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5" yWindow="-15" windowWidth="20535" windowHeight="8100" tabRatio="607" activeTab="1"/>
  </bookViews>
  <sheets>
    <sheet name="financial" sheetId="4" r:id="rId1"/>
    <sheet name="physical" sheetId="2" r:id="rId2"/>
  </sheets>
  <definedNames>
    <definedName name="_xlnm._FilterDatabase" localSheetId="0" hidden="1">financial!$C$1329:$BP$1358</definedName>
    <definedName name="_xlnm.Print_Area" localSheetId="0">financial!$C$3106:$BF$3143</definedName>
    <definedName name="_xlnm.Print_Area" localSheetId="1">physical!$C$3071:$X$3108</definedName>
    <definedName name="_xlnm.Print_Titles" localSheetId="0">financial!$C:$D</definedName>
    <definedName name="_xlnm.Print_Titles" localSheetId="1">physical!$C:$D</definedName>
  </definedNames>
  <calcPr calcId="145621"/>
</workbook>
</file>

<file path=xl/calcChain.xml><?xml version="1.0" encoding="utf-8"?>
<calcChain xmlns="http://schemas.openxmlformats.org/spreadsheetml/2006/main">
  <c r="BD3143" i="4" l="1"/>
  <c r="BB3143" i="4"/>
  <c r="BA3143" i="4"/>
  <c r="AX3143" i="4"/>
  <c r="AV3143" i="4"/>
  <c r="AU3143" i="4"/>
  <c r="AR3143" i="4"/>
  <c r="AP3143" i="4"/>
  <c r="AJ3143" i="4"/>
  <c r="AL3143" i="4"/>
  <c r="AD3143" i="4"/>
  <c r="AF3143" i="4"/>
  <c r="Z3143" i="4"/>
  <c r="X3143" i="4"/>
  <c r="T3143" i="4"/>
  <c r="Q3143" i="4"/>
  <c r="R3143" i="4"/>
  <c r="N3143" i="4"/>
  <c r="K3143" i="4"/>
  <c r="L3143" i="4"/>
  <c r="H3143" i="4"/>
  <c r="E3143" i="4"/>
  <c r="AO3143" i="4"/>
  <c r="AI3143" i="4"/>
  <c r="AC3143" i="4"/>
  <c r="W3143" i="4"/>
  <c r="F3143" i="4"/>
  <c r="BE3142" i="4"/>
  <c r="BC3142" i="4"/>
  <c r="BF3142" i="4" s="1"/>
  <c r="AY3142" i="4"/>
  <c r="AW3142" i="4"/>
  <c r="AZ3142" i="4" s="1"/>
  <c r="AS3142" i="4"/>
  <c r="AQ3142" i="4"/>
  <c r="AT3142" i="4" s="1"/>
  <c r="AM3142" i="4"/>
  <c r="AK3142" i="4"/>
  <c r="AN3142" i="4" s="1"/>
  <c r="AG3142" i="4"/>
  <c r="AE3142" i="4"/>
  <c r="AH3142" i="4" s="1"/>
  <c r="AA3142" i="4"/>
  <c r="Y3142" i="4"/>
  <c r="AB3142" i="4" s="1"/>
  <c r="U3142" i="4"/>
  <c r="S3142" i="4"/>
  <c r="V3142" i="4" s="1"/>
  <c r="O3142" i="4"/>
  <c r="M3142" i="4"/>
  <c r="P3142" i="4" s="1"/>
  <c r="I3142" i="4"/>
  <c r="G3142" i="4"/>
  <c r="J3142" i="4" s="1"/>
  <c r="BE3141" i="4"/>
  <c r="BC3141" i="4"/>
  <c r="BF3141" i="4" s="1"/>
  <c r="AY3141" i="4"/>
  <c r="AW3141" i="4"/>
  <c r="AZ3141" i="4" s="1"/>
  <c r="AQ3141" i="4"/>
  <c r="AS3141" i="4" s="1"/>
  <c r="AK3141" i="4"/>
  <c r="AN3141" i="4" s="1"/>
  <c r="AE3141" i="4"/>
  <c r="AG3141" i="4" s="1"/>
  <c r="Y3141" i="4"/>
  <c r="S3141" i="4"/>
  <c r="U3141" i="4" s="1"/>
  <c r="M3141" i="4"/>
  <c r="P3141" i="4" s="1"/>
  <c r="J3141" i="4"/>
  <c r="I3141" i="4"/>
  <c r="BC3140" i="4"/>
  <c r="BE3140" i="4" s="1"/>
  <c r="AY3140" i="4"/>
  <c r="AW3140" i="4"/>
  <c r="AZ3140" i="4" s="1"/>
  <c r="AQ3140" i="4"/>
  <c r="AS3140" i="4" s="1"/>
  <c r="AM3140" i="4"/>
  <c r="AK3140" i="4"/>
  <c r="AN3140" i="4" s="1"/>
  <c r="AE3140" i="4"/>
  <c r="AG3140" i="4" s="1"/>
  <c r="Y3140" i="4"/>
  <c r="AB3140" i="4" s="1"/>
  <c r="S3140" i="4"/>
  <c r="U3140" i="4" s="1"/>
  <c r="O3140" i="4"/>
  <c r="M3140" i="4"/>
  <c r="P3140" i="4" s="1"/>
  <c r="G3140" i="4"/>
  <c r="I3140" i="4" s="1"/>
  <c r="BC3139" i="4"/>
  <c r="AY3139" i="4"/>
  <c r="AW3139" i="4"/>
  <c r="AZ3139" i="4" s="1"/>
  <c r="AQ3139" i="4"/>
  <c r="AK3139" i="4"/>
  <c r="AM3139" i="4" s="1"/>
  <c r="AE3139" i="4"/>
  <c r="AH3139" i="4" s="1"/>
  <c r="Y3139" i="4"/>
  <c r="AA3139" i="4" s="1"/>
  <c r="U3139" i="4"/>
  <c r="S3139" i="4"/>
  <c r="V3139" i="4" s="1"/>
  <c r="M3139" i="4"/>
  <c r="O3139" i="4" s="1"/>
  <c r="G3139" i="4"/>
  <c r="J3139" i="4" s="1"/>
  <c r="BE3138" i="4"/>
  <c r="BC3138" i="4"/>
  <c r="BF3138" i="4" s="1"/>
  <c r="AY3138" i="4"/>
  <c r="AW3138" i="4"/>
  <c r="AZ3138" i="4" s="1"/>
  <c r="AQ3138" i="4"/>
  <c r="AS3138" i="4" s="1"/>
  <c r="AM3138" i="4"/>
  <c r="AK3138" i="4"/>
  <c r="AN3138" i="4" s="1"/>
  <c r="AE3138" i="4"/>
  <c r="AG3138" i="4" s="1"/>
  <c r="AA3138" i="4"/>
  <c r="Y3138" i="4"/>
  <c r="AB3138" i="4" s="1"/>
  <c r="S3138" i="4"/>
  <c r="U3138" i="4" s="1"/>
  <c r="M3138" i="4"/>
  <c r="I3138" i="4"/>
  <c r="G3138" i="4"/>
  <c r="J3138" i="4" s="1"/>
  <c r="BE3137" i="4"/>
  <c r="BC3137" i="4"/>
  <c r="BF3137" i="4" s="1"/>
  <c r="AY3137" i="4"/>
  <c r="AW3137" i="4"/>
  <c r="AZ3137" i="4" s="1"/>
  <c r="AQ3137" i="4"/>
  <c r="AT3137" i="4" s="1"/>
  <c r="AK3137" i="4"/>
  <c r="AM3137" i="4" s="1"/>
  <c r="AE3137" i="4"/>
  <c r="AH3137" i="4" s="1"/>
  <c r="AA3137" i="4"/>
  <c r="Y3137" i="4"/>
  <c r="AB3137" i="4" s="1"/>
  <c r="U3137" i="4"/>
  <c r="S3137" i="4"/>
  <c r="V3137" i="4" s="1"/>
  <c r="M3137" i="4"/>
  <c r="O3137" i="4" s="1"/>
  <c r="I3137" i="4"/>
  <c r="G3137" i="4"/>
  <c r="J3137" i="4" s="1"/>
  <c r="BE3136" i="4"/>
  <c r="BC3136" i="4"/>
  <c r="BF3136" i="4" s="1"/>
  <c r="AY3136" i="4"/>
  <c r="AW3136" i="4"/>
  <c r="AZ3136" i="4" s="1"/>
  <c r="AQ3136" i="4"/>
  <c r="AS3136" i="4" s="1"/>
  <c r="AK3136" i="4"/>
  <c r="AN3136" i="4" s="1"/>
  <c r="AG3136" i="4"/>
  <c r="AE3136" i="4"/>
  <c r="AH3136" i="4" s="1"/>
  <c r="AA3136" i="4"/>
  <c r="Y3136" i="4"/>
  <c r="AB3136" i="4" s="1"/>
  <c r="U3136" i="4"/>
  <c r="S3136" i="4"/>
  <c r="V3136" i="4" s="1"/>
  <c r="M3136" i="4"/>
  <c r="P3136" i="4" s="1"/>
  <c r="G3136" i="4"/>
  <c r="I3136" i="4" s="1"/>
  <c r="BE3135" i="4"/>
  <c r="BC3135" i="4"/>
  <c r="BF3135" i="4" s="1"/>
  <c r="AY3135" i="4"/>
  <c r="AW3135" i="4"/>
  <c r="AZ3135" i="4" s="1"/>
  <c r="AS3135" i="4"/>
  <c r="AQ3135" i="4"/>
  <c r="AT3135" i="4" s="1"/>
  <c r="AK3135" i="4"/>
  <c r="AM3135" i="4" s="1"/>
  <c r="AG3135" i="4"/>
  <c r="AE3135" i="4"/>
  <c r="AH3135" i="4" s="1"/>
  <c r="AA3135" i="4"/>
  <c r="Y3135" i="4"/>
  <c r="AB3135" i="4" s="1"/>
  <c r="U3135" i="4"/>
  <c r="S3135" i="4"/>
  <c r="V3135" i="4" s="1"/>
  <c r="O3135" i="4"/>
  <c r="M3135" i="4"/>
  <c r="P3135" i="4" s="1"/>
  <c r="I3135" i="4"/>
  <c r="G3135" i="4"/>
  <c r="J3135" i="4" s="1"/>
  <c r="BC3134" i="4"/>
  <c r="BE3134" i="4" s="1"/>
  <c r="AY3134" i="4"/>
  <c r="AW3134" i="4"/>
  <c r="AZ3134" i="4" s="1"/>
  <c r="AQ3134" i="4"/>
  <c r="AS3134" i="4" s="1"/>
  <c r="AK3134" i="4"/>
  <c r="AN3134" i="4" s="1"/>
  <c r="AE3134" i="4"/>
  <c r="AG3134" i="4" s="1"/>
  <c r="Y3134" i="4"/>
  <c r="S3134" i="4"/>
  <c r="U3134" i="4" s="1"/>
  <c r="M3134" i="4"/>
  <c r="P3134" i="4" s="1"/>
  <c r="G3134" i="4"/>
  <c r="I3134" i="4" s="1"/>
  <c r="BC3133" i="4"/>
  <c r="BF3133" i="4" s="1"/>
  <c r="AY3133" i="4"/>
  <c r="AW3133" i="4"/>
  <c r="AZ3133" i="4" s="1"/>
  <c r="AQ3133" i="4"/>
  <c r="AT3133" i="4" s="1"/>
  <c r="AK3133" i="4"/>
  <c r="AM3133" i="4" s="1"/>
  <c r="AG3133" i="4"/>
  <c r="AE3133" i="4"/>
  <c r="AH3133" i="4" s="1"/>
  <c r="AA3133" i="4"/>
  <c r="Y3133" i="4"/>
  <c r="AB3133" i="4" s="1"/>
  <c r="U3133" i="4"/>
  <c r="S3133" i="4"/>
  <c r="V3133" i="4" s="1"/>
  <c r="O3133" i="4"/>
  <c r="M3133" i="4"/>
  <c r="P3133" i="4" s="1"/>
  <c r="I3133" i="4"/>
  <c r="G3133" i="4"/>
  <c r="J3133" i="4" s="1"/>
  <c r="BC3132" i="4"/>
  <c r="BE3132" i="4" s="1"/>
  <c r="AY3132" i="4"/>
  <c r="AW3132" i="4"/>
  <c r="AZ3132" i="4" s="1"/>
  <c r="AQ3132" i="4"/>
  <c r="AS3132" i="4" s="1"/>
  <c r="AK3132" i="4"/>
  <c r="AN3132" i="4" s="1"/>
  <c r="AE3132" i="4"/>
  <c r="AG3132" i="4" s="1"/>
  <c r="Y3132" i="4"/>
  <c r="S3132" i="4"/>
  <c r="U3132" i="4" s="1"/>
  <c r="M3132" i="4"/>
  <c r="P3132" i="4" s="1"/>
  <c r="I3132" i="4"/>
  <c r="G3132" i="4"/>
  <c r="J3132" i="4" s="1"/>
  <c r="BE3131" i="4"/>
  <c r="BC3131" i="4"/>
  <c r="BF3131" i="4" s="1"/>
  <c r="AY3131" i="4"/>
  <c r="AW3131" i="4"/>
  <c r="AZ3131" i="4" s="1"/>
  <c r="AS3131" i="4"/>
  <c r="AQ3131" i="4"/>
  <c r="AT3131" i="4" s="1"/>
  <c r="AM3131" i="4"/>
  <c r="AK3131" i="4"/>
  <c r="AN3131" i="4" s="1"/>
  <c r="AG3131" i="4"/>
  <c r="AE3131" i="4"/>
  <c r="AH3131" i="4" s="1"/>
  <c r="AA3131" i="4"/>
  <c r="Y3131" i="4"/>
  <c r="AB3131" i="4" s="1"/>
  <c r="U3131" i="4"/>
  <c r="S3131" i="4"/>
  <c r="V3131" i="4" s="1"/>
  <c r="M3131" i="4"/>
  <c r="O3131" i="4" s="1"/>
  <c r="G3131" i="4"/>
  <c r="J3131" i="4" s="1"/>
  <c r="BE3130" i="4"/>
  <c r="BC3130" i="4"/>
  <c r="BF3130" i="4" s="1"/>
  <c r="AY3130" i="4"/>
  <c r="AW3130" i="4"/>
  <c r="AZ3130" i="4" s="1"/>
  <c r="AQ3130" i="4"/>
  <c r="AT3130" i="4" s="1"/>
  <c r="AK3130" i="4"/>
  <c r="AM3130" i="4" s="1"/>
  <c r="AG3130" i="4"/>
  <c r="AE3130" i="4"/>
  <c r="AH3130" i="4" s="1"/>
  <c r="Y3130" i="4"/>
  <c r="AA3130" i="4" s="1"/>
  <c r="U3130" i="4"/>
  <c r="S3130" i="4"/>
  <c r="V3130" i="4" s="1"/>
  <c r="M3130" i="4"/>
  <c r="O3130" i="4" s="1"/>
  <c r="I3130" i="4"/>
  <c r="G3130" i="4"/>
  <c r="J3130" i="4" s="1"/>
  <c r="BE3129" i="4"/>
  <c r="BC3129" i="4"/>
  <c r="BF3129" i="4" s="1"/>
  <c r="AY3129" i="4"/>
  <c r="AW3129" i="4"/>
  <c r="AZ3129" i="4" s="1"/>
  <c r="AQ3129" i="4"/>
  <c r="AS3129" i="4" s="1"/>
  <c r="AM3129" i="4"/>
  <c r="AK3129" i="4"/>
  <c r="AN3129" i="4" s="1"/>
  <c r="AE3129" i="4"/>
  <c r="AG3129" i="4" s="1"/>
  <c r="AA3129" i="4"/>
  <c r="Y3129" i="4"/>
  <c r="AB3129" i="4" s="1"/>
  <c r="U3129" i="4"/>
  <c r="S3129" i="4"/>
  <c r="V3129" i="4" s="1"/>
  <c r="O3129" i="4"/>
  <c r="M3129" i="4"/>
  <c r="P3129" i="4" s="1"/>
  <c r="I3129" i="4"/>
  <c r="G3129" i="4"/>
  <c r="J3129" i="4" s="1"/>
  <c r="BC3128" i="4"/>
  <c r="BF3128" i="4" s="1"/>
  <c r="AY3128" i="4"/>
  <c r="AW3128" i="4"/>
  <c r="AZ3128" i="4" s="1"/>
  <c r="AQ3128" i="4"/>
  <c r="AT3128" i="4" s="1"/>
  <c r="AK3128" i="4"/>
  <c r="AM3128" i="4" s="1"/>
  <c r="AG3128" i="4"/>
  <c r="AE3128" i="4"/>
  <c r="AH3128" i="4" s="1"/>
  <c r="AA3128" i="4"/>
  <c r="Y3128" i="4"/>
  <c r="AB3128" i="4" s="1"/>
  <c r="U3128" i="4"/>
  <c r="S3128" i="4"/>
  <c r="V3128" i="4" s="1"/>
  <c r="O3128" i="4"/>
  <c r="M3128" i="4"/>
  <c r="P3128" i="4" s="1"/>
  <c r="I3128" i="4"/>
  <c r="G3128" i="4"/>
  <c r="J3128" i="4" s="1"/>
  <c r="BE3127" i="4"/>
  <c r="BC3127" i="4"/>
  <c r="BF3127" i="4" s="1"/>
  <c r="AY3127" i="4"/>
  <c r="AW3127" i="4"/>
  <c r="AZ3127" i="4" s="1"/>
  <c r="AQ3127" i="4"/>
  <c r="AS3127" i="4" s="1"/>
  <c r="AK3127" i="4"/>
  <c r="AN3127" i="4" s="1"/>
  <c r="AE3127" i="4"/>
  <c r="AG3127" i="4" s="1"/>
  <c r="Y3127" i="4"/>
  <c r="AB3127" i="4" s="1"/>
  <c r="S3127" i="4"/>
  <c r="U3127" i="4" s="1"/>
  <c r="M3127" i="4"/>
  <c r="P3127" i="4" s="1"/>
  <c r="G3127" i="4"/>
  <c r="I3127" i="4" s="1"/>
  <c r="BE3126" i="4"/>
  <c r="BC3126" i="4"/>
  <c r="BF3126" i="4" s="1"/>
  <c r="AY3126" i="4"/>
  <c r="AW3126" i="4"/>
  <c r="AZ3126" i="4" s="1"/>
  <c r="AQ3126" i="4"/>
  <c r="AT3126" i="4" s="1"/>
  <c r="AK3126" i="4"/>
  <c r="AM3126" i="4" s="1"/>
  <c r="AE3126" i="4"/>
  <c r="AH3126" i="4" s="1"/>
  <c r="Y3126" i="4"/>
  <c r="AA3126" i="4" s="1"/>
  <c r="S3126" i="4"/>
  <c r="V3126" i="4" s="1"/>
  <c r="M3126" i="4"/>
  <c r="O3126" i="4" s="1"/>
  <c r="G3126" i="4"/>
  <c r="BE3125" i="4"/>
  <c r="BC3125" i="4"/>
  <c r="BF3125" i="4" s="1"/>
  <c r="AY3125" i="4"/>
  <c r="AW3125" i="4"/>
  <c r="AZ3125" i="4" s="1"/>
  <c r="AQ3125" i="4"/>
  <c r="AS3125" i="4" s="1"/>
  <c r="AM3125" i="4"/>
  <c r="AK3125" i="4"/>
  <c r="AN3125" i="4" s="1"/>
  <c r="AE3125" i="4"/>
  <c r="AG3125" i="4" s="1"/>
  <c r="Y3125" i="4"/>
  <c r="AB3125" i="4" s="1"/>
  <c r="U3125" i="4"/>
  <c r="S3125" i="4"/>
  <c r="V3125" i="4" s="1"/>
  <c r="M3125" i="4"/>
  <c r="P3125" i="4" s="1"/>
  <c r="I3125" i="4"/>
  <c r="G3125" i="4"/>
  <c r="J3125" i="4" s="1"/>
  <c r="BE3124" i="4"/>
  <c r="BC3124" i="4"/>
  <c r="BF3124" i="4" s="1"/>
  <c r="AY3124" i="4"/>
  <c r="AW3124" i="4"/>
  <c r="AZ3124" i="4" s="1"/>
  <c r="AS3124" i="4"/>
  <c r="AQ3124" i="4"/>
  <c r="AT3124" i="4" s="1"/>
  <c r="AK3124" i="4"/>
  <c r="AM3124" i="4" s="1"/>
  <c r="AE3124" i="4"/>
  <c r="AH3124" i="4" s="1"/>
  <c r="AA3124" i="4"/>
  <c r="Y3124" i="4"/>
  <c r="AB3124" i="4" s="1"/>
  <c r="S3124" i="4"/>
  <c r="V3124" i="4" s="1"/>
  <c r="M3124" i="4"/>
  <c r="O3124" i="4" s="1"/>
  <c r="I3124" i="4"/>
  <c r="G3124" i="4"/>
  <c r="J3124" i="4" s="1"/>
  <c r="BC3123" i="4"/>
  <c r="BE3123" i="4" s="1"/>
  <c r="AY3123" i="4"/>
  <c r="AW3123" i="4"/>
  <c r="AZ3123" i="4" s="1"/>
  <c r="AQ3123" i="4"/>
  <c r="AS3123" i="4" s="1"/>
  <c r="AK3123" i="4"/>
  <c r="AN3123" i="4" s="1"/>
  <c r="AE3123" i="4"/>
  <c r="AG3123" i="4" s="1"/>
  <c r="AB3123" i="4"/>
  <c r="AA3123" i="4"/>
  <c r="S3123" i="4"/>
  <c r="V3123" i="4" s="1"/>
  <c r="M3123" i="4"/>
  <c r="O3123" i="4" s="1"/>
  <c r="I3123" i="4"/>
  <c r="G3123" i="4"/>
  <c r="J3123" i="4" s="1"/>
  <c r="BC3122" i="4"/>
  <c r="BE3122" i="4" s="1"/>
  <c r="AY3122" i="4"/>
  <c r="AW3122" i="4"/>
  <c r="AZ3122" i="4" s="1"/>
  <c r="AQ3122" i="4"/>
  <c r="AS3122" i="4" s="1"/>
  <c r="AK3122" i="4"/>
  <c r="AN3122" i="4" s="1"/>
  <c r="AE3122" i="4"/>
  <c r="AG3122" i="4" s="1"/>
  <c r="AA3122" i="4"/>
  <c r="Y3122" i="4"/>
  <c r="AB3122" i="4" s="1"/>
  <c r="S3122" i="4"/>
  <c r="U3122" i="4" s="1"/>
  <c r="M3122" i="4"/>
  <c r="G3122" i="4"/>
  <c r="I3122" i="4" s="1"/>
  <c r="BE3121" i="4"/>
  <c r="BC3121" i="4"/>
  <c r="BF3121" i="4" s="1"/>
  <c r="AY3121" i="4"/>
  <c r="AW3121" i="4"/>
  <c r="AZ3121" i="4" s="1"/>
  <c r="AQ3121" i="4"/>
  <c r="AT3121" i="4" s="1"/>
  <c r="AK3121" i="4"/>
  <c r="AM3121" i="4" s="1"/>
  <c r="AE3121" i="4"/>
  <c r="AH3121" i="4" s="1"/>
  <c r="Y3121" i="4"/>
  <c r="AA3121" i="4" s="1"/>
  <c r="S3121" i="4"/>
  <c r="M3121" i="4"/>
  <c r="O3121" i="4" s="1"/>
  <c r="G3121" i="4"/>
  <c r="J3121" i="4" s="1"/>
  <c r="BE3120" i="4"/>
  <c r="BC3120" i="4"/>
  <c r="BF3120" i="4" s="1"/>
  <c r="AY3120" i="4"/>
  <c r="AW3120" i="4"/>
  <c r="AZ3120" i="4" s="1"/>
  <c r="AQ3120" i="4"/>
  <c r="AS3120" i="4" s="1"/>
  <c r="AK3120" i="4"/>
  <c r="AE3120" i="4"/>
  <c r="AG3120" i="4" s="1"/>
  <c r="Y3120" i="4"/>
  <c r="AB3120" i="4" s="1"/>
  <c r="S3120" i="4"/>
  <c r="U3120" i="4" s="1"/>
  <c r="O3120" i="4"/>
  <c r="M3120" i="4"/>
  <c r="P3120" i="4" s="1"/>
  <c r="I3120" i="4"/>
  <c r="G3120" i="4"/>
  <c r="J3120" i="4" s="1"/>
  <c r="BE3119" i="4"/>
  <c r="BC3119" i="4"/>
  <c r="BF3119" i="4" s="1"/>
  <c r="AY3119" i="4"/>
  <c r="AW3119" i="4"/>
  <c r="AZ3119" i="4" s="1"/>
  <c r="AQ3119" i="4"/>
  <c r="AT3119" i="4" s="1"/>
  <c r="AK3119" i="4"/>
  <c r="AM3119" i="4" s="1"/>
  <c r="AG3119" i="4"/>
  <c r="AE3119" i="4"/>
  <c r="AH3119" i="4" s="1"/>
  <c r="Y3119" i="4"/>
  <c r="AA3119" i="4" s="1"/>
  <c r="S3119" i="4"/>
  <c r="V3119" i="4" s="1"/>
  <c r="M3119" i="4"/>
  <c r="O3119" i="4" s="1"/>
  <c r="G3119" i="4"/>
  <c r="J3119" i="4" s="1"/>
  <c r="BE3118" i="4"/>
  <c r="BC3118" i="4"/>
  <c r="BF3118" i="4" s="1"/>
  <c r="AY3118" i="4"/>
  <c r="AW3118" i="4"/>
  <c r="AZ3118" i="4" s="1"/>
  <c r="AQ3118" i="4"/>
  <c r="AS3118" i="4" s="1"/>
  <c r="AK3118" i="4"/>
  <c r="AE3118" i="4"/>
  <c r="AG3118" i="4" s="1"/>
  <c r="Y3118" i="4"/>
  <c r="AB3118" i="4" s="1"/>
  <c r="S3118" i="4"/>
  <c r="U3118" i="4" s="1"/>
  <c r="O3118" i="4"/>
  <c r="M3118" i="4"/>
  <c r="P3118" i="4" s="1"/>
  <c r="G3118" i="4"/>
  <c r="I3118" i="4" s="1"/>
  <c r="BE3117" i="4"/>
  <c r="BC3117" i="4"/>
  <c r="BF3117" i="4" s="1"/>
  <c r="AY3117" i="4"/>
  <c r="AW3117" i="4"/>
  <c r="AZ3117" i="4" s="1"/>
  <c r="AQ3117" i="4"/>
  <c r="AN3117" i="4"/>
  <c r="AK3117" i="4"/>
  <c r="AM3117" i="4" s="1"/>
  <c r="AE3117" i="4"/>
  <c r="AB3117" i="4"/>
  <c r="Y3117" i="4"/>
  <c r="AA3117" i="4" s="1"/>
  <c r="S3117" i="4"/>
  <c r="P3117" i="4"/>
  <c r="M3117" i="4"/>
  <c r="O3117" i="4" s="1"/>
  <c r="G3117" i="4"/>
  <c r="J3117" i="4" s="1"/>
  <c r="BE3116" i="4"/>
  <c r="BC3116" i="4"/>
  <c r="BF3116" i="4" s="1"/>
  <c r="AY3116" i="4"/>
  <c r="AW3116" i="4"/>
  <c r="AZ3116" i="4" s="1"/>
  <c r="AQ3116" i="4"/>
  <c r="AS3116" i="4" s="1"/>
  <c r="AM3116" i="4"/>
  <c r="AK3116" i="4"/>
  <c r="AN3116" i="4" s="1"/>
  <c r="AE3116" i="4"/>
  <c r="AG3116" i="4" s="1"/>
  <c r="Y3116" i="4"/>
  <c r="AB3116" i="4" s="1"/>
  <c r="S3116" i="4"/>
  <c r="U3116" i="4" s="1"/>
  <c r="M3116" i="4"/>
  <c r="P3116" i="4" s="1"/>
  <c r="I3116" i="4"/>
  <c r="G3116" i="4"/>
  <c r="J3116" i="4" s="1"/>
  <c r="BC3115" i="4"/>
  <c r="BF3115" i="4" s="1"/>
  <c r="AY3115" i="4"/>
  <c r="AW3115" i="4"/>
  <c r="AZ3115" i="4" s="1"/>
  <c r="AQ3115" i="4"/>
  <c r="AT3115" i="4" s="1"/>
  <c r="AK3115" i="4"/>
  <c r="AE3115" i="4"/>
  <c r="AH3115" i="4" s="1"/>
  <c r="Y3115" i="4"/>
  <c r="AB3115" i="4" s="1"/>
  <c r="S3115" i="4"/>
  <c r="V3115" i="4" s="1"/>
  <c r="M3115" i="4"/>
  <c r="G3115" i="4"/>
  <c r="J3115" i="4" s="1"/>
  <c r="BE3114" i="4"/>
  <c r="BC3114" i="4"/>
  <c r="BF3114" i="4" s="1"/>
  <c r="AY3114" i="4"/>
  <c r="AW3114" i="4"/>
  <c r="AZ3114" i="4" s="1"/>
  <c r="AQ3114" i="4"/>
  <c r="AT3114" i="4" s="1"/>
  <c r="AK3114" i="4"/>
  <c r="AN3114" i="4" s="1"/>
  <c r="AE3114" i="4"/>
  <c r="AA3114" i="4"/>
  <c r="Y3114" i="4"/>
  <c r="AB3114" i="4" s="1"/>
  <c r="S3114" i="4"/>
  <c r="M3114" i="4"/>
  <c r="P3114" i="4" s="1"/>
  <c r="I3114" i="4"/>
  <c r="G3114" i="4"/>
  <c r="J3114" i="4" s="1"/>
  <c r="BE3113" i="4"/>
  <c r="BC3113" i="4"/>
  <c r="BF3113" i="4" s="1"/>
  <c r="AY3113" i="4"/>
  <c r="AW3113" i="4"/>
  <c r="AQ3113" i="4"/>
  <c r="AM3113" i="4"/>
  <c r="AK3113" i="4"/>
  <c r="Y3113" i="4"/>
  <c r="S3113" i="4"/>
  <c r="M3113" i="4"/>
  <c r="I3113" i="4"/>
  <c r="G3113" i="4"/>
  <c r="BD3104" i="4"/>
  <c r="BB3104" i="4"/>
  <c r="BA3104" i="4"/>
  <c r="AX3104" i="4"/>
  <c r="AY3104" i="4" s="1"/>
  <c r="AV3104" i="4"/>
  <c r="AU3104" i="4"/>
  <c r="AR3104" i="4"/>
  <c r="AP3104" i="4"/>
  <c r="AO3104" i="4"/>
  <c r="AL3104" i="4"/>
  <c r="AJ3104" i="4"/>
  <c r="AI3104" i="4"/>
  <c r="AF3104" i="4"/>
  <c r="AD3104" i="4"/>
  <c r="AC3104" i="4"/>
  <c r="Z3104" i="4"/>
  <c r="W3104" i="4"/>
  <c r="T3104" i="4"/>
  <c r="Q3104" i="4"/>
  <c r="N3104" i="4"/>
  <c r="K3104" i="4"/>
  <c r="H3104" i="4"/>
  <c r="BJ3104" i="4" s="1"/>
  <c r="F3104" i="4"/>
  <c r="E3104" i="4"/>
  <c r="BJ3103" i="4"/>
  <c r="BK3103" i="4" s="1"/>
  <c r="BH3103" i="4"/>
  <c r="BG3103" i="4"/>
  <c r="BE3103" i="4"/>
  <c r="BC3103" i="4"/>
  <c r="BF3103" i="4" s="1"/>
  <c r="AY3103" i="4"/>
  <c r="AW3103" i="4"/>
  <c r="AZ3103" i="4" s="1"/>
  <c r="AS3103" i="4"/>
  <c r="AQ3103" i="4"/>
  <c r="AT3103" i="4" s="1"/>
  <c r="AM3103" i="4"/>
  <c r="AK3103" i="4"/>
  <c r="AN3103" i="4" s="1"/>
  <c r="AG3103" i="4"/>
  <c r="AE3103" i="4"/>
  <c r="AH3103" i="4" s="1"/>
  <c r="AA3103" i="4"/>
  <c r="Y3103" i="4"/>
  <c r="AB3103" i="4" s="1"/>
  <c r="U3103" i="4"/>
  <c r="S3103" i="4"/>
  <c r="V3103" i="4" s="1"/>
  <c r="O3103" i="4"/>
  <c r="M3103" i="4"/>
  <c r="P3103" i="4" s="1"/>
  <c r="I3103" i="4"/>
  <c r="G3103" i="4"/>
  <c r="J3103" i="4" s="1"/>
  <c r="BJ3102" i="4"/>
  <c r="BH3102" i="4"/>
  <c r="BG3102" i="4"/>
  <c r="BE3102" i="4"/>
  <c r="BC3102" i="4"/>
  <c r="BF3102" i="4" s="1"/>
  <c r="AY3102" i="4"/>
  <c r="AW3102" i="4"/>
  <c r="AZ3102" i="4" s="1"/>
  <c r="AQ3102" i="4"/>
  <c r="AT3102" i="4" s="1"/>
  <c r="AK3102" i="4"/>
  <c r="AN3102" i="4" s="1"/>
  <c r="AE3102" i="4"/>
  <c r="AH3102" i="4" s="1"/>
  <c r="Y3102" i="4"/>
  <c r="S3102" i="4"/>
  <c r="V3102" i="4" s="1"/>
  <c r="M3102" i="4"/>
  <c r="P3102" i="4" s="1"/>
  <c r="G3102" i="4"/>
  <c r="J3102" i="4" s="1"/>
  <c r="BJ3101" i="4"/>
  <c r="BH3101" i="4"/>
  <c r="BG3101" i="4"/>
  <c r="BF3101" i="4"/>
  <c r="BE3101" i="4"/>
  <c r="AY3101" i="4"/>
  <c r="AW3101" i="4"/>
  <c r="AZ3101" i="4" s="1"/>
  <c r="AQ3101" i="4"/>
  <c r="AT3101" i="4" s="1"/>
  <c r="AK3101" i="4"/>
  <c r="AN3101" i="4" s="1"/>
  <c r="AE3101" i="4"/>
  <c r="AH3101" i="4" s="1"/>
  <c r="Y3101" i="4"/>
  <c r="AB3101" i="4" s="1"/>
  <c r="S3101" i="4"/>
  <c r="V3101" i="4" s="1"/>
  <c r="O3101" i="4"/>
  <c r="M3101" i="4"/>
  <c r="P3101" i="4" s="1"/>
  <c r="I3101" i="4"/>
  <c r="G3101" i="4"/>
  <c r="J3101" i="4" s="1"/>
  <c r="BJ3100" i="4"/>
  <c r="BH3100" i="4"/>
  <c r="BG3100" i="4"/>
  <c r="BE3100" i="4"/>
  <c r="BC3100" i="4"/>
  <c r="BF3100" i="4" s="1"/>
  <c r="AY3100" i="4"/>
  <c r="AW3100" i="4"/>
  <c r="AZ3100" i="4" s="1"/>
  <c r="AQ3100" i="4"/>
  <c r="AT3100" i="4" s="1"/>
  <c r="AK3100" i="4"/>
  <c r="AN3100" i="4" s="1"/>
  <c r="AG3100" i="4"/>
  <c r="AE3100" i="4"/>
  <c r="AH3100" i="4" s="1"/>
  <c r="Y3100" i="4"/>
  <c r="AB3100" i="4" s="1"/>
  <c r="S3100" i="4"/>
  <c r="V3100" i="4" s="1"/>
  <c r="M3100" i="4"/>
  <c r="P3100" i="4" s="1"/>
  <c r="I3100" i="4"/>
  <c r="G3100" i="4"/>
  <c r="J3100" i="4" s="1"/>
  <c r="BJ3099" i="4"/>
  <c r="BH3099" i="4"/>
  <c r="BG3099" i="4"/>
  <c r="BE3099" i="4"/>
  <c r="BC3099" i="4"/>
  <c r="BF3099" i="4" s="1"/>
  <c r="AY3099" i="4"/>
  <c r="AW3099" i="4"/>
  <c r="AZ3099" i="4" s="1"/>
  <c r="AQ3099" i="4"/>
  <c r="AT3099" i="4" s="1"/>
  <c r="AM3099" i="4"/>
  <c r="AK3099" i="4"/>
  <c r="AN3099" i="4" s="1"/>
  <c r="AE3099" i="4"/>
  <c r="AH3099" i="4" s="1"/>
  <c r="AA3099" i="4"/>
  <c r="Y3099" i="4"/>
  <c r="AB3099" i="4" s="1"/>
  <c r="S3099" i="4"/>
  <c r="V3099" i="4" s="1"/>
  <c r="M3099" i="4"/>
  <c r="I3099" i="4"/>
  <c r="G3099" i="4"/>
  <c r="J3099" i="4" s="1"/>
  <c r="BJ3098" i="4"/>
  <c r="BH3098" i="4"/>
  <c r="BG3098" i="4"/>
  <c r="BE3098" i="4"/>
  <c r="BC3098" i="4"/>
  <c r="BF3098" i="4" s="1"/>
  <c r="AY3098" i="4"/>
  <c r="AW3098" i="4"/>
  <c r="AZ3098" i="4" s="1"/>
  <c r="AQ3098" i="4"/>
  <c r="AT3098" i="4" s="1"/>
  <c r="AK3098" i="4"/>
  <c r="AN3098" i="4" s="1"/>
  <c r="AG3098" i="4"/>
  <c r="AE3098" i="4"/>
  <c r="AH3098" i="4" s="1"/>
  <c r="AA3098" i="4"/>
  <c r="Y3098" i="4"/>
  <c r="AB3098" i="4" s="1"/>
  <c r="U3098" i="4"/>
  <c r="S3098" i="4"/>
  <c r="V3098" i="4" s="1"/>
  <c r="M3098" i="4"/>
  <c r="P3098" i="4" s="1"/>
  <c r="I3098" i="4"/>
  <c r="G3098" i="4"/>
  <c r="J3098" i="4" s="1"/>
  <c r="BJ3097" i="4"/>
  <c r="BH3097" i="4"/>
  <c r="BG3097" i="4"/>
  <c r="BE3097" i="4"/>
  <c r="BC3097" i="4"/>
  <c r="BF3097" i="4" s="1"/>
  <c r="AY3097" i="4"/>
  <c r="AW3097" i="4"/>
  <c r="AZ3097" i="4" s="1"/>
  <c r="AQ3097" i="4"/>
  <c r="AT3097" i="4" s="1"/>
  <c r="AK3097" i="4"/>
  <c r="AN3097" i="4" s="1"/>
  <c r="AG3097" i="4"/>
  <c r="AE3097" i="4"/>
  <c r="AH3097" i="4" s="1"/>
  <c r="AA3097" i="4"/>
  <c r="Y3097" i="4"/>
  <c r="AB3097" i="4" s="1"/>
  <c r="U3097" i="4"/>
  <c r="S3097" i="4"/>
  <c r="V3097" i="4" s="1"/>
  <c r="M3097" i="4"/>
  <c r="P3097" i="4" s="1"/>
  <c r="G3097" i="4"/>
  <c r="J3097" i="4" s="1"/>
  <c r="BJ3096" i="4"/>
  <c r="BH3096" i="4"/>
  <c r="BG3096" i="4"/>
  <c r="BI3096" i="4" s="1"/>
  <c r="BE3096" i="4"/>
  <c r="BC3096" i="4"/>
  <c r="BF3096" i="4" s="1"/>
  <c r="AY3096" i="4"/>
  <c r="AW3096" i="4"/>
  <c r="AZ3096" i="4" s="1"/>
  <c r="AS3096" i="4"/>
  <c r="AQ3096" i="4"/>
  <c r="AT3096" i="4" s="1"/>
  <c r="AK3096" i="4"/>
  <c r="AN3096" i="4" s="1"/>
  <c r="AG3096" i="4"/>
  <c r="AE3096" i="4"/>
  <c r="AH3096" i="4" s="1"/>
  <c r="AA3096" i="4"/>
  <c r="Y3096" i="4"/>
  <c r="AB3096" i="4" s="1"/>
  <c r="U3096" i="4"/>
  <c r="S3096" i="4"/>
  <c r="V3096" i="4" s="1"/>
  <c r="O3096" i="4"/>
  <c r="M3096" i="4"/>
  <c r="P3096" i="4" s="1"/>
  <c r="I3096" i="4"/>
  <c r="G3096" i="4"/>
  <c r="J3096" i="4" s="1"/>
  <c r="BJ3095" i="4"/>
  <c r="BH3095" i="4"/>
  <c r="BG3095" i="4"/>
  <c r="BI3095" i="4" s="1"/>
  <c r="BL3095" i="4" s="1"/>
  <c r="BC3095" i="4"/>
  <c r="BF3095" i="4" s="1"/>
  <c r="AY3095" i="4"/>
  <c r="AW3095" i="4"/>
  <c r="AZ3095" i="4" s="1"/>
  <c r="AQ3095" i="4"/>
  <c r="AT3095" i="4" s="1"/>
  <c r="AK3095" i="4"/>
  <c r="AN3095" i="4" s="1"/>
  <c r="AE3095" i="4"/>
  <c r="AH3095" i="4" s="1"/>
  <c r="Y3095" i="4"/>
  <c r="S3095" i="4"/>
  <c r="V3095" i="4" s="1"/>
  <c r="M3095" i="4"/>
  <c r="P3095" i="4" s="1"/>
  <c r="G3095" i="4"/>
  <c r="J3095" i="4" s="1"/>
  <c r="BJ3094" i="4"/>
  <c r="BH3094" i="4"/>
  <c r="BG3094" i="4"/>
  <c r="BC3094" i="4"/>
  <c r="BF3094" i="4" s="1"/>
  <c r="AY3094" i="4"/>
  <c r="AW3094" i="4"/>
  <c r="AZ3094" i="4" s="1"/>
  <c r="AQ3094" i="4"/>
  <c r="AT3094" i="4" s="1"/>
  <c r="AK3094" i="4"/>
  <c r="AN3094" i="4" s="1"/>
  <c r="AG3094" i="4"/>
  <c r="AE3094" i="4"/>
  <c r="AH3094" i="4" s="1"/>
  <c r="AA3094" i="4"/>
  <c r="Y3094" i="4"/>
  <c r="AB3094" i="4" s="1"/>
  <c r="U3094" i="4"/>
  <c r="S3094" i="4"/>
  <c r="V3094" i="4" s="1"/>
  <c r="O3094" i="4"/>
  <c r="M3094" i="4"/>
  <c r="P3094" i="4" s="1"/>
  <c r="I3094" i="4"/>
  <c r="G3094" i="4"/>
  <c r="J3094" i="4" s="1"/>
  <c r="BJ3093" i="4"/>
  <c r="BH3093" i="4"/>
  <c r="BG3093" i="4"/>
  <c r="BI3093" i="4" s="1"/>
  <c r="BL3093" i="4" s="1"/>
  <c r="BC3093" i="4"/>
  <c r="BF3093" i="4" s="1"/>
  <c r="AY3093" i="4"/>
  <c r="AW3093" i="4"/>
  <c r="AZ3093" i="4" s="1"/>
  <c r="AQ3093" i="4"/>
  <c r="AT3093" i="4" s="1"/>
  <c r="AK3093" i="4"/>
  <c r="AN3093" i="4" s="1"/>
  <c r="AE3093" i="4"/>
  <c r="AH3093" i="4" s="1"/>
  <c r="Y3093" i="4"/>
  <c r="S3093" i="4"/>
  <c r="V3093" i="4" s="1"/>
  <c r="M3093" i="4"/>
  <c r="P3093" i="4" s="1"/>
  <c r="I3093" i="4"/>
  <c r="G3093" i="4"/>
  <c r="J3093" i="4" s="1"/>
  <c r="BJ3092" i="4"/>
  <c r="BH3092" i="4"/>
  <c r="BG3092" i="4"/>
  <c r="BE3092" i="4"/>
  <c r="BC3092" i="4"/>
  <c r="BF3092" i="4" s="1"/>
  <c r="AY3092" i="4"/>
  <c r="AW3092" i="4"/>
  <c r="AZ3092" i="4" s="1"/>
  <c r="AQ3092" i="4"/>
  <c r="AM3092" i="4"/>
  <c r="AK3092" i="4"/>
  <c r="AN3092" i="4" s="1"/>
  <c r="AE3092" i="4"/>
  <c r="AA3092" i="4"/>
  <c r="Y3092" i="4"/>
  <c r="AB3092" i="4" s="1"/>
  <c r="U3092" i="4"/>
  <c r="S3092" i="4"/>
  <c r="V3092" i="4" s="1"/>
  <c r="M3092" i="4"/>
  <c r="P3092" i="4" s="1"/>
  <c r="G3092" i="4"/>
  <c r="J3092" i="4" s="1"/>
  <c r="BJ3091" i="4"/>
  <c r="BH3091" i="4"/>
  <c r="BG3091" i="4"/>
  <c r="BE3091" i="4"/>
  <c r="BC3091" i="4"/>
  <c r="BF3091" i="4" s="1"/>
  <c r="AY3091" i="4"/>
  <c r="AW3091" i="4"/>
  <c r="AZ3091" i="4" s="1"/>
  <c r="AQ3091" i="4"/>
  <c r="AT3091" i="4" s="1"/>
  <c r="AK3091" i="4"/>
  <c r="AN3091" i="4" s="1"/>
  <c r="AG3091" i="4"/>
  <c r="AE3091" i="4"/>
  <c r="AH3091" i="4" s="1"/>
  <c r="AA3091" i="4"/>
  <c r="Y3091" i="4"/>
  <c r="AB3091" i="4" s="1"/>
  <c r="U3091" i="4"/>
  <c r="S3091" i="4"/>
  <c r="V3091" i="4" s="1"/>
  <c r="M3091" i="4"/>
  <c r="P3091" i="4" s="1"/>
  <c r="G3091" i="4"/>
  <c r="J3091" i="4" s="1"/>
  <c r="BJ3090" i="4"/>
  <c r="BH3090" i="4"/>
  <c r="BG3090" i="4"/>
  <c r="BI3090" i="4" s="1"/>
  <c r="BE3090" i="4"/>
  <c r="BC3090" i="4"/>
  <c r="BF3090" i="4" s="1"/>
  <c r="AY3090" i="4"/>
  <c r="AW3090" i="4"/>
  <c r="AZ3090" i="4" s="1"/>
  <c r="AQ3090" i="4"/>
  <c r="AT3090" i="4" s="1"/>
  <c r="AM3090" i="4"/>
  <c r="AK3090" i="4"/>
  <c r="AN3090" i="4" s="1"/>
  <c r="AE3090" i="4"/>
  <c r="AH3090" i="4" s="1"/>
  <c r="AA3090" i="4"/>
  <c r="Y3090" i="4"/>
  <c r="AB3090" i="4" s="1"/>
  <c r="U3090" i="4"/>
  <c r="S3090" i="4"/>
  <c r="V3090" i="4" s="1"/>
  <c r="O3090" i="4"/>
  <c r="M3090" i="4"/>
  <c r="P3090" i="4" s="1"/>
  <c r="I3090" i="4"/>
  <c r="G3090" i="4"/>
  <c r="J3090" i="4" s="1"/>
  <c r="BJ3089" i="4"/>
  <c r="BH3089" i="4"/>
  <c r="BG3089" i="4"/>
  <c r="BC3089" i="4"/>
  <c r="BF3089" i="4" s="1"/>
  <c r="AY3089" i="4"/>
  <c r="AW3089" i="4"/>
  <c r="AZ3089" i="4" s="1"/>
  <c r="AQ3089" i="4"/>
  <c r="AT3089" i="4" s="1"/>
  <c r="AK3089" i="4"/>
  <c r="AE3089" i="4"/>
  <c r="AH3089" i="4" s="1"/>
  <c r="AA3089" i="4"/>
  <c r="Y3089" i="4"/>
  <c r="AB3089" i="4" s="1"/>
  <c r="U3089" i="4"/>
  <c r="S3089" i="4"/>
  <c r="V3089" i="4" s="1"/>
  <c r="O3089" i="4"/>
  <c r="M3089" i="4"/>
  <c r="P3089" i="4" s="1"/>
  <c r="I3089" i="4"/>
  <c r="G3089" i="4"/>
  <c r="J3089" i="4" s="1"/>
  <c r="BJ3088" i="4"/>
  <c r="BH3088" i="4"/>
  <c r="BG3088" i="4"/>
  <c r="BE3088" i="4"/>
  <c r="BC3088" i="4"/>
  <c r="BF3088" i="4" s="1"/>
  <c r="AY3088" i="4"/>
  <c r="AW3088" i="4"/>
  <c r="AZ3088" i="4" s="1"/>
  <c r="AS3088" i="4"/>
  <c r="AQ3088" i="4"/>
  <c r="AT3088" i="4" s="1"/>
  <c r="AK3088" i="4"/>
  <c r="AN3088" i="4" s="1"/>
  <c r="AE3088" i="4"/>
  <c r="AH3088" i="4" s="1"/>
  <c r="Y3088" i="4"/>
  <c r="AB3088" i="4" s="1"/>
  <c r="S3088" i="4"/>
  <c r="V3088" i="4" s="1"/>
  <c r="O3088" i="4"/>
  <c r="M3088" i="4"/>
  <c r="P3088" i="4" s="1"/>
  <c r="G3088" i="4"/>
  <c r="J3088" i="4" s="1"/>
  <c r="BJ3087" i="4"/>
  <c r="BH3087" i="4"/>
  <c r="BG3087" i="4"/>
  <c r="BE3087" i="4"/>
  <c r="BC3087" i="4"/>
  <c r="BF3087" i="4" s="1"/>
  <c r="AY3087" i="4"/>
  <c r="AW3087" i="4"/>
  <c r="AZ3087" i="4" s="1"/>
  <c r="AQ3087" i="4"/>
  <c r="AT3087" i="4" s="1"/>
  <c r="AM3087" i="4"/>
  <c r="AK3087" i="4"/>
  <c r="AN3087" i="4" s="1"/>
  <c r="AE3087" i="4"/>
  <c r="AH3087" i="4" s="1"/>
  <c r="Y3087" i="4"/>
  <c r="AB3087" i="4" s="1"/>
  <c r="S3087" i="4"/>
  <c r="V3087" i="4" s="1"/>
  <c r="O3087" i="4"/>
  <c r="M3087" i="4"/>
  <c r="P3087" i="4" s="1"/>
  <c r="G3087" i="4"/>
  <c r="J3087" i="4" s="1"/>
  <c r="BJ3086" i="4"/>
  <c r="BH3086" i="4"/>
  <c r="BG3086" i="4"/>
  <c r="BE3086" i="4"/>
  <c r="BC3086" i="4"/>
  <c r="BF3086" i="4" s="1"/>
  <c r="AY3086" i="4"/>
  <c r="AW3086" i="4"/>
  <c r="AZ3086" i="4" s="1"/>
  <c r="AQ3086" i="4"/>
  <c r="AK3086" i="4"/>
  <c r="AN3086" i="4" s="1"/>
  <c r="AE3086" i="4"/>
  <c r="AH3086" i="4" s="1"/>
  <c r="Y3086" i="4"/>
  <c r="AB3086" i="4" s="1"/>
  <c r="U3086" i="4"/>
  <c r="S3086" i="4"/>
  <c r="V3086" i="4" s="1"/>
  <c r="M3086" i="4"/>
  <c r="P3086" i="4" s="1"/>
  <c r="I3086" i="4"/>
  <c r="G3086" i="4"/>
  <c r="J3086" i="4" s="1"/>
  <c r="BJ3085" i="4"/>
  <c r="BH3085" i="4"/>
  <c r="BG3085" i="4"/>
  <c r="BE3085" i="4"/>
  <c r="BC3085" i="4"/>
  <c r="BF3085" i="4" s="1"/>
  <c r="AY3085" i="4"/>
  <c r="AW3085" i="4"/>
  <c r="AZ3085" i="4" s="1"/>
  <c r="AQ3085" i="4"/>
  <c r="AT3085" i="4" s="1"/>
  <c r="AK3085" i="4"/>
  <c r="AN3085" i="4" s="1"/>
  <c r="AE3085" i="4"/>
  <c r="AH3085" i="4" s="1"/>
  <c r="AA3085" i="4"/>
  <c r="Y3085" i="4"/>
  <c r="AB3085" i="4" s="1"/>
  <c r="S3085" i="4"/>
  <c r="V3085" i="4" s="1"/>
  <c r="M3085" i="4"/>
  <c r="P3085" i="4" s="1"/>
  <c r="I3085" i="4"/>
  <c r="G3085" i="4"/>
  <c r="J3085" i="4" s="1"/>
  <c r="BJ3084" i="4"/>
  <c r="BH3084" i="4"/>
  <c r="BG3084" i="4"/>
  <c r="BC3084" i="4"/>
  <c r="AY3084" i="4"/>
  <c r="AW3084" i="4"/>
  <c r="AZ3084" i="4" s="1"/>
  <c r="AQ3084" i="4"/>
  <c r="AK3084" i="4"/>
  <c r="AN3084" i="4" s="1"/>
  <c r="AE3084" i="4"/>
  <c r="AH3084" i="4" s="1"/>
  <c r="Y3084" i="4"/>
  <c r="AB3084" i="4" s="1"/>
  <c r="U3084" i="4"/>
  <c r="S3084" i="4"/>
  <c r="V3084" i="4" s="1"/>
  <c r="M3084" i="4"/>
  <c r="P3084" i="4" s="1"/>
  <c r="I3084" i="4"/>
  <c r="G3084" i="4"/>
  <c r="J3084" i="4" s="1"/>
  <c r="BJ3083" i="4"/>
  <c r="BH3083" i="4"/>
  <c r="BG3083" i="4"/>
  <c r="BC3083" i="4"/>
  <c r="BF3083" i="4" s="1"/>
  <c r="AY3083" i="4"/>
  <c r="AW3083" i="4"/>
  <c r="AZ3083" i="4" s="1"/>
  <c r="AQ3083" i="4"/>
  <c r="AT3083" i="4" s="1"/>
  <c r="AM3083" i="4"/>
  <c r="AK3083" i="4"/>
  <c r="AN3083" i="4" s="1"/>
  <c r="AE3083" i="4"/>
  <c r="AH3083" i="4" s="1"/>
  <c r="AA3083" i="4"/>
  <c r="Y3083" i="4"/>
  <c r="AB3083" i="4" s="1"/>
  <c r="S3083" i="4"/>
  <c r="V3083" i="4" s="1"/>
  <c r="M3083" i="4"/>
  <c r="I3083" i="4"/>
  <c r="G3083" i="4"/>
  <c r="J3083" i="4" s="1"/>
  <c r="BJ3082" i="4"/>
  <c r="BH3082" i="4"/>
  <c r="BG3082" i="4"/>
  <c r="BI3082" i="4" s="1"/>
  <c r="BE3082" i="4"/>
  <c r="BC3082" i="4"/>
  <c r="BF3082" i="4" s="1"/>
  <c r="AY3082" i="4"/>
  <c r="AW3082" i="4"/>
  <c r="AZ3082" i="4" s="1"/>
  <c r="AQ3082" i="4"/>
  <c r="AT3082" i="4" s="1"/>
  <c r="AK3082" i="4"/>
  <c r="AM3082" i="4" s="1"/>
  <c r="AE3082" i="4"/>
  <c r="AH3082" i="4" s="1"/>
  <c r="Y3082" i="4"/>
  <c r="AA3082" i="4" s="1"/>
  <c r="S3082" i="4"/>
  <c r="U3082" i="4" s="1"/>
  <c r="M3082" i="4"/>
  <c r="P3082" i="4" s="1"/>
  <c r="I3082" i="4"/>
  <c r="G3082" i="4"/>
  <c r="J3082" i="4" s="1"/>
  <c r="BJ3081" i="4"/>
  <c r="BH3081" i="4"/>
  <c r="BG3081" i="4"/>
  <c r="BE3081" i="4"/>
  <c r="BC3081" i="4"/>
  <c r="BF3081" i="4" s="1"/>
  <c r="AY3081" i="4"/>
  <c r="AW3081" i="4"/>
  <c r="AZ3081" i="4" s="1"/>
  <c r="AQ3081" i="4"/>
  <c r="AS3081" i="4" s="1"/>
  <c r="AK3081" i="4"/>
  <c r="AN3081" i="4" s="1"/>
  <c r="AE3081" i="4"/>
  <c r="AG3081" i="4" s="1"/>
  <c r="Y3081" i="4"/>
  <c r="AB3081" i="4" s="1"/>
  <c r="S3081" i="4"/>
  <c r="U3081" i="4" s="1"/>
  <c r="M3081" i="4"/>
  <c r="P3081" i="4" s="1"/>
  <c r="I3081" i="4"/>
  <c r="G3081" i="4"/>
  <c r="J3081" i="4" s="1"/>
  <c r="BJ3080" i="4"/>
  <c r="BH3080" i="4"/>
  <c r="BG3080" i="4"/>
  <c r="BE3080" i="4"/>
  <c r="BC3080" i="4"/>
  <c r="BF3080" i="4" s="1"/>
  <c r="AY3080" i="4"/>
  <c r="AW3080" i="4"/>
  <c r="AZ3080" i="4" s="1"/>
  <c r="AQ3080" i="4"/>
  <c r="AK3080" i="4"/>
  <c r="AM3080" i="4" s="1"/>
  <c r="AE3080" i="4"/>
  <c r="AH3080" i="4" s="1"/>
  <c r="Y3080" i="4"/>
  <c r="AA3080" i="4" s="1"/>
  <c r="S3080" i="4"/>
  <c r="M3080" i="4"/>
  <c r="O3080" i="4" s="1"/>
  <c r="G3080" i="4"/>
  <c r="J3080" i="4" s="1"/>
  <c r="BJ3079" i="4"/>
  <c r="BH3079" i="4"/>
  <c r="BG3079" i="4"/>
  <c r="BE3079" i="4"/>
  <c r="BC3079" i="4"/>
  <c r="BF3079" i="4" s="1"/>
  <c r="AY3079" i="4"/>
  <c r="AW3079" i="4"/>
  <c r="AZ3079" i="4" s="1"/>
  <c r="AQ3079" i="4"/>
  <c r="AS3079" i="4" s="1"/>
  <c r="AK3079" i="4"/>
  <c r="AN3079" i="4" s="1"/>
  <c r="AE3079" i="4"/>
  <c r="AG3079" i="4" s="1"/>
  <c r="AA3079" i="4"/>
  <c r="Y3079" i="4"/>
  <c r="AB3079" i="4" s="1"/>
  <c r="S3079" i="4"/>
  <c r="U3079" i="4" s="1"/>
  <c r="O3079" i="4"/>
  <c r="M3079" i="4"/>
  <c r="P3079" i="4" s="1"/>
  <c r="G3079" i="4"/>
  <c r="I3079" i="4" s="1"/>
  <c r="BJ3078" i="4"/>
  <c r="BH3078" i="4"/>
  <c r="BG3078" i="4"/>
  <c r="BE3078" i="4"/>
  <c r="BC3078" i="4"/>
  <c r="BF3078" i="4" s="1"/>
  <c r="AY3078" i="4"/>
  <c r="AW3078" i="4"/>
  <c r="AZ3078" i="4" s="1"/>
  <c r="AQ3078" i="4"/>
  <c r="AT3078" i="4" s="1"/>
  <c r="AK3078" i="4"/>
  <c r="AM3078" i="4" s="1"/>
  <c r="AG3078" i="4"/>
  <c r="AE3078" i="4"/>
  <c r="AH3078" i="4" s="1"/>
  <c r="Y3078" i="4"/>
  <c r="AA3078" i="4" s="1"/>
  <c r="S3078" i="4"/>
  <c r="V3078" i="4" s="1"/>
  <c r="M3078" i="4"/>
  <c r="O3078" i="4" s="1"/>
  <c r="I3078" i="4"/>
  <c r="G3078" i="4"/>
  <c r="J3078" i="4" s="1"/>
  <c r="BJ3077" i="4"/>
  <c r="BH3077" i="4"/>
  <c r="BG3077" i="4"/>
  <c r="BE3077" i="4"/>
  <c r="BC3077" i="4"/>
  <c r="BF3077" i="4" s="1"/>
  <c r="AY3077" i="4"/>
  <c r="AW3077" i="4"/>
  <c r="AZ3077" i="4" s="1"/>
  <c r="AQ3077" i="4"/>
  <c r="AS3077" i="4" s="1"/>
  <c r="AK3077" i="4"/>
  <c r="AE3077" i="4"/>
  <c r="AG3077" i="4" s="1"/>
  <c r="Y3077" i="4"/>
  <c r="AB3077" i="4" s="1"/>
  <c r="S3077" i="4"/>
  <c r="U3077" i="4" s="1"/>
  <c r="O3077" i="4"/>
  <c r="M3077" i="4"/>
  <c r="P3077" i="4" s="1"/>
  <c r="I3077" i="4"/>
  <c r="G3077" i="4"/>
  <c r="J3077" i="4" s="1"/>
  <c r="BJ3076" i="4"/>
  <c r="BH3076" i="4"/>
  <c r="BG3076" i="4"/>
  <c r="BC3076" i="4"/>
  <c r="BF3076" i="4" s="1"/>
  <c r="AY3076" i="4"/>
  <c r="AW3076" i="4"/>
  <c r="AZ3076" i="4" s="1"/>
  <c r="AQ3076" i="4"/>
  <c r="AT3076" i="4" s="1"/>
  <c r="AK3076" i="4"/>
  <c r="AM3076" i="4" s="1"/>
  <c r="AG3076" i="4"/>
  <c r="AE3076" i="4"/>
  <c r="AH3076" i="4" s="1"/>
  <c r="Y3076" i="4"/>
  <c r="AA3076" i="4" s="1"/>
  <c r="S3076" i="4"/>
  <c r="V3076" i="4" s="1"/>
  <c r="M3076" i="4"/>
  <c r="O3076" i="4" s="1"/>
  <c r="I3076" i="4"/>
  <c r="G3076" i="4"/>
  <c r="J3076" i="4" s="1"/>
  <c r="BJ3075" i="4"/>
  <c r="BH3075" i="4"/>
  <c r="BG3075" i="4"/>
  <c r="BE3075" i="4"/>
  <c r="BC3075" i="4"/>
  <c r="BF3075" i="4" s="1"/>
  <c r="AY3075" i="4"/>
  <c r="AW3075" i="4"/>
  <c r="AZ3075" i="4" s="1"/>
  <c r="AQ3075" i="4"/>
  <c r="AS3075" i="4" s="1"/>
  <c r="AK3075" i="4"/>
  <c r="AE3075" i="4"/>
  <c r="AG3075" i="4" s="1"/>
  <c r="AA3075" i="4"/>
  <c r="Y3075" i="4"/>
  <c r="AB3075" i="4" s="1"/>
  <c r="S3075" i="4"/>
  <c r="U3075" i="4" s="1"/>
  <c r="O3075" i="4"/>
  <c r="M3075" i="4"/>
  <c r="P3075" i="4" s="1"/>
  <c r="I3075" i="4"/>
  <c r="G3075" i="4"/>
  <c r="J3075" i="4" s="1"/>
  <c r="BJ3074" i="4"/>
  <c r="BH3074" i="4"/>
  <c r="BG3074" i="4"/>
  <c r="BI3074" i="4" s="1"/>
  <c r="BE3074" i="4"/>
  <c r="BC3074" i="4"/>
  <c r="BF3074" i="4" s="1"/>
  <c r="AY3074" i="4"/>
  <c r="AW3074" i="4"/>
  <c r="AQ3074" i="4"/>
  <c r="AS3074" i="4" s="1"/>
  <c r="AK3074" i="4"/>
  <c r="AG3074" i="4"/>
  <c r="AE3074" i="4"/>
  <c r="AH3074" i="4" s="1"/>
  <c r="Y3074" i="4"/>
  <c r="S3074" i="4"/>
  <c r="U3074" i="4" s="1"/>
  <c r="M3074" i="4"/>
  <c r="G3074" i="4"/>
  <c r="I3074" i="4" s="1"/>
  <c r="BD3060" i="4"/>
  <c r="BB3060" i="4"/>
  <c r="BA3060" i="4"/>
  <c r="BC3060" i="4" s="1"/>
  <c r="AX3060" i="4"/>
  <c r="AY3060" i="4" s="1"/>
  <c r="AV3060" i="4"/>
  <c r="AU3060" i="4"/>
  <c r="AR3060" i="4"/>
  <c r="AP3060" i="4"/>
  <c r="AO3060" i="4"/>
  <c r="AL3060" i="4"/>
  <c r="AJ3060" i="4"/>
  <c r="AI3060" i="4"/>
  <c r="AF3060" i="4"/>
  <c r="AD3060" i="4"/>
  <c r="AC3060" i="4"/>
  <c r="AE3060" i="4" s="1"/>
  <c r="AH3060" i="4" s="1"/>
  <c r="Z3060" i="4"/>
  <c r="W3060" i="4"/>
  <c r="T3060" i="4"/>
  <c r="Q3060" i="4"/>
  <c r="N3060" i="4"/>
  <c r="K3060" i="4"/>
  <c r="H3060" i="4"/>
  <c r="F3060" i="4"/>
  <c r="E3060" i="4"/>
  <c r="BJ3059" i="4"/>
  <c r="BK3059" i="4" s="1"/>
  <c r="BH3059" i="4"/>
  <c r="BG3059" i="4"/>
  <c r="BE3059" i="4"/>
  <c r="BC3059" i="4"/>
  <c r="BF3059" i="4" s="1"/>
  <c r="AY3059" i="4"/>
  <c r="AW3059" i="4"/>
  <c r="AZ3059" i="4" s="1"/>
  <c r="AS3059" i="4"/>
  <c r="AQ3059" i="4"/>
  <c r="AT3059" i="4" s="1"/>
  <c r="AM3059" i="4"/>
  <c r="AK3059" i="4"/>
  <c r="AN3059" i="4" s="1"/>
  <c r="AG3059" i="4"/>
  <c r="AE3059" i="4"/>
  <c r="AH3059" i="4" s="1"/>
  <c r="AA3059" i="4"/>
  <c r="Y3059" i="4"/>
  <c r="AB3059" i="4" s="1"/>
  <c r="U3059" i="4"/>
  <c r="S3059" i="4"/>
  <c r="V3059" i="4" s="1"/>
  <c r="O3059" i="4"/>
  <c r="M3059" i="4"/>
  <c r="P3059" i="4" s="1"/>
  <c r="I3059" i="4"/>
  <c r="G3059" i="4"/>
  <c r="J3059" i="4" s="1"/>
  <c r="BJ3058" i="4"/>
  <c r="BH3058" i="4"/>
  <c r="BG3058" i="4"/>
  <c r="BE3058" i="4"/>
  <c r="BC3058" i="4"/>
  <c r="BF3058" i="4" s="1"/>
  <c r="AY3058" i="4"/>
  <c r="AW3058" i="4"/>
  <c r="AZ3058" i="4" s="1"/>
  <c r="AQ3058" i="4"/>
  <c r="AS3058" i="4" s="1"/>
  <c r="AK3058" i="4"/>
  <c r="AN3058" i="4" s="1"/>
  <c r="AE3058" i="4"/>
  <c r="AG3058" i="4" s="1"/>
  <c r="Y3058" i="4"/>
  <c r="AB3058" i="4" s="1"/>
  <c r="S3058" i="4"/>
  <c r="U3058" i="4" s="1"/>
  <c r="M3058" i="4"/>
  <c r="P3058" i="4" s="1"/>
  <c r="G3058" i="4"/>
  <c r="I3058" i="4" s="1"/>
  <c r="BJ3057" i="4"/>
  <c r="BH3057" i="4"/>
  <c r="BG3057" i="4"/>
  <c r="BF3057" i="4"/>
  <c r="BE3057" i="4"/>
  <c r="AY3057" i="4"/>
  <c r="AW3057" i="4"/>
  <c r="AZ3057" i="4" s="1"/>
  <c r="AQ3057" i="4"/>
  <c r="AS3057" i="4" s="1"/>
  <c r="AK3057" i="4"/>
  <c r="AE3057" i="4"/>
  <c r="AG3057" i="4" s="1"/>
  <c r="Y3057" i="4"/>
  <c r="AB3057" i="4" s="1"/>
  <c r="S3057" i="4"/>
  <c r="U3057" i="4" s="1"/>
  <c r="O3057" i="4"/>
  <c r="M3057" i="4"/>
  <c r="P3057" i="4" s="1"/>
  <c r="I3057" i="4"/>
  <c r="G3057" i="4"/>
  <c r="J3057" i="4" s="1"/>
  <c r="BJ3056" i="4"/>
  <c r="BH3056" i="4"/>
  <c r="BG3056" i="4"/>
  <c r="BE3056" i="4"/>
  <c r="BC3056" i="4"/>
  <c r="BF3056" i="4" s="1"/>
  <c r="AY3056" i="4"/>
  <c r="AW3056" i="4"/>
  <c r="AZ3056" i="4" s="1"/>
  <c r="AQ3056" i="4"/>
  <c r="AT3056" i="4" s="1"/>
  <c r="AK3056" i="4"/>
  <c r="AM3056" i="4" s="1"/>
  <c r="AG3056" i="4"/>
  <c r="AE3056" i="4"/>
  <c r="AH3056" i="4" s="1"/>
  <c r="Y3056" i="4"/>
  <c r="AA3056" i="4" s="1"/>
  <c r="S3056" i="4"/>
  <c r="V3056" i="4" s="1"/>
  <c r="M3056" i="4"/>
  <c r="O3056" i="4" s="1"/>
  <c r="I3056" i="4"/>
  <c r="G3056" i="4"/>
  <c r="J3056" i="4" s="1"/>
  <c r="BJ3055" i="4"/>
  <c r="BH3055" i="4"/>
  <c r="BG3055" i="4"/>
  <c r="BE3055" i="4"/>
  <c r="BC3055" i="4"/>
  <c r="BF3055" i="4" s="1"/>
  <c r="AY3055" i="4"/>
  <c r="AW3055" i="4"/>
  <c r="AZ3055" i="4" s="1"/>
  <c r="AQ3055" i="4"/>
  <c r="AS3055" i="4" s="1"/>
  <c r="AM3055" i="4"/>
  <c r="AK3055" i="4"/>
  <c r="AN3055" i="4" s="1"/>
  <c r="AE3055" i="4"/>
  <c r="AG3055" i="4" s="1"/>
  <c r="AA3055" i="4"/>
  <c r="Y3055" i="4"/>
  <c r="AB3055" i="4" s="1"/>
  <c r="S3055" i="4"/>
  <c r="U3055" i="4" s="1"/>
  <c r="O3055" i="4"/>
  <c r="M3055" i="4"/>
  <c r="P3055" i="4" s="1"/>
  <c r="I3055" i="4"/>
  <c r="G3055" i="4"/>
  <c r="J3055" i="4" s="1"/>
  <c r="BJ3054" i="4"/>
  <c r="BH3054" i="4"/>
  <c r="BG3054" i="4"/>
  <c r="BI3054" i="4" s="1"/>
  <c r="BE3054" i="4"/>
  <c r="BC3054" i="4"/>
  <c r="BF3054" i="4" s="1"/>
  <c r="AY3054" i="4"/>
  <c r="AW3054" i="4"/>
  <c r="AZ3054" i="4" s="1"/>
  <c r="AQ3054" i="4"/>
  <c r="AT3054" i="4" s="1"/>
  <c r="AK3054" i="4"/>
  <c r="AM3054" i="4" s="1"/>
  <c r="AE3054" i="4"/>
  <c r="AA3054" i="4"/>
  <c r="Y3054" i="4"/>
  <c r="AB3054" i="4" s="1"/>
  <c r="U3054" i="4"/>
  <c r="S3054" i="4"/>
  <c r="V3054" i="4" s="1"/>
  <c r="M3054" i="4"/>
  <c r="O3054" i="4" s="1"/>
  <c r="I3054" i="4"/>
  <c r="G3054" i="4"/>
  <c r="J3054" i="4" s="1"/>
  <c r="BJ3053" i="4"/>
  <c r="BH3053" i="4"/>
  <c r="BG3053" i="4"/>
  <c r="BE3053" i="4"/>
  <c r="BC3053" i="4"/>
  <c r="BF3053" i="4" s="1"/>
  <c r="AY3053" i="4"/>
  <c r="AW3053" i="4"/>
  <c r="AZ3053" i="4" s="1"/>
  <c r="AQ3053" i="4"/>
  <c r="AS3053" i="4" s="1"/>
  <c r="AK3053" i="4"/>
  <c r="AN3053" i="4" s="1"/>
  <c r="AG3053" i="4"/>
  <c r="AE3053" i="4"/>
  <c r="AH3053" i="4" s="1"/>
  <c r="AA3053" i="4"/>
  <c r="Y3053" i="4"/>
  <c r="AB3053" i="4" s="1"/>
  <c r="U3053" i="4"/>
  <c r="S3053" i="4"/>
  <c r="V3053" i="4" s="1"/>
  <c r="M3053" i="4"/>
  <c r="P3053" i="4" s="1"/>
  <c r="G3053" i="4"/>
  <c r="I3053" i="4" s="1"/>
  <c r="BJ3052" i="4"/>
  <c r="BH3052" i="4"/>
  <c r="BG3052" i="4"/>
  <c r="BE3052" i="4"/>
  <c r="BC3052" i="4"/>
  <c r="BF3052" i="4" s="1"/>
  <c r="AY3052" i="4"/>
  <c r="AW3052" i="4"/>
  <c r="AZ3052" i="4" s="1"/>
  <c r="AS3052" i="4"/>
  <c r="AQ3052" i="4"/>
  <c r="AT3052" i="4" s="1"/>
  <c r="AK3052" i="4"/>
  <c r="AM3052" i="4" s="1"/>
  <c r="AG3052" i="4"/>
  <c r="AE3052" i="4"/>
  <c r="AH3052" i="4" s="1"/>
  <c r="AA3052" i="4"/>
  <c r="Y3052" i="4"/>
  <c r="AB3052" i="4" s="1"/>
  <c r="U3052" i="4"/>
  <c r="S3052" i="4"/>
  <c r="V3052" i="4" s="1"/>
  <c r="O3052" i="4"/>
  <c r="M3052" i="4"/>
  <c r="P3052" i="4" s="1"/>
  <c r="I3052" i="4"/>
  <c r="G3052" i="4"/>
  <c r="J3052" i="4" s="1"/>
  <c r="BJ3051" i="4"/>
  <c r="BH3051" i="4"/>
  <c r="BG3051" i="4"/>
  <c r="BC3051" i="4"/>
  <c r="BE3051" i="4" s="1"/>
  <c r="AY3051" i="4"/>
  <c r="AW3051" i="4"/>
  <c r="AZ3051" i="4" s="1"/>
  <c r="AQ3051" i="4"/>
  <c r="AS3051" i="4" s="1"/>
  <c r="AK3051" i="4"/>
  <c r="AN3051" i="4" s="1"/>
  <c r="AE3051" i="4"/>
  <c r="AG3051" i="4" s="1"/>
  <c r="AA3051" i="4"/>
  <c r="Y3051" i="4"/>
  <c r="AB3051" i="4" s="1"/>
  <c r="S3051" i="4"/>
  <c r="U3051" i="4" s="1"/>
  <c r="M3051" i="4"/>
  <c r="P3051" i="4" s="1"/>
  <c r="G3051" i="4"/>
  <c r="I3051" i="4" s="1"/>
  <c r="BJ3050" i="4"/>
  <c r="BH3050" i="4"/>
  <c r="BG3050" i="4"/>
  <c r="BI3050" i="4" s="1"/>
  <c r="BC3050" i="4"/>
  <c r="BF3050" i="4" s="1"/>
  <c r="AY3050" i="4"/>
  <c r="AW3050" i="4"/>
  <c r="AZ3050" i="4" s="1"/>
  <c r="AQ3050" i="4"/>
  <c r="AT3050" i="4" s="1"/>
  <c r="AK3050" i="4"/>
  <c r="AM3050" i="4" s="1"/>
  <c r="AG3050" i="4"/>
  <c r="AE3050" i="4"/>
  <c r="AH3050" i="4" s="1"/>
  <c r="AA3050" i="4"/>
  <c r="Y3050" i="4"/>
  <c r="AB3050" i="4" s="1"/>
  <c r="U3050" i="4"/>
  <c r="S3050" i="4"/>
  <c r="V3050" i="4" s="1"/>
  <c r="O3050" i="4"/>
  <c r="M3050" i="4"/>
  <c r="P3050" i="4" s="1"/>
  <c r="I3050" i="4"/>
  <c r="G3050" i="4"/>
  <c r="J3050" i="4" s="1"/>
  <c r="BJ3049" i="4"/>
  <c r="BH3049" i="4"/>
  <c r="BG3049" i="4"/>
  <c r="BC3049" i="4"/>
  <c r="BE3049" i="4" s="1"/>
  <c r="AY3049" i="4"/>
  <c r="AW3049" i="4"/>
  <c r="AZ3049" i="4" s="1"/>
  <c r="AQ3049" i="4"/>
  <c r="AS3049" i="4" s="1"/>
  <c r="AK3049" i="4"/>
  <c r="AN3049" i="4" s="1"/>
  <c r="AE3049" i="4"/>
  <c r="AG3049" i="4" s="1"/>
  <c r="AA3049" i="4"/>
  <c r="Y3049" i="4"/>
  <c r="AB3049" i="4" s="1"/>
  <c r="S3049" i="4"/>
  <c r="U3049" i="4" s="1"/>
  <c r="M3049" i="4"/>
  <c r="P3049" i="4" s="1"/>
  <c r="I3049" i="4"/>
  <c r="G3049" i="4"/>
  <c r="J3049" i="4" s="1"/>
  <c r="BJ3048" i="4"/>
  <c r="BH3048" i="4"/>
  <c r="BG3048" i="4"/>
  <c r="BE3048" i="4"/>
  <c r="BC3048" i="4"/>
  <c r="BF3048" i="4" s="1"/>
  <c r="AY3048" i="4"/>
  <c r="AW3048" i="4"/>
  <c r="AZ3048" i="4" s="1"/>
  <c r="AQ3048" i="4"/>
  <c r="AM3048" i="4"/>
  <c r="AK3048" i="4"/>
  <c r="AN3048" i="4" s="1"/>
  <c r="AE3048" i="4"/>
  <c r="AA3048" i="4"/>
  <c r="Y3048" i="4"/>
  <c r="AB3048" i="4" s="1"/>
  <c r="U3048" i="4"/>
  <c r="S3048" i="4"/>
  <c r="V3048" i="4" s="1"/>
  <c r="M3048" i="4"/>
  <c r="O3048" i="4" s="1"/>
  <c r="G3048" i="4"/>
  <c r="J3048" i="4" s="1"/>
  <c r="BJ3047" i="4"/>
  <c r="BH3047" i="4"/>
  <c r="BG3047" i="4"/>
  <c r="BE3047" i="4"/>
  <c r="BC3047" i="4"/>
  <c r="BF3047" i="4" s="1"/>
  <c r="AY3047" i="4"/>
  <c r="AW3047" i="4"/>
  <c r="AZ3047" i="4" s="1"/>
  <c r="AQ3047" i="4"/>
  <c r="AS3047" i="4" s="1"/>
  <c r="AK3047" i="4"/>
  <c r="AN3047" i="4" s="1"/>
  <c r="AG3047" i="4"/>
  <c r="AE3047" i="4"/>
  <c r="AH3047" i="4" s="1"/>
  <c r="AA3047" i="4"/>
  <c r="Y3047" i="4"/>
  <c r="AB3047" i="4" s="1"/>
  <c r="U3047" i="4"/>
  <c r="S3047" i="4"/>
  <c r="V3047" i="4" s="1"/>
  <c r="M3047" i="4"/>
  <c r="P3047" i="4" s="1"/>
  <c r="G3047" i="4"/>
  <c r="I3047" i="4" s="1"/>
  <c r="BJ3046" i="4"/>
  <c r="BH3046" i="4"/>
  <c r="BG3046" i="4"/>
  <c r="BE3046" i="4"/>
  <c r="BC3046" i="4"/>
  <c r="BF3046" i="4" s="1"/>
  <c r="AY3046" i="4"/>
  <c r="AW3046" i="4"/>
  <c r="AZ3046" i="4" s="1"/>
  <c r="AQ3046" i="4"/>
  <c r="AT3046" i="4" s="1"/>
  <c r="AM3046" i="4"/>
  <c r="AK3046" i="4"/>
  <c r="AN3046" i="4" s="1"/>
  <c r="AE3046" i="4"/>
  <c r="AH3046" i="4" s="1"/>
  <c r="AA3046" i="4"/>
  <c r="Y3046" i="4"/>
  <c r="AB3046" i="4" s="1"/>
  <c r="U3046" i="4"/>
  <c r="S3046" i="4"/>
  <c r="V3046" i="4" s="1"/>
  <c r="O3046" i="4"/>
  <c r="M3046" i="4"/>
  <c r="P3046" i="4" s="1"/>
  <c r="I3046" i="4"/>
  <c r="G3046" i="4"/>
  <c r="J3046" i="4" s="1"/>
  <c r="BJ3045" i="4"/>
  <c r="BH3045" i="4"/>
  <c r="BG3045" i="4"/>
  <c r="BC3045" i="4"/>
  <c r="BE3045" i="4" s="1"/>
  <c r="AY3045" i="4"/>
  <c r="AW3045" i="4"/>
  <c r="AZ3045" i="4" s="1"/>
  <c r="AQ3045" i="4"/>
  <c r="AS3045" i="4" s="1"/>
  <c r="AM3045" i="4"/>
  <c r="AK3045" i="4"/>
  <c r="AN3045" i="4" s="1"/>
  <c r="AE3045" i="4"/>
  <c r="AG3045" i="4" s="1"/>
  <c r="AA3045" i="4"/>
  <c r="Y3045" i="4"/>
  <c r="AB3045" i="4" s="1"/>
  <c r="U3045" i="4"/>
  <c r="S3045" i="4"/>
  <c r="V3045" i="4" s="1"/>
  <c r="O3045" i="4"/>
  <c r="M3045" i="4"/>
  <c r="P3045" i="4" s="1"/>
  <c r="I3045" i="4"/>
  <c r="G3045" i="4"/>
  <c r="J3045" i="4" s="1"/>
  <c r="BJ3044" i="4"/>
  <c r="BH3044" i="4"/>
  <c r="BG3044" i="4"/>
  <c r="BE3044" i="4"/>
  <c r="BC3044" i="4"/>
  <c r="BF3044" i="4" s="1"/>
  <c r="AY3044" i="4"/>
  <c r="AW3044" i="4"/>
  <c r="AZ3044" i="4" s="1"/>
  <c r="AS3044" i="4"/>
  <c r="AQ3044" i="4"/>
  <c r="AT3044" i="4" s="1"/>
  <c r="AK3044" i="4"/>
  <c r="AM3044" i="4" s="1"/>
  <c r="AE3044" i="4"/>
  <c r="AH3044" i="4" s="1"/>
  <c r="Y3044" i="4"/>
  <c r="AA3044" i="4" s="1"/>
  <c r="U3044" i="4"/>
  <c r="S3044" i="4"/>
  <c r="V3044" i="4" s="1"/>
  <c r="O3044" i="4"/>
  <c r="M3044" i="4"/>
  <c r="P3044" i="4" s="1"/>
  <c r="I3044" i="4"/>
  <c r="G3044" i="4"/>
  <c r="J3044" i="4" s="1"/>
  <c r="BJ3043" i="4"/>
  <c r="BH3043" i="4"/>
  <c r="BG3043" i="4"/>
  <c r="BE3043" i="4"/>
  <c r="BC3043" i="4"/>
  <c r="BF3043" i="4" s="1"/>
  <c r="AY3043" i="4"/>
  <c r="AW3043" i="4"/>
  <c r="AZ3043" i="4" s="1"/>
  <c r="AQ3043" i="4"/>
  <c r="AS3043" i="4" s="1"/>
  <c r="AK3043" i="4"/>
  <c r="AE3043" i="4"/>
  <c r="AG3043" i="4" s="1"/>
  <c r="Y3043" i="4"/>
  <c r="AB3043" i="4" s="1"/>
  <c r="S3043" i="4"/>
  <c r="U3043" i="4" s="1"/>
  <c r="O3043" i="4"/>
  <c r="M3043" i="4"/>
  <c r="P3043" i="4" s="1"/>
  <c r="G3043" i="4"/>
  <c r="I3043" i="4" s="1"/>
  <c r="BJ3042" i="4"/>
  <c r="BH3042" i="4"/>
  <c r="BG3042" i="4"/>
  <c r="BE3042" i="4"/>
  <c r="BC3042" i="4"/>
  <c r="BF3042" i="4" s="1"/>
  <c r="AY3042" i="4"/>
  <c r="AW3042" i="4"/>
  <c r="AZ3042" i="4" s="1"/>
  <c r="AS3042" i="4"/>
  <c r="AQ3042" i="4"/>
  <c r="AT3042" i="4" s="1"/>
  <c r="AK3042" i="4"/>
  <c r="AM3042" i="4" s="1"/>
  <c r="AE3042" i="4"/>
  <c r="AH3042" i="4" s="1"/>
  <c r="Y3042" i="4"/>
  <c r="AA3042" i="4" s="1"/>
  <c r="U3042" i="4"/>
  <c r="S3042" i="4"/>
  <c r="V3042" i="4" s="1"/>
  <c r="M3042" i="4"/>
  <c r="O3042" i="4" s="1"/>
  <c r="I3042" i="4"/>
  <c r="G3042" i="4"/>
  <c r="J3042" i="4" s="1"/>
  <c r="BJ3041" i="4"/>
  <c r="BH3041" i="4"/>
  <c r="BG3041" i="4"/>
  <c r="BE3041" i="4"/>
  <c r="BC3041" i="4"/>
  <c r="BF3041" i="4" s="1"/>
  <c r="AY3041" i="4"/>
  <c r="AW3041" i="4"/>
  <c r="AZ3041" i="4" s="1"/>
  <c r="AQ3041" i="4"/>
  <c r="AS3041" i="4" s="1"/>
  <c r="AK3041" i="4"/>
  <c r="AN3041" i="4" s="1"/>
  <c r="AE3041" i="4"/>
  <c r="AG3041" i="4" s="1"/>
  <c r="AA3041" i="4"/>
  <c r="Y3041" i="4"/>
  <c r="AB3041" i="4" s="1"/>
  <c r="S3041" i="4"/>
  <c r="U3041" i="4" s="1"/>
  <c r="M3041" i="4"/>
  <c r="P3041" i="4" s="1"/>
  <c r="I3041" i="4"/>
  <c r="G3041" i="4"/>
  <c r="J3041" i="4" s="1"/>
  <c r="BJ3040" i="4"/>
  <c r="BH3040" i="4"/>
  <c r="BG3040" i="4"/>
  <c r="BC3040" i="4"/>
  <c r="AY3040" i="4"/>
  <c r="AW3040" i="4"/>
  <c r="AZ3040" i="4" s="1"/>
  <c r="AQ3040" i="4"/>
  <c r="AK3040" i="4"/>
  <c r="AM3040" i="4" s="1"/>
  <c r="AE3040" i="4"/>
  <c r="AH3040" i="4" s="1"/>
  <c r="Y3040" i="4"/>
  <c r="AA3040" i="4" s="1"/>
  <c r="S3040" i="4"/>
  <c r="V3040" i="4" s="1"/>
  <c r="M3040" i="4"/>
  <c r="O3040" i="4" s="1"/>
  <c r="I3040" i="4"/>
  <c r="G3040" i="4"/>
  <c r="J3040" i="4" s="1"/>
  <c r="BJ3039" i="4"/>
  <c r="BH3039" i="4"/>
  <c r="BG3039" i="4"/>
  <c r="BC3039" i="4"/>
  <c r="BE3039" i="4" s="1"/>
  <c r="AY3039" i="4"/>
  <c r="AW3039" i="4"/>
  <c r="AZ3039" i="4" s="1"/>
  <c r="AQ3039" i="4"/>
  <c r="AS3039" i="4" s="1"/>
  <c r="AK3039" i="4"/>
  <c r="AN3039" i="4" s="1"/>
  <c r="AE3039" i="4"/>
  <c r="AG3039" i="4" s="1"/>
  <c r="AA3039" i="4"/>
  <c r="Y3039" i="4"/>
  <c r="AB3039" i="4" s="1"/>
  <c r="S3039" i="4"/>
  <c r="U3039" i="4" s="1"/>
  <c r="O3039" i="4"/>
  <c r="M3039" i="4"/>
  <c r="P3039" i="4" s="1"/>
  <c r="I3039" i="4"/>
  <c r="G3039" i="4"/>
  <c r="J3039" i="4" s="1"/>
  <c r="BJ3038" i="4"/>
  <c r="BH3038" i="4"/>
  <c r="BG3038" i="4"/>
  <c r="BI3038" i="4" s="1"/>
  <c r="BE3038" i="4"/>
  <c r="BC3038" i="4"/>
  <c r="BF3038" i="4" s="1"/>
  <c r="AY3038" i="4"/>
  <c r="AW3038" i="4"/>
  <c r="AZ3038" i="4" s="1"/>
  <c r="AQ3038" i="4"/>
  <c r="AT3038" i="4" s="1"/>
  <c r="AK3038" i="4"/>
  <c r="AM3038" i="4" s="1"/>
  <c r="AE3038" i="4"/>
  <c r="AA3038" i="4"/>
  <c r="Y3038" i="4"/>
  <c r="S3038" i="4"/>
  <c r="U3038" i="4" s="1"/>
  <c r="M3038" i="4"/>
  <c r="P3038" i="4" s="1"/>
  <c r="I3038" i="4"/>
  <c r="G3038" i="4"/>
  <c r="J3038" i="4" s="1"/>
  <c r="BJ3037" i="4"/>
  <c r="BH3037" i="4"/>
  <c r="BG3037" i="4"/>
  <c r="BE3037" i="4"/>
  <c r="BC3037" i="4"/>
  <c r="BF3037" i="4" s="1"/>
  <c r="AY3037" i="4"/>
  <c r="AW3037" i="4"/>
  <c r="AZ3037" i="4" s="1"/>
  <c r="AS3037" i="4"/>
  <c r="AQ3037" i="4"/>
  <c r="AT3037" i="4" s="1"/>
  <c r="AK3037" i="4"/>
  <c r="AM3037" i="4" s="1"/>
  <c r="AE3037" i="4"/>
  <c r="AH3037" i="4" s="1"/>
  <c r="Y3037" i="4"/>
  <c r="AA3037" i="4" s="1"/>
  <c r="S3037" i="4"/>
  <c r="M3037" i="4"/>
  <c r="O3037" i="4" s="1"/>
  <c r="I3037" i="4"/>
  <c r="G3037" i="4"/>
  <c r="J3037" i="4" s="1"/>
  <c r="BJ3036" i="4"/>
  <c r="BH3036" i="4"/>
  <c r="BG3036" i="4"/>
  <c r="BE3036" i="4"/>
  <c r="BC3036" i="4"/>
  <c r="BF3036" i="4" s="1"/>
  <c r="AY3036" i="4"/>
  <c r="AW3036" i="4"/>
  <c r="AZ3036" i="4" s="1"/>
  <c r="AQ3036" i="4"/>
  <c r="AS3036" i="4" s="1"/>
  <c r="AK3036" i="4"/>
  <c r="AN3036" i="4" s="1"/>
  <c r="AE3036" i="4"/>
  <c r="AG3036" i="4" s="1"/>
  <c r="AA3036" i="4"/>
  <c r="Y3036" i="4"/>
  <c r="AB3036" i="4" s="1"/>
  <c r="S3036" i="4"/>
  <c r="U3036" i="4" s="1"/>
  <c r="M3036" i="4"/>
  <c r="P3036" i="4" s="1"/>
  <c r="G3036" i="4"/>
  <c r="I3036" i="4" s="1"/>
  <c r="BJ3035" i="4"/>
  <c r="BH3035" i="4"/>
  <c r="BG3035" i="4"/>
  <c r="BE3035" i="4"/>
  <c r="BC3035" i="4"/>
  <c r="BF3035" i="4" s="1"/>
  <c r="AY3035" i="4"/>
  <c r="AW3035" i="4"/>
  <c r="AZ3035" i="4" s="1"/>
  <c r="AQ3035" i="4"/>
  <c r="AT3035" i="4" s="1"/>
  <c r="AK3035" i="4"/>
  <c r="AM3035" i="4" s="1"/>
  <c r="AG3035" i="4"/>
  <c r="AE3035" i="4"/>
  <c r="AH3035" i="4" s="1"/>
  <c r="Y3035" i="4"/>
  <c r="AA3035" i="4" s="1"/>
  <c r="S3035" i="4"/>
  <c r="V3035" i="4" s="1"/>
  <c r="O3035" i="4"/>
  <c r="M3035" i="4"/>
  <c r="P3035" i="4" s="1"/>
  <c r="G3035" i="4"/>
  <c r="J3035" i="4" s="1"/>
  <c r="BJ3034" i="4"/>
  <c r="BH3034" i="4"/>
  <c r="BG3034" i="4"/>
  <c r="BE3034" i="4"/>
  <c r="BC3034" i="4"/>
  <c r="BF3034" i="4" s="1"/>
  <c r="AY3034" i="4"/>
  <c r="AW3034" i="4"/>
  <c r="AZ3034" i="4" s="1"/>
  <c r="AQ3034" i="4"/>
  <c r="AS3034" i="4" s="1"/>
  <c r="AK3034" i="4"/>
  <c r="AN3034" i="4" s="1"/>
  <c r="AE3034" i="4"/>
  <c r="AG3034" i="4" s="1"/>
  <c r="AA3034" i="4"/>
  <c r="Y3034" i="4"/>
  <c r="AB3034" i="4" s="1"/>
  <c r="S3034" i="4"/>
  <c r="U3034" i="4" s="1"/>
  <c r="M3034" i="4"/>
  <c r="P3034" i="4" s="1"/>
  <c r="I3034" i="4"/>
  <c r="G3034" i="4"/>
  <c r="J3034" i="4" s="1"/>
  <c r="BJ3033" i="4"/>
  <c r="BH3033" i="4"/>
  <c r="BG3033" i="4"/>
  <c r="BE3033" i="4"/>
  <c r="BC3033" i="4"/>
  <c r="BF3033" i="4" s="1"/>
  <c r="AY3033" i="4"/>
  <c r="AW3033" i="4"/>
  <c r="AZ3033" i="4" s="1"/>
  <c r="AS3033" i="4"/>
  <c r="AQ3033" i="4"/>
  <c r="AT3033" i="4" s="1"/>
  <c r="AK3033" i="4"/>
  <c r="AM3033" i="4" s="1"/>
  <c r="AE3033" i="4"/>
  <c r="AH3033" i="4" s="1"/>
  <c r="Y3033" i="4"/>
  <c r="AA3033" i="4" s="1"/>
  <c r="S3033" i="4"/>
  <c r="M3033" i="4"/>
  <c r="O3033" i="4" s="1"/>
  <c r="I3033" i="4"/>
  <c r="G3033" i="4"/>
  <c r="J3033" i="4" s="1"/>
  <c r="BJ3032" i="4"/>
  <c r="BH3032" i="4"/>
  <c r="BG3032" i="4"/>
  <c r="BC3032" i="4"/>
  <c r="BE3032" i="4" s="1"/>
  <c r="AY3032" i="4"/>
  <c r="AW3032" i="4"/>
  <c r="AZ3032" i="4" s="1"/>
  <c r="AQ3032" i="4"/>
  <c r="AS3032" i="4" s="1"/>
  <c r="AK3032" i="4"/>
  <c r="AE3032" i="4"/>
  <c r="AG3032" i="4" s="1"/>
  <c r="Y3032" i="4"/>
  <c r="AB3032" i="4" s="1"/>
  <c r="S3032" i="4"/>
  <c r="U3032" i="4" s="1"/>
  <c r="M3032" i="4"/>
  <c r="P3032" i="4" s="1"/>
  <c r="G3032" i="4"/>
  <c r="I3032" i="4" s="1"/>
  <c r="BJ3031" i="4"/>
  <c r="BH3031" i="4"/>
  <c r="BG3031" i="4"/>
  <c r="BE3031" i="4"/>
  <c r="BC3031" i="4"/>
  <c r="BF3031" i="4" s="1"/>
  <c r="AY3031" i="4"/>
  <c r="AW3031" i="4"/>
  <c r="AZ3031" i="4" s="1"/>
  <c r="AS3031" i="4"/>
  <c r="AQ3031" i="4"/>
  <c r="AT3031" i="4" s="1"/>
  <c r="AK3031" i="4"/>
  <c r="AM3031" i="4" s="1"/>
  <c r="AE3031" i="4"/>
  <c r="AH3031" i="4" s="1"/>
  <c r="AA3031" i="4"/>
  <c r="Y3031" i="4"/>
  <c r="AB3031" i="4" s="1"/>
  <c r="S3031" i="4"/>
  <c r="V3031" i="4" s="1"/>
  <c r="M3031" i="4"/>
  <c r="O3031" i="4" s="1"/>
  <c r="I3031" i="4"/>
  <c r="G3031" i="4"/>
  <c r="J3031" i="4" s="1"/>
  <c r="BJ3030" i="4"/>
  <c r="BH3030" i="4"/>
  <c r="BG3030" i="4"/>
  <c r="BE3030" i="4"/>
  <c r="BC3030" i="4"/>
  <c r="BF3030" i="4" s="1"/>
  <c r="AY3030" i="4"/>
  <c r="AW3030" i="4"/>
  <c r="AQ3030" i="4"/>
  <c r="AK3030" i="4"/>
  <c r="AG3030" i="4"/>
  <c r="AE3030" i="4"/>
  <c r="AH3030" i="4" s="1"/>
  <c r="Y3030" i="4"/>
  <c r="S3030" i="4"/>
  <c r="U3030" i="4" s="1"/>
  <c r="M3030" i="4"/>
  <c r="G3030" i="4"/>
  <c r="I3030" i="4" s="1"/>
  <c r="BD3015" i="4"/>
  <c r="BB3015" i="4"/>
  <c r="BA3015" i="4"/>
  <c r="AX3015" i="4"/>
  <c r="AY3015" i="4" s="1"/>
  <c r="AV3015" i="4"/>
  <c r="AU3015" i="4"/>
  <c r="AR3015" i="4"/>
  <c r="AP3015" i="4"/>
  <c r="AO3015" i="4"/>
  <c r="AL3015" i="4"/>
  <c r="AJ3015" i="4"/>
  <c r="AI3015" i="4"/>
  <c r="AF3015" i="4"/>
  <c r="AD3015" i="4"/>
  <c r="AC3015" i="4"/>
  <c r="Z3015" i="4"/>
  <c r="W3015" i="4"/>
  <c r="T3015" i="4"/>
  <c r="Q3015" i="4"/>
  <c r="N3015" i="4"/>
  <c r="K3015" i="4"/>
  <c r="H3015" i="4"/>
  <c r="F3015" i="4"/>
  <c r="E3015" i="4"/>
  <c r="BJ3014" i="4"/>
  <c r="BK3014" i="4" s="1"/>
  <c r="BH3014" i="4"/>
  <c r="BG3014" i="4"/>
  <c r="BE3014" i="4"/>
  <c r="BC3014" i="4"/>
  <c r="BF3014" i="4" s="1"/>
  <c r="AY3014" i="4"/>
  <c r="AW3014" i="4"/>
  <c r="AZ3014" i="4" s="1"/>
  <c r="AS3014" i="4"/>
  <c r="AQ3014" i="4"/>
  <c r="AT3014" i="4" s="1"/>
  <c r="AM3014" i="4"/>
  <c r="AK3014" i="4"/>
  <c r="AN3014" i="4" s="1"/>
  <c r="AG3014" i="4"/>
  <c r="AE3014" i="4"/>
  <c r="AH3014" i="4" s="1"/>
  <c r="AA3014" i="4"/>
  <c r="Y3014" i="4"/>
  <c r="AB3014" i="4" s="1"/>
  <c r="U3014" i="4"/>
  <c r="S3014" i="4"/>
  <c r="V3014" i="4" s="1"/>
  <c r="O3014" i="4"/>
  <c r="M3014" i="4"/>
  <c r="P3014" i="4" s="1"/>
  <c r="I3014" i="4"/>
  <c r="G3014" i="4"/>
  <c r="J3014" i="4" s="1"/>
  <c r="BJ3013" i="4"/>
  <c r="BH3013" i="4"/>
  <c r="BG3013" i="4"/>
  <c r="BE3013" i="4"/>
  <c r="BC3013" i="4"/>
  <c r="BF3013" i="4" s="1"/>
  <c r="AY3013" i="4"/>
  <c r="AW3013" i="4"/>
  <c r="AZ3013" i="4" s="1"/>
  <c r="AQ3013" i="4"/>
  <c r="AT3013" i="4" s="1"/>
  <c r="AK3013" i="4"/>
  <c r="AN3013" i="4" s="1"/>
  <c r="AE3013" i="4"/>
  <c r="AH3013" i="4" s="1"/>
  <c r="Y3013" i="4"/>
  <c r="AB3013" i="4" s="1"/>
  <c r="S3013" i="4"/>
  <c r="V3013" i="4" s="1"/>
  <c r="M3013" i="4"/>
  <c r="P3013" i="4" s="1"/>
  <c r="G3013" i="4"/>
  <c r="J3013" i="4" s="1"/>
  <c r="BJ3012" i="4"/>
  <c r="BH3012" i="4"/>
  <c r="BG3012" i="4"/>
  <c r="BF3012" i="4"/>
  <c r="BE3012" i="4"/>
  <c r="AY3012" i="4"/>
  <c r="AW3012" i="4"/>
  <c r="AZ3012" i="4" s="1"/>
  <c r="AQ3012" i="4"/>
  <c r="AT3012" i="4" s="1"/>
  <c r="AM3012" i="4"/>
  <c r="AK3012" i="4"/>
  <c r="AN3012" i="4" s="1"/>
  <c r="AE3012" i="4"/>
  <c r="AH3012" i="4" s="1"/>
  <c r="Y3012" i="4"/>
  <c r="AB3012" i="4" s="1"/>
  <c r="S3012" i="4"/>
  <c r="V3012" i="4" s="1"/>
  <c r="O3012" i="4"/>
  <c r="M3012" i="4"/>
  <c r="P3012" i="4" s="1"/>
  <c r="I3012" i="4"/>
  <c r="G3012" i="4"/>
  <c r="J3012" i="4" s="1"/>
  <c r="BJ3011" i="4"/>
  <c r="BH3011" i="4"/>
  <c r="BG3011" i="4"/>
  <c r="BI3011" i="4" s="1"/>
  <c r="BE3011" i="4"/>
  <c r="BC3011" i="4"/>
  <c r="BF3011" i="4" s="1"/>
  <c r="AY3011" i="4"/>
  <c r="AW3011" i="4"/>
  <c r="AZ3011" i="4" s="1"/>
  <c r="AQ3011" i="4"/>
  <c r="AT3011" i="4" s="1"/>
  <c r="AK3011" i="4"/>
  <c r="AN3011" i="4" s="1"/>
  <c r="AG3011" i="4"/>
  <c r="AE3011" i="4"/>
  <c r="AH3011" i="4" s="1"/>
  <c r="Y3011" i="4"/>
  <c r="AB3011" i="4" s="1"/>
  <c r="S3011" i="4"/>
  <c r="V3011" i="4" s="1"/>
  <c r="M3011" i="4"/>
  <c r="P3011" i="4" s="1"/>
  <c r="I3011" i="4"/>
  <c r="G3011" i="4"/>
  <c r="J3011" i="4" s="1"/>
  <c r="BJ3010" i="4"/>
  <c r="BH3010" i="4"/>
  <c r="BG3010" i="4"/>
  <c r="BI3010" i="4" s="1"/>
  <c r="BL3010" i="4" s="1"/>
  <c r="BE3010" i="4"/>
  <c r="BC3010" i="4"/>
  <c r="BF3010" i="4" s="1"/>
  <c r="AY3010" i="4"/>
  <c r="AW3010" i="4"/>
  <c r="AZ3010" i="4" s="1"/>
  <c r="AQ3010" i="4"/>
  <c r="AT3010" i="4" s="1"/>
  <c r="AM3010" i="4"/>
  <c r="AK3010" i="4"/>
  <c r="AN3010" i="4" s="1"/>
  <c r="AE3010" i="4"/>
  <c r="AH3010" i="4" s="1"/>
  <c r="AA3010" i="4"/>
  <c r="Y3010" i="4"/>
  <c r="AB3010" i="4" s="1"/>
  <c r="S3010" i="4"/>
  <c r="V3010" i="4" s="1"/>
  <c r="M3010" i="4"/>
  <c r="P3010" i="4" s="1"/>
  <c r="I3010" i="4"/>
  <c r="G3010" i="4"/>
  <c r="J3010" i="4" s="1"/>
  <c r="BJ3009" i="4"/>
  <c r="BH3009" i="4"/>
  <c r="BG3009" i="4"/>
  <c r="BE3009" i="4"/>
  <c r="BC3009" i="4"/>
  <c r="BF3009" i="4" s="1"/>
  <c r="AY3009" i="4"/>
  <c r="AW3009" i="4"/>
  <c r="AZ3009" i="4" s="1"/>
  <c r="AQ3009" i="4"/>
  <c r="AS3009" i="4" s="1"/>
  <c r="AK3009" i="4"/>
  <c r="AN3009" i="4" s="1"/>
  <c r="AE3009" i="4"/>
  <c r="AG3009" i="4" s="1"/>
  <c r="AA3009" i="4"/>
  <c r="Y3009" i="4"/>
  <c r="AB3009" i="4" s="1"/>
  <c r="U3009" i="4"/>
  <c r="S3009" i="4"/>
  <c r="V3009" i="4" s="1"/>
  <c r="M3009" i="4"/>
  <c r="P3009" i="4" s="1"/>
  <c r="I3009" i="4"/>
  <c r="G3009" i="4"/>
  <c r="J3009" i="4" s="1"/>
  <c r="BJ3008" i="4"/>
  <c r="BH3008" i="4"/>
  <c r="BG3008" i="4"/>
  <c r="BE3008" i="4"/>
  <c r="BC3008" i="4"/>
  <c r="BF3008" i="4" s="1"/>
  <c r="AY3008" i="4"/>
  <c r="AW3008" i="4"/>
  <c r="AZ3008" i="4" s="1"/>
  <c r="AQ3008" i="4"/>
  <c r="AT3008" i="4" s="1"/>
  <c r="AK3008" i="4"/>
  <c r="AN3008" i="4" s="1"/>
  <c r="AG3008" i="4"/>
  <c r="AE3008" i="4"/>
  <c r="AH3008" i="4" s="1"/>
  <c r="AA3008" i="4"/>
  <c r="Y3008" i="4"/>
  <c r="AB3008" i="4" s="1"/>
  <c r="U3008" i="4"/>
  <c r="S3008" i="4"/>
  <c r="V3008" i="4" s="1"/>
  <c r="M3008" i="4"/>
  <c r="P3008" i="4" s="1"/>
  <c r="G3008" i="4"/>
  <c r="J3008" i="4" s="1"/>
  <c r="BJ3007" i="4"/>
  <c r="BH3007" i="4"/>
  <c r="BG3007" i="4"/>
  <c r="BI3007" i="4" s="1"/>
  <c r="BL3007" i="4" s="1"/>
  <c r="BE3007" i="4"/>
  <c r="BC3007" i="4"/>
  <c r="BF3007" i="4" s="1"/>
  <c r="AY3007" i="4"/>
  <c r="AW3007" i="4"/>
  <c r="AZ3007" i="4" s="1"/>
  <c r="AS3007" i="4"/>
  <c r="AQ3007" i="4"/>
  <c r="AT3007" i="4" s="1"/>
  <c r="AK3007" i="4"/>
  <c r="AN3007" i="4" s="1"/>
  <c r="AG3007" i="4"/>
  <c r="AE3007" i="4"/>
  <c r="AH3007" i="4" s="1"/>
  <c r="AA3007" i="4"/>
  <c r="Y3007" i="4"/>
  <c r="AB3007" i="4" s="1"/>
  <c r="U3007" i="4"/>
  <c r="S3007" i="4"/>
  <c r="V3007" i="4" s="1"/>
  <c r="O3007" i="4"/>
  <c r="M3007" i="4"/>
  <c r="P3007" i="4" s="1"/>
  <c r="I3007" i="4"/>
  <c r="G3007" i="4"/>
  <c r="J3007" i="4" s="1"/>
  <c r="BJ3006" i="4"/>
  <c r="BH3006" i="4"/>
  <c r="BG3006" i="4"/>
  <c r="BC3006" i="4"/>
  <c r="BF3006" i="4" s="1"/>
  <c r="AY3006" i="4"/>
  <c r="AW3006" i="4"/>
  <c r="AZ3006" i="4" s="1"/>
  <c r="AQ3006" i="4"/>
  <c r="AT3006" i="4" s="1"/>
  <c r="AK3006" i="4"/>
  <c r="AM3006" i="4" s="1"/>
  <c r="AE3006" i="4"/>
  <c r="AH3006" i="4" s="1"/>
  <c r="Y3006" i="4"/>
  <c r="AA3006" i="4" s="1"/>
  <c r="S3006" i="4"/>
  <c r="V3006" i="4" s="1"/>
  <c r="O3006" i="4"/>
  <c r="M3006" i="4"/>
  <c r="P3006" i="4" s="1"/>
  <c r="G3006" i="4"/>
  <c r="J3006" i="4" s="1"/>
  <c r="BJ3005" i="4"/>
  <c r="BH3005" i="4"/>
  <c r="BG3005" i="4"/>
  <c r="BC3005" i="4"/>
  <c r="BE3005" i="4" s="1"/>
  <c r="AY3005" i="4"/>
  <c r="AW3005" i="4"/>
  <c r="AZ3005" i="4" s="1"/>
  <c r="AQ3005" i="4"/>
  <c r="AS3005" i="4" s="1"/>
  <c r="AK3005" i="4"/>
  <c r="AG3005" i="4"/>
  <c r="AE3005" i="4"/>
  <c r="AH3005" i="4" s="1"/>
  <c r="AA3005" i="4"/>
  <c r="Y3005" i="4"/>
  <c r="AB3005" i="4" s="1"/>
  <c r="U3005" i="4"/>
  <c r="S3005" i="4"/>
  <c r="V3005" i="4" s="1"/>
  <c r="O3005" i="4"/>
  <c r="M3005" i="4"/>
  <c r="P3005" i="4" s="1"/>
  <c r="I3005" i="4"/>
  <c r="G3005" i="4"/>
  <c r="J3005" i="4" s="1"/>
  <c r="BJ3004" i="4"/>
  <c r="BH3004" i="4"/>
  <c r="BG3004" i="4"/>
  <c r="BC3004" i="4"/>
  <c r="BF3004" i="4" s="1"/>
  <c r="AY3004" i="4"/>
  <c r="AW3004" i="4"/>
  <c r="AZ3004" i="4" s="1"/>
  <c r="AQ3004" i="4"/>
  <c r="AT3004" i="4" s="1"/>
  <c r="AK3004" i="4"/>
  <c r="AN3004" i="4" s="1"/>
  <c r="AE3004" i="4"/>
  <c r="AH3004" i="4" s="1"/>
  <c r="AA3004" i="4"/>
  <c r="Y3004" i="4"/>
  <c r="AB3004" i="4" s="1"/>
  <c r="S3004" i="4"/>
  <c r="V3004" i="4" s="1"/>
  <c r="M3004" i="4"/>
  <c r="P3004" i="4" s="1"/>
  <c r="I3004" i="4"/>
  <c r="G3004" i="4"/>
  <c r="J3004" i="4" s="1"/>
  <c r="BJ3003" i="4"/>
  <c r="BH3003" i="4"/>
  <c r="BG3003" i="4"/>
  <c r="BE3003" i="4"/>
  <c r="BC3003" i="4"/>
  <c r="BF3003" i="4" s="1"/>
  <c r="AY3003" i="4"/>
  <c r="AW3003" i="4"/>
  <c r="AZ3003" i="4" s="1"/>
  <c r="AQ3003" i="4"/>
  <c r="AS3003" i="4" s="1"/>
  <c r="AM3003" i="4"/>
  <c r="AK3003" i="4"/>
  <c r="AN3003" i="4" s="1"/>
  <c r="AE3003" i="4"/>
  <c r="AG3003" i="4" s="1"/>
  <c r="AA3003" i="4"/>
  <c r="Y3003" i="4"/>
  <c r="AB3003" i="4" s="1"/>
  <c r="U3003" i="4"/>
  <c r="S3003" i="4"/>
  <c r="V3003" i="4" s="1"/>
  <c r="M3003" i="4"/>
  <c r="P3003" i="4" s="1"/>
  <c r="G3003" i="4"/>
  <c r="I3003" i="4" s="1"/>
  <c r="BJ3002" i="4"/>
  <c r="BH3002" i="4"/>
  <c r="BG3002" i="4"/>
  <c r="BE3002" i="4"/>
  <c r="BC3002" i="4"/>
  <c r="BF3002" i="4" s="1"/>
  <c r="AY3002" i="4"/>
  <c r="AW3002" i="4"/>
  <c r="AZ3002" i="4" s="1"/>
  <c r="AQ3002" i="4"/>
  <c r="AT3002" i="4" s="1"/>
  <c r="AK3002" i="4"/>
  <c r="AG3002" i="4"/>
  <c r="AE3002" i="4"/>
  <c r="AH3002" i="4" s="1"/>
  <c r="AA3002" i="4"/>
  <c r="Y3002" i="4"/>
  <c r="AB3002" i="4" s="1"/>
  <c r="U3002" i="4"/>
  <c r="S3002" i="4"/>
  <c r="V3002" i="4" s="1"/>
  <c r="M3002" i="4"/>
  <c r="G3002" i="4"/>
  <c r="J3002" i="4" s="1"/>
  <c r="BJ3001" i="4"/>
  <c r="BH3001" i="4"/>
  <c r="BG3001" i="4"/>
  <c r="BE3001" i="4"/>
  <c r="BC3001" i="4"/>
  <c r="BF3001" i="4" s="1"/>
  <c r="AY3001" i="4"/>
  <c r="AW3001" i="4"/>
  <c r="AZ3001" i="4" s="1"/>
  <c r="AS3001" i="4"/>
  <c r="AQ3001" i="4"/>
  <c r="AT3001" i="4" s="1"/>
  <c r="AM3001" i="4"/>
  <c r="AK3001" i="4"/>
  <c r="AN3001" i="4" s="1"/>
  <c r="AG3001" i="4"/>
  <c r="AE3001" i="4"/>
  <c r="AH3001" i="4" s="1"/>
  <c r="AA3001" i="4"/>
  <c r="Y3001" i="4"/>
  <c r="AB3001" i="4" s="1"/>
  <c r="U3001" i="4"/>
  <c r="S3001" i="4"/>
  <c r="V3001" i="4" s="1"/>
  <c r="O3001" i="4"/>
  <c r="M3001" i="4"/>
  <c r="P3001" i="4" s="1"/>
  <c r="I3001" i="4"/>
  <c r="G3001" i="4"/>
  <c r="J3001" i="4" s="1"/>
  <c r="BJ3000" i="4"/>
  <c r="BH3000" i="4"/>
  <c r="BG3000" i="4"/>
  <c r="BI3000" i="4" s="1"/>
  <c r="BL3000" i="4" s="1"/>
  <c r="BC3000" i="4"/>
  <c r="BF3000" i="4" s="1"/>
  <c r="AY3000" i="4"/>
  <c r="AW3000" i="4"/>
  <c r="AZ3000" i="4" s="1"/>
  <c r="AQ3000" i="4"/>
  <c r="AT3000" i="4" s="1"/>
  <c r="AK3000" i="4"/>
  <c r="AN3000" i="4" s="1"/>
  <c r="AE3000" i="4"/>
  <c r="AH3000" i="4" s="1"/>
  <c r="AA3000" i="4"/>
  <c r="Y3000" i="4"/>
  <c r="AB3000" i="4" s="1"/>
  <c r="U3000" i="4"/>
  <c r="S3000" i="4"/>
  <c r="V3000" i="4" s="1"/>
  <c r="O3000" i="4"/>
  <c r="M3000" i="4"/>
  <c r="P3000" i="4" s="1"/>
  <c r="I3000" i="4"/>
  <c r="G3000" i="4"/>
  <c r="J3000" i="4" s="1"/>
  <c r="BJ2999" i="4"/>
  <c r="BH2999" i="4"/>
  <c r="BG2999" i="4"/>
  <c r="BE2999" i="4"/>
  <c r="BC2999" i="4"/>
  <c r="BF2999" i="4" s="1"/>
  <c r="AY2999" i="4"/>
  <c r="AW2999" i="4"/>
  <c r="AZ2999" i="4" s="1"/>
  <c r="AQ2999" i="4"/>
  <c r="AT2999" i="4" s="1"/>
  <c r="AK2999" i="4"/>
  <c r="AN2999" i="4" s="1"/>
  <c r="AG2999" i="4"/>
  <c r="AE2999" i="4"/>
  <c r="AH2999" i="4" s="1"/>
  <c r="Y2999" i="4"/>
  <c r="AB2999" i="4" s="1"/>
  <c r="S2999" i="4"/>
  <c r="V2999" i="4" s="1"/>
  <c r="O2999" i="4"/>
  <c r="M2999" i="4"/>
  <c r="P2999" i="4" s="1"/>
  <c r="G2999" i="4"/>
  <c r="J2999" i="4" s="1"/>
  <c r="BJ2998" i="4"/>
  <c r="BH2998" i="4"/>
  <c r="BG2998" i="4"/>
  <c r="BE2998" i="4"/>
  <c r="BC2998" i="4"/>
  <c r="BF2998" i="4" s="1"/>
  <c r="AY2998" i="4"/>
  <c r="AW2998" i="4"/>
  <c r="AZ2998" i="4" s="1"/>
  <c r="AQ2998" i="4"/>
  <c r="AT2998" i="4" s="1"/>
  <c r="AK2998" i="4"/>
  <c r="AN2998" i="4" s="1"/>
  <c r="AE2998" i="4"/>
  <c r="AH2998" i="4" s="1"/>
  <c r="AA2998" i="4"/>
  <c r="Y2998" i="4"/>
  <c r="AB2998" i="4" s="1"/>
  <c r="S2998" i="4"/>
  <c r="V2998" i="4" s="1"/>
  <c r="M2998" i="4"/>
  <c r="P2998" i="4" s="1"/>
  <c r="G2998" i="4"/>
  <c r="J2998" i="4" s="1"/>
  <c r="BJ2997" i="4"/>
  <c r="BH2997" i="4"/>
  <c r="BG2997" i="4"/>
  <c r="BI2997" i="4" s="1"/>
  <c r="BE2997" i="4"/>
  <c r="BC2997" i="4"/>
  <c r="BF2997" i="4" s="1"/>
  <c r="AY2997" i="4"/>
  <c r="AW2997" i="4"/>
  <c r="AQ2997" i="4"/>
  <c r="AT2997" i="4" s="1"/>
  <c r="AK2997" i="4"/>
  <c r="AE2997" i="4"/>
  <c r="AH2997" i="4" s="1"/>
  <c r="Y2997" i="4"/>
  <c r="AB2997" i="4" s="1"/>
  <c r="U2997" i="4"/>
  <c r="S2997" i="4"/>
  <c r="V2997" i="4" s="1"/>
  <c r="M2997" i="4"/>
  <c r="P2997" i="4" s="1"/>
  <c r="I2997" i="4"/>
  <c r="G2997" i="4"/>
  <c r="J2997" i="4" s="1"/>
  <c r="BJ2996" i="4"/>
  <c r="BH2996" i="4"/>
  <c r="BG2996" i="4"/>
  <c r="BE2996" i="4"/>
  <c r="BC2996" i="4"/>
  <c r="BF2996" i="4" s="1"/>
  <c r="AY2996" i="4"/>
  <c r="AW2996" i="4"/>
  <c r="AZ2996" i="4" s="1"/>
  <c r="AQ2996" i="4"/>
  <c r="AK2996" i="4"/>
  <c r="AN2996" i="4" s="1"/>
  <c r="AE2996" i="4"/>
  <c r="AH2996" i="4" s="1"/>
  <c r="AA2996" i="4"/>
  <c r="Y2996" i="4"/>
  <c r="AB2996" i="4" s="1"/>
  <c r="S2996" i="4"/>
  <c r="V2996" i="4" s="1"/>
  <c r="M2996" i="4"/>
  <c r="P2996" i="4" s="1"/>
  <c r="I2996" i="4"/>
  <c r="G2996" i="4"/>
  <c r="J2996" i="4" s="1"/>
  <c r="BJ2995" i="4"/>
  <c r="BH2995" i="4"/>
  <c r="BG2995" i="4"/>
  <c r="BC2995" i="4"/>
  <c r="BF2995" i="4" s="1"/>
  <c r="AY2995" i="4"/>
  <c r="AW2995" i="4"/>
  <c r="AZ2995" i="4" s="1"/>
  <c r="AQ2995" i="4"/>
  <c r="AT2995" i="4" s="1"/>
  <c r="AK2995" i="4"/>
  <c r="AN2995" i="4" s="1"/>
  <c r="AE2995" i="4"/>
  <c r="AH2995" i="4" s="1"/>
  <c r="AA2995" i="4"/>
  <c r="Y2995" i="4"/>
  <c r="AB2995" i="4" s="1"/>
  <c r="S2995" i="4"/>
  <c r="V2995" i="4" s="1"/>
  <c r="M2995" i="4"/>
  <c r="P2995" i="4" s="1"/>
  <c r="I2995" i="4"/>
  <c r="G2995" i="4"/>
  <c r="J2995" i="4" s="1"/>
  <c r="BJ2994" i="4"/>
  <c r="BH2994" i="4"/>
  <c r="BG2994" i="4"/>
  <c r="BC2994" i="4"/>
  <c r="BF2994" i="4" s="1"/>
  <c r="AY2994" i="4"/>
  <c r="AW2994" i="4"/>
  <c r="AZ2994" i="4" s="1"/>
  <c r="AQ2994" i="4"/>
  <c r="AT2994" i="4" s="1"/>
  <c r="AK2994" i="4"/>
  <c r="AE2994" i="4"/>
  <c r="AH2994" i="4" s="1"/>
  <c r="AA2994" i="4"/>
  <c r="Y2994" i="4"/>
  <c r="AB2994" i="4" s="1"/>
  <c r="S2994" i="4"/>
  <c r="V2994" i="4" s="1"/>
  <c r="O2994" i="4"/>
  <c r="M2994" i="4"/>
  <c r="P2994" i="4" s="1"/>
  <c r="I2994" i="4"/>
  <c r="G2994" i="4"/>
  <c r="J2994" i="4" s="1"/>
  <c r="BJ2993" i="4"/>
  <c r="BH2993" i="4"/>
  <c r="BG2993" i="4"/>
  <c r="BE2993" i="4"/>
  <c r="BC2993" i="4"/>
  <c r="BF2993" i="4" s="1"/>
  <c r="AY2993" i="4"/>
  <c r="AW2993" i="4"/>
  <c r="AZ2993" i="4" s="1"/>
  <c r="AQ2993" i="4"/>
  <c r="AS2993" i="4" s="1"/>
  <c r="AM2993" i="4"/>
  <c r="AK2993" i="4"/>
  <c r="AN2993" i="4" s="1"/>
  <c r="AE2993" i="4"/>
  <c r="AG2993" i="4" s="1"/>
  <c r="Y2993" i="4"/>
  <c r="AA2993" i="4" s="1"/>
  <c r="U2993" i="4"/>
  <c r="S2993" i="4"/>
  <c r="V2993" i="4" s="1"/>
  <c r="M2993" i="4"/>
  <c r="O2993" i="4" s="1"/>
  <c r="I2993" i="4"/>
  <c r="G2993" i="4"/>
  <c r="J2993" i="4" s="1"/>
  <c r="BJ2992" i="4"/>
  <c r="BH2992" i="4"/>
  <c r="BG2992" i="4"/>
  <c r="BE2992" i="4"/>
  <c r="BC2992" i="4"/>
  <c r="BF2992" i="4" s="1"/>
  <c r="AY2992" i="4"/>
  <c r="AW2992" i="4"/>
  <c r="AZ2992" i="4" s="1"/>
  <c r="AQ2992" i="4"/>
  <c r="AS2992" i="4" s="1"/>
  <c r="AK2992" i="4"/>
  <c r="AN2992" i="4" s="1"/>
  <c r="AE2992" i="4"/>
  <c r="AG2992" i="4" s="1"/>
  <c r="AA2992" i="4"/>
  <c r="Y2992" i="4"/>
  <c r="AB2992" i="4" s="1"/>
  <c r="S2992" i="4"/>
  <c r="U2992" i="4" s="1"/>
  <c r="M2992" i="4"/>
  <c r="P2992" i="4" s="1"/>
  <c r="I2992" i="4"/>
  <c r="G2992" i="4"/>
  <c r="J2992" i="4" s="1"/>
  <c r="BJ2991" i="4"/>
  <c r="BH2991" i="4"/>
  <c r="BG2991" i="4"/>
  <c r="BE2991" i="4"/>
  <c r="BC2991" i="4"/>
  <c r="BF2991" i="4" s="1"/>
  <c r="AY2991" i="4"/>
  <c r="AW2991" i="4"/>
  <c r="AZ2991" i="4" s="1"/>
  <c r="AS2991" i="4"/>
  <c r="AQ2991" i="4"/>
  <c r="AT2991" i="4" s="1"/>
  <c r="AK2991" i="4"/>
  <c r="AM2991" i="4" s="1"/>
  <c r="AE2991" i="4"/>
  <c r="AH2991" i="4" s="1"/>
  <c r="Y2991" i="4"/>
  <c r="AA2991" i="4" s="1"/>
  <c r="U2991" i="4"/>
  <c r="S2991" i="4"/>
  <c r="V2991" i="4" s="1"/>
  <c r="M2991" i="4"/>
  <c r="O2991" i="4" s="1"/>
  <c r="G2991" i="4"/>
  <c r="J2991" i="4" s="1"/>
  <c r="BJ2990" i="4"/>
  <c r="BH2990" i="4"/>
  <c r="BG2990" i="4"/>
  <c r="BE2990" i="4"/>
  <c r="BC2990" i="4"/>
  <c r="BF2990" i="4" s="1"/>
  <c r="AY2990" i="4"/>
  <c r="AW2990" i="4"/>
  <c r="AZ2990" i="4" s="1"/>
  <c r="AQ2990" i="4"/>
  <c r="AS2990" i="4" s="1"/>
  <c r="AK2990" i="4"/>
  <c r="AN2990" i="4" s="1"/>
  <c r="AE2990" i="4"/>
  <c r="AG2990" i="4" s="1"/>
  <c r="AA2990" i="4"/>
  <c r="Y2990" i="4"/>
  <c r="AB2990" i="4" s="1"/>
  <c r="S2990" i="4"/>
  <c r="U2990" i="4" s="1"/>
  <c r="O2990" i="4"/>
  <c r="M2990" i="4"/>
  <c r="P2990" i="4" s="1"/>
  <c r="G2990" i="4"/>
  <c r="I2990" i="4" s="1"/>
  <c r="BJ2989" i="4"/>
  <c r="BH2989" i="4"/>
  <c r="BG2989" i="4"/>
  <c r="BI2989" i="4" s="1"/>
  <c r="BE2989" i="4"/>
  <c r="BC2989" i="4"/>
  <c r="BF2989" i="4" s="1"/>
  <c r="AY2989" i="4"/>
  <c r="AW2989" i="4"/>
  <c r="AZ2989" i="4" s="1"/>
  <c r="AQ2989" i="4"/>
  <c r="AT2989" i="4" s="1"/>
  <c r="AK2989" i="4"/>
  <c r="AM2989" i="4" s="1"/>
  <c r="AE2989" i="4"/>
  <c r="Y2989" i="4"/>
  <c r="AA2989" i="4" s="1"/>
  <c r="S2989" i="4"/>
  <c r="V2989" i="4" s="1"/>
  <c r="M2989" i="4"/>
  <c r="O2989" i="4" s="1"/>
  <c r="I2989" i="4"/>
  <c r="G2989" i="4"/>
  <c r="J2989" i="4" s="1"/>
  <c r="BJ2988" i="4"/>
  <c r="BH2988" i="4"/>
  <c r="BG2988" i="4"/>
  <c r="BI2988" i="4" s="1"/>
  <c r="BL2988" i="4" s="1"/>
  <c r="BE2988" i="4"/>
  <c r="BC2988" i="4"/>
  <c r="BF2988" i="4" s="1"/>
  <c r="AY2988" i="4"/>
  <c r="AW2988" i="4"/>
  <c r="AZ2988" i="4" s="1"/>
  <c r="AQ2988" i="4"/>
  <c r="AS2988" i="4" s="1"/>
  <c r="AM2988" i="4"/>
  <c r="AK2988" i="4"/>
  <c r="AN2988" i="4" s="1"/>
  <c r="AE2988" i="4"/>
  <c r="AG2988" i="4" s="1"/>
  <c r="Y2988" i="4"/>
  <c r="AB2988" i="4" s="1"/>
  <c r="S2988" i="4"/>
  <c r="U2988" i="4" s="1"/>
  <c r="M2988" i="4"/>
  <c r="I2988" i="4"/>
  <c r="G2988" i="4"/>
  <c r="J2988" i="4" s="1"/>
  <c r="BJ2987" i="4"/>
  <c r="BH2987" i="4"/>
  <c r="BG2987" i="4"/>
  <c r="BI2987" i="4" s="1"/>
  <c r="BC2987" i="4"/>
  <c r="BF2987" i="4" s="1"/>
  <c r="AY2987" i="4"/>
  <c r="AW2987" i="4"/>
  <c r="AZ2987" i="4" s="1"/>
  <c r="AQ2987" i="4"/>
  <c r="AT2987" i="4" s="1"/>
  <c r="AK2987" i="4"/>
  <c r="AM2987" i="4" s="1"/>
  <c r="AE2987" i="4"/>
  <c r="Y2987" i="4"/>
  <c r="AA2987" i="4" s="1"/>
  <c r="S2987" i="4"/>
  <c r="V2987" i="4" s="1"/>
  <c r="M2987" i="4"/>
  <c r="O2987" i="4" s="1"/>
  <c r="I2987" i="4"/>
  <c r="G2987" i="4"/>
  <c r="J2987" i="4" s="1"/>
  <c r="BJ2986" i="4"/>
  <c r="BH2986" i="4"/>
  <c r="BG2986" i="4"/>
  <c r="BI2986" i="4" s="1"/>
  <c r="BL2986" i="4" s="1"/>
  <c r="BE2986" i="4"/>
  <c r="BC2986" i="4"/>
  <c r="BF2986" i="4" s="1"/>
  <c r="AY2986" i="4"/>
  <c r="AW2986" i="4"/>
  <c r="AZ2986" i="4" s="1"/>
  <c r="AQ2986" i="4"/>
  <c r="AS2986" i="4" s="1"/>
  <c r="AM2986" i="4"/>
  <c r="AK2986" i="4"/>
  <c r="AN2986" i="4" s="1"/>
  <c r="AE2986" i="4"/>
  <c r="AG2986" i="4" s="1"/>
  <c r="AA2986" i="4"/>
  <c r="Y2986" i="4"/>
  <c r="AB2986" i="4" s="1"/>
  <c r="S2986" i="4"/>
  <c r="U2986" i="4" s="1"/>
  <c r="O2986" i="4"/>
  <c r="M2986" i="4"/>
  <c r="P2986" i="4" s="1"/>
  <c r="I2986" i="4"/>
  <c r="G2986" i="4"/>
  <c r="J2986" i="4" s="1"/>
  <c r="BJ2985" i="4"/>
  <c r="BH2985" i="4"/>
  <c r="BG2985" i="4"/>
  <c r="BE2985" i="4"/>
  <c r="BC2985" i="4"/>
  <c r="BF2985" i="4" s="1"/>
  <c r="AY2985" i="4"/>
  <c r="AW2985" i="4"/>
  <c r="AQ2985" i="4"/>
  <c r="AK2985" i="4"/>
  <c r="AG2985" i="4"/>
  <c r="AE2985" i="4"/>
  <c r="AH2985" i="4" s="1"/>
  <c r="Y2985" i="4"/>
  <c r="S2985" i="4"/>
  <c r="M2985" i="4"/>
  <c r="I2985" i="4"/>
  <c r="G2985" i="4"/>
  <c r="BD2973" i="4"/>
  <c r="BB2973" i="4"/>
  <c r="BA2973" i="4"/>
  <c r="AX2973" i="4"/>
  <c r="AY2973" i="4" s="1"/>
  <c r="AV2973" i="4"/>
  <c r="AU2973" i="4"/>
  <c r="AR2973" i="4"/>
  <c r="AP2973" i="4"/>
  <c r="AO2973" i="4"/>
  <c r="AL2973" i="4"/>
  <c r="AJ2973" i="4"/>
  <c r="AI2973" i="4"/>
  <c r="AF2973" i="4"/>
  <c r="AD2973" i="4"/>
  <c r="AC2973" i="4"/>
  <c r="Z2973" i="4"/>
  <c r="W2973" i="4"/>
  <c r="T2973" i="4"/>
  <c r="Q2973" i="4"/>
  <c r="N2973" i="4"/>
  <c r="K2973" i="4"/>
  <c r="H2973" i="4"/>
  <c r="F2973" i="4"/>
  <c r="E2973" i="4"/>
  <c r="BK2972" i="4"/>
  <c r="BJ2972" i="4"/>
  <c r="BH2972" i="4"/>
  <c r="BG2972" i="4"/>
  <c r="BE2972" i="4"/>
  <c r="BC2972" i="4"/>
  <c r="BF2972" i="4" s="1"/>
  <c r="AY2972" i="4"/>
  <c r="AW2972" i="4"/>
  <c r="AZ2972" i="4" s="1"/>
  <c r="AS2972" i="4"/>
  <c r="AQ2972" i="4"/>
  <c r="AT2972" i="4" s="1"/>
  <c r="AM2972" i="4"/>
  <c r="AK2972" i="4"/>
  <c r="AN2972" i="4" s="1"/>
  <c r="AG2972" i="4"/>
  <c r="AE2972" i="4"/>
  <c r="AH2972" i="4" s="1"/>
  <c r="AA2972" i="4"/>
  <c r="Y2972" i="4"/>
  <c r="AB2972" i="4" s="1"/>
  <c r="U2972" i="4"/>
  <c r="S2972" i="4"/>
  <c r="V2972" i="4" s="1"/>
  <c r="O2972" i="4"/>
  <c r="M2972" i="4"/>
  <c r="P2972" i="4" s="1"/>
  <c r="I2972" i="4"/>
  <c r="G2972" i="4"/>
  <c r="J2972" i="4" s="1"/>
  <c r="BJ2971" i="4"/>
  <c r="BH2971" i="4"/>
  <c r="BG2971" i="4"/>
  <c r="BI2971" i="4" s="1"/>
  <c r="BL2971" i="4" s="1"/>
  <c r="BE2971" i="4"/>
  <c r="BC2971" i="4"/>
  <c r="BF2971" i="4" s="1"/>
  <c r="AY2971" i="4"/>
  <c r="AW2971" i="4"/>
  <c r="AZ2971" i="4" s="1"/>
  <c r="AQ2971" i="4"/>
  <c r="AS2971" i="4" s="1"/>
  <c r="AM2971" i="4"/>
  <c r="AK2971" i="4"/>
  <c r="AN2971" i="4" s="1"/>
  <c r="AE2971" i="4"/>
  <c r="AG2971" i="4" s="1"/>
  <c r="Y2971" i="4"/>
  <c r="AB2971" i="4" s="1"/>
  <c r="S2971" i="4"/>
  <c r="U2971" i="4" s="1"/>
  <c r="M2971" i="4"/>
  <c r="G2971" i="4"/>
  <c r="I2971" i="4" s="1"/>
  <c r="BJ2970" i="4"/>
  <c r="BH2970" i="4"/>
  <c r="BG2970" i="4"/>
  <c r="BE2970" i="4"/>
  <c r="BC2970" i="4"/>
  <c r="BF2970" i="4" s="1"/>
  <c r="AY2970" i="4"/>
  <c r="AW2970" i="4"/>
  <c r="AZ2970" i="4" s="1"/>
  <c r="AS2970" i="4"/>
  <c r="AQ2970" i="4"/>
  <c r="AT2970" i="4" s="1"/>
  <c r="AK2970" i="4"/>
  <c r="AM2970" i="4" s="1"/>
  <c r="AE2970" i="4"/>
  <c r="AH2970" i="4" s="1"/>
  <c r="Y2970" i="4"/>
  <c r="AA2970" i="4" s="1"/>
  <c r="U2970" i="4"/>
  <c r="S2970" i="4"/>
  <c r="V2970" i="4" s="1"/>
  <c r="M2970" i="4"/>
  <c r="O2970" i="4" s="1"/>
  <c r="I2970" i="4"/>
  <c r="G2970" i="4"/>
  <c r="J2970" i="4" s="1"/>
  <c r="BJ2969" i="4"/>
  <c r="BH2969" i="4"/>
  <c r="BG2969" i="4"/>
  <c r="BE2969" i="4"/>
  <c r="BC2969" i="4"/>
  <c r="BF2969" i="4" s="1"/>
  <c r="AY2969" i="4"/>
  <c r="AW2969" i="4"/>
  <c r="AZ2969" i="4" s="1"/>
  <c r="AQ2969" i="4"/>
  <c r="AS2969" i="4" s="1"/>
  <c r="AK2969" i="4"/>
  <c r="AG2969" i="4"/>
  <c r="AE2969" i="4"/>
  <c r="AH2969" i="4" s="1"/>
  <c r="Y2969" i="4"/>
  <c r="S2969" i="4"/>
  <c r="U2969" i="4" s="1"/>
  <c r="M2969" i="4"/>
  <c r="P2969" i="4" s="1"/>
  <c r="I2969" i="4"/>
  <c r="G2969" i="4"/>
  <c r="J2969" i="4" s="1"/>
  <c r="BJ2968" i="4"/>
  <c r="BH2968" i="4"/>
  <c r="BG2968" i="4"/>
  <c r="BE2968" i="4"/>
  <c r="BC2968" i="4"/>
  <c r="BF2968" i="4" s="1"/>
  <c r="AY2968" i="4"/>
  <c r="AW2968" i="4"/>
  <c r="AZ2968" i="4" s="1"/>
  <c r="AQ2968" i="4"/>
  <c r="AT2968" i="4" s="1"/>
  <c r="AK2968" i="4"/>
  <c r="AM2968" i="4" s="1"/>
  <c r="AE2968" i="4"/>
  <c r="AH2968" i="4" s="1"/>
  <c r="AA2968" i="4"/>
  <c r="Y2968" i="4"/>
  <c r="AB2968" i="4" s="1"/>
  <c r="S2968" i="4"/>
  <c r="V2968" i="4" s="1"/>
  <c r="M2968" i="4"/>
  <c r="P2968" i="4" s="1"/>
  <c r="I2968" i="4"/>
  <c r="G2968" i="4"/>
  <c r="J2968" i="4" s="1"/>
  <c r="BJ2967" i="4"/>
  <c r="BH2967" i="4"/>
  <c r="BG2967" i="4"/>
  <c r="BE2967" i="4"/>
  <c r="BC2967" i="4"/>
  <c r="BF2967" i="4" s="1"/>
  <c r="AY2967" i="4"/>
  <c r="AW2967" i="4"/>
  <c r="AZ2967" i="4" s="1"/>
  <c r="AQ2967" i="4"/>
  <c r="AS2967" i="4" s="1"/>
  <c r="AM2967" i="4"/>
  <c r="AK2967" i="4"/>
  <c r="AN2967" i="4" s="1"/>
  <c r="AE2967" i="4"/>
  <c r="AG2967" i="4" s="1"/>
  <c r="AA2967" i="4"/>
  <c r="Y2967" i="4"/>
  <c r="AB2967" i="4" s="1"/>
  <c r="U2967" i="4"/>
  <c r="S2967" i="4"/>
  <c r="V2967" i="4" s="1"/>
  <c r="M2967" i="4"/>
  <c r="P2967" i="4" s="1"/>
  <c r="I2967" i="4"/>
  <c r="G2967" i="4"/>
  <c r="J2967" i="4" s="1"/>
  <c r="BJ2966" i="4"/>
  <c r="BH2966" i="4"/>
  <c r="BG2966" i="4"/>
  <c r="BE2966" i="4"/>
  <c r="BC2966" i="4"/>
  <c r="BF2966" i="4" s="1"/>
  <c r="AY2966" i="4"/>
  <c r="AW2966" i="4"/>
  <c r="AZ2966" i="4" s="1"/>
  <c r="AQ2966" i="4"/>
  <c r="AT2966" i="4" s="1"/>
  <c r="AK2966" i="4"/>
  <c r="AN2966" i="4" s="1"/>
  <c r="AG2966" i="4"/>
  <c r="AE2966" i="4"/>
  <c r="AH2966" i="4" s="1"/>
  <c r="AA2966" i="4"/>
  <c r="Y2966" i="4"/>
  <c r="AB2966" i="4" s="1"/>
  <c r="U2966" i="4"/>
  <c r="S2966" i="4"/>
  <c r="V2966" i="4" s="1"/>
  <c r="M2966" i="4"/>
  <c r="P2966" i="4" s="1"/>
  <c r="G2966" i="4"/>
  <c r="J2966" i="4" s="1"/>
  <c r="BJ2965" i="4"/>
  <c r="BH2965" i="4"/>
  <c r="BG2965" i="4"/>
  <c r="BE2965" i="4"/>
  <c r="BC2965" i="4"/>
  <c r="BF2965" i="4" s="1"/>
  <c r="AY2965" i="4"/>
  <c r="AW2965" i="4"/>
  <c r="AZ2965" i="4" s="1"/>
  <c r="AS2965" i="4"/>
  <c r="AQ2965" i="4"/>
  <c r="AT2965" i="4" s="1"/>
  <c r="AK2965" i="4"/>
  <c r="AN2965" i="4" s="1"/>
  <c r="AG2965" i="4"/>
  <c r="AE2965" i="4"/>
  <c r="AH2965" i="4" s="1"/>
  <c r="AA2965" i="4"/>
  <c r="Y2965" i="4"/>
  <c r="AB2965" i="4" s="1"/>
  <c r="U2965" i="4"/>
  <c r="S2965" i="4"/>
  <c r="V2965" i="4" s="1"/>
  <c r="O2965" i="4"/>
  <c r="M2965" i="4"/>
  <c r="P2965" i="4" s="1"/>
  <c r="I2965" i="4"/>
  <c r="G2965" i="4"/>
  <c r="J2965" i="4" s="1"/>
  <c r="BJ2964" i="4"/>
  <c r="BH2964" i="4"/>
  <c r="BG2964" i="4"/>
  <c r="BC2964" i="4"/>
  <c r="BF2964" i="4" s="1"/>
  <c r="AY2964" i="4"/>
  <c r="AW2964" i="4"/>
  <c r="AZ2964" i="4" s="1"/>
  <c r="AQ2964" i="4"/>
  <c r="AT2964" i="4" s="1"/>
  <c r="AK2964" i="4"/>
  <c r="AE2964" i="4"/>
  <c r="AH2964" i="4" s="1"/>
  <c r="Y2964" i="4"/>
  <c r="AA2964" i="4" s="1"/>
  <c r="S2964" i="4"/>
  <c r="V2964" i="4" s="1"/>
  <c r="M2964" i="4"/>
  <c r="O2964" i="4" s="1"/>
  <c r="G2964" i="4"/>
  <c r="J2964" i="4" s="1"/>
  <c r="BJ2963" i="4"/>
  <c r="BH2963" i="4"/>
  <c r="BG2963" i="4"/>
  <c r="BC2963" i="4"/>
  <c r="BE2963" i="4" s="1"/>
  <c r="AY2963" i="4"/>
  <c r="AW2963" i="4"/>
  <c r="AZ2963" i="4" s="1"/>
  <c r="AQ2963" i="4"/>
  <c r="AS2963" i="4" s="1"/>
  <c r="AK2963" i="4"/>
  <c r="AN2963" i="4" s="1"/>
  <c r="AG2963" i="4"/>
  <c r="AE2963" i="4"/>
  <c r="AH2963" i="4" s="1"/>
  <c r="AA2963" i="4"/>
  <c r="Y2963" i="4"/>
  <c r="AB2963" i="4" s="1"/>
  <c r="U2963" i="4"/>
  <c r="S2963" i="4"/>
  <c r="V2963" i="4" s="1"/>
  <c r="O2963" i="4"/>
  <c r="M2963" i="4"/>
  <c r="P2963" i="4" s="1"/>
  <c r="I2963" i="4"/>
  <c r="G2963" i="4"/>
  <c r="J2963" i="4" s="1"/>
  <c r="BJ2962" i="4"/>
  <c r="BH2962" i="4"/>
  <c r="BG2962" i="4"/>
  <c r="BC2962" i="4"/>
  <c r="BF2962" i="4" s="1"/>
  <c r="AY2962" i="4"/>
  <c r="AW2962" i="4"/>
  <c r="AZ2962" i="4" s="1"/>
  <c r="AQ2962" i="4"/>
  <c r="AT2962" i="4" s="1"/>
  <c r="AK2962" i="4"/>
  <c r="AE2962" i="4"/>
  <c r="AH2962" i="4" s="1"/>
  <c r="Y2962" i="4"/>
  <c r="AB2962" i="4" s="1"/>
  <c r="S2962" i="4"/>
  <c r="V2962" i="4" s="1"/>
  <c r="O2962" i="4"/>
  <c r="M2962" i="4"/>
  <c r="P2962" i="4" s="1"/>
  <c r="I2962" i="4"/>
  <c r="G2962" i="4"/>
  <c r="J2962" i="4" s="1"/>
  <c r="BJ2961" i="4"/>
  <c r="BH2961" i="4"/>
  <c r="BG2961" i="4"/>
  <c r="BE2961" i="4"/>
  <c r="BC2961" i="4"/>
  <c r="BF2961" i="4" s="1"/>
  <c r="AY2961" i="4"/>
  <c r="AW2961" i="4"/>
  <c r="AZ2961" i="4" s="1"/>
  <c r="AQ2961" i="4"/>
  <c r="AT2961" i="4" s="1"/>
  <c r="AM2961" i="4"/>
  <c r="AK2961" i="4"/>
  <c r="AN2961" i="4" s="1"/>
  <c r="AE2961" i="4"/>
  <c r="AH2961" i="4" s="1"/>
  <c r="AA2961" i="4"/>
  <c r="Y2961" i="4"/>
  <c r="AB2961" i="4" s="1"/>
  <c r="U2961" i="4"/>
  <c r="S2961" i="4"/>
  <c r="V2961" i="4" s="1"/>
  <c r="M2961" i="4"/>
  <c r="P2961" i="4" s="1"/>
  <c r="I2961" i="4"/>
  <c r="G2961" i="4"/>
  <c r="J2961" i="4" s="1"/>
  <c r="BJ2960" i="4"/>
  <c r="BH2960" i="4"/>
  <c r="BG2960" i="4"/>
  <c r="BI2960" i="4" s="1"/>
  <c r="BL2960" i="4" s="1"/>
  <c r="BE2960" i="4"/>
  <c r="BC2960" i="4"/>
  <c r="BF2960" i="4" s="1"/>
  <c r="AY2960" i="4"/>
  <c r="AW2960" i="4"/>
  <c r="AZ2960" i="4" s="1"/>
  <c r="AQ2960" i="4"/>
  <c r="AT2960" i="4" s="1"/>
  <c r="AM2960" i="4"/>
  <c r="AK2960" i="4"/>
  <c r="AN2960" i="4" s="1"/>
  <c r="AG2960" i="4"/>
  <c r="AE2960" i="4"/>
  <c r="AH2960" i="4" s="1"/>
  <c r="AA2960" i="4"/>
  <c r="Y2960" i="4"/>
  <c r="AB2960" i="4" s="1"/>
  <c r="U2960" i="4"/>
  <c r="S2960" i="4"/>
  <c r="V2960" i="4" s="1"/>
  <c r="O2960" i="4"/>
  <c r="M2960" i="4"/>
  <c r="P2960" i="4" s="1"/>
  <c r="G2960" i="4"/>
  <c r="J2960" i="4" s="1"/>
  <c r="BJ2959" i="4"/>
  <c r="BH2959" i="4"/>
  <c r="BG2959" i="4"/>
  <c r="BE2959" i="4"/>
  <c r="BC2959" i="4"/>
  <c r="BF2959" i="4" s="1"/>
  <c r="AY2959" i="4"/>
  <c r="AW2959" i="4"/>
  <c r="AZ2959" i="4" s="1"/>
  <c r="AS2959" i="4"/>
  <c r="AQ2959" i="4"/>
  <c r="AT2959" i="4" s="1"/>
  <c r="AM2959" i="4"/>
  <c r="AK2959" i="4"/>
  <c r="AN2959" i="4" s="1"/>
  <c r="AG2959" i="4"/>
  <c r="AE2959" i="4"/>
  <c r="AH2959" i="4" s="1"/>
  <c r="AA2959" i="4"/>
  <c r="Y2959" i="4"/>
  <c r="AB2959" i="4" s="1"/>
  <c r="U2959" i="4"/>
  <c r="S2959" i="4"/>
  <c r="V2959" i="4" s="1"/>
  <c r="O2959" i="4"/>
  <c r="M2959" i="4"/>
  <c r="P2959" i="4" s="1"/>
  <c r="I2959" i="4"/>
  <c r="G2959" i="4"/>
  <c r="J2959" i="4" s="1"/>
  <c r="BJ2958" i="4"/>
  <c r="BH2958" i="4"/>
  <c r="BG2958" i="4"/>
  <c r="BI2958" i="4" s="1"/>
  <c r="BL2958" i="4" s="1"/>
  <c r="BC2958" i="4"/>
  <c r="BF2958" i="4" s="1"/>
  <c r="AY2958" i="4"/>
  <c r="AW2958" i="4"/>
  <c r="AZ2958" i="4" s="1"/>
  <c r="AQ2958" i="4"/>
  <c r="AT2958" i="4" s="1"/>
  <c r="AK2958" i="4"/>
  <c r="AN2958" i="4" s="1"/>
  <c r="AE2958" i="4"/>
  <c r="AH2958" i="4" s="1"/>
  <c r="AA2958" i="4"/>
  <c r="Y2958" i="4"/>
  <c r="AB2958" i="4" s="1"/>
  <c r="U2958" i="4"/>
  <c r="S2958" i="4"/>
  <c r="V2958" i="4" s="1"/>
  <c r="O2958" i="4"/>
  <c r="M2958" i="4"/>
  <c r="P2958" i="4" s="1"/>
  <c r="I2958" i="4"/>
  <c r="G2958" i="4"/>
  <c r="J2958" i="4" s="1"/>
  <c r="BJ2957" i="4"/>
  <c r="BH2957" i="4"/>
  <c r="BG2957" i="4"/>
  <c r="BE2957" i="4"/>
  <c r="BC2957" i="4"/>
  <c r="BF2957" i="4" s="1"/>
  <c r="AY2957" i="4"/>
  <c r="AW2957" i="4"/>
  <c r="AZ2957" i="4" s="1"/>
  <c r="AQ2957" i="4"/>
  <c r="AT2957" i="4" s="1"/>
  <c r="AK2957" i="4"/>
  <c r="AN2957" i="4" s="1"/>
  <c r="AG2957" i="4"/>
  <c r="AE2957" i="4"/>
  <c r="AH2957" i="4" s="1"/>
  <c r="Y2957" i="4"/>
  <c r="AB2957" i="4" s="1"/>
  <c r="S2957" i="4"/>
  <c r="V2957" i="4" s="1"/>
  <c r="O2957" i="4"/>
  <c r="M2957" i="4"/>
  <c r="P2957" i="4" s="1"/>
  <c r="I2957" i="4"/>
  <c r="G2957" i="4"/>
  <c r="J2957" i="4" s="1"/>
  <c r="BJ2956" i="4"/>
  <c r="BH2956" i="4"/>
  <c r="BG2956" i="4"/>
  <c r="BE2956" i="4"/>
  <c r="BC2956" i="4"/>
  <c r="BF2956" i="4" s="1"/>
  <c r="AY2956" i="4"/>
  <c r="AW2956" i="4"/>
  <c r="AZ2956" i="4" s="1"/>
  <c r="AQ2956" i="4"/>
  <c r="AT2956" i="4" s="1"/>
  <c r="AK2956" i="4"/>
  <c r="AN2956" i="4" s="1"/>
  <c r="AE2956" i="4"/>
  <c r="AH2956" i="4" s="1"/>
  <c r="AA2956" i="4"/>
  <c r="Y2956" i="4"/>
  <c r="AB2956" i="4" s="1"/>
  <c r="S2956" i="4"/>
  <c r="V2956" i="4" s="1"/>
  <c r="M2956" i="4"/>
  <c r="P2956" i="4" s="1"/>
  <c r="G2956" i="4"/>
  <c r="J2956" i="4" s="1"/>
  <c r="BJ2955" i="4"/>
  <c r="BH2955" i="4"/>
  <c r="BG2955" i="4"/>
  <c r="BE2955" i="4"/>
  <c r="BC2955" i="4"/>
  <c r="BF2955" i="4" s="1"/>
  <c r="AY2955" i="4"/>
  <c r="AW2955" i="4"/>
  <c r="AQ2955" i="4"/>
  <c r="AT2955" i="4" s="1"/>
  <c r="AK2955" i="4"/>
  <c r="AE2955" i="4"/>
  <c r="AH2955" i="4" s="1"/>
  <c r="Y2955" i="4"/>
  <c r="AB2955" i="4" s="1"/>
  <c r="U2955" i="4"/>
  <c r="S2955" i="4"/>
  <c r="V2955" i="4" s="1"/>
  <c r="M2955" i="4"/>
  <c r="P2955" i="4" s="1"/>
  <c r="I2955" i="4"/>
  <c r="G2955" i="4"/>
  <c r="J2955" i="4" s="1"/>
  <c r="BJ2954" i="4"/>
  <c r="BH2954" i="4"/>
  <c r="BG2954" i="4"/>
  <c r="BE2954" i="4"/>
  <c r="BC2954" i="4"/>
  <c r="BF2954" i="4" s="1"/>
  <c r="AY2954" i="4"/>
  <c r="AW2954" i="4"/>
  <c r="AZ2954" i="4" s="1"/>
  <c r="AQ2954" i="4"/>
  <c r="AK2954" i="4"/>
  <c r="AN2954" i="4" s="1"/>
  <c r="AE2954" i="4"/>
  <c r="AH2954" i="4" s="1"/>
  <c r="AA2954" i="4"/>
  <c r="Y2954" i="4"/>
  <c r="AB2954" i="4" s="1"/>
  <c r="S2954" i="4"/>
  <c r="V2954" i="4" s="1"/>
  <c r="M2954" i="4"/>
  <c r="P2954" i="4" s="1"/>
  <c r="I2954" i="4"/>
  <c r="G2954" i="4"/>
  <c r="J2954" i="4" s="1"/>
  <c r="BJ2953" i="4"/>
  <c r="BH2953" i="4"/>
  <c r="BG2953" i="4"/>
  <c r="BC2953" i="4"/>
  <c r="BF2953" i="4" s="1"/>
  <c r="AY2953" i="4"/>
  <c r="AW2953" i="4"/>
  <c r="AZ2953" i="4" s="1"/>
  <c r="AQ2953" i="4"/>
  <c r="AT2953" i="4" s="1"/>
  <c r="AK2953" i="4"/>
  <c r="AN2953" i="4" s="1"/>
  <c r="AE2953" i="4"/>
  <c r="AH2953" i="4" s="1"/>
  <c r="AA2953" i="4"/>
  <c r="Y2953" i="4"/>
  <c r="AB2953" i="4" s="1"/>
  <c r="S2953" i="4"/>
  <c r="V2953" i="4" s="1"/>
  <c r="M2953" i="4"/>
  <c r="P2953" i="4" s="1"/>
  <c r="I2953" i="4"/>
  <c r="G2953" i="4"/>
  <c r="J2953" i="4" s="1"/>
  <c r="BJ2952" i="4"/>
  <c r="BH2952" i="4"/>
  <c r="BG2952" i="4"/>
  <c r="BC2952" i="4"/>
  <c r="AY2952" i="4"/>
  <c r="AW2952" i="4"/>
  <c r="AZ2952" i="4" s="1"/>
  <c r="AQ2952" i="4"/>
  <c r="AK2952" i="4"/>
  <c r="AN2952" i="4" s="1"/>
  <c r="AE2952" i="4"/>
  <c r="AH2952" i="4" s="1"/>
  <c r="AA2952" i="4"/>
  <c r="Y2952" i="4"/>
  <c r="AB2952" i="4" s="1"/>
  <c r="S2952" i="4"/>
  <c r="V2952" i="4" s="1"/>
  <c r="M2952" i="4"/>
  <c r="P2952" i="4" s="1"/>
  <c r="I2952" i="4"/>
  <c r="G2952" i="4"/>
  <c r="J2952" i="4" s="1"/>
  <c r="BJ2951" i="4"/>
  <c r="BH2951" i="4"/>
  <c r="BG2951" i="4"/>
  <c r="BE2951" i="4"/>
  <c r="BC2951" i="4"/>
  <c r="BF2951" i="4" s="1"/>
  <c r="AY2951" i="4"/>
  <c r="AW2951" i="4"/>
  <c r="AZ2951" i="4" s="1"/>
  <c r="AQ2951" i="4"/>
  <c r="AT2951" i="4" s="1"/>
  <c r="AM2951" i="4"/>
  <c r="AK2951" i="4"/>
  <c r="AN2951" i="4" s="1"/>
  <c r="AE2951" i="4"/>
  <c r="AH2951" i="4" s="1"/>
  <c r="Y2951" i="4"/>
  <c r="AA2951" i="4" s="1"/>
  <c r="U2951" i="4"/>
  <c r="S2951" i="4"/>
  <c r="V2951" i="4" s="1"/>
  <c r="M2951" i="4"/>
  <c r="P2951" i="4" s="1"/>
  <c r="I2951" i="4"/>
  <c r="G2951" i="4"/>
  <c r="J2951" i="4" s="1"/>
  <c r="BJ2950" i="4"/>
  <c r="BH2950" i="4"/>
  <c r="BG2950" i="4"/>
  <c r="BE2950" i="4"/>
  <c r="BC2950" i="4"/>
  <c r="BF2950" i="4" s="1"/>
  <c r="AY2950" i="4"/>
  <c r="AW2950" i="4"/>
  <c r="AZ2950" i="4" s="1"/>
  <c r="AQ2950" i="4"/>
  <c r="AT2950" i="4" s="1"/>
  <c r="AK2950" i="4"/>
  <c r="AN2950" i="4" s="1"/>
  <c r="AE2950" i="4"/>
  <c r="AH2950" i="4" s="1"/>
  <c r="AA2950" i="4"/>
  <c r="Y2950" i="4"/>
  <c r="AB2950" i="4" s="1"/>
  <c r="S2950" i="4"/>
  <c r="V2950" i="4" s="1"/>
  <c r="M2950" i="4"/>
  <c r="P2950" i="4" s="1"/>
  <c r="I2950" i="4"/>
  <c r="G2950" i="4"/>
  <c r="J2950" i="4" s="1"/>
  <c r="BJ2949" i="4"/>
  <c r="BH2949" i="4"/>
  <c r="BG2949" i="4"/>
  <c r="BE2949" i="4"/>
  <c r="BC2949" i="4"/>
  <c r="BF2949" i="4" s="1"/>
  <c r="AY2949" i="4"/>
  <c r="AW2949" i="4"/>
  <c r="AZ2949" i="4" s="1"/>
  <c r="AS2949" i="4"/>
  <c r="AQ2949" i="4"/>
  <c r="AT2949" i="4" s="1"/>
  <c r="AK2949" i="4"/>
  <c r="AN2949" i="4" s="1"/>
  <c r="AE2949" i="4"/>
  <c r="AH2949" i="4" s="1"/>
  <c r="Y2949" i="4"/>
  <c r="AB2949" i="4" s="1"/>
  <c r="U2949" i="4"/>
  <c r="S2949" i="4"/>
  <c r="V2949" i="4" s="1"/>
  <c r="M2949" i="4"/>
  <c r="P2949" i="4" s="1"/>
  <c r="G2949" i="4"/>
  <c r="J2949" i="4" s="1"/>
  <c r="BJ2948" i="4"/>
  <c r="BH2948" i="4"/>
  <c r="BG2948" i="4"/>
  <c r="BE2948" i="4"/>
  <c r="BC2948" i="4"/>
  <c r="BF2948" i="4" s="1"/>
  <c r="AY2948" i="4"/>
  <c r="AW2948" i="4"/>
  <c r="AZ2948" i="4" s="1"/>
  <c r="AQ2948" i="4"/>
  <c r="AT2948" i="4" s="1"/>
  <c r="AK2948" i="4"/>
  <c r="AN2948" i="4" s="1"/>
  <c r="AE2948" i="4"/>
  <c r="AH2948" i="4" s="1"/>
  <c r="AA2948" i="4"/>
  <c r="Y2948" i="4"/>
  <c r="AB2948" i="4" s="1"/>
  <c r="S2948" i="4"/>
  <c r="V2948" i="4" s="1"/>
  <c r="O2948" i="4"/>
  <c r="M2948" i="4"/>
  <c r="P2948" i="4" s="1"/>
  <c r="G2948" i="4"/>
  <c r="J2948" i="4" s="1"/>
  <c r="BJ2947" i="4"/>
  <c r="BH2947" i="4"/>
  <c r="BG2947" i="4"/>
  <c r="BI2947" i="4" s="1"/>
  <c r="BE2947" i="4"/>
  <c r="BC2947" i="4"/>
  <c r="BF2947" i="4" s="1"/>
  <c r="AY2947" i="4"/>
  <c r="AW2947" i="4"/>
  <c r="AZ2947" i="4" s="1"/>
  <c r="AQ2947" i="4"/>
  <c r="AT2947" i="4" s="1"/>
  <c r="AK2947" i="4"/>
  <c r="AN2947" i="4" s="1"/>
  <c r="AE2947" i="4"/>
  <c r="Y2947" i="4"/>
  <c r="AB2947" i="4" s="1"/>
  <c r="S2947" i="4"/>
  <c r="V2947" i="4" s="1"/>
  <c r="M2947" i="4"/>
  <c r="P2947" i="4" s="1"/>
  <c r="I2947" i="4"/>
  <c r="G2947" i="4"/>
  <c r="J2947" i="4" s="1"/>
  <c r="BJ2946" i="4"/>
  <c r="BH2946" i="4"/>
  <c r="BG2946" i="4"/>
  <c r="BI2946" i="4" s="1"/>
  <c r="BL2946" i="4" s="1"/>
  <c r="BE2946" i="4"/>
  <c r="BC2946" i="4"/>
  <c r="BF2946" i="4" s="1"/>
  <c r="AY2946" i="4"/>
  <c r="AW2946" i="4"/>
  <c r="AZ2946" i="4" s="1"/>
  <c r="AQ2946" i="4"/>
  <c r="AT2946" i="4" s="1"/>
  <c r="AM2946" i="4"/>
  <c r="AK2946" i="4"/>
  <c r="AN2946" i="4" s="1"/>
  <c r="AE2946" i="4"/>
  <c r="AH2946" i="4" s="1"/>
  <c r="Y2946" i="4"/>
  <c r="AB2946" i="4" s="1"/>
  <c r="S2946" i="4"/>
  <c r="V2946" i="4" s="1"/>
  <c r="M2946" i="4"/>
  <c r="I2946" i="4"/>
  <c r="G2946" i="4"/>
  <c r="J2946" i="4" s="1"/>
  <c r="BJ2945" i="4"/>
  <c r="BH2945" i="4"/>
  <c r="BG2945" i="4"/>
  <c r="BI2945" i="4" s="1"/>
  <c r="BC2945" i="4"/>
  <c r="BF2945" i="4" s="1"/>
  <c r="AY2945" i="4"/>
  <c r="AW2945" i="4"/>
  <c r="AZ2945" i="4" s="1"/>
  <c r="AQ2945" i="4"/>
  <c r="AT2945" i="4" s="1"/>
  <c r="AK2945" i="4"/>
  <c r="AN2945" i="4" s="1"/>
  <c r="AE2945" i="4"/>
  <c r="Y2945" i="4"/>
  <c r="AB2945" i="4" s="1"/>
  <c r="S2945" i="4"/>
  <c r="V2945" i="4" s="1"/>
  <c r="M2945" i="4"/>
  <c r="P2945" i="4" s="1"/>
  <c r="I2945" i="4"/>
  <c r="G2945" i="4"/>
  <c r="J2945" i="4" s="1"/>
  <c r="BJ2944" i="4"/>
  <c r="BH2944" i="4"/>
  <c r="BG2944" i="4"/>
  <c r="BI2944" i="4" s="1"/>
  <c r="BE2944" i="4"/>
  <c r="BC2944" i="4"/>
  <c r="BF2944" i="4" s="1"/>
  <c r="AY2944" i="4"/>
  <c r="AW2944" i="4"/>
  <c r="AZ2944" i="4" s="1"/>
  <c r="AQ2944" i="4"/>
  <c r="AT2944" i="4" s="1"/>
  <c r="AM2944" i="4"/>
  <c r="AK2944" i="4"/>
  <c r="AN2944" i="4" s="1"/>
  <c r="AE2944" i="4"/>
  <c r="AH2944" i="4" s="1"/>
  <c r="AA2944" i="4"/>
  <c r="Y2944" i="4"/>
  <c r="AB2944" i="4" s="1"/>
  <c r="S2944" i="4"/>
  <c r="V2944" i="4" s="1"/>
  <c r="O2944" i="4"/>
  <c r="M2944" i="4"/>
  <c r="P2944" i="4" s="1"/>
  <c r="I2944" i="4"/>
  <c r="G2944" i="4"/>
  <c r="J2944" i="4" s="1"/>
  <c r="BJ2943" i="4"/>
  <c r="BH2943" i="4"/>
  <c r="BG2943" i="4"/>
  <c r="BI2943" i="4" s="1"/>
  <c r="BE2943" i="4"/>
  <c r="BC2943" i="4"/>
  <c r="BF2943" i="4" s="1"/>
  <c r="AY2943" i="4"/>
  <c r="AW2943" i="4"/>
  <c r="AQ2943" i="4"/>
  <c r="AK2943" i="4"/>
  <c r="AG2943" i="4"/>
  <c r="AE2943" i="4"/>
  <c r="AH2943" i="4" s="1"/>
  <c r="Y2943" i="4"/>
  <c r="S2943" i="4"/>
  <c r="M2943" i="4"/>
  <c r="I2943" i="4"/>
  <c r="G2943" i="4"/>
  <c r="BD2931" i="4"/>
  <c r="BB2931" i="4"/>
  <c r="BA2931" i="4"/>
  <c r="AX2931" i="4"/>
  <c r="AY2931" i="4" s="1"/>
  <c r="AV2931" i="4"/>
  <c r="AU2931" i="4"/>
  <c r="AR2931" i="4"/>
  <c r="AP2931" i="4"/>
  <c r="AO2931" i="4"/>
  <c r="AL2931" i="4"/>
  <c r="AJ2931" i="4"/>
  <c r="AI2931" i="4"/>
  <c r="AF2931" i="4"/>
  <c r="AD2931" i="4"/>
  <c r="AC2931" i="4"/>
  <c r="AE2931" i="4" s="1"/>
  <c r="AH2931" i="4" s="1"/>
  <c r="Z2931" i="4"/>
  <c r="W2931" i="4"/>
  <c r="T2931" i="4"/>
  <c r="Q2931" i="4"/>
  <c r="N2931" i="4"/>
  <c r="K2931" i="4"/>
  <c r="H2931" i="4"/>
  <c r="F2931" i="4"/>
  <c r="E2931" i="4"/>
  <c r="BJ2930" i="4"/>
  <c r="BK2930" i="4" s="1"/>
  <c r="BH2930" i="4"/>
  <c r="BG2930" i="4"/>
  <c r="BI2930" i="4" s="1"/>
  <c r="BL2930" i="4" s="1"/>
  <c r="BE2930" i="4"/>
  <c r="BC2930" i="4"/>
  <c r="BF2930" i="4" s="1"/>
  <c r="AY2930" i="4"/>
  <c r="AW2930" i="4"/>
  <c r="AZ2930" i="4" s="1"/>
  <c r="AS2930" i="4"/>
  <c r="AQ2930" i="4"/>
  <c r="AT2930" i="4" s="1"/>
  <c r="AM2930" i="4"/>
  <c r="AK2930" i="4"/>
  <c r="AN2930" i="4" s="1"/>
  <c r="AG2930" i="4"/>
  <c r="AE2930" i="4"/>
  <c r="AH2930" i="4" s="1"/>
  <c r="AA2930" i="4"/>
  <c r="Y2930" i="4"/>
  <c r="AB2930" i="4" s="1"/>
  <c r="U2930" i="4"/>
  <c r="S2930" i="4"/>
  <c r="V2930" i="4" s="1"/>
  <c r="O2930" i="4"/>
  <c r="M2930" i="4"/>
  <c r="P2930" i="4" s="1"/>
  <c r="I2930" i="4"/>
  <c r="G2930" i="4"/>
  <c r="J2930" i="4" s="1"/>
  <c r="BJ2929" i="4"/>
  <c r="BH2929" i="4"/>
  <c r="BG2929" i="4"/>
  <c r="BE2929" i="4"/>
  <c r="BC2929" i="4"/>
  <c r="BF2929" i="4" s="1"/>
  <c r="AY2929" i="4"/>
  <c r="AW2929" i="4"/>
  <c r="AZ2929" i="4" s="1"/>
  <c r="AQ2929" i="4"/>
  <c r="AT2929" i="4" s="1"/>
  <c r="AK2929" i="4"/>
  <c r="AN2929" i="4" s="1"/>
  <c r="AE2929" i="4"/>
  <c r="AH2929" i="4" s="1"/>
  <c r="Y2929" i="4"/>
  <c r="S2929" i="4"/>
  <c r="V2929" i="4" s="1"/>
  <c r="M2929" i="4"/>
  <c r="P2929" i="4" s="1"/>
  <c r="G2929" i="4"/>
  <c r="J2929" i="4" s="1"/>
  <c r="BJ2928" i="4"/>
  <c r="BH2928" i="4"/>
  <c r="BG2928" i="4"/>
  <c r="BC2928" i="4"/>
  <c r="BF2928" i="4" s="1"/>
  <c r="AY2928" i="4"/>
  <c r="AW2928" i="4"/>
  <c r="AZ2928" i="4" s="1"/>
  <c r="AQ2928" i="4"/>
  <c r="AT2928" i="4" s="1"/>
  <c r="AK2928" i="4"/>
  <c r="AN2928" i="4" s="1"/>
  <c r="AG2928" i="4"/>
  <c r="AE2928" i="4"/>
  <c r="AH2928" i="4" s="1"/>
  <c r="Y2928" i="4"/>
  <c r="AB2928" i="4" s="1"/>
  <c r="S2928" i="4"/>
  <c r="V2928" i="4" s="1"/>
  <c r="M2928" i="4"/>
  <c r="P2928" i="4" s="1"/>
  <c r="I2928" i="4"/>
  <c r="G2928" i="4"/>
  <c r="J2928" i="4" s="1"/>
  <c r="BJ2927" i="4"/>
  <c r="BH2927" i="4"/>
  <c r="BG2927" i="4"/>
  <c r="BE2927" i="4"/>
  <c r="BC2927" i="4"/>
  <c r="BF2927" i="4" s="1"/>
  <c r="AY2927" i="4"/>
  <c r="AW2927" i="4"/>
  <c r="AZ2927" i="4" s="1"/>
  <c r="AQ2927" i="4"/>
  <c r="AT2927" i="4" s="1"/>
  <c r="AK2927" i="4"/>
  <c r="AG2927" i="4"/>
  <c r="AE2927" i="4"/>
  <c r="AH2927" i="4" s="1"/>
  <c r="Y2927" i="4"/>
  <c r="S2927" i="4"/>
  <c r="V2927" i="4" s="1"/>
  <c r="M2927" i="4"/>
  <c r="P2927" i="4" s="1"/>
  <c r="I2927" i="4"/>
  <c r="G2927" i="4"/>
  <c r="J2927" i="4" s="1"/>
  <c r="BJ2926" i="4"/>
  <c r="BH2926" i="4"/>
  <c r="BG2926" i="4"/>
  <c r="BE2926" i="4"/>
  <c r="BC2926" i="4"/>
  <c r="BF2926" i="4" s="1"/>
  <c r="AY2926" i="4"/>
  <c r="AW2926" i="4"/>
  <c r="AZ2926" i="4" s="1"/>
  <c r="AS2926" i="4"/>
  <c r="AQ2926" i="4"/>
  <c r="AT2926" i="4" s="1"/>
  <c r="AK2926" i="4"/>
  <c r="AN2926" i="4" s="1"/>
  <c r="AE2926" i="4"/>
  <c r="AH2926" i="4" s="1"/>
  <c r="AA2926" i="4"/>
  <c r="Y2926" i="4"/>
  <c r="AB2926" i="4" s="1"/>
  <c r="S2926" i="4"/>
  <c r="V2926" i="4" s="1"/>
  <c r="M2926" i="4"/>
  <c r="P2926" i="4" s="1"/>
  <c r="I2926" i="4"/>
  <c r="G2926" i="4"/>
  <c r="J2926" i="4" s="1"/>
  <c r="BJ2925" i="4"/>
  <c r="BH2925" i="4"/>
  <c r="BG2925" i="4"/>
  <c r="BI2925" i="4" s="1"/>
  <c r="BL2925" i="4" s="1"/>
  <c r="BE2925" i="4"/>
  <c r="BC2925" i="4"/>
  <c r="BF2925" i="4" s="1"/>
  <c r="AY2925" i="4"/>
  <c r="AW2925" i="4"/>
  <c r="AZ2925" i="4" s="1"/>
  <c r="AQ2925" i="4"/>
  <c r="AT2925" i="4" s="1"/>
  <c r="AK2925" i="4"/>
  <c r="AN2925" i="4" s="1"/>
  <c r="AE2925" i="4"/>
  <c r="AH2925" i="4" s="1"/>
  <c r="AA2925" i="4"/>
  <c r="Y2925" i="4"/>
  <c r="AB2925" i="4" s="1"/>
  <c r="U2925" i="4"/>
  <c r="S2925" i="4"/>
  <c r="V2925" i="4" s="1"/>
  <c r="M2925" i="4"/>
  <c r="P2925" i="4" s="1"/>
  <c r="I2925" i="4"/>
  <c r="G2925" i="4"/>
  <c r="J2925" i="4" s="1"/>
  <c r="BJ2924" i="4"/>
  <c r="BH2924" i="4"/>
  <c r="BG2924" i="4"/>
  <c r="BE2924" i="4"/>
  <c r="BC2924" i="4"/>
  <c r="BF2924" i="4" s="1"/>
  <c r="AY2924" i="4"/>
  <c r="AW2924" i="4"/>
  <c r="AZ2924" i="4" s="1"/>
  <c r="AQ2924" i="4"/>
  <c r="AK2924" i="4"/>
  <c r="AN2924" i="4" s="1"/>
  <c r="AG2924" i="4"/>
  <c r="AE2924" i="4"/>
  <c r="AH2924" i="4" s="1"/>
  <c r="AA2924" i="4"/>
  <c r="Y2924" i="4"/>
  <c r="AB2924" i="4" s="1"/>
  <c r="U2924" i="4"/>
  <c r="S2924" i="4"/>
  <c r="V2924" i="4" s="1"/>
  <c r="M2924" i="4"/>
  <c r="P2924" i="4" s="1"/>
  <c r="I2924" i="4"/>
  <c r="G2924" i="4"/>
  <c r="J2924" i="4" s="1"/>
  <c r="BJ2923" i="4"/>
  <c r="BH2923" i="4"/>
  <c r="BG2923" i="4"/>
  <c r="BE2923" i="4"/>
  <c r="BC2923" i="4"/>
  <c r="BF2923" i="4" s="1"/>
  <c r="AY2923" i="4"/>
  <c r="AW2923" i="4"/>
  <c r="AZ2923" i="4" s="1"/>
  <c r="AS2923" i="4"/>
  <c r="AQ2923" i="4"/>
  <c r="AT2923" i="4" s="1"/>
  <c r="AK2923" i="4"/>
  <c r="AN2923" i="4" s="1"/>
  <c r="AG2923" i="4"/>
  <c r="AE2923" i="4"/>
  <c r="AH2923" i="4" s="1"/>
  <c r="AA2923" i="4"/>
  <c r="Y2923" i="4"/>
  <c r="AB2923" i="4" s="1"/>
  <c r="U2923" i="4"/>
  <c r="S2923" i="4"/>
  <c r="V2923" i="4" s="1"/>
  <c r="O2923" i="4"/>
  <c r="M2923" i="4"/>
  <c r="P2923" i="4" s="1"/>
  <c r="I2923" i="4"/>
  <c r="G2923" i="4"/>
  <c r="J2923" i="4" s="1"/>
  <c r="BJ2922" i="4"/>
  <c r="BH2922" i="4"/>
  <c r="BG2922" i="4"/>
  <c r="BC2922" i="4"/>
  <c r="BF2922" i="4" s="1"/>
  <c r="AY2922" i="4"/>
  <c r="AW2922" i="4"/>
  <c r="AZ2922" i="4" s="1"/>
  <c r="AQ2922" i="4"/>
  <c r="AT2922" i="4" s="1"/>
  <c r="AK2922" i="4"/>
  <c r="AN2922" i="4" s="1"/>
  <c r="AE2922" i="4"/>
  <c r="AH2922" i="4" s="1"/>
  <c r="Y2922" i="4"/>
  <c r="AB2922" i="4" s="1"/>
  <c r="S2922" i="4"/>
  <c r="M2922" i="4"/>
  <c r="P2922" i="4" s="1"/>
  <c r="G2922" i="4"/>
  <c r="J2922" i="4" s="1"/>
  <c r="BJ2921" i="4"/>
  <c r="BH2921" i="4"/>
  <c r="BG2921" i="4"/>
  <c r="BC2921" i="4"/>
  <c r="BF2921" i="4" s="1"/>
  <c r="AY2921" i="4"/>
  <c r="AW2921" i="4"/>
  <c r="AZ2921" i="4" s="1"/>
  <c r="AQ2921" i="4"/>
  <c r="AT2921" i="4" s="1"/>
  <c r="AK2921" i="4"/>
  <c r="AN2921" i="4" s="1"/>
  <c r="AG2921" i="4"/>
  <c r="AE2921" i="4"/>
  <c r="AH2921" i="4" s="1"/>
  <c r="AA2921" i="4"/>
  <c r="Y2921" i="4"/>
  <c r="AB2921" i="4" s="1"/>
  <c r="U2921" i="4"/>
  <c r="S2921" i="4"/>
  <c r="V2921" i="4" s="1"/>
  <c r="O2921" i="4"/>
  <c r="M2921" i="4"/>
  <c r="P2921" i="4" s="1"/>
  <c r="I2921" i="4"/>
  <c r="G2921" i="4"/>
  <c r="J2921" i="4" s="1"/>
  <c r="BJ2920" i="4"/>
  <c r="BH2920" i="4"/>
  <c r="BG2920" i="4"/>
  <c r="BI2920" i="4" s="1"/>
  <c r="BC2920" i="4"/>
  <c r="BF2920" i="4" s="1"/>
  <c r="AY2920" i="4"/>
  <c r="AW2920" i="4"/>
  <c r="AZ2920" i="4" s="1"/>
  <c r="AQ2920" i="4"/>
  <c r="AT2920" i="4" s="1"/>
  <c r="AK2920" i="4"/>
  <c r="AN2920" i="4" s="1"/>
  <c r="AE2920" i="4"/>
  <c r="AH2920" i="4" s="1"/>
  <c r="Y2920" i="4"/>
  <c r="AB2920" i="4" s="1"/>
  <c r="S2920" i="4"/>
  <c r="V2920" i="4" s="1"/>
  <c r="M2920" i="4"/>
  <c r="P2920" i="4" s="1"/>
  <c r="I2920" i="4"/>
  <c r="G2920" i="4"/>
  <c r="J2920" i="4" s="1"/>
  <c r="BJ2919" i="4"/>
  <c r="BH2919" i="4"/>
  <c r="BG2919" i="4"/>
  <c r="BI2919" i="4" s="1"/>
  <c r="BL2919" i="4" s="1"/>
  <c r="BE2919" i="4"/>
  <c r="BC2919" i="4"/>
  <c r="BF2919" i="4" s="1"/>
  <c r="AY2919" i="4"/>
  <c r="AW2919" i="4"/>
  <c r="AZ2919" i="4" s="1"/>
  <c r="AQ2919" i="4"/>
  <c r="AT2919" i="4" s="1"/>
  <c r="AM2919" i="4"/>
  <c r="AK2919" i="4"/>
  <c r="AN2919" i="4" s="1"/>
  <c r="AE2919" i="4"/>
  <c r="AH2919" i="4" s="1"/>
  <c r="AA2919" i="4"/>
  <c r="Y2919" i="4"/>
  <c r="AB2919" i="4" s="1"/>
  <c r="U2919" i="4"/>
  <c r="S2919" i="4"/>
  <c r="V2919" i="4" s="1"/>
  <c r="M2919" i="4"/>
  <c r="P2919" i="4" s="1"/>
  <c r="G2919" i="4"/>
  <c r="J2919" i="4" s="1"/>
  <c r="BJ2918" i="4"/>
  <c r="BH2918" i="4"/>
  <c r="BG2918" i="4"/>
  <c r="BI2918" i="4" s="1"/>
  <c r="BE2918" i="4"/>
  <c r="BC2918" i="4"/>
  <c r="BF2918" i="4" s="1"/>
  <c r="AY2918" i="4"/>
  <c r="AW2918" i="4"/>
  <c r="AZ2918" i="4" s="1"/>
  <c r="AQ2918" i="4"/>
  <c r="AT2918" i="4" s="1"/>
  <c r="AK2918" i="4"/>
  <c r="AN2918" i="4" s="1"/>
  <c r="AG2918" i="4"/>
  <c r="AE2918" i="4"/>
  <c r="AH2918" i="4" s="1"/>
  <c r="AA2918" i="4"/>
  <c r="Y2918" i="4"/>
  <c r="AB2918" i="4" s="1"/>
  <c r="U2918" i="4"/>
  <c r="S2918" i="4"/>
  <c r="V2918" i="4" s="1"/>
  <c r="M2918" i="4"/>
  <c r="P2918" i="4" s="1"/>
  <c r="G2918" i="4"/>
  <c r="J2918" i="4" s="1"/>
  <c r="BJ2917" i="4"/>
  <c r="BH2917" i="4"/>
  <c r="BG2917" i="4"/>
  <c r="BE2917" i="4"/>
  <c r="BC2917" i="4"/>
  <c r="BF2917" i="4" s="1"/>
  <c r="AY2917" i="4"/>
  <c r="AW2917" i="4"/>
  <c r="AZ2917" i="4" s="1"/>
  <c r="AQ2917" i="4"/>
  <c r="AT2917" i="4" s="1"/>
  <c r="AM2917" i="4"/>
  <c r="AK2917" i="4"/>
  <c r="AN2917" i="4" s="1"/>
  <c r="AE2917" i="4"/>
  <c r="AH2917" i="4" s="1"/>
  <c r="AA2917" i="4"/>
  <c r="Y2917" i="4"/>
  <c r="AB2917" i="4" s="1"/>
  <c r="U2917" i="4"/>
  <c r="S2917" i="4"/>
  <c r="V2917" i="4" s="1"/>
  <c r="O2917" i="4"/>
  <c r="M2917" i="4"/>
  <c r="P2917" i="4" s="1"/>
  <c r="I2917" i="4"/>
  <c r="G2917" i="4"/>
  <c r="J2917" i="4" s="1"/>
  <c r="BJ2916" i="4"/>
  <c r="BH2916" i="4"/>
  <c r="BG2916" i="4"/>
  <c r="BI2916" i="4" s="1"/>
  <c r="BC2916" i="4"/>
  <c r="BF2916" i="4" s="1"/>
  <c r="AY2916" i="4"/>
  <c r="AW2916" i="4"/>
  <c r="AZ2916" i="4" s="1"/>
  <c r="AQ2916" i="4"/>
  <c r="AT2916" i="4" s="1"/>
  <c r="AK2916" i="4"/>
  <c r="AN2916" i="4" s="1"/>
  <c r="AE2916" i="4"/>
  <c r="AH2916" i="4" s="1"/>
  <c r="AA2916" i="4"/>
  <c r="Y2916" i="4"/>
  <c r="AB2916" i="4" s="1"/>
  <c r="U2916" i="4"/>
  <c r="S2916" i="4"/>
  <c r="V2916" i="4" s="1"/>
  <c r="O2916" i="4"/>
  <c r="M2916" i="4"/>
  <c r="P2916" i="4" s="1"/>
  <c r="I2916" i="4"/>
  <c r="G2916" i="4"/>
  <c r="J2916" i="4" s="1"/>
  <c r="BJ2915" i="4"/>
  <c r="BH2915" i="4"/>
  <c r="BG2915" i="4"/>
  <c r="BI2915" i="4" s="1"/>
  <c r="BE2915" i="4"/>
  <c r="BC2915" i="4"/>
  <c r="BF2915" i="4" s="1"/>
  <c r="AY2915" i="4"/>
  <c r="AW2915" i="4"/>
  <c r="AZ2915" i="4" s="1"/>
  <c r="AQ2915" i="4"/>
  <c r="AT2915" i="4" s="1"/>
  <c r="AM2915" i="4"/>
  <c r="AK2915" i="4"/>
  <c r="AN2915" i="4" s="1"/>
  <c r="AE2915" i="4"/>
  <c r="AH2915" i="4" s="1"/>
  <c r="Y2915" i="4"/>
  <c r="AB2915" i="4" s="1"/>
  <c r="S2915" i="4"/>
  <c r="V2915" i="4" s="1"/>
  <c r="O2915" i="4"/>
  <c r="M2915" i="4"/>
  <c r="P2915" i="4" s="1"/>
  <c r="I2915" i="4"/>
  <c r="G2915" i="4"/>
  <c r="J2915" i="4" s="1"/>
  <c r="BJ2914" i="4"/>
  <c r="BH2914" i="4"/>
  <c r="BG2914" i="4"/>
  <c r="BI2914" i="4" s="1"/>
  <c r="BE2914" i="4"/>
  <c r="BC2914" i="4"/>
  <c r="BF2914" i="4" s="1"/>
  <c r="AY2914" i="4"/>
  <c r="AW2914" i="4"/>
  <c r="AZ2914" i="4" s="1"/>
  <c r="AQ2914" i="4"/>
  <c r="AT2914" i="4" s="1"/>
  <c r="AK2914" i="4"/>
  <c r="AN2914" i="4" s="1"/>
  <c r="AE2914" i="4"/>
  <c r="Y2914" i="4"/>
  <c r="AB2914" i="4" s="1"/>
  <c r="S2914" i="4"/>
  <c r="V2914" i="4" s="1"/>
  <c r="M2914" i="4"/>
  <c r="P2914" i="4" s="1"/>
  <c r="G2914" i="4"/>
  <c r="J2914" i="4" s="1"/>
  <c r="BJ2913" i="4"/>
  <c r="BH2913" i="4"/>
  <c r="BG2913" i="4"/>
  <c r="BI2913" i="4" s="1"/>
  <c r="BL2913" i="4" s="1"/>
  <c r="BE2913" i="4"/>
  <c r="BC2913" i="4"/>
  <c r="BF2913" i="4" s="1"/>
  <c r="AY2913" i="4"/>
  <c r="AW2913" i="4"/>
  <c r="AZ2913" i="4" s="1"/>
  <c r="AQ2913" i="4"/>
  <c r="AT2913" i="4" s="1"/>
  <c r="AK2913" i="4"/>
  <c r="AN2913" i="4" s="1"/>
  <c r="AE2913" i="4"/>
  <c r="AH2913" i="4" s="1"/>
  <c r="Y2913" i="4"/>
  <c r="AB2913" i="4" s="1"/>
  <c r="U2913" i="4"/>
  <c r="S2913" i="4"/>
  <c r="V2913" i="4" s="1"/>
  <c r="M2913" i="4"/>
  <c r="P2913" i="4" s="1"/>
  <c r="I2913" i="4"/>
  <c r="G2913" i="4"/>
  <c r="J2913" i="4" s="1"/>
  <c r="BJ2912" i="4"/>
  <c r="BH2912" i="4"/>
  <c r="BG2912" i="4"/>
  <c r="BE2912" i="4"/>
  <c r="BC2912" i="4"/>
  <c r="BF2912" i="4" s="1"/>
  <c r="AY2912" i="4"/>
  <c r="AW2912" i="4"/>
  <c r="AZ2912" i="4" s="1"/>
  <c r="AQ2912" i="4"/>
  <c r="AT2912" i="4" s="1"/>
  <c r="AK2912" i="4"/>
  <c r="AN2912" i="4" s="1"/>
  <c r="AE2912" i="4"/>
  <c r="AH2912" i="4" s="1"/>
  <c r="AA2912" i="4"/>
  <c r="Y2912" i="4"/>
  <c r="AB2912" i="4" s="1"/>
  <c r="S2912" i="4"/>
  <c r="V2912" i="4" s="1"/>
  <c r="M2912" i="4"/>
  <c r="P2912" i="4" s="1"/>
  <c r="I2912" i="4"/>
  <c r="G2912" i="4"/>
  <c r="J2912" i="4" s="1"/>
  <c r="BJ2911" i="4"/>
  <c r="BH2911" i="4"/>
  <c r="BG2911" i="4"/>
  <c r="BF2911" i="4"/>
  <c r="BE2911" i="4"/>
  <c r="AY2911" i="4"/>
  <c r="AW2911" i="4"/>
  <c r="AZ2911" i="4" s="1"/>
  <c r="AQ2911" i="4"/>
  <c r="AT2911" i="4" s="1"/>
  <c r="AK2911" i="4"/>
  <c r="AM2911" i="4" s="1"/>
  <c r="AE2911" i="4"/>
  <c r="AH2911" i="4" s="1"/>
  <c r="Y2911" i="4"/>
  <c r="AA2911" i="4" s="1"/>
  <c r="S2911" i="4"/>
  <c r="M2911" i="4"/>
  <c r="O2911" i="4" s="1"/>
  <c r="I2911" i="4"/>
  <c r="G2911" i="4"/>
  <c r="J2911" i="4" s="1"/>
  <c r="BJ2910" i="4"/>
  <c r="BH2910" i="4"/>
  <c r="BG2910" i="4"/>
  <c r="BC2910" i="4"/>
  <c r="BE2910" i="4" s="1"/>
  <c r="AY2910" i="4"/>
  <c r="AW2910" i="4"/>
  <c r="AZ2910" i="4" s="1"/>
  <c r="AQ2910" i="4"/>
  <c r="AS2910" i="4" s="1"/>
  <c r="AK2910" i="4"/>
  <c r="AE2910" i="4"/>
  <c r="AG2910" i="4" s="1"/>
  <c r="AA2910" i="4"/>
  <c r="Y2910" i="4"/>
  <c r="AB2910" i="4" s="1"/>
  <c r="S2910" i="4"/>
  <c r="U2910" i="4" s="1"/>
  <c r="O2910" i="4"/>
  <c r="M2910" i="4"/>
  <c r="P2910" i="4" s="1"/>
  <c r="I2910" i="4"/>
  <c r="G2910" i="4"/>
  <c r="J2910" i="4" s="1"/>
  <c r="BJ2909" i="4"/>
  <c r="BH2909" i="4"/>
  <c r="BG2909" i="4"/>
  <c r="BI2909" i="4" s="1"/>
  <c r="BE2909" i="4"/>
  <c r="BC2909" i="4"/>
  <c r="BF2909" i="4" s="1"/>
  <c r="AY2909" i="4"/>
  <c r="AW2909" i="4"/>
  <c r="AZ2909" i="4" s="1"/>
  <c r="AQ2909" i="4"/>
  <c r="AT2909" i="4" s="1"/>
  <c r="AK2909" i="4"/>
  <c r="AM2909" i="4" s="1"/>
  <c r="AE2909" i="4"/>
  <c r="AH2909" i="4" s="1"/>
  <c r="Y2909" i="4"/>
  <c r="AA2909" i="4" s="1"/>
  <c r="S2909" i="4"/>
  <c r="U2909" i="4" s="1"/>
  <c r="M2909" i="4"/>
  <c r="P2909" i="4" s="1"/>
  <c r="I2909" i="4"/>
  <c r="G2909" i="4"/>
  <c r="J2909" i="4" s="1"/>
  <c r="BJ2908" i="4"/>
  <c r="BH2908" i="4"/>
  <c r="BG2908" i="4"/>
  <c r="BE2908" i="4"/>
  <c r="BC2908" i="4"/>
  <c r="BF2908" i="4" s="1"/>
  <c r="AY2908" i="4"/>
  <c r="AW2908" i="4"/>
  <c r="AZ2908" i="4" s="1"/>
  <c r="AS2908" i="4"/>
  <c r="AQ2908" i="4"/>
  <c r="AT2908" i="4" s="1"/>
  <c r="AK2908" i="4"/>
  <c r="AM2908" i="4" s="1"/>
  <c r="AE2908" i="4"/>
  <c r="AH2908" i="4" s="1"/>
  <c r="Y2908" i="4"/>
  <c r="AA2908" i="4" s="1"/>
  <c r="S2908" i="4"/>
  <c r="V2908" i="4" s="1"/>
  <c r="M2908" i="4"/>
  <c r="O2908" i="4" s="1"/>
  <c r="I2908" i="4"/>
  <c r="G2908" i="4"/>
  <c r="J2908" i="4" s="1"/>
  <c r="BJ2907" i="4"/>
  <c r="BH2907" i="4"/>
  <c r="BG2907" i="4"/>
  <c r="BE2907" i="4"/>
  <c r="BC2907" i="4"/>
  <c r="BF2907" i="4" s="1"/>
  <c r="AY2907" i="4"/>
  <c r="AW2907" i="4"/>
  <c r="AZ2907" i="4" s="1"/>
  <c r="AQ2907" i="4"/>
  <c r="AS2907" i="4" s="1"/>
  <c r="AK2907" i="4"/>
  <c r="AN2907" i="4" s="1"/>
  <c r="AE2907" i="4"/>
  <c r="AG2907" i="4" s="1"/>
  <c r="AA2907" i="4"/>
  <c r="Y2907" i="4"/>
  <c r="AB2907" i="4" s="1"/>
  <c r="S2907" i="4"/>
  <c r="U2907" i="4" s="1"/>
  <c r="M2907" i="4"/>
  <c r="P2907" i="4" s="1"/>
  <c r="G2907" i="4"/>
  <c r="I2907" i="4" s="1"/>
  <c r="BJ2906" i="4"/>
  <c r="BH2906" i="4"/>
  <c r="BG2906" i="4"/>
  <c r="BI2906" i="4" s="1"/>
  <c r="BE2906" i="4"/>
  <c r="BC2906" i="4"/>
  <c r="BF2906" i="4" s="1"/>
  <c r="AY2906" i="4"/>
  <c r="AW2906" i="4"/>
  <c r="AZ2906" i="4" s="1"/>
  <c r="AQ2906" i="4"/>
  <c r="AT2906" i="4" s="1"/>
  <c r="AK2906" i="4"/>
  <c r="AM2906" i="4" s="1"/>
  <c r="AE2906" i="4"/>
  <c r="Y2906" i="4"/>
  <c r="AA2906" i="4" s="1"/>
  <c r="S2906" i="4"/>
  <c r="V2906" i="4" s="1"/>
  <c r="O2906" i="4"/>
  <c r="M2906" i="4"/>
  <c r="P2906" i="4" s="1"/>
  <c r="G2906" i="4"/>
  <c r="J2906" i="4" s="1"/>
  <c r="BJ2905" i="4"/>
  <c r="BH2905" i="4"/>
  <c r="BG2905" i="4"/>
  <c r="BE2905" i="4"/>
  <c r="BC2905" i="4"/>
  <c r="BF2905" i="4" s="1"/>
  <c r="AY2905" i="4"/>
  <c r="AW2905" i="4"/>
  <c r="AZ2905" i="4" s="1"/>
  <c r="AQ2905" i="4"/>
  <c r="AS2905" i="4" s="1"/>
  <c r="AK2905" i="4"/>
  <c r="AN2905" i="4" s="1"/>
  <c r="AE2905" i="4"/>
  <c r="AG2905" i="4" s="1"/>
  <c r="Y2905" i="4"/>
  <c r="S2905" i="4"/>
  <c r="U2905" i="4" s="1"/>
  <c r="M2905" i="4"/>
  <c r="P2905" i="4" s="1"/>
  <c r="I2905" i="4"/>
  <c r="G2905" i="4"/>
  <c r="J2905" i="4" s="1"/>
  <c r="BJ2904" i="4"/>
  <c r="BH2904" i="4"/>
  <c r="BG2904" i="4"/>
  <c r="BE2904" i="4"/>
  <c r="BC2904" i="4"/>
  <c r="BF2904" i="4" s="1"/>
  <c r="AY2904" i="4"/>
  <c r="AW2904" i="4"/>
  <c r="AZ2904" i="4" s="1"/>
  <c r="AS2904" i="4"/>
  <c r="AQ2904" i="4"/>
  <c r="AT2904" i="4" s="1"/>
  <c r="AK2904" i="4"/>
  <c r="AM2904" i="4" s="1"/>
  <c r="AE2904" i="4"/>
  <c r="AH2904" i="4" s="1"/>
  <c r="Y2904" i="4"/>
  <c r="AA2904" i="4" s="1"/>
  <c r="S2904" i="4"/>
  <c r="V2904" i="4" s="1"/>
  <c r="M2904" i="4"/>
  <c r="O2904" i="4" s="1"/>
  <c r="I2904" i="4"/>
  <c r="G2904" i="4"/>
  <c r="J2904" i="4" s="1"/>
  <c r="BJ2903" i="4"/>
  <c r="BH2903" i="4"/>
  <c r="BG2903" i="4"/>
  <c r="BC2903" i="4"/>
  <c r="BE2903" i="4" s="1"/>
  <c r="AY2903" i="4"/>
  <c r="AW2903" i="4"/>
  <c r="AZ2903" i="4" s="1"/>
  <c r="AQ2903" i="4"/>
  <c r="AS2903" i="4" s="1"/>
  <c r="AK2903" i="4"/>
  <c r="AN2903" i="4" s="1"/>
  <c r="AE2903" i="4"/>
  <c r="AG2903" i="4" s="1"/>
  <c r="Y2903" i="4"/>
  <c r="AB2903" i="4" s="1"/>
  <c r="S2903" i="4"/>
  <c r="U2903" i="4" s="1"/>
  <c r="M2903" i="4"/>
  <c r="G2903" i="4"/>
  <c r="I2903" i="4" s="1"/>
  <c r="BJ2902" i="4"/>
  <c r="BH2902" i="4"/>
  <c r="BG2902" i="4"/>
  <c r="BE2902" i="4"/>
  <c r="BC2902" i="4"/>
  <c r="BF2902" i="4" s="1"/>
  <c r="AY2902" i="4"/>
  <c r="AW2902" i="4"/>
  <c r="AZ2902" i="4" s="1"/>
  <c r="AS2902" i="4"/>
  <c r="AQ2902" i="4"/>
  <c r="AT2902" i="4" s="1"/>
  <c r="AK2902" i="4"/>
  <c r="AM2902" i="4" s="1"/>
  <c r="AE2902" i="4"/>
  <c r="AH2902" i="4" s="1"/>
  <c r="AA2902" i="4"/>
  <c r="Y2902" i="4"/>
  <c r="AB2902" i="4" s="1"/>
  <c r="S2902" i="4"/>
  <c r="V2902" i="4" s="1"/>
  <c r="M2902" i="4"/>
  <c r="O2902" i="4" s="1"/>
  <c r="I2902" i="4"/>
  <c r="G2902" i="4"/>
  <c r="J2902" i="4" s="1"/>
  <c r="BJ2901" i="4"/>
  <c r="BH2901" i="4"/>
  <c r="BG2901" i="4"/>
  <c r="BE2901" i="4"/>
  <c r="BC2901" i="4"/>
  <c r="AY2901" i="4"/>
  <c r="AW2901" i="4"/>
  <c r="AQ2901" i="4"/>
  <c r="AK2901" i="4"/>
  <c r="AM2901" i="4" s="1"/>
  <c r="AG2901" i="4"/>
  <c r="AE2901" i="4"/>
  <c r="AH2901" i="4" s="1"/>
  <c r="Y2901" i="4"/>
  <c r="AA2901" i="4" s="1"/>
  <c r="S2901" i="4"/>
  <c r="M2901" i="4"/>
  <c r="G2901" i="4"/>
  <c r="BD2888" i="4"/>
  <c r="BB2888" i="4"/>
  <c r="BA2888" i="4"/>
  <c r="AX2888" i="4"/>
  <c r="AY2888" i="4" s="1"/>
  <c r="AV2888" i="4"/>
  <c r="AU2888" i="4"/>
  <c r="AR2888" i="4"/>
  <c r="AP2888" i="4"/>
  <c r="AO2888" i="4"/>
  <c r="AL2888" i="4"/>
  <c r="AJ2888" i="4"/>
  <c r="AI2888" i="4"/>
  <c r="AF2888" i="4"/>
  <c r="AD2888" i="4"/>
  <c r="AC2888" i="4"/>
  <c r="Z2888" i="4"/>
  <c r="W2888" i="4"/>
  <c r="T2888" i="4"/>
  <c r="Q2888" i="4"/>
  <c r="N2888" i="4"/>
  <c r="K2888" i="4"/>
  <c r="H2888" i="4"/>
  <c r="F2888" i="4"/>
  <c r="E2888" i="4"/>
  <c r="BJ2887" i="4"/>
  <c r="BK2887" i="4" s="1"/>
  <c r="BH2887" i="4"/>
  <c r="BG2887" i="4"/>
  <c r="BE2887" i="4"/>
  <c r="BC2887" i="4"/>
  <c r="BF2887" i="4" s="1"/>
  <c r="AY2887" i="4"/>
  <c r="AW2887" i="4"/>
  <c r="AZ2887" i="4" s="1"/>
  <c r="AS2887" i="4"/>
  <c r="AQ2887" i="4"/>
  <c r="AT2887" i="4" s="1"/>
  <c r="AM2887" i="4"/>
  <c r="AK2887" i="4"/>
  <c r="AN2887" i="4" s="1"/>
  <c r="AG2887" i="4"/>
  <c r="AE2887" i="4"/>
  <c r="AH2887" i="4" s="1"/>
  <c r="AA2887" i="4"/>
  <c r="Y2887" i="4"/>
  <c r="AB2887" i="4" s="1"/>
  <c r="U2887" i="4"/>
  <c r="S2887" i="4"/>
  <c r="V2887" i="4" s="1"/>
  <c r="O2887" i="4"/>
  <c r="M2887" i="4"/>
  <c r="P2887" i="4" s="1"/>
  <c r="I2887" i="4"/>
  <c r="G2887" i="4"/>
  <c r="J2887" i="4" s="1"/>
  <c r="BJ2886" i="4"/>
  <c r="BH2886" i="4"/>
  <c r="BG2886" i="4"/>
  <c r="BI2886" i="4" s="1"/>
  <c r="BE2886" i="4"/>
  <c r="BC2886" i="4"/>
  <c r="BF2886" i="4" s="1"/>
  <c r="AY2886" i="4"/>
  <c r="AW2886" i="4"/>
  <c r="AZ2886" i="4" s="1"/>
  <c r="AQ2886" i="4"/>
  <c r="AT2886" i="4" s="1"/>
  <c r="AM2886" i="4"/>
  <c r="AK2886" i="4"/>
  <c r="AN2886" i="4" s="1"/>
  <c r="AE2886" i="4"/>
  <c r="AH2886" i="4" s="1"/>
  <c r="Y2886" i="4"/>
  <c r="AB2886" i="4" s="1"/>
  <c r="S2886" i="4"/>
  <c r="V2886" i="4" s="1"/>
  <c r="M2886" i="4"/>
  <c r="P2886" i="4" s="1"/>
  <c r="G2886" i="4"/>
  <c r="J2886" i="4" s="1"/>
  <c r="BJ2885" i="4"/>
  <c r="BH2885" i="4"/>
  <c r="BG2885" i="4"/>
  <c r="BC2885" i="4"/>
  <c r="BF2885" i="4" s="1"/>
  <c r="AY2885" i="4"/>
  <c r="AW2885" i="4"/>
  <c r="AZ2885" i="4" s="1"/>
  <c r="AQ2885" i="4"/>
  <c r="AT2885" i="4" s="1"/>
  <c r="AK2885" i="4"/>
  <c r="AN2885" i="4" s="1"/>
  <c r="AE2885" i="4"/>
  <c r="AH2885" i="4" s="1"/>
  <c r="Y2885" i="4"/>
  <c r="AB2885" i="4" s="1"/>
  <c r="U2885" i="4"/>
  <c r="S2885" i="4"/>
  <c r="V2885" i="4" s="1"/>
  <c r="M2885" i="4"/>
  <c r="P2885" i="4" s="1"/>
  <c r="I2885" i="4"/>
  <c r="G2885" i="4"/>
  <c r="J2885" i="4" s="1"/>
  <c r="BJ2884" i="4"/>
  <c r="BH2884" i="4"/>
  <c r="BG2884" i="4"/>
  <c r="BE2884" i="4"/>
  <c r="BC2884" i="4"/>
  <c r="BF2884" i="4" s="1"/>
  <c r="AY2884" i="4"/>
  <c r="AW2884" i="4"/>
  <c r="AZ2884" i="4" s="1"/>
  <c r="AQ2884" i="4"/>
  <c r="AT2884" i="4" s="1"/>
  <c r="AK2884" i="4"/>
  <c r="AN2884" i="4" s="1"/>
  <c r="AG2884" i="4"/>
  <c r="AE2884" i="4"/>
  <c r="AH2884" i="4" s="1"/>
  <c r="Y2884" i="4"/>
  <c r="AB2884" i="4" s="1"/>
  <c r="S2884" i="4"/>
  <c r="V2884" i="4" s="1"/>
  <c r="M2884" i="4"/>
  <c r="I2884" i="4"/>
  <c r="G2884" i="4"/>
  <c r="J2884" i="4" s="1"/>
  <c r="BJ2883" i="4"/>
  <c r="BH2883" i="4"/>
  <c r="BG2883" i="4"/>
  <c r="BE2883" i="4"/>
  <c r="BC2883" i="4"/>
  <c r="BF2883" i="4" s="1"/>
  <c r="AY2883" i="4"/>
  <c r="AW2883" i="4"/>
  <c r="AZ2883" i="4" s="1"/>
  <c r="AQ2883" i="4"/>
  <c r="AT2883" i="4" s="1"/>
  <c r="AK2883" i="4"/>
  <c r="AN2883" i="4" s="1"/>
  <c r="AG2883" i="4"/>
  <c r="AE2883" i="4"/>
  <c r="AH2883" i="4" s="1"/>
  <c r="AA2883" i="4"/>
  <c r="Y2883" i="4"/>
  <c r="AB2883" i="4" s="1"/>
  <c r="U2883" i="4"/>
  <c r="S2883" i="4"/>
  <c r="V2883" i="4" s="1"/>
  <c r="M2883" i="4"/>
  <c r="P2883" i="4" s="1"/>
  <c r="I2883" i="4"/>
  <c r="G2883" i="4"/>
  <c r="J2883" i="4" s="1"/>
  <c r="BJ2882" i="4"/>
  <c r="BH2882" i="4"/>
  <c r="BG2882" i="4"/>
  <c r="BE2882" i="4"/>
  <c r="BC2882" i="4"/>
  <c r="BF2882" i="4" s="1"/>
  <c r="AY2882" i="4"/>
  <c r="AW2882" i="4"/>
  <c r="AZ2882" i="4" s="1"/>
  <c r="AQ2882" i="4"/>
  <c r="AT2882" i="4" s="1"/>
  <c r="AK2882" i="4"/>
  <c r="AN2882" i="4" s="1"/>
  <c r="AE2882" i="4"/>
  <c r="AH2882" i="4" s="1"/>
  <c r="AA2882" i="4"/>
  <c r="Y2882" i="4"/>
  <c r="AB2882" i="4" s="1"/>
  <c r="U2882" i="4"/>
  <c r="S2882" i="4"/>
  <c r="V2882" i="4" s="1"/>
  <c r="M2882" i="4"/>
  <c r="I2882" i="4"/>
  <c r="G2882" i="4"/>
  <c r="J2882" i="4" s="1"/>
  <c r="BJ2881" i="4"/>
  <c r="BH2881" i="4"/>
  <c r="BG2881" i="4"/>
  <c r="BI2881" i="4" s="1"/>
  <c r="BE2881" i="4"/>
  <c r="BC2881" i="4"/>
  <c r="BF2881" i="4" s="1"/>
  <c r="AY2881" i="4"/>
  <c r="AW2881" i="4"/>
  <c r="AZ2881" i="4" s="1"/>
  <c r="AQ2881" i="4"/>
  <c r="AT2881" i="4" s="1"/>
  <c r="AK2881" i="4"/>
  <c r="AN2881" i="4" s="1"/>
  <c r="AG2881" i="4"/>
  <c r="AE2881" i="4"/>
  <c r="AH2881" i="4" s="1"/>
  <c r="AA2881" i="4"/>
  <c r="Y2881" i="4"/>
  <c r="AB2881" i="4" s="1"/>
  <c r="U2881" i="4"/>
  <c r="S2881" i="4"/>
  <c r="V2881" i="4" s="1"/>
  <c r="M2881" i="4"/>
  <c r="P2881" i="4" s="1"/>
  <c r="G2881" i="4"/>
  <c r="J2881" i="4" s="1"/>
  <c r="BJ2880" i="4"/>
  <c r="BH2880" i="4"/>
  <c r="BG2880" i="4"/>
  <c r="BE2880" i="4"/>
  <c r="BC2880" i="4"/>
  <c r="BF2880" i="4" s="1"/>
  <c r="AY2880" i="4"/>
  <c r="AW2880" i="4"/>
  <c r="AZ2880" i="4" s="1"/>
  <c r="AS2880" i="4"/>
  <c r="AQ2880" i="4"/>
  <c r="AT2880" i="4" s="1"/>
  <c r="AM2880" i="4"/>
  <c r="AK2880" i="4"/>
  <c r="AN2880" i="4" s="1"/>
  <c r="AG2880" i="4"/>
  <c r="AE2880" i="4"/>
  <c r="AH2880" i="4" s="1"/>
  <c r="AA2880" i="4"/>
  <c r="Y2880" i="4"/>
  <c r="AB2880" i="4" s="1"/>
  <c r="U2880" i="4"/>
  <c r="S2880" i="4"/>
  <c r="V2880" i="4" s="1"/>
  <c r="O2880" i="4"/>
  <c r="M2880" i="4"/>
  <c r="P2880" i="4" s="1"/>
  <c r="I2880" i="4"/>
  <c r="G2880" i="4"/>
  <c r="J2880" i="4" s="1"/>
  <c r="BJ2879" i="4"/>
  <c r="BH2879" i="4"/>
  <c r="BG2879" i="4"/>
  <c r="BI2879" i="4" s="1"/>
  <c r="BC2879" i="4"/>
  <c r="BF2879" i="4" s="1"/>
  <c r="AY2879" i="4"/>
  <c r="AW2879" i="4"/>
  <c r="AZ2879" i="4" s="1"/>
  <c r="AQ2879" i="4"/>
  <c r="AT2879" i="4" s="1"/>
  <c r="AK2879" i="4"/>
  <c r="AN2879" i="4" s="1"/>
  <c r="AG2879" i="4"/>
  <c r="AE2879" i="4"/>
  <c r="AH2879" i="4" s="1"/>
  <c r="Y2879" i="4"/>
  <c r="AB2879" i="4" s="1"/>
  <c r="S2879" i="4"/>
  <c r="V2879" i="4" s="1"/>
  <c r="M2879" i="4"/>
  <c r="P2879" i="4" s="1"/>
  <c r="G2879" i="4"/>
  <c r="J2879" i="4" s="1"/>
  <c r="BJ2878" i="4"/>
  <c r="BH2878" i="4"/>
  <c r="BG2878" i="4"/>
  <c r="BC2878" i="4"/>
  <c r="BF2878" i="4" s="1"/>
  <c r="AY2878" i="4"/>
  <c r="AW2878" i="4"/>
  <c r="AZ2878" i="4" s="1"/>
  <c r="AQ2878" i="4"/>
  <c r="AT2878" i="4" s="1"/>
  <c r="AK2878" i="4"/>
  <c r="AN2878" i="4" s="1"/>
  <c r="AG2878" i="4"/>
  <c r="AE2878" i="4"/>
  <c r="AH2878" i="4" s="1"/>
  <c r="AA2878" i="4"/>
  <c r="Y2878" i="4"/>
  <c r="AB2878" i="4" s="1"/>
  <c r="U2878" i="4"/>
  <c r="S2878" i="4"/>
  <c r="V2878" i="4" s="1"/>
  <c r="O2878" i="4"/>
  <c r="M2878" i="4"/>
  <c r="P2878" i="4" s="1"/>
  <c r="I2878" i="4"/>
  <c r="G2878" i="4"/>
  <c r="J2878" i="4" s="1"/>
  <c r="BJ2877" i="4"/>
  <c r="BH2877" i="4"/>
  <c r="BG2877" i="4"/>
  <c r="BE2877" i="4"/>
  <c r="BC2877" i="4"/>
  <c r="BF2877" i="4" s="1"/>
  <c r="AY2877" i="4"/>
  <c r="AW2877" i="4"/>
  <c r="AZ2877" i="4" s="1"/>
  <c r="AS2877" i="4"/>
  <c r="AQ2877" i="4"/>
  <c r="AT2877" i="4" s="1"/>
  <c r="AK2877" i="4"/>
  <c r="AN2877" i="4" s="1"/>
  <c r="AE2877" i="4"/>
  <c r="AH2877" i="4" s="1"/>
  <c r="Y2877" i="4"/>
  <c r="AB2877" i="4" s="1"/>
  <c r="S2877" i="4"/>
  <c r="V2877" i="4" s="1"/>
  <c r="M2877" i="4"/>
  <c r="P2877" i="4" s="1"/>
  <c r="I2877" i="4"/>
  <c r="G2877" i="4"/>
  <c r="J2877" i="4" s="1"/>
  <c r="BJ2876" i="4"/>
  <c r="BH2876" i="4"/>
  <c r="BG2876" i="4"/>
  <c r="BE2876" i="4"/>
  <c r="BC2876" i="4"/>
  <c r="BF2876" i="4" s="1"/>
  <c r="AY2876" i="4"/>
  <c r="AW2876" i="4"/>
  <c r="AZ2876" i="4" s="1"/>
  <c r="AQ2876" i="4"/>
  <c r="AT2876" i="4" s="1"/>
  <c r="AM2876" i="4"/>
  <c r="AK2876" i="4"/>
  <c r="AN2876" i="4" s="1"/>
  <c r="AE2876" i="4"/>
  <c r="AH2876" i="4" s="1"/>
  <c r="AA2876" i="4"/>
  <c r="Y2876" i="4"/>
  <c r="AB2876" i="4" s="1"/>
  <c r="U2876" i="4"/>
  <c r="S2876" i="4"/>
  <c r="V2876" i="4" s="1"/>
  <c r="M2876" i="4"/>
  <c r="P2876" i="4" s="1"/>
  <c r="G2876" i="4"/>
  <c r="J2876" i="4" s="1"/>
  <c r="BJ2875" i="4"/>
  <c r="BH2875" i="4"/>
  <c r="BG2875" i="4"/>
  <c r="BE2875" i="4"/>
  <c r="BC2875" i="4"/>
  <c r="BF2875" i="4" s="1"/>
  <c r="AY2875" i="4"/>
  <c r="AW2875" i="4"/>
  <c r="AZ2875" i="4" s="1"/>
  <c r="AS2875" i="4"/>
  <c r="AQ2875" i="4"/>
  <c r="AT2875" i="4" s="1"/>
  <c r="AK2875" i="4"/>
  <c r="AN2875" i="4" s="1"/>
  <c r="AG2875" i="4"/>
  <c r="AE2875" i="4"/>
  <c r="AH2875" i="4" s="1"/>
  <c r="AA2875" i="4"/>
  <c r="Y2875" i="4"/>
  <c r="AB2875" i="4" s="1"/>
  <c r="U2875" i="4"/>
  <c r="S2875" i="4"/>
  <c r="V2875" i="4" s="1"/>
  <c r="M2875" i="4"/>
  <c r="P2875" i="4" s="1"/>
  <c r="G2875" i="4"/>
  <c r="J2875" i="4" s="1"/>
  <c r="BJ2874" i="4"/>
  <c r="BH2874" i="4"/>
  <c r="BG2874" i="4"/>
  <c r="BE2874" i="4"/>
  <c r="BC2874" i="4"/>
  <c r="BF2874" i="4" s="1"/>
  <c r="AY2874" i="4"/>
  <c r="AW2874" i="4"/>
  <c r="AZ2874" i="4" s="1"/>
  <c r="AQ2874" i="4"/>
  <c r="AT2874" i="4" s="1"/>
  <c r="AM2874" i="4"/>
  <c r="AK2874" i="4"/>
  <c r="AN2874" i="4" s="1"/>
  <c r="AE2874" i="4"/>
  <c r="AH2874" i="4" s="1"/>
  <c r="AA2874" i="4"/>
  <c r="Y2874" i="4"/>
  <c r="AB2874" i="4" s="1"/>
  <c r="U2874" i="4"/>
  <c r="S2874" i="4"/>
  <c r="V2874" i="4" s="1"/>
  <c r="O2874" i="4"/>
  <c r="M2874" i="4"/>
  <c r="P2874" i="4" s="1"/>
  <c r="I2874" i="4"/>
  <c r="G2874" i="4"/>
  <c r="J2874" i="4" s="1"/>
  <c r="BJ2873" i="4"/>
  <c r="BH2873" i="4"/>
  <c r="BG2873" i="4"/>
  <c r="BC2873" i="4"/>
  <c r="BF2873" i="4" s="1"/>
  <c r="AY2873" i="4"/>
  <c r="AW2873" i="4"/>
  <c r="AZ2873" i="4" s="1"/>
  <c r="AQ2873" i="4"/>
  <c r="AT2873" i="4" s="1"/>
  <c r="AK2873" i="4"/>
  <c r="AN2873" i="4" s="1"/>
  <c r="AE2873" i="4"/>
  <c r="AH2873" i="4" s="1"/>
  <c r="AA2873" i="4"/>
  <c r="Y2873" i="4"/>
  <c r="AB2873" i="4" s="1"/>
  <c r="U2873" i="4"/>
  <c r="S2873" i="4"/>
  <c r="V2873" i="4" s="1"/>
  <c r="O2873" i="4"/>
  <c r="M2873" i="4"/>
  <c r="P2873" i="4" s="1"/>
  <c r="I2873" i="4"/>
  <c r="G2873" i="4"/>
  <c r="J2873" i="4" s="1"/>
  <c r="BJ2872" i="4"/>
  <c r="BH2872" i="4"/>
  <c r="BG2872" i="4"/>
  <c r="BE2872" i="4"/>
  <c r="BC2872" i="4"/>
  <c r="BF2872" i="4" s="1"/>
  <c r="AY2872" i="4"/>
  <c r="AW2872" i="4"/>
  <c r="AZ2872" i="4" s="1"/>
  <c r="AQ2872" i="4"/>
  <c r="AT2872" i="4" s="1"/>
  <c r="AK2872" i="4"/>
  <c r="AN2872" i="4" s="1"/>
  <c r="AE2872" i="4"/>
  <c r="AH2872" i="4" s="1"/>
  <c r="Y2872" i="4"/>
  <c r="AB2872" i="4" s="1"/>
  <c r="S2872" i="4"/>
  <c r="V2872" i="4" s="1"/>
  <c r="O2872" i="4"/>
  <c r="M2872" i="4"/>
  <c r="P2872" i="4" s="1"/>
  <c r="I2872" i="4"/>
  <c r="G2872" i="4"/>
  <c r="J2872" i="4" s="1"/>
  <c r="BJ2871" i="4"/>
  <c r="BH2871" i="4"/>
  <c r="BG2871" i="4"/>
  <c r="BE2871" i="4"/>
  <c r="BC2871" i="4"/>
  <c r="BF2871" i="4" s="1"/>
  <c r="AY2871" i="4"/>
  <c r="AW2871" i="4"/>
  <c r="AZ2871" i="4" s="1"/>
  <c r="AQ2871" i="4"/>
  <c r="AT2871" i="4" s="1"/>
  <c r="AK2871" i="4"/>
  <c r="AN2871" i="4" s="1"/>
  <c r="AE2871" i="4"/>
  <c r="AH2871" i="4" s="1"/>
  <c r="Y2871" i="4"/>
  <c r="AB2871" i="4" s="1"/>
  <c r="S2871" i="4"/>
  <c r="M2871" i="4"/>
  <c r="P2871" i="4" s="1"/>
  <c r="G2871" i="4"/>
  <c r="J2871" i="4" s="1"/>
  <c r="BJ2870" i="4"/>
  <c r="BH2870" i="4"/>
  <c r="BG2870" i="4"/>
  <c r="BE2870" i="4"/>
  <c r="BC2870" i="4"/>
  <c r="BF2870" i="4" s="1"/>
  <c r="AY2870" i="4"/>
  <c r="AW2870" i="4"/>
  <c r="AZ2870" i="4" s="1"/>
  <c r="AQ2870" i="4"/>
  <c r="AT2870" i="4" s="1"/>
  <c r="AK2870" i="4"/>
  <c r="AN2870" i="4" s="1"/>
  <c r="AE2870" i="4"/>
  <c r="AH2870" i="4" s="1"/>
  <c r="AA2870" i="4"/>
  <c r="Y2870" i="4"/>
  <c r="AB2870" i="4" s="1"/>
  <c r="U2870" i="4"/>
  <c r="S2870" i="4"/>
  <c r="V2870" i="4" s="1"/>
  <c r="O2870" i="4"/>
  <c r="M2870" i="4"/>
  <c r="P2870" i="4" s="1"/>
  <c r="I2870" i="4"/>
  <c r="G2870" i="4"/>
  <c r="J2870" i="4" s="1"/>
  <c r="BJ2869" i="4"/>
  <c r="BH2869" i="4"/>
  <c r="BG2869" i="4"/>
  <c r="BI2869" i="4" s="1"/>
  <c r="BE2869" i="4"/>
  <c r="BC2869" i="4"/>
  <c r="BF2869" i="4" s="1"/>
  <c r="AY2869" i="4"/>
  <c r="AW2869" i="4"/>
  <c r="AZ2869" i="4" s="1"/>
  <c r="AQ2869" i="4"/>
  <c r="AT2869" i="4" s="1"/>
  <c r="AK2869" i="4"/>
  <c r="AN2869" i="4" s="1"/>
  <c r="AE2869" i="4"/>
  <c r="AH2869" i="4" s="1"/>
  <c r="AA2869" i="4"/>
  <c r="Y2869" i="4"/>
  <c r="AB2869" i="4" s="1"/>
  <c r="S2869" i="4"/>
  <c r="V2869" i="4" s="1"/>
  <c r="M2869" i="4"/>
  <c r="P2869" i="4" s="1"/>
  <c r="I2869" i="4"/>
  <c r="G2869" i="4"/>
  <c r="J2869" i="4" s="1"/>
  <c r="BJ2868" i="4"/>
  <c r="BH2868" i="4"/>
  <c r="BG2868" i="4"/>
  <c r="BC2868" i="4"/>
  <c r="BF2868" i="4" s="1"/>
  <c r="AY2868" i="4"/>
  <c r="AW2868" i="4"/>
  <c r="AZ2868" i="4" s="1"/>
  <c r="AQ2868" i="4"/>
  <c r="AT2868" i="4" s="1"/>
  <c r="AK2868" i="4"/>
  <c r="AN2868" i="4" s="1"/>
  <c r="AE2868" i="4"/>
  <c r="AH2868" i="4" s="1"/>
  <c r="Y2868" i="4"/>
  <c r="AB2868" i="4" s="1"/>
  <c r="S2868" i="4"/>
  <c r="V2868" i="4" s="1"/>
  <c r="M2868" i="4"/>
  <c r="I2868" i="4"/>
  <c r="G2868" i="4"/>
  <c r="J2868" i="4" s="1"/>
  <c r="BJ2867" i="4"/>
  <c r="BH2867" i="4"/>
  <c r="BG2867" i="4"/>
  <c r="BI2867" i="4" s="1"/>
  <c r="BC2867" i="4"/>
  <c r="BF2867" i="4" s="1"/>
  <c r="AY2867" i="4"/>
  <c r="AW2867" i="4"/>
  <c r="AZ2867" i="4" s="1"/>
  <c r="AQ2867" i="4"/>
  <c r="AT2867" i="4" s="1"/>
  <c r="AK2867" i="4"/>
  <c r="AN2867" i="4" s="1"/>
  <c r="AE2867" i="4"/>
  <c r="AA2867" i="4"/>
  <c r="Y2867" i="4"/>
  <c r="AB2867" i="4" s="1"/>
  <c r="S2867" i="4"/>
  <c r="M2867" i="4"/>
  <c r="P2867" i="4" s="1"/>
  <c r="I2867" i="4"/>
  <c r="G2867" i="4"/>
  <c r="J2867" i="4" s="1"/>
  <c r="BJ2866" i="4"/>
  <c r="BH2866" i="4"/>
  <c r="BG2866" i="4"/>
  <c r="BE2866" i="4"/>
  <c r="BC2866" i="4"/>
  <c r="BF2866" i="4" s="1"/>
  <c r="AY2866" i="4"/>
  <c r="AW2866" i="4"/>
  <c r="AZ2866" i="4" s="1"/>
  <c r="AQ2866" i="4"/>
  <c r="AT2866" i="4" s="1"/>
  <c r="AK2866" i="4"/>
  <c r="AN2866" i="4" s="1"/>
  <c r="AE2866" i="4"/>
  <c r="AH2866" i="4" s="1"/>
  <c r="Y2866" i="4"/>
  <c r="AA2866" i="4" s="1"/>
  <c r="S2866" i="4"/>
  <c r="V2866" i="4" s="1"/>
  <c r="M2866" i="4"/>
  <c r="P2866" i="4" s="1"/>
  <c r="I2866" i="4"/>
  <c r="G2866" i="4"/>
  <c r="J2866" i="4" s="1"/>
  <c r="BJ2865" i="4"/>
  <c r="BH2865" i="4"/>
  <c r="BG2865" i="4"/>
  <c r="BI2865" i="4" s="1"/>
  <c r="BL2865" i="4" s="1"/>
  <c r="BE2865" i="4"/>
  <c r="BC2865" i="4"/>
  <c r="BF2865" i="4" s="1"/>
  <c r="AY2865" i="4"/>
  <c r="AW2865" i="4"/>
  <c r="AZ2865" i="4" s="1"/>
  <c r="AQ2865" i="4"/>
  <c r="AT2865" i="4" s="1"/>
  <c r="AK2865" i="4"/>
  <c r="AE2865" i="4"/>
  <c r="AH2865" i="4" s="1"/>
  <c r="Y2865" i="4"/>
  <c r="AB2865" i="4" s="1"/>
  <c r="S2865" i="4"/>
  <c r="V2865" i="4" s="1"/>
  <c r="O2865" i="4"/>
  <c r="M2865" i="4"/>
  <c r="P2865" i="4" s="1"/>
  <c r="I2865" i="4"/>
  <c r="G2865" i="4"/>
  <c r="J2865" i="4" s="1"/>
  <c r="BJ2864" i="4"/>
  <c r="BH2864" i="4"/>
  <c r="BG2864" i="4"/>
  <c r="BE2864" i="4"/>
  <c r="BC2864" i="4"/>
  <c r="BF2864" i="4" s="1"/>
  <c r="AY2864" i="4"/>
  <c r="AW2864" i="4"/>
  <c r="AZ2864" i="4" s="1"/>
  <c r="AQ2864" i="4"/>
  <c r="AT2864" i="4" s="1"/>
  <c r="AK2864" i="4"/>
  <c r="AN2864" i="4" s="1"/>
  <c r="AG2864" i="4"/>
  <c r="AE2864" i="4"/>
  <c r="AH2864" i="4" s="1"/>
  <c r="Y2864" i="4"/>
  <c r="AB2864" i="4" s="1"/>
  <c r="S2864" i="4"/>
  <c r="V2864" i="4" s="1"/>
  <c r="M2864" i="4"/>
  <c r="P2864" i="4" s="1"/>
  <c r="G2864" i="4"/>
  <c r="J2864" i="4" s="1"/>
  <c r="BJ2863" i="4"/>
  <c r="BH2863" i="4"/>
  <c r="BG2863" i="4"/>
  <c r="BE2863" i="4"/>
  <c r="BC2863" i="4"/>
  <c r="BF2863" i="4" s="1"/>
  <c r="AY2863" i="4"/>
  <c r="AW2863" i="4"/>
  <c r="AZ2863" i="4" s="1"/>
  <c r="AQ2863" i="4"/>
  <c r="AT2863" i="4" s="1"/>
  <c r="AK2863" i="4"/>
  <c r="AE2863" i="4"/>
  <c r="AH2863" i="4" s="1"/>
  <c r="Y2863" i="4"/>
  <c r="AB2863" i="4" s="1"/>
  <c r="S2863" i="4"/>
  <c r="V2863" i="4" s="1"/>
  <c r="O2863" i="4"/>
  <c r="M2863" i="4"/>
  <c r="P2863" i="4" s="1"/>
  <c r="G2863" i="4"/>
  <c r="J2863" i="4" s="1"/>
  <c r="BJ2862" i="4"/>
  <c r="BH2862" i="4"/>
  <c r="BG2862" i="4"/>
  <c r="BE2862" i="4"/>
  <c r="BC2862" i="4"/>
  <c r="BF2862" i="4" s="1"/>
  <c r="AY2862" i="4"/>
  <c r="AW2862" i="4"/>
  <c r="AZ2862" i="4" s="1"/>
  <c r="AQ2862" i="4"/>
  <c r="AK2862" i="4"/>
  <c r="AN2862" i="4" s="1"/>
  <c r="AE2862" i="4"/>
  <c r="AH2862" i="4" s="1"/>
  <c r="Y2862" i="4"/>
  <c r="AB2862" i="4" s="1"/>
  <c r="S2862" i="4"/>
  <c r="V2862" i="4" s="1"/>
  <c r="M2862" i="4"/>
  <c r="P2862" i="4" s="1"/>
  <c r="I2862" i="4"/>
  <c r="G2862" i="4"/>
  <c r="J2862" i="4" s="1"/>
  <c r="BJ2861" i="4"/>
  <c r="BH2861" i="4"/>
  <c r="BG2861" i="4"/>
  <c r="BE2861" i="4"/>
  <c r="BC2861" i="4"/>
  <c r="BF2861" i="4" s="1"/>
  <c r="AY2861" i="4"/>
  <c r="AW2861" i="4"/>
  <c r="AZ2861" i="4" s="1"/>
  <c r="AQ2861" i="4"/>
  <c r="AT2861" i="4" s="1"/>
  <c r="AK2861" i="4"/>
  <c r="AN2861" i="4" s="1"/>
  <c r="AE2861" i="4"/>
  <c r="AH2861" i="4" s="1"/>
  <c r="Y2861" i="4"/>
  <c r="S2861" i="4"/>
  <c r="V2861" i="4" s="1"/>
  <c r="M2861" i="4"/>
  <c r="P2861" i="4" s="1"/>
  <c r="I2861" i="4"/>
  <c r="G2861" i="4"/>
  <c r="J2861" i="4" s="1"/>
  <c r="BJ2860" i="4"/>
  <c r="BH2860" i="4"/>
  <c r="BG2860" i="4"/>
  <c r="BC2860" i="4"/>
  <c r="BF2860" i="4" s="1"/>
  <c r="AY2860" i="4"/>
  <c r="AW2860" i="4"/>
  <c r="AZ2860" i="4" s="1"/>
  <c r="AQ2860" i="4"/>
  <c r="AT2860" i="4" s="1"/>
  <c r="AK2860" i="4"/>
  <c r="AN2860" i="4" s="1"/>
  <c r="AE2860" i="4"/>
  <c r="AH2860" i="4" s="1"/>
  <c r="Y2860" i="4"/>
  <c r="AB2860" i="4" s="1"/>
  <c r="U2860" i="4"/>
  <c r="S2860" i="4"/>
  <c r="V2860" i="4" s="1"/>
  <c r="M2860" i="4"/>
  <c r="P2860" i="4" s="1"/>
  <c r="G2860" i="4"/>
  <c r="J2860" i="4" s="1"/>
  <c r="BJ2859" i="4"/>
  <c r="BH2859" i="4"/>
  <c r="BG2859" i="4"/>
  <c r="BE2859" i="4"/>
  <c r="BC2859" i="4"/>
  <c r="BF2859" i="4" s="1"/>
  <c r="AY2859" i="4"/>
  <c r="AW2859" i="4"/>
  <c r="AZ2859" i="4" s="1"/>
  <c r="AQ2859" i="4"/>
  <c r="AT2859" i="4" s="1"/>
  <c r="AK2859" i="4"/>
  <c r="AN2859" i="4" s="1"/>
  <c r="AE2859" i="4"/>
  <c r="AH2859" i="4" s="1"/>
  <c r="AA2859" i="4"/>
  <c r="Y2859" i="4"/>
  <c r="AB2859" i="4" s="1"/>
  <c r="S2859" i="4"/>
  <c r="V2859" i="4" s="1"/>
  <c r="M2859" i="4"/>
  <c r="P2859" i="4" s="1"/>
  <c r="I2859" i="4"/>
  <c r="G2859" i="4"/>
  <c r="J2859" i="4" s="1"/>
  <c r="BJ2858" i="4"/>
  <c r="BH2858" i="4"/>
  <c r="BG2858" i="4"/>
  <c r="BI2858" i="4" s="1"/>
  <c r="BE2858" i="4"/>
  <c r="BC2858" i="4"/>
  <c r="AY2858" i="4"/>
  <c r="AW2858" i="4"/>
  <c r="AZ2858" i="4" s="1"/>
  <c r="AQ2858" i="4"/>
  <c r="AK2858" i="4"/>
  <c r="AN2858" i="4" s="1"/>
  <c r="AG2858" i="4"/>
  <c r="AE2858" i="4"/>
  <c r="Y2858" i="4"/>
  <c r="AB2858" i="4" s="1"/>
  <c r="S2858" i="4"/>
  <c r="M2858" i="4"/>
  <c r="P2858" i="4" s="1"/>
  <c r="G2858" i="4"/>
  <c r="BD2845" i="4"/>
  <c r="BB2845" i="4"/>
  <c r="BA2845" i="4"/>
  <c r="AX2845" i="4"/>
  <c r="AY2845" i="4" s="1"/>
  <c r="AV2845" i="4"/>
  <c r="AU2845" i="4"/>
  <c r="AR2845" i="4"/>
  <c r="AP2845" i="4"/>
  <c r="AO2845" i="4"/>
  <c r="AL2845" i="4"/>
  <c r="AJ2845" i="4"/>
  <c r="AI2845" i="4"/>
  <c r="AF2845" i="4"/>
  <c r="AD2845" i="4"/>
  <c r="AC2845" i="4"/>
  <c r="Z2845" i="4"/>
  <c r="W2845" i="4"/>
  <c r="T2845" i="4"/>
  <c r="Q2845" i="4"/>
  <c r="N2845" i="4"/>
  <c r="K2845" i="4"/>
  <c r="H2845" i="4"/>
  <c r="F2845" i="4"/>
  <c r="E2845" i="4"/>
  <c r="BG2845" i="4" s="1"/>
  <c r="BJ2844" i="4"/>
  <c r="BK2844" i="4" s="1"/>
  <c r="BH2844" i="4"/>
  <c r="BG2844" i="4"/>
  <c r="BI2844" i="4" s="1"/>
  <c r="BE2844" i="4"/>
  <c r="BC2844" i="4"/>
  <c r="BF2844" i="4" s="1"/>
  <c r="AY2844" i="4"/>
  <c r="AW2844" i="4"/>
  <c r="AZ2844" i="4" s="1"/>
  <c r="AS2844" i="4"/>
  <c r="AQ2844" i="4"/>
  <c r="AT2844" i="4" s="1"/>
  <c r="AM2844" i="4"/>
  <c r="AK2844" i="4"/>
  <c r="AN2844" i="4" s="1"/>
  <c r="AG2844" i="4"/>
  <c r="AE2844" i="4"/>
  <c r="AH2844" i="4" s="1"/>
  <c r="AA2844" i="4"/>
  <c r="Y2844" i="4"/>
  <c r="AB2844" i="4" s="1"/>
  <c r="U2844" i="4"/>
  <c r="S2844" i="4"/>
  <c r="V2844" i="4" s="1"/>
  <c r="O2844" i="4"/>
  <c r="M2844" i="4"/>
  <c r="P2844" i="4" s="1"/>
  <c r="I2844" i="4"/>
  <c r="G2844" i="4"/>
  <c r="J2844" i="4" s="1"/>
  <c r="BJ2843" i="4"/>
  <c r="BH2843" i="4"/>
  <c r="BG2843" i="4"/>
  <c r="BE2843" i="4"/>
  <c r="BC2843" i="4"/>
  <c r="BF2843" i="4" s="1"/>
  <c r="AY2843" i="4"/>
  <c r="AW2843" i="4"/>
  <c r="AZ2843" i="4" s="1"/>
  <c r="AQ2843" i="4"/>
  <c r="AT2843" i="4" s="1"/>
  <c r="AK2843" i="4"/>
  <c r="AN2843" i="4" s="1"/>
  <c r="AE2843" i="4"/>
  <c r="AH2843" i="4" s="1"/>
  <c r="AA2843" i="4"/>
  <c r="Y2843" i="4"/>
  <c r="AB2843" i="4" s="1"/>
  <c r="S2843" i="4"/>
  <c r="V2843" i="4" s="1"/>
  <c r="M2843" i="4"/>
  <c r="P2843" i="4" s="1"/>
  <c r="I2843" i="4"/>
  <c r="G2843" i="4"/>
  <c r="J2843" i="4" s="1"/>
  <c r="BJ2842" i="4"/>
  <c r="BH2842" i="4"/>
  <c r="BG2842" i="4"/>
  <c r="BC2842" i="4"/>
  <c r="BE2842" i="4" s="1"/>
  <c r="AY2842" i="4"/>
  <c r="AW2842" i="4"/>
  <c r="AZ2842" i="4" s="1"/>
  <c r="AQ2842" i="4"/>
  <c r="AT2842" i="4" s="1"/>
  <c r="AK2842" i="4"/>
  <c r="AN2842" i="4" s="1"/>
  <c r="AE2842" i="4"/>
  <c r="AH2842" i="4" s="1"/>
  <c r="Y2842" i="4"/>
  <c r="AB2842" i="4" s="1"/>
  <c r="S2842" i="4"/>
  <c r="V2842" i="4" s="1"/>
  <c r="M2842" i="4"/>
  <c r="P2842" i="4" s="1"/>
  <c r="I2842" i="4"/>
  <c r="G2842" i="4"/>
  <c r="J2842" i="4" s="1"/>
  <c r="BJ2841" i="4"/>
  <c r="BH2841" i="4"/>
  <c r="BG2841" i="4"/>
  <c r="BI2841" i="4" s="1"/>
  <c r="BE2841" i="4"/>
  <c r="BC2841" i="4"/>
  <c r="BF2841" i="4" s="1"/>
  <c r="AY2841" i="4"/>
  <c r="AW2841" i="4"/>
  <c r="AZ2841" i="4" s="1"/>
  <c r="AQ2841" i="4"/>
  <c r="AT2841" i="4" s="1"/>
  <c r="AM2841" i="4"/>
  <c r="AK2841" i="4"/>
  <c r="AN2841" i="4" s="1"/>
  <c r="AG2841" i="4"/>
  <c r="AE2841" i="4"/>
  <c r="AH2841" i="4" s="1"/>
  <c r="AA2841" i="4"/>
  <c r="Y2841" i="4"/>
  <c r="AB2841" i="4" s="1"/>
  <c r="S2841" i="4"/>
  <c r="V2841" i="4" s="1"/>
  <c r="M2841" i="4"/>
  <c r="I2841" i="4"/>
  <c r="G2841" i="4"/>
  <c r="J2841" i="4" s="1"/>
  <c r="BJ2840" i="4"/>
  <c r="BH2840" i="4"/>
  <c r="BG2840" i="4"/>
  <c r="BE2840" i="4"/>
  <c r="BC2840" i="4"/>
  <c r="BF2840" i="4" s="1"/>
  <c r="AY2840" i="4"/>
  <c r="AW2840" i="4"/>
  <c r="AZ2840" i="4" s="1"/>
  <c r="AQ2840" i="4"/>
  <c r="AT2840" i="4" s="1"/>
  <c r="AK2840" i="4"/>
  <c r="AN2840" i="4" s="1"/>
  <c r="AE2840" i="4"/>
  <c r="AH2840" i="4" s="1"/>
  <c r="AA2840" i="4"/>
  <c r="Y2840" i="4"/>
  <c r="AB2840" i="4" s="1"/>
  <c r="S2840" i="4"/>
  <c r="V2840" i="4" s="1"/>
  <c r="M2840" i="4"/>
  <c r="P2840" i="4" s="1"/>
  <c r="I2840" i="4"/>
  <c r="G2840" i="4"/>
  <c r="J2840" i="4" s="1"/>
  <c r="BJ2839" i="4"/>
  <c r="BH2839" i="4"/>
  <c r="BG2839" i="4"/>
  <c r="BE2839" i="4"/>
  <c r="BC2839" i="4"/>
  <c r="BF2839" i="4" s="1"/>
  <c r="AY2839" i="4"/>
  <c r="AW2839" i="4"/>
  <c r="AZ2839" i="4" s="1"/>
  <c r="AQ2839" i="4"/>
  <c r="AT2839" i="4" s="1"/>
  <c r="AK2839" i="4"/>
  <c r="AN2839" i="4" s="1"/>
  <c r="AE2839" i="4"/>
  <c r="AH2839" i="4" s="1"/>
  <c r="AA2839" i="4"/>
  <c r="Y2839" i="4"/>
  <c r="AB2839" i="4" s="1"/>
  <c r="U2839" i="4"/>
  <c r="S2839" i="4"/>
  <c r="V2839" i="4" s="1"/>
  <c r="M2839" i="4"/>
  <c r="P2839" i="4" s="1"/>
  <c r="I2839" i="4"/>
  <c r="G2839" i="4"/>
  <c r="J2839" i="4" s="1"/>
  <c r="BJ2838" i="4"/>
  <c r="BH2838" i="4"/>
  <c r="BG2838" i="4"/>
  <c r="BE2838" i="4"/>
  <c r="BC2838" i="4"/>
  <c r="BF2838" i="4" s="1"/>
  <c r="AY2838" i="4"/>
  <c r="AW2838" i="4"/>
  <c r="AZ2838" i="4" s="1"/>
  <c r="AS2838" i="4"/>
  <c r="AQ2838" i="4"/>
  <c r="AT2838" i="4" s="1"/>
  <c r="AK2838" i="4"/>
  <c r="AN2838" i="4" s="1"/>
  <c r="AG2838" i="4"/>
  <c r="AE2838" i="4"/>
  <c r="AH2838" i="4" s="1"/>
  <c r="AA2838" i="4"/>
  <c r="Y2838" i="4"/>
  <c r="AB2838" i="4" s="1"/>
  <c r="U2838" i="4"/>
  <c r="S2838" i="4"/>
  <c r="V2838" i="4" s="1"/>
  <c r="M2838" i="4"/>
  <c r="P2838" i="4" s="1"/>
  <c r="I2838" i="4"/>
  <c r="G2838" i="4"/>
  <c r="J2838" i="4" s="1"/>
  <c r="BJ2837" i="4"/>
  <c r="BH2837" i="4"/>
  <c r="BG2837" i="4"/>
  <c r="BI2837" i="4" s="1"/>
  <c r="BE2837" i="4"/>
  <c r="BC2837" i="4"/>
  <c r="BF2837" i="4" s="1"/>
  <c r="AY2837" i="4"/>
  <c r="AW2837" i="4"/>
  <c r="AZ2837" i="4" s="1"/>
  <c r="AS2837" i="4"/>
  <c r="AQ2837" i="4"/>
  <c r="AT2837" i="4" s="1"/>
  <c r="AK2837" i="4"/>
  <c r="AN2837" i="4" s="1"/>
  <c r="AG2837" i="4"/>
  <c r="AE2837" i="4"/>
  <c r="AH2837" i="4" s="1"/>
  <c r="AA2837" i="4"/>
  <c r="Y2837" i="4"/>
  <c r="AB2837" i="4" s="1"/>
  <c r="U2837" i="4"/>
  <c r="S2837" i="4"/>
  <c r="V2837" i="4" s="1"/>
  <c r="O2837" i="4"/>
  <c r="M2837" i="4"/>
  <c r="P2837" i="4" s="1"/>
  <c r="I2837" i="4"/>
  <c r="G2837" i="4"/>
  <c r="J2837" i="4" s="1"/>
  <c r="BJ2836" i="4"/>
  <c r="BH2836" i="4"/>
  <c r="BG2836" i="4"/>
  <c r="BC2836" i="4"/>
  <c r="BF2836" i="4" s="1"/>
  <c r="AY2836" i="4"/>
  <c r="AW2836" i="4"/>
  <c r="AZ2836" i="4" s="1"/>
  <c r="AQ2836" i="4"/>
  <c r="AT2836" i="4" s="1"/>
  <c r="AK2836" i="4"/>
  <c r="AN2836" i="4" s="1"/>
  <c r="AE2836" i="4"/>
  <c r="AH2836" i="4" s="1"/>
  <c r="Y2836" i="4"/>
  <c r="AB2836" i="4" s="1"/>
  <c r="U2836" i="4"/>
  <c r="S2836" i="4"/>
  <c r="V2836" i="4" s="1"/>
  <c r="M2836" i="4"/>
  <c r="P2836" i="4" s="1"/>
  <c r="I2836" i="4"/>
  <c r="G2836" i="4"/>
  <c r="J2836" i="4" s="1"/>
  <c r="BJ2835" i="4"/>
  <c r="BH2835" i="4"/>
  <c r="BG2835" i="4"/>
  <c r="BC2835" i="4"/>
  <c r="BF2835" i="4" s="1"/>
  <c r="AY2835" i="4"/>
  <c r="AW2835" i="4"/>
  <c r="AZ2835" i="4" s="1"/>
  <c r="AQ2835" i="4"/>
  <c r="AT2835" i="4" s="1"/>
  <c r="AM2835" i="4"/>
  <c r="AK2835" i="4"/>
  <c r="AN2835" i="4" s="1"/>
  <c r="AG2835" i="4"/>
  <c r="AE2835" i="4"/>
  <c r="AH2835" i="4" s="1"/>
  <c r="AA2835" i="4"/>
  <c r="Y2835" i="4"/>
  <c r="AB2835" i="4" s="1"/>
  <c r="U2835" i="4"/>
  <c r="S2835" i="4"/>
  <c r="V2835" i="4" s="1"/>
  <c r="O2835" i="4"/>
  <c r="M2835" i="4"/>
  <c r="P2835" i="4" s="1"/>
  <c r="I2835" i="4"/>
  <c r="G2835" i="4"/>
  <c r="J2835" i="4" s="1"/>
  <c r="BJ2834" i="4"/>
  <c r="BH2834" i="4"/>
  <c r="BG2834" i="4"/>
  <c r="BI2834" i="4" s="1"/>
  <c r="BC2834" i="4"/>
  <c r="BF2834" i="4" s="1"/>
  <c r="AY2834" i="4"/>
  <c r="AW2834" i="4"/>
  <c r="AZ2834" i="4" s="1"/>
  <c r="AQ2834" i="4"/>
  <c r="AT2834" i="4" s="1"/>
  <c r="AK2834" i="4"/>
  <c r="AN2834" i="4" s="1"/>
  <c r="AG2834" i="4"/>
  <c r="AE2834" i="4"/>
  <c r="AH2834" i="4" s="1"/>
  <c r="Y2834" i="4"/>
  <c r="AB2834" i="4" s="1"/>
  <c r="S2834" i="4"/>
  <c r="V2834" i="4" s="1"/>
  <c r="M2834" i="4"/>
  <c r="P2834" i="4" s="1"/>
  <c r="I2834" i="4"/>
  <c r="G2834" i="4"/>
  <c r="J2834" i="4" s="1"/>
  <c r="BJ2833" i="4"/>
  <c r="BH2833" i="4"/>
  <c r="BG2833" i="4"/>
  <c r="BE2833" i="4"/>
  <c r="BC2833" i="4"/>
  <c r="BF2833" i="4" s="1"/>
  <c r="AY2833" i="4"/>
  <c r="AW2833" i="4"/>
  <c r="AZ2833" i="4" s="1"/>
  <c r="AQ2833" i="4"/>
  <c r="AT2833" i="4" s="1"/>
  <c r="AM2833" i="4"/>
  <c r="AK2833" i="4"/>
  <c r="AN2833" i="4" s="1"/>
  <c r="AE2833" i="4"/>
  <c r="AH2833" i="4" s="1"/>
  <c r="AA2833" i="4"/>
  <c r="Y2833" i="4"/>
  <c r="AB2833" i="4" s="1"/>
  <c r="U2833" i="4"/>
  <c r="S2833" i="4"/>
  <c r="V2833" i="4" s="1"/>
  <c r="O2833" i="4"/>
  <c r="M2833" i="4"/>
  <c r="P2833" i="4" s="1"/>
  <c r="I2833" i="4"/>
  <c r="G2833" i="4"/>
  <c r="J2833" i="4" s="1"/>
  <c r="BJ2832" i="4"/>
  <c r="BH2832" i="4"/>
  <c r="BG2832" i="4"/>
  <c r="BE2832" i="4"/>
  <c r="BC2832" i="4"/>
  <c r="BF2832" i="4" s="1"/>
  <c r="AY2832" i="4"/>
  <c r="AW2832" i="4"/>
  <c r="AZ2832" i="4" s="1"/>
  <c r="AQ2832" i="4"/>
  <c r="AT2832" i="4" s="1"/>
  <c r="AK2832" i="4"/>
  <c r="AN2832" i="4" s="1"/>
  <c r="AG2832" i="4"/>
  <c r="AE2832" i="4"/>
  <c r="AH2832" i="4" s="1"/>
  <c r="AA2832" i="4"/>
  <c r="Y2832" i="4"/>
  <c r="AB2832" i="4" s="1"/>
  <c r="U2832" i="4"/>
  <c r="S2832" i="4"/>
  <c r="V2832" i="4" s="1"/>
  <c r="M2832" i="4"/>
  <c r="P2832" i="4" s="1"/>
  <c r="G2832" i="4"/>
  <c r="I2832" i="4" s="1"/>
  <c r="BJ2831" i="4"/>
  <c r="BH2831" i="4"/>
  <c r="BG2831" i="4"/>
  <c r="BI2831" i="4" s="1"/>
  <c r="BE2831" i="4"/>
  <c r="BC2831" i="4"/>
  <c r="BF2831" i="4" s="1"/>
  <c r="AY2831" i="4"/>
  <c r="AW2831" i="4"/>
  <c r="AZ2831" i="4" s="1"/>
  <c r="AQ2831" i="4"/>
  <c r="AT2831" i="4" s="1"/>
  <c r="AM2831" i="4"/>
  <c r="AK2831" i="4"/>
  <c r="AN2831" i="4" s="1"/>
  <c r="AE2831" i="4"/>
  <c r="AH2831" i="4" s="1"/>
  <c r="AA2831" i="4"/>
  <c r="Y2831" i="4"/>
  <c r="AB2831" i="4" s="1"/>
  <c r="U2831" i="4"/>
  <c r="S2831" i="4"/>
  <c r="V2831" i="4" s="1"/>
  <c r="O2831" i="4"/>
  <c r="M2831" i="4"/>
  <c r="P2831" i="4" s="1"/>
  <c r="I2831" i="4"/>
  <c r="G2831" i="4"/>
  <c r="J2831" i="4" s="1"/>
  <c r="BJ2830" i="4"/>
  <c r="BH2830" i="4"/>
  <c r="BG2830" i="4"/>
  <c r="BC2830" i="4"/>
  <c r="BE2830" i="4" s="1"/>
  <c r="AY2830" i="4"/>
  <c r="AW2830" i="4"/>
  <c r="AZ2830" i="4" s="1"/>
  <c r="AQ2830" i="4"/>
  <c r="AS2830" i="4" s="1"/>
  <c r="AK2830" i="4"/>
  <c r="AN2830" i="4" s="1"/>
  <c r="AE2830" i="4"/>
  <c r="AG2830" i="4" s="1"/>
  <c r="AA2830" i="4"/>
  <c r="Y2830" i="4"/>
  <c r="AB2830" i="4" s="1"/>
  <c r="U2830" i="4"/>
  <c r="S2830" i="4"/>
  <c r="V2830" i="4" s="1"/>
  <c r="O2830" i="4"/>
  <c r="M2830" i="4"/>
  <c r="P2830" i="4" s="1"/>
  <c r="I2830" i="4"/>
  <c r="G2830" i="4"/>
  <c r="J2830" i="4" s="1"/>
  <c r="BJ2829" i="4"/>
  <c r="BH2829" i="4"/>
  <c r="BG2829" i="4"/>
  <c r="BI2829" i="4" s="1"/>
  <c r="BE2829" i="4"/>
  <c r="BC2829" i="4"/>
  <c r="BF2829" i="4" s="1"/>
  <c r="AY2829" i="4"/>
  <c r="AW2829" i="4"/>
  <c r="AZ2829" i="4" s="1"/>
  <c r="AQ2829" i="4"/>
  <c r="AT2829" i="4" s="1"/>
  <c r="AM2829" i="4"/>
  <c r="AK2829" i="4"/>
  <c r="AN2829" i="4" s="1"/>
  <c r="AE2829" i="4"/>
  <c r="AH2829" i="4" s="1"/>
  <c r="Y2829" i="4"/>
  <c r="AB2829" i="4" s="1"/>
  <c r="S2829" i="4"/>
  <c r="V2829" i="4" s="1"/>
  <c r="O2829" i="4"/>
  <c r="M2829" i="4"/>
  <c r="P2829" i="4" s="1"/>
  <c r="I2829" i="4"/>
  <c r="G2829" i="4"/>
  <c r="J2829" i="4" s="1"/>
  <c r="BJ2828" i="4"/>
  <c r="BH2828" i="4"/>
  <c r="BG2828" i="4"/>
  <c r="BI2828" i="4" s="1"/>
  <c r="BL2828" i="4" s="1"/>
  <c r="BE2828" i="4"/>
  <c r="BC2828" i="4"/>
  <c r="BF2828" i="4" s="1"/>
  <c r="AY2828" i="4"/>
  <c r="AW2828" i="4"/>
  <c r="AZ2828" i="4" s="1"/>
  <c r="AQ2828" i="4"/>
  <c r="AS2828" i="4" s="1"/>
  <c r="AK2828" i="4"/>
  <c r="AN2828" i="4" s="1"/>
  <c r="AE2828" i="4"/>
  <c r="AG2828" i="4" s="1"/>
  <c r="Y2828" i="4"/>
  <c r="AB2828" i="4" s="1"/>
  <c r="S2828" i="4"/>
  <c r="U2828" i="4" s="1"/>
  <c r="M2828" i="4"/>
  <c r="P2828" i="4" s="1"/>
  <c r="G2828" i="4"/>
  <c r="I2828" i="4" s="1"/>
  <c r="BJ2827" i="4"/>
  <c r="BH2827" i="4"/>
  <c r="BG2827" i="4"/>
  <c r="BE2827" i="4"/>
  <c r="BC2827" i="4"/>
  <c r="BF2827" i="4" s="1"/>
  <c r="AY2827" i="4"/>
  <c r="AW2827" i="4"/>
  <c r="AZ2827" i="4" s="1"/>
  <c r="AQ2827" i="4"/>
  <c r="AT2827" i="4" s="1"/>
  <c r="AK2827" i="4"/>
  <c r="AN2827" i="4" s="1"/>
  <c r="AE2827" i="4"/>
  <c r="AH2827" i="4" s="1"/>
  <c r="Y2827" i="4"/>
  <c r="U2827" i="4"/>
  <c r="S2827" i="4"/>
  <c r="V2827" i="4" s="1"/>
  <c r="M2827" i="4"/>
  <c r="I2827" i="4"/>
  <c r="G2827" i="4"/>
  <c r="J2827" i="4" s="1"/>
  <c r="BJ2826" i="4"/>
  <c r="BH2826" i="4"/>
  <c r="BG2826" i="4"/>
  <c r="BI2826" i="4" s="1"/>
  <c r="BL2826" i="4" s="1"/>
  <c r="BE2826" i="4"/>
  <c r="BC2826" i="4"/>
  <c r="BF2826" i="4" s="1"/>
  <c r="AY2826" i="4"/>
  <c r="AW2826" i="4"/>
  <c r="AZ2826" i="4" s="1"/>
  <c r="AQ2826" i="4"/>
  <c r="AS2826" i="4" s="1"/>
  <c r="AK2826" i="4"/>
  <c r="AN2826" i="4" s="1"/>
  <c r="AE2826" i="4"/>
  <c r="AG2826" i="4" s="1"/>
  <c r="AA2826" i="4"/>
  <c r="Y2826" i="4"/>
  <c r="AB2826" i="4" s="1"/>
  <c r="S2826" i="4"/>
  <c r="U2826" i="4" s="1"/>
  <c r="M2826" i="4"/>
  <c r="P2826" i="4" s="1"/>
  <c r="I2826" i="4"/>
  <c r="G2826" i="4"/>
  <c r="J2826" i="4" s="1"/>
  <c r="BJ2825" i="4"/>
  <c r="BH2825" i="4"/>
  <c r="BG2825" i="4"/>
  <c r="BI2825" i="4" s="1"/>
  <c r="BL2825" i="4" s="1"/>
  <c r="BC2825" i="4"/>
  <c r="BF2825" i="4" s="1"/>
  <c r="AY2825" i="4"/>
  <c r="AW2825" i="4"/>
  <c r="AZ2825" i="4" s="1"/>
  <c r="AQ2825" i="4"/>
  <c r="AT2825" i="4" s="1"/>
  <c r="AK2825" i="4"/>
  <c r="AN2825" i="4" s="1"/>
  <c r="AE2825" i="4"/>
  <c r="AH2825" i="4" s="1"/>
  <c r="Y2825" i="4"/>
  <c r="AB2825" i="4" s="1"/>
  <c r="S2825" i="4"/>
  <c r="V2825" i="4" s="1"/>
  <c r="M2825" i="4"/>
  <c r="P2825" i="4" s="1"/>
  <c r="I2825" i="4"/>
  <c r="G2825" i="4"/>
  <c r="J2825" i="4" s="1"/>
  <c r="BJ2824" i="4"/>
  <c r="BH2824" i="4"/>
  <c r="BG2824" i="4"/>
  <c r="BC2824" i="4"/>
  <c r="BE2824" i="4" s="1"/>
  <c r="AY2824" i="4"/>
  <c r="AW2824" i="4"/>
  <c r="AZ2824" i="4" s="1"/>
  <c r="AQ2824" i="4"/>
  <c r="AS2824" i="4" s="1"/>
  <c r="AM2824" i="4"/>
  <c r="AK2824" i="4"/>
  <c r="AN2824" i="4" s="1"/>
  <c r="AE2824" i="4"/>
  <c r="AG2824" i="4" s="1"/>
  <c r="AA2824" i="4"/>
  <c r="Y2824" i="4"/>
  <c r="AB2824" i="4" s="1"/>
  <c r="S2824" i="4"/>
  <c r="U2824" i="4" s="1"/>
  <c r="M2824" i="4"/>
  <c r="P2824" i="4" s="1"/>
  <c r="I2824" i="4"/>
  <c r="G2824" i="4"/>
  <c r="J2824" i="4" s="1"/>
  <c r="BJ2823" i="4"/>
  <c r="BH2823" i="4"/>
  <c r="BG2823" i="4"/>
  <c r="BE2823" i="4"/>
  <c r="BC2823" i="4"/>
  <c r="BF2823" i="4" s="1"/>
  <c r="AY2823" i="4"/>
  <c r="AW2823" i="4"/>
  <c r="AZ2823" i="4" s="1"/>
  <c r="AQ2823" i="4"/>
  <c r="AT2823" i="4" s="1"/>
  <c r="AK2823" i="4"/>
  <c r="AN2823" i="4" s="1"/>
  <c r="AE2823" i="4"/>
  <c r="AH2823" i="4" s="1"/>
  <c r="Y2823" i="4"/>
  <c r="AA2823" i="4" s="1"/>
  <c r="S2823" i="4"/>
  <c r="V2823" i="4" s="1"/>
  <c r="M2823" i="4"/>
  <c r="P2823" i="4" s="1"/>
  <c r="I2823" i="4"/>
  <c r="G2823" i="4"/>
  <c r="J2823" i="4" s="1"/>
  <c r="BJ2822" i="4"/>
  <c r="BH2822" i="4"/>
  <c r="BG2822" i="4"/>
  <c r="BI2822" i="4" s="1"/>
  <c r="BE2822" i="4"/>
  <c r="BC2822" i="4"/>
  <c r="BF2822" i="4" s="1"/>
  <c r="AY2822" i="4"/>
  <c r="AW2822" i="4"/>
  <c r="AZ2822" i="4" s="1"/>
  <c r="AQ2822" i="4"/>
  <c r="AT2822" i="4" s="1"/>
  <c r="AM2822" i="4"/>
  <c r="AK2822" i="4"/>
  <c r="AN2822" i="4" s="1"/>
  <c r="AE2822" i="4"/>
  <c r="AH2822" i="4" s="1"/>
  <c r="Y2822" i="4"/>
  <c r="AB2822" i="4" s="1"/>
  <c r="S2822" i="4"/>
  <c r="V2822" i="4" s="1"/>
  <c r="M2822" i="4"/>
  <c r="P2822" i="4" s="1"/>
  <c r="I2822" i="4"/>
  <c r="G2822" i="4"/>
  <c r="J2822" i="4" s="1"/>
  <c r="BJ2821" i="4"/>
  <c r="BH2821" i="4"/>
  <c r="BG2821" i="4"/>
  <c r="BI2821" i="4" s="1"/>
  <c r="BL2821" i="4" s="1"/>
  <c r="BE2821" i="4"/>
  <c r="BC2821" i="4"/>
  <c r="BF2821" i="4" s="1"/>
  <c r="AY2821" i="4"/>
  <c r="AW2821" i="4"/>
  <c r="AZ2821" i="4" s="1"/>
  <c r="AQ2821" i="4"/>
  <c r="AS2821" i="4" s="1"/>
  <c r="AK2821" i="4"/>
  <c r="AN2821" i="4" s="1"/>
  <c r="AE2821" i="4"/>
  <c r="AG2821" i="4" s="1"/>
  <c r="Y2821" i="4"/>
  <c r="AB2821" i="4" s="1"/>
  <c r="S2821" i="4"/>
  <c r="U2821" i="4" s="1"/>
  <c r="M2821" i="4"/>
  <c r="P2821" i="4" s="1"/>
  <c r="G2821" i="4"/>
  <c r="I2821" i="4" s="1"/>
  <c r="BJ2820" i="4"/>
  <c r="BH2820" i="4"/>
  <c r="BG2820" i="4"/>
  <c r="BE2820" i="4"/>
  <c r="BC2820" i="4"/>
  <c r="BF2820" i="4" s="1"/>
  <c r="AY2820" i="4"/>
  <c r="AW2820" i="4"/>
  <c r="AZ2820" i="4" s="1"/>
  <c r="AQ2820" i="4"/>
  <c r="AT2820" i="4" s="1"/>
  <c r="AK2820" i="4"/>
  <c r="AN2820" i="4" s="1"/>
  <c r="AE2820" i="4"/>
  <c r="AH2820" i="4" s="1"/>
  <c r="Y2820" i="4"/>
  <c r="AB2820" i="4" s="1"/>
  <c r="S2820" i="4"/>
  <c r="V2820" i="4" s="1"/>
  <c r="O2820" i="4"/>
  <c r="M2820" i="4"/>
  <c r="P2820" i="4" s="1"/>
  <c r="I2820" i="4"/>
  <c r="G2820" i="4"/>
  <c r="J2820" i="4" s="1"/>
  <c r="BJ2819" i="4"/>
  <c r="BH2819" i="4"/>
  <c r="BG2819" i="4"/>
  <c r="BI2819" i="4" s="1"/>
  <c r="BE2819" i="4"/>
  <c r="BC2819" i="4"/>
  <c r="BF2819" i="4" s="1"/>
  <c r="AY2819" i="4"/>
  <c r="AW2819" i="4"/>
  <c r="AZ2819" i="4" s="1"/>
  <c r="AQ2819" i="4"/>
  <c r="AS2819" i="4" s="1"/>
  <c r="AM2819" i="4"/>
  <c r="AK2819" i="4"/>
  <c r="AN2819" i="4" s="1"/>
  <c r="AE2819" i="4"/>
  <c r="AG2819" i="4" s="1"/>
  <c r="Y2819" i="4"/>
  <c r="AB2819" i="4" s="1"/>
  <c r="S2819" i="4"/>
  <c r="U2819" i="4" s="1"/>
  <c r="M2819" i="4"/>
  <c r="P2819" i="4" s="1"/>
  <c r="I2819" i="4"/>
  <c r="G2819" i="4"/>
  <c r="J2819" i="4" s="1"/>
  <c r="BJ2818" i="4"/>
  <c r="BH2818" i="4"/>
  <c r="BG2818" i="4"/>
  <c r="BI2818" i="4" s="1"/>
  <c r="BL2818" i="4" s="1"/>
  <c r="BE2818" i="4"/>
  <c r="BC2818" i="4"/>
  <c r="BF2818" i="4" s="1"/>
  <c r="AY2818" i="4"/>
  <c r="AW2818" i="4"/>
  <c r="AZ2818" i="4" s="1"/>
  <c r="AQ2818" i="4"/>
  <c r="AT2818" i="4" s="1"/>
  <c r="AK2818" i="4"/>
  <c r="AN2818" i="4" s="1"/>
  <c r="AE2818" i="4"/>
  <c r="AH2818" i="4" s="1"/>
  <c r="Y2818" i="4"/>
  <c r="AB2818" i="4" s="1"/>
  <c r="S2818" i="4"/>
  <c r="V2818" i="4" s="1"/>
  <c r="M2818" i="4"/>
  <c r="I2818" i="4"/>
  <c r="G2818" i="4"/>
  <c r="J2818" i="4" s="1"/>
  <c r="BJ2817" i="4"/>
  <c r="BH2817" i="4"/>
  <c r="BG2817" i="4"/>
  <c r="BC2817" i="4"/>
  <c r="BE2817" i="4" s="1"/>
  <c r="AY2817" i="4"/>
  <c r="AW2817" i="4"/>
  <c r="AZ2817" i="4" s="1"/>
  <c r="AQ2817" i="4"/>
  <c r="AS2817" i="4" s="1"/>
  <c r="AK2817" i="4"/>
  <c r="AN2817" i="4" s="1"/>
  <c r="AE2817" i="4"/>
  <c r="AG2817" i="4" s="1"/>
  <c r="AA2817" i="4"/>
  <c r="Y2817" i="4"/>
  <c r="AB2817" i="4" s="1"/>
  <c r="S2817" i="4"/>
  <c r="U2817" i="4" s="1"/>
  <c r="M2817" i="4"/>
  <c r="P2817" i="4" s="1"/>
  <c r="G2817" i="4"/>
  <c r="I2817" i="4" s="1"/>
  <c r="BJ2816" i="4"/>
  <c r="BH2816" i="4"/>
  <c r="BG2816" i="4"/>
  <c r="BI2816" i="4" s="1"/>
  <c r="BE2816" i="4"/>
  <c r="BC2816" i="4"/>
  <c r="BF2816" i="4" s="1"/>
  <c r="AY2816" i="4"/>
  <c r="AW2816" i="4"/>
  <c r="AZ2816" i="4" s="1"/>
  <c r="AQ2816" i="4"/>
  <c r="AT2816" i="4" s="1"/>
  <c r="AM2816" i="4"/>
  <c r="AK2816" i="4"/>
  <c r="AN2816" i="4" s="1"/>
  <c r="AE2816" i="4"/>
  <c r="AH2816" i="4" s="1"/>
  <c r="AA2816" i="4"/>
  <c r="Y2816" i="4"/>
  <c r="AB2816" i="4" s="1"/>
  <c r="S2816" i="4"/>
  <c r="V2816" i="4" s="1"/>
  <c r="M2816" i="4"/>
  <c r="I2816" i="4"/>
  <c r="G2816" i="4"/>
  <c r="J2816" i="4" s="1"/>
  <c r="BJ2815" i="4"/>
  <c r="BH2815" i="4"/>
  <c r="BG2815" i="4"/>
  <c r="BI2815" i="4" s="1"/>
  <c r="BE2815" i="4"/>
  <c r="BC2815" i="4"/>
  <c r="AY2815" i="4"/>
  <c r="AW2815" i="4"/>
  <c r="AZ2815" i="4" s="1"/>
  <c r="AQ2815" i="4"/>
  <c r="AK2815" i="4"/>
  <c r="AN2815" i="4" s="1"/>
  <c r="AG2815" i="4"/>
  <c r="AE2815" i="4"/>
  <c r="Y2815" i="4"/>
  <c r="AB2815" i="4" s="1"/>
  <c r="S2815" i="4"/>
  <c r="M2815" i="4"/>
  <c r="P2815" i="4" s="1"/>
  <c r="I2815" i="4"/>
  <c r="G2815" i="4"/>
  <c r="BD2801" i="4"/>
  <c r="BB2801" i="4"/>
  <c r="BA2801" i="4"/>
  <c r="AX2801" i="4"/>
  <c r="AY2801" i="4" s="1"/>
  <c r="AV2801" i="4"/>
  <c r="AU2801" i="4"/>
  <c r="AR2801" i="4"/>
  <c r="AP2801" i="4"/>
  <c r="AO2801" i="4"/>
  <c r="AL2801" i="4"/>
  <c r="AJ2801" i="4"/>
  <c r="AI2801" i="4"/>
  <c r="AG2801" i="4"/>
  <c r="AF2801" i="4"/>
  <c r="AD2801" i="4"/>
  <c r="AC2801" i="4"/>
  <c r="Z2801" i="4"/>
  <c r="X2801" i="4"/>
  <c r="W2801" i="4"/>
  <c r="T2801" i="4"/>
  <c r="R2801" i="4"/>
  <c r="Q2801" i="4"/>
  <c r="N2801" i="4"/>
  <c r="L2801" i="4"/>
  <c r="K2801" i="4"/>
  <c r="M2801" i="4" s="1"/>
  <c r="H2801" i="4"/>
  <c r="F2801" i="4"/>
  <c r="E2801" i="4"/>
  <c r="BJ2800" i="4"/>
  <c r="BK2800" i="4" s="1"/>
  <c r="BH2800" i="4"/>
  <c r="BG2800" i="4"/>
  <c r="BI2800" i="4" s="1"/>
  <c r="BL2800" i="4" s="1"/>
  <c r="BE2800" i="4"/>
  <c r="BC2800" i="4"/>
  <c r="BF2800" i="4" s="1"/>
  <c r="AY2800" i="4"/>
  <c r="AW2800" i="4"/>
  <c r="AZ2800" i="4" s="1"/>
  <c r="AS2800" i="4"/>
  <c r="AQ2800" i="4"/>
  <c r="AT2800" i="4" s="1"/>
  <c r="AM2800" i="4"/>
  <c r="AK2800" i="4"/>
  <c r="AN2800" i="4" s="1"/>
  <c r="AE2800" i="4"/>
  <c r="AH2800" i="4" s="1"/>
  <c r="AA2800" i="4"/>
  <c r="Y2800" i="4"/>
  <c r="AB2800" i="4" s="1"/>
  <c r="U2800" i="4"/>
  <c r="S2800" i="4"/>
  <c r="V2800" i="4" s="1"/>
  <c r="O2800" i="4"/>
  <c r="M2800" i="4"/>
  <c r="P2800" i="4" s="1"/>
  <c r="I2800" i="4"/>
  <c r="G2800" i="4"/>
  <c r="J2800" i="4" s="1"/>
  <c r="BJ2799" i="4"/>
  <c r="BH2799" i="4"/>
  <c r="BG2799" i="4"/>
  <c r="BE2799" i="4"/>
  <c r="BC2799" i="4"/>
  <c r="BF2799" i="4" s="1"/>
  <c r="AY2799" i="4"/>
  <c r="AW2799" i="4"/>
  <c r="AZ2799" i="4" s="1"/>
  <c r="AQ2799" i="4"/>
  <c r="AT2799" i="4" s="1"/>
  <c r="AK2799" i="4"/>
  <c r="AN2799" i="4" s="1"/>
  <c r="AE2799" i="4"/>
  <c r="AH2799" i="4" s="1"/>
  <c r="Y2799" i="4"/>
  <c r="AB2799" i="4" s="1"/>
  <c r="S2799" i="4"/>
  <c r="M2799" i="4"/>
  <c r="P2799" i="4" s="1"/>
  <c r="I2799" i="4"/>
  <c r="G2799" i="4"/>
  <c r="J2799" i="4" s="1"/>
  <c r="BJ2798" i="4"/>
  <c r="BH2798" i="4"/>
  <c r="BG2798" i="4"/>
  <c r="BC2798" i="4"/>
  <c r="BF2798" i="4" s="1"/>
  <c r="AY2798" i="4"/>
  <c r="AW2798" i="4"/>
  <c r="AZ2798" i="4" s="1"/>
  <c r="AQ2798" i="4"/>
  <c r="AT2798" i="4" s="1"/>
  <c r="AK2798" i="4"/>
  <c r="AE2798" i="4"/>
  <c r="AH2798" i="4" s="1"/>
  <c r="Y2798" i="4"/>
  <c r="AB2798" i="4" s="1"/>
  <c r="S2798" i="4"/>
  <c r="V2798" i="4" s="1"/>
  <c r="M2798" i="4"/>
  <c r="P2798" i="4" s="1"/>
  <c r="I2798" i="4"/>
  <c r="G2798" i="4"/>
  <c r="J2798" i="4" s="1"/>
  <c r="BJ2797" i="4"/>
  <c r="BH2797" i="4"/>
  <c r="BG2797" i="4"/>
  <c r="BI2797" i="4" s="1"/>
  <c r="BL2797" i="4" s="1"/>
  <c r="BE2797" i="4"/>
  <c r="BC2797" i="4"/>
  <c r="BF2797" i="4" s="1"/>
  <c r="AY2797" i="4"/>
  <c r="AW2797" i="4"/>
  <c r="AZ2797" i="4" s="1"/>
  <c r="AQ2797" i="4"/>
  <c r="AT2797" i="4" s="1"/>
  <c r="AM2797" i="4"/>
  <c r="AK2797" i="4"/>
  <c r="AN2797" i="4" s="1"/>
  <c r="AH2797" i="4"/>
  <c r="AE2797" i="4"/>
  <c r="Y2797" i="4"/>
  <c r="AB2797" i="4" s="1"/>
  <c r="S2797" i="4"/>
  <c r="V2797" i="4" s="1"/>
  <c r="M2797" i="4"/>
  <c r="P2797" i="4" s="1"/>
  <c r="I2797" i="4"/>
  <c r="G2797" i="4"/>
  <c r="J2797" i="4" s="1"/>
  <c r="BJ2796" i="4"/>
  <c r="BH2796" i="4"/>
  <c r="BG2796" i="4"/>
  <c r="BE2796" i="4"/>
  <c r="BC2796" i="4"/>
  <c r="BF2796" i="4" s="1"/>
  <c r="AY2796" i="4"/>
  <c r="AW2796" i="4"/>
  <c r="AZ2796" i="4" s="1"/>
  <c r="AQ2796" i="4"/>
  <c r="AT2796" i="4" s="1"/>
  <c r="AK2796" i="4"/>
  <c r="AE2796" i="4"/>
  <c r="AH2796" i="4" s="1"/>
  <c r="AA2796" i="4"/>
  <c r="Y2796" i="4"/>
  <c r="AB2796" i="4" s="1"/>
  <c r="S2796" i="4"/>
  <c r="M2796" i="4"/>
  <c r="P2796" i="4" s="1"/>
  <c r="I2796" i="4"/>
  <c r="G2796" i="4"/>
  <c r="J2796" i="4" s="1"/>
  <c r="BJ2795" i="4"/>
  <c r="BH2795" i="4"/>
  <c r="BG2795" i="4"/>
  <c r="BE2795" i="4"/>
  <c r="BC2795" i="4"/>
  <c r="BF2795" i="4" s="1"/>
  <c r="AY2795" i="4"/>
  <c r="AW2795" i="4"/>
  <c r="AZ2795" i="4" s="1"/>
  <c r="AQ2795" i="4"/>
  <c r="AT2795" i="4" s="1"/>
  <c r="AK2795" i="4"/>
  <c r="AN2795" i="4" s="1"/>
  <c r="AE2795" i="4"/>
  <c r="AH2795" i="4" s="1"/>
  <c r="AA2795" i="4"/>
  <c r="Y2795" i="4"/>
  <c r="AB2795" i="4" s="1"/>
  <c r="U2795" i="4"/>
  <c r="S2795" i="4"/>
  <c r="V2795" i="4" s="1"/>
  <c r="M2795" i="4"/>
  <c r="P2795" i="4" s="1"/>
  <c r="I2795" i="4"/>
  <c r="G2795" i="4"/>
  <c r="J2795" i="4" s="1"/>
  <c r="BJ2794" i="4"/>
  <c r="BH2794" i="4"/>
  <c r="BG2794" i="4"/>
  <c r="BE2794" i="4"/>
  <c r="BC2794" i="4"/>
  <c r="BF2794" i="4" s="1"/>
  <c r="AY2794" i="4"/>
  <c r="AW2794" i="4"/>
  <c r="AZ2794" i="4" s="1"/>
  <c r="AQ2794" i="4"/>
  <c r="AT2794" i="4" s="1"/>
  <c r="AK2794" i="4"/>
  <c r="AN2794" i="4" s="1"/>
  <c r="AE2794" i="4"/>
  <c r="AH2794" i="4" s="1"/>
  <c r="AA2794" i="4"/>
  <c r="Y2794" i="4"/>
  <c r="AB2794" i="4" s="1"/>
  <c r="U2794" i="4"/>
  <c r="S2794" i="4"/>
  <c r="V2794" i="4" s="1"/>
  <c r="M2794" i="4"/>
  <c r="P2794" i="4" s="1"/>
  <c r="I2794" i="4"/>
  <c r="G2794" i="4"/>
  <c r="J2794" i="4" s="1"/>
  <c r="BJ2793" i="4"/>
  <c r="BK2793" i="4" s="1"/>
  <c r="BH2793" i="4"/>
  <c r="BG2793" i="4"/>
  <c r="BE2793" i="4"/>
  <c r="BC2793" i="4"/>
  <c r="BF2793" i="4" s="1"/>
  <c r="AY2793" i="4"/>
  <c r="AW2793" i="4"/>
  <c r="AZ2793" i="4" s="1"/>
  <c r="AS2793" i="4"/>
  <c r="AQ2793" i="4"/>
  <c r="AT2793" i="4" s="1"/>
  <c r="AM2793" i="4"/>
  <c r="AK2793" i="4"/>
  <c r="AN2793" i="4" s="1"/>
  <c r="AE2793" i="4"/>
  <c r="AH2793" i="4" s="1"/>
  <c r="AA2793" i="4"/>
  <c r="Y2793" i="4"/>
  <c r="AB2793" i="4" s="1"/>
  <c r="U2793" i="4"/>
  <c r="S2793" i="4"/>
  <c r="V2793" i="4" s="1"/>
  <c r="O2793" i="4"/>
  <c r="M2793" i="4"/>
  <c r="P2793" i="4" s="1"/>
  <c r="I2793" i="4"/>
  <c r="G2793" i="4"/>
  <c r="J2793" i="4" s="1"/>
  <c r="BJ2792" i="4"/>
  <c r="BH2792" i="4"/>
  <c r="BG2792" i="4"/>
  <c r="BC2792" i="4"/>
  <c r="BF2792" i="4" s="1"/>
  <c r="AY2792" i="4"/>
  <c r="AW2792" i="4"/>
  <c r="AZ2792" i="4" s="1"/>
  <c r="AQ2792" i="4"/>
  <c r="AT2792" i="4" s="1"/>
  <c r="AK2792" i="4"/>
  <c r="AN2792" i="4" s="1"/>
  <c r="AE2792" i="4"/>
  <c r="AH2792" i="4" s="1"/>
  <c r="Y2792" i="4"/>
  <c r="AB2792" i="4" s="1"/>
  <c r="S2792" i="4"/>
  <c r="M2792" i="4"/>
  <c r="P2792" i="4" s="1"/>
  <c r="I2792" i="4"/>
  <c r="G2792" i="4"/>
  <c r="J2792" i="4" s="1"/>
  <c r="BJ2791" i="4"/>
  <c r="BH2791" i="4"/>
  <c r="BG2791" i="4"/>
  <c r="BC2791" i="4"/>
  <c r="BF2791" i="4" s="1"/>
  <c r="AY2791" i="4"/>
  <c r="AW2791" i="4"/>
  <c r="AZ2791" i="4" s="1"/>
  <c r="AQ2791" i="4"/>
  <c r="AT2791" i="4" s="1"/>
  <c r="AK2791" i="4"/>
  <c r="AE2791" i="4"/>
  <c r="AH2791" i="4" s="1"/>
  <c r="AA2791" i="4"/>
  <c r="Y2791" i="4"/>
  <c r="AB2791" i="4" s="1"/>
  <c r="U2791" i="4"/>
  <c r="S2791" i="4"/>
  <c r="V2791" i="4" s="1"/>
  <c r="O2791" i="4"/>
  <c r="M2791" i="4"/>
  <c r="P2791" i="4" s="1"/>
  <c r="I2791" i="4"/>
  <c r="G2791" i="4"/>
  <c r="J2791" i="4" s="1"/>
  <c r="BJ2790" i="4"/>
  <c r="BH2790" i="4"/>
  <c r="BG2790" i="4"/>
  <c r="BC2790" i="4"/>
  <c r="BF2790" i="4" s="1"/>
  <c r="AY2790" i="4"/>
  <c r="AW2790" i="4"/>
  <c r="AZ2790" i="4" s="1"/>
  <c r="AQ2790" i="4"/>
  <c r="AT2790" i="4" s="1"/>
  <c r="AK2790" i="4"/>
  <c r="AN2790" i="4" s="1"/>
  <c r="AE2790" i="4"/>
  <c r="AH2790" i="4" s="1"/>
  <c r="Y2790" i="4"/>
  <c r="AB2790" i="4" s="1"/>
  <c r="S2790" i="4"/>
  <c r="V2790" i="4" s="1"/>
  <c r="M2790" i="4"/>
  <c r="P2790" i="4" s="1"/>
  <c r="I2790" i="4"/>
  <c r="G2790" i="4"/>
  <c r="J2790" i="4" s="1"/>
  <c r="BJ2789" i="4"/>
  <c r="BH2789" i="4"/>
  <c r="BG2789" i="4"/>
  <c r="BE2789" i="4"/>
  <c r="BC2789" i="4"/>
  <c r="BF2789" i="4" s="1"/>
  <c r="AY2789" i="4"/>
  <c r="AW2789" i="4"/>
  <c r="AZ2789" i="4" s="1"/>
  <c r="AQ2789" i="4"/>
  <c r="AT2789" i="4" s="1"/>
  <c r="AM2789" i="4"/>
  <c r="AK2789" i="4"/>
  <c r="AN2789" i="4" s="1"/>
  <c r="AE2789" i="4"/>
  <c r="AH2789" i="4" s="1"/>
  <c r="AA2789" i="4"/>
  <c r="Y2789" i="4"/>
  <c r="AB2789" i="4" s="1"/>
  <c r="U2789" i="4"/>
  <c r="S2789" i="4"/>
  <c r="V2789" i="4" s="1"/>
  <c r="O2789" i="4"/>
  <c r="M2789" i="4"/>
  <c r="P2789" i="4" s="1"/>
  <c r="I2789" i="4"/>
  <c r="G2789" i="4"/>
  <c r="J2789" i="4" s="1"/>
  <c r="BJ2788" i="4"/>
  <c r="BH2788" i="4"/>
  <c r="BG2788" i="4"/>
  <c r="BE2788" i="4"/>
  <c r="BC2788" i="4"/>
  <c r="BF2788" i="4" s="1"/>
  <c r="AY2788" i="4"/>
  <c r="AW2788" i="4"/>
  <c r="AZ2788" i="4" s="1"/>
  <c r="AQ2788" i="4"/>
  <c r="AT2788" i="4" s="1"/>
  <c r="AK2788" i="4"/>
  <c r="AN2788" i="4" s="1"/>
  <c r="AE2788" i="4"/>
  <c r="AH2788" i="4" s="1"/>
  <c r="AA2788" i="4"/>
  <c r="Y2788" i="4"/>
  <c r="AB2788" i="4" s="1"/>
  <c r="U2788" i="4"/>
  <c r="S2788" i="4"/>
  <c r="V2788" i="4" s="1"/>
  <c r="M2788" i="4"/>
  <c r="P2788" i="4" s="1"/>
  <c r="I2788" i="4"/>
  <c r="G2788" i="4"/>
  <c r="J2788" i="4" s="1"/>
  <c r="BJ2787" i="4"/>
  <c r="BH2787" i="4"/>
  <c r="BG2787" i="4"/>
  <c r="BI2787" i="4" s="1"/>
  <c r="BL2787" i="4" s="1"/>
  <c r="BE2787" i="4"/>
  <c r="BC2787" i="4"/>
  <c r="BF2787" i="4" s="1"/>
  <c r="AY2787" i="4"/>
  <c r="AW2787" i="4"/>
  <c r="AZ2787" i="4" s="1"/>
  <c r="AQ2787" i="4"/>
  <c r="AT2787" i="4" s="1"/>
  <c r="AM2787" i="4"/>
  <c r="AK2787" i="4"/>
  <c r="AN2787" i="4" s="1"/>
  <c r="AH2787" i="4"/>
  <c r="AE2787" i="4"/>
  <c r="AA2787" i="4"/>
  <c r="Y2787" i="4"/>
  <c r="AB2787" i="4" s="1"/>
  <c r="U2787" i="4"/>
  <c r="S2787" i="4"/>
  <c r="V2787" i="4" s="1"/>
  <c r="O2787" i="4"/>
  <c r="M2787" i="4"/>
  <c r="P2787" i="4" s="1"/>
  <c r="I2787" i="4"/>
  <c r="G2787" i="4"/>
  <c r="J2787" i="4" s="1"/>
  <c r="BJ2786" i="4"/>
  <c r="BH2786" i="4"/>
  <c r="BG2786" i="4"/>
  <c r="BI2786" i="4" s="1"/>
  <c r="BL2786" i="4" s="1"/>
  <c r="BC2786" i="4"/>
  <c r="BF2786" i="4" s="1"/>
  <c r="AY2786" i="4"/>
  <c r="AW2786" i="4"/>
  <c r="AZ2786" i="4" s="1"/>
  <c r="AQ2786" i="4"/>
  <c r="AT2786" i="4" s="1"/>
  <c r="AK2786" i="4"/>
  <c r="AN2786" i="4" s="1"/>
  <c r="AE2786" i="4"/>
  <c r="AH2786" i="4" s="1"/>
  <c r="AA2786" i="4"/>
  <c r="Y2786" i="4"/>
  <c r="AB2786" i="4" s="1"/>
  <c r="U2786" i="4"/>
  <c r="S2786" i="4"/>
  <c r="V2786" i="4" s="1"/>
  <c r="O2786" i="4"/>
  <c r="M2786" i="4"/>
  <c r="P2786" i="4" s="1"/>
  <c r="I2786" i="4"/>
  <c r="G2786" i="4"/>
  <c r="J2786" i="4" s="1"/>
  <c r="BJ2785" i="4"/>
  <c r="BH2785" i="4"/>
  <c r="BG2785" i="4"/>
  <c r="BE2785" i="4"/>
  <c r="BC2785" i="4"/>
  <c r="BF2785" i="4" s="1"/>
  <c r="AY2785" i="4"/>
  <c r="AW2785" i="4"/>
  <c r="AZ2785" i="4" s="1"/>
  <c r="AQ2785" i="4"/>
  <c r="AT2785" i="4" s="1"/>
  <c r="AK2785" i="4"/>
  <c r="AN2785" i="4" s="1"/>
  <c r="AE2785" i="4"/>
  <c r="AH2785" i="4" s="1"/>
  <c r="Y2785" i="4"/>
  <c r="AB2785" i="4" s="1"/>
  <c r="U2785" i="4"/>
  <c r="S2785" i="4"/>
  <c r="V2785" i="4" s="1"/>
  <c r="O2785" i="4"/>
  <c r="M2785" i="4"/>
  <c r="P2785" i="4" s="1"/>
  <c r="I2785" i="4"/>
  <c r="G2785" i="4"/>
  <c r="J2785" i="4" s="1"/>
  <c r="BJ2784" i="4"/>
  <c r="BH2784" i="4"/>
  <c r="BG2784" i="4"/>
  <c r="BI2784" i="4" s="1"/>
  <c r="BE2784" i="4"/>
  <c r="BC2784" i="4"/>
  <c r="BF2784" i="4" s="1"/>
  <c r="AY2784" i="4"/>
  <c r="AW2784" i="4"/>
  <c r="AZ2784" i="4" s="1"/>
  <c r="AQ2784" i="4"/>
  <c r="AT2784" i="4" s="1"/>
  <c r="AM2784" i="4"/>
  <c r="AK2784" i="4"/>
  <c r="AN2784" i="4" s="1"/>
  <c r="AH2784" i="4"/>
  <c r="AE2784" i="4"/>
  <c r="Y2784" i="4"/>
  <c r="AB2784" i="4" s="1"/>
  <c r="S2784" i="4"/>
  <c r="V2784" i="4" s="1"/>
  <c r="M2784" i="4"/>
  <c r="P2784" i="4" s="1"/>
  <c r="G2784" i="4"/>
  <c r="BJ2783" i="4"/>
  <c r="BH2783" i="4"/>
  <c r="BG2783" i="4"/>
  <c r="BE2783" i="4"/>
  <c r="BC2783" i="4"/>
  <c r="BF2783" i="4" s="1"/>
  <c r="AY2783" i="4"/>
  <c r="AW2783" i="4"/>
  <c r="AZ2783" i="4" s="1"/>
  <c r="AQ2783" i="4"/>
  <c r="AT2783" i="4" s="1"/>
  <c r="AM2783" i="4"/>
  <c r="AK2783" i="4"/>
  <c r="AN2783" i="4" s="1"/>
  <c r="AE2783" i="4"/>
  <c r="AH2783" i="4" s="1"/>
  <c r="Y2783" i="4"/>
  <c r="AB2783" i="4" s="1"/>
  <c r="U2783" i="4"/>
  <c r="S2783" i="4"/>
  <c r="V2783" i="4" s="1"/>
  <c r="M2783" i="4"/>
  <c r="P2783" i="4" s="1"/>
  <c r="I2783" i="4"/>
  <c r="G2783" i="4"/>
  <c r="J2783" i="4" s="1"/>
  <c r="BJ2782" i="4"/>
  <c r="BH2782" i="4"/>
  <c r="BG2782" i="4"/>
  <c r="BE2782" i="4"/>
  <c r="BC2782" i="4"/>
  <c r="BF2782" i="4" s="1"/>
  <c r="AY2782" i="4"/>
  <c r="AW2782" i="4"/>
  <c r="AZ2782" i="4" s="1"/>
  <c r="AQ2782" i="4"/>
  <c r="AT2782" i="4" s="1"/>
  <c r="AK2782" i="4"/>
  <c r="AH2782" i="4"/>
  <c r="AE2782" i="4"/>
  <c r="AA2782" i="4"/>
  <c r="Y2782" i="4"/>
  <c r="AB2782" i="4" s="1"/>
  <c r="U2782" i="4"/>
  <c r="S2782" i="4"/>
  <c r="V2782" i="4" s="1"/>
  <c r="M2782" i="4"/>
  <c r="P2782" i="4" s="1"/>
  <c r="I2782" i="4"/>
  <c r="G2782" i="4"/>
  <c r="J2782" i="4" s="1"/>
  <c r="BJ2781" i="4"/>
  <c r="BH2781" i="4"/>
  <c r="BG2781" i="4"/>
  <c r="BC2781" i="4"/>
  <c r="BF2781" i="4" s="1"/>
  <c r="AY2781" i="4"/>
  <c r="AW2781" i="4"/>
  <c r="AZ2781" i="4" s="1"/>
  <c r="AQ2781" i="4"/>
  <c r="AT2781" i="4" s="1"/>
  <c r="AM2781" i="4"/>
  <c r="AK2781" i="4"/>
  <c r="AN2781" i="4" s="1"/>
  <c r="AE2781" i="4"/>
  <c r="AH2781" i="4" s="1"/>
  <c r="Y2781" i="4"/>
  <c r="AB2781" i="4" s="1"/>
  <c r="S2781" i="4"/>
  <c r="V2781" i="4" s="1"/>
  <c r="M2781" i="4"/>
  <c r="P2781" i="4" s="1"/>
  <c r="I2781" i="4"/>
  <c r="G2781" i="4"/>
  <c r="J2781" i="4" s="1"/>
  <c r="BJ2780" i="4"/>
  <c r="BH2780" i="4"/>
  <c r="BG2780" i="4"/>
  <c r="BI2780" i="4" s="1"/>
  <c r="BL2780" i="4" s="1"/>
  <c r="BC2780" i="4"/>
  <c r="BF2780" i="4" s="1"/>
  <c r="AY2780" i="4"/>
  <c r="AW2780" i="4"/>
  <c r="AZ2780" i="4" s="1"/>
  <c r="AQ2780" i="4"/>
  <c r="AT2780" i="4" s="1"/>
  <c r="AK2780" i="4"/>
  <c r="AN2780" i="4" s="1"/>
  <c r="AE2780" i="4"/>
  <c r="AH2780" i="4" s="1"/>
  <c r="AA2780" i="4"/>
  <c r="Y2780" i="4"/>
  <c r="AB2780" i="4" s="1"/>
  <c r="S2780" i="4"/>
  <c r="V2780" i="4" s="1"/>
  <c r="M2780" i="4"/>
  <c r="P2780" i="4" s="1"/>
  <c r="I2780" i="4"/>
  <c r="G2780" i="4"/>
  <c r="J2780" i="4" s="1"/>
  <c r="BJ2779" i="4"/>
  <c r="BH2779" i="4"/>
  <c r="BG2779" i="4"/>
  <c r="BE2779" i="4"/>
  <c r="BC2779" i="4"/>
  <c r="BF2779" i="4" s="1"/>
  <c r="AY2779" i="4"/>
  <c r="AW2779" i="4"/>
  <c r="AZ2779" i="4" s="1"/>
  <c r="AQ2779" i="4"/>
  <c r="AT2779" i="4" s="1"/>
  <c r="AK2779" i="4"/>
  <c r="AN2779" i="4" s="1"/>
  <c r="AE2779" i="4"/>
  <c r="AH2779" i="4" s="1"/>
  <c r="Y2779" i="4"/>
  <c r="AB2779" i="4" s="1"/>
  <c r="S2779" i="4"/>
  <c r="V2779" i="4" s="1"/>
  <c r="M2779" i="4"/>
  <c r="P2779" i="4" s="1"/>
  <c r="I2779" i="4"/>
  <c r="G2779" i="4"/>
  <c r="J2779" i="4" s="1"/>
  <c r="BJ2778" i="4"/>
  <c r="BH2778" i="4"/>
  <c r="BG2778" i="4"/>
  <c r="BI2778" i="4" s="1"/>
  <c r="BL2778" i="4" s="1"/>
  <c r="BE2778" i="4"/>
  <c r="BC2778" i="4"/>
  <c r="BF2778" i="4" s="1"/>
  <c r="AY2778" i="4"/>
  <c r="AW2778" i="4"/>
  <c r="AZ2778" i="4" s="1"/>
  <c r="AQ2778" i="4"/>
  <c r="AT2778" i="4" s="1"/>
  <c r="AM2778" i="4"/>
  <c r="AK2778" i="4"/>
  <c r="AN2778" i="4" s="1"/>
  <c r="AE2778" i="4"/>
  <c r="AH2778" i="4" s="1"/>
  <c r="Y2778" i="4"/>
  <c r="AB2778" i="4" s="1"/>
  <c r="S2778" i="4"/>
  <c r="V2778" i="4" s="1"/>
  <c r="O2778" i="4"/>
  <c r="M2778" i="4"/>
  <c r="P2778" i="4" s="1"/>
  <c r="I2778" i="4"/>
  <c r="G2778" i="4"/>
  <c r="J2778" i="4" s="1"/>
  <c r="BJ2777" i="4"/>
  <c r="BH2777" i="4"/>
  <c r="BG2777" i="4"/>
  <c r="BE2777" i="4"/>
  <c r="BC2777" i="4"/>
  <c r="BF2777" i="4" s="1"/>
  <c r="AY2777" i="4"/>
  <c r="AW2777" i="4"/>
  <c r="AZ2777" i="4" s="1"/>
  <c r="AQ2777" i="4"/>
  <c r="AT2777" i="4" s="1"/>
  <c r="AK2777" i="4"/>
  <c r="AN2777" i="4" s="1"/>
  <c r="AE2777" i="4"/>
  <c r="AH2777" i="4" s="1"/>
  <c r="Y2777" i="4"/>
  <c r="AB2777" i="4" s="1"/>
  <c r="S2777" i="4"/>
  <c r="M2777" i="4"/>
  <c r="P2777" i="4" s="1"/>
  <c r="G2777" i="4"/>
  <c r="J2777" i="4" s="1"/>
  <c r="BJ2776" i="4"/>
  <c r="BH2776" i="4"/>
  <c r="BG2776" i="4"/>
  <c r="BE2776" i="4"/>
  <c r="BC2776" i="4"/>
  <c r="BF2776" i="4" s="1"/>
  <c r="AY2776" i="4"/>
  <c r="AW2776" i="4"/>
  <c r="AZ2776" i="4" s="1"/>
  <c r="AQ2776" i="4"/>
  <c r="AT2776" i="4" s="1"/>
  <c r="AK2776" i="4"/>
  <c r="AN2776" i="4" s="1"/>
  <c r="AE2776" i="4"/>
  <c r="AH2776" i="4" s="1"/>
  <c r="Y2776" i="4"/>
  <c r="AB2776" i="4" s="1"/>
  <c r="U2776" i="4"/>
  <c r="S2776" i="4"/>
  <c r="V2776" i="4" s="1"/>
  <c r="O2776" i="4"/>
  <c r="M2776" i="4"/>
  <c r="P2776" i="4" s="1"/>
  <c r="I2776" i="4"/>
  <c r="G2776" i="4"/>
  <c r="J2776" i="4" s="1"/>
  <c r="BJ2775" i="4"/>
  <c r="BH2775" i="4"/>
  <c r="BG2775" i="4"/>
  <c r="BI2775" i="4" s="1"/>
  <c r="BL2775" i="4" s="1"/>
  <c r="BE2775" i="4"/>
  <c r="BC2775" i="4"/>
  <c r="BF2775" i="4" s="1"/>
  <c r="AY2775" i="4"/>
  <c r="AW2775" i="4"/>
  <c r="AZ2775" i="4" s="1"/>
  <c r="AQ2775" i="4"/>
  <c r="AT2775" i="4" s="1"/>
  <c r="AM2775" i="4"/>
  <c r="AK2775" i="4"/>
  <c r="AN2775" i="4" s="1"/>
  <c r="AH2775" i="4"/>
  <c r="AE2775" i="4"/>
  <c r="Y2775" i="4"/>
  <c r="AB2775" i="4" s="1"/>
  <c r="S2775" i="4"/>
  <c r="V2775" i="4" s="1"/>
  <c r="M2775" i="4"/>
  <c r="P2775" i="4" s="1"/>
  <c r="I2775" i="4"/>
  <c r="G2775" i="4"/>
  <c r="J2775" i="4" s="1"/>
  <c r="BJ2774" i="4"/>
  <c r="BH2774" i="4"/>
  <c r="BG2774" i="4"/>
  <c r="BE2774" i="4"/>
  <c r="BC2774" i="4"/>
  <c r="BF2774" i="4" s="1"/>
  <c r="AY2774" i="4"/>
  <c r="AW2774" i="4"/>
  <c r="AZ2774" i="4" s="1"/>
  <c r="AQ2774" i="4"/>
  <c r="AT2774" i="4" s="1"/>
  <c r="AK2774" i="4"/>
  <c r="AE2774" i="4"/>
  <c r="AH2774" i="4" s="1"/>
  <c r="Y2774" i="4"/>
  <c r="AB2774" i="4" s="1"/>
  <c r="S2774" i="4"/>
  <c r="V2774" i="4" s="1"/>
  <c r="M2774" i="4"/>
  <c r="P2774" i="4" s="1"/>
  <c r="I2774" i="4"/>
  <c r="G2774" i="4"/>
  <c r="J2774" i="4" s="1"/>
  <c r="BJ2773" i="4"/>
  <c r="BH2773" i="4"/>
  <c r="BG2773" i="4"/>
  <c r="BI2773" i="4" s="1"/>
  <c r="BC2773" i="4"/>
  <c r="BF2773" i="4" s="1"/>
  <c r="AY2773" i="4"/>
  <c r="AW2773" i="4"/>
  <c r="AZ2773" i="4" s="1"/>
  <c r="AQ2773" i="4"/>
  <c r="AT2773" i="4" s="1"/>
  <c r="AK2773" i="4"/>
  <c r="AN2773" i="4" s="1"/>
  <c r="AE2773" i="4"/>
  <c r="AH2773" i="4" s="1"/>
  <c r="Y2773" i="4"/>
  <c r="AB2773" i="4" s="1"/>
  <c r="S2773" i="4"/>
  <c r="V2773" i="4" s="1"/>
  <c r="M2773" i="4"/>
  <c r="P2773" i="4" s="1"/>
  <c r="G2773" i="4"/>
  <c r="J2773" i="4" s="1"/>
  <c r="BJ2772" i="4"/>
  <c r="BH2772" i="4"/>
  <c r="BG2772" i="4"/>
  <c r="BE2772" i="4"/>
  <c r="BC2772" i="4"/>
  <c r="BF2772" i="4" s="1"/>
  <c r="AY2772" i="4"/>
  <c r="AW2772" i="4"/>
  <c r="AZ2772" i="4" s="1"/>
  <c r="AQ2772" i="4"/>
  <c r="AT2772" i="4" s="1"/>
  <c r="AK2772" i="4"/>
  <c r="AN2772" i="4" s="1"/>
  <c r="AE2772" i="4"/>
  <c r="AH2772" i="4" s="1"/>
  <c r="AA2772" i="4"/>
  <c r="Y2772" i="4"/>
  <c r="AB2772" i="4" s="1"/>
  <c r="S2772" i="4"/>
  <c r="V2772" i="4" s="1"/>
  <c r="M2772" i="4"/>
  <c r="P2772" i="4" s="1"/>
  <c r="I2772" i="4"/>
  <c r="G2772" i="4"/>
  <c r="J2772" i="4" s="1"/>
  <c r="BJ2771" i="4"/>
  <c r="BH2771" i="4"/>
  <c r="BG2771" i="4"/>
  <c r="BE2771" i="4"/>
  <c r="BC2771" i="4"/>
  <c r="BF2771" i="4" s="1"/>
  <c r="AY2771" i="4"/>
  <c r="AW2771" i="4"/>
  <c r="AQ2771" i="4"/>
  <c r="AT2771" i="4" s="1"/>
  <c r="AK2771" i="4"/>
  <c r="AM2771" i="4" s="1"/>
  <c r="AH2771" i="4"/>
  <c r="AE2771" i="4"/>
  <c r="Y2771" i="4"/>
  <c r="AB2771" i="4" s="1"/>
  <c r="S2771" i="4"/>
  <c r="M2771" i="4"/>
  <c r="P2771" i="4" s="1"/>
  <c r="G2771" i="4"/>
  <c r="I2771" i="4" s="1"/>
  <c r="BD2758" i="4"/>
  <c r="BB2758" i="4"/>
  <c r="BA2758" i="4"/>
  <c r="AX2758" i="4"/>
  <c r="AY2758" i="4" s="1"/>
  <c r="AV2758" i="4"/>
  <c r="AU2758" i="4"/>
  <c r="AR2758" i="4"/>
  <c r="AP2758" i="4"/>
  <c r="AO2758" i="4"/>
  <c r="AL2758" i="4"/>
  <c r="AJ2758" i="4"/>
  <c r="AI2758" i="4"/>
  <c r="AG2758" i="4"/>
  <c r="AF2758" i="4"/>
  <c r="AD2758" i="4"/>
  <c r="AC2758" i="4"/>
  <c r="Z2758" i="4"/>
  <c r="X2758" i="4"/>
  <c r="W2758" i="4"/>
  <c r="T2758" i="4"/>
  <c r="R2758" i="4"/>
  <c r="Q2758" i="4"/>
  <c r="N2758" i="4"/>
  <c r="L2758" i="4"/>
  <c r="K2758" i="4"/>
  <c r="H2758" i="4"/>
  <c r="F2758" i="4"/>
  <c r="E2758" i="4"/>
  <c r="BJ2757" i="4"/>
  <c r="BK2757" i="4" s="1"/>
  <c r="BH2757" i="4"/>
  <c r="BG2757" i="4"/>
  <c r="BE2757" i="4"/>
  <c r="BC2757" i="4"/>
  <c r="BF2757" i="4" s="1"/>
  <c r="AY2757" i="4"/>
  <c r="AW2757" i="4"/>
  <c r="AZ2757" i="4" s="1"/>
  <c r="AS2757" i="4"/>
  <c r="AQ2757" i="4"/>
  <c r="AT2757" i="4" s="1"/>
  <c r="AM2757" i="4"/>
  <c r="AK2757" i="4"/>
  <c r="AN2757" i="4" s="1"/>
  <c r="AE2757" i="4"/>
  <c r="AH2757" i="4" s="1"/>
  <c r="AA2757" i="4"/>
  <c r="Y2757" i="4"/>
  <c r="AB2757" i="4" s="1"/>
  <c r="U2757" i="4"/>
  <c r="S2757" i="4"/>
  <c r="V2757" i="4" s="1"/>
  <c r="O2757" i="4"/>
  <c r="M2757" i="4"/>
  <c r="P2757" i="4" s="1"/>
  <c r="I2757" i="4"/>
  <c r="G2757" i="4"/>
  <c r="J2757" i="4" s="1"/>
  <c r="BJ2756" i="4"/>
  <c r="BH2756" i="4"/>
  <c r="BG2756" i="4"/>
  <c r="BE2756" i="4"/>
  <c r="BC2756" i="4"/>
  <c r="BF2756" i="4" s="1"/>
  <c r="AY2756" i="4"/>
  <c r="AW2756" i="4"/>
  <c r="AZ2756" i="4" s="1"/>
  <c r="AQ2756" i="4"/>
  <c r="AT2756" i="4" s="1"/>
  <c r="AK2756" i="4"/>
  <c r="AN2756" i="4" s="1"/>
  <c r="AE2756" i="4"/>
  <c r="AH2756" i="4" s="1"/>
  <c r="Y2756" i="4"/>
  <c r="AB2756" i="4" s="1"/>
  <c r="U2756" i="4"/>
  <c r="S2756" i="4"/>
  <c r="V2756" i="4" s="1"/>
  <c r="M2756" i="4"/>
  <c r="P2756" i="4" s="1"/>
  <c r="I2756" i="4"/>
  <c r="G2756" i="4"/>
  <c r="J2756" i="4" s="1"/>
  <c r="BJ2755" i="4"/>
  <c r="BH2755" i="4"/>
  <c r="BG2755" i="4"/>
  <c r="BC2755" i="4"/>
  <c r="BF2755" i="4" s="1"/>
  <c r="AY2755" i="4"/>
  <c r="AW2755" i="4"/>
  <c r="AZ2755" i="4" s="1"/>
  <c r="AQ2755" i="4"/>
  <c r="AT2755" i="4" s="1"/>
  <c r="AM2755" i="4"/>
  <c r="AK2755" i="4"/>
  <c r="AN2755" i="4" s="1"/>
  <c r="AH2755" i="4"/>
  <c r="AE2755" i="4"/>
  <c r="Y2755" i="4"/>
  <c r="AB2755" i="4" s="1"/>
  <c r="S2755" i="4"/>
  <c r="V2755" i="4" s="1"/>
  <c r="M2755" i="4"/>
  <c r="P2755" i="4" s="1"/>
  <c r="I2755" i="4"/>
  <c r="G2755" i="4"/>
  <c r="J2755" i="4" s="1"/>
  <c r="BJ2754" i="4"/>
  <c r="BH2754" i="4"/>
  <c r="BG2754" i="4"/>
  <c r="BE2754" i="4"/>
  <c r="BC2754" i="4"/>
  <c r="BF2754" i="4" s="1"/>
  <c r="AY2754" i="4"/>
  <c r="AW2754" i="4"/>
  <c r="AZ2754" i="4" s="1"/>
  <c r="AQ2754" i="4"/>
  <c r="AT2754" i="4" s="1"/>
  <c r="AK2754" i="4"/>
  <c r="AN2754" i="4" s="1"/>
  <c r="AE2754" i="4"/>
  <c r="AH2754" i="4" s="1"/>
  <c r="Y2754" i="4"/>
  <c r="AB2754" i="4" s="1"/>
  <c r="S2754" i="4"/>
  <c r="V2754" i="4" s="1"/>
  <c r="M2754" i="4"/>
  <c r="P2754" i="4" s="1"/>
  <c r="I2754" i="4"/>
  <c r="G2754" i="4"/>
  <c r="J2754" i="4" s="1"/>
  <c r="BJ2753" i="4"/>
  <c r="BH2753" i="4"/>
  <c r="BG2753" i="4"/>
  <c r="BI2753" i="4" s="1"/>
  <c r="BL2753" i="4" s="1"/>
  <c r="BE2753" i="4"/>
  <c r="BC2753" i="4"/>
  <c r="BF2753" i="4" s="1"/>
  <c r="AY2753" i="4"/>
  <c r="AW2753" i="4"/>
  <c r="AZ2753" i="4" s="1"/>
  <c r="AQ2753" i="4"/>
  <c r="AT2753" i="4" s="1"/>
  <c r="AM2753" i="4"/>
  <c r="AK2753" i="4"/>
  <c r="AN2753" i="4" s="1"/>
  <c r="AE2753" i="4"/>
  <c r="AH2753" i="4" s="1"/>
  <c r="AA2753" i="4"/>
  <c r="Y2753" i="4"/>
  <c r="AB2753" i="4" s="1"/>
  <c r="S2753" i="4"/>
  <c r="M2753" i="4"/>
  <c r="P2753" i="4" s="1"/>
  <c r="I2753" i="4"/>
  <c r="G2753" i="4"/>
  <c r="J2753" i="4" s="1"/>
  <c r="BJ2752" i="4"/>
  <c r="BH2752" i="4"/>
  <c r="BG2752" i="4"/>
  <c r="BE2752" i="4"/>
  <c r="BC2752" i="4"/>
  <c r="BF2752" i="4" s="1"/>
  <c r="AY2752" i="4"/>
  <c r="AW2752" i="4"/>
  <c r="AZ2752" i="4" s="1"/>
  <c r="AQ2752" i="4"/>
  <c r="AT2752" i="4" s="1"/>
  <c r="AK2752" i="4"/>
  <c r="AN2752" i="4" s="1"/>
  <c r="AE2752" i="4"/>
  <c r="AH2752" i="4" s="1"/>
  <c r="AA2752" i="4"/>
  <c r="Y2752" i="4"/>
  <c r="AB2752" i="4" s="1"/>
  <c r="U2752" i="4"/>
  <c r="S2752" i="4"/>
  <c r="V2752" i="4" s="1"/>
  <c r="M2752" i="4"/>
  <c r="P2752" i="4" s="1"/>
  <c r="I2752" i="4"/>
  <c r="G2752" i="4"/>
  <c r="J2752" i="4" s="1"/>
  <c r="BJ2751" i="4"/>
  <c r="BH2751" i="4"/>
  <c r="BG2751" i="4"/>
  <c r="BI2751" i="4" s="1"/>
  <c r="BL2751" i="4" s="1"/>
  <c r="BE2751" i="4"/>
  <c r="BC2751" i="4"/>
  <c r="BF2751" i="4" s="1"/>
  <c r="AY2751" i="4"/>
  <c r="AW2751" i="4"/>
  <c r="AZ2751" i="4" s="1"/>
  <c r="AQ2751" i="4"/>
  <c r="AT2751" i="4" s="1"/>
  <c r="AM2751" i="4"/>
  <c r="AK2751" i="4"/>
  <c r="AN2751" i="4" s="1"/>
  <c r="AE2751" i="4"/>
  <c r="AH2751" i="4" s="1"/>
  <c r="AA2751" i="4"/>
  <c r="Y2751" i="4"/>
  <c r="AB2751" i="4" s="1"/>
  <c r="U2751" i="4"/>
  <c r="S2751" i="4"/>
  <c r="V2751" i="4" s="1"/>
  <c r="M2751" i="4"/>
  <c r="P2751" i="4" s="1"/>
  <c r="I2751" i="4"/>
  <c r="G2751" i="4"/>
  <c r="J2751" i="4" s="1"/>
  <c r="BJ2750" i="4"/>
  <c r="BK2750" i="4" s="1"/>
  <c r="BH2750" i="4"/>
  <c r="BG2750" i="4"/>
  <c r="BE2750" i="4"/>
  <c r="BC2750" i="4"/>
  <c r="BF2750" i="4" s="1"/>
  <c r="AY2750" i="4"/>
  <c r="AW2750" i="4"/>
  <c r="AZ2750" i="4" s="1"/>
  <c r="AS2750" i="4"/>
  <c r="AQ2750" i="4"/>
  <c r="AT2750" i="4" s="1"/>
  <c r="AM2750" i="4"/>
  <c r="AK2750" i="4"/>
  <c r="AN2750" i="4" s="1"/>
  <c r="AE2750" i="4"/>
  <c r="AH2750" i="4" s="1"/>
  <c r="AA2750" i="4"/>
  <c r="Y2750" i="4"/>
  <c r="AB2750" i="4" s="1"/>
  <c r="U2750" i="4"/>
  <c r="S2750" i="4"/>
  <c r="V2750" i="4" s="1"/>
  <c r="O2750" i="4"/>
  <c r="M2750" i="4"/>
  <c r="P2750" i="4" s="1"/>
  <c r="I2750" i="4"/>
  <c r="G2750" i="4"/>
  <c r="J2750" i="4" s="1"/>
  <c r="BJ2749" i="4"/>
  <c r="BH2749" i="4"/>
  <c r="BG2749" i="4"/>
  <c r="BI2749" i="4" s="1"/>
  <c r="BL2749" i="4" s="1"/>
  <c r="BC2749" i="4"/>
  <c r="BF2749" i="4" s="1"/>
  <c r="AY2749" i="4"/>
  <c r="AW2749" i="4"/>
  <c r="AZ2749" i="4" s="1"/>
  <c r="AQ2749" i="4"/>
  <c r="AT2749" i="4" s="1"/>
  <c r="AK2749" i="4"/>
  <c r="AN2749" i="4" s="1"/>
  <c r="AE2749" i="4"/>
  <c r="AH2749" i="4" s="1"/>
  <c r="AA2749" i="4"/>
  <c r="Y2749" i="4"/>
  <c r="AB2749" i="4" s="1"/>
  <c r="U2749" i="4"/>
  <c r="S2749" i="4"/>
  <c r="V2749" i="4" s="1"/>
  <c r="O2749" i="4"/>
  <c r="M2749" i="4"/>
  <c r="P2749" i="4" s="1"/>
  <c r="I2749" i="4"/>
  <c r="G2749" i="4"/>
  <c r="J2749" i="4" s="1"/>
  <c r="BJ2748" i="4"/>
  <c r="BH2748" i="4"/>
  <c r="BG2748" i="4"/>
  <c r="BC2748" i="4"/>
  <c r="BF2748" i="4" s="1"/>
  <c r="AY2748" i="4"/>
  <c r="AW2748" i="4"/>
  <c r="AZ2748" i="4" s="1"/>
  <c r="AQ2748" i="4"/>
  <c r="AM2748" i="4"/>
  <c r="AK2748" i="4"/>
  <c r="AN2748" i="4" s="1"/>
  <c r="AE2748" i="4"/>
  <c r="AH2748" i="4" s="1"/>
  <c r="AA2748" i="4"/>
  <c r="Y2748" i="4"/>
  <c r="AB2748" i="4" s="1"/>
  <c r="U2748" i="4"/>
  <c r="S2748" i="4"/>
  <c r="V2748" i="4" s="1"/>
  <c r="O2748" i="4"/>
  <c r="M2748" i="4"/>
  <c r="P2748" i="4" s="1"/>
  <c r="I2748" i="4"/>
  <c r="G2748" i="4"/>
  <c r="J2748" i="4" s="1"/>
  <c r="BJ2747" i="4"/>
  <c r="BH2747" i="4"/>
  <c r="BG2747" i="4"/>
  <c r="BI2747" i="4" s="1"/>
  <c r="BL2747" i="4" s="1"/>
  <c r="BC2747" i="4"/>
  <c r="BE2747" i="4" s="1"/>
  <c r="AY2747" i="4"/>
  <c r="AW2747" i="4"/>
  <c r="AZ2747" i="4" s="1"/>
  <c r="AQ2747" i="4"/>
  <c r="AS2747" i="4" s="1"/>
  <c r="AK2747" i="4"/>
  <c r="AN2747" i="4" s="1"/>
  <c r="AE2747" i="4"/>
  <c r="AH2747" i="4" s="1"/>
  <c r="Y2747" i="4"/>
  <c r="AA2747" i="4" s="1"/>
  <c r="S2747" i="4"/>
  <c r="O2747" i="4"/>
  <c r="M2747" i="4"/>
  <c r="P2747" i="4" s="1"/>
  <c r="I2747" i="4"/>
  <c r="G2747" i="4"/>
  <c r="J2747" i="4" s="1"/>
  <c r="BJ2746" i="4"/>
  <c r="BH2746" i="4"/>
  <c r="BG2746" i="4"/>
  <c r="BE2746" i="4"/>
  <c r="BC2746" i="4"/>
  <c r="BF2746" i="4" s="1"/>
  <c r="AY2746" i="4"/>
  <c r="AW2746" i="4"/>
  <c r="AZ2746" i="4" s="1"/>
  <c r="AQ2746" i="4"/>
  <c r="AS2746" i="4" s="1"/>
  <c r="AM2746" i="4"/>
  <c r="AK2746" i="4"/>
  <c r="AN2746" i="4" s="1"/>
  <c r="AE2746" i="4"/>
  <c r="AH2746" i="4" s="1"/>
  <c r="AA2746" i="4"/>
  <c r="Y2746" i="4"/>
  <c r="AB2746" i="4" s="1"/>
  <c r="U2746" i="4"/>
  <c r="S2746" i="4"/>
  <c r="V2746" i="4" s="1"/>
  <c r="O2746" i="4"/>
  <c r="M2746" i="4"/>
  <c r="P2746" i="4" s="1"/>
  <c r="I2746" i="4"/>
  <c r="G2746" i="4"/>
  <c r="J2746" i="4" s="1"/>
  <c r="BJ2745" i="4"/>
  <c r="BH2745" i="4"/>
  <c r="BG2745" i="4"/>
  <c r="BI2745" i="4" s="1"/>
  <c r="BL2745" i="4" s="1"/>
  <c r="BE2745" i="4"/>
  <c r="BC2745" i="4"/>
  <c r="BF2745" i="4" s="1"/>
  <c r="AY2745" i="4"/>
  <c r="AW2745" i="4"/>
  <c r="AZ2745" i="4" s="1"/>
  <c r="AQ2745" i="4"/>
  <c r="AS2745" i="4" s="1"/>
  <c r="AK2745" i="4"/>
  <c r="AN2745" i="4" s="1"/>
  <c r="AE2745" i="4"/>
  <c r="AH2745" i="4" s="1"/>
  <c r="AA2745" i="4"/>
  <c r="Y2745" i="4"/>
  <c r="AB2745" i="4" s="1"/>
  <c r="U2745" i="4"/>
  <c r="S2745" i="4"/>
  <c r="V2745" i="4" s="1"/>
  <c r="O2745" i="4"/>
  <c r="M2745" i="4"/>
  <c r="P2745" i="4" s="1"/>
  <c r="G2745" i="4"/>
  <c r="J2745" i="4" s="1"/>
  <c r="BJ2744" i="4"/>
  <c r="BH2744" i="4"/>
  <c r="BG2744" i="4"/>
  <c r="BE2744" i="4"/>
  <c r="BC2744" i="4"/>
  <c r="BF2744" i="4" s="1"/>
  <c r="AY2744" i="4"/>
  <c r="AW2744" i="4"/>
  <c r="AZ2744" i="4" s="1"/>
  <c r="AQ2744" i="4"/>
  <c r="AT2744" i="4" s="1"/>
  <c r="AM2744" i="4"/>
  <c r="AK2744" i="4"/>
  <c r="AN2744" i="4" s="1"/>
  <c r="AE2744" i="4"/>
  <c r="AH2744" i="4" s="1"/>
  <c r="AA2744" i="4"/>
  <c r="Y2744" i="4"/>
  <c r="AB2744" i="4" s="1"/>
  <c r="U2744" i="4"/>
  <c r="S2744" i="4"/>
  <c r="V2744" i="4" s="1"/>
  <c r="O2744" i="4"/>
  <c r="M2744" i="4"/>
  <c r="P2744" i="4" s="1"/>
  <c r="I2744" i="4"/>
  <c r="G2744" i="4"/>
  <c r="J2744" i="4" s="1"/>
  <c r="BJ2743" i="4"/>
  <c r="BH2743" i="4"/>
  <c r="BG2743" i="4"/>
  <c r="BC2743" i="4"/>
  <c r="BF2743" i="4" s="1"/>
  <c r="AY2743" i="4"/>
  <c r="AW2743" i="4"/>
  <c r="AZ2743" i="4" s="1"/>
  <c r="AQ2743" i="4"/>
  <c r="AT2743" i="4" s="1"/>
  <c r="AM2743" i="4"/>
  <c r="AK2743" i="4"/>
  <c r="AN2743" i="4" s="1"/>
  <c r="AE2743" i="4"/>
  <c r="AH2743" i="4" s="1"/>
  <c r="AA2743" i="4"/>
  <c r="Y2743" i="4"/>
  <c r="AB2743" i="4" s="1"/>
  <c r="U2743" i="4"/>
  <c r="S2743" i="4"/>
  <c r="V2743" i="4" s="1"/>
  <c r="O2743" i="4"/>
  <c r="M2743" i="4"/>
  <c r="P2743" i="4" s="1"/>
  <c r="I2743" i="4"/>
  <c r="G2743" i="4"/>
  <c r="J2743" i="4" s="1"/>
  <c r="BJ2742" i="4"/>
  <c r="BH2742" i="4"/>
  <c r="BG2742" i="4"/>
  <c r="BE2742" i="4"/>
  <c r="BC2742" i="4"/>
  <c r="BF2742" i="4" s="1"/>
  <c r="AY2742" i="4"/>
  <c r="AW2742" i="4"/>
  <c r="AZ2742" i="4" s="1"/>
  <c r="AQ2742" i="4"/>
  <c r="AT2742" i="4" s="1"/>
  <c r="AK2742" i="4"/>
  <c r="AE2742" i="4"/>
  <c r="AH2742" i="4" s="1"/>
  <c r="Y2742" i="4"/>
  <c r="AB2742" i="4" s="1"/>
  <c r="S2742" i="4"/>
  <c r="V2742" i="4" s="1"/>
  <c r="O2742" i="4"/>
  <c r="M2742" i="4"/>
  <c r="P2742" i="4" s="1"/>
  <c r="I2742" i="4"/>
  <c r="G2742" i="4"/>
  <c r="J2742" i="4" s="1"/>
  <c r="BJ2741" i="4"/>
  <c r="BH2741" i="4"/>
  <c r="BG2741" i="4"/>
  <c r="BE2741" i="4"/>
  <c r="BC2741" i="4"/>
  <c r="BF2741" i="4" s="1"/>
  <c r="AY2741" i="4"/>
  <c r="AW2741" i="4"/>
  <c r="AZ2741" i="4" s="1"/>
  <c r="AQ2741" i="4"/>
  <c r="AT2741" i="4" s="1"/>
  <c r="AK2741" i="4"/>
  <c r="AN2741" i="4" s="1"/>
  <c r="AE2741" i="4"/>
  <c r="AH2741" i="4" s="1"/>
  <c r="Y2741" i="4"/>
  <c r="AB2741" i="4" s="1"/>
  <c r="U2741" i="4"/>
  <c r="S2741" i="4"/>
  <c r="V2741" i="4" s="1"/>
  <c r="M2741" i="4"/>
  <c r="P2741" i="4" s="1"/>
  <c r="G2741" i="4"/>
  <c r="J2741" i="4" s="1"/>
  <c r="BJ2740" i="4"/>
  <c r="BH2740" i="4"/>
  <c r="BG2740" i="4"/>
  <c r="BE2740" i="4"/>
  <c r="BC2740" i="4"/>
  <c r="BF2740" i="4" s="1"/>
  <c r="AY2740" i="4"/>
  <c r="AW2740" i="4"/>
  <c r="AZ2740" i="4" s="1"/>
  <c r="AQ2740" i="4"/>
  <c r="AT2740" i="4" s="1"/>
  <c r="AK2740" i="4"/>
  <c r="AN2740" i="4" s="1"/>
  <c r="AE2740" i="4"/>
  <c r="AH2740" i="4" s="1"/>
  <c r="Y2740" i="4"/>
  <c r="AB2740" i="4" s="1"/>
  <c r="U2740" i="4"/>
  <c r="S2740" i="4"/>
  <c r="V2740" i="4" s="1"/>
  <c r="M2740" i="4"/>
  <c r="P2740" i="4" s="1"/>
  <c r="I2740" i="4"/>
  <c r="G2740" i="4"/>
  <c r="J2740" i="4" s="1"/>
  <c r="BJ2739" i="4"/>
  <c r="BH2739" i="4"/>
  <c r="BG2739" i="4"/>
  <c r="BE2739" i="4"/>
  <c r="BC2739" i="4"/>
  <c r="BF2739" i="4" s="1"/>
  <c r="AY2739" i="4"/>
  <c r="AW2739" i="4"/>
  <c r="AZ2739" i="4" s="1"/>
  <c r="AQ2739" i="4"/>
  <c r="AT2739" i="4" s="1"/>
  <c r="AK2739" i="4"/>
  <c r="AN2739" i="4" s="1"/>
  <c r="AE2739" i="4"/>
  <c r="AH2739" i="4" s="1"/>
  <c r="AA2739" i="4"/>
  <c r="Y2739" i="4"/>
  <c r="AB2739" i="4" s="1"/>
  <c r="S2739" i="4"/>
  <c r="V2739" i="4" s="1"/>
  <c r="M2739" i="4"/>
  <c r="P2739" i="4" s="1"/>
  <c r="I2739" i="4"/>
  <c r="G2739" i="4"/>
  <c r="J2739" i="4" s="1"/>
  <c r="BJ2738" i="4"/>
  <c r="BH2738" i="4"/>
  <c r="BG2738" i="4"/>
  <c r="BI2738" i="4" s="1"/>
  <c r="BC2738" i="4"/>
  <c r="BF2738" i="4" s="1"/>
  <c r="AY2738" i="4"/>
  <c r="AW2738" i="4"/>
  <c r="AZ2738" i="4" s="1"/>
  <c r="AQ2738" i="4"/>
  <c r="AT2738" i="4" s="1"/>
  <c r="AK2738" i="4"/>
  <c r="AN2738" i="4" s="1"/>
  <c r="AE2738" i="4"/>
  <c r="AH2738" i="4" s="1"/>
  <c r="Y2738" i="4"/>
  <c r="AB2738" i="4" s="1"/>
  <c r="S2738" i="4"/>
  <c r="V2738" i="4" s="1"/>
  <c r="M2738" i="4"/>
  <c r="P2738" i="4" s="1"/>
  <c r="I2738" i="4"/>
  <c r="G2738" i="4"/>
  <c r="J2738" i="4" s="1"/>
  <c r="BJ2737" i="4"/>
  <c r="BH2737" i="4"/>
  <c r="BG2737" i="4"/>
  <c r="BC2737" i="4"/>
  <c r="BF2737" i="4" s="1"/>
  <c r="AY2737" i="4"/>
  <c r="AW2737" i="4"/>
  <c r="AZ2737" i="4" s="1"/>
  <c r="AQ2737" i="4"/>
  <c r="AT2737" i="4" s="1"/>
  <c r="AK2737" i="4"/>
  <c r="AN2737" i="4" s="1"/>
  <c r="AH2737" i="4"/>
  <c r="AE2737" i="4"/>
  <c r="AA2737" i="4"/>
  <c r="Y2737" i="4"/>
  <c r="AB2737" i="4" s="1"/>
  <c r="U2737" i="4"/>
  <c r="S2737" i="4"/>
  <c r="V2737" i="4" s="1"/>
  <c r="M2737" i="4"/>
  <c r="P2737" i="4" s="1"/>
  <c r="I2737" i="4"/>
  <c r="G2737" i="4"/>
  <c r="J2737" i="4" s="1"/>
  <c r="BJ2736" i="4"/>
  <c r="BH2736" i="4"/>
  <c r="BG2736" i="4"/>
  <c r="BE2736" i="4"/>
  <c r="BC2736" i="4"/>
  <c r="BF2736" i="4" s="1"/>
  <c r="AY2736" i="4"/>
  <c r="AW2736" i="4"/>
  <c r="AZ2736" i="4" s="1"/>
  <c r="AQ2736" i="4"/>
  <c r="AT2736" i="4" s="1"/>
  <c r="AK2736" i="4"/>
  <c r="AN2736" i="4" s="1"/>
  <c r="AE2736" i="4"/>
  <c r="AH2736" i="4" s="1"/>
  <c r="Y2736" i="4"/>
  <c r="AB2736" i="4" s="1"/>
  <c r="U2736" i="4"/>
  <c r="S2736" i="4"/>
  <c r="V2736" i="4" s="1"/>
  <c r="M2736" i="4"/>
  <c r="P2736" i="4" s="1"/>
  <c r="I2736" i="4"/>
  <c r="G2736" i="4"/>
  <c r="J2736" i="4" s="1"/>
  <c r="BJ2735" i="4"/>
  <c r="BH2735" i="4"/>
  <c r="BG2735" i="4"/>
  <c r="BE2735" i="4"/>
  <c r="BC2735" i="4"/>
  <c r="BF2735" i="4" s="1"/>
  <c r="AY2735" i="4"/>
  <c r="AW2735" i="4"/>
  <c r="AZ2735" i="4" s="1"/>
  <c r="AQ2735" i="4"/>
  <c r="AT2735" i="4" s="1"/>
  <c r="AK2735" i="4"/>
  <c r="AN2735" i="4" s="1"/>
  <c r="AE2735" i="4"/>
  <c r="AH2735" i="4" s="1"/>
  <c r="Y2735" i="4"/>
  <c r="AB2735" i="4" s="1"/>
  <c r="U2735" i="4"/>
  <c r="S2735" i="4"/>
  <c r="V2735" i="4" s="1"/>
  <c r="O2735" i="4"/>
  <c r="M2735" i="4"/>
  <c r="P2735" i="4" s="1"/>
  <c r="I2735" i="4"/>
  <c r="G2735" i="4"/>
  <c r="J2735" i="4" s="1"/>
  <c r="BJ2734" i="4"/>
  <c r="BH2734" i="4"/>
  <c r="BG2734" i="4"/>
  <c r="BE2734" i="4"/>
  <c r="BC2734" i="4"/>
  <c r="BF2734" i="4" s="1"/>
  <c r="AY2734" i="4"/>
  <c r="AW2734" i="4"/>
  <c r="AZ2734" i="4" s="1"/>
  <c r="AQ2734" i="4"/>
  <c r="AT2734" i="4" s="1"/>
  <c r="AK2734" i="4"/>
  <c r="AN2734" i="4" s="1"/>
  <c r="AH2734" i="4"/>
  <c r="AE2734" i="4"/>
  <c r="Y2734" i="4"/>
  <c r="AB2734" i="4" s="1"/>
  <c r="S2734" i="4"/>
  <c r="V2734" i="4" s="1"/>
  <c r="M2734" i="4"/>
  <c r="P2734" i="4" s="1"/>
  <c r="G2734" i="4"/>
  <c r="BJ2733" i="4"/>
  <c r="BH2733" i="4"/>
  <c r="BG2733" i="4"/>
  <c r="BE2733" i="4"/>
  <c r="BC2733" i="4"/>
  <c r="BF2733" i="4" s="1"/>
  <c r="AY2733" i="4"/>
  <c r="AW2733" i="4"/>
  <c r="AZ2733" i="4" s="1"/>
  <c r="AQ2733" i="4"/>
  <c r="AT2733" i="4" s="1"/>
  <c r="AK2733" i="4"/>
  <c r="AN2733" i="4" s="1"/>
  <c r="AE2733" i="4"/>
  <c r="AH2733" i="4" s="1"/>
  <c r="AA2733" i="4"/>
  <c r="Y2733" i="4"/>
  <c r="AB2733" i="4" s="1"/>
  <c r="U2733" i="4"/>
  <c r="S2733" i="4"/>
  <c r="V2733" i="4" s="1"/>
  <c r="O2733" i="4"/>
  <c r="M2733" i="4"/>
  <c r="P2733" i="4" s="1"/>
  <c r="I2733" i="4"/>
  <c r="G2733" i="4"/>
  <c r="J2733" i="4" s="1"/>
  <c r="BJ2732" i="4"/>
  <c r="BH2732" i="4"/>
  <c r="BG2732" i="4"/>
  <c r="BE2732" i="4"/>
  <c r="BC2732" i="4"/>
  <c r="BF2732" i="4" s="1"/>
  <c r="AY2732" i="4"/>
  <c r="AW2732" i="4"/>
  <c r="AZ2732" i="4" s="1"/>
  <c r="AQ2732" i="4"/>
  <c r="AT2732" i="4" s="1"/>
  <c r="AM2732" i="4"/>
  <c r="AK2732" i="4"/>
  <c r="AN2732" i="4" s="1"/>
  <c r="AH2732" i="4"/>
  <c r="AE2732" i="4"/>
  <c r="Y2732" i="4"/>
  <c r="AB2732" i="4" s="1"/>
  <c r="S2732" i="4"/>
  <c r="V2732" i="4" s="1"/>
  <c r="M2732" i="4"/>
  <c r="P2732" i="4" s="1"/>
  <c r="I2732" i="4"/>
  <c r="G2732" i="4"/>
  <c r="J2732" i="4" s="1"/>
  <c r="BJ2731" i="4"/>
  <c r="BH2731" i="4"/>
  <c r="BG2731" i="4"/>
  <c r="BE2731" i="4"/>
  <c r="BC2731" i="4"/>
  <c r="BF2731" i="4" s="1"/>
  <c r="AY2731" i="4"/>
  <c r="AW2731" i="4"/>
  <c r="AZ2731" i="4" s="1"/>
  <c r="AQ2731" i="4"/>
  <c r="AT2731" i="4" s="1"/>
  <c r="AK2731" i="4"/>
  <c r="AN2731" i="4" s="1"/>
  <c r="AE2731" i="4"/>
  <c r="AH2731" i="4" s="1"/>
  <c r="Y2731" i="4"/>
  <c r="AB2731" i="4" s="1"/>
  <c r="S2731" i="4"/>
  <c r="V2731" i="4" s="1"/>
  <c r="O2731" i="4"/>
  <c r="M2731" i="4"/>
  <c r="P2731" i="4" s="1"/>
  <c r="I2731" i="4"/>
  <c r="G2731" i="4"/>
  <c r="J2731" i="4" s="1"/>
  <c r="BJ2730" i="4"/>
  <c r="BH2730" i="4"/>
  <c r="BG2730" i="4"/>
  <c r="BC2730" i="4"/>
  <c r="BF2730" i="4" s="1"/>
  <c r="AY2730" i="4"/>
  <c r="AW2730" i="4"/>
  <c r="AZ2730" i="4" s="1"/>
  <c r="AQ2730" i="4"/>
  <c r="AT2730" i="4" s="1"/>
  <c r="AM2730" i="4"/>
  <c r="AK2730" i="4"/>
  <c r="AN2730" i="4" s="1"/>
  <c r="AH2730" i="4"/>
  <c r="AE2730" i="4"/>
  <c r="AA2730" i="4"/>
  <c r="Y2730" i="4"/>
  <c r="AB2730" i="4" s="1"/>
  <c r="U2730" i="4"/>
  <c r="S2730" i="4"/>
  <c r="V2730" i="4" s="1"/>
  <c r="M2730" i="4"/>
  <c r="P2730" i="4" s="1"/>
  <c r="G2730" i="4"/>
  <c r="J2730" i="4" s="1"/>
  <c r="BJ2729" i="4"/>
  <c r="BH2729" i="4"/>
  <c r="BG2729" i="4"/>
  <c r="BE2729" i="4"/>
  <c r="BC2729" i="4"/>
  <c r="BF2729" i="4" s="1"/>
  <c r="AY2729" i="4"/>
  <c r="AW2729" i="4"/>
  <c r="AZ2729" i="4" s="1"/>
  <c r="AQ2729" i="4"/>
  <c r="AT2729" i="4" s="1"/>
  <c r="AK2729" i="4"/>
  <c r="AN2729" i="4" s="1"/>
  <c r="AE2729" i="4"/>
  <c r="AH2729" i="4" s="1"/>
  <c r="AA2729" i="4"/>
  <c r="Y2729" i="4"/>
  <c r="AB2729" i="4" s="1"/>
  <c r="S2729" i="4"/>
  <c r="V2729" i="4" s="1"/>
  <c r="M2729" i="4"/>
  <c r="P2729" i="4" s="1"/>
  <c r="I2729" i="4"/>
  <c r="G2729" i="4"/>
  <c r="J2729" i="4" s="1"/>
  <c r="BJ2728" i="4"/>
  <c r="BJ2758" i="4" s="1"/>
  <c r="BH2728" i="4"/>
  <c r="BG2728" i="4"/>
  <c r="BI2728" i="4" s="1"/>
  <c r="BE2728" i="4"/>
  <c r="BC2728" i="4"/>
  <c r="BC2758" i="4" s="1"/>
  <c r="AY2728" i="4"/>
  <c r="AW2728" i="4"/>
  <c r="AQ2728" i="4"/>
  <c r="AM2728" i="4"/>
  <c r="AK2728" i="4"/>
  <c r="AH2728" i="4"/>
  <c r="AE2728" i="4"/>
  <c r="Y2728" i="4"/>
  <c r="Y2758" i="4" s="1"/>
  <c r="S2728" i="4"/>
  <c r="M2728" i="4"/>
  <c r="P2728" i="4" s="1"/>
  <c r="G2728" i="4"/>
  <c r="I2728" i="4" s="1"/>
  <c r="BD2715" i="4"/>
  <c r="BB2715" i="4"/>
  <c r="BA2715" i="4"/>
  <c r="AX2715" i="4"/>
  <c r="AY2715" i="4" s="1"/>
  <c r="AV2715" i="4"/>
  <c r="AU2715" i="4"/>
  <c r="AR2715" i="4"/>
  <c r="AP2715" i="4"/>
  <c r="AO2715" i="4"/>
  <c r="AL2715" i="4"/>
  <c r="AJ2715" i="4"/>
  <c r="AI2715" i="4"/>
  <c r="AG2715" i="4"/>
  <c r="AF2715" i="4"/>
  <c r="AD2715" i="4"/>
  <c r="AC2715" i="4"/>
  <c r="Z2715" i="4"/>
  <c r="X2715" i="4"/>
  <c r="W2715" i="4"/>
  <c r="T2715" i="4"/>
  <c r="R2715" i="4"/>
  <c r="Q2715" i="4"/>
  <c r="N2715" i="4"/>
  <c r="L2715" i="4"/>
  <c r="K2715" i="4"/>
  <c r="H2715" i="4"/>
  <c r="F2715" i="4"/>
  <c r="E2715" i="4"/>
  <c r="BJ2714" i="4"/>
  <c r="BK2714" i="4" s="1"/>
  <c r="BH2714" i="4"/>
  <c r="BG2714" i="4"/>
  <c r="BE2714" i="4"/>
  <c r="BC2714" i="4"/>
  <c r="BF2714" i="4" s="1"/>
  <c r="AY2714" i="4"/>
  <c r="AW2714" i="4"/>
  <c r="AZ2714" i="4" s="1"/>
  <c r="AS2714" i="4"/>
  <c r="AQ2714" i="4"/>
  <c r="AT2714" i="4" s="1"/>
  <c r="AM2714" i="4"/>
  <c r="AK2714" i="4"/>
  <c r="AN2714" i="4" s="1"/>
  <c r="AE2714" i="4"/>
  <c r="AH2714" i="4" s="1"/>
  <c r="AA2714" i="4"/>
  <c r="Y2714" i="4"/>
  <c r="AB2714" i="4" s="1"/>
  <c r="U2714" i="4"/>
  <c r="S2714" i="4"/>
  <c r="V2714" i="4" s="1"/>
  <c r="O2714" i="4"/>
  <c r="M2714" i="4"/>
  <c r="P2714" i="4" s="1"/>
  <c r="I2714" i="4"/>
  <c r="G2714" i="4"/>
  <c r="J2714" i="4" s="1"/>
  <c r="BJ2713" i="4"/>
  <c r="BH2713" i="4"/>
  <c r="BG2713" i="4"/>
  <c r="BE2713" i="4"/>
  <c r="BC2713" i="4"/>
  <c r="BF2713" i="4" s="1"/>
  <c r="AY2713" i="4"/>
  <c r="AW2713" i="4"/>
  <c r="AZ2713" i="4" s="1"/>
  <c r="AQ2713" i="4"/>
  <c r="AT2713" i="4" s="1"/>
  <c r="AK2713" i="4"/>
  <c r="AN2713" i="4" s="1"/>
  <c r="AE2713" i="4"/>
  <c r="AH2713" i="4" s="1"/>
  <c r="Y2713" i="4"/>
  <c r="AB2713" i="4" s="1"/>
  <c r="U2713" i="4"/>
  <c r="S2713" i="4"/>
  <c r="V2713" i="4" s="1"/>
  <c r="M2713" i="4"/>
  <c r="P2713" i="4" s="1"/>
  <c r="I2713" i="4"/>
  <c r="G2713" i="4"/>
  <c r="J2713" i="4" s="1"/>
  <c r="BJ2712" i="4"/>
  <c r="BH2712" i="4"/>
  <c r="BG2712" i="4"/>
  <c r="BC2712" i="4"/>
  <c r="BF2712" i="4" s="1"/>
  <c r="AY2712" i="4"/>
  <c r="AW2712" i="4"/>
  <c r="AZ2712" i="4" s="1"/>
  <c r="AQ2712" i="4"/>
  <c r="AT2712" i="4" s="1"/>
  <c r="AM2712" i="4"/>
  <c r="AK2712" i="4"/>
  <c r="AN2712" i="4" s="1"/>
  <c r="AH2712" i="4"/>
  <c r="AE2712" i="4"/>
  <c r="Y2712" i="4"/>
  <c r="AB2712" i="4" s="1"/>
  <c r="S2712" i="4"/>
  <c r="V2712" i="4" s="1"/>
  <c r="M2712" i="4"/>
  <c r="P2712" i="4" s="1"/>
  <c r="I2712" i="4"/>
  <c r="G2712" i="4"/>
  <c r="J2712" i="4" s="1"/>
  <c r="BJ2711" i="4"/>
  <c r="BH2711" i="4"/>
  <c r="BG2711" i="4"/>
  <c r="BE2711" i="4"/>
  <c r="BC2711" i="4"/>
  <c r="BF2711" i="4" s="1"/>
  <c r="AY2711" i="4"/>
  <c r="AW2711" i="4"/>
  <c r="AZ2711" i="4" s="1"/>
  <c r="AQ2711" i="4"/>
  <c r="AT2711" i="4" s="1"/>
  <c r="AK2711" i="4"/>
  <c r="AN2711" i="4" s="1"/>
  <c r="AE2711" i="4"/>
  <c r="AH2711" i="4" s="1"/>
  <c r="Y2711" i="4"/>
  <c r="AB2711" i="4" s="1"/>
  <c r="S2711" i="4"/>
  <c r="V2711" i="4" s="1"/>
  <c r="O2711" i="4"/>
  <c r="M2711" i="4"/>
  <c r="P2711" i="4" s="1"/>
  <c r="I2711" i="4"/>
  <c r="G2711" i="4"/>
  <c r="J2711" i="4" s="1"/>
  <c r="BJ2710" i="4"/>
  <c r="BH2710" i="4"/>
  <c r="BG2710" i="4"/>
  <c r="BE2710" i="4"/>
  <c r="BC2710" i="4"/>
  <c r="BF2710" i="4" s="1"/>
  <c r="AY2710" i="4"/>
  <c r="AW2710" i="4"/>
  <c r="AZ2710" i="4" s="1"/>
  <c r="AQ2710" i="4"/>
  <c r="AT2710" i="4" s="1"/>
  <c r="AK2710" i="4"/>
  <c r="AN2710" i="4" s="1"/>
  <c r="AE2710" i="4"/>
  <c r="AH2710" i="4" s="1"/>
  <c r="AA2710" i="4"/>
  <c r="Y2710" i="4"/>
  <c r="AB2710" i="4" s="1"/>
  <c r="U2710" i="4"/>
  <c r="S2710" i="4"/>
  <c r="V2710" i="4" s="1"/>
  <c r="O2710" i="4"/>
  <c r="M2710" i="4"/>
  <c r="P2710" i="4" s="1"/>
  <c r="I2710" i="4"/>
  <c r="G2710" i="4"/>
  <c r="J2710" i="4" s="1"/>
  <c r="BJ2709" i="4"/>
  <c r="BH2709" i="4"/>
  <c r="BG2709" i="4"/>
  <c r="BE2709" i="4"/>
  <c r="BC2709" i="4"/>
  <c r="BF2709" i="4" s="1"/>
  <c r="AY2709" i="4"/>
  <c r="AW2709" i="4"/>
  <c r="AZ2709" i="4" s="1"/>
  <c r="AQ2709" i="4"/>
  <c r="AT2709" i="4" s="1"/>
  <c r="AK2709" i="4"/>
  <c r="AN2709" i="4" s="1"/>
  <c r="AE2709" i="4"/>
  <c r="AH2709" i="4" s="1"/>
  <c r="AA2709" i="4"/>
  <c r="Y2709" i="4"/>
  <c r="AB2709" i="4" s="1"/>
  <c r="U2709" i="4"/>
  <c r="S2709" i="4"/>
  <c r="V2709" i="4" s="1"/>
  <c r="M2709" i="4"/>
  <c r="P2709" i="4" s="1"/>
  <c r="I2709" i="4"/>
  <c r="G2709" i="4"/>
  <c r="J2709" i="4" s="1"/>
  <c r="BJ2708" i="4"/>
  <c r="BH2708" i="4"/>
  <c r="BG2708" i="4"/>
  <c r="BI2708" i="4" s="1"/>
  <c r="BL2708" i="4" s="1"/>
  <c r="BE2708" i="4"/>
  <c r="BC2708" i="4"/>
  <c r="BF2708" i="4" s="1"/>
  <c r="AY2708" i="4"/>
  <c r="AW2708" i="4"/>
  <c r="AZ2708" i="4" s="1"/>
  <c r="AQ2708" i="4"/>
  <c r="AT2708" i="4" s="1"/>
  <c r="AM2708" i="4"/>
  <c r="AK2708" i="4"/>
  <c r="AN2708" i="4" s="1"/>
  <c r="AH2708" i="4"/>
  <c r="AE2708" i="4"/>
  <c r="AA2708" i="4"/>
  <c r="Y2708" i="4"/>
  <c r="AB2708" i="4" s="1"/>
  <c r="U2708" i="4"/>
  <c r="S2708" i="4"/>
  <c r="V2708" i="4" s="1"/>
  <c r="M2708" i="4"/>
  <c r="P2708" i="4" s="1"/>
  <c r="I2708" i="4"/>
  <c r="G2708" i="4"/>
  <c r="J2708" i="4" s="1"/>
  <c r="BJ2707" i="4"/>
  <c r="BK2707" i="4" s="1"/>
  <c r="BH2707" i="4"/>
  <c r="BG2707" i="4"/>
  <c r="BE2707" i="4"/>
  <c r="BC2707" i="4"/>
  <c r="BF2707" i="4" s="1"/>
  <c r="AY2707" i="4"/>
  <c r="AW2707" i="4"/>
  <c r="AZ2707" i="4" s="1"/>
  <c r="AS2707" i="4"/>
  <c r="AQ2707" i="4"/>
  <c r="AT2707" i="4" s="1"/>
  <c r="AM2707" i="4"/>
  <c r="AK2707" i="4"/>
  <c r="AN2707" i="4" s="1"/>
  <c r="AH2707" i="4"/>
  <c r="AE2707" i="4"/>
  <c r="AA2707" i="4"/>
  <c r="Y2707" i="4"/>
  <c r="AB2707" i="4" s="1"/>
  <c r="U2707" i="4"/>
  <c r="S2707" i="4"/>
  <c r="V2707" i="4" s="1"/>
  <c r="O2707" i="4"/>
  <c r="M2707" i="4"/>
  <c r="P2707" i="4" s="1"/>
  <c r="I2707" i="4"/>
  <c r="G2707" i="4"/>
  <c r="J2707" i="4" s="1"/>
  <c r="BJ2706" i="4"/>
  <c r="BH2706" i="4"/>
  <c r="BG2706" i="4"/>
  <c r="BI2706" i="4" s="1"/>
  <c r="BL2706" i="4" s="1"/>
  <c r="BC2706" i="4"/>
  <c r="BF2706" i="4" s="1"/>
  <c r="AY2706" i="4"/>
  <c r="AW2706" i="4"/>
  <c r="AZ2706" i="4" s="1"/>
  <c r="AQ2706" i="4"/>
  <c r="AT2706" i="4" s="1"/>
  <c r="AK2706" i="4"/>
  <c r="AN2706" i="4" s="1"/>
  <c r="AE2706" i="4"/>
  <c r="AH2706" i="4" s="1"/>
  <c r="AA2706" i="4"/>
  <c r="Y2706" i="4"/>
  <c r="AB2706" i="4" s="1"/>
  <c r="U2706" i="4"/>
  <c r="S2706" i="4"/>
  <c r="V2706" i="4" s="1"/>
  <c r="O2706" i="4"/>
  <c r="M2706" i="4"/>
  <c r="P2706" i="4" s="1"/>
  <c r="I2706" i="4"/>
  <c r="G2706" i="4"/>
  <c r="J2706" i="4" s="1"/>
  <c r="BJ2705" i="4"/>
  <c r="BH2705" i="4"/>
  <c r="BG2705" i="4"/>
  <c r="BC2705" i="4"/>
  <c r="BF2705" i="4" s="1"/>
  <c r="AY2705" i="4"/>
  <c r="AW2705" i="4"/>
  <c r="AZ2705" i="4" s="1"/>
  <c r="AQ2705" i="4"/>
  <c r="AT2705" i="4" s="1"/>
  <c r="AM2705" i="4"/>
  <c r="AK2705" i="4"/>
  <c r="AN2705" i="4" s="1"/>
  <c r="AH2705" i="4"/>
  <c r="AE2705" i="4"/>
  <c r="AA2705" i="4"/>
  <c r="Y2705" i="4"/>
  <c r="AB2705" i="4" s="1"/>
  <c r="U2705" i="4"/>
  <c r="S2705" i="4"/>
  <c r="V2705" i="4" s="1"/>
  <c r="O2705" i="4"/>
  <c r="M2705" i="4"/>
  <c r="P2705" i="4" s="1"/>
  <c r="I2705" i="4"/>
  <c r="G2705" i="4"/>
  <c r="J2705" i="4" s="1"/>
  <c r="BJ2704" i="4"/>
  <c r="BH2704" i="4"/>
  <c r="BG2704" i="4"/>
  <c r="BI2704" i="4" s="1"/>
  <c r="BL2704" i="4" s="1"/>
  <c r="BC2704" i="4"/>
  <c r="BF2704" i="4" s="1"/>
  <c r="AY2704" i="4"/>
  <c r="AW2704" i="4"/>
  <c r="AZ2704" i="4" s="1"/>
  <c r="AQ2704" i="4"/>
  <c r="AT2704" i="4" s="1"/>
  <c r="AK2704" i="4"/>
  <c r="AN2704" i="4" s="1"/>
  <c r="AE2704" i="4"/>
  <c r="AH2704" i="4" s="1"/>
  <c r="Y2704" i="4"/>
  <c r="AB2704" i="4" s="1"/>
  <c r="U2704" i="4"/>
  <c r="S2704" i="4"/>
  <c r="V2704" i="4" s="1"/>
  <c r="O2704" i="4"/>
  <c r="M2704" i="4"/>
  <c r="P2704" i="4" s="1"/>
  <c r="I2704" i="4"/>
  <c r="G2704" i="4"/>
  <c r="J2704" i="4" s="1"/>
  <c r="BJ2703" i="4"/>
  <c r="BH2703" i="4"/>
  <c r="BG2703" i="4"/>
  <c r="BI2703" i="4" s="1"/>
  <c r="BL2703" i="4" s="1"/>
  <c r="BE2703" i="4"/>
  <c r="BC2703" i="4"/>
  <c r="BF2703" i="4" s="1"/>
  <c r="AY2703" i="4"/>
  <c r="AW2703" i="4"/>
  <c r="AZ2703" i="4" s="1"/>
  <c r="AQ2703" i="4"/>
  <c r="AT2703" i="4" s="1"/>
  <c r="AM2703" i="4"/>
  <c r="AK2703" i="4"/>
  <c r="AN2703" i="4" s="1"/>
  <c r="AH2703" i="4"/>
  <c r="AE2703" i="4"/>
  <c r="AA2703" i="4"/>
  <c r="Y2703" i="4"/>
  <c r="AB2703" i="4" s="1"/>
  <c r="U2703" i="4"/>
  <c r="S2703" i="4"/>
  <c r="V2703" i="4" s="1"/>
  <c r="O2703" i="4"/>
  <c r="M2703" i="4"/>
  <c r="P2703" i="4" s="1"/>
  <c r="I2703" i="4"/>
  <c r="G2703" i="4"/>
  <c r="J2703" i="4" s="1"/>
  <c r="BJ2702" i="4"/>
  <c r="BH2702" i="4"/>
  <c r="BG2702" i="4"/>
  <c r="BI2702" i="4" s="1"/>
  <c r="BL2702" i="4" s="1"/>
  <c r="BE2702" i="4"/>
  <c r="BC2702" i="4"/>
  <c r="BF2702" i="4" s="1"/>
  <c r="AY2702" i="4"/>
  <c r="AW2702" i="4"/>
  <c r="AZ2702" i="4" s="1"/>
  <c r="AQ2702" i="4"/>
  <c r="AT2702" i="4" s="1"/>
  <c r="AM2702" i="4"/>
  <c r="AK2702" i="4"/>
  <c r="AN2702" i="4" s="1"/>
  <c r="AH2702" i="4"/>
  <c r="AE2702" i="4"/>
  <c r="AA2702" i="4"/>
  <c r="Y2702" i="4"/>
  <c r="AB2702" i="4" s="1"/>
  <c r="U2702" i="4"/>
  <c r="S2702" i="4"/>
  <c r="V2702" i="4" s="1"/>
  <c r="O2702" i="4"/>
  <c r="M2702" i="4"/>
  <c r="P2702" i="4" s="1"/>
  <c r="I2702" i="4"/>
  <c r="G2702" i="4"/>
  <c r="J2702" i="4" s="1"/>
  <c r="BJ2701" i="4"/>
  <c r="BK2701" i="4" s="1"/>
  <c r="BH2701" i="4"/>
  <c r="BG2701" i="4"/>
  <c r="BI2701" i="4" s="1"/>
  <c r="BL2701" i="4" s="1"/>
  <c r="BE2701" i="4"/>
  <c r="BC2701" i="4"/>
  <c r="BF2701" i="4" s="1"/>
  <c r="AY2701" i="4"/>
  <c r="AW2701" i="4"/>
  <c r="AZ2701" i="4" s="1"/>
  <c r="AS2701" i="4"/>
  <c r="AQ2701" i="4"/>
  <c r="AT2701" i="4" s="1"/>
  <c r="AM2701" i="4"/>
  <c r="AK2701" i="4"/>
  <c r="AN2701" i="4" s="1"/>
  <c r="AE2701" i="4"/>
  <c r="AH2701" i="4" s="1"/>
  <c r="AA2701" i="4"/>
  <c r="Y2701" i="4"/>
  <c r="AB2701" i="4" s="1"/>
  <c r="U2701" i="4"/>
  <c r="S2701" i="4"/>
  <c r="V2701" i="4" s="1"/>
  <c r="O2701" i="4"/>
  <c r="M2701" i="4"/>
  <c r="P2701" i="4" s="1"/>
  <c r="I2701" i="4"/>
  <c r="G2701" i="4"/>
  <c r="J2701" i="4" s="1"/>
  <c r="BJ2700" i="4"/>
  <c r="BH2700" i="4"/>
  <c r="BG2700" i="4"/>
  <c r="BE2700" i="4"/>
  <c r="BC2700" i="4"/>
  <c r="BF2700" i="4" s="1"/>
  <c r="AY2700" i="4"/>
  <c r="AW2700" i="4"/>
  <c r="AZ2700" i="4" s="1"/>
  <c r="AQ2700" i="4"/>
  <c r="AT2700" i="4" s="1"/>
  <c r="AK2700" i="4"/>
  <c r="AN2700" i="4" s="1"/>
  <c r="AE2700" i="4"/>
  <c r="AH2700" i="4" s="1"/>
  <c r="AA2700" i="4"/>
  <c r="Y2700" i="4"/>
  <c r="AB2700" i="4" s="1"/>
  <c r="U2700" i="4"/>
  <c r="S2700" i="4"/>
  <c r="V2700" i="4" s="1"/>
  <c r="O2700" i="4"/>
  <c r="M2700" i="4"/>
  <c r="P2700" i="4" s="1"/>
  <c r="I2700" i="4"/>
  <c r="G2700" i="4"/>
  <c r="J2700" i="4" s="1"/>
  <c r="BJ2699" i="4"/>
  <c r="BK2699" i="4" s="1"/>
  <c r="BH2699" i="4"/>
  <c r="BG2699" i="4"/>
  <c r="BE2699" i="4"/>
  <c r="BC2699" i="4"/>
  <c r="BF2699" i="4" s="1"/>
  <c r="AY2699" i="4"/>
  <c r="AW2699" i="4"/>
  <c r="AZ2699" i="4" s="1"/>
  <c r="AS2699" i="4"/>
  <c r="AQ2699" i="4"/>
  <c r="AT2699" i="4" s="1"/>
  <c r="AM2699" i="4"/>
  <c r="AK2699" i="4"/>
  <c r="AN2699" i="4" s="1"/>
  <c r="AE2699" i="4"/>
  <c r="AH2699" i="4" s="1"/>
  <c r="AA2699" i="4"/>
  <c r="Y2699" i="4"/>
  <c r="AB2699" i="4" s="1"/>
  <c r="U2699" i="4"/>
  <c r="S2699" i="4"/>
  <c r="V2699" i="4" s="1"/>
  <c r="O2699" i="4"/>
  <c r="M2699" i="4"/>
  <c r="P2699" i="4" s="1"/>
  <c r="I2699" i="4"/>
  <c r="G2699" i="4"/>
  <c r="J2699" i="4" s="1"/>
  <c r="BJ2698" i="4"/>
  <c r="BK2698" i="4" s="1"/>
  <c r="BH2698" i="4"/>
  <c r="BG2698" i="4"/>
  <c r="BE2698" i="4"/>
  <c r="BC2698" i="4"/>
  <c r="BF2698" i="4" s="1"/>
  <c r="AY2698" i="4"/>
  <c r="AW2698" i="4"/>
  <c r="AZ2698" i="4" s="1"/>
  <c r="AS2698" i="4"/>
  <c r="AQ2698" i="4"/>
  <c r="AT2698" i="4" s="1"/>
  <c r="AM2698" i="4"/>
  <c r="AK2698" i="4"/>
  <c r="AN2698" i="4" s="1"/>
  <c r="AE2698" i="4"/>
  <c r="AH2698" i="4" s="1"/>
  <c r="AA2698" i="4"/>
  <c r="Y2698" i="4"/>
  <c r="AB2698" i="4" s="1"/>
  <c r="U2698" i="4"/>
  <c r="S2698" i="4"/>
  <c r="V2698" i="4" s="1"/>
  <c r="O2698" i="4"/>
  <c r="M2698" i="4"/>
  <c r="P2698" i="4" s="1"/>
  <c r="I2698" i="4"/>
  <c r="G2698" i="4"/>
  <c r="J2698" i="4" s="1"/>
  <c r="BJ2697" i="4"/>
  <c r="BK2697" i="4" s="1"/>
  <c r="BH2697" i="4"/>
  <c r="BG2697" i="4"/>
  <c r="BE2697" i="4"/>
  <c r="BC2697" i="4"/>
  <c r="BF2697" i="4" s="1"/>
  <c r="AY2697" i="4"/>
  <c r="AW2697" i="4"/>
  <c r="AZ2697" i="4" s="1"/>
  <c r="AS2697" i="4"/>
  <c r="AQ2697" i="4"/>
  <c r="AT2697" i="4" s="1"/>
  <c r="AM2697" i="4"/>
  <c r="AK2697" i="4"/>
  <c r="AN2697" i="4" s="1"/>
  <c r="AH2697" i="4"/>
  <c r="AE2697" i="4"/>
  <c r="AA2697" i="4"/>
  <c r="Y2697" i="4"/>
  <c r="AB2697" i="4" s="1"/>
  <c r="U2697" i="4"/>
  <c r="S2697" i="4"/>
  <c r="V2697" i="4" s="1"/>
  <c r="P2697" i="4"/>
  <c r="O2697" i="4"/>
  <c r="I2697" i="4"/>
  <c r="G2697" i="4"/>
  <c r="J2697" i="4" s="1"/>
  <c r="BJ2696" i="4"/>
  <c r="BH2696" i="4"/>
  <c r="BG2696" i="4"/>
  <c r="BI2696" i="4" s="1"/>
  <c r="BE2696" i="4"/>
  <c r="BC2696" i="4"/>
  <c r="BF2696" i="4" s="1"/>
  <c r="AY2696" i="4"/>
  <c r="AW2696" i="4"/>
  <c r="AZ2696" i="4" s="1"/>
  <c r="AQ2696" i="4"/>
  <c r="AT2696" i="4" s="1"/>
  <c r="AK2696" i="4"/>
  <c r="AN2696" i="4" s="1"/>
  <c r="AE2696" i="4"/>
  <c r="AH2696" i="4" s="1"/>
  <c r="AA2696" i="4"/>
  <c r="Y2696" i="4"/>
  <c r="AB2696" i="4" s="1"/>
  <c r="S2696" i="4"/>
  <c r="V2696" i="4" s="1"/>
  <c r="M2696" i="4"/>
  <c r="I2696" i="4"/>
  <c r="G2696" i="4"/>
  <c r="J2696" i="4" s="1"/>
  <c r="BJ2695" i="4"/>
  <c r="BH2695" i="4"/>
  <c r="BG2695" i="4"/>
  <c r="BC2695" i="4"/>
  <c r="BF2695" i="4" s="1"/>
  <c r="AY2695" i="4"/>
  <c r="AW2695" i="4"/>
  <c r="AZ2695" i="4" s="1"/>
  <c r="AQ2695" i="4"/>
  <c r="AT2695" i="4" s="1"/>
  <c r="AK2695" i="4"/>
  <c r="AN2695" i="4" s="1"/>
  <c r="AE2695" i="4"/>
  <c r="AH2695" i="4" s="1"/>
  <c r="Y2695" i="4"/>
  <c r="AB2695" i="4" s="1"/>
  <c r="S2695" i="4"/>
  <c r="V2695" i="4" s="1"/>
  <c r="O2695" i="4"/>
  <c r="M2695" i="4"/>
  <c r="P2695" i="4" s="1"/>
  <c r="I2695" i="4"/>
  <c r="G2695" i="4"/>
  <c r="J2695" i="4" s="1"/>
  <c r="BJ2694" i="4"/>
  <c r="BH2694" i="4"/>
  <c r="BG2694" i="4"/>
  <c r="BI2694" i="4" s="1"/>
  <c r="BC2694" i="4"/>
  <c r="BF2694" i="4" s="1"/>
  <c r="AY2694" i="4"/>
  <c r="AW2694" i="4"/>
  <c r="AZ2694" i="4" s="1"/>
  <c r="AQ2694" i="4"/>
  <c r="AT2694" i="4" s="1"/>
  <c r="AK2694" i="4"/>
  <c r="AN2694" i="4" s="1"/>
  <c r="AE2694" i="4"/>
  <c r="AH2694" i="4" s="1"/>
  <c r="AA2694" i="4"/>
  <c r="Y2694" i="4"/>
  <c r="AB2694" i="4" s="1"/>
  <c r="S2694" i="4"/>
  <c r="V2694" i="4" s="1"/>
  <c r="O2694" i="4"/>
  <c r="M2694" i="4"/>
  <c r="P2694" i="4" s="1"/>
  <c r="I2694" i="4"/>
  <c r="G2694" i="4"/>
  <c r="J2694" i="4" s="1"/>
  <c r="BJ2693" i="4"/>
  <c r="BH2693" i="4"/>
  <c r="BG2693" i="4"/>
  <c r="BI2693" i="4" s="1"/>
  <c r="BE2693" i="4"/>
  <c r="BC2693" i="4"/>
  <c r="BF2693" i="4" s="1"/>
  <c r="AY2693" i="4"/>
  <c r="AW2693" i="4"/>
  <c r="AZ2693" i="4" s="1"/>
  <c r="AQ2693" i="4"/>
  <c r="AT2693" i="4" s="1"/>
  <c r="AK2693" i="4"/>
  <c r="AN2693" i="4" s="1"/>
  <c r="AE2693" i="4"/>
  <c r="AH2693" i="4" s="1"/>
  <c r="Y2693" i="4"/>
  <c r="AB2693" i="4" s="1"/>
  <c r="S2693" i="4"/>
  <c r="V2693" i="4" s="1"/>
  <c r="O2693" i="4"/>
  <c r="M2693" i="4"/>
  <c r="P2693" i="4" s="1"/>
  <c r="I2693" i="4"/>
  <c r="G2693" i="4"/>
  <c r="J2693" i="4" s="1"/>
  <c r="BJ2692" i="4"/>
  <c r="BH2692" i="4"/>
  <c r="BG2692" i="4"/>
  <c r="BI2692" i="4" s="1"/>
  <c r="BE2692" i="4"/>
  <c r="BC2692" i="4"/>
  <c r="BF2692" i="4" s="1"/>
  <c r="AY2692" i="4"/>
  <c r="AW2692" i="4"/>
  <c r="AZ2692" i="4" s="1"/>
  <c r="AQ2692" i="4"/>
  <c r="AT2692" i="4" s="1"/>
  <c r="AK2692" i="4"/>
  <c r="AN2692" i="4" s="1"/>
  <c r="AE2692" i="4"/>
  <c r="AH2692" i="4" s="1"/>
  <c r="AA2692" i="4"/>
  <c r="Y2692" i="4"/>
  <c r="AB2692" i="4" s="1"/>
  <c r="S2692" i="4"/>
  <c r="V2692" i="4" s="1"/>
  <c r="O2692" i="4"/>
  <c r="M2692" i="4"/>
  <c r="P2692" i="4" s="1"/>
  <c r="I2692" i="4"/>
  <c r="G2692" i="4"/>
  <c r="J2692" i="4" s="1"/>
  <c r="BJ2691" i="4"/>
  <c r="BH2691" i="4"/>
  <c r="BG2691" i="4"/>
  <c r="BE2691" i="4"/>
  <c r="BC2691" i="4"/>
  <c r="BF2691" i="4" s="1"/>
  <c r="AY2691" i="4"/>
  <c r="AW2691" i="4"/>
  <c r="AZ2691" i="4" s="1"/>
  <c r="AQ2691" i="4"/>
  <c r="AT2691" i="4" s="1"/>
  <c r="AK2691" i="4"/>
  <c r="AN2691" i="4" s="1"/>
  <c r="AE2691" i="4"/>
  <c r="AH2691" i="4" s="1"/>
  <c r="AA2691" i="4"/>
  <c r="Y2691" i="4"/>
  <c r="AB2691" i="4" s="1"/>
  <c r="U2691" i="4"/>
  <c r="S2691" i="4"/>
  <c r="V2691" i="4" s="1"/>
  <c r="M2691" i="4"/>
  <c r="P2691" i="4" s="1"/>
  <c r="I2691" i="4"/>
  <c r="G2691" i="4"/>
  <c r="J2691" i="4" s="1"/>
  <c r="BJ2690" i="4"/>
  <c r="BH2690" i="4"/>
  <c r="BG2690" i="4"/>
  <c r="BE2690" i="4"/>
  <c r="BC2690" i="4"/>
  <c r="BF2690" i="4" s="1"/>
  <c r="AY2690" i="4"/>
  <c r="AW2690" i="4"/>
  <c r="AZ2690" i="4" s="1"/>
  <c r="AQ2690" i="4"/>
  <c r="AK2690" i="4"/>
  <c r="AN2690" i="4" s="1"/>
  <c r="AE2690" i="4"/>
  <c r="AH2690" i="4" s="1"/>
  <c r="AA2690" i="4"/>
  <c r="Y2690" i="4"/>
  <c r="AB2690" i="4" s="1"/>
  <c r="U2690" i="4"/>
  <c r="S2690" i="4"/>
  <c r="V2690" i="4" s="1"/>
  <c r="P2690" i="4"/>
  <c r="O2690" i="4"/>
  <c r="I2690" i="4"/>
  <c r="G2690" i="4"/>
  <c r="J2690" i="4" s="1"/>
  <c r="BJ2689" i="4"/>
  <c r="BH2689" i="4"/>
  <c r="BG2689" i="4"/>
  <c r="BE2689" i="4"/>
  <c r="BC2689" i="4"/>
  <c r="BF2689" i="4" s="1"/>
  <c r="AY2689" i="4"/>
  <c r="AW2689" i="4"/>
  <c r="AZ2689" i="4" s="1"/>
  <c r="AQ2689" i="4"/>
  <c r="AT2689" i="4" s="1"/>
  <c r="AK2689" i="4"/>
  <c r="AE2689" i="4"/>
  <c r="AH2689" i="4" s="1"/>
  <c r="Y2689" i="4"/>
  <c r="AB2689" i="4" s="1"/>
  <c r="S2689" i="4"/>
  <c r="V2689" i="4" s="1"/>
  <c r="M2689" i="4"/>
  <c r="P2689" i="4" s="1"/>
  <c r="I2689" i="4"/>
  <c r="G2689" i="4"/>
  <c r="J2689" i="4" s="1"/>
  <c r="BJ2688" i="4"/>
  <c r="BH2688" i="4"/>
  <c r="BG2688" i="4"/>
  <c r="BI2688" i="4" s="1"/>
  <c r="BE2688" i="4"/>
  <c r="BC2688" i="4"/>
  <c r="BF2688" i="4" s="1"/>
  <c r="AY2688" i="4"/>
  <c r="AW2688" i="4"/>
  <c r="AZ2688" i="4" s="1"/>
  <c r="AQ2688" i="4"/>
  <c r="AT2688" i="4" s="1"/>
  <c r="AM2688" i="4"/>
  <c r="AK2688" i="4"/>
  <c r="AN2688" i="4" s="1"/>
  <c r="AH2688" i="4"/>
  <c r="AE2688" i="4"/>
  <c r="AA2688" i="4"/>
  <c r="Y2688" i="4"/>
  <c r="AB2688" i="4" s="1"/>
  <c r="U2688" i="4"/>
  <c r="S2688" i="4"/>
  <c r="V2688" i="4" s="1"/>
  <c r="O2688" i="4"/>
  <c r="M2688" i="4"/>
  <c r="P2688" i="4" s="1"/>
  <c r="I2688" i="4"/>
  <c r="G2688" i="4"/>
  <c r="J2688" i="4" s="1"/>
  <c r="BJ2687" i="4"/>
  <c r="BH2687" i="4"/>
  <c r="BG2687" i="4"/>
  <c r="BI2687" i="4" s="1"/>
  <c r="BE2687" i="4"/>
  <c r="BC2687" i="4"/>
  <c r="BF2687" i="4" s="1"/>
  <c r="AY2687" i="4"/>
  <c r="AW2687" i="4"/>
  <c r="AZ2687" i="4" s="1"/>
  <c r="AQ2687" i="4"/>
  <c r="AT2687" i="4" s="1"/>
  <c r="AM2687" i="4"/>
  <c r="AK2687" i="4"/>
  <c r="AN2687" i="4" s="1"/>
  <c r="AH2687" i="4"/>
  <c r="AE2687" i="4"/>
  <c r="AA2687" i="4"/>
  <c r="Y2687" i="4"/>
  <c r="AB2687" i="4" s="1"/>
  <c r="U2687" i="4"/>
  <c r="S2687" i="4"/>
  <c r="V2687" i="4" s="1"/>
  <c r="O2687" i="4"/>
  <c r="M2687" i="4"/>
  <c r="P2687" i="4" s="1"/>
  <c r="I2687" i="4"/>
  <c r="G2687" i="4"/>
  <c r="J2687" i="4" s="1"/>
  <c r="BJ2686" i="4"/>
  <c r="BH2686" i="4"/>
  <c r="BG2686" i="4"/>
  <c r="BI2686" i="4" s="1"/>
  <c r="BE2686" i="4"/>
  <c r="BC2686" i="4"/>
  <c r="BF2686" i="4" s="1"/>
  <c r="AY2686" i="4"/>
  <c r="AW2686" i="4"/>
  <c r="AZ2686" i="4" s="1"/>
  <c r="AQ2686" i="4"/>
  <c r="AT2686" i="4" s="1"/>
  <c r="AM2686" i="4"/>
  <c r="AK2686" i="4"/>
  <c r="AN2686" i="4" s="1"/>
  <c r="AH2686" i="4"/>
  <c r="AE2686" i="4"/>
  <c r="AA2686" i="4"/>
  <c r="Y2686" i="4"/>
  <c r="AB2686" i="4" s="1"/>
  <c r="U2686" i="4"/>
  <c r="S2686" i="4"/>
  <c r="V2686" i="4" s="1"/>
  <c r="O2686" i="4"/>
  <c r="M2686" i="4"/>
  <c r="P2686" i="4" s="1"/>
  <c r="I2686" i="4"/>
  <c r="G2686" i="4"/>
  <c r="J2686" i="4" s="1"/>
  <c r="BJ2685" i="4"/>
  <c r="BJ2715" i="4" s="1"/>
  <c r="BH2685" i="4"/>
  <c r="BG2685" i="4"/>
  <c r="BE2685" i="4"/>
  <c r="BC2685" i="4"/>
  <c r="BF2685" i="4" s="1"/>
  <c r="BF2715" i="4" s="1"/>
  <c r="AY2685" i="4"/>
  <c r="AW2685" i="4"/>
  <c r="AS2685" i="4"/>
  <c r="AQ2685" i="4"/>
  <c r="AT2685" i="4" s="1"/>
  <c r="AM2685" i="4"/>
  <c r="AK2685" i="4"/>
  <c r="AK2715" i="4" s="1"/>
  <c r="AE2685" i="4"/>
  <c r="Y2685" i="4"/>
  <c r="AB2685" i="4" s="1"/>
  <c r="S2685" i="4"/>
  <c r="U2685" i="4" s="1"/>
  <c r="M2685" i="4"/>
  <c r="P2685" i="4" s="1"/>
  <c r="G2685" i="4"/>
  <c r="BD2673" i="4"/>
  <c r="BB2673" i="4"/>
  <c r="BA2673" i="4"/>
  <c r="AY2673" i="4"/>
  <c r="AV2673" i="4"/>
  <c r="AU2673" i="4"/>
  <c r="AW2673" i="4" s="1"/>
  <c r="AZ2673" i="4" s="1"/>
  <c r="AR2673" i="4"/>
  <c r="AP2673" i="4"/>
  <c r="AO2673" i="4"/>
  <c r="AL2673" i="4"/>
  <c r="AJ2673" i="4"/>
  <c r="AI2673" i="4"/>
  <c r="AD2673" i="4"/>
  <c r="AC2673" i="4"/>
  <c r="AE2673" i="4" s="1"/>
  <c r="Z2673" i="4"/>
  <c r="X2673" i="4"/>
  <c r="W2673" i="4"/>
  <c r="T2673" i="4"/>
  <c r="R2673" i="4"/>
  <c r="Q2673" i="4"/>
  <c r="S2673" i="4" s="1"/>
  <c r="U2673" i="4" s="1"/>
  <c r="N2673" i="4"/>
  <c r="L2673" i="4"/>
  <c r="K2673" i="4"/>
  <c r="H2673" i="4"/>
  <c r="E2673" i="4"/>
  <c r="BJ2672" i="4"/>
  <c r="BH2672" i="4"/>
  <c r="BG2672" i="4"/>
  <c r="BC2672" i="4"/>
  <c r="BF2672" i="4" s="1"/>
  <c r="AY2672" i="4"/>
  <c r="AW2672" i="4"/>
  <c r="AZ2672" i="4" s="1"/>
  <c r="AQ2672" i="4"/>
  <c r="AT2672" i="4" s="1"/>
  <c r="AK2672" i="4"/>
  <c r="AE2672" i="4"/>
  <c r="Y2672" i="4"/>
  <c r="AA2672" i="4" s="1"/>
  <c r="S2672" i="4"/>
  <c r="V2672" i="4" s="1"/>
  <c r="M2672" i="4"/>
  <c r="O2672" i="4" s="1"/>
  <c r="I2672" i="4"/>
  <c r="G2672" i="4"/>
  <c r="J2672" i="4" s="1"/>
  <c r="BJ2671" i="4"/>
  <c r="BH2671" i="4"/>
  <c r="BG2671" i="4"/>
  <c r="BI2671" i="4" s="1"/>
  <c r="BE2671" i="4"/>
  <c r="BC2671" i="4"/>
  <c r="BF2671" i="4" s="1"/>
  <c r="AY2671" i="4"/>
  <c r="AW2671" i="4"/>
  <c r="AZ2671" i="4" s="1"/>
  <c r="AQ2671" i="4"/>
  <c r="AS2671" i="4" s="1"/>
  <c r="AM2671" i="4"/>
  <c r="AK2671" i="4"/>
  <c r="AN2671" i="4" s="1"/>
  <c r="AE2671" i="4"/>
  <c r="AG2671" i="4" s="1"/>
  <c r="Y2671" i="4"/>
  <c r="AB2671" i="4" s="1"/>
  <c r="S2671" i="4"/>
  <c r="U2671" i="4" s="1"/>
  <c r="M2671" i="4"/>
  <c r="G2671" i="4"/>
  <c r="I2671" i="4" s="1"/>
  <c r="BJ2670" i="4"/>
  <c r="BH2670" i="4"/>
  <c r="BG2670" i="4"/>
  <c r="BC2670" i="4"/>
  <c r="AY2670" i="4"/>
  <c r="AW2670" i="4"/>
  <c r="AZ2670" i="4" s="1"/>
  <c r="AQ2670" i="4"/>
  <c r="AK2670" i="4"/>
  <c r="AM2670" i="4" s="1"/>
  <c r="AE2670" i="4"/>
  <c r="AH2670" i="4" s="1"/>
  <c r="Y2670" i="4"/>
  <c r="AA2670" i="4" s="1"/>
  <c r="U2670" i="4"/>
  <c r="S2670" i="4"/>
  <c r="V2670" i="4" s="1"/>
  <c r="M2670" i="4"/>
  <c r="O2670" i="4" s="1"/>
  <c r="I2670" i="4"/>
  <c r="G2670" i="4"/>
  <c r="J2670" i="4" s="1"/>
  <c r="BJ2669" i="4"/>
  <c r="BH2669" i="4"/>
  <c r="BG2669" i="4"/>
  <c r="BC2669" i="4"/>
  <c r="BE2669" i="4" s="1"/>
  <c r="AY2669" i="4"/>
  <c r="AW2669" i="4"/>
  <c r="AZ2669" i="4" s="1"/>
  <c r="AQ2669" i="4"/>
  <c r="AS2669" i="4" s="1"/>
  <c r="AM2669" i="4"/>
  <c r="AK2669" i="4"/>
  <c r="AN2669" i="4" s="1"/>
  <c r="AE2669" i="4"/>
  <c r="AG2669" i="4" s="1"/>
  <c r="Y2669" i="4"/>
  <c r="AB2669" i="4" s="1"/>
  <c r="S2669" i="4"/>
  <c r="U2669" i="4" s="1"/>
  <c r="M2669" i="4"/>
  <c r="G2669" i="4"/>
  <c r="I2669" i="4" s="1"/>
  <c r="BJ2668" i="4"/>
  <c r="BH2668" i="4"/>
  <c r="BG2668" i="4"/>
  <c r="BE2668" i="4"/>
  <c r="BC2668" i="4"/>
  <c r="BF2668" i="4" s="1"/>
  <c r="AY2668" i="4"/>
  <c r="AW2668" i="4"/>
  <c r="AZ2668" i="4" s="1"/>
  <c r="AQ2668" i="4"/>
  <c r="AK2668" i="4"/>
  <c r="AM2668" i="4" s="1"/>
  <c r="AE2668" i="4"/>
  <c r="AH2668" i="4" s="1"/>
  <c r="Y2668" i="4"/>
  <c r="AA2668" i="4" s="1"/>
  <c r="U2668" i="4"/>
  <c r="S2668" i="4"/>
  <c r="V2668" i="4" s="1"/>
  <c r="M2668" i="4"/>
  <c r="O2668" i="4" s="1"/>
  <c r="G2668" i="4"/>
  <c r="J2668" i="4" s="1"/>
  <c r="BJ2667" i="4"/>
  <c r="BH2667" i="4"/>
  <c r="BG2667" i="4"/>
  <c r="BE2667" i="4"/>
  <c r="BC2667" i="4"/>
  <c r="BF2667" i="4" s="1"/>
  <c r="AY2667" i="4"/>
  <c r="AW2667" i="4"/>
  <c r="AZ2667" i="4" s="1"/>
  <c r="AQ2667" i="4"/>
  <c r="AS2667" i="4" s="1"/>
  <c r="AK2667" i="4"/>
  <c r="AN2667" i="4" s="1"/>
  <c r="AE2667" i="4"/>
  <c r="AG2667" i="4" s="1"/>
  <c r="AA2667" i="4"/>
  <c r="Y2667" i="4"/>
  <c r="AB2667" i="4" s="1"/>
  <c r="S2667" i="4"/>
  <c r="U2667" i="4" s="1"/>
  <c r="M2667" i="4"/>
  <c r="P2667" i="4" s="1"/>
  <c r="G2667" i="4"/>
  <c r="I2667" i="4" s="1"/>
  <c r="BJ2666" i="4"/>
  <c r="BH2666" i="4"/>
  <c r="BG2666" i="4"/>
  <c r="BE2666" i="4"/>
  <c r="BC2666" i="4"/>
  <c r="BF2666" i="4" s="1"/>
  <c r="AY2666" i="4"/>
  <c r="AW2666" i="4"/>
  <c r="AZ2666" i="4" s="1"/>
  <c r="AQ2666" i="4"/>
  <c r="AT2666" i="4" s="1"/>
  <c r="AK2666" i="4"/>
  <c r="AM2666" i="4" s="1"/>
  <c r="AG2666" i="4"/>
  <c r="AE2666" i="4"/>
  <c r="AH2666" i="4" s="1"/>
  <c r="Y2666" i="4"/>
  <c r="AA2666" i="4" s="1"/>
  <c r="S2666" i="4"/>
  <c r="V2666" i="4" s="1"/>
  <c r="M2666" i="4"/>
  <c r="O2666" i="4" s="1"/>
  <c r="G2666" i="4"/>
  <c r="BJ2665" i="4"/>
  <c r="BH2665" i="4"/>
  <c r="BG2665" i="4"/>
  <c r="BC2665" i="4"/>
  <c r="BE2665" i="4" s="1"/>
  <c r="AY2665" i="4"/>
  <c r="AW2665" i="4"/>
  <c r="AZ2665" i="4" s="1"/>
  <c r="AQ2665" i="4"/>
  <c r="AS2665" i="4" s="1"/>
  <c r="AK2665" i="4"/>
  <c r="AN2665" i="4" s="1"/>
  <c r="AE2665" i="4"/>
  <c r="Y2665" i="4"/>
  <c r="AA2665" i="4" s="1"/>
  <c r="S2665" i="4"/>
  <c r="V2665" i="4" s="1"/>
  <c r="M2665" i="4"/>
  <c r="O2665" i="4" s="1"/>
  <c r="I2665" i="4"/>
  <c r="G2665" i="4"/>
  <c r="J2665" i="4" s="1"/>
  <c r="BJ2664" i="4"/>
  <c r="BH2664" i="4"/>
  <c r="BG2664" i="4"/>
  <c r="BI2664" i="4" s="1"/>
  <c r="BL2664" i="4" s="1"/>
  <c r="BC2664" i="4"/>
  <c r="BE2664" i="4" s="1"/>
  <c r="AY2664" i="4"/>
  <c r="AW2664" i="4"/>
  <c r="AZ2664" i="4" s="1"/>
  <c r="AQ2664" i="4"/>
  <c r="AS2664" i="4" s="1"/>
  <c r="AK2664" i="4"/>
  <c r="AN2664" i="4" s="1"/>
  <c r="AE2664" i="4"/>
  <c r="AG2664" i="4" s="1"/>
  <c r="Y2664" i="4"/>
  <c r="S2664" i="4"/>
  <c r="U2664" i="4" s="1"/>
  <c r="M2664" i="4"/>
  <c r="P2664" i="4" s="1"/>
  <c r="G2664" i="4"/>
  <c r="I2664" i="4" s="1"/>
  <c r="BJ2663" i="4"/>
  <c r="BH2663" i="4"/>
  <c r="BG2663" i="4"/>
  <c r="BI2663" i="4" s="1"/>
  <c r="BC2663" i="4"/>
  <c r="BF2663" i="4" s="1"/>
  <c r="AY2663" i="4"/>
  <c r="AW2663" i="4"/>
  <c r="AZ2663" i="4" s="1"/>
  <c r="AQ2663" i="4"/>
  <c r="AT2663" i="4" s="1"/>
  <c r="AK2663" i="4"/>
  <c r="AM2663" i="4" s="1"/>
  <c r="AG2663" i="4"/>
  <c r="AE2663" i="4"/>
  <c r="AH2663" i="4" s="1"/>
  <c r="Y2663" i="4"/>
  <c r="AA2663" i="4" s="1"/>
  <c r="S2663" i="4"/>
  <c r="V2663" i="4" s="1"/>
  <c r="O2663" i="4"/>
  <c r="M2663" i="4"/>
  <c r="P2663" i="4" s="1"/>
  <c r="J2663" i="4"/>
  <c r="G2663" i="4"/>
  <c r="I2663" i="4" s="1"/>
  <c r="BJ2662" i="4"/>
  <c r="BH2662" i="4"/>
  <c r="BG2662" i="4"/>
  <c r="BI2662" i="4" s="1"/>
  <c r="BC2662" i="4"/>
  <c r="BF2662" i="4" s="1"/>
  <c r="AY2662" i="4"/>
  <c r="AW2662" i="4"/>
  <c r="AZ2662" i="4" s="1"/>
  <c r="AQ2662" i="4"/>
  <c r="AT2662" i="4" s="1"/>
  <c r="AK2662" i="4"/>
  <c r="AM2662" i="4" s="1"/>
  <c r="AG2662" i="4"/>
  <c r="AE2662" i="4"/>
  <c r="AH2662" i="4" s="1"/>
  <c r="Y2662" i="4"/>
  <c r="AA2662" i="4" s="1"/>
  <c r="S2662" i="4"/>
  <c r="V2662" i="4" s="1"/>
  <c r="M2662" i="4"/>
  <c r="O2662" i="4" s="1"/>
  <c r="I2662" i="4"/>
  <c r="G2662" i="4"/>
  <c r="J2662" i="4" s="1"/>
  <c r="BJ2661" i="4"/>
  <c r="BH2661" i="4"/>
  <c r="BG2661" i="4"/>
  <c r="BE2661" i="4"/>
  <c r="BC2661" i="4"/>
  <c r="BF2661" i="4" s="1"/>
  <c r="AY2661" i="4"/>
  <c r="AW2661" i="4"/>
  <c r="AZ2661" i="4" s="1"/>
  <c r="AQ2661" i="4"/>
  <c r="AS2661" i="4" s="1"/>
  <c r="AK2661" i="4"/>
  <c r="AE2661" i="4"/>
  <c r="AG2661" i="4" s="1"/>
  <c r="Y2661" i="4"/>
  <c r="AB2661" i="4" s="1"/>
  <c r="S2661" i="4"/>
  <c r="U2661" i="4" s="1"/>
  <c r="O2661" i="4"/>
  <c r="M2661" i="4"/>
  <c r="P2661" i="4" s="1"/>
  <c r="G2661" i="4"/>
  <c r="I2661" i="4" s="1"/>
  <c r="BJ2660" i="4"/>
  <c r="BH2660" i="4"/>
  <c r="BG2660" i="4"/>
  <c r="BE2660" i="4"/>
  <c r="BC2660" i="4"/>
  <c r="BF2660" i="4" s="1"/>
  <c r="AY2660" i="4"/>
  <c r="AW2660" i="4"/>
  <c r="AZ2660" i="4" s="1"/>
  <c r="AS2660" i="4"/>
  <c r="AQ2660" i="4"/>
  <c r="AT2660" i="4" s="1"/>
  <c r="AK2660" i="4"/>
  <c r="AM2660" i="4" s="1"/>
  <c r="AE2660" i="4"/>
  <c r="AH2660" i="4" s="1"/>
  <c r="Y2660" i="4"/>
  <c r="AA2660" i="4" s="1"/>
  <c r="S2660" i="4"/>
  <c r="M2660" i="4"/>
  <c r="O2660" i="4" s="1"/>
  <c r="G2660" i="4"/>
  <c r="J2660" i="4" s="1"/>
  <c r="BJ2659" i="4"/>
  <c r="BH2659" i="4"/>
  <c r="BG2659" i="4"/>
  <c r="BE2659" i="4"/>
  <c r="BC2659" i="4"/>
  <c r="BF2659" i="4" s="1"/>
  <c r="AY2659" i="4"/>
  <c r="AW2659" i="4"/>
  <c r="AZ2659" i="4" s="1"/>
  <c r="AQ2659" i="4"/>
  <c r="AS2659" i="4" s="1"/>
  <c r="AK2659" i="4"/>
  <c r="AN2659" i="4" s="1"/>
  <c r="AE2659" i="4"/>
  <c r="AG2659" i="4" s="1"/>
  <c r="Y2659" i="4"/>
  <c r="S2659" i="4"/>
  <c r="U2659" i="4" s="1"/>
  <c r="M2659" i="4"/>
  <c r="P2659" i="4" s="1"/>
  <c r="G2659" i="4"/>
  <c r="I2659" i="4" s="1"/>
  <c r="BJ2658" i="4"/>
  <c r="BH2658" i="4"/>
  <c r="BG2658" i="4"/>
  <c r="BI2658" i="4" s="1"/>
  <c r="BC2658" i="4"/>
  <c r="BF2658" i="4" s="1"/>
  <c r="AY2658" i="4"/>
  <c r="AW2658" i="4"/>
  <c r="AZ2658" i="4" s="1"/>
  <c r="AQ2658" i="4"/>
  <c r="AT2658" i="4" s="1"/>
  <c r="AK2658" i="4"/>
  <c r="AM2658" i="4" s="1"/>
  <c r="AG2658" i="4"/>
  <c r="AE2658" i="4"/>
  <c r="AH2658" i="4" s="1"/>
  <c r="Y2658" i="4"/>
  <c r="AA2658" i="4" s="1"/>
  <c r="S2658" i="4"/>
  <c r="V2658" i="4" s="1"/>
  <c r="M2658" i="4"/>
  <c r="O2658" i="4" s="1"/>
  <c r="I2658" i="4"/>
  <c r="G2658" i="4"/>
  <c r="J2658" i="4" s="1"/>
  <c r="BJ2657" i="4"/>
  <c r="BH2657" i="4"/>
  <c r="BG2657" i="4"/>
  <c r="BE2657" i="4"/>
  <c r="BC2657" i="4"/>
  <c r="BF2657" i="4" s="1"/>
  <c r="AY2657" i="4"/>
  <c r="AW2657" i="4"/>
  <c r="AZ2657" i="4" s="1"/>
  <c r="AQ2657" i="4"/>
  <c r="AS2657" i="4" s="1"/>
  <c r="AK2657" i="4"/>
  <c r="AE2657" i="4"/>
  <c r="AG2657" i="4" s="1"/>
  <c r="Y2657" i="4"/>
  <c r="AB2657" i="4" s="1"/>
  <c r="S2657" i="4"/>
  <c r="U2657" i="4" s="1"/>
  <c r="O2657" i="4"/>
  <c r="M2657" i="4"/>
  <c r="P2657" i="4" s="1"/>
  <c r="G2657" i="4"/>
  <c r="I2657" i="4" s="1"/>
  <c r="BJ2656" i="4"/>
  <c r="BH2656" i="4"/>
  <c r="BG2656" i="4"/>
  <c r="BE2656" i="4"/>
  <c r="BC2656" i="4"/>
  <c r="BF2656" i="4" s="1"/>
  <c r="AY2656" i="4"/>
  <c r="AW2656" i="4"/>
  <c r="AZ2656" i="4" s="1"/>
  <c r="AS2656" i="4"/>
  <c r="AQ2656" i="4"/>
  <c r="AT2656" i="4" s="1"/>
  <c r="AK2656" i="4"/>
  <c r="AM2656" i="4" s="1"/>
  <c r="AE2656" i="4"/>
  <c r="AH2656" i="4" s="1"/>
  <c r="Y2656" i="4"/>
  <c r="AA2656" i="4" s="1"/>
  <c r="S2656" i="4"/>
  <c r="M2656" i="4"/>
  <c r="O2656" i="4" s="1"/>
  <c r="G2656" i="4"/>
  <c r="J2656" i="4" s="1"/>
  <c r="BJ2655" i="4"/>
  <c r="BH2655" i="4"/>
  <c r="BG2655" i="4"/>
  <c r="BE2655" i="4"/>
  <c r="BC2655" i="4"/>
  <c r="BF2655" i="4" s="1"/>
  <c r="AY2655" i="4"/>
  <c r="AW2655" i="4"/>
  <c r="AZ2655" i="4" s="1"/>
  <c r="AQ2655" i="4"/>
  <c r="AS2655" i="4" s="1"/>
  <c r="AK2655" i="4"/>
  <c r="AN2655" i="4" s="1"/>
  <c r="AE2655" i="4"/>
  <c r="AG2655" i="4" s="1"/>
  <c r="Y2655" i="4"/>
  <c r="S2655" i="4"/>
  <c r="U2655" i="4" s="1"/>
  <c r="M2655" i="4"/>
  <c r="P2655" i="4" s="1"/>
  <c r="I2655" i="4"/>
  <c r="G2655" i="4"/>
  <c r="J2655" i="4" s="1"/>
  <c r="BJ2654" i="4"/>
  <c r="BH2654" i="4"/>
  <c r="BG2654" i="4"/>
  <c r="BE2654" i="4"/>
  <c r="BC2654" i="4"/>
  <c r="BF2654" i="4" s="1"/>
  <c r="AY2654" i="4"/>
  <c r="AW2654" i="4"/>
  <c r="AZ2654" i="4" s="1"/>
  <c r="AS2654" i="4"/>
  <c r="AQ2654" i="4"/>
  <c r="AT2654" i="4" s="1"/>
  <c r="AK2654" i="4"/>
  <c r="AM2654" i="4" s="1"/>
  <c r="AE2654" i="4"/>
  <c r="AH2654" i="4" s="1"/>
  <c r="Y2654" i="4"/>
  <c r="AA2654" i="4" s="1"/>
  <c r="S2654" i="4"/>
  <c r="M2654" i="4"/>
  <c r="O2654" i="4" s="1"/>
  <c r="G2654" i="4"/>
  <c r="J2654" i="4" s="1"/>
  <c r="BJ2653" i="4"/>
  <c r="BH2653" i="4"/>
  <c r="BG2653" i="4"/>
  <c r="BC2653" i="4"/>
  <c r="BE2653" i="4" s="1"/>
  <c r="AY2653" i="4"/>
  <c r="AW2653" i="4"/>
  <c r="AZ2653" i="4" s="1"/>
  <c r="AQ2653" i="4"/>
  <c r="AS2653" i="4" s="1"/>
  <c r="AM2653" i="4"/>
  <c r="AK2653" i="4"/>
  <c r="AN2653" i="4" s="1"/>
  <c r="AE2653" i="4"/>
  <c r="AG2653" i="4" s="1"/>
  <c r="Y2653" i="4"/>
  <c r="AB2653" i="4" s="1"/>
  <c r="S2653" i="4"/>
  <c r="U2653" i="4" s="1"/>
  <c r="M2653" i="4"/>
  <c r="I2653" i="4"/>
  <c r="G2653" i="4"/>
  <c r="J2653" i="4" s="1"/>
  <c r="BJ2652" i="4"/>
  <c r="BH2652" i="4"/>
  <c r="BG2652" i="4"/>
  <c r="BC2652" i="4"/>
  <c r="BF2652" i="4" s="1"/>
  <c r="AY2652" i="4"/>
  <c r="AW2652" i="4"/>
  <c r="AZ2652" i="4" s="1"/>
  <c r="AQ2652" i="4"/>
  <c r="AT2652" i="4" s="1"/>
  <c r="AK2652" i="4"/>
  <c r="AM2652" i="4" s="1"/>
  <c r="AE2652" i="4"/>
  <c r="Y2652" i="4"/>
  <c r="AA2652" i="4" s="1"/>
  <c r="S2652" i="4"/>
  <c r="V2652" i="4" s="1"/>
  <c r="M2652" i="4"/>
  <c r="O2652" i="4" s="1"/>
  <c r="I2652" i="4"/>
  <c r="G2652" i="4"/>
  <c r="J2652" i="4" s="1"/>
  <c r="BJ2651" i="4"/>
  <c r="BH2651" i="4"/>
  <c r="BG2651" i="4"/>
  <c r="BI2651" i="4" s="1"/>
  <c r="BL2651" i="4" s="1"/>
  <c r="BE2651" i="4"/>
  <c r="BC2651" i="4"/>
  <c r="BF2651" i="4" s="1"/>
  <c r="AY2651" i="4"/>
  <c r="AW2651" i="4"/>
  <c r="AZ2651" i="4" s="1"/>
  <c r="AQ2651" i="4"/>
  <c r="AS2651" i="4" s="1"/>
  <c r="AM2651" i="4"/>
  <c r="AK2651" i="4"/>
  <c r="AN2651" i="4" s="1"/>
  <c r="AE2651" i="4"/>
  <c r="AG2651" i="4" s="1"/>
  <c r="Y2651" i="4"/>
  <c r="AB2651" i="4" s="1"/>
  <c r="S2651" i="4"/>
  <c r="U2651" i="4" s="1"/>
  <c r="M2651" i="4"/>
  <c r="G2651" i="4"/>
  <c r="I2651" i="4" s="1"/>
  <c r="BJ2650" i="4"/>
  <c r="BH2650" i="4"/>
  <c r="BG2650" i="4"/>
  <c r="BE2650" i="4"/>
  <c r="BC2650" i="4"/>
  <c r="BF2650" i="4" s="1"/>
  <c r="AY2650" i="4"/>
  <c r="AW2650" i="4"/>
  <c r="AZ2650" i="4" s="1"/>
  <c r="AQ2650" i="4"/>
  <c r="AK2650" i="4"/>
  <c r="AM2650" i="4" s="1"/>
  <c r="AE2650" i="4"/>
  <c r="AH2650" i="4" s="1"/>
  <c r="Y2650" i="4"/>
  <c r="AA2650" i="4" s="1"/>
  <c r="U2650" i="4"/>
  <c r="S2650" i="4"/>
  <c r="V2650" i="4" s="1"/>
  <c r="M2650" i="4"/>
  <c r="O2650" i="4" s="1"/>
  <c r="G2650" i="4"/>
  <c r="J2650" i="4" s="1"/>
  <c r="BJ2649" i="4"/>
  <c r="BH2649" i="4"/>
  <c r="BG2649" i="4"/>
  <c r="BE2649" i="4"/>
  <c r="BC2649" i="4"/>
  <c r="BF2649" i="4" s="1"/>
  <c r="AY2649" i="4"/>
  <c r="AW2649" i="4"/>
  <c r="AZ2649" i="4" s="1"/>
  <c r="AQ2649" i="4"/>
  <c r="AS2649" i="4" s="1"/>
  <c r="AK2649" i="4"/>
  <c r="AN2649" i="4" s="1"/>
  <c r="AE2649" i="4"/>
  <c r="AG2649" i="4" s="1"/>
  <c r="AA2649" i="4"/>
  <c r="Y2649" i="4"/>
  <c r="AB2649" i="4" s="1"/>
  <c r="V2649" i="4"/>
  <c r="S2649" i="4"/>
  <c r="M2649" i="4"/>
  <c r="O2649" i="4" s="1"/>
  <c r="G2649" i="4"/>
  <c r="J2649" i="4" s="1"/>
  <c r="BJ2648" i="4"/>
  <c r="BH2648" i="4"/>
  <c r="BG2648" i="4"/>
  <c r="BE2648" i="4"/>
  <c r="BC2648" i="4"/>
  <c r="BF2648" i="4" s="1"/>
  <c r="AY2648" i="4"/>
  <c r="AW2648" i="4"/>
  <c r="AZ2648" i="4" s="1"/>
  <c r="AQ2648" i="4"/>
  <c r="AS2648" i="4" s="1"/>
  <c r="AK2648" i="4"/>
  <c r="AN2648" i="4" s="1"/>
  <c r="AE2648" i="4"/>
  <c r="AG2648" i="4" s="1"/>
  <c r="AA2648" i="4"/>
  <c r="Y2648" i="4"/>
  <c r="AB2648" i="4" s="1"/>
  <c r="U2648" i="4"/>
  <c r="S2648" i="4"/>
  <c r="V2648" i="4" s="1"/>
  <c r="O2648" i="4"/>
  <c r="M2648" i="4"/>
  <c r="P2648" i="4" s="1"/>
  <c r="G2648" i="4"/>
  <c r="I2648" i="4" s="1"/>
  <c r="BJ2647" i="4"/>
  <c r="BH2647" i="4"/>
  <c r="BG2647" i="4"/>
  <c r="BE2647" i="4"/>
  <c r="BC2647" i="4"/>
  <c r="BF2647" i="4" s="1"/>
  <c r="AY2647" i="4"/>
  <c r="AW2647" i="4"/>
  <c r="AZ2647" i="4" s="1"/>
  <c r="AS2647" i="4"/>
  <c r="AQ2647" i="4"/>
  <c r="AT2647" i="4" s="1"/>
  <c r="AK2647" i="4"/>
  <c r="AM2647" i="4" s="1"/>
  <c r="AE2647" i="4"/>
  <c r="AH2647" i="4" s="1"/>
  <c r="Y2647" i="4"/>
  <c r="AA2647" i="4" s="1"/>
  <c r="S2647" i="4"/>
  <c r="M2647" i="4"/>
  <c r="O2647" i="4" s="1"/>
  <c r="G2647" i="4"/>
  <c r="J2647" i="4" s="1"/>
  <c r="BJ2646" i="4"/>
  <c r="BH2646" i="4"/>
  <c r="BG2646" i="4"/>
  <c r="BE2646" i="4"/>
  <c r="BC2646" i="4"/>
  <c r="BF2646" i="4" s="1"/>
  <c r="AY2646" i="4"/>
  <c r="AW2646" i="4"/>
  <c r="AZ2646" i="4" s="1"/>
  <c r="AQ2646" i="4"/>
  <c r="AS2646" i="4" s="1"/>
  <c r="AK2646" i="4"/>
  <c r="AN2646" i="4" s="1"/>
  <c r="AE2646" i="4"/>
  <c r="AG2646" i="4" s="1"/>
  <c r="Y2646" i="4"/>
  <c r="S2646" i="4"/>
  <c r="U2646" i="4" s="1"/>
  <c r="M2646" i="4"/>
  <c r="P2646" i="4" s="1"/>
  <c r="G2646" i="4"/>
  <c r="I2646" i="4" s="1"/>
  <c r="BJ2645" i="4"/>
  <c r="BH2645" i="4"/>
  <c r="BG2645" i="4"/>
  <c r="BI2645" i="4" s="1"/>
  <c r="BC2645" i="4"/>
  <c r="BF2645" i="4" s="1"/>
  <c r="AY2645" i="4"/>
  <c r="AW2645" i="4"/>
  <c r="AZ2645" i="4" s="1"/>
  <c r="AQ2645" i="4"/>
  <c r="AT2645" i="4" s="1"/>
  <c r="AK2645" i="4"/>
  <c r="AM2645" i="4" s="1"/>
  <c r="AG2645" i="4"/>
  <c r="AE2645" i="4"/>
  <c r="AH2645" i="4" s="1"/>
  <c r="Y2645" i="4"/>
  <c r="AA2645" i="4" s="1"/>
  <c r="S2645" i="4"/>
  <c r="V2645" i="4" s="1"/>
  <c r="M2645" i="4"/>
  <c r="O2645" i="4" s="1"/>
  <c r="G2645" i="4"/>
  <c r="BH2644" i="4"/>
  <c r="BG2644" i="4"/>
  <c r="BE2644" i="4"/>
  <c r="BC2644" i="4"/>
  <c r="BF2644" i="4" s="1"/>
  <c r="AY2644" i="4"/>
  <c r="AW2644" i="4"/>
  <c r="AZ2644" i="4" s="1"/>
  <c r="AQ2644" i="4"/>
  <c r="AS2644" i="4" s="1"/>
  <c r="AK2644" i="4"/>
  <c r="AN2644" i="4" s="1"/>
  <c r="AF2644" i="4"/>
  <c r="AE2644" i="4"/>
  <c r="Y2644" i="4"/>
  <c r="AA2644" i="4" s="1"/>
  <c r="U2644" i="4"/>
  <c r="S2644" i="4"/>
  <c r="V2644" i="4" s="1"/>
  <c r="M2644" i="4"/>
  <c r="O2644" i="4" s="1"/>
  <c r="G2644" i="4"/>
  <c r="J2644" i="4" s="1"/>
  <c r="BJ2643" i="4"/>
  <c r="BH2643" i="4"/>
  <c r="BG2643" i="4"/>
  <c r="BE2643" i="4"/>
  <c r="BC2643" i="4"/>
  <c r="BF2643" i="4" s="1"/>
  <c r="AY2643" i="4"/>
  <c r="AW2643" i="4"/>
  <c r="AZ2643" i="4" s="1"/>
  <c r="AQ2643" i="4"/>
  <c r="AS2643" i="4" s="1"/>
  <c r="AK2643" i="4"/>
  <c r="AE2643" i="4"/>
  <c r="AG2643" i="4" s="1"/>
  <c r="AA2643" i="4"/>
  <c r="Y2643" i="4"/>
  <c r="AB2643" i="4" s="1"/>
  <c r="S2643" i="4"/>
  <c r="U2643" i="4" s="1"/>
  <c r="M2643" i="4"/>
  <c r="P2643" i="4" s="1"/>
  <c r="I2643" i="4"/>
  <c r="G2643" i="4"/>
  <c r="J2643" i="4" s="1"/>
  <c r="BD2629" i="4"/>
  <c r="BB2629" i="4"/>
  <c r="BA2629" i="4"/>
  <c r="AX2629" i="4"/>
  <c r="AY2629" i="4" s="1"/>
  <c r="AV2629" i="4"/>
  <c r="AU2629" i="4"/>
  <c r="AR2629" i="4"/>
  <c r="AO2629" i="4"/>
  <c r="AQ2629" i="4" s="1"/>
  <c r="AS2629" i="4" s="1"/>
  <c r="AL2629" i="4"/>
  <c r="AJ2629" i="4"/>
  <c r="AI2629" i="4"/>
  <c r="AF2629" i="4"/>
  <c r="AD2629" i="4"/>
  <c r="AC2629" i="4"/>
  <c r="AE2629" i="4" s="1"/>
  <c r="Z2629" i="4"/>
  <c r="X2629" i="4"/>
  <c r="W2629" i="4"/>
  <c r="T2629" i="4"/>
  <c r="R2629" i="4"/>
  <c r="Q2629" i="4"/>
  <c r="S2629" i="4" s="1"/>
  <c r="N2629" i="4"/>
  <c r="L2629" i="4"/>
  <c r="K2629" i="4"/>
  <c r="H2629" i="4"/>
  <c r="F2629" i="4"/>
  <c r="E2629" i="4"/>
  <c r="G2629" i="4" s="1"/>
  <c r="BJ2628" i="4"/>
  <c r="BH2628" i="4"/>
  <c r="BG2628" i="4"/>
  <c r="BC2628" i="4"/>
  <c r="BE2628" i="4" s="1"/>
  <c r="AY2628" i="4"/>
  <c r="AW2628" i="4"/>
  <c r="AZ2628" i="4" s="1"/>
  <c r="AQ2628" i="4"/>
  <c r="AS2628" i="4" s="1"/>
  <c r="AM2628" i="4"/>
  <c r="AK2628" i="4"/>
  <c r="AN2628" i="4" s="1"/>
  <c r="AE2628" i="4"/>
  <c r="AG2628" i="4" s="1"/>
  <c r="Y2628" i="4"/>
  <c r="AB2628" i="4" s="1"/>
  <c r="S2628" i="4"/>
  <c r="U2628" i="4" s="1"/>
  <c r="M2628" i="4"/>
  <c r="G2628" i="4"/>
  <c r="I2628" i="4" s="1"/>
  <c r="BJ2627" i="4"/>
  <c r="BH2627" i="4"/>
  <c r="BG2627" i="4"/>
  <c r="BE2627" i="4"/>
  <c r="BC2627" i="4"/>
  <c r="BF2627" i="4" s="1"/>
  <c r="AY2627" i="4"/>
  <c r="AW2627" i="4"/>
  <c r="AZ2627" i="4" s="1"/>
  <c r="AQ2627" i="4"/>
  <c r="AK2627" i="4"/>
  <c r="AM2627" i="4" s="1"/>
  <c r="AE2627" i="4"/>
  <c r="AH2627" i="4" s="1"/>
  <c r="Y2627" i="4"/>
  <c r="AA2627" i="4" s="1"/>
  <c r="U2627" i="4"/>
  <c r="S2627" i="4"/>
  <c r="V2627" i="4" s="1"/>
  <c r="M2627" i="4"/>
  <c r="O2627" i="4" s="1"/>
  <c r="G2627" i="4"/>
  <c r="J2627" i="4" s="1"/>
  <c r="BJ2626" i="4"/>
  <c r="BH2626" i="4"/>
  <c r="BG2626" i="4"/>
  <c r="BC2626" i="4"/>
  <c r="BE2626" i="4" s="1"/>
  <c r="AW2626" i="4"/>
  <c r="AZ2626" i="4" s="1"/>
  <c r="AQ2626" i="4"/>
  <c r="AK2626" i="4"/>
  <c r="AM2626" i="4" s="1"/>
  <c r="AE2626" i="4"/>
  <c r="AH2626" i="4" s="1"/>
  <c r="Y2626" i="4"/>
  <c r="AA2626" i="4" s="1"/>
  <c r="S2626" i="4"/>
  <c r="U2626" i="4" s="1"/>
  <c r="M2626" i="4"/>
  <c r="I2626" i="4"/>
  <c r="G2626" i="4"/>
  <c r="J2626" i="4" s="1"/>
  <c r="BJ2625" i="4"/>
  <c r="BH2625" i="4"/>
  <c r="BG2625" i="4"/>
  <c r="BC2625" i="4"/>
  <c r="BF2625" i="4" s="1"/>
  <c r="AY2625" i="4"/>
  <c r="AW2625" i="4"/>
  <c r="AZ2625" i="4" s="1"/>
  <c r="AQ2625" i="4"/>
  <c r="AT2625" i="4" s="1"/>
  <c r="AK2625" i="4"/>
  <c r="AM2625" i="4" s="1"/>
  <c r="AE2625" i="4"/>
  <c r="Y2625" i="4"/>
  <c r="AA2625" i="4" s="1"/>
  <c r="S2625" i="4"/>
  <c r="V2625" i="4" s="1"/>
  <c r="M2625" i="4"/>
  <c r="O2625" i="4" s="1"/>
  <c r="I2625" i="4"/>
  <c r="G2625" i="4"/>
  <c r="J2625" i="4" s="1"/>
  <c r="BJ2624" i="4"/>
  <c r="BH2624" i="4"/>
  <c r="BG2624" i="4"/>
  <c r="BI2624" i="4" s="1"/>
  <c r="BL2624" i="4" s="1"/>
  <c r="BE2624" i="4"/>
  <c r="BC2624" i="4"/>
  <c r="BF2624" i="4" s="1"/>
  <c r="AY2624" i="4"/>
  <c r="AW2624" i="4"/>
  <c r="AZ2624" i="4" s="1"/>
  <c r="AQ2624" i="4"/>
  <c r="AS2624" i="4" s="1"/>
  <c r="AM2624" i="4"/>
  <c r="AK2624" i="4"/>
  <c r="AN2624" i="4" s="1"/>
  <c r="AE2624" i="4"/>
  <c r="AG2624" i="4" s="1"/>
  <c r="Y2624" i="4"/>
  <c r="AB2624" i="4" s="1"/>
  <c r="S2624" i="4"/>
  <c r="U2624" i="4" s="1"/>
  <c r="M2624" i="4"/>
  <c r="G2624" i="4"/>
  <c r="I2624" i="4" s="1"/>
  <c r="BJ2623" i="4"/>
  <c r="BH2623" i="4"/>
  <c r="BG2623" i="4"/>
  <c r="BE2623" i="4"/>
  <c r="BC2623" i="4"/>
  <c r="BF2623" i="4" s="1"/>
  <c r="AY2623" i="4"/>
  <c r="AW2623" i="4"/>
  <c r="AZ2623" i="4" s="1"/>
  <c r="AQ2623" i="4"/>
  <c r="AK2623" i="4"/>
  <c r="AM2623" i="4" s="1"/>
  <c r="AE2623" i="4"/>
  <c r="AH2623" i="4" s="1"/>
  <c r="Y2623" i="4"/>
  <c r="AA2623" i="4" s="1"/>
  <c r="U2623" i="4"/>
  <c r="S2623" i="4"/>
  <c r="V2623" i="4" s="1"/>
  <c r="M2623" i="4"/>
  <c r="O2623" i="4" s="1"/>
  <c r="I2623" i="4"/>
  <c r="G2623" i="4"/>
  <c r="J2623" i="4" s="1"/>
  <c r="BJ2622" i="4"/>
  <c r="BH2622" i="4"/>
  <c r="BG2622" i="4"/>
  <c r="BE2622" i="4"/>
  <c r="BC2622" i="4"/>
  <c r="BF2622" i="4" s="1"/>
  <c r="AY2622" i="4"/>
  <c r="AW2622" i="4"/>
  <c r="AZ2622" i="4" s="1"/>
  <c r="AQ2622" i="4"/>
  <c r="AS2622" i="4" s="1"/>
  <c r="AK2622" i="4"/>
  <c r="AN2622" i="4" s="1"/>
  <c r="AE2622" i="4"/>
  <c r="AG2622" i="4" s="1"/>
  <c r="AA2622" i="4"/>
  <c r="Y2622" i="4"/>
  <c r="AB2622" i="4" s="1"/>
  <c r="S2622" i="4"/>
  <c r="U2622" i="4" s="1"/>
  <c r="M2622" i="4"/>
  <c r="P2622" i="4" s="1"/>
  <c r="G2622" i="4"/>
  <c r="I2622" i="4" s="1"/>
  <c r="BJ2621" i="4"/>
  <c r="BH2621" i="4"/>
  <c r="BG2621" i="4"/>
  <c r="BI2621" i="4" s="1"/>
  <c r="BF2621" i="4"/>
  <c r="BE2621" i="4"/>
  <c r="AY2621" i="4"/>
  <c r="AW2621" i="4"/>
  <c r="AZ2621" i="4" s="1"/>
  <c r="AQ2621" i="4"/>
  <c r="AS2621" i="4" s="1"/>
  <c r="AK2621" i="4"/>
  <c r="AN2621" i="4" s="1"/>
  <c r="AE2621" i="4"/>
  <c r="AH2621" i="4" s="1"/>
  <c r="Y2621" i="4"/>
  <c r="AA2621" i="4" s="1"/>
  <c r="S2621" i="4"/>
  <c r="M2621" i="4"/>
  <c r="O2621" i="4" s="1"/>
  <c r="I2621" i="4"/>
  <c r="G2621" i="4"/>
  <c r="J2621" i="4" s="1"/>
  <c r="BJ2620" i="4"/>
  <c r="BH2620" i="4"/>
  <c r="BG2620" i="4"/>
  <c r="BC2620" i="4"/>
  <c r="BE2620" i="4" s="1"/>
  <c r="AY2620" i="4"/>
  <c r="AW2620" i="4"/>
  <c r="AZ2620" i="4" s="1"/>
  <c r="AQ2620" i="4"/>
  <c r="AS2620" i="4" s="1"/>
  <c r="AK2620" i="4"/>
  <c r="AE2620" i="4"/>
  <c r="AG2620" i="4" s="1"/>
  <c r="Y2620" i="4"/>
  <c r="AB2620" i="4" s="1"/>
  <c r="S2620" i="4"/>
  <c r="U2620" i="4" s="1"/>
  <c r="O2620" i="4"/>
  <c r="M2620" i="4"/>
  <c r="P2620" i="4" s="1"/>
  <c r="J2620" i="4"/>
  <c r="I2620" i="4"/>
  <c r="BJ2619" i="4"/>
  <c r="BH2619" i="4"/>
  <c r="BG2619" i="4"/>
  <c r="BI2619" i="4" s="1"/>
  <c r="BC2619" i="4"/>
  <c r="BE2619" i="4" s="1"/>
  <c r="AY2619" i="4"/>
  <c r="AW2619" i="4"/>
  <c r="AZ2619" i="4" s="1"/>
  <c r="AQ2619" i="4"/>
  <c r="AS2619" i="4" s="1"/>
  <c r="AK2619" i="4"/>
  <c r="AN2619" i="4" s="1"/>
  <c r="AE2619" i="4"/>
  <c r="AG2619" i="4" s="1"/>
  <c r="Y2619" i="4"/>
  <c r="S2619" i="4"/>
  <c r="V2619" i="4" s="1"/>
  <c r="M2619" i="4"/>
  <c r="O2619" i="4" s="1"/>
  <c r="G2619" i="4"/>
  <c r="J2619" i="4" s="1"/>
  <c r="BJ2618" i="4"/>
  <c r="BH2618" i="4"/>
  <c r="BG2618" i="4"/>
  <c r="BC2618" i="4"/>
  <c r="BE2618" i="4" s="1"/>
  <c r="AY2618" i="4"/>
  <c r="AW2618" i="4"/>
  <c r="AZ2618" i="4" s="1"/>
  <c r="AQ2618" i="4"/>
  <c r="AS2618" i="4" s="1"/>
  <c r="AM2618" i="4"/>
  <c r="AK2618" i="4"/>
  <c r="AN2618" i="4" s="1"/>
  <c r="AE2618" i="4"/>
  <c r="AG2618" i="4" s="1"/>
  <c r="Y2618" i="4"/>
  <c r="AB2618" i="4" s="1"/>
  <c r="S2618" i="4"/>
  <c r="U2618" i="4" s="1"/>
  <c r="M2618" i="4"/>
  <c r="I2618" i="4"/>
  <c r="G2618" i="4"/>
  <c r="J2618" i="4" s="1"/>
  <c r="BJ2617" i="4"/>
  <c r="BH2617" i="4"/>
  <c r="BG2617" i="4"/>
  <c r="BE2617" i="4"/>
  <c r="BC2617" i="4"/>
  <c r="BF2617" i="4" s="1"/>
  <c r="AY2617" i="4"/>
  <c r="AW2617" i="4"/>
  <c r="AZ2617" i="4" s="1"/>
  <c r="AQ2617" i="4"/>
  <c r="AT2617" i="4" s="1"/>
  <c r="AK2617" i="4"/>
  <c r="AM2617" i="4" s="1"/>
  <c r="AG2617" i="4"/>
  <c r="AE2617" i="4"/>
  <c r="AH2617" i="4" s="1"/>
  <c r="Y2617" i="4"/>
  <c r="AA2617" i="4" s="1"/>
  <c r="S2617" i="4"/>
  <c r="V2617" i="4" s="1"/>
  <c r="M2617" i="4"/>
  <c r="O2617" i="4" s="1"/>
  <c r="G2617" i="4"/>
  <c r="BJ2616" i="4"/>
  <c r="BH2616" i="4"/>
  <c r="BG2616" i="4"/>
  <c r="BC2616" i="4"/>
  <c r="BE2616" i="4" s="1"/>
  <c r="AY2616" i="4"/>
  <c r="AW2616" i="4"/>
  <c r="AZ2616" i="4" s="1"/>
  <c r="AQ2616" i="4"/>
  <c r="AS2616" i="4" s="1"/>
  <c r="AK2616" i="4"/>
  <c r="AN2616" i="4" s="1"/>
  <c r="AE2616" i="4"/>
  <c r="AG2616" i="4" s="1"/>
  <c r="AA2616" i="4"/>
  <c r="Y2616" i="4"/>
  <c r="AB2616" i="4" s="1"/>
  <c r="S2616" i="4"/>
  <c r="U2616" i="4" s="1"/>
  <c r="M2616" i="4"/>
  <c r="P2616" i="4" s="1"/>
  <c r="I2616" i="4"/>
  <c r="G2616" i="4"/>
  <c r="J2616" i="4" s="1"/>
  <c r="BJ2615" i="4"/>
  <c r="BH2615" i="4"/>
  <c r="BG2615" i="4"/>
  <c r="BC2615" i="4"/>
  <c r="BF2615" i="4" s="1"/>
  <c r="AY2615" i="4"/>
  <c r="AW2615" i="4"/>
  <c r="AZ2615" i="4" s="1"/>
  <c r="AQ2615" i="4"/>
  <c r="AS2615" i="4" s="1"/>
  <c r="AK2615" i="4"/>
  <c r="AE2615" i="4"/>
  <c r="AG2615" i="4" s="1"/>
  <c r="Y2615" i="4"/>
  <c r="AB2615" i="4" s="1"/>
  <c r="S2615" i="4"/>
  <c r="U2615" i="4" s="1"/>
  <c r="O2615" i="4"/>
  <c r="M2615" i="4"/>
  <c r="P2615" i="4" s="1"/>
  <c r="G2615" i="4"/>
  <c r="I2615" i="4" s="1"/>
  <c r="BJ2614" i="4"/>
  <c r="BH2614" i="4"/>
  <c r="BG2614" i="4"/>
  <c r="BE2614" i="4"/>
  <c r="BC2614" i="4"/>
  <c r="BF2614" i="4" s="1"/>
  <c r="AZ2614" i="4"/>
  <c r="AY2614" i="4"/>
  <c r="AQ2614" i="4"/>
  <c r="AS2614" i="4" s="1"/>
  <c r="AK2614" i="4"/>
  <c r="AN2614" i="4" s="1"/>
  <c r="AE2614" i="4"/>
  <c r="AG2614" i="4" s="1"/>
  <c r="Y2614" i="4"/>
  <c r="S2614" i="4"/>
  <c r="U2614" i="4" s="1"/>
  <c r="M2614" i="4"/>
  <c r="P2614" i="4" s="1"/>
  <c r="I2614" i="4"/>
  <c r="G2614" i="4"/>
  <c r="J2614" i="4" s="1"/>
  <c r="BJ2613" i="4"/>
  <c r="BH2613" i="4"/>
  <c r="BG2613" i="4"/>
  <c r="BE2613" i="4"/>
  <c r="BC2613" i="4"/>
  <c r="BF2613" i="4" s="1"/>
  <c r="AY2613" i="4"/>
  <c r="AW2613" i="4"/>
  <c r="AZ2613" i="4" s="1"/>
  <c r="AS2613" i="4"/>
  <c r="AQ2613" i="4"/>
  <c r="AT2613" i="4" s="1"/>
  <c r="AM2613" i="4"/>
  <c r="AK2613" i="4"/>
  <c r="AN2613" i="4" s="1"/>
  <c r="AG2613" i="4"/>
  <c r="AE2613" i="4"/>
  <c r="AH2613" i="4" s="1"/>
  <c r="AA2613" i="4"/>
  <c r="Y2613" i="4"/>
  <c r="AB2613" i="4" s="1"/>
  <c r="U2613" i="4"/>
  <c r="S2613" i="4"/>
  <c r="V2613" i="4" s="1"/>
  <c r="O2613" i="4"/>
  <c r="M2613" i="4"/>
  <c r="P2613" i="4" s="1"/>
  <c r="I2613" i="4"/>
  <c r="G2613" i="4"/>
  <c r="J2613" i="4" s="1"/>
  <c r="BJ2612" i="4"/>
  <c r="BH2612" i="4"/>
  <c r="BG2612" i="4"/>
  <c r="BI2612" i="4" s="1"/>
  <c r="BE2612" i="4"/>
  <c r="BC2612" i="4"/>
  <c r="BF2612" i="4" s="1"/>
  <c r="AY2612" i="4"/>
  <c r="AW2612" i="4"/>
  <c r="AZ2612" i="4" s="1"/>
  <c r="AQ2612" i="4"/>
  <c r="AS2612" i="4" s="1"/>
  <c r="AM2612" i="4"/>
  <c r="AK2612" i="4"/>
  <c r="AN2612" i="4" s="1"/>
  <c r="AE2612" i="4"/>
  <c r="AG2612" i="4" s="1"/>
  <c r="Y2612" i="4"/>
  <c r="AB2612" i="4" s="1"/>
  <c r="S2612" i="4"/>
  <c r="U2612" i="4" s="1"/>
  <c r="M2612" i="4"/>
  <c r="I2612" i="4"/>
  <c r="G2612" i="4"/>
  <c r="J2612" i="4" s="1"/>
  <c r="BJ2611" i="4"/>
  <c r="BH2611" i="4"/>
  <c r="BG2611" i="4"/>
  <c r="BE2611" i="4"/>
  <c r="BC2611" i="4"/>
  <c r="BF2611" i="4" s="1"/>
  <c r="AY2611" i="4"/>
  <c r="AW2611" i="4"/>
  <c r="AZ2611" i="4" s="1"/>
  <c r="AQ2611" i="4"/>
  <c r="AT2611" i="4" s="1"/>
  <c r="AK2611" i="4"/>
  <c r="AM2611" i="4" s="1"/>
  <c r="AG2611" i="4"/>
  <c r="AE2611" i="4"/>
  <c r="AH2611" i="4" s="1"/>
  <c r="Y2611" i="4"/>
  <c r="AA2611" i="4" s="1"/>
  <c r="S2611" i="4"/>
  <c r="V2611" i="4" s="1"/>
  <c r="M2611" i="4"/>
  <c r="O2611" i="4" s="1"/>
  <c r="I2611" i="4"/>
  <c r="G2611" i="4"/>
  <c r="J2611" i="4" s="1"/>
  <c r="BJ2610" i="4"/>
  <c r="BH2610" i="4"/>
  <c r="BG2610" i="4"/>
  <c r="BE2610" i="4"/>
  <c r="BC2610" i="4"/>
  <c r="BF2610" i="4" s="1"/>
  <c r="AY2610" i="4"/>
  <c r="AW2610" i="4"/>
  <c r="AZ2610" i="4" s="1"/>
  <c r="AQ2610" i="4"/>
  <c r="AS2610" i="4" s="1"/>
  <c r="AK2610" i="4"/>
  <c r="AE2610" i="4"/>
  <c r="AG2610" i="4" s="1"/>
  <c r="Y2610" i="4"/>
  <c r="AB2610" i="4" s="1"/>
  <c r="S2610" i="4"/>
  <c r="U2610" i="4" s="1"/>
  <c r="O2610" i="4"/>
  <c r="M2610" i="4"/>
  <c r="P2610" i="4" s="1"/>
  <c r="J2610" i="4"/>
  <c r="G2610" i="4"/>
  <c r="BJ2609" i="4"/>
  <c r="BH2609" i="4"/>
  <c r="BG2609" i="4"/>
  <c r="BI2609" i="4" s="1"/>
  <c r="BC2609" i="4"/>
  <c r="BE2609" i="4" s="1"/>
  <c r="AY2609" i="4"/>
  <c r="AW2609" i="4"/>
  <c r="AZ2609" i="4" s="1"/>
  <c r="AQ2609" i="4"/>
  <c r="AS2609" i="4" s="1"/>
  <c r="AK2609" i="4"/>
  <c r="AN2609" i="4" s="1"/>
  <c r="AE2609" i="4"/>
  <c r="AG2609" i="4" s="1"/>
  <c r="Y2609" i="4"/>
  <c r="S2609" i="4"/>
  <c r="U2609" i="4" s="1"/>
  <c r="M2609" i="4"/>
  <c r="P2609" i="4" s="1"/>
  <c r="J2609" i="4"/>
  <c r="I2609" i="4"/>
  <c r="BJ2608" i="4"/>
  <c r="BH2608" i="4"/>
  <c r="BG2608" i="4"/>
  <c r="BC2608" i="4"/>
  <c r="BE2608" i="4" s="1"/>
  <c r="AY2608" i="4"/>
  <c r="AW2608" i="4"/>
  <c r="AZ2608" i="4" s="1"/>
  <c r="AQ2608" i="4"/>
  <c r="AS2608" i="4" s="1"/>
  <c r="AM2608" i="4"/>
  <c r="AK2608" i="4"/>
  <c r="AN2608" i="4" s="1"/>
  <c r="AE2608" i="4"/>
  <c r="AG2608" i="4" s="1"/>
  <c r="Y2608" i="4"/>
  <c r="AB2608" i="4" s="1"/>
  <c r="S2608" i="4"/>
  <c r="U2608" i="4" s="1"/>
  <c r="M2608" i="4"/>
  <c r="I2608" i="4"/>
  <c r="G2608" i="4"/>
  <c r="J2608" i="4" s="1"/>
  <c r="BJ2607" i="4"/>
  <c r="BH2607" i="4"/>
  <c r="BG2607" i="4"/>
  <c r="BE2607" i="4"/>
  <c r="BC2607" i="4"/>
  <c r="BF2607" i="4" s="1"/>
  <c r="AY2607" i="4"/>
  <c r="AW2607" i="4"/>
  <c r="AZ2607" i="4" s="1"/>
  <c r="AQ2607" i="4"/>
  <c r="AT2607" i="4" s="1"/>
  <c r="AK2607" i="4"/>
  <c r="AM2607" i="4" s="1"/>
  <c r="AG2607" i="4"/>
  <c r="AE2607" i="4"/>
  <c r="AH2607" i="4" s="1"/>
  <c r="Y2607" i="4"/>
  <c r="AA2607" i="4" s="1"/>
  <c r="S2607" i="4"/>
  <c r="V2607" i="4" s="1"/>
  <c r="M2607" i="4"/>
  <c r="O2607" i="4" s="1"/>
  <c r="I2607" i="4"/>
  <c r="G2607" i="4"/>
  <c r="J2607" i="4" s="1"/>
  <c r="BJ2606" i="4"/>
  <c r="BH2606" i="4"/>
  <c r="BG2606" i="4"/>
  <c r="BE2606" i="4"/>
  <c r="BC2606" i="4"/>
  <c r="BF2606" i="4" s="1"/>
  <c r="AY2606" i="4"/>
  <c r="AW2606" i="4"/>
  <c r="AZ2606" i="4" s="1"/>
  <c r="AQ2606" i="4"/>
  <c r="AS2606" i="4" s="1"/>
  <c r="AK2606" i="4"/>
  <c r="AE2606" i="4"/>
  <c r="AG2606" i="4" s="1"/>
  <c r="Y2606" i="4"/>
  <c r="AB2606" i="4" s="1"/>
  <c r="S2606" i="4"/>
  <c r="U2606" i="4" s="1"/>
  <c r="O2606" i="4"/>
  <c r="M2606" i="4"/>
  <c r="P2606" i="4" s="1"/>
  <c r="G2606" i="4"/>
  <c r="I2606" i="4" s="1"/>
  <c r="BJ2605" i="4"/>
  <c r="BH2605" i="4"/>
  <c r="BG2605" i="4"/>
  <c r="BE2605" i="4"/>
  <c r="BC2605" i="4"/>
  <c r="BF2605" i="4" s="1"/>
  <c r="AY2605" i="4"/>
  <c r="AW2605" i="4"/>
  <c r="AZ2605" i="4" s="1"/>
  <c r="AS2605" i="4"/>
  <c r="AQ2605" i="4"/>
  <c r="AT2605" i="4" s="1"/>
  <c r="AK2605" i="4"/>
  <c r="AM2605" i="4" s="1"/>
  <c r="AE2605" i="4"/>
  <c r="AH2605" i="4" s="1"/>
  <c r="Y2605" i="4"/>
  <c r="AA2605" i="4" s="1"/>
  <c r="S2605" i="4"/>
  <c r="V2605" i="4" s="1"/>
  <c r="M2605" i="4"/>
  <c r="P2605" i="4" s="1"/>
  <c r="I2605" i="4"/>
  <c r="G2605" i="4"/>
  <c r="J2605" i="4" s="1"/>
  <c r="BJ2604" i="4"/>
  <c r="BH2604" i="4"/>
  <c r="BG2604" i="4"/>
  <c r="BE2604" i="4"/>
  <c r="BC2604" i="4"/>
  <c r="BF2604" i="4" s="1"/>
  <c r="AY2604" i="4"/>
  <c r="AW2604" i="4"/>
  <c r="AZ2604" i="4" s="1"/>
  <c r="AS2604" i="4"/>
  <c r="AQ2604" i="4"/>
  <c r="AT2604" i="4" s="1"/>
  <c r="AK2604" i="4"/>
  <c r="AM2604" i="4" s="1"/>
  <c r="AE2604" i="4"/>
  <c r="AH2604" i="4" s="1"/>
  <c r="AA2604" i="4"/>
  <c r="Y2604" i="4"/>
  <c r="AB2604" i="4" s="1"/>
  <c r="U2604" i="4"/>
  <c r="S2604" i="4"/>
  <c r="V2604" i="4" s="1"/>
  <c r="M2604" i="4"/>
  <c r="O2604" i="4" s="1"/>
  <c r="G2604" i="4"/>
  <c r="BJ2603" i="4"/>
  <c r="BH2603" i="4"/>
  <c r="BG2603" i="4"/>
  <c r="BE2603" i="4"/>
  <c r="BC2603" i="4"/>
  <c r="BF2603" i="4" s="1"/>
  <c r="AY2603" i="4"/>
  <c r="AW2603" i="4"/>
  <c r="AZ2603" i="4" s="1"/>
  <c r="AQ2603" i="4"/>
  <c r="AS2603" i="4" s="1"/>
  <c r="AK2603" i="4"/>
  <c r="AE2603" i="4"/>
  <c r="AG2603" i="4" s="1"/>
  <c r="Y2603" i="4"/>
  <c r="AB2603" i="4" s="1"/>
  <c r="S2603" i="4"/>
  <c r="U2603" i="4" s="1"/>
  <c r="O2603" i="4"/>
  <c r="M2603" i="4"/>
  <c r="P2603" i="4" s="1"/>
  <c r="G2603" i="4"/>
  <c r="I2603" i="4" s="1"/>
  <c r="BJ2602" i="4"/>
  <c r="BH2602" i="4"/>
  <c r="BG2602" i="4"/>
  <c r="BE2602" i="4"/>
  <c r="BC2602" i="4"/>
  <c r="BF2602" i="4" s="1"/>
  <c r="AY2602" i="4"/>
  <c r="AW2602" i="4"/>
  <c r="AZ2602" i="4" s="1"/>
  <c r="AS2602" i="4"/>
  <c r="AQ2602" i="4"/>
  <c r="AT2602" i="4" s="1"/>
  <c r="AK2602" i="4"/>
  <c r="AM2602" i="4" s="1"/>
  <c r="AE2602" i="4"/>
  <c r="AH2602" i="4" s="1"/>
  <c r="Y2602" i="4"/>
  <c r="AA2602" i="4" s="1"/>
  <c r="S2602" i="4"/>
  <c r="M2602" i="4"/>
  <c r="O2602" i="4" s="1"/>
  <c r="G2602" i="4"/>
  <c r="J2602" i="4" s="1"/>
  <c r="BJ2601" i="4"/>
  <c r="BH2601" i="4"/>
  <c r="BG2601" i="4"/>
  <c r="BC2601" i="4"/>
  <c r="BE2601" i="4" s="1"/>
  <c r="AY2601" i="4"/>
  <c r="AW2601" i="4"/>
  <c r="AZ2601" i="4" s="1"/>
  <c r="AQ2601" i="4"/>
  <c r="AS2601" i="4" s="1"/>
  <c r="AM2601" i="4"/>
  <c r="AK2601" i="4"/>
  <c r="AN2601" i="4" s="1"/>
  <c r="AE2601" i="4"/>
  <c r="AG2601" i="4" s="1"/>
  <c r="Y2601" i="4"/>
  <c r="AB2601" i="4" s="1"/>
  <c r="S2601" i="4"/>
  <c r="U2601" i="4" s="1"/>
  <c r="M2601" i="4"/>
  <c r="G2601" i="4"/>
  <c r="I2601" i="4" s="1"/>
  <c r="BJ2600" i="4"/>
  <c r="BH2600" i="4"/>
  <c r="BG2600" i="4"/>
  <c r="BE2600" i="4"/>
  <c r="BC2600" i="4"/>
  <c r="BF2600" i="4" s="1"/>
  <c r="AY2600" i="4"/>
  <c r="AW2600" i="4"/>
  <c r="AZ2600" i="4" s="1"/>
  <c r="AQ2600" i="4"/>
  <c r="AK2600" i="4"/>
  <c r="AM2600" i="4" s="1"/>
  <c r="AE2600" i="4"/>
  <c r="AH2600" i="4" s="1"/>
  <c r="Y2600" i="4"/>
  <c r="AA2600" i="4" s="1"/>
  <c r="U2600" i="4"/>
  <c r="S2600" i="4"/>
  <c r="V2600" i="4" s="1"/>
  <c r="M2600" i="4"/>
  <c r="O2600" i="4" s="1"/>
  <c r="G2600" i="4"/>
  <c r="J2600" i="4" s="1"/>
  <c r="BJ2599" i="4"/>
  <c r="BH2599" i="4"/>
  <c r="BG2599" i="4"/>
  <c r="BE2599" i="4"/>
  <c r="BC2599" i="4"/>
  <c r="BF2599" i="4" s="1"/>
  <c r="AY2599" i="4"/>
  <c r="AW2599" i="4"/>
  <c r="AZ2599" i="4" s="1"/>
  <c r="AQ2599" i="4"/>
  <c r="AS2599" i="4" s="1"/>
  <c r="AK2599" i="4"/>
  <c r="AE2599" i="4"/>
  <c r="AG2599" i="4" s="1"/>
  <c r="AA2599" i="4"/>
  <c r="Y2599" i="4"/>
  <c r="AB2599" i="4" s="1"/>
  <c r="S2599" i="4"/>
  <c r="U2599" i="4" s="1"/>
  <c r="M2599" i="4"/>
  <c r="P2599" i="4" s="1"/>
  <c r="I2599" i="4"/>
  <c r="G2599" i="4"/>
  <c r="J2599" i="4" s="1"/>
  <c r="BD2586" i="4"/>
  <c r="BB2586" i="4"/>
  <c r="BC2586" i="4" s="1"/>
  <c r="BE2586" i="4" s="1"/>
  <c r="AX2586" i="4"/>
  <c r="AY2586" i="4" s="1"/>
  <c r="AV2586" i="4"/>
  <c r="AU2586" i="4"/>
  <c r="AR2586" i="4"/>
  <c r="AO2586" i="4"/>
  <c r="AQ2586" i="4" s="1"/>
  <c r="AL2586" i="4"/>
  <c r="AI2586" i="4"/>
  <c r="AF2586" i="4"/>
  <c r="AD2586" i="4"/>
  <c r="AC2586" i="4"/>
  <c r="AE2586" i="4" s="1"/>
  <c r="Z2586" i="4"/>
  <c r="X2586" i="4"/>
  <c r="W2586" i="4"/>
  <c r="T2586" i="4"/>
  <c r="R2586" i="4"/>
  <c r="Q2586" i="4"/>
  <c r="S2586" i="4" s="1"/>
  <c r="N2586" i="4"/>
  <c r="L2586" i="4"/>
  <c r="K2586" i="4"/>
  <c r="H2586" i="4"/>
  <c r="F2586" i="4"/>
  <c r="E2586" i="4"/>
  <c r="G2586" i="4" s="1"/>
  <c r="BJ2585" i="4"/>
  <c r="BH2585" i="4"/>
  <c r="BG2585" i="4"/>
  <c r="BC2585" i="4"/>
  <c r="BE2585" i="4" s="1"/>
  <c r="AY2585" i="4"/>
  <c r="AW2585" i="4"/>
  <c r="AZ2585" i="4" s="1"/>
  <c r="AQ2585" i="4"/>
  <c r="AS2585" i="4" s="1"/>
  <c r="AM2585" i="4"/>
  <c r="AK2585" i="4"/>
  <c r="AN2585" i="4" s="1"/>
  <c r="AE2585" i="4"/>
  <c r="AG2585" i="4" s="1"/>
  <c r="Y2585" i="4"/>
  <c r="AB2585" i="4" s="1"/>
  <c r="S2585" i="4"/>
  <c r="U2585" i="4" s="1"/>
  <c r="M2585" i="4"/>
  <c r="G2585" i="4"/>
  <c r="I2585" i="4" s="1"/>
  <c r="BJ2584" i="4"/>
  <c r="BH2584" i="4"/>
  <c r="BG2584" i="4"/>
  <c r="BI2584" i="4" s="1"/>
  <c r="BE2584" i="4"/>
  <c r="BC2584" i="4"/>
  <c r="BF2584" i="4" s="1"/>
  <c r="AY2584" i="4"/>
  <c r="AW2584" i="4"/>
  <c r="AZ2584" i="4" s="1"/>
  <c r="AQ2584" i="4"/>
  <c r="AT2584" i="4" s="1"/>
  <c r="AK2584" i="4"/>
  <c r="AM2584" i="4" s="1"/>
  <c r="AE2584" i="4"/>
  <c r="Y2584" i="4"/>
  <c r="AA2584" i="4" s="1"/>
  <c r="S2584" i="4"/>
  <c r="V2584" i="4" s="1"/>
  <c r="M2584" i="4"/>
  <c r="O2584" i="4" s="1"/>
  <c r="I2584" i="4"/>
  <c r="G2584" i="4"/>
  <c r="J2584" i="4" s="1"/>
  <c r="BJ2583" i="4"/>
  <c r="BH2583" i="4"/>
  <c r="BG2583" i="4"/>
  <c r="BI2583" i="4" s="1"/>
  <c r="BL2583" i="4" s="1"/>
  <c r="BC2583" i="4"/>
  <c r="BE2583" i="4" s="1"/>
  <c r="AW2583" i="4"/>
  <c r="AZ2583" i="4" s="1"/>
  <c r="AQ2583" i="4"/>
  <c r="AT2583" i="4" s="1"/>
  <c r="AK2583" i="4"/>
  <c r="AM2583" i="4" s="1"/>
  <c r="AE2583" i="4"/>
  <c r="Y2583" i="4"/>
  <c r="AA2583" i="4" s="1"/>
  <c r="S2583" i="4"/>
  <c r="V2583" i="4" s="1"/>
  <c r="M2583" i="4"/>
  <c r="O2583" i="4" s="1"/>
  <c r="I2583" i="4"/>
  <c r="G2583" i="4"/>
  <c r="J2583" i="4" s="1"/>
  <c r="BJ2582" i="4"/>
  <c r="BH2582" i="4"/>
  <c r="BG2582" i="4"/>
  <c r="BI2582" i="4" s="1"/>
  <c r="BL2582" i="4" s="1"/>
  <c r="BC2582" i="4"/>
  <c r="BE2582" i="4" s="1"/>
  <c r="AY2582" i="4"/>
  <c r="AW2582" i="4"/>
  <c r="AZ2582" i="4" s="1"/>
  <c r="AQ2582" i="4"/>
  <c r="AS2582" i="4" s="1"/>
  <c r="AK2582" i="4"/>
  <c r="AN2582" i="4" s="1"/>
  <c r="AE2582" i="4"/>
  <c r="AG2582" i="4" s="1"/>
  <c r="Y2582" i="4"/>
  <c r="V2582" i="4"/>
  <c r="U2582" i="4"/>
  <c r="M2582" i="4"/>
  <c r="O2582" i="4" s="1"/>
  <c r="G2582" i="4"/>
  <c r="J2582" i="4" s="1"/>
  <c r="BJ2581" i="4"/>
  <c r="BH2581" i="4"/>
  <c r="BG2581" i="4"/>
  <c r="BE2581" i="4"/>
  <c r="BC2581" i="4"/>
  <c r="BF2581" i="4" s="1"/>
  <c r="AY2581" i="4"/>
  <c r="AW2581" i="4"/>
  <c r="AZ2581" i="4" s="1"/>
  <c r="AQ2581" i="4"/>
  <c r="AS2581" i="4" s="1"/>
  <c r="AK2581" i="4"/>
  <c r="AN2581" i="4" s="1"/>
  <c r="AE2581" i="4"/>
  <c r="AG2581" i="4" s="1"/>
  <c r="Y2581" i="4"/>
  <c r="S2581" i="4"/>
  <c r="U2581" i="4" s="1"/>
  <c r="M2581" i="4"/>
  <c r="P2581" i="4" s="1"/>
  <c r="G2581" i="4"/>
  <c r="I2581" i="4" s="1"/>
  <c r="BJ2580" i="4"/>
  <c r="BH2580" i="4"/>
  <c r="BG2580" i="4"/>
  <c r="BI2580" i="4" s="1"/>
  <c r="BE2580" i="4"/>
  <c r="BC2580" i="4"/>
  <c r="BF2580" i="4" s="1"/>
  <c r="AY2580" i="4"/>
  <c r="AW2580" i="4"/>
  <c r="AZ2580" i="4" s="1"/>
  <c r="AQ2580" i="4"/>
  <c r="AT2580" i="4" s="1"/>
  <c r="AK2580" i="4"/>
  <c r="AM2580" i="4" s="1"/>
  <c r="AE2580" i="4"/>
  <c r="Y2580" i="4"/>
  <c r="AA2580" i="4" s="1"/>
  <c r="S2580" i="4"/>
  <c r="V2580" i="4" s="1"/>
  <c r="M2580" i="4"/>
  <c r="O2580" i="4" s="1"/>
  <c r="I2580" i="4"/>
  <c r="G2580" i="4"/>
  <c r="J2580" i="4" s="1"/>
  <c r="BJ2579" i="4"/>
  <c r="BH2579" i="4"/>
  <c r="BG2579" i="4"/>
  <c r="BI2579" i="4" s="1"/>
  <c r="BL2579" i="4" s="1"/>
  <c r="BE2579" i="4"/>
  <c r="BC2579" i="4"/>
  <c r="BF2579" i="4" s="1"/>
  <c r="AY2579" i="4"/>
  <c r="AW2579" i="4"/>
  <c r="AZ2579" i="4" s="1"/>
  <c r="AQ2579" i="4"/>
  <c r="AS2579" i="4" s="1"/>
  <c r="AM2579" i="4"/>
  <c r="AK2579" i="4"/>
  <c r="AN2579" i="4" s="1"/>
  <c r="AE2579" i="4"/>
  <c r="AG2579" i="4" s="1"/>
  <c r="AA2579" i="4"/>
  <c r="Y2579" i="4"/>
  <c r="AB2579" i="4" s="1"/>
  <c r="S2579" i="4"/>
  <c r="U2579" i="4" s="1"/>
  <c r="O2579" i="4"/>
  <c r="M2579" i="4"/>
  <c r="P2579" i="4" s="1"/>
  <c r="G2579" i="4"/>
  <c r="I2579" i="4" s="1"/>
  <c r="BJ2578" i="4"/>
  <c r="BH2578" i="4"/>
  <c r="BG2578" i="4"/>
  <c r="BF2578" i="4"/>
  <c r="BE2578" i="4"/>
  <c r="AY2578" i="4"/>
  <c r="AW2578" i="4"/>
  <c r="AZ2578" i="4" s="1"/>
  <c r="AQ2578" i="4"/>
  <c r="AS2578" i="4" s="1"/>
  <c r="AK2578" i="4"/>
  <c r="AN2578" i="4" s="1"/>
  <c r="AG2578" i="4"/>
  <c r="AE2578" i="4"/>
  <c r="AH2578" i="4" s="1"/>
  <c r="Y2578" i="4"/>
  <c r="AA2578" i="4" s="1"/>
  <c r="S2578" i="4"/>
  <c r="V2578" i="4" s="1"/>
  <c r="M2578" i="4"/>
  <c r="O2578" i="4" s="1"/>
  <c r="I2578" i="4"/>
  <c r="G2578" i="4"/>
  <c r="J2578" i="4" s="1"/>
  <c r="BJ2577" i="4"/>
  <c r="BH2577" i="4"/>
  <c r="BG2577" i="4"/>
  <c r="BC2577" i="4"/>
  <c r="BE2577" i="4" s="1"/>
  <c r="AY2577" i="4"/>
  <c r="AW2577" i="4"/>
  <c r="AZ2577" i="4" s="1"/>
  <c r="AQ2577" i="4"/>
  <c r="AS2577" i="4" s="1"/>
  <c r="AK2577" i="4"/>
  <c r="AN2577" i="4" s="1"/>
  <c r="AE2577" i="4"/>
  <c r="AG2577" i="4" s="1"/>
  <c r="AA2577" i="4"/>
  <c r="Y2577" i="4"/>
  <c r="AB2577" i="4" s="1"/>
  <c r="S2577" i="4"/>
  <c r="U2577" i="4" s="1"/>
  <c r="M2577" i="4"/>
  <c r="P2577" i="4" s="1"/>
  <c r="J2577" i="4"/>
  <c r="I2577" i="4"/>
  <c r="BJ2576" i="4"/>
  <c r="BH2576" i="4"/>
  <c r="BG2576" i="4"/>
  <c r="BC2576" i="4"/>
  <c r="BE2576" i="4" s="1"/>
  <c r="AY2576" i="4"/>
  <c r="AW2576" i="4"/>
  <c r="AZ2576" i="4" s="1"/>
  <c r="AQ2576" i="4"/>
  <c r="AS2576" i="4" s="1"/>
  <c r="AK2576" i="4"/>
  <c r="AE2576" i="4"/>
  <c r="AH2576" i="4" s="1"/>
  <c r="Y2576" i="4"/>
  <c r="AB2576" i="4" s="1"/>
  <c r="S2576" i="4"/>
  <c r="V2576" i="4" s="1"/>
  <c r="M2576" i="4"/>
  <c r="P2576" i="4" s="1"/>
  <c r="G2576" i="4"/>
  <c r="BJ2575" i="4"/>
  <c r="BH2575" i="4"/>
  <c r="BG2575" i="4"/>
  <c r="BC2575" i="4"/>
  <c r="BF2575" i="4" s="1"/>
  <c r="AY2575" i="4"/>
  <c r="AW2575" i="4"/>
  <c r="AZ2575" i="4" s="1"/>
  <c r="AQ2575" i="4"/>
  <c r="AT2575" i="4" s="1"/>
  <c r="AK2575" i="4"/>
  <c r="AN2575" i="4" s="1"/>
  <c r="AE2575" i="4"/>
  <c r="AH2575" i="4" s="1"/>
  <c r="AA2575" i="4"/>
  <c r="Y2575" i="4"/>
  <c r="AB2575" i="4" s="1"/>
  <c r="S2575" i="4"/>
  <c r="V2575" i="4" s="1"/>
  <c r="M2575" i="4"/>
  <c r="P2575" i="4" s="1"/>
  <c r="I2575" i="4"/>
  <c r="G2575" i="4"/>
  <c r="J2575" i="4" s="1"/>
  <c r="BJ2574" i="4"/>
  <c r="BH2574" i="4"/>
  <c r="BG2574" i="4"/>
  <c r="BE2574" i="4"/>
  <c r="BC2574" i="4"/>
  <c r="BF2574" i="4" s="1"/>
  <c r="AY2574" i="4"/>
  <c r="AW2574" i="4"/>
  <c r="AZ2574" i="4" s="1"/>
  <c r="AQ2574" i="4"/>
  <c r="AK2574" i="4"/>
  <c r="AN2574" i="4" s="1"/>
  <c r="AE2574" i="4"/>
  <c r="AH2574" i="4" s="1"/>
  <c r="Y2574" i="4"/>
  <c r="AB2574" i="4" s="1"/>
  <c r="U2574" i="4"/>
  <c r="S2574" i="4"/>
  <c r="V2574" i="4" s="1"/>
  <c r="M2574" i="4"/>
  <c r="P2574" i="4" s="1"/>
  <c r="G2574" i="4"/>
  <c r="J2574" i="4" s="1"/>
  <c r="BJ2573" i="4"/>
  <c r="BH2573" i="4"/>
  <c r="BG2573" i="4"/>
  <c r="BC2573" i="4"/>
  <c r="BF2573" i="4" s="1"/>
  <c r="AY2573" i="4"/>
  <c r="AW2573" i="4"/>
  <c r="AZ2573" i="4" s="1"/>
  <c r="AQ2573" i="4"/>
  <c r="AT2573" i="4" s="1"/>
  <c r="AK2573" i="4"/>
  <c r="AE2573" i="4"/>
  <c r="AH2573" i="4" s="1"/>
  <c r="Y2573" i="4"/>
  <c r="AB2573" i="4" s="1"/>
  <c r="S2573" i="4"/>
  <c r="V2573" i="4" s="1"/>
  <c r="O2573" i="4"/>
  <c r="M2573" i="4"/>
  <c r="P2573" i="4" s="1"/>
  <c r="I2573" i="4"/>
  <c r="G2573" i="4"/>
  <c r="J2573" i="4" s="1"/>
  <c r="BJ2572" i="4"/>
  <c r="BH2572" i="4"/>
  <c r="BG2572" i="4"/>
  <c r="BI2572" i="4" s="1"/>
  <c r="BC2572" i="4"/>
  <c r="BF2572" i="4" s="1"/>
  <c r="AY2572" i="4"/>
  <c r="AW2572" i="4"/>
  <c r="AZ2572" i="4" s="1"/>
  <c r="AQ2572" i="4"/>
  <c r="AT2572" i="4" s="1"/>
  <c r="AK2572" i="4"/>
  <c r="AN2572" i="4" s="1"/>
  <c r="AE2572" i="4"/>
  <c r="AH2572" i="4" s="1"/>
  <c r="Y2572" i="4"/>
  <c r="S2572" i="4"/>
  <c r="V2572" i="4" s="1"/>
  <c r="M2572" i="4"/>
  <c r="P2572" i="4" s="1"/>
  <c r="G2572" i="4"/>
  <c r="J2572" i="4" s="1"/>
  <c r="BJ2571" i="4"/>
  <c r="BH2571" i="4"/>
  <c r="BG2571" i="4"/>
  <c r="BI2571" i="4" s="1"/>
  <c r="BC2571" i="4"/>
  <c r="BF2571" i="4" s="1"/>
  <c r="AZ2571" i="4"/>
  <c r="AY2571" i="4"/>
  <c r="AQ2571" i="4"/>
  <c r="AT2571" i="4" s="1"/>
  <c r="AK2571" i="4"/>
  <c r="AE2571" i="4"/>
  <c r="AH2571" i="4" s="1"/>
  <c r="Y2571" i="4"/>
  <c r="AB2571" i="4" s="1"/>
  <c r="S2571" i="4"/>
  <c r="V2571" i="4" s="1"/>
  <c r="O2571" i="4"/>
  <c r="M2571" i="4"/>
  <c r="P2571" i="4" s="1"/>
  <c r="I2571" i="4"/>
  <c r="G2571" i="4"/>
  <c r="J2571" i="4" s="1"/>
  <c r="BJ2570" i="4"/>
  <c r="BH2570" i="4"/>
  <c r="BG2570" i="4"/>
  <c r="BI2570" i="4" s="1"/>
  <c r="BE2570" i="4"/>
  <c r="BC2570" i="4"/>
  <c r="BF2570" i="4" s="1"/>
  <c r="AY2570" i="4"/>
  <c r="AW2570" i="4"/>
  <c r="AZ2570" i="4" s="1"/>
  <c r="AS2570" i="4"/>
  <c r="AQ2570" i="4"/>
  <c r="AT2570" i="4" s="1"/>
  <c r="AM2570" i="4"/>
  <c r="AK2570" i="4"/>
  <c r="AN2570" i="4" s="1"/>
  <c r="AE2570" i="4"/>
  <c r="AH2570" i="4" s="1"/>
  <c r="AA2570" i="4"/>
  <c r="Y2570" i="4"/>
  <c r="AB2570" i="4" s="1"/>
  <c r="U2570" i="4"/>
  <c r="S2570" i="4"/>
  <c r="V2570" i="4" s="1"/>
  <c r="O2570" i="4"/>
  <c r="M2570" i="4"/>
  <c r="P2570" i="4" s="1"/>
  <c r="I2570" i="4"/>
  <c r="G2570" i="4"/>
  <c r="J2570" i="4" s="1"/>
  <c r="BJ2569" i="4"/>
  <c r="BH2569" i="4"/>
  <c r="BG2569" i="4"/>
  <c r="BE2569" i="4"/>
  <c r="BC2569" i="4"/>
  <c r="BF2569" i="4" s="1"/>
  <c r="AY2569" i="4"/>
  <c r="AW2569" i="4"/>
  <c r="AZ2569" i="4" s="1"/>
  <c r="AQ2569" i="4"/>
  <c r="AT2569" i="4" s="1"/>
  <c r="AK2569" i="4"/>
  <c r="AN2569" i="4" s="1"/>
  <c r="AE2569" i="4"/>
  <c r="AH2569" i="4" s="1"/>
  <c r="AA2569" i="4"/>
  <c r="Y2569" i="4"/>
  <c r="AB2569" i="4" s="1"/>
  <c r="S2569" i="4"/>
  <c r="V2569" i="4" s="1"/>
  <c r="M2569" i="4"/>
  <c r="P2569" i="4" s="1"/>
  <c r="I2569" i="4"/>
  <c r="G2569" i="4"/>
  <c r="J2569" i="4" s="1"/>
  <c r="BJ2568" i="4"/>
  <c r="BH2568" i="4"/>
  <c r="BG2568" i="4"/>
  <c r="BE2568" i="4"/>
  <c r="BC2568" i="4"/>
  <c r="BF2568" i="4" s="1"/>
  <c r="AY2568" i="4"/>
  <c r="AW2568" i="4"/>
  <c r="AZ2568" i="4" s="1"/>
  <c r="AQ2568" i="4"/>
  <c r="AK2568" i="4"/>
  <c r="AN2568" i="4" s="1"/>
  <c r="AE2568" i="4"/>
  <c r="AH2568" i="4" s="1"/>
  <c r="Y2568" i="4"/>
  <c r="AB2568" i="4" s="1"/>
  <c r="U2568" i="4"/>
  <c r="S2568" i="4"/>
  <c r="V2568" i="4" s="1"/>
  <c r="M2568" i="4"/>
  <c r="P2568" i="4" s="1"/>
  <c r="I2568" i="4"/>
  <c r="G2568" i="4"/>
  <c r="J2568" i="4" s="1"/>
  <c r="BJ2567" i="4"/>
  <c r="BH2567" i="4"/>
  <c r="BG2567" i="4"/>
  <c r="BE2567" i="4"/>
  <c r="BC2567" i="4"/>
  <c r="BF2567" i="4" s="1"/>
  <c r="AY2567" i="4"/>
  <c r="AW2567" i="4"/>
  <c r="AZ2567" i="4" s="1"/>
  <c r="AQ2567" i="4"/>
  <c r="AT2567" i="4" s="1"/>
  <c r="AK2567" i="4"/>
  <c r="AN2567" i="4" s="1"/>
  <c r="AE2567" i="4"/>
  <c r="AH2567" i="4" s="1"/>
  <c r="Y2567" i="4"/>
  <c r="S2567" i="4"/>
  <c r="V2567" i="4" s="1"/>
  <c r="M2567" i="4"/>
  <c r="P2567" i="4" s="1"/>
  <c r="G2567" i="4"/>
  <c r="J2567" i="4" s="1"/>
  <c r="BJ2566" i="4"/>
  <c r="BH2566" i="4"/>
  <c r="BG2566" i="4"/>
  <c r="BC2566" i="4"/>
  <c r="BF2566" i="4" s="1"/>
  <c r="AY2566" i="4"/>
  <c r="AW2566" i="4"/>
  <c r="AZ2566" i="4" s="1"/>
  <c r="AQ2566" i="4"/>
  <c r="AT2566" i="4" s="1"/>
  <c r="AK2566" i="4"/>
  <c r="AE2566" i="4"/>
  <c r="AH2566" i="4" s="1"/>
  <c r="Y2566" i="4"/>
  <c r="AB2566" i="4" s="1"/>
  <c r="S2566" i="4"/>
  <c r="V2566" i="4" s="1"/>
  <c r="O2566" i="4"/>
  <c r="M2566" i="4"/>
  <c r="P2566" i="4" s="1"/>
  <c r="J2566" i="4"/>
  <c r="I2566" i="4"/>
  <c r="BJ2565" i="4"/>
  <c r="BH2565" i="4"/>
  <c r="BG2565" i="4"/>
  <c r="BI2565" i="4" s="1"/>
  <c r="BC2565" i="4"/>
  <c r="BF2565" i="4" s="1"/>
  <c r="AY2565" i="4"/>
  <c r="AW2565" i="4"/>
  <c r="AZ2565" i="4" s="1"/>
  <c r="AQ2565" i="4"/>
  <c r="AT2565" i="4" s="1"/>
  <c r="AK2565" i="4"/>
  <c r="AN2565" i="4" s="1"/>
  <c r="AE2565" i="4"/>
  <c r="AH2565" i="4" s="1"/>
  <c r="Y2565" i="4"/>
  <c r="S2565" i="4"/>
  <c r="V2565" i="4" s="1"/>
  <c r="M2565" i="4"/>
  <c r="P2565" i="4" s="1"/>
  <c r="I2565" i="4"/>
  <c r="G2565" i="4"/>
  <c r="J2565" i="4" s="1"/>
  <c r="BJ2564" i="4"/>
  <c r="BH2564" i="4"/>
  <c r="BG2564" i="4"/>
  <c r="BE2564" i="4"/>
  <c r="BC2564" i="4"/>
  <c r="BF2564" i="4" s="1"/>
  <c r="AY2564" i="4"/>
  <c r="AW2564" i="4"/>
  <c r="AZ2564" i="4" s="1"/>
  <c r="AS2564" i="4"/>
  <c r="AQ2564" i="4"/>
  <c r="AT2564" i="4" s="1"/>
  <c r="AK2564" i="4"/>
  <c r="AN2564" i="4" s="1"/>
  <c r="AE2564" i="4"/>
  <c r="AH2564" i="4" s="1"/>
  <c r="Y2564" i="4"/>
  <c r="AB2564" i="4" s="1"/>
  <c r="S2564" i="4"/>
  <c r="M2564" i="4"/>
  <c r="P2564" i="4" s="1"/>
  <c r="I2564" i="4"/>
  <c r="G2564" i="4"/>
  <c r="J2564" i="4" s="1"/>
  <c r="BJ2563" i="4"/>
  <c r="BH2563" i="4"/>
  <c r="BG2563" i="4"/>
  <c r="BE2563" i="4"/>
  <c r="BC2563" i="4"/>
  <c r="BF2563" i="4" s="1"/>
  <c r="AY2563" i="4"/>
  <c r="AW2563" i="4"/>
  <c r="AZ2563" i="4" s="1"/>
  <c r="AQ2563" i="4"/>
  <c r="AT2563" i="4" s="1"/>
  <c r="AK2563" i="4"/>
  <c r="AN2563" i="4" s="1"/>
  <c r="AE2563" i="4"/>
  <c r="AH2563" i="4" s="1"/>
  <c r="Y2563" i="4"/>
  <c r="AB2563" i="4" s="1"/>
  <c r="S2563" i="4"/>
  <c r="V2563" i="4" s="1"/>
  <c r="M2563" i="4"/>
  <c r="P2563" i="4" s="1"/>
  <c r="G2563" i="4"/>
  <c r="J2563" i="4" s="1"/>
  <c r="BJ2562" i="4"/>
  <c r="BH2562" i="4"/>
  <c r="BG2562" i="4"/>
  <c r="BE2562" i="4"/>
  <c r="BC2562" i="4"/>
  <c r="BF2562" i="4" s="1"/>
  <c r="AY2562" i="4"/>
  <c r="AW2562" i="4"/>
  <c r="AZ2562" i="4" s="1"/>
  <c r="AQ2562" i="4"/>
  <c r="AT2562" i="4" s="1"/>
  <c r="AK2562" i="4"/>
  <c r="AN2562" i="4" s="1"/>
  <c r="AG2562" i="4"/>
  <c r="AE2562" i="4"/>
  <c r="AH2562" i="4" s="1"/>
  <c r="Y2562" i="4"/>
  <c r="AB2562" i="4" s="1"/>
  <c r="S2562" i="4"/>
  <c r="V2562" i="4" s="1"/>
  <c r="O2562" i="4"/>
  <c r="M2562" i="4"/>
  <c r="P2562" i="4" s="1"/>
  <c r="I2562" i="4"/>
  <c r="G2562" i="4"/>
  <c r="J2562" i="4" s="1"/>
  <c r="BJ2561" i="4"/>
  <c r="BH2561" i="4"/>
  <c r="BG2561" i="4"/>
  <c r="BI2561" i="4" s="1"/>
  <c r="BE2561" i="4"/>
  <c r="BC2561" i="4"/>
  <c r="BF2561" i="4" s="1"/>
  <c r="AY2561" i="4"/>
  <c r="AW2561" i="4"/>
  <c r="AZ2561" i="4" s="1"/>
  <c r="AQ2561" i="4"/>
  <c r="AT2561" i="4" s="1"/>
  <c r="AK2561" i="4"/>
  <c r="AN2561" i="4" s="1"/>
  <c r="AE2561" i="4"/>
  <c r="AA2561" i="4"/>
  <c r="Y2561" i="4"/>
  <c r="AB2561" i="4" s="1"/>
  <c r="U2561" i="4"/>
  <c r="S2561" i="4"/>
  <c r="V2561" i="4" s="1"/>
  <c r="M2561" i="4"/>
  <c r="P2561" i="4" s="1"/>
  <c r="G2561" i="4"/>
  <c r="J2561" i="4" s="1"/>
  <c r="BJ2560" i="4"/>
  <c r="BH2560" i="4"/>
  <c r="BG2560" i="4"/>
  <c r="BE2560" i="4"/>
  <c r="BC2560" i="4"/>
  <c r="BF2560" i="4" s="1"/>
  <c r="AY2560" i="4"/>
  <c r="AW2560" i="4"/>
  <c r="AZ2560" i="4" s="1"/>
  <c r="AQ2560" i="4"/>
  <c r="AT2560" i="4" s="1"/>
  <c r="AK2560" i="4"/>
  <c r="AN2560" i="4" s="1"/>
  <c r="AE2560" i="4"/>
  <c r="AH2560" i="4" s="1"/>
  <c r="Y2560" i="4"/>
  <c r="AB2560" i="4" s="1"/>
  <c r="S2560" i="4"/>
  <c r="V2560" i="4" s="1"/>
  <c r="M2560" i="4"/>
  <c r="P2560" i="4" s="1"/>
  <c r="G2560" i="4"/>
  <c r="J2560" i="4" s="1"/>
  <c r="BJ2559" i="4"/>
  <c r="BH2559" i="4"/>
  <c r="BG2559" i="4"/>
  <c r="BI2559" i="4" s="1"/>
  <c r="BE2559" i="4"/>
  <c r="BC2559" i="4"/>
  <c r="BF2559" i="4" s="1"/>
  <c r="AY2559" i="4"/>
  <c r="AW2559" i="4"/>
  <c r="AZ2559" i="4" s="1"/>
  <c r="AQ2559" i="4"/>
  <c r="AT2559" i="4" s="1"/>
  <c r="AK2559" i="4"/>
  <c r="AN2559" i="4" s="1"/>
  <c r="AE2559" i="4"/>
  <c r="Y2559" i="4"/>
  <c r="AB2559" i="4" s="1"/>
  <c r="S2559" i="4"/>
  <c r="V2559" i="4" s="1"/>
  <c r="M2559" i="4"/>
  <c r="P2559" i="4" s="1"/>
  <c r="G2559" i="4"/>
  <c r="BJ2558" i="4"/>
  <c r="BH2558" i="4"/>
  <c r="BG2558" i="4"/>
  <c r="BI2558" i="4" s="1"/>
  <c r="BC2558" i="4"/>
  <c r="BF2558" i="4" s="1"/>
  <c r="AY2558" i="4"/>
  <c r="AW2558" i="4"/>
  <c r="AZ2558" i="4" s="1"/>
  <c r="AQ2558" i="4"/>
  <c r="AT2558" i="4" s="1"/>
  <c r="AK2558" i="4"/>
  <c r="AN2558" i="4" s="1"/>
  <c r="AE2558" i="4"/>
  <c r="AH2558" i="4" s="1"/>
  <c r="Y2558" i="4"/>
  <c r="S2558" i="4"/>
  <c r="V2558" i="4" s="1"/>
  <c r="M2558" i="4"/>
  <c r="P2558" i="4" s="1"/>
  <c r="G2558" i="4"/>
  <c r="J2558" i="4" s="1"/>
  <c r="BJ2557" i="4"/>
  <c r="BH2557" i="4"/>
  <c r="BG2557" i="4"/>
  <c r="BI2557" i="4" s="1"/>
  <c r="BE2557" i="4"/>
  <c r="BC2557" i="4"/>
  <c r="BF2557" i="4" s="1"/>
  <c r="AY2557" i="4"/>
  <c r="AW2557" i="4"/>
  <c r="AZ2557" i="4" s="1"/>
  <c r="AQ2557" i="4"/>
  <c r="AT2557" i="4" s="1"/>
  <c r="AK2557" i="4"/>
  <c r="AN2557" i="4" s="1"/>
  <c r="AE2557" i="4"/>
  <c r="Y2557" i="4"/>
  <c r="AB2557" i="4" s="1"/>
  <c r="S2557" i="4"/>
  <c r="V2557" i="4" s="1"/>
  <c r="M2557" i="4"/>
  <c r="P2557" i="4" s="1"/>
  <c r="I2557" i="4"/>
  <c r="G2557" i="4"/>
  <c r="J2557" i="4" s="1"/>
  <c r="BJ2556" i="4"/>
  <c r="BH2556" i="4"/>
  <c r="BG2556" i="4"/>
  <c r="BI2556" i="4" s="1"/>
  <c r="BL2556" i="4" s="1"/>
  <c r="BE2556" i="4"/>
  <c r="BC2556" i="4"/>
  <c r="BF2556" i="4" s="1"/>
  <c r="AY2556" i="4"/>
  <c r="AW2556" i="4"/>
  <c r="AQ2556" i="4"/>
  <c r="AT2556" i="4" s="1"/>
  <c r="AM2556" i="4"/>
  <c r="AK2556" i="4"/>
  <c r="AE2556" i="4"/>
  <c r="AH2556" i="4" s="1"/>
  <c r="Y2556" i="4"/>
  <c r="AB2556" i="4" s="1"/>
  <c r="S2556" i="4"/>
  <c r="V2556" i="4" s="1"/>
  <c r="O2556" i="4"/>
  <c r="M2556" i="4"/>
  <c r="P2556" i="4" s="1"/>
  <c r="I2556" i="4"/>
  <c r="G2556" i="4"/>
  <c r="J2556" i="4" s="1"/>
  <c r="BD2543" i="4"/>
  <c r="BB2543" i="4"/>
  <c r="BC2543" i="4" s="1"/>
  <c r="BE2543" i="4" s="1"/>
  <c r="AX2543" i="4"/>
  <c r="AY2543" i="4" s="1"/>
  <c r="AV2543" i="4"/>
  <c r="AU2543" i="4"/>
  <c r="AR2543" i="4"/>
  <c r="AO2543" i="4"/>
  <c r="AQ2543" i="4" s="1"/>
  <c r="AL2543" i="4"/>
  <c r="AI2543" i="4"/>
  <c r="AF2543" i="4"/>
  <c r="AD2543" i="4"/>
  <c r="AC2543" i="4"/>
  <c r="AE2543" i="4" s="1"/>
  <c r="Z2543" i="4"/>
  <c r="X2543" i="4"/>
  <c r="W2543" i="4"/>
  <c r="T2543" i="4"/>
  <c r="R2543" i="4"/>
  <c r="Q2543" i="4"/>
  <c r="S2543" i="4" s="1"/>
  <c r="N2543" i="4"/>
  <c r="L2543" i="4"/>
  <c r="K2543" i="4"/>
  <c r="H2543" i="4"/>
  <c r="BJ2543" i="4" s="1"/>
  <c r="F2543" i="4"/>
  <c r="E2543" i="4"/>
  <c r="BJ2542" i="4"/>
  <c r="BH2542" i="4"/>
  <c r="BG2542" i="4"/>
  <c r="BC2542" i="4"/>
  <c r="BF2542" i="4" s="1"/>
  <c r="AY2542" i="4"/>
  <c r="AW2542" i="4"/>
  <c r="AZ2542" i="4" s="1"/>
  <c r="AQ2542" i="4"/>
  <c r="AT2542" i="4" s="1"/>
  <c r="AM2542" i="4"/>
  <c r="AK2542" i="4"/>
  <c r="AN2542" i="4" s="1"/>
  <c r="AE2542" i="4"/>
  <c r="AH2542" i="4" s="1"/>
  <c r="Y2542" i="4"/>
  <c r="AB2542" i="4" s="1"/>
  <c r="S2542" i="4"/>
  <c r="V2542" i="4" s="1"/>
  <c r="M2542" i="4"/>
  <c r="G2542" i="4"/>
  <c r="J2542" i="4" s="1"/>
  <c r="BJ2541" i="4"/>
  <c r="BH2541" i="4"/>
  <c r="BG2541" i="4"/>
  <c r="BE2541" i="4"/>
  <c r="BC2541" i="4"/>
  <c r="BF2541" i="4" s="1"/>
  <c r="AY2541" i="4"/>
  <c r="AW2541" i="4"/>
  <c r="AZ2541" i="4" s="1"/>
  <c r="AQ2541" i="4"/>
  <c r="AK2541" i="4"/>
  <c r="AN2541" i="4" s="1"/>
  <c r="AE2541" i="4"/>
  <c r="AH2541" i="4" s="1"/>
  <c r="Y2541" i="4"/>
  <c r="AB2541" i="4" s="1"/>
  <c r="S2541" i="4"/>
  <c r="V2541" i="4" s="1"/>
  <c r="M2541" i="4"/>
  <c r="P2541" i="4" s="1"/>
  <c r="I2541" i="4"/>
  <c r="G2541" i="4"/>
  <c r="J2541" i="4" s="1"/>
  <c r="BJ2540" i="4"/>
  <c r="BH2540" i="4"/>
  <c r="BG2540" i="4"/>
  <c r="BC2540" i="4"/>
  <c r="BF2540" i="4" s="1"/>
  <c r="AW2540" i="4"/>
  <c r="AZ2540" i="4" s="1"/>
  <c r="AS2540" i="4"/>
  <c r="AQ2540" i="4"/>
  <c r="AT2540" i="4" s="1"/>
  <c r="AK2540" i="4"/>
  <c r="AN2540" i="4" s="1"/>
  <c r="AE2540" i="4"/>
  <c r="AH2540" i="4" s="1"/>
  <c r="Y2540" i="4"/>
  <c r="AB2540" i="4" s="1"/>
  <c r="S2540" i="4"/>
  <c r="M2540" i="4"/>
  <c r="P2540" i="4" s="1"/>
  <c r="I2540" i="4"/>
  <c r="G2540" i="4"/>
  <c r="J2540" i="4" s="1"/>
  <c r="BJ2539" i="4"/>
  <c r="BH2539" i="4"/>
  <c r="BG2539" i="4"/>
  <c r="BC2539" i="4"/>
  <c r="BF2539" i="4" s="1"/>
  <c r="AY2539" i="4"/>
  <c r="AW2539" i="4"/>
  <c r="AZ2539" i="4" s="1"/>
  <c r="AQ2539" i="4"/>
  <c r="AT2539" i="4" s="1"/>
  <c r="AK2539" i="4"/>
  <c r="AE2539" i="4"/>
  <c r="AH2539" i="4" s="1"/>
  <c r="Y2539" i="4"/>
  <c r="AB2539" i="4" s="1"/>
  <c r="S2539" i="4"/>
  <c r="V2539" i="4" s="1"/>
  <c r="M2539" i="4"/>
  <c r="P2539" i="4" s="1"/>
  <c r="G2539" i="4"/>
  <c r="J2539" i="4" s="1"/>
  <c r="BJ2538" i="4"/>
  <c r="BH2538" i="4"/>
  <c r="BG2538" i="4"/>
  <c r="BI2538" i="4" s="1"/>
  <c r="BE2538" i="4"/>
  <c r="BC2538" i="4"/>
  <c r="BF2538" i="4" s="1"/>
  <c r="AY2538" i="4"/>
  <c r="AW2538" i="4"/>
  <c r="AZ2538" i="4" s="1"/>
  <c r="AQ2538" i="4"/>
  <c r="AT2538" i="4" s="1"/>
  <c r="AK2538" i="4"/>
  <c r="AN2538" i="4" s="1"/>
  <c r="AE2538" i="4"/>
  <c r="Y2538" i="4"/>
  <c r="AB2538" i="4" s="1"/>
  <c r="S2538" i="4"/>
  <c r="V2538" i="4" s="1"/>
  <c r="M2538" i="4"/>
  <c r="P2538" i="4" s="1"/>
  <c r="G2538" i="4"/>
  <c r="J2538" i="4" s="1"/>
  <c r="BJ2537" i="4"/>
  <c r="BH2537" i="4"/>
  <c r="BG2537" i="4"/>
  <c r="BI2537" i="4" s="1"/>
  <c r="BE2537" i="4"/>
  <c r="BC2537" i="4"/>
  <c r="BF2537" i="4" s="1"/>
  <c r="AY2537" i="4"/>
  <c r="AW2537" i="4"/>
  <c r="AZ2537" i="4" s="1"/>
  <c r="AQ2537" i="4"/>
  <c r="AT2537" i="4" s="1"/>
  <c r="AM2537" i="4"/>
  <c r="AK2537" i="4"/>
  <c r="AN2537" i="4" s="1"/>
  <c r="AE2537" i="4"/>
  <c r="AH2537" i="4" s="1"/>
  <c r="Y2537" i="4"/>
  <c r="AB2537" i="4" s="1"/>
  <c r="S2537" i="4"/>
  <c r="V2537" i="4" s="1"/>
  <c r="M2537" i="4"/>
  <c r="I2537" i="4"/>
  <c r="G2537" i="4"/>
  <c r="J2537" i="4" s="1"/>
  <c r="BJ2536" i="4"/>
  <c r="BH2536" i="4"/>
  <c r="BG2536" i="4"/>
  <c r="BI2536" i="4" s="1"/>
  <c r="BE2536" i="4"/>
  <c r="BC2536" i="4"/>
  <c r="BF2536" i="4" s="1"/>
  <c r="AY2536" i="4"/>
  <c r="AW2536" i="4"/>
  <c r="AZ2536" i="4" s="1"/>
  <c r="AQ2536" i="4"/>
  <c r="AT2536" i="4" s="1"/>
  <c r="AK2536" i="4"/>
  <c r="AN2536" i="4" s="1"/>
  <c r="AE2536" i="4"/>
  <c r="AH2536" i="4" s="1"/>
  <c r="AA2536" i="4"/>
  <c r="Y2536" i="4"/>
  <c r="AB2536" i="4" s="1"/>
  <c r="S2536" i="4"/>
  <c r="V2536" i="4" s="1"/>
  <c r="M2536" i="4"/>
  <c r="P2536" i="4" s="1"/>
  <c r="I2536" i="4"/>
  <c r="G2536" i="4"/>
  <c r="J2536" i="4" s="1"/>
  <c r="BJ2535" i="4"/>
  <c r="BH2535" i="4"/>
  <c r="BG2535" i="4"/>
  <c r="BF2535" i="4"/>
  <c r="BE2535" i="4"/>
  <c r="AY2535" i="4"/>
  <c r="AW2535" i="4"/>
  <c r="AZ2535" i="4" s="1"/>
  <c r="AQ2535" i="4"/>
  <c r="AT2535" i="4" s="1"/>
  <c r="AN2535" i="4"/>
  <c r="AK2535" i="4"/>
  <c r="AE2535" i="4"/>
  <c r="AH2535" i="4" s="1"/>
  <c r="Y2535" i="4"/>
  <c r="AB2535" i="4" s="1"/>
  <c r="S2535" i="4"/>
  <c r="V2535" i="4" s="1"/>
  <c r="M2535" i="4"/>
  <c r="I2535" i="4"/>
  <c r="G2535" i="4"/>
  <c r="J2535" i="4" s="1"/>
  <c r="BJ2534" i="4"/>
  <c r="BH2534" i="4"/>
  <c r="BG2534" i="4"/>
  <c r="BC2534" i="4"/>
  <c r="BF2534" i="4" s="1"/>
  <c r="AY2534" i="4"/>
  <c r="AW2534" i="4"/>
  <c r="AZ2534" i="4" s="1"/>
  <c r="AQ2534" i="4"/>
  <c r="AT2534" i="4" s="1"/>
  <c r="AK2534" i="4"/>
  <c r="AN2534" i="4" s="1"/>
  <c r="AE2534" i="4"/>
  <c r="Y2534" i="4"/>
  <c r="AB2534" i="4" s="1"/>
  <c r="S2534" i="4"/>
  <c r="V2534" i="4" s="1"/>
  <c r="M2534" i="4"/>
  <c r="P2534" i="4" s="1"/>
  <c r="J2534" i="4"/>
  <c r="I2534" i="4"/>
  <c r="BJ2533" i="4"/>
  <c r="BH2533" i="4"/>
  <c r="BG2533" i="4"/>
  <c r="BI2533" i="4" s="1"/>
  <c r="BC2533" i="4"/>
  <c r="BF2533" i="4" s="1"/>
  <c r="AY2533" i="4"/>
  <c r="AW2533" i="4"/>
  <c r="AZ2533" i="4" s="1"/>
  <c r="AQ2533" i="4"/>
  <c r="AT2533" i="4" s="1"/>
  <c r="AK2533" i="4"/>
  <c r="AN2533" i="4" s="1"/>
  <c r="AG2533" i="4"/>
  <c r="AE2533" i="4"/>
  <c r="AH2533" i="4" s="1"/>
  <c r="AA2533" i="4"/>
  <c r="Y2533" i="4"/>
  <c r="AB2533" i="4" s="1"/>
  <c r="S2533" i="4"/>
  <c r="V2533" i="4" s="1"/>
  <c r="M2533" i="4"/>
  <c r="P2533" i="4" s="1"/>
  <c r="I2533" i="4"/>
  <c r="G2533" i="4"/>
  <c r="J2533" i="4" s="1"/>
  <c r="BJ2532" i="4"/>
  <c r="BH2532" i="4"/>
  <c r="BG2532" i="4"/>
  <c r="BE2532" i="4"/>
  <c r="BC2532" i="4"/>
  <c r="BF2532" i="4" s="1"/>
  <c r="AY2532" i="4"/>
  <c r="AW2532" i="4"/>
  <c r="AZ2532" i="4" s="1"/>
  <c r="AS2532" i="4"/>
  <c r="AQ2532" i="4"/>
  <c r="AT2532" i="4" s="1"/>
  <c r="AK2532" i="4"/>
  <c r="AN2532" i="4" s="1"/>
  <c r="AE2532" i="4"/>
  <c r="AH2532" i="4" s="1"/>
  <c r="Y2532" i="4"/>
  <c r="AB2532" i="4" s="1"/>
  <c r="U2532" i="4"/>
  <c r="S2532" i="4"/>
  <c r="V2532" i="4" s="1"/>
  <c r="M2532" i="4"/>
  <c r="P2532" i="4" s="1"/>
  <c r="I2532" i="4"/>
  <c r="G2532" i="4"/>
  <c r="J2532" i="4" s="1"/>
  <c r="BJ2531" i="4"/>
  <c r="BH2531" i="4"/>
  <c r="BG2531" i="4"/>
  <c r="BE2531" i="4"/>
  <c r="BC2531" i="4"/>
  <c r="BF2531" i="4" s="1"/>
  <c r="AY2531" i="4"/>
  <c r="AW2531" i="4"/>
  <c r="AZ2531" i="4" s="1"/>
  <c r="AQ2531" i="4"/>
  <c r="AT2531" i="4" s="1"/>
  <c r="AK2531" i="4"/>
  <c r="AN2531" i="4" s="1"/>
  <c r="AE2531" i="4"/>
  <c r="AH2531" i="4" s="1"/>
  <c r="AA2531" i="4"/>
  <c r="Y2531" i="4"/>
  <c r="AB2531" i="4" s="1"/>
  <c r="S2531" i="4"/>
  <c r="V2531" i="4" s="1"/>
  <c r="M2531" i="4"/>
  <c r="P2531" i="4" s="1"/>
  <c r="G2531" i="4"/>
  <c r="J2531" i="4" s="1"/>
  <c r="BJ2530" i="4"/>
  <c r="BH2530" i="4"/>
  <c r="BG2530" i="4"/>
  <c r="BI2530" i="4" s="1"/>
  <c r="BC2530" i="4"/>
  <c r="BF2530" i="4" s="1"/>
  <c r="AY2530" i="4"/>
  <c r="AW2530" i="4"/>
  <c r="AZ2530" i="4" s="1"/>
  <c r="AQ2530" i="4"/>
  <c r="AT2530" i="4" s="1"/>
  <c r="AK2530" i="4"/>
  <c r="AN2530" i="4" s="1"/>
  <c r="AG2530" i="4"/>
  <c r="AE2530" i="4"/>
  <c r="AH2530" i="4" s="1"/>
  <c r="Y2530" i="4"/>
  <c r="AB2530" i="4" s="1"/>
  <c r="S2530" i="4"/>
  <c r="V2530" i="4" s="1"/>
  <c r="M2530" i="4"/>
  <c r="P2530" i="4" s="1"/>
  <c r="I2530" i="4"/>
  <c r="G2530" i="4"/>
  <c r="J2530" i="4" s="1"/>
  <c r="BJ2529" i="4"/>
  <c r="BH2529" i="4"/>
  <c r="BG2529" i="4"/>
  <c r="BC2529" i="4"/>
  <c r="BF2529" i="4" s="1"/>
  <c r="AY2529" i="4"/>
  <c r="AW2529" i="4"/>
  <c r="AZ2529" i="4" s="1"/>
  <c r="AQ2529" i="4"/>
  <c r="AT2529" i="4" s="1"/>
  <c r="AK2529" i="4"/>
  <c r="AN2529" i="4" s="1"/>
  <c r="AG2529" i="4"/>
  <c r="AE2529" i="4"/>
  <c r="AH2529" i="4" s="1"/>
  <c r="Y2529" i="4"/>
  <c r="AB2529" i="4" s="1"/>
  <c r="S2529" i="4"/>
  <c r="V2529" i="4" s="1"/>
  <c r="M2529" i="4"/>
  <c r="P2529" i="4" s="1"/>
  <c r="I2529" i="4"/>
  <c r="G2529" i="4"/>
  <c r="J2529" i="4" s="1"/>
  <c r="BJ2528" i="4"/>
  <c r="BH2528" i="4"/>
  <c r="BG2528" i="4"/>
  <c r="BC2528" i="4"/>
  <c r="BF2528" i="4" s="1"/>
  <c r="AZ2528" i="4"/>
  <c r="AY2528" i="4"/>
  <c r="AS2528" i="4"/>
  <c r="AQ2528" i="4"/>
  <c r="AT2528" i="4" s="1"/>
  <c r="AK2528" i="4"/>
  <c r="AN2528" i="4" s="1"/>
  <c r="AE2528" i="4"/>
  <c r="AH2528" i="4" s="1"/>
  <c r="Y2528" i="4"/>
  <c r="AB2528" i="4" s="1"/>
  <c r="S2528" i="4"/>
  <c r="M2528" i="4"/>
  <c r="P2528" i="4" s="1"/>
  <c r="I2528" i="4"/>
  <c r="G2528" i="4"/>
  <c r="J2528" i="4" s="1"/>
  <c r="BJ2527" i="4"/>
  <c r="BH2527" i="4"/>
  <c r="BG2527" i="4"/>
  <c r="BE2527" i="4"/>
  <c r="BC2527" i="4"/>
  <c r="BF2527" i="4" s="1"/>
  <c r="AY2527" i="4"/>
  <c r="AW2527" i="4"/>
  <c r="AZ2527" i="4" s="1"/>
  <c r="AS2527" i="4"/>
  <c r="AQ2527" i="4"/>
  <c r="AT2527" i="4" s="1"/>
  <c r="AM2527" i="4"/>
  <c r="AK2527" i="4"/>
  <c r="AN2527" i="4" s="1"/>
  <c r="AE2527" i="4"/>
  <c r="AH2527" i="4" s="1"/>
  <c r="AA2527" i="4"/>
  <c r="Y2527" i="4"/>
  <c r="AB2527" i="4" s="1"/>
  <c r="U2527" i="4"/>
  <c r="S2527" i="4"/>
  <c r="V2527" i="4" s="1"/>
  <c r="O2527" i="4"/>
  <c r="M2527" i="4"/>
  <c r="P2527" i="4" s="1"/>
  <c r="I2527" i="4"/>
  <c r="G2527" i="4"/>
  <c r="J2527" i="4" s="1"/>
  <c r="BJ2526" i="4"/>
  <c r="BH2526" i="4"/>
  <c r="BG2526" i="4"/>
  <c r="BE2526" i="4"/>
  <c r="BC2526" i="4"/>
  <c r="BF2526" i="4" s="1"/>
  <c r="AY2526" i="4"/>
  <c r="AW2526" i="4"/>
  <c r="AZ2526" i="4" s="1"/>
  <c r="AQ2526" i="4"/>
  <c r="AK2526" i="4"/>
  <c r="AN2526" i="4" s="1"/>
  <c r="AE2526" i="4"/>
  <c r="AH2526" i="4" s="1"/>
  <c r="Y2526" i="4"/>
  <c r="AB2526" i="4" s="1"/>
  <c r="S2526" i="4"/>
  <c r="V2526" i="4" s="1"/>
  <c r="M2526" i="4"/>
  <c r="P2526" i="4" s="1"/>
  <c r="I2526" i="4"/>
  <c r="G2526" i="4"/>
  <c r="J2526" i="4" s="1"/>
  <c r="BJ2525" i="4"/>
  <c r="BH2525" i="4"/>
  <c r="BG2525" i="4"/>
  <c r="BE2525" i="4"/>
  <c r="BC2525" i="4"/>
  <c r="BF2525" i="4" s="1"/>
  <c r="AY2525" i="4"/>
  <c r="AW2525" i="4"/>
  <c r="AZ2525" i="4" s="1"/>
  <c r="AQ2525" i="4"/>
  <c r="AT2525" i="4" s="1"/>
  <c r="AK2525" i="4"/>
  <c r="AN2525" i="4" s="1"/>
  <c r="AE2525" i="4"/>
  <c r="AH2525" i="4" s="1"/>
  <c r="Y2525" i="4"/>
  <c r="S2525" i="4"/>
  <c r="V2525" i="4" s="1"/>
  <c r="M2525" i="4"/>
  <c r="P2525" i="4" s="1"/>
  <c r="I2525" i="4"/>
  <c r="G2525" i="4"/>
  <c r="J2525" i="4" s="1"/>
  <c r="BJ2524" i="4"/>
  <c r="BH2524" i="4"/>
  <c r="BG2524" i="4"/>
  <c r="BE2524" i="4"/>
  <c r="BC2524" i="4"/>
  <c r="BF2524" i="4" s="1"/>
  <c r="AY2524" i="4"/>
  <c r="AW2524" i="4"/>
  <c r="AZ2524" i="4" s="1"/>
  <c r="AS2524" i="4"/>
  <c r="AQ2524" i="4"/>
  <c r="AT2524" i="4" s="1"/>
  <c r="AK2524" i="4"/>
  <c r="AN2524" i="4" s="1"/>
  <c r="AE2524" i="4"/>
  <c r="AH2524" i="4" s="1"/>
  <c r="Y2524" i="4"/>
  <c r="AB2524" i="4" s="1"/>
  <c r="S2524" i="4"/>
  <c r="V2524" i="4" s="1"/>
  <c r="M2524" i="4"/>
  <c r="P2524" i="4" s="1"/>
  <c r="G2524" i="4"/>
  <c r="J2524" i="4" s="1"/>
  <c r="BJ2523" i="4"/>
  <c r="BH2523" i="4"/>
  <c r="BG2523" i="4"/>
  <c r="BC2523" i="4"/>
  <c r="BF2523" i="4" s="1"/>
  <c r="AY2523" i="4"/>
  <c r="AW2523" i="4"/>
  <c r="AZ2523" i="4" s="1"/>
  <c r="AQ2523" i="4"/>
  <c r="AT2523" i="4" s="1"/>
  <c r="AK2523" i="4"/>
  <c r="AN2523" i="4" s="1"/>
  <c r="AE2523" i="4"/>
  <c r="AH2523" i="4" s="1"/>
  <c r="Y2523" i="4"/>
  <c r="AB2523" i="4" s="1"/>
  <c r="S2523" i="4"/>
  <c r="V2523" i="4" s="1"/>
  <c r="M2523" i="4"/>
  <c r="P2523" i="4" s="1"/>
  <c r="J2523" i="4"/>
  <c r="I2523" i="4"/>
  <c r="BJ2522" i="4"/>
  <c r="BH2522" i="4"/>
  <c r="BG2522" i="4"/>
  <c r="BI2522" i="4" s="1"/>
  <c r="BC2522" i="4"/>
  <c r="BF2522" i="4" s="1"/>
  <c r="AY2522" i="4"/>
  <c r="AW2522" i="4"/>
  <c r="AZ2522" i="4" s="1"/>
  <c r="AQ2522" i="4"/>
  <c r="AT2522" i="4" s="1"/>
  <c r="AK2522" i="4"/>
  <c r="AN2522" i="4" s="1"/>
  <c r="AG2522" i="4"/>
  <c r="AE2522" i="4"/>
  <c r="AH2522" i="4" s="1"/>
  <c r="Y2522" i="4"/>
  <c r="AB2522" i="4" s="1"/>
  <c r="S2522" i="4"/>
  <c r="V2522" i="4" s="1"/>
  <c r="M2522" i="4"/>
  <c r="P2522" i="4" s="1"/>
  <c r="I2522" i="4"/>
  <c r="G2522" i="4"/>
  <c r="J2522" i="4" s="1"/>
  <c r="BJ2521" i="4"/>
  <c r="BH2521" i="4"/>
  <c r="BG2521" i="4"/>
  <c r="BE2521" i="4"/>
  <c r="BC2521" i="4"/>
  <c r="BF2521" i="4" s="1"/>
  <c r="AY2521" i="4"/>
  <c r="AW2521" i="4"/>
  <c r="AZ2521" i="4" s="1"/>
  <c r="AQ2521" i="4"/>
  <c r="AT2521" i="4" s="1"/>
  <c r="AK2521" i="4"/>
  <c r="AE2521" i="4"/>
  <c r="AH2521" i="4" s="1"/>
  <c r="Y2521" i="4"/>
  <c r="AB2521" i="4" s="1"/>
  <c r="S2521" i="4"/>
  <c r="V2521" i="4" s="1"/>
  <c r="M2521" i="4"/>
  <c r="I2521" i="4"/>
  <c r="G2521" i="4"/>
  <c r="J2521" i="4" s="1"/>
  <c r="BJ2520" i="4"/>
  <c r="BH2520" i="4"/>
  <c r="BG2520" i="4"/>
  <c r="BE2520" i="4"/>
  <c r="BC2520" i="4"/>
  <c r="BF2520" i="4" s="1"/>
  <c r="AY2520" i="4"/>
  <c r="AW2520" i="4"/>
  <c r="AZ2520" i="4" s="1"/>
  <c r="AQ2520" i="4"/>
  <c r="AT2520" i="4" s="1"/>
  <c r="AK2520" i="4"/>
  <c r="AN2520" i="4" s="1"/>
  <c r="AG2520" i="4"/>
  <c r="AE2520" i="4"/>
  <c r="AH2520" i="4" s="1"/>
  <c r="Y2520" i="4"/>
  <c r="AB2520" i="4" s="1"/>
  <c r="S2520" i="4"/>
  <c r="V2520" i="4" s="1"/>
  <c r="M2520" i="4"/>
  <c r="P2520" i="4" s="1"/>
  <c r="I2520" i="4"/>
  <c r="G2520" i="4"/>
  <c r="J2520" i="4" s="1"/>
  <c r="BJ2519" i="4"/>
  <c r="BH2519" i="4"/>
  <c r="BG2519" i="4"/>
  <c r="BE2519" i="4"/>
  <c r="BC2519" i="4"/>
  <c r="BF2519" i="4" s="1"/>
  <c r="AY2519" i="4"/>
  <c r="AW2519" i="4"/>
  <c r="AZ2519" i="4" s="1"/>
  <c r="AQ2519" i="4"/>
  <c r="AT2519" i="4" s="1"/>
  <c r="AK2519" i="4"/>
  <c r="AE2519" i="4"/>
  <c r="AH2519" i="4" s="1"/>
  <c r="Y2519" i="4"/>
  <c r="AB2519" i="4" s="1"/>
  <c r="S2519" i="4"/>
  <c r="V2519" i="4" s="1"/>
  <c r="M2519" i="4"/>
  <c r="P2519" i="4" s="1"/>
  <c r="I2519" i="4"/>
  <c r="G2519" i="4"/>
  <c r="J2519" i="4" s="1"/>
  <c r="BJ2518" i="4"/>
  <c r="BH2518" i="4"/>
  <c r="BG2518" i="4"/>
  <c r="BE2518" i="4"/>
  <c r="BC2518" i="4"/>
  <c r="BF2518" i="4" s="1"/>
  <c r="AY2518" i="4"/>
  <c r="AW2518" i="4"/>
  <c r="AZ2518" i="4" s="1"/>
  <c r="AQ2518" i="4"/>
  <c r="AT2518" i="4" s="1"/>
  <c r="AK2518" i="4"/>
  <c r="AE2518" i="4"/>
  <c r="AH2518" i="4" s="1"/>
  <c r="AA2518" i="4"/>
  <c r="Y2518" i="4"/>
  <c r="AB2518" i="4" s="1"/>
  <c r="U2518" i="4"/>
  <c r="S2518" i="4"/>
  <c r="V2518" i="4" s="1"/>
  <c r="M2518" i="4"/>
  <c r="P2518" i="4" s="1"/>
  <c r="G2518" i="4"/>
  <c r="J2518" i="4" s="1"/>
  <c r="BJ2517" i="4"/>
  <c r="BH2517" i="4"/>
  <c r="BG2517" i="4"/>
  <c r="BE2517" i="4"/>
  <c r="BC2517" i="4"/>
  <c r="BF2517" i="4" s="1"/>
  <c r="AY2517" i="4"/>
  <c r="AW2517" i="4"/>
  <c r="AZ2517" i="4" s="1"/>
  <c r="AQ2517" i="4"/>
  <c r="AT2517" i="4" s="1"/>
  <c r="AK2517" i="4"/>
  <c r="AN2517" i="4" s="1"/>
  <c r="AG2517" i="4"/>
  <c r="AE2517" i="4"/>
  <c r="AH2517" i="4" s="1"/>
  <c r="Y2517" i="4"/>
  <c r="AB2517" i="4" s="1"/>
  <c r="S2517" i="4"/>
  <c r="V2517" i="4" s="1"/>
  <c r="M2517" i="4"/>
  <c r="P2517" i="4" s="1"/>
  <c r="G2517" i="4"/>
  <c r="BJ2516" i="4"/>
  <c r="BH2516" i="4"/>
  <c r="BG2516" i="4"/>
  <c r="BE2516" i="4"/>
  <c r="BC2516" i="4"/>
  <c r="BF2516" i="4" s="1"/>
  <c r="AY2516" i="4"/>
  <c r="AW2516" i="4"/>
  <c r="AZ2516" i="4" s="1"/>
  <c r="AQ2516" i="4"/>
  <c r="AT2516" i="4" s="1"/>
  <c r="AK2516" i="4"/>
  <c r="AE2516" i="4"/>
  <c r="AH2516" i="4" s="1"/>
  <c r="Y2516" i="4"/>
  <c r="AB2516" i="4" s="1"/>
  <c r="S2516" i="4"/>
  <c r="V2516" i="4" s="1"/>
  <c r="O2516" i="4"/>
  <c r="M2516" i="4"/>
  <c r="P2516" i="4" s="1"/>
  <c r="I2516" i="4"/>
  <c r="G2516" i="4"/>
  <c r="J2516" i="4" s="1"/>
  <c r="BJ2515" i="4"/>
  <c r="BH2515" i="4"/>
  <c r="BG2515" i="4"/>
  <c r="BI2515" i="4" s="1"/>
  <c r="BC2515" i="4"/>
  <c r="BF2515" i="4" s="1"/>
  <c r="AY2515" i="4"/>
  <c r="AW2515" i="4"/>
  <c r="AZ2515" i="4" s="1"/>
  <c r="AQ2515" i="4"/>
  <c r="AT2515" i="4" s="1"/>
  <c r="AK2515" i="4"/>
  <c r="AN2515" i="4" s="1"/>
  <c r="AG2515" i="4"/>
  <c r="AE2515" i="4"/>
  <c r="AH2515" i="4" s="1"/>
  <c r="Y2515" i="4"/>
  <c r="AB2515" i="4" s="1"/>
  <c r="S2515" i="4"/>
  <c r="V2515" i="4" s="1"/>
  <c r="M2515" i="4"/>
  <c r="P2515" i="4" s="1"/>
  <c r="G2515" i="4"/>
  <c r="BJ2514" i="4"/>
  <c r="BH2514" i="4"/>
  <c r="BG2514" i="4"/>
  <c r="BE2514" i="4"/>
  <c r="BC2514" i="4"/>
  <c r="BF2514" i="4" s="1"/>
  <c r="AY2514" i="4"/>
  <c r="AW2514" i="4"/>
  <c r="AZ2514" i="4" s="1"/>
  <c r="AQ2514" i="4"/>
  <c r="AT2514" i="4" s="1"/>
  <c r="AK2514" i="4"/>
  <c r="AN2514" i="4" s="1"/>
  <c r="AE2514" i="4"/>
  <c r="AH2514" i="4" s="1"/>
  <c r="Y2514" i="4"/>
  <c r="AB2514" i="4" s="1"/>
  <c r="S2514" i="4"/>
  <c r="V2514" i="4" s="1"/>
  <c r="O2514" i="4"/>
  <c r="M2514" i="4"/>
  <c r="P2514" i="4" s="1"/>
  <c r="G2514" i="4"/>
  <c r="J2514" i="4" s="1"/>
  <c r="BJ2513" i="4"/>
  <c r="BH2513" i="4"/>
  <c r="BG2513" i="4"/>
  <c r="BE2513" i="4"/>
  <c r="BC2513" i="4"/>
  <c r="BF2513" i="4" s="1"/>
  <c r="AY2513" i="4"/>
  <c r="AW2513" i="4"/>
  <c r="AZ2513" i="4" s="1"/>
  <c r="AQ2513" i="4"/>
  <c r="AT2513" i="4" s="1"/>
  <c r="AK2513" i="4"/>
  <c r="AE2513" i="4"/>
  <c r="AH2513" i="4" s="1"/>
  <c r="Y2513" i="4"/>
  <c r="AB2513" i="4" s="1"/>
  <c r="S2513" i="4"/>
  <c r="V2513" i="4" s="1"/>
  <c r="O2513" i="4"/>
  <c r="M2513" i="4"/>
  <c r="P2513" i="4" s="1"/>
  <c r="I2513" i="4"/>
  <c r="G2513" i="4"/>
  <c r="J2513" i="4" s="1"/>
  <c r="BD2499" i="4"/>
  <c r="BB2499" i="4"/>
  <c r="BC2499" i="4" s="1"/>
  <c r="AX2499" i="4"/>
  <c r="AY2499" i="4" s="1"/>
  <c r="AV2499" i="4"/>
  <c r="AU2499" i="4"/>
  <c r="AR2499" i="4"/>
  <c r="AO2499" i="4"/>
  <c r="AQ2499" i="4" s="1"/>
  <c r="AS2499" i="4" s="1"/>
  <c r="AL2499" i="4"/>
  <c r="AI2499" i="4"/>
  <c r="AF2499" i="4"/>
  <c r="AD2499" i="4"/>
  <c r="AC2499" i="4"/>
  <c r="Z2499" i="4"/>
  <c r="X2499" i="4"/>
  <c r="W2499" i="4"/>
  <c r="Y2499" i="4" s="1"/>
  <c r="AA2499" i="4" s="1"/>
  <c r="T2499" i="4"/>
  <c r="R2499" i="4"/>
  <c r="Q2499" i="4"/>
  <c r="N2499" i="4"/>
  <c r="L2499" i="4"/>
  <c r="K2499" i="4"/>
  <c r="M2499" i="4" s="1"/>
  <c r="H2499" i="4"/>
  <c r="F2499" i="4"/>
  <c r="E2499" i="4"/>
  <c r="BJ2498" i="4"/>
  <c r="BH2498" i="4"/>
  <c r="BG2498" i="4"/>
  <c r="BI2498" i="4" s="1"/>
  <c r="BL2498" i="4" s="1"/>
  <c r="BC2498" i="4"/>
  <c r="BE2498" i="4" s="1"/>
  <c r="AY2498" i="4"/>
  <c r="AW2498" i="4"/>
  <c r="AZ2498" i="4" s="1"/>
  <c r="AQ2498" i="4"/>
  <c r="AS2498" i="4" s="1"/>
  <c r="AK2498" i="4"/>
  <c r="AN2498" i="4" s="1"/>
  <c r="AE2498" i="4"/>
  <c r="AG2498" i="4" s="1"/>
  <c r="Y2498" i="4"/>
  <c r="AB2498" i="4" s="1"/>
  <c r="S2498" i="4"/>
  <c r="U2498" i="4" s="1"/>
  <c r="M2498" i="4"/>
  <c r="P2498" i="4" s="1"/>
  <c r="G2498" i="4"/>
  <c r="I2498" i="4" s="1"/>
  <c r="BJ2497" i="4"/>
  <c r="BH2497" i="4"/>
  <c r="BG2497" i="4"/>
  <c r="BI2497" i="4" s="1"/>
  <c r="BE2497" i="4"/>
  <c r="BC2497" i="4"/>
  <c r="BF2497" i="4" s="1"/>
  <c r="AY2497" i="4"/>
  <c r="AW2497" i="4"/>
  <c r="AZ2497" i="4" s="1"/>
  <c r="AQ2497" i="4"/>
  <c r="AT2497" i="4" s="1"/>
  <c r="AM2497" i="4"/>
  <c r="AK2497" i="4"/>
  <c r="AN2497" i="4" s="1"/>
  <c r="AE2497" i="4"/>
  <c r="AH2497" i="4" s="1"/>
  <c r="Y2497" i="4"/>
  <c r="AB2497" i="4" s="1"/>
  <c r="S2497" i="4"/>
  <c r="V2497" i="4" s="1"/>
  <c r="M2497" i="4"/>
  <c r="I2497" i="4"/>
  <c r="G2497" i="4"/>
  <c r="J2497" i="4" s="1"/>
  <c r="BJ2496" i="4"/>
  <c r="BH2496" i="4"/>
  <c r="BG2496" i="4"/>
  <c r="BC2496" i="4"/>
  <c r="BE2496" i="4" s="1"/>
  <c r="AW2496" i="4"/>
  <c r="AZ2496" i="4" s="1"/>
  <c r="AQ2496" i="4"/>
  <c r="AT2496" i="4" s="1"/>
  <c r="AK2496" i="4"/>
  <c r="AM2496" i="4" s="1"/>
  <c r="AG2496" i="4"/>
  <c r="AE2496" i="4"/>
  <c r="AH2496" i="4" s="1"/>
  <c r="Y2496" i="4"/>
  <c r="AA2496" i="4" s="1"/>
  <c r="S2496" i="4"/>
  <c r="V2496" i="4" s="1"/>
  <c r="M2496" i="4"/>
  <c r="O2496" i="4" s="1"/>
  <c r="I2496" i="4"/>
  <c r="G2496" i="4"/>
  <c r="J2496" i="4" s="1"/>
  <c r="BJ2495" i="4"/>
  <c r="BH2495" i="4"/>
  <c r="BG2495" i="4"/>
  <c r="BC2495" i="4"/>
  <c r="BE2495" i="4" s="1"/>
  <c r="AY2495" i="4"/>
  <c r="AW2495" i="4"/>
  <c r="AZ2495" i="4" s="1"/>
  <c r="AQ2495" i="4"/>
  <c r="AS2495" i="4" s="1"/>
  <c r="AK2495" i="4"/>
  <c r="AN2495" i="4" s="1"/>
  <c r="AE2495" i="4"/>
  <c r="AG2495" i="4" s="1"/>
  <c r="AA2495" i="4"/>
  <c r="Y2495" i="4"/>
  <c r="AB2495" i="4" s="1"/>
  <c r="S2495" i="4"/>
  <c r="U2495" i="4" s="1"/>
  <c r="M2495" i="4"/>
  <c r="P2495" i="4" s="1"/>
  <c r="G2495" i="4"/>
  <c r="I2495" i="4" s="1"/>
  <c r="BJ2494" i="4"/>
  <c r="BH2494" i="4"/>
  <c r="BG2494" i="4"/>
  <c r="BE2494" i="4"/>
  <c r="BC2494" i="4"/>
  <c r="BF2494" i="4" s="1"/>
  <c r="AY2494" i="4"/>
  <c r="AW2494" i="4"/>
  <c r="AZ2494" i="4" s="1"/>
  <c r="AQ2494" i="4"/>
  <c r="AT2494" i="4" s="1"/>
  <c r="AK2494" i="4"/>
  <c r="AM2494" i="4" s="1"/>
  <c r="AG2494" i="4"/>
  <c r="AE2494" i="4"/>
  <c r="AH2494" i="4" s="1"/>
  <c r="Y2494" i="4"/>
  <c r="AA2494" i="4" s="1"/>
  <c r="S2494" i="4"/>
  <c r="V2494" i="4" s="1"/>
  <c r="M2494" i="4"/>
  <c r="O2494" i="4" s="1"/>
  <c r="I2494" i="4"/>
  <c r="G2494" i="4"/>
  <c r="J2494" i="4" s="1"/>
  <c r="BJ2493" i="4"/>
  <c r="BH2493" i="4"/>
  <c r="BG2493" i="4"/>
  <c r="BE2493" i="4"/>
  <c r="BC2493" i="4"/>
  <c r="BF2493" i="4" s="1"/>
  <c r="AY2493" i="4"/>
  <c r="AW2493" i="4"/>
  <c r="AZ2493" i="4" s="1"/>
  <c r="AQ2493" i="4"/>
  <c r="AS2493" i="4" s="1"/>
  <c r="AK2493" i="4"/>
  <c r="AE2493" i="4"/>
  <c r="AG2493" i="4" s="1"/>
  <c r="Y2493" i="4"/>
  <c r="AB2493" i="4" s="1"/>
  <c r="S2493" i="4"/>
  <c r="U2493" i="4" s="1"/>
  <c r="O2493" i="4"/>
  <c r="M2493" i="4"/>
  <c r="P2493" i="4" s="1"/>
  <c r="I2493" i="4"/>
  <c r="G2493" i="4"/>
  <c r="J2493" i="4" s="1"/>
  <c r="BJ2492" i="4"/>
  <c r="BH2492" i="4"/>
  <c r="BG2492" i="4"/>
  <c r="BI2492" i="4" s="1"/>
  <c r="BE2492" i="4"/>
  <c r="BC2492" i="4"/>
  <c r="BF2492" i="4" s="1"/>
  <c r="AY2492" i="4"/>
  <c r="AW2492" i="4"/>
  <c r="AZ2492" i="4" s="1"/>
  <c r="AQ2492" i="4"/>
  <c r="AT2492" i="4" s="1"/>
  <c r="AK2492" i="4"/>
  <c r="AM2492" i="4" s="1"/>
  <c r="AE2492" i="4"/>
  <c r="AH2492" i="4" s="1"/>
  <c r="AA2492" i="4"/>
  <c r="Y2492" i="4"/>
  <c r="AB2492" i="4" s="1"/>
  <c r="S2492" i="4"/>
  <c r="V2492" i="4" s="1"/>
  <c r="M2492" i="4"/>
  <c r="O2492" i="4" s="1"/>
  <c r="I2492" i="4"/>
  <c r="G2492" i="4"/>
  <c r="J2492" i="4" s="1"/>
  <c r="BJ2491" i="4"/>
  <c r="BH2491" i="4"/>
  <c r="BG2491" i="4"/>
  <c r="BF2491" i="4"/>
  <c r="BE2491" i="4"/>
  <c r="AY2491" i="4"/>
  <c r="AW2491" i="4"/>
  <c r="AZ2491" i="4" s="1"/>
  <c r="AQ2491" i="4"/>
  <c r="AT2491" i="4" s="1"/>
  <c r="AK2491" i="4"/>
  <c r="AN2491" i="4" s="1"/>
  <c r="AE2491" i="4"/>
  <c r="AG2491" i="4" s="1"/>
  <c r="Y2491" i="4"/>
  <c r="AB2491" i="4" s="1"/>
  <c r="S2491" i="4"/>
  <c r="U2491" i="4" s="1"/>
  <c r="O2491" i="4"/>
  <c r="M2491" i="4"/>
  <c r="P2491" i="4" s="1"/>
  <c r="I2491" i="4"/>
  <c r="G2491" i="4"/>
  <c r="J2491" i="4" s="1"/>
  <c r="BJ2490" i="4"/>
  <c r="BH2490" i="4"/>
  <c r="BG2490" i="4"/>
  <c r="BI2490" i="4" s="1"/>
  <c r="BC2490" i="4"/>
  <c r="BF2490" i="4" s="1"/>
  <c r="AY2490" i="4"/>
  <c r="AW2490" i="4"/>
  <c r="AZ2490" i="4" s="1"/>
  <c r="AQ2490" i="4"/>
  <c r="AT2490" i="4" s="1"/>
  <c r="AK2490" i="4"/>
  <c r="AM2490" i="4" s="1"/>
  <c r="AG2490" i="4"/>
  <c r="AE2490" i="4"/>
  <c r="AH2490" i="4" s="1"/>
  <c r="Y2490" i="4"/>
  <c r="AA2490" i="4" s="1"/>
  <c r="S2490" i="4"/>
  <c r="V2490" i="4" s="1"/>
  <c r="M2490" i="4"/>
  <c r="O2490" i="4" s="1"/>
  <c r="J2490" i="4"/>
  <c r="I2490" i="4"/>
  <c r="BJ2489" i="4"/>
  <c r="BH2489" i="4"/>
  <c r="BG2489" i="4"/>
  <c r="BC2489" i="4"/>
  <c r="BF2489" i="4" s="1"/>
  <c r="AY2489" i="4"/>
  <c r="AW2489" i="4"/>
  <c r="AZ2489" i="4" s="1"/>
  <c r="AQ2489" i="4"/>
  <c r="AT2489" i="4" s="1"/>
  <c r="AK2489" i="4"/>
  <c r="AM2489" i="4" s="1"/>
  <c r="AE2489" i="4"/>
  <c r="AA2489" i="4"/>
  <c r="Y2489" i="4"/>
  <c r="AB2489" i="4" s="1"/>
  <c r="S2489" i="4"/>
  <c r="V2489" i="4" s="1"/>
  <c r="M2489" i="4"/>
  <c r="P2489" i="4" s="1"/>
  <c r="I2489" i="4"/>
  <c r="G2489" i="4"/>
  <c r="J2489" i="4" s="1"/>
  <c r="BJ2488" i="4"/>
  <c r="BH2488" i="4"/>
  <c r="BG2488" i="4"/>
  <c r="BC2488" i="4"/>
  <c r="BF2488" i="4" s="1"/>
  <c r="AY2488" i="4"/>
  <c r="AW2488" i="4"/>
  <c r="AZ2488" i="4" s="1"/>
  <c r="AQ2488" i="4"/>
  <c r="AT2488" i="4" s="1"/>
  <c r="AK2488" i="4"/>
  <c r="AM2488" i="4" s="1"/>
  <c r="AE2488" i="4"/>
  <c r="AH2488" i="4" s="1"/>
  <c r="Y2488" i="4"/>
  <c r="AA2488" i="4" s="1"/>
  <c r="S2488" i="4"/>
  <c r="M2488" i="4"/>
  <c r="O2488" i="4" s="1"/>
  <c r="I2488" i="4"/>
  <c r="G2488" i="4"/>
  <c r="J2488" i="4" s="1"/>
  <c r="BJ2487" i="4"/>
  <c r="BH2487" i="4"/>
  <c r="BG2487" i="4"/>
  <c r="BE2487" i="4"/>
  <c r="BC2487" i="4"/>
  <c r="BF2487" i="4" s="1"/>
  <c r="AY2487" i="4"/>
  <c r="AW2487" i="4"/>
  <c r="AZ2487" i="4" s="1"/>
  <c r="AQ2487" i="4"/>
  <c r="AS2487" i="4" s="1"/>
  <c r="AK2487" i="4"/>
  <c r="AN2487" i="4" s="1"/>
  <c r="AE2487" i="4"/>
  <c r="AG2487" i="4" s="1"/>
  <c r="Y2487" i="4"/>
  <c r="AB2487" i="4" s="1"/>
  <c r="S2487" i="4"/>
  <c r="U2487" i="4" s="1"/>
  <c r="M2487" i="4"/>
  <c r="P2487" i="4" s="1"/>
  <c r="I2487" i="4"/>
  <c r="G2487" i="4"/>
  <c r="J2487" i="4" s="1"/>
  <c r="BJ2486" i="4"/>
  <c r="BH2486" i="4"/>
  <c r="BG2486" i="4"/>
  <c r="BC2486" i="4"/>
  <c r="AY2486" i="4"/>
  <c r="AW2486" i="4"/>
  <c r="AZ2486" i="4" s="1"/>
  <c r="AQ2486" i="4"/>
  <c r="AK2486" i="4"/>
  <c r="AM2486" i="4" s="1"/>
  <c r="AE2486" i="4"/>
  <c r="AH2486" i="4" s="1"/>
  <c r="Y2486" i="4"/>
  <c r="AA2486" i="4" s="1"/>
  <c r="U2486" i="4"/>
  <c r="S2486" i="4"/>
  <c r="V2486" i="4" s="1"/>
  <c r="M2486" i="4"/>
  <c r="O2486" i="4" s="1"/>
  <c r="I2486" i="4"/>
  <c r="G2486" i="4"/>
  <c r="J2486" i="4" s="1"/>
  <c r="BJ2485" i="4"/>
  <c r="BH2485" i="4"/>
  <c r="BG2485" i="4"/>
  <c r="BF2485" i="4"/>
  <c r="BC2485" i="4"/>
  <c r="AY2485" i="4"/>
  <c r="AW2485" i="4"/>
  <c r="AZ2485" i="4" s="1"/>
  <c r="AS2485" i="4"/>
  <c r="AQ2485" i="4"/>
  <c r="AT2485" i="4" s="1"/>
  <c r="AK2485" i="4"/>
  <c r="AM2485" i="4" s="1"/>
  <c r="AE2485" i="4"/>
  <c r="AH2485" i="4" s="1"/>
  <c r="Y2485" i="4"/>
  <c r="AA2485" i="4" s="1"/>
  <c r="S2485" i="4"/>
  <c r="V2485" i="4" s="1"/>
  <c r="M2485" i="4"/>
  <c r="O2485" i="4" s="1"/>
  <c r="G2485" i="4"/>
  <c r="J2485" i="4" s="1"/>
  <c r="BJ2484" i="4"/>
  <c r="BH2484" i="4"/>
  <c r="BG2484" i="4"/>
  <c r="BC2484" i="4"/>
  <c r="BE2484" i="4" s="1"/>
  <c r="AZ2484" i="4"/>
  <c r="AY2484" i="4"/>
  <c r="AQ2484" i="4"/>
  <c r="AT2484" i="4" s="1"/>
  <c r="AK2484" i="4"/>
  <c r="AM2484" i="4" s="1"/>
  <c r="AE2484" i="4"/>
  <c r="AH2484" i="4" s="1"/>
  <c r="Y2484" i="4"/>
  <c r="AA2484" i="4" s="1"/>
  <c r="S2484" i="4"/>
  <c r="V2484" i="4" s="1"/>
  <c r="M2484" i="4"/>
  <c r="O2484" i="4" s="1"/>
  <c r="I2484" i="4"/>
  <c r="G2484" i="4"/>
  <c r="J2484" i="4" s="1"/>
  <c r="BJ2483" i="4"/>
  <c r="BH2483" i="4"/>
  <c r="BG2483" i="4"/>
  <c r="BI2483" i="4" s="1"/>
  <c r="BE2483" i="4"/>
  <c r="BC2483" i="4"/>
  <c r="BF2483" i="4" s="1"/>
  <c r="AY2483" i="4"/>
  <c r="AW2483" i="4"/>
  <c r="AZ2483" i="4" s="1"/>
  <c r="AS2483" i="4"/>
  <c r="AQ2483" i="4"/>
  <c r="AT2483" i="4" s="1"/>
  <c r="AM2483" i="4"/>
  <c r="AK2483" i="4"/>
  <c r="AN2483" i="4" s="1"/>
  <c r="AE2483" i="4"/>
  <c r="AG2483" i="4" s="1"/>
  <c r="AA2483" i="4"/>
  <c r="Y2483" i="4"/>
  <c r="AB2483" i="4" s="1"/>
  <c r="U2483" i="4"/>
  <c r="S2483" i="4"/>
  <c r="V2483" i="4" s="1"/>
  <c r="O2483" i="4"/>
  <c r="M2483" i="4"/>
  <c r="P2483" i="4" s="1"/>
  <c r="I2483" i="4"/>
  <c r="G2483" i="4"/>
  <c r="J2483" i="4" s="1"/>
  <c r="BJ2482" i="4"/>
  <c r="BH2482" i="4"/>
  <c r="BG2482" i="4"/>
  <c r="BI2482" i="4" s="1"/>
  <c r="BE2482" i="4"/>
  <c r="BC2482" i="4"/>
  <c r="BF2482" i="4" s="1"/>
  <c r="AY2482" i="4"/>
  <c r="AW2482" i="4"/>
  <c r="AZ2482" i="4" s="1"/>
  <c r="AQ2482" i="4"/>
  <c r="AT2482" i="4" s="1"/>
  <c r="AK2482" i="4"/>
  <c r="AM2482" i="4" s="1"/>
  <c r="AE2482" i="4"/>
  <c r="AH2482" i="4" s="1"/>
  <c r="Y2482" i="4"/>
  <c r="AA2482" i="4" s="1"/>
  <c r="S2482" i="4"/>
  <c r="V2482" i="4" s="1"/>
  <c r="M2482" i="4"/>
  <c r="O2482" i="4" s="1"/>
  <c r="I2482" i="4"/>
  <c r="G2482" i="4"/>
  <c r="J2482" i="4" s="1"/>
  <c r="BJ2481" i="4"/>
  <c r="BH2481" i="4"/>
  <c r="BG2481" i="4"/>
  <c r="BI2481" i="4" s="1"/>
  <c r="BE2481" i="4"/>
  <c r="BC2481" i="4"/>
  <c r="BF2481" i="4" s="1"/>
  <c r="AY2481" i="4"/>
  <c r="AW2481" i="4"/>
  <c r="AZ2481" i="4" s="1"/>
  <c r="AQ2481" i="4"/>
  <c r="AS2481" i="4" s="1"/>
  <c r="AM2481" i="4"/>
  <c r="AK2481" i="4"/>
  <c r="AN2481" i="4" s="1"/>
  <c r="AE2481" i="4"/>
  <c r="AG2481" i="4" s="1"/>
  <c r="Y2481" i="4"/>
  <c r="AB2481" i="4" s="1"/>
  <c r="S2481" i="4"/>
  <c r="U2481" i="4" s="1"/>
  <c r="M2481" i="4"/>
  <c r="P2481" i="4" s="1"/>
  <c r="I2481" i="4"/>
  <c r="G2481" i="4"/>
  <c r="J2481" i="4" s="1"/>
  <c r="BJ2480" i="4"/>
  <c r="BH2480" i="4"/>
  <c r="BG2480" i="4"/>
  <c r="BI2480" i="4" s="1"/>
  <c r="BE2480" i="4"/>
  <c r="BC2480" i="4"/>
  <c r="BF2480" i="4" s="1"/>
  <c r="AY2480" i="4"/>
  <c r="AW2480" i="4"/>
  <c r="AZ2480" i="4" s="1"/>
  <c r="AQ2480" i="4"/>
  <c r="AT2480" i="4" s="1"/>
  <c r="AK2480" i="4"/>
  <c r="AM2480" i="4" s="1"/>
  <c r="AE2480" i="4"/>
  <c r="AH2480" i="4" s="1"/>
  <c r="Y2480" i="4"/>
  <c r="AA2480" i="4" s="1"/>
  <c r="S2480" i="4"/>
  <c r="V2480" i="4" s="1"/>
  <c r="M2480" i="4"/>
  <c r="O2480" i="4" s="1"/>
  <c r="G2480" i="4"/>
  <c r="J2480" i="4" s="1"/>
  <c r="BJ2479" i="4"/>
  <c r="BH2479" i="4"/>
  <c r="BG2479" i="4"/>
  <c r="BC2479" i="4"/>
  <c r="AY2479" i="4"/>
  <c r="AW2479" i="4"/>
  <c r="AZ2479" i="4" s="1"/>
  <c r="AQ2479" i="4"/>
  <c r="AK2479" i="4"/>
  <c r="AM2479" i="4" s="1"/>
  <c r="AE2479" i="4"/>
  <c r="AH2479" i="4" s="1"/>
  <c r="Y2479" i="4"/>
  <c r="AA2479" i="4" s="1"/>
  <c r="U2479" i="4"/>
  <c r="S2479" i="4"/>
  <c r="V2479" i="4" s="1"/>
  <c r="M2479" i="4"/>
  <c r="O2479" i="4" s="1"/>
  <c r="J2479" i="4"/>
  <c r="I2479" i="4"/>
  <c r="BJ2478" i="4"/>
  <c r="BH2478" i="4"/>
  <c r="BG2478" i="4"/>
  <c r="BE2478" i="4"/>
  <c r="BC2478" i="4"/>
  <c r="BF2478" i="4" s="1"/>
  <c r="AY2478" i="4"/>
  <c r="AW2478" i="4"/>
  <c r="AZ2478" i="4" s="1"/>
  <c r="AS2478" i="4"/>
  <c r="AQ2478" i="4"/>
  <c r="AT2478" i="4" s="1"/>
  <c r="AK2478" i="4"/>
  <c r="AM2478" i="4" s="1"/>
  <c r="AE2478" i="4"/>
  <c r="AH2478" i="4" s="1"/>
  <c r="Y2478" i="4"/>
  <c r="AA2478" i="4" s="1"/>
  <c r="S2478" i="4"/>
  <c r="V2478" i="4" s="1"/>
  <c r="M2478" i="4"/>
  <c r="O2478" i="4" s="1"/>
  <c r="I2478" i="4"/>
  <c r="G2478" i="4"/>
  <c r="J2478" i="4" s="1"/>
  <c r="BJ2477" i="4"/>
  <c r="BH2477" i="4"/>
  <c r="BG2477" i="4"/>
  <c r="BE2477" i="4"/>
  <c r="BC2477" i="4"/>
  <c r="BF2477" i="4" s="1"/>
  <c r="AY2477" i="4"/>
  <c r="AW2477" i="4"/>
  <c r="AZ2477" i="4" s="1"/>
  <c r="AQ2477" i="4"/>
  <c r="AS2477" i="4" s="1"/>
  <c r="AK2477" i="4"/>
  <c r="AN2477" i="4" s="1"/>
  <c r="AE2477" i="4"/>
  <c r="AG2477" i="4" s="1"/>
  <c r="AA2477" i="4"/>
  <c r="Y2477" i="4"/>
  <c r="AB2477" i="4" s="1"/>
  <c r="S2477" i="4"/>
  <c r="U2477" i="4" s="1"/>
  <c r="M2477" i="4"/>
  <c r="P2477" i="4" s="1"/>
  <c r="I2477" i="4"/>
  <c r="G2477" i="4"/>
  <c r="J2477" i="4" s="1"/>
  <c r="BJ2476" i="4"/>
  <c r="BH2476" i="4"/>
  <c r="BG2476" i="4"/>
  <c r="BE2476" i="4"/>
  <c r="BC2476" i="4"/>
  <c r="BF2476" i="4" s="1"/>
  <c r="AY2476" i="4"/>
  <c r="AW2476" i="4"/>
  <c r="AZ2476" i="4" s="1"/>
  <c r="AQ2476" i="4"/>
  <c r="AT2476" i="4" s="1"/>
  <c r="AK2476" i="4"/>
  <c r="AM2476" i="4" s="1"/>
  <c r="AE2476" i="4"/>
  <c r="AH2476" i="4" s="1"/>
  <c r="Y2476" i="4"/>
  <c r="AA2476" i="4" s="1"/>
  <c r="S2476" i="4"/>
  <c r="V2476" i="4" s="1"/>
  <c r="M2476" i="4"/>
  <c r="O2476" i="4" s="1"/>
  <c r="G2476" i="4"/>
  <c r="J2476" i="4" s="1"/>
  <c r="BJ2475" i="4"/>
  <c r="BH2475" i="4"/>
  <c r="BG2475" i="4"/>
  <c r="BE2475" i="4"/>
  <c r="BC2475" i="4"/>
  <c r="BF2475" i="4" s="1"/>
  <c r="AY2475" i="4"/>
  <c r="AW2475" i="4"/>
  <c r="AZ2475" i="4" s="1"/>
  <c r="AQ2475" i="4"/>
  <c r="AS2475" i="4" s="1"/>
  <c r="AK2475" i="4"/>
  <c r="AN2475" i="4" s="1"/>
  <c r="AE2475" i="4"/>
  <c r="AG2475" i="4" s="1"/>
  <c r="AA2475" i="4"/>
  <c r="Y2475" i="4"/>
  <c r="AB2475" i="4" s="1"/>
  <c r="S2475" i="4"/>
  <c r="V2475" i="4" s="1"/>
  <c r="M2475" i="4"/>
  <c r="O2475" i="4" s="1"/>
  <c r="I2475" i="4"/>
  <c r="G2475" i="4"/>
  <c r="J2475" i="4" s="1"/>
  <c r="BJ2474" i="4"/>
  <c r="BH2474" i="4"/>
  <c r="BG2474" i="4"/>
  <c r="BE2474" i="4"/>
  <c r="BC2474" i="4"/>
  <c r="BF2474" i="4" s="1"/>
  <c r="AY2474" i="4"/>
  <c r="AW2474" i="4"/>
  <c r="AZ2474" i="4" s="1"/>
  <c r="AS2474" i="4"/>
  <c r="AQ2474" i="4"/>
  <c r="AT2474" i="4" s="1"/>
  <c r="AM2474" i="4"/>
  <c r="AK2474" i="4"/>
  <c r="AN2474" i="4" s="1"/>
  <c r="AE2474" i="4"/>
  <c r="AG2474" i="4" s="1"/>
  <c r="AA2474" i="4"/>
  <c r="Y2474" i="4"/>
  <c r="AB2474" i="4" s="1"/>
  <c r="U2474" i="4"/>
  <c r="S2474" i="4"/>
  <c r="V2474" i="4" s="1"/>
  <c r="M2474" i="4"/>
  <c r="P2474" i="4" s="1"/>
  <c r="I2474" i="4"/>
  <c r="G2474" i="4"/>
  <c r="J2474" i="4" s="1"/>
  <c r="BJ2473" i="4"/>
  <c r="BH2473" i="4"/>
  <c r="BG2473" i="4"/>
  <c r="BE2473" i="4"/>
  <c r="BC2473" i="4"/>
  <c r="BF2473" i="4" s="1"/>
  <c r="AY2473" i="4"/>
  <c r="AW2473" i="4"/>
  <c r="AZ2473" i="4" s="1"/>
  <c r="AQ2473" i="4"/>
  <c r="AT2473" i="4" s="1"/>
  <c r="AK2473" i="4"/>
  <c r="AM2473" i="4" s="1"/>
  <c r="AE2473" i="4"/>
  <c r="AH2473" i="4" s="1"/>
  <c r="Y2473" i="4"/>
  <c r="AA2473" i="4" s="1"/>
  <c r="S2473" i="4"/>
  <c r="V2473" i="4" s="1"/>
  <c r="M2473" i="4"/>
  <c r="O2473" i="4" s="1"/>
  <c r="G2473" i="4"/>
  <c r="J2473" i="4" s="1"/>
  <c r="BJ2472" i="4"/>
  <c r="BH2472" i="4"/>
  <c r="BG2472" i="4"/>
  <c r="BE2472" i="4"/>
  <c r="BC2472" i="4"/>
  <c r="BF2472" i="4" s="1"/>
  <c r="AY2472" i="4"/>
  <c r="AW2472" i="4"/>
  <c r="AZ2472" i="4" s="1"/>
  <c r="AQ2472" i="4"/>
  <c r="AS2472" i="4" s="1"/>
  <c r="AK2472" i="4"/>
  <c r="AN2472" i="4" s="1"/>
  <c r="AE2472" i="4"/>
  <c r="AG2472" i="4" s="1"/>
  <c r="AA2472" i="4"/>
  <c r="Y2472" i="4"/>
  <c r="AB2472" i="4" s="1"/>
  <c r="S2472" i="4"/>
  <c r="U2472" i="4" s="1"/>
  <c r="M2472" i="4"/>
  <c r="P2472" i="4" s="1"/>
  <c r="I2472" i="4"/>
  <c r="G2472" i="4"/>
  <c r="J2472" i="4" s="1"/>
  <c r="BJ2471" i="4"/>
  <c r="BH2471" i="4"/>
  <c r="BG2471" i="4"/>
  <c r="BC2471" i="4"/>
  <c r="BF2471" i="4" s="1"/>
  <c r="AY2471" i="4"/>
  <c r="AW2471" i="4"/>
  <c r="AZ2471" i="4" s="1"/>
  <c r="AQ2471" i="4"/>
  <c r="AT2471" i="4" s="1"/>
  <c r="AK2471" i="4"/>
  <c r="AM2471" i="4" s="1"/>
  <c r="AE2471" i="4"/>
  <c r="AH2471" i="4" s="1"/>
  <c r="Y2471" i="4"/>
  <c r="AA2471" i="4" s="1"/>
  <c r="S2471" i="4"/>
  <c r="V2471" i="4" s="1"/>
  <c r="M2471" i="4"/>
  <c r="O2471" i="4" s="1"/>
  <c r="G2471" i="4"/>
  <c r="J2471" i="4" s="1"/>
  <c r="BJ2470" i="4"/>
  <c r="BH2470" i="4"/>
  <c r="BG2470" i="4"/>
  <c r="BI2470" i="4" s="1"/>
  <c r="BL2470" i="4" s="1"/>
  <c r="BE2470" i="4"/>
  <c r="BC2470" i="4"/>
  <c r="BF2470" i="4" s="1"/>
  <c r="AY2470" i="4"/>
  <c r="AW2470" i="4"/>
  <c r="AZ2470" i="4" s="1"/>
  <c r="AQ2470" i="4"/>
  <c r="AS2470" i="4" s="1"/>
  <c r="AK2470" i="4"/>
  <c r="AN2470" i="4" s="1"/>
  <c r="AE2470" i="4"/>
  <c r="AG2470" i="4" s="1"/>
  <c r="Y2470" i="4"/>
  <c r="AB2470" i="4" s="1"/>
  <c r="S2470" i="4"/>
  <c r="U2470" i="4" s="1"/>
  <c r="M2470" i="4"/>
  <c r="G2470" i="4"/>
  <c r="I2470" i="4" s="1"/>
  <c r="BJ2469" i="4"/>
  <c r="BH2469" i="4"/>
  <c r="BG2469" i="4"/>
  <c r="BE2469" i="4"/>
  <c r="BC2469" i="4"/>
  <c r="BF2469" i="4" s="1"/>
  <c r="AY2469" i="4"/>
  <c r="AW2469" i="4"/>
  <c r="AW2499" i="4" s="1"/>
  <c r="AQ2469" i="4"/>
  <c r="AT2469" i="4" s="1"/>
  <c r="AK2469" i="4"/>
  <c r="AM2469" i="4" s="1"/>
  <c r="AE2469" i="4"/>
  <c r="AH2469" i="4" s="1"/>
  <c r="Y2469" i="4"/>
  <c r="AA2469" i="4" s="1"/>
  <c r="S2469" i="4"/>
  <c r="V2469" i="4" s="1"/>
  <c r="O2469" i="4"/>
  <c r="M2469" i="4"/>
  <c r="P2469" i="4" s="1"/>
  <c r="I2469" i="4"/>
  <c r="G2469" i="4"/>
  <c r="J2469" i="4" s="1"/>
  <c r="BD2456" i="4"/>
  <c r="BB2456" i="4"/>
  <c r="BC2456" i="4" s="1"/>
  <c r="AX2456" i="4"/>
  <c r="AY2456" i="4" s="1"/>
  <c r="AV2456" i="4"/>
  <c r="AU2456" i="4"/>
  <c r="AR2456" i="4"/>
  <c r="AO2456" i="4"/>
  <c r="AQ2456" i="4" s="1"/>
  <c r="AS2456" i="4" s="1"/>
  <c r="AL2456" i="4"/>
  <c r="AI2456" i="4"/>
  <c r="AF2456" i="4"/>
  <c r="AD2456" i="4"/>
  <c r="AC2456" i="4"/>
  <c r="Z2456" i="4"/>
  <c r="X2456" i="4"/>
  <c r="W2456" i="4"/>
  <c r="Y2456" i="4" s="1"/>
  <c r="T2456" i="4"/>
  <c r="R2456" i="4"/>
  <c r="Q2456" i="4"/>
  <c r="S2456" i="4" s="1"/>
  <c r="N2456" i="4"/>
  <c r="L2456" i="4"/>
  <c r="K2456" i="4"/>
  <c r="M2456" i="4" s="1"/>
  <c r="H2456" i="4"/>
  <c r="F2456" i="4"/>
  <c r="E2456" i="4"/>
  <c r="BJ2455" i="4"/>
  <c r="BH2455" i="4"/>
  <c r="BG2455" i="4"/>
  <c r="BC2455" i="4"/>
  <c r="BF2455" i="4" s="1"/>
  <c r="AY2455" i="4"/>
  <c r="AW2455" i="4"/>
  <c r="AZ2455" i="4" s="1"/>
  <c r="AQ2455" i="4"/>
  <c r="AT2455" i="4" s="1"/>
  <c r="AK2455" i="4"/>
  <c r="AN2455" i="4" s="1"/>
  <c r="AE2455" i="4"/>
  <c r="AH2455" i="4" s="1"/>
  <c r="Y2455" i="4"/>
  <c r="AB2455" i="4" s="1"/>
  <c r="S2455" i="4"/>
  <c r="V2455" i="4" s="1"/>
  <c r="M2455" i="4"/>
  <c r="P2455" i="4" s="1"/>
  <c r="G2455" i="4"/>
  <c r="J2455" i="4" s="1"/>
  <c r="BJ2454" i="4"/>
  <c r="BH2454" i="4"/>
  <c r="BG2454" i="4"/>
  <c r="BE2454" i="4"/>
  <c r="BC2454" i="4"/>
  <c r="BF2454" i="4" s="1"/>
  <c r="AY2454" i="4"/>
  <c r="AW2454" i="4"/>
  <c r="AZ2454" i="4" s="1"/>
  <c r="AS2454" i="4"/>
  <c r="AQ2454" i="4"/>
  <c r="AT2454" i="4" s="1"/>
  <c r="AK2454" i="4"/>
  <c r="AN2454" i="4" s="1"/>
  <c r="AE2454" i="4"/>
  <c r="AH2454" i="4" s="1"/>
  <c r="Y2454" i="4"/>
  <c r="AB2454" i="4" s="1"/>
  <c r="S2454" i="4"/>
  <c r="V2454" i="4" s="1"/>
  <c r="M2454" i="4"/>
  <c r="P2454" i="4" s="1"/>
  <c r="I2454" i="4"/>
  <c r="G2454" i="4"/>
  <c r="J2454" i="4" s="1"/>
  <c r="BJ2453" i="4"/>
  <c r="BH2453" i="4"/>
  <c r="BG2453" i="4"/>
  <c r="BI2453" i="4" s="1"/>
  <c r="BL2453" i="4" s="1"/>
  <c r="BC2453" i="4"/>
  <c r="BF2453" i="4" s="1"/>
  <c r="AW2453" i="4"/>
  <c r="AZ2453" i="4" s="1"/>
  <c r="AQ2453" i="4"/>
  <c r="AT2453" i="4" s="1"/>
  <c r="AK2453" i="4"/>
  <c r="AN2453" i="4" s="1"/>
  <c r="AG2453" i="4"/>
  <c r="AE2453" i="4"/>
  <c r="AH2453" i="4" s="1"/>
  <c r="Y2453" i="4"/>
  <c r="AB2453" i="4" s="1"/>
  <c r="S2453" i="4"/>
  <c r="V2453" i="4" s="1"/>
  <c r="M2453" i="4"/>
  <c r="P2453" i="4" s="1"/>
  <c r="I2453" i="4"/>
  <c r="G2453" i="4"/>
  <c r="J2453" i="4" s="1"/>
  <c r="BJ2452" i="4"/>
  <c r="BH2452" i="4"/>
  <c r="BG2452" i="4"/>
  <c r="BC2452" i="4"/>
  <c r="BF2452" i="4" s="1"/>
  <c r="AY2452" i="4"/>
  <c r="AW2452" i="4"/>
  <c r="AZ2452" i="4" s="1"/>
  <c r="AQ2452" i="4"/>
  <c r="AT2452" i="4" s="1"/>
  <c r="AK2452" i="4"/>
  <c r="AN2452" i="4" s="1"/>
  <c r="AE2452" i="4"/>
  <c r="AH2452" i="4" s="1"/>
  <c r="AA2452" i="4"/>
  <c r="Y2452" i="4"/>
  <c r="AB2452" i="4" s="1"/>
  <c r="S2452" i="4"/>
  <c r="V2452" i="4" s="1"/>
  <c r="M2452" i="4"/>
  <c r="P2452" i="4" s="1"/>
  <c r="G2452" i="4"/>
  <c r="J2452" i="4" s="1"/>
  <c r="BJ2451" i="4"/>
  <c r="BH2451" i="4"/>
  <c r="BG2451" i="4"/>
  <c r="BI2451" i="4" s="1"/>
  <c r="BE2451" i="4"/>
  <c r="BC2451" i="4"/>
  <c r="BF2451" i="4" s="1"/>
  <c r="AY2451" i="4"/>
  <c r="AW2451" i="4"/>
  <c r="AZ2451" i="4" s="1"/>
  <c r="AQ2451" i="4"/>
  <c r="AT2451" i="4" s="1"/>
  <c r="AK2451" i="4"/>
  <c r="AN2451" i="4" s="1"/>
  <c r="AE2451" i="4"/>
  <c r="AH2451" i="4" s="1"/>
  <c r="Y2451" i="4"/>
  <c r="AB2451" i="4" s="1"/>
  <c r="S2451" i="4"/>
  <c r="V2451" i="4" s="1"/>
  <c r="M2451" i="4"/>
  <c r="P2451" i="4" s="1"/>
  <c r="I2451" i="4"/>
  <c r="G2451" i="4"/>
  <c r="J2451" i="4" s="1"/>
  <c r="BJ2450" i="4"/>
  <c r="BH2450" i="4"/>
  <c r="BG2450" i="4"/>
  <c r="BI2450" i="4" s="1"/>
  <c r="BL2450" i="4" s="1"/>
  <c r="BE2450" i="4"/>
  <c r="BC2450" i="4"/>
  <c r="BF2450" i="4" s="1"/>
  <c r="AY2450" i="4"/>
  <c r="AW2450" i="4"/>
  <c r="AZ2450" i="4" s="1"/>
  <c r="AQ2450" i="4"/>
  <c r="AT2450" i="4" s="1"/>
  <c r="AK2450" i="4"/>
  <c r="AN2450" i="4" s="1"/>
  <c r="AE2450" i="4"/>
  <c r="AH2450" i="4" s="1"/>
  <c r="Y2450" i="4"/>
  <c r="AB2450" i="4" s="1"/>
  <c r="S2450" i="4"/>
  <c r="V2450" i="4" s="1"/>
  <c r="M2450" i="4"/>
  <c r="P2450" i="4" s="1"/>
  <c r="I2450" i="4"/>
  <c r="G2450" i="4"/>
  <c r="J2450" i="4" s="1"/>
  <c r="BJ2449" i="4"/>
  <c r="BH2449" i="4"/>
  <c r="BG2449" i="4"/>
  <c r="BI2449" i="4" s="1"/>
  <c r="BE2449" i="4"/>
  <c r="BC2449" i="4"/>
  <c r="BF2449" i="4" s="1"/>
  <c r="AY2449" i="4"/>
  <c r="AW2449" i="4"/>
  <c r="AZ2449" i="4" s="1"/>
  <c r="AQ2449" i="4"/>
  <c r="AT2449" i="4" s="1"/>
  <c r="AK2449" i="4"/>
  <c r="AN2449" i="4" s="1"/>
  <c r="AE2449" i="4"/>
  <c r="AA2449" i="4"/>
  <c r="Y2449" i="4"/>
  <c r="AB2449" i="4" s="1"/>
  <c r="S2449" i="4"/>
  <c r="M2449" i="4"/>
  <c r="P2449" i="4" s="1"/>
  <c r="I2449" i="4"/>
  <c r="G2449" i="4"/>
  <c r="J2449" i="4" s="1"/>
  <c r="BJ2448" i="4"/>
  <c r="BH2448" i="4"/>
  <c r="BG2448" i="4"/>
  <c r="BF2448" i="4"/>
  <c r="BE2448" i="4"/>
  <c r="AY2448" i="4"/>
  <c r="AW2448" i="4"/>
  <c r="AZ2448" i="4" s="1"/>
  <c r="AQ2448" i="4"/>
  <c r="AK2448" i="4"/>
  <c r="AN2448" i="4" s="1"/>
  <c r="AE2448" i="4"/>
  <c r="AH2448" i="4" s="1"/>
  <c r="AA2448" i="4"/>
  <c r="Y2448" i="4"/>
  <c r="AB2448" i="4" s="1"/>
  <c r="S2448" i="4"/>
  <c r="V2448" i="4" s="1"/>
  <c r="M2448" i="4"/>
  <c r="I2448" i="4"/>
  <c r="G2448" i="4"/>
  <c r="J2448" i="4" s="1"/>
  <c r="BJ2447" i="4"/>
  <c r="BH2447" i="4"/>
  <c r="BG2447" i="4"/>
  <c r="BC2447" i="4"/>
  <c r="BF2447" i="4" s="1"/>
  <c r="AY2447" i="4"/>
  <c r="AW2447" i="4"/>
  <c r="AZ2447" i="4" s="1"/>
  <c r="AQ2447" i="4"/>
  <c r="AT2447" i="4" s="1"/>
  <c r="AK2447" i="4"/>
  <c r="AN2447" i="4" s="1"/>
  <c r="AE2447" i="4"/>
  <c r="Y2447" i="4"/>
  <c r="AB2447" i="4" s="1"/>
  <c r="S2447" i="4"/>
  <c r="V2447" i="4" s="1"/>
  <c r="M2447" i="4"/>
  <c r="P2447" i="4" s="1"/>
  <c r="J2447" i="4"/>
  <c r="I2447" i="4"/>
  <c r="BJ2446" i="4"/>
  <c r="BH2446" i="4"/>
  <c r="BG2446" i="4"/>
  <c r="BI2446" i="4" s="1"/>
  <c r="BC2446" i="4"/>
  <c r="BF2446" i="4" s="1"/>
  <c r="AY2446" i="4"/>
  <c r="AW2446" i="4"/>
  <c r="AZ2446" i="4" s="1"/>
  <c r="AQ2446" i="4"/>
  <c r="AT2446" i="4" s="1"/>
  <c r="AK2446" i="4"/>
  <c r="AN2446" i="4" s="1"/>
  <c r="AE2446" i="4"/>
  <c r="AH2446" i="4" s="1"/>
  <c r="AA2446" i="4"/>
  <c r="Y2446" i="4"/>
  <c r="AB2446" i="4" s="1"/>
  <c r="S2446" i="4"/>
  <c r="V2446" i="4" s="1"/>
  <c r="M2446" i="4"/>
  <c r="P2446" i="4" s="1"/>
  <c r="I2446" i="4"/>
  <c r="G2446" i="4"/>
  <c r="J2446" i="4" s="1"/>
  <c r="BJ2445" i="4"/>
  <c r="BH2445" i="4"/>
  <c r="BG2445" i="4"/>
  <c r="BC2445" i="4"/>
  <c r="BF2445" i="4" s="1"/>
  <c r="AY2445" i="4"/>
  <c r="AW2445" i="4"/>
  <c r="AZ2445" i="4" s="1"/>
  <c r="AQ2445" i="4"/>
  <c r="AT2445" i="4" s="1"/>
  <c r="AK2445" i="4"/>
  <c r="AN2445" i="4" s="1"/>
  <c r="AE2445" i="4"/>
  <c r="AH2445" i="4" s="1"/>
  <c r="Y2445" i="4"/>
  <c r="AB2445" i="4" s="1"/>
  <c r="S2445" i="4"/>
  <c r="V2445" i="4" s="1"/>
  <c r="M2445" i="4"/>
  <c r="P2445" i="4" s="1"/>
  <c r="I2445" i="4"/>
  <c r="G2445" i="4"/>
  <c r="J2445" i="4" s="1"/>
  <c r="BJ2444" i="4"/>
  <c r="BH2444" i="4"/>
  <c r="BG2444" i="4"/>
  <c r="BE2444" i="4"/>
  <c r="BC2444" i="4"/>
  <c r="BF2444" i="4" s="1"/>
  <c r="AY2444" i="4"/>
  <c r="AW2444" i="4"/>
  <c r="AZ2444" i="4" s="1"/>
  <c r="AQ2444" i="4"/>
  <c r="AT2444" i="4" s="1"/>
  <c r="AK2444" i="4"/>
  <c r="AN2444" i="4" s="1"/>
  <c r="AE2444" i="4"/>
  <c r="AH2444" i="4" s="1"/>
  <c r="Y2444" i="4"/>
  <c r="AB2444" i="4" s="1"/>
  <c r="S2444" i="4"/>
  <c r="V2444" i="4" s="1"/>
  <c r="M2444" i="4"/>
  <c r="P2444" i="4" s="1"/>
  <c r="I2444" i="4"/>
  <c r="G2444" i="4"/>
  <c r="J2444" i="4" s="1"/>
  <c r="BJ2443" i="4"/>
  <c r="BH2443" i="4"/>
  <c r="BG2443" i="4"/>
  <c r="BC2443" i="4"/>
  <c r="BF2443" i="4" s="1"/>
  <c r="AY2443" i="4"/>
  <c r="AW2443" i="4"/>
  <c r="AZ2443" i="4" s="1"/>
  <c r="AQ2443" i="4"/>
  <c r="AT2443" i="4" s="1"/>
  <c r="AK2443" i="4"/>
  <c r="AN2443" i="4" s="1"/>
  <c r="AE2443" i="4"/>
  <c r="AH2443" i="4" s="1"/>
  <c r="Y2443" i="4"/>
  <c r="AB2443" i="4" s="1"/>
  <c r="S2443" i="4"/>
  <c r="V2443" i="4" s="1"/>
  <c r="M2443" i="4"/>
  <c r="P2443" i="4" s="1"/>
  <c r="I2443" i="4"/>
  <c r="G2443" i="4"/>
  <c r="J2443" i="4" s="1"/>
  <c r="BJ2442" i="4"/>
  <c r="BH2442" i="4"/>
  <c r="BG2442" i="4"/>
  <c r="BC2442" i="4"/>
  <c r="BF2442" i="4" s="1"/>
  <c r="AY2442" i="4"/>
  <c r="AW2442" i="4"/>
  <c r="AZ2442" i="4" s="1"/>
  <c r="AQ2442" i="4"/>
  <c r="AT2442" i="4" s="1"/>
  <c r="AK2442" i="4"/>
  <c r="AE2442" i="4"/>
  <c r="AH2442" i="4" s="1"/>
  <c r="Y2442" i="4"/>
  <c r="AB2442" i="4" s="1"/>
  <c r="S2442" i="4"/>
  <c r="V2442" i="4" s="1"/>
  <c r="O2442" i="4"/>
  <c r="M2442" i="4"/>
  <c r="P2442" i="4" s="1"/>
  <c r="G2442" i="4"/>
  <c r="J2442" i="4" s="1"/>
  <c r="BJ2441" i="4"/>
  <c r="BH2441" i="4"/>
  <c r="BG2441" i="4"/>
  <c r="BC2441" i="4"/>
  <c r="BF2441" i="4" s="1"/>
  <c r="AZ2441" i="4"/>
  <c r="AY2441" i="4"/>
  <c r="AQ2441" i="4"/>
  <c r="AT2441" i="4" s="1"/>
  <c r="AK2441" i="4"/>
  <c r="AN2441" i="4" s="1"/>
  <c r="AE2441" i="4"/>
  <c r="AH2441" i="4" s="1"/>
  <c r="Y2441" i="4"/>
  <c r="AB2441" i="4" s="1"/>
  <c r="S2441" i="4"/>
  <c r="V2441" i="4" s="1"/>
  <c r="M2441" i="4"/>
  <c r="P2441" i="4" s="1"/>
  <c r="I2441" i="4"/>
  <c r="G2441" i="4"/>
  <c r="J2441" i="4" s="1"/>
  <c r="BJ2440" i="4"/>
  <c r="BH2440" i="4"/>
  <c r="BG2440" i="4"/>
  <c r="BE2440" i="4"/>
  <c r="BC2440" i="4"/>
  <c r="BF2440" i="4" s="1"/>
  <c r="AY2440" i="4"/>
  <c r="AW2440" i="4"/>
  <c r="AZ2440" i="4" s="1"/>
  <c r="AS2440" i="4"/>
  <c r="AQ2440" i="4"/>
  <c r="AT2440" i="4" s="1"/>
  <c r="AM2440" i="4"/>
  <c r="AK2440" i="4"/>
  <c r="AN2440" i="4" s="1"/>
  <c r="AE2440" i="4"/>
  <c r="AH2440" i="4" s="1"/>
  <c r="AA2440" i="4"/>
  <c r="Y2440" i="4"/>
  <c r="AB2440" i="4" s="1"/>
  <c r="U2440" i="4"/>
  <c r="S2440" i="4"/>
  <c r="V2440" i="4" s="1"/>
  <c r="O2440" i="4"/>
  <c r="M2440" i="4"/>
  <c r="P2440" i="4" s="1"/>
  <c r="I2440" i="4"/>
  <c r="G2440" i="4"/>
  <c r="J2440" i="4" s="1"/>
  <c r="BJ2439" i="4"/>
  <c r="BH2439" i="4"/>
  <c r="BG2439" i="4"/>
  <c r="BI2439" i="4" s="1"/>
  <c r="BE2439" i="4"/>
  <c r="BC2439" i="4"/>
  <c r="BF2439" i="4" s="1"/>
  <c r="AY2439" i="4"/>
  <c r="AW2439" i="4"/>
  <c r="AZ2439" i="4" s="1"/>
  <c r="AQ2439" i="4"/>
  <c r="AT2439" i="4" s="1"/>
  <c r="AM2439" i="4"/>
  <c r="AK2439" i="4"/>
  <c r="AN2439" i="4" s="1"/>
  <c r="AE2439" i="4"/>
  <c r="AH2439" i="4" s="1"/>
  <c r="Y2439" i="4"/>
  <c r="AB2439" i="4" s="1"/>
  <c r="S2439" i="4"/>
  <c r="V2439" i="4" s="1"/>
  <c r="M2439" i="4"/>
  <c r="P2439" i="4" s="1"/>
  <c r="I2439" i="4"/>
  <c r="G2439" i="4"/>
  <c r="J2439" i="4" s="1"/>
  <c r="BJ2438" i="4"/>
  <c r="BH2438" i="4"/>
  <c r="BG2438" i="4"/>
  <c r="BI2438" i="4" s="1"/>
  <c r="BE2438" i="4"/>
  <c r="BC2438" i="4"/>
  <c r="BF2438" i="4" s="1"/>
  <c r="AY2438" i="4"/>
  <c r="AW2438" i="4"/>
  <c r="AZ2438" i="4" s="1"/>
  <c r="AQ2438" i="4"/>
  <c r="AT2438" i="4" s="1"/>
  <c r="AK2438" i="4"/>
  <c r="AN2438" i="4" s="1"/>
  <c r="AE2438" i="4"/>
  <c r="AH2438" i="4" s="1"/>
  <c r="Y2438" i="4"/>
  <c r="AB2438" i="4" s="1"/>
  <c r="S2438" i="4"/>
  <c r="V2438" i="4" s="1"/>
  <c r="M2438" i="4"/>
  <c r="P2438" i="4" s="1"/>
  <c r="I2438" i="4"/>
  <c r="G2438" i="4"/>
  <c r="J2438" i="4" s="1"/>
  <c r="BJ2437" i="4"/>
  <c r="BH2437" i="4"/>
  <c r="BG2437" i="4"/>
  <c r="BI2437" i="4" s="1"/>
  <c r="BL2437" i="4" s="1"/>
  <c r="BE2437" i="4"/>
  <c r="BC2437" i="4"/>
  <c r="BF2437" i="4" s="1"/>
  <c r="AY2437" i="4"/>
  <c r="AW2437" i="4"/>
  <c r="AZ2437" i="4" s="1"/>
  <c r="AQ2437" i="4"/>
  <c r="AT2437" i="4" s="1"/>
  <c r="AK2437" i="4"/>
  <c r="AN2437" i="4" s="1"/>
  <c r="AE2437" i="4"/>
  <c r="AH2437" i="4" s="1"/>
  <c r="Y2437" i="4"/>
  <c r="AB2437" i="4" s="1"/>
  <c r="S2437" i="4"/>
  <c r="V2437" i="4" s="1"/>
  <c r="M2437" i="4"/>
  <c r="P2437" i="4" s="1"/>
  <c r="J2437" i="4"/>
  <c r="G2437" i="4"/>
  <c r="BJ2436" i="4"/>
  <c r="BH2436" i="4"/>
  <c r="BG2436" i="4"/>
  <c r="BI2436" i="4" s="1"/>
  <c r="BL2436" i="4" s="1"/>
  <c r="BC2436" i="4"/>
  <c r="BF2436" i="4" s="1"/>
  <c r="AY2436" i="4"/>
  <c r="AW2436" i="4"/>
  <c r="AZ2436" i="4" s="1"/>
  <c r="AQ2436" i="4"/>
  <c r="AT2436" i="4" s="1"/>
  <c r="AK2436" i="4"/>
  <c r="AN2436" i="4" s="1"/>
  <c r="AE2436" i="4"/>
  <c r="AH2436" i="4" s="1"/>
  <c r="Y2436" i="4"/>
  <c r="S2436" i="4"/>
  <c r="V2436" i="4" s="1"/>
  <c r="M2436" i="4"/>
  <c r="P2436" i="4" s="1"/>
  <c r="J2436" i="4"/>
  <c r="I2436" i="4"/>
  <c r="BJ2435" i="4"/>
  <c r="BH2435" i="4"/>
  <c r="BG2435" i="4"/>
  <c r="BC2435" i="4"/>
  <c r="BF2435" i="4" s="1"/>
  <c r="AY2435" i="4"/>
  <c r="AW2435" i="4"/>
  <c r="AZ2435" i="4" s="1"/>
  <c r="AQ2435" i="4"/>
  <c r="AT2435" i="4" s="1"/>
  <c r="AM2435" i="4"/>
  <c r="AK2435" i="4"/>
  <c r="AN2435" i="4" s="1"/>
  <c r="AE2435" i="4"/>
  <c r="AH2435" i="4" s="1"/>
  <c r="Y2435" i="4"/>
  <c r="AB2435" i="4" s="1"/>
  <c r="S2435" i="4"/>
  <c r="V2435" i="4" s="1"/>
  <c r="M2435" i="4"/>
  <c r="P2435" i="4" s="1"/>
  <c r="I2435" i="4"/>
  <c r="G2435" i="4"/>
  <c r="J2435" i="4" s="1"/>
  <c r="BJ2434" i="4"/>
  <c r="BH2434" i="4"/>
  <c r="BG2434" i="4"/>
  <c r="BI2434" i="4" s="1"/>
  <c r="BE2434" i="4"/>
  <c r="BC2434" i="4"/>
  <c r="BF2434" i="4" s="1"/>
  <c r="AY2434" i="4"/>
  <c r="AW2434" i="4"/>
  <c r="AZ2434" i="4" s="1"/>
  <c r="AQ2434" i="4"/>
  <c r="AT2434" i="4" s="1"/>
  <c r="AK2434" i="4"/>
  <c r="AN2434" i="4" s="1"/>
  <c r="AE2434" i="4"/>
  <c r="AH2434" i="4" s="1"/>
  <c r="Y2434" i="4"/>
  <c r="AB2434" i="4" s="1"/>
  <c r="S2434" i="4"/>
  <c r="V2434" i="4" s="1"/>
  <c r="M2434" i="4"/>
  <c r="P2434" i="4" s="1"/>
  <c r="I2434" i="4"/>
  <c r="G2434" i="4"/>
  <c r="J2434" i="4" s="1"/>
  <c r="BJ2433" i="4"/>
  <c r="BH2433" i="4"/>
  <c r="BG2433" i="4"/>
  <c r="BI2433" i="4" s="1"/>
  <c r="BL2433" i="4" s="1"/>
  <c r="BE2433" i="4"/>
  <c r="BC2433" i="4"/>
  <c r="BF2433" i="4" s="1"/>
  <c r="AY2433" i="4"/>
  <c r="AW2433" i="4"/>
  <c r="AZ2433" i="4" s="1"/>
  <c r="AQ2433" i="4"/>
  <c r="AT2433" i="4" s="1"/>
  <c r="AK2433" i="4"/>
  <c r="AN2433" i="4" s="1"/>
  <c r="AE2433" i="4"/>
  <c r="AH2433" i="4" s="1"/>
  <c r="Y2433" i="4"/>
  <c r="AB2433" i="4" s="1"/>
  <c r="S2433" i="4"/>
  <c r="V2433" i="4" s="1"/>
  <c r="M2433" i="4"/>
  <c r="P2433" i="4" s="1"/>
  <c r="G2433" i="4"/>
  <c r="J2433" i="4" s="1"/>
  <c r="BJ2432" i="4"/>
  <c r="BH2432" i="4"/>
  <c r="BG2432" i="4"/>
  <c r="BE2432" i="4"/>
  <c r="BC2432" i="4"/>
  <c r="BF2432" i="4" s="1"/>
  <c r="AY2432" i="4"/>
  <c r="AW2432" i="4"/>
  <c r="AZ2432" i="4" s="1"/>
  <c r="AS2432" i="4"/>
  <c r="AQ2432" i="4"/>
  <c r="AT2432" i="4" s="1"/>
  <c r="AK2432" i="4"/>
  <c r="AN2432" i="4" s="1"/>
  <c r="AE2432" i="4"/>
  <c r="AH2432" i="4" s="1"/>
  <c r="Y2432" i="4"/>
  <c r="AB2432" i="4" s="1"/>
  <c r="S2432" i="4"/>
  <c r="V2432" i="4" s="1"/>
  <c r="M2432" i="4"/>
  <c r="P2432" i="4" s="1"/>
  <c r="I2432" i="4"/>
  <c r="G2432" i="4"/>
  <c r="J2432" i="4" s="1"/>
  <c r="BJ2431" i="4"/>
  <c r="BH2431" i="4"/>
  <c r="BG2431" i="4"/>
  <c r="BE2431" i="4"/>
  <c r="BC2431" i="4"/>
  <c r="BF2431" i="4" s="1"/>
  <c r="AY2431" i="4"/>
  <c r="AW2431" i="4"/>
  <c r="AZ2431" i="4" s="1"/>
  <c r="AS2431" i="4"/>
  <c r="AQ2431" i="4"/>
  <c r="AT2431" i="4" s="1"/>
  <c r="AK2431" i="4"/>
  <c r="AN2431" i="4" s="1"/>
  <c r="AE2431" i="4"/>
  <c r="AH2431" i="4" s="1"/>
  <c r="AA2431" i="4"/>
  <c r="Y2431" i="4"/>
  <c r="AB2431" i="4" s="1"/>
  <c r="U2431" i="4"/>
  <c r="S2431" i="4"/>
  <c r="V2431" i="4" s="1"/>
  <c r="M2431" i="4"/>
  <c r="P2431" i="4" s="1"/>
  <c r="I2431" i="4"/>
  <c r="G2431" i="4"/>
  <c r="J2431" i="4" s="1"/>
  <c r="BJ2430" i="4"/>
  <c r="BH2430" i="4"/>
  <c r="BG2430" i="4"/>
  <c r="BE2430" i="4"/>
  <c r="BC2430" i="4"/>
  <c r="BF2430" i="4" s="1"/>
  <c r="AY2430" i="4"/>
  <c r="AW2430" i="4"/>
  <c r="AZ2430" i="4" s="1"/>
  <c r="AQ2430" i="4"/>
  <c r="AT2430" i="4" s="1"/>
  <c r="AK2430" i="4"/>
  <c r="AE2430" i="4"/>
  <c r="AH2430" i="4" s="1"/>
  <c r="Y2430" i="4"/>
  <c r="AB2430" i="4" s="1"/>
  <c r="S2430" i="4"/>
  <c r="V2430" i="4" s="1"/>
  <c r="O2430" i="4"/>
  <c r="M2430" i="4"/>
  <c r="P2430" i="4" s="1"/>
  <c r="G2430" i="4"/>
  <c r="J2430" i="4" s="1"/>
  <c r="BJ2429" i="4"/>
  <c r="BH2429" i="4"/>
  <c r="BG2429" i="4"/>
  <c r="BE2429" i="4"/>
  <c r="BC2429" i="4"/>
  <c r="BF2429" i="4" s="1"/>
  <c r="AY2429" i="4"/>
  <c r="AW2429" i="4"/>
  <c r="AZ2429" i="4" s="1"/>
  <c r="AQ2429" i="4"/>
  <c r="AT2429" i="4" s="1"/>
  <c r="AK2429" i="4"/>
  <c r="AN2429" i="4" s="1"/>
  <c r="AE2429" i="4"/>
  <c r="AH2429" i="4" s="1"/>
  <c r="Y2429" i="4"/>
  <c r="AB2429" i="4" s="1"/>
  <c r="S2429" i="4"/>
  <c r="M2429" i="4"/>
  <c r="P2429" i="4" s="1"/>
  <c r="I2429" i="4"/>
  <c r="G2429" i="4"/>
  <c r="J2429" i="4" s="1"/>
  <c r="BJ2428" i="4"/>
  <c r="BH2428" i="4"/>
  <c r="BG2428" i="4"/>
  <c r="BC2428" i="4"/>
  <c r="BF2428" i="4" s="1"/>
  <c r="AY2428" i="4"/>
  <c r="AW2428" i="4"/>
  <c r="AZ2428" i="4" s="1"/>
  <c r="AQ2428" i="4"/>
  <c r="AT2428" i="4" s="1"/>
  <c r="AK2428" i="4"/>
  <c r="AE2428" i="4"/>
  <c r="AH2428" i="4" s="1"/>
  <c r="Y2428" i="4"/>
  <c r="AB2428" i="4" s="1"/>
  <c r="S2428" i="4"/>
  <c r="V2428" i="4" s="1"/>
  <c r="M2428" i="4"/>
  <c r="P2428" i="4" s="1"/>
  <c r="G2428" i="4"/>
  <c r="J2428" i="4" s="1"/>
  <c r="BJ2427" i="4"/>
  <c r="BH2427" i="4"/>
  <c r="BG2427" i="4"/>
  <c r="BI2427" i="4" s="1"/>
  <c r="BE2427" i="4"/>
  <c r="BC2427" i="4"/>
  <c r="BF2427" i="4" s="1"/>
  <c r="AY2427" i="4"/>
  <c r="AW2427" i="4"/>
  <c r="AZ2427" i="4" s="1"/>
  <c r="AQ2427" i="4"/>
  <c r="AT2427" i="4" s="1"/>
  <c r="AM2427" i="4"/>
  <c r="AK2427" i="4"/>
  <c r="AN2427" i="4" s="1"/>
  <c r="AE2427" i="4"/>
  <c r="AH2427" i="4" s="1"/>
  <c r="Y2427" i="4"/>
  <c r="AB2427" i="4" s="1"/>
  <c r="S2427" i="4"/>
  <c r="V2427" i="4" s="1"/>
  <c r="M2427" i="4"/>
  <c r="P2427" i="4" s="1"/>
  <c r="G2427" i="4"/>
  <c r="J2427" i="4" s="1"/>
  <c r="BJ2426" i="4"/>
  <c r="BH2426" i="4"/>
  <c r="BG2426" i="4"/>
  <c r="BE2426" i="4"/>
  <c r="BC2426" i="4"/>
  <c r="BF2426" i="4" s="1"/>
  <c r="AY2426" i="4"/>
  <c r="AW2426" i="4"/>
  <c r="AZ2426" i="4" s="1"/>
  <c r="AQ2426" i="4"/>
  <c r="AK2426" i="4"/>
  <c r="AE2426" i="4"/>
  <c r="AH2426" i="4" s="1"/>
  <c r="Y2426" i="4"/>
  <c r="AB2426" i="4" s="1"/>
  <c r="U2426" i="4"/>
  <c r="S2426" i="4"/>
  <c r="V2426" i="4" s="1"/>
  <c r="O2426" i="4"/>
  <c r="M2426" i="4"/>
  <c r="P2426" i="4" s="1"/>
  <c r="I2426" i="4"/>
  <c r="G2426" i="4"/>
  <c r="J2426" i="4" s="1"/>
  <c r="BD2412" i="4"/>
  <c r="BB2412" i="4"/>
  <c r="BC2412" i="4" s="1"/>
  <c r="AY2412" i="4"/>
  <c r="AX2412" i="4"/>
  <c r="AV2412" i="4"/>
  <c r="AU2412" i="4"/>
  <c r="AR2412" i="4"/>
  <c r="AS2412" i="4" s="1"/>
  <c r="AO2412" i="4"/>
  <c r="AQ2412" i="4" s="1"/>
  <c r="AL2412" i="4"/>
  <c r="AI2412" i="4"/>
  <c r="AF2412" i="4"/>
  <c r="AD2412" i="4"/>
  <c r="AC2412" i="4"/>
  <c r="AE2412" i="4" s="1"/>
  <c r="Z2412" i="4"/>
  <c r="W2412" i="4"/>
  <c r="Y2412" i="4" s="1"/>
  <c r="T2412" i="4"/>
  <c r="Q2412" i="4"/>
  <c r="S2412" i="4" s="1"/>
  <c r="N2412" i="4"/>
  <c r="K2412" i="4"/>
  <c r="M2412" i="4" s="1"/>
  <c r="H2412" i="4"/>
  <c r="F2412" i="4"/>
  <c r="E2412" i="4"/>
  <c r="BJ2411" i="4"/>
  <c r="BH2411" i="4"/>
  <c r="BG2411" i="4"/>
  <c r="BI2411" i="4" s="1"/>
  <c r="BC2411" i="4"/>
  <c r="BF2411" i="4" s="1"/>
  <c r="AY2411" i="4"/>
  <c r="AW2411" i="4"/>
  <c r="AZ2411" i="4" s="1"/>
  <c r="AQ2411" i="4"/>
  <c r="AT2411" i="4" s="1"/>
  <c r="AK2411" i="4"/>
  <c r="AN2411" i="4" s="1"/>
  <c r="AE2411" i="4"/>
  <c r="AH2411" i="4" s="1"/>
  <c r="AA2411" i="4"/>
  <c r="Y2411" i="4"/>
  <c r="AB2411" i="4" s="1"/>
  <c r="U2411" i="4"/>
  <c r="S2411" i="4"/>
  <c r="V2411" i="4" s="1"/>
  <c r="M2411" i="4"/>
  <c r="P2411" i="4" s="1"/>
  <c r="I2411" i="4"/>
  <c r="G2411" i="4"/>
  <c r="J2411" i="4" s="1"/>
  <c r="BJ2410" i="4"/>
  <c r="BH2410" i="4"/>
  <c r="BG2410" i="4"/>
  <c r="BI2410" i="4" s="1"/>
  <c r="BL2410" i="4" s="1"/>
  <c r="BE2410" i="4"/>
  <c r="BC2410" i="4"/>
  <c r="BF2410" i="4" s="1"/>
  <c r="AY2410" i="4"/>
  <c r="AW2410" i="4"/>
  <c r="AZ2410" i="4" s="1"/>
  <c r="AQ2410" i="4"/>
  <c r="AS2410" i="4" s="1"/>
  <c r="AK2410" i="4"/>
  <c r="AN2410" i="4" s="1"/>
  <c r="AE2410" i="4"/>
  <c r="AG2410" i="4" s="1"/>
  <c r="Y2410" i="4"/>
  <c r="AB2410" i="4" s="1"/>
  <c r="S2410" i="4"/>
  <c r="U2410" i="4" s="1"/>
  <c r="M2410" i="4"/>
  <c r="P2410" i="4" s="1"/>
  <c r="I2410" i="4"/>
  <c r="G2410" i="4"/>
  <c r="J2410" i="4" s="1"/>
  <c r="BJ2409" i="4"/>
  <c r="BH2409" i="4"/>
  <c r="BG2409" i="4"/>
  <c r="BI2409" i="4" s="1"/>
  <c r="BL2409" i="4" s="1"/>
  <c r="BC2409" i="4"/>
  <c r="BF2409" i="4" s="1"/>
  <c r="AW2409" i="4"/>
  <c r="AZ2409" i="4" s="1"/>
  <c r="AQ2409" i="4"/>
  <c r="AT2409" i="4" s="1"/>
  <c r="AK2409" i="4"/>
  <c r="AN2409" i="4" s="1"/>
  <c r="AE2409" i="4"/>
  <c r="AH2409" i="4" s="1"/>
  <c r="Y2409" i="4"/>
  <c r="AB2409" i="4" s="1"/>
  <c r="S2409" i="4"/>
  <c r="V2409" i="4" s="1"/>
  <c r="M2409" i="4"/>
  <c r="P2409" i="4" s="1"/>
  <c r="I2409" i="4"/>
  <c r="G2409" i="4"/>
  <c r="J2409" i="4" s="1"/>
  <c r="BJ2408" i="4"/>
  <c r="BH2408" i="4"/>
  <c r="BG2408" i="4"/>
  <c r="BI2408" i="4" s="1"/>
  <c r="BC2408" i="4"/>
  <c r="BF2408" i="4" s="1"/>
  <c r="AY2408" i="4"/>
  <c r="AW2408" i="4"/>
  <c r="AZ2408" i="4" s="1"/>
  <c r="AQ2408" i="4"/>
  <c r="AT2408" i="4" s="1"/>
  <c r="AK2408" i="4"/>
  <c r="AN2408" i="4" s="1"/>
  <c r="AE2408" i="4"/>
  <c r="AH2408" i="4" s="1"/>
  <c r="AA2408" i="4"/>
  <c r="Y2408" i="4"/>
  <c r="AB2408" i="4" s="1"/>
  <c r="S2408" i="4"/>
  <c r="V2408" i="4" s="1"/>
  <c r="M2408" i="4"/>
  <c r="P2408" i="4" s="1"/>
  <c r="G2408" i="4"/>
  <c r="J2408" i="4" s="1"/>
  <c r="BJ2407" i="4"/>
  <c r="BH2407" i="4"/>
  <c r="BG2407" i="4"/>
  <c r="BI2407" i="4" s="1"/>
  <c r="BE2407" i="4"/>
  <c r="BC2407" i="4"/>
  <c r="BF2407" i="4" s="1"/>
  <c r="AY2407" i="4"/>
  <c r="AW2407" i="4"/>
  <c r="AZ2407" i="4" s="1"/>
  <c r="AQ2407" i="4"/>
  <c r="AT2407" i="4" s="1"/>
  <c r="AK2407" i="4"/>
  <c r="AN2407" i="4" s="1"/>
  <c r="AE2407" i="4"/>
  <c r="Y2407" i="4"/>
  <c r="AB2407" i="4" s="1"/>
  <c r="S2407" i="4"/>
  <c r="V2407" i="4" s="1"/>
  <c r="M2407" i="4"/>
  <c r="P2407" i="4" s="1"/>
  <c r="I2407" i="4"/>
  <c r="G2407" i="4"/>
  <c r="J2407" i="4" s="1"/>
  <c r="BJ2406" i="4"/>
  <c r="BH2406" i="4"/>
  <c r="BG2406" i="4"/>
  <c r="BI2406" i="4" s="1"/>
  <c r="BL2406" i="4" s="1"/>
  <c r="BE2406" i="4"/>
  <c r="BC2406" i="4"/>
  <c r="BF2406" i="4" s="1"/>
  <c r="AY2406" i="4"/>
  <c r="AW2406" i="4"/>
  <c r="AZ2406" i="4" s="1"/>
  <c r="AQ2406" i="4"/>
  <c r="AT2406" i="4" s="1"/>
  <c r="AK2406" i="4"/>
  <c r="AN2406" i="4" s="1"/>
  <c r="AE2406" i="4"/>
  <c r="AH2406" i="4" s="1"/>
  <c r="Y2406" i="4"/>
  <c r="AB2406" i="4" s="1"/>
  <c r="S2406" i="4"/>
  <c r="V2406" i="4" s="1"/>
  <c r="M2406" i="4"/>
  <c r="I2406" i="4"/>
  <c r="G2406" i="4"/>
  <c r="J2406" i="4" s="1"/>
  <c r="BJ2405" i="4"/>
  <c r="BH2405" i="4"/>
  <c r="BG2405" i="4"/>
  <c r="BE2405" i="4"/>
  <c r="BC2405" i="4"/>
  <c r="BF2405" i="4" s="1"/>
  <c r="AY2405" i="4"/>
  <c r="AW2405" i="4"/>
  <c r="AZ2405" i="4" s="1"/>
  <c r="AQ2405" i="4"/>
  <c r="AT2405" i="4" s="1"/>
  <c r="AK2405" i="4"/>
  <c r="AN2405" i="4" s="1"/>
  <c r="AG2405" i="4"/>
  <c r="AE2405" i="4"/>
  <c r="AH2405" i="4" s="1"/>
  <c r="AA2405" i="4"/>
  <c r="Y2405" i="4"/>
  <c r="AB2405" i="4" s="1"/>
  <c r="U2405" i="4"/>
  <c r="S2405" i="4"/>
  <c r="V2405" i="4" s="1"/>
  <c r="M2405" i="4"/>
  <c r="P2405" i="4" s="1"/>
  <c r="I2405" i="4"/>
  <c r="G2405" i="4"/>
  <c r="J2405" i="4" s="1"/>
  <c r="BJ2404" i="4"/>
  <c r="BH2404" i="4"/>
  <c r="BG2404" i="4"/>
  <c r="BF2404" i="4"/>
  <c r="BE2404" i="4"/>
  <c r="AY2404" i="4"/>
  <c r="AW2404" i="4"/>
  <c r="AZ2404" i="4" s="1"/>
  <c r="AS2404" i="4"/>
  <c r="AQ2404" i="4"/>
  <c r="AT2404" i="4" s="1"/>
  <c r="AK2404" i="4"/>
  <c r="AN2404" i="4" s="1"/>
  <c r="AE2404" i="4"/>
  <c r="AH2404" i="4" s="1"/>
  <c r="AA2404" i="4"/>
  <c r="Y2404" i="4"/>
  <c r="AB2404" i="4" s="1"/>
  <c r="S2404" i="4"/>
  <c r="V2404" i="4" s="1"/>
  <c r="O2404" i="4"/>
  <c r="M2404" i="4"/>
  <c r="P2404" i="4" s="1"/>
  <c r="I2404" i="4"/>
  <c r="G2404" i="4"/>
  <c r="J2404" i="4" s="1"/>
  <c r="BJ2403" i="4"/>
  <c r="BH2403" i="4"/>
  <c r="BG2403" i="4"/>
  <c r="BC2403" i="4"/>
  <c r="BF2403" i="4" s="1"/>
  <c r="AY2403" i="4"/>
  <c r="AW2403" i="4"/>
  <c r="AZ2403" i="4" s="1"/>
  <c r="AQ2403" i="4"/>
  <c r="AT2403" i="4" s="1"/>
  <c r="AK2403" i="4"/>
  <c r="AN2403" i="4" s="1"/>
  <c r="AG2403" i="4"/>
  <c r="AE2403" i="4"/>
  <c r="AH2403" i="4" s="1"/>
  <c r="Y2403" i="4"/>
  <c r="AB2403" i="4" s="1"/>
  <c r="S2403" i="4"/>
  <c r="V2403" i="4" s="1"/>
  <c r="M2403" i="4"/>
  <c r="P2403" i="4" s="1"/>
  <c r="J2403" i="4"/>
  <c r="I2403" i="4"/>
  <c r="BJ2402" i="4"/>
  <c r="BH2402" i="4"/>
  <c r="BG2402" i="4"/>
  <c r="BC2402" i="4"/>
  <c r="BF2402" i="4" s="1"/>
  <c r="AY2402" i="4"/>
  <c r="AW2402" i="4"/>
  <c r="AZ2402" i="4" s="1"/>
  <c r="AQ2402" i="4"/>
  <c r="AT2402" i="4" s="1"/>
  <c r="AK2402" i="4"/>
  <c r="AN2402" i="4" s="1"/>
  <c r="AE2402" i="4"/>
  <c r="AA2402" i="4"/>
  <c r="Y2402" i="4"/>
  <c r="AB2402" i="4" s="1"/>
  <c r="S2402" i="4"/>
  <c r="V2402" i="4" s="1"/>
  <c r="M2402" i="4"/>
  <c r="P2402" i="4" s="1"/>
  <c r="I2402" i="4"/>
  <c r="G2402" i="4"/>
  <c r="J2402" i="4" s="1"/>
  <c r="BJ2401" i="4"/>
  <c r="BH2401" i="4"/>
  <c r="BG2401" i="4"/>
  <c r="BC2401" i="4"/>
  <c r="BF2401" i="4" s="1"/>
  <c r="AY2401" i="4"/>
  <c r="AW2401" i="4"/>
  <c r="AZ2401" i="4" s="1"/>
  <c r="AQ2401" i="4"/>
  <c r="AT2401" i="4" s="1"/>
  <c r="AK2401" i="4"/>
  <c r="AN2401" i="4" s="1"/>
  <c r="AE2401" i="4"/>
  <c r="AH2401" i="4" s="1"/>
  <c r="Y2401" i="4"/>
  <c r="AB2401" i="4" s="1"/>
  <c r="S2401" i="4"/>
  <c r="M2401" i="4"/>
  <c r="P2401" i="4" s="1"/>
  <c r="I2401" i="4"/>
  <c r="G2401" i="4"/>
  <c r="J2401" i="4" s="1"/>
  <c r="BJ2400" i="4"/>
  <c r="BH2400" i="4"/>
  <c r="BG2400" i="4"/>
  <c r="BE2400" i="4"/>
  <c r="BC2400" i="4"/>
  <c r="BF2400" i="4" s="1"/>
  <c r="AY2400" i="4"/>
  <c r="AW2400" i="4"/>
  <c r="AZ2400" i="4" s="1"/>
  <c r="AQ2400" i="4"/>
  <c r="AT2400" i="4" s="1"/>
  <c r="AK2400" i="4"/>
  <c r="AN2400" i="4" s="1"/>
  <c r="AE2400" i="4"/>
  <c r="AH2400" i="4" s="1"/>
  <c r="Y2400" i="4"/>
  <c r="AB2400" i="4" s="1"/>
  <c r="S2400" i="4"/>
  <c r="V2400" i="4" s="1"/>
  <c r="M2400" i="4"/>
  <c r="P2400" i="4" s="1"/>
  <c r="I2400" i="4"/>
  <c r="G2400" i="4"/>
  <c r="J2400" i="4" s="1"/>
  <c r="BJ2399" i="4"/>
  <c r="BH2399" i="4"/>
  <c r="BG2399" i="4"/>
  <c r="BC2399" i="4"/>
  <c r="AY2399" i="4"/>
  <c r="AW2399" i="4"/>
  <c r="AZ2399" i="4" s="1"/>
  <c r="AQ2399" i="4"/>
  <c r="AK2399" i="4"/>
  <c r="AN2399" i="4" s="1"/>
  <c r="AE2399" i="4"/>
  <c r="AH2399" i="4" s="1"/>
  <c r="Y2399" i="4"/>
  <c r="S2399" i="4"/>
  <c r="V2399" i="4" s="1"/>
  <c r="M2399" i="4"/>
  <c r="P2399" i="4" s="1"/>
  <c r="I2399" i="4"/>
  <c r="G2399" i="4"/>
  <c r="J2399" i="4" s="1"/>
  <c r="BJ2398" i="4"/>
  <c r="BH2398" i="4"/>
  <c r="BG2398" i="4"/>
  <c r="BC2398" i="4"/>
  <c r="BF2398" i="4" s="1"/>
  <c r="AY2398" i="4"/>
  <c r="AW2398" i="4"/>
  <c r="AZ2398" i="4" s="1"/>
  <c r="AQ2398" i="4"/>
  <c r="AT2398" i="4" s="1"/>
  <c r="AM2398" i="4"/>
  <c r="AK2398" i="4"/>
  <c r="AN2398" i="4" s="1"/>
  <c r="AE2398" i="4"/>
  <c r="AH2398" i="4" s="1"/>
  <c r="Y2398" i="4"/>
  <c r="AA2398" i="4" s="1"/>
  <c r="S2398" i="4"/>
  <c r="V2398" i="4" s="1"/>
  <c r="M2398" i="4"/>
  <c r="O2398" i="4" s="1"/>
  <c r="G2398" i="4"/>
  <c r="J2398" i="4" s="1"/>
  <c r="BJ2397" i="4"/>
  <c r="BH2397" i="4"/>
  <c r="BG2397" i="4"/>
  <c r="BC2397" i="4"/>
  <c r="BE2397" i="4" s="1"/>
  <c r="AZ2397" i="4"/>
  <c r="AY2397" i="4"/>
  <c r="AQ2397" i="4"/>
  <c r="AT2397" i="4" s="1"/>
  <c r="AK2397" i="4"/>
  <c r="AM2397" i="4" s="1"/>
  <c r="AE2397" i="4"/>
  <c r="Y2397" i="4"/>
  <c r="AA2397" i="4" s="1"/>
  <c r="S2397" i="4"/>
  <c r="V2397" i="4" s="1"/>
  <c r="M2397" i="4"/>
  <c r="O2397" i="4" s="1"/>
  <c r="I2397" i="4"/>
  <c r="G2397" i="4"/>
  <c r="J2397" i="4" s="1"/>
  <c r="BJ2396" i="4"/>
  <c r="BH2396" i="4"/>
  <c r="BG2396" i="4"/>
  <c r="BI2396" i="4" s="1"/>
  <c r="BL2396" i="4" s="1"/>
  <c r="BE2396" i="4"/>
  <c r="BC2396" i="4"/>
  <c r="BF2396" i="4" s="1"/>
  <c r="AY2396" i="4"/>
  <c r="AW2396" i="4"/>
  <c r="AZ2396" i="4" s="1"/>
  <c r="AS2396" i="4"/>
  <c r="AQ2396" i="4"/>
  <c r="AT2396" i="4" s="1"/>
  <c r="AM2396" i="4"/>
  <c r="AK2396" i="4"/>
  <c r="AN2396" i="4" s="1"/>
  <c r="AE2396" i="4"/>
  <c r="AG2396" i="4" s="1"/>
  <c r="AA2396" i="4"/>
  <c r="Y2396" i="4"/>
  <c r="AB2396" i="4" s="1"/>
  <c r="U2396" i="4"/>
  <c r="S2396" i="4"/>
  <c r="V2396" i="4" s="1"/>
  <c r="O2396" i="4"/>
  <c r="M2396" i="4"/>
  <c r="P2396" i="4" s="1"/>
  <c r="I2396" i="4"/>
  <c r="G2396" i="4"/>
  <c r="J2396" i="4" s="1"/>
  <c r="BJ2395" i="4"/>
  <c r="BH2395" i="4"/>
  <c r="BG2395" i="4"/>
  <c r="BI2395" i="4" s="1"/>
  <c r="BL2395" i="4" s="1"/>
  <c r="BE2395" i="4"/>
  <c r="BC2395" i="4"/>
  <c r="BF2395" i="4" s="1"/>
  <c r="AY2395" i="4"/>
  <c r="AW2395" i="4"/>
  <c r="AZ2395" i="4" s="1"/>
  <c r="AQ2395" i="4"/>
  <c r="AT2395" i="4" s="1"/>
  <c r="AK2395" i="4"/>
  <c r="AN2395" i="4" s="1"/>
  <c r="AE2395" i="4"/>
  <c r="AH2395" i="4" s="1"/>
  <c r="Y2395" i="4"/>
  <c r="AB2395" i="4" s="1"/>
  <c r="S2395" i="4"/>
  <c r="V2395" i="4" s="1"/>
  <c r="M2395" i="4"/>
  <c r="I2395" i="4"/>
  <c r="G2395" i="4"/>
  <c r="J2395" i="4" s="1"/>
  <c r="BJ2394" i="4"/>
  <c r="BH2394" i="4"/>
  <c r="BG2394" i="4"/>
  <c r="BE2394" i="4"/>
  <c r="BC2394" i="4"/>
  <c r="BF2394" i="4" s="1"/>
  <c r="AY2394" i="4"/>
  <c r="AW2394" i="4"/>
  <c r="AZ2394" i="4" s="1"/>
  <c r="AQ2394" i="4"/>
  <c r="AS2394" i="4" s="1"/>
  <c r="AK2394" i="4"/>
  <c r="AE2394" i="4"/>
  <c r="AG2394" i="4" s="1"/>
  <c r="Y2394" i="4"/>
  <c r="AB2394" i="4" s="1"/>
  <c r="S2394" i="4"/>
  <c r="U2394" i="4" s="1"/>
  <c r="O2394" i="4"/>
  <c r="M2394" i="4"/>
  <c r="P2394" i="4" s="1"/>
  <c r="I2394" i="4"/>
  <c r="G2394" i="4"/>
  <c r="J2394" i="4" s="1"/>
  <c r="BJ2393" i="4"/>
  <c r="BH2393" i="4"/>
  <c r="BG2393" i="4"/>
  <c r="BE2393" i="4"/>
  <c r="BC2393" i="4"/>
  <c r="BF2393" i="4" s="1"/>
  <c r="AY2393" i="4"/>
  <c r="AW2393" i="4"/>
  <c r="AZ2393" i="4" s="1"/>
  <c r="AQ2393" i="4"/>
  <c r="AT2393" i="4" s="1"/>
  <c r="AM2393" i="4"/>
  <c r="AK2393" i="4"/>
  <c r="AN2393" i="4" s="1"/>
  <c r="AE2393" i="4"/>
  <c r="AH2393" i="4" s="1"/>
  <c r="Y2393" i="4"/>
  <c r="AB2393" i="4" s="1"/>
  <c r="S2393" i="4"/>
  <c r="V2393" i="4" s="1"/>
  <c r="O2393" i="4"/>
  <c r="M2393" i="4"/>
  <c r="P2393" i="4" s="1"/>
  <c r="G2393" i="4"/>
  <c r="J2393" i="4" s="1"/>
  <c r="BJ2392" i="4"/>
  <c r="BH2392" i="4"/>
  <c r="BG2392" i="4"/>
  <c r="BI2392" i="4" s="1"/>
  <c r="BL2392" i="4" s="1"/>
  <c r="BC2392" i="4"/>
  <c r="BF2392" i="4" s="1"/>
  <c r="AY2392" i="4"/>
  <c r="AW2392" i="4"/>
  <c r="AZ2392" i="4" s="1"/>
  <c r="AQ2392" i="4"/>
  <c r="AT2392" i="4" s="1"/>
  <c r="AK2392" i="4"/>
  <c r="AN2392" i="4" s="1"/>
  <c r="AE2392" i="4"/>
  <c r="AH2392" i="4" s="1"/>
  <c r="Y2392" i="4"/>
  <c r="AB2392" i="4" s="1"/>
  <c r="S2392" i="4"/>
  <c r="V2392" i="4" s="1"/>
  <c r="M2392" i="4"/>
  <c r="P2392" i="4" s="1"/>
  <c r="J2392" i="4"/>
  <c r="I2392" i="4"/>
  <c r="BJ2391" i="4"/>
  <c r="BH2391" i="4"/>
  <c r="BG2391" i="4"/>
  <c r="BC2391" i="4"/>
  <c r="BF2391" i="4" s="1"/>
  <c r="AY2391" i="4"/>
  <c r="AW2391" i="4"/>
  <c r="AZ2391" i="4" s="1"/>
  <c r="AQ2391" i="4"/>
  <c r="AT2391" i="4" s="1"/>
  <c r="AK2391" i="4"/>
  <c r="AE2391" i="4"/>
  <c r="AH2391" i="4" s="1"/>
  <c r="Y2391" i="4"/>
  <c r="AB2391" i="4" s="1"/>
  <c r="S2391" i="4"/>
  <c r="V2391" i="4" s="1"/>
  <c r="O2391" i="4"/>
  <c r="M2391" i="4"/>
  <c r="P2391" i="4" s="1"/>
  <c r="I2391" i="4"/>
  <c r="G2391" i="4"/>
  <c r="J2391" i="4" s="1"/>
  <c r="BJ2390" i="4"/>
  <c r="BH2390" i="4"/>
  <c r="BG2390" i="4"/>
  <c r="BE2390" i="4"/>
  <c r="BC2390" i="4"/>
  <c r="BF2390" i="4" s="1"/>
  <c r="AY2390" i="4"/>
  <c r="AW2390" i="4"/>
  <c r="AZ2390" i="4" s="1"/>
  <c r="AQ2390" i="4"/>
  <c r="AT2390" i="4" s="1"/>
  <c r="AK2390" i="4"/>
  <c r="AN2390" i="4" s="1"/>
  <c r="AG2390" i="4"/>
  <c r="AE2390" i="4"/>
  <c r="AH2390" i="4" s="1"/>
  <c r="Y2390" i="4"/>
  <c r="AB2390" i="4" s="1"/>
  <c r="S2390" i="4"/>
  <c r="V2390" i="4" s="1"/>
  <c r="M2390" i="4"/>
  <c r="P2390" i="4" s="1"/>
  <c r="I2390" i="4"/>
  <c r="G2390" i="4"/>
  <c r="J2390" i="4" s="1"/>
  <c r="BJ2389" i="4"/>
  <c r="BH2389" i="4"/>
  <c r="BG2389" i="4"/>
  <c r="BE2389" i="4"/>
  <c r="BC2389" i="4"/>
  <c r="BF2389" i="4" s="1"/>
  <c r="AY2389" i="4"/>
  <c r="AW2389" i="4"/>
  <c r="AZ2389" i="4" s="1"/>
  <c r="AQ2389" i="4"/>
  <c r="AT2389" i="4" s="1"/>
  <c r="AM2389" i="4"/>
  <c r="AK2389" i="4"/>
  <c r="AN2389" i="4" s="1"/>
  <c r="AE2389" i="4"/>
  <c r="AH2389" i="4" s="1"/>
  <c r="Y2389" i="4"/>
  <c r="AB2389" i="4" s="1"/>
  <c r="S2389" i="4"/>
  <c r="V2389" i="4" s="1"/>
  <c r="O2389" i="4"/>
  <c r="M2389" i="4"/>
  <c r="P2389" i="4" s="1"/>
  <c r="G2389" i="4"/>
  <c r="J2389" i="4" s="1"/>
  <c r="BJ2388" i="4"/>
  <c r="BH2388" i="4"/>
  <c r="BG2388" i="4"/>
  <c r="BE2388" i="4"/>
  <c r="BC2388" i="4"/>
  <c r="BF2388" i="4" s="1"/>
  <c r="AY2388" i="4"/>
  <c r="AW2388" i="4"/>
  <c r="AZ2388" i="4" s="1"/>
  <c r="AQ2388" i="4"/>
  <c r="AK2388" i="4"/>
  <c r="AN2388" i="4" s="1"/>
  <c r="AE2388" i="4"/>
  <c r="AH2388" i="4" s="1"/>
  <c r="Y2388" i="4"/>
  <c r="AB2388" i="4" s="1"/>
  <c r="S2388" i="4"/>
  <c r="V2388" i="4" s="1"/>
  <c r="M2388" i="4"/>
  <c r="P2388" i="4" s="1"/>
  <c r="I2388" i="4"/>
  <c r="G2388" i="4"/>
  <c r="J2388" i="4" s="1"/>
  <c r="BJ2387" i="4"/>
  <c r="BH2387" i="4"/>
  <c r="BG2387" i="4"/>
  <c r="BE2387" i="4"/>
  <c r="BC2387" i="4"/>
  <c r="BF2387" i="4" s="1"/>
  <c r="AY2387" i="4"/>
  <c r="AW2387" i="4"/>
  <c r="AZ2387" i="4" s="1"/>
  <c r="AS2387" i="4"/>
  <c r="AQ2387" i="4"/>
  <c r="AT2387" i="4" s="1"/>
  <c r="AK2387" i="4"/>
  <c r="AN2387" i="4" s="1"/>
  <c r="AE2387" i="4"/>
  <c r="AH2387" i="4" s="1"/>
  <c r="AA2387" i="4"/>
  <c r="Y2387" i="4"/>
  <c r="AB2387" i="4" s="1"/>
  <c r="U2387" i="4"/>
  <c r="S2387" i="4"/>
  <c r="V2387" i="4" s="1"/>
  <c r="M2387" i="4"/>
  <c r="P2387" i="4" s="1"/>
  <c r="I2387" i="4"/>
  <c r="G2387" i="4"/>
  <c r="J2387" i="4" s="1"/>
  <c r="BJ2386" i="4"/>
  <c r="BH2386" i="4"/>
  <c r="BG2386" i="4"/>
  <c r="BI2386" i="4" s="1"/>
  <c r="BL2386" i="4" s="1"/>
  <c r="BE2386" i="4"/>
  <c r="BC2386" i="4"/>
  <c r="BF2386" i="4" s="1"/>
  <c r="AY2386" i="4"/>
  <c r="AW2386" i="4"/>
  <c r="AZ2386" i="4" s="1"/>
  <c r="AQ2386" i="4"/>
  <c r="AT2386" i="4" s="1"/>
  <c r="AK2386" i="4"/>
  <c r="AN2386" i="4" s="1"/>
  <c r="AE2386" i="4"/>
  <c r="AH2386" i="4" s="1"/>
  <c r="Y2386" i="4"/>
  <c r="AB2386" i="4" s="1"/>
  <c r="S2386" i="4"/>
  <c r="V2386" i="4" s="1"/>
  <c r="M2386" i="4"/>
  <c r="G2386" i="4"/>
  <c r="J2386" i="4" s="1"/>
  <c r="BJ2385" i="4"/>
  <c r="BH2385" i="4"/>
  <c r="BG2385" i="4"/>
  <c r="BE2385" i="4"/>
  <c r="BC2385" i="4"/>
  <c r="BF2385" i="4" s="1"/>
  <c r="AY2385" i="4"/>
  <c r="AW2385" i="4"/>
  <c r="AZ2385" i="4" s="1"/>
  <c r="AS2385" i="4"/>
  <c r="AQ2385" i="4"/>
  <c r="AT2385" i="4" s="1"/>
  <c r="AK2385" i="4"/>
  <c r="AN2385" i="4" s="1"/>
  <c r="AE2385" i="4"/>
  <c r="AH2385" i="4" s="1"/>
  <c r="Y2385" i="4"/>
  <c r="AB2385" i="4" s="1"/>
  <c r="S2385" i="4"/>
  <c r="V2385" i="4" s="1"/>
  <c r="M2385" i="4"/>
  <c r="P2385" i="4" s="1"/>
  <c r="I2385" i="4"/>
  <c r="G2385" i="4"/>
  <c r="J2385" i="4" s="1"/>
  <c r="BJ2384" i="4"/>
  <c r="BH2384" i="4"/>
  <c r="BG2384" i="4"/>
  <c r="BC2384" i="4"/>
  <c r="BF2384" i="4" s="1"/>
  <c r="AY2384" i="4"/>
  <c r="AW2384" i="4"/>
  <c r="AZ2384" i="4" s="1"/>
  <c r="AQ2384" i="4"/>
  <c r="AT2384" i="4" s="1"/>
  <c r="AK2384" i="4"/>
  <c r="AN2384" i="4" s="1"/>
  <c r="AH2384" i="4"/>
  <c r="AE2384" i="4"/>
  <c r="Y2384" i="4"/>
  <c r="AB2384" i="4" s="1"/>
  <c r="S2384" i="4"/>
  <c r="V2384" i="4" s="1"/>
  <c r="M2384" i="4"/>
  <c r="P2384" i="4" s="1"/>
  <c r="I2384" i="4"/>
  <c r="G2384" i="4"/>
  <c r="J2384" i="4" s="1"/>
  <c r="BJ2383" i="4"/>
  <c r="BH2383" i="4"/>
  <c r="BG2383" i="4"/>
  <c r="BE2383" i="4"/>
  <c r="BC2383" i="4"/>
  <c r="BF2383" i="4" s="1"/>
  <c r="AY2383" i="4"/>
  <c r="AW2383" i="4"/>
  <c r="AZ2383" i="4" s="1"/>
  <c r="AQ2383" i="4"/>
  <c r="AT2383" i="4" s="1"/>
  <c r="AK2383" i="4"/>
  <c r="AE2383" i="4"/>
  <c r="AH2383" i="4" s="1"/>
  <c r="Y2383" i="4"/>
  <c r="AB2383" i="4" s="1"/>
  <c r="S2383" i="4"/>
  <c r="V2383" i="4" s="1"/>
  <c r="O2383" i="4"/>
  <c r="M2383" i="4"/>
  <c r="P2383" i="4" s="1"/>
  <c r="I2383" i="4"/>
  <c r="G2383" i="4"/>
  <c r="J2383" i="4" s="1"/>
  <c r="BJ2382" i="4"/>
  <c r="BH2382" i="4"/>
  <c r="BG2382" i="4"/>
  <c r="BE2382" i="4"/>
  <c r="BC2382" i="4"/>
  <c r="BF2382" i="4" s="1"/>
  <c r="AY2382" i="4"/>
  <c r="AW2382" i="4"/>
  <c r="AQ2382" i="4"/>
  <c r="AT2382" i="4" s="1"/>
  <c r="AK2382" i="4"/>
  <c r="AN2382" i="4" s="1"/>
  <c r="AG2382" i="4"/>
  <c r="AE2382" i="4"/>
  <c r="AH2382" i="4" s="1"/>
  <c r="Y2382" i="4"/>
  <c r="AB2382" i="4" s="1"/>
  <c r="S2382" i="4"/>
  <c r="V2382" i="4" s="1"/>
  <c r="O2382" i="4"/>
  <c r="M2382" i="4"/>
  <c r="P2382" i="4" s="1"/>
  <c r="I2382" i="4"/>
  <c r="G2382" i="4"/>
  <c r="J2382" i="4" s="1"/>
  <c r="BD2369" i="4"/>
  <c r="BB2369" i="4"/>
  <c r="BC2369" i="4" s="1"/>
  <c r="AX2369" i="4"/>
  <c r="AY2369" i="4" s="1"/>
  <c r="AV2369" i="4"/>
  <c r="AU2369" i="4"/>
  <c r="AR2369" i="4"/>
  <c r="AO2369" i="4"/>
  <c r="AQ2369" i="4" s="1"/>
  <c r="AS2369" i="4" s="1"/>
  <c r="AL2369" i="4"/>
  <c r="AI2369" i="4"/>
  <c r="AF2369" i="4"/>
  <c r="AD2369" i="4"/>
  <c r="AC2369" i="4"/>
  <c r="Z2369" i="4"/>
  <c r="AA2369" i="4" s="1"/>
  <c r="W2369" i="4"/>
  <c r="Y2369" i="4" s="1"/>
  <c r="T2369" i="4"/>
  <c r="Q2369" i="4"/>
  <c r="S2369" i="4" s="1"/>
  <c r="N2369" i="4"/>
  <c r="O2369" i="4" s="1"/>
  <c r="K2369" i="4"/>
  <c r="M2369" i="4" s="1"/>
  <c r="H2369" i="4"/>
  <c r="F2369" i="4"/>
  <c r="BH2369" i="4" s="1"/>
  <c r="E2369" i="4"/>
  <c r="BJ2368" i="4"/>
  <c r="BH2368" i="4"/>
  <c r="BG2368" i="4"/>
  <c r="BC2368" i="4"/>
  <c r="BF2368" i="4" s="1"/>
  <c r="AY2368" i="4"/>
  <c r="AW2368" i="4"/>
  <c r="AZ2368" i="4" s="1"/>
  <c r="AQ2368" i="4"/>
  <c r="AT2368" i="4" s="1"/>
  <c r="AM2368" i="4"/>
  <c r="AK2368" i="4"/>
  <c r="AN2368" i="4" s="1"/>
  <c r="AE2368" i="4"/>
  <c r="AH2368" i="4" s="1"/>
  <c r="AA2368" i="4"/>
  <c r="Y2368" i="4"/>
  <c r="AB2368" i="4" s="1"/>
  <c r="U2368" i="4"/>
  <c r="S2368" i="4"/>
  <c r="V2368" i="4" s="1"/>
  <c r="M2368" i="4"/>
  <c r="P2368" i="4" s="1"/>
  <c r="I2368" i="4"/>
  <c r="G2368" i="4"/>
  <c r="J2368" i="4" s="1"/>
  <c r="BJ2367" i="4"/>
  <c r="BH2367" i="4"/>
  <c r="BG2367" i="4"/>
  <c r="BE2367" i="4"/>
  <c r="BC2367" i="4"/>
  <c r="BF2367" i="4" s="1"/>
  <c r="AY2367" i="4"/>
  <c r="AW2367" i="4"/>
  <c r="AZ2367" i="4" s="1"/>
  <c r="AQ2367" i="4"/>
  <c r="AS2367" i="4" s="1"/>
  <c r="AK2367" i="4"/>
  <c r="AN2367" i="4" s="1"/>
  <c r="AE2367" i="4"/>
  <c r="AG2367" i="4" s="1"/>
  <c r="AA2367" i="4"/>
  <c r="Y2367" i="4"/>
  <c r="AB2367" i="4" s="1"/>
  <c r="S2367" i="4"/>
  <c r="U2367" i="4" s="1"/>
  <c r="M2367" i="4"/>
  <c r="P2367" i="4" s="1"/>
  <c r="I2367" i="4"/>
  <c r="G2367" i="4"/>
  <c r="J2367" i="4" s="1"/>
  <c r="BJ2366" i="4"/>
  <c r="BH2366" i="4"/>
  <c r="BG2366" i="4"/>
  <c r="BC2366" i="4"/>
  <c r="BF2366" i="4" s="1"/>
  <c r="AW2366" i="4"/>
  <c r="AZ2366" i="4" s="1"/>
  <c r="AS2366" i="4"/>
  <c r="AQ2366" i="4"/>
  <c r="AT2366" i="4" s="1"/>
  <c r="AK2366" i="4"/>
  <c r="AN2366" i="4" s="1"/>
  <c r="AE2366" i="4"/>
  <c r="AH2366" i="4" s="1"/>
  <c r="Y2366" i="4"/>
  <c r="AB2366" i="4" s="1"/>
  <c r="U2366" i="4"/>
  <c r="S2366" i="4"/>
  <c r="V2366" i="4" s="1"/>
  <c r="M2366" i="4"/>
  <c r="P2366" i="4" s="1"/>
  <c r="I2366" i="4"/>
  <c r="G2366" i="4"/>
  <c r="J2366" i="4" s="1"/>
  <c r="BJ2365" i="4"/>
  <c r="BH2365" i="4"/>
  <c r="BG2365" i="4"/>
  <c r="BC2365" i="4"/>
  <c r="BF2365" i="4" s="1"/>
  <c r="AY2365" i="4"/>
  <c r="AW2365" i="4"/>
  <c r="AZ2365" i="4" s="1"/>
  <c r="AQ2365" i="4"/>
  <c r="AT2365" i="4" s="1"/>
  <c r="AM2365" i="4"/>
  <c r="AK2365" i="4"/>
  <c r="AN2365" i="4" s="1"/>
  <c r="AE2365" i="4"/>
  <c r="AH2365" i="4" s="1"/>
  <c r="Y2365" i="4"/>
  <c r="AB2365" i="4" s="1"/>
  <c r="S2365" i="4"/>
  <c r="V2365" i="4" s="1"/>
  <c r="M2365" i="4"/>
  <c r="P2365" i="4" s="1"/>
  <c r="G2365" i="4"/>
  <c r="J2365" i="4" s="1"/>
  <c r="BJ2364" i="4"/>
  <c r="BH2364" i="4"/>
  <c r="BG2364" i="4"/>
  <c r="BE2364" i="4"/>
  <c r="BC2364" i="4"/>
  <c r="BF2364" i="4" s="1"/>
  <c r="AY2364" i="4"/>
  <c r="AW2364" i="4"/>
  <c r="AZ2364" i="4" s="1"/>
  <c r="AS2364" i="4"/>
  <c r="AQ2364" i="4"/>
  <c r="AT2364" i="4" s="1"/>
  <c r="AK2364" i="4"/>
  <c r="AN2364" i="4" s="1"/>
  <c r="AE2364" i="4"/>
  <c r="AH2364" i="4" s="1"/>
  <c r="Y2364" i="4"/>
  <c r="AB2364" i="4" s="1"/>
  <c r="U2364" i="4"/>
  <c r="S2364" i="4"/>
  <c r="V2364" i="4" s="1"/>
  <c r="M2364" i="4"/>
  <c r="P2364" i="4" s="1"/>
  <c r="I2364" i="4"/>
  <c r="G2364" i="4"/>
  <c r="J2364" i="4" s="1"/>
  <c r="BJ2363" i="4"/>
  <c r="BH2363" i="4"/>
  <c r="BG2363" i="4"/>
  <c r="BE2363" i="4"/>
  <c r="BC2363" i="4"/>
  <c r="BF2363" i="4" s="1"/>
  <c r="AY2363" i="4"/>
  <c r="AW2363" i="4"/>
  <c r="AZ2363" i="4" s="1"/>
  <c r="AQ2363" i="4"/>
  <c r="AT2363" i="4" s="1"/>
  <c r="AK2363" i="4"/>
  <c r="AN2363" i="4" s="1"/>
  <c r="AE2363" i="4"/>
  <c r="AH2363" i="4" s="1"/>
  <c r="AA2363" i="4"/>
  <c r="Y2363" i="4"/>
  <c r="AB2363" i="4" s="1"/>
  <c r="S2363" i="4"/>
  <c r="V2363" i="4" s="1"/>
  <c r="M2363" i="4"/>
  <c r="P2363" i="4" s="1"/>
  <c r="I2363" i="4"/>
  <c r="G2363" i="4"/>
  <c r="J2363" i="4" s="1"/>
  <c r="BJ2362" i="4"/>
  <c r="BH2362" i="4"/>
  <c r="BG2362" i="4"/>
  <c r="BE2362" i="4"/>
  <c r="BC2362" i="4"/>
  <c r="BF2362" i="4" s="1"/>
  <c r="AY2362" i="4"/>
  <c r="AW2362" i="4"/>
  <c r="AZ2362" i="4" s="1"/>
  <c r="AS2362" i="4"/>
  <c r="AQ2362" i="4"/>
  <c r="AT2362" i="4" s="1"/>
  <c r="AK2362" i="4"/>
  <c r="AN2362" i="4" s="1"/>
  <c r="AE2362" i="4"/>
  <c r="AH2362" i="4" s="1"/>
  <c r="AA2362" i="4"/>
  <c r="Y2362" i="4"/>
  <c r="AB2362" i="4" s="1"/>
  <c r="S2362" i="4"/>
  <c r="V2362" i="4" s="1"/>
  <c r="M2362" i="4"/>
  <c r="P2362" i="4" s="1"/>
  <c r="I2362" i="4"/>
  <c r="G2362" i="4"/>
  <c r="J2362" i="4" s="1"/>
  <c r="BJ2361" i="4"/>
  <c r="BH2361" i="4"/>
  <c r="BG2361" i="4"/>
  <c r="BF2361" i="4"/>
  <c r="BE2361" i="4"/>
  <c r="AY2361" i="4"/>
  <c r="AW2361" i="4"/>
  <c r="AZ2361" i="4" s="1"/>
  <c r="AS2361" i="4"/>
  <c r="AQ2361" i="4"/>
  <c r="AT2361" i="4" s="1"/>
  <c r="AM2361" i="4"/>
  <c r="AK2361" i="4"/>
  <c r="AN2361" i="4" s="1"/>
  <c r="AE2361" i="4"/>
  <c r="AH2361" i="4" s="1"/>
  <c r="AA2361" i="4"/>
  <c r="Y2361" i="4"/>
  <c r="AB2361" i="4" s="1"/>
  <c r="S2361" i="4"/>
  <c r="V2361" i="4" s="1"/>
  <c r="M2361" i="4"/>
  <c r="P2361" i="4" s="1"/>
  <c r="I2361" i="4"/>
  <c r="G2361" i="4"/>
  <c r="J2361" i="4" s="1"/>
  <c r="BJ2360" i="4"/>
  <c r="BH2360" i="4"/>
  <c r="BG2360" i="4"/>
  <c r="BI2360" i="4" s="1"/>
  <c r="BL2360" i="4" s="1"/>
  <c r="BC2360" i="4"/>
  <c r="BF2360" i="4" s="1"/>
  <c r="AY2360" i="4"/>
  <c r="AW2360" i="4"/>
  <c r="AZ2360" i="4" s="1"/>
  <c r="AQ2360" i="4"/>
  <c r="AT2360" i="4" s="1"/>
  <c r="AK2360" i="4"/>
  <c r="AE2360" i="4"/>
  <c r="AH2360" i="4" s="1"/>
  <c r="Y2360" i="4"/>
  <c r="AB2360" i="4" s="1"/>
  <c r="S2360" i="4"/>
  <c r="V2360" i="4" s="1"/>
  <c r="M2360" i="4"/>
  <c r="J2360" i="4"/>
  <c r="I2360" i="4"/>
  <c r="BJ2359" i="4"/>
  <c r="BH2359" i="4"/>
  <c r="BG2359" i="4"/>
  <c r="BC2359" i="4"/>
  <c r="BF2359" i="4" s="1"/>
  <c r="AY2359" i="4"/>
  <c r="AW2359" i="4"/>
  <c r="AZ2359" i="4" s="1"/>
  <c r="AQ2359" i="4"/>
  <c r="AT2359" i="4" s="1"/>
  <c r="AK2359" i="4"/>
  <c r="AE2359" i="4"/>
  <c r="AH2359" i="4" s="1"/>
  <c r="AA2359" i="4"/>
  <c r="Y2359" i="4"/>
  <c r="AB2359" i="4" s="1"/>
  <c r="S2359" i="4"/>
  <c r="V2359" i="4" s="1"/>
  <c r="M2359" i="4"/>
  <c r="P2359" i="4" s="1"/>
  <c r="I2359" i="4"/>
  <c r="G2359" i="4"/>
  <c r="J2359" i="4" s="1"/>
  <c r="BJ2358" i="4"/>
  <c r="BH2358" i="4"/>
  <c r="BG2358" i="4"/>
  <c r="BC2358" i="4"/>
  <c r="BF2358" i="4" s="1"/>
  <c r="AY2358" i="4"/>
  <c r="AW2358" i="4"/>
  <c r="AZ2358" i="4" s="1"/>
  <c r="AQ2358" i="4"/>
  <c r="AT2358" i="4" s="1"/>
  <c r="AK2358" i="4"/>
  <c r="AN2358" i="4" s="1"/>
  <c r="AE2358" i="4"/>
  <c r="AH2358" i="4" s="1"/>
  <c r="AA2358" i="4"/>
  <c r="Y2358" i="4"/>
  <c r="AB2358" i="4" s="1"/>
  <c r="S2358" i="4"/>
  <c r="V2358" i="4" s="1"/>
  <c r="M2358" i="4"/>
  <c r="P2358" i="4" s="1"/>
  <c r="I2358" i="4"/>
  <c r="G2358" i="4"/>
  <c r="J2358" i="4" s="1"/>
  <c r="BJ2357" i="4"/>
  <c r="BH2357" i="4"/>
  <c r="BG2357" i="4"/>
  <c r="BE2357" i="4"/>
  <c r="BC2357" i="4"/>
  <c r="BF2357" i="4" s="1"/>
  <c r="AY2357" i="4"/>
  <c r="AW2357" i="4"/>
  <c r="AZ2357" i="4" s="1"/>
  <c r="AQ2357" i="4"/>
  <c r="AT2357" i="4" s="1"/>
  <c r="AK2357" i="4"/>
  <c r="AN2357" i="4" s="1"/>
  <c r="AE2357" i="4"/>
  <c r="AH2357" i="4" s="1"/>
  <c r="Y2357" i="4"/>
  <c r="AB2357" i="4" s="1"/>
  <c r="S2357" i="4"/>
  <c r="M2357" i="4"/>
  <c r="P2357" i="4" s="1"/>
  <c r="I2357" i="4"/>
  <c r="G2357" i="4"/>
  <c r="J2357" i="4" s="1"/>
  <c r="BJ2356" i="4"/>
  <c r="BH2356" i="4"/>
  <c r="BG2356" i="4"/>
  <c r="BC2356" i="4"/>
  <c r="BF2356" i="4" s="1"/>
  <c r="AY2356" i="4"/>
  <c r="AW2356" i="4"/>
  <c r="AZ2356" i="4" s="1"/>
  <c r="AQ2356" i="4"/>
  <c r="AT2356" i="4" s="1"/>
  <c r="AK2356" i="4"/>
  <c r="AN2356" i="4" s="1"/>
  <c r="AH2356" i="4"/>
  <c r="AE2356" i="4"/>
  <c r="Y2356" i="4"/>
  <c r="AB2356" i="4" s="1"/>
  <c r="S2356" i="4"/>
  <c r="V2356" i="4" s="1"/>
  <c r="M2356" i="4"/>
  <c r="P2356" i="4" s="1"/>
  <c r="I2356" i="4"/>
  <c r="G2356" i="4"/>
  <c r="J2356" i="4" s="1"/>
  <c r="BJ2355" i="4"/>
  <c r="BH2355" i="4"/>
  <c r="BG2355" i="4"/>
  <c r="BC2355" i="4"/>
  <c r="BF2355" i="4" s="1"/>
  <c r="AY2355" i="4"/>
  <c r="AW2355" i="4"/>
  <c r="AZ2355" i="4" s="1"/>
  <c r="AQ2355" i="4"/>
  <c r="AT2355" i="4" s="1"/>
  <c r="AK2355" i="4"/>
  <c r="AN2355" i="4" s="1"/>
  <c r="AE2355" i="4"/>
  <c r="Y2355" i="4"/>
  <c r="AB2355" i="4" s="1"/>
  <c r="S2355" i="4"/>
  <c r="V2355" i="4" s="1"/>
  <c r="M2355" i="4"/>
  <c r="P2355" i="4" s="1"/>
  <c r="I2355" i="4"/>
  <c r="G2355" i="4"/>
  <c r="J2355" i="4" s="1"/>
  <c r="BJ2354" i="4"/>
  <c r="BH2354" i="4"/>
  <c r="BG2354" i="4"/>
  <c r="BI2354" i="4" s="1"/>
  <c r="BL2354" i="4" s="1"/>
  <c r="BC2354" i="4"/>
  <c r="BF2354" i="4" s="1"/>
  <c r="AZ2354" i="4"/>
  <c r="AY2354" i="4"/>
  <c r="AS2354" i="4"/>
  <c r="AQ2354" i="4"/>
  <c r="AT2354" i="4" s="1"/>
  <c r="AK2354" i="4"/>
  <c r="AN2354" i="4" s="1"/>
  <c r="AE2354" i="4"/>
  <c r="AH2354" i="4" s="1"/>
  <c r="AA2354" i="4"/>
  <c r="Y2354" i="4"/>
  <c r="AB2354" i="4" s="1"/>
  <c r="U2354" i="4"/>
  <c r="S2354" i="4"/>
  <c r="V2354" i="4" s="1"/>
  <c r="P2354" i="4"/>
  <c r="O2354" i="4"/>
  <c r="I2354" i="4"/>
  <c r="G2354" i="4"/>
  <c r="J2354" i="4" s="1"/>
  <c r="BJ2353" i="4"/>
  <c r="BH2353" i="4"/>
  <c r="BG2353" i="4"/>
  <c r="BE2353" i="4"/>
  <c r="BC2353" i="4"/>
  <c r="BF2353" i="4" s="1"/>
  <c r="AY2353" i="4"/>
  <c r="AW2353" i="4"/>
  <c r="AZ2353" i="4" s="1"/>
  <c r="AS2353" i="4"/>
  <c r="AQ2353" i="4"/>
  <c r="AT2353" i="4" s="1"/>
  <c r="AM2353" i="4"/>
  <c r="AK2353" i="4"/>
  <c r="AN2353" i="4" s="1"/>
  <c r="AE2353" i="4"/>
  <c r="AA2353" i="4"/>
  <c r="Y2353" i="4"/>
  <c r="AB2353" i="4" s="1"/>
  <c r="U2353" i="4"/>
  <c r="S2353" i="4"/>
  <c r="V2353" i="4" s="1"/>
  <c r="O2353" i="4"/>
  <c r="M2353" i="4"/>
  <c r="P2353" i="4" s="1"/>
  <c r="I2353" i="4"/>
  <c r="G2353" i="4"/>
  <c r="J2353" i="4" s="1"/>
  <c r="BJ2352" i="4"/>
  <c r="BH2352" i="4"/>
  <c r="BG2352" i="4"/>
  <c r="BI2352" i="4" s="1"/>
  <c r="BL2352" i="4" s="1"/>
  <c r="BE2352" i="4"/>
  <c r="BC2352" i="4"/>
  <c r="BF2352" i="4" s="1"/>
  <c r="AY2352" i="4"/>
  <c r="AW2352" i="4"/>
  <c r="AZ2352" i="4" s="1"/>
  <c r="AQ2352" i="4"/>
  <c r="AT2352" i="4" s="1"/>
  <c r="AM2352" i="4"/>
  <c r="AK2352" i="4"/>
  <c r="AN2352" i="4" s="1"/>
  <c r="AE2352" i="4"/>
  <c r="AH2352" i="4" s="1"/>
  <c r="Y2352" i="4"/>
  <c r="AB2352" i="4" s="1"/>
  <c r="S2352" i="4"/>
  <c r="V2352" i="4" s="1"/>
  <c r="M2352" i="4"/>
  <c r="P2352" i="4" s="1"/>
  <c r="I2352" i="4"/>
  <c r="G2352" i="4"/>
  <c r="J2352" i="4" s="1"/>
  <c r="BJ2351" i="4"/>
  <c r="BH2351" i="4"/>
  <c r="BG2351" i="4"/>
  <c r="BI2351" i="4" s="1"/>
  <c r="BE2351" i="4"/>
  <c r="BC2351" i="4"/>
  <c r="BF2351" i="4" s="1"/>
  <c r="AY2351" i="4"/>
  <c r="AW2351" i="4"/>
  <c r="AZ2351" i="4" s="1"/>
  <c r="AQ2351" i="4"/>
  <c r="AT2351" i="4" s="1"/>
  <c r="AK2351" i="4"/>
  <c r="AN2351" i="4" s="1"/>
  <c r="AE2351" i="4"/>
  <c r="Y2351" i="4"/>
  <c r="AB2351" i="4" s="1"/>
  <c r="S2351" i="4"/>
  <c r="V2351" i="4" s="1"/>
  <c r="M2351" i="4"/>
  <c r="P2351" i="4" s="1"/>
  <c r="I2351" i="4"/>
  <c r="G2351" i="4"/>
  <c r="J2351" i="4" s="1"/>
  <c r="BJ2350" i="4"/>
  <c r="BH2350" i="4"/>
  <c r="BG2350" i="4"/>
  <c r="BI2350" i="4" s="1"/>
  <c r="BL2350" i="4" s="1"/>
  <c r="BE2350" i="4"/>
  <c r="BC2350" i="4"/>
  <c r="BF2350" i="4" s="1"/>
  <c r="AY2350" i="4"/>
  <c r="AW2350" i="4"/>
  <c r="AZ2350" i="4" s="1"/>
  <c r="AQ2350" i="4"/>
  <c r="AT2350" i="4" s="1"/>
  <c r="AK2350" i="4"/>
  <c r="AN2350" i="4" s="1"/>
  <c r="AE2350" i="4"/>
  <c r="AH2350" i="4" s="1"/>
  <c r="Y2350" i="4"/>
  <c r="AB2350" i="4" s="1"/>
  <c r="S2350" i="4"/>
  <c r="V2350" i="4" s="1"/>
  <c r="M2350" i="4"/>
  <c r="J2350" i="4"/>
  <c r="G2350" i="4"/>
  <c r="BJ2349" i="4"/>
  <c r="BH2349" i="4"/>
  <c r="BG2349" i="4"/>
  <c r="BC2349" i="4"/>
  <c r="BF2349" i="4" s="1"/>
  <c r="AY2349" i="4"/>
  <c r="AW2349" i="4"/>
  <c r="AZ2349" i="4" s="1"/>
  <c r="AQ2349" i="4"/>
  <c r="AT2349" i="4" s="1"/>
  <c r="AK2349" i="4"/>
  <c r="AN2349" i="4" s="1"/>
  <c r="AE2349" i="4"/>
  <c r="AH2349" i="4" s="1"/>
  <c r="AA2349" i="4"/>
  <c r="Y2349" i="4"/>
  <c r="AB2349" i="4" s="1"/>
  <c r="S2349" i="4"/>
  <c r="V2349" i="4" s="1"/>
  <c r="M2349" i="4"/>
  <c r="P2349" i="4" s="1"/>
  <c r="J2349" i="4"/>
  <c r="I2349" i="4"/>
  <c r="BJ2348" i="4"/>
  <c r="BH2348" i="4"/>
  <c r="BG2348" i="4"/>
  <c r="BC2348" i="4"/>
  <c r="BF2348" i="4" s="1"/>
  <c r="AY2348" i="4"/>
  <c r="AW2348" i="4"/>
  <c r="AZ2348" i="4" s="1"/>
  <c r="AQ2348" i="4"/>
  <c r="AT2348" i="4" s="1"/>
  <c r="AM2348" i="4"/>
  <c r="AK2348" i="4"/>
  <c r="AN2348" i="4" s="1"/>
  <c r="AE2348" i="4"/>
  <c r="AH2348" i="4" s="1"/>
  <c r="Y2348" i="4"/>
  <c r="AB2348" i="4" s="1"/>
  <c r="S2348" i="4"/>
  <c r="V2348" i="4" s="1"/>
  <c r="M2348" i="4"/>
  <c r="P2348" i="4" s="1"/>
  <c r="I2348" i="4"/>
  <c r="G2348" i="4"/>
  <c r="J2348" i="4" s="1"/>
  <c r="BJ2347" i="4"/>
  <c r="BH2347" i="4"/>
  <c r="BG2347" i="4"/>
  <c r="BI2347" i="4" s="1"/>
  <c r="BE2347" i="4"/>
  <c r="BC2347" i="4"/>
  <c r="BF2347" i="4" s="1"/>
  <c r="AY2347" i="4"/>
  <c r="AW2347" i="4"/>
  <c r="AZ2347" i="4" s="1"/>
  <c r="AQ2347" i="4"/>
  <c r="AT2347" i="4" s="1"/>
  <c r="AK2347" i="4"/>
  <c r="AN2347" i="4" s="1"/>
  <c r="AE2347" i="4"/>
  <c r="Y2347" i="4"/>
  <c r="AB2347" i="4" s="1"/>
  <c r="S2347" i="4"/>
  <c r="V2347" i="4" s="1"/>
  <c r="M2347" i="4"/>
  <c r="P2347" i="4" s="1"/>
  <c r="I2347" i="4"/>
  <c r="G2347" i="4"/>
  <c r="J2347" i="4" s="1"/>
  <c r="BJ2346" i="4"/>
  <c r="BH2346" i="4"/>
  <c r="BG2346" i="4"/>
  <c r="BI2346" i="4" s="1"/>
  <c r="BL2346" i="4" s="1"/>
  <c r="BE2346" i="4"/>
  <c r="BC2346" i="4"/>
  <c r="BF2346" i="4" s="1"/>
  <c r="AY2346" i="4"/>
  <c r="AW2346" i="4"/>
  <c r="AZ2346" i="4" s="1"/>
  <c r="AQ2346" i="4"/>
  <c r="AT2346" i="4" s="1"/>
  <c r="AK2346" i="4"/>
  <c r="AN2346" i="4" s="1"/>
  <c r="AE2346" i="4"/>
  <c r="AH2346" i="4" s="1"/>
  <c r="Y2346" i="4"/>
  <c r="AB2346" i="4" s="1"/>
  <c r="S2346" i="4"/>
  <c r="V2346" i="4" s="1"/>
  <c r="O2346" i="4"/>
  <c r="M2346" i="4"/>
  <c r="P2346" i="4" s="1"/>
  <c r="G2346" i="4"/>
  <c r="J2346" i="4" s="1"/>
  <c r="BJ2345" i="4"/>
  <c r="BH2345" i="4"/>
  <c r="BG2345" i="4"/>
  <c r="BE2345" i="4"/>
  <c r="BC2345" i="4"/>
  <c r="BF2345" i="4" s="1"/>
  <c r="AY2345" i="4"/>
  <c r="AW2345" i="4"/>
  <c r="AZ2345" i="4" s="1"/>
  <c r="AS2345" i="4"/>
  <c r="AQ2345" i="4"/>
  <c r="AT2345" i="4" s="1"/>
  <c r="AK2345" i="4"/>
  <c r="AN2345" i="4" s="1"/>
  <c r="AE2345" i="4"/>
  <c r="AH2345" i="4" s="1"/>
  <c r="Y2345" i="4"/>
  <c r="AB2345" i="4" s="1"/>
  <c r="S2345" i="4"/>
  <c r="V2345" i="4" s="1"/>
  <c r="M2345" i="4"/>
  <c r="P2345" i="4" s="1"/>
  <c r="I2345" i="4"/>
  <c r="G2345" i="4"/>
  <c r="J2345" i="4" s="1"/>
  <c r="BJ2344" i="4"/>
  <c r="BH2344" i="4"/>
  <c r="BG2344" i="4"/>
  <c r="BE2344" i="4"/>
  <c r="BC2344" i="4"/>
  <c r="BF2344" i="4" s="1"/>
  <c r="AY2344" i="4"/>
  <c r="AW2344" i="4"/>
  <c r="AZ2344" i="4" s="1"/>
  <c r="AS2344" i="4"/>
  <c r="AQ2344" i="4"/>
  <c r="AT2344" i="4" s="1"/>
  <c r="AK2344" i="4"/>
  <c r="AN2344" i="4" s="1"/>
  <c r="AE2344" i="4"/>
  <c r="AH2344" i="4" s="1"/>
  <c r="AA2344" i="4"/>
  <c r="Y2344" i="4"/>
  <c r="AB2344" i="4" s="1"/>
  <c r="U2344" i="4"/>
  <c r="S2344" i="4"/>
  <c r="V2344" i="4" s="1"/>
  <c r="M2344" i="4"/>
  <c r="P2344" i="4" s="1"/>
  <c r="I2344" i="4"/>
  <c r="G2344" i="4"/>
  <c r="J2344" i="4" s="1"/>
  <c r="BJ2343" i="4"/>
  <c r="BH2343" i="4"/>
  <c r="BG2343" i="4"/>
  <c r="BE2343" i="4"/>
  <c r="BC2343" i="4"/>
  <c r="BF2343" i="4" s="1"/>
  <c r="AY2343" i="4"/>
  <c r="AW2343" i="4"/>
  <c r="AZ2343" i="4" s="1"/>
  <c r="AQ2343" i="4"/>
  <c r="AT2343" i="4" s="1"/>
  <c r="AM2343" i="4"/>
  <c r="AK2343" i="4"/>
  <c r="AN2343" i="4" s="1"/>
  <c r="AE2343" i="4"/>
  <c r="AH2343" i="4" s="1"/>
  <c r="Y2343" i="4"/>
  <c r="AB2343" i="4" s="1"/>
  <c r="S2343" i="4"/>
  <c r="V2343" i="4" s="1"/>
  <c r="O2343" i="4"/>
  <c r="M2343" i="4"/>
  <c r="P2343" i="4" s="1"/>
  <c r="G2343" i="4"/>
  <c r="J2343" i="4" s="1"/>
  <c r="BJ2342" i="4"/>
  <c r="BH2342" i="4"/>
  <c r="BG2342" i="4"/>
  <c r="BE2342" i="4"/>
  <c r="BC2342" i="4"/>
  <c r="BF2342" i="4" s="1"/>
  <c r="AY2342" i="4"/>
  <c r="AW2342" i="4"/>
  <c r="AZ2342" i="4" s="1"/>
  <c r="AQ2342" i="4"/>
  <c r="AK2342" i="4"/>
  <c r="AN2342" i="4" s="1"/>
  <c r="AE2342" i="4"/>
  <c r="AH2342" i="4" s="1"/>
  <c r="Y2342" i="4"/>
  <c r="AB2342" i="4" s="1"/>
  <c r="U2342" i="4"/>
  <c r="S2342" i="4"/>
  <c r="V2342" i="4" s="1"/>
  <c r="M2342" i="4"/>
  <c r="P2342" i="4" s="1"/>
  <c r="I2342" i="4"/>
  <c r="G2342" i="4"/>
  <c r="J2342" i="4" s="1"/>
  <c r="BJ2341" i="4"/>
  <c r="BH2341" i="4"/>
  <c r="BG2341" i="4"/>
  <c r="BC2341" i="4"/>
  <c r="BF2341" i="4" s="1"/>
  <c r="AY2341" i="4"/>
  <c r="AW2341" i="4"/>
  <c r="AZ2341" i="4" s="1"/>
  <c r="AQ2341" i="4"/>
  <c r="AT2341" i="4" s="1"/>
  <c r="AM2341" i="4"/>
  <c r="AK2341" i="4"/>
  <c r="AN2341" i="4" s="1"/>
  <c r="AE2341" i="4"/>
  <c r="AH2341" i="4" s="1"/>
  <c r="Y2341" i="4"/>
  <c r="AB2341" i="4" s="1"/>
  <c r="S2341" i="4"/>
  <c r="V2341" i="4" s="1"/>
  <c r="M2341" i="4"/>
  <c r="P2341" i="4" s="1"/>
  <c r="G2341" i="4"/>
  <c r="BJ2340" i="4"/>
  <c r="BH2340" i="4"/>
  <c r="BG2340" i="4"/>
  <c r="BI2340" i="4" s="1"/>
  <c r="BL2340" i="4" s="1"/>
  <c r="BE2340" i="4"/>
  <c r="BC2340" i="4"/>
  <c r="BF2340" i="4" s="1"/>
  <c r="AY2340" i="4"/>
  <c r="AW2340" i="4"/>
  <c r="AZ2340" i="4" s="1"/>
  <c r="AQ2340" i="4"/>
  <c r="AT2340" i="4" s="1"/>
  <c r="AM2340" i="4"/>
  <c r="AK2340" i="4"/>
  <c r="AN2340" i="4" s="1"/>
  <c r="AE2340" i="4"/>
  <c r="AH2340" i="4" s="1"/>
  <c r="Y2340" i="4"/>
  <c r="AB2340" i="4" s="1"/>
  <c r="S2340" i="4"/>
  <c r="V2340" i="4" s="1"/>
  <c r="M2340" i="4"/>
  <c r="P2340" i="4" s="1"/>
  <c r="I2340" i="4"/>
  <c r="G2340" i="4"/>
  <c r="J2340" i="4" s="1"/>
  <c r="BJ2339" i="4"/>
  <c r="BL2339" i="4" s="1"/>
  <c r="BH2339" i="4"/>
  <c r="BG2339" i="4"/>
  <c r="BE2339" i="4"/>
  <c r="BC2339" i="4"/>
  <c r="BF2339" i="4" s="1"/>
  <c r="AY2339" i="4"/>
  <c r="AW2339" i="4"/>
  <c r="AQ2339" i="4"/>
  <c r="AS2339" i="4" s="1"/>
  <c r="AK2339" i="4"/>
  <c r="AE2339" i="4"/>
  <c r="AG2339" i="4" s="1"/>
  <c r="Y2339" i="4"/>
  <c r="AB2339" i="4" s="1"/>
  <c r="S2339" i="4"/>
  <c r="U2339" i="4" s="1"/>
  <c r="O2339" i="4"/>
  <c r="M2339" i="4"/>
  <c r="P2339" i="4" s="1"/>
  <c r="I2339" i="4"/>
  <c r="G2339" i="4"/>
  <c r="J2339" i="4" s="1"/>
  <c r="BD2324" i="4"/>
  <c r="BC2324" i="4"/>
  <c r="AY2324" i="4"/>
  <c r="AX2324" i="4"/>
  <c r="AV2324" i="4"/>
  <c r="AU2324" i="4"/>
  <c r="AR2324" i="4"/>
  <c r="AO2324" i="4"/>
  <c r="AQ2324" i="4" s="1"/>
  <c r="AL2324" i="4"/>
  <c r="AI2324" i="4"/>
  <c r="AF2324" i="4"/>
  <c r="AD2324" i="4"/>
  <c r="AC2324" i="4"/>
  <c r="Z2324" i="4"/>
  <c r="W2324" i="4"/>
  <c r="Y2324" i="4" s="1"/>
  <c r="T2324" i="4"/>
  <c r="Q2324" i="4"/>
  <c r="S2324" i="4" s="1"/>
  <c r="N2324" i="4"/>
  <c r="M2324" i="4"/>
  <c r="K2324" i="4"/>
  <c r="H2324" i="4"/>
  <c r="F2324" i="4"/>
  <c r="E2324" i="4"/>
  <c r="BJ2323" i="4"/>
  <c r="BH2323" i="4"/>
  <c r="BG2323" i="4"/>
  <c r="BF2323" i="4"/>
  <c r="BC2323" i="4"/>
  <c r="BE2323" i="4" s="1"/>
  <c r="AY2323" i="4"/>
  <c r="AW2323" i="4"/>
  <c r="AZ2323" i="4" s="1"/>
  <c r="AT2323" i="4"/>
  <c r="AQ2323" i="4"/>
  <c r="AS2323" i="4" s="1"/>
  <c r="AK2323" i="4"/>
  <c r="AH2323" i="4"/>
  <c r="AE2323" i="4"/>
  <c r="AG2323" i="4" s="1"/>
  <c r="AA2323" i="4"/>
  <c r="Y2323" i="4"/>
  <c r="AB2323" i="4" s="1"/>
  <c r="U2323" i="4"/>
  <c r="S2323" i="4"/>
  <c r="V2323" i="4" s="1"/>
  <c r="M2323" i="4"/>
  <c r="I2323" i="4"/>
  <c r="G2323" i="4"/>
  <c r="J2323" i="4" s="1"/>
  <c r="BJ2322" i="4"/>
  <c r="BH2322" i="4"/>
  <c r="BG2322" i="4"/>
  <c r="BE2322" i="4"/>
  <c r="BC2322" i="4"/>
  <c r="BF2322" i="4" s="1"/>
  <c r="AY2322" i="4"/>
  <c r="AW2322" i="4"/>
  <c r="AZ2322" i="4" s="1"/>
  <c r="AQ2322" i="4"/>
  <c r="AT2322" i="4" s="1"/>
  <c r="AK2322" i="4"/>
  <c r="AM2322" i="4" s="1"/>
  <c r="AE2322" i="4"/>
  <c r="AH2322" i="4" s="1"/>
  <c r="Y2322" i="4"/>
  <c r="AA2322" i="4" s="1"/>
  <c r="S2322" i="4"/>
  <c r="V2322" i="4" s="1"/>
  <c r="O2322" i="4"/>
  <c r="M2322" i="4"/>
  <c r="P2322" i="4" s="1"/>
  <c r="I2322" i="4"/>
  <c r="G2322" i="4"/>
  <c r="J2322" i="4" s="1"/>
  <c r="BJ2321" i="4"/>
  <c r="BH2321" i="4"/>
  <c r="BG2321" i="4"/>
  <c r="BC2321" i="4"/>
  <c r="BE2321" i="4" s="1"/>
  <c r="AW2321" i="4"/>
  <c r="AZ2321" i="4" s="1"/>
  <c r="AS2321" i="4"/>
  <c r="AQ2321" i="4"/>
  <c r="AT2321" i="4" s="1"/>
  <c r="AK2321" i="4"/>
  <c r="AM2321" i="4" s="1"/>
  <c r="AG2321" i="4"/>
  <c r="AE2321" i="4"/>
  <c r="AH2321" i="4" s="1"/>
  <c r="Y2321" i="4"/>
  <c r="AA2321" i="4" s="1"/>
  <c r="U2321" i="4"/>
  <c r="S2321" i="4"/>
  <c r="V2321" i="4" s="1"/>
  <c r="M2321" i="4"/>
  <c r="O2321" i="4" s="1"/>
  <c r="I2321" i="4"/>
  <c r="G2321" i="4"/>
  <c r="J2321" i="4" s="1"/>
  <c r="BJ2320" i="4"/>
  <c r="BH2320" i="4"/>
  <c r="BG2320" i="4"/>
  <c r="BC2320" i="4"/>
  <c r="BE2320" i="4" s="1"/>
  <c r="AY2320" i="4"/>
  <c r="AW2320" i="4"/>
  <c r="AZ2320" i="4" s="1"/>
  <c r="AQ2320" i="4"/>
  <c r="AS2320" i="4" s="1"/>
  <c r="AK2320" i="4"/>
  <c r="AN2320" i="4" s="1"/>
  <c r="AE2320" i="4"/>
  <c r="AG2320" i="4" s="1"/>
  <c r="Y2320" i="4"/>
  <c r="AB2320" i="4" s="1"/>
  <c r="U2320" i="4"/>
  <c r="S2320" i="4"/>
  <c r="V2320" i="4" s="1"/>
  <c r="M2320" i="4"/>
  <c r="P2320" i="4" s="1"/>
  <c r="G2320" i="4"/>
  <c r="I2320" i="4" s="1"/>
  <c r="BJ2319" i="4"/>
  <c r="BH2319" i="4"/>
  <c r="BG2319" i="4"/>
  <c r="BE2319" i="4"/>
  <c r="BC2319" i="4"/>
  <c r="BF2319" i="4" s="1"/>
  <c r="AY2319" i="4"/>
  <c r="AW2319" i="4"/>
  <c r="AZ2319" i="4" s="1"/>
  <c r="AQ2319" i="4"/>
  <c r="AT2319" i="4" s="1"/>
  <c r="AK2319" i="4"/>
  <c r="AM2319" i="4" s="1"/>
  <c r="AG2319" i="4"/>
  <c r="AE2319" i="4"/>
  <c r="AH2319" i="4" s="1"/>
  <c r="Y2319" i="4"/>
  <c r="AA2319" i="4" s="1"/>
  <c r="S2319" i="4"/>
  <c r="V2319" i="4" s="1"/>
  <c r="M2319" i="4"/>
  <c r="O2319" i="4" s="1"/>
  <c r="I2319" i="4"/>
  <c r="G2319" i="4"/>
  <c r="J2319" i="4" s="1"/>
  <c r="BJ2318" i="4"/>
  <c r="BH2318" i="4"/>
  <c r="BG2318" i="4"/>
  <c r="BE2318" i="4"/>
  <c r="BC2318" i="4"/>
  <c r="BF2318" i="4" s="1"/>
  <c r="AY2318" i="4"/>
  <c r="AW2318" i="4"/>
  <c r="AZ2318" i="4" s="1"/>
  <c r="AQ2318" i="4"/>
  <c r="AS2318" i="4" s="1"/>
  <c r="AK2318" i="4"/>
  <c r="AN2318" i="4" s="1"/>
  <c r="AE2318" i="4"/>
  <c r="AG2318" i="4" s="1"/>
  <c r="AA2318" i="4"/>
  <c r="Y2318" i="4"/>
  <c r="AB2318" i="4" s="1"/>
  <c r="U2318" i="4"/>
  <c r="S2318" i="4"/>
  <c r="V2318" i="4" s="1"/>
  <c r="O2318" i="4"/>
  <c r="M2318" i="4"/>
  <c r="P2318" i="4" s="1"/>
  <c r="I2318" i="4"/>
  <c r="G2318" i="4"/>
  <c r="J2318" i="4" s="1"/>
  <c r="BJ2317" i="4"/>
  <c r="BH2317" i="4"/>
  <c r="BG2317" i="4"/>
  <c r="BE2317" i="4"/>
  <c r="BC2317" i="4"/>
  <c r="BF2317" i="4" s="1"/>
  <c r="AY2317" i="4"/>
  <c r="AW2317" i="4"/>
  <c r="AZ2317" i="4" s="1"/>
  <c r="AS2317" i="4"/>
  <c r="AQ2317" i="4"/>
  <c r="AT2317" i="4" s="1"/>
  <c r="AK2317" i="4"/>
  <c r="AG2317" i="4"/>
  <c r="AE2317" i="4"/>
  <c r="AH2317" i="4" s="1"/>
  <c r="AA2317" i="4"/>
  <c r="Y2317" i="4"/>
  <c r="AB2317" i="4" s="1"/>
  <c r="U2317" i="4"/>
  <c r="S2317" i="4"/>
  <c r="V2317" i="4" s="1"/>
  <c r="M2317" i="4"/>
  <c r="O2317" i="4" s="1"/>
  <c r="I2317" i="4"/>
  <c r="G2317" i="4"/>
  <c r="J2317" i="4" s="1"/>
  <c r="BJ2316" i="4"/>
  <c r="BH2316" i="4"/>
  <c r="BG2316" i="4"/>
  <c r="BE2316" i="4"/>
  <c r="BC2316" i="4"/>
  <c r="BF2316" i="4" s="1"/>
  <c r="AY2316" i="4"/>
  <c r="AW2316" i="4"/>
  <c r="AZ2316" i="4" s="1"/>
  <c r="AS2316" i="4"/>
  <c r="AQ2316" i="4"/>
  <c r="AT2316" i="4" s="1"/>
  <c r="AM2316" i="4"/>
  <c r="AK2316" i="4"/>
  <c r="AN2316" i="4" s="1"/>
  <c r="AE2316" i="4"/>
  <c r="AG2316" i="4" s="1"/>
  <c r="AA2316" i="4"/>
  <c r="Y2316" i="4"/>
  <c r="AB2316" i="4" s="1"/>
  <c r="S2316" i="4"/>
  <c r="U2316" i="4" s="1"/>
  <c r="O2316" i="4"/>
  <c r="M2316" i="4"/>
  <c r="P2316" i="4" s="1"/>
  <c r="I2316" i="4"/>
  <c r="G2316" i="4"/>
  <c r="J2316" i="4" s="1"/>
  <c r="BJ2315" i="4"/>
  <c r="BH2315" i="4"/>
  <c r="BG2315" i="4"/>
  <c r="BI2315" i="4" s="1"/>
  <c r="BC2315" i="4"/>
  <c r="BF2315" i="4" s="1"/>
  <c r="AY2315" i="4"/>
  <c r="AW2315" i="4"/>
  <c r="AZ2315" i="4" s="1"/>
  <c r="AQ2315" i="4"/>
  <c r="AT2315" i="4" s="1"/>
  <c r="AK2315" i="4"/>
  <c r="AM2315" i="4" s="1"/>
  <c r="AE2315" i="4"/>
  <c r="AH2315" i="4" s="1"/>
  <c r="Y2315" i="4"/>
  <c r="AA2315" i="4" s="1"/>
  <c r="S2315" i="4"/>
  <c r="V2315" i="4" s="1"/>
  <c r="M2315" i="4"/>
  <c r="O2315" i="4" s="1"/>
  <c r="J2315" i="4"/>
  <c r="I2315" i="4"/>
  <c r="BJ2314" i="4"/>
  <c r="BH2314" i="4"/>
  <c r="BG2314" i="4"/>
  <c r="BC2314" i="4"/>
  <c r="BF2314" i="4" s="1"/>
  <c r="AY2314" i="4"/>
  <c r="AW2314" i="4"/>
  <c r="AZ2314" i="4" s="1"/>
  <c r="AQ2314" i="4"/>
  <c r="AT2314" i="4" s="1"/>
  <c r="AN2314" i="4"/>
  <c r="AK2314" i="4"/>
  <c r="AM2314" i="4" s="1"/>
  <c r="AE2314" i="4"/>
  <c r="AH2314" i="4" s="1"/>
  <c r="AA2314" i="4"/>
  <c r="Y2314" i="4"/>
  <c r="AB2314" i="4" s="1"/>
  <c r="S2314" i="4"/>
  <c r="V2314" i="4" s="1"/>
  <c r="M2314" i="4"/>
  <c r="P2314" i="4" s="1"/>
  <c r="I2314" i="4"/>
  <c r="G2314" i="4"/>
  <c r="J2314" i="4" s="1"/>
  <c r="BJ2313" i="4"/>
  <c r="BH2313" i="4"/>
  <c r="BG2313" i="4"/>
  <c r="BE2313" i="4"/>
  <c r="BC2313" i="4"/>
  <c r="BF2313" i="4" s="1"/>
  <c r="AY2313" i="4"/>
  <c r="AW2313" i="4"/>
  <c r="AZ2313" i="4" s="1"/>
  <c r="AS2313" i="4"/>
  <c r="AQ2313" i="4"/>
  <c r="AT2313" i="4" s="1"/>
  <c r="AK2313" i="4"/>
  <c r="AM2313" i="4" s="1"/>
  <c r="AE2313" i="4"/>
  <c r="AH2313" i="4" s="1"/>
  <c r="AA2313" i="4"/>
  <c r="Y2313" i="4"/>
  <c r="AB2313" i="4" s="1"/>
  <c r="S2313" i="4"/>
  <c r="V2313" i="4" s="1"/>
  <c r="M2313" i="4"/>
  <c r="O2313" i="4" s="1"/>
  <c r="I2313" i="4"/>
  <c r="G2313" i="4"/>
  <c r="J2313" i="4" s="1"/>
  <c r="BJ2312" i="4"/>
  <c r="BH2312" i="4"/>
  <c r="BG2312" i="4"/>
  <c r="BE2312" i="4"/>
  <c r="BC2312" i="4"/>
  <c r="BF2312" i="4" s="1"/>
  <c r="AY2312" i="4"/>
  <c r="AW2312" i="4"/>
  <c r="AZ2312" i="4" s="1"/>
  <c r="AQ2312" i="4"/>
  <c r="AS2312" i="4" s="1"/>
  <c r="AK2312" i="4"/>
  <c r="AN2312" i="4" s="1"/>
  <c r="AE2312" i="4"/>
  <c r="AG2312" i="4" s="1"/>
  <c r="AA2312" i="4"/>
  <c r="Y2312" i="4"/>
  <c r="AB2312" i="4" s="1"/>
  <c r="S2312" i="4"/>
  <c r="U2312" i="4" s="1"/>
  <c r="O2312" i="4"/>
  <c r="M2312" i="4"/>
  <c r="P2312" i="4" s="1"/>
  <c r="I2312" i="4"/>
  <c r="G2312" i="4"/>
  <c r="J2312" i="4" s="1"/>
  <c r="BJ2311" i="4"/>
  <c r="BH2311" i="4"/>
  <c r="BG2311" i="4"/>
  <c r="BC2311" i="4"/>
  <c r="AY2311" i="4"/>
  <c r="AW2311" i="4"/>
  <c r="AZ2311" i="4" s="1"/>
  <c r="AQ2311" i="4"/>
  <c r="AN2311" i="4"/>
  <c r="AK2311" i="4"/>
  <c r="AM2311" i="4" s="1"/>
  <c r="AE2311" i="4"/>
  <c r="AH2311" i="4" s="1"/>
  <c r="AA2311" i="4"/>
  <c r="Y2311" i="4"/>
  <c r="AB2311" i="4" s="1"/>
  <c r="U2311" i="4"/>
  <c r="S2311" i="4"/>
  <c r="V2311" i="4" s="1"/>
  <c r="M2311" i="4"/>
  <c r="P2311" i="4" s="1"/>
  <c r="I2311" i="4"/>
  <c r="G2311" i="4"/>
  <c r="J2311" i="4" s="1"/>
  <c r="BJ2310" i="4"/>
  <c r="BH2310" i="4"/>
  <c r="BG2310" i="4"/>
  <c r="BC2310" i="4"/>
  <c r="BF2310" i="4" s="1"/>
  <c r="AY2310" i="4"/>
  <c r="AW2310" i="4"/>
  <c r="AZ2310" i="4" s="1"/>
  <c r="AQ2310" i="4"/>
  <c r="AS2310" i="4" s="1"/>
  <c r="AK2310" i="4"/>
  <c r="AN2310" i="4" s="1"/>
  <c r="AE2310" i="4"/>
  <c r="AG2310" i="4" s="1"/>
  <c r="AA2310" i="4"/>
  <c r="Y2310" i="4"/>
  <c r="AB2310" i="4" s="1"/>
  <c r="U2310" i="4"/>
  <c r="S2310" i="4"/>
  <c r="V2310" i="4" s="1"/>
  <c r="M2310" i="4"/>
  <c r="P2310" i="4" s="1"/>
  <c r="I2310" i="4"/>
  <c r="G2310" i="4"/>
  <c r="J2310" i="4" s="1"/>
  <c r="BJ2309" i="4"/>
  <c r="BH2309" i="4"/>
  <c r="BG2309" i="4"/>
  <c r="BC2309" i="4"/>
  <c r="AZ2309" i="4"/>
  <c r="AY2309" i="4"/>
  <c r="AQ2309" i="4"/>
  <c r="AM2309" i="4"/>
  <c r="AK2309" i="4"/>
  <c r="AN2309" i="4" s="1"/>
  <c r="AE2309" i="4"/>
  <c r="AA2309" i="4"/>
  <c r="Y2309" i="4"/>
  <c r="AB2309" i="4" s="1"/>
  <c r="U2309" i="4"/>
  <c r="S2309" i="4"/>
  <c r="V2309" i="4" s="1"/>
  <c r="P2309" i="4"/>
  <c r="O2309" i="4"/>
  <c r="I2309" i="4"/>
  <c r="G2309" i="4"/>
  <c r="J2309" i="4" s="1"/>
  <c r="BJ2308" i="4"/>
  <c r="BK2308" i="4" s="1"/>
  <c r="BH2308" i="4"/>
  <c r="BG2308" i="4"/>
  <c r="BI2308" i="4" s="1"/>
  <c r="BL2308" i="4" s="1"/>
  <c r="BE2308" i="4"/>
  <c r="BC2308" i="4"/>
  <c r="BF2308" i="4" s="1"/>
  <c r="AY2308" i="4"/>
  <c r="AW2308" i="4"/>
  <c r="AZ2308" i="4" s="1"/>
  <c r="AS2308" i="4"/>
  <c r="AQ2308" i="4"/>
  <c r="AT2308" i="4" s="1"/>
  <c r="AM2308" i="4"/>
  <c r="AK2308" i="4"/>
  <c r="AN2308" i="4" s="1"/>
  <c r="AE2308" i="4"/>
  <c r="AG2308" i="4" s="1"/>
  <c r="AA2308" i="4"/>
  <c r="Y2308" i="4"/>
  <c r="AB2308" i="4" s="1"/>
  <c r="U2308" i="4"/>
  <c r="S2308" i="4"/>
  <c r="V2308" i="4" s="1"/>
  <c r="O2308" i="4"/>
  <c r="M2308" i="4"/>
  <c r="P2308" i="4" s="1"/>
  <c r="I2308" i="4"/>
  <c r="G2308" i="4"/>
  <c r="J2308" i="4" s="1"/>
  <c r="BJ2307" i="4"/>
  <c r="BH2307" i="4"/>
  <c r="BG2307" i="4"/>
  <c r="BE2307" i="4"/>
  <c r="BC2307" i="4"/>
  <c r="BF2307" i="4" s="1"/>
  <c r="AY2307" i="4"/>
  <c r="AW2307" i="4"/>
  <c r="AZ2307" i="4" s="1"/>
  <c r="AQ2307" i="4"/>
  <c r="AT2307" i="4" s="1"/>
  <c r="AK2307" i="4"/>
  <c r="AM2307" i="4" s="1"/>
  <c r="AG2307" i="4"/>
  <c r="AE2307" i="4"/>
  <c r="AH2307" i="4" s="1"/>
  <c r="Y2307" i="4"/>
  <c r="AA2307" i="4" s="1"/>
  <c r="S2307" i="4"/>
  <c r="V2307" i="4" s="1"/>
  <c r="M2307" i="4"/>
  <c r="O2307" i="4" s="1"/>
  <c r="I2307" i="4"/>
  <c r="G2307" i="4"/>
  <c r="J2307" i="4" s="1"/>
  <c r="BJ2306" i="4"/>
  <c r="BH2306" i="4"/>
  <c r="BG2306" i="4"/>
  <c r="BE2306" i="4"/>
  <c r="BC2306" i="4"/>
  <c r="BF2306" i="4" s="1"/>
  <c r="AY2306" i="4"/>
  <c r="AW2306" i="4"/>
  <c r="AZ2306" i="4" s="1"/>
  <c r="AQ2306" i="4"/>
  <c r="AS2306" i="4" s="1"/>
  <c r="AK2306" i="4"/>
  <c r="AN2306" i="4" s="1"/>
  <c r="AE2306" i="4"/>
  <c r="AG2306" i="4" s="1"/>
  <c r="Y2306" i="4"/>
  <c r="AB2306" i="4" s="1"/>
  <c r="S2306" i="4"/>
  <c r="U2306" i="4" s="1"/>
  <c r="M2306" i="4"/>
  <c r="P2306" i="4" s="1"/>
  <c r="I2306" i="4"/>
  <c r="G2306" i="4"/>
  <c r="J2306" i="4" s="1"/>
  <c r="BJ2305" i="4"/>
  <c r="BH2305" i="4"/>
  <c r="BG2305" i="4"/>
  <c r="BE2305" i="4"/>
  <c r="BC2305" i="4"/>
  <c r="BF2305" i="4" s="1"/>
  <c r="AY2305" i="4"/>
  <c r="AW2305" i="4"/>
  <c r="AZ2305" i="4" s="1"/>
  <c r="AQ2305" i="4"/>
  <c r="AK2305" i="4"/>
  <c r="AM2305" i="4" s="1"/>
  <c r="AE2305" i="4"/>
  <c r="AH2305" i="4" s="1"/>
  <c r="AA2305" i="4"/>
  <c r="Y2305" i="4"/>
  <c r="AB2305" i="4" s="1"/>
  <c r="S2305" i="4"/>
  <c r="V2305" i="4" s="1"/>
  <c r="M2305" i="4"/>
  <c r="O2305" i="4" s="1"/>
  <c r="G2305" i="4"/>
  <c r="J2305" i="4" s="1"/>
  <c r="BJ2304" i="4"/>
  <c r="BH2304" i="4"/>
  <c r="BG2304" i="4"/>
  <c r="BI2304" i="4" s="1"/>
  <c r="BC2304" i="4"/>
  <c r="BF2304" i="4" s="1"/>
  <c r="AY2304" i="4"/>
  <c r="AW2304" i="4"/>
  <c r="AZ2304" i="4" s="1"/>
  <c r="AQ2304" i="4"/>
  <c r="AT2304" i="4" s="1"/>
  <c r="AK2304" i="4"/>
  <c r="AM2304" i="4" s="1"/>
  <c r="AG2304" i="4"/>
  <c r="AE2304" i="4"/>
  <c r="AH2304" i="4" s="1"/>
  <c r="Y2304" i="4"/>
  <c r="AA2304" i="4" s="1"/>
  <c r="S2304" i="4"/>
  <c r="V2304" i="4" s="1"/>
  <c r="M2304" i="4"/>
  <c r="O2304" i="4" s="1"/>
  <c r="J2304" i="4"/>
  <c r="I2304" i="4"/>
  <c r="BJ2303" i="4"/>
  <c r="BH2303" i="4"/>
  <c r="BG2303" i="4"/>
  <c r="BC2303" i="4"/>
  <c r="BF2303" i="4" s="1"/>
  <c r="AY2303" i="4"/>
  <c r="AW2303" i="4"/>
  <c r="AZ2303" i="4" s="1"/>
  <c r="AQ2303" i="4"/>
  <c r="AT2303" i="4" s="1"/>
  <c r="AK2303" i="4"/>
  <c r="AM2303" i="4" s="1"/>
  <c r="AE2303" i="4"/>
  <c r="Y2303" i="4"/>
  <c r="AA2303" i="4" s="1"/>
  <c r="S2303" i="4"/>
  <c r="V2303" i="4" s="1"/>
  <c r="M2303" i="4"/>
  <c r="O2303" i="4" s="1"/>
  <c r="I2303" i="4"/>
  <c r="G2303" i="4"/>
  <c r="J2303" i="4" s="1"/>
  <c r="BJ2302" i="4"/>
  <c r="BH2302" i="4"/>
  <c r="BG2302" i="4"/>
  <c r="BI2302" i="4" s="1"/>
  <c r="BL2302" i="4" s="1"/>
  <c r="BE2302" i="4"/>
  <c r="BC2302" i="4"/>
  <c r="BF2302" i="4" s="1"/>
  <c r="AY2302" i="4"/>
  <c r="AW2302" i="4"/>
  <c r="AZ2302" i="4" s="1"/>
  <c r="AQ2302" i="4"/>
  <c r="AS2302" i="4" s="1"/>
  <c r="AK2302" i="4"/>
  <c r="AN2302" i="4" s="1"/>
  <c r="AE2302" i="4"/>
  <c r="AG2302" i="4" s="1"/>
  <c r="Y2302" i="4"/>
  <c r="AB2302" i="4" s="1"/>
  <c r="S2302" i="4"/>
  <c r="U2302" i="4" s="1"/>
  <c r="M2302" i="4"/>
  <c r="P2302" i="4" s="1"/>
  <c r="I2302" i="4"/>
  <c r="G2302" i="4"/>
  <c r="J2302" i="4" s="1"/>
  <c r="BJ2301" i="4"/>
  <c r="BH2301" i="4"/>
  <c r="BG2301" i="4"/>
  <c r="BE2301" i="4"/>
  <c r="BC2301" i="4"/>
  <c r="BF2301" i="4" s="1"/>
  <c r="AY2301" i="4"/>
  <c r="AW2301" i="4"/>
  <c r="AZ2301" i="4" s="1"/>
  <c r="AS2301" i="4"/>
  <c r="AQ2301" i="4"/>
  <c r="AT2301" i="4" s="1"/>
  <c r="AK2301" i="4"/>
  <c r="AM2301" i="4" s="1"/>
  <c r="AE2301" i="4"/>
  <c r="AH2301" i="4" s="1"/>
  <c r="Y2301" i="4"/>
  <c r="AA2301" i="4" s="1"/>
  <c r="S2301" i="4"/>
  <c r="V2301" i="4" s="1"/>
  <c r="O2301" i="4"/>
  <c r="M2301" i="4"/>
  <c r="P2301" i="4" s="1"/>
  <c r="I2301" i="4"/>
  <c r="G2301" i="4"/>
  <c r="J2301" i="4" s="1"/>
  <c r="BJ2300" i="4"/>
  <c r="BH2300" i="4"/>
  <c r="BG2300" i="4"/>
  <c r="BE2300" i="4"/>
  <c r="BC2300" i="4"/>
  <c r="BF2300" i="4" s="1"/>
  <c r="AY2300" i="4"/>
  <c r="AW2300" i="4"/>
  <c r="AZ2300" i="4" s="1"/>
  <c r="AQ2300" i="4"/>
  <c r="AS2300" i="4" s="1"/>
  <c r="AK2300" i="4"/>
  <c r="AN2300" i="4" s="1"/>
  <c r="AE2300" i="4"/>
  <c r="AG2300" i="4" s="1"/>
  <c r="Y2300" i="4"/>
  <c r="AB2300" i="4" s="1"/>
  <c r="S2300" i="4"/>
  <c r="V2300" i="4" s="1"/>
  <c r="M2300" i="4"/>
  <c r="O2300" i="4" s="1"/>
  <c r="I2300" i="4"/>
  <c r="G2300" i="4"/>
  <c r="J2300" i="4" s="1"/>
  <c r="BJ2299" i="4"/>
  <c r="BH2299" i="4"/>
  <c r="BG2299" i="4"/>
  <c r="BE2299" i="4"/>
  <c r="BC2299" i="4"/>
  <c r="BF2299" i="4" s="1"/>
  <c r="AY2299" i="4"/>
  <c r="AW2299" i="4"/>
  <c r="AZ2299" i="4" s="1"/>
  <c r="AS2299" i="4"/>
  <c r="AQ2299" i="4"/>
  <c r="AT2299" i="4" s="1"/>
  <c r="AK2299" i="4"/>
  <c r="AN2299" i="4" s="1"/>
  <c r="AE2299" i="4"/>
  <c r="AG2299" i="4" s="1"/>
  <c r="AA2299" i="4"/>
  <c r="Y2299" i="4"/>
  <c r="AB2299" i="4" s="1"/>
  <c r="U2299" i="4"/>
  <c r="S2299" i="4"/>
  <c r="V2299" i="4" s="1"/>
  <c r="M2299" i="4"/>
  <c r="I2299" i="4"/>
  <c r="G2299" i="4"/>
  <c r="J2299" i="4" s="1"/>
  <c r="BJ2298" i="4"/>
  <c r="BH2298" i="4"/>
  <c r="BG2298" i="4"/>
  <c r="BI2298" i="4" s="1"/>
  <c r="BE2298" i="4"/>
  <c r="BC2298" i="4"/>
  <c r="BF2298" i="4" s="1"/>
  <c r="AY2298" i="4"/>
  <c r="AW2298" i="4"/>
  <c r="AZ2298" i="4" s="1"/>
  <c r="AQ2298" i="4"/>
  <c r="AT2298" i="4" s="1"/>
  <c r="AK2298" i="4"/>
  <c r="AM2298" i="4" s="1"/>
  <c r="AE2298" i="4"/>
  <c r="AH2298" i="4" s="1"/>
  <c r="Y2298" i="4"/>
  <c r="AA2298" i="4" s="1"/>
  <c r="S2298" i="4"/>
  <c r="V2298" i="4" s="1"/>
  <c r="M2298" i="4"/>
  <c r="O2298" i="4" s="1"/>
  <c r="I2298" i="4"/>
  <c r="G2298" i="4"/>
  <c r="J2298" i="4" s="1"/>
  <c r="BJ2297" i="4"/>
  <c r="BH2297" i="4"/>
  <c r="BG2297" i="4"/>
  <c r="BI2297" i="4" s="1"/>
  <c r="BL2297" i="4" s="1"/>
  <c r="BE2297" i="4"/>
  <c r="BC2297" i="4"/>
  <c r="BF2297" i="4" s="1"/>
  <c r="AY2297" i="4"/>
  <c r="AW2297" i="4"/>
  <c r="AZ2297" i="4" s="1"/>
  <c r="AQ2297" i="4"/>
  <c r="AS2297" i="4" s="1"/>
  <c r="AK2297" i="4"/>
  <c r="AN2297" i="4" s="1"/>
  <c r="AE2297" i="4"/>
  <c r="AG2297" i="4" s="1"/>
  <c r="Y2297" i="4"/>
  <c r="AB2297" i="4" s="1"/>
  <c r="S2297" i="4"/>
  <c r="U2297" i="4" s="1"/>
  <c r="M2297" i="4"/>
  <c r="P2297" i="4" s="1"/>
  <c r="I2297" i="4"/>
  <c r="G2297" i="4"/>
  <c r="J2297" i="4" s="1"/>
  <c r="BJ2296" i="4"/>
  <c r="BH2296" i="4"/>
  <c r="BG2296" i="4"/>
  <c r="BE2296" i="4"/>
  <c r="BC2296" i="4"/>
  <c r="BF2296" i="4" s="1"/>
  <c r="AY2296" i="4"/>
  <c r="AW2296" i="4"/>
  <c r="AZ2296" i="4" s="1"/>
  <c r="AS2296" i="4"/>
  <c r="AQ2296" i="4"/>
  <c r="AT2296" i="4" s="1"/>
  <c r="AK2296" i="4"/>
  <c r="AM2296" i="4" s="1"/>
  <c r="AE2296" i="4"/>
  <c r="AH2296" i="4" s="1"/>
  <c r="AA2296" i="4"/>
  <c r="Y2296" i="4"/>
  <c r="AB2296" i="4" s="1"/>
  <c r="S2296" i="4"/>
  <c r="O2296" i="4"/>
  <c r="M2296" i="4"/>
  <c r="P2296" i="4" s="1"/>
  <c r="I2296" i="4"/>
  <c r="G2296" i="4"/>
  <c r="J2296" i="4" s="1"/>
  <c r="BJ2295" i="4"/>
  <c r="BH2295" i="4"/>
  <c r="BG2295" i="4"/>
  <c r="BI2295" i="4" s="1"/>
  <c r="BE2295" i="4"/>
  <c r="BC2295" i="4"/>
  <c r="BF2295" i="4" s="1"/>
  <c r="AY2295" i="4"/>
  <c r="AW2295" i="4"/>
  <c r="AQ2295" i="4"/>
  <c r="AT2295" i="4" s="1"/>
  <c r="AK2295" i="4"/>
  <c r="AM2295" i="4" s="1"/>
  <c r="AE2295" i="4"/>
  <c r="AH2295" i="4" s="1"/>
  <c r="Y2295" i="4"/>
  <c r="AA2295" i="4" s="1"/>
  <c r="S2295" i="4"/>
  <c r="V2295" i="4" s="1"/>
  <c r="M2295" i="4"/>
  <c r="O2295" i="4" s="1"/>
  <c r="I2295" i="4"/>
  <c r="G2295" i="4"/>
  <c r="J2295" i="4" s="1"/>
  <c r="BJ2294" i="4"/>
  <c r="BH2294" i="4"/>
  <c r="BG2294" i="4"/>
  <c r="BI2294" i="4" s="1"/>
  <c r="BE2294" i="4"/>
  <c r="BC2294" i="4"/>
  <c r="BF2294" i="4" s="1"/>
  <c r="AY2294" i="4"/>
  <c r="AW2294" i="4"/>
  <c r="AZ2294" i="4" s="1"/>
  <c r="AQ2294" i="4"/>
  <c r="AS2294" i="4" s="1"/>
  <c r="AK2294" i="4"/>
  <c r="AM2294" i="4" s="1"/>
  <c r="AE2294" i="4"/>
  <c r="AG2294" i="4" s="1"/>
  <c r="Y2294" i="4"/>
  <c r="AB2294" i="4" s="1"/>
  <c r="S2294" i="4"/>
  <c r="U2294" i="4" s="1"/>
  <c r="O2294" i="4"/>
  <c r="M2294" i="4"/>
  <c r="P2294" i="4" s="1"/>
  <c r="I2294" i="4"/>
  <c r="G2294" i="4"/>
  <c r="J2294" i="4" s="1"/>
  <c r="BD2280" i="4"/>
  <c r="BC2280" i="4"/>
  <c r="AX2280" i="4"/>
  <c r="AY2280" i="4" s="1"/>
  <c r="AV2280" i="4"/>
  <c r="AU2280" i="4"/>
  <c r="AR2280" i="4"/>
  <c r="AO2280" i="4"/>
  <c r="AQ2280" i="4" s="1"/>
  <c r="AS2280" i="4" s="1"/>
  <c r="AL2280" i="4"/>
  <c r="AI2280" i="4"/>
  <c r="AF2280" i="4"/>
  <c r="AD2280" i="4"/>
  <c r="AC2280" i="4"/>
  <c r="AE2280" i="4" s="1"/>
  <c r="AG2280" i="4" s="1"/>
  <c r="Z2280" i="4"/>
  <c r="W2280" i="4"/>
  <c r="Y2280" i="4" s="1"/>
  <c r="AA2280" i="4" s="1"/>
  <c r="T2280" i="4"/>
  <c r="Q2280" i="4"/>
  <c r="S2280" i="4" s="1"/>
  <c r="N2280" i="4"/>
  <c r="L2280" i="4"/>
  <c r="K2280" i="4"/>
  <c r="M2280" i="4" s="1"/>
  <c r="O2280" i="4" s="1"/>
  <c r="H2280" i="4"/>
  <c r="F2280" i="4"/>
  <c r="E2280" i="4"/>
  <c r="BJ2279" i="4"/>
  <c r="BH2279" i="4"/>
  <c r="BG2279" i="4"/>
  <c r="BI2279" i="4" s="1"/>
  <c r="BC2279" i="4"/>
  <c r="BF2279" i="4" s="1"/>
  <c r="AY2279" i="4"/>
  <c r="AW2279" i="4"/>
  <c r="AZ2279" i="4" s="1"/>
  <c r="AQ2279" i="4"/>
  <c r="AT2279" i="4" s="1"/>
  <c r="AK2279" i="4"/>
  <c r="AM2279" i="4" s="1"/>
  <c r="AG2279" i="4"/>
  <c r="AE2279" i="4"/>
  <c r="AH2279" i="4" s="1"/>
  <c r="AA2279" i="4"/>
  <c r="Y2279" i="4"/>
  <c r="AB2279" i="4" s="1"/>
  <c r="U2279" i="4"/>
  <c r="S2279" i="4"/>
  <c r="V2279" i="4" s="1"/>
  <c r="M2279" i="4"/>
  <c r="I2279" i="4"/>
  <c r="G2279" i="4"/>
  <c r="J2279" i="4" s="1"/>
  <c r="BJ2278" i="4"/>
  <c r="BH2278" i="4"/>
  <c r="BG2278" i="4"/>
  <c r="BE2278" i="4"/>
  <c r="BC2278" i="4"/>
  <c r="BF2278" i="4" s="1"/>
  <c r="AY2278" i="4"/>
  <c r="AW2278" i="4"/>
  <c r="AZ2278" i="4" s="1"/>
  <c r="AQ2278" i="4"/>
  <c r="AS2278" i="4" s="1"/>
  <c r="AK2278" i="4"/>
  <c r="AE2278" i="4"/>
  <c r="AG2278" i="4" s="1"/>
  <c r="Y2278" i="4"/>
  <c r="AB2278" i="4" s="1"/>
  <c r="S2278" i="4"/>
  <c r="U2278" i="4" s="1"/>
  <c r="O2278" i="4"/>
  <c r="M2278" i="4"/>
  <c r="P2278" i="4" s="1"/>
  <c r="I2278" i="4"/>
  <c r="G2278" i="4"/>
  <c r="J2278" i="4" s="1"/>
  <c r="BJ2277" i="4"/>
  <c r="BH2277" i="4"/>
  <c r="BG2277" i="4"/>
  <c r="BC2277" i="4"/>
  <c r="BF2277" i="4" s="1"/>
  <c r="AW2277" i="4"/>
  <c r="AZ2277" i="4" s="1"/>
  <c r="AQ2277" i="4"/>
  <c r="AS2277" i="4" s="1"/>
  <c r="AK2277" i="4"/>
  <c r="AN2277" i="4" s="1"/>
  <c r="AE2277" i="4"/>
  <c r="AG2277" i="4" s="1"/>
  <c r="Y2277" i="4"/>
  <c r="AB2277" i="4" s="1"/>
  <c r="S2277" i="4"/>
  <c r="U2277" i="4" s="1"/>
  <c r="O2277" i="4"/>
  <c r="M2277" i="4"/>
  <c r="P2277" i="4" s="1"/>
  <c r="I2277" i="4"/>
  <c r="G2277" i="4"/>
  <c r="J2277" i="4" s="1"/>
  <c r="BJ2276" i="4"/>
  <c r="BH2276" i="4"/>
  <c r="BG2276" i="4"/>
  <c r="BI2276" i="4" s="1"/>
  <c r="BC2276" i="4"/>
  <c r="BF2276" i="4" s="1"/>
  <c r="AY2276" i="4"/>
  <c r="AW2276" i="4"/>
  <c r="AZ2276" i="4" s="1"/>
  <c r="AQ2276" i="4"/>
  <c r="AT2276" i="4" s="1"/>
  <c r="AK2276" i="4"/>
  <c r="AM2276" i="4" s="1"/>
  <c r="AE2276" i="4"/>
  <c r="AH2276" i="4" s="1"/>
  <c r="Y2276" i="4"/>
  <c r="AA2276" i="4" s="1"/>
  <c r="U2276" i="4"/>
  <c r="S2276" i="4"/>
  <c r="V2276" i="4" s="1"/>
  <c r="O2276" i="4"/>
  <c r="M2276" i="4"/>
  <c r="P2276" i="4" s="1"/>
  <c r="G2276" i="4"/>
  <c r="J2276" i="4" s="1"/>
  <c r="BJ2275" i="4"/>
  <c r="BH2275" i="4"/>
  <c r="BG2275" i="4"/>
  <c r="BE2275" i="4"/>
  <c r="BC2275" i="4"/>
  <c r="BF2275" i="4" s="1"/>
  <c r="AY2275" i="4"/>
  <c r="AW2275" i="4"/>
  <c r="AZ2275" i="4" s="1"/>
  <c r="AT2275" i="4"/>
  <c r="AQ2275" i="4"/>
  <c r="AS2275" i="4" s="1"/>
  <c r="AK2275" i="4"/>
  <c r="AH2275" i="4"/>
  <c r="AE2275" i="4"/>
  <c r="AG2275" i="4" s="1"/>
  <c r="Y2275" i="4"/>
  <c r="V2275" i="4"/>
  <c r="S2275" i="4"/>
  <c r="U2275" i="4" s="1"/>
  <c r="M2275" i="4"/>
  <c r="I2275" i="4"/>
  <c r="G2275" i="4"/>
  <c r="J2275" i="4" s="1"/>
  <c r="BJ2274" i="4"/>
  <c r="BH2274" i="4"/>
  <c r="BG2274" i="4"/>
  <c r="BI2274" i="4" s="1"/>
  <c r="BE2274" i="4"/>
  <c r="BC2274" i="4"/>
  <c r="BF2274" i="4" s="1"/>
  <c r="AY2274" i="4"/>
  <c r="AW2274" i="4"/>
  <c r="AZ2274" i="4" s="1"/>
  <c r="AQ2274" i="4"/>
  <c r="AT2274" i="4" s="1"/>
  <c r="AK2274" i="4"/>
  <c r="AM2274" i="4" s="1"/>
  <c r="AE2274" i="4"/>
  <c r="AA2274" i="4"/>
  <c r="Y2274" i="4"/>
  <c r="AB2274" i="4" s="1"/>
  <c r="U2274" i="4"/>
  <c r="S2274" i="4"/>
  <c r="V2274" i="4" s="1"/>
  <c r="O2274" i="4"/>
  <c r="M2274" i="4"/>
  <c r="P2274" i="4" s="1"/>
  <c r="I2274" i="4"/>
  <c r="G2274" i="4"/>
  <c r="J2274" i="4" s="1"/>
  <c r="BJ2273" i="4"/>
  <c r="BH2273" i="4"/>
  <c r="BG2273" i="4"/>
  <c r="BI2273" i="4" s="1"/>
  <c r="BL2273" i="4" s="1"/>
  <c r="BE2273" i="4"/>
  <c r="BC2273" i="4"/>
  <c r="BF2273" i="4" s="1"/>
  <c r="AY2273" i="4"/>
  <c r="AW2273" i="4"/>
  <c r="AZ2273" i="4" s="1"/>
  <c r="AQ2273" i="4"/>
  <c r="AS2273" i="4" s="1"/>
  <c r="AK2273" i="4"/>
  <c r="AN2273" i="4" s="1"/>
  <c r="AE2273" i="4"/>
  <c r="AG2273" i="4" s="1"/>
  <c r="AA2273" i="4"/>
  <c r="Y2273" i="4"/>
  <c r="AB2273" i="4" s="1"/>
  <c r="S2273" i="4"/>
  <c r="U2273" i="4" s="1"/>
  <c r="M2273" i="4"/>
  <c r="P2273" i="4" s="1"/>
  <c r="I2273" i="4"/>
  <c r="G2273" i="4"/>
  <c r="J2273" i="4" s="1"/>
  <c r="BJ2272" i="4"/>
  <c r="BK2272" i="4" s="1"/>
  <c r="BH2272" i="4"/>
  <c r="BG2272" i="4"/>
  <c r="BI2272" i="4" s="1"/>
  <c r="BL2272" i="4" s="1"/>
  <c r="BE2272" i="4"/>
  <c r="BC2272" i="4"/>
  <c r="BF2272" i="4" s="1"/>
  <c r="AY2272" i="4"/>
  <c r="AW2272" i="4"/>
  <c r="AZ2272" i="4" s="1"/>
  <c r="AS2272" i="4"/>
  <c r="AQ2272" i="4"/>
  <c r="AT2272" i="4" s="1"/>
  <c r="AM2272" i="4"/>
  <c r="AK2272" i="4"/>
  <c r="AN2272" i="4" s="1"/>
  <c r="AE2272" i="4"/>
  <c r="AH2272" i="4" s="1"/>
  <c r="AA2272" i="4"/>
  <c r="Y2272" i="4"/>
  <c r="AB2272" i="4" s="1"/>
  <c r="U2272" i="4"/>
  <c r="S2272" i="4"/>
  <c r="V2272" i="4" s="1"/>
  <c r="O2272" i="4"/>
  <c r="M2272" i="4"/>
  <c r="P2272" i="4" s="1"/>
  <c r="I2272" i="4"/>
  <c r="G2272" i="4"/>
  <c r="J2272" i="4" s="1"/>
  <c r="BJ2271" i="4"/>
  <c r="BH2271" i="4"/>
  <c r="BG2271" i="4"/>
  <c r="BE2271" i="4"/>
  <c r="BC2271" i="4"/>
  <c r="BF2271" i="4" s="1"/>
  <c r="AY2271" i="4"/>
  <c r="AW2271" i="4"/>
  <c r="AZ2271" i="4" s="1"/>
  <c r="AQ2271" i="4"/>
  <c r="AS2271" i="4" s="1"/>
  <c r="AK2271" i="4"/>
  <c r="AN2271" i="4" s="1"/>
  <c r="AE2271" i="4"/>
  <c r="AG2271" i="4" s="1"/>
  <c r="Y2271" i="4"/>
  <c r="S2271" i="4"/>
  <c r="U2271" i="4" s="1"/>
  <c r="M2271" i="4"/>
  <c r="P2271" i="4" s="1"/>
  <c r="J2271" i="4"/>
  <c r="I2271" i="4"/>
  <c r="BJ2270" i="4"/>
  <c r="BH2270" i="4"/>
  <c r="BG2270" i="4"/>
  <c r="BC2270" i="4"/>
  <c r="BE2270" i="4" s="1"/>
  <c r="AY2270" i="4"/>
  <c r="AW2270" i="4"/>
  <c r="AZ2270" i="4" s="1"/>
  <c r="AQ2270" i="4"/>
  <c r="AS2270" i="4" s="1"/>
  <c r="AM2270" i="4"/>
  <c r="AK2270" i="4"/>
  <c r="AN2270" i="4" s="1"/>
  <c r="AE2270" i="4"/>
  <c r="AG2270" i="4" s="1"/>
  <c r="AA2270" i="4"/>
  <c r="Y2270" i="4"/>
  <c r="AB2270" i="4" s="1"/>
  <c r="S2270" i="4"/>
  <c r="V2270" i="4" s="1"/>
  <c r="M2270" i="4"/>
  <c r="O2270" i="4" s="1"/>
  <c r="I2270" i="4"/>
  <c r="G2270" i="4"/>
  <c r="J2270" i="4" s="1"/>
  <c r="BJ2269" i="4"/>
  <c r="BH2269" i="4"/>
  <c r="BG2269" i="4"/>
  <c r="BI2269" i="4" s="1"/>
  <c r="BL2269" i="4" s="1"/>
  <c r="BC2269" i="4"/>
  <c r="BE2269" i="4" s="1"/>
  <c r="AY2269" i="4"/>
  <c r="AW2269" i="4"/>
  <c r="AZ2269" i="4" s="1"/>
  <c r="AQ2269" i="4"/>
  <c r="AS2269" i="4" s="1"/>
  <c r="AK2269" i="4"/>
  <c r="AN2269" i="4" s="1"/>
  <c r="AE2269" i="4"/>
  <c r="AG2269" i="4" s="1"/>
  <c r="AA2269" i="4"/>
  <c r="Y2269" i="4"/>
  <c r="AB2269" i="4" s="1"/>
  <c r="S2269" i="4"/>
  <c r="U2269" i="4" s="1"/>
  <c r="O2269" i="4"/>
  <c r="M2269" i="4"/>
  <c r="P2269" i="4" s="1"/>
  <c r="I2269" i="4"/>
  <c r="G2269" i="4"/>
  <c r="J2269" i="4" s="1"/>
  <c r="BJ2268" i="4"/>
  <c r="BH2268" i="4"/>
  <c r="BG2268" i="4"/>
  <c r="BE2268" i="4"/>
  <c r="BC2268" i="4"/>
  <c r="BF2268" i="4" s="1"/>
  <c r="AY2268" i="4"/>
  <c r="AW2268" i="4"/>
  <c r="AZ2268" i="4" s="1"/>
  <c r="AS2268" i="4"/>
  <c r="AQ2268" i="4"/>
  <c r="AT2268" i="4" s="1"/>
  <c r="AK2268" i="4"/>
  <c r="AG2268" i="4"/>
  <c r="AE2268" i="4"/>
  <c r="AH2268" i="4" s="1"/>
  <c r="Y2268" i="4"/>
  <c r="U2268" i="4"/>
  <c r="S2268" i="4"/>
  <c r="V2268" i="4" s="1"/>
  <c r="O2268" i="4"/>
  <c r="M2268" i="4"/>
  <c r="P2268" i="4" s="1"/>
  <c r="I2268" i="4"/>
  <c r="G2268" i="4"/>
  <c r="J2268" i="4" s="1"/>
  <c r="BJ2267" i="4"/>
  <c r="BH2267" i="4"/>
  <c r="BG2267" i="4"/>
  <c r="BI2267" i="4" s="1"/>
  <c r="BL2267" i="4" s="1"/>
  <c r="BC2267" i="4"/>
  <c r="BE2267" i="4" s="1"/>
  <c r="AY2267" i="4"/>
  <c r="AW2267" i="4"/>
  <c r="AZ2267" i="4" s="1"/>
  <c r="AQ2267" i="4"/>
  <c r="AS2267" i="4" s="1"/>
  <c r="AK2267" i="4"/>
  <c r="AN2267" i="4" s="1"/>
  <c r="AE2267" i="4"/>
  <c r="AH2267" i="4" s="1"/>
  <c r="AA2267" i="4"/>
  <c r="Y2267" i="4"/>
  <c r="AB2267" i="4" s="1"/>
  <c r="U2267" i="4"/>
  <c r="S2267" i="4"/>
  <c r="V2267" i="4" s="1"/>
  <c r="M2267" i="4"/>
  <c r="O2267" i="4" s="1"/>
  <c r="I2267" i="4"/>
  <c r="G2267" i="4"/>
  <c r="J2267" i="4" s="1"/>
  <c r="BJ2266" i="4"/>
  <c r="BH2266" i="4"/>
  <c r="BG2266" i="4"/>
  <c r="BC2266" i="4"/>
  <c r="BF2266" i="4" s="1"/>
  <c r="AY2266" i="4"/>
  <c r="AW2266" i="4"/>
  <c r="AZ2266" i="4" s="1"/>
  <c r="AQ2266" i="4"/>
  <c r="AT2266" i="4" s="1"/>
  <c r="AK2266" i="4"/>
  <c r="AM2266" i="4" s="1"/>
  <c r="AE2266" i="4"/>
  <c r="AH2266" i="4" s="1"/>
  <c r="AA2266" i="4"/>
  <c r="Y2266" i="4"/>
  <c r="AB2266" i="4" s="1"/>
  <c r="U2266" i="4"/>
  <c r="S2266" i="4"/>
  <c r="V2266" i="4" s="1"/>
  <c r="M2266" i="4"/>
  <c r="O2266" i="4" s="1"/>
  <c r="I2266" i="4"/>
  <c r="G2266" i="4"/>
  <c r="J2266" i="4" s="1"/>
  <c r="BJ2265" i="4"/>
  <c r="BH2265" i="4"/>
  <c r="BG2265" i="4"/>
  <c r="BC2265" i="4"/>
  <c r="AZ2265" i="4"/>
  <c r="AY2265" i="4"/>
  <c r="AQ2265" i="4"/>
  <c r="AK2265" i="4"/>
  <c r="AM2265" i="4" s="1"/>
  <c r="AE2265" i="4"/>
  <c r="AH2265" i="4" s="1"/>
  <c r="AA2265" i="4"/>
  <c r="Y2265" i="4"/>
  <c r="AB2265" i="4" s="1"/>
  <c r="U2265" i="4"/>
  <c r="S2265" i="4"/>
  <c r="V2265" i="4" s="1"/>
  <c r="P2265" i="4"/>
  <c r="O2265" i="4"/>
  <c r="I2265" i="4"/>
  <c r="G2265" i="4"/>
  <c r="J2265" i="4" s="1"/>
  <c r="BJ2264" i="4"/>
  <c r="BK2264" i="4" s="1"/>
  <c r="BH2264" i="4"/>
  <c r="BG2264" i="4"/>
  <c r="BE2264" i="4"/>
  <c r="BC2264" i="4"/>
  <c r="BF2264" i="4" s="1"/>
  <c r="AY2264" i="4"/>
  <c r="AW2264" i="4"/>
  <c r="AZ2264" i="4" s="1"/>
  <c r="AS2264" i="4"/>
  <c r="AQ2264" i="4"/>
  <c r="AT2264" i="4" s="1"/>
  <c r="AM2264" i="4"/>
  <c r="AK2264" i="4"/>
  <c r="AN2264" i="4" s="1"/>
  <c r="AE2264" i="4"/>
  <c r="AH2264" i="4" s="1"/>
  <c r="AA2264" i="4"/>
  <c r="Y2264" i="4"/>
  <c r="AB2264" i="4" s="1"/>
  <c r="U2264" i="4"/>
  <c r="S2264" i="4"/>
  <c r="V2264" i="4" s="1"/>
  <c r="O2264" i="4"/>
  <c r="M2264" i="4"/>
  <c r="P2264" i="4" s="1"/>
  <c r="I2264" i="4"/>
  <c r="G2264" i="4"/>
  <c r="J2264" i="4" s="1"/>
  <c r="BJ2263" i="4"/>
  <c r="BH2263" i="4"/>
  <c r="BG2263" i="4"/>
  <c r="BE2263" i="4"/>
  <c r="BC2263" i="4"/>
  <c r="BF2263" i="4" s="1"/>
  <c r="AY2263" i="4"/>
  <c r="AW2263" i="4"/>
  <c r="AZ2263" i="4" s="1"/>
  <c r="AQ2263" i="4"/>
  <c r="AS2263" i="4" s="1"/>
  <c r="AK2263" i="4"/>
  <c r="AN2263" i="4" s="1"/>
  <c r="AE2263" i="4"/>
  <c r="AG2263" i="4" s="1"/>
  <c r="Y2263" i="4"/>
  <c r="AB2263" i="4" s="1"/>
  <c r="S2263" i="4"/>
  <c r="U2263" i="4" s="1"/>
  <c r="M2263" i="4"/>
  <c r="P2263" i="4" s="1"/>
  <c r="I2263" i="4"/>
  <c r="G2263" i="4"/>
  <c r="J2263" i="4" s="1"/>
  <c r="BJ2262" i="4"/>
  <c r="BH2262" i="4"/>
  <c r="BG2262" i="4"/>
  <c r="BE2262" i="4"/>
  <c r="BC2262" i="4"/>
  <c r="BF2262" i="4" s="1"/>
  <c r="AY2262" i="4"/>
  <c r="AW2262" i="4"/>
  <c r="AZ2262" i="4" s="1"/>
  <c r="AQ2262" i="4"/>
  <c r="AT2262" i="4" s="1"/>
  <c r="AK2262" i="4"/>
  <c r="AM2262" i="4" s="1"/>
  <c r="AE2262" i="4"/>
  <c r="AH2262" i="4" s="1"/>
  <c r="Y2262" i="4"/>
  <c r="AA2262" i="4" s="1"/>
  <c r="S2262" i="4"/>
  <c r="O2262" i="4"/>
  <c r="M2262" i="4"/>
  <c r="P2262" i="4" s="1"/>
  <c r="I2262" i="4"/>
  <c r="G2262" i="4"/>
  <c r="J2262" i="4" s="1"/>
  <c r="BJ2261" i="4"/>
  <c r="BH2261" i="4"/>
  <c r="BG2261" i="4"/>
  <c r="BE2261" i="4"/>
  <c r="BC2261" i="4"/>
  <c r="BF2261" i="4" s="1"/>
  <c r="AY2261" i="4"/>
  <c r="AW2261" i="4"/>
  <c r="AZ2261" i="4" s="1"/>
  <c r="AQ2261" i="4"/>
  <c r="AS2261" i="4" s="1"/>
  <c r="AM2261" i="4"/>
  <c r="AK2261" i="4"/>
  <c r="AN2261" i="4" s="1"/>
  <c r="AE2261" i="4"/>
  <c r="AG2261" i="4" s="1"/>
  <c r="AA2261" i="4"/>
  <c r="Y2261" i="4"/>
  <c r="AB2261" i="4" s="1"/>
  <c r="S2261" i="4"/>
  <c r="U2261" i="4" s="1"/>
  <c r="M2261" i="4"/>
  <c r="J2261" i="4"/>
  <c r="G2261" i="4"/>
  <c r="BJ2260" i="4"/>
  <c r="BH2260" i="4"/>
  <c r="BG2260" i="4"/>
  <c r="BI2260" i="4" s="1"/>
  <c r="BL2260" i="4" s="1"/>
  <c r="BE2260" i="4"/>
  <c r="BC2260" i="4"/>
  <c r="BF2260" i="4" s="1"/>
  <c r="AY2260" i="4"/>
  <c r="AW2260" i="4"/>
  <c r="AZ2260" i="4" s="1"/>
  <c r="AQ2260" i="4"/>
  <c r="AS2260" i="4" s="1"/>
  <c r="AK2260" i="4"/>
  <c r="AN2260" i="4" s="1"/>
  <c r="AE2260" i="4"/>
  <c r="AG2260" i="4" s="1"/>
  <c r="AA2260" i="4"/>
  <c r="Y2260" i="4"/>
  <c r="AB2260" i="4" s="1"/>
  <c r="U2260" i="4"/>
  <c r="S2260" i="4"/>
  <c r="V2260" i="4" s="1"/>
  <c r="M2260" i="4"/>
  <c r="P2260" i="4" s="1"/>
  <c r="J2260" i="4"/>
  <c r="I2260" i="4"/>
  <c r="BJ2259" i="4"/>
  <c r="BH2259" i="4"/>
  <c r="BG2259" i="4"/>
  <c r="BC2259" i="4"/>
  <c r="BE2259" i="4" s="1"/>
  <c r="AY2259" i="4"/>
  <c r="AW2259" i="4"/>
  <c r="AZ2259" i="4" s="1"/>
  <c r="AQ2259" i="4"/>
  <c r="AS2259" i="4" s="1"/>
  <c r="AK2259" i="4"/>
  <c r="AE2259" i="4"/>
  <c r="AG2259" i="4" s="1"/>
  <c r="Y2259" i="4"/>
  <c r="AB2259" i="4" s="1"/>
  <c r="S2259" i="4"/>
  <c r="U2259" i="4" s="1"/>
  <c r="O2259" i="4"/>
  <c r="M2259" i="4"/>
  <c r="P2259" i="4" s="1"/>
  <c r="I2259" i="4"/>
  <c r="G2259" i="4"/>
  <c r="J2259" i="4" s="1"/>
  <c r="BJ2258" i="4"/>
  <c r="BH2258" i="4"/>
  <c r="BG2258" i="4"/>
  <c r="BE2258" i="4"/>
  <c r="BC2258" i="4"/>
  <c r="BF2258" i="4" s="1"/>
  <c r="AY2258" i="4"/>
  <c r="AW2258" i="4"/>
  <c r="AZ2258" i="4" s="1"/>
  <c r="AQ2258" i="4"/>
  <c r="AT2258" i="4" s="1"/>
  <c r="AK2258" i="4"/>
  <c r="AM2258" i="4" s="1"/>
  <c r="AE2258" i="4"/>
  <c r="AH2258" i="4" s="1"/>
  <c r="Y2258" i="4"/>
  <c r="AA2258" i="4" s="1"/>
  <c r="S2258" i="4"/>
  <c r="V2258" i="4" s="1"/>
  <c r="M2258" i="4"/>
  <c r="O2258" i="4" s="1"/>
  <c r="I2258" i="4"/>
  <c r="G2258" i="4"/>
  <c r="J2258" i="4" s="1"/>
  <c r="BJ2257" i="4"/>
  <c r="BH2257" i="4"/>
  <c r="BG2257" i="4"/>
  <c r="BE2257" i="4"/>
  <c r="BC2257" i="4"/>
  <c r="BF2257" i="4" s="1"/>
  <c r="AY2257" i="4"/>
  <c r="AW2257" i="4"/>
  <c r="AZ2257" i="4" s="1"/>
  <c r="AQ2257" i="4"/>
  <c r="AS2257" i="4" s="1"/>
  <c r="AK2257" i="4"/>
  <c r="AN2257" i="4" s="1"/>
  <c r="AE2257" i="4"/>
  <c r="AG2257" i="4" s="1"/>
  <c r="AA2257" i="4"/>
  <c r="Y2257" i="4"/>
  <c r="AB2257" i="4" s="1"/>
  <c r="S2257" i="4"/>
  <c r="U2257" i="4" s="1"/>
  <c r="O2257" i="4"/>
  <c r="M2257" i="4"/>
  <c r="P2257" i="4" s="1"/>
  <c r="I2257" i="4"/>
  <c r="G2257" i="4"/>
  <c r="J2257" i="4" s="1"/>
  <c r="BJ2256" i="4"/>
  <c r="BH2256" i="4"/>
  <c r="BG2256" i="4"/>
  <c r="BE2256" i="4"/>
  <c r="BC2256" i="4"/>
  <c r="BF2256" i="4" s="1"/>
  <c r="AY2256" i="4"/>
  <c r="AW2256" i="4"/>
  <c r="AZ2256" i="4" s="1"/>
  <c r="AQ2256" i="4"/>
  <c r="AN2256" i="4"/>
  <c r="AK2256" i="4"/>
  <c r="AM2256" i="4" s="1"/>
  <c r="AE2256" i="4"/>
  <c r="AH2256" i="4" s="1"/>
  <c r="Y2256" i="4"/>
  <c r="AB2256" i="4" s="1"/>
  <c r="S2256" i="4"/>
  <c r="V2256" i="4" s="1"/>
  <c r="M2256" i="4"/>
  <c r="P2256" i="4" s="1"/>
  <c r="I2256" i="4"/>
  <c r="G2256" i="4"/>
  <c r="J2256" i="4" s="1"/>
  <c r="BJ2255" i="4"/>
  <c r="BH2255" i="4"/>
  <c r="BG2255" i="4"/>
  <c r="BI2255" i="4" s="1"/>
  <c r="BE2255" i="4"/>
  <c r="BC2255" i="4"/>
  <c r="BF2255" i="4" s="1"/>
  <c r="AY2255" i="4"/>
  <c r="AW2255" i="4"/>
  <c r="AZ2255" i="4" s="1"/>
  <c r="AS2255" i="4"/>
  <c r="AQ2255" i="4"/>
  <c r="AT2255" i="4" s="1"/>
  <c r="AK2255" i="4"/>
  <c r="AN2255" i="4" s="1"/>
  <c r="AE2255" i="4"/>
  <c r="AH2255" i="4" s="1"/>
  <c r="AA2255" i="4"/>
  <c r="Y2255" i="4"/>
  <c r="AB2255" i="4" s="1"/>
  <c r="U2255" i="4"/>
  <c r="S2255" i="4"/>
  <c r="V2255" i="4" s="1"/>
  <c r="M2255" i="4"/>
  <c r="I2255" i="4"/>
  <c r="G2255" i="4"/>
  <c r="J2255" i="4" s="1"/>
  <c r="BJ2254" i="4"/>
  <c r="BH2254" i="4"/>
  <c r="BG2254" i="4"/>
  <c r="BE2254" i="4"/>
  <c r="BC2254" i="4"/>
  <c r="BF2254" i="4" s="1"/>
  <c r="AY2254" i="4"/>
  <c r="AW2254" i="4"/>
  <c r="AZ2254" i="4" s="1"/>
  <c r="AQ2254" i="4"/>
  <c r="AT2254" i="4" s="1"/>
  <c r="AK2254" i="4"/>
  <c r="AN2254" i="4" s="1"/>
  <c r="AG2254" i="4"/>
  <c r="AE2254" i="4"/>
  <c r="AH2254" i="4" s="1"/>
  <c r="Y2254" i="4"/>
  <c r="AB2254" i="4" s="1"/>
  <c r="V2254" i="4"/>
  <c r="U2254" i="4"/>
  <c r="O2254" i="4"/>
  <c r="M2254" i="4"/>
  <c r="P2254" i="4" s="1"/>
  <c r="I2254" i="4"/>
  <c r="G2254" i="4"/>
  <c r="J2254" i="4" s="1"/>
  <c r="BJ2253" i="4"/>
  <c r="BH2253" i="4"/>
  <c r="BG2253" i="4"/>
  <c r="BE2253" i="4"/>
  <c r="BC2253" i="4"/>
  <c r="BF2253" i="4" s="1"/>
  <c r="AY2253" i="4"/>
  <c r="AW2253" i="4"/>
  <c r="AZ2253" i="4" s="1"/>
  <c r="AS2253" i="4"/>
  <c r="AQ2253" i="4"/>
  <c r="AT2253" i="4" s="1"/>
  <c r="AK2253" i="4"/>
  <c r="AN2253" i="4" s="1"/>
  <c r="AE2253" i="4"/>
  <c r="AH2253" i="4" s="1"/>
  <c r="Y2253" i="4"/>
  <c r="AB2253" i="4" s="1"/>
  <c r="S2253" i="4"/>
  <c r="V2253" i="4" s="1"/>
  <c r="M2253" i="4"/>
  <c r="P2253" i="4" s="1"/>
  <c r="I2253" i="4"/>
  <c r="G2253" i="4"/>
  <c r="J2253" i="4" s="1"/>
  <c r="BJ2252" i="4"/>
  <c r="BH2252" i="4"/>
  <c r="BG2252" i="4"/>
  <c r="BE2252" i="4"/>
  <c r="BC2252" i="4"/>
  <c r="BF2252" i="4" s="1"/>
  <c r="AY2252" i="4"/>
  <c r="AW2252" i="4"/>
  <c r="AZ2252" i="4" s="1"/>
  <c r="AQ2252" i="4"/>
  <c r="AT2252" i="4" s="1"/>
  <c r="AK2252" i="4"/>
  <c r="AN2252" i="4" s="1"/>
  <c r="AE2252" i="4"/>
  <c r="AH2252" i="4" s="1"/>
  <c r="AA2252" i="4"/>
  <c r="Y2252" i="4"/>
  <c r="AB2252" i="4" s="1"/>
  <c r="U2252" i="4"/>
  <c r="S2252" i="4"/>
  <c r="V2252" i="4" s="1"/>
  <c r="M2252" i="4"/>
  <c r="P2252" i="4" s="1"/>
  <c r="I2252" i="4"/>
  <c r="G2252" i="4"/>
  <c r="J2252" i="4" s="1"/>
  <c r="BJ2251" i="4"/>
  <c r="BH2251" i="4"/>
  <c r="BG2251" i="4"/>
  <c r="BE2251" i="4"/>
  <c r="BC2251" i="4"/>
  <c r="BF2251" i="4" s="1"/>
  <c r="AY2251" i="4"/>
  <c r="AW2251" i="4"/>
  <c r="AZ2251" i="4" s="1"/>
  <c r="AQ2251" i="4"/>
  <c r="AT2251" i="4" s="1"/>
  <c r="AK2251" i="4"/>
  <c r="AN2251" i="4" s="1"/>
  <c r="AE2251" i="4"/>
  <c r="AH2251" i="4" s="1"/>
  <c r="Y2251" i="4"/>
  <c r="AB2251" i="4" s="1"/>
  <c r="S2251" i="4"/>
  <c r="V2251" i="4" s="1"/>
  <c r="O2251" i="4"/>
  <c r="M2251" i="4"/>
  <c r="P2251" i="4" s="1"/>
  <c r="I2251" i="4"/>
  <c r="G2251" i="4"/>
  <c r="J2251" i="4" s="1"/>
  <c r="BJ2250" i="4"/>
  <c r="BH2250" i="4"/>
  <c r="BG2250" i="4"/>
  <c r="BI2250" i="4" s="1"/>
  <c r="BE2250" i="4"/>
  <c r="BC2250" i="4"/>
  <c r="BF2250" i="4" s="1"/>
  <c r="AY2250" i="4"/>
  <c r="AW2250" i="4"/>
  <c r="AZ2250" i="4" s="1"/>
  <c r="AQ2250" i="4"/>
  <c r="AT2250" i="4" s="1"/>
  <c r="AK2250" i="4"/>
  <c r="AE2250" i="4"/>
  <c r="AH2250" i="4" s="1"/>
  <c r="Y2250" i="4"/>
  <c r="AB2250" i="4" s="1"/>
  <c r="S2250" i="4"/>
  <c r="V2250" i="4" s="1"/>
  <c r="O2250" i="4"/>
  <c r="M2250" i="4"/>
  <c r="P2250" i="4" s="1"/>
  <c r="I2250" i="4"/>
  <c r="G2250" i="4"/>
  <c r="J2250" i="4" s="1"/>
  <c r="BD2234" i="4"/>
  <c r="BC2234" i="4"/>
  <c r="AX2234" i="4"/>
  <c r="AY2234" i="4" s="1"/>
  <c r="AV2234" i="4"/>
  <c r="AU2234" i="4"/>
  <c r="AR2234" i="4"/>
  <c r="AO2234" i="4"/>
  <c r="AQ2234" i="4" s="1"/>
  <c r="AL2234" i="4"/>
  <c r="AI2234" i="4"/>
  <c r="AF2234" i="4"/>
  <c r="AD2234" i="4"/>
  <c r="AC2234" i="4"/>
  <c r="AE2234" i="4" s="1"/>
  <c r="Z2234" i="4"/>
  <c r="W2234" i="4"/>
  <c r="Y2234" i="4" s="1"/>
  <c r="T2234" i="4"/>
  <c r="S2234" i="4"/>
  <c r="U2234" i="4" s="1"/>
  <c r="Q2234" i="4"/>
  <c r="N2234" i="4"/>
  <c r="L2234" i="4"/>
  <c r="K2234" i="4"/>
  <c r="M2234" i="4" s="1"/>
  <c r="H2234" i="4"/>
  <c r="F2234" i="4"/>
  <c r="E2234" i="4"/>
  <c r="BJ2233" i="4"/>
  <c r="BH2233" i="4"/>
  <c r="BG2233" i="4"/>
  <c r="BI2233" i="4" s="1"/>
  <c r="BC2233" i="4"/>
  <c r="BF2233" i="4" s="1"/>
  <c r="AY2233" i="4"/>
  <c r="AW2233" i="4"/>
  <c r="AZ2233" i="4" s="1"/>
  <c r="AQ2233" i="4"/>
  <c r="AT2233" i="4" s="1"/>
  <c r="AK2233" i="4"/>
  <c r="AN2233" i="4" s="1"/>
  <c r="AE2233" i="4"/>
  <c r="AH2233" i="4" s="1"/>
  <c r="AA2233" i="4"/>
  <c r="Y2233" i="4"/>
  <c r="AB2233" i="4" s="1"/>
  <c r="U2233" i="4"/>
  <c r="S2233" i="4"/>
  <c r="V2233" i="4" s="1"/>
  <c r="M2233" i="4"/>
  <c r="P2233" i="4" s="1"/>
  <c r="I2233" i="4"/>
  <c r="G2233" i="4"/>
  <c r="J2233" i="4" s="1"/>
  <c r="BJ2232" i="4"/>
  <c r="BH2232" i="4"/>
  <c r="BG2232" i="4"/>
  <c r="BI2232" i="4" s="1"/>
  <c r="BE2232" i="4"/>
  <c r="BC2232" i="4"/>
  <c r="BF2232" i="4" s="1"/>
  <c r="AY2232" i="4"/>
  <c r="AW2232" i="4"/>
  <c r="AZ2232" i="4" s="1"/>
  <c r="AQ2232" i="4"/>
  <c r="AT2232" i="4" s="1"/>
  <c r="AK2232" i="4"/>
  <c r="AN2232" i="4" s="1"/>
  <c r="AE2232" i="4"/>
  <c r="Y2232" i="4"/>
  <c r="AB2232" i="4" s="1"/>
  <c r="U2232" i="4"/>
  <c r="S2232" i="4"/>
  <c r="V2232" i="4" s="1"/>
  <c r="O2232" i="4"/>
  <c r="M2232" i="4"/>
  <c r="P2232" i="4" s="1"/>
  <c r="I2232" i="4"/>
  <c r="G2232" i="4"/>
  <c r="J2232" i="4" s="1"/>
  <c r="BJ2231" i="4"/>
  <c r="BH2231" i="4"/>
  <c r="BG2231" i="4"/>
  <c r="BE2231" i="4"/>
  <c r="BC2231" i="4"/>
  <c r="BF2231" i="4" s="1"/>
  <c r="AW2231" i="4"/>
  <c r="AZ2231" i="4" s="1"/>
  <c r="AQ2231" i="4"/>
  <c r="AT2231" i="4" s="1"/>
  <c r="AK2231" i="4"/>
  <c r="AN2231" i="4" s="1"/>
  <c r="AE2231" i="4"/>
  <c r="AA2231" i="4"/>
  <c r="Y2231" i="4"/>
  <c r="AB2231" i="4" s="1"/>
  <c r="S2231" i="4"/>
  <c r="O2231" i="4"/>
  <c r="M2231" i="4"/>
  <c r="P2231" i="4" s="1"/>
  <c r="I2231" i="4"/>
  <c r="G2231" i="4"/>
  <c r="J2231" i="4" s="1"/>
  <c r="BJ2230" i="4"/>
  <c r="BH2230" i="4"/>
  <c r="BG2230" i="4"/>
  <c r="BI2230" i="4" s="1"/>
  <c r="BL2230" i="4" s="1"/>
  <c r="BE2230" i="4"/>
  <c r="BC2230" i="4"/>
  <c r="BF2230" i="4" s="1"/>
  <c r="AY2230" i="4"/>
  <c r="AW2230" i="4"/>
  <c r="AZ2230" i="4" s="1"/>
  <c r="AS2230" i="4"/>
  <c r="AQ2230" i="4"/>
  <c r="AT2230" i="4" s="1"/>
  <c r="AK2230" i="4"/>
  <c r="AN2230" i="4" s="1"/>
  <c r="AE2230" i="4"/>
  <c r="AH2230" i="4" s="1"/>
  <c r="AA2230" i="4"/>
  <c r="Y2230" i="4"/>
  <c r="AB2230" i="4" s="1"/>
  <c r="U2230" i="4"/>
  <c r="S2230" i="4"/>
  <c r="V2230" i="4" s="1"/>
  <c r="O2230" i="4"/>
  <c r="M2230" i="4"/>
  <c r="P2230" i="4" s="1"/>
  <c r="I2230" i="4"/>
  <c r="G2230" i="4"/>
  <c r="J2230" i="4" s="1"/>
  <c r="BJ2229" i="4"/>
  <c r="BH2229" i="4"/>
  <c r="BG2229" i="4"/>
  <c r="BI2229" i="4" s="1"/>
  <c r="BE2229" i="4"/>
  <c r="BC2229" i="4"/>
  <c r="BF2229" i="4" s="1"/>
  <c r="AY2229" i="4"/>
  <c r="AW2229" i="4"/>
  <c r="AZ2229" i="4" s="1"/>
  <c r="AQ2229" i="4"/>
  <c r="AT2229" i="4" s="1"/>
  <c r="AK2229" i="4"/>
  <c r="AN2229" i="4" s="1"/>
  <c r="AE2229" i="4"/>
  <c r="AH2229" i="4" s="1"/>
  <c r="Y2229" i="4"/>
  <c r="AB2229" i="4" s="1"/>
  <c r="S2229" i="4"/>
  <c r="V2229" i="4" s="1"/>
  <c r="M2229" i="4"/>
  <c r="P2229" i="4" s="1"/>
  <c r="I2229" i="4"/>
  <c r="G2229" i="4"/>
  <c r="J2229" i="4" s="1"/>
  <c r="BJ2228" i="4"/>
  <c r="BH2228" i="4"/>
  <c r="BG2228" i="4"/>
  <c r="BI2228" i="4" s="1"/>
  <c r="BE2228" i="4"/>
  <c r="BC2228" i="4"/>
  <c r="BF2228" i="4" s="1"/>
  <c r="AY2228" i="4"/>
  <c r="AW2228" i="4"/>
  <c r="AZ2228" i="4" s="1"/>
  <c r="AQ2228" i="4"/>
  <c r="AT2228" i="4" s="1"/>
  <c r="AM2228" i="4"/>
  <c r="AK2228" i="4"/>
  <c r="AN2228" i="4" s="1"/>
  <c r="AE2228" i="4"/>
  <c r="AH2228" i="4" s="1"/>
  <c r="AA2228" i="4"/>
  <c r="Y2228" i="4"/>
  <c r="AB2228" i="4" s="1"/>
  <c r="U2228" i="4"/>
  <c r="S2228" i="4"/>
  <c r="V2228" i="4" s="1"/>
  <c r="O2228" i="4"/>
  <c r="M2228" i="4"/>
  <c r="P2228" i="4" s="1"/>
  <c r="I2228" i="4"/>
  <c r="G2228" i="4"/>
  <c r="J2228" i="4" s="1"/>
  <c r="BJ2227" i="4"/>
  <c r="BH2227" i="4"/>
  <c r="BG2227" i="4"/>
  <c r="BE2227" i="4"/>
  <c r="BC2227" i="4"/>
  <c r="BF2227" i="4" s="1"/>
  <c r="AY2227" i="4"/>
  <c r="AW2227" i="4"/>
  <c r="AZ2227" i="4" s="1"/>
  <c r="AQ2227" i="4"/>
  <c r="AK2227" i="4"/>
  <c r="AN2227" i="4" s="1"/>
  <c r="AE2227" i="4"/>
  <c r="AH2227" i="4" s="1"/>
  <c r="AA2227" i="4"/>
  <c r="Y2227" i="4"/>
  <c r="AB2227" i="4" s="1"/>
  <c r="S2227" i="4"/>
  <c r="V2227" i="4" s="1"/>
  <c r="M2227" i="4"/>
  <c r="P2227" i="4" s="1"/>
  <c r="I2227" i="4"/>
  <c r="G2227" i="4"/>
  <c r="J2227" i="4" s="1"/>
  <c r="BJ2226" i="4"/>
  <c r="BK2226" i="4" s="1"/>
  <c r="BH2226" i="4"/>
  <c r="BG2226" i="4"/>
  <c r="BI2226" i="4" s="1"/>
  <c r="BE2226" i="4"/>
  <c r="BC2226" i="4"/>
  <c r="BF2226" i="4" s="1"/>
  <c r="AY2226" i="4"/>
  <c r="AW2226" i="4"/>
  <c r="AZ2226" i="4" s="1"/>
  <c r="AS2226" i="4"/>
  <c r="AQ2226" i="4"/>
  <c r="AT2226" i="4" s="1"/>
  <c r="AM2226" i="4"/>
  <c r="AK2226" i="4"/>
  <c r="AN2226" i="4" s="1"/>
  <c r="AE2226" i="4"/>
  <c r="AH2226" i="4" s="1"/>
  <c r="AA2226" i="4"/>
  <c r="Y2226" i="4"/>
  <c r="AB2226" i="4" s="1"/>
  <c r="U2226" i="4"/>
  <c r="S2226" i="4"/>
  <c r="V2226" i="4" s="1"/>
  <c r="O2226" i="4"/>
  <c r="M2226" i="4"/>
  <c r="P2226" i="4" s="1"/>
  <c r="I2226" i="4"/>
  <c r="G2226" i="4"/>
  <c r="J2226" i="4" s="1"/>
  <c r="BJ2225" i="4"/>
  <c r="BH2225" i="4"/>
  <c r="BG2225" i="4"/>
  <c r="BI2225" i="4" s="1"/>
  <c r="BE2225" i="4"/>
  <c r="BC2225" i="4"/>
  <c r="BF2225" i="4" s="1"/>
  <c r="AY2225" i="4"/>
  <c r="AW2225" i="4"/>
  <c r="AZ2225" i="4" s="1"/>
  <c r="AQ2225" i="4"/>
  <c r="AT2225" i="4" s="1"/>
  <c r="AK2225" i="4"/>
  <c r="AN2225" i="4" s="1"/>
  <c r="AE2225" i="4"/>
  <c r="AH2225" i="4" s="1"/>
  <c r="Y2225" i="4"/>
  <c r="AB2225" i="4" s="1"/>
  <c r="S2225" i="4"/>
  <c r="V2225" i="4" s="1"/>
  <c r="M2225" i="4"/>
  <c r="P2225" i="4" s="1"/>
  <c r="J2225" i="4"/>
  <c r="I2225" i="4"/>
  <c r="BJ2224" i="4"/>
  <c r="BH2224" i="4"/>
  <c r="BG2224" i="4"/>
  <c r="BI2224" i="4" s="1"/>
  <c r="BC2224" i="4"/>
  <c r="BF2224" i="4" s="1"/>
  <c r="AY2224" i="4"/>
  <c r="AW2224" i="4"/>
  <c r="AZ2224" i="4" s="1"/>
  <c r="AQ2224" i="4"/>
  <c r="AT2224" i="4" s="1"/>
  <c r="AK2224" i="4"/>
  <c r="AN2224" i="4" s="1"/>
  <c r="AG2224" i="4"/>
  <c r="AE2224" i="4"/>
  <c r="AH2224" i="4" s="1"/>
  <c r="AA2224" i="4"/>
  <c r="Y2224" i="4"/>
  <c r="AB2224" i="4" s="1"/>
  <c r="S2224" i="4"/>
  <c r="V2224" i="4" s="1"/>
  <c r="M2224" i="4"/>
  <c r="P2224" i="4" s="1"/>
  <c r="I2224" i="4"/>
  <c r="G2224" i="4"/>
  <c r="J2224" i="4" s="1"/>
  <c r="BJ2223" i="4"/>
  <c r="BH2223" i="4"/>
  <c r="BG2223" i="4"/>
  <c r="BE2223" i="4"/>
  <c r="BC2223" i="4"/>
  <c r="BF2223" i="4" s="1"/>
  <c r="AY2223" i="4"/>
  <c r="AW2223" i="4"/>
  <c r="AZ2223" i="4" s="1"/>
  <c r="AS2223" i="4"/>
  <c r="AQ2223" i="4"/>
  <c r="AT2223" i="4" s="1"/>
  <c r="AK2223" i="4"/>
  <c r="AN2223" i="4" s="1"/>
  <c r="AE2223" i="4"/>
  <c r="AH2223" i="4" s="1"/>
  <c r="AA2223" i="4"/>
  <c r="Y2223" i="4"/>
  <c r="AB2223" i="4" s="1"/>
  <c r="S2223" i="4"/>
  <c r="V2223" i="4" s="1"/>
  <c r="O2223" i="4"/>
  <c r="M2223" i="4"/>
  <c r="P2223" i="4" s="1"/>
  <c r="I2223" i="4"/>
  <c r="G2223" i="4"/>
  <c r="J2223" i="4" s="1"/>
  <c r="BJ2222" i="4"/>
  <c r="BH2222" i="4"/>
  <c r="BG2222" i="4"/>
  <c r="BE2222" i="4"/>
  <c r="BC2222" i="4"/>
  <c r="BF2222" i="4" s="1"/>
  <c r="AY2222" i="4"/>
  <c r="AW2222" i="4"/>
  <c r="AZ2222" i="4" s="1"/>
  <c r="AQ2222" i="4"/>
  <c r="AT2222" i="4" s="1"/>
  <c r="AK2222" i="4"/>
  <c r="AN2222" i="4" s="1"/>
  <c r="AE2222" i="4"/>
  <c r="AH2222" i="4" s="1"/>
  <c r="AA2222" i="4"/>
  <c r="Y2222" i="4"/>
  <c r="AB2222" i="4" s="1"/>
  <c r="S2222" i="4"/>
  <c r="V2222" i="4" s="1"/>
  <c r="O2222" i="4"/>
  <c r="M2222" i="4"/>
  <c r="P2222" i="4" s="1"/>
  <c r="I2222" i="4"/>
  <c r="G2222" i="4"/>
  <c r="J2222" i="4" s="1"/>
  <c r="BJ2221" i="4"/>
  <c r="BH2221" i="4"/>
  <c r="BG2221" i="4"/>
  <c r="BC2221" i="4"/>
  <c r="AY2221" i="4"/>
  <c r="AW2221" i="4"/>
  <c r="AZ2221" i="4" s="1"/>
  <c r="AQ2221" i="4"/>
  <c r="AK2221" i="4"/>
  <c r="AN2221" i="4" s="1"/>
  <c r="AE2221" i="4"/>
  <c r="AH2221" i="4" s="1"/>
  <c r="AA2221" i="4"/>
  <c r="Y2221" i="4"/>
  <c r="AB2221" i="4" s="1"/>
  <c r="U2221" i="4"/>
  <c r="S2221" i="4"/>
  <c r="V2221" i="4" s="1"/>
  <c r="O2221" i="4"/>
  <c r="M2221" i="4"/>
  <c r="P2221" i="4" s="1"/>
  <c r="I2221" i="4"/>
  <c r="G2221" i="4"/>
  <c r="J2221" i="4" s="1"/>
  <c r="BJ2220" i="4"/>
  <c r="BH2220" i="4"/>
  <c r="BG2220" i="4"/>
  <c r="BI2220" i="4" s="1"/>
  <c r="BC2220" i="4"/>
  <c r="BF2220" i="4" s="1"/>
  <c r="AY2220" i="4"/>
  <c r="AW2220" i="4"/>
  <c r="AZ2220" i="4" s="1"/>
  <c r="AQ2220" i="4"/>
  <c r="AT2220" i="4" s="1"/>
  <c r="AK2220" i="4"/>
  <c r="AN2220" i="4" s="1"/>
  <c r="AE2220" i="4"/>
  <c r="AH2220" i="4" s="1"/>
  <c r="AA2220" i="4"/>
  <c r="Y2220" i="4"/>
  <c r="AB2220" i="4" s="1"/>
  <c r="U2220" i="4"/>
  <c r="S2220" i="4"/>
  <c r="V2220" i="4" s="1"/>
  <c r="M2220" i="4"/>
  <c r="P2220" i="4" s="1"/>
  <c r="I2220" i="4"/>
  <c r="G2220" i="4"/>
  <c r="J2220" i="4" s="1"/>
  <c r="BJ2219" i="4"/>
  <c r="BH2219" i="4"/>
  <c r="BG2219" i="4"/>
  <c r="BC2219" i="4"/>
  <c r="BF2219" i="4" s="1"/>
  <c r="AZ2219" i="4"/>
  <c r="AY2219" i="4"/>
  <c r="AQ2219" i="4"/>
  <c r="AT2219" i="4" s="1"/>
  <c r="AK2219" i="4"/>
  <c r="AE2219" i="4"/>
  <c r="AH2219" i="4" s="1"/>
  <c r="AA2219" i="4"/>
  <c r="Y2219" i="4"/>
  <c r="AB2219" i="4" s="1"/>
  <c r="U2219" i="4"/>
  <c r="S2219" i="4"/>
  <c r="V2219" i="4" s="1"/>
  <c r="P2219" i="4"/>
  <c r="O2219" i="4"/>
  <c r="I2219" i="4"/>
  <c r="G2219" i="4"/>
  <c r="J2219" i="4" s="1"/>
  <c r="BJ2218" i="4"/>
  <c r="BK2218" i="4" s="1"/>
  <c r="BH2218" i="4"/>
  <c r="BG2218" i="4"/>
  <c r="BE2218" i="4"/>
  <c r="BC2218" i="4"/>
  <c r="BF2218" i="4" s="1"/>
  <c r="AY2218" i="4"/>
  <c r="AW2218" i="4"/>
  <c r="AZ2218" i="4" s="1"/>
  <c r="AS2218" i="4"/>
  <c r="AQ2218" i="4"/>
  <c r="AT2218" i="4" s="1"/>
  <c r="AM2218" i="4"/>
  <c r="AK2218" i="4"/>
  <c r="AN2218" i="4" s="1"/>
  <c r="AE2218" i="4"/>
  <c r="AH2218" i="4" s="1"/>
  <c r="AA2218" i="4"/>
  <c r="Y2218" i="4"/>
  <c r="AB2218" i="4" s="1"/>
  <c r="U2218" i="4"/>
  <c r="S2218" i="4"/>
  <c r="V2218" i="4" s="1"/>
  <c r="O2218" i="4"/>
  <c r="M2218" i="4"/>
  <c r="P2218" i="4" s="1"/>
  <c r="I2218" i="4"/>
  <c r="G2218" i="4"/>
  <c r="J2218" i="4" s="1"/>
  <c r="BJ2217" i="4"/>
  <c r="BH2217" i="4"/>
  <c r="BG2217" i="4"/>
  <c r="BE2217" i="4"/>
  <c r="BC2217" i="4"/>
  <c r="BF2217" i="4" s="1"/>
  <c r="AY2217" i="4"/>
  <c r="AW2217" i="4"/>
  <c r="AZ2217" i="4" s="1"/>
  <c r="AS2217" i="4"/>
  <c r="AQ2217" i="4"/>
  <c r="AT2217" i="4" s="1"/>
  <c r="AK2217" i="4"/>
  <c r="AN2217" i="4" s="1"/>
  <c r="AE2217" i="4"/>
  <c r="AH2217" i="4" s="1"/>
  <c r="Y2217" i="4"/>
  <c r="AB2217" i="4" s="1"/>
  <c r="S2217" i="4"/>
  <c r="V2217" i="4" s="1"/>
  <c r="O2217" i="4"/>
  <c r="M2217" i="4"/>
  <c r="P2217" i="4" s="1"/>
  <c r="I2217" i="4"/>
  <c r="G2217" i="4"/>
  <c r="J2217" i="4" s="1"/>
  <c r="BJ2216" i="4"/>
  <c r="BK2216" i="4" s="1"/>
  <c r="BH2216" i="4"/>
  <c r="BG2216" i="4"/>
  <c r="BE2216" i="4"/>
  <c r="BC2216" i="4"/>
  <c r="BF2216" i="4" s="1"/>
  <c r="AY2216" i="4"/>
  <c r="AW2216" i="4"/>
  <c r="AZ2216" i="4" s="1"/>
  <c r="AS2216" i="4"/>
  <c r="AQ2216" i="4"/>
  <c r="AT2216" i="4" s="1"/>
  <c r="AM2216" i="4"/>
  <c r="AK2216" i="4"/>
  <c r="AN2216" i="4" s="1"/>
  <c r="AE2216" i="4"/>
  <c r="AH2216" i="4" s="1"/>
  <c r="AA2216" i="4"/>
  <c r="Y2216" i="4"/>
  <c r="AB2216" i="4" s="1"/>
  <c r="U2216" i="4"/>
  <c r="S2216" i="4"/>
  <c r="V2216" i="4" s="1"/>
  <c r="O2216" i="4"/>
  <c r="M2216" i="4"/>
  <c r="P2216" i="4" s="1"/>
  <c r="I2216" i="4"/>
  <c r="G2216" i="4"/>
  <c r="J2216" i="4" s="1"/>
  <c r="BJ2215" i="4"/>
  <c r="BH2215" i="4"/>
  <c r="BG2215" i="4"/>
  <c r="BE2215" i="4"/>
  <c r="BC2215" i="4"/>
  <c r="BF2215" i="4" s="1"/>
  <c r="AY2215" i="4"/>
  <c r="AW2215" i="4"/>
  <c r="AZ2215" i="4" s="1"/>
  <c r="AQ2215" i="4"/>
  <c r="AT2215" i="4" s="1"/>
  <c r="AK2215" i="4"/>
  <c r="AN2215" i="4" s="1"/>
  <c r="AG2215" i="4"/>
  <c r="AE2215" i="4"/>
  <c r="AH2215" i="4" s="1"/>
  <c r="AA2215" i="4"/>
  <c r="Y2215" i="4"/>
  <c r="AB2215" i="4" s="1"/>
  <c r="U2215" i="4"/>
  <c r="S2215" i="4"/>
  <c r="V2215" i="4" s="1"/>
  <c r="M2215" i="4"/>
  <c r="P2215" i="4" s="1"/>
  <c r="G2215" i="4"/>
  <c r="J2215" i="4" s="1"/>
  <c r="BJ2214" i="4"/>
  <c r="BH2214" i="4"/>
  <c r="BG2214" i="4"/>
  <c r="BI2214" i="4" s="1"/>
  <c r="BE2214" i="4"/>
  <c r="BC2214" i="4"/>
  <c r="BF2214" i="4" s="1"/>
  <c r="AY2214" i="4"/>
  <c r="AW2214" i="4"/>
  <c r="AZ2214" i="4" s="1"/>
  <c r="AS2214" i="4"/>
  <c r="AQ2214" i="4"/>
  <c r="AT2214" i="4" s="1"/>
  <c r="AK2214" i="4"/>
  <c r="AN2214" i="4" s="1"/>
  <c r="AE2214" i="4"/>
  <c r="AA2214" i="4"/>
  <c r="Y2214" i="4"/>
  <c r="AB2214" i="4" s="1"/>
  <c r="U2214" i="4"/>
  <c r="S2214" i="4"/>
  <c r="V2214" i="4" s="1"/>
  <c r="O2214" i="4"/>
  <c r="M2214" i="4"/>
  <c r="P2214" i="4" s="1"/>
  <c r="J2214" i="4"/>
  <c r="I2214" i="4"/>
  <c r="BJ2213" i="4"/>
  <c r="BH2213" i="4"/>
  <c r="BG2213" i="4"/>
  <c r="BI2213" i="4" s="1"/>
  <c r="BE2213" i="4"/>
  <c r="BC2213" i="4"/>
  <c r="BF2213" i="4" s="1"/>
  <c r="AY2213" i="4"/>
  <c r="AW2213" i="4"/>
  <c r="AZ2213" i="4" s="1"/>
  <c r="AS2213" i="4"/>
  <c r="AQ2213" i="4"/>
  <c r="AT2213" i="4" s="1"/>
  <c r="AM2213" i="4"/>
  <c r="AK2213" i="4"/>
  <c r="AN2213" i="4" s="1"/>
  <c r="AE2213" i="4"/>
  <c r="AA2213" i="4"/>
  <c r="Y2213" i="4"/>
  <c r="AB2213" i="4" s="1"/>
  <c r="U2213" i="4"/>
  <c r="S2213" i="4"/>
  <c r="V2213" i="4" s="1"/>
  <c r="O2213" i="4"/>
  <c r="M2213" i="4"/>
  <c r="P2213" i="4" s="1"/>
  <c r="I2213" i="4"/>
  <c r="G2213" i="4"/>
  <c r="J2213" i="4" s="1"/>
  <c r="BJ2212" i="4"/>
  <c r="BH2212" i="4"/>
  <c r="BG2212" i="4"/>
  <c r="BE2212" i="4"/>
  <c r="BC2212" i="4"/>
  <c r="BF2212" i="4" s="1"/>
  <c r="AY2212" i="4"/>
  <c r="AW2212" i="4"/>
  <c r="AZ2212" i="4" s="1"/>
  <c r="AQ2212" i="4"/>
  <c r="AT2212" i="4" s="1"/>
  <c r="AK2212" i="4"/>
  <c r="AE2212" i="4"/>
  <c r="AH2212" i="4" s="1"/>
  <c r="Y2212" i="4"/>
  <c r="S2212" i="4"/>
  <c r="V2212" i="4" s="1"/>
  <c r="M2212" i="4"/>
  <c r="I2212" i="4"/>
  <c r="G2212" i="4"/>
  <c r="J2212" i="4" s="1"/>
  <c r="BJ2211" i="4"/>
  <c r="BH2211" i="4"/>
  <c r="BG2211" i="4"/>
  <c r="BE2211" i="4"/>
  <c r="BC2211" i="4"/>
  <c r="BF2211" i="4" s="1"/>
  <c r="AY2211" i="4"/>
  <c r="AW2211" i="4"/>
  <c r="AZ2211" i="4" s="1"/>
  <c r="AQ2211" i="4"/>
  <c r="AT2211" i="4" s="1"/>
  <c r="AK2211" i="4"/>
  <c r="AN2211" i="4" s="1"/>
  <c r="AE2211" i="4"/>
  <c r="Y2211" i="4"/>
  <c r="AB2211" i="4" s="1"/>
  <c r="U2211" i="4"/>
  <c r="S2211" i="4"/>
  <c r="V2211" i="4" s="1"/>
  <c r="O2211" i="4"/>
  <c r="M2211" i="4"/>
  <c r="P2211" i="4" s="1"/>
  <c r="I2211" i="4"/>
  <c r="G2211" i="4"/>
  <c r="J2211" i="4" s="1"/>
  <c r="BJ2210" i="4"/>
  <c r="BH2210" i="4"/>
  <c r="BG2210" i="4"/>
  <c r="BI2210" i="4" s="1"/>
  <c r="BL2210" i="4" s="1"/>
  <c r="BE2210" i="4"/>
  <c r="BC2210" i="4"/>
  <c r="BF2210" i="4" s="1"/>
  <c r="AY2210" i="4"/>
  <c r="AW2210" i="4"/>
  <c r="AZ2210" i="4" s="1"/>
  <c r="AQ2210" i="4"/>
  <c r="AT2210" i="4" s="1"/>
  <c r="AK2210" i="4"/>
  <c r="AE2210" i="4"/>
  <c r="AH2210" i="4" s="1"/>
  <c r="Y2210" i="4"/>
  <c r="S2210" i="4"/>
  <c r="V2210" i="4" s="1"/>
  <c r="M2210" i="4"/>
  <c r="P2210" i="4" s="1"/>
  <c r="I2210" i="4"/>
  <c r="G2210" i="4"/>
  <c r="J2210" i="4" s="1"/>
  <c r="BJ2209" i="4"/>
  <c r="BH2209" i="4"/>
  <c r="BG2209" i="4"/>
  <c r="BI2209" i="4" s="1"/>
  <c r="BL2209" i="4" s="1"/>
  <c r="BE2209" i="4"/>
  <c r="BC2209" i="4"/>
  <c r="BF2209" i="4" s="1"/>
  <c r="AY2209" i="4"/>
  <c r="AW2209" i="4"/>
  <c r="AZ2209" i="4" s="1"/>
  <c r="AS2209" i="4"/>
  <c r="AQ2209" i="4"/>
  <c r="AT2209" i="4" s="1"/>
  <c r="AK2209" i="4"/>
  <c r="AE2209" i="4"/>
  <c r="AH2209" i="4" s="1"/>
  <c r="AA2209" i="4"/>
  <c r="Y2209" i="4"/>
  <c r="AB2209" i="4" s="1"/>
  <c r="U2209" i="4"/>
  <c r="S2209" i="4"/>
  <c r="V2209" i="4" s="1"/>
  <c r="M2209" i="4"/>
  <c r="P2209" i="4" s="1"/>
  <c r="I2209" i="4"/>
  <c r="G2209" i="4"/>
  <c r="J2209" i="4" s="1"/>
  <c r="BJ2208" i="4"/>
  <c r="BK2208" i="4" s="1"/>
  <c r="BH2208" i="4"/>
  <c r="BG2208" i="4"/>
  <c r="BE2208" i="4"/>
  <c r="BC2208" i="4"/>
  <c r="BF2208" i="4" s="1"/>
  <c r="AY2208" i="4"/>
  <c r="AW2208" i="4"/>
  <c r="AZ2208" i="4" s="1"/>
  <c r="AS2208" i="4"/>
  <c r="AQ2208" i="4"/>
  <c r="AT2208" i="4" s="1"/>
  <c r="AM2208" i="4"/>
  <c r="AK2208" i="4"/>
  <c r="AN2208" i="4" s="1"/>
  <c r="AE2208" i="4"/>
  <c r="AH2208" i="4" s="1"/>
  <c r="AA2208" i="4"/>
  <c r="Y2208" i="4"/>
  <c r="AB2208" i="4" s="1"/>
  <c r="U2208" i="4"/>
  <c r="S2208" i="4"/>
  <c r="V2208" i="4" s="1"/>
  <c r="O2208" i="4"/>
  <c r="M2208" i="4"/>
  <c r="P2208" i="4" s="1"/>
  <c r="I2208" i="4"/>
  <c r="G2208" i="4"/>
  <c r="J2208" i="4" s="1"/>
  <c r="BJ2207" i="4"/>
  <c r="BH2207" i="4"/>
  <c r="BG2207" i="4"/>
  <c r="BE2207" i="4"/>
  <c r="BC2207" i="4"/>
  <c r="BF2207" i="4" s="1"/>
  <c r="AY2207" i="4"/>
  <c r="AW2207" i="4"/>
  <c r="AZ2207" i="4" s="1"/>
  <c r="AQ2207" i="4"/>
  <c r="AT2207" i="4" s="1"/>
  <c r="AM2207" i="4"/>
  <c r="AK2207" i="4"/>
  <c r="AN2207" i="4" s="1"/>
  <c r="AE2207" i="4"/>
  <c r="AH2207" i="4" s="1"/>
  <c r="Y2207" i="4"/>
  <c r="S2207" i="4"/>
  <c r="V2207" i="4" s="1"/>
  <c r="O2207" i="4"/>
  <c r="M2207" i="4"/>
  <c r="P2207" i="4" s="1"/>
  <c r="I2207" i="4"/>
  <c r="G2207" i="4"/>
  <c r="J2207" i="4" s="1"/>
  <c r="BJ2206" i="4"/>
  <c r="BH2206" i="4"/>
  <c r="BG2206" i="4"/>
  <c r="BI2206" i="4" s="1"/>
  <c r="BE2206" i="4"/>
  <c r="BC2206" i="4"/>
  <c r="BF2206" i="4" s="1"/>
  <c r="AY2206" i="4"/>
  <c r="AW2206" i="4"/>
  <c r="AZ2206" i="4" s="1"/>
  <c r="AQ2206" i="4"/>
  <c r="AK2206" i="4"/>
  <c r="AN2206" i="4" s="1"/>
  <c r="AE2206" i="4"/>
  <c r="AH2206" i="4" s="1"/>
  <c r="AA2206" i="4"/>
  <c r="Y2206" i="4"/>
  <c r="AB2206" i="4" s="1"/>
  <c r="U2206" i="4"/>
  <c r="S2206" i="4"/>
  <c r="V2206" i="4" s="1"/>
  <c r="M2206" i="4"/>
  <c r="I2206" i="4"/>
  <c r="G2206" i="4"/>
  <c r="J2206" i="4" s="1"/>
  <c r="BJ2205" i="4"/>
  <c r="BH2205" i="4"/>
  <c r="BG2205" i="4"/>
  <c r="BE2205" i="4"/>
  <c r="BC2205" i="4"/>
  <c r="BF2205" i="4" s="1"/>
  <c r="AY2205" i="4"/>
  <c r="AW2205" i="4"/>
  <c r="AZ2205" i="4" s="1"/>
  <c r="AS2205" i="4"/>
  <c r="AQ2205" i="4"/>
  <c r="AT2205" i="4" s="1"/>
  <c r="AK2205" i="4"/>
  <c r="AN2205" i="4" s="1"/>
  <c r="AE2205" i="4"/>
  <c r="Y2205" i="4"/>
  <c r="AB2205" i="4" s="1"/>
  <c r="S2205" i="4"/>
  <c r="V2205" i="4" s="1"/>
  <c r="M2205" i="4"/>
  <c r="P2205" i="4" s="1"/>
  <c r="I2205" i="4"/>
  <c r="G2205" i="4"/>
  <c r="J2205" i="4" s="1"/>
  <c r="BJ2204" i="4"/>
  <c r="BH2204" i="4"/>
  <c r="BG2204" i="4"/>
  <c r="BE2204" i="4"/>
  <c r="BC2204" i="4"/>
  <c r="BF2204" i="4" s="1"/>
  <c r="AY2204" i="4"/>
  <c r="AW2204" i="4"/>
  <c r="AQ2204" i="4"/>
  <c r="AT2204" i="4" s="1"/>
  <c r="AK2204" i="4"/>
  <c r="AE2204" i="4"/>
  <c r="AH2204" i="4" s="1"/>
  <c r="AA2204" i="4"/>
  <c r="Y2204" i="4"/>
  <c r="AB2204" i="4" s="1"/>
  <c r="S2204" i="4"/>
  <c r="V2204" i="4" s="1"/>
  <c r="O2204" i="4"/>
  <c r="M2204" i="4"/>
  <c r="P2204" i="4" s="1"/>
  <c r="I2204" i="4"/>
  <c r="G2204" i="4"/>
  <c r="J2204" i="4" s="1"/>
  <c r="CD2191" i="4"/>
  <c r="BX2191" i="4"/>
  <c r="BW2191" i="4"/>
  <c r="BV2191" i="4"/>
  <c r="BU2191" i="4"/>
  <c r="BR2191" i="4"/>
  <c r="BQ2191" i="4"/>
  <c r="BP2191" i="4"/>
  <c r="BO2191" i="4"/>
  <c r="BD2191" i="4"/>
  <c r="BC2191" i="4"/>
  <c r="AX2191" i="4"/>
  <c r="AY2191" i="4" s="1"/>
  <c r="AV2191" i="4"/>
  <c r="AU2191" i="4"/>
  <c r="AR2191" i="4"/>
  <c r="AO2191" i="4"/>
  <c r="AQ2191" i="4" s="1"/>
  <c r="AL2191" i="4"/>
  <c r="AI2191" i="4"/>
  <c r="AF2191" i="4"/>
  <c r="AD2191" i="4"/>
  <c r="AC2191" i="4"/>
  <c r="Z2191" i="4"/>
  <c r="W2191" i="4"/>
  <c r="Y2191" i="4" s="1"/>
  <c r="AA2191" i="4" s="1"/>
  <c r="T2191" i="4"/>
  <c r="Q2191" i="4"/>
  <c r="S2191" i="4" s="1"/>
  <c r="N2191" i="4"/>
  <c r="L2191" i="4"/>
  <c r="K2191" i="4"/>
  <c r="I2191" i="4"/>
  <c r="H2191" i="4"/>
  <c r="F2191" i="4"/>
  <c r="E2191" i="4"/>
  <c r="BY2190" i="4"/>
  <c r="BS2190" i="4"/>
  <c r="BJ2190" i="4"/>
  <c r="BH2190" i="4"/>
  <c r="BG2190" i="4"/>
  <c r="BC2190" i="4"/>
  <c r="BF2190" i="4" s="1"/>
  <c r="AY2190" i="4"/>
  <c r="AW2190" i="4"/>
  <c r="AZ2190" i="4" s="1"/>
  <c r="AQ2190" i="4"/>
  <c r="AT2190" i="4" s="1"/>
  <c r="AK2190" i="4"/>
  <c r="AE2190" i="4"/>
  <c r="AH2190" i="4" s="1"/>
  <c r="AA2190" i="4"/>
  <c r="Y2190" i="4"/>
  <c r="AB2190" i="4" s="1"/>
  <c r="U2190" i="4"/>
  <c r="S2190" i="4"/>
  <c r="V2190" i="4" s="1"/>
  <c r="O2190" i="4"/>
  <c r="M2190" i="4"/>
  <c r="P2190" i="4" s="1"/>
  <c r="I2190" i="4"/>
  <c r="G2190" i="4"/>
  <c r="J2190" i="4" s="1"/>
  <c r="BY2189" i="4"/>
  <c r="BS2189" i="4"/>
  <c r="BJ2189" i="4"/>
  <c r="BH2189" i="4"/>
  <c r="BG2189" i="4"/>
  <c r="BI2189" i="4" s="1"/>
  <c r="BL2189" i="4" s="1"/>
  <c r="BE2189" i="4"/>
  <c r="BC2189" i="4"/>
  <c r="BF2189" i="4" s="1"/>
  <c r="AY2189" i="4"/>
  <c r="AW2189" i="4"/>
  <c r="AZ2189" i="4" s="1"/>
  <c r="AQ2189" i="4"/>
  <c r="AT2189" i="4" s="1"/>
  <c r="AK2189" i="4"/>
  <c r="AN2189" i="4" s="1"/>
  <c r="AE2189" i="4"/>
  <c r="AH2189" i="4" s="1"/>
  <c r="Y2189" i="4"/>
  <c r="U2189" i="4"/>
  <c r="S2189" i="4"/>
  <c r="V2189" i="4" s="1"/>
  <c r="O2189" i="4"/>
  <c r="M2189" i="4"/>
  <c r="P2189" i="4" s="1"/>
  <c r="I2189" i="4"/>
  <c r="G2189" i="4"/>
  <c r="J2189" i="4" s="1"/>
  <c r="BY2188" i="4"/>
  <c r="BS2188" i="4"/>
  <c r="CA2188" i="4" s="1"/>
  <c r="BJ2188" i="4"/>
  <c r="BH2188" i="4"/>
  <c r="BG2188" i="4"/>
  <c r="BE2188" i="4"/>
  <c r="BC2188" i="4"/>
  <c r="BF2188" i="4" s="1"/>
  <c r="AW2188" i="4"/>
  <c r="AZ2188" i="4" s="1"/>
  <c r="AQ2188" i="4"/>
  <c r="AK2188" i="4"/>
  <c r="AN2188" i="4" s="1"/>
  <c r="AE2188" i="4"/>
  <c r="AH2188" i="4" s="1"/>
  <c r="AA2188" i="4"/>
  <c r="Y2188" i="4"/>
  <c r="AB2188" i="4" s="1"/>
  <c r="S2188" i="4"/>
  <c r="V2188" i="4" s="1"/>
  <c r="O2188" i="4"/>
  <c r="M2188" i="4"/>
  <c r="P2188" i="4" s="1"/>
  <c r="I2188" i="4"/>
  <c r="G2188" i="4"/>
  <c r="J2188" i="4" s="1"/>
  <c r="BY2187" i="4"/>
  <c r="BS2187" i="4"/>
  <c r="BJ2187" i="4"/>
  <c r="BH2187" i="4"/>
  <c r="BG2187" i="4"/>
  <c r="BI2187" i="4" s="1"/>
  <c r="BE2187" i="4"/>
  <c r="BC2187" i="4"/>
  <c r="BF2187" i="4" s="1"/>
  <c r="AY2187" i="4"/>
  <c r="AW2187" i="4"/>
  <c r="AZ2187" i="4" s="1"/>
  <c r="AS2187" i="4"/>
  <c r="AQ2187" i="4"/>
  <c r="AT2187" i="4" s="1"/>
  <c r="AK2187" i="4"/>
  <c r="AN2187" i="4" s="1"/>
  <c r="AE2187" i="4"/>
  <c r="AH2187" i="4" s="1"/>
  <c r="AA2187" i="4"/>
  <c r="Y2187" i="4"/>
  <c r="AB2187" i="4" s="1"/>
  <c r="U2187" i="4"/>
  <c r="S2187" i="4"/>
  <c r="O2187" i="4"/>
  <c r="M2187" i="4"/>
  <c r="P2187" i="4" s="1"/>
  <c r="I2187" i="4"/>
  <c r="G2187" i="4"/>
  <c r="J2187" i="4" s="1"/>
  <c r="BY2186" i="4"/>
  <c r="BS2186" i="4"/>
  <c r="BJ2186" i="4"/>
  <c r="BH2186" i="4"/>
  <c r="BG2186" i="4"/>
  <c r="BE2186" i="4"/>
  <c r="BC2186" i="4"/>
  <c r="BF2186" i="4" s="1"/>
  <c r="AY2186" i="4"/>
  <c r="AW2186" i="4"/>
  <c r="AZ2186" i="4" s="1"/>
  <c r="AQ2186" i="4"/>
  <c r="AT2186" i="4" s="1"/>
  <c r="AK2186" i="4"/>
  <c r="AN2186" i="4" s="1"/>
  <c r="AE2186" i="4"/>
  <c r="AH2186" i="4" s="1"/>
  <c r="Y2186" i="4"/>
  <c r="S2186" i="4"/>
  <c r="V2186" i="4" s="1"/>
  <c r="O2186" i="4"/>
  <c r="M2186" i="4"/>
  <c r="P2186" i="4" s="1"/>
  <c r="I2186" i="4"/>
  <c r="G2186" i="4"/>
  <c r="J2186" i="4" s="1"/>
  <c r="BY2185" i="4"/>
  <c r="BS2185" i="4"/>
  <c r="BJ2185" i="4"/>
  <c r="BK2185" i="4" s="1"/>
  <c r="BH2185" i="4"/>
  <c r="BG2185" i="4"/>
  <c r="BI2185" i="4" s="1"/>
  <c r="BL2185" i="4" s="1"/>
  <c r="BE2185" i="4"/>
  <c r="BC2185" i="4"/>
  <c r="BF2185" i="4" s="1"/>
  <c r="AY2185" i="4"/>
  <c r="AW2185" i="4"/>
  <c r="AZ2185" i="4" s="1"/>
  <c r="AS2185" i="4"/>
  <c r="AQ2185" i="4"/>
  <c r="AT2185" i="4" s="1"/>
  <c r="AM2185" i="4"/>
  <c r="AK2185" i="4"/>
  <c r="AN2185" i="4" s="1"/>
  <c r="AE2185" i="4"/>
  <c r="AH2185" i="4" s="1"/>
  <c r="AA2185" i="4"/>
  <c r="Y2185" i="4"/>
  <c r="AB2185" i="4" s="1"/>
  <c r="U2185" i="4"/>
  <c r="S2185" i="4"/>
  <c r="V2185" i="4" s="1"/>
  <c r="O2185" i="4"/>
  <c r="M2185" i="4"/>
  <c r="P2185" i="4" s="1"/>
  <c r="I2185" i="4"/>
  <c r="G2185" i="4"/>
  <c r="J2185" i="4" s="1"/>
  <c r="BY2184" i="4"/>
  <c r="BS2184" i="4"/>
  <c r="BJ2184" i="4"/>
  <c r="BH2184" i="4"/>
  <c r="BG2184" i="4"/>
  <c r="BI2184" i="4" s="1"/>
  <c r="BE2184" i="4"/>
  <c r="BC2184" i="4"/>
  <c r="BF2184" i="4" s="1"/>
  <c r="AY2184" i="4"/>
  <c r="AW2184" i="4"/>
  <c r="AZ2184" i="4" s="1"/>
  <c r="AQ2184" i="4"/>
  <c r="AT2184" i="4" s="1"/>
  <c r="AM2184" i="4"/>
  <c r="AK2184" i="4"/>
  <c r="AN2184" i="4" s="1"/>
  <c r="AE2184" i="4"/>
  <c r="AH2184" i="4" s="1"/>
  <c r="AA2184" i="4"/>
  <c r="Y2184" i="4"/>
  <c r="AB2184" i="4" s="1"/>
  <c r="S2184" i="4"/>
  <c r="V2184" i="4" s="1"/>
  <c r="M2184" i="4"/>
  <c r="J2184" i="4"/>
  <c r="G2184" i="4"/>
  <c r="BY2183" i="4"/>
  <c r="BS2183" i="4"/>
  <c r="BK2183" i="4"/>
  <c r="BJ2183" i="4"/>
  <c r="BH2183" i="4"/>
  <c r="BG2183" i="4"/>
  <c r="BE2183" i="4"/>
  <c r="BC2183" i="4"/>
  <c r="BF2183" i="4" s="1"/>
  <c r="AY2183" i="4"/>
  <c r="AW2183" i="4"/>
  <c r="AZ2183" i="4" s="1"/>
  <c r="AS2183" i="4"/>
  <c r="AQ2183" i="4"/>
  <c r="AT2183" i="4" s="1"/>
  <c r="AM2183" i="4"/>
  <c r="AK2183" i="4"/>
  <c r="AN2183" i="4" s="1"/>
  <c r="AG2183" i="4"/>
  <c r="AE2183" i="4"/>
  <c r="AH2183" i="4" s="1"/>
  <c r="AA2183" i="4"/>
  <c r="Y2183" i="4"/>
  <c r="AB2183" i="4" s="1"/>
  <c r="U2183" i="4"/>
  <c r="S2183" i="4"/>
  <c r="V2183" i="4" s="1"/>
  <c r="O2183" i="4"/>
  <c r="M2183" i="4"/>
  <c r="P2183" i="4" s="1"/>
  <c r="I2183" i="4"/>
  <c r="G2183" i="4"/>
  <c r="J2183" i="4" s="1"/>
  <c r="BY2182" i="4"/>
  <c r="BS2182" i="4"/>
  <c r="BK2182" i="4"/>
  <c r="BJ2182" i="4"/>
  <c r="BH2182" i="4"/>
  <c r="BG2182" i="4"/>
  <c r="BE2182" i="4"/>
  <c r="BC2182" i="4"/>
  <c r="BF2182" i="4" s="1"/>
  <c r="AY2182" i="4"/>
  <c r="AW2182" i="4"/>
  <c r="AZ2182" i="4" s="1"/>
  <c r="AS2182" i="4"/>
  <c r="AQ2182" i="4"/>
  <c r="AT2182" i="4" s="1"/>
  <c r="AK2182" i="4"/>
  <c r="AN2182" i="4" s="1"/>
  <c r="AE2182" i="4"/>
  <c r="AA2182" i="4"/>
  <c r="Y2182" i="4"/>
  <c r="AB2182" i="4" s="1"/>
  <c r="U2182" i="4"/>
  <c r="S2182" i="4"/>
  <c r="V2182" i="4" s="1"/>
  <c r="O2182" i="4"/>
  <c r="M2182" i="4"/>
  <c r="P2182" i="4" s="1"/>
  <c r="J2182" i="4"/>
  <c r="I2182" i="4"/>
  <c r="BY2181" i="4"/>
  <c r="BS2181" i="4"/>
  <c r="BJ2181" i="4"/>
  <c r="BK2181" i="4" s="1"/>
  <c r="BH2181" i="4"/>
  <c r="BG2181" i="4"/>
  <c r="BE2181" i="4"/>
  <c r="BC2181" i="4"/>
  <c r="BF2181" i="4" s="1"/>
  <c r="AY2181" i="4"/>
  <c r="AW2181" i="4"/>
  <c r="AZ2181" i="4" s="1"/>
  <c r="AS2181" i="4"/>
  <c r="AQ2181" i="4"/>
  <c r="AT2181" i="4" s="1"/>
  <c r="AM2181" i="4"/>
  <c r="AK2181" i="4"/>
  <c r="AN2181" i="4" s="1"/>
  <c r="AE2181" i="4"/>
  <c r="AH2181" i="4" s="1"/>
  <c r="AA2181" i="4"/>
  <c r="Y2181" i="4"/>
  <c r="AB2181" i="4" s="1"/>
  <c r="S2181" i="4"/>
  <c r="V2181" i="4" s="1"/>
  <c r="O2181" i="4"/>
  <c r="M2181" i="4"/>
  <c r="P2181" i="4" s="1"/>
  <c r="I2181" i="4"/>
  <c r="G2181" i="4"/>
  <c r="J2181" i="4" s="1"/>
  <c r="BY2180" i="4"/>
  <c r="BS2180" i="4"/>
  <c r="CA2180" i="4" s="1"/>
  <c r="BJ2180" i="4"/>
  <c r="BH2180" i="4"/>
  <c r="BG2180" i="4"/>
  <c r="BC2180" i="4"/>
  <c r="AY2180" i="4"/>
  <c r="AW2180" i="4"/>
  <c r="AZ2180" i="4" s="1"/>
  <c r="AQ2180" i="4"/>
  <c r="AK2180" i="4"/>
  <c r="AN2180" i="4" s="1"/>
  <c r="AE2180" i="4"/>
  <c r="AA2180" i="4"/>
  <c r="Y2180" i="4"/>
  <c r="AB2180" i="4" s="1"/>
  <c r="U2180" i="4"/>
  <c r="S2180" i="4"/>
  <c r="V2180" i="4" s="1"/>
  <c r="O2180" i="4"/>
  <c r="M2180" i="4"/>
  <c r="P2180" i="4" s="1"/>
  <c r="G2180" i="4"/>
  <c r="J2180" i="4" s="1"/>
  <c r="BY2179" i="4"/>
  <c r="BS2179" i="4"/>
  <c r="BJ2179" i="4"/>
  <c r="BH2179" i="4"/>
  <c r="BG2179" i="4"/>
  <c r="BE2179" i="4"/>
  <c r="BC2179" i="4"/>
  <c r="BF2179" i="4" s="1"/>
  <c r="AY2179" i="4"/>
  <c r="AW2179" i="4"/>
  <c r="AZ2179" i="4" s="1"/>
  <c r="AQ2179" i="4"/>
  <c r="AT2179" i="4" s="1"/>
  <c r="AM2179" i="4"/>
  <c r="AK2179" i="4"/>
  <c r="AN2179" i="4" s="1"/>
  <c r="AE2179" i="4"/>
  <c r="AH2179" i="4" s="1"/>
  <c r="Y2179" i="4"/>
  <c r="S2179" i="4"/>
  <c r="V2179" i="4" s="1"/>
  <c r="O2179" i="4"/>
  <c r="M2179" i="4"/>
  <c r="P2179" i="4" s="1"/>
  <c r="I2179" i="4"/>
  <c r="G2179" i="4"/>
  <c r="J2179" i="4" s="1"/>
  <c r="BY2178" i="4"/>
  <c r="BS2178" i="4"/>
  <c r="BJ2178" i="4"/>
  <c r="BK2178" i="4" s="1"/>
  <c r="BH2178" i="4"/>
  <c r="BG2178" i="4"/>
  <c r="BE2178" i="4"/>
  <c r="BC2178" i="4"/>
  <c r="BF2178" i="4" s="1"/>
  <c r="AY2178" i="4"/>
  <c r="AW2178" i="4"/>
  <c r="AZ2178" i="4" s="1"/>
  <c r="AS2178" i="4"/>
  <c r="AQ2178" i="4"/>
  <c r="AT2178" i="4" s="1"/>
  <c r="AM2178" i="4"/>
  <c r="AK2178" i="4"/>
  <c r="AN2178" i="4" s="1"/>
  <c r="AE2178" i="4"/>
  <c r="AH2178" i="4" s="1"/>
  <c r="AA2178" i="4"/>
  <c r="Y2178" i="4"/>
  <c r="AB2178" i="4" s="1"/>
  <c r="U2178" i="4"/>
  <c r="S2178" i="4"/>
  <c r="V2178" i="4" s="1"/>
  <c r="O2178" i="4"/>
  <c r="M2178" i="4"/>
  <c r="P2178" i="4" s="1"/>
  <c r="I2178" i="4"/>
  <c r="G2178" i="4"/>
  <c r="J2178" i="4" s="1"/>
  <c r="BY2177" i="4"/>
  <c r="BS2177" i="4"/>
  <c r="CA2177" i="4" s="1"/>
  <c r="BJ2177" i="4"/>
  <c r="BK2177" i="4" s="1"/>
  <c r="BH2177" i="4"/>
  <c r="BG2177" i="4"/>
  <c r="BI2177" i="4" s="1"/>
  <c r="BC2177" i="4"/>
  <c r="BF2177" i="4" s="1"/>
  <c r="AY2177" i="4"/>
  <c r="AW2177" i="4"/>
  <c r="AZ2177" i="4" s="1"/>
  <c r="AS2177" i="4"/>
  <c r="AQ2177" i="4"/>
  <c r="AT2177" i="4" s="1"/>
  <c r="AM2177" i="4"/>
  <c r="AK2177" i="4"/>
  <c r="AN2177" i="4" s="1"/>
  <c r="AE2177" i="4"/>
  <c r="AH2177" i="4" s="1"/>
  <c r="AA2177" i="4"/>
  <c r="Y2177" i="4"/>
  <c r="AB2177" i="4" s="1"/>
  <c r="U2177" i="4"/>
  <c r="S2177" i="4"/>
  <c r="V2177" i="4" s="1"/>
  <c r="O2177" i="4"/>
  <c r="M2177" i="4"/>
  <c r="P2177" i="4" s="1"/>
  <c r="G2177" i="4"/>
  <c r="J2177" i="4" s="1"/>
  <c r="BY2176" i="4"/>
  <c r="BS2176" i="4"/>
  <c r="CA2176" i="4" s="1"/>
  <c r="BJ2176" i="4"/>
  <c r="BH2176" i="4"/>
  <c r="BG2176" i="4"/>
  <c r="BE2176" i="4"/>
  <c r="BC2176" i="4"/>
  <c r="BF2176" i="4" s="1"/>
  <c r="AZ2176" i="4"/>
  <c r="AY2176" i="4"/>
  <c r="AS2176" i="4"/>
  <c r="AQ2176" i="4"/>
  <c r="AT2176" i="4" s="1"/>
  <c r="AK2176" i="4"/>
  <c r="AN2176" i="4" s="1"/>
  <c r="AE2176" i="4"/>
  <c r="AH2176" i="4" s="1"/>
  <c r="AA2176" i="4"/>
  <c r="Y2176" i="4"/>
  <c r="AB2176" i="4" s="1"/>
  <c r="U2176" i="4"/>
  <c r="S2176" i="4"/>
  <c r="V2176" i="4" s="1"/>
  <c r="P2176" i="4"/>
  <c r="O2176" i="4"/>
  <c r="I2176" i="4"/>
  <c r="G2176" i="4"/>
  <c r="J2176" i="4" s="1"/>
  <c r="BY2175" i="4"/>
  <c r="BS2175" i="4"/>
  <c r="BJ2175" i="4"/>
  <c r="BK2175" i="4" s="1"/>
  <c r="BH2175" i="4"/>
  <c r="BG2175" i="4"/>
  <c r="BI2175" i="4" s="1"/>
  <c r="BL2175" i="4" s="1"/>
  <c r="BE2175" i="4"/>
  <c r="BC2175" i="4"/>
  <c r="BF2175" i="4" s="1"/>
  <c r="AY2175" i="4"/>
  <c r="AW2175" i="4"/>
  <c r="AZ2175" i="4" s="1"/>
  <c r="AS2175" i="4"/>
  <c r="AQ2175" i="4"/>
  <c r="AT2175" i="4" s="1"/>
  <c r="AM2175" i="4"/>
  <c r="AK2175" i="4"/>
  <c r="AN2175" i="4" s="1"/>
  <c r="AE2175" i="4"/>
  <c r="AA2175" i="4"/>
  <c r="Y2175" i="4"/>
  <c r="AB2175" i="4" s="1"/>
  <c r="U2175" i="4"/>
  <c r="S2175" i="4"/>
  <c r="V2175" i="4" s="1"/>
  <c r="O2175" i="4"/>
  <c r="M2175" i="4"/>
  <c r="P2175" i="4" s="1"/>
  <c r="G2175" i="4"/>
  <c r="J2175" i="4" s="1"/>
  <c r="BY2174" i="4"/>
  <c r="BS2174" i="4"/>
  <c r="BJ2174" i="4"/>
  <c r="BH2174" i="4"/>
  <c r="BG2174" i="4"/>
  <c r="BE2174" i="4"/>
  <c r="BC2174" i="4"/>
  <c r="BF2174" i="4" s="1"/>
  <c r="AY2174" i="4"/>
  <c r="AW2174" i="4"/>
  <c r="AZ2174" i="4" s="1"/>
  <c r="AQ2174" i="4"/>
  <c r="AT2174" i="4" s="1"/>
  <c r="AK2174" i="4"/>
  <c r="AN2174" i="4" s="1"/>
  <c r="AE2174" i="4"/>
  <c r="AH2174" i="4" s="1"/>
  <c r="Y2174" i="4"/>
  <c r="S2174" i="4"/>
  <c r="V2174" i="4" s="1"/>
  <c r="O2174" i="4"/>
  <c r="M2174" i="4"/>
  <c r="P2174" i="4" s="1"/>
  <c r="I2174" i="4"/>
  <c r="G2174" i="4"/>
  <c r="J2174" i="4" s="1"/>
  <c r="BY2173" i="4"/>
  <c r="BS2173" i="4"/>
  <c r="BJ2173" i="4"/>
  <c r="BK2173" i="4" s="1"/>
  <c r="BH2173" i="4"/>
  <c r="BG2173" i="4"/>
  <c r="BI2173" i="4" s="1"/>
  <c r="BL2173" i="4" s="1"/>
  <c r="BE2173" i="4"/>
  <c r="BC2173" i="4"/>
  <c r="BF2173" i="4" s="1"/>
  <c r="AY2173" i="4"/>
  <c r="AW2173" i="4"/>
  <c r="AZ2173" i="4" s="1"/>
  <c r="AS2173" i="4"/>
  <c r="AQ2173" i="4"/>
  <c r="AT2173" i="4" s="1"/>
  <c r="AM2173" i="4"/>
  <c r="AK2173" i="4"/>
  <c r="AN2173" i="4" s="1"/>
  <c r="AE2173" i="4"/>
  <c r="AH2173" i="4" s="1"/>
  <c r="AA2173" i="4"/>
  <c r="Y2173" i="4"/>
  <c r="AB2173" i="4" s="1"/>
  <c r="U2173" i="4"/>
  <c r="S2173" i="4"/>
  <c r="V2173" i="4" s="1"/>
  <c r="O2173" i="4"/>
  <c r="M2173" i="4"/>
  <c r="P2173" i="4" s="1"/>
  <c r="I2173" i="4"/>
  <c r="G2173" i="4"/>
  <c r="J2173" i="4" s="1"/>
  <c r="BY2172" i="4"/>
  <c r="BS2172" i="4"/>
  <c r="BJ2172" i="4"/>
  <c r="BH2172" i="4"/>
  <c r="BG2172" i="4"/>
  <c r="BI2172" i="4" s="1"/>
  <c r="BE2172" i="4"/>
  <c r="BC2172" i="4"/>
  <c r="BF2172" i="4" s="1"/>
  <c r="AY2172" i="4"/>
  <c r="AW2172" i="4"/>
  <c r="AZ2172" i="4" s="1"/>
  <c r="AS2172" i="4"/>
  <c r="AQ2172" i="4"/>
  <c r="AT2172" i="4" s="1"/>
  <c r="AK2172" i="4"/>
  <c r="AE2172" i="4"/>
  <c r="AH2172" i="4" s="1"/>
  <c r="AA2172" i="4"/>
  <c r="Y2172" i="4"/>
  <c r="AB2172" i="4" s="1"/>
  <c r="U2172" i="4"/>
  <c r="S2172" i="4"/>
  <c r="V2172" i="4" s="1"/>
  <c r="O2172" i="4"/>
  <c r="M2172" i="4"/>
  <c r="P2172" i="4" s="1"/>
  <c r="G2172" i="4"/>
  <c r="J2172" i="4" s="1"/>
  <c r="BY2171" i="4"/>
  <c r="BS2171" i="4"/>
  <c r="BJ2171" i="4"/>
  <c r="BH2171" i="4"/>
  <c r="BG2171" i="4"/>
  <c r="BI2171" i="4" s="1"/>
  <c r="BE2171" i="4"/>
  <c r="BC2171" i="4"/>
  <c r="BF2171" i="4" s="1"/>
  <c r="AY2171" i="4"/>
  <c r="AW2171" i="4"/>
  <c r="AZ2171" i="4" s="1"/>
  <c r="AS2171" i="4"/>
  <c r="AQ2171" i="4"/>
  <c r="AT2171" i="4" s="1"/>
  <c r="AK2171" i="4"/>
  <c r="AN2171" i="4" s="1"/>
  <c r="AG2171" i="4"/>
  <c r="AE2171" i="4"/>
  <c r="AH2171" i="4" s="1"/>
  <c r="AA2171" i="4"/>
  <c r="Y2171" i="4"/>
  <c r="AB2171" i="4" s="1"/>
  <c r="U2171" i="4"/>
  <c r="S2171" i="4"/>
  <c r="V2171" i="4" s="1"/>
  <c r="O2171" i="4"/>
  <c r="M2171" i="4"/>
  <c r="P2171" i="4" s="1"/>
  <c r="J2171" i="4"/>
  <c r="I2171" i="4"/>
  <c r="BY2170" i="4"/>
  <c r="BS2170" i="4"/>
  <c r="BJ2170" i="4"/>
  <c r="BK2170" i="4" s="1"/>
  <c r="BH2170" i="4"/>
  <c r="BG2170" i="4"/>
  <c r="BE2170" i="4"/>
  <c r="BC2170" i="4"/>
  <c r="BF2170" i="4" s="1"/>
  <c r="AY2170" i="4"/>
  <c r="AW2170" i="4"/>
  <c r="AZ2170" i="4" s="1"/>
  <c r="AS2170" i="4"/>
  <c r="AQ2170" i="4"/>
  <c r="AT2170" i="4" s="1"/>
  <c r="AM2170" i="4"/>
  <c r="AK2170" i="4"/>
  <c r="AN2170" i="4" s="1"/>
  <c r="AE2170" i="4"/>
  <c r="AH2170" i="4" s="1"/>
  <c r="AA2170" i="4"/>
  <c r="Y2170" i="4"/>
  <c r="AB2170" i="4" s="1"/>
  <c r="U2170" i="4"/>
  <c r="S2170" i="4"/>
  <c r="V2170" i="4" s="1"/>
  <c r="O2170" i="4"/>
  <c r="M2170" i="4"/>
  <c r="P2170" i="4" s="1"/>
  <c r="I2170" i="4"/>
  <c r="G2170" i="4"/>
  <c r="J2170" i="4" s="1"/>
  <c r="BY2169" i="4"/>
  <c r="BS2169" i="4"/>
  <c r="BJ2169" i="4"/>
  <c r="BH2169" i="4"/>
  <c r="BG2169" i="4"/>
  <c r="BI2169" i="4" s="1"/>
  <c r="BL2169" i="4" s="1"/>
  <c r="BE2169" i="4"/>
  <c r="BC2169" i="4"/>
  <c r="BF2169" i="4" s="1"/>
  <c r="AY2169" i="4"/>
  <c r="AW2169" i="4"/>
  <c r="AZ2169" i="4" s="1"/>
  <c r="AQ2169" i="4"/>
  <c r="AT2169" i="4" s="1"/>
  <c r="AK2169" i="4"/>
  <c r="AN2169" i="4" s="1"/>
  <c r="AE2169" i="4"/>
  <c r="AH2169" i="4" s="1"/>
  <c r="Y2169" i="4"/>
  <c r="S2169" i="4"/>
  <c r="V2169" i="4" s="1"/>
  <c r="O2169" i="4"/>
  <c r="M2169" i="4"/>
  <c r="P2169" i="4" s="1"/>
  <c r="I2169" i="4"/>
  <c r="G2169" i="4"/>
  <c r="J2169" i="4" s="1"/>
  <c r="BY2168" i="4"/>
  <c r="BS2168" i="4"/>
  <c r="BJ2168" i="4"/>
  <c r="BH2168" i="4"/>
  <c r="BG2168" i="4"/>
  <c r="BI2168" i="4" s="1"/>
  <c r="BE2168" i="4"/>
  <c r="BC2168" i="4"/>
  <c r="BF2168" i="4" s="1"/>
  <c r="AY2168" i="4"/>
  <c r="AW2168" i="4"/>
  <c r="AZ2168" i="4" s="1"/>
  <c r="AQ2168" i="4"/>
  <c r="AT2168" i="4" s="1"/>
  <c r="AM2168" i="4"/>
  <c r="AK2168" i="4"/>
  <c r="AN2168" i="4" s="1"/>
  <c r="AE2168" i="4"/>
  <c r="AH2168" i="4" s="1"/>
  <c r="Y2168" i="4"/>
  <c r="S2168" i="4"/>
  <c r="V2168" i="4" s="1"/>
  <c r="O2168" i="4"/>
  <c r="M2168" i="4"/>
  <c r="P2168" i="4" s="1"/>
  <c r="I2168" i="4"/>
  <c r="G2168" i="4"/>
  <c r="J2168" i="4" s="1"/>
  <c r="BY2167" i="4"/>
  <c r="BS2167" i="4"/>
  <c r="BJ2167" i="4"/>
  <c r="BH2167" i="4"/>
  <c r="BG2167" i="4"/>
  <c r="BE2167" i="4"/>
  <c r="BC2167" i="4"/>
  <c r="BF2167" i="4" s="1"/>
  <c r="AY2167" i="4"/>
  <c r="AW2167" i="4"/>
  <c r="AZ2167" i="4" s="1"/>
  <c r="AS2167" i="4"/>
  <c r="AQ2167" i="4"/>
  <c r="AT2167" i="4" s="1"/>
  <c r="AK2167" i="4"/>
  <c r="AE2167" i="4"/>
  <c r="AH2167" i="4" s="1"/>
  <c r="Y2167" i="4"/>
  <c r="V2167" i="4"/>
  <c r="S2167" i="4"/>
  <c r="M2167" i="4"/>
  <c r="P2167" i="4" s="1"/>
  <c r="I2167" i="4"/>
  <c r="G2167" i="4"/>
  <c r="J2167" i="4" s="1"/>
  <c r="BY2166" i="4"/>
  <c r="BS2166" i="4"/>
  <c r="CA2166" i="4" s="1"/>
  <c r="BJ2166" i="4"/>
  <c r="BH2166" i="4"/>
  <c r="BG2166" i="4"/>
  <c r="BE2166" i="4"/>
  <c r="BC2166" i="4"/>
  <c r="BF2166" i="4" s="1"/>
  <c r="AY2166" i="4"/>
  <c r="AW2166" i="4"/>
  <c r="AZ2166" i="4" s="1"/>
  <c r="AS2166" i="4"/>
  <c r="AQ2166" i="4"/>
  <c r="AT2166" i="4" s="1"/>
  <c r="AK2166" i="4"/>
  <c r="AN2166" i="4" s="1"/>
  <c r="AE2166" i="4"/>
  <c r="AA2166" i="4"/>
  <c r="Y2166" i="4"/>
  <c r="AB2166" i="4" s="1"/>
  <c r="U2166" i="4"/>
  <c r="S2166" i="4"/>
  <c r="V2166" i="4" s="1"/>
  <c r="M2166" i="4"/>
  <c r="P2166" i="4" s="1"/>
  <c r="I2166" i="4"/>
  <c r="G2166" i="4"/>
  <c r="J2166" i="4" s="1"/>
  <c r="BY2165" i="4"/>
  <c r="BS2165" i="4"/>
  <c r="BK2165" i="4"/>
  <c r="BJ2165" i="4"/>
  <c r="BH2165" i="4"/>
  <c r="BG2165" i="4"/>
  <c r="BE2165" i="4"/>
  <c r="BC2165" i="4"/>
  <c r="BF2165" i="4" s="1"/>
  <c r="AY2165" i="4"/>
  <c r="AW2165" i="4"/>
  <c r="AZ2165" i="4" s="1"/>
  <c r="AS2165" i="4"/>
  <c r="AQ2165" i="4"/>
  <c r="AT2165" i="4" s="1"/>
  <c r="AM2165" i="4"/>
  <c r="AK2165" i="4"/>
  <c r="AN2165" i="4" s="1"/>
  <c r="AG2165" i="4"/>
  <c r="AE2165" i="4"/>
  <c r="AH2165" i="4" s="1"/>
  <c r="AA2165" i="4"/>
  <c r="Y2165" i="4"/>
  <c r="AB2165" i="4" s="1"/>
  <c r="U2165" i="4"/>
  <c r="S2165" i="4"/>
  <c r="V2165" i="4" s="1"/>
  <c r="O2165" i="4"/>
  <c r="M2165" i="4"/>
  <c r="P2165" i="4" s="1"/>
  <c r="I2165" i="4"/>
  <c r="G2165" i="4"/>
  <c r="J2165" i="4" s="1"/>
  <c r="BY2164" i="4"/>
  <c r="BS2164" i="4"/>
  <c r="BJ2164" i="4"/>
  <c r="BH2164" i="4"/>
  <c r="BG2164" i="4"/>
  <c r="BE2164" i="4"/>
  <c r="BC2164" i="4"/>
  <c r="BF2164" i="4" s="1"/>
  <c r="AY2164" i="4"/>
  <c r="AW2164" i="4"/>
  <c r="AZ2164" i="4" s="1"/>
  <c r="AQ2164" i="4"/>
  <c r="AK2164" i="4"/>
  <c r="AN2164" i="4" s="1"/>
  <c r="AG2164" i="4"/>
  <c r="AE2164" i="4"/>
  <c r="AH2164" i="4" s="1"/>
  <c r="Y2164" i="4"/>
  <c r="AB2164" i="4" s="1"/>
  <c r="S2164" i="4"/>
  <c r="M2164" i="4"/>
  <c r="P2164" i="4" s="1"/>
  <c r="I2164" i="4"/>
  <c r="G2164" i="4"/>
  <c r="J2164" i="4" s="1"/>
  <c r="BY2163" i="4"/>
  <c r="BS2163" i="4"/>
  <c r="BJ2163" i="4"/>
  <c r="BH2163" i="4"/>
  <c r="BG2163" i="4"/>
  <c r="BI2163" i="4" s="1"/>
  <c r="BE2163" i="4"/>
  <c r="BC2163" i="4"/>
  <c r="BF2163" i="4" s="1"/>
  <c r="AY2163" i="4"/>
  <c r="AW2163" i="4"/>
  <c r="AZ2163" i="4" s="1"/>
  <c r="AQ2163" i="4"/>
  <c r="AM2163" i="4"/>
  <c r="AK2163" i="4"/>
  <c r="AN2163" i="4" s="1"/>
  <c r="AE2163" i="4"/>
  <c r="AH2163" i="4" s="1"/>
  <c r="AA2163" i="4"/>
  <c r="Y2163" i="4"/>
  <c r="AB2163" i="4" s="1"/>
  <c r="U2163" i="4"/>
  <c r="S2163" i="4"/>
  <c r="V2163" i="4" s="1"/>
  <c r="O2163" i="4"/>
  <c r="M2163" i="4"/>
  <c r="P2163" i="4" s="1"/>
  <c r="I2163" i="4"/>
  <c r="G2163" i="4"/>
  <c r="J2163" i="4" s="1"/>
  <c r="BY2162" i="4"/>
  <c r="BS2162" i="4"/>
  <c r="BJ2162" i="4"/>
  <c r="BH2162" i="4"/>
  <c r="BG2162" i="4"/>
  <c r="BE2162" i="4"/>
  <c r="BC2162" i="4"/>
  <c r="BF2162" i="4" s="1"/>
  <c r="AY2162" i="4"/>
  <c r="AW2162" i="4"/>
  <c r="AZ2162" i="4" s="1"/>
  <c r="AS2162" i="4"/>
  <c r="AQ2162" i="4"/>
  <c r="AT2162" i="4" s="1"/>
  <c r="AM2162" i="4"/>
  <c r="AK2162" i="4"/>
  <c r="AN2162" i="4" s="1"/>
  <c r="AE2162" i="4"/>
  <c r="AH2162" i="4" s="1"/>
  <c r="Y2162" i="4"/>
  <c r="S2162" i="4"/>
  <c r="V2162" i="4" s="1"/>
  <c r="M2162" i="4"/>
  <c r="I2162" i="4"/>
  <c r="G2162" i="4"/>
  <c r="J2162" i="4" s="1"/>
  <c r="BY2161" i="4"/>
  <c r="BS2161" i="4"/>
  <c r="BJ2161" i="4"/>
  <c r="BH2161" i="4"/>
  <c r="BG2161" i="4"/>
  <c r="BE2161" i="4"/>
  <c r="BC2161" i="4"/>
  <c r="BF2161" i="4" s="1"/>
  <c r="AY2161" i="4"/>
  <c r="AW2161" i="4"/>
  <c r="AS2161" i="4"/>
  <c r="AQ2161" i="4"/>
  <c r="AT2161" i="4" s="1"/>
  <c r="AK2161" i="4"/>
  <c r="AM2161" i="4" s="1"/>
  <c r="AE2161" i="4"/>
  <c r="AH2161" i="4" s="1"/>
  <c r="AA2161" i="4"/>
  <c r="Y2161" i="4"/>
  <c r="AB2161" i="4" s="1"/>
  <c r="U2161" i="4"/>
  <c r="S2161" i="4"/>
  <c r="V2161" i="4" s="1"/>
  <c r="O2161" i="4"/>
  <c r="M2161" i="4"/>
  <c r="P2161" i="4" s="1"/>
  <c r="I2161" i="4"/>
  <c r="G2161" i="4"/>
  <c r="J2161" i="4" s="1"/>
  <c r="BT2154" i="4"/>
  <c r="BS2154" i="4"/>
  <c r="BV2148" i="4"/>
  <c r="BR2148" i="4"/>
  <c r="BD2148" i="4"/>
  <c r="BB2148" i="4"/>
  <c r="BA2148" i="4"/>
  <c r="AX2148" i="4"/>
  <c r="AV2148" i="4"/>
  <c r="AU2148" i="4"/>
  <c r="AR2148" i="4"/>
  <c r="AP2148" i="4"/>
  <c r="AO2148" i="4"/>
  <c r="AL2148" i="4"/>
  <c r="AJ2148" i="4"/>
  <c r="AI2148" i="4"/>
  <c r="AF2148" i="4"/>
  <c r="AD2148" i="4"/>
  <c r="AC2148" i="4"/>
  <c r="Z2148" i="4"/>
  <c r="W2148" i="4"/>
  <c r="T2148" i="4"/>
  <c r="Q2148" i="4"/>
  <c r="N2148" i="4"/>
  <c r="L2148" i="4"/>
  <c r="K2148" i="4"/>
  <c r="H2148" i="4"/>
  <c r="F2148" i="4"/>
  <c r="E2148" i="4"/>
  <c r="BV2147" i="4"/>
  <c r="BR2147" i="4"/>
  <c r="BJ2147" i="4"/>
  <c r="BH2147" i="4"/>
  <c r="BG2147" i="4"/>
  <c r="BI2147" i="4" s="1"/>
  <c r="BL2147" i="4" s="1"/>
  <c r="BC2147" i="4"/>
  <c r="BF2147" i="4" s="1"/>
  <c r="AY2147" i="4"/>
  <c r="AW2147" i="4"/>
  <c r="AZ2147" i="4" s="1"/>
  <c r="AQ2147" i="4"/>
  <c r="AT2147" i="4" s="1"/>
  <c r="AK2147" i="4"/>
  <c r="AE2147" i="4"/>
  <c r="AH2147" i="4" s="1"/>
  <c r="Y2147" i="4"/>
  <c r="S2147" i="4"/>
  <c r="V2147" i="4" s="1"/>
  <c r="M2147" i="4"/>
  <c r="G2147" i="4"/>
  <c r="J2147" i="4" s="1"/>
  <c r="BV2146" i="4"/>
  <c r="BR2146" i="4"/>
  <c r="BJ2146" i="4"/>
  <c r="BH2146" i="4"/>
  <c r="BG2146" i="4"/>
  <c r="BI2146" i="4" s="1"/>
  <c r="BE2146" i="4"/>
  <c r="BC2146" i="4"/>
  <c r="BF2146" i="4" s="1"/>
  <c r="AY2146" i="4"/>
  <c r="AW2146" i="4"/>
  <c r="AZ2146" i="4" s="1"/>
  <c r="AQ2146" i="4"/>
  <c r="AK2146" i="4"/>
  <c r="AN2146" i="4" s="1"/>
  <c r="AE2146" i="4"/>
  <c r="Y2146" i="4"/>
  <c r="AB2146" i="4" s="1"/>
  <c r="S2146" i="4"/>
  <c r="M2146" i="4"/>
  <c r="P2146" i="4" s="1"/>
  <c r="G2146" i="4"/>
  <c r="BV2145" i="4"/>
  <c r="BR2145" i="4"/>
  <c r="BJ2145" i="4"/>
  <c r="BH2145" i="4"/>
  <c r="BG2145" i="4"/>
  <c r="BC2145" i="4"/>
  <c r="BF2145" i="4" s="1"/>
  <c r="AW2145" i="4"/>
  <c r="AZ2145" i="4" s="1"/>
  <c r="AQ2145" i="4"/>
  <c r="AK2145" i="4"/>
  <c r="AN2145" i="4" s="1"/>
  <c r="AE2145" i="4"/>
  <c r="Y2145" i="4"/>
  <c r="AB2145" i="4" s="1"/>
  <c r="S2145" i="4"/>
  <c r="M2145" i="4"/>
  <c r="P2145" i="4" s="1"/>
  <c r="I2145" i="4"/>
  <c r="G2145" i="4"/>
  <c r="J2145" i="4" s="1"/>
  <c r="BV2144" i="4"/>
  <c r="BR2144" i="4"/>
  <c r="BJ2144" i="4"/>
  <c r="BH2144" i="4"/>
  <c r="BG2144" i="4"/>
  <c r="BC2144" i="4"/>
  <c r="BF2144" i="4" s="1"/>
  <c r="AY2144" i="4"/>
  <c r="AW2144" i="4"/>
  <c r="AZ2144" i="4" s="1"/>
  <c r="AQ2144" i="4"/>
  <c r="AT2144" i="4" s="1"/>
  <c r="AK2144" i="4"/>
  <c r="AE2144" i="4"/>
  <c r="AH2144" i="4" s="1"/>
  <c r="AA2144" i="4"/>
  <c r="Y2144" i="4"/>
  <c r="AB2144" i="4" s="1"/>
  <c r="S2144" i="4"/>
  <c r="V2144" i="4" s="1"/>
  <c r="M2144" i="4"/>
  <c r="G2144" i="4"/>
  <c r="J2144" i="4" s="1"/>
  <c r="BV2143" i="4"/>
  <c r="BR2143" i="4"/>
  <c r="BJ2143" i="4"/>
  <c r="BH2143" i="4"/>
  <c r="BG2143" i="4"/>
  <c r="BE2143" i="4"/>
  <c r="BC2143" i="4"/>
  <c r="BF2143" i="4" s="1"/>
  <c r="AY2143" i="4"/>
  <c r="AW2143" i="4"/>
  <c r="AZ2143" i="4" s="1"/>
  <c r="AQ2143" i="4"/>
  <c r="AK2143" i="4"/>
  <c r="AN2143" i="4" s="1"/>
  <c r="AG2143" i="4"/>
  <c r="AE2143" i="4"/>
  <c r="AH2143" i="4" s="1"/>
  <c r="Y2143" i="4"/>
  <c r="AB2143" i="4" s="1"/>
  <c r="S2143" i="4"/>
  <c r="M2143" i="4"/>
  <c r="P2143" i="4" s="1"/>
  <c r="I2143" i="4"/>
  <c r="G2143" i="4"/>
  <c r="J2143" i="4" s="1"/>
  <c r="BV2142" i="4"/>
  <c r="BR2142" i="4"/>
  <c r="BJ2142" i="4"/>
  <c r="BH2142" i="4"/>
  <c r="BG2142" i="4"/>
  <c r="BI2142" i="4" s="1"/>
  <c r="BL2142" i="4" s="1"/>
  <c r="BE2142" i="4"/>
  <c r="BC2142" i="4"/>
  <c r="BF2142" i="4" s="1"/>
  <c r="AY2142" i="4"/>
  <c r="AW2142" i="4"/>
  <c r="AZ2142" i="4" s="1"/>
  <c r="AQ2142" i="4"/>
  <c r="AT2142" i="4" s="1"/>
  <c r="AK2142" i="4"/>
  <c r="AE2142" i="4"/>
  <c r="AH2142" i="4" s="1"/>
  <c r="Y2142" i="4"/>
  <c r="S2142" i="4"/>
  <c r="V2142" i="4" s="1"/>
  <c r="O2142" i="4"/>
  <c r="M2142" i="4"/>
  <c r="P2142" i="4" s="1"/>
  <c r="G2142" i="4"/>
  <c r="J2142" i="4" s="1"/>
  <c r="BV2141" i="4"/>
  <c r="BR2141" i="4"/>
  <c r="BJ2141" i="4"/>
  <c r="BH2141" i="4"/>
  <c r="BG2141" i="4"/>
  <c r="BE2141" i="4"/>
  <c r="BC2141" i="4"/>
  <c r="BF2141" i="4" s="1"/>
  <c r="AY2141" i="4"/>
  <c r="AW2141" i="4"/>
  <c r="AZ2141" i="4" s="1"/>
  <c r="AS2141" i="4"/>
  <c r="AQ2141" i="4"/>
  <c r="AT2141" i="4" s="1"/>
  <c r="AK2141" i="4"/>
  <c r="AN2141" i="4" s="1"/>
  <c r="AE2141" i="4"/>
  <c r="Y2141" i="4"/>
  <c r="AB2141" i="4" s="1"/>
  <c r="S2141" i="4"/>
  <c r="V2141" i="4" s="1"/>
  <c r="M2141" i="4"/>
  <c r="P2141" i="4" s="1"/>
  <c r="I2141" i="4"/>
  <c r="G2141" i="4"/>
  <c r="J2141" i="4" s="1"/>
  <c r="BV2140" i="4"/>
  <c r="BR2140" i="4"/>
  <c r="BJ2140" i="4"/>
  <c r="BH2140" i="4"/>
  <c r="BG2140" i="4"/>
  <c r="BC2140" i="4"/>
  <c r="BF2140" i="4" s="1"/>
  <c r="AY2140" i="4"/>
  <c r="AW2140" i="4"/>
  <c r="AZ2140" i="4" s="1"/>
  <c r="AQ2140" i="4"/>
  <c r="AT2140" i="4" s="1"/>
  <c r="AK2140" i="4"/>
  <c r="AE2140" i="4"/>
  <c r="AH2140" i="4" s="1"/>
  <c r="Y2140" i="4"/>
  <c r="S2140" i="4"/>
  <c r="V2140" i="4" s="1"/>
  <c r="M2140" i="4"/>
  <c r="I2140" i="4"/>
  <c r="G2140" i="4"/>
  <c r="J2140" i="4" s="1"/>
  <c r="CA2139" i="4"/>
  <c r="BV2139" i="4"/>
  <c r="BR2139" i="4"/>
  <c r="BJ2139" i="4"/>
  <c r="BH2139" i="4"/>
  <c r="BG2139" i="4"/>
  <c r="BC2139" i="4"/>
  <c r="BF2139" i="4" s="1"/>
  <c r="AY2139" i="4"/>
  <c r="AW2139" i="4"/>
  <c r="AZ2139" i="4" s="1"/>
  <c r="AQ2139" i="4"/>
  <c r="AT2139" i="4" s="1"/>
  <c r="AM2139" i="4"/>
  <c r="AK2139" i="4"/>
  <c r="AN2139" i="4" s="1"/>
  <c r="AE2139" i="4"/>
  <c r="AH2139" i="4" s="1"/>
  <c r="Y2139" i="4"/>
  <c r="S2139" i="4"/>
  <c r="V2139" i="4" s="1"/>
  <c r="M2139" i="4"/>
  <c r="G2139" i="4"/>
  <c r="J2139" i="4" s="1"/>
  <c r="BV2138" i="4"/>
  <c r="BR2138" i="4"/>
  <c r="BJ2138" i="4"/>
  <c r="BH2138" i="4"/>
  <c r="BG2138" i="4"/>
  <c r="BC2138" i="4"/>
  <c r="AW2138" i="4"/>
  <c r="AZ2138" i="4" s="1"/>
  <c r="AQ2138" i="4"/>
  <c r="AK2138" i="4"/>
  <c r="AN2138" i="4" s="1"/>
  <c r="AE2138" i="4"/>
  <c r="AH2138" i="4" s="1"/>
  <c r="Y2138" i="4"/>
  <c r="AB2138" i="4" s="1"/>
  <c r="S2138" i="4"/>
  <c r="V2138" i="4" s="1"/>
  <c r="M2138" i="4"/>
  <c r="P2138" i="4" s="1"/>
  <c r="G2138" i="4"/>
  <c r="J2138" i="4" s="1"/>
  <c r="BV2137" i="4"/>
  <c r="BR2137" i="4"/>
  <c r="BJ2137" i="4"/>
  <c r="BH2137" i="4"/>
  <c r="BG2137" i="4"/>
  <c r="BC2137" i="4"/>
  <c r="BF2137" i="4" s="1"/>
  <c r="AY2137" i="4"/>
  <c r="AW2137" i="4"/>
  <c r="AZ2137" i="4" s="1"/>
  <c r="AQ2137" i="4"/>
  <c r="AT2137" i="4" s="1"/>
  <c r="AK2137" i="4"/>
  <c r="AN2137" i="4" s="1"/>
  <c r="AE2137" i="4"/>
  <c r="Y2137" i="4"/>
  <c r="AB2137" i="4" s="1"/>
  <c r="U2137" i="4"/>
  <c r="S2137" i="4"/>
  <c r="V2137" i="4" s="1"/>
  <c r="M2137" i="4"/>
  <c r="P2137" i="4" s="1"/>
  <c r="I2137" i="4"/>
  <c r="G2137" i="4"/>
  <c r="J2137" i="4" s="1"/>
  <c r="BV2136" i="4"/>
  <c r="BR2136" i="4"/>
  <c r="BJ2136" i="4"/>
  <c r="BH2136" i="4"/>
  <c r="BG2136" i="4"/>
  <c r="BE2136" i="4"/>
  <c r="BC2136" i="4"/>
  <c r="BF2136" i="4" s="1"/>
  <c r="AY2136" i="4"/>
  <c r="AW2136" i="4"/>
  <c r="AZ2136" i="4" s="1"/>
  <c r="AQ2136" i="4"/>
  <c r="AT2136" i="4" s="1"/>
  <c r="AK2136" i="4"/>
  <c r="AE2136" i="4"/>
  <c r="AH2136" i="4" s="1"/>
  <c r="AA2136" i="4"/>
  <c r="Y2136" i="4"/>
  <c r="AB2136" i="4" s="1"/>
  <c r="S2136" i="4"/>
  <c r="V2136" i="4" s="1"/>
  <c r="M2136" i="4"/>
  <c r="G2136" i="4"/>
  <c r="J2136" i="4" s="1"/>
  <c r="BV2135" i="4"/>
  <c r="BR2135" i="4"/>
  <c r="BJ2135" i="4"/>
  <c r="BH2135" i="4"/>
  <c r="BG2135" i="4"/>
  <c r="BC2135" i="4"/>
  <c r="AY2135" i="4"/>
  <c r="AW2135" i="4"/>
  <c r="AZ2135" i="4" s="1"/>
  <c r="AQ2135" i="4"/>
  <c r="AK2135" i="4"/>
  <c r="AN2135" i="4" s="1"/>
  <c r="AG2135" i="4"/>
  <c r="AE2135" i="4"/>
  <c r="AH2135" i="4" s="1"/>
  <c r="Y2135" i="4"/>
  <c r="AB2135" i="4" s="1"/>
  <c r="S2135" i="4"/>
  <c r="M2135" i="4"/>
  <c r="P2135" i="4" s="1"/>
  <c r="I2135" i="4"/>
  <c r="G2135" i="4"/>
  <c r="J2135" i="4" s="1"/>
  <c r="BX2134" i="4"/>
  <c r="BV2134" i="4"/>
  <c r="BR2134" i="4"/>
  <c r="BJ2134" i="4"/>
  <c r="BH2134" i="4"/>
  <c r="BG2134" i="4"/>
  <c r="BC2134" i="4"/>
  <c r="BF2134" i="4" s="1"/>
  <c r="AY2134" i="4"/>
  <c r="AW2134" i="4"/>
  <c r="AZ2134" i="4" s="1"/>
  <c r="AQ2134" i="4"/>
  <c r="AT2134" i="4" s="1"/>
  <c r="AM2134" i="4"/>
  <c r="AK2134" i="4"/>
  <c r="AN2134" i="4" s="1"/>
  <c r="AE2134" i="4"/>
  <c r="AH2134" i="4" s="1"/>
  <c r="Y2134" i="4"/>
  <c r="S2134" i="4"/>
  <c r="V2134" i="4" s="1"/>
  <c r="M2134" i="4"/>
  <c r="I2134" i="4"/>
  <c r="G2134" i="4"/>
  <c r="J2134" i="4" s="1"/>
  <c r="BV2133" i="4"/>
  <c r="BR2133" i="4"/>
  <c r="BJ2133" i="4"/>
  <c r="BH2133" i="4"/>
  <c r="BG2133" i="4"/>
  <c r="BC2133" i="4"/>
  <c r="AY2133" i="4"/>
  <c r="AW2133" i="4"/>
  <c r="AZ2133" i="4" s="1"/>
  <c r="AQ2133" i="4"/>
  <c r="AK2133" i="4"/>
  <c r="AN2133" i="4" s="1"/>
  <c r="AE2133" i="4"/>
  <c r="AH2133" i="4" s="1"/>
  <c r="Y2133" i="4"/>
  <c r="AB2133" i="4" s="1"/>
  <c r="S2133" i="4"/>
  <c r="M2133" i="4"/>
  <c r="P2133" i="4" s="1"/>
  <c r="I2133" i="4"/>
  <c r="G2133" i="4"/>
  <c r="J2133" i="4" s="1"/>
  <c r="BV2132" i="4"/>
  <c r="BR2132" i="4"/>
  <c r="BJ2132" i="4"/>
  <c r="BH2132" i="4"/>
  <c r="BG2132" i="4"/>
  <c r="BI2132" i="4" s="1"/>
  <c r="BL2132" i="4" s="1"/>
  <c r="BC2132" i="4"/>
  <c r="BF2132" i="4" s="1"/>
  <c r="AY2132" i="4"/>
  <c r="AW2132" i="4"/>
  <c r="AZ2132" i="4" s="1"/>
  <c r="AQ2132" i="4"/>
  <c r="AT2132" i="4" s="1"/>
  <c r="AK2132" i="4"/>
  <c r="AE2132" i="4"/>
  <c r="AH2132" i="4" s="1"/>
  <c r="Y2132" i="4"/>
  <c r="S2132" i="4"/>
  <c r="V2132" i="4" s="1"/>
  <c r="M2132" i="4"/>
  <c r="I2132" i="4"/>
  <c r="G2132" i="4"/>
  <c r="J2132" i="4" s="1"/>
  <c r="BV2131" i="4"/>
  <c r="BR2131" i="4"/>
  <c r="BJ2131" i="4"/>
  <c r="BH2131" i="4"/>
  <c r="BG2131" i="4"/>
  <c r="BE2131" i="4"/>
  <c r="BC2131" i="4"/>
  <c r="BF2131" i="4" s="1"/>
  <c r="AY2131" i="4"/>
  <c r="AW2131" i="4"/>
  <c r="AZ2131" i="4" s="1"/>
  <c r="AS2131" i="4"/>
  <c r="AQ2131" i="4"/>
  <c r="AT2131" i="4" s="1"/>
  <c r="AK2131" i="4"/>
  <c r="AN2131" i="4" s="1"/>
  <c r="AE2131" i="4"/>
  <c r="Y2131" i="4"/>
  <c r="AB2131" i="4" s="1"/>
  <c r="S2131" i="4"/>
  <c r="O2131" i="4"/>
  <c r="M2131" i="4"/>
  <c r="P2131" i="4" s="1"/>
  <c r="I2131" i="4"/>
  <c r="G2131" i="4"/>
  <c r="J2131" i="4" s="1"/>
  <c r="BV2130" i="4"/>
  <c r="BR2130" i="4"/>
  <c r="BJ2130" i="4"/>
  <c r="BH2130" i="4"/>
  <c r="BG2130" i="4"/>
  <c r="BE2130" i="4"/>
  <c r="BC2130" i="4"/>
  <c r="BF2130" i="4" s="1"/>
  <c r="AY2130" i="4"/>
  <c r="AW2130" i="4"/>
  <c r="AZ2130" i="4" s="1"/>
  <c r="AQ2130" i="4"/>
  <c r="AT2130" i="4" s="1"/>
  <c r="AK2130" i="4"/>
  <c r="AE2130" i="4"/>
  <c r="AH2130" i="4" s="1"/>
  <c r="Y2130" i="4"/>
  <c r="S2130" i="4"/>
  <c r="V2130" i="4" s="1"/>
  <c r="M2130" i="4"/>
  <c r="P2130" i="4" s="1"/>
  <c r="G2130" i="4"/>
  <c r="J2130" i="4" s="1"/>
  <c r="BV2129" i="4"/>
  <c r="BR2129" i="4"/>
  <c r="BJ2129" i="4"/>
  <c r="BH2129" i="4"/>
  <c r="BG2129" i="4"/>
  <c r="BE2129" i="4"/>
  <c r="BC2129" i="4"/>
  <c r="BF2129" i="4" s="1"/>
  <c r="AY2129" i="4"/>
  <c r="AW2129" i="4"/>
  <c r="AZ2129" i="4" s="1"/>
  <c r="AQ2129" i="4"/>
  <c r="AT2129" i="4" s="1"/>
  <c r="AK2129" i="4"/>
  <c r="AN2129" i="4" s="1"/>
  <c r="AE2129" i="4"/>
  <c r="Y2129" i="4"/>
  <c r="AB2129" i="4" s="1"/>
  <c r="U2129" i="4"/>
  <c r="S2129" i="4"/>
  <c r="V2129" i="4" s="1"/>
  <c r="M2129" i="4"/>
  <c r="P2129" i="4" s="1"/>
  <c r="I2129" i="4"/>
  <c r="G2129" i="4"/>
  <c r="J2129" i="4" s="1"/>
  <c r="BV2128" i="4"/>
  <c r="BR2128" i="4"/>
  <c r="BJ2128" i="4"/>
  <c r="BH2128" i="4"/>
  <c r="BG2128" i="4"/>
  <c r="BC2128" i="4"/>
  <c r="BF2128" i="4" s="1"/>
  <c r="AY2128" i="4"/>
  <c r="AW2128" i="4"/>
  <c r="AZ2128" i="4" s="1"/>
  <c r="AQ2128" i="4"/>
  <c r="AT2128" i="4" s="1"/>
  <c r="AK2128" i="4"/>
  <c r="AE2128" i="4"/>
  <c r="AH2128" i="4" s="1"/>
  <c r="Y2128" i="4"/>
  <c r="S2128" i="4"/>
  <c r="V2128" i="4" s="1"/>
  <c r="O2128" i="4"/>
  <c r="M2128" i="4"/>
  <c r="P2128" i="4" s="1"/>
  <c r="G2128" i="4"/>
  <c r="J2128" i="4" s="1"/>
  <c r="BV2127" i="4"/>
  <c r="BR2127" i="4"/>
  <c r="BJ2127" i="4"/>
  <c r="BH2127" i="4"/>
  <c r="BG2127" i="4"/>
  <c r="BE2127" i="4"/>
  <c r="BC2127" i="4"/>
  <c r="BF2127" i="4" s="1"/>
  <c r="AW2127" i="4"/>
  <c r="AZ2127" i="4" s="1"/>
  <c r="AQ2127" i="4"/>
  <c r="AK2127" i="4"/>
  <c r="AN2127" i="4" s="1"/>
  <c r="AE2127" i="4"/>
  <c r="AH2127" i="4" s="1"/>
  <c r="Y2127" i="4"/>
  <c r="AB2127" i="4" s="1"/>
  <c r="S2127" i="4"/>
  <c r="M2127" i="4"/>
  <c r="P2127" i="4" s="1"/>
  <c r="I2127" i="4"/>
  <c r="G2127" i="4"/>
  <c r="J2127" i="4" s="1"/>
  <c r="BV2126" i="4"/>
  <c r="BR2126" i="4"/>
  <c r="BJ2126" i="4"/>
  <c r="BH2126" i="4"/>
  <c r="BG2126" i="4"/>
  <c r="BI2126" i="4" s="1"/>
  <c r="BL2126" i="4" s="1"/>
  <c r="BE2126" i="4"/>
  <c r="BC2126" i="4"/>
  <c r="BF2126" i="4" s="1"/>
  <c r="AY2126" i="4"/>
  <c r="AW2126" i="4"/>
  <c r="AZ2126" i="4" s="1"/>
  <c r="AQ2126" i="4"/>
  <c r="AT2126" i="4" s="1"/>
  <c r="AM2126" i="4"/>
  <c r="AK2126" i="4"/>
  <c r="AN2126" i="4" s="1"/>
  <c r="AE2126" i="4"/>
  <c r="AH2126" i="4" s="1"/>
  <c r="Y2126" i="4"/>
  <c r="S2126" i="4"/>
  <c r="V2126" i="4" s="1"/>
  <c r="M2126" i="4"/>
  <c r="G2126" i="4"/>
  <c r="J2126" i="4" s="1"/>
  <c r="BV2125" i="4"/>
  <c r="BR2125" i="4"/>
  <c r="BJ2125" i="4"/>
  <c r="BH2125" i="4"/>
  <c r="BG2125" i="4"/>
  <c r="BE2125" i="4"/>
  <c r="BC2125" i="4"/>
  <c r="BF2125" i="4" s="1"/>
  <c r="AY2125" i="4"/>
  <c r="AW2125" i="4"/>
  <c r="AZ2125" i="4" s="1"/>
  <c r="AQ2125" i="4"/>
  <c r="AK2125" i="4"/>
  <c r="AN2125" i="4" s="1"/>
  <c r="AE2125" i="4"/>
  <c r="Y2125" i="4"/>
  <c r="AB2125" i="4" s="1"/>
  <c r="U2125" i="4"/>
  <c r="S2125" i="4"/>
  <c r="V2125" i="4" s="1"/>
  <c r="M2125" i="4"/>
  <c r="P2125" i="4" s="1"/>
  <c r="G2125" i="4"/>
  <c r="BV2124" i="4"/>
  <c r="BR2124" i="4"/>
  <c r="BJ2124" i="4"/>
  <c r="BH2124" i="4"/>
  <c r="BG2124" i="4"/>
  <c r="BE2124" i="4"/>
  <c r="BC2124" i="4"/>
  <c r="BF2124" i="4" s="1"/>
  <c r="AY2124" i="4"/>
  <c r="AW2124" i="4"/>
  <c r="AZ2124" i="4" s="1"/>
  <c r="AQ2124" i="4"/>
  <c r="AT2124" i="4" s="1"/>
  <c r="AK2124" i="4"/>
  <c r="AE2124" i="4"/>
  <c r="AH2124" i="4" s="1"/>
  <c r="AA2124" i="4"/>
  <c r="Y2124" i="4"/>
  <c r="AB2124" i="4" s="1"/>
  <c r="V2124" i="4"/>
  <c r="S2124" i="4"/>
  <c r="M2124" i="4"/>
  <c r="P2124" i="4" s="1"/>
  <c r="I2124" i="4"/>
  <c r="G2124" i="4"/>
  <c r="J2124" i="4" s="1"/>
  <c r="BV2123" i="4"/>
  <c r="BR2123" i="4"/>
  <c r="BJ2123" i="4"/>
  <c r="BH2123" i="4"/>
  <c r="BG2123" i="4"/>
  <c r="BE2123" i="4"/>
  <c r="BC2123" i="4"/>
  <c r="BF2123" i="4" s="1"/>
  <c r="AY2123" i="4"/>
  <c r="AW2123" i="4"/>
  <c r="AZ2123" i="4" s="1"/>
  <c r="AQ2123" i="4"/>
  <c r="AT2123" i="4" s="1"/>
  <c r="AK2123" i="4"/>
  <c r="AE2123" i="4"/>
  <c r="AH2123" i="4" s="1"/>
  <c r="Y2123" i="4"/>
  <c r="S2123" i="4"/>
  <c r="V2123" i="4" s="1"/>
  <c r="M2123" i="4"/>
  <c r="G2123" i="4"/>
  <c r="J2123" i="4" s="1"/>
  <c r="BV2122" i="4"/>
  <c r="BR2122" i="4"/>
  <c r="BJ2122" i="4"/>
  <c r="BH2122" i="4"/>
  <c r="BG2122" i="4"/>
  <c r="BI2122" i="4" s="1"/>
  <c r="BE2122" i="4"/>
  <c r="BC2122" i="4"/>
  <c r="BF2122" i="4" s="1"/>
  <c r="AY2122" i="4"/>
  <c r="AW2122" i="4"/>
  <c r="AZ2122" i="4" s="1"/>
  <c r="AQ2122" i="4"/>
  <c r="AK2122" i="4"/>
  <c r="AN2122" i="4" s="1"/>
  <c r="AE2122" i="4"/>
  <c r="Y2122" i="4"/>
  <c r="AB2122" i="4" s="1"/>
  <c r="S2122" i="4"/>
  <c r="M2122" i="4"/>
  <c r="P2122" i="4" s="1"/>
  <c r="I2122" i="4"/>
  <c r="G2122" i="4"/>
  <c r="J2122" i="4" s="1"/>
  <c r="BV2121" i="4"/>
  <c r="BR2121" i="4"/>
  <c r="BJ2121" i="4"/>
  <c r="BH2121" i="4"/>
  <c r="BG2121" i="4"/>
  <c r="BI2121" i="4" s="1"/>
  <c r="BE2121" i="4"/>
  <c r="BC2121" i="4"/>
  <c r="BF2121" i="4" s="1"/>
  <c r="AY2121" i="4"/>
  <c r="AW2121" i="4"/>
  <c r="AZ2121" i="4" s="1"/>
  <c r="AQ2121" i="4"/>
  <c r="AT2121" i="4" s="1"/>
  <c r="AM2121" i="4"/>
  <c r="AK2121" i="4"/>
  <c r="AN2121" i="4" s="1"/>
  <c r="AE2121" i="4"/>
  <c r="AH2121" i="4" s="1"/>
  <c r="Y2121" i="4"/>
  <c r="S2121" i="4"/>
  <c r="V2121" i="4" s="1"/>
  <c r="M2121" i="4"/>
  <c r="P2121" i="4" s="1"/>
  <c r="I2121" i="4"/>
  <c r="G2121" i="4"/>
  <c r="J2121" i="4" s="1"/>
  <c r="BV2120" i="4"/>
  <c r="BR2120" i="4"/>
  <c r="BJ2120" i="4"/>
  <c r="BH2120" i="4"/>
  <c r="BG2120" i="4"/>
  <c r="BC2120" i="4"/>
  <c r="AY2120" i="4"/>
  <c r="AW2120" i="4"/>
  <c r="AZ2120" i="4" s="1"/>
  <c r="AQ2120" i="4"/>
  <c r="AK2120" i="4"/>
  <c r="AN2120" i="4" s="1"/>
  <c r="AE2120" i="4"/>
  <c r="Y2120" i="4"/>
  <c r="AB2120" i="4" s="1"/>
  <c r="S2120" i="4"/>
  <c r="M2120" i="4"/>
  <c r="P2120" i="4" s="1"/>
  <c r="I2120" i="4"/>
  <c r="G2120" i="4"/>
  <c r="J2120" i="4" s="1"/>
  <c r="BV2119" i="4"/>
  <c r="BR2119" i="4"/>
  <c r="BJ2119" i="4"/>
  <c r="BH2119" i="4"/>
  <c r="BG2119" i="4"/>
  <c r="BE2119" i="4"/>
  <c r="BC2119" i="4"/>
  <c r="BF2119" i="4" s="1"/>
  <c r="AY2119" i="4"/>
  <c r="AW2119" i="4"/>
  <c r="AZ2119" i="4" s="1"/>
  <c r="AQ2119" i="4"/>
  <c r="AT2119" i="4" s="1"/>
  <c r="AK2119" i="4"/>
  <c r="AE2119" i="4"/>
  <c r="AH2119" i="4" s="1"/>
  <c r="Y2119" i="4"/>
  <c r="S2119" i="4"/>
  <c r="V2119" i="4" s="1"/>
  <c r="O2119" i="4"/>
  <c r="M2119" i="4"/>
  <c r="P2119" i="4" s="1"/>
  <c r="G2119" i="4"/>
  <c r="J2119" i="4" s="1"/>
  <c r="BV2118" i="4"/>
  <c r="BR2118" i="4"/>
  <c r="BJ2118" i="4"/>
  <c r="BH2118" i="4"/>
  <c r="BG2118" i="4"/>
  <c r="BE2118" i="4"/>
  <c r="BC2118" i="4"/>
  <c r="AY2118" i="4"/>
  <c r="AW2118" i="4"/>
  <c r="AZ2118" i="4" s="1"/>
  <c r="AS2118" i="4"/>
  <c r="AQ2118" i="4"/>
  <c r="AK2118" i="4"/>
  <c r="AN2118" i="4" s="1"/>
  <c r="AE2118" i="4"/>
  <c r="Y2118" i="4"/>
  <c r="AB2118" i="4" s="1"/>
  <c r="U2118" i="4"/>
  <c r="S2118" i="4"/>
  <c r="M2118" i="4"/>
  <c r="P2118" i="4" s="1"/>
  <c r="I2118" i="4"/>
  <c r="G2118" i="4"/>
  <c r="CV2106" i="4"/>
  <c r="CU2106" i="4"/>
  <c r="CW2106" i="4" s="1"/>
  <c r="CR2106" i="4"/>
  <c r="CQ2106" i="4"/>
  <c r="CF2106" i="4"/>
  <c r="CE2106" i="4"/>
  <c r="CD2106" i="4"/>
  <c r="CC2106" i="4"/>
  <c r="BY2106" i="4"/>
  <c r="BX2106" i="4"/>
  <c r="BW2106" i="4"/>
  <c r="BV2106" i="4"/>
  <c r="BU2106" i="4"/>
  <c r="BT2106" i="4"/>
  <c r="BS2106" i="4"/>
  <c r="BR2106" i="4"/>
  <c r="BD2106" i="4"/>
  <c r="BB2106" i="4"/>
  <c r="BA2106" i="4"/>
  <c r="AX2106" i="4"/>
  <c r="AV2106" i="4"/>
  <c r="AU2106" i="4"/>
  <c r="AR2106" i="4"/>
  <c r="AO2106" i="4"/>
  <c r="AQ2106" i="4" s="1"/>
  <c r="AL2106" i="4"/>
  <c r="AI2106" i="4"/>
  <c r="AF2106" i="4"/>
  <c r="AD2106" i="4"/>
  <c r="AC2106" i="4"/>
  <c r="Z2106" i="4"/>
  <c r="W2106" i="4"/>
  <c r="T2106" i="4"/>
  <c r="Q2106" i="4"/>
  <c r="N2106" i="4"/>
  <c r="K2106" i="4"/>
  <c r="M2106" i="4" s="1"/>
  <c r="H2106" i="4"/>
  <c r="F2106" i="4"/>
  <c r="E2106" i="4"/>
  <c r="CW2105" i="4"/>
  <c r="CS2105" i="4"/>
  <c r="CG2105" i="4"/>
  <c r="CI2105" i="4" s="1"/>
  <c r="BZ2105" i="4"/>
  <c r="BQ2105" i="4"/>
  <c r="BJ2105" i="4"/>
  <c r="BH2105" i="4"/>
  <c r="BG2105" i="4"/>
  <c r="BI2105" i="4" s="1"/>
  <c r="BC2105" i="4"/>
  <c r="AY2105" i="4"/>
  <c r="AW2105" i="4"/>
  <c r="AZ2105" i="4" s="1"/>
  <c r="AQ2105" i="4"/>
  <c r="AK2105" i="4"/>
  <c r="AN2105" i="4" s="1"/>
  <c r="AG2105" i="4"/>
  <c r="AE2105" i="4"/>
  <c r="AH2105" i="4" s="1"/>
  <c r="Y2105" i="4"/>
  <c r="AB2105" i="4" s="1"/>
  <c r="S2105" i="4"/>
  <c r="M2105" i="4"/>
  <c r="P2105" i="4" s="1"/>
  <c r="G2105" i="4"/>
  <c r="CW2104" i="4"/>
  <c r="CS2104" i="4"/>
  <c r="CG2104" i="4"/>
  <c r="CI2104" i="4" s="1"/>
  <c r="BZ2104" i="4"/>
  <c r="BQ2104" i="4"/>
  <c r="BJ2104" i="4"/>
  <c r="BH2104" i="4"/>
  <c r="BG2104" i="4"/>
  <c r="BE2104" i="4"/>
  <c r="BC2104" i="4"/>
  <c r="BF2104" i="4" s="1"/>
  <c r="AY2104" i="4"/>
  <c r="AW2104" i="4"/>
  <c r="AZ2104" i="4" s="1"/>
  <c r="AQ2104" i="4"/>
  <c r="AT2104" i="4" s="1"/>
  <c r="AK2104" i="4"/>
  <c r="AE2104" i="4"/>
  <c r="AH2104" i="4" s="1"/>
  <c r="AA2104" i="4"/>
  <c r="Y2104" i="4"/>
  <c r="AB2104" i="4" s="1"/>
  <c r="U2104" i="4"/>
  <c r="S2104" i="4"/>
  <c r="M2104" i="4"/>
  <c r="P2104" i="4" s="1"/>
  <c r="G2104" i="4"/>
  <c r="CW2103" i="4"/>
  <c r="CS2103" i="4"/>
  <c r="CG2103" i="4"/>
  <c r="CI2103" i="4" s="1"/>
  <c r="BZ2103" i="4"/>
  <c r="BQ2103" i="4"/>
  <c r="BJ2103" i="4"/>
  <c r="BH2103" i="4"/>
  <c r="BG2103" i="4"/>
  <c r="BC2103" i="4"/>
  <c r="BF2103" i="4" s="1"/>
  <c r="AW2103" i="4"/>
  <c r="AQ2103" i="4"/>
  <c r="AT2103" i="4" s="1"/>
  <c r="AK2103" i="4"/>
  <c r="AE2103" i="4"/>
  <c r="AH2103" i="4" s="1"/>
  <c r="Y2103" i="4"/>
  <c r="AB2103" i="4" s="1"/>
  <c r="S2103" i="4"/>
  <c r="V2103" i="4" s="1"/>
  <c r="M2103" i="4"/>
  <c r="I2103" i="4"/>
  <c r="G2103" i="4"/>
  <c r="J2103" i="4" s="1"/>
  <c r="CW2102" i="4"/>
  <c r="CS2102" i="4"/>
  <c r="CG2102" i="4"/>
  <c r="CI2102" i="4" s="1"/>
  <c r="BZ2102" i="4"/>
  <c r="BQ2102" i="4"/>
  <c r="BJ2102" i="4"/>
  <c r="BH2102" i="4"/>
  <c r="BG2102" i="4"/>
  <c r="BI2102" i="4" s="1"/>
  <c r="BC2102" i="4"/>
  <c r="AY2102" i="4"/>
  <c r="AW2102" i="4"/>
  <c r="AZ2102" i="4" s="1"/>
  <c r="AQ2102" i="4"/>
  <c r="AK2102" i="4"/>
  <c r="AN2102" i="4" s="1"/>
  <c r="AE2102" i="4"/>
  <c r="Y2102" i="4"/>
  <c r="AB2102" i="4" s="1"/>
  <c r="S2102" i="4"/>
  <c r="U2102" i="4" s="1"/>
  <c r="O2102" i="4"/>
  <c r="M2102" i="4"/>
  <c r="P2102" i="4" s="1"/>
  <c r="G2102" i="4"/>
  <c r="J2102" i="4" s="1"/>
  <c r="CW2101" i="4"/>
  <c r="CS2101" i="4"/>
  <c r="CG2101" i="4"/>
  <c r="CI2101" i="4" s="1"/>
  <c r="BZ2101" i="4"/>
  <c r="BQ2101" i="4"/>
  <c r="BJ2101" i="4"/>
  <c r="BH2101" i="4"/>
  <c r="BG2101" i="4"/>
  <c r="BE2101" i="4"/>
  <c r="BC2101" i="4"/>
  <c r="BF2101" i="4" s="1"/>
  <c r="AY2101" i="4"/>
  <c r="AW2101" i="4"/>
  <c r="AZ2101" i="4" s="1"/>
  <c r="AQ2101" i="4"/>
  <c r="AK2101" i="4"/>
  <c r="AN2101" i="4" s="1"/>
  <c r="AG2101" i="4"/>
  <c r="AE2101" i="4"/>
  <c r="AH2101" i="4" s="1"/>
  <c r="Y2101" i="4"/>
  <c r="AB2101" i="4" s="1"/>
  <c r="S2101" i="4"/>
  <c r="M2101" i="4"/>
  <c r="P2101" i="4" s="1"/>
  <c r="I2101" i="4"/>
  <c r="G2101" i="4"/>
  <c r="J2101" i="4" s="1"/>
  <c r="CW2100" i="4"/>
  <c r="CS2100" i="4"/>
  <c r="CG2100" i="4"/>
  <c r="CI2100" i="4" s="1"/>
  <c r="BZ2100" i="4"/>
  <c r="BQ2100" i="4"/>
  <c r="BJ2100" i="4"/>
  <c r="BH2100" i="4"/>
  <c r="BG2100" i="4"/>
  <c r="BE2100" i="4"/>
  <c r="BC2100" i="4"/>
  <c r="BF2100" i="4" s="1"/>
  <c r="AY2100" i="4"/>
  <c r="AW2100" i="4"/>
  <c r="AZ2100" i="4" s="1"/>
  <c r="AQ2100" i="4"/>
  <c r="AT2100" i="4" s="1"/>
  <c r="AK2100" i="4"/>
  <c r="AE2100" i="4"/>
  <c r="AH2100" i="4" s="1"/>
  <c r="AA2100" i="4"/>
  <c r="Y2100" i="4"/>
  <c r="AB2100" i="4" s="1"/>
  <c r="S2100" i="4"/>
  <c r="V2100" i="4" s="1"/>
  <c r="M2100" i="4"/>
  <c r="G2100" i="4"/>
  <c r="J2100" i="4" s="1"/>
  <c r="CW2099" i="4"/>
  <c r="CS2099" i="4"/>
  <c r="CG2099" i="4"/>
  <c r="CI2099" i="4" s="1"/>
  <c r="BZ2099" i="4"/>
  <c r="BQ2099" i="4"/>
  <c r="BJ2099" i="4"/>
  <c r="BH2099" i="4"/>
  <c r="BG2099" i="4"/>
  <c r="BE2099" i="4"/>
  <c r="BC2099" i="4"/>
  <c r="BF2099" i="4" s="1"/>
  <c r="AY2099" i="4"/>
  <c r="AW2099" i="4"/>
  <c r="AZ2099" i="4" s="1"/>
  <c r="AS2099" i="4"/>
  <c r="AQ2099" i="4"/>
  <c r="AT2099" i="4" s="1"/>
  <c r="AK2099" i="4"/>
  <c r="AN2099" i="4" s="1"/>
  <c r="AE2099" i="4"/>
  <c r="Y2099" i="4"/>
  <c r="AB2099" i="4" s="1"/>
  <c r="U2099" i="4"/>
  <c r="S2099" i="4"/>
  <c r="V2099" i="4" s="1"/>
  <c r="M2099" i="4"/>
  <c r="P2099" i="4" s="1"/>
  <c r="G2099" i="4"/>
  <c r="CW2098" i="4"/>
  <c r="CS2098" i="4"/>
  <c r="CG2098" i="4"/>
  <c r="CI2098" i="4" s="1"/>
  <c r="BZ2098" i="4"/>
  <c r="CK2098" i="4" s="1"/>
  <c r="BQ2098" i="4"/>
  <c r="BJ2098" i="4"/>
  <c r="BH2098" i="4"/>
  <c r="BG2098" i="4"/>
  <c r="BI2098" i="4" s="1"/>
  <c r="BL2098" i="4" s="1"/>
  <c r="BC2098" i="4"/>
  <c r="BF2098" i="4" s="1"/>
  <c r="AW2098" i="4"/>
  <c r="AQ2098" i="4"/>
  <c r="AT2098" i="4" s="1"/>
  <c r="AK2098" i="4"/>
  <c r="AE2098" i="4"/>
  <c r="AH2098" i="4" s="1"/>
  <c r="AA2098" i="4"/>
  <c r="Y2098" i="4"/>
  <c r="AB2098" i="4" s="1"/>
  <c r="S2098" i="4"/>
  <c r="V2098" i="4" s="1"/>
  <c r="M2098" i="4"/>
  <c r="I2098" i="4"/>
  <c r="G2098" i="4"/>
  <c r="J2098" i="4" s="1"/>
  <c r="CZ2097" i="4"/>
  <c r="CW2097" i="4"/>
  <c r="CS2097" i="4"/>
  <c r="CG2097" i="4"/>
  <c r="CI2097" i="4" s="1"/>
  <c r="BZ2097" i="4"/>
  <c r="BQ2097" i="4"/>
  <c r="BJ2097" i="4"/>
  <c r="BH2097" i="4"/>
  <c r="BG2097" i="4"/>
  <c r="BC2097" i="4"/>
  <c r="BF2097" i="4" s="1"/>
  <c r="AY2097" i="4"/>
  <c r="AW2097" i="4"/>
  <c r="AZ2097" i="4" s="1"/>
  <c r="AQ2097" i="4"/>
  <c r="AT2097" i="4" s="1"/>
  <c r="AK2097" i="4"/>
  <c r="AE2097" i="4"/>
  <c r="AH2097" i="4" s="1"/>
  <c r="Y2097" i="4"/>
  <c r="S2097" i="4"/>
  <c r="V2097" i="4" s="1"/>
  <c r="O2097" i="4"/>
  <c r="M2097" i="4"/>
  <c r="P2097" i="4" s="1"/>
  <c r="J2097" i="4"/>
  <c r="G2097" i="4"/>
  <c r="CW2096" i="4"/>
  <c r="CS2096" i="4"/>
  <c r="CG2096" i="4"/>
  <c r="CI2096" i="4" s="1"/>
  <c r="BZ2096" i="4"/>
  <c r="BQ2096" i="4"/>
  <c r="BJ2096" i="4"/>
  <c r="BH2096" i="4"/>
  <c r="BG2096" i="4"/>
  <c r="BC2096" i="4"/>
  <c r="BF2096" i="4" s="1"/>
  <c r="AW2096" i="4"/>
  <c r="AQ2096" i="4"/>
  <c r="AT2096" i="4" s="1"/>
  <c r="AK2096" i="4"/>
  <c r="AE2096" i="4"/>
  <c r="AH2096" i="4" s="1"/>
  <c r="Y2096" i="4"/>
  <c r="S2096" i="4"/>
  <c r="V2096" i="4" s="1"/>
  <c r="M2096" i="4"/>
  <c r="P2096" i="4" s="1"/>
  <c r="G2096" i="4"/>
  <c r="J2096" i="4" s="1"/>
  <c r="CW2095" i="4"/>
  <c r="CS2095" i="4"/>
  <c r="CG2095" i="4"/>
  <c r="CI2095" i="4" s="1"/>
  <c r="BZ2095" i="4"/>
  <c r="BQ2095" i="4"/>
  <c r="BJ2095" i="4"/>
  <c r="BH2095" i="4"/>
  <c r="BG2095" i="4"/>
  <c r="BC2095" i="4"/>
  <c r="BF2095" i="4" s="1"/>
  <c r="AY2095" i="4"/>
  <c r="AW2095" i="4"/>
  <c r="AZ2095" i="4" s="1"/>
  <c r="AQ2095" i="4"/>
  <c r="AT2095" i="4" s="1"/>
  <c r="AK2095" i="4"/>
  <c r="AE2095" i="4"/>
  <c r="AH2095" i="4" s="1"/>
  <c r="Y2095" i="4"/>
  <c r="S2095" i="4"/>
  <c r="V2095" i="4" s="1"/>
  <c r="M2095" i="4"/>
  <c r="G2095" i="4"/>
  <c r="J2095" i="4" s="1"/>
  <c r="CW2094" i="4"/>
  <c r="CS2094" i="4"/>
  <c r="CG2094" i="4"/>
  <c r="CI2094" i="4" s="1"/>
  <c r="BZ2094" i="4"/>
  <c r="BQ2094" i="4"/>
  <c r="BJ2094" i="4"/>
  <c r="BH2094" i="4"/>
  <c r="BG2094" i="4"/>
  <c r="BE2094" i="4"/>
  <c r="BC2094" i="4"/>
  <c r="BF2094" i="4" s="1"/>
  <c r="AY2094" i="4"/>
  <c r="AW2094" i="4"/>
  <c r="AZ2094" i="4" s="1"/>
  <c r="AQ2094" i="4"/>
  <c r="AK2094" i="4"/>
  <c r="AN2094" i="4" s="1"/>
  <c r="AG2094" i="4"/>
  <c r="AE2094" i="4"/>
  <c r="AH2094" i="4" s="1"/>
  <c r="Y2094" i="4"/>
  <c r="AB2094" i="4" s="1"/>
  <c r="S2094" i="4"/>
  <c r="M2094" i="4"/>
  <c r="P2094" i="4" s="1"/>
  <c r="I2094" i="4"/>
  <c r="G2094" i="4"/>
  <c r="J2094" i="4" s="1"/>
  <c r="CW2093" i="4"/>
  <c r="CS2093" i="4"/>
  <c r="CG2093" i="4"/>
  <c r="CI2093" i="4" s="1"/>
  <c r="BZ2093" i="4"/>
  <c r="BQ2093" i="4"/>
  <c r="BJ2093" i="4"/>
  <c r="BH2093" i="4"/>
  <c r="BG2093" i="4"/>
  <c r="BC2093" i="4"/>
  <c r="BF2093" i="4" s="1"/>
  <c r="AY2093" i="4"/>
  <c r="AW2093" i="4"/>
  <c r="AZ2093" i="4" s="1"/>
  <c r="AQ2093" i="4"/>
  <c r="AT2093" i="4" s="1"/>
  <c r="AK2093" i="4"/>
  <c r="AE2093" i="4"/>
  <c r="AH2093" i="4" s="1"/>
  <c r="Y2093" i="4"/>
  <c r="S2093" i="4"/>
  <c r="V2093" i="4" s="1"/>
  <c r="O2093" i="4"/>
  <c r="M2093" i="4"/>
  <c r="P2093" i="4" s="1"/>
  <c r="I2093" i="4"/>
  <c r="G2093" i="4"/>
  <c r="J2093" i="4" s="1"/>
  <c r="CW2092" i="4"/>
  <c r="CS2092" i="4"/>
  <c r="CG2092" i="4"/>
  <c r="CI2092" i="4" s="1"/>
  <c r="BZ2092" i="4"/>
  <c r="BQ2092" i="4"/>
  <c r="BJ2092" i="4"/>
  <c r="BH2092" i="4"/>
  <c r="BG2092" i="4"/>
  <c r="BC2092" i="4"/>
  <c r="BF2092" i="4" s="1"/>
  <c r="AY2092" i="4"/>
  <c r="AW2092" i="4"/>
  <c r="AZ2092" i="4" s="1"/>
  <c r="AQ2092" i="4"/>
  <c r="AT2092" i="4" s="1"/>
  <c r="AK2092" i="4"/>
  <c r="AE2092" i="4"/>
  <c r="AH2092" i="4" s="1"/>
  <c r="AB2092" i="4"/>
  <c r="S2092" i="4"/>
  <c r="V2092" i="4" s="1"/>
  <c r="M2092" i="4"/>
  <c r="G2092" i="4"/>
  <c r="J2092" i="4" s="1"/>
  <c r="CW2091" i="4"/>
  <c r="CS2091" i="4"/>
  <c r="CG2091" i="4"/>
  <c r="CI2091" i="4" s="1"/>
  <c r="CB2091" i="4"/>
  <c r="BZ2091" i="4"/>
  <c r="BQ2091" i="4"/>
  <c r="BJ2091" i="4"/>
  <c r="BH2091" i="4"/>
  <c r="BG2091" i="4"/>
  <c r="BC2091" i="4"/>
  <c r="BF2091" i="4" s="1"/>
  <c r="AZ2091" i="4"/>
  <c r="AY2091" i="4"/>
  <c r="AQ2091" i="4"/>
  <c r="AT2091" i="4" s="1"/>
  <c r="AK2091" i="4"/>
  <c r="AE2091" i="4"/>
  <c r="AH2091" i="4" s="1"/>
  <c r="Y2091" i="4"/>
  <c r="U2091" i="4"/>
  <c r="S2091" i="4"/>
  <c r="V2091" i="4" s="1"/>
  <c r="M2091" i="4"/>
  <c r="G2091" i="4"/>
  <c r="J2091" i="4" s="1"/>
  <c r="CW2090" i="4"/>
  <c r="CS2090" i="4"/>
  <c r="CG2090" i="4"/>
  <c r="CI2090" i="4" s="1"/>
  <c r="BZ2090" i="4"/>
  <c r="BQ2090" i="4"/>
  <c r="BJ2090" i="4"/>
  <c r="BH2090" i="4"/>
  <c r="BG2090" i="4"/>
  <c r="BI2090" i="4" s="1"/>
  <c r="BC2090" i="4"/>
  <c r="AW2090" i="4"/>
  <c r="AZ2090" i="4" s="1"/>
  <c r="AQ2090" i="4"/>
  <c r="AK2090" i="4"/>
  <c r="AN2090" i="4" s="1"/>
  <c r="AE2090" i="4"/>
  <c r="Y2090" i="4"/>
  <c r="AB2090" i="4" s="1"/>
  <c r="U2090" i="4"/>
  <c r="S2090" i="4"/>
  <c r="V2090" i="4" s="1"/>
  <c r="M2090" i="4"/>
  <c r="P2090" i="4" s="1"/>
  <c r="G2090" i="4"/>
  <c r="CW2089" i="4"/>
  <c r="CS2089" i="4"/>
  <c r="CG2089" i="4"/>
  <c r="CI2089" i="4" s="1"/>
  <c r="BZ2089" i="4"/>
  <c r="CK2089" i="4" s="1"/>
  <c r="BQ2089" i="4"/>
  <c r="BJ2089" i="4"/>
  <c r="BH2089" i="4"/>
  <c r="BG2089" i="4"/>
  <c r="BI2089" i="4" s="1"/>
  <c r="BL2089" i="4" s="1"/>
  <c r="BE2089" i="4"/>
  <c r="BC2089" i="4"/>
  <c r="BF2089" i="4" s="1"/>
  <c r="AY2089" i="4"/>
  <c r="AW2089" i="4"/>
  <c r="AZ2089" i="4" s="1"/>
  <c r="AQ2089" i="4"/>
  <c r="AT2089" i="4" s="1"/>
  <c r="AM2089" i="4"/>
  <c r="AK2089" i="4"/>
  <c r="AN2089" i="4" s="1"/>
  <c r="AE2089" i="4"/>
  <c r="AH2089" i="4" s="1"/>
  <c r="Y2089" i="4"/>
  <c r="S2089" i="4"/>
  <c r="V2089" i="4" s="1"/>
  <c r="O2089" i="4"/>
  <c r="M2089" i="4"/>
  <c r="P2089" i="4" s="1"/>
  <c r="I2089" i="4"/>
  <c r="G2089" i="4"/>
  <c r="J2089" i="4" s="1"/>
  <c r="CW2088" i="4"/>
  <c r="CS2088" i="4"/>
  <c r="CI2088" i="4"/>
  <c r="CG2088" i="4"/>
  <c r="BZ2088" i="4"/>
  <c r="BQ2088" i="4"/>
  <c r="BJ2088" i="4"/>
  <c r="BH2088" i="4"/>
  <c r="BG2088" i="4"/>
  <c r="BE2088" i="4"/>
  <c r="BC2088" i="4"/>
  <c r="BF2088" i="4" s="1"/>
  <c r="AY2088" i="4"/>
  <c r="AW2088" i="4"/>
  <c r="AZ2088" i="4" s="1"/>
  <c r="AQ2088" i="4"/>
  <c r="AK2088" i="4"/>
  <c r="AN2088" i="4" s="1"/>
  <c r="AE2088" i="4"/>
  <c r="Y2088" i="4"/>
  <c r="AB2088" i="4" s="1"/>
  <c r="U2088" i="4"/>
  <c r="S2088" i="4"/>
  <c r="V2088" i="4" s="1"/>
  <c r="M2088" i="4"/>
  <c r="P2088" i="4" s="1"/>
  <c r="G2088" i="4"/>
  <c r="CW2087" i="4"/>
  <c r="CS2087" i="4"/>
  <c r="CG2087" i="4"/>
  <c r="CI2087" i="4" s="1"/>
  <c r="BZ2087" i="4"/>
  <c r="CK2087" i="4" s="1"/>
  <c r="BQ2087" i="4"/>
  <c r="BJ2087" i="4"/>
  <c r="BH2087" i="4"/>
  <c r="BG2087" i="4"/>
  <c r="BI2087" i="4" s="1"/>
  <c r="BL2087" i="4" s="1"/>
  <c r="BE2087" i="4"/>
  <c r="BC2087" i="4"/>
  <c r="BF2087" i="4" s="1"/>
  <c r="AY2087" i="4"/>
  <c r="AW2087" i="4"/>
  <c r="AZ2087" i="4" s="1"/>
  <c r="AQ2087" i="4"/>
  <c r="AT2087" i="4" s="1"/>
  <c r="AK2087" i="4"/>
  <c r="AE2087" i="4"/>
  <c r="AH2087" i="4" s="1"/>
  <c r="Y2087" i="4"/>
  <c r="S2087" i="4"/>
  <c r="V2087" i="4" s="1"/>
  <c r="M2087" i="4"/>
  <c r="P2087" i="4" s="1"/>
  <c r="G2087" i="4"/>
  <c r="J2087" i="4" s="1"/>
  <c r="CW2086" i="4"/>
  <c r="CS2086" i="4"/>
  <c r="CG2086" i="4"/>
  <c r="CI2086" i="4" s="1"/>
  <c r="BZ2086" i="4"/>
  <c r="BQ2086" i="4"/>
  <c r="BJ2086" i="4"/>
  <c r="BH2086" i="4"/>
  <c r="BG2086" i="4"/>
  <c r="BI2086" i="4" s="1"/>
  <c r="BC2086" i="4"/>
  <c r="AY2086" i="4"/>
  <c r="AW2086" i="4"/>
  <c r="AZ2086" i="4" s="1"/>
  <c r="AQ2086" i="4"/>
  <c r="AK2086" i="4"/>
  <c r="AN2086" i="4" s="1"/>
  <c r="AE2086" i="4"/>
  <c r="AH2086" i="4" s="1"/>
  <c r="Y2086" i="4"/>
  <c r="AB2086" i="4" s="1"/>
  <c r="U2086" i="4"/>
  <c r="S2086" i="4"/>
  <c r="V2086" i="4" s="1"/>
  <c r="M2086" i="4"/>
  <c r="P2086" i="4" s="1"/>
  <c r="I2086" i="4"/>
  <c r="G2086" i="4"/>
  <c r="J2086" i="4" s="1"/>
  <c r="CW2085" i="4"/>
  <c r="CS2085" i="4"/>
  <c r="CG2085" i="4"/>
  <c r="CI2085" i="4" s="1"/>
  <c r="BZ2085" i="4"/>
  <c r="BQ2085" i="4"/>
  <c r="BJ2085" i="4"/>
  <c r="BH2085" i="4"/>
  <c r="BG2085" i="4"/>
  <c r="BC2085" i="4"/>
  <c r="BF2085" i="4" s="1"/>
  <c r="AW2085" i="4"/>
  <c r="AQ2085" i="4"/>
  <c r="AT2085" i="4" s="1"/>
  <c r="AK2085" i="4"/>
  <c r="AE2085" i="4"/>
  <c r="AH2085" i="4" s="1"/>
  <c r="Y2085" i="4"/>
  <c r="S2085" i="4"/>
  <c r="V2085" i="4" s="1"/>
  <c r="O2085" i="4"/>
  <c r="M2085" i="4"/>
  <c r="P2085" i="4" s="1"/>
  <c r="G2085" i="4"/>
  <c r="J2085" i="4" s="1"/>
  <c r="CW2084" i="4"/>
  <c r="CS2084" i="4"/>
  <c r="CG2084" i="4"/>
  <c r="CI2084" i="4" s="1"/>
  <c r="BZ2084" i="4"/>
  <c r="BQ2084" i="4"/>
  <c r="BJ2084" i="4"/>
  <c r="BH2084" i="4"/>
  <c r="BG2084" i="4"/>
  <c r="BI2084" i="4" s="1"/>
  <c r="BE2084" i="4"/>
  <c r="BC2084" i="4"/>
  <c r="BF2084" i="4" s="1"/>
  <c r="AY2084" i="4"/>
  <c r="AW2084" i="4"/>
  <c r="AZ2084" i="4" s="1"/>
  <c r="AQ2084" i="4"/>
  <c r="AK2084" i="4"/>
  <c r="AN2084" i="4" s="1"/>
  <c r="AE2084" i="4"/>
  <c r="AH2084" i="4" s="1"/>
  <c r="Y2084" i="4"/>
  <c r="AB2084" i="4" s="1"/>
  <c r="S2084" i="4"/>
  <c r="M2084" i="4"/>
  <c r="P2084" i="4" s="1"/>
  <c r="G2084" i="4"/>
  <c r="I2084" i="4" s="1"/>
  <c r="CW2083" i="4"/>
  <c r="CS2083" i="4"/>
  <c r="CG2083" i="4"/>
  <c r="CI2083" i="4" s="1"/>
  <c r="BZ2083" i="4"/>
  <c r="BQ2083" i="4"/>
  <c r="BJ2083" i="4"/>
  <c r="BH2083" i="4"/>
  <c r="BG2083" i="4"/>
  <c r="BI2083" i="4" s="1"/>
  <c r="BE2083" i="4"/>
  <c r="BC2083" i="4"/>
  <c r="BF2083" i="4" s="1"/>
  <c r="AY2083" i="4"/>
  <c r="AW2083" i="4"/>
  <c r="AZ2083" i="4" s="1"/>
  <c r="AQ2083" i="4"/>
  <c r="AK2083" i="4"/>
  <c r="AN2083" i="4" s="1"/>
  <c r="AE2083" i="4"/>
  <c r="AH2083" i="4" s="1"/>
  <c r="Y2083" i="4"/>
  <c r="AB2083" i="4" s="1"/>
  <c r="S2083" i="4"/>
  <c r="M2083" i="4"/>
  <c r="P2083" i="4" s="1"/>
  <c r="I2083" i="4"/>
  <c r="G2083" i="4"/>
  <c r="J2083" i="4" s="1"/>
  <c r="CW2082" i="4"/>
  <c r="CS2082" i="4"/>
  <c r="CG2082" i="4"/>
  <c r="CI2082" i="4" s="1"/>
  <c r="BZ2082" i="4"/>
  <c r="BQ2082" i="4"/>
  <c r="BJ2082" i="4"/>
  <c r="BH2082" i="4"/>
  <c r="BG2082" i="4"/>
  <c r="BE2082" i="4"/>
  <c r="BC2082" i="4"/>
  <c r="BF2082" i="4" s="1"/>
  <c r="AY2082" i="4"/>
  <c r="AW2082" i="4"/>
  <c r="AZ2082" i="4" s="1"/>
  <c r="AQ2082" i="4"/>
  <c r="AT2082" i="4" s="1"/>
  <c r="AK2082" i="4"/>
  <c r="AE2082" i="4"/>
  <c r="AH2082" i="4" s="1"/>
  <c r="Y2082" i="4"/>
  <c r="V2082" i="4"/>
  <c r="S2082" i="4"/>
  <c r="M2082" i="4"/>
  <c r="P2082" i="4" s="1"/>
  <c r="I2082" i="4"/>
  <c r="G2082" i="4"/>
  <c r="J2082" i="4" s="1"/>
  <c r="CW2081" i="4"/>
  <c r="CS2081" i="4"/>
  <c r="CG2081" i="4"/>
  <c r="CI2081" i="4" s="1"/>
  <c r="BZ2081" i="4"/>
  <c r="CK2081" i="4" s="1"/>
  <c r="BQ2081" i="4"/>
  <c r="BJ2081" i="4"/>
  <c r="BH2081" i="4"/>
  <c r="BG2081" i="4"/>
  <c r="BI2081" i="4" s="1"/>
  <c r="BL2081" i="4" s="1"/>
  <c r="BE2081" i="4"/>
  <c r="BC2081" i="4"/>
  <c r="BF2081" i="4" s="1"/>
  <c r="AY2081" i="4"/>
  <c r="AW2081" i="4"/>
  <c r="AZ2081" i="4" s="1"/>
  <c r="AQ2081" i="4"/>
  <c r="AT2081" i="4" s="1"/>
  <c r="AK2081" i="4"/>
  <c r="AE2081" i="4"/>
  <c r="AH2081" i="4" s="1"/>
  <c r="Y2081" i="4"/>
  <c r="S2081" i="4"/>
  <c r="V2081" i="4" s="1"/>
  <c r="M2081" i="4"/>
  <c r="P2081" i="4" s="1"/>
  <c r="G2081" i="4"/>
  <c r="J2081" i="4" s="1"/>
  <c r="CW2080" i="4"/>
  <c r="CS2080" i="4"/>
  <c r="CG2080" i="4"/>
  <c r="CI2080" i="4" s="1"/>
  <c r="BZ2080" i="4"/>
  <c r="BQ2080" i="4"/>
  <c r="BJ2080" i="4"/>
  <c r="BH2080" i="4"/>
  <c r="BG2080" i="4"/>
  <c r="BI2080" i="4" s="1"/>
  <c r="BE2080" i="4"/>
  <c r="BC2080" i="4"/>
  <c r="BF2080" i="4" s="1"/>
  <c r="AY2080" i="4"/>
  <c r="AW2080" i="4"/>
  <c r="AZ2080" i="4" s="1"/>
  <c r="AQ2080" i="4"/>
  <c r="AK2080" i="4"/>
  <c r="AN2080" i="4" s="1"/>
  <c r="AE2080" i="4"/>
  <c r="Y2080" i="4"/>
  <c r="AB2080" i="4" s="1"/>
  <c r="S2080" i="4"/>
  <c r="M2080" i="4"/>
  <c r="P2080" i="4" s="1"/>
  <c r="I2080" i="4"/>
  <c r="G2080" i="4"/>
  <c r="J2080" i="4" s="1"/>
  <c r="CW2079" i="4"/>
  <c r="CS2079" i="4"/>
  <c r="CG2079" i="4"/>
  <c r="CI2079" i="4" s="1"/>
  <c r="BZ2079" i="4"/>
  <c r="BQ2079" i="4"/>
  <c r="BJ2079" i="4"/>
  <c r="BH2079" i="4"/>
  <c r="BG2079" i="4"/>
  <c r="BE2079" i="4"/>
  <c r="BC2079" i="4"/>
  <c r="BF2079" i="4" s="1"/>
  <c r="AY2079" i="4"/>
  <c r="AW2079" i="4"/>
  <c r="AZ2079" i="4" s="1"/>
  <c r="AQ2079" i="4"/>
  <c r="AT2079" i="4" s="1"/>
  <c r="AK2079" i="4"/>
  <c r="AE2079" i="4"/>
  <c r="AH2079" i="4" s="1"/>
  <c r="Y2079" i="4"/>
  <c r="S2079" i="4"/>
  <c r="V2079" i="4" s="1"/>
  <c r="M2079" i="4"/>
  <c r="I2079" i="4"/>
  <c r="G2079" i="4"/>
  <c r="J2079" i="4" s="1"/>
  <c r="CW2078" i="4"/>
  <c r="CS2078" i="4"/>
  <c r="CG2078" i="4"/>
  <c r="CI2078" i="4" s="1"/>
  <c r="BZ2078" i="4"/>
  <c r="BQ2078" i="4"/>
  <c r="BJ2078" i="4"/>
  <c r="BH2078" i="4"/>
  <c r="BG2078" i="4"/>
  <c r="BI2078" i="4" s="1"/>
  <c r="BC2078" i="4"/>
  <c r="AY2078" i="4"/>
  <c r="AW2078" i="4"/>
  <c r="AZ2078" i="4" s="1"/>
  <c r="AQ2078" i="4"/>
  <c r="AK2078" i="4"/>
  <c r="AM2078" i="4" s="1"/>
  <c r="AE2078" i="4"/>
  <c r="AH2078" i="4" s="1"/>
  <c r="Y2078" i="4"/>
  <c r="S2078" i="4"/>
  <c r="V2078" i="4" s="1"/>
  <c r="M2078" i="4"/>
  <c r="I2078" i="4"/>
  <c r="G2078" i="4"/>
  <c r="J2078" i="4" s="1"/>
  <c r="CW2077" i="4"/>
  <c r="CS2077" i="4"/>
  <c r="CG2077" i="4"/>
  <c r="CI2077" i="4" s="1"/>
  <c r="BZ2077" i="4"/>
  <c r="BQ2077" i="4"/>
  <c r="BJ2077" i="4"/>
  <c r="BH2077" i="4"/>
  <c r="BG2077" i="4"/>
  <c r="BI2077" i="4" s="1"/>
  <c r="BE2077" i="4"/>
  <c r="BC2077" i="4"/>
  <c r="BF2077" i="4" s="1"/>
  <c r="AY2077" i="4"/>
  <c r="AW2077" i="4"/>
  <c r="AZ2077" i="4" s="1"/>
  <c r="AQ2077" i="4"/>
  <c r="AK2077" i="4"/>
  <c r="AN2077" i="4" s="1"/>
  <c r="AE2077" i="4"/>
  <c r="Y2077" i="4"/>
  <c r="AB2077" i="4" s="1"/>
  <c r="S2077" i="4"/>
  <c r="M2077" i="4"/>
  <c r="P2077" i="4" s="1"/>
  <c r="G2077" i="4"/>
  <c r="CW2076" i="4"/>
  <c r="CS2076" i="4"/>
  <c r="CG2076" i="4"/>
  <c r="CI2076" i="4" s="1"/>
  <c r="BZ2076" i="4"/>
  <c r="BQ2076" i="4"/>
  <c r="BJ2076" i="4"/>
  <c r="BH2076" i="4"/>
  <c r="BG2076" i="4"/>
  <c r="BE2076" i="4"/>
  <c r="BC2076" i="4"/>
  <c r="BF2076" i="4" s="1"/>
  <c r="AY2076" i="4"/>
  <c r="AW2076" i="4"/>
  <c r="AQ2076" i="4"/>
  <c r="AT2076" i="4" s="1"/>
  <c r="AK2076" i="4"/>
  <c r="AE2076" i="4"/>
  <c r="AH2076" i="4" s="1"/>
  <c r="AA2076" i="4"/>
  <c r="Y2076" i="4"/>
  <c r="S2076" i="4"/>
  <c r="M2076" i="4"/>
  <c r="I2076" i="4"/>
  <c r="G2076" i="4"/>
  <c r="BD2064" i="4"/>
  <c r="BB2064" i="4"/>
  <c r="BA2064" i="4"/>
  <c r="AX2064" i="4"/>
  <c r="AV2064" i="4"/>
  <c r="AU2064" i="4"/>
  <c r="AR2064" i="4"/>
  <c r="AO2064" i="4"/>
  <c r="AQ2064" i="4" s="1"/>
  <c r="AL2064" i="4"/>
  <c r="AI2064" i="4"/>
  <c r="AF2064" i="4"/>
  <c r="AD2064" i="4"/>
  <c r="AC2064" i="4"/>
  <c r="Z2064" i="4"/>
  <c r="X2064" i="4"/>
  <c r="W2064" i="4"/>
  <c r="T2064" i="4"/>
  <c r="R2064" i="4"/>
  <c r="Q2064" i="4"/>
  <c r="N2064" i="4"/>
  <c r="L2064" i="4"/>
  <c r="K2064" i="4"/>
  <c r="H2064" i="4"/>
  <c r="F2064" i="4"/>
  <c r="E2064" i="4"/>
  <c r="BJ2063" i="4"/>
  <c r="BH2063" i="4"/>
  <c r="BG2063" i="4"/>
  <c r="BC2063" i="4"/>
  <c r="AY2063" i="4"/>
  <c r="AW2063" i="4"/>
  <c r="AZ2063" i="4" s="1"/>
  <c r="AQ2063" i="4"/>
  <c r="AK2063" i="4"/>
  <c r="AN2063" i="4" s="1"/>
  <c r="AE2063" i="4"/>
  <c r="Y2063" i="4"/>
  <c r="AB2063" i="4" s="1"/>
  <c r="U2063" i="4"/>
  <c r="S2063" i="4"/>
  <c r="V2063" i="4" s="1"/>
  <c r="M2063" i="4"/>
  <c r="P2063" i="4" s="1"/>
  <c r="G2063" i="4"/>
  <c r="BJ2062" i="4"/>
  <c r="BH2062" i="4"/>
  <c r="BG2062" i="4"/>
  <c r="BE2062" i="4"/>
  <c r="BC2062" i="4"/>
  <c r="BF2062" i="4" s="1"/>
  <c r="AY2062" i="4"/>
  <c r="AW2062" i="4"/>
  <c r="AZ2062" i="4" s="1"/>
  <c r="AQ2062" i="4"/>
  <c r="AT2062" i="4" s="1"/>
  <c r="AK2062" i="4"/>
  <c r="AE2062" i="4"/>
  <c r="AH2062" i="4" s="1"/>
  <c r="Y2062" i="4"/>
  <c r="AB2062" i="4" s="1"/>
  <c r="U2062" i="4"/>
  <c r="S2062" i="4"/>
  <c r="M2062" i="4"/>
  <c r="P2062" i="4" s="1"/>
  <c r="G2062" i="4"/>
  <c r="BJ2061" i="4"/>
  <c r="BH2061" i="4"/>
  <c r="BG2061" i="4"/>
  <c r="BC2061" i="4"/>
  <c r="BF2061" i="4" s="1"/>
  <c r="AW2061" i="4"/>
  <c r="AQ2061" i="4"/>
  <c r="AT2061" i="4" s="1"/>
  <c r="AK2061" i="4"/>
  <c r="AN2061" i="4" s="1"/>
  <c r="AG2061" i="4"/>
  <c r="AE2061" i="4"/>
  <c r="AH2061" i="4" s="1"/>
  <c r="Y2061" i="4"/>
  <c r="AB2061" i="4" s="1"/>
  <c r="S2061" i="4"/>
  <c r="V2061" i="4" s="1"/>
  <c r="M2061" i="4"/>
  <c r="I2061" i="4"/>
  <c r="G2061" i="4"/>
  <c r="J2061" i="4" s="1"/>
  <c r="BJ2060" i="4"/>
  <c r="BH2060" i="4"/>
  <c r="BG2060" i="4"/>
  <c r="BC2060" i="4"/>
  <c r="AY2060" i="4"/>
  <c r="AW2060" i="4"/>
  <c r="AZ2060" i="4" s="1"/>
  <c r="AQ2060" i="4"/>
  <c r="AK2060" i="4"/>
  <c r="AN2060" i="4" s="1"/>
  <c r="AE2060" i="4"/>
  <c r="Y2060" i="4"/>
  <c r="AB2060" i="4" s="1"/>
  <c r="S2060" i="4"/>
  <c r="U2060" i="4" s="1"/>
  <c r="O2060" i="4"/>
  <c r="M2060" i="4"/>
  <c r="P2060" i="4" s="1"/>
  <c r="G2060" i="4"/>
  <c r="J2060" i="4" s="1"/>
  <c r="BJ2059" i="4"/>
  <c r="BH2059" i="4"/>
  <c r="BG2059" i="4"/>
  <c r="BI2059" i="4" s="1"/>
  <c r="BE2059" i="4"/>
  <c r="BC2059" i="4"/>
  <c r="BF2059" i="4" s="1"/>
  <c r="AY2059" i="4"/>
  <c r="AW2059" i="4"/>
  <c r="AZ2059" i="4" s="1"/>
  <c r="AQ2059" i="4"/>
  <c r="AK2059" i="4"/>
  <c r="AN2059" i="4" s="1"/>
  <c r="AE2059" i="4"/>
  <c r="AH2059" i="4" s="1"/>
  <c r="Y2059" i="4"/>
  <c r="AB2059" i="4" s="1"/>
  <c r="S2059" i="4"/>
  <c r="M2059" i="4"/>
  <c r="P2059" i="4" s="1"/>
  <c r="I2059" i="4"/>
  <c r="G2059" i="4"/>
  <c r="J2059" i="4" s="1"/>
  <c r="BJ2058" i="4"/>
  <c r="BH2058" i="4"/>
  <c r="BG2058" i="4"/>
  <c r="BI2058" i="4" s="1"/>
  <c r="BE2058" i="4"/>
  <c r="BC2058" i="4"/>
  <c r="BF2058" i="4" s="1"/>
  <c r="AY2058" i="4"/>
  <c r="AW2058" i="4"/>
  <c r="AZ2058" i="4" s="1"/>
  <c r="AQ2058" i="4"/>
  <c r="AT2058" i="4" s="1"/>
  <c r="AM2058" i="4"/>
  <c r="AK2058" i="4"/>
  <c r="AN2058" i="4" s="1"/>
  <c r="AE2058" i="4"/>
  <c r="AH2058" i="4" s="1"/>
  <c r="Y2058" i="4"/>
  <c r="S2058" i="4"/>
  <c r="V2058" i="4" s="1"/>
  <c r="M2058" i="4"/>
  <c r="P2058" i="4" s="1"/>
  <c r="G2058" i="4"/>
  <c r="J2058" i="4" s="1"/>
  <c r="BJ2057" i="4"/>
  <c r="BH2057" i="4"/>
  <c r="BG2057" i="4"/>
  <c r="BE2057" i="4"/>
  <c r="BC2057" i="4"/>
  <c r="BF2057" i="4" s="1"/>
  <c r="AY2057" i="4"/>
  <c r="AW2057" i="4"/>
  <c r="AZ2057" i="4" s="1"/>
  <c r="AQ2057" i="4"/>
  <c r="AK2057" i="4"/>
  <c r="AN2057" i="4" s="1"/>
  <c r="AE2057" i="4"/>
  <c r="Y2057" i="4"/>
  <c r="AB2057" i="4" s="1"/>
  <c r="U2057" i="4"/>
  <c r="S2057" i="4"/>
  <c r="V2057" i="4" s="1"/>
  <c r="M2057" i="4"/>
  <c r="P2057" i="4" s="1"/>
  <c r="I2057" i="4"/>
  <c r="G2057" i="4"/>
  <c r="J2057" i="4" s="1"/>
  <c r="BJ2056" i="4"/>
  <c r="BH2056" i="4"/>
  <c r="BG2056" i="4"/>
  <c r="BC2056" i="4"/>
  <c r="BF2056" i="4" s="1"/>
  <c r="AW2056" i="4"/>
  <c r="AQ2056" i="4"/>
  <c r="AT2056" i="4" s="1"/>
  <c r="AK2056" i="4"/>
  <c r="AE2056" i="4"/>
  <c r="AH2056" i="4" s="1"/>
  <c r="Y2056" i="4"/>
  <c r="S2056" i="4"/>
  <c r="V2056" i="4" s="1"/>
  <c r="O2056" i="4"/>
  <c r="M2056" i="4"/>
  <c r="P2056" i="4" s="1"/>
  <c r="I2056" i="4"/>
  <c r="G2056" i="4"/>
  <c r="J2056" i="4" s="1"/>
  <c r="BJ2055" i="4"/>
  <c r="BH2055" i="4"/>
  <c r="BG2055" i="4"/>
  <c r="BI2055" i="4" s="1"/>
  <c r="BC2055" i="4"/>
  <c r="AY2055" i="4"/>
  <c r="AW2055" i="4"/>
  <c r="AZ2055" i="4" s="1"/>
  <c r="AQ2055" i="4"/>
  <c r="AK2055" i="4"/>
  <c r="AN2055" i="4" s="1"/>
  <c r="AG2055" i="4"/>
  <c r="AE2055" i="4"/>
  <c r="AH2055" i="4" s="1"/>
  <c r="Y2055" i="4"/>
  <c r="AB2055" i="4" s="1"/>
  <c r="S2055" i="4"/>
  <c r="O2055" i="4"/>
  <c r="M2055" i="4"/>
  <c r="P2055" i="4" s="1"/>
  <c r="G2055" i="4"/>
  <c r="J2055" i="4" s="1"/>
  <c r="BJ2054" i="4"/>
  <c r="BH2054" i="4"/>
  <c r="BG2054" i="4"/>
  <c r="BC2054" i="4"/>
  <c r="AW2054" i="4"/>
  <c r="AZ2054" i="4" s="1"/>
  <c r="AS2054" i="4"/>
  <c r="AQ2054" i="4"/>
  <c r="AT2054" i="4" s="1"/>
  <c r="AK2054" i="4"/>
  <c r="AN2054" i="4" s="1"/>
  <c r="AE2054" i="4"/>
  <c r="Y2054" i="4"/>
  <c r="AB2054" i="4" s="1"/>
  <c r="S2054" i="4"/>
  <c r="V2054" i="4" s="1"/>
  <c r="M2054" i="4"/>
  <c r="G2054" i="4"/>
  <c r="J2054" i="4" s="1"/>
  <c r="BJ2053" i="4"/>
  <c r="BH2053" i="4"/>
  <c r="BG2053" i="4"/>
  <c r="BI2053" i="4" s="1"/>
  <c r="BC2053" i="4"/>
  <c r="AY2053" i="4"/>
  <c r="AW2053" i="4"/>
  <c r="AZ2053" i="4" s="1"/>
  <c r="AQ2053" i="4"/>
  <c r="AK2053" i="4"/>
  <c r="AN2053" i="4" s="1"/>
  <c r="AG2053" i="4"/>
  <c r="AE2053" i="4"/>
  <c r="AH2053" i="4" s="1"/>
  <c r="AB2053" i="4"/>
  <c r="AA2053" i="4"/>
  <c r="S2053" i="4"/>
  <c r="V2053" i="4" s="1"/>
  <c r="M2053" i="4"/>
  <c r="G2053" i="4"/>
  <c r="J2053" i="4" s="1"/>
  <c r="BJ2052" i="4"/>
  <c r="BH2052" i="4"/>
  <c r="BG2052" i="4"/>
  <c r="BE2052" i="4"/>
  <c r="BC2052" i="4"/>
  <c r="BF2052" i="4" s="1"/>
  <c r="AY2052" i="4"/>
  <c r="AW2052" i="4"/>
  <c r="AZ2052" i="4" s="1"/>
  <c r="AQ2052" i="4"/>
  <c r="AK2052" i="4"/>
  <c r="AN2052" i="4" s="1"/>
  <c r="AG2052" i="4"/>
  <c r="AE2052" i="4"/>
  <c r="AH2052" i="4" s="1"/>
  <c r="Y2052" i="4"/>
  <c r="AB2052" i="4" s="1"/>
  <c r="S2052" i="4"/>
  <c r="M2052" i="4"/>
  <c r="P2052" i="4" s="1"/>
  <c r="G2052" i="4"/>
  <c r="J2052" i="4" s="1"/>
  <c r="BJ2051" i="4"/>
  <c r="BH2051" i="4"/>
  <c r="BG2051" i="4"/>
  <c r="BC2051" i="4"/>
  <c r="BF2051" i="4" s="1"/>
  <c r="AY2051" i="4"/>
  <c r="AW2051" i="4"/>
  <c r="AZ2051" i="4" s="1"/>
  <c r="AQ2051" i="4"/>
  <c r="AT2051" i="4" s="1"/>
  <c r="AK2051" i="4"/>
  <c r="AE2051" i="4"/>
  <c r="AH2051" i="4" s="1"/>
  <c r="AA2051" i="4"/>
  <c r="Y2051" i="4"/>
  <c r="AB2051" i="4" s="1"/>
  <c r="S2051" i="4"/>
  <c r="V2051" i="4" s="1"/>
  <c r="M2051" i="4"/>
  <c r="I2051" i="4"/>
  <c r="G2051" i="4"/>
  <c r="J2051" i="4" s="1"/>
  <c r="BJ2050" i="4"/>
  <c r="BH2050" i="4"/>
  <c r="BG2050" i="4"/>
  <c r="BC2050" i="4"/>
  <c r="BF2050" i="4" s="1"/>
  <c r="AY2050" i="4"/>
  <c r="AW2050" i="4"/>
  <c r="AZ2050" i="4" s="1"/>
  <c r="AQ2050" i="4"/>
  <c r="AT2050" i="4" s="1"/>
  <c r="AK2050" i="4"/>
  <c r="AN2050" i="4" s="1"/>
  <c r="AE2050" i="4"/>
  <c r="AH2050" i="4" s="1"/>
  <c r="AB2050" i="4"/>
  <c r="S2050" i="4"/>
  <c r="V2050" i="4" s="1"/>
  <c r="M2050" i="4"/>
  <c r="G2050" i="4"/>
  <c r="J2050" i="4" s="1"/>
  <c r="BJ2049" i="4"/>
  <c r="BH2049" i="4"/>
  <c r="BG2049" i="4"/>
  <c r="BI2049" i="4" s="1"/>
  <c r="BC2049" i="4"/>
  <c r="AZ2049" i="4"/>
  <c r="AY2049" i="4"/>
  <c r="AQ2049" i="4"/>
  <c r="AT2049" i="4" s="1"/>
  <c r="AK2049" i="4"/>
  <c r="AE2049" i="4"/>
  <c r="AH2049" i="4" s="1"/>
  <c r="Y2049" i="4"/>
  <c r="U2049" i="4"/>
  <c r="S2049" i="4"/>
  <c r="V2049" i="4" s="1"/>
  <c r="M2049" i="4"/>
  <c r="G2049" i="4"/>
  <c r="J2049" i="4" s="1"/>
  <c r="BJ2048" i="4"/>
  <c r="BH2048" i="4"/>
  <c r="BG2048" i="4"/>
  <c r="BC2048" i="4"/>
  <c r="AW2048" i="4"/>
  <c r="AZ2048" i="4" s="1"/>
  <c r="AS2048" i="4"/>
  <c r="AQ2048" i="4"/>
  <c r="AT2048" i="4" s="1"/>
  <c r="AK2048" i="4"/>
  <c r="AN2048" i="4" s="1"/>
  <c r="AE2048" i="4"/>
  <c r="Y2048" i="4"/>
  <c r="AB2048" i="4" s="1"/>
  <c r="S2048" i="4"/>
  <c r="V2048" i="4" s="1"/>
  <c r="M2048" i="4"/>
  <c r="P2048" i="4" s="1"/>
  <c r="G2048" i="4"/>
  <c r="BJ2047" i="4"/>
  <c r="BH2047" i="4"/>
  <c r="BG2047" i="4"/>
  <c r="BE2047" i="4"/>
  <c r="BC2047" i="4"/>
  <c r="BF2047" i="4" s="1"/>
  <c r="AY2047" i="4"/>
  <c r="AW2047" i="4"/>
  <c r="AZ2047" i="4" s="1"/>
  <c r="AQ2047" i="4"/>
  <c r="AT2047" i="4" s="1"/>
  <c r="AK2047" i="4"/>
  <c r="AE2047" i="4"/>
  <c r="AH2047" i="4" s="1"/>
  <c r="Y2047" i="4"/>
  <c r="S2047" i="4"/>
  <c r="V2047" i="4" s="1"/>
  <c r="O2047" i="4"/>
  <c r="M2047" i="4"/>
  <c r="P2047" i="4" s="1"/>
  <c r="I2047" i="4"/>
  <c r="G2047" i="4"/>
  <c r="J2047" i="4" s="1"/>
  <c r="BJ2046" i="4"/>
  <c r="BH2046" i="4"/>
  <c r="BG2046" i="4"/>
  <c r="BE2046" i="4"/>
  <c r="BC2046" i="4"/>
  <c r="BF2046" i="4" s="1"/>
  <c r="AY2046" i="4"/>
  <c r="AW2046" i="4"/>
  <c r="AZ2046" i="4" s="1"/>
  <c r="AQ2046" i="4"/>
  <c r="AT2046" i="4" s="1"/>
  <c r="AK2046" i="4"/>
  <c r="AN2046" i="4" s="1"/>
  <c r="AE2046" i="4"/>
  <c r="Y2046" i="4"/>
  <c r="AB2046" i="4" s="1"/>
  <c r="S2046" i="4"/>
  <c r="V2046" i="4" s="1"/>
  <c r="M2046" i="4"/>
  <c r="P2046" i="4" s="1"/>
  <c r="G2046" i="4"/>
  <c r="BJ2045" i="4"/>
  <c r="BH2045" i="4"/>
  <c r="BG2045" i="4"/>
  <c r="BE2045" i="4"/>
  <c r="BC2045" i="4"/>
  <c r="BF2045" i="4" s="1"/>
  <c r="AY2045" i="4"/>
  <c r="AW2045" i="4"/>
  <c r="AZ2045" i="4" s="1"/>
  <c r="AQ2045" i="4"/>
  <c r="AT2045" i="4" s="1"/>
  <c r="AK2045" i="4"/>
  <c r="AE2045" i="4"/>
  <c r="AH2045" i="4" s="1"/>
  <c r="AA2045" i="4"/>
  <c r="Y2045" i="4"/>
  <c r="AB2045" i="4" s="1"/>
  <c r="S2045" i="4"/>
  <c r="V2045" i="4" s="1"/>
  <c r="M2045" i="4"/>
  <c r="G2045" i="4"/>
  <c r="J2045" i="4" s="1"/>
  <c r="BJ2044" i="4"/>
  <c r="BH2044" i="4"/>
  <c r="BG2044" i="4"/>
  <c r="BI2044" i="4" s="1"/>
  <c r="BC2044" i="4"/>
  <c r="AY2044" i="4"/>
  <c r="AW2044" i="4"/>
  <c r="AZ2044" i="4" s="1"/>
  <c r="AQ2044" i="4"/>
  <c r="AK2044" i="4"/>
  <c r="AN2044" i="4" s="1"/>
  <c r="AE2044" i="4"/>
  <c r="AH2044" i="4" s="1"/>
  <c r="Y2044" i="4"/>
  <c r="AB2044" i="4" s="1"/>
  <c r="U2044" i="4"/>
  <c r="S2044" i="4"/>
  <c r="V2044" i="4" s="1"/>
  <c r="M2044" i="4"/>
  <c r="P2044" i="4" s="1"/>
  <c r="G2044" i="4"/>
  <c r="BJ2043" i="4"/>
  <c r="BH2043" i="4"/>
  <c r="BG2043" i="4"/>
  <c r="BI2043" i="4" s="1"/>
  <c r="BL2043" i="4" s="1"/>
  <c r="BC2043" i="4"/>
  <c r="BF2043" i="4" s="1"/>
  <c r="AW2043" i="4"/>
  <c r="AZ2043" i="4" s="1"/>
  <c r="AQ2043" i="4"/>
  <c r="AT2043" i="4" s="1"/>
  <c r="AK2043" i="4"/>
  <c r="AN2043" i="4" s="1"/>
  <c r="AE2043" i="4"/>
  <c r="AH2043" i="4" s="1"/>
  <c r="Y2043" i="4"/>
  <c r="AB2043" i="4" s="1"/>
  <c r="S2043" i="4"/>
  <c r="V2043" i="4" s="1"/>
  <c r="M2043" i="4"/>
  <c r="P2043" i="4" s="1"/>
  <c r="G2043" i="4"/>
  <c r="J2043" i="4" s="1"/>
  <c r="BJ2042" i="4"/>
  <c r="BH2042" i="4"/>
  <c r="BG2042" i="4"/>
  <c r="BE2042" i="4"/>
  <c r="BC2042" i="4"/>
  <c r="BF2042" i="4" s="1"/>
  <c r="AY2042" i="4"/>
  <c r="AW2042" i="4"/>
  <c r="AZ2042" i="4" s="1"/>
  <c r="AQ2042" i="4"/>
  <c r="AT2042" i="4" s="1"/>
  <c r="AK2042" i="4"/>
  <c r="AN2042" i="4" s="1"/>
  <c r="AG2042" i="4"/>
  <c r="AE2042" i="4"/>
  <c r="AH2042" i="4" s="1"/>
  <c r="Y2042" i="4"/>
  <c r="AB2042" i="4" s="1"/>
  <c r="S2042" i="4"/>
  <c r="V2042" i="4" s="1"/>
  <c r="M2042" i="4"/>
  <c r="P2042" i="4" s="1"/>
  <c r="G2042" i="4"/>
  <c r="I2042" i="4" s="1"/>
  <c r="BJ2041" i="4"/>
  <c r="BH2041" i="4"/>
  <c r="BG2041" i="4"/>
  <c r="BE2041" i="4"/>
  <c r="BC2041" i="4"/>
  <c r="BF2041" i="4" s="1"/>
  <c r="AY2041" i="4"/>
  <c r="AW2041" i="4"/>
  <c r="AZ2041" i="4" s="1"/>
  <c r="AQ2041" i="4"/>
  <c r="AT2041" i="4" s="1"/>
  <c r="AK2041" i="4"/>
  <c r="AN2041" i="4" s="1"/>
  <c r="AE2041" i="4"/>
  <c r="AH2041" i="4" s="1"/>
  <c r="Y2041" i="4"/>
  <c r="AB2041" i="4" s="1"/>
  <c r="S2041" i="4"/>
  <c r="V2041" i="4" s="1"/>
  <c r="M2041" i="4"/>
  <c r="P2041" i="4" s="1"/>
  <c r="G2041" i="4"/>
  <c r="J2041" i="4" s="1"/>
  <c r="BJ2040" i="4"/>
  <c r="BH2040" i="4"/>
  <c r="BG2040" i="4"/>
  <c r="BE2040" i="4"/>
  <c r="BC2040" i="4"/>
  <c r="BF2040" i="4" s="1"/>
  <c r="AY2040" i="4"/>
  <c r="AW2040" i="4"/>
  <c r="AZ2040" i="4" s="1"/>
  <c r="AQ2040" i="4"/>
  <c r="AT2040" i="4" s="1"/>
  <c r="AK2040" i="4"/>
  <c r="AN2040" i="4" s="1"/>
  <c r="AE2040" i="4"/>
  <c r="AH2040" i="4" s="1"/>
  <c r="AA2040" i="4"/>
  <c r="Y2040" i="4"/>
  <c r="AB2040" i="4" s="1"/>
  <c r="S2040" i="4"/>
  <c r="V2040" i="4" s="1"/>
  <c r="M2040" i="4"/>
  <c r="P2040" i="4" s="1"/>
  <c r="I2040" i="4"/>
  <c r="G2040" i="4"/>
  <c r="J2040" i="4" s="1"/>
  <c r="BJ2039" i="4"/>
  <c r="BH2039" i="4"/>
  <c r="BG2039" i="4"/>
  <c r="BE2039" i="4"/>
  <c r="BC2039" i="4"/>
  <c r="BF2039" i="4" s="1"/>
  <c r="AY2039" i="4"/>
  <c r="AW2039" i="4"/>
  <c r="AZ2039" i="4" s="1"/>
  <c r="AQ2039" i="4"/>
  <c r="AT2039" i="4" s="1"/>
  <c r="AK2039" i="4"/>
  <c r="AN2039" i="4" s="1"/>
  <c r="AE2039" i="4"/>
  <c r="AH2039" i="4" s="1"/>
  <c r="Y2039" i="4"/>
  <c r="AB2039" i="4" s="1"/>
  <c r="S2039" i="4"/>
  <c r="V2039" i="4" s="1"/>
  <c r="M2039" i="4"/>
  <c r="P2039" i="4" s="1"/>
  <c r="G2039" i="4"/>
  <c r="J2039" i="4" s="1"/>
  <c r="BJ2038" i="4"/>
  <c r="BH2038" i="4"/>
  <c r="BG2038" i="4"/>
  <c r="BI2038" i="4" s="1"/>
  <c r="BE2038" i="4"/>
  <c r="BC2038" i="4"/>
  <c r="BF2038" i="4" s="1"/>
  <c r="AY2038" i="4"/>
  <c r="AW2038" i="4"/>
  <c r="AZ2038" i="4" s="1"/>
  <c r="AQ2038" i="4"/>
  <c r="AT2038" i="4" s="1"/>
  <c r="AK2038" i="4"/>
  <c r="AN2038" i="4" s="1"/>
  <c r="AE2038" i="4"/>
  <c r="Y2038" i="4"/>
  <c r="AB2038" i="4" s="1"/>
  <c r="S2038" i="4"/>
  <c r="V2038" i="4" s="1"/>
  <c r="M2038" i="4"/>
  <c r="P2038" i="4" s="1"/>
  <c r="I2038" i="4"/>
  <c r="G2038" i="4"/>
  <c r="J2038" i="4" s="1"/>
  <c r="BJ2037" i="4"/>
  <c r="BH2037" i="4"/>
  <c r="BG2037" i="4"/>
  <c r="BI2037" i="4" s="1"/>
  <c r="BL2037" i="4" s="1"/>
  <c r="BE2037" i="4"/>
  <c r="BC2037" i="4"/>
  <c r="BF2037" i="4" s="1"/>
  <c r="AY2037" i="4"/>
  <c r="AW2037" i="4"/>
  <c r="AZ2037" i="4" s="1"/>
  <c r="AQ2037" i="4"/>
  <c r="AT2037" i="4" s="1"/>
  <c r="AK2037" i="4"/>
  <c r="AN2037" i="4" s="1"/>
  <c r="AE2037" i="4"/>
  <c r="AH2037" i="4" s="1"/>
  <c r="Y2037" i="4"/>
  <c r="AB2037" i="4" s="1"/>
  <c r="S2037" i="4"/>
  <c r="V2037" i="4" s="1"/>
  <c r="M2037" i="4"/>
  <c r="I2037" i="4"/>
  <c r="G2037" i="4"/>
  <c r="J2037" i="4" s="1"/>
  <c r="BJ2036" i="4"/>
  <c r="BH2036" i="4"/>
  <c r="BG2036" i="4"/>
  <c r="BC2036" i="4"/>
  <c r="BF2036" i="4" s="1"/>
  <c r="AY2036" i="4"/>
  <c r="AW2036" i="4"/>
  <c r="AZ2036" i="4" s="1"/>
  <c r="AQ2036" i="4"/>
  <c r="AT2036" i="4" s="1"/>
  <c r="AK2036" i="4"/>
  <c r="AM2036" i="4" s="1"/>
  <c r="AE2036" i="4"/>
  <c r="AH2036" i="4" s="1"/>
  <c r="AA2036" i="4"/>
  <c r="Y2036" i="4"/>
  <c r="AB2036" i="4" s="1"/>
  <c r="S2036" i="4"/>
  <c r="V2036" i="4" s="1"/>
  <c r="M2036" i="4"/>
  <c r="P2036" i="4" s="1"/>
  <c r="I2036" i="4"/>
  <c r="G2036" i="4"/>
  <c r="J2036" i="4" s="1"/>
  <c r="BJ2035" i="4"/>
  <c r="BH2035" i="4"/>
  <c r="BG2035" i="4"/>
  <c r="BE2035" i="4"/>
  <c r="BC2035" i="4"/>
  <c r="BF2035" i="4" s="1"/>
  <c r="AY2035" i="4"/>
  <c r="AW2035" i="4"/>
  <c r="AZ2035" i="4" s="1"/>
  <c r="AQ2035" i="4"/>
  <c r="AT2035" i="4" s="1"/>
  <c r="AK2035" i="4"/>
  <c r="AN2035" i="4" s="1"/>
  <c r="AE2035" i="4"/>
  <c r="AH2035" i="4" s="1"/>
  <c r="Y2035" i="4"/>
  <c r="AB2035" i="4" s="1"/>
  <c r="S2035" i="4"/>
  <c r="V2035" i="4" s="1"/>
  <c r="M2035" i="4"/>
  <c r="P2035" i="4" s="1"/>
  <c r="G2035" i="4"/>
  <c r="J2035" i="4" s="1"/>
  <c r="BJ2034" i="4"/>
  <c r="BH2034" i="4"/>
  <c r="BG2034" i="4"/>
  <c r="BE2034" i="4"/>
  <c r="BC2034" i="4"/>
  <c r="AY2034" i="4"/>
  <c r="AW2034" i="4"/>
  <c r="AQ2034" i="4"/>
  <c r="AT2034" i="4" s="1"/>
  <c r="AK2034" i="4"/>
  <c r="AE2034" i="4"/>
  <c r="AA2034" i="4"/>
  <c r="Y2034" i="4"/>
  <c r="S2034" i="4"/>
  <c r="M2034" i="4"/>
  <c r="P2034" i="4" s="1"/>
  <c r="I2034" i="4"/>
  <c r="G2034" i="4"/>
  <c r="BD2022" i="4"/>
  <c r="BB2022" i="4"/>
  <c r="BA2022" i="4"/>
  <c r="AX2022" i="4"/>
  <c r="AV2022" i="4"/>
  <c r="AU2022" i="4"/>
  <c r="AR2022" i="4"/>
  <c r="AO2022" i="4"/>
  <c r="AL2022" i="4"/>
  <c r="AI2022" i="4"/>
  <c r="AF2022" i="4"/>
  <c r="AD2022" i="4"/>
  <c r="AC2022" i="4"/>
  <c r="Z2022" i="4"/>
  <c r="X2022" i="4"/>
  <c r="W2022" i="4"/>
  <c r="T2022" i="4"/>
  <c r="R2022" i="4"/>
  <c r="Q2022" i="4"/>
  <c r="N2022" i="4"/>
  <c r="L2022" i="4"/>
  <c r="K2022" i="4"/>
  <c r="H2022" i="4"/>
  <c r="F2022" i="4"/>
  <c r="E2022" i="4"/>
  <c r="BJ2021" i="4"/>
  <c r="BH2021" i="4"/>
  <c r="BG2021" i="4"/>
  <c r="BC2021" i="4"/>
  <c r="BE2021" i="4" s="1"/>
  <c r="AY2021" i="4"/>
  <c r="AW2021" i="4"/>
  <c r="AZ2021" i="4" s="1"/>
  <c r="AQ2021" i="4"/>
  <c r="AS2021" i="4" s="1"/>
  <c r="AK2021" i="4"/>
  <c r="AN2021" i="4" s="1"/>
  <c r="AE2021" i="4"/>
  <c r="AG2021" i="4" s="1"/>
  <c r="AA2021" i="4"/>
  <c r="Y2021" i="4"/>
  <c r="AB2021" i="4" s="1"/>
  <c r="S2021" i="4"/>
  <c r="U2021" i="4" s="1"/>
  <c r="M2021" i="4"/>
  <c r="P2021" i="4" s="1"/>
  <c r="G2021" i="4"/>
  <c r="I2021" i="4" s="1"/>
  <c r="BJ2020" i="4"/>
  <c r="BH2020" i="4"/>
  <c r="BG2020" i="4"/>
  <c r="BI2020" i="4" s="1"/>
  <c r="BL2020" i="4" s="1"/>
  <c r="BE2020" i="4"/>
  <c r="BC2020" i="4"/>
  <c r="BF2020" i="4" s="1"/>
  <c r="AY2020" i="4"/>
  <c r="AW2020" i="4"/>
  <c r="AZ2020" i="4" s="1"/>
  <c r="AQ2020" i="4"/>
  <c r="AT2020" i="4" s="1"/>
  <c r="AK2020" i="4"/>
  <c r="AN2020" i="4" s="1"/>
  <c r="AE2020" i="4"/>
  <c r="AH2020" i="4" s="1"/>
  <c r="Y2020" i="4"/>
  <c r="AB2020" i="4" s="1"/>
  <c r="S2020" i="4"/>
  <c r="U2020" i="4" s="1"/>
  <c r="M2020" i="4"/>
  <c r="P2020" i="4" s="1"/>
  <c r="G2020" i="4"/>
  <c r="BJ2019" i="4"/>
  <c r="BH2019" i="4"/>
  <c r="BG2019" i="4"/>
  <c r="BI2019" i="4" s="1"/>
  <c r="BL2019" i="4" s="1"/>
  <c r="BC2019" i="4"/>
  <c r="BF2019" i="4" s="1"/>
  <c r="AW2019" i="4"/>
  <c r="AZ2019" i="4" s="1"/>
  <c r="AQ2019" i="4"/>
  <c r="AT2019" i="4" s="1"/>
  <c r="AK2019" i="4"/>
  <c r="AN2019" i="4" s="1"/>
  <c r="AG2019" i="4"/>
  <c r="AE2019" i="4"/>
  <c r="AH2019" i="4" s="1"/>
  <c r="Y2019" i="4"/>
  <c r="AB2019" i="4" s="1"/>
  <c r="S2019" i="4"/>
  <c r="V2019" i="4" s="1"/>
  <c r="M2019" i="4"/>
  <c r="P2019" i="4" s="1"/>
  <c r="I2019" i="4"/>
  <c r="G2019" i="4"/>
  <c r="J2019" i="4" s="1"/>
  <c r="BJ2018" i="4"/>
  <c r="BH2018" i="4"/>
  <c r="BG2018" i="4"/>
  <c r="BI2018" i="4" s="1"/>
  <c r="BC2018" i="4"/>
  <c r="BF2018" i="4" s="1"/>
  <c r="AY2018" i="4"/>
  <c r="AW2018" i="4"/>
  <c r="AZ2018" i="4" s="1"/>
  <c r="AQ2018" i="4"/>
  <c r="AT2018" i="4" s="1"/>
  <c r="AK2018" i="4"/>
  <c r="AN2018" i="4" s="1"/>
  <c r="AE2018" i="4"/>
  <c r="AH2018" i="4" s="1"/>
  <c r="Y2018" i="4"/>
  <c r="AB2018" i="4" s="1"/>
  <c r="S2018" i="4"/>
  <c r="U2018" i="4" s="1"/>
  <c r="O2018" i="4"/>
  <c r="M2018" i="4"/>
  <c r="P2018" i="4" s="1"/>
  <c r="G2018" i="4"/>
  <c r="J2018" i="4" s="1"/>
  <c r="BJ2017" i="4"/>
  <c r="BH2017" i="4"/>
  <c r="BG2017" i="4"/>
  <c r="BE2017" i="4"/>
  <c r="BC2017" i="4"/>
  <c r="BF2017" i="4" s="1"/>
  <c r="AY2017" i="4"/>
  <c r="AW2017" i="4"/>
  <c r="AZ2017" i="4" s="1"/>
  <c r="AQ2017" i="4"/>
  <c r="AS2017" i="4" s="1"/>
  <c r="AK2017" i="4"/>
  <c r="AN2017" i="4" s="1"/>
  <c r="AE2017" i="4"/>
  <c r="AG2017" i="4" s="1"/>
  <c r="Y2017" i="4"/>
  <c r="AB2017" i="4" s="1"/>
  <c r="S2017" i="4"/>
  <c r="U2017" i="4" s="1"/>
  <c r="M2017" i="4"/>
  <c r="P2017" i="4" s="1"/>
  <c r="I2017" i="4"/>
  <c r="G2017" i="4"/>
  <c r="J2017" i="4" s="1"/>
  <c r="BJ2016" i="4"/>
  <c r="BH2016" i="4"/>
  <c r="BG2016" i="4"/>
  <c r="BE2016" i="4"/>
  <c r="BC2016" i="4"/>
  <c r="BF2016" i="4" s="1"/>
  <c r="AY2016" i="4"/>
  <c r="AW2016" i="4"/>
  <c r="AZ2016" i="4" s="1"/>
  <c r="AQ2016" i="4"/>
  <c r="AT2016" i="4" s="1"/>
  <c r="AK2016" i="4"/>
  <c r="AN2016" i="4" s="1"/>
  <c r="AE2016" i="4"/>
  <c r="AH2016" i="4" s="1"/>
  <c r="Y2016" i="4"/>
  <c r="AB2016" i="4" s="1"/>
  <c r="S2016" i="4"/>
  <c r="V2016" i="4" s="1"/>
  <c r="M2016" i="4"/>
  <c r="P2016" i="4" s="1"/>
  <c r="G2016" i="4"/>
  <c r="J2016" i="4" s="1"/>
  <c r="BJ2015" i="4"/>
  <c r="BH2015" i="4"/>
  <c r="BG2015" i="4"/>
  <c r="BE2015" i="4"/>
  <c r="BC2015" i="4"/>
  <c r="BF2015" i="4" s="1"/>
  <c r="AY2015" i="4"/>
  <c r="AW2015" i="4"/>
  <c r="AZ2015" i="4" s="1"/>
  <c r="AQ2015" i="4"/>
  <c r="AS2015" i="4" s="1"/>
  <c r="AK2015" i="4"/>
  <c r="AE2015" i="4"/>
  <c r="AG2015" i="4" s="1"/>
  <c r="Y2015" i="4"/>
  <c r="AB2015" i="4" s="1"/>
  <c r="S2015" i="4"/>
  <c r="U2015" i="4" s="1"/>
  <c r="O2015" i="4"/>
  <c r="M2015" i="4"/>
  <c r="P2015" i="4" s="1"/>
  <c r="I2015" i="4"/>
  <c r="G2015" i="4"/>
  <c r="J2015" i="4" s="1"/>
  <c r="BJ2014" i="4"/>
  <c r="BH2014" i="4"/>
  <c r="BG2014" i="4"/>
  <c r="BI2014" i="4" s="1"/>
  <c r="BC2014" i="4"/>
  <c r="BF2014" i="4" s="1"/>
  <c r="AW2014" i="4"/>
  <c r="AY2014" i="4" s="1"/>
  <c r="AQ2014" i="4"/>
  <c r="AT2014" i="4" s="1"/>
  <c r="AK2014" i="4"/>
  <c r="AM2014" i="4" s="1"/>
  <c r="AE2014" i="4"/>
  <c r="Y2014" i="4"/>
  <c r="AA2014" i="4" s="1"/>
  <c r="S2014" i="4"/>
  <c r="V2014" i="4" s="1"/>
  <c r="M2014" i="4"/>
  <c r="O2014" i="4" s="1"/>
  <c r="I2014" i="4"/>
  <c r="G2014" i="4"/>
  <c r="J2014" i="4" s="1"/>
  <c r="BJ2013" i="4"/>
  <c r="BH2013" i="4"/>
  <c r="BG2013" i="4"/>
  <c r="BI2013" i="4" s="1"/>
  <c r="BL2013" i="4" s="1"/>
  <c r="BC2013" i="4"/>
  <c r="BE2013" i="4" s="1"/>
  <c r="AY2013" i="4"/>
  <c r="AW2013" i="4"/>
  <c r="AZ2013" i="4" s="1"/>
  <c r="AQ2013" i="4"/>
  <c r="AS2013" i="4" s="1"/>
  <c r="AK2013" i="4"/>
  <c r="AN2013" i="4" s="1"/>
  <c r="AE2013" i="4"/>
  <c r="AG2013" i="4" s="1"/>
  <c r="Y2013" i="4"/>
  <c r="S2013" i="4"/>
  <c r="U2013" i="4" s="1"/>
  <c r="O2013" i="4"/>
  <c r="M2013" i="4"/>
  <c r="P2013" i="4" s="1"/>
  <c r="G2013" i="4"/>
  <c r="J2013" i="4" s="1"/>
  <c r="BJ2012" i="4"/>
  <c r="BH2012" i="4"/>
  <c r="BG2012" i="4"/>
  <c r="BC2012" i="4"/>
  <c r="BE2012" i="4" s="1"/>
  <c r="AW2012" i="4"/>
  <c r="AZ2012" i="4" s="1"/>
  <c r="AQ2012" i="4"/>
  <c r="AS2012" i="4" s="1"/>
  <c r="AK2012" i="4"/>
  <c r="AE2012" i="4"/>
  <c r="AG2012" i="4" s="1"/>
  <c r="Y2012" i="4"/>
  <c r="AB2012" i="4" s="1"/>
  <c r="S2012" i="4"/>
  <c r="V2012" i="4" s="1"/>
  <c r="M2012" i="4"/>
  <c r="O2012" i="4" s="1"/>
  <c r="G2012" i="4"/>
  <c r="J2012" i="4" s="1"/>
  <c r="BJ2011" i="4"/>
  <c r="BH2011" i="4"/>
  <c r="BG2011" i="4"/>
  <c r="BC2011" i="4"/>
  <c r="BE2011" i="4" s="1"/>
  <c r="AY2011" i="4"/>
  <c r="AW2011" i="4"/>
  <c r="AZ2011" i="4" s="1"/>
  <c r="AQ2011" i="4"/>
  <c r="AS2011" i="4" s="1"/>
  <c r="AK2011" i="4"/>
  <c r="AN2011" i="4" s="1"/>
  <c r="AE2011" i="4"/>
  <c r="AG2011" i="4" s="1"/>
  <c r="AA2011" i="4"/>
  <c r="Y2011" i="4"/>
  <c r="AB2011" i="4" s="1"/>
  <c r="S2011" i="4"/>
  <c r="U2011" i="4" s="1"/>
  <c r="M2011" i="4"/>
  <c r="P2011" i="4" s="1"/>
  <c r="G2011" i="4"/>
  <c r="I2011" i="4" s="1"/>
  <c r="BJ2010" i="4"/>
  <c r="BH2010" i="4"/>
  <c r="BG2010" i="4"/>
  <c r="BI2010" i="4" s="1"/>
  <c r="BE2010" i="4"/>
  <c r="BC2010" i="4"/>
  <c r="BF2010" i="4" s="1"/>
  <c r="AY2010" i="4"/>
  <c r="AW2010" i="4"/>
  <c r="AZ2010" i="4" s="1"/>
  <c r="AQ2010" i="4"/>
  <c r="AT2010" i="4" s="1"/>
  <c r="AK2010" i="4"/>
  <c r="AM2010" i="4" s="1"/>
  <c r="AE2010" i="4"/>
  <c r="AH2010" i="4" s="1"/>
  <c r="Y2010" i="4"/>
  <c r="AA2010" i="4" s="1"/>
  <c r="S2010" i="4"/>
  <c r="V2010" i="4" s="1"/>
  <c r="M2010" i="4"/>
  <c r="O2010" i="4" s="1"/>
  <c r="G2010" i="4"/>
  <c r="BJ2009" i="4"/>
  <c r="BH2009" i="4"/>
  <c r="BG2009" i="4"/>
  <c r="BI2009" i="4" s="1"/>
  <c r="BL2009" i="4" s="1"/>
  <c r="BC2009" i="4"/>
  <c r="BE2009" i="4" s="1"/>
  <c r="AY2009" i="4"/>
  <c r="AW2009" i="4"/>
  <c r="AZ2009" i="4" s="1"/>
  <c r="AQ2009" i="4"/>
  <c r="AS2009" i="4" s="1"/>
  <c r="AK2009" i="4"/>
  <c r="AN2009" i="4" s="1"/>
  <c r="AE2009" i="4"/>
  <c r="AG2009" i="4" s="1"/>
  <c r="Y2009" i="4"/>
  <c r="AB2009" i="4" s="1"/>
  <c r="S2009" i="4"/>
  <c r="U2009" i="4" s="1"/>
  <c r="M2009" i="4"/>
  <c r="P2009" i="4" s="1"/>
  <c r="I2009" i="4"/>
  <c r="G2009" i="4"/>
  <c r="J2009" i="4" s="1"/>
  <c r="BJ2008" i="4"/>
  <c r="BH2008" i="4"/>
  <c r="BG2008" i="4"/>
  <c r="BC2008" i="4"/>
  <c r="BF2008" i="4" s="1"/>
  <c r="AY2008" i="4"/>
  <c r="AW2008" i="4"/>
  <c r="AZ2008" i="4" s="1"/>
  <c r="AQ2008" i="4"/>
  <c r="AS2008" i="4" s="1"/>
  <c r="AK2008" i="4"/>
  <c r="AE2008" i="4"/>
  <c r="AG2008" i="4" s="1"/>
  <c r="Y2008" i="4"/>
  <c r="AB2008" i="4" s="1"/>
  <c r="S2008" i="4"/>
  <c r="M2008" i="4"/>
  <c r="O2008" i="4" s="1"/>
  <c r="G2008" i="4"/>
  <c r="J2008" i="4" s="1"/>
  <c r="BJ2007" i="4"/>
  <c r="BH2007" i="4"/>
  <c r="BG2007" i="4"/>
  <c r="BC2007" i="4"/>
  <c r="BE2007" i="4" s="1"/>
  <c r="AY2007" i="4"/>
  <c r="AW2007" i="4"/>
  <c r="AZ2007" i="4" s="1"/>
  <c r="AQ2007" i="4"/>
  <c r="AS2007" i="4" s="1"/>
  <c r="AK2007" i="4"/>
  <c r="AN2007" i="4" s="1"/>
  <c r="AE2007" i="4"/>
  <c r="AG2007" i="4" s="1"/>
  <c r="AA2007" i="4"/>
  <c r="Y2007" i="4"/>
  <c r="AB2007" i="4" s="1"/>
  <c r="U2007" i="4"/>
  <c r="S2007" i="4"/>
  <c r="V2007" i="4" s="1"/>
  <c r="O2007" i="4"/>
  <c r="M2007" i="4"/>
  <c r="P2007" i="4" s="1"/>
  <c r="G2007" i="4"/>
  <c r="I2007" i="4" s="1"/>
  <c r="BJ2006" i="4"/>
  <c r="BH2006" i="4"/>
  <c r="BG2006" i="4"/>
  <c r="BI2006" i="4" s="1"/>
  <c r="BC2006" i="4"/>
  <c r="BF2006" i="4" s="1"/>
  <c r="AW2006" i="4"/>
  <c r="AY2006" i="4" s="1"/>
  <c r="AQ2006" i="4"/>
  <c r="AT2006" i="4" s="1"/>
  <c r="AK2006" i="4"/>
  <c r="AM2006" i="4" s="1"/>
  <c r="AE2006" i="4"/>
  <c r="AH2006" i="4" s="1"/>
  <c r="Y2006" i="4"/>
  <c r="AA2006" i="4" s="1"/>
  <c r="S2006" i="4"/>
  <c r="V2006" i="4" s="1"/>
  <c r="M2006" i="4"/>
  <c r="O2006" i="4" s="1"/>
  <c r="G2006" i="4"/>
  <c r="J2006" i="4" s="1"/>
  <c r="BJ2005" i="4"/>
  <c r="BH2005" i="4"/>
  <c r="BG2005" i="4"/>
  <c r="BE2005" i="4"/>
  <c r="BC2005" i="4"/>
  <c r="BF2005" i="4" s="1"/>
  <c r="AY2005" i="4"/>
  <c r="AW2005" i="4"/>
  <c r="AZ2005" i="4" s="1"/>
  <c r="AQ2005" i="4"/>
  <c r="AS2005" i="4" s="1"/>
  <c r="AK2005" i="4"/>
  <c r="AN2005" i="4" s="1"/>
  <c r="AE2005" i="4"/>
  <c r="AG2005" i="4" s="1"/>
  <c r="AA2005" i="4"/>
  <c r="Y2005" i="4"/>
  <c r="AB2005" i="4" s="1"/>
  <c r="S2005" i="4"/>
  <c r="U2005" i="4" s="1"/>
  <c r="O2005" i="4"/>
  <c r="M2005" i="4"/>
  <c r="P2005" i="4" s="1"/>
  <c r="I2005" i="4"/>
  <c r="G2005" i="4"/>
  <c r="J2005" i="4" s="1"/>
  <c r="BJ2004" i="4"/>
  <c r="BH2004" i="4"/>
  <c r="BG2004" i="4"/>
  <c r="BE2004" i="4"/>
  <c r="BC2004" i="4"/>
  <c r="BF2004" i="4" s="1"/>
  <c r="AY2004" i="4"/>
  <c r="AW2004" i="4"/>
  <c r="AZ2004" i="4" s="1"/>
  <c r="AQ2004" i="4"/>
  <c r="AT2004" i="4" s="1"/>
  <c r="AK2004" i="4"/>
  <c r="AM2004" i="4" s="1"/>
  <c r="AE2004" i="4"/>
  <c r="AH2004" i="4" s="1"/>
  <c r="Y2004" i="4"/>
  <c r="AA2004" i="4" s="1"/>
  <c r="S2004" i="4"/>
  <c r="M2004" i="4"/>
  <c r="O2004" i="4" s="1"/>
  <c r="G2004" i="4"/>
  <c r="J2004" i="4" s="1"/>
  <c r="BJ2003" i="4"/>
  <c r="BH2003" i="4"/>
  <c r="BG2003" i="4"/>
  <c r="BE2003" i="4"/>
  <c r="BC2003" i="4"/>
  <c r="BF2003" i="4" s="1"/>
  <c r="AY2003" i="4"/>
  <c r="AW2003" i="4"/>
  <c r="AZ2003" i="4" s="1"/>
  <c r="AQ2003" i="4"/>
  <c r="AS2003" i="4" s="1"/>
  <c r="AK2003" i="4"/>
  <c r="AN2003" i="4" s="1"/>
  <c r="AE2003" i="4"/>
  <c r="AG2003" i="4" s="1"/>
  <c r="Y2003" i="4"/>
  <c r="AB2003" i="4" s="1"/>
  <c r="S2003" i="4"/>
  <c r="U2003" i="4" s="1"/>
  <c r="M2003" i="4"/>
  <c r="P2003" i="4" s="1"/>
  <c r="I2003" i="4"/>
  <c r="G2003" i="4"/>
  <c r="J2003" i="4" s="1"/>
  <c r="BH2002" i="4"/>
  <c r="BG2002" i="4"/>
  <c r="BI2002" i="4" s="1"/>
  <c r="BC2002" i="4"/>
  <c r="BE2002" i="4" s="1"/>
  <c r="AY2002" i="4"/>
  <c r="AW2002" i="4"/>
  <c r="AZ2002" i="4" s="1"/>
  <c r="AQ2002" i="4"/>
  <c r="AS2002" i="4" s="1"/>
  <c r="AK2002" i="4"/>
  <c r="AN2002" i="4" s="1"/>
  <c r="AE2002" i="4"/>
  <c r="AG2002" i="4" s="1"/>
  <c r="Y2002" i="4"/>
  <c r="U2002" i="4"/>
  <c r="S2002" i="4"/>
  <c r="V2002" i="4" s="1"/>
  <c r="M2002" i="4"/>
  <c r="G2002" i="4"/>
  <c r="I2002" i="4" s="1"/>
  <c r="BJ2001" i="4"/>
  <c r="BH2001" i="4"/>
  <c r="BG2001" i="4"/>
  <c r="BC2001" i="4"/>
  <c r="BF2001" i="4" s="1"/>
  <c r="AW2001" i="4"/>
  <c r="AY2001" i="4" s="1"/>
  <c r="AQ2001" i="4"/>
  <c r="AT2001" i="4" s="1"/>
  <c r="AK2001" i="4"/>
  <c r="AM2001" i="4" s="1"/>
  <c r="AE2001" i="4"/>
  <c r="AH2001" i="4" s="1"/>
  <c r="Y2001" i="4"/>
  <c r="AA2001" i="4" s="1"/>
  <c r="S2001" i="4"/>
  <c r="V2001" i="4" s="1"/>
  <c r="M2001" i="4"/>
  <c r="O2001" i="4" s="1"/>
  <c r="G2001" i="4"/>
  <c r="BJ2000" i="4"/>
  <c r="BH2000" i="4"/>
  <c r="BG2000" i="4"/>
  <c r="BI2000" i="4" s="1"/>
  <c r="BL2000" i="4" s="1"/>
  <c r="BE2000" i="4"/>
  <c r="BC2000" i="4"/>
  <c r="BF2000" i="4" s="1"/>
  <c r="AY2000" i="4"/>
  <c r="AW2000" i="4"/>
  <c r="AZ2000" i="4" s="1"/>
  <c r="AQ2000" i="4"/>
  <c r="AS2000" i="4" s="1"/>
  <c r="AK2000" i="4"/>
  <c r="AN2000" i="4" s="1"/>
  <c r="AE2000" i="4"/>
  <c r="AG2000" i="4" s="1"/>
  <c r="Y2000" i="4"/>
  <c r="AB2000" i="4" s="1"/>
  <c r="S2000" i="4"/>
  <c r="U2000" i="4" s="1"/>
  <c r="M2000" i="4"/>
  <c r="P2000" i="4" s="1"/>
  <c r="I2000" i="4"/>
  <c r="G2000" i="4"/>
  <c r="BJ1999" i="4"/>
  <c r="BH1999" i="4"/>
  <c r="BG1999" i="4"/>
  <c r="BI1999" i="4" s="1"/>
  <c r="BL1999" i="4" s="1"/>
  <c r="BE1999" i="4"/>
  <c r="BC1999" i="4"/>
  <c r="BF1999" i="4" s="1"/>
  <c r="AY1999" i="4"/>
  <c r="AW1999" i="4"/>
  <c r="AZ1999" i="4" s="1"/>
  <c r="AQ1999" i="4"/>
  <c r="AS1999" i="4" s="1"/>
  <c r="AK1999" i="4"/>
  <c r="AN1999" i="4" s="1"/>
  <c r="AE1999" i="4"/>
  <c r="AG1999" i="4" s="1"/>
  <c r="Y1999" i="4"/>
  <c r="AB1999" i="4" s="1"/>
  <c r="S1999" i="4"/>
  <c r="U1999" i="4" s="1"/>
  <c r="M1999" i="4"/>
  <c r="G1999" i="4"/>
  <c r="I1999" i="4" s="1"/>
  <c r="BJ1998" i="4"/>
  <c r="BH1998" i="4"/>
  <c r="BG1998" i="4"/>
  <c r="BE1998" i="4"/>
  <c r="BC1998" i="4"/>
  <c r="BF1998" i="4" s="1"/>
  <c r="AY1998" i="4"/>
  <c r="AW1998" i="4"/>
  <c r="AZ1998" i="4" s="1"/>
  <c r="AQ1998" i="4"/>
  <c r="AT1998" i="4" s="1"/>
  <c r="AK1998" i="4"/>
  <c r="AM1998" i="4" s="1"/>
  <c r="AE1998" i="4"/>
  <c r="AH1998" i="4" s="1"/>
  <c r="Y1998" i="4"/>
  <c r="AA1998" i="4" s="1"/>
  <c r="S1998" i="4"/>
  <c r="V1998" i="4" s="1"/>
  <c r="M1998" i="4"/>
  <c r="P1998" i="4" s="1"/>
  <c r="I1998" i="4"/>
  <c r="G1998" i="4"/>
  <c r="J1998" i="4" s="1"/>
  <c r="BJ1997" i="4"/>
  <c r="BH1997" i="4"/>
  <c r="BG1997" i="4"/>
  <c r="BE1997" i="4"/>
  <c r="BC1997" i="4"/>
  <c r="BF1997" i="4" s="1"/>
  <c r="AY1997" i="4"/>
  <c r="AW1997" i="4"/>
  <c r="AZ1997" i="4" s="1"/>
  <c r="AQ1997" i="4"/>
  <c r="AT1997" i="4" s="1"/>
  <c r="AK1997" i="4"/>
  <c r="AM1997" i="4" s="1"/>
  <c r="AE1997" i="4"/>
  <c r="AH1997" i="4" s="1"/>
  <c r="Y1997" i="4"/>
  <c r="AA1997" i="4" s="1"/>
  <c r="S1997" i="4"/>
  <c r="V1997" i="4" s="1"/>
  <c r="M1997" i="4"/>
  <c r="O1997" i="4" s="1"/>
  <c r="G1997" i="4"/>
  <c r="J1997" i="4" s="1"/>
  <c r="BJ1996" i="4"/>
  <c r="BH1996" i="4"/>
  <c r="BG1996" i="4"/>
  <c r="BE1996" i="4"/>
  <c r="BC1996" i="4"/>
  <c r="BF1996" i="4" s="1"/>
  <c r="AY1996" i="4"/>
  <c r="AW1996" i="4"/>
  <c r="AZ1996" i="4" s="1"/>
  <c r="AQ1996" i="4"/>
  <c r="AS1996" i="4" s="1"/>
  <c r="AK1996" i="4"/>
  <c r="AN1996" i="4" s="1"/>
  <c r="AE1996" i="4"/>
  <c r="AG1996" i="4" s="1"/>
  <c r="AA1996" i="4"/>
  <c r="Y1996" i="4"/>
  <c r="AB1996" i="4" s="1"/>
  <c r="S1996" i="4"/>
  <c r="U1996" i="4" s="1"/>
  <c r="O1996" i="4"/>
  <c r="M1996" i="4"/>
  <c r="P1996" i="4" s="1"/>
  <c r="I1996" i="4"/>
  <c r="G1996" i="4"/>
  <c r="J1996" i="4" s="1"/>
  <c r="BJ1995" i="4"/>
  <c r="BH1995" i="4"/>
  <c r="BG1995" i="4"/>
  <c r="BE1995" i="4"/>
  <c r="BC1995" i="4"/>
  <c r="BF1995" i="4" s="1"/>
  <c r="AY1995" i="4"/>
  <c r="AW1995" i="4"/>
  <c r="AZ1995" i="4" s="1"/>
  <c r="AQ1995" i="4"/>
  <c r="AT1995" i="4" s="1"/>
  <c r="AN1995" i="4"/>
  <c r="AM1995" i="4"/>
  <c r="AE1995" i="4"/>
  <c r="AG1995" i="4" s="1"/>
  <c r="Y1995" i="4"/>
  <c r="AB1995" i="4" s="1"/>
  <c r="S1995" i="4"/>
  <c r="U1995" i="4" s="1"/>
  <c r="M1995" i="4"/>
  <c r="P1995" i="4" s="1"/>
  <c r="I1995" i="4"/>
  <c r="G1995" i="4"/>
  <c r="J1995" i="4" s="1"/>
  <c r="BJ1994" i="4"/>
  <c r="BH1994" i="4"/>
  <c r="BG1994" i="4"/>
  <c r="BI1994" i="4" s="1"/>
  <c r="BC1994" i="4"/>
  <c r="BF1994" i="4" s="1"/>
  <c r="AY1994" i="4"/>
  <c r="AW1994" i="4"/>
  <c r="AZ1994" i="4" s="1"/>
  <c r="AQ1994" i="4"/>
  <c r="AT1994" i="4" s="1"/>
  <c r="AK1994" i="4"/>
  <c r="AM1994" i="4" s="1"/>
  <c r="AE1994" i="4"/>
  <c r="AG1994" i="4" s="1"/>
  <c r="Y1994" i="4"/>
  <c r="AB1994" i="4" s="1"/>
  <c r="S1994" i="4"/>
  <c r="U1994" i="4" s="1"/>
  <c r="M1994" i="4"/>
  <c r="P1994" i="4" s="1"/>
  <c r="I1994" i="4"/>
  <c r="G1994" i="4"/>
  <c r="J1994" i="4" s="1"/>
  <c r="BJ1993" i="4"/>
  <c r="BH1993" i="4"/>
  <c r="BG1993" i="4"/>
  <c r="BE1993" i="4"/>
  <c r="BC1993" i="4"/>
  <c r="BF1993" i="4" s="1"/>
  <c r="AY1993" i="4"/>
  <c r="AW1993" i="4"/>
  <c r="AZ1993" i="4" s="1"/>
  <c r="AQ1993" i="4"/>
  <c r="AK1993" i="4"/>
  <c r="AM1993" i="4" s="1"/>
  <c r="AE1993" i="4"/>
  <c r="AH1993" i="4" s="1"/>
  <c r="Y1993" i="4"/>
  <c r="AA1993" i="4" s="1"/>
  <c r="U1993" i="4"/>
  <c r="S1993" i="4"/>
  <c r="V1993" i="4" s="1"/>
  <c r="M1993" i="4"/>
  <c r="O1993" i="4" s="1"/>
  <c r="G1993" i="4"/>
  <c r="J1993" i="4" s="1"/>
  <c r="BJ1992" i="4"/>
  <c r="BH1992" i="4"/>
  <c r="BG1992" i="4"/>
  <c r="BE1992" i="4"/>
  <c r="BC1992" i="4"/>
  <c r="AY1992" i="4"/>
  <c r="AW1992" i="4"/>
  <c r="AQ1992" i="4"/>
  <c r="AK1992" i="4"/>
  <c r="AN1992" i="4" s="1"/>
  <c r="AE1992" i="4"/>
  <c r="Y1992" i="4"/>
  <c r="AA1992" i="4" s="1"/>
  <c r="S1992" i="4"/>
  <c r="S2022" i="4" s="1"/>
  <c r="U2022" i="4" s="1"/>
  <c r="O1992" i="4"/>
  <c r="M1992" i="4"/>
  <c r="I1992" i="4"/>
  <c r="G1992" i="4"/>
  <c r="G2022" i="4" s="1"/>
  <c r="CF1983" i="4"/>
  <c r="CC1983" i="4"/>
  <c r="CA1983" i="4"/>
  <c r="BZ1983" i="4"/>
  <c r="BV1983" i="4"/>
  <c r="BU1983" i="4"/>
  <c r="BT1983" i="4"/>
  <c r="BS1983" i="4"/>
  <c r="BW1983" i="4" s="1"/>
  <c r="BQ1983" i="4"/>
  <c r="BP1983" i="4"/>
  <c r="BO1983" i="4"/>
  <c r="BN1983" i="4"/>
  <c r="BR1983" i="4" s="1"/>
  <c r="BX1983" i="4" s="1"/>
  <c r="BD1983" i="4"/>
  <c r="BB1983" i="4"/>
  <c r="BA1983" i="4"/>
  <c r="AX1983" i="4"/>
  <c r="AU1983" i="4"/>
  <c r="AR1983" i="4"/>
  <c r="AO1983" i="4"/>
  <c r="AL1983" i="4"/>
  <c r="AI1983" i="4"/>
  <c r="AF1983" i="4"/>
  <c r="AD1983" i="4"/>
  <c r="AC1983" i="4"/>
  <c r="Z1983" i="4"/>
  <c r="X1983" i="4"/>
  <c r="W1983" i="4"/>
  <c r="T1983" i="4"/>
  <c r="R1983" i="4"/>
  <c r="Q1983" i="4"/>
  <c r="N1983" i="4"/>
  <c r="L1983" i="4"/>
  <c r="K1983" i="4"/>
  <c r="H1983" i="4"/>
  <c r="F1983" i="4"/>
  <c r="E1983" i="4"/>
  <c r="BG1983" i="4" s="1"/>
  <c r="BW1982" i="4"/>
  <c r="BR1982" i="4"/>
  <c r="BX1982" i="4" s="1"/>
  <c r="BJ1982" i="4"/>
  <c r="BH1982" i="4"/>
  <c r="BG1982" i="4"/>
  <c r="BC1982" i="4"/>
  <c r="BF1982" i="4" s="1"/>
  <c r="AY1982" i="4"/>
  <c r="AW1982" i="4"/>
  <c r="AZ1982" i="4" s="1"/>
  <c r="AQ1982" i="4"/>
  <c r="AT1982" i="4" s="1"/>
  <c r="AK1982" i="4"/>
  <c r="AN1982" i="4" s="1"/>
  <c r="AE1982" i="4"/>
  <c r="AH1982" i="4" s="1"/>
  <c r="Y1982" i="4"/>
  <c r="AB1982" i="4" s="1"/>
  <c r="S1982" i="4"/>
  <c r="M1982" i="4"/>
  <c r="P1982" i="4" s="1"/>
  <c r="G1982" i="4"/>
  <c r="J1982" i="4" s="1"/>
  <c r="BW1981" i="4"/>
  <c r="BR1981" i="4"/>
  <c r="BX1981" i="4" s="1"/>
  <c r="BJ1981" i="4"/>
  <c r="BH1981" i="4"/>
  <c r="BG1981" i="4"/>
  <c r="BE1981" i="4"/>
  <c r="BC1981" i="4"/>
  <c r="BF1981" i="4" s="1"/>
  <c r="AY1981" i="4"/>
  <c r="AW1981" i="4"/>
  <c r="AZ1981" i="4" s="1"/>
  <c r="AS1981" i="4"/>
  <c r="AQ1981" i="4"/>
  <c r="AT1981" i="4" s="1"/>
  <c r="AK1981" i="4"/>
  <c r="AN1981" i="4" s="1"/>
  <c r="AE1981" i="4"/>
  <c r="AH1981" i="4" s="1"/>
  <c r="Y1981" i="4"/>
  <c r="AB1981" i="4" s="1"/>
  <c r="S1981" i="4"/>
  <c r="U1981" i="4" s="1"/>
  <c r="M1981" i="4"/>
  <c r="P1981" i="4" s="1"/>
  <c r="G1981" i="4"/>
  <c r="J1981" i="4" s="1"/>
  <c r="BW1980" i="4"/>
  <c r="BR1980" i="4"/>
  <c r="BJ1980" i="4"/>
  <c r="BH1980" i="4"/>
  <c r="BG1980" i="4"/>
  <c r="BI1980" i="4" s="1"/>
  <c r="BL1980" i="4" s="1"/>
  <c r="BC1980" i="4"/>
  <c r="BF1980" i="4" s="1"/>
  <c r="AW1980" i="4"/>
  <c r="AZ1980" i="4" s="1"/>
  <c r="AQ1980" i="4"/>
  <c r="AT1980" i="4" s="1"/>
  <c r="AK1980" i="4"/>
  <c r="AN1980" i="4" s="1"/>
  <c r="AG1980" i="4"/>
  <c r="AE1980" i="4"/>
  <c r="AH1980" i="4" s="1"/>
  <c r="Y1980" i="4"/>
  <c r="AB1980" i="4" s="1"/>
  <c r="S1980" i="4"/>
  <c r="V1980" i="4" s="1"/>
  <c r="M1980" i="4"/>
  <c r="P1980" i="4" s="1"/>
  <c r="I1980" i="4"/>
  <c r="G1980" i="4"/>
  <c r="J1980" i="4" s="1"/>
  <c r="BW1979" i="4"/>
  <c r="BR1979" i="4"/>
  <c r="BJ1979" i="4"/>
  <c r="BH1979" i="4"/>
  <c r="BG1979" i="4"/>
  <c r="BI1979" i="4" s="1"/>
  <c r="BC1979" i="4"/>
  <c r="BF1979" i="4" s="1"/>
  <c r="AY1979" i="4"/>
  <c r="AW1979" i="4"/>
  <c r="AZ1979" i="4" s="1"/>
  <c r="AQ1979" i="4"/>
  <c r="AT1979" i="4" s="1"/>
  <c r="AK1979" i="4"/>
  <c r="AN1979" i="4" s="1"/>
  <c r="AE1979" i="4"/>
  <c r="AH1979" i="4" s="1"/>
  <c r="Y1979" i="4"/>
  <c r="AB1979" i="4" s="1"/>
  <c r="S1979" i="4"/>
  <c r="U1979" i="4" s="1"/>
  <c r="O1979" i="4"/>
  <c r="M1979" i="4"/>
  <c r="P1979" i="4" s="1"/>
  <c r="G1979" i="4"/>
  <c r="BW1978" i="4"/>
  <c r="BR1978" i="4"/>
  <c r="BJ1978" i="4"/>
  <c r="BH1978" i="4"/>
  <c r="BG1978" i="4"/>
  <c r="BE1978" i="4"/>
  <c r="BC1978" i="4"/>
  <c r="BF1978" i="4" s="1"/>
  <c r="AY1978" i="4"/>
  <c r="AW1978" i="4"/>
  <c r="AZ1978" i="4" s="1"/>
  <c r="AQ1978" i="4"/>
  <c r="AT1978" i="4" s="1"/>
  <c r="AK1978" i="4"/>
  <c r="AN1978" i="4" s="1"/>
  <c r="AG1978" i="4"/>
  <c r="AE1978" i="4"/>
  <c r="AH1978" i="4" s="1"/>
  <c r="Y1978" i="4"/>
  <c r="AB1978" i="4" s="1"/>
  <c r="S1978" i="4"/>
  <c r="V1978" i="4" s="1"/>
  <c r="M1978" i="4"/>
  <c r="P1978" i="4" s="1"/>
  <c r="I1978" i="4"/>
  <c r="G1978" i="4"/>
  <c r="J1978" i="4" s="1"/>
  <c r="BW1977" i="4"/>
  <c r="BR1977" i="4"/>
  <c r="BJ1977" i="4"/>
  <c r="BH1977" i="4"/>
  <c r="BG1977" i="4"/>
  <c r="BI1977" i="4" s="1"/>
  <c r="BE1977" i="4"/>
  <c r="BC1977" i="4"/>
  <c r="BF1977" i="4" s="1"/>
  <c r="AY1977" i="4"/>
  <c r="AW1977" i="4"/>
  <c r="AZ1977" i="4" s="1"/>
  <c r="AQ1977" i="4"/>
  <c r="AT1977" i="4" s="1"/>
  <c r="AK1977" i="4"/>
  <c r="AN1977" i="4" s="1"/>
  <c r="AE1977" i="4"/>
  <c r="AH1977" i="4" s="1"/>
  <c r="Y1977" i="4"/>
  <c r="AB1977" i="4" s="1"/>
  <c r="S1977" i="4"/>
  <c r="V1977" i="4" s="1"/>
  <c r="M1977" i="4"/>
  <c r="P1977" i="4" s="1"/>
  <c r="G1977" i="4"/>
  <c r="BW1976" i="4"/>
  <c r="BR1976" i="4"/>
  <c r="BJ1976" i="4"/>
  <c r="BH1976" i="4"/>
  <c r="BG1976" i="4"/>
  <c r="BE1976" i="4"/>
  <c r="BC1976" i="4"/>
  <c r="BF1976" i="4" s="1"/>
  <c r="AY1976" i="4"/>
  <c r="AW1976" i="4"/>
  <c r="AZ1976" i="4" s="1"/>
  <c r="AQ1976" i="4"/>
  <c r="AT1976" i="4" s="1"/>
  <c r="AK1976" i="4"/>
  <c r="AN1976" i="4" s="1"/>
  <c r="AG1976" i="4"/>
  <c r="AE1976" i="4"/>
  <c r="AH1976" i="4" s="1"/>
  <c r="Y1976" i="4"/>
  <c r="AB1976" i="4" s="1"/>
  <c r="S1976" i="4"/>
  <c r="V1976" i="4" s="1"/>
  <c r="M1976" i="4"/>
  <c r="P1976" i="4" s="1"/>
  <c r="I1976" i="4"/>
  <c r="G1976" i="4"/>
  <c r="J1976" i="4" s="1"/>
  <c r="BW1975" i="4"/>
  <c r="BR1975" i="4"/>
  <c r="BJ1975" i="4"/>
  <c r="BH1975" i="4"/>
  <c r="BG1975" i="4"/>
  <c r="BI1975" i="4" s="1"/>
  <c r="BL1975" i="4" s="1"/>
  <c r="BC1975" i="4"/>
  <c r="BE1975" i="4" s="1"/>
  <c r="AY1975" i="4"/>
  <c r="AW1975" i="4"/>
  <c r="AZ1975" i="4" s="1"/>
  <c r="AQ1975" i="4"/>
  <c r="AS1975" i="4" s="1"/>
  <c r="AK1975" i="4"/>
  <c r="AN1975" i="4" s="1"/>
  <c r="AE1975" i="4"/>
  <c r="AG1975" i="4" s="1"/>
  <c r="Y1975" i="4"/>
  <c r="AB1975" i="4" s="1"/>
  <c r="S1975" i="4"/>
  <c r="U1975" i="4" s="1"/>
  <c r="M1975" i="4"/>
  <c r="P1975" i="4" s="1"/>
  <c r="I1975" i="4"/>
  <c r="G1975" i="4"/>
  <c r="J1975" i="4" s="1"/>
  <c r="BW1974" i="4"/>
  <c r="BR1974" i="4"/>
  <c r="BX1974" i="4" s="1"/>
  <c r="BJ1974" i="4"/>
  <c r="BH1974" i="4"/>
  <c r="BG1974" i="4"/>
  <c r="BC1974" i="4"/>
  <c r="BE1974" i="4" s="1"/>
  <c r="AY1974" i="4"/>
  <c r="AW1974" i="4"/>
  <c r="AZ1974" i="4" s="1"/>
  <c r="AQ1974" i="4"/>
  <c r="AS1974" i="4" s="1"/>
  <c r="AM1974" i="4"/>
  <c r="AK1974" i="4"/>
  <c r="AN1974" i="4" s="1"/>
  <c r="AE1974" i="4"/>
  <c r="AG1974" i="4" s="1"/>
  <c r="Y1974" i="4"/>
  <c r="AB1974" i="4" s="1"/>
  <c r="S1974" i="4"/>
  <c r="U1974" i="4" s="1"/>
  <c r="O1974" i="4"/>
  <c r="M1974" i="4"/>
  <c r="P1974" i="4" s="1"/>
  <c r="G1974" i="4"/>
  <c r="J1974" i="4" s="1"/>
  <c r="BW1973" i="4"/>
  <c r="BR1973" i="4"/>
  <c r="BJ1973" i="4"/>
  <c r="BH1973" i="4"/>
  <c r="BG1973" i="4"/>
  <c r="BC1973" i="4"/>
  <c r="BF1973" i="4" s="1"/>
  <c r="AW1973" i="4"/>
  <c r="AQ1973" i="4"/>
  <c r="AT1973" i="4" s="1"/>
  <c r="AK1973" i="4"/>
  <c r="AN1973" i="4" s="1"/>
  <c r="AE1973" i="4"/>
  <c r="AH1973" i="4" s="1"/>
  <c r="AA1973" i="4"/>
  <c r="Y1973" i="4"/>
  <c r="AB1973" i="4" s="1"/>
  <c r="S1973" i="4"/>
  <c r="V1973" i="4" s="1"/>
  <c r="M1973" i="4"/>
  <c r="P1973" i="4" s="1"/>
  <c r="I1973" i="4"/>
  <c r="G1973" i="4"/>
  <c r="J1973" i="4" s="1"/>
  <c r="BW1972" i="4"/>
  <c r="BR1972" i="4"/>
  <c r="BJ1972" i="4"/>
  <c r="BH1972" i="4"/>
  <c r="BG1972" i="4"/>
  <c r="BI1972" i="4" s="1"/>
  <c r="BC1972" i="4"/>
  <c r="BE1972" i="4" s="1"/>
  <c r="AY1972" i="4"/>
  <c r="AW1972" i="4"/>
  <c r="AZ1972" i="4" s="1"/>
  <c r="AQ1972" i="4"/>
  <c r="AS1972" i="4" s="1"/>
  <c r="AK1972" i="4"/>
  <c r="AN1972" i="4" s="1"/>
  <c r="AE1972" i="4"/>
  <c r="AG1972" i="4" s="1"/>
  <c r="Y1972" i="4"/>
  <c r="AB1972" i="4" s="1"/>
  <c r="S1972" i="4"/>
  <c r="U1972" i="4" s="1"/>
  <c r="M1972" i="4"/>
  <c r="P1972" i="4" s="1"/>
  <c r="G1972" i="4"/>
  <c r="I1972" i="4" s="1"/>
  <c r="BW1971" i="4"/>
  <c r="BR1971" i="4"/>
  <c r="BJ1971" i="4"/>
  <c r="BH1971" i="4"/>
  <c r="BG1971" i="4"/>
  <c r="BI1971" i="4" s="1"/>
  <c r="BE1971" i="4"/>
  <c r="BC1971" i="4"/>
  <c r="BF1971" i="4" s="1"/>
  <c r="AY1971" i="4"/>
  <c r="AW1971" i="4"/>
  <c r="AZ1971" i="4" s="1"/>
  <c r="AQ1971" i="4"/>
  <c r="AS1971" i="4" s="1"/>
  <c r="AM1971" i="4"/>
  <c r="AK1971" i="4"/>
  <c r="AN1971" i="4" s="1"/>
  <c r="AE1971" i="4"/>
  <c r="AG1971" i="4" s="1"/>
  <c r="Y1971" i="4"/>
  <c r="AB1971" i="4" s="1"/>
  <c r="S1971" i="4"/>
  <c r="U1971" i="4" s="1"/>
  <c r="M1971" i="4"/>
  <c r="P1971" i="4" s="1"/>
  <c r="G1971" i="4"/>
  <c r="I1971" i="4" s="1"/>
  <c r="BW1970" i="4"/>
  <c r="BR1970" i="4"/>
  <c r="BJ1970" i="4"/>
  <c r="BH1970" i="4"/>
  <c r="BG1970" i="4"/>
  <c r="BC1970" i="4"/>
  <c r="BE1970" i="4" s="1"/>
  <c r="AY1970" i="4"/>
  <c r="AW1970" i="4"/>
  <c r="AZ1970" i="4" s="1"/>
  <c r="AQ1970" i="4"/>
  <c r="AS1970" i="4" s="1"/>
  <c r="AK1970" i="4"/>
  <c r="AN1970" i="4" s="1"/>
  <c r="AE1970" i="4"/>
  <c r="AG1970" i="4" s="1"/>
  <c r="Y1970" i="4"/>
  <c r="AB1970" i="4" s="1"/>
  <c r="S1970" i="4"/>
  <c r="U1970" i="4" s="1"/>
  <c r="M1970" i="4"/>
  <c r="P1970" i="4" s="1"/>
  <c r="I1970" i="4"/>
  <c r="G1970" i="4"/>
  <c r="J1970" i="4" s="1"/>
  <c r="BW1969" i="4"/>
  <c r="BR1969" i="4"/>
  <c r="BJ1969" i="4"/>
  <c r="BH1969" i="4"/>
  <c r="BG1969" i="4"/>
  <c r="BI1969" i="4" s="1"/>
  <c r="BC1969" i="4"/>
  <c r="BF1969" i="4" s="1"/>
  <c r="AY1969" i="4"/>
  <c r="AW1969" i="4"/>
  <c r="AZ1969" i="4" s="1"/>
  <c r="AQ1969" i="4"/>
  <c r="AT1969" i="4" s="1"/>
  <c r="AK1969" i="4"/>
  <c r="AM1969" i="4" s="1"/>
  <c r="AG1969" i="4"/>
  <c r="AE1969" i="4"/>
  <c r="AH1969" i="4" s="1"/>
  <c r="Y1969" i="4"/>
  <c r="AB1969" i="4" s="1"/>
  <c r="S1969" i="4"/>
  <c r="U1969" i="4" s="1"/>
  <c r="M1969" i="4"/>
  <c r="P1969" i="4" s="1"/>
  <c r="G1969" i="4"/>
  <c r="I1969" i="4" s="1"/>
  <c r="BW1968" i="4"/>
  <c r="BR1968" i="4"/>
  <c r="BJ1968" i="4"/>
  <c r="BH1968" i="4"/>
  <c r="BG1968" i="4"/>
  <c r="BI1968" i="4" s="1"/>
  <c r="BL1968" i="4" s="1"/>
  <c r="BC1968" i="4"/>
  <c r="BE1968" i="4" s="1"/>
  <c r="AY1968" i="4"/>
  <c r="AW1968" i="4"/>
  <c r="AZ1968" i="4" s="1"/>
  <c r="AQ1968" i="4"/>
  <c r="AS1968" i="4" s="1"/>
  <c r="AK1968" i="4"/>
  <c r="AN1968" i="4" s="1"/>
  <c r="AE1968" i="4"/>
  <c r="AG1968" i="4" s="1"/>
  <c r="AA1968" i="4"/>
  <c r="Y1968" i="4"/>
  <c r="AB1968" i="4" s="1"/>
  <c r="U1968" i="4"/>
  <c r="S1968" i="4"/>
  <c r="V1968" i="4" s="1"/>
  <c r="O1968" i="4"/>
  <c r="M1968" i="4"/>
  <c r="P1968" i="4" s="1"/>
  <c r="G1968" i="4"/>
  <c r="I1968" i="4" s="1"/>
  <c r="BW1967" i="4"/>
  <c r="BR1967" i="4"/>
  <c r="BX1967" i="4" s="1"/>
  <c r="BJ1967" i="4"/>
  <c r="BH1967" i="4"/>
  <c r="BG1967" i="4"/>
  <c r="BC1967" i="4"/>
  <c r="BE1967" i="4" s="1"/>
  <c r="AW1967" i="4"/>
  <c r="AZ1967" i="4" s="1"/>
  <c r="AQ1967" i="4"/>
  <c r="AS1967" i="4" s="1"/>
  <c r="AK1967" i="4"/>
  <c r="AN1967" i="4" s="1"/>
  <c r="AE1967" i="4"/>
  <c r="AG1967" i="4" s="1"/>
  <c r="Y1967" i="4"/>
  <c r="AB1967" i="4" s="1"/>
  <c r="S1967" i="4"/>
  <c r="U1967" i="4" s="1"/>
  <c r="M1967" i="4"/>
  <c r="P1967" i="4" s="1"/>
  <c r="G1967" i="4"/>
  <c r="I1967" i="4" s="1"/>
  <c r="BW1966" i="4"/>
  <c r="BR1966" i="4"/>
  <c r="BX1966" i="4" s="1"/>
  <c r="BJ1966" i="4"/>
  <c r="BH1966" i="4"/>
  <c r="BG1966" i="4"/>
  <c r="BE1966" i="4"/>
  <c r="BC1966" i="4"/>
  <c r="BF1966" i="4" s="1"/>
  <c r="AY1966" i="4"/>
  <c r="AW1966" i="4"/>
  <c r="AZ1966" i="4" s="1"/>
  <c r="AQ1966" i="4"/>
  <c r="AS1966" i="4" s="1"/>
  <c r="AK1966" i="4"/>
  <c r="AN1966" i="4" s="1"/>
  <c r="AE1966" i="4"/>
  <c r="AG1966" i="4" s="1"/>
  <c r="Y1966" i="4"/>
  <c r="AB1966" i="4" s="1"/>
  <c r="S1966" i="4"/>
  <c r="U1966" i="4" s="1"/>
  <c r="O1966" i="4"/>
  <c r="M1966" i="4"/>
  <c r="P1966" i="4" s="1"/>
  <c r="I1966" i="4"/>
  <c r="G1966" i="4"/>
  <c r="J1966" i="4" s="1"/>
  <c r="BW1965" i="4"/>
  <c r="BR1965" i="4"/>
  <c r="BJ1965" i="4"/>
  <c r="BH1965" i="4"/>
  <c r="BG1965" i="4"/>
  <c r="BE1965" i="4"/>
  <c r="BC1965" i="4"/>
  <c r="BF1965" i="4" s="1"/>
  <c r="AY1965" i="4"/>
  <c r="AW1965" i="4"/>
  <c r="AZ1965" i="4" s="1"/>
  <c r="AQ1965" i="4"/>
  <c r="AS1965" i="4" s="1"/>
  <c r="AK1965" i="4"/>
  <c r="AN1965" i="4" s="1"/>
  <c r="AE1965" i="4"/>
  <c r="AG1965" i="4" s="1"/>
  <c r="AA1965" i="4"/>
  <c r="Y1965" i="4"/>
  <c r="AB1965" i="4" s="1"/>
  <c r="S1965" i="4"/>
  <c r="U1965" i="4" s="1"/>
  <c r="M1965" i="4"/>
  <c r="P1965" i="4" s="1"/>
  <c r="G1965" i="4"/>
  <c r="I1965" i="4" s="1"/>
  <c r="BW1964" i="4"/>
  <c r="BR1964" i="4"/>
  <c r="BJ1964" i="4"/>
  <c r="BH1964" i="4"/>
  <c r="BG1964" i="4"/>
  <c r="BE1964" i="4"/>
  <c r="BC1964" i="4"/>
  <c r="BF1964" i="4" s="1"/>
  <c r="AY1964" i="4"/>
  <c r="AW1964" i="4"/>
  <c r="AZ1964" i="4" s="1"/>
  <c r="AQ1964" i="4"/>
  <c r="AS1964" i="4" s="1"/>
  <c r="AK1964" i="4"/>
  <c r="AE1964" i="4"/>
  <c r="AG1964" i="4" s="1"/>
  <c r="Y1964" i="4"/>
  <c r="AB1964" i="4" s="1"/>
  <c r="S1964" i="4"/>
  <c r="U1964" i="4" s="1"/>
  <c r="O1964" i="4"/>
  <c r="M1964" i="4"/>
  <c r="P1964" i="4" s="1"/>
  <c r="I1964" i="4"/>
  <c r="G1964" i="4"/>
  <c r="J1964" i="4" s="1"/>
  <c r="BW1963" i="4"/>
  <c r="BR1963" i="4"/>
  <c r="BH1963" i="4"/>
  <c r="BG1963" i="4"/>
  <c r="BE1963" i="4"/>
  <c r="BC1963" i="4"/>
  <c r="BF1963" i="4" s="1"/>
  <c r="AY1963" i="4"/>
  <c r="AW1963" i="4"/>
  <c r="AZ1963" i="4" s="1"/>
  <c r="AS1963" i="4"/>
  <c r="AQ1963" i="4"/>
  <c r="AT1963" i="4" s="1"/>
  <c r="AK1963" i="4"/>
  <c r="AM1963" i="4" s="1"/>
  <c r="AE1963" i="4"/>
  <c r="AH1963" i="4" s="1"/>
  <c r="Y1963" i="4"/>
  <c r="AA1963" i="4" s="1"/>
  <c r="U1963" i="4"/>
  <c r="S1963" i="4"/>
  <c r="V1963" i="4" s="1"/>
  <c r="M1963" i="4"/>
  <c r="O1963" i="4" s="1"/>
  <c r="G1963" i="4"/>
  <c r="J1963" i="4" s="1"/>
  <c r="BW1962" i="4"/>
  <c r="BR1962" i="4"/>
  <c r="BX1962" i="4" s="1"/>
  <c r="BJ1962" i="4"/>
  <c r="BH1962" i="4"/>
  <c r="BG1962" i="4"/>
  <c r="BC1962" i="4"/>
  <c r="BF1962" i="4" s="1"/>
  <c r="AW1962" i="4"/>
  <c r="AY1962" i="4" s="1"/>
  <c r="AQ1962" i="4"/>
  <c r="AT1962" i="4" s="1"/>
  <c r="AK1962" i="4"/>
  <c r="AM1962" i="4" s="1"/>
  <c r="AE1962" i="4"/>
  <c r="Y1962" i="4"/>
  <c r="AA1962" i="4" s="1"/>
  <c r="S1962" i="4"/>
  <c r="V1962" i="4" s="1"/>
  <c r="M1962" i="4"/>
  <c r="O1962" i="4" s="1"/>
  <c r="I1962" i="4"/>
  <c r="G1962" i="4"/>
  <c r="J1962" i="4" s="1"/>
  <c r="BW1961" i="4"/>
  <c r="BR1961" i="4"/>
  <c r="BJ1961" i="4"/>
  <c r="BH1961" i="4"/>
  <c r="BG1961" i="4"/>
  <c r="BI1961" i="4" s="1"/>
  <c r="BE1961" i="4"/>
  <c r="BC1961" i="4"/>
  <c r="BF1961" i="4" s="1"/>
  <c r="AY1961" i="4"/>
  <c r="AW1961" i="4"/>
  <c r="AZ1961" i="4" s="1"/>
  <c r="AQ1961" i="4"/>
  <c r="AT1961" i="4" s="1"/>
  <c r="AK1961" i="4"/>
  <c r="AM1961" i="4" s="1"/>
  <c r="AE1961" i="4"/>
  <c r="AH1961" i="4" s="1"/>
  <c r="Y1961" i="4"/>
  <c r="AA1961" i="4" s="1"/>
  <c r="S1961" i="4"/>
  <c r="V1961" i="4" s="1"/>
  <c r="M1961" i="4"/>
  <c r="O1961" i="4" s="1"/>
  <c r="G1961" i="4"/>
  <c r="I1961" i="4" s="1"/>
  <c r="BW1960" i="4"/>
  <c r="BR1960" i="4"/>
  <c r="BX1960" i="4" s="1"/>
  <c r="BJ1960" i="4"/>
  <c r="BH1960" i="4"/>
  <c r="BG1960" i="4"/>
  <c r="BE1960" i="4"/>
  <c r="BC1960" i="4"/>
  <c r="BF1960" i="4" s="1"/>
  <c r="AY1960" i="4"/>
  <c r="AW1960" i="4"/>
  <c r="AZ1960" i="4" s="1"/>
  <c r="AQ1960" i="4"/>
  <c r="AS1960" i="4" s="1"/>
  <c r="AK1960" i="4"/>
  <c r="AN1960" i="4" s="1"/>
  <c r="AE1960" i="4"/>
  <c r="AG1960" i="4" s="1"/>
  <c r="Y1960" i="4"/>
  <c r="S1960" i="4"/>
  <c r="U1960" i="4" s="1"/>
  <c r="M1960" i="4"/>
  <c r="P1960" i="4" s="1"/>
  <c r="G1960" i="4"/>
  <c r="I1960" i="4" s="1"/>
  <c r="BW1959" i="4"/>
  <c r="BR1959" i="4"/>
  <c r="BJ1959" i="4"/>
  <c r="BH1959" i="4"/>
  <c r="BG1959" i="4"/>
  <c r="BI1959" i="4" s="1"/>
  <c r="BL1959" i="4" s="1"/>
  <c r="BE1959" i="4"/>
  <c r="BC1959" i="4"/>
  <c r="BF1959" i="4" s="1"/>
  <c r="AY1959" i="4"/>
  <c r="AW1959" i="4"/>
  <c r="AZ1959" i="4" s="1"/>
  <c r="AQ1959" i="4"/>
  <c r="AS1959" i="4" s="1"/>
  <c r="AK1959" i="4"/>
  <c r="AN1959" i="4" s="1"/>
  <c r="AE1959" i="4"/>
  <c r="AG1959" i="4" s="1"/>
  <c r="Y1959" i="4"/>
  <c r="AB1959" i="4" s="1"/>
  <c r="S1959" i="4"/>
  <c r="V1959" i="4" s="1"/>
  <c r="M1959" i="4"/>
  <c r="O1959" i="4" s="1"/>
  <c r="I1959" i="4"/>
  <c r="G1959" i="4"/>
  <c r="J1959" i="4" s="1"/>
  <c r="BW1958" i="4"/>
  <c r="BR1958" i="4"/>
  <c r="BJ1958" i="4"/>
  <c r="BH1958" i="4"/>
  <c r="BG1958" i="4"/>
  <c r="BI1958" i="4" s="1"/>
  <c r="BE1958" i="4"/>
  <c r="BC1958" i="4"/>
  <c r="BF1958" i="4" s="1"/>
  <c r="AY1958" i="4"/>
  <c r="AW1958" i="4"/>
  <c r="AZ1958" i="4" s="1"/>
  <c r="AQ1958" i="4"/>
  <c r="AT1958" i="4" s="1"/>
  <c r="AK1958" i="4"/>
  <c r="AM1958" i="4" s="1"/>
  <c r="AE1958" i="4"/>
  <c r="AH1958" i="4" s="1"/>
  <c r="Y1958" i="4"/>
  <c r="AA1958" i="4" s="1"/>
  <c r="S1958" i="4"/>
  <c r="V1958" i="4" s="1"/>
  <c r="M1958" i="4"/>
  <c r="O1958" i="4" s="1"/>
  <c r="G1958" i="4"/>
  <c r="J1958" i="4" s="1"/>
  <c r="BW1957" i="4"/>
  <c r="BR1957" i="4"/>
  <c r="BJ1957" i="4"/>
  <c r="BH1957" i="4"/>
  <c r="BG1957" i="4"/>
  <c r="BI1957" i="4" s="1"/>
  <c r="BE1957" i="4"/>
  <c r="BC1957" i="4"/>
  <c r="BF1957" i="4" s="1"/>
  <c r="AY1957" i="4"/>
  <c r="AW1957" i="4"/>
  <c r="AZ1957" i="4" s="1"/>
  <c r="AQ1957" i="4"/>
  <c r="AT1957" i="4" s="1"/>
  <c r="AK1957" i="4"/>
  <c r="AM1957" i="4" s="1"/>
  <c r="AE1957" i="4"/>
  <c r="Y1957" i="4"/>
  <c r="AA1957" i="4" s="1"/>
  <c r="S1957" i="4"/>
  <c r="V1957" i="4" s="1"/>
  <c r="O1957" i="4"/>
  <c r="M1957" i="4"/>
  <c r="P1957" i="4" s="1"/>
  <c r="I1957" i="4"/>
  <c r="G1957" i="4"/>
  <c r="J1957" i="4" s="1"/>
  <c r="BW1956" i="4"/>
  <c r="BR1956" i="4"/>
  <c r="BX1956" i="4" s="1"/>
  <c r="BJ1956" i="4"/>
  <c r="BH1956" i="4"/>
  <c r="BG1956" i="4"/>
  <c r="BE1956" i="4"/>
  <c r="BC1956" i="4"/>
  <c r="BF1956" i="4" s="1"/>
  <c r="AY1956" i="4"/>
  <c r="AW1956" i="4"/>
  <c r="AZ1956" i="4" s="1"/>
  <c r="AS1956" i="4"/>
  <c r="AQ1956" i="4"/>
  <c r="AT1956" i="4" s="1"/>
  <c r="AN1956" i="4"/>
  <c r="AM1956" i="4"/>
  <c r="AE1956" i="4"/>
  <c r="AG1956" i="4" s="1"/>
  <c r="Y1956" i="4"/>
  <c r="AB1956" i="4" s="1"/>
  <c r="S1956" i="4"/>
  <c r="U1956" i="4" s="1"/>
  <c r="M1956" i="4"/>
  <c r="I1956" i="4"/>
  <c r="G1956" i="4"/>
  <c r="J1956" i="4" s="1"/>
  <c r="BW1955" i="4"/>
  <c r="BR1955" i="4"/>
  <c r="BJ1955" i="4"/>
  <c r="BH1955" i="4"/>
  <c r="BG1955" i="4"/>
  <c r="BI1955" i="4" s="1"/>
  <c r="BL1955" i="4" s="1"/>
  <c r="BC1955" i="4"/>
  <c r="BE1955" i="4" s="1"/>
  <c r="AY1955" i="4"/>
  <c r="AW1955" i="4"/>
  <c r="AZ1955" i="4" s="1"/>
  <c r="AQ1955" i="4"/>
  <c r="AS1955" i="4" s="1"/>
  <c r="AK1955" i="4"/>
  <c r="AM1955" i="4" s="1"/>
  <c r="AE1955" i="4"/>
  <c r="AH1955" i="4" s="1"/>
  <c r="Y1955" i="4"/>
  <c r="AA1955" i="4" s="1"/>
  <c r="S1955" i="4"/>
  <c r="V1955" i="4" s="1"/>
  <c r="M1955" i="4"/>
  <c r="O1955" i="4" s="1"/>
  <c r="I1955" i="4"/>
  <c r="G1955" i="4"/>
  <c r="J1955" i="4" s="1"/>
  <c r="BW1954" i="4"/>
  <c r="BR1954" i="4"/>
  <c r="BJ1954" i="4"/>
  <c r="BH1954" i="4"/>
  <c r="BG1954" i="4"/>
  <c r="BI1954" i="4" s="1"/>
  <c r="BE1954" i="4"/>
  <c r="BC1954" i="4"/>
  <c r="BF1954" i="4" s="1"/>
  <c r="AY1954" i="4"/>
  <c r="AW1954" i="4"/>
  <c r="AZ1954" i="4" s="1"/>
  <c r="AQ1954" i="4"/>
  <c r="AT1954" i="4" s="1"/>
  <c r="AK1954" i="4"/>
  <c r="AM1954" i="4" s="1"/>
  <c r="AE1954" i="4"/>
  <c r="Y1954" i="4"/>
  <c r="AA1954" i="4" s="1"/>
  <c r="S1954" i="4"/>
  <c r="V1954" i="4" s="1"/>
  <c r="M1954" i="4"/>
  <c r="O1954" i="4" s="1"/>
  <c r="I1954" i="4"/>
  <c r="G1954" i="4"/>
  <c r="J1954" i="4" s="1"/>
  <c r="BW1953" i="4"/>
  <c r="BR1953" i="4"/>
  <c r="BJ1953" i="4"/>
  <c r="BJ1983" i="4" s="1"/>
  <c r="BH1953" i="4"/>
  <c r="BG1953" i="4"/>
  <c r="BI1953" i="4" s="1"/>
  <c r="BE1953" i="4"/>
  <c r="BC1953" i="4"/>
  <c r="BC1983" i="4" s="1"/>
  <c r="AY1953" i="4"/>
  <c r="AW1953" i="4"/>
  <c r="AQ1953" i="4"/>
  <c r="AT1953" i="4" s="1"/>
  <c r="AK1953" i="4"/>
  <c r="AK1983" i="4" s="1"/>
  <c r="AE1953" i="4"/>
  <c r="AH1953" i="4" s="1"/>
  <c r="AA1953" i="4"/>
  <c r="Y1953" i="4"/>
  <c r="U1953" i="4"/>
  <c r="S1953" i="4"/>
  <c r="V1953" i="4" s="1"/>
  <c r="O1953" i="4"/>
  <c r="M1953" i="4"/>
  <c r="I1953" i="4"/>
  <c r="G1953" i="4"/>
  <c r="J1953" i="4" s="1"/>
  <c r="BD1944" i="4"/>
  <c r="BB1944" i="4"/>
  <c r="BA1944" i="4"/>
  <c r="AX1944" i="4"/>
  <c r="AU1944" i="4"/>
  <c r="AR1944" i="4"/>
  <c r="AP1944" i="4"/>
  <c r="AO1944" i="4"/>
  <c r="AL1944" i="4"/>
  <c r="AJ1944" i="4"/>
  <c r="AI1944" i="4"/>
  <c r="AF1944" i="4"/>
  <c r="AD1944" i="4"/>
  <c r="AC1944" i="4"/>
  <c r="Z1944" i="4"/>
  <c r="X1944" i="4"/>
  <c r="W1944" i="4"/>
  <c r="T1944" i="4"/>
  <c r="R1944" i="4"/>
  <c r="Q1944" i="4"/>
  <c r="N1944" i="4"/>
  <c r="L1944" i="4"/>
  <c r="K1944" i="4"/>
  <c r="H1944" i="4"/>
  <c r="F1944" i="4"/>
  <c r="E1944" i="4"/>
  <c r="BJ1943" i="4"/>
  <c r="BH1943" i="4"/>
  <c r="BG1943" i="4"/>
  <c r="BI1943" i="4" s="1"/>
  <c r="BL1943" i="4" s="1"/>
  <c r="BC1943" i="4"/>
  <c r="BF1943" i="4" s="1"/>
  <c r="AY1943" i="4"/>
  <c r="AW1943" i="4"/>
  <c r="AZ1943" i="4" s="1"/>
  <c r="AQ1943" i="4"/>
  <c r="AT1943" i="4" s="1"/>
  <c r="AK1943" i="4"/>
  <c r="AN1943" i="4" s="1"/>
  <c r="AE1943" i="4"/>
  <c r="AH1943" i="4" s="1"/>
  <c r="AA1943" i="4"/>
  <c r="Y1943" i="4"/>
  <c r="AB1943" i="4" s="1"/>
  <c r="S1943" i="4"/>
  <c r="V1943" i="4" s="1"/>
  <c r="M1943" i="4"/>
  <c r="P1943" i="4" s="1"/>
  <c r="G1943" i="4"/>
  <c r="J1943" i="4" s="1"/>
  <c r="BJ1942" i="4"/>
  <c r="BH1942" i="4"/>
  <c r="BG1942" i="4"/>
  <c r="BE1942" i="4"/>
  <c r="BC1942" i="4"/>
  <c r="BF1942" i="4" s="1"/>
  <c r="AY1942" i="4"/>
  <c r="AW1942" i="4"/>
  <c r="AZ1942" i="4" s="1"/>
  <c r="AQ1942" i="4"/>
  <c r="AS1942" i="4" s="1"/>
  <c r="AK1942" i="4"/>
  <c r="AE1942" i="4"/>
  <c r="AG1942" i="4" s="1"/>
  <c r="Y1942" i="4"/>
  <c r="AB1942" i="4" s="1"/>
  <c r="U1942" i="4"/>
  <c r="S1942" i="4"/>
  <c r="V1942" i="4" s="1"/>
  <c r="O1942" i="4"/>
  <c r="M1942" i="4"/>
  <c r="P1942" i="4" s="1"/>
  <c r="G1942" i="4"/>
  <c r="I1942" i="4" s="1"/>
  <c r="BJ1941" i="4"/>
  <c r="BH1941" i="4"/>
  <c r="BG1941" i="4"/>
  <c r="BI1941" i="4" s="1"/>
  <c r="BC1941" i="4"/>
  <c r="BF1941" i="4" s="1"/>
  <c r="AY1941" i="4"/>
  <c r="AW1941" i="4"/>
  <c r="AZ1941" i="4" s="1"/>
  <c r="AQ1941" i="4"/>
  <c r="AT1941" i="4" s="1"/>
  <c r="AK1941" i="4"/>
  <c r="AN1941" i="4" s="1"/>
  <c r="AG1941" i="4"/>
  <c r="AE1941" i="4"/>
  <c r="AH1941" i="4" s="1"/>
  <c r="Y1941" i="4"/>
  <c r="AB1941" i="4" s="1"/>
  <c r="S1941" i="4"/>
  <c r="V1941" i="4" s="1"/>
  <c r="O1941" i="4"/>
  <c r="M1941" i="4"/>
  <c r="P1941" i="4" s="1"/>
  <c r="I1941" i="4"/>
  <c r="G1941" i="4"/>
  <c r="J1941" i="4" s="1"/>
  <c r="BJ1940" i="4"/>
  <c r="BH1940" i="4"/>
  <c r="BG1940" i="4"/>
  <c r="BI1940" i="4" s="1"/>
  <c r="BC1940" i="4"/>
  <c r="BE1940" i="4" s="1"/>
  <c r="AY1940" i="4"/>
  <c r="AW1940" i="4"/>
  <c r="AZ1940" i="4" s="1"/>
  <c r="AQ1940" i="4"/>
  <c r="AS1940" i="4" s="1"/>
  <c r="AK1940" i="4"/>
  <c r="AN1940" i="4" s="1"/>
  <c r="AG1940" i="4"/>
  <c r="AE1940" i="4"/>
  <c r="AH1940" i="4" s="1"/>
  <c r="Y1940" i="4"/>
  <c r="AB1940" i="4" s="1"/>
  <c r="S1940" i="4"/>
  <c r="U1940" i="4" s="1"/>
  <c r="O1940" i="4"/>
  <c r="M1940" i="4"/>
  <c r="P1940" i="4" s="1"/>
  <c r="G1940" i="4"/>
  <c r="J1940" i="4" s="1"/>
  <c r="BJ1939" i="4"/>
  <c r="BH1939" i="4"/>
  <c r="BG1939" i="4"/>
  <c r="BI1939" i="4" s="1"/>
  <c r="BE1939" i="4"/>
  <c r="BC1939" i="4"/>
  <c r="BF1939" i="4" s="1"/>
  <c r="AY1939" i="4"/>
  <c r="AW1939" i="4"/>
  <c r="AZ1939" i="4" s="1"/>
  <c r="AQ1939" i="4"/>
  <c r="AS1939" i="4" s="1"/>
  <c r="AM1939" i="4"/>
  <c r="AK1939" i="4"/>
  <c r="AN1939" i="4" s="1"/>
  <c r="AE1939" i="4"/>
  <c r="AG1939" i="4" s="1"/>
  <c r="AA1939" i="4"/>
  <c r="Y1939" i="4"/>
  <c r="AB1939" i="4" s="1"/>
  <c r="S1939" i="4"/>
  <c r="U1939" i="4" s="1"/>
  <c r="M1939" i="4"/>
  <c r="P1939" i="4" s="1"/>
  <c r="I1939" i="4"/>
  <c r="G1939" i="4"/>
  <c r="J1939" i="4" s="1"/>
  <c r="BJ1938" i="4"/>
  <c r="BH1938" i="4"/>
  <c r="BG1938" i="4"/>
  <c r="BI1938" i="4" s="1"/>
  <c r="BL1938" i="4" s="1"/>
  <c r="BE1938" i="4"/>
  <c r="BC1938" i="4"/>
  <c r="BF1938" i="4" s="1"/>
  <c r="AY1938" i="4"/>
  <c r="AW1938" i="4"/>
  <c r="AZ1938" i="4" s="1"/>
  <c r="AQ1938" i="4"/>
  <c r="AT1938" i="4" s="1"/>
  <c r="AK1938" i="4"/>
  <c r="AN1938" i="4" s="1"/>
  <c r="AE1938" i="4"/>
  <c r="AH1938" i="4" s="1"/>
  <c r="Y1938" i="4"/>
  <c r="AB1938" i="4" s="1"/>
  <c r="S1938" i="4"/>
  <c r="V1938" i="4" s="1"/>
  <c r="M1938" i="4"/>
  <c r="G1938" i="4"/>
  <c r="J1938" i="4" s="1"/>
  <c r="BJ1937" i="4"/>
  <c r="BH1937" i="4"/>
  <c r="BG1937" i="4"/>
  <c r="BE1937" i="4"/>
  <c r="BC1937" i="4"/>
  <c r="BF1937" i="4" s="1"/>
  <c r="AY1937" i="4"/>
  <c r="AW1937" i="4"/>
  <c r="AZ1937" i="4" s="1"/>
  <c r="AQ1937" i="4"/>
  <c r="AS1937" i="4" s="1"/>
  <c r="AK1937" i="4"/>
  <c r="AN1937" i="4" s="1"/>
  <c r="AE1937" i="4"/>
  <c r="AG1937" i="4" s="1"/>
  <c r="AA1937" i="4"/>
  <c r="Y1937" i="4"/>
  <c r="AB1937" i="4" s="1"/>
  <c r="S1937" i="4"/>
  <c r="U1937" i="4" s="1"/>
  <c r="M1937" i="4"/>
  <c r="P1937" i="4" s="1"/>
  <c r="I1937" i="4"/>
  <c r="G1937" i="4"/>
  <c r="J1937" i="4" s="1"/>
  <c r="BJ1936" i="4"/>
  <c r="BH1936" i="4"/>
  <c r="BG1936" i="4"/>
  <c r="BC1936" i="4"/>
  <c r="BF1936" i="4" s="1"/>
  <c r="AY1936" i="4"/>
  <c r="AW1936" i="4"/>
  <c r="AZ1936" i="4" s="1"/>
  <c r="AQ1936" i="4"/>
  <c r="AT1936" i="4" s="1"/>
  <c r="AK1936" i="4"/>
  <c r="AM1936" i="4" s="1"/>
  <c r="AE1936" i="4"/>
  <c r="AH1936" i="4" s="1"/>
  <c r="Y1936" i="4"/>
  <c r="AA1936" i="4" s="1"/>
  <c r="S1936" i="4"/>
  <c r="V1936" i="4" s="1"/>
  <c r="M1936" i="4"/>
  <c r="O1936" i="4" s="1"/>
  <c r="I1936" i="4"/>
  <c r="G1936" i="4"/>
  <c r="J1936" i="4" s="1"/>
  <c r="BJ1935" i="4"/>
  <c r="BH1935" i="4"/>
  <c r="BG1935" i="4"/>
  <c r="BI1935" i="4" s="1"/>
  <c r="BC1935" i="4"/>
  <c r="BE1935" i="4" s="1"/>
  <c r="AY1935" i="4"/>
  <c r="AW1935" i="4"/>
  <c r="AZ1935" i="4" s="1"/>
  <c r="AQ1935" i="4"/>
  <c r="AS1935" i="4" s="1"/>
  <c r="AK1935" i="4"/>
  <c r="AN1935" i="4" s="1"/>
  <c r="AE1935" i="4"/>
  <c r="AG1935" i="4" s="1"/>
  <c r="Y1935" i="4"/>
  <c r="AB1935" i="4" s="1"/>
  <c r="S1935" i="4"/>
  <c r="U1935" i="4" s="1"/>
  <c r="O1935" i="4"/>
  <c r="M1935" i="4"/>
  <c r="P1935" i="4" s="1"/>
  <c r="G1935" i="4"/>
  <c r="J1935" i="4" s="1"/>
  <c r="BJ1934" i="4"/>
  <c r="BH1934" i="4"/>
  <c r="BG1934" i="4"/>
  <c r="BC1934" i="4"/>
  <c r="BE1934" i="4" s="1"/>
  <c r="AW1934" i="4"/>
  <c r="AZ1934" i="4" s="1"/>
  <c r="AQ1934" i="4"/>
  <c r="AS1934" i="4" s="1"/>
  <c r="AK1934" i="4"/>
  <c r="AN1934" i="4" s="1"/>
  <c r="AE1934" i="4"/>
  <c r="AG1934" i="4" s="1"/>
  <c r="Y1934" i="4"/>
  <c r="AB1934" i="4" s="1"/>
  <c r="S1934" i="4"/>
  <c r="V1934" i="4" s="1"/>
  <c r="M1934" i="4"/>
  <c r="O1934" i="4" s="1"/>
  <c r="G1934" i="4"/>
  <c r="BJ1933" i="4"/>
  <c r="BH1933" i="4"/>
  <c r="BG1933" i="4"/>
  <c r="BI1933" i="4" s="1"/>
  <c r="BL1933" i="4" s="1"/>
  <c r="BC1933" i="4"/>
  <c r="BE1933" i="4" s="1"/>
  <c r="AY1933" i="4"/>
  <c r="AW1933" i="4"/>
  <c r="AZ1933" i="4" s="1"/>
  <c r="AQ1933" i="4"/>
  <c r="AS1933" i="4" s="1"/>
  <c r="AK1933" i="4"/>
  <c r="AN1933" i="4" s="1"/>
  <c r="AE1933" i="4"/>
  <c r="AG1933" i="4" s="1"/>
  <c r="Y1933" i="4"/>
  <c r="AB1933" i="4" s="1"/>
  <c r="S1933" i="4"/>
  <c r="U1933" i="4" s="1"/>
  <c r="M1933" i="4"/>
  <c r="P1933" i="4" s="1"/>
  <c r="I1933" i="4"/>
  <c r="G1933" i="4"/>
  <c r="J1933" i="4" s="1"/>
  <c r="BJ1932" i="4"/>
  <c r="BH1932" i="4"/>
  <c r="BG1932" i="4"/>
  <c r="BE1932" i="4"/>
  <c r="BC1932" i="4"/>
  <c r="BF1932" i="4" s="1"/>
  <c r="AY1932" i="4"/>
  <c r="AW1932" i="4"/>
  <c r="AZ1932" i="4" s="1"/>
  <c r="AQ1932" i="4"/>
  <c r="AM1932" i="4"/>
  <c r="AK1932" i="4"/>
  <c r="AN1932" i="4" s="1"/>
  <c r="AE1932" i="4"/>
  <c r="Y1932" i="4"/>
  <c r="AA1932" i="4" s="1"/>
  <c r="U1932" i="4"/>
  <c r="S1932" i="4"/>
  <c r="V1932" i="4" s="1"/>
  <c r="M1932" i="4"/>
  <c r="O1932" i="4" s="1"/>
  <c r="G1932" i="4"/>
  <c r="J1932" i="4" s="1"/>
  <c r="BJ1931" i="4"/>
  <c r="BH1931" i="4"/>
  <c r="BG1931" i="4"/>
  <c r="BC1931" i="4"/>
  <c r="BE1931" i="4" s="1"/>
  <c r="AY1931" i="4"/>
  <c r="AW1931" i="4"/>
  <c r="AZ1931" i="4" s="1"/>
  <c r="AQ1931" i="4"/>
  <c r="AS1931" i="4" s="1"/>
  <c r="AK1931" i="4"/>
  <c r="AN1931" i="4" s="1"/>
  <c r="AE1931" i="4"/>
  <c r="AG1931" i="4" s="1"/>
  <c r="AA1931" i="4"/>
  <c r="Y1931" i="4"/>
  <c r="AB1931" i="4" s="1"/>
  <c r="U1931" i="4"/>
  <c r="S1931" i="4"/>
  <c r="V1931" i="4" s="1"/>
  <c r="O1931" i="4"/>
  <c r="M1931" i="4"/>
  <c r="P1931" i="4" s="1"/>
  <c r="I1931" i="4"/>
  <c r="G1931" i="4"/>
  <c r="J1931" i="4" s="1"/>
  <c r="BJ1930" i="4"/>
  <c r="BH1930" i="4"/>
  <c r="BG1930" i="4"/>
  <c r="BI1930" i="4" s="1"/>
  <c r="BC1930" i="4"/>
  <c r="BF1930" i="4" s="1"/>
  <c r="AY1930" i="4"/>
  <c r="AW1930" i="4"/>
  <c r="AZ1930" i="4" s="1"/>
  <c r="AQ1930" i="4"/>
  <c r="AS1930" i="4" s="1"/>
  <c r="AM1930" i="4"/>
  <c r="AK1930" i="4"/>
  <c r="AN1930" i="4" s="1"/>
  <c r="AE1930" i="4"/>
  <c r="AG1930" i="4" s="1"/>
  <c r="Y1930" i="4"/>
  <c r="AB1930" i="4" s="1"/>
  <c r="U1930" i="4"/>
  <c r="S1930" i="4"/>
  <c r="V1930" i="4" s="1"/>
  <c r="O1930" i="4"/>
  <c r="M1930" i="4"/>
  <c r="P1930" i="4" s="1"/>
  <c r="I1930" i="4"/>
  <c r="G1930" i="4"/>
  <c r="J1930" i="4" s="1"/>
  <c r="BJ1929" i="4"/>
  <c r="BH1929" i="4"/>
  <c r="BG1929" i="4"/>
  <c r="BC1929" i="4"/>
  <c r="BE1929" i="4" s="1"/>
  <c r="AY1929" i="4"/>
  <c r="AW1929" i="4"/>
  <c r="AZ1929" i="4" s="1"/>
  <c r="AQ1929" i="4"/>
  <c r="AS1929" i="4" s="1"/>
  <c r="AM1929" i="4"/>
  <c r="AK1929" i="4"/>
  <c r="AN1929" i="4" s="1"/>
  <c r="AE1929" i="4"/>
  <c r="AG1929" i="4" s="1"/>
  <c r="AA1929" i="4"/>
  <c r="Y1929" i="4"/>
  <c r="AB1929" i="4" s="1"/>
  <c r="U1929" i="4"/>
  <c r="S1929" i="4"/>
  <c r="V1929" i="4" s="1"/>
  <c r="O1929" i="4"/>
  <c r="M1929" i="4"/>
  <c r="P1929" i="4" s="1"/>
  <c r="G1929" i="4"/>
  <c r="I1929" i="4" s="1"/>
  <c r="BJ1928" i="4"/>
  <c r="BH1928" i="4"/>
  <c r="BG1928" i="4"/>
  <c r="BI1928" i="4" s="1"/>
  <c r="BC1928" i="4"/>
  <c r="BF1928" i="4" s="1"/>
  <c r="AW1928" i="4"/>
  <c r="AY1928" i="4" s="1"/>
  <c r="AQ1928" i="4"/>
  <c r="AK1928" i="4"/>
  <c r="AM1928" i="4" s="1"/>
  <c r="AG1928" i="4"/>
  <c r="AE1928" i="4"/>
  <c r="AH1928" i="4" s="1"/>
  <c r="Y1928" i="4"/>
  <c r="AA1928" i="4" s="1"/>
  <c r="S1928" i="4"/>
  <c r="V1928" i="4" s="1"/>
  <c r="M1928" i="4"/>
  <c r="O1928" i="4" s="1"/>
  <c r="G1928" i="4"/>
  <c r="J1928" i="4" s="1"/>
  <c r="BJ1927" i="4"/>
  <c r="BH1927" i="4"/>
  <c r="BG1927" i="4"/>
  <c r="BE1927" i="4"/>
  <c r="BC1927" i="4"/>
  <c r="BF1927" i="4" s="1"/>
  <c r="AY1927" i="4"/>
  <c r="AW1927" i="4"/>
  <c r="AZ1927" i="4" s="1"/>
  <c r="AQ1927" i="4"/>
  <c r="AS1927" i="4" s="1"/>
  <c r="AK1927" i="4"/>
  <c r="AN1927" i="4" s="1"/>
  <c r="AE1927" i="4"/>
  <c r="AG1927" i="4" s="1"/>
  <c r="Y1927" i="4"/>
  <c r="S1927" i="4"/>
  <c r="U1927" i="4" s="1"/>
  <c r="O1927" i="4"/>
  <c r="M1927" i="4"/>
  <c r="P1927" i="4" s="1"/>
  <c r="I1927" i="4"/>
  <c r="G1927" i="4"/>
  <c r="J1927" i="4" s="1"/>
  <c r="BJ1926" i="4"/>
  <c r="BH1926" i="4"/>
  <c r="BG1926" i="4"/>
  <c r="BE1926" i="4"/>
  <c r="BC1926" i="4"/>
  <c r="BF1926" i="4" s="1"/>
  <c r="AY1926" i="4"/>
  <c r="AW1926" i="4"/>
  <c r="AZ1926" i="4" s="1"/>
  <c r="AQ1926" i="4"/>
  <c r="AT1926" i="4" s="1"/>
  <c r="AK1926" i="4"/>
  <c r="AM1926" i="4" s="1"/>
  <c r="AE1926" i="4"/>
  <c r="AH1926" i="4" s="1"/>
  <c r="Y1926" i="4"/>
  <c r="AA1926" i="4" s="1"/>
  <c r="S1926" i="4"/>
  <c r="V1926" i="4" s="1"/>
  <c r="M1926" i="4"/>
  <c r="O1926" i="4" s="1"/>
  <c r="G1926" i="4"/>
  <c r="J1926" i="4" s="1"/>
  <c r="BJ1925" i="4"/>
  <c r="BH1925" i="4"/>
  <c r="BG1925" i="4"/>
  <c r="BE1925" i="4"/>
  <c r="BC1925" i="4"/>
  <c r="BF1925" i="4" s="1"/>
  <c r="AY1925" i="4"/>
  <c r="AW1925" i="4"/>
  <c r="AZ1925" i="4" s="1"/>
  <c r="AQ1925" i="4"/>
  <c r="AS1925" i="4" s="1"/>
  <c r="AK1925" i="4"/>
  <c r="AN1925" i="4" s="1"/>
  <c r="AE1925" i="4"/>
  <c r="AG1925" i="4" s="1"/>
  <c r="AA1925" i="4"/>
  <c r="Y1925" i="4"/>
  <c r="AB1925" i="4" s="1"/>
  <c r="S1925" i="4"/>
  <c r="U1925" i="4" s="1"/>
  <c r="M1925" i="4"/>
  <c r="P1925" i="4" s="1"/>
  <c r="I1925" i="4"/>
  <c r="G1925" i="4"/>
  <c r="J1925" i="4" s="1"/>
  <c r="BH1924" i="4"/>
  <c r="BG1924" i="4"/>
  <c r="BI1924" i="4" s="1"/>
  <c r="BC1924" i="4"/>
  <c r="BE1924" i="4" s="1"/>
  <c r="AY1924" i="4"/>
  <c r="AW1924" i="4"/>
  <c r="AZ1924" i="4" s="1"/>
  <c r="AQ1924" i="4"/>
  <c r="AS1924" i="4" s="1"/>
  <c r="AK1924" i="4"/>
  <c r="AN1924" i="4" s="1"/>
  <c r="AE1924" i="4"/>
  <c r="AG1924" i="4" s="1"/>
  <c r="Y1924" i="4"/>
  <c r="AB1924" i="4" s="1"/>
  <c r="U1924" i="4"/>
  <c r="S1924" i="4"/>
  <c r="V1924" i="4" s="1"/>
  <c r="M1924" i="4"/>
  <c r="P1924" i="4" s="1"/>
  <c r="G1924" i="4"/>
  <c r="I1924" i="4" s="1"/>
  <c r="BJ1923" i="4"/>
  <c r="BH1923" i="4"/>
  <c r="BG1923" i="4"/>
  <c r="BE1923" i="4"/>
  <c r="BC1923" i="4"/>
  <c r="BF1923" i="4" s="1"/>
  <c r="AW1923" i="4"/>
  <c r="AY1923" i="4" s="1"/>
  <c r="AQ1923" i="4"/>
  <c r="AT1923" i="4" s="1"/>
  <c r="AK1923" i="4"/>
  <c r="AM1923" i="4" s="1"/>
  <c r="AE1923" i="4"/>
  <c r="AH1923" i="4" s="1"/>
  <c r="Y1923" i="4"/>
  <c r="AA1923" i="4" s="1"/>
  <c r="S1923" i="4"/>
  <c r="V1923" i="4" s="1"/>
  <c r="M1923" i="4"/>
  <c r="O1923" i="4" s="1"/>
  <c r="G1923" i="4"/>
  <c r="J1923" i="4" s="1"/>
  <c r="BJ1922" i="4"/>
  <c r="BH1922" i="4"/>
  <c r="BG1922" i="4"/>
  <c r="BI1922" i="4" s="1"/>
  <c r="BE1922" i="4"/>
  <c r="BC1922" i="4"/>
  <c r="BF1922" i="4" s="1"/>
  <c r="AY1922" i="4"/>
  <c r="AW1922" i="4"/>
  <c r="AZ1922" i="4" s="1"/>
  <c r="AQ1922" i="4"/>
  <c r="AS1922" i="4" s="1"/>
  <c r="AM1922" i="4"/>
  <c r="AK1922" i="4"/>
  <c r="AN1922" i="4" s="1"/>
  <c r="AE1922" i="4"/>
  <c r="AG1922" i="4" s="1"/>
  <c r="Y1922" i="4"/>
  <c r="AB1922" i="4" s="1"/>
  <c r="S1922" i="4"/>
  <c r="U1922" i="4" s="1"/>
  <c r="M1922" i="4"/>
  <c r="P1922" i="4" s="1"/>
  <c r="G1922" i="4"/>
  <c r="I1922" i="4" s="1"/>
  <c r="BJ1921" i="4"/>
  <c r="BH1921" i="4"/>
  <c r="BG1921" i="4"/>
  <c r="BE1921" i="4"/>
  <c r="BC1921" i="4"/>
  <c r="BF1921" i="4" s="1"/>
  <c r="AY1921" i="4"/>
  <c r="AW1921" i="4"/>
  <c r="AZ1921" i="4" s="1"/>
  <c r="AQ1921" i="4"/>
  <c r="AK1921" i="4"/>
  <c r="AM1921" i="4" s="1"/>
  <c r="AE1921" i="4"/>
  <c r="AH1921" i="4" s="1"/>
  <c r="Y1921" i="4"/>
  <c r="AA1921" i="4" s="1"/>
  <c r="U1921" i="4"/>
  <c r="S1921" i="4"/>
  <c r="V1921" i="4" s="1"/>
  <c r="O1921" i="4"/>
  <c r="M1921" i="4"/>
  <c r="P1921" i="4" s="1"/>
  <c r="I1921" i="4"/>
  <c r="G1921" i="4"/>
  <c r="J1921" i="4" s="1"/>
  <c r="BJ1920" i="4"/>
  <c r="BH1920" i="4"/>
  <c r="BG1920" i="4"/>
  <c r="BI1920" i="4" s="1"/>
  <c r="BL1920" i="4" s="1"/>
  <c r="BE1920" i="4"/>
  <c r="BC1920" i="4"/>
  <c r="BF1920" i="4" s="1"/>
  <c r="AY1920" i="4"/>
  <c r="AW1920" i="4"/>
  <c r="AZ1920" i="4" s="1"/>
  <c r="AQ1920" i="4"/>
  <c r="AS1920" i="4" s="1"/>
  <c r="AK1920" i="4"/>
  <c r="AN1920" i="4" s="1"/>
  <c r="AE1920" i="4"/>
  <c r="AG1920" i="4" s="1"/>
  <c r="Y1920" i="4"/>
  <c r="AB1920" i="4" s="1"/>
  <c r="S1920" i="4"/>
  <c r="U1920" i="4" s="1"/>
  <c r="M1920" i="4"/>
  <c r="I1920" i="4"/>
  <c r="G1920" i="4"/>
  <c r="J1920" i="4" s="1"/>
  <c r="BJ1919" i="4"/>
  <c r="BH1919" i="4"/>
  <c r="BG1919" i="4"/>
  <c r="BE1919" i="4"/>
  <c r="BC1919" i="4"/>
  <c r="BF1919" i="4" s="1"/>
  <c r="AY1919" i="4"/>
  <c r="AW1919" i="4"/>
  <c r="AZ1919" i="4" s="1"/>
  <c r="AQ1919" i="4"/>
  <c r="AT1919" i="4" s="1"/>
  <c r="AK1919" i="4"/>
  <c r="AM1919" i="4" s="1"/>
  <c r="AG1919" i="4"/>
  <c r="AE1919" i="4"/>
  <c r="AH1919" i="4" s="1"/>
  <c r="Y1919" i="4"/>
  <c r="AA1919" i="4" s="1"/>
  <c r="S1919" i="4"/>
  <c r="V1919" i="4" s="1"/>
  <c r="M1919" i="4"/>
  <c r="O1919" i="4" s="1"/>
  <c r="G1919" i="4"/>
  <c r="J1919" i="4" s="1"/>
  <c r="BJ1918" i="4"/>
  <c r="BH1918" i="4"/>
  <c r="BG1918" i="4"/>
  <c r="BE1918" i="4"/>
  <c r="BC1918" i="4"/>
  <c r="BF1918" i="4" s="1"/>
  <c r="AY1918" i="4"/>
  <c r="AW1918" i="4"/>
  <c r="AZ1918" i="4" s="1"/>
  <c r="AQ1918" i="4"/>
  <c r="AS1918" i="4" s="1"/>
  <c r="AK1918" i="4"/>
  <c r="AE1918" i="4"/>
  <c r="AG1918" i="4" s="1"/>
  <c r="Y1918" i="4"/>
  <c r="AB1918" i="4" s="1"/>
  <c r="S1918" i="4"/>
  <c r="U1918" i="4" s="1"/>
  <c r="O1918" i="4"/>
  <c r="M1918" i="4"/>
  <c r="P1918" i="4" s="1"/>
  <c r="I1918" i="4"/>
  <c r="G1918" i="4"/>
  <c r="J1918" i="4" s="1"/>
  <c r="BJ1917" i="4"/>
  <c r="BH1917" i="4"/>
  <c r="BG1917" i="4"/>
  <c r="BI1917" i="4" s="1"/>
  <c r="BE1917" i="4"/>
  <c r="BC1917" i="4"/>
  <c r="BF1917" i="4" s="1"/>
  <c r="AY1917" i="4"/>
  <c r="AW1917" i="4"/>
  <c r="AZ1917" i="4" s="1"/>
  <c r="AQ1917" i="4"/>
  <c r="AT1917" i="4" s="1"/>
  <c r="AK1917" i="4"/>
  <c r="AM1917" i="4" s="1"/>
  <c r="AE1917" i="4"/>
  <c r="AH1917" i="4" s="1"/>
  <c r="Y1917" i="4"/>
  <c r="AA1917" i="4" s="1"/>
  <c r="S1917" i="4"/>
  <c r="V1917" i="4" s="1"/>
  <c r="M1917" i="4"/>
  <c r="O1917" i="4" s="1"/>
  <c r="I1917" i="4"/>
  <c r="G1917" i="4"/>
  <c r="J1917" i="4" s="1"/>
  <c r="BJ1916" i="4"/>
  <c r="BH1916" i="4"/>
  <c r="BG1916" i="4"/>
  <c r="BC1916" i="4"/>
  <c r="AY1916" i="4"/>
  <c r="AW1916" i="4"/>
  <c r="AZ1916" i="4" s="1"/>
  <c r="AQ1916" i="4"/>
  <c r="AK1916" i="4"/>
  <c r="AM1916" i="4" s="1"/>
  <c r="AE1916" i="4"/>
  <c r="AH1916" i="4" s="1"/>
  <c r="AA1916" i="4"/>
  <c r="Y1916" i="4"/>
  <c r="AB1916" i="4" s="1"/>
  <c r="S1916" i="4"/>
  <c r="V1916" i="4" s="1"/>
  <c r="M1916" i="4"/>
  <c r="I1916" i="4"/>
  <c r="G1916" i="4"/>
  <c r="J1916" i="4" s="1"/>
  <c r="BJ1915" i="4"/>
  <c r="BH1915" i="4"/>
  <c r="BG1915" i="4"/>
  <c r="BE1915" i="4"/>
  <c r="BC1915" i="4"/>
  <c r="BF1915" i="4" s="1"/>
  <c r="AY1915" i="4"/>
  <c r="AW1915" i="4"/>
  <c r="AZ1915" i="4" s="1"/>
  <c r="AQ1915" i="4"/>
  <c r="AT1915" i="4" s="1"/>
  <c r="AK1915" i="4"/>
  <c r="AN1915" i="4" s="1"/>
  <c r="AG1915" i="4"/>
  <c r="AE1915" i="4"/>
  <c r="AH1915" i="4" s="1"/>
  <c r="Y1915" i="4"/>
  <c r="AB1915" i="4" s="1"/>
  <c r="S1915" i="4"/>
  <c r="V1915" i="4" s="1"/>
  <c r="M1915" i="4"/>
  <c r="P1915" i="4" s="1"/>
  <c r="G1915" i="4"/>
  <c r="J1915" i="4" s="1"/>
  <c r="BJ1914" i="4"/>
  <c r="BH1914" i="4"/>
  <c r="BG1914" i="4"/>
  <c r="BE1914" i="4"/>
  <c r="BC1914" i="4"/>
  <c r="AY1914" i="4"/>
  <c r="AW1914" i="4"/>
  <c r="AQ1914" i="4"/>
  <c r="AK1914" i="4"/>
  <c r="AM1914" i="4" s="1"/>
  <c r="AE1914" i="4"/>
  <c r="AA1914" i="4"/>
  <c r="Y1914" i="4"/>
  <c r="U1914" i="4"/>
  <c r="S1914" i="4"/>
  <c r="O1914" i="4"/>
  <c r="M1914" i="4"/>
  <c r="I1914" i="4"/>
  <c r="G1914" i="4"/>
  <c r="BD1905" i="4"/>
  <c r="BB1905" i="4"/>
  <c r="BA1905" i="4"/>
  <c r="AX1905" i="4"/>
  <c r="AU1905" i="4"/>
  <c r="AR1905" i="4"/>
  <c r="AP1905" i="4"/>
  <c r="AO1905" i="4"/>
  <c r="AL1905" i="4"/>
  <c r="AJ1905" i="4"/>
  <c r="AI1905" i="4"/>
  <c r="AF1905" i="4"/>
  <c r="AD1905" i="4"/>
  <c r="AC1905" i="4"/>
  <c r="Z1905" i="4"/>
  <c r="X1905" i="4"/>
  <c r="W1905" i="4"/>
  <c r="T1905" i="4"/>
  <c r="R1905" i="4"/>
  <c r="Q1905" i="4"/>
  <c r="N1905" i="4"/>
  <c r="L1905" i="4"/>
  <c r="K1905" i="4"/>
  <c r="H1905" i="4"/>
  <c r="F1905" i="4"/>
  <c r="E1905" i="4"/>
  <c r="BJ1904" i="4"/>
  <c r="BH1904" i="4"/>
  <c r="BG1904" i="4"/>
  <c r="BC1904" i="4"/>
  <c r="BF1904" i="4" s="1"/>
  <c r="AY1904" i="4"/>
  <c r="AW1904" i="4"/>
  <c r="AZ1904" i="4" s="1"/>
  <c r="AQ1904" i="4"/>
  <c r="AT1904" i="4" s="1"/>
  <c r="AK1904" i="4"/>
  <c r="AE1904" i="4"/>
  <c r="AH1904" i="4" s="1"/>
  <c r="AA1904" i="4"/>
  <c r="Y1904" i="4"/>
  <c r="AB1904" i="4" s="1"/>
  <c r="S1904" i="4"/>
  <c r="V1904" i="4" s="1"/>
  <c r="M1904" i="4"/>
  <c r="P1904" i="4" s="1"/>
  <c r="G1904" i="4"/>
  <c r="J1904" i="4" s="1"/>
  <c r="BJ1903" i="4"/>
  <c r="BH1903" i="4"/>
  <c r="BG1903" i="4"/>
  <c r="BE1903" i="4"/>
  <c r="BC1903" i="4"/>
  <c r="BF1903" i="4" s="1"/>
  <c r="AY1903" i="4"/>
  <c r="AW1903" i="4"/>
  <c r="AZ1903" i="4" s="1"/>
  <c r="AQ1903" i="4"/>
  <c r="AK1903" i="4"/>
  <c r="AN1903" i="4" s="1"/>
  <c r="AE1903" i="4"/>
  <c r="AH1903" i="4" s="1"/>
  <c r="Y1903" i="4"/>
  <c r="AB1903" i="4" s="1"/>
  <c r="U1903" i="4"/>
  <c r="S1903" i="4"/>
  <c r="V1903" i="4" s="1"/>
  <c r="O1903" i="4"/>
  <c r="M1903" i="4"/>
  <c r="P1903" i="4" s="1"/>
  <c r="I1903" i="4"/>
  <c r="G1903" i="4"/>
  <c r="J1903" i="4" s="1"/>
  <c r="BJ1902" i="4"/>
  <c r="BH1902" i="4"/>
  <c r="BG1902" i="4"/>
  <c r="BI1902" i="4" s="1"/>
  <c r="BL1902" i="4" s="1"/>
  <c r="BC1902" i="4"/>
  <c r="BF1902" i="4" s="1"/>
  <c r="AW1902" i="4"/>
  <c r="AZ1902" i="4" s="1"/>
  <c r="AQ1902" i="4"/>
  <c r="AT1902" i="4" s="1"/>
  <c r="AK1902" i="4"/>
  <c r="AN1902" i="4" s="1"/>
  <c r="AE1902" i="4"/>
  <c r="AH1902" i="4" s="1"/>
  <c r="Y1902" i="4"/>
  <c r="S1902" i="4"/>
  <c r="V1902" i="4" s="1"/>
  <c r="M1902" i="4"/>
  <c r="P1902" i="4" s="1"/>
  <c r="I1902" i="4"/>
  <c r="G1902" i="4"/>
  <c r="J1902" i="4" s="1"/>
  <c r="BJ1901" i="4"/>
  <c r="BH1901" i="4"/>
  <c r="BG1901" i="4"/>
  <c r="BE1901" i="4"/>
  <c r="BC1901" i="4"/>
  <c r="BF1901" i="4" s="1"/>
  <c r="AY1901" i="4"/>
  <c r="AW1901" i="4"/>
  <c r="AZ1901" i="4" s="1"/>
  <c r="AS1901" i="4"/>
  <c r="AQ1901" i="4"/>
  <c r="AT1901" i="4" s="1"/>
  <c r="AK1901" i="4"/>
  <c r="AN1901" i="4" s="1"/>
  <c r="AE1901" i="4"/>
  <c r="AH1901" i="4" s="1"/>
  <c r="Y1901" i="4"/>
  <c r="AB1901" i="4" s="1"/>
  <c r="S1901" i="4"/>
  <c r="U1901" i="4" s="1"/>
  <c r="O1901" i="4"/>
  <c r="M1901" i="4"/>
  <c r="P1901" i="4" s="1"/>
  <c r="G1901" i="4"/>
  <c r="J1901" i="4" s="1"/>
  <c r="BJ1900" i="4"/>
  <c r="BH1900" i="4"/>
  <c r="BG1900" i="4"/>
  <c r="BI1900" i="4" s="1"/>
  <c r="BE1900" i="4"/>
  <c r="BC1900" i="4"/>
  <c r="BF1900" i="4" s="1"/>
  <c r="AY1900" i="4"/>
  <c r="AW1900" i="4"/>
  <c r="AZ1900" i="4" s="1"/>
  <c r="AQ1900" i="4"/>
  <c r="AT1900" i="4" s="1"/>
  <c r="AK1900" i="4"/>
  <c r="AN1900" i="4" s="1"/>
  <c r="AE1900" i="4"/>
  <c r="AH1900" i="4" s="1"/>
  <c r="AA1900" i="4"/>
  <c r="Y1900" i="4"/>
  <c r="AB1900" i="4" s="1"/>
  <c r="S1900" i="4"/>
  <c r="V1900" i="4" s="1"/>
  <c r="M1900" i="4"/>
  <c r="P1900" i="4" s="1"/>
  <c r="I1900" i="4"/>
  <c r="G1900" i="4"/>
  <c r="J1900" i="4" s="1"/>
  <c r="BJ1899" i="4"/>
  <c r="BH1899" i="4"/>
  <c r="BG1899" i="4"/>
  <c r="BE1899" i="4"/>
  <c r="BC1899" i="4"/>
  <c r="BF1899" i="4" s="1"/>
  <c r="AY1899" i="4"/>
  <c r="AW1899" i="4"/>
  <c r="AZ1899" i="4" s="1"/>
  <c r="AQ1899" i="4"/>
  <c r="AT1899" i="4" s="1"/>
  <c r="AK1899" i="4"/>
  <c r="AN1899" i="4" s="1"/>
  <c r="AE1899" i="4"/>
  <c r="AH1899" i="4" s="1"/>
  <c r="Y1899" i="4"/>
  <c r="AB1899" i="4" s="1"/>
  <c r="S1899" i="4"/>
  <c r="V1899" i="4" s="1"/>
  <c r="M1899" i="4"/>
  <c r="P1899" i="4" s="1"/>
  <c r="G1899" i="4"/>
  <c r="J1899" i="4" s="1"/>
  <c r="BJ1898" i="4"/>
  <c r="BH1898" i="4"/>
  <c r="BG1898" i="4"/>
  <c r="BI1898" i="4" s="1"/>
  <c r="BE1898" i="4"/>
  <c r="BC1898" i="4"/>
  <c r="BF1898" i="4" s="1"/>
  <c r="AY1898" i="4"/>
  <c r="AW1898" i="4"/>
  <c r="AZ1898" i="4" s="1"/>
  <c r="AQ1898" i="4"/>
  <c r="AT1898" i="4" s="1"/>
  <c r="AK1898" i="4"/>
  <c r="AN1898" i="4" s="1"/>
  <c r="AE1898" i="4"/>
  <c r="Y1898" i="4"/>
  <c r="AB1898" i="4" s="1"/>
  <c r="S1898" i="4"/>
  <c r="V1898" i="4" s="1"/>
  <c r="M1898" i="4"/>
  <c r="P1898" i="4" s="1"/>
  <c r="I1898" i="4"/>
  <c r="G1898" i="4"/>
  <c r="J1898" i="4" s="1"/>
  <c r="BJ1897" i="4"/>
  <c r="BH1897" i="4"/>
  <c r="BG1897" i="4"/>
  <c r="BI1897" i="4" s="1"/>
  <c r="BL1897" i="4" s="1"/>
  <c r="BC1897" i="4"/>
  <c r="BF1897" i="4" s="1"/>
  <c r="AY1897" i="4"/>
  <c r="AW1897" i="4"/>
  <c r="AZ1897" i="4" s="1"/>
  <c r="AQ1897" i="4"/>
  <c r="AT1897" i="4" s="1"/>
  <c r="AK1897" i="4"/>
  <c r="AN1897" i="4" s="1"/>
  <c r="AE1897" i="4"/>
  <c r="AH1897" i="4" s="1"/>
  <c r="Y1897" i="4"/>
  <c r="S1897" i="4"/>
  <c r="V1897" i="4" s="1"/>
  <c r="M1897" i="4"/>
  <c r="P1897" i="4" s="1"/>
  <c r="I1897" i="4"/>
  <c r="G1897" i="4"/>
  <c r="J1897" i="4" s="1"/>
  <c r="BJ1896" i="4"/>
  <c r="BH1896" i="4"/>
  <c r="BG1896" i="4"/>
  <c r="BE1896" i="4"/>
  <c r="BC1896" i="4"/>
  <c r="BF1896" i="4" s="1"/>
  <c r="AY1896" i="4"/>
  <c r="AW1896" i="4"/>
  <c r="AZ1896" i="4" s="1"/>
  <c r="AS1896" i="4"/>
  <c r="AQ1896" i="4"/>
  <c r="AT1896" i="4" s="1"/>
  <c r="AK1896" i="4"/>
  <c r="AN1896" i="4" s="1"/>
  <c r="AE1896" i="4"/>
  <c r="AH1896" i="4" s="1"/>
  <c r="Y1896" i="4"/>
  <c r="AB1896" i="4" s="1"/>
  <c r="S1896" i="4"/>
  <c r="V1896" i="4" s="1"/>
  <c r="O1896" i="4"/>
  <c r="M1896" i="4"/>
  <c r="P1896" i="4" s="1"/>
  <c r="G1896" i="4"/>
  <c r="J1896" i="4" s="1"/>
  <c r="BJ1895" i="4"/>
  <c r="BH1895" i="4"/>
  <c r="BG1895" i="4"/>
  <c r="BC1895" i="4"/>
  <c r="BF1895" i="4" s="1"/>
  <c r="AW1895" i="4"/>
  <c r="AZ1895" i="4" s="1"/>
  <c r="AQ1895" i="4"/>
  <c r="AT1895" i="4" s="1"/>
  <c r="AK1895" i="4"/>
  <c r="AN1895" i="4" s="1"/>
  <c r="AE1895" i="4"/>
  <c r="AH1895" i="4" s="1"/>
  <c r="Y1895" i="4"/>
  <c r="AB1895" i="4" s="1"/>
  <c r="S1895" i="4"/>
  <c r="V1895" i="4" s="1"/>
  <c r="M1895" i="4"/>
  <c r="P1895" i="4" s="1"/>
  <c r="G1895" i="4"/>
  <c r="J1895" i="4" s="1"/>
  <c r="BJ1894" i="4"/>
  <c r="BH1894" i="4"/>
  <c r="BG1894" i="4"/>
  <c r="BE1894" i="4"/>
  <c r="BC1894" i="4"/>
  <c r="BF1894" i="4" s="1"/>
  <c r="AY1894" i="4"/>
  <c r="AW1894" i="4"/>
  <c r="AZ1894" i="4" s="1"/>
  <c r="AS1894" i="4"/>
  <c r="AQ1894" i="4"/>
  <c r="AT1894" i="4" s="1"/>
  <c r="AK1894" i="4"/>
  <c r="AN1894" i="4" s="1"/>
  <c r="AE1894" i="4"/>
  <c r="AH1894" i="4" s="1"/>
  <c r="Y1894" i="4"/>
  <c r="AB1894" i="4" s="1"/>
  <c r="S1894" i="4"/>
  <c r="V1894" i="4" s="1"/>
  <c r="M1894" i="4"/>
  <c r="P1894" i="4" s="1"/>
  <c r="I1894" i="4"/>
  <c r="G1894" i="4"/>
  <c r="J1894" i="4" s="1"/>
  <c r="BJ1893" i="4"/>
  <c r="BH1893" i="4"/>
  <c r="BG1893" i="4"/>
  <c r="BE1893" i="4"/>
  <c r="BC1893" i="4"/>
  <c r="BF1893" i="4" s="1"/>
  <c r="AY1893" i="4"/>
  <c r="AW1893" i="4"/>
  <c r="AZ1893" i="4" s="1"/>
  <c r="AQ1893" i="4"/>
  <c r="AT1893" i="4" s="1"/>
  <c r="AM1893" i="4"/>
  <c r="AK1893" i="4"/>
  <c r="AN1893" i="4" s="1"/>
  <c r="AE1893" i="4"/>
  <c r="AH1893" i="4" s="1"/>
  <c r="Y1893" i="4"/>
  <c r="AB1893" i="4" s="1"/>
  <c r="U1893" i="4"/>
  <c r="S1893" i="4"/>
  <c r="V1893" i="4" s="1"/>
  <c r="M1893" i="4"/>
  <c r="P1893" i="4" s="1"/>
  <c r="G1893" i="4"/>
  <c r="J1893" i="4" s="1"/>
  <c r="BJ1892" i="4"/>
  <c r="BH1892" i="4"/>
  <c r="BG1892" i="4"/>
  <c r="BC1892" i="4"/>
  <c r="AY1892" i="4"/>
  <c r="AW1892" i="4"/>
  <c r="AZ1892" i="4" s="1"/>
  <c r="AQ1892" i="4"/>
  <c r="AK1892" i="4"/>
  <c r="AN1892" i="4" s="1"/>
  <c r="AE1892" i="4"/>
  <c r="AH1892" i="4" s="1"/>
  <c r="AA1892" i="4"/>
  <c r="Y1892" i="4"/>
  <c r="AB1892" i="4" s="1"/>
  <c r="U1892" i="4"/>
  <c r="S1892" i="4"/>
  <c r="V1892" i="4" s="1"/>
  <c r="M1892" i="4"/>
  <c r="P1892" i="4" s="1"/>
  <c r="I1892" i="4"/>
  <c r="G1892" i="4"/>
  <c r="J1892" i="4" s="1"/>
  <c r="BJ1891" i="4"/>
  <c r="BH1891" i="4"/>
  <c r="BG1891" i="4"/>
  <c r="BI1891" i="4" s="1"/>
  <c r="BL1891" i="4" s="1"/>
  <c r="BC1891" i="4"/>
  <c r="BF1891" i="4" s="1"/>
  <c r="AY1891" i="4"/>
  <c r="AW1891" i="4"/>
  <c r="AZ1891" i="4" s="1"/>
  <c r="AQ1891" i="4"/>
  <c r="AT1891" i="4" s="1"/>
  <c r="AM1891" i="4"/>
  <c r="AK1891" i="4"/>
  <c r="AN1891" i="4" s="1"/>
  <c r="AE1891" i="4"/>
  <c r="AH1891" i="4" s="1"/>
  <c r="Y1891" i="4"/>
  <c r="AB1891" i="4" s="1"/>
  <c r="U1891" i="4"/>
  <c r="S1891" i="4"/>
  <c r="V1891" i="4" s="1"/>
  <c r="O1891" i="4"/>
  <c r="M1891" i="4"/>
  <c r="P1891" i="4" s="1"/>
  <c r="I1891" i="4"/>
  <c r="G1891" i="4"/>
  <c r="J1891" i="4" s="1"/>
  <c r="BJ1890" i="4"/>
  <c r="BH1890" i="4"/>
  <c r="BG1890" i="4"/>
  <c r="BC1890" i="4"/>
  <c r="BF1890" i="4" s="1"/>
  <c r="AY1890" i="4"/>
  <c r="AW1890" i="4"/>
  <c r="AZ1890" i="4" s="1"/>
  <c r="AQ1890" i="4"/>
  <c r="AT1890" i="4" s="1"/>
  <c r="AK1890" i="4"/>
  <c r="AN1890" i="4" s="1"/>
  <c r="AE1890" i="4"/>
  <c r="AH1890" i="4" s="1"/>
  <c r="AA1890" i="4"/>
  <c r="Y1890" i="4"/>
  <c r="AB1890" i="4" s="1"/>
  <c r="U1890" i="4"/>
  <c r="S1890" i="4"/>
  <c r="V1890" i="4" s="1"/>
  <c r="O1890" i="4"/>
  <c r="M1890" i="4"/>
  <c r="P1890" i="4" s="1"/>
  <c r="G1890" i="4"/>
  <c r="J1890" i="4" s="1"/>
  <c r="BJ1889" i="4"/>
  <c r="BH1889" i="4"/>
  <c r="BG1889" i="4"/>
  <c r="BC1889" i="4"/>
  <c r="BF1889" i="4" s="1"/>
  <c r="AW1889" i="4"/>
  <c r="AZ1889" i="4" s="1"/>
  <c r="AQ1889" i="4"/>
  <c r="AT1889" i="4" s="1"/>
  <c r="AK1889" i="4"/>
  <c r="AE1889" i="4"/>
  <c r="AH1889" i="4" s="1"/>
  <c r="Y1889" i="4"/>
  <c r="AB1889" i="4" s="1"/>
  <c r="S1889" i="4"/>
  <c r="V1889" i="4" s="1"/>
  <c r="O1889" i="4"/>
  <c r="M1889" i="4"/>
  <c r="P1889" i="4" s="1"/>
  <c r="G1889" i="4"/>
  <c r="J1889" i="4" s="1"/>
  <c r="BJ1888" i="4"/>
  <c r="BH1888" i="4"/>
  <c r="BG1888" i="4"/>
  <c r="BE1888" i="4"/>
  <c r="BC1888" i="4"/>
  <c r="BF1888" i="4" s="1"/>
  <c r="AY1888" i="4"/>
  <c r="AW1888" i="4"/>
  <c r="AZ1888" i="4" s="1"/>
  <c r="AQ1888" i="4"/>
  <c r="AT1888" i="4" s="1"/>
  <c r="AK1888" i="4"/>
  <c r="AN1888" i="4" s="1"/>
  <c r="AE1888" i="4"/>
  <c r="AH1888" i="4" s="1"/>
  <c r="Y1888" i="4"/>
  <c r="AB1888" i="4" s="1"/>
  <c r="U1888" i="4"/>
  <c r="S1888" i="4"/>
  <c r="V1888" i="4" s="1"/>
  <c r="O1888" i="4"/>
  <c r="M1888" i="4"/>
  <c r="P1888" i="4" s="1"/>
  <c r="I1888" i="4"/>
  <c r="G1888" i="4"/>
  <c r="J1888" i="4" s="1"/>
  <c r="BJ1887" i="4"/>
  <c r="BH1887" i="4"/>
  <c r="BG1887" i="4"/>
  <c r="BI1887" i="4" s="1"/>
  <c r="BL1887" i="4" s="1"/>
  <c r="BE1887" i="4"/>
  <c r="BC1887" i="4"/>
  <c r="BF1887" i="4" s="1"/>
  <c r="AY1887" i="4"/>
  <c r="AW1887" i="4"/>
  <c r="AZ1887" i="4" s="1"/>
  <c r="AQ1887" i="4"/>
  <c r="AT1887" i="4" s="1"/>
  <c r="AK1887" i="4"/>
  <c r="AN1887" i="4" s="1"/>
  <c r="AE1887" i="4"/>
  <c r="AH1887" i="4" s="1"/>
  <c r="Y1887" i="4"/>
  <c r="AB1887" i="4" s="1"/>
  <c r="S1887" i="4"/>
  <c r="V1887" i="4" s="1"/>
  <c r="M1887" i="4"/>
  <c r="P1887" i="4" s="1"/>
  <c r="G1887" i="4"/>
  <c r="J1887" i="4" s="1"/>
  <c r="BJ1886" i="4"/>
  <c r="BH1886" i="4"/>
  <c r="BG1886" i="4"/>
  <c r="BE1886" i="4"/>
  <c r="BC1886" i="4"/>
  <c r="BF1886" i="4" s="1"/>
  <c r="AY1886" i="4"/>
  <c r="AW1886" i="4"/>
  <c r="AZ1886" i="4" s="1"/>
  <c r="AS1886" i="4"/>
  <c r="AQ1886" i="4"/>
  <c r="AT1886" i="4" s="1"/>
  <c r="AK1886" i="4"/>
  <c r="AN1886" i="4" s="1"/>
  <c r="AE1886" i="4"/>
  <c r="AH1886" i="4" s="1"/>
  <c r="Y1886" i="4"/>
  <c r="AB1886" i="4" s="1"/>
  <c r="S1886" i="4"/>
  <c r="V1886" i="4" s="1"/>
  <c r="M1886" i="4"/>
  <c r="P1886" i="4" s="1"/>
  <c r="I1886" i="4"/>
  <c r="G1886" i="4"/>
  <c r="J1886" i="4" s="1"/>
  <c r="BJ1885" i="4"/>
  <c r="BH1885" i="4"/>
  <c r="BG1885" i="4"/>
  <c r="BC1885" i="4"/>
  <c r="BF1885" i="4" s="1"/>
  <c r="AY1885" i="4"/>
  <c r="AW1885" i="4"/>
  <c r="AZ1885" i="4" s="1"/>
  <c r="AQ1885" i="4"/>
  <c r="AT1885" i="4" s="1"/>
  <c r="AK1885" i="4"/>
  <c r="AN1885" i="4" s="1"/>
  <c r="AE1885" i="4"/>
  <c r="AH1885" i="4" s="1"/>
  <c r="Y1885" i="4"/>
  <c r="AB1885" i="4" s="1"/>
  <c r="U1885" i="4"/>
  <c r="S1885" i="4"/>
  <c r="V1885" i="4" s="1"/>
  <c r="M1885" i="4"/>
  <c r="P1885" i="4" s="1"/>
  <c r="G1885" i="4"/>
  <c r="J1885" i="4" s="1"/>
  <c r="BJ1884" i="4"/>
  <c r="BH1884" i="4"/>
  <c r="BG1884" i="4"/>
  <c r="BI1884" i="4" s="1"/>
  <c r="BC1884" i="4"/>
  <c r="BF1884" i="4" s="1"/>
  <c r="AW1884" i="4"/>
  <c r="AZ1884" i="4" s="1"/>
  <c r="AQ1884" i="4"/>
  <c r="AT1884" i="4" s="1"/>
  <c r="AK1884" i="4"/>
  <c r="AN1884" i="4" s="1"/>
  <c r="AE1884" i="4"/>
  <c r="AH1884" i="4" s="1"/>
  <c r="Y1884" i="4"/>
  <c r="AB1884" i="4" s="1"/>
  <c r="S1884" i="4"/>
  <c r="M1884" i="4"/>
  <c r="P1884" i="4" s="1"/>
  <c r="G1884" i="4"/>
  <c r="J1884" i="4" s="1"/>
  <c r="BJ1883" i="4"/>
  <c r="BH1883" i="4"/>
  <c r="BG1883" i="4"/>
  <c r="BE1883" i="4"/>
  <c r="BC1883" i="4"/>
  <c r="BF1883" i="4" s="1"/>
  <c r="AY1883" i="4"/>
  <c r="AW1883" i="4"/>
  <c r="AZ1883" i="4" s="1"/>
  <c r="AQ1883" i="4"/>
  <c r="AT1883" i="4" s="1"/>
  <c r="AK1883" i="4"/>
  <c r="AN1883" i="4" s="1"/>
  <c r="AE1883" i="4"/>
  <c r="AH1883" i="4" s="1"/>
  <c r="Y1883" i="4"/>
  <c r="AB1883" i="4" s="1"/>
  <c r="S1883" i="4"/>
  <c r="V1883" i="4" s="1"/>
  <c r="M1883" i="4"/>
  <c r="P1883" i="4" s="1"/>
  <c r="G1883" i="4"/>
  <c r="J1883" i="4" s="1"/>
  <c r="BJ1882" i="4"/>
  <c r="BH1882" i="4"/>
  <c r="BG1882" i="4"/>
  <c r="BI1882" i="4" s="1"/>
  <c r="BE1882" i="4"/>
  <c r="BC1882" i="4"/>
  <c r="BF1882" i="4" s="1"/>
  <c r="AY1882" i="4"/>
  <c r="AW1882" i="4"/>
  <c r="AZ1882" i="4" s="1"/>
  <c r="AQ1882" i="4"/>
  <c r="AT1882" i="4" s="1"/>
  <c r="AK1882" i="4"/>
  <c r="AN1882" i="4" s="1"/>
  <c r="AE1882" i="4"/>
  <c r="Y1882" i="4"/>
  <c r="AB1882" i="4" s="1"/>
  <c r="S1882" i="4"/>
  <c r="V1882" i="4" s="1"/>
  <c r="O1882" i="4"/>
  <c r="M1882" i="4"/>
  <c r="P1882" i="4" s="1"/>
  <c r="G1882" i="4"/>
  <c r="J1882" i="4" s="1"/>
  <c r="BJ1881" i="4"/>
  <c r="BH1881" i="4"/>
  <c r="BG1881" i="4"/>
  <c r="BE1881" i="4"/>
  <c r="BC1881" i="4"/>
  <c r="BF1881" i="4" s="1"/>
  <c r="AY1881" i="4"/>
  <c r="AW1881" i="4"/>
  <c r="AZ1881" i="4" s="1"/>
  <c r="AQ1881" i="4"/>
  <c r="AT1881" i="4" s="1"/>
  <c r="AK1881" i="4"/>
  <c r="AN1881" i="4" s="1"/>
  <c r="AE1881" i="4"/>
  <c r="AH1881" i="4" s="1"/>
  <c r="AA1881" i="4"/>
  <c r="Y1881" i="4"/>
  <c r="AB1881" i="4" s="1"/>
  <c r="S1881" i="4"/>
  <c r="V1881" i="4" s="1"/>
  <c r="M1881" i="4"/>
  <c r="P1881" i="4" s="1"/>
  <c r="I1881" i="4"/>
  <c r="G1881" i="4"/>
  <c r="J1881" i="4" s="1"/>
  <c r="BJ1880" i="4"/>
  <c r="BH1880" i="4"/>
  <c r="BG1880" i="4"/>
  <c r="BE1880" i="4"/>
  <c r="BC1880" i="4"/>
  <c r="BF1880" i="4" s="1"/>
  <c r="AY1880" i="4"/>
  <c r="AW1880" i="4"/>
  <c r="AZ1880" i="4" s="1"/>
  <c r="AQ1880" i="4"/>
  <c r="AT1880" i="4" s="1"/>
  <c r="AK1880" i="4"/>
  <c r="AN1880" i="4" s="1"/>
  <c r="AE1880" i="4"/>
  <c r="AH1880" i="4" s="1"/>
  <c r="Y1880" i="4"/>
  <c r="AB1880" i="4" s="1"/>
  <c r="S1880" i="4"/>
  <c r="V1880" i="4" s="1"/>
  <c r="M1880" i="4"/>
  <c r="P1880" i="4" s="1"/>
  <c r="G1880" i="4"/>
  <c r="J1880" i="4" s="1"/>
  <c r="BJ1879" i="4"/>
  <c r="BH1879" i="4"/>
  <c r="BG1879" i="4"/>
  <c r="BE1879" i="4"/>
  <c r="BC1879" i="4"/>
  <c r="BF1879" i="4" s="1"/>
  <c r="AY1879" i="4"/>
  <c r="AW1879" i="4"/>
  <c r="AZ1879" i="4" s="1"/>
  <c r="AQ1879" i="4"/>
  <c r="AT1879" i="4" s="1"/>
  <c r="AK1879" i="4"/>
  <c r="AN1879" i="4" s="1"/>
  <c r="AG1879" i="4"/>
  <c r="AE1879" i="4"/>
  <c r="AH1879" i="4" s="1"/>
  <c r="Y1879" i="4"/>
  <c r="AB1879" i="4" s="1"/>
  <c r="S1879" i="4"/>
  <c r="V1879" i="4" s="1"/>
  <c r="O1879" i="4"/>
  <c r="M1879" i="4"/>
  <c r="P1879" i="4" s="1"/>
  <c r="I1879" i="4"/>
  <c r="G1879" i="4"/>
  <c r="J1879" i="4" s="1"/>
  <c r="BJ1878" i="4"/>
  <c r="BH1878" i="4"/>
  <c r="BG1878" i="4"/>
  <c r="BE1878" i="4"/>
  <c r="BC1878" i="4"/>
  <c r="BF1878" i="4" s="1"/>
  <c r="AY1878" i="4"/>
  <c r="AW1878" i="4"/>
  <c r="AZ1878" i="4" s="1"/>
  <c r="AQ1878" i="4"/>
  <c r="AT1878" i="4" s="1"/>
  <c r="AK1878" i="4"/>
  <c r="AN1878" i="4" s="1"/>
  <c r="AG1878" i="4"/>
  <c r="AE1878" i="4"/>
  <c r="AH1878" i="4" s="1"/>
  <c r="Y1878" i="4"/>
  <c r="AB1878" i="4" s="1"/>
  <c r="S1878" i="4"/>
  <c r="V1878" i="4" s="1"/>
  <c r="M1878" i="4"/>
  <c r="P1878" i="4" s="1"/>
  <c r="I1878" i="4"/>
  <c r="G1878" i="4"/>
  <c r="J1878" i="4" s="1"/>
  <c r="BJ1877" i="4"/>
  <c r="BH1877" i="4"/>
  <c r="BG1877" i="4"/>
  <c r="BC1877" i="4"/>
  <c r="BF1877" i="4" s="1"/>
  <c r="AY1877" i="4"/>
  <c r="AW1877" i="4"/>
  <c r="AZ1877" i="4" s="1"/>
  <c r="AQ1877" i="4"/>
  <c r="AT1877" i="4" s="1"/>
  <c r="AK1877" i="4"/>
  <c r="AM1877" i="4" s="1"/>
  <c r="AE1877" i="4"/>
  <c r="AA1877" i="4"/>
  <c r="Y1877" i="4"/>
  <c r="AB1877" i="4" s="1"/>
  <c r="S1877" i="4"/>
  <c r="M1877" i="4"/>
  <c r="P1877" i="4" s="1"/>
  <c r="I1877" i="4"/>
  <c r="G1877" i="4"/>
  <c r="J1877" i="4" s="1"/>
  <c r="BJ1876" i="4"/>
  <c r="BH1876" i="4"/>
  <c r="BG1876" i="4"/>
  <c r="BE1876" i="4"/>
  <c r="BC1876" i="4"/>
  <c r="BF1876" i="4" s="1"/>
  <c r="AY1876" i="4"/>
  <c r="AW1876" i="4"/>
  <c r="AZ1876" i="4" s="1"/>
  <c r="AQ1876" i="4"/>
  <c r="AT1876" i="4" s="1"/>
  <c r="AK1876" i="4"/>
  <c r="AN1876" i="4" s="1"/>
  <c r="AE1876" i="4"/>
  <c r="AH1876" i="4" s="1"/>
  <c r="Y1876" i="4"/>
  <c r="AB1876" i="4" s="1"/>
  <c r="S1876" i="4"/>
  <c r="V1876" i="4" s="1"/>
  <c r="M1876" i="4"/>
  <c r="P1876" i="4" s="1"/>
  <c r="G1876" i="4"/>
  <c r="J1876" i="4" s="1"/>
  <c r="BJ1875" i="4"/>
  <c r="BH1875" i="4"/>
  <c r="BG1875" i="4"/>
  <c r="BE1875" i="4"/>
  <c r="BC1875" i="4"/>
  <c r="AY1875" i="4"/>
  <c r="AW1875" i="4"/>
  <c r="AQ1875" i="4"/>
  <c r="AK1875" i="4"/>
  <c r="AN1875" i="4" s="1"/>
  <c r="AG1875" i="4"/>
  <c r="AE1875" i="4"/>
  <c r="AA1875" i="4"/>
  <c r="Y1875" i="4"/>
  <c r="AB1875" i="4" s="1"/>
  <c r="U1875" i="4"/>
  <c r="S1875" i="4"/>
  <c r="O1875" i="4"/>
  <c r="M1875" i="4"/>
  <c r="P1875" i="4" s="1"/>
  <c r="I1875" i="4"/>
  <c r="G1875" i="4"/>
  <c r="BD1866" i="4"/>
  <c r="BB1866" i="4"/>
  <c r="BA1866" i="4"/>
  <c r="AX1866" i="4"/>
  <c r="AU1866" i="4"/>
  <c r="AR1866" i="4"/>
  <c r="AP1866" i="4"/>
  <c r="AO1866" i="4"/>
  <c r="AL1866" i="4"/>
  <c r="AJ1866" i="4"/>
  <c r="AI1866" i="4"/>
  <c r="AF1866" i="4"/>
  <c r="AD1866" i="4"/>
  <c r="AC1866" i="4"/>
  <c r="Z1866" i="4"/>
  <c r="X1866" i="4"/>
  <c r="W1866" i="4"/>
  <c r="T1866" i="4"/>
  <c r="R1866" i="4"/>
  <c r="Q1866" i="4"/>
  <c r="N1866" i="4"/>
  <c r="L1866" i="4"/>
  <c r="K1866" i="4"/>
  <c r="H1866" i="4"/>
  <c r="F1866" i="4"/>
  <c r="E1866" i="4"/>
  <c r="BJ1865" i="4"/>
  <c r="BH1865" i="4"/>
  <c r="BG1865" i="4"/>
  <c r="BI1865" i="4" s="1"/>
  <c r="BE1865" i="4"/>
  <c r="BC1865" i="4"/>
  <c r="BF1865" i="4" s="1"/>
  <c r="AY1865" i="4"/>
  <c r="AW1865" i="4"/>
  <c r="AZ1865" i="4" s="1"/>
  <c r="AQ1865" i="4"/>
  <c r="AS1865" i="4" s="1"/>
  <c r="AM1865" i="4"/>
  <c r="AK1865" i="4"/>
  <c r="AN1865" i="4" s="1"/>
  <c r="AE1865" i="4"/>
  <c r="AG1865" i="4" s="1"/>
  <c r="AA1865" i="4"/>
  <c r="Y1865" i="4"/>
  <c r="AB1865" i="4" s="1"/>
  <c r="S1865" i="4"/>
  <c r="U1865" i="4" s="1"/>
  <c r="M1865" i="4"/>
  <c r="P1865" i="4" s="1"/>
  <c r="G1865" i="4"/>
  <c r="I1865" i="4" s="1"/>
  <c r="BJ1864" i="4"/>
  <c r="BH1864" i="4"/>
  <c r="BG1864" i="4"/>
  <c r="BI1864" i="4" s="1"/>
  <c r="BL1864" i="4" s="1"/>
  <c r="BE1864" i="4"/>
  <c r="BC1864" i="4"/>
  <c r="BF1864" i="4" s="1"/>
  <c r="AY1864" i="4"/>
  <c r="AW1864" i="4"/>
  <c r="AZ1864" i="4" s="1"/>
  <c r="AQ1864" i="4"/>
  <c r="AT1864" i="4" s="1"/>
  <c r="AK1864" i="4"/>
  <c r="AN1864" i="4" s="1"/>
  <c r="AE1864" i="4"/>
  <c r="AH1864" i="4" s="1"/>
  <c r="Y1864" i="4"/>
  <c r="AB1864" i="4" s="1"/>
  <c r="U1864" i="4"/>
  <c r="S1864" i="4"/>
  <c r="V1864" i="4" s="1"/>
  <c r="O1864" i="4"/>
  <c r="M1864" i="4"/>
  <c r="P1864" i="4" s="1"/>
  <c r="G1864" i="4"/>
  <c r="J1864" i="4" s="1"/>
  <c r="BJ1863" i="4"/>
  <c r="BH1863" i="4"/>
  <c r="BG1863" i="4"/>
  <c r="BI1863" i="4" s="1"/>
  <c r="BL1863" i="4" s="1"/>
  <c r="BC1863" i="4"/>
  <c r="BE1863" i="4" s="1"/>
  <c r="AW1863" i="4"/>
  <c r="AZ1863" i="4" s="1"/>
  <c r="AQ1863" i="4"/>
  <c r="AS1863" i="4" s="1"/>
  <c r="AK1863" i="4"/>
  <c r="AN1863" i="4" s="1"/>
  <c r="AG1863" i="4"/>
  <c r="AE1863" i="4"/>
  <c r="AH1863" i="4" s="1"/>
  <c r="Y1863" i="4"/>
  <c r="AB1863" i="4" s="1"/>
  <c r="S1863" i="4"/>
  <c r="U1863" i="4" s="1"/>
  <c r="M1863" i="4"/>
  <c r="P1863" i="4" s="1"/>
  <c r="I1863" i="4"/>
  <c r="G1863" i="4"/>
  <c r="J1863" i="4" s="1"/>
  <c r="BJ1862" i="4"/>
  <c r="BH1862" i="4"/>
  <c r="BG1862" i="4"/>
  <c r="BI1862" i="4" s="1"/>
  <c r="BL1862" i="4" s="1"/>
  <c r="BC1862" i="4"/>
  <c r="BF1862" i="4" s="1"/>
  <c r="AY1862" i="4"/>
  <c r="AW1862" i="4"/>
  <c r="AZ1862" i="4" s="1"/>
  <c r="AQ1862" i="4"/>
  <c r="AT1862" i="4" s="1"/>
  <c r="AK1862" i="4"/>
  <c r="AN1862" i="4" s="1"/>
  <c r="AG1862" i="4"/>
  <c r="AE1862" i="4"/>
  <c r="AH1862" i="4" s="1"/>
  <c r="AA1862" i="4"/>
  <c r="Y1862" i="4"/>
  <c r="AB1862" i="4" s="1"/>
  <c r="U1862" i="4"/>
  <c r="S1862" i="4"/>
  <c r="V1862" i="4" s="1"/>
  <c r="O1862" i="4"/>
  <c r="M1862" i="4"/>
  <c r="P1862" i="4" s="1"/>
  <c r="G1862" i="4"/>
  <c r="J1862" i="4" s="1"/>
  <c r="BJ1861" i="4"/>
  <c r="BH1861" i="4"/>
  <c r="BG1861" i="4"/>
  <c r="BE1861" i="4"/>
  <c r="BC1861" i="4"/>
  <c r="BF1861" i="4" s="1"/>
  <c r="AY1861" i="4"/>
  <c r="AW1861" i="4"/>
  <c r="AZ1861" i="4" s="1"/>
  <c r="AQ1861" i="4"/>
  <c r="AS1861" i="4" s="1"/>
  <c r="AK1861" i="4"/>
  <c r="AE1861" i="4"/>
  <c r="AG1861" i="4" s="1"/>
  <c r="AA1861" i="4"/>
  <c r="Y1861" i="4"/>
  <c r="AB1861" i="4" s="1"/>
  <c r="S1861" i="4"/>
  <c r="U1861" i="4" s="1"/>
  <c r="M1861" i="4"/>
  <c r="P1861" i="4" s="1"/>
  <c r="I1861" i="4"/>
  <c r="G1861" i="4"/>
  <c r="J1861" i="4" s="1"/>
  <c r="BJ1860" i="4"/>
  <c r="BH1860" i="4"/>
  <c r="BG1860" i="4"/>
  <c r="BI1860" i="4" s="1"/>
  <c r="BL1860" i="4" s="1"/>
  <c r="BE1860" i="4"/>
  <c r="BC1860" i="4"/>
  <c r="BF1860" i="4" s="1"/>
  <c r="AY1860" i="4"/>
  <c r="AW1860" i="4"/>
  <c r="AZ1860" i="4" s="1"/>
  <c r="AQ1860" i="4"/>
  <c r="AT1860" i="4" s="1"/>
  <c r="AK1860" i="4"/>
  <c r="AN1860" i="4" s="1"/>
  <c r="AE1860" i="4"/>
  <c r="AH1860" i="4" s="1"/>
  <c r="Y1860" i="4"/>
  <c r="AB1860" i="4" s="1"/>
  <c r="S1860" i="4"/>
  <c r="V1860" i="4" s="1"/>
  <c r="M1860" i="4"/>
  <c r="P1860" i="4" s="1"/>
  <c r="G1860" i="4"/>
  <c r="J1860" i="4" s="1"/>
  <c r="BJ1859" i="4"/>
  <c r="BH1859" i="4"/>
  <c r="BG1859" i="4"/>
  <c r="BE1859" i="4"/>
  <c r="BC1859" i="4"/>
  <c r="BF1859" i="4" s="1"/>
  <c r="AY1859" i="4"/>
  <c r="AW1859" i="4"/>
  <c r="AZ1859" i="4" s="1"/>
  <c r="AQ1859" i="4"/>
  <c r="AS1859" i="4" s="1"/>
  <c r="AK1859" i="4"/>
  <c r="AN1859" i="4" s="1"/>
  <c r="AE1859" i="4"/>
  <c r="AG1859" i="4" s="1"/>
  <c r="Y1859" i="4"/>
  <c r="S1859" i="4"/>
  <c r="U1859" i="4" s="1"/>
  <c r="M1859" i="4"/>
  <c r="P1859" i="4" s="1"/>
  <c r="I1859" i="4"/>
  <c r="G1859" i="4"/>
  <c r="J1859" i="4" s="1"/>
  <c r="BJ1858" i="4"/>
  <c r="BH1858" i="4"/>
  <c r="BG1858" i="4"/>
  <c r="BC1858" i="4"/>
  <c r="BF1858" i="4" s="1"/>
  <c r="AY1858" i="4"/>
  <c r="AW1858" i="4"/>
  <c r="AZ1858" i="4" s="1"/>
  <c r="AQ1858" i="4"/>
  <c r="AT1858" i="4" s="1"/>
  <c r="AM1858" i="4"/>
  <c r="AK1858" i="4"/>
  <c r="AN1858" i="4" s="1"/>
  <c r="AE1858" i="4"/>
  <c r="AH1858" i="4" s="1"/>
  <c r="Y1858" i="4"/>
  <c r="AB1858" i="4" s="1"/>
  <c r="S1858" i="4"/>
  <c r="V1858" i="4" s="1"/>
  <c r="M1858" i="4"/>
  <c r="P1858" i="4" s="1"/>
  <c r="I1858" i="4"/>
  <c r="G1858" i="4"/>
  <c r="J1858" i="4" s="1"/>
  <c r="BJ1857" i="4"/>
  <c r="BH1857" i="4"/>
  <c r="BG1857" i="4"/>
  <c r="BI1857" i="4" s="1"/>
  <c r="BL1857" i="4" s="1"/>
  <c r="BC1857" i="4"/>
  <c r="BE1857" i="4" s="1"/>
  <c r="AY1857" i="4"/>
  <c r="AW1857" i="4"/>
  <c r="AZ1857" i="4" s="1"/>
  <c r="AQ1857" i="4"/>
  <c r="AS1857" i="4" s="1"/>
  <c r="AK1857" i="4"/>
  <c r="AN1857" i="4" s="1"/>
  <c r="AE1857" i="4"/>
  <c r="AG1857" i="4" s="1"/>
  <c r="Y1857" i="4"/>
  <c r="AB1857" i="4" s="1"/>
  <c r="S1857" i="4"/>
  <c r="U1857" i="4" s="1"/>
  <c r="O1857" i="4"/>
  <c r="M1857" i="4"/>
  <c r="P1857" i="4" s="1"/>
  <c r="G1857" i="4"/>
  <c r="J1857" i="4" s="1"/>
  <c r="BJ1856" i="4"/>
  <c r="BH1856" i="4"/>
  <c r="BG1856" i="4"/>
  <c r="BC1856" i="4"/>
  <c r="BE1856" i="4" s="1"/>
  <c r="AW1856" i="4"/>
  <c r="AZ1856" i="4" s="1"/>
  <c r="AQ1856" i="4"/>
  <c r="AS1856" i="4" s="1"/>
  <c r="AK1856" i="4"/>
  <c r="AN1856" i="4" s="1"/>
  <c r="AE1856" i="4"/>
  <c r="AG1856" i="4" s="1"/>
  <c r="Y1856" i="4"/>
  <c r="AB1856" i="4" s="1"/>
  <c r="S1856" i="4"/>
  <c r="U1856" i="4" s="1"/>
  <c r="M1856" i="4"/>
  <c r="G1856" i="4"/>
  <c r="I1856" i="4" s="1"/>
  <c r="BJ1855" i="4"/>
  <c r="BH1855" i="4"/>
  <c r="BG1855" i="4"/>
  <c r="BC1855" i="4"/>
  <c r="BF1855" i="4" s="1"/>
  <c r="AY1855" i="4"/>
  <c r="AW1855" i="4"/>
  <c r="AZ1855" i="4" s="1"/>
  <c r="AQ1855" i="4"/>
  <c r="AT1855" i="4" s="1"/>
  <c r="AK1855" i="4"/>
  <c r="AN1855" i="4" s="1"/>
  <c r="AE1855" i="4"/>
  <c r="AH1855" i="4" s="1"/>
  <c r="Y1855" i="4"/>
  <c r="AB1855" i="4" s="1"/>
  <c r="S1855" i="4"/>
  <c r="V1855" i="4" s="1"/>
  <c r="M1855" i="4"/>
  <c r="O1855" i="4" s="1"/>
  <c r="I1855" i="4"/>
  <c r="G1855" i="4"/>
  <c r="J1855" i="4" s="1"/>
  <c r="BJ1854" i="4"/>
  <c r="BH1854" i="4"/>
  <c r="BG1854" i="4"/>
  <c r="BE1854" i="4"/>
  <c r="BC1854" i="4"/>
  <c r="BF1854" i="4" s="1"/>
  <c r="AY1854" i="4"/>
  <c r="AW1854" i="4"/>
  <c r="AZ1854" i="4" s="1"/>
  <c r="AQ1854" i="4"/>
  <c r="AS1854" i="4" s="1"/>
  <c r="AM1854" i="4"/>
  <c r="AK1854" i="4"/>
  <c r="AN1854" i="4" s="1"/>
  <c r="AE1854" i="4"/>
  <c r="AG1854" i="4" s="1"/>
  <c r="AA1854" i="4"/>
  <c r="Y1854" i="4"/>
  <c r="AB1854" i="4" s="1"/>
  <c r="U1854" i="4"/>
  <c r="S1854" i="4"/>
  <c r="V1854" i="4" s="1"/>
  <c r="O1854" i="4"/>
  <c r="M1854" i="4"/>
  <c r="P1854" i="4" s="1"/>
  <c r="G1854" i="4"/>
  <c r="I1854" i="4" s="1"/>
  <c r="BJ1853" i="4"/>
  <c r="BH1853" i="4"/>
  <c r="BG1853" i="4"/>
  <c r="BC1853" i="4"/>
  <c r="BF1853" i="4" s="1"/>
  <c r="AY1853" i="4"/>
  <c r="AW1853" i="4"/>
  <c r="AZ1853" i="4" s="1"/>
  <c r="AQ1853" i="4"/>
  <c r="AT1853" i="4" s="1"/>
  <c r="AK1853" i="4"/>
  <c r="AM1853" i="4" s="1"/>
  <c r="AE1853" i="4"/>
  <c r="AH1853" i="4" s="1"/>
  <c r="AA1853" i="4"/>
  <c r="Y1853" i="4"/>
  <c r="AB1853" i="4" s="1"/>
  <c r="U1853" i="4"/>
  <c r="S1853" i="4"/>
  <c r="V1853" i="4" s="1"/>
  <c r="O1853" i="4"/>
  <c r="M1853" i="4"/>
  <c r="P1853" i="4" s="1"/>
  <c r="I1853" i="4"/>
  <c r="G1853" i="4"/>
  <c r="J1853" i="4" s="1"/>
  <c r="BJ1852" i="4"/>
  <c r="BH1852" i="4"/>
  <c r="BG1852" i="4"/>
  <c r="BC1852" i="4"/>
  <c r="BF1852" i="4" s="1"/>
  <c r="AY1852" i="4"/>
  <c r="AW1852" i="4"/>
  <c r="AZ1852" i="4" s="1"/>
  <c r="AQ1852" i="4"/>
  <c r="AT1852" i="4" s="1"/>
  <c r="AM1852" i="4"/>
  <c r="AK1852" i="4"/>
  <c r="AN1852" i="4" s="1"/>
  <c r="AE1852" i="4"/>
  <c r="AH1852" i="4" s="1"/>
  <c r="Y1852" i="4"/>
  <c r="AB1852" i="4" s="1"/>
  <c r="U1852" i="4"/>
  <c r="S1852" i="4"/>
  <c r="V1852" i="4" s="1"/>
  <c r="O1852" i="4"/>
  <c r="M1852" i="4"/>
  <c r="P1852" i="4" s="1"/>
  <c r="I1852" i="4"/>
  <c r="G1852" i="4"/>
  <c r="J1852" i="4" s="1"/>
  <c r="BJ1851" i="4"/>
  <c r="BH1851" i="4"/>
  <c r="BG1851" i="4"/>
  <c r="BC1851" i="4"/>
  <c r="BF1851" i="4" s="1"/>
  <c r="AY1851" i="4"/>
  <c r="AW1851" i="4"/>
  <c r="AZ1851" i="4" s="1"/>
  <c r="AQ1851" i="4"/>
  <c r="AT1851" i="4" s="1"/>
  <c r="AK1851" i="4"/>
  <c r="AM1851" i="4" s="1"/>
  <c r="AE1851" i="4"/>
  <c r="AA1851" i="4"/>
  <c r="Y1851" i="4"/>
  <c r="AB1851" i="4" s="1"/>
  <c r="U1851" i="4"/>
  <c r="S1851" i="4"/>
  <c r="V1851" i="4" s="1"/>
  <c r="O1851" i="4"/>
  <c r="M1851" i="4"/>
  <c r="P1851" i="4" s="1"/>
  <c r="G1851" i="4"/>
  <c r="BJ1850" i="4"/>
  <c r="BH1850" i="4"/>
  <c r="BG1850" i="4"/>
  <c r="BI1850" i="4" s="1"/>
  <c r="BL1850" i="4" s="1"/>
  <c r="BC1850" i="4"/>
  <c r="BE1850" i="4" s="1"/>
  <c r="AW1850" i="4"/>
  <c r="AZ1850" i="4" s="1"/>
  <c r="AQ1850" i="4"/>
  <c r="AS1850" i="4" s="1"/>
  <c r="AK1850" i="4"/>
  <c r="AN1850" i="4" s="1"/>
  <c r="AG1850" i="4"/>
  <c r="AE1850" i="4"/>
  <c r="AH1850" i="4" s="1"/>
  <c r="Y1850" i="4"/>
  <c r="AB1850" i="4" s="1"/>
  <c r="S1850" i="4"/>
  <c r="U1850" i="4" s="1"/>
  <c r="M1850" i="4"/>
  <c r="P1850" i="4" s="1"/>
  <c r="G1850" i="4"/>
  <c r="I1850" i="4" s="1"/>
  <c r="BJ1849" i="4"/>
  <c r="BH1849" i="4"/>
  <c r="BG1849" i="4"/>
  <c r="BE1849" i="4"/>
  <c r="BC1849" i="4"/>
  <c r="BF1849" i="4" s="1"/>
  <c r="AY1849" i="4"/>
  <c r="AW1849" i="4"/>
  <c r="AZ1849" i="4" s="1"/>
  <c r="AQ1849" i="4"/>
  <c r="AK1849" i="4"/>
  <c r="AM1849" i="4" s="1"/>
  <c r="AE1849" i="4"/>
  <c r="AH1849" i="4" s="1"/>
  <c r="Y1849" i="4"/>
  <c r="AA1849" i="4" s="1"/>
  <c r="U1849" i="4"/>
  <c r="S1849" i="4"/>
  <c r="V1849" i="4" s="1"/>
  <c r="O1849" i="4"/>
  <c r="M1849" i="4"/>
  <c r="P1849" i="4" s="1"/>
  <c r="I1849" i="4"/>
  <c r="G1849" i="4"/>
  <c r="J1849" i="4" s="1"/>
  <c r="BJ1848" i="4"/>
  <c r="BH1848" i="4"/>
  <c r="BG1848" i="4"/>
  <c r="BI1848" i="4" s="1"/>
  <c r="BL1848" i="4" s="1"/>
  <c r="BE1848" i="4"/>
  <c r="BC1848" i="4"/>
  <c r="BF1848" i="4" s="1"/>
  <c r="AY1848" i="4"/>
  <c r="AW1848" i="4"/>
  <c r="AZ1848" i="4" s="1"/>
  <c r="AQ1848" i="4"/>
  <c r="AS1848" i="4" s="1"/>
  <c r="AK1848" i="4"/>
  <c r="AN1848" i="4" s="1"/>
  <c r="AE1848" i="4"/>
  <c r="AG1848" i="4" s="1"/>
  <c r="Y1848" i="4"/>
  <c r="AB1848" i="4" s="1"/>
  <c r="S1848" i="4"/>
  <c r="U1848" i="4" s="1"/>
  <c r="M1848" i="4"/>
  <c r="G1848" i="4"/>
  <c r="I1848" i="4" s="1"/>
  <c r="BJ1847" i="4"/>
  <c r="BH1847" i="4"/>
  <c r="BG1847" i="4"/>
  <c r="BE1847" i="4"/>
  <c r="BC1847" i="4"/>
  <c r="BF1847" i="4" s="1"/>
  <c r="AY1847" i="4"/>
  <c r="AW1847" i="4"/>
  <c r="AZ1847" i="4" s="1"/>
  <c r="AQ1847" i="4"/>
  <c r="AT1847" i="4" s="1"/>
  <c r="AK1847" i="4"/>
  <c r="AM1847" i="4" s="1"/>
  <c r="AE1847" i="4"/>
  <c r="AH1847" i="4" s="1"/>
  <c r="Y1847" i="4"/>
  <c r="AA1847" i="4" s="1"/>
  <c r="S1847" i="4"/>
  <c r="V1847" i="4" s="1"/>
  <c r="O1847" i="4"/>
  <c r="M1847" i="4"/>
  <c r="P1847" i="4" s="1"/>
  <c r="I1847" i="4"/>
  <c r="G1847" i="4"/>
  <c r="J1847" i="4" s="1"/>
  <c r="BJ1846" i="4"/>
  <c r="BH1846" i="4"/>
  <c r="BG1846" i="4"/>
  <c r="BI1846" i="4" s="1"/>
  <c r="BC1846" i="4"/>
  <c r="BE1846" i="4" s="1"/>
  <c r="AY1846" i="4"/>
  <c r="AW1846" i="4"/>
  <c r="AZ1846" i="4" s="1"/>
  <c r="AQ1846" i="4"/>
  <c r="AS1846" i="4" s="1"/>
  <c r="AK1846" i="4"/>
  <c r="AN1846" i="4" s="1"/>
  <c r="AE1846" i="4"/>
  <c r="AG1846" i="4" s="1"/>
  <c r="Y1846" i="4"/>
  <c r="AB1846" i="4" s="1"/>
  <c r="U1846" i="4"/>
  <c r="S1846" i="4"/>
  <c r="V1846" i="4" s="1"/>
  <c r="M1846" i="4"/>
  <c r="P1846" i="4" s="1"/>
  <c r="G1846" i="4"/>
  <c r="I1846" i="4" s="1"/>
  <c r="BJ1845" i="4"/>
  <c r="BH1845" i="4"/>
  <c r="BG1845" i="4"/>
  <c r="BI1845" i="4" s="1"/>
  <c r="BC1845" i="4"/>
  <c r="BF1845" i="4" s="1"/>
  <c r="AW1845" i="4"/>
  <c r="AY1845" i="4" s="1"/>
  <c r="AQ1845" i="4"/>
  <c r="AT1845" i="4" s="1"/>
  <c r="AK1845" i="4"/>
  <c r="AM1845" i="4" s="1"/>
  <c r="AE1845" i="4"/>
  <c r="AH1845" i="4" s="1"/>
  <c r="Y1845" i="4"/>
  <c r="AA1845" i="4" s="1"/>
  <c r="S1845" i="4"/>
  <c r="V1845" i="4" s="1"/>
  <c r="M1845" i="4"/>
  <c r="O1845" i="4" s="1"/>
  <c r="G1845" i="4"/>
  <c r="J1845" i="4" s="1"/>
  <c r="BJ1844" i="4"/>
  <c r="BH1844" i="4"/>
  <c r="BG1844" i="4"/>
  <c r="BI1844" i="4" s="1"/>
  <c r="BL1844" i="4" s="1"/>
  <c r="BE1844" i="4"/>
  <c r="BC1844" i="4"/>
  <c r="BF1844" i="4" s="1"/>
  <c r="AY1844" i="4"/>
  <c r="AW1844" i="4"/>
  <c r="AZ1844" i="4" s="1"/>
  <c r="AQ1844" i="4"/>
  <c r="AS1844" i="4" s="1"/>
  <c r="AK1844" i="4"/>
  <c r="AN1844" i="4" s="1"/>
  <c r="AE1844" i="4"/>
  <c r="AG1844" i="4" s="1"/>
  <c r="Y1844" i="4"/>
  <c r="AB1844" i="4" s="1"/>
  <c r="S1844" i="4"/>
  <c r="U1844" i="4" s="1"/>
  <c r="M1844" i="4"/>
  <c r="P1844" i="4" s="1"/>
  <c r="G1844" i="4"/>
  <c r="I1844" i="4" s="1"/>
  <c r="BJ1843" i="4"/>
  <c r="BH1843" i="4"/>
  <c r="BG1843" i="4"/>
  <c r="BE1843" i="4"/>
  <c r="BC1843" i="4"/>
  <c r="BF1843" i="4" s="1"/>
  <c r="AY1843" i="4"/>
  <c r="AW1843" i="4"/>
  <c r="AZ1843" i="4" s="1"/>
  <c r="AQ1843" i="4"/>
  <c r="AT1843" i="4" s="1"/>
  <c r="AK1843" i="4"/>
  <c r="AM1843" i="4" s="1"/>
  <c r="AE1843" i="4"/>
  <c r="AH1843" i="4" s="1"/>
  <c r="Y1843" i="4"/>
  <c r="AA1843" i="4" s="1"/>
  <c r="S1843" i="4"/>
  <c r="V1843" i="4" s="1"/>
  <c r="O1843" i="4"/>
  <c r="M1843" i="4"/>
  <c r="P1843" i="4" s="1"/>
  <c r="G1843" i="4"/>
  <c r="J1843" i="4" s="1"/>
  <c r="BJ1842" i="4"/>
  <c r="BH1842" i="4"/>
  <c r="BG1842" i="4"/>
  <c r="BE1842" i="4"/>
  <c r="BC1842" i="4"/>
  <c r="BF1842" i="4" s="1"/>
  <c r="AY1842" i="4"/>
  <c r="AW1842" i="4"/>
  <c r="AZ1842" i="4" s="1"/>
  <c r="AQ1842" i="4"/>
  <c r="AS1842" i="4" s="1"/>
  <c r="AK1842" i="4"/>
  <c r="AN1842" i="4" s="1"/>
  <c r="AE1842" i="4"/>
  <c r="AG1842" i="4" s="1"/>
  <c r="Y1842" i="4"/>
  <c r="AB1842" i="4" s="1"/>
  <c r="S1842" i="4"/>
  <c r="U1842" i="4" s="1"/>
  <c r="M1842" i="4"/>
  <c r="P1842" i="4" s="1"/>
  <c r="I1842" i="4"/>
  <c r="G1842" i="4"/>
  <c r="J1842" i="4" s="1"/>
  <c r="BJ1841" i="4"/>
  <c r="BH1841" i="4"/>
  <c r="BG1841" i="4"/>
  <c r="BI1841" i="4" s="1"/>
  <c r="BE1841" i="4"/>
  <c r="BC1841" i="4"/>
  <c r="BF1841" i="4" s="1"/>
  <c r="AY1841" i="4"/>
  <c r="AW1841" i="4"/>
  <c r="AZ1841" i="4" s="1"/>
  <c r="AQ1841" i="4"/>
  <c r="AT1841" i="4" s="1"/>
  <c r="AK1841" i="4"/>
  <c r="AM1841" i="4" s="1"/>
  <c r="AE1841" i="4"/>
  <c r="AH1841" i="4" s="1"/>
  <c r="AA1841" i="4"/>
  <c r="Y1841" i="4"/>
  <c r="AB1841" i="4" s="1"/>
  <c r="U1841" i="4"/>
  <c r="S1841" i="4"/>
  <c r="V1841" i="4" s="1"/>
  <c r="O1841" i="4"/>
  <c r="M1841" i="4"/>
  <c r="P1841" i="4" s="1"/>
  <c r="G1841" i="4"/>
  <c r="J1841" i="4" s="1"/>
  <c r="BJ1840" i="4"/>
  <c r="BH1840" i="4"/>
  <c r="BG1840" i="4"/>
  <c r="BI1840" i="4" s="1"/>
  <c r="BL1840" i="4" s="1"/>
  <c r="BE1840" i="4"/>
  <c r="BC1840" i="4"/>
  <c r="BF1840" i="4" s="1"/>
  <c r="AY1840" i="4"/>
  <c r="AW1840" i="4"/>
  <c r="AZ1840" i="4" s="1"/>
  <c r="AQ1840" i="4"/>
  <c r="AS1840" i="4" s="1"/>
  <c r="AK1840" i="4"/>
  <c r="AN1840" i="4" s="1"/>
  <c r="AG1840" i="4"/>
  <c r="AE1840" i="4"/>
  <c r="AH1840" i="4" s="1"/>
  <c r="Y1840" i="4"/>
  <c r="AB1840" i="4" s="1"/>
  <c r="S1840" i="4"/>
  <c r="U1840" i="4" s="1"/>
  <c r="O1840" i="4"/>
  <c r="M1840" i="4"/>
  <c r="P1840" i="4" s="1"/>
  <c r="I1840" i="4"/>
  <c r="G1840" i="4"/>
  <c r="J1840" i="4" s="1"/>
  <c r="BJ1839" i="4"/>
  <c r="BH1839" i="4"/>
  <c r="BG1839" i="4"/>
  <c r="BE1839" i="4"/>
  <c r="BC1839" i="4"/>
  <c r="BF1839" i="4" s="1"/>
  <c r="AY1839" i="4"/>
  <c r="AW1839" i="4"/>
  <c r="AZ1839" i="4" s="1"/>
  <c r="AS1839" i="4"/>
  <c r="AQ1839" i="4"/>
  <c r="AT1839" i="4" s="1"/>
  <c r="AK1839" i="4"/>
  <c r="AM1839" i="4" s="1"/>
  <c r="AE1839" i="4"/>
  <c r="AH1839" i="4" s="1"/>
  <c r="Y1839" i="4"/>
  <c r="AA1839" i="4" s="1"/>
  <c r="S1839" i="4"/>
  <c r="V1839" i="4" s="1"/>
  <c r="M1839" i="4"/>
  <c r="O1839" i="4" s="1"/>
  <c r="I1839" i="4"/>
  <c r="G1839" i="4"/>
  <c r="J1839" i="4" s="1"/>
  <c r="BJ1838" i="4"/>
  <c r="BH1838" i="4"/>
  <c r="BG1838" i="4"/>
  <c r="BC1838" i="4"/>
  <c r="BE1838" i="4" s="1"/>
  <c r="AY1838" i="4"/>
  <c r="AW1838" i="4"/>
  <c r="AZ1838" i="4" s="1"/>
  <c r="AQ1838" i="4"/>
  <c r="AS1838" i="4" s="1"/>
  <c r="AK1838" i="4"/>
  <c r="AN1838" i="4" s="1"/>
  <c r="AE1838" i="4"/>
  <c r="AG1838" i="4" s="1"/>
  <c r="AA1838" i="4"/>
  <c r="Y1838" i="4"/>
  <c r="AB1838" i="4" s="1"/>
  <c r="S1838" i="4"/>
  <c r="U1838" i="4" s="1"/>
  <c r="M1838" i="4"/>
  <c r="I1838" i="4"/>
  <c r="G1838" i="4"/>
  <c r="J1838" i="4" s="1"/>
  <c r="BJ1837" i="4"/>
  <c r="BH1837" i="4"/>
  <c r="BG1837" i="4"/>
  <c r="BE1837" i="4"/>
  <c r="BC1837" i="4"/>
  <c r="BF1837" i="4" s="1"/>
  <c r="AY1837" i="4"/>
  <c r="AW1837" i="4"/>
  <c r="AZ1837" i="4" s="1"/>
  <c r="AQ1837" i="4"/>
  <c r="AT1837" i="4" s="1"/>
  <c r="AK1837" i="4"/>
  <c r="AM1837" i="4" s="1"/>
  <c r="AG1837" i="4"/>
  <c r="AE1837" i="4"/>
  <c r="AH1837" i="4" s="1"/>
  <c r="Y1837" i="4"/>
  <c r="AA1837" i="4" s="1"/>
  <c r="S1837" i="4"/>
  <c r="V1837" i="4" s="1"/>
  <c r="M1837" i="4"/>
  <c r="O1837" i="4" s="1"/>
  <c r="G1837" i="4"/>
  <c r="J1837" i="4" s="1"/>
  <c r="BJ1836" i="4"/>
  <c r="BH1836" i="4"/>
  <c r="BG1836" i="4"/>
  <c r="BE1836" i="4"/>
  <c r="BC1836" i="4"/>
  <c r="AY1836" i="4"/>
  <c r="AW1836" i="4"/>
  <c r="AZ1836" i="4" s="1"/>
  <c r="AQ1836" i="4"/>
  <c r="AK1836" i="4"/>
  <c r="AE1836" i="4"/>
  <c r="AA1836" i="4"/>
  <c r="Y1836" i="4"/>
  <c r="U1836" i="4"/>
  <c r="S1836" i="4"/>
  <c r="O1836" i="4"/>
  <c r="M1836" i="4"/>
  <c r="I1836" i="4"/>
  <c r="G1836" i="4"/>
  <c r="BD1827" i="4"/>
  <c r="BB1827" i="4"/>
  <c r="BA1827" i="4"/>
  <c r="AX1827" i="4"/>
  <c r="AU1827" i="4"/>
  <c r="AR1827" i="4"/>
  <c r="AP1827" i="4"/>
  <c r="AO1827" i="4"/>
  <c r="AL1827" i="4"/>
  <c r="AJ1827" i="4"/>
  <c r="AI1827" i="4"/>
  <c r="AF1827" i="4"/>
  <c r="AD1827" i="4"/>
  <c r="AC1827" i="4"/>
  <c r="Z1827" i="4"/>
  <c r="X1827" i="4"/>
  <c r="W1827" i="4"/>
  <c r="T1827" i="4"/>
  <c r="R1827" i="4"/>
  <c r="Q1827" i="4"/>
  <c r="N1827" i="4"/>
  <c r="L1827" i="4"/>
  <c r="K1827" i="4"/>
  <c r="H1827" i="4"/>
  <c r="F1827" i="4"/>
  <c r="E1827" i="4"/>
  <c r="BJ1826" i="4"/>
  <c r="BH1826" i="4"/>
  <c r="BG1826" i="4"/>
  <c r="BI1826" i="4" s="1"/>
  <c r="BE1826" i="4"/>
  <c r="BC1826" i="4"/>
  <c r="BF1826" i="4" s="1"/>
  <c r="AY1826" i="4"/>
  <c r="AW1826" i="4"/>
  <c r="AZ1826" i="4" s="1"/>
  <c r="AQ1826" i="4"/>
  <c r="AS1826" i="4" s="1"/>
  <c r="AK1826" i="4"/>
  <c r="AN1826" i="4" s="1"/>
  <c r="AE1826" i="4"/>
  <c r="AG1826" i="4" s="1"/>
  <c r="AA1826" i="4"/>
  <c r="Y1826" i="4"/>
  <c r="AB1826" i="4" s="1"/>
  <c r="S1826" i="4"/>
  <c r="U1826" i="4" s="1"/>
  <c r="M1826" i="4"/>
  <c r="P1826" i="4" s="1"/>
  <c r="G1826" i="4"/>
  <c r="I1826" i="4" s="1"/>
  <c r="BJ1825" i="4"/>
  <c r="BH1825" i="4"/>
  <c r="BG1825" i="4"/>
  <c r="BI1825" i="4" s="1"/>
  <c r="BE1825" i="4"/>
  <c r="BC1825" i="4"/>
  <c r="BF1825" i="4" s="1"/>
  <c r="AY1825" i="4"/>
  <c r="AW1825" i="4"/>
  <c r="AZ1825" i="4" s="1"/>
  <c r="AQ1825" i="4"/>
  <c r="AT1825" i="4" s="1"/>
  <c r="AM1825" i="4"/>
  <c r="AK1825" i="4"/>
  <c r="AN1825" i="4" s="1"/>
  <c r="AE1825" i="4"/>
  <c r="AH1825" i="4" s="1"/>
  <c r="Y1825" i="4"/>
  <c r="AB1825" i="4" s="1"/>
  <c r="U1825" i="4"/>
  <c r="S1825" i="4"/>
  <c r="V1825" i="4" s="1"/>
  <c r="O1825" i="4"/>
  <c r="M1825" i="4"/>
  <c r="P1825" i="4" s="1"/>
  <c r="G1825" i="4"/>
  <c r="J1825" i="4" s="1"/>
  <c r="BJ1824" i="4"/>
  <c r="BH1824" i="4"/>
  <c r="BG1824" i="4"/>
  <c r="BI1824" i="4" s="1"/>
  <c r="BL1824" i="4" s="1"/>
  <c r="BC1824" i="4"/>
  <c r="BE1824" i="4" s="1"/>
  <c r="AW1824" i="4"/>
  <c r="AZ1824" i="4" s="1"/>
  <c r="AQ1824" i="4"/>
  <c r="AS1824" i="4" s="1"/>
  <c r="AK1824" i="4"/>
  <c r="AN1824" i="4" s="1"/>
  <c r="AG1824" i="4"/>
  <c r="AE1824" i="4"/>
  <c r="AH1824" i="4" s="1"/>
  <c r="Y1824" i="4"/>
  <c r="AB1824" i="4" s="1"/>
  <c r="S1824" i="4"/>
  <c r="U1824" i="4" s="1"/>
  <c r="M1824" i="4"/>
  <c r="P1824" i="4" s="1"/>
  <c r="I1824" i="4"/>
  <c r="G1824" i="4"/>
  <c r="J1824" i="4" s="1"/>
  <c r="BJ1823" i="4"/>
  <c r="BH1823" i="4"/>
  <c r="BG1823" i="4"/>
  <c r="BI1823" i="4" s="1"/>
  <c r="BL1823" i="4" s="1"/>
  <c r="BC1823" i="4"/>
  <c r="BF1823" i="4" s="1"/>
  <c r="AY1823" i="4"/>
  <c r="AW1823" i="4"/>
  <c r="AZ1823" i="4" s="1"/>
  <c r="AQ1823" i="4"/>
  <c r="AT1823" i="4" s="1"/>
  <c r="AK1823" i="4"/>
  <c r="AN1823" i="4" s="1"/>
  <c r="AG1823" i="4"/>
  <c r="AE1823" i="4"/>
  <c r="AH1823" i="4" s="1"/>
  <c r="AA1823" i="4"/>
  <c r="Y1823" i="4"/>
  <c r="AB1823" i="4" s="1"/>
  <c r="U1823" i="4"/>
  <c r="S1823" i="4"/>
  <c r="V1823" i="4" s="1"/>
  <c r="O1823" i="4"/>
  <c r="M1823" i="4"/>
  <c r="P1823" i="4" s="1"/>
  <c r="G1823" i="4"/>
  <c r="J1823" i="4" s="1"/>
  <c r="BJ1822" i="4"/>
  <c r="BH1822" i="4"/>
  <c r="BG1822" i="4"/>
  <c r="BI1822" i="4" s="1"/>
  <c r="BL1822" i="4" s="1"/>
  <c r="BE1822" i="4"/>
  <c r="BC1822" i="4"/>
  <c r="BF1822" i="4" s="1"/>
  <c r="AY1822" i="4"/>
  <c r="AW1822" i="4"/>
  <c r="AZ1822" i="4" s="1"/>
  <c r="AQ1822" i="4"/>
  <c r="AS1822" i="4" s="1"/>
  <c r="AK1822" i="4"/>
  <c r="AN1822" i="4" s="1"/>
  <c r="AE1822" i="4"/>
  <c r="AG1822" i="4" s="1"/>
  <c r="AA1822" i="4"/>
  <c r="Y1822" i="4"/>
  <c r="AB1822" i="4" s="1"/>
  <c r="S1822" i="4"/>
  <c r="U1822" i="4" s="1"/>
  <c r="M1822" i="4"/>
  <c r="P1822" i="4" s="1"/>
  <c r="I1822" i="4"/>
  <c r="G1822" i="4"/>
  <c r="J1822" i="4" s="1"/>
  <c r="BJ1821" i="4"/>
  <c r="BH1821" i="4"/>
  <c r="BG1821" i="4"/>
  <c r="BE1821" i="4"/>
  <c r="BC1821" i="4"/>
  <c r="BF1821" i="4" s="1"/>
  <c r="AY1821" i="4"/>
  <c r="AW1821" i="4"/>
  <c r="AZ1821" i="4" s="1"/>
  <c r="AQ1821" i="4"/>
  <c r="AT1821" i="4" s="1"/>
  <c r="AK1821" i="4"/>
  <c r="AN1821" i="4" s="1"/>
  <c r="AE1821" i="4"/>
  <c r="AH1821" i="4" s="1"/>
  <c r="Y1821" i="4"/>
  <c r="AB1821" i="4" s="1"/>
  <c r="S1821" i="4"/>
  <c r="V1821" i="4" s="1"/>
  <c r="M1821" i="4"/>
  <c r="P1821" i="4" s="1"/>
  <c r="G1821" i="4"/>
  <c r="J1821" i="4" s="1"/>
  <c r="BJ1820" i="4"/>
  <c r="BH1820" i="4"/>
  <c r="BG1820" i="4"/>
  <c r="BI1820" i="4" s="1"/>
  <c r="BL1820" i="4" s="1"/>
  <c r="BE1820" i="4"/>
  <c r="BC1820" i="4"/>
  <c r="BF1820" i="4" s="1"/>
  <c r="AY1820" i="4"/>
  <c r="AW1820" i="4"/>
  <c r="AZ1820" i="4" s="1"/>
  <c r="AQ1820" i="4"/>
  <c r="AS1820" i="4" s="1"/>
  <c r="AK1820" i="4"/>
  <c r="AE1820" i="4"/>
  <c r="AG1820" i="4" s="1"/>
  <c r="Y1820" i="4"/>
  <c r="AB1820" i="4" s="1"/>
  <c r="S1820" i="4"/>
  <c r="U1820" i="4" s="1"/>
  <c r="M1820" i="4"/>
  <c r="I1820" i="4"/>
  <c r="G1820" i="4"/>
  <c r="J1820" i="4" s="1"/>
  <c r="BJ1819" i="4"/>
  <c r="BH1819" i="4"/>
  <c r="BG1819" i="4"/>
  <c r="BC1819" i="4"/>
  <c r="BF1819" i="4" s="1"/>
  <c r="AY1819" i="4"/>
  <c r="AW1819" i="4"/>
  <c r="AZ1819" i="4" s="1"/>
  <c r="AQ1819" i="4"/>
  <c r="AT1819" i="4" s="1"/>
  <c r="AK1819" i="4"/>
  <c r="AN1819" i="4" s="1"/>
  <c r="AE1819" i="4"/>
  <c r="AH1819" i="4" s="1"/>
  <c r="AA1819" i="4"/>
  <c r="Y1819" i="4"/>
  <c r="AB1819" i="4" s="1"/>
  <c r="S1819" i="4"/>
  <c r="V1819" i="4" s="1"/>
  <c r="M1819" i="4"/>
  <c r="P1819" i="4" s="1"/>
  <c r="I1819" i="4"/>
  <c r="G1819" i="4"/>
  <c r="J1819" i="4" s="1"/>
  <c r="BJ1818" i="4"/>
  <c r="BH1818" i="4"/>
  <c r="BG1818" i="4"/>
  <c r="BC1818" i="4"/>
  <c r="BE1818" i="4" s="1"/>
  <c r="AY1818" i="4"/>
  <c r="AW1818" i="4"/>
  <c r="AZ1818" i="4" s="1"/>
  <c r="AQ1818" i="4"/>
  <c r="AS1818" i="4" s="1"/>
  <c r="AK1818" i="4"/>
  <c r="AN1818" i="4" s="1"/>
  <c r="AE1818" i="4"/>
  <c r="AH1818" i="4" s="1"/>
  <c r="Y1818" i="4"/>
  <c r="AB1818" i="4" s="1"/>
  <c r="U1818" i="4"/>
  <c r="S1818" i="4"/>
  <c r="V1818" i="4" s="1"/>
  <c r="O1818" i="4"/>
  <c r="M1818" i="4"/>
  <c r="P1818" i="4" s="1"/>
  <c r="G1818" i="4"/>
  <c r="J1818" i="4" s="1"/>
  <c r="BJ1817" i="4"/>
  <c r="BH1817" i="4"/>
  <c r="BG1817" i="4"/>
  <c r="BC1817" i="4"/>
  <c r="BE1817" i="4" s="1"/>
  <c r="AW1817" i="4"/>
  <c r="AZ1817" i="4" s="1"/>
  <c r="AQ1817" i="4"/>
  <c r="AS1817" i="4" s="1"/>
  <c r="AK1817" i="4"/>
  <c r="AN1817" i="4" s="1"/>
  <c r="AG1817" i="4"/>
  <c r="AE1817" i="4"/>
  <c r="AH1817" i="4" s="1"/>
  <c r="Y1817" i="4"/>
  <c r="AB1817" i="4" s="1"/>
  <c r="S1817" i="4"/>
  <c r="U1817" i="4" s="1"/>
  <c r="M1817" i="4"/>
  <c r="P1817" i="4" s="1"/>
  <c r="G1817" i="4"/>
  <c r="J1817" i="4" s="1"/>
  <c r="BJ1816" i="4"/>
  <c r="BH1816" i="4"/>
  <c r="BG1816" i="4"/>
  <c r="BC1816" i="4"/>
  <c r="BF1816" i="4" s="1"/>
  <c r="AY1816" i="4"/>
  <c r="AW1816" i="4"/>
  <c r="AZ1816" i="4" s="1"/>
  <c r="AQ1816" i="4"/>
  <c r="AT1816" i="4" s="1"/>
  <c r="AK1816" i="4"/>
  <c r="AN1816" i="4" s="1"/>
  <c r="AE1816" i="4"/>
  <c r="AH1816" i="4" s="1"/>
  <c r="Y1816" i="4"/>
  <c r="AB1816" i="4" s="1"/>
  <c r="S1816" i="4"/>
  <c r="V1816" i="4" s="1"/>
  <c r="M1816" i="4"/>
  <c r="I1816" i="4"/>
  <c r="G1816" i="4"/>
  <c r="J1816" i="4" s="1"/>
  <c r="BJ1815" i="4"/>
  <c r="BH1815" i="4"/>
  <c r="BG1815" i="4"/>
  <c r="BI1815" i="4" s="1"/>
  <c r="BL1815" i="4" s="1"/>
  <c r="BE1815" i="4"/>
  <c r="BC1815" i="4"/>
  <c r="BF1815" i="4" s="1"/>
  <c r="AY1815" i="4"/>
  <c r="AW1815" i="4"/>
  <c r="AZ1815" i="4" s="1"/>
  <c r="AQ1815" i="4"/>
  <c r="AT1815" i="4" s="1"/>
  <c r="AM1815" i="4"/>
  <c r="AK1815" i="4"/>
  <c r="AN1815" i="4" s="1"/>
  <c r="AE1815" i="4"/>
  <c r="AH1815" i="4" s="1"/>
  <c r="Y1815" i="4"/>
  <c r="AB1815" i="4" s="1"/>
  <c r="U1815" i="4"/>
  <c r="S1815" i="4"/>
  <c r="V1815" i="4" s="1"/>
  <c r="M1815" i="4"/>
  <c r="P1815" i="4" s="1"/>
  <c r="G1815" i="4"/>
  <c r="J1815" i="4" s="1"/>
  <c r="BJ1814" i="4"/>
  <c r="BH1814" i="4"/>
  <c r="BG1814" i="4"/>
  <c r="BC1814" i="4"/>
  <c r="BF1814" i="4" s="1"/>
  <c r="AY1814" i="4"/>
  <c r="AW1814" i="4"/>
  <c r="AZ1814" i="4" s="1"/>
  <c r="AQ1814" i="4"/>
  <c r="AT1814" i="4" s="1"/>
  <c r="AK1814" i="4"/>
  <c r="AN1814" i="4" s="1"/>
  <c r="AE1814" i="4"/>
  <c r="AH1814" i="4" s="1"/>
  <c r="AA1814" i="4"/>
  <c r="Y1814" i="4"/>
  <c r="AB1814" i="4" s="1"/>
  <c r="U1814" i="4"/>
  <c r="S1814" i="4"/>
  <c r="V1814" i="4" s="1"/>
  <c r="O1814" i="4"/>
  <c r="M1814" i="4"/>
  <c r="P1814" i="4" s="1"/>
  <c r="I1814" i="4"/>
  <c r="G1814" i="4"/>
  <c r="J1814" i="4" s="1"/>
  <c r="BJ1813" i="4"/>
  <c r="BH1813" i="4"/>
  <c r="BG1813" i="4"/>
  <c r="BC1813" i="4"/>
  <c r="BF1813" i="4" s="1"/>
  <c r="AY1813" i="4"/>
  <c r="AW1813" i="4"/>
  <c r="AZ1813" i="4" s="1"/>
  <c r="AQ1813" i="4"/>
  <c r="AT1813" i="4" s="1"/>
  <c r="AM1813" i="4"/>
  <c r="AK1813" i="4"/>
  <c r="AN1813" i="4" s="1"/>
  <c r="AE1813" i="4"/>
  <c r="AH1813" i="4" s="1"/>
  <c r="Y1813" i="4"/>
  <c r="AB1813" i="4" s="1"/>
  <c r="U1813" i="4"/>
  <c r="S1813" i="4"/>
  <c r="V1813" i="4" s="1"/>
  <c r="O1813" i="4"/>
  <c r="M1813" i="4"/>
  <c r="P1813" i="4" s="1"/>
  <c r="I1813" i="4"/>
  <c r="G1813" i="4"/>
  <c r="J1813" i="4" s="1"/>
  <c r="BJ1812" i="4"/>
  <c r="BH1812" i="4"/>
  <c r="BG1812" i="4"/>
  <c r="BI1812" i="4" s="1"/>
  <c r="BL1812" i="4" s="1"/>
  <c r="BC1812" i="4"/>
  <c r="BF1812" i="4" s="1"/>
  <c r="AY1812" i="4"/>
  <c r="AW1812" i="4"/>
  <c r="AZ1812" i="4" s="1"/>
  <c r="AQ1812" i="4"/>
  <c r="AT1812" i="4" s="1"/>
  <c r="AK1812" i="4"/>
  <c r="AN1812" i="4" s="1"/>
  <c r="AE1812" i="4"/>
  <c r="AH1812" i="4" s="1"/>
  <c r="AA1812" i="4"/>
  <c r="Y1812" i="4"/>
  <c r="AB1812" i="4" s="1"/>
  <c r="U1812" i="4"/>
  <c r="S1812" i="4"/>
  <c r="V1812" i="4" s="1"/>
  <c r="O1812" i="4"/>
  <c r="M1812" i="4"/>
  <c r="P1812" i="4" s="1"/>
  <c r="I1812" i="4"/>
  <c r="G1812" i="4"/>
  <c r="J1812" i="4" s="1"/>
  <c r="BJ1811" i="4"/>
  <c r="BH1811" i="4"/>
  <c r="BG1811" i="4"/>
  <c r="BC1811" i="4"/>
  <c r="BE1811" i="4" s="1"/>
  <c r="AY1811" i="4"/>
  <c r="AW1811" i="4"/>
  <c r="AZ1811" i="4" s="1"/>
  <c r="AS1811" i="4"/>
  <c r="AQ1811" i="4"/>
  <c r="AT1811" i="4" s="1"/>
  <c r="AK1811" i="4"/>
  <c r="AN1811" i="4" s="1"/>
  <c r="AG1811" i="4"/>
  <c r="AE1811" i="4"/>
  <c r="AH1811" i="4" s="1"/>
  <c r="Y1811" i="4"/>
  <c r="AB1811" i="4" s="1"/>
  <c r="S1811" i="4"/>
  <c r="M1811" i="4"/>
  <c r="P1811" i="4" s="1"/>
  <c r="G1811" i="4"/>
  <c r="J1811" i="4" s="1"/>
  <c r="BJ1810" i="4"/>
  <c r="BH1810" i="4"/>
  <c r="BG1810" i="4"/>
  <c r="BE1810" i="4"/>
  <c r="BC1810" i="4"/>
  <c r="BF1810" i="4" s="1"/>
  <c r="AY1810" i="4"/>
  <c r="AW1810" i="4"/>
  <c r="AZ1810" i="4" s="1"/>
  <c r="AQ1810" i="4"/>
  <c r="AT1810" i="4" s="1"/>
  <c r="AK1810" i="4"/>
  <c r="AN1810" i="4" s="1"/>
  <c r="AE1810" i="4"/>
  <c r="AH1810" i="4" s="1"/>
  <c r="AA1810" i="4"/>
  <c r="Y1810" i="4"/>
  <c r="AB1810" i="4" s="1"/>
  <c r="U1810" i="4"/>
  <c r="S1810" i="4"/>
  <c r="V1810" i="4" s="1"/>
  <c r="O1810" i="4"/>
  <c r="M1810" i="4"/>
  <c r="P1810" i="4" s="1"/>
  <c r="I1810" i="4"/>
  <c r="G1810" i="4"/>
  <c r="J1810" i="4" s="1"/>
  <c r="BJ1809" i="4"/>
  <c r="BH1809" i="4"/>
  <c r="BG1809" i="4"/>
  <c r="BI1809" i="4" s="1"/>
  <c r="BE1809" i="4"/>
  <c r="BC1809" i="4"/>
  <c r="BF1809" i="4" s="1"/>
  <c r="AY1809" i="4"/>
  <c r="AW1809" i="4"/>
  <c r="AZ1809" i="4" s="1"/>
  <c r="AQ1809" i="4"/>
  <c r="AT1809" i="4" s="1"/>
  <c r="AK1809" i="4"/>
  <c r="AN1809" i="4" s="1"/>
  <c r="AE1809" i="4"/>
  <c r="AH1809" i="4" s="1"/>
  <c r="Y1809" i="4"/>
  <c r="AB1809" i="4" s="1"/>
  <c r="S1809" i="4"/>
  <c r="V1809" i="4" s="1"/>
  <c r="M1809" i="4"/>
  <c r="P1809" i="4" s="1"/>
  <c r="G1809" i="4"/>
  <c r="BJ1808" i="4"/>
  <c r="BH1808" i="4"/>
  <c r="BG1808" i="4"/>
  <c r="BI1808" i="4" s="1"/>
  <c r="BE1808" i="4"/>
  <c r="BC1808" i="4"/>
  <c r="BF1808" i="4" s="1"/>
  <c r="AY1808" i="4"/>
  <c r="AW1808" i="4"/>
  <c r="AZ1808" i="4" s="1"/>
  <c r="AQ1808" i="4"/>
  <c r="AT1808" i="4" s="1"/>
  <c r="AM1808" i="4"/>
  <c r="AK1808" i="4"/>
  <c r="AN1808" i="4" s="1"/>
  <c r="AE1808" i="4"/>
  <c r="AH1808" i="4" s="1"/>
  <c r="Y1808" i="4"/>
  <c r="AB1808" i="4" s="1"/>
  <c r="S1808" i="4"/>
  <c r="V1808" i="4" s="1"/>
  <c r="O1808" i="4"/>
  <c r="M1808" i="4"/>
  <c r="P1808" i="4" s="1"/>
  <c r="I1808" i="4"/>
  <c r="G1808" i="4"/>
  <c r="J1808" i="4" s="1"/>
  <c r="BJ1807" i="4"/>
  <c r="BH1807" i="4"/>
  <c r="BG1807" i="4"/>
  <c r="BI1807" i="4" s="1"/>
  <c r="BL1807" i="4" s="1"/>
  <c r="BC1807" i="4"/>
  <c r="BE1807" i="4" s="1"/>
  <c r="AY1807" i="4"/>
  <c r="AW1807" i="4"/>
  <c r="AZ1807" i="4" s="1"/>
  <c r="AQ1807" i="4"/>
  <c r="AT1807" i="4" s="1"/>
  <c r="AK1807" i="4"/>
  <c r="AN1807" i="4" s="1"/>
  <c r="AE1807" i="4"/>
  <c r="AH1807" i="4" s="1"/>
  <c r="Y1807" i="4"/>
  <c r="AB1807" i="4" s="1"/>
  <c r="U1807" i="4"/>
  <c r="S1807" i="4"/>
  <c r="V1807" i="4" s="1"/>
  <c r="M1807" i="4"/>
  <c r="P1807" i="4" s="1"/>
  <c r="G1807" i="4"/>
  <c r="J1807" i="4" s="1"/>
  <c r="BJ1806" i="4"/>
  <c r="BH1806" i="4"/>
  <c r="BG1806" i="4"/>
  <c r="BC1806" i="4"/>
  <c r="BF1806" i="4" s="1"/>
  <c r="AW1806" i="4"/>
  <c r="AZ1806" i="4" s="1"/>
  <c r="AQ1806" i="4"/>
  <c r="AT1806" i="4" s="1"/>
  <c r="AK1806" i="4"/>
  <c r="AE1806" i="4"/>
  <c r="AH1806" i="4" s="1"/>
  <c r="Y1806" i="4"/>
  <c r="AB1806" i="4" s="1"/>
  <c r="S1806" i="4"/>
  <c r="V1806" i="4" s="1"/>
  <c r="O1806" i="4"/>
  <c r="M1806" i="4"/>
  <c r="P1806" i="4" s="1"/>
  <c r="G1806" i="4"/>
  <c r="J1806" i="4" s="1"/>
  <c r="BJ1805" i="4"/>
  <c r="BH1805" i="4"/>
  <c r="BG1805" i="4"/>
  <c r="BE1805" i="4"/>
  <c r="BC1805" i="4"/>
  <c r="BF1805" i="4" s="1"/>
  <c r="AY1805" i="4"/>
  <c r="AW1805" i="4"/>
  <c r="AZ1805" i="4" s="1"/>
  <c r="AQ1805" i="4"/>
  <c r="AT1805" i="4" s="1"/>
  <c r="AK1805" i="4"/>
  <c r="AN1805" i="4" s="1"/>
  <c r="AE1805" i="4"/>
  <c r="AH1805" i="4" s="1"/>
  <c r="Y1805" i="4"/>
  <c r="AB1805" i="4" s="1"/>
  <c r="S1805" i="4"/>
  <c r="M1805" i="4"/>
  <c r="P1805" i="4" s="1"/>
  <c r="G1805" i="4"/>
  <c r="J1805" i="4" s="1"/>
  <c r="BJ1804" i="4"/>
  <c r="BH1804" i="4"/>
  <c r="BG1804" i="4"/>
  <c r="BE1804" i="4"/>
  <c r="BC1804" i="4"/>
  <c r="BF1804" i="4" s="1"/>
  <c r="AY1804" i="4"/>
  <c r="AW1804" i="4"/>
  <c r="AZ1804" i="4" s="1"/>
  <c r="AQ1804" i="4"/>
  <c r="AT1804" i="4" s="1"/>
  <c r="AK1804" i="4"/>
  <c r="AN1804" i="4" s="1"/>
  <c r="AE1804" i="4"/>
  <c r="AH1804" i="4" s="1"/>
  <c r="AA1804" i="4"/>
  <c r="Y1804" i="4"/>
  <c r="AB1804" i="4" s="1"/>
  <c r="S1804" i="4"/>
  <c r="V1804" i="4" s="1"/>
  <c r="O1804" i="4"/>
  <c r="M1804" i="4"/>
  <c r="P1804" i="4" s="1"/>
  <c r="G1804" i="4"/>
  <c r="J1804" i="4" s="1"/>
  <c r="BJ1803" i="4"/>
  <c r="BH1803" i="4"/>
  <c r="BG1803" i="4"/>
  <c r="BE1803" i="4"/>
  <c r="BC1803" i="4"/>
  <c r="BF1803" i="4" s="1"/>
  <c r="AY1803" i="4"/>
  <c r="AW1803" i="4"/>
  <c r="AZ1803" i="4" s="1"/>
  <c r="AQ1803" i="4"/>
  <c r="AT1803" i="4" s="1"/>
  <c r="AK1803" i="4"/>
  <c r="AN1803" i="4" s="1"/>
  <c r="AG1803" i="4"/>
  <c r="AE1803" i="4"/>
  <c r="AH1803" i="4" s="1"/>
  <c r="Y1803" i="4"/>
  <c r="AB1803" i="4" s="1"/>
  <c r="S1803" i="4"/>
  <c r="V1803" i="4" s="1"/>
  <c r="M1803" i="4"/>
  <c r="P1803" i="4" s="1"/>
  <c r="I1803" i="4"/>
  <c r="G1803" i="4"/>
  <c r="J1803" i="4" s="1"/>
  <c r="BJ1802" i="4"/>
  <c r="BH1802" i="4"/>
  <c r="BG1802" i="4"/>
  <c r="BE1802" i="4"/>
  <c r="BC1802" i="4"/>
  <c r="BF1802" i="4" s="1"/>
  <c r="AY1802" i="4"/>
  <c r="AW1802" i="4"/>
  <c r="AZ1802" i="4" s="1"/>
  <c r="AQ1802" i="4"/>
  <c r="AT1802" i="4" s="1"/>
  <c r="AK1802" i="4"/>
  <c r="AE1802" i="4"/>
  <c r="AH1802" i="4" s="1"/>
  <c r="AA1802" i="4"/>
  <c r="Y1802" i="4"/>
  <c r="AB1802" i="4" s="1"/>
  <c r="U1802" i="4"/>
  <c r="S1802" i="4"/>
  <c r="V1802" i="4" s="1"/>
  <c r="O1802" i="4"/>
  <c r="M1802" i="4"/>
  <c r="P1802" i="4" s="1"/>
  <c r="G1802" i="4"/>
  <c r="J1802" i="4" s="1"/>
  <c r="BJ1801" i="4"/>
  <c r="BH1801" i="4"/>
  <c r="BG1801" i="4"/>
  <c r="BI1801" i="4" s="1"/>
  <c r="BE1801" i="4"/>
  <c r="BC1801" i="4"/>
  <c r="BF1801" i="4" s="1"/>
  <c r="AY1801" i="4"/>
  <c r="AW1801" i="4"/>
  <c r="AZ1801" i="4" s="1"/>
  <c r="AQ1801" i="4"/>
  <c r="AS1801" i="4" s="1"/>
  <c r="AM1801" i="4"/>
  <c r="AK1801" i="4"/>
  <c r="AN1801" i="4" s="1"/>
  <c r="AG1801" i="4"/>
  <c r="AE1801" i="4"/>
  <c r="AH1801" i="4" s="1"/>
  <c r="AA1801" i="4"/>
  <c r="Y1801" i="4"/>
  <c r="AB1801" i="4" s="1"/>
  <c r="S1801" i="4"/>
  <c r="U1801" i="4" s="1"/>
  <c r="O1801" i="4"/>
  <c r="M1801" i="4"/>
  <c r="P1801" i="4" s="1"/>
  <c r="I1801" i="4"/>
  <c r="G1801" i="4"/>
  <c r="J1801" i="4" s="1"/>
  <c r="BJ1800" i="4"/>
  <c r="BH1800" i="4"/>
  <c r="BG1800" i="4"/>
  <c r="BE1800" i="4"/>
  <c r="BC1800" i="4"/>
  <c r="BF1800" i="4" s="1"/>
  <c r="AY1800" i="4"/>
  <c r="AW1800" i="4"/>
  <c r="AZ1800" i="4" s="1"/>
  <c r="AQ1800" i="4"/>
  <c r="AT1800" i="4" s="1"/>
  <c r="AK1800" i="4"/>
  <c r="AN1800" i="4" s="1"/>
  <c r="AE1800" i="4"/>
  <c r="AH1800" i="4" s="1"/>
  <c r="Y1800" i="4"/>
  <c r="AB1800" i="4" s="1"/>
  <c r="S1800" i="4"/>
  <c r="V1800" i="4" s="1"/>
  <c r="M1800" i="4"/>
  <c r="P1800" i="4" s="1"/>
  <c r="I1800" i="4"/>
  <c r="G1800" i="4"/>
  <c r="J1800" i="4" s="1"/>
  <c r="BJ1799" i="4"/>
  <c r="BH1799" i="4"/>
  <c r="BG1799" i="4"/>
  <c r="BC1799" i="4"/>
  <c r="BE1799" i="4" s="1"/>
  <c r="AY1799" i="4"/>
  <c r="AW1799" i="4"/>
  <c r="AZ1799" i="4" s="1"/>
  <c r="AQ1799" i="4"/>
  <c r="AS1799" i="4" s="1"/>
  <c r="AK1799" i="4"/>
  <c r="AE1799" i="4"/>
  <c r="AG1799" i="4" s="1"/>
  <c r="AA1799" i="4"/>
  <c r="Y1799" i="4"/>
  <c r="AB1799" i="4" s="1"/>
  <c r="S1799" i="4"/>
  <c r="V1799" i="4" s="1"/>
  <c r="M1799" i="4"/>
  <c r="P1799" i="4" s="1"/>
  <c r="I1799" i="4"/>
  <c r="G1799" i="4"/>
  <c r="J1799" i="4" s="1"/>
  <c r="BJ1798" i="4"/>
  <c r="BH1798" i="4"/>
  <c r="BG1798" i="4"/>
  <c r="BE1798" i="4"/>
  <c r="BC1798" i="4"/>
  <c r="BF1798" i="4" s="1"/>
  <c r="AY1798" i="4"/>
  <c r="AW1798" i="4"/>
  <c r="AZ1798" i="4" s="1"/>
  <c r="AQ1798" i="4"/>
  <c r="AT1798" i="4" s="1"/>
  <c r="AK1798" i="4"/>
  <c r="AE1798" i="4"/>
  <c r="AH1798" i="4" s="1"/>
  <c r="Y1798" i="4"/>
  <c r="AB1798" i="4" s="1"/>
  <c r="S1798" i="4"/>
  <c r="V1798" i="4" s="1"/>
  <c r="O1798" i="4"/>
  <c r="M1798" i="4"/>
  <c r="P1798" i="4" s="1"/>
  <c r="G1798" i="4"/>
  <c r="J1798" i="4" s="1"/>
  <c r="BJ1797" i="4"/>
  <c r="BH1797" i="4"/>
  <c r="BG1797" i="4"/>
  <c r="BE1797" i="4"/>
  <c r="BC1797" i="4"/>
  <c r="AY1797" i="4"/>
  <c r="AW1797" i="4"/>
  <c r="AZ1797" i="4" s="1"/>
  <c r="AQ1797" i="4"/>
  <c r="AK1797" i="4"/>
  <c r="AE1797" i="4"/>
  <c r="AA1797" i="4"/>
  <c r="Y1797" i="4"/>
  <c r="U1797" i="4"/>
  <c r="S1797" i="4"/>
  <c r="O1797" i="4"/>
  <c r="M1797" i="4"/>
  <c r="I1797" i="4"/>
  <c r="G1797" i="4"/>
  <c r="BD1788" i="4"/>
  <c r="BB1788" i="4"/>
  <c r="BA1788" i="4"/>
  <c r="AX1788" i="4"/>
  <c r="AU1788" i="4"/>
  <c r="AR1788" i="4"/>
  <c r="AP1788" i="4"/>
  <c r="AO1788" i="4"/>
  <c r="AL1788" i="4"/>
  <c r="AJ1788" i="4"/>
  <c r="AI1788" i="4"/>
  <c r="AF1788" i="4"/>
  <c r="AD1788" i="4"/>
  <c r="AC1788" i="4"/>
  <c r="Z1788" i="4"/>
  <c r="X1788" i="4"/>
  <c r="W1788" i="4"/>
  <c r="T1788" i="4"/>
  <c r="R1788" i="4"/>
  <c r="Q1788" i="4"/>
  <c r="N1788" i="4"/>
  <c r="L1788" i="4"/>
  <c r="K1788" i="4"/>
  <c r="H1788" i="4"/>
  <c r="F1788" i="4"/>
  <c r="E1788" i="4"/>
  <c r="BG1788" i="4" s="1"/>
  <c r="BJ1787" i="4"/>
  <c r="BH1787" i="4"/>
  <c r="BG1787" i="4"/>
  <c r="BE1787" i="4"/>
  <c r="BC1787" i="4"/>
  <c r="BF1787" i="4" s="1"/>
  <c r="AY1787" i="4"/>
  <c r="AW1787" i="4"/>
  <c r="AZ1787" i="4" s="1"/>
  <c r="AQ1787" i="4"/>
  <c r="AS1787" i="4" s="1"/>
  <c r="AK1787" i="4"/>
  <c r="AN1787" i="4" s="1"/>
  <c r="AE1787" i="4"/>
  <c r="AG1787" i="4" s="1"/>
  <c r="AA1787" i="4"/>
  <c r="Y1787" i="4"/>
  <c r="AB1787" i="4" s="1"/>
  <c r="S1787" i="4"/>
  <c r="U1787" i="4" s="1"/>
  <c r="M1787" i="4"/>
  <c r="P1787" i="4" s="1"/>
  <c r="G1787" i="4"/>
  <c r="I1787" i="4" s="1"/>
  <c r="BJ1786" i="4"/>
  <c r="BH1786" i="4"/>
  <c r="BG1786" i="4"/>
  <c r="BE1786" i="4"/>
  <c r="BC1786" i="4"/>
  <c r="BF1786" i="4" s="1"/>
  <c r="AY1786" i="4"/>
  <c r="AW1786" i="4"/>
  <c r="AZ1786" i="4" s="1"/>
  <c r="AQ1786" i="4"/>
  <c r="AT1786" i="4" s="1"/>
  <c r="AM1786" i="4"/>
  <c r="AK1786" i="4"/>
  <c r="AN1786" i="4" s="1"/>
  <c r="AE1786" i="4"/>
  <c r="AH1786" i="4" s="1"/>
  <c r="AA1786" i="4"/>
  <c r="Y1786" i="4"/>
  <c r="AB1786" i="4" s="1"/>
  <c r="U1786" i="4"/>
  <c r="S1786" i="4"/>
  <c r="V1786" i="4" s="1"/>
  <c r="O1786" i="4"/>
  <c r="M1786" i="4"/>
  <c r="P1786" i="4" s="1"/>
  <c r="G1786" i="4"/>
  <c r="J1786" i="4" s="1"/>
  <c r="BJ1785" i="4"/>
  <c r="BH1785" i="4"/>
  <c r="BG1785" i="4"/>
  <c r="BI1785" i="4" s="1"/>
  <c r="BL1785" i="4" s="1"/>
  <c r="BC1785" i="4"/>
  <c r="BE1785" i="4" s="1"/>
  <c r="AY1785" i="4"/>
  <c r="AW1785" i="4"/>
  <c r="AZ1785" i="4" s="1"/>
  <c r="AQ1785" i="4"/>
  <c r="AS1785" i="4" s="1"/>
  <c r="AK1785" i="4"/>
  <c r="AN1785" i="4" s="1"/>
  <c r="AG1785" i="4"/>
  <c r="AE1785" i="4"/>
  <c r="AH1785" i="4" s="1"/>
  <c r="Y1785" i="4"/>
  <c r="AB1785" i="4" s="1"/>
  <c r="S1785" i="4"/>
  <c r="U1785" i="4" s="1"/>
  <c r="M1785" i="4"/>
  <c r="P1785" i="4" s="1"/>
  <c r="I1785" i="4"/>
  <c r="G1785" i="4"/>
  <c r="J1785" i="4" s="1"/>
  <c r="BJ1784" i="4"/>
  <c r="BH1784" i="4"/>
  <c r="BG1784" i="4"/>
  <c r="BI1784" i="4" s="1"/>
  <c r="BL1784" i="4" s="1"/>
  <c r="BC1784" i="4"/>
  <c r="BF1784" i="4" s="1"/>
  <c r="AY1784" i="4"/>
  <c r="AW1784" i="4"/>
  <c r="AZ1784" i="4" s="1"/>
  <c r="AQ1784" i="4"/>
  <c r="AT1784" i="4" s="1"/>
  <c r="AK1784" i="4"/>
  <c r="AN1784" i="4" s="1"/>
  <c r="AG1784" i="4"/>
  <c r="AE1784" i="4"/>
  <c r="AH1784" i="4" s="1"/>
  <c r="AA1784" i="4"/>
  <c r="Y1784" i="4"/>
  <c r="AB1784" i="4" s="1"/>
  <c r="U1784" i="4"/>
  <c r="S1784" i="4"/>
  <c r="V1784" i="4" s="1"/>
  <c r="O1784" i="4"/>
  <c r="M1784" i="4"/>
  <c r="P1784" i="4" s="1"/>
  <c r="G1784" i="4"/>
  <c r="J1784" i="4" s="1"/>
  <c r="BJ1783" i="4"/>
  <c r="BH1783" i="4"/>
  <c r="BG1783" i="4"/>
  <c r="BI1783" i="4" s="1"/>
  <c r="BL1783" i="4" s="1"/>
  <c r="BE1783" i="4"/>
  <c r="BC1783" i="4"/>
  <c r="BF1783" i="4" s="1"/>
  <c r="AY1783" i="4"/>
  <c r="AW1783" i="4"/>
  <c r="AZ1783" i="4" s="1"/>
  <c r="AQ1783" i="4"/>
  <c r="AS1783" i="4" s="1"/>
  <c r="AK1783" i="4"/>
  <c r="AE1783" i="4"/>
  <c r="AG1783" i="4" s="1"/>
  <c r="AA1783" i="4"/>
  <c r="Y1783" i="4"/>
  <c r="AB1783" i="4" s="1"/>
  <c r="S1783" i="4"/>
  <c r="U1783" i="4" s="1"/>
  <c r="O1783" i="4"/>
  <c r="M1783" i="4"/>
  <c r="P1783" i="4" s="1"/>
  <c r="I1783" i="4"/>
  <c r="G1783" i="4"/>
  <c r="J1783" i="4" s="1"/>
  <c r="BJ1782" i="4"/>
  <c r="BH1782" i="4"/>
  <c r="BG1782" i="4"/>
  <c r="BI1782" i="4" s="1"/>
  <c r="BE1782" i="4"/>
  <c r="BC1782" i="4"/>
  <c r="BF1782" i="4" s="1"/>
  <c r="AY1782" i="4"/>
  <c r="AW1782" i="4"/>
  <c r="AZ1782" i="4" s="1"/>
  <c r="AQ1782" i="4"/>
  <c r="AT1782" i="4" s="1"/>
  <c r="AM1782" i="4"/>
  <c r="AK1782" i="4"/>
  <c r="AN1782" i="4" s="1"/>
  <c r="AE1782" i="4"/>
  <c r="AH1782" i="4" s="1"/>
  <c r="Y1782" i="4"/>
  <c r="AB1782" i="4" s="1"/>
  <c r="S1782" i="4"/>
  <c r="V1782" i="4" s="1"/>
  <c r="M1782" i="4"/>
  <c r="P1782" i="4" s="1"/>
  <c r="G1782" i="4"/>
  <c r="J1782" i="4" s="1"/>
  <c r="BJ1781" i="4"/>
  <c r="BH1781" i="4"/>
  <c r="BG1781" i="4"/>
  <c r="BE1781" i="4"/>
  <c r="BC1781" i="4"/>
  <c r="BF1781" i="4" s="1"/>
  <c r="AY1781" i="4"/>
  <c r="AW1781" i="4"/>
  <c r="AZ1781" i="4" s="1"/>
  <c r="AQ1781" i="4"/>
  <c r="AK1781" i="4"/>
  <c r="AN1781" i="4" s="1"/>
  <c r="AE1781" i="4"/>
  <c r="AH1781" i="4" s="1"/>
  <c r="Y1781" i="4"/>
  <c r="AB1781" i="4" s="1"/>
  <c r="U1781" i="4"/>
  <c r="S1781" i="4"/>
  <c r="V1781" i="4" s="1"/>
  <c r="M1781" i="4"/>
  <c r="P1781" i="4" s="1"/>
  <c r="I1781" i="4"/>
  <c r="G1781" i="4"/>
  <c r="J1781" i="4" s="1"/>
  <c r="BJ1780" i="4"/>
  <c r="BK1780" i="4" s="1"/>
  <c r="BH1780" i="4"/>
  <c r="BG1780" i="4"/>
  <c r="BE1780" i="4"/>
  <c r="BC1780" i="4"/>
  <c r="BF1780" i="4" s="1"/>
  <c r="AY1780" i="4"/>
  <c r="AW1780" i="4"/>
  <c r="AZ1780" i="4" s="1"/>
  <c r="AS1780" i="4"/>
  <c r="AQ1780" i="4"/>
  <c r="AT1780" i="4" s="1"/>
  <c r="AM1780" i="4"/>
  <c r="AK1780" i="4"/>
  <c r="AN1780" i="4" s="1"/>
  <c r="AE1780" i="4"/>
  <c r="AH1780" i="4" s="1"/>
  <c r="AA1780" i="4"/>
  <c r="Y1780" i="4"/>
  <c r="AB1780" i="4" s="1"/>
  <c r="U1780" i="4"/>
  <c r="S1780" i="4"/>
  <c r="V1780" i="4" s="1"/>
  <c r="O1780" i="4"/>
  <c r="M1780" i="4"/>
  <c r="P1780" i="4" s="1"/>
  <c r="I1780" i="4"/>
  <c r="G1780" i="4"/>
  <c r="J1780" i="4" s="1"/>
  <c r="BJ1779" i="4"/>
  <c r="BH1779" i="4"/>
  <c r="BG1779" i="4"/>
  <c r="BE1779" i="4"/>
  <c r="BC1779" i="4"/>
  <c r="BF1779" i="4" s="1"/>
  <c r="AY1779" i="4"/>
  <c r="AW1779" i="4"/>
  <c r="AZ1779" i="4" s="1"/>
  <c r="AS1779" i="4"/>
  <c r="AQ1779" i="4"/>
  <c r="AT1779" i="4" s="1"/>
  <c r="AK1779" i="4"/>
  <c r="AN1779" i="4" s="1"/>
  <c r="AE1779" i="4"/>
  <c r="AH1779" i="4" s="1"/>
  <c r="Y1779" i="4"/>
  <c r="AB1779" i="4" s="1"/>
  <c r="S1779" i="4"/>
  <c r="V1779" i="4" s="1"/>
  <c r="O1779" i="4"/>
  <c r="M1779" i="4"/>
  <c r="P1779" i="4" s="1"/>
  <c r="G1779" i="4"/>
  <c r="J1779" i="4" s="1"/>
  <c r="BJ1778" i="4"/>
  <c r="BH1778" i="4"/>
  <c r="BG1778" i="4"/>
  <c r="BC1778" i="4"/>
  <c r="BE1778" i="4" s="1"/>
  <c r="AW1778" i="4"/>
  <c r="AZ1778" i="4" s="1"/>
  <c r="AQ1778" i="4"/>
  <c r="AS1778" i="4" s="1"/>
  <c r="AK1778" i="4"/>
  <c r="AN1778" i="4" s="1"/>
  <c r="AE1778" i="4"/>
  <c r="AH1778" i="4" s="1"/>
  <c r="Y1778" i="4"/>
  <c r="AB1778" i="4" s="1"/>
  <c r="S1778" i="4"/>
  <c r="V1778" i="4" s="1"/>
  <c r="M1778" i="4"/>
  <c r="P1778" i="4" s="1"/>
  <c r="G1778" i="4"/>
  <c r="BJ1777" i="4"/>
  <c r="BH1777" i="4"/>
  <c r="BG1777" i="4"/>
  <c r="BI1777" i="4" s="1"/>
  <c r="BC1777" i="4"/>
  <c r="BF1777" i="4" s="1"/>
  <c r="AY1777" i="4"/>
  <c r="AW1777" i="4"/>
  <c r="AZ1777" i="4" s="1"/>
  <c r="AQ1777" i="4"/>
  <c r="AT1777" i="4" s="1"/>
  <c r="AK1777" i="4"/>
  <c r="AN1777" i="4" s="1"/>
  <c r="AE1777" i="4"/>
  <c r="AH1777" i="4" s="1"/>
  <c r="Y1777" i="4"/>
  <c r="AB1777" i="4" s="1"/>
  <c r="S1777" i="4"/>
  <c r="V1777" i="4" s="1"/>
  <c r="M1777" i="4"/>
  <c r="P1777" i="4" s="1"/>
  <c r="I1777" i="4"/>
  <c r="G1777" i="4"/>
  <c r="J1777" i="4" s="1"/>
  <c r="BJ1776" i="4"/>
  <c r="BH1776" i="4"/>
  <c r="BG1776" i="4"/>
  <c r="BE1776" i="4"/>
  <c r="BC1776" i="4"/>
  <c r="BF1776" i="4" s="1"/>
  <c r="AY1776" i="4"/>
  <c r="AW1776" i="4"/>
  <c r="AZ1776" i="4" s="1"/>
  <c r="AQ1776" i="4"/>
  <c r="AM1776" i="4"/>
  <c r="AK1776" i="4"/>
  <c r="AN1776" i="4" s="1"/>
  <c r="AE1776" i="4"/>
  <c r="Y1776" i="4"/>
  <c r="AB1776" i="4" s="1"/>
  <c r="U1776" i="4"/>
  <c r="S1776" i="4"/>
  <c r="V1776" i="4" s="1"/>
  <c r="M1776" i="4"/>
  <c r="P1776" i="4" s="1"/>
  <c r="I1776" i="4"/>
  <c r="G1776" i="4"/>
  <c r="J1776" i="4" s="1"/>
  <c r="BJ1775" i="4"/>
  <c r="BH1775" i="4"/>
  <c r="BG1775" i="4"/>
  <c r="BI1775" i="4" s="1"/>
  <c r="BL1775" i="4" s="1"/>
  <c r="BC1775" i="4"/>
  <c r="BF1775" i="4" s="1"/>
  <c r="AY1775" i="4"/>
  <c r="AW1775" i="4"/>
  <c r="AZ1775" i="4" s="1"/>
  <c r="AQ1775" i="4"/>
  <c r="AT1775" i="4" s="1"/>
  <c r="AK1775" i="4"/>
  <c r="AN1775" i="4" s="1"/>
  <c r="AE1775" i="4"/>
  <c r="AH1775" i="4" s="1"/>
  <c r="AA1775" i="4"/>
  <c r="Y1775" i="4"/>
  <c r="AB1775" i="4" s="1"/>
  <c r="U1775" i="4"/>
  <c r="S1775" i="4"/>
  <c r="V1775" i="4" s="1"/>
  <c r="O1775" i="4"/>
  <c r="M1775" i="4"/>
  <c r="P1775" i="4" s="1"/>
  <c r="I1775" i="4"/>
  <c r="G1775" i="4"/>
  <c r="J1775" i="4" s="1"/>
  <c r="BJ1774" i="4"/>
  <c r="BH1774" i="4"/>
  <c r="BG1774" i="4"/>
  <c r="BC1774" i="4"/>
  <c r="BF1774" i="4" s="1"/>
  <c r="AY1774" i="4"/>
  <c r="AW1774" i="4"/>
  <c r="AZ1774" i="4" s="1"/>
  <c r="AQ1774" i="4"/>
  <c r="AT1774" i="4" s="1"/>
  <c r="AM1774" i="4"/>
  <c r="AK1774" i="4"/>
  <c r="AN1774" i="4" s="1"/>
  <c r="AE1774" i="4"/>
  <c r="AH1774" i="4" s="1"/>
  <c r="Y1774" i="4"/>
  <c r="AB1774" i="4" s="1"/>
  <c r="U1774" i="4"/>
  <c r="S1774" i="4"/>
  <c r="V1774" i="4" s="1"/>
  <c r="O1774" i="4"/>
  <c r="M1774" i="4"/>
  <c r="P1774" i="4" s="1"/>
  <c r="I1774" i="4"/>
  <c r="G1774" i="4"/>
  <c r="J1774" i="4" s="1"/>
  <c r="BJ1773" i="4"/>
  <c r="BH1773" i="4"/>
  <c r="BG1773" i="4"/>
  <c r="BC1773" i="4"/>
  <c r="BF1773" i="4" s="1"/>
  <c r="AY1773" i="4"/>
  <c r="AW1773" i="4"/>
  <c r="AZ1773" i="4" s="1"/>
  <c r="AQ1773" i="4"/>
  <c r="AT1773" i="4" s="1"/>
  <c r="AK1773" i="4"/>
  <c r="AN1773" i="4" s="1"/>
  <c r="AE1773" i="4"/>
  <c r="AH1773" i="4" s="1"/>
  <c r="AA1773" i="4"/>
  <c r="Y1773" i="4"/>
  <c r="AB1773" i="4" s="1"/>
  <c r="U1773" i="4"/>
  <c r="S1773" i="4"/>
  <c r="V1773" i="4" s="1"/>
  <c r="O1773" i="4"/>
  <c r="M1773" i="4"/>
  <c r="P1773" i="4" s="1"/>
  <c r="I1773" i="4"/>
  <c r="G1773" i="4"/>
  <c r="J1773" i="4" s="1"/>
  <c r="BJ1772" i="4"/>
  <c r="BH1772" i="4"/>
  <c r="BG1772" i="4"/>
  <c r="BC1772" i="4"/>
  <c r="BE1772" i="4" s="1"/>
  <c r="AY1772" i="4"/>
  <c r="AW1772" i="4"/>
  <c r="AZ1772" i="4" s="1"/>
  <c r="AQ1772" i="4"/>
  <c r="AS1772" i="4" s="1"/>
  <c r="AK1772" i="4"/>
  <c r="AN1772" i="4" s="1"/>
  <c r="AG1772" i="4"/>
  <c r="AE1772" i="4"/>
  <c r="AH1772" i="4" s="1"/>
  <c r="Y1772" i="4"/>
  <c r="AB1772" i="4" s="1"/>
  <c r="S1772" i="4"/>
  <c r="U1772" i="4" s="1"/>
  <c r="M1772" i="4"/>
  <c r="P1772" i="4" s="1"/>
  <c r="I1772" i="4"/>
  <c r="G1772" i="4"/>
  <c r="J1772" i="4" s="1"/>
  <c r="BJ1771" i="4"/>
  <c r="BH1771" i="4"/>
  <c r="BG1771" i="4"/>
  <c r="BI1771" i="4" s="1"/>
  <c r="BL1771" i="4" s="1"/>
  <c r="BE1771" i="4"/>
  <c r="BC1771" i="4"/>
  <c r="BF1771" i="4" s="1"/>
  <c r="AY1771" i="4"/>
  <c r="AW1771" i="4"/>
  <c r="AZ1771" i="4" s="1"/>
  <c r="AQ1771" i="4"/>
  <c r="AT1771" i="4" s="1"/>
  <c r="AK1771" i="4"/>
  <c r="AN1771" i="4" s="1"/>
  <c r="AE1771" i="4"/>
  <c r="AH1771" i="4" s="1"/>
  <c r="Y1771" i="4"/>
  <c r="AB1771" i="4" s="1"/>
  <c r="U1771" i="4"/>
  <c r="S1771" i="4"/>
  <c r="V1771" i="4" s="1"/>
  <c r="O1771" i="4"/>
  <c r="M1771" i="4"/>
  <c r="P1771" i="4" s="1"/>
  <c r="I1771" i="4"/>
  <c r="G1771" i="4"/>
  <c r="J1771" i="4" s="1"/>
  <c r="BJ1770" i="4"/>
  <c r="BH1770" i="4"/>
  <c r="BG1770" i="4"/>
  <c r="BE1770" i="4"/>
  <c r="BC1770" i="4"/>
  <c r="BF1770" i="4" s="1"/>
  <c r="AY1770" i="4"/>
  <c r="AW1770" i="4"/>
  <c r="AZ1770" i="4" s="1"/>
  <c r="AQ1770" i="4"/>
  <c r="AK1770" i="4"/>
  <c r="AN1770" i="4" s="1"/>
  <c r="AE1770" i="4"/>
  <c r="AH1770" i="4" s="1"/>
  <c r="AA1770" i="4"/>
  <c r="Y1770" i="4"/>
  <c r="AB1770" i="4" s="1"/>
  <c r="S1770" i="4"/>
  <c r="V1770" i="4" s="1"/>
  <c r="O1770" i="4"/>
  <c r="M1770" i="4"/>
  <c r="P1770" i="4" s="1"/>
  <c r="G1770" i="4"/>
  <c r="J1770" i="4" s="1"/>
  <c r="BJ1769" i="4"/>
  <c r="BH1769" i="4"/>
  <c r="BG1769" i="4"/>
  <c r="BE1769" i="4"/>
  <c r="BC1769" i="4"/>
  <c r="BF1769" i="4" s="1"/>
  <c r="AY1769" i="4"/>
  <c r="AW1769" i="4"/>
  <c r="AZ1769" i="4" s="1"/>
  <c r="AQ1769" i="4"/>
  <c r="AT1769" i="4" s="1"/>
  <c r="AK1769" i="4"/>
  <c r="AN1769" i="4" s="1"/>
  <c r="AE1769" i="4"/>
  <c r="AH1769" i="4" s="1"/>
  <c r="Y1769" i="4"/>
  <c r="S1769" i="4"/>
  <c r="V1769" i="4" s="1"/>
  <c r="O1769" i="4"/>
  <c r="M1769" i="4"/>
  <c r="P1769" i="4" s="1"/>
  <c r="I1769" i="4"/>
  <c r="G1769" i="4"/>
  <c r="J1769" i="4" s="1"/>
  <c r="BJ1768" i="4"/>
  <c r="BH1768" i="4"/>
  <c r="BG1768" i="4"/>
  <c r="BE1768" i="4"/>
  <c r="BC1768" i="4"/>
  <c r="BF1768" i="4" s="1"/>
  <c r="AY1768" i="4"/>
  <c r="AW1768" i="4"/>
  <c r="AZ1768" i="4" s="1"/>
  <c r="AS1768" i="4"/>
  <c r="AQ1768" i="4"/>
  <c r="AT1768" i="4" s="1"/>
  <c r="AK1768" i="4"/>
  <c r="AN1768" i="4" s="1"/>
  <c r="AE1768" i="4"/>
  <c r="AH1768" i="4" s="1"/>
  <c r="Y1768" i="4"/>
  <c r="AB1768" i="4" s="1"/>
  <c r="U1768" i="4"/>
  <c r="S1768" i="4"/>
  <c r="V1768" i="4" s="1"/>
  <c r="M1768" i="4"/>
  <c r="P1768" i="4" s="1"/>
  <c r="G1768" i="4"/>
  <c r="J1768" i="4" s="1"/>
  <c r="BJ1767" i="4"/>
  <c r="BH1767" i="4"/>
  <c r="BG1767" i="4"/>
  <c r="BC1767" i="4"/>
  <c r="BF1767" i="4" s="1"/>
  <c r="AW1767" i="4"/>
  <c r="AZ1767" i="4" s="1"/>
  <c r="AQ1767" i="4"/>
  <c r="AT1767" i="4" s="1"/>
  <c r="AM1767" i="4"/>
  <c r="AK1767" i="4"/>
  <c r="AN1767" i="4" s="1"/>
  <c r="AE1767" i="4"/>
  <c r="AH1767" i="4" s="1"/>
  <c r="Y1767" i="4"/>
  <c r="AB1767" i="4" s="1"/>
  <c r="S1767" i="4"/>
  <c r="V1767" i="4" s="1"/>
  <c r="O1767" i="4"/>
  <c r="M1767" i="4"/>
  <c r="P1767" i="4" s="1"/>
  <c r="G1767" i="4"/>
  <c r="J1767" i="4" s="1"/>
  <c r="BJ1766" i="4"/>
  <c r="BH1766" i="4"/>
  <c r="BG1766" i="4"/>
  <c r="BE1766" i="4"/>
  <c r="BC1766" i="4"/>
  <c r="BF1766" i="4" s="1"/>
  <c r="AY1766" i="4"/>
  <c r="AW1766" i="4"/>
  <c r="AZ1766" i="4" s="1"/>
  <c r="AQ1766" i="4"/>
  <c r="AK1766" i="4"/>
  <c r="AN1766" i="4" s="1"/>
  <c r="AE1766" i="4"/>
  <c r="AH1766" i="4" s="1"/>
  <c r="Y1766" i="4"/>
  <c r="AB1766" i="4" s="1"/>
  <c r="S1766" i="4"/>
  <c r="V1766" i="4" s="1"/>
  <c r="M1766" i="4"/>
  <c r="P1766" i="4" s="1"/>
  <c r="G1766" i="4"/>
  <c r="J1766" i="4" s="1"/>
  <c r="BJ1765" i="4"/>
  <c r="BH1765" i="4"/>
  <c r="BG1765" i="4"/>
  <c r="BE1765" i="4"/>
  <c r="BC1765" i="4"/>
  <c r="BF1765" i="4" s="1"/>
  <c r="AY1765" i="4"/>
  <c r="AW1765" i="4"/>
  <c r="AZ1765" i="4" s="1"/>
  <c r="AQ1765" i="4"/>
  <c r="AT1765" i="4" s="1"/>
  <c r="AK1765" i="4"/>
  <c r="AN1765" i="4" s="1"/>
  <c r="AE1765" i="4"/>
  <c r="AH1765" i="4" s="1"/>
  <c r="Y1765" i="4"/>
  <c r="AB1765" i="4" s="1"/>
  <c r="S1765" i="4"/>
  <c r="V1765" i="4" s="1"/>
  <c r="O1765" i="4"/>
  <c r="M1765" i="4"/>
  <c r="P1765" i="4" s="1"/>
  <c r="G1765" i="4"/>
  <c r="J1765" i="4" s="1"/>
  <c r="BJ1764" i="4"/>
  <c r="BH1764" i="4"/>
  <c r="BG1764" i="4"/>
  <c r="BE1764" i="4"/>
  <c r="BC1764" i="4"/>
  <c r="BF1764" i="4" s="1"/>
  <c r="AY1764" i="4"/>
  <c r="AW1764" i="4"/>
  <c r="AZ1764" i="4" s="1"/>
  <c r="AQ1764" i="4"/>
  <c r="AT1764" i="4" s="1"/>
  <c r="AK1764" i="4"/>
  <c r="AN1764" i="4" s="1"/>
  <c r="AG1764" i="4"/>
  <c r="AE1764" i="4"/>
  <c r="AH1764" i="4" s="1"/>
  <c r="Y1764" i="4"/>
  <c r="AB1764" i="4" s="1"/>
  <c r="S1764" i="4"/>
  <c r="V1764" i="4" s="1"/>
  <c r="M1764" i="4"/>
  <c r="P1764" i="4" s="1"/>
  <c r="I1764" i="4"/>
  <c r="G1764" i="4"/>
  <c r="J1764" i="4" s="1"/>
  <c r="BH1763" i="4"/>
  <c r="BG1763" i="4"/>
  <c r="BE1763" i="4"/>
  <c r="BC1763" i="4"/>
  <c r="BF1763" i="4" s="1"/>
  <c r="AY1763" i="4"/>
  <c r="AW1763" i="4"/>
  <c r="AZ1763" i="4" s="1"/>
  <c r="AQ1763" i="4"/>
  <c r="AT1763" i="4" s="1"/>
  <c r="AK1763" i="4"/>
  <c r="AN1763" i="4" s="1"/>
  <c r="AE1763" i="4"/>
  <c r="AH1763" i="4" s="1"/>
  <c r="AA1763" i="4"/>
  <c r="Y1763" i="4"/>
  <c r="AB1763" i="4" s="1"/>
  <c r="U1763" i="4"/>
  <c r="S1763" i="4"/>
  <c r="V1763" i="4" s="1"/>
  <c r="O1763" i="4"/>
  <c r="M1763" i="4"/>
  <c r="P1763" i="4" s="1"/>
  <c r="G1763" i="4"/>
  <c r="J1763" i="4" s="1"/>
  <c r="BJ1762" i="4"/>
  <c r="BH1762" i="4"/>
  <c r="BG1762" i="4"/>
  <c r="BE1762" i="4"/>
  <c r="BC1762" i="4"/>
  <c r="BF1762" i="4" s="1"/>
  <c r="AY1762" i="4"/>
  <c r="AW1762" i="4"/>
  <c r="AZ1762" i="4" s="1"/>
  <c r="AQ1762" i="4"/>
  <c r="AT1762" i="4" s="1"/>
  <c r="AK1762" i="4"/>
  <c r="AN1762" i="4" s="1"/>
  <c r="AG1762" i="4"/>
  <c r="AE1762" i="4"/>
  <c r="AH1762" i="4" s="1"/>
  <c r="Y1762" i="4"/>
  <c r="AB1762" i="4" s="1"/>
  <c r="S1762" i="4"/>
  <c r="V1762" i="4" s="1"/>
  <c r="O1762" i="4"/>
  <c r="M1762" i="4"/>
  <c r="P1762" i="4" s="1"/>
  <c r="I1762" i="4"/>
  <c r="G1762" i="4"/>
  <c r="J1762" i="4" s="1"/>
  <c r="BJ1761" i="4"/>
  <c r="BH1761" i="4"/>
  <c r="BG1761" i="4"/>
  <c r="BI1761" i="4" s="1"/>
  <c r="BE1761" i="4"/>
  <c r="BC1761" i="4"/>
  <c r="BF1761" i="4" s="1"/>
  <c r="AY1761" i="4"/>
  <c r="AW1761" i="4"/>
  <c r="AZ1761" i="4" s="1"/>
  <c r="AQ1761" i="4"/>
  <c r="AT1761" i="4" s="1"/>
  <c r="AK1761" i="4"/>
  <c r="AN1761" i="4" s="1"/>
  <c r="AE1761" i="4"/>
  <c r="Y1761" i="4"/>
  <c r="AB1761" i="4" s="1"/>
  <c r="S1761" i="4"/>
  <c r="V1761" i="4" s="1"/>
  <c r="M1761" i="4"/>
  <c r="P1761" i="4" s="1"/>
  <c r="I1761" i="4"/>
  <c r="G1761" i="4"/>
  <c r="J1761" i="4" s="1"/>
  <c r="BJ1760" i="4"/>
  <c r="BH1760" i="4"/>
  <c r="BG1760" i="4"/>
  <c r="BI1760" i="4" s="1"/>
  <c r="BL1760" i="4" s="1"/>
  <c r="BC1760" i="4"/>
  <c r="BF1760" i="4" s="1"/>
  <c r="AY1760" i="4"/>
  <c r="AW1760" i="4"/>
  <c r="AZ1760" i="4" s="1"/>
  <c r="AQ1760" i="4"/>
  <c r="AT1760" i="4" s="1"/>
  <c r="AK1760" i="4"/>
  <c r="AN1760" i="4" s="1"/>
  <c r="AE1760" i="4"/>
  <c r="AH1760" i="4" s="1"/>
  <c r="AA1760" i="4"/>
  <c r="Y1760" i="4"/>
  <c r="AB1760" i="4" s="1"/>
  <c r="S1760" i="4"/>
  <c r="V1760" i="4" s="1"/>
  <c r="O1760" i="4"/>
  <c r="M1760" i="4"/>
  <c r="P1760" i="4" s="1"/>
  <c r="I1760" i="4"/>
  <c r="G1760" i="4"/>
  <c r="J1760" i="4" s="1"/>
  <c r="BJ1759" i="4"/>
  <c r="BH1759" i="4"/>
  <c r="BG1759" i="4"/>
  <c r="BE1759" i="4"/>
  <c r="BC1759" i="4"/>
  <c r="BF1759" i="4" s="1"/>
  <c r="AY1759" i="4"/>
  <c r="AW1759" i="4"/>
  <c r="AZ1759" i="4" s="1"/>
  <c r="AS1759" i="4"/>
  <c r="AQ1759" i="4"/>
  <c r="AT1759" i="4" s="1"/>
  <c r="AK1759" i="4"/>
  <c r="AN1759" i="4" s="1"/>
  <c r="AE1759" i="4"/>
  <c r="AH1759" i="4" s="1"/>
  <c r="Y1759" i="4"/>
  <c r="AB1759" i="4" s="1"/>
  <c r="S1759" i="4"/>
  <c r="V1759" i="4" s="1"/>
  <c r="M1759" i="4"/>
  <c r="P1759" i="4" s="1"/>
  <c r="G1759" i="4"/>
  <c r="J1759" i="4" s="1"/>
  <c r="BJ1758" i="4"/>
  <c r="BH1758" i="4"/>
  <c r="BG1758" i="4"/>
  <c r="BE1758" i="4"/>
  <c r="BC1758" i="4"/>
  <c r="BF1758" i="4" s="1"/>
  <c r="AY1758" i="4"/>
  <c r="AW1758" i="4"/>
  <c r="AQ1758" i="4"/>
  <c r="AK1758" i="4"/>
  <c r="AE1758" i="4"/>
  <c r="AA1758" i="4"/>
  <c r="Y1758" i="4"/>
  <c r="U1758" i="4"/>
  <c r="S1758" i="4"/>
  <c r="O1758" i="4"/>
  <c r="M1758" i="4"/>
  <c r="I1758" i="4"/>
  <c r="G1758" i="4"/>
  <c r="BD1749" i="4"/>
  <c r="BB1749" i="4"/>
  <c r="BA1749" i="4"/>
  <c r="AX1749" i="4"/>
  <c r="AU1749" i="4"/>
  <c r="AR1749" i="4"/>
  <c r="AP1749" i="4"/>
  <c r="AO1749" i="4"/>
  <c r="AL1749" i="4"/>
  <c r="AJ1749" i="4"/>
  <c r="AI1749" i="4"/>
  <c r="AF1749" i="4"/>
  <c r="AD1749" i="4"/>
  <c r="AC1749" i="4"/>
  <c r="Z1749" i="4"/>
  <c r="X1749" i="4"/>
  <c r="W1749" i="4"/>
  <c r="T1749" i="4"/>
  <c r="R1749" i="4"/>
  <c r="Q1749" i="4"/>
  <c r="N1749" i="4"/>
  <c r="L1749" i="4"/>
  <c r="K1749" i="4"/>
  <c r="H1749" i="4"/>
  <c r="F1749" i="4"/>
  <c r="E1749" i="4"/>
  <c r="BG1749" i="4" s="1"/>
  <c r="BJ1748" i="4"/>
  <c r="BH1748" i="4"/>
  <c r="BG1748" i="4"/>
  <c r="BI1748" i="4" s="1"/>
  <c r="BL1748" i="4" s="1"/>
  <c r="BE1748" i="4"/>
  <c r="BC1748" i="4"/>
  <c r="BF1748" i="4" s="1"/>
  <c r="AY1748" i="4"/>
  <c r="AW1748" i="4"/>
  <c r="AZ1748" i="4" s="1"/>
  <c r="AS1748" i="4"/>
  <c r="AQ1748" i="4"/>
  <c r="AT1748" i="4" s="1"/>
  <c r="AK1748" i="4"/>
  <c r="AN1748" i="4" s="1"/>
  <c r="AE1748" i="4"/>
  <c r="AH1748" i="4" s="1"/>
  <c r="AA1748" i="4"/>
  <c r="Y1748" i="4"/>
  <c r="AB1748" i="4" s="1"/>
  <c r="U1748" i="4"/>
  <c r="S1748" i="4"/>
  <c r="V1748" i="4" s="1"/>
  <c r="M1748" i="4"/>
  <c r="P1748" i="4" s="1"/>
  <c r="G1748" i="4"/>
  <c r="J1748" i="4" s="1"/>
  <c r="BJ1747" i="4"/>
  <c r="BH1747" i="4"/>
  <c r="BG1747" i="4"/>
  <c r="BI1747" i="4" s="1"/>
  <c r="BL1747" i="4" s="1"/>
  <c r="BE1747" i="4"/>
  <c r="BC1747" i="4"/>
  <c r="BF1747" i="4" s="1"/>
  <c r="AY1747" i="4"/>
  <c r="AW1747" i="4"/>
  <c r="AZ1747" i="4" s="1"/>
  <c r="AQ1747" i="4"/>
  <c r="AS1747" i="4" s="1"/>
  <c r="AK1747" i="4"/>
  <c r="AN1747" i="4" s="1"/>
  <c r="AE1747" i="4"/>
  <c r="AH1747" i="4" s="1"/>
  <c r="AA1747" i="4"/>
  <c r="Y1747" i="4"/>
  <c r="AB1747" i="4" s="1"/>
  <c r="U1747" i="4"/>
  <c r="S1747" i="4"/>
  <c r="V1747" i="4" s="1"/>
  <c r="O1747" i="4"/>
  <c r="M1747" i="4"/>
  <c r="P1747" i="4" s="1"/>
  <c r="G1747" i="4"/>
  <c r="J1747" i="4" s="1"/>
  <c r="BJ1746" i="4"/>
  <c r="BH1746" i="4"/>
  <c r="BG1746" i="4"/>
  <c r="BC1746" i="4"/>
  <c r="BF1746" i="4" s="1"/>
  <c r="AY1746" i="4"/>
  <c r="AW1746" i="4"/>
  <c r="AZ1746" i="4" s="1"/>
  <c r="AQ1746" i="4"/>
  <c r="AT1746" i="4" s="1"/>
  <c r="AK1746" i="4"/>
  <c r="AG1746" i="4"/>
  <c r="AE1746" i="4"/>
  <c r="AH1746" i="4" s="1"/>
  <c r="Y1746" i="4"/>
  <c r="S1746" i="4"/>
  <c r="V1746" i="4" s="1"/>
  <c r="M1746" i="4"/>
  <c r="P1746" i="4" s="1"/>
  <c r="I1746" i="4"/>
  <c r="G1746" i="4"/>
  <c r="J1746" i="4" s="1"/>
  <c r="BJ1745" i="4"/>
  <c r="BH1745" i="4"/>
  <c r="BG1745" i="4"/>
  <c r="BE1745" i="4"/>
  <c r="BC1745" i="4"/>
  <c r="BF1745" i="4" s="1"/>
  <c r="AY1745" i="4"/>
  <c r="AW1745" i="4"/>
  <c r="AZ1745" i="4" s="1"/>
  <c r="AQ1745" i="4"/>
  <c r="AK1745" i="4"/>
  <c r="AN1745" i="4" s="1"/>
  <c r="AG1745" i="4"/>
  <c r="AE1745" i="4"/>
  <c r="AH1745" i="4" s="1"/>
  <c r="AA1745" i="4"/>
  <c r="Y1745" i="4"/>
  <c r="AB1745" i="4" s="1"/>
  <c r="U1745" i="4"/>
  <c r="S1745" i="4"/>
  <c r="V1745" i="4" s="1"/>
  <c r="O1745" i="4"/>
  <c r="M1745" i="4"/>
  <c r="P1745" i="4" s="1"/>
  <c r="G1745" i="4"/>
  <c r="J1745" i="4" s="1"/>
  <c r="BJ1744" i="4"/>
  <c r="BH1744" i="4"/>
  <c r="BG1744" i="4"/>
  <c r="BE1744" i="4"/>
  <c r="BC1744" i="4"/>
  <c r="BF1744" i="4" s="1"/>
  <c r="AY1744" i="4"/>
  <c r="AW1744" i="4"/>
  <c r="AZ1744" i="4" s="1"/>
  <c r="AQ1744" i="4"/>
  <c r="AT1744" i="4" s="1"/>
  <c r="AK1744" i="4"/>
  <c r="AN1744" i="4" s="1"/>
  <c r="AE1744" i="4"/>
  <c r="AH1744" i="4" s="1"/>
  <c r="AA1744" i="4"/>
  <c r="Y1744" i="4"/>
  <c r="AB1744" i="4" s="1"/>
  <c r="S1744" i="4"/>
  <c r="V1744" i="4" s="1"/>
  <c r="M1744" i="4"/>
  <c r="P1744" i="4" s="1"/>
  <c r="I1744" i="4"/>
  <c r="G1744" i="4"/>
  <c r="J1744" i="4" s="1"/>
  <c r="BJ1743" i="4"/>
  <c r="BH1743" i="4"/>
  <c r="BG1743" i="4"/>
  <c r="BE1743" i="4"/>
  <c r="BC1743" i="4"/>
  <c r="BF1743" i="4" s="1"/>
  <c r="AY1743" i="4"/>
  <c r="AW1743" i="4"/>
  <c r="AZ1743" i="4" s="1"/>
  <c r="AQ1743" i="4"/>
  <c r="AT1743" i="4" s="1"/>
  <c r="AK1743" i="4"/>
  <c r="AN1743" i="4" s="1"/>
  <c r="AG1743" i="4"/>
  <c r="AE1743" i="4"/>
  <c r="AH1743" i="4" s="1"/>
  <c r="Y1743" i="4"/>
  <c r="AB1743" i="4" s="1"/>
  <c r="S1743" i="4"/>
  <c r="V1743" i="4" s="1"/>
  <c r="M1743" i="4"/>
  <c r="P1743" i="4" s="1"/>
  <c r="G1743" i="4"/>
  <c r="J1743" i="4" s="1"/>
  <c r="BJ1742" i="4"/>
  <c r="BH1742" i="4"/>
  <c r="BG1742" i="4"/>
  <c r="BE1742" i="4"/>
  <c r="BC1742" i="4"/>
  <c r="BF1742" i="4" s="1"/>
  <c r="AY1742" i="4"/>
  <c r="AW1742" i="4"/>
  <c r="AZ1742" i="4" s="1"/>
  <c r="AQ1742" i="4"/>
  <c r="AT1742" i="4" s="1"/>
  <c r="AM1742" i="4"/>
  <c r="AK1742" i="4"/>
  <c r="AN1742" i="4" s="1"/>
  <c r="AE1742" i="4"/>
  <c r="AH1742" i="4" s="1"/>
  <c r="Y1742" i="4"/>
  <c r="AB1742" i="4" s="1"/>
  <c r="U1742" i="4"/>
  <c r="S1742" i="4"/>
  <c r="V1742" i="4" s="1"/>
  <c r="O1742" i="4"/>
  <c r="M1742" i="4"/>
  <c r="P1742" i="4" s="1"/>
  <c r="I1742" i="4"/>
  <c r="G1742" i="4"/>
  <c r="J1742" i="4" s="1"/>
  <c r="BJ1741" i="4"/>
  <c r="BK1741" i="4" s="1"/>
  <c r="BH1741" i="4"/>
  <c r="BG1741" i="4"/>
  <c r="BI1741" i="4" s="1"/>
  <c r="BL1741" i="4" s="1"/>
  <c r="BE1741" i="4"/>
  <c r="BC1741" i="4"/>
  <c r="BF1741" i="4" s="1"/>
  <c r="AY1741" i="4"/>
  <c r="AW1741" i="4"/>
  <c r="AZ1741" i="4" s="1"/>
  <c r="AS1741" i="4"/>
  <c r="AQ1741" i="4"/>
  <c r="AT1741" i="4" s="1"/>
  <c r="AM1741" i="4"/>
  <c r="AK1741" i="4"/>
  <c r="AN1741" i="4" s="1"/>
  <c r="AE1741" i="4"/>
  <c r="AH1741" i="4" s="1"/>
  <c r="AA1741" i="4"/>
  <c r="Y1741" i="4"/>
  <c r="AB1741" i="4" s="1"/>
  <c r="U1741" i="4"/>
  <c r="S1741" i="4"/>
  <c r="V1741" i="4" s="1"/>
  <c r="O1741" i="4"/>
  <c r="M1741" i="4"/>
  <c r="P1741" i="4" s="1"/>
  <c r="I1741" i="4"/>
  <c r="G1741" i="4"/>
  <c r="J1741" i="4" s="1"/>
  <c r="BJ1740" i="4"/>
  <c r="BH1740" i="4"/>
  <c r="BG1740" i="4"/>
  <c r="BC1740" i="4"/>
  <c r="BF1740" i="4" s="1"/>
  <c r="AY1740" i="4"/>
  <c r="AW1740" i="4"/>
  <c r="AZ1740" i="4" s="1"/>
  <c r="AQ1740" i="4"/>
  <c r="AT1740" i="4" s="1"/>
  <c r="AM1740" i="4"/>
  <c r="AK1740" i="4"/>
  <c r="AN1740" i="4" s="1"/>
  <c r="AE1740" i="4"/>
  <c r="AH1740" i="4" s="1"/>
  <c r="Y1740" i="4"/>
  <c r="AB1740" i="4" s="1"/>
  <c r="S1740" i="4"/>
  <c r="V1740" i="4" s="1"/>
  <c r="O1740" i="4"/>
  <c r="M1740" i="4"/>
  <c r="P1740" i="4" s="1"/>
  <c r="J1740" i="4"/>
  <c r="G1740" i="4"/>
  <c r="BJ1739" i="4"/>
  <c r="BH1739" i="4"/>
  <c r="BG1739" i="4"/>
  <c r="BI1739" i="4" s="1"/>
  <c r="BL1739" i="4" s="1"/>
  <c r="BC1739" i="4"/>
  <c r="BF1739" i="4" s="1"/>
  <c r="AW1739" i="4"/>
  <c r="AQ1739" i="4"/>
  <c r="AT1739" i="4" s="1"/>
  <c r="AK1739" i="4"/>
  <c r="AN1739" i="4" s="1"/>
  <c r="AE1739" i="4"/>
  <c r="AH1739" i="4" s="1"/>
  <c r="AA1739" i="4"/>
  <c r="Y1739" i="4"/>
  <c r="AB1739" i="4" s="1"/>
  <c r="S1739" i="4"/>
  <c r="V1739" i="4" s="1"/>
  <c r="O1739" i="4"/>
  <c r="M1739" i="4"/>
  <c r="P1739" i="4" s="1"/>
  <c r="G1739" i="4"/>
  <c r="J1739" i="4" s="1"/>
  <c r="BJ1738" i="4"/>
  <c r="BH1738" i="4"/>
  <c r="BG1738" i="4"/>
  <c r="BI1738" i="4" s="1"/>
  <c r="BC1738" i="4"/>
  <c r="BF1738" i="4" s="1"/>
  <c r="AY1738" i="4"/>
  <c r="AW1738" i="4"/>
  <c r="AZ1738" i="4" s="1"/>
  <c r="AQ1738" i="4"/>
  <c r="AT1738" i="4" s="1"/>
  <c r="AK1738" i="4"/>
  <c r="AN1738" i="4" s="1"/>
  <c r="AG1738" i="4"/>
  <c r="AE1738" i="4"/>
  <c r="AH1738" i="4" s="1"/>
  <c r="Y1738" i="4"/>
  <c r="AB1738" i="4" s="1"/>
  <c r="S1738" i="4"/>
  <c r="V1738" i="4" s="1"/>
  <c r="M1738" i="4"/>
  <c r="P1738" i="4" s="1"/>
  <c r="I1738" i="4"/>
  <c r="G1738" i="4"/>
  <c r="J1738" i="4" s="1"/>
  <c r="BJ1737" i="4"/>
  <c r="BH1737" i="4"/>
  <c r="BG1737" i="4"/>
  <c r="BE1737" i="4"/>
  <c r="BC1737" i="4"/>
  <c r="BF1737" i="4" s="1"/>
  <c r="AY1737" i="4"/>
  <c r="AW1737" i="4"/>
  <c r="AZ1737" i="4" s="1"/>
  <c r="AQ1737" i="4"/>
  <c r="AT1737" i="4" s="1"/>
  <c r="AM1737" i="4"/>
  <c r="AK1737" i="4"/>
  <c r="AN1737" i="4" s="1"/>
  <c r="AE1737" i="4"/>
  <c r="AH1737" i="4" s="1"/>
  <c r="Y1737" i="4"/>
  <c r="AB1737" i="4" s="1"/>
  <c r="U1737" i="4"/>
  <c r="S1737" i="4"/>
  <c r="V1737" i="4" s="1"/>
  <c r="M1737" i="4"/>
  <c r="P1737" i="4" s="1"/>
  <c r="I1737" i="4"/>
  <c r="G1737" i="4"/>
  <c r="J1737" i="4" s="1"/>
  <c r="BJ1736" i="4"/>
  <c r="BH1736" i="4"/>
  <c r="BG1736" i="4"/>
  <c r="BC1736" i="4"/>
  <c r="BF1736" i="4" s="1"/>
  <c r="AY1736" i="4"/>
  <c r="AW1736" i="4"/>
  <c r="AZ1736" i="4" s="1"/>
  <c r="AQ1736" i="4"/>
  <c r="AT1736" i="4" s="1"/>
  <c r="AK1736" i="4"/>
  <c r="AN1736" i="4" s="1"/>
  <c r="AE1736" i="4"/>
  <c r="AH1736" i="4" s="1"/>
  <c r="AA1736" i="4"/>
  <c r="Y1736" i="4"/>
  <c r="AB1736" i="4" s="1"/>
  <c r="U1736" i="4"/>
  <c r="S1736" i="4"/>
  <c r="V1736" i="4" s="1"/>
  <c r="O1736" i="4"/>
  <c r="M1736" i="4"/>
  <c r="P1736" i="4" s="1"/>
  <c r="I1736" i="4"/>
  <c r="G1736" i="4"/>
  <c r="J1736" i="4" s="1"/>
  <c r="BJ1735" i="4"/>
  <c r="BH1735" i="4"/>
  <c r="BG1735" i="4"/>
  <c r="BF1735" i="4"/>
  <c r="BC1735" i="4"/>
  <c r="AY1735" i="4"/>
  <c r="AW1735" i="4"/>
  <c r="AZ1735" i="4" s="1"/>
  <c r="AS1735" i="4"/>
  <c r="AQ1735" i="4"/>
  <c r="AT1735" i="4" s="1"/>
  <c r="AM1735" i="4"/>
  <c r="AK1735" i="4"/>
  <c r="AN1735" i="4" s="1"/>
  <c r="AG1735" i="4"/>
  <c r="AE1735" i="4"/>
  <c r="AH1735" i="4" s="1"/>
  <c r="AB1735" i="4"/>
  <c r="Y1735" i="4"/>
  <c r="U1735" i="4"/>
  <c r="S1735" i="4"/>
  <c r="V1735" i="4" s="1"/>
  <c r="O1735" i="4"/>
  <c r="M1735" i="4"/>
  <c r="P1735" i="4" s="1"/>
  <c r="I1735" i="4"/>
  <c r="G1735" i="4"/>
  <c r="J1735" i="4" s="1"/>
  <c r="BJ1734" i="4"/>
  <c r="BH1734" i="4"/>
  <c r="BG1734" i="4"/>
  <c r="BI1734" i="4" s="1"/>
  <c r="BC1734" i="4"/>
  <c r="BF1734" i="4" s="1"/>
  <c r="AY1734" i="4"/>
  <c r="AW1734" i="4"/>
  <c r="AZ1734" i="4" s="1"/>
  <c r="AQ1734" i="4"/>
  <c r="AT1734" i="4" s="1"/>
  <c r="AK1734" i="4"/>
  <c r="AN1734" i="4" s="1"/>
  <c r="AG1734" i="4"/>
  <c r="AE1734" i="4"/>
  <c r="AH1734" i="4" s="1"/>
  <c r="AA1734" i="4"/>
  <c r="Y1734" i="4"/>
  <c r="AB1734" i="4" s="1"/>
  <c r="U1734" i="4"/>
  <c r="S1734" i="4"/>
  <c r="V1734" i="4" s="1"/>
  <c r="O1734" i="4"/>
  <c r="M1734" i="4"/>
  <c r="P1734" i="4" s="1"/>
  <c r="I1734" i="4"/>
  <c r="G1734" i="4"/>
  <c r="J1734" i="4" s="1"/>
  <c r="BJ1733" i="4"/>
  <c r="BH1733" i="4"/>
  <c r="BG1733" i="4"/>
  <c r="BI1733" i="4" s="1"/>
  <c r="BE1733" i="4"/>
  <c r="BC1733" i="4"/>
  <c r="BF1733" i="4" s="1"/>
  <c r="AY1733" i="4"/>
  <c r="AW1733" i="4"/>
  <c r="AZ1733" i="4" s="1"/>
  <c r="AQ1733" i="4"/>
  <c r="AT1733" i="4" s="1"/>
  <c r="AM1733" i="4"/>
  <c r="AK1733" i="4"/>
  <c r="AN1733" i="4" s="1"/>
  <c r="AG1733" i="4"/>
  <c r="AE1733" i="4"/>
  <c r="AH1733" i="4" s="1"/>
  <c r="AA1733" i="4"/>
  <c r="Y1733" i="4"/>
  <c r="AB1733" i="4" s="1"/>
  <c r="S1733" i="4"/>
  <c r="V1733" i="4" s="1"/>
  <c r="M1733" i="4"/>
  <c r="P1733" i="4" s="1"/>
  <c r="I1733" i="4"/>
  <c r="G1733" i="4"/>
  <c r="J1733" i="4" s="1"/>
  <c r="BJ1732" i="4"/>
  <c r="BH1732" i="4"/>
  <c r="BG1732" i="4"/>
  <c r="BE1732" i="4"/>
  <c r="BC1732" i="4"/>
  <c r="BF1732" i="4" s="1"/>
  <c r="AY1732" i="4"/>
  <c r="AW1732" i="4"/>
  <c r="AZ1732" i="4" s="1"/>
  <c r="AQ1732" i="4"/>
  <c r="AT1732" i="4" s="1"/>
  <c r="AK1732" i="4"/>
  <c r="AN1732" i="4" s="1"/>
  <c r="AE1732" i="4"/>
  <c r="AH1732" i="4" s="1"/>
  <c r="Y1732" i="4"/>
  <c r="AB1732" i="4" s="1"/>
  <c r="U1732" i="4"/>
  <c r="S1732" i="4"/>
  <c r="V1732" i="4" s="1"/>
  <c r="O1732" i="4"/>
  <c r="M1732" i="4"/>
  <c r="P1732" i="4" s="1"/>
  <c r="I1732" i="4"/>
  <c r="G1732" i="4"/>
  <c r="J1732" i="4" s="1"/>
  <c r="BJ1731" i="4"/>
  <c r="BH1731" i="4"/>
  <c r="BG1731" i="4"/>
  <c r="BI1731" i="4" s="1"/>
  <c r="BE1731" i="4"/>
  <c r="BC1731" i="4"/>
  <c r="BF1731" i="4" s="1"/>
  <c r="AY1731" i="4"/>
  <c r="AW1731" i="4"/>
  <c r="AZ1731" i="4" s="1"/>
  <c r="AQ1731" i="4"/>
  <c r="AT1731" i="4" s="1"/>
  <c r="AM1731" i="4"/>
  <c r="AK1731" i="4"/>
  <c r="AN1731" i="4" s="1"/>
  <c r="AE1731" i="4"/>
  <c r="AH1731" i="4" s="1"/>
  <c r="AA1731" i="4"/>
  <c r="Y1731" i="4"/>
  <c r="AB1731" i="4" s="1"/>
  <c r="S1731" i="4"/>
  <c r="V1731" i="4" s="1"/>
  <c r="O1731" i="4"/>
  <c r="M1731" i="4"/>
  <c r="P1731" i="4" s="1"/>
  <c r="G1731" i="4"/>
  <c r="J1731" i="4" s="1"/>
  <c r="BJ1730" i="4"/>
  <c r="BH1730" i="4"/>
  <c r="BG1730" i="4"/>
  <c r="BE1730" i="4"/>
  <c r="BC1730" i="4"/>
  <c r="BF1730" i="4" s="1"/>
  <c r="AY1730" i="4"/>
  <c r="AW1730" i="4"/>
  <c r="AZ1730" i="4" s="1"/>
  <c r="AS1730" i="4"/>
  <c r="AQ1730" i="4"/>
  <c r="AT1730" i="4" s="1"/>
  <c r="AK1730" i="4"/>
  <c r="AN1730" i="4" s="1"/>
  <c r="AE1730" i="4"/>
  <c r="AH1730" i="4" s="1"/>
  <c r="Y1730" i="4"/>
  <c r="AB1730" i="4" s="1"/>
  <c r="S1730" i="4"/>
  <c r="V1730" i="4" s="1"/>
  <c r="O1730" i="4"/>
  <c r="M1730" i="4"/>
  <c r="P1730" i="4" s="1"/>
  <c r="I1730" i="4"/>
  <c r="G1730" i="4"/>
  <c r="J1730" i="4" s="1"/>
  <c r="BJ1729" i="4"/>
  <c r="BH1729" i="4"/>
  <c r="BG1729" i="4"/>
  <c r="BC1729" i="4"/>
  <c r="BF1729" i="4" s="1"/>
  <c r="AY1729" i="4"/>
  <c r="AW1729" i="4"/>
  <c r="AZ1729" i="4" s="1"/>
  <c r="AQ1729" i="4"/>
  <c r="AT1729" i="4" s="1"/>
  <c r="AK1729" i="4"/>
  <c r="AN1729" i="4" s="1"/>
  <c r="AE1729" i="4"/>
  <c r="AH1729" i="4" s="1"/>
  <c r="AA1729" i="4"/>
  <c r="Y1729" i="4"/>
  <c r="AB1729" i="4" s="1"/>
  <c r="U1729" i="4"/>
  <c r="S1729" i="4"/>
  <c r="V1729" i="4" s="1"/>
  <c r="O1729" i="4"/>
  <c r="M1729" i="4"/>
  <c r="P1729" i="4" s="1"/>
  <c r="G1729" i="4"/>
  <c r="J1729" i="4" s="1"/>
  <c r="BJ1728" i="4"/>
  <c r="BH1728" i="4"/>
  <c r="BG1728" i="4"/>
  <c r="BE1728" i="4"/>
  <c r="BC1728" i="4"/>
  <c r="BF1728" i="4" s="1"/>
  <c r="AW1728" i="4"/>
  <c r="AZ1728" i="4" s="1"/>
  <c r="AQ1728" i="4"/>
  <c r="AT1728" i="4" s="1"/>
  <c r="AK1728" i="4"/>
  <c r="AN1728" i="4" s="1"/>
  <c r="AE1728" i="4"/>
  <c r="Y1728" i="4"/>
  <c r="AB1728" i="4" s="1"/>
  <c r="S1728" i="4"/>
  <c r="V1728" i="4" s="1"/>
  <c r="M1728" i="4"/>
  <c r="P1728" i="4" s="1"/>
  <c r="G1728" i="4"/>
  <c r="BJ1727" i="4"/>
  <c r="BH1727" i="4"/>
  <c r="BG1727" i="4"/>
  <c r="BI1727" i="4" s="1"/>
  <c r="BL1727" i="4" s="1"/>
  <c r="BE1727" i="4"/>
  <c r="BC1727" i="4"/>
  <c r="BF1727" i="4" s="1"/>
  <c r="AY1727" i="4"/>
  <c r="AW1727" i="4"/>
  <c r="AZ1727" i="4" s="1"/>
  <c r="AQ1727" i="4"/>
  <c r="AT1727" i="4" s="1"/>
  <c r="AM1727" i="4"/>
  <c r="AK1727" i="4"/>
  <c r="AN1727" i="4" s="1"/>
  <c r="AE1727" i="4"/>
  <c r="AH1727" i="4" s="1"/>
  <c r="Y1727" i="4"/>
  <c r="AB1727" i="4" s="1"/>
  <c r="S1727" i="4"/>
  <c r="V1727" i="4" s="1"/>
  <c r="M1727" i="4"/>
  <c r="G1727" i="4"/>
  <c r="J1727" i="4" s="1"/>
  <c r="BJ1726" i="4"/>
  <c r="BH1726" i="4"/>
  <c r="BG1726" i="4"/>
  <c r="BE1726" i="4"/>
  <c r="BC1726" i="4"/>
  <c r="BF1726" i="4" s="1"/>
  <c r="AY1726" i="4"/>
  <c r="AW1726" i="4"/>
  <c r="AZ1726" i="4" s="1"/>
  <c r="AQ1726" i="4"/>
  <c r="AK1726" i="4"/>
  <c r="AN1726" i="4" s="1"/>
  <c r="AE1726" i="4"/>
  <c r="AH1726" i="4" s="1"/>
  <c r="AA1726" i="4"/>
  <c r="Y1726" i="4"/>
  <c r="AB1726" i="4" s="1"/>
  <c r="S1726" i="4"/>
  <c r="V1726" i="4" s="1"/>
  <c r="O1726" i="4"/>
  <c r="M1726" i="4"/>
  <c r="P1726" i="4" s="1"/>
  <c r="G1726" i="4"/>
  <c r="J1726" i="4" s="1"/>
  <c r="BJ1725" i="4"/>
  <c r="BH1725" i="4"/>
  <c r="BG1725" i="4"/>
  <c r="BE1725" i="4"/>
  <c r="BC1725" i="4"/>
  <c r="BF1725" i="4" s="1"/>
  <c r="AY1725" i="4"/>
  <c r="AW1725" i="4"/>
  <c r="AZ1725" i="4" s="1"/>
  <c r="AQ1725" i="4"/>
  <c r="AT1725" i="4" s="1"/>
  <c r="AK1725" i="4"/>
  <c r="AN1725" i="4" s="1"/>
  <c r="AE1725" i="4"/>
  <c r="AH1725" i="4" s="1"/>
  <c r="Y1725" i="4"/>
  <c r="S1725" i="4"/>
  <c r="V1725" i="4" s="1"/>
  <c r="M1725" i="4"/>
  <c r="P1725" i="4" s="1"/>
  <c r="I1725" i="4"/>
  <c r="G1725" i="4"/>
  <c r="J1725" i="4" s="1"/>
  <c r="BH1724" i="4"/>
  <c r="BG1724" i="4"/>
  <c r="BI1724" i="4" s="1"/>
  <c r="BE1724" i="4"/>
  <c r="BC1724" i="4"/>
  <c r="BF1724" i="4" s="1"/>
  <c r="AY1724" i="4"/>
  <c r="AW1724" i="4"/>
  <c r="AZ1724" i="4" s="1"/>
  <c r="AQ1724" i="4"/>
  <c r="AT1724" i="4" s="1"/>
  <c r="AM1724" i="4"/>
  <c r="AK1724" i="4"/>
  <c r="AN1724" i="4" s="1"/>
  <c r="AE1724" i="4"/>
  <c r="AH1724" i="4" s="1"/>
  <c r="AA1724" i="4"/>
  <c r="Y1724" i="4"/>
  <c r="AB1724" i="4" s="1"/>
  <c r="U1724" i="4"/>
  <c r="S1724" i="4"/>
  <c r="V1724" i="4" s="1"/>
  <c r="O1724" i="4"/>
  <c r="M1724" i="4"/>
  <c r="P1724" i="4" s="1"/>
  <c r="G1724" i="4"/>
  <c r="J1724" i="4" s="1"/>
  <c r="BJ1723" i="4"/>
  <c r="BH1723" i="4"/>
  <c r="BG1723" i="4"/>
  <c r="BI1723" i="4" s="1"/>
  <c r="BE1723" i="4"/>
  <c r="BC1723" i="4"/>
  <c r="BF1723" i="4" s="1"/>
  <c r="AY1723" i="4"/>
  <c r="AW1723" i="4"/>
  <c r="AZ1723" i="4" s="1"/>
  <c r="AQ1723" i="4"/>
  <c r="AT1723" i="4" s="1"/>
  <c r="AK1723" i="4"/>
  <c r="AN1723" i="4" s="1"/>
  <c r="AG1723" i="4"/>
  <c r="AE1723" i="4"/>
  <c r="AH1723" i="4" s="1"/>
  <c r="Y1723" i="4"/>
  <c r="AB1723" i="4" s="1"/>
  <c r="S1723" i="4"/>
  <c r="V1723" i="4" s="1"/>
  <c r="O1723" i="4"/>
  <c r="M1723" i="4"/>
  <c r="P1723" i="4" s="1"/>
  <c r="I1723" i="4"/>
  <c r="G1723" i="4"/>
  <c r="J1723" i="4" s="1"/>
  <c r="BJ1722" i="4"/>
  <c r="BH1722" i="4"/>
  <c r="BG1722" i="4"/>
  <c r="BE1722" i="4"/>
  <c r="BC1722" i="4"/>
  <c r="BF1722" i="4" s="1"/>
  <c r="AY1722" i="4"/>
  <c r="AW1722" i="4"/>
  <c r="AZ1722" i="4" s="1"/>
  <c r="AQ1722" i="4"/>
  <c r="AT1722" i="4" s="1"/>
  <c r="AK1722" i="4"/>
  <c r="AN1722" i="4" s="1"/>
  <c r="AE1722" i="4"/>
  <c r="AH1722" i="4" s="1"/>
  <c r="Y1722" i="4"/>
  <c r="S1722" i="4"/>
  <c r="V1722" i="4" s="1"/>
  <c r="M1722" i="4"/>
  <c r="P1722" i="4" s="1"/>
  <c r="I1722" i="4"/>
  <c r="G1722" i="4"/>
  <c r="J1722" i="4" s="1"/>
  <c r="BJ1721" i="4"/>
  <c r="BH1721" i="4"/>
  <c r="BG1721" i="4"/>
  <c r="BC1721" i="4"/>
  <c r="BF1721" i="4" s="1"/>
  <c r="AY1721" i="4"/>
  <c r="AW1721" i="4"/>
  <c r="AZ1721" i="4" s="1"/>
  <c r="AQ1721" i="4"/>
  <c r="AT1721" i="4" s="1"/>
  <c r="AK1721" i="4"/>
  <c r="AN1721" i="4" s="1"/>
  <c r="AE1721" i="4"/>
  <c r="AH1721" i="4" s="1"/>
  <c r="AA1721" i="4"/>
  <c r="Y1721" i="4"/>
  <c r="AB1721" i="4" s="1"/>
  <c r="S1721" i="4"/>
  <c r="V1721" i="4" s="1"/>
  <c r="O1721" i="4"/>
  <c r="M1721" i="4"/>
  <c r="P1721" i="4" s="1"/>
  <c r="I1721" i="4"/>
  <c r="G1721" i="4"/>
  <c r="J1721" i="4" s="1"/>
  <c r="BJ1720" i="4"/>
  <c r="BH1720" i="4"/>
  <c r="BG1720" i="4"/>
  <c r="BE1720" i="4"/>
  <c r="BC1720" i="4"/>
  <c r="BF1720" i="4" s="1"/>
  <c r="AY1720" i="4"/>
  <c r="AW1720" i="4"/>
  <c r="AZ1720" i="4" s="1"/>
  <c r="AQ1720" i="4"/>
  <c r="AT1720" i="4" s="1"/>
  <c r="AK1720" i="4"/>
  <c r="AN1720" i="4" s="1"/>
  <c r="AE1720" i="4"/>
  <c r="AH1720" i="4" s="1"/>
  <c r="AA1720" i="4"/>
  <c r="Y1720" i="4"/>
  <c r="AB1720" i="4" s="1"/>
  <c r="S1720" i="4"/>
  <c r="V1720" i="4" s="1"/>
  <c r="M1720" i="4"/>
  <c r="P1720" i="4" s="1"/>
  <c r="G1720" i="4"/>
  <c r="J1720" i="4" s="1"/>
  <c r="BJ1719" i="4"/>
  <c r="BH1719" i="4"/>
  <c r="BG1719" i="4"/>
  <c r="BI1719" i="4" s="1"/>
  <c r="BE1719" i="4"/>
  <c r="BC1719" i="4"/>
  <c r="AY1719" i="4"/>
  <c r="AW1719" i="4"/>
  <c r="AQ1719" i="4"/>
  <c r="AK1719" i="4"/>
  <c r="AN1719" i="4" s="1"/>
  <c r="AE1719" i="4"/>
  <c r="AA1719" i="4"/>
  <c r="Y1719" i="4"/>
  <c r="AB1719" i="4" s="1"/>
  <c r="U1719" i="4"/>
  <c r="S1719" i="4"/>
  <c r="O1719" i="4"/>
  <c r="M1719" i="4"/>
  <c r="P1719" i="4" s="1"/>
  <c r="I1719" i="4"/>
  <c r="G1719" i="4"/>
  <c r="G1749" i="4" s="1"/>
  <c r="BD1710" i="4"/>
  <c r="BB1710" i="4"/>
  <c r="BA1710" i="4"/>
  <c r="AX1710" i="4"/>
  <c r="AU1710" i="4"/>
  <c r="AR1710" i="4"/>
  <c r="AP1710" i="4"/>
  <c r="AO1710" i="4"/>
  <c r="AL1710" i="4"/>
  <c r="AJ1710" i="4"/>
  <c r="AI1710" i="4"/>
  <c r="AF1710" i="4"/>
  <c r="AD1710" i="4"/>
  <c r="AC1710" i="4"/>
  <c r="Z1710" i="4"/>
  <c r="X1710" i="4"/>
  <c r="W1710" i="4"/>
  <c r="T1710" i="4"/>
  <c r="R1710" i="4"/>
  <c r="Q1710" i="4"/>
  <c r="N1710" i="4"/>
  <c r="L1710" i="4"/>
  <c r="K1710" i="4"/>
  <c r="H1710" i="4"/>
  <c r="F1710" i="4"/>
  <c r="E1710" i="4"/>
  <c r="BJ1709" i="4"/>
  <c r="BH1709" i="4"/>
  <c r="BG1709" i="4"/>
  <c r="BE1709" i="4"/>
  <c r="BC1709" i="4"/>
  <c r="BF1709" i="4" s="1"/>
  <c r="AY1709" i="4"/>
  <c r="AW1709" i="4"/>
  <c r="AZ1709" i="4" s="1"/>
  <c r="AS1709" i="4"/>
  <c r="AQ1709" i="4"/>
  <c r="AT1709" i="4" s="1"/>
  <c r="AK1709" i="4"/>
  <c r="AN1709" i="4" s="1"/>
  <c r="AE1709" i="4"/>
  <c r="AH1709" i="4" s="1"/>
  <c r="AA1709" i="4"/>
  <c r="Y1709" i="4"/>
  <c r="AB1709" i="4" s="1"/>
  <c r="U1709" i="4"/>
  <c r="S1709" i="4"/>
  <c r="V1709" i="4" s="1"/>
  <c r="O1709" i="4"/>
  <c r="M1709" i="4"/>
  <c r="P1709" i="4" s="1"/>
  <c r="I1709" i="4"/>
  <c r="G1709" i="4"/>
  <c r="J1709" i="4" s="1"/>
  <c r="BJ1708" i="4"/>
  <c r="BH1708" i="4"/>
  <c r="BG1708" i="4"/>
  <c r="BE1708" i="4"/>
  <c r="BC1708" i="4"/>
  <c r="BF1708" i="4" s="1"/>
  <c r="AY1708" i="4"/>
  <c r="AW1708" i="4"/>
  <c r="AZ1708" i="4" s="1"/>
  <c r="AS1708" i="4"/>
  <c r="AQ1708" i="4"/>
  <c r="AT1708" i="4" s="1"/>
  <c r="AK1708" i="4"/>
  <c r="AN1708" i="4" s="1"/>
  <c r="AE1708" i="4"/>
  <c r="AH1708" i="4" s="1"/>
  <c r="AA1708" i="4"/>
  <c r="Y1708" i="4"/>
  <c r="AB1708" i="4" s="1"/>
  <c r="U1708" i="4"/>
  <c r="S1708" i="4"/>
  <c r="V1708" i="4" s="1"/>
  <c r="O1708" i="4"/>
  <c r="M1708" i="4"/>
  <c r="P1708" i="4" s="1"/>
  <c r="I1708" i="4"/>
  <c r="G1708" i="4"/>
  <c r="J1708" i="4" s="1"/>
  <c r="BK1707" i="4"/>
  <c r="BJ1707" i="4"/>
  <c r="BH1707" i="4"/>
  <c r="BG1707" i="4"/>
  <c r="BE1707" i="4"/>
  <c r="BC1707" i="4"/>
  <c r="BF1707" i="4" s="1"/>
  <c r="AY1707" i="4"/>
  <c r="AW1707" i="4"/>
  <c r="AZ1707" i="4" s="1"/>
  <c r="AS1707" i="4"/>
  <c r="AQ1707" i="4"/>
  <c r="AT1707" i="4" s="1"/>
  <c r="AM1707" i="4"/>
  <c r="AK1707" i="4"/>
  <c r="AN1707" i="4" s="1"/>
  <c r="AG1707" i="4"/>
  <c r="AE1707" i="4"/>
  <c r="AH1707" i="4" s="1"/>
  <c r="AA1707" i="4"/>
  <c r="Y1707" i="4"/>
  <c r="AB1707" i="4" s="1"/>
  <c r="U1707" i="4"/>
  <c r="S1707" i="4"/>
  <c r="V1707" i="4" s="1"/>
  <c r="O1707" i="4"/>
  <c r="M1707" i="4"/>
  <c r="P1707" i="4" s="1"/>
  <c r="I1707" i="4"/>
  <c r="G1707" i="4"/>
  <c r="J1707" i="4" s="1"/>
  <c r="BJ1706" i="4"/>
  <c r="BH1706" i="4"/>
  <c r="BG1706" i="4"/>
  <c r="BE1706" i="4"/>
  <c r="BC1706" i="4"/>
  <c r="BF1706" i="4" s="1"/>
  <c r="AY1706" i="4"/>
  <c r="AW1706" i="4"/>
  <c r="AZ1706" i="4" s="1"/>
  <c r="AS1706" i="4"/>
  <c r="AQ1706" i="4"/>
  <c r="AT1706" i="4" s="1"/>
  <c r="AK1706" i="4"/>
  <c r="AN1706" i="4" s="1"/>
  <c r="AG1706" i="4"/>
  <c r="AE1706" i="4"/>
  <c r="AH1706" i="4" s="1"/>
  <c r="AA1706" i="4"/>
  <c r="Y1706" i="4"/>
  <c r="AB1706" i="4" s="1"/>
  <c r="U1706" i="4"/>
  <c r="S1706" i="4"/>
  <c r="V1706" i="4" s="1"/>
  <c r="O1706" i="4"/>
  <c r="M1706" i="4"/>
  <c r="P1706" i="4" s="1"/>
  <c r="G1706" i="4"/>
  <c r="J1706" i="4" s="1"/>
  <c r="BJ1705" i="4"/>
  <c r="BH1705" i="4"/>
  <c r="BG1705" i="4"/>
  <c r="BE1705" i="4"/>
  <c r="BC1705" i="4"/>
  <c r="BF1705" i="4" s="1"/>
  <c r="AY1705" i="4"/>
  <c r="AW1705" i="4"/>
  <c r="AZ1705" i="4" s="1"/>
  <c r="AQ1705" i="4"/>
  <c r="AT1705" i="4" s="1"/>
  <c r="AK1705" i="4"/>
  <c r="AN1705" i="4" s="1"/>
  <c r="AG1705" i="4"/>
  <c r="AE1705" i="4"/>
  <c r="AH1705" i="4" s="1"/>
  <c r="AA1705" i="4"/>
  <c r="Y1705" i="4"/>
  <c r="AB1705" i="4" s="1"/>
  <c r="U1705" i="4"/>
  <c r="S1705" i="4"/>
  <c r="V1705" i="4" s="1"/>
  <c r="O1705" i="4"/>
  <c r="M1705" i="4"/>
  <c r="P1705" i="4" s="1"/>
  <c r="I1705" i="4"/>
  <c r="G1705" i="4"/>
  <c r="J1705" i="4" s="1"/>
  <c r="BJ1704" i="4"/>
  <c r="BH1704" i="4"/>
  <c r="BG1704" i="4"/>
  <c r="BI1704" i="4" s="1"/>
  <c r="BL1704" i="4" s="1"/>
  <c r="BE1704" i="4"/>
  <c r="BC1704" i="4"/>
  <c r="BF1704" i="4" s="1"/>
  <c r="AY1704" i="4"/>
  <c r="AW1704" i="4"/>
  <c r="AZ1704" i="4" s="1"/>
  <c r="AQ1704" i="4"/>
  <c r="AT1704" i="4" s="1"/>
  <c r="AM1704" i="4"/>
  <c r="AK1704" i="4"/>
  <c r="AN1704" i="4" s="1"/>
  <c r="AE1704" i="4"/>
  <c r="AH1704" i="4" s="1"/>
  <c r="Y1704" i="4"/>
  <c r="AB1704" i="4" s="1"/>
  <c r="S1704" i="4"/>
  <c r="V1704" i="4" s="1"/>
  <c r="M1704" i="4"/>
  <c r="G1704" i="4"/>
  <c r="J1704" i="4" s="1"/>
  <c r="BJ1703" i="4"/>
  <c r="BK1703" i="4" s="1"/>
  <c r="BH1703" i="4"/>
  <c r="BG1703" i="4"/>
  <c r="BI1703" i="4" s="1"/>
  <c r="BL1703" i="4" s="1"/>
  <c r="BE1703" i="4"/>
  <c r="BC1703" i="4"/>
  <c r="BF1703" i="4" s="1"/>
  <c r="AY1703" i="4"/>
  <c r="AW1703" i="4"/>
  <c r="AZ1703" i="4" s="1"/>
  <c r="AS1703" i="4"/>
  <c r="AQ1703" i="4"/>
  <c r="AT1703" i="4" s="1"/>
  <c r="AM1703" i="4"/>
  <c r="AK1703" i="4"/>
  <c r="AN1703" i="4" s="1"/>
  <c r="AG1703" i="4"/>
  <c r="AE1703" i="4"/>
  <c r="AH1703" i="4" s="1"/>
  <c r="AA1703" i="4"/>
  <c r="Y1703" i="4"/>
  <c r="AB1703" i="4" s="1"/>
  <c r="U1703" i="4"/>
  <c r="S1703" i="4"/>
  <c r="V1703" i="4" s="1"/>
  <c r="O1703" i="4"/>
  <c r="M1703" i="4"/>
  <c r="P1703" i="4" s="1"/>
  <c r="I1703" i="4"/>
  <c r="G1703" i="4"/>
  <c r="J1703" i="4" s="1"/>
  <c r="BJ1702" i="4"/>
  <c r="BK1702" i="4" s="1"/>
  <c r="BH1702" i="4"/>
  <c r="BG1702" i="4"/>
  <c r="BE1702" i="4"/>
  <c r="BC1702" i="4"/>
  <c r="BF1702" i="4" s="1"/>
  <c r="AY1702" i="4"/>
  <c r="AW1702" i="4"/>
  <c r="AZ1702" i="4" s="1"/>
  <c r="AS1702" i="4"/>
  <c r="AQ1702" i="4"/>
  <c r="AT1702" i="4" s="1"/>
  <c r="AM1702" i="4"/>
  <c r="AK1702" i="4"/>
  <c r="AN1702" i="4" s="1"/>
  <c r="AE1702" i="4"/>
  <c r="AH1702" i="4" s="1"/>
  <c r="AA1702" i="4"/>
  <c r="Y1702" i="4"/>
  <c r="AB1702" i="4" s="1"/>
  <c r="U1702" i="4"/>
  <c r="S1702" i="4"/>
  <c r="V1702" i="4" s="1"/>
  <c r="O1702" i="4"/>
  <c r="M1702" i="4"/>
  <c r="P1702" i="4" s="1"/>
  <c r="I1702" i="4"/>
  <c r="G1702" i="4"/>
  <c r="J1702" i="4" s="1"/>
  <c r="BJ1701" i="4"/>
  <c r="BH1701" i="4"/>
  <c r="BG1701" i="4"/>
  <c r="BE1701" i="4"/>
  <c r="BC1701" i="4"/>
  <c r="BF1701" i="4" s="1"/>
  <c r="AY1701" i="4"/>
  <c r="AW1701" i="4"/>
  <c r="AZ1701" i="4" s="1"/>
  <c r="AS1701" i="4"/>
  <c r="AQ1701" i="4"/>
  <c r="AT1701" i="4" s="1"/>
  <c r="AK1701" i="4"/>
  <c r="AN1701" i="4" s="1"/>
  <c r="AE1701" i="4"/>
  <c r="AH1701" i="4" s="1"/>
  <c r="Y1701" i="4"/>
  <c r="AB1701" i="4" s="1"/>
  <c r="S1701" i="4"/>
  <c r="O1701" i="4"/>
  <c r="M1701" i="4"/>
  <c r="P1701" i="4" s="1"/>
  <c r="G1701" i="4"/>
  <c r="BJ1700" i="4"/>
  <c r="BH1700" i="4"/>
  <c r="BG1700" i="4"/>
  <c r="BC1700" i="4"/>
  <c r="BF1700" i="4" s="1"/>
  <c r="AY1700" i="4"/>
  <c r="AW1700" i="4"/>
  <c r="AZ1700" i="4" s="1"/>
  <c r="AQ1700" i="4"/>
  <c r="AT1700" i="4" s="1"/>
  <c r="AK1700" i="4"/>
  <c r="AN1700" i="4" s="1"/>
  <c r="AE1700" i="4"/>
  <c r="AH1700" i="4" s="1"/>
  <c r="AA1700" i="4"/>
  <c r="Y1700" i="4"/>
  <c r="AB1700" i="4" s="1"/>
  <c r="S1700" i="4"/>
  <c r="V1700" i="4" s="1"/>
  <c r="O1700" i="4"/>
  <c r="M1700" i="4"/>
  <c r="P1700" i="4" s="1"/>
  <c r="G1700" i="4"/>
  <c r="J1700" i="4" s="1"/>
  <c r="BJ1699" i="4"/>
  <c r="BH1699" i="4"/>
  <c r="BG1699" i="4"/>
  <c r="BC1699" i="4"/>
  <c r="BF1699" i="4" s="1"/>
  <c r="AY1699" i="4"/>
  <c r="AW1699" i="4"/>
  <c r="AZ1699" i="4" s="1"/>
  <c r="AQ1699" i="4"/>
  <c r="AT1699" i="4" s="1"/>
  <c r="AK1699" i="4"/>
  <c r="AN1699" i="4" s="1"/>
  <c r="AE1699" i="4"/>
  <c r="AH1699" i="4" s="1"/>
  <c r="Y1699" i="4"/>
  <c r="AB1699" i="4" s="1"/>
  <c r="S1699" i="4"/>
  <c r="V1699" i="4" s="1"/>
  <c r="O1699" i="4"/>
  <c r="M1699" i="4"/>
  <c r="P1699" i="4" s="1"/>
  <c r="I1699" i="4"/>
  <c r="G1699" i="4"/>
  <c r="J1699" i="4" s="1"/>
  <c r="BJ1698" i="4"/>
  <c r="BH1698" i="4"/>
  <c r="BG1698" i="4"/>
  <c r="BE1698" i="4"/>
  <c r="BC1698" i="4"/>
  <c r="BF1698" i="4" s="1"/>
  <c r="AY1698" i="4"/>
  <c r="AW1698" i="4"/>
  <c r="AZ1698" i="4" s="1"/>
  <c r="AQ1698" i="4"/>
  <c r="AT1698" i="4" s="1"/>
  <c r="AM1698" i="4"/>
  <c r="AK1698" i="4"/>
  <c r="AN1698" i="4" s="1"/>
  <c r="AE1698" i="4"/>
  <c r="AH1698" i="4" s="1"/>
  <c r="Y1698" i="4"/>
  <c r="U1698" i="4"/>
  <c r="S1698" i="4"/>
  <c r="V1698" i="4" s="1"/>
  <c r="M1698" i="4"/>
  <c r="I1698" i="4"/>
  <c r="G1698" i="4"/>
  <c r="J1698" i="4" s="1"/>
  <c r="BJ1697" i="4"/>
  <c r="BH1697" i="4"/>
  <c r="BG1697" i="4"/>
  <c r="BI1697" i="4" s="1"/>
  <c r="BC1697" i="4"/>
  <c r="BF1697" i="4" s="1"/>
  <c r="AY1697" i="4"/>
  <c r="AW1697" i="4"/>
  <c r="AZ1697" i="4" s="1"/>
  <c r="AQ1697" i="4"/>
  <c r="AT1697" i="4" s="1"/>
  <c r="AK1697" i="4"/>
  <c r="AN1697" i="4" s="1"/>
  <c r="AE1697" i="4"/>
  <c r="AA1697" i="4"/>
  <c r="Y1697" i="4"/>
  <c r="AB1697" i="4" s="1"/>
  <c r="U1697" i="4"/>
  <c r="S1697" i="4"/>
  <c r="V1697" i="4" s="1"/>
  <c r="O1697" i="4"/>
  <c r="M1697" i="4"/>
  <c r="P1697" i="4" s="1"/>
  <c r="I1697" i="4"/>
  <c r="G1697" i="4"/>
  <c r="J1697" i="4" s="1"/>
  <c r="BJ1696" i="4"/>
  <c r="BH1696" i="4"/>
  <c r="BG1696" i="4"/>
  <c r="BC1696" i="4"/>
  <c r="BF1696" i="4" s="1"/>
  <c r="AY1696" i="4"/>
  <c r="AW1696" i="4"/>
  <c r="AZ1696" i="4" s="1"/>
  <c r="AQ1696" i="4"/>
  <c r="AT1696" i="4" s="1"/>
  <c r="AM1696" i="4"/>
  <c r="AK1696" i="4"/>
  <c r="AN1696" i="4" s="1"/>
  <c r="AE1696" i="4"/>
  <c r="AH1696" i="4" s="1"/>
  <c r="AA1696" i="4"/>
  <c r="Y1696" i="4"/>
  <c r="AB1696" i="4" s="1"/>
  <c r="U1696" i="4"/>
  <c r="S1696" i="4"/>
  <c r="V1696" i="4" s="1"/>
  <c r="O1696" i="4"/>
  <c r="M1696" i="4"/>
  <c r="P1696" i="4" s="1"/>
  <c r="I1696" i="4"/>
  <c r="G1696" i="4"/>
  <c r="J1696" i="4" s="1"/>
  <c r="BJ1695" i="4"/>
  <c r="BK1695" i="4" s="1"/>
  <c r="BH1695" i="4"/>
  <c r="BG1695" i="4"/>
  <c r="BE1695" i="4"/>
  <c r="BC1695" i="4"/>
  <c r="BF1695" i="4" s="1"/>
  <c r="AY1695" i="4"/>
  <c r="AW1695" i="4"/>
  <c r="AZ1695" i="4" s="1"/>
  <c r="AS1695" i="4"/>
  <c r="AQ1695" i="4"/>
  <c r="AT1695" i="4" s="1"/>
  <c r="AM1695" i="4"/>
  <c r="AK1695" i="4"/>
  <c r="AN1695" i="4" s="1"/>
  <c r="AG1695" i="4"/>
  <c r="AE1695" i="4"/>
  <c r="AH1695" i="4" s="1"/>
  <c r="AA1695" i="4"/>
  <c r="Y1695" i="4"/>
  <c r="AB1695" i="4" s="1"/>
  <c r="U1695" i="4"/>
  <c r="S1695" i="4"/>
  <c r="V1695" i="4" s="1"/>
  <c r="O1695" i="4"/>
  <c r="M1695" i="4"/>
  <c r="P1695" i="4" s="1"/>
  <c r="I1695" i="4"/>
  <c r="G1695" i="4"/>
  <c r="J1695" i="4" s="1"/>
  <c r="BJ1694" i="4"/>
  <c r="BH1694" i="4"/>
  <c r="BG1694" i="4"/>
  <c r="BI1694" i="4" s="1"/>
  <c r="BE1694" i="4"/>
  <c r="BC1694" i="4"/>
  <c r="BF1694" i="4" s="1"/>
  <c r="AY1694" i="4"/>
  <c r="AW1694" i="4"/>
  <c r="AZ1694" i="4" s="1"/>
  <c r="AQ1694" i="4"/>
  <c r="AT1694" i="4" s="1"/>
  <c r="AM1694" i="4"/>
  <c r="AK1694" i="4"/>
  <c r="AN1694" i="4" s="1"/>
  <c r="AG1694" i="4"/>
  <c r="AE1694" i="4"/>
  <c r="AH1694" i="4" s="1"/>
  <c r="AA1694" i="4"/>
  <c r="Y1694" i="4"/>
  <c r="AB1694" i="4" s="1"/>
  <c r="U1694" i="4"/>
  <c r="S1694" i="4"/>
  <c r="V1694" i="4" s="1"/>
  <c r="M1694" i="4"/>
  <c r="P1694" i="4" s="1"/>
  <c r="G1694" i="4"/>
  <c r="BJ1693" i="4"/>
  <c r="BH1693" i="4"/>
  <c r="BG1693" i="4"/>
  <c r="BE1693" i="4"/>
  <c r="BC1693" i="4"/>
  <c r="BF1693" i="4" s="1"/>
  <c r="AY1693" i="4"/>
  <c r="AW1693" i="4"/>
  <c r="AZ1693" i="4" s="1"/>
  <c r="AQ1693" i="4"/>
  <c r="AT1693" i="4" s="1"/>
  <c r="AK1693" i="4"/>
  <c r="AE1693" i="4"/>
  <c r="AH1693" i="4" s="1"/>
  <c r="Y1693" i="4"/>
  <c r="AB1693" i="4" s="1"/>
  <c r="U1693" i="4"/>
  <c r="S1693" i="4"/>
  <c r="V1693" i="4" s="1"/>
  <c r="O1693" i="4"/>
  <c r="M1693" i="4"/>
  <c r="P1693" i="4" s="1"/>
  <c r="I1693" i="4"/>
  <c r="G1693" i="4"/>
  <c r="J1693" i="4" s="1"/>
  <c r="BJ1692" i="4"/>
  <c r="BK1692" i="4" s="1"/>
  <c r="BH1692" i="4"/>
  <c r="BG1692" i="4"/>
  <c r="BE1692" i="4"/>
  <c r="BC1692" i="4"/>
  <c r="BF1692" i="4" s="1"/>
  <c r="AY1692" i="4"/>
  <c r="AW1692" i="4"/>
  <c r="AZ1692" i="4" s="1"/>
  <c r="AS1692" i="4"/>
  <c r="AQ1692" i="4"/>
  <c r="AT1692" i="4" s="1"/>
  <c r="AM1692" i="4"/>
  <c r="AK1692" i="4"/>
  <c r="AN1692" i="4" s="1"/>
  <c r="AE1692" i="4"/>
  <c r="AH1692" i="4" s="1"/>
  <c r="AA1692" i="4"/>
  <c r="Y1692" i="4"/>
  <c r="AB1692" i="4" s="1"/>
  <c r="U1692" i="4"/>
  <c r="S1692" i="4"/>
  <c r="V1692" i="4" s="1"/>
  <c r="O1692" i="4"/>
  <c r="M1692" i="4"/>
  <c r="P1692" i="4" s="1"/>
  <c r="I1692" i="4"/>
  <c r="G1692" i="4"/>
  <c r="J1692" i="4" s="1"/>
  <c r="BJ1691" i="4"/>
  <c r="BH1691" i="4"/>
  <c r="BG1691" i="4"/>
  <c r="BE1691" i="4"/>
  <c r="BC1691" i="4"/>
  <c r="BF1691" i="4" s="1"/>
  <c r="AY1691" i="4"/>
  <c r="AW1691" i="4"/>
  <c r="AZ1691" i="4" s="1"/>
  <c r="AQ1691" i="4"/>
  <c r="AT1691" i="4" s="1"/>
  <c r="AK1691" i="4"/>
  <c r="AN1691" i="4" s="1"/>
  <c r="AE1691" i="4"/>
  <c r="AH1691" i="4" s="1"/>
  <c r="AA1691" i="4"/>
  <c r="Y1691" i="4"/>
  <c r="AB1691" i="4" s="1"/>
  <c r="U1691" i="4"/>
  <c r="S1691" i="4"/>
  <c r="V1691" i="4" s="1"/>
  <c r="O1691" i="4"/>
  <c r="M1691" i="4"/>
  <c r="P1691" i="4" s="1"/>
  <c r="I1691" i="4"/>
  <c r="G1691" i="4"/>
  <c r="J1691" i="4" s="1"/>
  <c r="BJ1690" i="4"/>
  <c r="BH1690" i="4"/>
  <c r="BG1690" i="4"/>
  <c r="BI1690" i="4" s="1"/>
  <c r="BC1690" i="4"/>
  <c r="BF1690" i="4" s="1"/>
  <c r="AY1690" i="4"/>
  <c r="AW1690" i="4"/>
  <c r="AZ1690" i="4" s="1"/>
  <c r="AQ1690" i="4"/>
  <c r="AT1690" i="4" s="1"/>
  <c r="AK1690" i="4"/>
  <c r="AN1690" i="4" s="1"/>
  <c r="AE1690" i="4"/>
  <c r="Y1690" i="4"/>
  <c r="AB1690" i="4" s="1"/>
  <c r="U1690" i="4"/>
  <c r="S1690" i="4"/>
  <c r="V1690" i="4" s="1"/>
  <c r="M1690" i="4"/>
  <c r="P1690" i="4" s="1"/>
  <c r="G1690" i="4"/>
  <c r="J1690" i="4" s="1"/>
  <c r="BJ1689" i="4"/>
  <c r="BH1689" i="4"/>
  <c r="BG1689" i="4"/>
  <c r="BC1689" i="4"/>
  <c r="BF1689" i="4" s="1"/>
  <c r="AW1689" i="4"/>
  <c r="AQ1689" i="4"/>
  <c r="AT1689" i="4" s="1"/>
  <c r="AK1689" i="4"/>
  <c r="AN1689" i="4" s="1"/>
  <c r="AE1689" i="4"/>
  <c r="AH1689" i="4" s="1"/>
  <c r="Y1689" i="4"/>
  <c r="S1689" i="4"/>
  <c r="V1689" i="4" s="1"/>
  <c r="M1689" i="4"/>
  <c r="P1689" i="4" s="1"/>
  <c r="G1689" i="4"/>
  <c r="J1689" i="4" s="1"/>
  <c r="BJ1688" i="4"/>
  <c r="BH1688" i="4"/>
  <c r="BG1688" i="4"/>
  <c r="BE1688" i="4"/>
  <c r="BC1688" i="4"/>
  <c r="BF1688" i="4" s="1"/>
  <c r="AY1688" i="4"/>
  <c r="AW1688" i="4"/>
  <c r="AZ1688" i="4" s="1"/>
  <c r="AQ1688" i="4"/>
  <c r="AT1688" i="4" s="1"/>
  <c r="AK1688" i="4"/>
  <c r="AN1688" i="4" s="1"/>
  <c r="AG1688" i="4"/>
  <c r="AE1688" i="4"/>
  <c r="AH1688" i="4" s="1"/>
  <c r="Y1688" i="4"/>
  <c r="AB1688" i="4" s="1"/>
  <c r="S1688" i="4"/>
  <c r="V1688" i="4" s="1"/>
  <c r="O1688" i="4"/>
  <c r="M1688" i="4"/>
  <c r="P1688" i="4" s="1"/>
  <c r="G1688" i="4"/>
  <c r="J1688" i="4" s="1"/>
  <c r="BJ1687" i="4"/>
  <c r="BH1687" i="4"/>
  <c r="BG1687" i="4"/>
  <c r="BE1687" i="4"/>
  <c r="BC1687" i="4"/>
  <c r="BF1687" i="4" s="1"/>
  <c r="AY1687" i="4"/>
  <c r="AW1687" i="4"/>
  <c r="AZ1687" i="4" s="1"/>
  <c r="AQ1687" i="4"/>
  <c r="AT1687" i="4" s="1"/>
  <c r="AK1687" i="4"/>
  <c r="AN1687" i="4" s="1"/>
  <c r="AE1687" i="4"/>
  <c r="AH1687" i="4" s="1"/>
  <c r="AA1687" i="4"/>
  <c r="Y1687" i="4"/>
  <c r="AB1687" i="4" s="1"/>
  <c r="S1687" i="4"/>
  <c r="V1687" i="4" s="1"/>
  <c r="O1687" i="4"/>
  <c r="M1687" i="4"/>
  <c r="P1687" i="4" s="1"/>
  <c r="I1687" i="4"/>
  <c r="G1687" i="4"/>
  <c r="J1687" i="4" s="1"/>
  <c r="BJ1686" i="4"/>
  <c r="BH1686" i="4"/>
  <c r="BG1686" i="4"/>
  <c r="BE1686" i="4"/>
  <c r="BC1686" i="4"/>
  <c r="BF1686" i="4" s="1"/>
  <c r="AY1686" i="4"/>
  <c r="AW1686" i="4"/>
  <c r="AZ1686" i="4" s="1"/>
  <c r="AS1686" i="4"/>
  <c r="AQ1686" i="4"/>
  <c r="AT1686" i="4" s="1"/>
  <c r="AK1686" i="4"/>
  <c r="AN1686" i="4" s="1"/>
  <c r="AE1686" i="4"/>
  <c r="AH1686" i="4" s="1"/>
  <c r="AA1686" i="4"/>
  <c r="Y1686" i="4"/>
  <c r="AB1686" i="4" s="1"/>
  <c r="U1686" i="4"/>
  <c r="S1686" i="4"/>
  <c r="V1686" i="4" s="1"/>
  <c r="O1686" i="4"/>
  <c r="M1686" i="4"/>
  <c r="P1686" i="4" s="1"/>
  <c r="I1686" i="4"/>
  <c r="G1686" i="4"/>
  <c r="J1686" i="4" s="1"/>
  <c r="BJ1685" i="4"/>
  <c r="BH1685" i="4"/>
  <c r="BG1685" i="4"/>
  <c r="BE1685" i="4"/>
  <c r="BC1685" i="4"/>
  <c r="BF1685" i="4" s="1"/>
  <c r="AY1685" i="4"/>
  <c r="AW1685" i="4"/>
  <c r="AZ1685" i="4" s="1"/>
  <c r="AS1685" i="4"/>
  <c r="AQ1685" i="4"/>
  <c r="AT1685" i="4" s="1"/>
  <c r="AM1685" i="4"/>
  <c r="AK1685" i="4"/>
  <c r="AN1685" i="4" s="1"/>
  <c r="AE1685" i="4"/>
  <c r="AH1685" i="4" s="1"/>
  <c r="AA1685" i="4"/>
  <c r="Y1685" i="4"/>
  <c r="AB1685" i="4" s="1"/>
  <c r="U1685" i="4"/>
  <c r="S1685" i="4"/>
  <c r="V1685" i="4" s="1"/>
  <c r="O1685" i="4"/>
  <c r="M1685" i="4"/>
  <c r="P1685" i="4" s="1"/>
  <c r="G1685" i="4"/>
  <c r="J1685" i="4" s="1"/>
  <c r="BJ1684" i="4"/>
  <c r="BH1684" i="4"/>
  <c r="BG1684" i="4"/>
  <c r="BE1684" i="4"/>
  <c r="BC1684" i="4"/>
  <c r="BF1684" i="4" s="1"/>
  <c r="AY1684" i="4"/>
  <c r="AW1684" i="4"/>
  <c r="AZ1684" i="4" s="1"/>
  <c r="AQ1684" i="4"/>
  <c r="AT1684" i="4" s="1"/>
  <c r="AK1684" i="4"/>
  <c r="AN1684" i="4" s="1"/>
  <c r="AG1684" i="4"/>
  <c r="AE1684" i="4"/>
  <c r="AH1684" i="4" s="1"/>
  <c r="Y1684" i="4"/>
  <c r="AB1684" i="4" s="1"/>
  <c r="S1684" i="4"/>
  <c r="V1684" i="4" s="1"/>
  <c r="O1684" i="4"/>
  <c r="M1684" i="4"/>
  <c r="P1684" i="4" s="1"/>
  <c r="I1684" i="4"/>
  <c r="G1684" i="4"/>
  <c r="J1684" i="4" s="1"/>
  <c r="BJ1683" i="4"/>
  <c r="BH1683" i="4"/>
  <c r="BG1683" i="4"/>
  <c r="BE1683" i="4"/>
  <c r="BC1683" i="4"/>
  <c r="BF1683" i="4" s="1"/>
  <c r="AY1683" i="4"/>
  <c r="AW1683" i="4"/>
  <c r="AZ1683" i="4" s="1"/>
  <c r="AQ1683" i="4"/>
  <c r="AT1683" i="4" s="1"/>
  <c r="AK1683" i="4"/>
  <c r="AN1683" i="4" s="1"/>
  <c r="AE1683" i="4"/>
  <c r="AH1683" i="4" s="1"/>
  <c r="AA1683" i="4"/>
  <c r="Y1683" i="4"/>
  <c r="AB1683" i="4" s="1"/>
  <c r="S1683" i="4"/>
  <c r="V1683" i="4" s="1"/>
  <c r="O1683" i="4"/>
  <c r="M1683" i="4"/>
  <c r="P1683" i="4" s="1"/>
  <c r="I1683" i="4"/>
  <c r="G1683" i="4"/>
  <c r="J1683" i="4" s="1"/>
  <c r="BJ1682" i="4"/>
  <c r="BH1682" i="4"/>
  <c r="BG1682" i="4"/>
  <c r="BE1682" i="4"/>
  <c r="BC1682" i="4"/>
  <c r="BF1682" i="4" s="1"/>
  <c r="AY1682" i="4"/>
  <c r="AW1682" i="4"/>
  <c r="AZ1682" i="4" s="1"/>
  <c r="AS1682" i="4"/>
  <c r="AQ1682" i="4"/>
  <c r="AT1682" i="4" s="1"/>
  <c r="AK1682" i="4"/>
  <c r="AN1682" i="4" s="1"/>
  <c r="AE1682" i="4"/>
  <c r="AH1682" i="4" s="1"/>
  <c r="AA1682" i="4"/>
  <c r="Y1682" i="4"/>
  <c r="AB1682" i="4" s="1"/>
  <c r="S1682" i="4"/>
  <c r="V1682" i="4" s="1"/>
  <c r="O1682" i="4"/>
  <c r="M1682" i="4"/>
  <c r="P1682" i="4" s="1"/>
  <c r="I1682" i="4"/>
  <c r="G1682" i="4"/>
  <c r="J1682" i="4" s="1"/>
  <c r="BJ1681" i="4"/>
  <c r="BK1681" i="4" s="1"/>
  <c r="BH1681" i="4"/>
  <c r="BG1681" i="4"/>
  <c r="BE1681" i="4"/>
  <c r="BC1681" i="4"/>
  <c r="BF1681" i="4" s="1"/>
  <c r="AY1681" i="4"/>
  <c r="AW1681" i="4"/>
  <c r="AZ1681" i="4" s="1"/>
  <c r="AS1681" i="4"/>
  <c r="AQ1681" i="4"/>
  <c r="AT1681" i="4" s="1"/>
  <c r="AM1681" i="4"/>
  <c r="AK1681" i="4"/>
  <c r="AN1681" i="4" s="1"/>
  <c r="AG1681" i="4"/>
  <c r="AE1681" i="4"/>
  <c r="AH1681" i="4" s="1"/>
  <c r="AA1681" i="4"/>
  <c r="Y1681" i="4"/>
  <c r="AB1681" i="4" s="1"/>
  <c r="U1681" i="4"/>
  <c r="S1681" i="4"/>
  <c r="V1681" i="4" s="1"/>
  <c r="O1681" i="4"/>
  <c r="M1681" i="4"/>
  <c r="P1681" i="4" s="1"/>
  <c r="I1681" i="4"/>
  <c r="G1681" i="4"/>
  <c r="J1681" i="4" s="1"/>
  <c r="BJ1680" i="4"/>
  <c r="BJ1710" i="4" s="1"/>
  <c r="BH1680" i="4"/>
  <c r="BG1680" i="4"/>
  <c r="BE1680" i="4"/>
  <c r="BC1680" i="4"/>
  <c r="BC1710" i="4" s="1"/>
  <c r="AY1680" i="4"/>
  <c r="AW1680" i="4"/>
  <c r="AZ1680" i="4" s="1"/>
  <c r="AQ1680" i="4"/>
  <c r="AK1680" i="4"/>
  <c r="AG1680" i="4"/>
  <c r="AE1680" i="4"/>
  <c r="AA1680" i="4"/>
  <c r="Y1680" i="4"/>
  <c r="U1680" i="4"/>
  <c r="S1680" i="4"/>
  <c r="O1680" i="4"/>
  <c r="M1680" i="4"/>
  <c r="I1680" i="4"/>
  <c r="G1680" i="4"/>
  <c r="BD1671" i="4"/>
  <c r="BB1671" i="4"/>
  <c r="BA1671" i="4"/>
  <c r="AX1671" i="4"/>
  <c r="AU1671" i="4"/>
  <c r="AR1671" i="4"/>
  <c r="AP1671" i="4"/>
  <c r="AO1671" i="4"/>
  <c r="AL1671" i="4"/>
  <c r="AJ1671" i="4"/>
  <c r="AI1671" i="4"/>
  <c r="AF1671" i="4"/>
  <c r="AD1671" i="4"/>
  <c r="AC1671" i="4"/>
  <c r="Z1671" i="4"/>
  <c r="X1671" i="4"/>
  <c r="W1671" i="4"/>
  <c r="T1671" i="4"/>
  <c r="R1671" i="4"/>
  <c r="Q1671" i="4"/>
  <c r="N1671" i="4"/>
  <c r="L1671" i="4"/>
  <c r="K1671" i="4"/>
  <c r="H1671" i="4"/>
  <c r="F1671" i="4"/>
  <c r="E1671" i="4"/>
  <c r="BJ1670" i="4"/>
  <c r="BH1670" i="4"/>
  <c r="BG1670" i="4"/>
  <c r="BI1670" i="4" s="1"/>
  <c r="BL1670" i="4" s="1"/>
  <c r="BC1670" i="4"/>
  <c r="BE1670" i="4" s="1"/>
  <c r="AY1670" i="4"/>
  <c r="AW1670" i="4"/>
  <c r="AZ1670" i="4" s="1"/>
  <c r="AQ1670" i="4"/>
  <c r="AS1670" i="4" s="1"/>
  <c r="AK1670" i="4"/>
  <c r="AN1670" i="4" s="1"/>
  <c r="AE1670" i="4"/>
  <c r="AG1670" i="4" s="1"/>
  <c r="Y1670" i="4"/>
  <c r="S1670" i="4"/>
  <c r="U1670" i="4" s="1"/>
  <c r="M1670" i="4"/>
  <c r="P1670" i="4" s="1"/>
  <c r="I1670" i="4"/>
  <c r="G1670" i="4"/>
  <c r="J1670" i="4" s="1"/>
  <c r="BJ1669" i="4"/>
  <c r="BH1669" i="4"/>
  <c r="BG1669" i="4"/>
  <c r="BE1669" i="4"/>
  <c r="BC1669" i="4"/>
  <c r="BF1669" i="4" s="1"/>
  <c r="AY1669" i="4"/>
  <c r="AW1669" i="4"/>
  <c r="AZ1669" i="4" s="1"/>
  <c r="AQ1669" i="4"/>
  <c r="AT1669" i="4" s="1"/>
  <c r="AK1669" i="4"/>
  <c r="AM1669" i="4" s="1"/>
  <c r="AE1669" i="4"/>
  <c r="AH1669" i="4" s="1"/>
  <c r="Y1669" i="4"/>
  <c r="AA1669" i="4" s="1"/>
  <c r="S1669" i="4"/>
  <c r="M1669" i="4"/>
  <c r="O1669" i="4" s="1"/>
  <c r="I1669" i="4"/>
  <c r="G1669" i="4"/>
  <c r="J1669" i="4" s="1"/>
  <c r="BJ1668" i="4"/>
  <c r="BH1668" i="4"/>
  <c r="BG1668" i="4"/>
  <c r="BC1668" i="4"/>
  <c r="BE1668" i="4" s="1"/>
  <c r="AW1668" i="4"/>
  <c r="AZ1668" i="4" s="1"/>
  <c r="AQ1668" i="4"/>
  <c r="AS1668" i="4" s="1"/>
  <c r="AK1668" i="4"/>
  <c r="AN1668" i="4" s="1"/>
  <c r="AE1668" i="4"/>
  <c r="AG1668" i="4" s="1"/>
  <c r="Y1668" i="4"/>
  <c r="AB1668" i="4" s="1"/>
  <c r="S1668" i="4"/>
  <c r="U1668" i="4" s="1"/>
  <c r="M1668" i="4"/>
  <c r="G1668" i="4"/>
  <c r="I1668" i="4" s="1"/>
  <c r="BJ1667" i="4"/>
  <c r="BH1667" i="4"/>
  <c r="BG1667" i="4"/>
  <c r="BC1667" i="4"/>
  <c r="AW1667" i="4"/>
  <c r="AY1667" i="4" s="1"/>
  <c r="AQ1667" i="4"/>
  <c r="AT1667" i="4" s="1"/>
  <c r="AK1667" i="4"/>
  <c r="AM1667" i="4" s="1"/>
  <c r="AE1667" i="4"/>
  <c r="AH1667" i="4" s="1"/>
  <c r="Y1667" i="4"/>
  <c r="AA1667" i="4" s="1"/>
  <c r="S1667" i="4"/>
  <c r="V1667" i="4" s="1"/>
  <c r="M1667" i="4"/>
  <c r="O1667" i="4" s="1"/>
  <c r="I1667" i="4"/>
  <c r="G1667" i="4"/>
  <c r="J1667" i="4" s="1"/>
  <c r="BJ1666" i="4"/>
  <c r="BH1666" i="4"/>
  <c r="BG1666" i="4"/>
  <c r="BI1666" i="4" s="1"/>
  <c r="BL1666" i="4" s="1"/>
  <c r="BE1666" i="4"/>
  <c r="BC1666" i="4"/>
  <c r="BF1666" i="4" s="1"/>
  <c r="AY1666" i="4"/>
  <c r="AW1666" i="4"/>
  <c r="AZ1666" i="4" s="1"/>
  <c r="AQ1666" i="4"/>
  <c r="AS1666" i="4" s="1"/>
  <c r="AK1666" i="4"/>
  <c r="AE1666" i="4"/>
  <c r="AG1666" i="4" s="1"/>
  <c r="Y1666" i="4"/>
  <c r="AB1666" i="4" s="1"/>
  <c r="S1666" i="4"/>
  <c r="U1666" i="4" s="1"/>
  <c r="O1666" i="4"/>
  <c r="M1666" i="4"/>
  <c r="P1666" i="4" s="1"/>
  <c r="G1666" i="4"/>
  <c r="I1666" i="4" s="1"/>
  <c r="BJ1665" i="4"/>
  <c r="BH1665" i="4"/>
  <c r="BG1665" i="4"/>
  <c r="BE1665" i="4"/>
  <c r="BC1665" i="4"/>
  <c r="BF1665" i="4" s="1"/>
  <c r="AY1665" i="4"/>
  <c r="AW1665" i="4"/>
  <c r="AZ1665" i="4" s="1"/>
  <c r="AS1665" i="4"/>
  <c r="AQ1665" i="4"/>
  <c r="AT1665" i="4" s="1"/>
  <c r="AK1665" i="4"/>
  <c r="AM1665" i="4" s="1"/>
  <c r="AE1665" i="4"/>
  <c r="AH1665" i="4" s="1"/>
  <c r="Y1665" i="4"/>
  <c r="AA1665" i="4" s="1"/>
  <c r="S1665" i="4"/>
  <c r="M1665" i="4"/>
  <c r="O1665" i="4" s="1"/>
  <c r="I1665" i="4"/>
  <c r="G1665" i="4"/>
  <c r="J1665" i="4" s="1"/>
  <c r="BJ1664" i="4"/>
  <c r="BH1664" i="4"/>
  <c r="BG1664" i="4"/>
  <c r="BE1664" i="4"/>
  <c r="BC1664" i="4"/>
  <c r="BF1664" i="4" s="1"/>
  <c r="AY1664" i="4"/>
  <c r="AW1664" i="4"/>
  <c r="AZ1664" i="4" s="1"/>
  <c r="AQ1664" i="4"/>
  <c r="AS1664" i="4" s="1"/>
  <c r="AK1664" i="4"/>
  <c r="AN1664" i="4" s="1"/>
  <c r="AE1664" i="4"/>
  <c r="AG1664" i="4" s="1"/>
  <c r="Y1664" i="4"/>
  <c r="AB1664" i="4" s="1"/>
  <c r="S1664" i="4"/>
  <c r="U1664" i="4" s="1"/>
  <c r="M1664" i="4"/>
  <c r="P1664" i="4" s="1"/>
  <c r="G1664" i="4"/>
  <c r="I1664" i="4" s="1"/>
  <c r="BJ1663" i="4"/>
  <c r="BH1663" i="4"/>
  <c r="BG1663" i="4"/>
  <c r="BI1663" i="4" s="1"/>
  <c r="BC1663" i="4"/>
  <c r="BF1663" i="4" s="1"/>
  <c r="AY1663" i="4"/>
  <c r="AW1663" i="4"/>
  <c r="AZ1663" i="4" s="1"/>
  <c r="AQ1663" i="4"/>
  <c r="AT1663" i="4" s="1"/>
  <c r="AK1663" i="4"/>
  <c r="AM1663" i="4" s="1"/>
  <c r="AG1663" i="4"/>
  <c r="AE1663" i="4"/>
  <c r="AH1663" i="4" s="1"/>
  <c r="Y1663" i="4"/>
  <c r="AA1663" i="4" s="1"/>
  <c r="S1663" i="4"/>
  <c r="V1663" i="4" s="1"/>
  <c r="M1663" i="4"/>
  <c r="O1663" i="4" s="1"/>
  <c r="G1663" i="4"/>
  <c r="BJ1662" i="4"/>
  <c r="BH1662" i="4"/>
  <c r="BG1662" i="4"/>
  <c r="BC1662" i="4"/>
  <c r="BE1662" i="4" s="1"/>
  <c r="AY1662" i="4"/>
  <c r="AW1662" i="4"/>
  <c r="AZ1662" i="4" s="1"/>
  <c r="AQ1662" i="4"/>
  <c r="AS1662" i="4" s="1"/>
  <c r="AK1662" i="4"/>
  <c r="AN1662" i="4" s="1"/>
  <c r="AE1662" i="4"/>
  <c r="AG1662" i="4" s="1"/>
  <c r="AA1662" i="4"/>
  <c r="Y1662" i="4"/>
  <c r="AB1662" i="4" s="1"/>
  <c r="S1662" i="4"/>
  <c r="U1662" i="4" s="1"/>
  <c r="M1662" i="4"/>
  <c r="P1662" i="4" s="1"/>
  <c r="G1662" i="4"/>
  <c r="J1662" i="4" s="1"/>
  <c r="BJ1661" i="4"/>
  <c r="BH1661" i="4"/>
  <c r="BG1661" i="4"/>
  <c r="BC1661" i="4"/>
  <c r="BE1661" i="4" s="1"/>
  <c r="AW1661" i="4"/>
  <c r="AZ1661" i="4" s="1"/>
  <c r="AQ1661" i="4"/>
  <c r="AS1661" i="4" s="1"/>
  <c r="AK1661" i="4"/>
  <c r="AG1661" i="4"/>
  <c r="AE1661" i="4"/>
  <c r="AH1661" i="4" s="1"/>
  <c r="Y1661" i="4"/>
  <c r="S1661" i="4"/>
  <c r="U1661" i="4" s="1"/>
  <c r="M1661" i="4"/>
  <c r="P1661" i="4" s="1"/>
  <c r="G1661" i="4"/>
  <c r="I1661" i="4" s="1"/>
  <c r="BJ1660" i="4"/>
  <c r="BH1660" i="4"/>
  <c r="BG1660" i="4"/>
  <c r="BI1660" i="4" s="1"/>
  <c r="BC1660" i="4"/>
  <c r="BF1660" i="4" s="1"/>
  <c r="AW1660" i="4"/>
  <c r="AY1660" i="4" s="1"/>
  <c r="AQ1660" i="4"/>
  <c r="AK1660" i="4"/>
  <c r="AM1660" i="4" s="1"/>
  <c r="AE1660" i="4"/>
  <c r="AH1660" i="4" s="1"/>
  <c r="Y1660" i="4"/>
  <c r="AA1660" i="4" s="1"/>
  <c r="S1660" i="4"/>
  <c r="V1660" i="4" s="1"/>
  <c r="M1660" i="4"/>
  <c r="O1660" i="4" s="1"/>
  <c r="G1660" i="4"/>
  <c r="J1660" i="4" s="1"/>
  <c r="BJ1659" i="4"/>
  <c r="BH1659" i="4"/>
  <c r="BG1659" i="4"/>
  <c r="BE1659" i="4"/>
  <c r="BC1659" i="4"/>
  <c r="BF1659" i="4" s="1"/>
  <c r="AY1659" i="4"/>
  <c r="AW1659" i="4"/>
  <c r="AZ1659" i="4" s="1"/>
  <c r="AQ1659" i="4"/>
  <c r="AS1659" i="4" s="1"/>
  <c r="AK1659" i="4"/>
  <c r="AN1659" i="4" s="1"/>
  <c r="AE1659" i="4"/>
  <c r="AG1659" i="4" s="1"/>
  <c r="AA1659" i="4"/>
  <c r="Y1659" i="4"/>
  <c r="AB1659" i="4" s="1"/>
  <c r="S1659" i="4"/>
  <c r="U1659" i="4" s="1"/>
  <c r="M1659" i="4"/>
  <c r="P1659" i="4" s="1"/>
  <c r="G1659" i="4"/>
  <c r="I1659" i="4" s="1"/>
  <c r="BJ1658" i="4"/>
  <c r="BH1658" i="4"/>
  <c r="BG1658" i="4"/>
  <c r="BI1658" i="4" s="1"/>
  <c r="BC1658" i="4"/>
  <c r="BF1658" i="4" s="1"/>
  <c r="AW1658" i="4"/>
  <c r="AY1658" i="4" s="1"/>
  <c r="AQ1658" i="4"/>
  <c r="AT1658" i="4" s="1"/>
  <c r="AK1658" i="4"/>
  <c r="AM1658" i="4" s="1"/>
  <c r="AE1658" i="4"/>
  <c r="AH1658" i="4" s="1"/>
  <c r="Y1658" i="4"/>
  <c r="AA1658" i="4" s="1"/>
  <c r="S1658" i="4"/>
  <c r="V1658" i="4" s="1"/>
  <c r="M1658" i="4"/>
  <c r="O1658" i="4" s="1"/>
  <c r="G1658" i="4"/>
  <c r="J1658" i="4" s="1"/>
  <c r="BJ1657" i="4"/>
  <c r="BH1657" i="4"/>
  <c r="BG1657" i="4"/>
  <c r="BC1657" i="4"/>
  <c r="BF1657" i="4" s="1"/>
  <c r="AY1657" i="4"/>
  <c r="AW1657" i="4"/>
  <c r="AZ1657" i="4" s="1"/>
  <c r="AQ1657" i="4"/>
  <c r="AT1657" i="4" s="1"/>
  <c r="AK1657" i="4"/>
  <c r="AM1657" i="4" s="1"/>
  <c r="AE1657" i="4"/>
  <c r="AH1657" i="4" s="1"/>
  <c r="Y1657" i="4"/>
  <c r="AA1657" i="4" s="1"/>
  <c r="S1657" i="4"/>
  <c r="V1657" i="4" s="1"/>
  <c r="M1657" i="4"/>
  <c r="O1657" i="4" s="1"/>
  <c r="G1657" i="4"/>
  <c r="J1657" i="4" s="1"/>
  <c r="BJ1656" i="4"/>
  <c r="BH1656" i="4"/>
  <c r="BG1656" i="4"/>
  <c r="BC1656" i="4"/>
  <c r="BE1656" i="4" s="1"/>
  <c r="AW1656" i="4"/>
  <c r="AZ1656" i="4" s="1"/>
  <c r="AQ1656" i="4"/>
  <c r="AS1656" i="4" s="1"/>
  <c r="AK1656" i="4"/>
  <c r="AE1656" i="4"/>
  <c r="AG1656" i="4" s="1"/>
  <c r="Y1656" i="4"/>
  <c r="AB1656" i="4" s="1"/>
  <c r="S1656" i="4"/>
  <c r="U1656" i="4" s="1"/>
  <c r="O1656" i="4"/>
  <c r="M1656" i="4"/>
  <c r="P1656" i="4" s="1"/>
  <c r="I1656" i="4"/>
  <c r="G1656" i="4"/>
  <c r="J1656" i="4" s="1"/>
  <c r="BJ1655" i="4"/>
  <c r="BH1655" i="4"/>
  <c r="BG1655" i="4"/>
  <c r="BI1655" i="4" s="1"/>
  <c r="BE1655" i="4"/>
  <c r="BC1655" i="4"/>
  <c r="BF1655" i="4" s="1"/>
  <c r="AY1655" i="4"/>
  <c r="AW1655" i="4"/>
  <c r="AZ1655" i="4" s="1"/>
  <c r="AQ1655" i="4"/>
  <c r="AT1655" i="4" s="1"/>
  <c r="AK1655" i="4"/>
  <c r="AM1655" i="4" s="1"/>
  <c r="AG1655" i="4"/>
  <c r="AE1655" i="4"/>
  <c r="AH1655" i="4" s="1"/>
  <c r="Y1655" i="4"/>
  <c r="AA1655" i="4" s="1"/>
  <c r="S1655" i="4"/>
  <c r="V1655" i="4" s="1"/>
  <c r="M1655" i="4"/>
  <c r="O1655" i="4" s="1"/>
  <c r="I1655" i="4"/>
  <c r="G1655" i="4"/>
  <c r="J1655" i="4" s="1"/>
  <c r="BJ1654" i="4"/>
  <c r="BH1654" i="4"/>
  <c r="BG1654" i="4"/>
  <c r="BI1654" i="4" s="1"/>
  <c r="BE1654" i="4"/>
  <c r="BC1654" i="4"/>
  <c r="BF1654" i="4" s="1"/>
  <c r="AY1654" i="4"/>
  <c r="AW1654" i="4"/>
  <c r="AZ1654" i="4" s="1"/>
  <c r="AQ1654" i="4"/>
  <c r="AS1654" i="4" s="1"/>
  <c r="AM1654" i="4"/>
  <c r="AK1654" i="4"/>
  <c r="AN1654" i="4" s="1"/>
  <c r="AE1654" i="4"/>
  <c r="AG1654" i="4" s="1"/>
  <c r="Y1654" i="4"/>
  <c r="AB1654" i="4" s="1"/>
  <c r="S1654" i="4"/>
  <c r="U1654" i="4" s="1"/>
  <c r="M1654" i="4"/>
  <c r="P1654" i="4" s="1"/>
  <c r="G1654" i="4"/>
  <c r="I1654" i="4" s="1"/>
  <c r="BJ1653" i="4"/>
  <c r="BH1653" i="4"/>
  <c r="BG1653" i="4"/>
  <c r="BE1653" i="4"/>
  <c r="BC1653" i="4"/>
  <c r="BF1653" i="4" s="1"/>
  <c r="AY1653" i="4"/>
  <c r="AW1653" i="4"/>
  <c r="AZ1653" i="4" s="1"/>
  <c r="AQ1653" i="4"/>
  <c r="AK1653" i="4"/>
  <c r="AM1653" i="4" s="1"/>
  <c r="AE1653" i="4"/>
  <c r="AH1653" i="4" s="1"/>
  <c r="Y1653" i="4"/>
  <c r="AA1653" i="4" s="1"/>
  <c r="S1653" i="4"/>
  <c r="M1653" i="4"/>
  <c r="O1653" i="4" s="1"/>
  <c r="I1653" i="4"/>
  <c r="G1653" i="4"/>
  <c r="J1653" i="4" s="1"/>
  <c r="BJ1652" i="4"/>
  <c r="BH1652" i="4"/>
  <c r="BG1652" i="4"/>
  <c r="BE1652" i="4"/>
  <c r="BC1652" i="4"/>
  <c r="BF1652" i="4" s="1"/>
  <c r="AY1652" i="4"/>
  <c r="AW1652" i="4"/>
  <c r="AZ1652" i="4" s="1"/>
  <c r="AQ1652" i="4"/>
  <c r="AS1652" i="4" s="1"/>
  <c r="AK1652" i="4"/>
  <c r="AN1652" i="4" s="1"/>
  <c r="AE1652" i="4"/>
  <c r="AG1652" i="4" s="1"/>
  <c r="Y1652" i="4"/>
  <c r="S1652" i="4"/>
  <c r="U1652" i="4" s="1"/>
  <c r="M1652" i="4"/>
  <c r="P1652" i="4" s="1"/>
  <c r="G1652" i="4"/>
  <c r="I1652" i="4" s="1"/>
  <c r="BJ1651" i="4"/>
  <c r="BH1651" i="4"/>
  <c r="BG1651" i="4"/>
  <c r="BI1651" i="4" s="1"/>
  <c r="BC1651" i="4"/>
  <c r="BF1651" i="4" s="1"/>
  <c r="AY1651" i="4"/>
  <c r="AW1651" i="4"/>
  <c r="AZ1651" i="4" s="1"/>
  <c r="AQ1651" i="4"/>
  <c r="AT1651" i="4" s="1"/>
  <c r="AK1651" i="4"/>
  <c r="AM1651" i="4" s="1"/>
  <c r="AE1651" i="4"/>
  <c r="AH1651" i="4" s="1"/>
  <c r="Y1651" i="4"/>
  <c r="AA1651" i="4" s="1"/>
  <c r="S1651" i="4"/>
  <c r="V1651" i="4" s="1"/>
  <c r="M1651" i="4"/>
  <c r="O1651" i="4" s="1"/>
  <c r="I1651" i="4"/>
  <c r="G1651" i="4"/>
  <c r="J1651" i="4" s="1"/>
  <c r="BJ1650" i="4"/>
  <c r="BH1650" i="4"/>
  <c r="BG1650" i="4"/>
  <c r="BI1650" i="4" s="1"/>
  <c r="BL1650" i="4" s="1"/>
  <c r="BC1650" i="4"/>
  <c r="BE1650" i="4" s="1"/>
  <c r="AW1650" i="4"/>
  <c r="AQ1650" i="4"/>
  <c r="AS1650" i="4" s="1"/>
  <c r="AK1650" i="4"/>
  <c r="AN1650" i="4" s="1"/>
  <c r="AE1650" i="4"/>
  <c r="AG1650" i="4" s="1"/>
  <c r="Y1650" i="4"/>
  <c r="AB1650" i="4" s="1"/>
  <c r="S1650" i="4"/>
  <c r="U1650" i="4" s="1"/>
  <c r="M1650" i="4"/>
  <c r="P1650" i="4" s="1"/>
  <c r="G1650" i="4"/>
  <c r="I1650" i="4" s="1"/>
  <c r="BJ1649" i="4"/>
  <c r="BH1649" i="4"/>
  <c r="BG1649" i="4"/>
  <c r="BE1649" i="4"/>
  <c r="BC1649" i="4"/>
  <c r="BF1649" i="4" s="1"/>
  <c r="AY1649" i="4"/>
  <c r="AW1649" i="4"/>
  <c r="AZ1649" i="4" s="1"/>
  <c r="AQ1649" i="4"/>
  <c r="AT1649" i="4" s="1"/>
  <c r="AK1649" i="4"/>
  <c r="AM1649" i="4" s="1"/>
  <c r="AG1649" i="4"/>
  <c r="AE1649" i="4"/>
  <c r="AH1649" i="4" s="1"/>
  <c r="Y1649" i="4"/>
  <c r="AA1649" i="4" s="1"/>
  <c r="S1649" i="4"/>
  <c r="V1649" i="4" s="1"/>
  <c r="M1649" i="4"/>
  <c r="O1649" i="4" s="1"/>
  <c r="G1649" i="4"/>
  <c r="BJ1648" i="4"/>
  <c r="BH1648" i="4"/>
  <c r="BG1648" i="4"/>
  <c r="BE1648" i="4"/>
  <c r="BC1648" i="4"/>
  <c r="BF1648" i="4" s="1"/>
  <c r="AY1648" i="4"/>
  <c r="AW1648" i="4"/>
  <c r="AZ1648" i="4" s="1"/>
  <c r="AQ1648" i="4"/>
  <c r="AS1648" i="4" s="1"/>
  <c r="AK1648" i="4"/>
  <c r="AN1648" i="4" s="1"/>
  <c r="AE1648" i="4"/>
  <c r="AG1648" i="4" s="1"/>
  <c r="Y1648" i="4"/>
  <c r="AB1648" i="4" s="1"/>
  <c r="S1648" i="4"/>
  <c r="U1648" i="4" s="1"/>
  <c r="O1648" i="4"/>
  <c r="M1648" i="4"/>
  <c r="P1648" i="4" s="1"/>
  <c r="I1648" i="4"/>
  <c r="G1648" i="4"/>
  <c r="J1648" i="4" s="1"/>
  <c r="BJ1647" i="4"/>
  <c r="BH1647" i="4"/>
  <c r="BG1647" i="4"/>
  <c r="BI1647" i="4" s="1"/>
  <c r="BE1647" i="4"/>
  <c r="BC1647" i="4"/>
  <c r="BF1647" i="4" s="1"/>
  <c r="AY1647" i="4"/>
  <c r="AW1647" i="4"/>
  <c r="AZ1647" i="4" s="1"/>
  <c r="AQ1647" i="4"/>
  <c r="AT1647" i="4" s="1"/>
  <c r="AK1647" i="4"/>
  <c r="AM1647" i="4" s="1"/>
  <c r="AE1647" i="4"/>
  <c r="Y1647" i="4"/>
  <c r="AA1647" i="4" s="1"/>
  <c r="S1647" i="4"/>
  <c r="V1647" i="4" s="1"/>
  <c r="M1647" i="4"/>
  <c r="O1647" i="4" s="1"/>
  <c r="G1647" i="4"/>
  <c r="BJ1646" i="4"/>
  <c r="BH1646" i="4"/>
  <c r="BG1646" i="4"/>
  <c r="BI1646" i="4" s="1"/>
  <c r="BL1646" i="4" s="1"/>
  <c r="BE1646" i="4"/>
  <c r="BC1646" i="4"/>
  <c r="BF1646" i="4" s="1"/>
  <c r="AY1646" i="4"/>
  <c r="AW1646" i="4"/>
  <c r="AZ1646" i="4" s="1"/>
  <c r="AQ1646" i="4"/>
  <c r="AS1646" i="4" s="1"/>
  <c r="AM1646" i="4"/>
  <c r="AK1646" i="4"/>
  <c r="AN1646" i="4" s="1"/>
  <c r="AE1646" i="4"/>
  <c r="AG1646" i="4" s="1"/>
  <c r="Y1646" i="4"/>
  <c r="AB1646" i="4" s="1"/>
  <c r="S1646" i="4"/>
  <c r="U1646" i="4" s="1"/>
  <c r="M1646" i="4"/>
  <c r="I1646" i="4"/>
  <c r="G1646" i="4"/>
  <c r="J1646" i="4" s="1"/>
  <c r="BJ1645" i="4"/>
  <c r="BH1645" i="4"/>
  <c r="BG1645" i="4"/>
  <c r="BI1645" i="4" s="1"/>
  <c r="BE1645" i="4"/>
  <c r="BC1645" i="4"/>
  <c r="BF1645" i="4" s="1"/>
  <c r="AY1645" i="4"/>
  <c r="AW1645" i="4"/>
  <c r="AZ1645" i="4" s="1"/>
  <c r="AQ1645" i="4"/>
  <c r="AT1645" i="4" s="1"/>
  <c r="AK1645" i="4"/>
  <c r="AM1645" i="4" s="1"/>
  <c r="AE1645" i="4"/>
  <c r="AH1645" i="4" s="1"/>
  <c r="Y1645" i="4"/>
  <c r="AA1645" i="4" s="1"/>
  <c r="S1645" i="4"/>
  <c r="V1645" i="4" s="1"/>
  <c r="M1645" i="4"/>
  <c r="O1645" i="4" s="1"/>
  <c r="G1645" i="4"/>
  <c r="BJ1644" i="4"/>
  <c r="BH1644" i="4"/>
  <c r="BG1644" i="4"/>
  <c r="BI1644" i="4" s="1"/>
  <c r="BL1644" i="4" s="1"/>
  <c r="BE1644" i="4"/>
  <c r="BC1644" i="4"/>
  <c r="BF1644" i="4" s="1"/>
  <c r="AY1644" i="4"/>
  <c r="AW1644" i="4"/>
  <c r="AZ1644" i="4" s="1"/>
  <c r="AQ1644" i="4"/>
  <c r="AS1644" i="4" s="1"/>
  <c r="AK1644" i="4"/>
  <c r="AE1644" i="4"/>
  <c r="AG1644" i="4" s="1"/>
  <c r="Y1644" i="4"/>
  <c r="AB1644" i="4" s="1"/>
  <c r="S1644" i="4"/>
  <c r="U1644" i="4" s="1"/>
  <c r="M1644" i="4"/>
  <c r="P1644" i="4" s="1"/>
  <c r="G1644" i="4"/>
  <c r="I1644" i="4" s="1"/>
  <c r="BJ1643" i="4"/>
  <c r="BH1643" i="4"/>
  <c r="BG1643" i="4"/>
  <c r="BE1643" i="4"/>
  <c r="BC1643" i="4"/>
  <c r="BF1643" i="4" s="1"/>
  <c r="AW1643" i="4"/>
  <c r="AY1643" i="4" s="1"/>
  <c r="AQ1643" i="4"/>
  <c r="AT1643" i="4" s="1"/>
  <c r="AK1643" i="4"/>
  <c r="AM1643" i="4" s="1"/>
  <c r="AE1643" i="4"/>
  <c r="Y1643" i="4"/>
  <c r="AA1643" i="4" s="1"/>
  <c r="S1643" i="4"/>
  <c r="V1643" i="4" s="1"/>
  <c r="M1643" i="4"/>
  <c r="O1643" i="4" s="1"/>
  <c r="I1643" i="4"/>
  <c r="G1643" i="4"/>
  <c r="J1643" i="4" s="1"/>
  <c r="BJ1642" i="4"/>
  <c r="BH1642" i="4"/>
  <c r="BG1642" i="4"/>
  <c r="BI1642" i="4" s="1"/>
  <c r="BL1642" i="4" s="1"/>
  <c r="BE1642" i="4"/>
  <c r="BC1642" i="4"/>
  <c r="BF1642" i="4" s="1"/>
  <c r="AY1642" i="4"/>
  <c r="AW1642" i="4"/>
  <c r="AZ1642" i="4" s="1"/>
  <c r="AQ1642" i="4"/>
  <c r="AS1642" i="4" s="1"/>
  <c r="AM1642" i="4"/>
  <c r="AK1642" i="4"/>
  <c r="AN1642" i="4" s="1"/>
  <c r="AE1642" i="4"/>
  <c r="AG1642" i="4" s="1"/>
  <c r="Y1642" i="4"/>
  <c r="AB1642" i="4" s="1"/>
  <c r="S1642" i="4"/>
  <c r="U1642" i="4" s="1"/>
  <c r="M1642" i="4"/>
  <c r="I1642" i="4"/>
  <c r="G1642" i="4"/>
  <c r="J1642" i="4" s="1"/>
  <c r="BJ1641" i="4"/>
  <c r="BH1641" i="4"/>
  <c r="BG1641" i="4"/>
  <c r="BI1641" i="4" s="1"/>
  <c r="BE1641" i="4"/>
  <c r="BC1641" i="4"/>
  <c r="BF1641" i="4" s="1"/>
  <c r="AY1641" i="4"/>
  <c r="AW1641" i="4"/>
  <c r="AQ1641" i="4"/>
  <c r="AK1641" i="4"/>
  <c r="AE1641" i="4"/>
  <c r="AG1641" i="4" s="1"/>
  <c r="Y1641" i="4"/>
  <c r="S1641" i="4"/>
  <c r="M1641" i="4"/>
  <c r="I1641" i="4"/>
  <c r="G1641" i="4"/>
  <c r="BD1632" i="4"/>
  <c r="BB1632" i="4"/>
  <c r="BA1632" i="4"/>
  <c r="AX1632" i="4"/>
  <c r="AU1632" i="4"/>
  <c r="AR1632" i="4"/>
  <c r="AP1632" i="4"/>
  <c r="AO1632" i="4"/>
  <c r="AL1632" i="4"/>
  <c r="AJ1632" i="4"/>
  <c r="AI1632" i="4"/>
  <c r="AF1632" i="4"/>
  <c r="AD1632" i="4"/>
  <c r="AC1632" i="4"/>
  <c r="Z1632" i="4"/>
  <c r="X1632" i="4"/>
  <c r="W1632" i="4"/>
  <c r="T1632" i="4"/>
  <c r="R1632" i="4"/>
  <c r="Q1632" i="4"/>
  <c r="N1632" i="4"/>
  <c r="L1632" i="4"/>
  <c r="K1632" i="4"/>
  <c r="H1632" i="4"/>
  <c r="F1632" i="4"/>
  <c r="E1632" i="4"/>
  <c r="BJ1631" i="4"/>
  <c r="BH1631" i="4"/>
  <c r="BG1631" i="4"/>
  <c r="BC1631" i="4"/>
  <c r="BF1631" i="4" s="1"/>
  <c r="AY1631" i="4"/>
  <c r="AW1631" i="4"/>
  <c r="AZ1631" i="4" s="1"/>
  <c r="AQ1631" i="4"/>
  <c r="AT1631" i="4" s="1"/>
  <c r="AK1631" i="4"/>
  <c r="AN1631" i="4" s="1"/>
  <c r="AE1631" i="4"/>
  <c r="AH1631" i="4" s="1"/>
  <c r="AA1631" i="4"/>
  <c r="Y1631" i="4"/>
  <c r="AB1631" i="4" s="1"/>
  <c r="S1631" i="4"/>
  <c r="V1631" i="4" s="1"/>
  <c r="M1631" i="4"/>
  <c r="P1631" i="4" s="1"/>
  <c r="I1631" i="4"/>
  <c r="G1631" i="4"/>
  <c r="J1631" i="4" s="1"/>
  <c r="BJ1630" i="4"/>
  <c r="BH1630" i="4"/>
  <c r="BG1630" i="4"/>
  <c r="BE1630" i="4"/>
  <c r="BC1630" i="4"/>
  <c r="BF1630" i="4" s="1"/>
  <c r="AY1630" i="4"/>
  <c r="AW1630" i="4"/>
  <c r="AZ1630" i="4" s="1"/>
  <c r="AQ1630" i="4"/>
  <c r="AS1630" i="4" s="1"/>
  <c r="AK1630" i="4"/>
  <c r="AN1630" i="4" s="1"/>
  <c r="AE1630" i="4"/>
  <c r="AG1630" i="4" s="1"/>
  <c r="AA1630" i="4"/>
  <c r="Y1630" i="4"/>
  <c r="AB1630" i="4" s="1"/>
  <c r="S1630" i="4"/>
  <c r="U1630" i="4" s="1"/>
  <c r="M1630" i="4"/>
  <c r="P1630" i="4" s="1"/>
  <c r="I1630" i="4"/>
  <c r="G1630" i="4"/>
  <c r="J1630" i="4" s="1"/>
  <c r="BJ1629" i="4"/>
  <c r="BH1629" i="4"/>
  <c r="BG1629" i="4"/>
  <c r="BC1629" i="4"/>
  <c r="BF1629" i="4" s="1"/>
  <c r="AW1629" i="4"/>
  <c r="AZ1629" i="4" s="1"/>
  <c r="AQ1629" i="4"/>
  <c r="AT1629" i="4" s="1"/>
  <c r="AM1629" i="4"/>
  <c r="AK1629" i="4"/>
  <c r="AN1629" i="4" s="1"/>
  <c r="AE1629" i="4"/>
  <c r="AH1629" i="4" s="1"/>
  <c r="Y1629" i="4"/>
  <c r="AB1629" i="4" s="1"/>
  <c r="S1629" i="4"/>
  <c r="V1629" i="4" s="1"/>
  <c r="M1629" i="4"/>
  <c r="G1629" i="4"/>
  <c r="J1629" i="4" s="1"/>
  <c r="BJ1628" i="4"/>
  <c r="BH1628" i="4"/>
  <c r="BG1628" i="4"/>
  <c r="BC1628" i="4"/>
  <c r="BE1628" i="4" s="1"/>
  <c r="AW1628" i="4"/>
  <c r="AZ1628" i="4" s="1"/>
  <c r="AQ1628" i="4"/>
  <c r="AS1628" i="4" s="1"/>
  <c r="AK1628" i="4"/>
  <c r="AN1628" i="4" s="1"/>
  <c r="AE1628" i="4"/>
  <c r="AG1628" i="4" s="1"/>
  <c r="Y1628" i="4"/>
  <c r="AB1628" i="4" s="1"/>
  <c r="S1628" i="4"/>
  <c r="U1628" i="4" s="1"/>
  <c r="M1628" i="4"/>
  <c r="I1628" i="4"/>
  <c r="G1628" i="4"/>
  <c r="J1628" i="4" s="1"/>
  <c r="BJ1627" i="4"/>
  <c r="BH1627" i="4"/>
  <c r="BG1627" i="4"/>
  <c r="BE1627" i="4"/>
  <c r="BC1627" i="4"/>
  <c r="BF1627" i="4" s="1"/>
  <c r="AY1627" i="4"/>
  <c r="AW1627" i="4"/>
  <c r="AZ1627" i="4" s="1"/>
  <c r="AQ1627" i="4"/>
  <c r="AT1627" i="4" s="1"/>
  <c r="AK1627" i="4"/>
  <c r="AE1627" i="4"/>
  <c r="AH1627" i="4" s="1"/>
  <c r="Y1627" i="4"/>
  <c r="AB1627" i="4" s="1"/>
  <c r="S1627" i="4"/>
  <c r="V1627" i="4" s="1"/>
  <c r="O1627" i="4"/>
  <c r="M1627" i="4"/>
  <c r="P1627" i="4" s="1"/>
  <c r="I1627" i="4"/>
  <c r="G1627" i="4"/>
  <c r="J1627" i="4" s="1"/>
  <c r="BJ1626" i="4"/>
  <c r="BH1626" i="4"/>
  <c r="BG1626" i="4"/>
  <c r="BI1626" i="4" s="1"/>
  <c r="BE1626" i="4"/>
  <c r="BC1626" i="4"/>
  <c r="BF1626" i="4" s="1"/>
  <c r="AY1626" i="4"/>
  <c r="AW1626" i="4"/>
  <c r="AZ1626" i="4" s="1"/>
  <c r="AQ1626" i="4"/>
  <c r="AS1626" i="4" s="1"/>
  <c r="AM1626" i="4"/>
  <c r="AK1626" i="4"/>
  <c r="AN1626" i="4" s="1"/>
  <c r="AE1626" i="4"/>
  <c r="AG1626" i="4" s="1"/>
  <c r="Y1626" i="4"/>
  <c r="AB1626" i="4" s="1"/>
  <c r="S1626" i="4"/>
  <c r="U1626" i="4" s="1"/>
  <c r="M1626" i="4"/>
  <c r="I1626" i="4"/>
  <c r="G1626" i="4"/>
  <c r="J1626" i="4" s="1"/>
  <c r="BJ1625" i="4"/>
  <c r="BH1625" i="4"/>
  <c r="BG1625" i="4"/>
  <c r="BI1625" i="4" s="1"/>
  <c r="BL1625" i="4" s="1"/>
  <c r="BE1625" i="4"/>
  <c r="BC1625" i="4"/>
  <c r="BF1625" i="4" s="1"/>
  <c r="AY1625" i="4"/>
  <c r="AW1625" i="4"/>
  <c r="AZ1625" i="4" s="1"/>
  <c r="AQ1625" i="4"/>
  <c r="AT1625" i="4" s="1"/>
  <c r="AK1625" i="4"/>
  <c r="AE1625" i="4"/>
  <c r="AH1625" i="4" s="1"/>
  <c r="Y1625" i="4"/>
  <c r="AB1625" i="4" s="1"/>
  <c r="S1625" i="4"/>
  <c r="V1625" i="4" s="1"/>
  <c r="O1625" i="4"/>
  <c r="M1625" i="4"/>
  <c r="P1625" i="4" s="1"/>
  <c r="I1625" i="4"/>
  <c r="G1625" i="4"/>
  <c r="J1625" i="4" s="1"/>
  <c r="BJ1624" i="4"/>
  <c r="BH1624" i="4"/>
  <c r="BG1624" i="4"/>
  <c r="BI1624" i="4" s="1"/>
  <c r="BC1624" i="4"/>
  <c r="BE1624" i="4" s="1"/>
  <c r="AY1624" i="4"/>
  <c r="AW1624" i="4"/>
  <c r="AZ1624" i="4" s="1"/>
  <c r="AQ1624" i="4"/>
  <c r="AS1624" i="4" s="1"/>
  <c r="AK1624" i="4"/>
  <c r="AN1624" i="4" s="1"/>
  <c r="AE1624" i="4"/>
  <c r="AG1624" i="4" s="1"/>
  <c r="Y1624" i="4"/>
  <c r="AB1624" i="4" s="1"/>
  <c r="S1624" i="4"/>
  <c r="U1624" i="4" s="1"/>
  <c r="M1624" i="4"/>
  <c r="P1624" i="4" s="1"/>
  <c r="I1624" i="4"/>
  <c r="G1624" i="4"/>
  <c r="J1624" i="4" s="1"/>
  <c r="BJ1623" i="4"/>
  <c r="BH1623" i="4"/>
  <c r="BG1623" i="4"/>
  <c r="BC1623" i="4"/>
  <c r="BF1623" i="4" s="1"/>
  <c r="AY1623" i="4"/>
  <c r="AW1623" i="4"/>
  <c r="AZ1623" i="4" s="1"/>
  <c r="AQ1623" i="4"/>
  <c r="AT1623" i="4" s="1"/>
  <c r="AK1623" i="4"/>
  <c r="AN1623" i="4" s="1"/>
  <c r="AE1623" i="4"/>
  <c r="AH1623" i="4" s="1"/>
  <c r="AA1623" i="4"/>
  <c r="Y1623" i="4"/>
  <c r="AB1623" i="4" s="1"/>
  <c r="S1623" i="4"/>
  <c r="V1623" i="4" s="1"/>
  <c r="M1623" i="4"/>
  <c r="P1623" i="4" s="1"/>
  <c r="G1623" i="4"/>
  <c r="J1623" i="4" s="1"/>
  <c r="BJ1622" i="4"/>
  <c r="BH1622" i="4"/>
  <c r="BG1622" i="4"/>
  <c r="BC1622" i="4"/>
  <c r="BF1622" i="4" s="1"/>
  <c r="AW1622" i="4"/>
  <c r="AZ1622" i="4" s="1"/>
  <c r="AQ1622" i="4"/>
  <c r="AT1622" i="4" s="1"/>
  <c r="AK1622" i="4"/>
  <c r="AG1622" i="4"/>
  <c r="AE1622" i="4"/>
  <c r="AH1622" i="4" s="1"/>
  <c r="Y1622" i="4"/>
  <c r="S1622" i="4"/>
  <c r="V1622" i="4" s="1"/>
  <c r="M1622" i="4"/>
  <c r="P1622" i="4" s="1"/>
  <c r="G1622" i="4"/>
  <c r="J1622" i="4" s="1"/>
  <c r="BJ1621" i="4"/>
  <c r="BH1621" i="4"/>
  <c r="BG1621" i="4"/>
  <c r="BI1621" i="4" s="1"/>
  <c r="BC1621" i="4"/>
  <c r="BF1621" i="4" s="1"/>
  <c r="AW1621" i="4"/>
  <c r="AZ1621" i="4" s="1"/>
  <c r="AQ1621" i="4"/>
  <c r="AK1621" i="4"/>
  <c r="AN1621" i="4" s="1"/>
  <c r="AE1621" i="4"/>
  <c r="AH1621" i="4" s="1"/>
  <c r="Y1621" i="4"/>
  <c r="AB1621" i="4" s="1"/>
  <c r="U1621" i="4"/>
  <c r="S1621" i="4"/>
  <c r="V1621" i="4" s="1"/>
  <c r="M1621" i="4"/>
  <c r="P1621" i="4" s="1"/>
  <c r="I1621" i="4"/>
  <c r="G1621" i="4"/>
  <c r="J1621" i="4" s="1"/>
  <c r="BJ1620" i="4"/>
  <c r="BH1620" i="4"/>
  <c r="BG1620" i="4"/>
  <c r="BE1620" i="4"/>
  <c r="BC1620" i="4"/>
  <c r="BF1620" i="4" s="1"/>
  <c r="AY1620" i="4"/>
  <c r="AW1620" i="4"/>
  <c r="AZ1620" i="4" s="1"/>
  <c r="AQ1620" i="4"/>
  <c r="AT1620" i="4" s="1"/>
  <c r="AK1620" i="4"/>
  <c r="AN1620" i="4" s="1"/>
  <c r="AE1620" i="4"/>
  <c r="AH1620" i="4" s="1"/>
  <c r="Y1620" i="4"/>
  <c r="S1620" i="4"/>
  <c r="V1620" i="4" s="1"/>
  <c r="M1620" i="4"/>
  <c r="P1620" i="4" s="1"/>
  <c r="I1620" i="4"/>
  <c r="G1620" i="4"/>
  <c r="J1620" i="4" s="1"/>
  <c r="BJ1619" i="4"/>
  <c r="BH1619" i="4"/>
  <c r="BG1619" i="4"/>
  <c r="BE1619" i="4"/>
  <c r="BC1619" i="4"/>
  <c r="BF1619" i="4" s="1"/>
  <c r="AW1619" i="4"/>
  <c r="AZ1619" i="4" s="1"/>
  <c r="AQ1619" i="4"/>
  <c r="AT1619" i="4" s="1"/>
  <c r="AK1619" i="4"/>
  <c r="AN1619" i="4" s="1"/>
  <c r="AE1619" i="4"/>
  <c r="Y1619" i="4"/>
  <c r="AB1619" i="4" s="1"/>
  <c r="S1619" i="4"/>
  <c r="V1619" i="4" s="1"/>
  <c r="M1619" i="4"/>
  <c r="P1619" i="4" s="1"/>
  <c r="I1619" i="4"/>
  <c r="G1619" i="4"/>
  <c r="J1619" i="4" s="1"/>
  <c r="BJ1618" i="4"/>
  <c r="BH1618" i="4"/>
  <c r="BG1618" i="4"/>
  <c r="BI1618" i="4" s="1"/>
  <c r="BE1618" i="4"/>
  <c r="BC1618" i="4"/>
  <c r="BF1618" i="4" s="1"/>
  <c r="AY1618" i="4"/>
  <c r="AW1618" i="4"/>
  <c r="AZ1618" i="4" s="1"/>
  <c r="AQ1618" i="4"/>
  <c r="AT1618" i="4" s="1"/>
  <c r="AM1618" i="4"/>
  <c r="AK1618" i="4"/>
  <c r="AN1618" i="4" s="1"/>
  <c r="AE1618" i="4"/>
  <c r="AH1618" i="4" s="1"/>
  <c r="Y1618" i="4"/>
  <c r="AB1618" i="4" s="1"/>
  <c r="S1618" i="4"/>
  <c r="V1618" i="4" s="1"/>
  <c r="M1618" i="4"/>
  <c r="I1618" i="4"/>
  <c r="G1618" i="4"/>
  <c r="J1618" i="4" s="1"/>
  <c r="BJ1617" i="4"/>
  <c r="BH1617" i="4"/>
  <c r="BG1617" i="4"/>
  <c r="BC1617" i="4"/>
  <c r="BF1617" i="4" s="1"/>
  <c r="AW1617" i="4"/>
  <c r="AZ1617" i="4" s="1"/>
  <c r="AS1617" i="4"/>
  <c r="AQ1617" i="4"/>
  <c r="AT1617" i="4" s="1"/>
  <c r="AK1617" i="4"/>
  <c r="AN1617" i="4" s="1"/>
  <c r="AE1617" i="4"/>
  <c r="AH1617" i="4" s="1"/>
  <c r="Y1617" i="4"/>
  <c r="AB1617" i="4" s="1"/>
  <c r="S1617" i="4"/>
  <c r="V1617" i="4" s="1"/>
  <c r="M1617" i="4"/>
  <c r="P1617" i="4" s="1"/>
  <c r="I1617" i="4"/>
  <c r="G1617" i="4"/>
  <c r="J1617" i="4" s="1"/>
  <c r="BJ1616" i="4"/>
  <c r="BH1616" i="4"/>
  <c r="BG1616" i="4"/>
  <c r="BE1616" i="4"/>
  <c r="BC1616" i="4"/>
  <c r="BF1616" i="4" s="1"/>
  <c r="AY1616" i="4"/>
  <c r="AW1616" i="4"/>
  <c r="AZ1616" i="4" s="1"/>
  <c r="AQ1616" i="4"/>
  <c r="AT1616" i="4" s="1"/>
  <c r="AK1616" i="4"/>
  <c r="AN1616" i="4" s="1"/>
  <c r="AG1616" i="4"/>
  <c r="AE1616" i="4"/>
  <c r="AH1616" i="4" s="1"/>
  <c r="Y1616" i="4"/>
  <c r="AB1616" i="4" s="1"/>
  <c r="S1616" i="4"/>
  <c r="V1616" i="4" s="1"/>
  <c r="M1616" i="4"/>
  <c r="I1616" i="4"/>
  <c r="G1616" i="4"/>
  <c r="J1616" i="4" s="1"/>
  <c r="BJ1615" i="4"/>
  <c r="BH1615" i="4"/>
  <c r="BG1615" i="4"/>
  <c r="BI1615" i="4" s="1"/>
  <c r="BE1615" i="4"/>
  <c r="BC1615" i="4"/>
  <c r="BF1615" i="4" s="1"/>
  <c r="AY1615" i="4"/>
  <c r="AW1615" i="4"/>
  <c r="AZ1615" i="4" s="1"/>
  <c r="AQ1615" i="4"/>
  <c r="AT1615" i="4" s="1"/>
  <c r="AK1615" i="4"/>
  <c r="AN1615" i="4" s="1"/>
  <c r="AE1615" i="4"/>
  <c r="Y1615" i="4"/>
  <c r="AB1615" i="4" s="1"/>
  <c r="S1615" i="4"/>
  <c r="V1615" i="4" s="1"/>
  <c r="M1615" i="4"/>
  <c r="P1615" i="4" s="1"/>
  <c r="I1615" i="4"/>
  <c r="G1615" i="4"/>
  <c r="J1615" i="4" s="1"/>
  <c r="BJ1614" i="4"/>
  <c r="BH1614" i="4"/>
  <c r="BG1614" i="4"/>
  <c r="BI1614" i="4" s="1"/>
  <c r="BL1614" i="4" s="1"/>
  <c r="BE1614" i="4"/>
  <c r="BC1614" i="4"/>
  <c r="BF1614" i="4" s="1"/>
  <c r="AY1614" i="4"/>
  <c r="AW1614" i="4"/>
  <c r="AZ1614" i="4" s="1"/>
  <c r="AQ1614" i="4"/>
  <c r="AT1614" i="4" s="1"/>
  <c r="AK1614" i="4"/>
  <c r="AE1614" i="4"/>
  <c r="AH1614" i="4" s="1"/>
  <c r="Y1614" i="4"/>
  <c r="AB1614" i="4" s="1"/>
  <c r="S1614" i="4"/>
  <c r="V1614" i="4" s="1"/>
  <c r="M1614" i="4"/>
  <c r="P1614" i="4" s="1"/>
  <c r="I1614" i="4"/>
  <c r="G1614" i="4"/>
  <c r="J1614" i="4" s="1"/>
  <c r="BJ1613" i="4"/>
  <c r="BH1613" i="4"/>
  <c r="BG1613" i="4"/>
  <c r="BI1613" i="4" s="1"/>
  <c r="BE1613" i="4"/>
  <c r="BC1613" i="4"/>
  <c r="BF1613" i="4" s="1"/>
  <c r="AY1613" i="4"/>
  <c r="AW1613" i="4"/>
  <c r="AZ1613" i="4" s="1"/>
  <c r="AQ1613" i="4"/>
  <c r="AT1613" i="4" s="1"/>
  <c r="AK1613" i="4"/>
  <c r="AN1613" i="4" s="1"/>
  <c r="AE1613" i="4"/>
  <c r="Y1613" i="4"/>
  <c r="AB1613" i="4" s="1"/>
  <c r="S1613" i="4"/>
  <c r="V1613" i="4" s="1"/>
  <c r="M1613" i="4"/>
  <c r="P1613" i="4" s="1"/>
  <c r="I1613" i="4"/>
  <c r="G1613" i="4"/>
  <c r="J1613" i="4" s="1"/>
  <c r="BJ1612" i="4"/>
  <c r="BH1612" i="4"/>
  <c r="BG1612" i="4"/>
  <c r="BI1612" i="4" s="1"/>
  <c r="BL1612" i="4" s="1"/>
  <c r="BC1612" i="4"/>
  <c r="BF1612" i="4" s="1"/>
  <c r="AY1612" i="4"/>
  <c r="AW1612" i="4"/>
  <c r="AZ1612" i="4" s="1"/>
  <c r="AQ1612" i="4"/>
  <c r="AT1612" i="4" s="1"/>
  <c r="AK1612" i="4"/>
  <c r="AN1612" i="4" s="1"/>
  <c r="AE1612" i="4"/>
  <c r="AH1612" i="4" s="1"/>
  <c r="Y1612" i="4"/>
  <c r="S1612" i="4"/>
  <c r="V1612" i="4" s="1"/>
  <c r="M1612" i="4"/>
  <c r="P1612" i="4" s="1"/>
  <c r="I1612" i="4"/>
  <c r="G1612" i="4"/>
  <c r="J1612" i="4" s="1"/>
  <c r="BJ1611" i="4"/>
  <c r="BH1611" i="4"/>
  <c r="BG1611" i="4"/>
  <c r="BE1611" i="4"/>
  <c r="BC1611" i="4"/>
  <c r="BF1611" i="4" s="1"/>
  <c r="AW1611" i="4"/>
  <c r="AZ1611" i="4" s="1"/>
  <c r="AQ1611" i="4"/>
  <c r="AT1611" i="4" s="1"/>
  <c r="AK1611" i="4"/>
  <c r="AN1611" i="4" s="1"/>
  <c r="AE1611" i="4"/>
  <c r="Y1611" i="4"/>
  <c r="AB1611" i="4" s="1"/>
  <c r="S1611" i="4"/>
  <c r="V1611" i="4" s="1"/>
  <c r="M1611" i="4"/>
  <c r="P1611" i="4" s="1"/>
  <c r="I1611" i="4"/>
  <c r="G1611" i="4"/>
  <c r="J1611" i="4" s="1"/>
  <c r="BJ1610" i="4"/>
  <c r="BH1610" i="4"/>
  <c r="BG1610" i="4"/>
  <c r="BI1610" i="4" s="1"/>
  <c r="BE1610" i="4"/>
  <c r="BC1610" i="4"/>
  <c r="BF1610" i="4" s="1"/>
  <c r="AY1610" i="4"/>
  <c r="AW1610" i="4"/>
  <c r="AZ1610" i="4" s="1"/>
  <c r="AQ1610" i="4"/>
  <c r="AT1610" i="4" s="1"/>
  <c r="AM1610" i="4"/>
  <c r="AK1610" i="4"/>
  <c r="AN1610" i="4" s="1"/>
  <c r="AE1610" i="4"/>
  <c r="AH1610" i="4" s="1"/>
  <c r="Y1610" i="4"/>
  <c r="AB1610" i="4" s="1"/>
  <c r="S1610" i="4"/>
  <c r="V1610" i="4" s="1"/>
  <c r="M1610" i="4"/>
  <c r="I1610" i="4"/>
  <c r="G1610" i="4"/>
  <c r="J1610" i="4" s="1"/>
  <c r="BJ1609" i="4"/>
  <c r="BH1609" i="4"/>
  <c r="BG1609" i="4"/>
  <c r="BE1609" i="4"/>
  <c r="BC1609" i="4"/>
  <c r="BF1609" i="4" s="1"/>
  <c r="AY1609" i="4"/>
  <c r="AW1609" i="4"/>
  <c r="AZ1609" i="4" s="1"/>
  <c r="AQ1609" i="4"/>
  <c r="AT1609" i="4" s="1"/>
  <c r="AK1609" i="4"/>
  <c r="AN1609" i="4" s="1"/>
  <c r="AG1609" i="4"/>
  <c r="AE1609" i="4"/>
  <c r="AH1609" i="4" s="1"/>
  <c r="Y1609" i="4"/>
  <c r="AB1609" i="4" s="1"/>
  <c r="S1609" i="4"/>
  <c r="V1609" i="4" s="1"/>
  <c r="M1609" i="4"/>
  <c r="P1609" i="4" s="1"/>
  <c r="I1609" i="4"/>
  <c r="G1609" i="4"/>
  <c r="J1609" i="4" s="1"/>
  <c r="BJ1608" i="4"/>
  <c r="BH1608" i="4"/>
  <c r="BG1608" i="4"/>
  <c r="BE1608" i="4"/>
  <c r="BC1608" i="4"/>
  <c r="BF1608" i="4" s="1"/>
  <c r="AY1608" i="4"/>
  <c r="AW1608" i="4"/>
  <c r="AZ1608" i="4" s="1"/>
  <c r="AQ1608" i="4"/>
  <c r="AT1608" i="4" s="1"/>
  <c r="AK1608" i="4"/>
  <c r="AE1608" i="4"/>
  <c r="AH1608" i="4" s="1"/>
  <c r="Y1608" i="4"/>
  <c r="AB1608" i="4" s="1"/>
  <c r="S1608" i="4"/>
  <c r="V1608" i="4" s="1"/>
  <c r="M1608" i="4"/>
  <c r="I1608" i="4"/>
  <c r="G1608" i="4"/>
  <c r="J1608" i="4" s="1"/>
  <c r="BJ1607" i="4"/>
  <c r="BH1607" i="4"/>
  <c r="BG1607" i="4"/>
  <c r="BE1607" i="4"/>
  <c r="BC1607" i="4"/>
  <c r="BF1607" i="4" s="1"/>
  <c r="AY1607" i="4"/>
  <c r="AW1607" i="4"/>
  <c r="AZ1607" i="4" s="1"/>
  <c r="AQ1607" i="4"/>
  <c r="AT1607" i="4" s="1"/>
  <c r="AK1607" i="4"/>
  <c r="AN1607" i="4" s="1"/>
  <c r="AG1607" i="4"/>
  <c r="AE1607" i="4"/>
  <c r="AH1607" i="4" s="1"/>
  <c r="Y1607" i="4"/>
  <c r="AB1607" i="4" s="1"/>
  <c r="S1607" i="4"/>
  <c r="V1607" i="4" s="1"/>
  <c r="M1607" i="4"/>
  <c r="P1607" i="4" s="1"/>
  <c r="I1607" i="4"/>
  <c r="G1607" i="4"/>
  <c r="J1607" i="4" s="1"/>
  <c r="BJ1606" i="4"/>
  <c r="BH1606" i="4"/>
  <c r="BG1606" i="4"/>
  <c r="BE1606" i="4"/>
  <c r="BC1606" i="4"/>
  <c r="BF1606" i="4" s="1"/>
  <c r="AY1606" i="4"/>
  <c r="AW1606" i="4"/>
  <c r="AZ1606" i="4" s="1"/>
  <c r="AQ1606" i="4"/>
  <c r="AT1606" i="4" s="1"/>
  <c r="AK1606" i="4"/>
  <c r="AE1606" i="4"/>
  <c r="AH1606" i="4" s="1"/>
  <c r="Y1606" i="4"/>
  <c r="AB1606" i="4" s="1"/>
  <c r="S1606" i="4"/>
  <c r="V1606" i="4" s="1"/>
  <c r="O1606" i="4"/>
  <c r="M1606" i="4"/>
  <c r="P1606" i="4" s="1"/>
  <c r="G1606" i="4"/>
  <c r="J1606" i="4" s="1"/>
  <c r="BJ1605" i="4"/>
  <c r="BH1605" i="4"/>
  <c r="BG1605" i="4"/>
  <c r="BE1605" i="4"/>
  <c r="BC1605" i="4"/>
  <c r="BF1605" i="4" s="1"/>
  <c r="AY1605" i="4"/>
  <c r="AW1605" i="4"/>
  <c r="AZ1605" i="4" s="1"/>
  <c r="AQ1605" i="4"/>
  <c r="AK1605" i="4"/>
  <c r="AN1605" i="4" s="1"/>
  <c r="AE1605" i="4"/>
  <c r="AH1605" i="4" s="1"/>
  <c r="Y1605" i="4"/>
  <c r="AB1605" i="4" s="1"/>
  <c r="S1605" i="4"/>
  <c r="V1605" i="4" s="1"/>
  <c r="M1605" i="4"/>
  <c r="P1605" i="4" s="1"/>
  <c r="I1605" i="4"/>
  <c r="G1605" i="4"/>
  <c r="J1605" i="4" s="1"/>
  <c r="BJ1604" i="4"/>
  <c r="BH1604" i="4"/>
  <c r="BG1604" i="4"/>
  <c r="BC1604" i="4"/>
  <c r="BF1604" i="4" s="1"/>
  <c r="AW1604" i="4"/>
  <c r="AZ1604" i="4" s="1"/>
  <c r="AQ1604" i="4"/>
  <c r="AT1604" i="4" s="1"/>
  <c r="AK1604" i="4"/>
  <c r="AE1604" i="4"/>
  <c r="AH1604" i="4" s="1"/>
  <c r="Y1604" i="4"/>
  <c r="AB1604" i="4" s="1"/>
  <c r="S1604" i="4"/>
  <c r="V1604" i="4" s="1"/>
  <c r="M1604" i="4"/>
  <c r="P1604" i="4" s="1"/>
  <c r="G1604" i="4"/>
  <c r="J1604" i="4" s="1"/>
  <c r="BJ1603" i="4"/>
  <c r="BH1603" i="4"/>
  <c r="BG1603" i="4"/>
  <c r="BE1603" i="4"/>
  <c r="BC1603" i="4"/>
  <c r="BF1603" i="4" s="1"/>
  <c r="AY1603" i="4"/>
  <c r="AW1603" i="4"/>
  <c r="AZ1603" i="4" s="1"/>
  <c r="AS1603" i="4"/>
  <c r="AQ1603" i="4"/>
  <c r="AT1603" i="4" s="1"/>
  <c r="AK1603" i="4"/>
  <c r="AN1603" i="4" s="1"/>
  <c r="AE1603" i="4"/>
  <c r="AH1603" i="4" s="1"/>
  <c r="Y1603" i="4"/>
  <c r="AB1603" i="4" s="1"/>
  <c r="S1603" i="4"/>
  <c r="M1603" i="4"/>
  <c r="P1603" i="4" s="1"/>
  <c r="I1603" i="4"/>
  <c r="G1603" i="4"/>
  <c r="J1603" i="4" s="1"/>
  <c r="BJ1602" i="4"/>
  <c r="BH1602" i="4"/>
  <c r="BG1602" i="4"/>
  <c r="BE1602" i="4"/>
  <c r="BC1602" i="4"/>
  <c r="AY1602" i="4"/>
  <c r="AW1602" i="4"/>
  <c r="AQ1602" i="4"/>
  <c r="AT1602" i="4" s="1"/>
  <c r="AN1602" i="4"/>
  <c r="AM1602" i="4"/>
  <c r="AE1602" i="4"/>
  <c r="Y1602" i="4"/>
  <c r="AB1602" i="4" s="1"/>
  <c r="U1602" i="4"/>
  <c r="S1602" i="4"/>
  <c r="M1602" i="4"/>
  <c r="P1602" i="4" s="1"/>
  <c r="I1602" i="4"/>
  <c r="G1602" i="4"/>
  <c r="BD1593" i="4"/>
  <c r="BB1593" i="4"/>
  <c r="BA1593" i="4"/>
  <c r="AX1593" i="4"/>
  <c r="AU1593" i="4"/>
  <c r="AR1593" i="4"/>
  <c r="AP1593" i="4"/>
  <c r="AO1593" i="4"/>
  <c r="AL1593" i="4"/>
  <c r="AJ1593" i="4"/>
  <c r="AI1593" i="4"/>
  <c r="AF1593" i="4"/>
  <c r="AD1593" i="4"/>
  <c r="AC1593" i="4"/>
  <c r="Z1593" i="4"/>
  <c r="X1593" i="4"/>
  <c r="W1593" i="4"/>
  <c r="T1593" i="4"/>
  <c r="R1593" i="4"/>
  <c r="Q1593" i="4"/>
  <c r="N1593" i="4"/>
  <c r="L1593" i="4"/>
  <c r="K1593" i="4"/>
  <c r="H1593" i="4"/>
  <c r="BJ1593" i="4" s="1"/>
  <c r="F1593" i="4"/>
  <c r="E1593" i="4"/>
  <c r="BJ1592" i="4"/>
  <c r="BH1592" i="4"/>
  <c r="BG1592" i="4"/>
  <c r="BC1592" i="4"/>
  <c r="BE1592" i="4" s="1"/>
  <c r="AY1592" i="4"/>
  <c r="AW1592" i="4"/>
  <c r="AZ1592" i="4" s="1"/>
  <c r="AQ1592" i="4"/>
  <c r="AS1592" i="4" s="1"/>
  <c r="AM1592" i="4"/>
  <c r="AK1592" i="4"/>
  <c r="AN1592" i="4" s="1"/>
  <c r="AE1592" i="4"/>
  <c r="AG1592" i="4" s="1"/>
  <c r="Y1592" i="4"/>
  <c r="AB1592" i="4" s="1"/>
  <c r="S1592" i="4"/>
  <c r="U1592" i="4" s="1"/>
  <c r="M1592" i="4"/>
  <c r="I1592" i="4"/>
  <c r="G1592" i="4"/>
  <c r="J1592" i="4" s="1"/>
  <c r="BJ1591" i="4"/>
  <c r="BH1591" i="4"/>
  <c r="BG1591" i="4"/>
  <c r="BI1591" i="4" s="1"/>
  <c r="BE1591" i="4"/>
  <c r="BC1591" i="4"/>
  <c r="BF1591" i="4" s="1"/>
  <c r="AY1591" i="4"/>
  <c r="AW1591" i="4"/>
  <c r="AZ1591" i="4" s="1"/>
  <c r="AQ1591" i="4"/>
  <c r="AT1591" i="4" s="1"/>
  <c r="AK1591" i="4"/>
  <c r="AM1591" i="4" s="1"/>
  <c r="AE1591" i="4"/>
  <c r="Y1591" i="4"/>
  <c r="AA1591" i="4" s="1"/>
  <c r="S1591" i="4"/>
  <c r="V1591" i="4" s="1"/>
  <c r="M1591" i="4"/>
  <c r="O1591" i="4" s="1"/>
  <c r="I1591" i="4"/>
  <c r="G1591" i="4"/>
  <c r="J1591" i="4" s="1"/>
  <c r="BJ1590" i="4"/>
  <c r="BH1590" i="4"/>
  <c r="BG1590" i="4"/>
  <c r="BI1590" i="4" s="1"/>
  <c r="BL1590" i="4" s="1"/>
  <c r="BC1590" i="4"/>
  <c r="BE1590" i="4" s="1"/>
  <c r="AW1590" i="4"/>
  <c r="AQ1590" i="4"/>
  <c r="AS1590" i="4" s="1"/>
  <c r="AK1590" i="4"/>
  <c r="AN1590" i="4" s="1"/>
  <c r="AE1590" i="4"/>
  <c r="AG1590" i="4" s="1"/>
  <c r="Y1590" i="4"/>
  <c r="AB1590" i="4" s="1"/>
  <c r="S1590" i="4"/>
  <c r="U1590" i="4" s="1"/>
  <c r="M1590" i="4"/>
  <c r="P1590" i="4" s="1"/>
  <c r="I1590" i="4"/>
  <c r="G1590" i="4"/>
  <c r="J1590" i="4" s="1"/>
  <c r="BJ1589" i="4"/>
  <c r="BH1589" i="4"/>
  <c r="BG1589" i="4"/>
  <c r="BC1589" i="4"/>
  <c r="AW1589" i="4"/>
  <c r="AY1589" i="4" s="1"/>
  <c r="AQ1589" i="4"/>
  <c r="AT1589" i="4" s="1"/>
  <c r="AK1589" i="4"/>
  <c r="AM1589" i="4" s="1"/>
  <c r="AG1589" i="4"/>
  <c r="AE1589" i="4"/>
  <c r="AH1589" i="4" s="1"/>
  <c r="Y1589" i="4"/>
  <c r="AA1589" i="4" s="1"/>
  <c r="S1589" i="4"/>
  <c r="V1589" i="4" s="1"/>
  <c r="M1589" i="4"/>
  <c r="O1589" i="4" s="1"/>
  <c r="I1589" i="4"/>
  <c r="G1589" i="4"/>
  <c r="J1589" i="4" s="1"/>
  <c r="BJ1588" i="4"/>
  <c r="BH1588" i="4"/>
  <c r="BG1588" i="4"/>
  <c r="BE1588" i="4"/>
  <c r="BC1588" i="4"/>
  <c r="BF1588" i="4" s="1"/>
  <c r="AY1588" i="4"/>
  <c r="AW1588" i="4"/>
  <c r="AZ1588" i="4" s="1"/>
  <c r="AQ1588" i="4"/>
  <c r="AS1588" i="4" s="1"/>
  <c r="AK1588" i="4"/>
  <c r="AN1588" i="4" s="1"/>
  <c r="AE1588" i="4"/>
  <c r="AH1588" i="4" s="1"/>
  <c r="Y1588" i="4"/>
  <c r="AB1588" i="4" s="1"/>
  <c r="S1588" i="4"/>
  <c r="V1588" i="4" s="1"/>
  <c r="M1588" i="4"/>
  <c r="P1588" i="4" s="1"/>
  <c r="I1588" i="4"/>
  <c r="G1588" i="4"/>
  <c r="J1588" i="4" s="1"/>
  <c r="BJ1587" i="4"/>
  <c r="BH1587" i="4"/>
  <c r="BG1587" i="4"/>
  <c r="BE1587" i="4"/>
  <c r="BC1587" i="4"/>
  <c r="BF1587" i="4" s="1"/>
  <c r="AY1587" i="4"/>
  <c r="AW1587" i="4"/>
  <c r="AZ1587" i="4" s="1"/>
  <c r="AQ1587" i="4"/>
  <c r="AT1587" i="4" s="1"/>
  <c r="AK1587" i="4"/>
  <c r="AN1587" i="4" s="1"/>
  <c r="AE1587" i="4"/>
  <c r="AH1587" i="4" s="1"/>
  <c r="Y1587" i="4"/>
  <c r="S1587" i="4"/>
  <c r="V1587" i="4" s="1"/>
  <c r="M1587" i="4"/>
  <c r="P1587" i="4" s="1"/>
  <c r="I1587" i="4"/>
  <c r="G1587" i="4"/>
  <c r="J1587" i="4" s="1"/>
  <c r="BJ1586" i="4"/>
  <c r="BH1586" i="4"/>
  <c r="BG1586" i="4"/>
  <c r="BE1586" i="4"/>
  <c r="BC1586" i="4"/>
  <c r="BF1586" i="4" s="1"/>
  <c r="AY1586" i="4"/>
  <c r="AW1586" i="4"/>
  <c r="AZ1586" i="4" s="1"/>
  <c r="AQ1586" i="4"/>
  <c r="AT1586" i="4" s="1"/>
  <c r="AK1586" i="4"/>
  <c r="AN1586" i="4" s="1"/>
  <c r="AG1586" i="4"/>
  <c r="AE1586" i="4"/>
  <c r="AH1586" i="4" s="1"/>
  <c r="Y1586" i="4"/>
  <c r="AB1586" i="4" s="1"/>
  <c r="U1586" i="4"/>
  <c r="S1586" i="4"/>
  <c r="V1586" i="4" s="1"/>
  <c r="M1586" i="4"/>
  <c r="P1586" i="4" s="1"/>
  <c r="I1586" i="4"/>
  <c r="G1586" i="4"/>
  <c r="J1586" i="4" s="1"/>
  <c r="BJ1585" i="4"/>
  <c r="BH1585" i="4"/>
  <c r="BG1585" i="4"/>
  <c r="BC1585" i="4"/>
  <c r="BF1585" i="4" s="1"/>
  <c r="AY1585" i="4"/>
  <c r="AW1585" i="4"/>
  <c r="AZ1585" i="4" s="1"/>
  <c r="AQ1585" i="4"/>
  <c r="AT1585" i="4" s="1"/>
  <c r="AM1585" i="4"/>
  <c r="AK1585" i="4"/>
  <c r="AN1585" i="4" s="1"/>
  <c r="AE1585" i="4"/>
  <c r="AH1585" i="4" s="1"/>
  <c r="Y1585" i="4"/>
  <c r="AB1585" i="4" s="1"/>
  <c r="S1585" i="4"/>
  <c r="V1585" i="4" s="1"/>
  <c r="M1585" i="4"/>
  <c r="I1585" i="4"/>
  <c r="G1585" i="4"/>
  <c r="J1585" i="4" s="1"/>
  <c r="BJ1584" i="4"/>
  <c r="BH1584" i="4"/>
  <c r="BG1584" i="4"/>
  <c r="BC1584" i="4"/>
  <c r="BF1584" i="4" s="1"/>
  <c r="AY1584" i="4"/>
  <c r="AW1584" i="4"/>
  <c r="AZ1584" i="4" s="1"/>
  <c r="AQ1584" i="4"/>
  <c r="AT1584" i="4" s="1"/>
  <c r="AK1584" i="4"/>
  <c r="AN1584" i="4" s="1"/>
  <c r="AE1584" i="4"/>
  <c r="Y1584" i="4"/>
  <c r="AB1584" i="4" s="1"/>
  <c r="S1584" i="4"/>
  <c r="V1584" i="4" s="1"/>
  <c r="M1584" i="4"/>
  <c r="P1584" i="4" s="1"/>
  <c r="G1584" i="4"/>
  <c r="J1584" i="4" s="1"/>
  <c r="BJ1583" i="4"/>
  <c r="BH1583" i="4"/>
  <c r="BG1583" i="4"/>
  <c r="BC1583" i="4"/>
  <c r="AW1583" i="4"/>
  <c r="AZ1583" i="4" s="1"/>
  <c r="AQ1583" i="4"/>
  <c r="AT1583" i="4" s="1"/>
  <c r="AK1583" i="4"/>
  <c r="AN1583" i="4" s="1"/>
  <c r="AG1583" i="4"/>
  <c r="AE1583" i="4"/>
  <c r="AH1583" i="4" s="1"/>
  <c r="Y1583" i="4"/>
  <c r="AB1583" i="4" s="1"/>
  <c r="S1583" i="4"/>
  <c r="V1583" i="4" s="1"/>
  <c r="M1583" i="4"/>
  <c r="P1583" i="4" s="1"/>
  <c r="I1583" i="4"/>
  <c r="G1583" i="4"/>
  <c r="J1583" i="4" s="1"/>
  <c r="BJ1582" i="4"/>
  <c r="BH1582" i="4"/>
  <c r="BG1582" i="4"/>
  <c r="BC1582" i="4"/>
  <c r="BF1582" i="4" s="1"/>
  <c r="AW1582" i="4"/>
  <c r="AQ1582" i="4"/>
  <c r="AT1582" i="4" s="1"/>
  <c r="AK1582" i="4"/>
  <c r="AN1582" i="4" s="1"/>
  <c r="AE1582" i="4"/>
  <c r="AH1582" i="4" s="1"/>
  <c r="AA1582" i="4"/>
  <c r="Y1582" i="4"/>
  <c r="AB1582" i="4" s="1"/>
  <c r="S1582" i="4"/>
  <c r="V1582" i="4" s="1"/>
  <c r="M1582" i="4"/>
  <c r="P1582" i="4" s="1"/>
  <c r="I1582" i="4"/>
  <c r="G1582" i="4"/>
  <c r="J1582" i="4" s="1"/>
  <c r="BJ1581" i="4"/>
  <c r="BH1581" i="4"/>
  <c r="BG1581" i="4"/>
  <c r="BE1581" i="4"/>
  <c r="BC1581" i="4"/>
  <c r="BF1581" i="4" s="1"/>
  <c r="AY1581" i="4"/>
  <c r="AW1581" i="4"/>
  <c r="AZ1581" i="4" s="1"/>
  <c r="AS1581" i="4"/>
  <c r="AQ1581" i="4"/>
  <c r="AT1581" i="4" s="1"/>
  <c r="AK1581" i="4"/>
  <c r="AN1581" i="4" s="1"/>
  <c r="AE1581" i="4"/>
  <c r="AH1581" i="4" s="1"/>
  <c r="Y1581" i="4"/>
  <c r="AB1581" i="4" s="1"/>
  <c r="S1581" i="4"/>
  <c r="M1581" i="4"/>
  <c r="P1581" i="4" s="1"/>
  <c r="I1581" i="4"/>
  <c r="G1581" i="4"/>
  <c r="J1581" i="4" s="1"/>
  <c r="BJ1580" i="4"/>
  <c r="BH1580" i="4"/>
  <c r="BG1580" i="4"/>
  <c r="BC1580" i="4"/>
  <c r="BF1580" i="4" s="1"/>
  <c r="AW1580" i="4"/>
  <c r="AZ1580" i="4" s="1"/>
  <c r="AQ1580" i="4"/>
  <c r="AT1580" i="4" s="1"/>
  <c r="AM1580" i="4"/>
  <c r="AK1580" i="4"/>
  <c r="AN1580" i="4" s="1"/>
  <c r="AE1580" i="4"/>
  <c r="AH1580" i="4" s="1"/>
  <c r="Y1580" i="4"/>
  <c r="AB1580" i="4" s="1"/>
  <c r="S1580" i="4"/>
  <c r="V1580" i="4" s="1"/>
  <c r="M1580" i="4"/>
  <c r="I1580" i="4"/>
  <c r="G1580" i="4"/>
  <c r="J1580" i="4" s="1"/>
  <c r="BJ1579" i="4"/>
  <c r="BH1579" i="4"/>
  <c r="BG1579" i="4"/>
  <c r="BI1579" i="4" s="1"/>
  <c r="BE1579" i="4"/>
  <c r="BC1579" i="4"/>
  <c r="BF1579" i="4" s="1"/>
  <c r="AY1579" i="4"/>
  <c r="AW1579" i="4"/>
  <c r="AZ1579" i="4" s="1"/>
  <c r="AQ1579" i="4"/>
  <c r="AT1579" i="4" s="1"/>
  <c r="AK1579" i="4"/>
  <c r="AN1579" i="4" s="1"/>
  <c r="AE1579" i="4"/>
  <c r="AH1579" i="4" s="1"/>
  <c r="Y1579" i="4"/>
  <c r="AB1579" i="4" s="1"/>
  <c r="S1579" i="4"/>
  <c r="V1579" i="4" s="1"/>
  <c r="M1579" i="4"/>
  <c r="P1579" i="4" s="1"/>
  <c r="I1579" i="4"/>
  <c r="G1579" i="4"/>
  <c r="J1579" i="4" s="1"/>
  <c r="BJ1578" i="4"/>
  <c r="BH1578" i="4"/>
  <c r="BG1578" i="4"/>
  <c r="BI1578" i="4" s="1"/>
  <c r="BL1578" i="4" s="1"/>
  <c r="BC1578" i="4"/>
  <c r="BF1578" i="4" s="1"/>
  <c r="AW1578" i="4"/>
  <c r="AQ1578" i="4"/>
  <c r="AT1578" i="4" s="1"/>
  <c r="AK1578" i="4"/>
  <c r="AN1578" i="4" s="1"/>
  <c r="AE1578" i="4"/>
  <c r="AH1578" i="4" s="1"/>
  <c r="AA1578" i="4"/>
  <c r="Y1578" i="4"/>
  <c r="AB1578" i="4" s="1"/>
  <c r="S1578" i="4"/>
  <c r="V1578" i="4" s="1"/>
  <c r="M1578" i="4"/>
  <c r="P1578" i="4" s="1"/>
  <c r="I1578" i="4"/>
  <c r="G1578" i="4"/>
  <c r="J1578" i="4" s="1"/>
  <c r="BJ1577" i="4"/>
  <c r="BH1577" i="4"/>
  <c r="BG1577" i="4"/>
  <c r="BE1577" i="4"/>
  <c r="BC1577" i="4"/>
  <c r="BF1577" i="4" s="1"/>
  <c r="AY1577" i="4"/>
  <c r="AW1577" i="4"/>
  <c r="AZ1577" i="4" s="1"/>
  <c r="AQ1577" i="4"/>
  <c r="AT1577" i="4" s="1"/>
  <c r="AK1577" i="4"/>
  <c r="AN1577" i="4" s="1"/>
  <c r="AG1577" i="4"/>
  <c r="AE1577" i="4"/>
  <c r="AH1577" i="4" s="1"/>
  <c r="Y1577" i="4"/>
  <c r="AB1577" i="4" s="1"/>
  <c r="S1577" i="4"/>
  <c r="M1577" i="4"/>
  <c r="P1577" i="4" s="1"/>
  <c r="I1577" i="4"/>
  <c r="G1577" i="4"/>
  <c r="J1577" i="4" s="1"/>
  <c r="BJ1576" i="4"/>
  <c r="BH1576" i="4"/>
  <c r="BG1576" i="4"/>
  <c r="BE1576" i="4"/>
  <c r="BC1576" i="4"/>
  <c r="BF1576" i="4" s="1"/>
  <c r="AY1576" i="4"/>
  <c r="AW1576" i="4"/>
  <c r="AZ1576" i="4" s="1"/>
  <c r="AQ1576" i="4"/>
  <c r="AT1576" i="4" s="1"/>
  <c r="AK1576" i="4"/>
  <c r="AN1576" i="4" s="1"/>
  <c r="AE1576" i="4"/>
  <c r="AH1576" i="4" s="1"/>
  <c r="AA1576" i="4"/>
  <c r="Y1576" i="4"/>
  <c r="AB1576" i="4" s="1"/>
  <c r="S1576" i="4"/>
  <c r="V1576" i="4" s="1"/>
  <c r="M1576" i="4"/>
  <c r="P1576" i="4" s="1"/>
  <c r="I1576" i="4"/>
  <c r="G1576" i="4"/>
  <c r="J1576" i="4" s="1"/>
  <c r="BJ1575" i="4"/>
  <c r="BH1575" i="4"/>
  <c r="BG1575" i="4"/>
  <c r="BE1575" i="4"/>
  <c r="BC1575" i="4"/>
  <c r="BF1575" i="4" s="1"/>
  <c r="AY1575" i="4"/>
  <c r="AW1575" i="4"/>
  <c r="AZ1575" i="4" s="1"/>
  <c r="AQ1575" i="4"/>
  <c r="AK1575" i="4"/>
  <c r="AN1575" i="4" s="1"/>
  <c r="AE1575" i="4"/>
  <c r="AH1575" i="4" s="1"/>
  <c r="AA1575" i="4"/>
  <c r="Y1575" i="4"/>
  <c r="AB1575" i="4" s="1"/>
  <c r="S1575" i="4"/>
  <c r="V1575" i="4" s="1"/>
  <c r="M1575" i="4"/>
  <c r="P1575" i="4" s="1"/>
  <c r="I1575" i="4"/>
  <c r="G1575" i="4"/>
  <c r="J1575" i="4" s="1"/>
  <c r="BJ1574" i="4"/>
  <c r="BH1574" i="4"/>
  <c r="BG1574" i="4"/>
  <c r="BE1574" i="4"/>
  <c r="BC1574" i="4"/>
  <c r="BF1574" i="4" s="1"/>
  <c r="AY1574" i="4"/>
  <c r="AW1574" i="4"/>
  <c r="AZ1574" i="4" s="1"/>
  <c r="AQ1574" i="4"/>
  <c r="AT1574" i="4" s="1"/>
  <c r="AK1574" i="4"/>
  <c r="AE1574" i="4"/>
  <c r="AH1574" i="4" s="1"/>
  <c r="Y1574" i="4"/>
  <c r="AB1574" i="4" s="1"/>
  <c r="S1574" i="4"/>
  <c r="V1574" i="4" s="1"/>
  <c r="O1574" i="4"/>
  <c r="M1574" i="4"/>
  <c r="P1574" i="4" s="1"/>
  <c r="I1574" i="4"/>
  <c r="G1574" i="4"/>
  <c r="J1574" i="4" s="1"/>
  <c r="BJ1573" i="4"/>
  <c r="BH1573" i="4"/>
  <c r="BG1573" i="4"/>
  <c r="BI1573" i="4" s="1"/>
  <c r="BC1573" i="4"/>
  <c r="BF1573" i="4" s="1"/>
  <c r="AY1573" i="4"/>
  <c r="AW1573" i="4"/>
  <c r="AZ1573" i="4" s="1"/>
  <c r="AQ1573" i="4"/>
  <c r="AT1573" i="4" s="1"/>
  <c r="AK1573" i="4"/>
  <c r="AN1573" i="4" s="1"/>
  <c r="AG1573" i="4"/>
  <c r="AE1573" i="4"/>
  <c r="AH1573" i="4" s="1"/>
  <c r="Y1573" i="4"/>
  <c r="AB1573" i="4" s="1"/>
  <c r="S1573" i="4"/>
  <c r="V1573" i="4" s="1"/>
  <c r="M1573" i="4"/>
  <c r="P1573" i="4" s="1"/>
  <c r="I1573" i="4"/>
  <c r="G1573" i="4"/>
  <c r="J1573" i="4" s="1"/>
  <c r="BJ1572" i="4"/>
  <c r="BH1572" i="4"/>
  <c r="BG1572" i="4"/>
  <c r="BC1572" i="4"/>
  <c r="BF1572" i="4" s="1"/>
  <c r="AW1572" i="4"/>
  <c r="AQ1572" i="4"/>
  <c r="AT1572" i="4" s="1"/>
  <c r="AK1572" i="4"/>
  <c r="AN1572" i="4" s="1"/>
  <c r="AE1572" i="4"/>
  <c r="AH1572" i="4" s="1"/>
  <c r="AA1572" i="4"/>
  <c r="Y1572" i="4"/>
  <c r="AB1572" i="4" s="1"/>
  <c r="S1572" i="4"/>
  <c r="V1572" i="4" s="1"/>
  <c r="M1572" i="4"/>
  <c r="P1572" i="4" s="1"/>
  <c r="I1572" i="4"/>
  <c r="G1572" i="4"/>
  <c r="J1572" i="4" s="1"/>
  <c r="BJ1571" i="4"/>
  <c r="BH1571" i="4"/>
  <c r="BG1571" i="4"/>
  <c r="BE1571" i="4"/>
  <c r="BC1571" i="4"/>
  <c r="BF1571" i="4" s="1"/>
  <c r="AY1571" i="4"/>
  <c r="AW1571" i="4"/>
  <c r="AZ1571" i="4" s="1"/>
  <c r="AQ1571" i="4"/>
  <c r="AK1571" i="4"/>
  <c r="AN1571" i="4" s="1"/>
  <c r="AE1571" i="4"/>
  <c r="AH1571" i="4" s="1"/>
  <c r="Y1571" i="4"/>
  <c r="AB1571" i="4" s="1"/>
  <c r="S1571" i="4"/>
  <c r="V1571" i="4" s="1"/>
  <c r="M1571" i="4"/>
  <c r="P1571" i="4" s="1"/>
  <c r="I1571" i="4"/>
  <c r="G1571" i="4"/>
  <c r="J1571" i="4" s="1"/>
  <c r="BJ1570" i="4"/>
  <c r="BH1570" i="4"/>
  <c r="BG1570" i="4"/>
  <c r="BE1570" i="4"/>
  <c r="BC1570" i="4"/>
  <c r="BF1570" i="4" s="1"/>
  <c r="AY1570" i="4"/>
  <c r="AW1570" i="4"/>
  <c r="AZ1570" i="4" s="1"/>
  <c r="AQ1570" i="4"/>
  <c r="AT1570" i="4" s="1"/>
  <c r="AK1570" i="4"/>
  <c r="AN1570" i="4" s="1"/>
  <c r="AE1570" i="4"/>
  <c r="AH1570" i="4" s="1"/>
  <c r="Y1570" i="4"/>
  <c r="S1570" i="4"/>
  <c r="V1570" i="4" s="1"/>
  <c r="M1570" i="4"/>
  <c r="P1570" i="4" s="1"/>
  <c r="I1570" i="4"/>
  <c r="G1570" i="4"/>
  <c r="J1570" i="4" s="1"/>
  <c r="BJ1569" i="4"/>
  <c r="BH1569" i="4"/>
  <c r="BG1569" i="4"/>
  <c r="BE1569" i="4"/>
  <c r="BC1569" i="4"/>
  <c r="BF1569" i="4" s="1"/>
  <c r="AY1569" i="4"/>
  <c r="AW1569" i="4"/>
  <c r="AZ1569" i="4" s="1"/>
  <c r="AS1569" i="4"/>
  <c r="AQ1569" i="4"/>
  <c r="AT1569" i="4" s="1"/>
  <c r="AK1569" i="4"/>
  <c r="AN1569" i="4" s="1"/>
  <c r="AE1569" i="4"/>
  <c r="AH1569" i="4" s="1"/>
  <c r="Y1569" i="4"/>
  <c r="AB1569" i="4" s="1"/>
  <c r="S1569" i="4"/>
  <c r="V1569" i="4" s="1"/>
  <c r="M1569" i="4"/>
  <c r="P1569" i="4" s="1"/>
  <c r="I1569" i="4"/>
  <c r="G1569" i="4"/>
  <c r="J1569" i="4" s="1"/>
  <c r="BJ1568" i="4"/>
  <c r="BH1568" i="4"/>
  <c r="BG1568" i="4"/>
  <c r="BE1568" i="4"/>
  <c r="BC1568" i="4"/>
  <c r="BF1568" i="4" s="1"/>
  <c r="AY1568" i="4"/>
  <c r="AW1568" i="4"/>
  <c r="AZ1568" i="4" s="1"/>
  <c r="AQ1568" i="4"/>
  <c r="AT1568" i="4" s="1"/>
  <c r="AK1568" i="4"/>
  <c r="AN1568" i="4" s="1"/>
  <c r="AG1568" i="4"/>
  <c r="AE1568" i="4"/>
  <c r="AH1568" i="4" s="1"/>
  <c r="Y1568" i="4"/>
  <c r="AB1568" i="4" s="1"/>
  <c r="S1568" i="4"/>
  <c r="V1568" i="4" s="1"/>
  <c r="M1568" i="4"/>
  <c r="I1568" i="4"/>
  <c r="G1568" i="4"/>
  <c r="J1568" i="4" s="1"/>
  <c r="BJ1567" i="4"/>
  <c r="BH1567" i="4"/>
  <c r="BG1567" i="4"/>
  <c r="BI1567" i="4" s="1"/>
  <c r="BE1567" i="4"/>
  <c r="BC1567" i="4"/>
  <c r="BF1567" i="4" s="1"/>
  <c r="AY1567" i="4"/>
  <c r="AW1567" i="4"/>
  <c r="AZ1567" i="4" s="1"/>
  <c r="AQ1567" i="4"/>
  <c r="AT1567" i="4" s="1"/>
  <c r="AK1567" i="4"/>
  <c r="AN1567" i="4" s="1"/>
  <c r="AE1567" i="4"/>
  <c r="Y1567" i="4"/>
  <c r="AB1567" i="4" s="1"/>
  <c r="S1567" i="4"/>
  <c r="V1567" i="4" s="1"/>
  <c r="M1567" i="4"/>
  <c r="P1567" i="4" s="1"/>
  <c r="I1567" i="4"/>
  <c r="G1567" i="4"/>
  <c r="J1567" i="4" s="1"/>
  <c r="BJ1566" i="4"/>
  <c r="BH1566" i="4"/>
  <c r="BG1566" i="4"/>
  <c r="BI1566" i="4" s="1"/>
  <c r="BL1566" i="4" s="1"/>
  <c r="BE1566" i="4"/>
  <c r="BC1566" i="4"/>
  <c r="BF1566" i="4" s="1"/>
  <c r="AY1566" i="4"/>
  <c r="AW1566" i="4"/>
  <c r="AZ1566" i="4" s="1"/>
  <c r="AQ1566" i="4"/>
  <c r="AT1566" i="4" s="1"/>
  <c r="AK1566" i="4"/>
  <c r="AE1566" i="4"/>
  <c r="AH1566" i="4" s="1"/>
  <c r="Y1566" i="4"/>
  <c r="AB1566" i="4" s="1"/>
  <c r="S1566" i="4"/>
  <c r="V1566" i="4" s="1"/>
  <c r="M1566" i="4"/>
  <c r="P1566" i="4" s="1"/>
  <c r="I1566" i="4"/>
  <c r="G1566" i="4"/>
  <c r="J1566" i="4" s="1"/>
  <c r="BJ1565" i="4"/>
  <c r="BH1565" i="4"/>
  <c r="BG1565" i="4"/>
  <c r="BI1565" i="4" s="1"/>
  <c r="BC1565" i="4"/>
  <c r="BF1565" i="4" s="1"/>
  <c r="AW1565" i="4"/>
  <c r="AZ1565" i="4" s="1"/>
  <c r="AQ1565" i="4"/>
  <c r="AK1565" i="4"/>
  <c r="AN1565" i="4" s="1"/>
  <c r="AE1565" i="4"/>
  <c r="AH1565" i="4" s="1"/>
  <c r="Y1565" i="4"/>
  <c r="AB1565" i="4" s="1"/>
  <c r="U1565" i="4"/>
  <c r="S1565" i="4"/>
  <c r="V1565" i="4" s="1"/>
  <c r="M1565" i="4"/>
  <c r="P1565" i="4" s="1"/>
  <c r="G1565" i="4"/>
  <c r="J1565" i="4" s="1"/>
  <c r="BJ1564" i="4"/>
  <c r="BH1564" i="4"/>
  <c r="BG1564" i="4"/>
  <c r="BE1564" i="4"/>
  <c r="BC1564" i="4"/>
  <c r="BF1564" i="4" s="1"/>
  <c r="AY1564" i="4"/>
  <c r="AW1564" i="4"/>
  <c r="AZ1564" i="4" s="1"/>
  <c r="AQ1564" i="4"/>
  <c r="AT1564" i="4" s="1"/>
  <c r="AK1564" i="4"/>
  <c r="AN1564" i="4" s="1"/>
  <c r="AE1564" i="4"/>
  <c r="AH1564" i="4" s="1"/>
  <c r="Y1564" i="4"/>
  <c r="AB1564" i="4" s="1"/>
  <c r="S1564" i="4"/>
  <c r="V1564" i="4" s="1"/>
  <c r="M1564" i="4"/>
  <c r="P1564" i="4" s="1"/>
  <c r="I1564" i="4"/>
  <c r="G1564" i="4"/>
  <c r="J1564" i="4" s="1"/>
  <c r="BJ1563" i="4"/>
  <c r="BH1563" i="4"/>
  <c r="BG1563" i="4"/>
  <c r="BE1563" i="4"/>
  <c r="BC1563" i="4"/>
  <c r="BC1593" i="4" s="1"/>
  <c r="AY1563" i="4"/>
  <c r="AW1563" i="4"/>
  <c r="AZ1563" i="4" s="1"/>
  <c r="AQ1563" i="4"/>
  <c r="AK1563" i="4"/>
  <c r="AE1563" i="4"/>
  <c r="Y1563" i="4"/>
  <c r="U1563" i="4"/>
  <c r="S1563" i="4"/>
  <c r="M1563" i="4"/>
  <c r="I1563" i="4"/>
  <c r="G1563" i="4"/>
  <c r="G1593" i="4" s="1"/>
  <c r="BD1554" i="4"/>
  <c r="BB1554" i="4"/>
  <c r="BA1554" i="4"/>
  <c r="AX1554" i="4"/>
  <c r="AU1554" i="4"/>
  <c r="AR1554" i="4"/>
  <c r="AP1554" i="4"/>
  <c r="AO1554" i="4"/>
  <c r="AL1554" i="4"/>
  <c r="AJ1554" i="4"/>
  <c r="AI1554" i="4"/>
  <c r="AF1554" i="4"/>
  <c r="AD1554" i="4"/>
  <c r="AC1554" i="4"/>
  <c r="Z1554" i="4"/>
  <c r="X1554" i="4"/>
  <c r="W1554" i="4"/>
  <c r="T1554" i="4"/>
  <c r="R1554" i="4"/>
  <c r="Q1554" i="4"/>
  <c r="N1554" i="4"/>
  <c r="L1554" i="4"/>
  <c r="K1554" i="4"/>
  <c r="H1554" i="4"/>
  <c r="BJ1554" i="4" s="1"/>
  <c r="F1554" i="4"/>
  <c r="E1554" i="4"/>
  <c r="BJ1553" i="4"/>
  <c r="BH1553" i="4"/>
  <c r="BG1553" i="4"/>
  <c r="BC1553" i="4"/>
  <c r="BF1553" i="4" s="1"/>
  <c r="AY1553" i="4"/>
  <c r="AW1553" i="4"/>
  <c r="AZ1553" i="4" s="1"/>
  <c r="AQ1553" i="4"/>
  <c r="AT1553" i="4" s="1"/>
  <c r="AK1553" i="4"/>
  <c r="AN1553" i="4" s="1"/>
  <c r="AE1553" i="4"/>
  <c r="AH1553" i="4" s="1"/>
  <c r="Y1553" i="4"/>
  <c r="AB1553" i="4" s="1"/>
  <c r="S1553" i="4"/>
  <c r="V1553" i="4" s="1"/>
  <c r="M1553" i="4"/>
  <c r="P1553" i="4" s="1"/>
  <c r="I1553" i="4"/>
  <c r="G1553" i="4"/>
  <c r="J1553" i="4" s="1"/>
  <c r="BJ1552" i="4"/>
  <c r="BH1552" i="4"/>
  <c r="BG1552" i="4"/>
  <c r="BE1552" i="4"/>
  <c r="BC1552" i="4"/>
  <c r="BF1552" i="4" s="1"/>
  <c r="AY1552" i="4"/>
  <c r="AW1552" i="4"/>
  <c r="AZ1552" i="4" s="1"/>
  <c r="AQ1552" i="4"/>
  <c r="AT1552" i="4" s="1"/>
  <c r="AK1552" i="4"/>
  <c r="AE1552" i="4"/>
  <c r="AH1552" i="4" s="1"/>
  <c r="Y1552" i="4"/>
  <c r="AB1552" i="4" s="1"/>
  <c r="S1552" i="4"/>
  <c r="V1552" i="4" s="1"/>
  <c r="O1552" i="4"/>
  <c r="M1552" i="4"/>
  <c r="P1552" i="4" s="1"/>
  <c r="I1552" i="4"/>
  <c r="G1552" i="4"/>
  <c r="J1552" i="4" s="1"/>
  <c r="BJ1551" i="4"/>
  <c r="BH1551" i="4"/>
  <c r="BG1551" i="4"/>
  <c r="BI1551" i="4" s="1"/>
  <c r="BC1551" i="4"/>
  <c r="BF1551" i="4" s="1"/>
  <c r="AW1551" i="4"/>
  <c r="AZ1551" i="4" s="1"/>
  <c r="AQ1551" i="4"/>
  <c r="AK1551" i="4"/>
  <c r="AN1551" i="4" s="1"/>
  <c r="AE1551" i="4"/>
  <c r="AH1551" i="4" s="1"/>
  <c r="Y1551" i="4"/>
  <c r="AB1551" i="4" s="1"/>
  <c r="S1551" i="4"/>
  <c r="V1551" i="4" s="1"/>
  <c r="M1551" i="4"/>
  <c r="P1551" i="4" s="1"/>
  <c r="I1551" i="4"/>
  <c r="G1551" i="4"/>
  <c r="J1551" i="4" s="1"/>
  <c r="BJ1550" i="4"/>
  <c r="BH1550" i="4"/>
  <c r="BG1550" i="4"/>
  <c r="BC1550" i="4"/>
  <c r="BF1550" i="4" s="1"/>
  <c r="AW1550" i="4"/>
  <c r="AZ1550" i="4" s="1"/>
  <c r="AQ1550" i="4"/>
  <c r="AT1550" i="4" s="1"/>
  <c r="AK1550" i="4"/>
  <c r="AE1550" i="4"/>
  <c r="AH1550" i="4" s="1"/>
  <c r="Y1550" i="4"/>
  <c r="AB1550" i="4" s="1"/>
  <c r="S1550" i="4"/>
  <c r="V1550" i="4" s="1"/>
  <c r="O1550" i="4"/>
  <c r="M1550" i="4"/>
  <c r="P1550" i="4" s="1"/>
  <c r="I1550" i="4"/>
  <c r="G1550" i="4"/>
  <c r="J1550" i="4" s="1"/>
  <c r="BJ1549" i="4"/>
  <c r="BH1549" i="4"/>
  <c r="BG1549" i="4"/>
  <c r="BI1549" i="4" s="1"/>
  <c r="BE1549" i="4"/>
  <c r="BC1549" i="4"/>
  <c r="BF1549" i="4" s="1"/>
  <c r="AY1549" i="4"/>
  <c r="AW1549" i="4"/>
  <c r="AZ1549" i="4" s="1"/>
  <c r="AQ1549" i="4"/>
  <c r="AT1549" i="4" s="1"/>
  <c r="AK1549" i="4"/>
  <c r="AN1549" i="4" s="1"/>
  <c r="AE1549" i="4"/>
  <c r="AH1549" i="4" s="1"/>
  <c r="Y1549" i="4"/>
  <c r="AB1549" i="4" s="1"/>
  <c r="S1549" i="4"/>
  <c r="V1549" i="4" s="1"/>
  <c r="M1549" i="4"/>
  <c r="P1549" i="4" s="1"/>
  <c r="I1549" i="4"/>
  <c r="G1549" i="4"/>
  <c r="J1549" i="4" s="1"/>
  <c r="BJ1548" i="4"/>
  <c r="BH1548" i="4"/>
  <c r="BG1548" i="4"/>
  <c r="BI1548" i="4" s="1"/>
  <c r="BE1548" i="4"/>
  <c r="BC1548" i="4"/>
  <c r="BF1548" i="4" s="1"/>
  <c r="AY1548" i="4"/>
  <c r="AW1548" i="4"/>
  <c r="AZ1548" i="4" s="1"/>
  <c r="AQ1548" i="4"/>
  <c r="AT1548" i="4" s="1"/>
  <c r="AM1548" i="4"/>
  <c r="AK1548" i="4"/>
  <c r="AN1548" i="4" s="1"/>
  <c r="AE1548" i="4"/>
  <c r="AH1548" i="4" s="1"/>
  <c r="Y1548" i="4"/>
  <c r="AB1548" i="4" s="1"/>
  <c r="S1548" i="4"/>
  <c r="V1548" i="4" s="1"/>
  <c r="M1548" i="4"/>
  <c r="P1548" i="4" s="1"/>
  <c r="I1548" i="4"/>
  <c r="G1548" i="4"/>
  <c r="J1548" i="4" s="1"/>
  <c r="BJ1547" i="4"/>
  <c r="BH1547" i="4"/>
  <c r="BG1547" i="4"/>
  <c r="BE1547" i="4"/>
  <c r="BC1547" i="4"/>
  <c r="BF1547" i="4" s="1"/>
  <c r="AY1547" i="4"/>
  <c r="AW1547" i="4"/>
  <c r="AZ1547" i="4" s="1"/>
  <c r="AQ1547" i="4"/>
  <c r="AT1547" i="4" s="1"/>
  <c r="AK1547" i="4"/>
  <c r="AN1547" i="4" s="1"/>
  <c r="AG1547" i="4"/>
  <c r="AE1547" i="4"/>
  <c r="AH1547" i="4" s="1"/>
  <c r="Y1547" i="4"/>
  <c r="AB1547" i="4" s="1"/>
  <c r="S1547" i="4"/>
  <c r="V1547" i="4" s="1"/>
  <c r="M1547" i="4"/>
  <c r="P1547" i="4" s="1"/>
  <c r="I1547" i="4"/>
  <c r="G1547" i="4"/>
  <c r="J1547" i="4" s="1"/>
  <c r="BJ1546" i="4"/>
  <c r="BH1546" i="4"/>
  <c r="BG1546" i="4"/>
  <c r="BC1546" i="4"/>
  <c r="BF1546" i="4" s="1"/>
  <c r="AY1546" i="4"/>
  <c r="AW1546" i="4"/>
  <c r="AZ1546" i="4" s="1"/>
  <c r="AQ1546" i="4"/>
  <c r="AT1546" i="4" s="1"/>
  <c r="AK1546" i="4"/>
  <c r="AN1546" i="4" s="1"/>
  <c r="AE1546" i="4"/>
  <c r="AH1546" i="4" s="1"/>
  <c r="AA1546" i="4"/>
  <c r="Y1546" i="4"/>
  <c r="AB1546" i="4" s="1"/>
  <c r="S1546" i="4"/>
  <c r="V1546" i="4" s="1"/>
  <c r="M1546" i="4"/>
  <c r="P1546" i="4" s="1"/>
  <c r="I1546" i="4"/>
  <c r="G1546" i="4"/>
  <c r="J1546" i="4" s="1"/>
  <c r="BJ1545" i="4"/>
  <c r="BH1545" i="4"/>
  <c r="BG1545" i="4"/>
  <c r="BC1545" i="4"/>
  <c r="AY1545" i="4"/>
  <c r="AW1545" i="4"/>
  <c r="AZ1545" i="4" s="1"/>
  <c r="AQ1545" i="4"/>
  <c r="AK1545" i="4"/>
  <c r="AN1545" i="4" s="1"/>
  <c r="AE1545" i="4"/>
  <c r="AH1545" i="4" s="1"/>
  <c r="Y1545" i="4"/>
  <c r="AB1545" i="4" s="1"/>
  <c r="S1545" i="4"/>
  <c r="V1545" i="4" s="1"/>
  <c r="M1545" i="4"/>
  <c r="P1545" i="4" s="1"/>
  <c r="G1545" i="4"/>
  <c r="J1545" i="4" s="1"/>
  <c r="BJ1544" i="4"/>
  <c r="BH1544" i="4"/>
  <c r="BG1544" i="4"/>
  <c r="BI1544" i="4" s="1"/>
  <c r="BC1544" i="4"/>
  <c r="BF1544" i="4" s="1"/>
  <c r="AW1544" i="4"/>
  <c r="AZ1544" i="4" s="1"/>
  <c r="AQ1544" i="4"/>
  <c r="AK1544" i="4"/>
  <c r="AN1544" i="4" s="1"/>
  <c r="AG1544" i="4"/>
  <c r="AE1544" i="4"/>
  <c r="AH1544" i="4" s="1"/>
  <c r="Y1544" i="4"/>
  <c r="AB1544" i="4" s="1"/>
  <c r="S1544" i="4"/>
  <c r="M1544" i="4"/>
  <c r="P1544" i="4" s="1"/>
  <c r="G1544" i="4"/>
  <c r="J1544" i="4" s="1"/>
  <c r="BJ1543" i="4"/>
  <c r="BH1543" i="4"/>
  <c r="BG1543" i="4"/>
  <c r="BC1543" i="4"/>
  <c r="BF1543" i="4" s="1"/>
  <c r="AW1543" i="4"/>
  <c r="AZ1543" i="4" s="1"/>
  <c r="AQ1543" i="4"/>
  <c r="AT1543" i="4" s="1"/>
  <c r="AK1543" i="4"/>
  <c r="AN1543" i="4" s="1"/>
  <c r="AE1543" i="4"/>
  <c r="AH1543" i="4" s="1"/>
  <c r="Y1543" i="4"/>
  <c r="AB1543" i="4" s="1"/>
  <c r="S1543" i="4"/>
  <c r="V1543" i="4" s="1"/>
  <c r="O1543" i="4"/>
  <c r="M1543" i="4"/>
  <c r="P1543" i="4" s="1"/>
  <c r="I1543" i="4"/>
  <c r="G1543" i="4"/>
  <c r="J1543" i="4" s="1"/>
  <c r="BJ1542" i="4"/>
  <c r="BH1542" i="4"/>
  <c r="BG1542" i="4"/>
  <c r="BI1542" i="4" s="1"/>
  <c r="BE1542" i="4"/>
  <c r="BC1542" i="4"/>
  <c r="BF1542" i="4" s="1"/>
  <c r="AY1542" i="4"/>
  <c r="AW1542" i="4"/>
  <c r="AZ1542" i="4" s="1"/>
  <c r="AQ1542" i="4"/>
  <c r="AT1542" i="4" s="1"/>
  <c r="AK1542" i="4"/>
  <c r="AN1542" i="4" s="1"/>
  <c r="AE1542" i="4"/>
  <c r="Y1542" i="4"/>
  <c r="AB1542" i="4" s="1"/>
  <c r="S1542" i="4"/>
  <c r="V1542" i="4" s="1"/>
  <c r="M1542" i="4"/>
  <c r="P1542" i="4" s="1"/>
  <c r="I1542" i="4"/>
  <c r="G1542" i="4"/>
  <c r="J1542" i="4" s="1"/>
  <c r="BJ1541" i="4"/>
  <c r="BH1541" i="4"/>
  <c r="BG1541" i="4"/>
  <c r="BI1541" i="4" s="1"/>
  <c r="BL1541" i="4" s="1"/>
  <c r="BC1541" i="4"/>
  <c r="BF1541" i="4" s="1"/>
  <c r="AY1541" i="4"/>
  <c r="AW1541" i="4"/>
  <c r="AZ1541" i="4" s="1"/>
  <c r="AQ1541" i="4"/>
  <c r="AT1541" i="4" s="1"/>
  <c r="AK1541" i="4"/>
  <c r="AN1541" i="4" s="1"/>
  <c r="AE1541" i="4"/>
  <c r="AH1541" i="4" s="1"/>
  <c r="Y1541" i="4"/>
  <c r="S1541" i="4"/>
  <c r="V1541" i="4" s="1"/>
  <c r="M1541" i="4"/>
  <c r="P1541" i="4" s="1"/>
  <c r="I1541" i="4"/>
  <c r="G1541" i="4"/>
  <c r="J1541" i="4" s="1"/>
  <c r="BJ1540" i="4"/>
  <c r="BH1540" i="4"/>
  <c r="BG1540" i="4"/>
  <c r="BE1540" i="4"/>
  <c r="BC1540" i="4"/>
  <c r="BF1540" i="4" s="1"/>
  <c r="AY1540" i="4"/>
  <c r="AW1540" i="4"/>
  <c r="AZ1540" i="4" s="1"/>
  <c r="AQ1540" i="4"/>
  <c r="AK1540" i="4"/>
  <c r="AN1540" i="4" s="1"/>
  <c r="AE1540" i="4"/>
  <c r="AH1540" i="4" s="1"/>
  <c r="Y1540" i="4"/>
  <c r="AB1540" i="4" s="1"/>
  <c r="U1540" i="4"/>
  <c r="S1540" i="4"/>
  <c r="V1540" i="4" s="1"/>
  <c r="M1540" i="4"/>
  <c r="P1540" i="4" s="1"/>
  <c r="I1540" i="4"/>
  <c r="G1540" i="4"/>
  <c r="J1540" i="4" s="1"/>
  <c r="BJ1539" i="4"/>
  <c r="BH1539" i="4"/>
  <c r="BG1539" i="4"/>
  <c r="BC1539" i="4"/>
  <c r="BF1539" i="4" s="1"/>
  <c r="AW1539" i="4"/>
  <c r="AZ1539" i="4" s="1"/>
  <c r="AQ1539" i="4"/>
  <c r="AT1539" i="4" s="1"/>
  <c r="AK1539" i="4"/>
  <c r="AE1539" i="4"/>
  <c r="AH1539" i="4" s="1"/>
  <c r="Y1539" i="4"/>
  <c r="AB1539" i="4" s="1"/>
  <c r="S1539" i="4"/>
  <c r="V1539" i="4" s="1"/>
  <c r="O1539" i="4"/>
  <c r="M1539" i="4"/>
  <c r="P1539" i="4" s="1"/>
  <c r="I1539" i="4"/>
  <c r="G1539" i="4"/>
  <c r="J1539" i="4" s="1"/>
  <c r="BJ1538" i="4"/>
  <c r="BH1538" i="4"/>
  <c r="BG1538" i="4"/>
  <c r="BE1538" i="4"/>
  <c r="BC1538" i="4"/>
  <c r="BF1538" i="4" s="1"/>
  <c r="AY1538" i="4"/>
  <c r="AW1538" i="4"/>
  <c r="AZ1538" i="4" s="1"/>
  <c r="AQ1538" i="4"/>
  <c r="AT1538" i="4" s="1"/>
  <c r="AK1538" i="4"/>
  <c r="AN1538" i="4" s="1"/>
  <c r="AG1538" i="4"/>
  <c r="AE1538" i="4"/>
  <c r="AH1538" i="4" s="1"/>
  <c r="Y1538" i="4"/>
  <c r="AB1538" i="4" s="1"/>
  <c r="S1538" i="4"/>
  <c r="V1538" i="4" s="1"/>
  <c r="M1538" i="4"/>
  <c r="P1538" i="4" s="1"/>
  <c r="I1538" i="4"/>
  <c r="G1538" i="4"/>
  <c r="J1538" i="4" s="1"/>
  <c r="BJ1537" i="4"/>
  <c r="BH1537" i="4"/>
  <c r="BG1537" i="4"/>
  <c r="BE1537" i="4"/>
  <c r="BC1537" i="4"/>
  <c r="BF1537" i="4" s="1"/>
  <c r="AY1537" i="4"/>
  <c r="AW1537" i="4"/>
  <c r="AZ1537" i="4" s="1"/>
  <c r="AQ1537" i="4"/>
  <c r="AT1537" i="4" s="1"/>
  <c r="AM1537" i="4"/>
  <c r="AK1537" i="4"/>
  <c r="AN1537" i="4" s="1"/>
  <c r="AE1537" i="4"/>
  <c r="AH1537" i="4" s="1"/>
  <c r="Y1537" i="4"/>
  <c r="AB1537" i="4" s="1"/>
  <c r="S1537" i="4"/>
  <c r="V1537" i="4" s="1"/>
  <c r="O1537" i="4"/>
  <c r="M1537" i="4"/>
  <c r="P1537" i="4" s="1"/>
  <c r="I1537" i="4"/>
  <c r="G1537" i="4"/>
  <c r="J1537" i="4" s="1"/>
  <c r="BJ1536" i="4"/>
  <c r="BH1536" i="4"/>
  <c r="BG1536" i="4"/>
  <c r="BI1536" i="4" s="1"/>
  <c r="BE1536" i="4"/>
  <c r="BC1536" i="4"/>
  <c r="BF1536" i="4" s="1"/>
  <c r="AY1536" i="4"/>
  <c r="AW1536" i="4"/>
  <c r="AZ1536" i="4" s="1"/>
  <c r="AQ1536" i="4"/>
  <c r="AT1536" i="4" s="1"/>
  <c r="AK1536" i="4"/>
  <c r="AN1536" i="4" s="1"/>
  <c r="AE1536" i="4"/>
  <c r="AA1536" i="4"/>
  <c r="Y1536" i="4"/>
  <c r="AB1536" i="4" s="1"/>
  <c r="S1536" i="4"/>
  <c r="M1536" i="4"/>
  <c r="P1536" i="4" s="1"/>
  <c r="I1536" i="4"/>
  <c r="G1536" i="4"/>
  <c r="J1536" i="4" s="1"/>
  <c r="BJ1535" i="4"/>
  <c r="BH1535" i="4"/>
  <c r="BG1535" i="4"/>
  <c r="BE1535" i="4"/>
  <c r="BC1535" i="4"/>
  <c r="BF1535" i="4" s="1"/>
  <c r="AY1535" i="4"/>
  <c r="AW1535" i="4"/>
  <c r="AZ1535" i="4" s="1"/>
  <c r="AQ1535" i="4"/>
  <c r="AT1535" i="4" s="1"/>
  <c r="AK1535" i="4"/>
  <c r="AN1535" i="4" s="1"/>
  <c r="AE1535" i="4"/>
  <c r="AH1535" i="4" s="1"/>
  <c r="AA1535" i="4"/>
  <c r="Y1535" i="4"/>
  <c r="AB1535" i="4" s="1"/>
  <c r="S1535" i="4"/>
  <c r="V1535" i="4" s="1"/>
  <c r="M1535" i="4"/>
  <c r="P1535" i="4" s="1"/>
  <c r="I1535" i="4"/>
  <c r="G1535" i="4"/>
  <c r="J1535" i="4" s="1"/>
  <c r="BJ1534" i="4"/>
  <c r="BH1534" i="4"/>
  <c r="BG1534" i="4"/>
  <c r="BC1534" i="4"/>
  <c r="AY1534" i="4"/>
  <c r="AW1534" i="4"/>
  <c r="AZ1534" i="4" s="1"/>
  <c r="AQ1534" i="4"/>
  <c r="AK1534" i="4"/>
  <c r="AN1534" i="4" s="1"/>
  <c r="AE1534" i="4"/>
  <c r="AH1534" i="4" s="1"/>
  <c r="Y1534" i="4"/>
  <c r="AB1534" i="4" s="1"/>
  <c r="S1534" i="4"/>
  <c r="M1534" i="4"/>
  <c r="P1534" i="4" s="1"/>
  <c r="I1534" i="4"/>
  <c r="G1534" i="4"/>
  <c r="J1534" i="4" s="1"/>
  <c r="BJ1533" i="4"/>
  <c r="BH1533" i="4"/>
  <c r="BG1533" i="4"/>
  <c r="BC1533" i="4"/>
  <c r="BF1533" i="4" s="1"/>
  <c r="AW1533" i="4"/>
  <c r="AZ1533" i="4" s="1"/>
  <c r="AQ1533" i="4"/>
  <c r="AT1533" i="4" s="1"/>
  <c r="AK1533" i="4"/>
  <c r="AE1533" i="4"/>
  <c r="AH1533" i="4" s="1"/>
  <c r="Y1533" i="4"/>
  <c r="AB1533" i="4" s="1"/>
  <c r="S1533" i="4"/>
  <c r="V1533" i="4" s="1"/>
  <c r="M1533" i="4"/>
  <c r="P1533" i="4" s="1"/>
  <c r="I1533" i="4"/>
  <c r="G1533" i="4"/>
  <c r="J1533" i="4" s="1"/>
  <c r="BJ1532" i="4"/>
  <c r="BH1532" i="4"/>
  <c r="BG1532" i="4"/>
  <c r="BI1532" i="4" s="1"/>
  <c r="BE1532" i="4"/>
  <c r="BC1532" i="4"/>
  <c r="BF1532" i="4" s="1"/>
  <c r="AY1532" i="4"/>
  <c r="AW1532" i="4"/>
  <c r="AZ1532" i="4" s="1"/>
  <c r="AQ1532" i="4"/>
  <c r="AT1532" i="4" s="1"/>
  <c r="AK1532" i="4"/>
  <c r="AN1532" i="4" s="1"/>
  <c r="AE1532" i="4"/>
  <c r="Y1532" i="4"/>
  <c r="AB1532" i="4" s="1"/>
  <c r="S1532" i="4"/>
  <c r="V1532" i="4" s="1"/>
  <c r="M1532" i="4"/>
  <c r="P1532" i="4" s="1"/>
  <c r="I1532" i="4"/>
  <c r="G1532" i="4"/>
  <c r="J1532" i="4" s="1"/>
  <c r="BJ1531" i="4"/>
  <c r="BH1531" i="4"/>
  <c r="BG1531" i="4"/>
  <c r="BI1531" i="4" s="1"/>
  <c r="BL1531" i="4" s="1"/>
  <c r="BE1531" i="4"/>
  <c r="BC1531" i="4"/>
  <c r="BF1531" i="4" s="1"/>
  <c r="AY1531" i="4"/>
  <c r="AW1531" i="4"/>
  <c r="AZ1531" i="4" s="1"/>
  <c r="AQ1531" i="4"/>
  <c r="AT1531" i="4" s="1"/>
  <c r="AK1531" i="4"/>
  <c r="AN1531" i="4" s="1"/>
  <c r="AE1531" i="4"/>
  <c r="AH1531" i="4" s="1"/>
  <c r="Y1531" i="4"/>
  <c r="AB1531" i="4" s="1"/>
  <c r="S1531" i="4"/>
  <c r="V1531" i="4" s="1"/>
  <c r="M1531" i="4"/>
  <c r="I1531" i="4"/>
  <c r="G1531" i="4"/>
  <c r="J1531" i="4" s="1"/>
  <c r="BJ1530" i="4"/>
  <c r="BH1530" i="4"/>
  <c r="BG1530" i="4"/>
  <c r="BE1530" i="4"/>
  <c r="BC1530" i="4"/>
  <c r="BF1530" i="4" s="1"/>
  <c r="AY1530" i="4"/>
  <c r="AW1530" i="4"/>
  <c r="AZ1530" i="4" s="1"/>
  <c r="AQ1530" i="4"/>
  <c r="AT1530" i="4" s="1"/>
  <c r="AK1530" i="4"/>
  <c r="AN1530" i="4" s="1"/>
  <c r="AG1530" i="4"/>
  <c r="AE1530" i="4"/>
  <c r="AH1530" i="4" s="1"/>
  <c r="Y1530" i="4"/>
  <c r="AB1530" i="4" s="1"/>
  <c r="S1530" i="4"/>
  <c r="V1530" i="4" s="1"/>
  <c r="M1530" i="4"/>
  <c r="P1530" i="4" s="1"/>
  <c r="I1530" i="4"/>
  <c r="G1530" i="4"/>
  <c r="J1530" i="4" s="1"/>
  <c r="BJ1529" i="4"/>
  <c r="BH1529" i="4"/>
  <c r="BG1529" i="4"/>
  <c r="BE1529" i="4"/>
  <c r="BC1529" i="4"/>
  <c r="BF1529" i="4" s="1"/>
  <c r="AY1529" i="4"/>
  <c r="AW1529" i="4"/>
  <c r="AZ1529" i="4" s="1"/>
  <c r="AQ1529" i="4"/>
  <c r="AT1529" i="4" s="1"/>
  <c r="AK1529" i="4"/>
  <c r="AG1529" i="4"/>
  <c r="AE1529" i="4"/>
  <c r="AH1529" i="4" s="1"/>
  <c r="Y1529" i="4"/>
  <c r="S1529" i="4"/>
  <c r="V1529" i="4" s="1"/>
  <c r="M1529" i="4"/>
  <c r="P1529" i="4" s="1"/>
  <c r="I1529" i="4"/>
  <c r="G1529" i="4"/>
  <c r="J1529" i="4" s="1"/>
  <c r="BJ1528" i="4"/>
  <c r="BH1528" i="4"/>
  <c r="BG1528" i="4"/>
  <c r="BE1528" i="4"/>
  <c r="BC1528" i="4"/>
  <c r="BF1528" i="4" s="1"/>
  <c r="AY1528" i="4"/>
  <c r="AW1528" i="4"/>
  <c r="AZ1528" i="4" s="1"/>
  <c r="AS1528" i="4"/>
  <c r="AQ1528" i="4"/>
  <c r="AT1528" i="4" s="1"/>
  <c r="AK1528" i="4"/>
  <c r="AN1528" i="4" s="1"/>
  <c r="AE1528" i="4"/>
  <c r="AH1528" i="4" s="1"/>
  <c r="Y1528" i="4"/>
  <c r="AB1528" i="4" s="1"/>
  <c r="S1528" i="4"/>
  <c r="M1528" i="4"/>
  <c r="P1528" i="4" s="1"/>
  <c r="I1528" i="4"/>
  <c r="G1528" i="4"/>
  <c r="J1528" i="4" s="1"/>
  <c r="BJ1527" i="4"/>
  <c r="BH1527" i="4"/>
  <c r="BG1527" i="4"/>
  <c r="BE1527" i="4"/>
  <c r="BC1527" i="4"/>
  <c r="BF1527" i="4" s="1"/>
  <c r="AY1527" i="4"/>
  <c r="AW1527" i="4"/>
  <c r="AZ1527" i="4" s="1"/>
  <c r="AQ1527" i="4"/>
  <c r="AT1527" i="4" s="1"/>
  <c r="AK1527" i="4"/>
  <c r="AN1527" i="4" s="1"/>
  <c r="AE1527" i="4"/>
  <c r="AH1527" i="4" s="1"/>
  <c r="AA1527" i="4"/>
  <c r="Y1527" i="4"/>
  <c r="AB1527" i="4" s="1"/>
  <c r="S1527" i="4"/>
  <c r="V1527" i="4" s="1"/>
  <c r="M1527" i="4"/>
  <c r="P1527" i="4" s="1"/>
  <c r="I1527" i="4"/>
  <c r="G1527" i="4"/>
  <c r="J1527" i="4" s="1"/>
  <c r="BJ1526" i="4"/>
  <c r="BH1526" i="4"/>
  <c r="BG1526" i="4"/>
  <c r="BC1526" i="4"/>
  <c r="AW1526" i="4"/>
  <c r="AZ1526" i="4" s="1"/>
  <c r="AQ1526" i="4"/>
  <c r="AT1526" i="4" s="1"/>
  <c r="AK1526" i="4"/>
  <c r="AN1526" i="4" s="1"/>
  <c r="AG1526" i="4"/>
  <c r="AE1526" i="4"/>
  <c r="AH1526" i="4" s="1"/>
  <c r="Y1526" i="4"/>
  <c r="AB1526" i="4" s="1"/>
  <c r="S1526" i="4"/>
  <c r="V1526" i="4" s="1"/>
  <c r="M1526" i="4"/>
  <c r="P1526" i="4" s="1"/>
  <c r="G1526" i="4"/>
  <c r="J1526" i="4" s="1"/>
  <c r="BJ1525" i="4"/>
  <c r="BH1525" i="4"/>
  <c r="BG1525" i="4"/>
  <c r="BE1525" i="4"/>
  <c r="BC1525" i="4"/>
  <c r="BF1525" i="4" s="1"/>
  <c r="AY1525" i="4"/>
  <c r="AW1525" i="4"/>
  <c r="AZ1525" i="4" s="1"/>
  <c r="AQ1525" i="4"/>
  <c r="AT1525" i="4" s="1"/>
  <c r="AK1525" i="4"/>
  <c r="AE1525" i="4"/>
  <c r="AH1525" i="4" s="1"/>
  <c r="Y1525" i="4"/>
  <c r="AB1525" i="4" s="1"/>
  <c r="S1525" i="4"/>
  <c r="V1525" i="4" s="1"/>
  <c r="M1525" i="4"/>
  <c r="I1525" i="4"/>
  <c r="G1525" i="4"/>
  <c r="J1525" i="4" s="1"/>
  <c r="BJ1524" i="4"/>
  <c r="BH1524" i="4"/>
  <c r="BG1524" i="4"/>
  <c r="BE1524" i="4"/>
  <c r="BC1524" i="4"/>
  <c r="AY1524" i="4"/>
  <c r="AW1524" i="4"/>
  <c r="AZ1524" i="4" s="1"/>
  <c r="AQ1524" i="4"/>
  <c r="AK1524" i="4"/>
  <c r="AG1524" i="4"/>
  <c r="AE1524" i="4"/>
  <c r="Y1524" i="4"/>
  <c r="S1524" i="4"/>
  <c r="M1524" i="4"/>
  <c r="I1524" i="4"/>
  <c r="G1524" i="4"/>
  <c r="BD1515" i="4"/>
  <c r="BB1515" i="4"/>
  <c r="BA1515" i="4"/>
  <c r="AX1515" i="4"/>
  <c r="AU1515" i="4"/>
  <c r="AR1515" i="4"/>
  <c r="AP1515" i="4"/>
  <c r="AO1515" i="4"/>
  <c r="AL1515" i="4"/>
  <c r="AJ1515" i="4"/>
  <c r="AI1515" i="4"/>
  <c r="AF1515" i="4"/>
  <c r="AD1515" i="4"/>
  <c r="AC1515" i="4"/>
  <c r="Z1515" i="4"/>
  <c r="X1515" i="4"/>
  <c r="W1515" i="4"/>
  <c r="T1515" i="4"/>
  <c r="R1515" i="4"/>
  <c r="Q1515" i="4"/>
  <c r="N1515" i="4"/>
  <c r="L1515" i="4"/>
  <c r="K1515" i="4"/>
  <c r="H1515" i="4"/>
  <c r="F1515" i="4"/>
  <c r="E1515" i="4"/>
  <c r="BJ1514" i="4"/>
  <c r="BH1514" i="4"/>
  <c r="BG1514" i="4"/>
  <c r="BI1514" i="4" s="1"/>
  <c r="BL1514" i="4" s="1"/>
  <c r="BC1514" i="4"/>
  <c r="BE1514" i="4" s="1"/>
  <c r="AY1514" i="4"/>
  <c r="AW1514" i="4"/>
  <c r="AZ1514" i="4" s="1"/>
  <c r="AQ1514" i="4"/>
  <c r="AS1514" i="4" s="1"/>
  <c r="AK1514" i="4"/>
  <c r="AN1514" i="4" s="1"/>
  <c r="AE1514" i="4"/>
  <c r="AG1514" i="4" s="1"/>
  <c r="Y1514" i="4"/>
  <c r="S1514" i="4"/>
  <c r="U1514" i="4" s="1"/>
  <c r="M1514" i="4"/>
  <c r="P1514" i="4" s="1"/>
  <c r="I1514" i="4"/>
  <c r="G1514" i="4"/>
  <c r="J1514" i="4" s="1"/>
  <c r="BJ1513" i="4"/>
  <c r="BH1513" i="4"/>
  <c r="BG1513" i="4"/>
  <c r="BE1513" i="4"/>
  <c r="BC1513" i="4"/>
  <c r="BF1513" i="4" s="1"/>
  <c r="AY1513" i="4"/>
  <c r="AW1513" i="4"/>
  <c r="AZ1513" i="4" s="1"/>
  <c r="AQ1513" i="4"/>
  <c r="AT1513" i="4" s="1"/>
  <c r="AK1513" i="4"/>
  <c r="AN1513" i="4" s="1"/>
  <c r="AE1513" i="4"/>
  <c r="AH1513" i="4" s="1"/>
  <c r="Y1513" i="4"/>
  <c r="S1513" i="4"/>
  <c r="V1513" i="4" s="1"/>
  <c r="M1513" i="4"/>
  <c r="P1513" i="4" s="1"/>
  <c r="I1513" i="4"/>
  <c r="G1513" i="4"/>
  <c r="J1513" i="4" s="1"/>
  <c r="BJ1512" i="4"/>
  <c r="BH1512" i="4"/>
  <c r="BG1512" i="4"/>
  <c r="BC1512" i="4"/>
  <c r="BF1512" i="4" s="1"/>
  <c r="AW1512" i="4"/>
  <c r="AZ1512" i="4" s="1"/>
  <c r="AQ1512" i="4"/>
  <c r="AS1512" i="4" s="1"/>
  <c r="AK1512" i="4"/>
  <c r="AN1512" i="4" s="1"/>
  <c r="AE1512" i="4"/>
  <c r="AH1512" i="4" s="1"/>
  <c r="Y1512" i="4"/>
  <c r="AB1512" i="4" s="1"/>
  <c r="S1512" i="4"/>
  <c r="U1512" i="4" s="1"/>
  <c r="M1512" i="4"/>
  <c r="P1512" i="4" s="1"/>
  <c r="I1512" i="4"/>
  <c r="G1512" i="4"/>
  <c r="J1512" i="4" s="1"/>
  <c r="BJ1511" i="4"/>
  <c r="BH1511" i="4"/>
  <c r="BG1511" i="4"/>
  <c r="BI1511" i="4" s="1"/>
  <c r="BL1511" i="4" s="1"/>
  <c r="BC1511" i="4"/>
  <c r="BF1511" i="4" s="1"/>
  <c r="AW1511" i="4"/>
  <c r="AQ1511" i="4"/>
  <c r="AT1511" i="4" s="1"/>
  <c r="AK1511" i="4"/>
  <c r="AN1511" i="4" s="1"/>
  <c r="AE1511" i="4"/>
  <c r="AH1511" i="4" s="1"/>
  <c r="AA1511" i="4"/>
  <c r="Y1511" i="4"/>
  <c r="AB1511" i="4" s="1"/>
  <c r="S1511" i="4"/>
  <c r="V1511" i="4" s="1"/>
  <c r="M1511" i="4"/>
  <c r="P1511" i="4" s="1"/>
  <c r="I1511" i="4"/>
  <c r="G1511" i="4"/>
  <c r="J1511" i="4" s="1"/>
  <c r="BJ1510" i="4"/>
  <c r="BH1510" i="4"/>
  <c r="BG1510" i="4"/>
  <c r="BE1510" i="4"/>
  <c r="BC1510" i="4"/>
  <c r="BF1510" i="4" s="1"/>
  <c r="AY1510" i="4"/>
  <c r="AW1510" i="4"/>
  <c r="AZ1510" i="4" s="1"/>
  <c r="AQ1510" i="4"/>
  <c r="AT1510" i="4" s="1"/>
  <c r="AK1510" i="4"/>
  <c r="AN1510" i="4" s="1"/>
  <c r="AE1510" i="4"/>
  <c r="AH1510" i="4" s="1"/>
  <c r="Y1510" i="4"/>
  <c r="AB1510" i="4" s="1"/>
  <c r="U1510" i="4"/>
  <c r="S1510" i="4"/>
  <c r="V1510" i="4" s="1"/>
  <c r="M1510" i="4"/>
  <c r="P1510" i="4" s="1"/>
  <c r="I1510" i="4"/>
  <c r="G1510" i="4"/>
  <c r="J1510" i="4" s="1"/>
  <c r="BJ1509" i="4"/>
  <c r="BH1509" i="4"/>
  <c r="BG1509" i="4"/>
  <c r="BE1509" i="4"/>
  <c r="BC1509" i="4"/>
  <c r="BF1509" i="4" s="1"/>
  <c r="AY1509" i="4"/>
  <c r="AW1509" i="4"/>
  <c r="AZ1509" i="4" s="1"/>
  <c r="AQ1509" i="4"/>
  <c r="AT1509" i="4" s="1"/>
  <c r="AK1509" i="4"/>
  <c r="AN1509" i="4" s="1"/>
  <c r="AE1509" i="4"/>
  <c r="AH1509" i="4" s="1"/>
  <c r="Y1509" i="4"/>
  <c r="AB1509" i="4" s="1"/>
  <c r="S1509" i="4"/>
  <c r="V1509" i="4" s="1"/>
  <c r="M1509" i="4"/>
  <c r="P1509" i="4" s="1"/>
  <c r="I1509" i="4"/>
  <c r="G1509" i="4"/>
  <c r="J1509" i="4" s="1"/>
  <c r="BJ1508" i="4"/>
  <c r="BH1508" i="4"/>
  <c r="BG1508" i="4"/>
  <c r="BE1508" i="4"/>
  <c r="BC1508" i="4"/>
  <c r="BF1508" i="4" s="1"/>
  <c r="AY1508" i="4"/>
  <c r="AW1508" i="4"/>
  <c r="AZ1508" i="4" s="1"/>
  <c r="AS1508" i="4"/>
  <c r="AQ1508" i="4"/>
  <c r="AT1508" i="4" s="1"/>
  <c r="AK1508" i="4"/>
  <c r="AN1508" i="4" s="1"/>
  <c r="AG1508" i="4"/>
  <c r="AE1508" i="4"/>
  <c r="AH1508" i="4" s="1"/>
  <c r="Y1508" i="4"/>
  <c r="AB1508" i="4" s="1"/>
  <c r="U1508" i="4"/>
  <c r="S1508" i="4"/>
  <c r="V1508" i="4" s="1"/>
  <c r="M1508" i="4"/>
  <c r="P1508" i="4" s="1"/>
  <c r="I1508" i="4"/>
  <c r="G1508" i="4"/>
  <c r="J1508" i="4" s="1"/>
  <c r="BJ1507" i="4"/>
  <c r="BH1507" i="4"/>
  <c r="BG1507" i="4"/>
  <c r="BC1507" i="4"/>
  <c r="BF1507" i="4" s="1"/>
  <c r="AY1507" i="4"/>
  <c r="AW1507" i="4"/>
  <c r="AZ1507" i="4" s="1"/>
  <c r="AQ1507" i="4"/>
  <c r="AT1507" i="4" s="1"/>
  <c r="AM1507" i="4"/>
  <c r="AK1507" i="4"/>
  <c r="AN1507" i="4" s="1"/>
  <c r="AE1507" i="4"/>
  <c r="AH1507" i="4" s="1"/>
  <c r="Y1507" i="4"/>
  <c r="AB1507" i="4" s="1"/>
  <c r="S1507" i="4"/>
  <c r="V1507" i="4" s="1"/>
  <c r="M1507" i="4"/>
  <c r="P1507" i="4" s="1"/>
  <c r="I1507" i="4"/>
  <c r="G1507" i="4"/>
  <c r="J1507" i="4" s="1"/>
  <c r="BJ1506" i="4"/>
  <c r="BH1506" i="4"/>
  <c r="BG1506" i="4"/>
  <c r="BC1506" i="4"/>
  <c r="BF1506" i="4" s="1"/>
  <c r="AY1506" i="4"/>
  <c r="AW1506" i="4"/>
  <c r="AZ1506" i="4" s="1"/>
  <c r="AQ1506" i="4"/>
  <c r="AT1506" i="4" s="1"/>
  <c r="AK1506" i="4"/>
  <c r="AN1506" i="4" s="1"/>
  <c r="AE1506" i="4"/>
  <c r="AH1506" i="4" s="1"/>
  <c r="Y1506" i="4"/>
  <c r="AB1506" i="4" s="1"/>
  <c r="S1506" i="4"/>
  <c r="V1506" i="4" s="1"/>
  <c r="M1506" i="4"/>
  <c r="P1506" i="4" s="1"/>
  <c r="G1506" i="4"/>
  <c r="J1506" i="4" s="1"/>
  <c r="BJ1505" i="4"/>
  <c r="BH1505" i="4"/>
  <c r="BG1505" i="4"/>
  <c r="BC1505" i="4"/>
  <c r="BE1505" i="4" s="1"/>
  <c r="AW1505" i="4"/>
  <c r="AZ1505" i="4" s="1"/>
  <c r="AS1505" i="4"/>
  <c r="AQ1505" i="4"/>
  <c r="AT1505" i="4" s="1"/>
  <c r="AK1505" i="4"/>
  <c r="AN1505" i="4" s="1"/>
  <c r="AG1505" i="4"/>
  <c r="AE1505" i="4"/>
  <c r="AH1505" i="4" s="1"/>
  <c r="Y1505" i="4"/>
  <c r="AB1505" i="4" s="1"/>
  <c r="U1505" i="4"/>
  <c r="S1505" i="4"/>
  <c r="V1505" i="4" s="1"/>
  <c r="M1505" i="4"/>
  <c r="P1505" i="4" s="1"/>
  <c r="G1505" i="4"/>
  <c r="J1505" i="4" s="1"/>
  <c r="BJ1504" i="4"/>
  <c r="BH1504" i="4"/>
  <c r="BG1504" i="4"/>
  <c r="BI1504" i="4" s="1"/>
  <c r="BL1504" i="4" s="1"/>
  <c r="BC1504" i="4"/>
  <c r="BF1504" i="4" s="1"/>
  <c r="AW1504" i="4"/>
  <c r="AZ1504" i="4" s="1"/>
  <c r="AQ1504" i="4"/>
  <c r="AT1504" i="4" s="1"/>
  <c r="AK1504" i="4"/>
  <c r="AN1504" i="4" s="1"/>
  <c r="AE1504" i="4"/>
  <c r="AH1504" i="4" s="1"/>
  <c r="Y1504" i="4"/>
  <c r="AB1504" i="4" s="1"/>
  <c r="S1504" i="4"/>
  <c r="V1504" i="4" s="1"/>
  <c r="M1504" i="4"/>
  <c r="P1504" i="4" s="1"/>
  <c r="I1504" i="4"/>
  <c r="G1504" i="4"/>
  <c r="J1504" i="4" s="1"/>
  <c r="BJ1503" i="4"/>
  <c r="BH1503" i="4"/>
  <c r="BG1503" i="4"/>
  <c r="BE1503" i="4"/>
  <c r="BC1503" i="4"/>
  <c r="BF1503" i="4" s="1"/>
  <c r="AY1503" i="4"/>
  <c r="AW1503" i="4"/>
  <c r="AZ1503" i="4" s="1"/>
  <c r="AQ1503" i="4"/>
  <c r="AT1503" i="4" s="1"/>
  <c r="AK1503" i="4"/>
  <c r="AN1503" i="4" s="1"/>
  <c r="AG1503" i="4"/>
  <c r="AE1503" i="4"/>
  <c r="AH1503" i="4" s="1"/>
  <c r="Y1503" i="4"/>
  <c r="AB1503" i="4" s="1"/>
  <c r="S1503" i="4"/>
  <c r="V1503" i="4" s="1"/>
  <c r="M1503" i="4"/>
  <c r="P1503" i="4" s="1"/>
  <c r="I1503" i="4"/>
  <c r="G1503" i="4"/>
  <c r="J1503" i="4" s="1"/>
  <c r="BJ1502" i="4"/>
  <c r="BH1502" i="4"/>
  <c r="BG1502" i="4"/>
  <c r="BC1502" i="4"/>
  <c r="BF1502" i="4" s="1"/>
  <c r="AW1502" i="4"/>
  <c r="AQ1502" i="4"/>
  <c r="AT1502" i="4" s="1"/>
  <c r="AK1502" i="4"/>
  <c r="AN1502" i="4" s="1"/>
  <c r="AE1502" i="4"/>
  <c r="AH1502" i="4" s="1"/>
  <c r="Y1502" i="4"/>
  <c r="S1502" i="4"/>
  <c r="V1502" i="4" s="1"/>
  <c r="M1502" i="4"/>
  <c r="P1502" i="4" s="1"/>
  <c r="I1502" i="4"/>
  <c r="G1502" i="4"/>
  <c r="J1502" i="4" s="1"/>
  <c r="BJ1501" i="4"/>
  <c r="BH1501" i="4"/>
  <c r="BG1501" i="4"/>
  <c r="BE1501" i="4"/>
  <c r="BC1501" i="4"/>
  <c r="BF1501" i="4" s="1"/>
  <c r="AY1501" i="4"/>
  <c r="AW1501" i="4"/>
  <c r="AZ1501" i="4" s="1"/>
  <c r="AS1501" i="4"/>
  <c r="AQ1501" i="4"/>
  <c r="AT1501" i="4" s="1"/>
  <c r="AK1501" i="4"/>
  <c r="AN1501" i="4" s="1"/>
  <c r="AE1501" i="4"/>
  <c r="AH1501" i="4" s="1"/>
  <c r="Y1501" i="4"/>
  <c r="AB1501" i="4" s="1"/>
  <c r="U1501" i="4"/>
  <c r="S1501" i="4"/>
  <c r="V1501" i="4" s="1"/>
  <c r="M1501" i="4"/>
  <c r="P1501" i="4" s="1"/>
  <c r="I1501" i="4"/>
  <c r="G1501" i="4"/>
  <c r="J1501" i="4" s="1"/>
  <c r="BJ1500" i="4"/>
  <c r="BH1500" i="4"/>
  <c r="BG1500" i="4"/>
  <c r="BC1500" i="4"/>
  <c r="BF1500" i="4" s="1"/>
  <c r="AW1500" i="4"/>
  <c r="AZ1500" i="4" s="1"/>
  <c r="AQ1500" i="4"/>
  <c r="AT1500" i="4" s="1"/>
  <c r="AM1500" i="4"/>
  <c r="AK1500" i="4"/>
  <c r="AN1500" i="4" s="1"/>
  <c r="AE1500" i="4"/>
  <c r="AH1500" i="4" s="1"/>
  <c r="Y1500" i="4"/>
  <c r="AB1500" i="4" s="1"/>
  <c r="S1500" i="4"/>
  <c r="V1500" i="4" s="1"/>
  <c r="M1500" i="4"/>
  <c r="P1500" i="4" s="1"/>
  <c r="I1500" i="4"/>
  <c r="G1500" i="4"/>
  <c r="J1500" i="4" s="1"/>
  <c r="BJ1499" i="4"/>
  <c r="BH1499" i="4"/>
  <c r="BG1499" i="4"/>
  <c r="BE1499" i="4"/>
  <c r="BC1499" i="4"/>
  <c r="BF1499" i="4" s="1"/>
  <c r="AY1499" i="4"/>
  <c r="AW1499" i="4"/>
  <c r="AZ1499" i="4" s="1"/>
  <c r="AQ1499" i="4"/>
  <c r="AT1499" i="4" s="1"/>
  <c r="AK1499" i="4"/>
  <c r="AN1499" i="4" s="1"/>
  <c r="AG1499" i="4"/>
  <c r="AE1499" i="4"/>
  <c r="AH1499" i="4" s="1"/>
  <c r="Y1499" i="4"/>
  <c r="AB1499" i="4" s="1"/>
  <c r="S1499" i="4"/>
  <c r="V1499" i="4" s="1"/>
  <c r="M1499" i="4"/>
  <c r="P1499" i="4" s="1"/>
  <c r="I1499" i="4"/>
  <c r="G1499" i="4"/>
  <c r="J1499" i="4" s="1"/>
  <c r="BJ1498" i="4"/>
  <c r="BH1498" i="4"/>
  <c r="BG1498" i="4"/>
  <c r="BE1498" i="4"/>
  <c r="BC1498" i="4"/>
  <c r="BF1498" i="4" s="1"/>
  <c r="AY1498" i="4"/>
  <c r="AW1498" i="4"/>
  <c r="AZ1498" i="4" s="1"/>
  <c r="AQ1498" i="4"/>
  <c r="AT1498" i="4" s="1"/>
  <c r="AM1498" i="4"/>
  <c r="AK1498" i="4"/>
  <c r="AN1498" i="4" s="1"/>
  <c r="AE1498" i="4"/>
  <c r="AH1498" i="4" s="1"/>
  <c r="Y1498" i="4"/>
  <c r="AB1498" i="4" s="1"/>
  <c r="S1498" i="4"/>
  <c r="V1498" i="4" s="1"/>
  <c r="O1498" i="4"/>
  <c r="M1498" i="4"/>
  <c r="P1498" i="4" s="1"/>
  <c r="I1498" i="4"/>
  <c r="G1498" i="4"/>
  <c r="J1498" i="4" s="1"/>
  <c r="BJ1497" i="4"/>
  <c r="BH1497" i="4"/>
  <c r="BG1497" i="4"/>
  <c r="BI1497" i="4" s="1"/>
  <c r="BE1497" i="4"/>
  <c r="BC1497" i="4"/>
  <c r="BF1497" i="4" s="1"/>
  <c r="AY1497" i="4"/>
  <c r="AW1497" i="4"/>
  <c r="AZ1497" i="4" s="1"/>
  <c r="AQ1497" i="4"/>
  <c r="AT1497" i="4" s="1"/>
  <c r="AK1497" i="4"/>
  <c r="AN1497" i="4" s="1"/>
  <c r="AE1497" i="4"/>
  <c r="AA1497" i="4"/>
  <c r="Y1497" i="4"/>
  <c r="AB1497" i="4" s="1"/>
  <c r="S1497" i="4"/>
  <c r="M1497" i="4"/>
  <c r="P1497" i="4" s="1"/>
  <c r="I1497" i="4"/>
  <c r="G1497" i="4"/>
  <c r="J1497" i="4" s="1"/>
  <c r="BJ1496" i="4"/>
  <c r="BH1496" i="4"/>
  <c r="BG1496" i="4"/>
  <c r="BE1496" i="4"/>
  <c r="BC1496" i="4"/>
  <c r="BF1496" i="4" s="1"/>
  <c r="AY1496" i="4"/>
  <c r="AW1496" i="4"/>
  <c r="AZ1496" i="4" s="1"/>
  <c r="AQ1496" i="4"/>
  <c r="AT1496" i="4" s="1"/>
  <c r="AK1496" i="4"/>
  <c r="AN1496" i="4" s="1"/>
  <c r="AE1496" i="4"/>
  <c r="AH1496" i="4" s="1"/>
  <c r="AA1496" i="4"/>
  <c r="Y1496" i="4"/>
  <c r="AB1496" i="4" s="1"/>
  <c r="S1496" i="4"/>
  <c r="V1496" i="4" s="1"/>
  <c r="M1496" i="4"/>
  <c r="P1496" i="4" s="1"/>
  <c r="I1496" i="4"/>
  <c r="G1496" i="4"/>
  <c r="J1496" i="4" s="1"/>
  <c r="BJ1495" i="4"/>
  <c r="BH1495" i="4"/>
  <c r="BG1495" i="4"/>
  <c r="BC1495" i="4"/>
  <c r="AY1495" i="4"/>
  <c r="AW1495" i="4"/>
  <c r="AZ1495" i="4" s="1"/>
  <c r="AQ1495" i="4"/>
  <c r="AK1495" i="4"/>
  <c r="AN1495" i="4" s="1"/>
  <c r="AE1495" i="4"/>
  <c r="AH1495" i="4" s="1"/>
  <c r="Y1495" i="4"/>
  <c r="AB1495" i="4" s="1"/>
  <c r="S1495" i="4"/>
  <c r="M1495" i="4"/>
  <c r="P1495" i="4" s="1"/>
  <c r="I1495" i="4"/>
  <c r="G1495" i="4"/>
  <c r="J1495" i="4" s="1"/>
  <c r="BJ1494" i="4"/>
  <c r="BH1494" i="4"/>
  <c r="BG1494" i="4"/>
  <c r="BC1494" i="4"/>
  <c r="BF1494" i="4" s="1"/>
  <c r="AW1494" i="4"/>
  <c r="AZ1494" i="4" s="1"/>
  <c r="AQ1494" i="4"/>
  <c r="AT1494" i="4" s="1"/>
  <c r="AK1494" i="4"/>
  <c r="AE1494" i="4"/>
  <c r="AH1494" i="4" s="1"/>
  <c r="Y1494" i="4"/>
  <c r="AB1494" i="4" s="1"/>
  <c r="S1494" i="4"/>
  <c r="V1494" i="4" s="1"/>
  <c r="M1494" i="4"/>
  <c r="P1494" i="4" s="1"/>
  <c r="I1494" i="4"/>
  <c r="G1494" i="4"/>
  <c r="J1494" i="4" s="1"/>
  <c r="BJ1493" i="4"/>
  <c r="BH1493" i="4"/>
  <c r="BG1493" i="4"/>
  <c r="BI1493" i="4" s="1"/>
  <c r="BE1493" i="4"/>
  <c r="BC1493" i="4"/>
  <c r="BF1493" i="4" s="1"/>
  <c r="AY1493" i="4"/>
  <c r="AW1493" i="4"/>
  <c r="AZ1493" i="4" s="1"/>
  <c r="AQ1493" i="4"/>
  <c r="AT1493" i="4" s="1"/>
  <c r="AK1493" i="4"/>
  <c r="AN1493" i="4" s="1"/>
  <c r="AE1493" i="4"/>
  <c r="Y1493" i="4"/>
  <c r="AB1493" i="4" s="1"/>
  <c r="S1493" i="4"/>
  <c r="V1493" i="4" s="1"/>
  <c r="M1493" i="4"/>
  <c r="P1493" i="4" s="1"/>
  <c r="I1493" i="4"/>
  <c r="G1493" i="4"/>
  <c r="J1493" i="4" s="1"/>
  <c r="BJ1492" i="4"/>
  <c r="BH1492" i="4"/>
  <c r="BG1492" i="4"/>
  <c r="BI1492" i="4" s="1"/>
  <c r="BL1492" i="4" s="1"/>
  <c r="BE1492" i="4"/>
  <c r="BC1492" i="4"/>
  <c r="BF1492" i="4" s="1"/>
  <c r="AY1492" i="4"/>
  <c r="AW1492" i="4"/>
  <c r="AZ1492" i="4" s="1"/>
  <c r="AQ1492" i="4"/>
  <c r="AT1492" i="4" s="1"/>
  <c r="AK1492" i="4"/>
  <c r="AN1492" i="4" s="1"/>
  <c r="AE1492" i="4"/>
  <c r="AH1492" i="4" s="1"/>
  <c r="Y1492" i="4"/>
  <c r="AB1492" i="4" s="1"/>
  <c r="S1492" i="4"/>
  <c r="V1492" i="4" s="1"/>
  <c r="M1492" i="4"/>
  <c r="I1492" i="4"/>
  <c r="G1492" i="4"/>
  <c r="J1492" i="4" s="1"/>
  <c r="BJ1491" i="4"/>
  <c r="BH1491" i="4"/>
  <c r="BG1491" i="4"/>
  <c r="BE1491" i="4"/>
  <c r="BC1491" i="4"/>
  <c r="BF1491" i="4" s="1"/>
  <c r="AY1491" i="4"/>
  <c r="AW1491" i="4"/>
  <c r="AZ1491" i="4" s="1"/>
  <c r="AQ1491" i="4"/>
  <c r="AT1491" i="4" s="1"/>
  <c r="AK1491" i="4"/>
  <c r="AN1491" i="4" s="1"/>
  <c r="AG1491" i="4"/>
  <c r="AE1491" i="4"/>
  <c r="AH1491" i="4" s="1"/>
  <c r="Y1491" i="4"/>
  <c r="AB1491" i="4" s="1"/>
  <c r="S1491" i="4"/>
  <c r="V1491" i="4" s="1"/>
  <c r="M1491" i="4"/>
  <c r="P1491" i="4" s="1"/>
  <c r="I1491" i="4"/>
  <c r="G1491" i="4"/>
  <c r="J1491" i="4" s="1"/>
  <c r="BJ1490" i="4"/>
  <c r="BH1490" i="4"/>
  <c r="BG1490" i="4"/>
  <c r="BE1490" i="4"/>
  <c r="BC1490" i="4"/>
  <c r="BF1490" i="4" s="1"/>
  <c r="AY1490" i="4"/>
  <c r="AW1490" i="4"/>
  <c r="AZ1490" i="4" s="1"/>
  <c r="AQ1490" i="4"/>
  <c r="AT1490" i="4" s="1"/>
  <c r="AK1490" i="4"/>
  <c r="AG1490" i="4"/>
  <c r="AE1490" i="4"/>
  <c r="AH1490" i="4" s="1"/>
  <c r="Y1490" i="4"/>
  <c r="S1490" i="4"/>
  <c r="V1490" i="4" s="1"/>
  <c r="M1490" i="4"/>
  <c r="P1490" i="4" s="1"/>
  <c r="I1490" i="4"/>
  <c r="G1490" i="4"/>
  <c r="J1490" i="4" s="1"/>
  <c r="BJ1489" i="4"/>
  <c r="BH1489" i="4"/>
  <c r="BG1489" i="4"/>
  <c r="BE1489" i="4"/>
  <c r="BC1489" i="4"/>
  <c r="BF1489" i="4" s="1"/>
  <c r="AY1489" i="4"/>
  <c r="AW1489" i="4"/>
  <c r="AZ1489" i="4" s="1"/>
  <c r="AS1489" i="4"/>
  <c r="AQ1489" i="4"/>
  <c r="AT1489" i="4" s="1"/>
  <c r="AK1489" i="4"/>
  <c r="AN1489" i="4" s="1"/>
  <c r="AE1489" i="4"/>
  <c r="AH1489" i="4" s="1"/>
  <c r="Y1489" i="4"/>
  <c r="AB1489" i="4" s="1"/>
  <c r="S1489" i="4"/>
  <c r="M1489" i="4"/>
  <c r="P1489" i="4" s="1"/>
  <c r="I1489" i="4"/>
  <c r="G1489" i="4"/>
  <c r="J1489" i="4" s="1"/>
  <c r="BJ1488" i="4"/>
  <c r="BH1488" i="4"/>
  <c r="BG1488" i="4"/>
  <c r="BE1488" i="4"/>
  <c r="BC1488" i="4"/>
  <c r="BF1488" i="4" s="1"/>
  <c r="AY1488" i="4"/>
  <c r="AW1488" i="4"/>
  <c r="AZ1488" i="4" s="1"/>
  <c r="AQ1488" i="4"/>
  <c r="AT1488" i="4" s="1"/>
  <c r="AK1488" i="4"/>
  <c r="AN1488" i="4" s="1"/>
  <c r="AE1488" i="4"/>
  <c r="AH1488" i="4" s="1"/>
  <c r="AA1488" i="4"/>
  <c r="Y1488" i="4"/>
  <c r="AB1488" i="4" s="1"/>
  <c r="S1488" i="4"/>
  <c r="V1488" i="4" s="1"/>
  <c r="M1488" i="4"/>
  <c r="P1488" i="4" s="1"/>
  <c r="I1488" i="4"/>
  <c r="G1488" i="4"/>
  <c r="J1488" i="4" s="1"/>
  <c r="BJ1487" i="4"/>
  <c r="BH1487" i="4"/>
  <c r="BG1487" i="4"/>
  <c r="BC1487" i="4"/>
  <c r="AW1487" i="4"/>
  <c r="AZ1487" i="4" s="1"/>
  <c r="AQ1487" i="4"/>
  <c r="AT1487" i="4" s="1"/>
  <c r="AK1487" i="4"/>
  <c r="AN1487" i="4" s="1"/>
  <c r="AG1487" i="4"/>
  <c r="AE1487" i="4"/>
  <c r="AH1487" i="4" s="1"/>
  <c r="Y1487" i="4"/>
  <c r="AB1487" i="4" s="1"/>
  <c r="S1487" i="4"/>
  <c r="V1487" i="4" s="1"/>
  <c r="M1487" i="4"/>
  <c r="P1487" i="4" s="1"/>
  <c r="G1487" i="4"/>
  <c r="J1487" i="4" s="1"/>
  <c r="BJ1486" i="4"/>
  <c r="BH1486" i="4"/>
  <c r="BG1486" i="4"/>
  <c r="BE1486" i="4"/>
  <c r="BC1486" i="4"/>
  <c r="BF1486" i="4" s="1"/>
  <c r="AY1486" i="4"/>
  <c r="AW1486" i="4"/>
  <c r="AZ1486" i="4" s="1"/>
  <c r="AQ1486" i="4"/>
  <c r="AT1486" i="4" s="1"/>
  <c r="AK1486" i="4"/>
  <c r="AE1486" i="4"/>
  <c r="AH1486" i="4" s="1"/>
  <c r="Y1486" i="4"/>
  <c r="AB1486" i="4" s="1"/>
  <c r="S1486" i="4"/>
  <c r="V1486" i="4" s="1"/>
  <c r="M1486" i="4"/>
  <c r="I1486" i="4"/>
  <c r="G1486" i="4"/>
  <c r="J1486" i="4" s="1"/>
  <c r="BJ1485" i="4"/>
  <c r="BH1485" i="4"/>
  <c r="BH1515" i="4" s="1"/>
  <c r="BG1485" i="4"/>
  <c r="BE1485" i="4"/>
  <c r="BC1485" i="4"/>
  <c r="AY1485" i="4"/>
  <c r="AW1485" i="4"/>
  <c r="AZ1485" i="4" s="1"/>
  <c r="AQ1485" i="4"/>
  <c r="AK1485" i="4"/>
  <c r="AG1485" i="4"/>
  <c r="AE1485" i="4"/>
  <c r="Y1485" i="4"/>
  <c r="S1485" i="4"/>
  <c r="M1485" i="4"/>
  <c r="M1515" i="4" s="1"/>
  <c r="P1515" i="4" s="1"/>
  <c r="I1485" i="4"/>
  <c r="G1485" i="4"/>
  <c r="BD1476" i="4"/>
  <c r="BB1476" i="4"/>
  <c r="BA1476" i="4"/>
  <c r="AX1476" i="4"/>
  <c r="AU1476" i="4"/>
  <c r="AR1476" i="4"/>
  <c r="AP1476" i="4"/>
  <c r="AO1476" i="4"/>
  <c r="AL1476" i="4"/>
  <c r="AJ1476" i="4"/>
  <c r="AI1476" i="4"/>
  <c r="AF1476" i="4"/>
  <c r="AD1476" i="4"/>
  <c r="AC1476" i="4"/>
  <c r="Z1476" i="4"/>
  <c r="X1476" i="4"/>
  <c r="W1476" i="4"/>
  <c r="T1476" i="4"/>
  <c r="R1476" i="4"/>
  <c r="Q1476" i="4"/>
  <c r="N1476" i="4"/>
  <c r="L1476" i="4"/>
  <c r="K1476" i="4"/>
  <c r="H1476" i="4"/>
  <c r="F1476" i="4"/>
  <c r="E1476" i="4"/>
  <c r="BG1476" i="4" s="1"/>
  <c r="BJ1475" i="4"/>
  <c r="BH1475" i="4"/>
  <c r="BG1475" i="4"/>
  <c r="BC1475" i="4"/>
  <c r="BE1475" i="4" s="1"/>
  <c r="AY1475" i="4"/>
  <c r="AW1475" i="4"/>
  <c r="AZ1475" i="4" s="1"/>
  <c r="AQ1475" i="4"/>
  <c r="AS1475" i="4" s="1"/>
  <c r="AM1475" i="4"/>
  <c r="AK1475" i="4"/>
  <c r="AN1475" i="4" s="1"/>
  <c r="AE1475" i="4"/>
  <c r="AG1475" i="4" s="1"/>
  <c r="Y1475" i="4"/>
  <c r="AB1475" i="4" s="1"/>
  <c r="S1475" i="4"/>
  <c r="U1475" i="4" s="1"/>
  <c r="O1475" i="4"/>
  <c r="M1475" i="4"/>
  <c r="P1475" i="4" s="1"/>
  <c r="I1475" i="4"/>
  <c r="G1475" i="4"/>
  <c r="J1475" i="4" s="1"/>
  <c r="BJ1474" i="4"/>
  <c r="BH1474" i="4"/>
  <c r="BG1474" i="4"/>
  <c r="BI1474" i="4" s="1"/>
  <c r="BL1474" i="4" s="1"/>
  <c r="BE1474" i="4"/>
  <c r="BC1474" i="4"/>
  <c r="BF1474" i="4" s="1"/>
  <c r="AY1474" i="4"/>
  <c r="AW1474" i="4"/>
  <c r="AZ1474" i="4" s="1"/>
  <c r="AQ1474" i="4"/>
  <c r="AT1474" i="4" s="1"/>
  <c r="AM1474" i="4"/>
  <c r="AK1474" i="4"/>
  <c r="AN1474" i="4" s="1"/>
  <c r="AE1474" i="4"/>
  <c r="AH1474" i="4" s="1"/>
  <c r="Y1474" i="4"/>
  <c r="AA1474" i="4" s="1"/>
  <c r="S1474" i="4"/>
  <c r="V1474" i="4" s="1"/>
  <c r="M1474" i="4"/>
  <c r="P1474" i="4" s="1"/>
  <c r="I1474" i="4"/>
  <c r="G1474" i="4"/>
  <c r="J1474" i="4" s="1"/>
  <c r="BJ1473" i="4"/>
  <c r="BH1473" i="4"/>
  <c r="BG1473" i="4"/>
  <c r="BC1473" i="4"/>
  <c r="BE1473" i="4" s="1"/>
  <c r="AW1473" i="4"/>
  <c r="AZ1473" i="4" s="1"/>
  <c r="AQ1473" i="4"/>
  <c r="AS1473" i="4" s="1"/>
  <c r="AK1473" i="4"/>
  <c r="AE1473" i="4"/>
  <c r="AG1473" i="4" s="1"/>
  <c r="Y1473" i="4"/>
  <c r="AB1473" i="4" s="1"/>
  <c r="S1473" i="4"/>
  <c r="U1473" i="4" s="1"/>
  <c r="O1473" i="4"/>
  <c r="M1473" i="4"/>
  <c r="P1473" i="4" s="1"/>
  <c r="I1473" i="4"/>
  <c r="G1473" i="4"/>
  <c r="J1473" i="4" s="1"/>
  <c r="BJ1472" i="4"/>
  <c r="BH1472" i="4"/>
  <c r="BG1472" i="4"/>
  <c r="BC1472" i="4"/>
  <c r="BF1472" i="4" s="1"/>
  <c r="AW1472" i="4"/>
  <c r="AY1472" i="4" s="1"/>
  <c r="AQ1472" i="4"/>
  <c r="AT1472" i="4" s="1"/>
  <c r="AK1472" i="4"/>
  <c r="AM1472" i="4" s="1"/>
  <c r="AE1472" i="4"/>
  <c r="AH1472" i="4" s="1"/>
  <c r="Y1472" i="4"/>
  <c r="AA1472" i="4" s="1"/>
  <c r="S1472" i="4"/>
  <c r="V1472" i="4" s="1"/>
  <c r="M1472" i="4"/>
  <c r="O1472" i="4" s="1"/>
  <c r="I1472" i="4"/>
  <c r="G1472" i="4"/>
  <c r="J1472" i="4" s="1"/>
  <c r="BJ1471" i="4"/>
  <c r="BH1471" i="4"/>
  <c r="BG1471" i="4"/>
  <c r="BE1471" i="4"/>
  <c r="BC1471" i="4"/>
  <c r="BF1471" i="4" s="1"/>
  <c r="AY1471" i="4"/>
  <c r="AW1471" i="4"/>
  <c r="AZ1471" i="4" s="1"/>
  <c r="AQ1471" i="4"/>
  <c r="AS1471" i="4" s="1"/>
  <c r="AK1471" i="4"/>
  <c r="AN1471" i="4" s="1"/>
  <c r="AE1471" i="4"/>
  <c r="AG1471" i="4" s="1"/>
  <c r="Y1471" i="4"/>
  <c r="S1471" i="4"/>
  <c r="U1471" i="4" s="1"/>
  <c r="M1471" i="4"/>
  <c r="P1471" i="4" s="1"/>
  <c r="I1471" i="4"/>
  <c r="G1471" i="4"/>
  <c r="J1471" i="4" s="1"/>
  <c r="BJ1470" i="4"/>
  <c r="BH1470" i="4"/>
  <c r="BG1470" i="4"/>
  <c r="BE1470" i="4"/>
  <c r="BC1470" i="4"/>
  <c r="BF1470" i="4" s="1"/>
  <c r="AY1470" i="4"/>
  <c r="AW1470" i="4"/>
  <c r="AZ1470" i="4" s="1"/>
  <c r="AQ1470" i="4"/>
  <c r="AT1470" i="4" s="1"/>
  <c r="AK1470" i="4"/>
  <c r="AN1470" i="4" s="1"/>
  <c r="AE1470" i="4"/>
  <c r="AH1470" i="4" s="1"/>
  <c r="Y1470" i="4"/>
  <c r="AA1470" i="4" s="1"/>
  <c r="S1470" i="4"/>
  <c r="V1470" i="4" s="1"/>
  <c r="M1470" i="4"/>
  <c r="O1470" i="4" s="1"/>
  <c r="I1470" i="4"/>
  <c r="G1470" i="4"/>
  <c r="J1470" i="4" s="1"/>
  <c r="BJ1469" i="4"/>
  <c r="BH1469" i="4"/>
  <c r="BG1469" i="4"/>
  <c r="BE1469" i="4"/>
  <c r="BC1469" i="4"/>
  <c r="BF1469" i="4" s="1"/>
  <c r="AY1469" i="4"/>
  <c r="AW1469" i="4"/>
  <c r="AZ1469" i="4" s="1"/>
  <c r="AQ1469" i="4"/>
  <c r="AS1469" i="4" s="1"/>
  <c r="AK1469" i="4"/>
  <c r="AN1469" i="4" s="1"/>
  <c r="AG1469" i="4"/>
  <c r="AE1469" i="4"/>
  <c r="AH1469" i="4" s="1"/>
  <c r="Y1469" i="4"/>
  <c r="AB1469" i="4" s="1"/>
  <c r="S1469" i="4"/>
  <c r="U1469" i="4" s="1"/>
  <c r="O1469" i="4"/>
  <c r="M1469" i="4"/>
  <c r="P1469" i="4" s="1"/>
  <c r="I1469" i="4"/>
  <c r="G1469" i="4"/>
  <c r="J1469" i="4" s="1"/>
  <c r="BJ1468" i="4"/>
  <c r="BH1468" i="4"/>
  <c r="BG1468" i="4"/>
  <c r="BI1468" i="4" s="1"/>
  <c r="BL1468" i="4" s="1"/>
  <c r="BE1468" i="4"/>
  <c r="BC1468" i="4"/>
  <c r="BF1468" i="4" s="1"/>
  <c r="AY1468" i="4"/>
  <c r="AW1468" i="4"/>
  <c r="AZ1468" i="4" s="1"/>
  <c r="AQ1468" i="4"/>
  <c r="AT1468" i="4" s="1"/>
  <c r="AM1468" i="4"/>
  <c r="AK1468" i="4"/>
  <c r="AN1468" i="4" s="1"/>
  <c r="AE1468" i="4"/>
  <c r="AH1468" i="4" s="1"/>
  <c r="Y1468" i="4"/>
  <c r="AA1468" i="4" s="1"/>
  <c r="S1468" i="4"/>
  <c r="V1468" i="4" s="1"/>
  <c r="M1468" i="4"/>
  <c r="P1468" i="4" s="1"/>
  <c r="I1468" i="4"/>
  <c r="G1468" i="4"/>
  <c r="J1468" i="4" s="1"/>
  <c r="BJ1467" i="4"/>
  <c r="BH1467" i="4"/>
  <c r="BG1467" i="4"/>
  <c r="BC1467" i="4"/>
  <c r="BE1467" i="4" s="1"/>
  <c r="AY1467" i="4"/>
  <c r="AW1467" i="4"/>
  <c r="AZ1467" i="4" s="1"/>
  <c r="AQ1467" i="4"/>
  <c r="AS1467" i="4" s="1"/>
  <c r="AM1467" i="4"/>
  <c r="AK1467" i="4"/>
  <c r="AN1467" i="4" s="1"/>
  <c r="AE1467" i="4"/>
  <c r="AG1467" i="4" s="1"/>
  <c r="Y1467" i="4"/>
  <c r="AB1467" i="4" s="1"/>
  <c r="S1467" i="4"/>
  <c r="U1467" i="4" s="1"/>
  <c r="O1467" i="4"/>
  <c r="M1467" i="4"/>
  <c r="P1467" i="4" s="1"/>
  <c r="G1467" i="4"/>
  <c r="J1467" i="4" s="1"/>
  <c r="BJ1466" i="4"/>
  <c r="BH1466" i="4"/>
  <c r="BG1466" i="4"/>
  <c r="BI1466" i="4" s="1"/>
  <c r="BL1466" i="4" s="1"/>
  <c r="BC1466" i="4"/>
  <c r="BE1466" i="4" s="1"/>
  <c r="AY1466" i="4"/>
  <c r="AW1466" i="4"/>
  <c r="AZ1466" i="4" s="1"/>
  <c r="AQ1466" i="4"/>
  <c r="AS1466" i="4" s="1"/>
  <c r="AK1466" i="4"/>
  <c r="AN1466" i="4" s="1"/>
  <c r="AG1466" i="4"/>
  <c r="AE1466" i="4"/>
  <c r="AH1466" i="4" s="1"/>
  <c r="Y1466" i="4"/>
  <c r="AB1466" i="4" s="1"/>
  <c r="S1466" i="4"/>
  <c r="U1466" i="4" s="1"/>
  <c r="O1466" i="4"/>
  <c r="M1466" i="4"/>
  <c r="P1466" i="4" s="1"/>
  <c r="G1466" i="4"/>
  <c r="I1466" i="4" s="1"/>
  <c r="BJ1465" i="4"/>
  <c r="BH1465" i="4"/>
  <c r="BG1465" i="4"/>
  <c r="BC1465" i="4"/>
  <c r="AW1465" i="4"/>
  <c r="AY1465" i="4" s="1"/>
  <c r="AQ1465" i="4"/>
  <c r="AT1465" i="4" s="1"/>
  <c r="AK1465" i="4"/>
  <c r="AM1465" i="4" s="1"/>
  <c r="AG1465" i="4"/>
  <c r="AE1465" i="4"/>
  <c r="AH1465" i="4" s="1"/>
  <c r="Y1465" i="4"/>
  <c r="AA1465" i="4" s="1"/>
  <c r="S1465" i="4"/>
  <c r="V1465" i="4" s="1"/>
  <c r="M1465" i="4"/>
  <c r="O1465" i="4" s="1"/>
  <c r="I1465" i="4"/>
  <c r="G1465" i="4"/>
  <c r="J1465" i="4" s="1"/>
  <c r="BJ1464" i="4"/>
  <c r="BH1464" i="4"/>
  <c r="BG1464" i="4"/>
  <c r="BE1464" i="4"/>
  <c r="BC1464" i="4"/>
  <c r="BF1464" i="4" s="1"/>
  <c r="AY1464" i="4"/>
  <c r="AW1464" i="4"/>
  <c r="AZ1464" i="4" s="1"/>
  <c r="AQ1464" i="4"/>
  <c r="AS1464" i="4" s="1"/>
  <c r="AK1464" i="4"/>
  <c r="AE1464" i="4"/>
  <c r="AG1464" i="4" s="1"/>
  <c r="Y1464" i="4"/>
  <c r="AB1464" i="4" s="1"/>
  <c r="S1464" i="4"/>
  <c r="U1464" i="4" s="1"/>
  <c r="O1464" i="4"/>
  <c r="M1464" i="4"/>
  <c r="P1464" i="4" s="1"/>
  <c r="I1464" i="4"/>
  <c r="G1464" i="4"/>
  <c r="J1464" i="4" s="1"/>
  <c r="BJ1463" i="4"/>
  <c r="BH1463" i="4"/>
  <c r="BG1463" i="4"/>
  <c r="BC1463" i="4"/>
  <c r="BF1463" i="4" s="1"/>
  <c r="AW1463" i="4"/>
  <c r="AY1463" i="4" s="1"/>
  <c r="AS1463" i="4"/>
  <c r="AQ1463" i="4"/>
  <c r="AT1463" i="4" s="1"/>
  <c r="AK1463" i="4"/>
  <c r="AM1463" i="4" s="1"/>
  <c r="AE1463" i="4"/>
  <c r="AH1463" i="4" s="1"/>
  <c r="Y1463" i="4"/>
  <c r="AA1463" i="4" s="1"/>
  <c r="S1463" i="4"/>
  <c r="M1463" i="4"/>
  <c r="O1463" i="4" s="1"/>
  <c r="I1463" i="4"/>
  <c r="G1463" i="4"/>
  <c r="J1463" i="4" s="1"/>
  <c r="BJ1462" i="4"/>
  <c r="BH1462" i="4"/>
  <c r="BG1462" i="4"/>
  <c r="BE1462" i="4"/>
  <c r="BC1462" i="4"/>
  <c r="BF1462" i="4" s="1"/>
  <c r="AY1462" i="4"/>
  <c r="AW1462" i="4"/>
  <c r="AZ1462" i="4" s="1"/>
  <c r="AQ1462" i="4"/>
  <c r="AS1462" i="4" s="1"/>
  <c r="AK1462" i="4"/>
  <c r="AN1462" i="4" s="1"/>
  <c r="AE1462" i="4"/>
  <c r="AG1462" i="4" s="1"/>
  <c r="AA1462" i="4"/>
  <c r="Y1462" i="4"/>
  <c r="AB1462" i="4" s="1"/>
  <c r="S1462" i="4"/>
  <c r="U1462" i="4" s="1"/>
  <c r="M1462" i="4"/>
  <c r="P1462" i="4" s="1"/>
  <c r="I1462" i="4"/>
  <c r="G1462" i="4"/>
  <c r="J1462" i="4" s="1"/>
  <c r="BJ1461" i="4"/>
  <c r="BH1461" i="4"/>
  <c r="BG1461" i="4"/>
  <c r="BC1461" i="4"/>
  <c r="AW1461" i="4"/>
  <c r="AY1461" i="4" s="1"/>
  <c r="AQ1461" i="4"/>
  <c r="AT1461" i="4" s="1"/>
  <c r="AK1461" i="4"/>
  <c r="AM1461" i="4" s="1"/>
  <c r="AE1461" i="4"/>
  <c r="AH1461" i="4" s="1"/>
  <c r="Y1461" i="4"/>
  <c r="AA1461" i="4" s="1"/>
  <c r="S1461" i="4"/>
  <c r="V1461" i="4" s="1"/>
  <c r="M1461" i="4"/>
  <c r="O1461" i="4" s="1"/>
  <c r="I1461" i="4"/>
  <c r="G1461" i="4"/>
  <c r="J1461" i="4" s="1"/>
  <c r="BJ1460" i="4"/>
  <c r="BH1460" i="4"/>
  <c r="BG1460" i="4"/>
  <c r="BI1460" i="4" s="1"/>
  <c r="BL1460" i="4" s="1"/>
  <c r="BE1460" i="4"/>
  <c r="BC1460" i="4"/>
  <c r="BF1460" i="4" s="1"/>
  <c r="AY1460" i="4"/>
  <c r="AW1460" i="4"/>
  <c r="AZ1460" i="4" s="1"/>
  <c r="AQ1460" i="4"/>
  <c r="AS1460" i="4" s="1"/>
  <c r="AK1460" i="4"/>
  <c r="AG1460" i="4"/>
  <c r="AE1460" i="4"/>
  <c r="AH1460" i="4" s="1"/>
  <c r="Y1460" i="4"/>
  <c r="S1460" i="4"/>
  <c r="U1460" i="4" s="1"/>
  <c r="M1460" i="4"/>
  <c r="P1460" i="4" s="1"/>
  <c r="I1460" i="4"/>
  <c r="G1460" i="4"/>
  <c r="J1460" i="4" s="1"/>
  <c r="BJ1459" i="4"/>
  <c r="BH1459" i="4"/>
  <c r="BG1459" i="4"/>
  <c r="BE1459" i="4"/>
  <c r="BC1459" i="4"/>
  <c r="BF1459" i="4" s="1"/>
  <c r="AY1459" i="4"/>
  <c r="AW1459" i="4"/>
  <c r="AZ1459" i="4" s="1"/>
  <c r="AQ1459" i="4"/>
  <c r="AK1459" i="4"/>
  <c r="AM1459" i="4" s="1"/>
  <c r="AE1459" i="4"/>
  <c r="AH1459" i="4" s="1"/>
  <c r="Y1459" i="4"/>
  <c r="AA1459" i="4" s="1"/>
  <c r="U1459" i="4"/>
  <c r="S1459" i="4"/>
  <c r="V1459" i="4" s="1"/>
  <c r="M1459" i="4"/>
  <c r="O1459" i="4" s="1"/>
  <c r="I1459" i="4"/>
  <c r="G1459" i="4"/>
  <c r="J1459" i="4" s="1"/>
  <c r="BJ1458" i="4"/>
  <c r="BH1458" i="4"/>
  <c r="BG1458" i="4"/>
  <c r="BE1458" i="4"/>
  <c r="BC1458" i="4"/>
  <c r="BF1458" i="4" s="1"/>
  <c r="AY1458" i="4"/>
  <c r="AW1458" i="4"/>
  <c r="AZ1458" i="4" s="1"/>
  <c r="AQ1458" i="4"/>
  <c r="AS1458" i="4" s="1"/>
  <c r="AK1458" i="4"/>
  <c r="AN1458" i="4" s="1"/>
  <c r="AE1458" i="4"/>
  <c r="AG1458" i="4" s="1"/>
  <c r="AA1458" i="4"/>
  <c r="Y1458" i="4"/>
  <c r="AB1458" i="4" s="1"/>
  <c r="S1458" i="4"/>
  <c r="U1458" i="4" s="1"/>
  <c r="M1458" i="4"/>
  <c r="P1458" i="4" s="1"/>
  <c r="I1458" i="4"/>
  <c r="G1458" i="4"/>
  <c r="J1458" i="4" s="1"/>
  <c r="BJ1457" i="4"/>
  <c r="BH1457" i="4"/>
  <c r="BG1457" i="4"/>
  <c r="BE1457" i="4"/>
  <c r="BC1457" i="4"/>
  <c r="BF1457" i="4" s="1"/>
  <c r="AY1457" i="4"/>
  <c r="AW1457" i="4"/>
  <c r="AZ1457" i="4" s="1"/>
  <c r="AS1457" i="4"/>
  <c r="AQ1457" i="4"/>
  <c r="AT1457" i="4" s="1"/>
  <c r="AK1457" i="4"/>
  <c r="AM1457" i="4" s="1"/>
  <c r="AE1457" i="4"/>
  <c r="AH1457" i="4" s="1"/>
  <c r="Y1457" i="4"/>
  <c r="AA1457" i="4" s="1"/>
  <c r="U1457" i="4"/>
  <c r="S1457" i="4"/>
  <c r="V1457" i="4" s="1"/>
  <c r="M1457" i="4"/>
  <c r="O1457" i="4" s="1"/>
  <c r="I1457" i="4"/>
  <c r="G1457" i="4"/>
  <c r="J1457" i="4" s="1"/>
  <c r="BJ1456" i="4"/>
  <c r="BH1456" i="4"/>
  <c r="BG1456" i="4"/>
  <c r="BC1456" i="4"/>
  <c r="BE1456" i="4" s="1"/>
  <c r="AY1456" i="4"/>
  <c r="AW1456" i="4"/>
  <c r="AZ1456" i="4" s="1"/>
  <c r="AQ1456" i="4"/>
  <c r="AS1456" i="4" s="1"/>
  <c r="AM1456" i="4"/>
  <c r="AK1456" i="4"/>
  <c r="AN1456" i="4" s="1"/>
  <c r="AE1456" i="4"/>
  <c r="AG1456" i="4" s="1"/>
  <c r="Y1456" i="4"/>
  <c r="AB1456" i="4" s="1"/>
  <c r="S1456" i="4"/>
  <c r="U1456" i="4" s="1"/>
  <c r="M1456" i="4"/>
  <c r="I1456" i="4"/>
  <c r="G1456" i="4"/>
  <c r="J1456" i="4" s="1"/>
  <c r="BJ1455" i="4"/>
  <c r="BH1455" i="4"/>
  <c r="BG1455" i="4"/>
  <c r="BI1455" i="4" s="1"/>
  <c r="BC1455" i="4"/>
  <c r="BF1455" i="4" s="1"/>
  <c r="AW1455" i="4"/>
  <c r="AY1455" i="4" s="1"/>
  <c r="AQ1455" i="4"/>
  <c r="AT1455" i="4" s="1"/>
  <c r="AK1455" i="4"/>
  <c r="AM1455" i="4" s="1"/>
  <c r="AE1455" i="4"/>
  <c r="AH1455" i="4" s="1"/>
  <c r="Y1455" i="4"/>
  <c r="AA1455" i="4" s="1"/>
  <c r="S1455" i="4"/>
  <c r="M1455" i="4"/>
  <c r="O1455" i="4" s="1"/>
  <c r="I1455" i="4"/>
  <c r="G1455" i="4"/>
  <c r="J1455" i="4" s="1"/>
  <c r="BJ1454" i="4"/>
  <c r="BH1454" i="4"/>
  <c r="BG1454" i="4"/>
  <c r="BE1454" i="4"/>
  <c r="BC1454" i="4"/>
  <c r="BF1454" i="4" s="1"/>
  <c r="AY1454" i="4"/>
  <c r="AW1454" i="4"/>
  <c r="AZ1454" i="4" s="1"/>
  <c r="AQ1454" i="4"/>
  <c r="AS1454" i="4" s="1"/>
  <c r="AK1454" i="4"/>
  <c r="AN1454" i="4" s="1"/>
  <c r="AE1454" i="4"/>
  <c r="AG1454" i="4" s="1"/>
  <c r="Y1454" i="4"/>
  <c r="AB1454" i="4" s="1"/>
  <c r="S1454" i="4"/>
  <c r="U1454" i="4" s="1"/>
  <c r="M1454" i="4"/>
  <c r="I1454" i="4"/>
  <c r="G1454" i="4"/>
  <c r="J1454" i="4" s="1"/>
  <c r="BJ1453" i="4"/>
  <c r="BH1453" i="4"/>
  <c r="BG1453" i="4"/>
  <c r="BE1453" i="4"/>
  <c r="BC1453" i="4"/>
  <c r="BF1453" i="4" s="1"/>
  <c r="AY1453" i="4"/>
  <c r="AW1453" i="4"/>
  <c r="AZ1453" i="4" s="1"/>
  <c r="AQ1453" i="4"/>
  <c r="AK1453" i="4"/>
  <c r="AM1453" i="4" s="1"/>
  <c r="AE1453" i="4"/>
  <c r="AH1453" i="4" s="1"/>
  <c r="Y1453" i="4"/>
  <c r="AA1453" i="4" s="1"/>
  <c r="U1453" i="4"/>
  <c r="S1453" i="4"/>
  <c r="V1453" i="4" s="1"/>
  <c r="M1453" i="4"/>
  <c r="O1453" i="4" s="1"/>
  <c r="I1453" i="4"/>
  <c r="G1453" i="4"/>
  <c r="J1453" i="4" s="1"/>
  <c r="BJ1452" i="4"/>
  <c r="BH1452" i="4"/>
  <c r="BG1452" i="4"/>
  <c r="BE1452" i="4"/>
  <c r="BC1452" i="4"/>
  <c r="BF1452" i="4" s="1"/>
  <c r="AY1452" i="4"/>
  <c r="AW1452" i="4"/>
  <c r="AZ1452" i="4" s="1"/>
  <c r="AQ1452" i="4"/>
  <c r="AS1452" i="4" s="1"/>
  <c r="AK1452" i="4"/>
  <c r="AN1452" i="4" s="1"/>
  <c r="AE1452" i="4"/>
  <c r="AG1452" i="4" s="1"/>
  <c r="Y1452" i="4"/>
  <c r="S1452" i="4"/>
  <c r="U1452" i="4" s="1"/>
  <c r="M1452" i="4"/>
  <c r="P1452" i="4" s="1"/>
  <c r="I1452" i="4"/>
  <c r="G1452" i="4"/>
  <c r="J1452" i="4" s="1"/>
  <c r="BJ1451" i="4"/>
  <c r="BH1451" i="4"/>
  <c r="BG1451" i="4"/>
  <c r="BE1451" i="4"/>
  <c r="BC1451" i="4"/>
  <c r="BF1451" i="4" s="1"/>
  <c r="AY1451" i="4"/>
  <c r="AW1451" i="4"/>
  <c r="AZ1451" i="4" s="1"/>
  <c r="AS1451" i="4"/>
  <c r="AQ1451" i="4"/>
  <c r="AT1451" i="4" s="1"/>
  <c r="AK1451" i="4"/>
  <c r="AM1451" i="4" s="1"/>
  <c r="AG1451" i="4"/>
  <c r="AE1451" i="4"/>
  <c r="AH1451" i="4" s="1"/>
  <c r="Y1451" i="4"/>
  <c r="AA1451" i="4" s="1"/>
  <c r="S1451" i="4"/>
  <c r="V1451" i="4" s="1"/>
  <c r="M1451" i="4"/>
  <c r="O1451" i="4" s="1"/>
  <c r="I1451" i="4"/>
  <c r="G1451" i="4"/>
  <c r="J1451" i="4" s="1"/>
  <c r="BJ1450" i="4"/>
  <c r="BH1450" i="4"/>
  <c r="BG1450" i="4"/>
  <c r="BE1450" i="4"/>
  <c r="BC1450" i="4"/>
  <c r="BF1450" i="4" s="1"/>
  <c r="AY1450" i="4"/>
  <c r="AW1450" i="4"/>
  <c r="AZ1450" i="4" s="1"/>
  <c r="AQ1450" i="4"/>
  <c r="AS1450" i="4" s="1"/>
  <c r="AK1450" i="4"/>
  <c r="AN1450" i="4" s="1"/>
  <c r="AE1450" i="4"/>
  <c r="AG1450" i="4" s="1"/>
  <c r="Y1450" i="4"/>
  <c r="S1450" i="4"/>
  <c r="U1450" i="4" s="1"/>
  <c r="M1450" i="4"/>
  <c r="P1450" i="4" s="1"/>
  <c r="I1450" i="4"/>
  <c r="G1450" i="4"/>
  <c r="J1450" i="4" s="1"/>
  <c r="BJ1449" i="4"/>
  <c r="BH1449" i="4"/>
  <c r="BG1449" i="4"/>
  <c r="BE1449" i="4"/>
  <c r="BC1449" i="4"/>
  <c r="BF1449" i="4" s="1"/>
  <c r="AY1449" i="4"/>
  <c r="AW1449" i="4"/>
  <c r="AZ1449" i="4" s="1"/>
  <c r="AQ1449" i="4"/>
  <c r="AT1449" i="4" s="1"/>
  <c r="AK1449" i="4"/>
  <c r="AM1449" i="4" s="1"/>
  <c r="AE1449" i="4"/>
  <c r="AH1449" i="4" s="1"/>
  <c r="Y1449" i="4"/>
  <c r="AA1449" i="4" s="1"/>
  <c r="U1449" i="4"/>
  <c r="S1449" i="4"/>
  <c r="V1449" i="4" s="1"/>
  <c r="M1449" i="4"/>
  <c r="O1449" i="4" s="1"/>
  <c r="I1449" i="4"/>
  <c r="G1449" i="4"/>
  <c r="J1449" i="4" s="1"/>
  <c r="BJ1448" i="4"/>
  <c r="BH1448" i="4"/>
  <c r="BG1448" i="4"/>
  <c r="BC1448" i="4"/>
  <c r="BE1448" i="4" s="1"/>
  <c r="AW1448" i="4"/>
  <c r="AZ1448" i="4" s="1"/>
  <c r="AQ1448" i="4"/>
  <c r="AS1448" i="4" s="1"/>
  <c r="AK1448" i="4"/>
  <c r="AE1448" i="4"/>
  <c r="AG1448" i="4" s="1"/>
  <c r="Y1448" i="4"/>
  <c r="AB1448" i="4" s="1"/>
  <c r="S1448" i="4"/>
  <c r="U1448" i="4" s="1"/>
  <c r="O1448" i="4"/>
  <c r="M1448" i="4"/>
  <c r="P1448" i="4" s="1"/>
  <c r="G1448" i="4"/>
  <c r="I1448" i="4" s="1"/>
  <c r="BJ1447" i="4"/>
  <c r="BH1447" i="4"/>
  <c r="BG1447" i="4"/>
  <c r="BE1447" i="4"/>
  <c r="BC1447" i="4"/>
  <c r="BF1447" i="4" s="1"/>
  <c r="AY1447" i="4"/>
  <c r="AW1447" i="4"/>
  <c r="AZ1447" i="4" s="1"/>
  <c r="AQ1447" i="4"/>
  <c r="AK1447" i="4"/>
  <c r="AM1447" i="4" s="1"/>
  <c r="AE1447" i="4"/>
  <c r="AH1447" i="4" s="1"/>
  <c r="Y1447" i="4"/>
  <c r="AA1447" i="4" s="1"/>
  <c r="U1447" i="4"/>
  <c r="S1447" i="4"/>
  <c r="V1447" i="4" s="1"/>
  <c r="M1447" i="4"/>
  <c r="O1447" i="4" s="1"/>
  <c r="I1447" i="4"/>
  <c r="G1447" i="4"/>
  <c r="J1447" i="4" s="1"/>
  <c r="BJ1446" i="4"/>
  <c r="BH1446" i="4"/>
  <c r="BG1446" i="4"/>
  <c r="BE1446" i="4"/>
  <c r="BC1446" i="4"/>
  <c r="AY1446" i="4"/>
  <c r="AW1446" i="4"/>
  <c r="AZ1446" i="4" s="1"/>
  <c r="AQ1446" i="4"/>
  <c r="AK1446" i="4"/>
  <c r="AE1446" i="4"/>
  <c r="Y1446" i="4"/>
  <c r="AA1446" i="4" s="1"/>
  <c r="S1446" i="4"/>
  <c r="M1446" i="4"/>
  <c r="I1446" i="4"/>
  <c r="G1446" i="4"/>
  <c r="BD1437" i="4"/>
  <c r="BB1437" i="4"/>
  <c r="BA1437" i="4"/>
  <c r="AX1437" i="4"/>
  <c r="AU1437" i="4"/>
  <c r="AR1437" i="4"/>
  <c r="AP1437" i="4"/>
  <c r="AO1437" i="4"/>
  <c r="AL1437" i="4"/>
  <c r="AJ1437" i="4"/>
  <c r="AI1437" i="4"/>
  <c r="AF1437" i="4"/>
  <c r="AD1437" i="4"/>
  <c r="AC1437" i="4"/>
  <c r="Z1437" i="4"/>
  <c r="X1437" i="4"/>
  <c r="W1437" i="4"/>
  <c r="T1437" i="4"/>
  <c r="R1437" i="4"/>
  <c r="Q1437" i="4"/>
  <c r="N1437" i="4"/>
  <c r="L1437" i="4"/>
  <c r="K1437" i="4"/>
  <c r="H1437" i="4"/>
  <c r="F1437" i="4"/>
  <c r="E1437" i="4"/>
  <c r="BJ1436" i="4"/>
  <c r="BH1436" i="4"/>
  <c r="BG1436" i="4"/>
  <c r="BC1436" i="4"/>
  <c r="BE1436" i="4" s="1"/>
  <c r="AY1436" i="4"/>
  <c r="AW1436" i="4"/>
  <c r="AZ1436" i="4" s="1"/>
  <c r="AQ1436" i="4"/>
  <c r="AS1436" i="4" s="1"/>
  <c r="AM1436" i="4"/>
  <c r="AK1436" i="4"/>
  <c r="AN1436" i="4" s="1"/>
  <c r="AE1436" i="4"/>
  <c r="AG1436" i="4" s="1"/>
  <c r="AA1436" i="4"/>
  <c r="Y1436" i="4"/>
  <c r="AB1436" i="4" s="1"/>
  <c r="S1436" i="4"/>
  <c r="U1436" i="4" s="1"/>
  <c r="M1436" i="4"/>
  <c r="I1436" i="4"/>
  <c r="G1436" i="4"/>
  <c r="J1436" i="4" s="1"/>
  <c r="BJ1435" i="4"/>
  <c r="BH1435" i="4"/>
  <c r="BG1435" i="4"/>
  <c r="BE1435" i="4"/>
  <c r="BC1435" i="4"/>
  <c r="BF1435" i="4" s="1"/>
  <c r="AY1435" i="4"/>
  <c r="AW1435" i="4"/>
  <c r="AZ1435" i="4" s="1"/>
  <c r="AQ1435" i="4"/>
  <c r="AT1435" i="4" s="1"/>
  <c r="AK1435" i="4"/>
  <c r="AM1435" i="4" s="1"/>
  <c r="AG1435" i="4"/>
  <c r="AE1435" i="4"/>
  <c r="AH1435" i="4" s="1"/>
  <c r="AA1435" i="4"/>
  <c r="Y1435" i="4"/>
  <c r="AB1435" i="4" s="1"/>
  <c r="U1435" i="4"/>
  <c r="S1435" i="4"/>
  <c r="V1435" i="4" s="1"/>
  <c r="M1435" i="4"/>
  <c r="O1435" i="4" s="1"/>
  <c r="I1435" i="4"/>
  <c r="G1435" i="4"/>
  <c r="J1435" i="4" s="1"/>
  <c r="BJ1434" i="4"/>
  <c r="BH1434" i="4"/>
  <c r="BG1434" i="4"/>
  <c r="BC1434" i="4"/>
  <c r="BE1434" i="4" s="1"/>
  <c r="AW1434" i="4"/>
  <c r="AZ1434" i="4" s="1"/>
  <c r="AQ1434" i="4"/>
  <c r="AS1434" i="4" s="1"/>
  <c r="AK1434" i="4"/>
  <c r="AE1434" i="4"/>
  <c r="AG1434" i="4" s="1"/>
  <c r="Y1434" i="4"/>
  <c r="AB1434" i="4" s="1"/>
  <c r="S1434" i="4"/>
  <c r="U1434" i="4" s="1"/>
  <c r="O1434" i="4"/>
  <c r="M1434" i="4"/>
  <c r="P1434" i="4" s="1"/>
  <c r="I1434" i="4"/>
  <c r="G1434" i="4"/>
  <c r="J1434" i="4" s="1"/>
  <c r="BJ1433" i="4"/>
  <c r="BH1433" i="4"/>
  <c r="BG1433" i="4"/>
  <c r="BC1433" i="4"/>
  <c r="BF1433" i="4" s="1"/>
  <c r="AW1433" i="4"/>
  <c r="AY1433" i="4" s="1"/>
  <c r="AS1433" i="4"/>
  <c r="AQ1433" i="4"/>
  <c r="AT1433" i="4" s="1"/>
  <c r="AK1433" i="4"/>
  <c r="AM1433" i="4" s="1"/>
  <c r="AE1433" i="4"/>
  <c r="AH1433" i="4" s="1"/>
  <c r="Y1433" i="4"/>
  <c r="AA1433" i="4" s="1"/>
  <c r="S1433" i="4"/>
  <c r="M1433" i="4"/>
  <c r="O1433" i="4" s="1"/>
  <c r="I1433" i="4"/>
  <c r="G1433" i="4"/>
  <c r="J1433" i="4" s="1"/>
  <c r="BJ1432" i="4"/>
  <c r="BH1432" i="4"/>
  <c r="BG1432" i="4"/>
  <c r="BE1432" i="4"/>
  <c r="BC1432" i="4"/>
  <c r="BF1432" i="4" s="1"/>
  <c r="AY1432" i="4"/>
  <c r="AW1432" i="4"/>
  <c r="AZ1432" i="4" s="1"/>
  <c r="AQ1432" i="4"/>
  <c r="AS1432" i="4" s="1"/>
  <c r="AK1432" i="4"/>
  <c r="AN1432" i="4" s="1"/>
  <c r="AE1432" i="4"/>
  <c r="AG1432" i="4" s="1"/>
  <c r="AA1432" i="4"/>
  <c r="Y1432" i="4"/>
  <c r="AB1432" i="4" s="1"/>
  <c r="S1432" i="4"/>
  <c r="U1432" i="4" s="1"/>
  <c r="M1432" i="4"/>
  <c r="P1432" i="4" s="1"/>
  <c r="I1432" i="4"/>
  <c r="G1432" i="4"/>
  <c r="J1432" i="4" s="1"/>
  <c r="BJ1431" i="4"/>
  <c r="BH1431" i="4"/>
  <c r="BG1431" i="4"/>
  <c r="BE1431" i="4"/>
  <c r="BC1431" i="4"/>
  <c r="BF1431" i="4" s="1"/>
  <c r="AY1431" i="4"/>
  <c r="AW1431" i="4"/>
  <c r="AZ1431" i="4" s="1"/>
  <c r="AQ1431" i="4"/>
  <c r="AK1431" i="4"/>
  <c r="AM1431" i="4" s="1"/>
  <c r="AE1431" i="4"/>
  <c r="AH1431" i="4" s="1"/>
  <c r="Y1431" i="4"/>
  <c r="AA1431" i="4" s="1"/>
  <c r="S1431" i="4"/>
  <c r="M1431" i="4"/>
  <c r="O1431" i="4" s="1"/>
  <c r="I1431" i="4"/>
  <c r="G1431" i="4"/>
  <c r="J1431" i="4" s="1"/>
  <c r="BJ1430" i="4"/>
  <c r="BH1430" i="4"/>
  <c r="BG1430" i="4"/>
  <c r="BE1430" i="4"/>
  <c r="BC1430" i="4"/>
  <c r="BF1430" i="4" s="1"/>
  <c r="AY1430" i="4"/>
  <c r="AW1430" i="4"/>
  <c r="AZ1430" i="4" s="1"/>
  <c r="AQ1430" i="4"/>
  <c r="AS1430" i="4" s="1"/>
  <c r="AK1430" i="4"/>
  <c r="AN1430" i="4" s="1"/>
  <c r="AG1430" i="4"/>
  <c r="AE1430" i="4"/>
  <c r="AH1430" i="4" s="1"/>
  <c r="Y1430" i="4"/>
  <c r="AB1430" i="4" s="1"/>
  <c r="S1430" i="4"/>
  <c r="U1430" i="4" s="1"/>
  <c r="O1430" i="4"/>
  <c r="M1430" i="4"/>
  <c r="P1430" i="4" s="1"/>
  <c r="I1430" i="4"/>
  <c r="G1430" i="4"/>
  <c r="J1430" i="4" s="1"/>
  <c r="BJ1429" i="4"/>
  <c r="BH1429" i="4"/>
  <c r="BG1429" i="4"/>
  <c r="BI1429" i="4" s="1"/>
  <c r="BE1429" i="4"/>
  <c r="BC1429" i="4"/>
  <c r="BF1429" i="4" s="1"/>
  <c r="AY1429" i="4"/>
  <c r="AW1429" i="4"/>
  <c r="AZ1429" i="4" s="1"/>
  <c r="AQ1429" i="4"/>
  <c r="AT1429" i="4" s="1"/>
  <c r="AK1429" i="4"/>
  <c r="AM1429" i="4" s="1"/>
  <c r="AE1429" i="4"/>
  <c r="Y1429" i="4"/>
  <c r="AA1429" i="4" s="1"/>
  <c r="S1429" i="4"/>
  <c r="V1429" i="4" s="1"/>
  <c r="M1429" i="4"/>
  <c r="O1429" i="4" s="1"/>
  <c r="I1429" i="4"/>
  <c r="G1429" i="4"/>
  <c r="J1429" i="4" s="1"/>
  <c r="BJ1428" i="4"/>
  <c r="BH1428" i="4"/>
  <c r="BG1428" i="4"/>
  <c r="BI1428" i="4" s="1"/>
  <c r="BC1428" i="4"/>
  <c r="BE1428" i="4" s="1"/>
  <c r="AY1428" i="4"/>
  <c r="AW1428" i="4"/>
  <c r="AZ1428" i="4" s="1"/>
  <c r="AQ1428" i="4"/>
  <c r="AS1428" i="4" s="1"/>
  <c r="AK1428" i="4"/>
  <c r="AN1428" i="4" s="1"/>
  <c r="AE1428" i="4"/>
  <c r="AG1428" i="4" s="1"/>
  <c r="Y1428" i="4"/>
  <c r="S1428" i="4"/>
  <c r="U1428" i="4" s="1"/>
  <c r="M1428" i="4"/>
  <c r="P1428" i="4" s="1"/>
  <c r="G1428" i="4"/>
  <c r="J1428" i="4" s="1"/>
  <c r="BJ1427" i="4"/>
  <c r="BH1427" i="4"/>
  <c r="BG1427" i="4"/>
  <c r="BC1427" i="4"/>
  <c r="BE1427" i="4" s="1"/>
  <c r="AW1427" i="4"/>
  <c r="AZ1427" i="4" s="1"/>
  <c r="AQ1427" i="4"/>
  <c r="AS1427" i="4" s="1"/>
  <c r="AM1427" i="4"/>
  <c r="AK1427" i="4"/>
  <c r="AN1427" i="4" s="1"/>
  <c r="AG1427" i="4"/>
  <c r="AE1427" i="4"/>
  <c r="AH1427" i="4" s="1"/>
  <c r="AA1427" i="4"/>
  <c r="Y1427" i="4"/>
  <c r="AB1427" i="4" s="1"/>
  <c r="S1427" i="4"/>
  <c r="U1427" i="4" s="1"/>
  <c r="M1427" i="4"/>
  <c r="P1427" i="4" s="1"/>
  <c r="G1427" i="4"/>
  <c r="I1427" i="4" s="1"/>
  <c r="BJ1426" i="4"/>
  <c r="BH1426" i="4"/>
  <c r="BG1426" i="4"/>
  <c r="BI1426" i="4" s="1"/>
  <c r="BC1426" i="4"/>
  <c r="BF1426" i="4" s="1"/>
  <c r="AW1426" i="4"/>
  <c r="AY1426" i="4" s="1"/>
  <c r="AQ1426" i="4"/>
  <c r="AK1426" i="4"/>
  <c r="AM1426" i="4" s="1"/>
  <c r="AE1426" i="4"/>
  <c r="AH1426" i="4" s="1"/>
  <c r="Y1426" i="4"/>
  <c r="AA1426" i="4" s="1"/>
  <c r="U1426" i="4"/>
  <c r="S1426" i="4"/>
  <c r="V1426" i="4" s="1"/>
  <c r="M1426" i="4"/>
  <c r="O1426" i="4" s="1"/>
  <c r="I1426" i="4"/>
  <c r="G1426" i="4"/>
  <c r="J1426" i="4" s="1"/>
  <c r="BJ1425" i="4"/>
  <c r="BH1425" i="4"/>
  <c r="BG1425" i="4"/>
  <c r="BE1425" i="4"/>
  <c r="BC1425" i="4"/>
  <c r="BF1425" i="4" s="1"/>
  <c r="AY1425" i="4"/>
  <c r="AW1425" i="4"/>
  <c r="AZ1425" i="4" s="1"/>
  <c r="AQ1425" i="4"/>
  <c r="AS1425" i="4" s="1"/>
  <c r="AK1425" i="4"/>
  <c r="AN1425" i="4" s="1"/>
  <c r="AE1425" i="4"/>
  <c r="AG1425" i="4" s="1"/>
  <c r="Y1425" i="4"/>
  <c r="S1425" i="4"/>
  <c r="U1425" i="4" s="1"/>
  <c r="M1425" i="4"/>
  <c r="P1425" i="4" s="1"/>
  <c r="I1425" i="4"/>
  <c r="G1425" i="4"/>
  <c r="J1425" i="4" s="1"/>
  <c r="BJ1424" i="4"/>
  <c r="BH1424" i="4"/>
  <c r="BG1424" i="4"/>
  <c r="BE1424" i="4"/>
  <c r="BC1424" i="4"/>
  <c r="BF1424" i="4" s="1"/>
  <c r="AW1424" i="4"/>
  <c r="AY1424" i="4" s="1"/>
  <c r="AQ1424" i="4"/>
  <c r="AT1424" i="4" s="1"/>
  <c r="AK1424" i="4"/>
  <c r="AM1424" i="4" s="1"/>
  <c r="AG1424" i="4"/>
  <c r="AE1424" i="4"/>
  <c r="AH1424" i="4" s="1"/>
  <c r="Y1424" i="4"/>
  <c r="AA1424" i="4" s="1"/>
  <c r="S1424" i="4"/>
  <c r="V1424" i="4" s="1"/>
  <c r="M1424" i="4"/>
  <c r="O1424" i="4" s="1"/>
  <c r="I1424" i="4"/>
  <c r="G1424" i="4"/>
  <c r="J1424" i="4" s="1"/>
  <c r="BJ1423" i="4"/>
  <c r="BH1423" i="4"/>
  <c r="BG1423" i="4"/>
  <c r="BE1423" i="4"/>
  <c r="BC1423" i="4"/>
  <c r="BF1423" i="4" s="1"/>
  <c r="AY1423" i="4"/>
  <c r="AW1423" i="4"/>
  <c r="AZ1423" i="4" s="1"/>
  <c r="AQ1423" i="4"/>
  <c r="AS1423" i="4" s="1"/>
  <c r="AM1423" i="4"/>
  <c r="AK1423" i="4"/>
  <c r="AN1423" i="4" s="1"/>
  <c r="AE1423" i="4"/>
  <c r="AG1423" i="4" s="1"/>
  <c r="Y1423" i="4"/>
  <c r="AB1423" i="4" s="1"/>
  <c r="S1423" i="4"/>
  <c r="U1423" i="4" s="1"/>
  <c r="O1423" i="4"/>
  <c r="M1423" i="4"/>
  <c r="P1423" i="4" s="1"/>
  <c r="I1423" i="4"/>
  <c r="G1423" i="4"/>
  <c r="J1423" i="4" s="1"/>
  <c r="BJ1422" i="4"/>
  <c r="BH1422" i="4"/>
  <c r="BG1422" i="4"/>
  <c r="BI1422" i="4" s="1"/>
  <c r="BC1422" i="4"/>
  <c r="BF1422" i="4" s="1"/>
  <c r="AW1422" i="4"/>
  <c r="AY1422" i="4" s="1"/>
  <c r="AQ1422" i="4"/>
  <c r="AK1422" i="4"/>
  <c r="AM1422" i="4" s="1"/>
  <c r="AE1422" i="4"/>
  <c r="AH1422" i="4" s="1"/>
  <c r="Y1422" i="4"/>
  <c r="AA1422" i="4" s="1"/>
  <c r="U1422" i="4"/>
  <c r="S1422" i="4"/>
  <c r="V1422" i="4" s="1"/>
  <c r="M1422" i="4"/>
  <c r="O1422" i="4" s="1"/>
  <c r="I1422" i="4"/>
  <c r="G1422" i="4"/>
  <c r="J1422" i="4" s="1"/>
  <c r="BJ1421" i="4"/>
  <c r="BH1421" i="4"/>
  <c r="BG1421" i="4"/>
  <c r="BE1421" i="4"/>
  <c r="BC1421" i="4"/>
  <c r="BF1421" i="4" s="1"/>
  <c r="AY1421" i="4"/>
  <c r="AW1421" i="4"/>
  <c r="AZ1421" i="4" s="1"/>
  <c r="AQ1421" i="4"/>
  <c r="AS1421" i="4" s="1"/>
  <c r="AK1421" i="4"/>
  <c r="AN1421" i="4" s="1"/>
  <c r="AG1421" i="4"/>
  <c r="AE1421" i="4"/>
  <c r="AH1421" i="4" s="1"/>
  <c r="Y1421" i="4"/>
  <c r="AB1421" i="4" s="1"/>
  <c r="S1421" i="4"/>
  <c r="U1421" i="4" s="1"/>
  <c r="O1421" i="4"/>
  <c r="M1421" i="4"/>
  <c r="P1421" i="4" s="1"/>
  <c r="I1421" i="4"/>
  <c r="G1421" i="4"/>
  <c r="J1421" i="4" s="1"/>
  <c r="BJ1420" i="4"/>
  <c r="BH1420" i="4"/>
  <c r="BG1420" i="4"/>
  <c r="BI1420" i="4" s="1"/>
  <c r="BE1420" i="4"/>
  <c r="BC1420" i="4"/>
  <c r="BF1420" i="4" s="1"/>
  <c r="AY1420" i="4"/>
  <c r="AW1420" i="4"/>
  <c r="AZ1420" i="4" s="1"/>
  <c r="AQ1420" i="4"/>
  <c r="AT1420" i="4" s="1"/>
  <c r="AK1420" i="4"/>
  <c r="AM1420" i="4" s="1"/>
  <c r="AE1420" i="4"/>
  <c r="Y1420" i="4"/>
  <c r="AA1420" i="4" s="1"/>
  <c r="S1420" i="4"/>
  <c r="V1420" i="4" s="1"/>
  <c r="M1420" i="4"/>
  <c r="O1420" i="4" s="1"/>
  <c r="I1420" i="4"/>
  <c r="G1420" i="4"/>
  <c r="J1420" i="4" s="1"/>
  <c r="BJ1419" i="4"/>
  <c r="BH1419" i="4"/>
  <c r="BG1419" i="4"/>
  <c r="BI1419" i="4" s="1"/>
  <c r="BE1419" i="4"/>
  <c r="BC1419" i="4"/>
  <c r="BF1419" i="4" s="1"/>
  <c r="AY1419" i="4"/>
  <c r="AW1419" i="4"/>
  <c r="AZ1419" i="4" s="1"/>
  <c r="AQ1419" i="4"/>
  <c r="AS1419" i="4" s="1"/>
  <c r="AM1419" i="4"/>
  <c r="AK1419" i="4"/>
  <c r="AN1419" i="4" s="1"/>
  <c r="AG1419" i="4"/>
  <c r="AE1419" i="4"/>
  <c r="AH1419" i="4" s="1"/>
  <c r="AA1419" i="4"/>
  <c r="Y1419" i="4"/>
  <c r="AB1419" i="4" s="1"/>
  <c r="S1419" i="4"/>
  <c r="U1419" i="4" s="1"/>
  <c r="M1419" i="4"/>
  <c r="P1419" i="4" s="1"/>
  <c r="I1419" i="4"/>
  <c r="G1419" i="4"/>
  <c r="J1419" i="4" s="1"/>
  <c r="BJ1418" i="4"/>
  <c r="BH1418" i="4"/>
  <c r="BG1418" i="4"/>
  <c r="BE1418" i="4"/>
  <c r="BC1418" i="4"/>
  <c r="BF1418" i="4" s="1"/>
  <c r="AY1418" i="4"/>
  <c r="AW1418" i="4"/>
  <c r="AZ1418" i="4" s="1"/>
  <c r="AQ1418" i="4"/>
  <c r="AK1418" i="4"/>
  <c r="AM1418" i="4" s="1"/>
  <c r="AE1418" i="4"/>
  <c r="AH1418" i="4" s="1"/>
  <c r="AA1418" i="4"/>
  <c r="Y1418" i="4"/>
  <c r="AB1418" i="4" s="1"/>
  <c r="S1418" i="4"/>
  <c r="V1418" i="4" s="1"/>
  <c r="M1418" i="4"/>
  <c r="O1418" i="4" s="1"/>
  <c r="I1418" i="4"/>
  <c r="G1418" i="4"/>
  <c r="J1418" i="4" s="1"/>
  <c r="BJ1417" i="4"/>
  <c r="BH1417" i="4"/>
  <c r="BG1417" i="4"/>
  <c r="BC1417" i="4"/>
  <c r="BE1417" i="4" s="1"/>
  <c r="AY1417" i="4"/>
  <c r="AW1417" i="4"/>
  <c r="AZ1417" i="4" s="1"/>
  <c r="AQ1417" i="4"/>
  <c r="AS1417" i="4" s="1"/>
  <c r="AK1417" i="4"/>
  <c r="AN1417" i="4" s="1"/>
  <c r="AE1417" i="4"/>
  <c r="AG1417" i="4" s="1"/>
  <c r="AA1417" i="4"/>
  <c r="Y1417" i="4"/>
  <c r="AB1417" i="4" s="1"/>
  <c r="S1417" i="4"/>
  <c r="U1417" i="4" s="1"/>
  <c r="M1417" i="4"/>
  <c r="P1417" i="4" s="1"/>
  <c r="I1417" i="4"/>
  <c r="G1417" i="4"/>
  <c r="J1417" i="4" s="1"/>
  <c r="BJ1416" i="4"/>
  <c r="BH1416" i="4"/>
  <c r="BG1416" i="4"/>
  <c r="BC1416" i="4"/>
  <c r="AW1416" i="4"/>
  <c r="AY1416" i="4" s="1"/>
  <c r="AQ1416" i="4"/>
  <c r="AT1416" i="4" s="1"/>
  <c r="AK1416" i="4"/>
  <c r="AM1416" i="4" s="1"/>
  <c r="AG1416" i="4"/>
  <c r="AE1416" i="4"/>
  <c r="AH1416" i="4" s="1"/>
  <c r="Y1416" i="4"/>
  <c r="AA1416" i="4" s="1"/>
  <c r="S1416" i="4"/>
  <c r="V1416" i="4" s="1"/>
  <c r="M1416" i="4"/>
  <c r="O1416" i="4" s="1"/>
  <c r="I1416" i="4"/>
  <c r="G1416" i="4"/>
  <c r="J1416" i="4" s="1"/>
  <c r="BJ1415" i="4"/>
  <c r="BH1415" i="4"/>
  <c r="BG1415" i="4"/>
  <c r="BE1415" i="4"/>
  <c r="BC1415" i="4"/>
  <c r="BF1415" i="4" s="1"/>
  <c r="AY1415" i="4"/>
  <c r="AW1415" i="4"/>
  <c r="AZ1415" i="4" s="1"/>
  <c r="AQ1415" i="4"/>
  <c r="AS1415" i="4" s="1"/>
  <c r="AK1415" i="4"/>
  <c r="AE1415" i="4"/>
  <c r="AG1415" i="4" s="1"/>
  <c r="AA1415" i="4"/>
  <c r="Y1415" i="4"/>
  <c r="AB1415" i="4" s="1"/>
  <c r="S1415" i="4"/>
  <c r="U1415" i="4" s="1"/>
  <c r="M1415" i="4"/>
  <c r="I1415" i="4"/>
  <c r="G1415" i="4"/>
  <c r="J1415" i="4" s="1"/>
  <c r="BJ1414" i="4"/>
  <c r="BH1414" i="4"/>
  <c r="BG1414" i="4"/>
  <c r="BE1414" i="4"/>
  <c r="BC1414" i="4"/>
  <c r="BF1414" i="4" s="1"/>
  <c r="AY1414" i="4"/>
  <c r="AW1414" i="4"/>
  <c r="AZ1414" i="4" s="1"/>
  <c r="AQ1414" i="4"/>
  <c r="AT1414" i="4" s="1"/>
  <c r="AK1414" i="4"/>
  <c r="AM1414" i="4" s="1"/>
  <c r="AG1414" i="4"/>
  <c r="AE1414" i="4"/>
  <c r="AH1414" i="4" s="1"/>
  <c r="Y1414" i="4"/>
  <c r="AA1414" i="4" s="1"/>
  <c r="S1414" i="4"/>
  <c r="V1414" i="4" s="1"/>
  <c r="M1414" i="4"/>
  <c r="O1414" i="4" s="1"/>
  <c r="I1414" i="4"/>
  <c r="G1414" i="4"/>
  <c r="J1414" i="4" s="1"/>
  <c r="BJ1413" i="4"/>
  <c r="BH1413" i="4"/>
  <c r="BG1413" i="4"/>
  <c r="BE1413" i="4"/>
  <c r="BC1413" i="4"/>
  <c r="BF1413" i="4" s="1"/>
  <c r="AY1413" i="4"/>
  <c r="AW1413" i="4"/>
  <c r="AZ1413" i="4" s="1"/>
  <c r="AQ1413" i="4"/>
  <c r="AS1413" i="4" s="1"/>
  <c r="AK1413" i="4"/>
  <c r="AE1413" i="4"/>
  <c r="AG1413" i="4" s="1"/>
  <c r="Y1413" i="4"/>
  <c r="AB1413" i="4" s="1"/>
  <c r="S1413" i="4"/>
  <c r="U1413" i="4" s="1"/>
  <c r="O1413" i="4"/>
  <c r="M1413" i="4"/>
  <c r="P1413" i="4" s="1"/>
  <c r="I1413" i="4"/>
  <c r="G1413" i="4"/>
  <c r="J1413" i="4" s="1"/>
  <c r="BJ1412" i="4"/>
  <c r="BH1412" i="4"/>
  <c r="BG1412" i="4"/>
  <c r="BI1412" i="4" s="1"/>
  <c r="BE1412" i="4"/>
  <c r="BC1412" i="4"/>
  <c r="BF1412" i="4" s="1"/>
  <c r="AY1412" i="4"/>
  <c r="AW1412" i="4"/>
  <c r="AZ1412" i="4" s="1"/>
  <c r="AQ1412" i="4"/>
  <c r="AT1412" i="4" s="1"/>
  <c r="AK1412" i="4"/>
  <c r="AM1412" i="4" s="1"/>
  <c r="AG1412" i="4"/>
  <c r="AE1412" i="4"/>
  <c r="AH1412" i="4" s="1"/>
  <c r="Y1412" i="4"/>
  <c r="AA1412" i="4" s="1"/>
  <c r="S1412" i="4"/>
  <c r="V1412" i="4" s="1"/>
  <c r="M1412" i="4"/>
  <c r="O1412" i="4" s="1"/>
  <c r="I1412" i="4"/>
  <c r="G1412" i="4"/>
  <c r="J1412" i="4" s="1"/>
  <c r="BJ1411" i="4"/>
  <c r="BH1411" i="4"/>
  <c r="BG1411" i="4"/>
  <c r="BI1411" i="4" s="1"/>
  <c r="BL1411" i="4" s="1"/>
  <c r="BE1411" i="4"/>
  <c r="BC1411" i="4"/>
  <c r="BF1411" i="4" s="1"/>
  <c r="AY1411" i="4"/>
  <c r="AW1411" i="4"/>
  <c r="AZ1411" i="4" s="1"/>
  <c r="AQ1411" i="4"/>
  <c r="AS1411" i="4" s="1"/>
  <c r="AM1411" i="4"/>
  <c r="AK1411" i="4"/>
  <c r="AN1411" i="4" s="1"/>
  <c r="AE1411" i="4"/>
  <c r="AG1411" i="4" s="1"/>
  <c r="Y1411" i="4"/>
  <c r="AB1411" i="4" s="1"/>
  <c r="S1411" i="4"/>
  <c r="U1411" i="4" s="1"/>
  <c r="M1411" i="4"/>
  <c r="I1411" i="4"/>
  <c r="G1411" i="4"/>
  <c r="J1411" i="4" s="1"/>
  <c r="BJ1410" i="4"/>
  <c r="BH1410" i="4"/>
  <c r="BG1410" i="4"/>
  <c r="BE1410" i="4"/>
  <c r="BC1410" i="4"/>
  <c r="BF1410" i="4" s="1"/>
  <c r="AY1410" i="4"/>
  <c r="AW1410" i="4"/>
  <c r="AZ1410" i="4" s="1"/>
  <c r="AQ1410" i="4"/>
  <c r="AT1410" i="4" s="1"/>
  <c r="AK1410" i="4"/>
  <c r="AM1410" i="4" s="1"/>
  <c r="AG1410" i="4"/>
  <c r="AE1410" i="4"/>
  <c r="AH1410" i="4" s="1"/>
  <c r="Y1410" i="4"/>
  <c r="AA1410" i="4" s="1"/>
  <c r="S1410" i="4"/>
  <c r="V1410" i="4" s="1"/>
  <c r="M1410" i="4"/>
  <c r="O1410" i="4" s="1"/>
  <c r="I1410" i="4"/>
  <c r="G1410" i="4"/>
  <c r="J1410" i="4" s="1"/>
  <c r="BJ1409" i="4"/>
  <c r="BH1409" i="4"/>
  <c r="BG1409" i="4"/>
  <c r="BC1409" i="4"/>
  <c r="BE1409" i="4" s="1"/>
  <c r="AW1409" i="4"/>
  <c r="AQ1409" i="4"/>
  <c r="AS1409" i="4" s="1"/>
  <c r="AK1409" i="4"/>
  <c r="AN1409" i="4" s="1"/>
  <c r="AE1409" i="4"/>
  <c r="AG1409" i="4" s="1"/>
  <c r="AA1409" i="4"/>
  <c r="Y1409" i="4"/>
  <c r="AB1409" i="4" s="1"/>
  <c r="S1409" i="4"/>
  <c r="U1409" i="4" s="1"/>
  <c r="M1409" i="4"/>
  <c r="P1409" i="4" s="1"/>
  <c r="G1409" i="4"/>
  <c r="I1409" i="4" s="1"/>
  <c r="BJ1408" i="4"/>
  <c r="BH1408" i="4"/>
  <c r="BG1408" i="4"/>
  <c r="BE1408" i="4"/>
  <c r="BC1408" i="4"/>
  <c r="BF1408" i="4" s="1"/>
  <c r="AY1408" i="4"/>
  <c r="AW1408" i="4"/>
  <c r="AZ1408" i="4" s="1"/>
  <c r="AQ1408" i="4"/>
  <c r="AT1408" i="4" s="1"/>
  <c r="AK1408" i="4"/>
  <c r="AM1408" i="4" s="1"/>
  <c r="AG1408" i="4"/>
  <c r="AE1408" i="4"/>
  <c r="AH1408" i="4" s="1"/>
  <c r="Y1408" i="4"/>
  <c r="AA1408" i="4" s="1"/>
  <c r="S1408" i="4"/>
  <c r="V1408" i="4" s="1"/>
  <c r="M1408" i="4"/>
  <c r="O1408" i="4" s="1"/>
  <c r="I1408" i="4"/>
  <c r="G1408" i="4"/>
  <c r="J1408" i="4" s="1"/>
  <c r="BJ1407" i="4"/>
  <c r="BH1407" i="4"/>
  <c r="BG1407" i="4"/>
  <c r="BE1407" i="4"/>
  <c r="BC1407" i="4"/>
  <c r="AY1407" i="4"/>
  <c r="AW1407" i="4"/>
  <c r="AZ1407" i="4" s="1"/>
  <c r="AQ1407" i="4"/>
  <c r="AK1407" i="4"/>
  <c r="AM1407" i="4" s="1"/>
  <c r="AE1407" i="4"/>
  <c r="Y1407" i="4"/>
  <c r="S1407" i="4"/>
  <c r="O1407" i="4"/>
  <c r="M1407" i="4"/>
  <c r="I1407" i="4"/>
  <c r="G1407" i="4"/>
  <c r="BP1398" i="4"/>
  <c r="BO1398" i="4"/>
  <c r="BN1398" i="4"/>
  <c r="BD1398" i="4"/>
  <c r="BB1398" i="4"/>
  <c r="BA1398" i="4"/>
  <c r="AX1398" i="4"/>
  <c r="AU1398" i="4"/>
  <c r="AR1398" i="4"/>
  <c r="AP1398" i="4"/>
  <c r="AO1398" i="4"/>
  <c r="AL1398" i="4"/>
  <c r="AJ1398" i="4"/>
  <c r="AI1398" i="4"/>
  <c r="AF1398" i="4"/>
  <c r="AD1398" i="4"/>
  <c r="AC1398" i="4"/>
  <c r="Z1398" i="4"/>
  <c r="X1398" i="4"/>
  <c r="W1398" i="4"/>
  <c r="T1398" i="4"/>
  <c r="R1398" i="4"/>
  <c r="Q1398" i="4"/>
  <c r="N1398" i="4"/>
  <c r="L1398" i="4"/>
  <c r="K1398" i="4"/>
  <c r="H1398" i="4"/>
  <c r="F1398" i="4"/>
  <c r="E1398" i="4"/>
  <c r="BG1398" i="4" s="1"/>
  <c r="BJ1397" i="4"/>
  <c r="BH1397" i="4"/>
  <c r="BG1397" i="4"/>
  <c r="BC1397" i="4"/>
  <c r="BF1397" i="4" s="1"/>
  <c r="AY1397" i="4"/>
  <c r="AW1397" i="4"/>
  <c r="AZ1397" i="4" s="1"/>
  <c r="AQ1397" i="4"/>
  <c r="AT1397" i="4" s="1"/>
  <c r="AM1397" i="4"/>
  <c r="AK1397" i="4"/>
  <c r="AN1397" i="4" s="1"/>
  <c r="AE1397" i="4"/>
  <c r="AH1397" i="4" s="1"/>
  <c r="AA1397" i="4"/>
  <c r="Y1397" i="4"/>
  <c r="AB1397" i="4" s="1"/>
  <c r="S1397" i="4"/>
  <c r="V1397" i="4" s="1"/>
  <c r="O1397" i="4"/>
  <c r="M1397" i="4"/>
  <c r="P1397" i="4" s="1"/>
  <c r="I1397" i="4"/>
  <c r="G1397" i="4"/>
  <c r="J1397" i="4" s="1"/>
  <c r="BJ1396" i="4"/>
  <c r="BH1396" i="4"/>
  <c r="BG1396" i="4"/>
  <c r="BI1396" i="4" s="1"/>
  <c r="BE1396" i="4"/>
  <c r="BC1396" i="4"/>
  <c r="BF1396" i="4" s="1"/>
  <c r="AY1396" i="4"/>
  <c r="AW1396" i="4"/>
  <c r="AZ1396" i="4" s="1"/>
  <c r="AQ1396" i="4"/>
  <c r="AT1396" i="4" s="1"/>
  <c r="AK1396" i="4"/>
  <c r="AN1396" i="4" s="1"/>
  <c r="AE1396" i="4"/>
  <c r="AA1396" i="4"/>
  <c r="Y1396" i="4"/>
  <c r="AB1396" i="4" s="1"/>
  <c r="S1396" i="4"/>
  <c r="U1396" i="4" s="1"/>
  <c r="M1396" i="4"/>
  <c r="P1396" i="4" s="1"/>
  <c r="I1396" i="4"/>
  <c r="G1396" i="4"/>
  <c r="J1396" i="4" s="1"/>
  <c r="BJ1395" i="4"/>
  <c r="BH1395" i="4"/>
  <c r="BG1395" i="4"/>
  <c r="BC1395" i="4"/>
  <c r="BF1395" i="4" s="1"/>
  <c r="AW1395" i="4"/>
  <c r="AQ1395" i="4"/>
  <c r="AT1395" i="4" s="1"/>
  <c r="AK1395" i="4"/>
  <c r="AN1395" i="4" s="1"/>
  <c r="AE1395" i="4"/>
  <c r="AH1395" i="4" s="1"/>
  <c r="AA1395" i="4"/>
  <c r="Y1395" i="4"/>
  <c r="AB1395" i="4" s="1"/>
  <c r="S1395" i="4"/>
  <c r="V1395" i="4" s="1"/>
  <c r="M1395" i="4"/>
  <c r="P1395" i="4" s="1"/>
  <c r="I1395" i="4"/>
  <c r="G1395" i="4"/>
  <c r="J1395" i="4" s="1"/>
  <c r="BJ1394" i="4"/>
  <c r="BH1394" i="4"/>
  <c r="BG1394" i="4"/>
  <c r="BC1394" i="4"/>
  <c r="AY1394" i="4"/>
  <c r="AW1394" i="4"/>
  <c r="AZ1394" i="4" s="1"/>
  <c r="AQ1394" i="4"/>
  <c r="AK1394" i="4"/>
  <c r="AN1394" i="4" s="1"/>
  <c r="AE1394" i="4"/>
  <c r="AH1394" i="4" s="1"/>
  <c r="Y1394" i="4"/>
  <c r="AB1394" i="4" s="1"/>
  <c r="U1394" i="4"/>
  <c r="S1394" i="4"/>
  <c r="V1394" i="4" s="1"/>
  <c r="M1394" i="4"/>
  <c r="P1394" i="4" s="1"/>
  <c r="I1394" i="4"/>
  <c r="G1394" i="4"/>
  <c r="J1394" i="4" s="1"/>
  <c r="BJ1393" i="4"/>
  <c r="BH1393" i="4"/>
  <c r="BG1393" i="4"/>
  <c r="BE1393" i="4"/>
  <c r="BC1393" i="4"/>
  <c r="BF1393" i="4" s="1"/>
  <c r="AY1393" i="4"/>
  <c r="AW1393" i="4"/>
  <c r="AZ1393" i="4" s="1"/>
  <c r="AQ1393" i="4"/>
  <c r="AT1393" i="4" s="1"/>
  <c r="AK1393" i="4"/>
  <c r="AN1393" i="4" s="1"/>
  <c r="AE1393" i="4"/>
  <c r="AH1393" i="4" s="1"/>
  <c r="Y1393" i="4"/>
  <c r="S1393" i="4"/>
  <c r="V1393" i="4" s="1"/>
  <c r="M1393" i="4"/>
  <c r="P1393" i="4" s="1"/>
  <c r="I1393" i="4"/>
  <c r="G1393" i="4"/>
  <c r="J1393" i="4" s="1"/>
  <c r="BJ1392" i="4"/>
  <c r="BH1392" i="4"/>
  <c r="BG1392" i="4"/>
  <c r="BE1392" i="4"/>
  <c r="BC1392" i="4"/>
  <c r="BF1392" i="4" s="1"/>
  <c r="AY1392" i="4"/>
  <c r="AW1392" i="4"/>
  <c r="AZ1392" i="4" s="1"/>
  <c r="AS1392" i="4"/>
  <c r="AQ1392" i="4"/>
  <c r="AT1392" i="4" s="1"/>
  <c r="AK1392" i="4"/>
  <c r="AN1392" i="4" s="1"/>
  <c r="AE1392" i="4"/>
  <c r="AH1392" i="4" s="1"/>
  <c r="AA1392" i="4"/>
  <c r="Y1392" i="4"/>
  <c r="AB1392" i="4" s="1"/>
  <c r="S1392" i="4"/>
  <c r="V1392" i="4" s="1"/>
  <c r="M1392" i="4"/>
  <c r="P1392" i="4" s="1"/>
  <c r="I1392" i="4"/>
  <c r="G1392" i="4"/>
  <c r="J1392" i="4" s="1"/>
  <c r="BJ1391" i="4"/>
  <c r="BH1391" i="4"/>
  <c r="BG1391" i="4"/>
  <c r="BI1391" i="4" s="1"/>
  <c r="BL1391" i="4" s="1"/>
  <c r="BE1391" i="4"/>
  <c r="BC1391" i="4"/>
  <c r="BF1391" i="4" s="1"/>
  <c r="AY1391" i="4"/>
  <c r="AW1391" i="4"/>
  <c r="AZ1391" i="4" s="1"/>
  <c r="AQ1391" i="4"/>
  <c r="AT1391" i="4" s="1"/>
  <c r="AM1391" i="4"/>
  <c r="AK1391" i="4"/>
  <c r="AN1391" i="4" s="1"/>
  <c r="AG1391" i="4"/>
  <c r="AE1391" i="4"/>
  <c r="AH1391" i="4" s="1"/>
  <c r="AA1391" i="4"/>
  <c r="Y1391" i="4"/>
  <c r="AB1391" i="4" s="1"/>
  <c r="S1391" i="4"/>
  <c r="V1391" i="4" s="1"/>
  <c r="M1391" i="4"/>
  <c r="P1391" i="4" s="1"/>
  <c r="I1391" i="4"/>
  <c r="G1391" i="4"/>
  <c r="J1391" i="4" s="1"/>
  <c r="BJ1390" i="4"/>
  <c r="BH1390" i="4"/>
  <c r="BG1390" i="4"/>
  <c r="BE1390" i="4"/>
  <c r="BC1390" i="4"/>
  <c r="BF1390" i="4" s="1"/>
  <c r="AY1390" i="4"/>
  <c r="AW1390" i="4"/>
  <c r="AZ1390" i="4" s="1"/>
  <c r="AQ1390" i="4"/>
  <c r="AK1390" i="4"/>
  <c r="AN1390" i="4" s="1"/>
  <c r="AE1390" i="4"/>
  <c r="AH1390" i="4" s="1"/>
  <c r="Y1390" i="4"/>
  <c r="AB1390" i="4" s="1"/>
  <c r="U1390" i="4"/>
  <c r="S1390" i="4"/>
  <c r="V1390" i="4" s="1"/>
  <c r="M1390" i="4"/>
  <c r="P1390" i="4" s="1"/>
  <c r="I1390" i="4"/>
  <c r="G1390" i="4"/>
  <c r="J1390" i="4" s="1"/>
  <c r="BJ1389" i="4"/>
  <c r="BH1389" i="4"/>
  <c r="BG1389" i="4"/>
  <c r="BC1389" i="4"/>
  <c r="BF1389" i="4" s="1"/>
  <c r="AY1389" i="4"/>
  <c r="AW1389" i="4"/>
  <c r="AZ1389" i="4" s="1"/>
  <c r="AQ1389" i="4"/>
  <c r="AT1389" i="4" s="1"/>
  <c r="AM1389" i="4"/>
  <c r="AK1389" i="4"/>
  <c r="AN1389" i="4" s="1"/>
  <c r="AE1389" i="4"/>
  <c r="AH1389" i="4" s="1"/>
  <c r="Y1389" i="4"/>
  <c r="AB1389" i="4" s="1"/>
  <c r="S1389" i="4"/>
  <c r="V1389" i="4" s="1"/>
  <c r="M1389" i="4"/>
  <c r="G1389" i="4"/>
  <c r="J1389" i="4" s="1"/>
  <c r="BJ1388" i="4"/>
  <c r="BH1388" i="4"/>
  <c r="BG1388" i="4"/>
  <c r="BC1388" i="4"/>
  <c r="BF1388" i="4" s="1"/>
  <c r="AW1388" i="4"/>
  <c r="AQ1388" i="4"/>
  <c r="AT1388" i="4" s="1"/>
  <c r="AK1388" i="4"/>
  <c r="AN1388" i="4" s="1"/>
  <c r="AG1388" i="4"/>
  <c r="AE1388" i="4"/>
  <c r="AH1388" i="4" s="1"/>
  <c r="Y1388" i="4"/>
  <c r="AB1388" i="4" s="1"/>
  <c r="S1388" i="4"/>
  <c r="V1388" i="4" s="1"/>
  <c r="M1388" i="4"/>
  <c r="G1388" i="4"/>
  <c r="J1388" i="4" s="1"/>
  <c r="BJ1387" i="4"/>
  <c r="BH1387" i="4"/>
  <c r="BG1387" i="4"/>
  <c r="BC1387" i="4"/>
  <c r="AW1387" i="4"/>
  <c r="AZ1387" i="4" s="1"/>
  <c r="AQ1387" i="4"/>
  <c r="AT1387" i="4" s="1"/>
  <c r="AK1387" i="4"/>
  <c r="AN1387" i="4" s="1"/>
  <c r="AG1387" i="4"/>
  <c r="AE1387" i="4"/>
  <c r="AH1387" i="4" s="1"/>
  <c r="Y1387" i="4"/>
  <c r="AB1387" i="4" s="1"/>
  <c r="S1387" i="4"/>
  <c r="V1387" i="4" s="1"/>
  <c r="M1387" i="4"/>
  <c r="P1387" i="4" s="1"/>
  <c r="I1387" i="4"/>
  <c r="G1387" i="4"/>
  <c r="J1387" i="4" s="1"/>
  <c r="BJ1386" i="4"/>
  <c r="BH1386" i="4"/>
  <c r="BG1386" i="4"/>
  <c r="BE1386" i="4"/>
  <c r="BC1386" i="4"/>
  <c r="BF1386" i="4" s="1"/>
  <c r="AY1386" i="4"/>
  <c r="AW1386" i="4"/>
  <c r="AZ1386" i="4" s="1"/>
  <c r="AQ1386" i="4"/>
  <c r="AT1386" i="4" s="1"/>
  <c r="AK1386" i="4"/>
  <c r="AE1386" i="4"/>
  <c r="AH1386" i="4" s="1"/>
  <c r="Y1386" i="4"/>
  <c r="AB1386" i="4" s="1"/>
  <c r="S1386" i="4"/>
  <c r="V1386" i="4" s="1"/>
  <c r="O1386" i="4"/>
  <c r="M1386" i="4"/>
  <c r="P1386" i="4" s="1"/>
  <c r="I1386" i="4"/>
  <c r="G1386" i="4"/>
  <c r="J1386" i="4" s="1"/>
  <c r="BJ1385" i="4"/>
  <c r="BH1385" i="4"/>
  <c r="BG1385" i="4"/>
  <c r="BI1385" i="4" s="1"/>
  <c r="BC1385" i="4"/>
  <c r="BF1385" i="4" s="1"/>
  <c r="AW1385" i="4"/>
  <c r="AZ1385" i="4" s="1"/>
  <c r="AQ1385" i="4"/>
  <c r="AK1385" i="4"/>
  <c r="AN1385" i="4" s="1"/>
  <c r="AE1385" i="4"/>
  <c r="AH1385" i="4" s="1"/>
  <c r="Y1385" i="4"/>
  <c r="AB1385" i="4" s="1"/>
  <c r="U1385" i="4"/>
  <c r="S1385" i="4"/>
  <c r="V1385" i="4" s="1"/>
  <c r="M1385" i="4"/>
  <c r="P1385" i="4" s="1"/>
  <c r="I1385" i="4"/>
  <c r="G1385" i="4"/>
  <c r="J1385" i="4" s="1"/>
  <c r="BJ1384" i="4"/>
  <c r="BH1384" i="4"/>
  <c r="BG1384" i="4"/>
  <c r="BE1384" i="4"/>
  <c r="BC1384" i="4"/>
  <c r="BF1384" i="4" s="1"/>
  <c r="AY1384" i="4"/>
  <c r="AW1384" i="4"/>
  <c r="AZ1384" i="4" s="1"/>
  <c r="AQ1384" i="4"/>
  <c r="AT1384" i="4" s="1"/>
  <c r="AK1384" i="4"/>
  <c r="AN1384" i="4" s="1"/>
  <c r="AE1384" i="4"/>
  <c r="AH1384" i="4" s="1"/>
  <c r="Y1384" i="4"/>
  <c r="S1384" i="4"/>
  <c r="V1384" i="4" s="1"/>
  <c r="M1384" i="4"/>
  <c r="P1384" i="4" s="1"/>
  <c r="I1384" i="4"/>
  <c r="G1384" i="4"/>
  <c r="J1384" i="4" s="1"/>
  <c r="BJ1383" i="4"/>
  <c r="BK1383" i="4" s="1"/>
  <c r="BH1383" i="4"/>
  <c r="BG1383" i="4"/>
  <c r="BE1383" i="4"/>
  <c r="BC1383" i="4"/>
  <c r="BF1383" i="4" s="1"/>
  <c r="AY1383" i="4"/>
  <c r="AW1383" i="4"/>
  <c r="AZ1383" i="4" s="1"/>
  <c r="AS1383" i="4"/>
  <c r="AQ1383" i="4"/>
  <c r="AT1383" i="4" s="1"/>
  <c r="AM1383" i="4"/>
  <c r="AK1383" i="4"/>
  <c r="AN1383" i="4" s="1"/>
  <c r="AG1383" i="4"/>
  <c r="AE1383" i="4"/>
  <c r="AH1383" i="4" s="1"/>
  <c r="AA1383" i="4"/>
  <c r="Y1383" i="4"/>
  <c r="AB1383" i="4" s="1"/>
  <c r="S1383" i="4"/>
  <c r="V1383" i="4" s="1"/>
  <c r="M1383" i="4"/>
  <c r="P1383" i="4" s="1"/>
  <c r="I1383" i="4"/>
  <c r="G1383" i="4"/>
  <c r="J1383" i="4" s="1"/>
  <c r="BJ1382" i="4"/>
  <c r="BH1382" i="4"/>
  <c r="BG1382" i="4"/>
  <c r="BI1382" i="4" s="1"/>
  <c r="BL1382" i="4" s="1"/>
  <c r="BE1382" i="4"/>
  <c r="BC1382" i="4"/>
  <c r="BF1382" i="4" s="1"/>
  <c r="AY1382" i="4"/>
  <c r="AW1382" i="4"/>
  <c r="AZ1382" i="4" s="1"/>
  <c r="AQ1382" i="4"/>
  <c r="AT1382" i="4" s="1"/>
  <c r="AM1382" i="4"/>
  <c r="AK1382" i="4"/>
  <c r="AN1382" i="4" s="1"/>
  <c r="AG1382" i="4"/>
  <c r="AE1382" i="4"/>
  <c r="AH1382" i="4" s="1"/>
  <c r="AA1382" i="4"/>
  <c r="Y1382" i="4"/>
  <c r="AB1382" i="4" s="1"/>
  <c r="S1382" i="4"/>
  <c r="V1382" i="4" s="1"/>
  <c r="M1382" i="4"/>
  <c r="P1382" i="4" s="1"/>
  <c r="I1382" i="4"/>
  <c r="G1382" i="4"/>
  <c r="J1382" i="4" s="1"/>
  <c r="BJ1381" i="4"/>
  <c r="BH1381" i="4"/>
  <c r="BG1381" i="4"/>
  <c r="BE1381" i="4"/>
  <c r="BC1381" i="4"/>
  <c r="BF1381" i="4" s="1"/>
  <c r="AY1381" i="4"/>
  <c r="AW1381" i="4"/>
  <c r="AZ1381" i="4" s="1"/>
  <c r="AS1381" i="4"/>
  <c r="AQ1381" i="4"/>
  <c r="AT1381" i="4" s="1"/>
  <c r="AK1381" i="4"/>
  <c r="AN1381" i="4" s="1"/>
  <c r="AG1381" i="4"/>
  <c r="AE1381" i="4"/>
  <c r="AH1381" i="4" s="1"/>
  <c r="Y1381" i="4"/>
  <c r="AB1381" i="4" s="1"/>
  <c r="S1381" i="4"/>
  <c r="M1381" i="4"/>
  <c r="P1381" i="4" s="1"/>
  <c r="I1381" i="4"/>
  <c r="G1381" i="4"/>
  <c r="J1381" i="4" s="1"/>
  <c r="BJ1380" i="4"/>
  <c r="BH1380" i="4"/>
  <c r="BG1380" i="4"/>
  <c r="BE1380" i="4"/>
  <c r="BC1380" i="4"/>
  <c r="BF1380" i="4" s="1"/>
  <c r="AY1380" i="4"/>
  <c r="AW1380" i="4"/>
  <c r="AZ1380" i="4" s="1"/>
  <c r="AQ1380" i="4"/>
  <c r="AT1380" i="4" s="1"/>
  <c r="AK1380" i="4"/>
  <c r="AN1380" i="4" s="1"/>
  <c r="AG1380" i="4"/>
  <c r="AE1380" i="4"/>
  <c r="AH1380" i="4" s="1"/>
  <c r="AA1380" i="4"/>
  <c r="Y1380" i="4"/>
  <c r="AB1380" i="4" s="1"/>
  <c r="S1380" i="4"/>
  <c r="V1380" i="4" s="1"/>
  <c r="O1380" i="4"/>
  <c r="M1380" i="4"/>
  <c r="P1380" i="4" s="1"/>
  <c r="I1380" i="4"/>
  <c r="G1380" i="4"/>
  <c r="J1380" i="4" s="1"/>
  <c r="BJ1379" i="4"/>
  <c r="BH1379" i="4"/>
  <c r="BG1379" i="4"/>
  <c r="BI1379" i="4" s="1"/>
  <c r="BE1379" i="4"/>
  <c r="BC1379" i="4"/>
  <c r="BF1379" i="4" s="1"/>
  <c r="AY1379" i="4"/>
  <c r="AW1379" i="4"/>
  <c r="AZ1379" i="4" s="1"/>
  <c r="AQ1379" i="4"/>
  <c r="AT1379" i="4" s="1"/>
  <c r="AK1379" i="4"/>
  <c r="AN1379" i="4" s="1"/>
  <c r="AE1379" i="4"/>
  <c r="AA1379" i="4"/>
  <c r="Y1379" i="4"/>
  <c r="AB1379" i="4" s="1"/>
  <c r="S1379" i="4"/>
  <c r="M1379" i="4"/>
  <c r="P1379" i="4" s="1"/>
  <c r="I1379" i="4"/>
  <c r="G1379" i="4"/>
  <c r="J1379" i="4" s="1"/>
  <c r="BJ1378" i="4"/>
  <c r="BH1378" i="4"/>
  <c r="BG1378" i="4"/>
  <c r="BC1378" i="4"/>
  <c r="BF1378" i="4" s="1"/>
  <c r="AY1378" i="4"/>
  <c r="AW1378" i="4"/>
  <c r="AZ1378" i="4" s="1"/>
  <c r="AQ1378" i="4"/>
  <c r="AT1378" i="4" s="1"/>
  <c r="AK1378" i="4"/>
  <c r="AE1378" i="4"/>
  <c r="AH1378" i="4" s="1"/>
  <c r="Y1378" i="4"/>
  <c r="AB1378" i="4" s="1"/>
  <c r="S1378" i="4"/>
  <c r="V1378" i="4" s="1"/>
  <c r="O1378" i="4"/>
  <c r="M1378" i="4"/>
  <c r="P1378" i="4" s="1"/>
  <c r="I1378" i="4"/>
  <c r="G1378" i="4"/>
  <c r="J1378" i="4" s="1"/>
  <c r="BJ1377" i="4"/>
  <c r="BH1377" i="4"/>
  <c r="BG1377" i="4"/>
  <c r="BI1377" i="4" s="1"/>
  <c r="BC1377" i="4"/>
  <c r="BF1377" i="4" s="1"/>
  <c r="AW1377" i="4"/>
  <c r="AZ1377" i="4" s="1"/>
  <c r="AQ1377" i="4"/>
  <c r="AK1377" i="4"/>
  <c r="AN1377" i="4" s="1"/>
  <c r="AE1377" i="4"/>
  <c r="AH1377" i="4" s="1"/>
  <c r="Y1377" i="4"/>
  <c r="AB1377" i="4" s="1"/>
  <c r="U1377" i="4"/>
  <c r="S1377" i="4"/>
  <c r="V1377" i="4" s="1"/>
  <c r="M1377" i="4"/>
  <c r="P1377" i="4" s="1"/>
  <c r="I1377" i="4"/>
  <c r="G1377" i="4"/>
  <c r="J1377" i="4" s="1"/>
  <c r="BJ1376" i="4"/>
  <c r="BH1376" i="4"/>
  <c r="BG1376" i="4"/>
  <c r="BE1376" i="4"/>
  <c r="BC1376" i="4"/>
  <c r="BF1376" i="4" s="1"/>
  <c r="AY1376" i="4"/>
  <c r="AW1376" i="4"/>
  <c r="AZ1376" i="4" s="1"/>
  <c r="AQ1376" i="4"/>
  <c r="AT1376" i="4" s="1"/>
  <c r="AK1376" i="4"/>
  <c r="AN1376" i="4" s="1"/>
  <c r="AE1376" i="4"/>
  <c r="AH1376" i="4" s="1"/>
  <c r="AA1376" i="4"/>
  <c r="Y1376" i="4"/>
  <c r="AB1376" i="4" s="1"/>
  <c r="S1376" i="4"/>
  <c r="V1376" i="4" s="1"/>
  <c r="M1376" i="4"/>
  <c r="P1376" i="4" s="1"/>
  <c r="I1376" i="4"/>
  <c r="G1376" i="4"/>
  <c r="J1376" i="4" s="1"/>
  <c r="BJ1375" i="4"/>
  <c r="BH1375" i="4"/>
  <c r="BG1375" i="4"/>
  <c r="BE1375" i="4"/>
  <c r="BC1375" i="4"/>
  <c r="BF1375" i="4" s="1"/>
  <c r="AY1375" i="4"/>
  <c r="AW1375" i="4"/>
  <c r="AZ1375" i="4" s="1"/>
  <c r="AS1375" i="4"/>
  <c r="AQ1375" i="4"/>
  <c r="AT1375" i="4" s="1"/>
  <c r="AK1375" i="4"/>
  <c r="AN1375" i="4" s="1"/>
  <c r="AE1375" i="4"/>
  <c r="AH1375" i="4" s="1"/>
  <c r="Y1375" i="4"/>
  <c r="AB1375" i="4" s="1"/>
  <c r="S1375" i="4"/>
  <c r="M1375" i="4"/>
  <c r="P1375" i="4" s="1"/>
  <c r="I1375" i="4"/>
  <c r="G1375" i="4"/>
  <c r="J1375" i="4" s="1"/>
  <c r="BJ1374" i="4"/>
  <c r="BH1374" i="4"/>
  <c r="BG1374" i="4"/>
  <c r="BE1374" i="4"/>
  <c r="BC1374" i="4"/>
  <c r="BF1374" i="4" s="1"/>
  <c r="AY1374" i="4"/>
  <c r="AW1374" i="4"/>
  <c r="AZ1374" i="4" s="1"/>
  <c r="AQ1374" i="4"/>
  <c r="AT1374" i="4" s="1"/>
  <c r="AK1374" i="4"/>
  <c r="AN1374" i="4" s="1"/>
  <c r="AE1374" i="4"/>
  <c r="AH1374" i="4" s="1"/>
  <c r="AA1374" i="4"/>
  <c r="Y1374" i="4"/>
  <c r="AB1374" i="4" s="1"/>
  <c r="S1374" i="4"/>
  <c r="V1374" i="4" s="1"/>
  <c r="M1374" i="4"/>
  <c r="P1374" i="4" s="1"/>
  <c r="I1374" i="4"/>
  <c r="G1374" i="4"/>
  <c r="J1374" i="4" s="1"/>
  <c r="BJ1373" i="4"/>
  <c r="BH1373" i="4"/>
  <c r="BG1373" i="4"/>
  <c r="BE1373" i="4"/>
  <c r="BC1373" i="4"/>
  <c r="BF1373" i="4" s="1"/>
  <c r="AY1373" i="4"/>
  <c r="AW1373" i="4"/>
  <c r="AZ1373" i="4" s="1"/>
  <c r="AQ1373" i="4"/>
  <c r="AK1373" i="4"/>
  <c r="AN1373" i="4" s="1"/>
  <c r="AG1373" i="4"/>
  <c r="AE1373" i="4"/>
  <c r="AH1373" i="4" s="1"/>
  <c r="Y1373" i="4"/>
  <c r="AB1373" i="4" s="1"/>
  <c r="S1373" i="4"/>
  <c r="M1373" i="4"/>
  <c r="P1373" i="4" s="1"/>
  <c r="I1373" i="4"/>
  <c r="G1373" i="4"/>
  <c r="J1373" i="4" s="1"/>
  <c r="BJ1372" i="4"/>
  <c r="BH1372" i="4"/>
  <c r="BG1372" i="4"/>
  <c r="BE1372" i="4"/>
  <c r="BC1372" i="4"/>
  <c r="BF1372" i="4" s="1"/>
  <c r="AY1372" i="4"/>
  <c r="AW1372" i="4"/>
  <c r="AZ1372" i="4" s="1"/>
  <c r="AQ1372" i="4"/>
  <c r="AT1372" i="4" s="1"/>
  <c r="AK1372" i="4"/>
  <c r="AN1372" i="4" s="1"/>
  <c r="AE1372" i="4"/>
  <c r="AH1372" i="4" s="1"/>
  <c r="AA1372" i="4"/>
  <c r="Y1372" i="4"/>
  <c r="AB1372" i="4" s="1"/>
  <c r="S1372" i="4"/>
  <c r="V1372" i="4" s="1"/>
  <c r="M1372" i="4"/>
  <c r="P1372" i="4" s="1"/>
  <c r="I1372" i="4"/>
  <c r="G1372" i="4"/>
  <c r="J1372" i="4" s="1"/>
  <c r="BJ1371" i="4"/>
  <c r="BH1371" i="4"/>
  <c r="BG1371" i="4"/>
  <c r="BE1371" i="4"/>
  <c r="BC1371" i="4"/>
  <c r="BF1371" i="4" s="1"/>
  <c r="AY1371" i="4"/>
  <c r="AW1371" i="4"/>
  <c r="AZ1371" i="4" s="1"/>
  <c r="AQ1371" i="4"/>
  <c r="AK1371" i="4"/>
  <c r="AN1371" i="4" s="1"/>
  <c r="AE1371" i="4"/>
  <c r="AH1371" i="4" s="1"/>
  <c r="Y1371" i="4"/>
  <c r="AB1371" i="4" s="1"/>
  <c r="U1371" i="4"/>
  <c r="S1371" i="4"/>
  <c r="V1371" i="4" s="1"/>
  <c r="M1371" i="4"/>
  <c r="P1371" i="4" s="1"/>
  <c r="I1371" i="4"/>
  <c r="G1371" i="4"/>
  <c r="J1371" i="4" s="1"/>
  <c r="BJ1370" i="4"/>
  <c r="BH1370" i="4"/>
  <c r="BG1370" i="4"/>
  <c r="BC1370" i="4"/>
  <c r="BF1370" i="4" s="1"/>
  <c r="AW1370" i="4"/>
  <c r="AZ1370" i="4" s="1"/>
  <c r="AQ1370" i="4"/>
  <c r="AT1370" i="4" s="1"/>
  <c r="AK1370" i="4"/>
  <c r="AE1370" i="4"/>
  <c r="AH1370" i="4" s="1"/>
  <c r="Y1370" i="4"/>
  <c r="AB1370" i="4" s="1"/>
  <c r="S1370" i="4"/>
  <c r="V1370" i="4" s="1"/>
  <c r="O1370" i="4"/>
  <c r="M1370" i="4"/>
  <c r="P1370" i="4" s="1"/>
  <c r="G1370" i="4"/>
  <c r="J1370" i="4" s="1"/>
  <c r="BJ1369" i="4"/>
  <c r="BH1369" i="4"/>
  <c r="BG1369" i="4"/>
  <c r="BE1369" i="4"/>
  <c r="BC1369" i="4"/>
  <c r="BF1369" i="4" s="1"/>
  <c r="AY1369" i="4"/>
  <c r="AW1369" i="4"/>
  <c r="AZ1369" i="4" s="1"/>
  <c r="AS1369" i="4"/>
  <c r="AQ1369" i="4"/>
  <c r="AT1369" i="4" s="1"/>
  <c r="AK1369" i="4"/>
  <c r="AN1369" i="4" s="1"/>
  <c r="AE1369" i="4"/>
  <c r="AH1369" i="4" s="1"/>
  <c r="Y1369" i="4"/>
  <c r="AB1369" i="4" s="1"/>
  <c r="S1369" i="4"/>
  <c r="M1369" i="4"/>
  <c r="P1369" i="4" s="1"/>
  <c r="I1369" i="4"/>
  <c r="G1369" i="4"/>
  <c r="J1369" i="4" s="1"/>
  <c r="BJ1368" i="4"/>
  <c r="BH1368" i="4"/>
  <c r="BG1368" i="4"/>
  <c r="BE1368" i="4"/>
  <c r="BC1368" i="4"/>
  <c r="AY1368" i="4"/>
  <c r="AW1368" i="4"/>
  <c r="AQ1368" i="4"/>
  <c r="AT1368" i="4" s="1"/>
  <c r="AK1368" i="4"/>
  <c r="AK1398" i="4" s="1"/>
  <c r="AE1368" i="4"/>
  <c r="AH1368" i="4" s="1"/>
  <c r="AA1368" i="4"/>
  <c r="Y1368" i="4"/>
  <c r="S1368" i="4"/>
  <c r="V1368" i="4" s="1"/>
  <c r="M1368" i="4"/>
  <c r="I1368" i="4"/>
  <c r="G1368" i="4"/>
  <c r="J1368" i="4" s="1"/>
  <c r="BP1359" i="4"/>
  <c r="BO1359" i="4"/>
  <c r="BN1359" i="4"/>
  <c r="BD1359" i="4"/>
  <c r="BB1359" i="4"/>
  <c r="BA1359" i="4"/>
  <c r="AX1359" i="4"/>
  <c r="AU1359" i="4"/>
  <c r="AR1359" i="4"/>
  <c r="AP1359" i="4"/>
  <c r="AO1359" i="4"/>
  <c r="AL1359" i="4"/>
  <c r="AJ1359" i="4"/>
  <c r="AI1359" i="4"/>
  <c r="AF1359" i="4"/>
  <c r="AD1359" i="4"/>
  <c r="AC1359" i="4"/>
  <c r="Z1359" i="4"/>
  <c r="X1359" i="4"/>
  <c r="W1359" i="4"/>
  <c r="T1359" i="4"/>
  <c r="R1359" i="4"/>
  <c r="Q1359" i="4"/>
  <c r="N1359" i="4"/>
  <c r="L1359" i="4"/>
  <c r="K1359" i="4"/>
  <c r="H1359" i="4"/>
  <c r="F1359" i="4"/>
  <c r="E1359" i="4"/>
  <c r="BJ1358" i="4"/>
  <c r="BH1358" i="4"/>
  <c r="BG1358" i="4"/>
  <c r="BC1358" i="4"/>
  <c r="BE1358" i="4" s="1"/>
  <c r="AY1358" i="4"/>
  <c r="AW1358" i="4"/>
  <c r="AZ1358" i="4" s="1"/>
  <c r="AQ1358" i="4"/>
  <c r="AS1358" i="4" s="1"/>
  <c r="AK1358" i="4"/>
  <c r="AN1358" i="4" s="1"/>
  <c r="AE1358" i="4"/>
  <c r="AG1358" i="4" s="1"/>
  <c r="AA1358" i="4"/>
  <c r="Y1358" i="4"/>
  <c r="AB1358" i="4" s="1"/>
  <c r="S1358" i="4"/>
  <c r="U1358" i="4" s="1"/>
  <c r="M1358" i="4"/>
  <c r="P1358" i="4" s="1"/>
  <c r="I1358" i="4"/>
  <c r="G1358" i="4"/>
  <c r="J1358" i="4" s="1"/>
  <c r="BJ1357" i="4"/>
  <c r="BH1357" i="4"/>
  <c r="BG1357" i="4"/>
  <c r="BE1357" i="4"/>
  <c r="BC1357" i="4"/>
  <c r="BF1357" i="4" s="1"/>
  <c r="AY1357" i="4"/>
  <c r="AW1357" i="4"/>
  <c r="AZ1357" i="4" s="1"/>
  <c r="AQ1357" i="4"/>
  <c r="AK1357" i="4"/>
  <c r="AM1357" i="4" s="1"/>
  <c r="AE1357" i="4"/>
  <c r="AH1357" i="4" s="1"/>
  <c r="AA1357" i="4"/>
  <c r="Y1357" i="4"/>
  <c r="AB1357" i="4" s="1"/>
  <c r="S1357" i="4"/>
  <c r="V1357" i="4" s="1"/>
  <c r="M1357" i="4"/>
  <c r="O1357" i="4" s="1"/>
  <c r="I1357" i="4"/>
  <c r="G1357" i="4"/>
  <c r="J1357" i="4" s="1"/>
  <c r="BJ1356" i="4"/>
  <c r="BH1356" i="4"/>
  <c r="BG1356" i="4"/>
  <c r="BC1356" i="4"/>
  <c r="BE1356" i="4" s="1"/>
  <c r="AW1356" i="4"/>
  <c r="AQ1356" i="4"/>
  <c r="AS1356" i="4" s="1"/>
  <c r="AK1356" i="4"/>
  <c r="AN1356" i="4" s="1"/>
  <c r="AG1356" i="4"/>
  <c r="AE1356" i="4"/>
  <c r="AH1356" i="4" s="1"/>
  <c r="Y1356" i="4"/>
  <c r="AB1356" i="4" s="1"/>
  <c r="S1356" i="4"/>
  <c r="U1356" i="4" s="1"/>
  <c r="M1356" i="4"/>
  <c r="I1356" i="4"/>
  <c r="G1356" i="4"/>
  <c r="J1356" i="4" s="1"/>
  <c r="BJ1355" i="4"/>
  <c r="BH1355" i="4"/>
  <c r="BG1355" i="4"/>
  <c r="BC1355" i="4"/>
  <c r="BF1355" i="4" s="1"/>
  <c r="AY1355" i="4"/>
  <c r="AW1355" i="4"/>
  <c r="AZ1355" i="4" s="1"/>
  <c r="AQ1355" i="4"/>
  <c r="AT1355" i="4" s="1"/>
  <c r="AK1355" i="4"/>
  <c r="AM1355" i="4" s="1"/>
  <c r="AE1355" i="4"/>
  <c r="Y1355" i="4"/>
  <c r="AA1355" i="4" s="1"/>
  <c r="S1355" i="4"/>
  <c r="V1355" i="4" s="1"/>
  <c r="M1355" i="4"/>
  <c r="O1355" i="4" s="1"/>
  <c r="I1355" i="4"/>
  <c r="G1355" i="4"/>
  <c r="J1355" i="4" s="1"/>
  <c r="BJ1354" i="4"/>
  <c r="BH1354" i="4"/>
  <c r="BG1354" i="4"/>
  <c r="BI1354" i="4" s="1"/>
  <c r="BE1354" i="4"/>
  <c r="BC1354" i="4"/>
  <c r="BF1354" i="4" s="1"/>
  <c r="AY1354" i="4"/>
  <c r="AW1354" i="4"/>
  <c r="AZ1354" i="4" s="1"/>
  <c r="AQ1354" i="4"/>
  <c r="AS1354" i="4" s="1"/>
  <c r="AM1354" i="4"/>
  <c r="AK1354" i="4"/>
  <c r="AN1354" i="4" s="1"/>
  <c r="AE1354" i="4"/>
  <c r="AG1354" i="4" s="1"/>
  <c r="Y1354" i="4"/>
  <c r="AB1354" i="4" s="1"/>
  <c r="S1354" i="4"/>
  <c r="U1354" i="4" s="1"/>
  <c r="M1354" i="4"/>
  <c r="I1354" i="4"/>
  <c r="G1354" i="4"/>
  <c r="J1354" i="4" s="1"/>
  <c r="BJ1353" i="4"/>
  <c r="BH1353" i="4"/>
  <c r="BG1353" i="4"/>
  <c r="BE1353" i="4"/>
  <c r="BC1353" i="4"/>
  <c r="BF1353" i="4" s="1"/>
  <c r="AY1353" i="4"/>
  <c r="AW1353" i="4"/>
  <c r="AZ1353" i="4" s="1"/>
  <c r="AQ1353" i="4"/>
  <c r="AT1353" i="4" s="1"/>
  <c r="AK1353" i="4"/>
  <c r="AM1353" i="4" s="1"/>
  <c r="AG1353" i="4"/>
  <c r="AE1353" i="4"/>
  <c r="AH1353" i="4" s="1"/>
  <c r="AA1353" i="4"/>
  <c r="Y1353" i="4"/>
  <c r="AB1353" i="4" s="1"/>
  <c r="U1353" i="4"/>
  <c r="S1353" i="4"/>
  <c r="V1353" i="4" s="1"/>
  <c r="M1353" i="4"/>
  <c r="O1353" i="4" s="1"/>
  <c r="I1353" i="4"/>
  <c r="G1353" i="4"/>
  <c r="J1353" i="4" s="1"/>
  <c r="BJ1352" i="4"/>
  <c r="BH1352" i="4"/>
  <c r="BG1352" i="4"/>
  <c r="BE1352" i="4"/>
  <c r="BC1352" i="4"/>
  <c r="BF1352" i="4" s="1"/>
  <c r="AY1352" i="4"/>
  <c r="AW1352" i="4"/>
  <c r="AZ1352" i="4" s="1"/>
  <c r="AQ1352" i="4"/>
  <c r="AS1352" i="4" s="1"/>
  <c r="AK1352" i="4"/>
  <c r="AN1352" i="4" s="1"/>
  <c r="AG1352" i="4"/>
  <c r="AE1352" i="4"/>
  <c r="AH1352" i="4" s="1"/>
  <c r="Y1352" i="4"/>
  <c r="AB1352" i="4" s="1"/>
  <c r="S1352" i="4"/>
  <c r="U1352" i="4" s="1"/>
  <c r="O1352" i="4"/>
  <c r="M1352" i="4"/>
  <c r="P1352" i="4" s="1"/>
  <c r="I1352" i="4"/>
  <c r="G1352" i="4"/>
  <c r="J1352" i="4" s="1"/>
  <c r="BJ1351" i="4"/>
  <c r="BH1351" i="4"/>
  <c r="BG1351" i="4"/>
  <c r="BI1351" i="4" s="1"/>
  <c r="BE1351" i="4"/>
  <c r="BC1351" i="4"/>
  <c r="BF1351" i="4" s="1"/>
  <c r="AY1351" i="4"/>
  <c r="AW1351" i="4"/>
  <c r="AZ1351" i="4" s="1"/>
  <c r="AQ1351" i="4"/>
  <c r="AT1351" i="4" s="1"/>
  <c r="AK1351" i="4"/>
  <c r="AM1351" i="4" s="1"/>
  <c r="AE1351" i="4"/>
  <c r="Y1351" i="4"/>
  <c r="AA1351" i="4" s="1"/>
  <c r="S1351" i="4"/>
  <c r="V1351" i="4" s="1"/>
  <c r="M1351" i="4"/>
  <c r="O1351" i="4" s="1"/>
  <c r="I1351" i="4"/>
  <c r="G1351" i="4"/>
  <c r="J1351" i="4" s="1"/>
  <c r="BJ1350" i="4"/>
  <c r="BH1350" i="4"/>
  <c r="BG1350" i="4"/>
  <c r="BI1350" i="4" s="1"/>
  <c r="BL1350" i="4" s="1"/>
  <c r="BC1350" i="4"/>
  <c r="BE1350" i="4" s="1"/>
  <c r="AY1350" i="4"/>
  <c r="AW1350" i="4"/>
  <c r="AZ1350" i="4" s="1"/>
  <c r="AQ1350" i="4"/>
  <c r="AS1350" i="4" s="1"/>
  <c r="AK1350" i="4"/>
  <c r="AN1350" i="4" s="1"/>
  <c r="AE1350" i="4"/>
  <c r="AG1350" i="4" s="1"/>
  <c r="Y1350" i="4"/>
  <c r="S1350" i="4"/>
  <c r="U1350" i="4" s="1"/>
  <c r="M1350" i="4"/>
  <c r="P1350" i="4" s="1"/>
  <c r="G1350" i="4"/>
  <c r="J1350" i="4" s="1"/>
  <c r="BJ1349" i="4"/>
  <c r="BH1349" i="4"/>
  <c r="BG1349" i="4"/>
  <c r="BC1349" i="4"/>
  <c r="BE1349" i="4" s="1"/>
  <c r="AW1349" i="4"/>
  <c r="AZ1349" i="4" s="1"/>
  <c r="AQ1349" i="4"/>
  <c r="AS1349" i="4" s="1"/>
  <c r="AM1349" i="4"/>
  <c r="AK1349" i="4"/>
  <c r="AN1349" i="4" s="1"/>
  <c r="AG1349" i="4"/>
  <c r="AE1349" i="4"/>
  <c r="AH1349" i="4" s="1"/>
  <c r="AA1349" i="4"/>
  <c r="Y1349" i="4"/>
  <c r="AB1349" i="4" s="1"/>
  <c r="S1349" i="4"/>
  <c r="U1349" i="4" s="1"/>
  <c r="M1349" i="4"/>
  <c r="P1349" i="4" s="1"/>
  <c r="G1349" i="4"/>
  <c r="I1349" i="4" s="1"/>
  <c r="BJ1348" i="4"/>
  <c r="BH1348" i="4"/>
  <c r="BG1348" i="4"/>
  <c r="BC1348" i="4"/>
  <c r="BF1348" i="4" s="1"/>
  <c r="AY1348" i="4"/>
  <c r="AW1348" i="4"/>
  <c r="AZ1348" i="4" s="1"/>
  <c r="AQ1348" i="4"/>
  <c r="AT1348" i="4" s="1"/>
  <c r="AK1348" i="4"/>
  <c r="AM1348" i="4" s="1"/>
  <c r="AE1348" i="4"/>
  <c r="Y1348" i="4"/>
  <c r="AA1348" i="4" s="1"/>
  <c r="S1348" i="4"/>
  <c r="V1348" i="4" s="1"/>
  <c r="M1348" i="4"/>
  <c r="O1348" i="4" s="1"/>
  <c r="I1348" i="4"/>
  <c r="G1348" i="4"/>
  <c r="J1348" i="4" s="1"/>
  <c r="BJ1347" i="4"/>
  <c r="BH1347" i="4"/>
  <c r="BG1347" i="4"/>
  <c r="BI1347" i="4" s="1"/>
  <c r="BE1347" i="4"/>
  <c r="BC1347" i="4"/>
  <c r="BF1347" i="4" s="1"/>
  <c r="AY1347" i="4"/>
  <c r="AW1347" i="4"/>
  <c r="AZ1347" i="4" s="1"/>
  <c r="AQ1347" i="4"/>
  <c r="AS1347" i="4" s="1"/>
  <c r="AM1347" i="4"/>
  <c r="AK1347" i="4"/>
  <c r="AN1347" i="4" s="1"/>
  <c r="AE1347" i="4"/>
  <c r="AG1347" i="4" s="1"/>
  <c r="AA1347" i="4"/>
  <c r="Y1347" i="4"/>
  <c r="AB1347" i="4" s="1"/>
  <c r="S1347" i="4"/>
  <c r="U1347" i="4" s="1"/>
  <c r="O1347" i="4"/>
  <c r="M1347" i="4"/>
  <c r="P1347" i="4" s="1"/>
  <c r="I1347" i="4"/>
  <c r="G1347" i="4"/>
  <c r="J1347" i="4" s="1"/>
  <c r="BJ1346" i="4"/>
  <c r="BH1346" i="4"/>
  <c r="BG1346" i="4"/>
  <c r="BI1346" i="4" s="1"/>
  <c r="BC1346" i="4"/>
  <c r="BF1346" i="4" s="1"/>
  <c r="AW1346" i="4"/>
  <c r="AY1346" i="4" s="1"/>
  <c r="AQ1346" i="4"/>
  <c r="AK1346" i="4"/>
  <c r="AM1346" i="4" s="1"/>
  <c r="AE1346" i="4"/>
  <c r="AH1346" i="4" s="1"/>
  <c r="Y1346" i="4"/>
  <c r="AA1346" i="4" s="1"/>
  <c r="U1346" i="4"/>
  <c r="S1346" i="4"/>
  <c r="V1346" i="4" s="1"/>
  <c r="M1346" i="4"/>
  <c r="O1346" i="4" s="1"/>
  <c r="I1346" i="4"/>
  <c r="G1346" i="4"/>
  <c r="J1346" i="4" s="1"/>
  <c r="BJ1345" i="4"/>
  <c r="BH1345" i="4"/>
  <c r="BG1345" i="4"/>
  <c r="BE1345" i="4"/>
  <c r="BC1345" i="4"/>
  <c r="BF1345" i="4" s="1"/>
  <c r="AY1345" i="4"/>
  <c r="AW1345" i="4"/>
  <c r="AZ1345" i="4" s="1"/>
  <c r="AQ1345" i="4"/>
  <c r="AS1345" i="4" s="1"/>
  <c r="AK1345" i="4"/>
  <c r="AN1345" i="4" s="1"/>
  <c r="AE1345" i="4"/>
  <c r="AG1345" i="4" s="1"/>
  <c r="AA1345" i="4"/>
  <c r="Y1345" i="4"/>
  <c r="AB1345" i="4" s="1"/>
  <c r="S1345" i="4"/>
  <c r="U1345" i="4" s="1"/>
  <c r="M1345" i="4"/>
  <c r="P1345" i="4" s="1"/>
  <c r="I1345" i="4"/>
  <c r="G1345" i="4"/>
  <c r="J1345" i="4" s="1"/>
  <c r="BJ1344" i="4"/>
  <c r="BK1344" i="4" s="1"/>
  <c r="BH1344" i="4"/>
  <c r="BG1344" i="4"/>
  <c r="BE1344" i="4"/>
  <c r="BC1344" i="4"/>
  <c r="BF1344" i="4" s="1"/>
  <c r="AY1344" i="4"/>
  <c r="AW1344" i="4"/>
  <c r="AZ1344" i="4" s="1"/>
  <c r="AS1344" i="4"/>
  <c r="AQ1344" i="4"/>
  <c r="AT1344" i="4" s="1"/>
  <c r="AM1344" i="4"/>
  <c r="AK1344" i="4"/>
  <c r="AN1344" i="4" s="1"/>
  <c r="AG1344" i="4"/>
  <c r="AE1344" i="4"/>
  <c r="AH1344" i="4" s="1"/>
  <c r="AA1344" i="4"/>
  <c r="Y1344" i="4"/>
  <c r="AB1344" i="4" s="1"/>
  <c r="S1344" i="4"/>
  <c r="V1344" i="4" s="1"/>
  <c r="M1344" i="4"/>
  <c r="O1344" i="4" s="1"/>
  <c r="I1344" i="4"/>
  <c r="G1344" i="4"/>
  <c r="J1344" i="4" s="1"/>
  <c r="BJ1343" i="4"/>
  <c r="BH1343" i="4"/>
  <c r="BG1343" i="4"/>
  <c r="BI1343" i="4" s="1"/>
  <c r="BL1343" i="4" s="1"/>
  <c r="BE1343" i="4"/>
  <c r="BC1343" i="4"/>
  <c r="BF1343" i="4" s="1"/>
  <c r="AY1343" i="4"/>
  <c r="AW1343" i="4"/>
  <c r="AZ1343" i="4" s="1"/>
  <c r="AQ1343" i="4"/>
  <c r="AS1343" i="4" s="1"/>
  <c r="AM1343" i="4"/>
  <c r="AK1343" i="4"/>
  <c r="AN1343" i="4" s="1"/>
  <c r="AG1343" i="4"/>
  <c r="AE1343" i="4"/>
  <c r="AH1343" i="4" s="1"/>
  <c r="AA1343" i="4"/>
  <c r="Y1343" i="4"/>
  <c r="AB1343" i="4" s="1"/>
  <c r="S1343" i="4"/>
  <c r="U1343" i="4" s="1"/>
  <c r="M1343" i="4"/>
  <c r="P1343" i="4" s="1"/>
  <c r="I1343" i="4"/>
  <c r="G1343" i="4"/>
  <c r="J1343" i="4" s="1"/>
  <c r="BJ1342" i="4"/>
  <c r="BH1342" i="4"/>
  <c r="BG1342" i="4"/>
  <c r="BE1342" i="4"/>
  <c r="BC1342" i="4"/>
  <c r="BF1342" i="4" s="1"/>
  <c r="AY1342" i="4"/>
  <c r="AW1342" i="4"/>
  <c r="AZ1342" i="4" s="1"/>
  <c r="AS1342" i="4"/>
  <c r="AQ1342" i="4"/>
  <c r="AT1342" i="4" s="1"/>
  <c r="AK1342" i="4"/>
  <c r="AM1342" i="4" s="1"/>
  <c r="AG1342" i="4"/>
  <c r="AE1342" i="4"/>
  <c r="AH1342" i="4" s="1"/>
  <c r="Y1342" i="4"/>
  <c r="AA1342" i="4" s="1"/>
  <c r="S1342" i="4"/>
  <c r="M1342" i="4"/>
  <c r="O1342" i="4" s="1"/>
  <c r="I1342" i="4"/>
  <c r="G1342" i="4"/>
  <c r="J1342" i="4" s="1"/>
  <c r="BJ1341" i="4"/>
  <c r="BH1341" i="4"/>
  <c r="BG1341" i="4"/>
  <c r="BE1341" i="4"/>
  <c r="BC1341" i="4"/>
  <c r="BF1341" i="4" s="1"/>
  <c r="AY1341" i="4"/>
  <c r="AW1341" i="4"/>
  <c r="AZ1341" i="4" s="1"/>
  <c r="AQ1341" i="4"/>
  <c r="AS1341" i="4" s="1"/>
  <c r="AK1341" i="4"/>
  <c r="AN1341" i="4" s="1"/>
  <c r="AG1341" i="4"/>
  <c r="AE1341" i="4"/>
  <c r="AH1341" i="4" s="1"/>
  <c r="AA1341" i="4"/>
  <c r="Y1341" i="4"/>
  <c r="AB1341" i="4" s="1"/>
  <c r="S1341" i="4"/>
  <c r="U1341" i="4" s="1"/>
  <c r="O1341" i="4"/>
  <c r="M1341" i="4"/>
  <c r="P1341" i="4" s="1"/>
  <c r="I1341" i="4"/>
  <c r="G1341" i="4"/>
  <c r="J1341" i="4" s="1"/>
  <c r="BJ1340" i="4"/>
  <c r="BH1340" i="4"/>
  <c r="BG1340" i="4"/>
  <c r="BI1340" i="4" s="1"/>
  <c r="BE1340" i="4"/>
  <c r="BC1340" i="4"/>
  <c r="BF1340" i="4" s="1"/>
  <c r="AY1340" i="4"/>
  <c r="AW1340" i="4"/>
  <c r="AZ1340" i="4" s="1"/>
  <c r="AQ1340" i="4"/>
  <c r="AT1340" i="4" s="1"/>
  <c r="AK1340" i="4"/>
  <c r="AM1340" i="4" s="1"/>
  <c r="AE1340" i="4"/>
  <c r="AA1340" i="4"/>
  <c r="Y1340" i="4"/>
  <c r="AB1340" i="4" s="1"/>
  <c r="S1340" i="4"/>
  <c r="M1340" i="4"/>
  <c r="O1340" i="4" s="1"/>
  <c r="I1340" i="4"/>
  <c r="G1340" i="4"/>
  <c r="J1340" i="4" s="1"/>
  <c r="BJ1339" i="4"/>
  <c r="BH1339" i="4"/>
  <c r="BG1339" i="4"/>
  <c r="BC1339" i="4"/>
  <c r="BE1339" i="4" s="1"/>
  <c r="AY1339" i="4"/>
  <c r="AW1339" i="4"/>
  <c r="AZ1339" i="4" s="1"/>
  <c r="AQ1339" i="4"/>
  <c r="AS1339" i="4" s="1"/>
  <c r="AK1339" i="4"/>
  <c r="AE1339" i="4"/>
  <c r="AG1339" i="4" s="1"/>
  <c r="Y1339" i="4"/>
  <c r="AB1339" i="4" s="1"/>
  <c r="S1339" i="4"/>
  <c r="U1339" i="4" s="1"/>
  <c r="O1339" i="4"/>
  <c r="M1339" i="4"/>
  <c r="P1339" i="4" s="1"/>
  <c r="I1339" i="4"/>
  <c r="G1339" i="4"/>
  <c r="J1339" i="4" s="1"/>
  <c r="BJ1338" i="4"/>
  <c r="BH1338" i="4"/>
  <c r="BG1338" i="4"/>
  <c r="BI1338" i="4" s="1"/>
  <c r="BC1338" i="4"/>
  <c r="BF1338" i="4" s="1"/>
  <c r="AW1338" i="4"/>
  <c r="AY1338" i="4" s="1"/>
  <c r="AQ1338" i="4"/>
  <c r="AK1338" i="4"/>
  <c r="AM1338" i="4" s="1"/>
  <c r="AE1338" i="4"/>
  <c r="AH1338" i="4" s="1"/>
  <c r="Y1338" i="4"/>
  <c r="AA1338" i="4" s="1"/>
  <c r="U1338" i="4"/>
  <c r="S1338" i="4"/>
  <c r="V1338" i="4" s="1"/>
  <c r="M1338" i="4"/>
  <c r="O1338" i="4" s="1"/>
  <c r="I1338" i="4"/>
  <c r="G1338" i="4"/>
  <c r="J1338" i="4" s="1"/>
  <c r="BJ1337" i="4"/>
  <c r="BH1337" i="4"/>
  <c r="BG1337" i="4"/>
  <c r="BE1337" i="4"/>
  <c r="BC1337" i="4"/>
  <c r="BF1337" i="4" s="1"/>
  <c r="AY1337" i="4"/>
  <c r="AW1337" i="4"/>
  <c r="AZ1337" i="4" s="1"/>
  <c r="AQ1337" i="4"/>
  <c r="AS1337" i="4" s="1"/>
  <c r="AK1337" i="4"/>
  <c r="AN1337" i="4" s="1"/>
  <c r="AE1337" i="4"/>
  <c r="AG1337" i="4" s="1"/>
  <c r="AA1337" i="4"/>
  <c r="Y1337" i="4"/>
  <c r="AB1337" i="4" s="1"/>
  <c r="S1337" i="4"/>
  <c r="U1337" i="4" s="1"/>
  <c r="M1337" i="4"/>
  <c r="P1337" i="4" s="1"/>
  <c r="I1337" i="4"/>
  <c r="G1337" i="4"/>
  <c r="J1337" i="4" s="1"/>
  <c r="BJ1336" i="4"/>
  <c r="BH1336" i="4"/>
  <c r="BG1336" i="4"/>
  <c r="BE1336" i="4"/>
  <c r="BC1336" i="4"/>
  <c r="BF1336" i="4" s="1"/>
  <c r="AY1336" i="4"/>
  <c r="AW1336" i="4"/>
  <c r="AZ1336" i="4" s="1"/>
  <c r="AS1336" i="4"/>
  <c r="AQ1336" i="4"/>
  <c r="AT1336" i="4" s="1"/>
  <c r="AK1336" i="4"/>
  <c r="AM1336" i="4" s="1"/>
  <c r="AE1336" i="4"/>
  <c r="AH1336" i="4" s="1"/>
  <c r="Y1336" i="4"/>
  <c r="AA1336" i="4" s="1"/>
  <c r="S1336" i="4"/>
  <c r="M1336" i="4"/>
  <c r="O1336" i="4" s="1"/>
  <c r="I1336" i="4"/>
  <c r="G1336" i="4"/>
  <c r="J1336" i="4" s="1"/>
  <c r="BJ1335" i="4"/>
  <c r="BH1335" i="4"/>
  <c r="BG1335" i="4"/>
  <c r="BE1335" i="4"/>
  <c r="BC1335" i="4"/>
  <c r="BF1335" i="4" s="1"/>
  <c r="AY1335" i="4"/>
  <c r="AW1335" i="4"/>
  <c r="AZ1335" i="4" s="1"/>
  <c r="AQ1335" i="4"/>
  <c r="AS1335" i="4" s="1"/>
  <c r="AK1335" i="4"/>
  <c r="AN1335" i="4" s="1"/>
  <c r="AE1335" i="4"/>
  <c r="AG1335" i="4" s="1"/>
  <c r="AA1335" i="4"/>
  <c r="Y1335" i="4"/>
  <c r="AB1335" i="4" s="1"/>
  <c r="S1335" i="4"/>
  <c r="U1335" i="4" s="1"/>
  <c r="M1335" i="4"/>
  <c r="P1335" i="4" s="1"/>
  <c r="I1335" i="4"/>
  <c r="G1335" i="4"/>
  <c r="J1335" i="4" s="1"/>
  <c r="BJ1334" i="4"/>
  <c r="BH1334" i="4"/>
  <c r="BG1334" i="4"/>
  <c r="BE1334" i="4"/>
  <c r="BC1334" i="4"/>
  <c r="BF1334" i="4" s="1"/>
  <c r="AY1334" i="4"/>
  <c r="AW1334" i="4"/>
  <c r="AZ1334" i="4" s="1"/>
  <c r="AQ1334" i="4"/>
  <c r="AK1334" i="4"/>
  <c r="AM1334" i="4" s="1"/>
  <c r="AG1334" i="4"/>
  <c r="AE1334" i="4"/>
  <c r="AH1334" i="4" s="1"/>
  <c r="Y1334" i="4"/>
  <c r="AA1334" i="4" s="1"/>
  <c r="S1334" i="4"/>
  <c r="M1334" i="4"/>
  <c r="O1334" i="4" s="1"/>
  <c r="I1334" i="4"/>
  <c r="G1334" i="4"/>
  <c r="J1334" i="4" s="1"/>
  <c r="BJ1333" i="4"/>
  <c r="BH1333" i="4"/>
  <c r="BG1333" i="4"/>
  <c r="BE1333" i="4"/>
  <c r="BC1333" i="4"/>
  <c r="BF1333" i="4" s="1"/>
  <c r="AY1333" i="4"/>
  <c r="AW1333" i="4"/>
  <c r="AZ1333" i="4" s="1"/>
  <c r="AQ1333" i="4"/>
  <c r="AS1333" i="4" s="1"/>
  <c r="AK1333" i="4"/>
  <c r="AN1333" i="4" s="1"/>
  <c r="AE1333" i="4"/>
  <c r="AG1333" i="4" s="1"/>
  <c r="AA1333" i="4"/>
  <c r="Y1333" i="4"/>
  <c r="AB1333" i="4" s="1"/>
  <c r="S1333" i="4"/>
  <c r="U1333" i="4" s="1"/>
  <c r="M1333" i="4"/>
  <c r="P1333" i="4" s="1"/>
  <c r="I1333" i="4"/>
  <c r="G1333" i="4"/>
  <c r="J1333" i="4" s="1"/>
  <c r="BJ1332" i="4"/>
  <c r="BH1332" i="4"/>
  <c r="BG1332" i="4"/>
  <c r="BE1332" i="4"/>
  <c r="BC1332" i="4"/>
  <c r="BF1332" i="4" s="1"/>
  <c r="AY1332" i="4"/>
  <c r="AW1332" i="4"/>
  <c r="AZ1332" i="4" s="1"/>
  <c r="AQ1332" i="4"/>
  <c r="AK1332" i="4"/>
  <c r="AM1332" i="4" s="1"/>
  <c r="AE1332" i="4"/>
  <c r="AH1332" i="4" s="1"/>
  <c r="Y1332" i="4"/>
  <c r="AA1332" i="4" s="1"/>
  <c r="U1332" i="4"/>
  <c r="S1332" i="4"/>
  <c r="V1332" i="4" s="1"/>
  <c r="M1332" i="4"/>
  <c r="O1332" i="4" s="1"/>
  <c r="I1332" i="4"/>
  <c r="G1332" i="4"/>
  <c r="J1332" i="4" s="1"/>
  <c r="BJ1331" i="4"/>
  <c r="BH1331" i="4"/>
  <c r="BG1331" i="4"/>
  <c r="BC1331" i="4"/>
  <c r="BE1331" i="4" s="1"/>
  <c r="AW1331" i="4"/>
  <c r="AZ1331" i="4" s="1"/>
  <c r="AQ1331" i="4"/>
  <c r="AS1331" i="4" s="1"/>
  <c r="AK1331" i="4"/>
  <c r="AE1331" i="4"/>
  <c r="AG1331" i="4" s="1"/>
  <c r="Y1331" i="4"/>
  <c r="AB1331" i="4" s="1"/>
  <c r="S1331" i="4"/>
  <c r="U1331" i="4" s="1"/>
  <c r="O1331" i="4"/>
  <c r="M1331" i="4"/>
  <c r="P1331" i="4" s="1"/>
  <c r="G1331" i="4"/>
  <c r="I1331" i="4" s="1"/>
  <c r="BJ1330" i="4"/>
  <c r="BH1330" i="4"/>
  <c r="BG1330" i="4"/>
  <c r="BE1330" i="4"/>
  <c r="BC1330" i="4"/>
  <c r="BF1330" i="4" s="1"/>
  <c r="AY1330" i="4"/>
  <c r="AW1330" i="4"/>
  <c r="AZ1330" i="4" s="1"/>
  <c r="AS1330" i="4"/>
  <c r="AQ1330" i="4"/>
  <c r="AT1330" i="4" s="1"/>
  <c r="AK1330" i="4"/>
  <c r="AM1330" i="4" s="1"/>
  <c r="AE1330" i="4"/>
  <c r="AH1330" i="4" s="1"/>
  <c r="Y1330" i="4"/>
  <c r="AA1330" i="4" s="1"/>
  <c r="S1330" i="4"/>
  <c r="M1330" i="4"/>
  <c r="O1330" i="4" s="1"/>
  <c r="I1330" i="4"/>
  <c r="G1330" i="4"/>
  <c r="J1330" i="4" s="1"/>
  <c r="BJ1329" i="4"/>
  <c r="BH1329" i="4"/>
  <c r="BG1329" i="4"/>
  <c r="BE1329" i="4"/>
  <c r="BC1329" i="4"/>
  <c r="AY1329" i="4"/>
  <c r="AW1329" i="4"/>
  <c r="AZ1329" i="4" s="1"/>
  <c r="AQ1329" i="4"/>
  <c r="AK1329" i="4"/>
  <c r="AE1329" i="4"/>
  <c r="AA1329" i="4"/>
  <c r="Y1329" i="4"/>
  <c r="S1329" i="4"/>
  <c r="M1329" i="4"/>
  <c r="I1329" i="4"/>
  <c r="G1329" i="4"/>
  <c r="BN1319" i="4"/>
  <c r="BD1319" i="4"/>
  <c r="BB1319" i="4"/>
  <c r="BA1319" i="4"/>
  <c r="AX1319" i="4"/>
  <c r="AU1319" i="4"/>
  <c r="AR1319" i="4"/>
  <c r="AP1319" i="4"/>
  <c r="AO1319" i="4"/>
  <c r="AL1319" i="4"/>
  <c r="AJ1319" i="4"/>
  <c r="AI1319" i="4"/>
  <c r="AF1319" i="4"/>
  <c r="AD1319" i="4"/>
  <c r="AC1319" i="4"/>
  <c r="Z1319" i="4"/>
  <c r="X1319" i="4"/>
  <c r="W1319" i="4"/>
  <c r="T1319" i="4"/>
  <c r="R1319" i="4"/>
  <c r="Q1319" i="4"/>
  <c r="N1319" i="4"/>
  <c r="L1319" i="4"/>
  <c r="K1319" i="4"/>
  <c r="H1319" i="4"/>
  <c r="F1319" i="4"/>
  <c r="E1319" i="4"/>
  <c r="BP1318" i="4"/>
  <c r="BO1318" i="4"/>
  <c r="BJ1318" i="4"/>
  <c r="BH1318" i="4"/>
  <c r="BG1318" i="4"/>
  <c r="BE1318" i="4"/>
  <c r="BC1318" i="4"/>
  <c r="BF1318" i="4" s="1"/>
  <c r="AY1318" i="4"/>
  <c r="AW1318" i="4"/>
  <c r="AZ1318" i="4" s="1"/>
  <c r="AS1318" i="4"/>
  <c r="AQ1318" i="4"/>
  <c r="AT1318" i="4" s="1"/>
  <c r="AK1318" i="4"/>
  <c r="AM1318" i="4" s="1"/>
  <c r="AG1318" i="4"/>
  <c r="AE1318" i="4"/>
  <c r="AH1318" i="4" s="1"/>
  <c r="AA1318" i="4"/>
  <c r="Y1318" i="4"/>
  <c r="AB1318" i="4" s="1"/>
  <c r="S1318" i="4"/>
  <c r="V1318" i="4" s="1"/>
  <c r="M1318" i="4"/>
  <c r="O1318" i="4" s="1"/>
  <c r="I1318" i="4"/>
  <c r="G1318" i="4"/>
  <c r="J1318" i="4" s="1"/>
  <c r="BP1317" i="4"/>
  <c r="BO1317" i="4"/>
  <c r="BJ1317" i="4"/>
  <c r="BH1317" i="4"/>
  <c r="BG1317" i="4"/>
  <c r="BE1317" i="4"/>
  <c r="BC1317" i="4"/>
  <c r="BF1317" i="4" s="1"/>
  <c r="AY1317" i="4"/>
  <c r="AW1317" i="4"/>
  <c r="AZ1317" i="4" s="1"/>
  <c r="AQ1317" i="4"/>
  <c r="AS1317" i="4" s="1"/>
  <c r="AK1317" i="4"/>
  <c r="AE1317" i="4"/>
  <c r="AG1317" i="4" s="1"/>
  <c r="AA1317" i="4"/>
  <c r="Y1317" i="4"/>
  <c r="AB1317" i="4" s="1"/>
  <c r="S1317" i="4"/>
  <c r="U1317" i="4" s="1"/>
  <c r="M1317" i="4"/>
  <c r="I1317" i="4"/>
  <c r="G1317" i="4"/>
  <c r="J1317" i="4" s="1"/>
  <c r="BP1316" i="4"/>
  <c r="BO1316" i="4"/>
  <c r="BJ1316" i="4"/>
  <c r="BH1316" i="4"/>
  <c r="BG1316" i="4"/>
  <c r="BC1316" i="4"/>
  <c r="BF1316" i="4" s="1"/>
  <c r="AW1316" i="4"/>
  <c r="AY1316" i="4" s="1"/>
  <c r="AS1316" i="4"/>
  <c r="AQ1316" i="4"/>
  <c r="AT1316" i="4" s="1"/>
  <c r="AK1316" i="4"/>
  <c r="AM1316" i="4" s="1"/>
  <c r="AG1316" i="4"/>
  <c r="AE1316" i="4"/>
  <c r="AH1316" i="4" s="1"/>
  <c r="Y1316" i="4"/>
  <c r="AA1316" i="4" s="1"/>
  <c r="U1316" i="4"/>
  <c r="S1316" i="4"/>
  <c r="V1316" i="4" s="1"/>
  <c r="M1316" i="4"/>
  <c r="O1316" i="4" s="1"/>
  <c r="I1316" i="4"/>
  <c r="G1316" i="4"/>
  <c r="J1316" i="4" s="1"/>
  <c r="BP1315" i="4"/>
  <c r="BO1315" i="4"/>
  <c r="BJ1315" i="4"/>
  <c r="BH1315" i="4"/>
  <c r="BG1315" i="4"/>
  <c r="BC1315" i="4"/>
  <c r="BE1315" i="4" s="1"/>
  <c r="AY1315" i="4"/>
  <c r="AW1315" i="4"/>
  <c r="AZ1315" i="4" s="1"/>
  <c r="AQ1315" i="4"/>
  <c r="AS1315" i="4" s="1"/>
  <c r="AM1315" i="4"/>
  <c r="AK1315" i="4"/>
  <c r="AN1315" i="4" s="1"/>
  <c r="AG1315" i="4"/>
  <c r="AE1315" i="4"/>
  <c r="AH1315" i="4" s="1"/>
  <c r="AA1315" i="4"/>
  <c r="Y1315" i="4"/>
  <c r="AB1315" i="4" s="1"/>
  <c r="S1315" i="4"/>
  <c r="U1315" i="4" s="1"/>
  <c r="M1315" i="4"/>
  <c r="P1315" i="4" s="1"/>
  <c r="I1315" i="4"/>
  <c r="G1315" i="4"/>
  <c r="J1315" i="4" s="1"/>
  <c r="BP1314" i="4"/>
  <c r="BO1314" i="4"/>
  <c r="BJ1314" i="4"/>
  <c r="BH1314" i="4"/>
  <c r="BG1314" i="4"/>
  <c r="BE1314" i="4"/>
  <c r="BC1314" i="4"/>
  <c r="BF1314" i="4" s="1"/>
  <c r="AY1314" i="4"/>
  <c r="AW1314" i="4"/>
  <c r="AZ1314" i="4" s="1"/>
  <c r="AQ1314" i="4"/>
  <c r="AK1314" i="4"/>
  <c r="AM1314" i="4" s="1"/>
  <c r="AE1314" i="4"/>
  <c r="AH1314" i="4" s="1"/>
  <c r="Y1314" i="4"/>
  <c r="AA1314" i="4" s="1"/>
  <c r="U1314" i="4"/>
  <c r="S1314" i="4"/>
  <c r="V1314" i="4" s="1"/>
  <c r="M1314" i="4"/>
  <c r="O1314" i="4" s="1"/>
  <c r="I1314" i="4"/>
  <c r="G1314" i="4"/>
  <c r="J1314" i="4" s="1"/>
  <c r="BP1313" i="4"/>
  <c r="BO1313" i="4"/>
  <c r="BJ1313" i="4"/>
  <c r="BH1313" i="4"/>
  <c r="BG1313" i="4"/>
  <c r="BE1313" i="4"/>
  <c r="BC1313" i="4"/>
  <c r="BF1313" i="4" s="1"/>
  <c r="AY1313" i="4"/>
  <c r="AW1313" i="4"/>
  <c r="AZ1313" i="4" s="1"/>
  <c r="AQ1313" i="4"/>
  <c r="AS1313" i="4" s="1"/>
  <c r="AK1313" i="4"/>
  <c r="AN1313" i="4" s="1"/>
  <c r="AE1313" i="4"/>
  <c r="AG1313" i="4" s="1"/>
  <c r="AA1313" i="4"/>
  <c r="Y1313" i="4"/>
  <c r="AB1313" i="4" s="1"/>
  <c r="S1313" i="4"/>
  <c r="U1313" i="4" s="1"/>
  <c r="M1313" i="4"/>
  <c r="P1313" i="4" s="1"/>
  <c r="I1313" i="4"/>
  <c r="G1313" i="4"/>
  <c r="J1313" i="4" s="1"/>
  <c r="BP1312" i="4"/>
  <c r="BO1312" i="4"/>
  <c r="BJ1312" i="4"/>
  <c r="BH1312" i="4"/>
  <c r="BG1312" i="4"/>
  <c r="BE1312" i="4"/>
  <c r="BC1312" i="4"/>
  <c r="BF1312" i="4" s="1"/>
  <c r="AY1312" i="4"/>
  <c r="AW1312" i="4"/>
  <c r="AZ1312" i="4" s="1"/>
  <c r="AS1312" i="4"/>
  <c r="AQ1312" i="4"/>
  <c r="AT1312" i="4" s="1"/>
  <c r="AK1312" i="4"/>
  <c r="AM1312" i="4" s="1"/>
  <c r="AG1312" i="4"/>
  <c r="AE1312" i="4"/>
  <c r="AH1312" i="4" s="1"/>
  <c r="Y1312" i="4"/>
  <c r="AA1312" i="4" s="1"/>
  <c r="U1312" i="4"/>
  <c r="S1312" i="4"/>
  <c r="V1312" i="4" s="1"/>
  <c r="M1312" i="4"/>
  <c r="O1312" i="4" s="1"/>
  <c r="I1312" i="4"/>
  <c r="G1312" i="4"/>
  <c r="J1312" i="4" s="1"/>
  <c r="BP1311" i="4"/>
  <c r="BO1311" i="4"/>
  <c r="BJ1311" i="4"/>
  <c r="BH1311" i="4"/>
  <c r="BG1311" i="4"/>
  <c r="BE1311" i="4"/>
  <c r="BC1311" i="4"/>
  <c r="BF1311" i="4" s="1"/>
  <c r="AY1311" i="4"/>
  <c r="AW1311" i="4"/>
  <c r="AZ1311" i="4" s="1"/>
  <c r="AQ1311" i="4"/>
  <c r="AS1311" i="4" s="1"/>
  <c r="AK1311" i="4"/>
  <c r="AN1311" i="4" s="1"/>
  <c r="AE1311" i="4"/>
  <c r="AG1311" i="4" s="1"/>
  <c r="Y1311" i="4"/>
  <c r="S1311" i="4"/>
  <c r="U1311" i="4" s="1"/>
  <c r="M1311" i="4"/>
  <c r="P1311" i="4" s="1"/>
  <c r="I1311" i="4"/>
  <c r="G1311" i="4"/>
  <c r="J1311" i="4" s="1"/>
  <c r="BP1310" i="4"/>
  <c r="BO1310" i="4"/>
  <c r="BJ1310" i="4"/>
  <c r="BH1310" i="4"/>
  <c r="BG1310" i="4"/>
  <c r="BE1310" i="4"/>
  <c r="BC1310" i="4"/>
  <c r="BF1310" i="4" s="1"/>
  <c r="AY1310" i="4"/>
  <c r="AW1310" i="4"/>
  <c r="AZ1310" i="4" s="1"/>
  <c r="AS1310" i="4"/>
  <c r="AQ1310" i="4"/>
  <c r="AT1310" i="4" s="1"/>
  <c r="AK1310" i="4"/>
  <c r="AM1310" i="4" s="1"/>
  <c r="AE1310" i="4"/>
  <c r="AH1310" i="4" s="1"/>
  <c r="Y1310" i="4"/>
  <c r="AA1310" i="4" s="1"/>
  <c r="S1310" i="4"/>
  <c r="M1310" i="4"/>
  <c r="O1310" i="4" s="1"/>
  <c r="G1310" i="4"/>
  <c r="J1310" i="4" s="1"/>
  <c r="BP1309" i="4"/>
  <c r="BO1309" i="4"/>
  <c r="BJ1309" i="4"/>
  <c r="BH1309" i="4"/>
  <c r="BG1309" i="4"/>
  <c r="BC1309" i="4"/>
  <c r="BF1309" i="4" s="1"/>
  <c r="AW1309" i="4"/>
  <c r="AY1309" i="4" s="1"/>
  <c r="AS1309" i="4"/>
  <c r="AQ1309" i="4"/>
  <c r="AT1309" i="4" s="1"/>
  <c r="AM1309" i="4"/>
  <c r="AK1309" i="4"/>
  <c r="AN1309" i="4" s="1"/>
  <c r="AG1309" i="4"/>
  <c r="AE1309" i="4"/>
  <c r="AH1309" i="4" s="1"/>
  <c r="Y1309" i="4"/>
  <c r="AA1309" i="4" s="1"/>
  <c r="S1309" i="4"/>
  <c r="V1309" i="4" s="1"/>
  <c r="M1309" i="4"/>
  <c r="O1309" i="4" s="1"/>
  <c r="G1309" i="4"/>
  <c r="BP1308" i="4"/>
  <c r="BO1308" i="4"/>
  <c r="BJ1308" i="4"/>
  <c r="BH1308" i="4"/>
  <c r="BG1308" i="4"/>
  <c r="BC1308" i="4"/>
  <c r="BE1308" i="4" s="1"/>
  <c r="AY1308" i="4"/>
  <c r="AW1308" i="4"/>
  <c r="AZ1308" i="4" s="1"/>
  <c r="AQ1308" i="4"/>
  <c r="AS1308" i="4" s="1"/>
  <c r="AK1308" i="4"/>
  <c r="AN1308" i="4" s="1"/>
  <c r="AE1308" i="4"/>
  <c r="AG1308" i="4" s="1"/>
  <c r="AA1308" i="4"/>
  <c r="Y1308" i="4"/>
  <c r="AB1308" i="4" s="1"/>
  <c r="S1308" i="4"/>
  <c r="U1308" i="4" s="1"/>
  <c r="M1308" i="4"/>
  <c r="P1308" i="4" s="1"/>
  <c r="I1308" i="4"/>
  <c r="G1308" i="4"/>
  <c r="J1308" i="4" s="1"/>
  <c r="BP1307" i="4"/>
  <c r="BO1307" i="4"/>
  <c r="BJ1307" i="4"/>
  <c r="BH1307" i="4"/>
  <c r="BG1307" i="4"/>
  <c r="BE1307" i="4"/>
  <c r="BC1307" i="4"/>
  <c r="BF1307" i="4" s="1"/>
  <c r="AY1307" i="4"/>
  <c r="AW1307" i="4"/>
  <c r="AZ1307" i="4" s="1"/>
  <c r="AQ1307" i="4"/>
  <c r="AK1307" i="4"/>
  <c r="AM1307" i="4" s="1"/>
  <c r="AE1307" i="4"/>
  <c r="AH1307" i="4" s="1"/>
  <c r="AA1307" i="4"/>
  <c r="Y1307" i="4"/>
  <c r="AB1307" i="4" s="1"/>
  <c r="S1307" i="4"/>
  <c r="V1307" i="4" s="1"/>
  <c r="M1307" i="4"/>
  <c r="O1307" i="4" s="1"/>
  <c r="I1307" i="4"/>
  <c r="G1307" i="4"/>
  <c r="J1307" i="4" s="1"/>
  <c r="BP1306" i="4"/>
  <c r="BO1306" i="4"/>
  <c r="BJ1306" i="4"/>
  <c r="BH1306" i="4"/>
  <c r="BG1306" i="4"/>
  <c r="BC1306" i="4"/>
  <c r="BE1306" i="4" s="1"/>
  <c r="AW1306" i="4"/>
  <c r="AQ1306" i="4"/>
  <c r="AS1306" i="4" s="1"/>
  <c r="AK1306" i="4"/>
  <c r="AN1306" i="4" s="1"/>
  <c r="AE1306" i="4"/>
  <c r="AG1306" i="4" s="1"/>
  <c r="AA1306" i="4"/>
  <c r="Y1306" i="4"/>
  <c r="AB1306" i="4" s="1"/>
  <c r="S1306" i="4"/>
  <c r="U1306" i="4" s="1"/>
  <c r="M1306" i="4"/>
  <c r="P1306" i="4" s="1"/>
  <c r="I1306" i="4"/>
  <c r="G1306" i="4"/>
  <c r="J1306" i="4" s="1"/>
  <c r="BP1305" i="4"/>
  <c r="BO1305" i="4"/>
  <c r="BJ1305" i="4"/>
  <c r="BH1305" i="4"/>
  <c r="BG1305" i="4"/>
  <c r="BE1305" i="4"/>
  <c r="BC1305" i="4"/>
  <c r="BF1305" i="4" s="1"/>
  <c r="AY1305" i="4"/>
  <c r="AW1305" i="4"/>
  <c r="AZ1305" i="4" s="1"/>
  <c r="AQ1305" i="4"/>
  <c r="AK1305" i="4"/>
  <c r="AM1305" i="4" s="1"/>
  <c r="AE1305" i="4"/>
  <c r="AH1305" i="4" s="1"/>
  <c r="AA1305" i="4"/>
  <c r="Y1305" i="4"/>
  <c r="AB1305" i="4" s="1"/>
  <c r="S1305" i="4"/>
  <c r="V1305" i="4" s="1"/>
  <c r="M1305" i="4"/>
  <c r="O1305" i="4" s="1"/>
  <c r="I1305" i="4"/>
  <c r="G1305" i="4"/>
  <c r="J1305" i="4" s="1"/>
  <c r="BP1304" i="4"/>
  <c r="BO1304" i="4"/>
  <c r="BJ1304" i="4"/>
  <c r="BK1304" i="4" s="1"/>
  <c r="BH1304" i="4"/>
  <c r="BG1304" i="4"/>
  <c r="BE1304" i="4"/>
  <c r="BC1304" i="4"/>
  <c r="BF1304" i="4" s="1"/>
  <c r="AY1304" i="4"/>
  <c r="AW1304" i="4"/>
  <c r="AZ1304" i="4" s="1"/>
  <c r="AS1304" i="4"/>
  <c r="AQ1304" i="4"/>
  <c r="AT1304" i="4" s="1"/>
  <c r="AM1304" i="4"/>
  <c r="AK1304" i="4"/>
  <c r="AN1304" i="4" s="1"/>
  <c r="AG1304" i="4"/>
  <c r="AE1304" i="4"/>
  <c r="AH1304" i="4" s="1"/>
  <c r="AA1304" i="4"/>
  <c r="Y1304" i="4"/>
  <c r="AB1304" i="4" s="1"/>
  <c r="S1304" i="4"/>
  <c r="U1304" i="4" s="1"/>
  <c r="M1304" i="4"/>
  <c r="I1304" i="4"/>
  <c r="G1304" i="4"/>
  <c r="J1304" i="4" s="1"/>
  <c r="BP1303" i="4"/>
  <c r="BO1303" i="4"/>
  <c r="BJ1303" i="4"/>
  <c r="BH1303" i="4"/>
  <c r="BG1303" i="4"/>
  <c r="BE1303" i="4"/>
  <c r="BC1303" i="4"/>
  <c r="BF1303" i="4" s="1"/>
  <c r="AY1303" i="4"/>
  <c r="AW1303" i="4"/>
  <c r="AZ1303" i="4" s="1"/>
  <c r="AQ1303" i="4"/>
  <c r="AT1303" i="4" s="1"/>
  <c r="AK1303" i="4"/>
  <c r="AM1303" i="4" s="1"/>
  <c r="AG1303" i="4"/>
  <c r="AE1303" i="4"/>
  <c r="AH1303" i="4" s="1"/>
  <c r="Y1303" i="4"/>
  <c r="AA1303" i="4" s="1"/>
  <c r="S1303" i="4"/>
  <c r="V1303" i="4" s="1"/>
  <c r="M1303" i="4"/>
  <c r="O1303" i="4" s="1"/>
  <c r="I1303" i="4"/>
  <c r="G1303" i="4"/>
  <c r="J1303" i="4" s="1"/>
  <c r="BP1302" i="4"/>
  <c r="BO1302" i="4"/>
  <c r="BJ1302" i="4"/>
  <c r="BH1302" i="4"/>
  <c r="BG1302" i="4"/>
  <c r="BE1302" i="4"/>
  <c r="BC1302" i="4"/>
  <c r="BF1302" i="4" s="1"/>
  <c r="AY1302" i="4"/>
  <c r="AW1302" i="4"/>
  <c r="AZ1302" i="4" s="1"/>
  <c r="AS1302" i="4"/>
  <c r="AQ1302" i="4"/>
  <c r="AT1302" i="4" s="1"/>
  <c r="AK1302" i="4"/>
  <c r="AN1302" i="4" s="1"/>
  <c r="AG1302" i="4"/>
  <c r="AE1302" i="4"/>
  <c r="AH1302" i="4" s="1"/>
  <c r="AA1302" i="4"/>
  <c r="Y1302" i="4"/>
  <c r="AB1302" i="4" s="1"/>
  <c r="S1302" i="4"/>
  <c r="U1302" i="4" s="1"/>
  <c r="O1302" i="4"/>
  <c r="M1302" i="4"/>
  <c r="P1302" i="4" s="1"/>
  <c r="I1302" i="4"/>
  <c r="G1302" i="4"/>
  <c r="J1302" i="4" s="1"/>
  <c r="BP1301" i="4"/>
  <c r="BO1301" i="4"/>
  <c r="BJ1301" i="4"/>
  <c r="BH1301" i="4"/>
  <c r="BG1301" i="4"/>
  <c r="BI1301" i="4" s="1"/>
  <c r="BE1301" i="4"/>
  <c r="BC1301" i="4"/>
  <c r="BF1301" i="4" s="1"/>
  <c r="AY1301" i="4"/>
  <c r="AW1301" i="4"/>
  <c r="AZ1301" i="4" s="1"/>
  <c r="AQ1301" i="4"/>
  <c r="AT1301" i="4" s="1"/>
  <c r="AK1301" i="4"/>
  <c r="AM1301" i="4" s="1"/>
  <c r="AG1301" i="4"/>
  <c r="AE1301" i="4"/>
  <c r="AH1301" i="4" s="1"/>
  <c r="AA1301" i="4"/>
  <c r="Y1301" i="4"/>
  <c r="AB1301" i="4" s="1"/>
  <c r="S1301" i="4"/>
  <c r="M1301" i="4"/>
  <c r="O1301" i="4" s="1"/>
  <c r="I1301" i="4"/>
  <c r="G1301" i="4"/>
  <c r="J1301" i="4" s="1"/>
  <c r="BP1300" i="4"/>
  <c r="BO1300" i="4"/>
  <c r="BJ1300" i="4"/>
  <c r="BH1300" i="4"/>
  <c r="BG1300" i="4"/>
  <c r="BE1300" i="4"/>
  <c r="BC1300" i="4"/>
  <c r="BF1300" i="4" s="1"/>
  <c r="AY1300" i="4"/>
  <c r="AW1300" i="4"/>
  <c r="AZ1300" i="4" s="1"/>
  <c r="AQ1300" i="4"/>
  <c r="AS1300" i="4" s="1"/>
  <c r="AK1300" i="4"/>
  <c r="AN1300" i="4" s="1"/>
  <c r="AE1300" i="4"/>
  <c r="AG1300" i="4" s="1"/>
  <c r="AA1300" i="4"/>
  <c r="Y1300" i="4"/>
  <c r="AB1300" i="4" s="1"/>
  <c r="S1300" i="4"/>
  <c r="U1300" i="4" s="1"/>
  <c r="M1300" i="4"/>
  <c r="P1300" i="4" s="1"/>
  <c r="I1300" i="4"/>
  <c r="G1300" i="4"/>
  <c r="J1300" i="4" s="1"/>
  <c r="BP1299" i="4"/>
  <c r="BO1299" i="4"/>
  <c r="BJ1299" i="4"/>
  <c r="BH1299" i="4"/>
  <c r="BG1299" i="4"/>
  <c r="BC1299" i="4"/>
  <c r="AY1299" i="4"/>
  <c r="AW1299" i="4"/>
  <c r="AZ1299" i="4" s="1"/>
  <c r="AQ1299" i="4"/>
  <c r="AK1299" i="4"/>
  <c r="AM1299" i="4" s="1"/>
  <c r="AE1299" i="4"/>
  <c r="AH1299" i="4" s="1"/>
  <c r="Y1299" i="4"/>
  <c r="AA1299" i="4" s="1"/>
  <c r="U1299" i="4"/>
  <c r="S1299" i="4"/>
  <c r="V1299" i="4" s="1"/>
  <c r="M1299" i="4"/>
  <c r="O1299" i="4" s="1"/>
  <c r="I1299" i="4"/>
  <c r="G1299" i="4"/>
  <c r="J1299" i="4" s="1"/>
  <c r="BP1298" i="4"/>
  <c r="BO1298" i="4"/>
  <c r="BJ1298" i="4"/>
  <c r="BH1298" i="4"/>
  <c r="BG1298" i="4"/>
  <c r="BC1298" i="4"/>
  <c r="BE1298" i="4" s="1"/>
  <c r="AW1298" i="4"/>
  <c r="AZ1298" i="4" s="1"/>
  <c r="AQ1298" i="4"/>
  <c r="AS1298" i="4" s="1"/>
  <c r="AK1298" i="4"/>
  <c r="AE1298" i="4"/>
  <c r="AG1298" i="4" s="1"/>
  <c r="Y1298" i="4"/>
  <c r="AB1298" i="4" s="1"/>
  <c r="S1298" i="4"/>
  <c r="U1298" i="4" s="1"/>
  <c r="O1298" i="4"/>
  <c r="M1298" i="4"/>
  <c r="P1298" i="4" s="1"/>
  <c r="I1298" i="4"/>
  <c r="G1298" i="4"/>
  <c r="J1298" i="4" s="1"/>
  <c r="BP1297" i="4"/>
  <c r="BO1297" i="4"/>
  <c r="BJ1297" i="4"/>
  <c r="BH1297" i="4"/>
  <c r="BG1297" i="4"/>
  <c r="BI1297" i="4" s="1"/>
  <c r="BE1297" i="4"/>
  <c r="BC1297" i="4"/>
  <c r="BF1297" i="4" s="1"/>
  <c r="AY1297" i="4"/>
  <c r="AW1297" i="4"/>
  <c r="AZ1297" i="4" s="1"/>
  <c r="AQ1297" i="4"/>
  <c r="AT1297" i="4" s="1"/>
  <c r="AK1297" i="4"/>
  <c r="AM1297" i="4" s="1"/>
  <c r="AE1297" i="4"/>
  <c r="AA1297" i="4"/>
  <c r="Y1297" i="4"/>
  <c r="AB1297" i="4" s="1"/>
  <c r="S1297" i="4"/>
  <c r="M1297" i="4"/>
  <c r="O1297" i="4" s="1"/>
  <c r="I1297" i="4"/>
  <c r="G1297" i="4"/>
  <c r="J1297" i="4" s="1"/>
  <c r="BP1296" i="4"/>
  <c r="BO1296" i="4"/>
  <c r="BJ1296" i="4"/>
  <c r="BH1296" i="4"/>
  <c r="BG1296" i="4"/>
  <c r="BE1296" i="4"/>
  <c r="BC1296" i="4"/>
  <c r="BF1296" i="4" s="1"/>
  <c r="AY1296" i="4"/>
  <c r="AW1296" i="4"/>
  <c r="AZ1296" i="4" s="1"/>
  <c r="AQ1296" i="4"/>
  <c r="AS1296" i="4" s="1"/>
  <c r="AK1296" i="4"/>
  <c r="AN1296" i="4" s="1"/>
  <c r="AE1296" i="4"/>
  <c r="AG1296" i="4" s="1"/>
  <c r="AA1296" i="4"/>
  <c r="Y1296" i="4"/>
  <c r="AB1296" i="4" s="1"/>
  <c r="S1296" i="4"/>
  <c r="U1296" i="4" s="1"/>
  <c r="M1296" i="4"/>
  <c r="P1296" i="4" s="1"/>
  <c r="I1296" i="4"/>
  <c r="G1296" i="4"/>
  <c r="J1296" i="4" s="1"/>
  <c r="BP1295" i="4"/>
  <c r="BO1295" i="4"/>
  <c r="BJ1295" i="4"/>
  <c r="BH1295" i="4"/>
  <c r="BG1295" i="4"/>
  <c r="BE1295" i="4"/>
  <c r="BC1295" i="4"/>
  <c r="BF1295" i="4" s="1"/>
  <c r="AY1295" i="4"/>
  <c r="AW1295" i="4"/>
  <c r="AZ1295" i="4" s="1"/>
  <c r="AQ1295" i="4"/>
  <c r="AK1295" i="4"/>
  <c r="AM1295" i="4" s="1"/>
  <c r="AG1295" i="4"/>
  <c r="AE1295" i="4"/>
  <c r="AH1295" i="4" s="1"/>
  <c r="Y1295" i="4"/>
  <c r="AA1295" i="4" s="1"/>
  <c r="S1295" i="4"/>
  <c r="M1295" i="4"/>
  <c r="O1295" i="4" s="1"/>
  <c r="I1295" i="4"/>
  <c r="G1295" i="4"/>
  <c r="J1295" i="4" s="1"/>
  <c r="BP1294" i="4"/>
  <c r="BO1294" i="4"/>
  <c r="BJ1294" i="4"/>
  <c r="BH1294" i="4"/>
  <c r="BG1294" i="4"/>
  <c r="BE1294" i="4"/>
  <c r="BC1294" i="4"/>
  <c r="BF1294" i="4" s="1"/>
  <c r="AY1294" i="4"/>
  <c r="AW1294" i="4"/>
  <c r="AZ1294" i="4" s="1"/>
  <c r="AS1294" i="4"/>
  <c r="AQ1294" i="4"/>
  <c r="AT1294" i="4" s="1"/>
  <c r="AK1294" i="4"/>
  <c r="AG1294" i="4"/>
  <c r="AE1294" i="4"/>
  <c r="AH1294" i="4" s="1"/>
  <c r="Y1294" i="4"/>
  <c r="S1294" i="4"/>
  <c r="U1294" i="4" s="1"/>
  <c r="M1294" i="4"/>
  <c r="P1294" i="4" s="1"/>
  <c r="I1294" i="4"/>
  <c r="G1294" i="4"/>
  <c r="J1294" i="4" s="1"/>
  <c r="BP1293" i="4"/>
  <c r="BO1293" i="4"/>
  <c r="BJ1293" i="4"/>
  <c r="BH1293" i="4"/>
  <c r="BG1293" i="4"/>
  <c r="BE1293" i="4"/>
  <c r="BC1293" i="4"/>
  <c r="BF1293" i="4" s="1"/>
  <c r="AY1293" i="4"/>
  <c r="AW1293" i="4"/>
  <c r="AZ1293" i="4" s="1"/>
  <c r="AS1293" i="4"/>
  <c r="AQ1293" i="4"/>
  <c r="AT1293" i="4" s="1"/>
  <c r="AK1293" i="4"/>
  <c r="AM1293" i="4" s="1"/>
  <c r="AE1293" i="4"/>
  <c r="AH1293" i="4" s="1"/>
  <c r="Y1293" i="4"/>
  <c r="AA1293" i="4" s="1"/>
  <c r="S1293" i="4"/>
  <c r="M1293" i="4"/>
  <c r="O1293" i="4" s="1"/>
  <c r="I1293" i="4"/>
  <c r="G1293" i="4"/>
  <c r="J1293" i="4" s="1"/>
  <c r="BP1292" i="4"/>
  <c r="BO1292" i="4"/>
  <c r="BJ1292" i="4"/>
  <c r="BH1292" i="4"/>
  <c r="BG1292" i="4"/>
  <c r="BE1292" i="4"/>
  <c r="BC1292" i="4"/>
  <c r="BF1292" i="4" s="1"/>
  <c r="AY1292" i="4"/>
  <c r="AW1292" i="4"/>
  <c r="AZ1292" i="4" s="1"/>
  <c r="AQ1292" i="4"/>
  <c r="AS1292" i="4" s="1"/>
  <c r="AK1292" i="4"/>
  <c r="AN1292" i="4" s="1"/>
  <c r="AE1292" i="4"/>
  <c r="AA1292" i="4"/>
  <c r="Y1292" i="4"/>
  <c r="AB1292" i="4" s="1"/>
  <c r="S1292" i="4"/>
  <c r="U1292" i="4" s="1"/>
  <c r="M1292" i="4"/>
  <c r="P1292" i="4" s="1"/>
  <c r="I1292" i="4"/>
  <c r="G1292" i="4"/>
  <c r="J1292" i="4" s="1"/>
  <c r="BP1291" i="4"/>
  <c r="BO1291" i="4"/>
  <c r="BJ1291" i="4"/>
  <c r="BH1291" i="4"/>
  <c r="BG1291" i="4"/>
  <c r="BC1291" i="4"/>
  <c r="AW1291" i="4"/>
  <c r="AY1291" i="4" s="1"/>
  <c r="AQ1291" i="4"/>
  <c r="AT1291" i="4" s="1"/>
  <c r="AK1291" i="4"/>
  <c r="AM1291" i="4" s="1"/>
  <c r="AG1291" i="4"/>
  <c r="AE1291" i="4"/>
  <c r="AH1291" i="4" s="1"/>
  <c r="Y1291" i="4"/>
  <c r="AA1291" i="4" s="1"/>
  <c r="S1291" i="4"/>
  <c r="V1291" i="4" s="1"/>
  <c r="M1291" i="4"/>
  <c r="O1291" i="4" s="1"/>
  <c r="G1291" i="4"/>
  <c r="BP1290" i="4"/>
  <c r="BO1290" i="4"/>
  <c r="BJ1290" i="4"/>
  <c r="BH1290" i="4"/>
  <c r="BG1290" i="4"/>
  <c r="BE1290" i="4"/>
  <c r="BC1290" i="4"/>
  <c r="BF1290" i="4" s="1"/>
  <c r="AY1290" i="4"/>
  <c r="AW1290" i="4"/>
  <c r="AZ1290" i="4" s="1"/>
  <c r="AQ1290" i="4"/>
  <c r="AT1290" i="4" s="1"/>
  <c r="AK1290" i="4"/>
  <c r="AN1290" i="4" s="1"/>
  <c r="AG1290" i="4"/>
  <c r="AE1290" i="4"/>
  <c r="AH1290" i="4" s="1"/>
  <c r="AA1290" i="4"/>
  <c r="Y1290" i="4"/>
  <c r="AB1290" i="4" s="1"/>
  <c r="U1290" i="4"/>
  <c r="S1290" i="4"/>
  <c r="V1290" i="4" s="1"/>
  <c r="M1290" i="4"/>
  <c r="P1290" i="4" s="1"/>
  <c r="I1290" i="4"/>
  <c r="G1290" i="4"/>
  <c r="J1290" i="4" s="1"/>
  <c r="BP1289" i="4"/>
  <c r="BO1289" i="4"/>
  <c r="BJ1289" i="4"/>
  <c r="BH1289" i="4"/>
  <c r="BG1289" i="4"/>
  <c r="BE1289" i="4"/>
  <c r="BC1289" i="4"/>
  <c r="AY1289" i="4"/>
  <c r="AW1289" i="4"/>
  <c r="AQ1289" i="4"/>
  <c r="AK1289" i="4"/>
  <c r="AM1289" i="4" s="1"/>
  <c r="AG1289" i="4"/>
  <c r="AE1289" i="4"/>
  <c r="Y1289" i="4"/>
  <c r="AA1289" i="4" s="1"/>
  <c r="S1289" i="4"/>
  <c r="O1289" i="4"/>
  <c r="M1289" i="4"/>
  <c r="I1289" i="4"/>
  <c r="G1289" i="4"/>
  <c r="BS1279" i="4"/>
  <c r="BR1279" i="4"/>
  <c r="BP1279" i="4"/>
  <c r="BN1279" i="4"/>
  <c r="BD1279" i="4"/>
  <c r="BB1279" i="4"/>
  <c r="BA1279" i="4"/>
  <c r="AX1279" i="4"/>
  <c r="AU1279" i="4"/>
  <c r="AR1279" i="4"/>
  <c r="AP1279" i="4"/>
  <c r="AO1279" i="4"/>
  <c r="AL1279" i="4"/>
  <c r="AJ1279" i="4"/>
  <c r="AI1279" i="4"/>
  <c r="AF1279" i="4"/>
  <c r="AD1279" i="4"/>
  <c r="AC1279" i="4"/>
  <c r="Z1279" i="4"/>
  <c r="X1279" i="4"/>
  <c r="W1279" i="4"/>
  <c r="T1279" i="4"/>
  <c r="R1279" i="4"/>
  <c r="Q1279" i="4"/>
  <c r="N1279" i="4"/>
  <c r="L1279" i="4"/>
  <c r="K1279" i="4"/>
  <c r="H1279" i="4"/>
  <c r="F1279" i="4"/>
  <c r="E1279" i="4"/>
  <c r="BU1278" i="4"/>
  <c r="BT1278" i="4"/>
  <c r="BO1278" i="4"/>
  <c r="BJ1278" i="4"/>
  <c r="BH1278" i="4"/>
  <c r="BG1278" i="4"/>
  <c r="BE1278" i="4"/>
  <c r="BC1278" i="4"/>
  <c r="BF1278" i="4" s="1"/>
  <c r="AY1278" i="4"/>
  <c r="AW1278" i="4"/>
  <c r="AZ1278" i="4" s="1"/>
  <c r="AS1278" i="4"/>
  <c r="AQ1278" i="4"/>
  <c r="AT1278" i="4" s="1"/>
  <c r="AM1278" i="4"/>
  <c r="AK1278" i="4"/>
  <c r="AN1278" i="4" s="1"/>
  <c r="AG1278" i="4"/>
  <c r="AE1278" i="4"/>
  <c r="AH1278" i="4" s="1"/>
  <c r="AA1278" i="4"/>
  <c r="Y1278" i="4"/>
  <c r="AB1278" i="4" s="1"/>
  <c r="U1278" i="4"/>
  <c r="S1278" i="4"/>
  <c r="V1278" i="4" s="1"/>
  <c r="M1278" i="4"/>
  <c r="O1278" i="4" s="1"/>
  <c r="I1278" i="4"/>
  <c r="G1278" i="4"/>
  <c r="J1278" i="4" s="1"/>
  <c r="BU1277" i="4"/>
  <c r="BT1277" i="4"/>
  <c r="BO1277" i="4"/>
  <c r="BJ1277" i="4"/>
  <c r="BH1277" i="4"/>
  <c r="BG1277" i="4"/>
  <c r="BI1277" i="4" s="1"/>
  <c r="BE1277" i="4"/>
  <c r="BC1277" i="4"/>
  <c r="BF1277" i="4" s="1"/>
  <c r="AY1277" i="4"/>
  <c r="AW1277" i="4"/>
  <c r="AZ1277" i="4" s="1"/>
  <c r="AQ1277" i="4"/>
  <c r="AT1277" i="4" s="1"/>
  <c r="AK1277" i="4"/>
  <c r="AM1277" i="4" s="1"/>
  <c r="AE1277" i="4"/>
  <c r="AA1277" i="4"/>
  <c r="Y1277" i="4"/>
  <c r="AB1277" i="4" s="1"/>
  <c r="S1277" i="4"/>
  <c r="M1277" i="4"/>
  <c r="O1277" i="4" s="1"/>
  <c r="I1277" i="4"/>
  <c r="G1277" i="4"/>
  <c r="J1277" i="4" s="1"/>
  <c r="BU1276" i="4"/>
  <c r="BT1276" i="4"/>
  <c r="BO1276" i="4"/>
  <c r="BJ1276" i="4"/>
  <c r="BH1276" i="4"/>
  <c r="BG1276" i="4"/>
  <c r="BC1276" i="4"/>
  <c r="BF1276" i="4" s="1"/>
  <c r="AW1276" i="4"/>
  <c r="AY1276" i="4" s="1"/>
  <c r="AS1276" i="4"/>
  <c r="AQ1276" i="4"/>
  <c r="AT1276" i="4" s="1"/>
  <c r="AK1276" i="4"/>
  <c r="AM1276" i="4" s="1"/>
  <c r="AG1276" i="4"/>
  <c r="AE1276" i="4"/>
  <c r="AH1276" i="4" s="1"/>
  <c r="Y1276" i="4"/>
  <c r="AA1276" i="4" s="1"/>
  <c r="U1276" i="4"/>
  <c r="S1276" i="4"/>
  <c r="V1276" i="4" s="1"/>
  <c r="M1276" i="4"/>
  <c r="O1276" i="4" s="1"/>
  <c r="I1276" i="4"/>
  <c r="G1276" i="4"/>
  <c r="J1276" i="4" s="1"/>
  <c r="BU1275" i="4"/>
  <c r="BT1275" i="4"/>
  <c r="BO1275" i="4"/>
  <c r="BJ1275" i="4"/>
  <c r="BH1275" i="4"/>
  <c r="BG1275" i="4"/>
  <c r="BI1275" i="4" s="1"/>
  <c r="BE1275" i="4"/>
  <c r="BC1275" i="4"/>
  <c r="BF1275" i="4" s="1"/>
  <c r="AY1275" i="4"/>
  <c r="AW1275" i="4"/>
  <c r="AZ1275" i="4" s="1"/>
  <c r="AQ1275" i="4"/>
  <c r="AT1275" i="4" s="1"/>
  <c r="AK1275" i="4"/>
  <c r="AM1275" i="4" s="1"/>
  <c r="AG1275" i="4"/>
  <c r="AE1275" i="4"/>
  <c r="AH1275" i="4" s="1"/>
  <c r="Y1275" i="4"/>
  <c r="AA1275" i="4" s="1"/>
  <c r="S1275" i="4"/>
  <c r="V1275" i="4" s="1"/>
  <c r="M1275" i="4"/>
  <c r="O1275" i="4" s="1"/>
  <c r="I1275" i="4"/>
  <c r="G1275" i="4"/>
  <c r="J1275" i="4" s="1"/>
  <c r="BU1274" i="4"/>
  <c r="BT1274" i="4"/>
  <c r="BO1274" i="4"/>
  <c r="BJ1274" i="4"/>
  <c r="BH1274" i="4"/>
  <c r="BG1274" i="4"/>
  <c r="BE1274" i="4"/>
  <c r="BC1274" i="4"/>
  <c r="BF1274" i="4" s="1"/>
  <c r="AY1274" i="4"/>
  <c r="AW1274" i="4"/>
  <c r="AZ1274" i="4" s="1"/>
  <c r="AS1274" i="4"/>
  <c r="AQ1274" i="4"/>
  <c r="AT1274" i="4" s="1"/>
  <c r="AK1274" i="4"/>
  <c r="AM1274" i="4" s="1"/>
  <c r="AE1274" i="4"/>
  <c r="AH1274" i="4" s="1"/>
  <c r="Y1274" i="4"/>
  <c r="AA1274" i="4" s="1"/>
  <c r="S1274" i="4"/>
  <c r="M1274" i="4"/>
  <c r="O1274" i="4" s="1"/>
  <c r="I1274" i="4"/>
  <c r="G1274" i="4"/>
  <c r="J1274" i="4" s="1"/>
  <c r="BU1273" i="4"/>
  <c r="BT1273" i="4"/>
  <c r="BO1273" i="4"/>
  <c r="BJ1273" i="4"/>
  <c r="BH1273" i="4"/>
  <c r="BG1273" i="4"/>
  <c r="BE1273" i="4"/>
  <c r="BC1273" i="4"/>
  <c r="BF1273" i="4" s="1"/>
  <c r="AY1273" i="4"/>
  <c r="AW1273" i="4"/>
  <c r="AZ1273" i="4" s="1"/>
  <c r="AQ1273" i="4"/>
  <c r="AT1273" i="4" s="1"/>
  <c r="AK1273" i="4"/>
  <c r="AM1273" i="4" s="1"/>
  <c r="AG1273" i="4"/>
  <c r="AE1273" i="4"/>
  <c r="AH1273" i="4" s="1"/>
  <c r="AA1273" i="4"/>
  <c r="Y1273" i="4"/>
  <c r="AB1273" i="4" s="1"/>
  <c r="U1273" i="4"/>
  <c r="S1273" i="4"/>
  <c r="V1273" i="4" s="1"/>
  <c r="M1273" i="4"/>
  <c r="O1273" i="4" s="1"/>
  <c r="I1273" i="4"/>
  <c r="G1273" i="4"/>
  <c r="J1273" i="4" s="1"/>
  <c r="BU1272" i="4"/>
  <c r="BT1272" i="4"/>
  <c r="BO1272" i="4"/>
  <c r="BJ1272" i="4"/>
  <c r="BH1272" i="4"/>
  <c r="BG1272" i="4"/>
  <c r="BI1272" i="4" s="1"/>
  <c r="BE1272" i="4"/>
  <c r="BC1272" i="4"/>
  <c r="BF1272" i="4" s="1"/>
  <c r="AY1272" i="4"/>
  <c r="AW1272" i="4"/>
  <c r="AZ1272" i="4" s="1"/>
  <c r="AQ1272" i="4"/>
  <c r="AT1272" i="4" s="1"/>
  <c r="AK1272" i="4"/>
  <c r="AM1272" i="4" s="1"/>
  <c r="AG1272" i="4"/>
  <c r="AE1272" i="4"/>
  <c r="AH1272" i="4" s="1"/>
  <c r="Y1272" i="4"/>
  <c r="AA1272" i="4" s="1"/>
  <c r="S1272" i="4"/>
  <c r="V1272" i="4" s="1"/>
  <c r="M1272" i="4"/>
  <c r="O1272" i="4" s="1"/>
  <c r="I1272" i="4"/>
  <c r="G1272" i="4"/>
  <c r="J1272" i="4" s="1"/>
  <c r="BU1271" i="4"/>
  <c r="BT1271" i="4"/>
  <c r="BO1271" i="4"/>
  <c r="BJ1271" i="4"/>
  <c r="BH1271" i="4"/>
  <c r="BG1271" i="4"/>
  <c r="BE1271" i="4"/>
  <c r="BC1271" i="4"/>
  <c r="BF1271" i="4" s="1"/>
  <c r="AY1271" i="4"/>
  <c r="AW1271" i="4"/>
  <c r="AZ1271" i="4" s="1"/>
  <c r="AS1271" i="4"/>
  <c r="AQ1271" i="4"/>
  <c r="AT1271" i="4" s="1"/>
  <c r="AK1271" i="4"/>
  <c r="AM1271" i="4" s="1"/>
  <c r="AE1271" i="4"/>
  <c r="AH1271" i="4" s="1"/>
  <c r="Y1271" i="4"/>
  <c r="AA1271" i="4" s="1"/>
  <c r="S1271" i="4"/>
  <c r="M1271" i="4"/>
  <c r="O1271" i="4" s="1"/>
  <c r="I1271" i="4"/>
  <c r="G1271" i="4"/>
  <c r="J1271" i="4" s="1"/>
  <c r="BU1270" i="4"/>
  <c r="BT1270" i="4"/>
  <c r="BO1270" i="4"/>
  <c r="BJ1270" i="4"/>
  <c r="BH1270" i="4"/>
  <c r="BG1270" i="4"/>
  <c r="BC1270" i="4"/>
  <c r="BF1270" i="4" s="1"/>
  <c r="AY1270" i="4"/>
  <c r="AW1270" i="4"/>
  <c r="AZ1270" i="4" s="1"/>
  <c r="AQ1270" i="4"/>
  <c r="AT1270" i="4" s="1"/>
  <c r="AK1270" i="4"/>
  <c r="AM1270" i="4" s="1"/>
  <c r="AE1270" i="4"/>
  <c r="Y1270" i="4"/>
  <c r="AA1270" i="4" s="1"/>
  <c r="S1270" i="4"/>
  <c r="V1270" i="4" s="1"/>
  <c r="M1270" i="4"/>
  <c r="O1270" i="4" s="1"/>
  <c r="G1270" i="4"/>
  <c r="J1270" i="4" s="1"/>
  <c r="BU1269" i="4"/>
  <c r="BT1269" i="4"/>
  <c r="BO1269" i="4"/>
  <c r="BJ1269" i="4"/>
  <c r="BH1269" i="4"/>
  <c r="BG1269" i="4"/>
  <c r="BI1269" i="4" s="1"/>
  <c r="BC1269" i="4"/>
  <c r="BE1269" i="4" s="1"/>
  <c r="AY1269" i="4"/>
  <c r="AW1269" i="4"/>
  <c r="AZ1269" i="4" s="1"/>
  <c r="AS1269" i="4"/>
  <c r="AQ1269" i="4"/>
  <c r="AT1269" i="4" s="1"/>
  <c r="AM1269" i="4"/>
  <c r="AK1269" i="4"/>
  <c r="AN1269" i="4" s="1"/>
  <c r="AG1269" i="4"/>
  <c r="AE1269" i="4"/>
  <c r="AH1269" i="4" s="1"/>
  <c r="AA1269" i="4"/>
  <c r="Y1269" i="4"/>
  <c r="AB1269" i="4" s="1"/>
  <c r="S1269" i="4"/>
  <c r="U1269" i="4" s="1"/>
  <c r="M1269" i="4"/>
  <c r="P1269" i="4" s="1"/>
  <c r="G1269" i="4"/>
  <c r="I1269" i="4" s="1"/>
  <c r="BU1268" i="4"/>
  <c r="BT1268" i="4"/>
  <c r="BO1268" i="4"/>
  <c r="BJ1268" i="4"/>
  <c r="BH1268" i="4"/>
  <c r="BG1268" i="4"/>
  <c r="BC1268" i="4"/>
  <c r="BE1268" i="4" s="1"/>
  <c r="AY1268" i="4"/>
  <c r="AW1268" i="4"/>
  <c r="AZ1268" i="4" s="1"/>
  <c r="AQ1268" i="4"/>
  <c r="AS1268" i="4" s="1"/>
  <c r="AK1268" i="4"/>
  <c r="AE1268" i="4"/>
  <c r="AG1268" i="4" s="1"/>
  <c r="Y1268" i="4"/>
  <c r="AB1268" i="4" s="1"/>
  <c r="S1268" i="4"/>
  <c r="U1268" i="4" s="1"/>
  <c r="O1268" i="4"/>
  <c r="M1268" i="4"/>
  <c r="P1268" i="4" s="1"/>
  <c r="I1268" i="4"/>
  <c r="G1268" i="4"/>
  <c r="J1268" i="4" s="1"/>
  <c r="BU1267" i="4"/>
  <c r="BT1267" i="4"/>
  <c r="BO1267" i="4"/>
  <c r="BJ1267" i="4"/>
  <c r="BH1267" i="4"/>
  <c r="BG1267" i="4"/>
  <c r="BE1267" i="4"/>
  <c r="BC1267" i="4"/>
  <c r="BF1267" i="4" s="1"/>
  <c r="AY1267" i="4"/>
  <c r="AW1267" i="4"/>
  <c r="AZ1267" i="4" s="1"/>
  <c r="AQ1267" i="4"/>
  <c r="AS1267" i="4" s="1"/>
  <c r="AK1267" i="4"/>
  <c r="AN1267" i="4" s="1"/>
  <c r="AE1267" i="4"/>
  <c r="AG1267" i="4" s="1"/>
  <c r="AA1267" i="4"/>
  <c r="Y1267" i="4"/>
  <c r="AB1267" i="4" s="1"/>
  <c r="S1267" i="4"/>
  <c r="U1267" i="4" s="1"/>
  <c r="M1267" i="4"/>
  <c r="P1267" i="4" s="1"/>
  <c r="I1267" i="4"/>
  <c r="G1267" i="4"/>
  <c r="J1267" i="4" s="1"/>
  <c r="BU1266" i="4"/>
  <c r="BT1266" i="4"/>
  <c r="BO1266" i="4"/>
  <c r="BJ1266" i="4"/>
  <c r="BH1266" i="4"/>
  <c r="BG1266" i="4"/>
  <c r="BI1266" i="4" s="1"/>
  <c r="BE1266" i="4"/>
  <c r="BC1266" i="4"/>
  <c r="BF1266" i="4" s="1"/>
  <c r="AW1266" i="4"/>
  <c r="AZ1266" i="4" s="1"/>
  <c r="AQ1266" i="4"/>
  <c r="AS1266" i="4" s="1"/>
  <c r="AK1266" i="4"/>
  <c r="AE1266" i="4"/>
  <c r="AG1266" i="4" s="1"/>
  <c r="Y1266" i="4"/>
  <c r="AB1266" i="4" s="1"/>
  <c r="S1266" i="4"/>
  <c r="U1266" i="4" s="1"/>
  <c r="O1266" i="4"/>
  <c r="M1266" i="4"/>
  <c r="P1266" i="4" s="1"/>
  <c r="I1266" i="4"/>
  <c r="G1266" i="4"/>
  <c r="J1266" i="4" s="1"/>
  <c r="BU1265" i="4"/>
  <c r="BT1265" i="4"/>
  <c r="BO1265" i="4"/>
  <c r="BJ1265" i="4"/>
  <c r="BH1265" i="4"/>
  <c r="BG1265" i="4"/>
  <c r="BE1265" i="4"/>
  <c r="BC1265" i="4"/>
  <c r="BF1265" i="4" s="1"/>
  <c r="AY1265" i="4"/>
  <c r="AW1265" i="4"/>
  <c r="AZ1265" i="4" s="1"/>
  <c r="AQ1265" i="4"/>
  <c r="AS1265" i="4" s="1"/>
  <c r="AK1265" i="4"/>
  <c r="AN1265" i="4" s="1"/>
  <c r="AE1265" i="4"/>
  <c r="AG1265" i="4" s="1"/>
  <c r="AA1265" i="4"/>
  <c r="Y1265" i="4"/>
  <c r="AB1265" i="4" s="1"/>
  <c r="S1265" i="4"/>
  <c r="U1265" i="4" s="1"/>
  <c r="M1265" i="4"/>
  <c r="P1265" i="4" s="1"/>
  <c r="I1265" i="4"/>
  <c r="G1265" i="4"/>
  <c r="J1265" i="4" s="1"/>
  <c r="BU1264" i="4"/>
  <c r="BT1264" i="4"/>
  <c r="BO1264" i="4"/>
  <c r="BJ1264" i="4"/>
  <c r="BK1264" i="4" s="1"/>
  <c r="BH1264" i="4"/>
  <c r="BG1264" i="4"/>
  <c r="BI1264" i="4" s="1"/>
  <c r="BL1264" i="4" s="1"/>
  <c r="BE1264" i="4"/>
  <c r="BC1264" i="4"/>
  <c r="BF1264" i="4" s="1"/>
  <c r="AY1264" i="4"/>
  <c r="AW1264" i="4"/>
  <c r="AZ1264" i="4" s="1"/>
  <c r="AS1264" i="4"/>
  <c r="AQ1264" i="4"/>
  <c r="AT1264" i="4" s="1"/>
  <c r="AM1264" i="4"/>
  <c r="AK1264" i="4"/>
  <c r="AN1264" i="4" s="1"/>
  <c r="AG1264" i="4"/>
  <c r="AE1264" i="4"/>
  <c r="AH1264" i="4" s="1"/>
  <c r="AA1264" i="4"/>
  <c r="Y1264" i="4"/>
  <c r="AB1264" i="4" s="1"/>
  <c r="S1264" i="4"/>
  <c r="U1264" i="4" s="1"/>
  <c r="O1264" i="4"/>
  <c r="M1264" i="4"/>
  <c r="P1264" i="4" s="1"/>
  <c r="I1264" i="4"/>
  <c r="G1264" i="4"/>
  <c r="J1264" i="4" s="1"/>
  <c r="BU1263" i="4"/>
  <c r="BT1263" i="4"/>
  <c r="BO1263" i="4"/>
  <c r="BJ1263" i="4"/>
  <c r="BH1263" i="4"/>
  <c r="BG1263" i="4"/>
  <c r="BE1263" i="4"/>
  <c r="BC1263" i="4"/>
  <c r="BF1263" i="4" s="1"/>
  <c r="AY1263" i="4"/>
  <c r="AW1263" i="4"/>
  <c r="AZ1263" i="4" s="1"/>
  <c r="AQ1263" i="4"/>
  <c r="AS1263" i="4" s="1"/>
  <c r="AM1263" i="4"/>
  <c r="AK1263" i="4"/>
  <c r="AN1263" i="4" s="1"/>
  <c r="AG1263" i="4"/>
  <c r="AE1263" i="4"/>
  <c r="AH1263" i="4" s="1"/>
  <c r="Y1263" i="4"/>
  <c r="AB1263" i="4" s="1"/>
  <c r="S1263" i="4"/>
  <c r="U1263" i="4" s="1"/>
  <c r="M1263" i="4"/>
  <c r="I1263" i="4"/>
  <c r="G1263" i="4"/>
  <c r="J1263" i="4" s="1"/>
  <c r="BU1262" i="4"/>
  <c r="BT1262" i="4"/>
  <c r="BO1262" i="4"/>
  <c r="BJ1262" i="4"/>
  <c r="BK1262" i="4" s="1"/>
  <c r="BH1262" i="4"/>
  <c r="BG1262" i="4"/>
  <c r="BE1262" i="4"/>
  <c r="BC1262" i="4"/>
  <c r="BF1262" i="4" s="1"/>
  <c r="AY1262" i="4"/>
  <c r="AW1262" i="4"/>
  <c r="AZ1262" i="4" s="1"/>
  <c r="AS1262" i="4"/>
  <c r="AQ1262" i="4"/>
  <c r="AT1262" i="4" s="1"/>
  <c r="AM1262" i="4"/>
  <c r="AK1262" i="4"/>
  <c r="AN1262" i="4" s="1"/>
  <c r="AG1262" i="4"/>
  <c r="AE1262" i="4"/>
  <c r="AH1262" i="4" s="1"/>
  <c r="AA1262" i="4"/>
  <c r="Y1262" i="4"/>
  <c r="AB1262" i="4" s="1"/>
  <c r="S1262" i="4"/>
  <c r="U1262" i="4" s="1"/>
  <c r="M1262" i="4"/>
  <c r="P1262" i="4" s="1"/>
  <c r="I1262" i="4"/>
  <c r="G1262" i="4"/>
  <c r="J1262" i="4" s="1"/>
  <c r="BU1261" i="4"/>
  <c r="BT1261" i="4"/>
  <c r="BO1261" i="4"/>
  <c r="BJ1261" i="4"/>
  <c r="BH1261" i="4"/>
  <c r="BG1261" i="4"/>
  <c r="BI1261" i="4" s="1"/>
  <c r="BL1261" i="4" s="1"/>
  <c r="BE1261" i="4"/>
  <c r="BC1261" i="4"/>
  <c r="BF1261" i="4" s="1"/>
  <c r="AY1261" i="4"/>
  <c r="AW1261" i="4"/>
  <c r="AZ1261" i="4" s="1"/>
  <c r="AQ1261" i="4"/>
  <c r="AS1261" i="4" s="1"/>
  <c r="AM1261" i="4"/>
  <c r="AK1261" i="4"/>
  <c r="AN1261" i="4" s="1"/>
  <c r="AG1261" i="4"/>
  <c r="AE1261" i="4"/>
  <c r="AH1261" i="4" s="1"/>
  <c r="AA1261" i="4"/>
  <c r="Y1261" i="4"/>
  <c r="AB1261" i="4" s="1"/>
  <c r="S1261" i="4"/>
  <c r="U1261" i="4" s="1"/>
  <c r="M1261" i="4"/>
  <c r="P1261" i="4" s="1"/>
  <c r="I1261" i="4"/>
  <c r="G1261" i="4"/>
  <c r="J1261" i="4" s="1"/>
  <c r="BU1260" i="4"/>
  <c r="BT1260" i="4"/>
  <c r="BO1260" i="4"/>
  <c r="BJ1260" i="4"/>
  <c r="BH1260" i="4"/>
  <c r="BG1260" i="4"/>
  <c r="BE1260" i="4"/>
  <c r="BC1260" i="4"/>
  <c r="BF1260" i="4" s="1"/>
  <c r="AY1260" i="4"/>
  <c r="AW1260" i="4"/>
  <c r="AZ1260" i="4" s="1"/>
  <c r="AQ1260" i="4"/>
  <c r="AS1260" i="4" s="1"/>
  <c r="AK1260" i="4"/>
  <c r="AE1260" i="4"/>
  <c r="AG1260" i="4" s="1"/>
  <c r="AA1260" i="4"/>
  <c r="Y1260" i="4"/>
  <c r="AB1260" i="4" s="1"/>
  <c r="S1260" i="4"/>
  <c r="U1260" i="4" s="1"/>
  <c r="M1260" i="4"/>
  <c r="I1260" i="4"/>
  <c r="G1260" i="4"/>
  <c r="J1260" i="4" s="1"/>
  <c r="BU1259" i="4"/>
  <c r="BT1259" i="4"/>
  <c r="BO1259" i="4"/>
  <c r="BJ1259" i="4"/>
  <c r="BH1259" i="4"/>
  <c r="BG1259" i="4"/>
  <c r="BC1259" i="4"/>
  <c r="BE1259" i="4" s="1"/>
  <c r="AY1259" i="4"/>
  <c r="AW1259" i="4"/>
  <c r="AZ1259" i="4" s="1"/>
  <c r="AQ1259" i="4"/>
  <c r="AS1259" i="4" s="1"/>
  <c r="AK1259" i="4"/>
  <c r="AE1259" i="4"/>
  <c r="AG1259" i="4" s="1"/>
  <c r="Y1259" i="4"/>
  <c r="AB1259" i="4" s="1"/>
  <c r="S1259" i="4"/>
  <c r="U1259" i="4" s="1"/>
  <c r="O1259" i="4"/>
  <c r="M1259" i="4"/>
  <c r="P1259" i="4" s="1"/>
  <c r="I1259" i="4"/>
  <c r="G1259" i="4"/>
  <c r="J1259" i="4" s="1"/>
  <c r="BU1258" i="4"/>
  <c r="BT1258" i="4"/>
  <c r="BO1258" i="4"/>
  <c r="BJ1258" i="4"/>
  <c r="BH1258" i="4"/>
  <c r="BG1258" i="4"/>
  <c r="BC1258" i="4"/>
  <c r="BE1258" i="4" s="1"/>
  <c r="AY1258" i="4"/>
  <c r="AW1258" i="4"/>
  <c r="AZ1258" i="4" s="1"/>
  <c r="AQ1258" i="4"/>
  <c r="AS1258" i="4" s="1"/>
  <c r="AM1258" i="4"/>
  <c r="AK1258" i="4"/>
  <c r="AN1258" i="4" s="1"/>
  <c r="AE1258" i="4"/>
  <c r="AG1258" i="4" s="1"/>
  <c r="AA1258" i="4"/>
  <c r="Y1258" i="4"/>
  <c r="AB1258" i="4" s="1"/>
  <c r="S1258" i="4"/>
  <c r="U1258" i="4" s="1"/>
  <c r="O1258" i="4"/>
  <c r="M1258" i="4"/>
  <c r="P1258" i="4" s="1"/>
  <c r="I1258" i="4"/>
  <c r="G1258" i="4"/>
  <c r="J1258" i="4" s="1"/>
  <c r="BU1257" i="4"/>
  <c r="BT1257" i="4"/>
  <c r="BO1257" i="4"/>
  <c r="BJ1257" i="4"/>
  <c r="BH1257" i="4"/>
  <c r="BG1257" i="4"/>
  <c r="BE1257" i="4"/>
  <c r="BC1257" i="4"/>
  <c r="BF1257" i="4" s="1"/>
  <c r="AY1257" i="4"/>
  <c r="AW1257" i="4"/>
  <c r="AZ1257" i="4" s="1"/>
  <c r="AQ1257" i="4"/>
  <c r="AS1257" i="4" s="1"/>
  <c r="AK1257" i="4"/>
  <c r="AN1257" i="4" s="1"/>
  <c r="AE1257" i="4"/>
  <c r="AG1257" i="4" s="1"/>
  <c r="AA1257" i="4"/>
  <c r="Y1257" i="4"/>
  <c r="AB1257" i="4" s="1"/>
  <c r="S1257" i="4"/>
  <c r="U1257" i="4" s="1"/>
  <c r="M1257" i="4"/>
  <c r="P1257" i="4" s="1"/>
  <c r="I1257" i="4"/>
  <c r="G1257" i="4"/>
  <c r="J1257" i="4" s="1"/>
  <c r="BU1256" i="4"/>
  <c r="BT1256" i="4"/>
  <c r="BO1256" i="4"/>
  <c r="BJ1256" i="4"/>
  <c r="BH1256" i="4"/>
  <c r="BG1256" i="4"/>
  <c r="BI1256" i="4" s="1"/>
  <c r="BE1256" i="4"/>
  <c r="BC1256" i="4"/>
  <c r="BF1256" i="4" s="1"/>
  <c r="AY1256" i="4"/>
  <c r="AW1256" i="4"/>
  <c r="AZ1256" i="4" s="1"/>
  <c r="AQ1256" i="4"/>
  <c r="AS1256" i="4" s="1"/>
  <c r="AM1256" i="4"/>
  <c r="AK1256" i="4"/>
  <c r="AN1256" i="4" s="1"/>
  <c r="AE1256" i="4"/>
  <c r="AG1256" i="4" s="1"/>
  <c r="Y1256" i="4"/>
  <c r="AB1256" i="4" s="1"/>
  <c r="S1256" i="4"/>
  <c r="U1256" i="4" s="1"/>
  <c r="M1256" i="4"/>
  <c r="I1256" i="4"/>
  <c r="G1256" i="4"/>
  <c r="J1256" i="4" s="1"/>
  <c r="BU1255" i="4"/>
  <c r="BT1255" i="4"/>
  <c r="BO1255" i="4"/>
  <c r="BJ1255" i="4"/>
  <c r="BH1255" i="4"/>
  <c r="BG1255" i="4"/>
  <c r="BE1255" i="4"/>
  <c r="BC1255" i="4"/>
  <c r="BF1255" i="4" s="1"/>
  <c r="AY1255" i="4"/>
  <c r="AW1255" i="4"/>
  <c r="AZ1255" i="4" s="1"/>
  <c r="AQ1255" i="4"/>
  <c r="AS1255" i="4" s="1"/>
  <c r="AK1255" i="4"/>
  <c r="AN1255" i="4" s="1"/>
  <c r="AG1255" i="4"/>
  <c r="AE1255" i="4"/>
  <c r="AH1255" i="4" s="1"/>
  <c r="AA1255" i="4"/>
  <c r="Y1255" i="4"/>
  <c r="AB1255" i="4" s="1"/>
  <c r="S1255" i="4"/>
  <c r="U1255" i="4" s="1"/>
  <c r="O1255" i="4"/>
  <c r="M1255" i="4"/>
  <c r="P1255" i="4" s="1"/>
  <c r="I1255" i="4"/>
  <c r="G1255" i="4"/>
  <c r="J1255" i="4" s="1"/>
  <c r="BU1254" i="4"/>
  <c r="BT1254" i="4"/>
  <c r="BO1254" i="4"/>
  <c r="BJ1254" i="4"/>
  <c r="BK1254" i="4" s="1"/>
  <c r="BH1254" i="4"/>
  <c r="BG1254" i="4"/>
  <c r="BE1254" i="4"/>
  <c r="BC1254" i="4"/>
  <c r="BF1254" i="4" s="1"/>
  <c r="AY1254" i="4"/>
  <c r="AW1254" i="4"/>
  <c r="AZ1254" i="4" s="1"/>
  <c r="AS1254" i="4"/>
  <c r="AQ1254" i="4"/>
  <c r="AT1254" i="4" s="1"/>
  <c r="AM1254" i="4"/>
  <c r="AK1254" i="4"/>
  <c r="AN1254" i="4" s="1"/>
  <c r="AG1254" i="4"/>
  <c r="AE1254" i="4"/>
  <c r="AH1254" i="4" s="1"/>
  <c r="AA1254" i="4"/>
  <c r="Y1254" i="4"/>
  <c r="AB1254" i="4" s="1"/>
  <c r="S1254" i="4"/>
  <c r="U1254" i="4" s="1"/>
  <c r="M1254" i="4"/>
  <c r="P1254" i="4" s="1"/>
  <c r="I1254" i="4"/>
  <c r="G1254" i="4"/>
  <c r="J1254" i="4" s="1"/>
  <c r="BU1253" i="4"/>
  <c r="BT1253" i="4"/>
  <c r="BO1253" i="4"/>
  <c r="BJ1253" i="4"/>
  <c r="BH1253" i="4"/>
  <c r="BG1253" i="4"/>
  <c r="BE1253" i="4"/>
  <c r="BC1253" i="4"/>
  <c r="BF1253" i="4" s="1"/>
  <c r="AY1253" i="4"/>
  <c r="AW1253" i="4"/>
  <c r="AZ1253" i="4" s="1"/>
  <c r="AQ1253" i="4"/>
  <c r="AS1253" i="4" s="1"/>
  <c r="AK1253" i="4"/>
  <c r="AE1253" i="4"/>
  <c r="AG1253" i="4" s="1"/>
  <c r="Y1253" i="4"/>
  <c r="AB1253" i="4" s="1"/>
  <c r="S1253" i="4"/>
  <c r="U1253" i="4" s="1"/>
  <c r="O1253" i="4"/>
  <c r="M1253" i="4"/>
  <c r="P1253" i="4" s="1"/>
  <c r="I1253" i="4"/>
  <c r="G1253" i="4"/>
  <c r="J1253" i="4" s="1"/>
  <c r="BU1252" i="4"/>
  <c r="BT1252" i="4"/>
  <c r="BO1252" i="4"/>
  <c r="BJ1252" i="4"/>
  <c r="BH1252" i="4"/>
  <c r="BG1252" i="4"/>
  <c r="BE1252" i="4"/>
  <c r="BC1252" i="4"/>
  <c r="BF1252" i="4" s="1"/>
  <c r="AY1252" i="4"/>
  <c r="AW1252" i="4"/>
  <c r="AZ1252" i="4" s="1"/>
  <c r="AS1252" i="4"/>
  <c r="AQ1252" i="4"/>
  <c r="AT1252" i="4" s="1"/>
  <c r="AM1252" i="4"/>
  <c r="AK1252" i="4"/>
  <c r="AN1252" i="4" s="1"/>
  <c r="AE1252" i="4"/>
  <c r="AG1252" i="4" s="1"/>
  <c r="AA1252" i="4"/>
  <c r="Y1252" i="4"/>
  <c r="AB1252" i="4" s="1"/>
  <c r="S1252" i="4"/>
  <c r="U1252" i="4" s="1"/>
  <c r="O1252" i="4"/>
  <c r="M1252" i="4"/>
  <c r="P1252" i="4" s="1"/>
  <c r="I1252" i="4"/>
  <c r="G1252" i="4"/>
  <c r="J1252" i="4" s="1"/>
  <c r="BU1251" i="4"/>
  <c r="BT1251" i="4"/>
  <c r="BO1251" i="4"/>
  <c r="BJ1251" i="4"/>
  <c r="BH1251" i="4"/>
  <c r="BG1251" i="4"/>
  <c r="BC1251" i="4"/>
  <c r="BE1251" i="4" s="1"/>
  <c r="AW1251" i="4"/>
  <c r="AZ1251" i="4" s="1"/>
  <c r="AQ1251" i="4"/>
  <c r="AS1251" i="4" s="1"/>
  <c r="AK1251" i="4"/>
  <c r="AE1251" i="4"/>
  <c r="AG1251" i="4" s="1"/>
  <c r="Y1251" i="4"/>
  <c r="AB1251" i="4" s="1"/>
  <c r="S1251" i="4"/>
  <c r="U1251" i="4" s="1"/>
  <c r="O1251" i="4"/>
  <c r="M1251" i="4"/>
  <c r="P1251" i="4" s="1"/>
  <c r="G1251" i="4"/>
  <c r="I1251" i="4" s="1"/>
  <c r="BU1250" i="4"/>
  <c r="BT1250" i="4"/>
  <c r="BO1250" i="4"/>
  <c r="BJ1250" i="4"/>
  <c r="BH1250" i="4"/>
  <c r="BG1250" i="4"/>
  <c r="BI1250" i="4" s="1"/>
  <c r="BL1250" i="4" s="1"/>
  <c r="BE1250" i="4"/>
  <c r="BC1250" i="4"/>
  <c r="BF1250" i="4" s="1"/>
  <c r="AY1250" i="4"/>
  <c r="AW1250" i="4"/>
  <c r="AZ1250" i="4" s="1"/>
  <c r="AQ1250" i="4"/>
  <c r="AS1250" i="4" s="1"/>
  <c r="AM1250" i="4"/>
  <c r="AK1250" i="4"/>
  <c r="AN1250" i="4" s="1"/>
  <c r="AE1250" i="4"/>
  <c r="AG1250" i="4" s="1"/>
  <c r="AA1250" i="4"/>
  <c r="Y1250" i="4"/>
  <c r="AB1250" i="4" s="1"/>
  <c r="S1250" i="4"/>
  <c r="U1250" i="4" s="1"/>
  <c r="O1250" i="4"/>
  <c r="M1250" i="4"/>
  <c r="P1250" i="4" s="1"/>
  <c r="I1250" i="4"/>
  <c r="G1250" i="4"/>
  <c r="J1250" i="4" s="1"/>
  <c r="BU1249" i="4"/>
  <c r="BT1249" i="4"/>
  <c r="BO1249" i="4"/>
  <c r="BJ1249" i="4"/>
  <c r="BH1249" i="4"/>
  <c r="BG1249" i="4"/>
  <c r="BE1249" i="4"/>
  <c r="BC1249" i="4"/>
  <c r="AY1249" i="4"/>
  <c r="AW1249" i="4"/>
  <c r="AZ1249" i="4" s="1"/>
  <c r="AQ1249" i="4"/>
  <c r="AK1249" i="4"/>
  <c r="AG1249" i="4"/>
  <c r="AE1249" i="4"/>
  <c r="AA1249" i="4"/>
  <c r="Y1249" i="4"/>
  <c r="S1249" i="4"/>
  <c r="O1249" i="4"/>
  <c r="M1249" i="4"/>
  <c r="I1249" i="4"/>
  <c r="G1249" i="4"/>
  <c r="BP1239" i="4"/>
  <c r="BN1239" i="4"/>
  <c r="BD1239" i="4"/>
  <c r="BB1239" i="4"/>
  <c r="BA1239" i="4"/>
  <c r="AX1239" i="4"/>
  <c r="AU1239" i="4"/>
  <c r="AR1239" i="4"/>
  <c r="BR1239" i="4" s="1"/>
  <c r="AP1239" i="4"/>
  <c r="AO1239" i="4"/>
  <c r="AL1239" i="4"/>
  <c r="AJ1239" i="4"/>
  <c r="AI1239" i="4"/>
  <c r="AF1239" i="4"/>
  <c r="AD1239" i="4"/>
  <c r="AC1239" i="4"/>
  <c r="Z1239" i="4"/>
  <c r="X1239" i="4"/>
  <c r="W1239" i="4"/>
  <c r="T1239" i="4"/>
  <c r="R1239" i="4"/>
  <c r="Q1239" i="4"/>
  <c r="N1239" i="4"/>
  <c r="L1239" i="4"/>
  <c r="K1239" i="4"/>
  <c r="H1239" i="4"/>
  <c r="F1239" i="4"/>
  <c r="E1239" i="4"/>
  <c r="BR1238" i="4"/>
  <c r="BO1238" i="4"/>
  <c r="BJ1238" i="4"/>
  <c r="BH1238" i="4"/>
  <c r="BG1238" i="4"/>
  <c r="BE1238" i="4"/>
  <c r="BC1238" i="4"/>
  <c r="BF1238" i="4" s="1"/>
  <c r="AY1238" i="4"/>
  <c r="AW1238" i="4"/>
  <c r="AZ1238" i="4" s="1"/>
  <c r="AS1238" i="4"/>
  <c r="AQ1238" i="4"/>
  <c r="AT1238" i="4" s="1"/>
  <c r="AM1238" i="4"/>
  <c r="AK1238" i="4"/>
  <c r="AN1238" i="4" s="1"/>
  <c r="AG1238" i="4"/>
  <c r="AE1238" i="4"/>
  <c r="AH1238" i="4" s="1"/>
  <c r="AA1238" i="4"/>
  <c r="Y1238" i="4"/>
  <c r="AB1238" i="4" s="1"/>
  <c r="S1238" i="4"/>
  <c r="U1238" i="4" s="1"/>
  <c r="M1238" i="4"/>
  <c r="P1238" i="4" s="1"/>
  <c r="I1238" i="4"/>
  <c r="G1238" i="4"/>
  <c r="J1238" i="4" s="1"/>
  <c r="BR1237" i="4"/>
  <c r="BO1237" i="4"/>
  <c r="BJ1237" i="4"/>
  <c r="BK1237" i="4" s="1"/>
  <c r="BH1237" i="4"/>
  <c r="BG1237" i="4"/>
  <c r="BE1237" i="4"/>
  <c r="BC1237" i="4"/>
  <c r="BF1237" i="4" s="1"/>
  <c r="AY1237" i="4"/>
  <c r="AW1237" i="4"/>
  <c r="AZ1237" i="4" s="1"/>
  <c r="AS1237" i="4"/>
  <c r="AQ1237" i="4"/>
  <c r="AT1237" i="4" s="1"/>
  <c r="AM1237" i="4"/>
  <c r="AK1237" i="4"/>
  <c r="AN1237" i="4" s="1"/>
  <c r="AG1237" i="4"/>
  <c r="AE1237" i="4"/>
  <c r="AH1237" i="4" s="1"/>
  <c r="AA1237" i="4"/>
  <c r="Y1237" i="4"/>
  <c r="AB1237" i="4" s="1"/>
  <c r="S1237" i="4"/>
  <c r="V1237" i="4" s="1"/>
  <c r="M1237" i="4"/>
  <c r="P1237" i="4" s="1"/>
  <c r="I1237" i="4"/>
  <c r="G1237" i="4"/>
  <c r="J1237" i="4" s="1"/>
  <c r="BR1236" i="4"/>
  <c r="BO1236" i="4"/>
  <c r="BJ1236" i="4"/>
  <c r="BK1236" i="4" s="1"/>
  <c r="BH1236" i="4"/>
  <c r="BG1236" i="4"/>
  <c r="BE1236" i="4"/>
  <c r="BC1236" i="4"/>
  <c r="BF1236" i="4" s="1"/>
  <c r="AY1236" i="4"/>
  <c r="AW1236" i="4"/>
  <c r="AZ1236" i="4" s="1"/>
  <c r="AS1236" i="4"/>
  <c r="AQ1236" i="4"/>
  <c r="AT1236" i="4" s="1"/>
  <c r="AM1236" i="4"/>
  <c r="AK1236" i="4"/>
  <c r="AN1236" i="4" s="1"/>
  <c r="AG1236" i="4"/>
  <c r="AE1236" i="4"/>
  <c r="AH1236" i="4" s="1"/>
  <c r="AA1236" i="4"/>
  <c r="Y1236" i="4"/>
  <c r="AB1236" i="4" s="1"/>
  <c r="S1236" i="4"/>
  <c r="V1236" i="4" s="1"/>
  <c r="M1236" i="4"/>
  <c r="P1236" i="4" s="1"/>
  <c r="I1236" i="4"/>
  <c r="G1236" i="4"/>
  <c r="J1236" i="4" s="1"/>
  <c r="BR1235" i="4"/>
  <c r="BO1235" i="4"/>
  <c r="BJ1235" i="4"/>
  <c r="BK1235" i="4" s="1"/>
  <c r="BH1235" i="4"/>
  <c r="BG1235" i="4"/>
  <c r="BI1235" i="4" s="1"/>
  <c r="BL1235" i="4" s="1"/>
  <c r="BE1235" i="4"/>
  <c r="BC1235" i="4"/>
  <c r="BF1235" i="4" s="1"/>
  <c r="AY1235" i="4"/>
  <c r="AW1235" i="4"/>
  <c r="AZ1235" i="4" s="1"/>
  <c r="AS1235" i="4"/>
  <c r="AQ1235" i="4"/>
  <c r="AT1235" i="4" s="1"/>
  <c r="AM1235" i="4"/>
  <c r="AK1235" i="4"/>
  <c r="AN1235" i="4" s="1"/>
  <c r="AG1235" i="4"/>
  <c r="AE1235" i="4"/>
  <c r="AH1235" i="4" s="1"/>
  <c r="AA1235" i="4"/>
  <c r="Y1235" i="4"/>
  <c r="AB1235" i="4" s="1"/>
  <c r="S1235" i="4"/>
  <c r="V1235" i="4" s="1"/>
  <c r="O1235" i="4"/>
  <c r="M1235" i="4"/>
  <c r="P1235" i="4" s="1"/>
  <c r="I1235" i="4"/>
  <c r="G1235" i="4"/>
  <c r="J1235" i="4" s="1"/>
  <c r="BR1234" i="4"/>
  <c r="BO1234" i="4"/>
  <c r="BJ1234" i="4"/>
  <c r="BH1234" i="4"/>
  <c r="BG1234" i="4"/>
  <c r="BE1234" i="4"/>
  <c r="BC1234" i="4"/>
  <c r="BF1234" i="4" s="1"/>
  <c r="AY1234" i="4"/>
  <c r="AW1234" i="4"/>
  <c r="AZ1234" i="4" s="1"/>
  <c r="AQ1234" i="4"/>
  <c r="AS1234" i="4" s="1"/>
  <c r="AK1234" i="4"/>
  <c r="AN1234" i="4" s="1"/>
  <c r="AE1234" i="4"/>
  <c r="AG1234" i="4" s="1"/>
  <c r="AA1234" i="4"/>
  <c r="Y1234" i="4"/>
  <c r="AB1234" i="4" s="1"/>
  <c r="S1234" i="4"/>
  <c r="U1234" i="4" s="1"/>
  <c r="M1234" i="4"/>
  <c r="P1234" i="4" s="1"/>
  <c r="I1234" i="4"/>
  <c r="G1234" i="4"/>
  <c r="J1234" i="4" s="1"/>
  <c r="BR1233" i="4"/>
  <c r="BO1233" i="4"/>
  <c r="BJ1233" i="4"/>
  <c r="BH1233" i="4"/>
  <c r="BG1233" i="4"/>
  <c r="BE1233" i="4"/>
  <c r="BC1233" i="4"/>
  <c r="BF1233" i="4" s="1"/>
  <c r="AY1233" i="4"/>
  <c r="AW1233" i="4"/>
  <c r="AZ1233" i="4" s="1"/>
  <c r="AS1233" i="4"/>
  <c r="AQ1233" i="4"/>
  <c r="AT1233" i="4" s="1"/>
  <c r="AK1233" i="4"/>
  <c r="AM1233" i="4" s="1"/>
  <c r="AG1233" i="4"/>
  <c r="AE1233" i="4"/>
  <c r="AH1233" i="4" s="1"/>
  <c r="AA1233" i="4"/>
  <c r="Y1233" i="4"/>
  <c r="AB1233" i="4" s="1"/>
  <c r="S1233" i="4"/>
  <c r="V1233" i="4" s="1"/>
  <c r="M1233" i="4"/>
  <c r="O1233" i="4" s="1"/>
  <c r="I1233" i="4"/>
  <c r="G1233" i="4"/>
  <c r="J1233" i="4" s="1"/>
  <c r="BR1232" i="4"/>
  <c r="BO1232" i="4"/>
  <c r="BJ1232" i="4"/>
  <c r="BH1232" i="4"/>
  <c r="BG1232" i="4"/>
  <c r="BI1232" i="4" s="1"/>
  <c r="BL1232" i="4" s="1"/>
  <c r="BE1232" i="4"/>
  <c r="BC1232" i="4"/>
  <c r="BF1232" i="4" s="1"/>
  <c r="AY1232" i="4"/>
  <c r="AW1232" i="4"/>
  <c r="AZ1232" i="4" s="1"/>
  <c r="AS1232" i="4"/>
  <c r="AQ1232" i="4"/>
  <c r="AT1232" i="4" s="1"/>
  <c r="AM1232" i="4"/>
  <c r="AK1232" i="4"/>
  <c r="AN1232" i="4" s="1"/>
  <c r="AG1232" i="4"/>
  <c r="AE1232" i="4"/>
  <c r="AH1232" i="4" s="1"/>
  <c r="Y1232" i="4"/>
  <c r="AB1232" i="4" s="1"/>
  <c r="S1232" i="4"/>
  <c r="U1232" i="4" s="1"/>
  <c r="O1232" i="4"/>
  <c r="M1232" i="4"/>
  <c r="P1232" i="4" s="1"/>
  <c r="I1232" i="4"/>
  <c r="G1232" i="4"/>
  <c r="J1232" i="4" s="1"/>
  <c r="BR1231" i="4"/>
  <c r="BO1231" i="4"/>
  <c r="BJ1231" i="4"/>
  <c r="BK1231" i="4" s="1"/>
  <c r="BH1231" i="4"/>
  <c r="BG1231" i="4"/>
  <c r="BE1231" i="4"/>
  <c r="BC1231" i="4"/>
  <c r="BF1231" i="4" s="1"/>
  <c r="AY1231" i="4"/>
  <c r="AW1231" i="4"/>
  <c r="AZ1231" i="4" s="1"/>
  <c r="AS1231" i="4"/>
  <c r="AQ1231" i="4"/>
  <c r="AT1231" i="4" s="1"/>
  <c r="AM1231" i="4"/>
  <c r="AK1231" i="4"/>
  <c r="AN1231" i="4" s="1"/>
  <c r="AG1231" i="4"/>
  <c r="AE1231" i="4"/>
  <c r="AH1231" i="4" s="1"/>
  <c r="AA1231" i="4"/>
  <c r="Y1231" i="4"/>
  <c r="AB1231" i="4" s="1"/>
  <c r="S1231" i="4"/>
  <c r="M1231" i="4"/>
  <c r="O1231" i="4" s="1"/>
  <c r="I1231" i="4"/>
  <c r="G1231" i="4"/>
  <c r="J1231" i="4" s="1"/>
  <c r="BR1230" i="4"/>
  <c r="BO1230" i="4"/>
  <c r="BJ1230" i="4"/>
  <c r="BH1230" i="4"/>
  <c r="BG1230" i="4"/>
  <c r="BE1230" i="4"/>
  <c r="BC1230" i="4"/>
  <c r="BF1230" i="4" s="1"/>
  <c r="AY1230" i="4"/>
  <c r="AW1230" i="4"/>
  <c r="AZ1230" i="4" s="1"/>
  <c r="AS1230" i="4"/>
  <c r="AQ1230" i="4"/>
  <c r="AT1230" i="4" s="1"/>
  <c r="AM1230" i="4"/>
  <c r="AK1230" i="4"/>
  <c r="AN1230" i="4" s="1"/>
  <c r="AE1230" i="4"/>
  <c r="AG1230" i="4" s="1"/>
  <c r="AA1230" i="4"/>
  <c r="Y1230" i="4"/>
  <c r="AB1230" i="4" s="1"/>
  <c r="S1230" i="4"/>
  <c r="U1230" i="4" s="1"/>
  <c r="O1230" i="4"/>
  <c r="M1230" i="4"/>
  <c r="P1230" i="4" s="1"/>
  <c r="G1230" i="4"/>
  <c r="J1230" i="4" s="1"/>
  <c r="BR1229" i="4"/>
  <c r="BO1229" i="4"/>
  <c r="BJ1229" i="4"/>
  <c r="BK1229" i="4" s="1"/>
  <c r="BH1229" i="4"/>
  <c r="BG1229" i="4"/>
  <c r="BE1229" i="4"/>
  <c r="BC1229" i="4"/>
  <c r="BF1229" i="4" s="1"/>
  <c r="AY1229" i="4"/>
  <c r="AW1229" i="4"/>
  <c r="AZ1229" i="4" s="1"/>
  <c r="AS1229" i="4"/>
  <c r="AQ1229" i="4"/>
  <c r="AT1229" i="4" s="1"/>
  <c r="AM1229" i="4"/>
  <c r="AK1229" i="4"/>
  <c r="AN1229" i="4" s="1"/>
  <c r="AG1229" i="4"/>
  <c r="AE1229" i="4"/>
  <c r="AH1229" i="4" s="1"/>
  <c r="AA1229" i="4"/>
  <c r="Y1229" i="4"/>
  <c r="AB1229" i="4" s="1"/>
  <c r="S1229" i="4"/>
  <c r="U1229" i="4" s="1"/>
  <c r="M1229" i="4"/>
  <c r="I1229" i="4"/>
  <c r="G1229" i="4"/>
  <c r="J1229" i="4" s="1"/>
  <c r="BR1228" i="4"/>
  <c r="BO1228" i="4"/>
  <c r="BJ1228" i="4"/>
  <c r="BH1228" i="4"/>
  <c r="BG1228" i="4"/>
  <c r="BC1228" i="4"/>
  <c r="BF1228" i="4" s="1"/>
  <c r="AY1228" i="4"/>
  <c r="AW1228" i="4"/>
  <c r="AZ1228" i="4" s="1"/>
  <c r="AQ1228" i="4"/>
  <c r="AT1228" i="4" s="1"/>
  <c r="AK1228" i="4"/>
  <c r="AM1228" i="4" s="1"/>
  <c r="AG1228" i="4"/>
  <c r="AE1228" i="4"/>
  <c r="AH1228" i="4" s="1"/>
  <c r="Y1228" i="4"/>
  <c r="AA1228" i="4" s="1"/>
  <c r="S1228" i="4"/>
  <c r="V1228" i="4" s="1"/>
  <c r="M1228" i="4"/>
  <c r="O1228" i="4" s="1"/>
  <c r="I1228" i="4"/>
  <c r="G1228" i="4"/>
  <c r="J1228" i="4" s="1"/>
  <c r="BR1227" i="4"/>
  <c r="BO1227" i="4"/>
  <c r="BJ1227" i="4"/>
  <c r="BH1227" i="4"/>
  <c r="BG1227" i="4"/>
  <c r="BI1227" i="4" s="1"/>
  <c r="BL1227" i="4" s="1"/>
  <c r="BE1227" i="4"/>
  <c r="BC1227" i="4"/>
  <c r="BF1227" i="4" s="1"/>
  <c r="AY1227" i="4"/>
  <c r="AW1227" i="4"/>
  <c r="AZ1227" i="4" s="1"/>
  <c r="AQ1227" i="4"/>
  <c r="AS1227" i="4" s="1"/>
  <c r="AM1227" i="4"/>
  <c r="AK1227" i="4"/>
  <c r="AN1227" i="4" s="1"/>
  <c r="AE1227" i="4"/>
  <c r="AG1227" i="4" s="1"/>
  <c r="AA1227" i="4"/>
  <c r="Y1227" i="4"/>
  <c r="AB1227" i="4" s="1"/>
  <c r="S1227" i="4"/>
  <c r="U1227" i="4" s="1"/>
  <c r="M1227" i="4"/>
  <c r="P1227" i="4" s="1"/>
  <c r="I1227" i="4"/>
  <c r="G1227" i="4"/>
  <c r="J1227" i="4" s="1"/>
  <c r="BR1226" i="4"/>
  <c r="BO1226" i="4"/>
  <c r="BJ1226" i="4"/>
  <c r="BH1226" i="4"/>
  <c r="BG1226" i="4"/>
  <c r="BI1226" i="4" s="1"/>
  <c r="BE1226" i="4"/>
  <c r="BC1226" i="4"/>
  <c r="BF1226" i="4" s="1"/>
  <c r="AW1226" i="4"/>
  <c r="AY1226" i="4" s="1"/>
  <c r="AS1226" i="4"/>
  <c r="AQ1226" i="4"/>
  <c r="AT1226" i="4" s="1"/>
  <c r="AK1226" i="4"/>
  <c r="AM1226" i="4" s="1"/>
  <c r="AE1226" i="4"/>
  <c r="AH1226" i="4" s="1"/>
  <c r="Y1226" i="4"/>
  <c r="AA1226" i="4" s="1"/>
  <c r="U1226" i="4"/>
  <c r="S1226" i="4"/>
  <c r="V1226" i="4" s="1"/>
  <c r="M1226" i="4"/>
  <c r="O1226" i="4" s="1"/>
  <c r="I1226" i="4"/>
  <c r="G1226" i="4"/>
  <c r="J1226" i="4" s="1"/>
  <c r="BR1225" i="4"/>
  <c r="BO1225" i="4"/>
  <c r="BJ1225" i="4"/>
  <c r="BK1225" i="4" s="1"/>
  <c r="BH1225" i="4"/>
  <c r="BG1225" i="4"/>
  <c r="BE1225" i="4"/>
  <c r="BC1225" i="4"/>
  <c r="BF1225" i="4" s="1"/>
  <c r="AY1225" i="4"/>
  <c r="AW1225" i="4"/>
  <c r="AZ1225" i="4" s="1"/>
  <c r="AS1225" i="4"/>
  <c r="AQ1225" i="4"/>
  <c r="AT1225" i="4" s="1"/>
  <c r="AM1225" i="4"/>
  <c r="AK1225" i="4"/>
  <c r="AN1225" i="4" s="1"/>
  <c r="AG1225" i="4"/>
  <c r="AE1225" i="4"/>
  <c r="AH1225" i="4" s="1"/>
  <c r="AA1225" i="4"/>
  <c r="Y1225" i="4"/>
  <c r="AB1225" i="4" s="1"/>
  <c r="S1225" i="4"/>
  <c r="U1225" i="4" s="1"/>
  <c r="M1225" i="4"/>
  <c r="P1225" i="4" s="1"/>
  <c r="I1225" i="4"/>
  <c r="G1225" i="4"/>
  <c r="J1225" i="4" s="1"/>
  <c r="BR1224" i="4"/>
  <c r="BO1224" i="4"/>
  <c r="BJ1224" i="4"/>
  <c r="BK1224" i="4" s="1"/>
  <c r="BH1224" i="4"/>
  <c r="BG1224" i="4"/>
  <c r="BE1224" i="4"/>
  <c r="BC1224" i="4"/>
  <c r="BF1224" i="4" s="1"/>
  <c r="AY1224" i="4"/>
  <c r="AW1224" i="4"/>
  <c r="AZ1224" i="4" s="1"/>
  <c r="AS1224" i="4"/>
  <c r="AQ1224" i="4"/>
  <c r="AT1224" i="4" s="1"/>
  <c r="AM1224" i="4"/>
  <c r="AK1224" i="4"/>
  <c r="AN1224" i="4" s="1"/>
  <c r="AG1224" i="4"/>
  <c r="AE1224" i="4"/>
  <c r="AH1224" i="4" s="1"/>
  <c r="AA1224" i="4"/>
  <c r="Y1224" i="4"/>
  <c r="AB1224" i="4" s="1"/>
  <c r="S1224" i="4"/>
  <c r="V1224" i="4" s="1"/>
  <c r="M1224" i="4"/>
  <c r="O1224" i="4" s="1"/>
  <c r="I1224" i="4"/>
  <c r="G1224" i="4"/>
  <c r="J1224" i="4" s="1"/>
  <c r="BR1223" i="4"/>
  <c r="BO1223" i="4"/>
  <c r="BJ1223" i="4"/>
  <c r="BK1223" i="4" s="1"/>
  <c r="BH1223" i="4"/>
  <c r="BG1223" i="4"/>
  <c r="BI1223" i="4" s="1"/>
  <c r="BL1223" i="4" s="1"/>
  <c r="BE1223" i="4"/>
  <c r="BC1223" i="4"/>
  <c r="BF1223" i="4" s="1"/>
  <c r="AY1223" i="4"/>
  <c r="AW1223" i="4"/>
  <c r="AZ1223" i="4" s="1"/>
  <c r="AS1223" i="4"/>
  <c r="AQ1223" i="4"/>
  <c r="AT1223" i="4" s="1"/>
  <c r="AM1223" i="4"/>
  <c r="AK1223" i="4"/>
  <c r="AN1223" i="4" s="1"/>
  <c r="AG1223" i="4"/>
  <c r="AE1223" i="4"/>
  <c r="AH1223" i="4" s="1"/>
  <c r="AA1223" i="4"/>
  <c r="Y1223" i="4"/>
  <c r="AB1223" i="4" s="1"/>
  <c r="S1223" i="4"/>
  <c r="U1223" i="4" s="1"/>
  <c r="O1223" i="4"/>
  <c r="M1223" i="4"/>
  <c r="P1223" i="4" s="1"/>
  <c r="I1223" i="4"/>
  <c r="G1223" i="4"/>
  <c r="J1223" i="4" s="1"/>
  <c r="BR1222" i="4"/>
  <c r="BO1222" i="4"/>
  <c r="BJ1222" i="4"/>
  <c r="BK1222" i="4" s="1"/>
  <c r="BH1222" i="4"/>
  <c r="BG1222" i="4"/>
  <c r="BE1222" i="4"/>
  <c r="BC1222" i="4"/>
  <c r="BF1222" i="4" s="1"/>
  <c r="AY1222" i="4"/>
  <c r="AW1222" i="4"/>
  <c r="AZ1222" i="4" s="1"/>
  <c r="AS1222" i="4"/>
  <c r="AQ1222" i="4"/>
  <c r="AT1222" i="4" s="1"/>
  <c r="AM1222" i="4"/>
  <c r="AK1222" i="4"/>
  <c r="AN1222" i="4" s="1"/>
  <c r="AG1222" i="4"/>
  <c r="AE1222" i="4"/>
  <c r="AH1222" i="4" s="1"/>
  <c r="AA1222" i="4"/>
  <c r="Y1222" i="4"/>
  <c r="AB1222" i="4" s="1"/>
  <c r="S1222" i="4"/>
  <c r="V1222" i="4" s="1"/>
  <c r="M1222" i="4"/>
  <c r="O1222" i="4" s="1"/>
  <c r="I1222" i="4"/>
  <c r="G1222" i="4"/>
  <c r="J1222" i="4" s="1"/>
  <c r="BR1221" i="4"/>
  <c r="BO1221" i="4"/>
  <c r="BJ1221" i="4"/>
  <c r="BK1221" i="4" s="1"/>
  <c r="BH1221" i="4"/>
  <c r="BG1221" i="4"/>
  <c r="BE1221" i="4"/>
  <c r="BC1221" i="4"/>
  <c r="BF1221" i="4" s="1"/>
  <c r="AY1221" i="4"/>
  <c r="AW1221" i="4"/>
  <c r="AZ1221" i="4" s="1"/>
  <c r="AS1221" i="4"/>
  <c r="AQ1221" i="4"/>
  <c r="AT1221" i="4" s="1"/>
  <c r="AM1221" i="4"/>
  <c r="AK1221" i="4"/>
  <c r="AN1221" i="4" s="1"/>
  <c r="AG1221" i="4"/>
  <c r="AE1221" i="4"/>
  <c r="AH1221" i="4" s="1"/>
  <c r="AA1221" i="4"/>
  <c r="Y1221" i="4"/>
  <c r="AB1221" i="4" s="1"/>
  <c r="S1221" i="4"/>
  <c r="U1221" i="4" s="1"/>
  <c r="M1221" i="4"/>
  <c r="P1221" i="4" s="1"/>
  <c r="I1221" i="4"/>
  <c r="G1221" i="4"/>
  <c r="J1221" i="4" s="1"/>
  <c r="BR1220" i="4"/>
  <c r="BO1220" i="4"/>
  <c r="BJ1220" i="4"/>
  <c r="BH1220" i="4"/>
  <c r="BG1220" i="4"/>
  <c r="BE1220" i="4"/>
  <c r="BC1220" i="4"/>
  <c r="BF1220" i="4" s="1"/>
  <c r="AY1220" i="4"/>
  <c r="AW1220" i="4"/>
  <c r="AZ1220" i="4" s="1"/>
  <c r="AQ1220" i="4"/>
  <c r="AK1220" i="4"/>
  <c r="AM1220" i="4" s="1"/>
  <c r="AE1220" i="4"/>
  <c r="AH1220" i="4" s="1"/>
  <c r="AA1220" i="4"/>
  <c r="Y1220" i="4"/>
  <c r="AB1220" i="4" s="1"/>
  <c r="S1220" i="4"/>
  <c r="V1220" i="4" s="1"/>
  <c r="M1220" i="4"/>
  <c r="O1220" i="4" s="1"/>
  <c r="I1220" i="4"/>
  <c r="G1220" i="4"/>
  <c r="J1220" i="4" s="1"/>
  <c r="BR1219" i="4"/>
  <c r="BO1219" i="4"/>
  <c r="BJ1219" i="4"/>
  <c r="BH1219" i="4"/>
  <c r="BG1219" i="4"/>
  <c r="BC1219" i="4"/>
  <c r="BE1219" i="4" s="1"/>
  <c r="AY1219" i="4"/>
  <c r="AW1219" i="4"/>
  <c r="AZ1219" i="4" s="1"/>
  <c r="AQ1219" i="4"/>
  <c r="AS1219" i="4" s="1"/>
  <c r="AK1219" i="4"/>
  <c r="AN1219" i="4" s="1"/>
  <c r="AE1219" i="4"/>
  <c r="AG1219" i="4" s="1"/>
  <c r="AA1219" i="4"/>
  <c r="Y1219" i="4"/>
  <c r="AB1219" i="4" s="1"/>
  <c r="S1219" i="4"/>
  <c r="U1219" i="4" s="1"/>
  <c r="M1219" i="4"/>
  <c r="P1219" i="4" s="1"/>
  <c r="I1219" i="4"/>
  <c r="G1219" i="4"/>
  <c r="J1219" i="4" s="1"/>
  <c r="BR1218" i="4"/>
  <c r="BO1218" i="4"/>
  <c r="BJ1218" i="4"/>
  <c r="BH1218" i="4"/>
  <c r="BG1218" i="4"/>
  <c r="BC1218" i="4"/>
  <c r="AY1218" i="4"/>
  <c r="AW1218" i="4"/>
  <c r="AZ1218" i="4" s="1"/>
  <c r="AQ1218" i="4"/>
  <c r="AK1218" i="4"/>
  <c r="AM1218" i="4" s="1"/>
  <c r="AE1218" i="4"/>
  <c r="AH1218" i="4" s="1"/>
  <c r="AA1218" i="4"/>
  <c r="Y1218" i="4"/>
  <c r="AB1218" i="4" s="1"/>
  <c r="S1218" i="4"/>
  <c r="V1218" i="4" s="1"/>
  <c r="M1218" i="4"/>
  <c r="O1218" i="4" s="1"/>
  <c r="I1218" i="4"/>
  <c r="G1218" i="4"/>
  <c r="J1218" i="4" s="1"/>
  <c r="BR1217" i="4"/>
  <c r="BO1217" i="4"/>
  <c r="BJ1217" i="4"/>
  <c r="BK1217" i="4" s="1"/>
  <c r="BH1217" i="4"/>
  <c r="BG1217" i="4"/>
  <c r="BE1217" i="4"/>
  <c r="BC1217" i="4"/>
  <c r="BF1217" i="4" s="1"/>
  <c r="AY1217" i="4"/>
  <c r="AW1217" i="4"/>
  <c r="AZ1217" i="4" s="1"/>
  <c r="AS1217" i="4"/>
  <c r="AQ1217" i="4"/>
  <c r="AT1217" i="4" s="1"/>
  <c r="AM1217" i="4"/>
  <c r="AK1217" i="4"/>
  <c r="AN1217" i="4" s="1"/>
  <c r="AG1217" i="4"/>
  <c r="AE1217" i="4"/>
  <c r="AH1217" i="4" s="1"/>
  <c r="AA1217" i="4"/>
  <c r="Y1217" i="4"/>
  <c r="AB1217" i="4" s="1"/>
  <c r="S1217" i="4"/>
  <c r="U1217" i="4" s="1"/>
  <c r="M1217" i="4"/>
  <c r="I1217" i="4"/>
  <c r="G1217" i="4"/>
  <c r="J1217" i="4" s="1"/>
  <c r="BR1216" i="4"/>
  <c r="BO1216" i="4"/>
  <c r="BJ1216" i="4"/>
  <c r="BH1216" i="4"/>
  <c r="BG1216" i="4"/>
  <c r="BE1216" i="4"/>
  <c r="BC1216" i="4"/>
  <c r="BF1216" i="4" s="1"/>
  <c r="AY1216" i="4"/>
  <c r="AW1216" i="4"/>
  <c r="AZ1216" i="4" s="1"/>
  <c r="AQ1216" i="4"/>
  <c r="AT1216" i="4" s="1"/>
  <c r="AK1216" i="4"/>
  <c r="AM1216" i="4" s="1"/>
  <c r="AG1216" i="4"/>
  <c r="AE1216" i="4"/>
  <c r="AH1216" i="4" s="1"/>
  <c r="AA1216" i="4"/>
  <c r="Y1216" i="4"/>
  <c r="AB1216" i="4" s="1"/>
  <c r="U1216" i="4"/>
  <c r="S1216" i="4"/>
  <c r="V1216" i="4" s="1"/>
  <c r="M1216" i="4"/>
  <c r="O1216" i="4" s="1"/>
  <c r="I1216" i="4"/>
  <c r="G1216" i="4"/>
  <c r="J1216" i="4" s="1"/>
  <c r="BR1215" i="4"/>
  <c r="BO1215" i="4"/>
  <c r="BJ1215" i="4"/>
  <c r="BK1215" i="4" s="1"/>
  <c r="BH1215" i="4"/>
  <c r="BG1215" i="4"/>
  <c r="BE1215" i="4"/>
  <c r="BC1215" i="4"/>
  <c r="BF1215" i="4" s="1"/>
  <c r="AY1215" i="4"/>
  <c r="AW1215" i="4"/>
  <c r="AZ1215" i="4" s="1"/>
  <c r="AS1215" i="4"/>
  <c r="AQ1215" i="4"/>
  <c r="AT1215" i="4" s="1"/>
  <c r="AM1215" i="4"/>
  <c r="AK1215" i="4"/>
  <c r="AN1215" i="4" s="1"/>
  <c r="AG1215" i="4"/>
  <c r="AE1215" i="4"/>
  <c r="AH1215" i="4" s="1"/>
  <c r="AA1215" i="4"/>
  <c r="Y1215" i="4"/>
  <c r="AB1215" i="4" s="1"/>
  <c r="S1215" i="4"/>
  <c r="U1215" i="4" s="1"/>
  <c r="M1215" i="4"/>
  <c r="P1215" i="4" s="1"/>
  <c r="I1215" i="4"/>
  <c r="G1215" i="4"/>
  <c r="J1215" i="4" s="1"/>
  <c r="BR1214" i="4"/>
  <c r="BO1214" i="4"/>
  <c r="BJ1214" i="4"/>
  <c r="BK1214" i="4" s="1"/>
  <c r="BH1214" i="4"/>
  <c r="BG1214" i="4"/>
  <c r="BI1214" i="4" s="1"/>
  <c r="BL1214" i="4" s="1"/>
  <c r="BE1214" i="4"/>
  <c r="BC1214" i="4"/>
  <c r="BF1214" i="4" s="1"/>
  <c r="AY1214" i="4"/>
  <c r="AW1214" i="4"/>
  <c r="AZ1214" i="4" s="1"/>
  <c r="AS1214" i="4"/>
  <c r="AQ1214" i="4"/>
  <c r="AT1214" i="4" s="1"/>
  <c r="AM1214" i="4"/>
  <c r="AK1214" i="4"/>
  <c r="AN1214" i="4" s="1"/>
  <c r="AG1214" i="4"/>
  <c r="AE1214" i="4"/>
  <c r="AH1214" i="4" s="1"/>
  <c r="AA1214" i="4"/>
  <c r="Y1214" i="4"/>
  <c r="AB1214" i="4" s="1"/>
  <c r="S1214" i="4"/>
  <c r="V1214" i="4" s="1"/>
  <c r="M1214" i="4"/>
  <c r="O1214" i="4" s="1"/>
  <c r="I1214" i="4"/>
  <c r="G1214" i="4"/>
  <c r="J1214" i="4" s="1"/>
  <c r="BR1213" i="4"/>
  <c r="BO1213" i="4"/>
  <c r="BJ1213" i="4"/>
  <c r="BH1213" i="4"/>
  <c r="BG1213" i="4"/>
  <c r="BI1213" i="4" s="1"/>
  <c r="BL1213" i="4" s="1"/>
  <c r="BE1213" i="4"/>
  <c r="BC1213" i="4"/>
  <c r="BF1213" i="4" s="1"/>
  <c r="AY1213" i="4"/>
  <c r="AW1213" i="4"/>
  <c r="AZ1213" i="4" s="1"/>
  <c r="AQ1213" i="4"/>
  <c r="AS1213" i="4" s="1"/>
  <c r="AK1213" i="4"/>
  <c r="AE1213" i="4"/>
  <c r="AG1213" i="4" s="1"/>
  <c r="Y1213" i="4"/>
  <c r="AB1213" i="4" s="1"/>
  <c r="S1213" i="4"/>
  <c r="U1213" i="4" s="1"/>
  <c r="O1213" i="4"/>
  <c r="M1213" i="4"/>
  <c r="P1213" i="4" s="1"/>
  <c r="I1213" i="4"/>
  <c r="G1213" i="4"/>
  <c r="J1213" i="4" s="1"/>
  <c r="BR1212" i="4"/>
  <c r="BO1212" i="4"/>
  <c r="BJ1212" i="4"/>
  <c r="BH1212" i="4"/>
  <c r="BG1212" i="4"/>
  <c r="BI1212" i="4" s="1"/>
  <c r="BE1212" i="4"/>
  <c r="BC1212" i="4"/>
  <c r="BF1212" i="4" s="1"/>
  <c r="AY1212" i="4"/>
  <c r="AW1212" i="4"/>
  <c r="AZ1212" i="4" s="1"/>
  <c r="AS1212" i="4"/>
  <c r="AQ1212" i="4"/>
  <c r="AT1212" i="4" s="1"/>
  <c r="AK1212" i="4"/>
  <c r="AM1212" i="4" s="1"/>
  <c r="AG1212" i="4"/>
  <c r="AE1212" i="4"/>
  <c r="AH1212" i="4" s="1"/>
  <c r="AA1212" i="4"/>
  <c r="Y1212" i="4"/>
  <c r="AB1212" i="4" s="1"/>
  <c r="U1212" i="4"/>
  <c r="S1212" i="4"/>
  <c r="V1212" i="4" s="1"/>
  <c r="M1212" i="4"/>
  <c r="O1212" i="4" s="1"/>
  <c r="I1212" i="4"/>
  <c r="G1212" i="4"/>
  <c r="J1212" i="4" s="1"/>
  <c r="BR1211" i="4"/>
  <c r="BO1211" i="4"/>
  <c r="BJ1211" i="4"/>
  <c r="BH1211" i="4"/>
  <c r="BG1211" i="4"/>
  <c r="BC1211" i="4"/>
  <c r="BE1211" i="4" s="1"/>
  <c r="AW1211" i="4"/>
  <c r="AZ1211" i="4" s="1"/>
  <c r="AQ1211" i="4"/>
  <c r="AS1211" i="4" s="1"/>
  <c r="AK1211" i="4"/>
  <c r="AN1211" i="4" s="1"/>
  <c r="AG1211" i="4"/>
  <c r="AE1211" i="4"/>
  <c r="AH1211" i="4" s="1"/>
  <c r="AA1211" i="4"/>
  <c r="Y1211" i="4"/>
  <c r="AB1211" i="4" s="1"/>
  <c r="S1211" i="4"/>
  <c r="U1211" i="4" s="1"/>
  <c r="M1211" i="4"/>
  <c r="P1211" i="4" s="1"/>
  <c r="I1211" i="4"/>
  <c r="G1211" i="4"/>
  <c r="J1211" i="4" s="1"/>
  <c r="BR1210" i="4"/>
  <c r="BO1210" i="4"/>
  <c r="BJ1210" i="4"/>
  <c r="BK1210" i="4" s="1"/>
  <c r="BH1210" i="4"/>
  <c r="BG1210" i="4"/>
  <c r="BE1210" i="4"/>
  <c r="BC1210" i="4"/>
  <c r="BF1210" i="4" s="1"/>
  <c r="AY1210" i="4"/>
  <c r="AW1210" i="4"/>
  <c r="AZ1210" i="4" s="1"/>
  <c r="AS1210" i="4"/>
  <c r="AQ1210" i="4"/>
  <c r="AT1210" i="4" s="1"/>
  <c r="AM1210" i="4"/>
  <c r="AK1210" i="4"/>
  <c r="AN1210" i="4" s="1"/>
  <c r="AG1210" i="4"/>
  <c r="AE1210" i="4"/>
  <c r="AH1210" i="4" s="1"/>
  <c r="AA1210" i="4"/>
  <c r="Y1210" i="4"/>
  <c r="AB1210" i="4" s="1"/>
  <c r="S1210" i="4"/>
  <c r="V1210" i="4" s="1"/>
  <c r="M1210" i="4"/>
  <c r="O1210" i="4" s="1"/>
  <c r="I1210" i="4"/>
  <c r="G1210" i="4"/>
  <c r="J1210" i="4" s="1"/>
  <c r="BR1209" i="4"/>
  <c r="BO1209" i="4"/>
  <c r="BJ1209" i="4"/>
  <c r="BK1209" i="4" s="1"/>
  <c r="BH1209" i="4"/>
  <c r="BG1209" i="4"/>
  <c r="BI1209" i="4" s="1"/>
  <c r="BL1209" i="4" s="1"/>
  <c r="BE1209" i="4"/>
  <c r="BC1209" i="4"/>
  <c r="AY1209" i="4"/>
  <c r="AW1209" i="4"/>
  <c r="AZ1209" i="4" s="1"/>
  <c r="AS1209" i="4"/>
  <c r="AQ1209" i="4"/>
  <c r="AM1209" i="4"/>
  <c r="AK1209" i="4"/>
  <c r="AK1239" i="4" s="1"/>
  <c r="AG1209" i="4"/>
  <c r="AE1209" i="4"/>
  <c r="AA1209" i="4"/>
  <c r="Y1209" i="4"/>
  <c r="Y1239" i="4" s="1"/>
  <c r="S1209" i="4"/>
  <c r="O1209" i="4"/>
  <c r="M1209" i="4"/>
  <c r="I1209" i="4"/>
  <c r="G1209" i="4"/>
  <c r="BD1199" i="4"/>
  <c r="BB1199" i="4"/>
  <c r="BA1199" i="4"/>
  <c r="AX1199" i="4"/>
  <c r="AU1199" i="4"/>
  <c r="AR1199" i="4"/>
  <c r="AP1199" i="4"/>
  <c r="AO1199" i="4"/>
  <c r="AL1199" i="4"/>
  <c r="AJ1199" i="4"/>
  <c r="AI1199" i="4"/>
  <c r="AF1199" i="4"/>
  <c r="AD1199" i="4"/>
  <c r="AC1199" i="4"/>
  <c r="Z1199" i="4"/>
  <c r="X1199" i="4"/>
  <c r="W1199" i="4"/>
  <c r="T1199" i="4"/>
  <c r="R1199" i="4"/>
  <c r="Q1199" i="4"/>
  <c r="N1199" i="4"/>
  <c r="L1199" i="4"/>
  <c r="K1199" i="4"/>
  <c r="H1199" i="4"/>
  <c r="F1199" i="4"/>
  <c r="E1199" i="4"/>
  <c r="BJ1198" i="4"/>
  <c r="BH1198" i="4"/>
  <c r="BG1198" i="4"/>
  <c r="BE1198" i="4"/>
  <c r="BC1198" i="4"/>
  <c r="BF1198" i="4" s="1"/>
  <c r="AY1198" i="4"/>
  <c r="AW1198" i="4"/>
  <c r="AZ1198" i="4" s="1"/>
  <c r="AQ1198" i="4"/>
  <c r="AS1198" i="4" s="1"/>
  <c r="AM1198" i="4"/>
  <c r="AK1198" i="4"/>
  <c r="AN1198" i="4" s="1"/>
  <c r="AE1198" i="4"/>
  <c r="AG1198" i="4" s="1"/>
  <c r="Y1198" i="4"/>
  <c r="AB1198" i="4" s="1"/>
  <c r="S1198" i="4"/>
  <c r="U1198" i="4" s="1"/>
  <c r="M1198" i="4"/>
  <c r="P1198" i="4" s="1"/>
  <c r="G1198" i="4"/>
  <c r="BJ1197" i="4"/>
  <c r="BH1197" i="4"/>
  <c r="BG1197" i="4"/>
  <c r="BC1197" i="4"/>
  <c r="AW1197" i="4"/>
  <c r="AY1197" i="4" s="1"/>
  <c r="AQ1197" i="4"/>
  <c r="AT1197" i="4" s="1"/>
  <c r="AK1197" i="4"/>
  <c r="AM1197" i="4" s="1"/>
  <c r="AE1197" i="4"/>
  <c r="AH1197" i="4" s="1"/>
  <c r="Y1197" i="4"/>
  <c r="AA1197" i="4" s="1"/>
  <c r="S1197" i="4"/>
  <c r="V1197" i="4" s="1"/>
  <c r="M1197" i="4"/>
  <c r="O1197" i="4" s="1"/>
  <c r="G1197" i="4"/>
  <c r="J1197" i="4" s="1"/>
  <c r="BJ1196" i="4"/>
  <c r="BH1196" i="4"/>
  <c r="BG1196" i="4"/>
  <c r="BE1196" i="4"/>
  <c r="BC1196" i="4"/>
  <c r="BF1196" i="4" s="1"/>
  <c r="AY1196" i="4"/>
  <c r="AW1196" i="4"/>
  <c r="AZ1196" i="4" s="1"/>
  <c r="AQ1196" i="4"/>
  <c r="AS1196" i="4" s="1"/>
  <c r="AK1196" i="4"/>
  <c r="AN1196" i="4" s="1"/>
  <c r="AE1196" i="4"/>
  <c r="AG1196" i="4" s="1"/>
  <c r="Y1196" i="4"/>
  <c r="S1196" i="4"/>
  <c r="U1196" i="4" s="1"/>
  <c r="M1196" i="4"/>
  <c r="P1196" i="4" s="1"/>
  <c r="G1196" i="4"/>
  <c r="BJ1195" i="4"/>
  <c r="BH1195" i="4"/>
  <c r="BG1195" i="4"/>
  <c r="BC1195" i="4"/>
  <c r="BF1195" i="4" s="1"/>
  <c r="AW1195" i="4"/>
  <c r="AY1195" i="4" s="1"/>
  <c r="AQ1195" i="4"/>
  <c r="AK1195" i="4"/>
  <c r="AM1195" i="4" s="1"/>
  <c r="AE1195" i="4"/>
  <c r="AH1195" i="4" s="1"/>
  <c r="Y1195" i="4"/>
  <c r="AA1195" i="4" s="1"/>
  <c r="U1195" i="4"/>
  <c r="S1195" i="4"/>
  <c r="V1195" i="4" s="1"/>
  <c r="M1195" i="4"/>
  <c r="O1195" i="4" s="1"/>
  <c r="G1195" i="4"/>
  <c r="J1195" i="4" s="1"/>
  <c r="BJ1194" i="4"/>
  <c r="BH1194" i="4"/>
  <c r="BG1194" i="4"/>
  <c r="BE1194" i="4"/>
  <c r="BC1194" i="4"/>
  <c r="BF1194" i="4" s="1"/>
  <c r="AY1194" i="4"/>
  <c r="AW1194" i="4"/>
  <c r="AZ1194" i="4" s="1"/>
  <c r="AQ1194" i="4"/>
  <c r="AS1194" i="4" s="1"/>
  <c r="AK1194" i="4"/>
  <c r="AN1194" i="4" s="1"/>
  <c r="AE1194" i="4"/>
  <c r="AG1194" i="4" s="1"/>
  <c r="AA1194" i="4"/>
  <c r="Y1194" i="4"/>
  <c r="AB1194" i="4" s="1"/>
  <c r="S1194" i="4"/>
  <c r="U1194" i="4" s="1"/>
  <c r="M1194" i="4"/>
  <c r="P1194" i="4" s="1"/>
  <c r="I1194" i="4"/>
  <c r="G1194" i="4"/>
  <c r="BJ1193" i="4"/>
  <c r="BH1193" i="4"/>
  <c r="BG1193" i="4"/>
  <c r="BC1193" i="4"/>
  <c r="AW1193" i="4"/>
  <c r="AY1193" i="4" s="1"/>
  <c r="AQ1193" i="4"/>
  <c r="AT1193" i="4" s="1"/>
  <c r="AK1193" i="4"/>
  <c r="AM1193" i="4" s="1"/>
  <c r="AG1193" i="4"/>
  <c r="AE1193" i="4"/>
  <c r="AH1193" i="4" s="1"/>
  <c r="Y1193" i="4"/>
  <c r="AA1193" i="4" s="1"/>
  <c r="S1193" i="4"/>
  <c r="V1193" i="4" s="1"/>
  <c r="M1193" i="4"/>
  <c r="O1193" i="4" s="1"/>
  <c r="G1193" i="4"/>
  <c r="BJ1192" i="4"/>
  <c r="BH1192" i="4"/>
  <c r="BG1192" i="4"/>
  <c r="BE1192" i="4"/>
  <c r="BC1192" i="4"/>
  <c r="BF1192" i="4" s="1"/>
  <c r="AY1192" i="4"/>
  <c r="AW1192" i="4"/>
  <c r="AZ1192" i="4" s="1"/>
  <c r="AQ1192" i="4"/>
  <c r="AS1192" i="4" s="1"/>
  <c r="AM1192" i="4"/>
  <c r="AK1192" i="4"/>
  <c r="AN1192" i="4" s="1"/>
  <c r="AE1192" i="4"/>
  <c r="AG1192" i="4" s="1"/>
  <c r="Y1192" i="4"/>
  <c r="AB1192" i="4" s="1"/>
  <c r="S1192" i="4"/>
  <c r="U1192" i="4" s="1"/>
  <c r="O1192" i="4"/>
  <c r="M1192" i="4"/>
  <c r="P1192" i="4" s="1"/>
  <c r="G1192" i="4"/>
  <c r="BJ1191" i="4"/>
  <c r="BH1191" i="4"/>
  <c r="BG1191" i="4"/>
  <c r="BE1191" i="4"/>
  <c r="BC1191" i="4"/>
  <c r="BF1191" i="4" s="1"/>
  <c r="AY1191" i="4"/>
  <c r="AW1191" i="4"/>
  <c r="AQ1191" i="4"/>
  <c r="AS1191" i="4" s="1"/>
  <c r="AK1191" i="4"/>
  <c r="AE1191" i="4"/>
  <c r="Y1191" i="4"/>
  <c r="U1191" i="4"/>
  <c r="S1191" i="4"/>
  <c r="M1191" i="4"/>
  <c r="G1191" i="4"/>
  <c r="G1199" i="4" s="1"/>
  <c r="BD1182" i="4"/>
  <c r="BB1182" i="4"/>
  <c r="BA1182" i="4"/>
  <c r="AX1182" i="4"/>
  <c r="AU1182" i="4"/>
  <c r="AR1182" i="4"/>
  <c r="AP1182" i="4"/>
  <c r="AO1182" i="4"/>
  <c r="AL1182" i="4"/>
  <c r="AJ1182" i="4"/>
  <c r="AI1182" i="4"/>
  <c r="AF1182" i="4"/>
  <c r="AD1182" i="4"/>
  <c r="AC1182" i="4"/>
  <c r="Z1182" i="4"/>
  <c r="X1182" i="4"/>
  <c r="W1182" i="4"/>
  <c r="T1182" i="4"/>
  <c r="R1182" i="4"/>
  <c r="Q1182" i="4"/>
  <c r="N1182" i="4"/>
  <c r="L1182" i="4"/>
  <c r="K1182" i="4"/>
  <c r="H1182" i="4"/>
  <c r="F1182" i="4"/>
  <c r="E1182" i="4"/>
  <c r="BJ1181" i="4"/>
  <c r="BH1181" i="4"/>
  <c r="BG1181" i="4"/>
  <c r="BC1181" i="4"/>
  <c r="BF1181" i="4" s="1"/>
  <c r="AW1181" i="4"/>
  <c r="AZ1181" i="4" s="1"/>
  <c r="AQ1181" i="4"/>
  <c r="AT1181" i="4" s="1"/>
  <c r="AM1181" i="4"/>
  <c r="AK1181" i="4"/>
  <c r="AN1181" i="4" s="1"/>
  <c r="AE1181" i="4"/>
  <c r="AH1181" i="4" s="1"/>
  <c r="Y1181" i="4"/>
  <c r="AB1181" i="4" s="1"/>
  <c r="S1181" i="4"/>
  <c r="V1181" i="4" s="1"/>
  <c r="O1181" i="4"/>
  <c r="M1181" i="4"/>
  <c r="P1181" i="4" s="1"/>
  <c r="G1181" i="4"/>
  <c r="J1181" i="4" s="1"/>
  <c r="BJ1180" i="4"/>
  <c r="BH1180" i="4"/>
  <c r="BG1180" i="4"/>
  <c r="BE1180" i="4"/>
  <c r="BC1180" i="4"/>
  <c r="BF1180" i="4" s="1"/>
  <c r="AY1180" i="4"/>
  <c r="AW1180" i="4"/>
  <c r="AZ1180" i="4" s="1"/>
  <c r="AQ1180" i="4"/>
  <c r="AT1180" i="4" s="1"/>
  <c r="AK1180" i="4"/>
  <c r="AN1180" i="4" s="1"/>
  <c r="AE1180" i="4"/>
  <c r="AH1180" i="4" s="1"/>
  <c r="Y1180" i="4"/>
  <c r="AB1180" i="4" s="1"/>
  <c r="U1180" i="4"/>
  <c r="S1180" i="4"/>
  <c r="V1180" i="4" s="1"/>
  <c r="M1180" i="4"/>
  <c r="P1180" i="4" s="1"/>
  <c r="G1180" i="4"/>
  <c r="BJ1179" i="4"/>
  <c r="BH1179" i="4"/>
  <c r="BG1179" i="4"/>
  <c r="BC1179" i="4"/>
  <c r="BF1179" i="4" s="1"/>
  <c r="AW1179" i="4"/>
  <c r="AZ1179" i="4" s="1"/>
  <c r="AQ1179" i="4"/>
  <c r="AT1179" i="4" s="1"/>
  <c r="AK1179" i="4"/>
  <c r="AE1179" i="4"/>
  <c r="AH1179" i="4" s="1"/>
  <c r="Y1179" i="4"/>
  <c r="AB1179" i="4" s="1"/>
  <c r="S1179" i="4"/>
  <c r="V1179" i="4" s="1"/>
  <c r="O1179" i="4"/>
  <c r="M1179" i="4"/>
  <c r="P1179" i="4" s="1"/>
  <c r="G1179" i="4"/>
  <c r="J1179" i="4" s="1"/>
  <c r="BJ1178" i="4"/>
  <c r="BH1178" i="4"/>
  <c r="BG1178" i="4"/>
  <c r="BE1178" i="4"/>
  <c r="BC1178" i="4"/>
  <c r="BF1178" i="4" s="1"/>
  <c r="AW1178" i="4"/>
  <c r="AZ1178" i="4" s="1"/>
  <c r="AQ1178" i="4"/>
  <c r="AT1178" i="4" s="1"/>
  <c r="AK1178" i="4"/>
  <c r="AN1178" i="4" s="1"/>
  <c r="AE1178" i="4"/>
  <c r="Y1178" i="4"/>
  <c r="AB1178" i="4" s="1"/>
  <c r="S1178" i="4"/>
  <c r="V1178" i="4" s="1"/>
  <c r="M1178" i="4"/>
  <c r="P1178" i="4" s="1"/>
  <c r="G1178" i="4"/>
  <c r="I1178" i="4" s="1"/>
  <c r="BJ1177" i="4"/>
  <c r="BH1177" i="4"/>
  <c r="BG1177" i="4"/>
  <c r="BE1177" i="4"/>
  <c r="BC1177" i="4"/>
  <c r="BF1177" i="4" s="1"/>
  <c r="AY1177" i="4"/>
  <c r="AW1177" i="4"/>
  <c r="AZ1177" i="4" s="1"/>
  <c r="AQ1177" i="4"/>
  <c r="AT1177" i="4" s="1"/>
  <c r="AM1177" i="4"/>
  <c r="AK1177" i="4"/>
  <c r="AN1177" i="4" s="1"/>
  <c r="AE1177" i="4"/>
  <c r="AH1177" i="4" s="1"/>
  <c r="Y1177" i="4"/>
  <c r="AB1177" i="4" s="1"/>
  <c r="S1177" i="4"/>
  <c r="V1177" i="4" s="1"/>
  <c r="M1177" i="4"/>
  <c r="G1177" i="4"/>
  <c r="J1177" i="4" s="1"/>
  <c r="BJ1176" i="4"/>
  <c r="BH1176" i="4"/>
  <c r="BG1176" i="4"/>
  <c r="BE1176" i="4"/>
  <c r="BC1176" i="4"/>
  <c r="BF1176" i="4" s="1"/>
  <c r="AY1176" i="4"/>
  <c r="AW1176" i="4"/>
  <c r="AZ1176" i="4" s="1"/>
  <c r="AQ1176" i="4"/>
  <c r="AK1176" i="4"/>
  <c r="AN1176" i="4" s="1"/>
  <c r="AE1176" i="4"/>
  <c r="AH1176" i="4" s="1"/>
  <c r="Y1176" i="4"/>
  <c r="AB1176" i="4" s="1"/>
  <c r="U1176" i="4"/>
  <c r="S1176" i="4"/>
  <c r="V1176" i="4" s="1"/>
  <c r="M1176" i="4"/>
  <c r="P1176" i="4" s="1"/>
  <c r="G1176" i="4"/>
  <c r="BJ1175" i="4"/>
  <c r="BH1175" i="4"/>
  <c r="BG1175" i="4"/>
  <c r="BC1175" i="4"/>
  <c r="BF1175" i="4" s="1"/>
  <c r="AW1175" i="4"/>
  <c r="AZ1175" i="4" s="1"/>
  <c r="AQ1175" i="4"/>
  <c r="AT1175" i="4" s="1"/>
  <c r="AM1175" i="4"/>
  <c r="AK1175" i="4"/>
  <c r="AN1175" i="4" s="1"/>
  <c r="AE1175" i="4"/>
  <c r="AH1175" i="4" s="1"/>
  <c r="Y1175" i="4"/>
  <c r="AB1175" i="4" s="1"/>
  <c r="S1175" i="4"/>
  <c r="V1175" i="4" s="1"/>
  <c r="M1175" i="4"/>
  <c r="G1175" i="4"/>
  <c r="J1175" i="4" s="1"/>
  <c r="BJ1174" i="4"/>
  <c r="BH1174" i="4"/>
  <c r="BG1174" i="4"/>
  <c r="BC1174" i="4"/>
  <c r="AW1174" i="4"/>
  <c r="AZ1174" i="4" s="1"/>
  <c r="AQ1174" i="4"/>
  <c r="AT1174" i="4" s="1"/>
  <c r="AK1174" i="4"/>
  <c r="AN1174" i="4" s="1"/>
  <c r="AE1174" i="4"/>
  <c r="AH1174" i="4" s="1"/>
  <c r="Y1174" i="4"/>
  <c r="AB1174" i="4" s="1"/>
  <c r="S1174" i="4"/>
  <c r="V1174" i="4" s="1"/>
  <c r="M1174" i="4"/>
  <c r="P1174" i="4" s="1"/>
  <c r="G1174" i="4"/>
  <c r="BI1174" i="4" s="1"/>
  <c r="BJ1173" i="4"/>
  <c r="BH1173" i="4"/>
  <c r="BG1173" i="4"/>
  <c r="BE1173" i="4"/>
  <c r="BC1173" i="4"/>
  <c r="BF1173" i="4" s="1"/>
  <c r="AY1173" i="4"/>
  <c r="AW1173" i="4"/>
  <c r="AZ1173" i="4" s="1"/>
  <c r="AS1173" i="4"/>
  <c r="AQ1173" i="4"/>
  <c r="AT1173" i="4" s="1"/>
  <c r="AK1173" i="4"/>
  <c r="AN1173" i="4" s="1"/>
  <c r="AE1173" i="4"/>
  <c r="AH1173" i="4" s="1"/>
  <c r="Y1173" i="4"/>
  <c r="AB1173" i="4" s="1"/>
  <c r="U1173" i="4"/>
  <c r="S1173" i="4"/>
  <c r="V1173" i="4" s="1"/>
  <c r="M1173" i="4"/>
  <c r="P1173" i="4" s="1"/>
  <c r="I1173" i="4"/>
  <c r="G1173" i="4"/>
  <c r="BJ1172" i="4"/>
  <c r="BH1172" i="4"/>
  <c r="BG1172" i="4"/>
  <c r="BC1172" i="4"/>
  <c r="BF1172" i="4" s="1"/>
  <c r="AW1172" i="4"/>
  <c r="AZ1172" i="4" s="1"/>
  <c r="AQ1172" i="4"/>
  <c r="AT1172" i="4" s="1"/>
  <c r="AM1172" i="4"/>
  <c r="AK1172" i="4"/>
  <c r="AN1172" i="4" s="1"/>
  <c r="AE1172" i="4"/>
  <c r="AH1172" i="4" s="1"/>
  <c r="Y1172" i="4"/>
  <c r="AB1172" i="4" s="1"/>
  <c r="S1172" i="4"/>
  <c r="V1172" i="4" s="1"/>
  <c r="O1172" i="4"/>
  <c r="M1172" i="4"/>
  <c r="P1172" i="4" s="1"/>
  <c r="G1172" i="4"/>
  <c r="J1172" i="4" s="1"/>
  <c r="BJ1171" i="4"/>
  <c r="BH1171" i="4"/>
  <c r="BG1171" i="4"/>
  <c r="BC1171" i="4"/>
  <c r="BF1171" i="4" s="1"/>
  <c r="AY1171" i="4"/>
  <c r="AW1171" i="4"/>
  <c r="AZ1171" i="4" s="1"/>
  <c r="AQ1171" i="4"/>
  <c r="AT1171" i="4" s="1"/>
  <c r="AK1171" i="4"/>
  <c r="AN1171" i="4" s="1"/>
  <c r="AE1171" i="4"/>
  <c r="AH1171" i="4" s="1"/>
  <c r="Y1171" i="4"/>
  <c r="AB1171" i="4" s="1"/>
  <c r="U1171" i="4"/>
  <c r="S1171" i="4"/>
  <c r="V1171" i="4" s="1"/>
  <c r="M1171" i="4"/>
  <c r="P1171" i="4" s="1"/>
  <c r="G1171" i="4"/>
  <c r="BJ1170" i="4"/>
  <c r="BH1170" i="4"/>
  <c r="BG1170" i="4"/>
  <c r="BC1170" i="4"/>
  <c r="BF1170" i="4" s="1"/>
  <c r="AW1170" i="4"/>
  <c r="AZ1170" i="4" s="1"/>
  <c r="AQ1170" i="4"/>
  <c r="AT1170" i="4" s="1"/>
  <c r="AK1170" i="4"/>
  <c r="AE1170" i="4"/>
  <c r="AH1170" i="4" s="1"/>
  <c r="Y1170" i="4"/>
  <c r="AB1170" i="4" s="1"/>
  <c r="S1170" i="4"/>
  <c r="V1170" i="4" s="1"/>
  <c r="O1170" i="4"/>
  <c r="M1170" i="4"/>
  <c r="P1170" i="4" s="1"/>
  <c r="G1170" i="4"/>
  <c r="J1170" i="4" s="1"/>
  <c r="BJ1169" i="4"/>
  <c r="BH1169" i="4"/>
  <c r="BG1169" i="4"/>
  <c r="BE1169" i="4"/>
  <c r="BC1169" i="4"/>
  <c r="BF1169" i="4" s="1"/>
  <c r="AY1169" i="4"/>
  <c r="AW1169" i="4"/>
  <c r="AZ1169" i="4" s="1"/>
  <c r="AS1169" i="4"/>
  <c r="AQ1169" i="4"/>
  <c r="AT1169" i="4" s="1"/>
  <c r="AK1169" i="4"/>
  <c r="AN1169" i="4" s="1"/>
  <c r="AE1169" i="4"/>
  <c r="AH1169" i="4" s="1"/>
  <c r="Y1169" i="4"/>
  <c r="AB1169" i="4" s="1"/>
  <c r="S1169" i="4"/>
  <c r="M1169" i="4"/>
  <c r="P1169" i="4" s="1"/>
  <c r="G1169" i="4"/>
  <c r="BJ1168" i="4"/>
  <c r="BH1168" i="4"/>
  <c r="BG1168" i="4"/>
  <c r="BE1168" i="4"/>
  <c r="BC1168" i="4"/>
  <c r="BF1168" i="4" s="1"/>
  <c r="AY1168" i="4"/>
  <c r="AW1168" i="4"/>
  <c r="AZ1168" i="4" s="1"/>
  <c r="AQ1168" i="4"/>
  <c r="AT1168" i="4" s="1"/>
  <c r="AK1168" i="4"/>
  <c r="AN1168" i="4" s="1"/>
  <c r="AE1168" i="4"/>
  <c r="AH1168" i="4" s="1"/>
  <c r="AA1168" i="4"/>
  <c r="Y1168" i="4"/>
  <c r="AB1168" i="4" s="1"/>
  <c r="S1168" i="4"/>
  <c r="V1168" i="4" s="1"/>
  <c r="M1168" i="4"/>
  <c r="P1168" i="4" s="1"/>
  <c r="G1168" i="4"/>
  <c r="J1168" i="4" s="1"/>
  <c r="BJ1167" i="4"/>
  <c r="BH1167" i="4"/>
  <c r="BG1167" i="4"/>
  <c r="BC1167" i="4"/>
  <c r="BF1167" i="4" s="1"/>
  <c r="AW1167" i="4"/>
  <c r="AZ1167" i="4" s="1"/>
  <c r="AQ1167" i="4"/>
  <c r="AK1167" i="4"/>
  <c r="AN1167" i="4" s="1"/>
  <c r="AE1167" i="4"/>
  <c r="AH1167" i="4" s="1"/>
  <c r="Y1167" i="4"/>
  <c r="AB1167" i="4" s="1"/>
  <c r="U1167" i="4"/>
  <c r="S1167" i="4"/>
  <c r="V1167" i="4" s="1"/>
  <c r="M1167" i="4"/>
  <c r="P1167" i="4" s="1"/>
  <c r="G1167" i="4"/>
  <c r="BJ1166" i="4"/>
  <c r="BH1166" i="4"/>
  <c r="BG1166" i="4"/>
  <c r="BC1166" i="4"/>
  <c r="BF1166" i="4" s="1"/>
  <c r="AW1166" i="4"/>
  <c r="AZ1166" i="4" s="1"/>
  <c r="AQ1166" i="4"/>
  <c r="AT1166" i="4" s="1"/>
  <c r="AM1166" i="4"/>
  <c r="AK1166" i="4"/>
  <c r="AN1166" i="4" s="1"/>
  <c r="AE1166" i="4"/>
  <c r="AH1166" i="4" s="1"/>
  <c r="AA1166" i="4"/>
  <c r="Y1166" i="4"/>
  <c r="AB1166" i="4" s="1"/>
  <c r="S1166" i="4"/>
  <c r="V1166" i="4" s="1"/>
  <c r="O1166" i="4"/>
  <c r="M1166" i="4"/>
  <c r="P1166" i="4" s="1"/>
  <c r="G1166" i="4"/>
  <c r="J1166" i="4" s="1"/>
  <c r="BJ1165" i="4"/>
  <c r="BH1165" i="4"/>
  <c r="BG1165" i="4"/>
  <c r="BE1165" i="4"/>
  <c r="BC1165" i="4"/>
  <c r="BF1165" i="4" s="1"/>
  <c r="AY1165" i="4"/>
  <c r="AW1165" i="4"/>
  <c r="AZ1165" i="4" s="1"/>
  <c r="AS1165" i="4"/>
  <c r="AQ1165" i="4"/>
  <c r="AT1165" i="4" s="1"/>
  <c r="AK1165" i="4"/>
  <c r="AN1165" i="4" s="1"/>
  <c r="AE1165" i="4"/>
  <c r="AH1165" i="4" s="1"/>
  <c r="Y1165" i="4"/>
  <c r="AB1165" i="4" s="1"/>
  <c r="S1165" i="4"/>
  <c r="M1165" i="4"/>
  <c r="P1165" i="4" s="1"/>
  <c r="G1165" i="4"/>
  <c r="BJ1164" i="4"/>
  <c r="BH1164" i="4"/>
  <c r="BG1164" i="4"/>
  <c r="BE1164" i="4"/>
  <c r="BC1164" i="4"/>
  <c r="AY1164" i="4"/>
  <c r="AW1164" i="4"/>
  <c r="AQ1164" i="4"/>
  <c r="AT1164" i="4" s="1"/>
  <c r="AK1164" i="4"/>
  <c r="AE1164" i="4"/>
  <c r="AH1164" i="4" s="1"/>
  <c r="AA1164" i="4"/>
  <c r="Y1164" i="4"/>
  <c r="S1164" i="4"/>
  <c r="V1164" i="4" s="1"/>
  <c r="M1164" i="4"/>
  <c r="G1164" i="4"/>
  <c r="J1164" i="4" s="1"/>
  <c r="BP1156" i="4"/>
  <c r="BN1156" i="4"/>
  <c r="BD1156" i="4"/>
  <c r="BB1156" i="4"/>
  <c r="BA1156" i="4"/>
  <c r="AX1156" i="4"/>
  <c r="AU1156" i="4"/>
  <c r="AR1156" i="4"/>
  <c r="AP1156" i="4"/>
  <c r="AO1156" i="4"/>
  <c r="AL1156" i="4"/>
  <c r="AJ1156" i="4"/>
  <c r="AI1156" i="4"/>
  <c r="AF1156" i="4"/>
  <c r="AD1156" i="4"/>
  <c r="AC1156" i="4"/>
  <c r="Z1156" i="4"/>
  <c r="X1156" i="4"/>
  <c r="W1156" i="4"/>
  <c r="T1156" i="4"/>
  <c r="R1156" i="4"/>
  <c r="Q1156" i="4"/>
  <c r="N1156" i="4"/>
  <c r="L1156" i="4"/>
  <c r="K1156" i="4"/>
  <c r="H1156" i="4"/>
  <c r="F1156" i="4"/>
  <c r="E1156" i="4"/>
  <c r="BR1155" i="4"/>
  <c r="BO1155" i="4"/>
  <c r="BJ1155" i="4"/>
  <c r="BH1155" i="4"/>
  <c r="BG1155" i="4"/>
  <c r="BC1155" i="4"/>
  <c r="BF1155" i="4" s="1"/>
  <c r="AW1155" i="4"/>
  <c r="AZ1155" i="4" s="1"/>
  <c r="AQ1155" i="4"/>
  <c r="AT1155" i="4" s="1"/>
  <c r="AK1155" i="4"/>
  <c r="AN1155" i="4" s="1"/>
  <c r="AE1155" i="4"/>
  <c r="AH1155" i="4" s="1"/>
  <c r="AA1155" i="4"/>
  <c r="Y1155" i="4"/>
  <c r="AB1155" i="4" s="1"/>
  <c r="S1155" i="4"/>
  <c r="V1155" i="4" s="1"/>
  <c r="M1155" i="4"/>
  <c r="P1155" i="4" s="1"/>
  <c r="G1155" i="4"/>
  <c r="J1155" i="4" s="1"/>
  <c r="BR1154" i="4"/>
  <c r="BO1154" i="4"/>
  <c r="BJ1154" i="4"/>
  <c r="BH1154" i="4"/>
  <c r="BG1154" i="4"/>
  <c r="BE1154" i="4"/>
  <c r="BC1154" i="4"/>
  <c r="BF1154" i="4" s="1"/>
  <c r="AY1154" i="4"/>
  <c r="AW1154" i="4"/>
  <c r="AZ1154" i="4" s="1"/>
  <c r="AQ1154" i="4"/>
  <c r="AT1154" i="4" s="1"/>
  <c r="AK1154" i="4"/>
  <c r="AN1154" i="4" s="1"/>
  <c r="AG1154" i="4"/>
  <c r="AE1154" i="4"/>
  <c r="AH1154" i="4" s="1"/>
  <c r="Y1154" i="4"/>
  <c r="AB1154" i="4" s="1"/>
  <c r="S1154" i="4"/>
  <c r="V1154" i="4" s="1"/>
  <c r="M1154" i="4"/>
  <c r="P1154" i="4" s="1"/>
  <c r="I1154" i="4"/>
  <c r="G1154" i="4"/>
  <c r="BR1153" i="4"/>
  <c r="BO1153" i="4"/>
  <c r="BJ1153" i="4"/>
  <c r="BH1153" i="4"/>
  <c r="BG1153" i="4"/>
  <c r="BC1153" i="4"/>
  <c r="BF1153" i="4" s="1"/>
  <c r="AY1153" i="4"/>
  <c r="AW1153" i="4"/>
  <c r="AZ1153" i="4" s="1"/>
  <c r="AQ1153" i="4"/>
  <c r="AT1153" i="4" s="1"/>
  <c r="AK1153" i="4"/>
  <c r="AN1153" i="4" s="1"/>
  <c r="AE1153" i="4"/>
  <c r="AH1153" i="4" s="1"/>
  <c r="Y1153" i="4"/>
  <c r="S1153" i="4"/>
  <c r="V1153" i="4" s="1"/>
  <c r="M1153" i="4"/>
  <c r="P1153" i="4" s="1"/>
  <c r="G1153" i="4"/>
  <c r="J1153" i="4" s="1"/>
  <c r="BR1152" i="4"/>
  <c r="BO1152" i="4"/>
  <c r="BJ1152" i="4"/>
  <c r="BH1152" i="4"/>
  <c r="BG1152" i="4"/>
  <c r="BC1152" i="4"/>
  <c r="BF1152" i="4" s="1"/>
  <c r="AW1152" i="4"/>
  <c r="AZ1152" i="4" s="1"/>
  <c r="AQ1152" i="4"/>
  <c r="AK1152" i="4"/>
  <c r="AN1152" i="4" s="1"/>
  <c r="AE1152" i="4"/>
  <c r="AH1152" i="4" s="1"/>
  <c r="Y1152" i="4"/>
  <c r="AB1152" i="4" s="1"/>
  <c r="S1152" i="4"/>
  <c r="M1152" i="4"/>
  <c r="P1152" i="4" s="1"/>
  <c r="G1152" i="4"/>
  <c r="BR1151" i="4"/>
  <c r="BO1151" i="4"/>
  <c r="BJ1151" i="4"/>
  <c r="BH1151" i="4"/>
  <c r="BG1151" i="4"/>
  <c r="BE1151" i="4"/>
  <c r="BC1151" i="4"/>
  <c r="BF1151" i="4" s="1"/>
  <c r="AY1151" i="4"/>
  <c r="AW1151" i="4"/>
  <c r="AZ1151" i="4" s="1"/>
  <c r="AQ1151" i="4"/>
  <c r="AT1151" i="4" s="1"/>
  <c r="AK1151" i="4"/>
  <c r="AN1151" i="4" s="1"/>
  <c r="AE1151" i="4"/>
  <c r="AH1151" i="4" s="1"/>
  <c r="Y1151" i="4"/>
  <c r="S1151" i="4"/>
  <c r="V1151" i="4" s="1"/>
  <c r="M1151" i="4"/>
  <c r="P1151" i="4" s="1"/>
  <c r="G1151" i="4"/>
  <c r="J1151" i="4" s="1"/>
  <c r="BR1150" i="4"/>
  <c r="BO1150" i="4"/>
  <c r="BJ1150" i="4"/>
  <c r="BH1150" i="4"/>
  <c r="BG1150" i="4"/>
  <c r="BE1150" i="4"/>
  <c r="BC1150" i="4"/>
  <c r="BF1150" i="4" s="1"/>
  <c r="AY1150" i="4"/>
  <c r="AW1150" i="4"/>
  <c r="AZ1150" i="4" s="1"/>
  <c r="AQ1150" i="4"/>
  <c r="AT1150" i="4" s="1"/>
  <c r="AK1150" i="4"/>
  <c r="AN1150" i="4" s="1"/>
  <c r="AE1150" i="4"/>
  <c r="Y1150" i="4"/>
  <c r="AB1150" i="4" s="1"/>
  <c r="S1150" i="4"/>
  <c r="V1150" i="4" s="1"/>
  <c r="M1150" i="4"/>
  <c r="P1150" i="4" s="1"/>
  <c r="I1150" i="4"/>
  <c r="G1150" i="4"/>
  <c r="BR1149" i="4"/>
  <c r="BO1149" i="4"/>
  <c r="BJ1149" i="4"/>
  <c r="BH1149" i="4"/>
  <c r="BG1149" i="4"/>
  <c r="BE1149" i="4"/>
  <c r="BC1149" i="4"/>
  <c r="BF1149" i="4" s="1"/>
  <c r="AY1149" i="4"/>
  <c r="AW1149" i="4"/>
  <c r="AZ1149" i="4" s="1"/>
  <c r="AQ1149" i="4"/>
  <c r="AT1149" i="4" s="1"/>
  <c r="AM1149" i="4"/>
  <c r="AK1149" i="4"/>
  <c r="AN1149" i="4" s="1"/>
  <c r="AE1149" i="4"/>
  <c r="AH1149" i="4" s="1"/>
  <c r="Y1149" i="4"/>
  <c r="AB1149" i="4" s="1"/>
  <c r="S1149" i="4"/>
  <c r="V1149" i="4" s="1"/>
  <c r="O1149" i="4"/>
  <c r="M1149" i="4"/>
  <c r="P1149" i="4" s="1"/>
  <c r="G1149" i="4"/>
  <c r="J1149" i="4" s="1"/>
  <c r="BR1148" i="4"/>
  <c r="BO1148" i="4"/>
  <c r="BJ1148" i="4"/>
  <c r="BH1148" i="4"/>
  <c r="BG1148" i="4"/>
  <c r="BE1148" i="4"/>
  <c r="BC1148" i="4"/>
  <c r="BF1148" i="4" s="1"/>
  <c r="AW1148" i="4"/>
  <c r="AZ1148" i="4" s="1"/>
  <c r="AQ1148" i="4"/>
  <c r="AT1148" i="4" s="1"/>
  <c r="AK1148" i="4"/>
  <c r="AN1148" i="4" s="1"/>
  <c r="AE1148" i="4"/>
  <c r="Y1148" i="4"/>
  <c r="AB1148" i="4" s="1"/>
  <c r="S1148" i="4"/>
  <c r="V1148" i="4" s="1"/>
  <c r="M1148" i="4"/>
  <c r="P1148" i="4" s="1"/>
  <c r="I1148" i="4"/>
  <c r="G1148" i="4"/>
  <c r="BR1147" i="4"/>
  <c r="BO1147" i="4"/>
  <c r="BJ1147" i="4"/>
  <c r="BH1147" i="4"/>
  <c r="BG1147" i="4"/>
  <c r="BC1147" i="4"/>
  <c r="BF1147" i="4" s="1"/>
  <c r="AY1147" i="4"/>
  <c r="AW1147" i="4"/>
  <c r="AZ1147" i="4" s="1"/>
  <c r="AQ1147" i="4"/>
  <c r="AT1147" i="4" s="1"/>
  <c r="AK1147" i="4"/>
  <c r="AN1147" i="4" s="1"/>
  <c r="AE1147" i="4"/>
  <c r="AH1147" i="4" s="1"/>
  <c r="Y1147" i="4"/>
  <c r="S1147" i="4"/>
  <c r="V1147" i="4" s="1"/>
  <c r="M1147" i="4"/>
  <c r="P1147" i="4" s="1"/>
  <c r="G1147" i="4"/>
  <c r="BR1146" i="4"/>
  <c r="BO1146" i="4"/>
  <c r="BJ1146" i="4"/>
  <c r="BH1146" i="4"/>
  <c r="BG1146" i="4"/>
  <c r="BE1146" i="4"/>
  <c r="BC1146" i="4"/>
  <c r="BF1146" i="4" s="1"/>
  <c r="AY1146" i="4"/>
  <c r="AW1146" i="4"/>
  <c r="AZ1146" i="4" s="1"/>
  <c r="AQ1146" i="4"/>
  <c r="AT1146" i="4" s="1"/>
  <c r="AK1146" i="4"/>
  <c r="AN1146" i="4" s="1"/>
  <c r="AE1146" i="4"/>
  <c r="AH1146" i="4" s="1"/>
  <c r="AA1146" i="4"/>
  <c r="Y1146" i="4"/>
  <c r="AB1146" i="4" s="1"/>
  <c r="S1146" i="4"/>
  <c r="V1146" i="4" s="1"/>
  <c r="M1146" i="4"/>
  <c r="P1146" i="4" s="1"/>
  <c r="I1146" i="4"/>
  <c r="G1146" i="4"/>
  <c r="J1146" i="4" s="1"/>
  <c r="BR1145" i="4"/>
  <c r="BO1145" i="4"/>
  <c r="BJ1145" i="4"/>
  <c r="BH1145" i="4"/>
  <c r="BG1145" i="4"/>
  <c r="BC1145" i="4"/>
  <c r="AW1145" i="4"/>
  <c r="AZ1145" i="4" s="1"/>
  <c r="AQ1145" i="4"/>
  <c r="AT1145" i="4" s="1"/>
  <c r="AK1145" i="4"/>
  <c r="AN1145" i="4" s="1"/>
  <c r="AG1145" i="4"/>
  <c r="AE1145" i="4"/>
  <c r="AH1145" i="4" s="1"/>
  <c r="Y1145" i="4"/>
  <c r="AB1145" i="4" s="1"/>
  <c r="S1145" i="4"/>
  <c r="V1145" i="4" s="1"/>
  <c r="M1145" i="4"/>
  <c r="P1145" i="4" s="1"/>
  <c r="G1145" i="4"/>
  <c r="I1145" i="4" s="1"/>
  <c r="BR1144" i="4"/>
  <c r="BO1144" i="4"/>
  <c r="BJ1144" i="4"/>
  <c r="BH1144" i="4"/>
  <c r="BG1144" i="4"/>
  <c r="BE1144" i="4"/>
  <c r="BC1144" i="4"/>
  <c r="BF1144" i="4" s="1"/>
  <c r="AY1144" i="4"/>
  <c r="AW1144" i="4"/>
  <c r="AZ1144" i="4" s="1"/>
  <c r="AQ1144" i="4"/>
  <c r="AT1144" i="4" s="1"/>
  <c r="AK1144" i="4"/>
  <c r="AE1144" i="4"/>
  <c r="AH1144" i="4" s="1"/>
  <c r="Y1144" i="4"/>
  <c r="AB1144" i="4" s="1"/>
  <c r="S1144" i="4"/>
  <c r="V1144" i="4" s="1"/>
  <c r="O1144" i="4"/>
  <c r="M1144" i="4"/>
  <c r="P1144" i="4" s="1"/>
  <c r="G1144" i="4"/>
  <c r="J1144" i="4" s="1"/>
  <c r="BR1143" i="4"/>
  <c r="BO1143" i="4"/>
  <c r="BJ1143" i="4"/>
  <c r="BH1143" i="4"/>
  <c r="BG1143" i="4"/>
  <c r="BE1143" i="4"/>
  <c r="BC1143" i="4"/>
  <c r="BF1143" i="4" s="1"/>
  <c r="AY1143" i="4"/>
  <c r="AW1143" i="4"/>
  <c r="AZ1143" i="4" s="1"/>
  <c r="AS1143" i="4"/>
  <c r="AQ1143" i="4"/>
  <c r="AT1143" i="4" s="1"/>
  <c r="AK1143" i="4"/>
  <c r="AN1143" i="4" s="1"/>
  <c r="AE1143" i="4"/>
  <c r="AH1143" i="4" s="1"/>
  <c r="Y1143" i="4"/>
  <c r="AB1143" i="4" s="1"/>
  <c r="S1143" i="4"/>
  <c r="V1143" i="4" s="1"/>
  <c r="M1143" i="4"/>
  <c r="P1143" i="4" s="1"/>
  <c r="G1143" i="4"/>
  <c r="BR1142" i="4"/>
  <c r="BO1142" i="4"/>
  <c r="BJ1142" i="4"/>
  <c r="BH1142" i="4"/>
  <c r="BG1142" i="4"/>
  <c r="BE1142" i="4"/>
  <c r="BC1142" i="4"/>
  <c r="BF1142" i="4" s="1"/>
  <c r="AY1142" i="4"/>
  <c r="AW1142" i="4"/>
  <c r="AZ1142" i="4" s="1"/>
  <c r="AQ1142" i="4"/>
  <c r="AT1142" i="4" s="1"/>
  <c r="AK1142" i="4"/>
  <c r="AM1142" i="4" s="1"/>
  <c r="AG1142" i="4"/>
  <c r="AE1142" i="4"/>
  <c r="AH1142" i="4" s="1"/>
  <c r="Y1142" i="4"/>
  <c r="AA1142" i="4" s="1"/>
  <c r="S1142" i="4"/>
  <c r="V1142" i="4" s="1"/>
  <c r="M1142" i="4"/>
  <c r="O1142" i="4" s="1"/>
  <c r="G1142" i="4"/>
  <c r="J1142" i="4" s="1"/>
  <c r="BR1141" i="4"/>
  <c r="BO1141" i="4"/>
  <c r="BJ1141" i="4"/>
  <c r="BH1141" i="4"/>
  <c r="BG1141" i="4"/>
  <c r="BC1141" i="4"/>
  <c r="BE1141" i="4" s="1"/>
  <c r="AW1141" i="4"/>
  <c r="AZ1141" i="4" s="1"/>
  <c r="AQ1141" i="4"/>
  <c r="AS1141" i="4" s="1"/>
  <c r="AK1141" i="4"/>
  <c r="AN1141" i="4" s="1"/>
  <c r="AE1141" i="4"/>
  <c r="AG1141" i="4" s="1"/>
  <c r="AA1141" i="4"/>
  <c r="Y1141" i="4"/>
  <c r="AB1141" i="4" s="1"/>
  <c r="S1141" i="4"/>
  <c r="U1141" i="4" s="1"/>
  <c r="M1141" i="4"/>
  <c r="P1141" i="4" s="1"/>
  <c r="G1141" i="4"/>
  <c r="BR1140" i="4"/>
  <c r="BO1140" i="4"/>
  <c r="BJ1140" i="4"/>
  <c r="BH1140" i="4"/>
  <c r="BG1140" i="4"/>
  <c r="BE1140" i="4"/>
  <c r="BC1140" i="4"/>
  <c r="BF1140" i="4" s="1"/>
  <c r="AY1140" i="4"/>
  <c r="AW1140" i="4"/>
  <c r="AZ1140" i="4" s="1"/>
  <c r="AQ1140" i="4"/>
  <c r="AT1140" i="4" s="1"/>
  <c r="AK1140" i="4"/>
  <c r="AM1140" i="4" s="1"/>
  <c r="AG1140" i="4"/>
  <c r="AE1140" i="4"/>
  <c r="AH1140" i="4" s="1"/>
  <c r="Y1140" i="4"/>
  <c r="AA1140" i="4" s="1"/>
  <c r="S1140" i="4"/>
  <c r="V1140" i="4" s="1"/>
  <c r="M1140" i="4"/>
  <c r="O1140" i="4" s="1"/>
  <c r="G1140" i="4"/>
  <c r="BR1139" i="4"/>
  <c r="BO1139" i="4"/>
  <c r="BJ1139" i="4"/>
  <c r="BH1139" i="4"/>
  <c r="BG1139" i="4"/>
  <c r="BE1139" i="4"/>
  <c r="BC1139" i="4"/>
  <c r="BF1139" i="4" s="1"/>
  <c r="AY1139" i="4"/>
  <c r="AW1139" i="4"/>
  <c r="AZ1139" i="4" s="1"/>
  <c r="AQ1139" i="4"/>
  <c r="AS1139" i="4" s="1"/>
  <c r="AK1139" i="4"/>
  <c r="AE1139" i="4"/>
  <c r="AG1139" i="4" s="1"/>
  <c r="Y1139" i="4"/>
  <c r="AB1139" i="4" s="1"/>
  <c r="S1139" i="4"/>
  <c r="U1139" i="4" s="1"/>
  <c r="O1139" i="4"/>
  <c r="M1139" i="4"/>
  <c r="P1139" i="4" s="1"/>
  <c r="G1139" i="4"/>
  <c r="BI1139" i="4" s="1"/>
  <c r="BL1139" i="4" s="1"/>
  <c r="BR1138" i="4"/>
  <c r="BO1138" i="4"/>
  <c r="BJ1138" i="4"/>
  <c r="BH1138" i="4"/>
  <c r="BG1138" i="4"/>
  <c r="BE1138" i="4"/>
  <c r="BC1138" i="4"/>
  <c r="BF1138" i="4" s="1"/>
  <c r="AY1138" i="4"/>
  <c r="AW1138" i="4"/>
  <c r="AZ1138" i="4" s="1"/>
  <c r="AS1138" i="4"/>
  <c r="AQ1138" i="4"/>
  <c r="AT1138" i="4" s="1"/>
  <c r="AK1138" i="4"/>
  <c r="AM1138" i="4" s="1"/>
  <c r="AE1138" i="4"/>
  <c r="AH1138" i="4" s="1"/>
  <c r="Y1138" i="4"/>
  <c r="AA1138" i="4" s="1"/>
  <c r="S1138" i="4"/>
  <c r="M1138" i="4"/>
  <c r="O1138" i="4" s="1"/>
  <c r="G1138" i="4"/>
  <c r="J1138" i="4" s="1"/>
  <c r="BR1137" i="4"/>
  <c r="BO1137" i="4"/>
  <c r="BJ1137" i="4"/>
  <c r="BH1137" i="4"/>
  <c r="BG1137" i="4"/>
  <c r="BE1137" i="4"/>
  <c r="BC1137" i="4"/>
  <c r="BF1137" i="4" s="1"/>
  <c r="AY1137" i="4"/>
  <c r="AW1137" i="4"/>
  <c r="AZ1137" i="4" s="1"/>
  <c r="AQ1137" i="4"/>
  <c r="AS1137" i="4" s="1"/>
  <c r="AK1137" i="4"/>
  <c r="AN1137" i="4" s="1"/>
  <c r="AE1137" i="4"/>
  <c r="AG1137" i="4" s="1"/>
  <c r="Y1137" i="4"/>
  <c r="S1137" i="4"/>
  <c r="U1137" i="4" s="1"/>
  <c r="M1137" i="4"/>
  <c r="P1137" i="4" s="1"/>
  <c r="G1137" i="4"/>
  <c r="BR1136" i="4"/>
  <c r="BO1136" i="4"/>
  <c r="BJ1136" i="4"/>
  <c r="BH1136" i="4"/>
  <c r="BG1136" i="4"/>
  <c r="BC1136" i="4"/>
  <c r="BF1136" i="4" s="1"/>
  <c r="AW1136" i="4"/>
  <c r="AY1136" i="4" s="1"/>
  <c r="AQ1136" i="4"/>
  <c r="AK1136" i="4"/>
  <c r="AM1136" i="4" s="1"/>
  <c r="AE1136" i="4"/>
  <c r="AH1136" i="4" s="1"/>
  <c r="Y1136" i="4"/>
  <c r="AA1136" i="4" s="1"/>
  <c r="U1136" i="4"/>
  <c r="S1136" i="4"/>
  <c r="V1136" i="4" s="1"/>
  <c r="M1136" i="4"/>
  <c r="O1136" i="4" s="1"/>
  <c r="G1136" i="4"/>
  <c r="J1136" i="4" s="1"/>
  <c r="BR1135" i="4"/>
  <c r="BO1135" i="4"/>
  <c r="BJ1135" i="4"/>
  <c r="BH1135" i="4"/>
  <c r="BG1135" i="4"/>
  <c r="BC1135" i="4"/>
  <c r="BE1135" i="4" s="1"/>
  <c r="AW1135" i="4"/>
  <c r="AZ1135" i="4" s="1"/>
  <c r="AQ1135" i="4"/>
  <c r="AS1135" i="4" s="1"/>
  <c r="AM1135" i="4"/>
  <c r="AK1135" i="4"/>
  <c r="AN1135" i="4" s="1"/>
  <c r="AE1135" i="4"/>
  <c r="AG1135" i="4" s="1"/>
  <c r="AA1135" i="4"/>
  <c r="Y1135" i="4"/>
  <c r="AB1135" i="4" s="1"/>
  <c r="S1135" i="4"/>
  <c r="U1135" i="4" s="1"/>
  <c r="O1135" i="4"/>
  <c r="M1135" i="4"/>
  <c r="P1135" i="4" s="1"/>
  <c r="G1135" i="4"/>
  <c r="BI1135" i="4" s="1"/>
  <c r="BL1135" i="4" s="1"/>
  <c r="BR1134" i="4"/>
  <c r="BO1134" i="4"/>
  <c r="BJ1134" i="4"/>
  <c r="BH1134" i="4"/>
  <c r="BG1134" i="4"/>
  <c r="BE1134" i="4"/>
  <c r="BC1134" i="4"/>
  <c r="BF1134" i="4" s="1"/>
  <c r="AY1134" i="4"/>
  <c r="AW1134" i="4"/>
  <c r="AZ1134" i="4" s="1"/>
  <c r="AS1134" i="4"/>
  <c r="AQ1134" i="4"/>
  <c r="AT1134" i="4" s="1"/>
  <c r="AK1134" i="4"/>
  <c r="AM1134" i="4" s="1"/>
  <c r="AE1134" i="4"/>
  <c r="AH1134" i="4" s="1"/>
  <c r="Y1134" i="4"/>
  <c r="AA1134" i="4" s="1"/>
  <c r="S1134" i="4"/>
  <c r="M1134" i="4"/>
  <c r="O1134" i="4" s="1"/>
  <c r="G1134" i="4"/>
  <c r="J1134" i="4" s="1"/>
  <c r="BR1133" i="4"/>
  <c r="BO1133" i="4"/>
  <c r="BJ1133" i="4"/>
  <c r="BH1133" i="4"/>
  <c r="BG1133" i="4"/>
  <c r="BE1133" i="4"/>
  <c r="BC1133" i="4"/>
  <c r="BF1133" i="4" s="1"/>
  <c r="AY1133" i="4"/>
  <c r="AW1133" i="4"/>
  <c r="AZ1133" i="4" s="1"/>
  <c r="AQ1133" i="4"/>
  <c r="AS1133" i="4" s="1"/>
  <c r="AK1133" i="4"/>
  <c r="AN1133" i="4" s="1"/>
  <c r="AE1133" i="4"/>
  <c r="AG1133" i="4" s="1"/>
  <c r="Y1133" i="4"/>
  <c r="S1133" i="4"/>
  <c r="U1133" i="4" s="1"/>
  <c r="M1133" i="4"/>
  <c r="P1133" i="4" s="1"/>
  <c r="G1133" i="4"/>
  <c r="BR1132" i="4"/>
  <c r="BO1132" i="4"/>
  <c r="BJ1132" i="4"/>
  <c r="BH1132" i="4"/>
  <c r="BG1132" i="4"/>
  <c r="BE1132" i="4"/>
  <c r="BC1132" i="4"/>
  <c r="BF1132" i="4" s="1"/>
  <c r="AY1132" i="4"/>
  <c r="AW1132" i="4"/>
  <c r="AZ1132" i="4" s="1"/>
  <c r="AQ1132" i="4"/>
  <c r="AT1132" i="4" s="1"/>
  <c r="AK1132" i="4"/>
  <c r="AM1132" i="4" s="1"/>
  <c r="AE1132" i="4"/>
  <c r="Y1132" i="4"/>
  <c r="AA1132" i="4" s="1"/>
  <c r="S1132" i="4"/>
  <c r="V1132" i="4" s="1"/>
  <c r="M1132" i="4"/>
  <c r="O1132" i="4" s="1"/>
  <c r="I1132" i="4"/>
  <c r="G1132" i="4"/>
  <c r="J1132" i="4" s="1"/>
  <c r="BR1131" i="4"/>
  <c r="BO1131" i="4"/>
  <c r="BJ1131" i="4"/>
  <c r="BH1131" i="4"/>
  <c r="BG1131" i="4"/>
  <c r="BE1131" i="4"/>
  <c r="BC1131" i="4"/>
  <c r="BF1131" i="4" s="1"/>
  <c r="AY1131" i="4"/>
  <c r="AW1131" i="4"/>
  <c r="AZ1131" i="4" s="1"/>
  <c r="AQ1131" i="4"/>
  <c r="AS1131" i="4" s="1"/>
  <c r="AM1131" i="4"/>
  <c r="AK1131" i="4"/>
  <c r="AN1131" i="4" s="1"/>
  <c r="AE1131" i="4"/>
  <c r="AG1131" i="4" s="1"/>
  <c r="Y1131" i="4"/>
  <c r="AB1131" i="4" s="1"/>
  <c r="S1131" i="4"/>
  <c r="U1131" i="4" s="1"/>
  <c r="M1131" i="4"/>
  <c r="G1131" i="4"/>
  <c r="BR1130" i="4"/>
  <c r="BO1130" i="4"/>
  <c r="BJ1130" i="4"/>
  <c r="BH1130" i="4"/>
  <c r="BG1130" i="4"/>
  <c r="BE1130" i="4"/>
  <c r="BC1130" i="4"/>
  <c r="BF1130" i="4" s="1"/>
  <c r="AY1130" i="4"/>
  <c r="AW1130" i="4"/>
  <c r="AZ1130" i="4" s="1"/>
  <c r="AQ1130" i="4"/>
  <c r="AK1130" i="4"/>
  <c r="AM1130" i="4" s="1"/>
  <c r="AE1130" i="4"/>
  <c r="AH1130" i="4" s="1"/>
  <c r="Y1130" i="4"/>
  <c r="AA1130" i="4" s="1"/>
  <c r="U1130" i="4"/>
  <c r="S1130" i="4"/>
  <c r="V1130" i="4" s="1"/>
  <c r="M1130" i="4"/>
  <c r="O1130" i="4" s="1"/>
  <c r="G1130" i="4"/>
  <c r="J1130" i="4" s="1"/>
  <c r="BR1129" i="4"/>
  <c r="BO1129" i="4"/>
  <c r="BJ1129" i="4"/>
  <c r="BH1129" i="4"/>
  <c r="BG1129" i="4"/>
  <c r="BE1129" i="4"/>
  <c r="BC1129" i="4"/>
  <c r="BF1129" i="4" s="1"/>
  <c r="AY1129" i="4"/>
  <c r="AW1129" i="4"/>
  <c r="AZ1129" i="4" s="1"/>
  <c r="AQ1129" i="4"/>
  <c r="AS1129" i="4" s="1"/>
  <c r="AK1129" i="4"/>
  <c r="AN1129" i="4" s="1"/>
  <c r="AE1129" i="4"/>
  <c r="AG1129" i="4" s="1"/>
  <c r="AA1129" i="4"/>
  <c r="Y1129" i="4"/>
  <c r="AB1129" i="4" s="1"/>
  <c r="S1129" i="4"/>
  <c r="U1129" i="4" s="1"/>
  <c r="M1129" i="4"/>
  <c r="P1129" i="4" s="1"/>
  <c r="G1129" i="4"/>
  <c r="BR1128" i="4"/>
  <c r="BO1128" i="4"/>
  <c r="BJ1128" i="4"/>
  <c r="BH1128" i="4"/>
  <c r="BG1128" i="4"/>
  <c r="BC1128" i="4"/>
  <c r="BF1128" i="4" s="1"/>
  <c r="AW1128" i="4"/>
  <c r="AY1128" i="4" s="1"/>
  <c r="AS1128" i="4"/>
  <c r="AQ1128" i="4"/>
  <c r="AT1128" i="4" s="1"/>
  <c r="AK1128" i="4"/>
  <c r="AM1128" i="4" s="1"/>
  <c r="AE1128" i="4"/>
  <c r="AH1128" i="4" s="1"/>
  <c r="Y1128" i="4"/>
  <c r="AA1128" i="4" s="1"/>
  <c r="S1128" i="4"/>
  <c r="V1128" i="4" s="1"/>
  <c r="M1128" i="4"/>
  <c r="O1128" i="4" s="1"/>
  <c r="G1128" i="4"/>
  <c r="J1128" i="4" s="1"/>
  <c r="BR1127" i="4"/>
  <c r="BO1127" i="4"/>
  <c r="BJ1127" i="4"/>
  <c r="BH1127" i="4"/>
  <c r="BG1127" i="4"/>
  <c r="BE1127" i="4"/>
  <c r="BC1127" i="4"/>
  <c r="BF1127" i="4" s="1"/>
  <c r="AY1127" i="4"/>
  <c r="AW1127" i="4"/>
  <c r="AZ1127" i="4" s="1"/>
  <c r="AQ1127" i="4"/>
  <c r="AS1127" i="4" s="1"/>
  <c r="AK1127" i="4"/>
  <c r="AN1127" i="4" s="1"/>
  <c r="AE1127" i="4"/>
  <c r="AG1127" i="4" s="1"/>
  <c r="Y1127" i="4"/>
  <c r="AB1127" i="4" s="1"/>
  <c r="S1127" i="4"/>
  <c r="U1127" i="4" s="1"/>
  <c r="M1127" i="4"/>
  <c r="P1127" i="4" s="1"/>
  <c r="G1127" i="4"/>
  <c r="BR1126" i="4"/>
  <c r="BO1126" i="4"/>
  <c r="BJ1126" i="4"/>
  <c r="BH1126" i="4"/>
  <c r="BG1126" i="4"/>
  <c r="BE1126" i="4"/>
  <c r="BC1126" i="4"/>
  <c r="BC1156" i="4" s="1"/>
  <c r="BE1156" i="4" s="1"/>
  <c r="AY1126" i="4"/>
  <c r="AW1126" i="4"/>
  <c r="AQ1126" i="4"/>
  <c r="AS1126" i="4" s="1"/>
  <c r="AM1126" i="4"/>
  <c r="AK1126" i="4"/>
  <c r="AN1126" i="4" s="1"/>
  <c r="AE1126" i="4"/>
  <c r="AG1126" i="4" s="1"/>
  <c r="Y1126" i="4"/>
  <c r="AB1126" i="4" s="1"/>
  <c r="S1126" i="4"/>
  <c r="U1126" i="4" s="1"/>
  <c r="M1126" i="4"/>
  <c r="P1126" i="4" s="1"/>
  <c r="G1126" i="4"/>
  <c r="I1126" i="4" s="1"/>
  <c r="BD1116" i="4"/>
  <c r="BB1116" i="4"/>
  <c r="BA1116" i="4"/>
  <c r="AX1116" i="4"/>
  <c r="AU1116" i="4"/>
  <c r="AR1116" i="4"/>
  <c r="AP1116" i="4"/>
  <c r="AO1116" i="4"/>
  <c r="AL1116" i="4"/>
  <c r="AJ1116" i="4"/>
  <c r="AI1116" i="4"/>
  <c r="AF1116" i="4"/>
  <c r="AD1116" i="4"/>
  <c r="AC1116" i="4"/>
  <c r="Z1116" i="4"/>
  <c r="X1116" i="4"/>
  <c r="W1116" i="4"/>
  <c r="T1116" i="4"/>
  <c r="R1116" i="4"/>
  <c r="Q1116" i="4"/>
  <c r="N1116" i="4"/>
  <c r="L1116" i="4"/>
  <c r="K1116" i="4"/>
  <c r="H1116" i="4"/>
  <c r="F1116" i="4"/>
  <c r="E1116" i="4"/>
  <c r="BJ1115" i="4"/>
  <c r="BH1115" i="4"/>
  <c r="BG1115" i="4"/>
  <c r="BC1115" i="4"/>
  <c r="BE1115" i="4" s="1"/>
  <c r="AW1115" i="4"/>
  <c r="AZ1115" i="4" s="1"/>
  <c r="AQ1115" i="4"/>
  <c r="AS1115" i="4" s="1"/>
  <c r="AM1115" i="4"/>
  <c r="AK1115" i="4"/>
  <c r="AN1115" i="4" s="1"/>
  <c r="AE1115" i="4"/>
  <c r="AG1115" i="4" s="1"/>
  <c r="Y1115" i="4"/>
  <c r="AB1115" i="4" s="1"/>
  <c r="S1115" i="4"/>
  <c r="U1115" i="4" s="1"/>
  <c r="M1115" i="4"/>
  <c r="P1115" i="4" s="1"/>
  <c r="G1115" i="4"/>
  <c r="BJ1114" i="4"/>
  <c r="BH1114" i="4"/>
  <c r="BG1114" i="4"/>
  <c r="BE1114" i="4"/>
  <c r="BC1114" i="4"/>
  <c r="BF1114" i="4" s="1"/>
  <c r="AY1114" i="4"/>
  <c r="AW1114" i="4"/>
  <c r="AZ1114" i="4" s="1"/>
  <c r="AQ1114" i="4"/>
  <c r="AK1114" i="4"/>
  <c r="AM1114" i="4" s="1"/>
  <c r="AE1114" i="4"/>
  <c r="AH1114" i="4" s="1"/>
  <c r="Y1114" i="4"/>
  <c r="AA1114" i="4" s="1"/>
  <c r="S1114" i="4"/>
  <c r="M1114" i="4"/>
  <c r="O1114" i="4" s="1"/>
  <c r="G1114" i="4"/>
  <c r="J1114" i="4" s="1"/>
  <c r="BJ1113" i="4"/>
  <c r="BH1113" i="4"/>
  <c r="BG1113" i="4"/>
  <c r="BC1113" i="4"/>
  <c r="BE1113" i="4" s="1"/>
  <c r="AW1113" i="4"/>
  <c r="AZ1113" i="4" s="1"/>
  <c r="AQ1113" i="4"/>
  <c r="AS1113" i="4" s="1"/>
  <c r="AM1113" i="4"/>
  <c r="AK1113" i="4"/>
  <c r="AN1113" i="4" s="1"/>
  <c r="AE1113" i="4"/>
  <c r="AG1113" i="4" s="1"/>
  <c r="Y1113" i="4"/>
  <c r="AB1113" i="4" s="1"/>
  <c r="S1113" i="4"/>
  <c r="U1113" i="4" s="1"/>
  <c r="M1113" i="4"/>
  <c r="G1113" i="4"/>
  <c r="BJ1112" i="4"/>
  <c r="BH1112" i="4"/>
  <c r="BG1112" i="4"/>
  <c r="BE1112" i="4"/>
  <c r="BC1112" i="4"/>
  <c r="BF1112" i="4" s="1"/>
  <c r="AY1112" i="4"/>
  <c r="AW1112" i="4"/>
  <c r="AZ1112" i="4" s="1"/>
  <c r="AQ1112" i="4"/>
  <c r="AK1112" i="4"/>
  <c r="AM1112" i="4" s="1"/>
  <c r="AE1112" i="4"/>
  <c r="AH1112" i="4" s="1"/>
  <c r="AA1112" i="4"/>
  <c r="Y1112" i="4"/>
  <c r="AB1112" i="4" s="1"/>
  <c r="S1112" i="4"/>
  <c r="V1112" i="4" s="1"/>
  <c r="M1112" i="4"/>
  <c r="O1112" i="4" s="1"/>
  <c r="G1112" i="4"/>
  <c r="BJ1111" i="4"/>
  <c r="BH1111" i="4"/>
  <c r="BG1111" i="4"/>
  <c r="BE1111" i="4"/>
  <c r="BC1111" i="4"/>
  <c r="BF1111" i="4" s="1"/>
  <c r="AY1111" i="4"/>
  <c r="AW1111" i="4"/>
  <c r="AZ1111" i="4" s="1"/>
  <c r="AQ1111" i="4"/>
  <c r="AS1111" i="4" s="1"/>
  <c r="AK1111" i="4"/>
  <c r="AE1111" i="4"/>
  <c r="AG1111" i="4" s="1"/>
  <c r="Y1111" i="4"/>
  <c r="AB1111" i="4" s="1"/>
  <c r="S1111" i="4"/>
  <c r="U1111" i="4" s="1"/>
  <c r="M1111" i="4"/>
  <c r="P1111" i="4" s="1"/>
  <c r="G1111" i="4"/>
  <c r="BJ1110" i="4"/>
  <c r="BH1110" i="4"/>
  <c r="BG1110" i="4"/>
  <c r="BE1110" i="4"/>
  <c r="BC1110" i="4"/>
  <c r="BF1110" i="4" s="1"/>
  <c r="AY1110" i="4"/>
  <c r="AW1110" i="4"/>
  <c r="AZ1110" i="4" s="1"/>
  <c r="AS1110" i="4"/>
  <c r="AQ1110" i="4"/>
  <c r="AT1110" i="4" s="1"/>
  <c r="AK1110" i="4"/>
  <c r="AM1110" i="4" s="1"/>
  <c r="AE1110" i="4"/>
  <c r="AH1110" i="4" s="1"/>
  <c r="Y1110" i="4"/>
  <c r="AA1110" i="4" s="1"/>
  <c r="S1110" i="4"/>
  <c r="M1110" i="4"/>
  <c r="O1110" i="4" s="1"/>
  <c r="G1110" i="4"/>
  <c r="J1110" i="4" s="1"/>
  <c r="BJ1109" i="4"/>
  <c r="BH1109" i="4"/>
  <c r="BG1109" i="4"/>
  <c r="BE1109" i="4"/>
  <c r="BC1109" i="4"/>
  <c r="BF1109" i="4" s="1"/>
  <c r="AY1109" i="4"/>
  <c r="AW1109" i="4"/>
  <c r="AZ1109" i="4" s="1"/>
  <c r="AQ1109" i="4"/>
  <c r="AS1109" i="4" s="1"/>
  <c r="AK1109" i="4"/>
  <c r="AN1109" i="4" s="1"/>
  <c r="AE1109" i="4"/>
  <c r="AG1109" i="4" s="1"/>
  <c r="Y1109" i="4"/>
  <c r="AB1109" i="4" s="1"/>
  <c r="S1109" i="4"/>
  <c r="U1109" i="4" s="1"/>
  <c r="M1109" i="4"/>
  <c r="P1109" i="4" s="1"/>
  <c r="G1109" i="4"/>
  <c r="BJ1108" i="4"/>
  <c r="BH1108" i="4"/>
  <c r="BG1108" i="4"/>
  <c r="BC1108" i="4"/>
  <c r="BF1108" i="4" s="1"/>
  <c r="AW1108" i="4"/>
  <c r="AY1108" i="4" s="1"/>
  <c r="AQ1108" i="4"/>
  <c r="AK1108" i="4"/>
  <c r="AM1108" i="4" s="1"/>
  <c r="AE1108" i="4"/>
  <c r="AH1108" i="4" s="1"/>
  <c r="Y1108" i="4"/>
  <c r="AA1108" i="4" s="1"/>
  <c r="S1108" i="4"/>
  <c r="M1108" i="4"/>
  <c r="O1108" i="4" s="1"/>
  <c r="G1108" i="4"/>
  <c r="J1108" i="4" s="1"/>
  <c r="BJ1107" i="4"/>
  <c r="BH1107" i="4"/>
  <c r="BG1107" i="4"/>
  <c r="BC1107" i="4"/>
  <c r="BE1107" i="4" s="1"/>
  <c r="AW1107" i="4"/>
  <c r="AZ1107" i="4" s="1"/>
  <c r="AQ1107" i="4"/>
  <c r="AS1107" i="4" s="1"/>
  <c r="AM1107" i="4"/>
  <c r="AK1107" i="4"/>
  <c r="AN1107" i="4" s="1"/>
  <c r="AE1107" i="4"/>
  <c r="AG1107" i="4" s="1"/>
  <c r="Y1107" i="4"/>
  <c r="AB1107" i="4" s="1"/>
  <c r="S1107" i="4"/>
  <c r="U1107" i="4" s="1"/>
  <c r="M1107" i="4"/>
  <c r="G1107" i="4"/>
  <c r="J1107" i="4" s="1"/>
  <c r="BJ1106" i="4"/>
  <c r="BH1106" i="4"/>
  <c r="BG1106" i="4"/>
  <c r="BE1106" i="4"/>
  <c r="BC1106" i="4"/>
  <c r="BF1106" i="4" s="1"/>
  <c r="AY1106" i="4"/>
  <c r="AW1106" i="4"/>
  <c r="AZ1106" i="4" s="1"/>
  <c r="AS1106" i="4"/>
  <c r="AQ1106" i="4"/>
  <c r="AT1106" i="4" s="1"/>
  <c r="AM1106" i="4"/>
  <c r="AK1106" i="4"/>
  <c r="AN1106" i="4" s="1"/>
  <c r="AE1106" i="4"/>
  <c r="AG1106" i="4" s="1"/>
  <c r="AA1106" i="4"/>
  <c r="Y1106" i="4"/>
  <c r="AB1106" i="4" s="1"/>
  <c r="S1106" i="4"/>
  <c r="U1106" i="4" s="1"/>
  <c r="M1106" i="4"/>
  <c r="P1106" i="4" s="1"/>
  <c r="I1106" i="4"/>
  <c r="G1106" i="4"/>
  <c r="BJ1105" i="4"/>
  <c r="BH1105" i="4"/>
  <c r="BG1105" i="4"/>
  <c r="BE1105" i="4"/>
  <c r="BC1105" i="4"/>
  <c r="BF1105" i="4" s="1"/>
  <c r="AW1105" i="4"/>
  <c r="AY1105" i="4" s="1"/>
  <c r="AQ1105" i="4"/>
  <c r="AT1105" i="4" s="1"/>
  <c r="AK1105" i="4"/>
  <c r="AM1105" i="4" s="1"/>
  <c r="AE1105" i="4"/>
  <c r="Y1105" i="4"/>
  <c r="AA1105" i="4" s="1"/>
  <c r="S1105" i="4"/>
  <c r="V1105" i="4" s="1"/>
  <c r="M1105" i="4"/>
  <c r="O1105" i="4" s="1"/>
  <c r="I1105" i="4"/>
  <c r="G1105" i="4"/>
  <c r="J1105" i="4" s="1"/>
  <c r="BJ1104" i="4"/>
  <c r="BH1104" i="4"/>
  <c r="BG1104" i="4"/>
  <c r="BE1104" i="4"/>
  <c r="BC1104" i="4"/>
  <c r="BF1104" i="4" s="1"/>
  <c r="AY1104" i="4"/>
  <c r="AW1104" i="4"/>
  <c r="AZ1104" i="4" s="1"/>
  <c r="AQ1104" i="4"/>
  <c r="AS1104" i="4" s="1"/>
  <c r="AM1104" i="4"/>
  <c r="AK1104" i="4"/>
  <c r="AN1104" i="4" s="1"/>
  <c r="AE1104" i="4"/>
  <c r="AG1104" i="4" s="1"/>
  <c r="Y1104" i="4"/>
  <c r="AB1104" i="4" s="1"/>
  <c r="S1104" i="4"/>
  <c r="U1104" i="4" s="1"/>
  <c r="M1104" i="4"/>
  <c r="G1104" i="4"/>
  <c r="BJ1103" i="4"/>
  <c r="BH1103" i="4"/>
  <c r="BG1103" i="4"/>
  <c r="BC1103" i="4"/>
  <c r="AY1103" i="4"/>
  <c r="AW1103" i="4"/>
  <c r="AZ1103" i="4" s="1"/>
  <c r="AQ1103" i="4"/>
  <c r="AK1103" i="4"/>
  <c r="AM1103" i="4" s="1"/>
  <c r="AE1103" i="4"/>
  <c r="AH1103" i="4" s="1"/>
  <c r="Y1103" i="4"/>
  <c r="AA1103" i="4" s="1"/>
  <c r="U1103" i="4"/>
  <c r="S1103" i="4"/>
  <c r="V1103" i="4" s="1"/>
  <c r="M1103" i="4"/>
  <c r="O1103" i="4" s="1"/>
  <c r="G1103" i="4"/>
  <c r="J1103" i="4" s="1"/>
  <c r="BJ1102" i="4"/>
  <c r="BH1102" i="4"/>
  <c r="BG1102" i="4"/>
  <c r="BE1102" i="4"/>
  <c r="BC1102" i="4"/>
  <c r="BF1102" i="4" s="1"/>
  <c r="AY1102" i="4"/>
  <c r="AW1102" i="4"/>
  <c r="AZ1102" i="4" s="1"/>
  <c r="AQ1102" i="4"/>
  <c r="AS1102" i="4" s="1"/>
  <c r="AK1102" i="4"/>
  <c r="AN1102" i="4" s="1"/>
  <c r="AE1102" i="4"/>
  <c r="AG1102" i="4" s="1"/>
  <c r="AA1102" i="4"/>
  <c r="Y1102" i="4"/>
  <c r="AB1102" i="4" s="1"/>
  <c r="S1102" i="4"/>
  <c r="U1102" i="4" s="1"/>
  <c r="M1102" i="4"/>
  <c r="P1102" i="4" s="1"/>
  <c r="G1102" i="4"/>
  <c r="BJ1101" i="4"/>
  <c r="BH1101" i="4"/>
  <c r="BG1101" i="4"/>
  <c r="BC1101" i="4"/>
  <c r="BF1101" i="4" s="1"/>
  <c r="AY1101" i="4"/>
  <c r="AW1101" i="4"/>
  <c r="AZ1101" i="4" s="1"/>
  <c r="AQ1101" i="4"/>
  <c r="AT1101" i="4" s="1"/>
  <c r="AK1101" i="4"/>
  <c r="AM1101" i="4" s="1"/>
  <c r="AE1101" i="4"/>
  <c r="Y1101" i="4"/>
  <c r="AA1101" i="4" s="1"/>
  <c r="S1101" i="4"/>
  <c r="V1101" i="4" s="1"/>
  <c r="M1101" i="4"/>
  <c r="O1101" i="4" s="1"/>
  <c r="I1101" i="4"/>
  <c r="G1101" i="4"/>
  <c r="J1101" i="4" s="1"/>
  <c r="BJ1100" i="4"/>
  <c r="BH1100" i="4"/>
  <c r="BG1100" i="4"/>
  <c r="BE1100" i="4"/>
  <c r="BC1100" i="4"/>
  <c r="BF1100" i="4" s="1"/>
  <c r="AY1100" i="4"/>
  <c r="AW1100" i="4"/>
  <c r="AZ1100" i="4" s="1"/>
  <c r="AQ1100" i="4"/>
  <c r="AS1100" i="4" s="1"/>
  <c r="AM1100" i="4"/>
  <c r="AK1100" i="4"/>
  <c r="AN1100" i="4" s="1"/>
  <c r="AE1100" i="4"/>
  <c r="AG1100" i="4" s="1"/>
  <c r="Y1100" i="4"/>
  <c r="AB1100" i="4" s="1"/>
  <c r="S1100" i="4"/>
  <c r="U1100" i="4" s="1"/>
  <c r="M1100" i="4"/>
  <c r="G1100" i="4"/>
  <c r="BJ1099" i="4"/>
  <c r="BH1099" i="4"/>
  <c r="BG1099" i="4"/>
  <c r="BE1099" i="4"/>
  <c r="BC1099" i="4"/>
  <c r="BF1099" i="4" s="1"/>
  <c r="AY1099" i="4"/>
  <c r="AW1099" i="4"/>
  <c r="AZ1099" i="4" s="1"/>
  <c r="AQ1099" i="4"/>
  <c r="AK1099" i="4"/>
  <c r="AM1099" i="4" s="1"/>
  <c r="AE1099" i="4"/>
  <c r="AH1099" i="4" s="1"/>
  <c r="Y1099" i="4"/>
  <c r="AA1099" i="4" s="1"/>
  <c r="U1099" i="4"/>
  <c r="S1099" i="4"/>
  <c r="V1099" i="4" s="1"/>
  <c r="M1099" i="4"/>
  <c r="O1099" i="4" s="1"/>
  <c r="G1099" i="4"/>
  <c r="J1099" i="4" s="1"/>
  <c r="BJ1098" i="4"/>
  <c r="BH1098" i="4"/>
  <c r="BG1098" i="4"/>
  <c r="BE1098" i="4"/>
  <c r="BC1098" i="4"/>
  <c r="BF1098" i="4" s="1"/>
  <c r="AY1098" i="4"/>
  <c r="AW1098" i="4"/>
  <c r="AZ1098" i="4" s="1"/>
  <c r="AQ1098" i="4"/>
  <c r="AS1098" i="4" s="1"/>
  <c r="AK1098" i="4"/>
  <c r="AN1098" i="4" s="1"/>
  <c r="AE1098" i="4"/>
  <c r="AG1098" i="4" s="1"/>
  <c r="AA1098" i="4"/>
  <c r="Y1098" i="4"/>
  <c r="AB1098" i="4" s="1"/>
  <c r="S1098" i="4"/>
  <c r="U1098" i="4" s="1"/>
  <c r="M1098" i="4"/>
  <c r="P1098" i="4" s="1"/>
  <c r="I1098" i="4"/>
  <c r="G1098" i="4"/>
  <c r="BJ1097" i="4"/>
  <c r="BH1097" i="4"/>
  <c r="BG1097" i="4"/>
  <c r="BE1097" i="4"/>
  <c r="BC1097" i="4"/>
  <c r="BF1097" i="4" s="1"/>
  <c r="AY1097" i="4"/>
  <c r="AW1097" i="4"/>
  <c r="AZ1097" i="4" s="1"/>
  <c r="AQ1097" i="4"/>
  <c r="AK1097" i="4"/>
  <c r="AM1097" i="4" s="1"/>
  <c r="AE1097" i="4"/>
  <c r="AH1097" i="4" s="1"/>
  <c r="Y1097" i="4"/>
  <c r="AA1097" i="4" s="1"/>
  <c r="U1097" i="4"/>
  <c r="S1097" i="4"/>
  <c r="V1097" i="4" s="1"/>
  <c r="M1097" i="4"/>
  <c r="O1097" i="4" s="1"/>
  <c r="G1097" i="4"/>
  <c r="J1097" i="4" s="1"/>
  <c r="BJ1096" i="4"/>
  <c r="BH1096" i="4"/>
  <c r="BG1096" i="4"/>
  <c r="BC1096" i="4"/>
  <c r="BE1096" i="4" s="1"/>
  <c r="AW1096" i="4"/>
  <c r="AZ1096" i="4" s="1"/>
  <c r="AQ1096" i="4"/>
  <c r="AS1096" i="4" s="1"/>
  <c r="AM1096" i="4"/>
  <c r="AK1096" i="4"/>
  <c r="AN1096" i="4" s="1"/>
  <c r="AE1096" i="4"/>
  <c r="AG1096" i="4" s="1"/>
  <c r="Y1096" i="4"/>
  <c r="AB1096" i="4" s="1"/>
  <c r="S1096" i="4"/>
  <c r="U1096" i="4" s="1"/>
  <c r="M1096" i="4"/>
  <c r="G1096" i="4"/>
  <c r="BJ1095" i="4"/>
  <c r="BH1095" i="4"/>
  <c r="BG1095" i="4"/>
  <c r="BC1095" i="4"/>
  <c r="AW1095" i="4"/>
  <c r="AY1095" i="4" s="1"/>
  <c r="AQ1095" i="4"/>
  <c r="AT1095" i="4" s="1"/>
  <c r="AK1095" i="4"/>
  <c r="AM1095" i="4" s="1"/>
  <c r="AE1095" i="4"/>
  <c r="AH1095" i="4" s="1"/>
  <c r="AA1095" i="4"/>
  <c r="Y1095" i="4"/>
  <c r="AB1095" i="4" s="1"/>
  <c r="S1095" i="4"/>
  <c r="V1095" i="4" s="1"/>
  <c r="M1095" i="4"/>
  <c r="O1095" i="4" s="1"/>
  <c r="G1095" i="4"/>
  <c r="J1095" i="4" s="1"/>
  <c r="BJ1094" i="4"/>
  <c r="BH1094" i="4"/>
  <c r="BG1094" i="4"/>
  <c r="BE1094" i="4"/>
  <c r="BC1094" i="4"/>
  <c r="BF1094" i="4" s="1"/>
  <c r="AY1094" i="4"/>
  <c r="AW1094" i="4"/>
  <c r="AZ1094" i="4" s="1"/>
  <c r="AQ1094" i="4"/>
  <c r="AS1094" i="4" s="1"/>
  <c r="AK1094" i="4"/>
  <c r="AN1094" i="4" s="1"/>
  <c r="AE1094" i="4"/>
  <c r="AG1094" i="4" s="1"/>
  <c r="AA1094" i="4"/>
  <c r="Y1094" i="4"/>
  <c r="AB1094" i="4" s="1"/>
  <c r="S1094" i="4"/>
  <c r="U1094" i="4" s="1"/>
  <c r="M1094" i="4"/>
  <c r="P1094" i="4" s="1"/>
  <c r="G1094" i="4"/>
  <c r="BJ1093" i="4"/>
  <c r="BH1093" i="4"/>
  <c r="BG1093" i="4"/>
  <c r="BE1093" i="4"/>
  <c r="BC1093" i="4"/>
  <c r="BF1093" i="4" s="1"/>
  <c r="AY1093" i="4"/>
  <c r="AW1093" i="4"/>
  <c r="AZ1093" i="4" s="1"/>
  <c r="AQ1093" i="4"/>
  <c r="AT1093" i="4" s="1"/>
  <c r="AK1093" i="4"/>
  <c r="AM1093" i="4" s="1"/>
  <c r="AE1093" i="4"/>
  <c r="AH1093" i="4" s="1"/>
  <c r="Y1093" i="4"/>
  <c r="AA1093" i="4" s="1"/>
  <c r="S1093" i="4"/>
  <c r="V1093" i="4" s="1"/>
  <c r="M1093" i="4"/>
  <c r="O1093" i="4" s="1"/>
  <c r="I1093" i="4"/>
  <c r="G1093" i="4"/>
  <c r="J1093" i="4" s="1"/>
  <c r="BJ1092" i="4"/>
  <c r="BH1092" i="4"/>
  <c r="BG1092" i="4"/>
  <c r="BE1092" i="4"/>
  <c r="BC1092" i="4"/>
  <c r="BF1092" i="4" s="1"/>
  <c r="AY1092" i="4"/>
  <c r="AW1092" i="4"/>
  <c r="AZ1092" i="4" s="1"/>
  <c r="AQ1092" i="4"/>
  <c r="AS1092" i="4" s="1"/>
  <c r="AK1092" i="4"/>
  <c r="AE1092" i="4"/>
  <c r="AG1092" i="4" s="1"/>
  <c r="Y1092" i="4"/>
  <c r="AB1092" i="4" s="1"/>
  <c r="S1092" i="4"/>
  <c r="U1092" i="4" s="1"/>
  <c r="O1092" i="4"/>
  <c r="M1092" i="4"/>
  <c r="P1092" i="4" s="1"/>
  <c r="G1092" i="4"/>
  <c r="BJ1091" i="4"/>
  <c r="BH1091" i="4"/>
  <c r="BG1091" i="4"/>
  <c r="BE1091" i="4"/>
  <c r="BC1091" i="4"/>
  <c r="BF1091" i="4" s="1"/>
  <c r="AY1091" i="4"/>
  <c r="AW1091" i="4"/>
  <c r="AZ1091" i="4" s="1"/>
  <c r="AS1091" i="4"/>
  <c r="AQ1091" i="4"/>
  <c r="AT1091" i="4" s="1"/>
  <c r="AK1091" i="4"/>
  <c r="AM1091" i="4" s="1"/>
  <c r="AE1091" i="4"/>
  <c r="AH1091" i="4" s="1"/>
  <c r="Y1091" i="4"/>
  <c r="AA1091" i="4" s="1"/>
  <c r="S1091" i="4"/>
  <c r="M1091" i="4"/>
  <c r="O1091" i="4" s="1"/>
  <c r="G1091" i="4"/>
  <c r="J1091" i="4" s="1"/>
  <c r="BJ1090" i="4"/>
  <c r="BH1090" i="4"/>
  <c r="BG1090" i="4"/>
  <c r="BE1090" i="4"/>
  <c r="BC1090" i="4"/>
  <c r="BF1090" i="4" s="1"/>
  <c r="AY1090" i="4"/>
  <c r="AW1090" i="4"/>
  <c r="AZ1090" i="4" s="1"/>
  <c r="AQ1090" i="4"/>
  <c r="AS1090" i="4" s="1"/>
  <c r="AK1090" i="4"/>
  <c r="AN1090" i="4" s="1"/>
  <c r="AE1090" i="4"/>
  <c r="AG1090" i="4" s="1"/>
  <c r="AA1090" i="4"/>
  <c r="Y1090" i="4"/>
  <c r="AB1090" i="4" s="1"/>
  <c r="S1090" i="4"/>
  <c r="U1090" i="4" s="1"/>
  <c r="M1090" i="4"/>
  <c r="P1090" i="4" s="1"/>
  <c r="G1090" i="4"/>
  <c r="BJ1089" i="4"/>
  <c r="BH1089" i="4"/>
  <c r="BG1089" i="4"/>
  <c r="BE1089" i="4"/>
  <c r="BC1089" i="4"/>
  <c r="BF1089" i="4" s="1"/>
  <c r="AY1089" i="4"/>
  <c r="AW1089" i="4"/>
  <c r="AZ1089" i="4" s="1"/>
  <c r="AQ1089" i="4"/>
  <c r="AT1089" i="4" s="1"/>
  <c r="AK1089" i="4"/>
  <c r="AM1089" i="4" s="1"/>
  <c r="AE1089" i="4"/>
  <c r="Y1089" i="4"/>
  <c r="AA1089" i="4" s="1"/>
  <c r="S1089" i="4"/>
  <c r="V1089" i="4" s="1"/>
  <c r="M1089" i="4"/>
  <c r="O1089" i="4" s="1"/>
  <c r="I1089" i="4"/>
  <c r="G1089" i="4"/>
  <c r="J1089" i="4" s="1"/>
  <c r="BJ1088" i="4"/>
  <c r="BH1088" i="4"/>
  <c r="BG1088" i="4"/>
  <c r="BC1088" i="4"/>
  <c r="BE1088" i="4" s="1"/>
  <c r="AY1088" i="4"/>
  <c r="AW1088" i="4"/>
  <c r="AZ1088" i="4" s="1"/>
  <c r="AQ1088" i="4"/>
  <c r="AS1088" i="4" s="1"/>
  <c r="AK1088" i="4"/>
  <c r="AN1088" i="4" s="1"/>
  <c r="AE1088" i="4"/>
  <c r="AG1088" i="4" s="1"/>
  <c r="Y1088" i="4"/>
  <c r="S1088" i="4"/>
  <c r="U1088" i="4" s="1"/>
  <c r="M1088" i="4"/>
  <c r="P1088" i="4" s="1"/>
  <c r="G1088" i="4"/>
  <c r="BJ1087" i="4"/>
  <c r="BH1087" i="4"/>
  <c r="BG1087" i="4"/>
  <c r="BE1087" i="4"/>
  <c r="BC1087" i="4"/>
  <c r="BF1087" i="4" s="1"/>
  <c r="AY1087" i="4"/>
  <c r="AW1087" i="4"/>
  <c r="AZ1087" i="4" s="1"/>
  <c r="AQ1087" i="4"/>
  <c r="AT1087" i="4" s="1"/>
  <c r="AK1087" i="4"/>
  <c r="AM1087" i="4" s="1"/>
  <c r="AG1087" i="4"/>
  <c r="AE1087" i="4"/>
  <c r="AH1087" i="4" s="1"/>
  <c r="Y1087" i="4"/>
  <c r="AA1087" i="4" s="1"/>
  <c r="S1087" i="4"/>
  <c r="V1087" i="4" s="1"/>
  <c r="M1087" i="4"/>
  <c r="O1087" i="4" s="1"/>
  <c r="I1087" i="4"/>
  <c r="G1087" i="4"/>
  <c r="J1087" i="4" s="1"/>
  <c r="BJ1086" i="4"/>
  <c r="BH1086" i="4"/>
  <c r="BG1086" i="4"/>
  <c r="BE1086" i="4"/>
  <c r="BC1086" i="4"/>
  <c r="AY1086" i="4"/>
  <c r="AW1086" i="4"/>
  <c r="AQ1086" i="4"/>
  <c r="AK1086" i="4"/>
  <c r="AG1086" i="4"/>
  <c r="AE1086" i="4"/>
  <c r="Y1086" i="4"/>
  <c r="S1086" i="4"/>
  <c r="M1086" i="4"/>
  <c r="I1086" i="4"/>
  <c r="G1086" i="4"/>
  <c r="BD1078" i="4"/>
  <c r="BB1078" i="4"/>
  <c r="BA1078" i="4"/>
  <c r="AX1078" i="4"/>
  <c r="AU1078" i="4"/>
  <c r="AR1078" i="4"/>
  <c r="AP1078" i="4"/>
  <c r="AO1078" i="4"/>
  <c r="AL1078" i="4"/>
  <c r="AJ1078" i="4"/>
  <c r="AI1078" i="4"/>
  <c r="AF1078" i="4"/>
  <c r="AD1078" i="4"/>
  <c r="AC1078" i="4"/>
  <c r="Z1078" i="4"/>
  <c r="X1078" i="4"/>
  <c r="W1078" i="4"/>
  <c r="T1078" i="4"/>
  <c r="R1078" i="4"/>
  <c r="Q1078" i="4"/>
  <c r="N1078" i="4"/>
  <c r="L1078" i="4"/>
  <c r="K1078" i="4"/>
  <c r="H1078" i="4"/>
  <c r="F1078" i="4"/>
  <c r="E1078" i="4"/>
  <c r="BJ1077" i="4"/>
  <c r="BH1077" i="4"/>
  <c r="BG1077" i="4"/>
  <c r="BC1077" i="4"/>
  <c r="BF1077" i="4" s="1"/>
  <c r="AY1077" i="4"/>
  <c r="AW1077" i="4"/>
  <c r="AZ1077" i="4" s="1"/>
  <c r="AQ1077" i="4"/>
  <c r="AT1077" i="4" s="1"/>
  <c r="AK1077" i="4"/>
  <c r="AN1077" i="4" s="1"/>
  <c r="AE1077" i="4"/>
  <c r="AH1077" i="4" s="1"/>
  <c r="Y1077" i="4"/>
  <c r="S1077" i="4"/>
  <c r="V1077" i="4" s="1"/>
  <c r="M1077" i="4"/>
  <c r="P1077" i="4" s="1"/>
  <c r="G1077" i="4"/>
  <c r="J1077" i="4" s="1"/>
  <c r="BJ1076" i="4"/>
  <c r="BH1076" i="4"/>
  <c r="BG1076" i="4"/>
  <c r="BE1076" i="4"/>
  <c r="BC1076" i="4"/>
  <c r="BF1076" i="4" s="1"/>
  <c r="AY1076" i="4"/>
  <c r="AW1076" i="4"/>
  <c r="AZ1076" i="4" s="1"/>
  <c r="AQ1076" i="4"/>
  <c r="AT1076" i="4" s="1"/>
  <c r="AK1076" i="4"/>
  <c r="AN1076" i="4" s="1"/>
  <c r="AE1076" i="4"/>
  <c r="AH1076" i="4" s="1"/>
  <c r="Y1076" i="4"/>
  <c r="AB1076" i="4" s="1"/>
  <c r="S1076" i="4"/>
  <c r="V1076" i="4" s="1"/>
  <c r="M1076" i="4"/>
  <c r="P1076" i="4" s="1"/>
  <c r="I1076" i="4"/>
  <c r="G1076" i="4"/>
  <c r="BJ1075" i="4"/>
  <c r="BH1075" i="4"/>
  <c r="BG1075" i="4"/>
  <c r="BC1075" i="4"/>
  <c r="BF1075" i="4" s="1"/>
  <c r="AY1075" i="4"/>
  <c r="AW1075" i="4"/>
  <c r="AZ1075" i="4" s="1"/>
  <c r="AQ1075" i="4"/>
  <c r="AT1075" i="4" s="1"/>
  <c r="AK1075" i="4"/>
  <c r="AN1075" i="4" s="1"/>
  <c r="AE1075" i="4"/>
  <c r="AH1075" i="4" s="1"/>
  <c r="Y1075" i="4"/>
  <c r="AB1075" i="4" s="1"/>
  <c r="S1075" i="4"/>
  <c r="V1075" i="4" s="1"/>
  <c r="M1075" i="4"/>
  <c r="P1075" i="4" s="1"/>
  <c r="G1075" i="4"/>
  <c r="J1075" i="4" s="1"/>
  <c r="BJ1074" i="4"/>
  <c r="BH1074" i="4"/>
  <c r="BG1074" i="4"/>
  <c r="BE1074" i="4"/>
  <c r="BC1074" i="4"/>
  <c r="BF1074" i="4" s="1"/>
  <c r="AY1074" i="4"/>
  <c r="AW1074" i="4"/>
  <c r="AZ1074" i="4" s="1"/>
  <c r="AQ1074" i="4"/>
  <c r="AT1074" i="4" s="1"/>
  <c r="AK1074" i="4"/>
  <c r="AN1074" i="4" s="1"/>
  <c r="AE1074" i="4"/>
  <c r="AA1074" i="4"/>
  <c r="Y1074" i="4"/>
  <c r="AB1074" i="4" s="1"/>
  <c r="S1074" i="4"/>
  <c r="M1074" i="4"/>
  <c r="P1074" i="4" s="1"/>
  <c r="G1074" i="4"/>
  <c r="BI1074" i="4" s="1"/>
  <c r="BJ1073" i="4"/>
  <c r="BH1073" i="4"/>
  <c r="BG1073" i="4"/>
  <c r="BE1073" i="4"/>
  <c r="BC1073" i="4"/>
  <c r="BF1073" i="4" s="1"/>
  <c r="AY1073" i="4"/>
  <c r="AW1073" i="4"/>
  <c r="AZ1073" i="4" s="1"/>
  <c r="AQ1073" i="4"/>
  <c r="AT1073" i="4" s="1"/>
  <c r="AK1073" i="4"/>
  <c r="AN1073" i="4" s="1"/>
  <c r="AE1073" i="4"/>
  <c r="AH1073" i="4" s="1"/>
  <c r="Y1073" i="4"/>
  <c r="S1073" i="4"/>
  <c r="V1073" i="4" s="1"/>
  <c r="M1073" i="4"/>
  <c r="P1073" i="4" s="1"/>
  <c r="G1073" i="4"/>
  <c r="J1073" i="4" s="1"/>
  <c r="BJ1072" i="4"/>
  <c r="BH1072" i="4"/>
  <c r="BG1072" i="4"/>
  <c r="BE1072" i="4"/>
  <c r="BC1072" i="4"/>
  <c r="BF1072" i="4" s="1"/>
  <c r="AY1072" i="4"/>
  <c r="AW1072" i="4"/>
  <c r="AZ1072" i="4" s="1"/>
  <c r="AQ1072" i="4"/>
  <c r="AT1072" i="4" s="1"/>
  <c r="AK1072" i="4"/>
  <c r="AN1072" i="4" s="1"/>
  <c r="AE1072" i="4"/>
  <c r="Y1072" i="4"/>
  <c r="AB1072" i="4" s="1"/>
  <c r="S1072" i="4"/>
  <c r="V1072" i="4" s="1"/>
  <c r="M1072" i="4"/>
  <c r="P1072" i="4" s="1"/>
  <c r="G1072" i="4"/>
  <c r="I1072" i="4" s="1"/>
  <c r="BJ1071" i="4"/>
  <c r="BH1071" i="4"/>
  <c r="BG1071" i="4"/>
  <c r="BE1071" i="4"/>
  <c r="BC1071" i="4"/>
  <c r="BF1071" i="4" s="1"/>
  <c r="AY1071" i="4"/>
  <c r="AW1071" i="4"/>
  <c r="AZ1071" i="4" s="1"/>
  <c r="AQ1071" i="4"/>
  <c r="AT1071" i="4" s="1"/>
  <c r="AM1071" i="4"/>
  <c r="AK1071" i="4"/>
  <c r="AN1071" i="4" s="1"/>
  <c r="AE1071" i="4"/>
  <c r="AH1071" i="4" s="1"/>
  <c r="Y1071" i="4"/>
  <c r="AB1071" i="4" s="1"/>
  <c r="S1071" i="4"/>
  <c r="V1071" i="4" s="1"/>
  <c r="M1071" i="4"/>
  <c r="G1071" i="4"/>
  <c r="J1071" i="4" s="1"/>
  <c r="BJ1070" i="4"/>
  <c r="BH1070" i="4"/>
  <c r="BG1070" i="4"/>
  <c r="BC1070" i="4"/>
  <c r="BF1070" i="4" s="1"/>
  <c r="AW1070" i="4"/>
  <c r="AZ1070" i="4" s="1"/>
  <c r="AQ1070" i="4"/>
  <c r="AT1070" i="4" s="1"/>
  <c r="AK1070" i="4"/>
  <c r="AN1070" i="4" s="1"/>
  <c r="AG1070" i="4"/>
  <c r="AE1070" i="4"/>
  <c r="AH1070" i="4" s="1"/>
  <c r="Y1070" i="4"/>
  <c r="AB1070" i="4" s="1"/>
  <c r="S1070" i="4"/>
  <c r="V1070" i="4" s="1"/>
  <c r="M1070" i="4"/>
  <c r="P1070" i="4" s="1"/>
  <c r="G1070" i="4"/>
  <c r="I1070" i="4" s="1"/>
  <c r="BJ1069" i="4"/>
  <c r="BH1069" i="4"/>
  <c r="BG1069" i="4"/>
  <c r="BC1069" i="4"/>
  <c r="BF1069" i="4" s="1"/>
  <c r="AY1069" i="4"/>
  <c r="AW1069" i="4"/>
  <c r="AZ1069" i="4" s="1"/>
  <c r="AQ1069" i="4"/>
  <c r="AT1069" i="4" s="1"/>
  <c r="AK1069" i="4"/>
  <c r="AN1069" i="4" s="1"/>
  <c r="AE1069" i="4"/>
  <c r="AH1069" i="4" s="1"/>
  <c r="AA1069" i="4"/>
  <c r="Y1069" i="4"/>
  <c r="AB1069" i="4" s="1"/>
  <c r="S1069" i="4"/>
  <c r="V1069" i="4" s="1"/>
  <c r="M1069" i="4"/>
  <c r="P1069" i="4" s="1"/>
  <c r="G1069" i="4"/>
  <c r="BJ1068" i="4"/>
  <c r="BH1068" i="4"/>
  <c r="BG1068" i="4"/>
  <c r="BE1068" i="4"/>
  <c r="BC1068" i="4"/>
  <c r="BF1068" i="4" s="1"/>
  <c r="AY1068" i="4"/>
  <c r="AW1068" i="4"/>
  <c r="AZ1068" i="4" s="1"/>
  <c r="AS1068" i="4"/>
  <c r="AQ1068" i="4"/>
  <c r="AT1068" i="4" s="1"/>
  <c r="AM1068" i="4"/>
  <c r="AK1068" i="4"/>
  <c r="AN1068" i="4" s="1"/>
  <c r="AE1068" i="4"/>
  <c r="AH1068" i="4" s="1"/>
  <c r="AA1068" i="4"/>
  <c r="Y1068" i="4"/>
  <c r="AB1068" i="4" s="1"/>
  <c r="S1068" i="4"/>
  <c r="V1068" i="4" s="1"/>
  <c r="O1068" i="4"/>
  <c r="M1068" i="4"/>
  <c r="P1068" i="4" s="1"/>
  <c r="I1068" i="4"/>
  <c r="G1068" i="4"/>
  <c r="J1068" i="4" s="1"/>
  <c r="BJ1067" i="4"/>
  <c r="BH1067" i="4"/>
  <c r="BG1067" i="4"/>
  <c r="BC1067" i="4"/>
  <c r="BF1067" i="4" s="1"/>
  <c r="AW1067" i="4"/>
  <c r="AZ1067" i="4" s="1"/>
  <c r="AQ1067" i="4"/>
  <c r="AK1067" i="4"/>
  <c r="AN1067" i="4" s="1"/>
  <c r="AE1067" i="4"/>
  <c r="AH1067" i="4" s="1"/>
  <c r="Y1067" i="4"/>
  <c r="AB1067" i="4" s="1"/>
  <c r="U1067" i="4"/>
  <c r="S1067" i="4"/>
  <c r="V1067" i="4" s="1"/>
  <c r="M1067" i="4"/>
  <c r="P1067" i="4" s="1"/>
  <c r="G1067" i="4"/>
  <c r="BJ1066" i="4"/>
  <c r="BH1066" i="4"/>
  <c r="BG1066" i="4"/>
  <c r="BE1066" i="4"/>
  <c r="BC1066" i="4"/>
  <c r="BF1066" i="4" s="1"/>
  <c r="AY1066" i="4"/>
  <c r="AW1066" i="4"/>
  <c r="AZ1066" i="4" s="1"/>
  <c r="AQ1066" i="4"/>
  <c r="AT1066" i="4" s="1"/>
  <c r="AK1066" i="4"/>
  <c r="AN1066" i="4" s="1"/>
  <c r="AE1066" i="4"/>
  <c r="AH1066" i="4" s="1"/>
  <c r="AA1066" i="4"/>
  <c r="Y1066" i="4"/>
  <c r="AB1066" i="4" s="1"/>
  <c r="S1066" i="4"/>
  <c r="V1066" i="4" s="1"/>
  <c r="M1066" i="4"/>
  <c r="P1066" i="4" s="1"/>
  <c r="G1066" i="4"/>
  <c r="J1066" i="4" s="1"/>
  <c r="BJ1065" i="4"/>
  <c r="BH1065" i="4"/>
  <c r="BG1065" i="4"/>
  <c r="BC1065" i="4"/>
  <c r="BF1065" i="4" s="1"/>
  <c r="AY1065" i="4"/>
  <c r="AW1065" i="4"/>
  <c r="AZ1065" i="4" s="1"/>
  <c r="AQ1065" i="4"/>
  <c r="AT1065" i="4" s="1"/>
  <c r="AK1065" i="4"/>
  <c r="AN1065" i="4" s="1"/>
  <c r="AE1065" i="4"/>
  <c r="Y1065" i="4"/>
  <c r="AB1065" i="4" s="1"/>
  <c r="S1065" i="4"/>
  <c r="V1065" i="4" s="1"/>
  <c r="M1065" i="4"/>
  <c r="P1065" i="4" s="1"/>
  <c r="G1065" i="4"/>
  <c r="I1065" i="4" s="1"/>
  <c r="BJ1064" i="4"/>
  <c r="BH1064" i="4"/>
  <c r="BG1064" i="4"/>
  <c r="BE1064" i="4"/>
  <c r="BC1064" i="4"/>
  <c r="BF1064" i="4" s="1"/>
  <c r="AY1064" i="4"/>
  <c r="AW1064" i="4"/>
  <c r="AZ1064" i="4" s="1"/>
  <c r="AQ1064" i="4"/>
  <c r="AT1064" i="4" s="1"/>
  <c r="AM1064" i="4"/>
  <c r="AK1064" i="4"/>
  <c r="AN1064" i="4" s="1"/>
  <c r="AE1064" i="4"/>
  <c r="AH1064" i="4" s="1"/>
  <c r="Y1064" i="4"/>
  <c r="AB1064" i="4" s="1"/>
  <c r="S1064" i="4"/>
  <c r="V1064" i="4" s="1"/>
  <c r="M1064" i="4"/>
  <c r="G1064" i="4"/>
  <c r="J1064" i="4" s="1"/>
  <c r="BJ1063" i="4"/>
  <c r="BH1063" i="4"/>
  <c r="BG1063" i="4"/>
  <c r="BE1063" i="4"/>
  <c r="BC1063" i="4"/>
  <c r="BF1063" i="4" s="1"/>
  <c r="AY1063" i="4"/>
  <c r="AW1063" i="4"/>
  <c r="AZ1063" i="4" s="1"/>
  <c r="AQ1063" i="4"/>
  <c r="AT1063" i="4" s="1"/>
  <c r="AK1063" i="4"/>
  <c r="AN1063" i="4" s="1"/>
  <c r="AE1063" i="4"/>
  <c r="AH1063" i="4" s="1"/>
  <c r="Y1063" i="4"/>
  <c r="AB1063" i="4" s="1"/>
  <c r="U1063" i="4"/>
  <c r="S1063" i="4"/>
  <c r="V1063" i="4" s="1"/>
  <c r="M1063" i="4"/>
  <c r="I1063" i="4"/>
  <c r="G1063" i="4"/>
  <c r="J1063" i="4" s="1"/>
  <c r="BJ1062" i="4"/>
  <c r="BH1062" i="4"/>
  <c r="BG1062" i="4"/>
  <c r="BE1062" i="4"/>
  <c r="BC1062" i="4"/>
  <c r="BF1062" i="4" s="1"/>
  <c r="AY1062" i="4"/>
  <c r="AW1062" i="4"/>
  <c r="AZ1062" i="4" s="1"/>
  <c r="AQ1062" i="4"/>
  <c r="AT1062" i="4" s="1"/>
  <c r="AK1062" i="4"/>
  <c r="AN1062" i="4" s="1"/>
  <c r="AE1062" i="4"/>
  <c r="AH1062" i="4" s="1"/>
  <c r="Y1062" i="4"/>
  <c r="AB1062" i="4" s="1"/>
  <c r="S1062" i="4"/>
  <c r="V1062" i="4" s="1"/>
  <c r="M1062" i="4"/>
  <c r="P1062" i="4" s="1"/>
  <c r="G1062" i="4"/>
  <c r="J1062" i="4" s="1"/>
  <c r="BJ1061" i="4"/>
  <c r="BH1061" i="4"/>
  <c r="BG1061" i="4"/>
  <c r="BE1061" i="4"/>
  <c r="BC1061" i="4"/>
  <c r="BF1061" i="4" s="1"/>
  <c r="AY1061" i="4"/>
  <c r="AW1061" i="4"/>
  <c r="AZ1061" i="4" s="1"/>
  <c r="AQ1061" i="4"/>
  <c r="AT1061" i="4" s="1"/>
  <c r="AK1061" i="4"/>
  <c r="AN1061" i="4" s="1"/>
  <c r="AE1061" i="4"/>
  <c r="Y1061" i="4"/>
  <c r="AB1061" i="4" s="1"/>
  <c r="S1061" i="4"/>
  <c r="V1061" i="4" s="1"/>
  <c r="M1061" i="4"/>
  <c r="P1061" i="4" s="1"/>
  <c r="G1061" i="4"/>
  <c r="I1061" i="4" s="1"/>
  <c r="BJ1060" i="4"/>
  <c r="BH1060" i="4"/>
  <c r="BG1060" i="4"/>
  <c r="BE1060" i="4"/>
  <c r="BC1060" i="4"/>
  <c r="BF1060" i="4" s="1"/>
  <c r="AY1060" i="4"/>
  <c r="AW1060" i="4"/>
  <c r="AZ1060" i="4" s="1"/>
  <c r="AQ1060" i="4"/>
  <c r="AT1060" i="4" s="1"/>
  <c r="AM1060" i="4"/>
  <c r="AK1060" i="4"/>
  <c r="AN1060" i="4" s="1"/>
  <c r="AE1060" i="4"/>
  <c r="AH1060" i="4" s="1"/>
  <c r="AA1060" i="4"/>
  <c r="Y1060" i="4"/>
  <c r="AB1060" i="4" s="1"/>
  <c r="S1060" i="4"/>
  <c r="V1060" i="4" s="1"/>
  <c r="M1060" i="4"/>
  <c r="I1060" i="4"/>
  <c r="G1060" i="4"/>
  <c r="J1060" i="4" s="1"/>
  <c r="BJ1059" i="4"/>
  <c r="BH1059" i="4"/>
  <c r="BG1059" i="4"/>
  <c r="BE1059" i="4"/>
  <c r="BC1059" i="4"/>
  <c r="BF1059" i="4" s="1"/>
  <c r="AY1059" i="4"/>
  <c r="AW1059" i="4"/>
  <c r="AZ1059" i="4" s="1"/>
  <c r="AQ1059" i="4"/>
  <c r="AT1059" i="4" s="1"/>
  <c r="AK1059" i="4"/>
  <c r="AN1059" i="4" s="1"/>
  <c r="AG1059" i="4"/>
  <c r="AE1059" i="4"/>
  <c r="AH1059" i="4" s="1"/>
  <c r="Y1059" i="4"/>
  <c r="AB1059" i="4" s="1"/>
  <c r="S1059" i="4"/>
  <c r="V1059" i="4" s="1"/>
  <c r="M1059" i="4"/>
  <c r="I1059" i="4"/>
  <c r="G1059" i="4"/>
  <c r="J1059" i="4" s="1"/>
  <c r="BJ1058" i="4"/>
  <c r="BH1058" i="4"/>
  <c r="BG1058" i="4"/>
  <c r="BC1058" i="4"/>
  <c r="BF1058" i="4" s="1"/>
  <c r="AW1058" i="4"/>
  <c r="AQ1058" i="4"/>
  <c r="AT1058" i="4" s="1"/>
  <c r="AK1058" i="4"/>
  <c r="AN1058" i="4" s="1"/>
  <c r="AE1058" i="4"/>
  <c r="AH1058" i="4" s="1"/>
  <c r="AA1058" i="4"/>
  <c r="Y1058" i="4"/>
  <c r="AB1058" i="4" s="1"/>
  <c r="S1058" i="4"/>
  <c r="V1058" i="4" s="1"/>
  <c r="M1058" i="4"/>
  <c r="P1058" i="4" s="1"/>
  <c r="G1058" i="4"/>
  <c r="J1058" i="4" s="1"/>
  <c r="BJ1057" i="4"/>
  <c r="BH1057" i="4"/>
  <c r="BG1057" i="4"/>
  <c r="BC1057" i="4"/>
  <c r="BF1057" i="4" s="1"/>
  <c r="AW1057" i="4"/>
  <c r="AZ1057" i="4" s="1"/>
  <c r="AQ1057" i="4"/>
  <c r="AK1057" i="4"/>
  <c r="AN1057" i="4" s="1"/>
  <c r="AE1057" i="4"/>
  <c r="AH1057" i="4" s="1"/>
  <c r="AA1057" i="4"/>
  <c r="Y1057" i="4"/>
  <c r="AB1057" i="4" s="1"/>
  <c r="S1057" i="4"/>
  <c r="V1057" i="4" s="1"/>
  <c r="M1057" i="4"/>
  <c r="G1057" i="4"/>
  <c r="BJ1056" i="4"/>
  <c r="BH1056" i="4"/>
  <c r="BG1056" i="4"/>
  <c r="BE1056" i="4"/>
  <c r="BC1056" i="4"/>
  <c r="BF1056" i="4" s="1"/>
  <c r="AY1056" i="4"/>
  <c r="AW1056" i="4"/>
  <c r="AZ1056" i="4" s="1"/>
  <c r="AQ1056" i="4"/>
  <c r="AT1056" i="4" s="1"/>
  <c r="AM1056" i="4"/>
  <c r="AK1056" i="4"/>
  <c r="AN1056" i="4" s="1"/>
  <c r="AE1056" i="4"/>
  <c r="AH1056" i="4" s="1"/>
  <c r="Y1056" i="4"/>
  <c r="AB1056" i="4" s="1"/>
  <c r="S1056" i="4"/>
  <c r="V1056" i="4" s="1"/>
  <c r="O1056" i="4"/>
  <c r="M1056" i="4"/>
  <c r="P1056" i="4" s="1"/>
  <c r="G1056" i="4"/>
  <c r="J1056" i="4" s="1"/>
  <c r="BJ1055" i="4"/>
  <c r="BH1055" i="4"/>
  <c r="BG1055" i="4"/>
  <c r="BE1055" i="4"/>
  <c r="BC1055" i="4"/>
  <c r="BF1055" i="4" s="1"/>
  <c r="AY1055" i="4"/>
  <c r="AW1055" i="4"/>
  <c r="AZ1055" i="4" s="1"/>
  <c r="AQ1055" i="4"/>
  <c r="AT1055" i="4" s="1"/>
  <c r="AK1055" i="4"/>
  <c r="AN1055" i="4" s="1"/>
  <c r="AE1055" i="4"/>
  <c r="AH1055" i="4" s="1"/>
  <c r="Y1055" i="4"/>
  <c r="AB1055" i="4" s="1"/>
  <c r="U1055" i="4"/>
  <c r="S1055" i="4"/>
  <c r="V1055" i="4" s="1"/>
  <c r="M1055" i="4"/>
  <c r="G1055" i="4"/>
  <c r="J1055" i="4" s="1"/>
  <c r="BJ1054" i="4"/>
  <c r="BH1054" i="4"/>
  <c r="BG1054" i="4"/>
  <c r="BE1054" i="4"/>
  <c r="BC1054" i="4"/>
  <c r="BF1054" i="4" s="1"/>
  <c r="AY1054" i="4"/>
  <c r="AW1054" i="4"/>
  <c r="AZ1054" i="4" s="1"/>
  <c r="AQ1054" i="4"/>
  <c r="AT1054" i="4" s="1"/>
  <c r="AK1054" i="4"/>
  <c r="AN1054" i="4" s="1"/>
  <c r="AE1054" i="4"/>
  <c r="AH1054" i="4" s="1"/>
  <c r="Y1054" i="4"/>
  <c r="S1054" i="4"/>
  <c r="V1054" i="4" s="1"/>
  <c r="M1054" i="4"/>
  <c r="P1054" i="4" s="1"/>
  <c r="G1054" i="4"/>
  <c r="J1054" i="4" s="1"/>
  <c r="BJ1053" i="4"/>
  <c r="BH1053" i="4"/>
  <c r="BG1053" i="4"/>
  <c r="BE1053" i="4"/>
  <c r="BC1053" i="4"/>
  <c r="BF1053" i="4" s="1"/>
  <c r="AY1053" i="4"/>
  <c r="AW1053" i="4"/>
  <c r="AZ1053" i="4" s="1"/>
  <c r="AQ1053" i="4"/>
  <c r="AT1053" i="4" s="1"/>
  <c r="AK1053" i="4"/>
  <c r="AN1053" i="4" s="1"/>
  <c r="AE1053" i="4"/>
  <c r="AH1053" i="4" s="1"/>
  <c r="Y1053" i="4"/>
  <c r="AB1053" i="4" s="1"/>
  <c r="S1053" i="4"/>
  <c r="V1053" i="4" s="1"/>
  <c r="M1053" i="4"/>
  <c r="I1053" i="4"/>
  <c r="G1053" i="4"/>
  <c r="J1053" i="4" s="1"/>
  <c r="BJ1052" i="4"/>
  <c r="BH1052" i="4"/>
  <c r="BG1052" i="4"/>
  <c r="BE1052" i="4"/>
  <c r="BC1052" i="4"/>
  <c r="BF1052" i="4" s="1"/>
  <c r="AY1052" i="4"/>
  <c r="AW1052" i="4"/>
  <c r="AZ1052" i="4" s="1"/>
  <c r="AQ1052" i="4"/>
  <c r="AT1052" i="4" s="1"/>
  <c r="AM1052" i="4"/>
  <c r="AK1052" i="4"/>
  <c r="AN1052" i="4" s="1"/>
  <c r="AE1052" i="4"/>
  <c r="AH1052" i="4" s="1"/>
  <c r="Y1052" i="4"/>
  <c r="AB1052" i="4" s="1"/>
  <c r="S1052" i="4"/>
  <c r="V1052" i="4" s="1"/>
  <c r="M1052" i="4"/>
  <c r="P1052" i="4" s="1"/>
  <c r="I1052" i="4"/>
  <c r="G1052" i="4"/>
  <c r="J1052" i="4" s="1"/>
  <c r="BJ1051" i="4"/>
  <c r="BH1051" i="4"/>
  <c r="BG1051" i="4"/>
  <c r="BE1051" i="4"/>
  <c r="BC1051" i="4"/>
  <c r="BF1051" i="4" s="1"/>
  <c r="AY1051" i="4"/>
  <c r="AW1051" i="4"/>
  <c r="AZ1051" i="4" s="1"/>
  <c r="AQ1051" i="4"/>
  <c r="AT1051" i="4" s="1"/>
  <c r="AK1051" i="4"/>
  <c r="AN1051" i="4" s="1"/>
  <c r="AG1051" i="4"/>
  <c r="AE1051" i="4"/>
  <c r="AH1051" i="4" s="1"/>
  <c r="Y1051" i="4"/>
  <c r="AB1051" i="4" s="1"/>
  <c r="S1051" i="4"/>
  <c r="V1051" i="4" s="1"/>
  <c r="M1051" i="4"/>
  <c r="I1051" i="4"/>
  <c r="G1051" i="4"/>
  <c r="J1051" i="4" s="1"/>
  <c r="BJ1050" i="4"/>
  <c r="BH1050" i="4"/>
  <c r="BG1050" i="4"/>
  <c r="BC1050" i="4"/>
  <c r="BF1050" i="4" s="1"/>
  <c r="AW1050" i="4"/>
  <c r="AZ1050" i="4" s="1"/>
  <c r="AQ1050" i="4"/>
  <c r="AT1050" i="4" s="1"/>
  <c r="AK1050" i="4"/>
  <c r="AN1050" i="4" s="1"/>
  <c r="AE1050" i="4"/>
  <c r="AH1050" i="4" s="1"/>
  <c r="AA1050" i="4"/>
  <c r="Y1050" i="4"/>
  <c r="AB1050" i="4" s="1"/>
  <c r="S1050" i="4"/>
  <c r="V1050" i="4" s="1"/>
  <c r="M1050" i="4"/>
  <c r="P1050" i="4" s="1"/>
  <c r="G1050" i="4"/>
  <c r="J1050" i="4" s="1"/>
  <c r="BJ1049" i="4"/>
  <c r="BH1049" i="4"/>
  <c r="BG1049" i="4"/>
  <c r="BE1049" i="4"/>
  <c r="BC1049" i="4"/>
  <c r="BF1049" i="4" s="1"/>
  <c r="AY1049" i="4"/>
  <c r="AW1049" i="4"/>
  <c r="AZ1049" i="4" s="1"/>
  <c r="AQ1049" i="4"/>
  <c r="AT1049" i="4" s="1"/>
  <c r="AK1049" i="4"/>
  <c r="AN1049" i="4" s="1"/>
  <c r="AG1049" i="4"/>
  <c r="AE1049" i="4"/>
  <c r="AH1049" i="4" s="1"/>
  <c r="Y1049" i="4"/>
  <c r="AB1049" i="4" s="1"/>
  <c r="S1049" i="4"/>
  <c r="V1049" i="4" s="1"/>
  <c r="M1049" i="4"/>
  <c r="G1049" i="4"/>
  <c r="J1049" i="4" s="1"/>
  <c r="BJ1048" i="4"/>
  <c r="BH1048" i="4"/>
  <c r="BG1048" i="4"/>
  <c r="BE1048" i="4"/>
  <c r="BC1048" i="4"/>
  <c r="AY1048" i="4"/>
  <c r="AW1048" i="4"/>
  <c r="AQ1048" i="4"/>
  <c r="AK1048" i="4"/>
  <c r="AN1048" i="4" s="1"/>
  <c r="AG1048" i="4"/>
  <c r="AE1048" i="4"/>
  <c r="Y1048" i="4"/>
  <c r="AB1048" i="4" s="1"/>
  <c r="S1048" i="4"/>
  <c r="O1048" i="4"/>
  <c r="M1048" i="4"/>
  <c r="I1048" i="4"/>
  <c r="G1048" i="4"/>
  <c r="J1048" i="4" s="1"/>
  <c r="BD1040" i="4"/>
  <c r="BB1040" i="4"/>
  <c r="BA1040" i="4"/>
  <c r="AX1040" i="4"/>
  <c r="AU1040" i="4"/>
  <c r="AR1040" i="4"/>
  <c r="AP1040" i="4"/>
  <c r="AO1040" i="4"/>
  <c r="AL1040" i="4"/>
  <c r="AJ1040" i="4"/>
  <c r="AI1040" i="4"/>
  <c r="AF1040" i="4"/>
  <c r="AD1040" i="4"/>
  <c r="AC1040" i="4"/>
  <c r="Z1040" i="4"/>
  <c r="X1040" i="4"/>
  <c r="W1040" i="4"/>
  <c r="T1040" i="4"/>
  <c r="R1040" i="4"/>
  <c r="Q1040" i="4"/>
  <c r="N1040" i="4"/>
  <c r="L1040" i="4"/>
  <c r="K1040" i="4"/>
  <c r="H1040" i="4"/>
  <c r="F1040" i="4"/>
  <c r="BH1040" i="4" s="1"/>
  <c r="E1040" i="4"/>
  <c r="BJ1039" i="4"/>
  <c r="BH1039" i="4"/>
  <c r="BG1039" i="4"/>
  <c r="BE1039" i="4"/>
  <c r="BC1039" i="4"/>
  <c r="BF1039" i="4" s="1"/>
  <c r="AY1039" i="4"/>
  <c r="AW1039" i="4"/>
  <c r="AZ1039" i="4" s="1"/>
  <c r="AQ1039" i="4"/>
  <c r="AT1039" i="4" s="1"/>
  <c r="AM1039" i="4"/>
  <c r="AK1039" i="4"/>
  <c r="AN1039" i="4" s="1"/>
  <c r="AE1039" i="4"/>
  <c r="AH1039" i="4" s="1"/>
  <c r="AA1039" i="4"/>
  <c r="Y1039" i="4"/>
  <c r="AB1039" i="4" s="1"/>
  <c r="S1039" i="4"/>
  <c r="V1039" i="4" s="1"/>
  <c r="O1039" i="4"/>
  <c r="M1039" i="4"/>
  <c r="P1039" i="4" s="1"/>
  <c r="I1039" i="4"/>
  <c r="G1039" i="4"/>
  <c r="J1039" i="4" s="1"/>
  <c r="BJ1038" i="4"/>
  <c r="BH1038" i="4"/>
  <c r="BG1038" i="4"/>
  <c r="BC1038" i="4"/>
  <c r="BF1038" i="4" s="1"/>
  <c r="AW1038" i="4"/>
  <c r="AZ1038" i="4" s="1"/>
  <c r="AQ1038" i="4"/>
  <c r="AT1038" i="4" s="1"/>
  <c r="AK1038" i="4"/>
  <c r="AN1038" i="4" s="1"/>
  <c r="AE1038" i="4"/>
  <c r="AH1038" i="4" s="1"/>
  <c r="Y1038" i="4"/>
  <c r="AB1038" i="4" s="1"/>
  <c r="U1038" i="4"/>
  <c r="S1038" i="4"/>
  <c r="V1038" i="4" s="1"/>
  <c r="M1038" i="4"/>
  <c r="G1038" i="4"/>
  <c r="J1038" i="4" s="1"/>
  <c r="BJ1037" i="4"/>
  <c r="BK1037" i="4" s="1"/>
  <c r="BH1037" i="4"/>
  <c r="BG1037" i="4"/>
  <c r="BE1037" i="4"/>
  <c r="BC1037" i="4"/>
  <c r="BF1037" i="4" s="1"/>
  <c r="AY1037" i="4"/>
  <c r="AW1037" i="4"/>
  <c r="AZ1037" i="4" s="1"/>
  <c r="AS1037" i="4"/>
  <c r="AQ1037" i="4"/>
  <c r="AT1037" i="4" s="1"/>
  <c r="AM1037" i="4"/>
  <c r="AK1037" i="4"/>
  <c r="AN1037" i="4" s="1"/>
  <c r="AE1037" i="4"/>
  <c r="AH1037" i="4" s="1"/>
  <c r="AA1037" i="4"/>
  <c r="Y1037" i="4"/>
  <c r="AB1037" i="4" s="1"/>
  <c r="S1037" i="4"/>
  <c r="V1037" i="4" s="1"/>
  <c r="M1037" i="4"/>
  <c r="P1037" i="4" s="1"/>
  <c r="I1037" i="4"/>
  <c r="G1037" i="4"/>
  <c r="J1037" i="4" s="1"/>
  <c r="BJ1036" i="4"/>
  <c r="BH1036" i="4"/>
  <c r="BG1036" i="4"/>
  <c r="BC1036" i="4"/>
  <c r="BF1036" i="4" s="1"/>
  <c r="AW1036" i="4"/>
  <c r="AZ1036" i="4" s="1"/>
  <c r="AS1036" i="4"/>
  <c r="AQ1036" i="4"/>
  <c r="AT1036" i="4" s="1"/>
  <c r="AK1036" i="4"/>
  <c r="AN1036" i="4" s="1"/>
  <c r="AE1036" i="4"/>
  <c r="AH1036" i="4" s="1"/>
  <c r="Y1036" i="4"/>
  <c r="AB1036" i="4" s="1"/>
  <c r="S1036" i="4"/>
  <c r="M1036" i="4"/>
  <c r="G1036" i="4"/>
  <c r="J1036" i="4" s="1"/>
  <c r="BJ1035" i="4"/>
  <c r="BH1035" i="4"/>
  <c r="BG1035" i="4"/>
  <c r="BE1035" i="4"/>
  <c r="BC1035" i="4"/>
  <c r="BF1035" i="4" s="1"/>
  <c r="AY1035" i="4"/>
  <c r="AW1035" i="4"/>
  <c r="AZ1035" i="4" s="1"/>
  <c r="AQ1035" i="4"/>
  <c r="AT1035" i="4" s="1"/>
  <c r="AK1035" i="4"/>
  <c r="AN1035" i="4" s="1"/>
  <c r="AE1035" i="4"/>
  <c r="AH1035" i="4" s="1"/>
  <c r="AA1035" i="4"/>
  <c r="Y1035" i="4"/>
  <c r="AB1035" i="4" s="1"/>
  <c r="S1035" i="4"/>
  <c r="V1035" i="4" s="1"/>
  <c r="M1035" i="4"/>
  <c r="P1035" i="4" s="1"/>
  <c r="G1035" i="4"/>
  <c r="J1035" i="4" s="1"/>
  <c r="BJ1034" i="4"/>
  <c r="BH1034" i="4"/>
  <c r="BG1034" i="4"/>
  <c r="BE1034" i="4"/>
  <c r="BC1034" i="4"/>
  <c r="BF1034" i="4" s="1"/>
  <c r="AY1034" i="4"/>
  <c r="AW1034" i="4"/>
  <c r="AZ1034" i="4" s="1"/>
  <c r="AQ1034" i="4"/>
  <c r="AT1034" i="4" s="1"/>
  <c r="AK1034" i="4"/>
  <c r="AN1034" i="4" s="1"/>
  <c r="AE1034" i="4"/>
  <c r="Y1034" i="4"/>
  <c r="AB1034" i="4" s="1"/>
  <c r="S1034" i="4"/>
  <c r="V1034" i="4" s="1"/>
  <c r="M1034" i="4"/>
  <c r="I1034" i="4"/>
  <c r="G1034" i="4"/>
  <c r="J1034" i="4" s="1"/>
  <c r="BJ1033" i="4"/>
  <c r="BH1033" i="4"/>
  <c r="BG1033" i="4"/>
  <c r="BE1033" i="4"/>
  <c r="BC1033" i="4"/>
  <c r="BF1033" i="4" s="1"/>
  <c r="AY1033" i="4"/>
  <c r="AW1033" i="4"/>
  <c r="AZ1033" i="4" s="1"/>
  <c r="AQ1033" i="4"/>
  <c r="AT1033" i="4" s="1"/>
  <c r="AM1033" i="4"/>
  <c r="AK1033" i="4"/>
  <c r="AN1033" i="4" s="1"/>
  <c r="AE1033" i="4"/>
  <c r="AH1033" i="4" s="1"/>
  <c r="Y1033" i="4"/>
  <c r="AB1033" i="4" s="1"/>
  <c r="S1033" i="4"/>
  <c r="V1033" i="4" s="1"/>
  <c r="M1033" i="4"/>
  <c r="G1033" i="4"/>
  <c r="J1033" i="4" s="1"/>
  <c r="BJ1032" i="4"/>
  <c r="BH1032" i="4"/>
  <c r="BG1032" i="4"/>
  <c r="BE1032" i="4"/>
  <c r="BC1032" i="4"/>
  <c r="AY1032" i="4"/>
  <c r="AW1032" i="4"/>
  <c r="AS1032" i="4"/>
  <c r="AQ1032" i="4"/>
  <c r="AK1032" i="4"/>
  <c r="AN1032" i="4" s="1"/>
  <c r="AE1032" i="4"/>
  <c r="AA1032" i="4"/>
  <c r="Y1032" i="4"/>
  <c r="AB1032" i="4" s="1"/>
  <c r="S1032" i="4"/>
  <c r="M1032" i="4"/>
  <c r="I1032" i="4"/>
  <c r="G1032" i="4"/>
  <c r="BD1023" i="4"/>
  <c r="BB1023" i="4"/>
  <c r="BA1023" i="4"/>
  <c r="AX1023" i="4"/>
  <c r="AU1023" i="4"/>
  <c r="AR1023" i="4"/>
  <c r="AP1023" i="4"/>
  <c r="AO1023" i="4"/>
  <c r="AL1023" i="4"/>
  <c r="AJ1023" i="4"/>
  <c r="AI1023" i="4"/>
  <c r="AF1023" i="4"/>
  <c r="AD1023" i="4"/>
  <c r="AC1023" i="4"/>
  <c r="Z1023" i="4"/>
  <c r="X1023" i="4"/>
  <c r="W1023" i="4"/>
  <c r="T1023" i="4"/>
  <c r="R1023" i="4"/>
  <c r="Q1023" i="4"/>
  <c r="N1023" i="4"/>
  <c r="L1023" i="4"/>
  <c r="K1023" i="4"/>
  <c r="H1023" i="4"/>
  <c r="F1023" i="4"/>
  <c r="E1023" i="4"/>
  <c r="BJ1022" i="4"/>
  <c r="BH1022" i="4"/>
  <c r="BG1022" i="4"/>
  <c r="BC1022" i="4"/>
  <c r="BE1022" i="4" s="1"/>
  <c r="AY1022" i="4"/>
  <c r="AW1022" i="4"/>
  <c r="AZ1022" i="4" s="1"/>
  <c r="AQ1022" i="4"/>
  <c r="AS1022" i="4" s="1"/>
  <c r="AK1022" i="4"/>
  <c r="AN1022" i="4" s="1"/>
  <c r="AE1022" i="4"/>
  <c r="AG1022" i="4" s="1"/>
  <c r="AA1022" i="4"/>
  <c r="Y1022" i="4"/>
  <c r="AB1022" i="4" s="1"/>
  <c r="S1022" i="4"/>
  <c r="U1022" i="4" s="1"/>
  <c r="M1022" i="4"/>
  <c r="P1022" i="4" s="1"/>
  <c r="G1022" i="4"/>
  <c r="BJ1021" i="4"/>
  <c r="BH1021" i="4"/>
  <c r="BG1021" i="4"/>
  <c r="BE1021" i="4"/>
  <c r="BC1021" i="4"/>
  <c r="BF1021" i="4" s="1"/>
  <c r="AY1021" i="4"/>
  <c r="AW1021" i="4"/>
  <c r="AZ1021" i="4" s="1"/>
  <c r="AQ1021" i="4"/>
  <c r="AT1021" i="4" s="1"/>
  <c r="AK1021" i="4"/>
  <c r="AM1021" i="4" s="1"/>
  <c r="AE1021" i="4"/>
  <c r="AH1021" i="4" s="1"/>
  <c r="AA1021" i="4"/>
  <c r="Y1021" i="4"/>
  <c r="AB1021" i="4" s="1"/>
  <c r="S1021" i="4"/>
  <c r="V1021" i="4" s="1"/>
  <c r="M1021" i="4"/>
  <c r="P1021" i="4" s="1"/>
  <c r="G1021" i="4"/>
  <c r="J1021" i="4" s="1"/>
  <c r="BJ1020" i="4"/>
  <c r="BH1020" i="4"/>
  <c r="BG1020" i="4"/>
  <c r="BC1020" i="4"/>
  <c r="BE1020" i="4" s="1"/>
  <c r="AY1020" i="4"/>
  <c r="AW1020" i="4"/>
  <c r="AZ1020" i="4" s="1"/>
  <c r="AQ1020" i="4"/>
  <c r="AS1020" i="4" s="1"/>
  <c r="AK1020" i="4"/>
  <c r="AN1020" i="4" s="1"/>
  <c r="AE1020" i="4"/>
  <c r="AG1020" i="4" s="1"/>
  <c r="Y1020" i="4"/>
  <c r="S1020" i="4"/>
  <c r="U1020" i="4" s="1"/>
  <c r="M1020" i="4"/>
  <c r="P1020" i="4" s="1"/>
  <c r="G1020" i="4"/>
  <c r="BJ1019" i="4"/>
  <c r="BH1019" i="4"/>
  <c r="BG1019" i="4"/>
  <c r="BE1019" i="4"/>
  <c r="BC1019" i="4"/>
  <c r="BF1019" i="4" s="1"/>
  <c r="AY1019" i="4"/>
  <c r="AW1019" i="4"/>
  <c r="AZ1019" i="4" s="1"/>
  <c r="AQ1019" i="4"/>
  <c r="AT1019" i="4" s="1"/>
  <c r="AM1019" i="4"/>
  <c r="AK1019" i="4"/>
  <c r="AN1019" i="4" s="1"/>
  <c r="AE1019" i="4"/>
  <c r="AH1019" i="4" s="1"/>
  <c r="AA1019" i="4"/>
  <c r="Y1019" i="4"/>
  <c r="AB1019" i="4" s="1"/>
  <c r="S1019" i="4"/>
  <c r="V1019" i="4" s="1"/>
  <c r="O1019" i="4"/>
  <c r="M1019" i="4"/>
  <c r="P1019" i="4" s="1"/>
  <c r="I1019" i="4"/>
  <c r="G1019" i="4"/>
  <c r="J1019" i="4" s="1"/>
  <c r="BJ1018" i="4"/>
  <c r="BH1018" i="4"/>
  <c r="BG1018" i="4"/>
  <c r="BE1018" i="4"/>
  <c r="BC1018" i="4"/>
  <c r="BF1018" i="4" s="1"/>
  <c r="AY1018" i="4"/>
  <c r="AW1018" i="4"/>
  <c r="AZ1018" i="4" s="1"/>
  <c r="AQ1018" i="4"/>
  <c r="AS1018" i="4" s="1"/>
  <c r="AM1018" i="4"/>
  <c r="AK1018" i="4"/>
  <c r="AN1018" i="4" s="1"/>
  <c r="AE1018" i="4"/>
  <c r="AG1018" i="4" s="1"/>
  <c r="Y1018" i="4"/>
  <c r="AB1018" i="4" s="1"/>
  <c r="S1018" i="4"/>
  <c r="U1018" i="4" s="1"/>
  <c r="M1018" i="4"/>
  <c r="G1018" i="4"/>
  <c r="BI1018" i="4" s="1"/>
  <c r="BL1018" i="4" s="1"/>
  <c r="BJ1017" i="4"/>
  <c r="BH1017" i="4"/>
  <c r="BG1017" i="4"/>
  <c r="BC1017" i="4"/>
  <c r="BF1017" i="4" s="1"/>
  <c r="AW1017" i="4"/>
  <c r="AY1017" i="4" s="1"/>
  <c r="AQ1017" i="4"/>
  <c r="AT1017" i="4" s="1"/>
  <c r="AK1017" i="4"/>
  <c r="AN1017" i="4" s="1"/>
  <c r="AE1017" i="4"/>
  <c r="AH1017" i="4" s="1"/>
  <c r="AA1017" i="4"/>
  <c r="Y1017" i="4"/>
  <c r="AB1017" i="4" s="1"/>
  <c r="S1017" i="4"/>
  <c r="V1017" i="4" s="1"/>
  <c r="M1017" i="4"/>
  <c r="P1017" i="4" s="1"/>
  <c r="G1017" i="4"/>
  <c r="J1017" i="4" s="1"/>
  <c r="BJ1016" i="4"/>
  <c r="BH1016" i="4"/>
  <c r="BG1016" i="4"/>
  <c r="BC1016" i="4"/>
  <c r="BE1016" i="4" s="1"/>
  <c r="AW1016" i="4"/>
  <c r="AZ1016" i="4" s="1"/>
  <c r="AQ1016" i="4"/>
  <c r="AS1016" i="4" s="1"/>
  <c r="AK1016" i="4"/>
  <c r="AN1016" i="4" s="1"/>
  <c r="AE1016" i="4"/>
  <c r="AG1016" i="4" s="1"/>
  <c r="Y1016" i="4"/>
  <c r="S1016" i="4"/>
  <c r="U1016" i="4" s="1"/>
  <c r="M1016" i="4"/>
  <c r="P1016" i="4" s="1"/>
  <c r="G1016" i="4"/>
  <c r="BJ1015" i="4"/>
  <c r="BK1015" i="4" s="1"/>
  <c r="BH1015" i="4"/>
  <c r="BG1015" i="4"/>
  <c r="BE1015" i="4"/>
  <c r="BC1015" i="4"/>
  <c r="BF1015" i="4" s="1"/>
  <c r="AY1015" i="4"/>
  <c r="AW1015" i="4"/>
  <c r="AZ1015" i="4" s="1"/>
  <c r="AS1015" i="4"/>
  <c r="AQ1015" i="4"/>
  <c r="AT1015" i="4" s="1"/>
  <c r="AM1015" i="4"/>
  <c r="AK1015" i="4"/>
  <c r="AN1015" i="4" s="1"/>
  <c r="AE1015" i="4"/>
  <c r="AG1015" i="4" s="1"/>
  <c r="AA1015" i="4"/>
  <c r="Y1015" i="4"/>
  <c r="AB1015" i="4" s="1"/>
  <c r="S1015" i="4"/>
  <c r="U1015" i="4" s="1"/>
  <c r="M1015" i="4"/>
  <c r="I1015" i="4"/>
  <c r="G1015" i="4"/>
  <c r="BJ1014" i="4"/>
  <c r="BH1014" i="4"/>
  <c r="BG1014" i="4"/>
  <c r="BC1014" i="4"/>
  <c r="BF1014" i="4" s="1"/>
  <c r="AW1014" i="4"/>
  <c r="AY1014" i="4" s="1"/>
  <c r="AQ1014" i="4"/>
  <c r="AT1014" i="4" s="1"/>
  <c r="AK1014" i="4"/>
  <c r="AM1014" i="4" s="1"/>
  <c r="AE1014" i="4"/>
  <c r="AH1014" i="4" s="1"/>
  <c r="Y1014" i="4"/>
  <c r="AA1014" i="4" s="1"/>
  <c r="U1014" i="4"/>
  <c r="S1014" i="4"/>
  <c r="V1014" i="4" s="1"/>
  <c r="M1014" i="4"/>
  <c r="O1014" i="4" s="1"/>
  <c r="G1014" i="4"/>
  <c r="J1014" i="4" s="1"/>
  <c r="BJ1013" i="4"/>
  <c r="BH1013" i="4"/>
  <c r="BG1013" i="4"/>
  <c r="BC1013" i="4"/>
  <c r="BE1013" i="4" s="1"/>
  <c r="AY1013" i="4"/>
  <c r="AW1013" i="4"/>
  <c r="AZ1013" i="4" s="1"/>
  <c r="AQ1013" i="4"/>
  <c r="AS1013" i="4" s="1"/>
  <c r="AK1013" i="4"/>
  <c r="AN1013" i="4" s="1"/>
  <c r="AE1013" i="4"/>
  <c r="AG1013" i="4" s="1"/>
  <c r="Y1013" i="4"/>
  <c r="AB1013" i="4" s="1"/>
  <c r="S1013" i="4"/>
  <c r="U1013" i="4" s="1"/>
  <c r="O1013" i="4"/>
  <c r="M1013" i="4"/>
  <c r="P1013" i="4" s="1"/>
  <c r="G1013" i="4"/>
  <c r="BJ1012" i="4"/>
  <c r="BH1012" i="4"/>
  <c r="BG1012" i="4"/>
  <c r="BE1012" i="4"/>
  <c r="BC1012" i="4"/>
  <c r="BF1012" i="4" s="1"/>
  <c r="AY1012" i="4"/>
  <c r="AW1012" i="4"/>
  <c r="AZ1012" i="4" s="1"/>
  <c r="AQ1012" i="4"/>
  <c r="AK1012" i="4"/>
  <c r="AM1012" i="4" s="1"/>
  <c r="AE1012" i="4"/>
  <c r="AH1012" i="4" s="1"/>
  <c r="Y1012" i="4"/>
  <c r="AA1012" i="4" s="1"/>
  <c r="S1012" i="4"/>
  <c r="V1012" i="4" s="1"/>
  <c r="M1012" i="4"/>
  <c r="O1012" i="4" s="1"/>
  <c r="I1012" i="4"/>
  <c r="G1012" i="4"/>
  <c r="J1012" i="4" s="1"/>
  <c r="BJ1011" i="4"/>
  <c r="BH1011" i="4"/>
  <c r="BG1011" i="4"/>
  <c r="BE1011" i="4"/>
  <c r="BC1011" i="4"/>
  <c r="BF1011" i="4" s="1"/>
  <c r="AY1011" i="4"/>
  <c r="AW1011" i="4"/>
  <c r="AZ1011" i="4" s="1"/>
  <c r="AQ1011" i="4"/>
  <c r="AS1011" i="4" s="1"/>
  <c r="AK1011" i="4"/>
  <c r="AN1011" i="4" s="1"/>
  <c r="AE1011" i="4"/>
  <c r="AG1011" i="4" s="1"/>
  <c r="AA1011" i="4"/>
  <c r="Y1011" i="4"/>
  <c r="AB1011" i="4" s="1"/>
  <c r="S1011" i="4"/>
  <c r="U1011" i="4" s="1"/>
  <c r="M1011" i="4"/>
  <c r="P1011" i="4" s="1"/>
  <c r="I1011" i="4"/>
  <c r="G1011" i="4"/>
  <c r="BJ1010" i="4"/>
  <c r="BH1010" i="4"/>
  <c r="BG1010" i="4"/>
  <c r="BC1010" i="4"/>
  <c r="AW1010" i="4"/>
  <c r="AY1010" i="4" s="1"/>
  <c r="AQ1010" i="4"/>
  <c r="AT1010" i="4" s="1"/>
  <c r="AK1010" i="4"/>
  <c r="AM1010" i="4" s="1"/>
  <c r="AE1010" i="4"/>
  <c r="AH1010" i="4" s="1"/>
  <c r="AA1010" i="4"/>
  <c r="Y1010" i="4"/>
  <c r="AB1010" i="4" s="1"/>
  <c r="S1010" i="4"/>
  <c r="V1010" i="4" s="1"/>
  <c r="M1010" i="4"/>
  <c r="O1010" i="4" s="1"/>
  <c r="G1010" i="4"/>
  <c r="J1010" i="4" s="1"/>
  <c r="BJ1009" i="4"/>
  <c r="BH1009" i="4"/>
  <c r="BG1009" i="4"/>
  <c r="BE1009" i="4"/>
  <c r="BC1009" i="4"/>
  <c r="BF1009" i="4" s="1"/>
  <c r="AY1009" i="4"/>
  <c r="AW1009" i="4"/>
  <c r="AZ1009" i="4" s="1"/>
  <c r="AQ1009" i="4"/>
  <c r="AS1009" i="4" s="1"/>
  <c r="AK1009" i="4"/>
  <c r="AN1009" i="4" s="1"/>
  <c r="AE1009" i="4"/>
  <c r="AG1009" i="4" s="1"/>
  <c r="Y1009" i="4"/>
  <c r="S1009" i="4"/>
  <c r="U1009" i="4" s="1"/>
  <c r="M1009" i="4"/>
  <c r="P1009" i="4" s="1"/>
  <c r="G1009" i="4"/>
  <c r="BJ1008" i="4"/>
  <c r="BH1008" i="4"/>
  <c r="BG1008" i="4"/>
  <c r="BE1008" i="4"/>
  <c r="BC1008" i="4"/>
  <c r="BF1008" i="4" s="1"/>
  <c r="AY1008" i="4"/>
  <c r="AW1008" i="4"/>
  <c r="AQ1008" i="4"/>
  <c r="AK1008" i="4"/>
  <c r="AE1008" i="4"/>
  <c r="Y1008" i="4"/>
  <c r="S1008" i="4"/>
  <c r="M1008" i="4"/>
  <c r="G1008" i="4"/>
  <c r="BV999" i="4"/>
  <c r="BD999" i="4"/>
  <c r="BB999" i="4"/>
  <c r="BA999" i="4"/>
  <c r="AX999" i="4"/>
  <c r="AU999" i="4"/>
  <c r="AR999" i="4"/>
  <c r="AP999" i="4"/>
  <c r="AO999" i="4"/>
  <c r="AL999" i="4"/>
  <c r="AJ999" i="4"/>
  <c r="AI999" i="4"/>
  <c r="AF999" i="4"/>
  <c r="AD999" i="4"/>
  <c r="AC999" i="4"/>
  <c r="Z999" i="4"/>
  <c r="X999" i="4"/>
  <c r="W999" i="4"/>
  <c r="T999" i="4"/>
  <c r="R999" i="4"/>
  <c r="Q999" i="4"/>
  <c r="N999" i="4"/>
  <c r="L999" i="4"/>
  <c r="K999" i="4"/>
  <c r="H999" i="4"/>
  <c r="F999" i="4"/>
  <c r="E999" i="4"/>
  <c r="BX998" i="4"/>
  <c r="BW998" i="4"/>
  <c r="BV998" i="4"/>
  <c r="BJ998" i="4"/>
  <c r="BH998" i="4"/>
  <c r="BG998" i="4"/>
  <c r="BC998" i="4"/>
  <c r="AW998" i="4"/>
  <c r="AY998" i="4" s="1"/>
  <c r="AQ998" i="4"/>
  <c r="AT998" i="4" s="1"/>
  <c r="AK998" i="4"/>
  <c r="AM998" i="4" s="1"/>
  <c r="AG998" i="4"/>
  <c r="AE998" i="4"/>
  <c r="AH998" i="4" s="1"/>
  <c r="Y998" i="4"/>
  <c r="AA998" i="4" s="1"/>
  <c r="S998" i="4"/>
  <c r="V998" i="4" s="1"/>
  <c r="M998" i="4"/>
  <c r="O998" i="4" s="1"/>
  <c r="I998" i="4"/>
  <c r="G998" i="4"/>
  <c r="J998" i="4" s="1"/>
  <c r="BX997" i="4"/>
  <c r="BW997" i="4"/>
  <c r="BV997" i="4"/>
  <c r="BJ997" i="4"/>
  <c r="BH997" i="4"/>
  <c r="BG997" i="4"/>
  <c r="BE997" i="4"/>
  <c r="BC997" i="4"/>
  <c r="BF997" i="4" s="1"/>
  <c r="AY997" i="4"/>
  <c r="AW997" i="4"/>
  <c r="AZ997" i="4" s="1"/>
  <c r="AQ997" i="4"/>
  <c r="AT997" i="4" s="1"/>
  <c r="AK997" i="4"/>
  <c r="AM997" i="4" s="1"/>
  <c r="AE997" i="4"/>
  <c r="AH997" i="4" s="1"/>
  <c r="Y997" i="4"/>
  <c r="AB997" i="4" s="1"/>
  <c r="S997" i="4"/>
  <c r="V997" i="4" s="1"/>
  <c r="M997" i="4"/>
  <c r="G997" i="4"/>
  <c r="J997" i="4" s="1"/>
  <c r="BX996" i="4"/>
  <c r="BW996" i="4"/>
  <c r="BV996" i="4"/>
  <c r="BJ996" i="4"/>
  <c r="BH996" i="4"/>
  <c r="BG996" i="4"/>
  <c r="BC996" i="4"/>
  <c r="BF996" i="4" s="1"/>
  <c r="AW996" i="4"/>
  <c r="AQ996" i="4"/>
  <c r="AT996" i="4" s="1"/>
  <c r="AK996" i="4"/>
  <c r="AN996" i="4" s="1"/>
  <c r="AE996" i="4"/>
  <c r="AH996" i="4" s="1"/>
  <c r="AA996" i="4"/>
  <c r="Y996" i="4"/>
  <c r="AB996" i="4" s="1"/>
  <c r="S996" i="4"/>
  <c r="V996" i="4" s="1"/>
  <c r="M996" i="4"/>
  <c r="P996" i="4" s="1"/>
  <c r="G996" i="4"/>
  <c r="J996" i="4" s="1"/>
  <c r="BX995" i="4"/>
  <c r="BW995" i="4"/>
  <c r="BV995" i="4"/>
  <c r="BJ995" i="4"/>
  <c r="BH995" i="4"/>
  <c r="BG995" i="4"/>
  <c r="BE995" i="4"/>
  <c r="BC995" i="4"/>
  <c r="BF995" i="4" s="1"/>
  <c r="AY995" i="4"/>
  <c r="AW995" i="4"/>
  <c r="AZ995" i="4" s="1"/>
  <c r="AQ995" i="4"/>
  <c r="AT995" i="4" s="1"/>
  <c r="AK995" i="4"/>
  <c r="AN995" i="4" s="1"/>
  <c r="AE995" i="4"/>
  <c r="AH995" i="4" s="1"/>
  <c r="AA995" i="4"/>
  <c r="Y995" i="4"/>
  <c r="AB995" i="4" s="1"/>
  <c r="S995" i="4"/>
  <c r="V995" i="4" s="1"/>
  <c r="M995" i="4"/>
  <c r="P995" i="4" s="1"/>
  <c r="I995" i="4"/>
  <c r="G995" i="4"/>
  <c r="J995" i="4" s="1"/>
  <c r="BX994" i="4"/>
  <c r="BW994" i="4"/>
  <c r="BV994" i="4"/>
  <c r="BJ994" i="4"/>
  <c r="BH994" i="4"/>
  <c r="BG994" i="4"/>
  <c r="BE994" i="4"/>
  <c r="BC994" i="4"/>
  <c r="BF994" i="4" s="1"/>
  <c r="AY994" i="4"/>
  <c r="AW994" i="4"/>
  <c r="AZ994" i="4" s="1"/>
  <c r="AQ994" i="4"/>
  <c r="AT994" i="4" s="1"/>
  <c r="AK994" i="4"/>
  <c r="AE994" i="4"/>
  <c r="AH994" i="4" s="1"/>
  <c r="Y994" i="4"/>
  <c r="AB994" i="4" s="1"/>
  <c r="S994" i="4"/>
  <c r="V994" i="4" s="1"/>
  <c r="O994" i="4"/>
  <c r="M994" i="4"/>
  <c r="P994" i="4" s="1"/>
  <c r="G994" i="4"/>
  <c r="J994" i="4" s="1"/>
  <c r="BX993" i="4"/>
  <c r="BW993" i="4"/>
  <c r="BV993" i="4"/>
  <c r="BJ993" i="4"/>
  <c r="BH993" i="4"/>
  <c r="BG993" i="4"/>
  <c r="BE993" i="4"/>
  <c r="BC993" i="4"/>
  <c r="BF993" i="4" s="1"/>
  <c r="AY993" i="4"/>
  <c r="AW993" i="4"/>
  <c r="AZ993" i="4" s="1"/>
  <c r="AQ993" i="4"/>
  <c r="AT993" i="4" s="1"/>
  <c r="AM993" i="4"/>
  <c r="AK993" i="4"/>
  <c r="AN993" i="4" s="1"/>
  <c r="AE993" i="4"/>
  <c r="AH993" i="4" s="1"/>
  <c r="Y993" i="4"/>
  <c r="AB993" i="4" s="1"/>
  <c r="S993" i="4"/>
  <c r="V993" i="4" s="1"/>
  <c r="M993" i="4"/>
  <c r="G993" i="4"/>
  <c r="J993" i="4" s="1"/>
  <c r="BX992" i="4"/>
  <c r="BW992" i="4"/>
  <c r="BV992" i="4"/>
  <c r="BJ992" i="4"/>
  <c r="BH992" i="4"/>
  <c r="BG992" i="4"/>
  <c r="BE992" i="4"/>
  <c r="BC992" i="4"/>
  <c r="BF992" i="4" s="1"/>
  <c r="AY992" i="4"/>
  <c r="AW992" i="4"/>
  <c r="AZ992" i="4" s="1"/>
  <c r="AQ992" i="4"/>
  <c r="AT992" i="4" s="1"/>
  <c r="AK992" i="4"/>
  <c r="AE992" i="4"/>
  <c r="AH992" i="4" s="1"/>
  <c r="Y992" i="4"/>
  <c r="AB992" i="4" s="1"/>
  <c r="S992" i="4"/>
  <c r="V992" i="4" s="1"/>
  <c r="M992" i="4"/>
  <c r="P992" i="4" s="1"/>
  <c r="G992" i="4"/>
  <c r="J992" i="4" s="1"/>
  <c r="BX991" i="4"/>
  <c r="BW991" i="4"/>
  <c r="BV991" i="4"/>
  <c r="BJ991" i="4"/>
  <c r="BH991" i="4"/>
  <c r="BG991" i="4"/>
  <c r="BC991" i="4"/>
  <c r="BF991" i="4" s="1"/>
  <c r="AY991" i="4"/>
  <c r="AW991" i="4"/>
  <c r="AZ991" i="4" s="1"/>
  <c r="AQ991" i="4"/>
  <c r="AT991" i="4" s="1"/>
  <c r="AK991" i="4"/>
  <c r="AN991" i="4" s="1"/>
  <c r="AE991" i="4"/>
  <c r="AH991" i="4" s="1"/>
  <c r="Y991" i="4"/>
  <c r="S991" i="4"/>
  <c r="V991" i="4" s="1"/>
  <c r="M991" i="4"/>
  <c r="P991" i="4" s="1"/>
  <c r="G991" i="4"/>
  <c r="J991" i="4" s="1"/>
  <c r="BX990" i="4"/>
  <c r="BW990" i="4"/>
  <c r="BV990" i="4"/>
  <c r="BJ990" i="4"/>
  <c r="BH990" i="4"/>
  <c r="BG990" i="4"/>
  <c r="BC990" i="4"/>
  <c r="BF990" i="4" s="1"/>
  <c r="AW990" i="4"/>
  <c r="AZ990" i="4" s="1"/>
  <c r="AQ990" i="4"/>
  <c r="AT990" i="4" s="1"/>
  <c r="AK990" i="4"/>
  <c r="AN990" i="4" s="1"/>
  <c r="AE990" i="4"/>
  <c r="AH990" i="4" s="1"/>
  <c r="Y990" i="4"/>
  <c r="AB990" i="4" s="1"/>
  <c r="S990" i="4"/>
  <c r="V990" i="4" s="1"/>
  <c r="O990" i="4"/>
  <c r="M990" i="4"/>
  <c r="P990" i="4" s="1"/>
  <c r="J990" i="4"/>
  <c r="G990" i="4"/>
  <c r="BX989" i="4"/>
  <c r="BW989" i="4"/>
  <c r="BV989" i="4"/>
  <c r="BJ989" i="4"/>
  <c r="BK989" i="4" s="1"/>
  <c r="BH989" i="4"/>
  <c r="BG989" i="4"/>
  <c r="BE989" i="4"/>
  <c r="BC989" i="4"/>
  <c r="BF989" i="4" s="1"/>
  <c r="AY989" i="4"/>
  <c r="AW989" i="4"/>
  <c r="AZ989" i="4" s="1"/>
  <c r="AS989" i="4"/>
  <c r="AQ989" i="4"/>
  <c r="AT989" i="4" s="1"/>
  <c r="AM989" i="4"/>
  <c r="AK989" i="4"/>
  <c r="AN989" i="4" s="1"/>
  <c r="AE989" i="4"/>
  <c r="AH989" i="4" s="1"/>
  <c r="AA989" i="4"/>
  <c r="Y989" i="4"/>
  <c r="AB989" i="4" s="1"/>
  <c r="S989" i="4"/>
  <c r="V989" i="4" s="1"/>
  <c r="M989" i="4"/>
  <c r="I989" i="4"/>
  <c r="G989" i="4"/>
  <c r="J989" i="4" s="1"/>
  <c r="BX988" i="4"/>
  <c r="BW988" i="4"/>
  <c r="BV988" i="4"/>
  <c r="BJ988" i="4"/>
  <c r="BH988" i="4"/>
  <c r="BG988" i="4"/>
  <c r="BC988" i="4"/>
  <c r="BF988" i="4" s="1"/>
  <c r="AW988" i="4"/>
  <c r="AZ988" i="4" s="1"/>
  <c r="AQ988" i="4"/>
  <c r="AT988" i="4" s="1"/>
  <c r="AK988" i="4"/>
  <c r="AN988" i="4" s="1"/>
  <c r="AG988" i="4"/>
  <c r="AE988" i="4"/>
  <c r="AH988" i="4" s="1"/>
  <c r="Y988" i="4"/>
  <c r="AB988" i="4" s="1"/>
  <c r="S988" i="4"/>
  <c r="V988" i="4" s="1"/>
  <c r="M988" i="4"/>
  <c r="G988" i="4"/>
  <c r="BX987" i="4"/>
  <c r="BW987" i="4"/>
  <c r="BV987" i="4"/>
  <c r="BJ987" i="4"/>
  <c r="BH987" i="4"/>
  <c r="BG987" i="4"/>
  <c r="BE987" i="4"/>
  <c r="BC987" i="4"/>
  <c r="BF987" i="4" s="1"/>
  <c r="AY987" i="4"/>
  <c r="AW987" i="4"/>
  <c r="AZ987" i="4" s="1"/>
  <c r="AQ987" i="4"/>
  <c r="AK987" i="4"/>
  <c r="AN987" i="4" s="1"/>
  <c r="AE987" i="4"/>
  <c r="AH987" i="4" s="1"/>
  <c r="AA987" i="4"/>
  <c r="Y987" i="4"/>
  <c r="AB987" i="4" s="1"/>
  <c r="S987" i="4"/>
  <c r="V987" i="4" s="1"/>
  <c r="M987" i="4"/>
  <c r="G987" i="4"/>
  <c r="BX986" i="4"/>
  <c r="BW986" i="4"/>
  <c r="BV986" i="4"/>
  <c r="BJ986" i="4"/>
  <c r="BH986" i="4"/>
  <c r="BG986" i="4"/>
  <c r="BC986" i="4"/>
  <c r="AY986" i="4"/>
  <c r="AW986" i="4"/>
  <c r="AZ986" i="4" s="1"/>
  <c r="AQ986" i="4"/>
  <c r="AK986" i="4"/>
  <c r="AN986" i="4" s="1"/>
  <c r="AE986" i="4"/>
  <c r="AH986" i="4" s="1"/>
  <c r="Y986" i="4"/>
  <c r="AB986" i="4" s="1"/>
  <c r="S986" i="4"/>
  <c r="M986" i="4"/>
  <c r="P986" i="4" s="1"/>
  <c r="G986" i="4"/>
  <c r="BX985" i="4"/>
  <c r="BW985" i="4"/>
  <c r="BV985" i="4"/>
  <c r="BJ985" i="4"/>
  <c r="BH985" i="4"/>
  <c r="BG985" i="4"/>
  <c r="BE985" i="4"/>
  <c r="BC985" i="4"/>
  <c r="BF985" i="4" s="1"/>
  <c r="AY985" i="4"/>
  <c r="AW985" i="4"/>
  <c r="AZ985" i="4" s="1"/>
  <c r="AQ985" i="4"/>
  <c r="AT985" i="4" s="1"/>
  <c r="AK985" i="4"/>
  <c r="AN985" i="4" s="1"/>
  <c r="AE985" i="4"/>
  <c r="Y985" i="4"/>
  <c r="AB985" i="4" s="1"/>
  <c r="S985" i="4"/>
  <c r="V985" i="4" s="1"/>
  <c r="M985" i="4"/>
  <c r="P985" i="4" s="1"/>
  <c r="I985" i="4"/>
  <c r="G985" i="4"/>
  <c r="BX984" i="4"/>
  <c r="BW984" i="4"/>
  <c r="BV984" i="4"/>
  <c r="BJ984" i="4"/>
  <c r="BH984" i="4"/>
  <c r="BG984" i="4"/>
  <c r="BE984" i="4"/>
  <c r="BC984" i="4"/>
  <c r="BF984" i="4" s="1"/>
  <c r="AY984" i="4"/>
  <c r="AW984" i="4"/>
  <c r="AZ984" i="4" s="1"/>
  <c r="AS984" i="4"/>
  <c r="AQ984" i="4"/>
  <c r="AT984" i="4" s="1"/>
  <c r="AK984" i="4"/>
  <c r="AN984" i="4" s="1"/>
  <c r="AE984" i="4"/>
  <c r="AH984" i="4" s="1"/>
  <c r="Y984" i="4"/>
  <c r="AB984" i="4" s="1"/>
  <c r="U984" i="4"/>
  <c r="S984" i="4"/>
  <c r="V984" i="4" s="1"/>
  <c r="M984" i="4"/>
  <c r="P984" i="4" s="1"/>
  <c r="I984" i="4"/>
  <c r="G984" i="4"/>
  <c r="BX983" i="4"/>
  <c r="BW983" i="4"/>
  <c r="BV983" i="4"/>
  <c r="BJ983" i="4"/>
  <c r="BH983" i="4"/>
  <c r="BG983" i="4"/>
  <c r="BE983" i="4"/>
  <c r="BC983" i="4"/>
  <c r="BF983" i="4" s="1"/>
  <c r="AY983" i="4"/>
  <c r="AW983" i="4"/>
  <c r="AZ983" i="4" s="1"/>
  <c r="AQ983" i="4"/>
  <c r="AT983" i="4" s="1"/>
  <c r="AK983" i="4"/>
  <c r="AN983" i="4" s="1"/>
  <c r="AE983" i="4"/>
  <c r="AA983" i="4"/>
  <c r="Y983" i="4"/>
  <c r="AB983" i="4" s="1"/>
  <c r="S983" i="4"/>
  <c r="M983" i="4"/>
  <c r="P983" i="4" s="1"/>
  <c r="I983" i="4"/>
  <c r="G983" i="4"/>
  <c r="BX982" i="4"/>
  <c r="BW982" i="4"/>
  <c r="BV982" i="4"/>
  <c r="BJ982" i="4"/>
  <c r="BH982" i="4"/>
  <c r="BG982" i="4"/>
  <c r="BE982" i="4"/>
  <c r="BC982" i="4"/>
  <c r="BF982" i="4" s="1"/>
  <c r="AY982" i="4"/>
  <c r="AW982" i="4"/>
  <c r="AZ982" i="4" s="1"/>
  <c r="AQ982" i="4"/>
  <c r="AT982" i="4" s="1"/>
  <c r="AK982" i="4"/>
  <c r="AN982" i="4" s="1"/>
  <c r="AE982" i="4"/>
  <c r="AH982" i="4" s="1"/>
  <c r="Y982" i="4"/>
  <c r="AB982" i="4" s="1"/>
  <c r="S982" i="4"/>
  <c r="V982" i="4" s="1"/>
  <c r="M982" i="4"/>
  <c r="P982" i="4" s="1"/>
  <c r="I982" i="4"/>
  <c r="G982" i="4"/>
  <c r="BX981" i="4"/>
  <c r="BW981" i="4"/>
  <c r="BV981" i="4"/>
  <c r="BJ981" i="4"/>
  <c r="BH981" i="4"/>
  <c r="BG981" i="4"/>
  <c r="BE981" i="4"/>
  <c r="BC981" i="4"/>
  <c r="BF981" i="4" s="1"/>
  <c r="AY981" i="4"/>
  <c r="AW981" i="4"/>
  <c r="AZ981" i="4" s="1"/>
  <c r="AS981" i="4"/>
  <c r="AQ981" i="4"/>
  <c r="AT981" i="4" s="1"/>
  <c r="AK981" i="4"/>
  <c r="AN981" i="4" s="1"/>
  <c r="AE981" i="4"/>
  <c r="AH981" i="4" s="1"/>
  <c r="AA981" i="4"/>
  <c r="Y981" i="4"/>
  <c r="AB981" i="4" s="1"/>
  <c r="S981" i="4"/>
  <c r="V981" i="4" s="1"/>
  <c r="M981" i="4"/>
  <c r="P981" i="4" s="1"/>
  <c r="I981" i="4"/>
  <c r="G981" i="4"/>
  <c r="BX980" i="4"/>
  <c r="BW980" i="4"/>
  <c r="BV980" i="4"/>
  <c r="BJ980" i="4"/>
  <c r="BH980" i="4"/>
  <c r="BG980" i="4"/>
  <c r="BE980" i="4"/>
  <c r="BC980" i="4"/>
  <c r="BF980" i="4" s="1"/>
  <c r="AY980" i="4"/>
  <c r="AW980" i="4"/>
  <c r="AZ980" i="4" s="1"/>
  <c r="AS980" i="4"/>
  <c r="AQ980" i="4"/>
  <c r="AT980" i="4" s="1"/>
  <c r="AK980" i="4"/>
  <c r="AN980" i="4" s="1"/>
  <c r="AE980" i="4"/>
  <c r="AH980" i="4" s="1"/>
  <c r="Y980" i="4"/>
  <c r="AB980" i="4" s="1"/>
  <c r="U980" i="4"/>
  <c r="S980" i="4"/>
  <c r="V980" i="4" s="1"/>
  <c r="M980" i="4"/>
  <c r="P980" i="4" s="1"/>
  <c r="G980" i="4"/>
  <c r="BI980" i="4" s="1"/>
  <c r="BX979" i="4"/>
  <c r="BW979" i="4"/>
  <c r="BV979" i="4"/>
  <c r="BJ979" i="4"/>
  <c r="BH979" i="4"/>
  <c r="BG979" i="4"/>
  <c r="BC979" i="4"/>
  <c r="BF979" i="4" s="1"/>
  <c r="AW979" i="4"/>
  <c r="AZ979" i="4" s="1"/>
  <c r="AS979" i="4"/>
  <c r="AQ979" i="4"/>
  <c r="AT979" i="4" s="1"/>
  <c r="AK979" i="4"/>
  <c r="AN979" i="4" s="1"/>
  <c r="AE979" i="4"/>
  <c r="AH979" i="4" s="1"/>
  <c r="Y979" i="4"/>
  <c r="AB979" i="4" s="1"/>
  <c r="S979" i="4"/>
  <c r="M979" i="4"/>
  <c r="P979" i="4" s="1"/>
  <c r="G979" i="4"/>
  <c r="BX978" i="4"/>
  <c r="BW978" i="4"/>
  <c r="BV978" i="4"/>
  <c r="BJ978" i="4"/>
  <c r="BH978" i="4"/>
  <c r="BG978" i="4"/>
  <c r="BC978" i="4"/>
  <c r="BF978" i="4" s="1"/>
  <c r="AW978" i="4"/>
  <c r="AZ978" i="4" s="1"/>
  <c r="AQ978" i="4"/>
  <c r="AK978" i="4"/>
  <c r="AN978" i="4" s="1"/>
  <c r="AE978" i="4"/>
  <c r="AH978" i="4" s="1"/>
  <c r="AA978" i="4"/>
  <c r="Y978" i="4"/>
  <c r="AB978" i="4" s="1"/>
  <c r="S978" i="4"/>
  <c r="V978" i="4" s="1"/>
  <c r="M978" i="4"/>
  <c r="P978" i="4" s="1"/>
  <c r="G978" i="4"/>
  <c r="BX977" i="4"/>
  <c r="BW977" i="4"/>
  <c r="BV977" i="4"/>
  <c r="BJ977" i="4"/>
  <c r="BH977" i="4"/>
  <c r="BG977" i="4"/>
  <c r="BE977" i="4"/>
  <c r="BC977" i="4"/>
  <c r="BF977" i="4" s="1"/>
  <c r="AY977" i="4"/>
  <c r="AW977" i="4"/>
  <c r="AZ977" i="4" s="1"/>
  <c r="AQ977" i="4"/>
  <c r="AS977" i="4" s="1"/>
  <c r="AK977" i="4"/>
  <c r="AE977" i="4"/>
  <c r="AG977" i="4" s="1"/>
  <c r="Y977" i="4"/>
  <c r="AB977" i="4" s="1"/>
  <c r="S977" i="4"/>
  <c r="U977" i="4" s="1"/>
  <c r="O977" i="4"/>
  <c r="M977" i="4"/>
  <c r="P977" i="4" s="1"/>
  <c r="G977" i="4"/>
  <c r="BI977" i="4" s="1"/>
  <c r="BL977" i="4" s="1"/>
  <c r="BX976" i="4"/>
  <c r="BW976" i="4"/>
  <c r="BV976" i="4"/>
  <c r="BJ976" i="4"/>
  <c r="BH976" i="4"/>
  <c r="BG976" i="4"/>
  <c r="BE976" i="4"/>
  <c r="BC976" i="4"/>
  <c r="BF976" i="4" s="1"/>
  <c r="AY976" i="4"/>
  <c r="AW976" i="4"/>
  <c r="AZ976" i="4" s="1"/>
  <c r="AQ976" i="4"/>
  <c r="AS976" i="4" s="1"/>
  <c r="AM976" i="4"/>
  <c r="AK976" i="4"/>
  <c r="AN976" i="4" s="1"/>
  <c r="AE976" i="4"/>
  <c r="AG976" i="4" s="1"/>
  <c r="Y976" i="4"/>
  <c r="AB976" i="4" s="1"/>
  <c r="S976" i="4"/>
  <c r="U976" i="4" s="1"/>
  <c r="M976" i="4"/>
  <c r="G976" i="4"/>
  <c r="BX975" i="4"/>
  <c r="BW975" i="4"/>
  <c r="BV975" i="4"/>
  <c r="BJ975" i="4"/>
  <c r="BH975" i="4"/>
  <c r="BG975" i="4"/>
  <c r="BE975" i="4"/>
  <c r="BC975" i="4"/>
  <c r="BF975" i="4" s="1"/>
  <c r="AY975" i="4"/>
  <c r="AW975" i="4"/>
  <c r="AZ975" i="4" s="1"/>
  <c r="AQ975" i="4"/>
  <c r="AS975" i="4" s="1"/>
  <c r="AM975" i="4"/>
  <c r="AK975" i="4"/>
  <c r="AN975" i="4" s="1"/>
  <c r="AE975" i="4"/>
  <c r="AG975" i="4" s="1"/>
  <c r="Y975" i="4"/>
  <c r="AB975" i="4" s="1"/>
  <c r="S975" i="4"/>
  <c r="U975" i="4" s="1"/>
  <c r="O975" i="4"/>
  <c r="M975" i="4"/>
  <c r="P975" i="4" s="1"/>
  <c r="G975" i="4"/>
  <c r="BX974" i="4"/>
  <c r="BW974" i="4"/>
  <c r="BV974" i="4"/>
  <c r="BJ974" i="4"/>
  <c r="BH974" i="4"/>
  <c r="BG974" i="4"/>
  <c r="BE974" i="4"/>
  <c r="BC974" i="4"/>
  <c r="BF974" i="4" s="1"/>
  <c r="AY974" i="4"/>
  <c r="AW974" i="4"/>
  <c r="AZ974" i="4" s="1"/>
  <c r="AQ974" i="4"/>
  <c r="AS974" i="4" s="1"/>
  <c r="AK974" i="4"/>
  <c r="AN974" i="4" s="1"/>
  <c r="AE974" i="4"/>
  <c r="AG974" i="4" s="1"/>
  <c r="Y974" i="4"/>
  <c r="AB974" i="4" s="1"/>
  <c r="S974" i="4"/>
  <c r="U974" i="4" s="1"/>
  <c r="O974" i="4"/>
  <c r="M974" i="4"/>
  <c r="P974" i="4" s="1"/>
  <c r="G974" i="4"/>
  <c r="BX973" i="4"/>
  <c r="BW973" i="4"/>
  <c r="BV973" i="4"/>
  <c r="BJ973" i="4"/>
  <c r="BH973" i="4"/>
  <c r="BG973" i="4"/>
  <c r="BE973" i="4"/>
  <c r="BC973" i="4"/>
  <c r="BF973" i="4" s="1"/>
  <c r="AY973" i="4"/>
  <c r="AW973" i="4"/>
  <c r="AZ973" i="4" s="1"/>
  <c r="AQ973" i="4"/>
  <c r="AS973" i="4" s="1"/>
  <c r="AK973" i="4"/>
  <c r="AE973" i="4"/>
  <c r="AG973" i="4" s="1"/>
  <c r="Y973" i="4"/>
  <c r="AB973" i="4" s="1"/>
  <c r="S973" i="4"/>
  <c r="U973" i="4" s="1"/>
  <c r="O973" i="4"/>
  <c r="M973" i="4"/>
  <c r="P973" i="4" s="1"/>
  <c r="I973" i="4"/>
  <c r="G973" i="4"/>
  <c r="BX972" i="4"/>
  <c r="BW972" i="4"/>
  <c r="BV972" i="4"/>
  <c r="BJ972" i="4"/>
  <c r="BH972" i="4"/>
  <c r="BG972" i="4"/>
  <c r="BE972" i="4"/>
  <c r="BC972" i="4"/>
  <c r="BF972" i="4" s="1"/>
  <c r="AY972" i="4"/>
  <c r="AW972" i="4"/>
  <c r="AZ972" i="4" s="1"/>
  <c r="AQ972" i="4"/>
  <c r="AS972" i="4" s="1"/>
  <c r="AK972" i="4"/>
  <c r="AN972" i="4" s="1"/>
  <c r="AE972" i="4"/>
  <c r="AG972" i="4" s="1"/>
  <c r="Y972" i="4"/>
  <c r="AB972" i="4" s="1"/>
  <c r="S972" i="4"/>
  <c r="U972" i="4" s="1"/>
  <c r="M972" i="4"/>
  <c r="P972" i="4" s="1"/>
  <c r="I972" i="4"/>
  <c r="G972" i="4"/>
  <c r="BX971" i="4"/>
  <c r="BW971" i="4"/>
  <c r="BV971" i="4"/>
  <c r="BJ971" i="4"/>
  <c r="BH971" i="4"/>
  <c r="BG971" i="4"/>
  <c r="BC971" i="4"/>
  <c r="BE971" i="4" s="1"/>
  <c r="AY971" i="4"/>
  <c r="AW971" i="4"/>
  <c r="AZ971" i="4" s="1"/>
  <c r="AQ971" i="4"/>
  <c r="AS971" i="4" s="1"/>
  <c r="AK971" i="4"/>
  <c r="AN971" i="4" s="1"/>
  <c r="AE971" i="4"/>
  <c r="AG971" i="4" s="1"/>
  <c r="Y971" i="4"/>
  <c r="S971" i="4"/>
  <c r="U971" i="4" s="1"/>
  <c r="M971" i="4"/>
  <c r="P971" i="4" s="1"/>
  <c r="G971" i="4"/>
  <c r="BX970" i="4"/>
  <c r="BW970" i="4"/>
  <c r="BV970" i="4"/>
  <c r="BJ970" i="4"/>
  <c r="BH970" i="4"/>
  <c r="BG970" i="4"/>
  <c r="BE970" i="4"/>
  <c r="BC970" i="4"/>
  <c r="BF970" i="4" s="1"/>
  <c r="AY970" i="4"/>
  <c r="AW970" i="4"/>
  <c r="AZ970" i="4" s="1"/>
  <c r="AQ970" i="4"/>
  <c r="AS970" i="4" s="1"/>
  <c r="AK970" i="4"/>
  <c r="AN970" i="4" s="1"/>
  <c r="AE970" i="4"/>
  <c r="AG970" i="4" s="1"/>
  <c r="AA970" i="4"/>
  <c r="Y970" i="4"/>
  <c r="AB970" i="4" s="1"/>
  <c r="S970" i="4"/>
  <c r="U970" i="4" s="1"/>
  <c r="M970" i="4"/>
  <c r="P970" i="4" s="1"/>
  <c r="G970" i="4"/>
  <c r="BX969" i="4"/>
  <c r="BW969" i="4"/>
  <c r="BV969" i="4"/>
  <c r="BJ969" i="4"/>
  <c r="BH969" i="4"/>
  <c r="BG969" i="4"/>
  <c r="BE969" i="4"/>
  <c r="BC969" i="4"/>
  <c r="AY969" i="4"/>
  <c r="AW969" i="4"/>
  <c r="AQ969" i="4"/>
  <c r="AS969" i="4" s="1"/>
  <c r="AK969" i="4"/>
  <c r="AE969" i="4"/>
  <c r="Y969" i="4"/>
  <c r="S969" i="4"/>
  <c r="M969" i="4"/>
  <c r="I969" i="4"/>
  <c r="G969" i="4"/>
  <c r="BD960" i="4"/>
  <c r="BB960" i="4"/>
  <c r="BA960" i="4"/>
  <c r="AX960" i="4"/>
  <c r="AU960" i="4"/>
  <c r="AR960" i="4"/>
  <c r="AP960" i="4"/>
  <c r="AO960" i="4"/>
  <c r="AL960" i="4"/>
  <c r="AJ960" i="4"/>
  <c r="AI960" i="4"/>
  <c r="AH960" i="4"/>
  <c r="AF960" i="4"/>
  <c r="AD960" i="4"/>
  <c r="AC960" i="4"/>
  <c r="Z960" i="4"/>
  <c r="X960" i="4"/>
  <c r="W960" i="4"/>
  <c r="T960" i="4"/>
  <c r="R960" i="4"/>
  <c r="Q960" i="4"/>
  <c r="N960" i="4"/>
  <c r="L960" i="4"/>
  <c r="K960" i="4"/>
  <c r="H960" i="4"/>
  <c r="F960" i="4"/>
  <c r="E960" i="4"/>
  <c r="BJ959" i="4"/>
  <c r="BH959" i="4"/>
  <c r="BG959" i="4"/>
  <c r="BE959" i="4"/>
  <c r="BC959" i="4"/>
  <c r="BF959" i="4" s="1"/>
  <c r="AY959" i="4"/>
  <c r="AW959" i="4"/>
  <c r="AZ959" i="4" s="1"/>
  <c r="AQ959" i="4"/>
  <c r="AS959" i="4" s="1"/>
  <c r="AK959" i="4"/>
  <c r="AG959" i="4"/>
  <c r="AE959" i="4"/>
  <c r="AA959" i="4"/>
  <c r="Y959" i="4"/>
  <c r="AB959" i="4" s="1"/>
  <c r="U959" i="4"/>
  <c r="S959" i="4"/>
  <c r="V959" i="4" s="1"/>
  <c r="M959" i="4"/>
  <c r="O959" i="4" s="1"/>
  <c r="I959" i="4"/>
  <c r="G959" i="4"/>
  <c r="BJ958" i="4"/>
  <c r="BH958" i="4"/>
  <c r="BG958" i="4"/>
  <c r="BC958" i="4"/>
  <c r="BE958" i="4" s="1"/>
  <c r="AW958" i="4"/>
  <c r="AZ958" i="4" s="1"/>
  <c r="AQ958" i="4"/>
  <c r="AS958" i="4" s="1"/>
  <c r="AM958" i="4"/>
  <c r="AK958" i="4"/>
  <c r="AN958" i="4" s="1"/>
  <c r="AE958" i="4"/>
  <c r="AG958" i="4" s="1"/>
  <c r="Y958" i="4"/>
  <c r="AA958" i="4" s="1"/>
  <c r="S958" i="4"/>
  <c r="V958" i="4" s="1"/>
  <c r="M958" i="4"/>
  <c r="O958" i="4" s="1"/>
  <c r="I958" i="4"/>
  <c r="G958" i="4"/>
  <c r="BJ957" i="4"/>
  <c r="BK957" i="4" s="1"/>
  <c r="BH957" i="4"/>
  <c r="BG957" i="4"/>
  <c r="BE957" i="4"/>
  <c r="BC957" i="4"/>
  <c r="BF957" i="4" s="1"/>
  <c r="AY957" i="4"/>
  <c r="AW957" i="4"/>
  <c r="AZ957" i="4" s="1"/>
  <c r="AS957" i="4"/>
  <c r="AQ957" i="4"/>
  <c r="AT957" i="4" s="1"/>
  <c r="AM957" i="4"/>
  <c r="AK957" i="4"/>
  <c r="AN957" i="4" s="1"/>
  <c r="AE957" i="4"/>
  <c r="AG957" i="4" s="1"/>
  <c r="AA957" i="4"/>
  <c r="Y957" i="4"/>
  <c r="AB957" i="4" s="1"/>
  <c r="S957" i="4"/>
  <c r="V957" i="4" s="1"/>
  <c r="M957" i="4"/>
  <c r="O957" i="4" s="1"/>
  <c r="I957" i="4"/>
  <c r="G957" i="4"/>
  <c r="BJ956" i="4"/>
  <c r="BH956" i="4"/>
  <c r="BG956" i="4"/>
  <c r="BC956" i="4"/>
  <c r="BE956" i="4" s="1"/>
  <c r="AY956" i="4"/>
  <c r="AW956" i="4"/>
  <c r="AZ956" i="4" s="1"/>
  <c r="AQ956" i="4"/>
  <c r="AS956" i="4" s="1"/>
  <c r="AK956" i="4"/>
  <c r="AN956" i="4" s="1"/>
  <c r="AE956" i="4"/>
  <c r="AG956" i="4" s="1"/>
  <c r="Y956" i="4"/>
  <c r="AA956" i="4" s="1"/>
  <c r="U956" i="4"/>
  <c r="S956" i="4"/>
  <c r="V956" i="4" s="1"/>
  <c r="M956" i="4"/>
  <c r="O956" i="4" s="1"/>
  <c r="G956" i="4"/>
  <c r="BJ955" i="4"/>
  <c r="BH955" i="4"/>
  <c r="BG955" i="4"/>
  <c r="BE955" i="4"/>
  <c r="BC955" i="4"/>
  <c r="BF955" i="4" s="1"/>
  <c r="AY955" i="4"/>
  <c r="AW955" i="4"/>
  <c r="AZ955" i="4" s="1"/>
  <c r="AQ955" i="4"/>
  <c r="AS955" i="4" s="1"/>
  <c r="AK955" i="4"/>
  <c r="AN955" i="4" s="1"/>
  <c r="AE955" i="4"/>
  <c r="AG955" i="4" s="1"/>
  <c r="Y955" i="4"/>
  <c r="AA955" i="4" s="1"/>
  <c r="S955" i="4"/>
  <c r="M955" i="4"/>
  <c r="O955" i="4" s="1"/>
  <c r="G955" i="4"/>
  <c r="BJ954" i="4"/>
  <c r="BH954" i="4"/>
  <c r="BG954" i="4"/>
  <c r="BE954" i="4"/>
  <c r="BC954" i="4"/>
  <c r="BF954" i="4" s="1"/>
  <c r="AY954" i="4"/>
  <c r="AW954" i="4"/>
  <c r="AZ954" i="4" s="1"/>
  <c r="AQ954" i="4"/>
  <c r="AS954" i="4" s="1"/>
  <c r="AK954" i="4"/>
  <c r="AN954" i="4" s="1"/>
  <c r="AE954" i="4"/>
  <c r="AG954" i="4" s="1"/>
  <c r="Y954" i="4"/>
  <c r="AA954" i="4" s="1"/>
  <c r="U954" i="4"/>
  <c r="S954" i="4"/>
  <c r="V954" i="4" s="1"/>
  <c r="M954" i="4"/>
  <c r="O954" i="4" s="1"/>
  <c r="G954" i="4"/>
  <c r="BJ953" i="4"/>
  <c r="BH953" i="4"/>
  <c r="BG953" i="4"/>
  <c r="BE953" i="4"/>
  <c r="BC953" i="4"/>
  <c r="BF953" i="4" s="1"/>
  <c r="AY953" i="4"/>
  <c r="AW953" i="4"/>
  <c r="AZ953" i="4" s="1"/>
  <c r="AQ953" i="4"/>
  <c r="AS953" i="4" s="1"/>
  <c r="AK953" i="4"/>
  <c r="AN953" i="4" s="1"/>
  <c r="AE953" i="4"/>
  <c r="AG953" i="4" s="1"/>
  <c r="Y953" i="4"/>
  <c r="AA953" i="4" s="1"/>
  <c r="S953" i="4"/>
  <c r="M953" i="4"/>
  <c r="O953" i="4" s="1"/>
  <c r="G953" i="4"/>
  <c r="BJ952" i="4"/>
  <c r="BH952" i="4"/>
  <c r="BG952" i="4"/>
  <c r="BE952" i="4"/>
  <c r="BC952" i="4"/>
  <c r="AY952" i="4"/>
  <c r="AW952" i="4"/>
  <c r="AZ952" i="4" s="1"/>
  <c r="AQ952" i="4"/>
  <c r="AK952" i="4"/>
  <c r="AE952" i="4"/>
  <c r="AA952" i="4"/>
  <c r="Y952" i="4"/>
  <c r="S952" i="4"/>
  <c r="M952" i="4"/>
  <c r="I952" i="4"/>
  <c r="G952" i="4"/>
  <c r="BD943" i="4"/>
  <c r="BB943" i="4"/>
  <c r="BA943" i="4"/>
  <c r="AX943" i="4"/>
  <c r="AU943" i="4"/>
  <c r="AR943" i="4"/>
  <c r="AP943" i="4"/>
  <c r="AO943" i="4"/>
  <c r="AL943" i="4"/>
  <c r="AJ943" i="4"/>
  <c r="AI943" i="4"/>
  <c r="AH943" i="4"/>
  <c r="AF943" i="4"/>
  <c r="AD943" i="4"/>
  <c r="AC943" i="4"/>
  <c r="Z943" i="4"/>
  <c r="X943" i="4"/>
  <c r="W943" i="4"/>
  <c r="T943" i="4"/>
  <c r="R943" i="4"/>
  <c r="Q943" i="4"/>
  <c r="N943" i="4"/>
  <c r="L943" i="4"/>
  <c r="K943" i="4"/>
  <c r="H943" i="4"/>
  <c r="F943" i="4"/>
  <c r="E943" i="4"/>
  <c r="BG943" i="4" s="1"/>
  <c r="BJ942" i="4"/>
  <c r="BH942" i="4"/>
  <c r="BG942" i="4"/>
  <c r="BE942" i="4"/>
  <c r="BC942" i="4"/>
  <c r="BF942" i="4" s="1"/>
  <c r="AW942" i="4"/>
  <c r="AY942" i="4" s="1"/>
  <c r="AQ942" i="4"/>
  <c r="AT942" i="4" s="1"/>
  <c r="AK942" i="4"/>
  <c r="AM942" i="4" s="1"/>
  <c r="AE942" i="4"/>
  <c r="AG942" i="4" s="1"/>
  <c r="Y942" i="4"/>
  <c r="AB942" i="4" s="1"/>
  <c r="S942" i="4"/>
  <c r="U942" i="4" s="1"/>
  <c r="O942" i="4"/>
  <c r="M942" i="4"/>
  <c r="P942" i="4" s="1"/>
  <c r="G942" i="4"/>
  <c r="I942" i="4" s="1"/>
  <c r="BJ941" i="4"/>
  <c r="BH941" i="4"/>
  <c r="BG941" i="4"/>
  <c r="BE941" i="4"/>
  <c r="BC941" i="4"/>
  <c r="BF941" i="4" s="1"/>
  <c r="AY941" i="4"/>
  <c r="AW941" i="4"/>
  <c r="AZ941" i="4" s="1"/>
  <c r="AQ941" i="4"/>
  <c r="AK941" i="4"/>
  <c r="AM941" i="4" s="1"/>
  <c r="AE941" i="4"/>
  <c r="AG941" i="4" s="1"/>
  <c r="Y941" i="4"/>
  <c r="S941" i="4"/>
  <c r="U941" i="4" s="1"/>
  <c r="M941" i="4"/>
  <c r="P941" i="4" s="1"/>
  <c r="G941" i="4"/>
  <c r="I941" i="4" s="1"/>
  <c r="BJ940" i="4"/>
  <c r="BH940" i="4"/>
  <c r="BG940" i="4"/>
  <c r="BC940" i="4"/>
  <c r="BF940" i="4" s="1"/>
  <c r="AW940" i="4"/>
  <c r="AY940" i="4" s="1"/>
  <c r="AS940" i="4"/>
  <c r="AQ940" i="4"/>
  <c r="AT940" i="4" s="1"/>
  <c r="AK940" i="4"/>
  <c r="AM940" i="4" s="1"/>
  <c r="AE940" i="4"/>
  <c r="AG940" i="4" s="1"/>
  <c r="AA940" i="4"/>
  <c r="Y940" i="4"/>
  <c r="AB940" i="4" s="1"/>
  <c r="S940" i="4"/>
  <c r="U940" i="4" s="1"/>
  <c r="M940" i="4"/>
  <c r="P940" i="4" s="1"/>
  <c r="I940" i="4"/>
  <c r="G940" i="4"/>
  <c r="BJ939" i="4"/>
  <c r="BH939" i="4"/>
  <c r="BG939" i="4"/>
  <c r="BE939" i="4"/>
  <c r="BC939" i="4"/>
  <c r="BF939" i="4" s="1"/>
  <c r="AY939" i="4"/>
  <c r="AW939" i="4"/>
  <c r="AZ939" i="4" s="1"/>
  <c r="AS939" i="4"/>
  <c r="AQ939" i="4"/>
  <c r="AT939" i="4" s="1"/>
  <c r="AK939" i="4"/>
  <c r="AM939" i="4" s="1"/>
  <c r="AE939" i="4"/>
  <c r="AG939" i="4" s="1"/>
  <c r="AA939" i="4"/>
  <c r="Y939" i="4"/>
  <c r="AB939" i="4" s="1"/>
  <c r="S939" i="4"/>
  <c r="U939" i="4" s="1"/>
  <c r="M939" i="4"/>
  <c r="P939" i="4" s="1"/>
  <c r="I939" i="4"/>
  <c r="G939" i="4"/>
  <c r="BJ938" i="4"/>
  <c r="BH938" i="4"/>
  <c r="BG938" i="4"/>
  <c r="BE938" i="4"/>
  <c r="BC938" i="4"/>
  <c r="BF938" i="4" s="1"/>
  <c r="AY938" i="4"/>
  <c r="AW938" i="4"/>
  <c r="AZ938" i="4" s="1"/>
  <c r="AQ938" i="4"/>
  <c r="AK938" i="4"/>
  <c r="AM938" i="4" s="1"/>
  <c r="AE938" i="4"/>
  <c r="AG938" i="4" s="1"/>
  <c r="Y938" i="4"/>
  <c r="S938" i="4"/>
  <c r="U938" i="4" s="1"/>
  <c r="M938" i="4"/>
  <c r="P938" i="4" s="1"/>
  <c r="G938" i="4"/>
  <c r="I938" i="4" s="1"/>
  <c r="BJ937" i="4"/>
  <c r="BH937" i="4"/>
  <c r="BG937" i="4"/>
  <c r="BC937" i="4"/>
  <c r="BF937" i="4" s="1"/>
  <c r="AW937" i="4"/>
  <c r="AY937" i="4" s="1"/>
  <c r="AS937" i="4"/>
  <c r="AQ937" i="4"/>
  <c r="AT937" i="4" s="1"/>
  <c r="AK937" i="4"/>
  <c r="AM937" i="4" s="1"/>
  <c r="AE937" i="4"/>
  <c r="AG937" i="4" s="1"/>
  <c r="AA937" i="4"/>
  <c r="Y937" i="4"/>
  <c r="AB937" i="4" s="1"/>
  <c r="S937" i="4"/>
  <c r="U937" i="4" s="1"/>
  <c r="M937" i="4"/>
  <c r="P937" i="4" s="1"/>
  <c r="G937" i="4"/>
  <c r="I937" i="4" s="1"/>
  <c r="BJ936" i="4"/>
  <c r="BH936" i="4"/>
  <c r="BG936" i="4"/>
  <c r="BC936" i="4"/>
  <c r="BF936" i="4" s="1"/>
  <c r="AW936" i="4"/>
  <c r="AY936" i="4" s="1"/>
  <c r="AQ936" i="4"/>
  <c r="AK936" i="4"/>
  <c r="AM936" i="4" s="1"/>
  <c r="AE936" i="4"/>
  <c r="AG936" i="4" s="1"/>
  <c r="Y936" i="4"/>
  <c r="S936" i="4"/>
  <c r="U936" i="4" s="1"/>
  <c r="M936" i="4"/>
  <c r="P936" i="4" s="1"/>
  <c r="G936" i="4"/>
  <c r="BJ935" i="4"/>
  <c r="BK935" i="4" s="1"/>
  <c r="BH935" i="4"/>
  <c r="BG935" i="4"/>
  <c r="BE935" i="4"/>
  <c r="BC935" i="4"/>
  <c r="BF935" i="4" s="1"/>
  <c r="AY935" i="4"/>
  <c r="AW935" i="4"/>
  <c r="AZ935" i="4" s="1"/>
  <c r="AS935" i="4"/>
  <c r="AQ935" i="4"/>
  <c r="AT935" i="4" s="1"/>
  <c r="AM935" i="4"/>
  <c r="AK935" i="4"/>
  <c r="AN935" i="4" s="1"/>
  <c r="AE935" i="4"/>
  <c r="AG935" i="4" s="1"/>
  <c r="AA935" i="4"/>
  <c r="Y935" i="4"/>
  <c r="AB935" i="4" s="1"/>
  <c r="S935" i="4"/>
  <c r="M935" i="4"/>
  <c r="O935" i="4" s="1"/>
  <c r="I935" i="4"/>
  <c r="G935" i="4"/>
  <c r="BJ934" i="4"/>
  <c r="BH934" i="4"/>
  <c r="BG934" i="4"/>
  <c r="BC934" i="4"/>
  <c r="BE934" i="4" s="1"/>
  <c r="AW934" i="4"/>
  <c r="AZ934" i="4" s="1"/>
  <c r="AQ934" i="4"/>
  <c r="AS934" i="4" s="1"/>
  <c r="AM934" i="4"/>
  <c r="AK934" i="4"/>
  <c r="AN934" i="4" s="1"/>
  <c r="AE934" i="4"/>
  <c r="AG934" i="4" s="1"/>
  <c r="Y934" i="4"/>
  <c r="AA934" i="4" s="1"/>
  <c r="S934" i="4"/>
  <c r="V934" i="4" s="1"/>
  <c r="M934" i="4"/>
  <c r="O934" i="4" s="1"/>
  <c r="I934" i="4"/>
  <c r="G934" i="4"/>
  <c r="BJ933" i="4"/>
  <c r="BH933" i="4"/>
  <c r="BG933" i="4"/>
  <c r="BC933" i="4"/>
  <c r="BE933" i="4" s="1"/>
  <c r="AY933" i="4"/>
  <c r="AW933" i="4"/>
  <c r="AZ933" i="4" s="1"/>
  <c r="AQ933" i="4"/>
  <c r="AS933" i="4" s="1"/>
  <c r="AK933" i="4"/>
  <c r="AN933" i="4" s="1"/>
  <c r="AE933" i="4"/>
  <c r="AG933" i="4" s="1"/>
  <c r="Y933" i="4"/>
  <c r="AA933" i="4" s="1"/>
  <c r="U933" i="4"/>
  <c r="S933" i="4"/>
  <c r="V933" i="4" s="1"/>
  <c r="M933" i="4"/>
  <c r="O933" i="4" s="1"/>
  <c r="G933" i="4"/>
  <c r="BJ932" i="4"/>
  <c r="BH932" i="4"/>
  <c r="BG932" i="4"/>
  <c r="BE932" i="4"/>
  <c r="BC932" i="4"/>
  <c r="BF932" i="4" s="1"/>
  <c r="AY932" i="4"/>
  <c r="AW932" i="4"/>
  <c r="AZ932" i="4" s="1"/>
  <c r="AQ932" i="4"/>
  <c r="AS932" i="4" s="1"/>
  <c r="AK932" i="4"/>
  <c r="AN932" i="4" s="1"/>
  <c r="AE932" i="4"/>
  <c r="AG932" i="4" s="1"/>
  <c r="Y932" i="4"/>
  <c r="AA932" i="4" s="1"/>
  <c r="S932" i="4"/>
  <c r="V932" i="4" s="1"/>
  <c r="M932" i="4"/>
  <c r="O932" i="4" s="1"/>
  <c r="I932" i="4"/>
  <c r="G932" i="4"/>
  <c r="BJ931" i="4"/>
  <c r="BH931" i="4"/>
  <c r="BG931" i="4"/>
  <c r="BE931" i="4"/>
  <c r="BC931" i="4"/>
  <c r="BF931" i="4" s="1"/>
  <c r="AY931" i="4"/>
  <c r="AW931" i="4"/>
  <c r="AZ931" i="4" s="1"/>
  <c r="AQ931" i="4"/>
  <c r="AS931" i="4" s="1"/>
  <c r="AK931" i="4"/>
  <c r="AN931" i="4" s="1"/>
  <c r="AE931" i="4"/>
  <c r="AG931" i="4" s="1"/>
  <c r="AA931" i="4"/>
  <c r="Y931" i="4"/>
  <c r="AB931" i="4" s="1"/>
  <c r="S931" i="4"/>
  <c r="V931" i="4" s="1"/>
  <c r="M931" i="4"/>
  <c r="O931" i="4" s="1"/>
  <c r="I931" i="4"/>
  <c r="G931" i="4"/>
  <c r="BJ930" i="4"/>
  <c r="BH930" i="4"/>
  <c r="BG930" i="4"/>
  <c r="BC930" i="4"/>
  <c r="BE930" i="4" s="1"/>
  <c r="AY930" i="4"/>
  <c r="AW930" i="4"/>
  <c r="AZ930" i="4" s="1"/>
  <c r="AQ930" i="4"/>
  <c r="AS930" i="4" s="1"/>
  <c r="AK930" i="4"/>
  <c r="AN930" i="4" s="1"/>
  <c r="AE930" i="4"/>
  <c r="AG930" i="4" s="1"/>
  <c r="AA930" i="4"/>
  <c r="Y930" i="4"/>
  <c r="AB930" i="4" s="1"/>
  <c r="S930" i="4"/>
  <c r="V930" i="4" s="1"/>
  <c r="M930" i="4"/>
  <c r="O930" i="4" s="1"/>
  <c r="I930" i="4"/>
  <c r="G930" i="4"/>
  <c r="BJ929" i="4"/>
  <c r="BH929" i="4"/>
  <c r="BG929" i="4"/>
  <c r="BE929" i="4"/>
  <c r="BC929" i="4"/>
  <c r="BF929" i="4" s="1"/>
  <c r="AY929" i="4"/>
  <c r="AW929" i="4"/>
  <c r="AZ929" i="4" s="1"/>
  <c r="AQ929" i="4"/>
  <c r="AS929" i="4" s="1"/>
  <c r="AK929" i="4"/>
  <c r="AN929" i="4" s="1"/>
  <c r="AG929" i="4"/>
  <c r="AE929" i="4"/>
  <c r="Y929" i="4"/>
  <c r="AA929" i="4" s="1"/>
  <c r="S929" i="4"/>
  <c r="V929" i="4" s="1"/>
  <c r="M929" i="4"/>
  <c r="O929" i="4" s="1"/>
  <c r="G929" i="4"/>
  <c r="I929" i="4" s="1"/>
  <c r="BJ928" i="4"/>
  <c r="BH928" i="4"/>
  <c r="BG928" i="4"/>
  <c r="BE928" i="4"/>
  <c r="BC928" i="4"/>
  <c r="AY928" i="4"/>
  <c r="AW928" i="4"/>
  <c r="AQ928" i="4"/>
  <c r="AS928" i="4" s="1"/>
  <c r="AK928" i="4"/>
  <c r="AN928" i="4" s="1"/>
  <c r="AE928" i="4"/>
  <c r="AG928" i="4" s="1"/>
  <c r="Y928" i="4"/>
  <c r="AA928" i="4" s="1"/>
  <c r="S928" i="4"/>
  <c r="V928" i="4" s="1"/>
  <c r="M928" i="4"/>
  <c r="O928" i="4" s="1"/>
  <c r="G928" i="4"/>
  <c r="I928" i="4" s="1"/>
  <c r="BD919" i="4"/>
  <c r="BB919" i="4"/>
  <c r="BA919" i="4"/>
  <c r="AX919" i="4"/>
  <c r="AU919" i="4"/>
  <c r="AR919" i="4"/>
  <c r="AP919" i="4"/>
  <c r="AO919" i="4"/>
  <c r="AL919" i="4"/>
  <c r="AJ919" i="4"/>
  <c r="AI919" i="4"/>
  <c r="AH919" i="4"/>
  <c r="AF919" i="4"/>
  <c r="AD919" i="4"/>
  <c r="AC919" i="4"/>
  <c r="Z919" i="4"/>
  <c r="X919" i="4"/>
  <c r="W919" i="4"/>
  <c r="T919" i="4"/>
  <c r="R919" i="4"/>
  <c r="Q919" i="4"/>
  <c r="N919" i="4"/>
  <c r="L919" i="4"/>
  <c r="K919" i="4"/>
  <c r="H919" i="4"/>
  <c r="F919" i="4"/>
  <c r="E919" i="4"/>
  <c r="BJ918" i="4"/>
  <c r="BH918" i="4"/>
  <c r="BG918" i="4"/>
  <c r="BC918" i="4"/>
  <c r="BF918" i="4" s="1"/>
  <c r="AW918" i="4"/>
  <c r="AZ918" i="4" s="1"/>
  <c r="AQ918" i="4"/>
  <c r="AT918" i="4" s="1"/>
  <c r="AK918" i="4"/>
  <c r="AE918" i="4"/>
  <c r="AG918" i="4" s="1"/>
  <c r="Y918" i="4"/>
  <c r="AB918" i="4" s="1"/>
  <c r="S918" i="4"/>
  <c r="V918" i="4" s="1"/>
  <c r="M918" i="4"/>
  <c r="P918" i="4" s="1"/>
  <c r="I918" i="4"/>
  <c r="G918" i="4"/>
  <c r="BJ917" i="4"/>
  <c r="BH917" i="4"/>
  <c r="BG917" i="4"/>
  <c r="BE917" i="4"/>
  <c r="BC917" i="4"/>
  <c r="BF917" i="4" s="1"/>
  <c r="AY917" i="4"/>
  <c r="AW917" i="4"/>
  <c r="AZ917" i="4" s="1"/>
  <c r="AQ917" i="4"/>
  <c r="AT917" i="4" s="1"/>
  <c r="AM917" i="4"/>
  <c r="AK917" i="4"/>
  <c r="AN917" i="4" s="1"/>
  <c r="AG917" i="4"/>
  <c r="AE917" i="4"/>
  <c r="Y917" i="4"/>
  <c r="AB917" i="4" s="1"/>
  <c r="S917" i="4"/>
  <c r="V917" i="4" s="1"/>
  <c r="M917" i="4"/>
  <c r="P917" i="4" s="1"/>
  <c r="G917" i="4"/>
  <c r="I917" i="4" s="1"/>
  <c r="BJ916" i="4"/>
  <c r="BH916" i="4"/>
  <c r="BG916" i="4"/>
  <c r="BC916" i="4"/>
  <c r="BF916" i="4" s="1"/>
  <c r="AY916" i="4"/>
  <c r="AW916" i="4"/>
  <c r="AZ916" i="4" s="1"/>
  <c r="AQ916" i="4"/>
  <c r="AT916" i="4" s="1"/>
  <c r="AK916" i="4"/>
  <c r="AN916" i="4" s="1"/>
  <c r="AE916" i="4"/>
  <c r="AG916" i="4" s="1"/>
  <c r="Y916" i="4"/>
  <c r="AB916" i="4" s="1"/>
  <c r="S916" i="4"/>
  <c r="M916" i="4"/>
  <c r="P916" i="4" s="1"/>
  <c r="I916" i="4"/>
  <c r="G916" i="4"/>
  <c r="BJ915" i="4"/>
  <c r="BH915" i="4"/>
  <c r="BG915" i="4"/>
  <c r="BE915" i="4"/>
  <c r="BC915" i="4"/>
  <c r="BF915" i="4" s="1"/>
  <c r="AY915" i="4"/>
  <c r="AW915" i="4"/>
  <c r="AZ915" i="4" s="1"/>
  <c r="AQ915" i="4"/>
  <c r="AT915" i="4" s="1"/>
  <c r="AK915" i="4"/>
  <c r="AN915" i="4" s="1"/>
  <c r="AE915" i="4"/>
  <c r="AG915" i="4" s="1"/>
  <c r="AA915" i="4"/>
  <c r="Y915" i="4"/>
  <c r="AB915" i="4" s="1"/>
  <c r="S915" i="4"/>
  <c r="V915" i="4" s="1"/>
  <c r="M915" i="4"/>
  <c r="P915" i="4" s="1"/>
  <c r="I915" i="4"/>
  <c r="G915" i="4"/>
  <c r="BJ914" i="4"/>
  <c r="BH914" i="4"/>
  <c r="BG914" i="4"/>
  <c r="BE914" i="4"/>
  <c r="BC914" i="4"/>
  <c r="BF914" i="4" s="1"/>
  <c r="AY914" i="4"/>
  <c r="AW914" i="4"/>
  <c r="AZ914" i="4" s="1"/>
  <c r="AQ914" i="4"/>
  <c r="AT914" i="4" s="1"/>
  <c r="AM914" i="4"/>
  <c r="AK914" i="4"/>
  <c r="AN914" i="4" s="1"/>
  <c r="AG914" i="4"/>
  <c r="AE914" i="4"/>
  <c r="Y914" i="4"/>
  <c r="AB914" i="4" s="1"/>
  <c r="S914" i="4"/>
  <c r="V914" i="4" s="1"/>
  <c r="M914" i="4"/>
  <c r="P914" i="4" s="1"/>
  <c r="G914" i="4"/>
  <c r="I914" i="4" s="1"/>
  <c r="BJ913" i="4"/>
  <c r="BH913" i="4"/>
  <c r="BG913" i="4"/>
  <c r="BE913" i="4"/>
  <c r="BC913" i="4"/>
  <c r="BF913" i="4" s="1"/>
  <c r="AY913" i="4"/>
  <c r="AW913" i="4"/>
  <c r="AZ913" i="4" s="1"/>
  <c r="AQ913" i="4"/>
  <c r="AT913" i="4" s="1"/>
  <c r="AM913" i="4"/>
  <c r="AK913" i="4"/>
  <c r="AN913" i="4" s="1"/>
  <c r="AE913" i="4"/>
  <c r="AG913" i="4" s="1"/>
  <c r="Y913" i="4"/>
  <c r="AB913" i="4" s="1"/>
  <c r="S913" i="4"/>
  <c r="V913" i="4" s="1"/>
  <c r="M913" i="4"/>
  <c r="P913" i="4" s="1"/>
  <c r="I913" i="4"/>
  <c r="G913" i="4"/>
  <c r="BJ912" i="4"/>
  <c r="BH912" i="4"/>
  <c r="BG912" i="4"/>
  <c r="BE912" i="4"/>
  <c r="BC912" i="4"/>
  <c r="BF912" i="4" s="1"/>
  <c r="AY912" i="4"/>
  <c r="AW912" i="4"/>
  <c r="AZ912" i="4" s="1"/>
  <c r="AQ912" i="4"/>
  <c r="AT912" i="4" s="1"/>
  <c r="AM912" i="4"/>
  <c r="AK912" i="4"/>
  <c r="AN912" i="4" s="1"/>
  <c r="AG912" i="4"/>
  <c r="AE912" i="4"/>
  <c r="Y912" i="4"/>
  <c r="AB912" i="4" s="1"/>
  <c r="S912" i="4"/>
  <c r="V912" i="4" s="1"/>
  <c r="M912" i="4"/>
  <c r="P912" i="4" s="1"/>
  <c r="G912" i="4"/>
  <c r="I912" i="4" s="1"/>
  <c r="BJ911" i="4"/>
  <c r="BH911" i="4"/>
  <c r="BG911" i="4"/>
  <c r="BC911" i="4"/>
  <c r="BF911" i="4" s="1"/>
  <c r="AW911" i="4"/>
  <c r="AQ911" i="4"/>
  <c r="AT911" i="4" s="1"/>
  <c r="AK911" i="4"/>
  <c r="AN911" i="4" s="1"/>
  <c r="AE911" i="4"/>
  <c r="AG911" i="4" s="1"/>
  <c r="Y911" i="4"/>
  <c r="AB911" i="4" s="1"/>
  <c r="U911" i="4"/>
  <c r="S911" i="4"/>
  <c r="V911" i="4" s="1"/>
  <c r="M911" i="4"/>
  <c r="P911" i="4" s="1"/>
  <c r="G911" i="4"/>
  <c r="BJ910" i="4"/>
  <c r="BH910" i="4"/>
  <c r="BG910" i="4"/>
  <c r="BC910" i="4"/>
  <c r="BF910" i="4" s="1"/>
  <c r="AW910" i="4"/>
  <c r="AZ910" i="4" s="1"/>
  <c r="AQ910" i="4"/>
  <c r="AT910" i="4" s="1"/>
  <c r="AK910" i="4"/>
  <c r="AE910" i="4"/>
  <c r="AG910" i="4" s="1"/>
  <c r="Y910" i="4"/>
  <c r="AB910" i="4" s="1"/>
  <c r="S910" i="4"/>
  <c r="V910" i="4" s="1"/>
  <c r="M910" i="4"/>
  <c r="P910" i="4" s="1"/>
  <c r="G910" i="4"/>
  <c r="BJ909" i="4"/>
  <c r="BK909" i="4" s="1"/>
  <c r="BH909" i="4"/>
  <c r="BG909" i="4"/>
  <c r="BE909" i="4"/>
  <c r="BC909" i="4"/>
  <c r="BF909" i="4" s="1"/>
  <c r="AY909" i="4"/>
  <c r="AW909" i="4"/>
  <c r="AZ909" i="4" s="1"/>
  <c r="AS909" i="4"/>
  <c r="AQ909" i="4"/>
  <c r="AT909" i="4" s="1"/>
  <c r="AM909" i="4"/>
  <c r="AK909" i="4"/>
  <c r="AN909" i="4" s="1"/>
  <c r="AE909" i="4"/>
  <c r="AG909" i="4" s="1"/>
  <c r="AA909" i="4"/>
  <c r="Y909" i="4"/>
  <c r="AB909" i="4" s="1"/>
  <c r="S909" i="4"/>
  <c r="V909" i="4" s="1"/>
  <c r="M909" i="4"/>
  <c r="P909" i="4" s="1"/>
  <c r="I909" i="4"/>
  <c r="G909" i="4"/>
  <c r="BI909" i="4" s="1"/>
  <c r="BL909" i="4" s="1"/>
  <c r="BJ908" i="4"/>
  <c r="BH908" i="4"/>
  <c r="BG908" i="4"/>
  <c r="BE908" i="4"/>
  <c r="BC908" i="4"/>
  <c r="BF908" i="4" s="1"/>
  <c r="AW908" i="4"/>
  <c r="AZ908" i="4" s="1"/>
  <c r="AQ908" i="4"/>
  <c r="AT908" i="4" s="1"/>
  <c r="AK908" i="4"/>
  <c r="AN908" i="4" s="1"/>
  <c r="AE908" i="4"/>
  <c r="AG908" i="4" s="1"/>
  <c r="Y908" i="4"/>
  <c r="AB908" i="4" s="1"/>
  <c r="S908" i="4"/>
  <c r="V908" i="4" s="1"/>
  <c r="O908" i="4"/>
  <c r="M908" i="4"/>
  <c r="P908" i="4" s="1"/>
  <c r="G908" i="4"/>
  <c r="BJ907" i="4"/>
  <c r="BH907" i="4"/>
  <c r="BG907" i="4"/>
  <c r="BE907" i="4"/>
  <c r="BC907" i="4"/>
  <c r="BF907" i="4" s="1"/>
  <c r="AY907" i="4"/>
  <c r="AW907" i="4"/>
  <c r="AZ907" i="4" s="1"/>
  <c r="AS907" i="4"/>
  <c r="AQ907" i="4"/>
  <c r="AT907" i="4" s="1"/>
  <c r="AK907" i="4"/>
  <c r="AN907" i="4" s="1"/>
  <c r="AE907" i="4"/>
  <c r="AG907" i="4" s="1"/>
  <c r="AA907" i="4"/>
  <c r="Y907" i="4"/>
  <c r="AB907" i="4" s="1"/>
  <c r="S907" i="4"/>
  <c r="V907" i="4" s="1"/>
  <c r="M907" i="4"/>
  <c r="P907" i="4" s="1"/>
  <c r="G907" i="4"/>
  <c r="BJ906" i="4"/>
  <c r="BH906" i="4"/>
  <c r="BG906" i="4"/>
  <c r="BC906" i="4"/>
  <c r="BF906" i="4" s="1"/>
  <c r="AY906" i="4"/>
  <c r="AW906" i="4"/>
  <c r="AZ906" i="4" s="1"/>
  <c r="AQ906" i="4"/>
  <c r="AT906" i="4" s="1"/>
  <c r="AK906" i="4"/>
  <c r="AN906" i="4" s="1"/>
  <c r="AE906" i="4"/>
  <c r="AG906" i="4" s="1"/>
  <c r="Y906" i="4"/>
  <c r="AB906" i="4" s="1"/>
  <c r="S906" i="4"/>
  <c r="V906" i="4" s="1"/>
  <c r="O906" i="4"/>
  <c r="M906" i="4"/>
  <c r="P906" i="4" s="1"/>
  <c r="G906" i="4"/>
  <c r="BI906" i="4" s="1"/>
  <c r="BJ905" i="4"/>
  <c r="BH905" i="4"/>
  <c r="BG905" i="4"/>
  <c r="BE905" i="4"/>
  <c r="BC905" i="4"/>
  <c r="BF905" i="4" s="1"/>
  <c r="AY905" i="4"/>
  <c r="AW905" i="4"/>
  <c r="AZ905" i="4" s="1"/>
  <c r="AS905" i="4"/>
  <c r="AQ905" i="4"/>
  <c r="AT905" i="4" s="1"/>
  <c r="AK905" i="4"/>
  <c r="AN905" i="4" s="1"/>
  <c r="AE905" i="4"/>
  <c r="AG905" i="4" s="1"/>
  <c r="AA905" i="4"/>
  <c r="Y905" i="4"/>
  <c r="AB905" i="4" s="1"/>
  <c r="S905" i="4"/>
  <c r="V905" i="4" s="1"/>
  <c r="M905" i="4"/>
  <c r="P905" i="4" s="1"/>
  <c r="I905" i="4"/>
  <c r="G905" i="4"/>
  <c r="BJ904" i="4"/>
  <c r="BH904" i="4"/>
  <c r="BG904" i="4"/>
  <c r="BE904" i="4"/>
  <c r="BC904" i="4"/>
  <c r="BF904" i="4" s="1"/>
  <c r="AY904" i="4"/>
  <c r="AW904" i="4"/>
  <c r="AZ904" i="4" s="1"/>
  <c r="AQ904" i="4"/>
  <c r="AT904" i="4" s="1"/>
  <c r="AK904" i="4"/>
  <c r="AN904" i="4" s="1"/>
  <c r="AE904" i="4"/>
  <c r="AG904" i="4" s="1"/>
  <c r="Y904" i="4"/>
  <c r="AB904" i="4" s="1"/>
  <c r="S904" i="4"/>
  <c r="V904" i="4" s="1"/>
  <c r="M904" i="4"/>
  <c r="P904" i="4" s="1"/>
  <c r="I904" i="4"/>
  <c r="G904" i="4"/>
  <c r="BJ903" i="4"/>
  <c r="BH903" i="4"/>
  <c r="BG903" i="4"/>
  <c r="BE903" i="4"/>
  <c r="BC903" i="4"/>
  <c r="BF903" i="4" s="1"/>
  <c r="AY903" i="4"/>
  <c r="AW903" i="4"/>
  <c r="AZ903" i="4" s="1"/>
  <c r="AS903" i="4"/>
  <c r="AQ903" i="4"/>
  <c r="AT903" i="4" s="1"/>
  <c r="AK903" i="4"/>
  <c r="AN903" i="4" s="1"/>
  <c r="AE903" i="4"/>
  <c r="AG903" i="4" s="1"/>
  <c r="AA903" i="4"/>
  <c r="Y903" i="4"/>
  <c r="AB903" i="4" s="1"/>
  <c r="S903" i="4"/>
  <c r="V903" i="4" s="1"/>
  <c r="M903" i="4"/>
  <c r="P903" i="4" s="1"/>
  <c r="I903" i="4"/>
  <c r="G903" i="4"/>
  <c r="BJ902" i="4"/>
  <c r="BH902" i="4"/>
  <c r="BG902" i="4"/>
  <c r="BE902" i="4"/>
  <c r="BC902" i="4"/>
  <c r="BF902" i="4" s="1"/>
  <c r="AY902" i="4"/>
  <c r="AW902" i="4"/>
  <c r="AZ902" i="4" s="1"/>
  <c r="AQ902" i="4"/>
  <c r="AK902" i="4"/>
  <c r="AN902" i="4" s="1"/>
  <c r="AE902" i="4"/>
  <c r="AG902" i="4" s="1"/>
  <c r="Y902" i="4"/>
  <c r="S902" i="4"/>
  <c r="V902" i="4" s="1"/>
  <c r="M902" i="4"/>
  <c r="P902" i="4" s="1"/>
  <c r="G902" i="4"/>
  <c r="BJ901" i="4"/>
  <c r="BH901" i="4"/>
  <c r="BG901" i="4"/>
  <c r="BE901" i="4"/>
  <c r="BC901" i="4"/>
  <c r="BF901" i="4" s="1"/>
  <c r="AY901" i="4"/>
  <c r="AW901" i="4"/>
  <c r="AZ901" i="4" s="1"/>
  <c r="AQ901" i="4"/>
  <c r="AT901" i="4" s="1"/>
  <c r="AK901" i="4"/>
  <c r="AN901" i="4" s="1"/>
  <c r="AE901" i="4"/>
  <c r="AG901" i="4" s="1"/>
  <c r="AA901" i="4"/>
  <c r="Y901" i="4"/>
  <c r="AB901" i="4" s="1"/>
  <c r="S901" i="4"/>
  <c r="V901" i="4" s="1"/>
  <c r="M901" i="4"/>
  <c r="I901" i="4"/>
  <c r="G901" i="4"/>
  <c r="BJ900" i="4"/>
  <c r="BH900" i="4"/>
  <c r="BG900" i="4"/>
  <c r="BE900" i="4"/>
  <c r="BC900" i="4"/>
  <c r="BF900" i="4" s="1"/>
  <c r="AY900" i="4"/>
  <c r="AW900" i="4"/>
  <c r="AZ900" i="4" s="1"/>
  <c r="AQ900" i="4"/>
  <c r="AT900" i="4" s="1"/>
  <c r="AK900" i="4"/>
  <c r="AN900" i="4" s="1"/>
  <c r="AE900" i="4"/>
  <c r="AG900" i="4" s="1"/>
  <c r="Y900" i="4"/>
  <c r="AB900" i="4" s="1"/>
  <c r="S900" i="4"/>
  <c r="V900" i="4" s="1"/>
  <c r="M900" i="4"/>
  <c r="G900" i="4"/>
  <c r="BJ899" i="4"/>
  <c r="BH899" i="4"/>
  <c r="BG899" i="4"/>
  <c r="BC899" i="4"/>
  <c r="AW899" i="4"/>
  <c r="AZ899" i="4" s="1"/>
  <c r="AQ899" i="4"/>
  <c r="AT899" i="4" s="1"/>
  <c r="AK899" i="4"/>
  <c r="AN899" i="4" s="1"/>
  <c r="AE899" i="4"/>
  <c r="AG899" i="4" s="1"/>
  <c r="Y899" i="4"/>
  <c r="AB899" i="4" s="1"/>
  <c r="S899" i="4"/>
  <c r="V899" i="4" s="1"/>
  <c r="M899" i="4"/>
  <c r="G899" i="4"/>
  <c r="BJ898" i="4"/>
  <c r="BH898" i="4"/>
  <c r="BG898" i="4"/>
  <c r="BC898" i="4"/>
  <c r="BF898" i="4" s="1"/>
  <c r="AW898" i="4"/>
  <c r="AZ898" i="4" s="1"/>
  <c r="AQ898" i="4"/>
  <c r="AT898" i="4" s="1"/>
  <c r="AK898" i="4"/>
  <c r="AN898" i="4" s="1"/>
  <c r="AE898" i="4"/>
  <c r="AG898" i="4" s="1"/>
  <c r="AA898" i="4"/>
  <c r="Y898" i="4"/>
  <c r="AB898" i="4" s="1"/>
  <c r="S898" i="4"/>
  <c r="V898" i="4" s="1"/>
  <c r="O898" i="4"/>
  <c r="M898" i="4"/>
  <c r="P898" i="4" s="1"/>
  <c r="G898" i="4"/>
  <c r="BI898" i="4" s="1"/>
  <c r="BJ897" i="4"/>
  <c r="BH897" i="4"/>
  <c r="BG897" i="4"/>
  <c r="BE897" i="4"/>
  <c r="BC897" i="4"/>
  <c r="BF897" i="4" s="1"/>
  <c r="AY897" i="4"/>
  <c r="AW897" i="4"/>
  <c r="AZ897" i="4" s="1"/>
  <c r="AS897" i="4"/>
  <c r="AQ897" i="4"/>
  <c r="AT897" i="4" s="1"/>
  <c r="AK897" i="4"/>
  <c r="AN897" i="4" s="1"/>
  <c r="AE897" i="4"/>
  <c r="AG897" i="4" s="1"/>
  <c r="AA897" i="4"/>
  <c r="Y897" i="4"/>
  <c r="AB897" i="4" s="1"/>
  <c r="S897" i="4"/>
  <c r="V897" i="4" s="1"/>
  <c r="M897" i="4"/>
  <c r="P897" i="4" s="1"/>
  <c r="G897" i="4"/>
  <c r="BJ896" i="4"/>
  <c r="BH896" i="4"/>
  <c r="BG896" i="4"/>
  <c r="BE896" i="4"/>
  <c r="BC896" i="4"/>
  <c r="BF896" i="4" s="1"/>
  <c r="AY896" i="4"/>
  <c r="AW896" i="4"/>
  <c r="AZ896" i="4" s="1"/>
  <c r="AQ896" i="4"/>
  <c r="AT896" i="4" s="1"/>
  <c r="AK896" i="4"/>
  <c r="AN896" i="4" s="1"/>
  <c r="AE896" i="4"/>
  <c r="AG896" i="4" s="1"/>
  <c r="Y896" i="4"/>
  <c r="AB896" i="4" s="1"/>
  <c r="S896" i="4"/>
  <c r="V896" i="4" s="1"/>
  <c r="M896" i="4"/>
  <c r="P896" i="4" s="1"/>
  <c r="G896" i="4"/>
  <c r="BJ895" i="4"/>
  <c r="BH895" i="4"/>
  <c r="BG895" i="4"/>
  <c r="BE895" i="4"/>
  <c r="BC895" i="4"/>
  <c r="BF895" i="4" s="1"/>
  <c r="AY895" i="4"/>
  <c r="AW895" i="4"/>
  <c r="AZ895" i="4" s="1"/>
  <c r="AQ895" i="4"/>
  <c r="AK895" i="4"/>
  <c r="AN895" i="4" s="1"/>
  <c r="AE895" i="4"/>
  <c r="AG895" i="4" s="1"/>
  <c r="Y895" i="4"/>
  <c r="S895" i="4"/>
  <c r="V895" i="4" s="1"/>
  <c r="M895" i="4"/>
  <c r="P895" i="4" s="1"/>
  <c r="G895" i="4"/>
  <c r="BJ894" i="4"/>
  <c r="BH894" i="4"/>
  <c r="BG894" i="4"/>
  <c r="BE894" i="4"/>
  <c r="BC894" i="4"/>
  <c r="BF894" i="4" s="1"/>
  <c r="AY894" i="4"/>
  <c r="AW894" i="4"/>
  <c r="AZ894" i="4" s="1"/>
  <c r="AQ894" i="4"/>
  <c r="AT894" i="4" s="1"/>
  <c r="AK894" i="4"/>
  <c r="AN894" i="4" s="1"/>
  <c r="AE894" i="4"/>
  <c r="AG894" i="4" s="1"/>
  <c r="Y894" i="4"/>
  <c r="AB894" i="4" s="1"/>
  <c r="S894" i="4"/>
  <c r="V894" i="4" s="1"/>
  <c r="O894" i="4"/>
  <c r="M894" i="4"/>
  <c r="P894" i="4" s="1"/>
  <c r="G894" i="4"/>
  <c r="BI894" i="4" s="1"/>
  <c r="BJ893" i="4"/>
  <c r="BH893" i="4"/>
  <c r="BG893" i="4"/>
  <c r="BE893" i="4"/>
  <c r="BC893" i="4"/>
  <c r="BF893" i="4" s="1"/>
  <c r="AY893" i="4"/>
  <c r="AW893" i="4"/>
  <c r="AZ893" i="4" s="1"/>
  <c r="AS893" i="4"/>
  <c r="AQ893" i="4"/>
  <c r="AT893" i="4" s="1"/>
  <c r="AK893" i="4"/>
  <c r="AN893" i="4" s="1"/>
  <c r="AE893" i="4"/>
  <c r="AG893" i="4" s="1"/>
  <c r="AA893" i="4"/>
  <c r="Y893" i="4"/>
  <c r="AB893" i="4" s="1"/>
  <c r="S893" i="4"/>
  <c r="V893" i="4" s="1"/>
  <c r="M893" i="4"/>
  <c r="P893" i="4" s="1"/>
  <c r="I893" i="4"/>
  <c r="G893" i="4"/>
  <c r="BJ892" i="4"/>
  <c r="BH892" i="4"/>
  <c r="BG892" i="4"/>
  <c r="BE892" i="4"/>
  <c r="BC892" i="4"/>
  <c r="BF892" i="4" s="1"/>
  <c r="AY892" i="4"/>
  <c r="AW892" i="4"/>
  <c r="AZ892" i="4" s="1"/>
  <c r="AQ892" i="4"/>
  <c r="AK892" i="4"/>
  <c r="AN892" i="4" s="1"/>
  <c r="AE892" i="4"/>
  <c r="AG892" i="4" s="1"/>
  <c r="Y892" i="4"/>
  <c r="S892" i="4"/>
  <c r="V892" i="4" s="1"/>
  <c r="M892" i="4"/>
  <c r="P892" i="4" s="1"/>
  <c r="I892" i="4"/>
  <c r="G892" i="4"/>
  <c r="BI892" i="4" s="1"/>
  <c r="BJ891" i="4"/>
  <c r="BH891" i="4"/>
  <c r="BG891" i="4"/>
  <c r="BE891" i="4"/>
  <c r="BC891" i="4"/>
  <c r="BF891" i="4" s="1"/>
  <c r="AW891" i="4"/>
  <c r="AZ891" i="4" s="1"/>
  <c r="AQ891" i="4"/>
  <c r="AT891" i="4" s="1"/>
  <c r="AK891" i="4"/>
  <c r="AN891" i="4" s="1"/>
  <c r="AE891" i="4"/>
  <c r="AG891" i="4" s="1"/>
  <c r="Y891" i="4"/>
  <c r="AB891" i="4" s="1"/>
  <c r="S891" i="4"/>
  <c r="V891" i="4" s="1"/>
  <c r="O891" i="4"/>
  <c r="M891" i="4"/>
  <c r="P891" i="4" s="1"/>
  <c r="G891" i="4"/>
  <c r="BJ890" i="4"/>
  <c r="BH890" i="4"/>
  <c r="BG890" i="4"/>
  <c r="BE890" i="4"/>
  <c r="BC890" i="4"/>
  <c r="BF890" i="4" s="1"/>
  <c r="AY890" i="4"/>
  <c r="AW890" i="4"/>
  <c r="AZ890" i="4" s="1"/>
  <c r="AS890" i="4"/>
  <c r="AQ890" i="4"/>
  <c r="AT890" i="4" s="1"/>
  <c r="AK890" i="4"/>
  <c r="AN890" i="4" s="1"/>
  <c r="AE890" i="4"/>
  <c r="AG890" i="4" s="1"/>
  <c r="AA890" i="4"/>
  <c r="Y890" i="4"/>
  <c r="AB890" i="4" s="1"/>
  <c r="S890" i="4"/>
  <c r="V890" i="4" s="1"/>
  <c r="M890" i="4"/>
  <c r="P890" i="4" s="1"/>
  <c r="G890" i="4"/>
  <c r="BJ889" i="4"/>
  <c r="BH889" i="4"/>
  <c r="BG889" i="4"/>
  <c r="BE889" i="4"/>
  <c r="BC889" i="4"/>
  <c r="AY889" i="4"/>
  <c r="AW889" i="4"/>
  <c r="AQ889" i="4"/>
  <c r="AT889" i="4" s="1"/>
  <c r="AK889" i="4"/>
  <c r="AM889" i="4" s="1"/>
  <c r="AG889" i="4"/>
  <c r="AE889" i="4"/>
  <c r="Y889" i="4"/>
  <c r="AB889" i="4" s="1"/>
  <c r="S889" i="4"/>
  <c r="O889" i="4"/>
  <c r="M889" i="4"/>
  <c r="I889" i="4"/>
  <c r="G889" i="4"/>
  <c r="BD880" i="4"/>
  <c r="BB880" i="4"/>
  <c r="BA880" i="4"/>
  <c r="AX880" i="4"/>
  <c r="AU880" i="4"/>
  <c r="AR880" i="4"/>
  <c r="AP880" i="4"/>
  <c r="AO880" i="4"/>
  <c r="AL880" i="4"/>
  <c r="AJ880" i="4"/>
  <c r="AI880" i="4"/>
  <c r="AH880" i="4"/>
  <c r="AG880" i="4"/>
  <c r="AF880" i="4"/>
  <c r="AD880" i="4"/>
  <c r="AC880" i="4"/>
  <c r="Z880" i="4"/>
  <c r="X880" i="4"/>
  <c r="W880" i="4"/>
  <c r="T880" i="4"/>
  <c r="R880" i="4"/>
  <c r="Q880" i="4"/>
  <c r="N880" i="4"/>
  <c r="L880" i="4"/>
  <c r="K880" i="4"/>
  <c r="H880" i="4"/>
  <c r="F880" i="4"/>
  <c r="E880" i="4"/>
  <c r="BJ879" i="4"/>
  <c r="BH879" i="4"/>
  <c r="BG879" i="4"/>
  <c r="BE879" i="4"/>
  <c r="BC879" i="4"/>
  <c r="BF879" i="4" s="1"/>
  <c r="AY879" i="4"/>
  <c r="AW879" i="4"/>
  <c r="AZ879" i="4" s="1"/>
  <c r="AQ879" i="4"/>
  <c r="AS879" i="4" s="1"/>
  <c r="AM879" i="4"/>
  <c r="AK879" i="4"/>
  <c r="AN879" i="4" s="1"/>
  <c r="AE879" i="4"/>
  <c r="AA879" i="4"/>
  <c r="Y879" i="4"/>
  <c r="AB879" i="4" s="1"/>
  <c r="S879" i="4"/>
  <c r="V879" i="4" s="1"/>
  <c r="M879" i="4"/>
  <c r="O879" i="4" s="1"/>
  <c r="I879" i="4"/>
  <c r="G879" i="4"/>
  <c r="BJ878" i="4"/>
  <c r="BH878" i="4"/>
  <c r="BG878" i="4"/>
  <c r="BC878" i="4"/>
  <c r="BE878" i="4" s="1"/>
  <c r="AY878" i="4"/>
  <c r="AW878" i="4"/>
  <c r="AZ878" i="4" s="1"/>
  <c r="AQ878" i="4"/>
  <c r="AS878" i="4" s="1"/>
  <c r="AK878" i="4"/>
  <c r="AN878" i="4" s="1"/>
  <c r="AE878" i="4"/>
  <c r="Y878" i="4"/>
  <c r="S878" i="4"/>
  <c r="V878" i="4" s="1"/>
  <c r="M878" i="4"/>
  <c r="O878" i="4" s="1"/>
  <c r="G878" i="4"/>
  <c r="BJ877" i="4"/>
  <c r="BK877" i="4" s="1"/>
  <c r="BH877" i="4"/>
  <c r="BG877" i="4"/>
  <c r="BE877" i="4"/>
  <c r="BC877" i="4"/>
  <c r="BF877" i="4" s="1"/>
  <c r="AY877" i="4"/>
  <c r="AW877" i="4"/>
  <c r="AZ877" i="4" s="1"/>
  <c r="AS877" i="4"/>
  <c r="AQ877" i="4"/>
  <c r="AT877" i="4" s="1"/>
  <c r="AM877" i="4"/>
  <c r="AK877" i="4"/>
  <c r="AN877" i="4" s="1"/>
  <c r="AE877" i="4"/>
  <c r="AA877" i="4"/>
  <c r="Y877" i="4"/>
  <c r="AB877" i="4" s="1"/>
  <c r="S877" i="4"/>
  <c r="V877" i="4" s="1"/>
  <c r="M877" i="4"/>
  <c r="O877" i="4" s="1"/>
  <c r="I877" i="4"/>
  <c r="G877" i="4"/>
  <c r="BJ876" i="4"/>
  <c r="BH876" i="4"/>
  <c r="BG876" i="4"/>
  <c r="BC876" i="4"/>
  <c r="BE876" i="4" s="1"/>
  <c r="AW876" i="4"/>
  <c r="AQ876" i="4"/>
  <c r="AS876" i="4" s="1"/>
  <c r="AK876" i="4"/>
  <c r="AN876" i="4" s="1"/>
  <c r="AE876" i="4"/>
  <c r="Y876" i="4"/>
  <c r="AB876" i="4" s="1"/>
  <c r="V876" i="4"/>
  <c r="S876" i="4"/>
  <c r="M876" i="4"/>
  <c r="O876" i="4" s="1"/>
  <c r="G876" i="4"/>
  <c r="BJ875" i="4"/>
  <c r="BH875" i="4"/>
  <c r="BG875" i="4"/>
  <c r="BE875" i="4"/>
  <c r="BC875" i="4"/>
  <c r="BF875" i="4" s="1"/>
  <c r="AY875" i="4"/>
  <c r="AW875" i="4"/>
  <c r="AZ875" i="4" s="1"/>
  <c r="AQ875" i="4"/>
  <c r="AS875" i="4" s="1"/>
  <c r="AK875" i="4"/>
  <c r="AN875" i="4" s="1"/>
  <c r="AE875" i="4"/>
  <c r="Y875" i="4"/>
  <c r="AB875" i="4" s="1"/>
  <c r="V875" i="4"/>
  <c r="S875" i="4"/>
  <c r="M875" i="4"/>
  <c r="O875" i="4" s="1"/>
  <c r="G875" i="4"/>
  <c r="BI875" i="4" s="1"/>
  <c r="BL875" i="4" s="1"/>
  <c r="BJ874" i="4"/>
  <c r="BH874" i="4"/>
  <c r="BG874" i="4"/>
  <c r="BE874" i="4"/>
  <c r="BC874" i="4"/>
  <c r="BF874" i="4" s="1"/>
  <c r="AY874" i="4"/>
  <c r="AW874" i="4"/>
  <c r="AZ874" i="4" s="1"/>
  <c r="AQ874" i="4"/>
  <c r="AS874" i="4" s="1"/>
  <c r="AK874" i="4"/>
  <c r="AN874" i="4" s="1"/>
  <c r="AE874" i="4"/>
  <c r="Y874" i="4"/>
  <c r="AB874" i="4" s="1"/>
  <c r="V874" i="4"/>
  <c r="S874" i="4"/>
  <c r="M874" i="4"/>
  <c r="O874" i="4" s="1"/>
  <c r="G874" i="4"/>
  <c r="BI874" i="4" s="1"/>
  <c r="BL874" i="4" s="1"/>
  <c r="BJ873" i="4"/>
  <c r="BH873" i="4"/>
  <c r="BG873" i="4"/>
  <c r="BE873" i="4"/>
  <c r="BC873" i="4"/>
  <c r="BF873" i="4" s="1"/>
  <c r="AY873" i="4"/>
  <c r="AW873" i="4"/>
  <c r="AZ873" i="4" s="1"/>
  <c r="AQ873" i="4"/>
  <c r="AS873" i="4" s="1"/>
  <c r="AK873" i="4"/>
  <c r="AN873" i="4" s="1"/>
  <c r="AE873" i="4"/>
  <c r="Y873" i="4"/>
  <c r="AB873" i="4" s="1"/>
  <c r="V873" i="4"/>
  <c r="S873" i="4"/>
  <c r="M873" i="4"/>
  <c r="O873" i="4" s="1"/>
  <c r="G873" i="4"/>
  <c r="BI873" i="4" s="1"/>
  <c r="BL873" i="4" s="1"/>
  <c r="BJ872" i="4"/>
  <c r="BH872" i="4"/>
  <c r="BG872" i="4"/>
  <c r="BE872" i="4"/>
  <c r="BC872" i="4"/>
  <c r="AY872" i="4"/>
  <c r="AW872" i="4"/>
  <c r="AW880" i="4" s="1"/>
  <c r="AQ872" i="4"/>
  <c r="AS872" i="4" s="1"/>
  <c r="AK872" i="4"/>
  <c r="AN872" i="4" s="1"/>
  <c r="AE872" i="4"/>
  <c r="AA872" i="4"/>
  <c r="Y872" i="4"/>
  <c r="AB872" i="4" s="1"/>
  <c r="V872" i="4"/>
  <c r="S872" i="4"/>
  <c r="M872" i="4"/>
  <c r="I872" i="4"/>
  <c r="G872" i="4"/>
  <c r="BD863" i="4"/>
  <c r="BB863" i="4"/>
  <c r="BA863" i="4"/>
  <c r="AX863" i="4"/>
  <c r="AU863" i="4"/>
  <c r="AR863" i="4"/>
  <c r="AP863" i="4"/>
  <c r="AO863" i="4"/>
  <c r="AL863" i="4"/>
  <c r="AJ863" i="4"/>
  <c r="AI863" i="4"/>
  <c r="AH863" i="4"/>
  <c r="AG863" i="4"/>
  <c r="AF863" i="4"/>
  <c r="AD863" i="4"/>
  <c r="AC863" i="4"/>
  <c r="Z863" i="4"/>
  <c r="X863" i="4"/>
  <c r="W863" i="4"/>
  <c r="T863" i="4"/>
  <c r="R863" i="4"/>
  <c r="Q863" i="4"/>
  <c r="N863" i="4"/>
  <c r="L863" i="4"/>
  <c r="K863" i="4"/>
  <c r="H863" i="4"/>
  <c r="F863" i="4"/>
  <c r="E863" i="4"/>
  <c r="BJ862" i="4"/>
  <c r="BH862" i="4"/>
  <c r="BG862" i="4"/>
  <c r="BC862" i="4"/>
  <c r="BE862" i="4" s="1"/>
  <c r="AW862" i="4"/>
  <c r="AZ862" i="4" s="1"/>
  <c r="AQ862" i="4"/>
  <c r="AS862" i="4" s="1"/>
  <c r="AM862" i="4"/>
  <c r="AK862" i="4"/>
  <c r="AN862" i="4" s="1"/>
  <c r="AE862" i="4"/>
  <c r="Y862" i="4"/>
  <c r="AB862" i="4" s="1"/>
  <c r="S862" i="4"/>
  <c r="V862" i="4" s="1"/>
  <c r="M862" i="4"/>
  <c r="O862" i="4" s="1"/>
  <c r="G862" i="4"/>
  <c r="I862" i="4" s="1"/>
  <c r="BJ861" i="4"/>
  <c r="BH861" i="4"/>
  <c r="BG861" i="4"/>
  <c r="BE861" i="4"/>
  <c r="BC861" i="4"/>
  <c r="BF861" i="4" s="1"/>
  <c r="AY861" i="4"/>
  <c r="AW861" i="4"/>
  <c r="AZ861" i="4" s="1"/>
  <c r="AQ861" i="4"/>
  <c r="AS861" i="4" s="1"/>
  <c r="AK861" i="4"/>
  <c r="AN861" i="4" s="1"/>
  <c r="AE861" i="4"/>
  <c r="Y861" i="4"/>
  <c r="AB861" i="4" s="1"/>
  <c r="S861" i="4"/>
  <c r="V861" i="4" s="1"/>
  <c r="M861" i="4"/>
  <c r="O861" i="4" s="1"/>
  <c r="G861" i="4"/>
  <c r="I861" i="4" s="1"/>
  <c r="BJ860" i="4"/>
  <c r="BH860" i="4"/>
  <c r="BG860" i="4"/>
  <c r="BC860" i="4"/>
  <c r="BE860" i="4" s="1"/>
  <c r="AY860" i="4"/>
  <c r="AW860" i="4"/>
  <c r="AZ860" i="4" s="1"/>
  <c r="AQ860" i="4"/>
  <c r="AS860" i="4" s="1"/>
  <c r="AK860" i="4"/>
  <c r="AN860" i="4" s="1"/>
  <c r="AE860" i="4"/>
  <c r="AA860" i="4"/>
  <c r="Y860" i="4"/>
  <c r="AB860" i="4" s="1"/>
  <c r="S860" i="4"/>
  <c r="V860" i="4" s="1"/>
  <c r="M860" i="4"/>
  <c r="O860" i="4" s="1"/>
  <c r="I860" i="4"/>
  <c r="G860" i="4"/>
  <c r="BJ859" i="4"/>
  <c r="BH859" i="4"/>
  <c r="BG859" i="4"/>
  <c r="BE859" i="4"/>
  <c r="BC859" i="4"/>
  <c r="BF859" i="4" s="1"/>
  <c r="AY859" i="4"/>
  <c r="AW859" i="4"/>
  <c r="AZ859" i="4" s="1"/>
  <c r="AQ859" i="4"/>
  <c r="AS859" i="4" s="1"/>
  <c r="AK859" i="4"/>
  <c r="AN859" i="4" s="1"/>
  <c r="AE859" i="4"/>
  <c r="AA859" i="4"/>
  <c r="Y859" i="4"/>
  <c r="AB859" i="4" s="1"/>
  <c r="V859" i="4"/>
  <c r="S859" i="4"/>
  <c r="M859" i="4"/>
  <c r="O859" i="4" s="1"/>
  <c r="I859" i="4"/>
  <c r="G859" i="4"/>
  <c r="BI859" i="4" s="1"/>
  <c r="BL859" i="4" s="1"/>
  <c r="BJ858" i="4"/>
  <c r="BH858" i="4"/>
  <c r="BG858" i="4"/>
  <c r="BE858" i="4"/>
  <c r="BC858" i="4"/>
  <c r="BF858" i="4" s="1"/>
  <c r="AY858" i="4"/>
  <c r="AW858" i="4"/>
  <c r="AZ858" i="4" s="1"/>
  <c r="AQ858" i="4"/>
  <c r="AS858" i="4" s="1"/>
  <c r="AK858" i="4"/>
  <c r="AN858" i="4" s="1"/>
  <c r="AE858" i="4"/>
  <c r="Y858" i="4"/>
  <c r="V858" i="4"/>
  <c r="S858" i="4"/>
  <c r="M858" i="4"/>
  <c r="O858" i="4" s="1"/>
  <c r="G858" i="4"/>
  <c r="BJ857" i="4"/>
  <c r="BH857" i="4"/>
  <c r="BG857" i="4"/>
  <c r="BC857" i="4"/>
  <c r="BE857" i="4" s="1"/>
  <c r="AW857" i="4"/>
  <c r="AZ857" i="4" s="1"/>
  <c r="AQ857" i="4"/>
  <c r="AS857" i="4" s="1"/>
  <c r="AK857" i="4"/>
  <c r="AE857" i="4"/>
  <c r="Y857" i="4"/>
  <c r="AB857" i="4" s="1"/>
  <c r="S857" i="4"/>
  <c r="V857" i="4" s="1"/>
  <c r="M857" i="4"/>
  <c r="O857" i="4" s="1"/>
  <c r="I857" i="4"/>
  <c r="G857" i="4"/>
  <c r="BJ856" i="4"/>
  <c r="BH856" i="4"/>
  <c r="BG856" i="4"/>
  <c r="BC856" i="4"/>
  <c r="BE856" i="4" s="1"/>
  <c r="AW856" i="4"/>
  <c r="AQ856" i="4"/>
  <c r="AS856" i="4" s="1"/>
  <c r="AK856" i="4"/>
  <c r="AN856" i="4" s="1"/>
  <c r="AE856" i="4"/>
  <c r="AA856" i="4"/>
  <c r="Y856" i="4"/>
  <c r="AB856" i="4" s="1"/>
  <c r="S856" i="4"/>
  <c r="V856" i="4" s="1"/>
  <c r="M856" i="4"/>
  <c r="O856" i="4" s="1"/>
  <c r="G856" i="4"/>
  <c r="BJ855" i="4"/>
  <c r="BK855" i="4" s="1"/>
  <c r="BH855" i="4"/>
  <c r="BG855" i="4"/>
  <c r="BE855" i="4"/>
  <c r="BC855" i="4"/>
  <c r="BF855" i="4" s="1"/>
  <c r="AY855" i="4"/>
  <c r="AW855" i="4"/>
  <c r="AZ855" i="4" s="1"/>
  <c r="AS855" i="4"/>
  <c r="AQ855" i="4"/>
  <c r="AT855" i="4" s="1"/>
  <c r="AM855" i="4"/>
  <c r="AK855" i="4"/>
  <c r="AN855" i="4" s="1"/>
  <c r="AE855" i="4"/>
  <c r="AA855" i="4"/>
  <c r="Y855" i="4"/>
  <c r="AB855" i="4" s="1"/>
  <c r="S855" i="4"/>
  <c r="V855" i="4" s="1"/>
  <c r="M855" i="4"/>
  <c r="I855" i="4"/>
  <c r="G855" i="4"/>
  <c r="BJ854" i="4"/>
  <c r="BH854" i="4"/>
  <c r="BG854" i="4"/>
  <c r="BC854" i="4"/>
  <c r="BF854" i="4" s="1"/>
  <c r="AW854" i="4"/>
  <c r="AY854" i="4" s="1"/>
  <c r="AS854" i="4"/>
  <c r="AQ854" i="4"/>
  <c r="AT854" i="4" s="1"/>
  <c r="AK854" i="4"/>
  <c r="AM854" i="4" s="1"/>
  <c r="AE854" i="4"/>
  <c r="Y854" i="4"/>
  <c r="AA854" i="4" s="1"/>
  <c r="S854" i="4"/>
  <c r="V854" i="4" s="1"/>
  <c r="O854" i="4"/>
  <c r="M854" i="4"/>
  <c r="P854" i="4" s="1"/>
  <c r="G854" i="4"/>
  <c r="I854" i="4" s="1"/>
  <c r="BJ853" i="4"/>
  <c r="BH853" i="4"/>
  <c r="BG853" i="4"/>
  <c r="BE853" i="4"/>
  <c r="BC853" i="4"/>
  <c r="BF853" i="4" s="1"/>
  <c r="AY853" i="4"/>
  <c r="AW853" i="4"/>
  <c r="AZ853" i="4" s="1"/>
  <c r="AS853" i="4"/>
  <c r="AQ853" i="4"/>
  <c r="AT853" i="4" s="1"/>
  <c r="AK853" i="4"/>
  <c r="AM853" i="4" s="1"/>
  <c r="AE853" i="4"/>
  <c r="Y853" i="4"/>
  <c r="AA853" i="4" s="1"/>
  <c r="S853" i="4"/>
  <c r="V853" i="4" s="1"/>
  <c r="O853" i="4"/>
  <c r="M853" i="4"/>
  <c r="P853" i="4" s="1"/>
  <c r="G853" i="4"/>
  <c r="I853" i="4" s="1"/>
  <c r="BJ852" i="4"/>
  <c r="BH852" i="4"/>
  <c r="BG852" i="4"/>
  <c r="BE852" i="4"/>
  <c r="BC852" i="4"/>
  <c r="BF852" i="4" s="1"/>
  <c r="AY852" i="4"/>
  <c r="AW852" i="4"/>
  <c r="AZ852" i="4" s="1"/>
  <c r="AS852" i="4"/>
  <c r="AQ852" i="4"/>
  <c r="AT852" i="4" s="1"/>
  <c r="AK852" i="4"/>
  <c r="AM852" i="4" s="1"/>
  <c r="AE852" i="4"/>
  <c r="Y852" i="4"/>
  <c r="AA852" i="4" s="1"/>
  <c r="S852" i="4"/>
  <c r="V852" i="4" s="1"/>
  <c r="O852" i="4"/>
  <c r="M852" i="4"/>
  <c r="P852" i="4" s="1"/>
  <c r="I852" i="4"/>
  <c r="G852" i="4"/>
  <c r="BJ851" i="4"/>
  <c r="BH851" i="4"/>
  <c r="BG851" i="4"/>
  <c r="BE851" i="4"/>
  <c r="BC851" i="4"/>
  <c r="BF851" i="4" s="1"/>
  <c r="AY851" i="4"/>
  <c r="AW851" i="4"/>
  <c r="AZ851" i="4" s="1"/>
  <c r="AQ851" i="4"/>
  <c r="AT851" i="4" s="1"/>
  <c r="AK851" i="4"/>
  <c r="AM851" i="4" s="1"/>
  <c r="AE851" i="4"/>
  <c r="AA851" i="4"/>
  <c r="Y851" i="4"/>
  <c r="AB851" i="4" s="1"/>
  <c r="S851" i="4"/>
  <c r="V851" i="4" s="1"/>
  <c r="M851" i="4"/>
  <c r="I851" i="4"/>
  <c r="G851" i="4"/>
  <c r="BJ850" i="4"/>
  <c r="BH850" i="4"/>
  <c r="BG850" i="4"/>
  <c r="BC850" i="4"/>
  <c r="BF850" i="4" s="1"/>
  <c r="AW850" i="4"/>
  <c r="AY850" i="4" s="1"/>
  <c r="AQ850" i="4"/>
  <c r="AK850" i="4"/>
  <c r="AM850" i="4" s="1"/>
  <c r="AE850" i="4"/>
  <c r="AA850" i="4"/>
  <c r="Y850" i="4"/>
  <c r="AB850" i="4" s="1"/>
  <c r="S850" i="4"/>
  <c r="V850" i="4" s="1"/>
  <c r="M850" i="4"/>
  <c r="P850" i="4" s="1"/>
  <c r="G850" i="4"/>
  <c r="I850" i="4" s="1"/>
  <c r="BJ849" i="4"/>
  <c r="BH849" i="4"/>
  <c r="BG849" i="4"/>
  <c r="BE849" i="4"/>
  <c r="BC849" i="4"/>
  <c r="BF849" i="4" s="1"/>
  <c r="AY849" i="4"/>
  <c r="AW849" i="4"/>
  <c r="AZ849" i="4" s="1"/>
  <c r="AQ849" i="4"/>
  <c r="AT849" i="4" s="1"/>
  <c r="AK849" i="4"/>
  <c r="AM849" i="4" s="1"/>
  <c r="AE849" i="4"/>
  <c r="Y849" i="4"/>
  <c r="AA849" i="4" s="1"/>
  <c r="S849" i="4"/>
  <c r="V849" i="4" s="1"/>
  <c r="M849" i="4"/>
  <c r="P849" i="4" s="1"/>
  <c r="G849" i="4"/>
  <c r="I849" i="4" s="1"/>
  <c r="BJ848" i="4"/>
  <c r="BH848" i="4"/>
  <c r="BG848" i="4"/>
  <c r="BG863" i="4" s="1"/>
  <c r="BE848" i="4"/>
  <c r="BC848" i="4"/>
  <c r="AY848" i="4"/>
  <c r="AW848" i="4"/>
  <c r="AW863" i="4" s="1"/>
  <c r="AQ848" i="4"/>
  <c r="AT848" i="4" s="1"/>
  <c r="AK848" i="4"/>
  <c r="AM848" i="4" s="1"/>
  <c r="AE848" i="4"/>
  <c r="Y848" i="4"/>
  <c r="AA848" i="4" s="1"/>
  <c r="S848" i="4"/>
  <c r="M848" i="4"/>
  <c r="G848" i="4"/>
  <c r="BD839" i="4"/>
  <c r="BB839" i="4"/>
  <c r="BA839" i="4"/>
  <c r="AX839" i="4"/>
  <c r="AU839" i="4"/>
  <c r="AR839" i="4"/>
  <c r="AP839" i="4"/>
  <c r="AO839" i="4"/>
  <c r="AL839" i="4"/>
  <c r="AJ839" i="4"/>
  <c r="AI839" i="4"/>
  <c r="AH839" i="4"/>
  <c r="AG839" i="4"/>
  <c r="AF839" i="4"/>
  <c r="AD839" i="4"/>
  <c r="AC839" i="4"/>
  <c r="Z839" i="4"/>
  <c r="X839" i="4"/>
  <c r="W839" i="4"/>
  <c r="T839" i="4"/>
  <c r="R839" i="4"/>
  <c r="Q839" i="4"/>
  <c r="N839" i="4"/>
  <c r="L839" i="4"/>
  <c r="K839" i="4"/>
  <c r="H839" i="4"/>
  <c r="F839" i="4"/>
  <c r="E839" i="4"/>
  <c r="BJ838" i="4"/>
  <c r="BH838" i="4"/>
  <c r="BG838" i="4"/>
  <c r="BC838" i="4"/>
  <c r="BF838" i="4" s="1"/>
  <c r="AY838" i="4"/>
  <c r="AW838" i="4"/>
  <c r="AZ838" i="4" s="1"/>
  <c r="AQ838" i="4"/>
  <c r="AT838" i="4" s="1"/>
  <c r="AK838" i="4"/>
  <c r="AN838" i="4" s="1"/>
  <c r="AE838" i="4"/>
  <c r="AA838" i="4"/>
  <c r="Y838" i="4"/>
  <c r="AB838" i="4" s="1"/>
  <c r="S838" i="4"/>
  <c r="V838" i="4" s="1"/>
  <c r="M838" i="4"/>
  <c r="P838" i="4" s="1"/>
  <c r="G838" i="4"/>
  <c r="BJ837" i="4"/>
  <c r="BH837" i="4"/>
  <c r="BG837" i="4"/>
  <c r="BE837" i="4"/>
  <c r="BC837" i="4"/>
  <c r="BF837" i="4" s="1"/>
  <c r="AY837" i="4"/>
  <c r="AW837" i="4"/>
  <c r="AZ837" i="4" s="1"/>
  <c r="AQ837" i="4"/>
  <c r="AT837" i="4" s="1"/>
  <c r="AK837" i="4"/>
  <c r="AN837" i="4" s="1"/>
  <c r="AE837" i="4"/>
  <c r="AA837" i="4"/>
  <c r="Y837" i="4"/>
  <c r="AB837" i="4" s="1"/>
  <c r="S837" i="4"/>
  <c r="V837" i="4" s="1"/>
  <c r="M837" i="4"/>
  <c r="P837" i="4" s="1"/>
  <c r="G837" i="4"/>
  <c r="BJ836" i="4"/>
  <c r="BH836" i="4"/>
  <c r="BG836" i="4"/>
  <c r="BC836" i="4"/>
  <c r="BF836" i="4" s="1"/>
  <c r="AW836" i="4"/>
  <c r="AZ836" i="4" s="1"/>
  <c r="AQ836" i="4"/>
  <c r="AT836" i="4" s="1"/>
  <c r="AM836" i="4"/>
  <c r="AK836" i="4"/>
  <c r="AN836" i="4" s="1"/>
  <c r="AE836" i="4"/>
  <c r="Y836" i="4"/>
  <c r="AB836" i="4" s="1"/>
  <c r="S836" i="4"/>
  <c r="V836" i="4" s="1"/>
  <c r="M836" i="4"/>
  <c r="P836" i="4" s="1"/>
  <c r="I836" i="4"/>
  <c r="G836" i="4"/>
  <c r="BJ835" i="4"/>
  <c r="BH835" i="4"/>
  <c r="BG835" i="4"/>
  <c r="BE835" i="4"/>
  <c r="BC835" i="4"/>
  <c r="BF835" i="4" s="1"/>
  <c r="AY835" i="4"/>
  <c r="AW835" i="4"/>
  <c r="AZ835" i="4" s="1"/>
  <c r="AQ835" i="4"/>
  <c r="AT835" i="4" s="1"/>
  <c r="AM835" i="4"/>
  <c r="AK835" i="4"/>
  <c r="AN835" i="4" s="1"/>
  <c r="AE835" i="4"/>
  <c r="AA835" i="4"/>
  <c r="Y835" i="4"/>
  <c r="AB835" i="4" s="1"/>
  <c r="S835" i="4"/>
  <c r="V835" i="4" s="1"/>
  <c r="M835" i="4"/>
  <c r="P835" i="4" s="1"/>
  <c r="I835" i="4"/>
  <c r="G835" i="4"/>
  <c r="BJ834" i="4"/>
  <c r="BH834" i="4"/>
  <c r="BG834" i="4"/>
  <c r="BE834" i="4"/>
  <c r="BC834" i="4"/>
  <c r="BF834" i="4" s="1"/>
  <c r="AY834" i="4"/>
  <c r="AW834" i="4"/>
  <c r="AZ834" i="4" s="1"/>
  <c r="AQ834" i="4"/>
  <c r="AT834" i="4" s="1"/>
  <c r="AK834" i="4"/>
  <c r="AE834" i="4"/>
  <c r="AA834" i="4"/>
  <c r="Y834" i="4"/>
  <c r="AB834" i="4" s="1"/>
  <c r="S834" i="4"/>
  <c r="V834" i="4" s="1"/>
  <c r="M834" i="4"/>
  <c r="P834" i="4" s="1"/>
  <c r="I834" i="4"/>
  <c r="G834" i="4"/>
  <c r="BJ833" i="4"/>
  <c r="BH833" i="4"/>
  <c r="BG833" i="4"/>
  <c r="BE833" i="4"/>
  <c r="BC833" i="4"/>
  <c r="BF833" i="4" s="1"/>
  <c r="AY833" i="4"/>
  <c r="AW833" i="4"/>
  <c r="AZ833" i="4" s="1"/>
  <c r="AQ833" i="4"/>
  <c r="AT833" i="4" s="1"/>
  <c r="AM833" i="4"/>
  <c r="AK833" i="4"/>
  <c r="AN833" i="4" s="1"/>
  <c r="AE833" i="4"/>
  <c r="Y833" i="4"/>
  <c r="AB833" i="4" s="1"/>
  <c r="S833" i="4"/>
  <c r="V833" i="4" s="1"/>
  <c r="M833" i="4"/>
  <c r="P833" i="4" s="1"/>
  <c r="I833" i="4"/>
  <c r="G833" i="4"/>
  <c r="BJ832" i="4"/>
  <c r="BH832" i="4"/>
  <c r="BG832" i="4"/>
  <c r="BE832" i="4"/>
  <c r="BC832" i="4"/>
  <c r="BF832" i="4" s="1"/>
  <c r="AY832" i="4"/>
  <c r="AW832" i="4"/>
  <c r="AZ832" i="4" s="1"/>
  <c r="AQ832" i="4"/>
  <c r="AT832" i="4" s="1"/>
  <c r="AM832" i="4"/>
  <c r="AK832" i="4"/>
  <c r="AN832" i="4" s="1"/>
  <c r="AE832" i="4"/>
  <c r="Y832" i="4"/>
  <c r="AB832" i="4" s="1"/>
  <c r="S832" i="4"/>
  <c r="V832" i="4" s="1"/>
  <c r="M832" i="4"/>
  <c r="P832" i="4" s="1"/>
  <c r="I832" i="4"/>
  <c r="G832" i="4"/>
  <c r="BJ831" i="4"/>
  <c r="BH831" i="4"/>
  <c r="BG831" i="4"/>
  <c r="BC831" i="4"/>
  <c r="BF831" i="4" s="1"/>
  <c r="AY831" i="4"/>
  <c r="AW831" i="4"/>
  <c r="AZ831" i="4" s="1"/>
  <c r="AQ831" i="4"/>
  <c r="AT831" i="4" s="1"/>
  <c r="AK831" i="4"/>
  <c r="AN831" i="4" s="1"/>
  <c r="AE831" i="4"/>
  <c r="Y831" i="4"/>
  <c r="S831" i="4"/>
  <c r="V831" i="4" s="1"/>
  <c r="M831" i="4"/>
  <c r="P831" i="4" s="1"/>
  <c r="G831" i="4"/>
  <c r="BJ830" i="4"/>
  <c r="BH830" i="4"/>
  <c r="BG830" i="4"/>
  <c r="BC830" i="4"/>
  <c r="BF830" i="4" s="1"/>
  <c r="AW830" i="4"/>
  <c r="AZ830" i="4" s="1"/>
  <c r="AQ830" i="4"/>
  <c r="AT830" i="4" s="1"/>
  <c r="AM830" i="4"/>
  <c r="AK830" i="4"/>
  <c r="AN830" i="4" s="1"/>
  <c r="AE830" i="4"/>
  <c r="Y830" i="4"/>
  <c r="AB830" i="4" s="1"/>
  <c r="S830" i="4"/>
  <c r="V830" i="4" s="1"/>
  <c r="M830" i="4"/>
  <c r="P830" i="4" s="1"/>
  <c r="G830" i="4"/>
  <c r="BJ829" i="4"/>
  <c r="BK829" i="4" s="1"/>
  <c r="BH829" i="4"/>
  <c r="BG829" i="4"/>
  <c r="BE829" i="4"/>
  <c r="BC829" i="4"/>
  <c r="BF829" i="4" s="1"/>
  <c r="AY829" i="4"/>
  <c r="AW829" i="4"/>
  <c r="AZ829" i="4" s="1"/>
  <c r="AS829" i="4"/>
  <c r="AQ829" i="4"/>
  <c r="AT829" i="4" s="1"/>
  <c r="AM829" i="4"/>
  <c r="AK829" i="4"/>
  <c r="AN829" i="4" s="1"/>
  <c r="AE829" i="4"/>
  <c r="AA829" i="4"/>
  <c r="Y829" i="4"/>
  <c r="AB829" i="4" s="1"/>
  <c r="S829" i="4"/>
  <c r="V829" i="4" s="1"/>
  <c r="M829" i="4"/>
  <c r="P829" i="4" s="1"/>
  <c r="I829" i="4"/>
  <c r="G829" i="4"/>
  <c r="BI829" i="4" s="1"/>
  <c r="BL829" i="4" s="1"/>
  <c r="BJ828" i="4"/>
  <c r="BH828" i="4"/>
  <c r="BG828" i="4"/>
  <c r="BE828" i="4"/>
  <c r="BC828" i="4"/>
  <c r="BF828" i="4" s="1"/>
  <c r="AW828" i="4"/>
  <c r="AZ828" i="4" s="1"/>
  <c r="AQ828" i="4"/>
  <c r="AT828" i="4" s="1"/>
  <c r="AK828" i="4"/>
  <c r="AN828" i="4" s="1"/>
  <c r="AE828" i="4"/>
  <c r="Y828" i="4"/>
  <c r="AB828" i="4" s="1"/>
  <c r="S828" i="4"/>
  <c r="V828" i="4" s="1"/>
  <c r="M828" i="4"/>
  <c r="P828" i="4" s="1"/>
  <c r="G828" i="4"/>
  <c r="BJ827" i="4"/>
  <c r="BH827" i="4"/>
  <c r="BG827" i="4"/>
  <c r="BE827" i="4"/>
  <c r="BC827" i="4"/>
  <c r="BF827" i="4" s="1"/>
  <c r="AY827" i="4"/>
  <c r="AW827" i="4"/>
  <c r="AZ827" i="4" s="1"/>
  <c r="AQ827" i="4"/>
  <c r="AT827" i="4" s="1"/>
  <c r="AK827" i="4"/>
  <c r="AN827" i="4" s="1"/>
  <c r="AE827" i="4"/>
  <c r="AA827" i="4"/>
  <c r="Y827" i="4"/>
  <c r="AB827" i="4" s="1"/>
  <c r="S827" i="4"/>
  <c r="V827" i="4" s="1"/>
  <c r="M827" i="4"/>
  <c r="P827" i="4" s="1"/>
  <c r="G827" i="4"/>
  <c r="BJ826" i="4"/>
  <c r="BH826" i="4"/>
  <c r="BG826" i="4"/>
  <c r="BE826" i="4"/>
  <c r="BC826" i="4"/>
  <c r="BF826" i="4" s="1"/>
  <c r="AY826" i="4"/>
  <c r="AW826" i="4"/>
  <c r="AZ826" i="4" s="1"/>
  <c r="AS826" i="4"/>
  <c r="AQ826" i="4"/>
  <c r="AT826" i="4" s="1"/>
  <c r="AK826" i="4"/>
  <c r="AN826" i="4" s="1"/>
  <c r="AE826" i="4"/>
  <c r="Y826" i="4"/>
  <c r="AB826" i="4" s="1"/>
  <c r="S826" i="4"/>
  <c r="V826" i="4" s="1"/>
  <c r="M826" i="4"/>
  <c r="P826" i="4" s="1"/>
  <c r="G826" i="4"/>
  <c r="BJ825" i="4"/>
  <c r="BH825" i="4"/>
  <c r="BG825" i="4"/>
  <c r="BE825" i="4"/>
  <c r="BC825" i="4"/>
  <c r="BF825" i="4" s="1"/>
  <c r="AY825" i="4"/>
  <c r="AW825" i="4"/>
  <c r="AZ825" i="4" s="1"/>
  <c r="AS825" i="4"/>
  <c r="AQ825" i="4"/>
  <c r="AT825" i="4" s="1"/>
  <c r="AK825" i="4"/>
  <c r="AN825" i="4" s="1"/>
  <c r="AE825" i="4"/>
  <c r="Y825" i="4"/>
  <c r="AB825" i="4" s="1"/>
  <c r="S825" i="4"/>
  <c r="V825" i="4" s="1"/>
  <c r="M825" i="4"/>
  <c r="P825" i="4" s="1"/>
  <c r="I825" i="4"/>
  <c r="G825" i="4"/>
  <c r="BJ824" i="4"/>
  <c r="BH824" i="4"/>
  <c r="BG824" i="4"/>
  <c r="BE824" i="4"/>
  <c r="BC824" i="4"/>
  <c r="BF824" i="4" s="1"/>
  <c r="AY824" i="4"/>
  <c r="AW824" i="4"/>
  <c r="AZ824" i="4" s="1"/>
  <c r="AQ824" i="4"/>
  <c r="AT824" i="4" s="1"/>
  <c r="AK824" i="4"/>
  <c r="AN824" i="4" s="1"/>
  <c r="AE824" i="4"/>
  <c r="Y824" i="4"/>
  <c r="AB824" i="4" s="1"/>
  <c r="S824" i="4"/>
  <c r="V824" i="4" s="1"/>
  <c r="M824" i="4"/>
  <c r="P824" i="4" s="1"/>
  <c r="I824" i="4"/>
  <c r="G824" i="4"/>
  <c r="BJ823" i="4"/>
  <c r="BH823" i="4"/>
  <c r="BG823" i="4"/>
  <c r="BE823" i="4"/>
  <c r="BC823" i="4"/>
  <c r="BF823" i="4" s="1"/>
  <c r="AY823" i="4"/>
  <c r="AW823" i="4"/>
  <c r="AZ823" i="4" s="1"/>
  <c r="AS823" i="4"/>
  <c r="AQ823" i="4"/>
  <c r="AT823" i="4" s="1"/>
  <c r="AK823" i="4"/>
  <c r="AN823" i="4" s="1"/>
  <c r="AE823" i="4"/>
  <c r="AA823" i="4"/>
  <c r="Y823" i="4"/>
  <c r="AB823" i="4" s="1"/>
  <c r="S823" i="4"/>
  <c r="V823" i="4" s="1"/>
  <c r="M823" i="4"/>
  <c r="P823" i="4" s="1"/>
  <c r="I823" i="4"/>
  <c r="G823" i="4"/>
  <c r="BJ822" i="4"/>
  <c r="BH822" i="4"/>
  <c r="BG822" i="4"/>
  <c r="BE822" i="4"/>
  <c r="BC822" i="4"/>
  <c r="BF822" i="4" s="1"/>
  <c r="AY822" i="4"/>
  <c r="AW822" i="4"/>
  <c r="AZ822" i="4" s="1"/>
  <c r="AQ822" i="4"/>
  <c r="AK822" i="4"/>
  <c r="AN822" i="4" s="1"/>
  <c r="AE822" i="4"/>
  <c r="Y822" i="4"/>
  <c r="AB822" i="4" s="1"/>
  <c r="S822" i="4"/>
  <c r="V822" i="4" s="1"/>
  <c r="M822" i="4"/>
  <c r="P822" i="4" s="1"/>
  <c r="G822" i="4"/>
  <c r="BJ821" i="4"/>
  <c r="BH821" i="4"/>
  <c r="BG821" i="4"/>
  <c r="BE821" i="4"/>
  <c r="BC821" i="4"/>
  <c r="BF821" i="4" s="1"/>
  <c r="AY821" i="4"/>
  <c r="AW821" i="4"/>
  <c r="AZ821" i="4" s="1"/>
  <c r="AQ821" i="4"/>
  <c r="AK821" i="4"/>
  <c r="AN821" i="4" s="1"/>
  <c r="AE821" i="4"/>
  <c r="AA821" i="4"/>
  <c r="Y821" i="4"/>
  <c r="AB821" i="4" s="1"/>
  <c r="S821" i="4"/>
  <c r="V821" i="4" s="1"/>
  <c r="M821" i="4"/>
  <c r="P821" i="4" s="1"/>
  <c r="I821" i="4"/>
  <c r="G821" i="4"/>
  <c r="BJ820" i="4"/>
  <c r="BH820" i="4"/>
  <c r="BG820" i="4"/>
  <c r="BE820" i="4"/>
  <c r="BC820" i="4"/>
  <c r="BF820" i="4" s="1"/>
  <c r="AY820" i="4"/>
  <c r="AW820" i="4"/>
  <c r="AZ820" i="4" s="1"/>
  <c r="AQ820" i="4"/>
  <c r="AK820" i="4"/>
  <c r="AN820" i="4" s="1"/>
  <c r="AE820" i="4"/>
  <c r="Y820" i="4"/>
  <c r="AB820" i="4" s="1"/>
  <c r="S820" i="4"/>
  <c r="V820" i="4" s="1"/>
  <c r="O820" i="4"/>
  <c r="M820" i="4"/>
  <c r="P820" i="4" s="1"/>
  <c r="G820" i="4"/>
  <c r="BJ819" i="4"/>
  <c r="BH819" i="4"/>
  <c r="BG819" i="4"/>
  <c r="BC819" i="4"/>
  <c r="AW819" i="4"/>
  <c r="AZ819" i="4" s="1"/>
  <c r="AQ819" i="4"/>
  <c r="AT819" i="4" s="1"/>
  <c r="AK819" i="4"/>
  <c r="AN819" i="4" s="1"/>
  <c r="AE819" i="4"/>
  <c r="Y819" i="4"/>
  <c r="AB819" i="4" s="1"/>
  <c r="S819" i="4"/>
  <c r="V819" i="4" s="1"/>
  <c r="M819" i="4"/>
  <c r="P819" i="4" s="1"/>
  <c r="G819" i="4"/>
  <c r="BJ818" i="4"/>
  <c r="BH818" i="4"/>
  <c r="BG818" i="4"/>
  <c r="BC818" i="4"/>
  <c r="BF818" i="4" s="1"/>
  <c r="AW818" i="4"/>
  <c r="AZ818" i="4" s="1"/>
  <c r="AQ818" i="4"/>
  <c r="AK818" i="4"/>
  <c r="AN818" i="4" s="1"/>
  <c r="AE818" i="4"/>
  <c r="AA818" i="4"/>
  <c r="Y818" i="4"/>
  <c r="AB818" i="4" s="1"/>
  <c r="S818" i="4"/>
  <c r="V818" i="4" s="1"/>
  <c r="M818" i="4"/>
  <c r="P818" i="4" s="1"/>
  <c r="G818" i="4"/>
  <c r="BJ817" i="4"/>
  <c r="BH817" i="4"/>
  <c r="BG817" i="4"/>
  <c r="BE817" i="4"/>
  <c r="BC817" i="4"/>
  <c r="BF817" i="4" s="1"/>
  <c r="AY817" i="4"/>
  <c r="AW817" i="4"/>
  <c r="AZ817" i="4" s="1"/>
  <c r="AQ817" i="4"/>
  <c r="AS817" i="4" s="1"/>
  <c r="AM817" i="4"/>
  <c r="AK817" i="4"/>
  <c r="AN817" i="4" s="1"/>
  <c r="AE817" i="4"/>
  <c r="Y817" i="4"/>
  <c r="AB817" i="4" s="1"/>
  <c r="S817" i="4"/>
  <c r="V817" i="4" s="1"/>
  <c r="M817" i="4"/>
  <c r="O817" i="4" s="1"/>
  <c r="I817" i="4"/>
  <c r="G817" i="4"/>
  <c r="BJ816" i="4"/>
  <c r="BH816" i="4"/>
  <c r="BG816" i="4"/>
  <c r="BE816" i="4"/>
  <c r="BC816" i="4"/>
  <c r="BF816" i="4" s="1"/>
  <c r="AY816" i="4"/>
  <c r="AW816" i="4"/>
  <c r="AZ816" i="4" s="1"/>
  <c r="AQ816" i="4"/>
  <c r="AS816" i="4" s="1"/>
  <c r="AM816" i="4"/>
  <c r="AK816" i="4"/>
  <c r="AN816" i="4" s="1"/>
  <c r="AE816" i="4"/>
  <c r="Y816" i="4"/>
  <c r="AB816" i="4" s="1"/>
  <c r="S816" i="4"/>
  <c r="V816" i="4" s="1"/>
  <c r="M816" i="4"/>
  <c r="O816" i="4" s="1"/>
  <c r="I816" i="4"/>
  <c r="G816" i="4"/>
  <c r="BJ815" i="4"/>
  <c r="BH815" i="4"/>
  <c r="BG815" i="4"/>
  <c r="BE815" i="4"/>
  <c r="BC815" i="4"/>
  <c r="BF815" i="4" s="1"/>
  <c r="AY815" i="4"/>
  <c r="AW815" i="4"/>
  <c r="AZ815" i="4" s="1"/>
  <c r="AQ815" i="4"/>
  <c r="AS815" i="4" s="1"/>
  <c r="AM815" i="4"/>
  <c r="AK815" i="4"/>
  <c r="AN815" i="4" s="1"/>
  <c r="AE815" i="4"/>
  <c r="Y815" i="4"/>
  <c r="AB815" i="4" s="1"/>
  <c r="S815" i="4"/>
  <c r="V815" i="4" s="1"/>
  <c r="M815" i="4"/>
  <c r="O815" i="4" s="1"/>
  <c r="I815" i="4"/>
  <c r="G815" i="4"/>
  <c r="BJ814" i="4"/>
  <c r="BH814" i="4"/>
  <c r="BG814" i="4"/>
  <c r="BE814" i="4"/>
  <c r="BC814" i="4"/>
  <c r="BF814" i="4" s="1"/>
  <c r="AY814" i="4"/>
  <c r="AW814" i="4"/>
  <c r="AZ814" i="4" s="1"/>
  <c r="AS814" i="4"/>
  <c r="AQ814" i="4"/>
  <c r="AT814" i="4" s="1"/>
  <c r="AK814" i="4"/>
  <c r="AN814" i="4" s="1"/>
  <c r="AE814" i="4"/>
  <c r="Y814" i="4"/>
  <c r="V814" i="4"/>
  <c r="S814" i="4"/>
  <c r="M814" i="4"/>
  <c r="O814" i="4" s="1"/>
  <c r="G814" i="4"/>
  <c r="BJ813" i="4"/>
  <c r="BH813" i="4"/>
  <c r="BG813" i="4"/>
  <c r="BE813" i="4"/>
  <c r="BC813" i="4"/>
  <c r="BF813" i="4" s="1"/>
  <c r="AY813" i="4"/>
  <c r="AW813" i="4"/>
  <c r="AZ813" i="4" s="1"/>
  <c r="AQ813" i="4"/>
  <c r="AS813" i="4" s="1"/>
  <c r="AK813" i="4"/>
  <c r="AN813" i="4" s="1"/>
  <c r="AE813" i="4"/>
  <c r="Y813" i="4"/>
  <c r="S813" i="4"/>
  <c r="V813" i="4" s="1"/>
  <c r="M813" i="4"/>
  <c r="O813" i="4" s="1"/>
  <c r="I813" i="4"/>
  <c r="G813" i="4"/>
  <c r="BJ812" i="4"/>
  <c r="BH812" i="4"/>
  <c r="BG812" i="4"/>
  <c r="BE812" i="4"/>
  <c r="BC812" i="4"/>
  <c r="BF812" i="4" s="1"/>
  <c r="AY812" i="4"/>
  <c r="AW812" i="4"/>
  <c r="AZ812" i="4" s="1"/>
  <c r="AQ812" i="4"/>
  <c r="AS812" i="4" s="1"/>
  <c r="AK812" i="4"/>
  <c r="AN812" i="4" s="1"/>
  <c r="AE812" i="4"/>
  <c r="AA812" i="4"/>
  <c r="Y812" i="4"/>
  <c r="AB812" i="4" s="1"/>
  <c r="V812" i="4"/>
  <c r="S812" i="4"/>
  <c r="M812" i="4"/>
  <c r="O812" i="4" s="1"/>
  <c r="I812" i="4"/>
  <c r="G812" i="4"/>
  <c r="BJ811" i="4"/>
  <c r="BH811" i="4"/>
  <c r="BG811" i="4"/>
  <c r="BC811" i="4"/>
  <c r="BE811" i="4" s="1"/>
  <c r="AW811" i="4"/>
  <c r="AZ811" i="4" s="1"/>
  <c r="AQ811" i="4"/>
  <c r="AS811" i="4" s="1"/>
  <c r="AK811" i="4"/>
  <c r="AN811" i="4" s="1"/>
  <c r="AE811" i="4"/>
  <c r="Y811" i="4"/>
  <c r="AB811" i="4" s="1"/>
  <c r="S811" i="4"/>
  <c r="V811" i="4" s="1"/>
  <c r="M811" i="4"/>
  <c r="O811" i="4" s="1"/>
  <c r="G811" i="4"/>
  <c r="I811" i="4" s="1"/>
  <c r="BJ810" i="4"/>
  <c r="BH810" i="4"/>
  <c r="BG810" i="4"/>
  <c r="BE810" i="4"/>
  <c r="BC810" i="4"/>
  <c r="BF810" i="4" s="1"/>
  <c r="AY810" i="4"/>
  <c r="AW810" i="4"/>
  <c r="AZ810" i="4" s="1"/>
  <c r="AQ810" i="4"/>
  <c r="AS810" i="4" s="1"/>
  <c r="AM810" i="4"/>
  <c r="AK810" i="4"/>
  <c r="AN810" i="4" s="1"/>
  <c r="AE810" i="4"/>
  <c r="Y810" i="4"/>
  <c r="AB810" i="4" s="1"/>
  <c r="S810" i="4"/>
  <c r="V810" i="4" s="1"/>
  <c r="M810" i="4"/>
  <c r="O810" i="4" s="1"/>
  <c r="G810" i="4"/>
  <c r="I810" i="4" s="1"/>
  <c r="BJ809" i="4"/>
  <c r="BH809" i="4"/>
  <c r="BG809" i="4"/>
  <c r="BE809" i="4"/>
  <c r="BC809" i="4"/>
  <c r="AY809" i="4"/>
  <c r="AW809" i="4"/>
  <c r="AQ809" i="4"/>
  <c r="AK809" i="4"/>
  <c r="AE809" i="4"/>
  <c r="Y809" i="4"/>
  <c r="S809" i="4"/>
  <c r="V809" i="4" s="1"/>
  <c r="M809" i="4"/>
  <c r="P809" i="4" s="1"/>
  <c r="I809" i="4"/>
  <c r="G809" i="4"/>
  <c r="BD800" i="4"/>
  <c r="BB800" i="4"/>
  <c r="BA800" i="4"/>
  <c r="AX800" i="4"/>
  <c r="AU800" i="4"/>
  <c r="AR800" i="4"/>
  <c r="AP800" i="4"/>
  <c r="AO800" i="4"/>
  <c r="AL800" i="4"/>
  <c r="AJ800" i="4"/>
  <c r="AI800" i="4"/>
  <c r="AH800" i="4"/>
  <c r="AG800" i="4"/>
  <c r="AF800" i="4"/>
  <c r="AD800" i="4"/>
  <c r="AC800" i="4"/>
  <c r="Z800" i="4"/>
  <c r="X800" i="4"/>
  <c r="W800" i="4"/>
  <c r="T800" i="4"/>
  <c r="R800" i="4"/>
  <c r="Q800" i="4"/>
  <c r="N800" i="4"/>
  <c r="L800" i="4"/>
  <c r="K800" i="4"/>
  <c r="H800" i="4"/>
  <c r="F800" i="4"/>
  <c r="E800" i="4"/>
  <c r="BJ799" i="4"/>
  <c r="BK799" i="4" s="1"/>
  <c r="BH799" i="4"/>
  <c r="BG799" i="4"/>
  <c r="BE799" i="4"/>
  <c r="BC799" i="4"/>
  <c r="BF799" i="4" s="1"/>
  <c r="AY799" i="4"/>
  <c r="AW799" i="4"/>
  <c r="AZ799" i="4" s="1"/>
  <c r="AS799" i="4"/>
  <c r="AQ799" i="4"/>
  <c r="AT799" i="4" s="1"/>
  <c r="AM799" i="4"/>
  <c r="AK799" i="4"/>
  <c r="AN799" i="4" s="1"/>
  <c r="AE799" i="4"/>
  <c r="AA799" i="4"/>
  <c r="Y799" i="4"/>
  <c r="AB799" i="4" s="1"/>
  <c r="S799" i="4"/>
  <c r="V799" i="4" s="1"/>
  <c r="M799" i="4"/>
  <c r="P799" i="4" s="1"/>
  <c r="I799" i="4"/>
  <c r="G799" i="4"/>
  <c r="BJ798" i="4"/>
  <c r="BH798" i="4"/>
  <c r="BG798" i="4"/>
  <c r="BE798" i="4"/>
  <c r="BC798" i="4"/>
  <c r="BF798" i="4" s="1"/>
  <c r="AY798" i="4"/>
  <c r="AW798" i="4"/>
  <c r="AZ798" i="4" s="1"/>
  <c r="AS798" i="4"/>
  <c r="AQ798" i="4"/>
  <c r="AT798" i="4" s="1"/>
  <c r="AM798" i="4"/>
  <c r="AK798" i="4"/>
  <c r="AN798" i="4" s="1"/>
  <c r="AE798" i="4"/>
  <c r="AA798" i="4"/>
  <c r="Y798" i="4"/>
  <c r="AB798" i="4" s="1"/>
  <c r="S798" i="4"/>
  <c r="V798" i="4" s="1"/>
  <c r="M798" i="4"/>
  <c r="G798" i="4"/>
  <c r="I798" i="4" s="1"/>
  <c r="BJ797" i="4"/>
  <c r="BK797" i="4" s="1"/>
  <c r="BH797" i="4"/>
  <c r="BG797" i="4"/>
  <c r="BE797" i="4"/>
  <c r="BC797" i="4"/>
  <c r="BF797" i="4" s="1"/>
  <c r="AY797" i="4"/>
  <c r="AW797" i="4"/>
  <c r="AZ797" i="4" s="1"/>
  <c r="AS797" i="4"/>
  <c r="AQ797" i="4"/>
  <c r="AT797" i="4" s="1"/>
  <c r="AM797" i="4"/>
  <c r="AK797" i="4"/>
  <c r="AN797" i="4" s="1"/>
  <c r="AE797" i="4"/>
  <c r="AA797" i="4"/>
  <c r="Y797" i="4"/>
  <c r="AB797" i="4" s="1"/>
  <c r="S797" i="4"/>
  <c r="V797" i="4" s="1"/>
  <c r="M797" i="4"/>
  <c r="P797" i="4" s="1"/>
  <c r="I797" i="4"/>
  <c r="G797" i="4"/>
  <c r="BJ796" i="4"/>
  <c r="BH796" i="4"/>
  <c r="BG796" i="4"/>
  <c r="BC796" i="4"/>
  <c r="AW796" i="4"/>
  <c r="AY796" i="4" s="1"/>
  <c r="AQ796" i="4"/>
  <c r="AT796" i="4" s="1"/>
  <c r="AK796" i="4"/>
  <c r="AM796" i="4" s="1"/>
  <c r="AE796" i="4"/>
  <c r="Y796" i="4"/>
  <c r="AA796" i="4" s="1"/>
  <c r="S796" i="4"/>
  <c r="V796" i="4" s="1"/>
  <c r="M796" i="4"/>
  <c r="P796" i="4" s="1"/>
  <c r="G796" i="4"/>
  <c r="I796" i="4" s="1"/>
  <c r="BJ795" i="4"/>
  <c r="BH795" i="4"/>
  <c r="BG795" i="4"/>
  <c r="BE795" i="4"/>
  <c r="BC795" i="4"/>
  <c r="BF795" i="4" s="1"/>
  <c r="AY795" i="4"/>
  <c r="AW795" i="4"/>
  <c r="AZ795" i="4" s="1"/>
  <c r="AQ795" i="4"/>
  <c r="AT795" i="4" s="1"/>
  <c r="AK795" i="4"/>
  <c r="AM795" i="4" s="1"/>
  <c r="AE795" i="4"/>
  <c r="Y795" i="4"/>
  <c r="AA795" i="4" s="1"/>
  <c r="S795" i="4"/>
  <c r="V795" i="4" s="1"/>
  <c r="M795" i="4"/>
  <c r="P795" i="4" s="1"/>
  <c r="G795" i="4"/>
  <c r="I795" i="4" s="1"/>
  <c r="BJ794" i="4"/>
  <c r="BH794" i="4"/>
  <c r="BG794" i="4"/>
  <c r="BE794" i="4"/>
  <c r="BC794" i="4"/>
  <c r="BF794" i="4" s="1"/>
  <c r="AY794" i="4"/>
  <c r="AW794" i="4"/>
  <c r="AZ794" i="4" s="1"/>
  <c r="AQ794" i="4"/>
  <c r="AT794" i="4" s="1"/>
  <c r="AK794" i="4"/>
  <c r="AM794" i="4" s="1"/>
  <c r="AE794" i="4"/>
  <c r="Y794" i="4"/>
  <c r="AA794" i="4" s="1"/>
  <c r="S794" i="4"/>
  <c r="V794" i="4" s="1"/>
  <c r="M794" i="4"/>
  <c r="P794" i="4" s="1"/>
  <c r="G794" i="4"/>
  <c r="I794" i="4" s="1"/>
  <c r="BJ793" i="4"/>
  <c r="BH793" i="4"/>
  <c r="BG793" i="4"/>
  <c r="BE793" i="4"/>
  <c r="BC793" i="4"/>
  <c r="BF793" i="4" s="1"/>
  <c r="AY793" i="4"/>
  <c r="AW793" i="4"/>
  <c r="AZ793" i="4" s="1"/>
  <c r="AQ793" i="4"/>
  <c r="AT793" i="4" s="1"/>
  <c r="AM793" i="4"/>
  <c r="AK793" i="4"/>
  <c r="AN793" i="4" s="1"/>
  <c r="AE793" i="4"/>
  <c r="AA793" i="4"/>
  <c r="Y793" i="4"/>
  <c r="AB793" i="4" s="1"/>
  <c r="S793" i="4"/>
  <c r="V793" i="4" s="1"/>
  <c r="M793" i="4"/>
  <c r="P793" i="4" s="1"/>
  <c r="I793" i="4"/>
  <c r="G793" i="4"/>
  <c r="BJ792" i="4"/>
  <c r="BH792" i="4"/>
  <c r="BG792" i="4"/>
  <c r="BE792" i="4"/>
  <c r="BC792" i="4"/>
  <c r="BF792" i="4" s="1"/>
  <c r="AY792" i="4"/>
  <c r="AW792" i="4"/>
  <c r="AQ792" i="4"/>
  <c r="AS792" i="4" s="1"/>
  <c r="AK792" i="4"/>
  <c r="AE792" i="4"/>
  <c r="AA792" i="4"/>
  <c r="Y792" i="4"/>
  <c r="S792" i="4"/>
  <c r="V792" i="4" s="1"/>
  <c r="M792" i="4"/>
  <c r="P792" i="4" s="1"/>
  <c r="I792" i="4"/>
  <c r="G792" i="4"/>
  <c r="BD782" i="4"/>
  <c r="BB782" i="4"/>
  <c r="BA782" i="4"/>
  <c r="AX782" i="4"/>
  <c r="AU782" i="4"/>
  <c r="AR782" i="4"/>
  <c r="AP782" i="4"/>
  <c r="AO782" i="4"/>
  <c r="AL782" i="4"/>
  <c r="AJ782" i="4"/>
  <c r="AI782" i="4"/>
  <c r="AH782" i="4"/>
  <c r="AG782" i="4"/>
  <c r="AF782" i="4"/>
  <c r="AD782" i="4"/>
  <c r="AC782" i="4"/>
  <c r="Z782" i="4"/>
  <c r="X782" i="4"/>
  <c r="W782" i="4"/>
  <c r="T782" i="4"/>
  <c r="R782" i="4"/>
  <c r="Q782" i="4"/>
  <c r="N782" i="4"/>
  <c r="L782" i="4"/>
  <c r="K782" i="4"/>
  <c r="H782" i="4"/>
  <c r="F782" i="4"/>
  <c r="E782" i="4"/>
  <c r="BJ781" i="4"/>
  <c r="BH781" i="4"/>
  <c r="BG781" i="4"/>
  <c r="BC781" i="4"/>
  <c r="BF781" i="4" s="1"/>
  <c r="AW781" i="4"/>
  <c r="AQ781" i="4"/>
  <c r="AT781" i="4" s="1"/>
  <c r="AK781" i="4"/>
  <c r="AN781" i="4" s="1"/>
  <c r="AE781" i="4"/>
  <c r="AA781" i="4"/>
  <c r="Y781" i="4"/>
  <c r="AB781" i="4" s="1"/>
  <c r="V781" i="4"/>
  <c r="S781" i="4"/>
  <c r="M781" i="4"/>
  <c r="P781" i="4" s="1"/>
  <c r="G781" i="4"/>
  <c r="BJ780" i="4"/>
  <c r="BH780" i="4"/>
  <c r="BG780" i="4"/>
  <c r="BE780" i="4"/>
  <c r="BC780" i="4"/>
  <c r="BF780" i="4" s="1"/>
  <c r="AY780" i="4"/>
  <c r="AW780" i="4"/>
  <c r="AZ780" i="4" s="1"/>
  <c r="AQ780" i="4"/>
  <c r="AT780" i="4" s="1"/>
  <c r="AK780" i="4"/>
  <c r="AN780" i="4" s="1"/>
  <c r="AE780" i="4"/>
  <c r="AA780" i="4"/>
  <c r="Y780" i="4"/>
  <c r="AB780" i="4" s="1"/>
  <c r="V780" i="4"/>
  <c r="S780" i="4"/>
  <c r="M780" i="4"/>
  <c r="P780" i="4" s="1"/>
  <c r="G780" i="4"/>
  <c r="BJ779" i="4"/>
  <c r="BH779" i="4"/>
  <c r="BG779" i="4"/>
  <c r="BC779" i="4"/>
  <c r="BF779" i="4" s="1"/>
  <c r="AW779" i="4"/>
  <c r="AZ779" i="4" s="1"/>
  <c r="AQ779" i="4"/>
  <c r="AT779" i="4" s="1"/>
  <c r="AM779" i="4"/>
  <c r="AK779" i="4"/>
  <c r="AN779" i="4" s="1"/>
  <c r="AE779" i="4"/>
  <c r="Y779" i="4"/>
  <c r="AB779" i="4" s="1"/>
  <c r="S779" i="4"/>
  <c r="V779" i="4" s="1"/>
  <c r="M779" i="4"/>
  <c r="P779" i="4" s="1"/>
  <c r="I779" i="4"/>
  <c r="G779" i="4"/>
  <c r="BJ778" i="4"/>
  <c r="BK778" i="4" s="1"/>
  <c r="BH778" i="4"/>
  <c r="BG778" i="4"/>
  <c r="BE778" i="4"/>
  <c r="BC778" i="4"/>
  <c r="BF778" i="4" s="1"/>
  <c r="AY778" i="4"/>
  <c r="AW778" i="4"/>
  <c r="AZ778" i="4" s="1"/>
  <c r="AS778" i="4"/>
  <c r="AQ778" i="4"/>
  <c r="AT778" i="4" s="1"/>
  <c r="AM778" i="4"/>
  <c r="AK778" i="4"/>
  <c r="AN778" i="4" s="1"/>
  <c r="AE778" i="4"/>
  <c r="AA778" i="4"/>
  <c r="Y778" i="4"/>
  <c r="AB778" i="4" s="1"/>
  <c r="V778" i="4"/>
  <c r="S778" i="4"/>
  <c r="M778" i="4"/>
  <c r="P778" i="4" s="1"/>
  <c r="I778" i="4"/>
  <c r="G778" i="4"/>
  <c r="BJ777" i="4"/>
  <c r="BH777" i="4"/>
  <c r="BG777" i="4"/>
  <c r="BE777" i="4"/>
  <c r="BC777" i="4"/>
  <c r="BF777" i="4" s="1"/>
  <c r="AY777" i="4"/>
  <c r="AW777" i="4"/>
  <c r="AZ777" i="4" s="1"/>
  <c r="AQ777" i="4"/>
  <c r="AT777" i="4" s="1"/>
  <c r="AM777" i="4"/>
  <c r="AK777" i="4"/>
  <c r="AN777" i="4" s="1"/>
  <c r="AE777" i="4"/>
  <c r="AA777" i="4"/>
  <c r="Y777" i="4"/>
  <c r="AB777" i="4" s="1"/>
  <c r="V777" i="4"/>
  <c r="S777" i="4"/>
  <c r="M777" i="4"/>
  <c r="P777" i="4" s="1"/>
  <c r="I777" i="4"/>
  <c r="G777" i="4"/>
  <c r="BI777" i="4" s="1"/>
  <c r="BL777" i="4" s="1"/>
  <c r="BJ776" i="4"/>
  <c r="BH776" i="4"/>
  <c r="BG776" i="4"/>
  <c r="BE776" i="4"/>
  <c r="BC776" i="4"/>
  <c r="BF776" i="4" s="1"/>
  <c r="AY776" i="4"/>
  <c r="AW776" i="4"/>
  <c r="AZ776" i="4" s="1"/>
  <c r="AS776" i="4"/>
  <c r="AQ776" i="4"/>
  <c r="AT776" i="4" s="1"/>
  <c r="AM776" i="4"/>
  <c r="AK776" i="4"/>
  <c r="AN776" i="4" s="1"/>
  <c r="AE776" i="4"/>
  <c r="AA776" i="4"/>
  <c r="Y776" i="4"/>
  <c r="AB776" i="4" s="1"/>
  <c r="S776" i="4"/>
  <c r="V776" i="4" s="1"/>
  <c r="M776" i="4"/>
  <c r="P776" i="4" s="1"/>
  <c r="G776" i="4"/>
  <c r="I776" i="4" s="1"/>
  <c r="BJ775" i="4"/>
  <c r="BH775" i="4"/>
  <c r="BG775" i="4"/>
  <c r="BC775" i="4"/>
  <c r="BF775" i="4" s="1"/>
  <c r="AW775" i="4"/>
  <c r="AQ775" i="4"/>
  <c r="AT775" i="4" s="1"/>
  <c r="AK775" i="4"/>
  <c r="AN775" i="4" s="1"/>
  <c r="AE775" i="4"/>
  <c r="AA775" i="4"/>
  <c r="Y775" i="4"/>
  <c r="AB775" i="4" s="1"/>
  <c r="V775" i="4"/>
  <c r="S775" i="4"/>
  <c r="M775" i="4"/>
  <c r="P775" i="4" s="1"/>
  <c r="G775" i="4"/>
  <c r="BK774" i="4"/>
  <c r="BJ774" i="4"/>
  <c r="BH774" i="4"/>
  <c r="BG774" i="4"/>
  <c r="BE774" i="4"/>
  <c r="BC774" i="4"/>
  <c r="BF774" i="4" s="1"/>
  <c r="AY774" i="4"/>
  <c r="AW774" i="4"/>
  <c r="AZ774" i="4" s="1"/>
  <c r="AS774" i="4"/>
  <c r="AQ774" i="4"/>
  <c r="AT774" i="4" s="1"/>
  <c r="AM774" i="4"/>
  <c r="AK774" i="4"/>
  <c r="AN774" i="4" s="1"/>
  <c r="AE774" i="4"/>
  <c r="AA774" i="4"/>
  <c r="Y774" i="4"/>
  <c r="AB774" i="4" s="1"/>
  <c r="S774" i="4"/>
  <c r="V774" i="4" s="1"/>
  <c r="O774" i="4"/>
  <c r="M774" i="4"/>
  <c r="P774" i="4" s="1"/>
  <c r="I774" i="4"/>
  <c r="G774" i="4"/>
  <c r="BJ773" i="4"/>
  <c r="BH773" i="4"/>
  <c r="BG773" i="4"/>
  <c r="BC773" i="4"/>
  <c r="BF773" i="4" s="1"/>
  <c r="AW773" i="4"/>
  <c r="AZ773" i="4" s="1"/>
  <c r="AQ773" i="4"/>
  <c r="AK773" i="4"/>
  <c r="AN773" i="4" s="1"/>
  <c r="AE773" i="4"/>
  <c r="Y773" i="4"/>
  <c r="AB773" i="4" s="1"/>
  <c r="S773" i="4"/>
  <c r="V773" i="4" s="1"/>
  <c r="M773" i="4"/>
  <c r="P773" i="4" s="1"/>
  <c r="G773" i="4"/>
  <c r="BJ772" i="4"/>
  <c r="BH772" i="4"/>
  <c r="BG772" i="4"/>
  <c r="BE772" i="4"/>
  <c r="BC772" i="4"/>
  <c r="BF772" i="4" s="1"/>
  <c r="AY772" i="4"/>
  <c r="AW772" i="4"/>
  <c r="AZ772" i="4" s="1"/>
  <c r="AQ772" i="4"/>
  <c r="AK772" i="4"/>
  <c r="AN772" i="4" s="1"/>
  <c r="AE772" i="4"/>
  <c r="Y772" i="4"/>
  <c r="AB772" i="4" s="1"/>
  <c r="S772" i="4"/>
  <c r="V772" i="4" s="1"/>
  <c r="M772" i="4"/>
  <c r="P772" i="4" s="1"/>
  <c r="I772" i="4"/>
  <c r="G772" i="4"/>
  <c r="BJ771" i="4"/>
  <c r="BH771" i="4"/>
  <c r="BG771" i="4"/>
  <c r="BE771" i="4"/>
  <c r="BC771" i="4"/>
  <c r="BF771" i="4" s="1"/>
  <c r="AY771" i="4"/>
  <c r="AW771" i="4"/>
  <c r="AZ771" i="4" s="1"/>
  <c r="AQ771" i="4"/>
  <c r="AT771" i="4" s="1"/>
  <c r="AK771" i="4"/>
  <c r="AN771" i="4" s="1"/>
  <c r="AE771" i="4"/>
  <c r="Y771" i="4"/>
  <c r="AB771" i="4" s="1"/>
  <c r="S771" i="4"/>
  <c r="V771" i="4" s="1"/>
  <c r="M771" i="4"/>
  <c r="P771" i="4" s="1"/>
  <c r="I771" i="4"/>
  <c r="G771" i="4"/>
  <c r="BJ770" i="4"/>
  <c r="BH770" i="4"/>
  <c r="BG770" i="4"/>
  <c r="BE770" i="4"/>
  <c r="BC770" i="4"/>
  <c r="BF770" i="4" s="1"/>
  <c r="AY770" i="4"/>
  <c r="AW770" i="4"/>
  <c r="AZ770" i="4" s="1"/>
  <c r="AQ770" i="4"/>
  <c r="AK770" i="4"/>
  <c r="AN770" i="4" s="1"/>
  <c r="AE770" i="4"/>
  <c r="AA770" i="4"/>
  <c r="Y770" i="4"/>
  <c r="AB770" i="4" s="1"/>
  <c r="S770" i="4"/>
  <c r="V770" i="4" s="1"/>
  <c r="M770" i="4"/>
  <c r="P770" i="4" s="1"/>
  <c r="I770" i="4"/>
  <c r="G770" i="4"/>
  <c r="BI770" i="4" s="1"/>
  <c r="BJ769" i="4"/>
  <c r="BH769" i="4"/>
  <c r="BG769" i="4"/>
  <c r="BE769" i="4"/>
  <c r="BC769" i="4"/>
  <c r="BF769" i="4" s="1"/>
  <c r="AW769" i="4"/>
  <c r="AZ769" i="4" s="1"/>
  <c r="AQ769" i="4"/>
  <c r="AT769" i="4" s="1"/>
  <c r="AK769" i="4"/>
  <c r="AN769" i="4" s="1"/>
  <c r="AE769" i="4"/>
  <c r="AA769" i="4"/>
  <c r="Y769" i="4"/>
  <c r="AB769" i="4" s="1"/>
  <c r="S769" i="4"/>
  <c r="V769" i="4" s="1"/>
  <c r="M769" i="4"/>
  <c r="P769" i="4" s="1"/>
  <c r="G769" i="4"/>
  <c r="BJ768" i="4"/>
  <c r="BH768" i="4"/>
  <c r="BG768" i="4"/>
  <c r="BE768" i="4"/>
  <c r="BC768" i="4"/>
  <c r="BF768" i="4" s="1"/>
  <c r="AY768" i="4"/>
  <c r="AW768" i="4"/>
  <c r="AZ768" i="4" s="1"/>
  <c r="AQ768" i="4"/>
  <c r="AS768" i="4" s="1"/>
  <c r="AK768" i="4"/>
  <c r="AN768" i="4" s="1"/>
  <c r="AE768" i="4"/>
  <c r="AA768" i="4"/>
  <c r="Y768" i="4"/>
  <c r="AB768" i="4" s="1"/>
  <c r="V768" i="4"/>
  <c r="S768" i="4"/>
  <c r="M768" i="4"/>
  <c r="O768" i="4" s="1"/>
  <c r="G768" i="4"/>
  <c r="BJ767" i="4"/>
  <c r="BH767" i="4"/>
  <c r="BG767" i="4"/>
  <c r="BE767" i="4"/>
  <c r="BC767" i="4"/>
  <c r="AY767" i="4"/>
  <c r="AW767" i="4"/>
  <c r="AZ767" i="4" s="1"/>
  <c r="AQ767" i="4"/>
  <c r="AK767" i="4"/>
  <c r="AE767" i="4"/>
  <c r="AA767" i="4"/>
  <c r="Y767" i="4"/>
  <c r="V767" i="4"/>
  <c r="S767" i="4"/>
  <c r="M767" i="4"/>
  <c r="O767" i="4" s="1"/>
  <c r="G767" i="4"/>
  <c r="BD758" i="4"/>
  <c r="BB758" i="4"/>
  <c r="BA758" i="4"/>
  <c r="AX758" i="4"/>
  <c r="AU758" i="4"/>
  <c r="AR758" i="4"/>
  <c r="AP758" i="4"/>
  <c r="AO758" i="4"/>
  <c r="AL758" i="4"/>
  <c r="AJ758" i="4"/>
  <c r="AI758" i="4"/>
  <c r="AH758" i="4"/>
  <c r="AG758" i="4"/>
  <c r="AF758" i="4"/>
  <c r="AD758" i="4"/>
  <c r="AC758" i="4"/>
  <c r="Z758" i="4"/>
  <c r="X758" i="4"/>
  <c r="W758" i="4"/>
  <c r="T758" i="4"/>
  <c r="R758" i="4"/>
  <c r="Q758" i="4"/>
  <c r="N758" i="4"/>
  <c r="L758" i="4"/>
  <c r="K758" i="4"/>
  <c r="H758" i="4"/>
  <c r="F758" i="4"/>
  <c r="E758" i="4"/>
  <c r="BJ757" i="4"/>
  <c r="BH757" i="4"/>
  <c r="BG757" i="4"/>
  <c r="BM757" i="4" s="1"/>
  <c r="BC757" i="4"/>
  <c r="BE757" i="4" s="1"/>
  <c r="AW757" i="4"/>
  <c r="AZ757" i="4" s="1"/>
  <c r="AQ757" i="4"/>
  <c r="AS757" i="4" s="1"/>
  <c r="AM757" i="4"/>
  <c r="AK757" i="4"/>
  <c r="AN757" i="4" s="1"/>
  <c r="AE757" i="4"/>
  <c r="Y757" i="4"/>
  <c r="AB757" i="4" s="1"/>
  <c r="S757" i="4"/>
  <c r="V757" i="4" s="1"/>
  <c r="M757" i="4"/>
  <c r="O757" i="4" s="1"/>
  <c r="I757" i="4"/>
  <c r="G757" i="4"/>
  <c r="BJ756" i="4"/>
  <c r="BH756" i="4"/>
  <c r="BG756" i="4"/>
  <c r="BM756" i="4" s="1"/>
  <c r="BE756" i="4"/>
  <c r="BC756" i="4"/>
  <c r="BF756" i="4" s="1"/>
  <c r="AY756" i="4"/>
  <c r="AW756" i="4"/>
  <c r="AZ756" i="4" s="1"/>
  <c r="AQ756" i="4"/>
  <c r="AS756" i="4" s="1"/>
  <c r="AM756" i="4"/>
  <c r="AK756" i="4"/>
  <c r="AN756" i="4" s="1"/>
  <c r="AE756" i="4"/>
  <c r="Y756" i="4"/>
  <c r="AB756" i="4" s="1"/>
  <c r="S756" i="4"/>
  <c r="V756" i="4" s="1"/>
  <c r="M756" i="4"/>
  <c r="O756" i="4" s="1"/>
  <c r="I756" i="4"/>
  <c r="G756" i="4"/>
  <c r="BJ755" i="4"/>
  <c r="BH755" i="4"/>
  <c r="BG755" i="4"/>
  <c r="BM755" i="4" s="1"/>
  <c r="BC755" i="4"/>
  <c r="BE755" i="4" s="1"/>
  <c r="AY755" i="4"/>
  <c r="AW755" i="4"/>
  <c r="AZ755" i="4" s="1"/>
  <c r="AQ755" i="4"/>
  <c r="AS755" i="4" s="1"/>
  <c r="AK755" i="4"/>
  <c r="AN755" i="4" s="1"/>
  <c r="AE755" i="4"/>
  <c r="Y755" i="4"/>
  <c r="S755" i="4"/>
  <c r="V755" i="4" s="1"/>
  <c r="M755" i="4"/>
  <c r="O755" i="4" s="1"/>
  <c r="I755" i="4"/>
  <c r="G755" i="4"/>
  <c r="BJ754" i="4"/>
  <c r="BK754" i="4" s="1"/>
  <c r="BS754" i="4" s="1"/>
  <c r="BH754" i="4"/>
  <c r="BG754" i="4"/>
  <c r="BM754" i="4" s="1"/>
  <c r="BE754" i="4"/>
  <c r="BC754" i="4"/>
  <c r="BF754" i="4" s="1"/>
  <c r="AY754" i="4"/>
  <c r="AW754" i="4"/>
  <c r="AZ754" i="4" s="1"/>
  <c r="AS754" i="4"/>
  <c r="AQ754" i="4"/>
  <c r="AT754" i="4" s="1"/>
  <c r="AM754" i="4"/>
  <c r="AK754" i="4"/>
  <c r="AN754" i="4" s="1"/>
  <c r="AE754" i="4"/>
  <c r="AA754" i="4"/>
  <c r="Y754" i="4"/>
  <c r="AB754" i="4" s="1"/>
  <c r="S754" i="4"/>
  <c r="V754" i="4" s="1"/>
  <c r="M754" i="4"/>
  <c r="O754" i="4" s="1"/>
  <c r="I754" i="4"/>
  <c r="G754" i="4"/>
  <c r="BJ753" i="4"/>
  <c r="BH753" i="4"/>
  <c r="BG753" i="4"/>
  <c r="BM753" i="4" s="1"/>
  <c r="BE753" i="4"/>
  <c r="BC753" i="4"/>
  <c r="BF753" i="4" s="1"/>
  <c r="AY753" i="4"/>
  <c r="AW753" i="4"/>
  <c r="AZ753" i="4" s="1"/>
  <c r="AQ753" i="4"/>
  <c r="AS753" i="4" s="1"/>
  <c r="AM753" i="4"/>
  <c r="AK753" i="4"/>
  <c r="AN753" i="4" s="1"/>
  <c r="AE753" i="4"/>
  <c r="AA753" i="4"/>
  <c r="Y753" i="4"/>
  <c r="AB753" i="4" s="1"/>
  <c r="S753" i="4"/>
  <c r="V753" i="4" s="1"/>
  <c r="M753" i="4"/>
  <c r="O753" i="4" s="1"/>
  <c r="G753" i="4"/>
  <c r="I753" i="4" s="1"/>
  <c r="BJ752" i="4"/>
  <c r="BH752" i="4"/>
  <c r="BG752" i="4"/>
  <c r="BM752" i="4" s="1"/>
  <c r="BE752" i="4"/>
  <c r="BC752" i="4"/>
  <c r="BF752" i="4" s="1"/>
  <c r="AY752" i="4"/>
  <c r="AW752" i="4"/>
  <c r="AZ752" i="4" s="1"/>
  <c r="AQ752" i="4"/>
  <c r="AS752" i="4" s="1"/>
  <c r="AK752" i="4"/>
  <c r="AN752" i="4" s="1"/>
  <c r="AE752" i="4"/>
  <c r="Y752" i="4"/>
  <c r="AB752" i="4" s="1"/>
  <c r="S752" i="4"/>
  <c r="V752" i="4" s="1"/>
  <c r="M752" i="4"/>
  <c r="O752" i="4" s="1"/>
  <c r="G752" i="4"/>
  <c r="I752" i="4" s="1"/>
  <c r="BJ751" i="4"/>
  <c r="BH751" i="4"/>
  <c r="BG751" i="4"/>
  <c r="BM751" i="4" s="1"/>
  <c r="BE751" i="4"/>
  <c r="BC751" i="4"/>
  <c r="BF751" i="4" s="1"/>
  <c r="AY751" i="4"/>
  <c r="AW751" i="4"/>
  <c r="AZ751" i="4" s="1"/>
  <c r="AQ751" i="4"/>
  <c r="AS751" i="4" s="1"/>
  <c r="AM751" i="4"/>
  <c r="AK751" i="4"/>
  <c r="AN751" i="4" s="1"/>
  <c r="AE751" i="4"/>
  <c r="AA751" i="4"/>
  <c r="Y751" i="4"/>
  <c r="AB751" i="4" s="1"/>
  <c r="S751" i="4"/>
  <c r="V751" i="4" s="1"/>
  <c r="M751" i="4"/>
  <c r="O751" i="4" s="1"/>
  <c r="I751" i="4"/>
  <c r="G751" i="4"/>
  <c r="BJ750" i="4"/>
  <c r="BH750" i="4"/>
  <c r="BG750" i="4"/>
  <c r="BM750" i="4" s="1"/>
  <c r="BE750" i="4"/>
  <c r="BC750" i="4"/>
  <c r="BF750" i="4" s="1"/>
  <c r="AY750" i="4"/>
  <c r="AW750" i="4"/>
  <c r="AZ750" i="4" s="1"/>
  <c r="AS750" i="4"/>
  <c r="AQ750" i="4"/>
  <c r="AT750" i="4" s="1"/>
  <c r="AM750" i="4"/>
  <c r="AK750" i="4"/>
  <c r="AN750" i="4" s="1"/>
  <c r="AE750" i="4"/>
  <c r="AA750" i="4"/>
  <c r="Y750" i="4"/>
  <c r="AB750" i="4" s="1"/>
  <c r="V750" i="4"/>
  <c r="S750" i="4"/>
  <c r="M750" i="4"/>
  <c r="O750" i="4" s="1"/>
  <c r="G750" i="4"/>
  <c r="BJ749" i="4"/>
  <c r="BH749" i="4"/>
  <c r="BG749" i="4"/>
  <c r="BM749" i="4" s="1"/>
  <c r="BC749" i="4"/>
  <c r="BE749" i="4" s="1"/>
  <c r="AW749" i="4"/>
  <c r="AZ749" i="4" s="1"/>
  <c r="AQ749" i="4"/>
  <c r="AS749" i="4" s="1"/>
  <c r="AM749" i="4"/>
  <c r="AK749" i="4"/>
  <c r="AN749" i="4" s="1"/>
  <c r="AE749" i="4"/>
  <c r="Y749" i="4"/>
  <c r="AB749" i="4" s="1"/>
  <c r="S749" i="4"/>
  <c r="V749" i="4" s="1"/>
  <c r="M749" i="4"/>
  <c r="O749" i="4" s="1"/>
  <c r="G749" i="4"/>
  <c r="BI749" i="4" s="1"/>
  <c r="BL749" i="4" s="1"/>
  <c r="BT749" i="4" s="1"/>
  <c r="BJ748" i="4"/>
  <c r="BR748" i="4" s="1"/>
  <c r="BH748" i="4"/>
  <c r="BG748" i="4"/>
  <c r="BM748" i="4" s="1"/>
  <c r="BE748" i="4"/>
  <c r="BC748" i="4"/>
  <c r="BF748" i="4" s="1"/>
  <c r="AY748" i="4"/>
  <c r="AW748" i="4"/>
  <c r="AZ748" i="4" s="1"/>
  <c r="AS748" i="4"/>
  <c r="AQ748" i="4"/>
  <c r="AT748" i="4" s="1"/>
  <c r="AM748" i="4"/>
  <c r="AK748" i="4"/>
  <c r="AN748" i="4" s="1"/>
  <c r="AE748" i="4"/>
  <c r="AA748" i="4"/>
  <c r="Y748" i="4"/>
  <c r="AB748" i="4" s="1"/>
  <c r="S748" i="4"/>
  <c r="V748" i="4" s="1"/>
  <c r="M748" i="4"/>
  <c r="P748" i="4" s="1"/>
  <c r="I748" i="4"/>
  <c r="G748" i="4"/>
  <c r="BJ747" i="4"/>
  <c r="BR747" i="4" s="1"/>
  <c r="BH747" i="4"/>
  <c r="BG747" i="4"/>
  <c r="BM747" i="4" s="1"/>
  <c r="BE747" i="4"/>
  <c r="BC747" i="4"/>
  <c r="BF747" i="4" s="1"/>
  <c r="AW747" i="4"/>
  <c r="AY747" i="4" s="1"/>
  <c r="AQ747" i="4"/>
  <c r="AT747" i="4" s="1"/>
  <c r="AK747" i="4"/>
  <c r="AM747" i="4" s="1"/>
  <c r="AE747" i="4"/>
  <c r="Y747" i="4"/>
  <c r="AA747" i="4" s="1"/>
  <c r="S747" i="4"/>
  <c r="V747" i="4" s="1"/>
  <c r="M747" i="4"/>
  <c r="P747" i="4" s="1"/>
  <c r="G747" i="4"/>
  <c r="I747" i="4" s="1"/>
  <c r="BJ746" i="4"/>
  <c r="BR746" i="4" s="1"/>
  <c r="BH746" i="4"/>
  <c r="BG746" i="4"/>
  <c r="BM746" i="4" s="1"/>
  <c r="BE746" i="4"/>
  <c r="BC746" i="4"/>
  <c r="BF746" i="4" s="1"/>
  <c r="AY746" i="4"/>
  <c r="AW746" i="4"/>
  <c r="AZ746" i="4" s="1"/>
  <c r="AQ746" i="4"/>
  <c r="AT746" i="4" s="1"/>
  <c r="AK746" i="4"/>
  <c r="AM746" i="4" s="1"/>
  <c r="AE746" i="4"/>
  <c r="AA746" i="4"/>
  <c r="Y746" i="4"/>
  <c r="AB746" i="4" s="1"/>
  <c r="S746" i="4"/>
  <c r="V746" i="4" s="1"/>
  <c r="M746" i="4"/>
  <c r="P746" i="4" s="1"/>
  <c r="G746" i="4"/>
  <c r="I746" i="4" s="1"/>
  <c r="BJ745" i="4"/>
  <c r="BR745" i="4" s="1"/>
  <c r="BH745" i="4"/>
  <c r="BG745" i="4"/>
  <c r="BM745" i="4" s="1"/>
  <c r="BE745" i="4"/>
  <c r="BC745" i="4"/>
  <c r="BF745" i="4" s="1"/>
  <c r="AY745" i="4"/>
  <c r="AW745" i="4"/>
  <c r="AZ745" i="4" s="1"/>
  <c r="AQ745" i="4"/>
  <c r="AK745" i="4"/>
  <c r="AM745" i="4" s="1"/>
  <c r="AE745" i="4"/>
  <c r="Y745" i="4"/>
  <c r="AA745" i="4" s="1"/>
  <c r="S745" i="4"/>
  <c r="V745" i="4" s="1"/>
  <c r="M745" i="4"/>
  <c r="P745" i="4" s="1"/>
  <c r="I745" i="4"/>
  <c r="G745" i="4"/>
  <c r="BJ744" i="4"/>
  <c r="BR744" i="4" s="1"/>
  <c r="BH744" i="4"/>
  <c r="BG744" i="4"/>
  <c r="BM744" i="4" s="1"/>
  <c r="BE744" i="4"/>
  <c r="BC744" i="4"/>
  <c r="BF744" i="4" s="1"/>
  <c r="AY744" i="4"/>
  <c r="AW744" i="4"/>
  <c r="AZ744" i="4" s="1"/>
  <c r="AQ744" i="4"/>
  <c r="AT744" i="4" s="1"/>
  <c r="AK744" i="4"/>
  <c r="AM744" i="4" s="1"/>
  <c r="AE744" i="4"/>
  <c r="Y744" i="4"/>
  <c r="AA744" i="4" s="1"/>
  <c r="S744" i="4"/>
  <c r="V744" i="4" s="1"/>
  <c r="M744" i="4"/>
  <c r="P744" i="4" s="1"/>
  <c r="I744" i="4"/>
  <c r="G744" i="4"/>
  <c r="BJ743" i="4"/>
  <c r="BR743" i="4" s="1"/>
  <c r="BH743" i="4"/>
  <c r="BG743" i="4"/>
  <c r="BM743" i="4" s="1"/>
  <c r="BE743" i="4"/>
  <c r="BC743" i="4"/>
  <c r="BF743" i="4" s="1"/>
  <c r="AY743" i="4"/>
  <c r="AW743" i="4"/>
  <c r="AZ743" i="4" s="1"/>
  <c r="AQ743" i="4"/>
  <c r="AK743" i="4"/>
  <c r="AM743" i="4" s="1"/>
  <c r="AE743" i="4"/>
  <c r="Y743" i="4"/>
  <c r="AA743" i="4" s="1"/>
  <c r="S743" i="4"/>
  <c r="V743" i="4" s="1"/>
  <c r="M743" i="4"/>
  <c r="P743" i="4" s="1"/>
  <c r="I743" i="4"/>
  <c r="G743" i="4"/>
  <c r="BJ742" i="4"/>
  <c r="BR742" i="4" s="1"/>
  <c r="BH742" i="4"/>
  <c r="BG742" i="4"/>
  <c r="BM742" i="4" s="1"/>
  <c r="BE742" i="4"/>
  <c r="BC742" i="4"/>
  <c r="BF742" i="4" s="1"/>
  <c r="AY742" i="4"/>
  <c r="AW742" i="4"/>
  <c r="AZ742" i="4" s="1"/>
  <c r="AQ742" i="4"/>
  <c r="AT742" i="4" s="1"/>
  <c r="AK742" i="4"/>
  <c r="AM742" i="4" s="1"/>
  <c r="AE742" i="4"/>
  <c r="AA742" i="4"/>
  <c r="Y742" i="4"/>
  <c r="AB742" i="4" s="1"/>
  <c r="S742" i="4"/>
  <c r="V742" i="4" s="1"/>
  <c r="O742" i="4"/>
  <c r="M742" i="4"/>
  <c r="P742" i="4" s="1"/>
  <c r="I742" i="4"/>
  <c r="G742" i="4"/>
  <c r="BJ741" i="4"/>
  <c r="BR741" i="4" s="1"/>
  <c r="BH741" i="4"/>
  <c r="BG741" i="4"/>
  <c r="BM741" i="4" s="1"/>
  <c r="BE741" i="4"/>
  <c r="BC741" i="4"/>
  <c r="BF741" i="4" s="1"/>
  <c r="AY741" i="4"/>
  <c r="AW741" i="4"/>
  <c r="AZ741" i="4" s="1"/>
  <c r="AQ741" i="4"/>
  <c r="AT741" i="4" s="1"/>
  <c r="AK741" i="4"/>
  <c r="AM741" i="4" s="1"/>
  <c r="AE741" i="4"/>
  <c r="Y741" i="4"/>
  <c r="AA741" i="4" s="1"/>
  <c r="S741" i="4"/>
  <c r="V741" i="4" s="1"/>
  <c r="M741" i="4"/>
  <c r="P741" i="4" s="1"/>
  <c r="I741" i="4"/>
  <c r="G741" i="4"/>
  <c r="BI741" i="4" s="1"/>
  <c r="BJ740" i="4"/>
  <c r="BR740" i="4" s="1"/>
  <c r="BH740" i="4"/>
  <c r="BG740" i="4"/>
  <c r="BM740" i="4" s="1"/>
  <c r="BE740" i="4"/>
  <c r="BC740" i="4"/>
  <c r="BF740" i="4" s="1"/>
  <c r="AY740" i="4"/>
  <c r="AW740" i="4"/>
  <c r="AZ740" i="4" s="1"/>
  <c r="AS740" i="4"/>
  <c r="AQ740" i="4"/>
  <c r="AT740" i="4" s="1"/>
  <c r="AK740" i="4"/>
  <c r="AM740" i="4" s="1"/>
  <c r="AE740" i="4"/>
  <c r="AA740" i="4"/>
  <c r="Y740" i="4"/>
  <c r="AB740" i="4" s="1"/>
  <c r="S740" i="4"/>
  <c r="V740" i="4" s="1"/>
  <c r="M740" i="4"/>
  <c r="P740" i="4" s="1"/>
  <c r="I740" i="4"/>
  <c r="G740" i="4"/>
  <c r="BJ739" i="4"/>
  <c r="BR739" i="4" s="1"/>
  <c r="BH739" i="4"/>
  <c r="BG739" i="4"/>
  <c r="BM739" i="4" s="1"/>
  <c r="BE739" i="4"/>
  <c r="BC739" i="4"/>
  <c r="BF739" i="4" s="1"/>
  <c r="AY739" i="4"/>
  <c r="AW739" i="4"/>
  <c r="AZ739" i="4" s="1"/>
  <c r="AQ739" i="4"/>
  <c r="AT739" i="4" s="1"/>
  <c r="AK739" i="4"/>
  <c r="AM739" i="4" s="1"/>
  <c r="AE739" i="4"/>
  <c r="Y739" i="4"/>
  <c r="AA739" i="4" s="1"/>
  <c r="S739" i="4"/>
  <c r="V739" i="4" s="1"/>
  <c r="M739" i="4"/>
  <c r="G739" i="4"/>
  <c r="I739" i="4" s="1"/>
  <c r="BJ738" i="4"/>
  <c r="BR738" i="4" s="1"/>
  <c r="BH738" i="4"/>
  <c r="BG738" i="4"/>
  <c r="BM738" i="4" s="1"/>
  <c r="BC738" i="4"/>
  <c r="BF738" i="4" s="1"/>
  <c r="AW738" i="4"/>
  <c r="AY738" i="4" s="1"/>
  <c r="AQ738" i="4"/>
  <c r="AT738" i="4" s="1"/>
  <c r="AK738" i="4"/>
  <c r="AM738" i="4" s="1"/>
  <c r="AE738" i="4"/>
  <c r="Y738" i="4"/>
  <c r="AA738" i="4" s="1"/>
  <c r="S738" i="4"/>
  <c r="V738" i="4" s="1"/>
  <c r="M738" i="4"/>
  <c r="P738" i="4" s="1"/>
  <c r="I738" i="4"/>
  <c r="G738" i="4"/>
  <c r="BJ737" i="4"/>
  <c r="BR737" i="4" s="1"/>
  <c r="BH737" i="4"/>
  <c r="BG737" i="4"/>
  <c r="BM737" i="4" s="1"/>
  <c r="BC737" i="4"/>
  <c r="BF737" i="4" s="1"/>
  <c r="AW737" i="4"/>
  <c r="AY737" i="4" s="1"/>
  <c r="AQ737" i="4"/>
  <c r="AT737" i="4" s="1"/>
  <c r="AK737" i="4"/>
  <c r="AM737" i="4" s="1"/>
  <c r="AE737" i="4"/>
  <c r="AA737" i="4"/>
  <c r="Y737" i="4"/>
  <c r="AB737" i="4" s="1"/>
  <c r="S737" i="4"/>
  <c r="V737" i="4" s="1"/>
  <c r="M737" i="4"/>
  <c r="P737" i="4" s="1"/>
  <c r="G737" i="4"/>
  <c r="I737" i="4" s="1"/>
  <c r="BJ736" i="4"/>
  <c r="BR736" i="4" s="1"/>
  <c r="BH736" i="4"/>
  <c r="BG736" i="4"/>
  <c r="BM736" i="4" s="1"/>
  <c r="BE736" i="4"/>
  <c r="BC736" i="4"/>
  <c r="BF736" i="4" s="1"/>
  <c r="AY736" i="4"/>
  <c r="AW736" i="4"/>
  <c r="AZ736" i="4" s="1"/>
  <c r="AQ736" i="4"/>
  <c r="AT736" i="4" s="1"/>
  <c r="AK736" i="4"/>
  <c r="AE736" i="4"/>
  <c r="AA736" i="4"/>
  <c r="Y736" i="4"/>
  <c r="AB736" i="4" s="1"/>
  <c r="S736" i="4"/>
  <c r="V736" i="4" s="1"/>
  <c r="M736" i="4"/>
  <c r="P736" i="4" s="1"/>
  <c r="I736" i="4"/>
  <c r="G736" i="4"/>
  <c r="BJ735" i="4"/>
  <c r="BR735" i="4" s="1"/>
  <c r="BH735" i="4"/>
  <c r="BG735" i="4"/>
  <c r="BM735" i="4" s="1"/>
  <c r="BE735" i="4"/>
  <c r="BC735" i="4"/>
  <c r="BF735" i="4" s="1"/>
  <c r="AY735" i="4"/>
  <c r="AW735" i="4"/>
  <c r="AZ735" i="4" s="1"/>
  <c r="AQ735" i="4"/>
  <c r="AT735" i="4" s="1"/>
  <c r="AM735" i="4"/>
  <c r="AK735" i="4"/>
  <c r="AN735" i="4" s="1"/>
  <c r="AE735" i="4"/>
  <c r="AA735" i="4"/>
  <c r="Y735" i="4"/>
  <c r="AB735" i="4" s="1"/>
  <c r="S735" i="4"/>
  <c r="V735" i="4" s="1"/>
  <c r="M735" i="4"/>
  <c r="P735" i="4" s="1"/>
  <c r="G735" i="4"/>
  <c r="I735" i="4" s="1"/>
  <c r="BJ734" i="4"/>
  <c r="BR734" i="4" s="1"/>
  <c r="BH734" i="4"/>
  <c r="BG734" i="4"/>
  <c r="BM734" i="4" s="1"/>
  <c r="BE734" i="4"/>
  <c r="BC734" i="4"/>
  <c r="BF734" i="4" s="1"/>
  <c r="AY734" i="4"/>
  <c r="AW734" i="4"/>
  <c r="AZ734" i="4" s="1"/>
  <c r="AQ734" i="4"/>
  <c r="AT734" i="4" s="1"/>
  <c r="AK734" i="4"/>
  <c r="AN734" i="4" s="1"/>
  <c r="AE734" i="4"/>
  <c r="Y734" i="4"/>
  <c r="AB734" i="4" s="1"/>
  <c r="S734" i="4"/>
  <c r="V734" i="4" s="1"/>
  <c r="M734" i="4"/>
  <c r="P734" i="4" s="1"/>
  <c r="G734" i="4"/>
  <c r="I734" i="4" s="1"/>
  <c r="BJ733" i="4"/>
  <c r="BR733" i="4" s="1"/>
  <c r="BH733" i="4"/>
  <c r="BG733" i="4"/>
  <c r="BM733" i="4" s="1"/>
  <c r="BE733" i="4"/>
  <c r="BC733" i="4"/>
  <c r="BF733" i="4" s="1"/>
  <c r="AY733" i="4"/>
  <c r="AW733" i="4"/>
  <c r="AZ733" i="4" s="1"/>
  <c r="AS733" i="4"/>
  <c r="AQ733" i="4"/>
  <c r="AT733" i="4" s="1"/>
  <c r="AK733" i="4"/>
  <c r="AN733" i="4" s="1"/>
  <c r="AE733" i="4"/>
  <c r="AA733" i="4"/>
  <c r="Y733" i="4"/>
  <c r="AB733" i="4" s="1"/>
  <c r="V733" i="4"/>
  <c r="S733" i="4"/>
  <c r="M733" i="4"/>
  <c r="P733" i="4" s="1"/>
  <c r="G733" i="4"/>
  <c r="BJ732" i="4"/>
  <c r="BR732" i="4" s="1"/>
  <c r="BH732" i="4"/>
  <c r="BG732" i="4"/>
  <c r="BM732" i="4" s="1"/>
  <c r="BE732" i="4"/>
  <c r="BC732" i="4"/>
  <c r="BF732" i="4" s="1"/>
  <c r="AY732" i="4"/>
  <c r="AW732" i="4"/>
  <c r="AZ732" i="4" s="1"/>
  <c r="AQ732" i="4"/>
  <c r="AT732" i="4" s="1"/>
  <c r="AK732" i="4"/>
  <c r="AN732" i="4" s="1"/>
  <c r="AE732" i="4"/>
  <c r="AA732" i="4"/>
  <c r="Y732" i="4"/>
  <c r="AB732" i="4" s="1"/>
  <c r="V732" i="4"/>
  <c r="S732" i="4"/>
  <c r="M732" i="4"/>
  <c r="P732" i="4" s="1"/>
  <c r="I732" i="4"/>
  <c r="G732" i="4"/>
  <c r="BJ731" i="4"/>
  <c r="BR731" i="4" s="1"/>
  <c r="BH731" i="4"/>
  <c r="BG731" i="4"/>
  <c r="BM731" i="4" s="1"/>
  <c r="BE731" i="4"/>
  <c r="BC731" i="4"/>
  <c r="BF731" i="4" s="1"/>
  <c r="AY731" i="4"/>
  <c r="AW731" i="4"/>
  <c r="AZ731" i="4" s="1"/>
  <c r="AQ731" i="4"/>
  <c r="AT731" i="4" s="1"/>
  <c r="AK731" i="4"/>
  <c r="AN731" i="4" s="1"/>
  <c r="AE731" i="4"/>
  <c r="Y731" i="4"/>
  <c r="AB731" i="4" s="1"/>
  <c r="S731" i="4"/>
  <c r="V731" i="4" s="1"/>
  <c r="M731" i="4"/>
  <c r="P731" i="4" s="1"/>
  <c r="I731" i="4"/>
  <c r="G731" i="4"/>
  <c r="BJ730" i="4"/>
  <c r="BR730" i="4" s="1"/>
  <c r="BH730" i="4"/>
  <c r="BG730" i="4"/>
  <c r="BM730" i="4" s="1"/>
  <c r="BC730" i="4"/>
  <c r="BF730" i="4" s="1"/>
  <c r="AW730" i="4"/>
  <c r="AZ730" i="4" s="1"/>
  <c r="AQ730" i="4"/>
  <c r="AT730" i="4" s="1"/>
  <c r="AM730" i="4"/>
  <c r="AK730" i="4"/>
  <c r="AN730" i="4" s="1"/>
  <c r="AE730" i="4"/>
  <c r="Y730" i="4"/>
  <c r="AB730" i="4" s="1"/>
  <c r="S730" i="4"/>
  <c r="V730" i="4" s="1"/>
  <c r="M730" i="4"/>
  <c r="P730" i="4" s="1"/>
  <c r="I730" i="4"/>
  <c r="G730" i="4"/>
  <c r="BJ729" i="4"/>
  <c r="BR729" i="4" s="1"/>
  <c r="BH729" i="4"/>
  <c r="BG729" i="4"/>
  <c r="BM729" i="4" s="1"/>
  <c r="BE729" i="4"/>
  <c r="BC729" i="4"/>
  <c r="BF729" i="4" s="1"/>
  <c r="AY729" i="4"/>
  <c r="AW729" i="4"/>
  <c r="AZ729" i="4" s="1"/>
  <c r="AQ729" i="4"/>
  <c r="AT729" i="4" s="1"/>
  <c r="AM729" i="4"/>
  <c r="AK729" i="4"/>
  <c r="AN729" i="4" s="1"/>
  <c r="AE729" i="4"/>
  <c r="Y729" i="4"/>
  <c r="AB729" i="4" s="1"/>
  <c r="S729" i="4"/>
  <c r="V729" i="4" s="1"/>
  <c r="M729" i="4"/>
  <c r="P729" i="4" s="1"/>
  <c r="I729" i="4"/>
  <c r="G729" i="4"/>
  <c r="BJ728" i="4"/>
  <c r="BR728" i="4" s="1"/>
  <c r="BH728" i="4"/>
  <c r="BG728" i="4"/>
  <c r="BM728" i="4" s="1"/>
  <c r="BE728" i="4"/>
  <c r="BC728" i="4"/>
  <c r="AY728" i="4"/>
  <c r="AW728" i="4"/>
  <c r="AQ728" i="4"/>
  <c r="AK728" i="4"/>
  <c r="AN728" i="4" s="1"/>
  <c r="AE728" i="4"/>
  <c r="Y728" i="4"/>
  <c r="AB728" i="4" s="1"/>
  <c r="S728" i="4"/>
  <c r="M728" i="4"/>
  <c r="I728" i="4"/>
  <c r="G728" i="4"/>
  <c r="BD718" i="4"/>
  <c r="BA718" i="4"/>
  <c r="AX718" i="4"/>
  <c r="AV718" i="4"/>
  <c r="AU718" i="4"/>
  <c r="AR718" i="4"/>
  <c r="AP718" i="4"/>
  <c r="AO718" i="4"/>
  <c r="AL718" i="4"/>
  <c r="AI718" i="4"/>
  <c r="Z718" i="4"/>
  <c r="X718" i="4"/>
  <c r="W718" i="4"/>
  <c r="T718" i="4"/>
  <c r="R718" i="4"/>
  <c r="Q718" i="4"/>
  <c r="N718" i="4"/>
  <c r="L718" i="4"/>
  <c r="K718" i="4"/>
  <c r="H718" i="4"/>
  <c r="F718" i="4"/>
  <c r="E718" i="4"/>
  <c r="BJ717" i="4"/>
  <c r="BK717" i="4" s="1"/>
  <c r="BH717" i="4"/>
  <c r="BG717" i="4"/>
  <c r="BE717" i="4"/>
  <c r="BC717" i="4"/>
  <c r="BF717" i="4" s="1"/>
  <c r="AY717" i="4"/>
  <c r="AW717" i="4"/>
  <c r="AZ717" i="4" s="1"/>
  <c r="AS717" i="4"/>
  <c r="AQ717" i="4"/>
  <c r="AT717" i="4" s="1"/>
  <c r="AM717" i="4"/>
  <c r="AK717" i="4"/>
  <c r="AN717" i="4" s="1"/>
  <c r="AA717" i="4"/>
  <c r="Y717" i="4"/>
  <c r="AB717" i="4" s="1"/>
  <c r="S717" i="4"/>
  <c r="V717" i="4" s="1"/>
  <c r="M717" i="4"/>
  <c r="P717" i="4" s="1"/>
  <c r="I717" i="4"/>
  <c r="G717" i="4"/>
  <c r="J717" i="4" s="1"/>
  <c r="BJ716" i="4"/>
  <c r="BH716" i="4"/>
  <c r="BG716" i="4"/>
  <c r="BE716" i="4"/>
  <c r="BC716" i="4"/>
  <c r="BF716" i="4" s="1"/>
  <c r="AY716" i="4"/>
  <c r="AW716" i="4"/>
  <c r="AZ716" i="4" s="1"/>
  <c r="AQ716" i="4"/>
  <c r="AK716" i="4"/>
  <c r="AN716" i="4" s="1"/>
  <c r="Y716" i="4"/>
  <c r="AB716" i="4" s="1"/>
  <c r="S716" i="4"/>
  <c r="V716" i="4" s="1"/>
  <c r="M716" i="4"/>
  <c r="P716" i="4" s="1"/>
  <c r="G716" i="4"/>
  <c r="J716" i="4" s="1"/>
  <c r="BJ715" i="4"/>
  <c r="BH715" i="4"/>
  <c r="BG715" i="4"/>
  <c r="BE715" i="4"/>
  <c r="BC715" i="4"/>
  <c r="BF715" i="4" s="1"/>
  <c r="AY715" i="4"/>
  <c r="AW715" i="4"/>
  <c r="AZ715" i="4" s="1"/>
  <c r="AQ715" i="4"/>
  <c r="AT715" i="4" s="1"/>
  <c r="AK715" i="4"/>
  <c r="AA715" i="4"/>
  <c r="Y715" i="4"/>
  <c r="AB715" i="4" s="1"/>
  <c r="S715" i="4"/>
  <c r="V715" i="4" s="1"/>
  <c r="M715" i="4"/>
  <c r="P715" i="4" s="1"/>
  <c r="I715" i="4"/>
  <c r="G715" i="4"/>
  <c r="J715" i="4" s="1"/>
  <c r="BJ714" i="4"/>
  <c r="BK714" i="4" s="1"/>
  <c r="BH714" i="4"/>
  <c r="BG714" i="4"/>
  <c r="BE714" i="4"/>
  <c r="BC714" i="4"/>
  <c r="BF714" i="4" s="1"/>
  <c r="AY714" i="4"/>
  <c r="AW714" i="4"/>
  <c r="AZ714" i="4" s="1"/>
  <c r="AS714" i="4"/>
  <c r="AQ714" i="4"/>
  <c r="AT714" i="4" s="1"/>
  <c r="AM714" i="4"/>
  <c r="AK714" i="4"/>
  <c r="AN714" i="4" s="1"/>
  <c r="AA714" i="4"/>
  <c r="Y714" i="4"/>
  <c r="AB714" i="4" s="1"/>
  <c r="S714" i="4"/>
  <c r="V714" i="4" s="1"/>
  <c r="M714" i="4"/>
  <c r="P714" i="4" s="1"/>
  <c r="I714" i="4"/>
  <c r="G714" i="4"/>
  <c r="J714" i="4" s="1"/>
  <c r="BJ713" i="4"/>
  <c r="BH713" i="4"/>
  <c r="BG713" i="4"/>
  <c r="BI713" i="4" s="1"/>
  <c r="BE713" i="4"/>
  <c r="BC713" i="4"/>
  <c r="BF713" i="4" s="1"/>
  <c r="AY713" i="4"/>
  <c r="AW713" i="4"/>
  <c r="AZ713" i="4" s="1"/>
  <c r="AQ713" i="4"/>
  <c r="AT713" i="4" s="1"/>
  <c r="AM713" i="4"/>
  <c r="AK713" i="4"/>
  <c r="AN713" i="4" s="1"/>
  <c r="AA713" i="4"/>
  <c r="Y713" i="4"/>
  <c r="AB713" i="4" s="1"/>
  <c r="S713" i="4"/>
  <c r="V713" i="4" s="1"/>
  <c r="M713" i="4"/>
  <c r="I713" i="4"/>
  <c r="G713" i="4"/>
  <c r="J713" i="4" s="1"/>
  <c r="BJ712" i="4"/>
  <c r="BK712" i="4" s="1"/>
  <c r="BH712" i="4"/>
  <c r="BG712" i="4"/>
  <c r="BI712" i="4" s="1"/>
  <c r="BE712" i="4"/>
  <c r="BC712" i="4"/>
  <c r="BF712" i="4" s="1"/>
  <c r="AY712" i="4"/>
  <c r="AW712" i="4"/>
  <c r="AZ712" i="4" s="1"/>
  <c r="AS712" i="4"/>
  <c r="AQ712" i="4"/>
  <c r="AT712" i="4" s="1"/>
  <c r="AM712" i="4"/>
  <c r="AK712" i="4"/>
  <c r="AN712" i="4" s="1"/>
  <c r="AA712" i="4"/>
  <c r="Y712" i="4"/>
  <c r="AB712" i="4" s="1"/>
  <c r="S712" i="4"/>
  <c r="V712" i="4" s="1"/>
  <c r="M712" i="4"/>
  <c r="P712" i="4" s="1"/>
  <c r="I712" i="4"/>
  <c r="G712" i="4"/>
  <c r="J712" i="4" s="1"/>
  <c r="BJ711" i="4"/>
  <c r="BH711" i="4"/>
  <c r="BG711" i="4"/>
  <c r="BC711" i="4"/>
  <c r="BF711" i="4" s="1"/>
  <c r="AW711" i="4"/>
  <c r="AZ711" i="4" s="1"/>
  <c r="AQ711" i="4"/>
  <c r="AT711" i="4" s="1"/>
  <c r="AK711" i="4"/>
  <c r="Y711" i="4"/>
  <c r="AB711" i="4" s="1"/>
  <c r="S711" i="4"/>
  <c r="V711" i="4" s="1"/>
  <c r="M711" i="4"/>
  <c r="G711" i="4"/>
  <c r="J711" i="4" s="1"/>
  <c r="BJ710" i="4"/>
  <c r="BK710" i="4" s="1"/>
  <c r="BH710" i="4"/>
  <c r="BG710" i="4"/>
  <c r="BE710" i="4"/>
  <c r="BC710" i="4"/>
  <c r="BF710" i="4" s="1"/>
  <c r="AY710" i="4"/>
  <c r="AW710" i="4"/>
  <c r="AZ710" i="4" s="1"/>
  <c r="AS710" i="4"/>
  <c r="AQ710" i="4"/>
  <c r="AT710" i="4" s="1"/>
  <c r="AM710" i="4"/>
  <c r="AK710" i="4"/>
  <c r="AN710" i="4" s="1"/>
  <c r="AA710" i="4"/>
  <c r="Y710" i="4"/>
  <c r="AB710" i="4" s="1"/>
  <c r="S710" i="4"/>
  <c r="V710" i="4" s="1"/>
  <c r="M710" i="4"/>
  <c r="P710" i="4" s="1"/>
  <c r="I710" i="4"/>
  <c r="G710" i="4"/>
  <c r="J710" i="4" s="1"/>
  <c r="BJ709" i="4"/>
  <c r="BH709" i="4"/>
  <c r="BG709" i="4"/>
  <c r="BC709" i="4"/>
  <c r="BF709" i="4" s="1"/>
  <c r="AW709" i="4"/>
  <c r="AQ709" i="4"/>
  <c r="AT709" i="4" s="1"/>
  <c r="AM709" i="4"/>
  <c r="AK709" i="4"/>
  <c r="AN709" i="4" s="1"/>
  <c r="Y709" i="4"/>
  <c r="AB709" i="4" s="1"/>
  <c r="S709" i="4"/>
  <c r="V709" i="4" s="1"/>
  <c r="O709" i="4"/>
  <c r="M709" i="4"/>
  <c r="P709" i="4" s="1"/>
  <c r="G709" i="4"/>
  <c r="J709" i="4" s="1"/>
  <c r="BJ708" i="4"/>
  <c r="BH708" i="4"/>
  <c r="BG708" i="4"/>
  <c r="BE708" i="4"/>
  <c r="BC708" i="4"/>
  <c r="BF708" i="4" s="1"/>
  <c r="AY708" i="4"/>
  <c r="AW708" i="4"/>
  <c r="AZ708" i="4" s="1"/>
  <c r="AS708" i="4"/>
  <c r="AQ708" i="4"/>
  <c r="AT708" i="4" s="1"/>
  <c r="AK708" i="4"/>
  <c r="AN708" i="4" s="1"/>
  <c r="Y708" i="4"/>
  <c r="S708" i="4"/>
  <c r="V708" i="4" s="1"/>
  <c r="M708" i="4"/>
  <c r="P708" i="4" s="1"/>
  <c r="I708" i="4"/>
  <c r="G708" i="4"/>
  <c r="J708" i="4" s="1"/>
  <c r="BJ707" i="4"/>
  <c r="BH707" i="4"/>
  <c r="BG707" i="4"/>
  <c r="BI707" i="4" s="1"/>
  <c r="BE707" i="4"/>
  <c r="BC707" i="4"/>
  <c r="BF707" i="4" s="1"/>
  <c r="AY707" i="4"/>
  <c r="AW707" i="4"/>
  <c r="AZ707" i="4" s="1"/>
  <c r="AQ707" i="4"/>
  <c r="AT707" i="4" s="1"/>
  <c r="AM707" i="4"/>
  <c r="AK707" i="4"/>
  <c r="AN707" i="4" s="1"/>
  <c r="Y707" i="4"/>
  <c r="AB707" i="4" s="1"/>
  <c r="S707" i="4"/>
  <c r="V707" i="4" s="1"/>
  <c r="O707" i="4"/>
  <c r="M707" i="4"/>
  <c r="P707" i="4" s="1"/>
  <c r="I707" i="4"/>
  <c r="G707" i="4"/>
  <c r="J707" i="4" s="1"/>
  <c r="BJ706" i="4"/>
  <c r="BH706" i="4"/>
  <c r="BG706" i="4"/>
  <c r="BI706" i="4" s="1"/>
  <c r="BE706" i="4"/>
  <c r="BC706" i="4"/>
  <c r="BF706" i="4" s="1"/>
  <c r="AY706" i="4"/>
  <c r="AW706" i="4"/>
  <c r="AZ706" i="4" s="1"/>
  <c r="AQ706" i="4"/>
  <c r="AK706" i="4"/>
  <c r="AN706" i="4" s="1"/>
  <c r="AA706" i="4"/>
  <c r="Y706" i="4"/>
  <c r="AB706" i="4" s="1"/>
  <c r="S706" i="4"/>
  <c r="V706" i="4" s="1"/>
  <c r="M706" i="4"/>
  <c r="P706" i="4" s="1"/>
  <c r="I706" i="4"/>
  <c r="G706" i="4"/>
  <c r="J706" i="4" s="1"/>
  <c r="BJ705" i="4"/>
  <c r="BH705" i="4"/>
  <c r="BG705" i="4"/>
  <c r="BC705" i="4"/>
  <c r="BF705" i="4" s="1"/>
  <c r="AW705" i="4"/>
  <c r="AQ705" i="4"/>
  <c r="AT705" i="4" s="1"/>
  <c r="AM705" i="4"/>
  <c r="AK705" i="4"/>
  <c r="AN705" i="4" s="1"/>
  <c r="AA705" i="4"/>
  <c r="Y705" i="4"/>
  <c r="AB705" i="4" s="1"/>
  <c r="S705" i="4"/>
  <c r="V705" i="4" s="1"/>
  <c r="M705" i="4"/>
  <c r="I705" i="4"/>
  <c r="G705" i="4"/>
  <c r="J705" i="4" s="1"/>
  <c r="BJ704" i="4"/>
  <c r="BK704" i="4" s="1"/>
  <c r="BH704" i="4"/>
  <c r="BG704" i="4"/>
  <c r="BI704" i="4" s="1"/>
  <c r="BL704" i="4" s="1"/>
  <c r="BE704" i="4"/>
  <c r="BC704" i="4"/>
  <c r="BF704" i="4" s="1"/>
  <c r="AY704" i="4"/>
  <c r="AW704" i="4"/>
  <c r="AZ704" i="4" s="1"/>
  <c r="AS704" i="4"/>
  <c r="AQ704" i="4"/>
  <c r="AT704" i="4" s="1"/>
  <c r="AM704" i="4"/>
  <c r="AK704" i="4"/>
  <c r="AN704" i="4" s="1"/>
  <c r="AA704" i="4"/>
  <c r="Y704" i="4"/>
  <c r="AB704" i="4" s="1"/>
  <c r="S704" i="4"/>
  <c r="V704" i="4" s="1"/>
  <c r="M704" i="4"/>
  <c r="P704" i="4" s="1"/>
  <c r="I704" i="4"/>
  <c r="G704" i="4"/>
  <c r="J704" i="4" s="1"/>
  <c r="BJ703" i="4"/>
  <c r="BH703" i="4"/>
  <c r="BG703" i="4"/>
  <c r="BE703" i="4"/>
  <c r="BC703" i="4"/>
  <c r="AY703" i="4"/>
  <c r="AW703" i="4"/>
  <c r="AQ703" i="4"/>
  <c r="AT703" i="4" s="1"/>
  <c r="AK703" i="4"/>
  <c r="AM703" i="4" s="1"/>
  <c r="Y703" i="4"/>
  <c r="S703" i="4"/>
  <c r="M703" i="4"/>
  <c r="G703" i="4"/>
  <c r="J703" i="4" s="1"/>
  <c r="BD693" i="4"/>
  <c r="BA693" i="4"/>
  <c r="AX693" i="4"/>
  <c r="AV693" i="4"/>
  <c r="AU693" i="4"/>
  <c r="AR693" i="4"/>
  <c r="AP693" i="4"/>
  <c r="AO693" i="4"/>
  <c r="AL693" i="4"/>
  <c r="AI693" i="4"/>
  <c r="Z693" i="4"/>
  <c r="X693" i="4"/>
  <c r="W693" i="4"/>
  <c r="T693" i="4"/>
  <c r="R693" i="4"/>
  <c r="Q693" i="4"/>
  <c r="N693" i="4"/>
  <c r="L693" i="4"/>
  <c r="K693" i="4"/>
  <c r="H693" i="4"/>
  <c r="F693" i="4"/>
  <c r="E693" i="4"/>
  <c r="BJ692" i="4"/>
  <c r="BK692" i="4" s="1"/>
  <c r="BH692" i="4"/>
  <c r="BG692" i="4"/>
  <c r="BE692" i="4"/>
  <c r="BC692" i="4"/>
  <c r="BF692" i="4" s="1"/>
  <c r="AY692" i="4"/>
  <c r="AW692" i="4"/>
  <c r="AZ692" i="4" s="1"/>
  <c r="AS692" i="4"/>
  <c r="AQ692" i="4"/>
  <c r="AT692" i="4" s="1"/>
  <c r="AM692" i="4"/>
  <c r="AK692" i="4"/>
  <c r="AN692" i="4" s="1"/>
  <c r="AA692" i="4"/>
  <c r="Y692" i="4"/>
  <c r="AB692" i="4" s="1"/>
  <c r="S692" i="4"/>
  <c r="V692" i="4" s="1"/>
  <c r="M692" i="4"/>
  <c r="P692" i="4" s="1"/>
  <c r="I692" i="4"/>
  <c r="G692" i="4"/>
  <c r="J692" i="4" s="1"/>
  <c r="BJ691" i="4"/>
  <c r="BK691" i="4" s="1"/>
  <c r="BH691" i="4"/>
  <c r="BG691" i="4"/>
  <c r="BE691" i="4"/>
  <c r="BC691" i="4"/>
  <c r="BF691" i="4" s="1"/>
  <c r="AY691" i="4"/>
  <c r="AW691" i="4"/>
  <c r="AZ691" i="4" s="1"/>
  <c r="AS691" i="4"/>
  <c r="AQ691" i="4"/>
  <c r="AT691" i="4" s="1"/>
  <c r="AM691" i="4"/>
  <c r="AK691" i="4"/>
  <c r="AN691" i="4" s="1"/>
  <c r="AA691" i="4"/>
  <c r="Y691" i="4"/>
  <c r="AB691" i="4" s="1"/>
  <c r="S691" i="4"/>
  <c r="V691" i="4" s="1"/>
  <c r="M691" i="4"/>
  <c r="P691" i="4" s="1"/>
  <c r="I691" i="4"/>
  <c r="G691" i="4"/>
  <c r="J691" i="4" s="1"/>
  <c r="BJ690" i="4"/>
  <c r="BK690" i="4" s="1"/>
  <c r="BH690" i="4"/>
  <c r="BG690" i="4"/>
  <c r="BI690" i="4" s="1"/>
  <c r="BL690" i="4" s="1"/>
  <c r="BE690" i="4"/>
  <c r="BC690" i="4"/>
  <c r="BF690" i="4" s="1"/>
  <c r="AY690" i="4"/>
  <c r="AW690" i="4"/>
  <c r="AZ690" i="4" s="1"/>
  <c r="AS690" i="4"/>
  <c r="AQ690" i="4"/>
  <c r="AT690" i="4" s="1"/>
  <c r="AM690" i="4"/>
  <c r="AK690" i="4"/>
  <c r="AN690" i="4" s="1"/>
  <c r="AA690" i="4"/>
  <c r="Y690" i="4"/>
  <c r="AB690" i="4" s="1"/>
  <c r="S690" i="4"/>
  <c r="V690" i="4" s="1"/>
  <c r="O690" i="4"/>
  <c r="M690" i="4"/>
  <c r="P690" i="4" s="1"/>
  <c r="I690" i="4"/>
  <c r="G690" i="4"/>
  <c r="J690" i="4" s="1"/>
  <c r="BJ689" i="4"/>
  <c r="BH689" i="4"/>
  <c r="BG689" i="4"/>
  <c r="BI689" i="4" s="1"/>
  <c r="BC689" i="4"/>
  <c r="BF689" i="4" s="1"/>
  <c r="AW689" i="4"/>
  <c r="AZ689" i="4" s="1"/>
  <c r="AQ689" i="4"/>
  <c r="AT689" i="4" s="1"/>
  <c r="AK689" i="4"/>
  <c r="AN689" i="4" s="1"/>
  <c r="Y689" i="4"/>
  <c r="AB689" i="4" s="1"/>
  <c r="S689" i="4"/>
  <c r="V689" i="4" s="1"/>
  <c r="M689" i="4"/>
  <c r="P689" i="4" s="1"/>
  <c r="G689" i="4"/>
  <c r="BJ688" i="4"/>
  <c r="BH688" i="4"/>
  <c r="BG688" i="4"/>
  <c r="BE688" i="4"/>
  <c r="BC688" i="4"/>
  <c r="BF688" i="4" s="1"/>
  <c r="AY688" i="4"/>
  <c r="AW688" i="4"/>
  <c r="AZ688" i="4" s="1"/>
  <c r="AQ688" i="4"/>
  <c r="AT688" i="4" s="1"/>
  <c r="AK688" i="4"/>
  <c r="AN688" i="4" s="1"/>
  <c r="Y688" i="4"/>
  <c r="AB688" i="4" s="1"/>
  <c r="S688" i="4"/>
  <c r="V688" i="4" s="1"/>
  <c r="M688" i="4"/>
  <c r="P688" i="4" s="1"/>
  <c r="G688" i="4"/>
  <c r="J688" i="4" s="1"/>
  <c r="BJ687" i="4"/>
  <c r="BH687" i="4"/>
  <c r="BG687" i="4"/>
  <c r="BE687" i="4"/>
  <c r="BC687" i="4"/>
  <c r="BF687" i="4" s="1"/>
  <c r="AY687" i="4"/>
  <c r="AW687" i="4"/>
  <c r="AZ687" i="4" s="1"/>
  <c r="AQ687" i="4"/>
  <c r="AK687" i="4"/>
  <c r="AN687" i="4" s="1"/>
  <c r="Y687" i="4"/>
  <c r="AB687" i="4" s="1"/>
  <c r="S687" i="4"/>
  <c r="V687" i="4" s="1"/>
  <c r="M687" i="4"/>
  <c r="P687" i="4" s="1"/>
  <c r="G687" i="4"/>
  <c r="J687" i="4" s="1"/>
  <c r="BJ686" i="4"/>
  <c r="BH686" i="4"/>
  <c r="BG686" i="4"/>
  <c r="BE686" i="4"/>
  <c r="BC686" i="4"/>
  <c r="BF686" i="4" s="1"/>
  <c r="AY686" i="4"/>
  <c r="AW686" i="4"/>
  <c r="AZ686" i="4" s="1"/>
  <c r="AQ686" i="4"/>
  <c r="AT686" i="4" s="1"/>
  <c r="AM686" i="4"/>
  <c r="AK686" i="4"/>
  <c r="AN686" i="4" s="1"/>
  <c r="AA686" i="4"/>
  <c r="Y686" i="4"/>
  <c r="AB686" i="4" s="1"/>
  <c r="S686" i="4"/>
  <c r="V686" i="4" s="1"/>
  <c r="M686" i="4"/>
  <c r="P686" i="4" s="1"/>
  <c r="I686" i="4"/>
  <c r="G686" i="4"/>
  <c r="J686" i="4" s="1"/>
  <c r="BJ685" i="4"/>
  <c r="BH685" i="4"/>
  <c r="BH693" i="4" s="1"/>
  <c r="BG685" i="4"/>
  <c r="BE685" i="4"/>
  <c r="BC685" i="4"/>
  <c r="AY685" i="4"/>
  <c r="AW685" i="4"/>
  <c r="AZ685" i="4" s="1"/>
  <c r="AS685" i="4"/>
  <c r="AQ685" i="4"/>
  <c r="AK685" i="4"/>
  <c r="AN685" i="4" s="1"/>
  <c r="AN693" i="4" s="1"/>
  <c r="AA685" i="4"/>
  <c r="Y685" i="4"/>
  <c r="S685" i="4"/>
  <c r="M685" i="4"/>
  <c r="P685" i="4" s="1"/>
  <c r="I685" i="4"/>
  <c r="G685" i="4"/>
  <c r="BD676" i="4"/>
  <c r="BA676" i="4"/>
  <c r="AX676" i="4"/>
  <c r="AV676" i="4"/>
  <c r="AU676" i="4"/>
  <c r="AR676" i="4"/>
  <c r="AP676" i="4"/>
  <c r="AO676" i="4"/>
  <c r="AL676" i="4"/>
  <c r="AI676" i="4"/>
  <c r="Z676" i="4"/>
  <c r="X676" i="4"/>
  <c r="W676" i="4"/>
  <c r="T676" i="4"/>
  <c r="R676" i="4"/>
  <c r="Q676" i="4"/>
  <c r="N676" i="4"/>
  <c r="L676" i="4"/>
  <c r="K676" i="4"/>
  <c r="H676" i="4"/>
  <c r="F676" i="4"/>
  <c r="E676" i="4"/>
  <c r="BJ675" i="4"/>
  <c r="BK675" i="4" s="1"/>
  <c r="BH675" i="4"/>
  <c r="BG675" i="4"/>
  <c r="BE675" i="4"/>
  <c r="BC675" i="4"/>
  <c r="BF675" i="4" s="1"/>
  <c r="AY675" i="4"/>
  <c r="AW675" i="4"/>
  <c r="AZ675" i="4" s="1"/>
  <c r="AS675" i="4"/>
  <c r="AQ675" i="4"/>
  <c r="AT675" i="4" s="1"/>
  <c r="AM675" i="4"/>
  <c r="AK675" i="4"/>
  <c r="AN675" i="4" s="1"/>
  <c r="AA675" i="4"/>
  <c r="Y675" i="4"/>
  <c r="AB675" i="4" s="1"/>
  <c r="S675" i="4"/>
  <c r="V675" i="4" s="1"/>
  <c r="M675" i="4"/>
  <c r="P675" i="4" s="1"/>
  <c r="I675" i="4"/>
  <c r="G675" i="4"/>
  <c r="J675" i="4" s="1"/>
  <c r="BJ674" i="4"/>
  <c r="BH674" i="4"/>
  <c r="BG674" i="4"/>
  <c r="BE674" i="4"/>
  <c r="BC674" i="4"/>
  <c r="BF674" i="4" s="1"/>
  <c r="AY674" i="4"/>
  <c r="AW674" i="4"/>
  <c r="AZ674" i="4" s="1"/>
  <c r="AQ674" i="4"/>
  <c r="AT674" i="4" s="1"/>
  <c r="AK674" i="4"/>
  <c r="AN674" i="4" s="1"/>
  <c r="Y674" i="4"/>
  <c r="AB674" i="4" s="1"/>
  <c r="S674" i="4"/>
  <c r="V674" i="4" s="1"/>
  <c r="M674" i="4"/>
  <c r="P674" i="4" s="1"/>
  <c r="G674" i="4"/>
  <c r="J674" i="4" s="1"/>
  <c r="BJ673" i="4"/>
  <c r="BH673" i="4"/>
  <c r="BG673" i="4"/>
  <c r="BE673" i="4"/>
  <c r="BC673" i="4"/>
  <c r="BF673" i="4" s="1"/>
  <c r="AY673" i="4"/>
  <c r="AW673" i="4"/>
  <c r="AZ673" i="4" s="1"/>
  <c r="AQ673" i="4"/>
  <c r="AS673" i="4" s="1"/>
  <c r="AK673" i="4"/>
  <c r="AA673" i="4"/>
  <c r="Y673" i="4"/>
  <c r="AB673" i="4" s="1"/>
  <c r="S673" i="4"/>
  <c r="V673" i="4" s="1"/>
  <c r="M673" i="4"/>
  <c r="P673" i="4" s="1"/>
  <c r="I673" i="4"/>
  <c r="G673" i="4"/>
  <c r="J673" i="4" s="1"/>
  <c r="BJ672" i="4"/>
  <c r="BK672" i="4" s="1"/>
  <c r="BH672" i="4"/>
  <c r="BG672" i="4"/>
  <c r="BE672" i="4"/>
  <c r="BC672" i="4"/>
  <c r="BF672" i="4" s="1"/>
  <c r="AY672" i="4"/>
  <c r="AW672" i="4"/>
  <c r="AZ672" i="4" s="1"/>
  <c r="AS672" i="4"/>
  <c r="AQ672" i="4"/>
  <c r="AT672" i="4" s="1"/>
  <c r="AM672" i="4"/>
  <c r="AK672" i="4"/>
  <c r="AN672" i="4" s="1"/>
  <c r="AA672" i="4"/>
  <c r="Y672" i="4"/>
  <c r="AB672" i="4" s="1"/>
  <c r="S672" i="4"/>
  <c r="V672" i="4" s="1"/>
  <c r="M672" i="4"/>
  <c r="O672" i="4" s="1"/>
  <c r="I672" i="4"/>
  <c r="G672" i="4"/>
  <c r="J672" i="4" s="1"/>
  <c r="BJ671" i="4"/>
  <c r="BH671" i="4"/>
  <c r="BG671" i="4"/>
  <c r="BI671" i="4" s="1"/>
  <c r="BE671" i="4"/>
  <c r="BC671" i="4"/>
  <c r="BF671" i="4" s="1"/>
  <c r="AY671" i="4"/>
  <c r="AW671" i="4"/>
  <c r="AZ671" i="4" s="1"/>
  <c r="AQ671" i="4"/>
  <c r="AS671" i="4" s="1"/>
  <c r="AM671" i="4"/>
  <c r="AK671" i="4"/>
  <c r="AN671" i="4" s="1"/>
  <c r="AA671" i="4"/>
  <c r="Y671" i="4"/>
  <c r="AB671" i="4" s="1"/>
  <c r="S671" i="4"/>
  <c r="V671" i="4" s="1"/>
  <c r="M671" i="4"/>
  <c r="P671" i="4" s="1"/>
  <c r="I671" i="4"/>
  <c r="G671" i="4"/>
  <c r="J671" i="4" s="1"/>
  <c r="BJ670" i="4"/>
  <c r="BH670" i="4"/>
  <c r="BG670" i="4"/>
  <c r="BE670" i="4"/>
  <c r="BC670" i="4"/>
  <c r="BF670" i="4" s="1"/>
  <c r="AY670" i="4"/>
  <c r="AW670" i="4"/>
  <c r="AZ670" i="4" s="1"/>
  <c r="AQ670" i="4"/>
  <c r="AK670" i="4"/>
  <c r="AM670" i="4" s="1"/>
  <c r="Y670" i="4"/>
  <c r="AB670" i="4" s="1"/>
  <c r="S670" i="4"/>
  <c r="V670" i="4" s="1"/>
  <c r="M670" i="4"/>
  <c r="O670" i="4" s="1"/>
  <c r="I670" i="4"/>
  <c r="G670" i="4"/>
  <c r="J670" i="4" s="1"/>
  <c r="BJ669" i="4"/>
  <c r="BH669" i="4"/>
  <c r="BG669" i="4"/>
  <c r="BE669" i="4"/>
  <c r="BC669" i="4"/>
  <c r="BF669" i="4" s="1"/>
  <c r="AY669" i="4"/>
  <c r="AW669" i="4"/>
  <c r="AZ669" i="4" s="1"/>
  <c r="AQ669" i="4"/>
  <c r="AS669" i="4" s="1"/>
  <c r="AM669" i="4"/>
  <c r="AK669" i="4"/>
  <c r="AN669" i="4" s="1"/>
  <c r="AA669" i="4"/>
  <c r="Y669" i="4"/>
  <c r="AB669" i="4" s="1"/>
  <c r="S669" i="4"/>
  <c r="V669" i="4" s="1"/>
  <c r="M669" i="4"/>
  <c r="P669" i="4" s="1"/>
  <c r="I669" i="4"/>
  <c r="G669" i="4"/>
  <c r="J669" i="4" s="1"/>
  <c r="BJ668" i="4"/>
  <c r="BK668" i="4" s="1"/>
  <c r="BH668" i="4"/>
  <c r="BG668" i="4"/>
  <c r="BE668" i="4"/>
  <c r="BC668" i="4"/>
  <c r="BF668" i="4" s="1"/>
  <c r="AY668" i="4"/>
  <c r="AW668" i="4"/>
  <c r="AZ668" i="4" s="1"/>
  <c r="AS668" i="4"/>
  <c r="AQ668" i="4"/>
  <c r="AT668" i="4" s="1"/>
  <c r="AM668" i="4"/>
  <c r="AK668" i="4"/>
  <c r="AN668" i="4" s="1"/>
  <c r="AA668" i="4"/>
  <c r="Y668" i="4"/>
  <c r="AB668" i="4" s="1"/>
  <c r="S668" i="4"/>
  <c r="V668" i="4" s="1"/>
  <c r="M668" i="4"/>
  <c r="O668" i="4" s="1"/>
  <c r="I668" i="4"/>
  <c r="G668" i="4"/>
  <c r="J668" i="4" s="1"/>
  <c r="BJ667" i="4"/>
  <c r="BH667" i="4"/>
  <c r="BG667" i="4"/>
  <c r="BI667" i="4" s="1"/>
  <c r="BC667" i="4"/>
  <c r="BE667" i="4" s="1"/>
  <c r="AY667" i="4"/>
  <c r="AW667" i="4"/>
  <c r="AZ667" i="4" s="1"/>
  <c r="AQ667" i="4"/>
  <c r="AS667" i="4" s="1"/>
  <c r="AK667" i="4"/>
  <c r="AN667" i="4" s="1"/>
  <c r="Y667" i="4"/>
  <c r="AA667" i="4" s="1"/>
  <c r="S667" i="4"/>
  <c r="V667" i="4" s="1"/>
  <c r="M667" i="4"/>
  <c r="P667" i="4" s="1"/>
  <c r="G667" i="4"/>
  <c r="I667" i="4" s="1"/>
  <c r="BK666" i="4"/>
  <c r="BJ666" i="4"/>
  <c r="BH666" i="4"/>
  <c r="BG666" i="4"/>
  <c r="BE666" i="4"/>
  <c r="BC666" i="4"/>
  <c r="BF666" i="4" s="1"/>
  <c r="AY666" i="4"/>
  <c r="AW666" i="4"/>
  <c r="AZ666" i="4" s="1"/>
  <c r="AS666" i="4"/>
  <c r="AQ666" i="4"/>
  <c r="AT666" i="4" s="1"/>
  <c r="AM666" i="4"/>
  <c r="AK666" i="4"/>
  <c r="AN666" i="4" s="1"/>
  <c r="AA666" i="4"/>
  <c r="Y666" i="4"/>
  <c r="AB666" i="4" s="1"/>
  <c r="V666" i="4"/>
  <c r="S666" i="4"/>
  <c r="M666" i="4"/>
  <c r="O666" i="4" s="1"/>
  <c r="I666" i="4"/>
  <c r="G666" i="4"/>
  <c r="J666" i="4" s="1"/>
  <c r="BJ665" i="4"/>
  <c r="BH665" i="4"/>
  <c r="BG665" i="4"/>
  <c r="BC665" i="4"/>
  <c r="BE665" i="4" s="1"/>
  <c r="AW665" i="4"/>
  <c r="AZ665" i="4" s="1"/>
  <c r="AQ665" i="4"/>
  <c r="AS665" i="4" s="1"/>
  <c r="AK665" i="4"/>
  <c r="AN665" i="4" s="1"/>
  <c r="Y665" i="4"/>
  <c r="AA665" i="4" s="1"/>
  <c r="S665" i="4"/>
  <c r="V665" i="4" s="1"/>
  <c r="M665" i="4"/>
  <c r="P665" i="4" s="1"/>
  <c r="G665" i="4"/>
  <c r="I665" i="4" s="1"/>
  <c r="BJ664" i="4"/>
  <c r="BH664" i="4"/>
  <c r="BG664" i="4"/>
  <c r="BE664" i="4"/>
  <c r="BC664" i="4"/>
  <c r="BF664" i="4" s="1"/>
  <c r="AY664" i="4"/>
  <c r="AW664" i="4"/>
  <c r="AZ664" i="4" s="1"/>
  <c r="AQ664" i="4"/>
  <c r="AK664" i="4"/>
  <c r="AM664" i="4" s="1"/>
  <c r="AA664" i="4"/>
  <c r="Y664" i="4"/>
  <c r="AB664" i="4" s="1"/>
  <c r="S664" i="4"/>
  <c r="V664" i="4" s="1"/>
  <c r="M664" i="4"/>
  <c r="O664" i="4" s="1"/>
  <c r="I664" i="4"/>
  <c r="G664" i="4"/>
  <c r="J664" i="4" s="1"/>
  <c r="BJ663" i="4"/>
  <c r="BH663" i="4"/>
  <c r="BG663" i="4"/>
  <c r="BI663" i="4" s="1"/>
  <c r="BE663" i="4"/>
  <c r="BC663" i="4"/>
  <c r="BF663" i="4" s="1"/>
  <c r="AY663" i="4"/>
  <c r="AW663" i="4"/>
  <c r="AZ663" i="4" s="1"/>
  <c r="AQ663" i="4"/>
  <c r="AS663" i="4" s="1"/>
  <c r="AM663" i="4"/>
  <c r="AK663" i="4"/>
  <c r="AN663" i="4" s="1"/>
  <c r="Y663" i="4"/>
  <c r="AA663" i="4" s="1"/>
  <c r="S663" i="4"/>
  <c r="V663" i="4" s="1"/>
  <c r="O663" i="4"/>
  <c r="M663" i="4"/>
  <c r="P663" i="4" s="1"/>
  <c r="I663" i="4"/>
  <c r="G663" i="4"/>
  <c r="J663" i="4" s="1"/>
  <c r="BJ662" i="4"/>
  <c r="BH662" i="4"/>
  <c r="BG662" i="4"/>
  <c r="BI662" i="4" s="1"/>
  <c r="BE662" i="4"/>
  <c r="BC662" i="4"/>
  <c r="BF662" i="4" s="1"/>
  <c r="AY662" i="4"/>
  <c r="AW662" i="4"/>
  <c r="AZ662" i="4" s="1"/>
  <c r="AQ662" i="4"/>
  <c r="AT662" i="4" s="1"/>
  <c r="AK662" i="4"/>
  <c r="AM662" i="4" s="1"/>
  <c r="Y662" i="4"/>
  <c r="AB662" i="4" s="1"/>
  <c r="S662" i="4"/>
  <c r="V662" i="4" s="1"/>
  <c r="M662" i="4"/>
  <c r="O662" i="4" s="1"/>
  <c r="I662" i="4"/>
  <c r="G662" i="4"/>
  <c r="J662" i="4" s="1"/>
  <c r="BJ661" i="4"/>
  <c r="BH661" i="4"/>
  <c r="BG661" i="4"/>
  <c r="BE661" i="4"/>
  <c r="BC661" i="4"/>
  <c r="BF661" i="4" s="1"/>
  <c r="AY661" i="4"/>
  <c r="AW661" i="4"/>
  <c r="AZ661" i="4" s="1"/>
  <c r="AQ661" i="4"/>
  <c r="AS661" i="4" s="1"/>
  <c r="AK661" i="4"/>
  <c r="AN661" i="4" s="1"/>
  <c r="Y661" i="4"/>
  <c r="AA661" i="4" s="1"/>
  <c r="S661" i="4"/>
  <c r="V661" i="4" s="1"/>
  <c r="M661" i="4"/>
  <c r="P661" i="4" s="1"/>
  <c r="I661" i="4"/>
  <c r="G661" i="4"/>
  <c r="J661" i="4" s="1"/>
  <c r="BJ660" i="4"/>
  <c r="BH660" i="4"/>
  <c r="BG660" i="4"/>
  <c r="BE660" i="4"/>
  <c r="BC660" i="4"/>
  <c r="BF660" i="4" s="1"/>
  <c r="AY660" i="4"/>
  <c r="AW660" i="4"/>
  <c r="AZ660" i="4" s="1"/>
  <c r="AQ660" i="4"/>
  <c r="AT660" i="4" s="1"/>
  <c r="AK660" i="4"/>
  <c r="AM660" i="4" s="1"/>
  <c r="AA660" i="4"/>
  <c r="Y660" i="4"/>
  <c r="AB660" i="4" s="1"/>
  <c r="S660" i="4"/>
  <c r="V660" i="4" s="1"/>
  <c r="M660" i="4"/>
  <c r="O660" i="4" s="1"/>
  <c r="I660" i="4"/>
  <c r="G660" i="4"/>
  <c r="J660" i="4" s="1"/>
  <c r="BJ659" i="4"/>
  <c r="BH659" i="4"/>
  <c r="BG659" i="4"/>
  <c r="BI659" i="4" s="1"/>
  <c r="BL659" i="4" s="1"/>
  <c r="BE659" i="4"/>
  <c r="BC659" i="4"/>
  <c r="BF659" i="4" s="1"/>
  <c r="AY659" i="4"/>
  <c r="AW659" i="4"/>
  <c r="AZ659" i="4" s="1"/>
  <c r="AQ659" i="4"/>
  <c r="AS659" i="4" s="1"/>
  <c r="AM659" i="4"/>
  <c r="AK659" i="4"/>
  <c r="AN659" i="4" s="1"/>
  <c r="Y659" i="4"/>
  <c r="AA659" i="4" s="1"/>
  <c r="S659" i="4"/>
  <c r="V659" i="4" s="1"/>
  <c r="O659" i="4"/>
  <c r="M659" i="4"/>
  <c r="P659" i="4" s="1"/>
  <c r="I659" i="4"/>
  <c r="G659" i="4"/>
  <c r="J659" i="4" s="1"/>
  <c r="BJ658" i="4"/>
  <c r="BH658" i="4"/>
  <c r="BG658" i="4"/>
  <c r="BI658" i="4" s="1"/>
  <c r="BE658" i="4"/>
  <c r="BC658" i="4"/>
  <c r="BF658" i="4" s="1"/>
  <c r="AY658" i="4"/>
  <c r="AW658" i="4"/>
  <c r="AZ658" i="4" s="1"/>
  <c r="AQ658" i="4"/>
  <c r="AT658" i="4" s="1"/>
  <c r="AK658" i="4"/>
  <c r="AM658" i="4" s="1"/>
  <c r="AA658" i="4"/>
  <c r="Y658" i="4"/>
  <c r="AB658" i="4" s="1"/>
  <c r="S658" i="4"/>
  <c r="V658" i="4" s="1"/>
  <c r="M658" i="4"/>
  <c r="O658" i="4" s="1"/>
  <c r="I658" i="4"/>
  <c r="G658" i="4"/>
  <c r="J658" i="4" s="1"/>
  <c r="BJ657" i="4"/>
  <c r="BH657" i="4"/>
  <c r="BG657" i="4"/>
  <c r="BE657" i="4"/>
  <c r="BC657" i="4"/>
  <c r="BF657" i="4" s="1"/>
  <c r="AY657" i="4"/>
  <c r="AW657" i="4"/>
  <c r="AZ657" i="4" s="1"/>
  <c r="AQ657" i="4"/>
  <c r="AS657" i="4" s="1"/>
  <c r="AK657" i="4"/>
  <c r="AN657" i="4" s="1"/>
  <c r="Y657" i="4"/>
  <c r="AA657" i="4" s="1"/>
  <c r="S657" i="4"/>
  <c r="V657" i="4" s="1"/>
  <c r="M657" i="4"/>
  <c r="P657" i="4" s="1"/>
  <c r="G657" i="4"/>
  <c r="I657" i="4" s="1"/>
  <c r="BJ656" i="4"/>
  <c r="BH656" i="4"/>
  <c r="BG656" i="4"/>
  <c r="BC656" i="4"/>
  <c r="BF656" i="4" s="1"/>
  <c r="AW656" i="4"/>
  <c r="AY656" i="4" s="1"/>
  <c r="AS656" i="4"/>
  <c r="AQ656" i="4"/>
  <c r="AT656" i="4" s="1"/>
  <c r="AK656" i="4"/>
  <c r="AM656" i="4" s="1"/>
  <c r="Y656" i="4"/>
  <c r="AB656" i="4" s="1"/>
  <c r="S656" i="4"/>
  <c r="V656" i="4" s="1"/>
  <c r="M656" i="4"/>
  <c r="O656" i="4" s="1"/>
  <c r="I656" i="4"/>
  <c r="G656" i="4"/>
  <c r="J656" i="4" s="1"/>
  <c r="BJ655" i="4"/>
  <c r="BH655" i="4"/>
  <c r="BG655" i="4"/>
  <c r="BI655" i="4" s="1"/>
  <c r="BC655" i="4"/>
  <c r="BE655" i="4" s="1"/>
  <c r="AY655" i="4"/>
  <c r="AW655" i="4"/>
  <c r="AZ655" i="4" s="1"/>
  <c r="AQ655" i="4"/>
  <c r="AS655" i="4" s="1"/>
  <c r="AK655" i="4"/>
  <c r="AN655" i="4" s="1"/>
  <c r="AA655" i="4"/>
  <c r="Y655" i="4"/>
  <c r="AB655" i="4" s="1"/>
  <c r="S655" i="4"/>
  <c r="V655" i="4" s="1"/>
  <c r="M655" i="4"/>
  <c r="I655" i="4"/>
  <c r="G655" i="4"/>
  <c r="J655" i="4" s="1"/>
  <c r="BJ654" i="4"/>
  <c r="BH654" i="4"/>
  <c r="BG654" i="4"/>
  <c r="BE654" i="4"/>
  <c r="BC654" i="4"/>
  <c r="BF654" i="4" s="1"/>
  <c r="AY654" i="4"/>
  <c r="AW654" i="4"/>
  <c r="AZ654" i="4" s="1"/>
  <c r="AQ654" i="4"/>
  <c r="AT654" i="4" s="1"/>
  <c r="AK654" i="4"/>
  <c r="AM654" i="4" s="1"/>
  <c r="AA654" i="4"/>
  <c r="Y654" i="4"/>
  <c r="AB654" i="4" s="1"/>
  <c r="V654" i="4"/>
  <c r="S654" i="4"/>
  <c r="M654" i="4"/>
  <c r="O654" i="4" s="1"/>
  <c r="I654" i="4"/>
  <c r="G654" i="4"/>
  <c r="J654" i="4" s="1"/>
  <c r="BJ653" i="4"/>
  <c r="BK653" i="4" s="1"/>
  <c r="BH653" i="4"/>
  <c r="BG653" i="4"/>
  <c r="BE653" i="4"/>
  <c r="BC653" i="4"/>
  <c r="BF653" i="4" s="1"/>
  <c r="AY653" i="4"/>
  <c r="AW653" i="4"/>
  <c r="AZ653" i="4" s="1"/>
  <c r="AS653" i="4"/>
  <c r="AQ653" i="4"/>
  <c r="AT653" i="4" s="1"/>
  <c r="AM653" i="4"/>
  <c r="AK653" i="4"/>
  <c r="AN653" i="4" s="1"/>
  <c r="AA653" i="4"/>
  <c r="Y653" i="4"/>
  <c r="AB653" i="4" s="1"/>
  <c r="S653" i="4"/>
  <c r="V653" i="4" s="1"/>
  <c r="M653" i="4"/>
  <c r="P653" i="4" s="1"/>
  <c r="I653" i="4"/>
  <c r="G653" i="4"/>
  <c r="J653" i="4" s="1"/>
  <c r="BJ652" i="4"/>
  <c r="BH652" i="4"/>
  <c r="BG652" i="4"/>
  <c r="BE652" i="4"/>
  <c r="BC652" i="4"/>
  <c r="BF652" i="4" s="1"/>
  <c r="AY652" i="4"/>
  <c r="AW652" i="4"/>
  <c r="AZ652" i="4" s="1"/>
  <c r="AQ652" i="4"/>
  <c r="AK652" i="4"/>
  <c r="AM652" i="4" s="1"/>
  <c r="Y652" i="4"/>
  <c r="AB652" i="4" s="1"/>
  <c r="S652" i="4"/>
  <c r="V652" i="4" s="1"/>
  <c r="M652" i="4"/>
  <c r="O652" i="4" s="1"/>
  <c r="I652" i="4"/>
  <c r="G652" i="4"/>
  <c r="J652" i="4" s="1"/>
  <c r="BJ651" i="4"/>
  <c r="BK651" i="4" s="1"/>
  <c r="BH651" i="4"/>
  <c r="BG651" i="4"/>
  <c r="BE651" i="4"/>
  <c r="BC651" i="4"/>
  <c r="BF651" i="4" s="1"/>
  <c r="AY651" i="4"/>
  <c r="AW651" i="4"/>
  <c r="AZ651" i="4" s="1"/>
  <c r="AS651" i="4"/>
  <c r="AQ651" i="4"/>
  <c r="AT651" i="4" s="1"/>
  <c r="AM651" i="4"/>
  <c r="AK651" i="4"/>
  <c r="AN651" i="4" s="1"/>
  <c r="AA651" i="4"/>
  <c r="Y651" i="4"/>
  <c r="AB651" i="4" s="1"/>
  <c r="S651" i="4"/>
  <c r="V651" i="4" s="1"/>
  <c r="M651" i="4"/>
  <c r="P651" i="4" s="1"/>
  <c r="I651" i="4"/>
  <c r="G651" i="4"/>
  <c r="J651" i="4" s="1"/>
  <c r="BJ650" i="4"/>
  <c r="BH650" i="4"/>
  <c r="BG650" i="4"/>
  <c r="BE650" i="4"/>
  <c r="BC650" i="4"/>
  <c r="BF650" i="4" s="1"/>
  <c r="AY650" i="4"/>
  <c r="AW650" i="4"/>
  <c r="AZ650" i="4" s="1"/>
  <c r="AQ650" i="4"/>
  <c r="AT650" i="4" s="1"/>
  <c r="AK650" i="4"/>
  <c r="AM650" i="4" s="1"/>
  <c r="AA650" i="4"/>
  <c r="Y650" i="4"/>
  <c r="AB650" i="4" s="1"/>
  <c r="V650" i="4"/>
  <c r="S650" i="4"/>
  <c r="M650" i="4"/>
  <c r="O650" i="4" s="1"/>
  <c r="I650" i="4"/>
  <c r="G650" i="4"/>
  <c r="J650" i="4" s="1"/>
  <c r="BJ649" i="4"/>
  <c r="BH649" i="4"/>
  <c r="BG649" i="4"/>
  <c r="BE649" i="4"/>
  <c r="BC649" i="4"/>
  <c r="BF649" i="4" s="1"/>
  <c r="AY649" i="4"/>
  <c r="AW649" i="4"/>
  <c r="AZ649" i="4" s="1"/>
  <c r="AQ649" i="4"/>
  <c r="AS649" i="4" s="1"/>
  <c r="AK649" i="4"/>
  <c r="AN649" i="4" s="1"/>
  <c r="Y649" i="4"/>
  <c r="AA649" i="4" s="1"/>
  <c r="S649" i="4"/>
  <c r="V649" i="4" s="1"/>
  <c r="M649" i="4"/>
  <c r="P649" i="4" s="1"/>
  <c r="I649" i="4"/>
  <c r="G649" i="4"/>
  <c r="J649" i="4" s="1"/>
  <c r="BJ648" i="4"/>
  <c r="BH648" i="4"/>
  <c r="BG648" i="4"/>
  <c r="BE648" i="4"/>
  <c r="BC648" i="4"/>
  <c r="BF648" i="4" s="1"/>
  <c r="AW648" i="4"/>
  <c r="AY648" i="4" s="1"/>
  <c r="AQ648" i="4"/>
  <c r="AT648" i="4" s="1"/>
  <c r="AK648" i="4"/>
  <c r="AM648" i="4" s="1"/>
  <c r="Y648" i="4"/>
  <c r="S648" i="4"/>
  <c r="V648" i="4" s="1"/>
  <c r="M648" i="4"/>
  <c r="O648" i="4" s="1"/>
  <c r="I648" i="4"/>
  <c r="G648" i="4"/>
  <c r="J648" i="4" s="1"/>
  <c r="BJ647" i="4"/>
  <c r="BH647" i="4"/>
  <c r="BG647" i="4"/>
  <c r="BE647" i="4"/>
  <c r="BC647" i="4"/>
  <c r="BF647" i="4" s="1"/>
  <c r="AY647" i="4"/>
  <c r="AW647" i="4"/>
  <c r="AZ647" i="4" s="1"/>
  <c r="AQ647" i="4"/>
  <c r="AS647" i="4" s="1"/>
  <c r="AK647" i="4"/>
  <c r="AN647" i="4" s="1"/>
  <c r="Y647" i="4"/>
  <c r="AA647" i="4" s="1"/>
  <c r="S647" i="4"/>
  <c r="V647" i="4" s="1"/>
  <c r="M647" i="4"/>
  <c r="P647" i="4" s="1"/>
  <c r="G647" i="4"/>
  <c r="I647" i="4" s="1"/>
  <c r="BJ646" i="4"/>
  <c r="BH646" i="4"/>
  <c r="BG646" i="4"/>
  <c r="BE646" i="4"/>
  <c r="BC646" i="4"/>
  <c r="BF646" i="4" s="1"/>
  <c r="AY646" i="4"/>
  <c r="AW646" i="4"/>
  <c r="AQ646" i="4"/>
  <c r="AK646" i="4"/>
  <c r="AA646" i="4"/>
  <c r="Y646" i="4"/>
  <c r="AB646" i="4" s="1"/>
  <c r="V646" i="4"/>
  <c r="S646" i="4"/>
  <c r="M646" i="4"/>
  <c r="I646" i="4"/>
  <c r="G646" i="4"/>
  <c r="BD637" i="4"/>
  <c r="BA637" i="4"/>
  <c r="AX637" i="4"/>
  <c r="AV637" i="4"/>
  <c r="AU637" i="4"/>
  <c r="AR637" i="4"/>
  <c r="AP637" i="4"/>
  <c r="AO637" i="4"/>
  <c r="AL637" i="4"/>
  <c r="AI637" i="4"/>
  <c r="Z637" i="4"/>
  <c r="X637" i="4"/>
  <c r="W637" i="4"/>
  <c r="T637" i="4"/>
  <c r="R637" i="4"/>
  <c r="Q637" i="4"/>
  <c r="N637" i="4"/>
  <c r="L637" i="4"/>
  <c r="K637" i="4"/>
  <c r="H637" i="4"/>
  <c r="F637" i="4"/>
  <c r="E637" i="4"/>
  <c r="BJ636" i="4"/>
  <c r="BK636" i="4" s="1"/>
  <c r="BH636" i="4"/>
  <c r="BG636" i="4"/>
  <c r="BE636" i="4"/>
  <c r="BC636" i="4"/>
  <c r="BF636" i="4" s="1"/>
  <c r="AY636" i="4"/>
  <c r="AW636" i="4"/>
  <c r="AZ636" i="4" s="1"/>
  <c r="AS636" i="4"/>
  <c r="AQ636" i="4"/>
  <c r="AT636" i="4" s="1"/>
  <c r="AM636" i="4"/>
  <c r="AK636" i="4"/>
  <c r="AN636" i="4" s="1"/>
  <c r="AA636" i="4"/>
  <c r="Y636" i="4"/>
  <c r="AB636" i="4" s="1"/>
  <c r="S636" i="4"/>
  <c r="V636" i="4" s="1"/>
  <c r="M636" i="4"/>
  <c r="O636" i="4" s="1"/>
  <c r="I636" i="4"/>
  <c r="G636" i="4"/>
  <c r="J636" i="4" s="1"/>
  <c r="BJ635" i="4"/>
  <c r="BH635" i="4"/>
  <c r="BG635" i="4"/>
  <c r="BI635" i="4" s="1"/>
  <c r="BL635" i="4" s="1"/>
  <c r="BE635" i="4"/>
  <c r="BC635" i="4"/>
  <c r="BF635" i="4" s="1"/>
  <c r="AY635" i="4"/>
  <c r="AW635" i="4"/>
  <c r="AZ635" i="4" s="1"/>
  <c r="AS635" i="4"/>
  <c r="AQ635" i="4"/>
  <c r="AT635" i="4" s="1"/>
  <c r="AM635" i="4"/>
  <c r="AK635" i="4"/>
  <c r="AN635" i="4" s="1"/>
  <c r="Y635" i="4"/>
  <c r="AA635" i="4" s="1"/>
  <c r="S635" i="4"/>
  <c r="V635" i="4" s="1"/>
  <c r="M635" i="4"/>
  <c r="P635" i="4" s="1"/>
  <c r="G635" i="4"/>
  <c r="I635" i="4" s="1"/>
  <c r="BJ634" i="4"/>
  <c r="BH634" i="4"/>
  <c r="BG634" i="4"/>
  <c r="BE634" i="4"/>
  <c r="BC634" i="4"/>
  <c r="BF634" i="4" s="1"/>
  <c r="AY634" i="4"/>
  <c r="AW634" i="4"/>
  <c r="AZ634" i="4" s="1"/>
  <c r="AQ634" i="4"/>
  <c r="AT634" i="4" s="1"/>
  <c r="AK634" i="4"/>
  <c r="AM634" i="4" s="1"/>
  <c r="AA634" i="4"/>
  <c r="Y634" i="4"/>
  <c r="AB634" i="4" s="1"/>
  <c r="V634" i="4"/>
  <c r="S634" i="4"/>
  <c r="M634" i="4"/>
  <c r="O634" i="4" s="1"/>
  <c r="I634" i="4"/>
  <c r="G634" i="4"/>
  <c r="J634" i="4" s="1"/>
  <c r="BJ633" i="4"/>
  <c r="BK633" i="4" s="1"/>
  <c r="BH633" i="4"/>
  <c r="BG633" i="4"/>
  <c r="BE633" i="4"/>
  <c r="BC633" i="4"/>
  <c r="BF633" i="4" s="1"/>
  <c r="AY633" i="4"/>
  <c r="AW633" i="4"/>
  <c r="AZ633" i="4" s="1"/>
  <c r="AS633" i="4"/>
  <c r="AQ633" i="4"/>
  <c r="AT633" i="4" s="1"/>
  <c r="AM633" i="4"/>
  <c r="AK633" i="4"/>
  <c r="AN633" i="4" s="1"/>
  <c r="AA633" i="4"/>
  <c r="Y633" i="4"/>
  <c r="AB633" i="4" s="1"/>
  <c r="S633" i="4"/>
  <c r="V633" i="4" s="1"/>
  <c r="M633" i="4"/>
  <c r="P633" i="4" s="1"/>
  <c r="I633" i="4"/>
  <c r="G633" i="4"/>
  <c r="J633" i="4" s="1"/>
  <c r="BJ632" i="4"/>
  <c r="BH632" i="4"/>
  <c r="BG632" i="4"/>
  <c r="BE632" i="4"/>
  <c r="BC632" i="4"/>
  <c r="BF632" i="4" s="1"/>
  <c r="AY632" i="4"/>
  <c r="AW632" i="4"/>
  <c r="AZ632" i="4" s="1"/>
  <c r="AQ632" i="4"/>
  <c r="AT632" i="4" s="1"/>
  <c r="AM632" i="4"/>
  <c r="AK632" i="4"/>
  <c r="AN632" i="4" s="1"/>
  <c r="AA632" i="4"/>
  <c r="Y632" i="4"/>
  <c r="AB632" i="4" s="1"/>
  <c r="S632" i="4"/>
  <c r="V632" i="4" s="1"/>
  <c r="M632" i="4"/>
  <c r="O632" i="4" s="1"/>
  <c r="I632" i="4"/>
  <c r="G632" i="4"/>
  <c r="J632" i="4" s="1"/>
  <c r="BJ631" i="4"/>
  <c r="BK631" i="4" s="1"/>
  <c r="BH631" i="4"/>
  <c r="BG631" i="4"/>
  <c r="BE631" i="4"/>
  <c r="BC631" i="4"/>
  <c r="BF631" i="4" s="1"/>
  <c r="AY631" i="4"/>
  <c r="AW631" i="4"/>
  <c r="AZ631" i="4" s="1"/>
  <c r="AS631" i="4"/>
  <c r="AQ631" i="4"/>
  <c r="AT631" i="4" s="1"/>
  <c r="AM631" i="4"/>
  <c r="AK631" i="4"/>
  <c r="AN631" i="4" s="1"/>
  <c r="AA631" i="4"/>
  <c r="Y631" i="4"/>
  <c r="AB631" i="4" s="1"/>
  <c r="S631" i="4"/>
  <c r="V631" i="4" s="1"/>
  <c r="M631" i="4"/>
  <c r="P631" i="4" s="1"/>
  <c r="I631" i="4"/>
  <c r="G631" i="4"/>
  <c r="J631" i="4" s="1"/>
  <c r="BJ630" i="4"/>
  <c r="BH630" i="4"/>
  <c r="BG630" i="4"/>
  <c r="BE630" i="4"/>
  <c r="BC630" i="4"/>
  <c r="BF630" i="4" s="1"/>
  <c r="AW630" i="4"/>
  <c r="AY630" i="4" s="1"/>
  <c r="AQ630" i="4"/>
  <c r="AT630" i="4" s="1"/>
  <c r="AK630" i="4"/>
  <c r="AM630" i="4" s="1"/>
  <c r="Y630" i="4"/>
  <c r="AB630" i="4" s="1"/>
  <c r="S630" i="4"/>
  <c r="V630" i="4" s="1"/>
  <c r="M630" i="4"/>
  <c r="O630" i="4" s="1"/>
  <c r="G630" i="4"/>
  <c r="J630" i="4" s="1"/>
  <c r="BJ629" i="4"/>
  <c r="BK629" i="4" s="1"/>
  <c r="BH629" i="4"/>
  <c r="BG629" i="4"/>
  <c r="BE629" i="4"/>
  <c r="BC629" i="4"/>
  <c r="BF629" i="4" s="1"/>
  <c r="AY629" i="4"/>
  <c r="AW629" i="4"/>
  <c r="AZ629" i="4" s="1"/>
  <c r="AS629" i="4"/>
  <c r="AQ629" i="4"/>
  <c r="AT629" i="4" s="1"/>
  <c r="AM629" i="4"/>
  <c r="AK629" i="4"/>
  <c r="AN629" i="4" s="1"/>
  <c r="AA629" i="4"/>
  <c r="Y629" i="4"/>
  <c r="AB629" i="4" s="1"/>
  <c r="S629" i="4"/>
  <c r="V629" i="4" s="1"/>
  <c r="M629" i="4"/>
  <c r="P629" i="4" s="1"/>
  <c r="I629" i="4"/>
  <c r="G629" i="4"/>
  <c r="J629" i="4" s="1"/>
  <c r="BJ628" i="4"/>
  <c r="BH628" i="4"/>
  <c r="BG628" i="4"/>
  <c r="BE628" i="4"/>
  <c r="BC628" i="4"/>
  <c r="BF628" i="4" s="1"/>
  <c r="AW628" i="4"/>
  <c r="AY628" i="4" s="1"/>
  <c r="AQ628" i="4"/>
  <c r="AT628" i="4" s="1"/>
  <c r="AK628" i="4"/>
  <c r="AM628" i="4" s="1"/>
  <c r="AA628" i="4"/>
  <c r="Y628" i="4"/>
  <c r="AB628" i="4" s="1"/>
  <c r="V628" i="4"/>
  <c r="S628" i="4"/>
  <c r="M628" i="4"/>
  <c r="O628" i="4" s="1"/>
  <c r="G628" i="4"/>
  <c r="J628" i="4" s="1"/>
  <c r="BJ627" i="4"/>
  <c r="BH627" i="4"/>
  <c r="BG627" i="4"/>
  <c r="BE627" i="4"/>
  <c r="BC627" i="4"/>
  <c r="BF627" i="4" s="1"/>
  <c r="AY627" i="4"/>
  <c r="AW627" i="4"/>
  <c r="AZ627" i="4" s="1"/>
  <c r="AQ627" i="4"/>
  <c r="AS627" i="4" s="1"/>
  <c r="AK627" i="4"/>
  <c r="AN627" i="4" s="1"/>
  <c r="Y627" i="4"/>
  <c r="AA627" i="4" s="1"/>
  <c r="S627" i="4"/>
  <c r="V627" i="4" s="1"/>
  <c r="M627" i="4"/>
  <c r="P627" i="4" s="1"/>
  <c r="I627" i="4"/>
  <c r="G627" i="4"/>
  <c r="J627" i="4" s="1"/>
  <c r="BJ626" i="4"/>
  <c r="BH626" i="4"/>
  <c r="BG626" i="4"/>
  <c r="BE626" i="4"/>
  <c r="BC626" i="4"/>
  <c r="BF626" i="4" s="1"/>
  <c r="AY626" i="4"/>
  <c r="AW626" i="4"/>
  <c r="AZ626" i="4" s="1"/>
  <c r="AQ626" i="4"/>
  <c r="AK626" i="4"/>
  <c r="AM626" i="4" s="1"/>
  <c r="Y626" i="4"/>
  <c r="AB626" i="4" s="1"/>
  <c r="S626" i="4"/>
  <c r="V626" i="4" s="1"/>
  <c r="M626" i="4"/>
  <c r="O626" i="4" s="1"/>
  <c r="I626" i="4"/>
  <c r="G626" i="4"/>
  <c r="J626" i="4" s="1"/>
  <c r="BJ625" i="4"/>
  <c r="BH625" i="4"/>
  <c r="BG625" i="4"/>
  <c r="BE625" i="4"/>
  <c r="BC625" i="4"/>
  <c r="BF625" i="4" s="1"/>
  <c r="AY625" i="4"/>
  <c r="AW625" i="4"/>
  <c r="AZ625" i="4" s="1"/>
  <c r="AQ625" i="4"/>
  <c r="AS625" i="4" s="1"/>
  <c r="AK625" i="4"/>
  <c r="AA625" i="4"/>
  <c r="Y625" i="4"/>
  <c r="AB625" i="4" s="1"/>
  <c r="S625" i="4"/>
  <c r="V625" i="4" s="1"/>
  <c r="M625" i="4"/>
  <c r="P625" i="4" s="1"/>
  <c r="I625" i="4"/>
  <c r="G625" i="4"/>
  <c r="J625" i="4" s="1"/>
  <c r="BJ624" i="4"/>
  <c r="BH624" i="4"/>
  <c r="BG624" i="4"/>
  <c r="BE624" i="4"/>
  <c r="BC624" i="4"/>
  <c r="BF624" i="4" s="1"/>
  <c r="AW624" i="4"/>
  <c r="AY624" i="4" s="1"/>
  <c r="AQ624" i="4"/>
  <c r="AT624" i="4" s="1"/>
  <c r="AK624" i="4"/>
  <c r="AM624" i="4" s="1"/>
  <c r="AA624" i="4"/>
  <c r="Y624" i="4"/>
  <c r="AB624" i="4" s="1"/>
  <c r="S624" i="4"/>
  <c r="V624" i="4" s="1"/>
  <c r="M624" i="4"/>
  <c r="O624" i="4" s="1"/>
  <c r="I624" i="4"/>
  <c r="G624" i="4"/>
  <c r="J624" i="4" s="1"/>
  <c r="BJ623" i="4"/>
  <c r="BK623" i="4" s="1"/>
  <c r="BH623" i="4"/>
  <c r="BG623" i="4"/>
  <c r="BE623" i="4"/>
  <c r="BC623" i="4"/>
  <c r="BF623" i="4" s="1"/>
  <c r="AY623" i="4"/>
  <c r="AW623" i="4"/>
  <c r="AZ623" i="4" s="1"/>
  <c r="AS623" i="4"/>
  <c r="AQ623" i="4"/>
  <c r="AT623" i="4" s="1"/>
  <c r="AM623" i="4"/>
  <c r="AK623" i="4"/>
  <c r="AN623" i="4" s="1"/>
  <c r="AA623" i="4"/>
  <c r="Y623" i="4"/>
  <c r="AB623" i="4" s="1"/>
  <c r="S623" i="4"/>
  <c r="V623" i="4" s="1"/>
  <c r="M623" i="4"/>
  <c r="P623" i="4" s="1"/>
  <c r="I623" i="4"/>
  <c r="G623" i="4"/>
  <c r="J623" i="4" s="1"/>
  <c r="BJ622" i="4"/>
  <c r="BH622" i="4"/>
  <c r="BG622" i="4"/>
  <c r="BE622" i="4"/>
  <c r="BC622" i="4"/>
  <c r="AY622" i="4"/>
  <c r="AW622" i="4"/>
  <c r="AS622" i="4"/>
  <c r="AQ622" i="4"/>
  <c r="AT622" i="4" s="1"/>
  <c r="AM622" i="4"/>
  <c r="AK622" i="4"/>
  <c r="AA622" i="4"/>
  <c r="Y622" i="4"/>
  <c r="V622" i="4"/>
  <c r="S622" i="4"/>
  <c r="M622" i="4"/>
  <c r="O622" i="4" s="1"/>
  <c r="I622" i="4"/>
  <c r="G622" i="4"/>
  <c r="J622" i="4" s="1"/>
  <c r="BD613" i="4"/>
  <c r="BE613" i="4" s="1"/>
  <c r="BA613" i="4"/>
  <c r="AX613" i="4"/>
  <c r="AV613" i="4"/>
  <c r="AU613" i="4"/>
  <c r="AR613" i="4"/>
  <c r="AP613" i="4"/>
  <c r="AO613" i="4"/>
  <c r="AL613" i="4"/>
  <c r="AI613" i="4"/>
  <c r="Z613" i="4"/>
  <c r="X613" i="4"/>
  <c r="W613" i="4"/>
  <c r="T613" i="4"/>
  <c r="R613" i="4"/>
  <c r="Q613" i="4"/>
  <c r="N613" i="4"/>
  <c r="L613" i="4"/>
  <c r="K613" i="4"/>
  <c r="H613" i="4"/>
  <c r="F613" i="4"/>
  <c r="E613" i="4"/>
  <c r="BJ612" i="4"/>
  <c r="BK612" i="4" s="1"/>
  <c r="BH612" i="4"/>
  <c r="BG612" i="4"/>
  <c r="BE612" i="4"/>
  <c r="BC612" i="4"/>
  <c r="BF612" i="4" s="1"/>
  <c r="AY612" i="4"/>
  <c r="AW612" i="4"/>
  <c r="AZ612" i="4" s="1"/>
  <c r="AS612" i="4"/>
  <c r="AQ612" i="4"/>
  <c r="AT612" i="4" s="1"/>
  <c r="AM612" i="4"/>
  <c r="AK612" i="4"/>
  <c r="AN612" i="4" s="1"/>
  <c r="AA612" i="4"/>
  <c r="Y612" i="4"/>
  <c r="AB612" i="4" s="1"/>
  <c r="S612" i="4"/>
  <c r="V612" i="4" s="1"/>
  <c r="M612" i="4"/>
  <c r="O612" i="4" s="1"/>
  <c r="I612" i="4"/>
  <c r="G612" i="4"/>
  <c r="J612" i="4" s="1"/>
  <c r="BJ611" i="4"/>
  <c r="BK611" i="4" s="1"/>
  <c r="BH611" i="4"/>
  <c r="BG611" i="4"/>
  <c r="BI611" i="4" s="1"/>
  <c r="BE611" i="4"/>
  <c r="BC611" i="4"/>
  <c r="BF611" i="4" s="1"/>
  <c r="AY611" i="4"/>
  <c r="AW611" i="4"/>
  <c r="AZ611" i="4" s="1"/>
  <c r="AS611" i="4"/>
  <c r="AQ611" i="4"/>
  <c r="AT611" i="4" s="1"/>
  <c r="AM611" i="4"/>
  <c r="AK611" i="4"/>
  <c r="AN611" i="4" s="1"/>
  <c r="AA611" i="4"/>
  <c r="Y611" i="4"/>
  <c r="AB611" i="4" s="1"/>
  <c r="S611" i="4"/>
  <c r="V611" i="4" s="1"/>
  <c r="O611" i="4"/>
  <c r="M611" i="4"/>
  <c r="P611" i="4" s="1"/>
  <c r="I611" i="4"/>
  <c r="G611" i="4"/>
  <c r="J611" i="4" s="1"/>
  <c r="BK610" i="4"/>
  <c r="BJ610" i="4"/>
  <c r="BH610" i="4"/>
  <c r="BG610" i="4"/>
  <c r="BE610" i="4"/>
  <c r="BC610" i="4"/>
  <c r="BF610" i="4" s="1"/>
  <c r="AY610" i="4"/>
  <c r="AW610" i="4"/>
  <c r="AZ610" i="4" s="1"/>
  <c r="AS610" i="4"/>
  <c r="AQ610" i="4"/>
  <c r="AT610" i="4" s="1"/>
  <c r="AM610" i="4"/>
  <c r="AK610" i="4"/>
  <c r="AN610" i="4" s="1"/>
  <c r="AA610" i="4"/>
  <c r="Y610" i="4"/>
  <c r="AB610" i="4" s="1"/>
  <c r="V610" i="4"/>
  <c r="S610" i="4"/>
  <c r="M610" i="4"/>
  <c r="O610" i="4" s="1"/>
  <c r="I610" i="4"/>
  <c r="G610" i="4"/>
  <c r="J610" i="4" s="1"/>
  <c r="BJ609" i="4"/>
  <c r="BH609" i="4"/>
  <c r="BG609" i="4"/>
  <c r="BE609" i="4"/>
  <c r="BC609" i="4"/>
  <c r="BF609" i="4" s="1"/>
  <c r="AY609" i="4"/>
  <c r="AW609" i="4"/>
  <c r="AZ609" i="4" s="1"/>
  <c r="AQ609" i="4"/>
  <c r="AS609" i="4" s="1"/>
  <c r="AK609" i="4"/>
  <c r="AN609" i="4" s="1"/>
  <c r="Y609" i="4"/>
  <c r="AA609" i="4" s="1"/>
  <c r="S609" i="4"/>
  <c r="V609" i="4" s="1"/>
  <c r="M609" i="4"/>
  <c r="P609" i="4" s="1"/>
  <c r="G609" i="4"/>
  <c r="I609" i="4" s="1"/>
  <c r="BJ608" i="4"/>
  <c r="BH608" i="4"/>
  <c r="BG608" i="4"/>
  <c r="BI608" i="4" s="1"/>
  <c r="BE608" i="4"/>
  <c r="BC608" i="4"/>
  <c r="BF608" i="4" s="1"/>
  <c r="AY608" i="4"/>
  <c r="AW608" i="4"/>
  <c r="AZ608" i="4" s="1"/>
  <c r="AS608" i="4"/>
  <c r="AQ608" i="4"/>
  <c r="AT608" i="4" s="1"/>
  <c r="AM608" i="4"/>
  <c r="AK608" i="4"/>
  <c r="AN608" i="4" s="1"/>
  <c r="Y608" i="4"/>
  <c r="AB608" i="4" s="1"/>
  <c r="S608" i="4"/>
  <c r="V608" i="4" s="1"/>
  <c r="M608" i="4"/>
  <c r="O608" i="4" s="1"/>
  <c r="I608" i="4"/>
  <c r="G608" i="4"/>
  <c r="J608" i="4" s="1"/>
  <c r="BJ607" i="4"/>
  <c r="BH607" i="4"/>
  <c r="BG607" i="4"/>
  <c r="BI607" i="4" s="1"/>
  <c r="BL607" i="4" s="1"/>
  <c r="BE607" i="4"/>
  <c r="BC607" i="4"/>
  <c r="BF607" i="4" s="1"/>
  <c r="AY607" i="4"/>
  <c r="AW607" i="4"/>
  <c r="AZ607" i="4" s="1"/>
  <c r="AQ607" i="4"/>
  <c r="AS607" i="4" s="1"/>
  <c r="AM607" i="4"/>
  <c r="AK607" i="4"/>
  <c r="AN607" i="4" s="1"/>
  <c r="Y607" i="4"/>
  <c r="AA607" i="4" s="1"/>
  <c r="S607" i="4"/>
  <c r="V607" i="4" s="1"/>
  <c r="O607" i="4"/>
  <c r="M607" i="4"/>
  <c r="P607" i="4" s="1"/>
  <c r="I607" i="4"/>
  <c r="G607" i="4"/>
  <c r="J607" i="4" s="1"/>
  <c r="BJ606" i="4"/>
  <c r="BH606" i="4"/>
  <c r="BG606" i="4"/>
  <c r="BI606" i="4" s="1"/>
  <c r="BE606" i="4"/>
  <c r="BC606" i="4"/>
  <c r="BF606" i="4" s="1"/>
  <c r="AY606" i="4"/>
  <c r="AW606" i="4"/>
  <c r="AZ606" i="4" s="1"/>
  <c r="AQ606" i="4"/>
  <c r="AT606" i="4" s="1"/>
  <c r="AM606" i="4"/>
  <c r="AK606" i="4"/>
  <c r="AN606" i="4" s="1"/>
  <c r="AA606" i="4"/>
  <c r="Y606" i="4"/>
  <c r="AB606" i="4" s="1"/>
  <c r="S606" i="4"/>
  <c r="V606" i="4" s="1"/>
  <c r="M606" i="4"/>
  <c r="O606" i="4" s="1"/>
  <c r="I606" i="4"/>
  <c r="G606" i="4"/>
  <c r="J606" i="4" s="1"/>
  <c r="BJ605" i="4"/>
  <c r="BH605" i="4"/>
  <c r="BG605" i="4"/>
  <c r="BG613" i="4" s="1"/>
  <c r="BE605" i="4"/>
  <c r="BC605" i="4"/>
  <c r="AY605" i="4"/>
  <c r="AW605" i="4"/>
  <c r="AZ605" i="4" s="1"/>
  <c r="AZ613" i="4" s="1"/>
  <c r="AQ605" i="4"/>
  <c r="AS605" i="4" s="1"/>
  <c r="AM605" i="4"/>
  <c r="AK605" i="4"/>
  <c r="AN605" i="4" s="1"/>
  <c r="AA605" i="4"/>
  <c r="Y605" i="4"/>
  <c r="S605" i="4"/>
  <c r="V605" i="4" s="1"/>
  <c r="M605" i="4"/>
  <c r="P605" i="4" s="1"/>
  <c r="I605" i="4"/>
  <c r="G605" i="4"/>
  <c r="BD596" i="4"/>
  <c r="BA596" i="4"/>
  <c r="AX596" i="4"/>
  <c r="AV596" i="4"/>
  <c r="AU596" i="4"/>
  <c r="AR596" i="4"/>
  <c r="AP596" i="4"/>
  <c r="AO596" i="4"/>
  <c r="AL596" i="4"/>
  <c r="AI596" i="4"/>
  <c r="Z596" i="4"/>
  <c r="X596" i="4"/>
  <c r="W596" i="4"/>
  <c r="T596" i="4"/>
  <c r="R596" i="4"/>
  <c r="Q596" i="4"/>
  <c r="N596" i="4"/>
  <c r="L596" i="4"/>
  <c r="K596" i="4"/>
  <c r="H596" i="4"/>
  <c r="F596" i="4"/>
  <c r="E596" i="4"/>
  <c r="BJ595" i="4"/>
  <c r="BK595" i="4" s="1"/>
  <c r="BH595" i="4"/>
  <c r="BG595" i="4"/>
  <c r="BE595" i="4"/>
  <c r="BC595" i="4"/>
  <c r="BF595" i="4" s="1"/>
  <c r="AY595" i="4"/>
  <c r="AW595" i="4"/>
  <c r="AZ595" i="4" s="1"/>
  <c r="AS595" i="4"/>
  <c r="AQ595" i="4"/>
  <c r="AT595" i="4" s="1"/>
  <c r="AM595" i="4"/>
  <c r="AK595" i="4"/>
  <c r="AN595" i="4" s="1"/>
  <c r="AA595" i="4"/>
  <c r="Y595" i="4"/>
  <c r="AB595" i="4" s="1"/>
  <c r="S595" i="4"/>
  <c r="V595" i="4" s="1"/>
  <c r="M595" i="4"/>
  <c r="P595" i="4" s="1"/>
  <c r="I595" i="4"/>
  <c r="G595" i="4"/>
  <c r="J595" i="4" s="1"/>
  <c r="BJ594" i="4"/>
  <c r="BH594" i="4"/>
  <c r="BG594" i="4"/>
  <c r="BE594" i="4"/>
  <c r="BC594" i="4"/>
  <c r="BF594" i="4" s="1"/>
  <c r="AY594" i="4"/>
  <c r="AW594" i="4"/>
  <c r="AZ594" i="4" s="1"/>
  <c r="AS594" i="4"/>
  <c r="AQ594" i="4"/>
  <c r="AT594" i="4" s="1"/>
  <c r="AM594" i="4"/>
  <c r="AK594" i="4"/>
  <c r="AN594" i="4" s="1"/>
  <c r="AA594" i="4"/>
  <c r="Y594" i="4"/>
  <c r="AB594" i="4" s="1"/>
  <c r="V594" i="4"/>
  <c r="S594" i="4"/>
  <c r="M594" i="4"/>
  <c r="O594" i="4" s="1"/>
  <c r="G594" i="4"/>
  <c r="J594" i="4" s="1"/>
  <c r="BJ593" i="4"/>
  <c r="BH593" i="4"/>
  <c r="BG593" i="4"/>
  <c r="BE593" i="4"/>
  <c r="BC593" i="4"/>
  <c r="BF593" i="4" s="1"/>
  <c r="AY593" i="4"/>
  <c r="AW593" i="4"/>
  <c r="AZ593" i="4" s="1"/>
  <c r="AQ593" i="4"/>
  <c r="AS593" i="4" s="1"/>
  <c r="AK593" i="4"/>
  <c r="AN593" i="4" s="1"/>
  <c r="AA593" i="4"/>
  <c r="Y593" i="4"/>
  <c r="AB593" i="4" s="1"/>
  <c r="S593" i="4"/>
  <c r="V593" i="4" s="1"/>
  <c r="O593" i="4"/>
  <c r="M593" i="4"/>
  <c r="P593" i="4" s="1"/>
  <c r="I593" i="4"/>
  <c r="G593" i="4"/>
  <c r="J593" i="4" s="1"/>
  <c r="BK592" i="4"/>
  <c r="BJ592" i="4"/>
  <c r="BH592" i="4"/>
  <c r="BG592" i="4"/>
  <c r="BE592" i="4"/>
  <c r="BC592" i="4"/>
  <c r="BF592" i="4" s="1"/>
  <c r="AY592" i="4"/>
  <c r="AW592" i="4"/>
  <c r="AZ592" i="4" s="1"/>
  <c r="AS592" i="4"/>
  <c r="AQ592" i="4"/>
  <c r="AT592" i="4" s="1"/>
  <c r="AM592" i="4"/>
  <c r="AK592" i="4"/>
  <c r="AN592" i="4" s="1"/>
  <c r="AA592" i="4"/>
  <c r="Y592" i="4"/>
  <c r="AB592" i="4" s="1"/>
  <c r="S592" i="4"/>
  <c r="V592" i="4" s="1"/>
  <c r="M592" i="4"/>
  <c r="O592" i="4" s="1"/>
  <c r="I592" i="4"/>
  <c r="G592" i="4"/>
  <c r="J592" i="4" s="1"/>
  <c r="BJ591" i="4"/>
  <c r="BH591" i="4"/>
  <c r="BG591" i="4"/>
  <c r="BI591" i="4" s="1"/>
  <c r="BE591" i="4"/>
  <c r="BC591" i="4"/>
  <c r="BF591" i="4" s="1"/>
  <c r="AY591" i="4"/>
  <c r="AW591" i="4"/>
  <c r="AZ591" i="4" s="1"/>
  <c r="AQ591" i="4"/>
  <c r="AS591" i="4" s="1"/>
  <c r="AM591" i="4"/>
  <c r="AK591" i="4"/>
  <c r="AN591" i="4" s="1"/>
  <c r="AA591" i="4"/>
  <c r="Y591" i="4"/>
  <c r="AB591" i="4" s="1"/>
  <c r="S591" i="4"/>
  <c r="V591" i="4" s="1"/>
  <c r="M591" i="4"/>
  <c r="P591" i="4" s="1"/>
  <c r="I591" i="4"/>
  <c r="G591" i="4"/>
  <c r="J591" i="4" s="1"/>
  <c r="BJ590" i="4"/>
  <c r="BH590" i="4"/>
  <c r="BG590" i="4"/>
  <c r="BE590" i="4"/>
  <c r="BC590" i="4"/>
  <c r="BF590" i="4" s="1"/>
  <c r="AY590" i="4"/>
  <c r="AW590" i="4"/>
  <c r="AZ590" i="4" s="1"/>
  <c r="AQ590" i="4"/>
  <c r="AK590" i="4"/>
  <c r="AM590" i="4" s="1"/>
  <c r="Y590" i="4"/>
  <c r="AB590" i="4" s="1"/>
  <c r="S590" i="4"/>
  <c r="V590" i="4" s="1"/>
  <c r="M590" i="4"/>
  <c r="O590" i="4" s="1"/>
  <c r="I590" i="4"/>
  <c r="G590" i="4"/>
  <c r="J590" i="4" s="1"/>
  <c r="BJ589" i="4"/>
  <c r="BH589" i="4"/>
  <c r="BG589" i="4"/>
  <c r="BE589" i="4"/>
  <c r="BC589" i="4"/>
  <c r="BF589" i="4" s="1"/>
  <c r="AY589" i="4"/>
  <c r="AW589" i="4"/>
  <c r="AZ589" i="4" s="1"/>
  <c r="AQ589" i="4"/>
  <c r="AS589" i="4" s="1"/>
  <c r="AM589" i="4"/>
  <c r="AK589" i="4"/>
  <c r="AN589" i="4" s="1"/>
  <c r="AA589" i="4"/>
  <c r="Y589" i="4"/>
  <c r="AB589" i="4" s="1"/>
  <c r="S589" i="4"/>
  <c r="V589" i="4" s="1"/>
  <c r="M589" i="4"/>
  <c r="P589" i="4" s="1"/>
  <c r="I589" i="4"/>
  <c r="G589" i="4"/>
  <c r="J589" i="4" s="1"/>
  <c r="BJ588" i="4"/>
  <c r="BK588" i="4" s="1"/>
  <c r="BH588" i="4"/>
  <c r="BG588" i="4"/>
  <c r="BE588" i="4"/>
  <c r="BC588" i="4"/>
  <c r="BF588" i="4" s="1"/>
  <c r="AY588" i="4"/>
  <c r="AW588" i="4"/>
  <c r="AZ588" i="4" s="1"/>
  <c r="AS588" i="4"/>
  <c r="AQ588" i="4"/>
  <c r="AT588" i="4" s="1"/>
  <c r="AM588" i="4"/>
  <c r="AK588" i="4"/>
  <c r="AN588" i="4" s="1"/>
  <c r="AA588" i="4"/>
  <c r="Y588" i="4"/>
  <c r="AB588" i="4" s="1"/>
  <c r="S588" i="4"/>
  <c r="V588" i="4" s="1"/>
  <c r="M588" i="4"/>
  <c r="O588" i="4" s="1"/>
  <c r="I588" i="4"/>
  <c r="G588" i="4"/>
  <c r="J588" i="4" s="1"/>
  <c r="BJ587" i="4"/>
  <c r="BH587" i="4"/>
  <c r="BG587" i="4"/>
  <c r="BI587" i="4" s="1"/>
  <c r="BC587" i="4"/>
  <c r="BE587" i="4" s="1"/>
  <c r="AY587" i="4"/>
  <c r="AW587" i="4"/>
  <c r="AZ587" i="4" s="1"/>
  <c r="AQ587" i="4"/>
  <c r="AS587" i="4" s="1"/>
  <c r="AK587" i="4"/>
  <c r="AN587" i="4" s="1"/>
  <c r="Y587" i="4"/>
  <c r="AA587" i="4" s="1"/>
  <c r="S587" i="4"/>
  <c r="V587" i="4" s="1"/>
  <c r="M587" i="4"/>
  <c r="P587" i="4" s="1"/>
  <c r="G587" i="4"/>
  <c r="I587" i="4" s="1"/>
  <c r="BK586" i="4"/>
  <c r="BJ586" i="4"/>
  <c r="BH586" i="4"/>
  <c r="BG586" i="4"/>
  <c r="BE586" i="4"/>
  <c r="BC586" i="4"/>
  <c r="BF586" i="4" s="1"/>
  <c r="AY586" i="4"/>
  <c r="AW586" i="4"/>
  <c r="AZ586" i="4" s="1"/>
  <c r="AS586" i="4"/>
  <c r="AQ586" i="4"/>
  <c r="AT586" i="4" s="1"/>
  <c r="AM586" i="4"/>
  <c r="AK586" i="4"/>
  <c r="AN586" i="4" s="1"/>
  <c r="AA586" i="4"/>
  <c r="Y586" i="4"/>
  <c r="AB586" i="4" s="1"/>
  <c r="V586" i="4"/>
  <c r="S586" i="4"/>
  <c r="M586" i="4"/>
  <c r="O586" i="4" s="1"/>
  <c r="I586" i="4"/>
  <c r="G586" i="4"/>
  <c r="J586" i="4" s="1"/>
  <c r="BJ585" i="4"/>
  <c r="BH585" i="4"/>
  <c r="BG585" i="4"/>
  <c r="BE585" i="4"/>
  <c r="BC585" i="4"/>
  <c r="BF585" i="4" s="1"/>
  <c r="AY585" i="4"/>
  <c r="AW585" i="4"/>
  <c r="AZ585" i="4" s="1"/>
  <c r="AQ585" i="4"/>
  <c r="AS585" i="4" s="1"/>
  <c r="AK585" i="4"/>
  <c r="AN585" i="4" s="1"/>
  <c r="Y585" i="4"/>
  <c r="AA585" i="4" s="1"/>
  <c r="S585" i="4"/>
  <c r="V585" i="4" s="1"/>
  <c r="M585" i="4"/>
  <c r="P585" i="4" s="1"/>
  <c r="G585" i="4"/>
  <c r="I585" i="4" s="1"/>
  <c r="BJ584" i="4"/>
  <c r="BH584" i="4"/>
  <c r="BG584" i="4"/>
  <c r="BI584" i="4" s="1"/>
  <c r="BE584" i="4"/>
  <c r="BC584" i="4"/>
  <c r="BF584" i="4" s="1"/>
  <c r="AY584" i="4"/>
  <c r="AW584" i="4"/>
  <c r="AZ584" i="4" s="1"/>
  <c r="AS584" i="4"/>
  <c r="AQ584" i="4"/>
  <c r="AT584" i="4" s="1"/>
  <c r="AK584" i="4"/>
  <c r="AM584" i="4" s="1"/>
  <c r="AA584" i="4"/>
  <c r="Y584" i="4"/>
  <c r="AB584" i="4" s="1"/>
  <c r="V584" i="4"/>
  <c r="S584" i="4"/>
  <c r="M584" i="4"/>
  <c r="O584" i="4" s="1"/>
  <c r="I584" i="4"/>
  <c r="G584" i="4"/>
  <c r="J584" i="4" s="1"/>
  <c r="BJ583" i="4"/>
  <c r="BH583" i="4"/>
  <c r="BG583" i="4"/>
  <c r="BE583" i="4"/>
  <c r="BC583" i="4"/>
  <c r="BF583" i="4" s="1"/>
  <c r="AY583" i="4"/>
  <c r="AW583" i="4"/>
  <c r="AZ583" i="4" s="1"/>
  <c r="AQ583" i="4"/>
  <c r="AS583" i="4" s="1"/>
  <c r="AK583" i="4"/>
  <c r="AN583" i="4" s="1"/>
  <c r="Y583" i="4"/>
  <c r="AA583" i="4" s="1"/>
  <c r="S583" i="4"/>
  <c r="V583" i="4" s="1"/>
  <c r="M583" i="4"/>
  <c r="P583" i="4" s="1"/>
  <c r="I583" i="4"/>
  <c r="G583" i="4"/>
  <c r="J583" i="4" s="1"/>
  <c r="BJ582" i="4"/>
  <c r="BH582" i="4"/>
  <c r="BG582" i="4"/>
  <c r="BE582" i="4"/>
  <c r="BC582" i="4"/>
  <c r="BF582" i="4" s="1"/>
  <c r="AY582" i="4"/>
  <c r="AW582" i="4"/>
  <c r="AZ582" i="4" s="1"/>
  <c r="AS582" i="4"/>
  <c r="AQ582" i="4"/>
  <c r="AT582" i="4" s="1"/>
  <c r="AK582" i="4"/>
  <c r="AM582" i="4" s="1"/>
  <c r="Y582" i="4"/>
  <c r="AB582" i="4" s="1"/>
  <c r="S582" i="4"/>
  <c r="V582" i="4" s="1"/>
  <c r="M582" i="4"/>
  <c r="O582" i="4" s="1"/>
  <c r="I582" i="4"/>
  <c r="G582" i="4"/>
  <c r="J582" i="4" s="1"/>
  <c r="BJ581" i="4"/>
  <c r="BH581" i="4"/>
  <c r="BG581" i="4"/>
  <c r="BI581" i="4" s="1"/>
  <c r="BL581" i="4" s="1"/>
  <c r="BE581" i="4"/>
  <c r="BC581" i="4"/>
  <c r="BF581" i="4" s="1"/>
  <c r="AY581" i="4"/>
  <c r="AW581" i="4"/>
  <c r="AZ581" i="4" s="1"/>
  <c r="AQ581" i="4"/>
  <c r="AS581" i="4" s="1"/>
  <c r="AM581" i="4"/>
  <c r="AK581" i="4"/>
  <c r="AN581" i="4" s="1"/>
  <c r="Y581" i="4"/>
  <c r="AA581" i="4" s="1"/>
  <c r="S581" i="4"/>
  <c r="V581" i="4" s="1"/>
  <c r="O581" i="4"/>
  <c r="M581" i="4"/>
  <c r="P581" i="4" s="1"/>
  <c r="I581" i="4"/>
  <c r="G581" i="4"/>
  <c r="J581" i="4" s="1"/>
  <c r="BJ580" i="4"/>
  <c r="BH580" i="4"/>
  <c r="BG580" i="4"/>
  <c r="BI580" i="4" s="1"/>
  <c r="BL580" i="4" s="1"/>
  <c r="BE580" i="4"/>
  <c r="BC580" i="4"/>
  <c r="BF580" i="4" s="1"/>
  <c r="AY580" i="4"/>
  <c r="AW580" i="4"/>
  <c r="AZ580" i="4" s="1"/>
  <c r="AQ580" i="4"/>
  <c r="AT580" i="4" s="1"/>
  <c r="AK580" i="4"/>
  <c r="AM580" i="4" s="1"/>
  <c r="AA580" i="4"/>
  <c r="Y580" i="4"/>
  <c r="AB580" i="4" s="1"/>
  <c r="S580" i="4"/>
  <c r="V580" i="4" s="1"/>
  <c r="M580" i="4"/>
  <c r="O580" i="4" s="1"/>
  <c r="I580" i="4"/>
  <c r="G580" i="4"/>
  <c r="J580" i="4" s="1"/>
  <c r="BJ579" i="4"/>
  <c r="BH579" i="4"/>
  <c r="BG579" i="4"/>
  <c r="BE579" i="4"/>
  <c r="BC579" i="4"/>
  <c r="BF579" i="4" s="1"/>
  <c r="AY579" i="4"/>
  <c r="AW579" i="4"/>
  <c r="AZ579" i="4" s="1"/>
  <c r="AQ579" i="4"/>
  <c r="AS579" i="4" s="1"/>
  <c r="AM579" i="4"/>
  <c r="AK579" i="4"/>
  <c r="AN579" i="4" s="1"/>
  <c r="Y579" i="4"/>
  <c r="AA579" i="4" s="1"/>
  <c r="S579" i="4"/>
  <c r="V579" i="4" s="1"/>
  <c r="M579" i="4"/>
  <c r="P579" i="4" s="1"/>
  <c r="I579" i="4"/>
  <c r="G579" i="4"/>
  <c r="J579" i="4" s="1"/>
  <c r="BJ578" i="4"/>
  <c r="BH578" i="4"/>
  <c r="BG578" i="4"/>
  <c r="BE578" i="4"/>
  <c r="BC578" i="4"/>
  <c r="BF578" i="4" s="1"/>
  <c r="AY578" i="4"/>
  <c r="AW578" i="4"/>
  <c r="AZ578" i="4" s="1"/>
  <c r="AQ578" i="4"/>
  <c r="AT578" i="4" s="1"/>
  <c r="AM578" i="4"/>
  <c r="AK578" i="4"/>
  <c r="AN578" i="4" s="1"/>
  <c r="AA578" i="4"/>
  <c r="Y578" i="4"/>
  <c r="AB578" i="4" s="1"/>
  <c r="S578" i="4"/>
  <c r="V578" i="4" s="1"/>
  <c r="O578" i="4"/>
  <c r="M578" i="4"/>
  <c r="P578" i="4" s="1"/>
  <c r="I578" i="4"/>
  <c r="G578" i="4"/>
  <c r="J578" i="4" s="1"/>
  <c r="BJ577" i="4"/>
  <c r="BH577" i="4"/>
  <c r="BG577" i="4"/>
  <c r="BI577" i="4" s="1"/>
  <c r="BL577" i="4" s="1"/>
  <c r="BE577" i="4"/>
  <c r="BC577" i="4"/>
  <c r="BF577" i="4" s="1"/>
  <c r="AY577" i="4"/>
  <c r="AW577" i="4"/>
  <c r="AZ577" i="4" s="1"/>
  <c r="AQ577" i="4"/>
  <c r="AS577" i="4" s="1"/>
  <c r="AK577" i="4"/>
  <c r="AN577" i="4" s="1"/>
  <c r="Y577" i="4"/>
  <c r="AA577" i="4" s="1"/>
  <c r="S577" i="4"/>
  <c r="V577" i="4" s="1"/>
  <c r="M577" i="4"/>
  <c r="P577" i="4" s="1"/>
  <c r="I577" i="4"/>
  <c r="G577" i="4"/>
  <c r="J577" i="4" s="1"/>
  <c r="BJ576" i="4"/>
  <c r="BH576" i="4"/>
  <c r="BG576" i="4"/>
  <c r="BI576" i="4" s="1"/>
  <c r="BC576" i="4"/>
  <c r="BF576" i="4" s="1"/>
  <c r="AY576" i="4"/>
  <c r="AW576" i="4"/>
  <c r="AZ576" i="4" s="1"/>
  <c r="AQ576" i="4"/>
  <c r="AT576" i="4" s="1"/>
  <c r="AK576" i="4"/>
  <c r="AN576" i="4" s="1"/>
  <c r="Y576" i="4"/>
  <c r="AB576" i="4" s="1"/>
  <c r="S576" i="4"/>
  <c r="V576" i="4" s="1"/>
  <c r="M576" i="4"/>
  <c r="P576" i="4" s="1"/>
  <c r="I576" i="4"/>
  <c r="G576" i="4"/>
  <c r="J576" i="4" s="1"/>
  <c r="BJ575" i="4"/>
  <c r="BH575" i="4"/>
  <c r="BG575" i="4"/>
  <c r="BC575" i="4"/>
  <c r="BE575" i="4" s="1"/>
  <c r="AW575" i="4"/>
  <c r="AZ575" i="4" s="1"/>
  <c r="AQ575" i="4"/>
  <c r="AS575" i="4" s="1"/>
  <c r="AK575" i="4"/>
  <c r="AA575" i="4"/>
  <c r="Y575" i="4"/>
  <c r="AB575" i="4" s="1"/>
  <c r="S575" i="4"/>
  <c r="V575" i="4" s="1"/>
  <c r="M575" i="4"/>
  <c r="P575" i="4" s="1"/>
  <c r="I575" i="4"/>
  <c r="G575" i="4"/>
  <c r="J575" i="4" s="1"/>
  <c r="BJ574" i="4"/>
  <c r="BH574" i="4"/>
  <c r="BG574" i="4"/>
  <c r="BE574" i="4"/>
  <c r="BC574" i="4"/>
  <c r="BF574" i="4" s="1"/>
  <c r="AY574" i="4"/>
  <c r="AW574" i="4"/>
  <c r="AZ574" i="4" s="1"/>
  <c r="AS574" i="4"/>
  <c r="AQ574" i="4"/>
  <c r="AT574" i="4" s="1"/>
  <c r="AK574" i="4"/>
  <c r="AM574" i="4" s="1"/>
  <c r="AA574" i="4"/>
  <c r="Y574" i="4"/>
  <c r="AB574" i="4" s="1"/>
  <c r="S574" i="4"/>
  <c r="V574" i="4" s="1"/>
  <c r="M574" i="4"/>
  <c r="O574" i="4" s="1"/>
  <c r="I574" i="4"/>
  <c r="G574" i="4"/>
  <c r="J574" i="4" s="1"/>
  <c r="BJ573" i="4"/>
  <c r="BK573" i="4" s="1"/>
  <c r="BH573" i="4"/>
  <c r="BG573" i="4"/>
  <c r="BE573" i="4"/>
  <c r="BC573" i="4"/>
  <c r="BF573" i="4" s="1"/>
  <c r="AY573" i="4"/>
  <c r="AW573" i="4"/>
  <c r="AZ573" i="4" s="1"/>
  <c r="AS573" i="4"/>
  <c r="AQ573" i="4"/>
  <c r="AT573" i="4" s="1"/>
  <c r="AM573" i="4"/>
  <c r="AK573" i="4"/>
  <c r="AN573" i="4" s="1"/>
  <c r="AA573" i="4"/>
  <c r="Y573" i="4"/>
  <c r="AB573" i="4" s="1"/>
  <c r="S573" i="4"/>
  <c r="V573" i="4" s="1"/>
  <c r="M573" i="4"/>
  <c r="P573" i="4" s="1"/>
  <c r="I573" i="4"/>
  <c r="G573" i="4"/>
  <c r="J573" i="4" s="1"/>
  <c r="BJ572" i="4"/>
  <c r="BH572" i="4"/>
  <c r="BG572" i="4"/>
  <c r="BE572" i="4"/>
  <c r="BC572" i="4"/>
  <c r="BF572" i="4" s="1"/>
  <c r="AY572" i="4"/>
  <c r="AW572" i="4"/>
  <c r="AZ572" i="4" s="1"/>
  <c r="AQ572" i="4"/>
  <c r="AK572" i="4"/>
  <c r="AM572" i="4" s="1"/>
  <c r="AA572" i="4"/>
  <c r="Y572" i="4"/>
  <c r="AB572" i="4" s="1"/>
  <c r="S572" i="4"/>
  <c r="V572" i="4" s="1"/>
  <c r="M572" i="4"/>
  <c r="O572" i="4" s="1"/>
  <c r="I572" i="4"/>
  <c r="G572" i="4"/>
  <c r="J572" i="4" s="1"/>
  <c r="BJ571" i="4"/>
  <c r="BK571" i="4" s="1"/>
  <c r="BH571" i="4"/>
  <c r="BG571" i="4"/>
  <c r="BI571" i="4" s="1"/>
  <c r="BE571" i="4"/>
  <c r="BC571" i="4"/>
  <c r="BF571" i="4" s="1"/>
  <c r="AY571" i="4"/>
  <c r="AW571" i="4"/>
  <c r="AZ571" i="4" s="1"/>
  <c r="AS571" i="4"/>
  <c r="AQ571" i="4"/>
  <c r="AT571" i="4" s="1"/>
  <c r="AM571" i="4"/>
  <c r="AK571" i="4"/>
  <c r="AN571" i="4" s="1"/>
  <c r="AA571" i="4"/>
  <c r="Y571" i="4"/>
  <c r="AB571" i="4" s="1"/>
  <c r="S571" i="4"/>
  <c r="V571" i="4" s="1"/>
  <c r="O571" i="4"/>
  <c r="M571" i="4"/>
  <c r="P571" i="4" s="1"/>
  <c r="I571" i="4"/>
  <c r="G571" i="4"/>
  <c r="J571" i="4" s="1"/>
  <c r="BJ570" i="4"/>
  <c r="BH570" i="4"/>
  <c r="BG570" i="4"/>
  <c r="BI570" i="4" s="1"/>
  <c r="BL570" i="4" s="1"/>
  <c r="BE570" i="4"/>
  <c r="BC570" i="4"/>
  <c r="BF570" i="4" s="1"/>
  <c r="AY570" i="4"/>
  <c r="AW570" i="4"/>
  <c r="AZ570" i="4" s="1"/>
  <c r="AQ570" i="4"/>
  <c r="AT570" i="4" s="1"/>
  <c r="AK570" i="4"/>
  <c r="AM570" i="4" s="1"/>
  <c r="AA570" i="4"/>
  <c r="Y570" i="4"/>
  <c r="AB570" i="4" s="1"/>
  <c r="S570" i="4"/>
  <c r="V570" i="4" s="1"/>
  <c r="M570" i="4"/>
  <c r="O570" i="4" s="1"/>
  <c r="I570" i="4"/>
  <c r="G570" i="4"/>
  <c r="J570" i="4" s="1"/>
  <c r="BJ569" i="4"/>
  <c r="BH569" i="4"/>
  <c r="BG569" i="4"/>
  <c r="BE569" i="4"/>
  <c r="BC569" i="4"/>
  <c r="BF569" i="4" s="1"/>
  <c r="AY569" i="4"/>
  <c r="AW569" i="4"/>
  <c r="AZ569" i="4" s="1"/>
  <c r="AQ569" i="4"/>
  <c r="AS569" i="4" s="1"/>
  <c r="AK569" i="4"/>
  <c r="AN569" i="4" s="1"/>
  <c r="Y569" i="4"/>
  <c r="AA569" i="4" s="1"/>
  <c r="S569" i="4"/>
  <c r="V569" i="4" s="1"/>
  <c r="M569" i="4"/>
  <c r="P569" i="4" s="1"/>
  <c r="I569" i="4"/>
  <c r="G569" i="4"/>
  <c r="J569" i="4" s="1"/>
  <c r="BJ568" i="4"/>
  <c r="BH568" i="4"/>
  <c r="BG568" i="4"/>
  <c r="BC568" i="4"/>
  <c r="BF568" i="4" s="1"/>
  <c r="AW568" i="4"/>
  <c r="AZ568" i="4" s="1"/>
  <c r="AQ568" i="4"/>
  <c r="AT568" i="4" s="1"/>
  <c r="AM568" i="4"/>
  <c r="AK568" i="4"/>
  <c r="AN568" i="4" s="1"/>
  <c r="Y568" i="4"/>
  <c r="AB568" i="4" s="1"/>
  <c r="S568" i="4"/>
  <c r="V568" i="4" s="1"/>
  <c r="O568" i="4"/>
  <c r="M568" i="4"/>
  <c r="P568" i="4" s="1"/>
  <c r="I568" i="4"/>
  <c r="G568" i="4"/>
  <c r="J568" i="4" s="1"/>
  <c r="BJ567" i="4"/>
  <c r="BH567" i="4"/>
  <c r="BG567" i="4"/>
  <c r="BI567" i="4" s="1"/>
  <c r="BL567" i="4" s="1"/>
  <c r="BE567" i="4"/>
  <c r="BC567" i="4"/>
  <c r="BF567" i="4" s="1"/>
  <c r="AY567" i="4"/>
  <c r="AW567" i="4"/>
  <c r="AZ567" i="4" s="1"/>
  <c r="AQ567" i="4"/>
  <c r="AS567" i="4" s="1"/>
  <c r="AM567" i="4"/>
  <c r="AK567" i="4"/>
  <c r="AN567" i="4" s="1"/>
  <c r="Y567" i="4"/>
  <c r="AA567" i="4" s="1"/>
  <c r="S567" i="4"/>
  <c r="V567" i="4" s="1"/>
  <c r="O567" i="4"/>
  <c r="M567" i="4"/>
  <c r="P567" i="4" s="1"/>
  <c r="I567" i="4"/>
  <c r="G567" i="4"/>
  <c r="J567" i="4" s="1"/>
  <c r="BJ566" i="4"/>
  <c r="BH566" i="4"/>
  <c r="BG566" i="4"/>
  <c r="BE566" i="4"/>
  <c r="BC566" i="4"/>
  <c r="AY566" i="4"/>
  <c r="AW566" i="4"/>
  <c r="AQ566" i="4"/>
  <c r="AM566" i="4"/>
  <c r="AK566" i="4"/>
  <c r="Y566" i="4"/>
  <c r="S566" i="4"/>
  <c r="O566" i="4"/>
  <c r="M566" i="4"/>
  <c r="I566" i="4"/>
  <c r="G566" i="4"/>
  <c r="BD557" i="4"/>
  <c r="BB557" i="4"/>
  <c r="BA557" i="4"/>
  <c r="AX557" i="4"/>
  <c r="AV557" i="4"/>
  <c r="AU557" i="4"/>
  <c r="AR557" i="4"/>
  <c r="AP557" i="4"/>
  <c r="AO557" i="4"/>
  <c r="AL557" i="4"/>
  <c r="AJ557" i="4"/>
  <c r="AI557" i="4"/>
  <c r="Z557" i="4"/>
  <c r="X557" i="4"/>
  <c r="W557" i="4"/>
  <c r="T557" i="4"/>
  <c r="R557" i="4"/>
  <c r="Q557" i="4"/>
  <c r="N557" i="4"/>
  <c r="L557" i="4"/>
  <c r="K557" i="4"/>
  <c r="H557" i="4"/>
  <c r="F557" i="4"/>
  <c r="E557" i="4"/>
  <c r="BJ556" i="4"/>
  <c r="BK556" i="4" s="1"/>
  <c r="BH556" i="4"/>
  <c r="BG556" i="4"/>
  <c r="BI556" i="4" s="1"/>
  <c r="BL556" i="4" s="1"/>
  <c r="BE556" i="4"/>
  <c r="BC556" i="4"/>
  <c r="BF556" i="4" s="1"/>
  <c r="AY556" i="4"/>
  <c r="AW556" i="4"/>
  <c r="AZ556" i="4" s="1"/>
  <c r="AS556" i="4"/>
  <c r="AQ556" i="4"/>
  <c r="AT556" i="4" s="1"/>
  <c r="AM556" i="4"/>
  <c r="AK556" i="4"/>
  <c r="AN556" i="4" s="1"/>
  <c r="AA556" i="4"/>
  <c r="Y556" i="4"/>
  <c r="AB556" i="4" s="1"/>
  <c r="S556" i="4"/>
  <c r="V556" i="4" s="1"/>
  <c r="O556" i="4"/>
  <c r="M556" i="4"/>
  <c r="P556" i="4" s="1"/>
  <c r="I556" i="4"/>
  <c r="G556" i="4"/>
  <c r="J556" i="4" s="1"/>
  <c r="BJ555" i="4"/>
  <c r="BH555" i="4"/>
  <c r="BG555" i="4"/>
  <c r="BI555" i="4" s="1"/>
  <c r="BE555" i="4"/>
  <c r="BC555" i="4"/>
  <c r="BF555" i="4" s="1"/>
  <c r="AY555" i="4"/>
  <c r="AW555" i="4"/>
  <c r="AZ555" i="4" s="1"/>
  <c r="AS555" i="4"/>
  <c r="AQ555" i="4"/>
  <c r="AT555" i="4" s="1"/>
  <c r="AM555" i="4"/>
  <c r="AK555" i="4"/>
  <c r="AN555" i="4" s="1"/>
  <c r="AA555" i="4"/>
  <c r="Y555" i="4"/>
  <c r="AB555" i="4" s="1"/>
  <c r="S555" i="4"/>
  <c r="V555" i="4" s="1"/>
  <c r="M555" i="4"/>
  <c r="P555" i="4" s="1"/>
  <c r="G555" i="4"/>
  <c r="BJ554" i="4"/>
  <c r="BH554" i="4"/>
  <c r="BG554" i="4"/>
  <c r="BE554" i="4"/>
  <c r="BC554" i="4"/>
  <c r="BF554" i="4" s="1"/>
  <c r="AY554" i="4"/>
  <c r="AW554" i="4"/>
  <c r="AZ554" i="4" s="1"/>
  <c r="AS554" i="4"/>
  <c r="AQ554" i="4"/>
  <c r="AT554" i="4" s="1"/>
  <c r="AM554" i="4"/>
  <c r="AK554" i="4"/>
  <c r="AN554" i="4" s="1"/>
  <c r="AA554" i="4"/>
  <c r="Y554" i="4"/>
  <c r="AB554" i="4" s="1"/>
  <c r="S554" i="4"/>
  <c r="V554" i="4" s="1"/>
  <c r="M554" i="4"/>
  <c r="I554" i="4"/>
  <c r="G554" i="4"/>
  <c r="J554" i="4" s="1"/>
  <c r="BJ553" i="4"/>
  <c r="BK553" i="4" s="1"/>
  <c r="BH553" i="4"/>
  <c r="BG553" i="4"/>
  <c r="BE553" i="4"/>
  <c r="BC553" i="4"/>
  <c r="BF553" i="4" s="1"/>
  <c r="AY553" i="4"/>
  <c r="AW553" i="4"/>
  <c r="AZ553" i="4" s="1"/>
  <c r="AS553" i="4"/>
  <c r="AQ553" i="4"/>
  <c r="AT553" i="4" s="1"/>
  <c r="AM553" i="4"/>
  <c r="AK553" i="4"/>
  <c r="AN553" i="4" s="1"/>
  <c r="AA553" i="4"/>
  <c r="Y553" i="4"/>
  <c r="AB553" i="4" s="1"/>
  <c r="S553" i="4"/>
  <c r="V553" i="4" s="1"/>
  <c r="M553" i="4"/>
  <c r="P553" i="4" s="1"/>
  <c r="I553" i="4"/>
  <c r="G553" i="4"/>
  <c r="J553" i="4" s="1"/>
  <c r="BJ552" i="4"/>
  <c r="BH552" i="4"/>
  <c r="BG552" i="4"/>
  <c r="BE552" i="4"/>
  <c r="BC552" i="4"/>
  <c r="BF552" i="4" s="1"/>
  <c r="AY552" i="4"/>
  <c r="AW552" i="4"/>
  <c r="AZ552" i="4" s="1"/>
  <c r="AQ552" i="4"/>
  <c r="AT552" i="4" s="1"/>
  <c r="AM552" i="4"/>
  <c r="AK552" i="4"/>
  <c r="AN552" i="4" s="1"/>
  <c r="AA552" i="4"/>
  <c r="Y552" i="4"/>
  <c r="AB552" i="4" s="1"/>
  <c r="S552" i="4"/>
  <c r="V552" i="4" s="1"/>
  <c r="M552" i="4"/>
  <c r="I552" i="4"/>
  <c r="G552" i="4"/>
  <c r="J552" i="4" s="1"/>
  <c r="BJ551" i="4"/>
  <c r="BK551" i="4" s="1"/>
  <c r="BH551" i="4"/>
  <c r="BG551" i="4"/>
  <c r="BE551" i="4"/>
  <c r="BC551" i="4"/>
  <c r="BF551" i="4" s="1"/>
  <c r="AY551" i="4"/>
  <c r="AW551" i="4"/>
  <c r="AZ551" i="4" s="1"/>
  <c r="AS551" i="4"/>
  <c r="AQ551" i="4"/>
  <c r="AT551" i="4" s="1"/>
  <c r="AM551" i="4"/>
  <c r="AK551" i="4"/>
  <c r="AN551" i="4" s="1"/>
  <c r="AA551" i="4"/>
  <c r="Y551" i="4"/>
  <c r="AB551" i="4" s="1"/>
  <c r="S551" i="4"/>
  <c r="V551" i="4" s="1"/>
  <c r="M551" i="4"/>
  <c r="P551" i="4" s="1"/>
  <c r="I551" i="4"/>
  <c r="G551" i="4"/>
  <c r="J551" i="4" s="1"/>
  <c r="BJ550" i="4"/>
  <c r="BH550" i="4"/>
  <c r="BG550" i="4"/>
  <c r="BC550" i="4"/>
  <c r="BF550" i="4" s="1"/>
  <c r="AW550" i="4"/>
  <c r="AZ550" i="4" s="1"/>
  <c r="AQ550" i="4"/>
  <c r="AT550" i="4" s="1"/>
  <c r="AM550" i="4"/>
  <c r="AK550" i="4"/>
  <c r="AN550" i="4" s="1"/>
  <c r="Y550" i="4"/>
  <c r="AB550" i="4" s="1"/>
  <c r="S550" i="4"/>
  <c r="V550" i="4" s="1"/>
  <c r="O550" i="4"/>
  <c r="M550" i="4"/>
  <c r="P550" i="4" s="1"/>
  <c r="G550" i="4"/>
  <c r="J550" i="4" s="1"/>
  <c r="BJ549" i="4"/>
  <c r="BK549" i="4" s="1"/>
  <c r="BH549" i="4"/>
  <c r="BG549" i="4"/>
  <c r="BE549" i="4"/>
  <c r="BC549" i="4"/>
  <c r="BF549" i="4" s="1"/>
  <c r="AY549" i="4"/>
  <c r="AW549" i="4"/>
  <c r="AZ549" i="4" s="1"/>
  <c r="AS549" i="4"/>
  <c r="AQ549" i="4"/>
  <c r="AT549" i="4" s="1"/>
  <c r="AM549" i="4"/>
  <c r="AK549" i="4"/>
  <c r="AN549" i="4" s="1"/>
  <c r="AA549" i="4"/>
  <c r="Y549" i="4"/>
  <c r="AB549" i="4" s="1"/>
  <c r="V549" i="4"/>
  <c r="S549" i="4"/>
  <c r="M549" i="4"/>
  <c r="P549" i="4" s="1"/>
  <c r="I549" i="4"/>
  <c r="G549" i="4"/>
  <c r="J549" i="4" s="1"/>
  <c r="BJ548" i="4"/>
  <c r="BH548" i="4"/>
  <c r="BG548" i="4"/>
  <c r="BE548" i="4"/>
  <c r="BC548" i="4"/>
  <c r="BF548" i="4" s="1"/>
  <c r="AY548" i="4"/>
  <c r="AW548" i="4"/>
  <c r="AZ548" i="4" s="1"/>
  <c r="AQ548" i="4"/>
  <c r="AT548" i="4" s="1"/>
  <c r="AK548" i="4"/>
  <c r="AN548" i="4" s="1"/>
  <c r="AA548" i="4"/>
  <c r="Y548" i="4"/>
  <c r="AB548" i="4" s="1"/>
  <c r="S548" i="4"/>
  <c r="V548" i="4" s="1"/>
  <c r="M548" i="4"/>
  <c r="P548" i="4" s="1"/>
  <c r="I548" i="4"/>
  <c r="G548" i="4"/>
  <c r="J548" i="4" s="1"/>
  <c r="BJ547" i="4"/>
  <c r="BH547" i="4"/>
  <c r="BG547" i="4"/>
  <c r="BE547" i="4"/>
  <c r="BC547" i="4"/>
  <c r="BF547" i="4" s="1"/>
  <c r="AY547" i="4"/>
  <c r="AW547" i="4"/>
  <c r="AZ547" i="4" s="1"/>
  <c r="AS547" i="4"/>
  <c r="AQ547" i="4"/>
  <c r="AT547" i="4" s="1"/>
  <c r="AK547" i="4"/>
  <c r="AN547" i="4" s="1"/>
  <c r="Y547" i="4"/>
  <c r="S547" i="4"/>
  <c r="V547" i="4" s="1"/>
  <c r="M547" i="4"/>
  <c r="P547" i="4" s="1"/>
  <c r="I547" i="4"/>
  <c r="G547" i="4"/>
  <c r="J547" i="4" s="1"/>
  <c r="BJ546" i="4"/>
  <c r="BK546" i="4" s="1"/>
  <c r="BH546" i="4"/>
  <c r="BG546" i="4"/>
  <c r="BE546" i="4"/>
  <c r="BC546" i="4"/>
  <c r="BF546" i="4" s="1"/>
  <c r="AY546" i="4"/>
  <c r="AW546" i="4"/>
  <c r="AZ546" i="4" s="1"/>
  <c r="AS546" i="4"/>
  <c r="AQ546" i="4"/>
  <c r="AT546" i="4" s="1"/>
  <c r="AM546" i="4"/>
  <c r="AK546" i="4"/>
  <c r="AN546" i="4" s="1"/>
  <c r="AA546" i="4"/>
  <c r="Y546" i="4"/>
  <c r="AB546" i="4" s="1"/>
  <c r="S546" i="4"/>
  <c r="V546" i="4" s="1"/>
  <c r="M546" i="4"/>
  <c r="P546" i="4" s="1"/>
  <c r="I546" i="4"/>
  <c r="G546" i="4"/>
  <c r="J546" i="4" s="1"/>
  <c r="BJ545" i="4"/>
  <c r="BH545" i="4"/>
  <c r="BG545" i="4"/>
  <c r="BE545" i="4"/>
  <c r="BC545" i="4"/>
  <c r="BF545" i="4" s="1"/>
  <c r="AY545" i="4"/>
  <c r="AW545" i="4"/>
  <c r="AZ545" i="4" s="1"/>
  <c r="AQ545" i="4"/>
  <c r="AT545" i="4" s="1"/>
  <c r="AK545" i="4"/>
  <c r="AN545" i="4" s="1"/>
  <c r="AA545" i="4"/>
  <c r="Y545" i="4"/>
  <c r="AB545" i="4" s="1"/>
  <c r="V545" i="4"/>
  <c r="S545" i="4"/>
  <c r="M545" i="4"/>
  <c r="P545" i="4" s="1"/>
  <c r="I545" i="4"/>
  <c r="G545" i="4"/>
  <c r="J545" i="4" s="1"/>
  <c r="BJ544" i="4"/>
  <c r="BH544" i="4"/>
  <c r="BG544" i="4"/>
  <c r="BC544" i="4"/>
  <c r="BF544" i="4" s="1"/>
  <c r="AW544" i="4"/>
  <c r="AZ544" i="4" s="1"/>
  <c r="AQ544" i="4"/>
  <c r="AT544" i="4" s="1"/>
  <c r="AK544" i="4"/>
  <c r="AN544" i="4" s="1"/>
  <c r="AA544" i="4"/>
  <c r="Y544" i="4"/>
  <c r="AB544" i="4" s="1"/>
  <c r="S544" i="4"/>
  <c r="V544" i="4" s="1"/>
  <c r="M544" i="4"/>
  <c r="P544" i="4" s="1"/>
  <c r="I544" i="4"/>
  <c r="G544" i="4"/>
  <c r="J544" i="4" s="1"/>
  <c r="BJ543" i="4"/>
  <c r="BK543" i="4" s="1"/>
  <c r="BH543" i="4"/>
  <c r="BG543" i="4"/>
  <c r="BE543" i="4"/>
  <c r="BC543" i="4"/>
  <c r="BF543" i="4" s="1"/>
  <c r="AY543" i="4"/>
  <c r="AW543" i="4"/>
  <c r="AZ543" i="4" s="1"/>
  <c r="AS543" i="4"/>
  <c r="AQ543" i="4"/>
  <c r="AT543" i="4" s="1"/>
  <c r="AM543" i="4"/>
  <c r="AK543" i="4"/>
  <c r="AN543" i="4" s="1"/>
  <c r="AA543" i="4"/>
  <c r="Y543" i="4"/>
  <c r="AB543" i="4" s="1"/>
  <c r="S543" i="4"/>
  <c r="V543" i="4" s="1"/>
  <c r="M543" i="4"/>
  <c r="P543" i="4" s="1"/>
  <c r="I543" i="4"/>
  <c r="G543" i="4"/>
  <c r="J543" i="4" s="1"/>
  <c r="BJ542" i="4"/>
  <c r="BH542" i="4"/>
  <c r="BG542" i="4"/>
  <c r="BG557" i="4" s="1"/>
  <c r="BE542" i="4"/>
  <c r="BC542" i="4"/>
  <c r="AY542" i="4"/>
  <c r="AW542" i="4"/>
  <c r="AW557" i="4" s="1"/>
  <c r="AY557" i="4" s="1"/>
  <c r="AS542" i="4"/>
  <c r="AQ542" i="4"/>
  <c r="AM542" i="4"/>
  <c r="AK542" i="4"/>
  <c r="AK557" i="4" s="1"/>
  <c r="AM557" i="4" s="1"/>
  <c r="Y542" i="4"/>
  <c r="S542" i="4"/>
  <c r="M542" i="4"/>
  <c r="I542" i="4"/>
  <c r="G542" i="4"/>
  <c r="J542" i="4" s="1"/>
  <c r="K534" i="4"/>
  <c r="J534" i="4"/>
  <c r="I534" i="4"/>
  <c r="H534" i="4"/>
  <c r="G534" i="4"/>
  <c r="F534" i="4"/>
  <c r="E534" i="4"/>
  <c r="K533" i="4"/>
  <c r="J533" i="4"/>
  <c r="I533" i="4"/>
  <c r="H533" i="4"/>
  <c r="G533" i="4"/>
  <c r="F533" i="4"/>
  <c r="E533" i="4"/>
  <c r="BD532" i="4"/>
  <c r="BE532" i="4" s="1"/>
  <c r="BB532" i="4"/>
  <c r="BA532" i="4"/>
  <c r="AX532" i="4"/>
  <c r="AY532" i="4" s="1"/>
  <c r="AV532" i="4"/>
  <c r="AU532" i="4"/>
  <c r="AR532" i="4"/>
  <c r="AP532" i="4"/>
  <c r="AO532" i="4"/>
  <c r="AL532" i="4"/>
  <c r="AJ532" i="4"/>
  <c r="AI532" i="4"/>
  <c r="Z532" i="4"/>
  <c r="X532" i="4"/>
  <c r="W532" i="4"/>
  <c r="T532" i="4"/>
  <c r="R532" i="4"/>
  <c r="Q532" i="4"/>
  <c r="N532" i="4"/>
  <c r="L532" i="4"/>
  <c r="K532" i="4"/>
  <c r="H532" i="4"/>
  <c r="F532" i="4"/>
  <c r="E532" i="4"/>
  <c r="BJ531" i="4"/>
  <c r="BK531" i="4" s="1"/>
  <c r="BH531" i="4"/>
  <c r="BG531" i="4"/>
  <c r="BE531" i="4"/>
  <c r="BC531" i="4"/>
  <c r="BF531" i="4" s="1"/>
  <c r="AY531" i="4"/>
  <c r="AW531" i="4"/>
  <c r="AZ531" i="4" s="1"/>
  <c r="AS531" i="4"/>
  <c r="AQ531" i="4"/>
  <c r="AT531" i="4" s="1"/>
  <c r="AM531" i="4"/>
  <c r="AK531" i="4"/>
  <c r="AN531" i="4" s="1"/>
  <c r="AA531" i="4"/>
  <c r="Y531" i="4"/>
  <c r="AB531" i="4" s="1"/>
  <c r="S531" i="4"/>
  <c r="V531" i="4" s="1"/>
  <c r="M531" i="4"/>
  <c r="P531" i="4" s="1"/>
  <c r="I531" i="4"/>
  <c r="G531" i="4"/>
  <c r="J531" i="4" s="1"/>
  <c r="BJ530" i="4"/>
  <c r="BK530" i="4" s="1"/>
  <c r="BH530" i="4"/>
  <c r="BG530" i="4"/>
  <c r="BE530" i="4"/>
  <c r="BC530" i="4"/>
  <c r="BF530" i="4" s="1"/>
  <c r="AY530" i="4"/>
  <c r="AW530" i="4"/>
  <c r="AZ530" i="4" s="1"/>
  <c r="AS530" i="4"/>
  <c r="AQ530" i="4"/>
  <c r="AT530" i="4" s="1"/>
  <c r="AM530" i="4"/>
  <c r="AK530" i="4"/>
  <c r="AN530" i="4" s="1"/>
  <c r="AA530" i="4"/>
  <c r="Y530" i="4"/>
  <c r="AB530" i="4" s="1"/>
  <c r="S530" i="4"/>
  <c r="V530" i="4" s="1"/>
  <c r="M530" i="4"/>
  <c r="P530" i="4" s="1"/>
  <c r="I530" i="4"/>
  <c r="G530" i="4"/>
  <c r="J530" i="4" s="1"/>
  <c r="BJ529" i="4"/>
  <c r="BK529" i="4" s="1"/>
  <c r="BH529" i="4"/>
  <c r="BG529" i="4"/>
  <c r="BI529" i="4" s="1"/>
  <c r="BL529" i="4" s="1"/>
  <c r="BE529" i="4"/>
  <c r="BC529" i="4"/>
  <c r="BF529" i="4" s="1"/>
  <c r="AY529" i="4"/>
  <c r="AW529" i="4"/>
  <c r="AZ529" i="4" s="1"/>
  <c r="AS529" i="4"/>
  <c r="AQ529" i="4"/>
  <c r="AT529" i="4" s="1"/>
  <c r="AM529" i="4"/>
  <c r="AK529" i="4"/>
  <c r="AN529" i="4" s="1"/>
  <c r="AA529" i="4"/>
  <c r="Y529" i="4"/>
  <c r="AB529" i="4" s="1"/>
  <c r="S529" i="4"/>
  <c r="V529" i="4" s="1"/>
  <c r="O529" i="4"/>
  <c r="M529" i="4"/>
  <c r="P529" i="4" s="1"/>
  <c r="I529" i="4"/>
  <c r="G529" i="4"/>
  <c r="J529" i="4" s="1"/>
  <c r="BJ528" i="4"/>
  <c r="BH528" i="4"/>
  <c r="BG528" i="4"/>
  <c r="BI528" i="4" s="1"/>
  <c r="BE528" i="4"/>
  <c r="BC528" i="4"/>
  <c r="BF528" i="4" s="1"/>
  <c r="AY528" i="4"/>
  <c r="AW528" i="4"/>
  <c r="AZ528" i="4" s="1"/>
  <c r="AQ528" i="4"/>
  <c r="AT528" i="4" s="1"/>
  <c r="AK528" i="4"/>
  <c r="AN528" i="4" s="1"/>
  <c r="AA528" i="4"/>
  <c r="Y528" i="4"/>
  <c r="AB528" i="4" s="1"/>
  <c r="S528" i="4"/>
  <c r="V528" i="4" s="1"/>
  <c r="M528" i="4"/>
  <c r="P528" i="4" s="1"/>
  <c r="I528" i="4"/>
  <c r="G528" i="4"/>
  <c r="J528" i="4" s="1"/>
  <c r="BJ527" i="4"/>
  <c r="BH527" i="4"/>
  <c r="BG527" i="4"/>
  <c r="BE527" i="4"/>
  <c r="BC527" i="4"/>
  <c r="BF527" i="4" s="1"/>
  <c r="AY527" i="4"/>
  <c r="AW527" i="4"/>
  <c r="AZ527" i="4" s="1"/>
  <c r="AS527" i="4"/>
  <c r="AQ527" i="4"/>
  <c r="AT527" i="4" s="1"/>
  <c r="AM527" i="4"/>
  <c r="AK527" i="4"/>
  <c r="AN527" i="4" s="1"/>
  <c r="AA527" i="4"/>
  <c r="Y527" i="4"/>
  <c r="AB527" i="4" s="1"/>
  <c r="S527" i="4"/>
  <c r="V527" i="4" s="1"/>
  <c r="M527" i="4"/>
  <c r="P527" i="4" s="1"/>
  <c r="G527" i="4"/>
  <c r="J527" i="4" s="1"/>
  <c r="BJ526" i="4"/>
  <c r="BH526" i="4"/>
  <c r="BG526" i="4"/>
  <c r="BI526" i="4" s="1"/>
  <c r="BE526" i="4"/>
  <c r="BC526" i="4"/>
  <c r="BF526" i="4" s="1"/>
  <c r="AY526" i="4"/>
  <c r="AW526" i="4"/>
  <c r="AZ526" i="4" s="1"/>
  <c r="AS526" i="4"/>
  <c r="AQ526" i="4"/>
  <c r="AT526" i="4" s="1"/>
  <c r="AM526" i="4"/>
  <c r="AK526" i="4"/>
  <c r="AN526" i="4" s="1"/>
  <c r="Y526" i="4"/>
  <c r="AB526" i="4" s="1"/>
  <c r="S526" i="4"/>
  <c r="V526" i="4" s="1"/>
  <c r="M526" i="4"/>
  <c r="P526" i="4" s="1"/>
  <c r="I526" i="4"/>
  <c r="G526" i="4"/>
  <c r="J526" i="4" s="1"/>
  <c r="BJ525" i="4"/>
  <c r="BH525" i="4"/>
  <c r="BG525" i="4"/>
  <c r="BI525" i="4" s="1"/>
  <c r="BE525" i="4"/>
  <c r="BC525" i="4"/>
  <c r="BF525" i="4" s="1"/>
  <c r="AY525" i="4"/>
  <c r="AW525" i="4"/>
  <c r="AZ525" i="4" s="1"/>
  <c r="AQ525" i="4"/>
  <c r="AT525" i="4" s="1"/>
  <c r="AM525" i="4"/>
  <c r="AK525" i="4"/>
  <c r="AN525" i="4" s="1"/>
  <c r="AA525" i="4"/>
  <c r="Y525" i="4"/>
  <c r="AB525" i="4" s="1"/>
  <c r="S525" i="4"/>
  <c r="V525" i="4" s="1"/>
  <c r="M525" i="4"/>
  <c r="P525" i="4" s="1"/>
  <c r="I525" i="4"/>
  <c r="G525" i="4"/>
  <c r="J525" i="4" s="1"/>
  <c r="BJ524" i="4"/>
  <c r="BH524" i="4"/>
  <c r="BG524" i="4"/>
  <c r="BE524" i="4"/>
  <c r="BC524" i="4"/>
  <c r="AY524" i="4"/>
  <c r="AW524" i="4"/>
  <c r="AQ524" i="4"/>
  <c r="AK524" i="4"/>
  <c r="AA524" i="4"/>
  <c r="Y524" i="4"/>
  <c r="S524" i="4"/>
  <c r="S532" i="4" s="1"/>
  <c r="M524" i="4"/>
  <c r="P524" i="4" s="1"/>
  <c r="I524" i="4"/>
  <c r="G524" i="4"/>
  <c r="BD515" i="4"/>
  <c r="BB515" i="4"/>
  <c r="BA515" i="4"/>
  <c r="AX515" i="4"/>
  <c r="AV515" i="4"/>
  <c r="AU515" i="4"/>
  <c r="AR515" i="4"/>
  <c r="AP515" i="4"/>
  <c r="AO515" i="4"/>
  <c r="AL515" i="4"/>
  <c r="AJ515" i="4"/>
  <c r="AI515" i="4"/>
  <c r="Z515" i="4"/>
  <c r="X515" i="4"/>
  <c r="W515" i="4"/>
  <c r="T515" i="4"/>
  <c r="R515" i="4"/>
  <c r="Q515" i="4"/>
  <c r="N515" i="4"/>
  <c r="L515" i="4"/>
  <c r="K515" i="4"/>
  <c r="H515" i="4"/>
  <c r="F515" i="4"/>
  <c r="E515" i="4"/>
  <c r="BJ514" i="4"/>
  <c r="BK514" i="4" s="1"/>
  <c r="BH514" i="4"/>
  <c r="BG514" i="4"/>
  <c r="BI514" i="4" s="1"/>
  <c r="BE514" i="4"/>
  <c r="BC514" i="4"/>
  <c r="BF514" i="4" s="1"/>
  <c r="AY514" i="4"/>
  <c r="AW514" i="4"/>
  <c r="AZ514" i="4" s="1"/>
  <c r="AS514" i="4"/>
  <c r="AQ514" i="4"/>
  <c r="AT514" i="4" s="1"/>
  <c r="AM514" i="4"/>
  <c r="AK514" i="4"/>
  <c r="AN514" i="4" s="1"/>
  <c r="AA514" i="4"/>
  <c r="Y514" i="4"/>
  <c r="AB514" i="4" s="1"/>
  <c r="S514" i="4"/>
  <c r="V514" i="4" s="1"/>
  <c r="O514" i="4"/>
  <c r="M514" i="4"/>
  <c r="P514" i="4" s="1"/>
  <c r="I514" i="4"/>
  <c r="G514" i="4"/>
  <c r="J514" i="4" s="1"/>
  <c r="BJ513" i="4"/>
  <c r="BH513" i="4"/>
  <c r="BG513" i="4"/>
  <c r="BI513" i="4" s="1"/>
  <c r="BL513" i="4" s="1"/>
  <c r="BE513" i="4"/>
  <c r="BC513" i="4"/>
  <c r="BF513" i="4" s="1"/>
  <c r="AY513" i="4"/>
  <c r="AW513" i="4"/>
  <c r="AZ513" i="4" s="1"/>
  <c r="AS513" i="4"/>
  <c r="AQ513" i="4"/>
  <c r="AT513" i="4" s="1"/>
  <c r="AM513" i="4"/>
  <c r="AK513" i="4"/>
  <c r="AN513" i="4" s="1"/>
  <c r="AA513" i="4"/>
  <c r="Y513" i="4"/>
  <c r="AB513" i="4" s="1"/>
  <c r="S513" i="4"/>
  <c r="V513" i="4" s="1"/>
  <c r="M513" i="4"/>
  <c r="O513" i="4" s="1"/>
  <c r="G513" i="4"/>
  <c r="J513" i="4" s="1"/>
  <c r="BJ512" i="4"/>
  <c r="BH512" i="4"/>
  <c r="BG512" i="4"/>
  <c r="BE512" i="4"/>
  <c r="BC512" i="4"/>
  <c r="BF512" i="4" s="1"/>
  <c r="AY512" i="4"/>
  <c r="AW512" i="4"/>
  <c r="AZ512" i="4" s="1"/>
  <c r="AS512" i="4"/>
  <c r="AQ512" i="4"/>
  <c r="AT512" i="4" s="1"/>
  <c r="AM512" i="4"/>
  <c r="AK512" i="4"/>
  <c r="AN512" i="4" s="1"/>
  <c r="AA512" i="4"/>
  <c r="Y512" i="4"/>
  <c r="AB512" i="4" s="1"/>
  <c r="S512" i="4"/>
  <c r="V512" i="4" s="1"/>
  <c r="M512" i="4"/>
  <c r="P512" i="4" s="1"/>
  <c r="I512" i="4"/>
  <c r="G512" i="4"/>
  <c r="J512" i="4" s="1"/>
  <c r="BJ511" i="4"/>
  <c r="BK511" i="4" s="1"/>
  <c r="BH511" i="4"/>
  <c r="BG511" i="4"/>
  <c r="BE511" i="4"/>
  <c r="BC511" i="4"/>
  <c r="BF511" i="4" s="1"/>
  <c r="AY511" i="4"/>
  <c r="AW511" i="4"/>
  <c r="AZ511" i="4" s="1"/>
  <c r="AS511" i="4"/>
  <c r="AQ511" i="4"/>
  <c r="AT511" i="4" s="1"/>
  <c r="AM511" i="4"/>
  <c r="AK511" i="4"/>
  <c r="AN511" i="4" s="1"/>
  <c r="AA511" i="4"/>
  <c r="Y511" i="4"/>
  <c r="AB511" i="4" s="1"/>
  <c r="S511" i="4"/>
  <c r="V511" i="4" s="1"/>
  <c r="M511" i="4"/>
  <c r="O511" i="4" s="1"/>
  <c r="I511" i="4"/>
  <c r="G511" i="4"/>
  <c r="J511" i="4" s="1"/>
  <c r="BJ510" i="4"/>
  <c r="BH510" i="4"/>
  <c r="BG510" i="4"/>
  <c r="BI510" i="4" s="1"/>
  <c r="BE510" i="4"/>
  <c r="BC510" i="4"/>
  <c r="BF510" i="4" s="1"/>
  <c r="AY510" i="4"/>
  <c r="AW510" i="4"/>
  <c r="AZ510" i="4" s="1"/>
  <c r="AQ510" i="4"/>
  <c r="AS510" i="4" s="1"/>
  <c r="AM510" i="4"/>
  <c r="AK510" i="4"/>
  <c r="AN510" i="4" s="1"/>
  <c r="AA510" i="4"/>
  <c r="Y510" i="4"/>
  <c r="AB510" i="4" s="1"/>
  <c r="S510" i="4"/>
  <c r="V510" i="4" s="1"/>
  <c r="M510" i="4"/>
  <c r="P510" i="4" s="1"/>
  <c r="I510" i="4"/>
  <c r="G510" i="4"/>
  <c r="J510" i="4" s="1"/>
  <c r="BJ509" i="4"/>
  <c r="BH509" i="4"/>
  <c r="BG509" i="4"/>
  <c r="BE509" i="4"/>
  <c r="BC509" i="4"/>
  <c r="BF509" i="4" s="1"/>
  <c r="AY509" i="4"/>
  <c r="AW509" i="4"/>
  <c r="AZ509" i="4" s="1"/>
  <c r="AQ509" i="4"/>
  <c r="AK509" i="4"/>
  <c r="AM509" i="4" s="1"/>
  <c r="Y509" i="4"/>
  <c r="AB509" i="4" s="1"/>
  <c r="S509" i="4"/>
  <c r="V509" i="4" s="1"/>
  <c r="M509" i="4"/>
  <c r="O509" i="4" s="1"/>
  <c r="I509" i="4"/>
  <c r="G509" i="4"/>
  <c r="J509" i="4" s="1"/>
  <c r="BJ508" i="4"/>
  <c r="BH508" i="4"/>
  <c r="BG508" i="4"/>
  <c r="BE508" i="4"/>
  <c r="BC508" i="4"/>
  <c r="BF508" i="4" s="1"/>
  <c r="AY508" i="4"/>
  <c r="AW508" i="4"/>
  <c r="AZ508" i="4" s="1"/>
  <c r="AQ508" i="4"/>
  <c r="AS508" i="4" s="1"/>
  <c r="AM508" i="4"/>
  <c r="AK508" i="4"/>
  <c r="AN508" i="4" s="1"/>
  <c r="AA508" i="4"/>
  <c r="Y508" i="4"/>
  <c r="AB508" i="4" s="1"/>
  <c r="S508" i="4"/>
  <c r="V508" i="4" s="1"/>
  <c r="M508" i="4"/>
  <c r="P508" i="4" s="1"/>
  <c r="I508" i="4"/>
  <c r="G508" i="4"/>
  <c r="J508" i="4" s="1"/>
  <c r="BJ507" i="4"/>
  <c r="BK507" i="4" s="1"/>
  <c r="BH507" i="4"/>
  <c r="BG507" i="4"/>
  <c r="BE507" i="4"/>
  <c r="BC507" i="4"/>
  <c r="BF507" i="4" s="1"/>
  <c r="AY507" i="4"/>
  <c r="AW507" i="4"/>
  <c r="AZ507" i="4" s="1"/>
  <c r="AS507" i="4"/>
  <c r="AQ507" i="4"/>
  <c r="AT507" i="4" s="1"/>
  <c r="AM507" i="4"/>
  <c r="AK507" i="4"/>
  <c r="AN507" i="4" s="1"/>
  <c r="AA507" i="4"/>
  <c r="Y507" i="4"/>
  <c r="AB507" i="4" s="1"/>
  <c r="S507" i="4"/>
  <c r="V507" i="4" s="1"/>
  <c r="M507" i="4"/>
  <c r="O507" i="4" s="1"/>
  <c r="I507" i="4"/>
  <c r="G507" i="4"/>
  <c r="J507" i="4" s="1"/>
  <c r="BJ506" i="4"/>
  <c r="BH506" i="4"/>
  <c r="BG506" i="4"/>
  <c r="BI506" i="4" s="1"/>
  <c r="BC506" i="4"/>
  <c r="BE506" i="4" s="1"/>
  <c r="AY506" i="4"/>
  <c r="AW506" i="4"/>
  <c r="AZ506" i="4" s="1"/>
  <c r="AQ506" i="4"/>
  <c r="AS506" i="4" s="1"/>
  <c r="AK506" i="4"/>
  <c r="AN506" i="4" s="1"/>
  <c r="Y506" i="4"/>
  <c r="AA506" i="4" s="1"/>
  <c r="S506" i="4"/>
  <c r="V506" i="4" s="1"/>
  <c r="M506" i="4"/>
  <c r="P506" i="4" s="1"/>
  <c r="G506" i="4"/>
  <c r="I506" i="4" s="1"/>
  <c r="BK505" i="4"/>
  <c r="BJ505" i="4"/>
  <c r="BH505" i="4"/>
  <c r="BG505" i="4"/>
  <c r="BE505" i="4"/>
  <c r="BC505" i="4"/>
  <c r="BF505" i="4" s="1"/>
  <c r="AY505" i="4"/>
  <c r="AW505" i="4"/>
  <c r="AZ505" i="4" s="1"/>
  <c r="AS505" i="4"/>
  <c r="AQ505" i="4"/>
  <c r="AT505" i="4" s="1"/>
  <c r="AM505" i="4"/>
  <c r="AK505" i="4"/>
  <c r="AN505" i="4" s="1"/>
  <c r="AA505" i="4"/>
  <c r="Y505" i="4"/>
  <c r="AB505" i="4" s="1"/>
  <c r="V505" i="4"/>
  <c r="S505" i="4"/>
  <c r="M505" i="4"/>
  <c r="O505" i="4" s="1"/>
  <c r="I505" i="4"/>
  <c r="G505" i="4"/>
  <c r="J505" i="4" s="1"/>
  <c r="BJ504" i="4"/>
  <c r="BH504" i="4"/>
  <c r="BG504" i="4"/>
  <c r="BE504" i="4"/>
  <c r="BC504" i="4"/>
  <c r="BF504" i="4" s="1"/>
  <c r="AY504" i="4"/>
  <c r="AW504" i="4"/>
  <c r="AZ504" i="4" s="1"/>
  <c r="AQ504" i="4"/>
  <c r="AS504" i="4" s="1"/>
  <c r="AK504" i="4"/>
  <c r="AN504" i="4" s="1"/>
  <c r="AA504" i="4"/>
  <c r="Y504" i="4"/>
  <c r="AB504" i="4" s="1"/>
  <c r="S504" i="4"/>
  <c r="V504" i="4" s="1"/>
  <c r="M504" i="4"/>
  <c r="I504" i="4"/>
  <c r="G504" i="4"/>
  <c r="J504" i="4" s="1"/>
  <c r="BJ503" i="4"/>
  <c r="BH503" i="4"/>
  <c r="BG503" i="4"/>
  <c r="BE503" i="4"/>
  <c r="BC503" i="4"/>
  <c r="BF503" i="4" s="1"/>
  <c r="AY503" i="4"/>
  <c r="AW503" i="4"/>
  <c r="AZ503" i="4" s="1"/>
  <c r="AS503" i="4"/>
  <c r="AQ503" i="4"/>
  <c r="AT503" i="4" s="1"/>
  <c r="AK503" i="4"/>
  <c r="AM503" i="4" s="1"/>
  <c r="AA503" i="4"/>
  <c r="Y503" i="4"/>
  <c r="AB503" i="4" s="1"/>
  <c r="S503" i="4"/>
  <c r="V503" i="4" s="1"/>
  <c r="M503" i="4"/>
  <c r="O503" i="4" s="1"/>
  <c r="I503" i="4"/>
  <c r="G503" i="4"/>
  <c r="J503" i="4" s="1"/>
  <c r="BJ502" i="4"/>
  <c r="BH502" i="4"/>
  <c r="BG502" i="4"/>
  <c r="BE502" i="4"/>
  <c r="BC502" i="4"/>
  <c r="BF502" i="4" s="1"/>
  <c r="AY502" i="4"/>
  <c r="AW502" i="4"/>
  <c r="AZ502" i="4" s="1"/>
  <c r="AS502" i="4"/>
  <c r="AQ502" i="4"/>
  <c r="AT502" i="4" s="1"/>
  <c r="AK502" i="4"/>
  <c r="AN502" i="4" s="1"/>
  <c r="Y502" i="4"/>
  <c r="AA502" i="4" s="1"/>
  <c r="S502" i="4"/>
  <c r="V502" i="4" s="1"/>
  <c r="M502" i="4"/>
  <c r="P502" i="4" s="1"/>
  <c r="I502" i="4"/>
  <c r="G502" i="4"/>
  <c r="J502" i="4" s="1"/>
  <c r="BJ501" i="4"/>
  <c r="BK501" i="4" s="1"/>
  <c r="BH501" i="4"/>
  <c r="BG501" i="4"/>
  <c r="BE501" i="4"/>
  <c r="BC501" i="4"/>
  <c r="BF501" i="4" s="1"/>
  <c r="AY501" i="4"/>
  <c r="AW501" i="4"/>
  <c r="AZ501" i="4" s="1"/>
  <c r="AS501" i="4"/>
  <c r="AQ501" i="4"/>
  <c r="AT501" i="4" s="1"/>
  <c r="AM501" i="4"/>
  <c r="AK501" i="4"/>
  <c r="AN501" i="4" s="1"/>
  <c r="AA501" i="4"/>
  <c r="Y501" i="4"/>
  <c r="AB501" i="4" s="1"/>
  <c r="S501" i="4"/>
  <c r="V501" i="4" s="1"/>
  <c r="M501" i="4"/>
  <c r="O501" i="4" s="1"/>
  <c r="I501" i="4"/>
  <c r="G501" i="4"/>
  <c r="J501" i="4" s="1"/>
  <c r="BJ500" i="4"/>
  <c r="BK500" i="4" s="1"/>
  <c r="BH500" i="4"/>
  <c r="BG500" i="4"/>
  <c r="BE500" i="4"/>
  <c r="BC500" i="4"/>
  <c r="BF500" i="4" s="1"/>
  <c r="AY500" i="4"/>
  <c r="AW500" i="4"/>
  <c r="AZ500" i="4" s="1"/>
  <c r="AS500" i="4"/>
  <c r="AQ500" i="4"/>
  <c r="AT500" i="4" s="1"/>
  <c r="AM500" i="4"/>
  <c r="AK500" i="4"/>
  <c r="AN500" i="4" s="1"/>
  <c r="AA500" i="4"/>
  <c r="Y500" i="4"/>
  <c r="AB500" i="4" s="1"/>
  <c r="S500" i="4"/>
  <c r="V500" i="4" s="1"/>
  <c r="M500" i="4"/>
  <c r="P500" i="4" s="1"/>
  <c r="I500" i="4"/>
  <c r="G500" i="4"/>
  <c r="J500" i="4" s="1"/>
  <c r="BJ499" i="4"/>
  <c r="BH499" i="4"/>
  <c r="BG499" i="4"/>
  <c r="BE499" i="4"/>
  <c r="BC499" i="4"/>
  <c r="BF499" i="4" s="1"/>
  <c r="AY499" i="4"/>
  <c r="AW499" i="4"/>
  <c r="AZ499" i="4" s="1"/>
  <c r="AS499" i="4"/>
  <c r="AQ499" i="4"/>
  <c r="AT499" i="4" s="1"/>
  <c r="AK499" i="4"/>
  <c r="AM499" i="4" s="1"/>
  <c r="AA499" i="4"/>
  <c r="Y499" i="4"/>
  <c r="AB499" i="4" s="1"/>
  <c r="S499" i="4"/>
  <c r="V499" i="4" s="1"/>
  <c r="M499" i="4"/>
  <c r="O499" i="4" s="1"/>
  <c r="I499" i="4"/>
  <c r="G499" i="4"/>
  <c r="J499" i="4" s="1"/>
  <c r="BJ498" i="4"/>
  <c r="BH498" i="4"/>
  <c r="BG498" i="4"/>
  <c r="BE498" i="4"/>
  <c r="BC498" i="4"/>
  <c r="BF498" i="4" s="1"/>
  <c r="AY498" i="4"/>
  <c r="AW498" i="4"/>
  <c r="AZ498" i="4" s="1"/>
  <c r="AS498" i="4"/>
  <c r="AQ498" i="4"/>
  <c r="AT498" i="4" s="1"/>
  <c r="AM498" i="4"/>
  <c r="AK498" i="4"/>
  <c r="AN498" i="4" s="1"/>
  <c r="Y498" i="4"/>
  <c r="AA498" i="4" s="1"/>
  <c r="S498" i="4"/>
  <c r="V498" i="4" s="1"/>
  <c r="M498" i="4"/>
  <c r="P498" i="4" s="1"/>
  <c r="I498" i="4"/>
  <c r="G498" i="4"/>
  <c r="J498" i="4" s="1"/>
  <c r="BJ497" i="4"/>
  <c r="BH497" i="4"/>
  <c r="BG497" i="4"/>
  <c r="BE497" i="4"/>
  <c r="BC497" i="4"/>
  <c r="BF497" i="4" s="1"/>
  <c r="AY497" i="4"/>
  <c r="AW497" i="4"/>
  <c r="AZ497" i="4" s="1"/>
  <c r="AS497" i="4"/>
  <c r="AQ497" i="4"/>
  <c r="AT497" i="4" s="1"/>
  <c r="AM497" i="4"/>
  <c r="AK497" i="4"/>
  <c r="AN497" i="4" s="1"/>
  <c r="AA497" i="4"/>
  <c r="Y497" i="4"/>
  <c r="AB497" i="4" s="1"/>
  <c r="V497" i="4"/>
  <c r="S497" i="4"/>
  <c r="M497" i="4"/>
  <c r="O497" i="4" s="1"/>
  <c r="I497" i="4"/>
  <c r="G497" i="4"/>
  <c r="J497" i="4" s="1"/>
  <c r="BJ496" i="4"/>
  <c r="BH496" i="4"/>
  <c r="BG496" i="4"/>
  <c r="BE496" i="4"/>
  <c r="BC496" i="4"/>
  <c r="BF496" i="4" s="1"/>
  <c r="AY496" i="4"/>
  <c r="AW496" i="4"/>
  <c r="AZ496" i="4" s="1"/>
  <c r="AQ496" i="4"/>
  <c r="AS496" i="4" s="1"/>
  <c r="AK496" i="4"/>
  <c r="AN496" i="4" s="1"/>
  <c r="AA496" i="4"/>
  <c r="Y496" i="4"/>
  <c r="AB496" i="4" s="1"/>
  <c r="S496" i="4"/>
  <c r="V496" i="4" s="1"/>
  <c r="M496" i="4"/>
  <c r="I496" i="4"/>
  <c r="G496" i="4"/>
  <c r="J496" i="4" s="1"/>
  <c r="BJ495" i="4"/>
  <c r="BH495" i="4"/>
  <c r="BG495" i="4"/>
  <c r="BC495" i="4"/>
  <c r="BF495" i="4" s="1"/>
  <c r="AW495" i="4"/>
  <c r="AY495" i="4" s="1"/>
  <c r="AS495" i="4"/>
  <c r="AQ495" i="4"/>
  <c r="AT495" i="4" s="1"/>
  <c r="AK495" i="4"/>
  <c r="AM495" i="4" s="1"/>
  <c r="Y495" i="4"/>
  <c r="AB495" i="4" s="1"/>
  <c r="S495" i="4"/>
  <c r="V495" i="4" s="1"/>
  <c r="M495" i="4"/>
  <c r="O495" i="4" s="1"/>
  <c r="I495" i="4"/>
  <c r="G495" i="4"/>
  <c r="J495" i="4" s="1"/>
  <c r="BJ494" i="4"/>
  <c r="BH494" i="4"/>
  <c r="BG494" i="4"/>
  <c r="BI494" i="4" s="1"/>
  <c r="BC494" i="4"/>
  <c r="BE494" i="4" s="1"/>
  <c r="AY494" i="4"/>
  <c r="AW494" i="4"/>
  <c r="AZ494" i="4" s="1"/>
  <c r="AQ494" i="4"/>
  <c r="AS494" i="4" s="1"/>
  <c r="AK494" i="4"/>
  <c r="AN494" i="4" s="1"/>
  <c r="AA494" i="4"/>
  <c r="Y494" i="4"/>
  <c r="AB494" i="4" s="1"/>
  <c r="S494" i="4"/>
  <c r="V494" i="4" s="1"/>
  <c r="M494" i="4"/>
  <c r="I494" i="4"/>
  <c r="G494" i="4"/>
  <c r="J494" i="4" s="1"/>
  <c r="BJ493" i="4"/>
  <c r="BK493" i="4" s="1"/>
  <c r="BH493" i="4"/>
  <c r="BG493" i="4"/>
  <c r="BE493" i="4"/>
  <c r="BC493" i="4"/>
  <c r="BF493" i="4" s="1"/>
  <c r="AY493" i="4"/>
  <c r="AW493" i="4"/>
  <c r="AZ493" i="4" s="1"/>
  <c r="AS493" i="4"/>
  <c r="AQ493" i="4"/>
  <c r="AT493" i="4" s="1"/>
  <c r="AM493" i="4"/>
  <c r="AK493" i="4"/>
  <c r="AN493" i="4" s="1"/>
  <c r="AA493" i="4"/>
  <c r="Y493" i="4"/>
  <c r="AB493" i="4" s="1"/>
  <c r="S493" i="4"/>
  <c r="V493" i="4" s="1"/>
  <c r="M493" i="4"/>
  <c r="O493" i="4" s="1"/>
  <c r="I493" i="4"/>
  <c r="G493" i="4"/>
  <c r="J493" i="4" s="1"/>
  <c r="BJ492" i="4"/>
  <c r="BK492" i="4" s="1"/>
  <c r="BH492" i="4"/>
  <c r="BG492" i="4"/>
  <c r="BE492" i="4"/>
  <c r="BC492" i="4"/>
  <c r="BF492" i="4" s="1"/>
  <c r="AY492" i="4"/>
  <c r="AW492" i="4"/>
  <c r="AZ492" i="4" s="1"/>
  <c r="AS492" i="4"/>
  <c r="AQ492" i="4"/>
  <c r="AT492" i="4" s="1"/>
  <c r="AM492" i="4"/>
  <c r="AK492" i="4"/>
  <c r="AN492" i="4" s="1"/>
  <c r="AA492" i="4"/>
  <c r="Y492" i="4"/>
  <c r="AB492" i="4" s="1"/>
  <c r="S492" i="4"/>
  <c r="V492" i="4" s="1"/>
  <c r="M492" i="4"/>
  <c r="P492" i="4" s="1"/>
  <c r="I492" i="4"/>
  <c r="G492" i="4"/>
  <c r="J492" i="4" s="1"/>
  <c r="BJ491" i="4"/>
  <c r="BK491" i="4" s="1"/>
  <c r="BH491" i="4"/>
  <c r="BG491" i="4"/>
  <c r="BE491" i="4"/>
  <c r="BC491" i="4"/>
  <c r="BF491" i="4" s="1"/>
  <c r="AY491" i="4"/>
  <c r="AW491" i="4"/>
  <c r="AZ491" i="4" s="1"/>
  <c r="AS491" i="4"/>
  <c r="AQ491" i="4"/>
  <c r="AT491" i="4" s="1"/>
  <c r="AM491" i="4"/>
  <c r="AK491" i="4"/>
  <c r="AN491" i="4" s="1"/>
  <c r="AA491" i="4"/>
  <c r="Y491" i="4"/>
  <c r="AB491" i="4" s="1"/>
  <c r="S491" i="4"/>
  <c r="V491" i="4" s="1"/>
  <c r="M491" i="4"/>
  <c r="O491" i="4" s="1"/>
  <c r="I491" i="4"/>
  <c r="G491" i="4"/>
  <c r="J491" i="4" s="1"/>
  <c r="BJ490" i="4"/>
  <c r="BK490" i="4" s="1"/>
  <c r="BH490" i="4"/>
  <c r="BG490" i="4"/>
  <c r="BI490" i="4" s="1"/>
  <c r="BE490" i="4"/>
  <c r="BC490" i="4"/>
  <c r="BF490" i="4" s="1"/>
  <c r="AY490" i="4"/>
  <c r="AW490" i="4"/>
  <c r="AZ490" i="4" s="1"/>
  <c r="AS490" i="4"/>
  <c r="AQ490" i="4"/>
  <c r="AT490" i="4" s="1"/>
  <c r="AM490" i="4"/>
  <c r="AK490" i="4"/>
  <c r="AN490" i="4" s="1"/>
  <c r="AA490" i="4"/>
  <c r="Y490" i="4"/>
  <c r="AB490" i="4" s="1"/>
  <c r="S490" i="4"/>
  <c r="V490" i="4" s="1"/>
  <c r="O490" i="4"/>
  <c r="M490" i="4"/>
  <c r="P490" i="4" s="1"/>
  <c r="I490" i="4"/>
  <c r="G490" i="4"/>
  <c r="J490" i="4" s="1"/>
  <c r="BJ489" i="4"/>
  <c r="BH489" i="4"/>
  <c r="BG489" i="4"/>
  <c r="BI489" i="4" s="1"/>
  <c r="BE489" i="4"/>
  <c r="BC489" i="4"/>
  <c r="BF489" i="4" s="1"/>
  <c r="AY489" i="4"/>
  <c r="AW489" i="4"/>
  <c r="AZ489" i="4" s="1"/>
  <c r="AS489" i="4"/>
  <c r="AQ489" i="4"/>
  <c r="AT489" i="4" s="1"/>
  <c r="AK489" i="4"/>
  <c r="AM489" i="4" s="1"/>
  <c r="AA489" i="4"/>
  <c r="Y489" i="4"/>
  <c r="AB489" i="4" s="1"/>
  <c r="V489" i="4"/>
  <c r="S489" i="4"/>
  <c r="M489" i="4"/>
  <c r="O489" i="4" s="1"/>
  <c r="I489" i="4"/>
  <c r="G489" i="4"/>
  <c r="J489" i="4" s="1"/>
  <c r="BJ488" i="4"/>
  <c r="BH488" i="4"/>
  <c r="BG488" i="4"/>
  <c r="BE488" i="4"/>
  <c r="BC488" i="4"/>
  <c r="BF488" i="4" s="1"/>
  <c r="AY488" i="4"/>
  <c r="AW488" i="4"/>
  <c r="AZ488" i="4" s="1"/>
  <c r="AQ488" i="4"/>
  <c r="AS488" i="4" s="1"/>
  <c r="AK488" i="4"/>
  <c r="AN488" i="4" s="1"/>
  <c r="Y488" i="4"/>
  <c r="AA488" i="4" s="1"/>
  <c r="S488" i="4"/>
  <c r="V488" i="4" s="1"/>
  <c r="M488" i="4"/>
  <c r="P488" i="4" s="1"/>
  <c r="I488" i="4"/>
  <c r="G488" i="4"/>
  <c r="J488" i="4" s="1"/>
  <c r="BJ487" i="4"/>
  <c r="BK487" i="4" s="1"/>
  <c r="BH487" i="4"/>
  <c r="BG487" i="4"/>
  <c r="BE487" i="4"/>
  <c r="BC487" i="4"/>
  <c r="BF487" i="4" s="1"/>
  <c r="AY487" i="4"/>
  <c r="AW487" i="4"/>
  <c r="AZ487" i="4" s="1"/>
  <c r="AS487" i="4"/>
  <c r="AQ487" i="4"/>
  <c r="AT487" i="4" s="1"/>
  <c r="AM487" i="4"/>
  <c r="AK487" i="4"/>
  <c r="AN487" i="4" s="1"/>
  <c r="AA487" i="4"/>
  <c r="Y487" i="4"/>
  <c r="AB487" i="4" s="1"/>
  <c r="S487" i="4"/>
  <c r="V487" i="4" s="1"/>
  <c r="M487" i="4"/>
  <c r="O487" i="4" s="1"/>
  <c r="I487" i="4"/>
  <c r="G487" i="4"/>
  <c r="J487" i="4" s="1"/>
  <c r="BJ486" i="4"/>
  <c r="BH486" i="4"/>
  <c r="BG486" i="4"/>
  <c r="BI486" i="4" s="1"/>
  <c r="BL486" i="4" s="1"/>
  <c r="BE486" i="4"/>
  <c r="BC486" i="4"/>
  <c r="BF486" i="4" s="1"/>
  <c r="AY486" i="4"/>
  <c r="AW486" i="4"/>
  <c r="AZ486" i="4" s="1"/>
  <c r="AS486" i="4"/>
  <c r="AQ486" i="4"/>
  <c r="AT486" i="4" s="1"/>
  <c r="AM486" i="4"/>
  <c r="AK486" i="4"/>
  <c r="AN486" i="4" s="1"/>
  <c r="Y486" i="4"/>
  <c r="AA486" i="4" s="1"/>
  <c r="S486" i="4"/>
  <c r="V486" i="4" s="1"/>
  <c r="M486" i="4"/>
  <c r="P486" i="4" s="1"/>
  <c r="I486" i="4"/>
  <c r="G486" i="4"/>
  <c r="J486" i="4" s="1"/>
  <c r="BJ485" i="4"/>
  <c r="BH485" i="4"/>
  <c r="BG485" i="4"/>
  <c r="BE485" i="4"/>
  <c r="BC485" i="4"/>
  <c r="BF485" i="4" s="1"/>
  <c r="AY485" i="4"/>
  <c r="AW485" i="4"/>
  <c r="AS485" i="4"/>
  <c r="AQ485" i="4"/>
  <c r="AT485" i="4" s="1"/>
  <c r="AM485" i="4"/>
  <c r="AK485" i="4"/>
  <c r="AA485" i="4"/>
  <c r="Y485" i="4"/>
  <c r="AB485" i="4" s="1"/>
  <c r="S485" i="4"/>
  <c r="M485" i="4"/>
  <c r="I485" i="4"/>
  <c r="G485" i="4"/>
  <c r="BD476" i="4"/>
  <c r="BB476" i="4"/>
  <c r="BA476" i="4"/>
  <c r="AX476" i="4"/>
  <c r="AV476" i="4"/>
  <c r="AU476" i="4"/>
  <c r="AR476" i="4"/>
  <c r="AP476" i="4"/>
  <c r="AO476" i="4"/>
  <c r="AL476" i="4"/>
  <c r="AJ476" i="4"/>
  <c r="AI476" i="4"/>
  <c r="Z476" i="4"/>
  <c r="X476" i="4"/>
  <c r="W476" i="4"/>
  <c r="T476" i="4"/>
  <c r="R476" i="4"/>
  <c r="Q476" i="4"/>
  <c r="N476" i="4"/>
  <c r="L476" i="4"/>
  <c r="K476" i="4"/>
  <c r="H476" i="4"/>
  <c r="I476" i="4" s="1"/>
  <c r="F476" i="4"/>
  <c r="E476" i="4"/>
  <c r="BJ475" i="4"/>
  <c r="BK475" i="4" s="1"/>
  <c r="BH475" i="4"/>
  <c r="BG475" i="4"/>
  <c r="BE475" i="4"/>
  <c r="BC475" i="4"/>
  <c r="BF475" i="4" s="1"/>
  <c r="AY475" i="4"/>
  <c r="AW475" i="4"/>
  <c r="AZ475" i="4" s="1"/>
  <c r="AS475" i="4"/>
  <c r="AQ475" i="4"/>
  <c r="AT475" i="4" s="1"/>
  <c r="AM475" i="4"/>
  <c r="AK475" i="4"/>
  <c r="AN475" i="4" s="1"/>
  <c r="AA475" i="4"/>
  <c r="Y475" i="4"/>
  <c r="AB475" i="4" s="1"/>
  <c r="S475" i="4"/>
  <c r="V475" i="4" s="1"/>
  <c r="M475" i="4"/>
  <c r="O475" i="4" s="1"/>
  <c r="I475" i="4"/>
  <c r="G475" i="4"/>
  <c r="J475" i="4" s="1"/>
  <c r="BJ474" i="4"/>
  <c r="BK474" i="4" s="1"/>
  <c r="BH474" i="4"/>
  <c r="BG474" i="4"/>
  <c r="BI474" i="4" s="1"/>
  <c r="BE474" i="4"/>
  <c r="BC474" i="4"/>
  <c r="BF474" i="4" s="1"/>
  <c r="AY474" i="4"/>
  <c r="AW474" i="4"/>
  <c r="AZ474" i="4" s="1"/>
  <c r="AS474" i="4"/>
  <c r="AQ474" i="4"/>
  <c r="AT474" i="4" s="1"/>
  <c r="AM474" i="4"/>
  <c r="AK474" i="4"/>
  <c r="AN474" i="4" s="1"/>
  <c r="AA474" i="4"/>
  <c r="Y474" i="4"/>
  <c r="AB474" i="4" s="1"/>
  <c r="S474" i="4"/>
  <c r="V474" i="4" s="1"/>
  <c r="O474" i="4"/>
  <c r="M474" i="4"/>
  <c r="P474" i="4" s="1"/>
  <c r="I474" i="4"/>
  <c r="G474" i="4"/>
  <c r="J474" i="4" s="1"/>
  <c r="BK473" i="4"/>
  <c r="BJ473" i="4"/>
  <c r="BH473" i="4"/>
  <c r="BG473" i="4"/>
  <c r="BE473" i="4"/>
  <c r="BC473" i="4"/>
  <c r="BF473" i="4" s="1"/>
  <c r="AY473" i="4"/>
  <c r="AW473" i="4"/>
  <c r="AZ473" i="4" s="1"/>
  <c r="AS473" i="4"/>
  <c r="AQ473" i="4"/>
  <c r="AT473" i="4" s="1"/>
  <c r="AM473" i="4"/>
  <c r="AK473" i="4"/>
  <c r="AN473" i="4" s="1"/>
  <c r="AA473" i="4"/>
  <c r="Y473" i="4"/>
  <c r="AB473" i="4" s="1"/>
  <c r="V473" i="4"/>
  <c r="S473" i="4"/>
  <c r="M473" i="4"/>
  <c r="O473" i="4" s="1"/>
  <c r="I473" i="4"/>
  <c r="G473" i="4"/>
  <c r="J473" i="4" s="1"/>
  <c r="BJ472" i="4"/>
  <c r="BH472" i="4"/>
  <c r="BG472" i="4"/>
  <c r="BE472" i="4"/>
  <c r="BC472" i="4"/>
  <c r="BF472" i="4" s="1"/>
  <c r="AY472" i="4"/>
  <c r="AW472" i="4"/>
  <c r="AZ472" i="4" s="1"/>
  <c r="AQ472" i="4"/>
  <c r="AS472" i="4" s="1"/>
  <c r="AK472" i="4"/>
  <c r="AN472" i="4" s="1"/>
  <c r="AA472" i="4"/>
  <c r="Y472" i="4"/>
  <c r="AB472" i="4" s="1"/>
  <c r="S472" i="4"/>
  <c r="V472" i="4" s="1"/>
  <c r="M472" i="4"/>
  <c r="P472" i="4" s="1"/>
  <c r="I472" i="4"/>
  <c r="G472" i="4"/>
  <c r="J472" i="4" s="1"/>
  <c r="BJ471" i="4"/>
  <c r="BK471" i="4" s="1"/>
  <c r="BH471" i="4"/>
  <c r="BG471" i="4"/>
  <c r="BE471" i="4"/>
  <c r="BC471" i="4"/>
  <c r="BF471" i="4" s="1"/>
  <c r="AY471" i="4"/>
  <c r="AW471" i="4"/>
  <c r="AZ471" i="4" s="1"/>
  <c r="AS471" i="4"/>
  <c r="AQ471" i="4"/>
  <c r="AT471" i="4" s="1"/>
  <c r="AM471" i="4"/>
  <c r="AK471" i="4"/>
  <c r="AN471" i="4" s="1"/>
  <c r="AA471" i="4"/>
  <c r="Y471" i="4"/>
  <c r="AB471" i="4" s="1"/>
  <c r="S471" i="4"/>
  <c r="V471" i="4" s="1"/>
  <c r="M471" i="4"/>
  <c r="O471" i="4" s="1"/>
  <c r="I471" i="4"/>
  <c r="G471" i="4"/>
  <c r="J471" i="4" s="1"/>
  <c r="BJ470" i="4"/>
  <c r="BH470" i="4"/>
  <c r="BG470" i="4"/>
  <c r="BC470" i="4"/>
  <c r="BE470" i="4" s="1"/>
  <c r="AW470" i="4"/>
  <c r="AZ470" i="4" s="1"/>
  <c r="AQ470" i="4"/>
  <c r="AS470" i="4" s="1"/>
  <c r="AM470" i="4"/>
  <c r="AK470" i="4"/>
  <c r="AN470" i="4" s="1"/>
  <c r="Y470" i="4"/>
  <c r="AA470" i="4" s="1"/>
  <c r="S470" i="4"/>
  <c r="V470" i="4" s="1"/>
  <c r="O470" i="4"/>
  <c r="M470" i="4"/>
  <c r="P470" i="4" s="1"/>
  <c r="I470" i="4"/>
  <c r="G470" i="4"/>
  <c r="J470" i="4" s="1"/>
  <c r="BK469" i="4"/>
  <c r="BJ469" i="4"/>
  <c r="BH469" i="4"/>
  <c r="BG469" i="4"/>
  <c r="BE469" i="4"/>
  <c r="BC469" i="4"/>
  <c r="BF469" i="4" s="1"/>
  <c r="AY469" i="4"/>
  <c r="AW469" i="4"/>
  <c r="AZ469" i="4" s="1"/>
  <c r="AS469" i="4"/>
  <c r="AQ469" i="4"/>
  <c r="AT469" i="4" s="1"/>
  <c r="AM469" i="4"/>
  <c r="AK469" i="4"/>
  <c r="AN469" i="4" s="1"/>
  <c r="AA469" i="4"/>
  <c r="Y469" i="4"/>
  <c r="AB469" i="4" s="1"/>
  <c r="V469" i="4"/>
  <c r="S469" i="4"/>
  <c r="M469" i="4"/>
  <c r="O469" i="4" s="1"/>
  <c r="I469" i="4"/>
  <c r="G469" i="4"/>
  <c r="J469" i="4" s="1"/>
  <c r="BJ468" i="4"/>
  <c r="BH468" i="4"/>
  <c r="BG468" i="4"/>
  <c r="BE468" i="4"/>
  <c r="BC468" i="4"/>
  <c r="BF468" i="4" s="1"/>
  <c r="AY468" i="4"/>
  <c r="AW468" i="4"/>
  <c r="AZ468" i="4" s="1"/>
  <c r="AQ468" i="4"/>
  <c r="AS468" i="4" s="1"/>
  <c r="AK468" i="4"/>
  <c r="AN468" i="4" s="1"/>
  <c r="AA468" i="4"/>
  <c r="Y468" i="4"/>
  <c r="AB468" i="4" s="1"/>
  <c r="S468" i="4"/>
  <c r="V468" i="4" s="1"/>
  <c r="M468" i="4"/>
  <c r="P468" i="4" s="1"/>
  <c r="I468" i="4"/>
  <c r="G468" i="4"/>
  <c r="J468" i="4" s="1"/>
  <c r="BJ467" i="4"/>
  <c r="BH467" i="4"/>
  <c r="BG467" i="4"/>
  <c r="BE467" i="4"/>
  <c r="BC467" i="4"/>
  <c r="BF467" i="4" s="1"/>
  <c r="AY467" i="4"/>
  <c r="AW467" i="4"/>
  <c r="AZ467" i="4" s="1"/>
  <c r="AS467" i="4"/>
  <c r="AQ467" i="4"/>
  <c r="AT467" i="4" s="1"/>
  <c r="AK467" i="4"/>
  <c r="AM467" i="4" s="1"/>
  <c r="AA467" i="4"/>
  <c r="Y467" i="4"/>
  <c r="AB467" i="4" s="1"/>
  <c r="S467" i="4"/>
  <c r="V467" i="4" s="1"/>
  <c r="M467" i="4"/>
  <c r="O467" i="4" s="1"/>
  <c r="I467" i="4"/>
  <c r="G467" i="4"/>
  <c r="J467" i="4" s="1"/>
  <c r="BJ466" i="4"/>
  <c r="BK466" i="4" s="1"/>
  <c r="BH466" i="4"/>
  <c r="BG466" i="4"/>
  <c r="BE466" i="4"/>
  <c r="BC466" i="4"/>
  <c r="BF466" i="4" s="1"/>
  <c r="AY466" i="4"/>
  <c r="AW466" i="4"/>
  <c r="AZ466" i="4" s="1"/>
  <c r="AS466" i="4"/>
  <c r="AQ466" i="4"/>
  <c r="AT466" i="4" s="1"/>
  <c r="AM466" i="4"/>
  <c r="AK466" i="4"/>
  <c r="AN466" i="4" s="1"/>
  <c r="AA466" i="4"/>
  <c r="Y466" i="4"/>
  <c r="AB466" i="4" s="1"/>
  <c r="S466" i="4"/>
  <c r="V466" i="4" s="1"/>
  <c r="M466" i="4"/>
  <c r="P466" i="4" s="1"/>
  <c r="I466" i="4"/>
  <c r="G466" i="4"/>
  <c r="J466" i="4" s="1"/>
  <c r="BJ465" i="4"/>
  <c r="BK465" i="4" s="1"/>
  <c r="BH465" i="4"/>
  <c r="BG465" i="4"/>
  <c r="BE465" i="4"/>
  <c r="BC465" i="4"/>
  <c r="BF465" i="4" s="1"/>
  <c r="AY465" i="4"/>
  <c r="AW465" i="4"/>
  <c r="AZ465" i="4" s="1"/>
  <c r="AS465" i="4"/>
  <c r="AQ465" i="4"/>
  <c r="AT465" i="4" s="1"/>
  <c r="AM465" i="4"/>
  <c r="AK465" i="4"/>
  <c r="AN465" i="4" s="1"/>
  <c r="AA465" i="4"/>
  <c r="Y465" i="4"/>
  <c r="AB465" i="4" s="1"/>
  <c r="S465" i="4"/>
  <c r="V465" i="4" s="1"/>
  <c r="M465" i="4"/>
  <c r="O465" i="4" s="1"/>
  <c r="I465" i="4"/>
  <c r="G465" i="4"/>
  <c r="J465" i="4" s="1"/>
  <c r="BJ464" i="4"/>
  <c r="BH464" i="4"/>
  <c r="BG464" i="4"/>
  <c r="BI464" i="4" s="1"/>
  <c r="BC464" i="4"/>
  <c r="BE464" i="4" s="1"/>
  <c r="AY464" i="4"/>
  <c r="AW464" i="4"/>
  <c r="AZ464" i="4" s="1"/>
  <c r="AQ464" i="4"/>
  <c r="AS464" i="4" s="1"/>
  <c r="AK464" i="4"/>
  <c r="AN464" i="4" s="1"/>
  <c r="AA464" i="4"/>
  <c r="Y464" i="4"/>
  <c r="AB464" i="4" s="1"/>
  <c r="S464" i="4"/>
  <c r="V464" i="4" s="1"/>
  <c r="M464" i="4"/>
  <c r="I464" i="4"/>
  <c r="G464" i="4"/>
  <c r="J464" i="4" s="1"/>
  <c r="BJ463" i="4"/>
  <c r="BH463" i="4"/>
  <c r="BG463" i="4"/>
  <c r="BC463" i="4"/>
  <c r="BF463" i="4" s="1"/>
  <c r="AW463" i="4"/>
  <c r="AY463" i="4" s="1"/>
  <c r="AS463" i="4"/>
  <c r="AQ463" i="4"/>
  <c r="AT463" i="4" s="1"/>
  <c r="AK463" i="4"/>
  <c r="AM463" i="4" s="1"/>
  <c r="AA463" i="4"/>
  <c r="Y463" i="4"/>
  <c r="AB463" i="4" s="1"/>
  <c r="S463" i="4"/>
  <c r="V463" i="4" s="1"/>
  <c r="M463" i="4"/>
  <c r="O463" i="4" s="1"/>
  <c r="I463" i="4"/>
  <c r="G463" i="4"/>
  <c r="J463" i="4" s="1"/>
  <c r="BJ462" i="4"/>
  <c r="BK462" i="4" s="1"/>
  <c r="BH462" i="4"/>
  <c r="BG462" i="4"/>
  <c r="BE462" i="4"/>
  <c r="BC462" i="4"/>
  <c r="BF462" i="4" s="1"/>
  <c r="AY462" i="4"/>
  <c r="AW462" i="4"/>
  <c r="AZ462" i="4" s="1"/>
  <c r="AS462" i="4"/>
  <c r="AQ462" i="4"/>
  <c r="AT462" i="4" s="1"/>
  <c r="AM462" i="4"/>
  <c r="AK462" i="4"/>
  <c r="AN462" i="4" s="1"/>
  <c r="AA462" i="4"/>
  <c r="Y462" i="4"/>
  <c r="AB462" i="4" s="1"/>
  <c r="S462" i="4"/>
  <c r="V462" i="4" s="1"/>
  <c r="M462" i="4"/>
  <c r="I462" i="4"/>
  <c r="G462" i="4"/>
  <c r="J462" i="4" s="1"/>
  <c r="BJ461" i="4"/>
  <c r="BK461" i="4" s="1"/>
  <c r="BH461" i="4"/>
  <c r="BG461" i="4"/>
  <c r="BE461" i="4"/>
  <c r="BC461" i="4"/>
  <c r="AY461" i="4"/>
  <c r="AW461" i="4"/>
  <c r="AS461" i="4"/>
  <c r="AQ461" i="4"/>
  <c r="AM461" i="4"/>
  <c r="AK461" i="4"/>
  <c r="AA461" i="4"/>
  <c r="Y461" i="4"/>
  <c r="S461" i="4"/>
  <c r="V461" i="4" s="1"/>
  <c r="M461" i="4"/>
  <c r="O461" i="4" s="1"/>
  <c r="I461" i="4"/>
  <c r="G461" i="4"/>
  <c r="J461" i="4" s="1"/>
  <c r="BD452" i="4"/>
  <c r="BB452" i="4"/>
  <c r="BA452" i="4"/>
  <c r="AX452" i="4"/>
  <c r="AV452" i="4"/>
  <c r="AU452" i="4"/>
  <c r="AR452" i="4"/>
  <c r="AP452" i="4"/>
  <c r="AO452" i="4"/>
  <c r="AL452" i="4"/>
  <c r="AJ452" i="4"/>
  <c r="AI452" i="4"/>
  <c r="Z452" i="4"/>
  <c r="X452" i="4"/>
  <c r="W452" i="4"/>
  <c r="T452" i="4"/>
  <c r="R452" i="4"/>
  <c r="Q452" i="4"/>
  <c r="N452" i="4"/>
  <c r="L452" i="4"/>
  <c r="K452" i="4"/>
  <c r="H452" i="4"/>
  <c r="I452" i="4" s="1"/>
  <c r="F452" i="4"/>
  <c r="E452" i="4"/>
  <c r="BJ451" i="4"/>
  <c r="BK451" i="4" s="1"/>
  <c r="BH451" i="4"/>
  <c r="BG451" i="4"/>
  <c r="BE451" i="4"/>
  <c r="BC451" i="4"/>
  <c r="BF451" i="4" s="1"/>
  <c r="AY451" i="4"/>
  <c r="AW451" i="4"/>
  <c r="AZ451" i="4" s="1"/>
  <c r="AS451" i="4"/>
  <c r="AQ451" i="4"/>
  <c r="AT451" i="4" s="1"/>
  <c r="AM451" i="4"/>
  <c r="AK451" i="4"/>
  <c r="AN451" i="4" s="1"/>
  <c r="AA451" i="4"/>
  <c r="Y451" i="4"/>
  <c r="AB451" i="4" s="1"/>
  <c r="S451" i="4"/>
  <c r="V451" i="4" s="1"/>
  <c r="M451" i="4"/>
  <c r="O451" i="4" s="1"/>
  <c r="I451" i="4"/>
  <c r="G451" i="4"/>
  <c r="J451" i="4" s="1"/>
  <c r="BJ450" i="4"/>
  <c r="BK450" i="4" s="1"/>
  <c r="BH450" i="4"/>
  <c r="BG450" i="4"/>
  <c r="BE450" i="4"/>
  <c r="BC450" i="4"/>
  <c r="BF450" i="4" s="1"/>
  <c r="AY450" i="4"/>
  <c r="AW450" i="4"/>
  <c r="AZ450" i="4" s="1"/>
  <c r="AS450" i="4"/>
  <c r="AQ450" i="4"/>
  <c r="AT450" i="4" s="1"/>
  <c r="AM450" i="4"/>
  <c r="AK450" i="4"/>
  <c r="AN450" i="4" s="1"/>
  <c r="AA450" i="4"/>
  <c r="Y450" i="4"/>
  <c r="AB450" i="4" s="1"/>
  <c r="S450" i="4"/>
  <c r="V450" i="4" s="1"/>
  <c r="M450" i="4"/>
  <c r="P450" i="4" s="1"/>
  <c r="I450" i="4"/>
  <c r="G450" i="4"/>
  <c r="J450" i="4" s="1"/>
  <c r="BJ449" i="4"/>
  <c r="BK449" i="4" s="1"/>
  <c r="BH449" i="4"/>
  <c r="BG449" i="4"/>
  <c r="BE449" i="4"/>
  <c r="BC449" i="4"/>
  <c r="BF449" i="4" s="1"/>
  <c r="AY449" i="4"/>
  <c r="AW449" i="4"/>
  <c r="AZ449" i="4" s="1"/>
  <c r="AS449" i="4"/>
  <c r="AQ449" i="4"/>
  <c r="AT449" i="4" s="1"/>
  <c r="AM449" i="4"/>
  <c r="AK449" i="4"/>
  <c r="AN449" i="4" s="1"/>
  <c r="AA449" i="4"/>
  <c r="Y449" i="4"/>
  <c r="AB449" i="4" s="1"/>
  <c r="S449" i="4"/>
  <c r="V449" i="4" s="1"/>
  <c r="M449" i="4"/>
  <c r="O449" i="4" s="1"/>
  <c r="I449" i="4"/>
  <c r="G449" i="4"/>
  <c r="J449" i="4" s="1"/>
  <c r="BJ448" i="4"/>
  <c r="BK448" i="4" s="1"/>
  <c r="BH448" i="4"/>
  <c r="BG448" i="4"/>
  <c r="BI448" i="4" s="1"/>
  <c r="BE448" i="4"/>
  <c r="BC448" i="4"/>
  <c r="BF448" i="4" s="1"/>
  <c r="AY448" i="4"/>
  <c r="AW448" i="4"/>
  <c r="AZ448" i="4" s="1"/>
  <c r="AS448" i="4"/>
  <c r="AQ448" i="4"/>
  <c r="AT448" i="4" s="1"/>
  <c r="AM448" i="4"/>
  <c r="AK448" i="4"/>
  <c r="AN448" i="4" s="1"/>
  <c r="AA448" i="4"/>
  <c r="Y448" i="4"/>
  <c r="AB448" i="4" s="1"/>
  <c r="S448" i="4"/>
  <c r="V448" i="4" s="1"/>
  <c r="O448" i="4"/>
  <c r="M448" i="4"/>
  <c r="P448" i="4" s="1"/>
  <c r="I448" i="4"/>
  <c r="G448" i="4"/>
  <c r="J448" i="4" s="1"/>
  <c r="BJ447" i="4"/>
  <c r="BH447" i="4"/>
  <c r="BG447" i="4"/>
  <c r="BI447" i="4" s="1"/>
  <c r="BE447" i="4"/>
  <c r="BC447" i="4"/>
  <c r="BF447" i="4" s="1"/>
  <c r="AY447" i="4"/>
  <c r="AW447" i="4"/>
  <c r="AZ447" i="4" s="1"/>
  <c r="AQ447" i="4"/>
  <c r="AT447" i="4" s="1"/>
  <c r="AM447" i="4"/>
  <c r="AK447" i="4"/>
  <c r="AN447" i="4" s="1"/>
  <c r="Y447" i="4"/>
  <c r="AB447" i="4" s="1"/>
  <c r="S447" i="4"/>
  <c r="V447" i="4" s="1"/>
  <c r="M447" i="4"/>
  <c r="O447" i="4" s="1"/>
  <c r="I447" i="4"/>
  <c r="G447" i="4"/>
  <c r="J447" i="4" s="1"/>
  <c r="BJ446" i="4"/>
  <c r="BK446" i="4" s="1"/>
  <c r="BH446" i="4"/>
  <c r="BG446" i="4"/>
  <c r="BE446" i="4"/>
  <c r="BC446" i="4"/>
  <c r="BF446" i="4" s="1"/>
  <c r="AY446" i="4"/>
  <c r="AW446" i="4"/>
  <c r="AZ446" i="4" s="1"/>
  <c r="AS446" i="4"/>
  <c r="AQ446" i="4"/>
  <c r="AT446" i="4" s="1"/>
  <c r="AM446" i="4"/>
  <c r="AK446" i="4"/>
  <c r="AN446" i="4" s="1"/>
  <c r="AA446" i="4"/>
  <c r="Y446" i="4"/>
  <c r="AB446" i="4" s="1"/>
  <c r="S446" i="4"/>
  <c r="V446" i="4" s="1"/>
  <c r="M446" i="4"/>
  <c r="I446" i="4"/>
  <c r="G446" i="4"/>
  <c r="J446" i="4" s="1"/>
  <c r="BJ445" i="4"/>
  <c r="BH445" i="4"/>
  <c r="BG445" i="4"/>
  <c r="BC445" i="4"/>
  <c r="BF445" i="4" s="1"/>
  <c r="AW445" i="4"/>
  <c r="AY445" i="4" s="1"/>
  <c r="AS445" i="4"/>
  <c r="AQ445" i="4"/>
  <c r="AT445" i="4" s="1"/>
  <c r="AK445" i="4"/>
  <c r="AM445" i="4" s="1"/>
  <c r="Y445" i="4"/>
  <c r="AB445" i="4" s="1"/>
  <c r="S445" i="4"/>
  <c r="V445" i="4" s="1"/>
  <c r="M445" i="4"/>
  <c r="O445" i="4" s="1"/>
  <c r="I445" i="4"/>
  <c r="G445" i="4"/>
  <c r="J445" i="4" s="1"/>
  <c r="BJ444" i="4"/>
  <c r="BK444" i="4" s="1"/>
  <c r="BH444" i="4"/>
  <c r="BG444" i="4"/>
  <c r="BI444" i="4" s="1"/>
  <c r="BE444" i="4"/>
  <c r="BC444" i="4"/>
  <c r="BF444" i="4" s="1"/>
  <c r="AY444" i="4"/>
  <c r="AW444" i="4"/>
  <c r="AZ444" i="4" s="1"/>
  <c r="AS444" i="4"/>
  <c r="AQ444" i="4"/>
  <c r="AT444" i="4" s="1"/>
  <c r="AM444" i="4"/>
  <c r="AK444" i="4"/>
  <c r="AN444" i="4" s="1"/>
  <c r="AA444" i="4"/>
  <c r="Y444" i="4"/>
  <c r="AB444" i="4" s="1"/>
  <c r="S444" i="4"/>
  <c r="V444" i="4" s="1"/>
  <c r="O444" i="4"/>
  <c r="M444" i="4"/>
  <c r="P444" i="4" s="1"/>
  <c r="I444" i="4"/>
  <c r="G444" i="4"/>
  <c r="J444" i="4" s="1"/>
  <c r="BJ443" i="4"/>
  <c r="BH443" i="4"/>
  <c r="BG443" i="4"/>
  <c r="BI443" i="4" s="1"/>
  <c r="BE443" i="4"/>
  <c r="BC443" i="4"/>
  <c r="BF443" i="4" s="1"/>
  <c r="AY443" i="4"/>
  <c r="AW443" i="4"/>
  <c r="AZ443" i="4" s="1"/>
  <c r="AQ443" i="4"/>
  <c r="AT443" i="4" s="1"/>
  <c r="AK443" i="4"/>
  <c r="AM443" i="4" s="1"/>
  <c r="AA443" i="4"/>
  <c r="Y443" i="4"/>
  <c r="AB443" i="4" s="1"/>
  <c r="S443" i="4"/>
  <c r="V443" i="4" s="1"/>
  <c r="M443" i="4"/>
  <c r="O443" i="4" s="1"/>
  <c r="I443" i="4"/>
  <c r="G443" i="4"/>
  <c r="J443" i="4" s="1"/>
  <c r="BJ442" i="4"/>
  <c r="BH442" i="4"/>
  <c r="BG442" i="4"/>
  <c r="BE442" i="4"/>
  <c r="BC442" i="4"/>
  <c r="BF442" i="4" s="1"/>
  <c r="AY442" i="4"/>
  <c r="AW442" i="4"/>
  <c r="AZ442" i="4" s="1"/>
  <c r="AS442" i="4"/>
  <c r="AQ442" i="4"/>
  <c r="AT442" i="4" s="1"/>
  <c r="AK442" i="4"/>
  <c r="AA442" i="4"/>
  <c r="Y442" i="4"/>
  <c r="AB442" i="4" s="1"/>
  <c r="S442" i="4"/>
  <c r="V442" i="4" s="1"/>
  <c r="M442" i="4"/>
  <c r="P442" i="4" s="1"/>
  <c r="I442" i="4"/>
  <c r="G442" i="4"/>
  <c r="J442" i="4" s="1"/>
  <c r="BJ441" i="4"/>
  <c r="BK441" i="4" s="1"/>
  <c r="BH441" i="4"/>
  <c r="BG441" i="4"/>
  <c r="BE441" i="4"/>
  <c r="BC441" i="4"/>
  <c r="BF441" i="4" s="1"/>
  <c r="AY441" i="4"/>
  <c r="AW441" i="4"/>
  <c r="AZ441" i="4" s="1"/>
  <c r="AS441" i="4"/>
  <c r="AQ441" i="4"/>
  <c r="AT441" i="4" s="1"/>
  <c r="AM441" i="4"/>
  <c r="AK441" i="4"/>
  <c r="AN441" i="4" s="1"/>
  <c r="AA441" i="4"/>
  <c r="Y441" i="4"/>
  <c r="AB441" i="4" s="1"/>
  <c r="S441" i="4"/>
  <c r="V441" i="4" s="1"/>
  <c r="M441" i="4"/>
  <c r="O441" i="4" s="1"/>
  <c r="I441" i="4"/>
  <c r="G441" i="4"/>
  <c r="J441" i="4" s="1"/>
  <c r="BJ440" i="4"/>
  <c r="BH440" i="4"/>
  <c r="BG440" i="4"/>
  <c r="BI440" i="4" s="1"/>
  <c r="BE440" i="4"/>
  <c r="BC440" i="4"/>
  <c r="BF440" i="4" s="1"/>
  <c r="AY440" i="4"/>
  <c r="AW440" i="4"/>
  <c r="AZ440" i="4" s="1"/>
  <c r="AQ440" i="4"/>
  <c r="AS440" i="4" s="1"/>
  <c r="AM440" i="4"/>
  <c r="AK440" i="4"/>
  <c r="AN440" i="4" s="1"/>
  <c r="Y440" i="4"/>
  <c r="AA440" i="4" s="1"/>
  <c r="S440" i="4"/>
  <c r="V440" i="4" s="1"/>
  <c r="O440" i="4"/>
  <c r="M440" i="4"/>
  <c r="P440" i="4" s="1"/>
  <c r="I440" i="4"/>
  <c r="G440" i="4"/>
  <c r="J440" i="4" s="1"/>
  <c r="BJ439" i="4"/>
  <c r="BH439" i="4"/>
  <c r="BG439" i="4"/>
  <c r="BI439" i="4" s="1"/>
  <c r="BC439" i="4"/>
  <c r="BF439" i="4" s="1"/>
  <c r="AW439" i="4"/>
  <c r="AY439" i="4" s="1"/>
  <c r="AQ439" i="4"/>
  <c r="AT439" i="4" s="1"/>
  <c r="AK439" i="4"/>
  <c r="AM439" i="4" s="1"/>
  <c r="AA439" i="4"/>
  <c r="Y439" i="4"/>
  <c r="AB439" i="4" s="1"/>
  <c r="S439" i="4"/>
  <c r="V439" i="4" s="1"/>
  <c r="M439" i="4"/>
  <c r="O439" i="4" s="1"/>
  <c r="I439" i="4"/>
  <c r="G439" i="4"/>
  <c r="J439" i="4" s="1"/>
  <c r="BJ438" i="4"/>
  <c r="BK438" i="4" s="1"/>
  <c r="BH438" i="4"/>
  <c r="BG438" i="4"/>
  <c r="BI438" i="4" s="1"/>
  <c r="BL438" i="4" s="1"/>
  <c r="BE438" i="4"/>
  <c r="BC438" i="4"/>
  <c r="BF438" i="4" s="1"/>
  <c r="AY438" i="4"/>
  <c r="AW438" i="4"/>
  <c r="AZ438" i="4" s="1"/>
  <c r="AS438" i="4"/>
  <c r="AQ438" i="4"/>
  <c r="AT438" i="4" s="1"/>
  <c r="AM438" i="4"/>
  <c r="AK438" i="4"/>
  <c r="AN438" i="4" s="1"/>
  <c r="AA438" i="4"/>
  <c r="Y438" i="4"/>
  <c r="AB438" i="4" s="1"/>
  <c r="S438" i="4"/>
  <c r="V438" i="4" s="1"/>
  <c r="O438" i="4"/>
  <c r="M438" i="4"/>
  <c r="P438" i="4" s="1"/>
  <c r="I438" i="4"/>
  <c r="G438" i="4"/>
  <c r="J438" i="4" s="1"/>
  <c r="BJ437" i="4"/>
  <c r="BH437" i="4"/>
  <c r="BG437" i="4"/>
  <c r="BE437" i="4"/>
  <c r="BC437" i="4"/>
  <c r="AY437" i="4"/>
  <c r="AW437" i="4"/>
  <c r="AS437" i="4"/>
  <c r="AQ437" i="4"/>
  <c r="AM437" i="4"/>
  <c r="AK437" i="4"/>
  <c r="Y437" i="4"/>
  <c r="S437" i="4"/>
  <c r="M437" i="4"/>
  <c r="O437" i="4" s="1"/>
  <c r="I437" i="4"/>
  <c r="G437" i="4"/>
  <c r="J437" i="4" s="1"/>
  <c r="BD428" i="4"/>
  <c r="BE428" i="4" s="1"/>
  <c r="BB428" i="4"/>
  <c r="BA428" i="4"/>
  <c r="AX428" i="4"/>
  <c r="AY428" i="4" s="1"/>
  <c r="AV428" i="4"/>
  <c r="AU428" i="4"/>
  <c r="AR428" i="4"/>
  <c r="AP428" i="4"/>
  <c r="AO428" i="4"/>
  <c r="AL428" i="4"/>
  <c r="AJ428" i="4"/>
  <c r="AI428" i="4"/>
  <c r="Z428" i="4"/>
  <c r="X428" i="4"/>
  <c r="W428" i="4"/>
  <c r="T428" i="4"/>
  <c r="R428" i="4"/>
  <c r="Q428" i="4"/>
  <c r="N428" i="4"/>
  <c r="L428" i="4"/>
  <c r="K428" i="4"/>
  <c r="H428" i="4"/>
  <c r="I428" i="4" s="1"/>
  <c r="F428" i="4"/>
  <c r="E428" i="4"/>
  <c r="BJ427" i="4"/>
  <c r="BK427" i="4" s="1"/>
  <c r="BH427" i="4"/>
  <c r="BG427" i="4"/>
  <c r="BI427" i="4" s="1"/>
  <c r="BE427" i="4"/>
  <c r="BC427" i="4"/>
  <c r="BF427" i="4" s="1"/>
  <c r="AY427" i="4"/>
  <c r="AW427" i="4"/>
  <c r="AZ427" i="4" s="1"/>
  <c r="AS427" i="4"/>
  <c r="AQ427" i="4"/>
  <c r="AT427" i="4" s="1"/>
  <c r="AM427" i="4"/>
  <c r="AK427" i="4"/>
  <c r="AN427" i="4" s="1"/>
  <c r="AA427" i="4"/>
  <c r="Y427" i="4"/>
  <c r="AB427" i="4" s="1"/>
  <c r="S427" i="4"/>
  <c r="V427" i="4" s="1"/>
  <c r="M427" i="4"/>
  <c r="O427" i="4" s="1"/>
  <c r="I427" i="4"/>
  <c r="G427" i="4"/>
  <c r="J427" i="4" s="1"/>
  <c r="BJ426" i="4"/>
  <c r="BK426" i="4" s="1"/>
  <c r="BH426" i="4"/>
  <c r="BG426" i="4"/>
  <c r="BE426" i="4"/>
  <c r="BC426" i="4"/>
  <c r="BF426" i="4" s="1"/>
  <c r="AY426" i="4"/>
  <c r="AW426" i="4"/>
  <c r="AZ426" i="4" s="1"/>
  <c r="AS426" i="4"/>
  <c r="AQ426" i="4"/>
  <c r="AT426" i="4" s="1"/>
  <c r="AM426" i="4"/>
  <c r="AK426" i="4"/>
  <c r="AN426" i="4" s="1"/>
  <c r="AA426" i="4"/>
  <c r="Y426" i="4"/>
  <c r="AB426" i="4" s="1"/>
  <c r="S426" i="4"/>
  <c r="V426" i="4" s="1"/>
  <c r="M426" i="4"/>
  <c r="I426" i="4"/>
  <c r="G426" i="4"/>
  <c r="J426" i="4" s="1"/>
  <c r="BJ425" i="4"/>
  <c r="BK425" i="4" s="1"/>
  <c r="BH425" i="4"/>
  <c r="BG425" i="4"/>
  <c r="BE425" i="4"/>
  <c r="BC425" i="4"/>
  <c r="BF425" i="4" s="1"/>
  <c r="AY425" i="4"/>
  <c r="AW425" i="4"/>
  <c r="AZ425" i="4" s="1"/>
  <c r="AS425" i="4"/>
  <c r="AQ425" i="4"/>
  <c r="AT425" i="4" s="1"/>
  <c r="AM425" i="4"/>
  <c r="AK425" i="4"/>
  <c r="AN425" i="4" s="1"/>
  <c r="AA425" i="4"/>
  <c r="Y425" i="4"/>
  <c r="AB425" i="4" s="1"/>
  <c r="S425" i="4"/>
  <c r="V425" i="4" s="1"/>
  <c r="M425" i="4"/>
  <c r="O425" i="4" s="1"/>
  <c r="I425" i="4"/>
  <c r="G425" i="4"/>
  <c r="J425" i="4" s="1"/>
  <c r="BJ424" i="4"/>
  <c r="BH424" i="4"/>
  <c r="BG424" i="4"/>
  <c r="BE424" i="4"/>
  <c r="BC424" i="4"/>
  <c r="BF424" i="4" s="1"/>
  <c r="AY424" i="4"/>
  <c r="AW424" i="4"/>
  <c r="AZ424" i="4" s="1"/>
  <c r="AQ424" i="4"/>
  <c r="AS424" i="4" s="1"/>
  <c r="AK424" i="4"/>
  <c r="AN424" i="4" s="1"/>
  <c r="AA424" i="4"/>
  <c r="Y424" i="4"/>
  <c r="AB424" i="4" s="1"/>
  <c r="S424" i="4"/>
  <c r="V424" i="4" s="1"/>
  <c r="O424" i="4"/>
  <c r="M424" i="4"/>
  <c r="P424" i="4" s="1"/>
  <c r="I424" i="4"/>
  <c r="G424" i="4"/>
  <c r="J424" i="4" s="1"/>
  <c r="BK423" i="4"/>
  <c r="BJ423" i="4"/>
  <c r="BH423" i="4"/>
  <c r="BG423" i="4"/>
  <c r="BE423" i="4"/>
  <c r="BC423" i="4"/>
  <c r="BF423" i="4" s="1"/>
  <c r="AY423" i="4"/>
  <c r="AW423" i="4"/>
  <c r="AZ423" i="4" s="1"/>
  <c r="AS423" i="4"/>
  <c r="AQ423" i="4"/>
  <c r="AT423" i="4" s="1"/>
  <c r="AM423" i="4"/>
  <c r="AK423" i="4"/>
  <c r="AN423" i="4" s="1"/>
  <c r="AA423" i="4"/>
  <c r="Y423" i="4"/>
  <c r="AB423" i="4" s="1"/>
  <c r="V423" i="4"/>
  <c r="S423" i="4"/>
  <c r="M423" i="4"/>
  <c r="O423" i="4" s="1"/>
  <c r="I423" i="4"/>
  <c r="G423" i="4"/>
  <c r="J423" i="4" s="1"/>
  <c r="BJ422" i="4"/>
  <c r="BH422" i="4"/>
  <c r="BG422" i="4"/>
  <c r="BE422" i="4"/>
  <c r="BC422" i="4"/>
  <c r="BF422" i="4" s="1"/>
  <c r="AY422" i="4"/>
  <c r="AW422" i="4"/>
  <c r="AZ422" i="4" s="1"/>
  <c r="AS422" i="4"/>
  <c r="AQ422" i="4"/>
  <c r="AT422" i="4" s="1"/>
  <c r="AM422" i="4"/>
  <c r="AK422" i="4"/>
  <c r="AN422" i="4" s="1"/>
  <c r="Y422" i="4"/>
  <c r="AA422" i="4" s="1"/>
  <c r="S422" i="4"/>
  <c r="V422" i="4" s="1"/>
  <c r="O422" i="4"/>
  <c r="M422" i="4"/>
  <c r="P422" i="4" s="1"/>
  <c r="I422" i="4"/>
  <c r="G422" i="4"/>
  <c r="J422" i="4" s="1"/>
  <c r="BJ421" i="4"/>
  <c r="BH421" i="4"/>
  <c r="BG421" i="4"/>
  <c r="BI421" i="4" s="1"/>
  <c r="BE421" i="4"/>
  <c r="BC421" i="4"/>
  <c r="BF421" i="4" s="1"/>
  <c r="AY421" i="4"/>
  <c r="AW421" i="4"/>
  <c r="AZ421" i="4" s="1"/>
  <c r="AQ421" i="4"/>
  <c r="AT421" i="4" s="1"/>
  <c r="AM421" i="4"/>
  <c r="AK421" i="4"/>
  <c r="AN421" i="4" s="1"/>
  <c r="Y421" i="4"/>
  <c r="AB421" i="4" s="1"/>
  <c r="S421" i="4"/>
  <c r="V421" i="4" s="1"/>
  <c r="M421" i="4"/>
  <c r="O421" i="4" s="1"/>
  <c r="I421" i="4"/>
  <c r="G421" i="4"/>
  <c r="J421" i="4" s="1"/>
  <c r="BJ420" i="4"/>
  <c r="BH420" i="4"/>
  <c r="BG420" i="4"/>
  <c r="BE420" i="4"/>
  <c r="BC420" i="4"/>
  <c r="AY420" i="4"/>
  <c r="AW420" i="4"/>
  <c r="AQ420" i="4"/>
  <c r="AK420" i="4"/>
  <c r="AM420" i="4" s="1"/>
  <c r="Y420" i="4"/>
  <c r="S420" i="4"/>
  <c r="V420" i="4" s="1"/>
  <c r="M420" i="4"/>
  <c r="P420" i="4" s="1"/>
  <c r="I420" i="4"/>
  <c r="G420" i="4"/>
  <c r="BD411" i="4"/>
  <c r="BB411" i="4"/>
  <c r="BA411" i="4"/>
  <c r="AX411" i="4"/>
  <c r="AV411" i="4"/>
  <c r="AU411" i="4"/>
  <c r="AR411" i="4"/>
  <c r="AP411" i="4"/>
  <c r="AO411" i="4"/>
  <c r="AL411" i="4"/>
  <c r="AJ411" i="4"/>
  <c r="AI411" i="4"/>
  <c r="Z411" i="4"/>
  <c r="X411" i="4"/>
  <c r="W411" i="4"/>
  <c r="T411" i="4"/>
  <c r="R411" i="4"/>
  <c r="Q411" i="4"/>
  <c r="N411" i="4"/>
  <c r="L411" i="4"/>
  <c r="K411" i="4"/>
  <c r="H411" i="4"/>
  <c r="I411" i="4" s="1"/>
  <c r="F411" i="4"/>
  <c r="E411" i="4"/>
  <c r="BJ410" i="4"/>
  <c r="BK410" i="4" s="1"/>
  <c r="BH410" i="4"/>
  <c r="BG410" i="4"/>
  <c r="BE410" i="4"/>
  <c r="BC410" i="4"/>
  <c r="BF410" i="4" s="1"/>
  <c r="AY410" i="4"/>
  <c r="AW410" i="4"/>
  <c r="AZ410" i="4" s="1"/>
  <c r="AS410" i="4"/>
  <c r="AQ410" i="4"/>
  <c r="AT410" i="4" s="1"/>
  <c r="AM410" i="4"/>
  <c r="AK410" i="4"/>
  <c r="AN410" i="4" s="1"/>
  <c r="AA410" i="4"/>
  <c r="Y410" i="4"/>
  <c r="AB410" i="4" s="1"/>
  <c r="S410" i="4"/>
  <c r="V410" i="4" s="1"/>
  <c r="M410" i="4"/>
  <c r="I410" i="4"/>
  <c r="G410" i="4"/>
  <c r="J410" i="4" s="1"/>
  <c r="BJ409" i="4"/>
  <c r="BK409" i="4" s="1"/>
  <c r="BH409" i="4"/>
  <c r="BG409" i="4"/>
  <c r="BE409" i="4"/>
  <c r="BC409" i="4"/>
  <c r="BF409" i="4" s="1"/>
  <c r="AY409" i="4"/>
  <c r="AW409" i="4"/>
  <c r="AZ409" i="4" s="1"/>
  <c r="AS409" i="4"/>
  <c r="AQ409" i="4"/>
  <c r="AT409" i="4" s="1"/>
  <c r="AM409" i="4"/>
  <c r="AK409" i="4"/>
  <c r="AN409" i="4" s="1"/>
  <c r="AA409" i="4"/>
  <c r="Y409" i="4"/>
  <c r="AB409" i="4" s="1"/>
  <c r="S409" i="4"/>
  <c r="V409" i="4" s="1"/>
  <c r="M409" i="4"/>
  <c r="O409" i="4" s="1"/>
  <c r="I409" i="4"/>
  <c r="G409" i="4"/>
  <c r="J409" i="4" s="1"/>
  <c r="BJ408" i="4"/>
  <c r="BK408" i="4" s="1"/>
  <c r="BH408" i="4"/>
  <c r="BG408" i="4"/>
  <c r="BI408" i="4" s="1"/>
  <c r="BE408" i="4"/>
  <c r="BC408" i="4"/>
  <c r="BF408" i="4" s="1"/>
  <c r="AY408" i="4"/>
  <c r="AW408" i="4"/>
  <c r="AZ408" i="4" s="1"/>
  <c r="AS408" i="4"/>
  <c r="AQ408" i="4"/>
  <c r="AT408" i="4" s="1"/>
  <c r="AM408" i="4"/>
  <c r="AK408" i="4"/>
  <c r="AN408" i="4" s="1"/>
  <c r="AA408" i="4"/>
  <c r="Y408" i="4"/>
  <c r="AB408" i="4" s="1"/>
  <c r="S408" i="4"/>
  <c r="V408" i="4" s="1"/>
  <c r="O408" i="4"/>
  <c r="M408" i="4"/>
  <c r="P408" i="4" s="1"/>
  <c r="I408" i="4"/>
  <c r="G408" i="4"/>
  <c r="J408" i="4" s="1"/>
  <c r="BK407" i="4"/>
  <c r="BJ407" i="4"/>
  <c r="BH407" i="4"/>
  <c r="BG407" i="4"/>
  <c r="BE407" i="4"/>
  <c r="BC407" i="4"/>
  <c r="BF407" i="4" s="1"/>
  <c r="AY407" i="4"/>
  <c r="AW407" i="4"/>
  <c r="AZ407" i="4" s="1"/>
  <c r="AS407" i="4"/>
  <c r="AQ407" i="4"/>
  <c r="AT407" i="4" s="1"/>
  <c r="AM407" i="4"/>
  <c r="AK407" i="4"/>
  <c r="AN407" i="4" s="1"/>
  <c r="AA407" i="4"/>
  <c r="Y407" i="4"/>
  <c r="AB407" i="4" s="1"/>
  <c r="V407" i="4"/>
  <c r="S407" i="4"/>
  <c r="M407" i="4"/>
  <c r="O407" i="4" s="1"/>
  <c r="I407" i="4"/>
  <c r="G407" i="4"/>
  <c r="J407" i="4" s="1"/>
  <c r="BJ406" i="4"/>
  <c r="BH406" i="4"/>
  <c r="BG406" i="4"/>
  <c r="BE406" i="4"/>
  <c r="BC406" i="4"/>
  <c r="BF406" i="4" s="1"/>
  <c r="AY406" i="4"/>
  <c r="AW406" i="4"/>
  <c r="AZ406" i="4" s="1"/>
  <c r="AQ406" i="4"/>
  <c r="AS406" i="4" s="1"/>
  <c r="AK406" i="4"/>
  <c r="AN406" i="4" s="1"/>
  <c r="AA406" i="4"/>
  <c r="Y406" i="4"/>
  <c r="AB406" i="4" s="1"/>
  <c r="S406" i="4"/>
  <c r="V406" i="4" s="1"/>
  <c r="M406" i="4"/>
  <c r="P406" i="4" s="1"/>
  <c r="I406" i="4"/>
  <c r="G406" i="4"/>
  <c r="J406" i="4" s="1"/>
  <c r="BJ405" i="4"/>
  <c r="BH405" i="4"/>
  <c r="BG405" i="4"/>
  <c r="BE405" i="4"/>
  <c r="BC405" i="4"/>
  <c r="BF405" i="4" s="1"/>
  <c r="AY405" i="4"/>
  <c r="AW405" i="4"/>
  <c r="AZ405" i="4" s="1"/>
  <c r="AQ405" i="4"/>
  <c r="AT405" i="4" s="1"/>
  <c r="AK405" i="4"/>
  <c r="AN405" i="4" s="1"/>
  <c r="AA405" i="4"/>
  <c r="Y405" i="4"/>
  <c r="AB405" i="4" s="1"/>
  <c r="S405" i="4"/>
  <c r="V405" i="4" s="1"/>
  <c r="M405" i="4"/>
  <c r="P405" i="4" s="1"/>
  <c r="I405" i="4"/>
  <c r="G405" i="4"/>
  <c r="J405" i="4" s="1"/>
  <c r="BJ404" i="4"/>
  <c r="BH404" i="4"/>
  <c r="BG404" i="4"/>
  <c r="BE404" i="4"/>
  <c r="BC404" i="4"/>
  <c r="BF404" i="4" s="1"/>
  <c r="AY404" i="4"/>
  <c r="AW404" i="4"/>
  <c r="AZ404" i="4" s="1"/>
  <c r="AS404" i="4"/>
  <c r="AQ404" i="4"/>
  <c r="AT404" i="4" s="1"/>
  <c r="AM404" i="4"/>
  <c r="AK404" i="4"/>
  <c r="AN404" i="4" s="1"/>
  <c r="AA404" i="4"/>
  <c r="Y404" i="4"/>
  <c r="AB404" i="4" s="1"/>
  <c r="V404" i="4"/>
  <c r="S404" i="4"/>
  <c r="M404" i="4"/>
  <c r="P404" i="4" s="1"/>
  <c r="I404" i="4"/>
  <c r="G404" i="4"/>
  <c r="J404" i="4" s="1"/>
  <c r="BJ403" i="4"/>
  <c r="BK403" i="4" s="1"/>
  <c r="BH403" i="4"/>
  <c r="BG403" i="4"/>
  <c r="BE403" i="4"/>
  <c r="BC403" i="4"/>
  <c r="BF403" i="4" s="1"/>
  <c r="AY403" i="4"/>
  <c r="AW403" i="4"/>
  <c r="AZ403" i="4" s="1"/>
  <c r="AS403" i="4"/>
  <c r="AQ403" i="4"/>
  <c r="AT403" i="4" s="1"/>
  <c r="AM403" i="4"/>
  <c r="AK403" i="4"/>
  <c r="AN403" i="4" s="1"/>
  <c r="AA403" i="4"/>
  <c r="Y403" i="4"/>
  <c r="AB403" i="4" s="1"/>
  <c r="S403" i="4"/>
  <c r="V403" i="4" s="1"/>
  <c r="M403" i="4"/>
  <c r="P403" i="4" s="1"/>
  <c r="I403" i="4"/>
  <c r="G403" i="4"/>
  <c r="J403" i="4" s="1"/>
  <c r="BJ402" i="4"/>
  <c r="BH402" i="4"/>
  <c r="BG402" i="4"/>
  <c r="BC402" i="4"/>
  <c r="AW402" i="4"/>
  <c r="AZ402" i="4" s="1"/>
  <c r="AQ402" i="4"/>
  <c r="AT402" i="4" s="1"/>
  <c r="AK402" i="4"/>
  <c r="AN402" i="4" s="1"/>
  <c r="AA402" i="4"/>
  <c r="Y402" i="4"/>
  <c r="AB402" i="4" s="1"/>
  <c r="V402" i="4"/>
  <c r="S402" i="4"/>
  <c r="M402" i="4"/>
  <c r="P402" i="4" s="1"/>
  <c r="I402" i="4"/>
  <c r="G402" i="4"/>
  <c r="J402" i="4" s="1"/>
  <c r="BJ401" i="4"/>
  <c r="BK401" i="4" s="1"/>
  <c r="BH401" i="4"/>
  <c r="BG401" i="4"/>
  <c r="BE401" i="4"/>
  <c r="BC401" i="4"/>
  <c r="BF401" i="4" s="1"/>
  <c r="AY401" i="4"/>
  <c r="AW401" i="4"/>
  <c r="AZ401" i="4" s="1"/>
  <c r="AS401" i="4"/>
  <c r="AQ401" i="4"/>
  <c r="AT401" i="4" s="1"/>
  <c r="AM401" i="4"/>
  <c r="AK401" i="4"/>
  <c r="AN401" i="4" s="1"/>
  <c r="AA401" i="4"/>
  <c r="Y401" i="4"/>
  <c r="AB401" i="4" s="1"/>
  <c r="S401" i="4"/>
  <c r="V401" i="4" s="1"/>
  <c r="M401" i="4"/>
  <c r="P401" i="4" s="1"/>
  <c r="I401" i="4"/>
  <c r="G401" i="4"/>
  <c r="J401" i="4" s="1"/>
  <c r="BJ400" i="4"/>
  <c r="BH400" i="4"/>
  <c r="BG400" i="4"/>
  <c r="BE400" i="4"/>
  <c r="BC400" i="4"/>
  <c r="BF400" i="4" s="1"/>
  <c r="AY400" i="4"/>
  <c r="AW400" i="4"/>
  <c r="AZ400" i="4" s="1"/>
  <c r="AQ400" i="4"/>
  <c r="AK400" i="4"/>
  <c r="AN400" i="4" s="1"/>
  <c r="AA400" i="4"/>
  <c r="Y400" i="4"/>
  <c r="AB400" i="4" s="1"/>
  <c r="S400" i="4"/>
  <c r="V400" i="4" s="1"/>
  <c r="M400" i="4"/>
  <c r="P400" i="4" s="1"/>
  <c r="I400" i="4"/>
  <c r="G400" i="4"/>
  <c r="J400" i="4" s="1"/>
  <c r="BJ399" i="4"/>
  <c r="BH399" i="4"/>
  <c r="BG399" i="4"/>
  <c r="BI399" i="4" s="1"/>
  <c r="BE399" i="4"/>
  <c r="BC399" i="4"/>
  <c r="BF399" i="4" s="1"/>
  <c r="AY399" i="4"/>
  <c r="AW399" i="4"/>
  <c r="AZ399" i="4" s="1"/>
  <c r="AQ399" i="4"/>
  <c r="AT399" i="4" s="1"/>
  <c r="AM399" i="4"/>
  <c r="AK399" i="4"/>
  <c r="AN399" i="4" s="1"/>
  <c r="AA399" i="4"/>
  <c r="Y399" i="4"/>
  <c r="AB399" i="4" s="1"/>
  <c r="S399" i="4"/>
  <c r="V399" i="4" s="1"/>
  <c r="M399" i="4"/>
  <c r="P399" i="4" s="1"/>
  <c r="I399" i="4"/>
  <c r="G399" i="4"/>
  <c r="J399" i="4" s="1"/>
  <c r="BJ398" i="4"/>
  <c r="BH398" i="4"/>
  <c r="BG398" i="4"/>
  <c r="BE398" i="4"/>
  <c r="BC398" i="4"/>
  <c r="BF398" i="4" s="1"/>
  <c r="AY398" i="4"/>
  <c r="AW398" i="4"/>
  <c r="AZ398" i="4" s="1"/>
  <c r="AS398" i="4"/>
  <c r="AQ398" i="4"/>
  <c r="AT398" i="4" s="1"/>
  <c r="AK398" i="4"/>
  <c r="AN398" i="4" s="1"/>
  <c r="AA398" i="4"/>
  <c r="Y398" i="4"/>
  <c r="AB398" i="4" s="1"/>
  <c r="S398" i="4"/>
  <c r="V398" i="4" s="1"/>
  <c r="M398" i="4"/>
  <c r="P398" i="4" s="1"/>
  <c r="I398" i="4"/>
  <c r="G398" i="4"/>
  <c r="J398" i="4" s="1"/>
  <c r="BJ397" i="4"/>
  <c r="BH397" i="4"/>
  <c r="BG397" i="4"/>
  <c r="BI397" i="4" s="1"/>
  <c r="BE397" i="4"/>
  <c r="BC397" i="4"/>
  <c r="BF397" i="4" s="1"/>
  <c r="AY397" i="4"/>
  <c r="AW397" i="4"/>
  <c r="AZ397" i="4" s="1"/>
  <c r="AQ397" i="4"/>
  <c r="AT397" i="4" s="1"/>
  <c r="AM397" i="4"/>
  <c r="AK397" i="4"/>
  <c r="AN397" i="4" s="1"/>
  <c r="AA397" i="4"/>
  <c r="Y397" i="4"/>
  <c r="AB397" i="4" s="1"/>
  <c r="S397" i="4"/>
  <c r="V397" i="4" s="1"/>
  <c r="M397" i="4"/>
  <c r="P397" i="4" s="1"/>
  <c r="I397" i="4"/>
  <c r="G397" i="4"/>
  <c r="J397" i="4" s="1"/>
  <c r="BJ396" i="4"/>
  <c r="BK396" i="4" s="1"/>
  <c r="BH396" i="4"/>
  <c r="BG396" i="4"/>
  <c r="BI396" i="4" s="1"/>
  <c r="BE396" i="4"/>
  <c r="BC396" i="4"/>
  <c r="BF396" i="4" s="1"/>
  <c r="AY396" i="4"/>
  <c r="AW396" i="4"/>
  <c r="AZ396" i="4" s="1"/>
  <c r="AS396" i="4"/>
  <c r="AQ396" i="4"/>
  <c r="AT396" i="4" s="1"/>
  <c r="AM396" i="4"/>
  <c r="AK396" i="4"/>
  <c r="AN396" i="4" s="1"/>
  <c r="AA396" i="4"/>
  <c r="Y396" i="4"/>
  <c r="AB396" i="4" s="1"/>
  <c r="S396" i="4"/>
  <c r="V396" i="4" s="1"/>
  <c r="M396" i="4"/>
  <c r="P396" i="4" s="1"/>
  <c r="I396" i="4"/>
  <c r="G396" i="4"/>
  <c r="J396" i="4" s="1"/>
  <c r="BJ395" i="4"/>
  <c r="BH395" i="4"/>
  <c r="BG395" i="4"/>
  <c r="BE395" i="4"/>
  <c r="BC395" i="4"/>
  <c r="BF395" i="4" s="1"/>
  <c r="AY395" i="4"/>
  <c r="AW395" i="4"/>
  <c r="AZ395" i="4" s="1"/>
  <c r="AQ395" i="4"/>
  <c r="AT395" i="4" s="1"/>
  <c r="AK395" i="4"/>
  <c r="AN395" i="4" s="1"/>
  <c r="Y395" i="4"/>
  <c r="AB395" i="4" s="1"/>
  <c r="S395" i="4"/>
  <c r="V395" i="4" s="1"/>
  <c r="M395" i="4"/>
  <c r="P395" i="4" s="1"/>
  <c r="I395" i="4"/>
  <c r="G395" i="4"/>
  <c r="J395" i="4" s="1"/>
  <c r="BJ394" i="4"/>
  <c r="BK394" i="4" s="1"/>
  <c r="BH394" i="4"/>
  <c r="BG394" i="4"/>
  <c r="BE394" i="4"/>
  <c r="BC394" i="4"/>
  <c r="BF394" i="4" s="1"/>
  <c r="AY394" i="4"/>
  <c r="AW394" i="4"/>
  <c r="AZ394" i="4" s="1"/>
  <c r="AS394" i="4"/>
  <c r="AQ394" i="4"/>
  <c r="AT394" i="4" s="1"/>
  <c r="AM394" i="4"/>
  <c r="AK394" i="4"/>
  <c r="AN394" i="4" s="1"/>
  <c r="AA394" i="4"/>
  <c r="Y394" i="4"/>
  <c r="AB394" i="4" s="1"/>
  <c r="S394" i="4"/>
  <c r="V394" i="4" s="1"/>
  <c r="M394" i="4"/>
  <c r="P394" i="4" s="1"/>
  <c r="I394" i="4"/>
  <c r="G394" i="4"/>
  <c r="J394" i="4" s="1"/>
  <c r="BJ393" i="4"/>
  <c r="BK393" i="4" s="1"/>
  <c r="BH393" i="4"/>
  <c r="BG393" i="4"/>
  <c r="BE393" i="4"/>
  <c r="BC393" i="4"/>
  <c r="BF393" i="4" s="1"/>
  <c r="AY393" i="4"/>
  <c r="AW393" i="4"/>
  <c r="AZ393" i="4" s="1"/>
  <c r="AS393" i="4"/>
  <c r="AQ393" i="4"/>
  <c r="AT393" i="4" s="1"/>
  <c r="AM393" i="4"/>
  <c r="AK393" i="4"/>
  <c r="AN393" i="4" s="1"/>
  <c r="AA393" i="4"/>
  <c r="Y393" i="4"/>
  <c r="AB393" i="4" s="1"/>
  <c r="S393" i="4"/>
  <c r="V393" i="4" s="1"/>
  <c r="M393" i="4"/>
  <c r="P393" i="4" s="1"/>
  <c r="I393" i="4"/>
  <c r="G393" i="4"/>
  <c r="J393" i="4" s="1"/>
  <c r="BJ392" i="4"/>
  <c r="BH392" i="4"/>
  <c r="BG392" i="4"/>
  <c r="BE392" i="4"/>
  <c r="BC392" i="4"/>
  <c r="BF392" i="4" s="1"/>
  <c r="AY392" i="4"/>
  <c r="AW392" i="4"/>
  <c r="AZ392" i="4" s="1"/>
  <c r="AS392" i="4"/>
  <c r="AQ392" i="4"/>
  <c r="AT392" i="4" s="1"/>
  <c r="AK392" i="4"/>
  <c r="AN392" i="4" s="1"/>
  <c r="AA392" i="4"/>
  <c r="Y392" i="4"/>
  <c r="AB392" i="4" s="1"/>
  <c r="S392" i="4"/>
  <c r="V392" i="4" s="1"/>
  <c r="M392" i="4"/>
  <c r="P392" i="4" s="1"/>
  <c r="I392" i="4"/>
  <c r="G392" i="4"/>
  <c r="J392" i="4" s="1"/>
  <c r="BJ391" i="4"/>
  <c r="BH391" i="4"/>
  <c r="BG391" i="4"/>
  <c r="BC391" i="4"/>
  <c r="BF391" i="4" s="1"/>
  <c r="AW391" i="4"/>
  <c r="AZ391" i="4" s="1"/>
  <c r="AQ391" i="4"/>
  <c r="AT391" i="4" s="1"/>
  <c r="AK391" i="4"/>
  <c r="AN391" i="4" s="1"/>
  <c r="AA391" i="4"/>
  <c r="Y391" i="4"/>
  <c r="AB391" i="4" s="1"/>
  <c r="S391" i="4"/>
  <c r="V391" i="4" s="1"/>
  <c r="O391" i="4"/>
  <c r="M391" i="4"/>
  <c r="P391" i="4" s="1"/>
  <c r="I391" i="4"/>
  <c r="G391" i="4"/>
  <c r="J391" i="4" s="1"/>
  <c r="BJ390" i="4"/>
  <c r="BH390" i="4"/>
  <c r="BG390" i="4"/>
  <c r="BI390" i="4" s="1"/>
  <c r="BC390" i="4"/>
  <c r="BF390" i="4" s="1"/>
  <c r="AW390" i="4"/>
  <c r="AZ390" i="4" s="1"/>
  <c r="AQ390" i="4"/>
  <c r="AT390" i="4" s="1"/>
  <c r="AK390" i="4"/>
  <c r="AN390" i="4" s="1"/>
  <c r="AA390" i="4"/>
  <c r="Y390" i="4"/>
  <c r="AB390" i="4" s="1"/>
  <c r="S390" i="4"/>
  <c r="V390" i="4" s="1"/>
  <c r="M390" i="4"/>
  <c r="P390" i="4" s="1"/>
  <c r="I390" i="4"/>
  <c r="G390" i="4"/>
  <c r="J390" i="4" s="1"/>
  <c r="BJ389" i="4"/>
  <c r="BK389" i="4" s="1"/>
  <c r="BH389" i="4"/>
  <c r="BG389" i="4"/>
  <c r="BI389" i="4" s="1"/>
  <c r="BL389" i="4" s="1"/>
  <c r="BE389" i="4"/>
  <c r="BC389" i="4"/>
  <c r="BF389" i="4" s="1"/>
  <c r="AY389" i="4"/>
  <c r="AW389" i="4"/>
  <c r="AZ389" i="4" s="1"/>
  <c r="AS389" i="4"/>
  <c r="AQ389" i="4"/>
  <c r="AT389" i="4" s="1"/>
  <c r="AM389" i="4"/>
  <c r="AK389" i="4"/>
  <c r="AN389" i="4" s="1"/>
  <c r="AA389" i="4"/>
  <c r="Y389" i="4"/>
  <c r="AB389" i="4" s="1"/>
  <c r="S389" i="4"/>
  <c r="V389" i="4" s="1"/>
  <c r="O389" i="4"/>
  <c r="M389" i="4"/>
  <c r="P389" i="4" s="1"/>
  <c r="I389" i="4"/>
  <c r="G389" i="4"/>
  <c r="J389" i="4" s="1"/>
  <c r="BK388" i="4"/>
  <c r="BJ388" i="4"/>
  <c r="BH388" i="4"/>
  <c r="BG388" i="4"/>
  <c r="BE388" i="4"/>
  <c r="BC388" i="4"/>
  <c r="BF388" i="4" s="1"/>
  <c r="AY388" i="4"/>
  <c r="AW388" i="4"/>
  <c r="AZ388" i="4" s="1"/>
  <c r="AS388" i="4"/>
  <c r="AQ388" i="4"/>
  <c r="AT388" i="4" s="1"/>
  <c r="AM388" i="4"/>
  <c r="AK388" i="4"/>
  <c r="AN388" i="4" s="1"/>
  <c r="AA388" i="4"/>
  <c r="Y388" i="4"/>
  <c r="AB388" i="4" s="1"/>
  <c r="V388" i="4"/>
  <c r="S388" i="4"/>
  <c r="M388" i="4"/>
  <c r="P388" i="4" s="1"/>
  <c r="I388" i="4"/>
  <c r="G388" i="4"/>
  <c r="J388" i="4" s="1"/>
  <c r="BJ387" i="4"/>
  <c r="BK387" i="4" s="1"/>
  <c r="BH387" i="4"/>
  <c r="BG387" i="4"/>
  <c r="BE387" i="4"/>
  <c r="BC387" i="4"/>
  <c r="BF387" i="4" s="1"/>
  <c r="AY387" i="4"/>
  <c r="AW387" i="4"/>
  <c r="AZ387" i="4" s="1"/>
  <c r="AS387" i="4"/>
  <c r="AQ387" i="4"/>
  <c r="AT387" i="4" s="1"/>
  <c r="AM387" i="4"/>
  <c r="AK387" i="4"/>
  <c r="AN387" i="4" s="1"/>
  <c r="AA387" i="4"/>
  <c r="Y387" i="4"/>
  <c r="AB387" i="4" s="1"/>
  <c r="S387" i="4"/>
  <c r="V387" i="4" s="1"/>
  <c r="M387" i="4"/>
  <c r="P387" i="4" s="1"/>
  <c r="I387" i="4"/>
  <c r="G387" i="4"/>
  <c r="J387" i="4" s="1"/>
  <c r="BJ386" i="4"/>
  <c r="BK386" i="4" s="1"/>
  <c r="BH386" i="4"/>
  <c r="BG386" i="4"/>
  <c r="BI386" i="4" s="1"/>
  <c r="BE386" i="4"/>
  <c r="BC386" i="4"/>
  <c r="BF386" i="4" s="1"/>
  <c r="AY386" i="4"/>
  <c r="AW386" i="4"/>
  <c r="AZ386" i="4" s="1"/>
  <c r="AS386" i="4"/>
  <c r="AQ386" i="4"/>
  <c r="AT386" i="4" s="1"/>
  <c r="AM386" i="4"/>
  <c r="AK386" i="4"/>
  <c r="AN386" i="4" s="1"/>
  <c r="AA386" i="4"/>
  <c r="Y386" i="4"/>
  <c r="AB386" i="4" s="1"/>
  <c r="S386" i="4"/>
  <c r="V386" i="4" s="1"/>
  <c r="M386" i="4"/>
  <c r="P386" i="4" s="1"/>
  <c r="I386" i="4"/>
  <c r="G386" i="4"/>
  <c r="J386" i="4" s="1"/>
  <c r="BJ385" i="4"/>
  <c r="BH385" i="4"/>
  <c r="BG385" i="4"/>
  <c r="BE385" i="4"/>
  <c r="BC385" i="4"/>
  <c r="BF385" i="4" s="1"/>
  <c r="AY385" i="4"/>
  <c r="AW385" i="4"/>
  <c r="AZ385" i="4" s="1"/>
  <c r="AS385" i="4"/>
  <c r="AQ385" i="4"/>
  <c r="AT385" i="4" s="1"/>
  <c r="AM385" i="4"/>
  <c r="AK385" i="4"/>
  <c r="AN385" i="4" s="1"/>
  <c r="AA385" i="4"/>
  <c r="Y385" i="4"/>
  <c r="AB385" i="4" s="1"/>
  <c r="S385" i="4"/>
  <c r="V385" i="4" s="1"/>
  <c r="M385" i="4"/>
  <c r="I385" i="4"/>
  <c r="G385" i="4"/>
  <c r="J385" i="4" s="1"/>
  <c r="BJ384" i="4"/>
  <c r="BH384" i="4"/>
  <c r="BG384" i="4"/>
  <c r="BE384" i="4"/>
  <c r="BC384" i="4"/>
  <c r="BF384" i="4" s="1"/>
  <c r="AY384" i="4"/>
  <c r="AW384" i="4"/>
  <c r="AZ384" i="4" s="1"/>
  <c r="AS384" i="4"/>
  <c r="AQ384" i="4"/>
  <c r="AT384" i="4" s="1"/>
  <c r="AM384" i="4"/>
  <c r="AK384" i="4"/>
  <c r="AN384" i="4" s="1"/>
  <c r="Y384" i="4"/>
  <c r="AB384" i="4" s="1"/>
  <c r="S384" i="4"/>
  <c r="V384" i="4" s="1"/>
  <c r="M384" i="4"/>
  <c r="P384" i="4" s="1"/>
  <c r="I384" i="4"/>
  <c r="G384" i="4"/>
  <c r="J384" i="4" s="1"/>
  <c r="BJ383" i="4"/>
  <c r="BK383" i="4" s="1"/>
  <c r="BH383" i="4"/>
  <c r="BG383" i="4"/>
  <c r="BE383" i="4"/>
  <c r="BC383" i="4"/>
  <c r="BF383" i="4" s="1"/>
  <c r="AY383" i="4"/>
  <c r="AW383" i="4"/>
  <c r="AZ383" i="4" s="1"/>
  <c r="AS383" i="4"/>
  <c r="AQ383" i="4"/>
  <c r="AT383" i="4" s="1"/>
  <c r="AM383" i="4"/>
  <c r="AK383" i="4"/>
  <c r="AN383" i="4" s="1"/>
  <c r="AA383" i="4"/>
  <c r="Y383" i="4"/>
  <c r="AB383" i="4" s="1"/>
  <c r="S383" i="4"/>
  <c r="V383" i="4" s="1"/>
  <c r="M383" i="4"/>
  <c r="P383" i="4" s="1"/>
  <c r="I383" i="4"/>
  <c r="G383" i="4"/>
  <c r="J383" i="4" s="1"/>
  <c r="BJ382" i="4"/>
  <c r="BH382" i="4"/>
  <c r="BG382" i="4"/>
  <c r="BE382" i="4"/>
  <c r="BC382" i="4"/>
  <c r="BF382" i="4" s="1"/>
  <c r="AY382" i="4"/>
  <c r="AW382" i="4"/>
  <c r="AZ382" i="4" s="1"/>
  <c r="AS382" i="4"/>
  <c r="AQ382" i="4"/>
  <c r="AT382" i="4" s="1"/>
  <c r="AM382" i="4"/>
  <c r="AK382" i="4"/>
  <c r="AN382" i="4" s="1"/>
  <c r="Y382" i="4"/>
  <c r="AB382" i="4" s="1"/>
  <c r="S382" i="4"/>
  <c r="V382" i="4" s="1"/>
  <c r="M382" i="4"/>
  <c r="P382" i="4" s="1"/>
  <c r="I382" i="4"/>
  <c r="G382" i="4"/>
  <c r="J382" i="4" s="1"/>
  <c r="BJ381" i="4"/>
  <c r="BH381" i="4"/>
  <c r="BG381" i="4"/>
  <c r="BE381" i="4"/>
  <c r="BC381" i="4"/>
  <c r="BF381" i="4" s="1"/>
  <c r="AY381" i="4"/>
  <c r="AW381" i="4"/>
  <c r="AQ381" i="4"/>
  <c r="AT381" i="4" s="1"/>
  <c r="AK381" i="4"/>
  <c r="AM381" i="4" s="1"/>
  <c r="Y381" i="4"/>
  <c r="AB381" i="4" s="1"/>
  <c r="S381" i="4"/>
  <c r="M381" i="4"/>
  <c r="O381" i="4" s="1"/>
  <c r="I381" i="4"/>
  <c r="G381" i="4"/>
  <c r="BG373" i="4"/>
  <c r="BD373" i="4"/>
  <c r="BB373" i="4"/>
  <c r="BA373" i="4"/>
  <c r="AX373" i="4"/>
  <c r="AV373" i="4"/>
  <c r="AU373" i="4"/>
  <c r="AR373" i="4"/>
  <c r="AP373" i="4"/>
  <c r="AO373" i="4"/>
  <c r="AL373" i="4"/>
  <c r="AJ373" i="4"/>
  <c r="AI373" i="4"/>
  <c r="Z373" i="4"/>
  <c r="X373" i="4"/>
  <c r="W373" i="4"/>
  <c r="T373" i="4"/>
  <c r="R373" i="4"/>
  <c r="Q373" i="4"/>
  <c r="N373" i="4"/>
  <c r="L373" i="4"/>
  <c r="K373" i="4"/>
  <c r="H373" i="4"/>
  <c r="I373" i="4" s="1"/>
  <c r="G373" i="4"/>
  <c r="F373" i="4"/>
  <c r="E373" i="4"/>
  <c r="BJ372" i="4"/>
  <c r="BK372" i="4" s="1"/>
  <c r="BH372" i="4"/>
  <c r="BE372" i="4"/>
  <c r="BC372" i="4"/>
  <c r="BF372" i="4" s="1"/>
  <c r="AY372" i="4"/>
  <c r="AW372" i="4"/>
  <c r="AZ372" i="4" s="1"/>
  <c r="AS372" i="4"/>
  <c r="AQ372" i="4"/>
  <c r="AT372" i="4" s="1"/>
  <c r="AM372" i="4"/>
  <c r="AK372" i="4"/>
  <c r="AN372" i="4" s="1"/>
  <c r="AA372" i="4"/>
  <c r="Y372" i="4"/>
  <c r="AB372" i="4" s="1"/>
  <c r="S372" i="4"/>
  <c r="V372" i="4" s="1"/>
  <c r="M372" i="4"/>
  <c r="J372" i="4"/>
  <c r="I372" i="4"/>
  <c r="BJ371" i="4"/>
  <c r="BH371" i="4"/>
  <c r="BE371" i="4"/>
  <c r="BC371" i="4"/>
  <c r="BF371" i="4" s="1"/>
  <c r="AY371" i="4"/>
  <c r="AW371" i="4"/>
  <c r="AZ371" i="4" s="1"/>
  <c r="AS371" i="4"/>
  <c r="AQ371" i="4"/>
  <c r="AT371" i="4" s="1"/>
  <c r="AM371" i="4"/>
  <c r="AK371" i="4"/>
  <c r="AN371" i="4" s="1"/>
  <c r="AA371" i="4"/>
  <c r="Y371" i="4"/>
  <c r="AB371" i="4" s="1"/>
  <c r="S371" i="4"/>
  <c r="V371" i="4" s="1"/>
  <c r="M371" i="4"/>
  <c r="J371" i="4"/>
  <c r="I371" i="4"/>
  <c r="BJ370" i="4"/>
  <c r="BH370" i="4"/>
  <c r="BC370" i="4"/>
  <c r="BF370" i="4" s="1"/>
  <c r="AW370" i="4"/>
  <c r="AZ370" i="4" s="1"/>
  <c r="AQ370" i="4"/>
  <c r="AT370" i="4" s="1"/>
  <c r="AK370" i="4"/>
  <c r="AN370" i="4" s="1"/>
  <c r="Y370" i="4"/>
  <c r="AB370" i="4" s="1"/>
  <c r="S370" i="4"/>
  <c r="V370" i="4" s="1"/>
  <c r="M370" i="4"/>
  <c r="J370" i="4"/>
  <c r="I370" i="4"/>
  <c r="BJ369" i="4"/>
  <c r="BH369" i="4"/>
  <c r="BC369" i="4"/>
  <c r="BF369" i="4" s="1"/>
  <c r="AW369" i="4"/>
  <c r="AQ369" i="4"/>
  <c r="AT369" i="4" s="1"/>
  <c r="AK369" i="4"/>
  <c r="AN369" i="4" s="1"/>
  <c r="AA369" i="4"/>
  <c r="Y369" i="4"/>
  <c r="AB369" i="4" s="1"/>
  <c r="S369" i="4"/>
  <c r="V369" i="4" s="1"/>
  <c r="M369" i="4"/>
  <c r="J369" i="4"/>
  <c r="I369" i="4"/>
  <c r="BJ368" i="4"/>
  <c r="BH368" i="4"/>
  <c r="BE368" i="4"/>
  <c r="BC368" i="4"/>
  <c r="BF368" i="4" s="1"/>
  <c r="AY368" i="4"/>
  <c r="AW368" i="4"/>
  <c r="AZ368" i="4" s="1"/>
  <c r="AS368" i="4"/>
  <c r="AQ368" i="4"/>
  <c r="AT368" i="4" s="1"/>
  <c r="AM368" i="4"/>
  <c r="AK368" i="4"/>
  <c r="AN368" i="4" s="1"/>
  <c r="Y368" i="4"/>
  <c r="AB368" i="4" s="1"/>
  <c r="S368" i="4"/>
  <c r="V368" i="4" s="1"/>
  <c r="M368" i="4"/>
  <c r="J368" i="4"/>
  <c r="I368" i="4"/>
  <c r="BJ367" i="4"/>
  <c r="BH367" i="4"/>
  <c r="BE367" i="4"/>
  <c r="BC367" i="4"/>
  <c r="BF367" i="4" s="1"/>
  <c r="AW367" i="4"/>
  <c r="AY367" i="4" s="1"/>
  <c r="AQ367" i="4"/>
  <c r="AT367" i="4" s="1"/>
  <c r="AK367" i="4"/>
  <c r="AM367" i="4" s="1"/>
  <c r="AA367" i="4"/>
  <c r="Y367" i="4"/>
  <c r="AB367" i="4" s="1"/>
  <c r="S367" i="4"/>
  <c r="V367" i="4" s="1"/>
  <c r="M367" i="4"/>
  <c r="P367" i="4" s="1"/>
  <c r="J367" i="4"/>
  <c r="I367" i="4"/>
  <c r="BJ366" i="4"/>
  <c r="BH366" i="4"/>
  <c r="BC366" i="4"/>
  <c r="BF366" i="4" s="1"/>
  <c r="AW366" i="4"/>
  <c r="AY366" i="4" s="1"/>
  <c r="AQ366" i="4"/>
  <c r="AT366" i="4" s="1"/>
  <c r="AK366" i="4"/>
  <c r="AM366" i="4" s="1"/>
  <c r="AA366" i="4"/>
  <c r="Y366" i="4"/>
  <c r="AB366" i="4" s="1"/>
  <c r="V366" i="4"/>
  <c r="S366" i="4"/>
  <c r="P366" i="4"/>
  <c r="M366" i="4"/>
  <c r="J366" i="4"/>
  <c r="I366" i="4"/>
  <c r="BJ365" i="4"/>
  <c r="BH365" i="4"/>
  <c r="BE365" i="4"/>
  <c r="BC365" i="4"/>
  <c r="BF365" i="4" s="1"/>
  <c r="AY365" i="4"/>
  <c r="AW365" i="4"/>
  <c r="AZ365" i="4" s="1"/>
  <c r="AS365" i="4"/>
  <c r="AQ365" i="4"/>
  <c r="AT365" i="4" s="1"/>
  <c r="AK365" i="4"/>
  <c r="AM365" i="4" s="1"/>
  <c r="AA365" i="4"/>
  <c r="Y365" i="4"/>
  <c r="AB365" i="4" s="1"/>
  <c r="S365" i="4"/>
  <c r="V365" i="4" s="1"/>
  <c r="M365" i="4"/>
  <c r="J365" i="4"/>
  <c r="I365" i="4"/>
  <c r="BJ364" i="4"/>
  <c r="BH364" i="4"/>
  <c r="BC364" i="4"/>
  <c r="BF364" i="4" s="1"/>
  <c r="AW364" i="4"/>
  <c r="AY364" i="4" s="1"/>
  <c r="AQ364" i="4"/>
  <c r="AT364" i="4" s="1"/>
  <c r="AK364" i="4"/>
  <c r="AM364" i="4" s="1"/>
  <c r="Y364" i="4"/>
  <c r="AB364" i="4" s="1"/>
  <c r="S364" i="4"/>
  <c r="V364" i="4" s="1"/>
  <c r="M364" i="4"/>
  <c r="J364" i="4"/>
  <c r="I364" i="4"/>
  <c r="BJ363" i="4"/>
  <c r="BH363" i="4"/>
  <c r="BE363" i="4"/>
  <c r="BC363" i="4"/>
  <c r="BF363" i="4" s="1"/>
  <c r="AY363" i="4"/>
  <c r="AW363" i="4"/>
  <c r="AZ363" i="4" s="1"/>
  <c r="AQ363" i="4"/>
  <c r="AT363" i="4" s="1"/>
  <c r="AK363" i="4"/>
  <c r="AM363" i="4" s="1"/>
  <c r="AA363" i="4"/>
  <c r="Y363" i="4"/>
  <c r="AB363" i="4" s="1"/>
  <c r="S363" i="4"/>
  <c r="V363" i="4" s="1"/>
  <c r="M363" i="4"/>
  <c r="P363" i="4" s="1"/>
  <c r="J363" i="4"/>
  <c r="I363" i="4"/>
  <c r="BJ362" i="4"/>
  <c r="BH362" i="4"/>
  <c r="BE362" i="4"/>
  <c r="BC362" i="4"/>
  <c r="BF362" i="4" s="1"/>
  <c r="AY362" i="4"/>
  <c r="AW362" i="4"/>
  <c r="AZ362" i="4" s="1"/>
  <c r="AQ362" i="4"/>
  <c r="AM362" i="4"/>
  <c r="AK362" i="4"/>
  <c r="AN362" i="4" s="1"/>
  <c r="AA362" i="4"/>
  <c r="Y362" i="4"/>
  <c r="AB362" i="4" s="1"/>
  <c r="S362" i="4"/>
  <c r="V362" i="4" s="1"/>
  <c r="M362" i="4"/>
  <c r="J362" i="4"/>
  <c r="I362" i="4"/>
  <c r="BJ361" i="4"/>
  <c r="BH361" i="4"/>
  <c r="BE361" i="4"/>
  <c r="BC361" i="4"/>
  <c r="BF361" i="4" s="1"/>
  <c r="AY361" i="4"/>
  <c r="AW361" i="4"/>
  <c r="AZ361" i="4" s="1"/>
  <c r="AS361" i="4"/>
  <c r="AQ361" i="4"/>
  <c r="AT361" i="4" s="1"/>
  <c r="AK361" i="4"/>
  <c r="AM361" i="4" s="1"/>
  <c r="Y361" i="4"/>
  <c r="AB361" i="4" s="1"/>
  <c r="S361" i="4"/>
  <c r="V361" i="4" s="1"/>
  <c r="M361" i="4"/>
  <c r="J361" i="4"/>
  <c r="I361" i="4"/>
  <c r="BJ360" i="4"/>
  <c r="BH360" i="4"/>
  <c r="BE360" i="4"/>
  <c r="BC360" i="4"/>
  <c r="BF360" i="4" s="1"/>
  <c r="AY360" i="4"/>
  <c r="AW360" i="4"/>
  <c r="AZ360" i="4" s="1"/>
  <c r="AS360" i="4"/>
  <c r="AQ360" i="4"/>
  <c r="AT360" i="4" s="1"/>
  <c r="AM360" i="4"/>
  <c r="AK360" i="4"/>
  <c r="AN360" i="4" s="1"/>
  <c r="AA360" i="4"/>
  <c r="Y360" i="4"/>
  <c r="AB360" i="4" s="1"/>
  <c r="S360" i="4"/>
  <c r="V360" i="4" s="1"/>
  <c r="M360" i="4"/>
  <c r="J360" i="4"/>
  <c r="I360" i="4"/>
  <c r="BJ359" i="4"/>
  <c r="BH359" i="4"/>
  <c r="BE359" i="4"/>
  <c r="BC359" i="4"/>
  <c r="BF359" i="4" s="1"/>
  <c r="AY359" i="4"/>
  <c r="AW359" i="4"/>
  <c r="AZ359" i="4" s="1"/>
  <c r="AQ359" i="4"/>
  <c r="AT359" i="4" s="1"/>
  <c r="AK359" i="4"/>
  <c r="AM359" i="4" s="1"/>
  <c r="AA359" i="4"/>
  <c r="Y359" i="4"/>
  <c r="AB359" i="4" s="1"/>
  <c r="S359" i="4"/>
  <c r="V359" i="4" s="1"/>
  <c r="M359" i="4"/>
  <c r="P359" i="4" s="1"/>
  <c r="J359" i="4"/>
  <c r="I359" i="4"/>
  <c r="BJ358" i="4"/>
  <c r="BH358" i="4"/>
  <c r="BE358" i="4"/>
  <c r="BC358" i="4"/>
  <c r="AY358" i="4"/>
  <c r="AW358" i="4"/>
  <c r="AQ358" i="4"/>
  <c r="AS358" i="4" s="1"/>
  <c r="AK358" i="4"/>
  <c r="Y358" i="4"/>
  <c r="S358" i="4"/>
  <c r="M358" i="4"/>
  <c r="J358" i="4"/>
  <c r="I358" i="4"/>
  <c r="BG348" i="4"/>
  <c r="BD348" i="4"/>
  <c r="BB348" i="4"/>
  <c r="BA348" i="4"/>
  <c r="AX348" i="4"/>
  <c r="AV348" i="4"/>
  <c r="AU348" i="4"/>
  <c r="AR348" i="4"/>
  <c r="AP348" i="4"/>
  <c r="AO348" i="4"/>
  <c r="AL348" i="4"/>
  <c r="AJ348" i="4"/>
  <c r="AI348" i="4"/>
  <c r="Z348" i="4"/>
  <c r="X348" i="4"/>
  <c r="W348" i="4"/>
  <c r="T348" i="4"/>
  <c r="R348" i="4"/>
  <c r="Q348" i="4"/>
  <c r="N348" i="4"/>
  <c r="L348" i="4"/>
  <c r="K348" i="4"/>
  <c r="H348" i="4"/>
  <c r="I348" i="4" s="1"/>
  <c r="G348" i="4"/>
  <c r="F348" i="4"/>
  <c r="E348" i="4"/>
  <c r="BJ347" i="4"/>
  <c r="BK347" i="4" s="1"/>
  <c r="BH347" i="4"/>
  <c r="BE347" i="4"/>
  <c r="BC347" i="4"/>
  <c r="BF347" i="4" s="1"/>
  <c r="AY347" i="4"/>
  <c r="AW347" i="4"/>
  <c r="AZ347" i="4" s="1"/>
  <c r="AS347" i="4"/>
  <c r="AQ347" i="4"/>
  <c r="AT347" i="4" s="1"/>
  <c r="AM347" i="4"/>
  <c r="AK347" i="4"/>
  <c r="AN347" i="4" s="1"/>
  <c r="AA347" i="4"/>
  <c r="Y347" i="4"/>
  <c r="AB347" i="4" s="1"/>
  <c r="S347" i="4"/>
  <c r="V347" i="4" s="1"/>
  <c r="M347" i="4"/>
  <c r="J347" i="4"/>
  <c r="I347" i="4"/>
  <c r="BJ346" i="4"/>
  <c r="BH346" i="4"/>
  <c r="BC346" i="4"/>
  <c r="BF346" i="4" s="1"/>
  <c r="AW346" i="4"/>
  <c r="AY346" i="4" s="1"/>
  <c r="AQ346" i="4"/>
  <c r="AT346" i="4" s="1"/>
  <c r="AK346" i="4"/>
  <c r="AM346" i="4" s="1"/>
  <c r="Y346" i="4"/>
  <c r="AB346" i="4" s="1"/>
  <c r="S346" i="4"/>
  <c r="V346" i="4" s="1"/>
  <c r="M346" i="4"/>
  <c r="J346" i="4"/>
  <c r="I346" i="4"/>
  <c r="BJ345" i="4"/>
  <c r="BH345" i="4"/>
  <c r="BC345" i="4"/>
  <c r="BF345" i="4" s="1"/>
  <c r="AW345" i="4"/>
  <c r="AY345" i="4" s="1"/>
  <c r="AQ345" i="4"/>
  <c r="AT345" i="4" s="1"/>
  <c r="AK345" i="4"/>
  <c r="AM345" i="4" s="1"/>
  <c r="AA345" i="4"/>
  <c r="Y345" i="4"/>
  <c r="AB345" i="4" s="1"/>
  <c r="S345" i="4"/>
  <c r="V345" i="4" s="1"/>
  <c r="M345" i="4"/>
  <c r="J345" i="4"/>
  <c r="I345" i="4"/>
  <c r="BJ344" i="4"/>
  <c r="BH344" i="4"/>
  <c r="BE344" i="4"/>
  <c r="BC344" i="4"/>
  <c r="BF344" i="4" s="1"/>
  <c r="AY344" i="4"/>
  <c r="AW344" i="4"/>
  <c r="AZ344" i="4" s="1"/>
  <c r="AQ344" i="4"/>
  <c r="AT344" i="4" s="1"/>
  <c r="AK344" i="4"/>
  <c r="AM344" i="4" s="1"/>
  <c r="AA344" i="4"/>
  <c r="Y344" i="4"/>
  <c r="AB344" i="4" s="1"/>
  <c r="V344" i="4"/>
  <c r="S344" i="4"/>
  <c r="P344" i="4"/>
  <c r="M344" i="4"/>
  <c r="J344" i="4"/>
  <c r="I344" i="4"/>
  <c r="BJ343" i="4"/>
  <c r="BH343" i="4"/>
  <c r="BE343" i="4"/>
  <c r="BC343" i="4"/>
  <c r="BF343" i="4" s="1"/>
  <c r="AW343" i="4"/>
  <c r="AY343" i="4" s="1"/>
  <c r="AQ343" i="4"/>
  <c r="AT343" i="4" s="1"/>
  <c r="AK343" i="4"/>
  <c r="AM343" i="4" s="1"/>
  <c r="AA343" i="4"/>
  <c r="Y343" i="4"/>
  <c r="AB343" i="4" s="1"/>
  <c r="S343" i="4"/>
  <c r="V343" i="4" s="1"/>
  <c r="M343" i="4"/>
  <c r="P343" i="4" s="1"/>
  <c r="J343" i="4"/>
  <c r="I343" i="4"/>
  <c r="BJ342" i="4"/>
  <c r="BH342" i="4"/>
  <c r="BC342" i="4"/>
  <c r="AW342" i="4"/>
  <c r="AY342" i="4" s="1"/>
  <c r="AQ342" i="4"/>
  <c r="AT342" i="4" s="1"/>
  <c r="AK342" i="4"/>
  <c r="AM342" i="4" s="1"/>
  <c r="AA342" i="4"/>
  <c r="Y342" i="4"/>
  <c r="AB342" i="4" s="1"/>
  <c r="V342" i="4"/>
  <c r="S342" i="4"/>
  <c r="P342" i="4"/>
  <c r="M342" i="4"/>
  <c r="J342" i="4"/>
  <c r="I342" i="4"/>
  <c r="BJ341" i="4"/>
  <c r="BH341" i="4"/>
  <c r="BE341" i="4"/>
  <c r="BC341" i="4"/>
  <c r="BF341" i="4" s="1"/>
  <c r="AY341" i="4"/>
  <c r="AW341" i="4"/>
  <c r="AZ341" i="4" s="1"/>
  <c r="AS341" i="4"/>
  <c r="AQ341" i="4"/>
  <c r="AT341" i="4" s="1"/>
  <c r="AK341" i="4"/>
  <c r="AM341" i="4" s="1"/>
  <c r="AA341" i="4"/>
  <c r="Y341" i="4"/>
  <c r="AB341" i="4" s="1"/>
  <c r="S341" i="4"/>
  <c r="V341" i="4" s="1"/>
  <c r="M341" i="4"/>
  <c r="BI341" i="4" s="1"/>
  <c r="BL341" i="4" s="1"/>
  <c r="J341" i="4"/>
  <c r="I341" i="4"/>
  <c r="BJ340" i="4"/>
  <c r="BH340" i="4"/>
  <c r="BC340" i="4"/>
  <c r="BF340" i="4" s="1"/>
  <c r="AW340" i="4"/>
  <c r="AY340" i="4" s="1"/>
  <c r="AQ340" i="4"/>
  <c r="AK340" i="4"/>
  <c r="AM340" i="4" s="1"/>
  <c r="Y340" i="4"/>
  <c r="AB340" i="4" s="1"/>
  <c r="S340" i="4"/>
  <c r="V340" i="4" s="1"/>
  <c r="M340" i="4"/>
  <c r="BI340" i="4" s="1"/>
  <c r="BL340" i="4" s="1"/>
  <c r="J340" i="4"/>
  <c r="I340" i="4"/>
  <c r="BJ339" i="4"/>
  <c r="BH339" i="4"/>
  <c r="BE339" i="4"/>
  <c r="BC339" i="4"/>
  <c r="BF339" i="4" s="1"/>
  <c r="AY339" i="4"/>
  <c r="AW339" i="4"/>
  <c r="AZ339" i="4" s="1"/>
  <c r="AQ339" i="4"/>
  <c r="AT339" i="4" s="1"/>
  <c r="AK339" i="4"/>
  <c r="AM339" i="4" s="1"/>
  <c r="AA339" i="4"/>
  <c r="Y339" i="4"/>
  <c r="AB339" i="4" s="1"/>
  <c r="S339" i="4"/>
  <c r="V339" i="4" s="1"/>
  <c r="M339" i="4"/>
  <c r="P339" i="4" s="1"/>
  <c r="J339" i="4"/>
  <c r="I339" i="4"/>
  <c r="BJ338" i="4"/>
  <c r="BH338" i="4"/>
  <c r="BE338" i="4"/>
  <c r="BC338" i="4"/>
  <c r="BF338" i="4" s="1"/>
  <c r="AY338" i="4"/>
  <c r="AW338" i="4"/>
  <c r="AZ338" i="4" s="1"/>
  <c r="AQ338" i="4"/>
  <c r="AT338" i="4" s="1"/>
  <c r="AM338" i="4"/>
  <c r="AK338" i="4"/>
  <c r="AN338" i="4" s="1"/>
  <c r="AA338" i="4"/>
  <c r="Y338" i="4"/>
  <c r="AB338" i="4" s="1"/>
  <c r="S338" i="4"/>
  <c r="V338" i="4" s="1"/>
  <c r="M338" i="4"/>
  <c r="J338" i="4"/>
  <c r="I338" i="4"/>
  <c r="BJ337" i="4"/>
  <c r="BH337" i="4"/>
  <c r="BE337" i="4"/>
  <c r="BC337" i="4"/>
  <c r="BF337" i="4" s="1"/>
  <c r="AY337" i="4"/>
  <c r="AW337" i="4"/>
  <c r="AZ337" i="4" s="1"/>
  <c r="AQ337" i="4"/>
  <c r="AM337" i="4"/>
  <c r="AK337" i="4"/>
  <c r="AN337" i="4" s="1"/>
  <c r="Y337" i="4"/>
  <c r="S337" i="4"/>
  <c r="V337" i="4" s="1"/>
  <c r="M337" i="4"/>
  <c r="J337" i="4"/>
  <c r="I337" i="4"/>
  <c r="BJ336" i="4"/>
  <c r="BK336" i="4" s="1"/>
  <c r="BH336" i="4"/>
  <c r="BE336" i="4"/>
  <c r="BC336" i="4"/>
  <c r="BF336" i="4" s="1"/>
  <c r="AY336" i="4"/>
  <c r="AW336" i="4"/>
  <c r="AZ336" i="4" s="1"/>
  <c r="AS336" i="4"/>
  <c r="AQ336" i="4"/>
  <c r="AT336" i="4" s="1"/>
  <c r="AM336" i="4"/>
  <c r="AK336" i="4"/>
  <c r="AN336" i="4" s="1"/>
  <c r="AA336" i="4"/>
  <c r="Y336" i="4"/>
  <c r="AB336" i="4" s="1"/>
  <c r="S336" i="4"/>
  <c r="V336" i="4" s="1"/>
  <c r="M336" i="4"/>
  <c r="J336" i="4"/>
  <c r="I336" i="4"/>
  <c r="BJ335" i="4"/>
  <c r="BH335" i="4"/>
  <c r="BE335" i="4"/>
  <c r="BC335" i="4"/>
  <c r="BF335" i="4" s="1"/>
  <c r="AY335" i="4"/>
  <c r="AW335" i="4"/>
  <c r="AZ335" i="4" s="1"/>
  <c r="AS335" i="4"/>
  <c r="AQ335" i="4"/>
  <c r="AT335" i="4" s="1"/>
  <c r="AM335" i="4"/>
  <c r="AK335" i="4"/>
  <c r="AN335" i="4" s="1"/>
  <c r="AA335" i="4"/>
  <c r="Y335" i="4"/>
  <c r="AB335" i="4" s="1"/>
  <c r="S335" i="4"/>
  <c r="V335" i="4" s="1"/>
  <c r="M335" i="4"/>
  <c r="J335" i="4"/>
  <c r="I335" i="4"/>
  <c r="BJ334" i="4"/>
  <c r="BH334" i="4"/>
  <c r="BE334" i="4"/>
  <c r="BC334" i="4"/>
  <c r="BF334" i="4" s="1"/>
  <c r="AY334" i="4"/>
  <c r="AW334" i="4"/>
  <c r="AZ334" i="4" s="1"/>
  <c r="AQ334" i="4"/>
  <c r="AT334" i="4" s="1"/>
  <c r="AK334" i="4"/>
  <c r="AM334" i="4" s="1"/>
  <c r="Y334" i="4"/>
  <c r="AB334" i="4" s="1"/>
  <c r="S334" i="4"/>
  <c r="V334" i="4" s="1"/>
  <c r="M334" i="4"/>
  <c r="J334" i="4"/>
  <c r="I334" i="4"/>
  <c r="BJ333" i="4"/>
  <c r="BH333" i="4"/>
  <c r="BE333" i="4"/>
  <c r="BC333" i="4"/>
  <c r="BC348" i="4" s="1"/>
  <c r="AY333" i="4"/>
  <c r="AW333" i="4"/>
  <c r="AQ333" i="4"/>
  <c r="AK333" i="4"/>
  <c r="AA333" i="4"/>
  <c r="Y333" i="4"/>
  <c r="S333" i="4"/>
  <c r="V333" i="4" s="1"/>
  <c r="M333" i="4"/>
  <c r="P333" i="4" s="1"/>
  <c r="J333" i="4"/>
  <c r="I333" i="4"/>
  <c r="BG323" i="4"/>
  <c r="BD323" i="4"/>
  <c r="BB323" i="4"/>
  <c r="BA323" i="4"/>
  <c r="AX323" i="4"/>
  <c r="AV323" i="4"/>
  <c r="AU323" i="4"/>
  <c r="AR323" i="4"/>
  <c r="AP323" i="4"/>
  <c r="AO323" i="4"/>
  <c r="AL323" i="4"/>
  <c r="AJ323" i="4"/>
  <c r="AI323" i="4"/>
  <c r="Z323" i="4"/>
  <c r="X323" i="4"/>
  <c r="W323" i="4"/>
  <c r="T323" i="4"/>
  <c r="R323" i="4"/>
  <c r="Q323" i="4"/>
  <c r="N323" i="4"/>
  <c r="L323" i="4"/>
  <c r="K323" i="4"/>
  <c r="H323" i="4"/>
  <c r="I323" i="4" s="1"/>
  <c r="G323" i="4"/>
  <c r="F323" i="4"/>
  <c r="E323" i="4"/>
  <c r="BJ322" i="4"/>
  <c r="BH322" i="4"/>
  <c r="BC322" i="4"/>
  <c r="BF322" i="4" s="1"/>
  <c r="AW322" i="4"/>
  <c r="AY322" i="4" s="1"/>
  <c r="AQ322" i="4"/>
  <c r="AT322" i="4" s="1"/>
  <c r="AK322" i="4"/>
  <c r="AM322" i="4" s="1"/>
  <c r="AA322" i="4"/>
  <c r="Y322" i="4"/>
  <c r="AB322" i="4" s="1"/>
  <c r="V322" i="4"/>
  <c r="S322" i="4"/>
  <c r="P322" i="4"/>
  <c r="M322" i="4"/>
  <c r="J322" i="4"/>
  <c r="I322" i="4"/>
  <c r="BJ321" i="4"/>
  <c r="BH321" i="4"/>
  <c r="BE321" i="4"/>
  <c r="BC321" i="4"/>
  <c r="BF321" i="4" s="1"/>
  <c r="AW321" i="4"/>
  <c r="AY321" i="4" s="1"/>
  <c r="AQ321" i="4"/>
  <c r="AT321" i="4" s="1"/>
  <c r="AK321" i="4"/>
  <c r="AM321" i="4" s="1"/>
  <c r="AA321" i="4"/>
  <c r="Y321" i="4"/>
  <c r="AB321" i="4" s="1"/>
  <c r="S321" i="4"/>
  <c r="V321" i="4" s="1"/>
  <c r="M321" i="4"/>
  <c r="P321" i="4" s="1"/>
  <c r="J321" i="4"/>
  <c r="I321" i="4"/>
  <c r="BJ320" i="4"/>
  <c r="BH320" i="4"/>
  <c r="BE320" i="4"/>
  <c r="BC320" i="4"/>
  <c r="BF320" i="4" s="1"/>
  <c r="AY320" i="4"/>
  <c r="AW320" i="4"/>
  <c r="AZ320" i="4" s="1"/>
  <c r="AQ320" i="4"/>
  <c r="AK320" i="4"/>
  <c r="AM320" i="4" s="1"/>
  <c r="AA320" i="4"/>
  <c r="Y320" i="4"/>
  <c r="AB320" i="4" s="1"/>
  <c r="S320" i="4"/>
  <c r="V320" i="4" s="1"/>
  <c r="M320" i="4"/>
  <c r="J320" i="4"/>
  <c r="I320" i="4"/>
  <c r="BJ319" i="4"/>
  <c r="BH319" i="4"/>
  <c r="BC319" i="4"/>
  <c r="BF319" i="4" s="1"/>
  <c r="AW319" i="4"/>
  <c r="AY319" i="4" s="1"/>
  <c r="AS319" i="4"/>
  <c r="AQ319" i="4"/>
  <c r="AT319" i="4" s="1"/>
  <c r="AK319" i="4"/>
  <c r="AM319" i="4" s="1"/>
  <c r="Y319" i="4"/>
  <c r="AB319" i="4" s="1"/>
  <c r="S319" i="4"/>
  <c r="V319" i="4" s="1"/>
  <c r="M319" i="4"/>
  <c r="J319" i="4"/>
  <c r="I319" i="4"/>
  <c r="BJ318" i="4"/>
  <c r="BH318" i="4"/>
  <c r="BE318" i="4"/>
  <c r="BC318" i="4"/>
  <c r="BF318" i="4" s="1"/>
  <c r="AY318" i="4"/>
  <c r="AW318" i="4"/>
  <c r="AZ318" i="4" s="1"/>
  <c r="AS318" i="4"/>
  <c r="AQ318" i="4"/>
  <c r="AT318" i="4" s="1"/>
  <c r="AK318" i="4"/>
  <c r="AM318" i="4" s="1"/>
  <c r="AA318" i="4"/>
  <c r="Y318" i="4"/>
  <c r="AB318" i="4" s="1"/>
  <c r="S318" i="4"/>
  <c r="V318" i="4" s="1"/>
  <c r="M318" i="4"/>
  <c r="P318" i="4" s="1"/>
  <c r="J318" i="4"/>
  <c r="I318" i="4"/>
  <c r="BJ317" i="4"/>
  <c r="BH317" i="4"/>
  <c r="BE317" i="4"/>
  <c r="BC317" i="4"/>
  <c r="BF317" i="4" s="1"/>
  <c r="AY317" i="4"/>
  <c r="AW317" i="4"/>
  <c r="AZ317" i="4" s="1"/>
  <c r="AQ317" i="4"/>
  <c r="AK317" i="4"/>
  <c r="AM317" i="4" s="1"/>
  <c r="Y317" i="4"/>
  <c r="AB317" i="4" s="1"/>
  <c r="S317" i="4"/>
  <c r="V317" i="4" s="1"/>
  <c r="M317" i="4"/>
  <c r="J317" i="4"/>
  <c r="I317" i="4"/>
  <c r="BJ316" i="4"/>
  <c r="BH316" i="4"/>
  <c r="BE316" i="4"/>
  <c r="BC316" i="4"/>
  <c r="BF316" i="4" s="1"/>
  <c r="AY316" i="4"/>
  <c r="AW316" i="4"/>
  <c r="AZ316" i="4" s="1"/>
  <c r="AS316" i="4"/>
  <c r="AQ316" i="4"/>
  <c r="AT316" i="4" s="1"/>
  <c r="AM316" i="4"/>
  <c r="AK316" i="4"/>
  <c r="AN316" i="4" s="1"/>
  <c r="Y316" i="4"/>
  <c r="AB316" i="4" s="1"/>
  <c r="S316" i="4"/>
  <c r="V316" i="4" s="1"/>
  <c r="M316" i="4"/>
  <c r="J316" i="4"/>
  <c r="I316" i="4"/>
  <c r="BJ315" i="4"/>
  <c r="BH315" i="4"/>
  <c r="BE315" i="4"/>
  <c r="BC315" i="4"/>
  <c r="AY315" i="4"/>
  <c r="AW315" i="4"/>
  <c r="AS315" i="4"/>
  <c r="AQ315" i="4"/>
  <c r="AK315" i="4"/>
  <c r="Y315" i="4"/>
  <c r="AA315" i="4" s="1"/>
  <c r="S315" i="4"/>
  <c r="V315" i="4" s="1"/>
  <c r="M315" i="4"/>
  <c r="P315" i="4" s="1"/>
  <c r="J315" i="4"/>
  <c r="I315" i="4"/>
  <c r="BG306" i="4"/>
  <c r="BD306" i="4"/>
  <c r="BB306" i="4"/>
  <c r="BA306" i="4"/>
  <c r="AX306" i="4"/>
  <c r="AV306" i="4"/>
  <c r="AU306" i="4"/>
  <c r="AR306" i="4"/>
  <c r="AP306" i="4"/>
  <c r="AO306" i="4"/>
  <c r="AL306" i="4"/>
  <c r="AJ306" i="4"/>
  <c r="AI306" i="4"/>
  <c r="Z306" i="4"/>
  <c r="X306" i="4"/>
  <c r="W306" i="4"/>
  <c r="T306" i="4"/>
  <c r="R306" i="4"/>
  <c r="Q306" i="4"/>
  <c r="N306" i="4"/>
  <c r="L306" i="4"/>
  <c r="K306" i="4"/>
  <c r="H306" i="4"/>
  <c r="I306" i="4" s="1"/>
  <c r="G306" i="4"/>
  <c r="F306" i="4"/>
  <c r="E306" i="4"/>
  <c r="BJ305" i="4"/>
  <c r="BK305" i="4" s="1"/>
  <c r="BH305" i="4"/>
  <c r="BE305" i="4"/>
  <c r="BC305" i="4"/>
  <c r="BF305" i="4" s="1"/>
  <c r="AY305" i="4"/>
  <c r="AW305" i="4"/>
  <c r="AZ305" i="4" s="1"/>
  <c r="AS305" i="4"/>
  <c r="AQ305" i="4"/>
  <c r="AT305" i="4" s="1"/>
  <c r="AM305" i="4"/>
  <c r="AK305" i="4"/>
  <c r="AN305" i="4" s="1"/>
  <c r="AA305" i="4"/>
  <c r="Y305" i="4"/>
  <c r="AB305" i="4" s="1"/>
  <c r="S305" i="4"/>
  <c r="V305" i="4" s="1"/>
  <c r="M305" i="4"/>
  <c r="J305" i="4"/>
  <c r="I305" i="4"/>
  <c r="BJ304" i="4"/>
  <c r="BH304" i="4"/>
  <c r="BE304" i="4"/>
  <c r="BC304" i="4"/>
  <c r="BF304" i="4" s="1"/>
  <c r="AY304" i="4"/>
  <c r="AW304" i="4"/>
  <c r="AZ304" i="4" s="1"/>
  <c r="AS304" i="4"/>
  <c r="AQ304" i="4"/>
  <c r="AT304" i="4" s="1"/>
  <c r="AK304" i="4"/>
  <c r="AM304" i="4" s="1"/>
  <c r="AA304" i="4"/>
  <c r="Y304" i="4"/>
  <c r="AB304" i="4" s="1"/>
  <c r="S304" i="4"/>
  <c r="V304" i="4" s="1"/>
  <c r="M304" i="4"/>
  <c r="J304" i="4"/>
  <c r="I304" i="4"/>
  <c r="BJ303" i="4"/>
  <c r="BH303" i="4"/>
  <c r="BC303" i="4"/>
  <c r="BF303" i="4" s="1"/>
  <c r="AW303" i="4"/>
  <c r="AY303" i="4" s="1"/>
  <c r="AS303" i="4"/>
  <c r="AQ303" i="4"/>
  <c r="AT303" i="4" s="1"/>
  <c r="AK303" i="4"/>
  <c r="AM303" i="4" s="1"/>
  <c r="Y303" i="4"/>
  <c r="AB303" i="4" s="1"/>
  <c r="S303" i="4"/>
  <c r="V303" i="4" s="1"/>
  <c r="M303" i="4"/>
  <c r="J303" i="4"/>
  <c r="I303" i="4"/>
  <c r="BJ302" i="4"/>
  <c r="BH302" i="4"/>
  <c r="BC302" i="4"/>
  <c r="BF302" i="4" s="1"/>
  <c r="AW302" i="4"/>
  <c r="AY302" i="4" s="1"/>
  <c r="AS302" i="4"/>
  <c r="AQ302" i="4"/>
  <c r="AT302" i="4" s="1"/>
  <c r="AK302" i="4"/>
  <c r="AM302" i="4" s="1"/>
  <c r="AA302" i="4"/>
  <c r="Y302" i="4"/>
  <c r="AB302" i="4" s="1"/>
  <c r="S302" i="4"/>
  <c r="V302" i="4" s="1"/>
  <c r="M302" i="4"/>
  <c r="BI302" i="4" s="1"/>
  <c r="BL302" i="4" s="1"/>
  <c r="J302" i="4"/>
  <c r="I302" i="4"/>
  <c r="BJ301" i="4"/>
  <c r="BH301" i="4"/>
  <c r="BE301" i="4"/>
  <c r="BC301" i="4"/>
  <c r="BF301" i="4" s="1"/>
  <c r="AY301" i="4"/>
  <c r="AW301" i="4"/>
  <c r="AZ301" i="4" s="1"/>
  <c r="AQ301" i="4"/>
  <c r="AT301" i="4" s="1"/>
  <c r="AK301" i="4"/>
  <c r="AM301" i="4" s="1"/>
  <c r="AA301" i="4"/>
  <c r="Y301" i="4"/>
  <c r="AB301" i="4" s="1"/>
  <c r="S301" i="4"/>
  <c r="V301" i="4" s="1"/>
  <c r="M301" i="4"/>
  <c r="P301" i="4" s="1"/>
  <c r="J301" i="4"/>
  <c r="I301" i="4"/>
  <c r="BJ300" i="4"/>
  <c r="BH300" i="4"/>
  <c r="BE300" i="4"/>
  <c r="BC300" i="4"/>
  <c r="BF300" i="4" s="1"/>
  <c r="AY300" i="4"/>
  <c r="AW300" i="4"/>
  <c r="AZ300" i="4" s="1"/>
  <c r="AQ300" i="4"/>
  <c r="AT300" i="4" s="1"/>
  <c r="AK300" i="4"/>
  <c r="AM300" i="4" s="1"/>
  <c r="Y300" i="4"/>
  <c r="AB300" i="4" s="1"/>
  <c r="S300" i="4"/>
  <c r="V300" i="4" s="1"/>
  <c r="M300" i="4"/>
  <c r="J300" i="4"/>
  <c r="I300" i="4"/>
  <c r="BJ299" i="4"/>
  <c r="BH299" i="4"/>
  <c r="BE299" i="4"/>
  <c r="BC299" i="4"/>
  <c r="BF299" i="4" s="1"/>
  <c r="AY299" i="4"/>
  <c r="AW299" i="4"/>
  <c r="AZ299" i="4" s="1"/>
  <c r="AS299" i="4"/>
  <c r="AQ299" i="4"/>
  <c r="AT299" i="4" s="1"/>
  <c r="AM299" i="4"/>
  <c r="AK299" i="4"/>
  <c r="AN299" i="4" s="1"/>
  <c r="Y299" i="4"/>
  <c r="AB299" i="4" s="1"/>
  <c r="S299" i="4"/>
  <c r="V299" i="4" s="1"/>
  <c r="M299" i="4"/>
  <c r="J299" i="4"/>
  <c r="I299" i="4"/>
  <c r="BJ298" i="4"/>
  <c r="BH298" i="4"/>
  <c r="BC298" i="4"/>
  <c r="BF298" i="4" s="1"/>
  <c r="AW298" i="4"/>
  <c r="AY298" i="4" s="1"/>
  <c r="AS298" i="4"/>
  <c r="AQ298" i="4"/>
  <c r="AT298" i="4" s="1"/>
  <c r="AK298" i="4"/>
  <c r="AM298" i="4" s="1"/>
  <c r="AA298" i="4"/>
  <c r="Y298" i="4"/>
  <c r="AB298" i="4" s="1"/>
  <c r="S298" i="4"/>
  <c r="V298" i="4" s="1"/>
  <c r="M298" i="4"/>
  <c r="J298" i="4"/>
  <c r="I298" i="4"/>
  <c r="BJ297" i="4"/>
  <c r="BH297" i="4"/>
  <c r="BC297" i="4"/>
  <c r="BF297" i="4" s="1"/>
  <c r="AW297" i="4"/>
  <c r="AY297" i="4" s="1"/>
  <c r="AQ297" i="4"/>
  <c r="AT297" i="4" s="1"/>
  <c r="AK297" i="4"/>
  <c r="AM297" i="4" s="1"/>
  <c r="Y297" i="4"/>
  <c r="AB297" i="4" s="1"/>
  <c r="S297" i="4"/>
  <c r="V297" i="4" s="1"/>
  <c r="M297" i="4"/>
  <c r="J297" i="4"/>
  <c r="I297" i="4"/>
  <c r="BJ296" i="4"/>
  <c r="BH296" i="4"/>
  <c r="BE296" i="4"/>
  <c r="BC296" i="4"/>
  <c r="BF296" i="4" s="1"/>
  <c r="AY296" i="4"/>
  <c r="AW296" i="4"/>
  <c r="AZ296" i="4" s="1"/>
  <c r="AQ296" i="4"/>
  <c r="AT296" i="4" s="1"/>
  <c r="AK296" i="4"/>
  <c r="AM296" i="4" s="1"/>
  <c r="AA296" i="4"/>
  <c r="Y296" i="4"/>
  <c r="AB296" i="4" s="1"/>
  <c r="S296" i="4"/>
  <c r="V296" i="4" s="1"/>
  <c r="M296" i="4"/>
  <c r="P296" i="4" s="1"/>
  <c r="J296" i="4"/>
  <c r="I296" i="4"/>
  <c r="BJ295" i="4"/>
  <c r="BH295" i="4"/>
  <c r="BC295" i="4"/>
  <c r="AW295" i="4"/>
  <c r="AY295" i="4" s="1"/>
  <c r="AQ295" i="4"/>
  <c r="AT295" i="4" s="1"/>
  <c r="AK295" i="4"/>
  <c r="AM295" i="4" s="1"/>
  <c r="AA295" i="4"/>
  <c r="Y295" i="4"/>
  <c r="AB295" i="4" s="1"/>
  <c r="V295" i="4"/>
  <c r="S295" i="4"/>
  <c r="P295" i="4"/>
  <c r="M295" i="4"/>
  <c r="J295" i="4"/>
  <c r="I295" i="4"/>
  <c r="BJ294" i="4"/>
  <c r="BH294" i="4"/>
  <c r="BE294" i="4"/>
  <c r="BC294" i="4"/>
  <c r="BF294" i="4" s="1"/>
  <c r="AY294" i="4"/>
  <c r="AW294" i="4"/>
  <c r="AZ294" i="4" s="1"/>
  <c r="AS294" i="4"/>
  <c r="AQ294" i="4"/>
  <c r="AT294" i="4" s="1"/>
  <c r="AK294" i="4"/>
  <c r="AM294" i="4" s="1"/>
  <c r="AA294" i="4"/>
  <c r="Y294" i="4"/>
  <c r="AB294" i="4" s="1"/>
  <c r="S294" i="4"/>
  <c r="V294" i="4" s="1"/>
  <c r="M294" i="4"/>
  <c r="BI294" i="4" s="1"/>
  <c r="BL294" i="4" s="1"/>
  <c r="J294" i="4"/>
  <c r="I294" i="4"/>
  <c r="BJ293" i="4"/>
  <c r="BH293" i="4"/>
  <c r="BE293" i="4"/>
  <c r="BC293" i="4"/>
  <c r="BF293" i="4" s="1"/>
  <c r="AY293" i="4"/>
  <c r="AW293" i="4"/>
  <c r="AZ293" i="4" s="1"/>
  <c r="AQ293" i="4"/>
  <c r="AT293" i="4" s="1"/>
  <c r="AK293" i="4"/>
  <c r="AM293" i="4" s="1"/>
  <c r="AA293" i="4"/>
  <c r="Y293" i="4"/>
  <c r="AB293" i="4" s="1"/>
  <c r="S293" i="4"/>
  <c r="V293" i="4" s="1"/>
  <c r="M293" i="4"/>
  <c r="P293" i="4" s="1"/>
  <c r="J293" i="4"/>
  <c r="I293" i="4"/>
  <c r="BJ292" i="4"/>
  <c r="BH292" i="4"/>
  <c r="BE292" i="4"/>
  <c r="BC292" i="4"/>
  <c r="BF292" i="4" s="1"/>
  <c r="AY292" i="4"/>
  <c r="AW292" i="4"/>
  <c r="AZ292" i="4" s="1"/>
  <c r="AQ292" i="4"/>
  <c r="AT292" i="4" s="1"/>
  <c r="AM292" i="4"/>
  <c r="AK292" i="4"/>
  <c r="AN292" i="4" s="1"/>
  <c r="AA292" i="4"/>
  <c r="Y292" i="4"/>
  <c r="AB292" i="4" s="1"/>
  <c r="S292" i="4"/>
  <c r="V292" i="4" s="1"/>
  <c r="M292" i="4"/>
  <c r="J292" i="4"/>
  <c r="I292" i="4"/>
  <c r="BJ291" i="4"/>
  <c r="BH291" i="4"/>
  <c r="BE291" i="4"/>
  <c r="BC291" i="4"/>
  <c r="BF291" i="4" s="1"/>
  <c r="AY291" i="4"/>
  <c r="AW291" i="4"/>
  <c r="AZ291" i="4" s="1"/>
  <c r="AQ291" i="4"/>
  <c r="AM291" i="4"/>
  <c r="AK291" i="4"/>
  <c r="AN291" i="4" s="1"/>
  <c r="AA291" i="4"/>
  <c r="Y291" i="4"/>
  <c r="AB291" i="4" s="1"/>
  <c r="S291" i="4"/>
  <c r="V291" i="4" s="1"/>
  <c r="M291" i="4"/>
  <c r="J291" i="4"/>
  <c r="I291" i="4"/>
  <c r="BJ290" i="4"/>
  <c r="BH290" i="4"/>
  <c r="BE290" i="4"/>
  <c r="BC290" i="4"/>
  <c r="BF290" i="4" s="1"/>
  <c r="AY290" i="4"/>
  <c r="AW290" i="4"/>
  <c r="AZ290" i="4" s="1"/>
  <c r="AS290" i="4"/>
  <c r="AQ290" i="4"/>
  <c r="AT290" i="4" s="1"/>
  <c r="AK290" i="4"/>
  <c r="AM290" i="4" s="1"/>
  <c r="Y290" i="4"/>
  <c r="AB290" i="4" s="1"/>
  <c r="S290" i="4"/>
  <c r="V290" i="4" s="1"/>
  <c r="M290" i="4"/>
  <c r="J290" i="4"/>
  <c r="I290" i="4"/>
  <c r="BJ289" i="4"/>
  <c r="BK289" i="4" s="1"/>
  <c r="BH289" i="4"/>
  <c r="BE289" i="4"/>
  <c r="BC289" i="4"/>
  <c r="BF289" i="4" s="1"/>
  <c r="AY289" i="4"/>
  <c r="AW289" i="4"/>
  <c r="AZ289" i="4" s="1"/>
  <c r="AS289" i="4"/>
  <c r="AQ289" i="4"/>
  <c r="AT289" i="4" s="1"/>
  <c r="AM289" i="4"/>
  <c r="AK289" i="4"/>
  <c r="AN289" i="4" s="1"/>
  <c r="AA289" i="4"/>
  <c r="Y289" i="4"/>
  <c r="AB289" i="4" s="1"/>
  <c r="S289" i="4"/>
  <c r="V289" i="4" s="1"/>
  <c r="M289" i="4"/>
  <c r="J289" i="4"/>
  <c r="I289" i="4"/>
  <c r="BJ288" i="4"/>
  <c r="BH288" i="4"/>
  <c r="BE288" i="4"/>
  <c r="BC288" i="4"/>
  <c r="BF288" i="4" s="1"/>
  <c r="AY288" i="4"/>
  <c r="AW288" i="4"/>
  <c r="AZ288" i="4" s="1"/>
  <c r="AQ288" i="4"/>
  <c r="AT288" i="4" s="1"/>
  <c r="AM288" i="4"/>
  <c r="AK288" i="4"/>
  <c r="AN288" i="4" s="1"/>
  <c r="Y288" i="4"/>
  <c r="AB288" i="4" s="1"/>
  <c r="S288" i="4"/>
  <c r="V288" i="4" s="1"/>
  <c r="M288" i="4"/>
  <c r="BI288" i="4" s="1"/>
  <c r="BL288" i="4" s="1"/>
  <c r="J288" i="4"/>
  <c r="I288" i="4"/>
  <c r="BJ287" i="4"/>
  <c r="BH287" i="4"/>
  <c r="BE287" i="4"/>
  <c r="BC287" i="4"/>
  <c r="BF287" i="4" s="1"/>
  <c r="AY287" i="4"/>
  <c r="AW287" i="4"/>
  <c r="AZ287" i="4" s="1"/>
  <c r="AS287" i="4"/>
  <c r="AQ287" i="4"/>
  <c r="AT287" i="4" s="1"/>
  <c r="AK287" i="4"/>
  <c r="AM287" i="4" s="1"/>
  <c r="AA287" i="4"/>
  <c r="Y287" i="4"/>
  <c r="AB287" i="4" s="1"/>
  <c r="V287" i="4"/>
  <c r="S287" i="4"/>
  <c r="P287" i="4"/>
  <c r="M287" i="4"/>
  <c r="J287" i="4"/>
  <c r="I287" i="4"/>
  <c r="BJ286" i="4"/>
  <c r="BK286" i="4" s="1"/>
  <c r="BH286" i="4"/>
  <c r="BE286" i="4"/>
  <c r="BC286" i="4"/>
  <c r="BF286" i="4" s="1"/>
  <c r="AY286" i="4"/>
  <c r="AW286" i="4"/>
  <c r="AZ286" i="4" s="1"/>
  <c r="AS286" i="4"/>
  <c r="AQ286" i="4"/>
  <c r="AT286" i="4" s="1"/>
  <c r="AM286" i="4"/>
  <c r="AK286" i="4"/>
  <c r="AN286" i="4" s="1"/>
  <c r="AA286" i="4"/>
  <c r="Y286" i="4"/>
  <c r="AB286" i="4" s="1"/>
  <c r="V286" i="4"/>
  <c r="S286" i="4"/>
  <c r="P286" i="4"/>
  <c r="M286" i="4"/>
  <c r="BI286" i="4" s="1"/>
  <c r="J286" i="4"/>
  <c r="I286" i="4"/>
  <c r="BJ285" i="4"/>
  <c r="BH285" i="4"/>
  <c r="BE285" i="4"/>
  <c r="BC285" i="4"/>
  <c r="BF285" i="4" s="1"/>
  <c r="AY285" i="4"/>
  <c r="AW285" i="4"/>
  <c r="AZ285" i="4" s="1"/>
  <c r="AS285" i="4"/>
  <c r="AQ285" i="4"/>
  <c r="AT285" i="4" s="1"/>
  <c r="AM285" i="4"/>
  <c r="AK285" i="4"/>
  <c r="AN285" i="4" s="1"/>
  <c r="AA285" i="4"/>
  <c r="Y285" i="4"/>
  <c r="AB285" i="4" s="1"/>
  <c r="V285" i="4"/>
  <c r="S285" i="4"/>
  <c r="P285" i="4"/>
  <c r="M285" i="4"/>
  <c r="J285" i="4"/>
  <c r="I285" i="4"/>
  <c r="BJ284" i="4"/>
  <c r="BH284" i="4"/>
  <c r="BE284" i="4"/>
  <c r="BC284" i="4"/>
  <c r="BF284" i="4" s="1"/>
  <c r="AY284" i="4"/>
  <c r="AW284" i="4"/>
  <c r="AZ284" i="4" s="1"/>
  <c r="AS284" i="4"/>
  <c r="AQ284" i="4"/>
  <c r="AT284" i="4" s="1"/>
  <c r="AK284" i="4"/>
  <c r="AM284" i="4" s="1"/>
  <c r="Y284" i="4"/>
  <c r="AB284" i="4" s="1"/>
  <c r="S284" i="4"/>
  <c r="V284" i="4" s="1"/>
  <c r="M284" i="4"/>
  <c r="J284" i="4"/>
  <c r="I284" i="4"/>
  <c r="BJ283" i="4"/>
  <c r="BH283" i="4"/>
  <c r="BE283" i="4"/>
  <c r="BC283" i="4"/>
  <c r="BF283" i="4" s="1"/>
  <c r="AY283" i="4"/>
  <c r="AW283" i="4"/>
  <c r="AZ283" i="4" s="1"/>
  <c r="AQ283" i="4"/>
  <c r="AT283" i="4" s="1"/>
  <c r="AK283" i="4"/>
  <c r="AM283" i="4" s="1"/>
  <c r="AA283" i="4"/>
  <c r="Y283" i="4"/>
  <c r="AB283" i="4" s="1"/>
  <c r="V283" i="4"/>
  <c r="S283" i="4"/>
  <c r="P283" i="4"/>
  <c r="M283" i="4"/>
  <c r="J283" i="4"/>
  <c r="I283" i="4"/>
  <c r="BJ282" i="4"/>
  <c r="BH282" i="4"/>
  <c r="BE282" i="4"/>
  <c r="BC282" i="4"/>
  <c r="BF282" i="4" s="1"/>
  <c r="AY282" i="4"/>
  <c r="AW282" i="4"/>
  <c r="AZ282" i="4" s="1"/>
  <c r="AS282" i="4"/>
  <c r="AQ282" i="4"/>
  <c r="AT282" i="4" s="1"/>
  <c r="AK282" i="4"/>
  <c r="AM282" i="4" s="1"/>
  <c r="Y282" i="4"/>
  <c r="AB282" i="4" s="1"/>
  <c r="S282" i="4"/>
  <c r="V282" i="4" s="1"/>
  <c r="M282" i="4"/>
  <c r="J282" i="4"/>
  <c r="I282" i="4"/>
  <c r="BJ281" i="4"/>
  <c r="BH281" i="4"/>
  <c r="BE281" i="4"/>
  <c r="BC281" i="4"/>
  <c r="BF281" i="4" s="1"/>
  <c r="AY281" i="4"/>
  <c r="AW281" i="4"/>
  <c r="AZ281" i="4" s="1"/>
  <c r="AQ281" i="4"/>
  <c r="AT281" i="4" s="1"/>
  <c r="AK281" i="4"/>
  <c r="AM281" i="4" s="1"/>
  <c r="AA281" i="4"/>
  <c r="Y281" i="4"/>
  <c r="AB281" i="4" s="1"/>
  <c r="V281" i="4"/>
  <c r="S281" i="4"/>
  <c r="P281" i="4"/>
  <c r="M281" i="4"/>
  <c r="J281" i="4"/>
  <c r="I281" i="4"/>
  <c r="BJ280" i="4"/>
  <c r="BH280" i="4"/>
  <c r="BE280" i="4"/>
  <c r="BC280" i="4"/>
  <c r="BF280" i="4" s="1"/>
  <c r="AY280" i="4"/>
  <c r="AW280" i="4"/>
  <c r="AZ280" i="4" s="1"/>
  <c r="AS280" i="4"/>
  <c r="AQ280" i="4"/>
  <c r="AT280" i="4" s="1"/>
  <c r="AK280" i="4"/>
  <c r="AM280" i="4" s="1"/>
  <c r="AA280" i="4"/>
  <c r="Y280" i="4"/>
  <c r="AB280" i="4" s="1"/>
  <c r="S280" i="4"/>
  <c r="V280" i="4" s="1"/>
  <c r="M280" i="4"/>
  <c r="BI280" i="4" s="1"/>
  <c r="BL280" i="4" s="1"/>
  <c r="J280" i="4"/>
  <c r="I280" i="4"/>
  <c r="BJ279" i="4"/>
  <c r="BK279" i="4" s="1"/>
  <c r="BH279" i="4"/>
  <c r="BE279" i="4"/>
  <c r="BC279" i="4"/>
  <c r="BF279" i="4" s="1"/>
  <c r="AY279" i="4"/>
  <c r="AW279" i="4"/>
  <c r="AZ279" i="4" s="1"/>
  <c r="AS279" i="4"/>
  <c r="AQ279" i="4"/>
  <c r="AT279" i="4" s="1"/>
  <c r="AM279" i="4"/>
  <c r="AK279" i="4"/>
  <c r="AN279" i="4" s="1"/>
  <c r="AA279" i="4"/>
  <c r="Y279" i="4"/>
  <c r="AB279" i="4" s="1"/>
  <c r="S279" i="4"/>
  <c r="V279" i="4" s="1"/>
  <c r="M279" i="4"/>
  <c r="BI279" i="4" s="1"/>
  <c r="BL279" i="4" s="1"/>
  <c r="J279" i="4"/>
  <c r="I279" i="4"/>
  <c r="BJ278" i="4"/>
  <c r="BH278" i="4"/>
  <c r="BE278" i="4"/>
  <c r="BC278" i="4"/>
  <c r="BF278" i="4" s="1"/>
  <c r="AY278" i="4"/>
  <c r="AW278" i="4"/>
  <c r="AZ278" i="4" s="1"/>
  <c r="AQ278" i="4"/>
  <c r="AT278" i="4" s="1"/>
  <c r="AK278" i="4"/>
  <c r="AM278" i="4" s="1"/>
  <c r="AA278" i="4"/>
  <c r="Y278" i="4"/>
  <c r="AB278" i="4" s="1"/>
  <c r="S278" i="4"/>
  <c r="V278" i="4" s="1"/>
  <c r="M278" i="4"/>
  <c r="P278" i="4" s="1"/>
  <c r="J278" i="4"/>
  <c r="I278" i="4"/>
  <c r="BJ277" i="4"/>
  <c r="BH277" i="4"/>
  <c r="BE277" i="4"/>
  <c r="BC277" i="4"/>
  <c r="BF277" i="4" s="1"/>
  <c r="AY277" i="4"/>
  <c r="AW277" i="4"/>
  <c r="AZ277" i="4" s="1"/>
  <c r="AQ277" i="4"/>
  <c r="AT277" i="4" s="1"/>
  <c r="AK277" i="4"/>
  <c r="AM277" i="4" s="1"/>
  <c r="Y277" i="4"/>
  <c r="AB277" i="4" s="1"/>
  <c r="S277" i="4"/>
  <c r="V277" i="4" s="1"/>
  <c r="M277" i="4"/>
  <c r="J277" i="4"/>
  <c r="I277" i="4"/>
  <c r="BJ276" i="4"/>
  <c r="BH276" i="4"/>
  <c r="BE276" i="4"/>
  <c r="BC276" i="4"/>
  <c r="AY276" i="4"/>
  <c r="AW276" i="4"/>
  <c r="AQ276" i="4"/>
  <c r="AK276" i="4"/>
  <c r="Y276" i="4"/>
  <c r="AA276" i="4" s="1"/>
  <c r="S276" i="4"/>
  <c r="V276" i="4" s="1"/>
  <c r="M276" i="4"/>
  <c r="P276" i="4" s="1"/>
  <c r="J276" i="4"/>
  <c r="I276" i="4"/>
  <c r="BG267" i="4"/>
  <c r="BD267" i="4"/>
  <c r="BB267" i="4"/>
  <c r="BA267" i="4"/>
  <c r="AX267" i="4"/>
  <c r="AV267" i="4"/>
  <c r="AU267" i="4"/>
  <c r="AR267" i="4"/>
  <c r="AP267" i="4"/>
  <c r="AO267" i="4"/>
  <c r="AL267" i="4"/>
  <c r="AJ267" i="4"/>
  <c r="AI267" i="4"/>
  <c r="Z267" i="4"/>
  <c r="AA267" i="4" s="1"/>
  <c r="X267" i="4"/>
  <c r="W267" i="4"/>
  <c r="T267" i="4"/>
  <c r="R267" i="4"/>
  <c r="Q267" i="4"/>
  <c r="N267" i="4"/>
  <c r="L267" i="4"/>
  <c r="K267" i="4"/>
  <c r="H267" i="4"/>
  <c r="I267" i="4" s="1"/>
  <c r="G267" i="4"/>
  <c r="F267" i="4"/>
  <c r="E267" i="4"/>
  <c r="BJ266" i="4"/>
  <c r="BK266" i="4" s="1"/>
  <c r="BH266" i="4"/>
  <c r="BE266" i="4"/>
  <c r="BC266" i="4"/>
  <c r="BF266" i="4" s="1"/>
  <c r="AY266" i="4"/>
  <c r="AW266" i="4"/>
  <c r="AZ266" i="4" s="1"/>
  <c r="AS266" i="4"/>
  <c r="AQ266" i="4"/>
  <c r="AT266" i="4" s="1"/>
  <c r="AM266" i="4"/>
  <c r="AK266" i="4"/>
  <c r="AN266" i="4" s="1"/>
  <c r="AA266" i="4"/>
  <c r="Y266" i="4"/>
  <c r="AB266" i="4" s="1"/>
  <c r="S266" i="4"/>
  <c r="V266" i="4" s="1"/>
  <c r="M266" i="4"/>
  <c r="BI266" i="4" s="1"/>
  <c r="BL266" i="4" s="1"/>
  <c r="J266" i="4"/>
  <c r="I266" i="4"/>
  <c r="BJ265" i="4"/>
  <c r="BH265" i="4"/>
  <c r="BC265" i="4"/>
  <c r="BF265" i="4" s="1"/>
  <c r="AY265" i="4"/>
  <c r="AW265" i="4"/>
  <c r="AZ265" i="4" s="1"/>
  <c r="AQ265" i="4"/>
  <c r="AT265" i="4" s="1"/>
  <c r="AK265" i="4"/>
  <c r="AM265" i="4" s="1"/>
  <c r="AA265" i="4"/>
  <c r="Y265" i="4"/>
  <c r="AB265" i="4" s="1"/>
  <c r="V265" i="4"/>
  <c r="S265" i="4"/>
  <c r="P265" i="4"/>
  <c r="M265" i="4"/>
  <c r="J265" i="4"/>
  <c r="I265" i="4"/>
  <c r="BJ264" i="4"/>
  <c r="BK264" i="4" s="1"/>
  <c r="BH264" i="4"/>
  <c r="BE264" i="4"/>
  <c r="BC264" i="4"/>
  <c r="BF264" i="4" s="1"/>
  <c r="AY264" i="4"/>
  <c r="AW264" i="4"/>
  <c r="AZ264" i="4" s="1"/>
  <c r="AS264" i="4"/>
  <c r="AQ264" i="4"/>
  <c r="AT264" i="4" s="1"/>
  <c r="AM264" i="4"/>
  <c r="AK264" i="4"/>
  <c r="AN264" i="4" s="1"/>
  <c r="AA264" i="4"/>
  <c r="Y264" i="4"/>
  <c r="AB264" i="4" s="1"/>
  <c r="V264" i="4"/>
  <c r="S264" i="4"/>
  <c r="P264" i="4"/>
  <c r="M264" i="4"/>
  <c r="J264" i="4"/>
  <c r="I264" i="4"/>
  <c r="BJ263" i="4"/>
  <c r="BH263" i="4"/>
  <c r="BE263" i="4"/>
  <c r="BC263" i="4"/>
  <c r="BF263" i="4" s="1"/>
  <c r="AW263" i="4"/>
  <c r="AY263" i="4" s="1"/>
  <c r="AS263" i="4"/>
  <c r="AQ263" i="4"/>
  <c r="AT263" i="4" s="1"/>
  <c r="AK263" i="4"/>
  <c r="AM263" i="4" s="1"/>
  <c r="AA263" i="4"/>
  <c r="Y263" i="4"/>
  <c r="AB263" i="4" s="1"/>
  <c r="V263" i="4"/>
  <c r="S263" i="4"/>
  <c r="P263" i="4"/>
  <c r="M263" i="4"/>
  <c r="J263" i="4"/>
  <c r="I263" i="4"/>
  <c r="BJ262" i="4"/>
  <c r="BK262" i="4" s="1"/>
  <c r="BH262" i="4"/>
  <c r="BE262" i="4"/>
  <c r="BC262" i="4"/>
  <c r="BF262" i="4" s="1"/>
  <c r="AY262" i="4"/>
  <c r="AW262" i="4"/>
  <c r="AZ262" i="4" s="1"/>
  <c r="AS262" i="4"/>
  <c r="AQ262" i="4"/>
  <c r="AT262" i="4" s="1"/>
  <c r="AM262" i="4"/>
  <c r="AK262" i="4"/>
  <c r="AN262" i="4" s="1"/>
  <c r="AA262" i="4"/>
  <c r="Y262" i="4"/>
  <c r="AB262" i="4" s="1"/>
  <c r="V262" i="4"/>
  <c r="S262" i="4"/>
  <c r="P262" i="4"/>
  <c r="M262" i="4"/>
  <c r="BI262" i="4" s="1"/>
  <c r="J262" i="4"/>
  <c r="I262" i="4"/>
  <c r="BJ261" i="4"/>
  <c r="BK261" i="4" s="1"/>
  <c r="BH261" i="4"/>
  <c r="BE261" i="4"/>
  <c r="BC261" i="4"/>
  <c r="BF261" i="4" s="1"/>
  <c r="AY261" i="4"/>
  <c r="AW261" i="4"/>
  <c r="AZ261" i="4" s="1"/>
  <c r="AS261" i="4"/>
  <c r="AQ261" i="4"/>
  <c r="AT261" i="4" s="1"/>
  <c r="AM261" i="4"/>
  <c r="AK261" i="4"/>
  <c r="AN261" i="4" s="1"/>
  <c r="AA261" i="4"/>
  <c r="Y261" i="4"/>
  <c r="AB261" i="4" s="1"/>
  <c r="V261" i="4"/>
  <c r="S261" i="4"/>
  <c r="P261" i="4"/>
  <c r="M261" i="4"/>
  <c r="J261" i="4"/>
  <c r="I261" i="4"/>
  <c r="BJ260" i="4"/>
  <c r="BK260" i="4" s="1"/>
  <c r="BH260" i="4"/>
  <c r="BE260" i="4"/>
  <c r="BC260" i="4"/>
  <c r="AY260" i="4"/>
  <c r="AW260" i="4"/>
  <c r="AS260" i="4"/>
  <c r="AQ260" i="4"/>
  <c r="AM260" i="4"/>
  <c r="AK260" i="4"/>
  <c r="AA260" i="4"/>
  <c r="Y260" i="4"/>
  <c r="V260" i="4"/>
  <c r="S260" i="4"/>
  <c r="P260" i="4"/>
  <c r="M260" i="4"/>
  <c r="J260" i="4"/>
  <c r="J267" i="4" s="1"/>
  <c r="I260" i="4"/>
  <c r="BJ259" i="4"/>
  <c r="BK259" i="4" s="1"/>
  <c r="BH259" i="4"/>
  <c r="BE259" i="4"/>
  <c r="BC259" i="4"/>
  <c r="BF259" i="4" s="1"/>
  <c r="AY259" i="4"/>
  <c r="AW259" i="4"/>
  <c r="AZ259" i="4" s="1"/>
  <c r="AS259" i="4"/>
  <c r="AQ259" i="4"/>
  <c r="AT259" i="4" s="1"/>
  <c r="AM259" i="4"/>
  <c r="AK259" i="4"/>
  <c r="AN259" i="4" s="1"/>
  <c r="AA259" i="4"/>
  <c r="Y259" i="4"/>
  <c r="AB259" i="4" s="1"/>
  <c r="V259" i="4"/>
  <c r="S259" i="4"/>
  <c r="P259" i="4"/>
  <c r="M259" i="4"/>
  <c r="J259" i="4"/>
  <c r="I259" i="4"/>
  <c r="BG249" i="4"/>
  <c r="BD249" i="4"/>
  <c r="BB249" i="4"/>
  <c r="BA249" i="4"/>
  <c r="AX249" i="4"/>
  <c r="AV249" i="4"/>
  <c r="AU249" i="4"/>
  <c r="AR249" i="4"/>
  <c r="AP249" i="4"/>
  <c r="AO249" i="4"/>
  <c r="AL249" i="4"/>
  <c r="AJ249" i="4"/>
  <c r="AI249" i="4"/>
  <c r="Z249" i="4"/>
  <c r="X249" i="4"/>
  <c r="W249" i="4"/>
  <c r="T249" i="4"/>
  <c r="R249" i="4"/>
  <c r="Q249" i="4"/>
  <c r="N249" i="4"/>
  <c r="L249" i="4"/>
  <c r="K249" i="4"/>
  <c r="H249" i="4"/>
  <c r="I249" i="4" s="1"/>
  <c r="G249" i="4"/>
  <c r="F249" i="4"/>
  <c r="E249" i="4"/>
  <c r="BJ248" i="4"/>
  <c r="BK248" i="4" s="1"/>
  <c r="BH248" i="4"/>
  <c r="BE248" i="4"/>
  <c r="BC248" i="4"/>
  <c r="BF248" i="4" s="1"/>
  <c r="AY248" i="4"/>
  <c r="AW248" i="4"/>
  <c r="AZ248" i="4" s="1"/>
  <c r="AS248" i="4"/>
  <c r="AQ248" i="4"/>
  <c r="AT248" i="4" s="1"/>
  <c r="AM248" i="4"/>
  <c r="AK248" i="4"/>
  <c r="AN248" i="4" s="1"/>
  <c r="AA248" i="4"/>
  <c r="Y248" i="4"/>
  <c r="AB248" i="4" s="1"/>
  <c r="V248" i="4"/>
  <c r="S248" i="4"/>
  <c r="P248" i="4"/>
  <c r="M248" i="4"/>
  <c r="J248" i="4"/>
  <c r="I248" i="4"/>
  <c r="BJ247" i="4"/>
  <c r="BK247" i="4" s="1"/>
  <c r="BH247" i="4"/>
  <c r="BE247" i="4"/>
  <c r="BC247" i="4"/>
  <c r="BF247" i="4" s="1"/>
  <c r="AY247" i="4"/>
  <c r="AW247" i="4"/>
  <c r="AZ247" i="4" s="1"/>
  <c r="AS247" i="4"/>
  <c r="AQ247" i="4"/>
  <c r="AT247" i="4" s="1"/>
  <c r="AM247" i="4"/>
  <c r="AK247" i="4"/>
  <c r="AN247" i="4" s="1"/>
  <c r="AA247" i="4"/>
  <c r="Y247" i="4"/>
  <c r="AB247" i="4" s="1"/>
  <c r="V247" i="4"/>
  <c r="S247" i="4"/>
  <c r="P247" i="4"/>
  <c r="M247" i="4"/>
  <c r="BI247" i="4" s="1"/>
  <c r="J247" i="4"/>
  <c r="I247" i="4"/>
  <c r="BJ246" i="4"/>
  <c r="BH246" i="4"/>
  <c r="BE246" i="4"/>
  <c r="BC246" i="4"/>
  <c r="BF246" i="4" s="1"/>
  <c r="AW246" i="4"/>
  <c r="AY246" i="4" s="1"/>
  <c r="AQ246" i="4"/>
  <c r="AT246" i="4" s="1"/>
  <c r="AK246" i="4"/>
  <c r="AM246" i="4" s="1"/>
  <c r="AA246" i="4"/>
  <c r="Y246" i="4"/>
  <c r="AB246" i="4" s="1"/>
  <c r="S246" i="4"/>
  <c r="V246" i="4" s="1"/>
  <c r="M246" i="4"/>
  <c r="P246" i="4" s="1"/>
  <c r="J246" i="4"/>
  <c r="I246" i="4"/>
  <c r="BJ245" i="4"/>
  <c r="BK245" i="4" s="1"/>
  <c r="BH245" i="4"/>
  <c r="BE245" i="4"/>
  <c r="BC245" i="4"/>
  <c r="BF245" i="4" s="1"/>
  <c r="AY245" i="4"/>
  <c r="AW245" i="4"/>
  <c r="AZ245" i="4" s="1"/>
  <c r="AS245" i="4"/>
  <c r="AQ245" i="4"/>
  <c r="AT245" i="4" s="1"/>
  <c r="AM245" i="4"/>
  <c r="AK245" i="4"/>
  <c r="AN245" i="4" s="1"/>
  <c r="AA245" i="4"/>
  <c r="Y245" i="4"/>
  <c r="AB245" i="4" s="1"/>
  <c r="S245" i="4"/>
  <c r="V245" i="4" s="1"/>
  <c r="M245" i="4"/>
  <c r="J245" i="4"/>
  <c r="I245" i="4"/>
  <c r="BJ244" i="4"/>
  <c r="BK244" i="4" s="1"/>
  <c r="BH244" i="4"/>
  <c r="BE244" i="4"/>
  <c r="BC244" i="4"/>
  <c r="BF244" i="4" s="1"/>
  <c r="AY244" i="4"/>
  <c r="AW244" i="4"/>
  <c r="AZ244" i="4" s="1"/>
  <c r="AS244" i="4"/>
  <c r="AQ244" i="4"/>
  <c r="AT244" i="4" s="1"/>
  <c r="AM244" i="4"/>
  <c r="AK244" i="4"/>
  <c r="AN244" i="4" s="1"/>
  <c r="AA244" i="4"/>
  <c r="Y244" i="4"/>
  <c r="AB244" i="4" s="1"/>
  <c r="S244" i="4"/>
  <c r="V244" i="4" s="1"/>
  <c r="M244" i="4"/>
  <c r="J244" i="4"/>
  <c r="I244" i="4"/>
  <c r="BJ243" i="4"/>
  <c r="BH243" i="4"/>
  <c r="BE243" i="4"/>
  <c r="BC243" i="4"/>
  <c r="BF243" i="4" s="1"/>
  <c r="AY243" i="4"/>
  <c r="AW243" i="4"/>
  <c r="AZ243" i="4" s="1"/>
  <c r="AQ243" i="4"/>
  <c r="AK243" i="4"/>
  <c r="AM243" i="4" s="1"/>
  <c r="Y243" i="4"/>
  <c r="AB243" i="4" s="1"/>
  <c r="S243" i="4"/>
  <c r="V243" i="4" s="1"/>
  <c r="M243" i="4"/>
  <c r="BI243" i="4" s="1"/>
  <c r="BL243" i="4" s="1"/>
  <c r="J243" i="4"/>
  <c r="I243" i="4"/>
  <c r="BJ242" i="4"/>
  <c r="BK242" i="4" s="1"/>
  <c r="BH242" i="4"/>
  <c r="BE242" i="4"/>
  <c r="BC242" i="4"/>
  <c r="BF242" i="4" s="1"/>
  <c r="AY242" i="4"/>
  <c r="AW242" i="4"/>
  <c r="AZ242" i="4" s="1"/>
  <c r="AS242" i="4"/>
  <c r="AQ242" i="4"/>
  <c r="AT242" i="4" s="1"/>
  <c r="AM242" i="4"/>
  <c r="AK242" i="4"/>
  <c r="AN242" i="4" s="1"/>
  <c r="AA242" i="4"/>
  <c r="Y242" i="4"/>
  <c r="AB242" i="4" s="1"/>
  <c r="S242" i="4"/>
  <c r="V242" i="4" s="1"/>
  <c r="M242" i="4"/>
  <c r="BI242" i="4" s="1"/>
  <c r="BL242" i="4" s="1"/>
  <c r="J242" i="4"/>
  <c r="I242" i="4"/>
  <c r="BJ241" i="4"/>
  <c r="BH241" i="4"/>
  <c r="BC241" i="4"/>
  <c r="BF241" i="4" s="1"/>
  <c r="AY241" i="4"/>
  <c r="AW241" i="4"/>
  <c r="AZ241" i="4" s="1"/>
  <c r="AQ241" i="4"/>
  <c r="AT241" i="4" s="1"/>
  <c r="AK241" i="4"/>
  <c r="AM241" i="4" s="1"/>
  <c r="AA241" i="4"/>
  <c r="Y241" i="4"/>
  <c r="AB241" i="4" s="1"/>
  <c r="V241" i="4"/>
  <c r="S241" i="4"/>
  <c r="P241" i="4"/>
  <c r="M241" i="4"/>
  <c r="J241" i="4"/>
  <c r="I241" i="4"/>
  <c r="BJ240" i="4"/>
  <c r="BK240" i="4" s="1"/>
  <c r="BH240" i="4"/>
  <c r="AK240" i="4"/>
  <c r="AA240" i="4"/>
  <c r="Y240" i="4"/>
  <c r="AB240" i="4" s="1"/>
  <c r="S240" i="4"/>
  <c r="V240" i="4" s="1"/>
  <c r="M240" i="4"/>
  <c r="BI240" i="4" s="1"/>
  <c r="BL240" i="4" s="1"/>
  <c r="J240" i="4"/>
  <c r="I240" i="4"/>
  <c r="BJ239" i="4"/>
  <c r="BK239" i="4" s="1"/>
  <c r="BH239" i="4"/>
  <c r="BE239" i="4"/>
  <c r="BC239" i="4"/>
  <c r="BF239" i="4" s="1"/>
  <c r="AY239" i="4"/>
  <c r="AW239" i="4"/>
  <c r="AZ239" i="4" s="1"/>
  <c r="AS239" i="4"/>
  <c r="AQ239" i="4"/>
  <c r="AT239" i="4" s="1"/>
  <c r="AM239" i="4"/>
  <c r="AK239" i="4"/>
  <c r="AN239" i="4" s="1"/>
  <c r="AA239" i="4"/>
  <c r="Y239" i="4"/>
  <c r="AB239" i="4" s="1"/>
  <c r="S239" i="4"/>
  <c r="V239" i="4" s="1"/>
  <c r="M239" i="4"/>
  <c r="P239" i="4" s="1"/>
  <c r="J239" i="4"/>
  <c r="I239" i="4"/>
  <c r="BJ238" i="4"/>
  <c r="BH238" i="4"/>
  <c r="BE238" i="4"/>
  <c r="BC238" i="4"/>
  <c r="BF238" i="4" s="1"/>
  <c r="AW238" i="4"/>
  <c r="AS238" i="4"/>
  <c r="AQ238" i="4"/>
  <c r="AT238" i="4" s="1"/>
  <c r="AK238" i="4"/>
  <c r="AA238" i="4"/>
  <c r="Y238" i="4"/>
  <c r="AB238" i="4" s="1"/>
  <c r="S238" i="4"/>
  <c r="V238" i="4" s="1"/>
  <c r="M238" i="4"/>
  <c r="P238" i="4" s="1"/>
  <c r="J238" i="4"/>
  <c r="I238" i="4"/>
  <c r="BJ237" i="4"/>
  <c r="BK237" i="4" s="1"/>
  <c r="BH237" i="4"/>
  <c r="BE237" i="4"/>
  <c r="BC237" i="4"/>
  <c r="BF237" i="4" s="1"/>
  <c r="AY237" i="4"/>
  <c r="AW237" i="4"/>
  <c r="AZ237" i="4" s="1"/>
  <c r="AS237" i="4"/>
  <c r="AQ237" i="4"/>
  <c r="AT237" i="4" s="1"/>
  <c r="AM237" i="4"/>
  <c r="AK237" i="4"/>
  <c r="AN237" i="4" s="1"/>
  <c r="AA237" i="4"/>
  <c r="Y237" i="4"/>
  <c r="AB237" i="4" s="1"/>
  <c r="S237" i="4"/>
  <c r="V237" i="4" s="1"/>
  <c r="M237" i="4"/>
  <c r="P237" i="4" s="1"/>
  <c r="J237" i="4"/>
  <c r="I237" i="4"/>
  <c r="BJ236" i="4"/>
  <c r="BK236" i="4" s="1"/>
  <c r="BH236" i="4"/>
  <c r="BE236" i="4"/>
  <c r="BC236" i="4"/>
  <c r="BF236" i="4" s="1"/>
  <c r="AY236" i="4"/>
  <c r="AW236" i="4"/>
  <c r="AZ236" i="4" s="1"/>
  <c r="AS236" i="4"/>
  <c r="AQ236" i="4"/>
  <c r="AT236" i="4" s="1"/>
  <c r="AM236" i="4"/>
  <c r="AK236" i="4"/>
  <c r="AN236" i="4" s="1"/>
  <c r="AA236" i="4"/>
  <c r="Y236" i="4"/>
  <c r="AB236" i="4" s="1"/>
  <c r="S236" i="4"/>
  <c r="V236" i="4" s="1"/>
  <c r="M236" i="4"/>
  <c r="P236" i="4" s="1"/>
  <c r="J236" i="4"/>
  <c r="I236" i="4"/>
  <c r="BK235" i="4"/>
  <c r="BJ235" i="4"/>
  <c r="BH235" i="4"/>
  <c r="BE235" i="4"/>
  <c r="BC235" i="4"/>
  <c r="BF235" i="4" s="1"/>
  <c r="AY235" i="4"/>
  <c r="AW235" i="4"/>
  <c r="AZ235" i="4" s="1"/>
  <c r="AS235" i="4"/>
  <c r="AQ235" i="4"/>
  <c r="AT235" i="4" s="1"/>
  <c r="AM235" i="4"/>
  <c r="AK235" i="4"/>
  <c r="AN235" i="4" s="1"/>
  <c r="AA235" i="4"/>
  <c r="Y235" i="4"/>
  <c r="AB235" i="4" s="1"/>
  <c r="S235" i="4"/>
  <c r="V235" i="4" s="1"/>
  <c r="M235" i="4"/>
  <c r="P235" i="4" s="1"/>
  <c r="J235" i="4"/>
  <c r="I235" i="4"/>
  <c r="BJ234" i="4"/>
  <c r="BK234" i="4" s="1"/>
  <c r="BH234" i="4"/>
  <c r="BE234" i="4"/>
  <c r="BC234" i="4"/>
  <c r="BF234" i="4" s="1"/>
  <c r="AY234" i="4"/>
  <c r="AW234" i="4"/>
  <c r="AZ234" i="4" s="1"/>
  <c r="AS234" i="4"/>
  <c r="AQ234" i="4"/>
  <c r="AT234" i="4" s="1"/>
  <c r="AM234" i="4"/>
  <c r="AK234" i="4"/>
  <c r="AN234" i="4" s="1"/>
  <c r="AA234" i="4"/>
  <c r="Y234" i="4"/>
  <c r="AB234" i="4" s="1"/>
  <c r="S234" i="4"/>
  <c r="V234" i="4" s="1"/>
  <c r="M234" i="4"/>
  <c r="P234" i="4" s="1"/>
  <c r="J234" i="4"/>
  <c r="I234" i="4"/>
  <c r="BJ233" i="4"/>
  <c r="BK233" i="4" s="1"/>
  <c r="BH233" i="4"/>
  <c r="BE233" i="4"/>
  <c r="BC233" i="4"/>
  <c r="BF233" i="4" s="1"/>
  <c r="AY233" i="4"/>
  <c r="AW233" i="4"/>
  <c r="AZ233" i="4" s="1"/>
  <c r="AS233" i="4"/>
  <c r="AQ233" i="4"/>
  <c r="AT233" i="4" s="1"/>
  <c r="AM233" i="4"/>
  <c r="AK233" i="4"/>
  <c r="AN233" i="4" s="1"/>
  <c r="AA233" i="4"/>
  <c r="Y233" i="4"/>
  <c r="AB233" i="4" s="1"/>
  <c r="S233" i="4"/>
  <c r="V233" i="4" s="1"/>
  <c r="M233" i="4"/>
  <c r="P233" i="4" s="1"/>
  <c r="J233" i="4"/>
  <c r="I233" i="4"/>
  <c r="BJ232" i="4"/>
  <c r="BK232" i="4" s="1"/>
  <c r="BH232" i="4"/>
  <c r="BE232" i="4"/>
  <c r="BC232" i="4"/>
  <c r="BF232" i="4" s="1"/>
  <c r="AY232" i="4"/>
  <c r="AW232" i="4"/>
  <c r="AZ232" i="4" s="1"/>
  <c r="AS232" i="4"/>
  <c r="AQ232" i="4"/>
  <c r="AT232" i="4" s="1"/>
  <c r="AM232" i="4"/>
  <c r="AK232" i="4"/>
  <c r="AN232" i="4" s="1"/>
  <c r="AA232" i="4"/>
  <c r="Y232" i="4"/>
  <c r="AB232" i="4" s="1"/>
  <c r="S232" i="4"/>
  <c r="V232" i="4" s="1"/>
  <c r="M232" i="4"/>
  <c r="P232" i="4" s="1"/>
  <c r="J232" i="4"/>
  <c r="I232" i="4"/>
  <c r="BK231" i="4"/>
  <c r="BJ231" i="4"/>
  <c r="BH231" i="4"/>
  <c r="BE231" i="4"/>
  <c r="BC231" i="4"/>
  <c r="BF231" i="4" s="1"/>
  <c r="AY231" i="4"/>
  <c r="AW231" i="4"/>
  <c r="AZ231" i="4" s="1"/>
  <c r="AS231" i="4"/>
  <c r="AQ231" i="4"/>
  <c r="AT231" i="4" s="1"/>
  <c r="AM231" i="4"/>
  <c r="AK231" i="4"/>
  <c r="AN231" i="4" s="1"/>
  <c r="AA231" i="4"/>
  <c r="Y231" i="4"/>
  <c r="AB231" i="4" s="1"/>
  <c r="S231" i="4"/>
  <c r="V231" i="4" s="1"/>
  <c r="M231" i="4"/>
  <c r="P231" i="4" s="1"/>
  <c r="J231" i="4"/>
  <c r="I231" i="4"/>
  <c r="BJ230" i="4"/>
  <c r="BK230" i="4" s="1"/>
  <c r="BH230" i="4"/>
  <c r="BE230" i="4"/>
  <c r="BC230" i="4"/>
  <c r="BF230" i="4" s="1"/>
  <c r="AY230" i="4"/>
  <c r="AW230" i="4"/>
  <c r="AZ230" i="4" s="1"/>
  <c r="AS230" i="4"/>
  <c r="AQ230" i="4"/>
  <c r="AT230" i="4" s="1"/>
  <c r="AM230" i="4"/>
  <c r="AK230" i="4"/>
  <c r="AN230" i="4" s="1"/>
  <c r="AA230" i="4"/>
  <c r="Y230" i="4"/>
  <c r="AB230" i="4" s="1"/>
  <c r="S230" i="4"/>
  <c r="V230" i="4" s="1"/>
  <c r="M230" i="4"/>
  <c r="P230" i="4" s="1"/>
  <c r="J230" i="4"/>
  <c r="I230" i="4"/>
  <c r="BJ229" i="4"/>
  <c r="BK229" i="4" s="1"/>
  <c r="BH229" i="4"/>
  <c r="BE229" i="4"/>
  <c r="BC229" i="4"/>
  <c r="BF229" i="4" s="1"/>
  <c r="AY229" i="4"/>
  <c r="AW229" i="4"/>
  <c r="AZ229" i="4" s="1"/>
  <c r="AS229" i="4"/>
  <c r="AQ229" i="4"/>
  <c r="AT229" i="4" s="1"/>
  <c r="AM229" i="4"/>
  <c r="AK229" i="4"/>
  <c r="AN229" i="4" s="1"/>
  <c r="AA229" i="4"/>
  <c r="Y229" i="4"/>
  <c r="AB229" i="4" s="1"/>
  <c r="S229" i="4"/>
  <c r="V229" i="4" s="1"/>
  <c r="M229" i="4"/>
  <c r="P229" i="4" s="1"/>
  <c r="J229" i="4"/>
  <c r="I229" i="4"/>
  <c r="BJ228" i="4"/>
  <c r="BK228" i="4" s="1"/>
  <c r="BH228" i="4"/>
  <c r="BE228" i="4"/>
  <c r="BC228" i="4"/>
  <c r="BF228" i="4" s="1"/>
  <c r="AY228" i="4"/>
  <c r="AW228" i="4"/>
  <c r="AZ228" i="4" s="1"/>
  <c r="AS228" i="4"/>
  <c r="AQ228" i="4"/>
  <c r="AT228" i="4" s="1"/>
  <c r="AM228" i="4"/>
  <c r="AK228" i="4"/>
  <c r="AN228" i="4" s="1"/>
  <c r="AA228" i="4"/>
  <c r="Y228" i="4"/>
  <c r="AB228" i="4" s="1"/>
  <c r="S228" i="4"/>
  <c r="V228" i="4" s="1"/>
  <c r="M228" i="4"/>
  <c r="P228" i="4" s="1"/>
  <c r="J228" i="4"/>
  <c r="I228" i="4"/>
  <c r="BK227" i="4"/>
  <c r="BJ227" i="4"/>
  <c r="BH227" i="4"/>
  <c r="BE227" i="4"/>
  <c r="BC227" i="4"/>
  <c r="BF227" i="4" s="1"/>
  <c r="AY227" i="4"/>
  <c r="AW227" i="4"/>
  <c r="AZ227" i="4" s="1"/>
  <c r="AS227" i="4"/>
  <c r="AQ227" i="4"/>
  <c r="AT227" i="4" s="1"/>
  <c r="AM227" i="4"/>
  <c r="AK227" i="4"/>
  <c r="AN227" i="4" s="1"/>
  <c r="AA227" i="4"/>
  <c r="Y227" i="4"/>
  <c r="AB227" i="4" s="1"/>
  <c r="S227" i="4"/>
  <c r="V227" i="4" s="1"/>
  <c r="M227" i="4"/>
  <c r="P227" i="4" s="1"/>
  <c r="J227" i="4"/>
  <c r="I227" i="4"/>
  <c r="BJ226" i="4"/>
  <c r="BK226" i="4" s="1"/>
  <c r="BH226" i="4"/>
  <c r="BE226" i="4"/>
  <c r="BC226" i="4"/>
  <c r="BF226" i="4" s="1"/>
  <c r="AY226" i="4"/>
  <c r="AW226" i="4"/>
  <c r="AZ226" i="4" s="1"/>
  <c r="AS226" i="4"/>
  <c r="AQ226" i="4"/>
  <c r="AT226" i="4" s="1"/>
  <c r="AM226" i="4"/>
  <c r="AK226" i="4"/>
  <c r="AN226" i="4" s="1"/>
  <c r="AA226" i="4"/>
  <c r="Y226" i="4"/>
  <c r="AB226" i="4" s="1"/>
  <c r="S226" i="4"/>
  <c r="V226" i="4" s="1"/>
  <c r="M226" i="4"/>
  <c r="P226" i="4" s="1"/>
  <c r="J226" i="4"/>
  <c r="I226" i="4"/>
  <c r="BJ225" i="4"/>
  <c r="BH225" i="4"/>
  <c r="BE225" i="4"/>
  <c r="BC225" i="4"/>
  <c r="BF225" i="4" s="1"/>
  <c r="AY225" i="4"/>
  <c r="AW225" i="4"/>
  <c r="AZ225" i="4" s="1"/>
  <c r="AS225" i="4"/>
  <c r="AQ225" i="4"/>
  <c r="AT225" i="4" s="1"/>
  <c r="AK225" i="4"/>
  <c r="AA225" i="4"/>
  <c r="Y225" i="4"/>
  <c r="AB225" i="4" s="1"/>
  <c r="S225" i="4"/>
  <c r="V225" i="4" s="1"/>
  <c r="M225" i="4"/>
  <c r="P225" i="4" s="1"/>
  <c r="J225" i="4"/>
  <c r="I225" i="4"/>
  <c r="BJ224" i="4"/>
  <c r="BK224" i="4" s="1"/>
  <c r="BH224" i="4"/>
  <c r="BE224" i="4"/>
  <c r="BC224" i="4"/>
  <c r="BF224" i="4" s="1"/>
  <c r="AY224" i="4"/>
  <c r="AW224" i="4"/>
  <c r="AZ224" i="4" s="1"/>
  <c r="AS224" i="4"/>
  <c r="AQ224" i="4"/>
  <c r="AT224" i="4" s="1"/>
  <c r="AM224" i="4"/>
  <c r="AK224" i="4"/>
  <c r="AN224" i="4" s="1"/>
  <c r="AA224" i="4"/>
  <c r="Y224" i="4"/>
  <c r="AB224" i="4" s="1"/>
  <c r="S224" i="4"/>
  <c r="V224" i="4" s="1"/>
  <c r="M224" i="4"/>
  <c r="P224" i="4" s="1"/>
  <c r="J224" i="4"/>
  <c r="I224" i="4"/>
  <c r="BJ223" i="4"/>
  <c r="BH223" i="4"/>
  <c r="BE223" i="4"/>
  <c r="BC223" i="4"/>
  <c r="BF223" i="4" s="1"/>
  <c r="AY223" i="4"/>
  <c r="AW223" i="4"/>
  <c r="AZ223" i="4" s="1"/>
  <c r="AQ223" i="4"/>
  <c r="AS223" i="4" s="1"/>
  <c r="AK223" i="4"/>
  <c r="AA223" i="4"/>
  <c r="Y223" i="4"/>
  <c r="AB223" i="4" s="1"/>
  <c r="S223" i="4"/>
  <c r="V223" i="4" s="1"/>
  <c r="M223" i="4"/>
  <c r="P223" i="4" s="1"/>
  <c r="J223" i="4"/>
  <c r="I223" i="4"/>
  <c r="BJ222" i="4"/>
  <c r="BK222" i="4" s="1"/>
  <c r="BH222" i="4"/>
  <c r="BE222" i="4"/>
  <c r="BC222" i="4"/>
  <c r="BF222" i="4" s="1"/>
  <c r="AY222" i="4"/>
  <c r="AW222" i="4"/>
  <c r="AZ222" i="4" s="1"/>
  <c r="AS222" i="4"/>
  <c r="AQ222" i="4"/>
  <c r="AT222" i="4" s="1"/>
  <c r="AM222" i="4"/>
  <c r="AK222" i="4"/>
  <c r="AN222" i="4" s="1"/>
  <c r="AA222" i="4"/>
  <c r="Y222" i="4"/>
  <c r="AB222" i="4" s="1"/>
  <c r="S222" i="4"/>
  <c r="V222" i="4" s="1"/>
  <c r="M222" i="4"/>
  <c r="P222" i="4" s="1"/>
  <c r="J222" i="4"/>
  <c r="I222" i="4"/>
  <c r="BJ221" i="4"/>
  <c r="BK221" i="4" s="1"/>
  <c r="BH221" i="4"/>
  <c r="BE221" i="4"/>
  <c r="BC221" i="4"/>
  <c r="BF221" i="4" s="1"/>
  <c r="AY221" i="4"/>
  <c r="AW221" i="4"/>
  <c r="AZ221" i="4" s="1"/>
  <c r="AS221" i="4"/>
  <c r="AQ221" i="4"/>
  <c r="AT221" i="4" s="1"/>
  <c r="AM221" i="4"/>
  <c r="AK221" i="4"/>
  <c r="AN221" i="4" s="1"/>
  <c r="AA221" i="4"/>
  <c r="Y221" i="4"/>
  <c r="AB221" i="4" s="1"/>
  <c r="S221" i="4"/>
  <c r="V221" i="4" s="1"/>
  <c r="M221" i="4"/>
  <c r="P221" i="4" s="1"/>
  <c r="J221" i="4"/>
  <c r="I221" i="4"/>
  <c r="BK220" i="4"/>
  <c r="BJ220" i="4"/>
  <c r="BH220" i="4"/>
  <c r="BE220" i="4"/>
  <c r="BC220" i="4"/>
  <c r="BF220" i="4" s="1"/>
  <c r="AY220" i="4"/>
  <c r="AW220" i="4"/>
  <c r="AZ220" i="4" s="1"/>
  <c r="AS220" i="4"/>
  <c r="AQ220" i="4"/>
  <c r="AT220" i="4" s="1"/>
  <c r="AM220" i="4"/>
  <c r="AK220" i="4"/>
  <c r="AN220" i="4" s="1"/>
  <c r="AA220" i="4"/>
  <c r="Y220" i="4"/>
  <c r="AB220" i="4" s="1"/>
  <c r="S220" i="4"/>
  <c r="V220" i="4" s="1"/>
  <c r="M220" i="4"/>
  <c r="P220" i="4" s="1"/>
  <c r="J220" i="4"/>
  <c r="I220" i="4"/>
  <c r="BJ219" i="4"/>
  <c r="BH219" i="4"/>
  <c r="BE219" i="4"/>
  <c r="BC219" i="4"/>
  <c r="AY219" i="4"/>
  <c r="AW219" i="4"/>
  <c r="AQ219" i="4"/>
  <c r="AM219" i="4"/>
  <c r="AK219" i="4"/>
  <c r="AA219" i="4"/>
  <c r="Y219" i="4"/>
  <c r="S219" i="4"/>
  <c r="V219" i="4" s="1"/>
  <c r="M219" i="4"/>
  <c r="J219" i="4"/>
  <c r="I219" i="4"/>
  <c r="BG209" i="4"/>
  <c r="BD209" i="4"/>
  <c r="BB209" i="4"/>
  <c r="BA209" i="4"/>
  <c r="AX209" i="4"/>
  <c r="AV209" i="4"/>
  <c r="AU209" i="4"/>
  <c r="AR209" i="4"/>
  <c r="AP209" i="4"/>
  <c r="AO209" i="4"/>
  <c r="AL209" i="4"/>
  <c r="AJ209" i="4"/>
  <c r="AI209" i="4"/>
  <c r="Z209" i="4"/>
  <c r="X209" i="4"/>
  <c r="W209" i="4"/>
  <c r="T209" i="4"/>
  <c r="R209" i="4"/>
  <c r="Q209" i="4"/>
  <c r="N209" i="4"/>
  <c r="L209" i="4"/>
  <c r="K209" i="4"/>
  <c r="I209" i="4"/>
  <c r="H209" i="4"/>
  <c r="G209" i="4"/>
  <c r="F209" i="4"/>
  <c r="E209" i="4"/>
  <c r="BJ208" i="4"/>
  <c r="BK208" i="4" s="1"/>
  <c r="BH208" i="4"/>
  <c r="BE208" i="4"/>
  <c r="BC208" i="4"/>
  <c r="BF208" i="4" s="1"/>
  <c r="AY208" i="4"/>
  <c r="AW208" i="4"/>
  <c r="AZ208" i="4" s="1"/>
  <c r="AS208" i="4"/>
  <c r="AQ208" i="4"/>
  <c r="AT208" i="4" s="1"/>
  <c r="AM208" i="4"/>
  <c r="AK208" i="4"/>
  <c r="AN208" i="4" s="1"/>
  <c r="AA208" i="4"/>
  <c r="Y208" i="4"/>
  <c r="AB208" i="4" s="1"/>
  <c r="S208" i="4"/>
  <c r="V208" i="4" s="1"/>
  <c r="M208" i="4"/>
  <c r="P208" i="4" s="1"/>
  <c r="J208" i="4"/>
  <c r="I208" i="4"/>
  <c r="BJ207" i="4"/>
  <c r="BH207" i="4"/>
  <c r="BC207" i="4"/>
  <c r="BE207" i="4" s="1"/>
  <c r="AW207" i="4"/>
  <c r="AZ207" i="4" s="1"/>
  <c r="AQ207" i="4"/>
  <c r="AS207" i="4" s="1"/>
  <c r="AM207" i="4"/>
  <c r="AK207" i="4"/>
  <c r="AN207" i="4" s="1"/>
  <c r="AA207" i="4"/>
  <c r="Y207" i="4"/>
  <c r="AB207" i="4" s="1"/>
  <c r="S207" i="4"/>
  <c r="V207" i="4" s="1"/>
  <c r="M207" i="4"/>
  <c r="P207" i="4" s="1"/>
  <c r="J207" i="4"/>
  <c r="I207" i="4"/>
  <c r="BK206" i="4"/>
  <c r="BJ206" i="4"/>
  <c r="BH206" i="4"/>
  <c r="BE206" i="4"/>
  <c r="BC206" i="4"/>
  <c r="BF206" i="4" s="1"/>
  <c r="AY206" i="4"/>
  <c r="AW206" i="4"/>
  <c r="AZ206" i="4" s="1"/>
  <c r="AS206" i="4"/>
  <c r="AQ206" i="4"/>
  <c r="AT206" i="4" s="1"/>
  <c r="AM206" i="4"/>
  <c r="AK206" i="4"/>
  <c r="AN206" i="4" s="1"/>
  <c r="AA206" i="4"/>
  <c r="Y206" i="4"/>
  <c r="AB206" i="4" s="1"/>
  <c r="S206" i="4"/>
  <c r="V206" i="4" s="1"/>
  <c r="M206" i="4"/>
  <c r="P206" i="4" s="1"/>
  <c r="J206" i="4"/>
  <c r="I206" i="4"/>
  <c r="BJ205" i="4"/>
  <c r="BH205" i="4"/>
  <c r="BE205" i="4"/>
  <c r="BC205" i="4"/>
  <c r="BF205" i="4" s="1"/>
  <c r="AY205" i="4"/>
  <c r="AW205" i="4"/>
  <c r="AZ205" i="4" s="1"/>
  <c r="AQ205" i="4"/>
  <c r="AS205" i="4" s="1"/>
  <c r="AM205" i="4"/>
  <c r="AK205" i="4"/>
  <c r="AN205" i="4" s="1"/>
  <c r="Y205" i="4"/>
  <c r="AA205" i="4" s="1"/>
  <c r="S205" i="4"/>
  <c r="V205" i="4" s="1"/>
  <c r="M205" i="4"/>
  <c r="P205" i="4" s="1"/>
  <c r="J205" i="4"/>
  <c r="I205" i="4"/>
  <c r="BJ204" i="4"/>
  <c r="BH204" i="4"/>
  <c r="BC204" i="4"/>
  <c r="BE204" i="4" s="1"/>
  <c r="AY204" i="4"/>
  <c r="AW204" i="4"/>
  <c r="AZ204" i="4" s="1"/>
  <c r="AQ204" i="4"/>
  <c r="AS204" i="4" s="1"/>
  <c r="AK204" i="4"/>
  <c r="AN204" i="4" s="1"/>
  <c r="AA204" i="4"/>
  <c r="Y204" i="4"/>
  <c r="AB204" i="4" s="1"/>
  <c r="S204" i="4"/>
  <c r="V204" i="4" s="1"/>
  <c r="M204" i="4"/>
  <c r="P204" i="4" s="1"/>
  <c r="J204" i="4"/>
  <c r="I204" i="4"/>
  <c r="BJ203" i="4"/>
  <c r="BK203" i="4" s="1"/>
  <c r="BH203" i="4"/>
  <c r="AK203" i="4"/>
  <c r="AA203" i="4"/>
  <c r="Y203" i="4"/>
  <c r="AB203" i="4" s="1"/>
  <c r="S203" i="4"/>
  <c r="V203" i="4" s="1"/>
  <c r="M203" i="4"/>
  <c r="P203" i="4" s="1"/>
  <c r="J203" i="4"/>
  <c r="I203" i="4"/>
  <c r="BJ202" i="4"/>
  <c r="BK202" i="4" s="1"/>
  <c r="BH202" i="4"/>
  <c r="BE202" i="4"/>
  <c r="BC202" i="4"/>
  <c r="BF202" i="4" s="1"/>
  <c r="AY202" i="4"/>
  <c r="AW202" i="4"/>
  <c r="AZ202" i="4" s="1"/>
  <c r="AS202" i="4"/>
  <c r="AQ202" i="4"/>
  <c r="AT202" i="4" s="1"/>
  <c r="AM202" i="4"/>
  <c r="AK202" i="4"/>
  <c r="AN202" i="4" s="1"/>
  <c r="AA202" i="4"/>
  <c r="Y202" i="4"/>
  <c r="AB202" i="4" s="1"/>
  <c r="S202" i="4"/>
  <c r="V202" i="4" s="1"/>
  <c r="M202" i="4"/>
  <c r="BI202" i="4" s="1"/>
  <c r="BL202" i="4" s="1"/>
  <c r="J202" i="4"/>
  <c r="I202" i="4"/>
  <c r="BJ201" i="4"/>
  <c r="BH201" i="4"/>
  <c r="BE201" i="4"/>
  <c r="BC201" i="4"/>
  <c r="BF201" i="4" s="1"/>
  <c r="AW201" i="4"/>
  <c r="AY201" i="4" s="1"/>
  <c r="AS201" i="4"/>
  <c r="AQ201" i="4"/>
  <c r="AT201" i="4" s="1"/>
  <c r="AK201" i="4"/>
  <c r="AM201" i="4" s="1"/>
  <c r="AA201" i="4"/>
  <c r="Y201" i="4"/>
  <c r="AB201" i="4" s="1"/>
  <c r="S201" i="4"/>
  <c r="V201" i="4" s="1"/>
  <c r="M201" i="4"/>
  <c r="J201" i="4"/>
  <c r="I201" i="4"/>
  <c r="BJ200" i="4"/>
  <c r="BK200" i="4" s="1"/>
  <c r="BH200" i="4"/>
  <c r="BE200" i="4"/>
  <c r="BC200" i="4"/>
  <c r="BF200" i="4" s="1"/>
  <c r="AY200" i="4"/>
  <c r="AW200" i="4"/>
  <c r="AZ200" i="4" s="1"/>
  <c r="AS200" i="4"/>
  <c r="AQ200" i="4"/>
  <c r="AT200" i="4" s="1"/>
  <c r="AM200" i="4"/>
  <c r="AK200" i="4"/>
  <c r="AN200" i="4" s="1"/>
  <c r="AA200" i="4"/>
  <c r="Y200" i="4"/>
  <c r="AB200" i="4" s="1"/>
  <c r="S200" i="4"/>
  <c r="V200" i="4" s="1"/>
  <c r="M200" i="4"/>
  <c r="J200" i="4"/>
  <c r="I200" i="4"/>
  <c r="BJ199" i="4"/>
  <c r="BK199" i="4" s="1"/>
  <c r="BH199" i="4"/>
  <c r="BE199" i="4"/>
  <c r="BC199" i="4"/>
  <c r="BF199" i="4" s="1"/>
  <c r="AY199" i="4"/>
  <c r="AW199" i="4"/>
  <c r="AZ199" i="4" s="1"/>
  <c r="AS199" i="4"/>
  <c r="AQ199" i="4"/>
  <c r="AT199" i="4" s="1"/>
  <c r="AM199" i="4"/>
  <c r="AK199" i="4"/>
  <c r="AN199" i="4" s="1"/>
  <c r="AA199" i="4"/>
  <c r="Y199" i="4"/>
  <c r="AB199" i="4" s="1"/>
  <c r="S199" i="4"/>
  <c r="V199" i="4" s="1"/>
  <c r="M199" i="4"/>
  <c r="J199" i="4"/>
  <c r="I199" i="4"/>
  <c r="BJ198" i="4"/>
  <c r="BK198" i="4" s="1"/>
  <c r="BH198" i="4"/>
  <c r="BE198" i="4"/>
  <c r="BC198" i="4"/>
  <c r="BF198" i="4" s="1"/>
  <c r="AY198" i="4"/>
  <c r="AW198" i="4"/>
  <c r="AZ198" i="4" s="1"/>
  <c r="AS198" i="4"/>
  <c r="AQ198" i="4"/>
  <c r="AT198" i="4" s="1"/>
  <c r="AM198" i="4"/>
  <c r="AK198" i="4"/>
  <c r="AN198" i="4" s="1"/>
  <c r="AA198" i="4"/>
  <c r="Y198" i="4"/>
  <c r="AB198" i="4" s="1"/>
  <c r="S198" i="4"/>
  <c r="V198" i="4" s="1"/>
  <c r="M198" i="4"/>
  <c r="J198" i="4"/>
  <c r="I198" i="4"/>
  <c r="BJ197" i="4"/>
  <c r="BK197" i="4" s="1"/>
  <c r="BH197" i="4"/>
  <c r="BE197" i="4"/>
  <c r="BC197" i="4"/>
  <c r="BF197" i="4" s="1"/>
  <c r="AY197" i="4"/>
  <c r="AW197" i="4"/>
  <c r="AZ197" i="4" s="1"/>
  <c r="AS197" i="4"/>
  <c r="AQ197" i="4"/>
  <c r="AT197" i="4" s="1"/>
  <c r="AM197" i="4"/>
  <c r="AK197" i="4"/>
  <c r="AN197" i="4" s="1"/>
  <c r="AA197" i="4"/>
  <c r="Y197" i="4"/>
  <c r="AB197" i="4" s="1"/>
  <c r="S197" i="4"/>
  <c r="V197" i="4" s="1"/>
  <c r="M197" i="4"/>
  <c r="J197" i="4"/>
  <c r="I197" i="4"/>
  <c r="BJ196" i="4"/>
  <c r="BK196" i="4" s="1"/>
  <c r="BH196" i="4"/>
  <c r="BE196" i="4"/>
  <c r="BC196" i="4"/>
  <c r="BF196" i="4" s="1"/>
  <c r="AY196" i="4"/>
  <c r="AW196" i="4"/>
  <c r="AZ196" i="4" s="1"/>
  <c r="AS196" i="4"/>
  <c r="AQ196" i="4"/>
  <c r="AT196" i="4" s="1"/>
  <c r="AM196" i="4"/>
  <c r="AK196" i="4"/>
  <c r="AN196" i="4" s="1"/>
  <c r="AA196" i="4"/>
  <c r="Y196" i="4"/>
  <c r="AB196" i="4" s="1"/>
  <c r="S196" i="4"/>
  <c r="V196" i="4" s="1"/>
  <c r="M196" i="4"/>
  <c r="J196" i="4"/>
  <c r="I196" i="4"/>
  <c r="BJ195" i="4"/>
  <c r="BK195" i="4" s="1"/>
  <c r="BH195" i="4"/>
  <c r="BE195" i="4"/>
  <c r="BC195" i="4"/>
  <c r="BF195" i="4" s="1"/>
  <c r="AY195" i="4"/>
  <c r="AW195" i="4"/>
  <c r="AZ195" i="4" s="1"/>
  <c r="AS195" i="4"/>
  <c r="AQ195" i="4"/>
  <c r="AT195" i="4" s="1"/>
  <c r="AM195" i="4"/>
  <c r="AK195" i="4"/>
  <c r="AN195" i="4" s="1"/>
  <c r="AA195" i="4"/>
  <c r="Y195" i="4"/>
  <c r="AB195" i="4" s="1"/>
  <c r="S195" i="4"/>
  <c r="V195" i="4" s="1"/>
  <c r="M195" i="4"/>
  <c r="J195" i="4"/>
  <c r="I195" i="4"/>
  <c r="BJ194" i="4"/>
  <c r="BH194" i="4"/>
  <c r="BE194" i="4"/>
  <c r="BC194" i="4"/>
  <c r="BF194" i="4" s="1"/>
  <c r="AY194" i="4"/>
  <c r="AW194" i="4"/>
  <c r="AS194" i="4"/>
  <c r="AQ194" i="4"/>
  <c r="AT194" i="4" s="1"/>
  <c r="AM194" i="4"/>
  <c r="AK194" i="4"/>
  <c r="AA194" i="4"/>
  <c r="Y194" i="4"/>
  <c r="AB194" i="4" s="1"/>
  <c r="S194" i="4"/>
  <c r="M194" i="4"/>
  <c r="J194" i="4"/>
  <c r="I194" i="4"/>
  <c r="BG184" i="4"/>
  <c r="BD184" i="4"/>
  <c r="BB184" i="4"/>
  <c r="BA184" i="4"/>
  <c r="AX184" i="4"/>
  <c r="AV184" i="4"/>
  <c r="AU184" i="4"/>
  <c r="AR184" i="4"/>
  <c r="AP184" i="4"/>
  <c r="AO184" i="4"/>
  <c r="AL184" i="4"/>
  <c r="AJ184" i="4"/>
  <c r="AI184" i="4"/>
  <c r="Z184" i="4"/>
  <c r="AA184" i="4" s="1"/>
  <c r="X184" i="4"/>
  <c r="W184" i="4"/>
  <c r="T184" i="4"/>
  <c r="R184" i="4"/>
  <c r="Q184" i="4"/>
  <c r="N184" i="4"/>
  <c r="L184" i="4"/>
  <c r="K184" i="4"/>
  <c r="H184" i="4"/>
  <c r="I184" i="4" s="1"/>
  <c r="G184" i="4"/>
  <c r="F184" i="4"/>
  <c r="E184" i="4"/>
  <c r="BJ183" i="4"/>
  <c r="BK183" i="4" s="1"/>
  <c r="BH183" i="4"/>
  <c r="BE183" i="4"/>
  <c r="BC183" i="4"/>
  <c r="BF183" i="4" s="1"/>
  <c r="AY183" i="4"/>
  <c r="AW183" i="4"/>
  <c r="AZ183" i="4" s="1"/>
  <c r="AS183" i="4"/>
  <c r="AQ183" i="4"/>
  <c r="AT183" i="4" s="1"/>
  <c r="AM183" i="4"/>
  <c r="AK183" i="4"/>
  <c r="AN183" i="4" s="1"/>
  <c r="AA183" i="4"/>
  <c r="Y183" i="4"/>
  <c r="AB183" i="4" s="1"/>
  <c r="S183" i="4"/>
  <c r="V183" i="4" s="1"/>
  <c r="M183" i="4"/>
  <c r="J183" i="4"/>
  <c r="I183" i="4"/>
  <c r="BJ182" i="4"/>
  <c r="BH182" i="4"/>
  <c r="BC182" i="4"/>
  <c r="AY182" i="4"/>
  <c r="AW182" i="4"/>
  <c r="AZ182" i="4" s="1"/>
  <c r="AQ182" i="4"/>
  <c r="AK182" i="4"/>
  <c r="AM182" i="4" s="1"/>
  <c r="AA182" i="4"/>
  <c r="Y182" i="4"/>
  <c r="AB182" i="4" s="1"/>
  <c r="S182" i="4"/>
  <c r="V182" i="4" s="1"/>
  <c r="M182" i="4"/>
  <c r="J182" i="4"/>
  <c r="I182" i="4"/>
  <c r="BJ181" i="4"/>
  <c r="BK181" i="4" s="1"/>
  <c r="BH181" i="4"/>
  <c r="BE181" i="4"/>
  <c r="BC181" i="4"/>
  <c r="BF181" i="4" s="1"/>
  <c r="AY181" i="4"/>
  <c r="AW181" i="4"/>
  <c r="AZ181" i="4" s="1"/>
  <c r="AS181" i="4"/>
  <c r="AQ181" i="4"/>
  <c r="AT181" i="4" s="1"/>
  <c r="AM181" i="4"/>
  <c r="AK181" i="4"/>
  <c r="AN181" i="4" s="1"/>
  <c r="AA181" i="4"/>
  <c r="Y181" i="4"/>
  <c r="AB181" i="4" s="1"/>
  <c r="S181" i="4"/>
  <c r="V181" i="4" s="1"/>
  <c r="M181" i="4"/>
  <c r="J181" i="4"/>
  <c r="I181" i="4"/>
  <c r="BJ180" i="4"/>
  <c r="BH180" i="4"/>
  <c r="BE180" i="4"/>
  <c r="BC180" i="4"/>
  <c r="BF180" i="4" s="1"/>
  <c r="AW180" i="4"/>
  <c r="AY180" i="4" s="1"/>
  <c r="AS180" i="4"/>
  <c r="AQ180" i="4"/>
  <c r="AT180" i="4" s="1"/>
  <c r="AK180" i="4"/>
  <c r="AM180" i="4" s="1"/>
  <c r="AA180" i="4"/>
  <c r="Y180" i="4"/>
  <c r="AB180" i="4" s="1"/>
  <c r="S180" i="4"/>
  <c r="V180" i="4" s="1"/>
  <c r="M180" i="4"/>
  <c r="J180" i="4"/>
  <c r="I180" i="4"/>
  <c r="BJ179" i="4"/>
  <c r="BK179" i="4" s="1"/>
  <c r="BH179" i="4"/>
  <c r="BE179" i="4"/>
  <c r="BC179" i="4"/>
  <c r="BF179" i="4" s="1"/>
  <c r="AY179" i="4"/>
  <c r="AW179" i="4"/>
  <c r="AZ179" i="4" s="1"/>
  <c r="AS179" i="4"/>
  <c r="AQ179" i="4"/>
  <c r="AT179" i="4" s="1"/>
  <c r="AM179" i="4"/>
  <c r="AK179" i="4"/>
  <c r="AN179" i="4" s="1"/>
  <c r="AA179" i="4"/>
  <c r="Y179" i="4"/>
  <c r="AB179" i="4" s="1"/>
  <c r="S179" i="4"/>
  <c r="V179" i="4" s="1"/>
  <c r="M179" i="4"/>
  <c r="J179" i="4"/>
  <c r="I179" i="4"/>
  <c r="BJ178" i="4"/>
  <c r="BK178" i="4" s="1"/>
  <c r="BH178" i="4"/>
  <c r="BE178" i="4"/>
  <c r="BC178" i="4"/>
  <c r="BF178" i="4" s="1"/>
  <c r="AY178" i="4"/>
  <c r="AW178" i="4"/>
  <c r="AZ178" i="4" s="1"/>
  <c r="AS178" i="4"/>
  <c r="AQ178" i="4"/>
  <c r="AT178" i="4" s="1"/>
  <c r="AM178" i="4"/>
  <c r="AK178" i="4"/>
  <c r="AN178" i="4" s="1"/>
  <c r="AA178" i="4"/>
  <c r="Y178" i="4"/>
  <c r="AB178" i="4" s="1"/>
  <c r="S178" i="4"/>
  <c r="V178" i="4" s="1"/>
  <c r="M178" i="4"/>
  <c r="J178" i="4"/>
  <c r="I178" i="4"/>
  <c r="BJ177" i="4"/>
  <c r="BK177" i="4" s="1"/>
  <c r="BH177" i="4"/>
  <c r="BE177" i="4"/>
  <c r="BC177" i="4"/>
  <c r="AY177" i="4"/>
  <c r="AW177" i="4"/>
  <c r="AS177" i="4"/>
  <c r="AQ177" i="4"/>
  <c r="AM177" i="4"/>
  <c r="AK177" i="4"/>
  <c r="AA177" i="4"/>
  <c r="Y177" i="4"/>
  <c r="S177" i="4"/>
  <c r="M177" i="4"/>
  <c r="J177" i="4"/>
  <c r="I177" i="4"/>
  <c r="BJ176" i="4"/>
  <c r="BK176" i="4" s="1"/>
  <c r="BH176" i="4"/>
  <c r="BE176" i="4"/>
  <c r="BC176" i="4"/>
  <c r="BF176" i="4" s="1"/>
  <c r="AY176" i="4"/>
  <c r="AW176" i="4"/>
  <c r="AZ176" i="4" s="1"/>
  <c r="AS176" i="4"/>
  <c r="AQ176" i="4"/>
  <c r="AT176" i="4" s="1"/>
  <c r="AM176" i="4"/>
  <c r="AK176" i="4"/>
  <c r="AN176" i="4" s="1"/>
  <c r="AA176" i="4"/>
  <c r="Y176" i="4"/>
  <c r="AB176" i="4" s="1"/>
  <c r="S176" i="4"/>
  <c r="V176" i="4" s="1"/>
  <c r="M176" i="4"/>
  <c r="J176" i="4"/>
  <c r="I176" i="4"/>
  <c r="BG166" i="4"/>
  <c r="BD166" i="4"/>
  <c r="BB166" i="4"/>
  <c r="BA166" i="4"/>
  <c r="AX166" i="4"/>
  <c r="AV166" i="4"/>
  <c r="AU166" i="4"/>
  <c r="AR166" i="4"/>
  <c r="AP166" i="4"/>
  <c r="AO166" i="4"/>
  <c r="AL166" i="4"/>
  <c r="AJ166" i="4"/>
  <c r="AI166" i="4"/>
  <c r="Z166" i="4"/>
  <c r="X166" i="4"/>
  <c r="W166" i="4"/>
  <c r="T166" i="4"/>
  <c r="R166" i="4"/>
  <c r="Q166" i="4"/>
  <c r="N166" i="4"/>
  <c r="L166" i="4"/>
  <c r="K166" i="4"/>
  <c r="H166" i="4"/>
  <c r="I166" i="4" s="1"/>
  <c r="G166" i="4"/>
  <c r="F166" i="4"/>
  <c r="E166" i="4"/>
  <c r="BJ165" i="4"/>
  <c r="BK165" i="4" s="1"/>
  <c r="BH165" i="4"/>
  <c r="BE165" i="4"/>
  <c r="BC165" i="4"/>
  <c r="BF165" i="4" s="1"/>
  <c r="AY165" i="4"/>
  <c r="AW165" i="4"/>
  <c r="AZ165" i="4" s="1"/>
  <c r="AS165" i="4"/>
  <c r="AQ165" i="4"/>
  <c r="AT165" i="4" s="1"/>
  <c r="AM165" i="4"/>
  <c r="AK165" i="4"/>
  <c r="AN165" i="4" s="1"/>
  <c r="AA165" i="4"/>
  <c r="Y165" i="4"/>
  <c r="AB165" i="4" s="1"/>
  <c r="S165" i="4"/>
  <c r="V165" i="4" s="1"/>
  <c r="M165" i="4"/>
  <c r="J165" i="4"/>
  <c r="I165" i="4"/>
  <c r="BJ164" i="4"/>
  <c r="BK164" i="4" s="1"/>
  <c r="BH164" i="4"/>
  <c r="BE164" i="4"/>
  <c r="BC164" i="4"/>
  <c r="BF164" i="4" s="1"/>
  <c r="AY164" i="4"/>
  <c r="AW164" i="4"/>
  <c r="AZ164" i="4" s="1"/>
  <c r="AS164" i="4"/>
  <c r="AQ164" i="4"/>
  <c r="AT164" i="4" s="1"/>
  <c r="AM164" i="4"/>
  <c r="AK164" i="4"/>
  <c r="AN164" i="4" s="1"/>
  <c r="AA164" i="4"/>
  <c r="Y164" i="4"/>
  <c r="AB164" i="4" s="1"/>
  <c r="S164" i="4"/>
  <c r="V164" i="4" s="1"/>
  <c r="M164" i="4"/>
  <c r="J164" i="4"/>
  <c r="I164" i="4"/>
  <c r="BJ163" i="4"/>
  <c r="BH163" i="4"/>
  <c r="BC163" i="4"/>
  <c r="BF163" i="4" s="1"/>
  <c r="AW163" i="4"/>
  <c r="AY163" i="4" s="1"/>
  <c r="AS163" i="4"/>
  <c r="AQ163" i="4"/>
  <c r="AT163" i="4" s="1"/>
  <c r="AK163" i="4"/>
  <c r="AM163" i="4" s="1"/>
  <c r="AA163" i="4"/>
  <c r="Y163" i="4"/>
  <c r="AB163" i="4" s="1"/>
  <c r="S163" i="4"/>
  <c r="V163" i="4" s="1"/>
  <c r="M163" i="4"/>
  <c r="J163" i="4"/>
  <c r="I163" i="4"/>
  <c r="BJ162" i="4"/>
  <c r="BK162" i="4" s="1"/>
  <c r="BH162" i="4"/>
  <c r="BE162" i="4"/>
  <c r="BC162" i="4"/>
  <c r="BF162" i="4" s="1"/>
  <c r="AY162" i="4"/>
  <c r="AW162" i="4"/>
  <c r="AZ162" i="4" s="1"/>
  <c r="AS162" i="4"/>
  <c r="AQ162" i="4"/>
  <c r="AT162" i="4" s="1"/>
  <c r="AM162" i="4"/>
  <c r="AK162" i="4"/>
  <c r="AN162" i="4" s="1"/>
  <c r="AA162" i="4"/>
  <c r="Y162" i="4"/>
  <c r="AB162" i="4" s="1"/>
  <c r="S162" i="4"/>
  <c r="V162" i="4" s="1"/>
  <c r="M162" i="4"/>
  <c r="J162" i="4"/>
  <c r="I162" i="4"/>
  <c r="BJ161" i="4"/>
  <c r="BK161" i="4" s="1"/>
  <c r="BH161" i="4"/>
  <c r="BE161" i="4"/>
  <c r="BC161" i="4"/>
  <c r="BF161" i="4" s="1"/>
  <c r="AY161" i="4"/>
  <c r="AW161" i="4"/>
  <c r="AZ161" i="4" s="1"/>
  <c r="AS161" i="4"/>
  <c r="AQ161" i="4"/>
  <c r="AT161" i="4" s="1"/>
  <c r="AM161" i="4"/>
  <c r="AK161" i="4"/>
  <c r="AN161" i="4" s="1"/>
  <c r="AA161" i="4"/>
  <c r="Y161" i="4"/>
  <c r="AB161" i="4" s="1"/>
  <c r="S161" i="4"/>
  <c r="V161" i="4" s="1"/>
  <c r="M161" i="4"/>
  <c r="J161" i="4"/>
  <c r="I161" i="4"/>
  <c r="BJ160" i="4"/>
  <c r="BH160" i="4"/>
  <c r="BE160" i="4"/>
  <c r="BC160" i="4"/>
  <c r="BF160" i="4" s="1"/>
  <c r="AY160" i="4"/>
  <c r="AW160" i="4"/>
  <c r="AZ160" i="4" s="1"/>
  <c r="AQ160" i="4"/>
  <c r="AT160" i="4" s="1"/>
  <c r="AK160" i="4"/>
  <c r="AM160" i="4" s="1"/>
  <c r="Y160" i="4"/>
  <c r="S160" i="4"/>
  <c r="V160" i="4" s="1"/>
  <c r="M160" i="4"/>
  <c r="P160" i="4" s="1"/>
  <c r="J160" i="4"/>
  <c r="I160" i="4"/>
  <c r="BJ159" i="4"/>
  <c r="BK159" i="4" s="1"/>
  <c r="BH159" i="4"/>
  <c r="BE159" i="4"/>
  <c r="BC159" i="4"/>
  <c r="BF159" i="4" s="1"/>
  <c r="AY159" i="4"/>
  <c r="AW159" i="4"/>
  <c r="AZ159" i="4" s="1"/>
  <c r="AS159" i="4"/>
  <c r="AQ159" i="4"/>
  <c r="AT159" i="4" s="1"/>
  <c r="AM159" i="4"/>
  <c r="AK159" i="4"/>
  <c r="AN159" i="4" s="1"/>
  <c r="AA159" i="4"/>
  <c r="Y159" i="4"/>
  <c r="AB159" i="4" s="1"/>
  <c r="S159" i="4"/>
  <c r="V159" i="4" s="1"/>
  <c r="M159" i="4"/>
  <c r="J159" i="4"/>
  <c r="I159" i="4"/>
  <c r="BJ158" i="4"/>
  <c r="BH158" i="4"/>
  <c r="BC158" i="4"/>
  <c r="AY158" i="4"/>
  <c r="AW158" i="4"/>
  <c r="AZ158" i="4" s="1"/>
  <c r="AQ158" i="4"/>
  <c r="AK158" i="4"/>
  <c r="AM158" i="4" s="1"/>
  <c r="AA158" i="4"/>
  <c r="Y158" i="4"/>
  <c r="AB158" i="4" s="1"/>
  <c r="S158" i="4"/>
  <c r="V158" i="4" s="1"/>
  <c r="M158" i="4"/>
  <c r="J158" i="4"/>
  <c r="I158" i="4"/>
  <c r="BJ157" i="4"/>
  <c r="BK157" i="4" s="1"/>
  <c r="BH157" i="4"/>
  <c r="AK157" i="4"/>
  <c r="AA157" i="4"/>
  <c r="Y157" i="4"/>
  <c r="AB157" i="4" s="1"/>
  <c r="S157" i="4"/>
  <c r="V157" i="4" s="1"/>
  <c r="M157" i="4"/>
  <c r="J157" i="4"/>
  <c r="I157" i="4"/>
  <c r="BJ156" i="4"/>
  <c r="BK156" i="4" s="1"/>
  <c r="BH156" i="4"/>
  <c r="BE156" i="4"/>
  <c r="BC156" i="4"/>
  <c r="BF156" i="4" s="1"/>
  <c r="AY156" i="4"/>
  <c r="AW156" i="4"/>
  <c r="AZ156" i="4" s="1"/>
  <c r="AS156" i="4"/>
  <c r="AQ156" i="4"/>
  <c r="AT156" i="4" s="1"/>
  <c r="AM156" i="4"/>
  <c r="AK156" i="4"/>
  <c r="AN156" i="4" s="1"/>
  <c r="AA156" i="4"/>
  <c r="Y156" i="4"/>
  <c r="AB156" i="4" s="1"/>
  <c r="S156" i="4"/>
  <c r="V156" i="4" s="1"/>
  <c r="M156" i="4"/>
  <c r="P156" i="4" s="1"/>
  <c r="J156" i="4"/>
  <c r="I156" i="4"/>
  <c r="BJ155" i="4"/>
  <c r="BH155" i="4"/>
  <c r="BE155" i="4"/>
  <c r="BC155" i="4"/>
  <c r="BF155" i="4" s="1"/>
  <c r="AW155" i="4"/>
  <c r="AZ155" i="4" s="1"/>
  <c r="AS155" i="4"/>
  <c r="AQ155" i="4"/>
  <c r="AT155" i="4" s="1"/>
  <c r="AK155" i="4"/>
  <c r="AN155" i="4" s="1"/>
  <c r="AA155" i="4"/>
  <c r="Y155" i="4"/>
  <c r="AB155" i="4" s="1"/>
  <c r="S155" i="4"/>
  <c r="V155" i="4" s="1"/>
  <c r="M155" i="4"/>
  <c r="P155" i="4" s="1"/>
  <c r="J155" i="4"/>
  <c r="I155" i="4"/>
  <c r="BJ154" i="4"/>
  <c r="BK154" i="4" s="1"/>
  <c r="BH154" i="4"/>
  <c r="BE154" i="4"/>
  <c r="BC154" i="4"/>
  <c r="BF154" i="4" s="1"/>
  <c r="AY154" i="4"/>
  <c r="AW154" i="4"/>
  <c r="AZ154" i="4" s="1"/>
  <c r="AS154" i="4"/>
  <c r="AQ154" i="4"/>
  <c r="AT154" i="4" s="1"/>
  <c r="AM154" i="4"/>
  <c r="AK154" i="4"/>
  <c r="AN154" i="4" s="1"/>
  <c r="AA154" i="4"/>
  <c r="Y154" i="4"/>
  <c r="AB154" i="4" s="1"/>
  <c r="S154" i="4"/>
  <c r="V154" i="4" s="1"/>
  <c r="M154" i="4"/>
  <c r="P154" i="4" s="1"/>
  <c r="J154" i="4"/>
  <c r="I154" i="4"/>
  <c r="BK153" i="4"/>
  <c r="BJ153" i="4"/>
  <c r="BH153" i="4"/>
  <c r="BE153" i="4"/>
  <c r="BC153" i="4"/>
  <c r="BF153" i="4" s="1"/>
  <c r="AY153" i="4"/>
  <c r="AW153" i="4"/>
  <c r="AZ153" i="4" s="1"/>
  <c r="AS153" i="4"/>
  <c r="AQ153" i="4"/>
  <c r="AT153" i="4" s="1"/>
  <c r="AM153" i="4"/>
  <c r="AK153" i="4"/>
  <c r="AN153" i="4" s="1"/>
  <c r="AA153" i="4"/>
  <c r="Y153" i="4"/>
  <c r="AB153" i="4" s="1"/>
  <c r="S153" i="4"/>
  <c r="V153" i="4" s="1"/>
  <c r="M153" i="4"/>
  <c r="P153" i="4" s="1"/>
  <c r="J153" i="4"/>
  <c r="I153" i="4"/>
  <c r="BJ152" i="4"/>
  <c r="BK152" i="4" s="1"/>
  <c r="BH152" i="4"/>
  <c r="BE152" i="4"/>
  <c r="BC152" i="4"/>
  <c r="BF152" i="4" s="1"/>
  <c r="AY152" i="4"/>
  <c r="AW152" i="4"/>
  <c r="AZ152" i="4" s="1"/>
  <c r="AS152" i="4"/>
  <c r="AQ152" i="4"/>
  <c r="AT152" i="4" s="1"/>
  <c r="AM152" i="4"/>
  <c r="AK152" i="4"/>
  <c r="AN152" i="4" s="1"/>
  <c r="AA152" i="4"/>
  <c r="Y152" i="4"/>
  <c r="AB152" i="4" s="1"/>
  <c r="S152" i="4"/>
  <c r="V152" i="4" s="1"/>
  <c r="M152" i="4"/>
  <c r="P152" i="4" s="1"/>
  <c r="J152" i="4"/>
  <c r="I152" i="4"/>
  <c r="BJ151" i="4"/>
  <c r="BK151" i="4" s="1"/>
  <c r="BH151" i="4"/>
  <c r="BE151" i="4"/>
  <c r="BC151" i="4"/>
  <c r="BF151" i="4" s="1"/>
  <c r="AY151" i="4"/>
  <c r="AW151" i="4"/>
  <c r="AZ151" i="4" s="1"/>
  <c r="AS151" i="4"/>
  <c r="AQ151" i="4"/>
  <c r="AT151" i="4" s="1"/>
  <c r="AM151" i="4"/>
  <c r="AK151" i="4"/>
  <c r="AN151" i="4" s="1"/>
  <c r="AA151" i="4"/>
  <c r="Y151" i="4"/>
  <c r="AB151" i="4" s="1"/>
  <c r="S151" i="4"/>
  <c r="V151" i="4" s="1"/>
  <c r="M151" i="4"/>
  <c r="P151" i="4" s="1"/>
  <c r="J151" i="4"/>
  <c r="I151" i="4"/>
  <c r="BJ150" i="4"/>
  <c r="BK150" i="4" s="1"/>
  <c r="BH150" i="4"/>
  <c r="BE150" i="4"/>
  <c r="BC150" i="4"/>
  <c r="BF150" i="4" s="1"/>
  <c r="AY150" i="4"/>
  <c r="AW150" i="4"/>
  <c r="AZ150" i="4" s="1"/>
  <c r="AS150" i="4"/>
  <c r="AQ150" i="4"/>
  <c r="AT150" i="4" s="1"/>
  <c r="AM150" i="4"/>
  <c r="AK150" i="4"/>
  <c r="AN150" i="4" s="1"/>
  <c r="AA150" i="4"/>
  <c r="Y150" i="4"/>
  <c r="AB150" i="4" s="1"/>
  <c r="S150" i="4"/>
  <c r="V150" i="4" s="1"/>
  <c r="M150" i="4"/>
  <c r="P150" i="4" s="1"/>
  <c r="J150" i="4"/>
  <c r="I150" i="4"/>
  <c r="BK149" i="4"/>
  <c r="BJ149" i="4"/>
  <c r="BH149" i="4"/>
  <c r="BE149" i="4"/>
  <c r="BC149" i="4"/>
  <c r="BF149" i="4" s="1"/>
  <c r="AY149" i="4"/>
  <c r="AW149" i="4"/>
  <c r="AZ149" i="4" s="1"/>
  <c r="AS149" i="4"/>
  <c r="AQ149" i="4"/>
  <c r="AT149" i="4" s="1"/>
  <c r="AM149" i="4"/>
  <c r="AK149" i="4"/>
  <c r="AN149" i="4" s="1"/>
  <c r="AA149" i="4"/>
  <c r="Y149" i="4"/>
  <c r="AB149" i="4" s="1"/>
  <c r="S149" i="4"/>
  <c r="V149" i="4" s="1"/>
  <c r="M149" i="4"/>
  <c r="P149" i="4" s="1"/>
  <c r="J149" i="4"/>
  <c r="I149" i="4"/>
  <c r="BJ148" i="4"/>
  <c r="BK148" i="4" s="1"/>
  <c r="BH148" i="4"/>
  <c r="BE148" i="4"/>
  <c r="BC148" i="4"/>
  <c r="BF148" i="4" s="1"/>
  <c r="AY148" i="4"/>
  <c r="AW148" i="4"/>
  <c r="AZ148" i="4" s="1"/>
  <c r="AS148" i="4"/>
  <c r="AQ148" i="4"/>
  <c r="AT148" i="4" s="1"/>
  <c r="AM148" i="4"/>
  <c r="AK148" i="4"/>
  <c r="AN148" i="4" s="1"/>
  <c r="AA148" i="4"/>
  <c r="Y148" i="4"/>
  <c r="AB148" i="4" s="1"/>
  <c r="S148" i="4"/>
  <c r="V148" i="4" s="1"/>
  <c r="M148" i="4"/>
  <c r="P148" i="4" s="1"/>
  <c r="J148" i="4"/>
  <c r="I148" i="4"/>
  <c r="BJ147" i="4"/>
  <c r="BK147" i="4" s="1"/>
  <c r="BH147" i="4"/>
  <c r="BE147" i="4"/>
  <c r="BC147" i="4"/>
  <c r="BF147" i="4" s="1"/>
  <c r="AY147" i="4"/>
  <c r="AW147" i="4"/>
  <c r="AZ147" i="4" s="1"/>
  <c r="AS147" i="4"/>
  <c r="AQ147" i="4"/>
  <c r="AT147" i="4" s="1"/>
  <c r="AM147" i="4"/>
  <c r="AK147" i="4"/>
  <c r="AN147" i="4" s="1"/>
  <c r="AA147" i="4"/>
  <c r="Y147" i="4"/>
  <c r="AB147" i="4" s="1"/>
  <c r="S147" i="4"/>
  <c r="V147" i="4" s="1"/>
  <c r="M147" i="4"/>
  <c r="P147" i="4" s="1"/>
  <c r="J147" i="4"/>
  <c r="I147" i="4"/>
  <c r="BJ146" i="4"/>
  <c r="BK146" i="4" s="1"/>
  <c r="BH146" i="4"/>
  <c r="BE146" i="4"/>
  <c r="BC146" i="4"/>
  <c r="BF146" i="4" s="1"/>
  <c r="AY146" i="4"/>
  <c r="AW146" i="4"/>
  <c r="AZ146" i="4" s="1"/>
  <c r="AS146" i="4"/>
  <c r="AQ146" i="4"/>
  <c r="AT146" i="4" s="1"/>
  <c r="AM146" i="4"/>
  <c r="AK146" i="4"/>
  <c r="AN146" i="4" s="1"/>
  <c r="AA146" i="4"/>
  <c r="Y146" i="4"/>
  <c r="AB146" i="4" s="1"/>
  <c r="S146" i="4"/>
  <c r="V146" i="4" s="1"/>
  <c r="M146" i="4"/>
  <c r="P146" i="4" s="1"/>
  <c r="J146" i="4"/>
  <c r="I146" i="4"/>
  <c r="BK145" i="4"/>
  <c r="BJ145" i="4"/>
  <c r="BH145" i="4"/>
  <c r="BE145" i="4"/>
  <c r="BC145" i="4"/>
  <c r="BF145" i="4" s="1"/>
  <c r="AY145" i="4"/>
  <c r="AW145" i="4"/>
  <c r="AZ145" i="4" s="1"/>
  <c r="AS145" i="4"/>
  <c r="AQ145" i="4"/>
  <c r="AT145" i="4" s="1"/>
  <c r="AM145" i="4"/>
  <c r="AK145" i="4"/>
  <c r="AN145" i="4" s="1"/>
  <c r="AA145" i="4"/>
  <c r="Y145" i="4"/>
  <c r="AB145" i="4" s="1"/>
  <c r="S145" i="4"/>
  <c r="V145" i="4" s="1"/>
  <c r="M145" i="4"/>
  <c r="P145" i="4" s="1"/>
  <c r="J145" i="4"/>
  <c r="I145" i="4"/>
  <c r="BJ144" i="4"/>
  <c r="BK144" i="4" s="1"/>
  <c r="BH144" i="4"/>
  <c r="BE144" i="4"/>
  <c r="BC144" i="4"/>
  <c r="BF144" i="4" s="1"/>
  <c r="AY144" i="4"/>
  <c r="AW144" i="4"/>
  <c r="AZ144" i="4" s="1"/>
  <c r="AS144" i="4"/>
  <c r="AQ144" i="4"/>
  <c r="AT144" i="4" s="1"/>
  <c r="AM144" i="4"/>
  <c r="AK144" i="4"/>
  <c r="AN144" i="4" s="1"/>
  <c r="AA144" i="4"/>
  <c r="Y144" i="4"/>
  <c r="AB144" i="4" s="1"/>
  <c r="S144" i="4"/>
  <c r="V144" i="4" s="1"/>
  <c r="M144" i="4"/>
  <c r="P144" i="4" s="1"/>
  <c r="J144" i="4"/>
  <c r="I144" i="4"/>
  <c r="BJ143" i="4"/>
  <c r="BK143" i="4" s="1"/>
  <c r="BH143" i="4"/>
  <c r="BE143" i="4"/>
  <c r="BC143" i="4"/>
  <c r="BF143" i="4" s="1"/>
  <c r="AY143" i="4"/>
  <c r="AW143" i="4"/>
  <c r="AZ143" i="4" s="1"/>
  <c r="AS143" i="4"/>
  <c r="AQ143" i="4"/>
  <c r="AT143" i="4" s="1"/>
  <c r="AM143" i="4"/>
  <c r="AK143" i="4"/>
  <c r="AN143" i="4" s="1"/>
  <c r="AA143" i="4"/>
  <c r="Y143" i="4"/>
  <c r="AB143" i="4" s="1"/>
  <c r="S143" i="4"/>
  <c r="V143" i="4" s="1"/>
  <c r="M143" i="4"/>
  <c r="P143" i="4" s="1"/>
  <c r="J143" i="4"/>
  <c r="I143" i="4"/>
  <c r="BJ142" i="4"/>
  <c r="BH142" i="4"/>
  <c r="BE142" i="4"/>
  <c r="BC142" i="4"/>
  <c r="BF142" i="4" s="1"/>
  <c r="AY142" i="4"/>
  <c r="AW142" i="4"/>
  <c r="AZ142" i="4" s="1"/>
  <c r="AS142" i="4"/>
  <c r="AQ142" i="4"/>
  <c r="AT142" i="4" s="1"/>
  <c r="AK142" i="4"/>
  <c r="AN142" i="4" s="1"/>
  <c r="AA142" i="4"/>
  <c r="Y142" i="4"/>
  <c r="AB142" i="4" s="1"/>
  <c r="S142" i="4"/>
  <c r="V142" i="4" s="1"/>
  <c r="M142" i="4"/>
  <c r="P142" i="4" s="1"/>
  <c r="J142" i="4"/>
  <c r="I142" i="4"/>
  <c r="BJ141" i="4"/>
  <c r="BK141" i="4" s="1"/>
  <c r="BH141" i="4"/>
  <c r="BE141" i="4"/>
  <c r="BC141" i="4"/>
  <c r="BF141" i="4" s="1"/>
  <c r="AY141" i="4"/>
  <c r="AW141" i="4"/>
  <c r="AZ141" i="4" s="1"/>
  <c r="AS141" i="4"/>
  <c r="AQ141" i="4"/>
  <c r="AT141" i="4" s="1"/>
  <c r="AM141" i="4"/>
  <c r="AK141" i="4"/>
  <c r="AN141" i="4" s="1"/>
  <c r="AA141" i="4"/>
  <c r="Y141" i="4"/>
  <c r="AB141" i="4" s="1"/>
  <c r="S141" i="4"/>
  <c r="V141" i="4" s="1"/>
  <c r="M141" i="4"/>
  <c r="P141" i="4" s="1"/>
  <c r="J141" i="4"/>
  <c r="I141" i="4"/>
  <c r="BJ140" i="4"/>
  <c r="BH140" i="4"/>
  <c r="BE140" i="4"/>
  <c r="BC140" i="4"/>
  <c r="BF140" i="4" s="1"/>
  <c r="AY140" i="4"/>
  <c r="AW140" i="4"/>
  <c r="AZ140" i="4" s="1"/>
  <c r="AQ140" i="4"/>
  <c r="AS140" i="4" s="1"/>
  <c r="AK140" i="4"/>
  <c r="AN140" i="4" s="1"/>
  <c r="AA140" i="4"/>
  <c r="Y140" i="4"/>
  <c r="AB140" i="4" s="1"/>
  <c r="S140" i="4"/>
  <c r="V140" i="4" s="1"/>
  <c r="M140" i="4"/>
  <c r="P140" i="4" s="1"/>
  <c r="J140" i="4"/>
  <c r="I140" i="4"/>
  <c r="BJ139" i="4"/>
  <c r="BK139" i="4" s="1"/>
  <c r="BH139" i="4"/>
  <c r="BE139" i="4"/>
  <c r="BC139" i="4"/>
  <c r="BF139" i="4" s="1"/>
  <c r="AY139" i="4"/>
  <c r="AW139" i="4"/>
  <c r="AZ139" i="4" s="1"/>
  <c r="AS139" i="4"/>
  <c r="AQ139" i="4"/>
  <c r="AT139" i="4" s="1"/>
  <c r="AM139" i="4"/>
  <c r="AK139" i="4"/>
  <c r="AN139" i="4" s="1"/>
  <c r="AA139" i="4"/>
  <c r="Y139" i="4"/>
  <c r="AB139" i="4" s="1"/>
  <c r="S139" i="4"/>
  <c r="V139" i="4" s="1"/>
  <c r="M139" i="4"/>
  <c r="P139" i="4" s="1"/>
  <c r="J139" i="4"/>
  <c r="I139" i="4"/>
  <c r="BJ138" i="4"/>
  <c r="BK138" i="4" s="1"/>
  <c r="BH138" i="4"/>
  <c r="BE138" i="4"/>
  <c r="BC138" i="4"/>
  <c r="BF138" i="4" s="1"/>
  <c r="AY138" i="4"/>
  <c r="AW138" i="4"/>
  <c r="AZ138" i="4" s="1"/>
  <c r="AS138" i="4"/>
  <c r="AQ138" i="4"/>
  <c r="AT138" i="4" s="1"/>
  <c r="AM138" i="4"/>
  <c r="AK138" i="4"/>
  <c r="AN138" i="4" s="1"/>
  <c r="AA138" i="4"/>
  <c r="Y138" i="4"/>
  <c r="AB138" i="4" s="1"/>
  <c r="S138" i="4"/>
  <c r="V138" i="4" s="1"/>
  <c r="M138" i="4"/>
  <c r="P138" i="4" s="1"/>
  <c r="J138" i="4"/>
  <c r="I138" i="4"/>
  <c r="BJ137" i="4"/>
  <c r="BK137" i="4" s="1"/>
  <c r="BH137" i="4"/>
  <c r="BE137" i="4"/>
  <c r="BC137" i="4"/>
  <c r="BF137" i="4" s="1"/>
  <c r="AY137" i="4"/>
  <c r="AW137" i="4"/>
  <c r="AZ137" i="4" s="1"/>
  <c r="AS137" i="4"/>
  <c r="AQ137" i="4"/>
  <c r="AT137" i="4" s="1"/>
  <c r="AM137" i="4"/>
  <c r="AK137" i="4"/>
  <c r="AN137" i="4" s="1"/>
  <c r="AA137" i="4"/>
  <c r="Y137" i="4"/>
  <c r="AB137" i="4" s="1"/>
  <c r="S137" i="4"/>
  <c r="V137" i="4" s="1"/>
  <c r="M137" i="4"/>
  <c r="P137" i="4" s="1"/>
  <c r="J137" i="4"/>
  <c r="I137" i="4"/>
  <c r="BJ136" i="4"/>
  <c r="BH136" i="4"/>
  <c r="BE136" i="4"/>
  <c r="BC136" i="4"/>
  <c r="AY136" i="4"/>
  <c r="AW136" i="4"/>
  <c r="AQ136" i="4"/>
  <c r="AK136" i="4"/>
  <c r="AA136" i="4"/>
  <c r="Y136" i="4"/>
  <c r="S136" i="4"/>
  <c r="V136" i="4" s="1"/>
  <c r="M136" i="4"/>
  <c r="J136" i="4"/>
  <c r="I136" i="4"/>
  <c r="BG126" i="4"/>
  <c r="BD126" i="4"/>
  <c r="BB126" i="4"/>
  <c r="BA126" i="4"/>
  <c r="AX126" i="4"/>
  <c r="AV126" i="4"/>
  <c r="AU126" i="4"/>
  <c r="AR126" i="4"/>
  <c r="AP126" i="4"/>
  <c r="AO126" i="4"/>
  <c r="AL126" i="4"/>
  <c r="AJ126" i="4"/>
  <c r="AI126" i="4"/>
  <c r="Z126" i="4"/>
  <c r="AA126" i="4" s="1"/>
  <c r="X126" i="4"/>
  <c r="W126" i="4"/>
  <c r="T126" i="4"/>
  <c r="R126" i="4"/>
  <c r="Q126" i="4"/>
  <c r="N126" i="4"/>
  <c r="L126" i="4"/>
  <c r="K126" i="4"/>
  <c r="H126" i="4"/>
  <c r="I126" i="4" s="1"/>
  <c r="G126" i="4"/>
  <c r="F126" i="4"/>
  <c r="E126" i="4"/>
  <c r="BJ125" i="4"/>
  <c r="BK125" i="4" s="1"/>
  <c r="BH125" i="4"/>
  <c r="BE125" i="4"/>
  <c r="BC125" i="4"/>
  <c r="BF125" i="4" s="1"/>
  <c r="AY125" i="4"/>
  <c r="AW125" i="4"/>
  <c r="AZ125" i="4" s="1"/>
  <c r="AS125" i="4"/>
  <c r="AQ125" i="4"/>
  <c r="AT125" i="4" s="1"/>
  <c r="AM125" i="4"/>
  <c r="AK125" i="4"/>
  <c r="AN125" i="4" s="1"/>
  <c r="AA125" i="4"/>
  <c r="Y125" i="4"/>
  <c r="AB125" i="4" s="1"/>
  <c r="S125" i="4"/>
  <c r="V125" i="4" s="1"/>
  <c r="M125" i="4"/>
  <c r="P125" i="4" s="1"/>
  <c r="J125" i="4"/>
  <c r="I125" i="4"/>
  <c r="BJ124" i="4"/>
  <c r="BH124" i="4"/>
  <c r="BC124" i="4"/>
  <c r="BE124" i="4" s="1"/>
  <c r="AY124" i="4"/>
  <c r="AW124" i="4"/>
  <c r="AZ124" i="4" s="1"/>
  <c r="AQ124" i="4"/>
  <c r="AS124" i="4" s="1"/>
  <c r="AM124" i="4"/>
  <c r="AK124" i="4"/>
  <c r="AN124" i="4" s="1"/>
  <c r="AA124" i="4"/>
  <c r="Y124" i="4"/>
  <c r="AB124" i="4" s="1"/>
  <c r="S124" i="4"/>
  <c r="V124" i="4" s="1"/>
  <c r="M124" i="4"/>
  <c r="P124" i="4" s="1"/>
  <c r="J124" i="4"/>
  <c r="I124" i="4"/>
  <c r="BK123" i="4"/>
  <c r="BJ123" i="4"/>
  <c r="BH123" i="4"/>
  <c r="BE123" i="4"/>
  <c r="BC123" i="4"/>
  <c r="BF123" i="4" s="1"/>
  <c r="AY123" i="4"/>
  <c r="AW123" i="4"/>
  <c r="AZ123" i="4" s="1"/>
  <c r="AS123" i="4"/>
  <c r="AQ123" i="4"/>
  <c r="AT123" i="4" s="1"/>
  <c r="AM123" i="4"/>
  <c r="AK123" i="4"/>
  <c r="AN123" i="4" s="1"/>
  <c r="AA123" i="4"/>
  <c r="Y123" i="4"/>
  <c r="AB123" i="4" s="1"/>
  <c r="S123" i="4"/>
  <c r="V123" i="4" s="1"/>
  <c r="M123" i="4"/>
  <c r="P123" i="4" s="1"/>
  <c r="J123" i="4"/>
  <c r="I123" i="4"/>
  <c r="BJ122" i="4"/>
  <c r="BH122" i="4"/>
  <c r="BE122" i="4"/>
  <c r="BC122" i="4"/>
  <c r="BF122" i="4" s="1"/>
  <c r="AW122" i="4"/>
  <c r="AZ122" i="4" s="1"/>
  <c r="AS122" i="4"/>
  <c r="AQ122" i="4"/>
  <c r="AT122" i="4" s="1"/>
  <c r="AK122" i="4"/>
  <c r="AN122" i="4" s="1"/>
  <c r="AA122" i="4"/>
  <c r="Y122" i="4"/>
  <c r="AB122" i="4" s="1"/>
  <c r="S122" i="4"/>
  <c r="V122" i="4" s="1"/>
  <c r="M122" i="4"/>
  <c r="P122" i="4" s="1"/>
  <c r="J122" i="4"/>
  <c r="I122" i="4"/>
  <c r="BJ121" i="4"/>
  <c r="BK121" i="4" s="1"/>
  <c r="BH121" i="4"/>
  <c r="BE121" i="4"/>
  <c r="BC121" i="4"/>
  <c r="BF121" i="4" s="1"/>
  <c r="AY121" i="4"/>
  <c r="AW121" i="4"/>
  <c r="AZ121" i="4" s="1"/>
  <c r="AS121" i="4"/>
  <c r="AQ121" i="4"/>
  <c r="AT121" i="4" s="1"/>
  <c r="AM121" i="4"/>
  <c r="AK121" i="4"/>
  <c r="AN121" i="4" s="1"/>
  <c r="AA121" i="4"/>
  <c r="Y121" i="4"/>
  <c r="AB121" i="4" s="1"/>
  <c r="S121" i="4"/>
  <c r="V121" i="4" s="1"/>
  <c r="M121" i="4"/>
  <c r="P121" i="4" s="1"/>
  <c r="J121" i="4"/>
  <c r="I121" i="4"/>
  <c r="BJ120" i="4"/>
  <c r="BK120" i="4" s="1"/>
  <c r="BH120" i="4"/>
  <c r="BE120" i="4"/>
  <c r="BC120" i="4"/>
  <c r="BF120" i="4" s="1"/>
  <c r="AY120" i="4"/>
  <c r="AW120" i="4"/>
  <c r="AZ120" i="4" s="1"/>
  <c r="AS120" i="4"/>
  <c r="AQ120" i="4"/>
  <c r="AT120" i="4" s="1"/>
  <c r="AM120" i="4"/>
  <c r="AK120" i="4"/>
  <c r="AN120" i="4" s="1"/>
  <c r="AA120" i="4"/>
  <c r="Y120" i="4"/>
  <c r="AB120" i="4" s="1"/>
  <c r="S120" i="4"/>
  <c r="V120" i="4" s="1"/>
  <c r="M120" i="4"/>
  <c r="P120" i="4" s="1"/>
  <c r="J120" i="4"/>
  <c r="I120" i="4"/>
  <c r="BJ119" i="4"/>
  <c r="BK119" i="4" s="1"/>
  <c r="BH119" i="4"/>
  <c r="BE119" i="4"/>
  <c r="BC119" i="4"/>
  <c r="BF119" i="4" s="1"/>
  <c r="AY119" i="4"/>
  <c r="AW119" i="4"/>
  <c r="AZ119" i="4" s="1"/>
  <c r="AS119" i="4"/>
  <c r="AQ119" i="4"/>
  <c r="AT119" i="4" s="1"/>
  <c r="AM119" i="4"/>
  <c r="AK119" i="4"/>
  <c r="AN119" i="4" s="1"/>
  <c r="AA119" i="4"/>
  <c r="Y119" i="4"/>
  <c r="AB119" i="4" s="1"/>
  <c r="S119" i="4"/>
  <c r="V119" i="4" s="1"/>
  <c r="M119" i="4"/>
  <c r="P119" i="4" s="1"/>
  <c r="J119" i="4"/>
  <c r="I119" i="4"/>
  <c r="BK118" i="4"/>
  <c r="BJ118" i="4"/>
  <c r="BH118" i="4"/>
  <c r="BH126" i="4" s="1"/>
  <c r="BE118" i="4"/>
  <c r="BC118" i="4"/>
  <c r="AY118" i="4"/>
  <c r="AW118" i="4"/>
  <c r="AZ118" i="4" s="1"/>
  <c r="AZ126" i="4" s="1"/>
  <c r="AS118" i="4"/>
  <c r="AQ118" i="4"/>
  <c r="AM118" i="4"/>
  <c r="AK118" i="4"/>
  <c r="AN118" i="4" s="1"/>
  <c r="AN126" i="4" s="1"/>
  <c r="AA118" i="4"/>
  <c r="Y118" i="4"/>
  <c r="S118" i="4"/>
  <c r="M118" i="4"/>
  <c r="P118" i="4" s="1"/>
  <c r="J118" i="4"/>
  <c r="I118" i="4"/>
  <c r="BG107" i="4"/>
  <c r="BD107" i="4"/>
  <c r="BB107" i="4"/>
  <c r="BA107" i="4"/>
  <c r="AX107" i="4"/>
  <c r="AV107" i="4"/>
  <c r="AU107" i="4"/>
  <c r="AR107" i="4"/>
  <c r="AP107" i="4"/>
  <c r="AO107" i="4"/>
  <c r="AL107" i="4"/>
  <c r="AJ107" i="4"/>
  <c r="AI107" i="4"/>
  <c r="Z107" i="4"/>
  <c r="X107" i="4"/>
  <c r="W107" i="4"/>
  <c r="T107" i="4"/>
  <c r="R107" i="4"/>
  <c r="Q107" i="4"/>
  <c r="N107" i="4"/>
  <c r="L107" i="4"/>
  <c r="K107" i="4"/>
  <c r="H107" i="4"/>
  <c r="I107" i="4" s="1"/>
  <c r="G107" i="4"/>
  <c r="F107" i="4"/>
  <c r="E107" i="4"/>
  <c r="BJ106" i="4"/>
  <c r="BK106" i="4" s="1"/>
  <c r="BH106" i="4"/>
  <c r="BE106" i="4"/>
  <c r="BC106" i="4"/>
  <c r="BF106" i="4" s="1"/>
  <c r="AY106" i="4"/>
  <c r="AW106" i="4"/>
  <c r="AZ106" i="4" s="1"/>
  <c r="AS106" i="4"/>
  <c r="AQ106" i="4"/>
  <c r="AT106" i="4" s="1"/>
  <c r="AM106" i="4"/>
  <c r="AK106" i="4"/>
  <c r="AN106" i="4" s="1"/>
  <c r="AA106" i="4"/>
  <c r="Y106" i="4"/>
  <c r="AB106" i="4" s="1"/>
  <c r="S106" i="4"/>
  <c r="V106" i="4" s="1"/>
  <c r="M106" i="4"/>
  <c r="J106" i="4"/>
  <c r="I106" i="4"/>
  <c r="BJ105" i="4"/>
  <c r="BK105" i="4" s="1"/>
  <c r="BH105" i="4"/>
  <c r="BE105" i="4"/>
  <c r="BC105" i="4"/>
  <c r="BF105" i="4" s="1"/>
  <c r="AY105" i="4"/>
  <c r="AW105" i="4"/>
  <c r="AZ105" i="4" s="1"/>
  <c r="AS105" i="4"/>
  <c r="AQ105" i="4"/>
  <c r="AT105" i="4" s="1"/>
  <c r="AM105" i="4"/>
  <c r="AK105" i="4"/>
  <c r="AN105" i="4" s="1"/>
  <c r="AA105" i="4"/>
  <c r="Y105" i="4"/>
  <c r="AB105" i="4" s="1"/>
  <c r="S105" i="4"/>
  <c r="V105" i="4" s="1"/>
  <c r="M105" i="4"/>
  <c r="J105" i="4"/>
  <c r="I105" i="4"/>
  <c r="BJ104" i="4"/>
  <c r="BK104" i="4" s="1"/>
  <c r="BH104" i="4"/>
  <c r="BE104" i="4"/>
  <c r="BC104" i="4"/>
  <c r="BF104" i="4" s="1"/>
  <c r="AY104" i="4"/>
  <c r="AW104" i="4"/>
  <c r="AZ104" i="4" s="1"/>
  <c r="AS104" i="4"/>
  <c r="AQ104" i="4"/>
  <c r="AT104" i="4" s="1"/>
  <c r="AM104" i="4"/>
  <c r="AK104" i="4"/>
  <c r="AN104" i="4" s="1"/>
  <c r="AA104" i="4"/>
  <c r="Y104" i="4"/>
  <c r="AB104" i="4" s="1"/>
  <c r="S104" i="4"/>
  <c r="V104" i="4" s="1"/>
  <c r="M104" i="4"/>
  <c r="J104" i="4"/>
  <c r="I104" i="4"/>
  <c r="BJ103" i="4"/>
  <c r="BH103" i="4"/>
  <c r="BE103" i="4"/>
  <c r="BC103" i="4"/>
  <c r="BF103" i="4" s="1"/>
  <c r="AY103" i="4"/>
  <c r="AW103" i="4"/>
  <c r="AZ103" i="4" s="1"/>
  <c r="AQ103" i="4"/>
  <c r="AK103" i="4"/>
  <c r="AN103" i="4" s="1"/>
  <c r="Y103" i="4"/>
  <c r="AB103" i="4" s="1"/>
  <c r="S103" i="4"/>
  <c r="V103" i="4" s="1"/>
  <c r="M103" i="4"/>
  <c r="J103" i="4"/>
  <c r="I103" i="4"/>
  <c r="BJ102" i="4"/>
  <c r="BH102" i="4"/>
  <c r="BC102" i="4"/>
  <c r="BF102" i="4" s="1"/>
  <c r="AY102" i="4"/>
  <c r="AW102" i="4"/>
  <c r="AZ102" i="4" s="1"/>
  <c r="AQ102" i="4"/>
  <c r="AT102" i="4" s="1"/>
  <c r="AK102" i="4"/>
  <c r="AN102" i="4" s="1"/>
  <c r="AA102" i="4"/>
  <c r="Y102" i="4"/>
  <c r="AB102" i="4" s="1"/>
  <c r="V102" i="4"/>
  <c r="S102" i="4"/>
  <c r="P102" i="4"/>
  <c r="M102" i="4"/>
  <c r="J102" i="4"/>
  <c r="I102" i="4"/>
  <c r="BJ101" i="4"/>
  <c r="BK101" i="4" s="1"/>
  <c r="BH101" i="4"/>
  <c r="AK101" i="4"/>
  <c r="AA101" i="4"/>
  <c r="Y101" i="4"/>
  <c r="AB101" i="4" s="1"/>
  <c r="S101" i="4"/>
  <c r="V101" i="4" s="1"/>
  <c r="M101" i="4"/>
  <c r="BI101" i="4" s="1"/>
  <c r="BL101" i="4" s="1"/>
  <c r="J101" i="4"/>
  <c r="I101" i="4"/>
  <c r="BJ100" i="4"/>
  <c r="BK100" i="4" s="1"/>
  <c r="BH100" i="4"/>
  <c r="BE100" i="4"/>
  <c r="BC100" i="4"/>
  <c r="BF100" i="4" s="1"/>
  <c r="AY100" i="4"/>
  <c r="AW100" i="4"/>
  <c r="AZ100" i="4" s="1"/>
  <c r="AS100" i="4"/>
  <c r="AQ100" i="4"/>
  <c r="AT100" i="4" s="1"/>
  <c r="AM100" i="4"/>
  <c r="AK100" i="4"/>
  <c r="AN100" i="4" s="1"/>
  <c r="AA100" i="4"/>
  <c r="Y100" i="4"/>
  <c r="AB100" i="4" s="1"/>
  <c r="S100" i="4"/>
  <c r="V100" i="4" s="1"/>
  <c r="M100" i="4"/>
  <c r="J100" i="4"/>
  <c r="I100" i="4"/>
  <c r="BJ99" i="4"/>
  <c r="BH99" i="4"/>
  <c r="BE99" i="4"/>
  <c r="BC99" i="4"/>
  <c r="BF99" i="4" s="1"/>
  <c r="AW99" i="4"/>
  <c r="AS99" i="4"/>
  <c r="AQ99" i="4"/>
  <c r="AT99" i="4" s="1"/>
  <c r="AK99" i="4"/>
  <c r="AA99" i="4"/>
  <c r="Y99" i="4"/>
  <c r="AB99" i="4" s="1"/>
  <c r="S99" i="4"/>
  <c r="V99" i="4" s="1"/>
  <c r="M99" i="4"/>
  <c r="J99" i="4"/>
  <c r="I99" i="4"/>
  <c r="BJ98" i="4"/>
  <c r="BK98" i="4" s="1"/>
  <c r="BH98" i="4"/>
  <c r="BE98" i="4"/>
  <c r="BC98" i="4"/>
  <c r="BF98" i="4" s="1"/>
  <c r="AY98" i="4"/>
  <c r="AW98" i="4"/>
  <c r="AZ98" i="4" s="1"/>
  <c r="AS98" i="4"/>
  <c r="AQ98" i="4"/>
  <c r="AT98" i="4" s="1"/>
  <c r="AM98" i="4"/>
  <c r="AK98" i="4"/>
  <c r="AN98" i="4" s="1"/>
  <c r="AA98" i="4"/>
  <c r="Y98" i="4"/>
  <c r="AB98" i="4" s="1"/>
  <c r="S98" i="4"/>
  <c r="V98" i="4" s="1"/>
  <c r="M98" i="4"/>
  <c r="J98" i="4"/>
  <c r="I98" i="4"/>
  <c r="BJ97" i="4"/>
  <c r="BK97" i="4" s="1"/>
  <c r="BH97" i="4"/>
  <c r="BE97" i="4"/>
  <c r="BC97" i="4"/>
  <c r="BF97" i="4" s="1"/>
  <c r="AY97" i="4"/>
  <c r="AW97" i="4"/>
  <c r="AZ97" i="4" s="1"/>
  <c r="AS97" i="4"/>
  <c r="AQ97" i="4"/>
  <c r="AT97" i="4" s="1"/>
  <c r="AM97" i="4"/>
  <c r="AK97" i="4"/>
  <c r="AN97" i="4" s="1"/>
  <c r="AA97" i="4"/>
  <c r="Y97" i="4"/>
  <c r="AB97" i="4" s="1"/>
  <c r="S97" i="4"/>
  <c r="V97" i="4" s="1"/>
  <c r="M97" i="4"/>
  <c r="J97" i="4"/>
  <c r="I97" i="4"/>
  <c r="BK96" i="4"/>
  <c r="BJ96" i="4"/>
  <c r="BH96" i="4"/>
  <c r="BE96" i="4"/>
  <c r="BC96" i="4"/>
  <c r="BF96" i="4" s="1"/>
  <c r="AY96" i="4"/>
  <c r="AW96" i="4"/>
  <c r="AZ96" i="4" s="1"/>
  <c r="AS96" i="4"/>
  <c r="AQ96" i="4"/>
  <c r="AT96" i="4" s="1"/>
  <c r="AM96" i="4"/>
  <c r="AK96" i="4"/>
  <c r="AN96" i="4" s="1"/>
  <c r="AA96" i="4"/>
  <c r="Y96" i="4"/>
  <c r="AB96" i="4" s="1"/>
  <c r="S96" i="4"/>
  <c r="V96" i="4" s="1"/>
  <c r="M96" i="4"/>
  <c r="J96" i="4"/>
  <c r="I96" i="4"/>
  <c r="BJ95" i="4"/>
  <c r="BK95" i="4" s="1"/>
  <c r="BH95" i="4"/>
  <c r="BE95" i="4"/>
  <c r="BC95" i="4"/>
  <c r="BF95" i="4" s="1"/>
  <c r="AY95" i="4"/>
  <c r="AW95" i="4"/>
  <c r="AZ95" i="4" s="1"/>
  <c r="AS95" i="4"/>
  <c r="AQ95" i="4"/>
  <c r="AT95" i="4" s="1"/>
  <c r="AM95" i="4"/>
  <c r="AK95" i="4"/>
  <c r="AN95" i="4" s="1"/>
  <c r="AA95" i="4"/>
  <c r="Y95" i="4"/>
  <c r="AB95" i="4" s="1"/>
  <c r="S95" i="4"/>
  <c r="V95" i="4" s="1"/>
  <c r="M95" i="4"/>
  <c r="J95" i="4"/>
  <c r="I95" i="4"/>
  <c r="BJ94" i="4"/>
  <c r="BK94" i="4" s="1"/>
  <c r="BH94" i="4"/>
  <c r="BE94" i="4"/>
  <c r="BC94" i="4"/>
  <c r="BF94" i="4" s="1"/>
  <c r="AY94" i="4"/>
  <c r="AW94" i="4"/>
  <c r="AZ94" i="4" s="1"/>
  <c r="AS94" i="4"/>
  <c r="AQ94" i="4"/>
  <c r="AT94" i="4" s="1"/>
  <c r="AM94" i="4"/>
  <c r="AK94" i="4"/>
  <c r="AN94" i="4" s="1"/>
  <c r="AA94" i="4"/>
  <c r="Y94" i="4"/>
  <c r="AB94" i="4" s="1"/>
  <c r="S94" i="4"/>
  <c r="V94" i="4" s="1"/>
  <c r="M94" i="4"/>
  <c r="J94" i="4"/>
  <c r="I94" i="4"/>
  <c r="BJ93" i="4"/>
  <c r="BK93" i="4" s="1"/>
  <c r="BH93" i="4"/>
  <c r="BE93" i="4"/>
  <c r="BC93" i="4"/>
  <c r="BF93" i="4" s="1"/>
  <c r="AY93" i="4"/>
  <c r="AW93" i="4"/>
  <c r="AZ93" i="4" s="1"/>
  <c r="AS93" i="4"/>
  <c r="AQ93" i="4"/>
  <c r="AT93" i="4" s="1"/>
  <c r="AM93" i="4"/>
  <c r="AK93" i="4"/>
  <c r="AN93" i="4" s="1"/>
  <c r="AA93" i="4"/>
  <c r="Y93" i="4"/>
  <c r="AB93" i="4" s="1"/>
  <c r="S93" i="4"/>
  <c r="V93" i="4" s="1"/>
  <c r="M93" i="4"/>
  <c r="J93" i="4"/>
  <c r="I93" i="4"/>
  <c r="BK92" i="4"/>
  <c r="BJ92" i="4"/>
  <c r="BH92" i="4"/>
  <c r="BH107" i="4" s="1"/>
  <c r="BE92" i="4"/>
  <c r="BC92" i="4"/>
  <c r="BF92" i="4" s="1"/>
  <c r="AY92" i="4"/>
  <c r="AW92" i="4"/>
  <c r="AW107" i="4" s="1"/>
  <c r="AY107" i="4" s="1"/>
  <c r="AS92" i="4"/>
  <c r="AQ92" i="4"/>
  <c r="AT92" i="4" s="1"/>
  <c r="AM92" i="4"/>
  <c r="AK92" i="4"/>
  <c r="AK107" i="4" s="1"/>
  <c r="AM107" i="4" s="1"/>
  <c r="AA92" i="4"/>
  <c r="Y92" i="4"/>
  <c r="AB92" i="4" s="1"/>
  <c r="S92" i="4"/>
  <c r="M92" i="4"/>
  <c r="BI92" i="4" s="1"/>
  <c r="J92" i="4"/>
  <c r="I92" i="4"/>
  <c r="BG80" i="4"/>
  <c r="BD80" i="4"/>
  <c r="BB80" i="4"/>
  <c r="BA80" i="4"/>
  <c r="AX80" i="4"/>
  <c r="AV80" i="4"/>
  <c r="AU80" i="4"/>
  <c r="AR80" i="4"/>
  <c r="AP80" i="4"/>
  <c r="AO80" i="4"/>
  <c r="AL80" i="4"/>
  <c r="AJ80" i="4"/>
  <c r="AI80" i="4"/>
  <c r="Z80" i="4"/>
  <c r="X80" i="4"/>
  <c r="W80" i="4"/>
  <c r="T80" i="4"/>
  <c r="R80" i="4"/>
  <c r="Q80" i="4"/>
  <c r="N80" i="4"/>
  <c r="L80" i="4"/>
  <c r="K80" i="4"/>
  <c r="H80" i="4"/>
  <c r="I80" i="4" s="1"/>
  <c r="G80" i="4"/>
  <c r="F80" i="4"/>
  <c r="E80" i="4"/>
  <c r="BJ79" i="4"/>
  <c r="BK79" i="4" s="1"/>
  <c r="BH79" i="4"/>
  <c r="BE79" i="4"/>
  <c r="BC79" i="4"/>
  <c r="BF79" i="4" s="1"/>
  <c r="AY79" i="4"/>
  <c r="AW79" i="4"/>
  <c r="AZ79" i="4" s="1"/>
  <c r="AS79" i="4"/>
  <c r="AQ79" i="4"/>
  <c r="AT79" i="4" s="1"/>
  <c r="AM79" i="4"/>
  <c r="AK79" i="4"/>
  <c r="AN79" i="4" s="1"/>
  <c r="AA79" i="4"/>
  <c r="Y79" i="4"/>
  <c r="AB79" i="4" s="1"/>
  <c r="S79" i="4"/>
  <c r="V79" i="4" s="1"/>
  <c r="M79" i="4"/>
  <c r="J79" i="4"/>
  <c r="I79" i="4"/>
  <c r="BJ78" i="4"/>
  <c r="BK78" i="4" s="1"/>
  <c r="BH78" i="4"/>
  <c r="BE78" i="4"/>
  <c r="BC78" i="4"/>
  <c r="BF78" i="4" s="1"/>
  <c r="AY78" i="4"/>
  <c r="AW78" i="4"/>
  <c r="AZ78" i="4" s="1"/>
  <c r="AS78" i="4"/>
  <c r="AQ78" i="4"/>
  <c r="AT78" i="4" s="1"/>
  <c r="AM78" i="4"/>
  <c r="AK78" i="4"/>
  <c r="AN78" i="4" s="1"/>
  <c r="AA78" i="4"/>
  <c r="Y78" i="4"/>
  <c r="AB78" i="4" s="1"/>
  <c r="S78" i="4"/>
  <c r="V78" i="4" s="1"/>
  <c r="M78" i="4"/>
  <c r="J78" i="4"/>
  <c r="I78" i="4"/>
  <c r="BJ77" i="4"/>
  <c r="BK77" i="4" s="1"/>
  <c r="BH77" i="4"/>
  <c r="BE77" i="4"/>
  <c r="BC77" i="4"/>
  <c r="BF77" i="4" s="1"/>
  <c r="AY77" i="4"/>
  <c r="AW77" i="4"/>
  <c r="AZ77" i="4" s="1"/>
  <c r="AS77" i="4"/>
  <c r="AQ77" i="4"/>
  <c r="AT77" i="4" s="1"/>
  <c r="AM77" i="4"/>
  <c r="AK77" i="4"/>
  <c r="AN77" i="4" s="1"/>
  <c r="AA77" i="4"/>
  <c r="Y77" i="4"/>
  <c r="AB77" i="4" s="1"/>
  <c r="S77" i="4"/>
  <c r="V77" i="4" s="1"/>
  <c r="M77" i="4"/>
  <c r="J77" i="4"/>
  <c r="I77" i="4"/>
  <c r="BJ76" i="4"/>
  <c r="BK76" i="4" s="1"/>
  <c r="BH76" i="4"/>
  <c r="BE76" i="4"/>
  <c r="BC76" i="4"/>
  <c r="BF76" i="4" s="1"/>
  <c r="AY76" i="4"/>
  <c r="AW76" i="4"/>
  <c r="AZ76" i="4" s="1"/>
  <c r="AS76" i="4"/>
  <c r="AQ76" i="4"/>
  <c r="AT76" i="4" s="1"/>
  <c r="AM76" i="4"/>
  <c r="AK76" i="4"/>
  <c r="AN76" i="4" s="1"/>
  <c r="AA76" i="4"/>
  <c r="Y76" i="4"/>
  <c r="AB76" i="4" s="1"/>
  <c r="S76" i="4"/>
  <c r="V76" i="4" s="1"/>
  <c r="M76" i="4"/>
  <c r="J76" i="4"/>
  <c r="I76" i="4"/>
  <c r="BJ75" i="4"/>
  <c r="BK75" i="4" s="1"/>
  <c r="BH75" i="4"/>
  <c r="BE75" i="4"/>
  <c r="BC75" i="4"/>
  <c r="BF75" i="4" s="1"/>
  <c r="AY75" i="4"/>
  <c r="AW75" i="4"/>
  <c r="AZ75" i="4" s="1"/>
  <c r="AS75" i="4"/>
  <c r="AQ75" i="4"/>
  <c r="AT75" i="4" s="1"/>
  <c r="AM75" i="4"/>
  <c r="AK75" i="4"/>
  <c r="AN75" i="4" s="1"/>
  <c r="AA75" i="4"/>
  <c r="Y75" i="4"/>
  <c r="AB75" i="4" s="1"/>
  <c r="S75" i="4"/>
  <c r="V75" i="4" s="1"/>
  <c r="M75" i="4"/>
  <c r="J75" i="4"/>
  <c r="I75" i="4"/>
  <c r="BJ74" i="4"/>
  <c r="BH74" i="4"/>
  <c r="BE74" i="4"/>
  <c r="BC74" i="4"/>
  <c r="BF74" i="4" s="1"/>
  <c r="AY74" i="4"/>
  <c r="AW74" i="4"/>
  <c r="AZ74" i="4" s="1"/>
  <c r="AQ74" i="4"/>
  <c r="AT74" i="4" s="1"/>
  <c r="AK74" i="4"/>
  <c r="AM74" i="4" s="1"/>
  <c r="AA74" i="4"/>
  <c r="Y74" i="4"/>
  <c r="AB74" i="4" s="1"/>
  <c r="S74" i="4"/>
  <c r="V74" i="4" s="1"/>
  <c r="M74" i="4"/>
  <c r="P74" i="4" s="1"/>
  <c r="J74" i="4"/>
  <c r="I74" i="4"/>
  <c r="BJ73" i="4"/>
  <c r="BK73" i="4" s="1"/>
  <c r="BH73" i="4"/>
  <c r="BE73" i="4"/>
  <c r="BC73" i="4"/>
  <c r="BF73" i="4" s="1"/>
  <c r="AY73" i="4"/>
  <c r="AW73" i="4"/>
  <c r="AZ73" i="4" s="1"/>
  <c r="AS73" i="4"/>
  <c r="AQ73" i="4"/>
  <c r="AT73" i="4" s="1"/>
  <c r="AM73" i="4"/>
  <c r="AK73" i="4"/>
  <c r="AN73" i="4" s="1"/>
  <c r="AA73" i="4"/>
  <c r="Y73" i="4"/>
  <c r="AB73" i="4" s="1"/>
  <c r="S73" i="4"/>
  <c r="V73" i="4" s="1"/>
  <c r="M73" i="4"/>
  <c r="J73" i="4"/>
  <c r="I73" i="4"/>
  <c r="BJ72" i="4"/>
  <c r="BH72" i="4"/>
  <c r="BC72" i="4"/>
  <c r="BF72" i="4" s="1"/>
  <c r="AY72" i="4"/>
  <c r="AW72" i="4"/>
  <c r="AZ72" i="4" s="1"/>
  <c r="AQ72" i="4"/>
  <c r="AT72" i="4" s="1"/>
  <c r="AK72" i="4"/>
  <c r="AM72" i="4" s="1"/>
  <c r="AA72" i="4"/>
  <c r="Y72" i="4"/>
  <c r="AB72" i="4" s="1"/>
  <c r="S72" i="4"/>
  <c r="V72" i="4" s="1"/>
  <c r="M72" i="4"/>
  <c r="J72" i="4"/>
  <c r="I72" i="4"/>
  <c r="BJ71" i="4"/>
  <c r="BK71" i="4" s="1"/>
  <c r="BH71" i="4"/>
  <c r="AK71" i="4"/>
  <c r="AA71" i="4"/>
  <c r="Y71" i="4"/>
  <c r="AB71" i="4" s="1"/>
  <c r="S71" i="4"/>
  <c r="V71" i="4" s="1"/>
  <c r="M71" i="4"/>
  <c r="J71" i="4"/>
  <c r="I71" i="4"/>
  <c r="BJ70" i="4"/>
  <c r="BK70" i="4" s="1"/>
  <c r="BH70" i="4"/>
  <c r="BE70" i="4"/>
  <c r="BC70" i="4"/>
  <c r="BF70" i="4" s="1"/>
  <c r="AY70" i="4"/>
  <c r="AW70" i="4"/>
  <c r="AZ70" i="4" s="1"/>
  <c r="AS70" i="4"/>
  <c r="AQ70" i="4"/>
  <c r="AT70" i="4" s="1"/>
  <c r="AM70" i="4"/>
  <c r="AK70" i="4"/>
  <c r="AN70" i="4" s="1"/>
  <c r="AA70" i="4"/>
  <c r="Y70" i="4"/>
  <c r="AB70" i="4" s="1"/>
  <c r="S70" i="4"/>
  <c r="V70" i="4" s="1"/>
  <c r="M70" i="4"/>
  <c r="P70" i="4" s="1"/>
  <c r="J70" i="4"/>
  <c r="I70" i="4"/>
  <c r="BJ69" i="4"/>
  <c r="BH69" i="4"/>
  <c r="BE69" i="4"/>
  <c r="BC69" i="4"/>
  <c r="BF69" i="4" s="1"/>
  <c r="AW69" i="4"/>
  <c r="AZ69" i="4" s="1"/>
  <c r="AS69" i="4"/>
  <c r="AQ69" i="4"/>
  <c r="AT69" i="4" s="1"/>
  <c r="AK69" i="4"/>
  <c r="AN69" i="4" s="1"/>
  <c r="AA69" i="4"/>
  <c r="Y69" i="4"/>
  <c r="AB69" i="4" s="1"/>
  <c r="S69" i="4"/>
  <c r="V69" i="4" s="1"/>
  <c r="M69" i="4"/>
  <c r="P69" i="4" s="1"/>
  <c r="J69" i="4"/>
  <c r="I69" i="4"/>
  <c r="BJ68" i="4"/>
  <c r="BK68" i="4" s="1"/>
  <c r="BH68" i="4"/>
  <c r="BE68" i="4"/>
  <c r="BC68" i="4"/>
  <c r="BF68" i="4" s="1"/>
  <c r="AY68" i="4"/>
  <c r="AW68" i="4"/>
  <c r="AZ68" i="4" s="1"/>
  <c r="AS68" i="4"/>
  <c r="AQ68" i="4"/>
  <c r="AT68" i="4" s="1"/>
  <c r="AM68" i="4"/>
  <c r="AK68" i="4"/>
  <c r="AN68" i="4" s="1"/>
  <c r="AA68" i="4"/>
  <c r="Y68" i="4"/>
  <c r="AB68" i="4" s="1"/>
  <c r="S68" i="4"/>
  <c r="V68" i="4" s="1"/>
  <c r="M68" i="4"/>
  <c r="P68" i="4" s="1"/>
  <c r="J68" i="4"/>
  <c r="I68" i="4"/>
  <c r="BK67" i="4"/>
  <c r="BJ67" i="4"/>
  <c r="BH67" i="4"/>
  <c r="BE67" i="4"/>
  <c r="BC67" i="4"/>
  <c r="BF67" i="4" s="1"/>
  <c r="AY67" i="4"/>
  <c r="AW67" i="4"/>
  <c r="AZ67" i="4" s="1"/>
  <c r="AS67" i="4"/>
  <c r="AQ67" i="4"/>
  <c r="AT67" i="4" s="1"/>
  <c r="AM67" i="4"/>
  <c r="AK67" i="4"/>
  <c r="AN67" i="4" s="1"/>
  <c r="AA67" i="4"/>
  <c r="Y67" i="4"/>
  <c r="AB67" i="4" s="1"/>
  <c r="S67" i="4"/>
  <c r="V67" i="4" s="1"/>
  <c r="M67" i="4"/>
  <c r="P67" i="4" s="1"/>
  <c r="J67" i="4"/>
  <c r="I67" i="4"/>
  <c r="BJ66" i="4"/>
  <c r="BK66" i="4" s="1"/>
  <c r="BH66" i="4"/>
  <c r="BE66" i="4"/>
  <c r="BC66" i="4"/>
  <c r="BF66" i="4" s="1"/>
  <c r="AY66" i="4"/>
  <c r="AW66" i="4"/>
  <c r="AZ66" i="4" s="1"/>
  <c r="AS66" i="4"/>
  <c r="AQ66" i="4"/>
  <c r="AT66" i="4" s="1"/>
  <c r="AM66" i="4"/>
  <c r="AK66" i="4"/>
  <c r="AN66" i="4" s="1"/>
  <c r="AA66" i="4"/>
  <c r="Y66" i="4"/>
  <c r="AB66" i="4" s="1"/>
  <c r="S66" i="4"/>
  <c r="V66" i="4" s="1"/>
  <c r="M66" i="4"/>
  <c r="P66" i="4" s="1"/>
  <c r="J66" i="4"/>
  <c r="I66" i="4"/>
  <c r="BJ65" i="4"/>
  <c r="BK65" i="4" s="1"/>
  <c r="BH65" i="4"/>
  <c r="BE65" i="4"/>
  <c r="BC65" i="4"/>
  <c r="BF65" i="4" s="1"/>
  <c r="AY65" i="4"/>
  <c r="AW65" i="4"/>
  <c r="AZ65" i="4" s="1"/>
  <c r="AS65" i="4"/>
  <c r="AQ65" i="4"/>
  <c r="AT65" i="4" s="1"/>
  <c r="AM65" i="4"/>
  <c r="AK65" i="4"/>
  <c r="AN65" i="4" s="1"/>
  <c r="AA65" i="4"/>
  <c r="Y65" i="4"/>
  <c r="AB65" i="4" s="1"/>
  <c r="S65" i="4"/>
  <c r="V65" i="4" s="1"/>
  <c r="M65" i="4"/>
  <c r="P65" i="4" s="1"/>
  <c r="J65" i="4"/>
  <c r="I65" i="4"/>
  <c r="BJ64" i="4"/>
  <c r="BK64" i="4" s="1"/>
  <c r="BH64" i="4"/>
  <c r="BE64" i="4"/>
  <c r="BC64" i="4"/>
  <c r="BF64" i="4" s="1"/>
  <c r="AY64" i="4"/>
  <c r="AW64" i="4"/>
  <c r="AZ64" i="4" s="1"/>
  <c r="AS64" i="4"/>
  <c r="AQ64" i="4"/>
  <c r="AT64" i="4" s="1"/>
  <c r="AM64" i="4"/>
  <c r="AK64" i="4"/>
  <c r="AN64" i="4" s="1"/>
  <c r="AA64" i="4"/>
  <c r="Y64" i="4"/>
  <c r="AB64" i="4" s="1"/>
  <c r="S64" i="4"/>
  <c r="V64" i="4" s="1"/>
  <c r="M64" i="4"/>
  <c r="P64" i="4" s="1"/>
  <c r="J64" i="4"/>
  <c r="I64" i="4"/>
  <c r="BJ63" i="4"/>
  <c r="BK63" i="4" s="1"/>
  <c r="BH63" i="4"/>
  <c r="BE63" i="4"/>
  <c r="BC63" i="4"/>
  <c r="BF63" i="4" s="1"/>
  <c r="AY63" i="4"/>
  <c r="AW63" i="4"/>
  <c r="AZ63" i="4" s="1"/>
  <c r="AS63" i="4"/>
  <c r="AQ63" i="4"/>
  <c r="AT63" i="4" s="1"/>
  <c r="AM63" i="4"/>
  <c r="AK63" i="4"/>
  <c r="AN63" i="4" s="1"/>
  <c r="AA63" i="4"/>
  <c r="Y63" i="4"/>
  <c r="AB63" i="4" s="1"/>
  <c r="S63" i="4"/>
  <c r="V63" i="4" s="1"/>
  <c r="M63" i="4"/>
  <c r="P63" i="4" s="1"/>
  <c r="J63" i="4"/>
  <c r="I63" i="4"/>
  <c r="BJ62" i="4"/>
  <c r="BK62" i="4" s="1"/>
  <c r="BH62" i="4"/>
  <c r="BE62" i="4"/>
  <c r="BC62" i="4"/>
  <c r="BF62" i="4" s="1"/>
  <c r="AY62" i="4"/>
  <c r="AW62" i="4"/>
  <c r="AZ62" i="4" s="1"/>
  <c r="AS62" i="4"/>
  <c r="AQ62" i="4"/>
  <c r="AT62" i="4" s="1"/>
  <c r="AM62" i="4"/>
  <c r="AK62" i="4"/>
  <c r="AN62" i="4" s="1"/>
  <c r="AA62" i="4"/>
  <c r="Y62" i="4"/>
  <c r="AB62" i="4" s="1"/>
  <c r="S62" i="4"/>
  <c r="V62" i="4" s="1"/>
  <c r="M62" i="4"/>
  <c r="P62" i="4" s="1"/>
  <c r="J62" i="4"/>
  <c r="I62" i="4"/>
  <c r="BK61" i="4"/>
  <c r="BJ61" i="4"/>
  <c r="BH61" i="4"/>
  <c r="BE61" i="4"/>
  <c r="BC61" i="4"/>
  <c r="BF61" i="4" s="1"/>
  <c r="AY61" i="4"/>
  <c r="AW61" i="4"/>
  <c r="AZ61" i="4" s="1"/>
  <c r="AS61" i="4"/>
  <c r="AQ61" i="4"/>
  <c r="AT61" i="4" s="1"/>
  <c r="AM61" i="4"/>
  <c r="AK61" i="4"/>
  <c r="AN61" i="4" s="1"/>
  <c r="AA61" i="4"/>
  <c r="Y61" i="4"/>
  <c r="AB61" i="4" s="1"/>
  <c r="S61" i="4"/>
  <c r="V61" i="4" s="1"/>
  <c r="M61" i="4"/>
  <c r="P61" i="4" s="1"/>
  <c r="J61" i="4"/>
  <c r="I61" i="4"/>
  <c r="BJ60" i="4"/>
  <c r="BK60" i="4" s="1"/>
  <c r="BH60" i="4"/>
  <c r="BE60" i="4"/>
  <c r="BC60" i="4"/>
  <c r="BF60" i="4" s="1"/>
  <c r="AY60" i="4"/>
  <c r="AW60" i="4"/>
  <c r="AZ60" i="4" s="1"/>
  <c r="AS60" i="4"/>
  <c r="AQ60" i="4"/>
  <c r="AT60" i="4" s="1"/>
  <c r="AM60" i="4"/>
  <c r="AK60" i="4"/>
  <c r="AN60" i="4" s="1"/>
  <c r="AA60" i="4"/>
  <c r="Y60" i="4"/>
  <c r="AB60" i="4" s="1"/>
  <c r="S60" i="4"/>
  <c r="V60" i="4" s="1"/>
  <c r="M60" i="4"/>
  <c r="P60" i="4" s="1"/>
  <c r="J60" i="4"/>
  <c r="I60" i="4"/>
  <c r="BK59" i="4"/>
  <c r="BJ59" i="4"/>
  <c r="BH59" i="4"/>
  <c r="BE59" i="4"/>
  <c r="BC59" i="4"/>
  <c r="BF59" i="4" s="1"/>
  <c r="AY59" i="4"/>
  <c r="AW59" i="4"/>
  <c r="AZ59" i="4" s="1"/>
  <c r="AS59" i="4"/>
  <c r="AQ59" i="4"/>
  <c r="AT59" i="4" s="1"/>
  <c r="AM59" i="4"/>
  <c r="AK59" i="4"/>
  <c r="AN59" i="4" s="1"/>
  <c r="AA59" i="4"/>
  <c r="Y59" i="4"/>
  <c r="AB59" i="4" s="1"/>
  <c r="S59" i="4"/>
  <c r="V59" i="4" s="1"/>
  <c r="M59" i="4"/>
  <c r="P59" i="4" s="1"/>
  <c r="J59" i="4"/>
  <c r="I59" i="4"/>
  <c r="BJ58" i="4"/>
  <c r="BK58" i="4" s="1"/>
  <c r="BH58" i="4"/>
  <c r="BE58" i="4"/>
  <c r="BC58" i="4"/>
  <c r="BF58" i="4" s="1"/>
  <c r="AY58" i="4"/>
  <c r="AW58" i="4"/>
  <c r="AZ58" i="4" s="1"/>
  <c r="AS58" i="4"/>
  <c r="AQ58" i="4"/>
  <c r="AT58" i="4" s="1"/>
  <c r="AM58" i="4"/>
  <c r="AK58" i="4"/>
  <c r="AN58" i="4" s="1"/>
  <c r="AA58" i="4"/>
  <c r="Y58" i="4"/>
  <c r="AB58" i="4" s="1"/>
  <c r="S58" i="4"/>
  <c r="V58" i="4" s="1"/>
  <c r="M58" i="4"/>
  <c r="P58" i="4" s="1"/>
  <c r="J58" i="4"/>
  <c r="I58" i="4"/>
  <c r="BJ57" i="4"/>
  <c r="BK57" i="4" s="1"/>
  <c r="BH57" i="4"/>
  <c r="BE57" i="4"/>
  <c r="BC57" i="4"/>
  <c r="BF57" i="4" s="1"/>
  <c r="AY57" i="4"/>
  <c r="AW57" i="4"/>
  <c r="AZ57" i="4" s="1"/>
  <c r="AS57" i="4"/>
  <c r="AQ57" i="4"/>
  <c r="AT57" i="4" s="1"/>
  <c r="AM57" i="4"/>
  <c r="AK57" i="4"/>
  <c r="AN57" i="4" s="1"/>
  <c r="AA57" i="4"/>
  <c r="Y57" i="4"/>
  <c r="AB57" i="4" s="1"/>
  <c r="S57" i="4"/>
  <c r="V57" i="4" s="1"/>
  <c r="M57" i="4"/>
  <c r="BI57" i="4" s="1"/>
  <c r="J57" i="4"/>
  <c r="I57" i="4"/>
  <c r="BJ56" i="4"/>
  <c r="BK56" i="4" s="1"/>
  <c r="BH56" i="4"/>
  <c r="BE56" i="4"/>
  <c r="BC56" i="4"/>
  <c r="BF56" i="4" s="1"/>
  <c r="AY56" i="4"/>
  <c r="AW56" i="4"/>
  <c r="AZ56" i="4" s="1"/>
  <c r="AS56" i="4"/>
  <c r="AQ56" i="4"/>
  <c r="AT56" i="4" s="1"/>
  <c r="AM56" i="4"/>
  <c r="AK56" i="4"/>
  <c r="AN56" i="4" s="1"/>
  <c r="AA56" i="4"/>
  <c r="Y56" i="4"/>
  <c r="AB56" i="4" s="1"/>
  <c r="S56" i="4"/>
  <c r="V56" i="4" s="1"/>
  <c r="M56" i="4"/>
  <c r="J56" i="4"/>
  <c r="I56" i="4"/>
  <c r="BJ55" i="4"/>
  <c r="BK55" i="4" s="1"/>
  <c r="BH55" i="4"/>
  <c r="BE55" i="4"/>
  <c r="BC55" i="4"/>
  <c r="BF55" i="4" s="1"/>
  <c r="AY55" i="4"/>
  <c r="AW55" i="4"/>
  <c r="AZ55" i="4" s="1"/>
  <c r="AS55" i="4"/>
  <c r="AQ55" i="4"/>
  <c r="AT55" i="4" s="1"/>
  <c r="AM55" i="4"/>
  <c r="AK55" i="4"/>
  <c r="AN55" i="4" s="1"/>
  <c r="AA55" i="4"/>
  <c r="Y55" i="4"/>
  <c r="AB55" i="4" s="1"/>
  <c r="S55" i="4"/>
  <c r="V55" i="4" s="1"/>
  <c r="M55" i="4"/>
  <c r="J55" i="4"/>
  <c r="I55" i="4"/>
  <c r="BJ54" i="4"/>
  <c r="BH54" i="4"/>
  <c r="BE54" i="4"/>
  <c r="BC54" i="4"/>
  <c r="BF54" i="4" s="1"/>
  <c r="AY54" i="4"/>
  <c r="AW54" i="4"/>
  <c r="AZ54" i="4" s="1"/>
  <c r="AQ54" i="4"/>
  <c r="AK54" i="4"/>
  <c r="AN54" i="4" s="1"/>
  <c r="AA54" i="4"/>
  <c r="Y54" i="4"/>
  <c r="AB54" i="4" s="1"/>
  <c r="S54" i="4"/>
  <c r="V54" i="4" s="1"/>
  <c r="M54" i="4"/>
  <c r="BI54" i="4" s="1"/>
  <c r="BL54" i="4" s="1"/>
  <c r="J54" i="4"/>
  <c r="I54" i="4"/>
  <c r="BJ53" i="4"/>
  <c r="BK53" i="4" s="1"/>
  <c r="BH53" i="4"/>
  <c r="BE53" i="4"/>
  <c r="BC53" i="4"/>
  <c r="BF53" i="4" s="1"/>
  <c r="AY53" i="4"/>
  <c r="AW53" i="4"/>
  <c r="AZ53" i="4" s="1"/>
  <c r="AS53" i="4"/>
  <c r="AQ53" i="4"/>
  <c r="AT53" i="4" s="1"/>
  <c r="AM53" i="4"/>
  <c r="AK53" i="4"/>
  <c r="AN53" i="4" s="1"/>
  <c r="AA53" i="4"/>
  <c r="Y53" i="4"/>
  <c r="AB53" i="4" s="1"/>
  <c r="S53" i="4"/>
  <c r="V53" i="4" s="1"/>
  <c r="M53" i="4"/>
  <c r="BI53" i="4" s="1"/>
  <c r="BL53" i="4" s="1"/>
  <c r="J53" i="4"/>
  <c r="I53" i="4"/>
  <c r="BJ52" i="4"/>
  <c r="BK52" i="4" s="1"/>
  <c r="BH52" i="4"/>
  <c r="BE52" i="4"/>
  <c r="BC52" i="4"/>
  <c r="BF52" i="4" s="1"/>
  <c r="AY52" i="4"/>
  <c r="AW52" i="4"/>
  <c r="AZ52" i="4" s="1"/>
  <c r="AS52" i="4"/>
  <c r="AQ52" i="4"/>
  <c r="AT52" i="4" s="1"/>
  <c r="AM52" i="4"/>
  <c r="AK52" i="4"/>
  <c r="AN52" i="4" s="1"/>
  <c r="AA52" i="4"/>
  <c r="Y52" i="4"/>
  <c r="AB52" i="4" s="1"/>
  <c r="S52" i="4"/>
  <c r="V52" i="4" s="1"/>
  <c r="M52" i="4"/>
  <c r="BI52" i="4" s="1"/>
  <c r="BL52" i="4" s="1"/>
  <c r="J52" i="4"/>
  <c r="I52" i="4"/>
  <c r="BJ51" i="4"/>
  <c r="BK51" i="4" s="1"/>
  <c r="BH51" i="4"/>
  <c r="BE51" i="4"/>
  <c r="BC51" i="4"/>
  <c r="BF51" i="4" s="1"/>
  <c r="AY51" i="4"/>
  <c r="AW51" i="4"/>
  <c r="AZ51" i="4" s="1"/>
  <c r="AS51" i="4"/>
  <c r="AQ51" i="4"/>
  <c r="AT51" i="4" s="1"/>
  <c r="AM51" i="4"/>
  <c r="AK51" i="4"/>
  <c r="AN51" i="4" s="1"/>
  <c r="AA51" i="4"/>
  <c r="Y51" i="4"/>
  <c r="AB51" i="4" s="1"/>
  <c r="S51" i="4"/>
  <c r="V51" i="4" s="1"/>
  <c r="M51" i="4"/>
  <c r="BI51" i="4" s="1"/>
  <c r="BL51" i="4" s="1"/>
  <c r="J51" i="4"/>
  <c r="I51" i="4"/>
  <c r="BJ50" i="4"/>
  <c r="BH50" i="4"/>
  <c r="BH80" i="4" s="1"/>
  <c r="BE50" i="4"/>
  <c r="BC50" i="4"/>
  <c r="AY50" i="4"/>
  <c r="AW50" i="4"/>
  <c r="AW80" i="4" s="1"/>
  <c r="AY80" i="4" s="1"/>
  <c r="AS50" i="4"/>
  <c r="AQ50" i="4"/>
  <c r="AM50" i="4"/>
  <c r="AK50" i="4"/>
  <c r="AK80" i="4" s="1"/>
  <c r="AA50" i="4"/>
  <c r="Y50" i="4"/>
  <c r="S50" i="4"/>
  <c r="M50" i="4"/>
  <c r="M80" i="4" s="1"/>
  <c r="P80" i="4" s="1"/>
  <c r="J50" i="4"/>
  <c r="I50" i="4"/>
  <c r="BG39" i="4"/>
  <c r="BD39" i="4"/>
  <c r="BE39" i="4" s="1"/>
  <c r="BB39" i="4"/>
  <c r="BA39" i="4"/>
  <c r="AX39" i="4"/>
  <c r="AY39" i="4" s="1"/>
  <c r="AV39" i="4"/>
  <c r="AU39" i="4"/>
  <c r="AR39" i="4"/>
  <c r="AS39" i="4" s="1"/>
  <c r="AP39" i="4"/>
  <c r="AO39" i="4"/>
  <c r="AL39" i="4"/>
  <c r="AJ39" i="4"/>
  <c r="AI39" i="4"/>
  <c r="Z39" i="4"/>
  <c r="AA39" i="4" s="1"/>
  <c r="X39" i="4"/>
  <c r="W39" i="4"/>
  <c r="T39" i="4"/>
  <c r="R39" i="4"/>
  <c r="Q39" i="4"/>
  <c r="N39" i="4"/>
  <c r="L39" i="4"/>
  <c r="K39" i="4"/>
  <c r="H39" i="4"/>
  <c r="I39" i="4" s="1"/>
  <c r="G39" i="4"/>
  <c r="F39" i="4"/>
  <c r="E39" i="4"/>
  <c r="BJ38" i="4"/>
  <c r="BK38" i="4" s="1"/>
  <c r="BH38" i="4"/>
  <c r="BE38" i="4"/>
  <c r="BC38" i="4"/>
  <c r="BF38" i="4" s="1"/>
  <c r="AY38" i="4"/>
  <c r="AW38" i="4"/>
  <c r="AZ38" i="4" s="1"/>
  <c r="AS38" i="4"/>
  <c r="AQ38" i="4"/>
  <c r="AT38" i="4" s="1"/>
  <c r="AM38" i="4"/>
  <c r="AK38" i="4"/>
  <c r="AN38" i="4" s="1"/>
  <c r="AA38" i="4"/>
  <c r="Y38" i="4"/>
  <c r="AB38" i="4" s="1"/>
  <c r="S38" i="4"/>
  <c r="V38" i="4" s="1"/>
  <c r="M38" i="4"/>
  <c r="J38" i="4"/>
  <c r="I38" i="4"/>
  <c r="BJ37" i="4"/>
  <c r="BK37" i="4" s="1"/>
  <c r="BH37" i="4"/>
  <c r="BE37" i="4"/>
  <c r="BC37" i="4"/>
  <c r="BF37" i="4" s="1"/>
  <c r="AY37" i="4"/>
  <c r="AW37" i="4"/>
  <c r="AZ37" i="4" s="1"/>
  <c r="AS37" i="4"/>
  <c r="AQ37" i="4"/>
  <c r="AT37" i="4" s="1"/>
  <c r="AM37" i="4"/>
  <c r="AK37" i="4"/>
  <c r="AN37" i="4" s="1"/>
  <c r="AA37" i="4"/>
  <c r="Y37" i="4"/>
  <c r="AB37" i="4" s="1"/>
  <c r="S37" i="4"/>
  <c r="V37" i="4" s="1"/>
  <c r="M37" i="4"/>
  <c r="J37" i="4"/>
  <c r="I37" i="4"/>
  <c r="BJ36" i="4"/>
  <c r="BK36" i="4" s="1"/>
  <c r="BH36" i="4"/>
  <c r="BE36" i="4"/>
  <c r="BC36" i="4"/>
  <c r="BF36" i="4" s="1"/>
  <c r="AY36" i="4"/>
  <c r="AW36" i="4"/>
  <c r="AZ36" i="4" s="1"/>
  <c r="AS36" i="4"/>
  <c r="AQ36" i="4"/>
  <c r="AT36" i="4" s="1"/>
  <c r="AM36" i="4"/>
  <c r="AK36" i="4"/>
  <c r="AN36" i="4" s="1"/>
  <c r="AA36" i="4"/>
  <c r="Y36" i="4"/>
  <c r="AB36" i="4" s="1"/>
  <c r="S36" i="4"/>
  <c r="V36" i="4" s="1"/>
  <c r="M36" i="4"/>
  <c r="J36" i="4"/>
  <c r="I36" i="4"/>
  <c r="BJ35" i="4"/>
  <c r="BK35" i="4" s="1"/>
  <c r="BH35" i="4"/>
  <c r="BE35" i="4"/>
  <c r="BC35" i="4"/>
  <c r="BF35" i="4" s="1"/>
  <c r="AY35" i="4"/>
  <c r="AW35" i="4"/>
  <c r="AZ35" i="4" s="1"/>
  <c r="AS35" i="4"/>
  <c r="AQ35" i="4"/>
  <c r="AT35" i="4" s="1"/>
  <c r="AM35" i="4"/>
  <c r="AK35" i="4"/>
  <c r="AN35" i="4" s="1"/>
  <c r="AA35" i="4"/>
  <c r="Y35" i="4"/>
  <c r="AB35" i="4" s="1"/>
  <c r="S35" i="4"/>
  <c r="V35" i="4" s="1"/>
  <c r="M35" i="4"/>
  <c r="J35" i="4"/>
  <c r="I35" i="4"/>
  <c r="BJ34" i="4"/>
  <c r="BK34" i="4" s="1"/>
  <c r="BH34" i="4"/>
  <c r="BE34" i="4"/>
  <c r="BC34" i="4"/>
  <c r="BF34" i="4" s="1"/>
  <c r="AY34" i="4"/>
  <c r="AW34" i="4"/>
  <c r="AZ34" i="4" s="1"/>
  <c r="AS34" i="4"/>
  <c r="AQ34" i="4"/>
  <c r="AT34" i="4" s="1"/>
  <c r="AM34" i="4"/>
  <c r="AK34" i="4"/>
  <c r="AN34" i="4" s="1"/>
  <c r="AA34" i="4"/>
  <c r="Y34" i="4"/>
  <c r="AB34" i="4" s="1"/>
  <c r="S34" i="4"/>
  <c r="V34" i="4" s="1"/>
  <c r="M34" i="4"/>
  <c r="J34" i="4"/>
  <c r="I34" i="4"/>
  <c r="BJ33" i="4"/>
  <c r="BK33" i="4" s="1"/>
  <c r="BH33" i="4"/>
  <c r="BE33" i="4"/>
  <c r="BC33" i="4"/>
  <c r="BF33" i="4" s="1"/>
  <c r="AY33" i="4"/>
  <c r="AW33" i="4"/>
  <c r="AZ33" i="4" s="1"/>
  <c r="AS33" i="4"/>
  <c r="AQ33" i="4"/>
  <c r="AT33" i="4" s="1"/>
  <c r="AM33" i="4"/>
  <c r="AK33" i="4"/>
  <c r="AN33" i="4" s="1"/>
  <c r="AA33" i="4"/>
  <c r="Y33" i="4"/>
  <c r="AB33" i="4" s="1"/>
  <c r="S33" i="4"/>
  <c r="V33" i="4" s="1"/>
  <c r="M33" i="4"/>
  <c r="J33" i="4"/>
  <c r="I33" i="4"/>
  <c r="BK32" i="4"/>
  <c r="BJ32" i="4"/>
  <c r="BH32" i="4"/>
  <c r="BE32" i="4"/>
  <c r="BC32" i="4"/>
  <c r="BF32" i="4" s="1"/>
  <c r="AY32" i="4"/>
  <c r="AW32" i="4"/>
  <c r="AZ32" i="4" s="1"/>
  <c r="AS32" i="4"/>
  <c r="AQ32" i="4"/>
  <c r="AT32" i="4" s="1"/>
  <c r="AM32" i="4"/>
  <c r="AK32" i="4"/>
  <c r="AN32" i="4" s="1"/>
  <c r="AA32" i="4"/>
  <c r="Y32" i="4"/>
  <c r="AB32" i="4" s="1"/>
  <c r="S32" i="4"/>
  <c r="V32" i="4" s="1"/>
  <c r="M32" i="4"/>
  <c r="BI32" i="4" s="1"/>
  <c r="BL32" i="4" s="1"/>
  <c r="J32" i="4"/>
  <c r="I32" i="4"/>
  <c r="BJ31" i="4"/>
  <c r="BH31" i="4"/>
  <c r="BE31" i="4"/>
  <c r="BC31" i="4"/>
  <c r="BF31" i="4" s="1"/>
  <c r="AY31" i="4"/>
  <c r="AW31" i="4"/>
  <c r="AZ31" i="4" s="1"/>
  <c r="AS31" i="4"/>
  <c r="AQ31" i="4"/>
  <c r="AT31" i="4" s="1"/>
  <c r="AK31" i="4"/>
  <c r="AN31" i="4" s="1"/>
  <c r="AA31" i="4"/>
  <c r="Y31" i="4"/>
  <c r="AB31" i="4" s="1"/>
  <c r="S31" i="4"/>
  <c r="M31" i="4"/>
  <c r="J31" i="4"/>
  <c r="I31" i="4"/>
  <c r="BJ30" i="4"/>
  <c r="BK30" i="4" s="1"/>
  <c r="BH30" i="4"/>
  <c r="BE30" i="4"/>
  <c r="BC30" i="4"/>
  <c r="BF30" i="4" s="1"/>
  <c r="AY30" i="4"/>
  <c r="AW30" i="4"/>
  <c r="AZ30" i="4" s="1"/>
  <c r="AS30" i="4"/>
  <c r="AQ30" i="4"/>
  <c r="AT30" i="4" s="1"/>
  <c r="AM30" i="4"/>
  <c r="AK30" i="4"/>
  <c r="AN30" i="4" s="1"/>
  <c r="AA30" i="4"/>
  <c r="Y30" i="4"/>
  <c r="AB30" i="4" s="1"/>
  <c r="S30" i="4"/>
  <c r="V30" i="4" s="1"/>
  <c r="M30" i="4"/>
  <c r="J30" i="4"/>
  <c r="I30" i="4"/>
  <c r="BK29" i="4"/>
  <c r="BJ29" i="4"/>
  <c r="BH29" i="4"/>
  <c r="BE29" i="4"/>
  <c r="BC29" i="4"/>
  <c r="BF29" i="4" s="1"/>
  <c r="AY29" i="4"/>
  <c r="AW29" i="4"/>
  <c r="AZ29" i="4" s="1"/>
  <c r="AS29" i="4"/>
  <c r="AQ29" i="4"/>
  <c r="AT29" i="4" s="1"/>
  <c r="AM29" i="4"/>
  <c r="AK29" i="4"/>
  <c r="AN29" i="4" s="1"/>
  <c r="AA29" i="4"/>
  <c r="Y29" i="4"/>
  <c r="AB29" i="4" s="1"/>
  <c r="S29" i="4"/>
  <c r="V29" i="4" s="1"/>
  <c r="M29" i="4"/>
  <c r="BI29" i="4" s="1"/>
  <c r="BL29" i="4" s="1"/>
  <c r="J29" i="4"/>
  <c r="I29" i="4"/>
  <c r="BJ28" i="4"/>
  <c r="BK28" i="4" s="1"/>
  <c r="BH28" i="4"/>
  <c r="BE28" i="4"/>
  <c r="BC28" i="4"/>
  <c r="BF28" i="4" s="1"/>
  <c r="AY28" i="4"/>
  <c r="AW28" i="4"/>
  <c r="AZ28" i="4" s="1"/>
  <c r="AS28" i="4"/>
  <c r="AQ28" i="4"/>
  <c r="AT28" i="4" s="1"/>
  <c r="AM28" i="4"/>
  <c r="AK28" i="4"/>
  <c r="AN28" i="4" s="1"/>
  <c r="AA28" i="4"/>
  <c r="Y28" i="4"/>
  <c r="AB28" i="4" s="1"/>
  <c r="S28" i="4"/>
  <c r="V28" i="4" s="1"/>
  <c r="M28" i="4"/>
  <c r="J28" i="4"/>
  <c r="I28" i="4"/>
  <c r="BJ27" i="4"/>
  <c r="BK27" i="4" s="1"/>
  <c r="BH27" i="4"/>
  <c r="BE27" i="4"/>
  <c r="BC27" i="4"/>
  <c r="BF27" i="4" s="1"/>
  <c r="AY27" i="4"/>
  <c r="AW27" i="4"/>
  <c r="AZ27" i="4" s="1"/>
  <c r="AS27" i="4"/>
  <c r="AQ27" i="4"/>
  <c r="AT27" i="4" s="1"/>
  <c r="AM27" i="4"/>
  <c r="AK27" i="4"/>
  <c r="AN27" i="4" s="1"/>
  <c r="AA27" i="4"/>
  <c r="Y27" i="4"/>
  <c r="AB27" i="4" s="1"/>
  <c r="S27" i="4"/>
  <c r="V27" i="4" s="1"/>
  <c r="M27" i="4"/>
  <c r="BI27" i="4" s="1"/>
  <c r="BL27" i="4" s="1"/>
  <c r="J27" i="4"/>
  <c r="I27" i="4"/>
  <c r="BJ26" i="4"/>
  <c r="BK26" i="4" s="1"/>
  <c r="BH26" i="4"/>
  <c r="BE26" i="4"/>
  <c r="BC26" i="4"/>
  <c r="BF26" i="4" s="1"/>
  <c r="AY26" i="4"/>
  <c r="AW26" i="4"/>
  <c r="AZ26" i="4" s="1"/>
  <c r="AS26" i="4"/>
  <c r="AQ26" i="4"/>
  <c r="AT26" i="4" s="1"/>
  <c r="AM26" i="4"/>
  <c r="AK26" i="4"/>
  <c r="AN26" i="4" s="1"/>
  <c r="AA26" i="4"/>
  <c r="Y26" i="4"/>
  <c r="AB26" i="4" s="1"/>
  <c r="S26" i="4"/>
  <c r="V26" i="4" s="1"/>
  <c r="M26" i="4"/>
  <c r="J26" i="4"/>
  <c r="I26" i="4"/>
  <c r="BJ25" i="4"/>
  <c r="BK25" i="4" s="1"/>
  <c r="BH25" i="4"/>
  <c r="BE25" i="4"/>
  <c r="BC25" i="4"/>
  <c r="BF25" i="4" s="1"/>
  <c r="AY25" i="4"/>
  <c r="AW25" i="4"/>
  <c r="AZ25" i="4" s="1"/>
  <c r="AS25" i="4"/>
  <c r="AQ25" i="4"/>
  <c r="AT25" i="4" s="1"/>
  <c r="AM25" i="4"/>
  <c r="AK25" i="4"/>
  <c r="AN25" i="4" s="1"/>
  <c r="AA25" i="4"/>
  <c r="Y25" i="4"/>
  <c r="AB25" i="4" s="1"/>
  <c r="S25" i="4"/>
  <c r="V25" i="4" s="1"/>
  <c r="M25" i="4"/>
  <c r="BI25" i="4" s="1"/>
  <c r="BL25" i="4" s="1"/>
  <c r="J25" i="4"/>
  <c r="I25" i="4"/>
  <c r="BJ24" i="4"/>
  <c r="BK24" i="4" s="1"/>
  <c r="BH24" i="4"/>
  <c r="BE24" i="4"/>
  <c r="BC24" i="4"/>
  <c r="BF24" i="4" s="1"/>
  <c r="AY24" i="4"/>
  <c r="AW24" i="4"/>
  <c r="AZ24" i="4" s="1"/>
  <c r="AS24" i="4"/>
  <c r="AQ24" i="4"/>
  <c r="AT24" i="4" s="1"/>
  <c r="AM24" i="4"/>
  <c r="AK24" i="4"/>
  <c r="AN24" i="4" s="1"/>
  <c r="AA24" i="4"/>
  <c r="Y24" i="4"/>
  <c r="AB24" i="4" s="1"/>
  <c r="S24" i="4"/>
  <c r="V24" i="4" s="1"/>
  <c r="M24" i="4"/>
  <c r="J24" i="4"/>
  <c r="I24" i="4"/>
  <c r="BJ23" i="4"/>
  <c r="BK23" i="4" s="1"/>
  <c r="BH23" i="4"/>
  <c r="BE23" i="4"/>
  <c r="BC23" i="4"/>
  <c r="BF23" i="4" s="1"/>
  <c r="AY23" i="4"/>
  <c r="AW23" i="4"/>
  <c r="AZ23" i="4" s="1"/>
  <c r="AS23" i="4"/>
  <c r="AQ23" i="4"/>
  <c r="AT23" i="4" s="1"/>
  <c r="AM23" i="4"/>
  <c r="AK23" i="4"/>
  <c r="AN23" i="4" s="1"/>
  <c r="AA23" i="4"/>
  <c r="Y23" i="4"/>
  <c r="AB23" i="4" s="1"/>
  <c r="S23" i="4"/>
  <c r="V23" i="4" s="1"/>
  <c r="M23" i="4"/>
  <c r="J23" i="4"/>
  <c r="I23" i="4"/>
  <c r="BJ22" i="4"/>
  <c r="BK22" i="4" s="1"/>
  <c r="BH22" i="4"/>
  <c r="BE22" i="4"/>
  <c r="BC22" i="4"/>
  <c r="BF22" i="4" s="1"/>
  <c r="AY22" i="4"/>
  <c r="AW22" i="4"/>
  <c r="AZ22" i="4" s="1"/>
  <c r="AS22" i="4"/>
  <c r="AQ22" i="4"/>
  <c r="AT22" i="4" s="1"/>
  <c r="AM22" i="4"/>
  <c r="AK22" i="4"/>
  <c r="AN22" i="4" s="1"/>
  <c r="AA22" i="4"/>
  <c r="Y22" i="4"/>
  <c r="AB22" i="4" s="1"/>
  <c r="S22" i="4"/>
  <c r="V22" i="4" s="1"/>
  <c r="M22" i="4"/>
  <c r="J22" i="4"/>
  <c r="I22" i="4"/>
  <c r="BJ21" i="4"/>
  <c r="BK21" i="4" s="1"/>
  <c r="BH21" i="4"/>
  <c r="BE21" i="4"/>
  <c r="BC21" i="4"/>
  <c r="BF21" i="4" s="1"/>
  <c r="AY21" i="4"/>
  <c r="AW21" i="4"/>
  <c r="AZ21" i="4" s="1"/>
  <c r="AS21" i="4"/>
  <c r="AQ21" i="4"/>
  <c r="AT21" i="4" s="1"/>
  <c r="AM21" i="4"/>
  <c r="AK21" i="4"/>
  <c r="AN21" i="4" s="1"/>
  <c r="AA21" i="4"/>
  <c r="Y21" i="4"/>
  <c r="AB21" i="4" s="1"/>
  <c r="S21" i="4"/>
  <c r="V21" i="4" s="1"/>
  <c r="M21" i="4"/>
  <c r="J21" i="4"/>
  <c r="I21" i="4"/>
  <c r="BJ20" i="4"/>
  <c r="BK20" i="4" s="1"/>
  <c r="BH20" i="4"/>
  <c r="BE20" i="4"/>
  <c r="BC20" i="4"/>
  <c r="BF20" i="4" s="1"/>
  <c r="AY20" i="4"/>
  <c r="AW20" i="4"/>
  <c r="AZ20" i="4" s="1"/>
  <c r="AS20" i="4"/>
  <c r="AQ20" i="4"/>
  <c r="AT20" i="4" s="1"/>
  <c r="AM20" i="4"/>
  <c r="AK20" i="4"/>
  <c r="AN20" i="4" s="1"/>
  <c r="AA20" i="4"/>
  <c r="Y20" i="4"/>
  <c r="AB20" i="4" s="1"/>
  <c r="S20" i="4"/>
  <c r="V20" i="4" s="1"/>
  <c r="M20" i="4"/>
  <c r="J20" i="4"/>
  <c r="I20" i="4"/>
  <c r="BJ19" i="4"/>
  <c r="BK19" i="4" s="1"/>
  <c r="BH19" i="4"/>
  <c r="BE19" i="4"/>
  <c r="BC19" i="4"/>
  <c r="BF19" i="4" s="1"/>
  <c r="AY19" i="4"/>
  <c r="AW19" i="4"/>
  <c r="AZ19" i="4" s="1"/>
  <c r="AS19" i="4"/>
  <c r="AQ19" i="4"/>
  <c r="AT19" i="4" s="1"/>
  <c r="AM19" i="4"/>
  <c r="AK19" i="4"/>
  <c r="AN19" i="4" s="1"/>
  <c r="AA19" i="4"/>
  <c r="Y19" i="4"/>
  <c r="AB19" i="4" s="1"/>
  <c r="S19" i="4"/>
  <c r="V19" i="4" s="1"/>
  <c r="M19" i="4"/>
  <c r="J19" i="4"/>
  <c r="I19" i="4"/>
  <c r="BJ18" i="4"/>
  <c r="BK18" i="4" s="1"/>
  <c r="BH18" i="4"/>
  <c r="BE18" i="4"/>
  <c r="BC18" i="4"/>
  <c r="BF18" i="4" s="1"/>
  <c r="AY18" i="4"/>
  <c r="AW18" i="4"/>
  <c r="AZ18" i="4" s="1"/>
  <c r="AS18" i="4"/>
  <c r="AQ18" i="4"/>
  <c r="AT18" i="4" s="1"/>
  <c r="AM18" i="4"/>
  <c r="AK18" i="4"/>
  <c r="AN18" i="4" s="1"/>
  <c r="AA18" i="4"/>
  <c r="Y18" i="4"/>
  <c r="AB18" i="4" s="1"/>
  <c r="S18" i="4"/>
  <c r="V18" i="4" s="1"/>
  <c r="M18" i="4"/>
  <c r="J18" i="4"/>
  <c r="I18" i="4"/>
  <c r="BJ17" i="4"/>
  <c r="BK17" i="4" s="1"/>
  <c r="BH17" i="4"/>
  <c r="BE17" i="4"/>
  <c r="BC17" i="4"/>
  <c r="BF17" i="4" s="1"/>
  <c r="AY17" i="4"/>
  <c r="AW17" i="4"/>
  <c r="AZ17" i="4" s="1"/>
  <c r="AS17" i="4"/>
  <c r="AQ17" i="4"/>
  <c r="AT17" i="4" s="1"/>
  <c r="AM17" i="4"/>
  <c r="AK17" i="4"/>
  <c r="AN17" i="4" s="1"/>
  <c r="AA17" i="4"/>
  <c r="Y17" i="4"/>
  <c r="AB17" i="4" s="1"/>
  <c r="S17" i="4"/>
  <c r="V17" i="4" s="1"/>
  <c r="M17" i="4"/>
  <c r="J17" i="4"/>
  <c r="I17" i="4"/>
  <c r="BJ16" i="4"/>
  <c r="BK16" i="4" s="1"/>
  <c r="BH16" i="4"/>
  <c r="BE16" i="4"/>
  <c r="BC16" i="4"/>
  <c r="BF16" i="4" s="1"/>
  <c r="AY16" i="4"/>
  <c r="AW16" i="4"/>
  <c r="AZ16" i="4" s="1"/>
  <c r="AS16" i="4"/>
  <c r="AQ16" i="4"/>
  <c r="AT16" i="4" s="1"/>
  <c r="AM16" i="4"/>
  <c r="AK16" i="4"/>
  <c r="AN16" i="4" s="1"/>
  <c r="AA16" i="4"/>
  <c r="Y16" i="4"/>
  <c r="AB16" i="4" s="1"/>
  <c r="S16" i="4"/>
  <c r="V16" i="4" s="1"/>
  <c r="M16" i="4"/>
  <c r="J16" i="4"/>
  <c r="I16" i="4"/>
  <c r="BJ15" i="4"/>
  <c r="BK15" i="4" s="1"/>
  <c r="BH15" i="4"/>
  <c r="BE15" i="4"/>
  <c r="BC15" i="4"/>
  <c r="BF15" i="4" s="1"/>
  <c r="AY15" i="4"/>
  <c r="AW15" i="4"/>
  <c r="AZ15" i="4" s="1"/>
  <c r="AS15" i="4"/>
  <c r="AQ15" i="4"/>
  <c r="AT15" i="4" s="1"/>
  <c r="AM15" i="4"/>
  <c r="AK15" i="4"/>
  <c r="AN15" i="4" s="1"/>
  <c r="AA15" i="4"/>
  <c r="Y15" i="4"/>
  <c r="AB15" i="4" s="1"/>
  <c r="S15" i="4"/>
  <c r="V15" i="4" s="1"/>
  <c r="M15" i="4"/>
  <c r="J15" i="4"/>
  <c r="I15" i="4"/>
  <c r="BJ14" i="4"/>
  <c r="BK14" i="4" s="1"/>
  <c r="BH14" i="4"/>
  <c r="BE14" i="4"/>
  <c r="BC14" i="4"/>
  <c r="BF14" i="4" s="1"/>
  <c r="AY14" i="4"/>
  <c r="AW14" i="4"/>
  <c r="AZ14" i="4" s="1"/>
  <c r="AS14" i="4"/>
  <c r="AQ14" i="4"/>
  <c r="AT14" i="4" s="1"/>
  <c r="AM14" i="4"/>
  <c r="AK14" i="4"/>
  <c r="AN14" i="4" s="1"/>
  <c r="AA14" i="4"/>
  <c r="Y14" i="4"/>
  <c r="AB14" i="4" s="1"/>
  <c r="S14" i="4"/>
  <c r="V14" i="4" s="1"/>
  <c r="M14" i="4"/>
  <c r="J14" i="4"/>
  <c r="I14" i="4"/>
  <c r="BJ13" i="4"/>
  <c r="BK13" i="4" s="1"/>
  <c r="BH13" i="4"/>
  <c r="BE13" i="4"/>
  <c r="BC13" i="4"/>
  <c r="BF13" i="4" s="1"/>
  <c r="AY13" i="4"/>
  <c r="AW13" i="4"/>
  <c r="AZ13" i="4" s="1"/>
  <c r="AS13" i="4"/>
  <c r="AQ13" i="4"/>
  <c r="AT13" i="4" s="1"/>
  <c r="AM13" i="4"/>
  <c r="AK13" i="4"/>
  <c r="AN13" i="4" s="1"/>
  <c r="AA13" i="4"/>
  <c r="Y13" i="4"/>
  <c r="AB13" i="4" s="1"/>
  <c r="S13" i="4"/>
  <c r="V13" i="4" s="1"/>
  <c r="M13" i="4"/>
  <c r="J13" i="4"/>
  <c r="I13" i="4"/>
  <c r="BK12" i="4"/>
  <c r="BJ12" i="4"/>
  <c r="BH12" i="4"/>
  <c r="BE12" i="4"/>
  <c r="BC12" i="4"/>
  <c r="BF12" i="4" s="1"/>
  <c r="AY12" i="4"/>
  <c r="AW12" i="4"/>
  <c r="AZ12" i="4" s="1"/>
  <c r="AS12" i="4"/>
  <c r="AQ12" i="4"/>
  <c r="AT12" i="4" s="1"/>
  <c r="AM12" i="4"/>
  <c r="AK12" i="4"/>
  <c r="AN12" i="4" s="1"/>
  <c r="AA12" i="4"/>
  <c r="Y12" i="4"/>
  <c r="AB12" i="4" s="1"/>
  <c r="S12" i="4"/>
  <c r="V12" i="4" s="1"/>
  <c r="M12" i="4"/>
  <c r="P12" i="4" s="1"/>
  <c r="J12" i="4"/>
  <c r="I12" i="4"/>
  <c r="BJ11" i="4"/>
  <c r="BK11" i="4" s="1"/>
  <c r="BH11" i="4"/>
  <c r="BE11" i="4"/>
  <c r="BC11" i="4"/>
  <c r="BF11" i="4" s="1"/>
  <c r="AY11" i="4"/>
  <c r="AW11" i="4"/>
  <c r="AZ11" i="4" s="1"/>
  <c r="AS11" i="4"/>
  <c r="AQ11" i="4"/>
  <c r="AT11" i="4" s="1"/>
  <c r="AM11" i="4"/>
  <c r="AK11" i="4"/>
  <c r="AN11" i="4" s="1"/>
  <c r="AA11" i="4"/>
  <c r="Y11" i="4"/>
  <c r="AB11" i="4" s="1"/>
  <c r="S11" i="4"/>
  <c r="V11" i="4" s="1"/>
  <c r="M11" i="4"/>
  <c r="P11" i="4" s="1"/>
  <c r="J11" i="4"/>
  <c r="I11" i="4"/>
  <c r="BJ10" i="4"/>
  <c r="BK10" i="4" s="1"/>
  <c r="BH10" i="4"/>
  <c r="BE10" i="4"/>
  <c r="BC10" i="4"/>
  <c r="BF10" i="4" s="1"/>
  <c r="AY10" i="4"/>
  <c r="AW10" i="4"/>
  <c r="AZ10" i="4" s="1"/>
  <c r="AS10" i="4"/>
  <c r="AQ10" i="4"/>
  <c r="AT10" i="4" s="1"/>
  <c r="AM10" i="4"/>
  <c r="AK10" i="4"/>
  <c r="AN10" i="4" s="1"/>
  <c r="AA10" i="4"/>
  <c r="Y10" i="4"/>
  <c r="AB10" i="4" s="1"/>
  <c r="S10" i="4"/>
  <c r="V10" i="4" s="1"/>
  <c r="M10" i="4"/>
  <c r="J10" i="4"/>
  <c r="I10" i="4"/>
  <c r="BJ9" i="4"/>
  <c r="BH9" i="4"/>
  <c r="BE9" i="4"/>
  <c r="BC9" i="4"/>
  <c r="BF9" i="4" s="1"/>
  <c r="AY9" i="4"/>
  <c r="AW9" i="4"/>
  <c r="AS9" i="4"/>
  <c r="AQ9" i="4"/>
  <c r="AT9" i="4" s="1"/>
  <c r="AM9" i="4"/>
  <c r="AK9" i="4"/>
  <c r="AN9" i="4" s="1"/>
  <c r="AA9" i="4"/>
  <c r="Y9" i="4"/>
  <c r="AB9" i="4" s="1"/>
  <c r="S9" i="4"/>
  <c r="M9" i="4"/>
  <c r="J9" i="4"/>
  <c r="I9" i="4"/>
  <c r="BF182" i="4" l="1"/>
  <c r="BE182" i="4"/>
  <c r="AN225" i="4"/>
  <c r="AM225" i="4"/>
  <c r="AT243" i="4"/>
  <c r="AS243" i="4"/>
  <c r="AT320" i="4"/>
  <c r="AS320" i="4"/>
  <c r="AT340" i="4"/>
  <c r="AS340" i="4"/>
  <c r="P426" i="4"/>
  <c r="O426" i="4"/>
  <c r="P446" i="4"/>
  <c r="O446" i="4"/>
  <c r="AB547" i="4"/>
  <c r="AA547" i="4"/>
  <c r="P552" i="4"/>
  <c r="O552" i="4"/>
  <c r="J555" i="4"/>
  <c r="I555" i="4"/>
  <c r="AT745" i="4"/>
  <c r="AS745" i="4"/>
  <c r="AZ238" i="4"/>
  <c r="AY238" i="4"/>
  <c r="BI245" i="4"/>
  <c r="P245" i="4"/>
  <c r="AT291" i="4"/>
  <c r="AS291" i="4"/>
  <c r="BI335" i="4"/>
  <c r="P335" i="4"/>
  <c r="BI337" i="4"/>
  <c r="P337" i="4"/>
  <c r="AT362" i="4"/>
  <c r="AS362" i="4"/>
  <c r="AT400" i="4"/>
  <c r="AS400" i="4"/>
  <c r="P410" i="4"/>
  <c r="O410" i="4"/>
  <c r="P464" i="4"/>
  <c r="O464" i="4"/>
  <c r="P494" i="4"/>
  <c r="O494" i="4"/>
  <c r="AT509" i="4"/>
  <c r="AS509" i="4"/>
  <c r="P554" i="4"/>
  <c r="O554" i="4"/>
  <c r="AN575" i="4"/>
  <c r="AM575" i="4"/>
  <c r="AN625" i="4"/>
  <c r="AM625" i="4"/>
  <c r="J689" i="4"/>
  <c r="I689" i="4"/>
  <c r="BH718" i="4"/>
  <c r="AN715" i="4"/>
  <c r="AM715" i="4"/>
  <c r="AN736" i="4"/>
  <c r="AM736" i="4"/>
  <c r="P739" i="4"/>
  <c r="O739" i="4"/>
  <c r="AK782" i="4"/>
  <c r="AM782" i="4" s="1"/>
  <c r="AZ781" i="4"/>
  <c r="AY781" i="4"/>
  <c r="AE839" i="4"/>
  <c r="AB831" i="4"/>
  <c r="AA831" i="4"/>
  <c r="P855" i="4"/>
  <c r="O855" i="4"/>
  <c r="AZ856" i="4"/>
  <c r="AY856" i="4"/>
  <c r="P899" i="4"/>
  <c r="O899" i="4"/>
  <c r="P900" i="4"/>
  <c r="O900" i="4"/>
  <c r="AT936" i="4"/>
  <c r="AS936" i="4"/>
  <c r="AT941" i="4"/>
  <c r="AS941" i="4"/>
  <c r="V955" i="4"/>
  <c r="U955" i="4"/>
  <c r="AN973" i="4"/>
  <c r="AM973" i="4"/>
  <c r="BF986" i="4"/>
  <c r="BE986" i="4"/>
  <c r="AN994" i="4"/>
  <c r="AM994" i="4"/>
  <c r="AT1012" i="4"/>
  <c r="AS1012" i="4"/>
  <c r="AB1054" i="4"/>
  <c r="AB1078" i="4" s="1"/>
  <c r="AA1054" i="4"/>
  <c r="P1071" i="4"/>
  <c r="O1071" i="4"/>
  <c r="AB1077" i="4"/>
  <c r="AA1077" i="4"/>
  <c r="AN1092" i="4"/>
  <c r="AM1092" i="4"/>
  <c r="AT1097" i="4"/>
  <c r="AS1097" i="4"/>
  <c r="J1112" i="4"/>
  <c r="I1112" i="4"/>
  <c r="AB1133" i="4"/>
  <c r="AA1133" i="4"/>
  <c r="V1138" i="4"/>
  <c r="U1138" i="4"/>
  <c r="AN1144" i="4"/>
  <c r="AM1144" i="4"/>
  <c r="BF1145" i="4"/>
  <c r="BE1145" i="4"/>
  <c r="V1152" i="4"/>
  <c r="U1152" i="4"/>
  <c r="AN1179" i="4"/>
  <c r="AM1179" i="4"/>
  <c r="AH1270" i="4"/>
  <c r="AG1270" i="4"/>
  <c r="BF1291" i="4"/>
  <c r="BE1291" i="4"/>
  <c r="V1295" i="4"/>
  <c r="U1295" i="4"/>
  <c r="AT1332" i="4"/>
  <c r="AS1332" i="4"/>
  <c r="AH1351" i="4"/>
  <c r="AG1351" i="4"/>
  <c r="V1381" i="4"/>
  <c r="U1381" i="4"/>
  <c r="P1389" i="4"/>
  <c r="O1389" i="4"/>
  <c r="AB1393" i="4"/>
  <c r="AA1393" i="4"/>
  <c r="P1436" i="4"/>
  <c r="O1436" i="4"/>
  <c r="AB1452" i="4"/>
  <c r="AA1452" i="4"/>
  <c r="BF1465" i="4"/>
  <c r="BE1465" i="4"/>
  <c r="P1486" i="4"/>
  <c r="O1486" i="4"/>
  <c r="BF1534" i="4"/>
  <c r="BE1534" i="4"/>
  <c r="P1585" i="4"/>
  <c r="O1585" i="4"/>
  <c r="AH1591" i="4"/>
  <c r="AG1591" i="4"/>
  <c r="AN2394" i="4"/>
  <c r="AM2394" i="4"/>
  <c r="AT2426" i="4"/>
  <c r="AT2456" i="4" s="1"/>
  <c r="AS2426" i="4"/>
  <c r="AN2428" i="4"/>
  <c r="AM2428" i="4"/>
  <c r="AB2436" i="4"/>
  <c r="AB2456" i="4" s="1"/>
  <c r="AA2436" i="4"/>
  <c r="AT2448" i="4"/>
  <c r="AS2448" i="4"/>
  <c r="P2470" i="4"/>
  <c r="O2470" i="4"/>
  <c r="AH2489" i="4"/>
  <c r="AG2489" i="4"/>
  <c r="AN2573" i="4"/>
  <c r="AM2573" i="4"/>
  <c r="AB2582" i="4"/>
  <c r="AA2582" i="4"/>
  <c r="AH2584" i="4"/>
  <c r="AG2584" i="4"/>
  <c r="P2626" i="4"/>
  <c r="O2626" i="4"/>
  <c r="AT2650" i="4"/>
  <c r="AS2650" i="4"/>
  <c r="AH2652" i="4"/>
  <c r="AG2652" i="4"/>
  <c r="P2671" i="4"/>
  <c r="O2671" i="4"/>
  <c r="V2747" i="4"/>
  <c r="U2747" i="4"/>
  <c r="V2753" i="4"/>
  <c r="U2753" i="4"/>
  <c r="V3080" i="4"/>
  <c r="U3080" i="4"/>
  <c r="AH3114" i="4"/>
  <c r="AG3114" i="4"/>
  <c r="S80" i="4"/>
  <c r="AT54" i="4"/>
  <c r="AS54" i="4"/>
  <c r="P57" i="4"/>
  <c r="BI103" i="4"/>
  <c r="BL103" i="4" s="1"/>
  <c r="AQ166" i="4"/>
  <c r="BF158" i="4"/>
  <c r="BE158" i="4"/>
  <c r="BH249" i="4"/>
  <c r="BH39" i="4"/>
  <c r="AS72" i="4"/>
  <c r="BI96" i="4"/>
  <c r="BL96" i="4" s="1"/>
  <c r="BI104" i="4"/>
  <c r="P104" i="4"/>
  <c r="BI105" i="4"/>
  <c r="BL105" i="4" s="1"/>
  <c r="P105" i="4"/>
  <c r="BI106" i="4"/>
  <c r="P106" i="4"/>
  <c r="BC126" i="4"/>
  <c r="BE126" i="4" s="1"/>
  <c r="AT850" i="4"/>
  <c r="AS850" i="4"/>
  <c r="V986" i="4"/>
  <c r="U986" i="4"/>
  <c r="P993" i="4"/>
  <c r="O993" i="4"/>
  <c r="AB1009" i="4"/>
  <c r="AA1009" i="4"/>
  <c r="P1096" i="4"/>
  <c r="O1096" i="4"/>
  <c r="AH1105" i="4"/>
  <c r="AG1105" i="4"/>
  <c r="V1110" i="4"/>
  <c r="U1110" i="4"/>
  <c r="AT1130" i="4"/>
  <c r="AS1130" i="4"/>
  <c r="AH1132" i="4"/>
  <c r="AG1132" i="4"/>
  <c r="AB1137" i="4"/>
  <c r="AA1137" i="4"/>
  <c r="AB1151" i="4"/>
  <c r="AA1151" i="4"/>
  <c r="AT1195" i="4"/>
  <c r="AS1195" i="4"/>
  <c r="AB160" i="4"/>
  <c r="AA160" i="4"/>
  <c r="BI305" i="4"/>
  <c r="P305" i="4"/>
  <c r="P385" i="4"/>
  <c r="O385" i="4"/>
  <c r="BF402" i="4"/>
  <c r="BF411" i="4" s="1"/>
  <c r="BE402" i="4"/>
  <c r="P496" i="4"/>
  <c r="O496" i="4"/>
  <c r="AQ532" i="4"/>
  <c r="AS532" i="4" s="1"/>
  <c r="AS524" i="4"/>
  <c r="AT626" i="4"/>
  <c r="AS626" i="4"/>
  <c r="AT652" i="4"/>
  <c r="AS652" i="4"/>
  <c r="AT687" i="4"/>
  <c r="AS687" i="4"/>
  <c r="AT770" i="4"/>
  <c r="AS770" i="4"/>
  <c r="AT773" i="4"/>
  <c r="AS773" i="4"/>
  <c r="AT822" i="4"/>
  <c r="AS822" i="4"/>
  <c r="AN857" i="4"/>
  <c r="AM857" i="4"/>
  <c r="P901" i="4"/>
  <c r="O901" i="4"/>
  <c r="AN910" i="4"/>
  <c r="AM910" i="4"/>
  <c r="AN959" i="4"/>
  <c r="AM959" i="4"/>
  <c r="V979" i="4"/>
  <c r="U979" i="4"/>
  <c r="AZ996" i="4"/>
  <c r="AY996" i="4"/>
  <c r="AZ1058" i="4"/>
  <c r="AY1058" i="4"/>
  <c r="AB1073" i="4"/>
  <c r="AA1073" i="4"/>
  <c r="AT1099" i="4"/>
  <c r="AS1099" i="4"/>
  <c r="V1108" i="4"/>
  <c r="U1108" i="4"/>
  <c r="AT1112" i="4"/>
  <c r="AS1112" i="4"/>
  <c r="V1134" i="4"/>
  <c r="U1134" i="4"/>
  <c r="AB1147" i="4"/>
  <c r="AA1147" i="4"/>
  <c r="AB1153" i="4"/>
  <c r="AA1153" i="4"/>
  <c r="P1175" i="4"/>
  <c r="O1175" i="4"/>
  <c r="AN1260" i="4"/>
  <c r="AM1260" i="4"/>
  <c r="AN1266" i="4"/>
  <c r="AM1266" i="4"/>
  <c r="V1297" i="4"/>
  <c r="U1297" i="4"/>
  <c r="AZ1306" i="4"/>
  <c r="AY1306" i="4"/>
  <c r="AB1311" i="4"/>
  <c r="AA1311" i="4"/>
  <c r="P1317" i="4"/>
  <c r="O1317" i="4"/>
  <c r="AT1334" i="4"/>
  <c r="AS1334" i="4"/>
  <c r="AT1338" i="4"/>
  <c r="AS1338" i="4"/>
  <c r="V1340" i="4"/>
  <c r="U1340" i="4"/>
  <c r="AZ1356" i="4"/>
  <c r="AY1356" i="4"/>
  <c r="V1369" i="4"/>
  <c r="U1369" i="4"/>
  <c r="AT1418" i="4"/>
  <c r="AS1418" i="4"/>
  <c r="AB1425" i="4"/>
  <c r="AA1425" i="4"/>
  <c r="V1431" i="4"/>
  <c r="U1431" i="4"/>
  <c r="P1492" i="4"/>
  <c r="O1492" i="4"/>
  <c r="V1495" i="4"/>
  <c r="U1495" i="4"/>
  <c r="AN1539" i="4"/>
  <c r="AM1539" i="4"/>
  <c r="AN1552" i="4"/>
  <c r="AM1552" i="4"/>
  <c r="P1608" i="4"/>
  <c r="O1608" i="4"/>
  <c r="AH1615" i="4"/>
  <c r="AG1615" i="4"/>
  <c r="J1647" i="4"/>
  <c r="I1647" i="4"/>
  <c r="V1653" i="4"/>
  <c r="U1653" i="4"/>
  <c r="AB1661" i="4"/>
  <c r="AA1661" i="4"/>
  <c r="AE1749" i="4"/>
  <c r="AG1719" i="4"/>
  <c r="J1728" i="4"/>
  <c r="I1728" i="4"/>
  <c r="J1778" i="4"/>
  <c r="I1778" i="4"/>
  <c r="AT1781" i="4"/>
  <c r="AS1781" i="4"/>
  <c r="P1838" i="4"/>
  <c r="O1838" i="4"/>
  <c r="AT1849" i="4"/>
  <c r="AS1849" i="4"/>
  <c r="AH1851" i="4"/>
  <c r="AG1851" i="4"/>
  <c r="P1856" i="4"/>
  <c r="O1856" i="4"/>
  <c r="AB1859" i="4"/>
  <c r="AA1859" i="4"/>
  <c r="AN1861" i="4"/>
  <c r="AM1861" i="4"/>
  <c r="V1884" i="4"/>
  <c r="U1884" i="4"/>
  <c r="AH1898" i="4"/>
  <c r="AG1898" i="4"/>
  <c r="AB1902" i="4"/>
  <c r="AA1902" i="4"/>
  <c r="AN1904" i="4"/>
  <c r="AM1904" i="4"/>
  <c r="AN1918" i="4"/>
  <c r="AM1918" i="4"/>
  <c r="AT1921" i="4"/>
  <c r="AS1921" i="4"/>
  <c r="AB1927" i="4"/>
  <c r="AA1927" i="4"/>
  <c r="AH1932" i="4"/>
  <c r="AG1932" i="4"/>
  <c r="AH1954" i="4"/>
  <c r="AG1954" i="4"/>
  <c r="AZ1973" i="4"/>
  <c r="AY1973" i="4"/>
  <c r="J1979" i="4"/>
  <c r="I1979" i="4"/>
  <c r="P1999" i="4"/>
  <c r="O1999" i="4"/>
  <c r="J2001" i="4"/>
  <c r="I2001" i="4"/>
  <c r="AB2002" i="4"/>
  <c r="AA2002" i="4"/>
  <c r="AN2008" i="4"/>
  <c r="AM2008" i="4"/>
  <c r="AN2015" i="4"/>
  <c r="AM2015" i="4"/>
  <c r="AH2038" i="4"/>
  <c r="AG2038" i="4"/>
  <c r="AN2056" i="4"/>
  <c r="AM2056" i="4"/>
  <c r="AT2060" i="4"/>
  <c r="AS2060" i="4"/>
  <c r="J2077" i="4"/>
  <c r="I2077" i="4"/>
  <c r="AT2090" i="4"/>
  <c r="AS2090" i="4"/>
  <c r="AN2093" i="4"/>
  <c r="AM2093" i="4"/>
  <c r="AH2102" i="4"/>
  <c r="AG2102" i="4"/>
  <c r="AN2128" i="4"/>
  <c r="AM2128" i="4"/>
  <c r="P2184" i="4"/>
  <c r="O2184" i="4"/>
  <c r="V2231" i="4"/>
  <c r="U2231" i="4"/>
  <c r="AN2259" i="4"/>
  <c r="AM2259" i="4"/>
  <c r="AH2274" i="4"/>
  <c r="AG2274" i="4"/>
  <c r="AT2305" i="4"/>
  <c r="AS2305" i="4"/>
  <c r="AT2342" i="4"/>
  <c r="AS2342" i="4"/>
  <c r="P2350" i="4"/>
  <c r="O2350" i="4"/>
  <c r="AH2353" i="4"/>
  <c r="AG2353" i="4"/>
  <c r="AN2359" i="4"/>
  <c r="AM2359" i="4"/>
  <c r="AT2388" i="4"/>
  <c r="AS2388" i="4"/>
  <c r="AB2399" i="4"/>
  <c r="AA2399" i="4"/>
  <c r="V2401" i="4"/>
  <c r="U2401" i="4"/>
  <c r="AN2442" i="4"/>
  <c r="AM2442" i="4"/>
  <c r="BF2479" i="4"/>
  <c r="BE2479" i="4"/>
  <c r="AN2518" i="4"/>
  <c r="AM2518" i="4"/>
  <c r="AH2557" i="4"/>
  <c r="AG2557" i="4"/>
  <c r="AN2571" i="4"/>
  <c r="AM2571" i="4"/>
  <c r="AH2580" i="4"/>
  <c r="AG2580" i="4"/>
  <c r="P2601" i="4"/>
  <c r="O2601" i="4"/>
  <c r="V2656" i="4"/>
  <c r="U2656" i="4"/>
  <c r="AH2665" i="4"/>
  <c r="AG2665" i="4"/>
  <c r="AT2670" i="4"/>
  <c r="AS2670" i="4"/>
  <c r="AN2672" i="4"/>
  <c r="AM2672" i="4"/>
  <c r="AB2927" i="4"/>
  <c r="AA2927" i="4"/>
  <c r="AH3092" i="4"/>
  <c r="AG3092" i="4"/>
  <c r="AB3132" i="4"/>
  <c r="AA3132" i="4"/>
  <c r="J39" i="4"/>
  <c r="AT103" i="4"/>
  <c r="AS103" i="4"/>
  <c r="AT182" i="4"/>
  <c r="AS182" i="4"/>
  <c r="BI183" i="4"/>
  <c r="P183" i="4"/>
  <c r="J249" i="4"/>
  <c r="AW249" i="4"/>
  <c r="AN39" i="4"/>
  <c r="AW39" i="4"/>
  <c r="BI55" i="4"/>
  <c r="BL55" i="4" s="1"/>
  <c r="BE72" i="4"/>
  <c r="AZ99" i="4"/>
  <c r="AY99" i="4"/>
  <c r="Y126" i="4"/>
  <c r="AQ126" i="4"/>
  <c r="AS126" i="4" s="1"/>
  <c r="AT158" i="4"/>
  <c r="AS158" i="4"/>
  <c r="BI159" i="4"/>
  <c r="P159" i="4"/>
  <c r="AN223" i="4"/>
  <c r="AM223" i="4"/>
  <c r="AN238" i="4"/>
  <c r="AM238" i="4"/>
  <c r="BC306" i="4"/>
  <c r="AT337" i="4"/>
  <c r="AS337" i="4"/>
  <c r="M373" i="4"/>
  <c r="P373" i="4" s="1"/>
  <c r="AZ369" i="4"/>
  <c r="AY369" i="4"/>
  <c r="AN442" i="4"/>
  <c r="AM442" i="4"/>
  <c r="P462" i="4"/>
  <c r="O462" i="4"/>
  <c r="P504" i="4"/>
  <c r="O504" i="4"/>
  <c r="AT572" i="4"/>
  <c r="AS572" i="4"/>
  <c r="BH637" i="4"/>
  <c r="AB648" i="4"/>
  <c r="AA648" i="4"/>
  <c r="AT664" i="4"/>
  <c r="AS664" i="4"/>
  <c r="AN673" i="4"/>
  <c r="AM673" i="4"/>
  <c r="G758" i="4"/>
  <c r="AW758" i="4"/>
  <c r="AT743" i="4"/>
  <c r="AS743" i="4"/>
  <c r="AB755" i="4"/>
  <c r="AA755" i="4"/>
  <c r="AT772" i="4"/>
  <c r="AS772" i="4"/>
  <c r="P798" i="4"/>
  <c r="O798" i="4"/>
  <c r="AT820" i="4"/>
  <c r="AS820" i="4"/>
  <c r="S39" i="4"/>
  <c r="P55" i="4"/>
  <c r="BI56" i="4"/>
  <c r="P56" i="4"/>
  <c r="BI73" i="4"/>
  <c r="P73" i="4"/>
  <c r="BI75" i="4"/>
  <c r="BL75" i="4" s="1"/>
  <c r="BI76" i="4"/>
  <c r="BL76" i="4" s="1"/>
  <c r="BI77" i="4"/>
  <c r="BL77" i="4" s="1"/>
  <c r="BI78" i="4"/>
  <c r="BL78" i="4" s="1"/>
  <c r="BI79" i="4"/>
  <c r="BL79" i="4" s="1"/>
  <c r="AB107" i="4"/>
  <c r="AT107" i="4"/>
  <c r="BF107" i="4"/>
  <c r="AN99" i="4"/>
  <c r="AM99" i="4"/>
  <c r="BJ166" i="4"/>
  <c r="BI161" i="4"/>
  <c r="BL161" i="4" s="1"/>
  <c r="BI162" i="4"/>
  <c r="BL162" i="4" s="1"/>
  <c r="BI163" i="4"/>
  <c r="BL163" i="4" s="1"/>
  <c r="S184" i="4"/>
  <c r="BI194" i="4"/>
  <c r="AK209" i="4"/>
  <c r="AM209" i="4" s="1"/>
  <c r="AW209" i="4"/>
  <c r="AY209" i="4" s="1"/>
  <c r="BH209" i="4"/>
  <c r="BI195" i="4"/>
  <c r="BL195" i="4" s="1"/>
  <c r="BI196" i="4"/>
  <c r="BL196" i="4" s="1"/>
  <c r="BI197" i="4"/>
  <c r="BL197" i="4" s="1"/>
  <c r="BI198" i="4"/>
  <c r="BL198" i="4" s="1"/>
  <c r="BI199" i="4"/>
  <c r="BL199" i="4" s="1"/>
  <c r="BI200" i="4"/>
  <c r="BL200" i="4" s="1"/>
  <c r="BI201" i="4"/>
  <c r="BL201" i="4" s="1"/>
  <c r="BC249" i="4"/>
  <c r="BI291" i="4"/>
  <c r="P291" i="4"/>
  <c r="BF295" i="4"/>
  <c r="BE295" i="4"/>
  <c r="BI317" i="4"/>
  <c r="BL317" i="4" s="1"/>
  <c r="AT317" i="4"/>
  <c r="AS317" i="4"/>
  <c r="AB337" i="4"/>
  <c r="AA337" i="4"/>
  <c r="BF342" i="4"/>
  <c r="BE342" i="4"/>
  <c r="BI362" i="4"/>
  <c r="P362" i="4"/>
  <c r="S452" i="4"/>
  <c r="AQ452" i="4"/>
  <c r="AS452" i="4" s="1"/>
  <c r="BC452" i="4"/>
  <c r="BJ452" i="4"/>
  <c r="AK515" i="4"/>
  <c r="AW515" i="4"/>
  <c r="AY515" i="4" s="1"/>
  <c r="BG515" i="4"/>
  <c r="Y596" i="4"/>
  <c r="AA596" i="4" s="1"/>
  <c r="AW596" i="4"/>
  <c r="BG596" i="4"/>
  <c r="BI596" i="4" s="1"/>
  <c r="AT590" i="4"/>
  <c r="AS590" i="4"/>
  <c r="M676" i="4"/>
  <c r="P676" i="4" s="1"/>
  <c r="P655" i="4"/>
  <c r="O655" i="4"/>
  <c r="AT670" i="4"/>
  <c r="AS670" i="4"/>
  <c r="M718" i="4"/>
  <c r="P718" i="4" s="1"/>
  <c r="O703" i="4"/>
  <c r="AT716" i="4"/>
  <c r="AS716" i="4"/>
  <c r="AZ775" i="4"/>
  <c r="AY775" i="4"/>
  <c r="BF796" i="4"/>
  <c r="BE796" i="4"/>
  <c r="AB813" i="4"/>
  <c r="AA813" i="4"/>
  <c r="BF819" i="4"/>
  <c r="BE819" i="4"/>
  <c r="BI858" i="4"/>
  <c r="BL858" i="4" s="1"/>
  <c r="AB858" i="4"/>
  <c r="AA858" i="4"/>
  <c r="AB892" i="4"/>
  <c r="AB919" i="4" s="1"/>
  <c r="AA892" i="4"/>
  <c r="V916" i="4"/>
  <c r="U916" i="4"/>
  <c r="S999" i="4"/>
  <c r="AH985" i="4"/>
  <c r="AG985" i="4"/>
  <c r="AB991" i="4"/>
  <c r="AA991" i="4"/>
  <c r="BF998" i="4"/>
  <c r="BE998" i="4"/>
  <c r="AB1020" i="4"/>
  <c r="AA1020" i="4"/>
  <c r="P1060" i="4"/>
  <c r="O1060" i="4"/>
  <c r="P1064" i="4"/>
  <c r="O1064" i="4"/>
  <c r="AT1103" i="4"/>
  <c r="AS1103" i="4"/>
  <c r="P1104" i="4"/>
  <c r="O1104" i="4"/>
  <c r="V1114" i="4"/>
  <c r="U1114" i="4"/>
  <c r="AT1136" i="4"/>
  <c r="AS1136" i="4"/>
  <c r="AH1150" i="4"/>
  <c r="AG1150" i="4"/>
  <c r="AN1170" i="4"/>
  <c r="AM1170" i="4"/>
  <c r="AT1176" i="4"/>
  <c r="AS1176" i="4"/>
  <c r="BF1193" i="4"/>
  <c r="BE1193" i="4"/>
  <c r="AN1213" i="4"/>
  <c r="AM1213" i="4"/>
  <c r="AT1220" i="4"/>
  <c r="AS1220" i="4"/>
  <c r="BI98" i="4"/>
  <c r="BL98" i="4" s="1"/>
  <c r="Y166" i="4"/>
  <c r="BI158" i="4"/>
  <c r="BL158" i="4" s="1"/>
  <c r="BI176" i="4"/>
  <c r="BL176" i="4" s="1"/>
  <c r="M184" i="4"/>
  <c r="P184" i="4" s="1"/>
  <c r="AK184" i="4"/>
  <c r="AW184" i="4"/>
  <c r="BH184" i="4"/>
  <c r="BI178" i="4"/>
  <c r="BL178" i="4" s="1"/>
  <c r="BI179" i="4"/>
  <c r="BL179" i="4" s="1"/>
  <c r="BI180" i="4"/>
  <c r="BL180" i="4" s="1"/>
  <c r="J306" i="4"/>
  <c r="AQ306" i="4"/>
  <c r="BI284" i="4"/>
  <c r="BL284" i="4" s="1"/>
  <c r="BI303" i="4"/>
  <c r="BL303" i="4" s="1"/>
  <c r="BI304" i="4"/>
  <c r="BL304" i="4" s="1"/>
  <c r="AW323" i="4"/>
  <c r="AY323" i="4" s="1"/>
  <c r="BH323" i="4"/>
  <c r="BI316" i="4"/>
  <c r="BL316" i="4" s="1"/>
  <c r="J348" i="4"/>
  <c r="AQ348" i="4"/>
  <c r="AS348" i="4" s="1"/>
  <c r="BI345" i="4"/>
  <c r="BL345" i="4" s="1"/>
  <c r="S373" i="4"/>
  <c r="AB411" i="4"/>
  <c r="AW411" i="4"/>
  <c r="AY411" i="4" s="1"/>
  <c r="BG411" i="4"/>
  <c r="BI382" i="4"/>
  <c r="BI385" i="4"/>
  <c r="BL385" i="4" s="1"/>
  <c r="BI391" i="4"/>
  <c r="BL391" i="4" s="1"/>
  <c r="BI395" i="4"/>
  <c r="BL395" i="4" s="1"/>
  <c r="BI405" i="4"/>
  <c r="BI410" i="4"/>
  <c r="BL410" i="4" s="1"/>
  <c r="Y428" i="4"/>
  <c r="AW428" i="4"/>
  <c r="BG428" i="4"/>
  <c r="BI426" i="4"/>
  <c r="BL426" i="4" s="1"/>
  <c r="Y452" i="4"/>
  <c r="BI446" i="4"/>
  <c r="BL446" i="4" s="1"/>
  <c r="BI462" i="4"/>
  <c r="BL462" i="4" s="1"/>
  <c r="BI467" i="4"/>
  <c r="S515" i="4"/>
  <c r="BI487" i="4"/>
  <c r="BL487" i="4" s="1"/>
  <c r="BI498" i="4"/>
  <c r="BL498" i="4" s="1"/>
  <c r="Y532" i="4"/>
  <c r="AA532" i="4" s="1"/>
  <c r="BI530" i="4"/>
  <c r="BL530" i="4" s="1"/>
  <c r="M557" i="4"/>
  <c r="P557" i="4" s="1"/>
  <c r="BH557" i="4"/>
  <c r="BI557" i="4" s="1"/>
  <c r="BI543" i="4"/>
  <c r="BL543" i="4" s="1"/>
  <c r="BI547" i="4"/>
  <c r="BL547" i="4" s="1"/>
  <c r="BI554" i="4"/>
  <c r="BL554" i="4" s="1"/>
  <c r="M596" i="4"/>
  <c r="P596" i="4" s="1"/>
  <c r="AK596" i="4"/>
  <c r="BH596" i="4"/>
  <c r="BH613" i="4"/>
  <c r="BI613" i="4" s="1"/>
  <c r="Y637" i="4"/>
  <c r="BC637" i="4"/>
  <c r="BJ637" i="4"/>
  <c r="BK637" i="4" s="1"/>
  <c r="BI634" i="4"/>
  <c r="BI636" i="4"/>
  <c r="BL636" i="4" s="1"/>
  <c r="BJ676" i="4"/>
  <c r="BI650" i="4"/>
  <c r="BL650" i="4" s="1"/>
  <c r="BI675" i="4"/>
  <c r="BL675" i="4" s="1"/>
  <c r="S693" i="4"/>
  <c r="AQ693" i="4"/>
  <c r="BI688" i="4"/>
  <c r="BL688" i="4" s="1"/>
  <c r="BI691" i="4"/>
  <c r="BL691" i="4" s="1"/>
  <c r="BC718" i="4"/>
  <c r="BE718" i="4" s="1"/>
  <c r="BJ718" i="4"/>
  <c r="BI711" i="4"/>
  <c r="BL711" i="4" s="1"/>
  <c r="AE758" i="4"/>
  <c r="BI731" i="4"/>
  <c r="BL731" i="4" s="1"/>
  <c r="BT731" i="4" s="1"/>
  <c r="BI738" i="4"/>
  <c r="BI744" i="4"/>
  <c r="BL744" i="4" s="1"/>
  <c r="BT744" i="4" s="1"/>
  <c r="BI750" i="4"/>
  <c r="BL750" i="4" s="1"/>
  <c r="BT750" i="4" s="1"/>
  <c r="BG758" i="4"/>
  <c r="BM758" i="4" s="1"/>
  <c r="BI767" i="4"/>
  <c r="BL767" i="4" s="1"/>
  <c r="AQ782" i="4"/>
  <c r="AS782" i="4" s="1"/>
  <c r="BI768" i="4"/>
  <c r="BL768" i="4" s="1"/>
  <c r="BI769" i="4"/>
  <c r="BI771" i="4"/>
  <c r="BI773" i="4"/>
  <c r="BK773" i="4" s="1"/>
  <c r="V800" i="4"/>
  <c r="AK800" i="4"/>
  <c r="BI797" i="4"/>
  <c r="BL797" i="4" s="1"/>
  <c r="BI799" i="4"/>
  <c r="BL799" i="4" s="1"/>
  <c r="BJ800" i="4"/>
  <c r="BC839" i="4"/>
  <c r="BE839" i="4" s="1"/>
  <c r="BI820" i="4"/>
  <c r="BI821" i="4"/>
  <c r="BL821" i="4" s="1"/>
  <c r="AT821" i="4"/>
  <c r="AS821" i="4"/>
  <c r="BI824" i="4"/>
  <c r="BI826" i="4"/>
  <c r="BL826" i="4" s="1"/>
  <c r="BI827" i="4"/>
  <c r="BI831" i="4"/>
  <c r="BL831" i="4" s="1"/>
  <c r="AE863" i="4"/>
  <c r="P851" i="4"/>
  <c r="O851" i="4"/>
  <c r="BI860" i="4"/>
  <c r="BL860" i="4" s="1"/>
  <c r="G880" i="4"/>
  <c r="AN880" i="4"/>
  <c r="BC880" i="4"/>
  <c r="AT895" i="4"/>
  <c r="AS895" i="4"/>
  <c r="AT902" i="4"/>
  <c r="AT919" i="4" s="1"/>
  <c r="AS902" i="4"/>
  <c r="BG919" i="4"/>
  <c r="AB936" i="4"/>
  <c r="AA936" i="4"/>
  <c r="AB941" i="4"/>
  <c r="AA941" i="4"/>
  <c r="Y960" i="4"/>
  <c r="AQ960" i="4"/>
  <c r="AS960" i="4" s="1"/>
  <c r="BI953" i="4"/>
  <c r="BL953" i="4" s="1"/>
  <c r="BI956" i="4"/>
  <c r="BL956" i="4" s="1"/>
  <c r="G999" i="4"/>
  <c r="BI999" i="4" s="1"/>
  <c r="AB971" i="4"/>
  <c r="AA971" i="4"/>
  <c r="AT978" i="4"/>
  <c r="AS978" i="4"/>
  <c r="AT986" i="4"/>
  <c r="AS986" i="4"/>
  <c r="J988" i="4"/>
  <c r="I988" i="4"/>
  <c r="BH999" i="4"/>
  <c r="BP999" i="4" s="1"/>
  <c r="BX999" i="4" s="1"/>
  <c r="S1023" i="4"/>
  <c r="U1023" i="4" s="1"/>
  <c r="AQ1023" i="4"/>
  <c r="AS1023" i="4" s="1"/>
  <c r="BF1010" i="4"/>
  <c r="BE1010" i="4"/>
  <c r="P1018" i="4"/>
  <c r="O1018" i="4"/>
  <c r="AB1040" i="4"/>
  <c r="V1036" i="4"/>
  <c r="U1036" i="4"/>
  <c r="AH1061" i="4"/>
  <c r="AG1061" i="4"/>
  <c r="AH1074" i="4"/>
  <c r="AG1074" i="4"/>
  <c r="AE1116" i="4"/>
  <c r="AW1116" i="4"/>
  <c r="V1091" i="4"/>
  <c r="U1091" i="4"/>
  <c r="BI1098" i="4"/>
  <c r="BL1098" i="4" s="1"/>
  <c r="BI1100" i="4"/>
  <c r="BL1100" i="4" s="1"/>
  <c r="AH1101" i="4"/>
  <c r="AG1101" i="4"/>
  <c r="AT1108" i="4"/>
  <c r="AS1108" i="4"/>
  <c r="BI1111" i="4"/>
  <c r="BL1111" i="4" s="1"/>
  <c r="BI1113" i="4"/>
  <c r="BL1113" i="4" s="1"/>
  <c r="AT1114" i="4"/>
  <c r="AS1114" i="4"/>
  <c r="J1140" i="4"/>
  <c r="I1140" i="4"/>
  <c r="BI1147" i="4"/>
  <c r="BL1147" i="4" s="1"/>
  <c r="AT1152" i="4"/>
  <c r="AS1152" i="4"/>
  <c r="Y1182" i="4"/>
  <c r="BI1165" i="4"/>
  <c r="V1169" i="4"/>
  <c r="V1182" i="4" s="1"/>
  <c r="U1169" i="4"/>
  <c r="BI1173" i="4"/>
  <c r="BI1176" i="4"/>
  <c r="AH1178" i="4"/>
  <c r="AG1178" i="4"/>
  <c r="BG1182" i="4"/>
  <c r="AK1199" i="4"/>
  <c r="BH1199" i="4"/>
  <c r="BI1194" i="4"/>
  <c r="BL1194" i="4" s="1"/>
  <c r="BF1197" i="4"/>
  <c r="BE1197" i="4"/>
  <c r="BI1217" i="4"/>
  <c r="BL1217" i="4" s="1"/>
  <c r="BF1218" i="4"/>
  <c r="BE1218" i="4"/>
  <c r="BI1229" i="4"/>
  <c r="BL1229" i="4" s="1"/>
  <c r="V1231" i="4"/>
  <c r="U1231" i="4"/>
  <c r="BI1234" i="4"/>
  <c r="BL1234" i="4" s="1"/>
  <c r="BJ1239" i="4"/>
  <c r="M1279" i="4"/>
  <c r="P1279" i="4" s="1"/>
  <c r="AQ1279" i="4"/>
  <c r="BO1279" i="4"/>
  <c r="P1263" i="4"/>
  <c r="O1263" i="4"/>
  <c r="BL1266" i="4"/>
  <c r="AN1268" i="4"/>
  <c r="AM1268" i="4"/>
  <c r="AQ1319" i="4"/>
  <c r="AS1319" i="4" s="1"/>
  <c r="BO1319" i="4"/>
  <c r="AN1294" i="4"/>
  <c r="AM1294" i="4"/>
  <c r="AT1295" i="4"/>
  <c r="AS1295" i="4"/>
  <c r="V1301" i="4"/>
  <c r="U1301" i="4"/>
  <c r="AT1305" i="4"/>
  <c r="AS1305" i="4"/>
  <c r="V1310" i="4"/>
  <c r="U1310" i="4"/>
  <c r="AN1317" i="4"/>
  <c r="AM1317" i="4"/>
  <c r="AN1331" i="4"/>
  <c r="AM1331" i="4"/>
  <c r="AN1339" i="4"/>
  <c r="AM1339" i="4"/>
  <c r="AT1346" i="4"/>
  <c r="AS1346" i="4"/>
  <c r="AB1350" i="4"/>
  <c r="AA1350" i="4"/>
  <c r="P1356" i="4"/>
  <c r="O1356" i="4"/>
  <c r="AT1357" i="4"/>
  <c r="AS1357" i="4"/>
  <c r="V1373" i="4"/>
  <c r="U1373" i="4"/>
  <c r="V1375" i="4"/>
  <c r="U1375" i="4"/>
  <c r="AH1379" i="4"/>
  <c r="AG1379" i="4"/>
  <c r="AT1390" i="4"/>
  <c r="AT1398" i="4" s="1"/>
  <c r="AS1390" i="4"/>
  <c r="P1411" i="4"/>
  <c r="O1411" i="4"/>
  <c r="P1415" i="4"/>
  <c r="O1415" i="4"/>
  <c r="BF1416" i="4"/>
  <c r="BE1416" i="4"/>
  <c r="AN1434" i="4"/>
  <c r="AM1434" i="4"/>
  <c r="BH1476" i="4"/>
  <c r="AN1448" i="4"/>
  <c r="AM1448" i="4"/>
  <c r="V1455" i="4"/>
  <c r="U1455" i="4"/>
  <c r="AN1464" i="4"/>
  <c r="AM1464" i="4"/>
  <c r="AN1473" i="4"/>
  <c r="AM1473" i="4"/>
  <c r="AN1490" i="4"/>
  <c r="AM1490" i="4"/>
  <c r="M1554" i="4"/>
  <c r="P1525" i="4"/>
  <c r="O1525" i="4"/>
  <c r="P1531" i="4"/>
  <c r="O1531" i="4"/>
  <c r="V1534" i="4"/>
  <c r="U1534" i="4"/>
  <c r="AT1544" i="4"/>
  <c r="AS1544" i="4"/>
  <c r="AN1550" i="4"/>
  <c r="AM1550" i="4"/>
  <c r="AQ1593" i="4"/>
  <c r="AS1593" i="4" s="1"/>
  <c r="AS1563" i="4"/>
  <c r="AH1567" i="4"/>
  <c r="AG1567" i="4"/>
  <c r="AN1574" i="4"/>
  <c r="AM1574" i="4"/>
  <c r="BF1583" i="4"/>
  <c r="BE1583" i="4"/>
  <c r="AN1606" i="4"/>
  <c r="AM1606" i="4"/>
  <c r="AT1621" i="4"/>
  <c r="AS1621" i="4"/>
  <c r="P1668" i="4"/>
  <c r="O1668" i="4"/>
  <c r="AB1689" i="4"/>
  <c r="AA1689" i="4"/>
  <c r="AT1726" i="4"/>
  <c r="AS1726" i="4"/>
  <c r="P1820" i="4"/>
  <c r="O1820" i="4"/>
  <c r="BH306" i="4"/>
  <c r="BI297" i="4"/>
  <c r="BL297" i="4" s="1"/>
  <c r="BI300" i="4"/>
  <c r="BL300" i="4" s="1"/>
  <c r="AW348" i="4"/>
  <c r="BI334" i="4"/>
  <c r="BL334" i="4" s="1"/>
  <c r="BI346" i="4"/>
  <c r="BL346" i="4" s="1"/>
  <c r="Y373" i="4"/>
  <c r="AA373" i="4" s="1"/>
  <c r="BI365" i="4"/>
  <c r="BL365" i="4" s="1"/>
  <c r="BL386" i="4"/>
  <c r="BL396" i="4"/>
  <c r="BL397" i="4"/>
  <c r="BL408" i="4"/>
  <c r="BL427" i="4"/>
  <c r="BG452" i="4"/>
  <c r="BL444" i="4"/>
  <c r="BL448" i="4"/>
  <c r="BL474" i="4"/>
  <c r="BJ515" i="4"/>
  <c r="BL490" i="4"/>
  <c r="BL494" i="4"/>
  <c r="BL506" i="4"/>
  <c r="BL510" i="4"/>
  <c r="AQ557" i="4"/>
  <c r="AS557" i="4" s="1"/>
  <c r="BJ557" i="4"/>
  <c r="BC596" i="4"/>
  <c r="BE596" i="4" s="1"/>
  <c r="BL571" i="4"/>
  <c r="BL591" i="4"/>
  <c r="BL611" i="4"/>
  <c r="AQ676" i="4"/>
  <c r="AS676" i="4" s="1"/>
  <c r="BL655" i="4"/>
  <c r="BL667" i="4"/>
  <c r="Y693" i="4"/>
  <c r="AA693" i="4" s="1"/>
  <c r="BL707" i="4"/>
  <c r="BL712" i="4"/>
  <c r="BI732" i="4"/>
  <c r="BL732" i="4" s="1"/>
  <c r="BT732" i="4" s="1"/>
  <c r="BI778" i="4"/>
  <c r="BL778" i="4" s="1"/>
  <c r="BI878" i="4"/>
  <c r="BL878" i="4" s="1"/>
  <c r="AB895" i="4"/>
  <c r="AA895" i="4"/>
  <c r="AB902" i="4"/>
  <c r="AA902" i="4"/>
  <c r="BI904" i="4"/>
  <c r="BI908" i="4"/>
  <c r="BI910" i="4"/>
  <c r="BL910" i="4" s="1"/>
  <c r="AN918" i="4"/>
  <c r="AM918" i="4"/>
  <c r="BI976" i="4"/>
  <c r="BL976" i="4" s="1"/>
  <c r="AH983" i="4"/>
  <c r="AG983" i="4"/>
  <c r="AB1016" i="4"/>
  <c r="AA1016" i="4"/>
  <c r="AH1034" i="4"/>
  <c r="AG1034" i="4"/>
  <c r="AQ1078" i="4"/>
  <c r="AS1078" i="4" s="1"/>
  <c r="AT1067" i="4"/>
  <c r="AS1067" i="4"/>
  <c r="BI1092" i="4"/>
  <c r="BL1092" i="4" s="1"/>
  <c r="P1100" i="4"/>
  <c r="O1100" i="4"/>
  <c r="P1113" i="4"/>
  <c r="O1113" i="4"/>
  <c r="BI1131" i="4"/>
  <c r="BL1131" i="4" s="1"/>
  <c r="AB1196" i="4"/>
  <c r="AA1196" i="4"/>
  <c r="AE1239" i="4"/>
  <c r="AT1218" i="4"/>
  <c r="AS1218" i="4"/>
  <c r="BL1256" i="4"/>
  <c r="BL1269" i="4"/>
  <c r="V1274" i="4"/>
  <c r="U1274" i="4"/>
  <c r="AN1298" i="4"/>
  <c r="AM1298" i="4"/>
  <c r="BF1299" i="4"/>
  <c r="BE1299" i="4"/>
  <c r="AK1359" i="4"/>
  <c r="AM1359" i="4" s="1"/>
  <c r="V1330" i="4"/>
  <c r="U1330" i="4"/>
  <c r="BL1347" i="4"/>
  <c r="BL1354" i="4"/>
  <c r="BF1387" i="4"/>
  <c r="BE1387" i="4"/>
  <c r="AZ1388" i="4"/>
  <c r="AY1388" i="4"/>
  <c r="BF1394" i="4"/>
  <c r="BE1394" i="4"/>
  <c r="AH1396" i="4"/>
  <c r="AG1396" i="4"/>
  <c r="AZ1409" i="4"/>
  <c r="AY1409" i="4"/>
  <c r="AN1413" i="4"/>
  <c r="AM1413" i="4"/>
  <c r="AN1415" i="4"/>
  <c r="AM1415" i="4"/>
  <c r="AT1422" i="4"/>
  <c r="AS1422" i="4"/>
  <c r="BL1428" i="4"/>
  <c r="AH1429" i="4"/>
  <c r="AG1429" i="4"/>
  <c r="AN1460" i="4"/>
  <c r="AM1460" i="4"/>
  <c r="AB1471" i="4"/>
  <c r="AA1471" i="4"/>
  <c r="BF1487" i="4"/>
  <c r="BE1487" i="4"/>
  <c r="AB1490" i="4"/>
  <c r="AA1490" i="4"/>
  <c r="AH1493" i="4"/>
  <c r="AG1493" i="4"/>
  <c r="AZ1511" i="4"/>
  <c r="AY1511" i="4"/>
  <c r="AN1529" i="4"/>
  <c r="AM1529" i="4"/>
  <c r="AH1542" i="4"/>
  <c r="AG1542" i="4"/>
  <c r="AZ1572" i="4"/>
  <c r="AY1572" i="4"/>
  <c r="AZ1582" i="4"/>
  <c r="AY1582" i="4"/>
  <c r="BF1589" i="4"/>
  <c r="BE1589" i="4"/>
  <c r="AH1613" i="4"/>
  <c r="AG1613" i="4"/>
  <c r="P1618" i="4"/>
  <c r="O1618" i="4"/>
  <c r="AB1620" i="4"/>
  <c r="AA1620" i="4"/>
  <c r="P1628" i="4"/>
  <c r="O1628" i="4"/>
  <c r="J1645" i="4"/>
  <c r="I1645" i="4"/>
  <c r="J1649" i="4"/>
  <c r="I1649" i="4"/>
  <c r="AN1656" i="4"/>
  <c r="AM1656" i="4"/>
  <c r="AN1666" i="4"/>
  <c r="AM1666" i="4"/>
  <c r="AB1698" i="4"/>
  <c r="AA1698" i="4"/>
  <c r="AB1725" i="4"/>
  <c r="AA1725" i="4"/>
  <c r="AN1746" i="4"/>
  <c r="AM1746" i="4"/>
  <c r="AN1806" i="4"/>
  <c r="AM1806" i="4"/>
  <c r="BI244" i="4"/>
  <c r="AW306" i="4"/>
  <c r="BI277" i="4"/>
  <c r="BL277" i="4" s="1"/>
  <c r="BI289" i="4"/>
  <c r="BL289" i="4" s="1"/>
  <c r="BI290" i="4"/>
  <c r="BL290" i="4" s="1"/>
  <c r="BI292" i="4"/>
  <c r="BI298" i="4"/>
  <c r="BL298" i="4" s="1"/>
  <c r="BH348" i="4"/>
  <c r="BI336" i="4"/>
  <c r="BI338" i="4"/>
  <c r="BI347" i="4"/>
  <c r="BL347" i="4" s="1"/>
  <c r="BI360" i="4"/>
  <c r="BL360" i="4" s="1"/>
  <c r="BI361" i="4"/>
  <c r="BL361" i="4" s="1"/>
  <c r="BI364" i="4"/>
  <c r="BL364" i="4" s="1"/>
  <c r="BI369" i="4"/>
  <c r="BK369" i="4" s="1"/>
  <c r="BL399" i="4"/>
  <c r="AK452" i="4"/>
  <c r="AW452" i="4"/>
  <c r="BL440" i="4"/>
  <c r="BL464" i="4"/>
  <c r="BL514" i="4"/>
  <c r="BL525" i="4"/>
  <c r="S557" i="4"/>
  <c r="BC557" i="4"/>
  <c r="BE557" i="4" s="1"/>
  <c r="BL555" i="4"/>
  <c r="BJ596" i="4"/>
  <c r="BL576" i="4"/>
  <c r="BL587" i="4"/>
  <c r="BC613" i="4"/>
  <c r="G676" i="4"/>
  <c r="BL663" i="4"/>
  <c r="BL671" i="4"/>
  <c r="BL713" i="4"/>
  <c r="M758" i="4"/>
  <c r="P758" i="4" s="1"/>
  <c r="BC758" i="4"/>
  <c r="BE758" i="4" s="1"/>
  <c r="BI748" i="4"/>
  <c r="BL748" i="4" s="1"/>
  <c r="BT748" i="4" s="1"/>
  <c r="AQ839" i="4"/>
  <c r="BI812" i="4"/>
  <c r="BL812" i="4" s="1"/>
  <c r="AT818" i="4"/>
  <c r="AS818" i="4"/>
  <c r="AN834" i="4"/>
  <c r="AM834" i="4"/>
  <c r="BI876" i="4"/>
  <c r="BL876" i="4" s="1"/>
  <c r="AB878" i="4"/>
  <c r="AA878" i="4"/>
  <c r="BI891" i="4"/>
  <c r="AT938" i="4"/>
  <c r="AS938" i="4"/>
  <c r="BI955" i="4"/>
  <c r="BL955" i="4" s="1"/>
  <c r="BI972" i="4"/>
  <c r="BL972" i="4" s="1"/>
  <c r="AN977" i="4"/>
  <c r="AM977" i="4"/>
  <c r="BI979" i="4"/>
  <c r="AT987" i="4"/>
  <c r="AS987" i="4"/>
  <c r="P997" i="4"/>
  <c r="O997" i="4"/>
  <c r="AT1057" i="4"/>
  <c r="AS1057" i="4"/>
  <c r="V1074" i="4"/>
  <c r="U1074" i="4"/>
  <c r="AH1089" i="4"/>
  <c r="AG1089" i="4"/>
  <c r="BI1106" i="4"/>
  <c r="BL1106" i="4" s="1"/>
  <c r="P1107" i="4"/>
  <c r="O1107" i="4"/>
  <c r="AW1156" i="4"/>
  <c r="AY1156" i="4" s="1"/>
  <c r="BR1156" i="4"/>
  <c r="AN1139" i="4"/>
  <c r="AM1139" i="4"/>
  <c r="AH1148" i="4"/>
  <c r="AG1148" i="4"/>
  <c r="AW1182" i="4"/>
  <c r="AT1167" i="4"/>
  <c r="AT1182" i="4" s="1"/>
  <c r="AS1167" i="4"/>
  <c r="P1177" i="4"/>
  <c r="O1177" i="4"/>
  <c r="AQ1239" i="4"/>
  <c r="BC1239" i="4"/>
  <c r="BE1239" i="4" s="1"/>
  <c r="AE1279" i="4"/>
  <c r="AN1253" i="4"/>
  <c r="AM1253" i="4"/>
  <c r="AN1259" i="4"/>
  <c r="AM1259" i="4"/>
  <c r="AH1277" i="4"/>
  <c r="AG1277" i="4"/>
  <c r="AB1294" i="4"/>
  <c r="AA1294" i="4"/>
  <c r="P1304" i="4"/>
  <c r="O1304" i="4"/>
  <c r="J1309" i="4"/>
  <c r="I1309" i="4"/>
  <c r="S1359" i="4"/>
  <c r="V1342" i="4"/>
  <c r="U1342" i="4"/>
  <c r="AH1348" i="4"/>
  <c r="AG1348" i="4"/>
  <c r="AH1355" i="4"/>
  <c r="AG1355" i="4"/>
  <c r="AT1371" i="4"/>
  <c r="AS1371" i="4"/>
  <c r="AT1373" i="4"/>
  <c r="AS1373" i="4"/>
  <c r="AT1377" i="4"/>
  <c r="AS1377" i="4"/>
  <c r="V1379" i="4"/>
  <c r="U1379" i="4"/>
  <c r="AT1385" i="4"/>
  <c r="AS1385" i="4"/>
  <c r="AB39" i="4"/>
  <c r="AT39" i="4"/>
  <c r="BF39" i="4"/>
  <c r="BI14" i="4"/>
  <c r="BL14" i="4" s="1"/>
  <c r="BI15" i="4"/>
  <c r="BL15" i="4" s="1"/>
  <c r="BI16" i="4"/>
  <c r="BL16" i="4" s="1"/>
  <c r="BI17" i="4"/>
  <c r="BL17" i="4" s="1"/>
  <c r="BI18" i="4"/>
  <c r="BL18" i="4" s="1"/>
  <c r="BI19" i="4"/>
  <c r="BL19" i="4" s="1"/>
  <c r="BI20" i="4"/>
  <c r="BL20" i="4" s="1"/>
  <c r="BI21" i="4"/>
  <c r="BL21" i="4" s="1"/>
  <c r="BI23" i="4"/>
  <c r="BL23" i="4" s="1"/>
  <c r="BI34" i="4"/>
  <c r="BL34" i="4" s="1"/>
  <c r="BI35" i="4"/>
  <c r="BL35" i="4" s="1"/>
  <c r="BI36" i="4"/>
  <c r="BL36" i="4" s="1"/>
  <c r="BI37" i="4"/>
  <c r="BL37" i="4" s="1"/>
  <c r="BI38" i="4"/>
  <c r="BL38" i="4" s="1"/>
  <c r="Y80" i="4"/>
  <c r="AA80" i="4" s="1"/>
  <c r="AQ80" i="4"/>
  <c r="BC80" i="4"/>
  <c r="BE80" i="4" s="1"/>
  <c r="BI72" i="4"/>
  <c r="BL72" i="4" s="1"/>
  <c r="BI94" i="4"/>
  <c r="BL94" i="4" s="1"/>
  <c r="M166" i="4"/>
  <c r="P166" i="4" s="1"/>
  <c r="AK166" i="4"/>
  <c r="BI164" i="4"/>
  <c r="BL164" i="4" s="1"/>
  <c r="BI165" i="4"/>
  <c r="BL165" i="4" s="1"/>
  <c r="Y184" i="4"/>
  <c r="AQ184" i="4"/>
  <c r="BC184" i="4"/>
  <c r="BI181" i="4"/>
  <c r="BL181" i="4" s="1"/>
  <c r="BI182" i="4"/>
  <c r="BL182" i="4" s="1"/>
  <c r="S209" i="4"/>
  <c r="P244" i="4"/>
  <c r="BI248" i="4"/>
  <c r="BL248" i="4" s="1"/>
  <c r="BI259" i="4"/>
  <c r="S267" i="4"/>
  <c r="BI261" i="4"/>
  <c r="BL261" i="4" s="1"/>
  <c r="BI264" i="4"/>
  <c r="BL264" i="4" s="1"/>
  <c r="AS277" i="4"/>
  <c r="BI282" i="4"/>
  <c r="BL282" i="4" s="1"/>
  <c r="BI285" i="4"/>
  <c r="BL285" i="4" s="1"/>
  <c r="P292" i="4"/>
  <c r="AS292" i="4"/>
  <c r="AS297" i="4"/>
  <c r="BI299" i="4"/>
  <c r="BL299" i="4" s="1"/>
  <c r="AS300" i="4"/>
  <c r="J323" i="4"/>
  <c r="AQ323" i="4"/>
  <c r="BC323" i="4"/>
  <c r="BI319" i="4"/>
  <c r="BL319" i="4" s="1"/>
  <c r="BI320" i="4"/>
  <c r="BL320" i="4" s="1"/>
  <c r="BE322" i="4"/>
  <c r="AS334" i="4"/>
  <c r="P336" i="4"/>
  <c r="P338" i="4"/>
  <c r="AS338" i="4"/>
  <c r="AS345" i="4"/>
  <c r="AS346" i="4"/>
  <c r="AK373" i="4"/>
  <c r="AM373" i="4" s="1"/>
  <c r="AS364" i="4"/>
  <c r="BE366" i="4"/>
  <c r="BI370" i="4"/>
  <c r="BK370" i="4" s="1"/>
  <c r="AM370" i="4"/>
  <c r="BJ411" i="4"/>
  <c r="O383" i="4"/>
  <c r="BI383" i="4"/>
  <c r="BL383" i="4" s="1"/>
  <c r="BI384" i="4"/>
  <c r="AS390" i="4"/>
  <c r="AY391" i="4"/>
  <c r="O395" i="4"/>
  <c r="AM395" i="4"/>
  <c r="AM405" i="4"/>
  <c r="O406" i="4"/>
  <c r="BI409" i="4"/>
  <c r="BL409" i="4" s="1"/>
  <c r="O420" i="4"/>
  <c r="BC428" i="4"/>
  <c r="AS439" i="4"/>
  <c r="BI441" i="4"/>
  <c r="BL441" i="4" s="1"/>
  <c r="BI445" i="4"/>
  <c r="BI449" i="4"/>
  <c r="BL449" i="4" s="1"/>
  <c r="J476" i="4"/>
  <c r="BH476" i="4"/>
  <c r="BI463" i="4"/>
  <c r="BI465" i="4"/>
  <c r="BL465" i="4" s="1"/>
  <c r="O468" i="4"/>
  <c r="O472" i="4"/>
  <c r="BI475" i="4"/>
  <c r="BL475" i="4" s="1"/>
  <c r="BI491" i="4"/>
  <c r="BL491" i="4" s="1"/>
  <c r="BI495" i="4"/>
  <c r="BL495" i="4" s="1"/>
  <c r="O502" i="4"/>
  <c r="AM502" i="4"/>
  <c r="BI503" i="4"/>
  <c r="BI507" i="4"/>
  <c r="BL507" i="4" s="1"/>
  <c r="BI508" i="4"/>
  <c r="BL508" i="4" s="1"/>
  <c r="O512" i="4"/>
  <c r="BI512" i="4"/>
  <c r="BL512" i="4" s="1"/>
  <c r="I513" i="4"/>
  <c r="AK532" i="4"/>
  <c r="AM532" i="4" s="1"/>
  <c r="BH532" i="4"/>
  <c r="J557" i="4"/>
  <c r="Y557" i="4"/>
  <c r="AA557" i="4" s="1"/>
  <c r="AM544" i="4"/>
  <c r="BI545" i="4"/>
  <c r="BL545" i="4" s="1"/>
  <c r="O548" i="4"/>
  <c r="G596" i="4"/>
  <c r="I596" i="4" s="1"/>
  <c r="S596" i="4"/>
  <c r="AQ596" i="4"/>
  <c r="BI588" i="4"/>
  <c r="BL588" i="4" s="1"/>
  <c r="BI589" i="4"/>
  <c r="BL589" i="4" s="1"/>
  <c r="G613" i="4"/>
  <c r="I613" i="4" s="1"/>
  <c r="BI612" i="4"/>
  <c r="BL612" i="4" s="1"/>
  <c r="AK637" i="4"/>
  <c r="AM637" i="4" s="1"/>
  <c r="AW637" i="4"/>
  <c r="AY637" i="4" s="1"/>
  <c r="BG637" i="4"/>
  <c r="BI625" i="4"/>
  <c r="BL625" i="4" s="1"/>
  <c r="AA630" i="4"/>
  <c r="AS632" i="4"/>
  <c r="AW676" i="4"/>
  <c r="AY676" i="4" s="1"/>
  <c r="BG676" i="4"/>
  <c r="O651" i="4"/>
  <c r="BI651" i="4"/>
  <c r="BL651" i="4" s="1"/>
  <c r="BI654" i="4"/>
  <c r="BI656" i="4"/>
  <c r="AS660" i="4"/>
  <c r="AA662" i="4"/>
  <c r="O665" i="4"/>
  <c r="AM665" i="4"/>
  <c r="BI668" i="4"/>
  <c r="BL668" i="4" s="1"/>
  <c r="BI669" i="4"/>
  <c r="BL669" i="4" s="1"/>
  <c r="BI673" i="4"/>
  <c r="BL673" i="4" s="1"/>
  <c r="BI686" i="4"/>
  <c r="BL686" i="4" s="1"/>
  <c r="I687" i="4"/>
  <c r="O688" i="4"/>
  <c r="AM688" i="4"/>
  <c r="AS689" i="4"/>
  <c r="J718" i="4"/>
  <c r="Y718" i="4"/>
  <c r="AA718" i="4" s="1"/>
  <c r="AW718" i="4"/>
  <c r="BG718" i="4"/>
  <c r="BI718" i="4" s="1"/>
  <c r="AY711" i="4"/>
  <c r="BI714" i="4"/>
  <c r="BL714" i="4" s="1"/>
  <c r="BI715" i="4"/>
  <c r="BL715" i="4" s="1"/>
  <c r="I716" i="4"/>
  <c r="S758" i="4"/>
  <c r="AQ758" i="4"/>
  <c r="AS758" i="4" s="1"/>
  <c r="AA731" i="4"/>
  <c r="BI733" i="4"/>
  <c r="BL733" i="4" s="1"/>
  <c r="BT733" i="4" s="1"/>
  <c r="AM734" i="4"/>
  <c r="AS737" i="4"/>
  <c r="BE738" i="4"/>
  <c r="AS739" i="4"/>
  <c r="BI740" i="4"/>
  <c r="O743" i="4"/>
  <c r="O745" i="4"/>
  <c r="O746" i="4"/>
  <c r="AM752" i="4"/>
  <c r="BI755" i="4"/>
  <c r="BL755" i="4" s="1"/>
  <c r="BT755" i="4" s="1"/>
  <c r="O769" i="4"/>
  <c r="O772" i="4"/>
  <c r="O773" i="4"/>
  <c r="BI780" i="4"/>
  <c r="BL780" i="4" s="1"/>
  <c r="BI781" i="4"/>
  <c r="BL781" i="4" s="1"/>
  <c r="BH782" i="4"/>
  <c r="BI793" i="4"/>
  <c r="AM811" i="4"/>
  <c r="BI813" i="4"/>
  <c r="BL813" i="4" s="1"/>
  <c r="BI814" i="4"/>
  <c r="BL814" i="4" s="1"/>
  <c r="AB814" i="4"/>
  <c r="AA814" i="4"/>
  <c r="O822" i="4"/>
  <c r="O825" i="4"/>
  <c r="O826" i="4"/>
  <c r="O827" i="4"/>
  <c r="S863" i="4"/>
  <c r="AM861" i="4"/>
  <c r="M880" i="4"/>
  <c r="P880" i="4" s="1"/>
  <c r="AA873" i="4"/>
  <c r="AA874" i="4"/>
  <c r="AA875" i="4"/>
  <c r="AA876" i="4"/>
  <c r="AZ876" i="4"/>
  <c r="AY876" i="4"/>
  <c r="AW919" i="4"/>
  <c r="AT892" i="4"/>
  <c r="AS892" i="4"/>
  <c r="O896" i="4"/>
  <c r="BE898" i="4"/>
  <c r="BI899" i="4"/>
  <c r="BF899" i="4"/>
  <c r="BE899" i="4"/>
  <c r="AA904" i="4"/>
  <c r="AS904" i="4"/>
  <c r="BI905" i="4"/>
  <c r="BL905" i="4" s="1"/>
  <c r="BI911" i="4"/>
  <c r="BL911" i="4" s="1"/>
  <c r="AZ911" i="4"/>
  <c r="AY911" i="4"/>
  <c r="BJ919" i="4"/>
  <c r="AM928" i="4"/>
  <c r="BC943" i="4"/>
  <c r="AM929" i="4"/>
  <c r="BI932" i="4"/>
  <c r="BL932" i="4" s="1"/>
  <c r="U932" i="4"/>
  <c r="BI933" i="4"/>
  <c r="BL933" i="4" s="1"/>
  <c r="V935" i="4"/>
  <c r="U935" i="4"/>
  <c r="AB938" i="4"/>
  <c r="AA938" i="4"/>
  <c r="BI940" i="4"/>
  <c r="AE960" i="4"/>
  <c r="AG960" i="4" s="1"/>
  <c r="V953" i="4"/>
  <c r="U953" i="4"/>
  <c r="BI959" i="4"/>
  <c r="BL959" i="4" s="1"/>
  <c r="BH960" i="4"/>
  <c r="M999" i="4"/>
  <c r="P999" i="4" s="1"/>
  <c r="AK999" i="4"/>
  <c r="AA972" i="4"/>
  <c r="AM974" i="4"/>
  <c r="BI975" i="4"/>
  <c r="BL975" i="4" s="1"/>
  <c r="P976" i="4"/>
  <c r="O976" i="4"/>
  <c r="AG982" i="4"/>
  <c r="V983" i="4"/>
  <c r="U983" i="4"/>
  <c r="BI984" i="4"/>
  <c r="J987" i="4"/>
  <c r="I987" i="4"/>
  <c r="BE988" i="4"/>
  <c r="AM990" i="4"/>
  <c r="O992" i="4"/>
  <c r="AN992" i="4"/>
  <c r="AM992" i="4"/>
  <c r="G1023" i="4"/>
  <c r="AE1023" i="4"/>
  <c r="AG1023" i="4" s="1"/>
  <c r="AM1013" i="4"/>
  <c r="AS1014" i="4"/>
  <c r="P1015" i="4"/>
  <c r="O1015" i="4"/>
  <c r="AE1040" i="4"/>
  <c r="P1033" i="4"/>
  <c r="O1033" i="4"/>
  <c r="O1037" i="4"/>
  <c r="AS1038" i="4"/>
  <c r="AE1078" i="4"/>
  <c r="AG1078" i="4" s="1"/>
  <c r="AW1078" i="4"/>
  <c r="I1049" i="4"/>
  <c r="AZ1078" i="4"/>
  <c r="AY1050" i="4"/>
  <c r="O1052" i="4"/>
  <c r="AG1053" i="4"/>
  <c r="AS1055" i="4"/>
  <c r="J1057" i="4"/>
  <c r="I1057" i="4"/>
  <c r="AA1062" i="4"/>
  <c r="AS1063" i="4"/>
  <c r="AH1065" i="4"/>
  <c r="AG1065" i="4"/>
  <c r="BI1069" i="4"/>
  <c r="BL1069" i="4" s="1"/>
  <c r="BE1070" i="4"/>
  <c r="AH1072" i="4"/>
  <c r="AG1072" i="4"/>
  <c r="AA1075" i="4"/>
  <c r="AG1076" i="4"/>
  <c r="BH1078" i="4"/>
  <c r="S1116" i="4"/>
  <c r="BC1116" i="4"/>
  <c r="BE1116" i="4" s="1"/>
  <c r="AB1088" i="4"/>
  <c r="AA1088" i="4"/>
  <c r="AG1093" i="4"/>
  <c r="U1095" i="4"/>
  <c r="AG1095" i="4"/>
  <c r="BF1095" i="4"/>
  <c r="BE1095" i="4"/>
  <c r="BF1103" i="4"/>
  <c r="BE1103" i="4"/>
  <c r="AA1109" i="4"/>
  <c r="O1111" i="4"/>
  <c r="AN1111" i="4"/>
  <c r="AM1111" i="4"/>
  <c r="O1115" i="4"/>
  <c r="BG1116" i="4"/>
  <c r="O1126" i="4"/>
  <c r="AA1127" i="4"/>
  <c r="U1128" i="4"/>
  <c r="P1131" i="4"/>
  <c r="O1131" i="4"/>
  <c r="AY1141" i="4"/>
  <c r="I1142" i="4"/>
  <c r="U1143" i="4"/>
  <c r="AY1155" i="4"/>
  <c r="M1182" i="4"/>
  <c r="P1182" i="4" s="1"/>
  <c r="BH1182" i="4"/>
  <c r="V1165" i="4"/>
  <c r="U1165" i="4"/>
  <c r="BI1169" i="4"/>
  <c r="BI1171" i="4"/>
  <c r="AS1171" i="4"/>
  <c r="BE1171" i="4"/>
  <c r="AG1174" i="4"/>
  <c r="BF1174" i="4"/>
  <c r="BE1174" i="4"/>
  <c r="BI1180" i="4"/>
  <c r="BK1180" i="4" s="1"/>
  <c r="AS1180" i="4"/>
  <c r="BJ1182" i="4"/>
  <c r="BI1192" i="4"/>
  <c r="BL1192" i="4" s="1"/>
  <c r="J1193" i="4"/>
  <c r="I1193" i="4"/>
  <c r="O1198" i="4"/>
  <c r="AM1211" i="4"/>
  <c r="P1217" i="4"/>
  <c r="O1217" i="4"/>
  <c r="BI1219" i="4"/>
  <c r="BL1219" i="4" s="1"/>
  <c r="U1222" i="4"/>
  <c r="O1227" i="4"/>
  <c r="P1229" i="4"/>
  <c r="O1229" i="4"/>
  <c r="BG1239" i="4"/>
  <c r="G1279" i="4"/>
  <c r="I1279" i="4" s="1"/>
  <c r="S1279" i="4"/>
  <c r="BH1279" i="4"/>
  <c r="BU1279" i="4"/>
  <c r="AN1251" i="4"/>
  <c r="AM1251" i="4"/>
  <c r="P1256" i="4"/>
  <c r="O1256" i="4"/>
  <c r="P1260" i="4"/>
  <c r="O1260" i="4"/>
  <c r="V1271" i="4"/>
  <c r="U1271" i="4"/>
  <c r="V1277" i="4"/>
  <c r="U1277" i="4"/>
  <c r="BH1319" i="4"/>
  <c r="J1291" i="4"/>
  <c r="I1291" i="4"/>
  <c r="V1293" i="4"/>
  <c r="U1293" i="4"/>
  <c r="AH1297" i="4"/>
  <c r="AG1297" i="4"/>
  <c r="AT1299" i="4"/>
  <c r="AS1299" i="4"/>
  <c r="AT1307" i="4"/>
  <c r="AS1307" i="4"/>
  <c r="AT1314" i="4"/>
  <c r="AS1314" i="4"/>
  <c r="V1334" i="4"/>
  <c r="U1334" i="4"/>
  <c r="V1336" i="4"/>
  <c r="U1336" i="4"/>
  <c r="AH1340" i="4"/>
  <c r="AG1340" i="4"/>
  <c r="P1354" i="4"/>
  <c r="O1354" i="4"/>
  <c r="AN1370" i="4"/>
  <c r="AM1370" i="4"/>
  <c r="AN1378" i="4"/>
  <c r="AM1378" i="4"/>
  <c r="AB1384" i="4"/>
  <c r="AA1384" i="4"/>
  <c r="AN1386" i="4"/>
  <c r="AM1386" i="4"/>
  <c r="P1388" i="4"/>
  <c r="O1388" i="4"/>
  <c r="AT1394" i="4"/>
  <c r="AS1394" i="4"/>
  <c r="AZ1395" i="4"/>
  <c r="AY1395" i="4"/>
  <c r="BJ1398" i="4"/>
  <c r="Y1437" i="4"/>
  <c r="AT1426" i="4"/>
  <c r="AS1426" i="4"/>
  <c r="V1433" i="4"/>
  <c r="U1433" i="4"/>
  <c r="S1476" i="4"/>
  <c r="AQ1476" i="4"/>
  <c r="AS1476" i="4" s="1"/>
  <c r="AT1447" i="4"/>
  <c r="AS1447" i="4"/>
  <c r="AT1453" i="4"/>
  <c r="AS1453" i="4"/>
  <c r="AT1459" i="4"/>
  <c r="AS1459" i="4"/>
  <c r="BF1495" i="4"/>
  <c r="BE1495" i="4"/>
  <c r="AB1502" i="4"/>
  <c r="AA1502" i="4"/>
  <c r="BF1526" i="4"/>
  <c r="BE1526" i="4"/>
  <c r="AB1529" i="4"/>
  <c r="AA1529" i="4"/>
  <c r="AH1532" i="4"/>
  <c r="AG1532" i="4"/>
  <c r="AT1540" i="4"/>
  <c r="AS1540" i="4"/>
  <c r="AT1565" i="4"/>
  <c r="AS1565" i="4"/>
  <c r="AB1570" i="4"/>
  <c r="AA1570" i="4"/>
  <c r="AZ1578" i="4"/>
  <c r="AY1578" i="4"/>
  <c r="G1632" i="4"/>
  <c r="V1603" i="4"/>
  <c r="U1603" i="4"/>
  <c r="P1610" i="4"/>
  <c r="O1610" i="4"/>
  <c r="AB1612" i="4"/>
  <c r="AA1612" i="4"/>
  <c r="AN1625" i="4"/>
  <c r="AM1625" i="4"/>
  <c r="AN1627" i="4"/>
  <c r="AM1627" i="4"/>
  <c r="AW1671" i="4"/>
  <c r="AH1643" i="4"/>
  <c r="AG1643" i="4"/>
  <c r="AN1661" i="4"/>
  <c r="AM1661" i="4"/>
  <c r="V1669" i="4"/>
  <c r="U1669" i="4"/>
  <c r="AH1690" i="4"/>
  <c r="AG1690" i="4"/>
  <c r="J1694" i="4"/>
  <c r="I1694" i="4"/>
  <c r="AZ1739" i="4"/>
  <c r="AY1739" i="4"/>
  <c r="AT1745" i="4"/>
  <c r="AS1745" i="4"/>
  <c r="AN1783" i="4"/>
  <c r="AM1783" i="4"/>
  <c r="BH1827" i="4"/>
  <c r="AN1798" i="4"/>
  <c r="AM1798" i="4"/>
  <c r="BT1279" i="4"/>
  <c r="BI1253" i="4"/>
  <c r="BL1253" i="4" s="1"/>
  <c r="BI1276" i="4"/>
  <c r="S1319" i="4"/>
  <c r="BI1303" i="4"/>
  <c r="BL1303" i="4" s="1"/>
  <c r="BI1309" i="4"/>
  <c r="M1359" i="4"/>
  <c r="P1359" i="4" s="1"/>
  <c r="BH1359" i="4"/>
  <c r="BI1344" i="4"/>
  <c r="BL1344" i="4" s="1"/>
  <c r="BI1348" i="4"/>
  <c r="BI1353" i="4"/>
  <c r="BI1355" i="4"/>
  <c r="BI1356" i="4"/>
  <c r="BL1356" i="4" s="1"/>
  <c r="BI1358" i="4"/>
  <c r="BL1358" i="4" s="1"/>
  <c r="J1398" i="4"/>
  <c r="BI1388" i="4"/>
  <c r="BL1388" i="4" s="1"/>
  <c r="BI1395" i="4"/>
  <c r="BL1395" i="4" s="1"/>
  <c r="AE1437" i="4"/>
  <c r="BI1407" i="4"/>
  <c r="BL1407" i="4" s="1"/>
  <c r="BI1408" i="4"/>
  <c r="BL1408" i="4" s="1"/>
  <c r="BI1413" i="4"/>
  <c r="BL1413" i="4" s="1"/>
  <c r="BI1414" i="4"/>
  <c r="AB1428" i="4"/>
  <c r="AA1428" i="4"/>
  <c r="BJ1437" i="4"/>
  <c r="G1476" i="4"/>
  <c r="AB1460" i="4"/>
  <c r="AA1460" i="4"/>
  <c r="S1515" i="4"/>
  <c r="AK1515" i="4"/>
  <c r="BC1515" i="4"/>
  <c r="AN1486" i="4"/>
  <c r="AM1486" i="4"/>
  <c r="AT1495" i="4"/>
  <c r="AS1495" i="4"/>
  <c r="AZ1502" i="4"/>
  <c r="AZ1515" i="4" s="1"/>
  <c r="AY1502" i="4"/>
  <c r="S1554" i="4"/>
  <c r="U1554" i="4" s="1"/>
  <c r="AK1554" i="4"/>
  <c r="AM1554" i="4" s="1"/>
  <c r="BC1554" i="4"/>
  <c r="BE1554" i="4" s="1"/>
  <c r="AN1525" i="4"/>
  <c r="AM1525" i="4"/>
  <c r="AT1534" i="4"/>
  <c r="AS1534" i="4"/>
  <c r="AB1541" i="4"/>
  <c r="AA1541" i="4"/>
  <c r="BF1545" i="4"/>
  <c r="BE1545" i="4"/>
  <c r="Y1593" i="4"/>
  <c r="P1568" i="4"/>
  <c r="O1568" i="4"/>
  <c r="V1577" i="4"/>
  <c r="U1577" i="4"/>
  <c r="AH1584" i="4"/>
  <c r="AG1584" i="4"/>
  <c r="P1592" i="4"/>
  <c r="O1592" i="4"/>
  <c r="AN1608" i="4"/>
  <c r="AM1608" i="4"/>
  <c r="P1616" i="4"/>
  <c r="O1616" i="4"/>
  <c r="AN1622" i="4"/>
  <c r="AM1622" i="4"/>
  <c r="M1671" i="4"/>
  <c r="P1671" i="4" s="1"/>
  <c r="P1642" i="4"/>
  <c r="O1642" i="4"/>
  <c r="AH1647" i="4"/>
  <c r="AG1647" i="4"/>
  <c r="AT1653" i="4"/>
  <c r="AS1653" i="4"/>
  <c r="V1665" i="4"/>
  <c r="U1665" i="4"/>
  <c r="AQ1710" i="4"/>
  <c r="AS1710" i="4" s="1"/>
  <c r="AZ1689" i="4"/>
  <c r="AY1689" i="4"/>
  <c r="BI1693" i="4"/>
  <c r="BL1693" i="4" s="1"/>
  <c r="P1698" i="4"/>
  <c r="O1698" i="4"/>
  <c r="BI1699" i="4"/>
  <c r="P1704" i="4"/>
  <c r="O1704" i="4"/>
  <c r="BC1749" i="4"/>
  <c r="BJ1749" i="4"/>
  <c r="AH1728" i="4"/>
  <c r="AG1728" i="4"/>
  <c r="AB1746" i="4"/>
  <c r="AA1746" i="4"/>
  <c r="AT1770" i="4"/>
  <c r="AS1770" i="4"/>
  <c r="AK1827" i="4"/>
  <c r="AN1799" i="4"/>
  <c r="AM1799" i="4"/>
  <c r="BI1802" i="4"/>
  <c r="BL1802" i="4" s="1"/>
  <c r="BI1803" i="4"/>
  <c r="BL1803" i="4" s="1"/>
  <c r="V1811" i="4"/>
  <c r="U1811" i="4"/>
  <c r="AN1820" i="4"/>
  <c r="AM1820" i="4"/>
  <c r="BH1866" i="4"/>
  <c r="J1851" i="4"/>
  <c r="I1851" i="4"/>
  <c r="AH1877" i="4"/>
  <c r="AG1877" i="4"/>
  <c r="AN1889" i="4"/>
  <c r="AN1905" i="4" s="1"/>
  <c r="AM1889" i="4"/>
  <c r="BF1892" i="4"/>
  <c r="BE1892" i="4"/>
  <c r="AB1897" i="4"/>
  <c r="AB1905" i="4" s="1"/>
  <c r="AA1897" i="4"/>
  <c r="P1916" i="4"/>
  <c r="O1916" i="4"/>
  <c r="J1934" i="4"/>
  <c r="I1934" i="4"/>
  <c r="M1983" i="4"/>
  <c r="AH1957" i="4"/>
  <c r="AG1957" i="4"/>
  <c r="AB1960" i="4"/>
  <c r="AA1960" i="4"/>
  <c r="AN1964" i="4"/>
  <c r="AM1964" i="4"/>
  <c r="P2002" i="4"/>
  <c r="O2002" i="4"/>
  <c r="V2008" i="4"/>
  <c r="U2008" i="4"/>
  <c r="AH2014" i="4"/>
  <c r="AG2014" i="4"/>
  <c r="J2044" i="4"/>
  <c r="I2044" i="4"/>
  <c r="AB2047" i="4"/>
  <c r="AA2047" i="4"/>
  <c r="AT2088" i="4"/>
  <c r="AS2088" i="4"/>
  <c r="CK2092" i="4"/>
  <c r="CB2092" i="4"/>
  <c r="AN2096" i="4"/>
  <c r="AM2096" i="4"/>
  <c r="AH2122" i="4"/>
  <c r="AG2122" i="4"/>
  <c r="P2134" i="4"/>
  <c r="O2134" i="4"/>
  <c r="P2140" i="4"/>
  <c r="O2140" i="4"/>
  <c r="P2255" i="4"/>
  <c r="O2255" i="4"/>
  <c r="AB2271" i="4"/>
  <c r="AA2271" i="4"/>
  <c r="AH2303" i="4"/>
  <c r="AG2303" i="4"/>
  <c r="U1451" i="4"/>
  <c r="AA1454" i="4"/>
  <c r="AS1455" i="4"/>
  <c r="P1456" i="4"/>
  <c r="O1456" i="4"/>
  <c r="V1463" i="4"/>
  <c r="U1463" i="4"/>
  <c r="AM1492" i="4"/>
  <c r="O1494" i="4"/>
  <c r="AN1494" i="4"/>
  <c r="AM1494" i="4"/>
  <c r="AH1497" i="4"/>
  <c r="AG1497" i="4"/>
  <c r="AB1514" i="4"/>
  <c r="AA1514" i="4"/>
  <c r="AM1531" i="4"/>
  <c r="O1533" i="4"/>
  <c r="AN1533" i="4"/>
  <c r="AM1533" i="4"/>
  <c r="AH1536" i="4"/>
  <c r="AG1536" i="4"/>
  <c r="AM1543" i="4"/>
  <c r="U1545" i="4"/>
  <c r="AT1545" i="4"/>
  <c r="AS1545" i="4"/>
  <c r="BL1548" i="4"/>
  <c r="AS1553" i="4"/>
  <c r="BE1553" i="4"/>
  <c r="BG1554" i="4"/>
  <c r="M1593" i="4"/>
  <c r="P1593" i="4" s="1"/>
  <c r="AE1593" i="4"/>
  <c r="AA1564" i="4"/>
  <c r="O1566" i="4"/>
  <c r="AN1566" i="4"/>
  <c r="AM1566" i="4"/>
  <c r="AT1575" i="4"/>
  <c r="AS1575" i="4"/>
  <c r="V1581" i="4"/>
  <c r="U1581" i="4"/>
  <c r="U1588" i="4"/>
  <c r="AA1590" i="4"/>
  <c r="AZ1590" i="4"/>
  <c r="AY1590" i="4"/>
  <c r="BG1593" i="4"/>
  <c r="AE1632" i="4"/>
  <c r="AG1632" i="4" s="1"/>
  <c r="U1605" i="4"/>
  <c r="AT1605" i="4"/>
  <c r="AS1605" i="4"/>
  <c r="O1614" i="4"/>
  <c r="AN1614" i="4"/>
  <c r="AM1614" i="4"/>
  <c r="AB1622" i="4"/>
  <c r="AB1632" i="4" s="1"/>
  <c r="AA1622" i="4"/>
  <c r="BL1624" i="4"/>
  <c r="BL1626" i="4"/>
  <c r="AM1628" i="4"/>
  <c r="P1629" i="4"/>
  <c r="O1629" i="4"/>
  <c r="AG1645" i="4"/>
  <c r="P1646" i="4"/>
  <c r="O1646" i="4"/>
  <c r="AG1651" i="4"/>
  <c r="AB1652" i="4"/>
  <c r="AA1652" i="4"/>
  <c r="BL1654" i="4"/>
  <c r="U1657" i="4"/>
  <c r="U1658" i="4"/>
  <c r="J1663" i="4"/>
  <c r="I1663" i="4"/>
  <c r="AM1668" i="4"/>
  <c r="AS1669" i="4"/>
  <c r="AB1670" i="4"/>
  <c r="AA1670" i="4"/>
  <c r="AH1697" i="4"/>
  <c r="AG1697" i="4"/>
  <c r="V1701" i="4"/>
  <c r="U1701" i="4"/>
  <c r="AQ1749" i="4"/>
  <c r="AS1749" i="4" s="1"/>
  <c r="P1727" i="4"/>
  <c r="P1749" i="4" s="1"/>
  <c r="O1727" i="4"/>
  <c r="BL1731" i="4"/>
  <c r="BL1733" i="4"/>
  <c r="M1788" i="4"/>
  <c r="O1788" i="4" s="1"/>
  <c r="Y1788" i="4"/>
  <c r="AQ1788" i="4"/>
  <c r="AS1788" i="4" s="1"/>
  <c r="AH1761" i="4"/>
  <c r="AG1761" i="4"/>
  <c r="AB1769" i="4"/>
  <c r="AA1769" i="4"/>
  <c r="AT1776" i="4"/>
  <c r="AS1776" i="4"/>
  <c r="M1827" i="4"/>
  <c r="Y1827" i="4"/>
  <c r="AQ1827" i="4"/>
  <c r="AS1797" i="4"/>
  <c r="V1805" i="4"/>
  <c r="U1805" i="4"/>
  <c r="AK1866" i="4"/>
  <c r="AM1866" i="4" s="1"/>
  <c r="AM1836" i="4"/>
  <c r="P1848" i="4"/>
  <c r="O1848" i="4"/>
  <c r="V1877" i="4"/>
  <c r="U1877" i="4"/>
  <c r="AH1882" i="4"/>
  <c r="AG1882" i="4"/>
  <c r="AT1892" i="4"/>
  <c r="AS1892" i="4"/>
  <c r="AT1903" i="4"/>
  <c r="AS1903" i="4"/>
  <c r="BE1916" i="4"/>
  <c r="BF1916" i="4"/>
  <c r="P1920" i="4"/>
  <c r="O1920" i="4"/>
  <c r="AT1928" i="4"/>
  <c r="AS1928" i="4"/>
  <c r="P1938" i="4"/>
  <c r="O1938" i="4"/>
  <c r="AN1942" i="4"/>
  <c r="AM1942" i="4"/>
  <c r="P1956" i="4"/>
  <c r="O1956" i="4"/>
  <c r="J1977" i="4"/>
  <c r="I1977" i="4"/>
  <c r="V2004" i="4"/>
  <c r="U2004" i="4"/>
  <c r="J2010" i="4"/>
  <c r="I2010" i="4"/>
  <c r="AB2013" i="4"/>
  <c r="AA2013" i="4"/>
  <c r="J2020" i="4"/>
  <c r="I2020" i="4"/>
  <c r="P2037" i="4"/>
  <c r="O2037" i="4"/>
  <c r="BF2063" i="4"/>
  <c r="BE2063" i="4"/>
  <c r="AB2147" i="4"/>
  <c r="AA2147" i="4"/>
  <c r="BE2265" i="4"/>
  <c r="BF2265" i="4"/>
  <c r="BG800" i="4"/>
  <c r="BI809" i="4"/>
  <c r="BL809" i="4" s="1"/>
  <c r="AW839" i="4"/>
  <c r="AY839" i="4" s="1"/>
  <c r="AZ839" i="4"/>
  <c r="BI822" i="4"/>
  <c r="BI823" i="4"/>
  <c r="BI830" i="4"/>
  <c r="BL830" i="4" s="1"/>
  <c r="BI837" i="4"/>
  <c r="BL837" i="4" s="1"/>
  <c r="BI838" i="4"/>
  <c r="BL838" i="4" s="1"/>
  <c r="BH839" i="4"/>
  <c r="M863" i="4"/>
  <c r="P863" i="4" s="1"/>
  <c r="BC863" i="4"/>
  <c r="BE863" i="4" s="1"/>
  <c r="BH880" i="4"/>
  <c r="BC919" i="4"/>
  <c r="BI893" i="4"/>
  <c r="BL893" i="4" s="1"/>
  <c r="BI896" i="4"/>
  <c r="BI900" i="4"/>
  <c r="BI903" i="4"/>
  <c r="BI916" i="4"/>
  <c r="BL916" i="4" s="1"/>
  <c r="AW943" i="4"/>
  <c r="BI935" i="4"/>
  <c r="BL935" i="4" s="1"/>
  <c r="BI936" i="4"/>
  <c r="BI939" i="4"/>
  <c r="BK939" i="4" s="1"/>
  <c r="BJ943" i="4"/>
  <c r="S960" i="4"/>
  <c r="AK960" i="4"/>
  <c r="BI954" i="4"/>
  <c r="BL954" i="4" s="1"/>
  <c r="AE999" i="4"/>
  <c r="BI974" i="4"/>
  <c r="BL974" i="4" s="1"/>
  <c r="BI978" i="4"/>
  <c r="BI983" i="4"/>
  <c r="BL983" i="4" s="1"/>
  <c r="BI986" i="4"/>
  <c r="AW1023" i="4"/>
  <c r="BI1011" i="4"/>
  <c r="BL1011" i="4" s="1"/>
  <c r="BI1013" i="4"/>
  <c r="BL1013" i="4" s="1"/>
  <c r="BI1016" i="4"/>
  <c r="BL1016" i="4" s="1"/>
  <c r="BH1023" i="4"/>
  <c r="S1040" i="4"/>
  <c r="AN1040" i="4"/>
  <c r="BC1078" i="4"/>
  <c r="BI1067" i="4"/>
  <c r="G1116" i="4"/>
  <c r="Y1116" i="4"/>
  <c r="AA1116" i="4" s="1"/>
  <c r="AQ1116" i="4"/>
  <c r="BI1096" i="4"/>
  <c r="BL1096" i="4" s="1"/>
  <c r="BI1104" i="4"/>
  <c r="BL1104" i="4" s="1"/>
  <c r="BI1115" i="4"/>
  <c r="BL1115" i="4" s="1"/>
  <c r="BJ1116" i="4"/>
  <c r="BI1152" i="4"/>
  <c r="AK1182" i="4"/>
  <c r="AM1182" i="4" s="1"/>
  <c r="BC1182" i="4"/>
  <c r="BI1167" i="4"/>
  <c r="M1199" i="4"/>
  <c r="P1199" i="4" s="1"/>
  <c r="AE1199" i="4"/>
  <c r="AG1199" i="4" s="1"/>
  <c r="BI1198" i="4"/>
  <c r="BL1198" i="4" s="1"/>
  <c r="BI1210" i="4"/>
  <c r="BL1210" i="4" s="1"/>
  <c r="BI1216" i="4"/>
  <c r="BI1224" i="4"/>
  <c r="BL1224" i="4" s="1"/>
  <c r="BI1228" i="4"/>
  <c r="BI1236" i="4"/>
  <c r="BL1236" i="4" s="1"/>
  <c r="Y1279" i="4"/>
  <c r="AK1279" i="4"/>
  <c r="AM1279" i="4" s="1"/>
  <c r="BC1279" i="4"/>
  <c r="BE1279" i="4" s="1"/>
  <c r="BI1260" i="4"/>
  <c r="BL1260" i="4" s="1"/>
  <c r="BI1270" i="4"/>
  <c r="BI1273" i="4"/>
  <c r="BL1273" i="4" s="1"/>
  <c r="AE1319" i="4"/>
  <c r="BI1290" i="4"/>
  <c r="BL1290" i="4" s="1"/>
  <c r="BI1302" i="4"/>
  <c r="BL1302" i="4" s="1"/>
  <c r="BI1304" i="4"/>
  <c r="BL1304" i="4" s="1"/>
  <c r="BI1306" i="4"/>
  <c r="BL1306" i="4" s="1"/>
  <c r="BI1308" i="4"/>
  <c r="BL1308" i="4" s="1"/>
  <c r="BI1316" i="4"/>
  <c r="BI1317" i="4"/>
  <c r="BL1317" i="4" s="1"/>
  <c r="G1359" i="4"/>
  <c r="AQ1359" i="4"/>
  <c r="M1398" i="4"/>
  <c r="P1398" i="4" s="1"/>
  <c r="BH1398" i="4"/>
  <c r="BI1383" i="4"/>
  <c r="BL1383" i="4" s="1"/>
  <c r="BI1386" i="4"/>
  <c r="BL1386" i="4" s="1"/>
  <c r="BC1437" i="4"/>
  <c r="BE1437" i="4" s="1"/>
  <c r="BI1409" i="4"/>
  <c r="BL1409" i="4" s="1"/>
  <c r="BI1410" i="4"/>
  <c r="BI1415" i="4"/>
  <c r="BL1415" i="4" s="1"/>
  <c r="BL1419" i="4"/>
  <c r="AH1420" i="4"/>
  <c r="AG1420" i="4"/>
  <c r="AT1431" i="4"/>
  <c r="AS1431" i="4"/>
  <c r="BI1435" i="4"/>
  <c r="BK1435" i="4" s="1"/>
  <c r="BG1437" i="4"/>
  <c r="M1476" i="4"/>
  <c r="P1476" i="4" s="1"/>
  <c r="AK1476" i="4"/>
  <c r="AS1449" i="4"/>
  <c r="AB1450" i="4"/>
  <c r="AA1450" i="4"/>
  <c r="AG1461" i="4"/>
  <c r="BF1461" i="4"/>
  <c r="BE1461" i="4"/>
  <c r="BI1464" i="4"/>
  <c r="BL1464" i="4" s="1"/>
  <c r="AE1515" i="4"/>
  <c r="BI1485" i="4"/>
  <c r="BK1485" i="4" s="1"/>
  <c r="BI1486" i="4"/>
  <c r="BL1486" i="4" s="1"/>
  <c r="I1487" i="4"/>
  <c r="V1489" i="4"/>
  <c r="U1489" i="4"/>
  <c r="V1497" i="4"/>
  <c r="U1497" i="4"/>
  <c r="BI1502" i="4"/>
  <c r="BL1502" i="4" s="1"/>
  <c r="AG1506" i="4"/>
  <c r="O1507" i="4"/>
  <c r="AA1509" i="4"/>
  <c r="AS1510" i="4"/>
  <c r="BE1512" i="4"/>
  <c r="AB1513" i="4"/>
  <c r="AA1513" i="4"/>
  <c r="BI1524" i="4"/>
  <c r="BI1525" i="4"/>
  <c r="BL1525" i="4" s="1"/>
  <c r="I1526" i="4"/>
  <c r="V1528" i="4"/>
  <c r="U1528" i="4"/>
  <c r="V1536" i="4"/>
  <c r="U1536" i="4"/>
  <c r="V1544" i="4"/>
  <c r="U1544" i="4"/>
  <c r="O1548" i="4"/>
  <c r="AG1549" i="4"/>
  <c r="U1551" i="4"/>
  <c r="AT1551" i="4"/>
  <c r="AS1551" i="4"/>
  <c r="U1569" i="4"/>
  <c r="U1571" i="4"/>
  <c r="AT1571" i="4"/>
  <c r="AS1571" i="4"/>
  <c r="AS1577" i="4"/>
  <c r="AG1579" i="4"/>
  <c r="P1580" i="4"/>
  <c r="O1580" i="4"/>
  <c r="BI1582" i="4"/>
  <c r="BL1582" i="4" s="1"/>
  <c r="BI1584" i="4"/>
  <c r="AS1586" i="4"/>
  <c r="AB1587" i="4"/>
  <c r="AA1587" i="4"/>
  <c r="S1632" i="4"/>
  <c r="BH1632" i="4"/>
  <c r="O1604" i="4"/>
  <c r="AN1604" i="4"/>
  <c r="AM1604" i="4"/>
  <c r="BI1606" i="4"/>
  <c r="BL1606" i="4" s="1"/>
  <c r="BI1607" i="4"/>
  <c r="BK1607" i="4" s="1"/>
  <c r="BI1608" i="4"/>
  <c r="BL1608" i="4" s="1"/>
  <c r="BI1609" i="4"/>
  <c r="BL1610" i="4"/>
  <c r="AH1611" i="4"/>
  <c r="AG1611" i="4"/>
  <c r="U1617" i="4"/>
  <c r="BI1617" i="4"/>
  <c r="BL1617" i="4" s="1"/>
  <c r="BL1618" i="4"/>
  <c r="AH1619" i="4"/>
  <c r="AG1619" i="4"/>
  <c r="BI1623" i="4"/>
  <c r="BL1623" i="4" s="1"/>
  <c r="AA1624" i="4"/>
  <c r="P1626" i="4"/>
  <c r="O1626" i="4"/>
  <c r="G1671" i="4"/>
  <c r="Y1671" i="4"/>
  <c r="AA1671" i="4" s="1"/>
  <c r="AQ1671" i="4"/>
  <c r="AS1671" i="4" s="1"/>
  <c r="O1644" i="4"/>
  <c r="AN1644" i="4"/>
  <c r="AM1644" i="4"/>
  <c r="AM1648" i="4"/>
  <c r="AA1650" i="4"/>
  <c r="AZ1650" i="4"/>
  <c r="AY1650" i="4"/>
  <c r="O1654" i="4"/>
  <c r="AS1657" i="4"/>
  <c r="AS1658" i="4"/>
  <c r="U1660" i="4"/>
  <c r="AT1660" i="4"/>
  <c r="AS1660" i="4"/>
  <c r="AG1667" i="4"/>
  <c r="BF1667" i="4"/>
  <c r="BE1667" i="4"/>
  <c r="BI1684" i="4"/>
  <c r="BI1689" i="4"/>
  <c r="BL1689" i="4" s="1"/>
  <c r="I1690" i="4"/>
  <c r="AN1693" i="4"/>
  <c r="AM1693" i="4"/>
  <c r="AG1699" i="4"/>
  <c r="J1701" i="4"/>
  <c r="I1701" i="4"/>
  <c r="BI1705" i="4"/>
  <c r="BI1708" i="4"/>
  <c r="BL1708" i="4" s="1"/>
  <c r="AG1709" i="4"/>
  <c r="BI1709" i="4"/>
  <c r="AW1749" i="4"/>
  <c r="AS1721" i="4"/>
  <c r="BE1721" i="4"/>
  <c r="AB1722" i="4"/>
  <c r="AB1749" i="4" s="1"/>
  <c r="AA1722" i="4"/>
  <c r="BI1729" i="4"/>
  <c r="BL1729" i="4" s="1"/>
  <c r="U1730" i="4"/>
  <c r="AS1732" i="4"/>
  <c r="AS1736" i="4"/>
  <c r="BE1736" i="4"/>
  <c r="AW1788" i="4"/>
  <c r="U1766" i="4"/>
  <c r="AT1766" i="4"/>
  <c r="AS1766" i="4"/>
  <c r="AM1773" i="4"/>
  <c r="AH1776" i="4"/>
  <c r="AG1776" i="4"/>
  <c r="AN1802" i="4"/>
  <c r="AM1802" i="4"/>
  <c r="AS1807" i="4"/>
  <c r="J1809" i="4"/>
  <c r="I1809" i="4"/>
  <c r="BI1811" i="4"/>
  <c r="BL1811" i="4" s="1"/>
  <c r="P1816" i="4"/>
  <c r="O1816" i="4"/>
  <c r="AT1916" i="4"/>
  <c r="AS1916" i="4"/>
  <c r="AT1932" i="4"/>
  <c r="AS1932" i="4"/>
  <c r="AH1962" i="4"/>
  <c r="AG1962" i="4"/>
  <c r="V1982" i="4"/>
  <c r="U1982" i="4"/>
  <c r="AT1993" i="4"/>
  <c r="AS1993" i="4"/>
  <c r="AN2012" i="4"/>
  <c r="AM2012" i="4"/>
  <c r="AN2049" i="4"/>
  <c r="AM2049" i="4"/>
  <c r="AT2057" i="4"/>
  <c r="AS2057" i="4"/>
  <c r="BF2060" i="4"/>
  <c r="BE2060" i="4"/>
  <c r="AT2063" i="4"/>
  <c r="AS2063" i="4"/>
  <c r="AS2064" i="4"/>
  <c r="AB2078" i="4"/>
  <c r="AA2078" i="4"/>
  <c r="AH2080" i="4"/>
  <c r="AG2080" i="4"/>
  <c r="AN2085" i="4"/>
  <c r="AM2085" i="4"/>
  <c r="AB2091" i="4"/>
  <c r="AA2091" i="4"/>
  <c r="P2095" i="4"/>
  <c r="O2095" i="4"/>
  <c r="AN2119" i="4"/>
  <c r="AM2119" i="4"/>
  <c r="AN2142" i="4"/>
  <c r="AN2148" i="4" s="1"/>
  <c r="AM2142" i="4"/>
  <c r="J2146" i="4"/>
  <c r="I2146" i="4"/>
  <c r="AH2231" i="4"/>
  <c r="AG2231" i="4"/>
  <c r="AT2265" i="4"/>
  <c r="AS2265" i="4"/>
  <c r="AB2275" i="4"/>
  <c r="AA2275" i="4"/>
  <c r="O2279" i="4"/>
  <c r="P2279" i="4"/>
  <c r="U2296" i="4"/>
  <c r="V2296" i="4"/>
  <c r="BG1827" i="4"/>
  <c r="M1866" i="4"/>
  <c r="Y1866" i="4"/>
  <c r="BC1866" i="4"/>
  <c r="BJ1866" i="4"/>
  <c r="BG1866" i="4"/>
  <c r="P1905" i="4"/>
  <c r="BC1905" i="4"/>
  <c r="BE1905" i="4" s="1"/>
  <c r="BJ1905" i="4"/>
  <c r="BG1905" i="4"/>
  <c r="BC1944" i="4"/>
  <c r="BE1944" i="4" s="1"/>
  <c r="BJ1944" i="4"/>
  <c r="AQ2022" i="4"/>
  <c r="AS2022" i="4" s="1"/>
  <c r="BH2064" i="4"/>
  <c r="BG2064" i="4"/>
  <c r="BH2106" i="4"/>
  <c r="AH2077" i="4"/>
  <c r="AG2077" i="4"/>
  <c r="AB2082" i="4"/>
  <c r="AA2082" i="4"/>
  <c r="P2091" i="4"/>
  <c r="O2091" i="4"/>
  <c r="AN2095" i="4"/>
  <c r="AM2095" i="4"/>
  <c r="CK2099" i="4"/>
  <c r="CB2099" i="4"/>
  <c r="BI2103" i="4"/>
  <c r="BL2103" i="4" s="1"/>
  <c r="CK2103" i="4"/>
  <c r="BG2106" i="4"/>
  <c r="AH2120" i="4"/>
  <c r="AG2120" i="4"/>
  <c r="P2126" i="4"/>
  <c r="O2126" i="4"/>
  <c r="BI2130" i="4"/>
  <c r="BL2130" i="4" s="1"/>
  <c r="AB2132" i="4"/>
  <c r="AA2132" i="4"/>
  <c r="AN2140" i="4"/>
  <c r="AM2140" i="4"/>
  <c r="AH2146" i="4"/>
  <c r="AG2146" i="4"/>
  <c r="BI2162" i="4"/>
  <c r="BL2162" i="4" s="1"/>
  <c r="BI2178" i="4"/>
  <c r="BL2178" i="4" s="1"/>
  <c r="BF2180" i="4"/>
  <c r="BF2191" i="4" s="1"/>
  <c r="BE2180" i="4"/>
  <c r="AH2214" i="4"/>
  <c r="AG2214" i="4"/>
  <c r="BF2221" i="4"/>
  <c r="BE2221" i="4"/>
  <c r="AH2232" i="4"/>
  <c r="AG2232" i="4"/>
  <c r="AT2256" i="4"/>
  <c r="AS2256" i="4"/>
  <c r="P2275" i="4"/>
  <c r="O2275" i="4"/>
  <c r="AN2278" i="4"/>
  <c r="AM2278" i="4"/>
  <c r="BF2309" i="4"/>
  <c r="BE2309" i="4"/>
  <c r="AN2323" i="4"/>
  <c r="AM2323" i="4"/>
  <c r="J2412" i="4"/>
  <c r="AN2383" i="4"/>
  <c r="AM2383" i="4"/>
  <c r="AH2397" i="4"/>
  <c r="AG2397" i="4"/>
  <c r="AH2402" i="4"/>
  <c r="AG2402" i="4"/>
  <c r="AH2407" i="4"/>
  <c r="AG2407" i="4"/>
  <c r="AN2430" i="4"/>
  <c r="AM2430" i="4"/>
  <c r="AT2479" i="4"/>
  <c r="AS2479" i="4"/>
  <c r="BF2486" i="4"/>
  <c r="BE2486" i="4"/>
  <c r="AN2516" i="4"/>
  <c r="AM2516" i="4"/>
  <c r="P2542" i="4"/>
  <c r="O2542" i="4"/>
  <c r="AH2561" i="4"/>
  <c r="AG2561" i="4"/>
  <c r="G1788" i="4"/>
  <c r="S1788" i="4"/>
  <c r="U1788" i="4" s="1"/>
  <c r="AE1788" i="4"/>
  <c r="BH1788" i="4"/>
  <c r="BL1777" i="4"/>
  <c r="BL1782" i="4"/>
  <c r="BL1801" i="4"/>
  <c r="BL1808" i="4"/>
  <c r="BL1809" i="4"/>
  <c r="AM1822" i="4"/>
  <c r="BL1825" i="4"/>
  <c r="BL1826" i="4"/>
  <c r="AQ1866" i="4"/>
  <c r="AS1866" i="4" s="1"/>
  <c r="AA1840" i="4"/>
  <c r="AM1840" i="4"/>
  <c r="AG1843" i="4"/>
  <c r="O1844" i="4"/>
  <c r="BL1846" i="4"/>
  <c r="U1847" i="4"/>
  <c r="AM1848" i="4"/>
  <c r="AS1853" i="4"/>
  <c r="BE1853" i="4"/>
  <c r="AM1856" i="4"/>
  <c r="AA1857" i="4"/>
  <c r="O1860" i="4"/>
  <c r="O1863" i="4"/>
  <c r="AY1863" i="4"/>
  <c r="O1865" i="4"/>
  <c r="BL1865" i="4"/>
  <c r="AQ1905" i="4"/>
  <c r="AS1905" i="4" s="1"/>
  <c r="AA1876" i="4"/>
  <c r="U1880" i="4"/>
  <c r="AS1884" i="4"/>
  <c r="O1887" i="4"/>
  <c r="AS1888" i="4"/>
  <c r="AS1890" i="4"/>
  <c r="BE1890" i="4"/>
  <c r="O1895" i="4"/>
  <c r="AG1895" i="4"/>
  <c r="U1900" i="4"/>
  <c r="AG1900" i="4"/>
  <c r="AY1902" i="4"/>
  <c r="AM1920" i="4"/>
  <c r="BL1922" i="4"/>
  <c r="I1923" i="4"/>
  <c r="O1924" i="4"/>
  <c r="AA1924" i="4"/>
  <c r="U1926" i="4"/>
  <c r="AA1933" i="4"/>
  <c r="BL1935" i="4"/>
  <c r="AM1938" i="4"/>
  <c r="O1939" i="4"/>
  <c r="BL1939" i="4"/>
  <c r="I1940" i="4"/>
  <c r="BL1940" i="4"/>
  <c r="BL1941" i="4"/>
  <c r="AW1983" i="4"/>
  <c r="I1958" i="4"/>
  <c r="AM1959" i="4"/>
  <c r="BE1962" i="4"/>
  <c r="O1967" i="4"/>
  <c r="BL1969" i="4"/>
  <c r="O1970" i="4"/>
  <c r="BL1971" i="4"/>
  <c r="BL1972" i="4"/>
  <c r="AG1977" i="4"/>
  <c r="BL1979" i="4"/>
  <c r="O1980" i="4"/>
  <c r="AY1980" i="4"/>
  <c r="AS1982" i="4"/>
  <c r="BE1982" i="4"/>
  <c r="M2022" i="4"/>
  <c r="O2022" i="4" s="1"/>
  <c r="AA1994" i="4"/>
  <c r="AS1995" i="4"/>
  <c r="U1997" i="4"/>
  <c r="AM1999" i="4"/>
  <c r="O2000" i="4"/>
  <c r="AG2001" i="4"/>
  <c r="AS2004" i="4"/>
  <c r="U2006" i="4"/>
  <c r="AM2007" i="4"/>
  <c r="AA2009" i="4"/>
  <c r="AG2010" i="4"/>
  <c r="BL2014" i="4"/>
  <c r="AA2016" i="4"/>
  <c r="AA2017" i="4"/>
  <c r="S2064" i="4"/>
  <c r="U2064" i="4" s="1"/>
  <c r="AK2064" i="4"/>
  <c r="U2035" i="4"/>
  <c r="AM2037" i="4"/>
  <c r="U2041" i="4"/>
  <c r="AA2043" i="4"/>
  <c r="U2046" i="4"/>
  <c r="BL2058" i="4"/>
  <c r="AA2061" i="4"/>
  <c r="AM2061" i="4"/>
  <c r="AA2062" i="4"/>
  <c r="O2081" i="4"/>
  <c r="AN2081" i="4"/>
  <c r="AM2081" i="4"/>
  <c r="CK2088" i="4"/>
  <c r="CB2088" i="4"/>
  <c r="AZ2098" i="4"/>
  <c r="AY2098" i="4"/>
  <c r="J2105" i="4"/>
  <c r="I2105" i="4"/>
  <c r="BL2121" i="4"/>
  <c r="AT2125" i="4"/>
  <c r="AS2125" i="4"/>
  <c r="V2131" i="4"/>
  <c r="U2131" i="4"/>
  <c r="P2139" i="4"/>
  <c r="O2139" i="4"/>
  <c r="AH2145" i="4"/>
  <c r="AG2145" i="4"/>
  <c r="AB2167" i="4"/>
  <c r="AA2167" i="4"/>
  <c r="AT2180" i="4"/>
  <c r="AS2180" i="4"/>
  <c r="AS2211" i="4"/>
  <c r="AB2212" i="4"/>
  <c r="AA2212" i="4"/>
  <c r="O2220" i="4"/>
  <c r="AT2221" i="4"/>
  <c r="AS2221" i="4"/>
  <c r="AM2251" i="4"/>
  <c r="V2262" i="4"/>
  <c r="U2262" i="4"/>
  <c r="AG2265" i="4"/>
  <c r="AM2268" i="4"/>
  <c r="AN2268" i="4"/>
  <c r="AM2300" i="4"/>
  <c r="AS2309" i="4"/>
  <c r="AT2309" i="4"/>
  <c r="BF2311" i="4"/>
  <c r="BE2311" i="4"/>
  <c r="AM2317" i="4"/>
  <c r="AN2317" i="4"/>
  <c r="P2323" i="4"/>
  <c r="O2323" i="4"/>
  <c r="J2341" i="4"/>
  <c r="I2341" i="4"/>
  <c r="AH2347" i="4"/>
  <c r="AG2347" i="4"/>
  <c r="AH2351" i="4"/>
  <c r="AG2351" i="4"/>
  <c r="V2357" i="4"/>
  <c r="U2357" i="4"/>
  <c r="P2386" i="4"/>
  <c r="O2386" i="4"/>
  <c r="BF2399" i="4"/>
  <c r="BE2399" i="4"/>
  <c r="P2448" i="4"/>
  <c r="O2448" i="4"/>
  <c r="AH2449" i="4"/>
  <c r="AG2449" i="4"/>
  <c r="AT2486" i="4"/>
  <c r="AS2486" i="4"/>
  <c r="P2497" i="4"/>
  <c r="O2497" i="4"/>
  <c r="P2521" i="4"/>
  <c r="O2521" i="4"/>
  <c r="P2535" i="4"/>
  <c r="O2535" i="4"/>
  <c r="V2540" i="4"/>
  <c r="U2540" i="4"/>
  <c r="BI1417" i="4"/>
  <c r="BL1417" i="4" s="1"/>
  <c r="BI1423" i="4"/>
  <c r="BL1423" i="4" s="1"/>
  <c r="BI1433" i="4"/>
  <c r="BI1463" i="4"/>
  <c r="BK1463" i="4" s="1"/>
  <c r="BI1472" i="4"/>
  <c r="BL1472" i="4" s="1"/>
  <c r="BJ1476" i="4"/>
  <c r="G1515" i="4"/>
  <c r="Y1515" i="4"/>
  <c r="AA1515" i="4" s="1"/>
  <c r="AQ1515" i="4"/>
  <c r="AS1515" i="4" s="1"/>
  <c r="BI1490" i="4"/>
  <c r="BL1490" i="4" s="1"/>
  <c r="BI1491" i="4"/>
  <c r="BI1498" i="4"/>
  <c r="BL1498" i="4" s="1"/>
  <c r="BI1499" i="4"/>
  <c r="BI1506" i="4"/>
  <c r="G1554" i="4"/>
  <c r="Y1554" i="4"/>
  <c r="AA1554" i="4" s="1"/>
  <c r="AQ1554" i="4"/>
  <c r="AS1554" i="4" s="1"/>
  <c r="BI1529" i="4"/>
  <c r="BL1529" i="4" s="1"/>
  <c r="BI1530" i="4"/>
  <c r="BI1537" i="4"/>
  <c r="BL1537" i="4" s="1"/>
  <c r="BI1538" i="4"/>
  <c r="BI1546" i="4"/>
  <c r="BL1546" i="4" s="1"/>
  <c r="BI1547" i="4"/>
  <c r="BI1552" i="4"/>
  <c r="BL1552" i="4" s="1"/>
  <c r="S1593" i="4"/>
  <c r="AK1593" i="4"/>
  <c r="BH1593" i="4"/>
  <c r="BI1572" i="4"/>
  <c r="BL1572" i="4" s="1"/>
  <c r="BI1574" i="4"/>
  <c r="BL1574" i="4" s="1"/>
  <c r="BI1588" i="4"/>
  <c r="BL1588" i="4" s="1"/>
  <c r="BI1627" i="4"/>
  <c r="BL1627" i="4" s="1"/>
  <c r="BI1631" i="4"/>
  <c r="BL1631" i="4" s="1"/>
  <c r="S1671" i="4"/>
  <c r="AK1671" i="4"/>
  <c r="AM1671" i="4" s="1"/>
  <c r="BJ1671" i="4"/>
  <c r="BI1648" i="4"/>
  <c r="BL1648" i="4" s="1"/>
  <c r="BI1649" i="4"/>
  <c r="BI1662" i="4"/>
  <c r="BL1662" i="4" s="1"/>
  <c r="AZ1710" i="4"/>
  <c r="BI1680" i="4"/>
  <c r="BI1710" i="4" s="1"/>
  <c r="BI1688" i="4"/>
  <c r="BI1692" i="4"/>
  <c r="BL1692" i="4" s="1"/>
  <c r="BI1696" i="4"/>
  <c r="BL1696" i="4" s="1"/>
  <c r="BI1700" i="4"/>
  <c r="BL1700" i="4" s="1"/>
  <c r="BI1737" i="4"/>
  <c r="BL1737" i="4" s="1"/>
  <c r="BI1742" i="4"/>
  <c r="BL1742" i="4" s="1"/>
  <c r="I1743" i="4"/>
  <c r="BI1743" i="4"/>
  <c r="BK1743" i="4" s="1"/>
  <c r="AK1788" i="4"/>
  <c r="BJ1788" i="4"/>
  <c r="U1759" i="4"/>
  <c r="AS1763" i="4"/>
  <c r="BI1764" i="4"/>
  <c r="AA1765" i="4"/>
  <c r="AM1771" i="4"/>
  <c r="BI1774" i="4"/>
  <c r="BL1774" i="4" s="1"/>
  <c r="AA1777" i="4"/>
  <c r="AG1778" i="4"/>
  <c r="U1779" i="4"/>
  <c r="O1782" i="4"/>
  <c r="O1785" i="4"/>
  <c r="BI1786" i="4"/>
  <c r="BL1786" i="4" s="1"/>
  <c r="G1827" i="4"/>
  <c r="S1827" i="4"/>
  <c r="U1827" i="4" s="1"/>
  <c r="AE1827" i="4"/>
  <c r="BI1798" i="4"/>
  <c r="BL1798" i="4" s="1"/>
  <c r="AA1800" i="4"/>
  <c r="AS1805" i="4"/>
  <c r="AG1809" i="4"/>
  <c r="AM1814" i="4"/>
  <c r="AM1816" i="4"/>
  <c r="BI1819" i="4"/>
  <c r="BL1819" i="4" s="1"/>
  <c r="AA1821" i="4"/>
  <c r="O1824" i="4"/>
  <c r="AY1824" i="4"/>
  <c r="O1826" i="4"/>
  <c r="G1866" i="4"/>
  <c r="S1866" i="4"/>
  <c r="AE1866" i="4"/>
  <c r="BI1836" i="4"/>
  <c r="BK1836" i="4" s="1"/>
  <c r="I1837" i="4"/>
  <c r="BI1837" i="4"/>
  <c r="AM1838" i="4"/>
  <c r="U1839" i="4"/>
  <c r="AG1841" i="4"/>
  <c r="AM1844" i="4"/>
  <c r="AS1845" i="4"/>
  <c r="O1846" i="4"/>
  <c r="AA1846" i="4"/>
  <c r="AS1847" i="4"/>
  <c r="O1850" i="4"/>
  <c r="AY1850" i="4"/>
  <c r="BI1851" i="4"/>
  <c r="AG1852" i="4"/>
  <c r="AS1852" i="4"/>
  <c r="AM1855" i="4"/>
  <c r="O1858" i="4"/>
  <c r="AM1860" i="4"/>
  <c r="O1861" i="4"/>
  <c r="BI1861" i="4"/>
  <c r="BL1861" i="4" s="1"/>
  <c r="AM1864" i="4"/>
  <c r="G1905" i="4"/>
  <c r="S1905" i="4"/>
  <c r="AE1905" i="4"/>
  <c r="AG1905" i="4" s="1"/>
  <c r="AW1905" i="4"/>
  <c r="AY1905" i="4" s="1"/>
  <c r="BI1875" i="4"/>
  <c r="BI1877" i="4"/>
  <c r="BL1877" i="4" s="1"/>
  <c r="BI1878" i="4"/>
  <c r="BL1878" i="4" s="1"/>
  <c r="AS1880" i="4"/>
  <c r="AA1883" i="4"/>
  <c r="AM1885" i="4"/>
  <c r="U1886" i="4"/>
  <c r="AM1887" i="4"/>
  <c r="O1893" i="4"/>
  <c r="AA1893" i="4"/>
  <c r="U1894" i="4"/>
  <c r="BE1895" i="4"/>
  <c r="U1896" i="4"/>
  <c r="AA1899" i="4"/>
  <c r="O1904" i="4"/>
  <c r="G1944" i="4"/>
  <c r="S1944" i="4"/>
  <c r="AE1944" i="4"/>
  <c r="BI1914" i="4"/>
  <c r="BL1914" i="4" s="1"/>
  <c r="I1915" i="4"/>
  <c r="BI1915" i="4"/>
  <c r="AG1917" i="4"/>
  <c r="BI1918" i="4"/>
  <c r="BL1918" i="4" s="1"/>
  <c r="I1919" i="4"/>
  <c r="BI1919" i="4"/>
  <c r="O1922" i="4"/>
  <c r="AG1923" i="4"/>
  <c r="AS1926" i="4"/>
  <c r="U1928" i="4"/>
  <c r="BI1931" i="4"/>
  <c r="BL1931" i="4" s="1"/>
  <c r="I1932" i="4"/>
  <c r="AM1934" i="4"/>
  <c r="AA1935" i="4"/>
  <c r="BI1942" i="4"/>
  <c r="BL1942" i="4" s="1"/>
  <c r="AG1953" i="4"/>
  <c r="AG1955" i="4"/>
  <c r="AG1958" i="4"/>
  <c r="AG1961" i="4"/>
  <c r="BI1964" i="4"/>
  <c r="BL1964" i="4" s="1"/>
  <c r="BX1965" i="4"/>
  <c r="AA1966" i="4"/>
  <c r="AM1967" i="4"/>
  <c r="AM1970" i="4"/>
  <c r="BX1970" i="4"/>
  <c r="O1971" i="4"/>
  <c r="AA1972" i="4"/>
  <c r="BI1973" i="4"/>
  <c r="BL1973" i="4" s="1"/>
  <c r="BI1976" i="4"/>
  <c r="BI1978" i="4"/>
  <c r="AA1979" i="4"/>
  <c r="BH2022" i="4"/>
  <c r="O1995" i="4"/>
  <c r="AS1997" i="4"/>
  <c r="AS1998" i="4"/>
  <c r="AM2000" i="4"/>
  <c r="BE2001" i="4"/>
  <c r="AA2003" i="4"/>
  <c r="AS2006" i="4"/>
  <c r="BI2011" i="4"/>
  <c r="BL2011" i="4" s="1"/>
  <c r="I2012" i="4"/>
  <c r="BI2015" i="4"/>
  <c r="BL2015" i="4" s="1"/>
  <c r="AG2018" i="4"/>
  <c r="O2019" i="4"/>
  <c r="AY2019" i="4"/>
  <c r="AM2020" i="4"/>
  <c r="BI2021" i="4"/>
  <c r="BL2021" i="4" s="1"/>
  <c r="G2064" i="4"/>
  <c r="I2064" i="4" s="1"/>
  <c r="AS2035" i="4"/>
  <c r="BI2036" i="4"/>
  <c r="AA2039" i="4"/>
  <c r="AS2041" i="4"/>
  <c r="BI2042" i="4"/>
  <c r="AY2043" i="4"/>
  <c r="AG2044" i="4"/>
  <c r="AS2046" i="4"/>
  <c r="U2048" i="4"/>
  <c r="BI2048" i="4"/>
  <c r="AM2050" i="4"/>
  <c r="BI2051" i="4"/>
  <c r="BL2051" i="4" s="1"/>
  <c r="I2052" i="4"/>
  <c r="BI2052" i="4"/>
  <c r="BI2054" i="4"/>
  <c r="O2058" i="4"/>
  <c r="AG2059" i="4"/>
  <c r="BJ2064" i="4"/>
  <c r="G2106" i="4"/>
  <c r="I2106" i="4" s="1"/>
  <c r="AB2079" i="4"/>
  <c r="AA2079" i="4"/>
  <c r="AG2083" i="4"/>
  <c r="AG2084" i="4"/>
  <c r="AG2086" i="4"/>
  <c r="O2087" i="4"/>
  <c r="AN2087" i="4"/>
  <c r="AM2087" i="4"/>
  <c r="BE2091" i="4"/>
  <c r="AN2092" i="4"/>
  <c r="AM2092" i="4"/>
  <c r="BI2094" i="4"/>
  <c r="I2096" i="4"/>
  <c r="AN2097" i="4"/>
  <c r="AM2097" i="4"/>
  <c r="BI2101" i="4"/>
  <c r="AA2103" i="4"/>
  <c r="AZ2103" i="4"/>
  <c r="AY2103" i="4"/>
  <c r="BQ2106" i="4"/>
  <c r="BZ2106" i="4"/>
  <c r="CK2106" i="4" s="1"/>
  <c r="CG2106" i="4"/>
  <c r="CI2106" i="4" s="1"/>
  <c r="CS2106" i="4"/>
  <c r="BI2119" i="4"/>
  <c r="BL2119" i="4" s="1"/>
  <c r="BI2120" i="4"/>
  <c r="BK2120" i="4" s="1"/>
  <c r="O2121" i="4"/>
  <c r="AB2123" i="4"/>
  <c r="AA2123" i="4"/>
  <c r="AG2127" i="4"/>
  <c r="AS2129" i="4"/>
  <c r="O2130" i="4"/>
  <c r="AN2130" i="4"/>
  <c r="AM2130" i="4"/>
  <c r="AG2133" i="4"/>
  <c r="AS2137" i="4"/>
  <c r="BE2137" i="4"/>
  <c r="O2138" i="4"/>
  <c r="AG2138" i="4"/>
  <c r="BF2138" i="4"/>
  <c r="BE2138" i="4"/>
  <c r="U2141" i="4"/>
  <c r="BH2191" i="4"/>
  <c r="AB2162" i="4"/>
  <c r="AA2162" i="4"/>
  <c r="AM2174" i="4"/>
  <c r="AM2186" i="4"/>
  <c r="AG2187" i="4"/>
  <c r="BI2190" i="4"/>
  <c r="BL2190" i="4" s="1"/>
  <c r="BH2234" i="4"/>
  <c r="AN2210" i="4"/>
  <c r="AM2210" i="4"/>
  <c r="AN2219" i="4"/>
  <c r="AM2219" i="4"/>
  <c r="AT2227" i="4"/>
  <c r="AS2227" i="4"/>
  <c r="P2261" i="4"/>
  <c r="O2261" i="4"/>
  <c r="AA2268" i="4"/>
  <c r="AB2268" i="4"/>
  <c r="AN2275" i="4"/>
  <c r="AM2275" i="4"/>
  <c r="AG2298" i="4"/>
  <c r="P2299" i="4"/>
  <c r="O2299" i="4"/>
  <c r="AG2309" i="4"/>
  <c r="AH2309" i="4"/>
  <c r="AT2311" i="4"/>
  <c r="AS2311" i="4"/>
  <c r="AW2369" i="4"/>
  <c r="AH2355" i="4"/>
  <c r="AG2355" i="4"/>
  <c r="AN2391" i="4"/>
  <c r="AM2391" i="4"/>
  <c r="P2395" i="4"/>
  <c r="O2395" i="4"/>
  <c r="AT2399" i="4"/>
  <c r="AS2399" i="4"/>
  <c r="P2406" i="4"/>
  <c r="O2406" i="4"/>
  <c r="V2429" i="4"/>
  <c r="U2429" i="4"/>
  <c r="AH2447" i="4"/>
  <c r="AG2447" i="4"/>
  <c r="V2449" i="4"/>
  <c r="U2449" i="4"/>
  <c r="V2488" i="4"/>
  <c r="U2488" i="4"/>
  <c r="AN2493" i="4"/>
  <c r="AM2493" i="4"/>
  <c r="AN2519" i="4"/>
  <c r="AM2519" i="4"/>
  <c r="AB2525" i="4"/>
  <c r="AA2525" i="4"/>
  <c r="J2559" i="4"/>
  <c r="I2559" i="4"/>
  <c r="BI2306" i="4"/>
  <c r="BL2306" i="4" s="1"/>
  <c r="BI2307" i="4"/>
  <c r="BL2307" i="4" s="1"/>
  <c r="AK2369" i="4"/>
  <c r="BJ2369" i="4"/>
  <c r="BJ2456" i="4"/>
  <c r="BH2499" i="4"/>
  <c r="AK2543" i="4"/>
  <c r="AM2543" i="4" s="1"/>
  <c r="BH2543" i="4"/>
  <c r="AN2521" i="4"/>
  <c r="AM2521" i="4"/>
  <c r="AH2534" i="4"/>
  <c r="AG2534" i="4"/>
  <c r="AN2539" i="4"/>
  <c r="AM2539" i="4"/>
  <c r="BH2586" i="4"/>
  <c r="BL2558" i="4"/>
  <c r="AH2559" i="4"/>
  <c r="AG2559" i="4"/>
  <c r="V2564" i="4"/>
  <c r="U2564" i="4"/>
  <c r="BL2565" i="4"/>
  <c r="AT2568" i="4"/>
  <c r="AS2568" i="4"/>
  <c r="AB2581" i="4"/>
  <c r="AA2581" i="4"/>
  <c r="AZ2629" i="4"/>
  <c r="P2608" i="4"/>
  <c r="O2608" i="4"/>
  <c r="BL2609" i="4"/>
  <c r="BL2612" i="4"/>
  <c r="AB2614" i="4"/>
  <c r="AA2614" i="4"/>
  <c r="J2617" i="4"/>
  <c r="I2617" i="4"/>
  <c r="BL2619" i="4"/>
  <c r="AT2623" i="4"/>
  <c r="AS2623" i="4"/>
  <c r="AH2625" i="4"/>
  <c r="AG2625" i="4"/>
  <c r="AT2626" i="4"/>
  <c r="AS2626" i="4"/>
  <c r="AK2673" i="4"/>
  <c r="AM2673" i="4" s="1"/>
  <c r="J2645" i="4"/>
  <c r="I2645" i="4"/>
  <c r="P2651" i="4"/>
  <c r="O2651" i="4"/>
  <c r="AB2664" i="4"/>
  <c r="AA2664" i="4"/>
  <c r="J2666" i="4"/>
  <c r="I2666" i="4"/>
  <c r="G2715" i="4"/>
  <c r="P2696" i="4"/>
  <c r="O2696" i="4"/>
  <c r="J2734" i="4"/>
  <c r="I2734" i="4"/>
  <c r="V2796" i="4"/>
  <c r="U2796" i="4"/>
  <c r="AN2796" i="4"/>
  <c r="AM2796" i="4"/>
  <c r="P2884" i="4"/>
  <c r="O2884" i="4"/>
  <c r="BL2168" i="4"/>
  <c r="BL2172" i="4"/>
  <c r="BL2177" i="4"/>
  <c r="BL2184" i="4"/>
  <c r="J2234" i="4"/>
  <c r="BL2226" i="4"/>
  <c r="BL2228" i="4"/>
  <c r="BL2233" i="4"/>
  <c r="BL2255" i="4"/>
  <c r="AM2310" i="4"/>
  <c r="AG2314" i="4"/>
  <c r="AS2314" i="4"/>
  <c r="BE2314" i="4"/>
  <c r="BI2318" i="4"/>
  <c r="BL2318" i="4" s="1"/>
  <c r="BI2319" i="4"/>
  <c r="P2321" i="4"/>
  <c r="AB2321" i="4"/>
  <c r="AN2321" i="4"/>
  <c r="AS2324" i="4"/>
  <c r="J2369" i="4"/>
  <c r="AM2339" i="4"/>
  <c r="O2340" i="4"/>
  <c r="BI2343" i="4"/>
  <c r="BL2343" i="4" s="1"/>
  <c r="AM2346" i="4"/>
  <c r="O2348" i="4"/>
  <c r="AM2350" i="4"/>
  <c r="O2352" i="4"/>
  <c r="AS2357" i="4"/>
  <c r="BI2358" i="4"/>
  <c r="BL2358" i="4" s="1"/>
  <c r="AA2360" i="4"/>
  <c r="O2365" i="4"/>
  <c r="AW2412" i="4"/>
  <c r="BI2382" i="4"/>
  <c r="BK2382" i="4" s="1"/>
  <c r="AM2384" i="4"/>
  <c r="U2385" i="4"/>
  <c r="AM2386" i="4"/>
  <c r="BI2389" i="4"/>
  <c r="BL2389" i="4" s="1"/>
  <c r="BI2390" i="4"/>
  <c r="AA2392" i="4"/>
  <c r="BI2393" i="4"/>
  <c r="BL2393" i="4" s="1"/>
  <c r="AM2395" i="4"/>
  <c r="AA2400" i="4"/>
  <c r="AS2401" i="4"/>
  <c r="BE2401" i="4"/>
  <c r="BI2403" i="4"/>
  <c r="BK2403" i="4" s="1"/>
  <c r="AM2406" i="4"/>
  <c r="BL2408" i="4"/>
  <c r="O2410" i="4"/>
  <c r="BL2411" i="4"/>
  <c r="BE2412" i="4"/>
  <c r="AH2456" i="4"/>
  <c r="BL2427" i="4"/>
  <c r="I2428" i="4"/>
  <c r="AS2429" i="4"/>
  <c r="O2433" i="4"/>
  <c r="AG2434" i="4"/>
  <c r="O2437" i="4"/>
  <c r="AG2438" i="4"/>
  <c r="BL2439" i="4"/>
  <c r="AG2440" i="4"/>
  <c r="BE2441" i="4"/>
  <c r="AA2443" i="4"/>
  <c r="AS2443" i="4"/>
  <c r="BE2443" i="4"/>
  <c r="U2445" i="4"/>
  <c r="AG2446" i="4"/>
  <c r="O2450" i="4"/>
  <c r="AG2451" i="4"/>
  <c r="O2455" i="4"/>
  <c r="AM2470" i="4"/>
  <c r="U2471" i="4"/>
  <c r="U2473" i="4"/>
  <c r="U2476" i="4"/>
  <c r="AG2480" i="4"/>
  <c r="BL2481" i="4"/>
  <c r="BL2483" i="4"/>
  <c r="AA2487" i="4"/>
  <c r="AS2488" i="4"/>
  <c r="BE2488" i="4"/>
  <c r="AA2498" i="4"/>
  <c r="BJ2499" i="4"/>
  <c r="U2513" i="4"/>
  <c r="AM2514" i="4"/>
  <c r="J2517" i="4"/>
  <c r="I2517" i="4"/>
  <c r="V2528" i="4"/>
  <c r="U2528" i="4"/>
  <c r="BL2537" i="4"/>
  <c r="I2538" i="4"/>
  <c r="AH2538" i="4"/>
  <c r="AG2538" i="4"/>
  <c r="BG2543" i="4"/>
  <c r="AB2558" i="4"/>
  <c r="AA2558" i="4"/>
  <c r="AB2565" i="4"/>
  <c r="AA2565" i="4"/>
  <c r="AB2567" i="4"/>
  <c r="AA2567" i="4"/>
  <c r="J2576" i="4"/>
  <c r="I2576" i="4"/>
  <c r="BJ2586" i="4"/>
  <c r="AN2603" i="4"/>
  <c r="AM2603" i="4"/>
  <c r="AN2606" i="4"/>
  <c r="AM2606" i="4"/>
  <c r="AB2609" i="4"/>
  <c r="AA2609" i="4"/>
  <c r="P2612" i="4"/>
  <c r="O2612" i="4"/>
  <c r="AN2615" i="4"/>
  <c r="AM2615" i="4"/>
  <c r="P2618" i="4"/>
  <c r="O2618" i="4"/>
  <c r="AB2619" i="4"/>
  <c r="AA2619" i="4"/>
  <c r="V2621" i="4"/>
  <c r="U2621" i="4"/>
  <c r="P2624" i="4"/>
  <c r="O2624" i="4"/>
  <c r="AT2627" i="4"/>
  <c r="AS2627" i="4"/>
  <c r="BJ2629" i="4"/>
  <c r="AB2646" i="4"/>
  <c r="AA2646" i="4"/>
  <c r="V2654" i="4"/>
  <c r="U2654" i="4"/>
  <c r="AB2659" i="4"/>
  <c r="AA2659" i="4"/>
  <c r="AN2661" i="4"/>
  <c r="AM2661" i="4"/>
  <c r="AT2668" i="4"/>
  <c r="AS2668" i="4"/>
  <c r="AW2715" i="4"/>
  <c r="BG2715" i="4"/>
  <c r="BL2686" i="4"/>
  <c r="BL2687" i="4"/>
  <c r="BL2688" i="4"/>
  <c r="AT2690" i="4"/>
  <c r="AS2690" i="4"/>
  <c r="AN2742" i="4"/>
  <c r="AM2742" i="4"/>
  <c r="AN2791" i="4"/>
  <c r="AM2791" i="4"/>
  <c r="G2888" i="4"/>
  <c r="I2888" i="4" s="1"/>
  <c r="I2858" i="4"/>
  <c r="AN2865" i="4"/>
  <c r="AM2865" i="4"/>
  <c r="CK2091" i="4"/>
  <c r="BH2148" i="4"/>
  <c r="BI2133" i="4"/>
  <c r="BI2135" i="4"/>
  <c r="BI2143" i="4"/>
  <c r="BI2144" i="4"/>
  <c r="BL2144" i="4" s="1"/>
  <c r="BI2145" i="4"/>
  <c r="BL2145" i="4" s="1"/>
  <c r="BS2152" i="4"/>
  <c r="CA2161" i="4"/>
  <c r="BI2164" i="4"/>
  <c r="BK2164" i="4" s="1"/>
  <c r="BI2167" i="4"/>
  <c r="BL2167" i="4" s="1"/>
  <c r="AM2169" i="4"/>
  <c r="BI2170" i="4"/>
  <c r="BL2170" i="4" s="1"/>
  <c r="BI2174" i="4"/>
  <c r="BL2174" i="4" s="1"/>
  <c r="CA2175" i="4"/>
  <c r="AM2176" i="4"/>
  <c r="BI2179" i="4"/>
  <c r="BL2179" i="4" s="1"/>
  <c r="CA2181" i="4"/>
  <c r="BI2186" i="4"/>
  <c r="BL2186" i="4" s="1"/>
  <c r="U2188" i="4"/>
  <c r="AG2188" i="4"/>
  <c r="AM2189" i="4"/>
  <c r="U2205" i="4"/>
  <c r="BI2207" i="4"/>
  <c r="BL2207" i="4" s="1"/>
  <c r="AG2208" i="4"/>
  <c r="O2209" i="4"/>
  <c r="BI2215" i="4"/>
  <c r="BI2216" i="4"/>
  <c r="BL2216" i="4" s="1"/>
  <c r="U2217" i="4"/>
  <c r="BI2219" i="4"/>
  <c r="BK2219" i="4" s="1"/>
  <c r="AG2225" i="4"/>
  <c r="AG2229" i="4"/>
  <c r="O2233" i="4"/>
  <c r="AG2250" i="4"/>
  <c r="BI2251" i="4"/>
  <c r="BL2251" i="4" s="1"/>
  <c r="U2253" i="4"/>
  <c r="BI2254" i="4"/>
  <c r="BI2258" i="4"/>
  <c r="BL2258" i="4" s="1"/>
  <c r="AS2262" i="4"/>
  <c r="BI2263" i="4"/>
  <c r="BL2263" i="4" s="1"/>
  <c r="AG2264" i="4"/>
  <c r="AN2265" i="4"/>
  <c r="AS2266" i="4"/>
  <c r="AM2277" i="4"/>
  <c r="BI2277" i="4"/>
  <c r="BE2280" i="4"/>
  <c r="AG2295" i="4"/>
  <c r="BI2299" i="4"/>
  <c r="BL2299" i="4" s="1"/>
  <c r="U2301" i="4"/>
  <c r="BI2303" i="4"/>
  <c r="BL2303" i="4" s="1"/>
  <c r="BI2322" i="4"/>
  <c r="O2324" i="4"/>
  <c r="AA2324" i="4"/>
  <c r="AB2369" i="4"/>
  <c r="BI2349" i="4"/>
  <c r="BL2349" i="4" s="1"/>
  <c r="BI2355" i="4"/>
  <c r="BL2355" i="4" s="1"/>
  <c r="BI2361" i="4"/>
  <c r="BL2361" i="4" s="1"/>
  <c r="BG2369" i="4"/>
  <c r="BI2369" i="4" s="1"/>
  <c r="BL2369" i="4" s="1"/>
  <c r="BI2383" i="4"/>
  <c r="BL2383" i="4" s="1"/>
  <c r="BI2394" i="4"/>
  <c r="BL2394" i="4" s="1"/>
  <c r="BI2402" i="4"/>
  <c r="BI2405" i="4"/>
  <c r="BK2405" i="4" s="1"/>
  <c r="AG2409" i="4"/>
  <c r="AM2410" i="4"/>
  <c r="O2411" i="4"/>
  <c r="BJ2412" i="4"/>
  <c r="AK2456" i="4"/>
  <c r="BH2456" i="4"/>
  <c r="O2427" i="4"/>
  <c r="BI2430" i="4"/>
  <c r="BL2430" i="4" s="1"/>
  <c r="AM2433" i="4"/>
  <c r="O2435" i="4"/>
  <c r="AM2437" i="4"/>
  <c r="O2439" i="4"/>
  <c r="AA2441" i="4"/>
  <c r="AA2444" i="4"/>
  <c r="AS2445" i="4"/>
  <c r="BE2445" i="4"/>
  <c r="BI2447" i="4"/>
  <c r="AM2450" i="4"/>
  <c r="BI2452" i="4"/>
  <c r="BL2452" i="4" s="1"/>
  <c r="AM2455" i="4"/>
  <c r="BG2456" i="4"/>
  <c r="AE2456" i="4"/>
  <c r="AG2456" i="4" s="1"/>
  <c r="AS2471" i="4"/>
  <c r="BE2471" i="4"/>
  <c r="AS2473" i="4"/>
  <c r="AS2476" i="4"/>
  <c r="U2478" i="4"/>
  <c r="O2481" i="4"/>
  <c r="AG2482" i="4"/>
  <c r="AG2484" i="4"/>
  <c r="U2485" i="4"/>
  <c r="BI2489" i="4"/>
  <c r="BK2489" i="4" s="1"/>
  <c r="AS2491" i="4"/>
  <c r="U2492" i="4"/>
  <c r="AG2492" i="4"/>
  <c r="BI2493" i="4"/>
  <c r="BL2493" i="4" s="1"/>
  <c r="BI2494" i="4"/>
  <c r="BI2496" i="4"/>
  <c r="BL2496" i="4" s="1"/>
  <c r="BL2497" i="4"/>
  <c r="P2543" i="4"/>
  <c r="AS2513" i="4"/>
  <c r="J2515" i="4"/>
  <c r="I2515" i="4"/>
  <c r="BI2518" i="4"/>
  <c r="BL2518" i="4" s="1"/>
  <c r="BI2519" i="4"/>
  <c r="BL2519" i="4" s="1"/>
  <c r="BI2520" i="4"/>
  <c r="BI2521" i="4"/>
  <c r="BL2521" i="4" s="1"/>
  <c r="AG2523" i="4"/>
  <c r="U2524" i="4"/>
  <c r="U2526" i="4"/>
  <c r="AT2526" i="4"/>
  <c r="AS2526" i="4"/>
  <c r="BI2528" i="4"/>
  <c r="BL2528" i="4" s="1"/>
  <c r="BI2534" i="4"/>
  <c r="AS2535" i="4"/>
  <c r="U2536" i="4"/>
  <c r="AG2536" i="4"/>
  <c r="P2537" i="4"/>
  <c r="O2537" i="4"/>
  <c r="U2541" i="4"/>
  <c r="AT2541" i="4"/>
  <c r="AS2541" i="4"/>
  <c r="AA2560" i="4"/>
  <c r="AA2563" i="4"/>
  <c r="AN2566" i="4"/>
  <c r="AM2566" i="4"/>
  <c r="AB2572" i="4"/>
  <c r="AA2572" i="4"/>
  <c r="AT2574" i="4"/>
  <c r="AS2574" i="4"/>
  <c r="AN2576" i="4"/>
  <c r="AM2576" i="4"/>
  <c r="AH2583" i="4"/>
  <c r="AG2583" i="4"/>
  <c r="P2585" i="4"/>
  <c r="O2585" i="4"/>
  <c r="AK2629" i="4"/>
  <c r="AT2600" i="4"/>
  <c r="AS2600" i="4"/>
  <c r="V2602" i="4"/>
  <c r="U2602" i="4"/>
  <c r="J2604" i="4"/>
  <c r="I2604" i="4"/>
  <c r="AN2610" i="4"/>
  <c r="AM2610" i="4"/>
  <c r="AN2620" i="4"/>
  <c r="AM2620" i="4"/>
  <c r="P2628" i="4"/>
  <c r="O2628" i="4"/>
  <c r="V2647" i="4"/>
  <c r="U2647" i="4"/>
  <c r="P2653" i="4"/>
  <c r="O2653" i="4"/>
  <c r="AB2655" i="4"/>
  <c r="AA2655" i="4"/>
  <c r="AN2657" i="4"/>
  <c r="AM2657" i="4"/>
  <c r="V2660" i="4"/>
  <c r="U2660" i="4"/>
  <c r="P2669" i="4"/>
  <c r="O2669" i="4"/>
  <c r="BF2670" i="4"/>
  <c r="BE2670" i="4"/>
  <c r="BL2671" i="4"/>
  <c r="AH2672" i="4"/>
  <c r="AG2672" i="4"/>
  <c r="BH2673" i="4"/>
  <c r="AN2689" i="4"/>
  <c r="AM2689" i="4"/>
  <c r="AN2774" i="4"/>
  <c r="AM2774" i="4"/>
  <c r="AN2863" i="4"/>
  <c r="AN2888" i="4" s="1"/>
  <c r="AM2863" i="4"/>
  <c r="P2903" i="4"/>
  <c r="O2903" i="4"/>
  <c r="AB2905" i="4"/>
  <c r="AA2905" i="4"/>
  <c r="BI2577" i="4"/>
  <c r="BL2577" i="4" s="1"/>
  <c r="Y2586" i="4"/>
  <c r="BI2603" i="4"/>
  <c r="BL2603" i="4" s="1"/>
  <c r="BI2625" i="4"/>
  <c r="BI2661" i="4"/>
  <c r="BL2661" i="4" s="1"/>
  <c r="BI2665" i="4"/>
  <c r="BL2665" i="4" s="1"/>
  <c r="BI2666" i="4"/>
  <c r="BK2666" i="4" s="1"/>
  <c r="P2715" i="4"/>
  <c r="AE2715" i="4"/>
  <c r="BI2698" i="4"/>
  <c r="BL2698" i="4" s="1"/>
  <c r="BI2711" i="4"/>
  <c r="BL2711" i="4" s="1"/>
  <c r="BI2714" i="4"/>
  <c r="BL2714" i="4" s="1"/>
  <c r="BI2731" i="4"/>
  <c r="BL2731" i="4" s="1"/>
  <c r="BI2734" i="4"/>
  <c r="BL2734" i="4" s="1"/>
  <c r="AW2801" i="4"/>
  <c r="BI2771" i="4"/>
  <c r="BI2782" i="4"/>
  <c r="BL2782" i="4" s="1"/>
  <c r="J2784" i="4"/>
  <c r="I2784" i="4"/>
  <c r="V2799" i="4"/>
  <c r="U2799" i="4"/>
  <c r="BI2817" i="4"/>
  <c r="BL2817" i="4" s="1"/>
  <c r="AB2827" i="4"/>
  <c r="AA2827" i="4"/>
  <c r="P2868" i="4"/>
  <c r="O2868" i="4"/>
  <c r="V2871" i="4"/>
  <c r="U2871" i="4"/>
  <c r="P2882" i="4"/>
  <c r="O2882" i="4"/>
  <c r="S2931" i="4"/>
  <c r="U2931" i="4" s="1"/>
  <c r="AH2906" i="4"/>
  <c r="AG2906" i="4"/>
  <c r="V2911" i="4"/>
  <c r="U2911" i="4"/>
  <c r="V2922" i="4"/>
  <c r="U2922" i="4"/>
  <c r="V3037" i="4"/>
  <c r="U3037" i="4"/>
  <c r="AN3077" i="4"/>
  <c r="AM3077" i="4"/>
  <c r="BF3084" i="4"/>
  <c r="BE3084" i="4"/>
  <c r="M3143" i="4"/>
  <c r="V3114" i="4"/>
  <c r="U3114" i="4"/>
  <c r="AN3120" i="4"/>
  <c r="AM3120" i="4"/>
  <c r="P3122" i="4"/>
  <c r="O3122" i="4"/>
  <c r="AB3141" i="4"/>
  <c r="AA3141" i="4"/>
  <c r="AW2758" i="4"/>
  <c r="S2801" i="4"/>
  <c r="V2801" i="4" s="1"/>
  <c r="V2777" i="4"/>
  <c r="U2777" i="4"/>
  <c r="BL2784" i="4"/>
  <c r="AN2798" i="4"/>
  <c r="AM2798" i="4"/>
  <c r="P2818" i="4"/>
  <c r="O2818" i="4"/>
  <c r="AA2825" i="4"/>
  <c r="P2827" i="4"/>
  <c r="O2827" i="4"/>
  <c r="AS2836" i="4"/>
  <c r="BE2836" i="4"/>
  <c r="AM2839" i="4"/>
  <c r="S2888" i="4"/>
  <c r="BC2888" i="4"/>
  <c r="BE2888" i="4" s="1"/>
  <c r="BJ2888" i="4"/>
  <c r="U2862" i="4"/>
  <c r="AT2862" i="4"/>
  <c r="AS2862" i="4"/>
  <c r="AH2867" i="4"/>
  <c r="AG2867" i="4"/>
  <c r="AN2910" i="4"/>
  <c r="AM2910" i="4"/>
  <c r="I2914" i="4"/>
  <c r="AH2914" i="4"/>
  <c r="AG2914" i="4"/>
  <c r="AT2924" i="4"/>
  <c r="AS2924" i="4"/>
  <c r="AB2929" i="4"/>
  <c r="AA2929" i="4"/>
  <c r="AT2952" i="4"/>
  <c r="AS2952" i="4"/>
  <c r="AN2962" i="4"/>
  <c r="AM2962" i="4"/>
  <c r="P2971" i="4"/>
  <c r="O2971" i="4"/>
  <c r="AN2994" i="4"/>
  <c r="AM2994" i="4"/>
  <c r="AN3002" i="4"/>
  <c r="AM3002" i="4"/>
  <c r="Y3104" i="4"/>
  <c r="AN3075" i="4"/>
  <c r="AM3075" i="4"/>
  <c r="AT3084" i="4"/>
  <c r="AS3084" i="4"/>
  <c r="AB3095" i="4"/>
  <c r="AA3095" i="4"/>
  <c r="V3117" i="4"/>
  <c r="U3117" i="4"/>
  <c r="AN3118" i="4"/>
  <c r="AM3118" i="4"/>
  <c r="BF3139" i="4"/>
  <c r="BE3139" i="4"/>
  <c r="BI2495" i="4"/>
  <c r="BL2495" i="4" s="1"/>
  <c r="BE2499" i="4"/>
  <c r="AH2543" i="4"/>
  <c r="BI2514" i="4"/>
  <c r="BL2514" i="4" s="1"/>
  <c r="BI2516" i="4"/>
  <c r="BL2516" i="4" s="1"/>
  <c r="BI2517" i="4"/>
  <c r="BK2517" i="4" s="1"/>
  <c r="BI2523" i="4"/>
  <c r="BI2529" i="4"/>
  <c r="BL2529" i="4" s="1"/>
  <c r="BI2562" i="4"/>
  <c r="BI2575" i="4"/>
  <c r="BL2575" i="4" s="1"/>
  <c r="M2586" i="4"/>
  <c r="BH2629" i="4"/>
  <c r="BI2606" i="4"/>
  <c r="BL2606" i="4" s="1"/>
  <c r="BI2607" i="4"/>
  <c r="BK2607" i="4" s="1"/>
  <c r="BI2610" i="4"/>
  <c r="BL2610" i="4" s="1"/>
  <c r="BI2611" i="4"/>
  <c r="BI2616" i="4"/>
  <c r="BL2616" i="4" s="1"/>
  <c r="BI2617" i="4"/>
  <c r="BK2617" i="4" s="1"/>
  <c r="BI2652" i="4"/>
  <c r="BI2657" i="4"/>
  <c r="BL2657" i="4" s="1"/>
  <c r="BG2673" i="4"/>
  <c r="BI2673" i="4" s="1"/>
  <c r="BI2689" i="4"/>
  <c r="BL2689" i="4" s="1"/>
  <c r="BI2691" i="4"/>
  <c r="BI2695" i="4"/>
  <c r="AM2711" i="4"/>
  <c r="S2758" i="4"/>
  <c r="V2758" i="4" s="1"/>
  <c r="AM2731" i="4"/>
  <c r="AM2733" i="4"/>
  <c r="AM2734" i="4"/>
  <c r="AM2737" i="4"/>
  <c r="U2738" i="4"/>
  <c r="BL2738" i="4"/>
  <c r="AM2754" i="4"/>
  <c r="M2758" i="4"/>
  <c r="BJ2801" i="4"/>
  <c r="U2773" i="4"/>
  <c r="BL2773" i="4"/>
  <c r="AM2779" i="4"/>
  <c r="AN2782" i="4"/>
  <c r="AM2782" i="4"/>
  <c r="U2790" i="4"/>
  <c r="BI2790" i="4"/>
  <c r="BL2790" i="4" s="1"/>
  <c r="V2792" i="4"/>
  <c r="U2792" i="4"/>
  <c r="AM2794" i="4"/>
  <c r="P2816" i="4"/>
  <c r="O2816" i="4"/>
  <c r="AM2820" i="4"/>
  <c r="AQ2888" i="4"/>
  <c r="AS2888" i="4" s="1"/>
  <c r="AS2860" i="4"/>
  <c r="BE2860" i="4"/>
  <c r="AB2861" i="4"/>
  <c r="AB2888" i="4" s="1"/>
  <c r="AA2861" i="4"/>
  <c r="V2867" i="4"/>
  <c r="U2867" i="4"/>
  <c r="AA2872" i="4"/>
  <c r="BI2883" i="4"/>
  <c r="BK2883" i="4" s="1"/>
  <c r="AS2885" i="4"/>
  <c r="BE2885" i="4"/>
  <c r="BI2901" i="4"/>
  <c r="AN2927" i="4"/>
  <c r="AM2927" i="4"/>
  <c r="AN3043" i="4"/>
  <c r="AM3043" i="4"/>
  <c r="AN3057" i="4"/>
  <c r="AM3057" i="4"/>
  <c r="AT3092" i="4"/>
  <c r="AS3092" i="4"/>
  <c r="P3115" i="4"/>
  <c r="O3115" i="4"/>
  <c r="AT3139" i="4"/>
  <c r="AS3139" i="4"/>
  <c r="AW2973" i="4"/>
  <c r="AH2947" i="4"/>
  <c r="AG2947" i="4"/>
  <c r="AN2955" i="4"/>
  <c r="AM2955" i="4"/>
  <c r="AN2969" i="4"/>
  <c r="AM2969" i="4"/>
  <c r="AH2989" i="4"/>
  <c r="AG2989" i="4"/>
  <c r="P3002" i="4"/>
  <c r="O3002" i="4"/>
  <c r="Y3060" i="4"/>
  <c r="AK3060" i="4"/>
  <c r="AM3060" i="4" s="1"/>
  <c r="BH3060" i="4"/>
  <c r="V3033" i="4"/>
  <c r="U3033" i="4"/>
  <c r="BF3040" i="4"/>
  <c r="BE3040" i="4"/>
  <c r="AH3054" i="4"/>
  <c r="AG3054" i="4"/>
  <c r="AW3104" i="4"/>
  <c r="AZ3104" i="4" s="1"/>
  <c r="AT3080" i="4"/>
  <c r="AS3080" i="4"/>
  <c r="AT3086" i="4"/>
  <c r="AS3086" i="4"/>
  <c r="AB3093" i="4"/>
  <c r="AA3093" i="4"/>
  <c r="S3143" i="4"/>
  <c r="AQ3143" i="4"/>
  <c r="AS3143" i="4" s="1"/>
  <c r="AN3115" i="4"/>
  <c r="AM3115" i="4"/>
  <c r="S2845" i="4"/>
  <c r="U2845" i="4" s="1"/>
  <c r="BC2845" i="4"/>
  <c r="BE2845" i="4" s="1"/>
  <c r="BJ2845" i="4"/>
  <c r="BL2816" i="4"/>
  <c r="BL2819" i="4"/>
  <c r="BL2822" i="4"/>
  <c r="BL2829" i="4"/>
  <c r="BL2831" i="4"/>
  <c r="BL2834" i="4"/>
  <c r="BL2837" i="4"/>
  <c r="BL2841" i="4"/>
  <c r="BL2844" i="4"/>
  <c r="AE2888" i="4"/>
  <c r="AZ2888" i="4"/>
  <c r="BL2886" i="4"/>
  <c r="BG2888" i="4"/>
  <c r="BC2931" i="4"/>
  <c r="BJ2931" i="4"/>
  <c r="BL2915" i="4"/>
  <c r="AG2916" i="4"/>
  <c r="AG2920" i="4"/>
  <c r="AM2921" i="4"/>
  <c r="AS2922" i="4"/>
  <c r="BE2922" i="4"/>
  <c r="AM2925" i="4"/>
  <c r="BI2928" i="4"/>
  <c r="BK2928" i="4" s="1"/>
  <c r="M2973" i="4"/>
  <c r="BH2973" i="4"/>
  <c r="P2946" i="4"/>
  <c r="O2946" i="4"/>
  <c r="AT2954" i="4"/>
  <c r="AS2954" i="4"/>
  <c r="AB2969" i="4"/>
  <c r="AA2969" i="4"/>
  <c r="M3015" i="4"/>
  <c r="BH3015" i="4"/>
  <c r="P2988" i="4"/>
  <c r="O2988" i="4"/>
  <c r="AN2997" i="4"/>
  <c r="AM2997" i="4"/>
  <c r="BI3002" i="4"/>
  <c r="BL3002" i="4" s="1"/>
  <c r="BI3004" i="4"/>
  <c r="BL3004" i="4" s="1"/>
  <c r="O3010" i="4"/>
  <c r="AA3013" i="4"/>
  <c r="BG3015" i="4"/>
  <c r="AA3030" i="4"/>
  <c r="AM3030" i="4"/>
  <c r="O3032" i="4"/>
  <c r="AN3032" i="4"/>
  <c r="AM3032" i="4"/>
  <c r="AM3039" i="4"/>
  <c r="U3040" i="4"/>
  <c r="AT3040" i="4"/>
  <c r="AS3040" i="4"/>
  <c r="BI3043" i="4"/>
  <c r="BL3043" i="4" s="1"/>
  <c r="AT3048" i="4"/>
  <c r="AS3048" i="4"/>
  <c r="BI3057" i="4"/>
  <c r="BL3057" i="4" s="1"/>
  <c r="AG3082" i="4"/>
  <c r="P3083" i="4"/>
  <c r="O3083" i="4"/>
  <c r="AN3089" i="4"/>
  <c r="AM3089" i="4"/>
  <c r="BI3098" i="4"/>
  <c r="AM3101" i="4"/>
  <c r="AB3102" i="4"/>
  <c r="AA3102" i="4"/>
  <c r="AT3117" i="4"/>
  <c r="AS3117" i="4"/>
  <c r="AG3137" i="4"/>
  <c r="P3138" i="4"/>
  <c r="O3138" i="4"/>
  <c r="BI2732" i="4"/>
  <c r="BL2732" i="4" s="1"/>
  <c r="BI2733" i="4"/>
  <c r="BL2733" i="4" s="1"/>
  <c r="BI2742" i="4"/>
  <c r="BL2742" i="4" s="1"/>
  <c r="BI2754" i="4"/>
  <c r="BL2754" i="4" s="1"/>
  <c r="BI2757" i="4"/>
  <c r="BL2757" i="4" s="1"/>
  <c r="BI2774" i="4"/>
  <c r="BL2774" i="4" s="1"/>
  <c r="BI2779" i="4"/>
  <c r="BL2779" i="4" s="1"/>
  <c r="BI2783" i="4"/>
  <c r="BL2783" i="4" s="1"/>
  <c r="BI2792" i="4"/>
  <c r="BL2792" i="4" s="1"/>
  <c r="BI2794" i="4"/>
  <c r="BL2794" i="4" s="1"/>
  <c r="BI2796" i="4"/>
  <c r="BL2796" i="4" s="1"/>
  <c r="AQ2845" i="4"/>
  <c r="AM2818" i="4"/>
  <c r="O2819" i="4"/>
  <c r="BI2820" i="4"/>
  <c r="BL2820" i="4" s="1"/>
  <c r="O2822" i="4"/>
  <c r="AM2828" i="4"/>
  <c r="AS2832" i="4"/>
  <c r="BI2833" i="4"/>
  <c r="BL2833" i="4" s="1"/>
  <c r="BI2839" i="4"/>
  <c r="BL2839" i="4" s="1"/>
  <c r="AS2840" i="4"/>
  <c r="AG2842" i="4"/>
  <c r="P2888" i="4"/>
  <c r="BH2888" i="4"/>
  <c r="BI2863" i="4"/>
  <c r="BL2863" i="4" s="1"/>
  <c r="I2864" i="4"/>
  <c r="BI2864" i="4"/>
  <c r="AM2868" i="4"/>
  <c r="U2869" i="4"/>
  <c r="AG2869" i="4"/>
  <c r="AS2871" i="4"/>
  <c r="AS2873" i="4"/>
  <c r="BE2873" i="4"/>
  <c r="BI2874" i="4"/>
  <c r="BL2874" i="4" s="1"/>
  <c r="I2875" i="4"/>
  <c r="O2876" i="4"/>
  <c r="U2877" i="4"/>
  <c r="BI2878" i="4"/>
  <c r="BL2878" i="4" s="1"/>
  <c r="I2879" i="4"/>
  <c r="O2886" i="4"/>
  <c r="M2931" i="4"/>
  <c r="AQ2931" i="4"/>
  <c r="AM2903" i="4"/>
  <c r="U2904" i="4"/>
  <c r="U2908" i="4"/>
  <c r="AG2909" i="4"/>
  <c r="BI2911" i="4"/>
  <c r="BL2911" i="4" s="1"/>
  <c r="AS2912" i="4"/>
  <c r="AM2913" i="4"/>
  <c r="BI2923" i="4"/>
  <c r="BL2923" i="4" s="1"/>
  <c r="BI2927" i="4"/>
  <c r="BL2927" i="4" s="1"/>
  <c r="S2973" i="4"/>
  <c r="U2973" i="4" s="1"/>
  <c r="AK2973" i="4"/>
  <c r="BL2944" i="4"/>
  <c r="AH2945" i="4"/>
  <c r="AG2945" i="4"/>
  <c r="BF2952" i="4"/>
  <c r="BE2952" i="4"/>
  <c r="BI2955" i="4"/>
  <c r="BI2957" i="4"/>
  <c r="BK2957" i="4" s="1"/>
  <c r="AN2964" i="4"/>
  <c r="AM2964" i="4"/>
  <c r="BI2969" i="4"/>
  <c r="BL2969" i="4" s="1"/>
  <c r="S3015" i="4"/>
  <c r="U3015" i="4" s="1"/>
  <c r="AK3015" i="4"/>
  <c r="AH2987" i="4"/>
  <c r="AG2987" i="4"/>
  <c r="AT2996" i="4"/>
  <c r="AS2996" i="4"/>
  <c r="AN3005" i="4"/>
  <c r="AM3005" i="4"/>
  <c r="BI3035" i="4"/>
  <c r="BK3035" i="4" s="1"/>
  <c r="AH3038" i="4"/>
  <c r="AG3038" i="4"/>
  <c r="AH3048" i="4"/>
  <c r="AG3048" i="4"/>
  <c r="P3099" i="4"/>
  <c r="O3099" i="4"/>
  <c r="AH3117" i="4"/>
  <c r="AG3117" i="4"/>
  <c r="V3121" i="4"/>
  <c r="U3121" i="4"/>
  <c r="J3126" i="4"/>
  <c r="I3126" i="4"/>
  <c r="AB3134" i="4"/>
  <c r="AA3134" i="4"/>
  <c r="BG2931" i="4"/>
  <c r="G2973" i="4"/>
  <c r="I2973" i="4" s="1"/>
  <c r="Y2973" i="4"/>
  <c r="AQ2973" i="4"/>
  <c r="BI2951" i="4"/>
  <c r="BL2951" i="4" s="1"/>
  <c r="BI2953" i="4"/>
  <c r="BL2953" i="4" s="1"/>
  <c r="BI2967" i="4"/>
  <c r="BL2967" i="4" s="1"/>
  <c r="G3015" i="4"/>
  <c r="I3015" i="4" s="1"/>
  <c r="Y3015" i="4"/>
  <c r="AQ3015" i="4"/>
  <c r="AS3015" i="4" s="1"/>
  <c r="BI2993" i="4"/>
  <c r="BL2993" i="4" s="1"/>
  <c r="BI2995" i="4"/>
  <c r="BL2995" i="4" s="1"/>
  <c r="BI3012" i="4"/>
  <c r="BI3014" i="4"/>
  <c r="BL3014" i="4" s="1"/>
  <c r="AE3015" i="4"/>
  <c r="AH3015" i="4" s="1"/>
  <c r="BC3015" i="4"/>
  <c r="BE3015" i="4" s="1"/>
  <c r="M3060" i="4"/>
  <c r="AQ3060" i="4"/>
  <c r="AS3060" i="4" s="1"/>
  <c r="BI3049" i="4"/>
  <c r="BL3049" i="4" s="1"/>
  <c r="BI3051" i="4"/>
  <c r="BL3051" i="4" s="1"/>
  <c r="BI3052" i="4"/>
  <c r="BJ3060" i="4"/>
  <c r="M3104" i="4"/>
  <c r="BI3076" i="4"/>
  <c r="BI3099" i="4"/>
  <c r="BL3099" i="4" s="1"/>
  <c r="BI3100" i="4"/>
  <c r="BK3100" i="4" s="1"/>
  <c r="BG3104" i="4"/>
  <c r="Y3143" i="4"/>
  <c r="AW3143" i="4"/>
  <c r="BI2961" i="4"/>
  <c r="BL2961" i="4" s="1"/>
  <c r="BI2965" i="4"/>
  <c r="BL2965" i="4" s="1"/>
  <c r="AE2973" i="4"/>
  <c r="AH2973" i="4" s="1"/>
  <c r="BC2973" i="4"/>
  <c r="AW3015" i="4"/>
  <c r="BI2985" i="4"/>
  <c r="BI2999" i="4"/>
  <c r="BI3009" i="4"/>
  <c r="BL3009" i="4" s="1"/>
  <c r="BJ3015" i="4"/>
  <c r="BK3015" i="4" s="1"/>
  <c r="AW3060" i="4"/>
  <c r="AZ3060" i="4" s="1"/>
  <c r="BI3030" i="4"/>
  <c r="BI3046" i="4"/>
  <c r="BI3055" i="4"/>
  <c r="BL3055" i="4" s="1"/>
  <c r="BI3056" i="4"/>
  <c r="AA3058" i="4"/>
  <c r="AK3104" i="4"/>
  <c r="BF3104" i="4"/>
  <c r="BI3075" i="4"/>
  <c r="BL3075" i="4" s="1"/>
  <c r="BI3077" i="4"/>
  <c r="BL3077" i="4" s="1"/>
  <c r="BI3078" i="4"/>
  <c r="AA3081" i="4"/>
  <c r="BI3087" i="4"/>
  <c r="BL3087" i="4" s="1"/>
  <c r="I3088" i="4"/>
  <c r="U3088" i="4"/>
  <c r="BI3094" i="4"/>
  <c r="BL3094" i="4" s="1"/>
  <c r="BI3101" i="4"/>
  <c r="BI3103" i="4"/>
  <c r="BL3103" i="4" s="1"/>
  <c r="AE3104" i="4"/>
  <c r="AH3104" i="4" s="1"/>
  <c r="BC3104" i="4"/>
  <c r="BE3104" i="4" s="1"/>
  <c r="AK3143" i="4"/>
  <c r="AY3143" i="4"/>
  <c r="I3119" i="4"/>
  <c r="AS3121" i="4"/>
  <c r="AM3122" i="4"/>
  <c r="U3123" i="4"/>
  <c r="AG3126" i="4"/>
  <c r="AZ705" i="4"/>
  <c r="AY705" i="4"/>
  <c r="AZ709" i="4"/>
  <c r="AY709" i="4"/>
  <c r="AN711" i="4"/>
  <c r="AM711" i="4"/>
  <c r="BI9" i="4"/>
  <c r="V9" i="4"/>
  <c r="BJ39" i="4"/>
  <c r="BI13" i="4"/>
  <c r="BL13" i="4" s="1"/>
  <c r="P14" i="4"/>
  <c r="P15" i="4"/>
  <c r="P16" i="4"/>
  <c r="P17" i="4"/>
  <c r="P18" i="4"/>
  <c r="P19" i="4"/>
  <c r="P20" i="4"/>
  <c r="P21" i="4"/>
  <c r="BI22" i="4"/>
  <c r="BL22" i="4" s="1"/>
  <c r="BI24" i="4"/>
  <c r="BL24" i="4" s="1"/>
  <c r="BI26" i="4"/>
  <c r="BL26" i="4" s="1"/>
  <c r="BI28" i="4"/>
  <c r="BL28" i="4" s="1"/>
  <c r="BI30" i="4"/>
  <c r="BL30" i="4" s="1"/>
  <c r="BI31" i="4"/>
  <c r="AM31" i="4"/>
  <c r="BI33" i="4"/>
  <c r="BL33" i="4" s="1"/>
  <c r="P34" i="4"/>
  <c r="P35" i="4"/>
  <c r="P36" i="4"/>
  <c r="P37" i="4"/>
  <c r="P38" i="4"/>
  <c r="J80" i="4"/>
  <c r="P50" i="4"/>
  <c r="V50" i="4"/>
  <c r="V80" i="4" s="1"/>
  <c r="BJ80" i="4"/>
  <c r="P51" i="4"/>
  <c r="P52" i="4"/>
  <c r="P53" i="4"/>
  <c r="P54" i="4"/>
  <c r="BL56" i="4"/>
  <c r="BL57" i="4"/>
  <c r="AM69" i="4"/>
  <c r="AY69" i="4"/>
  <c r="BI71" i="4"/>
  <c r="BL71" i="4" s="1"/>
  <c r="P72" i="4"/>
  <c r="BL73" i="4"/>
  <c r="BI74" i="4"/>
  <c r="BL74" i="4" s="1"/>
  <c r="AS74" i="4"/>
  <c r="P75" i="4"/>
  <c r="P76" i="4"/>
  <c r="P77" i="4"/>
  <c r="P78" i="4"/>
  <c r="J107" i="4"/>
  <c r="S107" i="4"/>
  <c r="BJ107" i="4"/>
  <c r="BI93" i="4"/>
  <c r="BL93" i="4" s="1"/>
  <c r="BI95" i="4"/>
  <c r="BL95" i="4" s="1"/>
  <c r="BI97" i="4"/>
  <c r="BL97" i="4" s="1"/>
  <c r="BI99" i="4"/>
  <c r="BI100" i="4"/>
  <c r="BL100" i="4" s="1"/>
  <c r="BI102" i="4"/>
  <c r="BL102" i="4" s="1"/>
  <c r="AS102" i="4"/>
  <c r="BE102" i="4"/>
  <c r="P103" i="4"/>
  <c r="AA103" i="4"/>
  <c r="BL104" i="4"/>
  <c r="BL106" i="4"/>
  <c r="J126" i="4"/>
  <c r="S126" i="4"/>
  <c r="BJ126" i="4"/>
  <c r="AM122" i="4"/>
  <c r="AY122" i="4"/>
  <c r="J166" i="4"/>
  <c r="AM136" i="4"/>
  <c r="AW166" i="4"/>
  <c r="BC166" i="4"/>
  <c r="BE166" i="4" s="1"/>
  <c r="BH166" i="4"/>
  <c r="AM140" i="4"/>
  <c r="AM142" i="4"/>
  <c r="AM155" i="4"/>
  <c r="AY155" i="4"/>
  <c r="BI157" i="4"/>
  <c r="BL157" i="4" s="1"/>
  <c r="P158" i="4"/>
  <c r="BL159" i="4"/>
  <c r="BI160" i="4"/>
  <c r="BL160" i="4" s="1"/>
  <c r="AS160" i="4"/>
  <c r="P161" i="4"/>
  <c r="P162" i="4"/>
  <c r="P163" i="4"/>
  <c r="BE163" i="4"/>
  <c r="P164" i="4"/>
  <c r="P165" i="4"/>
  <c r="P176" i="4"/>
  <c r="J184" i="4"/>
  <c r="P177" i="4"/>
  <c r="V177" i="4"/>
  <c r="V184" i="4" s="1"/>
  <c r="P178" i="4"/>
  <c r="P179" i="4"/>
  <c r="P180" i="4"/>
  <c r="P181" i="4"/>
  <c r="P182" i="4"/>
  <c r="BL183" i="4"/>
  <c r="J209" i="4"/>
  <c r="P194" i="4"/>
  <c r="V194" i="4"/>
  <c r="V209" i="4" s="1"/>
  <c r="BJ209" i="4"/>
  <c r="P195" i="4"/>
  <c r="P196" i="4"/>
  <c r="P197" i="4"/>
  <c r="P198" i="4"/>
  <c r="P199" i="4"/>
  <c r="P200" i="4"/>
  <c r="P201" i="4"/>
  <c r="P202" i="4"/>
  <c r="AM204" i="4"/>
  <c r="AY207" i="4"/>
  <c r="M249" i="4"/>
  <c r="P249" i="4" s="1"/>
  <c r="Y249" i="4"/>
  <c r="AK249" i="4"/>
  <c r="AM249" i="4" s="1"/>
  <c r="AQ249" i="4"/>
  <c r="AS249" i="4" s="1"/>
  <c r="BJ249" i="4"/>
  <c r="BI241" i="4"/>
  <c r="BL241" i="4" s="1"/>
  <c r="AS241" i="4"/>
  <c r="BE241" i="4"/>
  <c r="P242" i="4"/>
  <c r="P243" i="4"/>
  <c r="AA243" i="4"/>
  <c r="BL244" i="4"/>
  <c r="BL245" i="4"/>
  <c r="BI246" i="4"/>
  <c r="BL246" i="4" s="1"/>
  <c r="AS246" i="4"/>
  <c r="BL247" i="4"/>
  <c r="BL259" i="4"/>
  <c r="M267" i="4"/>
  <c r="P267" i="4" s="1"/>
  <c r="Y267" i="4"/>
  <c r="AK267" i="4"/>
  <c r="AQ267" i="4"/>
  <c r="AW267" i="4"/>
  <c r="AY267" i="4" s="1"/>
  <c r="BC267" i="4"/>
  <c r="BE267" i="4" s="1"/>
  <c r="BH267" i="4"/>
  <c r="BL262" i="4"/>
  <c r="BI263" i="4"/>
  <c r="BL263" i="4" s="1"/>
  <c r="BI265" i="4"/>
  <c r="BL265" i="4" s="1"/>
  <c r="AS265" i="4"/>
  <c r="BE265" i="4"/>
  <c r="P266" i="4"/>
  <c r="M306" i="4"/>
  <c r="P306" i="4" s="1"/>
  <c r="S306" i="4"/>
  <c r="Y306" i="4"/>
  <c r="AA306" i="4" s="1"/>
  <c r="AK306" i="4"/>
  <c r="AS276" i="4"/>
  <c r="P277" i="4"/>
  <c r="AA277" i="4"/>
  <c r="BI278" i="4"/>
  <c r="BL278" i="4" s="1"/>
  <c r="AS278" i="4"/>
  <c r="P279" i="4"/>
  <c r="P280" i="4"/>
  <c r="BI281" i="4"/>
  <c r="BL281" i="4" s="1"/>
  <c r="AS281" i="4"/>
  <c r="P282" i="4"/>
  <c r="AA282" i="4"/>
  <c r="BI283" i="4"/>
  <c r="BL283" i="4" s="1"/>
  <c r="AS283" i="4"/>
  <c r="P284" i="4"/>
  <c r="AA284" i="4"/>
  <c r="BL286" i="4"/>
  <c r="BI287" i="4"/>
  <c r="BL287" i="4" s="1"/>
  <c r="P288" i="4"/>
  <c r="AA288" i="4"/>
  <c r="AS288" i="4"/>
  <c r="P289" i="4"/>
  <c r="P290" i="4"/>
  <c r="AA290" i="4"/>
  <c r="BL291" i="4"/>
  <c r="BL292" i="4"/>
  <c r="BI293" i="4"/>
  <c r="BL293" i="4" s="1"/>
  <c r="AS293" i="4"/>
  <c r="P294" i="4"/>
  <c r="BI295" i="4"/>
  <c r="BL295" i="4" s="1"/>
  <c r="AS295" i="4"/>
  <c r="BI296" i="4"/>
  <c r="BL296" i="4" s="1"/>
  <c r="AS296" i="4"/>
  <c r="P297" i="4"/>
  <c r="AA297" i="4"/>
  <c r="BE297" i="4"/>
  <c r="P298" i="4"/>
  <c r="BE298" i="4"/>
  <c r="P299" i="4"/>
  <c r="AA299" i="4"/>
  <c r="P300" i="4"/>
  <c r="AA300" i="4"/>
  <c r="BI301" i="4"/>
  <c r="BL301" i="4" s="1"/>
  <c r="AS301" i="4"/>
  <c r="P302" i="4"/>
  <c r="BE302" i="4"/>
  <c r="P303" i="4"/>
  <c r="AA303" i="4"/>
  <c r="BE303" i="4"/>
  <c r="P304" i="4"/>
  <c r="BL305" i="4"/>
  <c r="M323" i="4"/>
  <c r="P323" i="4" s="1"/>
  <c r="S323" i="4"/>
  <c r="Y323" i="4"/>
  <c r="AA323" i="4" s="1"/>
  <c r="AK323" i="4"/>
  <c r="P316" i="4"/>
  <c r="AA316" i="4"/>
  <c r="P317" i="4"/>
  <c r="AA317" i="4"/>
  <c r="BI318" i="4"/>
  <c r="BL318" i="4" s="1"/>
  <c r="P319" i="4"/>
  <c r="AA319" i="4"/>
  <c r="BE319" i="4"/>
  <c r="P320" i="4"/>
  <c r="BI321" i="4"/>
  <c r="BL321" i="4" s="1"/>
  <c r="AS321" i="4"/>
  <c r="BI322" i="4"/>
  <c r="BL322" i="4" s="1"/>
  <c r="AS322" i="4"/>
  <c r="M348" i="4"/>
  <c r="P348" i="4" s="1"/>
  <c r="S348" i="4"/>
  <c r="Y348" i="4"/>
  <c r="AA348" i="4" s="1"/>
  <c r="AK348" i="4"/>
  <c r="AS333" i="4"/>
  <c r="P334" i="4"/>
  <c r="AA334" i="4"/>
  <c r="BL335" i="4"/>
  <c r="BL336" i="4"/>
  <c r="BL337" i="4"/>
  <c r="BL338" i="4"/>
  <c r="BI339" i="4"/>
  <c r="BL339" i="4" s="1"/>
  <c r="AS339" i="4"/>
  <c r="P340" i="4"/>
  <c r="AA340" i="4"/>
  <c r="BE340" i="4"/>
  <c r="P341" i="4"/>
  <c r="BI342" i="4"/>
  <c r="BL342" i="4" s="1"/>
  <c r="AS342" i="4"/>
  <c r="BI343" i="4"/>
  <c r="BL343" i="4" s="1"/>
  <c r="AS343" i="4"/>
  <c r="BI344" i="4"/>
  <c r="BL344" i="4" s="1"/>
  <c r="AS344" i="4"/>
  <c r="P345" i="4"/>
  <c r="BE345" i="4"/>
  <c r="P346" i="4"/>
  <c r="AA346" i="4"/>
  <c r="BE346" i="4"/>
  <c r="P347" i="4"/>
  <c r="J373" i="4"/>
  <c r="P358" i="4"/>
  <c r="V358" i="4"/>
  <c r="V373" i="4" s="1"/>
  <c r="AA358" i="4"/>
  <c r="AQ373" i="4"/>
  <c r="AS373" i="4" s="1"/>
  <c r="AW373" i="4"/>
  <c r="AY373" i="4" s="1"/>
  <c r="BC373" i="4"/>
  <c r="BE373" i="4" s="1"/>
  <c r="BH373" i="4"/>
  <c r="BI359" i="4"/>
  <c r="BL359" i="4" s="1"/>
  <c r="AS359" i="4"/>
  <c r="P360" i="4"/>
  <c r="P361" i="4"/>
  <c r="AA361" i="4"/>
  <c r="BL362" i="4"/>
  <c r="BI363" i="4"/>
  <c r="BL363" i="4" s="1"/>
  <c r="AS363" i="4"/>
  <c r="P364" i="4"/>
  <c r="AA364" i="4"/>
  <c r="BE364" i="4"/>
  <c r="P365" i="4"/>
  <c r="BI366" i="4"/>
  <c r="BL366" i="4" s="1"/>
  <c r="AS366" i="4"/>
  <c r="BI367" i="4"/>
  <c r="BL367" i="4" s="1"/>
  <c r="AS367" i="4"/>
  <c r="BI368" i="4"/>
  <c r="AM369" i="4"/>
  <c r="AY370" i="4"/>
  <c r="BI371" i="4"/>
  <c r="BI372" i="4"/>
  <c r="BL372" i="4" s="1"/>
  <c r="G411" i="4"/>
  <c r="M411" i="4"/>
  <c r="P411" i="4" s="1"/>
  <c r="S411" i="4"/>
  <c r="AK411" i="4"/>
  <c r="AM411" i="4" s="1"/>
  <c r="BH411" i="4"/>
  <c r="BI411" i="4" s="1"/>
  <c r="AA382" i="4"/>
  <c r="AA384" i="4"/>
  <c r="O387" i="4"/>
  <c r="BI387" i="4"/>
  <c r="BL387" i="4" s="1"/>
  <c r="BI388" i="4"/>
  <c r="BL388" i="4" s="1"/>
  <c r="BE390" i="4"/>
  <c r="AM391" i="4"/>
  <c r="BI392" i="4"/>
  <c r="BK392" i="4" s="1"/>
  <c r="O393" i="4"/>
  <c r="BI393" i="4"/>
  <c r="BL393" i="4" s="1"/>
  <c r="BI394" i="4"/>
  <c r="BL394" i="4" s="1"/>
  <c r="O397" i="4"/>
  <c r="BI398" i="4"/>
  <c r="O399" i="4"/>
  <c r="BI400" i="4"/>
  <c r="O401" i="4"/>
  <c r="BI401" i="4"/>
  <c r="BL401" i="4" s="1"/>
  <c r="AS402" i="4"/>
  <c r="BI402" i="4"/>
  <c r="BL402" i="4" s="1"/>
  <c r="O403" i="4"/>
  <c r="BI403" i="4"/>
  <c r="BL403" i="4" s="1"/>
  <c r="BI404" i="4"/>
  <c r="O405" i="4"/>
  <c r="AM406" i="4"/>
  <c r="BI406" i="4"/>
  <c r="BL406" i="4" s="1"/>
  <c r="BI407" i="4"/>
  <c r="BL407" i="4" s="1"/>
  <c r="G428" i="4"/>
  <c r="V428" i="4"/>
  <c r="AK428" i="4"/>
  <c r="AQ428" i="4"/>
  <c r="BH428" i="4"/>
  <c r="AA421" i="4"/>
  <c r="AS421" i="4"/>
  <c r="BI422" i="4"/>
  <c r="BL422" i="4" s="1"/>
  <c r="BI423" i="4"/>
  <c r="BL423" i="4" s="1"/>
  <c r="AM424" i="4"/>
  <c r="BI424" i="4"/>
  <c r="BL424" i="4" s="1"/>
  <c r="BI425" i="4"/>
  <c r="BL425" i="4" s="1"/>
  <c r="J452" i="4"/>
  <c r="V437" i="4"/>
  <c r="V452" i="4" s="1"/>
  <c r="AA437" i="4"/>
  <c r="BH452" i="4"/>
  <c r="BE439" i="4"/>
  <c r="O442" i="4"/>
  <c r="BI442" i="4"/>
  <c r="BL442" i="4" s="1"/>
  <c r="AS443" i="4"/>
  <c r="AA445" i="4"/>
  <c r="BE445" i="4"/>
  <c r="AA447" i="4"/>
  <c r="AS447" i="4"/>
  <c r="O450" i="4"/>
  <c r="BI450" i="4"/>
  <c r="BL450" i="4" s="1"/>
  <c r="BI451" i="4"/>
  <c r="BL451" i="4" s="1"/>
  <c r="S476" i="4"/>
  <c r="Y476" i="4"/>
  <c r="AK476" i="4"/>
  <c r="AM476" i="4" s="1"/>
  <c r="AQ476" i="4"/>
  <c r="AW476" i="4"/>
  <c r="BC476" i="4"/>
  <c r="BE476" i="4" s="1"/>
  <c r="BG476" i="4"/>
  <c r="BI476" i="4" s="1"/>
  <c r="BK476" i="4" s="1"/>
  <c r="BJ476" i="4"/>
  <c r="BE463" i="4"/>
  <c r="AM464" i="4"/>
  <c r="O466" i="4"/>
  <c r="BI466" i="4"/>
  <c r="BL466" i="4" s="1"/>
  <c r="AM468" i="4"/>
  <c r="BI468" i="4"/>
  <c r="BL468" i="4" s="1"/>
  <c r="BI469" i="4"/>
  <c r="BL469" i="4" s="1"/>
  <c r="AY470" i="4"/>
  <c r="BI470" i="4"/>
  <c r="BL470" i="4" s="1"/>
  <c r="BI471" i="4"/>
  <c r="BL471" i="4" s="1"/>
  <c r="AM472" i="4"/>
  <c r="BI472" i="4"/>
  <c r="BL472" i="4" s="1"/>
  <c r="BI473" i="4"/>
  <c r="BL473" i="4" s="1"/>
  <c r="G515" i="4"/>
  <c r="I515" i="4" s="1"/>
  <c r="M515" i="4"/>
  <c r="P515" i="4" s="1"/>
  <c r="V485" i="4"/>
  <c r="V515" i="4" s="1"/>
  <c r="BH515" i="4"/>
  <c r="BK485" i="4"/>
  <c r="O486" i="4"/>
  <c r="O488" i="4"/>
  <c r="AM488" i="4"/>
  <c r="BI488" i="4"/>
  <c r="BL488" i="4" s="1"/>
  <c r="O492" i="4"/>
  <c r="BI492" i="4"/>
  <c r="BL492" i="4" s="1"/>
  <c r="BI493" i="4"/>
  <c r="BL493" i="4" s="1"/>
  <c r="AM494" i="4"/>
  <c r="AA495" i="4"/>
  <c r="BE495" i="4"/>
  <c r="AM496" i="4"/>
  <c r="BI496" i="4"/>
  <c r="BL496" i="4" s="1"/>
  <c r="BI497" i="4"/>
  <c r="BK497" i="4" s="1"/>
  <c r="O498" i="4"/>
  <c r="BI499" i="4"/>
  <c r="O500" i="4"/>
  <c r="BI500" i="4"/>
  <c r="BL500" i="4" s="1"/>
  <c r="BI501" i="4"/>
  <c r="BL501" i="4" s="1"/>
  <c r="BI502" i="4"/>
  <c r="BL502" i="4" s="1"/>
  <c r="AM504" i="4"/>
  <c r="BI504" i="4"/>
  <c r="BL504" i="4" s="1"/>
  <c r="BI505" i="4"/>
  <c r="BL505" i="4" s="1"/>
  <c r="O506" i="4"/>
  <c r="AM506" i="4"/>
  <c r="O508" i="4"/>
  <c r="AA509" i="4"/>
  <c r="BI509" i="4"/>
  <c r="O510" i="4"/>
  <c r="O546" i="4"/>
  <c r="BI546" i="4"/>
  <c r="BL546" i="4" s="1"/>
  <c r="AM548" i="4"/>
  <c r="BI548" i="4"/>
  <c r="BL548" i="4" s="1"/>
  <c r="BI549" i="4"/>
  <c r="BL549" i="4" s="1"/>
  <c r="AY550" i="4"/>
  <c r="BI550" i="4"/>
  <c r="BL550" i="4" s="1"/>
  <c r="BI551" i="4"/>
  <c r="BL551" i="4" s="1"/>
  <c r="BI552" i="4"/>
  <c r="BL552" i="4" s="1"/>
  <c r="BI553" i="4"/>
  <c r="BL553" i="4" s="1"/>
  <c r="AY568" i="4"/>
  <c r="BI568" i="4"/>
  <c r="BL568" i="4" s="1"/>
  <c r="O569" i="4"/>
  <c r="AM569" i="4"/>
  <c r="BI569" i="4"/>
  <c r="BL569" i="4" s="1"/>
  <c r="AS570" i="4"/>
  <c r="BI572" i="4"/>
  <c r="BL572" i="4" s="1"/>
  <c r="O573" i="4"/>
  <c r="BI573" i="4"/>
  <c r="BL573" i="4" s="1"/>
  <c r="BI574" i="4"/>
  <c r="BL574" i="4" s="1"/>
  <c r="O575" i="4"/>
  <c r="AY575" i="4"/>
  <c r="BI575" i="4"/>
  <c r="BL575" i="4" s="1"/>
  <c r="O576" i="4"/>
  <c r="AM576" i="4"/>
  <c r="BI578" i="4"/>
  <c r="BL578" i="4" s="1"/>
  <c r="O579" i="4"/>
  <c r="BI579" i="4"/>
  <c r="BL579" i="4" s="1"/>
  <c r="AS580" i="4"/>
  <c r="AA582" i="4"/>
  <c r="BI582" i="4"/>
  <c r="BL582" i="4" s="1"/>
  <c r="O583" i="4"/>
  <c r="AM583" i="4"/>
  <c r="BI583" i="4"/>
  <c r="BL583" i="4" s="1"/>
  <c r="O585" i="4"/>
  <c r="AM585" i="4"/>
  <c r="BI585" i="4"/>
  <c r="BL585" i="4" s="1"/>
  <c r="BI586" i="4"/>
  <c r="BL586" i="4" s="1"/>
  <c r="O587" i="4"/>
  <c r="AM587" i="4"/>
  <c r="O589" i="4"/>
  <c r="AA590" i="4"/>
  <c r="BI590" i="4"/>
  <c r="O591" i="4"/>
  <c r="V613" i="4"/>
  <c r="V637" i="4"/>
  <c r="V676" i="4"/>
  <c r="P705" i="4"/>
  <c r="O705" i="4"/>
  <c r="AT706" i="4"/>
  <c r="AT718" i="4" s="1"/>
  <c r="AS706" i="4"/>
  <c r="AB708" i="4"/>
  <c r="AA708" i="4"/>
  <c r="P711" i="4"/>
  <c r="O711" i="4"/>
  <c r="P713" i="4"/>
  <c r="O713" i="4"/>
  <c r="BI203" i="4"/>
  <c r="BL203" i="4" s="1"/>
  <c r="V249" i="4"/>
  <c r="V267" i="4"/>
  <c r="V306" i="4"/>
  <c r="V323" i="4"/>
  <c r="V348" i="4"/>
  <c r="BI428" i="4"/>
  <c r="BI452" i="4"/>
  <c r="BL452" i="4" s="1"/>
  <c r="V476" i="4"/>
  <c r="BI515" i="4"/>
  <c r="BL515" i="4" s="1"/>
  <c r="BI511" i="4"/>
  <c r="BL511" i="4" s="1"/>
  <c r="G532" i="4"/>
  <c r="V524" i="4"/>
  <c r="V532" i="4" s="1"/>
  <c r="AW532" i="4"/>
  <c r="BC532" i="4"/>
  <c r="BG532" i="4"/>
  <c r="BI532" i="4" s="1"/>
  <c r="BJ532" i="4"/>
  <c r="O525" i="4"/>
  <c r="AA526" i="4"/>
  <c r="O527" i="4"/>
  <c r="BI527" i="4"/>
  <c r="BL527" i="4" s="1"/>
  <c r="AS528" i="4"/>
  <c r="O531" i="4"/>
  <c r="BI531" i="4"/>
  <c r="BL531" i="4" s="1"/>
  <c r="O542" i="4"/>
  <c r="O544" i="4"/>
  <c r="AY544" i="4"/>
  <c r="BI544" i="4"/>
  <c r="BL544" i="4" s="1"/>
  <c r="AS545" i="4"/>
  <c r="BI592" i="4"/>
  <c r="BL592" i="4" s="1"/>
  <c r="AM593" i="4"/>
  <c r="BI593" i="4"/>
  <c r="BL593" i="4" s="1"/>
  <c r="I594" i="4"/>
  <c r="BI594" i="4"/>
  <c r="BL594" i="4" s="1"/>
  <c r="O595" i="4"/>
  <c r="BI595" i="4"/>
  <c r="BL595" i="4" s="1"/>
  <c r="O605" i="4"/>
  <c r="Y613" i="4"/>
  <c r="AN613" i="4"/>
  <c r="AS606" i="4"/>
  <c r="AA608" i="4"/>
  <c r="O609" i="4"/>
  <c r="AM609" i="4"/>
  <c r="BI609" i="4"/>
  <c r="BL609" i="4" s="1"/>
  <c r="BI610" i="4"/>
  <c r="BL610" i="4" s="1"/>
  <c r="S637" i="4"/>
  <c r="BI637" i="4"/>
  <c r="BL637" i="4" s="1"/>
  <c r="O623" i="4"/>
  <c r="BI623" i="4"/>
  <c r="BL623" i="4" s="1"/>
  <c r="AS624" i="4"/>
  <c r="BI624" i="4"/>
  <c r="BL624" i="4" s="1"/>
  <c r="O625" i="4"/>
  <c r="AA626" i="4"/>
  <c r="BI626" i="4"/>
  <c r="BK626" i="4" s="1"/>
  <c r="O627" i="4"/>
  <c r="AM627" i="4"/>
  <c r="BI627" i="4"/>
  <c r="BL627" i="4" s="1"/>
  <c r="I628" i="4"/>
  <c r="AS628" i="4"/>
  <c r="BI628" i="4"/>
  <c r="O629" i="4"/>
  <c r="BI629" i="4"/>
  <c r="BL629" i="4" s="1"/>
  <c r="I630" i="4"/>
  <c r="AS630" i="4"/>
  <c r="BI630" i="4"/>
  <c r="O631" i="4"/>
  <c r="BI631" i="4"/>
  <c r="BL631" i="4" s="1"/>
  <c r="BI632" i="4"/>
  <c r="O633" i="4"/>
  <c r="BI633" i="4"/>
  <c r="BL633" i="4" s="1"/>
  <c r="AS634" i="4"/>
  <c r="O635" i="4"/>
  <c r="S676" i="4"/>
  <c r="AK676" i="4"/>
  <c r="AM676" i="4" s="1"/>
  <c r="AS646" i="4"/>
  <c r="BH676" i="4"/>
  <c r="BI676" i="4" s="1"/>
  <c r="O647" i="4"/>
  <c r="AM647" i="4"/>
  <c r="BI647" i="4"/>
  <c r="BL647" i="4" s="1"/>
  <c r="AS648" i="4"/>
  <c r="BI648" i="4"/>
  <c r="O649" i="4"/>
  <c r="AM649" i="4"/>
  <c r="BI649" i="4"/>
  <c r="BL649" i="4" s="1"/>
  <c r="AS650" i="4"/>
  <c r="AA652" i="4"/>
  <c r="BI652" i="4"/>
  <c r="BL652" i="4" s="1"/>
  <c r="O653" i="4"/>
  <c r="BI653" i="4"/>
  <c r="BL653" i="4" s="1"/>
  <c r="AS654" i="4"/>
  <c r="AM655" i="4"/>
  <c r="AA656" i="4"/>
  <c r="BE656" i="4"/>
  <c r="O657" i="4"/>
  <c r="AM657" i="4"/>
  <c r="BI657" i="4"/>
  <c r="BL657" i="4" s="1"/>
  <c r="AS658" i="4"/>
  <c r="BI660" i="4"/>
  <c r="BK660" i="4" s="1"/>
  <c r="O661" i="4"/>
  <c r="AM661" i="4"/>
  <c r="BI661" i="4"/>
  <c r="BL661" i="4" s="1"/>
  <c r="AS662" i="4"/>
  <c r="BI664" i="4"/>
  <c r="BL664" i="4" s="1"/>
  <c r="AY665" i="4"/>
  <c r="BI665" i="4"/>
  <c r="BL665" i="4" s="1"/>
  <c r="BI666" i="4"/>
  <c r="BL666" i="4" s="1"/>
  <c r="O667" i="4"/>
  <c r="AM667" i="4"/>
  <c r="O669" i="4"/>
  <c r="AA670" i="4"/>
  <c r="BI670" i="4"/>
  <c r="BL670" i="4" s="1"/>
  <c r="O671" i="4"/>
  <c r="BI672" i="4"/>
  <c r="BL672" i="4" s="1"/>
  <c r="O673" i="4"/>
  <c r="O674" i="4"/>
  <c r="AM674" i="4"/>
  <c r="BI674" i="4"/>
  <c r="BL674" i="4" s="1"/>
  <c r="G693" i="4"/>
  <c r="I693" i="4" s="1"/>
  <c r="V685" i="4"/>
  <c r="V693" i="4" s="1"/>
  <c r="AZ693" i="4"/>
  <c r="BC693" i="4"/>
  <c r="BE693" i="4" s="1"/>
  <c r="BG693" i="4"/>
  <c r="BI693" i="4" s="1"/>
  <c r="BJ693" i="4"/>
  <c r="BK693" i="4" s="1"/>
  <c r="O686" i="4"/>
  <c r="AA687" i="4"/>
  <c r="BI687" i="4"/>
  <c r="BL687" i="4" s="1"/>
  <c r="AA689" i="4"/>
  <c r="BE689" i="4"/>
  <c r="O692" i="4"/>
  <c r="BI692" i="4"/>
  <c r="BL692" i="4" s="1"/>
  <c r="S718" i="4"/>
  <c r="AK718" i="4"/>
  <c r="BI705" i="4"/>
  <c r="BL705" i="4" s="1"/>
  <c r="BI708" i="4"/>
  <c r="BK708" i="4" s="1"/>
  <c r="BI709" i="4"/>
  <c r="BL709" i="4" s="1"/>
  <c r="BI710" i="4"/>
  <c r="BL710" i="4" s="1"/>
  <c r="O715" i="4"/>
  <c r="AA716" i="4"/>
  <c r="BI716" i="4"/>
  <c r="O717" i="4"/>
  <c r="BI717" i="4"/>
  <c r="BL717" i="4" s="1"/>
  <c r="O728" i="4"/>
  <c r="AS728" i="4"/>
  <c r="BI729" i="4"/>
  <c r="BL729" i="4" s="1"/>
  <c r="BT729" i="4" s="1"/>
  <c r="AA729" i="4"/>
  <c r="BI730" i="4"/>
  <c r="BL730" i="4" s="1"/>
  <c r="BT730" i="4" s="1"/>
  <c r="AA730" i="4"/>
  <c r="AY730" i="4"/>
  <c r="AM731" i="4"/>
  <c r="AM732" i="4"/>
  <c r="I733" i="4"/>
  <c r="AM733" i="4"/>
  <c r="BI734" i="4"/>
  <c r="BL734" i="4" s="1"/>
  <c r="BT734" i="4" s="1"/>
  <c r="AA734" i="4"/>
  <c r="BI735" i="4"/>
  <c r="BL735" i="4" s="1"/>
  <c r="BT735" i="4" s="1"/>
  <c r="BI736" i="4"/>
  <c r="BL736" i="4" s="1"/>
  <c r="BT736" i="4" s="1"/>
  <c r="BI737" i="4"/>
  <c r="BL737" i="4" s="1"/>
  <c r="BT737" i="4" s="1"/>
  <c r="O738" i="4"/>
  <c r="AS738" i="4"/>
  <c r="O740" i="4"/>
  <c r="O741" i="4"/>
  <c r="AS741" i="4"/>
  <c r="BI742" i="4"/>
  <c r="AS742" i="4"/>
  <c r="BI743" i="4"/>
  <c r="BK743" i="4" s="1"/>
  <c r="BS743" i="4" s="1"/>
  <c r="O744" i="4"/>
  <c r="AS744" i="4"/>
  <c r="BI745" i="4"/>
  <c r="AS746" i="4"/>
  <c r="O747" i="4"/>
  <c r="AS747" i="4"/>
  <c r="O748" i="4"/>
  <c r="BK748" i="4"/>
  <c r="BS748" i="4" s="1"/>
  <c r="AA749" i="4"/>
  <c r="AY749" i="4"/>
  <c r="I750" i="4"/>
  <c r="BI751" i="4"/>
  <c r="BL751" i="4" s="1"/>
  <c r="BT751" i="4" s="1"/>
  <c r="BI752" i="4"/>
  <c r="BL752" i="4" s="1"/>
  <c r="BT752" i="4" s="1"/>
  <c r="AA752" i="4"/>
  <c r="BI753" i="4"/>
  <c r="BL753" i="4" s="1"/>
  <c r="BT753" i="4" s="1"/>
  <c r="BI754" i="4"/>
  <c r="BL754" i="4" s="1"/>
  <c r="BT754" i="4" s="1"/>
  <c r="AM755" i="4"/>
  <c r="BI756" i="4"/>
  <c r="BL756" i="4" s="1"/>
  <c r="BT756" i="4" s="1"/>
  <c r="AA756" i="4"/>
  <c r="BI757" i="4"/>
  <c r="BL757" i="4" s="1"/>
  <c r="BT757" i="4" s="1"/>
  <c r="AA757" i="4"/>
  <c r="AY757" i="4"/>
  <c r="BH758" i="4"/>
  <c r="BN758" i="4" s="1"/>
  <c r="I767" i="4"/>
  <c r="S782" i="4"/>
  <c r="Y782" i="4"/>
  <c r="AE782" i="4"/>
  <c r="AM767" i="4"/>
  <c r="AZ782" i="4"/>
  <c r="BC782" i="4"/>
  <c r="I768" i="4"/>
  <c r="AM768" i="4"/>
  <c r="AS769" i="4"/>
  <c r="O770" i="4"/>
  <c r="O771" i="4"/>
  <c r="AS771" i="4"/>
  <c r="BI772" i="4"/>
  <c r="BL772" i="4" s="1"/>
  <c r="BE773" i="4"/>
  <c r="BI774" i="4"/>
  <c r="BL774" i="4" s="1"/>
  <c r="BI775" i="4"/>
  <c r="BL775" i="4" s="1"/>
  <c r="AM775" i="4"/>
  <c r="BI776" i="4"/>
  <c r="BL776" i="4" s="1"/>
  <c r="BI779" i="4"/>
  <c r="BL779" i="4" s="1"/>
  <c r="AA779" i="4"/>
  <c r="AY779" i="4"/>
  <c r="I780" i="4"/>
  <c r="AM780" i="4"/>
  <c r="I781" i="4"/>
  <c r="AM781" i="4"/>
  <c r="BG782" i="4"/>
  <c r="BJ782" i="4"/>
  <c r="G800" i="4"/>
  <c r="Y800" i="4"/>
  <c r="AA800" i="4" s="1"/>
  <c r="AE800" i="4"/>
  <c r="AQ800" i="4"/>
  <c r="AW800" i="4"/>
  <c r="AY800" i="4" s="1"/>
  <c r="BF800" i="4"/>
  <c r="O793" i="4"/>
  <c r="AS793" i="4"/>
  <c r="O794" i="4"/>
  <c r="AS794" i="4"/>
  <c r="O795" i="4"/>
  <c r="AS795" i="4"/>
  <c r="O796" i="4"/>
  <c r="AS796" i="4"/>
  <c r="O797" i="4"/>
  <c r="O799" i="4"/>
  <c r="BH800" i="4"/>
  <c r="O809" i="4"/>
  <c r="Y839" i="4"/>
  <c r="AK839" i="4"/>
  <c r="AS809" i="4"/>
  <c r="BI810" i="4"/>
  <c r="BL810" i="4" s="1"/>
  <c r="AA810" i="4"/>
  <c r="BI811" i="4"/>
  <c r="BL811" i="4" s="1"/>
  <c r="AA811" i="4"/>
  <c r="AY811" i="4"/>
  <c r="AM812" i="4"/>
  <c r="AM813" i="4"/>
  <c r="I814" i="4"/>
  <c r="AM814" i="4"/>
  <c r="BI815" i="4"/>
  <c r="BL815" i="4" s="1"/>
  <c r="AA815" i="4"/>
  <c r="BI816" i="4"/>
  <c r="BL816" i="4" s="1"/>
  <c r="AA816" i="4"/>
  <c r="BI817" i="4"/>
  <c r="BL817" i="4" s="1"/>
  <c r="AA817" i="4"/>
  <c r="BI818" i="4"/>
  <c r="O818" i="4"/>
  <c r="BE818" i="4"/>
  <c r="BI819" i="4"/>
  <c r="O819" i="4"/>
  <c r="AS819" i="4"/>
  <c r="O821" i="4"/>
  <c r="O823" i="4"/>
  <c r="O824" i="4"/>
  <c r="AS824" i="4"/>
  <c r="BI825" i="4"/>
  <c r="AS827" i="4"/>
  <c r="BI828" i="4"/>
  <c r="BK828" i="4" s="1"/>
  <c r="O828" i="4"/>
  <c r="AS828" i="4"/>
  <c r="O829" i="4"/>
  <c r="AA830" i="4"/>
  <c r="AY830" i="4"/>
  <c r="I831" i="4"/>
  <c r="AM831" i="4"/>
  <c r="BI832" i="4"/>
  <c r="BL832" i="4" s="1"/>
  <c r="AA832" i="4"/>
  <c r="BI833" i="4"/>
  <c r="BL833" i="4" s="1"/>
  <c r="AA833" i="4"/>
  <c r="BI834" i="4"/>
  <c r="BL834" i="4" s="1"/>
  <c r="BI835" i="4"/>
  <c r="BL835" i="4" s="1"/>
  <c r="BI836" i="4"/>
  <c r="BL836" i="4" s="1"/>
  <c r="AA836" i="4"/>
  <c r="AY836" i="4"/>
  <c r="I837" i="4"/>
  <c r="AM837" i="4"/>
  <c r="I838" i="4"/>
  <c r="AM838" i="4"/>
  <c r="BG839" i="4"/>
  <c r="BJ839" i="4"/>
  <c r="G863" i="4"/>
  <c r="O848" i="4"/>
  <c r="AS848" i="4"/>
  <c r="BH863" i="4"/>
  <c r="O849" i="4"/>
  <c r="AS849" i="4"/>
  <c r="O850" i="4"/>
  <c r="BE850" i="4"/>
  <c r="BI851" i="4"/>
  <c r="AS851" i="4"/>
  <c r="BI852" i="4"/>
  <c r="BL852" i="4" s="1"/>
  <c r="BE854" i="4"/>
  <c r="BI855" i="4"/>
  <c r="BL855" i="4" s="1"/>
  <c r="BI856" i="4"/>
  <c r="BL856" i="4" s="1"/>
  <c r="AM856" i="4"/>
  <c r="BI857" i="4"/>
  <c r="BL857" i="4" s="1"/>
  <c r="AA857" i="4"/>
  <c r="AY857" i="4"/>
  <c r="I858" i="4"/>
  <c r="AM858" i="4"/>
  <c r="AM859" i="4"/>
  <c r="AM860" i="4"/>
  <c r="BI861" i="4"/>
  <c r="BL861" i="4" s="1"/>
  <c r="AA861" i="4"/>
  <c r="BI862" i="4"/>
  <c r="BL862" i="4" s="1"/>
  <c r="AA862" i="4"/>
  <c r="AY862" i="4"/>
  <c r="S880" i="4"/>
  <c r="AB880" i="4"/>
  <c r="AE880" i="4"/>
  <c r="AM872" i="4"/>
  <c r="BG880" i="4"/>
  <c r="I873" i="4"/>
  <c r="AM873" i="4"/>
  <c r="I874" i="4"/>
  <c r="AM874" i="4"/>
  <c r="I875" i="4"/>
  <c r="AM875" i="4"/>
  <c r="I876" i="4"/>
  <c r="AM876" i="4"/>
  <c r="BI877" i="4"/>
  <c r="BL877" i="4" s="1"/>
  <c r="I878" i="4"/>
  <c r="AM878" i="4"/>
  <c r="BI879" i="4"/>
  <c r="BL879" i="4" s="1"/>
  <c r="BI889" i="4"/>
  <c r="M919" i="4"/>
  <c r="P919" i="4" s="1"/>
  <c r="S919" i="4"/>
  <c r="U919" i="4" s="1"/>
  <c r="AE919" i="4"/>
  <c r="AG919" i="4" s="1"/>
  <c r="AK919" i="4"/>
  <c r="AM919" i="4" s="1"/>
  <c r="BI890" i="4"/>
  <c r="BK890" i="4" s="1"/>
  <c r="O890" i="4"/>
  <c r="AZ919" i="4"/>
  <c r="AA891" i="4"/>
  <c r="AS891" i="4"/>
  <c r="O892" i="4"/>
  <c r="O893" i="4"/>
  <c r="AA894" i="4"/>
  <c r="AS894" i="4"/>
  <c r="BI895" i="4"/>
  <c r="O895" i="4"/>
  <c r="AA896" i="4"/>
  <c r="AS896" i="4"/>
  <c r="BI897" i="4"/>
  <c r="O897" i="4"/>
  <c r="AS898" i="4"/>
  <c r="AA899" i="4"/>
  <c r="AS899" i="4"/>
  <c r="AA900" i="4"/>
  <c r="AS900" i="4"/>
  <c r="BI901" i="4"/>
  <c r="BK901" i="4" s="1"/>
  <c r="AS901" i="4"/>
  <c r="BI902" i="4"/>
  <c r="O902" i="4"/>
  <c r="O903" i="4"/>
  <c r="O904" i="4"/>
  <c r="O905" i="4"/>
  <c r="AA906" i="4"/>
  <c r="AS906" i="4"/>
  <c r="BE906" i="4"/>
  <c r="BI907" i="4"/>
  <c r="O907" i="4"/>
  <c r="AA908" i="4"/>
  <c r="AS908" i="4"/>
  <c r="O909" i="4"/>
  <c r="U910" i="4"/>
  <c r="AY910" i="4"/>
  <c r="I911" i="4"/>
  <c r="AM911" i="4"/>
  <c r="BI912" i="4"/>
  <c r="BL912" i="4" s="1"/>
  <c r="U912" i="4"/>
  <c r="BI913" i="4"/>
  <c r="BL913" i="4" s="1"/>
  <c r="U913" i="4"/>
  <c r="BI914" i="4"/>
  <c r="BL914" i="4" s="1"/>
  <c r="U914" i="4"/>
  <c r="BI915" i="4"/>
  <c r="BL915" i="4" s="1"/>
  <c r="U915" i="4"/>
  <c r="AM915" i="4"/>
  <c r="AM916" i="4"/>
  <c r="BI917" i="4"/>
  <c r="BL917" i="4" s="1"/>
  <c r="U917" i="4"/>
  <c r="BI918" i="4"/>
  <c r="BL918" i="4" s="1"/>
  <c r="U918" i="4"/>
  <c r="AY918" i="4"/>
  <c r="BH919" i="4"/>
  <c r="BI928" i="4"/>
  <c r="BL928" i="4" s="1"/>
  <c r="U928" i="4"/>
  <c r="AE943" i="4"/>
  <c r="AG943" i="4" s="1"/>
  <c r="BI929" i="4"/>
  <c r="BL929" i="4" s="1"/>
  <c r="U929" i="4"/>
  <c r="BI930" i="4"/>
  <c r="BL930" i="4" s="1"/>
  <c r="U930" i="4"/>
  <c r="AM930" i="4"/>
  <c r="BI931" i="4"/>
  <c r="BL931" i="4" s="1"/>
  <c r="U931" i="4"/>
  <c r="AM931" i="4"/>
  <c r="AM932" i="4"/>
  <c r="I933" i="4"/>
  <c r="AM933" i="4"/>
  <c r="BI934" i="4"/>
  <c r="BL934" i="4" s="1"/>
  <c r="U934" i="4"/>
  <c r="AY934" i="4"/>
  <c r="J936" i="4"/>
  <c r="O936" i="4"/>
  <c r="BE936" i="4"/>
  <c r="O937" i="4"/>
  <c r="BE937" i="4"/>
  <c r="O938" i="4"/>
  <c r="O939" i="4"/>
  <c r="O940" i="4"/>
  <c r="BE940" i="4"/>
  <c r="O941" i="4"/>
  <c r="AA942" i="4"/>
  <c r="AS942" i="4"/>
  <c r="BH943" i="4"/>
  <c r="G960" i="4"/>
  <c r="M960" i="4"/>
  <c r="P960" i="4" s="1"/>
  <c r="U952" i="4"/>
  <c r="AG952" i="4"/>
  <c r="AM952" i="4"/>
  <c r="AZ960" i="4"/>
  <c r="BC960" i="4"/>
  <c r="BE960" i="4" s="1"/>
  <c r="I953" i="4"/>
  <c r="AM953" i="4"/>
  <c r="I954" i="4"/>
  <c r="AM954" i="4"/>
  <c r="I955" i="4"/>
  <c r="AM955" i="4"/>
  <c r="I956" i="4"/>
  <c r="AM956" i="4"/>
  <c r="BI957" i="4"/>
  <c r="BL957" i="4" s="1"/>
  <c r="U957" i="4"/>
  <c r="BI958" i="4"/>
  <c r="BL958" i="4" s="1"/>
  <c r="U958" i="4"/>
  <c r="AY958" i="4"/>
  <c r="BG960" i="4"/>
  <c r="BJ960" i="4"/>
  <c r="O969" i="4"/>
  <c r="Y999" i="4"/>
  <c r="AA999" i="4" s="1"/>
  <c r="AG969" i="4"/>
  <c r="AQ999" i="4"/>
  <c r="AS999" i="4" s="1"/>
  <c r="AW999" i="4"/>
  <c r="BC999" i="4"/>
  <c r="BI970" i="4"/>
  <c r="BL970" i="4" s="1"/>
  <c r="O970" i="4"/>
  <c r="AM970" i="4"/>
  <c r="BI971" i="4"/>
  <c r="BL971" i="4" s="1"/>
  <c r="O971" i="4"/>
  <c r="AM971" i="4"/>
  <c r="O972" i="4"/>
  <c r="AM972" i="4"/>
  <c r="BI973" i="4"/>
  <c r="BL973" i="4" s="1"/>
  <c r="AA973" i="4"/>
  <c r="AA974" i="4"/>
  <c r="AA975" i="4"/>
  <c r="AA976" i="4"/>
  <c r="AA977" i="4"/>
  <c r="U978" i="4"/>
  <c r="AG978" i="4"/>
  <c r="BE978" i="4"/>
  <c r="I979" i="4"/>
  <c r="AG979" i="4"/>
  <c r="BE979" i="4"/>
  <c r="I980" i="4"/>
  <c r="AG980" i="4"/>
  <c r="BI981" i="4"/>
  <c r="BK981" i="4" s="1"/>
  <c r="U981" i="4"/>
  <c r="AG981" i="4"/>
  <c r="BI982" i="4"/>
  <c r="U982" i="4"/>
  <c r="AS982" i="4"/>
  <c r="AS983" i="4"/>
  <c r="AG984" i="4"/>
  <c r="BI985" i="4"/>
  <c r="BK985" i="4" s="1"/>
  <c r="U985" i="4"/>
  <c r="AS985" i="4"/>
  <c r="I986" i="4"/>
  <c r="AG986" i="4"/>
  <c r="BI987" i="4"/>
  <c r="BK987" i="4" s="1"/>
  <c r="U987" i="4"/>
  <c r="AG987" i="4"/>
  <c r="BI988" i="4"/>
  <c r="BK988" i="4" s="1"/>
  <c r="U988" i="4"/>
  <c r="AS988" i="4"/>
  <c r="BI989" i="4"/>
  <c r="BL989" i="4" s="1"/>
  <c r="U989" i="4"/>
  <c r="AG989" i="4"/>
  <c r="BI990" i="4"/>
  <c r="BL990" i="4" s="1"/>
  <c r="AA990" i="4"/>
  <c r="AY990" i="4"/>
  <c r="O991" i="4"/>
  <c r="AM991" i="4"/>
  <c r="AA992" i="4"/>
  <c r="AA993" i="4"/>
  <c r="AA994" i="4"/>
  <c r="O995" i="4"/>
  <c r="AM995" i="4"/>
  <c r="O996" i="4"/>
  <c r="AM996" i="4"/>
  <c r="AA997" i="4"/>
  <c r="U998" i="4"/>
  <c r="AS998" i="4"/>
  <c r="BG999" i="4"/>
  <c r="BN999" i="4" s="1"/>
  <c r="BW999" i="4" s="1"/>
  <c r="BJ999" i="4"/>
  <c r="M1023" i="4"/>
  <c r="Y1023" i="4"/>
  <c r="AA1023" i="4" s="1"/>
  <c r="AK1023" i="4"/>
  <c r="AM1023" i="4" s="1"/>
  <c r="AS1008" i="4"/>
  <c r="BI1009" i="4"/>
  <c r="BL1009" i="4" s="1"/>
  <c r="O1009" i="4"/>
  <c r="AM1009" i="4"/>
  <c r="I1010" i="4"/>
  <c r="AS1010" i="4"/>
  <c r="O1011" i="4"/>
  <c r="AM1011" i="4"/>
  <c r="AA1013" i="4"/>
  <c r="I1014" i="4"/>
  <c r="AG1014" i="4"/>
  <c r="BE1014" i="4"/>
  <c r="BI1015" i="4"/>
  <c r="BL1015" i="4" s="1"/>
  <c r="J1016" i="4"/>
  <c r="O1016" i="4"/>
  <c r="O1017" i="4"/>
  <c r="AM1017" i="4"/>
  <c r="AA1018" i="4"/>
  <c r="BI1020" i="4"/>
  <c r="BL1020" i="4" s="1"/>
  <c r="O1020" i="4"/>
  <c r="AM1020" i="4"/>
  <c r="O1021" i="4"/>
  <c r="BI1022" i="4"/>
  <c r="BL1022" i="4" s="1"/>
  <c r="O1022" i="4"/>
  <c r="AM1022" i="4"/>
  <c r="BG1023" i="4"/>
  <c r="BJ1023" i="4"/>
  <c r="G1040" i="4"/>
  <c r="BI1032" i="4"/>
  <c r="U1032" i="4"/>
  <c r="AG1032" i="4"/>
  <c r="AQ1040" i="4"/>
  <c r="AS1040" i="4" s="1"/>
  <c r="AW1040" i="4"/>
  <c r="AY1040" i="4" s="1"/>
  <c r="BC1040" i="4"/>
  <c r="BE1040" i="4" s="1"/>
  <c r="AA1033" i="4"/>
  <c r="BI1034" i="4"/>
  <c r="BK1034" i="4" s="1"/>
  <c r="U1034" i="4"/>
  <c r="AS1034" i="4"/>
  <c r="O1035" i="4"/>
  <c r="AM1035" i="4"/>
  <c r="I1036" i="4"/>
  <c r="AG1036" i="4"/>
  <c r="BE1036" i="4"/>
  <c r="I1038" i="4"/>
  <c r="AG1038" i="4"/>
  <c r="BE1038" i="4"/>
  <c r="BG1040" i="4"/>
  <c r="BJ1040" i="4"/>
  <c r="M1078" i="4"/>
  <c r="S1078" i="4"/>
  <c r="U1078" i="4" s="1"/>
  <c r="AN1078" i="4"/>
  <c r="AS1048" i="4"/>
  <c r="BI1049" i="4"/>
  <c r="U1049" i="4"/>
  <c r="AS1049" i="4"/>
  <c r="O1050" i="4"/>
  <c r="AM1050" i="4"/>
  <c r="BI1051" i="4"/>
  <c r="U1051" i="4"/>
  <c r="AS1051" i="4"/>
  <c r="AA1052" i="4"/>
  <c r="BI1053" i="4"/>
  <c r="U1053" i="4"/>
  <c r="AS1053" i="4"/>
  <c r="O1054" i="4"/>
  <c r="AM1054" i="4"/>
  <c r="I1055" i="4"/>
  <c r="AG1055" i="4"/>
  <c r="AA1056" i="4"/>
  <c r="BI1057" i="4"/>
  <c r="U1057" i="4"/>
  <c r="AG1057" i="4"/>
  <c r="BE1057" i="4"/>
  <c r="O1058" i="4"/>
  <c r="AM1058" i="4"/>
  <c r="BI1059" i="4"/>
  <c r="BK1059" i="4" s="1"/>
  <c r="U1059" i="4"/>
  <c r="AS1059" i="4"/>
  <c r="BI1061" i="4"/>
  <c r="U1061" i="4"/>
  <c r="AS1061" i="4"/>
  <c r="O1062" i="4"/>
  <c r="AM1062" i="4"/>
  <c r="AG1063" i="4"/>
  <c r="AA1064" i="4"/>
  <c r="BI1065" i="4"/>
  <c r="U1065" i="4"/>
  <c r="AS1065" i="4"/>
  <c r="BE1065" i="4"/>
  <c r="O1066" i="4"/>
  <c r="AM1066" i="4"/>
  <c r="I1067" i="4"/>
  <c r="AG1067" i="4"/>
  <c r="BE1067" i="4"/>
  <c r="J1069" i="4"/>
  <c r="O1069" i="4"/>
  <c r="AM1069" i="4"/>
  <c r="BI1070" i="4"/>
  <c r="U1070" i="4"/>
  <c r="AS1070" i="4"/>
  <c r="AA1071" i="4"/>
  <c r="BI1072" i="4"/>
  <c r="U1072" i="4"/>
  <c r="AS1072" i="4"/>
  <c r="O1073" i="4"/>
  <c r="AM1073" i="4"/>
  <c r="I1074" i="4"/>
  <c r="AS1074" i="4"/>
  <c r="O1075" i="4"/>
  <c r="AM1075" i="4"/>
  <c r="BI1076" i="4"/>
  <c r="U1076" i="4"/>
  <c r="AS1076" i="4"/>
  <c r="O1077" i="4"/>
  <c r="AM1077" i="4"/>
  <c r="BG1078" i="4"/>
  <c r="BJ1078" i="4"/>
  <c r="M1116" i="4"/>
  <c r="P1116" i="4" s="1"/>
  <c r="U1086" i="4"/>
  <c r="AK1116" i="4"/>
  <c r="AM1116" i="4" s="1"/>
  <c r="AS1086" i="4"/>
  <c r="U1087" i="4"/>
  <c r="AS1087" i="4"/>
  <c r="BI1088" i="4"/>
  <c r="BL1088" i="4" s="1"/>
  <c r="O1088" i="4"/>
  <c r="AM1088" i="4"/>
  <c r="U1089" i="4"/>
  <c r="AS1089" i="4"/>
  <c r="BI1090" i="4"/>
  <c r="BL1090" i="4" s="1"/>
  <c r="O1090" i="4"/>
  <c r="AM1090" i="4"/>
  <c r="I1091" i="4"/>
  <c r="AG1091" i="4"/>
  <c r="AA1092" i="4"/>
  <c r="U1093" i="4"/>
  <c r="AS1093" i="4"/>
  <c r="BI1094" i="4"/>
  <c r="BL1094" i="4" s="1"/>
  <c r="O1094" i="4"/>
  <c r="AM1094" i="4"/>
  <c r="I1095" i="4"/>
  <c r="AS1095" i="4"/>
  <c r="AA1096" i="4"/>
  <c r="AY1096" i="4"/>
  <c r="I1097" i="4"/>
  <c r="AG1097" i="4"/>
  <c r="O1098" i="4"/>
  <c r="AM1098" i="4"/>
  <c r="I1099" i="4"/>
  <c r="AG1099" i="4"/>
  <c r="AA1100" i="4"/>
  <c r="U1101" i="4"/>
  <c r="AS1101" i="4"/>
  <c r="BE1101" i="4"/>
  <c r="BI1102" i="4"/>
  <c r="BL1102" i="4" s="1"/>
  <c r="O1102" i="4"/>
  <c r="AM1102" i="4"/>
  <c r="I1103" i="4"/>
  <c r="AG1103" i="4"/>
  <c r="AA1104" i="4"/>
  <c r="U1105" i="4"/>
  <c r="AS1105" i="4"/>
  <c r="O1106" i="4"/>
  <c r="BI1107" i="4"/>
  <c r="BL1107" i="4" s="1"/>
  <c r="AA1107" i="4"/>
  <c r="AY1107" i="4"/>
  <c r="I1108" i="4"/>
  <c r="AG1108" i="4"/>
  <c r="BE1108" i="4"/>
  <c r="BI1109" i="4"/>
  <c r="BL1109" i="4" s="1"/>
  <c r="O1109" i="4"/>
  <c r="AM1109" i="4"/>
  <c r="I1110" i="4"/>
  <c r="AG1110" i="4"/>
  <c r="AA1111" i="4"/>
  <c r="U1112" i="4"/>
  <c r="AG1112" i="4"/>
  <c r="AA1113" i="4"/>
  <c r="AY1113" i="4"/>
  <c r="I1114" i="4"/>
  <c r="AG1114" i="4"/>
  <c r="AA1115" i="4"/>
  <c r="AY1115" i="4"/>
  <c r="BH1116" i="4"/>
  <c r="AA1126" i="4"/>
  <c r="BH1156" i="4"/>
  <c r="BO1156" i="4"/>
  <c r="BI1127" i="4"/>
  <c r="BL1127" i="4" s="1"/>
  <c r="O1127" i="4"/>
  <c r="AM1127" i="4"/>
  <c r="I1128" i="4"/>
  <c r="AG1128" i="4"/>
  <c r="BE1128" i="4"/>
  <c r="BI1129" i="4"/>
  <c r="BL1129" i="4" s="1"/>
  <c r="O1129" i="4"/>
  <c r="AM1129" i="4"/>
  <c r="I1130" i="4"/>
  <c r="AG1130" i="4"/>
  <c r="AA1131" i="4"/>
  <c r="U1132" i="4"/>
  <c r="AS1132" i="4"/>
  <c r="BI1133" i="4"/>
  <c r="BL1133" i="4" s="1"/>
  <c r="O1133" i="4"/>
  <c r="AM1133" i="4"/>
  <c r="I1134" i="4"/>
  <c r="AG1134" i="4"/>
  <c r="AY1135" i="4"/>
  <c r="I1136" i="4"/>
  <c r="AG1136" i="4"/>
  <c r="BE1136" i="4"/>
  <c r="BI1137" i="4"/>
  <c r="BL1137" i="4" s="1"/>
  <c r="O1137" i="4"/>
  <c r="AM1137" i="4"/>
  <c r="I1138" i="4"/>
  <c r="AG1138" i="4"/>
  <c r="AA1139" i="4"/>
  <c r="U1140" i="4"/>
  <c r="AS1140" i="4"/>
  <c r="BI1141" i="4"/>
  <c r="BL1141" i="4" s="1"/>
  <c r="O1141" i="4"/>
  <c r="AM1141" i="4"/>
  <c r="U1142" i="4"/>
  <c r="AS1142" i="4"/>
  <c r="BI1143" i="4"/>
  <c r="BK1143" i="4" s="1"/>
  <c r="AG1143" i="4"/>
  <c r="AA1144" i="4"/>
  <c r="BI1145" i="4"/>
  <c r="U1145" i="4"/>
  <c r="AS1145" i="4"/>
  <c r="O1146" i="4"/>
  <c r="AM1146" i="4"/>
  <c r="J1147" i="4"/>
  <c r="O1147" i="4"/>
  <c r="AM1147" i="4"/>
  <c r="BI1148" i="4"/>
  <c r="U1148" i="4"/>
  <c r="AS1148" i="4"/>
  <c r="AA1149" i="4"/>
  <c r="BI1150" i="4"/>
  <c r="U1150" i="4"/>
  <c r="AS1150" i="4"/>
  <c r="O1151" i="4"/>
  <c r="AM1151" i="4"/>
  <c r="I1152" i="4"/>
  <c r="AG1152" i="4"/>
  <c r="BE1152" i="4"/>
  <c r="O1153" i="4"/>
  <c r="AM1153" i="4"/>
  <c r="BI1154" i="4"/>
  <c r="BK1154" i="4" s="1"/>
  <c r="U1154" i="4"/>
  <c r="AS1154" i="4"/>
  <c r="O1155" i="4"/>
  <c r="AM1155" i="4"/>
  <c r="BG1156" i="4"/>
  <c r="BJ1156" i="4"/>
  <c r="O1164" i="4"/>
  <c r="AH1182" i="4"/>
  <c r="AM1164" i="4"/>
  <c r="I1165" i="4"/>
  <c r="AG1165" i="4"/>
  <c r="AY1166" i="4"/>
  <c r="I1167" i="4"/>
  <c r="AG1167" i="4"/>
  <c r="BE1167" i="4"/>
  <c r="O1168" i="4"/>
  <c r="AM1168" i="4"/>
  <c r="I1169" i="4"/>
  <c r="AG1169" i="4"/>
  <c r="AA1170" i="4"/>
  <c r="AY1170" i="4"/>
  <c r="I1171" i="4"/>
  <c r="AG1171" i="4"/>
  <c r="AA1172" i="4"/>
  <c r="AY1172" i="4"/>
  <c r="AG1173" i="4"/>
  <c r="U1174" i="4"/>
  <c r="AS1174" i="4"/>
  <c r="AA1175" i="4"/>
  <c r="AY1175" i="4"/>
  <c r="I1176" i="4"/>
  <c r="AG1176" i="4"/>
  <c r="AA1177" i="4"/>
  <c r="BI1178" i="4"/>
  <c r="U1178" i="4"/>
  <c r="AS1178" i="4"/>
  <c r="AA1179" i="4"/>
  <c r="AY1179" i="4"/>
  <c r="I1180" i="4"/>
  <c r="AG1180" i="4"/>
  <c r="AA1181" i="4"/>
  <c r="AY1181" i="4"/>
  <c r="I1191" i="4"/>
  <c r="S1199" i="4"/>
  <c r="U1199" i="4" s="1"/>
  <c r="Y1199" i="4"/>
  <c r="AG1191" i="4"/>
  <c r="AQ1199" i="4"/>
  <c r="AW1199" i="4"/>
  <c r="AY1199" i="4" s="1"/>
  <c r="BF1199" i="4"/>
  <c r="AA1192" i="4"/>
  <c r="U1193" i="4"/>
  <c r="AS1193" i="4"/>
  <c r="O1194" i="4"/>
  <c r="AM1194" i="4"/>
  <c r="I1195" i="4"/>
  <c r="AG1195" i="4"/>
  <c r="BE1195" i="4"/>
  <c r="BI1196" i="4"/>
  <c r="BL1196" i="4" s="1"/>
  <c r="O1196" i="4"/>
  <c r="AM1196" i="4"/>
  <c r="AS1197" i="4"/>
  <c r="AA1198" i="4"/>
  <c r="BG1199" i="4"/>
  <c r="BJ1199" i="4"/>
  <c r="G1239" i="4"/>
  <c r="M1239" i="4"/>
  <c r="P1239" i="4" s="1"/>
  <c r="S1239" i="4"/>
  <c r="BH1239" i="4"/>
  <c r="BO1239" i="4"/>
  <c r="U1210" i="4"/>
  <c r="O1211" i="4"/>
  <c r="AY1211" i="4"/>
  <c r="BI1211" i="4"/>
  <c r="BL1211" i="4" s="1"/>
  <c r="AA1213" i="4"/>
  <c r="U1214" i="4"/>
  <c r="O1215" i="4"/>
  <c r="BI1215" i="4"/>
  <c r="BL1215" i="4" s="1"/>
  <c r="AS1216" i="4"/>
  <c r="U1218" i="4"/>
  <c r="AG1218" i="4"/>
  <c r="BI1218" i="4"/>
  <c r="O1219" i="4"/>
  <c r="AM1219" i="4"/>
  <c r="U1220" i="4"/>
  <c r="AG1220" i="4"/>
  <c r="BI1220" i="4"/>
  <c r="O1221" i="4"/>
  <c r="BI1221" i="4"/>
  <c r="BL1221" i="4" s="1"/>
  <c r="BI1222" i="4"/>
  <c r="BL1222" i="4" s="1"/>
  <c r="U1224" i="4"/>
  <c r="O1225" i="4"/>
  <c r="BI1225" i="4"/>
  <c r="BL1225" i="4" s="1"/>
  <c r="AG1226" i="4"/>
  <c r="U1228" i="4"/>
  <c r="AS1228" i="4"/>
  <c r="BE1228" i="4"/>
  <c r="BI1230" i="4"/>
  <c r="BL1230" i="4" s="1"/>
  <c r="BI1231" i="4"/>
  <c r="BL1231" i="4" s="1"/>
  <c r="AA1232" i="4"/>
  <c r="U1233" i="4"/>
  <c r="BI1233" i="4"/>
  <c r="BL1233" i="4" s="1"/>
  <c r="O1234" i="4"/>
  <c r="U1236" i="4"/>
  <c r="BI1238" i="4"/>
  <c r="BL1238" i="4" s="1"/>
  <c r="BG1319" i="4"/>
  <c r="BJ1319" i="4"/>
  <c r="O1329" i="4"/>
  <c r="Y1359" i="4"/>
  <c r="AA1359" i="4" s="1"/>
  <c r="AE1359" i="4"/>
  <c r="AM1329" i="4"/>
  <c r="BC1359" i="4"/>
  <c r="BI1329" i="4"/>
  <c r="BL1329" i="4" s="1"/>
  <c r="AG1330" i="4"/>
  <c r="BI1330" i="4"/>
  <c r="AA1331" i="4"/>
  <c r="AY1331" i="4"/>
  <c r="BI1331" i="4"/>
  <c r="BL1331" i="4" s="1"/>
  <c r="AG1332" i="4"/>
  <c r="BI1332" i="4"/>
  <c r="BL1332" i="4" s="1"/>
  <c r="O1333" i="4"/>
  <c r="AM1333" i="4"/>
  <c r="BI1333" i="4"/>
  <c r="BL1333" i="4" s="1"/>
  <c r="BI1334" i="4"/>
  <c r="O1335" i="4"/>
  <c r="AM1335" i="4"/>
  <c r="BI1335" i="4"/>
  <c r="BL1335" i="4" s="1"/>
  <c r="AG1336" i="4"/>
  <c r="BI1336" i="4"/>
  <c r="BL1336" i="4" s="1"/>
  <c r="O1337" i="4"/>
  <c r="AM1337" i="4"/>
  <c r="BI1337" i="4"/>
  <c r="BL1337" i="4" s="1"/>
  <c r="AG1338" i="4"/>
  <c r="BE1338" i="4"/>
  <c r="AA1339" i="4"/>
  <c r="BI1339" i="4"/>
  <c r="BL1339" i="4" s="1"/>
  <c r="AS1340" i="4"/>
  <c r="AM1341" i="4"/>
  <c r="BI1341" i="4"/>
  <c r="BL1341" i="4" s="1"/>
  <c r="BI1342" i="4"/>
  <c r="O1343" i="4"/>
  <c r="U1344" i="4"/>
  <c r="O1345" i="4"/>
  <c r="AM1345" i="4"/>
  <c r="BI1345" i="4"/>
  <c r="BL1345" i="4" s="1"/>
  <c r="AG1346" i="4"/>
  <c r="BE1346" i="4"/>
  <c r="U1348" i="4"/>
  <c r="AS1348" i="4"/>
  <c r="BE1348" i="4"/>
  <c r="O1349" i="4"/>
  <c r="AY1349" i="4"/>
  <c r="BI1349" i="4"/>
  <c r="BL1349" i="4" s="1"/>
  <c r="O1350" i="4"/>
  <c r="AM1350" i="4"/>
  <c r="U1351" i="4"/>
  <c r="AS1351" i="4"/>
  <c r="AA1352" i="4"/>
  <c r="AM1352" i="4"/>
  <c r="BI1352" i="4"/>
  <c r="BL1352" i="4" s="1"/>
  <c r="AS1353" i="4"/>
  <c r="AA1354" i="4"/>
  <c r="U1355" i="4"/>
  <c r="AS1355" i="4"/>
  <c r="BE1355" i="4"/>
  <c r="AA1356" i="4"/>
  <c r="AM1356" i="4"/>
  <c r="U1357" i="4"/>
  <c r="AG1357" i="4"/>
  <c r="BI1357" i="4"/>
  <c r="O1358" i="4"/>
  <c r="AM1358" i="4"/>
  <c r="BG1359" i="4"/>
  <c r="BJ1359" i="4"/>
  <c r="O1368" i="4"/>
  <c r="Y1398" i="4"/>
  <c r="AM1368" i="4"/>
  <c r="AW1398" i="4"/>
  <c r="BC1398" i="4"/>
  <c r="BI1368" i="4"/>
  <c r="BL1368" i="4" s="1"/>
  <c r="AG1369" i="4"/>
  <c r="BI1369" i="4"/>
  <c r="AA1370" i="4"/>
  <c r="AY1370" i="4"/>
  <c r="BI1370" i="4"/>
  <c r="BL1370" i="4" s="1"/>
  <c r="AG1371" i="4"/>
  <c r="BI1371" i="4"/>
  <c r="O1372" i="4"/>
  <c r="AM1372" i="4"/>
  <c r="BI1372" i="4"/>
  <c r="BL1372" i="4" s="1"/>
  <c r="BI1373" i="4"/>
  <c r="O1374" i="4"/>
  <c r="AM1374" i="4"/>
  <c r="BI1374" i="4"/>
  <c r="BL1374" i="4" s="1"/>
  <c r="AG1375" i="4"/>
  <c r="BI1375" i="4"/>
  <c r="BK1375" i="4" s="1"/>
  <c r="O1376" i="4"/>
  <c r="AM1376" i="4"/>
  <c r="BI1376" i="4"/>
  <c r="BL1376" i="4" s="1"/>
  <c r="AG1377" i="4"/>
  <c r="BE1377" i="4"/>
  <c r="AA1378" i="4"/>
  <c r="BI1378" i="4"/>
  <c r="BL1378" i="4" s="1"/>
  <c r="AS1379" i="4"/>
  <c r="AM1380" i="4"/>
  <c r="BI1380" i="4"/>
  <c r="BL1380" i="4" s="1"/>
  <c r="BI1381" i="4"/>
  <c r="O1382" i="4"/>
  <c r="U1383" i="4"/>
  <c r="O1384" i="4"/>
  <c r="AM1384" i="4"/>
  <c r="BI1384" i="4"/>
  <c r="BL1384" i="4" s="1"/>
  <c r="AG1385" i="4"/>
  <c r="BE1385" i="4"/>
  <c r="AA1386" i="4"/>
  <c r="U1387" i="4"/>
  <c r="AS1387" i="4"/>
  <c r="BI1387" i="4"/>
  <c r="AA1388" i="4"/>
  <c r="AM1388" i="4"/>
  <c r="AA1389" i="4"/>
  <c r="BI1389" i="4"/>
  <c r="BL1389" i="4" s="1"/>
  <c r="AG1390" i="4"/>
  <c r="BI1390" i="4"/>
  <c r="O1391" i="4"/>
  <c r="U1392" i="4"/>
  <c r="AG1392" i="4"/>
  <c r="BI1392" i="4"/>
  <c r="BK1392" i="4" s="1"/>
  <c r="O1393" i="4"/>
  <c r="AM1393" i="4"/>
  <c r="BI1393" i="4"/>
  <c r="BL1393" i="4" s="1"/>
  <c r="AG1394" i="4"/>
  <c r="BI1394" i="4"/>
  <c r="BK1394" i="4" s="1"/>
  <c r="O1395" i="4"/>
  <c r="AM1395" i="4"/>
  <c r="AS1396" i="4"/>
  <c r="BI1397" i="4"/>
  <c r="BL1397" i="4" s="1"/>
  <c r="G1437" i="4"/>
  <c r="M1437" i="4"/>
  <c r="P1437" i="4" s="1"/>
  <c r="S1437" i="4"/>
  <c r="U1437" i="4" s="1"/>
  <c r="AA1407" i="4"/>
  <c r="AK1437" i="4"/>
  <c r="AQ1437" i="4"/>
  <c r="BH1437" i="4"/>
  <c r="U1408" i="4"/>
  <c r="AS1408" i="4"/>
  <c r="O1409" i="4"/>
  <c r="AM1409" i="4"/>
  <c r="U1410" i="4"/>
  <c r="AS1410" i="4"/>
  <c r="AA1411" i="4"/>
  <c r="U1412" i="4"/>
  <c r="AS1412" i="4"/>
  <c r="AA1413" i="4"/>
  <c r="U1414" i="4"/>
  <c r="AS1414" i="4"/>
  <c r="U1416" i="4"/>
  <c r="AS1416" i="4"/>
  <c r="BI1416" i="4"/>
  <c r="O1417" i="4"/>
  <c r="AM1417" i="4"/>
  <c r="U1418" i="4"/>
  <c r="AG1418" i="4"/>
  <c r="BI1418" i="4"/>
  <c r="O1419" i="4"/>
  <c r="U1420" i="4"/>
  <c r="AS1420" i="4"/>
  <c r="AA1421" i="4"/>
  <c r="AM1421" i="4"/>
  <c r="BI1421" i="4"/>
  <c r="BL1421" i="4" s="1"/>
  <c r="AG1422" i="4"/>
  <c r="BE1422" i="4"/>
  <c r="AA1423" i="4"/>
  <c r="U1424" i="4"/>
  <c r="AS1424" i="4"/>
  <c r="BI1424" i="4"/>
  <c r="BL1424" i="4" s="1"/>
  <c r="O1425" i="4"/>
  <c r="AM1425" i="4"/>
  <c r="BI1425" i="4"/>
  <c r="BL1425" i="4" s="1"/>
  <c r="AG1426" i="4"/>
  <c r="BE1426" i="4"/>
  <c r="O1427" i="4"/>
  <c r="AY1427" i="4"/>
  <c r="BI1427" i="4"/>
  <c r="BL1427" i="4" s="1"/>
  <c r="O1428" i="4"/>
  <c r="AM1428" i="4"/>
  <c r="U1429" i="4"/>
  <c r="AS1429" i="4"/>
  <c r="AA1430" i="4"/>
  <c r="AM1430" i="4"/>
  <c r="BI1430" i="4"/>
  <c r="BL1430" i="4" s="1"/>
  <c r="AG1431" i="4"/>
  <c r="BI1431" i="4"/>
  <c r="BL1431" i="4" s="1"/>
  <c r="O1432" i="4"/>
  <c r="AM1432" i="4"/>
  <c r="BI1432" i="4"/>
  <c r="BL1432" i="4" s="1"/>
  <c r="AG1433" i="4"/>
  <c r="BE1433" i="4"/>
  <c r="AA1434" i="4"/>
  <c r="AY1434" i="4"/>
  <c r="BI1434" i="4"/>
  <c r="BL1434" i="4" s="1"/>
  <c r="AS1435" i="4"/>
  <c r="BI1436" i="4"/>
  <c r="BL1436" i="4" s="1"/>
  <c r="O1446" i="4"/>
  <c r="Y1476" i="4"/>
  <c r="AA1476" i="4" s="1"/>
  <c r="AE1476" i="4"/>
  <c r="AM1446" i="4"/>
  <c r="BC1476" i="4"/>
  <c r="BI1446" i="4"/>
  <c r="BL1446" i="4" s="1"/>
  <c r="AG1447" i="4"/>
  <c r="BI1447" i="4"/>
  <c r="AA1448" i="4"/>
  <c r="AY1448" i="4"/>
  <c r="BI1448" i="4"/>
  <c r="BL1448" i="4" s="1"/>
  <c r="AG1449" i="4"/>
  <c r="BI1449" i="4"/>
  <c r="O1450" i="4"/>
  <c r="AM1450" i="4"/>
  <c r="BI1450" i="4"/>
  <c r="BL1450" i="4" s="1"/>
  <c r="BI1451" i="4"/>
  <c r="BL1451" i="4" s="1"/>
  <c r="O1452" i="4"/>
  <c r="AM1452" i="4"/>
  <c r="BI1452" i="4"/>
  <c r="BL1452" i="4" s="1"/>
  <c r="AG1453" i="4"/>
  <c r="BI1453" i="4"/>
  <c r="BL1453" i="4" s="1"/>
  <c r="P1454" i="4"/>
  <c r="O1454" i="4"/>
  <c r="V782" i="4"/>
  <c r="V839" i="4"/>
  <c r="V880" i="4"/>
  <c r="BI1036" i="4"/>
  <c r="BI1038" i="4"/>
  <c r="BL1038" i="4" s="1"/>
  <c r="BI1055" i="4"/>
  <c r="BI1063" i="4"/>
  <c r="O1237" i="4"/>
  <c r="BI1237" i="4"/>
  <c r="BL1237" i="4" s="1"/>
  <c r="AM1249" i="4"/>
  <c r="BI1249" i="4"/>
  <c r="BL1249" i="4" s="1"/>
  <c r="AA1251" i="4"/>
  <c r="AY1251" i="4"/>
  <c r="BI1251" i="4"/>
  <c r="BL1251" i="4" s="1"/>
  <c r="BI1252" i="4"/>
  <c r="BL1252" i="4" s="1"/>
  <c r="AA1253" i="4"/>
  <c r="O1254" i="4"/>
  <c r="BI1254" i="4"/>
  <c r="BL1254" i="4" s="1"/>
  <c r="AM1255" i="4"/>
  <c r="BI1255" i="4"/>
  <c r="BL1255" i="4" s="1"/>
  <c r="AA1256" i="4"/>
  <c r="O1257" i="4"/>
  <c r="AM1257" i="4"/>
  <c r="BI1257" i="4"/>
  <c r="BL1257" i="4" s="1"/>
  <c r="BI1258" i="4"/>
  <c r="BL1258" i="4" s="1"/>
  <c r="AA1259" i="4"/>
  <c r="BI1259" i="4"/>
  <c r="BL1259" i="4" s="1"/>
  <c r="O1261" i="4"/>
  <c r="O1262" i="4"/>
  <c r="BI1262" i="4"/>
  <c r="BL1262" i="4" s="1"/>
  <c r="AA1263" i="4"/>
  <c r="BI1263" i="4"/>
  <c r="BL1263" i="4" s="1"/>
  <c r="O1265" i="4"/>
  <c r="AM1265" i="4"/>
  <c r="BI1265" i="4"/>
  <c r="BL1265" i="4" s="1"/>
  <c r="AA1266" i="4"/>
  <c r="AY1266" i="4"/>
  <c r="O1267" i="4"/>
  <c r="AM1267" i="4"/>
  <c r="BI1267" i="4"/>
  <c r="BL1267" i="4" s="1"/>
  <c r="AA1268" i="4"/>
  <c r="BI1268" i="4"/>
  <c r="BL1268" i="4" s="1"/>
  <c r="O1269" i="4"/>
  <c r="U1270" i="4"/>
  <c r="AS1270" i="4"/>
  <c r="BE1270" i="4"/>
  <c r="AG1271" i="4"/>
  <c r="BI1271" i="4"/>
  <c r="BK1271" i="4" s="1"/>
  <c r="U1272" i="4"/>
  <c r="AS1272" i="4"/>
  <c r="AS1273" i="4"/>
  <c r="AG1274" i="4"/>
  <c r="BI1274" i="4"/>
  <c r="BL1274" i="4" s="1"/>
  <c r="U1275" i="4"/>
  <c r="AS1275" i="4"/>
  <c r="BE1276" i="4"/>
  <c r="AS1277" i="4"/>
  <c r="BI1278" i="4"/>
  <c r="BG1279" i="4"/>
  <c r="BJ1279" i="4"/>
  <c r="G1319" i="4"/>
  <c r="I1319" i="4" s="1"/>
  <c r="BC1319" i="4"/>
  <c r="BI1289" i="4"/>
  <c r="BL1289" i="4" s="1"/>
  <c r="BP1319" i="4"/>
  <c r="AS1290" i="4"/>
  <c r="U1291" i="4"/>
  <c r="AS1291" i="4"/>
  <c r="BI1291" i="4"/>
  <c r="O1292" i="4"/>
  <c r="AM1292" i="4"/>
  <c r="BI1292" i="4"/>
  <c r="BL1292" i="4" s="1"/>
  <c r="AG1293" i="4"/>
  <c r="BI1293" i="4"/>
  <c r="BL1293" i="4" s="1"/>
  <c r="O1294" i="4"/>
  <c r="BI1294" i="4"/>
  <c r="BL1294" i="4" s="1"/>
  <c r="BI1295" i="4"/>
  <c r="BK1295" i="4" s="1"/>
  <c r="O1296" i="4"/>
  <c r="AM1296" i="4"/>
  <c r="BI1296" i="4"/>
  <c r="BL1296" i="4" s="1"/>
  <c r="AS1297" i="4"/>
  <c r="AA1298" i="4"/>
  <c r="AY1298" i="4"/>
  <c r="BI1298" i="4"/>
  <c r="BL1298" i="4" s="1"/>
  <c r="AG1299" i="4"/>
  <c r="BI1299" i="4"/>
  <c r="BL1299" i="4" s="1"/>
  <c r="O1300" i="4"/>
  <c r="AM1300" i="4"/>
  <c r="BI1300" i="4"/>
  <c r="BL1300" i="4" s="1"/>
  <c r="AS1301" i="4"/>
  <c r="AM1302" i="4"/>
  <c r="U1303" i="4"/>
  <c r="AS1303" i="4"/>
  <c r="U1305" i="4"/>
  <c r="AG1305" i="4"/>
  <c r="BI1305" i="4"/>
  <c r="O1306" i="4"/>
  <c r="AM1306" i="4"/>
  <c r="U1307" i="4"/>
  <c r="AG1307" i="4"/>
  <c r="BI1307" i="4"/>
  <c r="O1308" i="4"/>
  <c r="AM1308" i="4"/>
  <c r="U1309" i="4"/>
  <c r="BE1309" i="4"/>
  <c r="AG1310" i="4"/>
  <c r="BI1310" i="4"/>
  <c r="O1311" i="4"/>
  <c r="AM1311" i="4"/>
  <c r="BI1311" i="4"/>
  <c r="BL1311" i="4" s="1"/>
  <c r="BI1312" i="4"/>
  <c r="O1313" i="4"/>
  <c r="AM1313" i="4"/>
  <c r="BI1313" i="4"/>
  <c r="BL1313" i="4" s="1"/>
  <c r="AG1314" i="4"/>
  <c r="BI1314" i="4"/>
  <c r="O1315" i="4"/>
  <c r="BI1315" i="4"/>
  <c r="BL1315" i="4" s="1"/>
  <c r="BE1316" i="4"/>
  <c r="U1318" i="4"/>
  <c r="BI1318" i="4"/>
  <c r="AY1398" i="4"/>
  <c r="AS1437" i="4"/>
  <c r="BF2044" i="4"/>
  <c r="BE2044" i="4"/>
  <c r="AN2045" i="4"/>
  <c r="AM2045" i="4"/>
  <c r="AH2046" i="4"/>
  <c r="AG2046" i="4"/>
  <c r="J2048" i="4"/>
  <c r="I2048" i="4"/>
  <c r="BF2048" i="4"/>
  <c r="BE2048" i="4"/>
  <c r="AB2049" i="4"/>
  <c r="AA2049" i="4"/>
  <c r="P2050" i="4"/>
  <c r="O2050" i="4"/>
  <c r="AN2051" i="4"/>
  <c r="AM2051" i="4"/>
  <c r="AT2052" i="4"/>
  <c r="AS2052" i="4"/>
  <c r="AT2053" i="4"/>
  <c r="AS2053" i="4"/>
  <c r="P2054" i="4"/>
  <c r="O2054" i="4"/>
  <c r="BF2054" i="4"/>
  <c r="BE2054" i="4"/>
  <c r="AT2055" i="4"/>
  <c r="AS2055" i="4"/>
  <c r="AB2056" i="4"/>
  <c r="AA2056" i="4"/>
  <c r="AH2057" i="4"/>
  <c r="AG2057" i="4"/>
  <c r="V2059" i="4"/>
  <c r="U2059" i="4"/>
  <c r="AH2060" i="4"/>
  <c r="AG2060" i="4"/>
  <c r="AZ2061" i="4"/>
  <c r="AY2061" i="4"/>
  <c r="AN2062" i="4"/>
  <c r="AM2062" i="4"/>
  <c r="AH2063" i="4"/>
  <c r="AG2063" i="4"/>
  <c r="AK2106" i="4"/>
  <c r="AM2106" i="4" s="1"/>
  <c r="AM2076" i="4"/>
  <c r="AT2077" i="4"/>
  <c r="AS2077" i="4"/>
  <c r="BF2078" i="4"/>
  <c r="BF2106" i="4" s="1"/>
  <c r="BE2078" i="4"/>
  <c r="AN2079" i="4"/>
  <c r="AM2079" i="4"/>
  <c r="AT2080" i="4"/>
  <c r="AS2080" i="4"/>
  <c r="AN2082" i="4"/>
  <c r="AM2082" i="4"/>
  <c r="AT2083" i="4"/>
  <c r="AS2083" i="4"/>
  <c r="AT2084" i="4"/>
  <c r="AS2084" i="4"/>
  <c r="AZ2085" i="4"/>
  <c r="AY2085" i="4"/>
  <c r="BF2086" i="4"/>
  <c r="BE2086" i="4"/>
  <c r="J2088" i="4"/>
  <c r="I2088" i="4"/>
  <c r="AB2089" i="4"/>
  <c r="AA2089" i="4"/>
  <c r="AH2090" i="4"/>
  <c r="AG2090" i="4"/>
  <c r="CK2090" i="4"/>
  <c r="CB2090" i="4"/>
  <c r="AN2091" i="4"/>
  <c r="AM2091" i="4"/>
  <c r="AB2093" i="4"/>
  <c r="AA2093" i="4"/>
  <c r="AT2094" i="4"/>
  <c r="AS2094" i="4"/>
  <c r="AZ2096" i="4"/>
  <c r="AY2096" i="4"/>
  <c r="P2098" i="4"/>
  <c r="O2098" i="4"/>
  <c r="J2099" i="4"/>
  <c r="I2099" i="4"/>
  <c r="P2100" i="4"/>
  <c r="O2100" i="4"/>
  <c r="V2101" i="4"/>
  <c r="U2101" i="4"/>
  <c r="CK2101" i="4"/>
  <c r="CB2101" i="4"/>
  <c r="AT2102" i="4"/>
  <c r="AS2102" i="4"/>
  <c r="CK2102" i="4"/>
  <c r="CB2102" i="4"/>
  <c r="P2103" i="4"/>
  <c r="O2103" i="4"/>
  <c r="J2104" i="4"/>
  <c r="I2104" i="4"/>
  <c r="V2105" i="4"/>
  <c r="U2105" i="4"/>
  <c r="BF2105" i="4"/>
  <c r="BE2105" i="4"/>
  <c r="AB2119" i="4"/>
  <c r="AA2119" i="4"/>
  <c r="AT2120" i="4"/>
  <c r="AS2120" i="4"/>
  <c r="AB2121" i="4"/>
  <c r="AA2121" i="4"/>
  <c r="AT2122" i="4"/>
  <c r="AS2122" i="4"/>
  <c r="AN2123" i="4"/>
  <c r="AM2123" i="4"/>
  <c r="J2125" i="4"/>
  <c r="I2125" i="4"/>
  <c r="AB2126" i="4"/>
  <c r="AA2126" i="4"/>
  <c r="AT2127" i="4"/>
  <c r="AS2127" i="4"/>
  <c r="AH2129" i="4"/>
  <c r="AG2129" i="4"/>
  <c r="AH2131" i="4"/>
  <c r="AG2131" i="4"/>
  <c r="AN2132" i="4"/>
  <c r="AM2132" i="4"/>
  <c r="AT2133" i="4"/>
  <c r="AS2133" i="4"/>
  <c r="AB2134" i="4"/>
  <c r="AA2134" i="4"/>
  <c r="AT2135" i="4"/>
  <c r="AS2135" i="4"/>
  <c r="P2136" i="4"/>
  <c r="O2136" i="4"/>
  <c r="AH2137" i="4"/>
  <c r="AG2137" i="4"/>
  <c r="AB2139" i="4"/>
  <c r="AA2139" i="4"/>
  <c r="AH2141" i="4"/>
  <c r="AG2141" i="4"/>
  <c r="V2143" i="4"/>
  <c r="U2143" i="4"/>
  <c r="P2144" i="4"/>
  <c r="O2144" i="4"/>
  <c r="V2145" i="4"/>
  <c r="U2145" i="4"/>
  <c r="V2146" i="4"/>
  <c r="U2146" i="4"/>
  <c r="P2147" i="4"/>
  <c r="O2147" i="4"/>
  <c r="P2162" i="4"/>
  <c r="O2162" i="4"/>
  <c r="V2164" i="4"/>
  <c r="U2164" i="4"/>
  <c r="AH2166" i="4"/>
  <c r="AG2166" i="4"/>
  <c r="AB2168" i="4"/>
  <c r="AA2168" i="4"/>
  <c r="AN2172" i="4"/>
  <c r="AM2172" i="4"/>
  <c r="AH2175" i="4"/>
  <c r="AG2175" i="4"/>
  <c r="AH2180" i="4"/>
  <c r="AG2180" i="4"/>
  <c r="AH2182" i="4"/>
  <c r="AG2182" i="4"/>
  <c r="AT2188" i="4"/>
  <c r="AS2188" i="4"/>
  <c r="AN2190" i="4"/>
  <c r="AM2190" i="4"/>
  <c r="AH2205" i="4"/>
  <c r="AH2234" i="4" s="1"/>
  <c r="AG2205" i="4"/>
  <c r="AT2206" i="4"/>
  <c r="AS2206" i="4"/>
  <c r="AN2209" i="4"/>
  <c r="AM2209" i="4"/>
  <c r="AB2210" i="4"/>
  <c r="AA2210" i="4"/>
  <c r="P2212" i="4"/>
  <c r="P2234" i="4" s="1"/>
  <c r="O2212" i="4"/>
  <c r="AH2213" i="4"/>
  <c r="AG2213" i="4"/>
  <c r="AG1476" i="4"/>
  <c r="U1485" i="4"/>
  <c r="AS1485" i="4"/>
  <c r="AA1486" i="4"/>
  <c r="U1487" i="4"/>
  <c r="AS1487" i="4"/>
  <c r="BI1487" i="4"/>
  <c r="O1488" i="4"/>
  <c r="AM1488" i="4"/>
  <c r="BI1488" i="4"/>
  <c r="BL1488" i="4" s="1"/>
  <c r="AG1489" i="4"/>
  <c r="BI1489" i="4"/>
  <c r="O1490" i="4"/>
  <c r="U1491" i="4"/>
  <c r="AS1491" i="4"/>
  <c r="AA1492" i="4"/>
  <c r="U1493" i="4"/>
  <c r="AS1493" i="4"/>
  <c r="AA1494" i="4"/>
  <c r="AY1494" i="4"/>
  <c r="BI1494" i="4"/>
  <c r="BL1494" i="4" s="1"/>
  <c r="AG1495" i="4"/>
  <c r="BI1495" i="4"/>
  <c r="O1496" i="4"/>
  <c r="AM1496" i="4"/>
  <c r="BI1496" i="4"/>
  <c r="BL1496" i="4" s="1"/>
  <c r="AS1497" i="4"/>
  <c r="AA1498" i="4"/>
  <c r="U1499" i="4"/>
  <c r="AS1499" i="4"/>
  <c r="AA1500" i="4"/>
  <c r="AY1500" i="4"/>
  <c r="BI1500" i="4"/>
  <c r="BL1500" i="4" s="1"/>
  <c r="AG1501" i="4"/>
  <c r="BI1501" i="4"/>
  <c r="O1502" i="4"/>
  <c r="AM1502" i="4"/>
  <c r="U1503" i="4"/>
  <c r="AS1503" i="4"/>
  <c r="AA1504" i="4"/>
  <c r="AY1504" i="4"/>
  <c r="I1505" i="4"/>
  <c r="BI1505" i="4"/>
  <c r="BL1505" i="4" s="1"/>
  <c r="U1506" i="4"/>
  <c r="AS1506" i="4"/>
  <c r="BE1506" i="4"/>
  <c r="AA1507" i="4"/>
  <c r="BI1507" i="4"/>
  <c r="BL1507" i="4" s="1"/>
  <c r="BI1508" i="4"/>
  <c r="O1509" i="4"/>
  <c r="AM1509" i="4"/>
  <c r="BI1509" i="4"/>
  <c r="BL1509" i="4" s="1"/>
  <c r="AG1510" i="4"/>
  <c r="BI1510" i="4"/>
  <c r="BL1510" i="4" s="1"/>
  <c r="O1511" i="4"/>
  <c r="AM1511" i="4"/>
  <c r="AG1512" i="4"/>
  <c r="BI1512" i="4"/>
  <c r="BL1512" i="4" s="1"/>
  <c r="O1513" i="4"/>
  <c r="AM1513" i="4"/>
  <c r="BI1513" i="4"/>
  <c r="BL1513" i="4" s="1"/>
  <c r="O1514" i="4"/>
  <c r="AM1514" i="4"/>
  <c r="BG1515" i="4"/>
  <c r="BJ1515" i="4"/>
  <c r="U1515" i="4"/>
  <c r="U1524" i="4"/>
  <c r="AE1554" i="4"/>
  <c r="AG1554" i="4" s="1"/>
  <c r="AS1524" i="4"/>
  <c r="BH1554" i="4"/>
  <c r="AA1525" i="4"/>
  <c r="U1526" i="4"/>
  <c r="AS1526" i="4"/>
  <c r="BI1526" i="4"/>
  <c r="BK1526" i="4" s="1"/>
  <c r="O1527" i="4"/>
  <c r="AM1527" i="4"/>
  <c r="BI1527" i="4"/>
  <c r="BL1527" i="4" s="1"/>
  <c r="AG1528" i="4"/>
  <c r="BI1528" i="4"/>
  <c r="O1529" i="4"/>
  <c r="U1530" i="4"/>
  <c r="AS1530" i="4"/>
  <c r="AA1531" i="4"/>
  <c r="U1532" i="4"/>
  <c r="AS1532" i="4"/>
  <c r="AA1533" i="4"/>
  <c r="AY1533" i="4"/>
  <c r="BI1533" i="4"/>
  <c r="BL1533" i="4" s="1"/>
  <c r="AG1534" i="4"/>
  <c r="BI1534" i="4"/>
  <c r="BK1534" i="4" s="1"/>
  <c r="O1535" i="4"/>
  <c r="AM1535" i="4"/>
  <c r="BI1535" i="4"/>
  <c r="BL1535" i="4" s="1"/>
  <c r="AS1536" i="4"/>
  <c r="AA1537" i="4"/>
  <c r="U1538" i="4"/>
  <c r="AS1538" i="4"/>
  <c r="AA1539" i="4"/>
  <c r="AY1539" i="4"/>
  <c r="BI1539" i="4"/>
  <c r="BL1539" i="4" s="1"/>
  <c r="AG1540" i="4"/>
  <c r="BI1540" i="4"/>
  <c r="BK1540" i="4" s="1"/>
  <c r="O1541" i="4"/>
  <c r="AM1541" i="4"/>
  <c r="U1542" i="4"/>
  <c r="AS1542" i="4"/>
  <c r="AA1543" i="4"/>
  <c r="AY1543" i="4"/>
  <c r="BI1543" i="4"/>
  <c r="BL1543" i="4" s="1"/>
  <c r="I1544" i="4"/>
  <c r="BE1544" i="4"/>
  <c r="AG1545" i="4"/>
  <c r="BI1545" i="4"/>
  <c r="BK1545" i="4" s="1"/>
  <c r="O1546" i="4"/>
  <c r="AM1546" i="4"/>
  <c r="U1547" i="4"/>
  <c r="AS1547" i="4"/>
  <c r="AA1548" i="4"/>
  <c r="U1549" i="4"/>
  <c r="AS1549" i="4"/>
  <c r="AA1550" i="4"/>
  <c r="AY1550" i="4"/>
  <c r="BI1550" i="4"/>
  <c r="BL1550" i="4" s="1"/>
  <c r="AG1551" i="4"/>
  <c r="BE1551" i="4"/>
  <c r="AA1552" i="4"/>
  <c r="U1553" i="4"/>
  <c r="U1593" i="4"/>
  <c r="AA1664" i="4"/>
  <c r="BI1706" i="4"/>
  <c r="BL1706" i="4" s="1"/>
  <c r="O1744" i="4"/>
  <c r="AM1744" i="4"/>
  <c r="BI1744" i="4"/>
  <c r="BL1744" i="4" s="1"/>
  <c r="I1745" i="4"/>
  <c r="BI1745" i="4"/>
  <c r="O1746" i="4"/>
  <c r="BI1746" i="4"/>
  <c r="BL1746" i="4" s="1"/>
  <c r="I1747" i="4"/>
  <c r="AG1747" i="4"/>
  <c r="O1748" i="4"/>
  <c r="I1841" i="4"/>
  <c r="O1842" i="4"/>
  <c r="AM1842" i="4"/>
  <c r="BI1842" i="4"/>
  <c r="BL1842" i="4" s="1"/>
  <c r="I1843" i="4"/>
  <c r="U1843" i="4"/>
  <c r="AS1843" i="4"/>
  <c r="I1845" i="4"/>
  <c r="AG1845" i="4"/>
  <c r="BE1845" i="4"/>
  <c r="AS1875" i="4"/>
  <c r="BH1905" i="4"/>
  <c r="O1876" i="4"/>
  <c r="AM1876" i="4"/>
  <c r="BI1876" i="4"/>
  <c r="BL1876" i="4" s="1"/>
  <c r="U1878" i="4"/>
  <c r="AS1878" i="4"/>
  <c r="AA1879" i="4"/>
  <c r="AM1879" i="4"/>
  <c r="BI1879" i="4"/>
  <c r="BL1879" i="4" s="1"/>
  <c r="I1880" i="4"/>
  <c r="AG1880" i="4"/>
  <c r="BI1880" i="4"/>
  <c r="O1881" i="4"/>
  <c r="AM1881" i="4"/>
  <c r="BI1881" i="4"/>
  <c r="BL1881" i="4" s="1"/>
  <c r="I1882" i="4"/>
  <c r="U1882" i="4"/>
  <c r="AS1882" i="4"/>
  <c r="O1883" i="4"/>
  <c r="AM1883" i="4"/>
  <c r="BI1883" i="4"/>
  <c r="BL1883" i="4" s="1"/>
  <c r="I1884" i="4"/>
  <c r="AG1884" i="4"/>
  <c r="BE1884" i="4"/>
  <c r="O1885" i="4"/>
  <c r="AA1885" i="4"/>
  <c r="BI1885" i="4"/>
  <c r="BL1885" i="4" s="1"/>
  <c r="AG1886" i="4"/>
  <c r="BI1886" i="4"/>
  <c r="BL1886" i="4" s="1"/>
  <c r="AA1887" i="4"/>
  <c r="AG1888" i="4"/>
  <c r="BI1888" i="4"/>
  <c r="AA1889" i="4"/>
  <c r="AY1889" i="4"/>
  <c r="BI1889" i="4"/>
  <c r="BL1889" i="4" s="1"/>
  <c r="I1890" i="4"/>
  <c r="AG1890" i="4"/>
  <c r="BI1890" i="4"/>
  <c r="AG1891" i="4"/>
  <c r="AS1891" i="4"/>
  <c r="AG1892" i="4"/>
  <c r="BI1892" i="4"/>
  <c r="BI1893" i="4"/>
  <c r="BL1893" i="4" s="1"/>
  <c r="AG1894" i="4"/>
  <c r="BI1894" i="4"/>
  <c r="BL1894" i="4" s="1"/>
  <c r="AS1895" i="4"/>
  <c r="BI1895" i="4"/>
  <c r="AG1896" i="4"/>
  <c r="BI1896" i="4"/>
  <c r="BL1896" i="4" s="1"/>
  <c r="O1897" i="4"/>
  <c r="AM1897" i="4"/>
  <c r="U1898" i="4"/>
  <c r="AS1898" i="4"/>
  <c r="O1899" i="4"/>
  <c r="AM1899" i="4"/>
  <c r="BI1899" i="4"/>
  <c r="BL1899" i="4" s="1"/>
  <c r="AS1900" i="4"/>
  <c r="AG1901" i="4"/>
  <c r="BI1901" i="4"/>
  <c r="O1902" i="4"/>
  <c r="AM1902" i="4"/>
  <c r="AG1903" i="4"/>
  <c r="BI1903" i="4"/>
  <c r="BI1904" i="4"/>
  <c r="BL1904" i="4" s="1"/>
  <c r="AQ1944" i="4"/>
  <c r="AS1944" i="4" s="1"/>
  <c r="BH1944" i="4"/>
  <c r="U1915" i="4"/>
  <c r="AS1915" i="4"/>
  <c r="P1917" i="4"/>
  <c r="U1917" i="4"/>
  <c r="AS1917" i="4"/>
  <c r="AA1918" i="4"/>
  <c r="U1919" i="4"/>
  <c r="AS1919" i="4"/>
  <c r="AA1920" i="4"/>
  <c r="AG1921" i="4"/>
  <c r="BI1921" i="4"/>
  <c r="BK1921" i="4" s="1"/>
  <c r="AA1922" i="4"/>
  <c r="U1923" i="4"/>
  <c r="AS1923" i="4"/>
  <c r="BI1923" i="4"/>
  <c r="BL1923" i="4" s="1"/>
  <c r="AM1924" i="4"/>
  <c r="O1925" i="4"/>
  <c r="AM1925" i="4"/>
  <c r="BI1925" i="4"/>
  <c r="BL1925" i="4" s="1"/>
  <c r="I1926" i="4"/>
  <c r="AG1926" i="4"/>
  <c r="BI1926" i="4"/>
  <c r="AM1927" i="4"/>
  <c r="BI1927" i="4"/>
  <c r="BL1927" i="4" s="1"/>
  <c r="I1928" i="4"/>
  <c r="BE1928" i="4"/>
  <c r="BI1929" i="4"/>
  <c r="BL1929" i="4" s="1"/>
  <c r="AM1931" i="4"/>
  <c r="BI1932" i="4"/>
  <c r="O1933" i="4"/>
  <c r="AM1933" i="4"/>
  <c r="AA1934" i="4"/>
  <c r="AY1934" i="4"/>
  <c r="BI1934" i="4"/>
  <c r="BL1934" i="4" s="1"/>
  <c r="AM1935" i="4"/>
  <c r="AG1936" i="4"/>
  <c r="BI1936" i="4"/>
  <c r="BL1936" i="4" s="1"/>
  <c r="O1937" i="4"/>
  <c r="AM1937" i="4"/>
  <c r="BI1937" i="4"/>
  <c r="BL1937" i="4" s="1"/>
  <c r="AA1938" i="4"/>
  <c r="AA1941" i="4"/>
  <c r="AM1941" i="4"/>
  <c r="AA1942" i="4"/>
  <c r="O1943" i="4"/>
  <c r="AM1943" i="4"/>
  <c r="BG1944" i="4"/>
  <c r="Y1983" i="4"/>
  <c r="AS1953" i="4"/>
  <c r="BH1983" i="4"/>
  <c r="BX1953" i="4"/>
  <c r="U1954" i="4"/>
  <c r="AS1954" i="4"/>
  <c r="BX1954" i="4"/>
  <c r="U1955" i="4"/>
  <c r="BX1955" i="4"/>
  <c r="AA1956" i="4"/>
  <c r="BI1956" i="4"/>
  <c r="U1957" i="4"/>
  <c r="AS1957" i="4"/>
  <c r="BX1957" i="4"/>
  <c r="U1958" i="4"/>
  <c r="AS1958" i="4"/>
  <c r="BX1958" i="4"/>
  <c r="AA1959" i="4"/>
  <c r="BX1959" i="4"/>
  <c r="O1960" i="4"/>
  <c r="AM1960" i="4"/>
  <c r="BI1960" i="4"/>
  <c r="BL1960" i="4" s="1"/>
  <c r="U1961" i="4"/>
  <c r="AS1961" i="4"/>
  <c r="BX1961" i="4"/>
  <c r="U1962" i="4"/>
  <c r="AS1962" i="4"/>
  <c r="BI1962" i="4"/>
  <c r="BL1962" i="4" s="1"/>
  <c r="I1963" i="4"/>
  <c r="AG1963" i="4"/>
  <c r="BI1963" i="4"/>
  <c r="BX1963" i="4"/>
  <c r="AA1964" i="4"/>
  <c r="BX1964" i="4"/>
  <c r="O1965" i="4"/>
  <c r="AM1965" i="4"/>
  <c r="BI1965" i="4"/>
  <c r="BL1965" i="4" s="1"/>
  <c r="AM1966" i="4"/>
  <c r="BI1966" i="4"/>
  <c r="BL1966" i="4" s="1"/>
  <c r="AA1967" i="4"/>
  <c r="AY1967" i="4"/>
  <c r="BI1967" i="4"/>
  <c r="BL1967" i="4" s="1"/>
  <c r="AM1968" i="4"/>
  <c r="BX1968" i="4"/>
  <c r="O1969" i="4"/>
  <c r="AS1969" i="4"/>
  <c r="BX1969" i="4"/>
  <c r="AA1970" i="4"/>
  <c r="BI1970" i="4"/>
  <c r="BL1970" i="4" s="1"/>
  <c r="AA1971" i="4"/>
  <c r="BX1971" i="4"/>
  <c r="O1972" i="4"/>
  <c r="AM1972" i="4"/>
  <c r="BX1972" i="4"/>
  <c r="AM1973" i="4"/>
  <c r="BX1973" i="4"/>
  <c r="AA1974" i="4"/>
  <c r="BI1974" i="4"/>
  <c r="BL1974" i="4" s="1"/>
  <c r="AM1975" i="4"/>
  <c r="BX1975" i="4"/>
  <c r="U1976" i="4"/>
  <c r="AS1976" i="4"/>
  <c r="BX1976" i="4"/>
  <c r="U1977" i="4"/>
  <c r="AS1977" i="4"/>
  <c r="BX1977" i="4"/>
  <c r="U1978" i="4"/>
  <c r="AS1978" i="4"/>
  <c r="BX1978" i="4"/>
  <c r="AM1979" i="4"/>
  <c r="BX1979" i="4"/>
  <c r="AA1980" i="4"/>
  <c r="AM1980" i="4"/>
  <c r="BX1980" i="4"/>
  <c r="O1981" i="4"/>
  <c r="AG1981" i="4"/>
  <c r="BI1981" i="4"/>
  <c r="I1982" i="4"/>
  <c r="AG1982" i="4"/>
  <c r="BI1982" i="4"/>
  <c r="BL1982" i="4" s="1"/>
  <c r="Y2022" i="4"/>
  <c r="AA2022" i="4" s="1"/>
  <c r="AE2022" i="4"/>
  <c r="AG2022" i="4" s="1"/>
  <c r="AM1992" i="4"/>
  <c r="AW2022" i="4"/>
  <c r="AY2022" i="4" s="1"/>
  <c r="BC2022" i="4"/>
  <c r="BE2022" i="4" s="1"/>
  <c r="BI1992" i="4"/>
  <c r="I1993" i="4"/>
  <c r="AG1993" i="4"/>
  <c r="BI1993" i="4"/>
  <c r="O1994" i="4"/>
  <c r="AS1994" i="4"/>
  <c r="BE1994" i="4"/>
  <c r="AA1995" i="4"/>
  <c r="BI1995" i="4"/>
  <c r="AM1996" i="4"/>
  <c r="BI1996" i="4"/>
  <c r="BL1996" i="4" s="1"/>
  <c r="I1997" i="4"/>
  <c r="AG1997" i="4"/>
  <c r="BI1997" i="4"/>
  <c r="O1998" i="4"/>
  <c r="AG1998" i="4"/>
  <c r="BI1998" i="4"/>
  <c r="AA1999" i="4"/>
  <c r="AA2000" i="4"/>
  <c r="U2001" i="4"/>
  <c r="AS2001" i="4"/>
  <c r="BI2001" i="4"/>
  <c r="AM2002" i="4"/>
  <c r="O2003" i="4"/>
  <c r="AM2003" i="4"/>
  <c r="BI2003" i="4"/>
  <c r="BL2003" i="4" s="1"/>
  <c r="I2004" i="4"/>
  <c r="AG2004" i="4"/>
  <c r="BI2004" i="4"/>
  <c r="AM2005" i="4"/>
  <c r="BI2005" i="4"/>
  <c r="BL2005" i="4" s="1"/>
  <c r="I2006" i="4"/>
  <c r="AG2006" i="4"/>
  <c r="BE2006" i="4"/>
  <c r="BI2007" i="4"/>
  <c r="BL2007" i="4" s="1"/>
  <c r="I2008" i="4"/>
  <c r="BI2008" i="4"/>
  <c r="O2009" i="4"/>
  <c r="AM2009" i="4"/>
  <c r="U2010" i="4"/>
  <c r="AS2010" i="4"/>
  <c r="O2011" i="4"/>
  <c r="AM2011" i="4"/>
  <c r="AA2012" i="4"/>
  <c r="AY2012" i="4"/>
  <c r="BI2012" i="4"/>
  <c r="BL2012" i="4" s="1"/>
  <c r="AM2013" i="4"/>
  <c r="U2014" i="4"/>
  <c r="AS2014" i="4"/>
  <c r="AA2015" i="4"/>
  <c r="O2016" i="4"/>
  <c r="AM2016" i="4"/>
  <c r="BI2016" i="4"/>
  <c r="BL2016" i="4" s="1"/>
  <c r="O2017" i="4"/>
  <c r="AM2017" i="4"/>
  <c r="BI2017" i="4"/>
  <c r="BL2017" i="4" s="1"/>
  <c r="AS2018" i="4"/>
  <c r="BE2018" i="4"/>
  <c r="AA2019" i="4"/>
  <c r="AM2019" i="4"/>
  <c r="AA2020" i="4"/>
  <c r="O2021" i="4"/>
  <c r="AM2021" i="4"/>
  <c r="BG2022" i="4"/>
  <c r="O2034" i="4"/>
  <c r="Y2064" i="4"/>
  <c r="AA2064" i="4" s="1"/>
  <c r="AE2064" i="4"/>
  <c r="AG2064" i="4" s="1"/>
  <c r="AM2034" i="4"/>
  <c r="AW2064" i="4"/>
  <c r="AY2064" i="4" s="1"/>
  <c r="BC2064" i="4"/>
  <c r="BE2064" i="4" s="1"/>
  <c r="BI2034" i="4"/>
  <c r="BI2064" i="4" s="1"/>
  <c r="BL2064" i="4" s="1"/>
  <c r="I2035" i="4"/>
  <c r="AG2035" i="4"/>
  <c r="BI2035" i="4"/>
  <c r="O2036" i="4"/>
  <c r="AS2036" i="4"/>
  <c r="BE2036" i="4"/>
  <c r="AA2037" i="4"/>
  <c r="U2038" i="4"/>
  <c r="AS2038" i="4"/>
  <c r="O2039" i="4"/>
  <c r="AM2039" i="4"/>
  <c r="BI2039" i="4"/>
  <c r="BL2039" i="4" s="1"/>
  <c r="AM2040" i="4"/>
  <c r="BI2040" i="4"/>
  <c r="BL2040" i="4" s="1"/>
  <c r="I2041" i="4"/>
  <c r="AG2041" i="4"/>
  <c r="BI2041" i="4"/>
  <c r="U2042" i="4"/>
  <c r="AS2042" i="4"/>
  <c r="O2043" i="4"/>
  <c r="AM2043" i="4"/>
  <c r="S2106" i="4"/>
  <c r="U2106" i="4" s="1"/>
  <c r="AS2191" i="4"/>
  <c r="AT2044" i="4"/>
  <c r="AT2064" i="4" s="1"/>
  <c r="AS2044" i="4"/>
  <c r="P2045" i="4"/>
  <c r="O2045" i="4"/>
  <c r="J2046" i="4"/>
  <c r="I2046" i="4"/>
  <c r="AN2047" i="4"/>
  <c r="AM2047" i="4"/>
  <c r="AH2048" i="4"/>
  <c r="AG2048" i="4"/>
  <c r="P2049" i="4"/>
  <c r="O2049" i="4"/>
  <c r="BF2049" i="4"/>
  <c r="BE2049" i="4"/>
  <c r="P2051" i="4"/>
  <c r="O2051" i="4"/>
  <c r="V2052" i="4"/>
  <c r="U2052" i="4"/>
  <c r="P2053" i="4"/>
  <c r="O2053" i="4"/>
  <c r="BF2053" i="4"/>
  <c r="BE2053" i="4"/>
  <c r="AH2054" i="4"/>
  <c r="AG2054" i="4"/>
  <c r="V2055" i="4"/>
  <c r="U2055" i="4"/>
  <c r="BF2055" i="4"/>
  <c r="BE2055" i="4"/>
  <c r="AZ2056" i="4"/>
  <c r="AY2056" i="4"/>
  <c r="AB2058" i="4"/>
  <c r="AA2058" i="4"/>
  <c r="AT2059" i="4"/>
  <c r="AS2059" i="4"/>
  <c r="P2061" i="4"/>
  <c r="O2061" i="4"/>
  <c r="J2062" i="4"/>
  <c r="I2062" i="4"/>
  <c r="J2063" i="4"/>
  <c r="I2063" i="4"/>
  <c r="P2076" i="4"/>
  <c r="P2106" i="4" s="1"/>
  <c r="O2076" i="4"/>
  <c r="V2077" i="4"/>
  <c r="U2077" i="4"/>
  <c r="CK2077" i="4"/>
  <c r="CB2077" i="4"/>
  <c r="P2078" i="4"/>
  <c r="O2078" i="4"/>
  <c r="AT2078" i="4"/>
  <c r="AT2106" i="4" s="1"/>
  <c r="AS2078" i="4"/>
  <c r="CK2078" i="4"/>
  <c r="CB2078" i="4"/>
  <c r="P2079" i="4"/>
  <c r="O2079" i="4"/>
  <c r="V2080" i="4"/>
  <c r="U2080" i="4"/>
  <c r="CK2080" i="4"/>
  <c r="CB2080" i="4"/>
  <c r="AB2081" i="4"/>
  <c r="AA2081" i="4"/>
  <c r="V2083" i="4"/>
  <c r="U2083" i="4"/>
  <c r="CK2083" i="4"/>
  <c r="CB2083" i="4"/>
  <c r="V2084" i="4"/>
  <c r="U2084" i="4"/>
  <c r="CK2084" i="4"/>
  <c r="CB2084" i="4"/>
  <c r="AB2085" i="4"/>
  <c r="AA2085" i="4"/>
  <c r="AT2086" i="4"/>
  <c r="AS2086" i="4"/>
  <c r="CK2086" i="4"/>
  <c r="CB2086" i="4"/>
  <c r="AB2087" i="4"/>
  <c r="AA2087" i="4"/>
  <c r="AH2088" i="4"/>
  <c r="AG2088" i="4"/>
  <c r="J2090" i="4"/>
  <c r="I2090" i="4"/>
  <c r="BF2090" i="4"/>
  <c r="BE2090" i="4"/>
  <c r="P2092" i="4"/>
  <c r="O2092" i="4"/>
  <c r="V2094" i="4"/>
  <c r="U2094" i="4"/>
  <c r="CK2094" i="4"/>
  <c r="CB2094" i="4"/>
  <c r="AB2095" i="4"/>
  <c r="AA2095" i="4"/>
  <c r="AB2096" i="4"/>
  <c r="AA2096" i="4"/>
  <c r="AB2097" i="4"/>
  <c r="AA2097" i="4"/>
  <c r="AN2098" i="4"/>
  <c r="AM2098" i="4"/>
  <c r="AH2099" i="4"/>
  <c r="AG2099" i="4"/>
  <c r="AN2100" i="4"/>
  <c r="AM2100" i="4"/>
  <c r="AT2101" i="4"/>
  <c r="AS2101" i="4"/>
  <c r="BF2102" i="4"/>
  <c r="BE2102" i="4"/>
  <c r="AN2103" i="4"/>
  <c r="AM2103" i="4"/>
  <c r="AN2104" i="4"/>
  <c r="AM2104" i="4"/>
  <c r="AT2105" i="4"/>
  <c r="AS2105" i="4"/>
  <c r="CK2105" i="4"/>
  <c r="CB2105" i="4"/>
  <c r="AE2148" i="4"/>
  <c r="AG2148" i="4" s="1"/>
  <c r="AG2118" i="4"/>
  <c r="V2120" i="4"/>
  <c r="U2120" i="4"/>
  <c r="BF2120" i="4"/>
  <c r="BE2120" i="4"/>
  <c r="V2122" i="4"/>
  <c r="U2122" i="4"/>
  <c r="P2123" i="4"/>
  <c r="P2148" i="4" s="1"/>
  <c r="O2123" i="4"/>
  <c r="AN2124" i="4"/>
  <c r="AM2124" i="4"/>
  <c r="AH2125" i="4"/>
  <c r="AG2125" i="4"/>
  <c r="V2127" i="4"/>
  <c r="U2127" i="4"/>
  <c r="AB2128" i="4"/>
  <c r="AB2148" i="4" s="1"/>
  <c r="AA2128" i="4"/>
  <c r="AB2130" i="4"/>
  <c r="AA2130" i="4"/>
  <c r="P2132" i="4"/>
  <c r="O2132" i="4"/>
  <c r="V2133" i="4"/>
  <c r="U2133" i="4"/>
  <c r="BF2133" i="4"/>
  <c r="BE2133" i="4"/>
  <c r="V2135" i="4"/>
  <c r="U2135" i="4"/>
  <c r="BF2135" i="4"/>
  <c r="BE2135" i="4"/>
  <c r="AN2136" i="4"/>
  <c r="AM2136" i="4"/>
  <c r="AT2138" i="4"/>
  <c r="AS2138" i="4"/>
  <c r="AB2140" i="4"/>
  <c r="AA2140" i="4"/>
  <c r="AB2142" i="4"/>
  <c r="AA2142" i="4"/>
  <c r="AT2143" i="4"/>
  <c r="AS2143" i="4"/>
  <c r="AN2144" i="4"/>
  <c r="AM2144" i="4"/>
  <c r="AT2145" i="4"/>
  <c r="AS2145" i="4"/>
  <c r="AT2146" i="4"/>
  <c r="AS2146" i="4"/>
  <c r="AN2147" i="4"/>
  <c r="AM2147" i="4"/>
  <c r="AT2163" i="4"/>
  <c r="AT2191" i="4" s="1"/>
  <c r="AS2163" i="4"/>
  <c r="AT2164" i="4"/>
  <c r="AS2164" i="4"/>
  <c r="AN2167" i="4"/>
  <c r="AM2167" i="4"/>
  <c r="AB2169" i="4"/>
  <c r="AA2169" i="4"/>
  <c r="AB2174" i="4"/>
  <c r="AA2174" i="4"/>
  <c r="AB2179" i="4"/>
  <c r="AA2179" i="4"/>
  <c r="AB2186" i="4"/>
  <c r="AA2186" i="4"/>
  <c r="AB2189" i="4"/>
  <c r="AA2189" i="4"/>
  <c r="AK2234" i="4"/>
  <c r="AM2234" i="4" s="1"/>
  <c r="AM2204" i="4"/>
  <c r="P2206" i="4"/>
  <c r="O2206" i="4"/>
  <c r="AB2207" i="4"/>
  <c r="AB2234" i="4" s="1"/>
  <c r="AA2207" i="4"/>
  <c r="AH2211" i="4"/>
  <c r="AG2211" i="4"/>
  <c r="AN2212" i="4"/>
  <c r="AM2212" i="4"/>
  <c r="AM1454" i="4"/>
  <c r="BI1454" i="4"/>
  <c r="BL1454" i="4" s="1"/>
  <c r="AG1455" i="4"/>
  <c r="BE1455" i="4"/>
  <c r="AA1456" i="4"/>
  <c r="BI1456" i="4"/>
  <c r="BL1456" i="4" s="1"/>
  <c r="AG1457" i="4"/>
  <c r="BI1457" i="4"/>
  <c r="O1458" i="4"/>
  <c r="AM1458" i="4"/>
  <c r="BI1458" i="4"/>
  <c r="BL1458" i="4" s="1"/>
  <c r="AG1459" i="4"/>
  <c r="BI1459" i="4"/>
  <c r="O1460" i="4"/>
  <c r="U1461" i="4"/>
  <c r="AS1461" i="4"/>
  <c r="BI1461" i="4"/>
  <c r="O1462" i="4"/>
  <c r="AM1462" i="4"/>
  <c r="BI1462" i="4"/>
  <c r="BL1462" i="4" s="1"/>
  <c r="AG1463" i="4"/>
  <c r="BE1463" i="4"/>
  <c r="AA1464" i="4"/>
  <c r="U1465" i="4"/>
  <c r="AS1465" i="4"/>
  <c r="BI1465" i="4"/>
  <c r="AA1466" i="4"/>
  <c r="AM1466" i="4"/>
  <c r="AA1467" i="4"/>
  <c r="BI1467" i="4"/>
  <c r="BL1467" i="4" s="1"/>
  <c r="O1468" i="4"/>
  <c r="AA1469" i="4"/>
  <c r="AM1469" i="4"/>
  <c r="BI1469" i="4"/>
  <c r="BL1469" i="4" s="1"/>
  <c r="AM1470" i="4"/>
  <c r="BI1470" i="4"/>
  <c r="BL1470" i="4" s="1"/>
  <c r="O1471" i="4"/>
  <c r="AM1471" i="4"/>
  <c r="BI1471" i="4"/>
  <c r="BL1471" i="4" s="1"/>
  <c r="AA1473" i="4"/>
  <c r="AY1473" i="4"/>
  <c r="BI1473" i="4"/>
  <c r="BL1473" i="4" s="1"/>
  <c r="O1474" i="4"/>
  <c r="AA1475" i="4"/>
  <c r="BI1475" i="4"/>
  <c r="BL1475" i="4" s="1"/>
  <c r="O1500" i="4"/>
  <c r="BI1503" i="4"/>
  <c r="BK1503" i="4" s="1"/>
  <c r="O1504" i="4"/>
  <c r="AM1504" i="4"/>
  <c r="AG1553" i="4"/>
  <c r="BI1553" i="4"/>
  <c r="BK1553" i="4" s="1"/>
  <c r="AG1563" i="4"/>
  <c r="BI1563" i="4"/>
  <c r="O1564" i="4"/>
  <c r="AM1564" i="4"/>
  <c r="BI1564" i="4"/>
  <c r="BL1564" i="4" s="1"/>
  <c r="I1565" i="4"/>
  <c r="AG1565" i="4"/>
  <c r="BE1565" i="4"/>
  <c r="AA1566" i="4"/>
  <c r="U1567" i="4"/>
  <c r="AS1567" i="4"/>
  <c r="AA1568" i="4"/>
  <c r="AM1568" i="4"/>
  <c r="BI1568" i="4"/>
  <c r="BL1568" i="4" s="1"/>
  <c r="AG1569" i="4"/>
  <c r="BI1569" i="4"/>
  <c r="BK1569" i="4" s="1"/>
  <c r="O1570" i="4"/>
  <c r="AM1570" i="4"/>
  <c r="BI1570" i="4"/>
  <c r="BL1570" i="4" s="1"/>
  <c r="AG1571" i="4"/>
  <c r="BI1571" i="4"/>
  <c r="O1572" i="4"/>
  <c r="AM1572" i="4"/>
  <c r="U1573" i="4"/>
  <c r="AS1573" i="4"/>
  <c r="BE1573" i="4"/>
  <c r="AA1574" i="4"/>
  <c r="U1575" i="4"/>
  <c r="AG1575" i="4"/>
  <c r="BI1575" i="4"/>
  <c r="O1576" i="4"/>
  <c r="AM1576" i="4"/>
  <c r="BI1576" i="4"/>
  <c r="BL1576" i="4" s="1"/>
  <c r="BI1577" i="4"/>
  <c r="O1578" i="4"/>
  <c r="AM1578" i="4"/>
  <c r="U1579" i="4"/>
  <c r="AS1579" i="4"/>
  <c r="AA1580" i="4"/>
  <c r="AY1580" i="4"/>
  <c r="BI1580" i="4"/>
  <c r="BL1580" i="4" s="1"/>
  <c r="AG1581" i="4"/>
  <c r="BI1581" i="4"/>
  <c r="O1582" i="4"/>
  <c r="AM1582" i="4"/>
  <c r="U1583" i="4"/>
  <c r="AS1583" i="4"/>
  <c r="BI1583" i="4"/>
  <c r="BK1583" i="4" s="1"/>
  <c r="U1584" i="4"/>
  <c r="AS1584" i="4"/>
  <c r="BE1584" i="4"/>
  <c r="AA1585" i="4"/>
  <c r="BI1585" i="4"/>
  <c r="BL1585" i="4" s="1"/>
  <c r="BI1586" i="4"/>
  <c r="O1587" i="4"/>
  <c r="AM1587" i="4"/>
  <c r="BI1587" i="4"/>
  <c r="BL1587" i="4" s="1"/>
  <c r="AG1588" i="4"/>
  <c r="U1589" i="4"/>
  <c r="AS1589" i="4"/>
  <c r="BI1589" i="4"/>
  <c r="O1590" i="4"/>
  <c r="AM1590" i="4"/>
  <c r="U1591" i="4"/>
  <c r="AS1591" i="4"/>
  <c r="AA1592" i="4"/>
  <c r="BI1592" i="4"/>
  <c r="BL1592" i="4" s="1"/>
  <c r="AG1602" i="4"/>
  <c r="AW1632" i="4"/>
  <c r="BC1632" i="4"/>
  <c r="BI1602" i="4"/>
  <c r="BL1602" i="4" s="1"/>
  <c r="AG1603" i="4"/>
  <c r="BI1603" i="4"/>
  <c r="AA1604" i="4"/>
  <c r="AY1604" i="4"/>
  <c r="BI1604" i="4"/>
  <c r="BL1604" i="4" s="1"/>
  <c r="AG1605" i="4"/>
  <c r="BI1605" i="4"/>
  <c r="AA1606" i="4"/>
  <c r="U1607" i="4"/>
  <c r="AS1607" i="4"/>
  <c r="AA1608" i="4"/>
  <c r="U1609" i="4"/>
  <c r="AS1609" i="4"/>
  <c r="AA1610" i="4"/>
  <c r="U1611" i="4"/>
  <c r="AS1611" i="4"/>
  <c r="BI1611" i="4"/>
  <c r="BK1611" i="4" s="1"/>
  <c r="O1612" i="4"/>
  <c r="AM1612" i="4"/>
  <c r="U1613" i="4"/>
  <c r="AS1613" i="4"/>
  <c r="AA1614" i="4"/>
  <c r="U1615" i="4"/>
  <c r="AS1615" i="4"/>
  <c r="AA1616" i="4"/>
  <c r="AM1616" i="4"/>
  <c r="BI1616" i="4"/>
  <c r="BL1616" i="4" s="1"/>
  <c r="AG1617" i="4"/>
  <c r="BE1617" i="4"/>
  <c r="AA1618" i="4"/>
  <c r="U1619" i="4"/>
  <c r="AS1619" i="4"/>
  <c r="BI1619" i="4"/>
  <c r="BK1619" i="4" s="1"/>
  <c r="O1620" i="4"/>
  <c r="AM1620" i="4"/>
  <c r="BI1620" i="4"/>
  <c r="BL1620" i="4" s="1"/>
  <c r="AG1621" i="4"/>
  <c r="BE1621" i="4"/>
  <c r="O1622" i="4"/>
  <c r="AY1622" i="4"/>
  <c r="BI1622" i="4"/>
  <c r="BL1622" i="4" s="1"/>
  <c r="O1623" i="4"/>
  <c r="AM1623" i="4"/>
  <c r="AM1624" i="4"/>
  <c r="AA1625" i="4"/>
  <c r="AA1626" i="4"/>
  <c r="AA1627" i="4"/>
  <c r="AA1628" i="4"/>
  <c r="AY1628" i="4"/>
  <c r="BI1628" i="4"/>
  <c r="BL1628" i="4" s="1"/>
  <c r="AA1629" i="4"/>
  <c r="AY1629" i="4"/>
  <c r="BI1629" i="4"/>
  <c r="BL1629" i="4" s="1"/>
  <c r="O1630" i="4"/>
  <c r="AM1630" i="4"/>
  <c r="BI1630" i="4"/>
  <c r="BL1630" i="4" s="1"/>
  <c r="O1631" i="4"/>
  <c r="AM1631" i="4"/>
  <c r="BG1632" i="4"/>
  <c r="BJ1632" i="4"/>
  <c r="U1641" i="4"/>
  <c r="AE1671" i="4"/>
  <c r="AG1671" i="4" s="1"/>
  <c r="AS1641" i="4"/>
  <c r="BH1671" i="4"/>
  <c r="AA1642" i="4"/>
  <c r="U1643" i="4"/>
  <c r="AS1643" i="4"/>
  <c r="BI1643" i="4"/>
  <c r="AA1644" i="4"/>
  <c r="U1645" i="4"/>
  <c r="AS1645" i="4"/>
  <c r="AA1646" i="4"/>
  <c r="U1647" i="4"/>
  <c r="AS1647" i="4"/>
  <c r="AA1648" i="4"/>
  <c r="U1649" i="4"/>
  <c r="AS1649" i="4"/>
  <c r="O1650" i="4"/>
  <c r="AM1650" i="4"/>
  <c r="U1651" i="4"/>
  <c r="AS1651" i="4"/>
  <c r="BE1651" i="4"/>
  <c r="O1652" i="4"/>
  <c r="AM1652" i="4"/>
  <c r="BI1652" i="4"/>
  <c r="BL1652" i="4" s="1"/>
  <c r="AG1653" i="4"/>
  <c r="BI1653" i="4"/>
  <c r="AA1654" i="4"/>
  <c r="U1655" i="4"/>
  <c r="AS1655" i="4"/>
  <c r="AA1656" i="4"/>
  <c r="AY1656" i="4"/>
  <c r="BI1656" i="4"/>
  <c r="BL1656" i="4" s="1"/>
  <c r="I1657" i="4"/>
  <c r="AG1657" i="4"/>
  <c r="BI1657" i="4"/>
  <c r="BL1657" i="4" s="1"/>
  <c r="I1658" i="4"/>
  <c r="AG1658" i="4"/>
  <c r="BE1658" i="4"/>
  <c r="O1659" i="4"/>
  <c r="AM1659" i="4"/>
  <c r="BI1659" i="4"/>
  <c r="BL1659" i="4" s="1"/>
  <c r="I1660" i="4"/>
  <c r="AG1660" i="4"/>
  <c r="BE1660" i="4"/>
  <c r="O1661" i="4"/>
  <c r="AY1661" i="4"/>
  <c r="BI1661" i="4"/>
  <c r="BL1661" i="4" s="1"/>
  <c r="O1662" i="4"/>
  <c r="AM1662" i="4"/>
  <c r="U1663" i="4"/>
  <c r="AS1663" i="4"/>
  <c r="BE1663" i="4"/>
  <c r="O1664" i="4"/>
  <c r="AM1664" i="4"/>
  <c r="BI1664" i="4"/>
  <c r="BL1664" i="4" s="1"/>
  <c r="AG1665" i="4"/>
  <c r="BI1665" i="4"/>
  <c r="AA1666" i="4"/>
  <c r="U1667" i="4"/>
  <c r="AS1667" i="4"/>
  <c r="BI1667" i="4"/>
  <c r="AA1668" i="4"/>
  <c r="AY1668" i="4"/>
  <c r="BI1668" i="4"/>
  <c r="BL1668" i="4" s="1"/>
  <c r="AG1669" i="4"/>
  <c r="BI1669" i="4"/>
  <c r="O1670" i="4"/>
  <c r="AM1670" i="4"/>
  <c r="BG1671" i="4"/>
  <c r="G1710" i="4"/>
  <c r="I1710" i="4" s="1"/>
  <c r="M1710" i="4"/>
  <c r="O1710" i="4" s="1"/>
  <c r="S1710" i="4"/>
  <c r="U1710" i="4" s="1"/>
  <c r="Y1710" i="4"/>
  <c r="AA1710" i="4" s="1"/>
  <c r="AE1710" i="4"/>
  <c r="AG1710" i="4" s="1"/>
  <c r="AK1710" i="4"/>
  <c r="AM1710" i="4" s="1"/>
  <c r="AS1680" i="4"/>
  <c r="BH1710" i="4"/>
  <c r="BI1681" i="4"/>
  <c r="BL1681" i="4" s="1"/>
  <c r="U1682" i="4"/>
  <c r="AG1682" i="4"/>
  <c r="BI1682" i="4"/>
  <c r="AM1683" i="4"/>
  <c r="BI1683" i="4"/>
  <c r="BL1683" i="4" s="1"/>
  <c r="U1684" i="4"/>
  <c r="AS1684" i="4"/>
  <c r="BI1685" i="4"/>
  <c r="BL1685" i="4" s="1"/>
  <c r="AG1686" i="4"/>
  <c r="BI1686" i="4"/>
  <c r="BK1686" i="4" s="1"/>
  <c r="AM1687" i="4"/>
  <c r="BI1687" i="4"/>
  <c r="BL1687" i="4" s="1"/>
  <c r="I1688" i="4"/>
  <c r="U1688" i="4"/>
  <c r="AS1688" i="4"/>
  <c r="O1689" i="4"/>
  <c r="AM1689" i="4"/>
  <c r="AS1690" i="4"/>
  <c r="BE1690" i="4"/>
  <c r="AM1691" i="4"/>
  <c r="BI1691" i="4"/>
  <c r="BL1691" i="4" s="1"/>
  <c r="AG1692" i="4"/>
  <c r="AA1693" i="4"/>
  <c r="AS1694" i="4"/>
  <c r="BI1695" i="4"/>
  <c r="BL1695" i="4" s="1"/>
  <c r="AG1696" i="4"/>
  <c r="AS1696" i="4"/>
  <c r="AS1697" i="4"/>
  <c r="BE1697" i="4"/>
  <c r="BI1698" i="4"/>
  <c r="BL1698" i="4" s="1"/>
  <c r="U1699" i="4"/>
  <c r="AS1699" i="4"/>
  <c r="BE1699" i="4"/>
  <c r="AM1700" i="4"/>
  <c r="AG1701" i="4"/>
  <c r="BI1701" i="4"/>
  <c r="BI1702" i="4"/>
  <c r="BL1702" i="4" s="1"/>
  <c r="AA1704" i="4"/>
  <c r="AS1705" i="4"/>
  <c r="AM1706" i="4"/>
  <c r="BI1707" i="4"/>
  <c r="BL1707" i="4" s="1"/>
  <c r="AM1708" i="4"/>
  <c r="BG1710" i="4"/>
  <c r="S1749" i="4"/>
  <c r="U1749" i="4" s="1"/>
  <c r="AN1749" i="4"/>
  <c r="AS1719" i="4"/>
  <c r="BH1749" i="4"/>
  <c r="O1720" i="4"/>
  <c r="AM1720" i="4"/>
  <c r="BI1720" i="4"/>
  <c r="BL1720" i="4" s="1"/>
  <c r="U1721" i="4"/>
  <c r="AG1721" i="4"/>
  <c r="BI1721" i="4"/>
  <c r="BK1721" i="4" s="1"/>
  <c r="O1722" i="4"/>
  <c r="AM1722" i="4"/>
  <c r="BI1722" i="4"/>
  <c r="BL1722" i="4" s="1"/>
  <c r="U1723" i="4"/>
  <c r="AS1723" i="4"/>
  <c r="O1725" i="4"/>
  <c r="AM1725" i="4"/>
  <c r="BI1725" i="4"/>
  <c r="BL1725" i="4" s="1"/>
  <c r="I1726" i="4"/>
  <c r="U1726" i="4"/>
  <c r="AG1726" i="4"/>
  <c r="BI1726" i="4"/>
  <c r="BK1726" i="4" s="1"/>
  <c r="AA1727" i="4"/>
  <c r="U1728" i="4"/>
  <c r="AS1728" i="4"/>
  <c r="BI1728" i="4"/>
  <c r="BK1728" i="4" s="1"/>
  <c r="AM1729" i="4"/>
  <c r="AG1730" i="4"/>
  <c r="BI1730" i="4"/>
  <c r="BK1730" i="4" s="1"/>
  <c r="AG1732" i="4"/>
  <c r="BI1732" i="4"/>
  <c r="O1733" i="4"/>
  <c r="AS1734" i="4"/>
  <c r="BE1734" i="4"/>
  <c r="BI1735" i="4"/>
  <c r="BL1735" i="4" s="1"/>
  <c r="AG1736" i="4"/>
  <c r="BI1736" i="4"/>
  <c r="BK1736" i="4" s="1"/>
  <c r="O1737" i="4"/>
  <c r="AA1737" i="4"/>
  <c r="U1738" i="4"/>
  <c r="AS1738" i="4"/>
  <c r="BE1738" i="4"/>
  <c r="AM1739" i="4"/>
  <c r="AA1740" i="4"/>
  <c r="BI1740" i="4"/>
  <c r="BL1740" i="4" s="1"/>
  <c r="AG1741" i="4"/>
  <c r="AA1742" i="4"/>
  <c r="U1743" i="4"/>
  <c r="AS1743" i="4"/>
  <c r="AM1748" i="4"/>
  <c r="AM1758" i="4"/>
  <c r="BI1758" i="4"/>
  <c r="I1759" i="4"/>
  <c r="AG1759" i="4"/>
  <c r="BI1759" i="4"/>
  <c r="AM1760" i="4"/>
  <c r="U1761" i="4"/>
  <c r="AS1761" i="4"/>
  <c r="AA1762" i="4"/>
  <c r="AM1762" i="4"/>
  <c r="BI1762" i="4"/>
  <c r="BL1762" i="4" s="1"/>
  <c r="I1763" i="4"/>
  <c r="AG1763" i="4"/>
  <c r="BI1763" i="4"/>
  <c r="U1764" i="4"/>
  <c r="AS1764" i="4"/>
  <c r="AM1765" i="4"/>
  <c r="BI1765" i="4"/>
  <c r="BL1765" i="4" s="1"/>
  <c r="I1766" i="4"/>
  <c r="AG1766" i="4"/>
  <c r="BI1766" i="4"/>
  <c r="AA1767" i="4"/>
  <c r="AY1767" i="4"/>
  <c r="BI1767" i="4"/>
  <c r="BL1767" i="4" s="1"/>
  <c r="I1768" i="4"/>
  <c r="AG1768" i="4"/>
  <c r="BI1768" i="4"/>
  <c r="AM1769" i="4"/>
  <c r="BI1769" i="4"/>
  <c r="BL1769" i="4" s="1"/>
  <c r="I1770" i="4"/>
  <c r="U1770" i="4"/>
  <c r="AG1770" i="4"/>
  <c r="BI1770" i="4"/>
  <c r="AA1771" i="4"/>
  <c r="BI1772" i="4"/>
  <c r="BL1772" i="4" s="1"/>
  <c r="BI1773" i="4"/>
  <c r="BL1773" i="4" s="1"/>
  <c r="AM1775" i="4"/>
  <c r="BI1776" i="4"/>
  <c r="BL1776" i="4" s="1"/>
  <c r="O1777" i="4"/>
  <c r="AM1777" i="4"/>
  <c r="U1778" i="4"/>
  <c r="BI1778" i="4"/>
  <c r="BL1778" i="4" s="1"/>
  <c r="AG1779" i="4"/>
  <c r="BI1779" i="4"/>
  <c r="BL1779" i="4" s="1"/>
  <c r="BI1780" i="4"/>
  <c r="BL1780" i="4" s="1"/>
  <c r="AG1781" i="4"/>
  <c r="BI1781" i="4"/>
  <c r="AA1782" i="4"/>
  <c r="AM1784" i="4"/>
  <c r="AA1785" i="4"/>
  <c r="AM1785" i="4"/>
  <c r="O1787" i="4"/>
  <c r="AM1787" i="4"/>
  <c r="BI1787" i="4"/>
  <c r="BL1787" i="4" s="1"/>
  <c r="AG1797" i="4"/>
  <c r="AZ1827" i="4"/>
  <c r="BC1827" i="4"/>
  <c r="BI1797" i="4"/>
  <c r="BJ1827" i="4"/>
  <c r="AA1798" i="4"/>
  <c r="U1799" i="4"/>
  <c r="BI1799" i="4"/>
  <c r="BL1799" i="4" s="1"/>
  <c r="O1800" i="4"/>
  <c r="AM1800" i="4"/>
  <c r="BI1800" i="4"/>
  <c r="BL1800" i="4" s="1"/>
  <c r="U1803" i="4"/>
  <c r="AS1803" i="4"/>
  <c r="AM1804" i="4"/>
  <c r="BI1804" i="4"/>
  <c r="BL1804" i="4" s="1"/>
  <c r="I1805" i="4"/>
  <c r="AG1805" i="4"/>
  <c r="BI1805" i="4"/>
  <c r="BL1805" i="4" s="1"/>
  <c r="AA1806" i="4"/>
  <c r="AY1806" i="4"/>
  <c r="BI1806" i="4"/>
  <c r="BL1806" i="4" s="1"/>
  <c r="I1807" i="4"/>
  <c r="AG1807" i="4"/>
  <c r="AA1808" i="4"/>
  <c r="U1809" i="4"/>
  <c r="AS1809" i="4"/>
  <c r="AM1810" i="4"/>
  <c r="BI1810" i="4"/>
  <c r="BL1810" i="4" s="1"/>
  <c r="I1811" i="4"/>
  <c r="AM1812" i="4"/>
  <c r="BI1813" i="4"/>
  <c r="BI1814" i="4"/>
  <c r="BL1814" i="4" s="1"/>
  <c r="I1815" i="4"/>
  <c r="AG1815" i="4"/>
  <c r="AS1815" i="4"/>
  <c r="AA1816" i="4"/>
  <c r="BI1816" i="4"/>
  <c r="BL1816" i="4" s="1"/>
  <c r="I1817" i="4"/>
  <c r="BI1817" i="4"/>
  <c r="BL1817" i="4" s="1"/>
  <c r="AG1818" i="4"/>
  <c r="BI1818" i="4"/>
  <c r="BL1818" i="4" s="1"/>
  <c r="O1819" i="4"/>
  <c r="AM1819" i="4"/>
  <c r="AA1820" i="4"/>
  <c r="O1821" i="4"/>
  <c r="AM1821" i="4"/>
  <c r="BI1821" i="4"/>
  <c r="BL1821" i="4" s="1"/>
  <c r="AM1823" i="4"/>
  <c r="AA1824" i="4"/>
  <c r="AM1824" i="4"/>
  <c r="AA1825" i="4"/>
  <c r="AM1826" i="4"/>
  <c r="U1837" i="4"/>
  <c r="AS1837" i="4"/>
  <c r="BI1838" i="4"/>
  <c r="BL1838" i="4" s="1"/>
  <c r="AG1839" i="4"/>
  <c r="BI1839" i="4"/>
  <c r="BL1839" i="4" s="1"/>
  <c r="AS1841" i="4"/>
  <c r="AA1842" i="4"/>
  <c r="BI1843" i="4"/>
  <c r="AA1844" i="4"/>
  <c r="U1845" i="4"/>
  <c r="AM1846" i="4"/>
  <c r="AG1847" i="4"/>
  <c r="BI1847" i="4"/>
  <c r="AA1848" i="4"/>
  <c r="AG1849" i="4"/>
  <c r="BI1849" i="4"/>
  <c r="AA1850" i="4"/>
  <c r="AM1850" i="4"/>
  <c r="AS1851" i="4"/>
  <c r="BE1851" i="4"/>
  <c r="BI1852" i="4"/>
  <c r="BL1852" i="4" s="1"/>
  <c r="AG1853" i="4"/>
  <c r="BI1853" i="4"/>
  <c r="BI1854" i="4"/>
  <c r="BL1854" i="4" s="1"/>
  <c r="AA1855" i="4"/>
  <c r="BI1855" i="4"/>
  <c r="BL1855" i="4" s="1"/>
  <c r="AA1856" i="4"/>
  <c r="AY1856" i="4"/>
  <c r="BI1856" i="4"/>
  <c r="BL1856" i="4" s="1"/>
  <c r="AM1857" i="4"/>
  <c r="AA1858" i="4"/>
  <c r="BI1858" i="4"/>
  <c r="BL1858" i="4" s="1"/>
  <c r="O1859" i="4"/>
  <c r="AM1859" i="4"/>
  <c r="BI1859" i="4"/>
  <c r="BL1859" i="4" s="1"/>
  <c r="AA1860" i="4"/>
  <c r="AM1862" i="4"/>
  <c r="AA1863" i="4"/>
  <c r="AM1863" i="4"/>
  <c r="AA1864" i="4"/>
  <c r="BJ2106" i="4"/>
  <c r="G2148" i="4"/>
  <c r="J2148" i="4" s="1"/>
  <c r="P2360" i="4"/>
  <c r="O2360" i="4"/>
  <c r="BI2045" i="4"/>
  <c r="BL2045" i="4" s="1"/>
  <c r="BI2046" i="4"/>
  <c r="BI2047" i="4"/>
  <c r="BL2047" i="4" s="1"/>
  <c r="BI2050" i="4"/>
  <c r="BI2056" i="4"/>
  <c r="BL2056" i="4" s="1"/>
  <c r="BI2057" i="4"/>
  <c r="BI2060" i="4"/>
  <c r="BI2061" i="4"/>
  <c r="BL2061" i="4" s="1"/>
  <c r="BI2062" i="4"/>
  <c r="BL2062" i="4" s="1"/>
  <c r="BI2063" i="4"/>
  <c r="M2064" i="4"/>
  <c r="O2064" i="4" s="1"/>
  <c r="Y2106" i="4"/>
  <c r="AH2106" i="4"/>
  <c r="AW2106" i="4"/>
  <c r="BI2076" i="4"/>
  <c r="CK2076" i="4"/>
  <c r="BI2079" i="4"/>
  <c r="BL2079" i="4" s="1"/>
  <c r="CK2079" i="4"/>
  <c r="BI2082" i="4"/>
  <c r="BL2082" i="4" s="1"/>
  <c r="CK2082" i="4"/>
  <c r="BI2085" i="4"/>
  <c r="BL2085" i="4" s="1"/>
  <c r="CK2085" i="4"/>
  <c r="BI2088" i="4"/>
  <c r="BI2091" i="4"/>
  <c r="BK2091" i="4" s="1"/>
  <c r="BI2092" i="4"/>
  <c r="BI2093" i="4"/>
  <c r="BL2093" i="4" s="1"/>
  <c r="CK2093" i="4"/>
  <c r="BI2095" i="4"/>
  <c r="BL2095" i="4" s="1"/>
  <c r="CK2095" i="4"/>
  <c r="BI2096" i="4"/>
  <c r="BL2096" i="4" s="1"/>
  <c r="CK2096" i="4"/>
  <c r="BI2097" i="4"/>
  <c r="BL2097" i="4" s="1"/>
  <c r="CK2097" i="4"/>
  <c r="BI2099" i="4"/>
  <c r="BI2100" i="4"/>
  <c r="BL2100" i="4" s="1"/>
  <c r="CK2100" i="4"/>
  <c r="BI2104" i="4"/>
  <c r="BL2104" i="4" s="1"/>
  <c r="CK2104" i="4"/>
  <c r="AS2106" i="4"/>
  <c r="S2148" i="4"/>
  <c r="U2148" i="4" s="1"/>
  <c r="AQ2148" i="4"/>
  <c r="AZ2148" i="4"/>
  <c r="BC2148" i="4"/>
  <c r="BE2148" i="4" s="1"/>
  <c r="BI2118" i="4"/>
  <c r="BI2123" i="4"/>
  <c r="BL2123" i="4" s="1"/>
  <c r="BI2124" i="4"/>
  <c r="BL2124" i="4" s="1"/>
  <c r="BI2125" i="4"/>
  <c r="BK2125" i="4" s="1"/>
  <c r="BI2127" i="4"/>
  <c r="BI2128" i="4"/>
  <c r="BL2128" i="4" s="1"/>
  <c r="BI2129" i="4"/>
  <c r="BI2131" i="4"/>
  <c r="BK2131" i="4" s="1"/>
  <c r="BI2134" i="4"/>
  <c r="BI2136" i="4"/>
  <c r="BL2136" i="4" s="1"/>
  <c r="BI2137" i="4"/>
  <c r="BI2138" i="4"/>
  <c r="BK2138" i="4" s="1"/>
  <c r="BI2139" i="4"/>
  <c r="BL2139" i="4" s="1"/>
  <c r="BI2140" i="4"/>
  <c r="BL2140" i="4" s="1"/>
  <c r="BI2141" i="4"/>
  <c r="BG2148" i="4"/>
  <c r="BJ2148" i="4"/>
  <c r="AK2191" i="4"/>
  <c r="AW2191" i="4"/>
  <c r="BG2191" i="4"/>
  <c r="CA2162" i="4"/>
  <c r="CA2163" i="4"/>
  <c r="CA2164" i="4"/>
  <c r="BI2165" i="4"/>
  <c r="BL2165" i="4" s="1"/>
  <c r="CA2165" i="4"/>
  <c r="BI2166" i="4"/>
  <c r="BK2166" i="4" s="1"/>
  <c r="CA2167" i="4"/>
  <c r="CA2168" i="4"/>
  <c r="CA2169" i="4"/>
  <c r="CA2170" i="4"/>
  <c r="CA2171" i="4"/>
  <c r="CA2172" i="4"/>
  <c r="CA2173" i="4"/>
  <c r="CA2174" i="4"/>
  <c r="BI2176" i="4"/>
  <c r="CA2178" i="4"/>
  <c r="CA2179" i="4"/>
  <c r="BI2180" i="4"/>
  <c r="BK2180" i="4" s="1"/>
  <c r="BI2181" i="4"/>
  <c r="BL2181" i="4" s="1"/>
  <c r="BI2182" i="4"/>
  <c r="BL2182" i="4" s="1"/>
  <c r="CA2182" i="4"/>
  <c r="BI2183" i="4"/>
  <c r="BL2183" i="4" s="1"/>
  <c r="CA2183" i="4"/>
  <c r="CA2184" i="4"/>
  <c r="CA2185" i="4"/>
  <c r="CA2186" i="4"/>
  <c r="CA2187" i="4"/>
  <c r="BI2188" i="4"/>
  <c r="BL2188" i="4" s="1"/>
  <c r="CA2189" i="4"/>
  <c r="CA2190" i="4"/>
  <c r="G2191" i="4"/>
  <c r="BJ2191" i="4"/>
  <c r="M2191" i="4"/>
  <c r="O2191" i="4" s="1"/>
  <c r="U2191" i="4"/>
  <c r="AE2191" i="4"/>
  <c r="AG2191" i="4" s="1"/>
  <c r="BE2191" i="4"/>
  <c r="BS2191" i="4"/>
  <c r="BY2191" i="4"/>
  <c r="AW2234" i="4"/>
  <c r="BF2234" i="4"/>
  <c r="BG2234" i="4"/>
  <c r="BI2205" i="4"/>
  <c r="BI2208" i="4"/>
  <c r="BL2208" i="4" s="1"/>
  <c r="BI2211" i="4"/>
  <c r="BK2211" i="4" s="1"/>
  <c r="BI2212" i="4"/>
  <c r="BL2212" i="4" s="1"/>
  <c r="AS2215" i="4"/>
  <c r="AG2217" i="4"/>
  <c r="BI2217" i="4"/>
  <c r="BK2217" i="4" s="1"/>
  <c r="BI2218" i="4"/>
  <c r="BL2218" i="4" s="1"/>
  <c r="BE2219" i="4"/>
  <c r="AM2220" i="4"/>
  <c r="BI2221" i="4"/>
  <c r="BK2221" i="4" s="1"/>
  <c r="AM2222" i="4"/>
  <c r="BI2222" i="4"/>
  <c r="BL2222" i="4" s="1"/>
  <c r="U2223" i="4"/>
  <c r="AG2223" i="4"/>
  <c r="BI2223" i="4"/>
  <c r="O2224" i="4"/>
  <c r="AS2224" i="4"/>
  <c r="BE2224" i="4"/>
  <c r="U2225" i="4"/>
  <c r="AS2225" i="4"/>
  <c r="U2227" i="4"/>
  <c r="AG2227" i="4"/>
  <c r="BI2227" i="4"/>
  <c r="U2229" i="4"/>
  <c r="AS2229" i="4"/>
  <c r="AM2230" i="4"/>
  <c r="AS2231" i="4"/>
  <c r="BI2231" i="4"/>
  <c r="BL2231" i="4" s="1"/>
  <c r="AS2232" i="4"/>
  <c r="AM2233" i="4"/>
  <c r="G2234" i="4"/>
  <c r="BJ2234" i="4"/>
  <c r="AA2234" i="4"/>
  <c r="BE2234" i="4"/>
  <c r="U2250" i="4"/>
  <c r="AK2280" i="4"/>
  <c r="AS2250" i="4"/>
  <c r="AA2251" i="4"/>
  <c r="AM2252" i="4"/>
  <c r="BI2252" i="4"/>
  <c r="BL2252" i="4" s="1"/>
  <c r="AG2253" i="4"/>
  <c r="BI2253" i="4"/>
  <c r="BK2253" i="4" s="1"/>
  <c r="AS2254" i="4"/>
  <c r="AM2255" i="4"/>
  <c r="AA2256" i="4"/>
  <c r="BI2256" i="4"/>
  <c r="BL2256" i="4" s="1"/>
  <c r="AM2257" i="4"/>
  <c r="P2258" i="4"/>
  <c r="U2258" i="4"/>
  <c r="AB2258" i="4"/>
  <c r="AG2258" i="4"/>
  <c r="AN2258" i="4"/>
  <c r="AS2258" i="4"/>
  <c r="AA2259" i="4"/>
  <c r="BI2259" i="4"/>
  <c r="BL2259" i="4" s="1"/>
  <c r="O2260" i="4"/>
  <c r="AH2260" i="4"/>
  <c r="AM2260" i="4"/>
  <c r="AT2260" i="4"/>
  <c r="AG2262" i="4"/>
  <c r="BI2262" i="4"/>
  <c r="O2263" i="4"/>
  <c r="V2263" i="4"/>
  <c r="AA2263" i="4"/>
  <c r="AH2263" i="4"/>
  <c r="AM2263" i="4"/>
  <c r="AT2263" i="4"/>
  <c r="BI2264" i="4"/>
  <c r="BL2264" i="4" s="1"/>
  <c r="P2266" i="4"/>
  <c r="AG2266" i="4"/>
  <c r="P2267" i="4"/>
  <c r="AM2267" i="4"/>
  <c r="BI2268" i="4"/>
  <c r="AM2269" i="4"/>
  <c r="BI2270" i="4"/>
  <c r="BL2270" i="4" s="1"/>
  <c r="O2271" i="4"/>
  <c r="AM2271" i="4"/>
  <c r="AG2272" i="4"/>
  <c r="O2273" i="4"/>
  <c r="V2273" i="4"/>
  <c r="AH2273" i="4"/>
  <c r="AM2273" i="4"/>
  <c r="AT2273" i="4"/>
  <c r="AS2274" i="4"/>
  <c r="BI2275" i="4"/>
  <c r="BL2275" i="4" s="1"/>
  <c r="I2276" i="4"/>
  <c r="AB2276" i="4"/>
  <c r="AG2276" i="4"/>
  <c r="AN2276" i="4"/>
  <c r="AS2276" i="4"/>
  <c r="BE2276" i="4"/>
  <c r="AA2277" i="4"/>
  <c r="BE2277" i="4"/>
  <c r="AA2278" i="4"/>
  <c r="AS2279" i="4"/>
  <c r="BE2279" i="4"/>
  <c r="G2280" i="4"/>
  <c r="I2280" i="4" s="1"/>
  <c r="BJ2280" i="4"/>
  <c r="V2294" i="4"/>
  <c r="AA2294" i="4"/>
  <c r="AH2294" i="4"/>
  <c r="AT2294" i="4"/>
  <c r="BH2324" i="4"/>
  <c r="U2295" i="4"/>
  <c r="AS2295" i="4"/>
  <c r="BI2296" i="4"/>
  <c r="BL2296" i="4" s="1"/>
  <c r="O2297" i="4"/>
  <c r="V2297" i="4"/>
  <c r="AA2297" i="4"/>
  <c r="AH2297" i="4"/>
  <c r="AH2324" i="4" s="1"/>
  <c r="AM2297" i="4"/>
  <c r="AT2297" i="4"/>
  <c r="U2298" i="4"/>
  <c r="AS2298" i="4"/>
  <c r="AM2299" i="4"/>
  <c r="AA2300" i="4"/>
  <c r="AG2301" i="4"/>
  <c r="BI2301" i="4"/>
  <c r="BL2301" i="4" s="1"/>
  <c r="O2302" i="4"/>
  <c r="V2302" i="4"/>
  <c r="AA2302" i="4"/>
  <c r="AH2302" i="4"/>
  <c r="AM2302" i="4"/>
  <c r="AT2302" i="4"/>
  <c r="U2303" i="4"/>
  <c r="AS2303" i="4"/>
  <c r="BE2303" i="4"/>
  <c r="U2304" i="4"/>
  <c r="AS2304" i="4"/>
  <c r="BE2304" i="4"/>
  <c r="P2305" i="4"/>
  <c r="U2305" i="4"/>
  <c r="AG2305" i="4"/>
  <c r="BI2305" i="4"/>
  <c r="BL2305" i="4" s="1"/>
  <c r="O2306" i="4"/>
  <c r="V2306" i="4"/>
  <c r="AA2306" i="4"/>
  <c r="AH2306" i="4"/>
  <c r="AM2306" i="4"/>
  <c r="AT2306" i="4"/>
  <c r="U2307" i="4"/>
  <c r="AS2307" i="4"/>
  <c r="BI2309" i="4"/>
  <c r="O2310" i="4"/>
  <c r="BI2310" i="4"/>
  <c r="O2311" i="4"/>
  <c r="BI2311" i="4"/>
  <c r="AM2312" i="4"/>
  <c r="P2313" i="4"/>
  <c r="U2313" i="4"/>
  <c r="AG2313" i="4"/>
  <c r="BI2313" i="4"/>
  <c r="O2314" i="4"/>
  <c r="BI2314" i="4"/>
  <c r="BL2314" i="4" s="1"/>
  <c r="P2315" i="4"/>
  <c r="U2315" i="4"/>
  <c r="AB2315" i="4"/>
  <c r="AG2315" i="4"/>
  <c r="AN2315" i="4"/>
  <c r="AS2315" i="4"/>
  <c r="BE2315" i="4"/>
  <c r="BI2316" i="4"/>
  <c r="BL2316" i="4" s="1"/>
  <c r="BI2317" i="4"/>
  <c r="AH2318" i="4"/>
  <c r="AM2318" i="4"/>
  <c r="AT2318" i="4"/>
  <c r="U2319" i="4"/>
  <c r="AS2319" i="4"/>
  <c r="O2320" i="4"/>
  <c r="AA2320" i="4"/>
  <c r="AH2320" i="4"/>
  <c r="AM2320" i="4"/>
  <c r="AT2320" i="4"/>
  <c r="BF2320" i="4"/>
  <c r="BI2321" i="4"/>
  <c r="BL2321" i="4" s="1"/>
  <c r="U2322" i="4"/>
  <c r="AB2322" i="4"/>
  <c r="AG2322" i="4"/>
  <c r="AN2322" i="4"/>
  <c r="AS2322" i="4"/>
  <c r="U2324" i="4"/>
  <c r="AE2324" i="4"/>
  <c r="AG2324" i="4" s="1"/>
  <c r="BG2324" i="4"/>
  <c r="BE2324" i="4"/>
  <c r="P2369" i="4"/>
  <c r="AA2339" i="4"/>
  <c r="BK2339" i="4"/>
  <c r="AM2356" i="4"/>
  <c r="AN2360" i="4"/>
  <c r="AM2360" i="4"/>
  <c r="AW2324" i="4"/>
  <c r="BF2369" i="4"/>
  <c r="AA2340" i="4"/>
  <c r="U2341" i="4"/>
  <c r="BI2341" i="4"/>
  <c r="BL2341" i="4" s="1"/>
  <c r="AG2342" i="4"/>
  <c r="BI2342" i="4"/>
  <c r="AA2343" i="4"/>
  <c r="AG2344" i="4"/>
  <c r="BI2344" i="4"/>
  <c r="O2345" i="4"/>
  <c r="AG2345" i="4"/>
  <c r="BI2345" i="4"/>
  <c r="AA2346" i="4"/>
  <c r="U2347" i="4"/>
  <c r="AS2347" i="4"/>
  <c r="AA2348" i="4"/>
  <c r="BI2348" i="4"/>
  <c r="BL2348" i="4" s="1"/>
  <c r="O2349" i="4"/>
  <c r="AM2349" i="4"/>
  <c r="AA2350" i="4"/>
  <c r="U2351" i="4"/>
  <c r="AS2351" i="4"/>
  <c r="AA2352" i="4"/>
  <c r="BI2353" i="4"/>
  <c r="AG2354" i="4"/>
  <c r="U2355" i="4"/>
  <c r="AS2355" i="4"/>
  <c r="U2356" i="4"/>
  <c r="BI2356" i="4"/>
  <c r="BL2356" i="4" s="1"/>
  <c r="AG2357" i="4"/>
  <c r="BI2357" i="4"/>
  <c r="BK2357" i="4" s="1"/>
  <c r="O2358" i="4"/>
  <c r="AM2358" i="4"/>
  <c r="AG2454" i="4"/>
  <c r="BI2454" i="4"/>
  <c r="BK2454" i="4" s="1"/>
  <c r="AA2455" i="4"/>
  <c r="BI2455" i="4"/>
  <c r="BL2455" i="4" s="1"/>
  <c r="AG2469" i="4"/>
  <c r="BI2469" i="4"/>
  <c r="BL2469" i="4" s="1"/>
  <c r="AA2470" i="4"/>
  <c r="AA2539" i="4"/>
  <c r="BI2539" i="4"/>
  <c r="BL2539" i="4" s="1"/>
  <c r="AG2540" i="4"/>
  <c r="BI2540" i="4"/>
  <c r="BL2540" i="4" s="1"/>
  <c r="AG2541" i="4"/>
  <c r="BI2541" i="4"/>
  <c r="AA2542" i="4"/>
  <c r="BI2542" i="4"/>
  <c r="BL2542" i="4" s="1"/>
  <c r="M2543" i="4"/>
  <c r="Y2543" i="4"/>
  <c r="AA2556" i="4"/>
  <c r="U2557" i="4"/>
  <c r="AS2557" i="4"/>
  <c r="O2558" i="4"/>
  <c r="AM2558" i="4"/>
  <c r="U2559" i="4"/>
  <c r="AS2559" i="4"/>
  <c r="O2560" i="4"/>
  <c r="AM2560" i="4"/>
  <c r="BI2560" i="4"/>
  <c r="BL2560" i="4" s="1"/>
  <c r="I2561" i="4"/>
  <c r="AS2561" i="4"/>
  <c r="AS2562" i="4"/>
  <c r="O2563" i="4"/>
  <c r="AM2563" i="4"/>
  <c r="BI2563" i="4"/>
  <c r="BL2563" i="4" s="1"/>
  <c r="AG2564" i="4"/>
  <c r="BI2564" i="4"/>
  <c r="O2565" i="4"/>
  <c r="AM2565" i="4"/>
  <c r="AA2566" i="4"/>
  <c r="BI2566" i="4"/>
  <c r="BL2566" i="4" s="1"/>
  <c r="O2567" i="4"/>
  <c r="AM2567" i="4"/>
  <c r="BI2567" i="4"/>
  <c r="BL2567" i="4" s="1"/>
  <c r="AG2568" i="4"/>
  <c r="BI2568" i="4"/>
  <c r="O2569" i="4"/>
  <c r="AM2569" i="4"/>
  <c r="BI2569" i="4"/>
  <c r="BL2569" i="4" s="1"/>
  <c r="AG2570" i="4"/>
  <c r="AA2571" i="4"/>
  <c r="BE2571" i="4"/>
  <c r="O2572" i="4"/>
  <c r="AM2572" i="4"/>
  <c r="AA2573" i="4"/>
  <c r="BI2573" i="4"/>
  <c r="BL2573" i="4" s="1"/>
  <c r="I2574" i="4"/>
  <c r="AG2574" i="4"/>
  <c r="BI2574" i="4"/>
  <c r="O2575" i="4"/>
  <c r="AM2575" i="4"/>
  <c r="AA2576" i="4"/>
  <c r="BI2576" i="4"/>
  <c r="BL2576" i="4" s="1"/>
  <c r="O2577" i="4"/>
  <c r="AM2577" i="4"/>
  <c r="U2578" i="4"/>
  <c r="BI2578" i="4"/>
  <c r="U2580" i="4"/>
  <c r="AS2580" i="4"/>
  <c r="O2581" i="4"/>
  <c r="AM2581" i="4"/>
  <c r="BI2581" i="4"/>
  <c r="BL2581" i="4" s="1"/>
  <c r="I2582" i="4"/>
  <c r="AM2582" i="4"/>
  <c r="U2583" i="4"/>
  <c r="AS2583" i="4"/>
  <c r="U2584" i="4"/>
  <c r="AS2584" i="4"/>
  <c r="AS2586" i="4"/>
  <c r="O2599" i="4"/>
  <c r="AM2599" i="4"/>
  <c r="BI2599" i="4"/>
  <c r="BL2599" i="4" s="1"/>
  <c r="I2600" i="4"/>
  <c r="AG2600" i="4"/>
  <c r="BI2600" i="4"/>
  <c r="AA2601" i="4"/>
  <c r="BI2601" i="4"/>
  <c r="BL2601" i="4" s="1"/>
  <c r="I2602" i="4"/>
  <c r="AG2602" i="4"/>
  <c r="BI2602" i="4"/>
  <c r="AA2603" i="4"/>
  <c r="AG2604" i="4"/>
  <c r="BI2604" i="4"/>
  <c r="O2605" i="4"/>
  <c r="AG2605" i="4"/>
  <c r="BI2605" i="4"/>
  <c r="BL2605" i="4" s="1"/>
  <c r="AA2606" i="4"/>
  <c r="U2607" i="4"/>
  <c r="AS2607" i="4"/>
  <c r="AA2608" i="4"/>
  <c r="BI2608" i="4"/>
  <c r="BL2608" i="4" s="1"/>
  <c r="O2609" i="4"/>
  <c r="AM2609" i="4"/>
  <c r="AA2610" i="4"/>
  <c r="U2611" i="4"/>
  <c r="AS2611" i="4"/>
  <c r="AA2612" i="4"/>
  <c r="BI2613" i="4"/>
  <c r="BK2613" i="4" s="1"/>
  <c r="O2614" i="4"/>
  <c r="AM2614" i="4"/>
  <c r="BI2614" i="4"/>
  <c r="AA2615" i="4"/>
  <c r="BI2615" i="4"/>
  <c r="O2616" i="4"/>
  <c r="AM2616" i="4"/>
  <c r="U2617" i="4"/>
  <c r="AS2617" i="4"/>
  <c r="AA2618" i="4"/>
  <c r="BI2618" i="4"/>
  <c r="BL2618" i="4" s="1"/>
  <c r="I2619" i="4"/>
  <c r="AM2619" i="4"/>
  <c r="AA2620" i="4"/>
  <c r="BI2620" i="4"/>
  <c r="BL2620" i="4" s="1"/>
  <c r="AG2621" i="4"/>
  <c r="O2622" i="4"/>
  <c r="AM2622" i="4"/>
  <c r="BI2622" i="4"/>
  <c r="BL2622" i="4" s="1"/>
  <c r="AG2623" i="4"/>
  <c r="BI2623" i="4"/>
  <c r="AA2624" i="4"/>
  <c r="U2625" i="4"/>
  <c r="AS2625" i="4"/>
  <c r="BE2625" i="4"/>
  <c r="AG2626" i="4"/>
  <c r="BI2626" i="4"/>
  <c r="BL2626" i="4" s="1"/>
  <c r="I2627" i="4"/>
  <c r="AG2627" i="4"/>
  <c r="BI2627" i="4"/>
  <c r="BK2627" i="4" s="1"/>
  <c r="AA2628" i="4"/>
  <c r="BI2628" i="4"/>
  <c r="BL2628" i="4" s="1"/>
  <c r="M2629" i="4"/>
  <c r="Y2629" i="4"/>
  <c r="BC2629" i="4"/>
  <c r="BE2629" i="4" s="1"/>
  <c r="O2643" i="4"/>
  <c r="AM2643" i="4"/>
  <c r="BI2643" i="4"/>
  <c r="BL2643" i="4" s="1"/>
  <c r="I2644" i="4"/>
  <c r="AG2644" i="4"/>
  <c r="AM2644" i="4"/>
  <c r="BI2644" i="4"/>
  <c r="U2645" i="4"/>
  <c r="AS2645" i="4"/>
  <c r="BE2645" i="4"/>
  <c r="O2646" i="4"/>
  <c r="AM2646" i="4"/>
  <c r="BI2646" i="4"/>
  <c r="BL2646" i="4" s="1"/>
  <c r="I2647" i="4"/>
  <c r="AG2647" i="4"/>
  <c r="BI2647" i="4"/>
  <c r="AM2648" i="4"/>
  <c r="BI2648" i="4"/>
  <c r="BL2648" i="4" s="1"/>
  <c r="I2649" i="4"/>
  <c r="AM2649" i="4"/>
  <c r="BI2649" i="4"/>
  <c r="BL2649" i="4" s="1"/>
  <c r="I2650" i="4"/>
  <c r="AG2650" i="4"/>
  <c r="BI2650" i="4"/>
  <c r="AA2651" i="4"/>
  <c r="U2652" i="4"/>
  <c r="AS2652" i="4"/>
  <c r="BE2652" i="4"/>
  <c r="AA2653" i="4"/>
  <c r="BI2653" i="4"/>
  <c r="BL2653" i="4" s="1"/>
  <c r="I2654" i="4"/>
  <c r="AG2654" i="4"/>
  <c r="BI2654" i="4"/>
  <c r="BL2654" i="4" s="1"/>
  <c r="O2655" i="4"/>
  <c r="AM2655" i="4"/>
  <c r="BI2655" i="4"/>
  <c r="BL2655" i="4" s="1"/>
  <c r="I2656" i="4"/>
  <c r="AG2656" i="4"/>
  <c r="BI2656" i="4"/>
  <c r="BK2656" i="4" s="1"/>
  <c r="AA2657" i="4"/>
  <c r="U2658" i="4"/>
  <c r="AS2658" i="4"/>
  <c r="BE2658" i="4"/>
  <c r="O2659" i="4"/>
  <c r="AM2659" i="4"/>
  <c r="BI2659" i="4"/>
  <c r="BL2659" i="4" s="1"/>
  <c r="I2660" i="4"/>
  <c r="AG2660" i="4"/>
  <c r="BI2660" i="4"/>
  <c r="BL2660" i="4" s="1"/>
  <c r="AA2661" i="4"/>
  <c r="U2662" i="4"/>
  <c r="AS2662" i="4"/>
  <c r="BE2662" i="4"/>
  <c r="AS2663" i="4"/>
  <c r="BE2663" i="4"/>
  <c r="O2664" i="4"/>
  <c r="AM2664" i="4"/>
  <c r="U2665" i="4"/>
  <c r="U2666" i="4"/>
  <c r="AS2666" i="4"/>
  <c r="O2667" i="4"/>
  <c r="AM2667" i="4"/>
  <c r="BI2667" i="4"/>
  <c r="BL2667" i="4" s="1"/>
  <c r="I2668" i="4"/>
  <c r="AG2668" i="4"/>
  <c r="BI2668" i="4"/>
  <c r="AA2669" i="4"/>
  <c r="BI2669" i="4"/>
  <c r="BL2669" i="4" s="1"/>
  <c r="AG2670" i="4"/>
  <c r="BI2670" i="4"/>
  <c r="AA2671" i="4"/>
  <c r="U2672" i="4"/>
  <c r="BI2672" i="4"/>
  <c r="BL2672" i="4" s="1"/>
  <c r="G2673" i="4"/>
  <c r="I2673" i="4" s="1"/>
  <c r="M2673" i="4"/>
  <c r="O2673" i="4" s="1"/>
  <c r="Y2673" i="4"/>
  <c r="AA2673" i="4" s="1"/>
  <c r="AQ2673" i="4"/>
  <c r="AS2673" i="4" s="1"/>
  <c r="BC2673" i="4"/>
  <c r="BF2673" i="4" s="1"/>
  <c r="I2685" i="4"/>
  <c r="S2715" i="4"/>
  <c r="AB2715" i="4"/>
  <c r="AH2685" i="4"/>
  <c r="AH2715" i="4" s="1"/>
  <c r="BH2715" i="4"/>
  <c r="U2689" i="4"/>
  <c r="BI2690" i="4"/>
  <c r="BL2690" i="4" s="1"/>
  <c r="O2691" i="4"/>
  <c r="AS2691" i="4"/>
  <c r="AS2692" i="4"/>
  <c r="AA2693" i="4"/>
  <c r="AS2693" i="4"/>
  <c r="AS2694" i="4"/>
  <c r="BE2694" i="4"/>
  <c r="AA2695" i="4"/>
  <c r="AS2695" i="4"/>
  <c r="BE2695" i="4"/>
  <c r="AS2696" i="4"/>
  <c r="BI2697" i="4"/>
  <c r="BL2697" i="4" s="1"/>
  <c r="BI2699" i="4"/>
  <c r="BL2699" i="4" s="1"/>
  <c r="AM2700" i="4"/>
  <c r="BI2700" i="4"/>
  <c r="BL2700" i="4" s="1"/>
  <c r="AM2704" i="4"/>
  <c r="BI2705" i="4"/>
  <c r="BL2705" i="4" s="1"/>
  <c r="AM2706" i="4"/>
  <c r="BI2707" i="4"/>
  <c r="BL2707" i="4" s="1"/>
  <c r="AM2709" i="4"/>
  <c r="BI2709" i="4"/>
  <c r="BL2709" i="4" s="1"/>
  <c r="AM2710" i="4"/>
  <c r="BI2710" i="4"/>
  <c r="BL2710" i="4" s="1"/>
  <c r="U2711" i="4"/>
  <c r="U2712" i="4"/>
  <c r="BI2712" i="4"/>
  <c r="BL2712" i="4" s="1"/>
  <c r="AM2713" i="4"/>
  <c r="BI2713" i="4"/>
  <c r="BL2713" i="4" s="1"/>
  <c r="G2758" i="4"/>
  <c r="P2758" i="4"/>
  <c r="U2728" i="4"/>
  <c r="AE2758" i="4"/>
  <c r="AK2758" i="4"/>
  <c r="AQ2758" i="4"/>
  <c r="BH2758" i="4"/>
  <c r="U2729" i="4"/>
  <c r="AM2729" i="4"/>
  <c r="BI2729" i="4"/>
  <c r="BL2729" i="4" s="1"/>
  <c r="I2730" i="4"/>
  <c r="BI2730" i="4"/>
  <c r="BL2730" i="4" s="1"/>
  <c r="U2731" i="4"/>
  <c r="U2732" i="4"/>
  <c r="U2734" i="4"/>
  <c r="AM2735" i="4"/>
  <c r="BI2735" i="4"/>
  <c r="BL2735" i="4" s="1"/>
  <c r="AM2736" i="4"/>
  <c r="BI2736" i="4"/>
  <c r="BL2736" i="4" s="1"/>
  <c r="BI2737" i="4"/>
  <c r="BL2737" i="4" s="1"/>
  <c r="AM2738" i="4"/>
  <c r="U2739" i="4"/>
  <c r="AM2739" i="4"/>
  <c r="BI2739" i="4"/>
  <c r="BL2739" i="4" s="1"/>
  <c r="AM2740" i="4"/>
  <c r="BI2740" i="4"/>
  <c r="BL2740" i="4" s="1"/>
  <c r="I2741" i="4"/>
  <c r="AM2741" i="4"/>
  <c r="BI2741" i="4"/>
  <c r="BL2741" i="4" s="1"/>
  <c r="U2742" i="4"/>
  <c r="BI2743" i="4"/>
  <c r="BL2743" i="4" s="1"/>
  <c r="I2745" i="4"/>
  <c r="AM2745" i="4"/>
  <c r="AT2745" i="4"/>
  <c r="AM2747" i="4"/>
  <c r="BI2748" i="4"/>
  <c r="BL2748" i="4" s="1"/>
  <c r="AM2749" i="4"/>
  <c r="BI2750" i="4"/>
  <c r="BL2750" i="4" s="1"/>
  <c r="AM2752" i="4"/>
  <c r="BI2752" i="4"/>
  <c r="BL2752" i="4" s="1"/>
  <c r="U2754" i="4"/>
  <c r="U2755" i="4"/>
  <c r="BI2755" i="4"/>
  <c r="BL2755" i="4" s="1"/>
  <c r="AM2756" i="4"/>
  <c r="BI2756" i="4"/>
  <c r="BL2756" i="4" s="1"/>
  <c r="BG2758" i="4"/>
  <c r="G2801" i="4"/>
  <c r="P2801" i="4"/>
  <c r="U2771" i="4"/>
  <c r="AE2801" i="4"/>
  <c r="AH2801" i="4" s="1"/>
  <c r="AK2801" i="4"/>
  <c r="AT2801" i="4"/>
  <c r="BH2801" i="4"/>
  <c r="U2772" i="4"/>
  <c r="AM2772" i="4"/>
  <c r="BI2772" i="4"/>
  <c r="BL2772" i="4" s="1"/>
  <c r="I2773" i="4"/>
  <c r="AM2773" i="4"/>
  <c r="U2774" i="4"/>
  <c r="U2775" i="4"/>
  <c r="AM2776" i="4"/>
  <c r="BI2776" i="4"/>
  <c r="BL2776" i="4" s="1"/>
  <c r="I2777" i="4"/>
  <c r="AM2777" i="4"/>
  <c r="BI2777" i="4"/>
  <c r="BL2777" i="4" s="1"/>
  <c r="U2778" i="4"/>
  <c r="U2779" i="4"/>
  <c r="U2780" i="4"/>
  <c r="AM2780" i="4"/>
  <c r="U2781" i="4"/>
  <c r="BI2781" i="4"/>
  <c r="BL2781" i="4" s="1"/>
  <c r="U2784" i="4"/>
  <c r="AM2785" i="4"/>
  <c r="BI2785" i="4"/>
  <c r="BL2785" i="4" s="1"/>
  <c r="AM2786" i="4"/>
  <c r="AM2788" i="4"/>
  <c r="BI2788" i="4"/>
  <c r="BL2788" i="4" s="1"/>
  <c r="BI2789" i="4"/>
  <c r="BL2789" i="4" s="1"/>
  <c r="AM2790" i="4"/>
  <c r="BI2791" i="4"/>
  <c r="BL2791" i="4" s="1"/>
  <c r="AM2792" i="4"/>
  <c r="BI2793" i="4"/>
  <c r="BL2793" i="4" s="1"/>
  <c r="AM2795" i="4"/>
  <c r="BI2795" i="4"/>
  <c r="BL2795" i="4" s="1"/>
  <c r="U2797" i="4"/>
  <c r="U2798" i="4"/>
  <c r="BI2798" i="4"/>
  <c r="BL2798" i="4" s="1"/>
  <c r="AM2799" i="4"/>
  <c r="BI2799" i="4"/>
  <c r="BL2799" i="4" s="1"/>
  <c r="BG2801" i="4"/>
  <c r="G2845" i="4"/>
  <c r="I2845" i="4" s="1"/>
  <c r="U2815" i="4"/>
  <c r="AE2845" i="4"/>
  <c r="AH2845" i="4" s="1"/>
  <c r="AN2845" i="4"/>
  <c r="AS2815" i="4"/>
  <c r="BH2845" i="4"/>
  <c r="O2817" i="4"/>
  <c r="AM2817" i="4"/>
  <c r="AA2818" i="4"/>
  <c r="AA2819" i="4"/>
  <c r="AA2820" i="4"/>
  <c r="AA2822" i="4"/>
  <c r="U2823" i="4"/>
  <c r="AM2823" i="4"/>
  <c r="BI2823" i="4"/>
  <c r="BL2823" i="4" s="1"/>
  <c r="BI2824" i="4"/>
  <c r="BL2824" i="4" s="1"/>
  <c r="O2825" i="4"/>
  <c r="AM2825" i="4"/>
  <c r="AM2827" i="4"/>
  <c r="BI2827" i="4"/>
  <c r="BL2827" i="4" s="1"/>
  <c r="AA2829" i="4"/>
  <c r="BI2830" i="4"/>
  <c r="BL2830" i="4" s="1"/>
  <c r="O2832" i="4"/>
  <c r="BI2832" i="4"/>
  <c r="BL2832" i="4" s="1"/>
  <c r="U2834" i="4"/>
  <c r="AS2834" i="4"/>
  <c r="BE2834" i="4"/>
  <c r="BI2835" i="4"/>
  <c r="BL2835" i="4" s="1"/>
  <c r="AG2836" i="4"/>
  <c r="BI2836" i="4"/>
  <c r="BL2836" i="4" s="1"/>
  <c r="AM2837" i="4"/>
  <c r="BI2838" i="4"/>
  <c r="BL2838" i="4" s="1"/>
  <c r="O2839" i="4"/>
  <c r="U2840" i="4"/>
  <c r="AG2840" i="4"/>
  <c r="AA3143" i="4"/>
  <c r="P2841" i="4"/>
  <c r="O2841" i="4"/>
  <c r="BI2359" i="4"/>
  <c r="BL2359" i="4" s="1"/>
  <c r="U2361" i="4"/>
  <c r="AG2361" i="4"/>
  <c r="U2362" i="4"/>
  <c r="AG2362" i="4"/>
  <c r="BI2362" i="4"/>
  <c r="BK2362" i="4" s="1"/>
  <c r="O2363" i="4"/>
  <c r="AM2363" i="4"/>
  <c r="BI2363" i="4"/>
  <c r="BL2363" i="4" s="1"/>
  <c r="AG2364" i="4"/>
  <c r="BI2364" i="4"/>
  <c r="AA2365" i="4"/>
  <c r="BI2365" i="4"/>
  <c r="BL2365" i="4" s="1"/>
  <c r="AG2366" i="4"/>
  <c r="BI2366" i="4"/>
  <c r="BL2366" i="4" s="1"/>
  <c r="O2367" i="4"/>
  <c r="AM2367" i="4"/>
  <c r="BI2367" i="4"/>
  <c r="BL2367" i="4" s="1"/>
  <c r="O2368" i="4"/>
  <c r="BI2368" i="4"/>
  <c r="BL2368" i="4" s="1"/>
  <c r="U2369" i="4"/>
  <c r="AE2369" i="4"/>
  <c r="U2382" i="4"/>
  <c r="AS2382" i="4"/>
  <c r="BH2412" i="4"/>
  <c r="AA2383" i="4"/>
  <c r="U2384" i="4"/>
  <c r="BI2384" i="4"/>
  <c r="BL2384" i="4" s="1"/>
  <c r="AG2385" i="4"/>
  <c r="BI2385" i="4"/>
  <c r="BK2385" i="4" s="1"/>
  <c r="AA2386" i="4"/>
  <c r="AG2387" i="4"/>
  <c r="BI2387" i="4"/>
  <c r="O2388" i="4"/>
  <c r="AG2388" i="4"/>
  <c r="BI2388" i="4"/>
  <c r="BK2388" i="4" s="1"/>
  <c r="AA2389" i="4"/>
  <c r="U2390" i="4"/>
  <c r="AS2390" i="4"/>
  <c r="AA2391" i="4"/>
  <c r="BI2391" i="4"/>
  <c r="BL2391" i="4" s="1"/>
  <c r="O2392" i="4"/>
  <c r="AM2392" i="4"/>
  <c r="AA2393" i="4"/>
  <c r="AA2394" i="4"/>
  <c r="AA2395" i="4"/>
  <c r="U2397" i="4"/>
  <c r="AS2397" i="4"/>
  <c r="BI2397" i="4"/>
  <c r="BL2397" i="4" s="1"/>
  <c r="BI2398" i="4"/>
  <c r="BL2398" i="4" s="1"/>
  <c r="O2399" i="4"/>
  <c r="BI2399" i="4"/>
  <c r="BK2399" i="4" s="1"/>
  <c r="O2400" i="4"/>
  <c r="AM2400" i="4"/>
  <c r="BI2400" i="4"/>
  <c r="BL2400" i="4" s="1"/>
  <c r="AG2401" i="4"/>
  <c r="BI2401" i="4"/>
  <c r="O2402" i="4"/>
  <c r="AS2402" i="4"/>
  <c r="BE2402" i="4"/>
  <c r="U2403" i="4"/>
  <c r="AS2403" i="4"/>
  <c r="BE2403" i="4"/>
  <c r="BI2404" i="4"/>
  <c r="BL2404" i="4" s="1"/>
  <c r="AS2405" i="4"/>
  <c r="AA2406" i="4"/>
  <c r="U2407" i="4"/>
  <c r="AS2407" i="4"/>
  <c r="O2408" i="4"/>
  <c r="AM2408" i="4"/>
  <c r="U2409" i="4"/>
  <c r="AS2409" i="4"/>
  <c r="AA2410" i="4"/>
  <c r="AM2411" i="4"/>
  <c r="BG2412" i="4"/>
  <c r="AG2426" i="4"/>
  <c r="BI2426" i="4"/>
  <c r="AA2427" i="4"/>
  <c r="U2428" i="4"/>
  <c r="BI2428" i="4"/>
  <c r="BL2428" i="4" s="1"/>
  <c r="AG2429" i="4"/>
  <c r="BI2429" i="4"/>
  <c r="AA2430" i="4"/>
  <c r="AG2431" i="4"/>
  <c r="BI2431" i="4"/>
  <c r="O2432" i="4"/>
  <c r="AG2432" i="4"/>
  <c r="BI2432" i="4"/>
  <c r="BK2432" i="4" s="1"/>
  <c r="AA2433" i="4"/>
  <c r="U2434" i="4"/>
  <c r="AS2434" i="4"/>
  <c r="AA2435" i="4"/>
  <c r="BI2435" i="4"/>
  <c r="BL2435" i="4" s="1"/>
  <c r="O2436" i="4"/>
  <c r="AM2436" i="4"/>
  <c r="AA2437" i="4"/>
  <c r="U2438" i="4"/>
  <c r="AS2438" i="4"/>
  <c r="AA2439" i="4"/>
  <c r="BI2440" i="4"/>
  <c r="BL2440" i="4" s="1"/>
  <c r="O2441" i="4"/>
  <c r="AM2441" i="4"/>
  <c r="BI2441" i="4"/>
  <c r="AA2442" i="4"/>
  <c r="BI2442" i="4"/>
  <c r="O2443" i="4"/>
  <c r="BI2443" i="4"/>
  <c r="O2444" i="4"/>
  <c r="AM2444" i="4"/>
  <c r="BI2444" i="4"/>
  <c r="BL2444" i="4" s="1"/>
  <c r="AG2445" i="4"/>
  <c r="BI2445" i="4"/>
  <c r="BL2445" i="4" s="1"/>
  <c r="O2446" i="4"/>
  <c r="AS2446" i="4"/>
  <c r="BE2446" i="4"/>
  <c r="U2447" i="4"/>
  <c r="AS2447" i="4"/>
  <c r="BE2447" i="4"/>
  <c r="BI2448" i="4"/>
  <c r="BL2448" i="4" s="1"/>
  <c r="AS2449" i="4"/>
  <c r="AA2450" i="4"/>
  <c r="U2451" i="4"/>
  <c r="AS2451" i="4"/>
  <c r="O2452" i="4"/>
  <c r="AM2452" i="4"/>
  <c r="U2453" i="4"/>
  <c r="AS2453" i="4"/>
  <c r="U2454" i="4"/>
  <c r="U2469" i="4"/>
  <c r="AS2469" i="4"/>
  <c r="I2471" i="4"/>
  <c r="AG2471" i="4"/>
  <c r="BI2471" i="4"/>
  <c r="O2472" i="4"/>
  <c r="AM2472" i="4"/>
  <c r="BI2472" i="4"/>
  <c r="BL2472" i="4" s="1"/>
  <c r="I2473" i="4"/>
  <c r="AG2473" i="4"/>
  <c r="BI2473" i="4"/>
  <c r="BK2473" i="4" s="1"/>
  <c r="O2474" i="4"/>
  <c r="BI2474" i="4"/>
  <c r="BL2474" i="4" s="1"/>
  <c r="AM2475" i="4"/>
  <c r="BI2475" i="4"/>
  <c r="BL2475" i="4" s="1"/>
  <c r="I2476" i="4"/>
  <c r="AG2476" i="4"/>
  <c r="BI2476" i="4"/>
  <c r="O2477" i="4"/>
  <c r="AM2477" i="4"/>
  <c r="BI2477" i="4"/>
  <c r="BL2477" i="4" s="1"/>
  <c r="AG2478" i="4"/>
  <c r="BI2478" i="4"/>
  <c r="BK2478" i="4" s="1"/>
  <c r="AG2479" i="4"/>
  <c r="BI2479" i="4"/>
  <c r="U2480" i="4"/>
  <c r="AS2480" i="4"/>
  <c r="AA2481" i="4"/>
  <c r="U2482" i="4"/>
  <c r="AS2482" i="4"/>
  <c r="U2484" i="4"/>
  <c r="AS2484" i="4"/>
  <c r="BI2484" i="4"/>
  <c r="BL2484" i="4" s="1"/>
  <c r="I2485" i="4"/>
  <c r="AG2485" i="4"/>
  <c r="BI2485" i="4"/>
  <c r="BL2485" i="4" s="1"/>
  <c r="AG2486" i="4"/>
  <c r="BI2486" i="4"/>
  <c r="BK2486" i="4" s="1"/>
  <c r="O2487" i="4"/>
  <c r="AM2487" i="4"/>
  <c r="BI2487" i="4"/>
  <c r="BL2487" i="4" s="1"/>
  <c r="AG2488" i="4"/>
  <c r="BI2488" i="4"/>
  <c r="O2489" i="4"/>
  <c r="AS2489" i="4"/>
  <c r="BE2489" i="4"/>
  <c r="U2490" i="4"/>
  <c r="AS2490" i="4"/>
  <c r="BE2490" i="4"/>
  <c r="AA2491" i="4"/>
  <c r="BI2491" i="4"/>
  <c r="BL2491" i="4" s="1"/>
  <c r="AS2492" i="4"/>
  <c r="AA2493" i="4"/>
  <c r="U2494" i="4"/>
  <c r="AS2494" i="4"/>
  <c r="O2495" i="4"/>
  <c r="AM2495" i="4"/>
  <c r="U2496" i="4"/>
  <c r="AS2496" i="4"/>
  <c r="AA2497" i="4"/>
  <c r="O2498" i="4"/>
  <c r="AM2498" i="4"/>
  <c r="G2499" i="4"/>
  <c r="S2499" i="4"/>
  <c r="U2499" i="4" s="1"/>
  <c r="AE2499" i="4"/>
  <c r="AG2499" i="4" s="1"/>
  <c r="AG2513" i="4"/>
  <c r="BI2513" i="4"/>
  <c r="BK2513" i="4" s="1"/>
  <c r="AA2514" i="4"/>
  <c r="U2515" i="4"/>
  <c r="AS2515" i="4"/>
  <c r="BE2515" i="4"/>
  <c r="AA2516" i="4"/>
  <c r="U2517" i="4"/>
  <c r="AS2517" i="4"/>
  <c r="O2518" i="4"/>
  <c r="AA2519" i="4"/>
  <c r="U2520" i="4"/>
  <c r="AS2520" i="4"/>
  <c r="AA2521" i="4"/>
  <c r="U2522" i="4"/>
  <c r="AS2522" i="4"/>
  <c r="BE2522" i="4"/>
  <c r="U2523" i="4"/>
  <c r="AS2523" i="4"/>
  <c r="BE2523" i="4"/>
  <c r="AG2524" i="4"/>
  <c r="BI2524" i="4"/>
  <c r="O2525" i="4"/>
  <c r="AM2525" i="4"/>
  <c r="BI2525" i="4"/>
  <c r="BL2525" i="4" s="1"/>
  <c r="AG2526" i="4"/>
  <c r="BI2526" i="4"/>
  <c r="BK2526" i="4" s="1"/>
  <c r="BI2527" i="4"/>
  <c r="BL2527" i="4" s="1"/>
  <c r="AG2528" i="4"/>
  <c r="U2529" i="4"/>
  <c r="AS2529" i="4"/>
  <c r="U2530" i="4"/>
  <c r="AS2530" i="4"/>
  <c r="BE2530" i="4"/>
  <c r="O2531" i="4"/>
  <c r="AM2531" i="4"/>
  <c r="BI2531" i="4"/>
  <c r="BL2531" i="4" s="1"/>
  <c r="AG2532" i="4"/>
  <c r="BI2532" i="4"/>
  <c r="BK2532" i="4" s="1"/>
  <c r="O2533" i="4"/>
  <c r="AS2533" i="4"/>
  <c r="BE2533" i="4"/>
  <c r="U2534" i="4"/>
  <c r="AS2534" i="4"/>
  <c r="BE2534" i="4"/>
  <c r="AA2535" i="4"/>
  <c r="BI2535" i="4"/>
  <c r="BL2535" i="4" s="1"/>
  <c r="AS2536" i="4"/>
  <c r="AA2537" i="4"/>
  <c r="U2538" i="4"/>
  <c r="AS2538" i="4"/>
  <c r="O2539" i="4"/>
  <c r="AA2585" i="4"/>
  <c r="BI2585" i="4"/>
  <c r="BL2585" i="4" s="1"/>
  <c r="AH2758" i="4"/>
  <c r="BI2840" i="4"/>
  <c r="U2842" i="4"/>
  <c r="AS2842" i="4"/>
  <c r="BI2842" i="4"/>
  <c r="BL2842" i="4" s="1"/>
  <c r="O2843" i="4"/>
  <c r="AM2843" i="4"/>
  <c r="BI2843" i="4"/>
  <c r="BL2843" i="4" s="1"/>
  <c r="O2859" i="4"/>
  <c r="AM2859" i="4"/>
  <c r="BI2859" i="4"/>
  <c r="BL2859" i="4" s="1"/>
  <c r="I2860" i="4"/>
  <c r="AG2860" i="4"/>
  <c r="BI2860" i="4"/>
  <c r="O2861" i="4"/>
  <c r="AM2861" i="4"/>
  <c r="BI2861" i="4"/>
  <c r="BL2861" i="4" s="1"/>
  <c r="AG2862" i="4"/>
  <c r="BI2862" i="4"/>
  <c r="AA2863" i="4"/>
  <c r="U2864" i="4"/>
  <c r="AS2864" i="4"/>
  <c r="AA2865" i="4"/>
  <c r="U2866" i="4"/>
  <c r="AM2866" i="4"/>
  <c r="BI2866" i="4"/>
  <c r="BL2866" i="4" s="1"/>
  <c r="AS2867" i="4"/>
  <c r="BE2867" i="4"/>
  <c r="AA2868" i="4"/>
  <c r="BI2868" i="4"/>
  <c r="BL2868" i="4" s="1"/>
  <c r="AS2869" i="4"/>
  <c r="AM2870" i="4"/>
  <c r="BI2870" i="4"/>
  <c r="BL2870" i="4" s="1"/>
  <c r="I2871" i="4"/>
  <c r="AG2871" i="4"/>
  <c r="BI2871" i="4"/>
  <c r="AM2872" i="4"/>
  <c r="BI2872" i="4"/>
  <c r="BL2872" i="4" s="1"/>
  <c r="AG2873" i="4"/>
  <c r="BI2873" i="4"/>
  <c r="BI2875" i="4"/>
  <c r="BK2875" i="4" s="1"/>
  <c r="BI2876" i="4"/>
  <c r="BL2876" i="4" s="1"/>
  <c r="AG2877" i="4"/>
  <c r="BI2877" i="4"/>
  <c r="AM2878" i="4"/>
  <c r="U2879" i="4"/>
  <c r="AS2879" i="4"/>
  <c r="BE2879" i="4"/>
  <c r="BI2880" i="4"/>
  <c r="BL2880" i="4" s="1"/>
  <c r="I2881" i="4"/>
  <c r="AS2881" i="4"/>
  <c r="AM2882" i="4"/>
  <c r="BI2882" i="4"/>
  <c r="BL2882" i="4" s="1"/>
  <c r="AS2883" i="4"/>
  <c r="AA2884" i="4"/>
  <c r="AM2884" i="4"/>
  <c r="BI2884" i="4"/>
  <c r="BL2884" i="4" s="1"/>
  <c r="AG2885" i="4"/>
  <c r="BI2885" i="4"/>
  <c r="BL2885" i="4" s="1"/>
  <c r="AA2886" i="4"/>
  <c r="BI2887" i="4"/>
  <c r="BL2887" i="4" s="1"/>
  <c r="G2931" i="4"/>
  <c r="I2931" i="4" s="1"/>
  <c r="O2901" i="4"/>
  <c r="Y2931" i="4"/>
  <c r="BH2931" i="4"/>
  <c r="U2902" i="4"/>
  <c r="AG2902" i="4"/>
  <c r="BI2902" i="4"/>
  <c r="AA2903" i="4"/>
  <c r="BI2903" i="4"/>
  <c r="BL2903" i="4" s="1"/>
  <c r="AG2904" i="4"/>
  <c r="BI2904" i="4"/>
  <c r="O2905" i="4"/>
  <c r="AM2905" i="4"/>
  <c r="BI2905" i="4"/>
  <c r="BL2905" i="4" s="1"/>
  <c r="I2906" i="4"/>
  <c r="U2906" i="4"/>
  <c r="AS2906" i="4"/>
  <c r="O2907" i="4"/>
  <c r="AM2907" i="4"/>
  <c r="BI2907" i="4"/>
  <c r="BL2907" i="4" s="1"/>
  <c r="AG2908" i="4"/>
  <c r="BI2908" i="4"/>
  <c r="BL2908" i="4" s="1"/>
  <c r="O2909" i="4"/>
  <c r="AS2909" i="4"/>
  <c r="BI2910" i="4"/>
  <c r="BL2910" i="4" s="1"/>
  <c r="AG2911" i="4"/>
  <c r="AN2911" i="4"/>
  <c r="AS2911" i="4"/>
  <c r="U2912" i="4"/>
  <c r="AG2912" i="4"/>
  <c r="BI2912" i="4"/>
  <c r="O2913" i="4"/>
  <c r="AA2913" i="4"/>
  <c r="U2914" i="4"/>
  <c r="AS2914" i="4"/>
  <c r="AA2915" i="4"/>
  <c r="AS2916" i="4"/>
  <c r="BE2916" i="4"/>
  <c r="BI2917" i="4"/>
  <c r="BL2917" i="4" s="1"/>
  <c r="I2918" i="4"/>
  <c r="AS2918" i="4"/>
  <c r="O2919" i="4"/>
  <c r="U2920" i="4"/>
  <c r="AS2920" i="4"/>
  <c r="BE2920" i="4"/>
  <c r="BI2921" i="4"/>
  <c r="BL2921" i="4" s="1"/>
  <c r="I2922" i="4"/>
  <c r="AG2922" i="4"/>
  <c r="BI2922" i="4"/>
  <c r="AM2923" i="4"/>
  <c r="BI2924" i="4"/>
  <c r="O2925" i="4"/>
  <c r="U2926" i="4"/>
  <c r="AG2926" i="4"/>
  <c r="BI2926" i="4"/>
  <c r="O2927" i="4"/>
  <c r="U2928" i="4"/>
  <c r="AS2928" i="4"/>
  <c r="BE2928" i="4"/>
  <c r="O2929" i="4"/>
  <c r="AM2929" i="4"/>
  <c r="BI2929" i="4"/>
  <c r="BL2929" i="4" s="1"/>
  <c r="O2968" i="4"/>
  <c r="AG2970" i="4"/>
  <c r="BI2970" i="4"/>
  <c r="AA2971" i="4"/>
  <c r="BI2972" i="4"/>
  <c r="BL2972" i="4" s="1"/>
  <c r="BG2973" i="4"/>
  <c r="BJ2973" i="4"/>
  <c r="U2985" i="4"/>
  <c r="AS2985" i="4"/>
  <c r="U2987" i="4"/>
  <c r="AS2987" i="4"/>
  <c r="BE2987" i="4"/>
  <c r="AA2988" i="4"/>
  <c r="U2989" i="4"/>
  <c r="AS2989" i="4"/>
  <c r="AM2990" i="4"/>
  <c r="BI2990" i="4"/>
  <c r="BL2990" i="4" s="1"/>
  <c r="I2991" i="4"/>
  <c r="AG2991" i="4"/>
  <c r="BI2991" i="4"/>
  <c r="O2992" i="4"/>
  <c r="AM2992" i="4"/>
  <c r="BI2992" i="4"/>
  <c r="BL2992" i="4" s="1"/>
  <c r="BI2994" i="4"/>
  <c r="BL2994" i="4" s="1"/>
  <c r="O2995" i="4"/>
  <c r="AM2995" i="4"/>
  <c r="U2996" i="4"/>
  <c r="AG2996" i="4"/>
  <c r="BI2996" i="4"/>
  <c r="BL2996" i="4" s="1"/>
  <c r="O2997" i="4"/>
  <c r="AA2997" i="4"/>
  <c r="O2998" i="4"/>
  <c r="AM2998" i="4"/>
  <c r="BI2998" i="4"/>
  <c r="BL2998" i="4" s="1"/>
  <c r="I2999" i="4"/>
  <c r="U2999" i="4"/>
  <c r="AS2999" i="4"/>
  <c r="AM3000" i="4"/>
  <c r="BI3001" i="4"/>
  <c r="BI3003" i="4"/>
  <c r="BL3003" i="4" s="1"/>
  <c r="O3004" i="4"/>
  <c r="AM3004" i="4"/>
  <c r="BI3005" i="4"/>
  <c r="BL3005" i="4" s="1"/>
  <c r="BI3006" i="4"/>
  <c r="BL3006" i="4" s="1"/>
  <c r="AM3007" i="4"/>
  <c r="O3008" i="4"/>
  <c r="AM3008" i="4"/>
  <c r="BI3008" i="4"/>
  <c r="BL3008" i="4" s="1"/>
  <c r="U3011" i="4"/>
  <c r="AS3011" i="4"/>
  <c r="AA3012" i="4"/>
  <c r="O3013" i="4"/>
  <c r="AM3013" i="4"/>
  <c r="BI3013" i="4"/>
  <c r="BL3013" i="4" s="1"/>
  <c r="O3030" i="4"/>
  <c r="U3031" i="4"/>
  <c r="AG3031" i="4"/>
  <c r="BI3031" i="4"/>
  <c r="BI3060" i="4" s="1"/>
  <c r="AA3032" i="4"/>
  <c r="BI3032" i="4"/>
  <c r="BL3032" i="4" s="1"/>
  <c r="AG3033" i="4"/>
  <c r="BI3033" i="4"/>
  <c r="BK3033" i="4" s="1"/>
  <c r="O3034" i="4"/>
  <c r="AM3034" i="4"/>
  <c r="BI3034" i="4"/>
  <c r="BL3034" i="4" s="1"/>
  <c r="I3035" i="4"/>
  <c r="U3035" i="4"/>
  <c r="AS3035" i="4"/>
  <c r="O3036" i="4"/>
  <c r="AM3036" i="4"/>
  <c r="BI3036" i="4"/>
  <c r="BL3036" i="4" s="1"/>
  <c r="AG3037" i="4"/>
  <c r="BI3037" i="4"/>
  <c r="O3038" i="4"/>
  <c r="AS3038" i="4"/>
  <c r="BI3039" i="4"/>
  <c r="BL3039" i="4" s="1"/>
  <c r="AG3040" i="4"/>
  <c r="BI3040" i="4"/>
  <c r="BK3040" i="4" s="1"/>
  <c r="O3041" i="4"/>
  <c r="AM3041" i="4"/>
  <c r="BI3041" i="4"/>
  <c r="BL3041" i="4" s="1"/>
  <c r="AG3042" i="4"/>
  <c r="BI3042" i="4"/>
  <c r="AA3043" i="4"/>
  <c r="AG3044" i="4"/>
  <c r="BI3044" i="4"/>
  <c r="BK3044" i="4" s="1"/>
  <c r="BI3045" i="4"/>
  <c r="BL3045" i="4" s="1"/>
  <c r="AG3046" i="4"/>
  <c r="AS3046" i="4"/>
  <c r="O3047" i="4"/>
  <c r="AM3047" i="4"/>
  <c r="BI3047" i="4"/>
  <c r="BL3047" i="4" s="1"/>
  <c r="I3048" i="4"/>
  <c r="BI3048" i="4"/>
  <c r="BL3048" i="4" s="1"/>
  <c r="O3049" i="4"/>
  <c r="AM3049" i="4"/>
  <c r="AS3050" i="4"/>
  <c r="BE3050" i="4"/>
  <c r="O3051" i="4"/>
  <c r="AM3051" i="4"/>
  <c r="O3053" i="4"/>
  <c r="AM3053" i="4"/>
  <c r="BI3053" i="4"/>
  <c r="BL3053" i="4" s="1"/>
  <c r="AS3054" i="4"/>
  <c r="U3056" i="4"/>
  <c r="AS3056" i="4"/>
  <c r="AA3057" i="4"/>
  <c r="O3058" i="4"/>
  <c r="AM3058" i="4"/>
  <c r="BI3058" i="4"/>
  <c r="BL3058" i="4" s="1"/>
  <c r="U3113" i="4"/>
  <c r="AA3115" i="4"/>
  <c r="AA3116" i="4"/>
  <c r="AA3118" i="4"/>
  <c r="U3119" i="4"/>
  <c r="AS3119" i="4"/>
  <c r="AA3120" i="4"/>
  <c r="BC3143" i="4"/>
  <c r="U2858" i="4"/>
  <c r="AS2858" i="4"/>
  <c r="U2943" i="4"/>
  <c r="AS2943" i="4"/>
  <c r="U2945" i="4"/>
  <c r="AS2945" i="4"/>
  <c r="BE2945" i="4"/>
  <c r="AA2946" i="4"/>
  <c r="U2947" i="4"/>
  <c r="AS2947" i="4"/>
  <c r="AM2948" i="4"/>
  <c r="BI2948" i="4"/>
  <c r="BL2948" i="4" s="1"/>
  <c r="I2949" i="4"/>
  <c r="AG2949" i="4"/>
  <c r="BI2949" i="4"/>
  <c r="O2950" i="4"/>
  <c r="AM2950" i="4"/>
  <c r="BI2950" i="4"/>
  <c r="BL2950" i="4" s="1"/>
  <c r="U2952" i="4"/>
  <c r="AG2952" i="4"/>
  <c r="BI2952" i="4"/>
  <c r="O2953" i="4"/>
  <c r="AM2953" i="4"/>
  <c r="U2954" i="4"/>
  <c r="AG2954" i="4"/>
  <c r="BI2954" i="4"/>
  <c r="BL2954" i="4" s="1"/>
  <c r="O2955" i="4"/>
  <c r="AA2955" i="4"/>
  <c r="O2956" i="4"/>
  <c r="AM2956" i="4"/>
  <c r="BI2956" i="4"/>
  <c r="BL2956" i="4" s="1"/>
  <c r="U2957" i="4"/>
  <c r="AS2957" i="4"/>
  <c r="AM2958" i="4"/>
  <c r="BI2959" i="4"/>
  <c r="AG2961" i="4"/>
  <c r="AS2961" i="4"/>
  <c r="AA2962" i="4"/>
  <c r="BI2962" i="4"/>
  <c r="BL2962" i="4" s="1"/>
  <c r="BI2963" i="4"/>
  <c r="BL2963" i="4" s="1"/>
  <c r="BI2964" i="4"/>
  <c r="BL2964" i="4" s="1"/>
  <c r="AM2965" i="4"/>
  <c r="O2966" i="4"/>
  <c r="AM2966" i="4"/>
  <c r="BI2966" i="4"/>
  <c r="BL2966" i="4" s="1"/>
  <c r="O2967" i="4"/>
  <c r="BI2968" i="4"/>
  <c r="BL2968" i="4" s="1"/>
  <c r="O2969" i="4"/>
  <c r="BI3059" i="4"/>
  <c r="BL3059" i="4" s="1"/>
  <c r="BG3060" i="4"/>
  <c r="U3076" i="4"/>
  <c r="AS3076" i="4"/>
  <c r="BE3076" i="4"/>
  <c r="AA3077" i="4"/>
  <c r="U3078" i="4"/>
  <c r="AS3078" i="4"/>
  <c r="AM3079" i="4"/>
  <c r="BI3079" i="4"/>
  <c r="BL3079" i="4" s="1"/>
  <c r="I3080" i="4"/>
  <c r="AG3080" i="4"/>
  <c r="BI3080" i="4"/>
  <c r="O3081" i="4"/>
  <c r="AM3081" i="4"/>
  <c r="BI3081" i="4"/>
  <c r="O3082" i="4"/>
  <c r="AS3082" i="4"/>
  <c r="BI3083" i="4"/>
  <c r="BL3083" i="4" s="1"/>
  <c r="AG3084" i="4"/>
  <c r="BI3084" i="4"/>
  <c r="O3085" i="4"/>
  <c r="AM3085" i="4"/>
  <c r="BI3085" i="4"/>
  <c r="BL3085" i="4" s="1"/>
  <c r="AG3086" i="4"/>
  <c r="BI3086" i="4"/>
  <c r="BK3086" i="4" s="1"/>
  <c r="AA3087" i="4"/>
  <c r="AG3088" i="4"/>
  <c r="BI3088" i="4"/>
  <c r="BI3089" i="4"/>
  <c r="BL3089" i="4" s="1"/>
  <c r="AG3090" i="4"/>
  <c r="AS3090" i="4"/>
  <c r="O3091" i="4"/>
  <c r="AM3091" i="4"/>
  <c r="BI3091" i="4"/>
  <c r="BL3091" i="4" s="1"/>
  <c r="I3092" i="4"/>
  <c r="BI3092" i="4"/>
  <c r="O3093" i="4"/>
  <c r="AM3093" i="4"/>
  <c r="AS3094" i="4"/>
  <c r="BE3094" i="4"/>
  <c r="O3095" i="4"/>
  <c r="AM3095" i="4"/>
  <c r="O3097" i="4"/>
  <c r="AM3097" i="4"/>
  <c r="BI3097" i="4"/>
  <c r="BL3097" i="4" s="1"/>
  <c r="AS3098" i="4"/>
  <c r="U3100" i="4"/>
  <c r="AS3100" i="4"/>
  <c r="AA3101" i="4"/>
  <c r="O3102" i="4"/>
  <c r="AM3102" i="4"/>
  <c r="BI3102" i="4"/>
  <c r="BL3102" i="4" s="1"/>
  <c r="U3143" i="4"/>
  <c r="AS3114" i="4"/>
  <c r="I3117" i="4"/>
  <c r="I3121" i="4"/>
  <c r="AG3121" i="4"/>
  <c r="AM3123" i="4"/>
  <c r="U3124" i="4"/>
  <c r="AG3124" i="4"/>
  <c r="O3125" i="4"/>
  <c r="AA3125" i="4"/>
  <c r="U3126" i="4"/>
  <c r="AS3126" i="4"/>
  <c r="AS3128" i="4"/>
  <c r="BE3128" i="4"/>
  <c r="I3131" i="4"/>
  <c r="O3132" i="4"/>
  <c r="AM3132" i="4"/>
  <c r="AS3133" i="4"/>
  <c r="BE3133" i="4"/>
  <c r="O3134" i="4"/>
  <c r="AM3134" i="4"/>
  <c r="O3136" i="4"/>
  <c r="AM3136" i="4"/>
  <c r="AS3137" i="4"/>
  <c r="AG3139" i="4"/>
  <c r="AA3140" i="4"/>
  <c r="O3141" i="4"/>
  <c r="AM3141" i="4"/>
  <c r="G3143" i="4"/>
  <c r="I3143" i="4" s="1"/>
  <c r="AE3143" i="4"/>
  <c r="AH3143" i="4" s="1"/>
  <c r="I3139" i="4"/>
  <c r="AM3127" i="4"/>
  <c r="AA3127" i="4"/>
  <c r="O3127" i="4"/>
  <c r="BI107" i="4"/>
  <c r="BL107" i="4" s="1"/>
  <c r="BL92" i="4"/>
  <c r="BL194" i="4"/>
  <c r="BL369" i="4"/>
  <c r="BK382" i="4"/>
  <c r="BL382" i="4"/>
  <c r="BK384" i="4"/>
  <c r="BL384" i="4"/>
  <c r="BK390" i="4"/>
  <c r="BL390" i="4"/>
  <c r="BL405" i="4"/>
  <c r="BK405" i="4"/>
  <c r="BL421" i="4"/>
  <c r="BK421" i="4"/>
  <c r="BL439" i="4"/>
  <c r="BK439" i="4"/>
  <c r="BL443" i="4"/>
  <c r="BK443" i="4"/>
  <c r="BL445" i="4"/>
  <c r="BK445" i="4"/>
  <c r="BL447" i="4"/>
  <c r="BK447" i="4"/>
  <c r="BL463" i="4"/>
  <c r="BK463" i="4"/>
  <c r="BL467" i="4"/>
  <c r="BK467" i="4"/>
  <c r="BL489" i="4"/>
  <c r="BK489" i="4"/>
  <c r="BK495" i="4"/>
  <c r="BL503" i="4"/>
  <c r="BK503" i="4"/>
  <c r="BK54" i="4"/>
  <c r="BK72" i="4"/>
  <c r="AS80" i="4"/>
  <c r="BK103" i="4"/>
  <c r="BK158" i="4"/>
  <c r="AA166" i="4"/>
  <c r="AS166" i="4"/>
  <c r="BK182" i="4"/>
  <c r="AS184" i="4"/>
  <c r="BE184" i="4"/>
  <c r="BK243" i="4"/>
  <c r="BK246" i="4"/>
  <c r="AY249" i="4"/>
  <c r="AM267" i="4"/>
  <c r="BK280" i="4"/>
  <c r="BK282" i="4"/>
  <c r="BK284" i="4"/>
  <c r="BK285" i="4"/>
  <c r="BK290" i="4"/>
  <c r="BK291" i="4"/>
  <c r="BK292" i="4"/>
  <c r="BK294" i="4"/>
  <c r="BK295" i="4"/>
  <c r="BK300" i="4"/>
  <c r="BK304" i="4"/>
  <c r="AM306" i="4"/>
  <c r="AY306" i="4"/>
  <c r="BK317" i="4"/>
  <c r="BK320" i="4"/>
  <c r="BK321" i="4"/>
  <c r="AM323" i="4"/>
  <c r="BK335" i="4"/>
  <c r="BK337" i="4"/>
  <c r="BK338" i="4"/>
  <c r="BK341" i="4"/>
  <c r="BK342" i="4"/>
  <c r="BK343" i="4"/>
  <c r="BE348" i="4"/>
  <c r="BK361" i="4"/>
  <c r="BK362" i="4"/>
  <c r="BK365" i="4"/>
  <c r="BK366" i="4"/>
  <c r="BK367" i="4"/>
  <c r="BK385" i="4"/>
  <c r="BK395" i="4"/>
  <c r="BK397" i="4"/>
  <c r="BK399" i="4"/>
  <c r="O411" i="4"/>
  <c r="AA428" i="4"/>
  <c r="AS428" i="4"/>
  <c r="BK452" i="4"/>
  <c r="BK440" i="4"/>
  <c r="AM452" i="4"/>
  <c r="AY452" i="4"/>
  <c r="BK464" i="4"/>
  <c r="AA476" i="4"/>
  <c r="AS476" i="4"/>
  <c r="BK515" i="4"/>
  <c r="BK486" i="4"/>
  <c r="BK494" i="4"/>
  <c r="BK498" i="4"/>
  <c r="BK506" i="4"/>
  <c r="BK508" i="4"/>
  <c r="BK510" i="4"/>
  <c r="AM515" i="4"/>
  <c r="BK532" i="4"/>
  <c r="BK527" i="4"/>
  <c r="BK544" i="4"/>
  <c r="BK554" i="4"/>
  <c r="BK555" i="4"/>
  <c r="O557" i="4"/>
  <c r="BK567" i="4"/>
  <c r="BK570" i="4"/>
  <c r="BK576" i="4"/>
  <c r="BK577" i="4"/>
  <c r="BK580" i="4"/>
  <c r="BK581" i="4"/>
  <c r="BL9" i="4"/>
  <c r="BK31" i="4"/>
  <c r="BL31" i="4"/>
  <c r="BK99" i="4"/>
  <c r="BL99" i="4"/>
  <c r="BK368" i="4"/>
  <c r="BL368" i="4"/>
  <c r="BK371" i="4"/>
  <c r="BL371" i="4"/>
  <c r="BK398" i="4"/>
  <c r="BL398" i="4"/>
  <c r="BK400" i="4"/>
  <c r="BL400" i="4"/>
  <c r="BK402" i="4"/>
  <c r="BK404" i="4"/>
  <c r="BL404" i="4"/>
  <c r="BL497" i="4"/>
  <c r="BL499" i="4"/>
  <c r="BK499" i="4"/>
  <c r="BL509" i="4"/>
  <c r="BK509" i="4"/>
  <c r="BK526" i="4"/>
  <c r="BL526" i="4"/>
  <c r="BK528" i="4"/>
  <c r="BL528" i="4"/>
  <c r="BK74" i="4"/>
  <c r="AM80" i="4"/>
  <c r="BK107" i="4"/>
  <c r="V166" i="4"/>
  <c r="BK160" i="4"/>
  <c r="BK163" i="4"/>
  <c r="AM166" i="4"/>
  <c r="AY166" i="4"/>
  <c r="BK180" i="4"/>
  <c r="AM184" i="4"/>
  <c r="AY184" i="4"/>
  <c r="BK241" i="4"/>
  <c r="AA249" i="4"/>
  <c r="BE249" i="4"/>
  <c r="BK265" i="4"/>
  <c r="AS267" i="4"/>
  <c r="BK278" i="4"/>
  <c r="BK281" i="4"/>
  <c r="BK283" i="4"/>
  <c r="BK288" i="4"/>
  <c r="BK296" i="4"/>
  <c r="BK297" i="4"/>
  <c r="BK299" i="4"/>
  <c r="BK301" i="4"/>
  <c r="BK302" i="4"/>
  <c r="BK303" i="4"/>
  <c r="AS306" i="4"/>
  <c r="BE306" i="4"/>
  <c r="BK316" i="4"/>
  <c r="BK318" i="4"/>
  <c r="BK319" i="4"/>
  <c r="AS323" i="4"/>
  <c r="BE323" i="4"/>
  <c r="BK339" i="4"/>
  <c r="BK340" i="4"/>
  <c r="BK344" i="4"/>
  <c r="BK345" i="4"/>
  <c r="BK346" i="4"/>
  <c r="AM348" i="4"/>
  <c r="AY348" i="4"/>
  <c r="BK359" i="4"/>
  <c r="BK360" i="4"/>
  <c r="BK363" i="4"/>
  <c r="BK364" i="4"/>
  <c r="BK406" i="4"/>
  <c r="BK422" i="4"/>
  <c r="BK424" i="4"/>
  <c r="AM428" i="4"/>
  <c r="BK442" i="4"/>
  <c r="AA452" i="4"/>
  <c r="BE452" i="4"/>
  <c r="BK468" i="4"/>
  <c r="BK470" i="4"/>
  <c r="BK472" i="4"/>
  <c r="AY476" i="4"/>
  <c r="BK496" i="4"/>
  <c r="BK502" i="4"/>
  <c r="BK504" i="4"/>
  <c r="BK512" i="4"/>
  <c r="BK513" i="4"/>
  <c r="BK525" i="4"/>
  <c r="I532" i="4"/>
  <c r="BK545" i="4"/>
  <c r="BK548" i="4"/>
  <c r="BK550" i="4"/>
  <c r="BK568" i="4"/>
  <c r="BK569" i="4"/>
  <c r="BK574" i="4"/>
  <c r="BK575" i="4"/>
  <c r="BK578" i="4"/>
  <c r="BK582" i="4"/>
  <c r="BK583" i="4"/>
  <c r="BL584" i="4"/>
  <c r="BK584" i="4"/>
  <c r="BL626" i="4"/>
  <c r="BL628" i="4"/>
  <c r="BK628" i="4"/>
  <c r="BL630" i="4"/>
  <c r="BK630" i="4"/>
  <c r="BL632" i="4"/>
  <c r="BK632" i="4"/>
  <c r="BL648" i="4"/>
  <c r="BK648" i="4"/>
  <c r="BL660" i="4"/>
  <c r="BK687" i="4"/>
  <c r="BK716" i="4"/>
  <c r="BL716" i="4"/>
  <c r="BL742" i="4"/>
  <c r="BT742" i="4" s="1"/>
  <c r="BK742" i="4"/>
  <c r="BS742" i="4" s="1"/>
  <c r="BL743" i="4"/>
  <c r="BT743" i="4" s="1"/>
  <c r="BL745" i="4"/>
  <c r="BT745" i="4" s="1"/>
  <c r="BK745" i="4"/>
  <c r="BS745" i="4" s="1"/>
  <c r="BK772" i="4"/>
  <c r="I800" i="4"/>
  <c r="BK818" i="4"/>
  <c r="BL818" i="4"/>
  <c r="BK819" i="4"/>
  <c r="BL819" i="4"/>
  <c r="BK825" i="4"/>
  <c r="BL825" i="4"/>
  <c r="BL828" i="4"/>
  <c r="BL851" i="4"/>
  <c r="BK851" i="4"/>
  <c r="BK889" i="4"/>
  <c r="BL889" i="4"/>
  <c r="BK895" i="4"/>
  <c r="BL895" i="4"/>
  <c r="BK897" i="4"/>
  <c r="BL897" i="4"/>
  <c r="BL901" i="4"/>
  <c r="BK902" i="4"/>
  <c r="BL902" i="4"/>
  <c r="BK907" i="4"/>
  <c r="BL907" i="4"/>
  <c r="BL981" i="4"/>
  <c r="BK982" i="4"/>
  <c r="BL982" i="4"/>
  <c r="BL985" i="4"/>
  <c r="BL987" i="4"/>
  <c r="BL988" i="4"/>
  <c r="BS999" i="4"/>
  <c r="O1023" i="4"/>
  <c r="P1023" i="4"/>
  <c r="BK1032" i="4"/>
  <c r="BL1032" i="4"/>
  <c r="P1078" i="4"/>
  <c r="O1078" i="4"/>
  <c r="BK1049" i="4"/>
  <c r="BL1049" i="4"/>
  <c r="BK1051" i="4"/>
  <c r="BL1051" i="4"/>
  <c r="BK1053" i="4"/>
  <c r="BL1053" i="4"/>
  <c r="BK1057" i="4"/>
  <c r="BL1057" i="4"/>
  <c r="BK1061" i="4"/>
  <c r="BL1061" i="4"/>
  <c r="BK1065" i="4"/>
  <c r="BL1065" i="4"/>
  <c r="BK1070" i="4"/>
  <c r="BL1070" i="4"/>
  <c r="BK1072" i="4"/>
  <c r="BL1072" i="4"/>
  <c r="BK1076" i="4"/>
  <c r="BL1076" i="4"/>
  <c r="BL1143" i="4"/>
  <c r="BK1145" i="4"/>
  <c r="BL1145" i="4"/>
  <c r="BK1148" i="4"/>
  <c r="BL1148" i="4"/>
  <c r="BK1150" i="4"/>
  <c r="BL1150" i="4"/>
  <c r="BK1178" i="4"/>
  <c r="BL1178" i="4"/>
  <c r="BL1218" i="4"/>
  <c r="BK1218" i="4"/>
  <c r="BL1220" i="4"/>
  <c r="BK1220" i="4"/>
  <c r="BL1270" i="4"/>
  <c r="BK1270" i="4"/>
  <c r="BL1272" i="4"/>
  <c r="BK1272" i="4"/>
  <c r="BL1275" i="4"/>
  <c r="BK1275" i="4"/>
  <c r="BL1276" i="4"/>
  <c r="BK1276" i="4"/>
  <c r="BL1277" i="4"/>
  <c r="BK1277" i="4"/>
  <c r="AZ9" i="4"/>
  <c r="AZ39" i="4" s="1"/>
  <c r="BI10" i="4"/>
  <c r="BL10" i="4" s="1"/>
  <c r="BI11" i="4"/>
  <c r="BL11" i="4" s="1"/>
  <c r="BI12" i="4"/>
  <c r="BL12" i="4" s="1"/>
  <c r="P22" i="4"/>
  <c r="P23" i="4"/>
  <c r="P24" i="4"/>
  <c r="P25" i="4"/>
  <c r="P26" i="4"/>
  <c r="P27" i="4"/>
  <c r="P28" i="4"/>
  <c r="P29" i="4"/>
  <c r="V31" i="4"/>
  <c r="V39" i="4" s="1"/>
  <c r="P32" i="4"/>
  <c r="M39" i="4"/>
  <c r="Y39" i="4"/>
  <c r="AK39" i="4"/>
  <c r="AM39" i="4" s="1"/>
  <c r="AQ39" i="4"/>
  <c r="BC39" i="4"/>
  <c r="AB50" i="4"/>
  <c r="AB80" i="4" s="1"/>
  <c r="AT50" i="4"/>
  <c r="AT80" i="4" s="1"/>
  <c r="BF50" i="4"/>
  <c r="BF80" i="4" s="1"/>
  <c r="BI50" i="4"/>
  <c r="BK50" i="4"/>
  <c r="AM54" i="4"/>
  <c r="BI58" i="4"/>
  <c r="BL58" i="4" s="1"/>
  <c r="BI59" i="4"/>
  <c r="BL59" i="4" s="1"/>
  <c r="BI60" i="4"/>
  <c r="BL60" i="4" s="1"/>
  <c r="BI61" i="4"/>
  <c r="BL61" i="4" s="1"/>
  <c r="BI62" i="4"/>
  <c r="BL62" i="4" s="1"/>
  <c r="BI63" i="4"/>
  <c r="BL63" i="4" s="1"/>
  <c r="BI64" i="4"/>
  <c r="BL64" i="4" s="1"/>
  <c r="BI65" i="4"/>
  <c r="BL65" i="4" s="1"/>
  <c r="BI66" i="4"/>
  <c r="BL66" i="4" s="1"/>
  <c r="BI67" i="4"/>
  <c r="BL67" i="4" s="1"/>
  <c r="BI68" i="4"/>
  <c r="BL68" i="4" s="1"/>
  <c r="BI69" i="4"/>
  <c r="BI70" i="4"/>
  <c r="BL70" i="4" s="1"/>
  <c r="AN72" i="4"/>
  <c r="AN74" i="4"/>
  <c r="P79" i="4"/>
  <c r="P92" i="4"/>
  <c r="V92" i="4"/>
  <c r="V107" i="4" s="1"/>
  <c r="AN92" i="4"/>
  <c r="AN107" i="4" s="1"/>
  <c r="AZ92" i="4"/>
  <c r="AZ107" i="4" s="1"/>
  <c r="P93" i="4"/>
  <c r="P94" i="4"/>
  <c r="P95" i="4"/>
  <c r="P96" i="4"/>
  <c r="P97" i="4"/>
  <c r="P98" i="4"/>
  <c r="P99" i="4"/>
  <c r="P100" i="4"/>
  <c r="P101" i="4"/>
  <c r="AM102" i="4"/>
  <c r="AM103" i="4"/>
  <c r="M107" i="4"/>
  <c r="P107" i="4" s="1"/>
  <c r="Y107" i="4"/>
  <c r="AA107" i="4" s="1"/>
  <c r="AQ107" i="4"/>
  <c r="AS107" i="4" s="1"/>
  <c r="BC107" i="4"/>
  <c r="BE107" i="4" s="1"/>
  <c r="AB118" i="4"/>
  <c r="AB126" i="4" s="1"/>
  <c r="AT118" i="4"/>
  <c r="BF118" i="4"/>
  <c r="BI118" i="4"/>
  <c r="BI119" i="4"/>
  <c r="BL119" i="4" s="1"/>
  <c r="BI120" i="4"/>
  <c r="BL120" i="4" s="1"/>
  <c r="BI121" i="4"/>
  <c r="BL121" i="4" s="1"/>
  <c r="BI122" i="4"/>
  <c r="BI123" i="4"/>
  <c r="BL123" i="4" s="1"/>
  <c r="AT124" i="4"/>
  <c r="BF124" i="4"/>
  <c r="BI124" i="4"/>
  <c r="BI125" i="4"/>
  <c r="BL125" i="4" s="1"/>
  <c r="M126" i="4"/>
  <c r="P126" i="4" s="1"/>
  <c r="AK126" i="4"/>
  <c r="AM126" i="4" s="1"/>
  <c r="AW126" i="4"/>
  <c r="AY126" i="4" s="1"/>
  <c r="AB136" i="4"/>
  <c r="AB166" i="4" s="1"/>
  <c r="AT136" i="4"/>
  <c r="BF136" i="4"/>
  <c r="BI136" i="4"/>
  <c r="BI137" i="4"/>
  <c r="BL137" i="4" s="1"/>
  <c r="BI138" i="4"/>
  <c r="BL138" i="4" s="1"/>
  <c r="BI139" i="4"/>
  <c r="BL139" i="4" s="1"/>
  <c r="AT140" i="4"/>
  <c r="BI140" i="4"/>
  <c r="BI141" i="4"/>
  <c r="BL141" i="4" s="1"/>
  <c r="BI142" i="4"/>
  <c r="BI143" i="4"/>
  <c r="BL143" i="4" s="1"/>
  <c r="BI144" i="4"/>
  <c r="BL144" i="4" s="1"/>
  <c r="BI145" i="4"/>
  <c r="BL145" i="4" s="1"/>
  <c r="BI146" i="4"/>
  <c r="BL146" i="4" s="1"/>
  <c r="BI147" i="4"/>
  <c r="BL147" i="4" s="1"/>
  <c r="BI148" i="4"/>
  <c r="BL148" i="4" s="1"/>
  <c r="BI149" i="4"/>
  <c r="BL149" i="4" s="1"/>
  <c r="BI150" i="4"/>
  <c r="BL150" i="4" s="1"/>
  <c r="BI151" i="4"/>
  <c r="BL151" i="4" s="1"/>
  <c r="BI152" i="4"/>
  <c r="BL152" i="4" s="1"/>
  <c r="BI153" i="4"/>
  <c r="BL153" i="4" s="1"/>
  <c r="BI154" i="4"/>
  <c r="BL154" i="4" s="1"/>
  <c r="BI155" i="4"/>
  <c r="BI156" i="4"/>
  <c r="BL156" i="4" s="1"/>
  <c r="AN158" i="4"/>
  <c r="AN160" i="4"/>
  <c r="AN163" i="4"/>
  <c r="AZ163" i="4"/>
  <c r="S166" i="4"/>
  <c r="AN177" i="4"/>
  <c r="AZ177" i="4"/>
  <c r="AN180" i="4"/>
  <c r="AZ180" i="4"/>
  <c r="AN182" i="4"/>
  <c r="BJ184" i="4"/>
  <c r="AN194" i="4"/>
  <c r="AZ194" i="4"/>
  <c r="AN201" i="4"/>
  <c r="AZ201" i="4"/>
  <c r="AT204" i="4"/>
  <c r="BF204" i="4"/>
  <c r="BI204" i="4"/>
  <c r="AB205" i="4"/>
  <c r="AB209" i="4" s="1"/>
  <c r="AT205" i="4"/>
  <c r="BI205" i="4"/>
  <c r="BI206" i="4"/>
  <c r="BL206" i="4" s="1"/>
  <c r="AT207" i="4"/>
  <c r="BF207" i="4"/>
  <c r="BI207" i="4"/>
  <c r="BI208" i="4"/>
  <c r="BL208" i="4" s="1"/>
  <c r="M209" i="4"/>
  <c r="P209" i="4" s="1"/>
  <c r="Y209" i="4"/>
  <c r="AA209" i="4" s="1"/>
  <c r="AQ209" i="4"/>
  <c r="AS209" i="4" s="1"/>
  <c r="BC209" i="4"/>
  <c r="BE209" i="4" s="1"/>
  <c r="AB219" i="4"/>
  <c r="AB249" i="4" s="1"/>
  <c r="AT219" i="4"/>
  <c r="BF219" i="4"/>
  <c r="BF249" i="4" s="1"/>
  <c r="BI219" i="4"/>
  <c r="BI220" i="4"/>
  <c r="BL220" i="4" s="1"/>
  <c r="BI221" i="4"/>
  <c r="BL221" i="4" s="1"/>
  <c r="BI222" i="4"/>
  <c r="BL222" i="4" s="1"/>
  <c r="AT223" i="4"/>
  <c r="BI223" i="4"/>
  <c r="BI224" i="4"/>
  <c r="BL224" i="4" s="1"/>
  <c r="BI225" i="4"/>
  <c r="BI226" i="4"/>
  <c r="BL226" i="4" s="1"/>
  <c r="BI227" i="4"/>
  <c r="BL227" i="4" s="1"/>
  <c r="BI228" i="4"/>
  <c r="BL228" i="4" s="1"/>
  <c r="BI229" i="4"/>
  <c r="BL229" i="4" s="1"/>
  <c r="BI230" i="4"/>
  <c r="BL230" i="4" s="1"/>
  <c r="BI231" i="4"/>
  <c r="BL231" i="4" s="1"/>
  <c r="BI232" i="4"/>
  <c r="BL232" i="4" s="1"/>
  <c r="BI233" i="4"/>
  <c r="BL233" i="4" s="1"/>
  <c r="BI234" i="4"/>
  <c r="BL234" i="4" s="1"/>
  <c r="BI235" i="4"/>
  <c r="BL235" i="4" s="1"/>
  <c r="BI236" i="4"/>
  <c r="BL236" i="4" s="1"/>
  <c r="BI237" i="4"/>
  <c r="BL237" i="4" s="1"/>
  <c r="BI238" i="4"/>
  <c r="BI239" i="4"/>
  <c r="BL239" i="4" s="1"/>
  <c r="AN241" i="4"/>
  <c r="AN243" i="4"/>
  <c r="AN246" i="4"/>
  <c r="AZ246" i="4"/>
  <c r="S249" i="4"/>
  <c r="AN260" i="4"/>
  <c r="AZ260" i="4"/>
  <c r="AN263" i="4"/>
  <c r="AZ263" i="4"/>
  <c r="AN265" i="4"/>
  <c r="BJ267" i="4"/>
  <c r="AN276" i="4"/>
  <c r="AZ276" i="4"/>
  <c r="AN277" i="4"/>
  <c r="AN278" i="4"/>
  <c r="AN280" i="4"/>
  <c r="AN281" i="4"/>
  <c r="AN282" i="4"/>
  <c r="AN283" i="4"/>
  <c r="AN284" i="4"/>
  <c r="AN287" i="4"/>
  <c r="AN290" i="4"/>
  <c r="AN293" i="4"/>
  <c r="AN294" i="4"/>
  <c r="AN295" i="4"/>
  <c r="AZ295" i="4"/>
  <c r="AN296" i="4"/>
  <c r="AN297" i="4"/>
  <c r="AZ297" i="4"/>
  <c r="AN298" i="4"/>
  <c r="AZ298" i="4"/>
  <c r="AN300" i="4"/>
  <c r="AN301" i="4"/>
  <c r="AN302" i="4"/>
  <c r="AZ302" i="4"/>
  <c r="AN303" i="4"/>
  <c r="AZ303" i="4"/>
  <c r="AN304" i="4"/>
  <c r="BJ306" i="4"/>
  <c r="AN315" i="4"/>
  <c r="AZ315" i="4"/>
  <c r="AN317" i="4"/>
  <c r="AN318" i="4"/>
  <c r="AN319" i="4"/>
  <c r="AZ319" i="4"/>
  <c r="AN320" i="4"/>
  <c r="AN321" i="4"/>
  <c r="AZ321" i="4"/>
  <c r="AN322" i="4"/>
  <c r="AZ322" i="4"/>
  <c r="BJ323" i="4"/>
  <c r="AN333" i="4"/>
  <c r="AZ333" i="4"/>
  <c r="AN334" i="4"/>
  <c r="AN339" i="4"/>
  <c r="AN340" i="4"/>
  <c r="AZ340" i="4"/>
  <c r="AN341" i="4"/>
  <c r="AN342" i="4"/>
  <c r="AZ342" i="4"/>
  <c r="AN343" i="4"/>
  <c r="AZ343" i="4"/>
  <c r="AN344" i="4"/>
  <c r="AN345" i="4"/>
  <c r="AZ345" i="4"/>
  <c r="AN346" i="4"/>
  <c r="AZ346" i="4"/>
  <c r="BJ348" i="4"/>
  <c r="AN358" i="4"/>
  <c r="AZ358" i="4"/>
  <c r="AN359" i="4"/>
  <c r="AN361" i="4"/>
  <c r="AN363" i="4"/>
  <c r="AN364" i="4"/>
  <c r="AZ364" i="4"/>
  <c r="AN365" i="4"/>
  <c r="AN366" i="4"/>
  <c r="AZ366" i="4"/>
  <c r="AN367" i="4"/>
  <c r="AZ367" i="4"/>
  <c r="P368" i="4"/>
  <c r="AA368" i="4"/>
  <c r="P369" i="4"/>
  <c r="AS369" i="4"/>
  <c r="BE369" i="4"/>
  <c r="P370" i="4"/>
  <c r="AA370" i="4"/>
  <c r="AS370" i="4"/>
  <c r="BE370" i="4"/>
  <c r="P371" i="4"/>
  <c r="P372" i="4"/>
  <c r="BJ373" i="4"/>
  <c r="P381" i="4"/>
  <c r="V381" i="4"/>
  <c r="V411" i="4" s="1"/>
  <c r="AA381" i="4"/>
  <c r="AN381" i="4"/>
  <c r="AN411" i="4" s="1"/>
  <c r="AS381" i="4"/>
  <c r="AZ381" i="4"/>
  <c r="AZ411" i="4" s="1"/>
  <c r="BI381" i="4"/>
  <c r="BL381" i="4" s="1"/>
  <c r="BK381" i="4"/>
  <c r="O382" i="4"/>
  <c r="O384" i="4"/>
  <c r="O386" i="4"/>
  <c r="O388" i="4"/>
  <c r="O390" i="4"/>
  <c r="AM390" i="4"/>
  <c r="AY390" i="4"/>
  <c r="AS391" i="4"/>
  <c r="BE391" i="4"/>
  <c r="O392" i="4"/>
  <c r="AM392" i="4"/>
  <c r="O394" i="4"/>
  <c r="AA395" i="4"/>
  <c r="AS395" i="4"/>
  <c r="O396" i="4"/>
  <c r="AS397" i="4"/>
  <c r="O398" i="4"/>
  <c r="AM398" i="4"/>
  <c r="AS399" i="4"/>
  <c r="O400" i="4"/>
  <c r="AM400" i="4"/>
  <c r="O402" i="4"/>
  <c r="AM402" i="4"/>
  <c r="AY402" i="4"/>
  <c r="O404" i="4"/>
  <c r="AS405" i="4"/>
  <c r="AT406" i="4"/>
  <c r="AT411" i="4" s="1"/>
  <c r="P407" i="4"/>
  <c r="P409" i="4"/>
  <c r="Y411" i="4"/>
  <c r="AA411" i="4" s="1"/>
  <c r="AQ411" i="4"/>
  <c r="AS411" i="4" s="1"/>
  <c r="BC411" i="4"/>
  <c r="BE411" i="4" s="1"/>
  <c r="J420" i="4"/>
  <c r="J428" i="4" s="1"/>
  <c r="AB420" i="4"/>
  <c r="AT420" i="4"/>
  <c r="BF420" i="4"/>
  <c r="BF428" i="4" s="1"/>
  <c r="P421" i="4"/>
  <c r="AB422" i="4"/>
  <c r="P423" i="4"/>
  <c r="AT424" i="4"/>
  <c r="P425" i="4"/>
  <c r="P427" i="4"/>
  <c r="M428" i="4"/>
  <c r="S428" i="4"/>
  <c r="BJ428" i="4"/>
  <c r="P437" i="4"/>
  <c r="AN437" i="4"/>
  <c r="AZ437" i="4"/>
  <c r="BI437" i="4"/>
  <c r="P439" i="4"/>
  <c r="AN439" i="4"/>
  <c r="AZ439" i="4"/>
  <c r="AB440" i="4"/>
  <c r="AT440" i="4"/>
  <c r="P441" i="4"/>
  <c r="P443" i="4"/>
  <c r="AN443" i="4"/>
  <c r="P445" i="4"/>
  <c r="AN445" i="4"/>
  <c r="AZ445" i="4"/>
  <c r="P447" i="4"/>
  <c r="P449" i="4"/>
  <c r="P451" i="4"/>
  <c r="G452" i="4"/>
  <c r="M452" i="4"/>
  <c r="P461" i="4"/>
  <c r="AN461" i="4"/>
  <c r="AZ461" i="4"/>
  <c r="BI461" i="4"/>
  <c r="BL461" i="4" s="1"/>
  <c r="P463" i="4"/>
  <c r="AN463" i="4"/>
  <c r="AZ463" i="4"/>
  <c r="AT464" i="4"/>
  <c r="BF464" i="4"/>
  <c r="P465" i="4"/>
  <c r="P467" i="4"/>
  <c r="AN467" i="4"/>
  <c r="AT468" i="4"/>
  <c r="P469" i="4"/>
  <c r="AB470" i="4"/>
  <c r="AT470" i="4"/>
  <c r="BF470" i="4"/>
  <c r="P471" i="4"/>
  <c r="AT472" i="4"/>
  <c r="P473" i="4"/>
  <c r="P475" i="4"/>
  <c r="G476" i="4"/>
  <c r="M476" i="4"/>
  <c r="P485" i="4"/>
  <c r="AN485" i="4"/>
  <c r="AZ485" i="4"/>
  <c r="BI485" i="4"/>
  <c r="BL485" i="4" s="1"/>
  <c r="AB486" i="4"/>
  <c r="P487" i="4"/>
  <c r="AB488" i="4"/>
  <c r="AT488" i="4"/>
  <c r="P489" i="4"/>
  <c r="AN489" i="4"/>
  <c r="P491" i="4"/>
  <c r="P493" i="4"/>
  <c r="AT494" i="4"/>
  <c r="BF494" i="4"/>
  <c r="P495" i="4"/>
  <c r="AN495" i="4"/>
  <c r="AZ495" i="4"/>
  <c r="AT496" i="4"/>
  <c r="P497" i="4"/>
  <c r="AB498" i="4"/>
  <c r="P499" i="4"/>
  <c r="AN499" i="4"/>
  <c r="P501" i="4"/>
  <c r="AB502" i="4"/>
  <c r="P503" i="4"/>
  <c r="AN503" i="4"/>
  <c r="AT504" i="4"/>
  <c r="P505" i="4"/>
  <c r="J506" i="4"/>
  <c r="AB506" i="4"/>
  <c r="AT506" i="4"/>
  <c r="BF506" i="4"/>
  <c r="P507" i="4"/>
  <c r="AT508" i="4"/>
  <c r="P509" i="4"/>
  <c r="AN509" i="4"/>
  <c r="AT510" i="4"/>
  <c r="P511" i="4"/>
  <c r="P513" i="4"/>
  <c r="Y515" i="4"/>
  <c r="AA515" i="4" s="1"/>
  <c r="AQ515" i="4"/>
  <c r="AS515" i="4" s="1"/>
  <c r="BC515" i="4"/>
  <c r="BE515" i="4" s="1"/>
  <c r="J524" i="4"/>
  <c r="J532" i="4" s="1"/>
  <c r="O524" i="4"/>
  <c r="AB524" i="4"/>
  <c r="AB532" i="4" s="1"/>
  <c r="AM524" i="4"/>
  <c r="AT524" i="4"/>
  <c r="AT532" i="4" s="1"/>
  <c r="BF524" i="4"/>
  <c r="BF532" i="4" s="1"/>
  <c r="AS525" i="4"/>
  <c r="O526" i="4"/>
  <c r="I527" i="4"/>
  <c r="O528" i="4"/>
  <c r="AM528" i="4"/>
  <c r="O530" i="4"/>
  <c r="M532" i="4"/>
  <c r="P532" i="4" s="1"/>
  <c r="P542" i="4"/>
  <c r="V542" i="4"/>
  <c r="V557" i="4" s="1"/>
  <c r="AA542" i="4"/>
  <c r="AN542" i="4"/>
  <c r="AN557" i="4" s="1"/>
  <c r="AZ542" i="4"/>
  <c r="AZ557" i="4" s="1"/>
  <c r="BI542" i="4"/>
  <c r="BL542" i="4" s="1"/>
  <c r="O543" i="4"/>
  <c r="AS544" i="4"/>
  <c r="BE544" i="4"/>
  <c r="O545" i="4"/>
  <c r="AM545" i="4"/>
  <c r="O547" i="4"/>
  <c r="AM547" i="4"/>
  <c r="AS548" i="4"/>
  <c r="O549" i="4"/>
  <c r="I550" i="4"/>
  <c r="AA550" i="4"/>
  <c r="AS550" i="4"/>
  <c r="BE550" i="4"/>
  <c r="O551" i="4"/>
  <c r="AS552" i="4"/>
  <c r="O553" i="4"/>
  <c r="O555" i="4"/>
  <c r="G557" i="4"/>
  <c r="I557" i="4" s="1"/>
  <c r="P566" i="4"/>
  <c r="V566" i="4"/>
  <c r="V596" i="4" s="1"/>
  <c r="AA566" i="4"/>
  <c r="AN566" i="4"/>
  <c r="AS566" i="4"/>
  <c r="AZ566" i="4"/>
  <c r="AZ596" i="4" s="1"/>
  <c r="BI566" i="4"/>
  <c r="BL566" i="4" s="1"/>
  <c r="AB567" i="4"/>
  <c r="AT567" i="4"/>
  <c r="AA568" i="4"/>
  <c r="AS568" i="4"/>
  <c r="BE568" i="4"/>
  <c r="AB569" i="4"/>
  <c r="AT569" i="4"/>
  <c r="P570" i="4"/>
  <c r="AN570" i="4"/>
  <c r="P572" i="4"/>
  <c r="AN572" i="4"/>
  <c r="P574" i="4"/>
  <c r="AN574" i="4"/>
  <c r="AT575" i="4"/>
  <c r="BF575" i="4"/>
  <c r="AA576" i="4"/>
  <c r="AS576" i="4"/>
  <c r="BE576" i="4"/>
  <c r="O577" i="4"/>
  <c r="AB577" i="4"/>
  <c r="AM577" i="4"/>
  <c r="AT577" i="4"/>
  <c r="AS578" i="4"/>
  <c r="AB579" i="4"/>
  <c r="AT579" i="4"/>
  <c r="P580" i="4"/>
  <c r="AN580" i="4"/>
  <c r="AB581" i="4"/>
  <c r="AT581" i="4"/>
  <c r="P582" i="4"/>
  <c r="AN582" i="4"/>
  <c r="AB583" i="4"/>
  <c r="AT583" i="4"/>
  <c r="P584" i="4"/>
  <c r="AN584" i="4"/>
  <c r="BK587" i="4"/>
  <c r="BK589" i="4"/>
  <c r="BK591" i="4"/>
  <c r="BK593" i="4"/>
  <c r="BK594" i="4"/>
  <c r="O596" i="4"/>
  <c r="AM596" i="4"/>
  <c r="AY596" i="4"/>
  <c r="BK609" i="4"/>
  <c r="AA613" i="4"/>
  <c r="BK627" i="4"/>
  <c r="AA637" i="4"/>
  <c r="BE637" i="4"/>
  <c r="BK649" i="4"/>
  <c r="BK657" i="4"/>
  <c r="BK661" i="4"/>
  <c r="BK665" i="4"/>
  <c r="BK674" i="4"/>
  <c r="I676" i="4"/>
  <c r="BK705" i="4"/>
  <c r="BK709" i="4"/>
  <c r="O718" i="4"/>
  <c r="AM718" i="4"/>
  <c r="AY718" i="4"/>
  <c r="BK749" i="4"/>
  <c r="BS749" i="4" s="1"/>
  <c r="BK757" i="4"/>
  <c r="BS757" i="4" s="1"/>
  <c r="O758" i="4"/>
  <c r="BK767" i="4"/>
  <c r="BK768" i="4"/>
  <c r="BK776" i="4"/>
  <c r="BK777" i="4"/>
  <c r="BK779" i="4"/>
  <c r="BK780" i="4"/>
  <c r="AM800" i="4"/>
  <c r="BK811" i="4"/>
  <c r="BK812" i="4"/>
  <c r="BK813" i="4"/>
  <c r="BK830" i="4"/>
  <c r="BK836" i="4"/>
  <c r="BK837" i="4"/>
  <c r="AS839" i="4"/>
  <c r="BK857" i="4"/>
  <c r="BK859" i="4"/>
  <c r="BK862" i="4"/>
  <c r="O863" i="4"/>
  <c r="BK873" i="4"/>
  <c r="BK874" i="4"/>
  <c r="BK875" i="4"/>
  <c r="I880" i="4"/>
  <c r="AY880" i="4"/>
  <c r="BK910" i="4"/>
  <c r="BK915" i="4"/>
  <c r="BK918" i="4"/>
  <c r="O919" i="4"/>
  <c r="AY919" i="4"/>
  <c r="BK931" i="4"/>
  <c r="BK934" i="4"/>
  <c r="AY943" i="4"/>
  <c r="BK953" i="4"/>
  <c r="BK955" i="4"/>
  <c r="BK958" i="4"/>
  <c r="U960" i="4"/>
  <c r="AM960" i="4"/>
  <c r="BK970" i="4"/>
  <c r="BK972" i="4"/>
  <c r="BK990" i="4"/>
  <c r="U999" i="4"/>
  <c r="AG999" i="4"/>
  <c r="AY999" i="4"/>
  <c r="BK1009" i="4"/>
  <c r="BK1011" i="4"/>
  <c r="AY1023" i="4"/>
  <c r="U1040" i="4"/>
  <c r="AG1040" i="4"/>
  <c r="AY1078" i="4"/>
  <c r="BK1090" i="4"/>
  <c r="BK1094" i="4"/>
  <c r="BK1096" i="4"/>
  <c r="BK1098" i="4"/>
  <c r="BK1102" i="4"/>
  <c r="BK1107" i="4"/>
  <c r="BK1109" i="4"/>
  <c r="BK1113" i="4"/>
  <c r="O1116" i="4"/>
  <c r="BK1127" i="4"/>
  <c r="BK1129" i="4"/>
  <c r="BK1133" i="4"/>
  <c r="BK1135" i="4"/>
  <c r="BK1137" i="4"/>
  <c r="O1182" i="4"/>
  <c r="AA1182" i="4"/>
  <c r="BE1182" i="4"/>
  <c r="BK1194" i="4"/>
  <c r="BK1196" i="4"/>
  <c r="AS1199" i="4"/>
  <c r="BK1211" i="4"/>
  <c r="BK1230" i="4"/>
  <c r="BK1233" i="4"/>
  <c r="BK1238" i="4"/>
  <c r="O1239" i="4"/>
  <c r="AA1239" i="4"/>
  <c r="AM1239" i="4"/>
  <c r="BK1250" i="4"/>
  <c r="BK1253" i="4"/>
  <c r="BK1256" i="4"/>
  <c r="BK1260" i="4"/>
  <c r="BK1261" i="4"/>
  <c r="BK1266" i="4"/>
  <c r="BK1269" i="4"/>
  <c r="AA1279" i="4"/>
  <c r="BL590" i="4"/>
  <c r="BK590" i="4"/>
  <c r="BL606" i="4"/>
  <c r="BK606" i="4"/>
  <c r="BL608" i="4"/>
  <c r="BK608" i="4"/>
  <c r="BL634" i="4"/>
  <c r="BK634" i="4"/>
  <c r="BL654" i="4"/>
  <c r="BK654" i="4"/>
  <c r="BL656" i="4"/>
  <c r="BK656" i="4"/>
  <c r="BL658" i="4"/>
  <c r="BK658" i="4"/>
  <c r="BL662" i="4"/>
  <c r="BK662" i="4"/>
  <c r="BK689" i="4"/>
  <c r="BL689" i="4"/>
  <c r="BK706" i="4"/>
  <c r="BL706" i="4"/>
  <c r="BL738" i="4"/>
  <c r="BT738" i="4" s="1"/>
  <c r="BK738" i="4"/>
  <c r="BS738" i="4" s="1"/>
  <c r="BL740" i="4"/>
  <c r="BT740" i="4" s="1"/>
  <c r="BK740" i="4"/>
  <c r="BS740" i="4" s="1"/>
  <c r="BL741" i="4"/>
  <c r="BT741" i="4" s="1"/>
  <c r="BK741" i="4"/>
  <c r="BS741" i="4" s="1"/>
  <c r="BK769" i="4"/>
  <c r="BL769" i="4"/>
  <c r="BK770" i="4"/>
  <c r="BL770" i="4"/>
  <c r="BK771" i="4"/>
  <c r="BL771" i="4"/>
  <c r="BL793" i="4"/>
  <c r="BK793" i="4"/>
  <c r="BK820" i="4"/>
  <c r="BL820" i="4"/>
  <c r="BK821" i="4"/>
  <c r="BK822" i="4"/>
  <c r="BL822" i="4"/>
  <c r="BK823" i="4"/>
  <c r="BL823" i="4"/>
  <c r="BK824" i="4"/>
  <c r="BL824" i="4"/>
  <c r="BK826" i="4"/>
  <c r="BK827" i="4"/>
  <c r="BL827" i="4"/>
  <c r="BK891" i="4"/>
  <c r="BL891" i="4"/>
  <c r="BK892" i="4"/>
  <c r="BL892" i="4"/>
  <c r="BK893" i="4"/>
  <c r="BK894" i="4"/>
  <c r="BL894" i="4"/>
  <c r="BK896" i="4"/>
  <c r="BL896" i="4"/>
  <c r="BK898" i="4"/>
  <c r="BL898" i="4"/>
  <c r="BK899" i="4"/>
  <c r="BL899" i="4"/>
  <c r="BK900" i="4"/>
  <c r="BL900" i="4"/>
  <c r="BK903" i="4"/>
  <c r="BL903" i="4"/>
  <c r="BK904" i="4"/>
  <c r="BL904" i="4"/>
  <c r="BK905" i="4"/>
  <c r="BK906" i="4"/>
  <c r="BL906" i="4"/>
  <c r="BK908" i="4"/>
  <c r="BL908" i="4"/>
  <c r="BL936" i="4"/>
  <c r="BK936" i="4"/>
  <c r="BL939" i="4"/>
  <c r="BL940" i="4"/>
  <c r="BK940" i="4"/>
  <c r="BK978" i="4"/>
  <c r="BL978" i="4"/>
  <c r="BK979" i="4"/>
  <c r="BL979" i="4"/>
  <c r="BK980" i="4"/>
  <c r="BL980" i="4"/>
  <c r="BK983" i="4"/>
  <c r="BK984" i="4"/>
  <c r="BL984" i="4"/>
  <c r="BK986" i="4"/>
  <c r="BL986" i="4"/>
  <c r="BK1036" i="4"/>
  <c r="BL1036" i="4"/>
  <c r="BK1038" i="4"/>
  <c r="BK1055" i="4"/>
  <c r="BL1055" i="4"/>
  <c r="BK1063" i="4"/>
  <c r="BL1063" i="4"/>
  <c r="BK1067" i="4"/>
  <c r="BL1067" i="4"/>
  <c r="BK1074" i="4"/>
  <c r="BL1074" i="4"/>
  <c r="BK1152" i="4"/>
  <c r="BL1152" i="4"/>
  <c r="BK1165" i="4"/>
  <c r="BL1165" i="4"/>
  <c r="BK1167" i="4"/>
  <c r="BL1167" i="4"/>
  <c r="BK1169" i="4"/>
  <c r="BL1169" i="4"/>
  <c r="BK1171" i="4"/>
  <c r="BL1171" i="4"/>
  <c r="BK1173" i="4"/>
  <c r="BL1173" i="4"/>
  <c r="BK1174" i="4"/>
  <c r="BL1174" i="4"/>
  <c r="BK1176" i="4"/>
  <c r="BL1176" i="4"/>
  <c r="BL1212" i="4"/>
  <c r="BK1212" i="4"/>
  <c r="BL1216" i="4"/>
  <c r="BK1216" i="4"/>
  <c r="BL1226" i="4"/>
  <c r="BK1226" i="4"/>
  <c r="BL1228" i="4"/>
  <c r="BK1228" i="4"/>
  <c r="BL1271" i="4"/>
  <c r="BL1278" i="4"/>
  <c r="BK1278" i="4"/>
  <c r="BL1291" i="4"/>
  <c r="BK1291" i="4"/>
  <c r="BK9" i="4"/>
  <c r="AN50" i="4"/>
  <c r="AZ50" i="4"/>
  <c r="AZ80" i="4" s="1"/>
  <c r="P71" i="4"/>
  <c r="V118" i="4"/>
  <c r="V126" i="4" s="1"/>
  <c r="P136" i="4"/>
  <c r="AN136" i="4"/>
  <c r="AS136" i="4"/>
  <c r="AZ136" i="4"/>
  <c r="AZ166" i="4" s="1"/>
  <c r="P157" i="4"/>
  <c r="AB177" i="4"/>
  <c r="AB184" i="4" s="1"/>
  <c r="AT177" i="4"/>
  <c r="BF177" i="4"/>
  <c r="BF184" i="4" s="1"/>
  <c r="BI177" i="4"/>
  <c r="BK194" i="4"/>
  <c r="P219" i="4"/>
  <c r="AN219" i="4"/>
  <c r="AN249" i="4" s="1"/>
  <c r="AS219" i="4"/>
  <c r="AZ219" i="4"/>
  <c r="P240" i="4"/>
  <c r="AB260" i="4"/>
  <c r="AB267" i="4" s="1"/>
  <c r="AT260" i="4"/>
  <c r="AT267" i="4" s="1"/>
  <c r="BF260" i="4"/>
  <c r="BF267" i="4" s="1"/>
  <c r="BI260" i="4"/>
  <c r="AB276" i="4"/>
  <c r="AB306" i="4" s="1"/>
  <c r="AM276" i="4"/>
  <c r="AT276" i="4"/>
  <c r="AT306" i="4" s="1"/>
  <c r="BF276" i="4"/>
  <c r="BI276" i="4"/>
  <c r="AB315" i="4"/>
  <c r="AB323" i="4" s="1"/>
  <c r="AM315" i="4"/>
  <c r="AT315" i="4"/>
  <c r="AT323" i="4" s="1"/>
  <c r="BF315" i="4"/>
  <c r="BF323" i="4" s="1"/>
  <c r="BI315" i="4"/>
  <c r="AB333" i="4"/>
  <c r="AB348" i="4" s="1"/>
  <c r="AM333" i="4"/>
  <c r="AT333" i="4"/>
  <c r="AT348" i="4" s="1"/>
  <c r="BF333" i="4"/>
  <c r="BF348" i="4" s="1"/>
  <c r="BI333" i="4"/>
  <c r="AB358" i="4"/>
  <c r="AB373" i="4" s="1"/>
  <c r="AM358" i="4"/>
  <c r="AT358" i="4"/>
  <c r="AT373" i="4" s="1"/>
  <c r="BF358" i="4"/>
  <c r="BF373" i="4" s="1"/>
  <c r="BI358" i="4"/>
  <c r="J381" i="4"/>
  <c r="J411" i="4" s="1"/>
  <c r="AA420" i="4"/>
  <c r="AN420" i="4"/>
  <c r="AN428" i="4" s="1"/>
  <c r="AS420" i="4"/>
  <c r="AZ420" i="4"/>
  <c r="AZ428" i="4" s="1"/>
  <c r="BI420" i="4"/>
  <c r="BL420" i="4" s="1"/>
  <c r="AB437" i="4"/>
  <c r="AB452" i="4" s="1"/>
  <c r="AT437" i="4"/>
  <c r="AT452" i="4" s="1"/>
  <c r="BF437" i="4"/>
  <c r="BF452" i="4" s="1"/>
  <c r="AB461" i="4"/>
  <c r="AT461" i="4"/>
  <c r="BF461" i="4"/>
  <c r="BF476" i="4" s="1"/>
  <c r="J485" i="4"/>
  <c r="J515" i="4" s="1"/>
  <c r="O485" i="4"/>
  <c r="AN524" i="4"/>
  <c r="AN532" i="4" s="1"/>
  <c r="AZ524" i="4"/>
  <c r="AZ532" i="4" s="1"/>
  <c r="BI524" i="4"/>
  <c r="AB542" i="4"/>
  <c r="AB557" i="4" s="1"/>
  <c r="AT542" i="4"/>
  <c r="AT557" i="4" s="1"/>
  <c r="BF542" i="4"/>
  <c r="BF557" i="4" s="1"/>
  <c r="J566" i="4"/>
  <c r="AB566" i="4"/>
  <c r="AT566" i="4"/>
  <c r="BF566" i="4"/>
  <c r="AS596" i="4"/>
  <c r="BK607" i="4"/>
  <c r="BK625" i="4"/>
  <c r="BK635" i="4"/>
  <c r="BK655" i="4"/>
  <c r="BK659" i="4"/>
  <c r="BK663" i="4"/>
  <c r="BK667" i="4"/>
  <c r="BK671" i="4"/>
  <c r="BK673" i="4"/>
  <c r="O676" i="4"/>
  <c r="BK686" i="4"/>
  <c r="BK688" i="4"/>
  <c r="AS693" i="4"/>
  <c r="BK718" i="4"/>
  <c r="BK707" i="4"/>
  <c r="BK713" i="4"/>
  <c r="BK715" i="4"/>
  <c r="BK750" i="4"/>
  <c r="BS750" i="4" s="1"/>
  <c r="BK753" i="4"/>
  <c r="BS753" i="4" s="1"/>
  <c r="BK755" i="4"/>
  <c r="BS755" i="4" s="1"/>
  <c r="BK756" i="4"/>
  <c r="BS756" i="4" s="1"/>
  <c r="I758" i="4"/>
  <c r="AY758" i="4"/>
  <c r="BK775" i="4"/>
  <c r="BK781" i="4"/>
  <c r="AA782" i="4"/>
  <c r="BE782" i="4"/>
  <c r="AS800" i="4"/>
  <c r="BK809" i="4"/>
  <c r="BK814" i="4"/>
  <c r="BK815" i="4"/>
  <c r="BK817" i="4"/>
  <c r="BK831" i="4"/>
  <c r="BK832" i="4"/>
  <c r="BK833" i="4"/>
  <c r="BK834" i="4"/>
  <c r="BK838" i="4"/>
  <c r="AA839" i="4"/>
  <c r="AM839" i="4"/>
  <c r="BK856" i="4"/>
  <c r="BK860" i="4"/>
  <c r="I863" i="4"/>
  <c r="AY863" i="4"/>
  <c r="BK876" i="4"/>
  <c r="BK879" i="4"/>
  <c r="O880" i="4"/>
  <c r="BE880" i="4"/>
  <c r="BK911" i="4"/>
  <c r="BK912" i="4"/>
  <c r="BK913" i="4"/>
  <c r="BK914" i="4"/>
  <c r="BK917" i="4"/>
  <c r="BE919" i="4"/>
  <c r="BK929" i="4"/>
  <c r="BK933" i="4"/>
  <c r="BE943" i="4"/>
  <c r="BK956" i="4"/>
  <c r="BK959" i="4"/>
  <c r="O960" i="4"/>
  <c r="AA960" i="4"/>
  <c r="BK973" i="4"/>
  <c r="BK974" i="4"/>
  <c r="BK975" i="4"/>
  <c r="BK976" i="4"/>
  <c r="BK977" i="4"/>
  <c r="O999" i="4"/>
  <c r="AM999" i="4"/>
  <c r="BE999" i="4"/>
  <c r="BK1016" i="4"/>
  <c r="BK1018" i="4"/>
  <c r="BK1020" i="4"/>
  <c r="BK1022" i="4"/>
  <c r="BE1078" i="4"/>
  <c r="BK1092" i="4"/>
  <c r="BK1100" i="4"/>
  <c r="BK1104" i="4"/>
  <c r="BK1106" i="4"/>
  <c r="BK1111" i="4"/>
  <c r="U1116" i="4"/>
  <c r="AG1116" i="4"/>
  <c r="AS1116" i="4"/>
  <c r="AY1116" i="4"/>
  <c r="BK1131" i="4"/>
  <c r="BK1139" i="4"/>
  <c r="BK1141" i="4"/>
  <c r="BK1147" i="4"/>
  <c r="AY1182" i="4"/>
  <c r="BK1192" i="4"/>
  <c r="BK1198" i="4"/>
  <c r="O1199" i="4"/>
  <c r="AA1199" i="4"/>
  <c r="AM1199" i="4"/>
  <c r="BK1213" i="4"/>
  <c r="BK1219" i="4"/>
  <c r="BK1227" i="4"/>
  <c r="BK1232" i="4"/>
  <c r="BK1234" i="4"/>
  <c r="U1239" i="4"/>
  <c r="AG1239" i="4"/>
  <c r="BK1249" i="4"/>
  <c r="BK1251" i="4"/>
  <c r="BK1252" i="4"/>
  <c r="BK1257" i="4"/>
  <c r="BK1259" i="4"/>
  <c r="BK1265" i="4"/>
  <c r="BK1267" i="4"/>
  <c r="BK1268" i="4"/>
  <c r="U1279" i="4"/>
  <c r="AG1279" i="4"/>
  <c r="AS1279" i="4"/>
  <c r="BK1289" i="4"/>
  <c r="BL1297" i="4"/>
  <c r="BK1297" i="4"/>
  <c r="BL1301" i="4"/>
  <c r="BK1301" i="4"/>
  <c r="BL1309" i="4"/>
  <c r="BK1309" i="4"/>
  <c r="BL1316" i="4"/>
  <c r="BK1316" i="4"/>
  <c r="BL1330" i="4"/>
  <c r="BK1330" i="4"/>
  <c r="BK1332" i="4"/>
  <c r="BL1334" i="4"/>
  <c r="BK1334" i="4"/>
  <c r="BL1342" i="4"/>
  <c r="BK1342" i="4"/>
  <c r="BL1357" i="4"/>
  <c r="BK1357" i="4"/>
  <c r="BK1369" i="4"/>
  <c r="BL1369" i="4"/>
  <c r="BK1371" i="4"/>
  <c r="BL1371" i="4"/>
  <c r="BK1373" i="4"/>
  <c r="BL1373" i="4"/>
  <c r="BL1375" i="4"/>
  <c r="BK1381" i="4"/>
  <c r="BL1381" i="4"/>
  <c r="BK1387" i="4"/>
  <c r="BL1387" i="4"/>
  <c r="BK1390" i="4"/>
  <c r="BL1390" i="4"/>
  <c r="BL1392" i="4"/>
  <c r="BL1394" i="4"/>
  <c r="BL1416" i="4"/>
  <c r="BK1416" i="4"/>
  <c r="BL1418" i="4"/>
  <c r="BK1418" i="4"/>
  <c r="BK1424" i="4"/>
  <c r="BK1431" i="4"/>
  <c r="BL1447" i="4"/>
  <c r="BK1447" i="4"/>
  <c r="BL1449" i="4"/>
  <c r="BK1449" i="4"/>
  <c r="BK1451" i="4"/>
  <c r="BK1453" i="4"/>
  <c r="BL1457" i="4"/>
  <c r="BK1457" i="4"/>
  <c r="BL1459" i="4"/>
  <c r="BK1459" i="4"/>
  <c r="BL1461" i="4"/>
  <c r="BK1461" i="4"/>
  <c r="BL1465" i="4"/>
  <c r="BK1465" i="4"/>
  <c r="BK1491" i="4"/>
  <c r="BL1491" i="4"/>
  <c r="BK1493" i="4"/>
  <c r="BL1493" i="4"/>
  <c r="BK1497" i="4"/>
  <c r="BL1497" i="4"/>
  <c r="BK1499" i="4"/>
  <c r="BL1499" i="4"/>
  <c r="BL1503" i="4"/>
  <c r="BK1506" i="4"/>
  <c r="BL1506" i="4"/>
  <c r="BK1524" i="4"/>
  <c r="BL1524" i="4"/>
  <c r="BK1530" i="4"/>
  <c r="BL1530" i="4"/>
  <c r="BK1532" i="4"/>
  <c r="BL1532" i="4"/>
  <c r="BK1536" i="4"/>
  <c r="BL1536" i="4"/>
  <c r="BK1538" i="4"/>
  <c r="BL1538" i="4"/>
  <c r="BK1542" i="4"/>
  <c r="BL1542" i="4"/>
  <c r="BK1544" i="4"/>
  <c r="BL1544" i="4"/>
  <c r="BK1547" i="4"/>
  <c r="BL1547" i="4"/>
  <c r="BK1549" i="4"/>
  <c r="BL1549" i="4"/>
  <c r="BK1551" i="4"/>
  <c r="BL1551" i="4"/>
  <c r="BL1553" i="4"/>
  <c r="BK1563" i="4"/>
  <c r="BL1563" i="4"/>
  <c r="BL1569" i="4"/>
  <c r="BK1571" i="4"/>
  <c r="BL1571" i="4"/>
  <c r="BK1575" i="4"/>
  <c r="BL1575" i="4"/>
  <c r="BK1577" i="4"/>
  <c r="BL1577" i="4"/>
  <c r="BK1581" i="4"/>
  <c r="BL1581" i="4"/>
  <c r="BK1586" i="4"/>
  <c r="BL1586" i="4"/>
  <c r="BL1589" i="4"/>
  <c r="BK1589" i="4"/>
  <c r="BK1603" i="4"/>
  <c r="BL1603" i="4"/>
  <c r="BK1605" i="4"/>
  <c r="BL1605" i="4"/>
  <c r="BL1611" i="4"/>
  <c r="BL1643" i="4"/>
  <c r="BK1643" i="4"/>
  <c r="BL1653" i="4"/>
  <c r="BK1653" i="4"/>
  <c r="BL1665" i="4"/>
  <c r="BK1665" i="4"/>
  <c r="BL1667" i="4"/>
  <c r="BK1667" i="4"/>
  <c r="BL1669" i="4"/>
  <c r="BK1669" i="4"/>
  <c r="BK1682" i="4"/>
  <c r="BL1682" i="4"/>
  <c r="BL1686" i="4"/>
  <c r="BK1701" i="4"/>
  <c r="BL1701" i="4"/>
  <c r="BL1721" i="4"/>
  <c r="BL1728" i="4"/>
  <c r="BL1730" i="4"/>
  <c r="BK1732" i="4"/>
  <c r="BL1732" i="4"/>
  <c r="BL1736" i="4"/>
  <c r="BL1758" i="4"/>
  <c r="BI1788" i="4"/>
  <c r="BL1788" i="4" s="1"/>
  <c r="BK1759" i="4"/>
  <c r="BL1759" i="4"/>
  <c r="BL1763" i="4"/>
  <c r="BK1763" i="4"/>
  <c r="BK1766" i="4"/>
  <c r="BL1766" i="4"/>
  <c r="BK1768" i="4"/>
  <c r="BL1768" i="4"/>
  <c r="BK1770" i="4"/>
  <c r="BL1770" i="4"/>
  <c r="BK1781" i="4"/>
  <c r="BL1781" i="4"/>
  <c r="BL1797" i="4"/>
  <c r="BK1813" i="4"/>
  <c r="BL1813" i="4"/>
  <c r="BK1839" i="4"/>
  <c r="BL1843" i="4"/>
  <c r="BK1843" i="4"/>
  <c r="BL1845" i="4"/>
  <c r="BK1845" i="4"/>
  <c r="BL1847" i="4"/>
  <c r="BK1847" i="4"/>
  <c r="BL1849" i="4"/>
  <c r="BK1849" i="4"/>
  <c r="BL1853" i="4"/>
  <c r="BK1853" i="4"/>
  <c r="BK1875" i="4"/>
  <c r="BL1875" i="4"/>
  <c r="BK1878" i="4"/>
  <c r="BK1882" i="4"/>
  <c r="BL1882" i="4"/>
  <c r="BK1884" i="4"/>
  <c r="BL1884" i="4"/>
  <c r="BK1898" i="4"/>
  <c r="BL1898" i="4"/>
  <c r="BK1900" i="4"/>
  <c r="BL1900" i="4"/>
  <c r="BK1915" i="4"/>
  <c r="BL1915" i="4"/>
  <c r="J585" i="4"/>
  <c r="AB585" i="4"/>
  <c r="AT585" i="4"/>
  <c r="P586" i="4"/>
  <c r="J587" i="4"/>
  <c r="AB587" i="4"/>
  <c r="AT587" i="4"/>
  <c r="BF587" i="4"/>
  <c r="P588" i="4"/>
  <c r="AT589" i="4"/>
  <c r="P590" i="4"/>
  <c r="AN590" i="4"/>
  <c r="AT591" i="4"/>
  <c r="P592" i="4"/>
  <c r="AT593" i="4"/>
  <c r="P594" i="4"/>
  <c r="J605" i="4"/>
  <c r="AB605" i="4"/>
  <c r="AT605" i="4"/>
  <c r="BF605" i="4"/>
  <c r="BF613" i="4" s="1"/>
  <c r="P606" i="4"/>
  <c r="AB607" i="4"/>
  <c r="AT607" i="4"/>
  <c r="P608" i="4"/>
  <c r="J609" i="4"/>
  <c r="AB609" i="4"/>
  <c r="AT609" i="4"/>
  <c r="P610" i="4"/>
  <c r="P612" i="4"/>
  <c r="M613" i="4"/>
  <c r="S613" i="4"/>
  <c r="AK613" i="4"/>
  <c r="AM613" i="4" s="1"/>
  <c r="AQ613" i="4"/>
  <c r="AS613" i="4" s="1"/>
  <c r="AW613" i="4"/>
  <c r="AY613" i="4" s="1"/>
  <c r="BJ613" i="4"/>
  <c r="P622" i="4"/>
  <c r="AN622" i="4"/>
  <c r="AZ622" i="4"/>
  <c r="BI622" i="4"/>
  <c r="P624" i="4"/>
  <c r="AN624" i="4"/>
  <c r="AZ624" i="4"/>
  <c r="AT625" i="4"/>
  <c r="P626" i="4"/>
  <c r="AN626" i="4"/>
  <c r="AB627" i="4"/>
  <c r="AT627" i="4"/>
  <c r="P628" i="4"/>
  <c r="AN628" i="4"/>
  <c r="AZ628" i="4"/>
  <c r="P630" i="4"/>
  <c r="AN630" i="4"/>
  <c r="AZ630" i="4"/>
  <c r="P632" i="4"/>
  <c r="P634" i="4"/>
  <c r="AN634" i="4"/>
  <c r="J635" i="4"/>
  <c r="J637" i="4" s="1"/>
  <c r="AB635" i="4"/>
  <c r="P636" i="4"/>
  <c r="G637" i="4"/>
  <c r="I637" i="4" s="1"/>
  <c r="M637" i="4"/>
  <c r="AQ637" i="4"/>
  <c r="AS637" i="4" s="1"/>
  <c r="P646" i="4"/>
  <c r="AN646" i="4"/>
  <c r="AZ646" i="4"/>
  <c r="BI646" i="4"/>
  <c r="J647" i="4"/>
  <c r="AB647" i="4"/>
  <c r="AT647" i="4"/>
  <c r="P648" i="4"/>
  <c r="AN648" i="4"/>
  <c r="AZ648" i="4"/>
  <c r="AB649" i="4"/>
  <c r="AT649" i="4"/>
  <c r="P650" i="4"/>
  <c r="AN650" i="4"/>
  <c r="P652" i="4"/>
  <c r="AN652" i="4"/>
  <c r="P654" i="4"/>
  <c r="AN654" i="4"/>
  <c r="AT655" i="4"/>
  <c r="BF655" i="4"/>
  <c r="P656" i="4"/>
  <c r="AN656" i="4"/>
  <c r="AZ656" i="4"/>
  <c r="J657" i="4"/>
  <c r="AB657" i="4"/>
  <c r="AT657" i="4"/>
  <c r="P658" i="4"/>
  <c r="AN658" i="4"/>
  <c r="AB659" i="4"/>
  <c r="AT659" i="4"/>
  <c r="P660" i="4"/>
  <c r="AN660" i="4"/>
  <c r="AB661" i="4"/>
  <c r="AT661" i="4"/>
  <c r="P662" i="4"/>
  <c r="AN662" i="4"/>
  <c r="AB663" i="4"/>
  <c r="AT663" i="4"/>
  <c r="P664" i="4"/>
  <c r="AN664" i="4"/>
  <c r="J665" i="4"/>
  <c r="AB665" i="4"/>
  <c r="AT665" i="4"/>
  <c r="BF665" i="4"/>
  <c r="P666" i="4"/>
  <c r="J667" i="4"/>
  <c r="AB667" i="4"/>
  <c r="AT667" i="4"/>
  <c r="BF667" i="4"/>
  <c r="P668" i="4"/>
  <c r="AT669" i="4"/>
  <c r="P670" i="4"/>
  <c r="AN670" i="4"/>
  <c r="AT671" i="4"/>
  <c r="P672" i="4"/>
  <c r="AT673" i="4"/>
  <c r="I674" i="4"/>
  <c r="AA674" i="4"/>
  <c r="AS674" i="4"/>
  <c r="O675" i="4"/>
  <c r="Y676" i="4"/>
  <c r="AA676" i="4" s="1"/>
  <c r="BC676" i="4"/>
  <c r="BE676" i="4" s="1"/>
  <c r="J685" i="4"/>
  <c r="J693" i="4" s="1"/>
  <c r="O685" i="4"/>
  <c r="AB685" i="4"/>
  <c r="AB693" i="4" s="1"/>
  <c r="AM685" i="4"/>
  <c r="AT685" i="4"/>
  <c r="AT693" i="4" s="1"/>
  <c r="BF685" i="4"/>
  <c r="BF693" i="4" s="1"/>
  <c r="AS686" i="4"/>
  <c r="O687" i="4"/>
  <c r="AM687" i="4"/>
  <c r="I688" i="4"/>
  <c r="AA688" i="4"/>
  <c r="AS688" i="4"/>
  <c r="O689" i="4"/>
  <c r="AM689" i="4"/>
  <c r="AY689" i="4"/>
  <c r="O691" i="4"/>
  <c r="M693" i="4"/>
  <c r="P693" i="4" s="1"/>
  <c r="AK693" i="4"/>
  <c r="AM693" i="4" s="1"/>
  <c r="AW693" i="4"/>
  <c r="AY693" i="4" s="1"/>
  <c r="I703" i="4"/>
  <c r="P703" i="4"/>
  <c r="V703" i="4"/>
  <c r="V718" i="4" s="1"/>
  <c r="AA703" i="4"/>
  <c r="AN703" i="4"/>
  <c r="AN718" i="4" s="1"/>
  <c r="AS703" i="4"/>
  <c r="AZ703" i="4"/>
  <c r="AZ718" i="4" s="1"/>
  <c r="BI703" i="4"/>
  <c r="BL703" i="4" s="1"/>
  <c r="BK703" i="4"/>
  <c r="O704" i="4"/>
  <c r="AS705" i="4"/>
  <c r="BE705" i="4"/>
  <c r="O706" i="4"/>
  <c r="AM706" i="4"/>
  <c r="AA707" i="4"/>
  <c r="AS707" i="4"/>
  <c r="O708" i="4"/>
  <c r="AM708" i="4"/>
  <c r="I709" i="4"/>
  <c r="AA709" i="4"/>
  <c r="AS709" i="4"/>
  <c r="BE709" i="4"/>
  <c r="O710" i="4"/>
  <c r="I711" i="4"/>
  <c r="AA711" i="4"/>
  <c r="AS711" i="4"/>
  <c r="BE711" i="4"/>
  <c r="O712" i="4"/>
  <c r="AS713" i="4"/>
  <c r="O714" i="4"/>
  <c r="AS715" i="4"/>
  <c r="O716" i="4"/>
  <c r="AM716" i="4"/>
  <c r="G718" i="4"/>
  <c r="I718" i="4" s="1"/>
  <c r="AQ718" i="4"/>
  <c r="AS718" i="4" s="1"/>
  <c r="P728" i="4"/>
  <c r="V728" i="4"/>
  <c r="V758" i="4" s="1"/>
  <c r="AA728" i="4"/>
  <c r="AM728" i="4"/>
  <c r="AT728" i="4"/>
  <c r="BI728" i="4"/>
  <c r="BL728" i="4" s="1"/>
  <c r="BT728" i="4" s="1"/>
  <c r="J729" i="4"/>
  <c r="O729" i="4"/>
  <c r="AS729" i="4"/>
  <c r="BK729" i="4"/>
  <c r="BS729" i="4" s="1"/>
  <c r="J730" i="4"/>
  <c r="O730" i="4"/>
  <c r="AS730" i="4"/>
  <c r="BE730" i="4"/>
  <c r="J731" i="4"/>
  <c r="O731" i="4"/>
  <c r="AS731" i="4"/>
  <c r="BK731" i="4"/>
  <c r="BS731" i="4" s="1"/>
  <c r="J732" i="4"/>
  <c r="O732" i="4"/>
  <c r="AS732" i="4"/>
  <c r="BK732" i="4"/>
  <c r="BS732" i="4" s="1"/>
  <c r="J733" i="4"/>
  <c r="O733" i="4"/>
  <c r="BK733" i="4"/>
  <c r="BS733" i="4" s="1"/>
  <c r="J734" i="4"/>
  <c r="O734" i="4"/>
  <c r="AS734" i="4"/>
  <c r="BK734" i="4"/>
  <c r="BS734" i="4" s="1"/>
  <c r="J735" i="4"/>
  <c r="O735" i="4"/>
  <c r="AS735" i="4"/>
  <c r="BK735" i="4"/>
  <c r="BS735" i="4" s="1"/>
  <c r="J736" i="4"/>
  <c r="O736" i="4"/>
  <c r="AS736" i="4"/>
  <c r="BK736" i="4"/>
  <c r="BS736" i="4" s="1"/>
  <c r="J737" i="4"/>
  <c r="O737" i="4"/>
  <c r="AN737" i="4"/>
  <c r="AZ737" i="4"/>
  <c r="BE737" i="4"/>
  <c r="BK737" i="4"/>
  <c r="BS737" i="4" s="1"/>
  <c r="J738" i="4"/>
  <c r="AB738" i="4"/>
  <c r="AN738" i="4"/>
  <c r="AZ738" i="4"/>
  <c r="J739" i="4"/>
  <c r="AB739" i="4"/>
  <c r="AN739" i="4"/>
  <c r="BI739" i="4"/>
  <c r="J740" i="4"/>
  <c r="AN740" i="4"/>
  <c r="J741" i="4"/>
  <c r="AB741" i="4"/>
  <c r="AN741" i="4"/>
  <c r="J742" i="4"/>
  <c r="AN742" i="4"/>
  <c r="J743" i="4"/>
  <c r="AB743" i="4"/>
  <c r="AN743" i="4"/>
  <c r="J744" i="4"/>
  <c r="AB744" i="4"/>
  <c r="AN744" i="4"/>
  <c r="J745" i="4"/>
  <c r="AB745" i="4"/>
  <c r="AN745" i="4"/>
  <c r="J746" i="4"/>
  <c r="AN746" i="4"/>
  <c r="BI746" i="4"/>
  <c r="J747" i="4"/>
  <c r="AB747" i="4"/>
  <c r="AN747" i="4"/>
  <c r="AZ747" i="4"/>
  <c r="BI747" i="4"/>
  <c r="J748" i="4"/>
  <c r="P749" i="4"/>
  <c r="AT749" i="4"/>
  <c r="BF749" i="4"/>
  <c r="BR749" i="4"/>
  <c r="P750" i="4"/>
  <c r="BR750" i="4"/>
  <c r="P751" i="4"/>
  <c r="AT751" i="4"/>
  <c r="BR751" i="4"/>
  <c r="P752" i="4"/>
  <c r="AT752" i="4"/>
  <c r="BR752" i="4"/>
  <c r="P753" i="4"/>
  <c r="AT753" i="4"/>
  <c r="BR753" i="4"/>
  <c r="P754" i="4"/>
  <c r="BR754" i="4"/>
  <c r="P755" i="4"/>
  <c r="AT755" i="4"/>
  <c r="BF755" i="4"/>
  <c r="BR755" i="4"/>
  <c r="P756" i="4"/>
  <c r="AT756" i="4"/>
  <c r="BR756" i="4"/>
  <c r="P757" i="4"/>
  <c r="AT757" i="4"/>
  <c r="BF757" i="4"/>
  <c r="BR757" i="4"/>
  <c r="Y758" i="4"/>
  <c r="AA758" i="4" s="1"/>
  <c r="AK758" i="4"/>
  <c r="AM758" i="4" s="1"/>
  <c r="BJ758" i="4"/>
  <c r="P767" i="4"/>
  <c r="AT767" i="4"/>
  <c r="BF767" i="4"/>
  <c r="BF782" i="4" s="1"/>
  <c r="P768" i="4"/>
  <c r="AT768" i="4"/>
  <c r="I769" i="4"/>
  <c r="AM769" i="4"/>
  <c r="AY769" i="4"/>
  <c r="AM770" i="4"/>
  <c r="AA771" i="4"/>
  <c r="AM771" i="4"/>
  <c r="AA772" i="4"/>
  <c r="AM772" i="4"/>
  <c r="I773" i="4"/>
  <c r="AA773" i="4"/>
  <c r="AM773" i="4"/>
  <c r="AY773" i="4"/>
  <c r="J775" i="4"/>
  <c r="O775" i="4"/>
  <c r="AS775" i="4"/>
  <c r="BE775" i="4"/>
  <c r="J776" i="4"/>
  <c r="O776" i="4"/>
  <c r="J777" i="4"/>
  <c r="O777" i="4"/>
  <c r="AS777" i="4"/>
  <c r="J778" i="4"/>
  <c r="O778" i="4"/>
  <c r="J779" i="4"/>
  <c r="O779" i="4"/>
  <c r="AS779" i="4"/>
  <c r="BE779" i="4"/>
  <c r="J780" i="4"/>
  <c r="O780" i="4"/>
  <c r="AS780" i="4"/>
  <c r="J781" i="4"/>
  <c r="O781" i="4"/>
  <c r="AS781" i="4"/>
  <c r="BE781" i="4"/>
  <c r="G782" i="4"/>
  <c r="I782" i="4" s="1"/>
  <c r="M782" i="4"/>
  <c r="P782" i="4" s="1"/>
  <c r="AW782" i="4"/>
  <c r="AY782" i="4" s="1"/>
  <c r="J792" i="4"/>
  <c r="O792" i="4"/>
  <c r="AB792" i="4"/>
  <c r="AN792" i="4"/>
  <c r="AZ792" i="4"/>
  <c r="BI792" i="4"/>
  <c r="BL792" i="4" s="1"/>
  <c r="J793" i="4"/>
  <c r="J794" i="4"/>
  <c r="AB794" i="4"/>
  <c r="AN794" i="4"/>
  <c r="BI794" i="4"/>
  <c r="J795" i="4"/>
  <c r="AB795" i="4"/>
  <c r="AN795" i="4"/>
  <c r="BI795" i="4"/>
  <c r="J796" i="4"/>
  <c r="AB796" i="4"/>
  <c r="AN796" i="4"/>
  <c r="AZ796" i="4"/>
  <c r="BI796" i="4"/>
  <c r="J797" i="4"/>
  <c r="J798" i="4"/>
  <c r="BI798" i="4"/>
  <c r="J799" i="4"/>
  <c r="M800" i="4"/>
  <c r="S800" i="4"/>
  <c r="BC800" i="4"/>
  <c r="BE800" i="4" s="1"/>
  <c r="J809" i="4"/>
  <c r="AB809" i="4"/>
  <c r="AN809" i="4"/>
  <c r="AN839" i="4" s="1"/>
  <c r="BF809" i="4"/>
  <c r="P810" i="4"/>
  <c r="AT810" i="4"/>
  <c r="P811" i="4"/>
  <c r="AT811" i="4"/>
  <c r="BF811" i="4"/>
  <c r="P812" i="4"/>
  <c r="AT812" i="4"/>
  <c r="P813" i="4"/>
  <c r="AT813" i="4"/>
  <c r="P814" i="4"/>
  <c r="P815" i="4"/>
  <c r="AT815" i="4"/>
  <c r="P816" i="4"/>
  <c r="AT816" i="4"/>
  <c r="P817" i="4"/>
  <c r="AT817" i="4"/>
  <c r="I818" i="4"/>
  <c r="AM818" i="4"/>
  <c r="AY818" i="4"/>
  <c r="I819" i="4"/>
  <c r="AA819" i="4"/>
  <c r="AM819" i="4"/>
  <c r="AY819" i="4"/>
  <c r="I820" i="4"/>
  <c r="AA820" i="4"/>
  <c r="AM820" i="4"/>
  <c r="AM821" i="4"/>
  <c r="I822" i="4"/>
  <c r="AA822" i="4"/>
  <c r="AM822" i="4"/>
  <c r="AM823" i="4"/>
  <c r="AA824" i="4"/>
  <c r="AM824" i="4"/>
  <c r="AA825" i="4"/>
  <c r="AM825" i="4"/>
  <c r="I826" i="4"/>
  <c r="AA826" i="4"/>
  <c r="AM826" i="4"/>
  <c r="I827" i="4"/>
  <c r="AM827" i="4"/>
  <c r="I828" i="4"/>
  <c r="AA828" i="4"/>
  <c r="AM828" i="4"/>
  <c r="AY828" i="4"/>
  <c r="J830" i="4"/>
  <c r="O830" i="4"/>
  <c r="AS830" i="4"/>
  <c r="BE830" i="4"/>
  <c r="J831" i="4"/>
  <c r="O831" i="4"/>
  <c r="AS831" i="4"/>
  <c r="BE831" i="4"/>
  <c r="J832" i="4"/>
  <c r="O832" i="4"/>
  <c r="AS832" i="4"/>
  <c r="J833" i="4"/>
  <c r="O833" i="4"/>
  <c r="AS833" i="4"/>
  <c r="J834" i="4"/>
  <c r="O834" i="4"/>
  <c r="AS834" i="4"/>
  <c r="J835" i="4"/>
  <c r="O835" i="4"/>
  <c r="AS835" i="4"/>
  <c r="J836" i="4"/>
  <c r="O836" i="4"/>
  <c r="AS836" i="4"/>
  <c r="BE836" i="4"/>
  <c r="J837" i="4"/>
  <c r="O837" i="4"/>
  <c r="AS837" i="4"/>
  <c r="J838" i="4"/>
  <c r="O838" i="4"/>
  <c r="AS838" i="4"/>
  <c r="BE838" i="4"/>
  <c r="G839" i="4"/>
  <c r="I839" i="4" s="1"/>
  <c r="M839" i="4"/>
  <c r="P839" i="4" s="1"/>
  <c r="S839" i="4"/>
  <c r="J848" i="4"/>
  <c r="AB848" i="4"/>
  <c r="AN848" i="4"/>
  <c r="AZ848" i="4"/>
  <c r="BI848" i="4"/>
  <c r="J849" i="4"/>
  <c r="AB849" i="4"/>
  <c r="AN849" i="4"/>
  <c r="BI849" i="4"/>
  <c r="J850" i="4"/>
  <c r="AN850" i="4"/>
  <c r="AZ850" i="4"/>
  <c r="BI850" i="4"/>
  <c r="J851" i="4"/>
  <c r="AN851" i="4"/>
  <c r="J852" i="4"/>
  <c r="AB852" i="4"/>
  <c r="AN852" i="4"/>
  <c r="J853" i="4"/>
  <c r="AB853" i="4"/>
  <c r="AN853" i="4"/>
  <c r="BI853" i="4"/>
  <c r="J854" i="4"/>
  <c r="AB854" i="4"/>
  <c r="AN854" i="4"/>
  <c r="AZ854" i="4"/>
  <c r="BI854" i="4"/>
  <c r="J855" i="4"/>
  <c r="P856" i="4"/>
  <c r="AT856" i="4"/>
  <c r="BF856" i="4"/>
  <c r="P857" i="4"/>
  <c r="AT857" i="4"/>
  <c r="BF857" i="4"/>
  <c r="P858" i="4"/>
  <c r="AT858" i="4"/>
  <c r="P859" i="4"/>
  <c r="AT859" i="4"/>
  <c r="P860" i="4"/>
  <c r="AT860" i="4"/>
  <c r="BF860" i="4"/>
  <c r="P861" i="4"/>
  <c r="AT861" i="4"/>
  <c r="P862" i="4"/>
  <c r="AT862" i="4"/>
  <c r="BF862" i="4"/>
  <c r="Y863" i="4"/>
  <c r="AA863" i="4" s="1"/>
  <c r="AK863" i="4"/>
  <c r="AM863" i="4" s="1"/>
  <c r="AQ863" i="4"/>
  <c r="AS863" i="4" s="1"/>
  <c r="BJ863" i="4"/>
  <c r="P872" i="4"/>
  <c r="AT872" i="4"/>
  <c r="BF872" i="4"/>
  <c r="P873" i="4"/>
  <c r="AT873" i="4"/>
  <c r="P874" i="4"/>
  <c r="AT874" i="4"/>
  <c r="P875" i="4"/>
  <c r="AT875" i="4"/>
  <c r="P876" i="4"/>
  <c r="AT876" i="4"/>
  <c r="BF876" i="4"/>
  <c r="P877" i="4"/>
  <c r="P878" i="4"/>
  <c r="AT878" i="4"/>
  <c r="BF878" i="4"/>
  <c r="P879" i="4"/>
  <c r="AT879" i="4"/>
  <c r="Y880" i="4"/>
  <c r="AA880" i="4" s="1"/>
  <c r="AK880" i="4"/>
  <c r="AM880" i="4" s="1"/>
  <c r="AQ880" i="4"/>
  <c r="AS880" i="4" s="1"/>
  <c r="BJ880" i="4"/>
  <c r="P889" i="4"/>
  <c r="V889" i="4"/>
  <c r="V919" i="4" s="1"/>
  <c r="AA889" i="4"/>
  <c r="AN889" i="4"/>
  <c r="AS889" i="4"/>
  <c r="BF889" i="4"/>
  <c r="I890" i="4"/>
  <c r="U890" i="4"/>
  <c r="AM890" i="4"/>
  <c r="I891" i="4"/>
  <c r="U891" i="4"/>
  <c r="AM891" i="4"/>
  <c r="AY891" i="4"/>
  <c r="U892" i="4"/>
  <c r="AM892" i="4"/>
  <c r="U893" i="4"/>
  <c r="AM893" i="4"/>
  <c r="I894" i="4"/>
  <c r="U894" i="4"/>
  <c r="AM894" i="4"/>
  <c r="I895" i="4"/>
  <c r="U895" i="4"/>
  <c r="AM895" i="4"/>
  <c r="I896" i="4"/>
  <c r="U896" i="4"/>
  <c r="AM896" i="4"/>
  <c r="I897" i="4"/>
  <c r="U897" i="4"/>
  <c r="AM897" i="4"/>
  <c r="I898" i="4"/>
  <c r="U898" i="4"/>
  <c r="AM898" i="4"/>
  <c r="AY898" i="4"/>
  <c r="I899" i="4"/>
  <c r="U899" i="4"/>
  <c r="AM899" i="4"/>
  <c r="AY899" i="4"/>
  <c r="I900" i="4"/>
  <c r="U900" i="4"/>
  <c r="AM900" i="4"/>
  <c r="U901" i="4"/>
  <c r="AM901" i="4"/>
  <c r="I902" i="4"/>
  <c r="U902" i="4"/>
  <c r="AM902" i="4"/>
  <c r="U903" i="4"/>
  <c r="AM903" i="4"/>
  <c r="U904" i="4"/>
  <c r="AM904" i="4"/>
  <c r="U905" i="4"/>
  <c r="AM905" i="4"/>
  <c r="I906" i="4"/>
  <c r="U906" i="4"/>
  <c r="AM906" i="4"/>
  <c r="I907" i="4"/>
  <c r="U907" i="4"/>
  <c r="AM907" i="4"/>
  <c r="I908" i="4"/>
  <c r="U908" i="4"/>
  <c r="AM908" i="4"/>
  <c r="AY908" i="4"/>
  <c r="U909" i="4"/>
  <c r="J910" i="4"/>
  <c r="O910" i="4"/>
  <c r="AA910" i="4"/>
  <c r="AS910" i="4"/>
  <c r="BE910" i="4"/>
  <c r="J911" i="4"/>
  <c r="O911" i="4"/>
  <c r="AA911" i="4"/>
  <c r="AS911" i="4"/>
  <c r="BE911" i="4"/>
  <c r="J912" i="4"/>
  <c r="O912" i="4"/>
  <c r="AA912" i="4"/>
  <c r="AS912" i="4"/>
  <c r="J913" i="4"/>
  <c r="O913" i="4"/>
  <c r="AA913" i="4"/>
  <c r="AS913" i="4"/>
  <c r="J914" i="4"/>
  <c r="O914" i="4"/>
  <c r="AA914" i="4"/>
  <c r="AS914" i="4"/>
  <c r="J915" i="4"/>
  <c r="O915" i="4"/>
  <c r="AS915" i="4"/>
  <c r="J916" i="4"/>
  <c r="O916" i="4"/>
  <c r="AA916" i="4"/>
  <c r="AS916" i="4"/>
  <c r="BE916" i="4"/>
  <c r="J917" i="4"/>
  <c r="O917" i="4"/>
  <c r="AA917" i="4"/>
  <c r="AS917" i="4"/>
  <c r="J918" i="4"/>
  <c r="O918" i="4"/>
  <c r="AA918" i="4"/>
  <c r="AS918" i="4"/>
  <c r="BE918" i="4"/>
  <c r="G919" i="4"/>
  <c r="Y919" i="4"/>
  <c r="AA919" i="4" s="1"/>
  <c r="AQ919" i="4"/>
  <c r="AS919" i="4" s="1"/>
  <c r="P928" i="4"/>
  <c r="AB928" i="4"/>
  <c r="AT928" i="4"/>
  <c r="BF928" i="4"/>
  <c r="P929" i="4"/>
  <c r="AB929" i="4"/>
  <c r="AT929" i="4"/>
  <c r="P930" i="4"/>
  <c r="AT930" i="4"/>
  <c r="BF930" i="4"/>
  <c r="P931" i="4"/>
  <c r="AT931" i="4"/>
  <c r="P932" i="4"/>
  <c r="AB932" i="4"/>
  <c r="AT932" i="4"/>
  <c r="P933" i="4"/>
  <c r="AB933" i="4"/>
  <c r="AT933" i="4"/>
  <c r="BF933" i="4"/>
  <c r="P934" i="4"/>
  <c r="AB934" i="4"/>
  <c r="AT934" i="4"/>
  <c r="BF934" i="4"/>
  <c r="P935" i="4"/>
  <c r="V936" i="4"/>
  <c r="AN936" i="4"/>
  <c r="AZ936" i="4"/>
  <c r="J937" i="4"/>
  <c r="V937" i="4"/>
  <c r="AN937" i="4"/>
  <c r="AZ937" i="4"/>
  <c r="BI937" i="4"/>
  <c r="J938" i="4"/>
  <c r="V938" i="4"/>
  <c r="AN938" i="4"/>
  <c r="BI938" i="4"/>
  <c r="J939" i="4"/>
  <c r="V939" i="4"/>
  <c r="AN939" i="4"/>
  <c r="J940" i="4"/>
  <c r="V940" i="4"/>
  <c r="AN940" i="4"/>
  <c r="AZ940" i="4"/>
  <c r="J941" i="4"/>
  <c r="V941" i="4"/>
  <c r="AN941" i="4"/>
  <c r="BI941" i="4"/>
  <c r="J942" i="4"/>
  <c r="V942" i="4"/>
  <c r="AN942" i="4"/>
  <c r="AZ942" i="4"/>
  <c r="BI942" i="4"/>
  <c r="G943" i="4"/>
  <c r="M943" i="4"/>
  <c r="S943" i="4"/>
  <c r="U943" i="4" s="1"/>
  <c r="Y943" i="4"/>
  <c r="AA943" i="4" s="1"/>
  <c r="AK943" i="4"/>
  <c r="AM943" i="4" s="1"/>
  <c r="AQ943" i="4"/>
  <c r="AS943" i="4" s="1"/>
  <c r="P952" i="4"/>
  <c r="AB952" i="4"/>
  <c r="AT952" i="4"/>
  <c r="BF952" i="4"/>
  <c r="P953" i="4"/>
  <c r="AB953" i="4"/>
  <c r="AT953" i="4"/>
  <c r="P954" i="4"/>
  <c r="AB954" i="4"/>
  <c r="AT954" i="4"/>
  <c r="P955" i="4"/>
  <c r="AB955" i="4"/>
  <c r="AT955" i="4"/>
  <c r="P956" i="4"/>
  <c r="AB956" i="4"/>
  <c r="AT956" i="4"/>
  <c r="BF956" i="4"/>
  <c r="P957" i="4"/>
  <c r="P958" i="4"/>
  <c r="AB958" i="4"/>
  <c r="AT958" i="4"/>
  <c r="BF958" i="4"/>
  <c r="P959" i="4"/>
  <c r="AT959" i="4"/>
  <c r="AW960" i="4"/>
  <c r="AY960" i="4" s="1"/>
  <c r="J969" i="4"/>
  <c r="AB969" i="4"/>
  <c r="AN969" i="4"/>
  <c r="BF969" i="4"/>
  <c r="J970" i="4"/>
  <c r="V970" i="4"/>
  <c r="AH970" i="4"/>
  <c r="AT970" i="4"/>
  <c r="J971" i="4"/>
  <c r="V971" i="4"/>
  <c r="AH971" i="4"/>
  <c r="AT971" i="4"/>
  <c r="BF971" i="4"/>
  <c r="J972" i="4"/>
  <c r="V972" i="4"/>
  <c r="AH972" i="4"/>
  <c r="AT972" i="4"/>
  <c r="J973" i="4"/>
  <c r="V973" i="4"/>
  <c r="AH973" i="4"/>
  <c r="AT973" i="4"/>
  <c r="J974" i="4"/>
  <c r="V974" i="4"/>
  <c r="AH974" i="4"/>
  <c r="AT974" i="4"/>
  <c r="J975" i="4"/>
  <c r="V975" i="4"/>
  <c r="AH975" i="4"/>
  <c r="AT975" i="4"/>
  <c r="J976" i="4"/>
  <c r="V976" i="4"/>
  <c r="AH976" i="4"/>
  <c r="AT976" i="4"/>
  <c r="J977" i="4"/>
  <c r="V977" i="4"/>
  <c r="AH977" i="4"/>
  <c r="AT977" i="4"/>
  <c r="J978" i="4"/>
  <c r="O978" i="4"/>
  <c r="AM978" i="4"/>
  <c r="AY978" i="4"/>
  <c r="J979" i="4"/>
  <c r="O979" i="4"/>
  <c r="AA979" i="4"/>
  <c r="AM979" i="4"/>
  <c r="AY979" i="4"/>
  <c r="J980" i="4"/>
  <c r="O980" i="4"/>
  <c r="AA980" i="4"/>
  <c r="AM980" i="4"/>
  <c r="J981" i="4"/>
  <c r="O981" i="4"/>
  <c r="AM981" i="4"/>
  <c r="J982" i="4"/>
  <c r="O982" i="4"/>
  <c r="AA982" i="4"/>
  <c r="AM982" i="4"/>
  <c r="J983" i="4"/>
  <c r="O983" i="4"/>
  <c r="AM983" i="4"/>
  <c r="J984" i="4"/>
  <c r="O984" i="4"/>
  <c r="AA984" i="4"/>
  <c r="AM984" i="4"/>
  <c r="J985" i="4"/>
  <c r="O985" i="4"/>
  <c r="AA985" i="4"/>
  <c r="AM985" i="4"/>
  <c r="J986" i="4"/>
  <c r="O986" i="4"/>
  <c r="AA986" i="4"/>
  <c r="AM986" i="4"/>
  <c r="O987" i="4"/>
  <c r="AM987" i="4"/>
  <c r="O988" i="4"/>
  <c r="AA988" i="4"/>
  <c r="AM988" i="4"/>
  <c r="AY988" i="4"/>
  <c r="O989" i="4"/>
  <c r="U990" i="4"/>
  <c r="AG990" i="4"/>
  <c r="AS990" i="4"/>
  <c r="BE990" i="4"/>
  <c r="I991" i="4"/>
  <c r="U991" i="4"/>
  <c r="AG991" i="4"/>
  <c r="AS991" i="4"/>
  <c r="BE991" i="4"/>
  <c r="BI991" i="4"/>
  <c r="BL991" i="4" s="1"/>
  <c r="I992" i="4"/>
  <c r="U992" i="4"/>
  <c r="AG992" i="4"/>
  <c r="AS992" i="4"/>
  <c r="BI992" i="4"/>
  <c r="BL992" i="4" s="1"/>
  <c r="I993" i="4"/>
  <c r="U993" i="4"/>
  <c r="AG993" i="4"/>
  <c r="AS993" i="4"/>
  <c r="BI993" i="4"/>
  <c r="BL993" i="4" s="1"/>
  <c r="I994" i="4"/>
  <c r="U994" i="4"/>
  <c r="AG994" i="4"/>
  <c r="AS994" i="4"/>
  <c r="BI994" i="4"/>
  <c r="BL994" i="4" s="1"/>
  <c r="U995" i="4"/>
  <c r="AG995" i="4"/>
  <c r="AS995" i="4"/>
  <c r="BI995" i="4"/>
  <c r="BL995" i="4" s="1"/>
  <c r="I996" i="4"/>
  <c r="U996" i="4"/>
  <c r="AG996" i="4"/>
  <c r="AS996" i="4"/>
  <c r="BE996" i="4"/>
  <c r="BI996" i="4"/>
  <c r="BL996" i="4" s="1"/>
  <c r="I997" i="4"/>
  <c r="U997" i="4"/>
  <c r="AG997" i="4"/>
  <c r="AN997" i="4"/>
  <c r="AS997" i="4"/>
  <c r="BI997" i="4"/>
  <c r="BL997" i="4" s="1"/>
  <c r="P998" i="4"/>
  <c r="AB998" i="4"/>
  <c r="AN998" i="4"/>
  <c r="AZ998" i="4"/>
  <c r="AZ999" i="4" s="1"/>
  <c r="BI998" i="4"/>
  <c r="I1008" i="4"/>
  <c r="P1008" i="4"/>
  <c r="U1008" i="4"/>
  <c r="AB1008" i="4"/>
  <c r="AG1008" i="4"/>
  <c r="AN1008" i="4"/>
  <c r="AZ1008" i="4"/>
  <c r="BI1008" i="4"/>
  <c r="BL1008" i="4" s="1"/>
  <c r="J1009" i="4"/>
  <c r="V1009" i="4"/>
  <c r="AH1009" i="4"/>
  <c r="AT1009" i="4"/>
  <c r="P1010" i="4"/>
  <c r="U1010" i="4"/>
  <c r="AG1010" i="4"/>
  <c r="AN1010" i="4"/>
  <c r="AZ1010" i="4"/>
  <c r="BI1010" i="4"/>
  <c r="BL1010" i="4" s="1"/>
  <c r="J1011" i="4"/>
  <c r="V1011" i="4"/>
  <c r="AH1011" i="4"/>
  <c r="AT1011" i="4"/>
  <c r="P1012" i="4"/>
  <c r="U1012" i="4"/>
  <c r="AB1012" i="4"/>
  <c r="AG1012" i="4"/>
  <c r="AN1012" i="4"/>
  <c r="BI1012" i="4"/>
  <c r="BL1012" i="4" s="1"/>
  <c r="J1013" i="4"/>
  <c r="V1013" i="4"/>
  <c r="AH1013" i="4"/>
  <c r="AT1013" i="4"/>
  <c r="BF1013" i="4"/>
  <c r="P1014" i="4"/>
  <c r="AB1014" i="4"/>
  <c r="AN1014" i="4"/>
  <c r="AZ1014" i="4"/>
  <c r="BI1014" i="4"/>
  <c r="J1015" i="4"/>
  <c r="V1015" i="4"/>
  <c r="AH1015" i="4"/>
  <c r="V1016" i="4"/>
  <c r="AH1016" i="4"/>
  <c r="AM1016" i="4"/>
  <c r="AT1016" i="4"/>
  <c r="AY1016" i="4"/>
  <c r="BF1016" i="4"/>
  <c r="I1017" i="4"/>
  <c r="U1017" i="4"/>
  <c r="AG1017" i="4"/>
  <c r="AS1017" i="4"/>
  <c r="AZ1017" i="4"/>
  <c r="BE1017" i="4"/>
  <c r="BI1017" i="4"/>
  <c r="BL1017" i="4" s="1"/>
  <c r="J1018" i="4"/>
  <c r="V1018" i="4"/>
  <c r="AH1018" i="4"/>
  <c r="AT1018" i="4"/>
  <c r="U1019" i="4"/>
  <c r="AG1019" i="4"/>
  <c r="AS1019" i="4"/>
  <c r="BI1019" i="4"/>
  <c r="BL1019" i="4" s="1"/>
  <c r="J1020" i="4"/>
  <c r="V1020" i="4"/>
  <c r="AH1020" i="4"/>
  <c r="AT1020" i="4"/>
  <c r="BF1020" i="4"/>
  <c r="I1021" i="4"/>
  <c r="U1021" i="4"/>
  <c r="AG1021" i="4"/>
  <c r="AN1021" i="4"/>
  <c r="AS1021" i="4"/>
  <c r="BI1021" i="4"/>
  <c r="BL1021" i="4" s="1"/>
  <c r="J1022" i="4"/>
  <c r="V1022" i="4"/>
  <c r="AH1022" i="4"/>
  <c r="AT1022" i="4"/>
  <c r="BF1022" i="4"/>
  <c r="BC1023" i="4"/>
  <c r="BI1023" i="4" s="1"/>
  <c r="J1032" i="4"/>
  <c r="J1040" i="4" s="1"/>
  <c r="O1032" i="4"/>
  <c r="V1032" i="4"/>
  <c r="AH1032" i="4"/>
  <c r="AH1040" i="4" s="1"/>
  <c r="AM1032" i="4"/>
  <c r="AT1032" i="4"/>
  <c r="AT1040" i="4" s="1"/>
  <c r="BF1032" i="4"/>
  <c r="BF1040" i="4" s="1"/>
  <c r="I1033" i="4"/>
  <c r="U1033" i="4"/>
  <c r="AG1033" i="4"/>
  <c r="AS1033" i="4"/>
  <c r="BI1033" i="4"/>
  <c r="BL1033" i="4" s="1"/>
  <c r="O1034" i="4"/>
  <c r="AA1034" i="4"/>
  <c r="AM1034" i="4"/>
  <c r="I1035" i="4"/>
  <c r="U1035" i="4"/>
  <c r="AG1035" i="4"/>
  <c r="AS1035" i="4"/>
  <c r="BI1035" i="4"/>
  <c r="BL1035" i="4" s="1"/>
  <c r="O1036" i="4"/>
  <c r="AA1036" i="4"/>
  <c r="AM1036" i="4"/>
  <c r="AY1036" i="4"/>
  <c r="U1037" i="4"/>
  <c r="AG1037" i="4"/>
  <c r="BI1037" i="4"/>
  <c r="BL1037" i="4" s="1"/>
  <c r="O1038" i="4"/>
  <c r="AA1038" i="4"/>
  <c r="AM1038" i="4"/>
  <c r="AY1038" i="4"/>
  <c r="U1039" i="4"/>
  <c r="AG1039" i="4"/>
  <c r="AS1039" i="4"/>
  <c r="BI1039" i="4"/>
  <c r="BL1039" i="4" s="1"/>
  <c r="I1040" i="4"/>
  <c r="M1040" i="4"/>
  <c r="P1040" i="4" s="1"/>
  <c r="Y1040" i="4"/>
  <c r="AA1040" i="4" s="1"/>
  <c r="AK1040" i="4"/>
  <c r="AM1040" i="4" s="1"/>
  <c r="P1048" i="4"/>
  <c r="V1048" i="4"/>
  <c r="V1078" i="4" s="1"/>
  <c r="AA1048" i="4"/>
  <c r="AH1048" i="4"/>
  <c r="AM1048" i="4"/>
  <c r="AT1048" i="4"/>
  <c r="AT1078" i="4" s="1"/>
  <c r="BI1048" i="4"/>
  <c r="BL1048" i="4" s="1"/>
  <c r="O1049" i="4"/>
  <c r="AA1049" i="4"/>
  <c r="AM1049" i="4"/>
  <c r="I1050" i="4"/>
  <c r="U1050" i="4"/>
  <c r="AG1050" i="4"/>
  <c r="AS1050" i="4"/>
  <c r="BE1050" i="4"/>
  <c r="BI1050" i="4"/>
  <c r="BL1050" i="4" s="1"/>
  <c r="O1051" i="4"/>
  <c r="AA1051" i="4"/>
  <c r="AM1051" i="4"/>
  <c r="U1052" i="4"/>
  <c r="AG1052" i="4"/>
  <c r="AS1052" i="4"/>
  <c r="BI1052" i="4"/>
  <c r="BL1052" i="4" s="1"/>
  <c r="O1053" i="4"/>
  <c r="AA1053" i="4"/>
  <c r="AM1053" i="4"/>
  <c r="I1054" i="4"/>
  <c r="U1054" i="4"/>
  <c r="AG1054" i="4"/>
  <c r="AS1054" i="4"/>
  <c r="BI1054" i="4"/>
  <c r="BL1054" i="4" s="1"/>
  <c r="O1055" i="4"/>
  <c r="AA1055" i="4"/>
  <c r="AM1055" i="4"/>
  <c r="I1056" i="4"/>
  <c r="U1056" i="4"/>
  <c r="AG1056" i="4"/>
  <c r="AS1056" i="4"/>
  <c r="BI1056" i="4"/>
  <c r="BL1056" i="4" s="1"/>
  <c r="O1057" i="4"/>
  <c r="AM1057" i="4"/>
  <c r="AY1057" i="4"/>
  <c r="I1058" i="4"/>
  <c r="U1058" i="4"/>
  <c r="AG1058" i="4"/>
  <c r="AS1058" i="4"/>
  <c r="BE1058" i="4"/>
  <c r="BI1058" i="4"/>
  <c r="BL1058" i="4" s="1"/>
  <c r="O1059" i="4"/>
  <c r="AA1059" i="4"/>
  <c r="AM1059" i="4"/>
  <c r="U1060" i="4"/>
  <c r="AG1060" i="4"/>
  <c r="AS1060" i="4"/>
  <c r="BI1060" i="4"/>
  <c r="BL1060" i="4" s="1"/>
  <c r="J1061" i="4"/>
  <c r="O1061" i="4"/>
  <c r="AA1061" i="4"/>
  <c r="AM1061" i="4"/>
  <c r="I1062" i="4"/>
  <c r="U1062" i="4"/>
  <c r="AG1062" i="4"/>
  <c r="AS1062" i="4"/>
  <c r="BI1062" i="4"/>
  <c r="BL1062" i="4" s="1"/>
  <c r="O1063" i="4"/>
  <c r="AA1063" i="4"/>
  <c r="AM1063" i="4"/>
  <c r="I1064" i="4"/>
  <c r="U1064" i="4"/>
  <c r="AG1064" i="4"/>
  <c r="AS1064" i="4"/>
  <c r="BI1064" i="4"/>
  <c r="BL1064" i="4" s="1"/>
  <c r="J1065" i="4"/>
  <c r="O1065" i="4"/>
  <c r="AA1065" i="4"/>
  <c r="AM1065" i="4"/>
  <c r="I1066" i="4"/>
  <c r="U1066" i="4"/>
  <c r="AG1066" i="4"/>
  <c r="AS1066" i="4"/>
  <c r="BI1066" i="4"/>
  <c r="BL1066" i="4" s="1"/>
  <c r="J1067" i="4"/>
  <c r="O1067" i="4"/>
  <c r="AA1067" i="4"/>
  <c r="AM1067" i="4"/>
  <c r="AY1067" i="4"/>
  <c r="U1068" i="4"/>
  <c r="AG1068" i="4"/>
  <c r="BI1068" i="4"/>
  <c r="BL1068" i="4" s="1"/>
  <c r="U1069" i="4"/>
  <c r="AG1069" i="4"/>
  <c r="AS1069" i="4"/>
  <c r="BE1069" i="4"/>
  <c r="J1070" i="4"/>
  <c r="O1070" i="4"/>
  <c r="AA1070" i="4"/>
  <c r="AM1070" i="4"/>
  <c r="AY1070" i="4"/>
  <c r="I1071" i="4"/>
  <c r="U1071" i="4"/>
  <c r="AG1071" i="4"/>
  <c r="AS1071" i="4"/>
  <c r="BI1071" i="4"/>
  <c r="BL1071" i="4" s="1"/>
  <c r="J1072" i="4"/>
  <c r="O1072" i="4"/>
  <c r="AA1072" i="4"/>
  <c r="AM1072" i="4"/>
  <c r="I1073" i="4"/>
  <c r="U1073" i="4"/>
  <c r="AG1073" i="4"/>
  <c r="AS1073" i="4"/>
  <c r="BI1073" i="4"/>
  <c r="BL1073" i="4" s="1"/>
  <c r="J1074" i="4"/>
  <c r="O1074" i="4"/>
  <c r="AM1074" i="4"/>
  <c r="I1075" i="4"/>
  <c r="U1075" i="4"/>
  <c r="AG1075" i="4"/>
  <c r="AS1075" i="4"/>
  <c r="BE1075" i="4"/>
  <c r="BI1075" i="4"/>
  <c r="BL1075" i="4" s="1"/>
  <c r="J1076" i="4"/>
  <c r="O1076" i="4"/>
  <c r="AA1076" i="4"/>
  <c r="AM1076" i="4"/>
  <c r="I1077" i="4"/>
  <c r="U1077" i="4"/>
  <c r="AG1077" i="4"/>
  <c r="AS1077" i="4"/>
  <c r="BE1077" i="4"/>
  <c r="BI1077" i="4"/>
  <c r="BL1077" i="4" s="1"/>
  <c r="G1078" i="4"/>
  <c r="I1078" i="4" s="1"/>
  <c r="Y1078" i="4"/>
  <c r="AA1078" i="4" s="1"/>
  <c r="AK1078" i="4"/>
  <c r="AM1078" i="4" s="1"/>
  <c r="P1086" i="4"/>
  <c r="AB1086" i="4"/>
  <c r="AN1086" i="4"/>
  <c r="BF1086" i="4"/>
  <c r="P1087" i="4"/>
  <c r="AB1087" i="4"/>
  <c r="AN1087" i="4"/>
  <c r="BI1087" i="4"/>
  <c r="J1088" i="4"/>
  <c r="V1088" i="4"/>
  <c r="AH1088" i="4"/>
  <c r="AT1088" i="4"/>
  <c r="BF1088" i="4"/>
  <c r="P1089" i="4"/>
  <c r="AB1089" i="4"/>
  <c r="AN1089" i="4"/>
  <c r="BI1089" i="4"/>
  <c r="J1090" i="4"/>
  <c r="V1090" i="4"/>
  <c r="AH1090" i="4"/>
  <c r="AT1090" i="4"/>
  <c r="P1091" i="4"/>
  <c r="AB1091" i="4"/>
  <c r="AN1091" i="4"/>
  <c r="BI1091" i="4"/>
  <c r="J1092" i="4"/>
  <c r="V1092" i="4"/>
  <c r="AH1092" i="4"/>
  <c r="AT1092" i="4"/>
  <c r="P1093" i="4"/>
  <c r="AB1093" i="4"/>
  <c r="AN1093" i="4"/>
  <c r="BI1093" i="4"/>
  <c r="J1094" i="4"/>
  <c r="V1094" i="4"/>
  <c r="AH1094" i="4"/>
  <c r="AT1094" i="4"/>
  <c r="P1095" i="4"/>
  <c r="AN1095" i="4"/>
  <c r="AZ1095" i="4"/>
  <c r="BI1095" i="4"/>
  <c r="J1096" i="4"/>
  <c r="V1096" i="4"/>
  <c r="AH1096" i="4"/>
  <c r="AT1096" i="4"/>
  <c r="BF1096" i="4"/>
  <c r="P1097" i="4"/>
  <c r="AB1097" i="4"/>
  <c r="AN1097" i="4"/>
  <c r="BI1097" i="4"/>
  <c r="J1098" i="4"/>
  <c r="V1098" i="4"/>
  <c r="AH1098" i="4"/>
  <c r="AT1098" i="4"/>
  <c r="P1099" i="4"/>
  <c r="AB1099" i="4"/>
  <c r="AN1099" i="4"/>
  <c r="BI1099" i="4"/>
  <c r="J1100" i="4"/>
  <c r="V1100" i="4"/>
  <c r="AH1100" i="4"/>
  <c r="AT1100" i="4"/>
  <c r="P1101" i="4"/>
  <c r="AB1101" i="4"/>
  <c r="AN1101" i="4"/>
  <c r="BI1101" i="4"/>
  <c r="J1102" i="4"/>
  <c r="V1102" i="4"/>
  <c r="AH1102" i="4"/>
  <c r="AT1102" i="4"/>
  <c r="P1103" i="4"/>
  <c r="AB1103" i="4"/>
  <c r="AN1103" i="4"/>
  <c r="BI1103" i="4"/>
  <c r="J1104" i="4"/>
  <c r="V1104" i="4"/>
  <c r="AH1104" i="4"/>
  <c r="AT1104" i="4"/>
  <c r="P1105" i="4"/>
  <c r="AB1105" i="4"/>
  <c r="AN1105" i="4"/>
  <c r="AZ1105" i="4"/>
  <c r="BI1105" i="4"/>
  <c r="J1106" i="4"/>
  <c r="V1106" i="4"/>
  <c r="AH1106" i="4"/>
  <c r="V1107" i="4"/>
  <c r="AH1107" i="4"/>
  <c r="AT1107" i="4"/>
  <c r="BF1107" i="4"/>
  <c r="P1108" i="4"/>
  <c r="AB1108" i="4"/>
  <c r="AN1108" i="4"/>
  <c r="AZ1108" i="4"/>
  <c r="BI1108" i="4"/>
  <c r="J1109" i="4"/>
  <c r="V1109" i="4"/>
  <c r="AH1109" i="4"/>
  <c r="AT1109" i="4"/>
  <c r="P1110" i="4"/>
  <c r="AB1110" i="4"/>
  <c r="AN1110" i="4"/>
  <c r="BI1110" i="4"/>
  <c r="J1111" i="4"/>
  <c r="V1111" i="4"/>
  <c r="AH1111" i="4"/>
  <c r="AT1111" i="4"/>
  <c r="P1112" i="4"/>
  <c r="AN1112" i="4"/>
  <c r="BI1112" i="4"/>
  <c r="J1113" i="4"/>
  <c r="V1113" i="4"/>
  <c r="AH1113" i="4"/>
  <c r="AT1113" i="4"/>
  <c r="BF1113" i="4"/>
  <c r="P1114" i="4"/>
  <c r="AB1114" i="4"/>
  <c r="AN1114" i="4"/>
  <c r="BI1114" i="4"/>
  <c r="J1115" i="4"/>
  <c r="V1115" i="4"/>
  <c r="AH1115" i="4"/>
  <c r="AT1115" i="4"/>
  <c r="BF1115" i="4"/>
  <c r="J1126" i="4"/>
  <c r="V1126" i="4"/>
  <c r="AH1126" i="4"/>
  <c r="AT1126" i="4"/>
  <c r="BI1126" i="4"/>
  <c r="J1127" i="4"/>
  <c r="V1127" i="4"/>
  <c r="AH1127" i="4"/>
  <c r="AT1127" i="4"/>
  <c r="P1128" i="4"/>
  <c r="AB1128" i="4"/>
  <c r="AN1128" i="4"/>
  <c r="AZ1128" i="4"/>
  <c r="BI1128" i="4"/>
  <c r="J1129" i="4"/>
  <c r="V1129" i="4"/>
  <c r="AH1129" i="4"/>
  <c r="AT1129" i="4"/>
  <c r="P1130" i="4"/>
  <c r="AB1130" i="4"/>
  <c r="AN1130" i="4"/>
  <c r="BI1130" i="4"/>
  <c r="J1131" i="4"/>
  <c r="V1131" i="4"/>
  <c r="AH1131" i="4"/>
  <c r="AT1131" i="4"/>
  <c r="P1132" i="4"/>
  <c r="AB1132" i="4"/>
  <c r="AN1132" i="4"/>
  <c r="BI1132" i="4"/>
  <c r="J1133" i="4"/>
  <c r="V1133" i="4"/>
  <c r="AH1133" i="4"/>
  <c r="AT1133" i="4"/>
  <c r="P1134" i="4"/>
  <c r="AB1134" i="4"/>
  <c r="AN1134" i="4"/>
  <c r="BI1134" i="4"/>
  <c r="J1135" i="4"/>
  <c r="V1135" i="4"/>
  <c r="AH1135" i="4"/>
  <c r="AT1135" i="4"/>
  <c r="BF1135" i="4"/>
  <c r="P1136" i="4"/>
  <c r="AB1136" i="4"/>
  <c r="AN1136" i="4"/>
  <c r="AZ1136" i="4"/>
  <c r="BI1136" i="4"/>
  <c r="J1137" i="4"/>
  <c r="V1137" i="4"/>
  <c r="AH1137" i="4"/>
  <c r="AT1137" i="4"/>
  <c r="P1138" i="4"/>
  <c r="AB1138" i="4"/>
  <c r="AN1138" i="4"/>
  <c r="BI1138" i="4"/>
  <c r="J1139" i="4"/>
  <c r="V1139" i="4"/>
  <c r="AH1139" i="4"/>
  <c r="AT1139" i="4"/>
  <c r="P1140" i="4"/>
  <c r="AB1140" i="4"/>
  <c r="AN1140" i="4"/>
  <c r="BI1140" i="4"/>
  <c r="J1141" i="4"/>
  <c r="V1141" i="4"/>
  <c r="AH1141" i="4"/>
  <c r="AT1141" i="4"/>
  <c r="BF1141" i="4"/>
  <c r="P1142" i="4"/>
  <c r="AB1142" i="4"/>
  <c r="AN1142" i="4"/>
  <c r="BI1142" i="4"/>
  <c r="J1143" i="4"/>
  <c r="O1143" i="4"/>
  <c r="AA1143" i="4"/>
  <c r="AM1143" i="4"/>
  <c r="I1144" i="4"/>
  <c r="U1144" i="4"/>
  <c r="AG1144" i="4"/>
  <c r="AS1144" i="4"/>
  <c r="BI1144" i="4"/>
  <c r="BL1144" i="4" s="1"/>
  <c r="J1145" i="4"/>
  <c r="O1145" i="4"/>
  <c r="AA1145" i="4"/>
  <c r="AM1145" i="4"/>
  <c r="AY1145" i="4"/>
  <c r="U1146" i="4"/>
  <c r="AG1146" i="4"/>
  <c r="AS1146" i="4"/>
  <c r="BI1146" i="4"/>
  <c r="BL1146" i="4" s="1"/>
  <c r="U1147" i="4"/>
  <c r="AG1147" i="4"/>
  <c r="AS1147" i="4"/>
  <c r="BE1147" i="4"/>
  <c r="J1148" i="4"/>
  <c r="O1148" i="4"/>
  <c r="AA1148" i="4"/>
  <c r="AM1148" i="4"/>
  <c r="AY1148" i="4"/>
  <c r="I1149" i="4"/>
  <c r="U1149" i="4"/>
  <c r="AG1149" i="4"/>
  <c r="AS1149" i="4"/>
  <c r="BI1149" i="4"/>
  <c r="BL1149" i="4" s="1"/>
  <c r="J1150" i="4"/>
  <c r="O1150" i="4"/>
  <c r="AA1150" i="4"/>
  <c r="AM1150" i="4"/>
  <c r="I1151" i="4"/>
  <c r="U1151" i="4"/>
  <c r="AG1151" i="4"/>
  <c r="AS1151" i="4"/>
  <c r="BI1151" i="4"/>
  <c r="BL1151" i="4" s="1"/>
  <c r="J1152" i="4"/>
  <c r="O1152" i="4"/>
  <c r="AA1152" i="4"/>
  <c r="AM1152" i="4"/>
  <c r="AY1152" i="4"/>
  <c r="I1153" i="4"/>
  <c r="U1153" i="4"/>
  <c r="AG1153" i="4"/>
  <c r="AS1153" i="4"/>
  <c r="BE1153" i="4"/>
  <c r="BI1153" i="4"/>
  <c r="BL1153" i="4" s="1"/>
  <c r="J1154" i="4"/>
  <c r="O1154" i="4"/>
  <c r="AA1154" i="4"/>
  <c r="AM1154" i="4"/>
  <c r="I1155" i="4"/>
  <c r="U1155" i="4"/>
  <c r="AG1155" i="4"/>
  <c r="AS1155" i="4"/>
  <c r="BE1155" i="4"/>
  <c r="BI1155" i="4"/>
  <c r="BL1155" i="4" s="1"/>
  <c r="G1156" i="4"/>
  <c r="I1156" i="4"/>
  <c r="M1156" i="4"/>
  <c r="P1156" i="4" s="1"/>
  <c r="S1156" i="4"/>
  <c r="U1156" i="4" s="1"/>
  <c r="Y1156" i="4"/>
  <c r="AA1156" i="4" s="1"/>
  <c r="AE1156" i="4"/>
  <c r="AG1156" i="4" s="1"/>
  <c r="AK1156" i="4"/>
  <c r="AM1156" i="4" s="1"/>
  <c r="AQ1156" i="4"/>
  <c r="AS1156" i="4" s="1"/>
  <c r="I1164" i="4"/>
  <c r="P1164" i="4"/>
  <c r="U1164" i="4"/>
  <c r="AB1164" i="4"/>
  <c r="AB1182" i="4" s="1"/>
  <c r="AG1164" i="4"/>
  <c r="AN1164" i="4"/>
  <c r="AN1182" i="4" s="1"/>
  <c r="AS1164" i="4"/>
  <c r="AZ1164" i="4"/>
  <c r="AZ1182" i="4" s="1"/>
  <c r="BI1164" i="4"/>
  <c r="BL1164" i="4" s="1"/>
  <c r="J1165" i="4"/>
  <c r="O1165" i="4"/>
  <c r="AA1165" i="4"/>
  <c r="AM1165" i="4"/>
  <c r="I1166" i="4"/>
  <c r="U1166" i="4"/>
  <c r="AG1166" i="4"/>
  <c r="AS1166" i="4"/>
  <c r="BE1166" i="4"/>
  <c r="BI1166" i="4"/>
  <c r="BL1166" i="4" s="1"/>
  <c r="J1167" i="4"/>
  <c r="O1167" i="4"/>
  <c r="AA1167" i="4"/>
  <c r="AM1167" i="4"/>
  <c r="AY1167" i="4"/>
  <c r="I1168" i="4"/>
  <c r="U1168" i="4"/>
  <c r="AG1168" i="4"/>
  <c r="AS1168" i="4"/>
  <c r="BI1168" i="4"/>
  <c r="BL1168" i="4" s="1"/>
  <c r="J1169" i="4"/>
  <c r="O1169" i="4"/>
  <c r="AA1169" i="4"/>
  <c r="AM1169" i="4"/>
  <c r="I1170" i="4"/>
  <c r="U1170" i="4"/>
  <c r="AG1170" i="4"/>
  <c r="AS1170" i="4"/>
  <c r="BE1170" i="4"/>
  <c r="BI1170" i="4"/>
  <c r="BL1170" i="4" s="1"/>
  <c r="J1171" i="4"/>
  <c r="O1171" i="4"/>
  <c r="AA1171" i="4"/>
  <c r="AM1171" i="4"/>
  <c r="I1172" i="4"/>
  <c r="U1172" i="4"/>
  <c r="AG1172" i="4"/>
  <c r="AS1172" i="4"/>
  <c r="BE1172" i="4"/>
  <c r="BI1172" i="4"/>
  <c r="BL1172" i="4" s="1"/>
  <c r="J1173" i="4"/>
  <c r="O1173" i="4"/>
  <c r="AA1173" i="4"/>
  <c r="AM1173" i="4"/>
  <c r="J1174" i="4"/>
  <c r="O1174" i="4"/>
  <c r="AA1174" i="4"/>
  <c r="AM1174" i="4"/>
  <c r="AY1174" i="4"/>
  <c r="I1175" i="4"/>
  <c r="U1175" i="4"/>
  <c r="AG1175" i="4"/>
  <c r="AS1175" i="4"/>
  <c r="BE1175" i="4"/>
  <c r="BI1175" i="4"/>
  <c r="BL1175" i="4" s="1"/>
  <c r="J1176" i="4"/>
  <c r="O1176" i="4"/>
  <c r="AA1176" i="4"/>
  <c r="AM1176" i="4"/>
  <c r="I1177" i="4"/>
  <c r="U1177" i="4"/>
  <c r="AG1177" i="4"/>
  <c r="AS1177" i="4"/>
  <c r="BI1177" i="4"/>
  <c r="BL1177" i="4" s="1"/>
  <c r="J1178" i="4"/>
  <c r="O1178" i="4"/>
  <c r="AA1178" i="4"/>
  <c r="AM1178" i="4"/>
  <c r="AY1178" i="4"/>
  <c r="I1179" i="4"/>
  <c r="U1179" i="4"/>
  <c r="AG1179" i="4"/>
  <c r="AS1179" i="4"/>
  <c r="BE1179" i="4"/>
  <c r="BI1179" i="4"/>
  <c r="BL1179" i="4" s="1"/>
  <c r="J1180" i="4"/>
  <c r="O1180" i="4"/>
  <c r="AA1180" i="4"/>
  <c r="AM1180" i="4"/>
  <c r="I1181" i="4"/>
  <c r="U1181" i="4"/>
  <c r="AG1181" i="4"/>
  <c r="AS1181" i="4"/>
  <c r="BE1181" i="4"/>
  <c r="BI1181" i="4"/>
  <c r="BL1181" i="4" s="1"/>
  <c r="G1182" i="4"/>
  <c r="I1182" i="4"/>
  <c r="S1182" i="4"/>
  <c r="U1182" i="4" s="1"/>
  <c r="AE1182" i="4"/>
  <c r="AG1182" i="4" s="1"/>
  <c r="AQ1182" i="4"/>
  <c r="AS1182" i="4" s="1"/>
  <c r="P1191" i="4"/>
  <c r="AB1191" i="4"/>
  <c r="AN1191" i="4"/>
  <c r="AZ1191" i="4"/>
  <c r="BI1191" i="4"/>
  <c r="J1192" i="4"/>
  <c r="V1192" i="4"/>
  <c r="AH1192" i="4"/>
  <c r="AT1192" i="4"/>
  <c r="P1193" i="4"/>
  <c r="AB1193" i="4"/>
  <c r="AN1193" i="4"/>
  <c r="AZ1193" i="4"/>
  <c r="BI1193" i="4"/>
  <c r="J1194" i="4"/>
  <c r="V1194" i="4"/>
  <c r="AH1194" i="4"/>
  <c r="AT1194" i="4"/>
  <c r="P1195" i="4"/>
  <c r="AB1195" i="4"/>
  <c r="AN1195" i="4"/>
  <c r="AZ1195" i="4"/>
  <c r="BI1195" i="4"/>
  <c r="BL1195" i="4" s="1"/>
  <c r="J1196" i="4"/>
  <c r="V1196" i="4"/>
  <c r="AH1196" i="4"/>
  <c r="AT1196" i="4"/>
  <c r="I1197" i="4"/>
  <c r="P1197" i="4"/>
  <c r="U1197" i="4"/>
  <c r="AB1197" i="4"/>
  <c r="AG1197" i="4"/>
  <c r="AN1197" i="4"/>
  <c r="AZ1197" i="4"/>
  <c r="BI1197" i="4"/>
  <c r="BL1197" i="4" s="1"/>
  <c r="J1198" i="4"/>
  <c r="V1198" i="4"/>
  <c r="AH1198" i="4"/>
  <c r="AT1198" i="4"/>
  <c r="BC1199" i="4"/>
  <c r="BE1199" i="4" s="1"/>
  <c r="J1209" i="4"/>
  <c r="J1239" i="4" s="1"/>
  <c r="V1209" i="4"/>
  <c r="AH1209" i="4"/>
  <c r="AT1209" i="4"/>
  <c r="BF1209" i="4"/>
  <c r="P1210" i="4"/>
  <c r="V1211" i="4"/>
  <c r="AT1211" i="4"/>
  <c r="BF1211" i="4"/>
  <c r="P1212" i="4"/>
  <c r="AN1212" i="4"/>
  <c r="V1213" i="4"/>
  <c r="AH1213" i="4"/>
  <c r="AT1213" i="4"/>
  <c r="P1214" i="4"/>
  <c r="V1215" i="4"/>
  <c r="P1216" i="4"/>
  <c r="AN1216" i="4"/>
  <c r="V1217" i="4"/>
  <c r="P1218" i="4"/>
  <c r="AN1218" i="4"/>
  <c r="V1219" i="4"/>
  <c r="AH1219" i="4"/>
  <c r="AT1219" i="4"/>
  <c r="BF1219" i="4"/>
  <c r="P1220" i="4"/>
  <c r="AN1220" i="4"/>
  <c r="V1221" i="4"/>
  <c r="P1222" i="4"/>
  <c r="V1223" i="4"/>
  <c r="P1224" i="4"/>
  <c r="V1225" i="4"/>
  <c r="P1226" i="4"/>
  <c r="AB1226" i="4"/>
  <c r="AN1226" i="4"/>
  <c r="AZ1226" i="4"/>
  <c r="AZ1239" i="4" s="1"/>
  <c r="V1227" i="4"/>
  <c r="AH1227" i="4"/>
  <c r="AT1227" i="4"/>
  <c r="P1228" i="4"/>
  <c r="AB1228" i="4"/>
  <c r="AN1228" i="4"/>
  <c r="V1229" i="4"/>
  <c r="V1230" i="4"/>
  <c r="AH1230" i="4"/>
  <c r="P1231" i="4"/>
  <c r="V1232" i="4"/>
  <c r="P1233" i="4"/>
  <c r="AN1233" i="4"/>
  <c r="V1234" i="4"/>
  <c r="AH1234" i="4"/>
  <c r="AM1234" i="4"/>
  <c r="AT1234" i="4"/>
  <c r="U1235" i="4"/>
  <c r="O1236" i="4"/>
  <c r="U1237" i="4"/>
  <c r="O1238" i="4"/>
  <c r="V1238" i="4"/>
  <c r="AW1239" i="4"/>
  <c r="AY1239" i="4" s="1"/>
  <c r="J1249" i="4"/>
  <c r="V1249" i="4"/>
  <c r="AH1249" i="4"/>
  <c r="AT1249" i="4"/>
  <c r="BF1249" i="4"/>
  <c r="V1250" i="4"/>
  <c r="AH1250" i="4"/>
  <c r="AT1250" i="4"/>
  <c r="J1251" i="4"/>
  <c r="V1251" i="4"/>
  <c r="AH1251" i="4"/>
  <c r="AT1251" i="4"/>
  <c r="BF1251" i="4"/>
  <c r="V1252" i="4"/>
  <c r="AH1252" i="4"/>
  <c r="V1253" i="4"/>
  <c r="AH1253" i="4"/>
  <c r="AT1253" i="4"/>
  <c r="V1254" i="4"/>
  <c r="V1255" i="4"/>
  <c r="AT1255" i="4"/>
  <c r="V1256" i="4"/>
  <c r="AH1256" i="4"/>
  <c r="AT1256" i="4"/>
  <c r="V1257" i="4"/>
  <c r="AH1257" i="4"/>
  <c r="AT1257" i="4"/>
  <c r="V1258" i="4"/>
  <c r="AH1258" i="4"/>
  <c r="AT1258" i="4"/>
  <c r="BF1258" i="4"/>
  <c r="V1259" i="4"/>
  <c r="AH1259" i="4"/>
  <c r="AT1259" i="4"/>
  <c r="BF1259" i="4"/>
  <c r="V1260" i="4"/>
  <c r="AH1260" i="4"/>
  <c r="AT1260" i="4"/>
  <c r="V1261" i="4"/>
  <c r="AT1261" i="4"/>
  <c r="V1262" i="4"/>
  <c r="V1263" i="4"/>
  <c r="AT1263" i="4"/>
  <c r="V1264" i="4"/>
  <c r="V1265" i="4"/>
  <c r="AH1265" i="4"/>
  <c r="AT1265" i="4"/>
  <c r="V1266" i="4"/>
  <c r="AH1266" i="4"/>
  <c r="AT1266" i="4"/>
  <c r="V1267" i="4"/>
  <c r="AH1267" i="4"/>
  <c r="AT1267" i="4"/>
  <c r="V1268" i="4"/>
  <c r="AH1268" i="4"/>
  <c r="AT1268" i="4"/>
  <c r="BF1268" i="4"/>
  <c r="J1269" i="4"/>
  <c r="V1269" i="4"/>
  <c r="BF1269" i="4"/>
  <c r="P1270" i="4"/>
  <c r="AB1270" i="4"/>
  <c r="AN1270" i="4"/>
  <c r="P1271" i="4"/>
  <c r="AB1271" i="4"/>
  <c r="AN1271" i="4"/>
  <c r="P1272" i="4"/>
  <c r="AB1272" i="4"/>
  <c r="AN1272" i="4"/>
  <c r="P1273" i="4"/>
  <c r="AN1273" i="4"/>
  <c r="P1274" i="4"/>
  <c r="AB1274" i="4"/>
  <c r="AN1274" i="4"/>
  <c r="P1275" i="4"/>
  <c r="AB1275" i="4"/>
  <c r="AN1275" i="4"/>
  <c r="P1276" i="4"/>
  <c r="AB1276" i="4"/>
  <c r="AN1276" i="4"/>
  <c r="AZ1276" i="4"/>
  <c r="AZ1279" i="4" s="1"/>
  <c r="P1277" i="4"/>
  <c r="AN1277" i="4"/>
  <c r="P1278" i="4"/>
  <c r="AW1279" i="4"/>
  <c r="AY1279" i="4" s="1"/>
  <c r="M1319" i="4"/>
  <c r="P1319" i="4" s="1"/>
  <c r="P1289" i="4"/>
  <c r="U1289" i="4"/>
  <c r="Y1319" i="4"/>
  <c r="AB1289" i="4"/>
  <c r="AK1319" i="4"/>
  <c r="AN1289" i="4"/>
  <c r="AS1289" i="4"/>
  <c r="AW1319" i="4"/>
  <c r="AY1319" i="4" s="1"/>
  <c r="AZ1289" i="4"/>
  <c r="O1290" i="4"/>
  <c r="AM1290" i="4"/>
  <c r="P1291" i="4"/>
  <c r="AB1291" i="4"/>
  <c r="AN1291" i="4"/>
  <c r="AZ1291" i="4"/>
  <c r="V1292" i="4"/>
  <c r="BK1302" i="4"/>
  <c r="BK1306" i="4"/>
  <c r="BK1308" i="4"/>
  <c r="BK1317" i="4"/>
  <c r="U1319" i="4"/>
  <c r="AG1319" i="4"/>
  <c r="BK1329" i="4"/>
  <c r="BK1331" i="4"/>
  <c r="BK1333" i="4"/>
  <c r="BK1335" i="4"/>
  <c r="BK1337" i="4"/>
  <c r="BK1341" i="4"/>
  <c r="BK1349" i="4"/>
  <c r="U1359" i="4"/>
  <c r="AG1359" i="4"/>
  <c r="AS1359" i="4"/>
  <c r="AH1398" i="4"/>
  <c r="BK1368" i="4"/>
  <c r="BK1372" i="4"/>
  <c r="BK1374" i="4"/>
  <c r="BK1376" i="4"/>
  <c r="BK1378" i="4"/>
  <c r="BK1380" i="4"/>
  <c r="BK1389" i="4"/>
  <c r="BK1393" i="4"/>
  <c r="BK1397" i="4"/>
  <c r="O1398" i="4"/>
  <c r="AA1398" i="4"/>
  <c r="AM1398" i="4"/>
  <c r="BE1398" i="4"/>
  <c r="BK1421" i="4"/>
  <c r="BK1425" i="4"/>
  <c r="BK1427" i="4"/>
  <c r="BK1430" i="4"/>
  <c r="BK1436" i="4"/>
  <c r="O1437" i="4"/>
  <c r="AA1437" i="4"/>
  <c r="AM1437" i="4"/>
  <c r="BK1448" i="4"/>
  <c r="BK1450" i="4"/>
  <c r="BK1452" i="4"/>
  <c r="BK1454" i="4"/>
  <c r="BK1456" i="4"/>
  <c r="BK1462" i="4"/>
  <c r="BK1467" i="4"/>
  <c r="BK1469" i="4"/>
  <c r="BK1470" i="4"/>
  <c r="BK1473" i="4"/>
  <c r="BK1475" i="4"/>
  <c r="O1476" i="4"/>
  <c r="AM1476" i="4"/>
  <c r="BE1476" i="4"/>
  <c r="BK1486" i="4"/>
  <c r="BK1490" i="4"/>
  <c r="BK1492" i="4"/>
  <c r="BK1502" i="4"/>
  <c r="BK1511" i="4"/>
  <c r="BK1514" i="4"/>
  <c r="O1515" i="4"/>
  <c r="AM1515" i="4"/>
  <c r="BE1515" i="4"/>
  <c r="AZ1554" i="4"/>
  <c r="BK1529" i="4"/>
  <c r="BK1531" i="4"/>
  <c r="BK1541" i="4"/>
  <c r="BK1546" i="4"/>
  <c r="BK1548" i="4"/>
  <c r="BK1564" i="4"/>
  <c r="BK1568" i="4"/>
  <c r="BK1576" i="4"/>
  <c r="BK1580" i="4"/>
  <c r="BK1585" i="4"/>
  <c r="BK1587" i="4"/>
  <c r="BK1592" i="4"/>
  <c r="O1593" i="4"/>
  <c r="AA1593" i="4"/>
  <c r="AM1593" i="4"/>
  <c r="BE1593" i="4"/>
  <c r="AN1632" i="4"/>
  <c r="BK1616" i="4"/>
  <c r="BK1620" i="4"/>
  <c r="BK1628" i="4"/>
  <c r="BK1630" i="4"/>
  <c r="U1632" i="4"/>
  <c r="AY1632" i="4"/>
  <c r="BK1656" i="4"/>
  <c r="BK1659" i="4"/>
  <c r="BK1661" i="4"/>
  <c r="BK1664" i="4"/>
  <c r="I1671" i="4"/>
  <c r="U1671" i="4"/>
  <c r="AY1671" i="4"/>
  <c r="BK1685" i="4"/>
  <c r="BK1687" i="4"/>
  <c r="BK1691" i="4"/>
  <c r="BK1720" i="4"/>
  <c r="BK1722" i="4"/>
  <c r="BK1725" i="4"/>
  <c r="BK1735" i="4"/>
  <c r="BK1740" i="4"/>
  <c r="BK1747" i="4"/>
  <c r="I1749" i="4"/>
  <c r="AG1749" i="4"/>
  <c r="AY1749" i="4"/>
  <c r="BK1788" i="4"/>
  <c r="BK1765" i="4"/>
  <c r="BK1769" i="4"/>
  <c r="BK1776" i="4"/>
  <c r="BK1778" i="4"/>
  <c r="BK1787" i="4"/>
  <c r="AA1788" i="4"/>
  <c r="AM1788" i="4"/>
  <c r="BK1799" i="4"/>
  <c r="BK1800" i="4"/>
  <c r="BK1804" i="4"/>
  <c r="BK1806" i="4"/>
  <c r="BK1810" i="4"/>
  <c r="BK1814" i="4"/>
  <c r="BK1816" i="4"/>
  <c r="BK1817" i="4"/>
  <c r="BK1818" i="4"/>
  <c r="BK1821" i="4"/>
  <c r="BK1826" i="4"/>
  <c r="O1827" i="4"/>
  <c r="AA1827" i="4"/>
  <c r="AM1827" i="4"/>
  <c r="BE1827" i="4"/>
  <c r="BK1838" i="4"/>
  <c r="BK1852" i="4"/>
  <c r="BK1854" i="4"/>
  <c r="BK1856" i="4"/>
  <c r="BK1858" i="4"/>
  <c r="BK1859" i="4"/>
  <c r="BK1865" i="4"/>
  <c r="O1866" i="4"/>
  <c r="AA1866" i="4"/>
  <c r="BE1866" i="4"/>
  <c r="BK1877" i="4"/>
  <c r="BK1887" i="4"/>
  <c r="BK1891" i="4"/>
  <c r="BK1897" i="4"/>
  <c r="BK1902" i="4"/>
  <c r="I1905" i="4"/>
  <c r="U1905" i="4"/>
  <c r="AG1292" i="4"/>
  <c r="AH1292" i="4"/>
  <c r="BL1295" i="4"/>
  <c r="BL1305" i="4"/>
  <c r="BK1305" i="4"/>
  <c r="BL1307" i="4"/>
  <c r="BK1307" i="4"/>
  <c r="BL1310" i="4"/>
  <c r="BK1310" i="4"/>
  <c r="BL1312" i="4"/>
  <c r="BK1312" i="4"/>
  <c r="BL1314" i="4"/>
  <c r="BK1314" i="4"/>
  <c r="BL1318" i="4"/>
  <c r="BK1318" i="4"/>
  <c r="BL1338" i="4"/>
  <c r="BK1338" i="4"/>
  <c r="BL1340" i="4"/>
  <c r="BK1340" i="4"/>
  <c r="BL1346" i="4"/>
  <c r="BK1346" i="4"/>
  <c r="BL1348" i="4"/>
  <c r="BK1348" i="4"/>
  <c r="BL1351" i="4"/>
  <c r="BK1351" i="4"/>
  <c r="BL1353" i="4"/>
  <c r="BK1353" i="4"/>
  <c r="BL1355" i="4"/>
  <c r="BK1355" i="4"/>
  <c r="BK1377" i="4"/>
  <c r="BL1377" i="4"/>
  <c r="BK1379" i="4"/>
  <c r="BL1379" i="4"/>
  <c r="BK1385" i="4"/>
  <c r="BL1385" i="4"/>
  <c r="BK1396" i="4"/>
  <c r="BL1396" i="4"/>
  <c r="BL1410" i="4"/>
  <c r="BK1410" i="4"/>
  <c r="BL1412" i="4"/>
  <c r="BK1412" i="4"/>
  <c r="BL1414" i="4"/>
  <c r="BK1414" i="4"/>
  <c r="BL1420" i="4"/>
  <c r="BK1420" i="4"/>
  <c r="BL1422" i="4"/>
  <c r="BK1422" i="4"/>
  <c r="BL1426" i="4"/>
  <c r="BK1426" i="4"/>
  <c r="BL1429" i="4"/>
  <c r="BK1429" i="4"/>
  <c r="BL1433" i="4"/>
  <c r="BK1433" i="4"/>
  <c r="BL1435" i="4"/>
  <c r="BL1455" i="4"/>
  <c r="BK1455" i="4"/>
  <c r="BL1463" i="4"/>
  <c r="BK1487" i="4"/>
  <c r="BL1487" i="4"/>
  <c r="BK1489" i="4"/>
  <c r="BL1489" i="4"/>
  <c r="BK1495" i="4"/>
  <c r="BL1495" i="4"/>
  <c r="BK1501" i="4"/>
  <c r="BL1501" i="4"/>
  <c r="BK1508" i="4"/>
  <c r="BL1508" i="4"/>
  <c r="BK1510" i="4"/>
  <c r="I1554" i="4"/>
  <c r="O1554" i="4"/>
  <c r="P1554" i="4"/>
  <c r="BK1528" i="4"/>
  <c r="BL1528" i="4"/>
  <c r="BL1540" i="4"/>
  <c r="BL1545" i="4"/>
  <c r="BK1565" i="4"/>
  <c r="BL1565" i="4"/>
  <c r="BK1567" i="4"/>
  <c r="BL1567" i="4"/>
  <c r="BK1573" i="4"/>
  <c r="BL1573" i="4"/>
  <c r="BK1579" i="4"/>
  <c r="BL1579" i="4"/>
  <c r="BK1584" i="4"/>
  <c r="BL1584" i="4"/>
  <c r="BL1591" i="4"/>
  <c r="BK1591" i="4"/>
  <c r="BL1607" i="4"/>
  <c r="BK1609" i="4"/>
  <c r="BL1609" i="4"/>
  <c r="BK1613" i="4"/>
  <c r="BL1613" i="4"/>
  <c r="BK1615" i="4"/>
  <c r="BL1615" i="4"/>
  <c r="BK1621" i="4"/>
  <c r="BL1621" i="4"/>
  <c r="BL1641" i="4"/>
  <c r="BK1641" i="4"/>
  <c r="BL1645" i="4"/>
  <c r="BK1645" i="4"/>
  <c r="BL1647" i="4"/>
  <c r="BK1647" i="4"/>
  <c r="BL1649" i="4"/>
  <c r="BK1649" i="4"/>
  <c r="BL1651" i="4"/>
  <c r="BK1651" i="4"/>
  <c r="BL1655" i="4"/>
  <c r="BK1655" i="4"/>
  <c r="BL1658" i="4"/>
  <c r="BK1658" i="4"/>
  <c r="BL1660" i="4"/>
  <c r="BK1660" i="4"/>
  <c r="BL1663" i="4"/>
  <c r="BK1663" i="4"/>
  <c r="BK1680" i="4"/>
  <c r="BK1684" i="4"/>
  <c r="BL1684" i="4"/>
  <c r="BK1688" i="4"/>
  <c r="BL1688" i="4"/>
  <c r="BK1690" i="4"/>
  <c r="BL1690" i="4"/>
  <c r="BK1694" i="4"/>
  <c r="BL1694" i="4"/>
  <c r="BK1697" i="4"/>
  <c r="BL1697" i="4"/>
  <c r="BK1699" i="4"/>
  <c r="BL1699" i="4"/>
  <c r="BK1705" i="4"/>
  <c r="BL1705" i="4"/>
  <c r="BK1709" i="4"/>
  <c r="BL1709" i="4"/>
  <c r="BK1719" i="4"/>
  <c r="BL1719" i="4"/>
  <c r="BK1723" i="4"/>
  <c r="BL1723" i="4"/>
  <c r="BK1724" i="4"/>
  <c r="BL1724" i="4"/>
  <c r="BK1734" i="4"/>
  <c r="BL1734" i="4"/>
  <c r="BK1738" i="4"/>
  <c r="BL1738" i="4"/>
  <c r="BK1745" i="4"/>
  <c r="BL1745" i="4"/>
  <c r="BK1761" i="4"/>
  <c r="BL1761" i="4"/>
  <c r="BK1764" i="4"/>
  <c r="BL1764" i="4"/>
  <c r="BL1837" i="4"/>
  <c r="BK1837" i="4"/>
  <c r="BL1841" i="4"/>
  <c r="BK1841" i="4"/>
  <c r="BL1851" i="4"/>
  <c r="BK1851" i="4"/>
  <c r="BK1880" i="4"/>
  <c r="BL1880" i="4"/>
  <c r="BK1886" i="4"/>
  <c r="BK1888" i="4"/>
  <c r="BL1888" i="4"/>
  <c r="BK1890" i="4"/>
  <c r="BL1890" i="4"/>
  <c r="BK1892" i="4"/>
  <c r="BL1892" i="4"/>
  <c r="BK1894" i="4"/>
  <c r="BK1895" i="4"/>
  <c r="BL1895" i="4"/>
  <c r="BK1896" i="4"/>
  <c r="BK1901" i="4"/>
  <c r="BL1901" i="4"/>
  <c r="BK1903" i="4"/>
  <c r="BL1903" i="4"/>
  <c r="BI605" i="4"/>
  <c r="BL605" i="4" s="1"/>
  <c r="AB622" i="4"/>
  <c r="AB637" i="4" s="1"/>
  <c r="BF622" i="4"/>
  <c r="BF637" i="4" s="1"/>
  <c r="J646" i="4"/>
  <c r="O646" i="4"/>
  <c r="AM646" i="4"/>
  <c r="AT646" i="4"/>
  <c r="AT676" i="4" s="1"/>
  <c r="BI685" i="4"/>
  <c r="AB703" i="4"/>
  <c r="AB718" i="4" s="1"/>
  <c r="BF703" i="4"/>
  <c r="BF718" i="4" s="1"/>
  <c r="J728" i="4"/>
  <c r="BF728" i="4"/>
  <c r="J749" i="4"/>
  <c r="J750" i="4"/>
  <c r="J751" i="4"/>
  <c r="J752" i="4"/>
  <c r="J753" i="4"/>
  <c r="J754" i="4"/>
  <c r="J755" i="4"/>
  <c r="J756" i="4"/>
  <c r="J757" i="4"/>
  <c r="J767" i="4"/>
  <c r="AB767" i="4"/>
  <c r="AB782" i="4" s="1"/>
  <c r="AN767" i="4"/>
  <c r="AN782" i="4" s="1"/>
  <c r="AS767" i="4"/>
  <c r="J768" i="4"/>
  <c r="J769" i="4"/>
  <c r="J770" i="4"/>
  <c r="J771" i="4"/>
  <c r="J772" i="4"/>
  <c r="J773" i="4"/>
  <c r="J774" i="4"/>
  <c r="AM792" i="4"/>
  <c r="AT792" i="4"/>
  <c r="AT800" i="4" s="1"/>
  <c r="AA809" i="4"/>
  <c r="AM809" i="4"/>
  <c r="AT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I848" i="4"/>
  <c r="P848" i="4"/>
  <c r="V848" i="4"/>
  <c r="V863" i="4" s="1"/>
  <c r="BF848" i="4"/>
  <c r="J856" i="4"/>
  <c r="J857" i="4"/>
  <c r="J858" i="4"/>
  <c r="J859" i="4"/>
  <c r="J860" i="4"/>
  <c r="J861" i="4"/>
  <c r="J862" i="4"/>
  <c r="J872" i="4"/>
  <c r="O872" i="4"/>
  <c r="AZ872" i="4"/>
  <c r="AZ880" i="4" s="1"/>
  <c r="BI872" i="4"/>
  <c r="J873" i="4"/>
  <c r="J874" i="4"/>
  <c r="J875" i="4"/>
  <c r="J876" i="4"/>
  <c r="J877" i="4"/>
  <c r="J878" i="4"/>
  <c r="J879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28" i="4"/>
  <c r="AZ928" i="4"/>
  <c r="J929" i="4"/>
  <c r="J930" i="4"/>
  <c r="J931" i="4"/>
  <c r="J932" i="4"/>
  <c r="J933" i="4"/>
  <c r="J934" i="4"/>
  <c r="J935" i="4"/>
  <c r="J952" i="4"/>
  <c r="O952" i="4"/>
  <c r="V952" i="4"/>
  <c r="V960" i="4" s="1"/>
  <c r="AN952" i="4"/>
  <c r="AN960" i="4" s="1"/>
  <c r="AS952" i="4"/>
  <c r="BI952" i="4"/>
  <c r="BL952" i="4" s="1"/>
  <c r="J953" i="4"/>
  <c r="J954" i="4"/>
  <c r="J955" i="4"/>
  <c r="J956" i="4"/>
  <c r="J957" i="4"/>
  <c r="J958" i="4"/>
  <c r="J959" i="4"/>
  <c r="I960" i="4"/>
  <c r="P969" i="4"/>
  <c r="V969" i="4"/>
  <c r="AA969" i="4"/>
  <c r="AH969" i="4"/>
  <c r="AH999" i="4" s="1"/>
  <c r="AM969" i="4"/>
  <c r="AT969" i="4"/>
  <c r="BI969" i="4"/>
  <c r="BL969" i="4" s="1"/>
  <c r="I970" i="4"/>
  <c r="I971" i="4"/>
  <c r="I974" i="4"/>
  <c r="I975" i="4"/>
  <c r="I976" i="4"/>
  <c r="I977" i="4"/>
  <c r="I978" i="4"/>
  <c r="P987" i="4"/>
  <c r="P988" i="4"/>
  <c r="P989" i="4"/>
  <c r="I999" i="4"/>
  <c r="J1008" i="4"/>
  <c r="O1008" i="4"/>
  <c r="V1008" i="4"/>
  <c r="AA1008" i="4"/>
  <c r="AH1008" i="4"/>
  <c r="AM1008" i="4"/>
  <c r="AT1008" i="4"/>
  <c r="I1009" i="4"/>
  <c r="I1013" i="4"/>
  <c r="I1018" i="4"/>
  <c r="I1020" i="4"/>
  <c r="I1022" i="4"/>
  <c r="I1023" i="4"/>
  <c r="P1032" i="4"/>
  <c r="AZ1032" i="4"/>
  <c r="AZ1040" i="4" s="1"/>
  <c r="P1034" i="4"/>
  <c r="P1036" i="4"/>
  <c r="P1038" i="4"/>
  <c r="BF1048" i="4"/>
  <c r="BF1078" i="4" s="1"/>
  <c r="P1049" i="4"/>
  <c r="P1051" i="4"/>
  <c r="P1053" i="4"/>
  <c r="P1055" i="4"/>
  <c r="P1057" i="4"/>
  <c r="P1059" i="4"/>
  <c r="P1063" i="4"/>
  <c r="J1086" i="4"/>
  <c r="O1086" i="4"/>
  <c r="V1086" i="4"/>
  <c r="AA1086" i="4"/>
  <c r="AH1086" i="4"/>
  <c r="AM1086" i="4"/>
  <c r="AT1086" i="4"/>
  <c r="BI1086" i="4"/>
  <c r="BL1086" i="4" s="1"/>
  <c r="I1088" i="4"/>
  <c r="I1090" i="4"/>
  <c r="I1092" i="4"/>
  <c r="I1094" i="4"/>
  <c r="I1096" i="4"/>
  <c r="I1100" i="4"/>
  <c r="I1102" i="4"/>
  <c r="I1104" i="4"/>
  <c r="I1109" i="4"/>
  <c r="I1111" i="4"/>
  <c r="I1113" i="4"/>
  <c r="I1115" i="4"/>
  <c r="I1116" i="4"/>
  <c r="BF1126" i="4"/>
  <c r="I1127" i="4"/>
  <c r="I1129" i="4"/>
  <c r="I1131" i="4"/>
  <c r="I1133" i="4"/>
  <c r="I1135" i="4"/>
  <c r="I1137" i="4"/>
  <c r="I1139" i="4"/>
  <c r="I1141" i="4"/>
  <c r="I1143" i="4"/>
  <c r="BF1164" i="4"/>
  <c r="BF1182" i="4" s="1"/>
  <c r="J1191" i="4"/>
  <c r="O1191" i="4"/>
  <c r="V1191" i="4"/>
  <c r="AA1191" i="4"/>
  <c r="AH1191" i="4"/>
  <c r="AM1191" i="4"/>
  <c r="AT1191" i="4"/>
  <c r="I1192" i="4"/>
  <c r="I1196" i="4"/>
  <c r="I1198" i="4"/>
  <c r="I1199" i="4"/>
  <c r="P1209" i="4"/>
  <c r="U1209" i="4"/>
  <c r="AB1209" i="4"/>
  <c r="AN1209" i="4"/>
  <c r="I1239" i="4"/>
  <c r="AS1239" i="4"/>
  <c r="P1249" i="4"/>
  <c r="U1249" i="4"/>
  <c r="AB1249" i="4"/>
  <c r="AB1279" i="4" s="1"/>
  <c r="AN1249" i="4"/>
  <c r="AS1249" i="4"/>
  <c r="BI1319" i="4"/>
  <c r="BL1319" i="4" s="1"/>
  <c r="J1289" i="4"/>
  <c r="V1289" i="4"/>
  <c r="AH1289" i="4"/>
  <c r="AT1289" i="4"/>
  <c r="BF1289" i="4"/>
  <c r="BK1290" i="4"/>
  <c r="BK1292" i="4"/>
  <c r="BK1294" i="4"/>
  <c r="BK1296" i="4"/>
  <c r="BK1298" i="4"/>
  <c r="BK1300" i="4"/>
  <c r="BK1311" i="4"/>
  <c r="AA1319" i="4"/>
  <c r="AM1319" i="4"/>
  <c r="BE1319" i="4"/>
  <c r="BK1343" i="4"/>
  <c r="BK1347" i="4"/>
  <c r="BK1350" i="4"/>
  <c r="BK1354" i="4"/>
  <c r="BK1358" i="4"/>
  <c r="O1359" i="4"/>
  <c r="BE1359" i="4"/>
  <c r="BK1382" i="4"/>
  <c r="BK1386" i="4"/>
  <c r="BK1391" i="4"/>
  <c r="BK1395" i="4"/>
  <c r="BK1407" i="4"/>
  <c r="BK1411" i="4"/>
  <c r="BK1413" i="4"/>
  <c r="BK1415" i="4"/>
  <c r="BK1417" i="4"/>
  <c r="BK1419" i="4"/>
  <c r="BK1423" i="4"/>
  <c r="BK1428" i="4"/>
  <c r="AG1437" i="4"/>
  <c r="BK1460" i="4"/>
  <c r="BK1464" i="4"/>
  <c r="BK1466" i="4"/>
  <c r="BK1468" i="4"/>
  <c r="BK1472" i="4"/>
  <c r="BK1474" i="4"/>
  <c r="U1476" i="4"/>
  <c r="BK1494" i="4"/>
  <c r="BK1500" i="4"/>
  <c r="BK1504" i="4"/>
  <c r="BK1505" i="4"/>
  <c r="BK1507" i="4"/>
  <c r="BK1509" i="4"/>
  <c r="BK1513" i="4"/>
  <c r="AG1515" i="4"/>
  <c r="BK1527" i="4"/>
  <c r="BK1533" i="4"/>
  <c r="BK1535" i="4"/>
  <c r="BK1539" i="4"/>
  <c r="BK1543" i="4"/>
  <c r="BK1550" i="4"/>
  <c r="BK1566" i="4"/>
  <c r="BK1574" i="4"/>
  <c r="BK1578" i="4"/>
  <c r="BK1582" i="4"/>
  <c r="BK1588" i="4"/>
  <c r="BK1590" i="4"/>
  <c r="AG1593" i="4"/>
  <c r="BK1606" i="4"/>
  <c r="BK1608" i="4"/>
  <c r="BK1610" i="4"/>
  <c r="BK1612" i="4"/>
  <c r="BK1614" i="4"/>
  <c r="BK1617" i="4"/>
  <c r="BK1618" i="4"/>
  <c r="BK1623" i="4"/>
  <c r="BK1624" i="4"/>
  <c r="BK1625" i="4"/>
  <c r="BK1626" i="4"/>
  <c r="BK1627" i="4"/>
  <c r="BK1631" i="4"/>
  <c r="BE1632" i="4"/>
  <c r="BK1642" i="4"/>
  <c r="BK1644" i="4"/>
  <c r="BK1646" i="4"/>
  <c r="BK1650" i="4"/>
  <c r="BK1654" i="4"/>
  <c r="BK1662" i="4"/>
  <c r="BK1666" i="4"/>
  <c r="BK1670" i="4"/>
  <c r="O1671" i="4"/>
  <c r="BK1689" i="4"/>
  <c r="BK1693" i="4"/>
  <c r="BK1696" i="4"/>
  <c r="BK1704" i="4"/>
  <c r="BK1706" i="4"/>
  <c r="BK1708" i="4"/>
  <c r="BE1710" i="4"/>
  <c r="BK1727" i="4"/>
  <c r="BK1729" i="4"/>
  <c r="BK1731" i="4"/>
  <c r="BK1733" i="4"/>
  <c r="BK1737" i="4"/>
  <c r="BK1739" i="4"/>
  <c r="BK1742" i="4"/>
  <c r="BK1744" i="4"/>
  <c r="BK1746" i="4"/>
  <c r="BK1748" i="4"/>
  <c r="BE1749" i="4"/>
  <c r="BK1760" i="4"/>
  <c r="BK1771" i="4"/>
  <c r="BK1775" i="4"/>
  <c r="BK1777" i="4"/>
  <c r="BK1782" i="4"/>
  <c r="BK1783" i="4"/>
  <c r="BK1784" i="4"/>
  <c r="BK1785" i="4"/>
  <c r="BK1786" i="4"/>
  <c r="I1788" i="4"/>
  <c r="AG1788" i="4"/>
  <c r="AY1788" i="4"/>
  <c r="BK1798" i="4"/>
  <c r="BK1801" i="4"/>
  <c r="BK1802" i="4"/>
  <c r="BK1803" i="4"/>
  <c r="BK1807" i="4"/>
  <c r="BK1808" i="4"/>
  <c r="BK1809" i="4"/>
  <c r="BK1811" i="4"/>
  <c r="BK1812" i="4"/>
  <c r="BK1815" i="4"/>
  <c r="BK1820" i="4"/>
  <c r="BK1822" i="4"/>
  <c r="BK1823" i="4"/>
  <c r="BK1824" i="4"/>
  <c r="BK1825" i="4"/>
  <c r="I1827" i="4"/>
  <c r="AG1827" i="4"/>
  <c r="AS1827" i="4"/>
  <c r="BK1840" i="4"/>
  <c r="BK1842" i="4"/>
  <c r="BK1844" i="4"/>
  <c r="BK1846" i="4"/>
  <c r="BK1848" i="4"/>
  <c r="BK1850" i="4"/>
  <c r="BK1857" i="4"/>
  <c r="BK1860" i="4"/>
  <c r="BK1862" i="4"/>
  <c r="BK1863" i="4"/>
  <c r="BK1864" i="4"/>
  <c r="I1866" i="4"/>
  <c r="U1866" i="4"/>
  <c r="AG1866" i="4"/>
  <c r="BK1881" i="4"/>
  <c r="BK1883" i="4"/>
  <c r="BK1885" i="4"/>
  <c r="BK1889" i="4"/>
  <c r="BK1893" i="4"/>
  <c r="BK1899" i="4"/>
  <c r="BL1917" i="4"/>
  <c r="BK1917" i="4"/>
  <c r="BL1919" i="4"/>
  <c r="BK1919" i="4"/>
  <c r="BL1924" i="4"/>
  <c r="BK1924" i="4"/>
  <c r="BL1928" i="4"/>
  <c r="BK1928" i="4"/>
  <c r="BL1930" i="4"/>
  <c r="BK1930" i="4"/>
  <c r="BI1983" i="4"/>
  <c r="BL1983" i="4" s="1"/>
  <c r="BL1953" i="4"/>
  <c r="BK1953" i="4"/>
  <c r="BL1954" i="4"/>
  <c r="BK1954" i="4"/>
  <c r="BL1957" i="4"/>
  <c r="BK1957" i="4"/>
  <c r="BL1958" i="4"/>
  <c r="BK1958" i="4"/>
  <c r="BL1961" i="4"/>
  <c r="BK1961" i="4"/>
  <c r="BK1976" i="4"/>
  <c r="BL1976" i="4"/>
  <c r="BK1977" i="4"/>
  <c r="BL1977" i="4"/>
  <c r="BK1978" i="4"/>
  <c r="BL1978" i="4"/>
  <c r="BL1994" i="4"/>
  <c r="BK1994" i="4"/>
  <c r="BL2002" i="4"/>
  <c r="BK2002" i="4"/>
  <c r="BL2006" i="4"/>
  <c r="BK2006" i="4"/>
  <c r="BL2010" i="4"/>
  <c r="BK2010" i="4"/>
  <c r="BK2018" i="4"/>
  <c r="BL2018" i="4"/>
  <c r="BK2036" i="4"/>
  <c r="BL2036" i="4"/>
  <c r="BK2038" i="4"/>
  <c r="BL2038" i="4"/>
  <c r="BK2042" i="4"/>
  <c r="BL2042" i="4"/>
  <c r="BK2044" i="4"/>
  <c r="BL2044" i="4"/>
  <c r="BK2048" i="4"/>
  <c r="BL2048" i="4"/>
  <c r="BK2049" i="4"/>
  <c r="BL2049" i="4"/>
  <c r="BK2052" i="4"/>
  <c r="BL2052" i="4"/>
  <c r="BK2053" i="4"/>
  <c r="BL2053" i="4"/>
  <c r="BK2054" i="4"/>
  <c r="BL2054" i="4"/>
  <c r="BK2055" i="4"/>
  <c r="BL2055" i="4"/>
  <c r="BK2059" i="4"/>
  <c r="BL2059" i="4"/>
  <c r="BK2077" i="4"/>
  <c r="BL2077" i="4"/>
  <c r="BK2078" i="4"/>
  <c r="BL2078" i="4"/>
  <c r="BK2080" i="4"/>
  <c r="BL2080" i="4"/>
  <c r="BK2083" i="4"/>
  <c r="BL2083" i="4"/>
  <c r="BK2084" i="4"/>
  <c r="BL2084" i="4"/>
  <c r="BK2086" i="4"/>
  <c r="BL2086" i="4"/>
  <c r="BK2090" i="4"/>
  <c r="BL2090" i="4"/>
  <c r="BK2094" i="4"/>
  <c r="BL2094" i="4"/>
  <c r="BK2101" i="4"/>
  <c r="BL2101" i="4"/>
  <c r="BK2102" i="4"/>
  <c r="BL2102" i="4"/>
  <c r="BK2105" i="4"/>
  <c r="BL2105" i="4"/>
  <c r="CB2106" i="4"/>
  <c r="BK2122" i="4"/>
  <c r="BL2122" i="4"/>
  <c r="BK2133" i="4"/>
  <c r="BL2133" i="4"/>
  <c r="BK2135" i="4"/>
  <c r="BL2135" i="4"/>
  <c r="BK2143" i="4"/>
  <c r="BL2143" i="4"/>
  <c r="BK2146" i="4"/>
  <c r="BL2146" i="4"/>
  <c r="BK2163" i="4"/>
  <c r="BL2163" i="4"/>
  <c r="BL2164" i="4"/>
  <c r="BK2171" i="4"/>
  <c r="BL2171" i="4"/>
  <c r="BK2187" i="4"/>
  <c r="BL2187" i="4"/>
  <c r="BK2206" i="4"/>
  <c r="BL2206" i="4"/>
  <c r="BK2213" i="4"/>
  <c r="BL2213" i="4"/>
  <c r="BK2214" i="4"/>
  <c r="BL2214" i="4"/>
  <c r="BK2215" i="4"/>
  <c r="BL2215" i="4"/>
  <c r="BK2220" i="4"/>
  <c r="BL2220" i="4"/>
  <c r="BK2224" i="4"/>
  <c r="BL2224" i="4"/>
  <c r="BK2225" i="4"/>
  <c r="BL2225" i="4"/>
  <c r="BK2229" i="4"/>
  <c r="BL2229" i="4"/>
  <c r="BK2232" i="4"/>
  <c r="BL2232" i="4"/>
  <c r="BK2250" i="4"/>
  <c r="BL2250" i="4"/>
  <c r="BK2254" i="4"/>
  <c r="BL2254" i="4"/>
  <c r="BL2274" i="4"/>
  <c r="BK2274" i="4"/>
  <c r="BL2276" i="4"/>
  <c r="BK2276" i="4"/>
  <c r="BL2277" i="4"/>
  <c r="BK2277" i="4"/>
  <c r="BL2279" i="4"/>
  <c r="BK2279" i="4"/>
  <c r="BL2295" i="4"/>
  <c r="BK2295" i="4"/>
  <c r="BL2298" i="4"/>
  <c r="BK2298" i="4"/>
  <c r="BK2303" i="4"/>
  <c r="BL2304" i="4"/>
  <c r="BK2304" i="4"/>
  <c r="BK2307" i="4"/>
  <c r="BL2315" i="4"/>
  <c r="BK2315" i="4"/>
  <c r="BL2319" i="4"/>
  <c r="BK2319" i="4"/>
  <c r="BL2322" i="4"/>
  <c r="BK2322" i="4"/>
  <c r="AT1292" i="4"/>
  <c r="P1293" i="4"/>
  <c r="AB1293" i="4"/>
  <c r="AN1293" i="4"/>
  <c r="V1294" i="4"/>
  <c r="P1295" i="4"/>
  <c r="AB1295" i="4"/>
  <c r="AN1295" i="4"/>
  <c r="V1296" i="4"/>
  <c r="AH1296" i="4"/>
  <c r="AT1296" i="4"/>
  <c r="P1297" i="4"/>
  <c r="AN1297" i="4"/>
  <c r="V1298" i="4"/>
  <c r="AH1298" i="4"/>
  <c r="AT1298" i="4"/>
  <c r="BF1298" i="4"/>
  <c r="P1299" i="4"/>
  <c r="AB1299" i="4"/>
  <c r="AN1299" i="4"/>
  <c r="V1300" i="4"/>
  <c r="AH1300" i="4"/>
  <c r="AT1300" i="4"/>
  <c r="P1301" i="4"/>
  <c r="AN1301" i="4"/>
  <c r="V1302" i="4"/>
  <c r="P1303" i="4"/>
  <c r="AB1303" i="4"/>
  <c r="AN1303" i="4"/>
  <c r="V1304" i="4"/>
  <c r="P1305" i="4"/>
  <c r="AN1305" i="4"/>
  <c r="V1306" i="4"/>
  <c r="AH1306" i="4"/>
  <c r="AT1306" i="4"/>
  <c r="BF1306" i="4"/>
  <c r="P1307" i="4"/>
  <c r="AN1307" i="4"/>
  <c r="V1308" i="4"/>
  <c r="AH1308" i="4"/>
  <c r="AT1308" i="4"/>
  <c r="BF1308" i="4"/>
  <c r="P1309" i="4"/>
  <c r="AB1309" i="4"/>
  <c r="AZ1309" i="4"/>
  <c r="P1310" i="4"/>
  <c r="AB1310" i="4"/>
  <c r="AN1310" i="4"/>
  <c r="V1311" i="4"/>
  <c r="AH1311" i="4"/>
  <c r="AT1311" i="4"/>
  <c r="P1312" i="4"/>
  <c r="AB1312" i="4"/>
  <c r="AN1312" i="4"/>
  <c r="V1313" i="4"/>
  <c r="AH1313" i="4"/>
  <c r="AT1313" i="4"/>
  <c r="P1314" i="4"/>
  <c r="AB1314" i="4"/>
  <c r="AN1314" i="4"/>
  <c r="V1315" i="4"/>
  <c r="AT1315" i="4"/>
  <c r="BF1315" i="4"/>
  <c r="P1316" i="4"/>
  <c r="AB1316" i="4"/>
  <c r="AN1316" i="4"/>
  <c r="AZ1316" i="4"/>
  <c r="V1317" i="4"/>
  <c r="AH1317" i="4"/>
  <c r="AT1317" i="4"/>
  <c r="P1318" i="4"/>
  <c r="AN1318" i="4"/>
  <c r="J1329" i="4"/>
  <c r="V1329" i="4"/>
  <c r="AH1329" i="4"/>
  <c r="AT1329" i="4"/>
  <c r="BF1329" i="4"/>
  <c r="P1330" i="4"/>
  <c r="AB1330" i="4"/>
  <c r="AN1330" i="4"/>
  <c r="J1331" i="4"/>
  <c r="V1331" i="4"/>
  <c r="AH1331" i="4"/>
  <c r="AT1331" i="4"/>
  <c r="BF1331" i="4"/>
  <c r="P1332" i="4"/>
  <c r="AB1332" i="4"/>
  <c r="AN1332" i="4"/>
  <c r="V1333" i="4"/>
  <c r="AH1333" i="4"/>
  <c r="AT1333" i="4"/>
  <c r="P1334" i="4"/>
  <c r="AB1334" i="4"/>
  <c r="AN1334" i="4"/>
  <c r="V1335" i="4"/>
  <c r="AH1335" i="4"/>
  <c r="AT1335" i="4"/>
  <c r="P1336" i="4"/>
  <c r="AB1336" i="4"/>
  <c r="AN1336" i="4"/>
  <c r="V1337" i="4"/>
  <c r="AH1337" i="4"/>
  <c r="AT1337" i="4"/>
  <c r="P1338" i="4"/>
  <c r="AB1338" i="4"/>
  <c r="AN1338" i="4"/>
  <c r="AZ1338" i="4"/>
  <c r="V1339" i="4"/>
  <c r="AH1339" i="4"/>
  <c r="AT1339" i="4"/>
  <c r="BF1339" i="4"/>
  <c r="P1340" i="4"/>
  <c r="AN1340" i="4"/>
  <c r="V1341" i="4"/>
  <c r="AT1341" i="4"/>
  <c r="P1342" i="4"/>
  <c r="AB1342" i="4"/>
  <c r="AN1342" i="4"/>
  <c r="V1343" i="4"/>
  <c r="AT1343" i="4"/>
  <c r="P1344" i="4"/>
  <c r="V1345" i="4"/>
  <c r="AH1345" i="4"/>
  <c r="AT1345" i="4"/>
  <c r="P1346" i="4"/>
  <c r="AB1346" i="4"/>
  <c r="AN1346" i="4"/>
  <c r="AZ1346" i="4"/>
  <c r="V1347" i="4"/>
  <c r="AH1347" i="4"/>
  <c r="AT1347" i="4"/>
  <c r="P1348" i="4"/>
  <c r="AB1348" i="4"/>
  <c r="AN1348" i="4"/>
  <c r="J1349" i="4"/>
  <c r="V1349" i="4"/>
  <c r="AT1349" i="4"/>
  <c r="BF1349" i="4"/>
  <c r="V1350" i="4"/>
  <c r="AH1350" i="4"/>
  <c r="AT1350" i="4"/>
  <c r="BF1350" i="4"/>
  <c r="P1351" i="4"/>
  <c r="AB1351" i="4"/>
  <c r="AN1351" i="4"/>
  <c r="V1352" i="4"/>
  <c r="AT1352" i="4"/>
  <c r="P1353" i="4"/>
  <c r="AN1353" i="4"/>
  <c r="V1354" i="4"/>
  <c r="AH1354" i="4"/>
  <c r="AT1354" i="4"/>
  <c r="P1355" i="4"/>
  <c r="AB1355" i="4"/>
  <c r="AN1355" i="4"/>
  <c r="V1356" i="4"/>
  <c r="AT1356" i="4"/>
  <c r="BF1356" i="4"/>
  <c r="P1357" i="4"/>
  <c r="AN1357" i="4"/>
  <c r="V1358" i="4"/>
  <c r="AH1358" i="4"/>
  <c r="AT1358" i="4"/>
  <c r="BF1358" i="4"/>
  <c r="AW1359" i="4"/>
  <c r="AY1359" i="4" s="1"/>
  <c r="P1368" i="4"/>
  <c r="U1368" i="4"/>
  <c r="AB1368" i="4"/>
  <c r="AB1398" i="4" s="1"/>
  <c r="AG1368" i="4"/>
  <c r="AN1368" i="4"/>
  <c r="AN1398" i="4" s="1"/>
  <c r="AS1368" i="4"/>
  <c r="AZ1368" i="4"/>
  <c r="AZ1398" i="4" s="1"/>
  <c r="O1369" i="4"/>
  <c r="AA1369" i="4"/>
  <c r="AM1369" i="4"/>
  <c r="I1370" i="4"/>
  <c r="U1370" i="4"/>
  <c r="AG1370" i="4"/>
  <c r="AS1370" i="4"/>
  <c r="BE1370" i="4"/>
  <c r="O1371" i="4"/>
  <c r="AA1371" i="4"/>
  <c r="AM1371" i="4"/>
  <c r="U1372" i="4"/>
  <c r="AG1372" i="4"/>
  <c r="AS1372" i="4"/>
  <c r="O1373" i="4"/>
  <c r="AA1373" i="4"/>
  <c r="AM1373" i="4"/>
  <c r="U1374" i="4"/>
  <c r="AG1374" i="4"/>
  <c r="AS1374" i="4"/>
  <c r="O1375" i="4"/>
  <c r="AA1375" i="4"/>
  <c r="AM1375" i="4"/>
  <c r="U1376" i="4"/>
  <c r="AG1376" i="4"/>
  <c r="AS1376" i="4"/>
  <c r="O1377" i="4"/>
  <c r="AA1377" i="4"/>
  <c r="AM1377" i="4"/>
  <c r="AY1377" i="4"/>
  <c r="U1378" i="4"/>
  <c r="AG1378" i="4"/>
  <c r="AS1378" i="4"/>
  <c r="BE1378" i="4"/>
  <c r="O1379" i="4"/>
  <c r="AM1379" i="4"/>
  <c r="U1380" i="4"/>
  <c r="AS1380" i="4"/>
  <c r="O1381" i="4"/>
  <c r="AA1381" i="4"/>
  <c r="AM1381" i="4"/>
  <c r="U1382" i="4"/>
  <c r="AS1382" i="4"/>
  <c r="O1383" i="4"/>
  <c r="U1384" i="4"/>
  <c r="AG1384" i="4"/>
  <c r="AS1384" i="4"/>
  <c r="O1385" i="4"/>
  <c r="AA1385" i="4"/>
  <c r="AM1385" i="4"/>
  <c r="AY1385" i="4"/>
  <c r="U1386" i="4"/>
  <c r="AG1386" i="4"/>
  <c r="AS1386" i="4"/>
  <c r="O1387" i="4"/>
  <c r="AA1387" i="4"/>
  <c r="AM1387" i="4"/>
  <c r="AY1387" i="4"/>
  <c r="I1388" i="4"/>
  <c r="U1388" i="4"/>
  <c r="AS1388" i="4"/>
  <c r="BE1388" i="4"/>
  <c r="U1389" i="4"/>
  <c r="AG1389" i="4"/>
  <c r="AS1389" i="4"/>
  <c r="BE1389" i="4"/>
  <c r="O1390" i="4"/>
  <c r="AA1390" i="4"/>
  <c r="AM1390" i="4"/>
  <c r="U1391" i="4"/>
  <c r="AS1391" i="4"/>
  <c r="O1392" i="4"/>
  <c r="AM1392" i="4"/>
  <c r="U1393" i="4"/>
  <c r="AG1393" i="4"/>
  <c r="AS1393" i="4"/>
  <c r="O1394" i="4"/>
  <c r="AA1394" i="4"/>
  <c r="AM1394" i="4"/>
  <c r="U1395" i="4"/>
  <c r="AG1395" i="4"/>
  <c r="AS1395" i="4"/>
  <c r="BE1395" i="4"/>
  <c r="O1396" i="4"/>
  <c r="V1396" i="4"/>
  <c r="V1398" i="4" s="1"/>
  <c r="AM1396" i="4"/>
  <c r="U1397" i="4"/>
  <c r="AG1397" i="4"/>
  <c r="AS1397" i="4"/>
  <c r="BE1397" i="4"/>
  <c r="G1398" i="4"/>
  <c r="I1398" i="4" s="1"/>
  <c r="S1398" i="4"/>
  <c r="U1398" i="4" s="1"/>
  <c r="AE1398" i="4"/>
  <c r="AG1398" i="4" s="1"/>
  <c r="AQ1398" i="4"/>
  <c r="AS1398" i="4" s="1"/>
  <c r="J1407" i="4"/>
  <c r="V1407" i="4"/>
  <c r="AH1407" i="4"/>
  <c r="AT1407" i="4"/>
  <c r="BF1407" i="4"/>
  <c r="P1408" i="4"/>
  <c r="AB1408" i="4"/>
  <c r="AN1408" i="4"/>
  <c r="J1409" i="4"/>
  <c r="V1409" i="4"/>
  <c r="AH1409" i="4"/>
  <c r="AT1409" i="4"/>
  <c r="BF1409" i="4"/>
  <c r="P1410" i="4"/>
  <c r="AB1410" i="4"/>
  <c r="AN1410" i="4"/>
  <c r="V1411" i="4"/>
  <c r="AH1411" i="4"/>
  <c r="AT1411" i="4"/>
  <c r="P1412" i="4"/>
  <c r="AB1412" i="4"/>
  <c r="AN1412" i="4"/>
  <c r="V1413" i="4"/>
  <c r="AH1413" i="4"/>
  <c r="AT1413" i="4"/>
  <c r="P1414" i="4"/>
  <c r="AB1414" i="4"/>
  <c r="AN1414" i="4"/>
  <c r="V1415" i="4"/>
  <c r="AH1415" i="4"/>
  <c r="AT1415" i="4"/>
  <c r="P1416" i="4"/>
  <c r="AB1416" i="4"/>
  <c r="AN1416" i="4"/>
  <c r="AZ1416" i="4"/>
  <c r="V1417" i="4"/>
  <c r="AH1417" i="4"/>
  <c r="AT1417" i="4"/>
  <c r="BF1417" i="4"/>
  <c r="P1418" i="4"/>
  <c r="AN1418" i="4"/>
  <c r="V1419" i="4"/>
  <c r="AT1419" i="4"/>
  <c r="P1420" i="4"/>
  <c r="AB1420" i="4"/>
  <c r="AN1420" i="4"/>
  <c r="V1421" i="4"/>
  <c r="AT1421" i="4"/>
  <c r="P1422" i="4"/>
  <c r="AB1422" i="4"/>
  <c r="AN1422" i="4"/>
  <c r="AZ1422" i="4"/>
  <c r="V1423" i="4"/>
  <c r="AH1423" i="4"/>
  <c r="AT1423" i="4"/>
  <c r="P1424" i="4"/>
  <c r="AB1424" i="4"/>
  <c r="AN1424" i="4"/>
  <c r="AZ1424" i="4"/>
  <c r="V1425" i="4"/>
  <c r="AH1425" i="4"/>
  <c r="AT1425" i="4"/>
  <c r="P1426" i="4"/>
  <c r="AB1426" i="4"/>
  <c r="AN1426" i="4"/>
  <c r="AZ1426" i="4"/>
  <c r="J1427" i="4"/>
  <c r="V1427" i="4"/>
  <c r="AT1427" i="4"/>
  <c r="BF1427" i="4"/>
  <c r="V1428" i="4"/>
  <c r="AH1428" i="4"/>
  <c r="AT1428" i="4"/>
  <c r="BF1428" i="4"/>
  <c r="P1429" i="4"/>
  <c r="AB1429" i="4"/>
  <c r="AN1429" i="4"/>
  <c r="V1430" i="4"/>
  <c r="AT1430" i="4"/>
  <c r="P1431" i="4"/>
  <c r="AB1431" i="4"/>
  <c r="AN1431" i="4"/>
  <c r="V1432" i="4"/>
  <c r="AH1432" i="4"/>
  <c r="AT1432" i="4"/>
  <c r="P1433" i="4"/>
  <c r="AB1433" i="4"/>
  <c r="AN1433" i="4"/>
  <c r="AZ1433" i="4"/>
  <c r="V1434" i="4"/>
  <c r="AH1434" i="4"/>
  <c r="AT1434" i="4"/>
  <c r="BF1434" i="4"/>
  <c r="P1435" i="4"/>
  <c r="AN1435" i="4"/>
  <c r="V1436" i="4"/>
  <c r="AH1436" i="4"/>
  <c r="AT1436" i="4"/>
  <c r="BF1436" i="4"/>
  <c r="AW1437" i="4"/>
  <c r="AY1437" i="4" s="1"/>
  <c r="J1446" i="4"/>
  <c r="V1446" i="4"/>
  <c r="AH1446" i="4"/>
  <c r="AT1446" i="4"/>
  <c r="BF1446" i="4"/>
  <c r="P1447" i="4"/>
  <c r="AB1447" i="4"/>
  <c r="AN1447" i="4"/>
  <c r="J1448" i="4"/>
  <c r="V1448" i="4"/>
  <c r="AH1448" i="4"/>
  <c r="AT1448" i="4"/>
  <c r="BF1448" i="4"/>
  <c r="P1449" i="4"/>
  <c r="AB1449" i="4"/>
  <c r="AN1449" i="4"/>
  <c r="V1450" i="4"/>
  <c r="AH1450" i="4"/>
  <c r="AT1450" i="4"/>
  <c r="P1451" i="4"/>
  <c r="AB1451" i="4"/>
  <c r="AN1451" i="4"/>
  <c r="V1452" i="4"/>
  <c r="AH1452" i="4"/>
  <c r="AT1452" i="4"/>
  <c r="P1453" i="4"/>
  <c r="AB1453" i="4"/>
  <c r="AN1453" i="4"/>
  <c r="V1454" i="4"/>
  <c r="AH1454" i="4"/>
  <c r="AT1454" i="4"/>
  <c r="P1455" i="4"/>
  <c r="AB1455" i="4"/>
  <c r="AN1455" i="4"/>
  <c r="AZ1455" i="4"/>
  <c r="V1456" i="4"/>
  <c r="AH1456" i="4"/>
  <c r="AT1456" i="4"/>
  <c r="BF1456" i="4"/>
  <c r="P1457" i="4"/>
  <c r="AB1457" i="4"/>
  <c r="AN1457" i="4"/>
  <c r="V1458" i="4"/>
  <c r="AH1458" i="4"/>
  <c r="AT1458" i="4"/>
  <c r="P1459" i="4"/>
  <c r="AB1459" i="4"/>
  <c r="AN1459" i="4"/>
  <c r="V1460" i="4"/>
  <c r="AT1460" i="4"/>
  <c r="P1461" i="4"/>
  <c r="AB1461" i="4"/>
  <c r="AN1461" i="4"/>
  <c r="AZ1461" i="4"/>
  <c r="V1462" i="4"/>
  <c r="AH1462" i="4"/>
  <c r="AT1462" i="4"/>
  <c r="P1463" i="4"/>
  <c r="AB1463" i="4"/>
  <c r="AN1463" i="4"/>
  <c r="AZ1463" i="4"/>
  <c r="V1464" i="4"/>
  <c r="AH1464" i="4"/>
  <c r="AT1464" i="4"/>
  <c r="P1465" i="4"/>
  <c r="AB1465" i="4"/>
  <c r="AN1465" i="4"/>
  <c r="AZ1465" i="4"/>
  <c r="J1466" i="4"/>
  <c r="V1466" i="4"/>
  <c r="AT1466" i="4"/>
  <c r="BF1466" i="4"/>
  <c r="V1467" i="4"/>
  <c r="AH1467" i="4"/>
  <c r="AT1467" i="4"/>
  <c r="BF1467" i="4"/>
  <c r="U1468" i="4"/>
  <c r="AB1468" i="4"/>
  <c r="AG1468" i="4"/>
  <c r="AS1468" i="4"/>
  <c r="V1469" i="4"/>
  <c r="AT1469" i="4"/>
  <c r="P1470" i="4"/>
  <c r="U1470" i="4"/>
  <c r="AB1470" i="4"/>
  <c r="AG1470" i="4"/>
  <c r="AS1470" i="4"/>
  <c r="V1471" i="4"/>
  <c r="AH1471" i="4"/>
  <c r="AT1471" i="4"/>
  <c r="P1472" i="4"/>
  <c r="U1472" i="4"/>
  <c r="AB1472" i="4"/>
  <c r="AG1472" i="4"/>
  <c r="AN1472" i="4"/>
  <c r="AS1472" i="4"/>
  <c r="AZ1472" i="4"/>
  <c r="BE1472" i="4"/>
  <c r="V1473" i="4"/>
  <c r="AH1473" i="4"/>
  <c r="AT1473" i="4"/>
  <c r="BF1473" i="4"/>
  <c r="U1474" i="4"/>
  <c r="AB1474" i="4"/>
  <c r="AG1474" i="4"/>
  <c r="AS1474" i="4"/>
  <c r="V1475" i="4"/>
  <c r="AH1475" i="4"/>
  <c r="AT1475" i="4"/>
  <c r="BF1475" i="4"/>
  <c r="AW1476" i="4"/>
  <c r="AY1476" i="4" s="1"/>
  <c r="J1485" i="4"/>
  <c r="J1515" i="4" s="1"/>
  <c r="O1485" i="4"/>
  <c r="V1485" i="4"/>
  <c r="AA1485" i="4"/>
  <c r="AH1485" i="4"/>
  <c r="AM1485" i="4"/>
  <c r="AT1485" i="4"/>
  <c r="BF1485" i="4"/>
  <c r="U1486" i="4"/>
  <c r="AG1486" i="4"/>
  <c r="AS1486" i="4"/>
  <c r="O1487" i="4"/>
  <c r="AA1487" i="4"/>
  <c r="AM1487" i="4"/>
  <c r="AY1487" i="4"/>
  <c r="U1488" i="4"/>
  <c r="AG1488" i="4"/>
  <c r="AS1488" i="4"/>
  <c r="O1489" i="4"/>
  <c r="AA1489" i="4"/>
  <c r="AM1489" i="4"/>
  <c r="U1490" i="4"/>
  <c r="AS1490" i="4"/>
  <c r="O1491" i="4"/>
  <c r="AA1491" i="4"/>
  <c r="AM1491" i="4"/>
  <c r="U1492" i="4"/>
  <c r="AG1492" i="4"/>
  <c r="AS1492" i="4"/>
  <c r="O1493" i="4"/>
  <c r="AA1493" i="4"/>
  <c r="AM1493" i="4"/>
  <c r="U1494" i="4"/>
  <c r="AG1494" i="4"/>
  <c r="AS1494" i="4"/>
  <c r="BE1494" i="4"/>
  <c r="O1495" i="4"/>
  <c r="AA1495" i="4"/>
  <c r="AM1495" i="4"/>
  <c r="U1496" i="4"/>
  <c r="AG1496" i="4"/>
  <c r="AS1496" i="4"/>
  <c r="O1497" i="4"/>
  <c r="AM1497" i="4"/>
  <c r="U1498" i="4"/>
  <c r="AG1498" i="4"/>
  <c r="AS1498" i="4"/>
  <c r="O1499" i="4"/>
  <c r="AA1499" i="4"/>
  <c r="AM1499" i="4"/>
  <c r="U1500" i="4"/>
  <c r="AG1500" i="4"/>
  <c r="AS1500" i="4"/>
  <c r="BE1500" i="4"/>
  <c r="O1501" i="4"/>
  <c r="AA1501" i="4"/>
  <c r="AM1501" i="4"/>
  <c r="U1502" i="4"/>
  <c r="AG1502" i="4"/>
  <c r="AS1502" i="4"/>
  <c r="BE1502" i="4"/>
  <c r="O1503" i="4"/>
  <c r="AA1503" i="4"/>
  <c r="AM1503" i="4"/>
  <c r="U1504" i="4"/>
  <c r="AG1504" i="4"/>
  <c r="AS1504" i="4"/>
  <c r="BE1504" i="4"/>
  <c r="O1505" i="4"/>
  <c r="AA1505" i="4"/>
  <c r="AM1505" i="4"/>
  <c r="AY1505" i="4"/>
  <c r="BF1505" i="4"/>
  <c r="O1506" i="4"/>
  <c r="AA1506" i="4"/>
  <c r="AM1506" i="4"/>
  <c r="U1507" i="4"/>
  <c r="AG1507" i="4"/>
  <c r="AS1507" i="4"/>
  <c r="BE1507" i="4"/>
  <c r="O1508" i="4"/>
  <c r="AA1508" i="4"/>
  <c r="AM1508" i="4"/>
  <c r="U1509" i="4"/>
  <c r="AG1509" i="4"/>
  <c r="AS1509" i="4"/>
  <c r="O1510" i="4"/>
  <c r="AA1510" i="4"/>
  <c r="AM1510" i="4"/>
  <c r="U1511" i="4"/>
  <c r="AG1511" i="4"/>
  <c r="AS1511" i="4"/>
  <c r="BE1511" i="4"/>
  <c r="O1512" i="4"/>
  <c r="V1512" i="4"/>
  <c r="AA1512" i="4"/>
  <c r="AM1512" i="4"/>
  <c r="AT1512" i="4"/>
  <c r="AY1512" i="4"/>
  <c r="U1513" i="4"/>
  <c r="AG1513" i="4"/>
  <c r="AS1513" i="4"/>
  <c r="V1514" i="4"/>
  <c r="AH1514" i="4"/>
  <c r="AT1514" i="4"/>
  <c r="BF1514" i="4"/>
  <c r="AW1515" i="4"/>
  <c r="AY1515" i="4" s="1"/>
  <c r="J1524" i="4"/>
  <c r="J1554" i="4" s="1"/>
  <c r="O1524" i="4"/>
  <c r="V1524" i="4"/>
  <c r="AA1524" i="4"/>
  <c r="AH1524" i="4"/>
  <c r="AH1554" i="4" s="1"/>
  <c r="AM1524" i="4"/>
  <c r="AT1524" i="4"/>
  <c r="BF1524" i="4"/>
  <c r="U1525" i="4"/>
  <c r="AG1525" i="4"/>
  <c r="AS1525" i="4"/>
  <c r="O1526" i="4"/>
  <c r="AA1526" i="4"/>
  <c r="AM1526" i="4"/>
  <c r="AY1526" i="4"/>
  <c r="U1527" i="4"/>
  <c r="AG1527" i="4"/>
  <c r="AS1527" i="4"/>
  <c r="O1528" i="4"/>
  <c r="AA1528" i="4"/>
  <c r="AM1528" i="4"/>
  <c r="U1529" i="4"/>
  <c r="AS1529" i="4"/>
  <c r="O1530" i="4"/>
  <c r="AA1530" i="4"/>
  <c r="AM1530" i="4"/>
  <c r="U1531" i="4"/>
  <c r="AG1531" i="4"/>
  <c r="AS1531" i="4"/>
  <c r="O1532" i="4"/>
  <c r="AA1532" i="4"/>
  <c r="AM1532" i="4"/>
  <c r="U1533" i="4"/>
  <c r="AG1533" i="4"/>
  <c r="AS1533" i="4"/>
  <c r="BE1533" i="4"/>
  <c r="O1534" i="4"/>
  <c r="AA1534" i="4"/>
  <c r="AM1534" i="4"/>
  <c r="U1535" i="4"/>
  <c r="AG1535" i="4"/>
  <c r="AS1535" i="4"/>
  <c r="O1536" i="4"/>
  <c r="AM1536" i="4"/>
  <c r="U1537" i="4"/>
  <c r="AG1537" i="4"/>
  <c r="AS1537" i="4"/>
  <c r="O1538" i="4"/>
  <c r="AA1538" i="4"/>
  <c r="AM1538" i="4"/>
  <c r="U1539" i="4"/>
  <c r="AG1539" i="4"/>
  <c r="AS1539" i="4"/>
  <c r="BE1539" i="4"/>
  <c r="O1540" i="4"/>
  <c r="AA1540" i="4"/>
  <c r="AM1540" i="4"/>
  <c r="U1541" i="4"/>
  <c r="AG1541" i="4"/>
  <c r="AS1541" i="4"/>
  <c r="BE1541" i="4"/>
  <c r="O1542" i="4"/>
  <c r="AA1542" i="4"/>
  <c r="AM1542" i="4"/>
  <c r="U1543" i="4"/>
  <c r="AG1543" i="4"/>
  <c r="AS1543" i="4"/>
  <c r="BE1543" i="4"/>
  <c r="O1544" i="4"/>
  <c r="AA1544" i="4"/>
  <c r="AM1544" i="4"/>
  <c r="AY1544" i="4"/>
  <c r="O1545" i="4"/>
  <c r="AA1545" i="4"/>
  <c r="AM1545" i="4"/>
  <c r="U1546" i="4"/>
  <c r="AG1546" i="4"/>
  <c r="AS1546" i="4"/>
  <c r="BE1546" i="4"/>
  <c r="O1547" i="4"/>
  <c r="AA1547" i="4"/>
  <c r="AM1547" i="4"/>
  <c r="U1548" i="4"/>
  <c r="AG1548" i="4"/>
  <c r="AS1548" i="4"/>
  <c r="O1549" i="4"/>
  <c r="AA1549" i="4"/>
  <c r="AM1549" i="4"/>
  <c r="U1550" i="4"/>
  <c r="AG1550" i="4"/>
  <c r="AS1550" i="4"/>
  <c r="BE1550" i="4"/>
  <c r="O1551" i="4"/>
  <c r="AA1551" i="4"/>
  <c r="AM1551" i="4"/>
  <c r="AY1551" i="4"/>
  <c r="U1552" i="4"/>
  <c r="AG1552" i="4"/>
  <c r="AS1552" i="4"/>
  <c r="O1553" i="4"/>
  <c r="AA1553" i="4"/>
  <c r="AM1553" i="4"/>
  <c r="AW1554" i="4"/>
  <c r="J1563" i="4"/>
  <c r="J1593" i="4" s="1"/>
  <c r="O1563" i="4"/>
  <c r="V1563" i="4"/>
  <c r="AA1563" i="4"/>
  <c r="AH1563" i="4"/>
  <c r="AM1563" i="4"/>
  <c r="AT1563" i="4"/>
  <c r="BF1563" i="4"/>
  <c r="U1564" i="4"/>
  <c r="AG1564" i="4"/>
  <c r="AS1564" i="4"/>
  <c r="O1565" i="4"/>
  <c r="AA1565" i="4"/>
  <c r="AM1565" i="4"/>
  <c r="AY1565" i="4"/>
  <c r="U1566" i="4"/>
  <c r="AG1566" i="4"/>
  <c r="AS1566" i="4"/>
  <c r="O1567" i="4"/>
  <c r="AA1567" i="4"/>
  <c r="AM1567" i="4"/>
  <c r="U1568" i="4"/>
  <c r="AS1568" i="4"/>
  <c r="O1569" i="4"/>
  <c r="AA1569" i="4"/>
  <c r="AM1569" i="4"/>
  <c r="U1570" i="4"/>
  <c r="AG1570" i="4"/>
  <c r="AS1570" i="4"/>
  <c r="O1571" i="4"/>
  <c r="AA1571" i="4"/>
  <c r="AM1571" i="4"/>
  <c r="U1572" i="4"/>
  <c r="AG1572" i="4"/>
  <c r="AS1572" i="4"/>
  <c r="BE1572" i="4"/>
  <c r="O1573" i="4"/>
  <c r="AA1573" i="4"/>
  <c r="AM1573" i="4"/>
  <c r="U1574" i="4"/>
  <c r="AG1574" i="4"/>
  <c r="AS1574" i="4"/>
  <c r="O1575" i="4"/>
  <c r="AM1575" i="4"/>
  <c r="U1576" i="4"/>
  <c r="AG1576" i="4"/>
  <c r="AS1576" i="4"/>
  <c r="O1577" i="4"/>
  <c r="AA1577" i="4"/>
  <c r="AM1577" i="4"/>
  <c r="U1578" i="4"/>
  <c r="AG1578" i="4"/>
  <c r="AS1578" i="4"/>
  <c r="BE1578" i="4"/>
  <c r="O1579" i="4"/>
  <c r="AA1579" i="4"/>
  <c r="AM1579" i="4"/>
  <c r="U1580" i="4"/>
  <c r="AG1580" i="4"/>
  <c r="AS1580" i="4"/>
  <c r="BE1580" i="4"/>
  <c r="O1581" i="4"/>
  <c r="AA1581" i="4"/>
  <c r="AM1581" i="4"/>
  <c r="U1582" i="4"/>
  <c r="AG1582" i="4"/>
  <c r="AS1582" i="4"/>
  <c r="BE1582" i="4"/>
  <c r="O1583" i="4"/>
  <c r="AA1583" i="4"/>
  <c r="AM1583" i="4"/>
  <c r="AY1583" i="4"/>
  <c r="O1584" i="4"/>
  <c r="AA1584" i="4"/>
  <c r="AM1584" i="4"/>
  <c r="U1585" i="4"/>
  <c r="AG1585" i="4"/>
  <c r="AS1585" i="4"/>
  <c r="BE1585" i="4"/>
  <c r="O1586" i="4"/>
  <c r="AA1586" i="4"/>
  <c r="AM1586" i="4"/>
  <c r="U1587" i="4"/>
  <c r="AG1587" i="4"/>
  <c r="AS1587" i="4"/>
  <c r="O1588" i="4"/>
  <c r="AA1588" i="4"/>
  <c r="AM1588" i="4"/>
  <c r="AT1588" i="4"/>
  <c r="P1589" i="4"/>
  <c r="AB1589" i="4"/>
  <c r="AN1589" i="4"/>
  <c r="AZ1589" i="4"/>
  <c r="V1590" i="4"/>
  <c r="AH1590" i="4"/>
  <c r="AT1590" i="4"/>
  <c r="BF1590" i="4"/>
  <c r="P1591" i="4"/>
  <c r="AB1591" i="4"/>
  <c r="AN1591" i="4"/>
  <c r="V1592" i="4"/>
  <c r="AH1592" i="4"/>
  <c r="AT1592" i="4"/>
  <c r="BF1592" i="4"/>
  <c r="AW1593" i="4"/>
  <c r="J1602" i="4"/>
  <c r="J1632" i="4" s="1"/>
  <c r="O1602" i="4"/>
  <c r="V1602" i="4"/>
  <c r="AA1602" i="4"/>
  <c r="AH1602" i="4"/>
  <c r="AS1602" i="4"/>
  <c r="AZ1602" i="4"/>
  <c r="AZ1632" i="4" s="1"/>
  <c r="O1603" i="4"/>
  <c r="AA1603" i="4"/>
  <c r="AM1603" i="4"/>
  <c r="I1604" i="4"/>
  <c r="U1604" i="4"/>
  <c r="AG1604" i="4"/>
  <c r="AS1604" i="4"/>
  <c r="BE1604" i="4"/>
  <c r="O1605" i="4"/>
  <c r="AA1605" i="4"/>
  <c r="AM1605" i="4"/>
  <c r="I1606" i="4"/>
  <c r="U1606" i="4"/>
  <c r="AG1606" i="4"/>
  <c r="AS1606" i="4"/>
  <c r="O1607" i="4"/>
  <c r="AA1607" i="4"/>
  <c r="AM1607" i="4"/>
  <c r="U1608" i="4"/>
  <c r="AG1608" i="4"/>
  <c r="AS1608" i="4"/>
  <c r="O1609" i="4"/>
  <c r="AA1609" i="4"/>
  <c r="AM1609" i="4"/>
  <c r="U1610" i="4"/>
  <c r="AG1610" i="4"/>
  <c r="AS1610" i="4"/>
  <c r="O1611" i="4"/>
  <c r="AA1611" i="4"/>
  <c r="AM1611" i="4"/>
  <c r="AY1611" i="4"/>
  <c r="U1612" i="4"/>
  <c r="AG1612" i="4"/>
  <c r="AS1612" i="4"/>
  <c r="BE1612" i="4"/>
  <c r="O1613" i="4"/>
  <c r="AA1613" i="4"/>
  <c r="AM1613" i="4"/>
  <c r="U1614" i="4"/>
  <c r="AG1614" i="4"/>
  <c r="AS1614" i="4"/>
  <c r="O1615" i="4"/>
  <c r="AA1615" i="4"/>
  <c r="AM1615" i="4"/>
  <c r="U1616" i="4"/>
  <c r="AS1616" i="4"/>
  <c r="O1617" i="4"/>
  <c r="AA1617" i="4"/>
  <c r="AM1617" i="4"/>
  <c r="AY1617" i="4"/>
  <c r="U1618" i="4"/>
  <c r="AG1618" i="4"/>
  <c r="AS1618" i="4"/>
  <c r="O1619" i="4"/>
  <c r="AA1619" i="4"/>
  <c r="AM1619" i="4"/>
  <c r="AY1619" i="4"/>
  <c r="U1620" i="4"/>
  <c r="AG1620" i="4"/>
  <c r="AS1620" i="4"/>
  <c r="O1621" i="4"/>
  <c r="AA1621" i="4"/>
  <c r="AM1621" i="4"/>
  <c r="AY1621" i="4"/>
  <c r="I1622" i="4"/>
  <c r="U1622" i="4"/>
  <c r="AS1622" i="4"/>
  <c r="BE1622" i="4"/>
  <c r="U1623" i="4"/>
  <c r="AG1623" i="4"/>
  <c r="AS1623" i="4"/>
  <c r="BE1623" i="4"/>
  <c r="O1624" i="4"/>
  <c r="V1624" i="4"/>
  <c r="AH1624" i="4"/>
  <c r="AT1624" i="4"/>
  <c r="BF1624" i="4"/>
  <c r="U1625" i="4"/>
  <c r="AG1625" i="4"/>
  <c r="AS1625" i="4"/>
  <c r="V1626" i="4"/>
  <c r="AH1626" i="4"/>
  <c r="AT1626" i="4"/>
  <c r="U1627" i="4"/>
  <c r="AG1627" i="4"/>
  <c r="AS1627" i="4"/>
  <c r="V1628" i="4"/>
  <c r="AH1628" i="4"/>
  <c r="AT1628" i="4"/>
  <c r="BF1628" i="4"/>
  <c r="I1629" i="4"/>
  <c r="U1629" i="4"/>
  <c r="AG1629" i="4"/>
  <c r="AS1629" i="4"/>
  <c r="BE1629" i="4"/>
  <c r="V1630" i="4"/>
  <c r="AH1630" i="4"/>
  <c r="AT1630" i="4"/>
  <c r="U1631" i="4"/>
  <c r="AG1631" i="4"/>
  <c r="AS1631" i="4"/>
  <c r="BE1631" i="4"/>
  <c r="I1632" i="4"/>
  <c r="M1632" i="4"/>
  <c r="P1632" i="4" s="1"/>
  <c r="Y1632" i="4"/>
  <c r="AA1632" i="4" s="1"/>
  <c r="AK1632" i="4"/>
  <c r="AM1632" i="4" s="1"/>
  <c r="AQ1632" i="4"/>
  <c r="AS1632" i="4" s="1"/>
  <c r="P1641" i="4"/>
  <c r="AB1641" i="4"/>
  <c r="AN1641" i="4"/>
  <c r="AZ1641" i="4"/>
  <c r="V1642" i="4"/>
  <c r="AH1642" i="4"/>
  <c r="AT1642" i="4"/>
  <c r="P1643" i="4"/>
  <c r="AB1643" i="4"/>
  <c r="AN1643" i="4"/>
  <c r="AZ1643" i="4"/>
  <c r="J1644" i="4"/>
  <c r="V1644" i="4"/>
  <c r="AH1644" i="4"/>
  <c r="AT1644" i="4"/>
  <c r="P1645" i="4"/>
  <c r="AB1645" i="4"/>
  <c r="AN1645" i="4"/>
  <c r="V1646" i="4"/>
  <c r="AH1646" i="4"/>
  <c r="AT1646" i="4"/>
  <c r="P1647" i="4"/>
  <c r="AB1647" i="4"/>
  <c r="AN1647" i="4"/>
  <c r="V1648" i="4"/>
  <c r="AH1648" i="4"/>
  <c r="AT1648" i="4"/>
  <c r="P1649" i="4"/>
  <c r="AB1649" i="4"/>
  <c r="AN1649" i="4"/>
  <c r="J1650" i="4"/>
  <c r="V1650" i="4"/>
  <c r="AH1650" i="4"/>
  <c r="AT1650" i="4"/>
  <c r="BF1650" i="4"/>
  <c r="P1651" i="4"/>
  <c r="AB1651" i="4"/>
  <c r="AN1651" i="4"/>
  <c r="J1652" i="4"/>
  <c r="V1652" i="4"/>
  <c r="AH1652" i="4"/>
  <c r="AT1652" i="4"/>
  <c r="P1653" i="4"/>
  <c r="AB1653" i="4"/>
  <c r="AN1653" i="4"/>
  <c r="J1654" i="4"/>
  <c r="V1654" i="4"/>
  <c r="AH1654" i="4"/>
  <c r="AT1654" i="4"/>
  <c r="P1655" i="4"/>
  <c r="AB1655" i="4"/>
  <c r="AN1655" i="4"/>
  <c r="V1656" i="4"/>
  <c r="AH1656" i="4"/>
  <c r="AT1656" i="4"/>
  <c r="BF1656" i="4"/>
  <c r="P1657" i="4"/>
  <c r="AB1657" i="4"/>
  <c r="AN1657" i="4"/>
  <c r="P1658" i="4"/>
  <c r="AB1658" i="4"/>
  <c r="AN1658" i="4"/>
  <c r="AZ1658" i="4"/>
  <c r="J1659" i="4"/>
  <c r="V1659" i="4"/>
  <c r="AH1659" i="4"/>
  <c r="AT1659" i="4"/>
  <c r="P1660" i="4"/>
  <c r="AB1660" i="4"/>
  <c r="AN1660" i="4"/>
  <c r="AZ1660" i="4"/>
  <c r="J1661" i="4"/>
  <c r="V1661" i="4"/>
  <c r="AT1661" i="4"/>
  <c r="BF1661" i="4"/>
  <c r="V1662" i="4"/>
  <c r="AH1662" i="4"/>
  <c r="AT1662" i="4"/>
  <c r="BF1662" i="4"/>
  <c r="P1663" i="4"/>
  <c r="AB1663" i="4"/>
  <c r="AN1663" i="4"/>
  <c r="J1664" i="4"/>
  <c r="V1664" i="4"/>
  <c r="AH1664" i="4"/>
  <c r="AT1664" i="4"/>
  <c r="P1665" i="4"/>
  <c r="AB1665" i="4"/>
  <c r="AN1665" i="4"/>
  <c r="J1666" i="4"/>
  <c r="V1666" i="4"/>
  <c r="AH1666" i="4"/>
  <c r="AT1666" i="4"/>
  <c r="P1667" i="4"/>
  <c r="AB1667" i="4"/>
  <c r="AN1667" i="4"/>
  <c r="AZ1667" i="4"/>
  <c r="J1668" i="4"/>
  <c r="V1668" i="4"/>
  <c r="AH1668" i="4"/>
  <c r="AT1668" i="4"/>
  <c r="BF1668" i="4"/>
  <c r="P1669" i="4"/>
  <c r="AB1669" i="4"/>
  <c r="AN1669" i="4"/>
  <c r="V1670" i="4"/>
  <c r="AH1670" i="4"/>
  <c r="AT1670" i="4"/>
  <c r="BF1670" i="4"/>
  <c r="BC1671" i="4"/>
  <c r="BE1671" i="4" s="1"/>
  <c r="J1680" i="4"/>
  <c r="J1710" i="4" s="1"/>
  <c r="V1680" i="4"/>
  <c r="AH1680" i="4"/>
  <c r="AH1710" i="4" s="1"/>
  <c r="AM1680" i="4"/>
  <c r="AT1680" i="4"/>
  <c r="AT1710" i="4" s="1"/>
  <c r="BF1680" i="4"/>
  <c r="BF1710" i="4" s="1"/>
  <c r="AM1682" i="4"/>
  <c r="U1683" i="4"/>
  <c r="AG1683" i="4"/>
  <c r="AS1683" i="4"/>
  <c r="AA1684" i="4"/>
  <c r="AM1684" i="4"/>
  <c r="I1685" i="4"/>
  <c r="AG1685" i="4"/>
  <c r="AM1686" i="4"/>
  <c r="U1687" i="4"/>
  <c r="AG1687" i="4"/>
  <c r="AS1687" i="4"/>
  <c r="AA1688" i="4"/>
  <c r="AM1688" i="4"/>
  <c r="I1689" i="4"/>
  <c r="U1689" i="4"/>
  <c r="AG1689" i="4"/>
  <c r="AS1689" i="4"/>
  <c r="BE1689" i="4"/>
  <c r="O1690" i="4"/>
  <c r="AA1690" i="4"/>
  <c r="AM1690" i="4"/>
  <c r="AG1691" i="4"/>
  <c r="AS1691" i="4"/>
  <c r="AG1693" i="4"/>
  <c r="AS1693" i="4"/>
  <c r="O1694" i="4"/>
  <c r="AM1697" i="4"/>
  <c r="AG1698" i="4"/>
  <c r="AS1698" i="4"/>
  <c r="AA1699" i="4"/>
  <c r="AM1699" i="4"/>
  <c r="I1700" i="4"/>
  <c r="U1700" i="4"/>
  <c r="AG1700" i="4"/>
  <c r="AS1700" i="4"/>
  <c r="BE1700" i="4"/>
  <c r="AA1701" i="4"/>
  <c r="AM1701" i="4"/>
  <c r="AG1702" i="4"/>
  <c r="I1704" i="4"/>
  <c r="U1704" i="4"/>
  <c r="AG1704" i="4"/>
  <c r="AS1704" i="4"/>
  <c r="AM1705" i="4"/>
  <c r="I1706" i="4"/>
  <c r="AG1708" i="4"/>
  <c r="AM1709" i="4"/>
  <c r="AW1710" i="4"/>
  <c r="AY1710" i="4" s="1"/>
  <c r="J1719" i="4"/>
  <c r="J1749" i="4" s="1"/>
  <c r="V1719" i="4"/>
  <c r="V1749" i="4" s="1"/>
  <c r="AH1719" i="4"/>
  <c r="AM1719" i="4"/>
  <c r="AT1719" i="4"/>
  <c r="BF1719" i="4"/>
  <c r="BF1749" i="4" s="1"/>
  <c r="I1720" i="4"/>
  <c r="U1720" i="4"/>
  <c r="AG1720" i="4"/>
  <c r="AS1720" i="4"/>
  <c r="AM1721" i="4"/>
  <c r="U1722" i="4"/>
  <c r="AG1722" i="4"/>
  <c r="AS1722" i="4"/>
  <c r="AA1723" i="4"/>
  <c r="AM1723" i="4"/>
  <c r="I1724" i="4"/>
  <c r="AG1724" i="4"/>
  <c r="AS1724" i="4"/>
  <c r="U1725" i="4"/>
  <c r="AG1725" i="4"/>
  <c r="AS1725" i="4"/>
  <c r="AM1726" i="4"/>
  <c r="I1727" i="4"/>
  <c r="U1727" i="4"/>
  <c r="AG1727" i="4"/>
  <c r="AS1727" i="4"/>
  <c r="O1728" i="4"/>
  <c r="AA1728" i="4"/>
  <c r="AM1728" i="4"/>
  <c r="AY1728" i="4"/>
  <c r="I1729" i="4"/>
  <c r="AG1729" i="4"/>
  <c r="AS1729" i="4"/>
  <c r="BE1729" i="4"/>
  <c r="AA1730" i="4"/>
  <c r="AM1730" i="4"/>
  <c r="I1731" i="4"/>
  <c r="U1731" i="4"/>
  <c r="AG1731" i="4"/>
  <c r="AS1731" i="4"/>
  <c r="AA1732" i="4"/>
  <c r="AM1732" i="4"/>
  <c r="U1733" i="4"/>
  <c r="AS1733" i="4"/>
  <c r="AM1734" i="4"/>
  <c r="AM1736" i="4"/>
  <c r="AG1737" i="4"/>
  <c r="AS1737" i="4"/>
  <c r="O1738" i="4"/>
  <c r="AA1738" i="4"/>
  <c r="AM1738" i="4"/>
  <c r="I1739" i="4"/>
  <c r="U1739" i="4"/>
  <c r="AG1739" i="4"/>
  <c r="AS1739" i="4"/>
  <c r="BE1739" i="4"/>
  <c r="U1740" i="4"/>
  <c r="AG1740" i="4"/>
  <c r="AS1740" i="4"/>
  <c r="BE1740" i="4"/>
  <c r="AG1742" i="4"/>
  <c r="AS1742" i="4"/>
  <c r="O1743" i="4"/>
  <c r="AA1743" i="4"/>
  <c r="AM1743" i="4"/>
  <c r="U1744" i="4"/>
  <c r="AG1744" i="4"/>
  <c r="AS1744" i="4"/>
  <c r="AM1745" i="4"/>
  <c r="U1746" i="4"/>
  <c r="AS1746" i="4"/>
  <c r="BE1746" i="4"/>
  <c r="AM1747" i="4"/>
  <c r="AT1747" i="4"/>
  <c r="I1748" i="4"/>
  <c r="AG1748" i="4"/>
  <c r="M1749" i="4"/>
  <c r="O1749" i="4" s="1"/>
  <c r="Y1749" i="4"/>
  <c r="AA1749" i="4" s="1"/>
  <c r="AK1749" i="4"/>
  <c r="AM1749" i="4" s="1"/>
  <c r="P1758" i="4"/>
  <c r="P1788" i="4" s="1"/>
  <c r="AB1758" i="4"/>
  <c r="AB1788" i="4" s="1"/>
  <c r="AG1758" i="4"/>
  <c r="AN1758" i="4"/>
  <c r="AN1788" i="4" s="1"/>
  <c r="AS1758" i="4"/>
  <c r="AZ1758" i="4"/>
  <c r="AZ1788" i="4" s="1"/>
  <c r="BK1758" i="4"/>
  <c r="O1759" i="4"/>
  <c r="AA1759" i="4"/>
  <c r="AM1759" i="4"/>
  <c r="U1760" i="4"/>
  <c r="AG1760" i="4"/>
  <c r="AS1760" i="4"/>
  <c r="BE1760" i="4"/>
  <c r="O1761" i="4"/>
  <c r="AA1761" i="4"/>
  <c r="AM1761" i="4"/>
  <c r="U1762" i="4"/>
  <c r="AS1762" i="4"/>
  <c r="AM1763" i="4"/>
  <c r="O1764" i="4"/>
  <c r="AA1764" i="4"/>
  <c r="AM1764" i="4"/>
  <c r="I1765" i="4"/>
  <c r="U1765" i="4"/>
  <c r="AG1765" i="4"/>
  <c r="AS1765" i="4"/>
  <c r="O1766" i="4"/>
  <c r="AA1766" i="4"/>
  <c r="AM1766" i="4"/>
  <c r="I1767" i="4"/>
  <c r="U1767" i="4"/>
  <c r="AG1767" i="4"/>
  <c r="AS1767" i="4"/>
  <c r="BE1767" i="4"/>
  <c r="O1768" i="4"/>
  <c r="AA1768" i="4"/>
  <c r="AM1768" i="4"/>
  <c r="U1769" i="4"/>
  <c r="AG1769" i="4"/>
  <c r="AS1769" i="4"/>
  <c r="AM1770" i="4"/>
  <c r="AG1771" i="4"/>
  <c r="AS1771" i="4"/>
  <c r="O1772" i="4"/>
  <c r="V1772" i="4"/>
  <c r="AA1772" i="4"/>
  <c r="AM1772" i="4"/>
  <c r="AT1772" i="4"/>
  <c r="BF1772" i="4"/>
  <c r="AG1773" i="4"/>
  <c r="AS1773" i="4"/>
  <c r="BE1773" i="4"/>
  <c r="AG1774" i="4"/>
  <c r="AS1774" i="4"/>
  <c r="AG1775" i="4"/>
  <c r="AS1775" i="4"/>
  <c r="BE1775" i="4"/>
  <c r="O1776" i="4"/>
  <c r="AA1776" i="4"/>
  <c r="U1777" i="4"/>
  <c r="AG1777" i="4"/>
  <c r="AS1777" i="4"/>
  <c r="BE1777" i="4"/>
  <c r="O1778" i="4"/>
  <c r="AA1778" i="4"/>
  <c r="AM1778" i="4"/>
  <c r="AT1778" i="4"/>
  <c r="AY1778" i="4"/>
  <c r="BF1778" i="4"/>
  <c r="AA1779" i="4"/>
  <c r="AM1779" i="4"/>
  <c r="AG1780" i="4"/>
  <c r="O1781" i="4"/>
  <c r="AA1781" i="4"/>
  <c r="AM1781" i="4"/>
  <c r="I1782" i="4"/>
  <c r="U1782" i="4"/>
  <c r="AG1782" i="4"/>
  <c r="AS1782" i="4"/>
  <c r="V1783" i="4"/>
  <c r="AH1783" i="4"/>
  <c r="AT1783" i="4"/>
  <c r="I1784" i="4"/>
  <c r="AS1784" i="4"/>
  <c r="BE1784" i="4"/>
  <c r="V1785" i="4"/>
  <c r="AT1785" i="4"/>
  <c r="BF1785" i="4"/>
  <c r="I1786" i="4"/>
  <c r="AG1786" i="4"/>
  <c r="AS1786" i="4"/>
  <c r="J1787" i="4"/>
  <c r="V1787" i="4"/>
  <c r="AH1787" i="4"/>
  <c r="AT1787" i="4"/>
  <c r="BC1788" i="4"/>
  <c r="BE1788" i="4" s="1"/>
  <c r="J1797" i="4"/>
  <c r="V1797" i="4"/>
  <c r="AH1797" i="4"/>
  <c r="AM1797" i="4"/>
  <c r="AT1797" i="4"/>
  <c r="BF1797" i="4"/>
  <c r="I1798" i="4"/>
  <c r="U1798" i="4"/>
  <c r="AG1798" i="4"/>
  <c r="AS1798" i="4"/>
  <c r="O1799" i="4"/>
  <c r="AH1799" i="4"/>
  <c r="AT1799" i="4"/>
  <c r="BF1799" i="4"/>
  <c r="U1800" i="4"/>
  <c r="AG1800" i="4"/>
  <c r="AS1800" i="4"/>
  <c r="V1801" i="4"/>
  <c r="AT1801" i="4"/>
  <c r="I1802" i="4"/>
  <c r="AG1802" i="4"/>
  <c r="AS1802" i="4"/>
  <c r="O1803" i="4"/>
  <c r="AA1803" i="4"/>
  <c r="AM1803" i="4"/>
  <c r="I1804" i="4"/>
  <c r="U1804" i="4"/>
  <c r="AG1804" i="4"/>
  <c r="AS1804" i="4"/>
  <c r="O1805" i="4"/>
  <c r="AA1805" i="4"/>
  <c r="AM1805" i="4"/>
  <c r="I1806" i="4"/>
  <c r="U1806" i="4"/>
  <c r="AG1806" i="4"/>
  <c r="AS1806" i="4"/>
  <c r="BE1806" i="4"/>
  <c r="O1807" i="4"/>
  <c r="AA1807" i="4"/>
  <c r="AM1807" i="4"/>
  <c r="BF1807" i="4"/>
  <c r="U1808" i="4"/>
  <c r="AG1808" i="4"/>
  <c r="AS1808" i="4"/>
  <c r="O1809" i="4"/>
  <c r="AA1809" i="4"/>
  <c r="AM1809" i="4"/>
  <c r="AG1810" i="4"/>
  <c r="AS1810" i="4"/>
  <c r="O1811" i="4"/>
  <c r="AA1811" i="4"/>
  <c r="AM1811" i="4"/>
  <c r="BF1811" i="4"/>
  <c r="AG1812" i="4"/>
  <c r="AS1812" i="4"/>
  <c r="BE1812" i="4"/>
  <c r="AG1813" i="4"/>
  <c r="AS1813" i="4"/>
  <c r="AG1814" i="4"/>
  <c r="AS1814" i="4"/>
  <c r="BE1814" i="4"/>
  <c r="O1815" i="4"/>
  <c r="AA1815" i="4"/>
  <c r="U1816" i="4"/>
  <c r="AG1816" i="4"/>
  <c r="AS1816" i="4"/>
  <c r="BE1816" i="4"/>
  <c r="O1817" i="4"/>
  <c r="V1817" i="4"/>
  <c r="AA1817" i="4"/>
  <c r="AM1817" i="4"/>
  <c r="AT1817" i="4"/>
  <c r="AY1817" i="4"/>
  <c r="BF1817" i="4"/>
  <c r="AA1818" i="4"/>
  <c r="AM1818" i="4"/>
  <c r="AT1818" i="4"/>
  <c r="BF1818" i="4"/>
  <c r="U1819" i="4"/>
  <c r="AG1819" i="4"/>
  <c r="AS1819" i="4"/>
  <c r="BE1819" i="4"/>
  <c r="V1820" i="4"/>
  <c r="AH1820" i="4"/>
  <c r="AT1820" i="4"/>
  <c r="I1821" i="4"/>
  <c r="U1821" i="4"/>
  <c r="AG1821" i="4"/>
  <c r="AS1821" i="4"/>
  <c r="O1822" i="4"/>
  <c r="V1822" i="4"/>
  <c r="AH1822" i="4"/>
  <c r="AT1822" i="4"/>
  <c r="I1823" i="4"/>
  <c r="AS1823" i="4"/>
  <c r="BE1823" i="4"/>
  <c r="V1824" i="4"/>
  <c r="AT1824" i="4"/>
  <c r="BF1824" i="4"/>
  <c r="I1825" i="4"/>
  <c r="AG1825" i="4"/>
  <c r="AS1825" i="4"/>
  <c r="J1826" i="4"/>
  <c r="V1826" i="4"/>
  <c r="AH1826" i="4"/>
  <c r="AT1826" i="4"/>
  <c r="AW1827" i="4"/>
  <c r="AY1827" i="4" s="1"/>
  <c r="J1836" i="4"/>
  <c r="V1836" i="4"/>
  <c r="AH1836" i="4"/>
  <c r="AT1836" i="4"/>
  <c r="BF1836" i="4"/>
  <c r="P1837" i="4"/>
  <c r="AB1837" i="4"/>
  <c r="AN1837" i="4"/>
  <c r="V1838" i="4"/>
  <c r="AH1838" i="4"/>
  <c r="AT1838" i="4"/>
  <c r="BF1838" i="4"/>
  <c r="P1839" i="4"/>
  <c r="AB1839" i="4"/>
  <c r="AN1839" i="4"/>
  <c r="V1840" i="4"/>
  <c r="AT1840" i="4"/>
  <c r="AN1841" i="4"/>
  <c r="V1842" i="4"/>
  <c r="AH1842" i="4"/>
  <c r="AT1842" i="4"/>
  <c r="AB1843" i="4"/>
  <c r="AN1843" i="4"/>
  <c r="J1844" i="4"/>
  <c r="V1844" i="4"/>
  <c r="AH1844" i="4"/>
  <c r="AT1844" i="4"/>
  <c r="P1845" i="4"/>
  <c r="AB1845" i="4"/>
  <c r="AN1845" i="4"/>
  <c r="AZ1845" i="4"/>
  <c r="AZ1866" i="4" s="1"/>
  <c r="J1846" i="4"/>
  <c r="AH1846" i="4"/>
  <c r="AT1846" i="4"/>
  <c r="BF1846" i="4"/>
  <c r="AB1847" i="4"/>
  <c r="AN1847" i="4"/>
  <c r="J1848" i="4"/>
  <c r="V1848" i="4"/>
  <c r="AH1848" i="4"/>
  <c r="AT1848" i="4"/>
  <c r="AB1849" i="4"/>
  <c r="AN1849" i="4"/>
  <c r="J1850" i="4"/>
  <c r="V1850" i="4"/>
  <c r="AT1850" i="4"/>
  <c r="BF1850" i="4"/>
  <c r="AN1851" i="4"/>
  <c r="AN1853" i="4"/>
  <c r="J1854" i="4"/>
  <c r="AH1854" i="4"/>
  <c r="AT1854" i="4"/>
  <c r="P1855" i="4"/>
  <c r="U1855" i="4"/>
  <c r="AG1855" i="4"/>
  <c r="AS1855" i="4"/>
  <c r="BE1855" i="4"/>
  <c r="J1856" i="4"/>
  <c r="V1856" i="4"/>
  <c r="AH1856" i="4"/>
  <c r="AT1856" i="4"/>
  <c r="BF1856" i="4"/>
  <c r="V1857" i="4"/>
  <c r="AH1857" i="4"/>
  <c r="AT1857" i="4"/>
  <c r="BF1857" i="4"/>
  <c r="U1858" i="4"/>
  <c r="AG1858" i="4"/>
  <c r="AS1858" i="4"/>
  <c r="BE1858" i="4"/>
  <c r="V1859" i="4"/>
  <c r="AH1859" i="4"/>
  <c r="AT1859" i="4"/>
  <c r="I1860" i="4"/>
  <c r="U1860" i="4"/>
  <c r="AG1860" i="4"/>
  <c r="AS1860" i="4"/>
  <c r="V1861" i="4"/>
  <c r="AH1861" i="4"/>
  <c r="AT1861" i="4"/>
  <c r="I1862" i="4"/>
  <c r="AS1862" i="4"/>
  <c r="BE1862" i="4"/>
  <c r="V1863" i="4"/>
  <c r="AT1863" i="4"/>
  <c r="BF1863" i="4"/>
  <c r="I1864" i="4"/>
  <c r="AG1864" i="4"/>
  <c r="AS1864" i="4"/>
  <c r="J1865" i="4"/>
  <c r="V1865" i="4"/>
  <c r="AH1865" i="4"/>
  <c r="AT1865" i="4"/>
  <c r="AW1866" i="4"/>
  <c r="AY1866" i="4" s="1"/>
  <c r="J1875" i="4"/>
  <c r="J1905" i="4" s="1"/>
  <c r="V1875" i="4"/>
  <c r="V1905" i="4" s="1"/>
  <c r="AH1875" i="4"/>
  <c r="AH1905" i="4" s="1"/>
  <c r="AM1875" i="4"/>
  <c r="AT1875" i="4"/>
  <c r="AT1905" i="4" s="1"/>
  <c r="BF1875" i="4"/>
  <c r="BF1905" i="4" s="1"/>
  <c r="I1876" i="4"/>
  <c r="U1876" i="4"/>
  <c r="AG1876" i="4"/>
  <c r="AS1876" i="4"/>
  <c r="O1877" i="4"/>
  <c r="AS1877" i="4"/>
  <c r="BE1877" i="4"/>
  <c r="O1878" i="4"/>
  <c r="AA1878" i="4"/>
  <c r="AM1878" i="4"/>
  <c r="U1879" i="4"/>
  <c r="AS1879" i="4"/>
  <c r="O1880" i="4"/>
  <c r="AA1880" i="4"/>
  <c r="AM1880" i="4"/>
  <c r="U1881" i="4"/>
  <c r="AG1881" i="4"/>
  <c r="AS1881" i="4"/>
  <c r="AA1882" i="4"/>
  <c r="AM1882" i="4"/>
  <c r="I1883" i="4"/>
  <c r="U1883" i="4"/>
  <c r="AG1883" i="4"/>
  <c r="AS1883" i="4"/>
  <c r="O1884" i="4"/>
  <c r="AA1884" i="4"/>
  <c r="AM1884" i="4"/>
  <c r="AY1884" i="4"/>
  <c r="I1885" i="4"/>
  <c r="AG1885" i="4"/>
  <c r="AS1885" i="4"/>
  <c r="BE1885" i="4"/>
  <c r="O1886" i="4"/>
  <c r="AA1886" i="4"/>
  <c r="AM1886" i="4"/>
  <c r="I1887" i="4"/>
  <c r="U1887" i="4"/>
  <c r="AG1887" i="4"/>
  <c r="AS1887" i="4"/>
  <c r="AA1888" i="4"/>
  <c r="AM1888" i="4"/>
  <c r="I1889" i="4"/>
  <c r="U1889" i="4"/>
  <c r="AG1889" i="4"/>
  <c r="AS1889" i="4"/>
  <c r="BE1889" i="4"/>
  <c r="AM1890" i="4"/>
  <c r="O1892" i="4"/>
  <c r="AM1892" i="4"/>
  <c r="I1893" i="4"/>
  <c r="AG1893" i="4"/>
  <c r="AS1893" i="4"/>
  <c r="O1894" i="4"/>
  <c r="AA1894" i="4"/>
  <c r="AM1894" i="4"/>
  <c r="I1895" i="4"/>
  <c r="AA1895" i="4"/>
  <c r="AM1895" i="4"/>
  <c r="AY1895" i="4"/>
  <c r="AA1896" i="4"/>
  <c r="AM1896" i="4"/>
  <c r="U1897" i="4"/>
  <c r="AG1897" i="4"/>
  <c r="AS1897" i="4"/>
  <c r="BE1897" i="4"/>
  <c r="O1898" i="4"/>
  <c r="AA1898" i="4"/>
  <c r="AM1898" i="4"/>
  <c r="I1899" i="4"/>
  <c r="U1899" i="4"/>
  <c r="AG1899" i="4"/>
  <c r="AS1899" i="4"/>
  <c r="O1900" i="4"/>
  <c r="AM1900" i="4"/>
  <c r="I1901" i="4"/>
  <c r="AA1901" i="4"/>
  <c r="AM1901" i="4"/>
  <c r="U1902" i="4"/>
  <c r="AG1902" i="4"/>
  <c r="AS1902" i="4"/>
  <c r="BE1902" i="4"/>
  <c r="AA1903" i="4"/>
  <c r="AM1903" i="4"/>
  <c r="I1904" i="4"/>
  <c r="U1904" i="4"/>
  <c r="AG1904" i="4"/>
  <c r="AS1904" i="4"/>
  <c r="BE1904" i="4"/>
  <c r="M1905" i="4"/>
  <c r="O1905" i="4" s="1"/>
  <c r="Y1905" i="4"/>
  <c r="AA1905" i="4" s="1"/>
  <c r="AK1905" i="4"/>
  <c r="AM1905" i="4" s="1"/>
  <c r="M1944" i="4"/>
  <c r="P1914" i="4"/>
  <c r="Y1944" i="4"/>
  <c r="AB1914" i="4"/>
  <c r="AG1914" i="4"/>
  <c r="AK1944" i="4"/>
  <c r="AM1944" i="4" s="1"/>
  <c r="AN1914" i="4"/>
  <c r="AS1914" i="4"/>
  <c r="AW1944" i="4"/>
  <c r="AY1944" i="4" s="1"/>
  <c r="AZ1914" i="4"/>
  <c r="BK1914" i="4"/>
  <c r="O1915" i="4"/>
  <c r="AA1915" i="4"/>
  <c r="AM1915" i="4"/>
  <c r="U1916" i="4"/>
  <c r="AG1916" i="4"/>
  <c r="BI1916" i="4"/>
  <c r="BL1916" i="4" s="1"/>
  <c r="BK1920" i="4"/>
  <c r="BK1922" i="4"/>
  <c r="BK1931" i="4"/>
  <c r="BK1933" i="4"/>
  <c r="BK1935" i="4"/>
  <c r="BK1938" i="4"/>
  <c r="BK1939" i="4"/>
  <c r="BK1940" i="4"/>
  <c r="BK1941" i="4"/>
  <c r="BK1942" i="4"/>
  <c r="BK1943" i="4"/>
  <c r="O1944" i="4"/>
  <c r="AA1944" i="4"/>
  <c r="BK1955" i="4"/>
  <c r="BK1959" i="4"/>
  <c r="BK1968" i="4"/>
  <c r="BK1969" i="4"/>
  <c r="BK1971" i="4"/>
  <c r="BK1972" i="4"/>
  <c r="BK1975" i="4"/>
  <c r="BK1979" i="4"/>
  <c r="BK1980" i="4"/>
  <c r="AM1983" i="4"/>
  <c r="AY1983" i="4"/>
  <c r="BK1999" i="4"/>
  <c r="BK2000" i="4"/>
  <c r="BK2009" i="4"/>
  <c r="BK2013" i="4"/>
  <c r="BK2014" i="4"/>
  <c r="BK2015" i="4"/>
  <c r="BK2019" i="4"/>
  <c r="BK2020" i="4"/>
  <c r="BK2021" i="4"/>
  <c r="P2064" i="4"/>
  <c r="BK2037" i="4"/>
  <c r="BK2043" i="4"/>
  <c r="BK2058" i="4"/>
  <c r="AM2064" i="4"/>
  <c r="BK2081" i="4"/>
  <c r="BK2087" i="4"/>
  <c r="BK2089" i="4"/>
  <c r="BK2098" i="4"/>
  <c r="AA2106" i="4"/>
  <c r="AY2106" i="4"/>
  <c r="BK2119" i="4"/>
  <c r="BK2121" i="4"/>
  <c r="BK2126" i="4"/>
  <c r="BK2130" i="4"/>
  <c r="BK2132" i="4"/>
  <c r="BK2142" i="4"/>
  <c r="BK2145" i="4"/>
  <c r="BK2147" i="4"/>
  <c r="J2191" i="4"/>
  <c r="P2191" i="4"/>
  <c r="V2191" i="4"/>
  <c r="AB2191" i="4"/>
  <c r="AH2191" i="4"/>
  <c r="BK2162" i="4"/>
  <c r="BK2167" i="4"/>
  <c r="BK2168" i="4"/>
  <c r="BK2169" i="4"/>
  <c r="BK2172" i="4"/>
  <c r="BK2179" i="4"/>
  <c r="BK2184" i="4"/>
  <c r="BK2186" i="4"/>
  <c r="BK2189" i="4"/>
  <c r="BK2190" i="4"/>
  <c r="V2234" i="4"/>
  <c r="AT2234" i="4"/>
  <c r="BK2207" i="4"/>
  <c r="BK2209" i="4"/>
  <c r="BK2210" i="4"/>
  <c r="BK2228" i="4"/>
  <c r="BK2230" i="4"/>
  <c r="BK2233" i="4"/>
  <c r="O2234" i="4"/>
  <c r="AG2234" i="4"/>
  <c r="AS2234" i="4"/>
  <c r="J2280" i="4"/>
  <c r="AZ2280" i="4"/>
  <c r="BK2251" i="4"/>
  <c r="BK2255" i="4"/>
  <c r="BL1921" i="4"/>
  <c r="BL1926" i="4"/>
  <c r="BK1926" i="4"/>
  <c r="BL1932" i="4"/>
  <c r="BK1932" i="4"/>
  <c r="BL1956" i="4"/>
  <c r="BK1956" i="4"/>
  <c r="BK1963" i="4"/>
  <c r="BL1963" i="4"/>
  <c r="BK1981" i="4"/>
  <c r="BL1981" i="4"/>
  <c r="BK1982" i="4"/>
  <c r="BL1992" i="4"/>
  <c r="BL1993" i="4"/>
  <c r="BK1993" i="4"/>
  <c r="BL1995" i="4"/>
  <c r="BK1995" i="4"/>
  <c r="BL1997" i="4"/>
  <c r="BK1997" i="4"/>
  <c r="BL1998" i="4"/>
  <c r="BK1998" i="4"/>
  <c r="BL2001" i="4"/>
  <c r="BK2001" i="4"/>
  <c r="BL2004" i="4"/>
  <c r="BK2004" i="4"/>
  <c r="BL2008" i="4"/>
  <c r="BK2008" i="4"/>
  <c r="BK2035" i="4"/>
  <c r="BL2035" i="4"/>
  <c r="BK2041" i="4"/>
  <c r="BL2041" i="4"/>
  <c r="BK2046" i="4"/>
  <c r="BL2046" i="4"/>
  <c r="BK2050" i="4"/>
  <c r="BL2050" i="4"/>
  <c r="BK2057" i="4"/>
  <c r="BL2057" i="4"/>
  <c r="BK2060" i="4"/>
  <c r="BL2060" i="4"/>
  <c r="BK2063" i="4"/>
  <c r="BL2063" i="4"/>
  <c r="BL2076" i="4"/>
  <c r="BK2088" i="4"/>
  <c r="BL2088" i="4"/>
  <c r="BK2092" i="4"/>
  <c r="BL2092" i="4"/>
  <c r="BK2099" i="4"/>
  <c r="BL2099" i="4"/>
  <c r="BK2118" i="4"/>
  <c r="BL2118" i="4"/>
  <c r="BL2125" i="4"/>
  <c r="BK2127" i="4"/>
  <c r="BL2127" i="4"/>
  <c r="BK2129" i="4"/>
  <c r="BL2129" i="4"/>
  <c r="BK2134" i="4"/>
  <c r="BL2134" i="4"/>
  <c r="BK2137" i="4"/>
  <c r="BL2137" i="4"/>
  <c r="BL2138" i="4"/>
  <c r="BK2141" i="4"/>
  <c r="BL2141" i="4"/>
  <c r="BL2166" i="4"/>
  <c r="BK2176" i="4"/>
  <c r="BL2176" i="4"/>
  <c r="BL2180" i="4"/>
  <c r="BK2205" i="4"/>
  <c r="BL2205" i="4"/>
  <c r="BL2211" i="4"/>
  <c r="BL2221" i="4"/>
  <c r="BK2223" i="4"/>
  <c r="BL2223" i="4"/>
  <c r="BK2227" i="4"/>
  <c r="BL2227" i="4"/>
  <c r="BK2256" i="4"/>
  <c r="BL2262" i="4"/>
  <c r="BK2262" i="4"/>
  <c r="BL2268" i="4"/>
  <c r="BK2268" i="4"/>
  <c r="BK2301" i="4"/>
  <c r="BL2309" i="4"/>
  <c r="BK2309" i="4"/>
  <c r="BL2310" i="4"/>
  <c r="BK2310" i="4"/>
  <c r="BL2311" i="4"/>
  <c r="BK2311" i="4"/>
  <c r="BL2313" i="4"/>
  <c r="BK2313" i="4"/>
  <c r="BK2314" i="4"/>
  <c r="BL2317" i="4"/>
  <c r="BK2317" i="4"/>
  <c r="P1329" i="4"/>
  <c r="U1329" i="4"/>
  <c r="AB1329" i="4"/>
  <c r="AG1329" i="4"/>
  <c r="AN1329" i="4"/>
  <c r="AS1329" i="4"/>
  <c r="I1359" i="4"/>
  <c r="BF1368" i="4"/>
  <c r="BF1398" i="4" s="1"/>
  <c r="P1407" i="4"/>
  <c r="U1407" i="4"/>
  <c r="AB1407" i="4"/>
  <c r="AG1407" i="4"/>
  <c r="AN1407" i="4"/>
  <c r="AS1407" i="4"/>
  <c r="I1437" i="4"/>
  <c r="P1446" i="4"/>
  <c r="U1446" i="4"/>
  <c r="AB1446" i="4"/>
  <c r="AB1476" i="4" s="1"/>
  <c r="AG1446" i="4"/>
  <c r="AN1446" i="4"/>
  <c r="AS1446" i="4"/>
  <c r="I1476" i="4"/>
  <c r="P1485" i="4"/>
  <c r="AB1485" i="4"/>
  <c r="AB1515" i="4" s="1"/>
  <c r="AN1485" i="4"/>
  <c r="I1515" i="4"/>
  <c r="P1524" i="4"/>
  <c r="AB1524" i="4"/>
  <c r="AB1554" i="4" s="1"/>
  <c r="AN1524" i="4"/>
  <c r="P1563" i="4"/>
  <c r="AB1563" i="4"/>
  <c r="AN1563" i="4"/>
  <c r="I1593" i="4"/>
  <c r="BF1602" i="4"/>
  <c r="BF1632" i="4" s="1"/>
  <c r="J1641" i="4"/>
  <c r="O1641" i="4"/>
  <c r="V1641" i="4"/>
  <c r="AA1641" i="4"/>
  <c r="AH1641" i="4"/>
  <c r="AM1641" i="4"/>
  <c r="AT1641" i="4"/>
  <c r="P1680" i="4"/>
  <c r="P1710" i="4" s="1"/>
  <c r="AB1680" i="4"/>
  <c r="AB1710" i="4" s="1"/>
  <c r="AN1680" i="4"/>
  <c r="AN1710" i="4" s="1"/>
  <c r="AZ1719" i="4"/>
  <c r="AZ1749" i="4" s="1"/>
  <c r="J1758" i="4"/>
  <c r="J1788" i="4" s="1"/>
  <c r="V1758" i="4"/>
  <c r="AH1758" i="4"/>
  <c r="AT1758" i="4"/>
  <c r="P1797" i="4"/>
  <c r="P1827" i="4" s="1"/>
  <c r="AB1797" i="4"/>
  <c r="AB1827" i="4" s="1"/>
  <c r="AN1797" i="4"/>
  <c r="BK1797" i="4"/>
  <c r="P1836" i="4"/>
  <c r="P1866" i="4" s="1"/>
  <c r="AB1836" i="4"/>
  <c r="AG1836" i="4"/>
  <c r="AN1836" i="4"/>
  <c r="AS1836" i="4"/>
  <c r="AZ1875" i="4"/>
  <c r="AZ1905" i="4" s="1"/>
  <c r="J1914" i="4"/>
  <c r="V1914" i="4"/>
  <c r="AH1914" i="4"/>
  <c r="AT1914" i="4"/>
  <c r="BF1914" i="4"/>
  <c r="BK1925" i="4"/>
  <c r="BK1927" i="4"/>
  <c r="BK1934" i="4"/>
  <c r="BK1936" i="4"/>
  <c r="BK1937" i="4"/>
  <c r="I1944" i="4"/>
  <c r="U1944" i="4"/>
  <c r="AG1944" i="4"/>
  <c r="BK1960" i="4"/>
  <c r="BK1965" i="4"/>
  <c r="BK1966" i="4"/>
  <c r="BK1967" i="4"/>
  <c r="BK1970" i="4"/>
  <c r="BK1974" i="4"/>
  <c r="O1983" i="4"/>
  <c r="AA1983" i="4"/>
  <c r="BE1983" i="4"/>
  <c r="BK1992" i="4"/>
  <c r="BK1996" i="4"/>
  <c r="BK2003" i="4"/>
  <c r="BK2012" i="4"/>
  <c r="BK2016" i="4"/>
  <c r="BK2017" i="4"/>
  <c r="I2022" i="4"/>
  <c r="BK2034" i="4"/>
  <c r="BK2040" i="4"/>
  <c r="BK2047" i="4"/>
  <c r="BK2061" i="4"/>
  <c r="BK2076" i="4"/>
  <c r="BK2079" i="4"/>
  <c r="BK2082" i="4"/>
  <c r="BK2085" i="4"/>
  <c r="BK2093" i="4"/>
  <c r="BK2096" i="4"/>
  <c r="BK2100" i="4"/>
  <c r="BK2104" i="4"/>
  <c r="BK2123" i="4"/>
  <c r="BK2124" i="4"/>
  <c r="BK2128" i="4"/>
  <c r="BK2136" i="4"/>
  <c r="BK2139" i="4"/>
  <c r="BK2140" i="4"/>
  <c r="AS2148" i="4"/>
  <c r="BK2188" i="4"/>
  <c r="AM2191" i="4"/>
  <c r="BK2212" i="4"/>
  <c r="BK2222" i="4"/>
  <c r="BK2231" i="4"/>
  <c r="BK2252" i="4"/>
  <c r="BJ2324" i="4"/>
  <c r="BK2342" i="4"/>
  <c r="BL2342" i="4"/>
  <c r="BK2344" i="4"/>
  <c r="BL2344" i="4"/>
  <c r="BK2345" i="4"/>
  <c r="BL2345" i="4"/>
  <c r="BK2353" i="4"/>
  <c r="BL2353" i="4"/>
  <c r="BL2357" i="4"/>
  <c r="BL2362" i="4"/>
  <c r="BK2364" i="4"/>
  <c r="BL2364" i="4"/>
  <c r="BL2385" i="4"/>
  <c r="BK2387" i="4"/>
  <c r="BL2387" i="4"/>
  <c r="BL2399" i="4"/>
  <c r="BK2401" i="4"/>
  <c r="BL2401" i="4"/>
  <c r="BK2426" i="4"/>
  <c r="BL2426" i="4"/>
  <c r="BK2429" i="4"/>
  <c r="BL2429" i="4"/>
  <c r="BK2431" i="4"/>
  <c r="BL2431" i="4"/>
  <c r="BK2440" i="4"/>
  <c r="BK2441" i="4"/>
  <c r="BL2441" i="4"/>
  <c r="BK2442" i="4"/>
  <c r="BL2442" i="4"/>
  <c r="BK2443" i="4"/>
  <c r="BL2443" i="4"/>
  <c r="BK2445" i="4"/>
  <c r="BL2471" i="4"/>
  <c r="BK2471" i="4"/>
  <c r="BL2473" i="4"/>
  <c r="BL2476" i="4"/>
  <c r="BK2476" i="4"/>
  <c r="BL2478" i="4"/>
  <c r="BL2479" i="4"/>
  <c r="BK2479" i="4"/>
  <c r="BL2486" i="4"/>
  <c r="BL2488" i="4"/>
  <c r="BK2488" i="4"/>
  <c r="BI2543" i="4"/>
  <c r="BL2543" i="4" s="1"/>
  <c r="BL2513" i="4"/>
  <c r="BK2524" i="4"/>
  <c r="BL2524" i="4"/>
  <c r="BL2532" i="4"/>
  <c r="BK2557" i="4"/>
  <c r="BL2557" i="4"/>
  <c r="BK2559" i="4"/>
  <c r="BL2559" i="4"/>
  <c r="BK2561" i="4"/>
  <c r="BL2561" i="4"/>
  <c r="BK2562" i="4"/>
  <c r="BL2562" i="4"/>
  <c r="BK2570" i="4"/>
  <c r="BL2570" i="4"/>
  <c r="BK2571" i="4"/>
  <c r="BL2571" i="4"/>
  <c r="BK2572" i="4"/>
  <c r="BL2572" i="4"/>
  <c r="AB1917" i="4"/>
  <c r="AN1917" i="4"/>
  <c r="V1918" i="4"/>
  <c r="AH1918" i="4"/>
  <c r="AT1918" i="4"/>
  <c r="P1919" i="4"/>
  <c r="AB1919" i="4"/>
  <c r="AN1919" i="4"/>
  <c r="V1920" i="4"/>
  <c r="AH1920" i="4"/>
  <c r="AT1920" i="4"/>
  <c r="AB1921" i="4"/>
  <c r="AN1921" i="4"/>
  <c r="J1922" i="4"/>
  <c r="V1922" i="4"/>
  <c r="AH1922" i="4"/>
  <c r="AT1922" i="4"/>
  <c r="P1923" i="4"/>
  <c r="AB1923" i="4"/>
  <c r="AN1923" i="4"/>
  <c r="AZ1923" i="4"/>
  <c r="J1924" i="4"/>
  <c r="AH1924" i="4"/>
  <c r="AT1924" i="4"/>
  <c r="BF1924" i="4"/>
  <c r="V1925" i="4"/>
  <c r="AH1925" i="4"/>
  <c r="AT1925" i="4"/>
  <c r="P1926" i="4"/>
  <c r="AB1926" i="4"/>
  <c r="AN1926" i="4"/>
  <c r="V1927" i="4"/>
  <c r="AH1927" i="4"/>
  <c r="AT1927" i="4"/>
  <c r="P1928" i="4"/>
  <c r="AB1928" i="4"/>
  <c r="AN1928" i="4"/>
  <c r="AZ1928" i="4"/>
  <c r="J1929" i="4"/>
  <c r="AH1929" i="4"/>
  <c r="AT1929" i="4"/>
  <c r="BF1929" i="4"/>
  <c r="AH1930" i="4"/>
  <c r="AT1930" i="4"/>
  <c r="AH1931" i="4"/>
  <c r="AT1931" i="4"/>
  <c r="BF1931" i="4"/>
  <c r="P1932" i="4"/>
  <c r="AB1932" i="4"/>
  <c r="V1933" i="4"/>
  <c r="AH1933" i="4"/>
  <c r="AT1933" i="4"/>
  <c r="BF1933" i="4"/>
  <c r="P1934" i="4"/>
  <c r="AH1934" i="4"/>
  <c r="AT1934" i="4"/>
  <c r="BF1934" i="4"/>
  <c r="V1935" i="4"/>
  <c r="AH1935" i="4"/>
  <c r="AT1935" i="4"/>
  <c r="BF1935" i="4"/>
  <c r="P1936" i="4"/>
  <c r="U1936" i="4"/>
  <c r="AB1936" i="4"/>
  <c r="AN1936" i="4"/>
  <c r="AS1936" i="4"/>
  <c r="BE1936" i="4"/>
  <c r="V1937" i="4"/>
  <c r="AH1937" i="4"/>
  <c r="AT1937" i="4"/>
  <c r="I1938" i="4"/>
  <c r="U1938" i="4"/>
  <c r="AG1938" i="4"/>
  <c r="AS1938" i="4"/>
  <c r="V1939" i="4"/>
  <c r="AH1939" i="4"/>
  <c r="AT1939" i="4"/>
  <c r="AA1940" i="4"/>
  <c r="AM1940" i="4"/>
  <c r="AT1940" i="4"/>
  <c r="BF1940" i="4"/>
  <c r="U1941" i="4"/>
  <c r="AS1941" i="4"/>
  <c r="BE1941" i="4"/>
  <c r="J1942" i="4"/>
  <c r="AH1942" i="4"/>
  <c r="AT1942" i="4"/>
  <c r="I1943" i="4"/>
  <c r="U1943" i="4"/>
  <c r="AG1943" i="4"/>
  <c r="AS1943" i="4"/>
  <c r="BE1943" i="4"/>
  <c r="P1953" i="4"/>
  <c r="AB1953" i="4"/>
  <c r="AN1953" i="4"/>
  <c r="AZ1953" i="4"/>
  <c r="P1954" i="4"/>
  <c r="AB1954" i="4"/>
  <c r="AN1954" i="4"/>
  <c r="P1955" i="4"/>
  <c r="AB1955" i="4"/>
  <c r="AT1955" i="4"/>
  <c r="BF1955" i="4"/>
  <c r="V1956" i="4"/>
  <c r="AH1956" i="4"/>
  <c r="AB1957" i="4"/>
  <c r="AN1957" i="4"/>
  <c r="P1958" i="4"/>
  <c r="AB1958" i="4"/>
  <c r="AN1958" i="4"/>
  <c r="P1959" i="4"/>
  <c r="AH1959" i="4"/>
  <c r="AT1959" i="4"/>
  <c r="J1960" i="4"/>
  <c r="V1960" i="4"/>
  <c r="AH1960" i="4"/>
  <c r="AT1960" i="4"/>
  <c r="P1961" i="4"/>
  <c r="AB1961" i="4"/>
  <c r="AN1961" i="4"/>
  <c r="P1962" i="4"/>
  <c r="AB1962" i="4"/>
  <c r="AN1962" i="4"/>
  <c r="AZ1962" i="4"/>
  <c r="P1963" i="4"/>
  <c r="AB1963" i="4"/>
  <c r="AN1963" i="4"/>
  <c r="V1964" i="4"/>
  <c r="AH1964" i="4"/>
  <c r="AT1964" i="4"/>
  <c r="J1965" i="4"/>
  <c r="V1965" i="4"/>
  <c r="AH1965" i="4"/>
  <c r="AT1965" i="4"/>
  <c r="V1966" i="4"/>
  <c r="AH1966" i="4"/>
  <c r="AT1966" i="4"/>
  <c r="J1967" i="4"/>
  <c r="V1967" i="4"/>
  <c r="AH1967" i="4"/>
  <c r="AT1967" i="4"/>
  <c r="BF1967" i="4"/>
  <c r="J1968" i="4"/>
  <c r="AH1968" i="4"/>
  <c r="AT1968" i="4"/>
  <c r="BF1968" i="4"/>
  <c r="J1969" i="4"/>
  <c r="V1969" i="4"/>
  <c r="AN1969" i="4"/>
  <c r="V1970" i="4"/>
  <c r="AH1970" i="4"/>
  <c r="AT1970" i="4"/>
  <c r="BF1970" i="4"/>
  <c r="J1971" i="4"/>
  <c r="V1971" i="4"/>
  <c r="AH1971" i="4"/>
  <c r="AT1971" i="4"/>
  <c r="J1972" i="4"/>
  <c r="V1972" i="4"/>
  <c r="AH1972" i="4"/>
  <c r="AT1972" i="4"/>
  <c r="BF1972" i="4"/>
  <c r="O1973" i="4"/>
  <c r="AG1973" i="4"/>
  <c r="AS1973" i="4"/>
  <c r="BE1973" i="4"/>
  <c r="V1974" i="4"/>
  <c r="AH1974" i="4"/>
  <c r="AT1974" i="4"/>
  <c r="BF1974" i="4"/>
  <c r="O1975" i="4"/>
  <c r="V1975" i="4"/>
  <c r="AA1975" i="4"/>
  <c r="AH1975" i="4"/>
  <c r="AT1975" i="4"/>
  <c r="BF1975" i="4"/>
  <c r="O1976" i="4"/>
  <c r="AA1976" i="4"/>
  <c r="AM1976" i="4"/>
  <c r="O1977" i="4"/>
  <c r="AA1977" i="4"/>
  <c r="AM1977" i="4"/>
  <c r="O1978" i="4"/>
  <c r="AA1978" i="4"/>
  <c r="AM1978" i="4"/>
  <c r="AG1979" i="4"/>
  <c r="AS1979" i="4"/>
  <c r="BE1979" i="4"/>
  <c r="U1980" i="4"/>
  <c r="AS1980" i="4"/>
  <c r="BE1980" i="4"/>
  <c r="I1981" i="4"/>
  <c r="AA1981" i="4"/>
  <c r="AM1981" i="4"/>
  <c r="O1982" i="4"/>
  <c r="AA1982" i="4"/>
  <c r="AM1982" i="4"/>
  <c r="G1983" i="4"/>
  <c r="I1983" i="4" s="1"/>
  <c r="S1983" i="4"/>
  <c r="U1983" i="4" s="1"/>
  <c r="AE1983" i="4"/>
  <c r="AG1983" i="4" s="1"/>
  <c r="AQ1983" i="4"/>
  <c r="AS1983" i="4" s="1"/>
  <c r="J1992" i="4"/>
  <c r="V1992" i="4"/>
  <c r="AH1992" i="4"/>
  <c r="AT1992" i="4"/>
  <c r="BF1992" i="4"/>
  <c r="P1993" i="4"/>
  <c r="AB1993" i="4"/>
  <c r="AN1993" i="4"/>
  <c r="V1994" i="4"/>
  <c r="AH1994" i="4"/>
  <c r="V1995" i="4"/>
  <c r="AH1995" i="4"/>
  <c r="V1996" i="4"/>
  <c r="AH1996" i="4"/>
  <c r="AT1996" i="4"/>
  <c r="P1997" i="4"/>
  <c r="AB1997" i="4"/>
  <c r="AN1997" i="4"/>
  <c r="AB1998" i="4"/>
  <c r="AN1998" i="4"/>
  <c r="J1999" i="4"/>
  <c r="V1999" i="4"/>
  <c r="AH1999" i="4"/>
  <c r="AT1999" i="4"/>
  <c r="V2000" i="4"/>
  <c r="AH2000" i="4"/>
  <c r="AT2000" i="4"/>
  <c r="P2001" i="4"/>
  <c r="AB2001" i="4"/>
  <c r="AN2001" i="4"/>
  <c r="AZ2001" i="4"/>
  <c r="J2002" i="4"/>
  <c r="AH2002" i="4"/>
  <c r="AT2002" i="4"/>
  <c r="BF2002" i="4"/>
  <c r="V2003" i="4"/>
  <c r="AH2003" i="4"/>
  <c r="AT2003" i="4"/>
  <c r="P2004" i="4"/>
  <c r="AB2004" i="4"/>
  <c r="AN2004" i="4"/>
  <c r="V2005" i="4"/>
  <c r="AH2005" i="4"/>
  <c r="AT2005" i="4"/>
  <c r="P2006" i="4"/>
  <c r="AB2006" i="4"/>
  <c r="AN2006" i="4"/>
  <c r="AZ2006" i="4"/>
  <c r="J2007" i="4"/>
  <c r="AH2007" i="4"/>
  <c r="AT2007" i="4"/>
  <c r="BF2007" i="4"/>
  <c r="P2008" i="4"/>
  <c r="AH2008" i="4"/>
  <c r="AT2008" i="4"/>
  <c r="V2009" i="4"/>
  <c r="AH2009" i="4"/>
  <c r="AT2009" i="4"/>
  <c r="BF2009" i="4"/>
  <c r="P2010" i="4"/>
  <c r="AB2010" i="4"/>
  <c r="AN2010" i="4"/>
  <c r="J2011" i="4"/>
  <c r="V2011" i="4"/>
  <c r="AH2011" i="4"/>
  <c r="AT2011" i="4"/>
  <c r="BF2011" i="4"/>
  <c r="P2012" i="4"/>
  <c r="AH2012" i="4"/>
  <c r="AT2012" i="4"/>
  <c r="BF2012" i="4"/>
  <c r="V2013" i="4"/>
  <c r="AH2013" i="4"/>
  <c r="AT2013" i="4"/>
  <c r="BF2013" i="4"/>
  <c r="P2014" i="4"/>
  <c r="AB2014" i="4"/>
  <c r="AN2014" i="4"/>
  <c r="AZ2014" i="4"/>
  <c r="BE2014" i="4"/>
  <c r="V2015" i="4"/>
  <c r="AH2015" i="4"/>
  <c r="AT2015" i="4"/>
  <c r="I2016" i="4"/>
  <c r="U2016" i="4"/>
  <c r="AG2016" i="4"/>
  <c r="AS2016" i="4"/>
  <c r="V2017" i="4"/>
  <c r="AH2017" i="4"/>
  <c r="AT2017" i="4"/>
  <c r="I2018" i="4"/>
  <c r="AA2018" i="4"/>
  <c r="AM2018" i="4"/>
  <c r="U2019" i="4"/>
  <c r="AS2019" i="4"/>
  <c r="BE2019" i="4"/>
  <c r="O2020" i="4"/>
  <c r="AG2020" i="4"/>
  <c r="AS2020" i="4"/>
  <c r="J2021" i="4"/>
  <c r="V2021" i="4"/>
  <c r="AH2021" i="4"/>
  <c r="AT2021" i="4"/>
  <c r="BF2021" i="4"/>
  <c r="AK2022" i="4"/>
  <c r="AM2022" i="4" s="1"/>
  <c r="BJ2022" i="4"/>
  <c r="U2034" i="4"/>
  <c r="AB2034" i="4"/>
  <c r="AB2064" i="4" s="1"/>
  <c r="AG2034" i="4"/>
  <c r="AN2034" i="4"/>
  <c r="AN2064" i="4" s="1"/>
  <c r="AS2034" i="4"/>
  <c r="AZ2034" i="4"/>
  <c r="O2035" i="4"/>
  <c r="AA2035" i="4"/>
  <c r="AM2035" i="4"/>
  <c r="U2036" i="4"/>
  <c r="AG2036" i="4"/>
  <c r="U2037" i="4"/>
  <c r="AG2037" i="4"/>
  <c r="AS2037" i="4"/>
  <c r="O2038" i="4"/>
  <c r="AA2038" i="4"/>
  <c r="AM2038" i="4"/>
  <c r="I2039" i="4"/>
  <c r="U2039" i="4"/>
  <c r="AG2039" i="4"/>
  <c r="AS2039" i="4"/>
  <c r="O2040" i="4"/>
  <c r="AG2040" i="4"/>
  <c r="AS2040" i="4"/>
  <c r="O2041" i="4"/>
  <c r="AA2041" i="4"/>
  <c r="AM2041" i="4"/>
  <c r="O2042" i="4"/>
  <c r="AA2042" i="4"/>
  <c r="AM2042" i="4"/>
  <c r="I2043" i="4"/>
  <c r="U2043" i="4"/>
  <c r="AG2043" i="4"/>
  <c r="AS2043" i="4"/>
  <c r="BE2043" i="4"/>
  <c r="O2044" i="4"/>
  <c r="AA2044" i="4"/>
  <c r="AM2044" i="4"/>
  <c r="I2045" i="4"/>
  <c r="U2045" i="4"/>
  <c r="AG2045" i="4"/>
  <c r="AS2045" i="4"/>
  <c r="O2046" i="4"/>
  <c r="AA2046" i="4"/>
  <c r="AM2046" i="4"/>
  <c r="U2047" i="4"/>
  <c r="AG2047" i="4"/>
  <c r="AS2047" i="4"/>
  <c r="O2048" i="4"/>
  <c r="AA2048" i="4"/>
  <c r="AM2048" i="4"/>
  <c r="AY2048" i="4"/>
  <c r="I2049" i="4"/>
  <c r="AG2049" i="4"/>
  <c r="AS2049" i="4"/>
  <c r="I2050" i="4"/>
  <c r="U2050" i="4"/>
  <c r="AG2050" i="4"/>
  <c r="AS2050" i="4"/>
  <c r="U2051" i="4"/>
  <c r="AG2051" i="4"/>
  <c r="AS2051" i="4"/>
  <c r="BE2051" i="4"/>
  <c r="O2052" i="4"/>
  <c r="AA2052" i="4"/>
  <c r="AM2052" i="4"/>
  <c r="I2053" i="4"/>
  <c r="U2053" i="4"/>
  <c r="AM2053" i="4"/>
  <c r="I2054" i="4"/>
  <c r="AA2054" i="4"/>
  <c r="AM2054" i="4"/>
  <c r="AY2054" i="4"/>
  <c r="AA2055" i="4"/>
  <c r="AM2055" i="4"/>
  <c r="U2056" i="4"/>
  <c r="AG2056" i="4"/>
  <c r="AS2056" i="4"/>
  <c r="BE2056" i="4"/>
  <c r="O2057" i="4"/>
  <c r="AA2057" i="4"/>
  <c r="AM2057" i="4"/>
  <c r="I2058" i="4"/>
  <c r="U2058" i="4"/>
  <c r="AG2058" i="4"/>
  <c r="AS2058" i="4"/>
  <c r="O2059" i="4"/>
  <c r="AA2059" i="4"/>
  <c r="AM2059" i="4"/>
  <c r="I2060" i="4"/>
  <c r="AA2060" i="4"/>
  <c r="AM2060" i="4"/>
  <c r="U2061" i="4"/>
  <c r="AS2061" i="4"/>
  <c r="BE2061" i="4"/>
  <c r="O2062" i="4"/>
  <c r="AG2062" i="4"/>
  <c r="AS2062" i="4"/>
  <c r="O2063" i="4"/>
  <c r="AA2063" i="4"/>
  <c r="AM2063" i="4"/>
  <c r="U2076" i="4"/>
  <c r="AB2076" i="4"/>
  <c r="AB2106" i="4" s="1"/>
  <c r="AG2076" i="4"/>
  <c r="AN2076" i="4"/>
  <c r="AS2076" i="4"/>
  <c r="AZ2076" i="4"/>
  <c r="AZ2106" i="4" s="1"/>
  <c r="CB2076" i="4"/>
  <c r="O2077" i="4"/>
  <c r="AA2077" i="4"/>
  <c r="AM2077" i="4"/>
  <c r="U2078" i="4"/>
  <c r="AG2078" i="4"/>
  <c r="U2079" i="4"/>
  <c r="AG2079" i="4"/>
  <c r="AS2079" i="4"/>
  <c r="CB2079" i="4"/>
  <c r="O2080" i="4"/>
  <c r="AA2080" i="4"/>
  <c r="AM2080" i="4"/>
  <c r="I2081" i="4"/>
  <c r="U2081" i="4"/>
  <c r="AG2081" i="4"/>
  <c r="AS2081" i="4"/>
  <c r="CB2081" i="4"/>
  <c r="O2082" i="4"/>
  <c r="AG2082" i="4"/>
  <c r="AS2082" i="4"/>
  <c r="CB2082" i="4"/>
  <c r="O2083" i="4"/>
  <c r="AA2083" i="4"/>
  <c r="AM2083" i="4"/>
  <c r="O2084" i="4"/>
  <c r="AA2084" i="4"/>
  <c r="AM2084" i="4"/>
  <c r="I2085" i="4"/>
  <c r="U2085" i="4"/>
  <c r="AG2085" i="4"/>
  <c r="AS2085" i="4"/>
  <c r="BE2085" i="4"/>
  <c r="CB2085" i="4"/>
  <c r="O2086" i="4"/>
  <c r="AA2086" i="4"/>
  <c r="AM2086" i="4"/>
  <c r="I2087" i="4"/>
  <c r="U2087" i="4"/>
  <c r="AG2087" i="4"/>
  <c r="AS2087" i="4"/>
  <c r="CB2087" i="4"/>
  <c r="O2088" i="4"/>
  <c r="AA2088" i="4"/>
  <c r="AM2088" i="4"/>
  <c r="U2089" i="4"/>
  <c r="AG2089" i="4"/>
  <c r="AS2089" i="4"/>
  <c r="CB2089" i="4"/>
  <c r="O2090" i="4"/>
  <c r="AA2090" i="4"/>
  <c r="AM2090" i="4"/>
  <c r="AY2090" i="4"/>
  <c r="I2091" i="4"/>
  <c r="AG2091" i="4"/>
  <c r="AS2091" i="4"/>
  <c r="I2092" i="4"/>
  <c r="U2092" i="4"/>
  <c r="AG2092" i="4"/>
  <c r="AS2092" i="4"/>
  <c r="U2093" i="4"/>
  <c r="AG2093" i="4"/>
  <c r="AS2093" i="4"/>
  <c r="BE2093" i="4"/>
  <c r="CB2093" i="4"/>
  <c r="O2094" i="4"/>
  <c r="AA2094" i="4"/>
  <c r="AM2094" i="4"/>
  <c r="I2095" i="4"/>
  <c r="U2095" i="4"/>
  <c r="AG2095" i="4"/>
  <c r="AS2095" i="4"/>
  <c r="BE2095" i="4"/>
  <c r="CB2095" i="4"/>
  <c r="O2096" i="4"/>
  <c r="AG2096" i="4"/>
  <c r="AS2096" i="4"/>
  <c r="BE2096" i="4"/>
  <c r="CB2096" i="4"/>
  <c r="U2097" i="4"/>
  <c r="AG2097" i="4"/>
  <c r="AS2097" i="4"/>
  <c r="BE2097" i="4"/>
  <c r="CB2097" i="4"/>
  <c r="U2098" i="4"/>
  <c r="AG2098" i="4"/>
  <c r="AS2098" i="4"/>
  <c r="BE2098" i="4"/>
  <c r="CB2098" i="4"/>
  <c r="O2099" i="4"/>
  <c r="AA2099" i="4"/>
  <c r="AM2099" i="4"/>
  <c r="I2100" i="4"/>
  <c r="U2100" i="4"/>
  <c r="AG2100" i="4"/>
  <c r="AS2100" i="4"/>
  <c r="CB2100" i="4"/>
  <c r="O2101" i="4"/>
  <c r="AA2101" i="4"/>
  <c r="AM2101" i="4"/>
  <c r="I2102" i="4"/>
  <c r="AA2102" i="4"/>
  <c r="AM2102" i="4"/>
  <c r="U2103" i="4"/>
  <c r="AG2103" i="4"/>
  <c r="AS2103" i="4"/>
  <c r="BE2103" i="4"/>
  <c r="CB2103" i="4"/>
  <c r="O2104" i="4"/>
  <c r="AG2104" i="4"/>
  <c r="AS2104" i="4"/>
  <c r="CB2104" i="4"/>
  <c r="O2105" i="4"/>
  <c r="AA2105" i="4"/>
  <c r="AM2105" i="4"/>
  <c r="O2106" i="4"/>
  <c r="AE2106" i="4"/>
  <c r="AG2106" i="4" s="1"/>
  <c r="BC2106" i="4"/>
  <c r="BE2106" i="4" s="1"/>
  <c r="J2118" i="4"/>
  <c r="O2118" i="4"/>
  <c r="V2118" i="4"/>
  <c r="AA2118" i="4"/>
  <c r="AH2118" i="4"/>
  <c r="AM2118" i="4"/>
  <c r="AT2118" i="4"/>
  <c r="BF2118" i="4"/>
  <c r="I2119" i="4"/>
  <c r="U2119" i="4"/>
  <c r="AG2119" i="4"/>
  <c r="AS2119" i="4"/>
  <c r="O2120" i="4"/>
  <c r="AA2120" i="4"/>
  <c r="AM2120" i="4"/>
  <c r="U2121" i="4"/>
  <c r="AG2121" i="4"/>
  <c r="AS2121" i="4"/>
  <c r="O2122" i="4"/>
  <c r="AA2122" i="4"/>
  <c r="AM2122" i="4"/>
  <c r="I2123" i="4"/>
  <c r="U2123" i="4"/>
  <c r="AG2123" i="4"/>
  <c r="AS2123" i="4"/>
  <c r="O2124" i="4"/>
  <c r="AG2124" i="4"/>
  <c r="AS2124" i="4"/>
  <c r="O2125" i="4"/>
  <c r="AA2125" i="4"/>
  <c r="AM2125" i="4"/>
  <c r="I2126" i="4"/>
  <c r="U2126" i="4"/>
  <c r="AG2126" i="4"/>
  <c r="AS2126" i="4"/>
  <c r="O2127" i="4"/>
  <c r="AA2127" i="4"/>
  <c r="AM2127" i="4"/>
  <c r="AY2127" i="4"/>
  <c r="I2128" i="4"/>
  <c r="U2128" i="4"/>
  <c r="AG2128" i="4"/>
  <c r="AS2128" i="4"/>
  <c r="BE2128" i="4"/>
  <c r="O2129" i="4"/>
  <c r="AA2129" i="4"/>
  <c r="AM2129" i="4"/>
  <c r="I2130" i="4"/>
  <c r="U2130" i="4"/>
  <c r="AG2130" i="4"/>
  <c r="AS2130" i="4"/>
  <c r="AA2131" i="4"/>
  <c r="AM2131" i="4"/>
  <c r="U2132" i="4"/>
  <c r="AG2132" i="4"/>
  <c r="AS2132" i="4"/>
  <c r="BE2132" i="4"/>
  <c r="O2133" i="4"/>
  <c r="AA2133" i="4"/>
  <c r="AM2133" i="4"/>
  <c r="U2134" i="4"/>
  <c r="AG2134" i="4"/>
  <c r="AS2134" i="4"/>
  <c r="O2135" i="4"/>
  <c r="AA2135" i="4"/>
  <c r="AM2135" i="4"/>
  <c r="I2136" i="4"/>
  <c r="U2136" i="4"/>
  <c r="AG2136" i="4"/>
  <c r="AS2136" i="4"/>
  <c r="O2137" i="4"/>
  <c r="AA2137" i="4"/>
  <c r="AM2137" i="4"/>
  <c r="I2138" i="4"/>
  <c r="AA2138" i="4"/>
  <c r="AM2138" i="4"/>
  <c r="AY2138" i="4"/>
  <c r="I2139" i="4"/>
  <c r="U2139" i="4"/>
  <c r="AG2139" i="4"/>
  <c r="AS2139" i="4"/>
  <c r="BE2139" i="4"/>
  <c r="U2140" i="4"/>
  <c r="AG2140" i="4"/>
  <c r="AS2140" i="4"/>
  <c r="BE2140" i="4"/>
  <c r="O2141" i="4"/>
  <c r="AA2141" i="4"/>
  <c r="AM2141" i="4"/>
  <c r="I2142" i="4"/>
  <c r="U2142" i="4"/>
  <c r="AG2142" i="4"/>
  <c r="AS2142" i="4"/>
  <c r="O2143" i="4"/>
  <c r="AA2143" i="4"/>
  <c r="AM2143" i="4"/>
  <c r="I2144" i="4"/>
  <c r="U2144" i="4"/>
  <c r="AG2144" i="4"/>
  <c r="AS2144" i="4"/>
  <c r="BE2144" i="4"/>
  <c r="O2145" i="4"/>
  <c r="AA2145" i="4"/>
  <c r="AM2145" i="4"/>
  <c r="BE2145" i="4"/>
  <c r="O2146" i="4"/>
  <c r="AA2146" i="4"/>
  <c r="AM2146" i="4"/>
  <c r="I2147" i="4"/>
  <c r="U2147" i="4"/>
  <c r="AG2147" i="4"/>
  <c r="AS2147" i="4"/>
  <c r="BE2147" i="4"/>
  <c r="I2148" i="4"/>
  <c r="M2148" i="4"/>
  <c r="O2148" i="4" s="1"/>
  <c r="Y2148" i="4"/>
  <c r="AA2148" i="4" s="1"/>
  <c r="AK2148" i="4"/>
  <c r="AM2148" i="4" s="1"/>
  <c r="AW2148" i="4"/>
  <c r="AY2148" i="4" s="1"/>
  <c r="AG2161" i="4"/>
  <c r="AN2161" i="4"/>
  <c r="AZ2161" i="4"/>
  <c r="AZ2191" i="4" s="1"/>
  <c r="BI2161" i="4"/>
  <c r="U2162" i="4"/>
  <c r="AG2162" i="4"/>
  <c r="O2164" i="4"/>
  <c r="AA2164" i="4"/>
  <c r="AM2164" i="4"/>
  <c r="O2166" i="4"/>
  <c r="AM2166" i="4"/>
  <c r="O2167" i="4"/>
  <c r="AG2167" i="4"/>
  <c r="U2168" i="4"/>
  <c r="AG2168" i="4"/>
  <c r="AS2168" i="4"/>
  <c r="U2169" i="4"/>
  <c r="AG2169" i="4"/>
  <c r="AS2169" i="4"/>
  <c r="AG2170" i="4"/>
  <c r="AM2171" i="4"/>
  <c r="AG2172" i="4"/>
  <c r="AG2173" i="4"/>
  <c r="U2174" i="4"/>
  <c r="AG2174" i="4"/>
  <c r="AS2174" i="4"/>
  <c r="AG2176" i="4"/>
  <c r="AG2177" i="4"/>
  <c r="U2179" i="4"/>
  <c r="AG2179" i="4"/>
  <c r="AS2179" i="4"/>
  <c r="AM2180" i="4"/>
  <c r="AG2181" i="4"/>
  <c r="AM2182" i="4"/>
  <c r="U2184" i="4"/>
  <c r="AG2184" i="4"/>
  <c r="AS2184" i="4"/>
  <c r="AG2185" i="4"/>
  <c r="U2186" i="4"/>
  <c r="AG2186" i="4"/>
  <c r="AS2186" i="4"/>
  <c r="AM2187" i="4"/>
  <c r="AM2188" i="4"/>
  <c r="AG2189" i="4"/>
  <c r="AS2189" i="4"/>
  <c r="AG2190" i="4"/>
  <c r="AS2190" i="4"/>
  <c r="BE2190" i="4"/>
  <c r="U2204" i="4"/>
  <c r="AG2204" i="4"/>
  <c r="AN2204" i="4"/>
  <c r="AS2204" i="4"/>
  <c r="AZ2204" i="4"/>
  <c r="AZ2234" i="4" s="1"/>
  <c r="BI2204" i="4"/>
  <c r="O2205" i="4"/>
  <c r="AA2205" i="4"/>
  <c r="AM2205" i="4"/>
  <c r="AM2206" i="4"/>
  <c r="U2207" i="4"/>
  <c r="AG2207" i="4"/>
  <c r="AS2207" i="4"/>
  <c r="AG2209" i="4"/>
  <c r="O2210" i="4"/>
  <c r="AG2210" i="4"/>
  <c r="AS2210" i="4"/>
  <c r="AA2211" i="4"/>
  <c r="AM2211" i="4"/>
  <c r="U2212" i="4"/>
  <c r="AG2212" i="4"/>
  <c r="AS2212" i="4"/>
  <c r="AM2214" i="4"/>
  <c r="O2215" i="4"/>
  <c r="AM2215" i="4"/>
  <c r="AG2216" i="4"/>
  <c r="AA2217" i="4"/>
  <c r="AM2217" i="4"/>
  <c r="AG2218" i="4"/>
  <c r="AG2219" i="4"/>
  <c r="AS2219" i="4"/>
  <c r="AG2220" i="4"/>
  <c r="AS2220" i="4"/>
  <c r="AM2221" i="4"/>
  <c r="U2222" i="4"/>
  <c r="AG2222" i="4"/>
  <c r="AS2222" i="4"/>
  <c r="AM2223" i="4"/>
  <c r="AM2224" i="4"/>
  <c r="O2225" i="4"/>
  <c r="AA2225" i="4"/>
  <c r="AM2225" i="4"/>
  <c r="AG2226" i="4"/>
  <c r="O2227" i="4"/>
  <c r="AM2227" i="4"/>
  <c r="AG2228" i="4"/>
  <c r="AS2228" i="4"/>
  <c r="O2229" i="4"/>
  <c r="AA2229" i="4"/>
  <c r="AM2229" i="4"/>
  <c r="AG2230" i="4"/>
  <c r="AM2231" i="4"/>
  <c r="AA2232" i="4"/>
  <c r="AM2232" i="4"/>
  <c r="AG2233" i="4"/>
  <c r="AS2233" i="4"/>
  <c r="BE2233" i="4"/>
  <c r="I2234" i="4"/>
  <c r="AA2250" i="4"/>
  <c r="AM2250" i="4"/>
  <c r="BH2280" i="4"/>
  <c r="U2251" i="4"/>
  <c r="AG2251" i="4"/>
  <c r="AS2251" i="4"/>
  <c r="O2252" i="4"/>
  <c r="AS2252" i="4"/>
  <c r="O2253" i="4"/>
  <c r="AA2253" i="4"/>
  <c r="AM2253" i="4"/>
  <c r="AA2254" i="4"/>
  <c r="AM2254" i="4"/>
  <c r="AG2255" i="4"/>
  <c r="O2256" i="4"/>
  <c r="AG2256" i="4"/>
  <c r="V2257" i="4"/>
  <c r="AH2257" i="4"/>
  <c r="AT2257" i="4"/>
  <c r="BI2257" i="4"/>
  <c r="BL2257" i="4" s="1"/>
  <c r="BK2257" i="4"/>
  <c r="V2259" i="4"/>
  <c r="AH2259" i="4"/>
  <c r="AT2259" i="4"/>
  <c r="BF2259" i="4"/>
  <c r="V2261" i="4"/>
  <c r="AH2261" i="4"/>
  <c r="AT2261" i="4"/>
  <c r="BI2261" i="4"/>
  <c r="BL2261" i="4" s="1"/>
  <c r="AB2262" i="4"/>
  <c r="AB2280" i="4" s="1"/>
  <c r="AN2262" i="4"/>
  <c r="BI2265" i="4"/>
  <c r="BL2265" i="4" s="1"/>
  <c r="AN2266" i="4"/>
  <c r="BI2266" i="4"/>
  <c r="BL2266" i="4" s="1"/>
  <c r="AT2267" i="4"/>
  <c r="BF2267" i="4"/>
  <c r="V2269" i="4"/>
  <c r="AH2269" i="4"/>
  <c r="AT2269" i="4"/>
  <c r="BF2269" i="4"/>
  <c r="P2270" i="4"/>
  <c r="P2280" i="4" s="1"/>
  <c r="AH2270" i="4"/>
  <c r="AT2270" i="4"/>
  <c r="BF2270" i="4"/>
  <c r="V2271" i="4"/>
  <c r="AH2271" i="4"/>
  <c r="AT2271" i="4"/>
  <c r="BI2271" i="4"/>
  <c r="BL2271" i="4" s="1"/>
  <c r="AN2274" i="4"/>
  <c r="V2277" i="4"/>
  <c r="AH2277" i="4"/>
  <c r="AT2277" i="4"/>
  <c r="V2278" i="4"/>
  <c r="AH2278" i="4"/>
  <c r="AT2278" i="4"/>
  <c r="BI2278" i="4"/>
  <c r="BL2278" i="4" s="1"/>
  <c r="BK2278" i="4"/>
  <c r="AN2279" i="4"/>
  <c r="U2280" i="4"/>
  <c r="AM2280" i="4"/>
  <c r="AW2280" i="4"/>
  <c r="BG2280" i="4"/>
  <c r="AK2324" i="4"/>
  <c r="BL2294" i="4"/>
  <c r="P2295" i="4"/>
  <c r="AB2295" i="4"/>
  <c r="AN2295" i="4"/>
  <c r="AN2296" i="4"/>
  <c r="P2298" i="4"/>
  <c r="AB2298" i="4"/>
  <c r="AN2298" i="4"/>
  <c r="AH2299" i="4"/>
  <c r="P2300" i="4"/>
  <c r="AH2300" i="4"/>
  <c r="AT2300" i="4"/>
  <c r="BI2300" i="4"/>
  <c r="BL2300" i="4" s="1"/>
  <c r="AB2301" i="4"/>
  <c r="AN2301" i="4"/>
  <c r="P2303" i="4"/>
  <c r="AB2303" i="4"/>
  <c r="AN2303" i="4"/>
  <c r="P2304" i="4"/>
  <c r="AB2304" i="4"/>
  <c r="AN2304" i="4"/>
  <c r="AN2305" i="4"/>
  <c r="P2307" i="4"/>
  <c r="AB2307" i="4"/>
  <c r="AN2307" i="4"/>
  <c r="AH2308" i="4"/>
  <c r="AH2310" i="4"/>
  <c r="AT2310" i="4"/>
  <c r="V2312" i="4"/>
  <c r="AH2312" i="4"/>
  <c r="AT2312" i="4"/>
  <c r="BI2312" i="4"/>
  <c r="BL2312" i="4" s="1"/>
  <c r="AN2313" i="4"/>
  <c r="V2316" i="4"/>
  <c r="AH2316" i="4"/>
  <c r="P2317" i="4"/>
  <c r="P2319" i="4"/>
  <c r="AB2319" i="4"/>
  <c r="AN2319" i="4"/>
  <c r="J2320" i="4"/>
  <c r="J2324" i="4" s="1"/>
  <c r="BI2320" i="4"/>
  <c r="BL2320" i="4" s="1"/>
  <c r="BF2321" i="4"/>
  <c r="BF2324" i="4" s="1"/>
  <c r="BI2323" i="4"/>
  <c r="BL2323" i="4" s="1"/>
  <c r="BK2323" i="4"/>
  <c r="G2324" i="4"/>
  <c r="I2324" i="4" s="1"/>
  <c r="V2339" i="4"/>
  <c r="AH2339" i="4"/>
  <c r="AT2339" i="4"/>
  <c r="BK2341" i="4"/>
  <c r="BK2348" i="4"/>
  <c r="BK2356" i="4"/>
  <c r="BK2359" i="4"/>
  <c r="BK2363" i="4"/>
  <c r="BK2365" i="4"/>
  <c r="BK2366" i="4"/>
  <c r="BK2367" i="4"/>
  <c r="AG2369" i="4"/>
  <c r="AM2369" i="4"/>
  <c r="BE2369" i="4"/>
  <c r="BK2391" i="4"/>
  <c r="BK2397" i="4"/>
  <c r="BK2398" i="4"/>
  <c r="BK2400" i="4"/>
  <c r="BK2404" i="4"/>
  <c r="O2412" i="4"/>
  <c r="U2412" i="4"/>
  <c r="AA2412" i="4"/>
  <c r="J2456" i="4"/>
  <c r="P2456" i="4"/>
  <c r="V2456" i="4"/>
  <c r="AZ2456" i="4"/>
  <c r="BF2456" i="4"/>
  <c r="BK2435" i="4"/>
  <c r="BK2444" i="4"/>
  <c r="BK2448" i="4"/>
  <c r="U2456" i="4"/>
  <c r="AM2456" i="4"/>
  <c r="BE2456" i="4"/>
  <c r="BK2470" i="4"/>
  <c r="BK2474" i="4"/>
  <c r="BK2475" i="4"/>
  <c r="BK2477" i="4"/>
  <c r="BK2484" i="4"/>
  <c r="BK2485" i="4"/>
  <c r="BK2487" i="4"/>
  <c r="BK2491" i="4"/>
  <c r="J2543" i="4"/>
  <c r="V2543" i="4"/>
  <c r="AB2543" i="4"/>
  <c r="AT2543" i="4"/>
  <c r="AZ2543" i="4"/>
  <c r="BF2543" i="4"/>
  <c r="BK2525" i="4"/>
  <c r="BK2527" i="4"/>
  <c r="BK2531" i="4"/>
  <c r="U2543" i="4"/>
  <c r="AG2543" i="4"/>
  <c r="AS2543" i="4"/>
  <c r="BK2556" i="4"/>
  <c r="BK2558" i="4"/>
  <c r="BK2565" i="4"/>
  <c r="BK2347" i="4"/>
  <c r="BL2347" i="4"/>
  <c r="BK2351" i="4"/>
  <c r="BL2351" i="4"/>
  <c r="BL2382" i="4"/>
  <c r="BK2390" i="4"/>
  <c r="BL2390" i="4"/>
  <c r="BK2402" i="4"/>
  <c r="BL2402" i="4"/>
  <c r="BL2405" i="4"/>
  <c r="BK2407" i="4"/>
  <c r="BL2407" i="4"/>
  <c r="BK2434" i="4"/>
  <c r="BL2434" i="4"/>
  <c r="BK2438" i="4"/>
  <c r="BL2438" i="4"/>
  <c r="BK2446" i="4"/>
  <c r="BL2446" i="4"/>
  <c r="BK2447" i="4"/>
  <c r="BL2447" i="4"/>
  <c r="BK2449" i="4"/>
  <c r="BL2449" i="4"/>
  <c r="BK2451" i="4"/>
  <c r="BL2451" i="4"/>
  <c r="BL2454" i="4"/>
  <c r="BL2480" i="4"/>
  <c r="BK2480" i="4"/>
  <c r="BL2482" i="4"/>
  <c r="BK2482" i="4"/>
  <c r="BL2489" i="4"/>
  <c r="BL2490" i="4"/>
  <c r="BK2490" i="4"/>
  <c r="BL2492" i="4"/>
  <c r="BK2492" i="4"/>
  <c r="BL2494" i="4"/>
  <c r="BK2494" i="4"/>
  <c r="BK2515" i="4"/>
  <c r="BL2515" i="4"/>
  <c r="BK2520" i="4"/>
  <c r="BL2520" i="4"/>
  <c r="BK2522" i="4"/>
  <c r="BL2522" i="4"/>
  <c r="BK2523" i="4"/>
  <c r="BL2523" i="4"/>
  <c r="BK2530" i="4"/>
  <c r="BL2530" i="4"/>
  <c r="BK2533" i="4"/>
  <c r="BL2533" i="4"/>
  <c r="BK2534" i="4"/>
  <c r="BL2534" i="4"/>
  <c r="BK2536" i="4"/>
  <c r="BL2536" i="4"/>
  <c r="BK2538" i="4"/>
  <c r="BL2538" i="4"/>
  <c r="BK2541" i="4"/>
  <c r="BL2541" i="4"/>
  <c r="BK2564" i="4"/>
  <c r="BL2564" i="4"/>
  <c r="BK2568" i="4"/>
  <c r="BL2568" i="4"/>
  <c r="BK2574" i="4"/>
  <c r="BL2574" i="4"/>
  <c r="AM1953" i="4"/>
  <c r="BF1953" i="4"/>
  <c r="P1992" i="4"/>
  <c r="U1992" i="4"/>
  <c r="AB1992" i="4"/>
  <c r="AB2022" i="4" s="1"/>
  <c r="AG1992" i="4"/>
  <c r="AS1992" i="4"/>
  <c r="AZ1992" i="4"/>
  <c r="AZ2022" i="4" s="1"/>
  <c r="J2034" i="4"/>
  <c r="J2064" i="4" s="1"/>
  <c r="V2034" i="4"/>
  <c r="AH2034" i="4"/>
  <c r="BF2034" i="4"/>
  <c r="J2076" i="4"/>
  <c r="J2106" i="4" s="1"/>
  <c r="V2076" i="4"/>
  <c r="AN2250" i="4"/>
  <c r="BK2259" i="4"/>
  <c r="BK2260" i="4"/>
  <c r="BK2263" i="4"/>
  <c r="BK2267" i="4"/>
  <c r="BK2269" i="4"/>
  <c r="BK2270" i="4"/>
  <c r="BK2273" i="4"/>
  <c r="BK2275" i="4"/>
  <c r="AT2324" i="4"/>
  <c r="BK2294" i="4"/>
  <c r="AZ2295" i="4"/>
  <c r="AZ2324" i="4" s="1"/>
  <c r="BK2297" i="4"/>
  <c r="BK2299" i="4"/>
  <c r="BK2302" i="4"/>
  <c r="BK2306" i="4"/>
  <c r="BK2318" i="4"/>
  <c r="BK2321" i="4"/>
  <c r="AM2324" i="4"/>
  <c r="BK2340" i="4"/>
  <c r="BK2343" i="4"/>
  <c r="BK2346" i="4"/>
  <c r="BK2349" i="4"/>
  <c r="BK2350" i="4"/>
  <c r="BK2352" i="4"/>
  <c r="BK2354" i="4"/>
  <c r="BK2355" i="4"/>
  <c r="BK2360" i="4"/>
  <c r="BK2361" i="4"/>
  <c r="BK2383" i="4"/>
  <c r="BK2386" i="4"/>
  <c r="BK2392" i="4"/>
  <c r="BK2393" i="4"/>
  <c r="BK2394" i="4"/>
  <c r="BK2395" i="4"/>
  <c r="BK2396" i="4"/>
  <c r="BK2406" i="4"/>
  <c r="BK2408" i="4"/>
  <c r="BK2409" i="4"/>
  <c r="BK2410" i="4"/>
  <c r="BK2411" i="4"/>
  <c r="AG2412" i="4"/>
  <c r="BK2427" i="4"/>
  <c r="BK2433" i="4"/>
  <c r="BK2436" i="4"/>
  <c r="BK2437" i="4"/>
  <c r="BK2439" i="4"/>
  <c r="BK2450" i="4"/>
  <c r="BK2452" i="4"/>
  <c r="BK2453" i="4"/>
  <c r="BK2455" i="4"/>
  <c r="O2456" i="4"/>
  <c r="AA2456" i="4"/>
  <c r="BK2481" i="4"/>
  <c r="BK2483" i="4"/>
  <c r="BK2495" i="4"/>
  <c r="BK2496" i="4"/>
  <c r="BK2497" i="4"/>
  <c r="BK2498" i="4"/>
  <c r="O2499" i="4"/>
  <c r="BK2514" i="4"/>
  <c r="BK2516" i="4"/>
  <c r="BK2519" i="4"/>
  <c r="BK2521" i="4"/>
  <c r="BK2528" i="4"/>
  <c r="BK2529" i="4"/>
  <c r="BK2537" i="4"/>
  <c r="BK2539" i="4"/>
  <c r="BK2540" i="4"/>
  <c r="BK2542" i="4"/>
  <c r="O2543" i="4"/>
  <c r="AA2543" i="4"/>
  <c r="BK2560" i="4"/>
  <c r="BK2563" i="4"/>
  <c r="BK2566" i="4"/>
  <c r="BK2569" i="4"/>
  <c r="BL2580" i="4"/>
  <c r="BK2580" i="4"/>
  <c r="BL2584" i="4"/>
  <c r="BK2584" i="4"/>
  <c r="BL2607" i="4"/>
  <c r="BL2611" i="4"/>
  <c r="BK2611" i="4"/>
  <c r="BL2617" i="4"/>
  <c r="BL2621" i="4"/>
  <c r="BK2621" i="4"/>
  <c r="BL2625" i="4"/>
  <c r="BK2625" i="4"/>
  <c r="BL2645" i="4"/>
  <c r="BK2645" i="4"/>
  <c r="BL2652" i="4"/>
  <c r="BK2652" i="4"/>
  <c r="BL2658" i="4"/>
  <c r="BK2658" i="4"/>
  <c r="BL2662" i="4"/>
  <c r="BK2662" i="4"/>
  <c r="BL2663" i="4"/>
  <c r="BK2663" i="4"/>
  <c r="BL2666" i="4"/>
  <c r="BK2691" i="4"/>
  <c r="BL2691" i="4"/>
  <c r="BK2692" i="4"/>
  <c r="BL2692" i="4"/>
  <c r="BK2693" i="4"/>
  <c r="BL2693" i="4"/>
  <c r="BK2694" i="4"/>
  <c r="BL2694" i="4"/>
  <c r="BK2695" i="4"/>
  <c r="BL2695" i="4"/>
  <c r="BK2696" i="4"/>
  <c r="BL2696" i="4"/>
  <c r="BL2728" i="4"/>
  <c r="AN2294" i="4"/>
  <c r="AN2339" i="4"/>
  <c r="AN2369" i="4" s="1"/>
  <c r="AZ2339" i="4"/>
  <c r="AZ2369" i="4" s="1"/>
  <c r="U2340" i="4"/>
  <c r="AG2340" i="4"/>
  <c r="AS2340" i="4"/>
  <c r="O2341" i="4"/>
  <c r="AA2341" i="4"/>
  <c r="AS2341" i="4"/>
  <c r="BE2341" i="4"/>
  <c r="O2342" i="4"/>
  <c r="AA2342" i="4"/>
  <c r="AM2342" i="4"/>
  <c r="I2343" i="4"/>
  <c r="U2343" i="4"/>
  <c r="AG2343" i="4"/>
  <c r="AS2343" i="4"/>
  <c r="O2344" i="4"/>
  <c r="AM2344" i="4"/>
  <c r="AA2345" i="4"/>
  <c r="AM2345" i="4"/>
  <c r="I2346" i="4"/>
  <c r="U2346" i="4"/>
  <c r="AG2346" i="4"/>
  <c r="AS2346" i="4"/>
  <c r="O2347" i="4"/>
  <c r="AA2347" i="4"/>
  <c r="AM2347" i="4"/>
  <c r="U2348" i="4"/>
  <c r="AG2348" i="4"/>
  <c r="AS2348" i="4"/>
  <c r="BE2348" i="4"/>
  <c r="U2349" i="4"/>
  <c r="AG2349" i="4"/>
  <c r="AS2349" i="4"/>
  <c r="BE2349" i="4"/>
  <c r="U2350" i="4"/>
  <c r="AG2350" i="4"/>
  <c r="AS2350" i="4"/>
  <c r="O2351" i="4"/>
  <c r="AA2351" i="4"/>
  <c r="AM2351" i="4"/>
  <c r="U2352" i="4"/>
  <c r="AG2352" i="4"/>
  <c r="AS2352" i="4"/>
  <c r="AM2354" i="4"/>
  <c r="BE2354" i="4"/>
  <c r="O2355" i="4"/>
  <c r="AA2355" i="4"/>
  <c r="AM2355" i="4"/>
  <c r="O2356" i="4"/>
  <c r="AA2356" i="4"/>
  <c r="AS2356" i="4"/>
  <c r="BE2356" i="4"/>
  <c r="O2357" i="4"/>
  <c r="AA2357" i="4"/>
  <c r="AM2357" i="4"/>
  <c r="U2358" i="4"/>
  <c r="AG2358" i="4"/>
  <c r="AS2358" i="4"/>
  <c r="BE2358" i="4"/>
  <c r="O2359" i="4"/>
  <c r="AG2359" i="4"/>
  <c r="AS2359" i="4"/>
  <c r="BE2359" i="4"/>
  <c r="U2360" i="4"/>
  <c r="AG2360" i="4"/>
  <c r="AS2360" i="4"/>
  <c r="BE2360" i="4"/>
  <c r="O2361" i="4"/>
  <c r="O2362" i="4"/>
  <c r="AM2362" i="4"/>
  <c r="U2363" i="4"/>
  <c r="AG2363" i="4"/>
  <c r="AS2363" i="4"/>
  <c r="O2364" i="4"/>
  <c r="AA2364" i="4"/>
  <c r="AM2364" i="4"/>
  <c r="I2365" i="4"/>
  <c r="U2365" i="4"/>
  <c r="AG2365" i="4"/>
  <c r="AS2365" i="4"/>
  <c r="BE2365" i="4"/>
  <c r="O2366" i="4"/>
  <c r="AA2366" i="4"/>
  <c r="AM2366" i="4"/>
  <c r="BE2366" i="4"/>
  <c r="V2367" i="4"/>
  <c r="AH2367" i="4"/>
  <c r="AT2367" i="4"/>
  <c r="AG2368" i="4"/>
  <c r="AS2368" i="4"/>
  <c r="BE2368" i="4"/>
  <c r="G2369" i="4"/>
  <c r="I2369" i="4" s="1"/>
  <c r="AA2382" i="4"/>
  <c r="AM2382" i="4"/>
  <c r="U2383" i="4"/>
  <c r="AG2383" i="4"/>
  <c r="AS2383" i="4"/>
  <c r="O2384" i="4"/>
  <c r="AA2384" i="4"/>
  <c r="AS2384" i="4"/>
  <c r="BE2384" i="4"/>
  <c r="O2385" i="4"/>
  <c r="AA2385" i="4"/>
  <c r="AM2385" i="4"/>
  <c r="I2386" i="4"/>
  <c r="U2386" i="4"/>
  <c r="AG2386" i="4"/>
  <c r="AS2386" i="4"/>
  <c r="O2387" i="4"/>
  <c r="AM2387" i="4"/>
  <c r="AA2388" i="4"/>
  <c r="AM2388" i="4"/>
  <c r="I2389" i="4"/>
  <c r="U2389" i="4"/>
  <c r="AG2389" i="4"/>
  <c r="AS2389" i="4"/>
  <c r="O2390" i="4"/>
  <c r="AA2390" i="4"/>
  <c r="AM2390" i="4"/>
  <c r="U2391" i="4"/>
  <c r="AG2391" i="4"/>
  <c r="AS2391" i="4"/>
  <c r="BE2391" i="4"/>
  <c r="U2392" i="4"/>
  <c r="AG2392" i="4"/>
  <c r="AS2392" i="4"/>
  <c r="BE2392" i="4"/>
  <c r="U2393" i="4"/>
  <c r="AG2393" i="4"/>
  <c r="AS2393" i="4"/>
  <c r="V2394" i="4"/>
  <c r="AH2394" i="4"/>
  <c r="AT2394" i="4"/>
  <c r="U2395" i="4"/>
  <c r="AG2395" i="4"/>
  <c r="AS2395" i="4"/>
  <c r="AH2396" i="4"/>
  <c r="P2397" i="4"/>
  <c r="AB2397" i="4"/>
  <c r="AN2397" i="4"/>
  <c r="AN2412" i="4" s="1"/>
  <c r="BF2397" i="4"/>
  <c r="BF2412" i="4" s="1"/>
  <c r="I2398" i="4"/>
  <c r="P2398" i="4"/>
  <c r="U2398" i="4"/>
  <c r="AB2398" i="4"/>
  <c r="AG2398" i="4"/>
  <c r="AS2398" i="4"/>
  <c r="U2399" i="4"/>
  <c r="AM2399" i="4"/>
  <c r="U2400" i="4"/>
  <c r="AG2400" i="4"/>
  <c r="AS2400" i="4"/>
  <c r="O2401" i="4"/>
  <c r="AA2401" i="4"/>
  <c r="AM2401" i="4"/>
  <c r="AM2402" i="4"/>
  <c r="O2403" i="4"/>
  <c r="AA2403" i="4"/>
  <c r="AM2403" i="4"/>
  <c r="U2404" i="4"/>
  <c r="AG2404" i="4"/>
  <c r="O2405" i="4"/>
  <c r="AM2405" i="4"/>
  <c r="U2406" i="4"/>
  <c r="AG2406" i="4"/>
  <c r="AS2406" i="4"/>
  <c r="O2407" i="4"/>
  <c r="AA2407" i="4"/>
  <c r="AM2407" i="4"/>
  <c r="I2408" i="4"/>
  <c r="U2408" i="4"/>
  <c r="AG2408" i="4"/>
  <c r="AS2408" i="4"/>
  <c r="BE2408" i="4"/>
  <c r="O2409" i="4"/>
  <c r="AA2409" i="4"/>
  <c r="AM2409" i="4"/>
  <c r="BE2409" i="4"/>
  <c r="V2410" i="4"/>
  <c r="AH2410" i="4"/>
  <c r="AT2410" i="4"/>
  <c r="AG2411" i="4"/>
  <c r="AS2411" i="4"/>
  <c r="BE2411" i="4"/>
  <c r="G2412" i="4"/>
  <c r="I2412" i="4" s="1"/>
  <c r="AK2412" i="4"/>
  <c r="AM2412" i="4" s="1"/>
  <c r="AA2426" i="4"/>
  <c r="AM2426" i="4"/>
  <c r="I2427" i="4"/>
  <c r="U2427" i="4"/>
  <c r="AG2427" i="4"/>
  <c r="AS2427" i="4"/>
  <c r="O2428" i="4"/>
  <c r="AA2428" i="4"/>
  <c r="AS2428" i="4"/>
  <c r="BE2428" i="4"/>
  <c r="O2429" i="4"/>
  <c r="AA2429" i="4"/>
  <c r="AM2429" i="4"/>
  <c r="I2430" i="4"/>
  <c r="U2430" i="4"/>
  <c r="AG2430" i="4"/>
  <c r="AS2430" i="4"/>
  <c r="O2431" i="4"/>
  <c r="AM2431" i="4"/>
  <c r="AA2432" i="4"/>
  <c r="AM2432" i="4"/>
  <c r="I2433" i="4"/>
  <c r="U2433" i="4"/>
  <c r="AG2433" i="4"/>
  <c r="AS2433" i="4"/>
  <c r="O2434" i="4"/>
  <c r="AA2434" i="4"/>
  <c r="AM2434" i="4"/>
  <c r="U2435" i="4"/>
  <c r="AG2435" i="4"/>
  <c r="AS2435" i="4"/>
  <c r="BE2435" i="4"/>
  <c r="U2436" i="4"/>
  <c r="AG2436" i="4"/>
  <c r="AS2436" i="4"/>
  <c r="BE2436" i="4"/>
  <c r="U2437" i="4"/>
  <c r="AG2437" i="4"/>
  <c r="AS2437" i="4"/>
  <c r="O2438" i="4"/>
  <c r="AA2438" i="4"/>
  <c r="AM2438" i="4"/>
  <c r="U2439" i="4"/>
  <c r="AG2439" i="4"/>
  <c r="AS2439" i="4"/>
  <c r="U2441" i="4"/>
  <c r="AG2441" i="4"/>
  <c r="AS2441" i="4"/>
  <c r="I2442" i="4"/>
  <c r="U2442" i="4"/>
  <c r="AG2442" i="4"/>
  <c r="AS2442" i="4"/>
  <c r="U2443" i="4"/>
  <c r="AM2443" i="4"/>
  <c r="U2444" i="4"/>
  <c r="AG2444" i="4"/>
  <c r="AS2444" i="4"/>
  <c r="O2445" i="4"/>
  <c r="AA2445" i="4"/>
  <c r="AM2445" i="4"/>
  <c r="AM2446" i="4"/>
  <c r="O2447" i="4"/>
  <c r="AA2447" i="4"/>
  <c r="AM2447" i="4"/>
  <c r="U2448" i="4"/>
  <c r="AG2448" i="4"/>
  <c r="O2449" i="4"/>
  <c r="AM2449" i="4"/>
  <c r="U2450" i="4"/>
  <c r="AG2450" i="4"/>
  <c r="AS2450" i="4"/>
  <c r="O2451" i="4"/>
  <c r="AA2451" i="4"/>
  <c r="AM2451" i="4"/>
  <c r="I2452" i="4"/>
  <c r="U2452" i="4"/>
  <c r="AG2452" i="4"/>
  <c r="AS2452" i="4"/>
  <c r="BE2452" i="4"/>
  <c r="O2453" i="4"/>
  <c r="AA2453" i="4"/>
  <c r="AM2453" i="4"/>
  <c r="BE2453" i="4"/>
  <c r="O2454" i="4"/>
  <c r="AA2454" i="4"/>
  <c r="AM2454" i="4"/>
  <c r="I2455" i="4"/>
  <c r="U2455" i="4"/>
  <c r="AG2455" i="4"/>
  <c r="AS2455" i="4"/>
  <c r="BE2455" i="4"/>
  <c r="G2456" i="4"/>
  <c r="I2456" i="4"/>
  <c r="AW2456" i="4"/>
  <c r="AB2469" i="4"/>
  <c r="AN2469" i="4"/>
  <c r="AZ2469" i="4"/>
  <c r="AZ2499" i="4" s="1"/>
  <c r="J2470" i="4"/>
  <c r="V2470" i="4"/>
  <c r="AH2470" i="4"/>
  <c r="AT2470" i="4"/>
  <c r="P2471" i="4"/>
  <c r="AB2471" i="4"/>
  <c r="AN2471" i="4"/>
  <c r="V2472" i="4"/>
  <c r="AH2472" i="4"/>
  <c r="AT2472" i="4"/>
  <c r="P2473" i="4"/>
  <c r="AB2473" i="4"/>
  <c r="AN2473" i="4"/>
  <c r="AH2474" i="4"/>
  <c r="P2475" i="4"/>
  <c r="AH2475" i="4"/>
  <c r="AT2475" i="4"/>
  <c r="P2476" i="4"/>
  <c r="AB2476" i="4"/>
  <c r="AN2476" i="4"/>
  <c r="V2477" i="4"/>
  <c r="AH2477" i="4"/>
  <c r="AT2477" i="4"/>
  <c r="P2478" i="4"/>
  <c r="AB2478" i="4"/>
  <c r="AN2478" i="4"/>
  <c r="P2479" i="4"/>
  <c r="AB2479" i="4"/>
  <c r="AN2479" i="4"/>
  <c r="P2480" i="4"/>
  <c r="AB2480" i="4"/>
  <c r="AN2480" i="4"/>
  <c r="V2481" i="4"/>
  <c r="AH2481" i="4"/>
  <c r="AT2481" i="4"/>
  <c r="P2482" i="4"/>
  <c r="AB2482" i="4"/>
  <c r="AN2482" i="4"/>
  <c r="AH2483" i="4"/>
  <c r="P2484" i="4"/>
  <c r="AB2484" i="4"/>
  <c r="AN2484" i="4"/>
  <c r="BF2484" i="4"/>
  <c r="P2485" i="4"/>
  <c r="AB2485" i="4"/>
  <c r="AN2485" i="4"/>
  <c r="P2486" i="4"/>
  <c r="AB2486" i="4"/>
  <c r="AN2486" i="4"/>
  <c r="V2487" i="4"/>
  <c r="AH2487" i="4"/>
  <c r="AT2487" i="4"/>
  <c r="P2488" i="4"/>
  <c r="AB2488" i="4"/>
  <c r="AN2488" i="4"/>
  <c r="AN2489" i="4"/>
  <c r="P2490" i="4"/>
  <c r="AB2490" i="4"/>
  <c r="AN2490" i="4"/>
  <c r="V2491" i="4"/>
  <c r="AH2491" i="4"/>
  <c r="P2492" i="4"/>
  <c r="AN2492" i="4"/>
  <c r="V2493" i="4"/>
  <c r="AH2493" i="4"/>
  <c r="AT2493" i="4"/>
  <c r="P2494" i="4"/>
  <c r="AB2494" i="4"/>
  <c r="AN2494" i="4"/>
  <c r="J2495" i="4"/>
  <c r="V2495" i="4"/>
  <c r="AH2495" i="4"/>
  <c r="AT2495" i="4"/>
  <c r="BF2495" i="4"/>
  <c r="P2496" i="4"/>
  <c r="AB2496" i="4"/>
  <c r="AN2496" i="4"/>
  <c r="BF2496" i="4"/>
  <c r="U2497" i="4"/>
  <c r="AG2497" i="4"/>
  <c r="AS2497" i="4"/>
  <c r="J2498" i="4"/>
  <c r="V2498" i="4"/>
  <c r="AH2498" i="4"/>
  <c r="AT2498" i="4"/>
  <c r="BF2498" i="4"/>
  <c r="AK2499" i="4"/>
  <c r="AM2499" i="4" s="1"/>
  <c r="BG2499" i="4"/>
  <c r="AA2513" i="4"/>
  <c r="AM2513" i="4"/>
  <c r="I2514" i="4"/>
  <c r="U2514" i="4"/>
  <c r="AG2514" i="4"/>
  <c r="AS2514" i="4"/>
  <c r="O2515" i="4"/>
  <c r="AA2515" i="4"/>
  <c r="AM2515" i="4"/>
  <c r="U2516" i="4"/>
  <c r="AG2516" i="4"/>
  <c r="AS2516" i="4"/>
  <c r="O2517" i="4"/>
  <c r="AA2517" i="4"/>
  <c r="AM2517" i="4"/>
  <c r="I2518" i="4"/>
  <c r="AG2518" i="4"/>
  <c r="AS2518" i="4"/>
  <c r="O2519" i="4"/>
  <c r="AG2519" i="4"/>
  <c r="AS2519" i="4"/>
  <c r="O2520" i="4"/>
  <c r="AA2520" i="4"/>
  <c r="AM2520" i="4"/>
  <c r="U2521" i="4"/>
  <c r="AG2521" i="4"/>
  <c r="AS2521" i="4"/>
  <c r="O2522" i="4"/>
  <c r="AA2522" i="4"/>
  <c r="AM2522" i="4"/>
  <c r="O2523" i="4"/>
  <c r="AA2523" i="4"/>
  <c r="AM2523" i="4"/>
  <c r="O2524" i="4"/>
  <c r="AA2524" i="4"/>
  <c r="AM2524" i="4"/>
  <c r="U2525" i="4"/>
  <c r="AG2525" i="4"/>
  <c r="AS2525" i="4"/>
  <c r="O2526" i="4"/>
  <c r="AA2526" i="4"/>
  <c r="AM2526" i="4"/>
  <c r="AG2527" i="4"/>
  <c r="O2528" i="4"/>
  <c r="AA2528" i="4"/>
  <c r="AM2528" i="4"/>
  <c r="BE2528" i="4"/>
  <c r="O2529" i="4"/>
  <c r="AA2529" i="4"/>
  <c r="AM2529" i="4"/>
  <c r="O2530" i="4"/>
  <c r="AA2530" i="4"/>
  <c r="AM2530" i="4"/>
  <c r="I2531" i="4"/>
  <c r="U2531" i="4"/>
  <c r="AG2531" i="4"/>
  <c r="AS2531" i="4"/>
  <c r="O2532" i="4"/>
  <c r="AA2532" i="4"/>
  <c r="AM2532" i="4"/>
  <c r="AM2533" i="4"/>
  <c r="O2534" i="4"/>
  <c r="AA2534" i="4"/>
  <c r="AM2534" i="4"/>
  <c r="U2535" i="4"/>
  <c r="AG2535" i="4"/>
  <c r="O2536" i="4"/>
  <c r="AM2536" i="4"/>
  <c r="U2537" i="4"/>
  <c r="AG2537" i="4"/>
  <c r="AS2537" i="4"/>
  <c r="O2538" i="4"/>
  <c r="AA2538" i="4"/>
  <c r="AM2538" i="4"/>
  <c r="I2539" i="4"/>
  <c r="U2539" i="4"/>
  <c r="AG2539" i="4"/>
  <c r="AS2539" i="4"/>
  <c r="BE2539" i="4"/>
  <c r="O2540" i="4"/>
  <c r="AA2540" i="4"/>
  <c r="AM2540" i="4"/>
  <c r="BE2540" i="4"/>
  <c r="O2541" i="4"/>
  <c r="AA2541" i="4"/>
  <c r="AM2541" i="4"/>
  <c r="I2542" i="4"/>
  <c r="U2542" i="4"/>
  <c r="AG2542" i="4"/>
  <c r="AS2542" i="4"/>
  <c r="BE2542" i="4"/>
  <c r="G2543" i="4"/>
  <c r="I2543" i="4" s="1"/>
  <c r="AW2543" i="4"/>
  <c r="U2556" i="4"/>
  <c r="AG2556" i="4"/>
  <c r="AK2586" i="4"/>
  <c r="AM2586" i="4" s="1"/>
  <c r="AN2556" i="4"/>
  <c r="AS2556" i="4"/>
  <c r="AW2586" i="4"/>
  <c r="AZ2556" i="4"/>
  <c r="AZ2586" i="4" s="1"/>
  <c r="O2557" i="4"/>
  <c r="AA2557" i="4"/>
  <c r="AM2557" i="4"/>
  <c r="I2558" i="4"/>
  <c r="U2558" i="4"/>
  <c r="AG2558" i="4"/>
  <c r="AS2558" i="4"/>
  <c r="BE2558" i="4"/>
  <c r="O2559" i="4"/>
  <c r="AA2559" i="4"/>
  <c r="AM2559" i="4"/>
  <c r="I2560" i="4"/>
  <c r="U2560" i="4"/>
  <c r="AG2560" i="4"/>
  <c r="AS2560" i="4"/>
  <c r="O2561" i="4"/>
  <c r="AM2561" i="4"/>
  <c r="AA2562" i="4"/>
  <c r="AM2562" i="4"/>
  <c r="I2563" i="4"/>
  <c r="U2563" i="4"/>
  <c r="AG2563" i="4"/>
  <c r="AS2563" i="4"/>
  <c r="O2564" i="4"/>
  <c r="AA2564" i="4"/>
  <c r="AM2564" i="4"/>
  <c r="U2565" i="4"/>
  <c r="AG2565" i="4"/>
  <c r="AS2565" i="4"/>
  <c r="BE2565" i="4"/>
  <c r="U2566" i="4"/>
  <c r="AG2566" i="4"/>
  <c r="AS2566" i="4"/>
  <c r="BE2566" i="4"/>
  <c r="U2567" i="4"/>
  <c r="AG2567" i="4"/>
  <c r="AS2567" i="4"/>
  <c r="O2568" i="4"/>
  <c r="AA2568" i="4"/>
  <c r="AM2568" i="4"/>
  <c r="U2569" i="4"/>
  <c r="AG2569" i="4"/>
  <c r="AS2569" i="4"/>
  <c r="U2571" i="4"/>
  <c r="AG2571" i="4"/>
  <c r="AS2571" i="4"/>
  <c r="I2572" i="4"/>
  <c r="U2572" i="4"/>
  <c r="AG2572" i="4"/>
  <c r="AS2572" i="4"/>
  <c r="U2573" i="4"/>
  <c r="AG2573" i="4"/>
  <c r="AS2573" i="4"/>
  <c r="BE2573" i="4"/>
  <c r="O2574" i="4"/>
  <c r="AA2574" i="4"/>
  <c r="AM2574" i="4"/>
  <c r="U2575" i="4"/>
  <c r="AG2575" i="4"/>
  <c r="AS2575" i="4"/>
  <c r="BE2575" i="4"/>
  <c r="O2576" i="4"/>
  <c r="AG2576" i="4"/>
  <c r="AT2576" i="4"/>
  <c r="BF2576" i="4"/>
  <c r="V2577" i="4"/>
  <c r="BK2577" i="4"/>
  <c r="BK2579" i="4"/>
  <c r="BK2582" i="4"/>
  <c r="BK2583" i="4"/>
  <c r="BK2585" i="4"/>
  <c r="O2586" i="4"/>
  <c r="AA2586" i="4"/>
  <c r="BK2606" i="4"/>
  <c r="BK2609" i="4"/>
  <c r="BK2610" i="4"/>
  <c r="BK2612" i="4"/>
  <c r="BK2616" i="4"/>
  <c r="BK2619" i="4"/>
  <c r="BK2624" i="4"/>
  <c r="U2629" i="4"/>
  <c r="AG2629" i="4"/>
  <c r="BK2651" i="4"/>
  <c r="BK2657" i="4"/>
  <c r="BK2661" i="4"/>
  <c r="BK2664" i="4"/>
  <c r="BK2665" i="4"/>
  <c r="BK2671" i="4"/>
  <c r="AT2715" i="4"/>
  <c r="BK2686" i="4"/>
  <c r="BK2687" i="4"/>
  <c r="BK2688" i="4"/>
  <c r="BK2702" i="4"/>
  <c r="BK2703" i="4"/>
  <c r="BK2704" i="4"/>
  <c r="BK2706" i="4"/>
  <c r="BK2708" i="4"/>
  <c r="BK2731" i="4"/>
  <c r="BK2732" i="4"/>
  <c r="BK2733" i="4"/>
  <c r="BK2734" i="4"/>
  <c r="BK2738" i="4"/>
  <c r="BK2742" i="4"/>
  <c r="BL2578" i="4"/>
  <c r="BK2578" i="4"/>
  <c r="BL2600" i="4"/>
  <c r="BK2600" i="4"/>
  <c r="BL2602" i="4"/>
  <c r="BK2602" i="4"/>
  <c r="BL2604" i="4"/>
  <c r="BK2604" i="4"/>
  <c r="BL2613" i="4"/>
  <c r="BL2614" i="4"/>
  <c r="BK2614" i="4"/>
  <c r="BL2615" i="4"/>
  <c r="BK2615" i="4"/>
  <c r="BL2623" i="4"/>
  <c r="BK2623" i="4"/>
  <c r="BL2627" i="4"/>
  <c r="BL2647" i="4"/>
  <c r="BK2647" i="4"/>
  <c r="BL2650" i="4"/>
  <c r="BK2650" i="4"/>
  <c r="BL2656" i="4"/>
  <c r="BL2668" i="4"/>
  <c r="BK2668" i="4"/>
  <c r="BL2670" i="4"/>
  <c r="BK2670" i="4"/>
  <c r="BK2690" i="4"/>
  <c r="AZ2382" i="4"/>
  <c r="AZ2412" i="4" s="1"/>
  <c r="AN2426" i="4"/>
  <c r="AN2456" i="4" s="1"/>
  <c r="I2499" i="4"/>
  <c r="AN2513" i="4"/>
  <c r="AN2543" i="4" s="1"/>
  <c r="BK2576" i="4"/>
  <c r="U2586" i="4"/>
  <c r="AG2586" i="4"/>
  <c r="BK2599" i="4"/>
  <c r="BK2601" i="4"/>
  <c r="BK2608" i="4"/>
  <c r="BK2618" i="4"/>
  <c r="BK2620" i="4"/>
  <c r="BK2622" i="4"/>
  <c r="BK2626" i="4"/>
  <c r="O2629" i="4"/>
  <c r="AA2629" i="4"/>
  <c r="AM2629" i="4"/>
  <c r="BK2648" i="4"/>
  <c r="BK2649" i="4"/>
  <c r="BK2653" i="4"/>
  <c r="BK2655" i="4"/>
  <c r="BK2659" i="4"/>
  <c r="BK2667" i="4"/>
  <c r="BK2669" i="4"/>
  <c r="BE2673" i="4"/>
  <c r="BK2700" i="4"/>
  <c r="BK2705" i="4"/>
  <c r="BK2709" i="4"/>
  <c r="BK2710" i="4"/>
  <c r="BK2712" i="4"/>
  <c r="I2715" i="4"/>
  <c r="U2715" i="4"/>
  <c r="AM2715" i="4"/>
  <c r="BK2735" i="4"/>
  <c r="BK2736" i="4"/>
  <c r="BK2740" i="4"/>
  <c r="BK2741" i="4"/>
  <c r="BK2743" i="4"/>
  <c r="BL2771" i="4"/>
  <c r="BI2845" i="4"/>
  <c r="BK2845" i="4" s="1"/>
  <c r="BL2815" i="4"/>
  <c r="AH2888" i="4"/>
  <c r="AG2888" i="4"/>
  <c r="BK2864" i="4"/>
  <c r="BL2864" i="4"/>
  <c r="BK2867" i="4"/>
  <c r="BL2867" i="4"/>
  <c r="BK2869" i="4"/>
  <c r="BL2869" i="4"/>
  <c r="BK2879" i="4"/>
  <c r="BL2879" i="4"/>
  <c r="BK2881" i="4"/>
  <c r="BL2881" i="4"/>
  <c r="BI2931" i="4"/>
  <c r="BL2901" i="4"/>
  <c r="BL2906" i="4"/>
  <c r="BK2906" i="4"/>
  <c r="BL2909" i="4"/>
  <c r="BK2909" i="4"/>
  <c r="AH2577" i="4"/>
  <c r="AT2577" i="4"/>
  <c r="BF2577" i="4"/>
  <c r="P2578" i="4"/>
  <c r="AB2578" i="4"/>
  <c r="AT2578" i="4"/>
  <c r="J2579" i="4"/>
  <c r="V2579" i="4"/>
  <c r="AH2579" i="4"/>
  <c r="AT2579" i="4"/>
  <c r="P2580" i="4"/>
  <c r="AB2580" i="4"/>
  <c r="AN2580" i="4"/>
  <c r="J2581" i="4"/>
  <c r="V2581" i="4"/>
  <c r="AH2581" i="4"/>
  <c r="AT2581" i="4"/>
  <c r="P2582" i="4"/>
  <c r="AH2582" i="4"/>
  <c r="AT2582" i="4"/>
  <c r="BF2582" i="4"/>
  <c r="P2583" i="4"/>
  <c r="AB2583" i="4"/>
  <c r="AN2583" i="4"/>
  <c r="BF2583" i="4"/>
  <c r="P2584" i="4"/>
  <c r="AB2584" i="4"/>
  <c r="AN2584" i="4"/>
  <c r="J2585" i="4"/>
  <c r="V2585" i="4"/>
  <c r="AH2585" i="4"/>
  <c r="AT2585" i="4"/>
  <c r="BF2585" i="4"/>
  <c r="BG2586" i="4"/>
  <c r="BI2586" i="4" s="1"/>
  <c r="V2599" i="4"/>
  <c r="AH2599" i="4"/>
  <c r="AT2599" i="4"/>
  <c r="P2600" i="4"/>
  <c r="AB2600" i="4"/>
  <c r="AN2600" i="4"/>
  <c r="J2601" i="4"/>
  <c r="V2601" i="4"/>
  <c r="AH2601" i="4"/>
  <c r="AT2601" i="4"/>
  <c r="BF2601" i="4"/>
  <c r="P2602" i="4"/>
  <c r="AB2602" i="4"/>
  <c r="AN2602" i="4"/>
  <c r="J2603" i="4"/>
  <c r="V2603" i="4"/>
  <c r="AH2603" i="4"/>
  <c r="AT2603" i="4"/>
  <c r="P2604" i="4"/>
  <c r="AN2604" i="4"/>
  <c r="AB2605" i="4"/>
  <c r="AN2605" i="4"/>
  <c r="J2606" i="4"/>
  <c r="V2606" i="4"/>
  <c r="AH2606" i="4"/>
  <c r="AT2606" i="4"/>
  <c r="P2607" i="4"/>
  <c r="AB2607" i="4"/>
  <c r="AN2607" i="4"/>
  <c r="V2608" i="4"/>
  <c r="AH2608" i="4"/>
  <c r="AT2608" i="4"/>
  <c r="BF2608" i="4"/>
  <c r="V2609" i="4"/>
  <c r="AH2609" i="4"/>
  <c r="AT2609" i="4"/>
  <c r="BF2609" i="4"/>
  <c r="V2610" i="4"/>
  <c r="AH2610" i="4"/>
  <c r="AT2610" i="4"/>
  <c r="P2611" i="4"/>
  <c r="AB2611" i="4"/>
  <c r="AN2611" i="4"/>
  <c r="V2612" i="4"/>
  <c r="AH2612" i="4"/>
  <c r="AT2612" i="4"/>
  <c r="V2614" i="4"/>
  <c r="AH2614" i="4"/>
  <c r="AT2614" i="4"/>
  <c r="J2615" i="4"/>
  <c r="V2615" i="4"/>
  <c r="AH2615" i="4"/>
  <c r="AT2615" i="4"/>
  <c r="V2616" i="4"/>
  <c r="AH2616" i="4"/>
  <c r="AT2616" i="4"/>
  <c r="BF2616" i="4"/>
  <c r="P2617" i="4"/>
  <c r="AB2617" i="4"/>
  <c r="AN2617" i="4"/>
  <c r="V2618" i="4"/>
  <c r="AH2618" i="4"/>
  <c r="AT2618" i="4"/>
  <c r="BF2618" i="4"/>
  <c r="P2619" i="4"/>
  <c r="AH2619" i="4"/>
  <c r="AT2619" i="4"/>
  <c r="BF2619" i="4"/>
  <c r="V2620" i="4"/>
  <c r="AH2620" i="4"/>
  <c r="AT2620" i="4"/>
  <c r="BF2620" i="4"/>
  <c r="P2621" i="4"/>
  <c r="AB2621" i="4"/>
  <c r="AT2621" i="4"/>
  <c r="J2622" i="4"/>
  <c r="V2622" i="4"/>
  <c r="AH2622" i="4"/>
  <c r="AT2622" i="4"/>
  <c r="P2623" i="4"/>
  <c r="AB2623" i="4"/>
  <c r="AN2623" i="4"/>
  <c r="J2624" i="4"/>
  <c r="V2624" i="4"/>
  <c r="AH2624" i="4"/>
  <c r="AT2624" i="4"/>
  <c r="P2625" i="4"/>
  <c r="AB2625" i="4"/>
  <c r="AN2625" i="4"/>
  <c r="V2626" i="4"/>
  <c r="AN2626" i="4"/>
  <c r="BF2626" i="4"/>
  <c r="P2627" i="4"/>
  <c r="AB2627" i="4"/>
  <c r="AN2627" i="4"/>
  <c r="J2628" i="4"/>
  <c r="V2628" i="4"/>
  <c r="AH2628" i="4"/>
  <c r="AT2628" i="4"/>
  <c r="BF2628" i="4"/>
  <c r="AW2629" i="4"/>
  <c r="BG2629" i="4"/>
  <c r="BI2629" i="4" s="1"/>
  <c r="BL2629" i="4" s="1"/>
  <c r="V2643" i="4"/>
  <c r="AH2643" i="4"/>
  <c r="AT2643" i="4"/>
  <c r="P2644" i="4"/>
  <c r="AB2644" i="4"/>
  <c r="AH2644" i="4"/>
  <c r="AT2644" i="4"/>
  <c r="BJ2644" i="4"/>
  <c r="P2645" i="4"/>
  <c r="AB2645" i="4"/>
  <c r="AN2645" i="4"/>
  <c r="J2646" i="4"/>
  <c r="V2646" i="4"/>
  <c r="AH2646" i="4"/>
  <c r="AT2646" i="4"/>
  <c r="P2647" i="4"/>
  <c r="AB2647" i="4"/>
  <c r="AN2647" i="4"/>
  <c r="J2648" i="4"/>
  <c r="AH2648" i="4"/>
  <c r="AT2648" i="4"/>
  <c r="P2649" i="4"/>
  <c r="AH2649" i="4"/>
  <c r="AT2649" i="4"/>
  <c r="P2650" i="4"/>
  <c r="AB2650" i="4"/>
  <c r="AN2650" i="4"/>
  <c r="J2651" i="4"/>
  <c r="V2651" i="4"/>
  <c r="AH2651" i="4"/>
  <c r="AT2651" i="4"/>
  <c r="P2652" i="4"/>
  <c r="AB2652" i="4"/>
  <c r="AN2652" i="4"/>
  <c r="V2653" i="4"/>
  <c r="AH2653" i="4"/>
  <c r="AT2653" i="4"/>
  <c r="BF2653" i="4"/>
  <c r="P2654" i="4"/>
  <c r="AB2654" i="4"/>
  <c r="AN2654" i="4"/>
  <c r="V2655" i="4"/>
  <c r="AH2655" i="4"/>
  <c r="AT2655" i="4"/>
  <c r="P2656" i="4"/>
  <c r="AB2656" i="4"/>
  <c r="AN2656" i="4"/>
  <c r="J2657" i="4"/>
  <c r="V2657" i="4"/>
  <c r="AH2657" i="4"/>
  <c r="AT2657" i="4"/>
  <c r="P2658" i="4"/>
  <c r="AB2658" i="4"/>
  <c r="AN2658" i="4"/>
  <c r="J2659" i="4"/>
  <c r="V2659" i="4"/>
  <c r="AH2659" i="4"/>
  <c r="AT2659" i="4"/>
  <c r="P2660" i="4"/>
  <c r="AB2660" i="4"/>
  <c r="AN2660" i="4"/>
  <c r="J2661" i="4"/>
  <c r="V2661" i="4"/>
  <c r="AH2661" i="4"/>
  <c r="AT2661" i="4"/>
  <c r="P2662" i="4"/>
  <c r="AB2662" i="4"/>
  <c r="AN2662" i="4"/>
  <c r="AB2663" i="4"/>
  <c r="AN2663" i="4"/>
  <c r="J2664" i="4"/>
  <c r="V2664" i="4"/>
  <c r="AH2664" i="4"/>
  <c r="AT2664" i="4"/>
  <c r="BF2664" i="4"/>
  <c r="P2665" i="4"/>
  <c r="AB2665" i="4"/>
  <c r="AT2665" i="4"/>
  <c r="BF2665" i="4"/>
  <c r="P2666" i="4"/>
  <c r="AB2666" i="4"/>
  <c r="AN2666" i="4"/>
  <c r="J2667" i="4"/>
  <c r="V2667" i="4"/>
  <c r="AH2667" i="4"/>
  <c r="AT2667" i="4"/>
  <c r="P2668" i="4"/>
  <c r="AB2668" i="4"/>
  <c r="AN2668" i="4"/>
  <c r="J2669" i="4"/>
  <c r="V2669" i="4"/>
  <c r="AH2669" i="4"/>
  <c r="AT2669" i="4"/>
  <c r="BF2669" i="4"/>
  <c r="P2670" i="4"/>
  <c r="AB2670" i="4"/>
  <c r="AN2670" i="4"/>
  <c r="J2671" i="4"/>
  <c r="V2671" i="4"/>
  <c r="AH2671" i="4"/>
  <c r="AT2671" i="4"/>
  <c r="P2672" i="4"/>
  <c r="AB2672" i="4"/>
  <c r="AS2672" i="4"/>
  <c r="BE2672" i="4"/>
  <c r="J2673" i="4"/>
  <c r="AF2673" i="4"/>
  <c r="AG2673" i="4" s="1"/>
  <c r="J2685" i="4"/>
  <c r="J2715" i="4" s="1"/>
  <c r="O2685" i="4"/>
  <c r="V2685" i="4"/>
  <c r="V2715" i="4" s="1"/>
  <c r="AA2685" i="4"/>
  <c r="AN2685" i="4"/>
  <c r="AZ2685" i="4"/>
  <c r="AZ2715" i="4" s="1"/>
  <c r="BI2685" i="4"/>
  <c r="BK2685" i="4" s="1"/>
  <c r="AS2686" i="4"/>
  <c r="AS2687" i="4"/>
  <c r="AS2688" i="4"/>
  <c r="O2689" i="4"/>
  <c r="AA2689" i="4"/>
  <c r="AS2689" i="4"/>
  <c r="AM2690" i="4"/>
  <c r="AM2691" i="4"/>
  <c r="U2692" i="4"/>
  <c r="AM2692" i="4"/>
  <c r="U2693" i="4"/>
  <c r="AM2693" i="4"/>
  <c r="U2694" i="4"/>
  <c r="AM2694" i="4"/>
  <c r="U2695" i="4"/>
  <c r="AM2695" i="4"/>
  <c r="U2696" i="4"/>
  <c r="AM2696" i="4"/>
  <c r="AS2700" i="4"/>
  <c r="AS2702" i="4"/>
  <c r="AS2703" i="4"/>
  <c r="AA2704" i="4"/>
  <c r="AS2704" i="4"/>
  <c r="BE2704" i="4"/>
  <c r="AS2705" i="4"/>
  <c r="BE2705" i="4"/>
  <c r="AS2706" i="4"/>
  <c r="BE2706" i="4"/>
  <c r="O2708" i="4"/>
  <c r="AS2708" i="4"/>
  <c r="O2709" i="4"/>
  <c r="AS2709" i="4"/>
  <c r="AS2710" i="4"/>
  <c r="AA2711" i="4"/>
  <c r="AS2711" i="4"/>
  <c r="O2712" i="4"/>
  <c r="AA2712" i="4"/>
  <c r="AS2712" i="4"/>
  <c r="BE2712" i="4"/>
  <c r="O2713" i="4"/>
  <c r="AA2713" i="4"/>
  <c r="AS2713" i="4"/>
  <c r="M2715" i="4"/>
  <c r="O2715" i="4" s="1"/>
  <c r="Y2715" i="4"/>
  <c r="AA2715" i="4" s="1"/>
  <c r="AQ2715" i="4"/>
  <c r="AS2715" i="4" s="1"/>
  <c r="BC2715" i="4"/>
  <c r="BE2715" i="4" s="1"/>
  <c r="J2728" i="4"/>
  <c r="O2728" i="4"/>
  <c r="V2728" i="4"/>
  <c r="AA2728" i="4"/>
  <c r="AN2728" i="4"/>
  <c r="AN2758" i="4" s="1"/>
  <c r="AS2728" i="4"/>
  <c r="AZ2728" i="4"/>
  <c r="AZ2758" i="4" s="1"/>
  <c r="BK2728" i="4"/>
  <c r="O2729" i="4"/>
  <c r="AS2729" i="4"/>
  <c r="O2730" i="4"/>
  <c r="AS2730" i="4"/>
  <c r="BE2730" i="4"/>
  <c r="AA2731" i="4"/>
  <c r="AS2731" i="4"/>
  <c r="O2732" i="4"/>
  <c r="AA2732" i="4"/>
  <c r="AS2732" i="4"/>
  <c r="AS2733" i="4"/>
  <c r="O2734" i="4"/>
  <c r="AA2734" i="4"/>
  <c r="AS2734" i="4"/>
  <c r="AA2735" i="4"/>
  <c r="AS2735" i="4"/>
  <c r="O2736" i="4"/>
  <c r="AA2736" i="4"/>
  <c r="AS2736" i="4"/>
  <c r="O2737" i="4"/>
  <c r="AS2737" i="4"/>
  <c r="BE2737" i="4"/>
  <c r="O2738" i="4"/>
  <c r="AA2738" i="4"/>
  <c r="AS2738" i="4"/>
  <c r="BE2738" i="4"/>
  <c r="O2739" i="4"/>
  <c r="AS2739" i="4"/>
  <c r="O2740" i="4"/>
  <c r="AA2740" i="4"/>
  <c r="AS2740" i="4"/>
  <c r="O2741" i="4"/>
  <c r="AA2741" i="4"/>
  <c r="AS2741" i="4"/>
  <c r="AA2742" i="4"/>
  <c r="AS2742" i="4"/>
  <c r="AS2743" i="4"/>
  <c r="BE2743" i="4"/>
  <c r="AS2744" i="4"/>
  <c r="BI2744" i="4"/>
  <c r="BL2744" i="4" s="1"/>
  <c r="BK2744" i="4"/>
  <c r="AT2746" i="4"/>
  <c r="BI2746" i="4"/>
  <c r="BL2746" i="4" s="1"/>
  <c r="AB2747" i="4"/>
  <c r="AT2747" i="4"/>
  <c r="BF2747" i="4"/>
  <c r="BK2749" i="4"/>
  <c r="BK2751" i="4"/>
  <c r="BK2753" i="4"/>
  <c r="O2758" i="4"/>
  <c r="AA2758" i="4"/>
  <c r="AS2758" i="4"/>
  <c r="BE2758" i="4"/>
  <c r="AB2801" i="4"/>
  <c r="BF2801" i="4"/>
  <c r="BK2773" i="4"/>
  <c r="BK2774" i="4"/>
  <c r="BK2775" i="4"/>
  <c r="BK2778" i="4"/>
  <c r="BK2779" i="4"/>
  <c r="BK2780" i="4"/>
  <c r="BK2782" i="4"/>
  <c r="BK2784" i="4"/>
  <c r="BK2786" i="4"/>
  <c r="BK2787" i="4"/>
  <c r="BK2792" i="4"/>
  <c r="BK2794" i="4"/>
  <c r="BK2796" i="4"/>
  <c r="BK2797" i="4"/>
  <c r="O2801" i="4"/>
  <c r="AB2845" i="4"/>
  <c r="AZ2845" i="4"/>
  <c r="BK2816" i="4"/>
  <c r="BK2817" i="4"/>
  <c r="BK2818" i="4"/>
  <c r="BK2819" i="4"/>
  <c r="BK2820" i="4"/>
  <c r="BK2821" i="4"/>
  <c r="BK2822" i="4"/>
  <c r="BK2825" i="4"/>
  <c r="BK2826" i="4"/>
  <c r="BK2828" i="4"/>
  <c r="BK2829" i="4"/>
  <c r="BK2831" i="4"/>
  <c r="BK2833" i="4"/>
  <c r="BK2834" i="4"/>
  <c r="BK2837" i="4"/>
  <c r="BK2841" i="4"/>
  <c r="BK2863" i="4"/>
  <c r="BK2865" i="4"/>
  <c r="BK2874" i="4"/>
  <c r="BK2878" i="4"/>
  <c r="BK2886" i="4"/>
  <c r="U2888" i="4"/>
  <c r="AT2748" i="4"/>
  <c r="AS2748" i="4"/>
  <c r="BK2840" i="4"/>
  <c r="BL2840" i="4"/>
  <c r="BK2858" i="4"/>
  <c r="BL2858" i="4"/>
  <c r="BK2860" i="4"/>
  <c r="BL2860" i="4"/>
  <c r="BK2862" i="4"/>
  <c r="BL2862" i="4"/>
  <c r="BK2871" i="4"/>
  <c r="BL2871" i="4"/>
  <c r="BK2873" i="4"/>
  <c r="BL2873" i="4"/>
  <c r="BK2877" i="4"/>
  <c r="BL2877" i="4"/>
  <c r="BL2902" i="4"/>
  <c r="BK2902" i="4"/>
  <c r="BL2904" i="4"/>
  <c r="BK2904" i="4"/>
  <c r="BK2908" i="4"/>
  <c r="I2586" i="4"/>
  <c r="AN2599" i="4"/>
  <c r="AN2629" i="4" s="1"/>
  <c r="I2629" i="4"/>
  <c r="AN2643" i="4"/>
  <c r="AB2728" i="4"/>
  <c r="AB2758" i="4" s="1"/>
  <c r="AT2728" i="4"/>
  <c r="AT2758" i="4" s="1"/>
  <c r="BF2728" i="4"/>
  <c r="BK2745" i="4"/>
  <c r="BK2747" i="4"/>
  <c r="BK2748" i="4"/>
  <c r="BK2755" i="4"/>
  <c r="BK2756" i="4"/>
  <c r="I2758" i="4"/>
  <c r="AM2758" i="4"/>
  <c r="BK2776" i="4"/>
  <c r="BK2777" i="4"/>
  <c r="BK2781" i="4"/>
  <c r="BK2785" i="4"/>
  <c r="BK2788" i="4"/>
  <c r="BK2789" i="4"/>
  <c r="BK2798" i="4"/>
  <c r="BK2799" i="4"/>
  <c r="I2801" i="4"/>
  <c r="AM2801" i="4"/>
  <c r="BK2823" i="4"/>
  <c r="BK2824" i="4"/>
  <c r="BK2827" i="4"/>
  <c r="BK2830" i="4"/>
  <c r="BK2835" i="4"/>
  <c r="BK2838" i="4"/>
  <c r="BK2843" i="4"/>
  <c r="AG2845" i="4"/>
  <c r="AS2845" i="4"/>
  <c r="BK2859" i="4"/>
  <c r="BK2861" i="4"/>
  <c r="BK2866" i="4"/>
  <c r="BK2868" i="4"/>
  <c r="BK2872" i="4"/>
  <c r="BK2876" i="4"/>
  <c r="BK2884" i="4"/>
  <c r="BK2903" i="4"/>
  <c r="BK2905" i="4"/>
  <c r="BK2907" i="4"/>
  <c r="BK2910" i="4"/>
  <c r="BK2914" i="4"/>
  <c r="BL2914" i="4"/>
  <c r="BK2916" i="4"/>
  <c r="BL2916" i="4"/>
  <c r="BK2918" i="4"/>
  <c r="BL2918" i="4"/>
  <c r="BK2920" i="4"/>
  <c r="BL2920" i="4"/>
  <c r="BK2949" i="4"/>
  <c r="BL2949" i="4"/>
  <c r="BK2952" i="4"/>
  <c r="BL2952" i="4"/>
  <c r="BK2954" i="4"/>
  <c r="BK2959" i="4"/>
  <c r="BL2959" i="4"/>
  <c r="BI3015" i="4"/>
  <c r="BL2985" i="4"/>
  <c r="BK2985" i="4"/>
  <c r="BL2987" i="4"/>
  <c r="BK2987" i="4"/>
  <c r="BL2989" i="4"/>
  <c r="BK2989" i="4"/>
  <c r="BE2748" i="4"/>
  <c r="AS2749" i="4"/>
  <c r="BE2749" i="4"/>
  <c r="O2751" i="4"/>
  <c r="AS2751" i="4"/>
  <c r="O2752" i="4"/>
  <c r="AS2752" i="4"/>
  <c r="O2753" i="4"/>
  <c r="AS2753" i="4"/>
  <c r="O2754" i="4"/>
  <c r="AA2754" i="4"/>
  <c r="AS2754" i="4"/>
  <c r="O2755" i="4"/>
  <c r="AA2755" i="4"/>
  <c r="AS2755" i="4"/>
  <c r="BE2755" i="4"/>
  <c r="O2756" i="4"/>
  <c r="AA2756" i="4"/>
  <c r="AS2756" i="4"/>
  <c r="J2771" i="4"/>
  <c r="J2801" i="4" s="1"/>
  <c r="O2771" i="4"/>
  <c r="V2771" i="4"/>
  <c r="AA2771" i="4"/>
  <c r="AN2771" i="4"/>
  <c r="AS2771" i="4"/>
  <c r="AZ2771" i="4"/>
  <c r="AZ2801" i="4" s="1"/>
  <c r="BK2771" i="4"/>
  <c r="O2772" i="4"/>
  <c r="AS2772" i="4"/>
  <c r="O2773" i="4"/>
  <c r="AA2773" i="4"/>
  <c r="AS2773" i="4"/>
  <c r="BE2773" i="4"/>
  <c r="O2774" i="4"/>
  <c r="AA2774" i="4"/>
  <c r="AS2774" i="4"/>
  <c r="O2775" i="4"/>
  <c r="AA2775" i="4"/>
  <c r="AS2775" i="4"/>
  <c r="AA2776" i="4"/>
  <c r="AS2776" i="4"/>
  <c r="O2777" i="4"/>
  <c r="AA2777" i="4"/>
  <c r="AS2777" i="4"/>
  <c r="AA2778" i="4"/>
  <c r="AS2778" i="4"/>
  <c r="O2779" i="4"/>
  <c r="AA2779" i="4"/>
  <c r="AS2779" i="4"/>
  <c r="O2780" i="4"/>
  <c r="AS2780" i="4"/>
  <c r="BE2780" i="4"/>
  <c r="O2781" i="4"/>
  <c r="AA2781" i="4"/>
  <c r="AS2781" i="4"/>
  <c r="BE2781" i="4"/>
  <c r="O2782" i="4"/>
  <c r="AS2782" i="4"/>
  <c r="O2783" i="4"/>
  <c r="AA2783" i="4"/>
  <c r="AS2783" i="4"/>
  <c r="O2784" i="4"/>
  <c r="AA2784" i="4"/>
  <c r="AS2784" i="4"/>
  <c r="AA2785" i="4"/>
  <c r="AS2785" i="4"/>
  <c r="AS2786" i="4"/>
  <c r="BE2786" i="4"/>
  <c r="AS2787" i="4"/>
  <c r="O2788" i="4"/>
  <c r="AS2788" i="4"/>
  <c r="AS2789" i="4"/>
  <c r="O2790" i="4"/>
  <c r="AA2790" i="4"/>
  <c r="AS2790" i="4"/>
  <c r="BE2790" i="4"/>
  <c r="AS2791" i="4"/>
  <c r="BE2791" i="4"/>
  <c r="O2792" i="4"/>
  <c r="AA2792" i="4"/>
  <c r="AS2792" i="4"/>
  <c r="BE2792" i="4"/>
  <c r="O2794" i="4"/>
  <c r="AS2794" i="4"/>
  <c r="O2795" i="4"/>
  <c r="AS2795" i="4"/>
  <c r="O2796" i="4"/>
  <c r="AS2796" i="4"/>
  <c r="O2797" i="4"/>
  <c r="AA2797" i="4"/>
  <c r="AS2797" i="4"/>
  <c r="O2798" i="4"/>
  <c r="AA2798" i="4"/>
  <c r="AS2798" i="4"/>
  <c r="BE2798" i="4"/>
  <c r="O2799" i="4"/>
  <c r="AA2799" i="4"/>
  <c r="AS2799" i="4"/>
  <c r="Y2801" i="4"/>
  <c r="AA2801" i="4" s="1"/>
  <c r="AQ2801" i="4"/>
  <c r="AS2801" i="4" s="1"/>
  <c r="BC2801" i="4"/>
  <c r="BE2801" i="4" s="1"/>
  <c r="J2815" i="4"/>
  <c r="O2815" i="4"/>
  <c r="V2815" i="4"/>
  <c r="AA2815" i="4"/>
  <c r="AH2815" i="4"/>
  <c r="AM2815" i="4"/>
  <c r="AT2815" i="4"/>
  <c r="BF2815" i="4"/>
  <c r="U2816" i="4"/>
  <c r="AG2816" i="4"/>
  <c r="AS2816" i="4"/>
  <c r="J2817" i="4"/>
  <c r="V2817" i="4"/>
  <c r="AH2817" i="4"/>
  <c r="AT2817" i="4"/>
  <c r="BF2817" i="4"/>
  <c r="U2818" i="4"/>
  <c r="AG2818" i="4"/>
  <c r="AS2818" i="4"/>
  <c r="V2819" i="4"/>
  <c r="AH2819" i="4"/>
  <c r="AT2819" i="4"/>
  <c r="U2820" i="4"/>
  <c r="AG2820" i="4"/>
  <c r="AS2820" i="4"/>
  <c r="J2821" i="4"/>
  <c r="O2821" i="4"/>
  <c r="V2821" i="4"/>
  <c r="AA2821" i="4"/>
  <c r="AH2821" i="4"/>
  <c r="AM2821" i="4"/>
  <c r="AT2821" i="4"/>
  <c r="U2822" i="4"/>
  <c r="AG2822" i="4"/>
  <c r="AS2822" i="4"/>
  <c r="O2823" i="4"/>
  <c r="AG2823" i="4"/>
  <c r="AS2823" i="4"/>
  <c r="O2824" i="4"/>
  <c r="V2824" i="4"/>
  <c r="AH2824" i="4"/>
  <c r="AT2824" i="4"/>
  <c r="BF2824" i="4"/>
  <c r="U2825" i="4"/>
  <c r="AG2825" i="4"/>
  <c r="AS2825" i="4"/>
  <c r="BE2825" i="4"/>
  <c r="O2826" i="4"/>
  <c r="V2826" i="4"/>
  <c r="AH2826" i="4"/>
  <c r="AM2826" i="4"/>
  <c r="AT2826" i="4"/>
  <c r="AG2827" i="4"/>
  <c r="AS2827" i="4"/>
  <c r="J2828" i="4"/>
  <c r="O2828" i="4"/>
  <c r="V2828" i="4"/>
  <c r="AA2828" i="4"/>
  <c r="AH2828" i="4"/>
  <c r="AT2828" i="4"/>
  <c r="U2829" i="4"/>
  <c r="AG2829" i="4"/>
  <c r="AS2829" i="4"/>
  <c r="AH2830" i="4"/>
  <c r="AM2830" i="4"/>
  <c r="AT2830" i="4"/>
  <c r="BF2830" i="4"/>
  <c r="AG2831" i="4"/>
  <c r="AS2831" i="4"/>
  <c r="J2832" i="4"/>
  <c r="AM2832" i="4"/>
  <c r="AG2833" i="4"/>
  <c r="AS2833" i="4"/>
  <c r="O2834" i="4"/>
  <c r="AA2834" i="4"/>
  <c r="AM2834" i="4"/>
  <c r="AS2835" i="4"/>
  <c r="BE2835" i="4"/>
  <c r="O2836" i="4"/>
  <c r="AA2836" i="4"/>
  <c r="AM2836" i="4"/>
  <c r="O2838" i="4"/>
  <c r="AM2838" i="4"/>
  <c r="AG2839" i="4"/>
  <c r="AS2839" i="4"/>
  <c r="O2840" i="4"/>
  <c r="AM2840" i="4"/>
  <c r="U2841" i="4"/>
  <c r="AS2841" i="4"/>
  <c r="O2842" i="4"/>
  <c r="AA2842" i="4"/>
  <c r="AM2842" i="4"/>
  <c r="BF2842" i="4"/>
  <c r="U2843" i="4"/>
  <c r="AG2843" i="4"/>
  <c r="AS2843" i="4"/>
  <c r="M2845" i="4"/>
  <c r="O2845" i="4" s="1"/>
  <c r="Y2845" i="4"/>
  <c r="AA2845" i="4" s="1"/>
  <c r="AK2845" i="4"/>
  <c r="AM2845" i="4" s="1"/>
  <c r="AW2845" i="4"/>
  <c r="J2858" i="4"/>
  <c r="J2888" i="4" s="1"/>
  <c r="O2858" i="4"/>
  <c r="V2858" i="4"/>
  <c r="AA2858" i="4"/>
  <c r="AH2858" i="4"/>
  <c r="AM2858" i="4"/>
  <c r="AT2858" i="4"/>
  <c r="AT2888" i="4" s="1"/>
  <c r="BF2858" i="4"/>
  <c r="BF2888" i="4" s="1"/>
  <c r="U2859" i="4"/>
  <c r="AG2859" i="4"/>
  <c r="AS2859" i="4"/>
  <c r="O2860" i="4"/>
  <c r="AA2860" i="4"/>
  <c r="AM2860" i="4"/>
  <c r="U2861" i="4"/>
  <c r="AG2861" i="4"/>
  <c r="AS2861" i="4"/>
  <c r="O2862" i="4"/>
  <c r="AA2862" i="4"/>
  <c r="AM2862" i="4"/>
  <c r="I2863" i="4"/>
  <c r="U2863" i="4"/>
  <c r="AG2863" i="4"/>
  <c r="AS2863" i="4"/>
  <c r="O2864" i="4"/>
  <c r="AA2864" i="4"/>
  <c r="AM2864" i="4"/>
  <c r="U2865" i="4"/>
  <c r="AG2865" i="4"/>
  <c r="AS2865" i="4"/>
  <c r="O2866" i="4"/>
  <c r="AG2866" i="4"/>
  <c r="AS2866" i="4"/>
  <c r="O2867" i="4"/>
  <c r="AM2867" i="4"/>
  <c r="U2868" i="4"/>
  <c r="AG2868" i="4"/>
  <c r="AS2868" i="4"/>
  <c r="BE2868" i="4"/>
  <c r="O2869" i="4"/>
  <c r="AM2869" i="4"/>
  <c r="AG2870" i="4"/>
  <c r="AS2870" i="4"/>
  <c r="O2871" i="4"/>
  <c r="AA2871" i="4"/>
  <c r="AM2871" i="4"/>
  <c r="U2872" i="4"/>
  <c r="AG2872" i="4"/>
  <c r="AS2872" i="4"/>
  <c r="AM2873" i="4"/>
  <c r="AG2874" i="4"/>
  <c r="AS2874" i="4"/>
  <c r="O2875" i="4"/>
  <c r="AM2875" i="4"/>
  <c r="I2876" i="4"/>
  <c r="AG2876" i="4"/>
  <c r="AS2876" i="4"/>
  <c r="O2877" i="4"/>
  <c r="AA2877" i="4"/>
  <c r="AM2877" i="4"/>
  <c r="AS2878" i="4"/>
  <c r="BE2878" i="4"/>
  <c r="O2879" i="4"/>
  <c r="AA2879" i="4"/>
  <c r="AM2879" i="4"/>
  <c r="O2881" i="4"/>
  <c r="AM2881" i="4"/>
  <c r="AG2882" i="4"/>
  <c r="AS2882" i="4"/>
  <c r="O2883" i="4"/>
  <c r="AM2883" i="4"/>
  <c r="U2884" i="4"/>
  <c r="AS2884" i="4"/>
  <c r="O2885" i="4"/>
  <c r="AA2885" i="4"/>
  <c r="AM2885" i="4"/>
  <c r="I2886" i="4"/>
  <c r="U2886" i="4"/>
  <c r="AG2886" i="4"/>
  <c r="AS2886" i="4"/>
  <c r="M2888" i="4"/>
  <c r="O2888" i="4" s="1"/>
  <c r="Y2888" i="4"/>
  <c r="AA2888" i="4" s="1"/>
  <c r="AK2888" i="4"/>
  <c r="AM2888" i="4" s="1"/>
  <c r="AW2888" i="4"/>
  <c r="J2901" i="4"/>
  <c r="V2901" i="4"/>
  <c r="AT2901" i="4"/>
  <c r="BF2901" i="4"/>
  <c r="BK2931" i="4"/>
  <c r="P2902" i="4"/>
  <c r="AN2902" i="4"/>
  <c r="J2903" i="4"/>
  <c r="V2903" i="4"/>
  <c r="AH2903" i="4"/>
  <c r="AT2903" i="4"/>
  <c r="BF2903" i="4"/>
  <c r="P2904" i="4"/>
  <c r="AB2904" i="4"/>
  <c r="AN2904" i="4"/>
  <c r="V2905" i="4"/>
  <c r="AH2905" i="4"/>
  <c r="AT2905" i="4"/>
  <c r="AB2906" i="4"/>
  <c r="AN2906" i="4"/>
  <c r="J2907" i="4"/>
  <c r="V2907" i="4"/>
  <c r="AH2907" i="4"/>
  <c r="AT2907" i="4"/>
  <c r="P2908" i="4"/>
  <c r="AB2908" i="4"/>
  <c r="AN2908" i="4"/>
  <c r="V2909" i="4"/>
  <c r="AN2909" i="4"/>
  <c r="V2910" i="4"/>
  <c r="AH2910" i="4"/>
  <c r="AT2910" i="4"/>
  <c r="BF2910" i="4"/>
  <c r="P2911" i="4"/>
  <c r="AB2911" i="4"/>
  <c r="BK2911" i="4"/>
  <c r="BK2913" i="4"/>
  <c r="BK2915" i="4"/>
  <c r="BK2919" i="4"/>
  <c r="BK2923" i="4"/>
  <c r="BK2925" i="4"/>
  <c r="BK2927" i="4"/>
  <c r="O2931" i="4"/>
  <c r="AA2931" i="4"/>
  <c r="BK2948" i="4"/>
  <c r="BK2956" i="4"/>
  <c r="BK2962" i="4"/>
  <c r="BK2963" i="4"/>
  <c r="BK2964" i="4"/>
  <c r="BK2966" i="4"/>
  <c r="BK2968" i="4"/>
  <c r="BK2971" i="4"/>
  <c r="AG2973" i="4"/>
  <c r="AS2973" i="4"/>
  <c r="BE2973" i="4"/>
  <c r="BK2986" i="4"/>
  <c r="BK2988" i="4"/>
  <c r="BK2912" i="4"/>
  <c r="BL2912" i="4"/>
  <c r="BK2922" i="4"/>
  <c r="BL2922" i="4"/>
  <c r="BK2924" i="4"/>
  <c r="BL2924" i="4"/>
  <c r="BK2926" i="4"/>
  <c r="BL2926" i="4"/>
  <c r="BK2943" i="4"/>
  <c r="BL2943" i="4"/>
  <c r="BK2945" i="4"/>
  <c r="BL2945" i="4"/>
  <c r="BK2947" i="4"/>
  <c r="BL2947" i="4"/>
  <c r="BK2955" i="4"/>
  <c r="BL2955" i="4"/>
  <c r="BL2957" i="4"/>
  <c r="BL2970" i="4"/>
  <c r="BK2970" i="4"/>
  <c r="BL2991" i="4"/>
  <c r="BK2991" i="4"/>
  <c r="BK2815" i="4"/>
  <c r="I2901" i="4"/>
  <c r="P2901" i="4"/>
  <c r="U2901" i="4"/>
  <c r="AB2901" i="4"/>
  <c r="AK2931" i="4"/>
  <c r="AM2931" i="4" s="1"/>
  <c r="AN2901" i="4"/>
  <c r="AS2901" i="4"/>
  <c r="AW2931" i="4"/>
  <c r="AZ2901" i="4"/>
  <c r="AZ2931" i="4" s="1"/>
  <c r="BK2901" i="4"/>
  <c r="BK2917" i="4"/>
  <c r="BK2921" i="4"/>
  <c r="BK2929" i="4"/>
  <c r="AG2931" i="4"/>
  <c r="AS2931" i="4"/>
  <c r="BE2931" i="4"/>
  <c r="BK2944" i="4"/>
  <c r="BK2946" i="4"/>
  <c r="BK2951" i="4"/>
  <c r="BK2958" i="4"/>
  <c r="BK2960" i="4"/>
  <c r="BK2961" i="4"/>
  <c r="BK2965" i="4"/>
  <c r="BK2967" i="4"/>
  <c r="BK2969" i="4"/>
  <c r="O2973" i="4"/>
  <c r="AA2973" i="4"/>
  <c r="AM2973" i="4"/>
  <c r="BK2990" i="4"/>
  <c r="BK2992" i="4"/>
  <c r="BK2997" i="4"/>
  <c r="BL2997" i="4"/>
  <c r="BK2999" i="4"/>
  <c r="BL2999" i="4"/>
  <c r="BK3011" i="4"/>
  <c r="BL3011" i="4"/>
  <c r="BK3012" i="4"/>
  <c r="BL3012" i="4"/>
  <c r="BL3030" i="4"/>
  <c r="BL3035" i="4"/>
  <c r="BL3038" i="4"/>
  <c r="BK3038" i="4"/>
  <c r="BL3046" i="4"/>
  <c r="BK3046" i="4"/>
  <c r="BL3050" i="4"/>
  <c r="BK3050" i="4"/>
  <c r="BL3052" i="4"/>
  <c r="BK3052" i="4"/>
  <c r="BL3054" i="4"/>
  <c r="BK3054" i="4"/>
  <c r="BL3056" i="4"/>
  <c r="BK3056" i="4"/>
  <c r="BL3080" i="4"/>
  <c r="BK3080" i="4"/>
  <c r="BL3081" i="4"/>
  <c r="BK3081" i="4"/>
  <c r="O2912" i="4"/>
  <c r="AM2912" i="4"/>
  <c r="AG2913" i="4"/>
  <c r="AS2913" i="4"/>
  <c r="O2914" i="4"/>
  <c r="AA2914" i="4"/>
  <c r="AM2914" i="4"/>
  <c r="U2915" i="4"/>
  <c r="AG2915" i="4"/>
  <c r="AS2915" i="4"/>
  <c r="AM2916" i="4"/>
  <c r="AG2917" i="4"/>
  <c r="AS2917" i="4"/>
  <c r="O2918" i="4"/>
  <c r="AM2918" i="4"/>
  <c r="I2919" i="4"/>
  <c r="AG2919" i="4"/>
  <c r="AS2919" i="4"/>
  <c r="O2920" i="4"/>
  <c r="AA2920" i="4"/>
  <c r="AM2920" i="4"/>
  <c r="AS2921" i="4"/>
  <c r="BE2921" i="4"/>
  <c r="O2922" i="4"/>
  <c r="AA2922" i="4"/>
  <c r="AM2922" i="4"/>
  <c r="O2924" i="4"/>
  <c r="AM2924" i="4"/>
  <c r="AG2925" i="4"/>
  <c r="AS2925" i="4"/>
  <c r="O2926" i="4"/>
  <c r="AM2926" i="4"/>
  <c r="U2927" i="4"/>
  <c r="AS2927" i="4"/>
  <c r="O2928" i="4"/>
  <c r="AA2928" i="4"/>
  <c r="AM2928" i="4"/>
  <c r="I2929" i="4"/>
  <c r="U2929" i="4"/>
  <c r="AG2929" i="4"/>
  <c r="AS2929" i="4"/>
  <c r="J2943" i="4"/>
  <c r="O2943" i="4"/>
  <c r="V2943" i="4"/>
  <c r="AA2943" i="4"/>
  <c r="AM2943" i="4"/>
  <c r="AT2943" i="4"/>
  <c r="U2944" i="4"/>
  <c r="AG2944" i="4"/>
  <c r="AS2944" i="4"/>
  <c r="O2945" i="4"/>
  <c r="AA2945" i="4"/>
  <c r="AM2945" i="4"/>
  <c r="U2946" i="4"/>
  <c r="AG2946" i="4"/>
  <c r="AS2946" i="4"/>
  <c r="O2947" i="4"/>
  <c r="AA2947" i="4"/>
  <c r="AM2947" i="4"/>
  <c r="I2948" i="4"/>
  <c r="U2948" i="4"/>
  <c r="AG2948" i="4"/>
  <c r="AS2948" i="4"/>
  <c r="O2949" i="4"/>
  <c r="AA2949" i="4"/>
  <c r="AM2949" i="4"/>
  <c r="U2950" i="4"/>
  <c r="AG2950" i="4"/>
  <c r="AS2950" i="4"/>
  <c r="O2951" i="4"/>
  <c r="AG2951" i="4"/>
  <c r="AS2951" i="4"/>
  <c r="O2952" i="4"/>
  <c r="AM2952" i="4"/>
  <c r="U2953" i="4"/>
  <c r="AG2953" i="4"/>
  <c r="AS2953" i="4"/>
  <c r="BE2953" i="4"/>
  <c r="O2954" i="4"/>
  <c r="AM2954" i="4"/>
  <c r="AG2955" i="4"/>
  <c r="AS2955" i="4"/>
  <c r="I2956" i="4"/>
  <c r="U2956" i="4"/>
  <c r="AG2956" i="4"/>
  <c r="AS2956" i="4"/>
  <c r="AA2957" i="4"/>
  <c r="AM2957" i="4"/>
  <c r="AG2958" i="4"/>
  <c r="AS2958" i="4"/>
  <c r="BE2958" i="4"/>
  <c r="I2960" i="4"/>
  <c r="AS2960" i="4"/>
  <c r="O2961" i="4"/>
  <c r="U2962" i="4"/>
  <c r="AG2962" i="4"/>
  <c r="AS2962" i="4"/>
  <c r="BE2962" i="4"/>
  <c r="AM2963" i="4"/>
  <c r="AT2963" i="4"/>
  <c r="BF2963" i="4"/>
  <c r="BF2973" i="4" s="1"/>
  <c r="I2964" i="4"/>
  <c r="P2964" i="4"/>
  <c r="U2964" i="4"/>
  <c r="AB2964" i="4"/>
  <c r="AG2964" i="4"/>
  <c r="AS2964" i="4"/>
  <c r="BE2964" i="4"/>
  <c r="I2966" i="4"/>
  <c r="AS2966" i="4"/>
  <c r="AH2967" i="4"/>
  <c r="AT2967" i="4"/>
  <c r="U2968" i="4"/>
  <c r="AG2968" i="4"/>
  <c r="AN2968" i="4"/>
  <c r="AS2968" i="4"/>
  <c r="V2969" i="4"/>
  <c r="AT2969" i="4"/>
  <c r="P2970" i="4"/>
  <c r="AB2970" i="4"/>
  <c r="AN2970" i="4"/>
  <c r="J2971" i="4"/>
  <c r="V2971" i="4"/>
  <c r="AH2971" i="4"/>
  <c r="AT2971" i="4"/>
  <c r="P2985" i="4"/>
  <c r="AB2985" i="4"/>
  <c r="AN2985" i="4"/>
  <c r="AZ2985" i="4"/>
  <c r="AZ3015" i="4" s="1"/>
  <c r="V2986" i="4"/>
  <c r="AH2986" i="4"/>
  <c r="AT2986" i="4"/>
  <c r="P2987" i="4"/>
  <c r="AB2987" i="4"/>
  <c r="AN2987" i="4"/>
  <c r="V2988" i="4"/>
  <c r="AH2988" i="4"/>
  <c r="AT2988" i="4"/>
  <c r="P2989" i="4"/>
  <c r="AB2989" i="4"/>
  <c r="AN2989" i="4"/>
  <c r="J2990" i="4"/>
  <c r="V2990" i="4"/>
  <c r="AH2990" i="4"/>
  <c r="AT2990" i="4"/>
  <c r="P2991" i="4"/>
  <c r="AB2991" i="4"/>
  <c r="AN2991" i="4"/>
  <c r="V2992" i="4"/>
  <c r="AH2992" i="4"/>
  <c r="AT2992" i="4"/>
  <c r="P2993" i="4"/>
  <c r="AH2993" i="4"/>
  <c r="AT2993" i="4"/>
  <c r="BK2993" i="4"/>
  <c r="BK2995" i="4"/>
  <c r="BK3000" i="4"/>
  <c r="BK3002" i="4"/>
  <c r="BK3007" i="4"/>
  <c r="BK3009" i="4"/>
  <c r="BK3010" i="4"/>
  <c r="O3015" i="4"/>
  <c r="AA3015" i="4"/>
  <c r="AM3015" i="4"/>
  <c r="BK3030" i="4"/>
  <c r="BK3043" i="4"/>
  <c r="BK3049" i="4"/>
  <c r="BK3051" i="4"/>
  <c r="O3060" i="4"/>
  <c r="AA3060" i="4"/>
  <c r="BK3001" i="4"/>
  <c r="BL3001" i="4"/>
  <c r="BL3033" i="4"/>
  <c r="BL3037" i="4"/>
  <c r="BK3037" i="4"/>
  <c r="BL3040" i="4"/>
  <c r="BL3042" i="4"/>
  <c r="BK3042" i="4"/>
  <c r="BL3044" i="4"/>
  <c r="BI3104" i="4"/>
  <c r="BK3104" i="4" s="1"/>
  <c r="BL3074" i="4"/>
  <c r="BK3074" i="4"/>
  <c r="BL3076" i="4"/>
  <c r="BK3076" i="4"/>
  <c r="BL3078" i="4"/>
  <c r="BK3078" i="4"/>
  <c r="P2943" i="4"/>
  <c r="AB2943" i="4"/>
  <c r="AB2973" i="4" s="1"/>
  <c r="AN2943" i="4"/>
  <c r="AZ2943" i="4"/>
  <c r="AZ2973" i="4" s="1"/>
  <c r="J2985" i="4"/>
  <c r="O2985" i="4"/>
  <c r="V2985" i="4"/>
  <c r="AA2985" i="4"/>
  <c r="AM2985" i="4"/>
  <c r="AT2985" i="4"/>
  <c r="BK2996" i="4"/>
  <c r="BK3003" i="4"/>
  <c r="BK3005" i="4"/>
  <c r="BK3006" i="4"/>
  <c r="BK3008" i="4"/>
  <c r="AG3015" i="4"/>
  <c r="BK3032" i="4"/>
  <c r="BK3034" i="4"/>
  <c r="BK3036" i="4"/>
  <c r="BK3039" i="4"/>
  <c r="BK3041" i="4"/>
  <c r="BK3045" i="4"/>
  <c r="BK3047" i="4"/>
  <c r="BK3053" i="4"/>
  <c r="AG3060" i="4"/>
  <c r="BE3060" i="4"/>
  <c r="BK3075" i="4"/>
  <c r="BK3077" i="4"/>
  <c r="BK3084" i="4"/>
  <c r="BL3084" i="4"/>
  <c r="BK3088" i="4"/>
  <c r="BL3088" i="4"/>
  <c r="BK3092" i="4"/>
  <c r="BL3092" i="4"/>
  <c r="U2994" i="4"/>
  <c r="AG2994" i="4"/>
  <c r="AS2994" i="4"/>
  <c r="BE2994" i="4"/>
  <c r="U2995" i="4"/>
  <c r="AG2995" i="4"/>
  <c r="AS2995" i="4"/>
  <c r="BE2995" i="4"/>
  <c r="O2996" i="4"/>
  <c r="AM2996" i="4"/>
  <c r="AG2997" i="4"/>
  <c r="AS2997" i="4"/>
  <c r="I2998" i="4"/>
  <c r="U2998" i="4"/>
  <c r="AG2998" i="4"/>
  <c r="AS2998" i="4"/>
  <c r="AA2999" i="4"/>
  <c r="AM2999" i="4"/>
  <c r="AG3000" i="4"/>
  <c r="AS3000" i="4"/>
  <c r="BE3000" i="4"/>
  <c r="I3002" i="4"/>
  <c r="AS3002" i="4"/>
  <c r="J3003" i="4"/>
  <c r="O3003" i="4"/>
  <c r="AH3003" i="4"/>
  <c r="AT3003" i="4"/>
  <c r="U3004" i="4"/>
  <c r="AG3004" i="4"/>
  <c r="AS3004" i="4"/>
  <c r="BE3004" i="4"/>
  <c r="AT3005" i="4"/>
  <c r="BF3005" i="4"/>
  <c r="BF3015" i="4" s="1"/>
  <c r="I3006" i="4"/>
  <c r="U3006" i="4"/>
  <c r="AB3006" i="4"/>
  <c r="AG3006" i="4"/>
  <c r="AN3006" i="4"/>
  <c r="AS3006" i="4"/>
  <c r="BE3006" i="4"/>
  <c r="I3008" i="4"/>
  <c r="AS3008" i="4"/>
  <c r="O3009" i="4"/>
  <c r="AH3009" i="4"/>
  <c r="AM3009" i="4"/>
  <c r="AT3009" i="4"/>
  <c r="U3010" i="4"/>
  <c r="AG3010" i="4"/>
  <c r="AS3010" i="4"/>
  <c r="O3011" i="4"/>
  <c r="AA3011" i="4"/>
  <c r="AM3011" i="4"/>
  <c r="U3012" i="4"/>
  <c r="AG3012" i="4"/>
  <c r="AS3012" i="4"/>
  <c r="I3013" i="4"/>
  <c r="U3013" i="4"/>
  <c r="AG3013" i="4"/>
  <c r="AS3013" i="4"/>
  <c r="J3030" i="4"/>
  <c r="V3030" i="4"/>
  <c r="AT3030" i="4"/>
  <c r="P3031" i="4"/>
  <c r="AN3031" i="4"/>
  <c r="J3032" i="4"/>
  <c r="V3032" i="4"/>
  <c r="AH3032" i="4"/>
  <c r="AT3032" i="4"/>
  <c r="BF3032" i="4"/>
  <c r="P3033" i="4"/>
  <c r="AB3033" i="4"/>
  <c r="AN3033" i="4"/>
  <c r="V3034" i="4"/>
  <c r="AH3034" i="4"/>
  <c r="AT3034" i="4"/>
  <c r="AB3035" i="4"/>
  <c r="AN3035" i="4"/>
  <c r="J3036" i="4"/>
  <c r="V3036" i="4"/>
  <c r="AH3036" i="4"/>
  <c r="AT3036" i="4"/>
  <c r="P3037" i="4"/>
  <c r="AB3037" i="4"/>
  <c r="AN3037" i="4"/>
  <c r="V3038" i="4"/>
  <c r="AN3038" i="4"/>
  <c r="V3039" i="4"/>
  <c r="AH3039" i="4"/>
  <c r="AT3039" i="4"/>
  <c r="BF3039" i="4"/>
  <c r="P3040" i="4"/>
  <c r="AB3040" i="4"/>
  <c r="AN3040" i="4"/>
  <c r="V3041" i="4"/>
  <c r="AH3041" i="4"/>
  <c r="AT3041" i="4"/>
  <c r="P3042" i="4"/>
  <c r="AB3042" i="4"/>
  <c r="AN3042" i="4"/>
  <c r="J3043" i="4"/>
  <c r="V3043" i="4"/>
  <c r="AH3043" i="4"/>
  <c r="AT3043" i="4"/>
  <c r="AB3044" i="4"/>
  <c r="AN3044" i="4"/>
  <c r="AH3045" i="4"/>
  <c r="AT3045" i="4"/>
  <c r="BF3045" i="4"/>
  <c r="J3047" i="4"/>
  <c r="AT3047" i="4"/>
  <c r="P3048" i="4"/>
  <c r="V3049" i="4"/>
  <c r="AH3049" i="4"/>
  <c r="AT3049" i="4"/>
  <c r="BF3049" i="4"/>
  <c r="AN3050" i="4"/>
  <c r="J3051" i="4"/>
  <c r="V3051" i="4"/>
  <c r="AH3051" i="4"/>
  <c r="AT3051" i="4"/>
  <c r="BF3051" i="4"/>
  <c r="AN3052" i="4"/>
  <c r="J3053" i="4"/>
  <c r="AT3053" i="4"/>
  <c r="P3054" i="4"/>
  <c r="AN3054" i="4"/>
  <c r="V3055" i="4"/>
  <c r="AH3055" i="4"/>
  <c r="AT3055" i="4"/>
  <c r="P3056" i="4"/>
  <c r="AB3056" i="4"/>
  <c r="AN3056" i="4"/>
  <c r="V3057" i="4"/>
  <c r="AH3057" i="4"/>
  <c r="AT3057" i="4"/>
  <c r="J3058" i="4"/>
  <c r="V3058" i="4"/>
  <c r="AH3058" i="4"/>
  <c r="AT3058" i="4"/>
  <c r="G3060" i="4"/>
  <c r="I3060" i="4" s="1"/>
  <c r="S3060" i="4"/>
  <c r="U3060" i="4" s="1"/>
  <c r="P3074" i="4"/>
  <c r="AB3074" i="4"/>
  <c r="AN3074" i="4"/>
  <c r="AZ3074" i="4"/>
  <c r="V3075" i="4"/>
  <c r="AH3075" i="4"/>
  <c r="AT3075" i="4"/>
  <c r="P3076" i="4"/>
  <c r="AB3076" i="4"/>
  <c r="AN3076" i="4"/>
  <c r="V3077" i="4"/>
  <c r="AH3077" i="4"/>
  <c r="AT3077" i="4"/>
  <c r="P3078" i="4"/>
  <c r="AB3078" i="4"/>
  <c r="AN3078" i="4"/>
  <c r="J3079" i="4"/>
  <c r="V3079" i="4"/>
  <c r="AH3079" i="4"/>
  <c r="AT3079" i="4"/>
  <c r="P3080" i="4"/>
  <c r="AB3080" i="4"/>
  <c r="AN3080" i="4"/>
  <c r="V3081" i="4"/>
  <c r="AH3081" i="4"/>
  <c r="AT3081" i="4"/>
  <c r="BK3083" i="4"/>
  <c r="BK3085" i="4"/>
  <c r="BK3091" i="4"/>
  <c r="BK3102" i="4"/>
  <c r="AG3104" i="4"/>
  <c r="BK3082" i="4"/>
  <c r="BL3082" i="4"/>
  <c r="BK3090" i="4"/>
  <c r="BL3090" i="4"/>
  <c r="BK3094" i="4"/>
  <c r="BK3096" i="4"/>
  <c r="BL3096" i="4"/>
  <c r="BK3098" i="4"/>
  <c r="BL3098" i="4"/>
  <c r="BK3101" i="4"/>
  <c r="BL3101" i="4"/>
  <c r="P3030" i="4"/>
  <c r="P3060" i="4" s="1"/>
  <c r="AB3030" i="4"/>
  <c r="AN3030" i="4"/>
  <c r="AS3030" i="4"/>
  <c r="AZ3030" i="4"/>
  <c r="G3104" i="4"/>
  <c r="I3104" i="4" s="1"/>
  <c r="J3074" i="4"/>
  <c r="J3104" i="4" s="1"/>
  <c r="O3074" i="4"/>
  <c r="S3104" i="4"/>
  <c r="U3104" i="4" s="1"/>
  <c r="V3074" i="4"/>
  <c r="AA3074" i="4"/>
  <c r="AM3074" i="4"/>
  <c r="AQ3104" i="4"/>
  <c r="AS3104" i="4" s="1"/>
  <c r="AT3074" i="4"/>
  <c r="BH3104" i="4"/>
  <c r="V3082" i="4"/>
  <c r="AN3082" i="4"/>
  <c r="BK3087" i="4"/>
  <c r="BK3093" i="4"/>
  <c r="BK3095" i="4"/>
  <c r="BK3099" i="4"/>
  <c r="O3104" i="4"/>
  <c r="AA3104" i="4"/>
  <c r="AM3104" i="4"/>
  <c r="U3083" i="4"/>
  <c r="AG3083" i="4"/>
  <c r="AS3083" i="4"/>
  <c r="BE3083" i="4"/>
  <c r="O3084" i="4"/>
  <c r="AA3084" i="4"/>
  <c r="AM3084" i="4"/>
  <c r="U3085" i="4"/>
  <c r="AG3085" i="4"/>
  <c r="AS3085" i="4"/>
  <c r="O3086" i="4"/>
  <c r="AA3086" i="4"/>
  <c r="AM3086" i="4"/>
  <c r="I3087" i="4"/>
  <c r="U3087" i="4"/>
  <c r="AG3087" i="4"/>
  <c r="AS3087" i="4"/>
  <c r="AA3088" i="4"/>
  <c r="AM3088" i="4"/>
  <c r="AG3089" i="4"/>
  <c r="AS3089" i="4"/>
  <c r="BE3089" i="4"/>
  <c r="I3091" i="4"/>
  <c r="AS3091" i="4"/>
  <c r="O3092" i="4"/>
  <c r="U3093" i="4"/>
  <c r="AG3093" i="4"/>
  <c r="AS3093" i="4"/>
  <c r="BE3093" i="4"/>
  <c r="AM3094" i="4"/>
  <c r="I3095" i="4"/>
  <c r="U3095" i="4"/>
  <c r="AG3095" i="4"/>
  <c r="AS3095" i="4"/>
  <c r="BE3095" i="4"/>
  <c r="AM3096" i="4"/>
  <c r="I3097" i="4"/>
  <c r="AS3097" i="4"/>
  <c r="O3098" i="4"/>
  <c r="AM3098" i="4"/>
  <c r="U3099" i="4"/>
  <c r="AG3099" i="4"/>
  <c r="AS3099" i="4"/>
  <c r="O3100" i="4"/>
  <c r="AA3100" i="4"/>
  <c r="AM3100" i="4"/>
  <c r="U3101" i="4"/>
  <c r="AG3101" i="4"/>
  <c r="AS3101" i="4"/>
  <c r="I3102" i="4"/>
  <c r="U3102" i="4"/>
  <c r="AG3102" i="4"/>
  <c r="AS3102" i="4"/>
  <c r="J3113" i="4"/>
  <c r="O3113" i="4"/>
  <c r="V3113" i="4"/>
  <c r="AA3113" i="4"/>
  <c r="AM3143" i="4"/>
  <c r="AN3113" i="4"/>
  <c r="AS3113" i="4"/>
  <c r="AZ3113" i="4"/>
  <c r="AZ3143" i="4" s="1"/>
  <c r="O3114" i="4"/>
  <c r="AM3114" i="4"/>
  <c r="I3115" i="4"/>
  <c r="U3115" i="4"/>
  <c r="AG3115" i="4"/>
  <c r="AS3115" i="4"/>
  <c r="BE3115" i="4"/>
  <c r="O3116" i="4"/>
  <c r="V3116" i="4"/>
  <c r="AH3116" i="4"/>
  <c r="AT3116" i="4"/>
  <c r="AG3143" i="4"/>
  <c r="BE3143" i="4"/>
  <c r="P3113" i="4"/>
  <c r="AB3113" i="4"/>
  <c r="AT3113" i="4"/>
  <c r="O3143" i="4"/>
  <c r="J3118" i="4"/>
  <c r="V3118" i="4"/>
  <c r="AH3118" i="4"/>
  <c r="AT3118" i="4"/>
  <c r="P3119" i="4"/>
  <c r="AB3119" i="4"/>
  <c r="AN3119" i="4"/>
  <c r="V3120" i="4"/>
  <c r="AH3120" i="4"/>
  <c r="AT3120" i="4"/>
  <c r="P3121" i="4"/>
  <c r="AB3121" i="4"/>
  <c r="AN3121" i="4"/>
  <c r="J3122" i="4"/>
  <c r="V3122" i="4"/>
  <c r="AH3122" i="4"/>
  <c r="AT3122" i="4"/>
  <c r="BF3122" i="4"/>
  <c r="P3123" i="4"/>
  <c r="AH3123" i="4"/>
  <c r="AT3123" i="4"/>
  <c r="BF3123" i="4"/>
  <c r="P3124" i="4"/>
  <c r="AN3124" i="4"/>
  <c r="AH3125" i="4"/>
  <c r="AT3125" i="4"/>
  <c r="P3126" i="4"/>
  <c r="AB3126" i="4"/>
  <c r="AN3126" i="4"/>
  <c r="J3127" i="4"/>
  <c r="V3127" i="4"/>
  <c r="AH3127" i="4"/>
  <c r="AT3127" i="4"/>
  <c r="AN3128" i="4"/>
  <c r="AH3129" i="4"/>
  <c r="AT3129" i="4"/>
  <c r="P3130" i="4"/>
  <c r="AB3130" i="4"/>
  <c r="AN3130" i="4"/>
  <c r="P3131" i="4"/>
  <c r="V3132" i="4"/>
  <c r="AH3132" i="4"/>
  <c r="AT3132" i="4"/>
  <c r="BF3132" i="4"/>
  <c r="AN3133" i="4"/>
  <c r="J3134" i="4"/>
  <c r="V3134" i="4"/>
  <c r="AH3134" i="4"/>
  <c r="AT3134" i="4"/>
  <c r="BF3134" i="4"/>
  <c r="AN3135" i="4"/>
  <c r="J3136" i="4"/>
  <c r="AT3136" i="4"/>
  <c r="P3137" i="4"/>
  <c r="AN3137" i="4"/>
  <c r="V3138" i="4"/>
  <c r="AH3138" i="4"/>
  <c r="AT3138" i="4"/>
  <c r="P3139" i="4"/>
  <c r="AB3139" i="4"/>
  <c r="AN3139" i="4"/>
  <c r="J3140" i="4"/>
  <c r="V3140" i="4"/>
  <c r="AH3140" i="4"/>
  <c r="AT3140" i="4"/>
  <c r="BF3140" i="4"/>
  <c r="V3141" i="4"/>
  <c r="AH3141" i="4"/>
  <c r="AT3141" i="4"/>
  <c r="V3078" i="2"/>
  <c r="W3078" i="2"/>
  <c r="AF3078" i="2"/>
  <c r="AG3078" i="2"/>
  <c r="AJ3078" i="2"/>
  <c r="V3079" i="2"/>
  <c r="W3079" i="2"/>
  <c r="AF3079" i="2"/>
  <c r="AG3079" i="2"/>
  <c r="AK3079" i="2"/>
  <c r="AJ3079" i="2"/>
  <c r="V3080" i="2"/>
  <c r="W3080" i="2"/>
  <c r="AC3080" i="2"/>
  <c r="AD3080" i="2"/>
  <c r="AF3080" i="2"/>
  <c r="AG3080" i="2"/>
  <c r="AJ3080" i="2"/>
  <c r="V3081" i="2"/>
  <c r="W3081" i="2"/>
  <c r="AF3081" i="2"/>
  <c r="AG3081" i="2"/>
  <c r="AJ3081" i="2"/>
  <c r="AK3081" i="2"/>
  <c r="V3082" i="2"/>
  <c r="W3082" i="2"/>
  <c r="AF3082" i="2"/>
  <c r="AG3082" i="2"/>
  <c r="AJ3082" i="2"/>
  <c r="V3083" i="2"/>
  <c r="W3083" i="2"/>
  <c r="AF3083" i="2"/>
  <c r="AG3083" i="2"/>
  <c r="AJ3083" i="2"/>
  <c r="AK3083" i="2"/>
  <c r="V3084" i="2"/>
  <c r="W3084" i="2"/>
  <c r="AF3084" i="2"/>
  <c r="AG3084" i="2"/>
  <c r="AJ3084" i="2"/>
  <c r="V3085" i="2"/>
  <c r="W3085" i="2"/>
  <c r="AF3085" i="2"/>
  <c r="AG3085" i="2"/>
  <c r="AJ3085" i="2"/>
  <c r="AK3085" i="2"/>
  <c r="V3086" i="2"/>
  <c r="W3086" i="2"/>
  <c r="AF3086" i="2"/>
  <c r="AG3086" i="2"/>
  <c r="AJ3086" i="2"/>
  <c r="V3087" i="2"/>
  <c r="W3087" i="2"/>
  <c r="AC3087" i="2"/>
  <c r="AD3087" i="2"/>
  <c r="AF3087" i="2"/>
  <c r="AG3087" i="2"/>
  <c r="AK3087" i="2"/>
  <c r="AJ3087" i="2"/>
  <c r="V3088" i="2"/>
  <c r="W3088" i="2"/>
  <c r="AC3088" i="2"/>
  <c r="AD3088" i="2"/>
  <c r="AF3088" i="2"/>
  <c r="AG3088" i="2"/>
  <c r="AJ3088" i="2"/>
  <c r="V3089" i="2"/>
  <c r="W3089" i="2"/>
  <c r="AF3089" i="2"/>
  <c r="AG3089" i="2"/>
  <c r="AJ3089" i="2"/>
  <c r="AK3089" i="2"/>
  <c r="V3090" i="2"/>
  <c r="W3090" i="2"/>
  <c r="AF3090" i="2"/>
  <c r="AG3090" i="2"/>
  <c r="AJ3090" i="2"/>
  <c r="W3091" i="2"/>
  <c r="AF3091" i="2"/>
  <c r="AG3091" i="2"/>
  <c r="AK3091" i="2"/>
  <c r="V3092" i="2"/>
  <c r="W3092" i="2"/>
  <c r="AC3092" i="2"/>
  <c r="AD3092" i="2"/>
  <c r="AF3092" i="2"/>
  <c r="AG3092" i="2"/>
  <c r="AJ3092" i="2"/>
  <c r="AK3092" i="2"/>
  <c r="V3093" i="2"/>
  <c r="W3093" i="2"/>
  <c r="AC3093" i="2"/>
  <c r="AD3093" i="2"/>
  <c r="AF3093" i="2"/>
  <c r="AG3093" i="2"/>
  <c r="AK3093" i="2"/>
  <c r="V3094" i="2"/>
  <c r="W3094" i="2"/>
  <c r="AF3094" i="2"/>
  <c r="AG3094" i="2"/>
  <c r="AK3094" i="2"/>
  <c r="V3095" i="2"/>
  <c r="W3095" i="2"/>
  <c r="AC3095" i="2"/>
  <c r="AD3095" i="2"/>
  <c r="AF3095" i="2"/>
  <c r="AG3095" i="2"/>
  <c r="AJ3095" i="2"/>
  <c r="V3096" i="2"/>
  <c r="W3096" i="2"/>
  <c r="AF3096" i="2"/>
  <c r="AG3096" i="2"/>
  <c r="AJ3096" i="2"/>
  <c r="AK3096" i="2"/>
  <c r="V3097" i="2"/>
  <c r="W3097" i="2"/>
  <c r="AD3097" i="2"/>
  <c r="AF3097" i="2"/>
  <c r="AG3097" i="2"/>
  <c r="AK3097" i="2"/>
  <c r="AJ3097" i="2"/>
  <c r="V3098" i="2"/>
  <c r="W3098" i="2"/>
  <c r="AD3098" i="2"/>
  <c r="AF3098" i="2"/>
  <c r="AG3098" i="2"/>
  <c r="AK3098" i="2"/>
  <c r="V3099" i="2"/>
  <c r="W3099" i="2"/>
  <c r="AC3099" i="2"/>
  <c r="AD3099" i="2"/>
  <c r="AF3099" i="2"/>
  <c r="AG3099" i="2"/>
  <c r="AJ3099" i="2"/>
  <c r="V3100" i="2"/>
  <c r="W3100" i="2"/>
  <c r="AC3100" i="2"/>
  <c r="AD3100" i="2"/>
  <c r="AF3100" i="2"/>
  <c r="AG3100" i="2"/>
  <c r="AK3100" i="2"/>
  <c r="AJ3100" i="2"/>
  <c r="V3101" i="2"/>
  <c r="W3101" i="2"/>
  <c r="AC3101" i="2"/>
  <c r="AD3101" i="2"/>
  <c r="AF3101" i="2"/>
  <c r="AG3101" i="2"/>
  <c r="AJ3101" i="2"/>
  <c r="V3102" i="2"/>
  <c r="W3102" i="2"/>
  <c r="AF3102" i="2"/>
  <c r="AG3102" i="2"/>
  <c r="AJ3102" i="2"/>
  <c r="AK3102" i="2"/>
  <c r="V3103" i="2"/>
  <c r="W3103" i="2"/>
  <c r="AF3103" i="2"/>
  <c r="AG3103" i="2"/>
  <c r="AJ3103" i="2"/>
  <c r="V3104" i="2"/>
  <c r="W3104" i="2"/>
  <c r="AC3104" i="2"/>
  <c r="AD3104" i="2"/>
  <c r="AF3104" i="2"/>
  <c r="AG3104" i="2"/>
  <c r="AK3104" i="2"/>
  <c r="V3105" i="2"/>
  <c r="W3105" i="2"/>
  <c r="AC3105" i="2"/>
  <c r="AD3105" i="2"/>
  <c r="AF3105" i="2"/>
  <c r="AG3105" i="2"/>
  <c r="AJ3105" i="2"/>
  <c r="V3106" i="2"/>
  <c r="W3106" i="2"/>
  <c r="AF3106" i="2"/>
  <c r="AG3106" i="2"/>
  <c r="AJ3106" i="2"/>
  <c r="AK3106" i="2"/>
  <c r="V3107" i="2"/>
  <c r="W3107" i="2"/>
  <c r="AC3107" i="2"/>
  <c r="AD3107" i="2"/>
  <c r="AF3107" i="2"/>
  <c r="AG3107" i="2"/>
  <c r="AK3107" i="2"/>
  <c r="AJ3107" i="2"/>
  <c r="BL557" i="4" l="1"/>
  <c r="BK557" i="4"/>
  <c r="BL411" i="4"/>
  <c r="BK411" i="4"/>
  <c r="BL1710" i="4"/>
  <c r="BK1710" i="4"/>
  <c r="BL596" i="4"/>
  <c r="BK596" i="4"/>
  <c r="BK3060" i="4"/>
  <c r="BR999" i="4"/>
  <c r="BL999" i="4"/>
  <c r="BU999" i="4" s="1"/>
  <c r="BK999" i="4"/>
  <c r="BT999" i="4" s="1"/>
  <c r="AN2324" i="4"/>
  <c r="BK2573" i="4"/>
  <c r="BK2518" i="4"/>
  <c r="BK2493" i="4"/>
  <c r="BK2358" i="4"/>
  <c r="BK2316" i="4"/>
  <c r="BF2064" i="4"/>
  <c r="BL2517" i="4"/>
  <c r="BK2469" i="4"/>
  <c r="BI2412" i="4"/>
  <c r="BL2412" i="4" s="1"/>
  <c r="BK2472" i="4"/>
  <c r="BK2384" i="4"/>
  <c r="BK2368" i="4"/>
  <c r="AN2234" i="4"/>
  <c r="AH2148" i="4"/>
  <c r="AZ2064" i="4"/>
  <c r="BL2432" i="4"/>
  <c r="BI2456" i="4"/>
  <c r="BK2097" i="4"/>
  <c r="BK2062" i="4"/>
  <c r="BK2045" i="4"/>
  <c r="BK2007" i="4"/>
  <c r="AN1866" i="4"/>
  <c r="AT1788" i="4"/>
  <c r="AT1671" i="4"/>
  <c r="V1671" i="4"/>
  <c r="AN1554" i="4"/>
  <c r="AN1515" i="4"/>
  <c r="AN1437" i="4"/>
  <c r="AN1359" i="4"/>
  <c r="BL2091" i="4"/>
  <c r="BI2106" i="4"/>
  <c r="BL2106" i="4" s="1"/>
  <c r="BL2034" i="4"/>
  <c r="BK1962" i="4"/>
  <c r="BK1923" i="4"/>
  <c r="BK2174" i="4"/>
  <c r="BK2103" i="4"/>
  <c r="BK2011" i="4"/>
  <c r="BK1918" i="4"/>
  <c r="BI1593" i="4"/>
  <c r="BL1593" i="4" s="1"/>
  <c r="AZ1593" i="4"/>
  <c r="BF1554" i="4"/>
  <c r="BK1819" i="4"/>
  <c r="BK1512" i="4"/>
  <c r="BK1488" i="4"/>
  <c r="BK1409" i="4"/>
  <c r="BK1388" i="4"/>
  <c r="BK1356" i="4"/>
  <c r="O1319" i="4"/>
  <c r="AN1239" i="4"/>
  <c r="AT1199" i="4"/>
  <c r="V1199" i="4"/>
  <c r="AT1116" i="4"/>
  <c r="V1116" i="4"/>
  <c r="AH1023" i="4"/>
  <c r="J1023" i="4"/>
  <c r="AZ943" i="4"/>
  <c r="BL1836" i="4"/>
  <c r="BL1743" i="4"/>
  <c r="BI1749" i="4"/>
  <c r="BK1408" i="4"/>
  <c r="BK1299" i="4"/>
  <c r="BK1293" i="4"/>
  <c r="BK1767" i="4"/>
  <c r="BK1652" i="4"/>
  <c r="BK1629" i="4"/>
  <c r="BK1446" i="4"/>
  <c r="BK1370" i="4"/>
  <c r="BK1345" i="4"/>
  <c r="AH1078" i="4"/>
  <c r="V1040" i="4"/>
  <c r="BF919" i="4"/>
  <c r="BK613" i="4"/>
  <c r="BK1258" i="4"/>
  <c r="BK1088" i="4"/>
  <c r="BK971" i="4"/>
  <c r="BK930" i="4"/>
  <c r="BK835" i="4"/>
  <c r="BK669" i="4"/>
  <c r="BF306" i="4"/>
  <c r="AT184" i="4"/>
  <c r="BK1274" i="4"/>
  <c r="BL1180" i="4"/>
  <c r="BL773" i="4"/>
  <c r="BK744" i="4"/>
  <c r="BS744" i="4" s="1"/>
  <c r="BK650" i="4"/>
  <c r="O1279" i="4"/>
  <c r="BK1115" i="4"/>
  <c r="BK954" i="4"/>
  <c r="BK932" i="4"/>
  <c r="BK858" i="4"/>
  <c r="BF166" i="4"/>
  <c r="BL708" i="4"/>
  <c r="BK664" i="4"/>
  <c r="BK652" i="4"/>
  <c r="BK624" i="4"/>
  <c r="O515" i="4"/>
  <c r="BK293" i="4"/>
  <c r="BL392" i="4"/>
  <c r="BK547" i="4"/>
  <c r="BK391" i="4"/>
  <c r="BK322" i="4"/>
  <c r="BK263" i="4"/>
  <c r="P2845" i="4"/>
  <c r="CA2191" i="4"/>
  <c r="AK3078" i="2"/>
  <c r="BL3100" i="4"/>
  <c r="BK3097" i="4"/>
  <c r="P2973" i="4"/>
  <c r="BK3031" i="4"/>
  <c r="P2931" i="4"/>
  <c r="BL2928" i="4"/>
  <c r="BK2882" i="4"/>
  <c r="BK2836" i="4"/>
  <c r="BK2795" i="4"/>
  <c r="BK2754" i="4"/>
  <c r="BK2581" i="4"/>
  <c r="BK2660" i="4"/>
  <c r="BI1554" i="4"/>
  <c r="BL1554" i="4" s="1"/>
  <c r="AT1554" i="4"/>
  <c r="BK2258" i="4"/>
  <c r="BL2219" i="4"/>
  <c r="BK1879" i="4"/>
  <c r="BK1861" i="4"/>
  <c r="BK1315" i="4"/>
  <c r="BF1156" i="4"/>
  <c r="AT999" i="4"/>
  <c r="BF863" i="4"/>
  <c r="BI1671" i="4"/>
  <c r="BL1534" i="4"/>
  <c r="BK1855" i="4"/>
  <c r="BK1525" i="4"/>
  <c r="BK1434" i="4"/>
  <c r="BL1726" i="4"/>
  <c r="BL1619" i="4"/>
  <c r="BL1583" i="4"/>
  <c r="BK1336" i="4"/>
  <c r="BK1303" i="4"/>
  <c r="BK810" i="4"/>
  <c r="AN166" i="4"/>
  <c r="BK670" i="4"/>
  <c r="BK1273" i="4"/>
  <c r="BL1154" i="4"/>
  <c r="BL1059" i="4"/>
  <c r="BL1034" i="4"/>
  <c r="BL890" i="4"/>
  <c r="BK852" i="4"/>
  <c r="BK552" i="4"/>
  <c r="BK298" i="4"/>
  <c r="BK201" i="4"/>
  <c r="BK334" i="4"/>
  <c r="BK277" i="4"/>
  <c r="BL370" i="4"/>
  <c r="BL718" i="4"/>
  <c r="BK3013" i="4"/>
  <c r="BK3048" i="4"/>
  <c r="BK3079" i="4"/>
  <c r="BK3057" i="4"/>
  <c r="AN2931" i="4"/>
  <c r="BK2870" i="4"/>
  <c r="U2801" i="4"/>
  <c r="BK2772" i="4"/>
  <c r="BI2888" i="4"/>
  <c r="BK2888" i="4" s="1"/>
  <c r="BL2586" i="4"/>
  <c r="BL2883" i="4"/>
  <c r="BI2801" i="4"/>
  <c r="BK2801" i="4" s="1"/>
  <c r="BK2654" i="4"/>
  <c r="BK2605" i="4"/>
  <c r="BK2711" i="4"/>
  <c r="AK3105" i="2"/>
  <c r="AK3103" i="2"/>
  <c r="AK3101" i="2"/>
  <c r="AK3099" i="2"/>
  <c r="AK3095" i="2"/>
  <c r="AJ3093" i="2"/>
  <c r="AJ3091" i="2"/>
  <c r="AN3060" i="4"/>
  <c r="BL3086" i="4"/>
  <c r="BL3104" i="4" s="1"/>
  <c r="BK2998" i="4"/>
  <c r="BL3031" i="4"/>
  <c r="BK3055" i="4"/>
  <c r="BK3004" i="4"/>
  <c r="BI2973" i="4"/>
  <c r="BK2973" i="4" s="1"/>
  <c r="V2888" i="4"/>
  <c r="AN2801" i="4"/>
  <c r="BK2880" i="4"/>
  <c r="BK2791" i="4"/>
  <c r="AN2673" i="4"/>
  <c r="BL2875" i="4"/>
  <c r="BK2839" i="4"/>
  <c r="BK2790" i="4"/>
  <c r="BK2783" i="4"/>
  <c r="J2758" i="4"/>
  <c r="BL2801" i="4"/>
  <c r="BK2739" i="4"/>
  <c r="BK2730" i="4"/>
  <c r="BK2672" i="4"/>
  <c r="BK2646" i="4"/>
  <c r="BK2430" i="4"/>
  <c r="BK2369" i="4"/>
  <c r="AN2280" i="4"/>
  <c r="AH2064" i="4"/>
  <c r="P2022" i="4"/>
  <c r="BI2499" i="4"/>
  <c r="BL2499" i="4" s="1"/>
  <c r="BL2403" i="4"/>
  <c r="BK2543" i="4"/>
  <c r="BK2428" i="4"/>
  <c r="AN2191" i="4"/>
  <c r="BF2148" i="4"/>
  <c r="AN2106" i="4"/>
  <c r="BL2526" i="4"/>
  <c r="BL2388" i="4"/>
  <c r="BK2005" i="4"/>
  <c r="BK1929" i="4"/>
  <c r="AN1827" i="4"/>
  <c r="AH1788" i="4"/>
  <c r="AN1593" i="4"/>
  <c r="AN1476" i="4"/>
  <c r="BK2305" i="4"/>
  <c r="BK2296" i="4"/>
  <c r="BL2253" i="4"/>
  <c r="BL2217" i="4"/>
  <c r="BL2131" i="4"/>
  <c r="BI2022" i="4"/>
  <c r="BL2022" i="4" s="1"/>
  <c r="BK2144" i="4"/>
  <c r="BK2051" i="4"/>
  <c r="BK1973" i="4"/>
  <c r="BK1983" i="4"/>
  <c r="V1554" i="4"/>
  <c r="BL2120" i="4"/>
  <c r="BK1700" i="4"/>
  <c r="BK1648" i="4"/>
  <c r="AB1239" i="4"/>
  <c r="V999" i="4"/>
  <c r="AT839" i="4"/>
  <c r="BI1866" i="4"/>
  <c r="BL1680" i="4"/>
  <c r="BL1526" i="4"/>
  <c r="BK1805" i="4"/>
  <c r="BK1773" i="4"/>
  <c r="BK1604" i="4"/>
  <c r="BK1471" i="4"/>
  <c r="BL1485" i="4"/>
  <c r="BK752" i="4"/>
  <c r="BS752" i="4" s="1"/>
  <c r="AT476" i="4"/>
  <c r="AZ249" i="4"/>
  <c r="AJ3104" i="2"/>
  <c r="AJ3098" i="2"/>
  <c r="AJ3094" i="2"/>
  <c r="AK3090" i="2"/>
  <c r="AK3088" i="2"/>
  <c r="AK3086" i="2"/>
  <c r="AK3084" i="2"/>
  <c r="AK3082" i="2"/>
  <c r="AK3080" i="2"/>
  <c r="AT3104" i="4"/>
  <c r="AB3060" i="4"/>
  <c r="BK3089" i="4"/>
  <c r="BK3058" i="4"/>
  <c r="V3015" i="4"/>
  <c r="AN2973" i="4"/>
  <c r="BK2953" i="4"/>
  <c r="AB2931" i="4"/>
  <c r="BK2950" i="4"/>
  <c r="BK2885" i="4"/>
  <c r="BK2842" i="4"/>
  <c r="BK2832" i="4"/>
  <c r="U2758" i="4"/>
  <c r="BK2752" i="4"/>
  <c r="BF2758" i="4"/>
  <c r="AN2715" i="4"/>
  <c r="BK2644" i="4"/>
  <c r="BK2737" i="4"/>
  <c r="BK2729" i="4"/>
  <c r="BK2713" i="4"/>
  <c r="BK2643" i="4"/>
  <c r="BK2628" i="4"/>
  <c r="BK2689" i="4"/>
  <c r="BK2603" i="4"/>
  <c r="BK2567" i="4"/>
  <c r="BK2389" i="4"/>
  <c r="V2106" i="4"/>
  <c r="V2064" i="4"/>
  <c r="BF1983" i="4"/>
  <c r="BK2575" i="4"/>
  <c r="BK2535" i="4"/>
  <c r="BK2266" i="4"/>
  <c r="AT2148" i="4"/>
  <c r="V2148" i="4"/>
  <c r="BK2022" i="4"/>
  <c r="BK2095" i="4"/>
  <c r="BK2056" i="4"/>
  <c r="BK2039" i="4"/>
  <c r="AB1866" i="4"/>
  <c r="V1788" i="4"/>
  <c r="AH1671" i="4"/>
  <c r="J1671" i="4"/>
  <c r="AB1593" i="4"/>
  <c r="AB1437" i="4"/>
  <c r="AB1359" i="4"/>
  <c r="BI2148" i="4"/>
  <c r="BK1964" i="4"/>
  <c r="AH1749" i="4"/>
  <c r="V1710" i="4"/>
  <c r="BK1904" i="4"/>
  <c r="BK1876" i="4"/>
  <c r="BK1774" i="4"/>
  <c r="BK1572" i="4"/>
  <c r="BK1496" i="4"/>
  <c r="BK1313" i="4"/>
  <c r="J1319" i="4"/>
  <c r="AN1279" i="4"/>
  <c r="AH1199" i="4"/>
  <c r="J1199" i="4"/>
  <c r="AH1116" i="4"/>
  <c r="J1116" i="4"/>
  <c r="AT1023" i="4"/>
  <c r="V1023" i="4"/>
  <c r="BF758" i="4"/>
  <c r="J676" i="4"/>
  <c r="BK1779" i="4"/>
  <c r="BK1772" i="4"/>
  <c r="BK1762" i="4"/>
  <c r="BK1698" i="4"/>
  <c r="BK1683" i="4"/>
  <c r="BK1668" i="4"/>
  <c r="BK1657" i="4"/>
  <c r="BK1622" i="4"/>
  <c r="BK1602" i="4"/>
  <c r="BK1570" i="4"/>
  <c r="BK1552" i="4"/>
  <c r="BK1537" i="4"/>
  <c r="BK1498" i="4"/>
  <c r="BK1458" i="4"/>
  <c r="BK1432" i="4"/>
  <c r="BK1384" i="4"/>
  <c r="BK1352" i="4"/>
  <c r="BK1339" i="4"/>
  <c r="AN919" i="4"/>
  <c r="AB839" i="4"/>
  <c r="BK730" i="4"/>
  <c r="BS730" i="4" s="1"/>
  <c r="BI1905" i="4"/>
  <c r="BI1827" i="4"/>
  <c r="BK1263" i="4"/>
  <c r="BK1255" i="4"/>
  <c r="BK1069" i="4"/>
  <c r="BK928" i="4"/>
  <c r="BK916" i="4"/>
  <c r="BK878" i="4"/>
  <c r="BK861" i="4"/>
  <c r="BK816" i="4"/>
  <c r="BK751" i="4"/>
  <c r="BS751" i="4" s="1"/>
  <c r="BK711" i="4"/>
  <c r="BK585" i="4"/>
  <c r="AB476" i="4"/>
  <c r="AN80" i="4"/>
  <c r="BK1013" i="4"/>
  <c r="BK647" i="4"/>
  <c r="BK428" i="4"/>
  <c r="BK579" i="4"/>
  <c r="BK572" i="4"/>
  <c r="BK488" i="4"/>
  <c r="BK287" i="4"/>
  <c r="BK102" i="4"/>
  <c r="BL676" i="4"/>
  <c r="BK676" i="4"/>
  <c r="BF3143" i="4"/>
  <c r="P2673" i="4"/>
  <c r="P2629" i="4"/>
  <c r="P2586" i="4"/>
  <c r="V2586" i="4"/>
  <c r="AT2586" i="4"/>
  <c r="AT2499" i="4"/>
  <c r="V2499" i="4"/>
  <c r="AB2412" i="4"/>
  <c r="AT2412" i="4"/>
  <c r="V2412" i="4"/>
  <c r="V2324" i="4"/>
  <c r="AB2324" i="4"/>
  <c r="BF2280" i="4"/>
  <c r="AT2280" i="4"/>
  <c r="V2280" i="4"/>
  <c r="AN2022" i="4"/>
  <c r="AH1983" i="4"/>
  <c r="AZ1359" i="4"/>
  <c r="J1182" i="4"/>
  <c r="AZ1156" i="4"/>
  <c r="AB1156" i="4"/>
  <c r="BF1023" i="4"/>
  <c r="BF999" i="4"/>
  <c r="V943" i="4"/>
  <c r="AB758" i="4"/>
  <c r="AZ758" i="4"/>
  <c r="BF676" i="4"/>
  <c r="AB676" i="4"/>
  <c r="AB515" i="4"/>
  <c r="BI209" i="4"/>
  <c r="BL209" i="4" s="1"/>
  <c r="AT209" i="4"/>
  <c r="P39" i="4"/>
  <c r="BI1116" i="4"/>
  <c r="BF3060" i="4"/>
  <c r="AB2673" i="4"/>
  <c r="BF2629" i="4"/>
  <c r="J2629" i="4"/>
  <c r="AB2629" i="4"/>
  <c r="J2586" i="4"/>
  <c r="AB2586" i="4"/>
  <c r="AH2586" i="4"/>
  <c r="BF2586" i="4"/>
  <c r="BF2499" i="4"/>
  <c r="P2499" i="4"/>
  <c r="AH2499" i="4"/>
  <c r="J2499" i="4"/>
  <c r="P2412" i="4"/>
  <c r="AH2412" i="4"/>
  <c r="P2324" i="4"/>
  <c r="AH2280" i="4"/>
  <c r="J1983" i="4"/>
  <c r="V1983" i="4"/>
  <c r="AT1983" i="4"/>
  <c r="BF1788" i="4"/>
  <c r="BF1671" i="4"/>
  <c r="AT1632" i="4"/>
  <c r="AZ1476" i="4"/>
  <c r="AZ1437" i="4"/>
  <c r="AN1156" i="4"/>
  <c r="AZ1116" i="4"/>
  <c r="J1078" i="4"/>
  <c r="AN943" i="4"/>
  <c r="AT863" i="4"/>
  <c r="AN758" i="4"/>
  <c r="AT637" i="4"/>
  <c r="BK542" i="4"/>
  <c r="BF515" i="4"/>
  <c r="AT515" i="4"/>
  <c r="BF209" i="4"/>
  <c r="BL693" i="4"/>
  <c r="BL532" i="4"/>
  <c r="BL476" i="4"/>
  <c r="BK1554" i="4"/>
  <c r="BK1593" i="4"/>
  <c r="BL1023" i="4"/>
  <c r="BK1023" i="4"/>
  <c r="BK209" i="4"/>
  <c r="BL2204" i="4"/>
  <c r="BI2234" i="4"/>
  <c r="BI2191" i="4"/>
  <c r="BL2161" i="4"/>
  <c r="BI880" i="4"/>
  <c r="BL880" i="4" s="1"/>
  <c r="BL872" i="4"/>
  <c r="BK685" i="4"/>
  <c r="BL685" i="4"/>
  <c r="BL1193" i="4"/>
  <c r="BK1193" i="4"/>
  <c r="BL1140" i="4"/>
  <c r="BK1140" i="4"/>
  <c r="BL1138" i="4"/>
  <c r="BK1138" i="4"/>
  <c r="BL1136" i="4"/>
  <c r="BK1136" i="4"/>
  <c r="BL1134" i="4"/>
  <c r="BK1134" i="4"/>
  <c r="BL1132" i="4"/>
  <c r="BK1132" i="4"/>
  <c r="BL1130" i="4"/>
  <c r="BK1130" i="4"/>
  <c r="BL1128" i="4"/>
  <c r="BK1128" i="4"/>
  <c r="BL1112" i="4"/>
  <c r="BK1112" i="4"/>
  <c r="BL1103" i="4"/>
  <c r="BK1103" i="4"/>
  <c r="BL1101" i="4"/>
  <c r="BK1101" i="4"/>
  <c r="BL1099" i="4"/>
  <c r="BK1099" i="4"/>
  <c r="BL1097" i="4"/>
  <c r="BK1097" i="4"/>
  <c r="BL1087" i="4"/>
  <c r="BK1087" i="4"/>
  <c r="BI943" i="4"/>
  <c r="I943" i="4"/>
  <c r="BL941" i="4"/>
  <c r="BK941" i="4"/>
  <c r="BL853" i="4"/>
  <c r="BK853" i="4"/>
  <c r="BL796" i="4"/>
  <c r="BK796" i="4"/>
  <c r="BL746" i="4"/>
  <c r="BT746" i="4" s="1"/>
  <c r="BK746" i="4"/>
  <c r="BS746" i="4" s="1"/>
  <c r="BL646" i="4"/>
  <c r="BK646" i="4"/>
  <c r="P613" i="4"/>
  <c r="O613" i="4"/>
  <c r="BI373" i="4"/>
  <c r="BL373" i="4" s="1"/>
  <c r="BL358" i="4"/>
  <c r="BI323" i="4"/>
  <c r="BL323" i="4" s="1"/>
  <c r="BL315" i="4"/>
  <c r="BI267" i="4"/>
  <c r="BL267" i="4" s="1"/>
  <c r="BL260" i="4"/>
  <c r="BI184" i="4"/>
  <c r="BL184" i="4" s="1"/>
  <c r="BL177" i="4"/>
  <c r="P476" i="4"/>
  <c r="O476" i="4"/>
  <c r="BL225" i="4"/>
  <c r="BK225" i="4"/>
  <c r="BL223" i="4"/>
  <c r="BK223" i="4"/>
  <c r="BL207" i="4"/>
  <c r="BK207" i="4"/>
  <c r="BL205" i="4"/>
  <c r="BK205" i="4"/>
  <c r="BL155" i="4"/>
  <c r="BK155" i="4"/>
  <c r="BI166" i="4"/>
  <c r="BL136" i="4"/>
  <c r="BK136" i="4"/>
  <c r="BL124" i="4"/>
  <c r="BK124" i="4"/>
  <c r="BL122" i="4"/>
  <c r="BK122" i="4"/>
  <c r="BL118" i="4"/>
  <c r="BI126" i="4"/>
  <c r="AB3143" i="4"/>
  <c r="AN3143" i="4"/>
  <c r="AB3104" i="4"/>
  <c r="V3060" i="4"/>
  <c r="J3015" i="4"/>
  <c r="AB3015" i="4"/>
  <c r="AT2973" i="4"/>
  <c r="BF2931" i="4"/>
  <c r="V2931" i="4"/>
  <c r="BF2845" i="4"/>
  <c r="BL3015" i="4"/>
  <c r="BL2888" i="4"/>
  <c r="BK2746" i="4"/>
  <c r="AT2673" i="4"/>
  <c r="V2673" i="4"/>
  <c r="AT2629" i="4"/>
  <c r="V2629" i="4"/>
  <c r="BJ2673" i="4"/>
  <c r="AN2586" i="4"/>
  <c r="AB2499" i="4"/>
  <c r="BI2758" i="4"/>
  <c r="BK2758" i="4" s="1"/>
  <c r="BK2499" i="4"/>
  <c r="AH2369" i="4"/>
  <c r="BK2320" i="4"/>
  <c r="BK2312" i="4"/>
  <c r="BK2300" i="4"/>
  <c r="BK2271" i="4"/>
  <c r="BK2265" i="4"/>
  <c r="BK2261" i="4"/>
  <c r="BF2022" i="4"/>
  <c r="AH2022" i="4"/>
  <c r="J2022" i="4"/>
  <c r="AZ1983" i="4"/>
  <c r="AB1983" i="4"/>
  <c r="BK2204" i="4"/>
  <c r="BK2161" i="4"/>
  <c r="BF1944" i="4"/>
  <c r="AH1944" i="4"/>
  <c r="J1944" i="4"/>
  <c r="BI2324" i="4"/>
  <c r="BL2324" i="4" s="1"/>
  <c r="BK2106" i="4"/>
  <c r="BK1916" i="4"/>
  <c r="AZ1944" i="4"/>
  <c r="AB1944" i="4"/>
  <c r="P1944" i="4"/>
  <c r="BF1866" i="4"/>
  <c r="AH1866" i="4"/>
  <c r="J1866" i="4"/>
  <c r="BF1827" i="4"/>
  <c r="V1827" i="4"/>
  <c r="AT1749" i="4"/>
  <c r="AZ1671" i="4"/>
  <c r="AB1671" i="4"/>
  <c r="AT1593" i="4"/>
  <c r="AH1593" i="4"/>
  <c r="V1593" i="4"/>
  <c r="AT1515" i="4"/>
  <c r="AH1515" i="4"/>
  <c r="V1515" i="4"/>
  <c r="AT1476" i="4"/>
  <c r="V1476" i="4"/>
  <c r="AT1437" i="4"/>
  <c r="V1437" i="4"/>
  <c r="BI1398" i="4"/>
  <c r="BF1359" i="4"/>
  <c r="AH1359" i="4"/>
  <c r="J1359" i="4"/>
  <c r="BI2280" i="4"/>
  <c r="O1632" i="4"/>
  <c r="AY1593" i="4"/>
  <c r="BI1515" i="4"/>
  <c r="BI1476" i="4"/>
  <c r="BI1359" i="4"/>
  <c r="BF1319" i="4"/>
  <c r="AH1319" i="4"/>
  <c r="J960" i="4"/>
  <c r="J919" i="4"/>
  <c r="J782" i="4"/>
  <c r="BI1437" i="4"/>
  <c r="BK1319" i="4"/>
  <c r="AZ1319" i="4"/>
  <c r="BF1279" i="4"/>
  <c r="AH1279" i="4"/>
  <c r="J1279" i="4"/>
  <c r="AT1239" i="4"/>
  <c r="V1239" i="4"/>
  <c r="AZ1199" i="4"/>
  <c r="AB1199" i="4"/>
  <c r="BI1182" i="4"/>
  <c r="BI1156" i="4"/>
  <c r="AT1156" i="4"/>
  <c r="V1156" i="4"/>
  <c r="BF1116" i="4"/>
  <c r="AB1116" i="4"/>
  <c r="AZ1023" i="4"/>
  <c r="AB999" i="4"/>
  <c r="AT960" i="4"/>
  <c r="AT943" i="4"/>
  <c r="BI919" i="4"/>
  <c r="BK880" i="4"/>
  <c r="AT880" i="4"/>
  <c r="AZ863" i="4"/>
  <c r="AB863" i="4"/>
  <c r="J839" i="4"/>
  <c r="AN800" i="4"/>
  <c r="AN676" i="4"/>
  <c r="AZ637" i="4"/>
  <c r="AB613" i="4"/>
  <c r="BI1279" i="4"/>
  <c r="BK1195" i="4"/>
  <c r="BI1199" i="4"/>
  <c r="O1156" i="4"/>
  <c r="BK1153" i="4"/>
  <c r="BK1086" i="4"/>
  <c r="BK1077" i="4"/>
  <c r="BK1071" i="4"/>
  <c r="BK1064" i="4"/>
  <c r="BK1058" i="4"/>
  <c r="BK1052" i="4"/>
  <c r="BK1048" i="4"/>
  <c r="BK1039" i="4"/>
  <c r="BE1023" i="4"/>
  <c r="BK1021" i="4"/>
  <c r="BK1019" i="4"/>
  <c r="BK996" i="4"/>
  <c r="BK993" i="4"/>
  <c r="BK991" i="4"/>
  <c r="O782" i="4"/>
  <c r="BI758" i="4"/>
  <c r="BK605" i="4"/>
  <c r="BF596" i="4"/>
  <c r="AB596" i="4"/>
  <c r="BK1197" i="4"/>
  <c r="BK1181" i="4"/>
  <c r="BK1175" i="4"/>
  <c r="BK1170" i="4"/>
  <c r="BK1166" i="4"/>
  <c r="BK1146" i="4"/>
  <c r="BK1068" i="4"/>
  <c r="BK1062" i="4"/>
  <c r="BI1040" i="4"/>
  <c r="BK997" i="4"/>
  <c r="BK969" i="4"/>
  <c r="BI960" i="4"/>
  <c r="BK872" i="4"/>
  <c r="BK792" i="4"/>
  <c r="O693" i="4"/>
  <c r="AN596" i="4"/>
  <c r="AN515" i="4"/>
  <c r="AZ476" i="4"/>
  <c r="AZ452" i="4"/>
  <c r="AB428" i="4"/>
  <c r="BK373" i="4"/>
  <c r="AZ373" i="4"/>
  <c r="AN348" i="4"/>
  <c r="AN323" i="4"/>
  <c r="AN306" i="4"/>
  <c r="AN267" i="4"/>
  <c r="AZ209" i="4"/>
  <c r="BK184" i="4"/>
  <c r="AZ184" i="4"/>
  <c r="AT166" i="4"/>
  <c r="AT126" i="4"/>
  <c r="BK315" i="4"/>
  <c r="BL39" i="4"/>
  <c r="BL428" i="4"/>
  <c r="BL2685" i="4"/>
  <c r="BL2715" i="4" s="1"/>
  <c r="BI2715" i="4"/>
  <c r="BK2715" i="4" s="1"/>
  <c r="BL1191" i="4"/>
  <c r="BK1191" i="4"/>
  <c r="BL1142" i="4"/>
  <c r="BK1142" i="4"/>
  <c r="BL1126" i="4"/>
  <c r="BK1126" i="4"/>
  <c r="BL1114" i="4"/>
  <c r="BK1114" i="4"/>
  <c r="BL1110" i="4"/>
  <c r="BK1110" i="4"/>
  <c r="BL1108" i="4"/>
  <c r="BK1108" i="4"/>
  <c r="BL1105" i="4"/>
  <c r="BK1105" i="4"/>
  <c r="BL1095" i="4"/>
  <c r="BK1095" i="4"/>
  <c r="BL1093" i="4"/>
  <c r="BK1093" i="4"/>
  <c r="BL1091" i="4"/>
  <c r="BK1091" i="4"/>
  <c r="BL1089" i="4"/>
  <c r="BK1089" i="4"/>
  <c r="BL1014" i="4"/>
  <c r="BK1014" i="4"/>
  <c r="BL998" i="4"/>
  <c r="BK998" i="4"/>
  <c r="P943" i="4"/>
  <c r="O943" i="4"/>
  <c r="BL942" i="4"/>
  <c r="BK942" i="4"/>
  <c r="BL938" i="4"/>
  <c r="BK938" i="4"/>
  <c r="BL937" i="4"/>
  <c r="BK937" i="4"/>
  <c r="BL854" i="4"/>
  <c r="BK854" i="4"/>
  <c r="BL850" i="4"/>
  <c r="BK850" i="4"/>
  <c r="BL849" i="4"/>
  <c r="BK849" i="4"/>
  <c r="BL848" i="4"/>
  <c r="BK848" i="4"/>
  <c r="P800" i="4"/>
  <c r="O800" i="4"/>
  <c r="BL798" i="4"/>
  <c r="BK798" i="4"/>
  <c r="BL795" i="4"/>
  <c r="BK795" i="4"/>
  <c r="BL794" i="4"/>
  <c r="BK794" i="4"/>
  <c r="BK758" i="4"/>
  <c r="BS758" i="4" s="1"/>
  <c r="BR758" i="4"/>
  <c r="BL747" i="4"/>
  <c r="BT747" i="4" s="1"/>
  <c r="BK747" i="4"/>
  <c r="BS747" i="4" s="1"/>
  <c r="BL739" i="4"/>
  <c r="BT739" i="4" s="1"/>
  <c r="BK739" i="4"/>
  <c r="BS739" i="4" s="1"/>
  <c r="P637" i="4"/>
  <c r="O637" i="4"/>
  <c r="BL622" i="4"/>
  <c r="BK622" i="4"/>
  <c r="BK524" i="4"/>
  <c r="BL524" i="4"/>
  <c r="BI348" i="4"/>
  <c r="BL348" i="4" s="1"/>
  <c r="BL333" i="4"/>
  <c r="BI306" i="4"/>
  <c r="BL306" i="4" s="1"/>
  <c r="BL276" i="4"/>
  <c r="P452" i="4"/>
  <c r="O452" i="4"/>
  <c r="BL437" i="4"/>
  <c r="BK437" i="4"/>
  <c r="P428" i="4"/>
  <c r="O428" i="4"/>
  <c r="BL238" i="4"/>
  <c r="BK238" i="4"/>
  <c r="BI249" i="4"/>
  <c r="BL219" i="4"/>
  <c r="BK219" i="4"/>
  <c r="BL204" i="4"/>
  <c r="BK204" i="4"/>
  <c r="BL142" i="4"/>
  <c r="BK142" i="4"/>
  <c r="BL140" i="4"/>
  <c r="BK140" i="4"/>
  <c r="BL69" i="4"/>
  <c r="BK69" i="4"/>
  <c r="BI80" i="4"/>
  <c r="BL50" i="4"/>
  <c r="AT3143" i="4"/>
  <c r="P3143" i="4"/>
  <c r="V3143" i="4"/>
  <c r="J3143" i="4"/>
  <c r="V3104" i="4"/>
  <c r="AN3104" i="4"/>
  <c r="P3104" i="4"/>
  <c r="AT3060" i="4"/>
  <c r="J3060" i="4"/>
  <c r="AT3015" i="4"/>
  <c r="AN3015" i="4"/>
  <c r="P3015" i="4"/>
  <c r="V2973" i="4"/>
  <c r="J2973" i="4"/>
  <c r="BL3060" i="4"/>
  <c r="BL2973" i="4"/>
  <c r="AT2931" i="4"/>
  <c r="J2931" i="4"/>
  <c r="AT2845" i="4"/>
  <c r="V2845" i="4"/>
  <c r="J2845" i="4"/>
  <c r="AH2673" i="4"/>
  <c r="AH2629" i="4"/>
  <c r="BL2931" i="4"/>
  <c r="BL2845" i="4"/>
  <c r="BL2644" i="4"/>
  <c r="BK2586" i="4"/>
  <c r="BK2629" i="4"/>
  <c r="AN2499" i="4"/>
  <c r="BL2758" i="4"/>
  <c r="AT2369" i="4"/>
  <c r="V2369" i="4"/>
  <c r="AT2022" i="4"/>
  <c r="V2022" i="4"/>
  <c r="AN1983" i="4"/>
  <c r="P1983" i="4"/>
  <c r="BK2324" i="4"/>
  <c r="AT1944" i="4"/>
  <c r="V1944" i="4"/>
  <c r="BK2064" i="4"/>
  <c r="AN1944" i="4"/>
  <c r="AT1866" i="4"/>
  <c r="V1866" i="4"/>
  <c r="AT1827" i="4"/>
  <c r="AH1827" i="4"/>
  <c r="J1827" i="4"/>
  <c r="AN1671" i="4"/>
  <c r="AH1632" i="4"/>
  <c r="V1632" i="4"/>
  <c r="BF1593" i="4"/>
  <c r="BF1515" i="4"/>
  <c r="BF1476" i="4"/>
  <c r="AH1476" i="4"/>
  <c r="J1476" i="4"/>
  <c r="BF1437" i="4"/>
  <c r="AH1437" i="4"/>
  <c r="J1437" i="4"/>
  <c r="AT1359" i="4"/>
  <c r="V1359" i="4"/>
  <c r="BI1632" i="4"/>
  <c r="AY1554" i="4"/>
  <c r="AT1319" i="4"/>
  <c r="V1319" i="4"/>
  <c r="J943" i="4"/>
  <c r="J880" i="4"/>
  <c r="J758" i="4"/>
  <c r="AN1319" i="4"/>
  <c r="AB1319" i="4"/>
  <c r="AT1279" i="4"/>
  <c r="V1279" i="4"/>
  <c r="BF1239" i="4"/>
  <c r="AH1239" i="4"/>
  <c r="AN1199" i="4"/>
  <c r="AH1156" i="4"/>
  <c r="J1156" i="4"/>
  <c r="AN1116" i="4"/>
  <c r="BI1078" i="4"/>
  <c r="AN1023" i="4"/>
  <c r="AB1023" i="4"/>
  <c r="AN999" i="4"/>
  <c r="J999" i="4"/>
  <c r="BF960" i="4"/>
  <c r="AB960" i="4"/>
  <c r="BF943" i="4"/>
  <c r="AB943" i="4"/>
  <c r="I919" i="4"/>
  <c r="BF880" i="4"/>
  <c r="AN863" i="4"/>
  <c r="J863" i="4"/>
  <c r="BI839" i="4"/>
  <c r="BF839" i="4"/>
  <c r="AZ800" i="4"/>
  <c r="AB800" i="4"/>
  <c r="J800" i="4"/>
  <c r="BI782" i="4"/>
  <c r="AT782" i="4"/>
  <c r="BK728" i="4"/>
  <c r="BS728" i="4" s="1"/>
  <c r="AT758" i="4"/>
  <c r="AZ676" i="4"/>
  <c r="AN637" i="4"/>
  <c r="AT613" i="4"/>
  <c r="J613" i="4"/>
  <c r="BI1944" i="4"/>
  <c r="BK1177" i="4"/>
  <c r="BK1155" i="4"/>
  <c r="BK1149" i="4"/>
  <c r="BK1144" i="4"/>
  <c r="BK1075" i="4"/>
  <c r="BK1060" i="4"/>
  <c r="BK1056" i="4"/>
  <c r="BK1050" i="4"/>
  <c r="O1040" i="4"/>
  <c r="BK1033" i="4"/>
  <c r="BK1008" i="4"/>
  <c r="BK994" i="4"/>
  <c r="BK992" i="4"/>
  <c r="O839" i="4"/>
  <c r="BL613" i="4"/>
  <c r="AT596" i="4"/>
  <c r="J596" i="4"/>
  <c r="BI1239" i="4"/>
  <c r="BK1179" i="4"/>
  <c r="BK1172" i="4"/>
  <c r="BK1168" i="4"/>
  <c r="BK1164" i="4"/>
  <c r="BK1151" i="4"/>
  <c r="BK1073" i="4"/>
  <c r="BK1066" i="4"/>
  <c r="BK1054" i="4"/>
  <c r="BK1035" i="4"/>
  <c r="BK1017" i="4"/>
  <c r="BK1012" i="4"/>
  <c r="BK1010" i="4"/>
  <c r="BK995" i="4"/>
  <c r="BK952" i="4"/>
  <c r="BI863" i="4"/>
  <c r="BL863" i="4" s="1"/>
  <c r="BK566" i="4"/>
  <c r="AZ515" i="4"/>
  <c r="AN476" i="4"/>
  <c r="AN452" i="4"/>
  <c r="AT428" i="4"/>
  <c r="AN373" i="4"/>
  <c r="AZ348" i="4"/>
  <c r="BK323" i="4"/>
  <c r="AZ323" i="4"/>
  <c r="BK306" i="4"/>
  <c r="AZ306" i="4"/>
  <c r="BK267" i="4"/>
  <c r="AZ267" i="4"/>
  <c r="AT249" i="4"/>
  <c r="AN209" i="4"/>
  <c r="AN184" i="4"/>
  <c r="BF126" i="4"/>
  <c r="BI800" i="4"/>
  <c r="BK333" i="4"/>
  <c r="BK276" i="4"/>
  <c r="BI39" i="4"/>
  <c r="BK39" i="4" s="1"/>
  <c r="O532" i="4"/>
  <c r="BK420" i="4"/>
  <c r="BK358" i="4"/>
  <c r="AE3108" i="2"/>
  <c r="AB3108" i="2"/>
  <c r="AA3108" i="2"/>
  <c r="Z3108" i="2"/>
  <c r="Y3108" i="2"/>
  <c r="X3108" i="2"/>
  <c r="U3108" i="2"/>
  <c r="T3108" i="2"/>
  <c r="S3108" i="2"/>
  <c r="R3108" i="2"/>
  <c r="AF3108" i="2" s="1"/>
  <c r="Q3108" i="2"/>
  <c r="P3108" i="2"/>
  <c r="O3108" i="2"/>
  <c r="N3108" i="2"/>
  <c r="M3108" i="2"/>
  <c r="L3108" i="2"/>
  <c r="K3108" i="2"/>
  <c r="J3108" i="2"/>
  <c r="I3108" i="2"/>
  <c r="H3108" i="2"/>
  <c r="G3108" i="2"/>
  <c r="F3108" i="2"/>
  <c r="E3108" i="2"/>
  <c r="V3040" i="2"/>
  <c r="AE3070" i="2"/>
  <c r="AB3070" i="2"/>
  <c r="AC3070" i="2" s="1"/>
  <c r="AA3070" i="2"/>
  <c r="Z3070" i="2"/>
  <c r="Y3070" i="2"/>
  <c r="AL3069" i="2"/>
  <c r="AI3069" i="2"/>
  <c r="AJ3069" i="2" s="1"/>
  <c r="AH3069" i="2"/>
  <c r="AK3069" i="2" s="1"/>
  <c r="AG3069" i="2"/>
  <c r="AF3069" i="2"/>
  <c r="AD3069" i="2"/>
  <c r="AC3069" i="2"/>
  <c r="AL3068" i="2"/>
  <c r="AI3068" i="2"/>
  <c r="AJ3068" i="2" s="1"/>
  <c r="AH3068" i="2"/>
  <c r="AG3068" i="2"/>
  <c r="AF3068" i="2"/>
  <c r="AL3067" i="2"/>
  <c r="AI3067" i="2"/>
  <c r="AH3067" i="2"/>
  <c r="AG3067" i="2"/>
  <c r="AF3067" i="2"/>
  <c r="AD3067" i="2"/>
  <c r="AC3067" i="2"/>
  <c r="AL3066" i="2"/>
  <c r="AI3066" i="2"/>
  <c r="AJ3066" i="2" s="1"/>
  <c r="AH3066" i="2"/>
  <c r="AG3066" i="2"/>
  <c r="AF3066" i="2"/>
  <c r="AD3066" i="2"/>
  <c r="AC3066" i="2"/>
  <c r="AL3065" i="2"/>
  <c r="AI3065" i="2"/>
  <c r="AH3065" i="2"/>
  <c r="AK3065" i="2" s="1"/>
  <c r="AG3065" i="2"/>
  <c r="AF3065" i="2"/>
  <c r="AL3064" i="2"/>
  <c r="AI3064" i="2"/>
  <c r="AJ3064" i="2" s="1"/>
  <c r="AH3064" i="2"/>
  <c r="AG3064" i="2"/>
  <c r="AF3064" i="2"/>
  <c r="AL3063" i="2"/>
  <c r="AI3063" i="2"/>
  <c r="AH3063" i="2"/>
  <c r="AK3063" i="2" s="1"/>
  <c r="AG3063" i="2"/>
  <c r="AF3063" i="2"/>
  <c r="AD3063" i="2"/>
  <c r="AC3063" i="2"/>
  <c r="AL3062" i="2"/>
  <c r="AI3062" i="2"/>
  <c r="AJ3062" i="2" s="1"/>
  <c r="AH3062" i="2"/>
  <c r="AG3062" i="2"/>
  <c r="AF3062" i="2"/>
  <c r="AD3062" i="2"/>
  <c r="AC3062" i="2"/>
  <c r="AL3061" i="2"/>
  <c r="AI3061" i="2"/>
  <c r="AH3061" i="2"/>
  <c r="AK3061" i="2" s="1"/>
  <c r="AG3061" i="2"/>
  <c r="AF3061" i="2"/>
  <c r="AD3061" i="2"/>
  <c r="AC3061" i="2"/>
  <c r="AL3060" i="2"/>
  <c r="AI3060" i="2"/>
  <c r="AJ3060" i="2" s="1"/>
  <c r="AH3060" i="2"/>
  <c r="AG3060" i="2"/>
  <c r="AF3060" i="2"/>
  <c r="AD3060" i="2"/>
  <c r="AL3059" i="2"/>
  <c r="AI3059" i="2"/>
  <c r="AJ3059" i="2" s="1"/>
  <c r="AH3059" i="2"/>
  <c r="AG3059" i="2"/>
  <c r="AF3059" i="2"/>
  <c r="AD3059" i="2"/>
  <c r="AL3058" i="2"/>
  <c r="AI3058" i="2"/>
  <c r="AJ3058" i="2" s="1"/>
  <c r="AH3058" i="2"/>
  <c r="AG3058" i="2"/>
  <c r="AF3058" i="2"/>
  <c r="AL3057" i="2"/>
  <c r="AI3057" i="2"/>
  <c r="AH3057" i="2"/>
  <c r="AK3057" i="2" s="1"/>
  <c r="AG3057" i="2"/>
  <c r="AF3057" i="2"/>
  <c r="AD3057" i="2"/>
  <c r="AC3057" i="2"/>
  <c r="AL3056" i="2"/>
  <c r="AI3056" i="2"/>
  <c r="AJ3056" i="2" s="1"/>
  <c r="AH3056" i="2"/>
  <c r="AG3056" i="2"/>
  <c r="AF3056" i="2"/>
  <c r="AL3055" i="2"/>
  <c r="AI3055" i="2"/>
  <c r="AH3055" i="2"/>
  <c r="AK3055" i="2" s="1"/>
  <c r="AG3055" i="2"/>
  <c r="AF3055" i="2"/>
  <c r="AD3055" i="2"/>
  <c r="AC3055" i="2"/>
  <c r="AL3054" i="2"/>
  <c r="AI3054" i="2"/>
  <c r="AJ3054" i="2" s="1"/>
  <c r="AH3054" i="2"/>
  <c r="AG3054" i="2"/>
  <c r="AF3054" i="2"/>
  <c r="AD3054" i="2"/>
  <c r="AC3054" i="2"/>
  <c r="AL3053" i="2"/>
  <c r="AI3053" i="2"/>
  <c r="AH3053" i="2"/>
  <c r="AK3053" i="2" s="1"/>
  <c r="AG3053" i="2"/>
  <c r="AF3053" i="2"/>
  <c r="AL3052" i="2"/>
  <c r="AI3052" i="2"/>
  <c r="AJ3052" i="2" s="1"/>
  <c r="AH3052" i="2"/>
  <c r="AG3052" i="2"/>
  <c r="AF3052" i="2"/>
  <c r="AL3051" i="2"/>
  <c r="AI3051" i="2"/>
  <c r="AH3051" i="2"/>
  <c r="AK3051" i="2" s="1"/>
  <c r="AG3051" i="2"/>
  <c r="AF3051" i="2"/>
  <c r="AL3050" i="2"/>
  <c r="AI3050" i="2"/>
  <c r="AJ3050" i="2" s="1"/>
  <c r="AH3050" i="2"/>
  <c r="AG3050" i="2"/>
  <c r="AF3050" i="2"/>
  <c r="AD3050" i="2"/>
  <c r="AC3050" i="2"/>
  <c r="AL3049" i="2"/>
  <c r="AI3049" i="2"/>
  <c r="AH3049" i="2"/>
  <c r="AG3049" i="2"/>
  <c r="AF3049" i="2"/>
  <c r="AD3049" i="2"/>
  <c r="AC3049" i="2"/>
  <c r="AL3048" i="2"/>
  <c r="AI3048" i="2"/>
  <c r="AJ3048" i="2" s="1"/>
  <c r="AH3048" i="2"/>
  <c r="AG3048" i="2"/>
  <c r="AF3048" i="2"/>
  <c r="AL3047" i="2"/>
  <c r="AI3047" i="2"/>
  <c r="AH3047" i="2"/>
  <c r="AK3047" i="2" s="1"/>
  <c r="AG3047" i="2"/>
  <c r="AF3047" i="2"/>
  <c r="AL3046" i="2"/>
  <c r="AI3046" i="2"/>
  <c r="AJ3046" i="2" s="1"/>
  <c r="AH3046" i="2"/>
  <c r="AG3046" i="2"/>
  <c r="AF3046" i="2"/>
  <c r="AL3045" i="2"/>
  <c r="AI3045" i="2"/>
  <c r="AJ3045" i="2" s="1"/>
  <c r="AH3045" i="2"/>
  <c r="AG3045" i="2"/>
  <c r="AF3045" i="2"/>
  <c r="AL3044" i="2"/>
  <c r="AI3044" i="2"/>
  <c r="AH3044" i="2"/>
  <c r="AG3044" i="2"/>
  <c r="AF3044" i="2"/>
  <c r="AL3043" i="2"/>
  <c r="AI3043" i="2"/>
  <c r="AH3043" i="2"/>
  <c r="AG3043" i="2"/>
  <c r="AF3043" i="2"/>
  <c r="AL3042" i="2"/>
  <c r="AI3042" i="2"/>
  <c r="AH3042" i="2"/>
  <c r="AG3042" i="2"/>
  <c r="AF3042" i="2"/>
  <c r="AD3042" i="2"/>
  <c r="AC3042" i="2"/>
  <c r="AL3041" i="2"/>
  <c r="AI3041" i="2"/>
  <c r="AH3041" i="2"/>
  <c r="AG3041" i="2"/>
  <c r="AF3041" i="2"/>
  <c r="AL3040" i="2"/>
  <c r="AI3040" i="2"/>
  <c r="AH3040" i="2"/>
  <c r="AG3040" i="2"/>
  <c r="AF3040" i="2"/>
  <c r="X3070" i="2"/>
  <c r="U3070" i="2"/>
  <c r="T3070" i="2"/>
  <c r="S3070" i="2"/>
  <c r="R3070" i="2"/>
  <c r="Q3070" i="2"/>
  <c r="P3070" i="2"/>
  <c r="O3070" i="2"/>
  <c r="N3070" i="2"/>
  <c r="M3070" i="2"/>
  <c r="L3070" i="2"/>
  <c r="K3070" i="2"/>
  <c r="J3070" i="2"/>
  <c r="I3070" i="2"/>
  <c r="H3070" i="2"/>
  <c r="G3070" i="2"/>
  <c r="F3070" i="2"/>
  <c r="E3070" i="2"/>
  <c r="W3069" i="2"/>
  <c r="V3069" i="2"/>
  <c r="W3068" i="2"/>
  <c r="V3068" i="2"/>
  <c r="W3067" i="2"/>
  <c r="V3067" i="2"/>
  <c r="W3066" i="2"/>
  <c r="V3066" i="2"/>
  <c r="W3065" i="2"/>
  <c r="V3065" i="2"/>
  <c r="W3064" i="2"/>
  <c r="V3064" i="2"/>
  <c r="W3063" i="2"/>
  <c r="V3063" i="2"/>
  <c r="W3062" i="2"/>
  <c r="V3062" i="2"/>
  <c r="W3061" i="2"/>
  <c r="V3061" i="2"/>
  <c r="W3060" i="2"/>
  <c r="V3060" i="2"/>
  <c r="W3059" i="2"/>
  <c r="V3059" i="2"/>
  <c r="W3058" i="2"/>
  <c r="V3058" i="2"/>
  <c r="W3057" i="2"/>
  <c r="V3057" i="2"/>
  <c r="W3056" i="2"/>
  <c r="V3056" i="2"/>
  <c r="W3055" i="2"/>
  <c r="V3055" i="2"/>
  <c r="W3054" i="2"/>
  <c r="V3054" i="2"/>
  <c r="W3053" i="2"/>
  <c r="V3053" i="2"/>
  <c r="W3052" i="2"/>
  <c r="V3052" i="2"/>
  <c r="W3051" i="2"/>
  <c r="V3051" i="2"/>
  <c r="W3050" i="2"/>
  <c r="V3050" i="2"/>
  <c r="W3049" i="2"/>
  <c r="V3049" i="2"/>
  <c r="W3048" i="2"/>
  <c r="V3048" i="2"/>
  <c r="W3047" i="2"/>
  <c r="V3047" i="2"/>
  <c r="W3046" i="2"/>
  <c r="V3046" i="2"/>
  <c r="W3045" i="2"/>
  <c r="V3045" i="2"/>
  <c r="W3044" i="2"/>
  <c r="V3044" i="2"/>
  <c r="W3043" i="2"/>
  <c r="V3043" i="2"/>
  <c r="W3042" i="2"/>
  <c r="V3042" i="2"/>
  <c r="W3041" i="2"/>
  <c r="V3041" i="2"/>
  <c r="W3040" i="2"/>
  <c r="AF2998" i="2"/>
  <c r="AF2999" i="2"/>
  <c r="AF3000" i="2"/>
  <c r="AF3001" i="2"/>
  <c r="AF3002" i="2"/>
  <c r="AF3003" i="2"/>
  <c r="AF3004" i="2"/>
  <c r="AF3005" i="2"/>
  <c r="AF3006" i="2"/>
  <c r="AF3007" i="2"/>
  <c r="AF3008" i="2"/>
  <c r="AF3009" i="2"/>
  <c r="AF3010" i="2"/>
  <c r="AF3011" i="2"/>
  <c r="AF3012" i="2"/>
  <c r="AF3013" i="2"/>
  <c r="AF3014" i="2"/>
  <c r="AF3015" i="2"/>
  <c r="AF3016" i="2"/>
  <c r="AF3017" i="2"/>
  <c r="AF3018" i="2"/>
  <c r="AF3019" i="2"/>
  <c r="AF3020" i="2"/>
  <c r="AF3021" i="2"/>
  <c r="AF3022" i="2"/>
  <c r="AF3023" i="2"/>
  <c r="AF3024" i="2"/>
  <c r="AF3025" i="2"/>
  <c r="AF3026" i="2"/>
  <c r="AE3027" i="2"/>
  <c r="AB3027" i="2"/>
  <c r="AA3027" i="2"/>
  <c r="Z3027" i="2"/>
  <c r="Y3027" i="2"/>
  <c r="AL3026" i="2"/>
  <c r="AI3026" i="2"/>
  <c r="AJ3026" i="2" s="1"/>
  <c r="AH3026" i="2"/>
  <c r="AG3026" i="2"/>
  <c r="AD3026" i="2"/>
  <c r="AC3026" i="2"/>
  <c r="AL3025" i="2"/>
  <c r="AI3025" i="2"/>
  <c r="AH3025" i="2"/>
  <c r="AG3025" i="2"/>
  <c r="AL3024" i="2"/>
  <c r="AI3024" i="2"/>
  <c r="AK3024" i="2" s="1"/>
  <c r="AH3024" i="2"/>
  <c r="AG3024" i="2"/>
  <c r="AD3024" i="2"/>
  <c r="AC3024" i="2"/>
  <c r="AL3023" i="2"/>
  <c r="AI3023" i="2"/>
  <c r="AH3023" i="2"/>
  <c r="AG3023" i="2"/>
  <c r="AD3023" i="2"/>
  <c r="AC3023" i="2"/>
  <c r="AL3022" i="2"/>
  <c r="AI3022" i="2"/>
  <c r="AK3022" i="2" s="1"/>
  <c r="AH3022" i="2"/>
  <c r="AG3022" i="2"/>
  <c r="AL3021" i="2"/>
  <c r="AI3021" i="2"/>
  <c r="AH3021" i="2"/>
  <c r="AG3021" i="2"/>
  <c r="AL3020" i="2"/>
  <c r="AI3020" i="2"/>
  <c r="AK3020" i="2" s="1"/>
  <c r="AH3020" i="2"/>
  <c r="AG3020" i="2"/>
  <c r="AD3020" i="2"/>
  <c r="AC3020" i="2"/>
  <c r="AL3019" i="2"/>
  <c r="AJ3019" i="2"/>
  <c r="AI3019" i="2"/>
  <c r="AH3019" i="2"/>
  <c r="AK3019" i="2" s="1"/>
  <c r="AG3019" i="2"/>
  <c r="AD3019" i="2"/>
  <c r="AC3019" i="2"/>
  <c r="AL3018" i="2"/>
  <c r="AI3018" i="2"/>
  <c r="AH3018" i="2"/>
  <c r="AG3018" i="2"/>
  <c r="AD3018" i="2"/>
  <c r="AC3018" i="2"/>
  <c r="AL3017" i="2"/>
  <c r="AI3017" i="2"/>
  <c r="AH3017" i="2"/>
  <c r="AJ3017" i="2" s="1"/>
  <c r="AG3017" i="2"/>
  <c r="AD3017" i="2"/>
  <c r="AL3016" i="2"/>
  <c r="AI3016" i="2"/>
  <c r="AK3016" i="2" s="1"/>
  <c r="AH3016" i="2"/>
  <c r="AG3016" i="2"/>
  <c r="AD3016" i="2"/>
  <c r="AL3015" i="2"/>
  <c r="AI3015" i="2"/>
  <c r="AH3015" i="2"/>
  <c r="AG3015" i="2"/>
  <c r="AL3014" i="2"/>
  <c r="AI3014" i="2"/>
  <c r="AH3014" i="2"/>
  <c r="AJ3014" i="2" s="1"/>
  <c r="AG3014" i="2"/>
  <c r="AD3014" i="2"/>
  <c r="AC3014" i="2"/>
  <c r="AL3013" i="2"/>
  <c r="AI3013" i="2"/>
  <c r="AH3013" i="2"/>
  <c r="AG3013" i="2"/>
  <c r="AL3012" i="2"/>
  <c r="AI3012" i="2"/>
  <c r="AH3012" i="2"/>
  <c r="AJ3012" i="2" s="1"/>
  <c r="AG3012" i="2"/>
  <c r="AD3012" i="2"/>
  <c r="AC3012" i="2"/>
  <c r="AL3011" i="2"/>
  <c r="AI3011" i="2"/>
  <c r="AH3011" i="2"/>
  <c r="AG3011" i="2"/>
  <c r="AD3011" i="2"/>
  <c r="AC3011" i="2"/>
  <c r="AL3010" i="2"/>
  <c r="AI3010" i="2"/>
  <c r="AH3010" i="2"/>
  <c r="AJ3010" i="2" s="1"/>
  <c r="AG3010" i="2"/>
  <c r="AL3009" i="2"/>
  <c r="AI3009" i="2"/>
  <c r="AH3009" i="2"/>
  <c r="AG3009" i="2"/>
  <c r="AL3008" i="2"/>
  <c r="AI3008" i="2"/>
  <c r="AH3008" i="2"/>
  <c r="AJ3008" i="2" s="1"/>
  <c r="AG3008" i="2"/>
  <c r="AL3007" i="2"/>
  <c r="AI3007" i="2"/>
  <c r="AH3007" i="2"/>
  <c r="AG3007" i="2"/>
  <c r="AD3007" i="2"/>
  <c r="AC3007" i="2"/>
  <c r="AL3006" i="2"/>
  <c r="AI3006" i="2"/>
  <c r="AH3006" i="2"/>
  <c r="AG3006" i="2"/>
  <c r="AD3006" i="2"/>
  <c r="AC3006" i="2"/>
  <c r="AL3005" i="2"/>
  <c r="AI3005" i="2"/>
  <c r="AH3005" i="2"/>
  <c r="AG3005" i="2"/>
  <c r="AL3004" i="2"/>
  <c r="AI3004" i="2"/>
  <c r="AH3004" i="2"/>
  <c r="AG3004" i="2"/>
  <c r="AL3003" i="2"/>
  <c r="AI3003" i="2"/>
  <c r="AH3003" i="2"/>
  <c r="AG3003" i="2"/>
  <c r="AL3002" i="2"/>
  <c r="AI3002" i="2"/>
  <c r="AJ3002" i="2" s="1"/>
  <c r="AH3002" i="2"/>
  <c r="AG3002" i="2"/>
  <c r="AL3001" i="2"/>
  <c r="AI3001" i="2"/>
  <c r="AH3001" i="2"/>
  <c r="AG3001" i="2"/>
  <c r="AL3000" i="2"/>
  <c r="AI3000" i="2"/>
  <c r="AH3000" i="2"/>
  <c r="AG3000" i="2"/>
  <c r="AL2999" i="2"/>
  <c r="AI2999" i="2"/>
  <c r="AH2999" i="2"/>
  <c r="AG2999" i="2"/>
  <c r="AD2999" i="2"/>
  <c r="AC2999" i="2"/>
  <c r="AL2998" i="2"/>
  <c r="AI2998" i="2"/>
  <c r="AH2998" i="2"/>
  <c r="AG2998" i="2"/>
  <c r="AL2997" i="2"/>
  <c r="AI2997" i="2"/>
  <c r="AH2997" i="2"/>
  <c r="AG2997" i="2"/>
  <c r="AF2997" i="2"/>
  <c r="X3027" i="2"/>
  <c r="U3027" i="2"/>
  <c r="T3027" i="2"/>
  <c r="S3027" i="2"/>
  <c r="R3027" i="2"/>
  <c r="Q3027" i="2"/>
  <c r="P3027" i="2"/>
  <c r="O3027" i="2"/>
  <c r="N3027" i="2"/>
  <c r="M3027" i="2"/>
  <c r="L3027" i="2"/>
  <c r="K3027" i="2"/>
  <c r="J3027" i="2"/>
  <c r="I3027" i="2"/>
  <c r="H3027" i="2"/>
  <c r="G3027" i="2"/>
  <c r="F3027" i="2"/>
  <c r="E3027" i="2"/>
  <c r="W3026" i="2"/>
  <c r="V3026" i="2"/>
  <c r="W3025" i="2"/>
  <c r="V3025" i="2"/>
  <c r="W3024" i="2"/>
  <c r="V3024" i="2"/>
  <c r="W3023" i="2"/>
  <c r="V3023" i="2"/>
  <c r="W3022" i="2"/>
  <c r="V3022" i="2"/>
  <c r="W3021" i="2"/>
  <c r="V3021" i="2"/>
  <c r="W3020" i="2"/>
  <c r="V3020" i="2"/>
  <c r="W3019" i="2"/>
  <c r="V3019" i="2"/>
  <c r="W3018" i="2"/>
  <c r="V3018" i="2"/>
  <c r="W3017" i="2"/>
  <c r="V3017" i="2"/>
  <c r="W3016" i="2"/>
  <c r="V3016" i="2"/>
  <c r="W3015" i="2"/>
  <c r="V3015" i="2"/>
  <c r="W3014" i="2"/>
  <c r="V3014" i="2"/>
  <c r="W3013" i="2"/>
  <c r="V3013" i="2"/>
  <c r="W3012" i="2"/>
  <c r="V3012" i="2"/>
  <c r="W3011" i="2"/>
  <c r="V3011" i="2"/>
  <c r="W3010" i="2"/>
  <c r="V3010" i="2"/>
  <c r="W3009" i="2"/>
  <c r="V3009" i="2"/>
  <c r="W3008" i="2"/>
  <c r="V3008" i="2"/>
  <c r="W3007" i="2"/>
  <c r="V3007" i="2"/>
  <c r="W3006" i="2"/>
  <c r="V3006" i="2"/>
  <c r="W3005" i="2"/>
  <c r="V3005" i="2"/>
  <c r="W3004" i="2"/>
  <c r="V3004" i="2"/>
  <c r="W3003" i="2"/>
  <c r="V3003" i="2"/>
  <c r="W3002" i="2"/>
  <c r="V3002" i="2"/>
  <c r="W3001" i="2"/>
  <c r="V3001" i="2"/>
  <c r="W3000" i="2"/>
  <c r="V3000" i="2"/>
  <c r="W2999" i="2"/>
  <c r="V2999" i="2"/>
  <c r="W2998" i="2"/>
  <c r="V2998" i="2"/>
  <c r="W2997" i="2"/>
  <c r="BL1905" i="4" l="1"/>
  <c r="BK1905" i="4"/>
  <c r="BL1749" i="4"/>
  <c r="BK1749" i="4"/>
  <c r="AG3027" i="2"/>
  <c r="AK2999" i="2"/>
  <c r="AJ3001" i="2"/>
  <c r="AH3070" i="2"/>
  <c r="AJ3070" i="2" s="1"/>
  <c r="AD3070" i="2"/>
  <c r="BK2412" i="4"/>
  <c r="BL2148" i="4"/>
  <c r="BK2148" i="4"/>
  <c r="BL1866" i="4"/>
  <c r="BK1866" i="4"/>
  <c r="BL1671" i="4"/>
  <c r="BK1671" i="4"/>
  <c r="BL2456" i="4"/>
  <c r="BK2456" i="4"/>
  <c r="AF3027" i="2"/>
  <c r="BL1827" i="4"/>
  <c r="BK1827" i="4"/>
  <c r="BL1116" i="4"/>
  <c r="BK1116" i="4"/>
  <c r="BL1239" i="4"/>
  <c r="BK1239" i="4"/>
  <c r="BL1944" i="4"/>
  <c r="BK1944" i="4"/>
  <c r="BL782" i="4"/>
  <c r="BK782" i="4"/>
  <c r="BL1078" i="4"/>
  <c r="BK1078" i="4"/>
  <c r="BL80" i="4"/>
  <c r="BK80" i="4"/>
  <c r="BL1040" i="4"/>
  <c r="BK1040" i="4"/>
  <c r="BP758" i="4"/>
  <c r="BL758" i="4"/>
  <c r="BT758" i="4" s="1"/>
  <c r="BL1199" i="4"/>
  <c r="BK1199" i="4"/>
  <c r="BL1279" i="4"/>
  <c r="BK1279" i="4"/>
  <c r="BL1156" i="4"/>
  <c r="BK1156" i="4"/>
  <c r="BL1476" i="4"/>
  <c r="BK1476" i="4"/>
  <c r="BL2280" i="4"/>
  <c r="BK2280" i="4"/>
  <c r="BL1398" i="4"/>
  <c r="BK1398" i="4"/>
  <c r="BL126" i="4"/>
  <c r="BK126" i="4"/>
  <c r="BL166" i="4"/>
  <c r="BK166" i="4"/>
  <c r="BL943" i="4"/>
  <c r="BK943" i="4"/>
  <c r="BL2191" i="4"/>
  <c r="BK2191" i="4"/>
  <c r="BK348" i="4"/>
  <c r="BK863" i="4"/>
  <c r="BL800" i="4"/>
  <c r="BK800" i="4"/>
  <c r="BL839" i="4"/>
  <c r="BK839" i="4"/>
  <c r="BL1632" i="4"/>
  <c r="BK1632" i="4"/>
  <c r="BL249" i="4"/>
  <c r="BK249" i="4"/>
  <c r="BL960" i="4"/>
  <c r="BK960" i="4"/>
  <c r="BL919" i="4"/>
  <c r="BK919" i="4"/>
  <c r="BL1182" i="4"/>
  <c r="BK1182" i="4"/>
  <c r="BL1437" i="4"/>
  <c r="BK1437" i="4"/>
  <c r="BL1359" i="4"/>
  <c r="BK1359" i="4"/>
  <c r="BL1515" i="4"/>
  <c r="BK1515" i="4"/>
  <c r="BK2673" i="4"/>
  <c r="BL2673" i="4"/>
  <c r="BL2234" i="4"/>
  <c r="BK2234" i="4"/>
  <c r="W3108" i="2"/>
  <c r="AC3108" i="2"/>
  <c r="AG3108" i="2"/>
  <c r="AJ3108" i="2"/>
  <c r="V3108" i="2"/>
  <c r="AD3108" i="2"/>
  <c r="V3027" i="2"/>
  <c r="AH3027" i="2"/>
  <c r="AK2998" i="2"/>
  <c r="AK3002" i="2"/>
  <c r="AK3003" i="2"/>
  <c r="AK3005" i="2"/>
  <c r="AK3007" i="2"/>
  <c r="AK3009" i="2"/>
  <c r="AK3011" i="2"/>
  <c r="AK3013" i="2"/>
  <c r="AK3015" i="2"/>
  <c r="AK3018" i="2"/>
  <c r="AJ3021" i="2"/>
  <c r="AJ3023" i="2"/>
  <c r="AJ3025" i="2"/>
  <c r="AK3026" i="2"/>
  <c r="AI3070" i="2"/>
  <c r="AK3041" i="2"/>
  <c r="AJ3042" i="2"/>
  <c r="AK3043" i="2"/>
  <c r="AJ3044" i="2"/>
  <c r="AK3045" i="2"/>
  <c r="AF3070" i="2"/>
  <c r="AG3070" i="2"/>
  <c r="AK3067" i="2"/>
  <c r="AL3070" i="2"/>
  <c r="W3070" i="2"/>
  <c r="AK3049" i="2"/>
  <c r="AK3040" i="2"/>
  <c r="AJ3041" i="2"/>
  <c r="AK3042" i="2"/>
  <c r="AJ3043" i="2"/>
  <c r="AK3044" i="2"/>
  <c r="AK3046" i="2"/>
  <c r="AJ3047" i="2"/>
  <c r="AK3048" i="2"/>
  <c r="AJ3049" i="2"/>
  <c r="AK3050" i="2"/>
  <c r="AJ3051" i="2"/>
  <c r="AK3052" i="2"/>
  <c r="AJ3053" i="2"/>
  <c r="AK3054" i="2"/>
  <c r="AJ3055" i="2"/>
  <c r="AK3056" i="2"/>
  <c r="AJ3057" i="2"/>
  <c r="AK3058" i="2"/>
  <c r="AK3059" i="2"/>
  <c r="AK3060" i="2"/>
  <c r="AJ3061" i="2"/>
  <c r="AK3062" i="2"/>
  <c r="AJ3063" i="2"/>
  <c r="AK3064" i="2"/>
  <c r="AJ3065" i="2"/>
  <c r="AK3066" i="2"/>
  <c r="AJ3067" i="2"/>
  <c r="AK3068" i="2"/>
  <c r="AJ3040" i="2"/>
  <c r="V3070" i="2"/>
  <c r="AK3000" i="2"/>
  <c r="AJ3004" i="2"/>
  <c r="AJ3006" i="2"/>
  <c r="AL3027" i="2"/>
  <c r="AI3027" i="2"/>
  <c r="AJ3027" i="2" s="1"/>
  <c r="AC3027" i="2"/>
  <c r="W3027" i="2"/>
  <c r="AJ2998" i="2"/>
  <c r="AJ3000" i="2"/>
  <c r="AK3001" i="2"/>
  <c r="AJ2997" i="2"/>
  <c r="AJ2999" i="2"/>
  <c r="AJ3003" i="2"/>
  <c r="AK3004" i="2"/>
  <c r="AJ3005" i="2"/>
  <c r="AK3006" i="2"/>
  <c r="AJ3007" i="2"/>
  <c r="AK3008" i="2"/>
  <c r="AJ3009" i="2"/>
  <c r="AK3010" i="2"/>
  <c r="AJ3011" i="2"/>
  <c r="AK3012" i="2"/>
  <c r="AJ3013" i="2"/>
  <c r="AK3014" i="2"/>
  <c r="AJ3015" i="2"/>
  <c r="AJ3016" i="2"/>
  <c r="AK3017" i="2"/>
  <c r="AJ3018" i="2"/>
  <c r="AJ3020" i="2"/>
  <c r="AK3021" i="2"/>
  <c r="AJ3022" i="2"/>
  <c r="AK3023" i="2"/>
  <c r="AJ3024" i="2"/>
  <c r="AK3025" i="2"/>
  <c r="AD3027" i="2"/>
  <c r="AK2997" i="2"/>
  <c r="AE2984" i="2"/>
  <c r="AB2984" i="2"/>
  <c r="AA2984" i="2"/>
  <c r="Z2984" i="2"/>
  <c r="Y2984" i="2"/>
  <c r="AL2983" i="2"/>
  <c r="AI2983" i="2"/>
  <c r="AJ2983" i="2" s="1"/>
  <c r="AH2983" i="2"/>
  <c r="AG2983" i="2"/>
  <c r="AF2983" i="2"/>
  <c r="AD2983" i="2"/>
  <c r="AC2983" i="2"/>
  <c r="AL2982" i="2"/>
  <c r="AI2982" i="2"/>
  <c r="AH2982" i="2"/>
  <c r="AG2982" i="2"/>
  <c r="AF2982" i="2"/>
  <c r="AL2981" i="2"/>
  <c r="AI2981" i="2"/>
  <c r="AH2981" i="2"/>
  <c r="AG2981" i="2"/>
  <c r="AF2981" i="2"/>
  <c r="AD2981" i="2"/>
  <c r="AC2981" i="2"/>
  <c r="AL2980" i="2"/>
  <c r="AI2980" i="2"/>
  <c r="AH2980" i="2"/>
  <c r="AG2980" i="2"/>
  <c r="AF2980" i="2"/>
  <c r="AD2980" i="2"/>
  <c r="AC2980" i="2"/>
  <c r="AL2979" i="2"/>
  <c r="AI2979" i="2"/>
  <c r="AH2979" i="2"/>
  <c r="AG2979" i="2"/>
  <c r="AF2979" i="2"/>
  <c r="AL2978" i="2"/>
  <c r="AI2978" i="2"/>
  <c r="AH2978" i="2"/>
  <c r="AG2978" i="2"/>
  <c r="AF2978" i="2"/>
  <c r="AL2977" i="2"/>
  <c r="AI2977" i="2"/>
  <c r="AH2977" i="2"/>
  <c r="AG2977" i="2"/>
  <c r="AF2977" i="2"/>
  <c r="AD2977" i="2"/>
  <c r="AC2977" i="2"/>
  <c r="AL2976" i="2"/>
  <c r="AI2976" i="2"/>
  <c r="AJ2976" i="2" s="1"/>
  <c r="AH2976" i="2"/>
  <c r="AG2976" i="2"/>
  <c r="AF2976" i="2"/>
  <c r="AD2976" i="2"/>
  <c r="AC2976" i="2"/>
  <c r="AL2975" i="2"/>
  <c r="AI2975" i="2"/>
  <c r="AH2975" i="2"/>
  <c r="AG2975" i="2"/>
  <c r="AF2975" i="2"/>
  <c r="AD2975" i="2"/>
  <c r="AC2975" i="2"/>
  <c r="AL2974" i="2"/>
  <c r="AI2974" i="2"/>
  <c r="AH2974" i="2"/>
  <c r="AG2974" i="2"/>
  <c r="AD2974" i="2"/>
  <c r="AL2973" i="2"/>
  <c r="AI2973" i="2"/>
  <c r="AH2973" i="2"/>
  <c r="AG2973" i="2"/>
  <c r="AF2973" i="2"/>
  <c r="AD2973" i="2"/>
  <c r="AL2972" i="2"/>
  <c r="AI2972" i="2"/>
  <c r="AH2972" i="2"/>
  <c r="AG2972" i="2"/>
  <c r="AF2972" i="2"/>
  <c r="AL2971" i="2"/>
  <c r="AI2971" i="2"/>
  <c r="AH2971" i="2"/>
  <c r="AG2971" i="2"/>
  <c r="AF2971" i="2"/>
  <c r="AD2971" i="2"/>
  <c r="AC2971" i="2"/>
  <c r="AL2970" i="2"/>
  <c r="AI2970" i="2"/>
  <c r="AH2970" i="2"/>
  <c r="AG2970" i="2"/>
  <c r="AF2970" i="2"/>
  <c r="AL2969" i="2"/>
  <c r="AI2969" i="2"/>
  <c r="AH2969" i="2"/>
  <c r="AG2969" i="2"/>
  <c r="AF2969" i="2"/>
  <c r="AD2969" i="2"/>
  <c r="AC2969" i="2"/>
  <c r="AL2968" i="2"/>
  <c r="AI2968" i="2"/>
  <c r="AH2968" i="2"/>
  <c r="AG2968" i="2"/>
  <c r="AF2968" i="2"/>
  <c r="AD2968" i="2"/>
  <c r="AC2968" i="2"/>
  <c r="AL2967" i="2"/>
  <c r="AI2967" i="2"/>
  <c r="AH2967" i="2"/>
  <c r="AG2967" i="2"/>
  <c r="AF2967" i="2"/>
  <c r="AL2966" i="2"/>
  <c r="AI2966" i="2"/>
  <c r="AH2966" i="2"/>
  <c r="AG2966" i="2"/>
  <c r="AF2966" i="2"/>
  <c r="AL2965" i="2"/>
  <c r="AI2965" i="2"/>
  <c r="AH2965" i="2"/>
  <c r="AG2965" i="2"/>
  <c r="AF2965" i="2"/>
  <c r="AL2964" i="2"/>
  <c r="AI2964" i="2"/>
  <c r="AH2964" i="2"/>
  <c r="AG2964" i="2"/>
  <c r="AF2964" i="2"/>
  <c r="AD2964" i="2"/>
  <c r="AC2964" i="2"/>
  <c r="AL2963" i="2"/>
  <c r="AI2963" i="2"/>
  <c r="AH2963" i="2"/>
  <c r="AG2963" i="2"/>
  <c r="AF2963" i="2"/>
  <c r="AD2963" i="2"/>
  <c r="AC2963" i="2"/>
  <c r="AL2962" i="2"/>
  <c r="AI2962" i="2"/>
  <c r="AH2962" i="2"/>
  <c r="AG2962" i="2"/>
  <c r="AF2962" i="2"/>
  <c r="AL2961" i="2"/>
  <c r="AI2961" i="2"/>
  <c r="AH2961" i="2"/>
  <c r="AG2961" i="2"/>
  <c r="AF2961" i="2"/>
  <c r="AL2960" i="2"/>
  <c r="AI2960" i="2"/>
  <c r="AH2960" i="2"/>
  <c r="AG2960" i="2"/>
  <c r="AF2960" i="2"/>
  <c r="AL2959" i="2"/>
  <c r="AI2959" i="2"/>
  <c r="AJ2959" i="2" s="1"/>
  <c r="AH2959" i="2"/>
  <c r="AG2959" i="2"/>
  <c r="AF2959" i="2"/>
  <c r="AL2958" i="2"/>
  <c r="AI2958" i="2"/>
  <c r="AH2958" i="2"/>
  <c r="AG2958" i="2"/>
  <c r="AF2958" i="2"/>
  <c r="AL2957" i="2"/>
  <c r="AI2957" i="2"/>
  <c r="AH2957" i="2"/>
  <c r="AG2957" i="2"/>
  <c r="AF2957" i="2"/>
  <c r="AL2956" i="2"/>
  <c r="AI2956" i="2"/>
  <c r="AH2956" i="2"/>
  <c r="AG2956" i="2"/>
  <c r="AF2956" i="2"/>
  <c r="AD2956" i="2"/>
  <c r="AC2956" i="2"/>
  <c r="AL2955" i="2"/>
  <c r="AI2955" i="2"/>
  <c r="AH2955" i="2"/>
  <c r="AG2955" i="2"/>
  <c r="AF2955" i="2"/>
  <c r="AL2954" i="2"/>
  <c r="AI2954" i="2"/>
  <c r="AH2954" i="2"/>
  <c r="AG2954" i="2"/>
  <c r="AF2954" i="2"/>
  <c r="X2984" i="2"/>
  <c r="U2984" i="2"/>
  <c r="T2984" i="2"/>
  <c r="S2984" i="2"/>
  <c r="R2984" i="2"/>
  <c r="Q2984" i="2"/>
  <c r="P2984" i="2"/>
  <c r="O2984" i="2"/>
  <c r="N2984" i="2"/>
  <c r="M2984" i="2"/>
  <c r="L2984" i="2"/>
  <c r="K2984" i="2"/>
  <c r="J2984" i="2"/>
  <c r="I2984" i="2"/>
  <c r="H2984" i="2"/>
  <c r="G2984" i="2"/>
  <c r="F2984" i="2"/>
  <c r="E2984" i="2"/>
  <c r="W2983" i="2"/>
  <c r="V2983" i="2"/>
  <c r="W2982" i="2"/>
  <c r="V2982" i="2"/>
  <c r="W2981" i="2"/>
  <c r="V2981" i="2"/>
  <c r="W2980" i="2"/>
  <c r="V2980" i="2"/>
  <c r="W2979" i="2"/>
  <c r="V2979" i="2"/>
  <c r="W2978" i="2"/>
  <c r="V2978" i="2"/>
  <c r="W2977" i="2"/>
  <c r="V2977" i="2"/>
  <c r="W2976" i="2"/>
  <c r="V2976" i="2"/>
  <c r="W2975" i="2"/>
  <c r="V2975" i="2"/>
  <c r="W2974" i="2"/>
  <c r="V2974" i="2"/>
  <c r="W2973" i="2"/>
  <c r="V2973" i="2"/>
  <c r="W2972" i="2"/>
  <c r="V2972" i="2"/>
  <c r="W2971" i="2"/>
  <c r="V2971" i="2"/>
  <c r="W2970" i="2"/>
  <c r="V2970" i="2"/>
  <c r="W2969" i="2"/>
  <c r="V2969" i="2"/>
  <c r="W2968" i="2"/>
  <c r="V2968" i="2"/>
  <c r="W2967" i="2"/>
  <c r="V2967" i="2"/>
  <c r="W2966" i="2"/>
  <c r="V2966" i="2"/>
  <c r="W2965" i="2"/>
  <c r="V2965" i="2"/>
  <c r="W2964" i="2"/>
  <c r="V2964" i="2"/>
  <c r="W2963" i="2"/>
  <c r="V2963" i="2"/>
  <c r="W2962" i="2"/>
  <c r="V2962" i="2"/>
  <c r="W2961" i="2"/>
  <c r="V2961" i="2"/>
  <c r="W2960" i="2"/>
  <c r="V2960" i="2"/>
  <c r="W2959" i="2"/>
  <c r="V2959" i="2"/>
  <c r="W2958" i="2"/>
  <c r="V2958" i="2"/>
  <c r="W2957" i="2"/>
  <c r="V2957" i="2"/>
  <c r="W2956" i="2"/>
  <c r="V2956" i="2"/>
  <c r="W2955" i="2"/>
  <c r="V2955" i="2"/>
  <c r="W2954" i="2"/>
  <c r="AE2942" i="2"/>
  <c r="AB2942" i="2"/>
  <c r="AA2942" i="2"/>
  <c r="Z2942" i="2"/>
  <c r="Y2942" i="2"/>
  <c r="AL2941" i="2"/>
  <c r="AI2941" i="2"/>
  <c r="AH2941" i="2"/>
  <c r="AG2941" i="2"/>
  <c r="AF2941" i="2"/>
  <c r="AD2941" i="2"/>
  <c r="AC2941" i="2"/>
  <c r="AL2940" i="2"/>
  <c r="AI2940" i="2"/>
  <c r="AH2940" i="2"/>
  <c r="AG2940" i="2"/>
  <c r="AF2940" i="2"/>
  <c r="AL2939" i="2"/>
  <c r="AI2939" i="2"/>
  <c r="AH2939" i="2"/>
  <c r="AG2939" i="2"/>
  <c r="AF2939" i="2"/>
  <c r="AD2939" i="2"/>
  <c r="AC2939" i="2"/>
  <c r="AL2938" i="2"/>
  <c r="AI2938" i="2"/>
  <c r="AH2938" i="2"/>
  <c r="AG2938" i="2"/>
  <c r="AF2938" i="2"/>
  <c r="AD2938" i="2"/>
  <c r="AC2938" i="2"/>
  <c r="AL2937" i="2"/>
  <c r="AI2937" i="2"/>
  <c r="AH2937" i="2"/>
  <c r="AG2937" i="2"/>
  <c r="AF2937" i="2"/>
  <c r="AL2936" i="2"/>
  <c r="AI2936" i="2"/>
  <c r="AH2936" i="2"/>
  <c r="AG2936" i="2"/>
  <c r="AF2936" i="2"/>
  <c r="AL2935" i="2"/>
  <c r="AI2935" i="2"/>
  <c r="AH2935" i="2"/>
  <c r="AG2935" i="2"/>
  <c r="AF2935" i="2"/>
  <c r="AD2935" i="2"/>
  <c r="AC2935" i="2"/>
  <c r="AL2934" i="2"/>
  <c r="AI2934" i="2"/>
  <c r="AJ2934" i="2" s="1"/>
  <c r="AH2934" i="2"/>
  <c r="AG2934" i="2"/>
  <c r="AF2934" i="2"/>
  <c r="AD2934" i="2"/>
  <c r="AC2934" i="2"/>
  <c r="AL2933" i="2"/>
  <c r="AI2933" i="2"/>
  <c r="AH2933" i="2"/>
  <c r="AG2933" i="2"/>
  <c r="AF2933" i="2"/>
  <c r="AD2933" i="2"/>
  <c r="AC2933" i="2"/>
  <c r="AL2932" i="2"/>
  <c r="AI2932" i="2"/>
  <c r="AH2932" i="2"/>
  <c r="AG2932" i="2"/>
  <c r="AD2932" i="2"/>
  <c r="AL2931" i="2"/>
  <c r="AI2931" i="2"/>
  <c r="AH2931" i="2"/>
  <c r="AG2931" i="2"/>
  <c r="AF2931" i="2"/>
  <c r="AD2931" i="2"/>
  <c r="AL2930" i="2"/>
  <c r="AI2930" i="2"/>
  <c r="AH2930" i="2"/>
  <c r="AG2930" i="2"/>
  <c r="AF2930" i="2"/>
  <c r="AL2929" i="2"/>
  <c r="AI2929" i="2"/>
  <c r="AH2929" i="2"/>
  <c r="AG2929" i="2"/>
  <c r="AF2929" i="2"/>
  <c r="AD2929" i="2"/>
  <c r="AC2929" i="2"/>
  <c r="AL2928" i="2"/>
  <c r="AI2928" i="2"/>
  <c r="AH2928" i="2"/>
  <c r="AG2928" i="2"/>
  <c r="AF2928" i="2"/>
  <c r="AL2927" i="2"/>
  <c r="AI2927" i="2"/>
  <c r="AJ2927" i="2" s="1"/>
  <c r="AH2927" i="2"/>
  <c r="AG2927" i="2"/>
  <c r="AF2927" i="2"/>
  <c r="AD2927" i="2"/>
  <c r="AC2927" i="2"/>
  <c r="AL2926" i="2"/>
  <c r="AI2926" i="2"/>
  <c r="AH2926" i="2"/>
  <c r="AK2926" i="2" s="1"/>
  <c r="AG2926" i="2"/>
  <c r="AF2926" i="2"/>
  <c r="AD2926" i="2"/>
  <c r="AC2926" i="2"/>
  <c r="AL2925" i="2"/>
  <c r="AI2925" i="2"/>
  <c r="AJ2925" i="2" s="1"/>
  <c r="AH2925" i="2"/>
  <c r="AG2925" i="2"/>
  <c r="AF2925" i="2"/>
  <c r="AL2924" i="2"/>
  <c r="AI2924" i="2"/>
  <c r="AH2924" i="2"/>
  <c r="AK2924" i="2" s="1"/>
  <c r="AG2924" i="2"/>
  <c r="AF2924" i="2"/>
  <c r="AL2923" i="2"/>
  <c r="AI2923" i="2"/>
  <c r="AJ2923" i="2" s="1"/>
  <c r="AH2923" i="2"/>
  <c r="AG2923" i="2"/>
  <c r="AF2923" i="2"/>
  <c r="AL2922" i="2"/>
  <c r="AI2922" i="2"/>
  <c r="AH2922" i="2"/>
  <c r="AK2922" i="2" s="1"/>
  <c r="AG2922" i="2"/>
  <c r="AF2922" i="2"/>
  <c r="AD2922" i="2"/>
  <c r="AC2922" i="2"/>
  <c r="AL2921" i="2"/>
  <c r="AI2921" i="2"/>
  <c r="AJ2921" i="2" s="1"/>
  <c r="AH2921" i="2"/>
  <c r="AG2921" i="2"/>
  <c r="AF2921" i="2"/>
  <c r="AD2921" i="2"/>
  <c r="AC2921" i="2"/>
  <c r="AL2920" i="2"/>
  <c r="AI2920" i="2"/>
  <c r="AH2920" i="2"/>
  <c r="AG2920" i="2"/>
  <c r="AF2920" i="2"/>
  <c r="AL2919" i="2"/>
  <c r="AI2919" i="2"/>
  <c r="AJ2919" i="2" s="1"/>
  <c r="AH2919" i="2"/>
  <c r="AG2919" i="2"/>
  <c r="AF2919" i="2"/>
  <c r="AL2918" i="2"/>
  <c r="AI2918" i="2"/>
  <c r="AH2918" i="2"/>
  <c r="AK2918" i="2" s="1"/>
  <c r="AG2918" i="2"/>
  <c r="AF2918" i="2"/>
  <c r="AL2917" i="2"/>
  <c r="AI2917" i="2"/>
  <c r="AJ2917" i="2" s="1"/>
  <c r="AH2917" i="2"/>
  <c r="AG2917" i="2"/>
  <c r="AF2917" i="2"/>
  <c r="AL2916" i="2"/>
  <c r="AI2916" i="2"/>
  <c r="AH2916" i="2"/>
  <c r="AK2916" i="2" s="1"/>
  <c r="AG2916" i="2"/>
  <c r="AF2916" i="2"/>
  <c r="AL2915" i="2"/>
  <c r="AI2915" i="2"/>
  <c r="AJ2915" i="2" s="1"/>
  <c r="AH2915" i="2"/>
  <c r="AG2915" i="2"/>
  <c r="AF2915" i="2"/>
  <c r="AL2914" i="2"/>
  <c r="AI2914" i="2"/>
  <c r="AH2914" i="2"/>
  <c r="AG2914" i="2"/>
  <c r="AF2914" i="2"/>
  <c r="AD2914" i="2"/>
  <c r="AC2914" i="2"/>
  <c r="AL2913" i="2"/>
  <c r="AI2913" i="2"/>
  <c r="AJ2913" i="2" s="1"/>
  <c r="AH2913" i="2"/>
  <c r="AG2913" i="2"/>
  <c r="AF2913" i="2"/>
  <c r="AL2912" i="2"/>
  <c r="AI2912" i="2"/>
  <c r="AH2912" i="2"/>
  <c r="AG2912" i="2"/>
  <c r="AF2912" i="2"/>
  <c r="AF2942" i="2" s="1"/>
  <c r="X2942" i="2"/>
  <c r="U2942" i="2"/>
  <c r="T2942" i="2"/>
  <c r="S2942" i="2"/>
  <c r="R2942" i="2"/>
  <c r="Q2942" i="2"/>
  <c r="P2942" i="2"/>
  <c r="O2942" i="2"/>
  <c r="N2942" i="2"/>
  <c r="M2942" i="2"/>
  <c r="L2942" i="2"/>
  <c r="K2942" i="2"/>
  <c r="J2942" i="2"/>
  <c r="I2942" i="2"/>
  <c r="H2942" i="2"/>
  <c r="G2942" i="2"/>
  <c r="F2942" i="2"/>
  <c r="E2942" i="2"/>
  <c r="W2941" i="2"/>
  <c r="V2941" i="2"/>
  <c r="W2940" i="2"/>
  <c r="V2940" i="2"/>
  <c r="W2939" i="2"/>
  <c r="V2939" i="2"/>
  <c r="W2938" i="2"/>
  <c r="V2938" i="2"/>
  <c r="W2937" i="2"/>
  <c r="V2937" i="2"/>
  <c r="W2936" i="2"/>
  <c r="V2936" i="2"/>
  <c r="W2935" i="2"/>
  <c r="V2935" i="2"/>
  <c r="W2934" i="2"/>
  <c r="V2934" i="2"/>
  <c r="W2933" i="2"/>
  <c r="V2933" i="2"/>
  <c r="W2932" i="2"/>
  <c r="V2932" i="2"/>
  <c r="W2931" i="2"/>
  <c r="V2931" i="2"/>
  <c r="W2930" i="2"/>
  <c r="V2930" i="2"/>
  <c r="W2929" i="2"/>
  <c r="V2929" i="2"/>
  <c r="W2928" i="2"/>
  <c r="V2928" i="2"/>
  <c r="W2927" i="2"/>
  <c r="V2927" i="2"/>
  <c r="W2926" i="2"/>
  <c r="V2926" i="2"/>
  <c r="W2925" i="2"/>
  <c r="V2925" i="2"/>
  <c r="W2924" i="2"/>
  <c r="V2924" i="2"/>
  <c r="W2923" i="2"/>
  <c r="V2923" i="2"/>
  <c r="W2922" i="2"/>
  <c r="V2922" i="2"/>
  <c r="W2921" i="2"/>
  <c r="V2921" i="2"/>
  <c r="W2920" i="2"/>
  <c r="V2920" i="2"/>
  <c r="W2919" i="2"/>
  <c r="V2919" i="2"/>
  <c r="W2918" i="2"/>
  <c r="V2918" i="2"/>
  <c r="W2917" i="2"/>
  <c r="V2917" i="2"/>
  <c r="W2916" i="2"/>
  <c r="V2916" i="2"/>
  <c r="W2915" i="2"/>
  <c r="V2915" i="2"/>
  <c r="W2914" i="2"/>
  <c r="V2914" i="2"/>
  <c r="W2913" i="2"/>
  <c r="V2913" i="2"/>
  <c r="W2912" i="2"/>
  <c r="AE2900" i="2"/>
  <c r="AB2900" i="2"/>
  <c r="AA2900" i="2"/>
  <c r="Z2900" i="2"/>
  <c r="Y2900" i="2"/>
  <c r="AL2899" i="2"/>
  <c r="AI2899" i="2"/>
  <c r="AJ2899" i="2" s="1"/>
  <c r="AH2899" i="2"/>
  <c r="AG2899" i="2"/>
  <c r="AF2899" i="2"/>
  <c r="AD2899" i="2"/>
  <c r="AC2899" i="2"/>
  <c r="AL2898" i="2"/>
  <c r="AI2898" i="2"/>
  <c r="AH2898" i="2"/>
  <c r="AK2898" i="2" s="1"/>
  <c r="AG2898" i="2"/>
  <c r="AF2898" i="2"/>
  <c r="AL2897" i="2"/>
  <c r="AI2897" i="2"/>
  <c r="AH2897" i="2"/>
  <c r="AG2897" i="2"/>
  <c r="AF2897" i="2"/>
  <c r="AD2897" i="2"/>
  <c r="AC2897" i="2"/>
  <c r="AL2896" i="2"/>
  <c r="AI2896" i="2"/>
  <c r="AH2896" i="2"/>
  <c r="AJ2896" i="2" s="1"/>
  <c r="AG2896" i="2"/>
  <c r="AF2896" i="2"/>
  <c r="AD2896" i="2"/>
  <c r="AC2896" i="2"/>
  <c r="AL2895" i="2"/>
  <c r="AI2895" i="2"/>
  <c r="AK2895" i="2" s="1"/>
  <c r="AH2895" i="2"/>
  <c r="AG2895" i="2"/>
  <c r="AF2895" i="2"/>
  <c r="AL2894" i="2"/>
  <c r="AI2894" i="2"/>
  <c r="AH2894" i="2"/>
  <c r="AJ2894" i="2" s="1"/>
  <c r="AG2894" i="2"/>
  <c r="AF2894" i="2"/>
  <c r="AL2893" i="2"/>
  <c r="AI2893" i="2"/>
  <c r="AK2893" i="2" s="1"/>
  <c r="AH2893" i="2"/>
  <c r="AG2893" i="2"/>
  <c r="AF2893" i="2"/>
  <c r="AD2893" i="2"/>
  <c r="AC2893" i="2"/>
  <c r="AL2892" i="2"/>
  <c r="AI2892" i="2"/>
  <c r="AJ2892" i="2" s="1"/>
  <c r="AH2892" i="2"/>
  <c r="AG2892" i="2"/>
  <c r="AF2892" i="2"/>
  <c r="AD2892" i="2"/>
  <c r="AC2892" i="2"/>
  <c r="AL2891" i="2"/>
  <c r="AI2891" i="2"/>
  <c r="AH2891" i="2"/>
  <c r="AG2891" i="2"/>
  <c r="AF2891" i="2"/>
  <c r="AD2891" i="2"/>
  <c r="AC2891" i="2"/>
  <c r="AL2890" i="2"/>
  <c r="AI2890" i="2"/>
  <c r="AH2890" i="2"/>
  <c r="AG2890" i="2"/>
  <c r="AD2890" i="2"/>
  <c r="AL2889" i="2"/>
  <c r="AI2889" i="2"/>
  <c r="AH2889" i="2"/>
  <c r="AG2889" i="2"/>
  <c r="AF2889" i="2"/>
  <c r="AD2889" i="2"/>
  <c r="AL2888" i="2"/>
  <c r="AI2888" i="2"/>
  <c r="AH2888" i="2"/>
  <c r="AG2888" i="2"/>
  <c r="AF2888" i="2"/>
  <c r="AL2887" i="2"/>
  <c r="AI2887" i="2"/>
  <c r="AH2887" i="2"/>
  <c r="AG2887" i="2"/>
  <c r="AF2887" i="2"/>
  <c r="AD2887" i="2"/>
  <c r="AC2887" i="2"/>
  <c r="AL2886" i="2"/>
  <c r="AI2886" i="2"/>
  <c r="AH2886" i="2"/>
  <c r="AG2886" i="2"/>
  <c r="AF2886" i="2"/>
  <c r="AL2885" i="2"/>
  <c r="AI2885" i="2"/>
  <c r="AJ2885" i="2" s="1"/>
  <c r="AH2885" i="2"/>
  <c r="AG2885" i="2"/>
  <c r="AF2885" i="2"/>
  <c r="AD2885" i="2"/>
  <c r="AC2885" i="2"/>
  <c r="AL2884" i="2"/>
  <c r="AI2884" i="2"/>
  <c r="AH2884" i="2"/>
  <c r="AG2884" i="2"/>
  <c r="AF2884" i="2"/>
  <c r="AD2884" i="2"/>
  <c r="AC2884" i="2"/>
  <c r="AL2883" i="2"/>
  <c r="AI2883" i="2"/>
  <c r="AH2883" i="2"/>
  <c r="AG2883" i="2"/>
  <c r="AF2883" i="2"/>
  <c r="AL2882" i="2"/>
  <c r="AI2882" i="2"/>
  <c r="AH2882" i="2"/>
  <c r="AG2882" i="2"/>
  <c r="AF2882" i="2"/>
  <c r="AL2881" i="2"/>
  <c r="AI2881" i="2"/>
  <c r="AH2881" i="2"/>
  <c r="AG2881" i="2"/>
  <c r="AF2881" i="2"/>
  <c r="AL2880" i="2"/>
  <c r="AI2880" i="2"/>
  <c r="AH2880" i="2"/>
  <c r="AG2880" i="2"/>
  <c r="AF2880" i="2"/>
  <c r="AD2880" i="2"/>
  <c r="AC2880" i="2"/>
  <c r="AL2879" i="2"/>
  <c r="AI2879" i="2"/>
  <c r="AH2879" i="2"/>
  <c r="AG2879" i="2"/>
  <c r="AF2879" i="2"/>
  <c r="AD2879" i="2"/>
  <c r="AC2879" i="2"/>
  <c r="AL2878" i="2"/>
  <c r="AI2878" i="2"/>
  <c r="AH2878" i="2"/>
  <c r="AG2878" i="2"/>
  <c r="AF2878" i="2"/>
  <c r="AL2877" i="2"/>
  <c r="AI2877" i="2"/>
  <c r="AH2877" i="2"/>
  <c r="AG2877" i="2"/>
  <c r="AF2877" i="2"/>
  <c r="AL2876" i="2"/>
  <c r="AI2876" i="2"/>
  <c r="AH2876" i="2"/>
  <c r="AG2876" i="2"/>
  <c r="AF2876" i="2"/>
  <c r="AL2875" i="2"/>
  <c r="AI2875" i="2"/>
  <c r="AJ2875" i="2" s="1"/>
  <c r="AH2875" i="2"/>
  <c r="AG2875" i="2"/>
  <c r="AF2875" i="2"/>
  <c r="AL2874" i="2"/>
  <c r="AI2874" i="2"/>
  <c r="AH2874" i="2"/>
  <c r="AG2874" i="2"/>
  <c r="AF2874" i="2"/>
  <c r="AL2873" i="2"/>
  <c r="AI2873" i="2"/>
  <c r="AH2873" i="2"/>
  <c r="AG2873" i="2"/>
  <c r="AF2873" i="2"/>
  <c r="AL2872" i="2"/>
  <c r="AI2872" i="2"/>
  <c r="AH2872" i="2"/>
  <c r="AG2872" i="2"/>
  <c r="AF2872" i="2"/>
  <c r="AD2872" i="2"/>
  <c r="AC2872" i="2"/>
  <c r="AL2871" i="2"/>
  <c r="AI2871" i="2"/>
  <c r="AH2871" i="2"/>
  <c r="AG2871" i="2"/>
  <c r="AF2871" i="2"/>
  <c r="AL2870" i="2"/>
  <c r="AI2870" i="2"/>
  <c r="AH2870" i="2"/>
  <c r="AG2870" i="2"/>
  <c r="AF2870" i="2"/>
  <c r="X2900" i="2"/>
  <c r="U2900" i="2"/>
  <c r="T2900" i="2"/>
  <c r="S2900" i="2"/>
  <c r="R2900" i="2"/>
  <c r="Q2900" i="2"/>
  <c r="P2900" i="2"/>
  <c r="O2900" i="2"/>
  <c r="N2900" i="2"/>
  <c r="M2900" i="2"/>
  <c r="L2900" i="2"/>
  <c r="K2900" i="2"/>
  <c r="J2900" i="2"/>
  <c r="I2900" i="2"/>
  <c r="H2900" i="2"/>
  <c r="G2900" i="2"/>
  <c r="F2900" i="2"/>
  <c r="E2900" i="2"/>
  <c r="W2899" i="2"/>
  <c r="V2899" i="2"/>
  <c r="W2898" i="2"/>
  <c r="V2898" i="2"/>
  <c r="W2897" i="2"/>
  <c r="V2897" i="2"/>
  <c r="W2896" i="2"/>
  <c r="V2896" i="2"/>
  <c r="W2895" i="2"/>
  <c r="V2895" i="2"/>
  <c r="W2894" i="2"/>
  <c r="V2894" i="2"/>
  <c r="W2893" i="2"/>
  <c r="V2893" i="2"/>
  <c r="W2892" i="2"/>
  <c r="V2892" i="2"/>
  <c r="W2891" i="2"/>
  <c r="V2891" i="2"/>
  <c r="W2890" i="2"/>
  <c r="V2890" i="2"/>
  <c r="W2889" i="2"/>
  <c r="V2889" i="2"/>
  <c r="W2888" i="2"/>
  <c r="V2888" i="2"/>
  <c r="W2887" i="2"/>
  <c r="V2887" i="2"/>
  <c r="W2886" i="2"/>
  <c r="V2886" i="2"/>
  <c r="W2885" i="2"/>
  <c r="V2885" i="2"/>
  <c r="W2884" i="2"/>
  <c r="V2884" i="2"/>
  <c r="W2883" i="2"/>
  <c r="V2883" i="2"/>
  <c r="W2882" i="2"/>
  <c r="V2882" i="2"/>
  <c r="W2881" i="2"/>
  <c r="V2881" i="2"/>
  <c r="W2880" i="2"/>
  <c r="V2880" i="2"/>
  <c r="W2879" i="2"/>
  <c r="V2879" i="2"/>
  <c r="W2878" i="2"/>
  <c r="V2878" i="2"/>
  <c r="W2877" i="2"/>
  <c r="V2877" i="2"/>
  <c r="W2876" i="2"/>
  <c r="V2876" i="2"/>
  <c r="W2875" i="2"/>
  <c r="V2875" i="2"/>
  <c r="W2874" i="2"/>
  <c r="V2874" i="2"/>
  <c r="W2873" i="2"/>
  <c r="V2873" i="2"/>
  <c r="W2872" i="2"/>
  <c r="V2872" i="2"/>
  <c r="W2871" i="2"/>
  <c r="V2871" i="2"/>
  <c r="W2870" i="2"/>
  <c r="V2870" i="2"/>
  <c r="V2828" i="2"/>
  <c r="V2829" i="2"/>
  <c r="V2830" i="2"/>
  <c r="V2831" i="2"/>
  <c r="V2832" i="2"/>
  <c r="V2833" i="2"/>
  <c r="V2834" i="2"/>
  <c r="V2835" i="2"/>
  <c r="V2836" i="2"/>
  <c r="V2837" i="2"/>
  <c r="V2838" i="2"/>
  <c r="V2839" i="2"/>
  <c r="V2840" i="2"/>
  <c r="V2841" i="2"/>
  <c r="V2842" i="2"/>
  <c r="V2843" i="2"/>
  <c r="V2844" i="2"/>
  <c r="V2845" i="2"/>
  <c r="V2846" i="2"/>
  <c r="V2847" i="2"/>
  <c r="V2848" i="2"/>
  <c r="V2849" i="2"/>
  <c r="V2850" i="2"/>
  <c r="V2851" i="2"/>
  <c r="V2852" i="2"/>
  <c r="V2853" i="2"/>
  <c r="V2854" i="2"/>
  <c r="V2855" i="2"/>
  <c r="V2856" i="2"/>
  <c r="AE2857" i="2"/>
  <c r="AB2857" i="2"/>
  <c r="AA2857" i="2"/>
  <c r="Z2857" i="2"/>
  <c r="Y2857" i="2"/>
  <c r="AL2856" i="2"/>
  <c r="AI2856" i="2"/>
  <c r="AJ2856" i="2" s="1"/>
  <c r="AH2856" i="2"/>
  <c r="AG2856" i="2"/>
  <c r="AF2856" i="2"/>
  <c r="AD2856" i="2"/>
  <c r="AC2856" i="2"/>
  <c r="AL2855" i="2"/>
  <c r="AI2855" i="2"/>
  <c r="AH2855" i="2"/>
  <c r="AG2855" i="2"/>
  <c r="AF2855" i="2"/>
  <c r="AL2854" i="2"/>
  <c r="AI2854" i="2"/>
  <c r="AH2854" i="2"/>
  <c r="AG2854" i="2"/>
  <c r="AF2854" i="2"/>
  <c r="AD2854" i="2"/>
  <c r="AC2854" i="2"/>
  <c r="AL2853" i="2"/>
  <c r="AI2853" i="2"/>
  <c r="AH2853" i="2"/>
  <c r="AG2853" i="2"/>
  <c r="AF2853" i="2"/>
  <c r="AD2853" i="2"/>
  <c r="AC2853" i="2"/>
  <c r="AL2852" i="2"/>
  <c r="AI2852" i="2"/>
  <c r="AH2852" i="2"/>
  <c r="AG2852" i="2"/>
  <c r="AF2852" i="2"/>
  <c r="AL2851" i="2"/>
  <c r="AI2851" i="2"/>
  <c r="AH2851" i="2"/>
  <c r="AG2851" i="2"/>
  <c r="AF2851" i="2"/>
  <c r="AL2850" i="2"/>
  <c r="AI2850" i="2"/>
  <c r="AH2850" i="2"/>
  <c r="AG2850" i="2"/>
  <c r="AF2850" i="2"/>
  <c r="AD2850" i="2"/>
  <c r="AC2850" i="2"/>
  <c r="AL2849" i="2"/>
  <c r="AI2849" i="2"/>
  <c r="AJ2849" i="2" s="1"/>
  <c r="AH2849" i="2"/>
  <c r="AG2849" i="2"/>
  <c r="AF2849" i="2"/>
  <c r="AD2849" i="2"/>
  <c r="AC2849" i="2"/>
  <c r="AL2848" i="2"/>
  <c r="AI2848" i="2"/>
  <c r="AH2848" i="2"/>
  <c r="AG2848" i="2"/>
  <c r="AF2848" i="2"/>
  <c r="AD2848" i="2"/>
  <c r="AC2848" i="2"/>
  <c r="AL2847" i="2"/>
  <c r="AI2847" i="2"/>
  <c r="AH2847" i="2"/>
  <c r="AG2847" i="2"/>
  <c r="AD2847" i="2"/>
  <c r="AL2846" i="2"/>
  <c r="AI2846" i="2"/>
  <c r="AH2846" i="2"/>
  <c r="AG2846" i="2"/>
  <c r="AF2846" i="2"/>
  <c r="AD2846" i="2"/>
  <c r="AL2845" i="2"/>
  <c r="AI2845" i="2"/>
  <c r="AH2845" i="2"/>
  <c r="AG2845" i="2"/>
  <c r="AF2845" i="2"/>
  <c r="AL2844" i="2"/>
  <c r="AI2844" i="2"/>
  <c r="AH2844" i="2"/>
  <c r="AG2844" i="2"/>
  <c r="AF2844" i="2"/>
  <c r="AD2844" i="2"/>
  <c r="AC2844" i="2"/>
  <c r="AL2843" i="2"/>
  <c r="AI2843" i="2"/>
  <c r="AH2843" i="2"/>
  <c r="AG2843" i="2"/>
  <c r="AF2843" i="2"/>
  <c r="AL2842" i="2"/>
  <c r="AJ2842" i="2"/>
  <c r="AI2842" i="2"/>
  <c r="AH2842" i="2"/>
  <c r="AK2842" i="2" s="1"/>
  <c r="AG2842" i="2"/>
  <c r="AF2842" i="2"/>
  <c r="AD2842" i="2"/>
  <c r="AC2842" i="2"/>
  <c r="AL2841" i="2"/>
  <c r="AI2841" i="2"/>
  <c r="AJ2841" i="2" s="1"/>
  <c r="AH2841" i="2"/>
  <c r="AG2841" i="2"/>
  <c r="AF2841" i="2"/>
  <c r="AD2841" i="2"/>
  <c r="AC2841" i="2"/>
  <c r="AL2840" i="2"/>
  <c r="AI2840" i="2"/>
  <c r="AH2840" i="2"/>
  <c r="AK2840" i="2" s="1"/>
  <c r="AG2840" i="2"/>
  <c r="AF2840" i="2"/>
  <c r="AL2839" i="2"/>
  <c r="AI2839" i="2"/>
  <c r="AJ2839" i="2" s="1"/>
  <c r="AH2839" i="2"/>
  <c r="AG2839" i="2"/>
  <c r="AF2839" i="2"/>
  <c r="AL2838" i="2"/>
  <c r="AI2838" i="2"/>
  <c r="AH2838" i="2"/>
  <c r="AG2838" i="2"/>
  <c r="AF2838" i="2"/>
  <c r="AL2837" i="2"/>
  <c r="AI2837" i="2"/>
  <c r="AJ2837" i="2" s="1"/>
  <c r="AH2837" i="2"/>
  <c r="AG2837" i="2"/>
  <c r="AF2837" i="2"/>
  <c r="AD2837" i="2"/>
  <c r="AC2837" i="2"/>
  <c r="AL2836" i="2"/>
  <c r="AI2836" i="2"/>
  <c r="AH2836" i="2"/>
  <c r="AG2836" i="2"/>
  <c r="AF2836" i="2"/>
  <c r="AD2836" i="2"/>
  <c r="AC2836" i="2"/>
  <c r="AL2835" i="2"/>
  <c r="AI2835" i="2"/>
  <c r="AJ2835" i="2" s="1"/>
  <c r="AH2835" i="2"/>
  <c r="AG2835" i="2"/>
  <c r="AF2835" i="2"/>
  <c r="AL2834" i="2"/>
  <c r="AI2834" i="2"/>
  <c r="AH2834" i="2"/>
  <c r="AK2834" i="2" s="1"/>
  <c r="AG2834" i="2"/>
  <c r="AF2834" i="2"/>
  <c r="AL2833" i="2"/>
  <c r="AI2833" i="2"/>
  <c r="AH2833" i="2"/>
  <c r="AG2833" i="2"/>
  <c r="AF2833" i="2"/>
  <c r="AL2832" i="2"/>
  <c r="AI2832" i="2"/>
  <c r="AJ2832" i="2" s="1"/>
  <c r="AH2832" i="2"/>
  <c r="AG2832" i="2"/>
  <c r="AF2832" i="2"/>
  <c r="AL2831" i="2"/>
  <c r="AI2831" i="2"/>
  <c r="AH2831" i="2"/>
  <c r="AG2831" i="2"/>
  <c r="AF2831" i="2"/>
  <c r="AL2830" i="2"/>
  <c r="AI2830" i="2"/>
  <c r="AH2830" i="2"/>
  <c r="AG2830" i="2"/>
  <c r="AF2830" i="2"/>
  <c r="AL2829" i="2"/>
  <c r="AI2829" i="2"/>
  <c r="AH2829" i="2"/>
  <c r="AG2829" i="2"/>
  <c r="AF2829" i="2"/>
  <c r="AD2829" i="2"/>
  <c r="AC2829" i="2"/>
  <c r="AL2828" i="2"/>
  <c r="AI2828" i="2"/>
  <c r="AH2828" i="2"/>
  <c r="AG2828" i="2"/>
  <c r="AF2828" i="2"/>
  <c r="AL2827" i="2"/>
  <c r="AI2827" i="2"/>
  <c r="AH2827" i="2"/>
  <c r="AG2827" i="2"/>
  <c r="AF2827" i="2"/>
  <c r="X2857" i="2"/>
  <c r="U2857" i="2"/>
  <c r="T2857" i="2"/>
  <c r="S2857" i="2"/>
  <c r="R2857" i="2"/>
  <c r="Q2857" i="2"/>
  <c r="P2857" i="2"/>
  <c r="O2857" i="2"/>
  <c r="N2857" i="2"/>
  <c r="M2857" i="2"/>
  <c r="L2857" i="2"/>
  <c r="K2857" i="2"/>
  <c r="J2857" i="2"/>
  <c r="I2857" i="2"/>
  <c r="H2857" i="2"/>
  <c r="G2857" i="2"/>
  <c r="F2857" i="2"/>
  <c r="E2857" i="2"/>
  <c r="W2856" i="2"/>
  <c r="W2855" i="2"/>
  <c r="W2854" i="2"/>
  <c r="W2853" i="2"/>
  <c r="W2852" i="2"/>
  <c r="W2851" i="2"/>
  <c r="W2850" i="2"/>
  <c r="W2849" i="2"/>
  <c r="W2848" i="2"/>
  <c r="W2847" i="2"/>
  <c r="W2846" i="2"/>
  <c r="W2845" i="2"/>
  <c r="W2844" i="2"/>
  <c r="W2843" i="2"/>
  <c r="W2842" i="2"/>
  <c r="W2841" i="2"/>
  <c r="W2840" i="2"/>
  <c r="W2839" i="2"/>
  <c r="W2838" i="2"/>
  <c r="W2837" i="2"/>
  <c r="W2836" i="2"/>
  <c r="W2835" i="2"/>
  <c r="W2834" i="2"/>
  <c r="W2833" i="2"/>
  <c r="W2832" i="2"/>
  <c r="W2831" i="2"/>
  <c r="W2830" i="2"/>
  <c r="W2829" i="2"/>
  <c r="W2828" i="2"/>
  <c r="W2827" i="2"/>
  <c r="V2827" i="2"/>
  <c r="AF2857" i="2" l="1"/>
  <c r="AJ2852" i="2"/>
  <c r="AF2900" i="2"/>
  <c r="AJ2871" i="2"/>
  <c r="AK2874" i="2"/>
  <c r="AJ2877" i="2"/>
  <c r="AJ2879" i="2"/>
  <c r="AJ2881" i="2"/>
  <c r="AK2884" i="2"/>
  <c r="AK2886" i="2"/>
  <c r="AK2937" i="2"/>
  <c r="AK2954" i="2"/>
  <c r="AK2956" i="2"/>
  <c r="AK2964" i="2"/>
  <c r="AJ2967" i="2"/>
  <c r="AK2975" i="2"/>
  <c r="AJ2980" i="2"/>
  <c r="AJ2982" i="2"/>
  <c r="AJ2850" i="2"/>
  <c r="AK2851" i="2"/>
  <c r="AK2853" i="2"/>
  <c r="AJ2854" i="2"/>
  <c r="AK2855" i="2"/>
  <c r="AK2876" i="2"/>
  <c r="AK2880" i="2"/>
  <c r="AJ2883" i="2"/>
  <c r="AK2935" i="2"/>
  <c r="AJ2936" i="2"/>
  <c r="AJ2938" i="2"/>
  <c r="AK2939" i="2"/>
  <c r="AJ2940" i="2"/>
  <c r="AK2941" i="2"/>
  <c r="AC2942" i="2"/>
  <c r="AF2984" i="2"/>
  <c r="AJ2955" i="2"/>
  <c r="AJ2957" i="2"/>
  <c r="AK2958" i="2"/>
  <c r="AJ2961" i="2"/>
  <c r="AJ2963" i="2"/>
  <c r="AJ2965" i="2"/>
  <c r="AJ2969" i="2"/>
  <c r="AK2970" i="2"/>
  <c r="AJ2971" i="2"/>
  <c r="AK2972" i="2"/>
  <c r="AJ2974" i="2"/>
  <c r="AK2981" i="2"/>
  <c r="AK2983" i="2"/>
  <c r="AK3108" i="2"/>
  <c r="AJ2827" i="2"/>
  <c r="AK2828" i="2"/>
  <c r="AJ2829" i="2"/>
  <c r="AJ2831" i="2"/>
  <c r="AK2832" i="2"/>
  <c r="AJ2843" i="2"/>
  <c r="AK2844" i="2"/>
  <c r="AJ2845" i="2"/>
  <c r="AK2847" i="2"/>
  <c r="AJ2848" i="2"/>
  <c r="AK2849" i="2"/>
  <c r="AK2928" i="2"/>
  <c r="AJ2929" i="2"/>
  <c r="AK2931" i="2"/>
  <c r="AJ2932" i="2"/>
  <c r="AK2977" i="2"/>
  <c r="AJ2978" i="2"/>
  <c r="AJ2979" i="2"/>
  <c r="AK2980" i="2"/>
  <c r="AJ2981" i="2"/>
  <c r="AK2982" i="2"/>
  <c r="AJ2887" i="2"/>
  <c r="AJ2890" i="2"/>
  <c r="AK2897" i="2"/>
  <c r="AJ2898" i="2"/>
  <c r="AK2899" i="2"/>
  <c r="AI2942" i="2"/>
  <c r="AK3070" i="2"/>
  <c r="AK3027" i="2"/>
  <c r="AK2966" i="2"/>
  <c r="AK2979" i="2"/>
  <c r="AK2973" i="2"/>
  <c r="AK2968" i="2"/>
  <c r="AC2984" i="2"/>
  <c r="AK2962" i="2"/>
  <c r="AK2960" i="2"/>
  <c r="AG2984" i="2"/>
  <c r="W2984" i="2"/>
  <c r="AI2984" i="2"/>
  <c r="AL2984" i="2"/>
  <c r="AJ2954" i="2"/>
  <c r="AK2955" i="2"/>
  <c r="AJ2956" i="2"/>
  <c r="AK2957" i="2"/>
  <c r="AJ2958" i="2"/>
  <c r="AK2959" i="2"/>
  <c r="AJ2960" i="2"/>
  <c r="AK2961" i="2"/>
  <c r="AJ2962" i="2"/>
  <c r="AK2963" i="2"/>
  <c r="AJ2964" i="2"/>
  <c r="AK2965" i="2"/>
  <c r="AJ2966" i="2"/>
  <c r="AK2967" i="2"/>
  <c r="AJ2968" i="2"/>
  <c r="AK2969" i="2"/>
  <c r="AJ2970" i="2"/>
  <c r="AK2971" i="2"/>
  <c r="AJ2972" i="2"/>
  <c r="AJ2973" i="2"/>
  <c r="AK2974" i="2"/>
  <c r="AJ2975" i="2"/>
  <c r="AK2976" i="2"/>
  <c r="AJ2977" i="2"/>
  <c r="AK2978" i="2"/>
  <c r="AD2984" i="2"/>
  <c r="AH2984" i="2"/>
  <c r="AJ2984" i="2" s="1"/>
  <c r="V2984" i="2"/>
  <c r="AK2914" i="2"/>
  <c r="AK2920" i="2"/>
  <c r="AK2933" i="2"/>
  <c r="AK2912" i="2"/>
  <c r="AG2942" i="2"/>
  <c r="AK2930" i="2"/>
  <c r="W2942" i="2"/>
  <c r="AL2942" i="2"/>
  <c r="AJ2912" i="2"/>
  <c r="AK2913" i="2"/>
  <c r="AJ2914" i="2"/>
  <c r="AK2915" i="2"/>
  <c r="AJ2916" i="2"/>
  <c r="AK2917" i="2"/>
  <c r="AJ2918" i="2"/>
  <c r="AK2919" i="2"/>
  <c r="AJ2920" i="2"/>
  <c r="AK2921" i="2"/>
  <c r="AJ2922" i="2"/>
  <c r="AK2923" i="2"/>
  <c r="AJ2924" i="2"/>
  <c r="AK2925" i="2"/>
  <c r="AJ2926" i="2"/>
  <c r="AK2927" i="2"/>
  <c r="AJ2928" i="2"/>
  <c r="AK2929" i="2"/>
  <c r="AJ2930" i="2"/>
  <c r="AJ2931" i="2"/>
  <c r="AK2932" i="2"/>
  <c r="AJ2933" i="2"/>
  <c r="AK2934" i="2"/>
  <c r="AJ2935" i="2"/>
  <c r="AK2936" i="2"/>
  <c r="AJ2937" i="2"/>
  <c r="AK2938" i="2"/>
  <c r="AJ2939" i="2"/>
  <c r="AK2940" i="2"/>
  <c r="AJ2941" i="2"/>
  <c r="AD2942" i="2"/>
  <c r="AH2942" i="2"/>
  <c r="AJ2942" i="2" s="1"/>
  <c r="V2942" i="2"/>
  <c r="AJ2897" i="2"/>
  <c r="AC2900" i="2"/>
  <c r="AK2891" i="2"/>
  <c r="AK2889" i="2"/>
  <c r="AK2888" i="2"/>
  <c r="AK2882" i="2"/>
  <c r="AK2878" i="2"/>
  <c r="AJ2873" i="2"/>
  <c r="AG2900" i="2"/>
  <c r="AK2872" i="2"/>
  <c r="W2900" i="2"/>
  <c r="AI2900" i="2"/>
  <c r="AL2900" i="2"/>
  <c r="AK2870" i="2"/>
  <c r="AJ2870" i="2"/>
  <c r="AK2871" i="2"/>
  <c r="AJ2872" i="2"/>
  <c r="AK2873" i="2"/>
  <c r="AJ2874" i="2"/>
  <c r="AK2875" i="2"/>
  <c r="AJ2876" i="2"/>
  <c r="AK2877" i="2"/>
  <c r="AJ2878" i="2"/>
  <c r="AK2879" i="2"/>
  <c r="AJ2880" i="2"/>
  <c r="AK2881" i="2"/>
  <c r="AJ2882" i="2"/>
  <c r="AK2883" i="2"/>
  <c r="AJ2884" i="2"/>
  <c r="AK2885" i="2"/>
  <c r="AJ2886" i="2"/>
  <c r="AK2887" i="2"/>
  <c r="AJ2888" i="2"/>
  <c r="AJ2889" i="2"/>
  <c r="AK2890" i="2"/>
  <c r="AJ2891" i="2"/>
  <c r="AK2892" i="2"/>
  <c r="AJ2893" i="2"/>
  <c r="AK2894" i="2"/>
  <c r="AJ2895" i="2"/>
  <c r="AK2896" i="2"/>
  <c r="AD2900" i="2"/>
  <c r="AH2900" i="2"/>
  <c r="V2900" i="2"/>
  <c r="AH2857" i="2"/>
  <c r="AJ2833" i="2"/>
  <c r="V2857" i="2"/>
  <c r="AJ2846" i="2"/>
  <c r="AK2838" i="2"/>
  <c r="AK2836" i="2"/>
  <c r="AD2857" i="2"/>
  <c r="W2857" i="2"/>
  <c r="AK2830" i="2"/>
  <c r="AG2857" i="2"/>
  <c r="AL2857" i="2"/>
  <c r="AK2827" i="2"/>
  <c r="AJ2828" i="2"/>
  <c r="AK2829" i="2"/>
  <c r="AJ2830" i="2"/>
  <c r="AK2831" i="2"/>
  <c r="AK2833" i="2"/>
  <c r="AJ2834" i="2"/>
  <c r="AK2835" i="2"/>
  <c r="AJ2836" i="2"/>
  <c r="AK2837" i="2"/>
  <c r="AJ2838" i="2"/>
  <c r="AK2839" i="2"/>
  <c r="AJ2840" i="2"/>
  <c r="AK2841" i="2"/>
  <c r="AK2843" i="2"/>
  <c r="AJ2844" i="2"/>
  <c r="AK2845" i="2"/>
  <c r="AK2846" i="2"/>
  <c r="AJ2847" i="2"/>
  <c r="AK2848" i="2"/>
  <c r="AK2850" i="2"/>
  <c r="AJ2851" i="2"/>
  <c r="AK2852" i="2"/>
  <c r="AJ2853" i="2"/>
  <c r="AK2854" i="2"/>
  <c r="AJ2855" i="2"/>
  <c r="AK2856" i="2"/>
  <c r="AC2857" i="2"/>
  <c r="AI2857" i="2"/>
  <c r="AJ2857" i="2" s="1"/>
  <c r="AE2815" i="2"/>
  <c r="AB2815" i="2"/>
  <c r="AA2815" i="2"/>
  <c r="Z2815" i="2"/>
  <c r="Y2815" i="2"/>
  <c r="AL2814" i="2"/>
  <c r="AI2814" i="2"/>
  <c r="AH2814" i="2"/>
  <c r="AG2814" i="2"/>
  <c r="AF2814" i="2"/>
  <c r="AD2814" i="2"/>
  <c r="AC2814" i="2"/>
  <c r="AL2813" i="2"/>
  <c r="AI2813" i="2"/>
  <c r="AH2813" i="2"/>
  <c r="AG2813" i="2"/>
  <c r="AF2813" i="2"/>
  <c r="AL2812" i="2"/>
  <c r="AI2812" i="2"/>
  <c r="AH2812" i="2"/>
  <c r="AG2812" i="2"/>
  <c r="AF2812" i="2"/>
  <c r="AD2812" i="2"/>
  <c r="AC2812" i="2"/>
  <c r="AL2811" i="2"/>
  <c r="AI2811" i="2"/>
  <c r="AH2811" i="2"/>
  <c r="AG2811" i="2"/>
  <c r="AF2811" i="2"/>
  <c r="AD2811" i="2"/>
  <c r="AC2811" i="2"/>
  <c r="AL2810" i="2"/>
  <c r="AI2810" i="2"/>
  <c r="AH2810" i="2"/>
  <c r="AG2810" i="2"/>
  <c r="AF2810" i="2"/>
  <c r="AL2809" i="2"/>
  <c r="AI2809" i="2"/>
  <c r="AH2809" i="2"/>
  <c r="AJ2809" i="2" s="1"/>
  <c r="AG2809" i="2"/>
  <c r="AF2809" i="2"/>
  <c r="AL2808" i="2"/>
  <c r="AI2808" i="2"/>
  <c r="AK2808" i="2" s="1"/>
  <c r="AH2808" i="2"/>
  <c r="AG2808" i="2"/>
  <c r="AF2808" i="2"/>
  <c r="AD2808" i="2"/>
  <c r="AC2808" i="2"/>
  <c r="AL2807" i="2"/>
  <c r="AI2807" i="2"/>
  <c r="AJ2807" i="2" s="1"/>
  <c r="AH2807" i="2"/>
  <c r="AG2807" i="2"/>
  <c r="AF2807" i="2"/>
  <c r="AD2807" i="2"/>
  <c r="AC2807" i="2"/>
  <c r="AL2806" i="2"/>
  <c r="AI2806" i="2"/>
  <c r="AH2806" i="2"/>
  <c r="AG2806" i="2"/>
  <c r="AF2806" i="2"/>
  <c r="AD2806" i="2"/>
  <c r="AC2806" i="2"/>
  <c r="AL2805" i="2"/>
  <c r="AI2805" i="2"/>
  <c r="AJ2805" i="2" s="1"/>
  <c r="AH2805" i="2"/>
  <c r="AG2805" i="2"/>
  <c r="AD2805" i="2"/>
  <c r="AL2804" i="2"/>
  <c r="AI2804" i="2"/>
  <c r="AH2804" i="2"/>
  <c r="AK2804" i="2" s="1"/>
  <c r="AG2804" i="2"/>
  <c r="AF2804" i="2"/>
  <c r="AD2804" i="2"/>
  <c r="AL2803" i="2"/>
  <c r="AI2803" i="2"/>
  <c r="AH2803" i="2"/>
  <c r="AG2803" i="2"/>
  <c r="AF2803" i="2"/>
  <c r="AL2802" i="2"/>
  <c r="AI2802" i="2"/>
  <c r="AJ2802" i="2" s="1"/>
  <c r="AH2802" i="2"/>
  <c r="AG2802" i="2"/>
  <c r="AF2802" i="2"/>
  <c r="AD2802" i="2"/>
  <c r="AC2802" i="2"/>
  <c r="AL2801" i="2"/>
  <c r="AI2801" i="2"/>
  <c r="AH2801" i="2"/>
  <c r="AG2801" i="2"/>
  <c r="AF2801" i="2"/>
  <c r="AL2800" i="2"/>
  <c r="AI2800" i="2"/>
  <c r="AJ2800" i="2" s="1"/>
  <c r="AH2800" i="2"/>
  <c r="AG2800" i="2"/>
  <c r="AF2800" i="2"/>
  <c r="AD2800" i="2"/>
  <c r="AC2800" i="2"/>
  <c r="AL2799" i="2"/>
  <c r="AI2799" i="2"/>
  <c r="AH2799" i="2"/>
  <c r="AG2799" i="2"/>
  <c r="AF2799" i="2"/>
  <c r="AD2799" i="2"/>
  <c r="AC2799" i="2"/>
  <c r="AL2798" i="2"/>
  <c r="AI2798" i="2"/>
  <c r="AH2798" i="2"/>
  <c r="AG2798" i="2"/>
  <c r="AF2798" i="2"/>
  <c r="AL2797" i="2"/>
  <c r="AI2797" i="2"/>
  <c r="AH2797" i="2"/>
  <c r="AG2797" i="2"/>
  <c r="AF2797" i="2"/>
  <c r="AL2796" i="2"/>
  <c r="AI2796" i="2"/>
  <c r="AH2796" i="2"/>
  <c r="AG2796" i="2"/>
  <c r="AF2796" i="2"/>
  <c r="AL2795" i="2"/>
  <c r="AI2795" i="2"/>
  <c r="AH2795" i="2"/>
  <c r="AG2795" i="2"/>
  <c r="AF2795" i="2"/>
  <c r="AD2795" i="2"/>
  <c r="AC2795" i="2"/>
  <c r="AL2794" i="2"/>
  <c r="AI2794" i="2"/>
  <c r="AJ2794" i="2" s="1"/>
  <c r="AH2794" i="2"/>
  <c r="AG2794" i="2"/>
  <c r="AF2794" i="2"/>
  <c r="AD2794" i="2"/>
  <c r="AC2794" i="2"/>
  <c r="AL2793" i="2"/>
  <c r="AI2793" i="2"/>
  <c r="AH2793" i="2"/>
  <c r="AG2793" i="2"/>
  <c r="AF2793" i="2"/>
  <c r="AL2792" i="2"/>
  <c r="AI2792" i="2"/>
  <c r="AJ2792" i="2" s="1"/>
  <c r="AH2792" i="2"/>
  <c r="AG2792" i="2"/>
  <c r="AF2792" i="2"/>
  <c r="AL2791" i="2"/>
  <c r="AI2791" i="2"/>
  <c r="AH2791" i="2"/>
  <c r="AG2791" i="2"/>
  <c r="AF2791" i="2"/>
  <c r="AL2790" i="2"/>
  <c r="AI2790" i="2"/>
  <c r="AJ2790" i="2" s="1"/>
  <c r="AH2790" i="2"/>
  <c r="AG2790" i="2"/>
  <c r="AF2790" i="2"/>
  <c r="AL2789" i="2"/>
  <c r="AI2789" i="2"/>
  <c r="AH2789" i="2"/>
  <c r="AG2789" i="2"/>
  <c r="AF2789" i="2"/>
  <c r="AL2788" i="2"/>
  <c r="AI2788" i="2"/>
  <c r="AH2788" i="2"/>
  <c r="AG2788" i="2"/>
  <c r="AF2788" i="2"/>
  <c r="AL2787" i="2"/>
  <c r="AI2787" i="2"/>
  <c r="AH2787" i="2"/>
  <c r="AG2787" i="2"/>
  <c r="AF2787" i="2"/>
  <c r="AD2787" i="2"/>
  <c r="AC2787" i="2"/>
  <c r="AL2786" i="2"/>
  <c r="AI2786" i="2"/>
  <c r="AJ2786" i="2" s="1"/>
  <c r="AH2786" i="2"/>
  <c r="AG2786" i="2"/>
  <c r="AF2786" i="2"/>
  <c r="AL2785" i="2"/>
  <c r="AI2785" i="2"/>
  <c r="AH2785" i="2"/>
  <c r="AK2785" i="2" s="1"/>
  <c r="AG2785" i="2"/>
  <c r="AF2785" i="2"/>
  <c r="X2815" i="2"/>
  <c r="U2815" i="2"/>
  <c r="T2815" i="2"/>
  <c r="S2815" i="2"/>
  <c r="R2815" i="2"/>
  <c r="Q2815" i="2"/>
  <c r="P2815" i="2"/>
  <c r="O2815" i="2"/>
  <c r="N2815" i="2"/>
  <c r="M2815" i="2"/>
  <c r="L2815" i="2"/>
  <c r="K2815" i="2"/>
  <c r="J2815" i="2"/>
  <c r="I2815" i="2"/>
  <c r="H2815" i="2"/>
  <c r="G2815" i="2"/>
  <c r="F2815" i="2"/>
  <c r="E2815" i="2"/>
  <c r="W2814" i="2"/>
  <c r="V2814" i="2"/>
  <c r="W2813" i="2"/>
  <c r="V2813" i="2"/>
  <c r="W2812" i="2"/>
  <c r="V2812" i="2"/>
  <c r="W2811" i="2"/>
  <c r="V2811" i="2"/>
  <c r="W2810" i="2"/>
  <c r="V2810" i="2"/>
  <c r="W2809" i="2"/>
  <c r="W2808" i="2"/>
  <c r="V2808" i="2"/>
  <c r="W2807" i="2"/>
  <c r="V2807" i="2"/>
  <c r="W2806" i="2"/>
  <c r="V2806" i="2"/>
  <c r="W2805" i="2"/>
  <c r="V2805" i="2"/>
  <c r="W2804" i="2"/>
  <c r="V2804" i="2"/>
  <c r="W2803" i="2"/>
  <c r="V2803" i="2"/>
  <c r="W2802" i="2"/>
  <c r="V2802" i="2"/>
  <c r="W2801" i="2"/>
  <c r="V2801" i="2"/>
  <c r="W2800" i="2"/>
  <c r="V2800" i="2"/>
  <c r="W2799" i="2"/>
  <c r="V2799" i="2"/>
  <c r="W2798" i="2"/>
  <c r="V2798" i="2"/>
  <c r="W2797" i="2"/>
  <c r="V2797" i="2"/>
  <c r="W2796" i="2"/>
  <c r="V2796" i="2"/>
  <c r="W2795" i="2"/>
  <c r="V2795" i="2"/>
  <c r="W2794" i="2"/>
  <c r="V2794" i="2"/>
  <c r="W2793" i="2"/>
  <c r="V2793" i="2"/>
  <c r="W2792" i="2"/>
  <c r="V2792" i="2"/>
  <c r="W2791" i="2"/>
  <c r="V2791" i="2"/>
  <c r="W2790" i="2"/>
  <c r="V2790" i="2"/>
  <c r="W2789" i="2"/>
  <c r="V2789" i="2"/>
  <c r="W2788" i="2"/>
  <c r="W2787" i="2"/>
  <c r="V2787" i="2"/>
  <c r="W2786" i="2"/>
  <c r="V2786" i="2"/>
  <c r="W2785" i="2"/>
  <c r="V2785" i="2"/>
  <c r="AE2772" i="2"/>
  <c r="AB2772" i="2"/>
  <c r="AA2772" i="2"/>
  <c r="Z2772" i="2"/>
  <c r="Y2772" i="2"/>
  <c r="AL2771" i="2"/>
  <c r="AI2771" i="2"/>
  <c r="AK2771" i="2" s="1"/>
  <c r="AH2771" i="2"/>
  <c r="AG2771" i="2"/>
  <c r="AF2771" i="2"/>
  <c r="AD2771" i="2"/>
  <c r="AC2771" i="2"/>
  <c r="AL2770" i="2"/>
  <c r="AI2770" i="2"/>
  <c r="AH2770" i="2"/>
  <c r="AJ2770" i="2" s="1"/>
  <c r="AG2770" i="2"/>
  <c r="AF2770" i="2"/>
  <c r="AL2769" i="2"/>
  <c r="AI2769" i="2"/>
  <c r="AH2769" i="2"/>
  <c r="AG2769" i="2"/>
  <c r="AF2769" i="2"/>
  <c r="AD2769" i="2"/>
  <c r="AC2769" i="2"/>
  <c r="AL2768" i="2"/>
  <c r="AI2768" i="2"/>
  <c r="AH2768" i="2"/>
  <c r="AJ2768" i="2" s="1"/>
  <c r="AG2768" i="2"/>
  <c r="AF2768" i="2"/>
  <c r="AD2768" i="2"/>
  <c r="AC2768" i="2"/>
  <c r="AL2767" i="2"/>
  <c r="AI2767" i="2"/>
  <c r="AH2767" i="2"/>
  <c r="AG2767" i="2"/>
  <c r="AF2767" i="2"/>
  <c r="AL2766" i="2"/>
  <c r="AI2766" i="2"/>
  <c r="AH2766" i="2"/>
  <c r="AJ2766" i="2" s="1"/>
  <c r="AG2766" i="2"/>
  <c r="AF2766" i="2"/>
  <c r="AL2765" i="2"/>
  <c r="AI2765" i="2"/>
  <c r="AK2765" i="2" s="1"/>
  <c r="AH2765" i="2"/>
  <c r="AG2765" i="2"/>
  <c r="AF2765" i="2"/>
  <c r="AD2765" i="2"/>
  <c r="AC2765" i="2"/>
  <c r="AL2764" i="2"/>
  <c r="AI2764" i="2"/>
  <c r="AJ2764" i="2" s="1"/>
  <c r="AH2764" i="2"/>
  <c r="AG2764" i="2"/>
  <c r="AF2764" i="2"/>
  <c r="AD2764" i="2"/>
  <c r="AC2764" i="2"/>
  <c r="AL2763" i="2"/>
  <c r="AI2763" i="2"/>
  <c r="AH2763" i="2"/>
  <c r="AG2763" i="2"/>
  <c r="AF2763" i="2"/>
  <c r="AD2763" i="2"/>
  <c r="AC2763" i="2"/>
  <c r="AL2762" i="2"/>
  <c r="AI2762" i="2"/>
  <c r="AH2762" i="2"/>
  <c r="AG2762" i="2"/>
  <c r="AD2762" i="2"/>
  <c r="AL2761" i="2"/>
  <c r="AI2761" i="2"/>
  <c r="AH2761" i="2"/>
  <c r="AG2761" i="2"/>
  <c r="AF2761" i="2"/>
  <c r="AD2761" i="2"/>
  <c r="AL2760" i="2"/>
  <c r="AI2760" i="2"/>
  <c r="AH2760" i="2"/>
  <c r="AG2760" i="2"/>
  <c r="AF2760" i="2"/>
  <c r="AL2759" i="2"/>
  <c r="AI2759" i="2"/>
  <c r="AH2759" i="2"/>
  <c r="AG2759" i="2"/>
  <c r="AF2759" i="2"/>
  <c r="AD2759" i="2"/>
  <c r="AC2759" i="2"/>
  <c r="AL2758" i="2"/>
  <c r="AI2758" i="2"/>
  <c r="AJ2758" i="2" s="1"/>
  <c r="AH2758" i="2"/>
  <c r="AG2758" i="2"/>
  <c r="AF2758" i="2"/>
  <c r="AL2757" i="2"/>
  <c r="AI2757" i="2"/>
  <c r="AJ2757" i="2" s="1"/>
  <c r="AH2757" i="2"/>
  <c r="AG2757" i="2"/>
  <c r="AF2757" i="2"/>
  <c r="AD2757" i="2"/>
  <c r="AC2757" i="2"/>
  <c r="AL2756" i="2"/>
  <c r="AI2756" i="2"/>
  <c r="AH2756" i="2"/>
  <c r="AG2756" i="2"/>
  <c r="AF2756" i="2"/>
  <c r="AD2756" i="2"/>
  <c r="AC2756" i="2"/>
  <c r="AL2755" i="2"/>
  <c r="AI2755" i="2"/>
  <c r="AH2755" i="2"/>
  <c r="AG2755" i="2"/>
  <c r="AF2755" i="2"/>
  <c r="AL2754" i="2"/>
  <c r="AI2754" i="2"/>
  <c r="AJ2754" i="2" s="1"/>
  <c r="AH2754" i="2"/>
  <c r="AG2754" i="2"/>
  <c r="AF2754" i="2"/>
  <c r="AL2753" i="2"/>
  <c r="AI2753" i="2"/>
  <c r="AH2753" i="2"/>
  <c r="AG2753" i="2"/>
  <c r="AF2753" i="2"/>
  <c r="AL2752" i="2"/>
  <c r="AI2752" i="2"/>
  <c r="AH2752" i="2"/>
  <c r="AG2752" i="2"/>
  <c r="AF2752" i="2"/>
  <c r="AD2752" i="2"/>
  <c r="AC2752" i="2"/>
  <c r="AL2751" i="2"/>
  <c r="AI2751" i="2"/>
  <c r="AH2751" i="2"/>
  <c r="AG2751" i="2"/>
  <c r="AF2751" i="2"/>
  <c r="AD2751" i="2"/>
  <c r="AC2751" i="2"/>
  <c r="AL2750" i="2"/>
  <c r="AI2750" i="2"/>
  <c r="AH2750" i="2"/>
  <c r="AG2750" i="2"/>
  <c r="AF2750" i="2"/>
  <c r="AL2749" i="2"/>
  <c r="AI2749" i="2"/>
  <c r="AH2749" i="2"/>
  <c r="AG2749" i="2"/>
  <c r="AF2749" i="2"/>
  <c r="AL2748" i="2"/>
  <c r="AI2748" i="2"/>
  <c r="AH2748" i="2"/>
  <c r="AG2748" i="2"/>
  <c r="AF2748" i="2"/>
  <c r="AL2747" i="2"/>
  <c r="AI2747" i="2"/>
  <c r="AJ2747" i="2" s="1"/>
  <c r="AH2747" i="2"/>
  <c r="AG2747" i="2"/>
  <c r="AF2747" i="2"/>
  <c r="AL2746" i="2"/>
  <c r="AI2746" i="2"/>
  <c r="AH2746" i="2"/>
  <c r="AG2746" i="2"/>
  <c r="AF2746" i="2"/>
  <c r="AL2745" i="2"/>
  <c r="AI2745" i="2"/>
  <c r="AH2745" i="2"/>
  <c r="AG2745" i="2"/>
  <c r="AF2745" i="2"/>
  <c r="AL2744" i="2"/>
  <c r="AI2744" i="2"/>
  <c r="AH2744" i="2"/>
  <c r="AG2744" i="2"/>
  <c r="AF2744" i="2"/>
  <c r="AD2744" i="2"/>
  <c r="AC2744" i="2"/>
  <c r="AL2743" i="2"/>
  <c r="AI2743" i="2"/>
  <c r="AH2743" i="2"/>
  <c r="AG2743" i="2"/>
  <c r="AF2743" i="2"/>
  <c r="AL2742" i="2"/>
  <c r="AI2742" i="2"/>
  <c r="AH2742" i="2"/>
  <c r="AG2742" i="2"/>
  <c r="AF2742" i="2"/>
  <c r="X2772" i="2"/>
  <c r="U2772" i="2"/>
  <c r="T2772" i="2"/>
  <c r="S2772" i="2"/>
  <c r="R2772" i="2"/>
  <c r="Q2772" i="2"/>
  <c r="P2772" i="2"/>
  <c r="O2772" i="2"/>
  <c r="N2772" i="2"/>
  <c r="M2772" i="2"/>
  <c r="L2772" i="2"/>
  <c r="K2772" i="2"/>
  <c r="J2772" i="2"/>
  <c r="I2772" i="2"/>
  <c r="H2772" i="2"/>
  <c r="G2772" i="2"/>
  <c r="F2772" i="2"/>
  <c r="E2772" i="2"/>
  <c r="W2771" i="2"/>
  <c r="V2771" i="2"/>
  <c r="W2770" i="2"/>
  <c r="V2770" i="2"/>
  <c r="W2769" i="2"/>
  <c r="V2769" i="2"/>
  <c r="W2768" i="2"/>
  <c r="V2768" i="2"/>
  <c r="W2767" i="2"/>
  <c r="V2767" i="2"/>
  <c r="W2766" i="2"/>
  <c r="W2765" i="2"/>
  <c r="V2765" i="2"/>
  <c r="W2764" i="2"/>
  <c r="V2764" i="2"/>
  <c r="W2763" i="2"/>
  <c r="V2763" i="2"/>
  <c r="W2762" i="2"/>
  <c r="V2762" i="2"/>
  <c r="W2761" i="2"/>
  <c r="V2761" i="2"/>
  <c r="W2760" i="2"/>
  <c r="V2760" i="2"/>
  <c r="W2759" i="2"/>
  <c r="V2759" i="2"/>
  <c r="W2758" i="2"/>
  <c r="V2758" i="2"/>
  <c r="W2757" i="2"/>
  <c r="V2757" i="2"/>
  <c r="W2756" i="2"/>
  <c r="V2756" i="2"/>
  <c r="W2755" i="2"/>
  <c r="V2755" i="2"/>
  <c r="W2754" i="2"/>
  <c r="V2754" i="2"/>
  <c r="W2753" i="2"/>
  <c r="V2753" i="2"/>
  <c r="W2752" i="2"/>
  <c r="V2752" i="2"/>
  <c r="W2751" i="2"/>
  <c r="V2751" i="2"/>
  <c r="W2750" i="2"/>
  <c r="V2750" i="2"/>
  <c r="W2749" i="2"/>
  <c r="V2749" i="2"/>
  <c r="W2748" i="2"/>
  <c r="V2748" i="2"/>
  <c r="W2747" i="2"/>
  <c r="V2747" i="2"/>
  <c r="W2746" i="2"/>
  <c r="V2746" i="2"/>
  <c r="W2745" i="2"/>
  <c r="V2745" i="2"/>
  <c r="W2744" i="2"/>
  <c r="V2744" i="2"/>
  <c r="W2743" i="2"/>
  <c r="V2743" i="2"/>
  <c r="W2742" i="2"/>
  <c r="V2742" i="2"/>
  <c r="AL2699" i="2"/>
  <c r="AL2700" i="2"/>
  <c r="AL2701" i="2"/>
  <c r="AL2702" i="2"/>
  <c r="AL2703" i="2"/>
  <c r="AL2704" i="2"/>
  <c r="AL2705" i="2"/>
  <c r="AL2706" i="2"/>
  <c r="AL2707" i="2"/>
  <c r="AL2708" i="2"/>
  <c r="AL2709" i="2"/>
  <c r="AL2710" i="2"/>
  <c r="AL2711" i="2"/>
  <c r="AL2712" i="2"/>
  <c r="AL2713" i="2"/>
  <c r="AL2714" i="2"/>
  <c r="AL2715" i="2"/>
  <c r="AL2716" i="2"/>
  <c r="AL2717" i="2"/>
  <c r="AL2718" i="2"/>
  <c r="AL2719" i="2"/>
  <c r="AL2720" i="2"/>
  <c r="AL2721" i="2"/>
  <c r="AL2722" i="2"/>
  <c r="AL2723" i="2"/>
  <c r="AL2724" i="2"/>
  <c r="AL2725" i="2"/>
  <c r="AL2726" i="2"/>
  <c r="AL2727" i="2"/>
  <c r="AE2728" i="2"/>
  <c r="AB2728" i="2"/>
  <c r="AA2728" i="2"/>
  <c r="Z2728" i="2"/>
  <c r="Y2728" i="2"/>
  <c r="AI2727" i="2"/>
  <c r="AJ2727" i="2" s="1"/>
  <c r="AH2727" i="2"/>
  <c r="AG2727" i="2"/>
  <c r="AF2727" i="2"/>
  <c r="AD2727" i="2"/>
  <c r="AC2727" i="2"/>
  <c r="AI2726" i="2"/>
  <c r="AH2726" i="2"/>
  <c r="AG2726" i="2"/>
  <c r="AF2726" i="2"/>
  <c r="AI2725" i="2"/>
  <c r="AH2725" i="2"/>
  <c r="AG2725" i="2"/>
  <c r="AF2725" i="2"/>
  <c r="AD2725" i="2"/>
  <c r="AC2725" i="2"/>
  <c r="AI2724" i="2"/>
  <c r="AH2724" i="2"/>
  <c r="AG2724" i="2"/>
  <c r="AF2724" i="2"/>
  <c r="AD2724" i="2"/>
  <c r="AC2724" i="2"/>
  <c r="AI2723" i="2"/>
  <c r="AH2723" i="2"/>
  <c r="AG2723" i="2"/>
  <c r="AF2723" i="2"/>
  <c r="AI2722" i="2"/>
  <c r="AH2722" i="2"/>
  <c r="AG2722" i="2"/>
  <c r="AF2722" i="2"/>
  <c r="AI2721" i="2"/>
  <c r="AH2721" i="2"/>
  <c r="AG2721" i="2"/>
  <c r="AF2721" i="2"/>
  <c r="AD2721" i="2"/>
  <c r="AC2721" i="2"/>
  <c r="AI2720" i="2"/>
  <c r="AJ2720" i="2" s="1"/>
  <c r="AH2720" i="2"/>
  <c r="AG2720" i="2"/>
  <c r="AF2720" i="2"/>
  <c r="AD2720" i="2"/>
  <c r="AC2720" i="2"/>
  <c r="AI2719" i="2"/>
  <c r="AH2719" i="2"/>
  <c r="AG2719" i="2"/>
  <c r="AF2719" i="2"/>
  <c r="AD2719" i="2"/>
  <c r="AC2719" i="2"/>
  <c r="AI2718" i="2"/>
  <c r="AH2718" i="2"/>
  <c r="AG2718" i="2"/>
  <c r="AD2718" i="2"/>
  <c r="AI2717" i="2"/>
  <c r="AH2717" i="2"/>
  <c r="AG2717" i="2"/>
  <c r="AF2717" i="2"/>
  <c r="AD2717" i="2"/>
  <c r="AI2716" i="2"/>
  <c r="AH2716" i="2"/>
  <c r="AG2716" i="2"/>
  <c r="AF2716" i="2"/>
  <c r="AI2715" i="2"/>
  <c r="AJ2715" i="2" s="1"/>
  <c r="AH2715" i="2"/>
  <c r="AG2715" i="2"/>
  <c r="AF2715" i="2"/>
  <c r="AD2715" i="2"/>
  <c r="AC2715" i="2"/>
  <c r="AI2714" i="2"/>
  <c r="AJ2714" i="2" s="1"/>
  <c r="AH2714" i="2"/>
  <c r="AG2714" i="2"/>
  <c r="AF2714" i="2"/>
  <c r="AI2713" i="2"/>
  <c r="AJ2713" i="2" s="1"/>
  <c r="AH2713" i="2"/>
  <c r="AG2713" i="2"/>
  <c r="AF2713" i="2"/>
  <c r="AD2713" i="2"/>
  <c r="AC2713" i="2"/>
  <c r="AI2712" i="2"/>
  <c r="AH2712" i="2"/>
  <c r="AG2712" i="2"/>
  <c r="AF2712" i="2"/>
  <c r="AD2712" i="2"/>
  <c r="AC2712" i="2"/>
  <c r="AI2711" i="2"/>
  <c r="AJ2711" i="2" s="1"/>
  <c r="AH2711" i="2"/>
  <c r="AG2711" i="2"/>
  <c r="AF2711" i="2"/>
  <c r="AI2710" i="2"/>
  <c r="AJ2710" i="2" s="1"/>
  <c r="AH2710" i="2"/>
  <c r="AG2710" i="2"/>
  <c r="AF2710" i="2"/>
  <c r="AI2709" i="2"/>
  <c r="AH2709" i="2"/>
  <c r="AG2709" i="2"/>
  <c r="AF2709" i="2"/>
  <c r="AI2708" i="2"/>
  <c r="AH2708" i="2"/>
  <c r="AG2708" i="2"/>
  <c r="AF2708" i="2"/>
  <c r="AD2708" i="2"/>
  <c r="AC2708" i="2"/>
  <c r="AI2707" i="2"/>
  <c r="AH2707" i="2"/>
  <c r="AG2707" i="2"/>
  <c r="AF2707" i="2"/>
  <c r="AD2707" i="2"/>
  <c r="AC2707" i="2"/>
  <c r="AI2706" i="2"/>
  <c r="AH2706" i="2"/>
  <c r="AG2706" i="2"/>
  <c r="AF2706" i="2"/>
  <c r="AI2705" i="2"/>
  <c r="AH2705" i="2"/>
  <c r="AG2705" i="2"/>
  <c r="AF2705" i="2"/>
  <c r="AI2704" i="2"/>
  <c r="AJ2704" i="2" s="1"/>
  <c r="AH2704" i="2"/>
  <c r="AG2704" i="2"/>
  <c r="AF2704" i="2"/>
  <c r="AJ2703" i="2"/>
  <c r="AI2703" i="2"/>
  <c r="AH2703" i="2"/>
  <c r="AG2703" i="2"/>
  <c r="AF2703" i="2"/>
  <c r="AI2702" i="2"/>
  <c r="AH2702" i="2"/>
  <c r="AG2702" i="2"/>
  <c r="AF2702" i="2"/>
  <c r="AI2701" i="2"/>
  <c r="AH2701" i="2"/>
  <c r="AG2701" i="2"/>
  <c r="AF2701" i="2"/>
  <c r="AI2700" i="2"/>
  <c r="AH2700" i="2"/>
  <c r="AG2700" i="2"/>
  <c r="AF2700" i="2"/>
  <c r="AD2700" i="2"/>
  <c r="AC2700" i="2"/>
  <c r="AI2699" i="2"/>
  <c r="AH2699" i="2"/>
  <c r="AG2699" i="2"/>
  <c r="AF2699" i="2"/>
  <c r="AL2698" i="2"/>
  <c r="AI2698" i="2"/>
  <c r="AH2698" i="2"/>
  <c r="AG2698" i="2"/>
  <c r="AF2698" i="2"/>
  <c r="X2728" i="2"/>
  <c r="AL2728" i="2" s="1"/>
  <c r="U2728" i="2"/>
  <c r="T2728" i="2"/>
  <c r="S2728" i="2"/>
  <c r="R2728" i="2"/>
  <c r="Q2728" i="2"/>
  <c r="P2728" i="2"/>
  <c r="O2728" i="2"/>
  <c r="N2728" i="2"/>
  <c r="M2728" i="2"/>
  <c r="L2728" i="2"/>
  <c r="K2728" i="2"/>
  <c r="J2728" i="2"/>
  <c r="I2728" i="2"/>
  <c r="H2728" i="2"/>
  <c r="G2728" i="2"/>
  <c r="F2728" i="2"/>
  <c r="E2728" i="2"/>
  <c r="W2727" i="2"/>
  <c r="V2727" i="2"/>
  <c r="W2726" i="2"/>
  <c r="V2726" i="2"/>
  <c r="W2725" i="2"/>
  <c r="V2725" i="2"/>
  <c r="W2724" i="2"/>
  <c r="V2724" i="2"/>
  <c r="W2723" i="2"/>
  <c r="V2723" i="2"/>
  <c r="W2722" i="2"/>
  <c r="W2721" i="2"/>
  <c r="V2721" i="2"/>
  <c r="W2720" i="2"/>
  <c r="V2720" i="2"/>
  <c r="W2719" i="2"/>
  <c r="V2719" i="2"/>
  <c r="W2718" i="2"/>
  <c r="V2718" i="2"/>
  <c r="W2717" i="2"/>
  <c r="V2717" i="2"/>
  <c r="W2716" i="2"/>
  <c r="V2716" i="2"/>
  <c r="W2715" i="2"/>
  <c r="V2715" i="2"/>
  <c r="W2714" i="2"/>
  <c r="V2714" i="2"/>
  <c r="W2713" i="2"/>
  <c r="V2713" i="2"/>
  <c r="W2712" i="2"/>
  <c r="V2712" i="2"/>
  <c r="W2711" i="2"/>
  <c r="V2711" i="2"/>
  <c r="W2710" i="2"/>
  <c r="V2710" i="2"/>
  <c r="W2709" i="2"/>
  <c r="V2709" i="2"/>
  <c r="W2708" i="2"/>
  <c r="V2708" i="2"/>
  <c r="W2707" i="2"/>
  <c r="V2707" i="2"/>
  <c r="W2706" i="2"/>
  <c r="V2706" i="2"/>
  <c r="W2705" i="2"/>
  <c r="V2705" i="2"/>
  <c r="W2704" i="2"/>
  <c r="V2704" i="2"/>
  <c r="W2703" i="2"/>
  <c r="V2703" i="2"/>
  <c r="W2702" i="2"/>
  <c r="V2702" i="2"/>
  <c r="W2701" i="2"/>
  <c r="V2701" i="2"/>
  <c r="W2700" i="2"/>
  <c r="V2700" i="2"/>
  <c r="W2699" i="2"/>
  <c r="V2699" i="2"/>
  <c r="W2698" i="2"/>
  <c r="V2698" i="2"/>
  <c r="W2659" i="2"/>
  <c r="W2660" i="2"/>
  <c r="W2661" i="2"/>
  <c r="W2662" i="2"/>
  <c r="W2663" i="2"/>
  <c r="W2664" i="2"/>
  <c r="W2665" i="2"/>
  <c r="W2666" i="2"/>
  <c r="W2667" i="2"/>
  <c r="W2668" i="2"/>
  <c r="W2669" i="2"/>
  <c r="W2670" i="2"/>
  <c r="W2671" i="2"/>
  <c r="W2672" i="2"/>
  <c r="W2673" i="2"/>
  <c r="W2674" i="2"/>
  <c r="W2675" i="2"/>
  <c r="W2676" i="2"/>
  <c r="W2677" i="2"/>
  <c r="W2678" i="2"/>
  <c r="W2679" i="2"/>
  <c r="W2680" i="2"/>
  <c r="W2681" i="2"/>
  <c r="W2682" i="2"/>
  <c r="W2683" i="2"/>
  <c r="W2684" i="2"/>
  <c r="AE2685" i="2"/>
  <c r="AB2685" i="2"/>
  <c r="AA2685" i="2"/>
  <c r="Z2685" i="2"/>
  <c r="Y2685" i="2"/>
  <c r="AL2684" i="2"/>
  <c r="AI2684" i="2"/>
  <c r="AH2684" i="2"/>
  <c r="AG2684" i="2"/>
  <c r="AF2684" i="2"/>
  <c r="AD2684" i="2"/>
  <c r="AC2684" i="2"/>
  <c r="AL2683" i="2"/>
  <c r="AI2683" i="2"/>
  <c r="AH2683" i="2"/>
  <c r="AG2683" i="2"/>
  <c r="AF2683" i="2"/>
  <c r="AL2682" i="2"/>
  <c r="AI2682" i="2"/>
  <c r="AH2682" i="2"/>
  <c r="AG2682" i="2"/>
  <c r="AF2682" i="2"/>
  <c r="AD2682" i="2"/>
  <c r="AC2682" i="2"/>
  <c r="AL2681" i="2"/>
  <c r="AI2681" i="2"/>
  <c r="AH2681" i="2"/>
  <c r="AG2681" i="2"/>
  <c r="AF2681" i="2"/>
  <c r="AD2681" i="2"/>
  <c r="AC2681" i="2"/>
  <c r="AL2680" i="2"/>
  <c r="AI2680" i="2"/>
  <c r="AH2680" i="2"/>
  <c r="AK2680" i="2" s="1"/>
  <c r="AG2680" i="2"/>
  <c r="AF2680" i="2"/>
  <c r="AL2679" i="2"/>
  <c r="AI2679" i="2"/>
  <c r="AH2679" i="2"/>
  <c r="AG2679" i="2"/>
  <c r="AF2679" i="2"/>
  <c r="AL2678" i="2"/>
  <c r="AI2678" i="2"/>
  <c r="AH2678" i="2"/>
  <c r="AG2678" i="2"/>
  <c r="AF2678" i="2"/>
  <c r="AD2678" i="2"/>
  <c r="AC2678" i="2"/>
  <c r="AL2677" i="2"/>
  <c r="AI2677" i="2"/>
  <c r="AJ2677" i="2" s="1"/>
  <c r="AH2677" i="2"/>
  <c r="AG2677" i="2"/>
  <c r="AF2677" i="2"/>
  <c r="AD2677" i="2"/>
  <c r="AC2677" i="2"/>
  <c r="AL2676" i="2"/>
  <c r="AI2676" i="2"/>
  <c r="AH2676" i="2"/>
  <c r="AG2676" i="2"/>
  <c r="AF2676" i="2"/>
  <c r="AD2676" i="2"/>
  <c r="AC2676" i="2"/>
  <c r="AL2675" i="2"/>
  <c r="AI2675" i="2"/>
  <c r="AH2675" i="2"/>
  <c r="AG2675" i="2"/>
  <c r="AD2675" i="2"/>
  <c r="AL2674" i="2"/>
  <c r="AI2674" i="2"/>
  <c r="AH2674" i="2"/>
  <c r="AG2674" i="2"/>
  <c r="AF2674" i="2"/>
  <c r="AD2674" i="2"/>
  <c r="AL2673" i="2"/>
  <c r="AI2673" i="2"/>
  <c r="AH2673" i="2"/>
  <c r="AG2673" i="2"/>
  <c r="AF2673" i="2"/>
  <c r="AL2672" i="2"/>
  <c r="AI2672" i="2"/>
  <c r="AH2672" i="2"/>
  <c r="AG2672" i="2"/>
  <c r="AF2672" i="2"/>
  <c r="AD2672" i="2"/>
  <c r="AC2672" i="2"/>
  <c r="AL2671" i="2"/>
  <c r="AI2671" i="2"/>
  <c r="AH2671" i="2"/>
  <c r="AG2671" i="2"/>
  <c r="AF2671" i="2"/>
  <c r="AL2670" i="2"/>
  <c r="AI2670" i="2"/>
  <c r="AH2670" i="2"/>
  <c r="AG2670" i="2"/>
  <c r="AF2670" i="2"/>
  <c r="AD2670" i="2"/>
  <c r="AC2670" i="2"/>
  <c r="AI2669" i="2"/>
  <c r="AJ2669" i="2" s="1"/>
  <c r="AH2669" i="2"/>
  <c r="AG2669" i="2"/>
  <c r="AF2669" i="2"/>
  <c r="AD2669" i="2"/>
  <c r="AC2669" i="2"/>
  <c r="AL2668" i="2"/>
  <c r="AI2668" i="2"/>
  <c r="AH2668" i="2"/>
  <c r="AG2668" i="2"/>
  <c r="AF2668" i="2"/>
  <c r="AL2667" i="2"/>
  <c r="AI2667" i="2"/>
  <c r="AH2667" i="2"/>
  <c r="AG2667" i="2"/>
  <c r="AF2667" i="2"/>
  <c r="AL2666" i="2"/>
  <c r="AI2666" i="2"/>
  <c r="AH2666" i="2"/>
  <c r="AG2666" i="2"/>
  <c r="AF2666" i="2"/>
  <c r="AL2665" i="2"/>
  <c r="AI2665" i="2"/>
  <c r="AH2665" i="2"/>
  <c r="AG2665" i="2"/>
  <c r="AF2665" i="2"/>
  <c r="AD2665" i="2"/>
  <c r="AC2665" i="2"/>
  <c r="AL2664" i="2"/>
  <c r="AI2664" i="2"/>
  <c r="AH2664" i="2"/>
  <c r="AG2664" i="2"/>
  <c r="AF2664" i="2"/>
  <c r="AD2664" i="2"/>
  <c r="AC2664" i="2"/>
  <c r="AL2663" i="2"/>
  <c r="AI2663" i="2"/>
  <c r="AH2663" i="2"/>
  <c r="AG2663" i="2"/>
  <c r="AF2663" i="2"/>
  <c r="AL2662" i="2"/>
  <c r="AI2662" i="2"/>
  <c r="AH2662" i="2"/>
  <c r="AG2662" i="2"/>
  <c r="AF2662" i="2"/>
  <c r="AL2661" i="2"/>
  <c r="AI2661" i="2"/>
  <c r="AH2661" i="2"/>
  <c r="AG2661" i="2"/>
  <c r="AF2661" i="2"/>
  <c r="AL2660" i="2"/>
  <c r="AI2660" i="2"/>
  <c r="AJ2660" i="2" s="1"/>
  <c r="AH2660" i="2"/>
  <c r="AK2660" i="2" s="1"/>
  <c r="AG2660" i="2"/>
  <c r="AF2660" i="2"/>
  <c r="AL2659" i="2"/>
  <c r="AI2659" i="2"/>
  <c r="AJ2659" i="2" s="1"/>
  <c r="AH2659" i="2"/>
  <c r="AG2659" i="2"/>
  <c r="AF2659" i="2"/>
  <c r="AL2658" i="2"/>
  <c r="AI2658" i="2"/>
  <c r="AH2658" i="2"/>
  <c r="AG2658" i="2"/>
  <c r="AF2658" i="2"/>
  <c r="AL2657" i="2"/>
  <c r="AI2657" i="2"/>
  <c r="AH2657" i="2"/>
  <c r="AG2657" i="2"/>
  <c r="AF2657" i="2"/>
  <c r="AD2657" i="2"/>
  <c r="AC2657" i="2"/>
  <c r="AL2656" i="2"/>
  <c r="AI2656" i="2"/>
  <c r="AH2656" i="2"/>
  <c r="AG2656" i="2"/>
  <c r="AF2656" i="2"/>
  <c r="AL2655" i="2"/>
  <c r="AI2655" i="2"/>
  <c r="AH2655" i="2"/>
  <c r="AG2655" i="2"/>
  <c r="AF2655" i="2"/>
  <c r="X2685" i="2"/>
  <c r="U2685" i="2"/>
  <c r="T2685" i="2"/>
  <c r="W2685" i="2" s="1"/>
  <c r="S2685" i="2"/>
  <c r="R2685" i="2"/>
  <c r="Q2685" i="2"/>
  <c r="P2685" i="2"/>
  <c r="O2685" i="2"/>
  <c r="N2685" i="2"/>
  <c r="M2685" i="2"/>
  <c r="L2685" i="2"/>
  <c r="K2685" i="2"/>
  <c r="J2685" i="2"/>
  <c r="I2685" i="2"/>
  <c r="H2685" i="2"/>
  <c r="G2685" i="2"/>
  <c r="F2685" i="2"/>
  <c r="E2685" i="2"/>
  <c r="V2684" i="2"/>
  <c r="V2683" i="2"/>
  <c r="V2682" i="2"/>
  <c r="V2681" i="2"/>
  <c r="V2680" i="2"/>
  <c r="V2678" i="2"/>
  <c r="V2677" i="2"/>
  <c r="V2676" i="2"/>
  <c r="V2675" i="2"/>
  <c r="V2674" i="2"/>
  <c r="V2673" i="2"/>
  <c r="V2672" i="2"/>
  <c r="V2671" i="2"/>
  <c r="V2670" i="2"/>
  <c r="V2669" i="2"/>
  <c r="V2668" i="2"/>
  <c r="V2667" i="2"/>
  <c r="V2666" i="2"/>
  <c r="V2665" i="2"/>
  <c r="V2664" i="2"/>
  <c r="V2663" i="2"/>
  <c r="V2662" i="2"/>
  <c r="V2661" i="2"/>
  <c r="V2660" i="2"/>
  <c r="V2659" i="2"/>
  <c r="W2658" i="2"/>
  <c r="V2658" i="2"/>
  <c r="W2657" i="2"/>
  <c r="V2657" i="2"/>
  <c r="W2656" i="2"/>
  <c r="V2656" i="2"/>
  <c r="W2655" i="2"/>
  <c r="V2655" i="2"/>
  <c r="AJ2721" i="2" l="1"/>
  <c r="AK2725" i="2"/>
  <c r="AI2685" i="2"/>
  <c r="AJ2675" i="2"/>
  <c r="AK2703" i="2"/>
  <c r="AJ2712" i="2"/>
  <c r="AK2767" i="2"/>
  <c r="AM2728" i="2"/>
  <c r="AJ2723" i="2"/>
  <c r="AJ2798" i="2"/>
  <c r="AF2815" i="2"/>
  <c r="AK2789" i="2"/>
  <c r="AK2793" i="2"/>
  <c r="AK2797" i="2"/>
  <c r="AK2799" i="2"/>
  <c r="AK2801" i="2"/>
  <c r="AG2815" i="2"/>
  <c r="AK2810" i="2"/>
  <c r="AJ2811" i="2"/>
  <c r="AK2812" i="2"/>
  <c r="AJ2813" i="2"/>
  <c r="AK2814" i="2"/>
  <c r="AJ2700" i="2"/>
  <c r="AJ2701" i="2"/>
  <c r="AJ2702" i="2"/>
  <c r="AK2714" i="2"/>
  <c r="AK2717" i="2"/>
  <c r="AK2719" i="2"/>
  <c r="AJ2722" i="2"/>
  <c r="AK2723" i="2"/>
  <c r="AJ2724" i="2"/>
  <c r="AJ2726" i="2"/>
  <c r="AK2727" i="2"/>
  <c r="AK2742" i="2"/>
  <c r="AJ2743" i="2"/>
  <c r="AK2746" i="2"/>
  <c r="AJ2749" i="2"/>
  <c r="AJ2751" i="2"/>
  <c r="AJ2753" i="2"/>
  <c r="AK2756" i="2"/>
  <c r="AJ2759" i="2"/>
  <c r="AK2760" i="2"/>
  <c r="AK2761" i="2"/>
  <c r="AJ2762" i="2"/>
  <c r="AK2984" i="2"/>
  <c r="AK2942" i="2"/>
  <c r="AK2900" i="2"/>
  <c r="AJ2900" i="2"/>
  <c r="AK2857" i="2"/>
  <c r="AC2815" i="2"/>
  <c r="AK2806" i="2"/>
  <c r="AK2791" i="2"/>
  <c r="AK2787" i="2"/>
  <c r="AK2803" i="2"/>
  <c r="AJ2796" i="2"/>
  <c r="AK2795" i="2"/>
  <c r="AI2815" i="2"/>
  <c r="AJ2788" i="2"/>
  <c r="W2815" i="2"/>
  <c r="AL2815" i="2"/>
  <c r="AJ2785" i="2"/>
  <c r="AK2786" i="2"/>
  <c r="AJ2787" i="2"/>
  <c r="AK2788" i="2"/>
  <c r="AJ2789" i="2"/>
  <c r="AK2790" i="2"/>
  <c r="AJ2791" i="2"/>
  <c r="AK2792" i="2"/>
  <c r="AJ2793" i="2"/>
  <c r="AK2794" i="2"/>
  <c r="AJ2795" i="2"/>
  <c r="AK2796" i="2"/>
  <c r="AJ2797" i="2"/>
  <c r="AK2798" i="2"/>
  <c r="AJ2799" i="2"/>
  <c r="AK2800" i="2"/>
  <c r="AJ2801" i="2"/>
  <c r="AK2802" i="2"/>
  <c r="AJ2803" i="2"/>
  <c r="AJ2804" i="2"/>
  <c r="AK2805" i="2"/>
  <c r="AJ2806" i="2"/>
  <c r="AK2807" i="2"/>
  <c r="AJ2808" i="2"/>
  <c r="AK2809" i="2"/>
  <c r="AJ2810" i="2"/>
  <c r="AK2811" i="2"/>
  <c r="AJ2812" i="2"/>
  <c r="AK2813" i="2"/>
  <c r="AJ2814" i="2"/>
  <c r="AD2815" i="2"/>
  <c r="AH2815" i="2"/>
  <c r="AJ2815" i="2" s="1"/>
  <c r="V2815" i="2"/>
  <c r="AK2750" i="2"/>
  <c r="AK2754" i="2"/>
  <c r="AJ2755" i="2"/>
  <c r="AK2769" i="2"/>
  <c r="AK2752" i="2"/>
  <c r="AC2772" i="2"/>
  <c r="AK2763" i="2"/>
  <c r="AK2744" i="2"/>
  <c r="AK2748" i="2"/>
  <c r="AK2758" i="2"/>
  <c r="AJ2745" i="2"/>
  <c r="AL2772" i="2"/>
  <c r="W2772" i="2"/>
  <c r="AI2772" i="2"/>
  <c r="AG2772" i="2"/>
  <c r="AF2772" i="2"/>
  <c r="AJ2742" i="2"/>
  <c r="AK2743" i="2"/>
  <c r="AJ2744" i="2"/>
  <c r="AK2745" i="2"/>
  <c r="AJ2746" i="2"/>
  <c r="AK2747" i="2"/>
  <c r="AJ2748" i="2"/>
  <c r="AK2749" i="2"/>
  <c r="AJ2750" i="2"/>
  <c r="AK2751" i="2"/>
  <c r="AJ2752" i="2"/>
  <c r="AK2753" i="2"/>
  <c r="AK2755" i="2"/>
  <c r="AJ2756" i="2"/>
  <c r="AK2757" i="2"/>
  <c r="AK2759" i="2"/>
  <c r="AJ2760" i="2"/>
  <c r="AJ2761" i="2"/>
  <c r="AK2762" i="2"/>
  <c r="AJ2763" i="2"/>
  <c r="AK2764" i="2"/>
  <c r="AJ2765" i="2"/>
  <c r="AK2766" i="2"/>
  <c r="AJ2767" i="2"/>
  <c r="AK2768" i="2"/>
  <c r="AJ2769" i="2"/>
  <c r="AK2770" i="2"/>
  <c r="AJ2771" i="2"/>
  <c r="AD2772" i="2"/>
  <c r="AH2772" i="2"/>
  <c r="AJ2772" i="2" s="1"/>
  <c r="V2772" i="2"/>
  <c r="AJ2706" i="2"/>
  <c r="AK2707" i="2"/>
  <c r="AK2711" i="2"/>
  <c r="AK2699" i="2"/>
  <c r="AF2728" i="2"/>
  <c r="AK2721" i="2"/>
  <c r="AJ2718" i="2"/>
  <c r="AK2705" i="2"/>
  <c r="AK2716" i="2"/>
  <c r="AC2728" i="2"/>
  <c r="AJ2708" i="2"/>
  <c r="AK2701" i="2"/>
  <c r="AH2728" i="2"/>
  <c r="AG2728" i="2"/>
  <c r="W2728" i="2"/>
  <c r="AI2728" i="2"/>
  <c r="AK2709" i="2"/>
  <c r="AK2698" i="2"/>
  <c r="AJ2699" i="2"/>
  <c r="AK2700" i="2"/>
  <c r="AK2702" i="2"/>
  <c r="AK2704" i="2"/>
  <c r="AJ2705" i="2"/>
  <c r="AK2706" i="2"/>
  <c r="AJ2707" i="2"/>
  <c r="AK2708" i="2"/>
  <c r="AJ2709" i="2"/>
  <c r="AK2710" i="2"/>
  <c r="AK2712" i="2"/>
  <c r="AK2713" i="2"/>
  <c r="AK2715" i="2"/>
  <c r="AJ2716" i="2"/>
  <c r="AJ2717" i="2"/>
  <c r="AK2718" i="2"/>
  <c r="AJ2719" i="2"/>
  <c r="AK2720" i="2"/>
  <c r="AK2722" i="2"/>
  <c r="AK2724" i="2"/>
  <c r="AJ2725" i="2"/>
  <c r="AK2726" i="2"/>
  <c r="AD2728" i="2"/>
  <c r="AJ2698" i="2"/>
  <c r="V2728" i="2"/>
  <c r="AK2658" i="2"/>
  <c r="AK2677" i="2"/>
  <c r="AJ2680" i="2"/>
  <c r="AJ2683" i="2"/>
  <c r="AK2669" i="2"/>
  <c r="AK2684" i="2"/>
  <c r="AJ2668" i="2"/>
  <c r="AJ2671" i="2"/>
  <c r="AK2656" i="2"/>
  <c r="AJ2656" i="2"/>
  <c r="AK2657" i="2"/>
  <c r="AJ2657" i="2"/>
  <c r="AJ2658" i="2"/>
  <c r="AJ2664" i="2"/>
  <c r="AF2685" i="2"/>
  <c r="AK2674" i="2"/>
  <c r="AJ2674" i="2"/>
  <c r="AK2675" i="2"/>
  <c r="AJ2679" i="2"/>
  <c r="AK2678" i="2"/>
  <c r="AJ2681" i="2"/>
  <c r="AK2682" i="2"/>
  <c r="AJ2682" i="2"/>
  <c r="AK2676" i="2"/>
  <c r="AJ2676" i="2"/>
  <c r="AK2661" i="2"/>
  <c r="AK2655" i="2"/>
  <c r="AK2663" i="2"/>
  <c r="AJ2663" i="2"/>
  <c r="AK2659" i="2"/>
  <c r="AK2667" i="2"/>
  <c r="AJ2667" i="2"/>
  <c r="AJ2673" i="2"/>
  <c r="AK2662" i="2"/>
  <c r="AJ2662" i="2"/>
  <c r="AJ2666" i="2"/>
  <c r="AG2685" i="2"/>
  <c r="AK2670" i="2"/>
  <c r="AK2672" i="2"/>
  <c r="AC2685" i="2"/>
  <c r="AL2685" i="2"/>
  <c r="AK2665" i="2"/>
  <c r="AJ2665" i="2"/>
  <c r="AJ2655" i="2"/>
  <c r="AJ2661" i="2"/>
  <c r="AK2664" i="2"/>
  <c r="AK2666" i="2"/>
  <c r="AK2668" i="2"/>
  <c r="AJ2670" i="2"/>
  <c r="AK2671" i="2"/>
  <c r="AJ2672" i="2"/>
  <c r="AK2673" i="2"/>
  <c r="AJ2678" i="2"/>
  <c r="AK2679" i="2"/>
  <c r="AK2681" i="2"/>
  <c r="AK2683" i="2"/>
  <c r="AJ2684" i="2"/>
  <c r="AD2685" i="2"/>
  <c r="AH2685" i="2"/>
  <c r="V2685" i="2"/>
  <c r="AL2614" i="2"/>
  <c r="AL2615" i="2"/>
  <c r="AL2616" i="2"/>
  <c r="AL2617" i="2"/>
  <c r="AL2618" i="2"/>
  <c r="AL2619" i="2"/>
  <c r="AL2620" i="2"/>
  <c r="AL2621" i="2"/>
  <c r="AL2622" i="2"/>
  <c r="AL2623" i="2"/>
  <c r="AL2624" i="2"/>
  <c r="AL2625" i="2"/>
  <c r="AL2626" i="2"/>
  <c r="AL2628" i="2"/>
  <c r="AL2629" i="2"/>
  <c r="AL2630" i="2"/>
  <c r="AL2631" i="2"/>
  <c r="AL2632" i="2"/>
  <c r="AL2633" i="2"/>
  <c r="AL2634" i="2"/>
  <c r="AL2635" i="2"/>
  <c r="AL2636" i="2"/>
  <c r="AL2637" i="2"/>
  <c r="AL2638" i="2"/>
  <c r="AL2639" i="2"/>
  <c r="AL2640" i="2"/>
  <c r="AL2641" i="2"/>
  <c r="AL2642" i="2"/>
  <c r="AL2613" i="2"/>
  <c r="AC2640" i="2"/>
  <c r="AC2642" i="2"/>
  <c r="AE2643" i="2"/>
  <c r="AB2643" i="2"/>
  <c r="AA2643" i="2"/>
  <c r="Z2643" i="2"/>
  <c r="Y2643" i="2"/>
  <c r="AI2642" i="2"/>
  <c r="AK2642" i="2" s="1"/>
  <c r="AH2642" i="2"/>
  <c r="AG2642" i="2"/>
  <c r="AF2642" i="2"/>
  <c r="AD2642" i="2"/>
  <c r="AI2641" i="2"/>
  <c r="AH2641" i="2"/>
  <c r="AG2641" i="2"/>
  <c r="AF2641" i="2"/>
  <c r="AI2640" i="2"/>
  <c r="AH2640" i="2"/>
  <c r="AG2640" i="2"/>
  <c r="AF2640" i="2"/>
  <c r="AD2640" i="2"/>
  <c r="AI2639" i="2"/>
  <c r="AH2639" i="2"/>
  <c r="AG2639" i="2"/>
  <c r="AF2639" i="2"/>
  <c r="AD2639" i="2"/>
  <c r="AC2639" i="2"/>
  <c r="AI2638" i="2"/>
  <c r="AH2638" i="2"/>
  <c r="AG2638" i="2"/>
  <c r="AF2638" i="2"/>
  <c r="AI2637" i="2"/>
  <c r="AH2637" i="2"/>
  <c r="AG2637" i="2"/>
  <c r="AF2637" i="2"/>
  <c r="AI2636" i="2"/>
  <c r="AK2636" i="2" s="1"/>
  <c r="AH2636" i="2"/>
  <c r="AG2636" i="2"/>
  <c r="AF2636" i="2"/>
  <c r="AD2636" i="2"/>
  <c r="AC2636" i="2"/>
  <c r="AI2635" i="2"/>
  <c r="AJ2635" i="2" s="1"/>
  <c r="AH2635" i="2"/>
  <c r="AK2635" i="2" s="1"/>
  <c r="AG2635" i="2"/>
  <c r="AF2635" i="2"/>
  <c r="AD2635" i="2"/>
  <c r="AC2635" i="2"/>
  <c r="AI2634" i="2"/>
  <c r="AH2634" i="2"/>
  <c r="AG2634" i="2"/>
  <c r="AF2634" i="2"/>
  <c r="AD2634" i="2"/>
  <c r="AC2634" i="2"/>
  <c r="AI2633" i="2"/>
  <c r="AH2633" i="2"/>
  <c r="AG2633" i="2"/>
  <c r="AD2633" i="2"/>
  <c r="AC2633" i="2"/>
  <c r="AI2632" i="2"/>
  <c r="AH2632" i="2"/>
  <c r="AG2632" i="2"/>
  <c r="AF2632" i="2"/>
  <c r="AD2632" i="2"/>
  <c r="AI2631" i="2"/>
  <c r="AH2631" i="2"/>
  <c r="AG2631" i="2"/>
  <c r="AF2631" i="2"/>
  <c r="AI2630" i="2"/>
  <c r="AH2630" i="2"/>
  <c r="AG2630" i="2"/>
  <c r="AF2630" i="2"/>
  <c r="AD2630" i="2"/>
  <c r="AC2630" i="2"/>
  <c r="AI2629" i="2"/>
  <c r="AH2629" i="2"/>
  <c r="AG2629" i="2"/>
  <c r="AF2629" i="2"/>
  <c r="AI2628" i="2"/>
  <c r="AH2628" i="2"/>
  <c r="AG2628" i="2"/>
  <c r="AF2628" i="2"/>
  <c r="AD2628" i="2"/>
  <c r="AC2628" i="2"/>
  <c r="AI2627" i="2"/>
  <c r="AH2627" i="2"/>
  <c r="AG2627" i="2"/>
  <c r="AF2627" i="2"/>
  <c r="AD2627" i="2"/>
  <c r="AC2627" i="2"/>
  <c r="AI2626" i="2"/>
  <c r="AH2626" i="2"/>
  <c r="AG2626" i="2"/>
  <c r="AF2626" i="2"/>
  <c r="AI2625" i="2"/>
  <c r="AH2625" i="2"/>
  <c r="AJ2625" i="2" s="1"/>
  <c r="AG2625" i="2"/>
  <c r="AF2625" i="2"/>
  <c r="AI2624" i="2"/>
  <c r="AH2624" i="2"/>
  <c r="AG2624" i="2"/>
  <c r="AF2624" i="2"/>
  <c r="AI2623" i="2"/>
  <c r="AH2623" i="2"/>
  <c r="AJ2623" i="2" s="1"/>
  <c r="AG2623" i="2"/>
  <c r="AF2623" i="2"/>
  <c r="AD2623" i="2"/>
  <c r="AC2623" i="2"/>
  <c r="AI2622" i="2"/>
  <c r="AH2622" i="2"/>
  <c r="AG2622" i="2"/>
  <c r="AF2622" i="2"/>
  <c r="AD2622" i="2"/>
  <c r="AC2622" i="2"/>
  <c r="AI2621" i="2"/>
  <c r="AH2621" i="2"/>
  <c r="AG2621" i="2"/>
  <c r="AF2621" i="2"/>
  <c r="AI2620" i="2"/>
  <c r="AH2620" i="2"/>
  <c r="AG2620" i="2"/>
  <c r="AF2620" i="2"/>
  <c r="AI2619" i="2"/>
  <c r="AH2619" i="2"/>
  <c r="AG2619" i="2"/>
  <c r="AF2619" i="2"/>
  <c r="AI2618" i="2"/>
  <c r="AH2618" i="2"/>
  <c r="AG2618" i="2"/>
  <c r="AF2618" i="2"/>
  <c r="AI2617" i="2"/>
  <c r="AH2617" i="2"/>
  <c r="AG2617" i="2"/>
  <c r="AF2617" i="2"/>
  <c r="AI2616" i="2"/>
  <c r="AH2616" i="2"/>
  <c r="AG2616" i="2"/>
  <c r="AF2616" i="2"/>
  <c r="AI2615" i="2"/>
  <c r="AH2615" i="2"/>
  <c r="AG2615" i="2"/>
  <c r="AF2615" i="2"/>
  <c r="AD2615" i="2"/>
  <c r="AC2615" i="2"/>
  <c r="AI2614" i="2"/>
  <c r="AH2614" i="2"/>
  <c r="AG2614" i="2"/>
  <c r="AF2614" i="2"/>
  <c r="AI2613" i="2"/>
  <c r="AH2613" i="2"/>
  <c r="AG2613" i="2"/>
  <c r="AF2613" i="2"/>
  <c r="X2643" i="2"/>
  <c r="U2643" i="2"/>
  <c r="T2643" i="2"/>
  <c r="S2643" i="2"/>
  <c r="R2643" i="2"/>
  <c r="Q2643" i="2"/>
  <c r="P2643" i="2"/>
  <c r="O2643" i="2"/>
  <c r="N2643" i="2"/>
  <c r="M2643" i="2"/>
  <c r="L2643" i="2"/>
  <c r="K2643" i="2"/>
  <c r="J2643" i="2"/>
  <c r="I2643" i="2"/>
  <c r="H2643" i="2"/>
  <c r="G2643" i="2"/>
  <c r="F2643" i="2"/>
  <c r="E2643" i="2"/>
  <c r="W2642" i="2"/>
  <c r="V2642" i="2"/>
  <c r="W2641" i="2"/>
  <c r="V2641" i="2"/>
  <c r="W2640" i="2"/>
  <c r="V2640" i="2"/>
  <c r="W2639" i="2"/>
  <c r="V2639" i="2"/>
  <c r="W2638" i="2"/>
  <c r="V2638" i="2"/>
  <c r="W2637" i="2"/>
  <c r="V2637" i="2"/>
  <c r="W2636" i="2"/>
  <c r="V2636" i="2"/>
  <c r="W2635" i="2"/>
  <c r="V2635" i="2"/>
  <c r="W2634" i="2"/>
  <c r="V2634" i="2"/>
  <c r="W2633" i="2"/>
  <c r="V2633" i="2"/>
  <c r="W2632" i="2"/>
  <c r="V2632" i="2"/>
  <c r="W2631" i="2"/>
  <c r="V2631" i="2"/>
  <c r="W2630" i="2"/>
  <c r="V2630" i="2"/>
  <c r="W2629" i="2"/>
  <c r="V2629" i="2"/>
  <c r="W2628" i="2"/>
  <c r="V2628" i="2"/>
  <c r="W2627" i="2"/>
  <c r="V2627" i="2"/>
  <c r="W2626" i="2"/>
  <c r="V2626" i="2"/>
  <c r="V2625" i="2"/>
  <c r="W2624" i="2"/>
  <c r="V2624" i="2"/>
  <c r="W2623" i="2"/>
  <c r="V2623" i="2"/>
  <c r="W2622" i="2"/>
  <c r="V2622" i="2"/>
  <c r="W2621" i="2"/>
  <c r="V2621" i="2"/>
  <c r="W2620" i="2"/>
  <c r="V2620" i="2"/>
  <c r="W2619" i="2"/>
  <c r="V2619" i="2"/>
  <c r="W2618" i="2"/>
  <c r="V2618" i="2"/>
  <c r="W2617" i="2"/>
  <c r="V2617" i="2"/>
  <c r="W2616" i="2"/>
  <c r="V2616" i="2"/>
  <c r="W2615" i="2"/>
  <c r="V2615" i="2"/>
  <c r="W2614" i="2"/>
  <c r="V2614" i="2"/>
  <c r="W2613" i="2"/>
  <c r="V2613" i="2"/>
  <c r="AJ2685" i="2" l="1"/>
  <c r="AL2643" i="2"/>
  <c r="AJ2728" i="2"/>
  <c r="AK2815" i="2"/>
  <c r="AK2772" i="2"/>
  <c r="AK2728" i="2"/>
  <c r="AI2643" i="2"/>
  <c r="AJ2615" i="2"/>
  <c r="AJ2617" i="2"/>
  <c r="AK2618" i="2"/>
  <c r="AK2628" i="2"/>
  <c r="AK2634" i="2"/>
  <c r="AJ2639" i="2"/>
  <c r="AK2685" i="2"/>
  <c r="AK2620" i="2"/>
  <c r="AC2643" i="2"/>
  <c r="AJ2627" i="2"/>
  <c r="AJ2641" i="2"/>
  <c r="AK2640" i="2"/>
  <c r="AK2638" i="2"/>
  <c r="AJ2637" i="2"/>
  <c r="AJ2633" i="2"/>
  <c r="AJ2632" i="2"/>
  <c r="AJ2631" i="2"/>
  <c r="AJ2629" i="2"/>
  <c r="AK2626" i="2"/>
  <c r="AK2624" i="2"/>
  <c r="AK2622" i="2"/>
  <c r="AJ2621" i="2"/>
  <c r="AJ2619" i="2"/>
  <c r="AK2617" i="2"/>
  <c r="AK2616" i="2"/>
  <c r="AJ2616" i="2"/>
  <c r="AK2615" i="2"/>
  <c r="AK2614" i="2"/>
  <c r="AJ2614" i="2"/>
  <c r="AG2643" i="2"/>
  <c r="AF2643" i="2"/>
  <c r="AK2613" i="2"/>
  <c r="AK2630" i="2"/>
  <c r="W2643" i="2"/>
  <c r="AJ2613" i="2"/>
  <c r="AJ2618" i="2"/>
  <c r="AK2619" i="2"/>
  <c r="AJ2620" i="2"/>
  <c r="AK2621" i="2"/>
  <c r="AJ2622" i="2"/>
  <c r="AK2623" i="2"/>
  <c r="AJ2624" i="2"/>
  <c r="AK2625" i="2"/>
  <c r="AJ2626" i="2"/>
  <c r="AK2627" i="2"/>
  <c r="AJ2628" i="2"/>
  <c r="AK2629" i="2"/>
  <c r="AJ2630" i="2"/>
  <c r="AK2631" i="2"/>
  <c r="AK2632" i="2"/>
  <c r="AK2633" i="2"/>
  <c r="AJ2634" i="2"/>
  <c r="AJ2636" i="2"/>
  <c r="AK2637" i="2"/>
  <c r="AJ2638" i="2"/>
  <c r="AK2639" i="2"/>
  <c r="AJ2640" i="2"/>
  <c r="AK2641" i="2"/>
  <c r="AJ2642" i="2"/>
  <c r="AD2643" i="2"/>
  <c r="AH2643" i="2"/>
  <c r="AJ2643" i="2" s="1"/>
  <c r="V2643" i="2"/>
  <c r="AD2570" i="2"/>
  <c r="AD2571" i="2"/>
  <c r="AD2572" i="2"/>
  <c r="AD2573" i="2"/>
  <c r="AD2574" i="2"/>
  <c r="AD2575" i="2"/>
  <c r="AD2576" i="2"/>
  <c r="AD2577" i="2"/>
  <c r="AD2578" i="2"/>
  <c r="AD2579" i="2"/>
  <c r="AD2580" i="2"/>
  <c r="AD2581" i="2"/>
  <c r="AD2582" i="2"/>
  <c r="AD2583" i="2"/>
  <c r="AD2584" i="2"/>
  <c r="AD2585" i="2"/>
  <c r="AD2586" i="2"/>
  <c r="AD2587" i="2"/>
  <c r="AD2588" i="2"/>
  <c r="AD2589" i="2"/>
  <c r="AD2590" i="2"/>
  <c r="AD2591" i="2"/>
  <c r="AD2592" i="2"/>
  <c r="AD2593" i="2"/>
  <c r="AD2594" i="2"/>
  <c r="AD2595" i="2"/>
  <c r="AD2596" i="2"/>
  <c r="AD2597" i="2"/>
  <c r="AD2598" i="2"/>
  <c r="AE2599" i="2"/>
  <c r="AL2570" i="2"/>
  <c r="AL2571" i="2"/>
  <c r="AL2572" i="2"/>
  <c r="AL2574" i="2"/>
  <c r="AL2575" i="2"/>
  <c r="AL2576" i="2"/>
  <c r="AL2577" i="2"/>
  <c r="AL2578" i="2"/>
  <c r="AL2579" i="2"/>
  <c r="AL2580" i="2"/>
  <c r="AL2581" i="2"/>
  <c r="AL2582" i="2"/>
  <c r="AL2583" i="2"/>
  <c r="AL2584" i="2"/>
  <c r="AL2585" i="2"/>
  <c r="AL2586" i="2"/>
  <c r="AL2587" i="2"/>
  <c r="AL2588" i="2"/>
  <c r="AL2589" i="2"/>
  <c r="AL2590" i="2"/>
  <c r="AL2591" i="2"/>
  <c r="AL2592" i="2"/>
  <c r="AL2593" i="2"/>
  <c r="AL2594" i="2"/>
  <c r="AL2595" i="2"/>
  <c r="AL2596" i="2"/>
  <c r="AL2597" i="2"/>
  <c r="AL2598" i="2"/>
  <c r="AK2643" i="2" l="1"/>
  <c r="AL2569" i="2"/>
  <c r="AL2599" i="2" s="1"/>
  <c r="AB2599" i="2"/>
  <c r="AA2599" i="2"/>
  <c r="AD2599" i="2" s="1"/>
  <c r="Z2599" i="2"/>
  <c r="Y2599" i="2"/>
  <c r="AI2598" i="2"/>
  <c r="AH2598" i="2"/>
  <c r="AG2598" i="2"/>
  <c r="AF2598" i="2"/>
  <c r="AC2598" i="2"/>
  <c r="AI2597" i="2"/>
  <c r="AH2597" i="2"/>
  <c r="AG2597" i="2"/>
  <c r="AF2597" i="2"/>
  <c r="AC2597" i="2"/>
  <c r="AI2596" i="2"/>
  <c r="AH2596" i="2"/>
  <c r="AG2596" i="2"/>
  <c r="AF2596" i="2"/>
  <c r="AC2596" i="2"/>
  <c r="AI2595" i="2"/>
  <c r="AH2595" i="2"/>
  <c r="AG2595" i="2"/>
  <c r="AF2595" i="2"/>
  <c r="AC2595" i="2"/>
  <c r="AI2594" i="2"/>
  <c r="AH2594" i="2"/>
  <c r="AG2594" i="2"/>
  <c r="AF2594" i="2"/>
  <c r="AC2594" i="2"/>
  <c r="AI2593" i="2"/>
  <c r="AH2593" i="2"/>
  <c r="AG2593" i="2"/>
  <c r="AF2593" i="2"/>
  <c r="AC2593" i="2"/>
  <c r="AI2592" i="2"/>
  <c r="AH2592" i="2"/>
  <c r="AG2592" i="2"/>
  <c r="AF2592" i="2"/>
  <c r="AC2592" i="2"/>
  <c r="AI2591" i="2"/>
  <c r="AJ2591" i="2" s="1"/>
  <c r="AH2591" i="2"/>
  <c r="AG2591" i="2"/>
  <c r="AF2591" i="2"/>
  <c r="AC2591" i="2"/>
  <c r="AI2590" i="2"/>
  <c r="AH2590" i="2"/>
  <c r="AG2590" i="2"/>
  <c r="AF2590" i="2"/>
  <c r="AC2590" i="2"/>
  <c r="AI2589" i="2"/>
  <c r="AH2589" i="2"/>
  <c r="AG2589" i="2"/>
  <c r="AC2589" i="2"/>
  <c r="AI2588" i="2"/>
  <c r="AH2588" i="2"/>
  <c r="AG2588" i="2"/>
  <c r="AF2588" i="2"/>
  <c r="AI2587" i="2"/>
  <c r="AH2587" i="2"/>
  <c r="AG2587" i="2"/>
  <c r="AF2587" i="2"/>
  <c r="AC2587" i="2"/>
  <c r="AI2586" i="2"/>
  <c r="AH2586" i="2"/>
  <c r="AG2586" i="2"/>
  <c r="AF2586" i="2"/>
  <c r="AC2586" i="2"/>
  <c r="AI2585" i="2"/>
  <c r="AH2585" i="2"/>
  <c r="AG2585" i="2"/>
  <c r="AF2585" i="2"/>
  <c r="AC2585" i="2"/>
  <c r="AI2584" i="2"/>
  <c r="AH2584" i="2"/>
  <c r="AG2584" i="2"/>
  <c r="AF2584" i="2"/>
  <c r="AC2584" i="2"/>
  <c r="AI2583" i="2"/>
  <c r="AH2583" i="2"/>
  <c r="AG2583" i="2"/>
  <c r="AF2583" i="2"/>
  <c r="AC2583" i="2"/>
  <c r="AI2582" i="2"/>
  <c r="AH2582" i="2"/>
  <c r="AG2582" i="2"/>
  <c r="AF2582" i="2"/>
  <c r="AC2582" i="2"/>
  <c r="AI2581" i="2"/>
  <c r="AH2581" i="2"/>
  <c r="AG2581" i="2"/>
  <c r="AF2581" i="2"/>
  <c r="AC2581" i="2"/>
  <c r="AI2580" i="2"/>
  <c r="AH2580" i="2"/>
  <c r="AG2580" i="2"/>
  <c r="AF2580" i="2"/>
  <c r="AC2580" i="2"/>
  <c r="AI2579" i="2"/>
  <c r="AH2579" i="2"/>
  <c r="AG2579" i="2"/>
  <c r="AF2579" i="2"/>
  <c r="AC2579" i="2"/>
  <c r="AI2578" i="2"/>
  <c r="AH2578" i="2"/>
  <c r="AG2578" i="2"/>
  <c r="AF2578" i="2"/>
  <c r="AC2578" i="2"/>
  <c r="AI2577" i="2"/>
  <c r="AH2577" i="2"/>
  <c r="AG2577" i="2"/>
  <c r="AF2577" i="2"/>
  <c r="AC2577" i="2"/>
  <c r="AI2576" i="2"/>
  <c r="AH2576" i="2"/>
  <c r="AG2576" i="2"/>
  <c r="AF2576" i="2"/>
  <c r="AC2576" i="2"/>
  <c r="AI2575" i="2"/>
  <c r="AH2575" i="2"/>
  <c r="AG2575" i="2"/>
  <c r="AF2575" i="2"/>
  <c r="AC2575" i="2"/>
  <c r="AI2574" i="2"/>
  <c r="AJ2574" i="2" s="1"/>
  <c r="AH2574" i="2"/>
  <c r="AG2574" i="2"/>
  <c r="AF2574" i="2"/>
  <c r="AC2574" i="2"/>
  <c r="AI2573" i="2"/>
  <c r="AH2573" i="2"/>
  <c r="AG2573" i="2"/>
  <c r="AF2573" i="2"/>
  <c r="AC2573" i="2"/>
  <c r="AI2572" i="2"/>
  <c r="AH2572" i="2"/>
  <c r="AG2572" i="2"/>
  <c r="AF2572" i="2"/>
  <c r="AC2572" i="2"/>
  <c r="AI2571" i="2"/>
  <c r="AH2571" i="2"/>
  <c r="AG2571" i="2"/>
  <c r="AF2571" i="2"/>
  <c r="AC2571" i="2"/>
  <c r="AI2570" i="2"/>
  <c r="AH2570" i="2"/>
  <c r="AG2570" i="2"/>
  <c r="AF2570" i="2"/>
  <c r="AC2570" i="2"/>
  <c r="AI2569" i="2"/>
  <c r="AH2569" i="2"/>
  <c r="AG2569" i="2"/>
  <c r="AF2569" i="2"/>
  <c r="AD2569" i="2"/>
  <c r="AC2569" i="2"/>
  <c r="X2599" i="2"/>
  <c r="U2599" i="2"/>
  <c r="T2599" i="2"/>
  <c r="S2599" i="2"/>
  <c r="R2599" i="2"/>
  <c r="Q2599" i="2"/>
  <c r="P2599" i="2"/>
  <c r="O2599" i="2"/>
  <c r="N2599" i="2"/>
  <c r="M2599" i="2"/>
  <c r="L2599" i="2"/>
  <c r="K2599" i="2"/>
  <c r="J2599" i="2"/>
  <c r="I2599" i="2"/>
  <c r="H2599" i="2"/>
  <c r="G2599" i="2"/>
  <c r="F2599" i="2"/>
  <c r="E2599" i="2"/>
  <c r="W2598" i="2"/>
  <c r="V2598" i="2"/>
  <c r="W2597" i="2"/>
  <c r="V2597" i="2"/>
  <c r="W2596" i="2"/>
  <c r="V2596" i="2"/>
  <c r="W2595" i="2"/>
  <c r="V2595" i="2"/>
  <c r="W2594" i="2"/>
  <c r="V2594" i="2"/>
  <c r="W2593" i="2"/>
  <c r="V2593" i="2"/>
  <c r="W2592" i="2"/>
  <c r="V2592" i="2"/>
  <c r="W2591" i="2"/>
  <c r="V2591" i="2"/>
  <c r="W2590" i="2"/>
  <c r="V2590" i="2"/>
  <c r="W2589" i="2"/>
  <c r="V2589" i="2"/>
  <c r="W2588" i="2"/>
  <c r="V2588" i="2"/>
  <c r="W2587" i="2"/>
  <c r="V2587" i="2"/>
  <c r="W2586" i="2"/>
  <c r="V2586" i="2"/>
  <c r="W2585" i="2"/>
  <c r="V2585" i="2"/>
  <c r="W2584" i="2"/>
  <c r="V2584" i="2"/>
  <c r="W2583" i="2"/>
  <c r="V2583" i="2"/>
  <c r="W2582" i="2"/>
  <c r="V2582" i="2"/>
  <c r="V2581" i="2"/>
  <c r="W2580" i="2"/>
  <c r="V2580" i="2"/>
  <c r="W2579" i="2"/>
  <c r="V2579" i="2"/>
  <c r="W2578" i="2"/>
  <c r="V2578" i="2"/>
  <c r="W2577" i="2"/>
  <c r="V2577" i="2"/>
  <c r="W2576" i="2"/>
  <c r="V2576" i="2"/>
  <c r="W2575" i="2"/>
  <c r="V2575" i="2"/>
  <c r="W2574" i="2"/>
  <c r="V2574" i="2"/>
  <c r="W2573" i="2"/>
  <c r="V2573" i="2"/>
  <c r="W2572" i="2"/>
  <c r="V2572" i="2"/>
  <c r="W2571" i="2"/>
  <c r="V2571" i="2"/>
  <c r="W2570" i="2"/>
  <c r="V2570" i="2"/>
  <c r="W2569" i="2"/>
  <c r="V2569" i="2"/>
  <c r="AE2556" i="2"/>
  <c r="AB2556" i="2"/>
  <c r="AA2556" i="2"/>
  <c r="Z2556" i="2"/>
  <c r="Y2556" i="2"/>
  <c r="AL2555" i="2"/>
  <c r="AI2555" i="2"/>
  <c r="AH2555" i="2"/>
  <c r="AK2555" i="2" s="1"/>
  <c r="AG2555" i="2"/>
  <c r="AF2555" i="2"/>
  <c r="AD2555" i="2"/>
  <c r="AC2555" i="2"/>
  <c r="AL2554" i="2"/>
  <c r="AI2554" i="2"/>
  <c r="AH2554" i="2"/>
  <c r="AG2554" i="2"/>
  <c r="AF2554" i="2"/>
  <c r="AD2554" i="2"/>
  <c r="AC2554" i="2"/>
  <c r="AL2553" i="2"/>
  <c r="AI2553" i="2"/>
  <c r="AH2553" i="2"/>
  <c r="AG2553" i="2"/>
  <c r="AF2553" i="2"/>
  <c r="AD2553" i="2"/>
  <c r="AC2553" i="2"/>
  <c r="AL2552" i="2"/>
  <c r="AI2552" i="2"/>
  <c r="AJ2552" i="2" s="1"/>
  <c r="AH2552" i="2"/>
  <c r="AG2552" i="2"/>
  <c r="AF2552" i="2"/>
  <c r="AD2552" i="2"/>
  <c r="AC2552" i="2"/>
  <c r="AL2551" i="2"/>
  <c r="AI2551" i="2"/>
  <c r="AH2551" i="2"/>
  <c r="AG2551" i="2"/>
  <c r="AF2551" i="2"/>
  <c r="AD2551" i="2"/>
  <c r="AC2551" i="2"/>
  <c r="AL2550" i="2"/>
  <c r="AI2550" i="2"/>
  <c r="AH2550" i="2"/>
  <c r="AG2550" i="2"/>
  <c r="AF2550" i="2"/>
  <c r="AD2550" i="2"/>
  <c r="AC2550" i="2"/>
  <c r="AL2549" i="2"/>
  <c r="AI2549" i="2"/>
  <c r="AH2549" i="2"/>
  <c r="AG2549" i="2"/>
  <c r="AF2549" i="2"/>
  <c r="AD2549" i="2"/>
  <c r="AC2549" i="2"/>
  <c r="AL2548" i="2"/>
  <c r="AI2548" i="2"/>
  <c r="AJ2548" i="2" s="1"/>
  <c r="AH2548" i="2"/>
  <c r="AG2548" i="2"/>
  <c r="AF2548" i="2"/>
  <c r="AD2548" i="2"/>
  <c r="AC2548" i="2"/>
  <c r="AL2547" i="2"/>
  <c r="AI2547" i="2"/>
  <c r="AH2547" i="2"/>
  <c r="AG2547" i="2"/>
  <c r="AF2547" i="2"/>
  <c r="AD2547" i="2"/>
  <c r="AC2547" i="2"/>
  <c r="AL2546" i="2"/>
  <c r="AI2546" i="2"/>
  <c r="AH2546" i="2"/>
  <c r="AG2546" i="2"/>
  <c r="AD2546" i="2"/>
  <c r="AC2546" i="2"/>
  <c r="AL2545" i="2"/>
  <c r="AI2545" i="2"/>
  <c r="AH2545" i="2"/>
  <c r="AG2545" i="2"/>
  <c r="AF2545" i="2"/>
  <c r="AD2545" i="2"/>
  <c r="AL2544" i="2"/>
  <c r="AI2544" i="2"/>
  <c r="AH2544" i="2"/>
  <c r="AG2544" i="2"/>
  <c r="AF2544" i="2"/>
  <c r="AD2544" i="2"/>
  <c r="AC2544" i="2"/>
  <c r="AL2543" i="2"/>
  <c r="AI2543" i="2"/>
  <c r="AH2543" i="2"/>
  <c r="AG2543" i="2"/>
  <c r="AF2543" i="2"/>
  <c r="AD2543" i="2"/>
  <c r="AC2543" i="2"/>
  <c r="AL2542" i="2"/>
  <c r="AI2542" i="2"/>
  <c r="AH2542" i="2"/>
  <c r="AG2542" i="2"/>
  <c r="AF2542" i="2"/>
  <c r="AD2542" i="2"/>
  <c r="AC2542" i="2"/>
  <c r="AL2541" i="2"/>
  <c r="AI2541" i="2"/>
  <c r="AH2541" i="2"/>
  <c r="AG2541" i="2"/>
  <c r="AF2541" i="2"/>
  <c r="AD2541" i="2"/>
  <c r="AC2541" i="2"/>
  <c r="AL2540" i="2"/>
  <c r="AI2540" i="2"/>
  <c r="AH2540" i="2"/>
  <c r="AG2540" i="2"/>
  <c r="AF2540" i="2"/>
  <c r="AD2540" i="2"/>
  <c r="AC2540" i="2"/>
  <c r="AL2539" i="2"/>
  <c r="AI2539" i="2"/>
  <c r="AH2539" i="2"/>
  <c r="AG2539" i="2"/>
  <c r="AF2539" i="2"/>
  <c r="AD2539" i="2"/>
  <c r="AC2539" i="2"/>
  <c r="AL2538" i="2"/>
  <c r="AI2538" i="2"/>
  <c r="AH2538" i="2"/>
  <c r="AG2538" i="2"/>
  <c r="AF2538" i="2"/>
  <c r="AD2538" i="2"/>
  <c r="AC2538" i="2"/>
  <c r="AL2537" i="2"/>
  <c r="AI2537" i="2"/>
  <c r="AH2537" i="2"/>
  <c r="AG2537" i="2"/>
  <c r="AF2537" i="2"/>
  <c r="AD2537" i="2"/>
  <c r="AC2537" i="2"/>
  <c r="AL2536" i="2"/>
  <c r="AI2536" i="2"/>
  <c r="AH2536" i="2"/>
  <c r="AG2536" i="2"/>
  <c r="AF2536" i="2"/>
  <c r="AD2536" i="2"/>
  <c r="AC2536" i="2"/>
  <c r="AL2535" i="2"/>
  <c r="AI2535" i="2"/>
  <c r="AH2535" i="2"/>
  <c r="AG2535" i="2"/>
  <c r="AF2535" i="2"/>
  <c r="AD2535" i="2"/>
  <c r="AC2535" i="2"/>
  <c r="AL2534" i="2"/>
  <c r="AI2534" i="2"/>
  <c r="AH2534" i="2"/>
  <c r="AG2534" i="2"/>
  <c r="AF2534" i="2"/>
  <c r="AC2534" i="2"/>
  <c r="AL2533" i="2"/>
  <c r="AI2533" i="2"/>
  <c r="AH2533" i="2"/>
  <c r="AG2533" i="2"/>
  <c r="AF2533" i="2"/>
  <c r="AD2533" i="2"/>
  <c r="AC2533" i="2"/>
  <c r="AL2532" i="2"/>
  <c r="AI2532" i="2"/>
  <c r="AH2532" i="2"/>
  <c r="AG2532" i="2"/>
  <c r="AF2532" i="2"/>
  <c r="AD2532" i="2"/>
  <c r="AC2532" i="2"/>
  <c r="AL2531" i="2"/>
  <c r="AI2531" i="2"/>
  <c r="AJ2531" i="2" s="1"/>
  <c r="AH2531" i="2"/>
  <c r="AG2531" i="2"/>
  <c r="AF2531" i="2"/>
  <c r="AD2531" i="2"/>
  <c r="AC2531" i="2"/>
  <c r="AI2530" i="2"/>
  <c r="AH2530" i="2"/>
  <c r="AG2530" i="2"/>
  <c r="AF2530" i="2"/>
  <c r="AD2530" i="2"/>
  <c r="AC2530" i="2"/>
  <c r="AL2529" i="2"/>
  <c r="AI2529" i="2"/>
  <c r="AH2529" i="2"/>
  <c r="AG2529" i="2"/>
  <c r="AF2529" i="2"/>
  <c r="AD2529" i="2"/>
  <c r="AC2529" i="2"/>
  <c r="AL2528" i="2"/>
  <c r="AI2528" i="2"/>
  <c r="AH2528" i="2"/>
  <c r="AG2528" i="2"/>
  <c r="AF2528" i="2"/>
  <c r="AD2528" i="2"/>
  <c r="AC2528" i="2"/>
  <c r="AL2527" i="2"/>
  <c r="AI2527" i="2"/>
  <c r="AH2527" i="2"/>
  <c r="AG2527" i="2"/>
  <c r="AF2527" i="2"/>
  <c r="AD2527" i="2"/>
  <c r="AC2527" i="2"/>
  <c r="AL2526" i="2"/>
  <c r="AI2526" i="2"/>
  <c r="AH2526" i="2"/>
  <c r="AG2526" i="2"/>
  <c r="AG2556" i="2" s="1"/>
  <c r="AF2526" i="2"/>
  <c r="AD2526" i="2"/>
  <c r="AC2526" i="2"/>
  <c r="X2556" i="2"/>
  <c r="U2556" i="2"/>
  <c r="T2556" i="2"/>
  <c r="S2556" i="2"/>
  <c r="R2556" i="2"/>
  <c r="Q2556" i="2"/>
  <c r="P2556" i="2"/>
  <c r="O2556" i="2"/>
  <c r="N2556" i="2"/>
  <c r="M2556" i="2"/>
  <c r="L2556" i="2"/>
  <c r="K2556" i="2"/>
  <c r="J2556" i="2"/>
  <c r="I2556" i="2"/>
  <c r="H2556" i="2"/>
  <c r="G2556" i="2"/>
  <c r="F2556" i="2"/>
  <c r="E2556" i="2"/>
  <c r="W2555" i="2"/>
  <c r="V2555" i="2"/>
  <c r="W2554" i="2"/>
  <c r="V2554" i="2"/>
  <c r="W2553" i="2"/>
  <c r="V2553" i="2"/>
  <c r="W2552" i="2"/>
  <c r="V2552" i="2"/>
  <c r="W2551" i="2"/>
  <c r="V2551" i="2"/>
  <c r="W2550" i="2"/>
  <c r="V2550" i="2"/>
  <c r="W2549" i="2"/>
  <c r="V2549" i="2"/>
  <c r="W2548" i="2"/>
  <c r="V2548" i="2"/>
  <c r="W2547" i="2"/>
  <c r="V2547" i="2"/>
  <c r="W2546" i="2"/>
  <c r="V2546" i="2"/>
  <c r="W2545" i="2"/>
  <c r="V2545" i="2"/>
  <c r="W2544" i="2"/>
  <c r="V2544" i="2"/>
  <c r="W2543" i="2"/>
  <c r="V2543" i="2"/>
  <c r="W2542" i="2"/>
  <c r="V2542" i="2"/>
  <c r="W2541" i="2"/>
  <c r="V2541" i="2"/>
  <c r="W2540" i="2"/>
  <c r="V2540" i="2"/>
  <c r="W2539" i="2"/>
  <c r="V2539" i="2"/>
  <c r="V2538" i="2"/>
  <c r="W2537" i="2"/>
  <c r="V2537" i="2"/>
  <c r="W2536" i="2"/>
  <c r="V2536" i="2"/>
  <c r="W2535" i="2"/>
  <c r="V2535" i="2"/>
  <c r="W2534" i="2"/>
  <c r="V2534" i="2"/>
  <c r="W2533" i="2"/>
  <c r="V2533" i="2"/>
  <c r="W2532" i="2"/>
  <c r="V2532" i="2"/>
  <c r="W2531" i="2"/>
  <c r="V2531" i="2"/>
  <c r="W2530" i="2"/>
  <c r="V2530" i="2"/>
  <c r="W2529" i="2"/>
  <c r="V2529" i="2"/>
  <c r="W2528" i="2"/>
  <c r="V2528" i="2"/>
  <c r="W2527" i="2"/>
  <c r="V2527" i="2"/>
  <c r="W2526" i="2"/>
  <c r="V2526" i="2"/>
  <c r="AE2514" i="2"/>
  <c r="AB2514" i="2"/>
  <c r="AA2514" i="2"/>
  <c r="Z2514" i="2"/>
  <c r="Y2514" i="2"/>
  <c r="AL2513" i="2"/>
  <c r="AI2513" i="2"/>
  <c r="AH2513" i="2"/>
  <c r="AG2513" i="2"/>
  <c r="AF2513" i="2"/>
  <c r="AD2513" i="2"/>
  <c r="AC2513" i="2"/>
  <c r="AL2512" i="2"/>
  <c r="AI2512" i="2"/>
  <c r="AH2512" i="2"/>
  <c r="AJ2512" i="2" s="1"/>
  <c r="AG2512" i="2"/>
  <c r="AF2512" i="2"/>
  <c r="AD2512" i="2"/>
  <c r="AC2512" i="2"/>
  <c r="AL2511" i="2"/>
  <c r="AI2511" i="2"/>
  <c r="AK2511" i="2" s="1"/>
  <c r="AH2511" i="2"/>
  <c r="AG2511" i="2"/>
  <c r="AF2511" i="2"/>
  <c r="AD2511" i="2"/>
  <c r="AC2511" i="2"/>
  <c r="AL2510" i="2"/>
  <c r="AI2510" i="2"/>
  <c r="AH2510" i="2"/>
  <c r="AG2510" i="2"/>
  <c r="AF2510" i="2"/>
  <c r="AD2510" i="2"/>
  <c r="AC2510" i="2"/>
  <c r="AL2509" i="2"/>
  <c r="AI2509" i="2"/>
  <c r="AH2509" i="2"/>
  <c r="AG2509" i="2"/>
  <c r="AF2509" i="2"/>
  <c r="AD2509" i="2"/>
  <c r="AC2509" i="2"/>
  <c r="AL2508" i="2"/>
  <c r="AI2508" i="2"/>
  <c r="AH2508" i="2"/>
  <c r="AG2508" i="2"/>
  <c r="AF2508" i="2"/>
  <c r="AD2508" i="2"/>
  <c r="AC2508" i="2"/>
  <c r="AL2507" i="2"/>
  <c r="AI2507" i="2"/>
  <c r="AK2507" i="2" s="1"/>
  <c r="AH2507" i="2"/>
  <c r="AG2507" i="2"/>
  <c r="AF2507" i="2"/>
  <c r="AD2507" i="2"/>
  <c r="AC2507" i="2"/>
  <c r="AL2506" i="2"/>
  <c r="AI2506" i="2"/>
  <c r="AJ2506" i="2" s="1"/>
  <c r="AH2506" i="2"/>
  <c r="AG2506" i="2"/>
  <c r="AF2506" i="2"/>
  <c r="AD2506" i="2"/>
  <c r="AC2506" i="2"/>
  <c r="AL2505" i="2"/>
  <c r="AI2505" i="2"/>
  <c r="AH2505" i="2"/>
  <c r="AG2505" i="2"/>
  <c r="AF2505" i="2"/>
  <c r="AD2505" i="2"/>
  <c r="AC2505" i="2"/>
  <c r="AL2504" i="2"/>
  <c r="AI2504" i="2"/>
  <c r="AH2504" i="2"/>
  <c r="AG2504" i="2"/>
  <c r="AF2504" i="2"/>
  <c r="AD2504" i="2"/>
  <c r="AC2504" i="2"/>
  <c r="AL2503" i="2"/>
  <c r="AI2503" i="2"/>
  <c r="AH2503" i="2"/>
  <c r="AG2503" i="2"/>
  <c r="AF2503" i="2"/>
  <c r="AD2503" i="2"/>
  <c r="AL2502" i="2"/>
  <c r="AI2502" i="2"/>
  <c r="AH2502" i="2"/>
  <c r="AG2502" i="2"/>
  <c r="AF2502" i="2"/>
  <c r="AD2502" i="2"/>
  <c r="AC2502" i="2"/>
  <c r="AL2501" i="2"/>
  <c r="AI2501" i="2"/>
  <c r="AH2501" i="2"/>
  <c r="AG2501" i="2"/>
  <c r="AF2501" i="2"/>
  <c r="AD2501" i="2"/>
  <c r="AC2501" i="2"/>
  <c r="AL2500" i="2"/>
  <c r="AI2500" i="2"/>
  <c r="AH2500" i="2"/>
  <c r="AG2500" i="2"/>
  <c r="AF2500" i="2"/>
  <c r="AD2500" i="2"/>
  <c r="AC2500" i="2"/>
  <c r="AL2499" i="2"/>
  <c r="AI2499" i="2"/>
  <c r="AH2499" i="2"/>
  <c r="AG2499" i="2"/>
  <c r="AF2499" i="2"/>
  <c r="AD2499" i="2"/>
  <c r="AC2499" i="2"/>
  <c r="AL2498" i="2"/>
  <c r="AI2498" i="2"/>
  <c r="AH2498" i="2"/>
  <c r="AG2498" i="2"/>
  <c r="AF2498" i="2"/>
  <c r="AD2498" i="2"/>
  <c r="AC2498" i="2"/>
  <c r="AL2497" i="2"/>
  <c r="AI2497" i="2"/>
  <c r="AH2497" i="2"/>
  <c r="AG2497" i="2"/>
  <c r="AF2497" i="2"/>
  <c r="AD2497" i="2"/>
  <c r="AC2497" i="2"/>
  <c r="AL2496" i="2"/>
  <c r="AI2496" i="2"/>
  <c r="AH2496" i="2"/>
  <c r="AG2496" i="2"/>
  <c r="AF2496" i="2"/>
  <c r="AD2496" i="2"/>
  <c r="AC2496" i="2"/>
  <c r="AL2495" i="2"/>
  <c r="AI2495" i="2"/>
  <c r="AH2495" i="2"/>
  <c r="AG2495" i="2"/>
  <c r="AF2495" i="2"/>
  <c r="AD2495" i="2"/>
  <c r="AC2495" i="2"/>
  <c r="AL2494" i="2"/>
  <c r="AI2494" i="2"/>
  <c r="AH2494" i="2"/>
  <c r="AG2494" i="2"/>
  <c r="AF2494" i="2"/>
  <c r="AD2494" i="2"/>
  <c r="AC2494" i="2"/>
  <c r="AL2493" i="2"/>
  <c r="AI2493" i="2"/>
  <c r="AH2493" i="2"/>
  <c r="AG2493" i="2"/>
  <c r="AF2493" i="2"/>
  <c r="AD2493" i="2"/>
  <c r="AC2493" i="2"/>
  <c r="AL2492" i="2"/>
  <c r="AI2492" i="2"/>
  <c r="AH2492" i="2"/>
  <c r="AG2492" i="2"/>
  <c r="AF2492" i="2"/>
  <c r="AC2492" i="2"/>
  <c r="AL2491" i="2"/>
  <c r="AI2491" i="2"/>
  <c r="AH2491" i="2"/>
  <c r="AG2491" i="2"/>
  <c r="AF2491" i="2"/>
  <c r="AD2491" i="2"/>
  <c r="AC2491" i="2"/>
  <c r="AL2490" i="2"/>
  <c r="AI2490" i="2"/>
  <c r="AH2490" i="2"/>
  <c r="AG2490" i="2"/>
  <c r="AF2490" i="2"/>
  <c r="AD2490" i="2"/>
  <c r="AC2490" i="2"/>
  <c r="AL2489" i="2"/>
  <c r="AI2489" i="2"/>
  <c r="AK2489" i="2" s="1"/>
  <c r="AH2489" i="2"/>
  <c r="AG2489" i="2"/>
  <c r="AF2489" i="2"/>
  <c r="AD2489" i="2"/>
  <c r="AC2489" i="2"/>
  <c r="AI2488" i="2"/>
  <c r="AH2488" i="2"/>
  <c r="AG2488" i="2"/>
  <c r="AF2488" i="2"/>
  <c r="AD2488" i="2"/>
  <c r="AC2488" i="2"/>
  <c r="AL2487" i="2"/>
  <c r="AI2487" i="2"/>
  <c r="AH2487" i="2"/>
  <c r="AG2487" i="2"/>
  <c r="AF2487" i="2"/>
  <c r="AD2487" i="2"/>
  <c r="AC2487" i="2"/>
  <c r="AL2486" i="2"/>
  <c r="AI2486" i="2"/>
  <c r="AH2486" i="2"/>
  <c r="AG2486" i="2"/>
  <c r="AF2486" i="2"/>
  <c r="AD2486" i="2"/>
  <c r="AC2486" i="2"/>
  <c r="AL2485" i="2"/>
  <c r="AI2485" i="2"/>
  <c r="AH2485" i="2"/>
  <c r="AG2485" i="2"/>
  <c r="AF2485" i="2"/>
  <c r="AD2485" i="2"/>
  <c r="AC2485" i="2"/>
  <c r="AL2484" i="2"/>
  <c r="AI2484" i="2"/>
  <c r="AH2484" i="2"/>
  <c r="AG2484" i="2"/>
  <c r="AF2484" i="2"/>
  <c r="AD2484" i="2"/>
  <c r="AC2484" i="2"/>
  <c r="X2514" i="2"/>
  <c r="U2514" i="2"/>
  <c r="T2514" i="2"/>
  <c r="S2514" i="2"/>
  <c r="R2514" i="2"/>
  <c r="Q2514" i="2"/>
  <c r="P2514" i="2"/>
  <c r="O2514" i="2"/>
  <c r="N2514" i="2"/>
  <c r="M2514" i="2"/>
  <c r="L2514" i="2"/>
  <c r="K2514" i="2"/>
  <c r="J2514" i="2"/>
  <c r="I2514" i="2"/>
  <c r="H2514" i="2"/>
  <c r="G2514" i="2"/>
  <c r="F2514" i="2"/>
  <c r="E2514" i="2"/>
  <c r="W2513" i="2"/>
  <c r="V2513" i="2"/>
  <c r="W2512" i="2"/>
  <c r="V2512" i="2"/>
  <c r="W2511" i="2"/>
  <c r="V2511" i="2"/>
  <c r="W2510" i="2"/>
  <c r="V2510" i="2"/>
  <c r="W2509" i="2"/>
  <c r="V2509" i="2"/>
  <c r="W2508" i="2"/>
  <c r="V2508" i="2"/>
  <c r="W2507" i="2"/>
  <c r="V2507" i="2"/>
  <c r="W2506" i="2"/>
  <c r="V2506" i="2"/>
  <c r="W2505" i="2"/>
  <c r="V2505" i="2"/>
  <c r="W2504" i="2"/>
  <c r="V2504" i="2"/>
  <c r="W2503" i="2"/>
  <c r="V2503" i="2"/>
  <c r="W2502" i="2"/>
  <c r="V2502" i="2"/>
  <c r="W2501" i="2"/>
  <c r="V2501" i="2"/>
  <c r="W2500" i="2"/>
  <c r="V2500" i="2"/>
  <c r="W2499" i="2"/>
  <c r="V2499" i="2"/>
  <c r="W2498" i="2"/>
  <c r="V2498" i="2"/>
  <c r="W2497" i="2"/>
  <c r="V2497" i="2"/>
  <c r="V2496" i="2"/>
  <c r="W2495" i="2"/>
  <c r="V2495" i="2"/>
  <c r="W2494" i="2"/>
  <c r="V2494" i="2"/>
  <c r="W2493" i="2"/>
  <c r="V2493" i="2"/>
  <c r="W2492" i="2"/>
  <c r="V2492" i="2"/>
  <c r="W2491" i="2"/>
  <c r="V2491" i="2"/>
  <c r="W2490" i="2"/>
  <c r="V2490" i="2"/>
  <c r="W2489" i="2"/>
  <c r="V2489" i="2"/>
  <c r="W2488" i="2"/>
  <c r="V2488" i="2"/>
  <c r="W2487" i="2"/>
  <c r="V2487" i="2"/>
  <c r="W2486" i="2"/>
  <c r="V2486" i="2"/>
  <c r="W2485" i="2"/>
  <c r="V2485" i="2"/>
  <c r="W2484" i="2"/>
  <c r="V2484" i="2"/>
  <c r="V2442" i="2"/>
  <c r="V2443" i="2"/>
  <c r="V2444" i="2"/>
  <c r="V2445" i="2"/>
  <c r="V2446" i="2"/>
  <c r="V2447" i="2"/>
  <c r="V2448" i="2"/>
  <c r="V2449" i="2"/>
  <c r="V2450" i="2"/>
  <c r="V2451" i="2"/>
  <c r="V2452" i="2"/>
  <c r="V2453" i="2"/>
  <c r="V2454" i="2"/>
  <c r="V2455" i="2"/>
  <c r="V2456" i="2"/>
  <c r="V2457" i="2"/>
  <c r="V2458" i="2"/>
  <c r="V2459" i="2"/>
  <c r="V2460" i="2"/>
  <c r="V2461" i="2"/>
  <c r="V2462" i="2"/>
  <c r="V2463" i="2"/>
  <c r="V2464" i="2"/>
  <c r="V2465" i="2"/>
  <c r="V2466" i="2"/>
  <c r="V2467" i="2"/>
  <c r="V2468" i="2"/>
  <c r="V2469" i="2"/>
  <c r="V2470" i="2"/>
  <c r="AE2471" i="2"/>
  <c r="AB2471" i="2"/>
  <c r="AA2471" i="2"/>
  <c r="Z2471" i="2"/>
  <c r="Y2471" i="2"/>
  <c r="AL2470" i="2"/>
  <c r="AI2470" i="2"/>
  <c r="AH2470" i="2"/>
  <c r="AG2470" i="2"/>
  <c r="AF2470" i="2"/>
  <c r="AD2470" i="2"/>
  <c r="AC2470" i="2"/>
  <c r="AL2469" i="2"/>
  <c r="AI2469" i="2"/>
  <c r="AH2469" i="2"/>
  <c r="AG2469" i="2"/>
  <c r="AF2469" i="2"/>
  <c r="AD2469" i="2"/>
  <c r="AC2469" i="2"/>
  <c r="AL2468" i="2"/>
  <c r="AI2468" i="2"/>
  <c r="AH2468" i="2"/>
  <c r="AG2468" i="2"/>
  <c r="AF2468" i="2"/>
  <c r="AD2468" i="2"/>
  <c r="AC2468" i="2"/>
  <c r="AL2467" i="2"/>
  <c r="AI2467" i="2"/>
  <c r="AH2467" i="2"/>
  <c r="AJ2467" i="2" s="1"/>
  <c r="AG2467" i="2"/>
  <c r="AF2467" i="2"/>
  <c r="AD2467" i="2"/>
  <c r="AC2467" i="2"/>
  <c r="AL2466" i="2"/>
  <c r="AI2466" i="2"/>
  <c r="AK2466" i="2" s="1"/>
  <c r="AH2466" i="2"/>
  <c r="AG2466" i="2"/>
  <c r="AF2466" i="2"/>
  <c r="AD2466" i="2"/>
  <c r="AC2466" i="2"/>
  <c r="AL2465" i="2"/>
  <c r="AI2465" i="2"/>
  <c r="AH2465" i="2"/>
  <c r="AG2465" i="2"/>
  <c r="AF2465" i="2"/>
  <c r="AD2465" i="2"/>
  <c r="AC2465" i="2"/>
  <c r="AL2464" i="2"/>
  <c r="AI2464" i="2"/>
  <c r="AH2464" i="2"/>
  <c r="AG2464" i="2"/>
  <c r="AF2464" i="2"/>
  <c r="AD2464" i="2"/>
  <c r="AC2464" i="2"/>
  <c r="AL2463" i="2"/>
  <c r="AI2463" i="2"/>
  <c r="AJ2463" i="2" s="1"/>
  <c r="AH2463" i="2"/>
  <c r="AG2463" i="2"/>
  <c r="AF2463" i="2"/>
  <c r="AD2463" i="2"/>
  <c r="AC2463" i="2"/>
  <c r="AL2462" i="2"/>
  <c r="AI2462" i="2"/>
  <c r="AH2462" i="2"/>
  <c r="AG2462" i="2"/>
  <c r="AF2462" i="2"/>
  <c r="AD2462" i="2"/>
  <c r="AC2462" i="2"/>
  <c r="AL2461" i="2"/>
  <c r="AI2461" i="2"/>
  <c r="AH2461" i="2"/>
  <c r="AG2461" i="2"/>
  <c r="AF2461" i="2"/>
  <c r="AD2461" i="2"/>
  <c r="AC2461" i="2"/>
  <c r="AL2460" i="2"/>
  <c r="AI2460" i="2"/>
  <c r="AH2460" i="2"/>
  <c r="AG2460" i="2"/>
  <c r="AF2460" i="2"/>
  <c r="AD2460" i="2"/>
  <c r="AL2459" i="2"/>
  <c r="AI2459" i="2"/>
  <c r="AH2459" i="2"/>
  <c r="AG2459" i="2"/>
  <c r="AF2459" i="2"/>
  <c r="AD2459" i="2"/>
  <c r="AC2459" i="2"/>
  <c r="AL2458" i="2"/>
  <c r="AI2458" i="2"/>
  <c r="AH2458" i="2"/>
  <c r="AG2458" i="2"/>
  <c r="AF2458" i="2"/>
  <c r="AD2458" i="2"/>
  <c r="AC2458" i="2"/>
  <c r="AL2457" i="2"/>
  <c r="AI2457" i="2"/>
  <c r="AH2457" i="2"/>
  <c r="AG2457" i="2"/>
  <c r="AF2457" i="2"/>
  <c r="AD2457" i="2"/>
  <c r="AC2457" i="2"/>
  <c r="AL2456" i="2"/>
  <c r="AI2456" i="2"/>
  <c r="AH2456" i="2"/>
  <c r="AG2456" i="2"/>
  <c r="AF2456" i="2"/>
  <c r="AD2456" i="2"/>
  <c r="AC2456" i="2"/>
  <c r="AL2455" i="2"/>
  <c r="AI2455" i="2"/>
  <c r="AH2455" i="2"/>
  <c r="AG2455" i="2"/>
  <c r="AF2455" i="2"/>
  <c r="AD2455" i="2"/>
  <c r="AC2455" i="2"/>
  <c r="AL2454" i="2"/>
  <c r="AI2454" i="2"/>
  <c r="AH2454" i="2"/>
  <c r="AG2454" i="2"/>
  <c r="AF2454" i="2"/>
  <c r="AD2454" i="2"/>
  <c r="AC2454" i="2"/>
  <c r="AL2453" i="2"/>
  <c r="AI2453" i="2"/>
  <c r="AH2453" i="2"/>
  <c r="AG2453" i="2"/>
  <c r="AF2453" i="2"/>
  <c r="AD2453" i="2"/>
  <c r="AC2453" i="2"/>
  <c r="AL2452" i="2"/>
  <c r="AI2452" i="2"/>
  <c r="AH2452" i="2"/>
  <c r="AG2452" i="2"/>
  <c r="AF2452" i="2"/>
  <c r="AD2452" i="2"/>
  <c r="AC2452" i="2"/>
  <c r="AL2451" i="2"/>
  <c r="AI2451" i="2"/>
  <c r="AH2451" i="2"/>
  <c r="AG2451" i="2"/>
  <c r="AF2451" i="2"/>
  <c r="AD2451" i="2"/>
  <c r="AC2451" i="2"/>
  <c r="AL2450" i="2"/>
  <c r="AI2450" i="2"/>
  <c r="AH2450" i="2"/>
  <c r="AG2450" i="2"/>
  <c r="AF2450" i="2"/>
  <c r="AD2450" i="2"/>
  <c r="AC2450" i="2"/>
  <c r="AL2449" i="2"/>
  <c r="AI2449" i="2"/>
  <c r="AH2449" i="2"/>
  <c r="AG2449" i="2"/>
  <c r="AF2449" i="2"/>
  <c r="AC2449" i="2"/>
  <c r="AL2448" i="2"/>
  <c r="AI2448" i="2"/>
  <c r="AH2448" i="2"/>
  <c r="AG2448" i="2"/>
  <c r="AF2448" i="2"/>
  <c r="AD2448" i="2"/>
  <c r="AC2448" i="2"/>
  <c r="AL2447" i="2"/>
  <c r="AI2447" i="2"/>
  <c r="AH2447" i="2"/>
  <c r="AG2447" i="2"/>
  <c r="AF2447" i="2"/>
  <c r="AD2447" i="2"/>
  <c r="AC2447" i="2"/>
  <c r="AL2446" i="2"/>
  <c r="AI2446" i="2"/>
  <c r="AH2446" i="2"/>
  <c r="AG2446" i="2"/>
  <c r="AF2446" i="2"/>
  <c r="AD2446" i="2"/>
  <c r="AC2446" i="2"/>
  <c r="AI2445" i="2"/>
  <c r="AH2445" i="2"/>
  <c r="AG2445" i="2"/>
  <c r="AF2445" i="2"/>
  <c r="AD2445" i="2"/>
  <c r="AC2445" i="2"/>
  <c r="AL2444" i="2"/>
  <c r="AI2444" i="2"/>
  <c r="AH2444" i="2"/>
  <c r="AG2444" i="2"/>
  <c r="AF2444" i="2"/>
  <c r="AD2444" i="2"/>
  <c r="AC2444" i="2"/>
  <c r="AL2443" i="2"/>
  <c r="AI2443" i="2"/>
  <c r="AH2443" i="2"/>
  <c r="AG2443" i="2"/>
  <c r="AF2443" i="2"/>
  <c r="AD2443" i="2"/>
  <c r="AC2443" i="2"/>
  <c r="AL2442" i="2"/>
  <c r="AI2442" i="2"/>
  <c r="AH2442" i="2"/>
  <c r="AG2442" i="2"/>
  <c r="AF2442" i="2"/>
  <c r="AD2442" i="2"/>
  <c r="AC2442" i="2"/>
  <c r="AL2441" i="2"/>
  <c r="AI2441" i="2"/>
  <c r="AH2441" i="2"/>
  <c r="AG2441" i="2"/>
  <c r="AF2441" i="2"/>
  <c r="AD2441" i="2"/>
  <c r="AC2441" i="2"/>
  <c r="X2471" i="2"/>
  <c r="U2471" i="2"/>
  <c r="T2471" i="2"/>
  <c r="S2471" i="2"/>
  <c r="R2471" i="2"/>
  <c r="Q2471" i="2"/>
  <c r="P2471" i="2"/>
  <c r="O2471" i="2"/>
  <c r="N2471" i="2"/>
  <c r="M2471" i="2"/>
  <c r="L2471" i="2"/>
  <c r="K2471" i="2"/>
  <c r="J2471" i="2"/>
  <c r="I2471" i="2"/>
  <c r="H2471" i="2"/>
  <c r="G2471" i="2"/>
  <c r="F2471" i="2"/>
  <c r="E2471" i="2"/>
  <c r="W2470" i="2"/>
  <c r="W2469" i="2"/>
  <c r="W2468" i="2"/>
  <c r="W2467" i="2"/>
  <c r="W2466" i="2"/>
  <c r="W2465" i="2"/>
  <c r="W2464" i="2"/>
  <c r="W2463" i="2"/>
  <c r="W2462" i="2"/>
  <c r="W2461" i="2"/>
  <c r="W2460" i="2"/>
  <c r="W2459" i="2"/>
  <c r="W2458" i="2"/>
  <c r="W2457" i="2"/>
  <c r="W2456" i="2"/>
  <c r="W2455" i="2"/>
  <c r="W2454" i="2"/>
  <c r="W2452" i="2"/>
  <c r="W2451" i="2"/>
  <c r="W2450" i="2"/>
  <c r="W2449" i="2"/>
  <c r="W2448" i="2"/>
  <c r="W2447" i="2"/>
  <c r="W2446" i="2"/>
  <c r="W2445" i="2"/>
  <c r="W2444" i="2"/>
  <c r="W2443" i="2"/>
  <c r="W2442" i="2"/>
  <c r="W2441" i="2"/>
  <c r="V2441" i="2"/>
  <c r="AI2514" i="2" l="1"/>
  <c r="AK2488" i="2"/>
  <c r="AK2494" i="2"/>
  <c r="AJ2546" i="2"/>
  <c r="AJ2550" i="2"/>
  <c r="AJ2554" i="2"/>
  <c r="AK2464" i="2"/>
  <c r="AK2491" i="2"/>
  <c r="AK2509" i="2"/>
  <c r="AI2471" i="2"/>
  <c r="AJ2454" i="2"/>
  <c r="AK2469" i="2"/>
  <c r="AJ2495" i="2"/>
  <c r="AF2556" i="2"/>
  <c r="AJ2469" i="2"/>
  <c r="AJ2535" i="2"/>
  <c r="AK2536" i="2"/>
  <c r="AK2574" i="2"/>
  <c r="AJ2579" i="2"/>
  <c r="AK2580" i="2"/>
  <c r="AJ2581" i="2"/>
  <c r="AK2582" i="2"/>
  <c r="AJ2583" i="2"/>
  <c r="AK2584" i="2"/>
  <c r="AJ2585" i="2"/>
  <c r="AK2586" i="2"/>
  <c r="AJ2588" i="2"/>
  <c r="AK2590" i="2"/>
  <c r="AK2591" i="2"/>
  <c r="AJ2442" i="2"/>
  <c r="AK2445" i="2"/>
  <c r="AK2446" i="2"/>
  <c r="AK2448" i="2"/>
  <c r="AK2451" i="2"/>
  <c r="AK2453" i="2"/>
  <c r="AK2496" i="2"/>
  <c r="AJ2497" i="2"/>
  <c r="AK2498" i="2"/>
  <c r="AJ2499" i="2"/>
  <c r="AK2502" i="2"/>
  <c r="AK2503" i="2"/>
  <c r="AJ2504" i="2"/>
  <c r="AK2505" i="2"/>
  <c r="AK2506" i="2"/>
  <c r="AJ2537" i="2"/>
  <c r="AK2538" i="2"/>
  <c r="AJ2539" i="2"/>
  <c r="AK2540" i="2"/>
  <c r="AK2542" i="2"/>
  <c r="AJ2543" i="2"/>
  <c r="AK2455" i="2"/>
  <c r="AJ2456" i="2"/>
  <c r="AK2457" i="2"/>
  <c r="AK2460" i="2"/>
  <c r="AJ2461" i="2"/>
  <c r="AK2462" i="2"/>
  <c r="AK2463" i="2"/>
  <c r="AF2514" i="2"/>
  <c r="AH2514" i="2"/>
  <c r="AJ2514" i="2" s="1"/>
  <c r="AK2530" i="2"/>
  <c r="AK2531" i="2"/>
  <c r="AF2599" i="2"/>
  <c r="AJ2573" i="2"/>
  <c r="AK2592" i="2"/>
  <c r="AJ2593" i="2"/>
  <c r="AK2594" i="2"/>
  <c r="AJ2595" i="2"/>
  <c r="AK2596" i="2"/>
  <c r="AJ2597" i="2"/>
  <c r="AK2578" i="2"/>
  <c r="AK2572" i="2"/>
  <c r="AK2575" i="2"/>
  <c r="AJ2576" i="2"/>
  <c r="AJ2577" i="2"/>
  <c r="AJ2587" i="2"/>
  <c r="AC2599" i="2"/>
  <c r="AJ2589" i="2"/>
  <c r="AK2598" i="2"/>
  <c r="AJ2571" i="2"/>
  <c r="AI2599" i="2"/>
  <c r="AK2570" i="2"/>
  <c r="V2599" i="2"/>
  <c r="AJ2570" i="2"/>
  <c r="AG2599" i="2"/>
  <c r="AJ2569" i="2"/>
  <c r="W2599" i="2"/>
  <c r="AK2569" i="2"/>
  <c r="AK2571" i="2"/>
  <c r="AJ2572" i="2"/>
  <c r="AK2573" i="2"/>
  <c r="AJ2575" i="2"/>
  <c r="AK2576" i="2"/>
  <c r="AK2577" i="2"/>
  <c r="AJ2578" i="2"/>
  <c r="AK2579" i="2"/>
  <c r="AJ2580" i="2"/>
  <c r="AK2581" i="2"/>
  <c r="AJ2582" i="2"/>
  <c r="AK2583" i="2"/>
  <c r="AJ2584" i="2"/>
  <c r="AK2585" i="2"/>
  <c r="AJ2586" i="2"/>
  <c r="AK2587" i="2"/>
  <c r="AK2588" i="2"/>
  <c r="AK2589" i="2"/>
  <c r="AJ2590" i="2"/>
  <c r="AJ2592" i="2"/>
  <c r="AK2593" i="2"/>
  <c r="AJ2594" i="2"/>
  <c r="AK2595" i="2"/>
  <c r="AJ2596" i="2"/>
  <c r="AK2597" i="2"/>
  <c r="AJ2598" i="2"/>
  <c r="AH2599" i="2"/>
  <c r="AK2553" i="2"/>
  <c r="AK2551" i="2"/>
  <c r="AK2549" i="2"/>
  <c r="AK2547" i="2"/>
  <c r="AK2545" i="2"/>
  <c r="AK2544" i="2"/>
  <c r="AJ2541" i="2"/>
  <c r="AC2556" i="2"/>
  <c r="AK2534" i="2"/>
  <c r="AK2533" i="2"/>
  <c r="AJ2532" i="2"/>
  <c r="AJ2529" i="2"/>
  <c r="AK2528" i="2"/>
  <c r="W2556" i="2"/>
  <c r="AI2556" i="2"/>
  <c r="AJ2527" i="2"/>
  <c r="AL2556" i="2"/>
  <c r="AK2526" i="2"/>
  <c r="AJ2526" i="2"/>
  <c r="AK2527" i="2"/>
  <c r="AJ2528" i="2"/>
  <c r="AK2529" i="2"/>
  <c r="AJ2530" i="2"/>
  <c r="AK2532" i="2"/>
  <c r="AJ2533" i="2"/>
  <c r="AJ2534" i="2"/>
  <c r="AK2535" i="2"/>
  <c r="AJ2536" i="2"/>
  <c r="AK2537" i="2"/>
  <c r="AJ2538" i="2"/>
  <c r="AK2539" i="2"/>
  <c r="AJ2540" i="2"/>
  <c r="AK2541" i="2"/>
  <c r="AJ2542" i="2"/>
  <c r="AK2543" i="2"/>
  <c r="AJ2544" i="2"/>
  <c r="AJ2545" i="2"/>
  <c r="AK2546" i="2"/>
  <c r="AJ2547" i="2"/>
  <c r="AK2548" i="2"/>
  <c r="AJ2549" i="2"/>
  <c r="AK2550" i="2"/>
  <c r="AJ2551" i="2"/>
  <c r="AK2552" i="2"/>
  <c r="AJ2553" i="2"/>
  <c r="AK2554" i="2"/>
  <c r="AJ2555" i="2"/>
  <c r="AD2556" i="2"/>
  <c r="AH2556" i="2"/>
  <c r="V2556" i="2"/>
  <c r="AJ2510" i="2"/>
  <c r="AK2513" i="2"/>
  <c r="AJ2508" i="2"/>
  <c r="W2514" i="2"/>
  <c r="AC2514" i="2"/>
  <c r="AJ2501" i="2"/>
  <c r="AK2500" i="2"/>
  <c r="V2514" i="2"/>
  <c r="AJ2493" i="2"/>
  <c r="AK2492" i="2"/>
  <c r="AJ2490" i="2"/>
  <c r="AJ2487" i="2"/>
  <c r="AK2486" i="2"/>
  <c r="AL2514" i="2"/>
  <c r="AJ2485" i="2"/>
  <c r="AG2514" i="2"/>
  <c r="AJ2484" i="2"/>
  <c r="AK2485" i="2"/>
  <c r="AJ2486" i="2"/>
  <c r="AK2487" i="2"/>
  <c r="AJ2488" i="2"/>
  <c r="AJ2489" i="2"/>
  <c r="AK2490" i="2"/>
  <c r="AJ2491" i="2"/>
  <c r="AJ2492" i="2"/>
  <c r="AK2493" i="2"/>
  <c r="AJ2494" i="2"/>
  <c r="AK2495" i="2"/>
  <c r="AJ2496" i="2"/>
  <c r="AK2497" i="2"/>
  <c r="AJ2498" i="2"/>
  <c r="AK2499" i="2"/>
  <c r="AJ2500" i="2"/>
  <c r="AK2501" i="2"/>
  <c r="AJ2502" i="2"/>
  <c r="AJ2503" i="2"/>
  <c r="AK2504" i="2"/>
  <c r="AJ2505" i="2"/>
  <c r="AJ2507" i="2"/>
  <c r="AK2508" i="2"/>
  <c r="AJ2509" i="2"/>
  <c r="AK2510" i="2"/>
  <c r="AJ2511" i="2"/>
  <c r="AK2512" i="2"/>
  <c r="AJ2513" i="2"/>
  <c r="AD2514" i="2"/>
  <c r="AK2484" i="2"/>
  <c r="AK2470" i="2"/>
  <c r="AK2468" i="2"/>
  <c r="AJ2465" i="2"/>
  <c r="V2471" i="2"/>
  <c r="AK2459" i="2"/>
  <c r="AJ2458" i="2"/>
  <c r="AJ2452" i="2"/>
  <c r="AJ2450" i="2"/>
  <c r="AC2471" i="2"/>
  <c r="AK2449" i="2"/>
  <c r="AJ2447" i="2"/>
  <c r="AF2471" i="2"/>
  <c r="AL2471" i="2"/>
  <c r="W2471" i="2"/>
  <c r="AJ2444" i="2"/>
  <c r="AH2471" i="2"/>
  <c r="AJ2471" i="2" s="1"/>
  <c r="AK2443" i="2"/>
  <c r="AG2471" i="2"/>
  <c r="AJ2441" i="2"/>
  <c r="AK2442" i="2"/>
  <c r="AJ2443" i="2"/>
  <c r="AK2444" i="2"/>
  <c r="AJ2445" i="2"/>
  <c r="AJ2446" i="2"/>
  <c r="AK2447" i="2"/>
  <c r="AJ2448" i="2"/>
  <c r="AJ2449" i="2"/>
  <c r="AK2450" i="2"/>
  <c r="AJ2451" i="2"/>
  <c r="AK2452" i="2"/>
  <c r="AJ2453" i="2"/>
  <c r="AK2454" i="2"/>
  <c r="AJ2455" i="2"/>
  <c r="AK2456" i="2"/>
  <c r="AJ2457" i="2"/>
  <c r="AK2458" i="2"/>
  <c r="AJ2459" i="2"/>
  <c r="AJ2460" i="2"/>
  <c r="AK2461" i="2"/>
  <c r="AJ2462" i="2"/>
  <c r="AJ2464" i="2"/>
  <c r="AK2465" i="2"/>
  <c r="AJ2466" i="2"/>
  <c r="AK2467" i="2"/>
  <c r="AJ2468" i="2"/>
  <c r="AJ2470" i="2"/>
  <c r="AD2471" i="2"/>
  <c r="AK2441" i="2"/>
  <c r="AJ2599" i="2" l="1"/>
  <c r="AK2599" i="2"/>
  <c r="AJ2556" i="2"/>
  <c r="AK2556" i="2"/>
  <c r="AK2514" i="2"/>
  <c r="AK2471" i="2"/>
  <c r="AE2428" i="2"/>
  <c r="AB2428" i="2"/>
  <c r="AA2428" i="2"/>
  <c r="Z2428" i="2"/>
  <c r="Y2428" i="2"/>
  <c r="AL2427" i="2"/>
  <c r="AI2427" i="2"/>
  <c r="AH2427" i="2"/>
  <c r="AG2427" i="2"/>
  <c r="AF2427" i="2"/>
  <c r="AD2427" i="2"/>
  <c r="AC2427" i="2"/>
  <c r="AL2426" i="2"/>
  <c r="AI2426" i="2"/>
  <c r="AJ2426" i="2" s="1"/>
  <c r="AH2426" i="2"/>
  <c r="AG2426" i="2"/>
  <c r="AF2426" i="2"/>
  <c r="AD2426" i="2"/>
  <c r="AC2426" i="2"/>
  <c r="AL2425" i="2"/>
  <c r="AI2425" i="2"/>
  <c r="AH2425" i="2"/>
  <c r="AG2425" i="2"/>
  <c r="AF2425" i="2"/>
  <c r="AD2425" i="2"/>
  <c r="AC2425" i="2"/>
  <c r="AL2424" i="2"/>
  <c r="AI2424" i="2"/>
  <c r="AH2424" i="2"/>
  <c r="AG2424" i="2"/>
  <c r="AF2424" i="2"/>
  <c r="AD2424" i="2"/>
  <c r="AC2424" i="2"/>
  <c r="AL2423" i="2"/>
  <c r="AI2423" i="2"/>
  <c r="AK2423" i="2" s="1"/>
  <c r="AH2423" i="2"/>
  <c r="AG2423" i="2"/>
  <c r="AF2423" i="2"/>
  <c r="AD2423" i="2"/>
  <c r="AC2423" i="2"/>
  <c r="AL2422" i="2"/>
  <c r="AI2422" i="2"/>
  <c r="AH2422" i="2"/>
  <c r="AG2422" i="2"/>
  <c r="AF2422" i="2"/>
  <c r="AD2422" i="2"/>
  <c r="AC2422" i="2"/>
  <c r="AL2421" i="2"/>
  <c r="AI2421" i="2"/>
  <c r="AH2421" i="2"/>
  <c r="AG2421" i="2"/>
  <c r="AF2421" i="2"/>
  <c r="AD2421" i="2"/>
  <c r="AC2421" i="2"/>
  <c r="AL2420" i="2"/>
  <c r="AI2420" i="2"/>
  <c r="AJ2420" i="2" s="1"/>
  <c r="AH2420" i="2"/>
  <c r="AG2420" i="2"/>
  <c r="AF2420" i="2"/>
  <c r="AD2420" i="2"/>
  <c r="AC2420" i="2"/>
  <c r="AL2419" i="2"/>
  <c r="AI2419" i="2"/>
  <c r="AH2419" i="2"/>
  <c r="AG2419" i="2"/>
  <c r="AF2419" i="2"/>
  <c r="AD2419" i="2"/>
  <c r="AC2419" i="2"/>
  <c r="AL2418" i="2"/>
  <c r="AI2418" i="2"/>
  <c r="AH2418" i="2"/>
  <c r="AG2418" i="2"/>
  <c r="AF2418" i="2"/>
  <c r="AD2418" i="2"/>
  <c r="AC2418" i="2"/>
  <c r="AL2417" i="2"/>
  <c r="AI2417" i="2"/>
  <c r="AH2417" i="2"/>
  <c r="AG2417" i="2"/>
  <c r="AF2417" i="2"/>
  <c r="AD2417" i="2"/>
  <c r="AL2416" i="2"/>
  <c r="AI2416" i="2"/>
  <c r="AH2416" i="2"/>
  <c r="AG2416" i="2"/>
  <c r="AF2416" i="2"/>
  <c r="AD2416" i="2"/>
  <c r="AC2416" i="2"/>
  <c r="AL2415" i="2"/>
  <c r="AI2415" i="2"/>
  <c r="AH2415" i="2"/>
  <c r="AG2415" i="2"/>
  <c r="AF2415" i="2"/>
  <c r="AD2415" i="2"/>
  <c r="AC2415" i="2"/>
  <c r="AL2414" i="2"/>
  <c r="AI2414" i="2"/>
  <c r="AH2414" i="2"/>
  <c r="AG2414" i="2"/>
  <c r="AF2414" i="2"/>
  <c r="AD2414" i="2"/>
  <c r="AC2414" i="2"/>
  <c r="AL2413" i="2"/>
  <c r="AI2413" i="2"/>
  <c r="AH2413" i="2"/>
  <c r="AG2413" i="2"/>
  <c r="AF2413" i="2"/>
  <c r="AD2413" i="2"/>
  <c r="AC2413" i="2"/>
  <c r="AL2412" i="2"/>
  <c r="AI2412" i="2"/>
  <c r="AH2412" i="2"/>
  <c r="AG2412" i="2"/>
  <c r="AF2412" i="2"/>
  <c r="AD2412" i="2"/>
  <c r="AC2412" i="2"/>
  <c r="AL2411" i="2"/>
  <c r="AI2411" i="2"/>
  <c r="AH2411" i="2"/>
  <c r="AG2411" i="2"/>
  <c r="AF2411" i="2"/>
  <c r="AD2411" i="2"/>
  <c r="AC2411" i="2"/>
  <c r="AL2410" i="2"/>
  <c r="AI2410" i="2"/>
  <c r="AH2410" i="2"/>
  <c r="AG2410" i="2"/>
  <c r="AF2410" i="2"/>
  <c r="AD2410" i="2"/>
  <c r="AC2410" i="2"/>
  <c r="AL2409" i="2"/>
  <c r="AI2409" i="2"/>
  <c r="AH2409" i="2"/>
  <c r="AG2409" i="2"/>
  <c r="AF2409" i="2"/>
  <c r="AD2409" i="2"/>
  <c r="AC2409" i="2"/>
  <c r="AL2408" i="2"/>
  <c r="AI2408" i="2"/>
  <c r="AH2408" i="2"/>
  <c r="AG2408" i="2"/>
  <c r="AF2408" i="2"/>
  <c r="AD2408" i="2"/>
  <c r="AC2408" i="2"/>
  <c r="AL2407" i="2"/>
  <c r="AI2407" i="2"/>
  <c r="AH2407" i="2"/>
  <c r="AG2407" i="2"/>
  <c r="AF2407" i="2"/>
  <c r="AD2407" i="2"/>
  <c r="AC2407" i="2"/>
  <c r="AL2406" i="2"/>
  <c r="AI2406" i="2"/>
  <c r="AH2406" i="2"/>
  <c r="AG2406" i="2"/>
  <c r="AF2406" i="2"/>
  <c r="AC2406" i="2"/>
  <c r="AL2405" i="2"/>
  <c r="AI2405" i="2"/>
  <c r="AH2405" i="2"/>
  <c r="AG2405" i="2"/>
  <c r="AF2405" i="2"/>
  <c r="AD2405" i="2"/>
  <c r="AC2405" i="2"/>
  <c r="AL2404" i="2"/>
  <c r="AI2404" i="2"/>
  <c r="AH2404" i="2"/>
  <c r="AG2404" i="2"/>
  <c r="AF2404" i="2"/>
  <c r="AD2404" i="2"/>
  <c r="AC2404" i="2"/>
  <c r="AL2403" i="2"/>
  <c r="AI2403" i="2"/>
  <c r="AH2403" i="2"/>
  <c r="AG2403" i="2"/>
  <c r="AF2403" i="2"/>
  <c r="AD2403" i="2"/>
  <c r="AC2403" i="2"/>
  <c r="AI2402" i="2"/>
  <c r="AH2402" i="2"/>
  <c r="AG2402" i="2"/>
  <c r="AF2402" i="2"/>
  <c r="AD2402" i="2"/>
  <c r="AC2402" i="2"/>
  <c r="AL2401" i="2"/>
  <c r="AI2401" i="2"/>
  <c r="AH2401" i="2"/>
  <c r="AG2401" i="2"/>
  <c r="AF2401" i="2"/>
  <c r="AD2401" i="2"/>
  <c r="AC2401" i="2"/>
  <c r="AL2400" i="2"/>
  <c r="AI2400" i="2"/>
  <c r="AH2400" i="2"/>
  <c r="AG2400" i="2"/>
  <c r="AF2400" i="2"/>
  <c r="AD2400" i="2"/>
  <c r="AC2400" i="2"/>
  <c r="AL2399" i="2"/>
  <c r="AI2399" i="2"/>
  <c r="AH2399" i="2"/>
  <c r="AG2399" i="2"/>
  <c r="AF2399" i="2"/>
  <c r="AD2399" i="2"/>
  <c r="AC2399" i="2"/>
  <c r="AL2398" i="2"/>
  <c r="AI2398" i="2"/>
  <c r="AH2398" i="2"/>
  <c r="AG2398" i="2"/>
  <c r="AF2398" i="2"/>
  <c r="AD2398" i="2"/>
  <c r="AC2398" i="2"/>
  <c r="X2428" i="2"/>
  <c r="U2428" i="2"/>
  <c r="T2428" i="2"/>
  <c r="S2428" i="2"/>
  <c r="R2428" i="2"/>
  <c r="Q2428" i="2"/>
  <c r="P2428" i="2"/>
  <c r="O2428" i="2"/>
  <c r="N2428" i="2"/>
  <c r="M2428" i="2"/>
  <c r="L2428" i="2"/>
  <c r="K2428" i="2"/>
  <c r="J2428" i="2"/>
  <c r="I2428" i="2"/>
  <c r="H2428" i="2"/>
  <c r="G2428" i="2"/>
  <c r="F2428" i="2"/>
  <c r="E2428" i="2"/>
  <c r="W2427" i="2"/>
  <c r="V2427" i="2"/>
  <c r="W2426" i="2"/>
  <c r="V2426" i="2"/>
  <c r="W2425" i="2"/>
  <c r="V2425" i="2"/>
  <c r="W2424" i="2"/>
  <c r="V2424" i="2"/>
  <c r="W2423" i="2"/>
  <c r="V2423" i="2"/>
  <c r="W2422" i="2"/>
  <c r="V2422" i="2"/>
  <c r="W2421" i="2"/>
  <c r="W2420" i="2"/>
  <c r="V2420" i="2"/>
  <c r="W2419" i="2"/>
  <c r="V2419" i="2"/>
  <c r="W2418" i="2"/>
  <c r="V2418" i="2"/>
  <c r="W2417" i="2"/>
  <c r="V2417" i="2"/>
  <c r="W2416" i="2"/>
  <c r="V2416" i="2"/>
  <c r="W2415" i="2"/>
  <c r="V2415" i="2"/>
  <c r="W2414" i="2"/>
  <c r="V2414" i="2"/>
  <c r="W2413" i="2"/>
  <c r="V2413" i="2"/>
  <c r="W2412" i="2"/>
  <c r="V2412" i="2"/>
  <c r="W2411" i="2"/>
  <c r="V2411" i="2"/>
  <c r="V2410" i="2"/>
  <c r="W2409" i="2"/>
  <c r="V2409" i="2"/>
  <c r="W2408" i="2"/>
  <c r="V2408" i="2"/>
  <c r="W2407" i="2"/>
  <c r="V2407" i="2"/>
  <c r="W2406" i="2"/>
  <c r="V2406" i="2"/>
  <c r="W2405" i="2"/>
  <c r="V2405" i="2"/>
  <c r="W2404" i="2"/>
  <c r="V2404" i="2"/>
  <c r="W2403" i="2"/>
  <c r="V2403" i="2"/>
  <c r="W2402" i="2"/>
  <c r="V2402" i="2"/>
  <c r="W2401" i="2"/>
  <c r="V2401" i="2"/>
  <c r="W2400" i="2"/>
  <c r="V2400" i="2"/>
  <c r="W2399" i="2"/>
  <c r="V2399" i="2"/>
  <c r="W2398" i="2"/>
  <c r="V2398" i="2"/>
  <c r="AE2385" i="2"/>
  <c r="AB2385" i="2"/>
  <c r="AA2385" i="2"/>
  <c r="Z2385" i="2"/>
  <c r="Y2385" i="2"/>
  <c r="AL2384" i="2"/>
  <c r="AI2384" i="2"/>
  <c r="AK2384" i="2" s="1"/>
  <c r="AH2384" i="2"/>
  <c r="AG2384" i="2"/>
  <c r="AF2384" i="2"/>
  <c r="AD2384" i="2"/>
  <c r="AC2384" i="2"/>
  <c r="AL2383" i="2"/>
  <c r="AI2383" i="2"/>
  <c r="AJ2383" i="2" s="1"/>
  <c r="AH2383" i="2"/>
  <c r="AG2383" i="2"/>
  <c r="AF2383" i="2"/>
  <c r="AD2383" i="2"/>
  <c r="AC2383" i="2"/>
  <c r="AL2382" i="2"/>
  <c r="AI2382" i="2"/>
  <c r="AH2382" i="2"/>
  <c r="AG2382" i="2"/>
  <c r="AF2382" i="2"/>
  <c r="AD2382" i="2"/>
  <c r="AC2382" i="2"/>
  <c r="AL2381" i="2"/>
  <c r="AI2381" i="2"/>
  <c r="AH2381" i="2"/>
  <c r="AG2381" i="2"/>
  <c r="AF2381" i="2"/>
  <c r="AD2381" i="2"/>
  <c r="AC2381" i="2"/>
  <c r="AL2380" i="2"/>
  <c r="AI2380" i="2"/>
  <c r="AH2380" i="2"/>
  <c r="AG2380" i="2"/>
  <c r="AF2380" i="2"/>
  <c r="AD2380" i="2"/>
  <c r="AC2380" i="2"/>
  <c r="AL2379" i="2"/>
  <c r="AI2379" i="2"/>
  <c r="AH2379" i="2"/>
  <c r="AG2379" i="2"/>
  <c r="AF2379" i="2"/>
  <c r="AD2379" i="2"/>
  <c r="AC2379" i="2"/>
  <c r="AL2378" i="2"/>
  <c r="AI2378" i="2"/>
  <c r="AH2378" i="2"/>
  <c r="AG2378" i="2"/>
  <c r="AF2378" i="2"/>
  <c r="AD2378" i="2"/>
  <c r="AC2378" i="2"/>
  <c r="AL2377" i="2"/>
  <c r="AI2377" i="2"/>
  <c r="AJ2377" i="2" s="1"/>
  <c r="AH2377" i="2"/>
  <c r="AG2377" i="2"/>
  <c r="AF2377" i="2"/>
  <c r="AD2377" i="2"/>
  <c r="AC2377" i="2"/>
  <c r="AL2376" i="2"/>
  <c r="AI2376" i="2"/>
  <c r="AH2376" i="2"/>
  <c r="AG2376" i="2"/>
  <c r="AF2376" i="2"/>
  <c r="AD2376" i="2"/>
  <c r="AC2376" i="2"/>
  <c r="AL2375" i="2"/>
  <c r="AI2375" i="2"/>
  <c r="AH2375" i="2"/>
  <c r="AG2375" i="2"/>
  <c r="AF2375" i="2"/>
  <c r="AD2375" i="2"/>
  <c r="AC2375" i="2"/>
  <c r="AL2374" i="2"/>
  <c r="AI2374" i="2"/>
  <c r="AH2374" i="2"/>
  <c r="AG2374" i="2"/>
  <c r="AF2374" i="2"/>
  <c r="AD2374" i="2"/>
  <c r="AL2373" i="2"/>
  <c r="AI2373" i="2"/>
  <c r="AH2373" i="2"/>
  <c r="AG2373" i="2"/>
  <c r="AF2373" i="2"/>
  <c r="AD2373" i="2"/>
  <c r="AC2373" i="2"/>
  <c r="AL2372" i="2"/>
  <c r="AI2372" i="2"/>
  <c r="AH2372" i="2"/>
  <c r="AG2372" i="2"/>
  <c r="AF2372" i="2"/>
  <c r="AD2372" i="2"/>
  <c r="AC2372" i="2"/>
  <c r="AL2371" i="2"/>
  <c r="AI2371" i="2"/>
  <c r="AH2371" i="2"/>
  <c r="AG2371" i="2"/>
  <c r="AF2371" i="2"/>
  <c r="AD2371" i="2"/>
  <c r="AC2371" i="2"/>
  <c r="AL2370" i="2"/>
  <c r="AI2370" i="2"/>
  <c r="AH2370" i="2"/>
  <c r="AG2370" i="2"/>
  <c r="AF2370" i="2"/>
  <c r="AD2370" i="2"/>
  <c r="AC2370" i="2"/>
  <c r="AL2369" i="2"/>
  <c r="AI2369" i="2"/>
  <c r="AH2369" i="2"/>
  <c r="AG2369" i="2"/>
  <c r="AF2369" i="2"/>
  <c r="AD2369" i="2"/>
  <c r="AC2369" i="2"/>
  <c r="AL2368" i="2"/>
  <c r="AI2368" i="2"/>
  <c r="AH2368" i="2"/>
  <c r="AG2368" i="2"/>
  <c r="AF2368" i="2"/>
  <c r="AD2368" i="2"/>
  <c r="AC2368" i="2"/>
  <c r="AL2367" i="2"/>
  <c r="AI2367" i="2"/>
  <c r="AH2367" i="2"/>
  <c r="AG2367" i="2"/>
  <c r="AF2367" i="2"/>
  <c r="AD2367" i="2"/>
  <c r="AC2367" i="2"/>
  <c r="AL2366" i="2"/>
  <c r="AI2366" i="2"/>
  <c r="AH2366" i="2"/>
  <c r="AG2366" i="2"/>
  <c r="AF2366" i="2"/>
  <c r="AD2366" i="2"/>
  <c r="AC2366" i="2"/>
  <c r="AL2365" i="2"/>
  <c r="AI2365" i="2"/>
  <c r="AJ2365" i="2" s="1"/>
  <c r="AH2365" i="2"/>
  <c r="AG2365" i="2"/>
  <c r="AF2365" i="2"/>
  <c r="AD2365" i="2"/>
  <c r="AC2365" i="2"/>
  <c r="AL2364" i="2"/>
  <c r="AI2364" i="2"/>
  <c r="AH2364" i="2"/>
  <c r="AG2364" i="2"/>
  <c r="AF2364" i="2"/>
  <c r="AD2364" i="2"/>
  <c r="AC2364" i="2"/>
  <c r="AL2363" i="2"/>
  <c r="AI2363" i="2"/>
  <c r="AH2363" i="2"/>
  <c r="AG2363" i="2"/>
  <c r="AF2363" i="2"/>
  <c r="AC2363" i="2"/>
  <c r="AL2362" i="2"/>
  <c r="AI2362" i="2"/>
  <c r="AH2362" i="2"/>
  <c r="AG2362" i="2"/>
  <c r="AF2362" i="2"/>
  <c r="AD2362" i="2"/>
  <c r="AC2362" i="2"/>
  <c r="AL2361" i="2"/>
  <c r="AI2361" i="2"/>
  <c r="AH2361" i="2"/>
  <c r="AG2361" i="2"/>
  <c r="AF2361" i="2"/>
  <c r="AD2361" i="2"/>
  <c r="AC2361" i="2"/>
  <c r="AL2360" i="2"/>
  <c r="AI2360" i="2"/>
  <c r="AJ2360" i="2" s="1"/>
  <c r="AH2360" i="2"/>
  <c r="AG2360" i="2"/>
  <c r="AF2360" i="2"/>
  <c r="AD2360" i="2"/>
  <c r="AC2360" i="2"/>
  <c r="AI2359" i="2"/>
  <c r="AJ2359" i="2" s="1"/>
  <c r="AH2359" i="2"/>
  <c r="AG2359" i="2"/>
  <c r="AF2359" i="2"/>
  <c r="AD2359" i="2"/>
  <c r="AC2359" i="2"/>
  <c r="AL2358" i="2"/>
  <c r="AI2358" i="2"/>
  <c r="AH2358" i="2"/>
  <c r="AG2358" i="2"/>
  <c r="AF2358" i="2"/>
  <c r="AD2358" i="2"/>
  <c r="AC2358" i="2"/>
  <c r="AL2357" i="2"/>
  <c r="AI2357" i="2"/>
  <c r="AH2357" i="2"/>
  <c r="AG2357" i="2"/>
  <c r="AF2357" i="2"/>
  <c r="AD2357" i="2"/>
  <c r="AC2357" i="2"/>
  <c r="AL2356" i="2"/>
  <c r="AI2356" i="2"/>
  <c r="AH2356" i="2"/>
  <c r="AG2356" i="2"/>
  <c r="AF2356" i="2"/>
  <c r="AD2356" i="2"/>
  <c r="AC2356" i="2"/>
  <c r="AL2355" i="2"/>
  <c r="AI2355" i="2"/>
  <c r="AH2355" i="2"/>
  <c r="AG2355" i="2"/>
  <c r="AF2355" i="2"/>
  <c r="AD2355" i="2"/>
  <c r="AC2355" i="2"/>
  <c r="X2385" i="2"/>
  <c r="U2385" i="2"/>
  <c r="T2385" i="2"/>
  <c r="S2385" i="2"/>
  <c r="R2385" i="2"/>
  <c r="Q2385" i="2"/>
  <c r="P2385" i="2"/>
  <c r="O2385" i="2"/>
  <c r="N2385" i="2"/>
  <c r="M2385" i="2"/>
  <c r="L2385" i="2"/>
  <c r="K2385" i="2"/>
  <c r="J2385" i="2"/>
  <c r="I2385" i="2"/>
  <c r="H2385" i="2"/>
  <c r="G2385" i="2"/>
  <c r="F2385" i="2"/>
  <c r="E2385" i="2"/>
  <c r="W2384" i="2"/>
  <c r="V2384" i="2"/>
  <c r="W2383" i="2"/>
  <c r="V2383" i="2"/>
  <c r="W2382" i="2"/>
  <c r="V2382" i="2"/>
  <c r="W2381" i="2"/>
  <c r="V2381" i="2"/>
  <c r="W2380" i="2"/>
  <c r="V2380" i="2"/>
  <c r="W2379" i="2"/>
  <c r="V2379" i="2"/>
  <c r="W2378" i="2"/>
  <c r="W2377" i="2"/>
  <c r="V2377" i="2"/>
  <c r="W2376" i="2"/>
  <c r="V2376" i="2"/>
  <c r="W2375" i="2"/>
  <c r="V2375" i="2"/>
  <c r="W2374" i="2"/>
  <c r="V2374" i="2"/>
  <c r="W2373" i="2"/>
  <c r="V2373" i="2"/>
  <c r="W2372" i="2"/>
  <c r="V2372" i="2"/>
  <c r="W2371" i="2"/>
  <c r="V2371" i="2"/>
  <c r="W2370" i="2"/>
  <c r="V2370" i="2"/>
  <c r="W2369" i="2"/>
  <c r="V2369" i="2"/>
  <c r="W2368" i="2"/>
  <c r="V2368" i="2"/>
  <c r="V2367" i="2"/>
  <c r="W2366" i="2"/>
  <c r="V2366" i="2"/>
  <c r="W2365" i="2"/>
  <c r="V2365" i="2"/>
  <c r="W2364" i="2"/>
  <c r="V2364" i="2"/>
  <c r="W2363" i="2"/>
  <c r="V2363" i="2"/>
  <c r="W2362" i="2"/>
  <c r="V2362" i="2"/>
  <c r="W2361" i="2"/>
  <c r="V2361" i="2"/>
  <c r="W2360" i="2"/>
  <c r="V2360" i="2"/>
  <c r="W2359" i="2"/>
  <c r="V2359" i="2"/>
  <c r="W2358" i="2"/>
  <c r="V2358" i="2"/>
  <c r="W2357" i="2"/>
  <c r="V2357" i="2"/>
  <c r="W2356" i="2"/>
  <c r="V2356" i="2"/>
  <c r="W2355" i="2"/>
  <c r="V2355" i="2"/>
  <c r="AE2343" i="2"/>
  <c r="AB2343" i="2"/>
  <c r="AA2343" i="2"/>
  <c r="Z2343" i="2"/>
  <c r="Y2343" i="2"/>
  <c r="AL2342" i="2"/>
  <c r="AI2342" i="2"/>
  <c r="AK2342" i="2" s="1"/>
  <c r="AH2342" i="2"/>
  <c r="AG2342" i="2"/>
  <c r="AF2342" i="2"/>
  <c r="AD2342" i="2"/>
  <c r="AC2342" i="2"/>
  <c r="AL2341" i="2"/>
  <c r="AI2341" i="2"/>
  <c r="AH2341" i="2"/>
  <c r="AG2341" i="2"/>
  <c r="AF2341" i="2"/>
  <c r="AD2341" i="2"/>
  <c r="AC2341" i="2"/>
  <c r="AL2340" i="2"/>
  <c r="AI2340" i="2"/>
  <c r="AH2340" i="2"/>
  <c r="AG2340" i="2"/>
  <c r="AF2340" i="2"/>
  <c r="AD2340" i="2"/>
  <c r="AC2340" i="2"/>
  <c r="AL2339" i="2"/>
  <c r="AI2339" i="2"/>
  <c r="AH2339" i="2"/>
  <c r="AG2339" i="2"/>
  <c r="AF2339" i="2"/>
  <c r="AD2339" i="2"/>
  <c r="AC2339" i="2"/>
  <c r="AL2338" i="2"/>
  <c r="AI2338" i="2"/>
  <c r="AK2338" i="2" s="1"/>
  <c r="AH2338" i="2"/>
  <c r="AG2338" i="2"/>
  <c r="AF2338" i="2"/>
  <c r="AD2338" i="2"/>
  <c r="AC2338" i="2"/>
  <c r="AL2337" i="2"/>
  <c r="AI2337" i="2"/>
  <c r="AH2337" i="2"/>
  <c r="AG2337" i="2"/>
  <c r="AF2337" i="2"/>
  <c r="AD2337" i="2"/>
  <c r="AC2337" i="2"/>
  <c r="AL2336" i="2"/>
  <c r="AI2336" i="2"/>
  <c r="AH2336" i="2"/>
  <c r="AG2336" i="2"/>
  <c r="AF2336" i="2"/>
  <c r="AD2336" i="2"/>
  <c r="AC2336" i="2"/>
  <c r="AL2335" i="2"/>
  <c r="AI2335" i="2"/>
  <c r="AJ2335" i="2" s="1"/>
  <c r="AH2335" i="2"/>
  <c r="AK2335" i="2" s="1"/>
  <c r="AG2335" i="2"/>
  <c r="AF2335" i="2"/>
  <c r="AD2335" i="2"/>
  <c r="AC2335" i="2"/>
  <c r="AL2334" i="2"/>
  <c r="AI2334" i="2"/>
  <c r="AH2334" i="2"/>
  <c r="AG2334" i="2"/>
  <c r="AF2334" i="2"/>
  <c r="AD2334" i="2"/>
  <c r="AC2334" i="2"/>
  <c r="AL2333" i="2"/>
  <c r="AI2333" i="2"/>
  <c r="AH2333" i="2"/>
  <c r="AG2333" i="2"/>
  <c r="AF2333" i="2"/>
  <c r="AD2333" i="2"/>
  <c r="AC2333" i="2"/>
  <c r="AL2332" i="2"/>
  <c r="AI2332" i="2"/>
  <c r="AH2332" i="2"/>
  <c r="AG2332" i="2"/>
  <c r="AF2332" i="2"/>
  <c r="AD2332" i="2"/>
  <c r="AL2331" i="2"/>
  <c r="AI2331" i="2"/>
  <c r="AH2331" i="2"/>
  <c r="AG2331" i="2"/>
  <c r="AF2331" i="2"/>
  <c r="AD2331" i="2"/>
  <c r="AC2331" i="2"/>
  <c r="AL2330" i="2"/>
  <c r="AI2330" i="2"/>
  <c r="AH2330" i="2"/>
  <c r="AG2330" i="2"/>
  <c r="AF2330" i="2"/>
  <c r="AD2330" i="2"/>
  <c r="AC2330" i="2"/>
  <c r="AL2329" i="2"/>
  <c r="AI2329" i="2"/>
  <c r="AH2329" i="2"/>
  <c r="AG2329" i="2"/>
  <c r="AF2329" i="2"/>
  <c r="AD2329" i="2"/>
  <c r="AC2329" i="2"/>
  <c r="AL2328" i="2"/>
  <c r="AI2328" i="2"/>
  <c r="AH2328" i="2"/>
  <c r="AK2328" i="2" s="1"/>
  <c r="AG2328" i="2"/>
  <c r="AF2328" i="2"/>
  <c r="AD2328" i="2"/>
  <c r="AC2328" i="2"/>
  <c r="AL2327" i="2"/>
  <c r="AI2327" i="2"/>
  <c r="AH2327" i="2"/>
  <c r="AG2327" i="2"/>
  <c r="AF2327" i="2"/>
  <c r="AD2327" i="2"/>
  <c r="AC2327" i="2"/>
  <c r="AL2326" i="2"/>
  <c r="AI2326" i="2"/>
  <c r="AH2326" i="2"/>
  <c r="AG2326" i="2"/>
  <c r="AF2326" i="2"/>
  <c r="AD2326" i="2"/>
  <c r="AC2326" i="2"/>
  <c r="AL2325" i="2"/>
  <c r="AI2325" i="2"/>
  <c r="AH2325" i="2"/>
  <c r="AG2325" i="2"/>
  <c r="AF2325" i="2"/>
  <c r="AD2325" i="2"/>
  <c r="AC2325" i="2"/>
  <c r="AL2324" i="2"/>
  <c r="AI2324" i="2"/>
  <c r="AH2324" i="2"/>
  <c r="AG2324" i="2"/>
  <c r="AF2324" i="2"/>
  <c r="AD2324" i="2"/>
  <c r="AC2324" i="2"/>
  <c r="AL2323" i="2"/>
  <c r="AI2323" i="2"/>
  <c r="AK2323" i="2" s="1"/>
  <c r="AH2323" i="2"/>
  <c r="AG2323" i="2"/>
  <c r="AF2323" i="2"/>
  <c r="AD2323" i="2"/>
  <c r="AC2323" i="2"/>
  <c r="AL2322" i="2"/>
  <c r="AI2322" i="2"/>
  <c r="AH2322" i="2"/>
  <c r="AG2322" i="2"/>
  <c r="AF2322" i="2"/>
  <c r="AD2322" i="2"/>
  <c r="AC2322" i="2"/>
  <c r="AL2321" i="2"/>
  <c r="AI2321" i="2"/>
  <c r="AH2321" i="2"/>
  <c r="AG2321" i="2"/>
  <c r="AF2321" i="2"/>
  <c r="AC2321" i="2"/>
  <c r="AL2320" i="2"/>
  <c r="AI2320" i="2"/>
  <c r="AK2320" i="2" s="1"/>
  <c r="AH2320" i="2"/>
  <c r="AG2320" i="2"/>
  <c r="AF2320" i="2"/>
  <c r="AD2320" i="2"/>
  <c r="AC2320" i="2"/>
  <c r="AL2319" i="2"/>
  <c r="AI2319" i="2"/>
  <c r="AH2319" i="2"/>
  <c r="AG2319" i="2"/>
  <c r="AF2319" i="2"/>
  <c r="AD2319" i="2"/>
  <c r="AC2319" i="2"/>
  <c r="AL2318" i="2"/>
  <c r="AI2318" i="2"/>
  <c r="AH2318" i="2"/>
  <c r="AG2318" i="2"/>
  <c r="AF2318" i="2"/>
  <c r="AD2318" i="2"/>
  <c r="AC2318" i="2"/>
  <c r="AI2317" i="2"/>
  <c r="AK2317" i="2" s="1"/>
  <c r="AH2317" i="2"/>
  <c r="AG2317" i="2"/>
  <c r="AF2317" i="2"/>
  <c r="AD2317" i="2"/>
  <c r="AC2317" i="2"/>
  <c r="AL2316" i="2"/>
  <c r="AI2316" i="2"/>
  <c r="AH2316" i="2"/>
  <c r="AG2316" i="2"/>
  <c r="AF2316" i="2"/>
  <c r="AD2316" i="2"/>
  <c r="AC2316" i="2"/>
  <c r="AL2315" i="2"/>
  <c r="AI2315" i="2"/>
  <c r="AH2315" i="2"/>
  <c r="AG2315" i="2"/>
  <c r="AF2315" i="2"/>
  <c r="AD2315" i="2"/>
  <c r="AC2315" i="2"/>
  <c r="AL2314" i="2"/>
  <c r="AI2314" i="2"/>
  <c r="AH2314" i="2"/>
  <c r="AG2314" i="2"/>
  <c r="AF2314" i="2"/>
  <c r="AD2314" i="2"/>
  <c r="AC2314" i="2"/>
  <c r="AL2313" i="2"/>
  <c r="AI2313" i="2"/>
  <c r="AH2313" i="2"/>
  <c r="AG2313" i="2"/>
  <c r="AF2313" i="2"/>
  <c r="AD2313" i="2"/>
  <c r="AC2313" i="2"/>
  <c r="X2343" i="2"/>
  <c r="U2343" i="2"/>
  <c r="T2343" i="2"/>
  <c r="S2343" i="2"/>
  <c r="R2343" i="2"/>
  <c r="Q2343" i="2"/>
  <c r="P2343" i="2"/>
  <c r="O2343" i="2"/>
  <c r="N2343" i="2"/>
  <c r="M2343" i="2"/>
  <c r="L2343" i="2"/>
  <c r="K2343" i="2"/>
  <c r="J2343" i="2"/>
  <c r="I2343" i="2"/>
  <c r="H2343" i="2"/>
  <c r="G2343" i="2"/>
  <c r="F2343" i="2"/>
  <c r="E2343" i="2"/>
  <c r="W2342" i="2"/>
  <c r="V2342" i="2"/>
  <c r="W2341" i="2"/>
  <c r="V2341" i="2"/>
  <c r="W2340" i="2"/>
  <c r="V2340" i="2"/>
  <c r="W2339" i="2"/>
  <c r="V2339" i="2"/>
  <c r="W2338" i="2"/>
  <c r="V2338" i="2"/>
  <c r="W2337" i="2"/>
  <c r="V2337" i="2"/>
  <c r="W2336" i="2"/>
  <c r="V2336" i="2"/>
  <c r="W2335" i="2"/>
  <c r="V2335" i="2"/>
  <c r="W2334" i="2"/>
  <c r="V2334" i="2"/>
  <c r="W2333" i="2"/>
  <c r="V2333" i="2"/>
  <c r="W2332" i="2"/>
  <c r="V2332" i="2"/>
  <c r="W2331" i="2"/>
  <c r="V2331" i="2"/>
  <c r="W2330" i="2"/>
  <c r="V2330" i="2"/>
  <c r="W2329" i="2"/>
  <c r="V2329" i="2"/>
  <c r="W2328" i="2"/>
  <c r="V2328" i="2"/>
  <c r="W2327" i="2"/>
  <c r="V2327" i="2"/>
  <c r="W2326" i="2"/>
  <c r="V2326" i="2"/>
  <c r="W2325" i="2"/>
  <c r="V2325" i="2"/>
  <c r="W2324" i="2"/>
  <c r="V2324" i="2"/>
  <c r="W2323" i="2"/>
  <c r="V2323" i="2"/>
  <c r="W2322" i="2"/>
  <c r="V2322" i="2"/>
  <c r="W2321" i="2"/>
  <c r="V2321" i="2"/>
  <c r="W2320" i="2"/>
  <c r="V2320" i="2"/>
  <c r="W2319" i="2"/>
  <c r="V2319" i="2"/>
  <c r="W2318" i="2"/>
  <c r="V2318" i="2"/>
  <c r="W2317" i="2"/>
  <c r="V2317" i="2"/>
  <c r="W2316" i="2"/>
  <c r="V2316" i="2"/>
  <c r="W2315" i="2"/>
  <c r="V2315" i="2"/>
  <c r="W2314" i="2"/>
  <c r="V2314" i="2"/>
  <c r="W2313" i="2"/>
  <c r="V2313" i="2"/>
  <c r="V2270" i="2"/>
  <c r="W2270" i="2"/>
  <c r="AC2270" i="2"/>
  <c r="AD2270" i="2"/>
  <c r="AF2270" i="2"/>
  <c r="AG2270" i="2"/>
  <c r="AH2270" i="2"/>
  <c r="AI2270" i="2"/>
  <c r="AJ2270" i="2" s="1"/>
  <c r="AL2270" i="2"/>
  <c r="V2271" i="2"/>
  <c r="W2271" i="2"/>
  <c r="AC2271" i="2"/>
  <c r="AD2271" i="2"/>
  <c r="AF2271" i="2"/>
  <c r="AG2271" i="2"/>
  <c r="AH2271" i="2"/>
  <c r="AI2271" i="2"/>
  <c r="AL2271" i="2"/>
  <c r="AL2300" i="2" s="1"/>
  <c r="V2272" i="2"/>
  <c r="W2272" i="2"/>
  <c r="AC2272" i="2"/>
  <c r="AD2272" i="2"/>
  <c r="AF2272" i="2"/>
  <c r="AG2272" i="2"/>
  <c r="AH2272" i="2"/>
  <c r="AI2272" i="2"/>
  <c r="AJ2272" i="2" s="1"/>
  <c r="AL2272" i="2"/>
  <c r="V2273" i="2"/>
  <c r="W2273" i="2"/>
  <c r="AC2273" i="2"/>
  <c r="AD2273" i="2"/>
  <c r="AF2273" i="2"/>
  <c r="AG2273" i="2"/>
  <c r="AH2273" i="2"/>
  <c r="AK2273" i="2" s="1"/>
  <c r="AI2273" i="2"/>
  <c r="AL2273" i="2"/>
  <c r="V2274" i="2"/>
  <c r="W2274" i="2"/>
  <c r="AC2274" i="2"/>
  <c r="AD2274" i="2"/>
  <c r="AF2274" i="2"/>
  <c r="AG2274" i="2"/>
  <c r="AH2274" i="2"/>
  <c r="AI2274" i="2"/>
  <c r="AK2274" i="2"/>
  <c r="V2275" i="2"/>
  <c r="W2275" i="2"/>
  <c r="AC2275" i="2"/>
  <c r="AD2275" i="2"/>
  <c r="AF2275" i="2"/>
  <c r="AG2275" i="2"/>
  <c r="AH2275" i="2"/>
  <c r="AI2275" i="2"/>
  <c r="AJ2275" i="2" s="1"/>
  <c r="AL2275" i="2"/>
  <c r="V2276" i="2"/>
  <c r="W2276" i="2"/>
  <c r="AC2276" i="2"/>
  <c r="AD2276" i="2"/>
  <c r="AF2276" i="2"/>
  <c r="AG2276" i="2"/>
  <c r="AH2276" i="2"/>
  <c r="AI2276" i="2"/>
  <c r="AJ2276" i="2" s="1"/>
  <c r="AL2276" i="2"/>
  <c r="V2277" i="2"/>
  <c r="W2277" i="2"/>
  <c r="AC2277" i="2"/>
  <c r="AD2277" i="2"/>
  <c r="AF2277" i="2"/>
  <c r="AG2277" i="2"/>
  <c r="AH2277" i="2"/>
  <c r="AI2277" i="2"/>
  <c r="AL2277" i="2"/>
  <c r="V2278" i="2"/>
  <c r="W2278" i="2"/>
  <c r="AC2278" i="2"/>
  <c r="AF2278" i="2"/>
  <c r="AG2278" i="2"/>
  <c r="AH2278" i="2"/>
  <c r="AI2278" i="2"/>
  <c r="AL2278" i="2"/>
  <c r="V2279" i="2"/>
  <c r="W2279" i="2"/>
  <c r="AC2279" i="2"/>
  <c r="AD2279" i="2"/>
  <c r="AF2279" i="2"/>
  <c r="AG2279" i="2"/>
  <c r="AH2279" i="2"/>
  <c r="AI2279" i="2"/>
  <c r="AL2279" i="2"/>
  <c r="V2280" i="2"/>
  <c r="W2280" i="2"/>
  <c r="AC2280" i="2"/>
  <c r="AD2280" i="2"/>
  <c r="AF2280" i="2"/>
  <c r="AG2280" i="2"/>
  <c r="AH2280" i="2"/>
  <c r="AI2280" i="2"/>
  <c r="AL2280" i="2"/>
  <c r="V2281" i="2"/>
  <c r="W2281" i="2"/>
  <c r="AC2281" i="2"/>
  <c r="AD2281" i="2"/>
  <c r="AF2281" i="2"/>
  <c r="AG2281" i="2"/>
  <c r="AH2281" i="2"/>
  <c r="AI2281" i="2"/>
  <c r="AJ2281" i="2" s="1"/>
  <c r="AL2281" i="2"/>
  <c r="V2282" i="2"/>
  <c r="W2282" i="2"/>
  <c r="AC2282" i="2"/>
  <c r="AD2282" i="2"/>
  <c r="AF2282" i="2"/>
  <c r="AG2282" i="2"/>
  <c r="AH2282" i="2"/>
  <c r="AI2282" i="2"/>
  <c r="AJ2282" i="2" s="1"/>
  <c r="AL2282" i="2"/>
  <c r="V2283" i="2"/>
  <c r="W2283" i="2"/>
  <c r="AC2283" i="2"/>
  <c r="AD2283" i="2"/>
  <c r="AF2283" i="2"/>
  <c r="AG2283" i="2"/>
  <c r="AH2283" i="2"/>
  <c r="AI2283" i="2"/>
  <c r="AL2283" i="2"/>
  <c r="V2284" i="2"/>
  <c r="W2284" i="2"/>
  <c r="AC2284" i="2"/>
  <c r="AD2284" i="2"/>
  <c r="AF2284" i="2"/>
  <c r="AG2284" i="2"/>
  <c r="AH2284" i="2"/>
  <c r="AI2284" i="2"/>
  <c r="AJ2284" i="2" s="1"/>
  <c r="AL2284" i="2"/>
  <c r="V2285" i="2"/>
  <c r="W2285" i="2"/>
  <c r="AC2285" i="2"/>
  <c r="AD2285" i="2"/>
  <c r="AF2285" i="2"/>
  <c r="AG2285" i="2"/>
  <c r="AH2285" i="2"/>
  <c r="AI2285" i="2"/>
  <c r="AJ2285" i="2" s="1"/>
  <c r="AL2285" i="2"/>
  <c r="V2286" i="2"/>
  <c r="W2286" i="2"/>
  <c r="AC2286" i="2"/>
  <c r="AD2286" i="2"/>
  <c r="AF2286" i="2"/>
  <c r="AG2286" i="2"/>
  <c r="AH2286" i="2"/>
  <c r="AI2286" i="2"/>
  <c r="AL2286" i="2"/>
  <c r="V2287" i="2"/>
  <c r="W2287" i="2"/>
  <c r="AC2287" i="2"/>
  <c r="AD2287" i="2"/>
  <c r="AF2287" i="2"/>
  <c r="AG2287" i="2"/>
  <c r="AH2287" i="2"/>
  <c r="AI2287" i="2"/>
  <c r="AJ2287" i="2" s="1"/>
  <c r="AL2287" i="2"/>
  <c r="V2288" i="2"/>
  <c r="W2288" i="2"/>
  <c r="AC2288" i="2"/>
  <c r="AD2288" i="2"/>
  <c r="AF2288" i="2"/>
  <c r="AG2288" i="2"/>
  <c r="AH2288" i="2"/>
  <c r="AI2288" i="2"/>
  <c r="AK2288" i="2"/>
  <c r="AL2288" i="2"/>
  <c r="V2289" i="2"/>
  <c r="W2289" i="2"/>
  <c r="AD2289" i="2"/>
  <c r="AF2289" i="2"/>
  <c r="AG2289" i="2"/>
  <c r="AH2289" i="2"/>
  <c r="AI2289" i="2"/>
  <c r="AJ2289" i="2" s="1"/>
  <c r="AL2289" i="2"/>
  <c r="V2290" i="2"/>
  <c r="W2290" i="2"/>
  <c r="AC2290" i="2"/>
  <c r="AD2290" i="2"/>
  <c r="AF2290" i="2"/>
  <c r="AG2290" i="2"/>
  <c r="AH2290" i="2"/>
  <c r="AI2290" i="2"/>
  <c r="AJ2290" i="2" s="1"/>
  <c r="AL2290" i="2"/>
  <c r="V2291" i="2"/>
  <c r="W2291" i="2"/>
  <c r="AC2291" i="2"/>
  <c r="AD2291" i="2"/>
  <c r="AF2291" i="2"/>
  <c r="AG2291" i="2"/>
  <c r="AH2291" i="2"/>
  <c r="AI2291" i="2"/>
  <c r="AL2291" i="2"/>
  <c r="V2292" i="2"/>
  <c r="W2292" i="2"/>
  <c r="AC2292" i="2"/>
  <c r="AD2292" i="2"/>
  <c r="AF2292" i="2"/>
  <c r="AG2292" i="2"/>
  <c r="AH2292" i="2"/>
  <c r="AI2292" i="2"/>
  <c r="AJ2292" i="2"/>
  <c r="AL2292" i="2"/>
  <c r="V2293" i="2"/>
  <c r="W2293" i="2"/>
  <c r="AC2293" i="2"/>
  <c r="AD2293" i="2"/>
  <c r="AF2293" i="2"/>
  <c r="AG2293" i="2"/>
  <c r="AH2293" i="2"/>
  <c r="AK2293" i="2" s="1"/>
  <c r="AI2293" i="2"/>
  <c r="AJ2293" i="2" s="1"/>
  <c r="AL2293" i="2"/>
  <c r="V2294" i="2"/>
  <c r="W2294" i="2"/>
  <c r="AC2294" i="2"/>
  <c r="AD2294" i="2"/>
  <c r="AF2294" i="2"/>
  <c r="AG2294" i="2"/>
  <c r="AH2294" i="2"/>
  <c r="AI2294" i="2"/>
  <c r="AJ2294" i="2"/>
  <c r="AL2294" i="2"/>
  <c r="V2295" i="2"/>
  <c r="W2295" i="2"/>
  <c r="AC2295" i="2"/>
  <c r="AD2295" i="2"/>
  <c r="AF2295" i="2"/>
  <c r="AG2295" i="2"/>
  <c r="AH2295" i="2"/>
  <c r="AK2295" i="2" s="1"/>
  <c r="AI2295" i="2"/>
  <c r="AL2295" i="2"/>
  <c r="V2296" i="2"/>
  <c r="W2296" i="2"/>
  <c r="AC2296" i="2"/>
  <c r="AD2296" i="2"/>
  <c r="AF2296" i="2"/>
  <c r="AG2296" i="2"/>
  <c r="AH2296" i="2"/>
  <c r="AI2296" i="2"/>
  <c r="AJ2296" i="2"/>
  <c r="AL2296" i="2"/>
  <c r="V2297" i="2"/>
  <c r="W2297" i="2"/>
  <c r="AC2297" i="2"/>
  <c r="AD2297" i="2"/>
  <c r="AF2297" i="2"/>
  <c r="AG2297" i="2"/>
  <c r="AH2297" i="2"/>
  <c r="AK2297" i="2" s="1"/>
  <c r="AI2297" i="2"/>
  <c r="AL2297" i="2"/>
  <c r="V2298" i="2"/>
  <c r="W2298" i="2"/>
  <c r="AC2298" i="2"/>
  <c r="AD2298" i="2"/>
  <c r="AF2298" i="2"/>
  <c r="AG2298" i="2"/>
  <c r="AH2298" i="2"/>
  <c r="AI2298" i="2"/>
  <c r="AJ2298" i="2"/>
  <c r="AL2298" i="2"/>
  <c r="V2299" i="2"/>
  <c r="W2299" i="2"/>
  <c r="AC2299" i="2"/>
  <c r="AD2299" i="2"/>
  <c r="AF2299" i="2"/>
  <c r="AG2299" i="2"/>
  <c r="AH2299" i="2"/>
  <c r="AK2299" i="2" s="1"/>
  <c r="AI2299" i="2"/>
  <c r="AL2299" i="2"/>
  <c r="E2300" i="2"/>
  <c r="F2300" i="2"/>
  <c r="G2300" i="2"/>
  <c r="H2300" i="2"/>
  <c r="I2300" i="2"/>
  <c r="J2300" i="2"/>
  <c r="K2300" i="2"/>
  <c r="L2300" i="2"/>
  <c r="M2300" i="2"/>
  <c r="N2300" i="2"/>
  <c r="O2300" i="2"/>
  <c r="P2300" i="2"/>
  <c r="Q2300" i="2"/>
  <c r="R2300" i="2"/>
  <c r="S2300" i="2"/>
  <c r="T2300" i="2"/>
  <c r="U2300" i="2"/>
  <c r="V2300" i="2" s="1"/>
  <c r="X2300" i="2"/>
  <c r="Y2300" i="2"/>
  <c r="Z2300" i="2"/>
  <c r="AA2300" i="2"/>
  <c r="AD2300" i="2" s="1"/>
  <c r="AB2300" i="2"/>
  <c r="AE2300" i="2"/>
  <c r="AF2300" i="2"/>
  <c r="AE2257" i="2"/>
  <c r="AB2257" i="2"/>
  <c r="AA2257" i="2"/>
  <c r="Z2257" i="2"/>
  <c r="Y2257" i="2"/>
  <c r="AL2256" i="2"/>
  <c r="AI2256" i="2"/>
  <c r="AJ2256" i="2" s="1"/>
  <c r="AH2256" i="2"/>
  <c r="AG2256" i="2"/>
  <c r="AF2256" i="2"/>
  <c r="AD2256" i="2"/>
  <c r="AC2256" i="2"/>
  <c r="AL2255" i="2"/>
  <c r="AI2255" i="2"/>
  <c r="AJ2255" i="2" s="1"/>
  <c r="AH2255" i="2"/>
  <c r="AG2255" i="2"/>
  <c r="AF2255" i="2"/>
  <c r="AD2255" i="2"/>
  <c r="AC2255" i="2"/>
  <c r="AL2254" i="2"/>
  <c r="AI2254" i="2"/>
  <c r="AH2254" i="2"/>
  <c r="AG2254" i="2"/>
  <c r="AF2254" i="2"/>
  <c r="AD2254" i="2"/>
  <c r="AC2254" i="2"/>
  <c r="AL2253" i="2"/>
  <c r="AI2253" i="2"/>
  <c r="AJ2253" i="2" s="1"/>
  <c r="AH2253" i="2"/>
  <c r="AG2253" i="2"/>
  <c r="AF2253" i="2"/>
  <c r="AD2253" i="2"/>
  <c r="AC2253" i="2"/>
  <c r="AL2252" i="2"/>
  <c r="AI2252" i="2"/>
  <c r="AH2252" i="2"/>
  <c r="AG2252" i="2"/>
  <c r="AF2252" i="2"/>
  <c r="AD2252" i="2"/>
  <c r="AC2252" i="2"/>
  <c r="AL2251" i="2"/>
  <c r="AI2251" i="2"/>
  <c r="AJ2251" i="2" s="1"/>
  <c r="AH2251" i="2"/>
  <c r="AG2251" i="2"/>
  <c r="AF2251" i="2"/>
  <c r="AD2251" i="2"/>
  <c r="AC2251" i="2"/>
  <c r="AL2250" i="2"/>
  <c r="AI2250" i="2"/>
  <c r="AH2250" i="2"/>
  <c r="AG2250" i="2"/>
  <c r="AF2250" i="2"/>
  <c r="AD2250" i="2"/>
  <c r="AC2250" i="2"/>
  <c r="AL2249" i="2"/>
  <c r="AI2249" i="2"/>
  <c r="AJ2249" i="2" s="1"/>
  <c r="AH2249" i="2"/>
  <c r="AG2249" i="2"/>
  <c r="AF2249" i="2"/>
  <c r="AD2249" i="2"/>
  <c r="AC2249" i="2"/>
  <c r="AL2248" i="2"/>
  <c r="AI2248" i="2"/>
  <c r="AH2248" i="2"/>
  <c r="AG2248" i="2"/>
  <c r="AF2248" i="2"/>
  <c r="AD2248" i="2"/>
  <c r="AC2248" i="2"/>
  <c r="AL2247" i="2"/>
  <c r="AI2247" i="2"/>
  <c r="AJ2247" i="2" s="1"/>
  <c r="AH2247" i="2"/>
  <c r="AG2247" i="2"/>
  <c r="AF2247" i="2"/>
  <c r="AD2247" i="2"/>
  <c r="AC2247" i="2"/>
  <c r="AL2246" i="2"/>
  <c r="AI2246" i="2"/>
  <c r="AH2246" i="2"/>
  <c r="AG2246" i="2"/>
  <c r="AF2246" i="2"/>
  <c r="AD2246" i="2"/>
  <c r="AL2245" i="2"/>
  <c r="AI2245" i="2"/>
  <c r="AH2245" i="2"/>
  <c r="AG2245" i="2"/>
  <c r="AF2245" i="2"/>
  <c r="AD2245" i="2"/>
  <c r="AC2245" i="2"/>
  <c r="AL2244" i="2"/>
  <c r="AI2244" i="2"/>
  <c r="AJ2244" i="2" s="1"/>
  <c r="AH2244" i="2"/>
  <c r="AG2244" i="2"/>
  <c r="AF2244" i="2"/>
  <c r="AD2244" i="2"/>
  <c r="AC2244" i="2"/>
  <c r="AL2243" i="2"/>
  <c r="AI2243" i="2"/>
  <c r="AJ2243" i="2" s="1"/>
  <c r="AH2243" i="2"/>
  <c r="AK2243" i="2" s="1"/>
  <c r="AG2243" i="2"/>
  <c r="AF2243" i="2"/>
  <c r="AD2243" i="2"/>
  <c r="AC2243" i="2"/>
  <c r="AL2242" i="2"/>
  <c r="AI2242" i="2"/>
  <c r="AJ2242" i="2" s="1"/>
  <c r="AH2242" i="2"/>
  <c r="AG2242" i="2"/>
  <c r="AF2242" i="2"/>
  <c r="AD2242" i="2"/>
  <c r="AC2242" i="2"/>
  <c r="AL2241" i="2"/>
  <c r="AI2241" i="2"/>
  <c r="AJ2241" i="2" s="1"/>
  <c r="AH2241" i="2"/>
  <c r="AG2241" i="2"/>
  <c r="AF2241" i="2"/>
  <c r="AD2241" i="2"/>
  <c r="AC2241" i="2"/>
  <c r="AL2240" i="2"/>
  <c r="AI2240" i="2"/>
  <c r="AH2240" i="2"/>
  <c r="AG2240" i="2"/>
  <c r="AF2240" i="2"/>
  <c r="AD2240" i="2"/>
  <c r="AC2240" i="2"/>
  <c r="AL2239" i="2"/>
  <c r="AI2239" i="2"/>
  <c r="AJ2239" i="2" s="1"/>
  <c r="AH2239" i="2"/>
  <c r="AK2239" i="2" s="1"/>
  <c r="AG2239" i="2"/>
  <c r="AF2239" i="2"/>
  <c r="AD2239" i="2"/>
  <c r="AC2239" i="2"/>
  <c r="AL2238" i="2"/>
  <c r="AI2238" i="2"/>
  <c r="AJ2238" i="2" s="1"/>
  <c r="AH2238" i="2"/>
  <c r="AG2238" i="2"/>
  <c r="AF2238" i="2"/>
  <c r="AD2238" i="2"/>
  <c r="AC2238" i="2"/>
  <c r="AL2237" i="2"/>
  <c r="AI2237" i="2"/>
  <c r="AJ2237" i="2" s="1"/>
  <c r="AH2237" i="2"/>
  <c r="AG2237" i="2"/>
  <c r="AF2237" i="2"/>
  <c r="AD2237" i="2"/>
  <c r="AC2237" i="2"/>
  <c r="AL2236" i="2"/>
  <c r="AI2236" i="2"/>
  <c r="AJ2236" i="2" s="1"/>
  <c r="AH2236" i="2"/>
  <c r="AG2236" i="2"/>
  <c r="AF2236" i="2"/>
  <c r="AD2236" i="2"/>
  <c r="AC2236" i="2"/>
  <c r="AL2235" i="2"/>
  <c r="AI2235" i="2"/>
  <c r="AJ2235" i="2" s="1"/>
  <c r="AH2235" i="2"/>
  <c r="AK2235" i="2" s="1"/>
  <c r="AG2235" i="2"/>
  <c r="AF2235" i="2"/>
  <c r="AD2235" i="2"/>
  <c r="AC2235" i="2"/>
  <c r="AL2234" i="2"/>
  <c r="AI2234" i="2"/>
  <c r="AH2234" i="2"/>
  <c r="AG2234" i="2"/>
  <c r="AF2234" i="2"/>
  <c r="AD2234" i="2"/>
  <c r="AC2234" i="2"/>
  <c r="AL2233" i="2"/>
  <c r="AI2233" i="2"/>
  <c r="AJ2233" i="2" s="1"/>
  <c r="AH2233" i="2"/>
  <c r="AG2233" i="2"/>
  <c r="AF2233" i="2"/>
  <c r="AD2233" i="2"/>
  <c r="AC2233" i="2"/>
  <c r="AL2232" i="2"/>
  <c r="AI2232" i="2"/>
  <c r="AJ2232" i="2" s="1"/>
  <c r="AH2232" i="2"/>
  <c r="AG2232" i="2"/>
  <c r="AF2232" i="2"/>
  <c r="AD2232" i="2"/>
  <c r="AC2232" i="2"/>
  <c r="AI2231" i="2"/>
  <c r="AJ2231" i="2" s="1"/>
  <c r="AH2231" i="2"/>
  <c r="AK2231" i="2" s="1"/>
  <c r="AG2231" i="2"/>
  <c r="AF2231" i="2"/>
  <c r="AD2231" i="2"/>
  <c r="AC2231" i="2"/>
  <c r="AL2230" i="2"/>
  <c r="AI2230" i="2"/>
  <c r="AH2230" i="2"/>
  <c r="AG2230" i="2"/>
  <c r="AF2230" i="2"/>
  <c r="AD2230" i="2"/>
  <c r="AC2230" i="2"/>
  <c r="AL2229" i="2"/>
  <c r="AI2229" i="2"/>
  <c r="AH2229" i="2"/>
  <c r="AJ2229" i="2" s="1"/>
  <c r="AG2229" i="2"/>
  <c r="AF2229" i="2"/>
  <c r="AD2229" i="2"/>
  <c r="AC2229" i="2"/>
  <c r="AL2228" i="2"/>
  <c r="AI2228" i="2"/>
  <c r="AJ2228" i="2" s="1"/>
  <c r="AH2228" i="2"/>
  <c r="AG2228" i="2"/>
  <c r="AF2228" i="2"/>
  <c r="AD2228" i="2"/>
  <c r="AC2228" i="2"/>
  <c r="AL2227" i="2"/>
  <c r="AI2227" i="2"/>
  <c r="AH2227" i="2"/>
  <c r="AG2227" i="2"/>
  <c r="AF2227" i="2"/>
  <c r="AD2227" i="2"/>
  <c r="AC2227" i="2"/>
  <c r="X2257" i="2"/>
  <c r="U2257" i="2"/>
  <c r="T2257" i="2"/>
  <c r="S2257" i="2"/>
  <c r="R2257" i="2"/>
  <c r="Q2257" i="2"/>
  <c r="P2257" i="2"/>
  <c r="O2257" i="2"/>
  <c r="N2257" i="2"/>
  <c r="M2257" i="2"/>
  <c r="L2257" i="2"/>
  <c r="K2257" i="2"/>
  <c r="J2257" i="2"/>
  <c r="I2257" i="2"/>
  <c r="H2257" i="2"/>
  <c r="G2257" i="2"/>
  <c r="F2257" i="2"/>
  <c r="E2257" i="2"/>
  <c r="W2256" i="2"/>
  <c r="V2256" i="2"/>
  <c r="W2255" i="2"/>
  <c r="V2255" i="2"/>
  <c r="W2254" i="2"/>
  <c r="V2254" i="2"/>
  <c r="W2253" i="2"/>
  <c r="V2253" i="2"/>
  <c r="W2252" i="2"/>
  <c r="V2252" i="2"/>
  <c r="W2251" i="2"/>
  <c r="V2251" i="2"/>
  <c r="W2250" i="2"/>
  <c r="V2250" i="2"/>
  <c r="W2249" i="2"/>
  <c r="V2249" i="2"/>
  <c r="W2248" i="2"/>
  <c r="V2248" i="2"/>
  <c r="W2247" i="2"/>
  <c r="V2247" i="2"/>
  <c r="W2246" i="2"/>
  <c r="V2246" i="2"/>
  <c r="W2245" i="2"/>
  <c r="V2245" i="2"/>
  <c r="W2244" i="2"/>
  <c r="V2244" i="2"/>
  <c r="W2243" i="2"/>
  <c r="V2243" i="2"/>
  <c r="W2242" i="2"/>
  <c r="V2242" i="2"/>
  <c r="W2241" i="2"/>
  <c r="V2241" i="2"/>
  <c r="W2240" i="2"/>
  <c r="V2240" i="2"/>
  <c r="W2239" i="2"/>
  <c r="V2239" i="2"/>
  <c r="W2238" i="2"/>
  <c r="V2238" i="2"/>
  <c r="W2237" i="2"/>
  <c r="V2237" i="2"/>
  <c r="W2236" i="2"/>
  <c r="W2235" i="2"/>
  <c r="V2235" i="2"/>
  <c r="W2234" i="2"/>
  <c r="V2234" i="2"/>
  <c r="W2233" i="2"/>
  <c r="V2233" i="2"/>
  <c r="W2232" i="2"/>
  <c r="V2232" i="2"/>
  <c r="W2231" i="2"/>
  <c r="V2231" i="2"/>
  <c r="W2230" i="2"/>
  <c r="V2230" i="2"/>
  <c r="W2229" i="2"/>
  <c r="V2229" i="2"/>
  <c r="W2228" i="2"/>
  <c r="V2228" i="2"/>
  <c r="W2227" i="2"/>
  <c r="V2227" i="2"/>
  <c r="AK2270" i="2" l="1"/>
  <c r="AK2318" i="2"/>
  <c r="AK2340" i="2"/>
  <c r="AJ2357" i="2"/>
  <c r="AJ2367" i="2"/>
  <c r="AJ2371" i="2"/>
  <c r="AK2378" i="2"/>
  <c r="AK2403" i="2"/>
  <c r="AL2257" i="2"/>
  <c r="AJ2230" i="2"/>
  <c r="AK2233" i="2"/>
  <c r="AJ2234" i="2"/>
  <c r="AK2237" i="2"/>
  <c r="AK2241" i="2"/>
  <c r="AK2245" i="2"/>
  <c r="AK2298" i="2"/>
  <c r="AK2294" i="2"/>
  <c r="AJ2291" i="2"/>
  <c r="AJ2283" i="2"/>
  <c r="AG2300" i="2"/>
  <c r="AJ2279" i="2"/>
  <c r="AK2325" i="2"/>
  <c r="AK2421" i="2"/>
  <c r="AH2300" i="2"/>
  <c r="AI2343" i="2"/>
  <c r="AJ2343" i="2" s="1"/>
  <c r="AI2385" i="2"/>
  <c r="AK2368" i="2"/>
  <c r="AK2383" i="2"/>
  <c r="AI2428" i="2"/>
  <c r="AJ2411" i="2"/>
  <c r="AK2426" i="2"/>
  <c r="AK2249" i="2"/>
  <c r="AK2254" i="2"/>
  <c r="AC2257" i="2"/>
  <c r="AI2300" i="2"/>
  <c r="AJ2300" i="2" s="1"/>
  <c r="AJ2277" i="2"/>
  <c r="AK2275" i="2"/>
  <c r="AJ2271" i="2"/>
  <c r="AH2343" i="2"/>
  <c r="AJ2337" i="2"/>
  <c r="AK2360" i="2"/>
  <c r="AK2405" i="2"/>
  <c r="AK2408" i="2"/>
  <c r="AJ2274" i="2"/>
  <c r="AJ2273" i="2"/>
  <c r="AK2271" i="2"/>
  <c r="AJ2319" i="2"/>
  <c r="AJ2328" i="2"/>
  <c r="AJ2333" i="2"/>
  <c r="AK2337" i="2"/>
  <c r="AJ2358" i="2"/>
  <c r="AJ2364" i="2"/>
  <c r="AJ2366" i="2"/>
  <c r="AK2367" i="2"/>
  <c r="AJ2368" i="2"/>
  <c r="AK2371" i="2"/>
  <c r="AK2382" i="2"/>
  <c r="AK2248" i="2"/>
  <c r="AC2300" i="2"/>
  <c r="AJ2288" i="2"/>
  <c r="AJ2286" i="2"/>
  <c r="AJ2280" i="2"/>
  <c r="AJ2278" i="2"/>
  <c r="AK2277" i="2"/>
  <c r="AK2300" i="2" s="1"/>
  <c r="AK2276" i="2"/>
  <c r="AK2331" i="2"/>
  <c r="AK2332" i="2"/>
  <c r="AJ2373" i="2"/>
  <c r="AK2374" i="2"/>
  <c r="AJ2375" i="2"/>
  <c r="AK2376" i="2"/>
  <c r="AK2377" i="2"/>
  <c r="AK2412" i="2"/>
  <c r="AK2414" i="2"/>
  <c r="AK2417" i="2"/>
  <c r="AJ2418" i="2"/>
  <c r="AK2419" i="2"/>
  <c r="AK2420" i="2"/>
  <c r="AJ2399" i="2"/>
  <c r="AK2416" i="2"/>
  <c r="AJ2409" i="2"/>
  <c r="AJ2415" i="2"/>
  <c r="AJ2427" i="2"/>
  <c r="AK2427" i="2"/>
  <c r="AJ2404" i="2"/>
  <c r="AG2428" i="2"/>
  <c r="AJ2401" i="2"/>
  <c r="AK2425" i="2"/>
  <c r="AJ2407" i="2"/>
  <c r="AJ2424" i="2"/>
  <c r="W2428" i="2"/>
  <c r="AJ2422" i="2"/>
  <c r="AJ2413" i="2"/>
  <c r="AH2428" i="2"/>
  <c r="AK2410" i="2"/>
  <c r="AF2428" i="2"/>
  <c r="AK2402" i="2"/>
  <c r="AK2406" i="2"/>
  <c r="AL2428" i="2"/>
  <c r="AC2428" i="2"/>
  <c r="AK2400" i="2"/>
  <c r="AJ2398" i="2"/>
  <c r="AK2399" i="2"/>
  <c r="AJ2400" i="2"/>
  <c r="AK2401" i="2"/>
  <c r="AJ2402" i="2"/>
  <c r="AJ2403" i="2"/>
  <c r="AK2404" i="2"/>
  <c r="AJ2405" i="2"/>
  <c r="AJ2406" i="2"/>
  <c r="AK2407" i="2"/>
  <c r="AJ2408" i="2"/>
  <c r="AK2409" i="2"/>
  <c r="AJ2410" i="2"/>
  <c r="AK2411" i="2"/>
  <c r="AJ2412" i="2"/>
  <c r="AK2413" i="2"/>
  <c r="AJ2414" i="2"/>
  <c r="AK2415" i="2"/>
  <c r="AJ2416" i="2"/>
  <c r="AJ2417" i="2"/>
  <c r="AK2418" i="2"/>
  <c r="AJ2419" i="2"/>
  <c r="AJ2421" i="2"/>
  <c r="AK2422" i="2"/>
  <c r="AJ2423" i="2"/>
  <c r="AK2424" i="2"/>
  <c r="AJ2425" i="2"/>
  <c r="AD2428" i="2"/>
  <c r="AK2398" i="2"/>
  <c r="V2428" i="2"/>
  <c r="AK2359" i="2"/>
  <c r="AK2363" i="2"/>
  <c r="AJ2363" i="2"/>
  <c r="AK2373" i="2"/>
  <c r="AK2358" i="2"/>
  <c r="AK2366" i="2"/>
  <c r="AK2370" i="2"/>
  <c r="AJ2370" i="2"/>
  <c r="AK2365" i="2"/>
  <c r="AK2355" i="2"/>
  <c r="AK2380" i="2"/>
  <c r="AK2362" i="2"/>
  <c r="AJ2362" i="2"/>
  <c r="AK2369" i="2"/>
  <c r="AJ2369" i="2"/>
  <c r="AK2364" i="2"/>
  <c r="AK2372" i="2"/>
  <c r="AJ2372" i="2"/>
  <c r="AK2356" i="2"/>
  <c r="AJ2356" i="2"/>
  <c r="AG2385" i="2"/>
  <c r="AF2385" i="2"/>
  <c r="AL2385" i="2"/>
  <c r="AK2361" i="2"/>
  <c r="AJ2361" i="2"/>
  <c r="AJ2379" i="2"/>
  <c r="AJ2381" i="2"/>
  <c r="AK2357" i="2"/>
  <c r="AC2385" i="2"/>
  <c r="W2385" i="2"/>
  <c r="AJ2355" i="2"/>
  <c r="AJ2374" i="2"/>
  <c r="AK2375" i="2"/>
  <c r="AJ2376" i="2"/>
  <c r="AJ2378" i="2"/>
  <c r="AK2379" i="2"/>
  <c r="AJ2380" i="2"/>
  <c r="AK2381" i="2"/>
  <c r="AJ2382" i="2"/>
  <c r="AJ2384" i="2"/>
  <c r="AD2385" i="2"/>
  <c r="AH2385" i="2"/>
  <c r="AJ2385" i="2" s="1"/>
  <c r="V2385" i="2"/>
  <c r="AJ2341" i="2"/>
  <c r="AJ2339" i="2"/>
  <c r="AK2339" i="2"/>
  <c r="AK2336" i="2"/>
  <c r="AK2334" i="2"/>
  <c r="AK2333" i="2"/>
  <c r="AJ2330" i="2"/>
  <c r="AK2330" i="2"/>
  <c r="AK2329" i="2"/>
  <c r="AK2327" i="2"/>
  <c r="AJ2326" i="2"/>
  <c r="AJ2324" i="2"/>
  <c r="AJ2322" i="2"/>
  <c r="AK2321" i="2"/>
  <c r="AK2319" i="2"/>
  <c r="AJ2316" i="2"/>
  <c r="AC2343" i="2"/>
  <c r="AK2315" i="2"/>
  <c r="AL2343" i="2"/>
  <c r="W2343" i="2"/>
  <c r="AJ2314" i="2"/>
  <c r="AG2343" i="2"/>
  <c r="AF2343" i="2"/>
  <c r="AJ2313" i="2"/>
  <c r="AK2314" i="2"/>
  <c r="AJ2315" i="2"/>
  <c r="AK2316" i="2"/>
  <c r="AJ2317" i="2"/>
  <c r="AJ2318" i="2"/>
  <c r="AJ2320" i="2"/>
  <c r="AJ2321" i="2"/>
  <c r="AK2322" i="2"/>
  <c r="AJ2323" i="2"/>
  <c r="AK2324" i="2"/>
  <c r="AJ2325" i="2"/>
  <c r="AK2326" i="2"/>
  <c r="AJ2327" i="2"/>
  <c r="AJ2329" i="2"/>
  <c r="AJ2331" i="2"/>
  <c r="AJ2332" i="2"/>
  <c r="AJ2334" i="2"/>
  <c r="AJ2336" i="2"/>
  <c r="AJ2338" i="2"/>
  <c r="AJ2340" i="2"/>
  <c r="AK2341" i="2"/>
  <c r="AJ2342" i="2"/>
  <c r="AD2343" i="2"/>
  <c r="AK2313" i="2"/>
  <c r="V2343" i="2"/>
  <c r="AJ2240" i="2"/>
  <c r="AK2296" i="2"/>
  <c r="AK2292" i="2"/>
  <c r="AK2291" i="2"/>
  <c r="AK2290" i="2"/>
  <c r="AK2289" i="2"/>
  <c r="AK2287" i="2"/>
  <c r="AK2286" i="2"/>
  <c r="AK2285" i="2"/>
  <c r="AK2284" i="2"/>
  <c r="AK2283" i="2"/>
  <c r="AK2282" i="2"/>
  <c r="AK2281" i="2"/>
  <c r="AK2280" i="2"/>
  <c r="AK2279" i="2"/>
  <c r="AK2278" i="2"/>
  <c r="AK2272" i="2"/>
  <c r="W2300" i="2"/>
  <c r="AJ2299" i="2"/>
  <c r="AJ2297" i="2"/>
  <c r="AJ2295" i="2"/>
  <c r="AG2257" i="2"/>
  <c r="AI2257" i="2"/>
  <c r="AK2246" i="2"/>
  <c r="AK2250" i="2"/>
  <c r="AK2251" i="2"/>
  <c r="V2257" i="2"/>
  <c r="AF2257" i="2"/>
  <c r="AH2257" i="2"/>
  <c r="AJ2257" i="2" s="1"/>
  <c r="AJ2227" i="2"/>
  <c r="AK2228" i="2"/>
  <c r="AK2230" i="2"/>
  <c r="AK2232" i="2"/>
  <c r="AK2234" i="2"/>
  <c r="AK2236" i="2"/>
  <c r="AK2238" i="2"/>
  <c r="AK2240" i="2"/>
  <c r="AK2242" i="2"/>
  <c r="AK2244" i="2"/>
  <c r="AJ2245" i="2"/>
  <c r="AJ2246" i="2"/>
  <c r="AK2247" i="2"/>
  <c r="AK2255" i="2"/>
  <c r="AK2252" i="2"/>
  <c r="AK2253" i="2"/>
  <c r="AK2256" i="2"/>
  <c r="AK2227" i="2"/>
  <c r="AK2229" i="2"/>
  <c r="AJ2248" i="2"/>
  <c r="AJ2250" i="2"/>
  <c r="AJ2252" i="2"/>
  <c r="AJ2254" i="2"/>
  <c r="AD2257" i="2"/>
  <c r="W2257" i="2"/>
  <c r="W2188" i="2"/>
  <c r="AE2215" i="2"/>
  <c r="AB2215" i="2"/>
  <c r="AA2215" i="2"/>
  <c r="Z2215" i="2"/>
  <c r="Y2215" i="2"/>
  <c r="AL2214" i="2"/>
  <c r="AI2214" i="2"/>
  <c r="AH2214" i="2"/>
  <c r="AG2214" i="2"/>
  <c r="AF2214" i="2"/>
  <c r="AD2214" i="2"/>
  <c r="AC2214" i="2"/>
  <c r="AL2213" i="2"/>
  <c r="AI2213" i="2"/>
  <c r="AH2213" i="2"/>
  <c r="AG2213" i="2"/>
  <c r="AF2213" i="2"/>
  <c r="AD2213" i="2"/>
  <c r="AC2213" i="2"/>
  <c r="AL2212" i="2"/>
  <c r="AI2212" i="2"/>
  <c r="AH2212" i="2"/>
  <c r="AG2212" i="2"/>
  <c r="AF2212" i="2"/>
  <c r="AD2212" i="2"/>
  <c r="AC2212" i="2"/>
  <c r="AL2211" i="2"/>
  <c r="AI2211" i="2"/>
  <c r="AH2211" i="2"/>
  <c r="AG2211" i="2"/>
  <c r="AF2211" i="2"/>
  <c r="AD2211" i="2"/>
  <c r="AC2211" i="2"/>
  <c r="AL2210" i="2"/>
  <c r="AI2210" i="2"/>
  <c r="AH2210" i="2"/>
  <c r="AG2210" i="2"/>
  <c r="AF2210" i="2"/>
  <c r="AD2210" i="2"/>
  <c r="AC2210" i="2"/>
  <c r="AL2209" i="2"/>
  <c r="AI2209" i="2"/>
  <c r="AH2209" i="2"/>
  <c r="AG2209" i="2"/>
  <c r="AF2209" i="2"/>
  <c r="AD2209" i="2"/>
  <c r="AC2209" i="2"/>
  <c r="AL2208" i="2"/>
  <c r="AI2208" i="2"/>
  <c r="AH2208" i="2"/>
  <c r="AG2208" i="2"/>
  <c r="AF2208" i="2"/>
  <c r="AD2208" i="2"/>
  <c r="AC2208" i="2"/>
  <c r="AL2207" i="2"/>
  <c r="AI2207" i="2"/>
  <c r="AH2207" i="2"/>
  <c r="AG2207" i="2"/>
  <c r="AF2207" i="2"/>
  <c r="AD2207" i="2"/>
  <c r="AC2207" i="2"/>
  <c r="AL2206" i="2"/>
  <c r="AI2206" i="2"/>
  <c r="AH2206" i="2"/>
  <c r="AG2206" i="2"/>
  <c r="AF2206" i="2"/>
  <c r="AD2206" i="2"/>
  <c r="AC2206" i="2"/>
  <c r="AL2205" i="2"/>
  <c r="AI2205" i="2"/>
  <c r="AH2205" i="2"/>
  <c r="AG2205" i="2"/>
  <c r="AF2205" i="2"/>
  <c r="AD2205" i="2"/>
  <c r="AC2205" i="2"/>
  <c r="AL2204" i="2"/>
  <c r="AI2204" i="2"/>
  <c r="AH2204" i="2"/>
  <c r="AG2204" i="2"/>
  <c r="AF2204" i="2"/>
  <c r="AD2204" i="2"/>
  <c r="AL2203" i="2"/>
  <c r="AI2203" i="2"/>
  <c r="AH2203" i="2"/>
  <c r="AG2203" i="2"/>
  <c r="AF2203" i="2"/>
  <c r="AD2203" i="2"/>
  <c r="AC2203" i="2"/>
  <c r="AL2202" i="2"/>
  <c r="AI2202" i="2"/>
  <c r="AH2202" i="2"/>
  <c r="AG2202" i="2"/>
  <c r="AF2202" i="2"/>
  <c r="AD2202" i="2"/>
  <c r="AC2202" i="2"/>
  <c r="AL2201" i="2"/>
  <c r="AI2201" i="2"/>
  <c r="AH2201" i="2"/>
  <c r="AG2201" i="2"/>
  <c r="AF2201" i="2"/>
  <c r="AD2201" i="2"/>
  <c r="AC2201" i="2"/>
  <c r="AL2200" i="2"/>
  <c r="AI2200" i="2"/>
  <c r="AH2200" i="2"/>
  <c r="AG2200" i="2"/>
  <c r="AF2200" i="2"/>
  <c r="AD2200" i="2"/>
  <c r="AC2200" i="2"/>
  <c r="AL2199" i="2"/>
  <c r="AI2199" i="2"/>
  <c r="AJ2199" i="2" s="1"/>
  <c r="AH2199" i="2"/>
  <c r="AG2199" i="2"/>
  <c r="AF2199" i="2"/>
  <c r="AD2199" i="2"/>
  <c r="AC2199" i="2"/>
  <c r="AL2198" i="2"/>
  <c r="AI2198" i="2"/>
  <c r="AH2198" i="2"/>
  <c r="AG2198" i="2"/>
  <c r="AF2198" i="2"/>
  <c r="AD2198" i="2"/>
  <c r="AC2198" i="2"/>
  <c r="AL2197" i="2"/>
  <c r="AI2197" i="2"/>
  <c r="AH2197" i="2"/>
  <c r="AG2197" i="2"/>
  <c r="AF2197" i="2"/>
  <c r="AD2197" i="2"/>
  <c r="AC2197" i="2"/>
  <c r="AL2196" i="2"/>
  <c r="AI2196" i="2"/>
  <c r="AH2196" i="2"/>
  <c r="AG2196" i="2"/>
  <c r="AF2196" i="2"/>
  <c r="AD2196" i="2"/>
  <c r="AC2196" i="2"/>
  <c r="AL2195" i="2"/>
  <c r="AI2195" i="2"/>
  <c r="AH2195" i="2"/>
  <c r="AG2195" i="2"/>
  <c r="AF2195" i="2"/>
  <c r="AD2195" i="2"/>
  <c r="AC2195" i="2"/>
  <c r="AL2194" i="2"/>
  <c r="AI2194" i="2"/>
  <c r="AH2194" i="2"/>
  <c r="AG2194" i="2"/>
  <c r="AF2194" i="2"/>
  <c r="AD2194" i="2"/>
  <c r="AC2194" i="2"/>
  <c r="AL2193" i="2"/>
  <c r="AI2193" i="2"/>
  <c r="AH2193" i="2"/>
  <c r="AG2193" i="2"/>
  <c r="AF2193" i="2"/>
  <c r="AD2193" i="2"/>
  <c r="AC2193" i="2"/>
  <c r="AL2192" i="2"/>
  <c r="AI2192" i="2"/>
  <c r="AH2192" i="2"/>
  <c r="AG2192" i="2"/>
  <c r="AF2192" i="2"/>
  <c r="AD2192" i="2"/>
  <c r="AC2192" i="2"/>
  <c r="AL2191" i="2"/>
  <c r="AI2191" i="2"/>
  <c r="AH2191" i="2"/>
  <c r="AG2191" i="2"/>
  <c r="AF2191" i="2"/>
  <c r="AD2191" i="2"/>
  <c r="AC2191" i="2"/>
  <c r="AL2190" i="2"/>
  <c r="AI2190" i="2"/>
  <c r="AJ2190" i="2" s="1"/>
  <c r="AH2190" i="2"/>
  <c r="AG2190" i="2"/>
  <c r="AF2190" i="2"/>
  <c r="AD2190" i="2"/>
  <c r="AC2190" i="2"/>
  <c r="AI2189" i="2"/>
  <c r="AH2189" i="2"/>
  <c r="AG2189" i="2"/>
  <c r="AF2189" i="2"/>
  <c r="AD2189" i="2"/>
  <c r="AC2189" i="2"/>
  <c r="AL2188" i="2"/>
  <c r="AI2188" i="2"/>
  <c r="AH2188" i="2"/>
  <c r="AG2188" i="2"/>
  <c r="AF2188" i="2"/>
  <c r="AD2188" i="2"/>
  <c r="AC2188" i="2"/>
  <c r="AL2187" i="2"/>
  <c r="AI2187" i="2"/>
  <c r="AH2187" i="2"/>
  <c r="AG2187" i="2"/>
  <c r="AF2187" i="2"/>
  <c r="AD2187" i="2"/>
  <c r="AC2187" i="2"/>
  <c r="AL2186" i="2"/>
  <c r="AI2186" i="2"/>
  <c r="AH2186" i="2"/>
  <c r="AG2186" i="2"/>
  <c r="AF2186" i="2"/>
  <c r="AD2186" i="2"/>
  <c r="AC2186" i="2"/>
  <c r="AL2185" i="2"/>
  <c r="AI2185" i="2"/>
  <c r="AH2185" i="2"/>
  <c r="AG2185" i="2"/>
  <c r="AF2185" i="2"/>
  <c r="AD2185" i="2"/>
  <c r="AC2185" i="2"/>
  <c r="X2215" i="2"/>
  <c r="U2215" i="2"/>
  <c r="T2215" i="2"/>
  <c r="S2215" i="2"/>
  <c r="R2215" i="2"/>
  <c r="Q2215" i="2"/>
  <c r="P2215" i="2"/>
  <c r="O2215" i="2"/>
  <c r="N2215" i="2"/>
  <c r="M2215" i="2"/>
  <c r="L2215" i="2"/>
  <c r="K2215" i="2"/>
  <c r="J2215" i="2"/>
  <c r="I2215" i="2"/>
  <c r="H2215" i="2"/>
  <c r="G2215" i="2"/>
  <c r="F2215" i="2"/>
  <c r="E2215" i="2"/>
  <c r="W2214" i="2"/>
  <c r="V2214" i="2"/>
  <c r="W2213" i="2"/>
  <c r="V2213" i="2"/>
  <c r="W2212" i="2"/>
  <c r="V2212" i="2"/>
  <c r="W2211" i="2"/>
  <c r="V2211" i="2"/>
  <c r="W2210" i="2"/>
  <c r="V2210" i="2"/>
  <c r="W2209" i="2"/>
  <c r="V2209" i="2"/>
  <c r="W2208" i="2"/>
  <c r="V2208" i="2"/>
  <c r="W2207" i="2"/>
  <c r="V2207" i="2"/>
  <c r="W2206" i="2"/>
  <c r="V2206" i="2"/>
  <c r="W2205" i="2"/>
  <c r="V2205" i="2"/>
  <c r="W2204" i="2"/>
  <c r="V2204" i="2"/>
  <c r="W2203" i="2"/>
  <c r="V2203" i="2"/>
  <c r="W2202" i="2"/>
  <c r="V2202" i="2"/>
  <c r="W2201" i="2"/>
  <c r="V2201" i="2"/>
  <c r="W2200" i="2"/>
  <c r="V2200" i="2"/>
  <c r="W2199" i="2"/>
  <c r="V2199" i="2"/>
  <c r="W2198" i="2"/>
  <c r="V2198" i="2"/>
  <c r="W2197" i="2"/>
  <c r="V2197" i="2"/>
  <c r="W2196" i="2"/>
  <c r="V2196" i="2"/>
  <c r="W2195" i="2"/>
  <c r="V2195" i="2"/>
  <c r="W2194" i="2"/>
  <c r="W2193" i="2"/>
  <c r="V2193" i="2"/>
  <c r="W2192" i="2"/>
  <c r="V2192" i="2"/>
  <c r="W2191" i="2"/>
  <c r="V2191" i="2"/>
  <c r="W2190" i="2"/>
  <c r="V2190" i="2"/>
  <c r="W2189" i="2"/>
  <c r="V2189" i="2"/>
  <c r="V2188" i="2"/>
  <c r="W2187" i="2"/>
  <c r="V2187" i="2"/>
  <c r="W2186" i="2"/>
  <c r="V2186" i="2"/>
  <c r="W2185" i="2"/>
  <c r="V2185" i="2"/>
  <c r="AJ2428" i="2" l="1"/>
  <c r="AK2428" i="2"/>
  <c r="AK2385" i="2"/>
  <c r="AK2343" i="2"/>
  <c r="AK2257" i="2"/>
  <c r="AK2194" i="2"/>
  <c r="AJ2214" i="2"/>
  <c r="AK2213" i="2"/>
  <c r="AJ2212" i="2"/>
  <c r="AK2211" i="2"/>
  <c r="AJ2210" i="2"/>
  <c r="AK2209" i="2"/>
  <c r="AK2208" i="2"/>
  <c r="AK2207" i="2"/>
  <c r="AJ2207" i="2"/>
  <c r="AK2206" i="2"/>
  <c r="AJ2205" i="2"/>
  <c r="AK2204" i="2"/>
  <c r="AJ2203" i="2"/>
  <c r="AK2202" i="2"/>
  <c r="AJ2201" i="2"/>
  <c r="AK2200" i="2"/>
  <c r="AK2198" i="2"/>
  <c r="AJ2197" i="2"/>
  <c r="AK2196" i="2"/>
  <c r="AC2215" i="2"/>
  <c r="AJ2195" i="2"/>
  <c r="AJ2193" i="2"/>
  <c r="AK2192" i="2"/>
  <c r="AJ2191" i="2"/>
  <c r="AL2215" i="2"/>
  <c r="W2215" i="2"/>
  <c r="AI2215" i="2"/>
  <c r="AG2215" i="2"/>
  <c r="AF2215" i="2"/>
  <c r="AK2185" i="2"/>
  <c r="V2215" i="2"/>
  <c r="AJ2186" i="2"/>
  <c r="AK2187" i="2"/>
  <c r="AJ2188" i="2"/>
  <c r="AK2189" i="2"/>
  <c r="AK2190" i="2"/>
  <c r="AJ2209" i="2"/>
  <c r="AK2210" i="2"/>
  <c r="AJ2211" i="2"/>
  <c r="AK2212" i="2"/>
  <c r="AJ2213" i="2"/>
  <c r="AK2214" i="2"/>
  <c r="AJ2185" i="2"/>
  <c r="AK2186" i="2"/>
  <c r="AJ2187" i="2"/>
  <c r="AK2188" i="2"/>
  <c r="AJ2189" i="2"/>
  <c r="AK2191" i="2"/>
  <c r="AJ2192" i="2"/>
  <c r="AK2193" i="2"/>
  <c r="AJ2194" i="2"/>
  <c r="AK2195" i="2"/>
  <c r="AJ2196" i="2"/>
  <c r="AK2197" i="2"/>
  <c r="AJ2198" i="2"/>
  <c r="AK2199" i="2"/>
  <c r="AJ2200" i="2"/>
  <c r="AK2201" i="2"/>
  <c r="AJ2202" i="2"/>
  <c r="AK2203" i="2"/>
  <c r="AJ2204" i="2"/>
  <c r="AK2205" i="2"/>
  <c r="AJ2206" i="2"/>
  <c r="AJ2208" i="2"/>
  <c r="AD2215" i="2"/>
  <c r="AH2215" i="2"/>
  <c r="I2174" i="2"/>
  <c r="G2174" i="2"/>
  <c r="AK2215" i="2" l="1"/>
  <c r="AJ2215" i="2"/>
  <c r="W2156" i="2" l="1"/>
  <c r="W2157" i="2"/>
  <c r="W2158" i="2"/>
  <c r="W2159" i="2"/>
  <c r="W2160" i="2"/>
  <c r="W2161" i="2"/>
  <c r="W2162" i="2"/>
  <c r="W2163" i="2"/>
  <c r="W2164" i="2"/>
  <c r="W2165" i="2"/>
  <c r="W2166" i="2"/>
  <c r="W2167" i="2"/>
  <c r="W2168" i="2"/>
  <c r="W2169" i="2"/>
  <c r="W2170" i="2"/>
  <c r="W2171" i="2"/>
  <c r="W2172" i="2"/>
  <c r="W2173" i="2"/>
  <c r="W2145" i="2"/>
  <c r="W2146" i="2"/>
  <c r="W2147" i="2"/>
  <c r="W2148" i="2"/>
  <c r="W2149" i="2"/>
  <c r="W2150" i="2"/>
  <c r="W2151" i="2"/>
  <c r="W2152" i="2"/>
  <c r="W2153" i="2"/>
  <c r="W2154" i="2"/>
  <c r="W2155" i="2"/>
  <c r="V2147" i="2"/>
  <c r="AD2145" i="2"/>
  <c r="AD2146" i="2"/>
  <c r="AD2147" i="2"/>
  <c r="AD2148" i="2"/>
  <c r="AD2149" i="2"/>
  <c r="AD2150" i="2"/>
  <c r="AD2151" i="2"/>
  <c r="AD2152" i="2"/>
  <c r="AD2153" i="2"/>
  <c r="AD2154" i="2"/>
  <c r="AD2155" i="2"/>
  <c r="AD2156" i="2"/>
  <c r="AD2157" i="2"/>
  <c r="AD2158" i="2"/>
  <c r="AD2159" i="2"/>
  <c r="AD2160" i="2"/>
  <c r="AD2161" i="2"/>
  <c r="AD2162" i="2"/>
  <c r="AD2163" i="2"/>
  <c r="AD2164" i="2"/>
  <c r="AD2165" i="2"/>
  <c r="AD2166" i="2"/>
  <c r="AD2167" i="2"/>
  <c r="AD2168" i="2"/>
  <c r="AD2169" i="2"/>
  <c r="AD2170" i="2"/>
  <c r="AD2171" i="2"/>
  <c r="AD2172" i="2"/>
  <c r="AD2173" i="2"/>
  <c r="AE2174" i="2" l="1"/>
  <c r="AB2174" i="2"/>
  <c r="AA2174" i="2"/>
  <c r="Z2174" i="2"/>
  <c r="Y2174" i="2"/>
  <c r="AL2173" i="2"/>
  <c r="AI2173" i="2"/>
  <c r="AH2173" i="2"/>
  <c r="AG2173" i="2"/>
  <c r="AF2173" i="2"/>
  <c r="AC2173" i="2"/>
  <c r="AL2172" i="2"/>
  <c r="AI2172" i="2"/>
  <c r="AH2172" i="2"/>
  <c r="AG2172" i="2"/>
  <c r="AF2172" i="2"/>
  <c r="AC2172" i="2"/>
  <c r="AL2171" i="2"/>
  <c r="AI2171" i="2"/>
  <c r="AH2171" i="2"/>
  <c r="AG2171" i="2"/>
  <c r="AF2171" i="2"/>
  <c r="AC2171" i="2"/>
  <c r="AL2170" i="2"/>
  <c r="AI2170" i="2"/>
  <c r="AH2170" i="2"/>
  <c r="AG2170" i="2"/>
  <c r="AF2170" i="2"/>
  <c r="AC2170" i="2"/>
  <c r="AL2169" i="2"/>
  <c r="AI2169" i="2"/>
  <c r="AH2169" i="2"/>
  <c r="AG2169" i="2"/>
  <c r="AF2169" i="2"/>
  <c r="AC2169" i="2"/>
  <c r="AL2168" i="2"/>
  <c r="AI2168" i="2"/>
  <c r="AJ2168" i="2" s="1"/>
  <c r="AH2168" i="2"/>
  <c r="AG2168" i="2"/>
  <c r="AF2168" i="2"/>
  <c r="AC2168" i="2"/>
  <c r="AL2167" i="2"/>
  <c r="AI2167" i="2"/>
  <c r="AH2167" i="2"/>
  <c r="AG2167" i="2"/>
  <c r="AF2167" i="2"/>
  <c r="AC2167" i="2"/>
  <c r="AL2166" i="2"/>
  <c r="AI2166" i="2"/>
  <c r="AH2166" i="2"/>
  <c r="AG2166" i="2"/>
  <c r="AF2166" i="2"/>
  <c r="AC2166" i="2"/>
  <c r="AL2165" i="2"/>
  <c r="AI2165" i="2"/>
  <c r="AH2165" i="2"/>
  <c r="AG2165" i="2"/>
  <c r="AF2165" i="2"/>
  <c r="AC2165" i="2"/>
  <c r="AL2164" i="2"/>
  <c r="AI2164" i="2"/>
  <c r="AH2164" i="2"/>
  <c r="AG2164" i="2"/>
  <c r="AF2164" i="2"/>
  <c r="AC2164" i="2"/>
  <c r="AL2163" i="2"/>
  <c r="AI2163" i="2"/>
  <c r="AH2163" i="2"/>
  <c r="AG2163" i="2"/>
  <c r="AF2163" i="2"/>
  <c r="AC2163" i="2"/>
  <c r="AL2162" i="2"/>
  <c r="AI2162" i="2"/>
  <c r="AH2162" i="2"/>
  <c r="AG2162" i="2"/>
  <c r="AF2162" i="2"/>
  <c r="AC2162" i="2"/>
  <c r="AL2161" i="2"/>
  <c r="AI2161" i="2"/>
  <c r="AH2161" i="2"/>
  <c r="AG2161" i="2"/>
  <c r="AF2161" i="2"/>
  <c r="AC2161" i="2"/>
  <c r="AL2160" i="2"/>
  <c r="AI2160" i="2"/>
  <c r="AH2160" i="2"/>
  <c r="AG2160" i="2"/>
  <c r="AF2160" i="2"/>
  <c r="AC2160" i="2"/>
  <c r="AL2159" i="2"/>
  <c r="AI2159" i="2"/>
  <c r="AH2159" i="2"/>
  <c r="AG2159" i="2"/>
  <c r="AF2159" i="2"/>
  <c r="AC2159" i="2"/>
  <c r="AL2158" i="2"/>
  <c r="AI2158" i="2"/>
  <c r="AH2158" i="2"/>
  <c r="AG2158" i="2"/>
  <c r="AF2158" i="2"/>
  <c r="AC2158" i="2"/>
  <c r="AL2157" i="2"/>
  <c r="AI2157" i="2"/>
  <c r="AH2157" i="2"/>
  <c r="AG2157" i="2"/>
  <c r="AF2157" i="2"/>
  <c r="AC2157" i="2"/>
  <c r="AL2156" i="2"/>
  <c r="AI2156" i="2"/>
  <c r="AH2156" i="2"/>
  <c r="AG2156" i="2"/>
  <c r="AF2156" i="2"/>
  <c r="AC2156" i="2"/>
  <c r="AL2155" i="2"/>
  <c r="AI2155" i="2"/>
  <c r="AH2155" i="2"/>
  <c r="AG2155" i="2"/>
  <c r="AF2155" i="2"/>
  <c r="AC2155" i="2"/>
  <c r="AL2154" i="2"/>
  <c r="AI2154" i="2"/>
  <c r="AH2154" i="2"/>
  <c r="AG2154" i="2"/>
  <c r="AF2154" i="2"/>
  <c r="AC2154" i="2"/>
  <c r="AL2153" i="2"/>
  <c r="AI2153" i="2"/>
  <c r="AH2153" i="2"/>
  <c r="AG2153" i="2"/>
  <c r="AF2153" i="2"/>
  <c r="AC2153" i="2"/>
  <c r="AL2152" i="2"/>
  <c r="AI2152" i="2"/>
  <c r="AH2152" i="2"/>
  <c r="AG2152" i="2"/>
  <c r="AF2152" i="2"/>
  <c r="AC2152" i="2"/>
  <c r="AL2151" i="2"/>
  <c r="AI2151" i="2"/>
  <c r="AH2151" i="2"/>
  <c r="AG2151" i="2"/>
  <c r="AF2151" i="2"/>
  <c r="AC2151" i="2"/>
  <c r="AL2150" i="2"/>
  <c r="AI2150" i="2"/>
  <c r="AH2150" i="2"/>
  <c r="AG2150" i="2"/>
  <c r="AF2150" i="2"/>
  <c r="AC2150" i="2"/>
  <c r="AL2149" i="2"/>
  <c r="AI2149" i="2"/>
  <c r="AJ2149" i="2" s="1"/>
  <c r="AH2149" i="2"/>
  <c r="AG2149" i="2"/>
  <c r="AF2149" i="2"/>
  <c r="AC2149" i="2"/>
  <c r="AI2148" i="2"/>
  <c r="AH2148" i="2"/>
  <c r="AG2148" i="2"/>
  <c r="AF2148" i="2"/>
  <c r="AC2148" i="2"/>
  <c r="AL2147" i="2"/>
  <c r="AI2147" i="2"/>
  <c r="AH2147" i="2"/>
  <c r="AG2147" i="2"/>
  <c r="AF2147" i="2"/>
  <c r="AC2147" i="2"/>
  <c r="AL2146" i="2"/>
  <c r="AI2146" i="2"/>
  <c r="AH2146" i="2"/>
  <c r="AG2146" i="2"/>
  <c r="AF2146" i="2"/>
  <c r="AC2146" i="2"/>
  <c r="AL2145" i="2"/>
  <c r="AI2145" i="2"/>
  <c r="AH2145" i="2"/>
  <c r="AG2145" i="2"/>
  <c r="AF2145" i="2"/>
  <c r="AC2145" i="2"/>
  <c r="AL2144" i="2"/>
  <c r="AI2144" i="2"/>
  <c r="AH2144" i="2"/>
  <c r="AG2144" i="2"/>
  <c r="AF2144" i="2"/>
  <c r="AD2144" i="2"/>
  <c r="AC2144" i="2"/>
  <c r="X2174" i="2"/>
  <c r="U2174" i="2"/>
  <c r="T2174" i="2"/>
  <c r="S2174" i="2"/>
  <c r="R2174" i="2"/>
  <c r="Q2174" i="2"/>
  <c r="P2174" i="2"/>
  <c r="O2174" i="2"/>
  <c r="N2174" i="2"/>
  <c r="M2174" i="2"/>
  <c r="L2174" i="2"/>
  <c r="K2174" i="2"/>
  <c r="J2174" i="2"/>
  <c r="H2174" i="2"/>
  <c r="F2174" i="2"/>
  <c r="E2174" i="2"/>
  <c r="V2173" i="2"/>
  <c r="V2172" i="2"/>
  <c r="V2171" i="2"/>
  <c r="V2170" i="2"/>
  <c r="V2169" i="2"/>
  <c r="V2168" i="2"/>
  <c r="V2167" i="2"/>
  <c r="V2166" i="2"/>
  <c r="V2165" i="2"/>
  <c r="V2164" i="2"/>
  <c r="V2163" i="2"/>
  <c r="V2162" i="2"/>
  <c r="V2161" i="2"/>
  <c r="V2160" i="2"/>
  <c r="V2159" i="2"/>
  <c r="V2158" i="2"/>
  <c r="V2157" i="2"/>
  <c r="V2156" i="2"/>
  <c r="V2155" i="2"/>
  <c r="V2154" i="2"/>
  <c r="V2152" i="2"/>
  <c r="V2151" i="2"/>
  <c r="V2150" i="2"/>
  <c r="V2149" i="2"/>
  <c r="V2148" i="2"/>
  <c r="V2146" i="2"/>
  <c r="V2145" i="2"/>
  <c r="W2144" i="2"/>
  <c r="V2144" i="2"/>
  <c r="G2133" i="2"/>
  <c r="W2121" i="2"/>
  <c r="W2104" i="2"/>
  <c r="AE2133" i="2"/>
  <c r="AB2133" i="2"/>
  <c r="AA2133" i="2"/>
  <c r="Z2133" i="2"/>
  <c r="Y2133" i="2"/>
  <c r="AL2132" i="2"/>
  <c r="AI2132" i="2"/>
  <c r="AH2132" i="2"/>
  <c r="AG2132" i="2"/>
  <c r="AF2132" i="2"/>
  <c r="AD2132" i="2"/>
  <c r="AC2132" i="2"/>
  <c r="AL2131" i="2"/>
  <c r="AI2131" i="2"/>
  <c r="AH2131" i="2"/>
  <c r="AG2131" i="2"/>
  <c r="AF2131" i="2"/>
  <c r="AD2131" i="2"/>
  <c r="AC2131" i="2"/>
  <c r="AL2130" i="2"/>
  <c r="AI2130" i="2"/>
  <c r="AH2130" i="2"/>
  <c r="AG2130" i="2"/>
  <c r="AF2130" i="2"/>
  <c r="AD2130" i="2"/>
  <c r="AC2130" i="2"/>
  <c r="AL2129" i="2"/>
  <c r="AI2129" i="2"/>
  <c r="AH2129" i="2"/>
  <c r="AG2129" i="2"/>
  <c r="AF2129" i="2"/>
  <c r="AD2129" i="2"/>
  <c r="AC2129" i="2"/>
  <c r="AL2128" i="2"/>
  <c r="AI2128" i="2"/>
  <c r="AH2128" i="2"/>
  <c r="AG2128" i="2"/>
  <c r="AF2128" i="2"/>
  <c r="AD2128" i="2"/>
  <c r="AC2128" i="2"/>
  <c r="AL2127" i="2"/>
  <c r="AI2127" i="2"/>
  <c r="AH2127" i="2"/>
  <c r="AG2127" i="2"/>
  <c r="AF2127" i="2"/>
  <c r="AD2127" i="2"/>
  <c r="AC2127" i="2"/>
  <c r="AL2126" i="2"/>
  <c r="AI2126" i="2"/>
  <c r="AH2126" i="2"/>
  <c r="AG2126" i="2"/>
  <c r="AF2126" i="2"/>
  <c r="AD2126" i="2"/>
  <c r="AC2126" i="2"/>
  <c r="AL2125" i="2"/>
  <c r="AI2125" i="2"/>
  <c r="AH2125" i="2"/>
  <c r="AG2125" i="2"/>
  <c r="AF2125" i="2"/>
  <c r="AD2125" i="2"/>
  <c r="AC2125" i="2"/>
  <c r="AL2124" i="2"/>
  <c r="AI2124" i="2"/>
  <c r="AH2124" i="2"/>
  <c r="AG2124" i="2"/>
  <c r="AF2124" i="2"/>
  <c r="AD2124" i="2"/>
  <c r="AC2124" i="2"/>
  <c r="AL2123" i="2"/>
  <c r="AI2123" i="2"/>
  <c r="AH2123" i="2"/>
  <c r="AG2123" i="2"/>
  <c r="AF2123" i="2"/>
  <c r="AD2123" i="2"/>
  <c r="AC2123" i="2"/>
  <c r="AL2122" i="2"/>
  <c r="AI2122" i="2"/>
  <c r="AH2122" i="2"/>
  <c r="AG2122" i="2"/>
  <c r="AF2122" i="2"/>
  <c r="AD2122" i="2"/>
  <c r="AC2122" i="2"/>
  <c r="AL2121" i="2"/>
  <c r="AI2121" i="2"/>
  <c r="AH2121" i="2"/>
  <c r="AG2121" i="2"/>
  <c r="AF2121" i="2"/>
  <c r="AD2121" i="2"/>
  <c r="AC2121" i="2"/>
  <c r="AL2120" i="2"/>
  <c r="AI2120" i="2"/>
  <c r="AH2120" i="2"/>
  <c r="AG2120" i="2"/>
  <c r="AF2120" i="2"/>
  <c r="AD2120" i="2"/>
  <c r="AC2120" i="2"/>
  <c r="AL2119" i="2"/>
  <c r="AI2119" i="2"/>
  <c r="AH2119" i="2"/>
  <c r="AG2119" i="2"/>
  <c r="AF2119" i="2"/>
  <c r="AD2119" i="2"/>
  <c r="AC2119" i="2"/>
  <c r="AL2118" i="2"/>
  <c r="AI2118" i="2"/>
  <c r="AH2118" i="2"/>
  <c r="AG2118" i="2"/>
  <c r="AF2118" i="2"/>
  <c r="AD2118" i="2"/>
  <c r="AC2118" i="2"/>
  <c r="AL2117" i="2"/>
  <c r="AI2117" i="2"/>
  <c r="AH2117" i="2"/>
  <c r="AG2117" i="2"/>
  <c r="AF2117" i="2"/>
  <c r="AD2117" i="2"/>
  <c r="AC2117" i="2"/>
  <c r="AL2116" i="2"/>
  <c r="AI2116" i="2"/>
  <c r="AH2116" i="2"/>
  <c r="AG2116" i="2"/>
  <c r="AF2116" i="2"/>
  <c r="AD2116" i="2"/>
  <c r="AC2116" i="2"/>
  <c r="AL2115" i="2"/>
  <c r="AI2115" i="2"/>
  <c r="AH2115" i="2"/>
  <c r="AJ2115" i="2" s="1"/>
  <c r="AG2115" i="2"/>
  <c r="AF2115" i="2"/>
  <c r="AD2115" i="2"/>
  <c r="AC2115" i="2"/>
  <c r="AL2114" i="2"/>
  <c r="AI2114" i="2"/>
  <c r="AH2114" i="2"/>
  <c r="AG2114" i="2"/>
  <c r="AF2114" i="2"/>
  <c r="AD2114" i="2"/>
  <c r="AC2114" i="2"/>
  <c r="AL2113" i="2"/>
  <c r="AI2113" i="2"/>
  <c r="AH2113" i="2"/>
  <c r="AG2113" i="2"/>
  <c r="AF2113" i="2"/>
  <c r="AD2113" i="2"/>
  <c r="AC2113" i="2"/>
  <c r="AL2112" i="2"/>
  <c r="AI2112" i="2"/>
  <c r="AH2112" i="2"/>
  <c r="AG2112" i="2"/>
  <c r="AF2112" i="2"/>
  <c r="AD2112" i="2"/>
  <c r="AC2112" i="2"/>
  <c r="AL2111" i="2"/>
  <c r="AI2111" i="2"/>
  <c r="AH2111" i="2"/>
  <c r="AG2111" i="2"/>
  <c r="AF2111" i="2"/>
  <c r="AD2111" i="2"/>
  <c r="AC2111" i="2"/>
  <c r="AL2110" i="2"/>
  <c r="AI2110" i="2"/>
  <c r="AH2110" i="2"/>
  <c r="AG2110" i="2"/>
  <c r="AF2110" i="2"/>
  <c r="AD2110" i="2"/>
  <c r="AC2110" i="2"/>
  <c r="AL2109" i="2"/>
  <c r="AI2109" i="2"/>
  <c r="AH2109" i="2"/>
  <c r="AG2109" i="2"/>
  <c r="AF2109" i="2"/>
  <c r="AD2109" i="2"/>
  <c r="AC2109" i="2"/>
  <c r="AL2108" i="2"/>
  <c r="AI2108" i="2"/>
  <c r="AJ2108" i="2" s="1"/>
  <c r="AH2108" i="2"/>
  <c r="AG2108" i="2"/>
  <c r="AF2108" i="2"/>
  <c r="AD2108" i="2"/>
  <c r="AC2108" i="2"/>
  <c r="AI2107" i="2"/>
  <c r="AH2107" i="2"/>
  <c r="AG2107" i="2"/>
  <c r="AF2107" i="2"/>
  <c r="AD2107" i="2"/>
  <c r="AC2107" i="2"/>
  <c r="AL2106" i="2"/>
  <c r="AI2106" i="2"/>
  <c r="AH2106" i="2"/>
  <c r="AG2106" i="2"/>
  <c r="AF2106" i="2"/>
  <c r="AD2106" i="2"/>
  <c r="AC2106" i="2"/>
  <c r="AL2105" i="2"/>
  <c r="AI2105" i="2"/>
  <c r="AH2105" i="2"/>
  <c r="AG2105" i="2"/>
  <c r="AF2105" i="2"/>
  <c r="AC2105" i="2"/>
  <c r="AL2104" i="2"/>
  <c r="AI2104" i="2"/>
  <c r="AH2104" i="2"/>
  <c r="AG2104" i="2"/>
  <c r="AF2104" i="2"/>
  <c r="AD2104" i="2"/>
  <c r="AC2104" i="2"/>
  <c r="AL2103" i="2"/>
  <c r="AI2103" i="2"/>
  <c r="AH2103" i="2"/>
  <c r="AG2103" i="2"/>
  <c r="AF2103" i="2"/>
  <c r="AD2103" i="2"/>
  <c r="AC2103" i="2"/>
  <c r="X2133" i="2"/>
  <c r="U2133" i="2"/>
  <c r="T2133" i="2"/>
  <c r="S2133" i="2"/>
  <c r="R2133" i="2"/>
  <c r="Q2133" i="2"/>
  <c r="P2133" i="2"/>
  <c r="O2133" i="2"/>
  <c r="N2133" i="2"/>
  <c r="M2133" i="2"/>
  <c r="L2133" i="2"/>
  <c r="K2133" i="2"/>
  <c r="J2133" i="2"/>
  <c r="I2133" i="2"/>
  <c r="H2133" i="2"/>
  <c r="F2133" i="2"/>
  <c r="E2133" i="2"/>
  <c r="W2132" i="2"/>
  <c r="V2132" i="2"/>
  <c r="W2131" i="2"/>
  <c r="V2131" i="2"/>
  <c r="W2130" i="2"/>
  <c r="V2130" i="2"/>
  <c r="W2129" i="2"/>
  <c r="V2129" i="2"/>
  <c r="W2128" i="2"/>
  <c r="V2128" i="2"/>
  <c r="W2127" i="2"/>
  <c r="V2127" i="2"/>
  <c r="W2126" i="2"/>
  <c r="V2126" i="2"/>
  <c r="W2125" i="2"/>
  <c r="V2125" i="2"/>
  <c r="W2124" i="2"/>
  <c r="V2124" i="2"/>
  <c r="W2123" i="2"/>
  <c r="V2123" i="2"/>
  <c r="W2122" i="2"/>
  <c r="V2122" i="2"/>
  <c r="V2121" i="2"/>
  <c r="W2120" i="2"/>
  <c r="V2120" i="2"/>
  <c r="W2119" i="2"/>
  <c r="V2119" i="2"/>
  <c r="W2118" i="2"/>
  <c r="V2118" i="2"/>
  <c r="V2117" i="2"/>
  <c r="V2116" i="2"/>
  <c r="V2115" i="2"/>
  <c r="V2114" i="2"/>
  <c r="V2113" i="2"/>
  <c r="V2112" i="2"/>
  <c r="V2111" i="2"/>
  <c r="V2110" i="2"/>
  <c r="V2109" i="2"/>
  <c r="W2108" i="2"/>
  <c r="V2108" i="2"/>
  <c r="W2107" i="2"/>
  <c r="V2107" i="2"/>
  <c r="W2106" i="2"/>
  <c r="W2105" i="2"/>
  <c r="V2105" i="2"/>
  <c r="V2104" i="2"/>
  <c r="W2103" i="2"/>
  <c r="V2103" i="2"/>
  <c r="AE2093" i="2"/>
  <c r="AB2093" i="2"/>
  <c r="AA2093" i="2"/>
  <c r="Z2093" i="2"/>
  <c r="Y2093" i="2"/>
  <c r="AL2092" i="2"/>
  <c r="AI2092" i="2"/>
  <c r="AH2092" i="2"/>
  <c r="AG2092" i="2"/>
  <c r="AF2092" i="2"/>
  <c r="AD2092" i="2"/>
  <c r="AC2092" i="2"/>
  <c r="AL2091" i="2"/>
  <c r="AI2091" i="2"/>
  <c r="AH2091" i="2"/>
  <c r="AG2091" i="2"/>
  <c r="AF2091" i="2"/>
  <c r="AD2091" i="2"/>
  <c r="AC2091" i="2"/>
  <c r="AL2090" i="2"/>
  <c r="AI2090" i="2"/>
  <c r="AJ2090" i="2" s="1"/>
  <c r="AH2090" i="2"/>
  <c r="AG2090" i="2"/>
  <c r="AF2090" i="2"/>
  <c r="AD2090" i="2"/>
  <c r="AC2090" i="2"/>
  <c r="AL2089" i="2"/>
  <c r="AI2089" i="2"/>
  <c r="AH2089" i="2"/>
  <c r="AJ2089" i="2" s="1"/>
  <c r="AG2089" i="2"/>
  <c r="AF2089" i="2"/>
  <c r="AD2089" i="2"/>
  <c r="AC2089" i="2"/>
  <c r="AL2088" i="2"/>
  <c r="AI2088" i="2"/>
  <c r="AH2088" i="2"/>
  <c r="AG2088" i="2"/>
  <c r="AF2088" i="2"/>
  <c r="AD2088" i="2"/>
  <c r="AC2088" i="2"/>
  <c r="AL2087" i="2"/>
  <c r="AI2087" i="2"/>
  <c r="AH2087" i="2"/>
  <c r="AG2087" i="2"/>
  <c r="AF2087" i="2"/>
  <c r="AD2087" i="2"/>
  <c r="AC2087" i="2"/>
  <c r="AL2086" i="2"/>
  <c r="AI2086" i="2"/>
  <c r="AK2086" i="2" s="1"/>
  <c r="AH2086" i="2"/>
  <c r="AG2086" i="2"/>
  <c r="AF2086" i="2"/>
  <c r="AD2086" i="2"/>
  <c r="AC2086" i="2"/>
  <c r="AL2085" i="2"/>
  <c r="AI2085" i="2"/>
  <c r="AH2085" i="2"/>
  <c r="AJ2085" i="2" s="1"/>
  <c r="AG2085" i="2"/>
  <c r="AF2085" i="2"/>
  <c r="AD2085" i="2"/>
  <c r="AC2085" i="2"/>
  <c r="AL2084" i="2"/>
  <c r="AI2084" i="2"/>
  <c r="AH2084" i="2"/>
  <c r="AG2084" i="2"/>
  <c r="AF2084" i="2"/>
  <c r="AD2084" i="2"/>
  <c r="AC2084" i="2"/>
  <c r="AL2083" i="2"/>
  <c r="AI2083" i="2"/>
  <c r="AH2083" i="2"/>
  <c r="AG2083" i="2"/>
  <c r="AF2083" i="2"/>
  <c r="AD2083" i="2"/>
  <c r="AC2083" i="2"/>
  <c r="AL2082" i="2"/>
  <c r="AI2082" i="2"/>
  <c r="AK2082" i="2" s="1"/>
  <c r="AH2082" i="2"/>
  <c r="AG2082" i="2"/>
  <c r="AF2082" i="2"/>
  <c r="AD2082" i="2"/>
  <c r="AC2082" i="2"/>
  <c r="AL2081" i="2"/>
  <c r="AI2081" i="2"/>
  <c r="AH2081" i="2"/>
  <c r="AJ2081" i="2" s="1"/>
  <c r="AG2081" i="2"/>
  <c r="AF2081" i="2"/>
  <c r="AD2081" i="2"/>
  <c r="AC2081" i="2"/>
  <c r="AL2080" i="2"/>
  <c r="AI2080" i="2"/>
  <c r="AH2080" i="2"/>
  <c r="AG2080" i="2"/>
  <c r="AF2080" i="2"/>
  <c r="AD2080" i="2"/>
  <c r="AC2080" i="2"/>
  <c r="AL2079" i="2"/>
  <c r="AI2079" i="2"/>
  <c r="AH2079" i="2"/>
  <c r="AG2079" i="2"/>
  <c r="AF2079" i="2"/>
  <c r="AD2079" i="2"/>
  <c r="AC2079" i="2"/>
  <c r="AL2078" i="2"/>
  <c r="AI2078" i="2"/>
  <c r="AK2078" i="2" s="1"/>
  <c r="AH2078" i="2"/>
  <c r="AG2078" i="2"/>
  <c r="AF2078" i="2"/>
  <c r="AD2078" i="2"/>
  <c r="AC2078" i="2"/>
  <c r="AL2077" i="2"/>
  <c r="AI2077" i="2"/>
  <c r="AH2077" i="2"/>
  <c r="AJ2077" i="2" s="1"/>
  <c r="AG2077" i="2"/>
  <c r="AF2077" i="2"/>
  <c r="AD2077" i="2"/>
  <c r="AC2077" i="2"/>
  <c r="AL2076" i="2"/>
  <c r="AI2076" i="2"/>
  <c r="AH2076" i="2"/>
  <c r="AG2076" i="2"/>
  <c r="AF2076" i="2"/>
  <c r="AD2076" i="2"/>
  <c r="AC2076" i="2"/>
  <c r="AL2075" i="2"/>
  <c r="AI2075" i="2"/>
  <c r="AH2075" i="2"/>
  <c r="AG2075" i="2"/>
  <c r="AF2075" i="2"/>
  <c r="AD2075" i="2"/>
  <c r="AC2075" i="2"/>
  <c r="AL2074" i="2"/>
  <c r="AI2074" i="2"/>
  <c r="AK2074" i="2" s="1"/>
  <c r="AH2074" i="2"/>
  <c r="AG2074" i="2"/>
  <c r="AF2074" i="2"/>
  <c r="AD2074" i="2"/>
  <c r="AC2074" i="2"/>
  <c r="AL2073" i="2"/>
  <c r="AI2073" i="2"/>
  <c r="AH2073" i="2"/>
  <c r="AG2073" i="2"/>
  <c r="AF2073" i="2"/>
  <c r="AD2073" i="2"/>
  <c r="AC2073" i="2"/>
  <c r="AL2072" i="2"/>
  <c r="AI2072" i="2"/>
  <c r="AH2072" i="2"/>
  <c r="AG2072" i="2"/>
  <c r="AF2072" i="2"/>
  <c r="AD2072" i="2"/>
  <c r="AC2072" i="2"/>
  <c r="AL2071" i="2"/>
  <c r="AI2071" i="2"/>
  <c r="AH2071" i="2"/>
  <c r="AG2071" i="2"/>
  <c r="AF2071" i="2"/>
  <c r="AD2071" i="2"/>
  <c r="AC2071" i="2"/>
  <c r="AL2070" i="2"/>
  <c r="AI2070" i="2"/>
  <c r="AH2070" i="2"/>
  <c r="AG2070" i="2"/>
  <c r="AF2070" i="2"/>
  <c r="AD2070" i="2"/>
  <c r="AC2070" i="2"/>
  <c r="AL2069" i="2"/>
  <c r="AI2069" i="2"/>
  <c r="AH2069" i="2"/>
  <c r="AJ2069" i="2" s="1"/>
  <c r="AG2069" i="2"/>
  <c r="AF2069" i="2"/>
  <c r="AD2069" i="2"/>
  <c r="AC2069" i="2"/>
  <c r="AL2068" i="2"/>
  <c r="AI2068" i="2"/>
  <c r="AH2068" i="2"/>
  <c r="AG2068" i="2"/>
  <c r="AF2068" i="2"/>
  <c r="AD2068" i="2"/>
  <c r="AC2068" i="2"/>
  <c r="AI2067" i="2"/>
  <c r="AK2067" i="2" s="1"/>
  <c r="AH2067" i="2"/>
  <c r="AG2067" i="2"/>
  <c r="AF2067" i="2"/>
  <c r="AD2067" i="2"/>
  <c r="AC2067" i="2"/>
  <c r="AL2066" i="2"/>
  <c r="AI2066" i="2"/>
  <c r="AH2066" i="2"/>
  <c r="AJ2066" i="2" s="1"/>
  <c r="AG2066" i="2"/>
  <c r="AF2066" i="2"/>
  <c r="AD2066" i="2"/>
  <c r="AC2066" i="2"/>
  <c r="AL2065" i="2"/>
  <c r="AI2065" i="2"/>
  <c r="AH2065" i="2"/>
  <c r="AG2065" i="2"/>
  <c r="AF2065" i="2"/>
  <c r="AC2065" i="2"/>
  <c r="AL2064" i="2"/>
  <c r="AI2064" i="2"/>
  <c r="AH2064" i="2"/>
  <c r="AG2064" i="2"/>
  <c r="AF2064" i="2"/>
  <c r="AD2064" i="2"/>
  <c r="AC2064" i="2"/>
  <c r="AL2063" i="2"/>
  <c r="AI2063" i="2"/>
  <c r="AH2063" i="2"/>
  <c r="AH2093" i="2" s="1"/>
  <c r="AG2063" i="2"/>
  <c r="AF2063" i="2"/>
  <c r="AD2063" i="2"/>
  <c r="AC2063" i="2"/>
  <c r="X2093" i="2"/>
  <c r="U2093" i="2"/>
  <c r="T2093" i="2"/>
  <c r="S2093" i="2"/>
  <c r="R2093" i="2"/>
  <c r="Q2093" i="2"/>
  <c r="P2093" i="2"/>
  <c r="O2093" i="2"/>
  <c r="N2093" i="2"/>
  <c r="M2093" i="2"/>
  <c r="L2093" i="2"/>
  <c r="K2093" i="2"/>
  <c r="J2093" i="2"/>
  <c r="I2093" i="2"/>
  <c r="H2093" i="2"/>
  <c r="G2093" i="2"/>
  <c r="F2093" i="2"/>
  <c r="E2093" i="2"/>
  <c r="W2092" i="2"/>
  <c r="V2092" i="2"/>
  <c r="W2091" i="2"/>
  <c r="V2091" i="2"/>
  <c r="W2090" i="2"/>
  <c r="V2090" i="2"/>
  <c r="W2089" i="2"/>
  <c r="V2089" i="2"/>
  <c r="W2088" i="2"/>
  <c r="V2088" i="2"/>
  <c r="W2087" i="2"/>
  <c r="V2087" i="2"/>
  <c r="W2086" i="2"/>
  <c r="V2086" i="2"/>
  <c r="W2085" i="2"/>
  <c r="V2085" i="2"/>
  <c r="W2084" i="2"/>
  <c r="V2084" i="2"/>
  <c r="W2083" i="2"/>
  <c r="V2083" i="2"/>
  <c r="W2082" i="2"/>
  <c r="V2082" i="2"/>
  <c r="W2081" i="2"/>
  <c r="V2081" i="2"/>
  <c r="W2080" i="2"/>
  <c r="V2080" i="2"/>
  <c r="W2079" i="2"/>
  <c r="V2079" i="2"/>
  <c r="W2078" i="2"/>
  <c r="V2078" i="2"/>
  <c r="V2077" i="2"/>
  <c r="V2076" i="2"/>
  <c r="V2075" i="2"/>
  <c r="V2074" i="2"/>
  <c r="V2073" i="2"/>
  <c r="V2072" i="2"/>
  <c r="V2071" i="2"/>
  <c r="V2070" i="2"/>
  <c r="V2069" i="2"/>
  <c r="W2068" i="2"/>
  <c r="V2068" i="2"/>
  <c r="W2067" i="2"/>
  <c r="V2067" i="2"/>
  <c r="W2066" i="2"/>
  <c r="W2065" i="2"/>
  <c r="V2065" i="2"/>
  <c r="W2064" i="2"/>
  <c r="V2064" i="2"/>
  <c r="W2063" i="2"/>
  <c r="V2063" i="2"/>
  <c r="AI2051" i="2"/>
  <c r="AC2042" i="2"/>
  <c r="AI2024" i="2"/>
  <c r="AI2025" i="2"/>
  <c r="AI2026" i="2"/>
  <c r="AI2027" i="2"/>
  <c r="AI2028" i="2"/>
  <c r="AJ2028" i="2" s="1"/>
  <c r="AI2029" i="2"/>
  <c r="AI2030" i="2"/>
  <c r="AI2031" i="2"/>
  <c r="AI2032" i="2"/>
  <c r="AI2033" i="2"/>
  <c r="AI2034" i="2"/>
  <c r="AI2035" i="2"/>
  <c r="AI2036" i="2"/>
  <c r="AI2037" i="2"/>
  <c r="AI2038" i="2"/>
  <c r="AI2039" i="2"/>
  <c r="AI2040" i="2"/>
  <c r="AI2041" i="2"/>
  <c r="AI2042" i="2"/>
  <c r="AI2043" i="2"/>
  <c r="AI2044" i="2"/>
  <c r="AI2045" i="2"/>
  <c r="AI2046" i="2"/>
  <c r="AI2047" i="2"/>
  <c r="AI2048" i="2"/>
  <c r="AJ2048" i="2" s="1"/>
  <c r="AI2049" i="2"/>
  <c r="AI2050" i="2"/>
  <c r="AI2052" i="2"/>
  <c r="AI2023" i="2"/>
  <c r="AF2024" i="2"/>
  <c r="AG2024" i="2"/>
  <c r="AF2025" i="2"/>
  <c r="AG2025" i="2"/>
  <c r="AF2026" i="2"/>
  <c r="AG2026" i="2"/>
  <c r="AF2027" i="2"/>
  <c r="AG2027" i="2"/>
  <c r="AF2028" i="2"/>
  <c r="AG2028" i="2"/>
  <c r="AF2029" i="2"/>
  <c r="AG2029" i="2"/>
  <c r="AF2030" i="2"/>
  <c r="AG2030" i="2"/>
  <c r="AF2031" i="2"/>
  <c r="AG2031" i="2"/>
  <c r="AF2032" i="2"/>
  <c r="AG2032" i="2"/>
  <c r="AF2033" i="2"/>
  <c r="AG2033" i="2"/>
  <c r="AF2034" i="2"/>
  <c r="AG2034" i="2"/>
  <c r="AF2035" i="2"/>
  <c r="AG2035" i="2"/>
  <c r="AF2036" i="2"/>
  <c r="AG2036" i="2"/>
  <c r="AF2037" i="2"/>
  <c r="AG2037" i="2"/>
  <c r="AF2038" i="2"/>
  <c r="AG2038" i="2"/>
  <c r="AF2039" i="2"/>
  <c r="AG2039" i="2"/>
  <c r="AF2040" i="2"/>
  <c r="AG2040" i="2"/>
  <c r="AF2041" i="2"/>
  <c r="AG2041" i="2"/>
  <c r="AF2042" i="2"/>
  <c r="AG2042" i="2"/>
  <c r="AF2043" i="2"/>
  <c r="AG2043" i="2"/>
  <c r="AF2044" i="2"/>
  <c r="AG2044" i="2"/>
  <c r="AF2045" i="2"/>
  <c r="AG2045" i="2"/>
  <c r="AF2046" i="2"/>
  <c r="AG2046" i="2"/>
  <c r="AF2047" i="2"/>
  <c r="AG2047" i="2"/>
  <c r="AF2048" i="2"/>
  <c r="AG2048" i="2"/>
  <c r="AF2049" i="2"/>
  <c r="AG2049" i="2"/>
  <c r="AF2050" i="2"/>
  <c r="AG2050" i="2"/>
  <c r="AF2051" i="2"/>
  <c r="AG2051" i="2"/>
  <c r="AF2052" i="2"/>
  <c r="AG2052" i="2"/>
  <c r="AG2023" i="2"/>
  <c r="AF2023" i="2"/>
  <c r="AE2053" i="2"/>
  <c r="AB2053" i="2"/>
  <c r="AA2053" i="2"/>
  <c r="Z2053" i="2"/>
  <c r="Y2053" i="2"/>
  <c r="AL2052" i="2"/>
  <c r="AH2052" i="2"/>
  <c r="AK2052" i="2" s="1"/>
  <c r="AD2052" i="2"/>
  <c r="AC2052" i="2"/>
  <c r="AL2051" i="2"/>
  <c r="AH2051" i="2"/>
  <c r="AJ2051" i="2" s="1"/>
  <c r="AD2051" i="2"/>
  <c r="AC2051" i="2"/>
  <c r="AL2050" i="2"/>
  <c r="AH2050" i="2"/>
  <c r="AJ2050" i="2" s="1"/>
  <c r="AD2050" i="2"/>
  <c r="AC2050" i="2"/>
  <c r="AL2049" i="2"/>
  <c r="AH2049" i="2"/>
  <c r="AD2049" i="2"/>
  <c r="AC2049" i="2"/>
  <c r="AL2048" i="2"/>
  <c r="AH2048" i="2"/>
  <c r="AD2048" i="2"/>
  <c r="AC2048" i="2"/>
  <c r="AL2047" i="2"/>
  <c r="AH2047" i="2"/>
  <c r="AD2047" i="2"/>
  <c r="AC2047" i="2"/>
  <c r="AL2046" i="2"/>
  <c r="AH2046" i="2"/>
  <c r="AJ2046" i="2" s="1"/>
  <c r="AD2046" i="2"/>
  <c r="AC2046" i="2"/>
  <c r="AL2045" i="2"/>
  <c r="AH2045" i="2"/>
  <c r="AD2045" i="2"/>
  <c r="AC2045" i="2"/>
  <c r="AL2044" i="2"/>
  <c r="AH2044" i="2"/>
  <c r="AJ2044" i="2" s="1"/>
  <c r="AD2044" i="2"/>
  <c r="AC2044" i="2"/>
  <c r="AL2043" i="2"/>
  <c r="AH2043" i="2"/>
  <c r="AD2043" i="2"/>
  <c r="AC2043" i="2"/>
  <c r="AL2042" i="2"/>
  <c r="AH2042" i="2"/>
  <c r="AD2042" i="2"/>
  <c r="AL2041" i="2"/>
  <c r="AH2041" i="2"/>
  <c r="AD2041" i="2"/>
  <c r="AC2041" i="2"/>
  <c r="AL2040" i="2"/>
  <c r="AH2040" i="2"/>
  <c r="AD2040" i="2"/>
  <c r="AC2040" i="2"/>
  <c r="AL2039" i="2"/>
  <c r="AH2039" i="2"/>
  <c r="AK2039" i="2" s="1"/>
  <c r="AD2039" i="2"/>
  <c r="AC2039" i="2"/>
  <c r="AL2038" i="2"/>
  <c r="AH2038" i="2"/>
  <c r="AJ2038" i="2" s="1"/>
  <c r="AD2038" i="2"/>
  <c r="AC2038" i="2"/>
  <c r="AL2037" i="2"/>
  <c r="AH2037" i="2"/>
  <c r="AD2037" i="2"/>
  <c r="AC2037" i="2"/>
  <c r="AL2036" i="2"/>
  <c r="AH2036" i="2"/>
  <c r="AD2036" i="2"/>
  <c r="AC2036" i="2"/>
  <c r="AL2035" i="2"/>
  <c r="AH2035" i="2"/>
  <c r="AD2035" i="2"/>
  <c r="AC2035" i="2"/>
  <c r="AL2034" i="2"/>
  <c r="AH2034" i="2"/>
  <c r="AD2034" i="2"/>
  <c r="AC2034" i="2"/>
  <c r="AL2033" i="2"/>
  <c r="AH2033" i="2"/>
  <c r="AD2033" i="2"/>
  <c r="AC2033" i="2"/>
  <c r="AL2032" i="2"/>
  <c r="AH2032" i="2"/>
  <c r="AD2032" i="2"/>
  <c r="AC2032" i="2"/>
  <c r="AL2031" i="2"/>
  <c r="AH2031" i="2"/>
  <c r="AD2031" i="2"/>
  <c r="AC2031" i="2"/>
  <c r="AL2030" i="2"/>
  <c r="AH2030" i="2"/>
  <c r="AD2030" i="2"/>
  <c r="AC2030" i="2"/>
  <c r="AL2029" i="2"/>
  <c r="AH2029" i="2"/>
  <c r="AD2029" i="2"/>
  <c r="AC2029" i="2"/>
  <c r="AL2028" i="2"/>
  <c r="AH2028" i="2"/>
  <c r="AD2028" i="2"/>
  <c r="AC2028" i="2"/>
  <c r="AH2027" i="2"/>
  <c r="AJ2027" i="2" s="1"/>
  <c r="AD2027" i="2"/>
  <c r="AC2027" i="2"/>
  <c r="AL2026" i="2"/>
  <c r="AH2026" i="2"/>
  <c r="AD2026" i="2"/>
  <c r="AC2026" i="2"/>
  <c r="AL2025" i="2"/>
  <c r="AH2025" i="2"/>
  <c r="AC2025" i="2"/>
  <c r="AL2024" i="2"/>
  <c r="AH2024" i="2"/>
  <c r="AD2024" i="2"/>
  <c r="AC2024" i="2"/>
  <c r="AL2023" i="2"/>
  <c r="AH2023" i="2"/>
  <c r="AD2023" i="2"/>
  <c r="AC2023" i="2"/>
  <c r="X2053" i="2"/>
  <c r="U2053" i="2"/>
  <c r="T2053" i="2"/>
  <c r="S2053" i="2"/>
  <c r="R2053" i="2"/>
  <c r="Q2053" i="2"/>
  <c r="P2053" i="2"/>
  <c r="O2053" i="2"/>
  <c r="N2053" i="2"/>
  <c r="M2053" i="2"/>
  <c r="L2053" i="2"/>
  <c r="K2053" i="2"/>
  <c r="J2053" i="2"/>
  <c r="I2053" i="2"/>
  <c r="H2053" i="2"/>
  <c r="G2053" i="2"/>
  <c r="F2053" i="2"/>
  <c r="E2053" i="2"/>
  <c r="W2052" i="2"/>
  <c r="V2052" i="2"/>
  <c r="W2051" i="2"/>
  <c r="V2051" i="2"/>
  <c r="W2050" i="2"/>
  <c r="V2050" i="2"/>
  <c r="W2049" i="2"/>
  <c r="V2049" i="2"/>
  <c r="W2048" i="2"/>
  <c r="V2048" i="2"/>
  <c r="W2047" i="2"/>
  <c r="V2047" i="2"/>
  <c r="W2046" i="2"/>
  <c r="V2046" i="2"/>
  <c r="W2045" i="2"/>
  <c r="V2045" i="2"/>
  <c r="W2044" i="2"/>
  <c r="V2044" i="2"/>
  <c r="W2043" i="2"/>
  <c r="V2043" i="2"/>
  <c r="W2042" i="2"/>
  <c r="V2042" i="2"/>
  <c r="W2041" i="2"/>
  <c r="V2041" i="2"/>
  <c r="W2040" i="2"/>
  <c r="V2040" i="2"/>
  <c r="W2039" i="2"/>
  <c r="V2039" i="2"/>
  <c r="W2038" i="2"/>
  <c r="V2038" i="2"/>
  <c r="V2037" i="2"/>
  <c r="V2036" i="2"/>
  <c r="V2035" i="2"/>
  <c r="V2034" i="2"/>
  <c r="V2033" i="2"/>
  <c r="V2032" i="2"/>
  <c r="V2031" i="2"/>
  <c r="V2030" i="2"/>
  <c r="V2029" i="2"/>
  <c r="W2028" i="2"/>
  <c r="V2028" i="2"/>
  <c r="W2027" i="2"/>
  <c r="V2027" i="2"/>
  <c r="W2026" i="2"/>
  <c r="V2026" i="2"/>
  <c r="W2025" i="2"/>
  <c r="V2025" i="2"/>
  <c r="W2024" i="2"/>
  <c r="V2024" i="2"/>
  <c r="W2023" i="2"/>
  <c r="V2023" i="2"/>
  <c r="AE2014" i="2"/>
  <c r="AB2014" i="2"/>
  <c r="AA2014" i="2"/>
  <c r="Z2014" i="2"/>
  <c r="Y2014" i="2"/>
  <c r="X2014" i="2"/>
  <c r="U2014" i="2"/>
  <c r="T2014" i="2"/>
  <c r="S2014" i="2"/>
  <c r="R2014" i="2"/>
  <c r="Q2014" i="2"/>
  <c r="P2014" i="2"/>
  <c r="O2014" i="2"/>
  <c r="N2014" i="2"/>
  <c r="M2014" i="2"/>
  <c r="L2014" i="2"/>
  <c r="K2014" i="2"/>
  <c r="J2014" i="2"/>
  <c r="I2014" i="2"/>
  <c r="H2014" i="2"/>
  <c r="G2014" i="2"/>
  <c r="F2014" i="2"/>
  <c r="E2014" i="2"/>
  <c r="AL2013" i="2"/>
  <c r="AI2013" i="2"/>
  <c r="AH2013" i="2"/>
  <c r="AG2013" i="2"/>
  <c r="AF2013" i="2"/>
  <c r="AD2013" i="2"/>
  <c r="AC2013" i="2"/>
  <c r="W2013" i="2"/>
  <c r="V2013" i="2"/>
  <c r="AL2012" i="2"/>
  <c r="AH2012" i="2"/>
  <c r="AJ2012" i="2" s="1"/>
  <c r="AG2012" i="2"/>
  <c r="AF2012" i="2"/>
  <c r="AD2012" i="2"/>
  <c r="AC2012" i="2"/>
  <c r="W2012" i="2"/>
  <c r="V2012" i="2"/>
  <c r="AL2011" i="2"/>
  <c r="AH2011" i="2"/>
  <c r="AJ2011" i="2" s="1"/>
  <c r="AG2011" i="2"/>
  <c r="AD2011" i="2"/>
  <c r="AC2011" i="2"/>
  <c r="W2011" i="2"/>
  <c r="V2011" i="2"/>
  <c r="AL2010" i="2"/>
  <c r="AI2010" i="2"/>
  <c r="AH2010" i="2"/>
  <c r="AK2010" i="2" s="1"/>
  <c r="AG2010" i="2"/>
  <c r="AF2010" i="2"/>
  <c r="AD2010" i="2"/>
  <c r="AC2010" i="2"/>
  <c r="W2010" i="2"/>
  <c r="V2010" i="2"/>
  <c r="AL2009" i="2"/>
  <c r="AI2009" i="2"/>
  <c r="AH2009" i="2"/>
  <c r="AG2009" i="2"/>
  <c r="AF2009" i="2"/>
  <c r="AD2009" i="2"/>
  <c r="AC2009" i="2"/>
  <c r="W2009" i="2"/>
  <c r="V2009" i="2"/>
  <c r="AL2008" i="2"/>
  <c r="AI2008" i="2"/>
  <c r="AH2008" i="2"/>
  <c r="AG2008" i="2"/>
  <c r="AF2008" i="2"/>
  <c r="AD2008" i="2"/>
  <c r="AC2008" i="2"/>
  <c r="W2008" i="2"/>
  <c r="V2008" i="2"/>
  <c r="AL2007" i="2"/>
  <c r="AI2007" i="2"/>
  <c r="AJ2007" i="2" s="1"/>
  <c r="AH2007" i="2"/>
  <c r="AG2007" i="2"/>
  <c r="AF2007" i="2"/>
  <c r="AD2007" i="2"/>
  <c r="AC2007" i="2"/>
  <c r="W2007" i="2"/>
  <c r="V2007" i="2"/>
  <c r="AL2006" i="2"/>
  <c r="AI2006" i="2"/>
  <c r="AH2006" i="2"/>
  <c r="AK2006" i="2" s="1"/>
  <c r="AG2006" i="2"/>
  <c r="AF2006" i="2"/>
  <c r="AD2006" i="2"/>
  <c r="AC2006" i="2"/>
  <c r="W2006" i="2"/>
  <c r="V2006" i="2"/>
  <c r="AL2005" i="2"/>
  <c r="AI2005" i="2"/>
  <c r="AH2005" i="2"/>
  <c r="AG2005" i="2"/>
  <c r="AF2005" i="2"/>
  <c r="AD2005" i="2"/>
  <c r="AC2005" i="2"/>
  <c r="W2005" i="2"/>
  <c r="V2005" i="2"/>
  <c r="AL2004" i="2"/>
  <c r="AI2004" i="2"/>
  <c r="AH2004" i="2"/>
  <c r="AF2004" i="2"/>
  <c r="AD2004" i="2"/>
  <c r="AC2004" i="2"/>
  <c r="W2004" i="2"/>
  <c r="V2004" i="2"/>
  <c r="AL2003" i="2"/>
  <c r="AI2003" i="2"/>
  <c r="AH2003" i="2"/>
  <c r="AD2003" i="2"/>
  <c r="AC2003" i="2"/>
  <c r="W2003" i="2"/>
  <c r="V2003" i="2"/>
  <c r="AL2002" i="2"/>
  <c r="AI2002" i="2"/>
  <c r="AH2002" i="2"/>
  <c r="AF2002" i="2"/>
  <c r="AD2002" i="2"/>
  <c r="AC2002" i="2"/>
  <c r="W2002" i="2"/>
  <c r="V2002" i="2"/>
  <c r="AL2001" i="2"/>
  <c r="AI2001" i="2"/>
  <c r="AH2001" i="2"/>
  <c r="AG2001" i="2"/>
  <c r="AF2001" i="2"/>
  <c r="AD2001" i="2"/>
  <c r="AC2001" i="2"/>
  <c r="W2001" i="2"/>
  <c r="V2001" i="2"/>
  <c r="AL2000" i="2"/>
  <c r="AI2000" i="2"/>
  <c r="AH2000" i="2"/>
  <c r="AG2000" i="2"/>
  <c r="AF2000" i="2"/>
  <c r="AD2000" i="2"/>
  <c r="AC2000" i="2"/>
  <c r="W2000" i="2"/>
  <c r="V2000" i="2"/>
  <c r="AL1999" i="2"/>
  <c r="AI1999" i="2"/>
  <c r="AJ1999" i="2" s="1"/>
  <c r="AH1999" i="2"/>
  <c r="AG1999" i="2"/>
  <c r="AF1999" i="2"/>
  <c r="AD1999" i="2"/>
  <c r="AC1999" i="2"/>
  <c r="W1999" i="2"/>
  <c r="V1999" i="2"/>
  <c r="AL1998" i="2"/>
  <c r="AI1998" i="2"/>
  <c r="AH1998" i="2"/>
  <c r="AK1998" i="2" s="1"/>
  <c r="AG1998" i="2"/>
  <c r="AF1998" i="2"/>
  <c r="AD1998" i="2"/>
  <c r="AC1998" i="2"/>
  <c r="V1998" i="2"/>
  <c r="AL1997" i="2"/>
  <c r="AI1997" i="2"/>
  <c r="AH1997" i="2"/>
  <c r="AK1997" i="2" s="1"/>
  <c r="AG1997" i="2"/>
  <c r="AF1997" i="2"/>
  <c r="AD1997" i="2"/>
  <c r="AC1997" i="2"/>
  <c r="V1997" i="2"/>
  <c r="AL1996" i="2"/>
  <c r="AI1996" i="2"/>
  <c r="AH1996" i="2"/>
  <c r="AK1996" i="2" s="1"/>
  <c r="AG1996" i="2"/>
  <c r="AF1996" i="2"/>
  <c r="AD1996" i="2"/>
  <c r="AC1996" i="2"/>
  <c r="V1996" i="2"/>
  <c r="AL1995" i="2"/>
  <c r="AI1995" i="2"/>
  <c r="AH1995" i="2"/>
  <c r="AK1995" i="2" s="1"/>
  <c r="AG1995" i="2"/>
  <c r="AF1995" i="2"/>
  <c r="AD1995" i="2"/>
  <c r="AC1995" i="2"/>
  <c r="V1995" i="2"/>
  <c r="AL1994" i="2"/>
  <c r="AI1994" i="2"/>
  <c r="AH1994" i="2"/>
  <c r="AG1994" i="2"/>
  <c r="AF1994" i="2"/>
  <c r="AD1994" i="2"/>
  <c r="AC1994" i="2"/>
  <c r="V1994" i="2"/>
  <c r="AL1993" i="2"/>
  <c r="AI1993" i="2"/>
  <c r="AH1993" i="2"/>
  <c r="AK1993" i="2" s="1"/>
  <c r="AG1993" i="2"/>
  <c r="AF1993" i="2"/>
  <c r="AD1993" i="2"/>
  <c r="AC1993" i="2"/>
  <c r="V1993" i="2"/>
  <c r="AL1992" i="2"/>
  <c r="AI1992" i="2"/>
  <c r="AH1992" i="2"/>
  <c r="AG1992" i="2"/>
  <c r="AF1992" i="2"/>
  <c r="AD1992" i="2"/>
  <c r="AC1992" i="2"/>
  <c r="V1992" i="2"/>
  <c r="AL1991" i="2"/>
  <c r="AI1991" i="2"/>
  <c r="AH1991" i="2"/>
  <c r="AK1991" i="2" s="1"/>
  <c r="AG1991" i="2"/>
  <c r="AF1991" i="2"/>
  <c r="AD1991" i="2"/>
  <c r="AC1991" i="2"/>
  <c r="V1991" i="2"/>
  <c r="AL1990" i="2"/>
  <c r="AI1990" i="2"/>
  <c r="AH1990" i="2"/>
  <c r="AG1990" i="2"/>
  <c r="AF1990" i="2"/>
  <c r="AD1990" i="2"/>
  <c r="AC1990" i="2"/>
  <c r="V1990" i="2"/>
  <c r="AL1989" i="2"/>
  <c r="AI1989" i="2"/>
  <c r="AJ1989" i="2" s="1"/>
  <c r="AH1989" i="2"/>
  <c r="AG1989" i="2"/>
  <c r="AF1989" i="2"/>
  <c r="AD1989" i="2"/>
  <c r="AC1989" i="2"/>
  <c r="W1989" i="2"/>
  <c r="V1989" i="2"/>
  <c r="AI1988" i="2"/>
  <c r="AH1988" i="2"/>
  <c r="AG1988" i="2"/>
  <c r="AF1988" i="2"/>
  <c r="AD1988" i="2"/>
  <c r="AC1988" i="2"/>
  <c r="W1988" i="2"/>
  <c r="V1988" i="2"/>
  <c r="AL1987" i="2"/>
  <c r="AI1987" i="2"/>
  <c r="AH1987" i="2"/>
  <c r="AG1987" i="2"/>
  <c r="AF1987" i="2"/>
  <c r="AD1987" i="2"/>
  <c r="AC1987" i="2"/>
  <c r="W1987" i="2"/>
  <c r="V1987" i="2"/>
  <c r="AL1986" i="2"/>
  <c r="AI1986" i="2"/>
  <c r="AH1986" i="2"/>
  <c r="AG1986" i="2"/>
  <c r="AC1986" i="2"/>
  <c r="W1986" i="2"/>
  <c r="V1986" i="2"/>
  <c r="AL1985" i="2"/>
  <c r="AI1985" i="2"/>
  <c r="AH1985" i="2"/>
  <c r="AG1985" i="2"/>
  <c r="AD1985" i="2"/>
  <c r="AC1985" i="2"/>
  <c r="W1985" i="2"/>
  <c r="V1985" i="2"/>
  <c r="AL1984" i="2"/>
  <c r="AI1984" i="2"/>
  <c r="AH1984" i="2"/>
  <c r="AG1984" i="2"/>
  <c r="AF1984" i="2"/>
  <c r="AD1984" i="2"/>
  <c r="AC1984" i="2"/>
  <c r="W1984" i="2"/>
  <c r="V1984" i="2"/>
  <c r="AE1976" i="2"/>
  <c r="AB1976" i="2"/>
  <c r="AA1976" i="2"/>
  <c r="Z1976" i="2"/>
  <c r="Y1976" i="2"/>
  <c r="X1976" i="2"/>
  <c r="U1976" i="2"/>
  <c r="T1976" i="2"/>
  <c r="S1976" i="2"/>
  <c r="R1976" i="2"/>
  <c r="Q1976" i="2"/>
  <c r="P1976" i="2"/>
  <c r="O1976" i="2"/>
  <c r="N1976" i="2"/>
  <c r="M1976" i="2"/>
  <c r="L1976" i="2"/>
  <c r="K1976" i="2"/>
  <c r="J1976" i="2"/>
  <c r="I1976" i="2"/>
  <c r="H1976" i="2"/>
  <c r="G1976" i="2"/>
  <c r="F1976" i="2"/>
  <c r="E1976" i="2"/>
  <c r="AL1975" i="2"/>
  <c r="AI1975" i="2"/>
  <c r="AH1975" i="2"/>
  <c r="AG1975" i="2"/>
  <c r="AF1975" i="2"/>
  <c r="AD1975" i="2"/>
  <c r="AC1975" i="2"/>
  <c r="W1975" i="2"/>
  <c r="V1975" i="2"/>
  <c r="AL1974" i="2"/>
  <c r="AH1974" i="2"/>
  <c r="AJ1974" i="2" s="1"/>
  <c r="AG1974" i="2"/>
  <c r="AF1974" i="2"/>
  <c r="AD1974" i="2"/>
  <c r="AC1974" i="2"/>
  <c r="W1974" i="2"/>
  <c r="V1974" i="2"/>
  <c r="AL1973" i="2"/>
  <c r="AH1973" i="2"/>
  <c r="AJ1973" i="2" s="1"/>
  <c r="AG1973" i="2"/>
  <c r="AD1973" i="2"/>
  <c r="AC1973" i="2"/>
  <c r="W1973" i="2"/>
  <c r="V1973" i="2"/>
  <c r="AL1972" i="2"/>
  <c r="AI1972" i="2"/>
  <c r="AH1972" i="2"/>
  <c r="AG1972" i="2"/>
  <c r="AF1972" i="2"/>
  <c r="AD1972" i="2"/>
  <c r="AC1972" i="2"/>
  <c r="W1972" i="2"/>
  <c r="V1972" i="2"/>
  <c r="AL1971" i="2"/>
  <c r="AI1971" i="2"/>
  <c r="AH1971" i="2"/>
  <c r="AG1971" i="2"/>
  <c r="AF1971" i="2"/>
  <c r="AD1971" i="2"/>
  <c r="AC1971" i="2"/>
  <c r="W1971" i="2"/>
  <c r="V1971" i="2"/>
  <c r="AL1970" i="2"/>
  <c r="AI1970" i="2"/>
  <c r="AH1970" i="2"/>
  <c r="AG1970" i="2"/>
  <c r="AF1970" i="2"/>
  <c r="AD1970" i="2"/>
  <c r="AC1970" i="2"/>
  <c r="W1970" i="2"/>
  <c r="V1970" i="2"/>
  <c r="AL1969" i="2"/>
  <c r="AI1969" i="2"/>
  <c r="AH1969" i="2"/>
  <c r="AG1969" i="2"/>
  <c r="AF1969" i="2"/>
  <c r="AD1969" i="2"/>
  <c r="AC1969" i="2"/>
  <c r="W1969" i="2"/>
  <c r="V1969" i="2"/>
  <c r="AL1968" i="2"/>
  <c r="AI1968" i="2"/>
  <c r="AH1968" i="2"/>
  <c r="AG1968" i="2"/>
  <c r="AF1968" i="2"/>
  <c r="AD1968" i="2"/>
  <c r="AC1968" i="2"/>
  <c r="W1968" i="2"/>
  <c r="V1968" i="2"/>
  <c r="AL1967" i="2"/>
  <c r="AI1967" i="2"/>
  <c r="AH1967" i="2"/>
  <c r="AG1967" i="2"/>
  <c r="AF1967" i="2"/>
  <c r="AD1967" i="2"/>
  <c r="AC1967" i="2"/>
  <c r="W1967" i="2"/>
  <c r="V1967" i="2"/>
  <c r="AL1966" i="2"/>
  <c r="AI1966" i="2"/>
  <c r="AH1966" i="2"/>
  <c r="AF1966" i="2"/>
  <c r="AD1966" i="2"/>
  <c r="AC1966" i="2"/>
  <c r="W1966" i="2"/>
  <c r="V1966" i="2"/>
  <c r="AL1965" i="2"/>
  <c r="AI1965" i="2"/>
  <c r="AH1965" i="2"/>
  <c r="AD1965" i="2"/>
  <c r="AC1965" i="2"/>
  <c r="W1965" i="2"/>
  <c r="V1965" i="2"/>
  <c r="AL1964" i="2"/>
  <c r="AI1964" i="2"/>
  <c r="AH1964" i="2"/>
  <c r="AF1964" i="2"/>
  <c r="AD1964" i="2"/>
  <c r="AC1964" i="2"/>
  <c r="W1964" i="2"/>
  <c r="V1964" i="2"/>
  <c r="AL1963" i="2"/>
  <c r="AI1963" i="2"/>
  <c r="AH1963" i="2"/>
  <c r="AG1963" i="2"/>
  <c r="AF1963" i="2"/>
  <c r="AD1963" i="2"/>
  <c r="AC1963" i="2"/>
  <c r="W1963" i="2"/>
  <c r="V1963" i="2"/>
  <c r="AL1962" i="2"/>
  <c r="AI1962" i="2"/>
  <c r="AH1962" i="2"/>
  <c r="AG1962" i="2"/>
  <c r="AF1962" i="2"/>
  <c r="AD1962" i="2"/>
  <c r="AC1962" i="2"/>
  <c r="W1962" i="2"/>
  <c r="V1962" i="2"/>
  <c r="AL1961" i="2"/>
  <c r="AI1961" i="2"/>
  <c r="AH1961" i="2"/>
  <c r="AG1961" i="2"/>
  <c r="AF1961" i="2"/>
  <c r="AD1961" i="2"/>
  <c r="AC1961" i="2"/>
  <c r="W1961" i="2"/>
  <c r="V1961" i="2"/>
  <c r="AL1960" i="2"/>
  <c r="AI1960" i="2"/>
  <c r="AH1960" i="2"/>
  <c r="AG1960" i="2"/>
  <c r="AF1960" i="2"/>
  <c r="AD1960" i="2"/>
  <c r="AC1960" i="2"/>
  <c r="V1960" i="2"/>
  <c r="AL1959" i="2"/>
  <c r="AI1959" i="2"/>
  <c r="AH1959" i="2"/>
  <c r="AG1959" i="2"/>
  <c r="AF1959" i="2"/>
  <c r="AD1959" i="2"/>
  <c r="AC1959" i="2"/>
  <c r="V1959" i="2"/>
  <c r="AL1958" i="2"/>
  <c r="AI1958" i="2"/>
  <c r="AH1958" i="2"/>
  <c r="AG1958" i="2"/>
  <c r="AF1958" i="2"/>
  <c r="AD1958" i="2"/>
  <c r="AC1958" i="2"/>
  <c r="V1958" i="2"/>
  <c r="AL1957" i="2"/>
  <c r="AI1957" i="2"/>
  <c r="AH1957" i="2"/>
  <c r="AG1957" i="2"/>
  <c r="AF1957" i="2"/>
  <c r="AD1957" i="2"/>
  <c r="AC1957" i="2"/>
  <c r="V1957" i="2"/>
  <c r="AL1956" i="2"/>
  <c r="AI1956" i="2"/>
  <c r="AH1956" i="2"/>
  <c r="AG1956" i="2"/>
  <c r="AF1956" i="2"/>
  <c r="AD1956" i="2"/>
  <c r="AC1956" i="2"/>
  <c r="V1956" i="2"/>
  <c r="AL1955" i="2"/>
  <c r="AI1955" i="2"/>
  <c r="AH1955" i="2"/>
  <c r="AG1955" i="2"/>
  <c r="AF1955" i="2"/>
  <c r="AD1955" i="2"/>
  <c r="AC1955" i="2"/>
  <c r="V1955" i="2"/>
  <c r="AL1954" i="2"/>
  <c r="AI1954" i="2"/>
  <c r="AH1954" i="2"/>
  <c r="AG1954" i="2"/>
  <c r="AF1954" i="2"/>
  <c r="AD1954" i="2"/>
  <c r="AC1954" i="2"/>
  <c r="V1954" i="2"/>
  <c r="AL1953" i="2"/>
  <c r="AI1953" i="2"/>
  <c r="AH1953" i="2"/>
  <c r="AG1953" i="2"/>
  <c r="AF1953" i="2"/>
  <c r="AD1953" i="2"/>
  <c r="AC1953" i="2"/>
  <c r="V1953" i="2"/>
  <c r="AL1952" i="2"/>
  <c r="AI1952" i="2"/>
  <c r="AH1952" i="2"/>
  <c r="AG1952" i="2"/>
  <c r="AF1952" i="2"/>
  <c r="AD1952" i="2"/>
  <c r="AC1952" i="2"/>
  <c r="V1952" i="2"/>
  <c r="AL1951" i="2"/>
  <c r="AI1951" i="2"/>
  <c r="AJ1951" i="2" s="1"/>
  <c r="AH1951" i="2"/>
  <c r="AG1951" i="2"/>
  <c r="AF1951" i="2"/>
  <c r="AD1951" i="2"/>
  <c r="AC1951" i="2"/>
  <c r="W1951" i="2"/>
  <c r="V1951" i="2"/>
  <c r="AI1950" i="2"/>
  <c r="AH1950" i="2"/>
  <c r="AG1950" i="2"/>
  <c r="AF1950" i="2"/>
  <c r="AD1950" i="2"/>
  <c r="AC1950" i="2"/>
  <c r="W1950" i="2"/>
  <c r="V1950" i="2"/>
  <c r="AL1949" i="2"/>
  <c r="AI1949" i="2"/>
  <c r="AH1949" i="2"/>
  <c r="AG1949" i="2"/>
  <c r="AF1949" i="2"/>
  <c r="AD1949" i="2"/>
  <c r="AC1949" i="2"/>
  <c r="W1949" i="2"/>
  <c r="V1949" i="2"/>
  <c r="AL1948" i="2"/>
  <c r="AI1948" i="2"/>
  <c r="AH1948" i="2"/>
  <c r="AG1948" i="2"/>
  <c r="AC1948" i="2"/>
  <c r="W1948" i="2"/>
  <c r="V1948" i="2"/>
  <c r="AL1947" i="2"/>
  <c r="AI1947" i="2"/>
  <c r="AH1947" i="2"/>
  <c r="AG1947" i="2"/>
  <c r="AD1947" i="2"/>
  <c r="AC1947" i="2"/>
  <c r="W1947" i="2"/>
  <c r="V1947" i="2"/>
  <c r="AL1946" i="2"/>
  <c r="AI1946" i="2"/>
  <c r="AH1946" i="2"/>
  <c r="AG1946" i="2"/>
  <c r="AF1946" i="2"/>
  <c r="AD1946" i="2"/>
  <c r="AC1946" i="2"/>
  <c r="W1946" i="2"/>
  <c r="V1946" i="2"/>
  <c r="AJ2001" i="2" l="1"/>
  <c r="AJ2009" i="2"/>
  <c r="AJ2032" i="2"/>
  <c r="AK2033" i="2"/>
  <c r="AK2037" i="2"/>
  <c r="AF2093" i="2"/>
  <c r="AK2068" i="2"/>
  <c r="AK2072" i="2"/>
  <c r="AJ2075" i="2"/>
  <c r="AK2076" i="2"/>
  <c r="AJ2079" i="2"/>
  <c r="AK2084" i="2"/>
  <c r="AK2088" i="2"/>
  <c r="AK2091" i="2"/>
  <c r="AJ2092" i="2"/>
  <c r="AH2133" i="2"/>
  <c r="AJ2104" i="2"/>
  <c r="AJ2107" i="2"/>
  <c r="AK2109" i="2"/>
  <c r="AJ2110" i="2"/>
  <c r="AJ2114" i="2"/>
  <c r="AJ2117" i="2"/>
  <c r="AJ2118" i="2"/>
  <c r="AJ2125" i="2"/>
  <c r="AJ2002" i="2"/>
  <c r="AJ2005" i="2"/>
  <c r="AJ2025" i="2"/>
  <c r="AK2045" i="2"/>
  <c r="AI2053" i="2"/>
  <c r="AJ2169" i="2"/>
  <c r="AK2000" i="2"/>
  <c r="AF2014" i="2"/>
  <c r="AK2127" i="2"/>
  <c r="AK2131" i="2"/>
  <c r="AJ2132" i="2"/>
  <c r="AJ2166" i="2"/>
  <c r="AJ2170" i="2"/>
  <c r="AJ2172" i="2"/>
  <c r="AK2132" i="2"/>
  <c r="AK2173" i="2"/>
  <c r="AK1954" i="2"/>
  <c r="AK1956" i="2"/>
  <c r="AK1957" i="2"/>
  <c r="AK1959" i="2"/>
  <c r="AK1960" i="2"/>
  <c r="AJ1961" i="2"/>
  <c r="AJ1963" i="2"/>
  <c r="AJ1964" i="2"/>
  <c r="AK1966" i="2"/>
  <c r="AJ1967" i="2"/>
  <c r="AK1968" i="2"/>
  <c r="AJ1969" i="2"/>
  <c r="AJ1971" i="2"/>
  <c r="AJ2173" i="2"/>
  <c r="AD2133" i="2"/>
  <c r="AK2118" i="2"/>
  <c r="AK2126" i="2"/>
  <c r="AJ2127" i="2"/>
  <c r="AK2130" i="2"/>
  <c r="AK2157" i="2"/>
  <c r="AK2159" i="2"/>
  <c r="AK2166" i="2"/>
  <c r="AH1976" i="2"/>
  <c r="AH2014" i="2"/>
  <c r="AK2120" i="2"/>
  <c r="AK2122" i="2"/>
  <c r="AJ2126" i="2"/>
  <c r="AJ2128" i="2"/>
  <c r="AJ2130" i="2"/>
  <c r="AK2167" i="2"/>
  <c r="AK2170" i="2"/>
  <c r="AK2172" i="2"/>
  <c r="AK2107" i="2"/>
  <c r="AK2108" i="2"/>
  <c r="AJ2109" i="2"/>
  <c r="AK2114" i="2"/>
  <c r="AJ2129" i="2"/>
  <c r="AJ2131" i="2"/>
  <c r="AK2149" i="2"/>
  <c r="AJ2154" i="2"/>
  <c r="AJ2156" i="2"/>
  <c r="AJ2158" i="2"/>
  <c r="AJ2164" i="2"/>
  <c r="AK2171" i="2"/>
  <c r="AJ2171" i="2"/>
  <c r="AK2169" i="2"/>
  <c r="AK2168" i="2"/>
  <c r="AK2165" i="2"/>
  <c r="AK2163" i="2"/>
  <c r="AJ2162" i="2"/>
  <c r="AD2174" i="2"/>
  <c r="AK2161" i="2"/>
  <c r="AJ2160" i="2"/>
  <c r="AK2155" i="2"/>
  <c r="AK2153" i="2"/>
  <c r="W2174" i="2"/>
  <c r="AJ2152" i="2"/>
  <c r="AK2151" i="2"/>
  <c r="AJ2150" i="2"/>
  <c r="AK2148" i="2"/>
  <c r="V2174" i="2"/>
  <c r="AJ2147" i="2"/>
  <c r="AI2174" i="2"/>
  <c r="AC2174" i="2"/>
  <c r="AK2146" i="2"/>
  <c r="AL2174" i="2"/>
  <c r="AK2145" i="2"/>
  <c r="AH2174" i="2"/>
  <c r="AG2174" i="2"/>
  <c r="AF2174" i="2"/>
  <c r="AK2144" i="2"/>
  <c r="AJ2145" i="2"/>
  <c r="AJ2146" i="2"/>
  <c r="AK2147" i="2"/>
  <c r="AJ2148" i="2"/>
  <c r="AK2150" i="2"/>
  <c r="AJ2151" i="2"/>
  <c r="AK2152" i="2"/>
  <c r="AJ2153" i="2"/>
  <c r="AK2154" i="2"/>
  <c r="AJ2155" i="2"/>
  <c r="AK2156" i="2"/>
  <c r="AJ2157" i="2"/>
  <c r="AK2158" i="2"/>
  <c r="AJ2159" i="2"/>
  <c r="AK2160" i="2"/>
  <c r="AJ2161" i="2"/>
  <c r="AK2162" i="2"/>
  <c r="AJ2163" i="2"/>
  <c r="AK2164" i="2"/>
  <c r="AJ2165" i="2"/>
  <c r="AJ2167" i="2"/>
  <c r="AJ2144" i="2"/>
  <c r="AK2129" i="2"/>
  <c r="AK2128" i="2"/>
  <c r="AK2124" i="2"/>
  <c r="AJ2123" i="2"/>
  <c r="AJ2121" i="2"/>
  <c r="W2133" i="2"/>
  <c r="AJ2119" i="2"/>
  <c r="AK2116" i="2"/>
  <c r="AJ2116" i="2"/>
  <c r="AC2133" i="2"/>
  <c r="AJ2113" i="2"/>
  <c r="AK2112" i="2"/>
  <c r="AJ2112" i="2"/>
  <c r="AK2111" i="2"/>
  <c r="AJ2111" i="2"/>
  <c r="AK2110" i="2"/>
  <c r="AK2106" i="2"/>
  <c r="AJ2106" i="2"/>
  <c r="AK2105" i="2"/>
  <c r="AJ2105" i="2"/>
  <c r="AL2133" i="2"/>
  <c r="V2133" i="2"/>
  <c r="AI2133" i="2"/>
  <c r="AJ2133" i="2" s="1"/>
  <c r="AK2104" i="2"/>
  <c r="AG2133" i="2"/>
  <c r="AF2133" i="2"/>
  <c r="AK2103" i="2"/>
  <c r="AK2113" i="2"/>
  <c r="AK2115" i="2"/>
  <c r="AK2117" i="2"/>
  <c r="AK2119" i="2"/>
  <c r="AJ2120" i="2"/>
  <c r="AK2121" i="2"/>
  <c r="AJ2122" i="2"/>
  <c r="AK2123" i="2"/>
  <c r="AJ2124" i="2"/>
  <c r="AK2125" i="2"/>
  <c r="AJ2103" i="2"/>
  <c r="AJ2087" i="2"/>
  <c r="AJ2083" i="2"/>
  <c r="AJ2073" i="2"/>
  <c r="AK2070" i="2"/>
  <c r="AC2093" i="2"/>
  <c r="AK2080" i="2"/>
  <c r="AL2093" i="2"/>
  <c r="AJ2071" i="2"/>
  <c r="AJ1949" i="2"/>
  <c r="AK1950" i="2"/>
  <c r="AK1951" i="2"/>
  <c r="W2014" i="2"/>
  <c r="AD2014" i="2"/>
  <c r="AG2014" i="2"/>
  <c r="AI2014" i="2"/>
  <c r="AJ1985" i="2"/>
  <c r="AK1986" i="2"/>
  <c r="AJ1987" i="2"/>
  <c r="AK1988" i="2"/>
  <c r="AK1989" i="2"/>
  <c r="AC2053" i="2"/>
  <c r="AD2053" i="2"/>
  <c r="AD2093" i="2"/>
  <c r="AG2093" i="2"/>
  <c r="AI2093" i="2"/>
  <c r="AK2064" i="2"/>
  <c r="AK2065" i="2"/>
  <c r="AK2090" i="2"/>
  <c r="AJ2091" i="2"/>
  <c r="AK2092" i="2"/>
  <c r="AJ2093" i="2"/>
  <c r="AK2063" i="2"/>
  <c r="AJ2064" i="2"/>
  <c r="AJ2065" i="2"/>
  <c r="AK2066" i="2"/>
  <c r="AJ2067" i="2"/>
  <c r="AJ2068" i="2"/>
  <c r="AK2069" i="2"/>
  <c r="AJ2070" i="2"/>
  <c r="AK2071" i="2"/>
  <c r="AJ2072" i="2"/>
  <c r="AK2073" i="2"/>
  <c r="AJ2074" i="2"/>
  <c r="AK2075" i="2"/>
  <c r="AJ2076" i="2"/>
  <c r="AK2077" i="2"/>
  <c r="AJ2078" i="2"/>
  <c r="AK2079" i="2"/>
  <c r="AJ2080" i="2"/>
  <c r="AK2081" i="2"/>
  <c r="AJ2082" i="2"/>
  <c r="AK2083" i="2"/>
  <c r="AJ2084" i="2"/>
  <c r="AK2085" i="2"/>
  <c r="AJ2086" i="2"/>
  <c r="AK2087" i="2"/>
  <c r="AJ2088" i="2"/>
  <c r="AK2089" i="2"/>
  <c r="AJ2063" i="2"/>
  <c r="V2093" i="2"/>
  <c r="W2093" i="2"/>
  <c r="AK2023" i="2"/>
  <c r="AK2024" i="2"/>
  <c r="AK2026" i="2"/>
  <c r="AK2029" i="2"/>
  <c r="AJ2030" i="2"/>
  <c r="AG2053" i="2"/>
  <c r="AF2053" i="2"/>
  <c r="AK2031" i="2"/>
  <c r="AL2053" i="2"/>
  <c r="AJ2034" i="2"/>
  <c r="AK2035" i="2"/>
  <c r="AJ2036" i="2"/>
  <c r="AJ2040" i="2"/>
  <c r="W2053" i="2"/>
  <c r="AJ2041" i="2"/>
  <c r="AK2042" i="2"/>
  <c r="AK2043" i="2"/>
  <c r="AK2047" i="2"/>
  <c r="AK2049" i="2"/>
  <c r="V2053" i="2"/>
  <c r="AJ2023" i="2"/>
  <c r="AJ2024" i="2"/>
  <c r="AK2025" i="2"/>
  <c r="AJ2026" i="2"/>
  <c r="AK2027" i="2"/>
  <c r="AK2028" i="2"/>
  <c r="AJ2029" i="2"/>
  <c r="AK2030" i="2"/>
  <c r="AJ2031" i="2"/>
  <c r="AK2032" i="2"/>
  <c r="AJ2033" i="2"/>
  <c r="AK2034" i="2"/>
  <c r="AJ2035" i="2"/>
  <c r="AK2036" i="2"/>
  <c r="AJ2037" i="2"/>
  <c r="AK2038" i="2"/>
  <c r="AJ2039" i="2"/>
  <c r="AK2040" i="2"/>
  <c r="AK2041" i="2"/>
  <c r="AJ2042" i="2"/>
  <c r="AJ2043" i="2"/>
  <c r="AK2044" i="2"/>
  <c r="AJ2045" i="2"/>
  <c r="AK2046" i="2"/>
  <c r="AJ2047" i="2"/>
  <c r="AK2048" i="2"/>
  <c r="AJ2049" i="2"/>
  <c r="AK2050" i="2"/>
  <c r="AK2051" i="2"/>
  <c r="AJ2052" i="2"/>
  <c r="AH2053" i="2"/>
  <c r="AK2013" i="2"/>
  <c r="AJ2013" i="2"/>
  <c r="AK2008" i="2"/>
  <c r="AK2004" i="2"/>
  <c r="AK2003" i="2"/>
  <c r="AK1994" i="2"/>
  <c r="AC2014" i="2"/>
  <c r="AK1992" i="2"/>
  <c r="AK1990" i="2"/>
  <c r="AL2014" i="2"/>
  <c r="V2014" i="2"/>
  <c r="AJ2014" i="2"/>
  <c r="AK1984" i="2"/>
  <c r="AK1985" i="2"/>
  <c r="AJ1986" i="2"/>
  <c r="AK1987" i="2"/>
  <c r="AJ1988" i="2"/>
  <c r="AJ1990" i="2"/>
  <c r="AJ1991" i="2"/>
  <c r="AJ1992" i="2"/>
  <c r="AJ1993" i="2"/>
  <c r="AJ1994" i="2"/>
  <c r="AJ1995" i="2"/>
  <c r="AJ1996" i="2"/>
  <c r="AJ1997" i="2"/>
  <c r="AJ1998" i="2"/>
  <c r="AK1999" i="2"/>
  <c r="AJ2000" i="2"/>
  <c r="AK2001" i="2"/>
  <c r="AK2002" i="2"/>
  <c r="AJ2003" i="2"/>
  <c r="AJ2004" i="2"/>
  <c r="AK2005" i="2"/>
  <c r="AJ2006" i="2"/>
  <c r="AK2007" i="2"/>
  <c r="AJ2008" i="2"/>
  <c r="AK2009" i="2"/>
  <c r="AJ2010" i="2"/>
  <c r="AK2011" i="2"/>
  <c r="AK2012" i="2"/>
  <c r="AJ1984" i="2"/>
  <c r="AC1976" i="2"/>
  <c r="AD1976" i="2"/>
  <c r="AI1976" i="2"/>
  <c r="AJ1976" i="2" s="1"/>
  <c r="AK1948" i="2"/>
  <c r="AL1976" i="2"/>
  <c r="AK1975" i="2"/>
  <c r="AK1972" i="2"/>
  <c r="AK1970" i="2"/>
  <c r="AK1965" i="2"/>
  <c r="AK1962" i="2"/>
  <c r="AK1958" i="2"/>
  <c r="AK1955" i="2"/>
  <c r="AK1953" i="2"/>
  <c r="AK1952" i="2"/>
  <c r="V1976" i="2"/>
  <c r="W1976" i="2"/>
  <c r="AJ1947" i="2"/>
  <c r="AG1976" i="2"/>
  <c r="AF1976" i="2"/>
  <c r="AK1974" i="2"/>
  <c r="AJ1975" i="2"/>
  <c r="AK1946" i="2"/>
  <c r="AK1947" i="2"/>
  <c r="AJ1948" i="2"/>
  <c r="AK1949" i="2"/>
  <c r="AJ1950" i="2"/>
  <c r="AJ1952" i="2"/>
  <c r="AJ1953" i="2"/>
  <c r="AJ1954" i="2"/>
  <c r="AJ1955" i="2"/>
  <c r="AJ1956" i="2"/>
  <c r="AJ1957" i="2"/>
  <c r="AJ1958" i="2"/>
  <c r="AJ1959" i="2"/>
  <c r="AJ1960" i="2"/>
  <c r="AK1961" i="2"/>
  <c r="AJ1962" i="2"/>
  <c r="AK1963" i="2"/>
  <c r="AK1964" i="2"/>
  <c r="AJ1965" i="2"/>
  <c r="AJ1966" i="2"/>
  <c r="AK1967" i="2"/>
  <c r="AJ1968" i="2"/>
  <c r="AK1969" i="2"/>
  <c r="AJ1970" i="2"/>
  <c r="AK1971" i="2"/>
  <c r="AJ1972" i="2"/>
  <c r="AK1973" i="2"/>
  <c r="AJ1946" i="2"/>
  <c r="AE1938" i="2"/>
  <c r="AB1938" i="2"/>
  <c r="AA1938" i="2"/>
  <c r="Z1938" i="2"/>
  <c r="Y1938" i="2"/>
  <c r="X1938" i="2"/>
  <c r="U1938" i="2"/>
  <c r="T1938" i="2"/>
  <c r="S1938" i="2"/>
  <c r="R1938" i="2"/>
  <c r="Q1938" i="2"/>
  <c r="P1938" i="2"/>
  <c r="O1938" i="2"/>
  <c r="N1938" i="2"/>
  <c r="M1938" i="2"/>
  <c r="L1938" i="2"/>
  <c r="K1938" i="2"/>
  <c r="J1938" i="2"/>
  <c r="I1938" i="2"/>
  <c r="H1938" i="2"/>
  <c r="G1938" i="2"/>
  <c r="F1938" i="2"/>
  <c r="E1938" i="2"/>
  <c r="AL1937" i="2"/>
  <c r="AI1937" i="2"/>
  <c r="AH1937" i="2"/>
  <c r="AG1937" i="2"/>
  <c r="AF1937" i="2"/>
  <c r="AD1937" i="2"/>
  <c r="AC1937" i="2"/>
  <c r="W1937" i="2"/>
  <c r="V1937" i="2"/>
  <c r="AL1936" i="2"/>
  <c r="AH1936" i="2"/>
  <c r="AJ1936" i="2" s="1"/>
  <c r="AG1936" i="2"/>
  <c r="AF1936" i="2"/>
  <c r="AD1936" i="2"/>
  <c r="AC1936" i="2"/>
  <c r="W1936" i="2"/>
  <c r="V1936" i="2"/>
  <c r="AL1935" i="2"/>
  <c r="AH1935" i="2"/>
  <c r="AK1935" i="2" s="1"/>
  <c r="AG1935" i="2"/>
  <c r="AD1935" i="2"/>
  <c r="AC1935" i="2"/>
  <c r="W1935" i="2"/>
  <c r="V1935" i="2"/>
  <c r="AL1934" i="2"/>
  <c r="AI1934" i="2"/>
  <c r="AH1934" i="2"/>
  <c r="AG1934" i="2"/>
  <c r="AF1934" i="2"/>
  <c r="AD1934" i="2"/>
  <c r="AC1934" i="2"/>
  <c r="W1934" i="2"/>
  <c r="V1934" i="2"/>
  <c r="AL1933" i="2"/>
  <c r="AI1933" i="2"/>
  <c r="AH1933" i="2"/>
  <c r="AG1933" i="2"/>
  <c r="AF1933" i="2"/>
  <c r="AD1933" i="2"/>
  <c r="AC1933" i="2"/>
  <c r="W1933" i="2"/>
  <c r="V1933" i="2"/>
  <c r="AL1932" i="2"/>
  <c r="AI1932" i="2"/>
  <c r="AH1932" i="2"/>
  <c r="AG1932" i="2"/>
  <c r="AF1932" i="2"/>
  <c r="AD1932" i="2"/>
  <c r="AC1932" i="2"/>
  <c r="W1932" i="2"/>
  <c r="V1932" i="2"/>
  <c r="AL1931" i="2"/>
  <c r="AI1931" i="2"/>
  <c r="AH1931" i="2"/>
  <c r="AG1931" i="2"/>
  <c r="AF1931" i="2"/>
  <c r="AD1931" i="2"/>
  <c r="AC1931" i="2"/>
  <c r="W1931" i="2"/>
  <c r="V1931" i="2"/>
  <c r="AL1930" i="2"/>
  <c r="AI1930" i="2"/>
  <c r="AH1930" i="2"/>
  <c r="AG1930" i="2"/>
  <c r="AF1930" i="2"/>
  <c r="AD1930" i="2"/>
  <c r="AC1930" i="2"/>
  <c r="W1930" i="2"/>
  <c r="V1930" i="2"/>
  <c r="AL1929" i="2"/>
  <c r="AI1929" i="2"/>
  <c r="AH1929" i="2"/>
  <c r="AG1929" i="2"/>
  <c r="AF1929" i="2"/>
  <c r="AD1929" i="2"/>
  <c r="AC1929" i="2"/>
  <c r="W1929" i="2"/>
  <c r="V1929" i="2"/>
  <c r="AL1928" i="2"/>
  <c r="AI1928" i="2"/>
  <c r="AH1928" i="2"/>
  <c r="AF1928" i="2"/>
  <c r="AD1928" i="2"/>
  <c r="AC1928" i="2"/>
  <c r="W1928" i="2"/>
  <c r="V1928" i="2"/>
  <c r="AL1927" i="2"/>
  <c r="AI1927" i="2"/>
  <c r="AH1927" i="2"/>
  <c r="AD1927" i="2"/>
  <c r="AC1927" i="2"/>
  <c r="W1927" i="2"/>
  <c r="V1927" i="2"/>
  <c r="AL1926" i="2"/>
  <c r="AI1926" i="2"/>
  <c r="AH1926" i="2"/>
  <c r="AF1926" i="2"/>
  <c r="AD1926" i="2"/>
  <c r="AC1926" i="2"/>
  <c r="W1926" i="2"/>
  <c r="V1926" i="2"/>
  <c r="AL1925" i="2"/>
  <c r="AI1925" i="2"/>
  <c r="AH1925" i="2"/>
  <c r="AG1925" i="2"/>
  <c r="AF1925" i="2"/>
  <c r="AD1925" i="2"/>
  <c r="AC1925" i="2"/>
  <c r="W1925" i="2"/>
  <c r="V1925" i="2"/>
  <c r="AL1924" i="2"/>
  <c r="AI1924" i="2"/>
  <c r="AH1924" i="2"/>
  <c r="AG1924" i="2"/>
  <c r="AF1924" i="2"/>
  <c r="AD1924" i="2"/>
  <c r="AC1924" i="2"/>
  <c r="W1924" i="2"/>
  <c r="V1924" i="2"/>
  <c r="AL1923" i="2"/>
  <c r="AI1923" i="2"/>
  <c r="AH1923" i="2"/>
  <c r="AG1923" i="2"/>
  <c r="AF1923" i="2"/>
  <c r="AD1923" i="2"/>
  <c r="AC1923" i="2"/>
  <c r="W1923" i="2"/>
  <c r="V1923" i="2"/>
  <c r="AL1922" i="2"/>
  <c r="AI1922" i="2"/>
  <c r="AH1922" i="2"/>
  <c r="AG1922" i="2"/>
  <c r="AF1922" i="2"/>
  <c r="AD1922" i="2"/>
  <c r="AC1922" i="2"/>
  <c r="V1922" i="2"/>
  <c r="AL1921" i="2"/>
  <c r="AI1921" i="2"/>
  <c r="AH1921" i="2"/>
  <c r="AG1921" i="2"/>
  <c r="AF1921" i="2"/>
  <c r="AD1921" i="2"/>
  <c r="AC1921" i="2"/>
  <c r="V1921" i="2"/>
  <c r="AL1920" i="2"/>
  <c r="AI1920" i="2"/>
  <c r="AH1920" i="2"/>
  <c r="AG1920" i="2"/>
  <c r="AF1920" i="2"/>
  <c r="AD1920" i="2"/>
  <c r="AC1920" i="2"/>
  <c r="V1920" i="2"/>
  <c r="AL1919" i="2"/>
  <c r="AI1919" i="2"/>
  <c r="AH1919" i="2"/>
  <c r="AG1919" i="2"/>
  <c r="AF1919" i="2"/>
  <c r="AD1919" i="2"/>
  <c r="AC1919" i="2"/>
  <c r="V1919" i="2"/>
  <c r="AL1918" i="2"/>
  <c r="AI1918" i="2"/>
  <c r="AH1918" i="2"/>
  <c r="AG1918" i="2"/>
  <c r="AF1918" i="2"/>
  <c r="AD1918" i="2"/>
  <c r="AC1918" i="2"/>
  <c r="V1918" i="2"/>
  <c r="AL1917" i="2"/>
  <c r="AI1917" i="2"/>
  <c r="AH1917" i="2"/>
  <c r="AG1917" i="2"/>
  <c r="AF1917" i="2"/>
  <c r="AD1917" i="2"/>
  <c r="AC1917" i="2"/>
  <c r="V1917" i="2"/>
  <c r="AL1916" i="2"/>
  <c r="AI1916" i="2"/>
  <c r="AH1916" i="2"/>
  <c r="AG1916" i="2"/>
  <c r="AF1916" i="2"/>
  <c r="AD1916" i="2"/>
  <c r="AC1916" i="2"/>
  <c r="V1916" i="2"/>
  <c r="AL1915" i="2"/>
  <c r="AI1915" i="2"/>
  <c r="AH1915" i="2"/>
  <c r="AG1915" i="2"/>
  <c r="AF1915" i="2"/>
  <c r="AD1915" i="2"/>
  <c r="AC1915" i="2"/>
  <c r="V1915" i="2"/>
  <c r="AL1914" i="2"/>
  <c r="AI1914" i="2"/>
  <c r="AH1914" i="2"/>
  <c r="AG1914" i="2"/>
  <c r="AF1914" i="2"/>
  <c r="AD1914" i="2"/>
  <c r="AC1914" i="2"/>
  <c r="V1914" i="2"/>
  <c r="AL1913" i="2"/>
  <c r="AI1913" i="2"/>
  <c r="AJ1913" i="2" s="1"/>
  <c r="AH1913" i="2"/>
  <c r="AG1913" i="2"/>
  <c r="AF1913" i="2"/>
  <c r="AD1913" i="2"/>
  <c r="AC1913" i="2"/>
  <c r="W1913" i="2"/>
  <c r="V1913" i="2"/>
  <c r="AI1912" i="2"/>
  <c r="AH1912" i="2"/>
  <c r="AG1912" i="2"/>
  <c r="AF1912" i="2"/>
  <c r="AD1912" i="2"/>
  <c r="AC1912" i="2"/>
  <c r="W1912" i="2"/>
  <c r="V1912" i="2"/>
  <c r="AL1911" i="2"/>
  <c r="AI1911" i="2"/>
  <c r="AH1911" i="2"/>
  <c r="AG1911" i="2"/>
  <c r="AF1911" i="2"/>
  <c r="AD1911" i="2"/>
  <c r="AC1911" i="2"/>
  <c r="W1911" i="2"/>
  <c r="V1911" i="2"/>
  <c r="AL1910" i="2"/>
  <c r="AI1910" i="2"/>
  <c r="AH1910" i="2"/>
  <c r="AG1910" i="2"/>
  <c r="AC1910" i="2"/>
  <c r="W1910" i="2"/>
  <c r="V1910" i="2"/>
  <c r="AL1909" i="2"/>
  <c r="AI1909" i="2"/>
  <c r="AH1909" i="2"/>
  <c r="AG1909" i="2"/>
  <c r="AD1909" i="2"/>
  <c r="AC1909" i="2"/>
  <c r="W1909" i="2"/>
  <c r="V1909" i="2"/>
  <c r="AL1908" i="2"/>
  <c r="AI1908" i="2"/>
  <c r="AH1908" i="2"/>
  <c r="AG1908" i="2"/>
  <c r="AF1908" i="2"/>
  <c r="AD1908" i="2"/>
  <c r="AC1908" i="2"/>
  <c r="W1908" i="2"/>
  <c r="V1908" i="2"/>
  <c r="AL1938" i="2" l="1"/>
  <c r="AJ1910" i="2"/>
  <c r="AJ1912" i="2"/>
  <c r="AJ1914" i="2"/>
  <c r="AJ1915" i="2"/>
  <c r="AJ1916" i="2"/>
  <c r="AJ1917" i="2"/>
  <c r="AJ1918" i="2"/>
  <c r="AJ1919" i="2"/>
  <c r="AJ1920" i="2"/>
  <c r="AJ1921" i="2"/>
  <c r="AJ1922" i="2"/>
  <c r="W1938" i="2"/>
  <c r="AD1938" i="2"/>
  <c r="AG1938" i="2"/>
  <c r="AI1938" i="2"/>
  <c r="AK1922" i="2"/>
  <c r="AK1924" i="2"/>
  <c r="AK1925" i="2"/>
  <c r="AJ1926" i="2"/>
  <c r="AK1927" i="2"/>
  <c r="AK1930" i="2"/>
  <c r="AK1932" i="2"/>
  <c r="AK1933" i="2"/>
  <c r="AJ1934" i="2"/>
  <c r="AK1937" i="2"/>
  <c r="AK1923" i="2"/>
  <c r="AK1926" i="2"/>
  <c r="AJ1927" i="2"/>
  <c r="AJ1928" i="2"/>
  <c r="AJ1930" i="2"/>
  <c r="AK1931" i="2"/>
  <c r="AJ2174" i="2"/>
  <c r="AK2174" i="2"/>
  <c r="AK2133" i="2"/>
  <c r="AK1912" i="2"/>
  <c r="AK1914" i="2"/>
  <c r="AK1916" i="2"/>
  <c r="AK1918" i="2"/>
  <c r="AK1920" i="2"/>
  <c r="AH1938" i="2"/>
  <c r="AK1908" i="2"/>
  <c r="AK1909" i="2"/>
  <c r="AK1910" i="2"/>
  <c r="AK1938" i="2" s="1"/>
  <c r="AK1911" i="2"/>
  <c r="AF1938" i="2"/>
  <c r="AK1913" i="2"/>
  <c r="AK1915" i="2"/>
  <c r="AK1917" i="2"/>
  <c r="AK1919" i="2"/>
  <c r="AK1921" i="2"/>
  <c r="AJ1923" i="2"/>
  <c r="AJ1924" i="2"/>
  <c r="AK1928" i="2"/>
  <c r="AK1929" i="2"/>
  <c r="AJ1931" i="2"/>
  <c r="AJ1932" i="2"/>
  <c r="AK1934" i="2"/>
  <c r="AK1936" i="2"/>
  <c r="AC1938" i="2"/>
  <c r="AJ1937" i="2"/>
  <c r="V1938" i="2"/>
  <c r="AK2093" i="2"/>
  <c r="AJ2053" i="2"/>
  <c r="AK2053" i="2"/>
  <c r="AK2014" i="2"/>
  <c r="AK1976" i="2"/>
  <c r="AJ1938" i="2"/>
  <c r="AJ1925" i="2"/>
  <c r="AJ1935" i="2"/>
  <c r="AJ1908" i="2"/>
  <c r="AJ1909" i="2"/>
  <c r="AJ1911" i="2"/>
  <c r="AJ1929" i="2"/>
  <c r="AJ1933" i="2"/>
  <c r="AE1900" i="2" l="1"/>
  <c r="AB1900" i="2"/>
  <c r="AA1900" i="2"/>
  <c r="Z1900" i="2"/>
  <c r="Y1900" i="2"/>
  <c r="X1900" i="2"/>
  <c r="U1900" i="2"/>
  <c r="T1900" i="2"/>
  <c r="V1900" i="2" s="1"/>
  <c r="S1900" i="2"/>
  <c r="R1900" i="2"/>
  <c r="Q1900" i="2"/>
  <c r="P1900" i="2"/>
  <c r="O1900" i="2"/>
  <c r="N1900" i="2"/>
  <c r="M1900" i="2"/>
  <c r="L1900" i="2"/>
  <c r="K1900" i="2"/>
  <c r="J1900" i="2"/>
  <c r="I1900" i="2"/>
  <c r="H1900" i="2"/>
  <c r="G1900" i="2"/>
  <c r="F1900" i="2"/>
  <c r="E1900" i="2"/>
  <c r="AL1899" i="2"/>
  <c r="AI1899" i="2"/>
  <c r="AH1899" i="2"/>
  <c r="AG1899" i="2"/>
  <c r="AF1899" i="2"/>
  <c r="AD1899" i="2"/>
  <c r="AC1899" i="2"/>
  <c r="W1899" i="2"/>
  <c r="V1899" i="2"/>
  <c r="AL1898" i="2"/>
  <c r="AH1898" i="2"/>
  <c r="AK1898" i="2" s="1"/>
  <c r="AG1898" i="2"/>
  <c r="AF1898" i="2"/>
  <c r="AD1898" i="2"/>
  <c r="AC1898" i="2"/>
  <c r="W1898" i="2"/>
  <c r="V1898" i="2"/>
  <c r="AL1897" i="2"/>
  <c r="AH1897" i="2"/>
  <c r="AK1897" i="2" s="1"/>
  <c r="AG1897" i="2"/>
  <c r="AD1897" i="2"/>
  <c r="AC1897" i="2"/>
  <c r="W1897" i="2"/>
  <c r="V1897" i="2"/>
  <c r="AL1896" i="2"/>
  <c r="AI1896" i="2"/>
  <c r="AH1896" i="2"/>
  <c r="AG1896" i="2"/>
  <c r="AF1896" i="2"/>
  <c r="AD1896" i="2"/>
  <c r="AC1896" i="2"/>
  <c r="W1896" i="2"/>
  <c r="V1896" i="2"/>
  <c r="AL1895" i="2"/>
  <c r="AI1895" i="2"/>
  <c r="AH1895" i="2"/>
  <c r="AG1895" i="2"/>
  <c r="AF1895" i="2"/>
  <c r="AD1895" i="2"/>
  <c r="AC1895" i="2"/>
  <c r="W1895" i="2"/>
  <c r="V1895" i="2"/>
  <c r="AL1894" i="2"/>
  <c r="AI1894" i="2"/>
  <c r="AH1894" i="2"/>
  <c r="AJ1894" i="2" s="1"/>
  <c r="AG1894" i="2"/>
  <c r="AF1894" i="2"/>
  <c r="AD1894" i="2"/>
  <c r="AC1894" i="2"/>
  <c r="W1894" i="2"/>
  <c r="V1894" i="2"/>
  <c r="AL1893" i="2"/>
  <c r="AI1893" i="2"/>
  <c r="AJ1893" i="2" s="1"/>
  <c r="AH1893" i="2"/>
  <c r="AG1893" i="2"/>
  <c r="AF1893" i="2"/>
  <c r="AD1893" i="2"/>
  <c r="AC1893" i="2"/>
  <c r="W1893" i="2"/>
  <c r="V1893" i="2"/>
  <c r="AL1892" i="2"/>
  <c r="AI1892" i="2"/>
  <c r="AH1892" i="2"/>
  <c r="AG1892" i="2"/>
  <c r="AF1892" i="2"/>
  <c r="AD1892" i="2"/>
  <c r="AC1892" i="2"/>
  <c r="W1892" i="2"/>
  <c r="V1892" i="2"/>
  <c r="AL1891" i="2"/>
  <c r="AI1891" i="2"/>
  <c r="AH1891" i="2"/>
  <c r="AG1891" i="2"/>
  <c r="AF1891" i="2"/>
  <c r="AD1891" i="2"/>
  <c r="AC1891" i="2"/>
  <c r="W1891" i="2"/>
  <c r="V1891" i="2"/>
  <c r="AL1890" i="2"/>
  <c r="AI1890" i="2"/>
  <c r="AH1890" i="2"/>
  <c r="AF1890" i="2"/>
  <c r="AD1890" i="2"/>
  <c r="AC1890" i="2"/>
  <c r="W1890" i="2"/>
  <c r="V1890" i="2"/>
  <c r="AL1889" i="2"/>
  <c r="AI1889" i="2"/>
  <c r="AH1889" i="2"/>
  <c r="AK1889" i="2" s="1"/>
  <c r="AD1889" i="2"/>
  <c r="AC1889" i="2"/>
  <c r="W1889" i="2"/>
  <c r="V1889" i="2"/>
  <c r="AL1888" i="2"/>
  <c r="AI1888" i="2"/>
  <c r="AH1888" i="2"/>
  <c r="AF1888" i="2"/>
  <c r="AD1888" i="2"/>
  <c r="AC1888" i="2"/>
  <c r="W1888" i="2"/>
  <c r="V1888" i="2"/>
  <c r="AL1887" i="2"/>
  <c r="AI1887" i="2"/>
  <c r="AH1887" i="2"/>
  <c r="AG1887" i="2"/>
  <c r="AF1887" i="2"/>
  <c r="AD1887" i="2"/>
  <c r="AC1887" i="2"/>
  <c r="W1887" i="2"/>
  <c r="V1887" i="2"/>
  <c r="AL1886" i="2"/>
  <c r="AI1886" i="2"/>
  <c r="AH1886" i="2"/>
  <c r="AJ1886" i="2" s="1"/>
  <c r="AG1886" i="2"/>
  <c r="AF1886" i="2"/>
  <c r="AD1886" i="2"/>
  <c r="AC1886" i="2"/>
  <c r="W1886" i="2"/>
  <c r="V1886" i="2"/>
  <c r="AL1885" i="2"/>
  <c r="AI1885" i="2"/>
  <c r="AJ1885" i="2" s="1"/>
  <c r="AH1885" i="2"/>
  <c r="AG1885" i="2"/>
  <c r="AF1885" i="2"/>
  <c r="AD1885" i="2"/>
  <c r="AC1885" i="2"/>
  <c r="W1885" i="2"/>
  <c r="V1885" i="2"/>
  <c r="AL1884" i="2"/>
  <c r="AI1884" i="2"/>
  <c r="AH1884" i="2"/>
  <c r="AG1884" i="2"/>
  <c r="AF1884" i="2"/>
  <c r="AD1884" i="2"/>
  <c r="AC1884" i="2"/>
  <c r="V1884" i="2"/>
  <c r="AL1883" i="2"/>
  <c r="AI1883" i="2"/>
  <c r="AH1883" i="2"/>
  <c r="AG1883" i="2"/>
  <c r="AF1883" i="2"/>
  <c r="AD1883" i="2"/>
  <c r="AC1883" i="2"/>
  <c r="V1883" i="2"/>
  <c r="AL1882" i="2"/>
  <c r="AI1882" i="2"/>
  <c r="AH1882" i="2"/>
  <c r="AG1882" i="2"/>
  <c r="AF1882" i="2"/>
  <c r="AD1882" i="2"/>
  <c r="AC1882" i="2"/>
  <c r="V1882" i="2"/>
  <c r="AL1881" i="2"/>
  <c r="AI1881" i="2"/>
  <c r="AH1881" i="2"/>
  <c r="AG1881" i="2"/>
  <c r="AF1881" i="2"/>
  <c r="AD1881" i="2"/>
  <c r="AC1881" i="2"/>
  <c r="V1881" i="2"/>
  <c r="AL1880" i="2"/>
  <c r="AI1880" i="2"/>
  <c r="AH1880" i="2"/>
  <c r="AG1880" i="2"/>
  <c r="AF1880" i="2"/>
  <c r="AD1880" i="2"/>
  <c r="AC1880" i="2"/>
  <c r="V1880" i="2"/>
  <c r="AL1879" i="2"/>
  <c r="AI1879" i="2"/>
  <c r="AH1879" i="2"/>
  <c r="AG1879" i="2"/>
  <c r="AF1879" i="2"/>
  <c r="AD1879" i="2"/>
  <c r="AC1879" i="2"/>
  <c r="V1879" i="2"/>
  <c r="AL1878" i="2"/>
  <c r="AI1878" i="2"/>
  <c r="AH1878" i="2"/>
  <c r="AG1878" i="2"/>
  <c r="AF1878" i="2"/>
  <c r="AD1878" i="2"/>
  <c r="AC1878" i="2"/>
  <c r="V1878" i="2"/>
  <c r="AL1877" i="2"/>
  <c r="AI1877" i="2"/>
  <c r="AH1877" i="2"/>
  <c r="AG1877" i="2"/>
  <c r="AF1877" i="2"/>
  <c r="AD1877" i="2"/>
  <c r="AC1877" i="2"/>
  <c r="V1877" i="2"/>
  <c r="AL1876" i="2"/>
  <c r="AI1876" i="2"/>
  <c r="AH1876" i="2"/>
  <c r="AG1876" i="2"/>
  <c r="AF1876" i="2"/>
  <c r="AD1876" i="2"/>
  <c r="AC1876" i="2"/>
  <c r="V1876" i="2"/>
  <c r="AL1875" i="2"/>
  <c r="AI1875" i="2"/>
  <c r="AJ1875" i="2" s="1"/>
  <c r="AH1875" i="2"/>
  <c r="AG1875" i="2"/>
  <c r="AF1875" i="2"/>
  <c r="AD1875" i="2"/>
  <c r="AC1875" i="2"/>
  <c r="W1875" i="2"/>
  <c r="V1875" i="2"/>
  <c r="AI1874" i="2"/>
  <c r="AH1874" i="2"/>
  <c r="AG1874" i="2"/>
  <c r="AF1874" i="2"/>
  <c r="AD1874" i="2"/>
  <c r="AC1874" i="2"/>
  <c r="W1874" i="2"/>
  <c r="V1874" i="2"/>
  <c r="AL1873" i="2"/>
  <c r="AI1873" i="2"/>
  <c r="AH1873" i="2"/>
  <c r="AG1873" i="2"/>
  <c r="AF1873" i="2"/>
  <c r="AD1873" i="2"/>
  <c r="AC1873" i="2"/>
  <c r="W1873" i="2"/>
  <c r="V1873" i="2"/>
  <c r="AL1872" i="2"/>
  <c r="AI1872" i="2"/>
  <c r="AH1872" i="2"/>
  <c r="AJ1872" i="2" s="1"/>
  <c r="AG1872" i="2"/>
  <c r="AC1872" i="2"/>
  <c r="W1872" i="2"/>
  <c r="V1872" i="2"/>
  <c r="AL1871" i="2"/>
  <c r="AI1871" i="2"/>
  <c r="AH1871" i="2"/>
  <c r="AG1871" i="2"/>
  <c r="AD1871" i="2"/>
  <c r="AC1871" i="2"/>
  <c r="W1871" i="2"/>
  <c r="V1871" i="2"/>
  <c r="AL1870" i="2"/>
  <c r="AI1870" i="2"/>
  <c r="AH1870" i="2"/>
  <c r="AG1870" i="2"/>
  <c r="AG1900" i="2" s="1"/>
  <c r="AF1870" i="2"/>
  <c r="AD1870" i="2"/>
  <c r="AC1870" i="2"/>
  <c r="W1870" i="2"/>
  <c r="V1870" i="2"/>
  <c r="AD1900" i="2" l="1"/>
  <c r="AJ1871" i="2"/>
  <c r="AJ1873" i="2"/>
  <c r="AK1874" i="2"/>
  <c r="AK1875" i="2"/>
  <c r="AK1876" i="2"/>
  <c r="AJ1877" i="2"/>
  <c r="AK1878" i="2"/>
  <c r="AK1880" i="2"/>
  <c r="AJ1881" i="2"/>
  <c r="AK1882" i="2"/>
  <c r="AK1884" i="2"/>
  <c r="AJ1888" i="2"/>
  <c r="AJ1891" i="2"/>
  <c r="AK1892" i="2"/>
  <c r="AJ1895" i="2"/>
  <c r="AK1896" i="2"/>
  <c r="AF1900" i="2"/>
  <c r="AH1900" i="2"/>
  <c r="AL1900" i="2"/>
  <c r="AK1871" i="2"/>
  <c r="AK1873" i="2"/>
  <c r="AK1885" i="2"/>
  <c r="AK1887" i="2"/>
  <c r="AK1888" i="2"/>
  <c r="AJ1889" i="2"/>
  <c r="AK1895" i="2"/>
  <c r="AJ1870" i="2"/>
  <c r="W1900" i="2"/>
  <c r="AK1877" i="2"/>
  <c r="AJ1878" i="2"/>
  <c r="AK1881" i="2"/>
  <c r="AJ1882" i="2"/>
  <c r="AK1886" i="2"/>
  <c r="AK1893" i="2"/>
  <c r="AK1894" i="2"/>
  <c r="AJ1896" i="2"/>
  <c r="AJ1898" i="2"/>
  <c r="AC1900" i="2"/>
  <c r="AK1870" i="2"/>
  <c r="AK1900" i="2" s="1"/>
  <c r="AK1872" i="2"/>
  <c r="AJ1874" i="2"/>
  <c r="AJ1876" i="2"/>
  <c r="AJ1879" i="2"/>
  <c r="AK1879" i="2"/>
  <c r="AJ1880" i="2"/>
  <c r="AJ1883" i="2"/>
  <c r="AK1883" i="2"/>
  <c r="AJ1884" i="2"/>
  <c r="AJ1887" i="2"/>
  <c r="AJ1890" i="2"/>
  <c r="AK1890" i="2"/>
  <c r="AK1891" i="2"/>
  <c r="AJ1892" i="2"/>
  <c r="AJ1899" i="2"/>
  <c r="AK1899" i="2"/>
  <c r="AJ1897" i="2"/>
  <c r="AI1900" i="2"/>
  <c r="AJ1900" i="2" s="1"/>
  <c r="AE1862" i="2"/>
  <c r="AB1862" i="2"/>
  <c r="AA1862" i="2"/>
  <c r="Z1862" i="2"/>
  <c r="Y1862" i="2"/>
  <c r="X1862" i="2"/>
  <c r="U1862" i="2"/>
  <c r="T1862" i="2"/>
  <c r="S1862" i="2"/>
  <c r="R1862" i="2"/>
  <c r="Q1862" i="2"/>
  <c r="P1862" i="2"/>
  <c r="O1862" i="2"/>
  <c r="N1862" i="2"/>
  <c r="M1862" i="2"/>
  <c r="L1862" i="2"/>
  <c r="K1862" i="2"/>
  <c r="J1862" i="2"/>
  <c r="I1862" i="2"/>
  <c r="H1862" i="2"/>
  <c r="G1862" i="2"/>
  <c r="F1862" i="2"/>
  <c r="E1862" i="2"/>
  <c r="AL1861" i="2"/>
  <c r="AI1861" i="2"/>
  <c r="AH1861" i="2"/>
  <c r="AG1861" i="2"/>
  <c r="AF1861" i="2"/>
  <c r="AD1861" i="2"/>
  <c r="AC1861" i="2"/>
  <c r="W1861" i="2"/>
  <c r="V1861" i="2"/>
  <c r="AL1860" i="2"/>
  <c r="AH1860" i="2"/>
  <c r="AK1860" i="2" s="1"/>
  <c r="AG1860" i="2"/>
  <c r="AF1860" i="2"/>
  <c r="AD1860" i="2"/>
  <c r="AC1860" i="2"/>
  <c r="W1860" i="2"/>
  <c r="V1860" i="2"/>
  <c r="AL1859" i="2"/>
  <c r="AH1859" i="2"/>
  <c r="AK1859" i="2" s="1"/>
  <c r="AG1859" i="2"/>
  <c r="AD1859" i="2"/>
  <c r="AC1859" i="2"/>
  <c r="W1859" i="2"/>
  <c r="V1859" i="2"/>
  <c r="AL1858" i="2"/>
  <c r="AI1858" i="2"/>
  <c r="AH1858" i="2"/>
  <c r="AG1858" i="2"/>
  <c r="AF1858" i="2"/>
  <c r="AD1858" i="2"/>
  <c r="AC1858" i="2"/>
  <c r="W1858" i="2"/>
  <c r="V1858" i="2"/>
  <c r="AL1857" i="2"/>
  <c r="AI1857" i="2"/>
  <c r="AJ1857" i="2" s="1"/>
  <c r="AH1857" i="2"/>
  <c r="AG1857" i="2"/>
  <c r="AF1857" i="2"/>
  <c r="AD1857" i="2"/>
  <c r="AC1857" i="2"/>
  <c r="W1857" i="2"/>
  <c r="V1857" i="2"/>
  <c r="AL1856" i="2"/>
  <c r="AI1856" i="2"/>
  <c r="AH1856" i="2"/>
  <c r="AG1856" i="2"/>
  <c r="AF1856" i="2"/>
  <c r="AD1856" i="2"/>
  <c r="AC1856" i="2"/>
  <c r="W1856" i="2"/>
  <c r="V1856" i="2"/>
  <c r="AL1855" i="2"/>
  <c r="AI1855" i="2"/>
  <c r="AH1855" i="2"/>
  <c r="AG1855" i="2"/>
  <c r="AF1855" i="2"/>
  <c r="AD1855" i="2"/>
  <c r="AC1855" i="2"/>
  <c r="W1855" i="2"/>
  <c r="V1855" i="2"/>
  <c r="AL1854" i="2"/>
  <c r="AI1854" i="2"/>
  <c r="AH1854" i="2"/>
  <c r="AG1854" i="2"/>
  <c r="AF1854" i="2"/>
  <c r="AD1854" i="2"/>
  <c r="AC1854" i="2"/>
  <c r="W1854" i="2"/>
  <c r="V1854" i="2"/>
  <c r="AL1853" i="2"/>
  <c r="AI1853" i="2"/>
  <c r="AH1853" i="2"/>
  <c r="AG1853" i="2"/>
  <c r="AF1853" i="2"/>
  <c r="AD1853" i="2"/>
  <c r="AC1853" i="2"/>
  <c r="W1853" i="2"/>
  <c r="V1853" i="2"/>
  <c r="AL1852" i="2"/>
  <c r="AI1852" i="2"/>
  <c r="AH1852" i="2"/>
  <c r="AJ1852" i="2" s="1"/>
  <c r="AF1852" i="2"/>
  <c r="AD1852" i="2"/>
  <c r="AC1852" i="2"/>
  <c r="W1852" i="2"/>
  <c r="V1852" i="2"/>
  <c r="AL1851" i="2"/>
  <c r="AI1851" i="2"/>
  <c r="AH1851" i="2"/>
  <c r="AK1851" i="2" s="1"/>
  <c r="AD1851" i="2"/>
  <c r="AC1851" i="2"/>
  <c r="W1851" i="2"/>
  <c r="V1851" i="2"/>
  <c r="AL1850" i="2"/>
  <c r="AI1850" i="2"/>
  <c r="AK1850" i="2" s="1"/>
  <c r="AH1850" i="2"/>
  <c r="AF1850" i="2"/>
  <c r="AD1850" i="2"/>
  <c r="AC1850" i="2"/>
  <c r="W1850" i="2"/>
  <c r="V1850" i="2"/>
  <c r="AL1849" i="2"/>
  <c r="AI1849" i="2"/>
  <c r="AJ1849" i="2" s="1"/>
  <c r="AH1849" i="2"/>
  <c r="AG1849" i="2"/>
  <c r="AF1849" i="2"/>
  <c r="AD1849" i="2"/>
  <c r="AC1849" i="2"/>
  <c r="W1849" i="2"/>
  <c r="V1849" i="2"/>
  <c r="AL1848" i="2"/>
  <c r="AI1848" i="2"/>
  <c r="AH1848" i="2"/>
  <c r="AG1848" i="2"/>
  <c r="AF1848" i="2"/>
  <c r="AD1848" i="2"/>
  <c r="AC1848" i="2"/>
  <c r="W1848" i="2"/>
  <c r="V1848" i="2"/>
  <c r="AL1847" i="2"/>
  <c r="AI1847" i="2"/>
  <c r="AJ1847" i="2" s="1"/>
  <c r="AH1847" i="2"/>
  <c r="AG1847" i="2"/>
  <c r="AF1847" i="2"/>
  <c r="AD1847" i="2"/>
  <c r="AC1847" i="2"/>
  <c r="W1847" i="2"/>
  <c r="V1847" i="2"/>
  <c r="AL1846" i="2"/>
  <c r="AI1846" i="2"/>
  <c r="AJ1846" i="2" s="1"/>
  <c r="AH1846" i="2"/>
  <c r="AG1846" i="2"/>
  <c r="AF1846" i="2"/>
  <c r="AD1846" i="2"/>
  <c r="AC1846" i="2"/>
  <c r="V1846" i="2"/>
  <c r="AL1845" i="2"/>
  <c r="AI1845" i="2"/>
  <c r="AH1845" i="2"/>
  <c r="AG1845" i="2"/>
  <c r="AF1845" i="2"/>
  <c r="AD1845" i="2"/>
  <c r="AC1845" i="2"/>
  <c r="V1845" i="2"/>
  <c r="AL1844" i="2"/>
  <c r="AI1844" i="2"/>
  <c r="AJ1844" i="2" s="1"/>
  <c r="AH1844" i="2"/>
  <c r="AG1844" i="2"/>
  <c r="AF1844" i="2"/>
  <c r="AD1844" i="2"/>
  <c r="AC1844" i="2"/>
  <c r="V1844" i="2"/>
  <c r="AL1843" i="2"/>
  <c r="AI1843" i="2"/>
  <c r="AH1843" i="2"/>
  <c r="AG1843" i="2"/>
  <c r="AF1843" i="2"/>
  <c r="AD1843" i="2"/>
  <c r="AC1843" i="2"/>
  <c r="V1843" i="2"/>
  <c r="AL1842" i="2"/>
  <c r="AI1842" i="2"/>
  <c r="AJ1842" i="2" s="1"/>
  <c r="AH1842" i="2"/>
  <c r="AG1842" i="2"/>
  <c r="AF1842" i="2"/>
  <c r="AD1842" i="2"/>
  <c r="AC1842" i="2"/>
  <c r="V1842" i="2"/>
  <c r="AL1841" i="2"/>
  <c r="AI1841" i="2"/>
  <c r="AH1841" i="2"/>
  <c r="AG1841" i="2"/>
  <c r="AF1841" i="2"/>
  <c r="AD1841" i="2"/>
  <c r="AC1841" i="2"/>
  <c r="V1841" i="2"/>
  <c r="AL1840" i="2"/>
  <c r="AI1840" i="2"/>
  <c r="AH1840" i="2"/>
  <c r="AG1840" i="2"/>
  <c r="AF1840" i="2"/>
  <c r="AD1840" i="2"/>
  <c r="AC1840" i="2"/>
  <c r="V1840" i="2"/>
  <c r="AL1839" i="2"/>
  <c r="AI1839" i="2"/>
  <c r="AH1839" i="2"/>
  <c r="AG1839" i="2"/>
  <c r="AF1839" i="2"/>
  <c r="AD1839" i="2"/>
  <c r="AC1839" i="2"/>
  <c r="V1839" i="2"/>
  <c r="AL1838" i="2"/>
  <c r="AI1838" i="2"/>
  <c r="AJ1838" i="2" s="1"/>
  <c r="AH1838" i="2"/>
  <c r="AG1838" i="2"/>
  <c r="AF1838" i="2"/>
  <c r="AD1838" i="2"/>
  <c r="AC1838" i="2"/>
  <c r="V1838" i="2"/>
  <c r="AL1837" i="2"/>
  <c r="AI1837" i="2"/>
  <c r="AK1837" i="2" s="1"/>
  <c r="AH1837" i="2"/>
  <c r="AG1837" i="2"/>
  <c r="AF1837" i="2"/>
  <c r="AD1837" i="2"/>
  <c r="AC1837" i="2"/>
  <c r="W1837" i="2"/>
  <c r="V1837" i="2"/>
  <c r="AI1836" i="2"/>
  <c r="AJ1836" i="2" s="1"/>
  <c r="AH1836" i="2"/>
  <c r="AG1836" i="2"/>
  <c r="AF1836" i="2"/>
  <c r="AD1836" i="2"/>
  <c r="AC1836" i="2"/>
  <c r="W1836" i="2"/>
  <c r="V1836" i="2"/>
  <c r="AL1835" i="2"/>
  <c r="AI1835" i="2"/>
  <c r="AH1835" i="2"/>
  <c r="AK1835" i="2" s="1"/>
  <c r="AG1835" i="2"/>
  <c r="AF1835" i="2"/>
  <c r="AD1835" i="2"/>
  <c r="AC1835" i="2"/>
  <c r="W1835" i="2"/>
  <c r="V1835" i="2"/>
  <c r="AL1834" i="2"/>
  <c r="AI1834" i="2"/>
  <c r="AH1834" i="2"/>
  <c r="AG1834" i="2"/>
  <c r="AC1834" i="2"/>
  <c r="W1834" i="2"/>
  <c r="V1834" i="2"/>
  <c r="AL1833" i="2"/>
  <c r="AI1833" i="2"/>
  <c r="AH1833" i="2"/>
  <c r="AG1833" i="2"/>
  <c r="AD1833" i="2"/>
  <c r="AC1833" i="2"/>
  <c r="W1833" i="2"/>
  <c r="V1833" i="2"/>
  <c r="AL1832" i="2"/>
  <c r="AI1832" i="2"/>
  <c r="AH1832" i="2"/>
  <c r="AG1832" i="2"/>
  <c r="AF1832" i="2"/>
  <c r="AD1832" i="2"/>
  <c r="AC1832" i="2"/>
  <c r="W1832" i="2"/>
  <c r="V1832" i="2"/>
  <c r="AH1862" i="2" l="1"/>
  <c r="AF1862" i="2"/>
  <c r="AL1862" i="2"/>
  <c r="AK1847" i="2"/>
  <c r="AK1858" i="2"/>
  <c r="AJ1861" i="2"/>
  <c r="AD1862" i="2"/>
  <c r="AG1862" i="2"/>
  <c r="AK1832" i="2"/>
  <c r="AJ1833" i="2"/>
  <c r="AJ1834" i="2"/>
  <c r="AK1840" i="2"/>
  <c r="AJ1841" i="2"/>
  <c r="AK1844" i="2"/>
  <c r="AJ1845" i="2"/>
  <c r="AK1853" i="2"/>
  <c r="AJ1854" i="2"/>
  <c r="AJ1855" i="2"/>
  <c r="AJ1832" i="2"/>
  <c r="W1862" i="2"/>
  <c r="AK1833" i="2"/>
  <c r="AJ1835" i="2"/>
  <c r="AK1836" i="2"/>
  <c r="AJ1837" i="2"/>
  <c r="AK1838" i="2"/>
  <c r="AJ1839" i="2"/>
  <c r="AK1839" i="2"/>
  <c r="AJ1840" i="2"/>
  <c r="AK1842" i="2"/>
  <c r="AJ1843" i="2"/>
  <c r="AK1843" i="2"/>
  <c r="AK1846" i="2"/>
  <c r="AJ1848" i="2"/>
  <c r="AK1848" i="2"/>
  <c r="AK1849" i="2"/>
  <c r="AJ1850" i="2"/>
  <c r="AJ1851" i="2"/>
  <c r="AJ1853" i="2"/>
  <c r="AK1854" i="2"/>
  <c r="AK1855" i="2"/>
  <c r="AJ1856" i="2"/>
  <c r="AK1856" i="2"/>
  <c r="AK1857" i="2"/>
  <c r="AJ1858" i="2"/>
  <c r="AJ1860" i="2"/>
  <c r="V1862" i="2"/>
  <c r="AC1862" i="2"/>
  <c r="AK1834" i="2"/>
  <c r="AK1841" i="2"/>
  <c r="AK1845" i="2"/>
  <c r="AK1852" i="2"/>
  <c r="AK1861" i="2"/>
  <c r="AI1862" i="2"/>
  <c r="AJ1862" i="2" s="1"/>
  <c r="AJ1859" i="2"/>
  <c r="AK1862" i="2" l="1"/>
  <c r="AE1823" i="2"/>
  <c r="AB1823" i="2"/>
  <c r="AA1823" i="2"/>
  <c r="Z1823" i="2"/>
  <c r="Y1823" i="2"/>
  <c r="X1823" i="2"/>
  <c r="U1823" i="2"/>
  <c r="T1823" i="2"/>
  <c r="S1823" i="2"/>
  <c r="R1823" i="2"/>
  <c r="Q1823" i="2"/>
  <c r="P1823" i="2"/>
  <c r="O1823" i="2"/>
  <c r="N1823" i="2"/>
  <c r="M1823" i="2"/>
  <c r="L1823" i="2"/>
  <c r="K1823" i="2"/>
  <c r="J1823" i="2"/>
  <c r="I1823" i="2"/>
  <c r="H1823" i="2"/>
  <c r="G1823" i="2"/>
  <c r="F1823" i="2"/>
  <c r="E1823" i="2"/>
  <c r="AL1822" i="2"/>
  <c r="AI1822" i="2"/>
  <c r="AH1822" i="2"/>
  <c r="AG1822" i="2"/>
  <c r="AF1822" i="2"/>
  <c r="AD1822" i="2"/>
  <c r="AC1822" i="2"/>
  <c r="W1822" i="2"/>
  <c r="V1822" i="2"/>
  <c r="AL1821" i="2"/>
  <c r="AJ1821" i="2"/>
  <c r="AH1821" i="2"/>
  <c r="AK1821" i="2" s="1"/>
  <c r="AG1821" i="2"/>
  <c r="AF1821" i="2"/>
  <c r="AD1821" i="2"/>
  <c r="AC1821" i="2"/>
  <c r="W1821" i="2"/>
  <c r="V1821" i="2"/>
  <c r="AL1820" i="2"/>
  <c r="AJ1820" i="2"/>
  <c r="AH1820" i="2"/>
  <c r="AK1820" i="2" s="1"/>
  <c r="AG1820" i="2"/>
  <c r="AD1820" i="2"/>
  <c r="AC1820" i="2"/>
  <c r="W1820" i="2"/>
  <c r="V1820" i="2"/>
  <c r="AL1819" i="2"/>
  <c r="AI1819" i="2"/>
  <c r="AH1819" i="2"/>
  <c r="AG1819" i="2"/>
  <c r="AF1819" i="2"/>
  <c r="AD1819" i="2"/>
  <c r="AC1819" i="2"/>
  <c r="W1819" i="2"/>
  <c r="V1819" i="2"/>
  <c r="AL1818" i="2"/>
  <c r="AI1818" i="2"/>
  <c r="AH1818" i="2"/>
  <c r="AG1818" i="2"/>
  <c r="AF1818" i="2"/>
  <c r="AD1818" i="2"/>
  <c r="AC1818" i="2"/>
  <c r="W1818" i="2"/>
  <c r="V1818" i="2"/>
  <c r="AL1817" i="2"/>
  <c r="AI1817" i="2"/>
  <c r="AH1817" i="2"/>
  <c r="AG1817" i="2"/>
  <c r="AF1817" i="2"/>
  <c r="AD1817" i="2"/>
  <c r="AC1817" i="2"/>
  <c r="W1817" i="2"/>
  <c r="V1817" i="2"/>
  <c r="AL1816" i="2"/>
  <c r="AI1816" i="2"/>
  <c r="AJ1816" i="2" s="1"/>
  <c r="AH1816" i="2"/>
  <c r="AG1816" i="2"/>
  <c r="AF1816" i="2"/>
  <c r="AD1816" i="2"/>
  <c r="AC1816" i="2"/>
  <c r="W1816" i="2"/>
  <c r="V1816" i="2"/>
  <c r="AL1815" i="2"/>
  <c r="AI1815" i="2"/>
  <c r="AJ1815" i="2" s="1"/>
  <c r="AH1815" i="2"/>
  <c r="AG1815" i="2"/>
  <c r="AF1815" i="2"/>
  <c r="AD1815" i="2"/>
  <c r="AC1815" i="2"/>
  <c r="W1815" i="2"/>
  <c r="V1815" i="2"/>
  <c r="AL1814" i="2"/>
  <c r="AI1814" i="2"/>
  <c r="AH1814" i="2"/>
  <c r="AG1814" i="2"/>
  <c r="AF1814" i="2"/>
  <c r="AD1814" i="2"/>
  <c r="AC1814" i="2"/>
  <c r="W1814" i="2"/>
  <c r="V1814" i="2"/>
  <c r="AL1813" i="2"/>
  <c r="AI1813" i="2"/>
  <c r="AH1813" i="2"/>
  <c r="AF1813" i="2"/>
  <c r="AD1813" i="2"/>
  <c r="AC1813" i="2"/>
  <c r="W1813" i="2"/>
  <c r="V1813" i="2"/>
  <c r="AL1812" i="2"/>
  <c r="AI1812" i="2"/>
  <c r="AH1812" i="2"/>
  <c r="AD1812" i="2"/>
  <c r="AC1812" i="2"/>
  <c r="W1812" i="2"/>
  <c r="V1812" i="2"/>
  <c r="AL1811" i="2"/>
  <c r="AI1811" i="2"/>
  <c r="AH1811" i="2"/>
  <c r="AF1811" i="2"/>
  <c r="AD1811" i="2"/>
  <c r="AC1811" i="2"/>
  <c r="W1811" i="2"/>
  <c r="V1811" i="2"/>
  <c r="AL1810" i="2"/>
  <c r="AI1810" i="2"/>
  <c r="AH1810" i="2"/>
  <c r="AG1810" i="2"/>
  <c r="AF1810" i="2"/>
  <c r="AD1810" i="2"/>
  <c r="AC1810" i="2"/>
  <c r="W1810" i="2"/>
  <c r="V1810" i="2"/>
  <c r="AL1809" i="2"/>
  <c r="AI1809" i="2"/>
  <c r="AH1809" i="2"/>
  <c r="AG1809" i="2"/>
  <c r="AF1809" i="2"/>
  <c r="AD1809" i="2"/>
  <c r="AC1809" i="2"/>
  <c r="W1809" i="2"/>
  <c r="V1809" i="2"/>
  <c r="AL1808" i="2"/>
  <c r="AI1808" i="2"/>
  <c r="AJ1808" i="2" s="1"/>
  <c r="AH1808" i="2"/>
  <c r="AG1808" i="2"/>
  <c r="AF1808" i="2"/>
  <c r="AD1808" i="2"/>
  <c r="AC1808" i="2"/>
  <c r="W1808" i="2"/>
  <c r="V1808" i="2"/>
  <c r="AL1807" i="2"/>
  <c r="AI1807" i="2"/>
  <c r="AJ1807" i="2" s="1"/>
  <c r="AH1807" i="2"/>
  <c r="AG1807" i="2"/>
  <c r="AF1807" i="2"/>
  <c r="AD1807" i="2"/>
  <c r="AC1807" i="2"/>
  <c r="V1807" i="2"/>
  <c r="AL1806" i="2"/>
  <c r="AI1806" i="2"/>
  <c r="AH1806" i="2"/>
  <c r="AG1806" i="2"/>
  <c r="AF1806" i="2"/>
  <c r="AD1806" i="2"/>
  <c r="AC1806" i="2"/>
  <c r="V1806" i="2"/>
  <c r="AL1805" i="2"/>
  <c r="AI1805" i="2"/>
  <c r="AJ1805" i="2" s="1"/>
  <c r="AH1805" i="2"/>
  <c r="AG1805" i="2"/>
  <c r="AF1805" i="2"/>
  <c r="AD1805" i="2"/>
  <c r="AC1805" i="2"/>
  <c r="V1805" i="2"/>
  <c r="AL1804" i="2"/>
  <c r="AI1804" i="2"/>
  <c r="AH1804" i="2"/>
  <c r="AG1804" i="2"/>
  <c r="AF1804" i="2"/>
  <c r="AD1804" i="2"/>
  <c r="AC1804" i="2"/>
  <c r="V1804" i="2"/>
  <c r="AL1803" i="2"/>
  <c r="AI1803" i="2"/>
  <c r="AH1803" i="2"/>
  <c r="AG1803" i="2"/>
  <c r="AF1803" i="2"/>
  <c r="AD1803" i="2"/>
  <c r="AC1803" i="2"/>
  <c r="V1803" i="2"/>
  <c r="AL1802" i="2"/>
  <c r="AI1802" i="2"/>
  <c r="AH1802" i="2"/>
  <c r="AG1802" i="2"/>
  <c r="AF1802" i="2"/>
  <c r="AD1802" i="2"/>
  <c r="AC1802" i="2"/>
  <c r="V1802" i="2"/>
  <c r="AL1801" i="2"/>
  <c r="AI1801" i="2"/>
  <c r="AH1801" i="2"/>
  <c r="AG1801" i="2"/>
  <c r="AF1801" i="2"/>
  <c r="AD1801" i="2"/>
  <c r="AC1801" i="2"/>
  <c r="V1801" i="2"/>
  <c r="AL1800" i="2"/>
  <c r="AI1800" i="2"/>
  <c r="AH1800" i="2"/>
  <c r="AG1800" i="2"/>
  <c r="AF1800" i="2"/>
  <c r="AD1800" i="2"/>
  <c r="AC1800" i="2"/>
  <c r="V1800" i="2"/>
  <c r="AL1799" i="2"/>
  <c r="AI1799" i="2"/>
  <c r="AH1799" i="2"/>
  <c r="AG1799" i="2"/>
  <c r="AF1799" i="2"/>
  <c r="AD1799" i="2"/>
  <c r="AC1799" i="2"/>
  <c r="V1799" i="2"/>
  <c r="AL1798" i="2"/>
  <c r="AI1798" i="2"/>
  <c r="AJ1798" i="2" s="1"/>
  <c r="AH1798" i="2"/>
  <c r="AG1798" i="2"/>
  <c r="AF1798" i="2"/>
  <c r="AD1798" i="2"/>
  <c r="AC1798" i="2"/>
  <c r="W1798" i="2"/>
  <c r="V1798" i="2"/>
  <c r="AI1797" i="2"/>
  <c r="AH1797" i="2"/>
  <c r="AG1797" i="2"/>
  <c r="AF1797" i="2"/>
  <c r="AD1797" i="2"/>
  <c r="AC1797" i="2"/>
  <c r="W1797" i="2"/>
  <c r="V1797" i="2"/>
  <c r="AL1796" i="2"/>
  <c r="AI1796" i="2"/>
  <c r="AH1796" i="2"/>
  <c r="AG1796" i="2"/>
  <c r="AF1796" i="2"/>
  <c r="AD1796" i="2"/>
  <c r="AC1796" i="2"/>
  <c r="W1796" i="2"/>
  <c r="V1796" i="2"/>
  <c r="AL1795" i="2"/>
  <c r="AI1795" i="2"/>
  <c r="AH1795" i="2"/>
  <c r="AG1795" i="2"/>
  <c r="AC1795" i="2"/>
  <c r="W1795" i="2"/>
  <c r="V1795" i="2"/>
  <c r="AL1794" i="2"/>
  <c r="AI1794" i="2"/>
  <c r="AH1794" i="2"/>
  <c r="AG1794" i="2"/>
  <c r="AD1794" i="2"/>
  <c r="AC1794" i="2"/>
  <c r="W1794" i="2"/>
  <c r="V1794" i="2"/>
  <c r="AL1793" i="2"/>
  <c r="AL1823" i="2" s="1"/>
  <c r="AI1793" i="2"/>
  <c r="AH1793" i="2"/>
  <c r="AG1793" i="2"/>
  <c r="AF1793" i="2"/>
  <c r="AF1823" i="2" s="1"/>
  <c r="AD1793" i="2"/>
  <c r="AC1793" i="2"/>
  <c r="W1793" i="2"/>
  <c r="V1793" i="2"/>
  <c r="AH1823" i="2" l="1"/>
  <c r="V1823" i="2"/>
  <c r="AK1810" i="2"/>
  <c r="AK1811" i="2"/>
  <c r="AD1823" i="2"/>
  <c r="AG1823" i="2"/>
  <c r="AI1823" i="2"/>
  <c r="AK1815" i="2"/>
  <c r="AK1799" i="2"/>
  <c r="AJ1800" i="2"/>
  <c r="AK1803" i="2"/>
  <c r="AJ1804" i="2"/>
  <c r="AJ1814" i="2"/>
  <c r="AJ1817" i="2"/>
  <c r="AK1819" i="2"/>
  <c r="AJ1822" i="2"/>
  <c r="AK1794" i="2"/>
  <c r="AJ1795" i="2"/>
  <c r="AK1796" i="2"/>
  <c r="AJ1812" i="2"/>
  <c r="AK1807" i="2"/>
  <c r="AJ1809" i="2"/>
  <c r="AJ1794" i="2"/>
  <c r="AK1797" i="2"/>
  <c r="AK1798" i="2"/>
  <c r="AJ1801" i="2"/>
  <c r="AK1816" i="2"/>
  <c r="AK1818" i="2"/>
  <c r="AJ1819" i="2"/>
  <c r="AK1795" i="2"/>
  <c r="AK1800" i="2"/>
  <c r="AK1804" i="2"/>
  <c r="AK1808" i="2"/>
  <c r="AK1809" i="2"/>
  <c r="AJ1811" i="2"/>
  <c r="AK1817" i="2"/>
  <c r="AK1822" i="2"/>
  <c r="W1823" i="2"/>
  <c r="AJ1796" i="2"/>
  <c r="AJ1797" i="2"/>
  <c r="AJ1799" i="2"/>
  <c r="AK1801" i="2"/>
  <c r="AJ1802" i="2"/>
  <c r="AK1802" i="2"/>
  <c r="AJ1803" i="2"/>
  <c r="AK1805" i="2"/>
  <c r="AJ1806" i="2"/>
  <c r="AK1806" i="2"/>
  <c r="AJ1810" i="2"/>
  <c r="AK1812" i="2"/>
  <c r="AJ1813" i="2"/>
  <c r="AK1813" i="2"/>
  <c r="AK1814" i="2"/>
  <c r="AJ1818" i="2"/>
  <c r="AC1823" i="2"/>
  <c r="AJ1823" i="2"/>
  <c r="AK1793" i="2"/>
  <c r="AJ1793" i="2"/>
  <c r="AE1784" i="2"/>
  <c r="AB1784" i="2"/>
  <c r="AA1784" i="2"/>
  <c r="Z1784" i="2"/>
  <c r="Y1784" i="2"/>
  <c r="X1784" i="2"/>
  <c r="U1784" i="2"/>
  <c r="T1784" i="2"/>
  <c r="S1784" i="2"/>
  <c r="R1784" i="2"/>
  <c r="Q1784" i="2"/>
  <c r="P1784" i="2"/>
  <c r="O1784" i="2"/>
  <c r="N1784" i="2"/>
  <c r="M1784" i="2"/>
  <c r="L1784" i="2"/>
  <c r="K1784" i="2"/>
  <c r="J1784" i="2"/>
  <c r="I1784" i="2"/>
  <c r="H1784" i="2"/>
  <c r="G1784" i="2"/>
  <c r="F1784" i="2"/>
  <c r="E1784" i="2"/>
  <c r="AL1783" i="2"/>
  <c r="AI1783" i="2"/>
  <c r="AH1783" i="2"/>
  <c r="AG1783" i="2"/>
  <c r="AF1783" i="2"/>
  <c r="AD1783" i="2"/>
  <c r="AC1783" i="2"/>
  <c r="W1783" i="2"/>
  <c r="V1783" i="2"/>
  <c r="AL1782" i="2"/>
  <c r="AJ1782" i="2"/>
  <c r="AH1782" i="2"/>
  <c r="AK1782" i="2" s="1"/>
  <c r="AG1782" i="2"/>
  <c r="AF1782" i="2"/>
  <c r="AD1782" i="2"/>
  <c r="AC1782" i="2"/>
  <c r="W1782" i="2"/>
  <c r="V1782" i="2"/>
  <c r="AL1781" i="2"/>
  <c r="AJ1781" i="2"/>
  <c r="AH1781" i="2"/>
  <c r="AK1781" i="2" s="1"/>
  <c r="AG1781" i="2"/>
  <c r="AF1781" i="2"/>
  <c r="AD1781" i="2"/>
  <c r="AC1781" i="2"/>
  <c r="W1781" i="2"/>
  <c r="V1781" i="2"/>
  <c r="AL1780" i="2"/>
  <c r="AI1780" i="2"/>
  <c r="AJ1780" i="2" s="1"/>
  <c r="AH1780" i="2"/>
  <c r="AG1780" i="2"/>
  <c r="AF1780" i="2"/>
  <c r="AD1780" i="2"/>
  <c r="AC1780" i="2"/>
  <c r="W1780" i="2"/>
  <c r="V1780" i="2"/>
  <c r="AL1779" i="2"/>
  <c r="AI1779" i="2"/>
  <c r="AJ1779" i="2" s="1"/>
  <c r="AH1779" i="2"/>
  <c r="AG1779" i="2"/>
  <c r="AF1779" i="2"/>
  <c r="AD1779" i="2"/>
  <c r="AC1779" i="2"/>
  <c r="W1779" i="2"/>
  <c r="V1779" i="2"/>
  <c r="AL1778" i="2"/>
  <c r="AI1778" i="2"/>
  <c r="AH1778" i="2"/>
  <c r="AG1778" i="2"/>
  <c r="AF1778" i="2"/>
  <c r="AD1778" i="2"/>
  <c r="AC1778" i="2"/>
  <c r="W1778" i="2"/>
  <c r="V1778" i="2"/>
  <c r="AL1777" i="2"/>
  <c r="AI1777" i="2"/>
  <c r="AJ1777" i="2" s="1"/>
  <c r="AH1777" i="2"/>
  <c r="AG1777" i="2"/>
  <c r="AF1777" i="2"/>
  <c r="AD1777" i="2"/>
  <c r="AC1777" i="2"/>
  <c r="W1777" i="2"/>
  <c r="V1777" i="2"/>
  <c r="AL1776" i="2"/>
  <c r="AI1776" i="2"/>
  <c r="AJ1776" i="2" s="1"/>
  <c r="AH1776" i="2"/>
  <c r="AG1776" i="2"/>
  <c r="AF1776" i="2"/>
  <c r="AD1776" i="2"/>
  <c r="AC1776" i="2"/>
  <c r="W1776" i="2"/>
  <c r="V1776" i="2"/>
  <c r="AL1775" i="2"/>
  <c r="AI1775" i="2"/>
  <c r="AH1775" i="2"/>
  <c r="AG1775" i="2"/>
  <c r="AF1775" i="2"/>
  <c r="AD1775" i="2"/>
  <c r="AC1775" i="2"/>
  <c r="W1775" i="2"/>
  <c r="V1775" i="2"/>
  <c r="AL1774" i="2"/>
  <c r="AI1774" i="2"/>
  <c r="AH1774" i="2"/>
  <c r="AG1774" i="2"/>
  <c r="AF1774" i="2"/>
  <c r="AD1774" i="2"/>
  <c r="AC1774" i="2"/>
  <c r="W1774" i="2"/>
  <c r="V1774" i="2"/>
  <c r="AL1773" i="2"/>
  <c r="AI1773" i="2"/>
  <c r="AH1773" i="2"/>
  <c r="AG1773" i="2"/>
  <c r="AF1773" i="2"/>
  <c r="AD1773" i="2"/>
  <c r="AC1773" i="2"/>
  <c r="W1773" i="2"/>
  <c r="V1773" i="2"/>
  <c r="AL1772" i="2"/>
  <c r="AI1772" i="2"/>
  <c r="AJ1772" i="2" s="1"/>
  <c r="AH1772" i="2"/>
  <c r="AF1772" i="2"/>
  <c r="AD1772" i="2"/>
  <c r="AC1772" i="2"/>
  <c r="W1772" i="2"/>
  <c r="V1772" i="2"/>
  <c r="AL1771" i="2"/>
  <c r="AI1771" i="2"/>
  <c r="AH1771" i="2"/>
  <c r="AG1771" i="2"/>
  <c r="AF1771" i="2"/>
  <c r="AD1771" i="2"/>
  <c r="AC1771" i="2"/>
  <c r="W1771" i="2"/>
  <c r="V1771" i="2"/>
  <c r="AL1770" i="2"/>
  <c r="AI1770" i="2"/>
  <c r="AH1770" i="2"/>
  <c r="AG1770" i="2"/>
  <c r="AF1770" i="2"/>
  <c r="AD1770" i="2"/>
  <c r="AC1770" i="2"/>
  <c r="W1770" i="2"/>
  <c r="V1770" i="2"/>
  <c r="AL1769" i="2"/>
  <c r="AI1769" i="2"/>
  <c r="AJ1769" i="2" s="1"/>
  <c r="AH1769" i="2"/>
  <c r="AG1769" i="2"/>
  <c r="AF1769" i="2"/>
  <c r="AD1769" i="2"/>
  <c r="AC1769" i="2"/>
  <c r="W1769" i="2"/>
  <c r="V1769" i="2"/>
  <c r="AL1768" i="2"/>
  <c r="AI1768" i="2"/>
  <c r="AJ1768" i="2" s="1"/>
  <c r="AH1768" i="2"/>
  <c r="AG1768" i="2"/>
  <c r="AF1768" i="2"/>
  <c r="AD1768" i="2"/>
  <c r="AC1768" i="2"/>
  <c r="V1768" i="2"/>
  <c r="AL1767" i="2"/>
  <c r="AI1767" i="2"/>
  <c r="AH1767" i="2"/>
  <c r="AG1767" i="2"/>
  <c r="AF1767" i="2"/>
  <c r="AD1767" i="2"/>
  <c r="AC1767" i="2"/>
  <c r="V1767" i="2"/>
  <c r="AL1766" i="2"/>
  <c r="AI1766" i="2"/>
  <c r="AJ1766" i="2" s="1"/>
  <c r="AH1766" i="2"/>
  <c r="AG1766" i="2"/>
  <c r="AF1766" i="2"/>
  <c r="AD1766" i="2"/>
  <c r="AC1766" i="2"/>
  <c r="V1766" i="2"/>
  <c r="AL1765" i="2"/>
  <c r="AI1765" i="2"/>
  <c r="AH1765" i="2"/>
  <c r="AG1765" i="2"/>
  <c r="AF1765" i="2"/>
  <c r="AD1765" i="2"/>
  <c r="AC1765" i="2"/>
  <c r="V1765" i="2"/>
  <c r="AL1764" i="2"/>
  <c r="AI1764" i="2"/>
  <c r="AH1764" i="2"/>
  <c r="AG1764" i="2"/>
  <c r="AF1764" i="2"/>
  <c r="AD1764" i="2"/>
  <c r="AC1764" i="2"/>
  <c r="V1764" i="2"/>
  <c r="AL1763" i="2"/>
  <c r="AI1763" i="2"/>
  <c r="AH1763" i="2"/>
  <c r="AG1763" i="2"/>
  <c r="AF1763" i="2"/>
  <c r="AD1763" i="2"/>
  <c r="AC1763" i="2"/>
  <c r="V1763" i="2"/>
  <c r="AL1762" i="2"/>
  <c r="AI1762" i="2"/>
  <c r="AH1762" i="2"/>
  <c r="AG1762" i="2"/>
  <c r="AF1762" i="2"/>
  <c r="AD1762" i="2"/>
  <c r="AC1762" i="2"/>
  <c r="V1762" i="2"/>
  <c r="AL1761" i="2"/>
  <c r="AI1761" i="2"/>
  <c r="AH1761" i="2"/>
  <c r="AG1761" i="2"/>
  <c r="AF1761" i="2"/>
  <c r="AD1761" i="2"/>
  <c r="AC1761" i="2"/>
  <c r="V1761" i="2"/>
  <c r="AL1760" i="2"/>
  <c r="AI1760" i="2"/>
  <c r="AJ1760" i="2" s="1"/>
  <c r="AH1760" i="2"/>
  <c r="AG1760" i="2"/>
  <c r="AF1760" i="2"/>
  <c r="AD1760" i="2"/>
  <c r="AC1760" i="2"/>
  <c r="V1760" i="2"/>
  <c r="AL1759" i="2"/>
  <c r="AI1759" i="2"/>
  <c r="AJ1759" i="2" s="1"/>
  <c r="AH1759" i="2"/>
  <c r="AG1759" i="2"/>
  <c r="AF1759" i="2"/>
  <c r="AD1759" i="2"/>
  <c r="AC1759" i="2"/>
  <c r="W1759" i="2"/>
  <c r="V1759" i="2"/>
  <c r="AI1758" i="2"/>
  <c r="AH1758" i="2"/>
  <c r="AG1758" i="2"/>
  <c r="AF1758" i="2"/>
  <c r="AD1758" i="2"/>
  <c r="AC1758" i="2"/>
  <c r="W1758" i="2"/>
  <c r="V1758" i="2"/>
  <c r="AL1757" i="2"/>
  <c r="AI1757" i="2"/>
  <c r="AH1757" i="2"/>
  <c r="AG1757" i="2"/>
  <c r="AF1757" i="2"/>
  <c r="AD1757" i="2"/>
  <c r="AC1757" i="2"/>
  <c r="W1757" i="2"/>
  <c r="V1757" i="2"/>
  <c r="AL1756" i="2"/>
  <c r="AI1756" i="2"/>
  <c r="AH1756" i="2"/>
  <c r="AG1756" i="2"/>
  <c r="AF1756" i="2"/>
  <c r="AD1756" i="2"/>
  <c r="AC1756" i="2"/>
  <c r="W1756" i="2"/>
  <c r="V1756" i="2"/>
  <c r="AL1755" i="2"/>
  <c r="AI1755" i="2"/>
  <c r="AH1755" i="2"/>
  <c r="AG1755" i="2"/>
  <c r="AF1755" i="2"/>
  <c r="AD1755" i="2"/>
  <c r="AC1755" i="2"/>
  <c r="W1755" i="2"/>
  <c r="V1755" i="2"/>
  <c r="AL1754" i="2"/>
  <c r="AL1784" i="2" s="1"/>
  <c r="AI1754" i="2"/>
  <c r="AH1754" i="2"/>
  <c r="AG1754" i="2"/>
  <c r="AF1754" i="2"/>
  <c r="AF1784" i="2" s="1"/>
  <c r="AD1754" i="2"/>
  <c r="AC1754" i="2"/>
  <c r="W1754" i="2"/>
  <c r="V1754" i="2"/>
  <c r="AH1784" i="2" l="1"/>
  <c r="AJ1755" i="2"/>
  <c r="AJ1757" i="2"/>
  <c r="AK1758" i="2"/>
  <c r="AK1759" i="2"/>
  <c r="AK1760" i="2"/>
  <c r="AK1762" i="2"/>
  <c r="AJ1763" i="2"/>
  <c r="AK1764" i="2"/>
  <c r="AK1768" i="2"/>
  <c r="AJ1765" i="2"/>
  <c r="AJ1771" i="2"/>
  <c r="AJ1774" i="2"/>
  <c r="AK1780" i="2"/>
  <c r="AK1775" i="2"/>
  <c r="AK1777" i="2"/>
  <c r="AJ1778" i="2"/>
  <c r="AK1779" i="2"/>
  <c r="AK1823" i="2"/>
  <c r="AK1783" i="2"/>
  <c r="AD1784" i="2"/>
  <c r="AG1784" i="2"/>
  <c r="AK1755" i="2"/>
  <c r="AK1757" i="2"/>
  <c r="AJ1758" i="2"/>
  <c r="AK1769" i="2"/>
  <c r="AK1772" i="2"/>
  <c r="AK1776" i="2"/>
  <c r="AJ1754" i="2"/>
  <c r="W1784" i="2"/>
  <c r="AJ1761" i="2"/>
  <c r="AK1761" i="2"/>
  <c r="AJ1762" i="2"/>
  <c r="AK1765" i="2"/>
  <c r="AJ1770" i="2"/>
  <c r="AK1770" i="2"/>
  <c r="AK1771" i="2"/>
  <c r="AJ1783" i="2"/>
  <c r="AC1784" i="2"/>
  <c r="AJ1756" i="2"/>
  <c r="AK1756" i="2"/>
  <c r="AK1763" i="2"/>
  <c r="AJ1764" i="2"/>
  <c r="AK1766" i="2"/>
  <c r="AJ1767" i="2"/>
  <c r="AK1767" i="2"/>
  <c r="AJ1773" i="2"/>
  <c r="AK1773" i="2"/>
  <c r="AK1774" i="2"/>
  <c r="AJ1775" i="2"/>
  <c r="AK1778" i="2"/>
  <c r="V1784" i="2"/>
  <c r="AK1754" i="2"/>
  <c r="AI1784" i="2"/>
  <c r="AD1731" i="2"/>
  <c r="AC1731" i="2"/>
  <c r="AJ1784" i="2" l="1"/>
  <c r="AK1784" i="2"/>
  <c r="AD1724" i="2"/>
  <c r="AE1745" i="2" l="1"/>
  <c r="AB1745" i="2"/>
  <c r="AA1745" i="2"/>
  <c r="Z1745" i="2"/>
  <c r="Y1745" i="2"/>
  <c r="X1745" i="2"/>
  <c r="U1745" i="2"/>
  <c r="T1745" i="2"/>
  <c r="S1745" i="2"/>
  <c r="R1745" i="2"/>
  <c r="Q1745" i="2"/>
  <c r="P1745" i="2"/>
  <c r="O1745" i="2"/>
  <c r="N1745" i="2"/>
  <c r="M1745" i="2"/>
  <c r="L1745" i="2"/>
  <c r="K1745" i="2"/>
  <c r="J1745" i="2"/>
  <c r="I1745" i="2"/>
  <c r="H1745" i="2"/>
  <c r="G1745" i="2"/>
  <c r="F1745" i="2"/>
  <c r="E1745" i="2"/>
  <c r="AL1744" i="2"/>
  <c r="AI1744" i="2"/>
  <c r="AJ1744" i="2" s="1"/>
  <c r="AH1744" i="2"/>
  <c r="AG1744" i="2"/>
  <c r="AF1744" i="2"/>
  <c r="AD1744" i="2"/>
  <c r="AC1744" i="2"/>
  <c r="W1744" i="2"/>
  <c r="V1744" i="2"/>
  <c r="AL1743" i="2"/>
  <c r="AJ1743" i="2"/>
  <c r="AH1743" i="2"/>
  <c r="AK1743" i="2" s="1"/>
  <c r="AG1743" i="2"/>
  <c r="AF1743" i="2"/>
  <c r="AD1743" i="2"/>
  <c r="AC1743" i="2"/>
  <c r="W1743" i="2"/>
  <c r="V1743" i="2"/>
  <c r="AL1742" i="2"/>
  <c r="AJ1742" i="2"/>
  <c r="AH1742" i="2"/>
  <c r="AK1742" i="2" s="1"/>
  <c r="AG1742" i="2"/>
  <c r="AF1742" i="2"/>
  <c r="AD1742" i="2"/>
  <c r="AC1742" i="2"/>
  <c r="W1742" i="2"/>
  <c r="V1742" i="2"/>
  <c r="AL1741" i="2"/>
  <c r="AI1741" i="2"/>
  <c r="AJ1741" i="2" s="1"/>
  <c r="AH1741" i="2"/>
  <c r="AG1741" i="2"/>
  <c r="AF1741" i="2"/>
  <c r="AD1741" i="2"/>
  <c r="AC1741" i="2"/>
  <c r="W1741" i="2"/>
  <c r="V1741" i="2"/>
  <c r="AL1740" i="2"/>
  <c r="AI1740" i="2"/>
  <c r="AJ1740" i="2" s="1"/>
  <c r="AH1740" i="2"/>
  <c r="AG1740" i="2"/>
  <c r="AF1740" i="2"/>
  <c r="AD1740" i="2"/>
  <c r="AC1740" i="2"/>
  <c r="W1740" i="2"/>
  <c r="V1740" i="2"/>
  <c r="AL1739" i="2"/>
  <c r="AI1739" i="2"/>
  <c r="AH1739" i="2"/>
  <c r="AG1739" i="2"/>
  <c r="AF1739" i="2"/>
  <c r="AD1739" i="2"/>
  <c r="AC1739" i="2"/>
  <c r="W1739" i="2"/>
  <c r="V1739" i="2"/>
  <c r="AL1738" i="2"/>
  <c r="AI1738" i="2"/>
  <c r="AJ1738" i="2" s="1"/>
  <c r="AH1738" i="2"/>
  <c r="AG1738" i="2"/>
  <c r="AF1738" i="2"/>
  <c r="AD1738" i="2"/>
  <c r="AC1738" i="2"/>
  <c r="W1738" i="2"/>
  <c r="V1738" i="2"/>
  <c r="AL1737" i="2"/>
  <c r="AI1737" i="2"/>
  <c r="AJ1737" i="2" s="1"/>
  <c r="AH1737" i="2"/>
  <c r="AG1737" i="2"/>
  <c r="AF1737" i="2"/>
  <c r="AD1737" i="2"/>
  <c r="AC1737" i="2"/>
  <c r="W1737" i="2"/>
  <c r="V1737" i="2"/>
  <c r="AL1736" i="2"/>
  <c r="AI1736" i="2"/>
  <c r="AH1736" i="2"/>
  <c r="AG1736" i="2"/>
  <c r="AF1736" i="2"/>
  <c r="AD1736" i="2"/>
  <c r="AC1736" i="2"/>
  <c r="W1736" i="2"/>
  <c r="V1736" i="2"/>
  <c r="AL1735" i="2"/>
  <c r="AI1735" i="2"/>
  <c r="AH1735" i="2"/>
  <c r="AG1735" i="2"/>
  <c r="AF1735" i="2"/>
  <c r="AD1735" i="2"/>
  <c r="AC1735" i="2"/>
  <c r="W1735" i="2"/>
  <c r="V1735" i="2"/>
  <c r="AL1734" i="2"/>
  <c r="AI1734" i="2"/>
  <c r="AH1734" i="2"/>
  <c r="AG1734" i="2"/>
  <c r="AF1734" i="2"/>
  <c r="AD1734" i="2"/>
  <c r="AC1734" i="2"/>
  <c r="W1734" i="2"/>
  <c r="V1734" i="2"/>
  <c r="AL1733" i="2"/>
  <c r="AI1733" i="2"/>
  <c r="AJ1733" i="2" s="1"/>
  <c r="AH1733" i="2"/>
  <c r="AF1733" i="2"/>
  <c r="AD1733" i="2"/>
  <c r="AC1733" i="2"/>
  <c r="W1733" i="2"/>
  <c r="V1733" i="2"/>
  <c r="AL1732" i="2"/>
  <c r="AI1732" i="2"/>
  <c r="AH1732" i="2"/>
  <c r="AG1732" i="2"/>
  <c r="AF1732" i="2"/>
  <c r="AD1732" i="2"/>
  <c r="AC1732" i="2"/>
  <c r="W1732" i="2"/>
  <c r="V1732" i="2"/>
  <c r="AL1731" i="2"/>
  <c r="AI1731" i="2"/>
  <c r="AH1731" i="2"/>
  <c r="AG1731" i="2"/>
  <c r="AF1731" i="2"/>
  <c r="W1731" i="2"/>
  <c r="V1731" i="2"/>
  <c r="AL1730" i="2"/>
  <c r="AI1730" i="2"/>
  <c r="AJ1730" i="2" s="1"/>
  <c r="AH1730" i="2"/>
  <c r="AG1730" i="2"/>
  <c r="AF1730" i="2"/>
  <c r="AD1730" i="2"/>
  <c r="AC1730" i="2"/>
  <c r="W1730" i="2"/>
  <c r="V1730" i="2"/>
  <c r="AL1729" i="2"/>
  <c r="AI1729" i="2"/>
  <c r="AH1729" i="2"/>
  <c r="AG1729" i="2"/>
  <c r="AF1729" i="2"/>
  <c r="AD1729" i="2"/>
  <c r="AC1729" i="2"/>
  <c r="V1729" i="2"/>
  <c r="AL1728" i="2"/>
  <c r="AI1728" i="2"/>
  <c r="AH1728" i="2"/>
  <c r="AG1728" i="2"/>
  <c r="AF1728" i="2"/>
  <c r="AD1728" i="2"/>
  <c r="AC1728" i="2"/>
  <c r="V1728" i="2"/>
  <c r="AL1727" i="2"/>
  <c r="AI1727" i="2"/>
  <c r="AH1727" i="2"/>
  <c r="AG1727" i="2"/>
  <c r="AF1727" i="2"/>
  <c r="AD1727" i="2"/>
  <c r="AC1727" i="2"/>
  <c r="V1727" i="2"/>
  <c r="AL1726" i="2"/>
  <c r="AI1726" i="2"/>
  <c r="AH1726" i="2"/>
  <c r="AG1726" i="2"/>
  <c r="AF1726" i="2"/>
  <c r="AD1726" i="2"/>
  <c r="AC1726" i="2"/>
  <c r="V1726" i="2"/>
  <c r="AL1725" i="2"/>
  <c r="AI1725" i="2"/>
  <c r="AH1725" i="2"/>
  <c r="AG1725" i="2"/>
  <c r="AF1725" i="2"/>
  <c r="AD1725" i="2"/>
  <c r="AC1725" i="2"/>
  <c r="V1725" i="2"/>
  <c r="AL1724" i="2"/>
  <c r="AI1724" i="2"/>
  <c r="AH1724" i="2"/>
  <c r="AG1724" i="2"/>
  <c r="AF1724" i="2"/>
  <c r="AC1724" i="2"/>
  <c r="V1724" i="2"/>
  <c r="AL1723" i="2"/>
  <c r="AI1723" i="2"/>
  <c r="AH1723" i="2"/>
  <c r="AG1723" i="2"/>
  <c r="AF1723" i="2"/>
  <c r="AD1723" i="2"/>
  <c r="AC1723" i="2"/>
  <c r="V1723" i="2"/>
  <c r="AL1722" i="2"/>
  <c r="AI1722" i="2"/>
  <c r="AJ1722" i="2" s="1"/>
  <c r="AH1722" i="2"/>
  <c r="AG1722" i="2"/>
  <c r="AF1722" i="2"/>
  <c r="AD1722" i="2"/>
  <c r="AC1722" i="2"/>
  <c r="V1722" i="2"/>
  <c r="AL1721" i="2"/>
  <c r="AI1721" i="2"/>
  <c r="AJ1721" i="2" s="1"/>
  <c r="AH1721" i="2"/>
  <c r="AG1721" i="2"/>
  <c r="AF1721" i="2"/>
  <c r="AD1721" i="2"/>
  <c r="AC1721" i="2"/>
  <c r="V1721" i="2"/>
  <c r="AL1720" i="2"/>
  <c r="AI1720" i="2"/>
  <c r="AJ1720" i="2" s="1"/>
  <c r="AH1720" i="2"/>
  <c r="AG1720" i="2"/>
  <c r="AF1720" i="2"/>
  <c r="AD1720" i="2"/>
  <c r="AC1720" i="2"/>
  <c r="W1720" i="2"/>
  <c r="V1720" i="2"/>
  <c r="AI1719" i="2"/>
  <c r="AH1719" i="2"/>
  <c r="AG1719" i="2"/>
  <c r="AF1719" i="2"/>
  <c r="AD1719" i="2"/>
  <c r="AC1719" i="2"/>
  <c r="W1719" i="2"/>
  <c r="V1719" i="2"/>
  <c r="AL1718" i="2"/>
  <c r="AI1718" i="2"/>
  <c r="AH1718" i="2"/>
  <c r="AG1718" i="2"/>
  <c r="AF1718" i="2"/>
  <c r="AD1718" i="2"/>
  <c r="AC1718" i="2"/>
  <c r="W1718" i="2"/>
  <c r="V1718" i="2"/>
  <c r="AL1717" i="2"/>
  <c r="AI1717" i="2"/>
  <c r="AH1717" i="2"/>
  <c r="AG1717" i="2"/>
  <c r="AF1717" i="2"/>
  <c r="AD1717" i="2"/>
  <c r="AC1717" i="2"/>
  <c r="W1717" i="2"/>
  <c r="V1717" i="2"/>
  <c r="AL1716" i="2"/>
  <c r="AI1716" i="2"/>
  <c r="AJ1716" i="2" s="1"/>
  <c r="AH1716" i="2"/>
  <c r="AG1716" i="2"/>
  <c r="AF1716" i="2"/>
  <c r="AD1716" i="2"/>
  <c r="AC1716" i="2"/>
  <c r="W1716" i="2"/>
  <c r="V1716" i="2"/>
  <c r="AL1715" i="2"/>
  <c r="AI1715" i="2"/>
  <c r="AH1715" i="2"/>
  <c r="AG1715" i="2"/>
  <c r="AF1715" i="2"/>
  <c r="AD1715" i="2"/>
  <c r="AC1715" i="2"/>
  <c r="W1715" i="2"/>
  <c r="V1715" i="2"/>
  <c r="AK1741" i="2" l="1"/>
  <c r="AK1739" i="2"/>
  <c r="AJ1717" i="2"/>
  <c r="AK1744" i="2"/>
  <c r="AJ1719" i="2"/>
  <c r="AK1724" i="2"/>
  <c r="AK1725" i="2"/>
  <c r="AK1726" i="2"/>
  <c r="AJ1715" i="2"/>
  <c r="AK1716" i="2"/>
  <c r="AK1721" i="2"/>
  <c r="AK1723" i="2"/>
  <c r="AK1733" i="2"/>
  <c r="AK1735" i="2"/>
  <c r="AK1737" i="2"/>
  <c r="AJ1723" i="2"/>
  <c r="AK1738" i="2"/>
  <c r="AJ1726" i="2"/>
  <c r="AK1727" i="2"/>
  <c r="AJ1728" i="2"/>
  <c r="AJ1729" i="2"/>
  <c r="AK1730" i="2"/>
  <c r="AK1732" i="2"/>
  <c r="AK1736" i="2"/>
  <c r="AJ1739" i="2"/>
  <c r="AK1740" i="2"/>
  <c r="AJ1736" i="2"/>
  <c r="AJ1735" i="2"/>
  <c r="AK1734" i="2"/>
  <c r="AJ1734" i="2"/>
  <c r="AJ1732" i="2"/>
  <c r="AK1731" i="2"/>
  <c r="AJ1731" i="2"/>
  <c r="AK1729" i="2"/>
  <c r="AK1728" i="2"/>
  <c r="AJ1727" i="2"/>
  <c r="AJ1725" i="2"/>
  <c r="AJ1724" i="2"/>
  <c r="AK1722" i="2"/>
  <c r="AD1745" i="2"/>
  <c r="AK1720" i="2"/>
  <c r="AK1719" i="2"/>
  <c r="AC1745" i="2"/>
  <c r="AF1745" i="2"/>
  <c r="AK1718" i="2"/>
  <c r="AH1745" i="2"/>
  <c r="AG1745" i="2"/>
  <c r="AL1745" i="2"/>
  <c r="AK1717" i="2"/>
  <c r="V1745" i="2"/>
  <c r="W1745" i="2"/>
  <c r="AI1745" i="2"/>
  <c r="AK1715" i="2"/>
  <c r="AJ1718" i="2"/>
  <c r="AK1745" i="2" l="1"/>
  <c r="AJ1745" i="2"/>
  <c r="AE1706" i="2"/>
  <c r="AB1706" i="2"/>
  <c r="AA1706" i="2"/>
  <c r="Z1706" i="2"/>
  <c r="Y1706" i="2"/>
  <c r="X1706" i="2"/>
  <c r="U1706" i="2"/>
  <c r="T1706" i="2"/>
  <c r="S1706" i="2"/>
  <c r="R1706" i="2"/>
  <c r="Q1706" i="2"/>
  <c r="P1706" i="2"/>
  <c r="O1706" i="2"/>
  <c r="N1706" i="2"/>
  <c r="M1706" i="2"/>
  <c r="L1706" i="2"/>
  <c r="K1706" i="2"/>
  <c r="J1706" i="2"/>
  <c r="I1706" i="2"/>
  <c r="H1706" i="2"/>
  <c r="G1706" i="2"/>
  <c r="F1706" i="2"/>
  <c r="E1706" i="2"/>
  <c r="AL1705" i="2"/>
  <c r="AI1705" i="2"/>
  <c r="AH1705" i="2"/>
  <c r="AG1705" i="2"/>
  <c r="AF1705" i="2"/>
  <c r="AD1705" i="2"/>
  <c r="AC1705" i="2"/>
  <c r="W1705" i="2"/>
  <c r="V1705" i="2"/>
  <c r="AL1704" i="2"/>
  <c r="AJ1704" i="2"/>
  <c r="AH1704" i="2"/>
  <c r="AK1704" i="2" s="1"/>
  <c r="AG1704" i="2"/>
  <c r="AF1704" i="2"/>
  <c r="AD1704" i="2"/>
  <c r="AC1704" i="2"/>
  <c r="W1704" i="2"/>
  <c r="V1704" i="2"/>
  <c r="AL1703" i="2"/>
  <c r="AJ1703" i="2"/>
  <c r="AH1703" i="2"/>
  <c r="AK1703" i="2" s="1"/>
  <c r="AG1703" i="2"/>
  <c r="AF1703" i="2"/>
  <c r="AD1703" i="2"/>
  <c r="AC1703" i="2"/>
  <c r="W1703" i="2"/>
  <c r="V1703" i="2"/>
  <c r="AL1702" i="2"/>
  <c r="AI1702" i="2"/>
  <c r="AH1702" i="2"/>
  <c r="AG1702" i="2"/>
  <c r="AF1702" i="2"/>
  <c r="AD1702" i="2"/>
  <c r="AC1702" i="2"/>
  <c r="W1702" i="2"/>
  <c r="V1702" i="2"/>
  <c r="AL1701" i="2"/>
  <c r="AI1701" i="2"/>
  <c r="AJ1701" i="2" s="1"/>
  <c r="AH1701" i="2"/>
  <c r="AG1701" i="2"/>
  <c r="AF1701" i="2"/>
  <c r="AD1701" i="2"/>
  <c r="AC1701" i="2"/>
  <c r="W1701" i="2"/>
  <c r="V1701" i="2"/>
  <c r="AL1700" i="2"/>
  <c r="AI1700" i="2"/>
  <c r="AH1700" i="2"/>
  <c r="AG1700" i="2"/>
  <c r="AF1700" i="2"/>
  <c r="AD1700" i="2"/>
  <c r="AC1700" i="2"/>
  <c r="W1700" i="2"/>
  <c r="V1700" i="2"/>
  <c r="AL1699" i="2"/>
  <c r="AI1699" i="2"/>
  <c r="AH1699" i="2"/>
  <c r="AG1699" i="2"/>
  <c r="AF1699" i="2"/>
  <c r="AD1699" i="2"/>
  <c r="AC1699" i="2"/>
  <c r="W1699" i="2"/>
  <c r="V1699" i="2"/>
  <c r="AL1698" i="2"/>
  <c r="AI1698" i="2"/>
  <c r="AH1698" i="2"/>
  <c r="AG1698" i="2"/>
  <c r="AF1698" i="2"/>
  <c r="AD1698" i="2"/>
  <c r="AC1698" i="2"/>
  <c r="W1698" i="2"/>
  <c r="V1698" i="2"/>
  <c r="AL1697" i="2"/>
  <c r="AI1697" i="2"/>
  <c r="AH1697" i="2"/>
  <c r="AG1697" i="2"/>
  <c r="AF1697" i="2"/>
  <c r="AD1697" i="2"/>
  <c r="AC1697" i="2"/>
  <c r="W1697" i="2"/>
  <c r="V1697" i="2"/>
  <c r="AL1696" i="2"/>
  <c r="AI1696" i="2"/>
  <c r="AH1696" i="2"/>
  <c r="AG1696" i="2"/>
  <c r="AF1696" i="2"/>
  <c r="AD1696" i="2"/>
  <c r="AC1696" i="2"/>
  <c r="W1696" i="2"/>
  <c r="V1696" i="2"/>
  <c r="AL1695" i="2"/>
  <c r="AI1695" i="2"/>
  <c r="AH1695" i="2"/>
  <c r="AG1695" i="2"/>
  <c r="AF1695" i="2"/>
  <c r="AD1695" i="2"/>
  <c r="AC1695" i="2"/>
  <c r="W1695" i="2"/>
  <c r="V1695" i="2"/>
  <c r="AL1694" i="2"/>
  <c r="AI1694" i="2"/>
  <c r="AH1694" i="2"/>
  <c r="AF1694" i="2"/>
  <c r="AD1694" i="2"/>
  <c r="AC1694" i="2"/>
  <c r="W1694" i="2"/>
  <c r="V1694" i="2"/>
  <c r="AL1693" i="2"/>
  <c r="AI1693" i="2"/>
  <c r="AH1693" i="2"/>
  <c r="AG1693" i="2"/>
  <c r="AF1693" i="2"/>
  <c r="AD1693" i="2"/>
  <c r="AC1693" i="2"/>
  <c r="W1693" i="2"/>
  <c r="V1693" i="2"/>
  <c r="AL1692" i="2"/>
  <c r="AI1692" i="2"/>
  <c r="AH1692" i="2"/>
  <c r="AG1692" i="2"/>
  <c r="AF1692" i="2"/>
  <c r="W1692" i="2"/>
  <c r="V1692" i="2"/>
  <c r="AL1691" i="2"/>
  <c r="AI1691" i="2"/>
  <c r="AH1691" i="2"/>
  <c r="AG1691" i="2"/>
  <c r="AF1691" i="2"/>
  <c r="AD1691" i="2"/>
  <c r="AC1691" i="2"/>
  <c r="W1691" i="2"/>
  <c r="V1691" i="2"/>
  <c r="AL1690" i="2"/>
  <c r="AI1690" i="2"/>
  <c r="AH1690" i="2"/>
  <c r="AK1690" i="2" s="1"/>
  <c r="AG1690" i="2"/>
  <c r="AF1690" i="2"/>
  <c r="AD1690" i="2"/>
  <c r="AC1690" i="2"/>
  <c r="V1690" i="2"/>
  <c r="AL1689" i="2"/>
  <c r="AI1689" i="2"/>
  <c r="AH1689" i="2"/>
  <c r="AK1689" i="2" s="1"/>
  <c r="AG1689" i="2"/>
  <c r="AF1689" i="2"/>
  <c r="AD1689" i="2"/>
  <c r="AC1689" i="2"/>
  <c r="V1689" i="2"/>
  <c r="AL1688" i="2"/>
  <c r="AI1688" i="2"/>
  <c r="AH1688" i="2"/>
  <c r="AK1688" i="2" s="1"/>
  <c r="AG1688" i="2"/>
  <c r="AF1688" i="2"/>
  <c r="AD1688" i="2"/>
  <c r="AC1688" i="2"/>
  <c r="V1688" i="2"/>
  <c r="AL1687" i="2"/>
  <c r="AI1687" i="2"/>
  <c r="AH1687" i="2"/>
  <c r="AK1687" i="2" s="1"/>
  <c r="AG1687" i="2"/>
  <c r="AF1687" i="2"/>
  <c r="AD1687" i="2"/>
  <c r="AC1687" i="2"/>
  <c r="V1687" i="2"/>
  <c r="AL1686" i="2"/>
  <c r="AI1686" i="2"/>
  <c r="AH1686" i="2"/>
  <c r="AK1686" i="2" s="1"/>
  <c r="AG1686" i="2"/>
  <c r="AF1686" i="2"/>
  <c r="AD1686" i="2"/>
  <c r="AC1686" i="2"/>
  <c r="V1686" i="2"/>
  <c r="AL1685" i="2"/>
  <c r="AI1685" i="2"/>
  <c r="AH1685" i="2"/>
  <c r="AG1685" i="2"/>
  <c r="AF1685" i="2"/>
  <c r="AC1685" i="2"/>
  <c r="V1685" i="2"/>
  <c r="AL1684" i="2"/>
  <c r="AI1684" i="2"/>
  <c r="AH1684" i="2"/>
  <c r="AG1684" i="2"/>
  <c r="AF1684" i="2"/>
  <c r="AD1684" i="2"/>
  <c r="AC1684" i="2"/>
  <c r="V1684" i="2"/>
  <c r="AL1683" i="2"/>
  <c r="AI1683" i="2"/>
  <c r="AH1683" i="2"/>
  <c r="AG1683" i="2"/>
  <c r="AF1683" i="2"/>
  <c r="AD1683" i="2"/>
  <c r="AC1683" i="2"/>
  <c r="V1683" i="2"/>
  <c r="AL1682" i="2"/>
  <c r="AI1682" i="2"/>
  <c r="AH1682" i="2"/>
  <c r="AG1682" i="2"/>
  <c r="AF1682" i="2"/>
  <c r="AD1682" i="2"/>
  <c r="AC1682" i="2"/>
  <c r="V1682" i="2"/>
  <c r="AL1681" i="2"/>
  <c r="AI1681" i="2"/>
  <c r="AJ1681" i="2" s="1"/>
  <c r="AH1681" i="2"/>
  <c r="AG1681" i="2"/>
  <c r="AF1681" i="2"/>
  <c r="AD1681" i="2"/>
  <c r="AC1681" i="2"/>
  <c r="W1681" i="2"/>
  <c r="V1681" i="2"/>
  <c r="AI1680" i="2"/>
  <c r="AH1680" i="2"/>
  <c r="AG1680" i="2"/>
  <c r="AF1680" i="2"/>
  <c r="AD1680" i="2"/>
  <c r="AC1680" i="2"/>
  <c r="W1680" i="2"/>
  <c r="V1680" i="2"/>
  <c r="AL1679" i="2"/>
  <c r="AI1679" i="2"/>
  <c r="AH1679" i="2"/>
  <c r="AG1679" i="2"/>
  <c r="AF1679" i="2"/>
  <c r="AD1679" i="2"/>
  <c r="AC1679" i="2"/>
  <c r="W1679" i="2"/>
  <c r="V1679" i="2"/>
  <c r="AL1678" i="2"/>
  <c r="AI1678" i="2"/>
  <c r="AH1678" i="2"/>
  <c r="AG1678" i="2"/>
  <c r="AF1678" i="2"/>
  <c r="AD1678" i="2"/>
  <c r="AC1678" i="2"/>
  <c r="W1678" i="2"/>
  <c r="V1678" i="2"/>
  <c r="AL1677" i="2"/>
  <c r="AI1677" i="2"/>
  <c r="AH1677" i="2"/>
  <c r="AG1677" i="2"/>
  <c r="AF1677" i="2"/>
  <c r="AD1677" i="2"/>
  <c r="AC1677" i="2"/>
  <c r="W1677" i="2"/>
  <c r="V1677" i="2"/>
  <c r="AL1676" i="2"/>
  <c r="AI1676" i="2"/>
  <c r="AH1676" i="2"/>
  <c r="AG1676" i="2"/>
  <c r="AF1676" i="2"/>
  <c r="AD1676" i="2"/>
  <c r="AC1676" i="2"/>
  <c r="W1676" i="2"/>
  <c r="V1676" i="2"/>
  <c r="AE1667" i="2"/>
  <c r="AB1667" i="2"/>
  <c r="AA1667" i="2"/>
  <c r="Z1667" i="2"/>
  <c r="Y1667" i="2"/>
  <c r="X1667" i="2"/>
  <c r="U1667" i="2"/>
  <c r="T1667" i="2"/>
  <c r="S1667" i="2"/>
  <c r="R1667" i="2"/>
  <c r="Q1667" i="2"/>
  <c r="P1667" i="2"/>
  <c r="O1667" i="2"/>
  <c r="N1667" i="2"/>
  <c r="M1667" i="2"/>
  <c r="L1667" i="2"/>
  <c r="K1667" i="2"/>
  <c r="J1667" i="2"/>
  <c r="I1667" i="2"/>
  <c r="H1667" i="2"/>
  <c r="G1667" i="2"/>
  <c r="F1667" i="2"/>
  <c r="E1667" i="2"/>
  <c r="AL1666" i="2"/>
  <c r="AI1666" i="2"/>
  <c r="AH1666" i="2"/>
  <c r="AG1666" i="2"/>
  <c r="AF1666" i="2"/>
  <c r="AD1666" i="2"/>
  <c r="AC1666" i="2"/>
  <c r="W1666" i="2"/>
  <c r="V1666" i="2"/>
  <c r="AL1665" i="2"/>
  <c r="AJ1665" i="2"/>
  <c r="AH1665" i="2"/>
  <c r="AK1665" i="2" s="1"/>
  <c r="AG1665" i="2"/>
  <c r="AF1665" i="2"/>
  <c r="AD1665" i="2"/>
  <c r="AC1665" i="2"/>
  <c r="W1665" i="2"/>
  <c r="V1665" i="2"/>
  <c r="AL1664" i="2"/>
  <c r="AJ1664" i="2"/>
  <c r="AH1664" i="2"/>
  <c r="AK1664" i="2" s="1"/>
  <c r="AG1664" i="2"/>
  <c r="AF1664" i="2"/>
  <c r="AD1664" i="2"/>
  <c r="AC1664" i="2"/>
  <c r="W1664" i="2"/>
  <c r="V1664" i="2"/>
  <c r="AL1663" i="2"/>
  <c r="AI1663" i="2"/>
  <c r="AH1663" i="2"/>
  <c r="AG1663" i="2"/>
  <c r="AF1663" i="2"/>
  <c r="AD1663" i="2"/>
  <c r="AC1663" i="2"/>
  <c r="W1663" i="2"/>
  <c r="V1663" i="2"/>
  <c r="AL1662" i="2"/>
  <c r="AI1662" i="2"/>
  <c r="AJ1662" i="2" s="1"/>
  <c r="AH1662" i="2"/>
  <c r="AG1662" i="2"/>
  <c r="AF1662" i="2"/>
  <c r="AD1662" i="2"/>
  <c r="AC1662" i="2"/>
  <c r="W1662" i="2"/>
  <c r="V1662" i="2"/>
  <c r="AL1661" i="2"/>
  <c r="AI1661" i="2"/>
  <c r="AH1661" i="2"/>
  <c r="AG1661" i="2"/>
  <c r="AF1661" i="2"/>
  <c r="AD1661" i="2"/>
  <c r="AC1661" i="2"/>
  <c r="W1661" i="2"/>
  <c r="V1661" i="2"/>
  <c r="AL1660" i="2"/>
  <c r="AI1660" i="2"/>
  <c r="AH1660" i="2"/>
  <c r="AG1660" i="2"/>
  <c r="AF1660" i="2"/>
  <c r="AD1660" i="2"/>
  <c r="AC1660" i="2"/>
  <c r="W1660" i="2"/>
  <c r="V1660" i="2"/>
  <c r="AL1659" i="2"/>
  <c r="AI1659" i="2"/>
  <c r="AH1659" i="2"/>
  <c r="AG1659" i="2"/>
  <c r="AF1659" i="2"/>
  <c r="AD1659" i="2"/>
  <c r="AC1659" i="2"/>
  <c r="W1659" i="2"/>
  <c r="V1659" i="2"/>
  <c r="AL1658" i="2"/>
  <c r="AI1658" i="2"/>
  <c r="AH1658" i="2"/>
  <c r="AG1658" i="2"/>
  <c r="AF1658" i="2"/>
  <c r="AD1658" i="2"/>
  <c r="AC1658" i="2"/>
  <c r="W1658" i="2"/>
  <c r="V1658" i="2"/>
  <c r="AL1657" i="2"/>
  <c r="AI1657" i="2"/>
  <c r="AH1657" i="2"/>
  <c r="AG1657" i="2"/>
  <c r="AF1657" i="2"/>
  <c r="AD1657" i="2"/>
  <c r="AC1657" i="2"/>
  <c r="W1657" i="2"/>
  <c r="V1657" i="2"/>
  <c r="AL1656" i="2"/>
  <c r="AI1656" i="2"/>
  <c r="AH1656" i="2"/>
  <c r="AG1656" i="2"/>
  <c r="AF1656" i="2"/>
  <c r="AD1656" i="2"/>
  <c r="AC1656" i="2"/>
  <c r="W1656" i="2"/>
  <c r="V1656" i="2"/>
  <c r="AL1655" i="2"/>
  <c r="AI1655" i="2"/>
  <c r="AJ1655" i="2" s="1"/>
  <c r="AH1655" i="2"/>
  <c r="AF1655" i="2"/>
  <c r="AD1655" i="2"/>
  <c r="AC1655" i="2"/>
  <c r="W1655" i="2"/>
  <c r="V1655" i="2"/>
  <c r="AL1654" i="2"/>
  <c r="AI1654" i="2"/>
  <c r="AJ1654" i="2" s="1"/>
  <c r="AH1654" i="2"/>
  <c r="AG1654" i="2"/>
  <c r="AF1654" i="2"/>
  <c r="AD1654" i="2"/>
  <c r="AC1654" i="2"/>
  <c r="W1654" i="2"/>
  <c r="V1654" i="2"/>
  <c r="AL1653" i="2"/>
  <c r="AI1653" i="2"/>
  <c r="AH1653" i="2"/>
  <c r="AK1653" i="2" s="1"/>
  <c r="AG1653" i="2"/>
  <c r="AF1653" i="2"/>
  <c r="AD1653" i="2"/>
  <c r="AC1653" i="2"/>
  <c r="W1653" i="2"/>
  <c r="V1653" i="2"/>
  <c r="AL1652" i="2"/>
  <c r="AI1652" i="2"/>
  <c r="AJ1652" i="2" s="1"/>
  <c r="AH1652" i="2"/>
  <c r="AG1652" i="2"/>
  <c r="AF1652" i="2"/>
  <c r="AD1652" i="2"/>
  <c r="AC1652" i="2"/>
  <c r="W1652" i="2"/>
  <c r="V1652" i="2"/>
  <c r="AL1651" i="2"/>
  <c r="AI1651" i="2"/>
  <c r="AH1651" i="2"/>
  <c r="AG1651" i="2"/>
  <c r="AF1651" i="2"/>
  <c r="AD1651" i="2"/>
  <c r="AC1651" i="2"/>
  <c r="V1651" i="2"/>
  <c r="AL1650" i="2"/>
  <c r="AI1650" i="2"/>
  <c r="AH1650" i="2"/>
  <c r="AG1650" i="2"/>
  <c r="AF1650" i="2"/>
  <c r="AD1650" i="2"/>
  <c r="AC1650" i="2"/>
  <c r="V1650" i="2"/>
  <c r="AL1649" i="2"/>
  <c r="AI1649" i="2"/>
  <c r="AH1649" i="2"/>
  <c r="AG1649" i="2"/>
  <c r="AF1649" i="2"/>
  <c r="AD1649" i="2"/>
  <c r="AC1649" i="2"/>
  <c r="V1649" i="2"/>
  <c r="AL1648" i="2"/>
  <c r="AI1648" i="2"/>
  <c r="AH1648" i="2"/>
  <c r="AG1648" i="2"/>
  <c r="AF1648" i="2"/>
  <c r="AD1648" i="2"/>
  <c r="AC1648" i="2"/>
  <c r="V1648" i="2"/>
  <c r="AL1647" i="2"/>
  <c r="AI1647" i="2"/>
  <c r="AH1647" i="2"/>
  <c r="AG1647" i="2"/>
  <c r="AF1647" i="2"/>
  <c r="AD1647" i="2"/>
  <c r="AC1647" i="2"/>
  <c r="V1647" i="2"/>
  <c r="AL1646" i="2"/>
  <c r="AI1646" i="2"/>
  <c r="AH1646" i="2"/>
  <c r="AG1646" i="2"/>
  <c r="AF1646" i="2"/>
  <c r="AC1646" i="2"/>
  <c r="V1646" i="2"/>
  <c r="AL1645" i="2"/>
  <c r="AI1645" i="2"/>
  <c r="AH1645" i="2"/>
  <c r="AG1645" i="2"/>
  <c r="AF1645" i="2"/>
  <c r="AD1645" i="2"/>
  <c r="AC1645" i="2"/>
  <c r="V1645" i="2"/>
  <c r="AL1644" i="2"/>
  <c r="AI1644" i="2"/>
  <c r="AH1644" i="2"/>
  <c r="AG1644" i="2"/>
  <c r="AF1644" i="2"/>
  <c r="AD1644" i="2"/>
  <c r="AC1644" i="2"/>
  <c r="V1644" i="2"/>
  <c r="AL1643" i="2"/>
  <c r="AI1643" i="2"/>
  <c r="AH1643" i="2"/>
  <c r="AG1643" i="2"/>
  <c r="AF1643" i="2"/>
  <c r="AD1643" i="2"/>
  <c r="AC1643" i="2"/>
  <c r="V1643" i="2"/>
  <c r="AL1642" i="2"/>
  <c r="AI1642" i="2"/>
  <c r="AJ1642" i="2" s="1"/>
  <c r="AH1642" i="2"/>
  <c r="AG1642" i="2"/>
  <c r="AF1642" i="2"/>
  <c r="AD1642" i="2"/>
  <c r="AC1642" i="2"/>
  <c r="W1642" i="2"/>
  <c r="V1642" i="2"/>
  <c r="AI1641" i="2"/>
  <c r="AH1641" i="2"/>
  <c r="AG1641" i="2"/>
  <c r="AF1641" i="2"/>
  <c r="AD1641" i="2"/>
  <c r="AC1641" i="2"/>
  <c r="W1641" i="2"/>
  <c r="V1641" i="2"/>
  <c r="AL1640" i="2"/>
  <c r="AI1640" i="2"/>
  <c r="AH1640" i="2"/>
  <c r="AG1640" i="2"/>
  <c r="AF1640" i="2"/>
  <c r="AD1640" i="2"/>
  <c r="AC1640" i="2"/>
  <c r="W1640" i="2"/>
  <c r="V1640" i="2"/>
  <c r="AL1639" i="2"/>
  <c r="AI1639" i="2"/>
  <c r="AJ1639" i="2" s="1"/>
  <c r="AH1639" i="2"/>
  <c r="AG1639" i="2"/>
  <c r="AF1639" i="2"/>
  <c r="AD1639" i="2"/>
  <c r="AC1639" i="2"/>
  <c r="W1639" i="2"/>
  <c r="V1639" i="2"/>
  <c r="AL1638" i="2"/>
  <c r="AI1638" i="2"/>
  <c r="AH1638" i="2"/>
  <c r="AK1638" i="2" s="1"/>
  <c r="AG1638" i="2"/>
  <c r="AF1638" i="2"/>
  <c r="AD1638" i="2"/>
  <c r="AC1638" i="2"/>
  <c r="W1638" i="2"/>
  <c r="V1638" i="2"/>
  <c r="AL1637" i="2"/>
  <c r="AI1637" i="2"/>
  <c r="AH1637" i="2"/>
  <c r="AG1637" i="2"/>
  <c r="AF1637" i="2"/>
  <c r="AD1637" i="2"/>
  <c r="AC1637" i="2"/>
  <c r="W1637" i="2"/>
  <c r="V1637" i="2"/>
  <c r="AE1628" i="2"/>
  <c r="AB1628" i="2"/>
  <c r="AA1628" i="2"/>
  <c r="Z1628" i="2"/>
  <c r="Y1628" i="2"/>
  <c r="X1628" i="2"/>
  <c r="U1628" i="2"/>
  <c r="T1628" i="2"/>
  <c r="S1628" i="2"/>
  <c r="R1628" i="2"/>
  <c r="Q1628" i="2"/>
  <c r="P1628" i="2"/>
  <c r="O1628" i="2"/>
  <c r="N1628" i="2"/>
  <c r="M1628" i="2"/>
  <c r="L1628" i="2"/>
  <c r="K1628" i="2"/>
  <c r="J1628" i="2"/>
  <c r="I1628" i="2"/>
  <c r="H1628" i="2"/>
  <c r="G1628" i="2"/>
  <c r="F1628" i="2"/>
  <c r="E1628" i="2"/>
  <c r="AL1627" i="2"/>
  <c r="AI1627" i="2"/>
  <c r="AH1627" i="2"/>
  <c r="AG1627" i="2"/>
  <c r="AF1627" i="2"/>
  <c r="AD1627" i="2"/>
  <c r="AC1627" i="2"/>
  <c r="W1627" i="2"/>
  <c r="V1627" i="2"/>
  <c r="AL1626" i="2"/>
  <c r="AJ1626" i="2"/>
  <c r="AH1626" i="2"/>
  <c r="AK1626" i="2" s="1"/>
  <c r="AG1626" i="2"/>
  <c r="AF1626" i="2"/>
  <c r="AD1626" i="2"/>
  <c r="AC1626" i="2"/>
  <c r="W1626" i="2"/>
  <c r="V1626" i="2"/>
  <c r="AL1625" i="2"/>
  <c r="AJ1625" i="2"/>
  <c r="AH1625" i="2"/>
  <c r="AK1625" i="2" s="1"/>
  <c r="AG1625" i="2"/>
  <c r="AF1625" i="2"/>
  <c r="AD1625" i="2"/>
  <c r="AC1625" i="2"/>
  <c r="W1625" i="2"/>
  <c r="V1625" i="2"/>
  <c r="AL1624" i="2"/>
  <c r="AI1624" i="2"/>
  <c r="AH1624" i="2"/>
  <c r="AG1624" i="2"/>
  <c r="AF1624" i="2"/>
  <c r="AD1624" i="2"/>
  <c r="AC1624" i="2"/>
  <c r="W1624" i="2"/>
  <c r="V1624" i="2"/>
  <c r="AL1623" i="2"/>
  <c r="AI1623" i="2"/>
  <c r="AJ1623" i="2" s="1"/>
  <c r="AH1623" i="2"/>
  <c r="AG1623" i="2"/>
  <c r="AF1623" i="2"/>
  <c r="AD1623" i="2"/>
  <c r="AC1623" i="2"/>
  <c r="W1623" i="2"/>
  <c r="V1623" i="2"/>
  <c r="AL1622" i="2"/>
  <c r="AI1622" i="2"/>
  <c r="AH1622" i="2"/>
  <c r="AG1622" i="2"/>
  <c r="AF1622" i="2"/>
  <c r="AD1622" i="2"/>
  <c r="AC1622" i="2"/>
  <c r="W1622" i="2"/>
  <c r="V1622" i="2"/>
  <c r="AL1621" i="2"/>
  <c r="AI1621" i="2"/>
  <c r="AH1621" i="2"/>
  <c r="AG1621" i="2"/>
  <c r="AF1621" i="2"/>
  <c r="AD1621" i="2"/>
  <c r="AC1621" i="2"/>
  <c r="W1621" i="2"/>
  <c r="V1621" i="2"/>
  <c r="AL1620" i="2"/>
  <c r="AI1620" i="2"/>
  <c r="AH1620" i="2"/>
  <c r="AG1620" i="2"/>
  <c r="AF1620" i="2"/>
  <c r="AD1620" i="2"/>
  <c r="AC1620" i="2"/>
  <c r="W1620" i="2"/>
  <c r="V1620" i="2"/>
  <c r="AL1619" i="2"/>
  <c r="AI1619" i="2"/>
  <c r="AH1619" i="2"/>
  <c r="AG1619" i="2"/>
  <c r="AF1619" i="2"/>
  <c r="AD1619" i="2"/>
  <c r="AC1619" i="2"/>
  <c r="W1619" i="2"/>
  <c r="V1619" i="2"/>
  <c r="AL1618" i="2"/>
  <c r="AI1618" i="2"/>
  <c r="AH1618" i="2"/>
  <c r="AG1618" i="2"/>
  <c r="AF1618" i="2"/>
  <c r="AD1618" i="2"/>
  <c r="AC1618" i="2"/>
  <c r="W1618" i="2"/>
  <c r="V1618" i="2"/>
  <c r="AL1617" i="2"/>
  <c r="AI1617" i="2"/>
  <c r="AH1617" i="2"/>
  <c r="AG1617" i="2"/>
  <c r="AF1617" i="2"/>
  <c r="AD1617" i="2"/>
  <c r="AC1617" i="2"/>
  <c r="W1617" i="2"/>
  <c r="V1617" i="2"/>
  <c r="AL1616" i="2"/>
  <c r="AI1616" i="2"/>
  <c r="AH1616" i="2"/>
  <c r="AF1616" i="2"/>
  <c r="AD1616" i="2"/>
  <c r="AC1616" i="2"/>
  <c r="W1616" i="2"/>
  <c r="V1616" i="2"/>
  <c r="AL1615" i="2"/>
  <c r="AI1615" i="2"/>
  <c r="AH1615" i="2"/>
  <c r="AG1615" i="2"/>
  <c r="AF1615" i="2"/>
  <c r="AD1615" i="2"/>
  <c r="AC1615" i="2"/>
  <c r="W1615" i="2"/>
  <c r="V1615" i="2"/>
  <c r="AL1614" i="2"/>
  <c r="AI1614" i="2"/>
  <c r="AH1614" i="2"/>
  <c r="AG1614" i="2"/>
  <c r="AF1614" i="2"/>
  <c r="AD1614" i="2"/>
  <c r="AC1614" i="2"/>
  <c r="W1614" i="2"/>
  <c r="V1614" i="2"/>
  <c r="AL1613" i="2"/>
  <c r="AI1613" i="2"/>
  <c r="AJ1613" i="2" s="1"/>
  <c r="AH1613" i="2"/>
  <c r="AG1613" i="2"/>
  <c r="AF1613" i="2"/>
  <c r="AD1613" i="2"/>
  <c r="AC1613" i="2"/>
  <c r="W1613" i="2"/>
  <c r="V1613" i="2"/>
  <c r="AL1612" i="2"/>
  <c r="AI1612" i="2"/>
  <c r="AH1612" i="2"/>
  <c r="AG1612" i="2"/>
  <c r="AF1612" i="2"/>
  <c r="AD1612" i="2"/>
  <c r="AC1612" i="2"/>
  <c r="V1612" i="2"/>
  <c r="AL1611" i="2"/>
  <c r="AI1611" i="2"/>
  <c r="AH1611" i="2"/>
  <c r="AG1611" i="2"/>
  <c r="AF1611" i="2"/>
  <c r="AD1611" i="2"/>
  <c r="AC1611" i="2"/>
  <c r="V1611" i="2"/>
  <c r="AL1610" i="2"/>
  <c r="AI1610" i="2"/>
  <c r="AH1610" i="2"/>
  <c r="AG1610" i="2"/>
  <c r="AF1610" i="2"/>
  <c r="AD1610" i="2"/>
  <c r="AC1610" i="2"/>
  <c r="V1610" i="2"/>
  <c r="AL1609" i="2"/>
  <c r="AI1609" i="2"/>
  <c r="AH1609" i="2"/>
  <c r="AG1609" i="2"/>
  <c r="AF1609" i="2"/>
  <c r="AD1609" i="2"/>
  <c r="AC1609" i="2"/>
  <c r="V1609" i="2"/>
  <c r="AL1608" i="2"/>
  <c r="AI1608" i="2"/>
  <c r="AH1608" i="2"/>
  <c r="AG1608" i="2"/>
  <c r="AF1608" i="2"/>
  <c r="AD1608" i="2"/>
  <c r="AC1608" i="2"/>
  <c r="V1608" i="2"/>
  <c r="AL1607" i="2"/>
  <c r="AI1607" i="2"/>
  <c r="AH1607" i="2"/>
  <c r="AG1607" i="2"/>
  <c r="AF1607" i="2"/>
  <c r="AC1607" i="2"/>
  <c r="V1607" i="2"/>
  <c r="AL1606" i="2"/>
  <c r="AI1606" i="2"/>
  <c r="AJ1606" i="2" s="1"/>
  <c r="AH1606" i="2"/>
  <c r="AG1606" i="2"/>
  <c r="AF1606" i="2"/>
  <c r="AD1606" i="2"/>
  <c r="AC1606" i="2"/>
  <c r="V1606" i="2"/>
  <c r="AL1605" i="2"/>
  <c r="AI1605" i="2"/>
  <c r="AJ1605" i="2" s="1"/>
  <c r="AH1605" i="2"/>
  <c r="AG1605" i="2"/>
  <c r="AF1605" i="2"/>
  <c r="AD1605" i="2"/>
  <c r="AC1605" i="2"/>
  <c r="V1605" i="2"/>
  <c r="AL1604" i="2"/>
  <c r="AI1604" i="2"/>
  <c r="AJ1604" i="2" s="1"/>
  <c r="AH1604" i="2"/>
  <c r="AG1604" i="2"/>
  <c r="AF1604" i="2"/>
  <c r="AD1604" i="2"/>
  <c r="AC1604" i="2"/>
  <c r="V1604" i="2"/>
  <c r="AL1603" i="2"/>
  <c r="AI1603" i="2"/>
  <c r="AJ1603" i="2" s="1"/>
  <c r="AH1603" i="2"/>
  <c r="AG1603" i="2"/>
  <c r="AF1603" i="2"/>
  <c r="AD1603" i="2"/>
  <c r="AC1603" i="2"/>
  <c r="W1603" i="2"/>
  <c r="V1603" i="2"/>
  <c r="AI1602" i="2"/>
  <c r="AJ1602" i="2" s="1"/>
  <c r="AH1602" i="2"/>
  <c r="AG1602" i="2"/>
  <c r="AF1602" i="2"/>
  <c r="AD1602" i="2"/>
  <c r="AC1602" i="2"/>
  <c r="W1602" i="2"/>
  <c r="V1602" i="2"/>
  <c r="AL1601" i="2"/>
  <c r="AI1601" i="2"/>
  <c r="AH1601" i="2"/>
  <c r="AG1601" i="2"/>
  <c r="AF1601" i="2"/>
  <c r="AD1601" i="2"/>
  <c r="AC1601" i="2"/>
  <c r="W1601" i="2"/>
  <c r="V1601" i="2"/>
  <c r="AL1600" i="2"/>
  <c r="AI1600" i="2"/>
  <c r="AH1600" i="2"/>
  <c r="AG1600" i="2"/>
  <c r="AF1600" i="2"/>
  <c r="AD1600" i="2"/>
  <c r="AC1600" i="2"/>
  <c r="W1600" i="2"/>
  <c r="V1600" i="2"/>
  <c r="AL1599" i="2"/>
  <c r="AI1599" i="2"/>
  <c r="AH1599" i="2"/>
  <c r="AK1599" i="2" s="1"/>
  <c r="AG1599" i="2"/>
  <c r="AF1599" i="2"/>
  <c r="AD1599" i="2"/>
  <c r="AC1599" i="2"/>
  <c r="W1599" i="2"/>
  <c r="V1599" i="2"/>
  <c r="AL1598" i="2"/>
  <c r="AI1598" i="2"/>
  <c r="AH1598" i="2"/>
  <c r="AG1598" i="2"/>
  <c r="AF1598" i="2"/>
  <c r="AD1598" i="2"/>
  <c r="AC1598" i="2"/>
  <c r="W1598" i="2"/>
  <c r="V1598" i="2"/>
  <c r="S1589" i="2"/>
  <c r="AE1589" i="2"/>
  <c r="AB1589" i="2"/>
  <c r="AA1589" i="2"/>
  <c r="Z1589" i="2"/>
  <c r="Y1589" i="2"/>
  <c r="X1589" i="2"/>
  <c r="U1589" i="2"/>
  <c r="T1589" i="2"/>
  <c r="R1589" i="2"/>
  <c r="Q1589" i="2"/>
  <c r="P1589" i="2"/>
  <c r="O1589" i="2"/>
  <c r="N1589" i="2"/>
  <c r="M1589" i="2"/>
  <c r="L1589" i="2"/>
  <c r="K1589" i="2"/>
  <c r="J1589" i="2"/>
  <c r="I1589" i="2"/>
  <c r="H1589" i="2"/>
  <c r="G1589" i="2"/>
  <c r="F1589" i="2"/>
  <c r="E1589" i="2"/>
  <c r="AL1588" i="2"/>
  <c r="AI1588" i="2"/>
  <c r="AH1588" i="2"/>
  <c r="AG1588" i="2"/>
  <c r="AF1588" i="2"/>
  <c r="AD1588" i="2"/>
  <c r="AC1588" i="2"/>
  <c r="W1588" i="2"/>
  <c r="V1588" i="2"/>
  <c r="AL1587" i="2"/>
  <c r="AJ1587" i="2"/>
  <c r="AH1587" i="2"/>
  <c r="AK1587" i="2" s="1"/>
  <c r="AG1587" i="2"/>
  <c r="AF1587" i="2"/>
  <c r="AD1587" i="2"/>
  <c r="AC1587" i="2"/>
  <c r="W1587" i="2"/>
  <c r="V1587" i="2"/>
  <c r="AL1586" i="2"/>
  <c r="AJ1586" i="2"/>
  <c r="AH1586" i="2"/>
  <c r="AK1586" i="2" s="1"/>
  <c r="AG1586" i="2"/>
  <c r="AF1586" i="2"/>
  <c r="AD1586" i="2"/>
  <c r="AC1586" i="2"/>
  <c r="W1586" i="2"/>
  <c r="V1586" i="2"/>
  <c r="AL1585" i="2"/>
  <c r="AI1585" i="2"/>
  <c r="AH1585" i="2"/>
  <c r="AG1585" i="2"/>
  <c r="AF1585" i="2"/>
  <c r="AD1585" i="2"/>
  <c r="AC1585" i="2"/>
  <c r="W1585" i="2"/>
  <c r="V1585" i="2"/>
  <c r="AL1584" i="2"/>
  <c r="AI1584" i="2"/>
  <c r="AJ1584" i="2" s="1"/>
  <c r="AH1584" i="2"/>
  <c r="AG1584" i="2"/>
  <c r="AF1584" i="2"/>
  <c r="AD1584" i="2"/>
  <c r="AC1584" i="2"/>
  <c r="W1584" i="2"/>
  <c r="V1584" i="2"/>
  <c r="AL1583" i="2"/>
  <c r="AI1583" i="2"/>
  <c r="AH1583" i="2"/>
  <c r="AG1583" i="2"/>
  <c r="AF1583" i="2"/>
  <c r="AD1583" i="2"/>
  <c r="AC1583" i="2"/>
  <c r="W1583" i="2"/>
  <c r="V1583" i="2"/>
  <c r="AL1582" i="2"/>
  <c r="AI1582" i="2"/>
  <c r="AH1582" i="2"/>
  <c r="AG1582" i="2"/>
  <c r="AF1582" i="2"/>
  <c r="AD1582" i="2"/>
  <c r="AC1582" i="2"/>
  <c r="W1582" i="2"/>
  <c r="V1582" i="2"/>
  <c r="AL1581" i="2"/>
  <c r="AI1581" i="2"/>
  <c r="AH1581" i="2"/>
  <c r="AG1581" i="2"/>
  <c r="AF1581" i="2"/>
  <c r="AD1581" i="2"/>
  <c r="AC1581" i="2"/>
  <c r="W1581" i="2"/>
  <c r="V1581" i="2"/>
  <c r="AL1580" i="2"/>
  <c r="AI1580" i="2"/>
  <c r="AH1580" i="2"/>
  <c r="AG1580" i="2"/>
  <c r="AF1580" i="2"/>
  <c r="AD1580" i="2"/>
  <c r="AC1580" i="2"/>
  <c r="W1580" i="2"/>
  <c r="V1580" i="2"/>
  <c r="AL1579" i="2"/>
  <c r="AI1579" i="2"/>
  <c r="AJ1579" i="2" s="1"/>
  <c r="AH1579" i="2"/>
  <c r="AG1579" i="2"/>
  <c r="AF1579" i="2"/>
  <c r="AD1579" i="2"/>
  <c r="AC1579" i="2"/>
  <c r="W1579" i="2"/>
  <c r="V1579" i="2"/>
  <c r="AL1578" i="2"/>
  <c r="AI1578" i="2"/>
  <c r="AH1578" i="2"/>
  <c r="AG1578" i="2"/>
  <c r="AF1578" i="2"/>
  <c r="AD1578" i="2"/>
  <c r="AC1578" i="2"/>
  <c r="W1578" i="2"/>
  <c r="V1578" i="2"/>
  <c r="AL1577" i="2"/>
  <c r="AI1577" i="2"/>
  <c r="AH1577" i="2"/>
  <c r="AF1577" i="2"/>
  <c r="AD1577" i="2"/>
  <c r="AC1577" i="2"/>
  <c r="W1577" i="2"/>
  <c r="V1577" i="2"/>
  <c r="AL1576" i="2"/>
  <c r="AI1576" i="2"/>
  <c r="AH1576" i="2"/>
  <c r="AG1576" i="2"/>
  <c r="AF1576" i="2"/>
  <c r="AD1576" i="2"/>
  <c r="AC1576" i="2"/>
  <c r="W1576" i="2"/>
  <c r="V1576" i="2"/>
  <c r="AL1575" i="2"/>
  <c r="AI1575" i="2"/>
  <c r="AH1575" i="2"/>
  <c r="AG1575" i="2"/>
  <c r="AF1575" i="2"/>
  <c r="AD1575" i="2"/>
  <c r="AC1575" i="2"/>
  <c r="W1575" i="2"/>
  <c r="V1575" i="2"/>
  <c r="AL1574" i="2"/>
  <c r="AI1574" i="2"/>
  <c r="AJ1574" i="2" s="1"/>
  <c r="AH1574" i="2"/>
  <c r="AG1574" i="2"/>
  <c r="AF1574" i="2"/>
  <c r="AD1574" i="2"/>
  <c r="AC1574" i="2"/>
  <c r="W1574" i="2"/>
  <c r="V1574" i="2"/>
  <c r="AL1573" i="2"/>
  <c r="AI1573" i="2"/>
  <c r="AH1573" i="2"/>
  <c r="AG1573" i="2"/>
  <c r="AF1573" i="2"/>
  <c r="AD1573" i="2"/>
  <c r="AC1573" i="2"/>
  <c r="V1573" i="2"/>
  <c r="AL1572" i="2"/>
  <c r="AI1572" i="2"/>
  <c r="AH1572" i="2"/>
  <c r="AG1572" i="2"/>
  <c r="AF1572" i="2"/>
  <c r="AD1572" i="2"/>
  <c r="AC1572" i="2"/>
  <c r="V1572" i="2"/>
  <c r="AL1571" i="2"/>
  <c r="AI1571" i="2"/>
  <c r="AH1571" i="2"/>
  <c r="AG1571" i="2"/>
  <c r="AF1571" i="2"/>
  <c r="AD1571" i="2"/>
  <c r="AC1571" i="2"/>
  <c r="V1571" i="2"/>
  <c r="AL1570" i="2"/>
  <c r="AI1570" i="2"/>
  <c r="AH1570" i="2"/>
  <c r="AG1570" i="2"/>
  <c r="AF1570" i="2"/>
  <c r="AD1570" i="2"/>
  <c r="AC1570" i="2"/>
  <c r="V1570" i="2"/>
  <c r="AL1569" i="2"/>
  <c r="AI1569" i="2"/>
  <c r="AH1569" i="2"/>
  <c r="AG1569" i="2"/>
  <c r="AF1569" i="2"/>
  <c r="AD1569" i="2"/>
  <c r="AC1569" i="2"/>
  <c r="V1569" i="2"/>
  <c r="AL1568" i="2"/>
  <c r="AI1568" i="2"/>
  <c r="AH1568" i="2"/>
  <c r="AG1568" i="2"/>
  <c r="AF1568" i="2"/>
  <c r="AC1568" i="2"/>
  <c r="V1568" i="2"/>
  <c r="AL1567" i="2"/>
  <c r="AI1567" i="2"/>
  <c r="AJ1567" i="2" s="1"/>
  <c r="AH1567" i="2"/>
  <c r="AG1567" i="2"/>
  <c r="AF1567" i="2"/>
  <c r="AD1567" i="2"/>
  <c r="AC1567" i="2"/>
  <c r="V1567" i="2"/>
  <c r="AL1566" i="2"/>
  <c r="AI1566" i="2"/>
  <c r="AJ1566" i="2" s="1"/>
  <c r="AH1566" i="2"/>
  <c r="AG1566" i="2"/>
  <c r="AF1566" i="2"/>
  <c r="AD1566" i="2"/>
  <c r="AC1566" i="2"/>
  <c r="V1566" i="2"/>
  <c r="AL1565" i="2"/>
  <c r="AI1565" i="2"/>
  <c r="AJ1565" i="2" s="1"/>
  <c r="AH1565" i="2"/>
  <c r="AG1565" i="2"/>
  <c r="AF1565" i="2"/>
  <c r="AD1565" i="2"/>
  <c r="AC1565" i="2"/>
  <c r="V1565" i="2"/>
  <c r="AL1564" i="2"/>
  <c r="AI1564" i="2"/>
  <c r="AJ1564" i="2" s="1"/>
  <c r="AH1564" i="2"/>
  <c r="AG1564" i="2"/>
  <c r="AF1564" i="2"/>
  <c r="AD1564" i="2"/>
  <c r="AC1564" i="2"/>
  <c r="W1564" i="2"/>
  <c r="V1564" i="2"/>
  <c r="AI1563" i="2"/>
  <c r="AJ1563" i="2" s="1"/>
  <c r="AH1563" i="2"/>
  <c r="AG1563" i="2"/>
  <c r="AF1563" i="2"/>
  <c r="AD1563" i="2"/>
  <c r="AC1563" i="2"/>
  <c r="W1563" i="2"/>
  <c r="V1563" i="2"/>
  <c r="AL1562" i="2"/>
  <c r="AI1562" i="2"/>
  <c r="AH1562" i="2"/>
  <c r="AG1562" i="2"/>
  <c r="AF1562" i="2"/>
  <c r="AD1562" i="2"/>
  <c r="AC1562" i="2"/>
  <c r="W1562" i="2"/>
  <c r="V1562" i="2"/>
  <c r="AL1561" i="2"/>
  <c r="AI1561" i="2"/>
  <c r="AH1561" i="2"/>
  <c r="AG1561" i="2"/>
  <c r="AF1561" i="2"/>
  <c r="AD1561" i="2"/>
  <c r="AC1561" i="2"/>
  <c r="W1561" i="2"/>
  <c r="V1561" i="2"/>
  <c r="AL1560" i="2"/>
  <c r="AI1560" i="2"/>
  <c r="AH1560" i="2"/>
  <c r="AG1560" i="2"/>
  <c r="AF1560" i="2"/>
  <c r="AD1560" i="2"/>
  <c r="AC1560" i="2"/>
  <c r="W1560" i="2"/>
  <c r="V1560" i="2"/>
  <c r="AL1559" i="2"/>
  <c r="AI1559" i="2"/>
  <c r="AH1559" i="2"/>
  <c r="AG1559" i="2"/>
  <c r="AF1559" i="2"/>
  <c r="AD1559" i="2"/>
  <c r="AC1559" i="2"/>
  <c r="W1559" i="2"/>
  <c r="V1559" i="2"/>
  <c r="AE1550" i="2"/>
  <c r="AB1550" i="2"/>
  <c r="AA1550" i="2"/>
  <c r="Z1550" i="2"/>
  <c r="Y1550" i="2"/>
  <c r="X1550" i="2"/>
  <c r="U1550" i="2"/>
  <c r="T1550" i="2"/>
  <c r="S1550" i="2"/>
  <c r="R1550" i="2"/>
  <c r="Q1550" i="2"/>
  <c r="P1550" i="2"/>
  <c r="O1550" i="2"/>
  <c r="N1550" i="2"/>
  <c r="M1550" i="2"/>
  <c r="L1550" i="2"/>
  <c r="K1550" i="2"/>
  <c r="J1550" i="2"/>
  <c r="I1550" i="2"/>
  <c r="H1550" i="2"/>
  <c r="G1550" i="2"/>
  <c r="F1550" i="2"/>
  <c r="E1550" i="2"/>
  <c r="AL1549" i="2"/>
  <c r="AI1549" i="2"/>
  <c r="AH1549" i="2"/>
  <c r="AG1549" i="2"/>
  <c r="AF1549" i="2"/>
  <c r="AD1549" i="2"/>
  <c r="AC1549" i="2"/>
  <c r="W1549" i="2"/>
  <c r="V1549" i="2"/>
  <c r="AL1548" i="2"/>
  <c r="AJ1548" i="2"/>
  <c r="AH1548" i="2"/>
  <c r="AK1548" i="2" s="1"/>
  <c r="AG1548" i="2"/>
  <c r="AF1548" i="2"/>
  <c r="AD1548" i="2"/>
  <c r="AC1548" i="2"/>
  <c r="W1548" i="2"/>
  <c r="V1548" i="2"/>
  <c r="AL1547" i="2"/>
  <c r="AJ1547" i="2"/>
  <c r="AH1547" i="2"/>
  <c r="AK1547" i="2" s="1"/>
  <c r="AG1547" i="2"/>
  <c r="AF1547" i="2"/>
  <c r="AD1547" i="2"/>
  <c r="AC1547" i="2"/>
  <c r="W1547" i="2"/>
  <c r="V1547" i="2"/>
  <c r="AL1546" i="2"/>
  <c r="AI1546" i="2"/>
  <c r="AH1546" i="2"/>
  <c r="AG1546" i="2"/>
  <c r="AF1546" i="2"/>
  <c r="AD1546" i="2"/>
  <c r="AC1546" i="2"/>
  <c r="W1546" i="2"/>
  <c r="V1546" i="2"/>
  <c r="AL1545" i="2"/>
  <c r="AI1545" i="2"/>
  <c r="AJ1545" i="2" s="1"/>
  <c r="AH1545" i="2"/>
  <c r="AG1545" i="2"/>
  <c r="AF1545" i="2"/>
  <c r="AD1545" i="2"/>
  <c r="AC1545" i="2"/>
  <c r="W1545" i="2"/>
  <c r="V1545" i="2"/>
  <c r="AL1544" i="2"/>
  <c r="AI1544" i="2"/>
  <c r="AH1544" i="2"/>
  <c r="AG1544" i="2"/>
  <c r="AF1544" i="2"/>
  <c r="AD1544" i="2"/>
  <c r="AC1544" i="2"/>
  <c r="W1544" i="2"/>
  <c r="V1544" i="2"/>
  <c r="AL1543" i="2"/>
  <c r="AI1543" i="2"/>
  <c r="AH1543" i="2"/>
  <c r="AG1543" i="2"/>
  <c r="AF1543" i="2"/>
  <c r="AD1543" i="2"/>
  <c r="AC1543" i="2"/>
  <c r="W1543" i="2"/>
  <c r="V1543" i="2"/>
  <c r="AL1542" i="2"/>
  <c r="AI1542" i="2"/>
  <c r="AH1542" i="2"/>
  <c r="AG1542" i="2"/>
  <c r="AF1542" i="2"/>
  <c r="AD1542" i="2"/>
  <c r="AC1542" i="2"/>
  <c r="W1542" i="2"/>
  <c r="V1542" i="2"/>
  <c r="AL1541" i="2"/>
  <c r="AI1541" i="2"/>
  <c r="AH1541" i="2"/>
  <c r="AG1541" i="2"/>
  <c r="AF1541" i="2"/>
  <c r="AD1541" i="2"/>
  <c r="AC1541" i="2"/>
  <c r="W1541" i="2"/>
  <c r="V1541" i="2"/>
  <c r="AL1540" i="2"/>
  <c r="AI1540" i="2"/>
  <c r="AJ1540" i="2" s="1"/>
  <c r="AH1540" i="2"/>
  <c r="AG1540" i="2"/>
  <c r="AF1540" i="2"/>
  <c r="AD1540" i="2"/>
  <c r="AC1540" i="2"/>
  <c r="W1540" i="2"/>
  <c r="V1540" i="2"/>
  <c r="AL1539" i="2"/>
  <c r="AI1539" i="2"/>
  <c r="AH1539" i="2"/>
  <c r="AG1539" i="2"/>
  <c r="AF1539" i="2"/>
  <c r="AD1539" i="2"/>
  <c r="AC1539" i="2"/>
  <c r="W1539" i="2"/>
  <c r="V1539" i="2"/>
  <c r="AL1538" i="2"/>
  <c r="AI1538" i="2"/>
  <c r="AH1538" i="2"/>
  <c r="AF1538" i="2"/>
  <c r="AD1538" i="2"/>
  <c r="AC1538" i="2"/>
  <c r="W1538" i="2"/>
  <c r="V1538" i="2"/>
  <c r="AL1537" i="2"/>
  <c r="AI1537" i="2"/>
  <c r="AH1537" i="2"/>
  <c r="AG1537" i="2"/>
  <c r="AF1537" i="2"/>
  <c r="AD1537" i="2"/>
  <c r="AC1537" i="2"/>
  <c r="W1537" i="2"/>
  <c r="V1537" i="2"/>
  <c r="AL1536" i="2"/>
  <c r="AI1536" i="2"/>
  <c r="AH1536" i="2"/>
  <c r="AG1536" i="2"/>
  <c r="AF1536" i="2"/>
  <c r="AD1536" i="2"/>
  <c r="AC1536" i="2"/>
  <c r="W1536" i="2"/>
  <c r="V1536" i="2"/>
  <c r="AL1535" i="2"/>
  <c r="AI1535" i="2"/>
  <c r="AH1535" i="2"/>
  <c r="AG1535" i="2"/>
  <c r="AF1535" i="2"/>
  <c r="AD1535" i="2"/>
  <c r="AC1535" i="2"/>
  <c r="W1535" i="2"/>
  <c r="V1535" i="2"/>
  <c r="AL1534" i="2"/>
  <c r="AI1534" i="2"/>
  <c r="AH1534" i="2"/>
  <c r="AG1534" i="2"/>
  <c r="AF1534" i="2"/>
  <c r="AD1534" i="2"/>
  <c r="AC1534" i="2"/>
  <c r="V1534" i="2"/>
  <c r="AL1533" i="2"/>
  <c r="AI1533" i="2"/>
  <c r="AH1533" i="2"/>
  <c r="AG1533" i="2"/>
  <c r="AF1533" i="2"/>
  <c r="AD1533" i="2"/>
  <c r="AC1533" i="2"/>
  <c r="V1533" i="2"/>
  <c r="AL1532" i="2"/>
  <c r="AI1532" i="2"/>
  <c r="AH1532" i="2"/>
  <c r="AG1532" i="2"/>
  <c r="AF1532" i="2"/>
  <c r="AD1532" i="2"/>
  <c r="AC1532" i="2"/>
  <c r="V1532" i="2"/>
  <c r="AL1531" i="2"/>
  <c r="AI1531" i="2"/>
  <c r="AH1531" i="2"/>
  <c r="AG1531" i="2"/>
  <c r="AF1531" i="2"/>
  <c r="AD1531" i="2"/>
  <c r="AC1531" i="2"/>
  <c r="V1531" i="2"/>
  <c r="AL1530" i="2"/>
  <c r="AI1530" i="2"/>
  <c r="AH1530" i="2"/>
  <c r="AG1530" i="2"/>
  <c r="AF1530" i="2"/>
  <c r="AD1530" i="2"/>
  <c r="AC1530" i="2"/>
  <c r="V1530" i="2"/>
  <c r="AL1529" i="2"/>
  <c r="AI1529" i="2"/>
  <c r="AH1529" i="2"/>
  <c r="AG1529" i="2"/>
  <c r="AF1529" i="2"/>
  <c r="AC1529" i="2"/>
  <c r="V1529" i="2"/>
  <c r="AL1528" i="2"/>
  <c r="AI1528" i="2"/>
  <c r="AH1528" i="2"/>
  <c r="AG1528" i="2"/>
  <c r="AF1528" i="2"/>
  <c r="AD1528" i="2"/>
  <c r="AC1528" i="2"/>
  <c r="V1528" i="2"/>
  <c r="AL1527" i="2"/>
  <c r="AI1527" i="2"/>
  <c r="AH1527" i="2"/>
  <c r="AG1527" i="2"/>
  <c r="AF1527" i="2"/>
  <c r="AD1527" i="2"/>
  <c r="AC1527" i="2"/>
  <c r="V1527" i="2"/>
  <c r="AL1526" i="2"/>
  <c r="AI1526" i="2"/>
  <c r="AH1526" i="2"/>
  <c r="AG1526" i="2"/>
  <c r="AF1526" i="2"/>
  <c r="AD1526" i="2"/>
  <c r="AC1526" i="2"/>
  <c r="V1526" i="2"/>
  <c r="AL1525" i="2"/>
  <c r="AI1525" i="2"/>
  <c r="AJ1525" i="2" s="1"/>
  <c r="AH1525" i="2"/>
  <c r="AG1525" i="2"/>
  <c r="AF1525" i="2"/>
  <c r="AD1525" i="2"/>
  <c r="AC1525" i="2"/>
  <c r="W1525" i="2"/>
  <c r="V1525" i="2"/>
  <c r="AI1524" i="2"/>
  <c r="AH1524" i="2"/>
  <c r="AG1524" i="2"/>
  <c r="AF1524" i="2"/>
  <c r="AD1524" i="2"/>
  <c r="AC1524" i="2"/>
  <c r="W1524" i="2"/>
  <c r="V1524" i="2"/>
  <c r="AL1523" i="2"/>
  <c r="AI1523" i="2"/>
  <c r="AH1523" i="2"/>
  <c r="AG1523" i="2"/>
  <c r="AF1523" i="2"/>
  <c r="AD1523" i="2"/>
  <c r="AC1523" i="2"/>
  <c r="W1523" i="2"/>
  <c r="V1523" i="2"/>
  <c r="AL1522" i="2"/>
  <c r="AI1522" i="2"/>
  <c r="AH1522" i="2"/>
  <c r="AG1522" i="2"/>
  <c r="AF1522" i="2"/>
  <c r="AD1522" i="2"/>
  <c r="AC1522" i="2"/>
  <c r="W1522" i="2"/>
  <c r="V1522" i="2"/>
  <c r="AL1521" i="2"/>
  <c r="AI1521" i="2"/>
  <c r="AH1521" i="2"/>
  <c r="AG1521" i="2"/>
  <c r="AF1521" i="2"/>
  <c r="AD1521" i="2"/>
  <c r="AC1521" i="2"/>
  <c r="W1521" i="2"/>
  <c r="V1521" i="2"/>
  <c r="AL1520" i="2"/>
  <c r="AI1520" i="2"/>
  <c r="AH1520" i="2"/>
  <c r="AG1520" i="2"/>
  <c r="AF1520" i="2"/>
  <c r="AD1520" i="2"/>
  <c r="AC1520" i="2"/>
  <c r="W1520" i="2"/>
  <c r="V1520" i="2"/>
  <c r="AE1511" i="2"/>
  <c r="AB1511" i="2"/>
  <c r="AA1511" i="2"/>
  <c r="Z1511" i="2"/>
  <c r="Y1511" i="2"/>
  <c r="X1511" i="2"/>
  <c r="U1511" i="2"/>
  <c r="T1511" i="2"/>
  <c r="S1511" i="2"/>
  <c r="R1511" i="2"/>
  <c r="Q1511" i="2"/>
  <c r="P1511" i="2"/>
  <c r="O1511" i="2"/>
  <c r="N1511" i="2"/>
  <c r="M1511" i="2"/>
  <c r="L1511" i="2"/>
  <c r="K1511" i="2"/>
  <c r="J1511" i="2"/>
  <c r="I1511" i="2"/>
  <c r="H1511" i="2"/>
  <c r="G1511" i="2"/>
  <c r="F1511" i="2"/>
  <c r="E1511" i="2"/>
  <c r="AL1510" i="2"/>
  <c r="AI1510" i="2"/>
  <c r="AH1510" i="2"/>
  <c r="AG1510" i="2"/>
  <c r="AF1510" i="2"/>
  <c r="AD1510" i="2"/>
  <c r="AC1510" i="2"/>
  <c r="W1510" i="2"/>
  <c r="V1510" i="2"/>
  <c r="AL1509" i="2"/>
  <c r="AJ1509" i="2"/>
  <c r="AH1509" i="2"/>
  <c r="AK1509" i="2" s="1"/>
  <c r="AG1509" i="2"/>
  <c r="AF1509" i="2"/>
  <c r="AD1509" i="2"/>
  <c r="AC1509" i="2"/>
  <c r="W1509" i="2"/>
  <c r="V1509" i="2"/>
  <c r="AL1508" i="2"/>
  <c r="AJ1508" i="2"/>
  <c r="AH1508" i="2"/>
  <c r="AK1508" i="2" s="1"/>
  <c r="AG1508" i="2"/>
  <c r="AF1508" i="2"/>
  <c r="AD1508" i="2"/>
  <c r="AC1508" i="2"/>
  <c r="W1508" i="2"/>
  <c r="V1508" i="2"/>
  <c r="AL1507" i="2"/>
  <c r="AI1507" i="2"/>
  <c r="AH1507" i="2"/>
  <c r="AG1507" i="2"/>
  <c r="AF1507" i="2"/>
  <c r="AD1507" i="2"/>
  <c r="AC1507" i="2"/>
  <c r="W1507" i="2"/>
  <c r="V1507" i="2"/>
  <c r="AL1506" i="2"/>
  <c r="AI1506" i="2"/>
  <c r="AJ1506" i="2" s="1"/>
  <c r="AH1506" i="2"/>
  <c r="AG1506" i="2"/>
  <c r="AF1506" i="2"/>
  <c r="AD1506" i="2"/>
  <c r="AC1506" i="2"/>
  <c r="W1506" i="2"/>
  <c r="V1506" i="2"/>
  <c r="AL1505" i="2"/>
  <c r="AI1505" i="2"/>
  <c r="AH1505" i="2"/>
  <c r="AG1505" i="2"/>
  <c r="AF1505" i="2"/>
  <c r="AD1505" i="2"/>
  <c r="AC1505" i="2"/>
  <c r="W1505" i="2"/>
  <c r="V1505" i="2"/>
  <c r="AL1504" i="2"/>
  <c r="AI1504" i="2"/>
  <c r="AH1504" i="2"/>
  <c r="AG1504" i="2"/>
  <c r="AF1504" i="2"/>
  <c r="AD1504" i="2"/>
  <c r="AC1504" i="2"/>
  <c r="W1504" i="2"/>
  <c r="V1504" i="2"/>
  <c r="AL1503" i="2"/>
  <c r="AI1503" i="2"/>
  <c r="AH1503" i="2"/>
  <c r="AG1503" i="2"/>
  <c r="AF1503" i="2"/>
  <c r="AD1503" i="2"/>
  <c r="AC1503" i="2"/>
  <c r="W1503" i="2"/>
  <c r="V1503" i="2"/>
  <c r="AL1502" i="2"/>
  <c r="AI1502" i="2"/>
  <c r="AH1502" i="2"/>
  <c r="AG1502" i="2"/>
  <c r="AF1502" i="2"/>
  <c r="AD1502" i="2"/>
  <c r="AC1502" i="2"/>
  <c r="W1502" i="2"/>
  <c r="V1502" i="2"/>
  <c r="AL1501" i="2"/>
  <c r="AI1501" i="2"/>
  <c r="AJ1501" i="2" s="1"/>
  <c r="AH1501" i="2"/>
  <c r="AG1501" i="2"/>
  <c r="AF1501" i="2"/>
  <c r="AD1501" i="2"/>
  <c r="AC1501" i="2"/>
  <c r="W1501" i="2"/>
  <c r="V1501" i="2"/>
  <c r="AL1500" i="2"/>
  <c r="AI1500" i="2"/>
  <c r="AH1500" i="2"/>
  <c r="AG1500" i="2"/>
  <c r="AF1500" i="2"/>
  <c r="AD1500" i="2"/>
  <c r="AC1500" i="2"/>
  <c r="W1500" i="2"/>
  <c r="V1500" i="2"/>
  <c r="AL1499" i="2"/>
  <c r="AI1499" i="2"/>
  <c r="AH1499" i="2"/>
  <c r="AF1499" i="2"/>
  <c r="AD1499" i="2"/>
  <c r="AC1499" i="2"/>
  <c r="W1499" i="2"/>
  <c r="V1499" i="2"/>
  <c r="AL1498" i="2"/>
  <c r="AI1498" i="2"/>
  <c r="AH1498" i="2"/>
  <c r="AG1498" i="2"/>
  <c r="AF1498" i="2"/>
  <c r="AD1498" i="2"/>
  <c r="AC1498" i="2"/>
  <c r="W1498" i="2"/>
  <c r="V1498" i="2"/>
  <c r="AL1497" i="2"/>
  <c r="AI1497" i="2"/>
  <c r="AH1497" i="2"/>
  <c r="AG1497" i="2"/>
  <c r="AF1497" i="2"/>
  <c r="AD1497" i="2"/>
  <c r="AC1497" i="2"/>
  <c r="W1497" i="2"/>
  <c r="V1497" i="2"/>
  <c r="AL1496" i="2"/>
  <c r="AI1496" i="2"/>
  <c r="AH1496" i="2"/>
  <c r="AG1496" i="2"/>
  <c r="AF1496" i="2"/>
  <c r="AD1496" i="2"/>
  <c r="AC1496" i="2"/>
  <c r="W1496" i="2"/>
  <c r="V1496" i="2"/>
  <c r="AL1495" i="2"/>
  <c r="AI1495" i="2"/>
  <c r="AH1495" i="2"/>
  <c r="AG1495" i="2"/>
  <c r="AF1495" i="2"/>
  <c r="AD1495" i="2"/>
  <c r="AC1495" i="2"/>
  <c r="V1495" i="2"/>
  <c r="AL1494" i="2"/>
  <c r="AI1494" i="2"/>
  <c r="AH1494" i="2"/>
  <c r="AG1494" i="2"/>
  <c r="AF1494" i="2"/>
  <c r="AD1494" i="2"/>
  <c r="AC1494" i="2"/>
  <c r="V1494" i="2"/>
  <c r="AL1493" i="2"/>
  <c r="AI1493" i="2"/>
  <c r="AH1493" i="2"/>
  <c r="AG1493" i="2"/>
  <c r="AF1493" i="2"/>
  <c r="AD1493" i="2"/>
  <c r="AC1493" i="2"/>
  <c r="V1493" i="2"/>
  <c r="AL1492" i="2"/>
  <c r="AI1492" i="2"/>
  <c r="AH1492" i="2"/>
  <c r="AG1492" i="2"/>
  <c r="AF1492" i="2"/>
  <c r="AD1492" i="2"/>
  <c r="AC1492" i="2"/>
  <c r="V1492" i="2"/>
  <c r="AL1491" i="2"/>
  <c r="AI1491" i="2"/>
  <c r="AH1491" i="2"/>
  <c r="AG1491" i="2"/>
  <c r="AF1491" i="2"/>
  <c r="AD1491" i="2"/>
  <c r="AC1491" i="2"/>
  <c r="V1491" i="2"/>
  <c r="AL1490" i="2"/>
  <c r="AI1490" i="2"/>
  <c r="AH1490" i="2"/>
  <c r="AG1490" i="2"/>
  <c r="AF1490" i="2"/>
  <c r="AC1490" i="2"/>
  <c r="V1490" i="2"/>
  <c r="AL1489" i="2"/>
  <c r="AI1489" i="2"/>
  <c r="AH1489" i="2"/>
  <c r="AG1489" i="2"/>
  <c r="AF1489" i="2"/>
  <c r="AD1489" i="2"/>
  <c r="AC1489" i="2"/>
  <c r="V1489" i="2"/>
  <c r="AL1488" i="2"/>
  <c r="AI1488" i="2"/>
  <c r="AH1488" i="2"/>
  <c r="AG1488" i="2"/>
  <c r="AF1488" i="2"/>
  <c r="AD1488" i="2"/>
  <c r="AC1488" i="2"/>
  <c r="V1488" i="2"/>
  <c r="AL1487" i="2"/>
  <c r="AI1487" i="2"/>
  <c r="AH1487" i="2"/>
  <c r="AG1487" i="2"/>
  <c r="AF1487" i="2"/>
  <c r="AD1487" i="2"/>
  <c r="AC1487" i="2"/>
  <c r="V1487" i="2"/>
  <c r="AL1486" i="2"/>
  <c r="AI1486" i="2"/>
  <c r="AJ1486" i="2" s="1"/>
  <c r="AH1486" i="2"/>
  <c r="AG1486" i="2"/>
  <c r="AF1486" i="2"/>
  <c r="AD1486" i="2"/>
  <c r="AC1486" i="2"/>
  <c r="W1486" i="2"/>
  <c r="V1486" i="2"/>
  <c r="AI1485" i="2"/>
  <c r="AH1485" i="2"/>
  <c r="AG1485" i="2"/>
  <c r="AF1485" i="2"/>
  <c r="AD1485" i="2"/>
  <c r="AC1485" i="2"/>
  <c r="W1485" i="2"/>
  <c r="V1485" i="2"/>
  <c r="AL1484" i="2"/>
  <c r="AI1484" i="2"/>
  <c r="AH1484" i="2"/>
  <c r="AG1484" i="2"/>
  <c r="AF1484" i="2"/>
  <c r="AD1484" i="2"/>
  <c r="AC1484" i="2"/>
  <c r="W1484" i="2"/>
  <c r="V1484" i="2"/>
  <c r="AL1483" i="2"/>
  <c r="AI1483" i="2"/>
  <c r="AH1483" i="2"/>
  <c r="AG1483" i="2"/>
  <c r="AF1483" i="2"/>
  <c r="AD1483" i="2"/>
  <c r="AC1483" i="2"/>
  <c r="W1483" i="2"/>
  <c r="V1483" i="2"/>
  <c r="AL1482" i="2"/>
  <c r="AI1482" i="2"/>
  <c r="AH1482" i="2"/>
  <c r="AG1482" i="2"/>
  <c r="AF1482" i="2"/>
  <c r="AD1482" i="2"/>
  <c r="AC1482" i="2"/>
  <c r="W1482" i="2"/>
  <c r="V1482" i="2"/>
  <c r="AL1481" i="2"/>
  <c r="AI1481" i="2"/>
  <c r="AH1481" i="2"/>
  <c r="AG1481" i="2"/>
  <c r="AF1481" i="2"/>
  <c r="AD1481" i="2"/>
  <c r="AC1481" i="2"/>
  <c r="W1481" i="2"/>
  <c r="V1481" i="2"/>
  <c r="AE1472" i="2"/>
  <c r="AB1472" i="2"/>
  <c r="AA1472" i="2"/>
  <c r="Z1472" i="2"/>
  <c r="Y1472" i="2"/>
  <c r="X1472" i="2"/>
  <c r="U1472" i="2"/>
  <c r="T1472" i="2"/>
  <c r="S1472" i="2"/>
  <c r="R1472" i="2"/>
  <c r="Q1472" i="2"/>
  <c r="P1472" i="2"/>
  <c r="O1472" i="2"/>
  <c r="N1472" i="2"/>
  <c r="M1472" i="2"/>
  <c r="L1472" i="2"/>
  <c r="K1472" i="2"/>
  <c r="J1472" i="2"/>
  <c r="I1472" i="2"/>
  <c r="H1472" i="2"/>
  <c r="G1472" i="2"/>
  <c r="F1472" i="2"/>
  <c r="E1472" i="2"/>
  <c r="AL1471" i="2"/>
  <c r="AI1471" i="2"/>
  <c r="AH1471" i="2"/>
  <c r="AG1471" i="2"/>
  <c r="AF1471" i="2"/>
  <c r="AD1471" i="2"/>
  <c r="AC1471" i="2"/>
  <c r="W1471" i="2"/>
  <c r="V1471" i="2"/>
  <c r="AL1470" i="2"/>
  <c r="AJ1470" i="2"/>
  <c r="AH1470" i="2"/>
  <c r="AK1470" i="2" s="1"/>
  <c r="AG1470" i="2"/>
  <c r="AF1470" i="2"/>
  <c r="AD1470" i="2"/>
  <c r="AC1470" i="2"/>
  <c r="W1470" i="2"/>
  <c r="V1470" i="2"/>
  <c r="AL1469" i="2"/>
  <c r="AJ1469" i="2"/>
  <c r="AH1469" i="2"/>
  <c r="AK1469" i="2" s="1"/>
  <c r="AG1469" i="2"/>
  <c r="AF1469" i="2"/>
  <c r="AD1469" i="2"/>
  <c r="AC1469" i="2"/>
  <c r="W1469" i="2"/>
  <c r="V1469" i="2"/>
  <c r="AL1468" i="2"/>
  <c r="AI1468" i="2"/>
  <c r="AH1468" i="2"/>
  <c r="AG1468" i="2"/>
  <c r="AF1468" i="2"/>
  <c r="AD1468" i="2"/>
  <c r="AC1468" i="2"/>
  <c r="W1468" i="2"/>
  <c r="V1468" i="2"/>
  <c r="AL1467" i="2"/>
  <c r="AI1467" i="2"/>
  <c r="AJ1467" i="2" s="1"/>
  <c r="AH1467" i="2"/>
  <c r="AG1467" i="2"/>
  <c r="AF1467" i="2"/>
  <c r="AD1467" i="2"/>
  <c r="AC1467" i="2"/>
  <c r="W1467" i="2"/>
  <c r="V1467" i="2"/>
  <c r="AL1466" i="2"/>
  <c r="AI1466" i="2"/>
  <c r="AH1466" i="2"/>
  <c r="AG1466" i="2"/>
  <c r="AF1466" i="2"/>
  <c r="AD1466" i="2"/>
  <c r="AC1466" i="2"/>
  <c r="W1466" i="2"/>
  <c r="V1466" i="2"/>
  <c r="AL1465" i="2"/>
  <c r="AI1465" i="2"/>
  <c r="AH1465" i="2"/>
  <c r="AG1465" i="2"/>
  <c r="AF1465" i="2"/>
  <c r="AD1465" i="2"/>
  <c r="AC1465" i="2"/>
  <c r="W1465" i="2"/>
  <c r="V1465" i="2"/>
  <c r="AL1464" i="2"/>
  <c r="AI1464" i="2"/>
  <c r="AH1464" i="2"/>
  <c r="AG1464" i="2"/>
  <c r="AF1464" i="2"/>
  <c r="AD1464" i="2"/>
  <c r="AC1464" i="2"/>
  <c r="W1464" i="2"/>
  <c r="V1464" i="2"/>
  <c r="AL1463" i="2"/>
  <c r="AI1463" i="2"/>
  <c r="AH1463" i="2"/>
  <c r="AG1463" i="2"/>
  <c r="AF1463" i="2"/>
  <c r="AD1463" i="2"/>
  <c r="AC1463" i="2"/>
  <c r="W1463" i="2"/>
  <c r="V1463" i="2"/>
  <c r="AL1462" i="2"/>
  <c r="AI1462" i="2"/>
  <c r="AJ1462" i="2" s="1"/>
  <c r="AH1462" i="2"/>
  <c r="AG1462" i="2"/>
  <c r="AF1462" i="2"/>
  <c r="AD1462" i="2"/>
  <c r="AC1462" i="2"/>
  <c r="W1462" i="2"/>
  <c r="V1462" i="2"/>
  <c r="AL1461" i="2"/>
  <c r="AI1461" i="2"/>
  <c r="AH1461" i="2"/>
  <c r="AG1461" i="2"/>
  <c r="AF1461" i="2"/>
  <c r="AD1461" i="2"/>
  <c r="AC1461" i="2"/>
  <c r="W1461" i="2"/>
  <c r="V1461" i="2"/>
  <c r="AL1460" i="2"/>
  <c r="AI1460" i="2"/>
  <c r="AH1460" i="2"/>
  <c r="AF1460" i="2"/>
  <c r="AD1460" i="2"/>
  <c r="AC1460" i="2"/>
  <c r="W1460" i="2"/>
  <c r="V1460" i="2"/>
  <c r="AL1459" i="2"/>
  <c r="AI1459" i="2"/>
  <c r="AH1459" i="2"/>
  <c r="AG1459" i="2"/>
  <c r="AF1459" i="2"/>
  <c r="AD1459" i="2"/>
  <c r="AC1459" i="2"/>
  <c r="W1459" i="2"/>
  <c r="V1459" i="2"/>
  <c r="AL1458" i="2"/>
  <c r="AI1458" i="2"/>
  <c r="AH1458" i="2"/>
  <c r="AG1458" i="2"/>
  <c r="AF1458" i="2"/>
  <c r="AD1458" i="2"/>
  <c r="AC1458" i="2"/>
  <c r="W1458" i="2"/>
  <c r="V1458" i="2"/>
  <c r="AL1457" i="2"/>
  <c r="AI1457" i="2"/>
  <c r="AH1457" i="2"/>
  <c r="AG1457" i="2"/>
  <c r="AF1457" i="2"/>
  <c r="AD1457" i="2"/>
  <c r="AC1457" i="2"/>
  <c r="W1457" i="2"/>
  <c r="V1457" i="2"/>
  <c r="AL1456" i="2"/>
  <c r="AI1456" i="2"/>
  <c r="AH1456" i="2"/>
  <c r="AG1456" i="2"/>
  <c r="AF1456" i="2"/>
  <c r="AD1456" i="2"/>
  <c r="AC1456" i="2"/>
  <c r="V1456" i="2"/>
  <c r="AL1455" i="2"/>
  <c r="AI1455" i="2"/>
  <c r="AH1455" i="2"/>
  <c r="AG1455" i="2"/>
  <c r="AF1455" i="2"/>
  <c r="AD1455" i="2"/>
  <c r="AC1455" i="2"/>
  <c r="V1455" i="2"/>
  <c r="AL1454" i="2"/>
  <c r="AI1454" i="2"/>
  <c r="AH1454" i="2"/>
  <c r="AG1454" i="2"/>
  <c r="AF1454" i="2"/>
  <c r="AD1454" i="2"/>
  <c r="AC1454" i="2"/>
  <c r="V1454" i="2"/>
  <c r="AL1453" i="2"/>
  <c r="AI1453" i="2"/>
  <c r="AH1453" i="2"/>
  <c r="AG1453" i="2"/>
  <c r="AF1453" i="2"/>
  <c r="AD1453" i="2"/>
  <c r="AC1453" i="2"/>
  <c r="V1453" i="2"/>
  <c r="AL1452" i="2"/>
  <c r="AI1452" i="2"/>
  <c r="AH1452" i="2"/>
  <c r="AG1452" i="2"/>
  <c r="AF1452" i="2"/>
  <c r="AD1452" i="2"/>
  <c r="AC1452" i="2"/>
  <c r="V1452" i="2"/>
  <c r="AL1451" i="2"/>
  <c r="AI1451" i="2"/>
  <c r="AH1451" i="2"/>
  <c r="AG1451" i="2"/>
  <c r="AF1451" i="2"/>
  <c r="AC1451" i="2"/>
  <c r="V1451" i="2"/>
  <c r="AL1450" i="2"/>
  <c r="AI1450" i="2"/>
  <c r="AH1450" i="2"/>
  <c r="AG1450" i="2"/>
  <c r="AF1450" i="2"/>
  <c r="AD1450" i="2"/>
  <c r="AC1450" i="2"/>
  <c r="V1450" i="2"/>
  <c r="AL1449" i="2"/>
  <c r="AI1449" i="2"/>
  <c r="AH1449" i="2"/>
  <c r="AG1449" i="2"/>
  <c r="AF1449" i="2"/>
  <c r="AD1449" i="2"/>
  <c r="AC1449" i="2"/>
  <c r="V1449" i="2"/>
  <c r="AL1448" i="2"/>
  <c r="AI1448" i="2"/>
  <c r="AH1448" i="2"/>
  <c r="AG1448" i="2"/>
  <c r="AF1448" i="2"/>
  <c r="AD1448" i="2"/>
  <c r="AC1448" i="2"/>
  <c r="V1448" i="2"/>
  <c r="AL1447" i="2"/>
  <c r="AI1447" i="2"/>
  <c r="AJ1447" i="2" s="1"/>
  <c r="AH1447" i="2"/>
  <c r="AG1447" i="2"/>
  <c r="AF1447" i="2"/>
  <c r="AD1447" i="2"/>
  <c r="AC1447" i="2"/>
  <c r="W1447" i="2"/>
  <c r="V1447" i="2"/>
  <c r="AI1446" i="2"/>
  <c r="AH1446" i="2"/>
  <c r="AG1446" i="2"/>
  <c r="AF1446" i="2"/>
  <c r="AD1446" i="2"/>
  <c r="AC1446" i="2"/>
  <c r="W1446" i="2"/>
  <c r="V1446" i="2"/>
  <c r="AL1445" i="2"/>
  <c r="AI1445" i="2"/>
  <c r="AH1445" i="2"/>
  <c r="AG1445" i="2"/>
  <c r="AF1445" i="2"/>
  <c r="AD1445" i="2"/>
  <c r="AC1445" i="2"/>
  <c r="W1445" i="2"/>
  <c r="V1445" i="2"/>
  <c r="AL1444" i="2"/>
  <c r="AI1444" i="2"/>
  <c r="AH1444" i="2"/>
  <c r="AG1444" i="2"/>
  <c r="AF1444" i="2"/>
  <c r="AD1444" i="2"/>
  <c r="AC1444" i="2"/>
  <c r="W1444" i="2"/>
  <c r="V1444" i="2"/>
  <c r="AL1443" i="2"/>
  <c r="AI1443" i="2"/>
  <c r="AH1443" i="2"/>
  <c r="AG1443" i="2"/>
  <c r="AF1443" i="2"/>
  <c r="AD1443" i="2"/>
  <c r="AC1443" i="2"/>
  <c r="W1443" i="2"/>
  <c r="V1443" i="2"/>
  <c r="AL1442" i="2"/>
  <c r="AI1442" i="2"/>
  <c r="AH1442" i="2"/>
  <c r="AG1442" i="2"/>
  <c r="AF1442" i="2"/>
  <c r="AD1442" i="2"/>
  <c r="AC1442" i="2"/>
  <c r="W1442" i="2"/>
  <c r="V1442" i="2"/>
  <c r="AE1433" i="2"/>
  <c r="AB1433" i="2"/>
  <c r="AA1433" i="2"/>
  <c r="Z1433" i="2"/>
  <c r="Y1433" i="2"/>
  <c r="X1433" i="2"/>
  <c r="U1433" i="2"/>
  <c r="T1433" i="2"/>
  <c r="S1433" i="2"/>
  <c r="R1433" i="2"/>
  <c r="Q1433" i="2"/>
  <c r="P1433" i="2"/>
  <c r="O1433" i="2"/>
  <c r="N1433" i="2"/>
  <c r="M1433" i="2"/>
  <c r="L1433" i="2"/>
  <c r="K1433" i="2"/>
  <c r="J1433" i="2"/>
  <c r="I1433" i="2"/>
  <c r="H1433" i="2"/>
  <c r="G1433" i="2"/>
  <c r="F1433" i="2"/>
  <c r="E1433" i="2"/>
  <c r="AL1432" i="2"/>
  <c r="AI1432" i="2"/>
  <c r="AH1432" i="2"/>
  <c r="AG1432" i="2"/>
  <c r="AF1432" i="2"/>
  <c r="AD1432" i="2"/>
  <c r="AC1432" i="2"/>
  <c r="W1432" i="2"/>
  <c r="V1432" i="2"/>
  <c r="AL1431" i="2"/>
  <c r="AJ1431" i="2"/>
  <c r="AH1431" i="2"/>
  <c r="AK1431" i="2" s="1"/>
  <c r="AG1431" i="2"/>
  <c r="AF1431" i="2"/>
  <c r="AD1431" i="2"/>
  <c r="AC1431" i="2"/>
  <c r="W1431" i="2"/>
  <c r="V1431" i="2"/>
  <c r="AL1430" i="2"/>
  <c r="AJ1430" i="2"/>
  <c r="AH1430" i="2"/>
  <c r="AK1430" i="2" s="1"/>
  <c r="AG1430" i="2"/>
  <c r="AF1430" i="2"/>
  <c r="AD1430" i="2"/>
  <c r="AC1430" i="2"/>
  <c r="W1430" i="2"/>
  <c r="V1430" i="2"/>
  <c r="AL1429" i="2"/>
  <c r="AI1429" i="2"/>
  <c r="AH1429" i="2"/>
  <c r="AG1429" i="2"/>
  <c r="AF1429" i="2"/>
  <c r="AD1429" i="2"/>
  <c r="AC1429" i="2"/>
  <c r="W1429" i="2"/>
  <c r="V1429" i="2"/>
  <c r="AL1428" i="2"/>
  <c r="AI1428" i="2"/>
  <c r="AJ1428" i="2" s="1"/>
  <c r="AH1428" i="2"/>
  <c r="AG1428" i="2"/>
  <c r="AF1428" i="2"/>
  <c r="AD1428" i="2"/>
  <c r="AC1428" i="2"/>
  <c r="W1428" i="2"/>
  <c r="V1428" i="2"/>
  <c r="AL1427" i="2"/>
  <c r="AI1427" i="2"/>
  <c r="AH1427" i="2"/>
  <c r="AG1427" i="2"/>
  <c r="AF1427" i="2"/>
  <c r="AD1427" i="2"/>
  <c r="AC1427" i="2"/>
  <c r="W1427" i="2"/>
  <c r="V1427" i="2"/>
  <c r="AL1426" i="2"/>
  <c r="AI1426" i="2"/>
  <c r="AH1426" i="2"/>
  <c r="AG1426" i="2"/>
  <c r="AF1426" i="2"/>
  <c r="AD1426" i="2"/>
  <c r="AC1426" i="2"/>
  <c r="W1426" i="2"/>
  <c r="V1426" i="2"/>
  <c r="AL1425" i="2"/>
  <c r="AI1425" i="2"/>
  <c r="AH1425" i="2"/>
  <c r="AG1425" i="2"/>
  <c r="AF1425" i="2"/>
  <c r="AD1425" i="2"/>
  <c r="AC1425" i="2"/>
  <c r="W1425" i="2"/>
  <c r="V1425" i="2"/>
  <c r="AL1424" i="2"/>
  <c r="AI1424" i="2"/>
  <c r="AH1424" i="2"/>
  <c r="AG1424" i="2"/>
  <c r="AF1424" i="2"/>
  <c r="AD1424" i="2"/>
  <c r="AC1424" i="2"/>
  <c r="W1424" i="2"/>
  <c r="V1424" i="2"/>
  <c r="AL1423" i="2"/>
  <c r="AI1423" i="2"/>
  <c r="AJ1423" i="2" s="1"/>
  <c r="AH1423" i="2"/>
  <c r="AG1423" i="2"/>
  <c r="AF1423" i="2"/>
  <c r="AD1423" i="2"/>
  <c r="AC1423" i="2"/>
  <c r="W1423" i="2"/>
  <c r="V1423" i="2"/>
  <c r="AL1422" i="2"/>
  <c r="AI1422" i="2"/>
  <c r="AH1422" i="2"/>
  <c r="AG1422" i="2"/>
  <c r="AF1422" i="2"/>
  <c r="AD1422" i="2"/>
  <c r="AC1422" i="2"/>
  <c r="W1422" i="2"/>
  <c r="V1422" i="2"/>
  <c r="AL1421" i="2"/>
  <c r="AI1421" i="2"/>
  <c r="AH1421" i="2"/>
  <c r="AF1421" i="2"/>
  <c r="AD1421" i="2"/>
  <c r="AC1421" i="2"/>
  <c r="W1421" i="2"/>
  <c r="V1421" i="2"/>
  <c r="AL1420" i="2"/>
  <c r="AI1420" i="2"/>
  <c r="AH1420" i="2"/>
  <c r="AG1420" i="2"/>
  <c r="AF1420" i="2"/>
  <c r="AD1420" i="2"/>
  <c r="AC1420" i="2"/>
  <c r="W1420" i="2"/>
  <c r="V1420" i="2"/>
  <c r="AL1419" i="2"/>
  <c r="AI1419" i="2"/>
  <c r="AH1419" i="2"/>
  <c r="AG1419" i="2"/>
  <c r="AF1419" i="2"/>
  <c r="AD1419" i="2"/>
  <c r="AC1419" i="2"/>
  <c r="W1419" i="2"/>
  <c r="V1419" i="2"/>
  <c r="AL1418" i="2"/>
  <c r="AI1418" i="2"/>
  <c r="AJ1418" i="2" s="1"/>
  <c r="AH1418" i="2"/>
  <c r="AG1418" i="2"/>
  <c r="AF1418" i="2"/>
  <c r="AD1418" i="2"/>
  <c r="AC1418" i="2"/>
  <c r="W1418" i="2"/>
  <c r="V1418" i="2"/>
  <c r="AL1417" i="2"/>
  <c r="AI1417" i="2"/>
  <c r="AJ1417" i="2" s="1"/>
  <c r="AH1417" i="2"/>
  <c r="AG1417" i="2"/>
  <c r="AF1417" i="2"/>
  <c r="AD1417" i="2"/>
  <c r="AC1417" i="2"/>
  <c r="V1417" i="2"/>
  <c r="AL1416" i="2"/>
  <c r="AI1416" i="2"/>
  <c r="AJ1416" i="2" s="1"/>
  <c r="AH1416" i="2"/>
  <c r="AG1416" i="2"/>
  <c r="AF1416" i="2"/>
  <c r="AD1416" i="2"/>
  <c r="AC1416" i="2"/>
  <c r="V1416" i="2"/>
  <c r="AL1415" i="2"/>
  <c r="AI1415" i="2"/>
  <c r="AH1415" i="2"/>
  <c r="AG1415" i="2"/>
  <c r="AF1415" i="2"/>
  <c r="AD1415" i="2"/>
  <c r="AC1415" i="2"/>
  <c r="V1415" i="2"/>
  <c r="AL1414" i="2"/>
  <c r="AI1414" i="2"/>
  <c r="AH1414" i="2"/>
  <c r="AG1414" i="2"/>
  <c r="AF1414" i="2"/>
  <c r="AD1414" i="2"/>
  <c r="AC1414" i="2"/>
  <c r="V1414" i="2"/>
  <c r="AL1413" i="2"/>
  <c r="AI1413" i="2"/>
  <c r="AH1413" i="2"/>
  <c r="AG1413" i="2"/>
  <c r="AF1413" i="2"/>
  <c r="AD1413" i="2"/>
  <c r="AC1413" i="2"/>
  <c r="V1413" i="2"/>
  <c r="AL1412" i="2"/>
  <c r="AI1412" i="2"/>
  <c r="AH1412" i="2"/>
  <c r="AG1412" i="2"/>
  <c r="AF1412" i="2"/>
  <c r="AC1412" i="2"/>
  <c r="V1412" i="2"/>
  <c r="AL1411" i="2"/>
  <c r="AI1411" i="2"/>
  <c r="AH1411" i="2"/>
  <c r="AG1411" i="2"/>
  <c r="AF1411" i="2"/>
  <c r="AD1411" i="2"/>
  <c r="AC1411" i="2"/>
  <c r="V1411" i="2"/>
  <c r="AL1410" i="2"/>
  <c r="AI1410" i="2"/>
  <c r="AH1410" i="2"/>
  <c r="AG1410" i="2"/>
  <c r="AF1410" i="2"/>
  <c r="AD1410" i="2"/>
  <c r="AC1410" i="2"/>
  <c r="V1410" i="2"/>
  <c r="AL1409" i="2"/>
  <c r="AI1409" i="2"/>
  <c r="AH1409" i="2"/>
  <c r="AG1409" i="2"/>
  <c r="AF1409" i="2"/>
  <c r="AD1409" i="2"/>
  <c r="AC1409" i="2"/>
  <c r="V1409" i="2"/>
  <c r="AL1408" i="2"/>
  <c r="AI1408" i="2"/>
  <c r="AJ1408" i="2" s="1"/>
  <c r="AH1408" i="2"/>
  <c r="AG1408" i="2"/>
  <c r="AF1408" i="2"/>
  <c r="AD1408" i="2"/>
  <c r="AC1408" i="2"/>
  <c r="W1408" i="2"/>
  <c r="V1408" i="2"/>
  <c r="AI1407" i="2"/>
  <c r="AH1407" i="2"/>
  <c r="AG1407" i="2"/>
  <c r="AF1407" i="2"/>
  <c r="AD1407" i="2"/>
  <c r="AC1407" i="2"/>
  <c r="W1407" i="2"/>
  <c r="V1407" i="2"/>
  <c r="AL1406" i="2"/>
  <c r="AI1406" i="2"/>
  <c r="AH1406" i="2"/>
  <c r="AG1406" i="2"/>
  <c r="AF1406" i="2"/>
  <c r="AD1406" i="2"/>
  <c r="AC1406" i="2"/>
  <c r="W1406" i="2"/>
  <c r="V1406" i="2"/>
  <c r="AL1405" i="2"/>
  <c r="AI1405" i="2"/>
  <c r="AH1405" i="2"/>
  <c r="AG1405" i="2"/>
  <c r="AF1405" i="2"/>
  <c r="AD1405" i="2"/>
  <c r="AC1405" i="2"/>
  <c r="W1405" i="2"/>
  <c r="V1405" i="2"/>
  <c r="AL1404" i="2"/>
  <c r="AI1404" i="2"/>
  <c r="AH1404" i="2"/>
  <c r="AG1404" i="2"/>
  <c r="AF1404" i="2"/>
  <c r="AD1404" i="2"/>
  <c r="AC1404" i="2"/>
  <c r="W1404" i="2"/>
  <c r="V1404" i="2"/>
  <c r="AL1403" i="2"/>
  <c r="AI1403" i="2"/>
  <c r="AH1403" i="2"/>
  <c r="AG1403" i="2"/>
  <c r="AF1403" i="2"/>
  <c r="AD1403" i="2"/>
  <c r="AC1403" i="2"/>
  <c r="W1403" i="2"/>
  <c r="V1403" i="2"/>
  <c r="AL1393" i="2"/>
  <c r="AI1393" i="2"/>
  <c r="AJ1393" i="2" s="1"/>
  <c r="AH1393" i="2"/>
  <c r="AG1393" i="2"/>
  <c r="AF1393" i="2"/>
  <c r="AD1393" i="2"/>
  <c r="AC1393" i="2"/>
  <c r="W1393" i="2"/>
  <c r="V1393" i="2"/>
  <c r="AL1392" i="2"/>
  <c r="AJ1392" i="2"/>
  <c r="AH1392" i="2"/>
  <c r="AK1392" i="2" s="1"/>
  <c r="AG1392" i="2"/>
  <c r="AF1392" i="2"/>
  <c r="AD1392" i="2"/>
  <c r="AC1392" i="2"/>
  <c r="W1392" i="2"/>
  <c r="V1392" i="2"/>
  <c r="AL1391" i="2"/>
  <c r="AJ1391" i="2"/>
  <c r="AH1391" i="2"/>
  <c r="AK1391" i="2" s="1"/>
  <c r="AG1391" i="2"/>
  <c r="AF1391" i="2"/>
  <c r="AD1391" i="2"/>
  <c r="AC1391" i="2"/>
  <c r="W1391" i="2"/>
  <c r="V1391" i="2"/>
  <c r="AL1390" i="2"/>
  <c r="AI1390" i="2"/>
  <c r="AH1390" i="2"/>
  <c r="AG1390" i="2"/>
  <c r="AF1390" i="2"/>
  <c r="AD1390" i="2"/>
  <c r="AC1390" i="2"/>
  <c r="W1390" i="2"/>
  <c r="V1390" i="2"/>
  <c r="AL1389" i="2"/>
  <c r="AI1389" i="2"/>
  <c r="AJ1389" i="2" s="1"/>
  <c r="AH1389" i="2"/>
  <c r="AG1389" i="2"/>
  <c r="AF1389" i="2"/>
  <c r="AD1389" i="2"/>
  <c r="AC1389" i="2"/>
  <c r="W1389" i="2"/>
  <c r="V1389" i="2"/>
  <c r="AL1388" i="2"/>
  <c r="AI1388" i="2"/>
  <c r="AH1388" i="2"/>
  <c r="AG1388" i="2"/>
  <c r="AF1388" i="2"/>
  <c r="AD1388" i="2"/>
  <c r="AC1388" i="2"/>
  <c r="W1388" i="2"/>
  <c r="V1388" i="2"/>
  <c r="AL1387" i="2"/>
  <c r="AI1387" i="2"/>
  <c r="AH1387" i="2"/>
  <c r="AG1387" i="2"/>
  <c r="AF1387" i="2"/>
  <c r="AD1387" i="2"/>
  <c r="AC1387" i="2"/>
  <c r="W1387" i="2"/>
  <c r="V1387" i="2"/>
  <c r="AL1386" i="2"/>
  <c r="AI1386" i="2"/>
  <c r="AH1386" i="2"/>
  <c r="AG1386" i="2"/>
  <c r="AF1386" i="2"/>
  <c r="AD1386" i="2"/>
  <c r="AC1386" i="2"/>
  <c r="W1386" i="2"/>
  <c r="V1386" i="2"/>
  <c r="AL1385" i="2"/>
  <c r="AI1385" i="2"/>
  <c r="AH1385" i="2"/>
  <c r="AG1385" i="2"/>
  <c r="AF1385" i="2"/>
  <c r="AD1385" i="2"/>
  <c r="AC1385" i="2"/>
  <c r="W1385" i="2"/>
  <c r="V1385" i="2"/>
  <c r="AL1384" i="2"/>
  <c r="AI1384" i="2"/>
  <c r="AJ1384" i="2" s="1"/>
  <c r="AH1384" i="2"/>
  <c r="AG1384" i="2"/>
  <c r="AF1384" i="2"/>
  <c r="AD1384" i="2"/>
  <c r="AC1384" i="2"/>
  <c r="W1384" i="2"/>
  <c r="V1384" i="2"/>
  <c r="AL1383" i="2"/>
  <c r="AI1383" i="2"/>
  <c r="AH1383" i="2"/>
  <c r="AG1383" i="2"/>
  <c r="AF1383" i="2"/>
  <c r="AD1383" i="2"/>
  <c r="AC1383" i="2"/>
  <c r="W1383" i="2"/>
  <c r="V1383" i="2"/>
  <c r="AL1382" i="2"/>
  <c r="AI1382" i="2"/>
  <c r="AH1382" i="2"/>
  <c r="AF1382" i="2"/>
  <c r="AD1382" i="2"/>
  <c r="AC1382" i="2"/>
  <c r="W1382" i="2"/>
  <c r="V1382" i="2"/>
  <c r="AL1381" i="2"/>
  <c r="AI1381" i="2"/>
  <c r="AH1381" i="2"/>
  <c r="AG1381" i="2"/>
  <c r="AF1381" i="2"/>
  <c r="AD1381" i="2"/>
  <c r="AC1381" i="2"/>
  <c r="W1381" i="2"/>
  <c r="V1381" i="2"/>
  <c r="AL1380" i="2"/>
  <c r="AI1380" i="2"/>
  <c r="AH1380" i="2"/>
  <c r="AG1380" i="2"/>
  <c r="AF1380" i="2"/>
  <c r="AD1380" i="2"/>
  <c r="AC1380" i="2"/>
  <c r="W1380" i="2"/>
  <c r="V1380" i="2"/>
  <c r="AL1379" i="2"/>
  <c r="AI1379" i="2"/>
  <c r="AJ1379" i="2" s="1"/>
  <c r="AH1379" i="2"/>
  <c r="AG1379" i="2"/>
  <c r="AF1379" i="2"/>
  <c r="AD1379" i="2"/>
  <c r="AC1379" i="2"/>
  <c r="W1379" i="2"/>
  <c r="V1379" i="2"/>
  <c r="AL1378" i="2"/>
  <c r="AI1378" i="2"/>
  <c r="AJ1378" i="2" s="1"/>
  <c r="AH1378" i="2"/>
  <c r="AG1378" i="2"/>
  <c r="AF1378" i="2"/>
  <c r="AD1378" i="2"/>
  <c r="AC1378" i="2"/>
  <c r="V1378" i="2"/>
  <c r="AL1377" i="2"/>
  <c r="AI1377" i="2"/>
  <c r="AJ1377" i="2" s="1"/>
  <c r="AH1377" i="2"/>
  <c r="AG1377" i="2"/>
  <c r="AF1377" i="2"/>
  <c r="AD1377" i="2"/>
  <c r="AC1377" i="2"/>
  <c r="V1377" i="2"/>
  <c r="AL1376" i="2"/>
  <c r="AI1376" i="2"/>
  <c r="AH1376" i="2"/>
  <c r="AG1376" i="2"/>
  <c r="AF1376" i="2"/>
  <c r="AD1376" i="2"/>
  <c r="AC1376" i="2"/>
  <c r="V1376" i="2"/>
  <c r="AL1375" i="2"/>
  <c r="AI1375" i="2"/>
  <c r="AH1375" i="2"/>
  <c r="AG1375" i="2"/>
  <c r="AF1375" i="2"/>
  <c r="AD1375" i="2"/>
  <c r="AC1375" i="2"/>
  <c r="V1375" i="2"/>
  <c r="AL1374" i="2"/>
  <c r="AI1374" i="2"/>
  <c r="AH1374" i="2"/>
  <c r="AG1374" i="2"/>
  <c r="AF1374" i="2"/>
  <c r="AD1374" i="2"/>
  <c r="AC1374" i="2"/>
  <c r="V1374" i="2"/>
  <c r="AL1373" i="2"/>
  <c r="AI1373" i="2"/>
  <c r="AH1373" i="2"/>
  <c r="AG1373" i="2"/>
  <c r="AF1373" i="2"/>
  <c r="AD1373" i="2"/>
  <c r="AC1373" i="2"/>
  <c r="V1373" i="2"/>
  <c r="AL1372" i="2"/>
  <c r="AI1372" i="2"/>
  <c r="AH1372" i="2"/>
  <c r="AG1372" i="2"/>
  <c r="AF1372" i="2"/>
  <c r="AD1372" i="2"/>
  <c r="AC1372" i="2"/>
  <c r="V1372" i="2"/>
  <c r="AL1371" i="2"/>
  <c r="AI1371" i="2"/>
  <c r="AH1371" i="2"/>
  <c r="AG1371" i="2"/>
  <c r="AF1371" i="2"/>
  <c r="AD1371" i="2"/>
  <c r="AC1371" i="2"/>
  <c r="V1371" i="2"/>
  <c r="AL1370" i="2"/>
  <c r="AI1370" i="2"/>
  <c r="AH1370" i="2"/>
  <c r="AG1370" i="2"/>
  <c r="AF1370" i="2"/>
  <c r="AD1370" i="2"/>
  <c r="AC1370" i="2"/>
  <c r="V1370" i="2"/>
  <c r="AL1369" i="2"/>
  <c r="AI1369" i="2"/>
  <c r="AJ1369" i="2" s="1"/>
  <c r="AH1369" i="2"/>
  <c r="AG1369" i="2"/>
  <c r="AF1369" i="2"/>
  <c r="AD1369" i="2"/>
  <c r="AC1369" i="2"/>
  <c r="W1369" i="2"/>
  <c r="V1369" i="2"/>
  <c r="AI1368" i="2"/>
  <c r="AH1368" i="2"/>
  <c r="AG1368" i="2"/>
  <c r="AF1368" i="2"/>
  <c r="AD1368" i="2"/>
  <c r="AC1368" i="2"/>
  <c r="W1368" i="2"/>
  <c r="V1368" i="2"/>
  <c r="AL1367" i="2"/>
  <c r="AI1367" i="2"/>
  <c r="AH1367" i="2"/>
  <c r="AG1367" i="2"/>
  <c r="AF1367" i="2"/>
  <c r="AD1367" i="2"/>
  <c r="AC1367" i="2"/>
  <c r="W1367" i="2"/>
  <c r="V1367" i="2"/>
  <c r="AL1366" i="2"/>
  <c r="AI1366" i="2"/>
  <c r="AH1366" i="2"/>
  <c r="AG1366" i="2"/>
  <c r="AF1366" i="2"/>
  <c r="AD1366" i="2"/>
  <c r="AC1366" i="2"/>
  <c r="W1366" i="2"/>
  <c r="V1366" i="2"/>
  <c r="AL1365" i="2"/>
  <c r="AI1365" i="2"/>
  <c r="AH1365" i="2"/>
  <c r="AG1365" i="2"/>
  <c r="AF1365" i="2"/>
  <c r="AD1365" i="2"/>
  <c r="AC1365" i="2"/>
  <c r="W1365" i="2"/>
  <c r="V1365" i="2"/>
  <c r="AL1364" i="2"/>
  <c r="AI1364" i="2"/>
  <c r="AH1364" i="2"/>
  <c r="AG1364" i="2"/>
  <c r="AF1364" i="2"/>
  <c r="AD1364" i="2"/>
  <c r="AD1394" i="2" s="1"/>
  <c r="AC1364" i="2"/>
  <c r="W1364" i="2"/>
  <c r="V1364" i="2"/>
  <c r="AE1394" i="2"/>
  <c r="AB1394" i="2"/>
  <c r="AA1394" i="2"/>
  <c r="Z1394" i="2"/>
  <c r="Y1394" i="2"/>
  <c r="X1394" i="2"/>
  <c r="U1394" i="2"/>
  <c r="T1394" i="2"/>
  <c r="S1394" i="2"/>
  <c r="R1394" i="2"/>
  <c r="Q1394" i="2"/>
  <c r="P1394" i="2"/>
  <c r="O1394" i="2"/>
  <c r="N1394" i="2"/>
  <c r="M1394" i="2"/>
  <c r="L1394" i="2"/>
  <c r="K1394" i="2"/>
  <c r="J1394" i="2"/>
  <c r="I1394" i="2"/>
  <c r="H1394" i="2"/>
  <c r="G1394" i="2"/>
  <c r="F1394" i="2"/>
  <c r="E1394" i="2"/>
  <c r="AE1354" i="2"/>
  <c r="AB1354" i="2"/>
  <c r="AA1354" i="2"/>
  <c r="Z1354" i="2"/>
  <c r="Y1354" i="2"/>
  <c r="X1354" i="2"/>
  <c r="U1354" i="2"/>
  <c r="T1354" i="2"/>
  <c r="S1354" i="2"/>
  <c r="R1354" i="2"/>
  <c r="Q1354" i="2"/>
  <c r="P1354" i="2"/>
  <c r="O1354" i="2"/>
  <c r="N1354" i="2"/>
  <c r="M1354" i="2"/>
  <c r="L1354" i="2"/>
  <c r="K1354" i="2"/>
  <c r="J1354" i="2"/>
  <c r="I1354" i="2"/>
  <c r="H1354" i="2"/>
  <c r="G1354" i="2"/>
  <c r="F1354" i="2"/>
  <c r="E1354" i="2"/>
  <c r="AL1353" i="2"/>
  <c r="AI1353" i="2"/>
  <c r="AJ1353" i="2" s="1"/>
  <c r="AH1353" i="2"/>
  <c r="AG1353" i="2"/>
  <c r="AF1353" i="2"/>
  <c r="AD1353" i="2"/>
  <c r="AC1353" i="2"/>
  <c r="W1353" i="2"/>
  <c r="V1353" i="2"/>
  <c r="AL1352" i="2"/>
  <c r="AJ1352" i="2"/>
  <c r="AH1352" i="2"/>
  <c r="AK1352" i="2" s="1"/>
  <c r="AG1352" i="2"/>
  <c r="AF1352" i="2"/>
  <c r="AD1352" i="2"/>
  <c r="AC1352" i="2"/>
  <c r="W1352" i="2"/>
  <c r="V1352" i="2"/>
  <c r="AL1351" i="2"/>
  <c r="AJ1351" i="2"/>
  <c r="AH1351" i="2"/>
  <c r="AK1351" i="2" s="1"/>
  <c r="AG1351" i="2"/>
  <c r="AF1351" i="2"/>
  <c r="AD1351" i="2"/>
  <c r="AC1351" i="2"/>
  <c r="W1351" i="2"/>
  <c r="V1351" i="2"/>
  <c r="AL1350" i="2"/>
  <c r="AI1350" i="2"/>
  <c r="AH1350" i="2"/>
  <c r="AG1350" i="2"/>
  <c r="AF1350" i="2"/>
  <c r="AD1350" i="2"/>
  <c r="AC1350" i="2"/>
  <c r="W1350" i="2"/>
  <c r="V1350" i="2"/>
  <c r="AL1349" i="2"/>
  <c r="AI1349" i="2"/>
  <c r="AJ1349" i="2" s="1"/>
  <c r="AH1349" i="2"/>
  <c r="AG1349" i="2"/>
  <c r="AF1349" i="2"/>
  <c r="AD1349" i="2"/>
  <c r="AC1349" i="2"/>
  <c r="W1349" i="2"/>
  <c r="V1349" i="2"/>
  <c r="AL1348" i="2"/>
  <c r="AI1348" i="2"/>
  <c r="AH1348" i="2"/>
  <c r="AG1348" i="2"/>
  <c r="AF1348" i="2"/>
  <c r="AD1348" i="2"/>
  <c r="AC1348" i="2"/>
  <c r="W1348" i="2"/>
  <c r="V1348" i="2"/>
  <c r="AL1347" i="2"/>
  <c r="AI1347" i="2"/>
  <c r="AH1347" i="2"/>
  <c r="AG1347" i="2"/>
  <c r="AF1347" i="2"/>
  <c r="AD1347" i="2"/>
  <c r="AC1347" i="2"/>
  <c r="W1347" i="2"/>
  <c r="V1347" i="2"/>
  <c r="AL1346" i="2"/>
  <c r="AI1346" i="2"/>
  <c r="AH1346" i="2"/>
  <c r="AG1346" i="2"/>
  <c r="AF1346" i="2"/>
  <c r="AD1346" i="2"/>
  <c r="AC1346" i="2"/>
  <c r="W1346" i="2"/>
  <c r="V1346" i="2"/>
  <c r="AL1345" i="2"/>
  <c r="AI1345" i="2"/>
  <c r="AH1345" i="2"/>
  <c r="AG1345" i="2"/>
  <c r="AF1345" i="2"/>
  <c r="AD1345" i="2"/>
  <c r="AC1345" i="2"/>
  <c r="W1345" i="2"/>
  <c r="V1345" i="2"/>
  <c r="AL1344" i="2"/>
  <c r="AI1344" i="2"/>
  <c r="AJ1344" i="2" s="1"/>
  <c r="AH1344" i="2"/>
  <c r="AG1344" i="2"/>
  <c r="AF1344" i="2"/>
  <c r="AD1344" i="2"/>
  <c r="AC1344" i="2"/>
  <c r="W1344" i="2"/>
  <c r="V1344" i="2"/>
  <c r="AL1343" i="2"/>
  <c r="AI1343" i="2"/>
  <c r="AH1343" i="2"/>
  <c r="AG1343" i="2"/>
  <c r="AF1343" i="2"/>
  <c r="AD1343" i="2"/>
  <c r="AC1343" i="2"/>
  <c r="W1343" i="2"/>
  <c r="V1343" i="2"/>
  <c r="AL1342" i="2"/>
  <c r="AI1342" i="2"/>
  <c r="AH1342" i="2"/>
  <c r="AF1342" i="2"/>
  <c r="AD1342" i="2"/>
  <c r="AC1342" i="2"/>
  <c r="W1342" i="2"/>
  <c r="V1342" i="2"/>
  <c r="AL1341" i="2"/>
  <c r="AI1341" i="2"/>
  <c r="AH1341" i="2"/>
  <c r="AG1341" i="2"/>
  <c r="AF1341" i="2"/>
  <c r="AD1341" i="2"/>
  <c r="AC1341" i="2"/>
  <c r="W1341" i="2"/>
  <c r="V1341" i="2"/>
  <c r="AL1340" i="2"/>
  <c r="AI1340" i="2"/>
  <c r="AH1340" i="2"/>
  <c r="AG1340" i="2"/>
  <c r="AF1340" i="2"/>
  <c r="AD1340" i="2"/>
  <c r="AC1340" i="2"/>
  <c r="W1340" i="2"/>
  <c r="V1340" i="2"/>
  <c r="AL1339" i="2"/>
  <c r="AI1339" i="2"/>
  <c r="AJ1339" i="2" s="1"/>
  <c r="AH1339" i="2"/>
  <c r="AG1339" i="2"/>
  <c r="AF1339" i="2"/>
  <c r="AD1339" i="2"/>
  <c r="AC1339" i="2"/>
  <c r="W1339" i="2"/>
  <c r="V1339" i="2"/>
  <c r="AL1338" i="2"/>
  <c r="AI1338" i="2"/>
  <c r="AJ1338" i="2" s="1"/>
  <c r="AH1338" i="2"/>
  <c r="AG1338" i="2"/>
  <c r="AF1338" i="2"/>
  <c r="AD1338" i="2"/>
  <c r="AC1338" i="2"/>
  <c r="V1338" i="2"/>
  <c r="AL1337" i="2"/>
  <c r="AI1337" i="2"/>
  <c r="AJ1337" i="2" s="1"/>
  <c r="AH1337" i="2"/>
  <c r="AG1337" i="2"/>
  <c r="AF1337" i="2"/>
  <c r="AD1337" i="2"/>
  <c r="AC1337" i="2"/>
  <c r="V1337" i="2"/>
  <c r="AL1336" i="2"/>
  <c r="AI1336" i="2"/>
  <c r="AH1336" i="2"/>
  <c r="AG1336" i="2"/>
  <c r="AF1336" i="2"/>
  <c r="AD1336" i="2"/>
  <c r="AC1336" i="2"/>
  <c r="V1336" i="2"/>
  <c r="AL1335" i="2"/>
  <c r="AI1335" i="2"/>
  <c r="AH1335" i="2"/>
  <c r="AG1335" i="2"/>
  <c r="AF1335" i="2"/>
  <c r="AD1335" i="2"/>
  <c r="AC1335" i="2"/>
  <c r="V1335" i="2"/>
  <c r="AL1334" i="2"/>
  <c r="AI1334" i="2"/>
  <c r="AH1334" i="2"/>
  <c r="AG1334" i="2"/>
  <c r="AF1334" i="2"/>
  <c r="AD1334" i="2"/>
  <c r="AC1334" i="2"/>
  <c r="V1334" i="2"/>
  <c r="AL1333" i="2"/>
  <c r="AI1333" i="2"/>
  <c r="AH1333" i="2"/>
  <c r="AG1333" i="2"/>
  <c r="AF1333" i="2"/>
  <c r="AD1333" i="2"/>
  <c r="AC1333" i="2"/>
  <c r="V1333" i="2"/>
  <c r="AL1332" i="2"/>
  <c r="AI1332" i="2"/>
  <c r="AH1332" i="2"/>
  <c r="AG1332" i="2"/>
  <c r="AF1332" i="2"/>
  <c r="AD1332" i="2"/>
  <c r="AC1332" i="2"/>
  <c r="V1332" i="2"/>
  <c r="AL1331" i="2"/>
  <c r="AI1331" i="2"/>
  <c r="AH1331" i="2"/>
  <c r="AG1331" i="2"/>
  <c r="AF1331" i="2"/>
  <c r="AD1331" i="2"/>
  <c r="AC1331" i="2"/>
  <c r="V1331" i="2"/>
  <c r="AL1330" i="2"/>
  <c r="AI1330" i="2"/>
  <c r="AH1330" i="2"/>
  <c r="AG1330" i="2"/>
  <c r="AF1330" i="2"/>
  <c r="AD1330" i="2"/>
  <c r="AC1330" i="2"/>
  <c r="V1330" i="2"/>
  <c r="AL1329" i="2"/>
  <c r="AI1329" i="2"/>
  <c r="AJ1329" i="2" s="1"/>
  <c r="AH1329" i="2"/>
  <c r="AG1329" i="2"/>
  <c r="AF1329" i="2"/>
  <c r="AD1329" i="2"/>
  <c r="AC1329" i="2"/>
  <c r="W1329" i="2"/>
  <c r="V1329" i="2"/>
  <c r="AI1328" i="2"/>
  <c r="AH1328" i="2"/>
  <c r="AG1328" i="2"/>
  <c r="AF1328" i="2"/>
  <c r="AD1328" i="2"/>
  <c r="AC1328" i="2"/>
  <c r="W1328" i="2"/>
  <c r="V1328" i="2"/>
  <c r="AL1327" i="2"/>
  <c r="AI1327" i="2"/>
  <c r="AH1327" i="2"/>
  <c r="AG1327" i="2"/>
  <c r="AF1327" i="2"/>
  <c r="AD1327" i="2"/>
  <c r="AC1327" i="2"/>
  <c r="W1327" i="2"/>
  <c r="V1327" i="2"/>
  <c r="AL1326" i="2"/>
  <c r="AI1326" i="2"/>
  <c r="AH1326" i="2"/>
  <c r="AG1326" i="2"/>
  <c r="AF1326" i="2"/>
  <c r="AD1326" i="2"/>
  <c r="AC1326" i="2"/>
  <c r="W1326" i="2"/>
  <c r="V1326" i="2"/>
  <c r="AL1325" i="2"/>
  <c r="AI1325" i="2"/>
  <c r="AH1325" i="2"/>
  <c r="AG1325" i="2"/>
  <c r="AF1325" i="2"/>
  <c r="AD1325" i="2"/>
  <c r="AC1325" i="2"/>
  <c r="W1325" i="2"/>
  <c r="V1325" i="2"/>
  <c r="AL1324" i="2"/>
  <c r="AI1324" i="2"/>
  <c r="AH1324" i="2"/>
  <c r="AG1324" i="2"/>
  <c r="AF1324" i="2"/>
  <c r="AD1324" i="2"/>
  <c r="AC1324" i="2"/>
  <c r="W1324" i="2"/>
  <c r="V1324" i="2"/>
  <c r="AL1313" i="2"/>
  <c r="AI1313" i="2"/>
  <c r="AH1313" i="2"/>
  <c r="AG1313" i="2"/>
  <c r="AF1313" i="2"/>
  <c r="AD1313" i="2"/>
  <c r="AC1313" i="2"/>
  <c r="W1313" i="2"/>
  <c r="V1313" i="2"/>
  <c r="AL1312" i="2"/>
  <c r="AJ1312" i="2"/>
  <c r="AH1312" i="2"/>
  <c r="AK1312" i="2" s="1"/>
  <c r="AG1312" i="2"/>
  <c r="AF1312" i="2"/>
  <c r="AD1312" i="2"/>
  <c r="AC1312" i="2"/>
  <c r="W1312" i="2"/>
  <c r="V1312" i="2"/>
  <c r="AL1311" i="2"/>
  <c r="AJ1311" i="2"/>
  <c r="AH1311" i="2"/>
  <c r="AK1311" i="2" s="1"/>
  <c r="AG1311" i="2"/>
  <c r="AF1311" i="2"/>
  <c r="AD1311" i="2"/>
  <c r="AC1311" i="2"/>
  <c r="W1311" i="2"/>
  <c r="V1311" i="2"/>
  <c r="AL1310" i="2"/>
  <c r="AI1310" i="2"/>
  <c r="AH1310" i="2"/>
  <c r="AG1310" i="2"/>
  <c r="AF1310" i="2"/>
  <c r="AD1310" i="2"/>
  <c r="AC1310" i="2"/>
  <c r="W1310" i="2"/>
  <c r="V1310" i="2"/>
  <c r="AL1309" i="2"/>
  <c r="AI1309" i="2"/>
  <c r="AJ1309" i="2" s="1"/>
  <c r="AH1309" i="2"/>
  <c r="AG1309" i="2"/>
  <c r="AF1309" i="2"/>
  <c r="AD1309" i="2"/>
  <c r="AC1309" i="2"/>
  <c r="W1309" i="2"/>
  <c r="V1309" i="2"/>
  <c r="AL1308" i="2"/>
  <c r="AI1308" i="2"/>
  <c r="AH1308" i="2"/>
  <c r="AG1308" i="2"/>
  <c r="AF1308" i="2"/>
  <c r="AD1308" i="2"/>
  <c r="AC1308" i="2"/>
  <c r="W1308" i="2"/>
  <c r="V1308" i="2"/>
  <c r="AL1307" i="2"/>
  <c r="AI1307" i="2"/>
  <c r="AH1307" i="2"/>
  <c r="AG1307" i="2"/>
  <c r="AF1307" i="2"/>
  <c r="AD1307" i="2"/>
  <c r="AC1307" i="2"/>
  <c r="W1307" i="2"/>
  <c r="V1307" i="2"/>
  <c r="AL1306" i="2"/>
  <c r="AI1306" i="2"/>
  <c r="AH1306" i="2"/>
  <c r="AG1306" i="2"/>
  <c r="AF1306" i="2"/>
  <c r="AD1306" i="2"/>
  <c r="AC1306" i="2"/>
  <c r="W1306" i="2"/>
  <c r="V1306" i="2"/>
  <c r="AL1305" i="2"/>
  <c r="AI1305" i="2"/>
  <c r="AH1305" i="2"/>
  <c r="AG1305" i="2"/>
  <c r="AF1305" i="2"/>
  <c r="AD1305" i="2"/>
  <c r="AC1305" i="2"/>
  <c r="W1305" i="2"/>
  <c r="V1305" i="2"/>
  <c r="AL1304" i="2"/>
  <c r="AI1304" i="2"/>
  <c r="AJ1304" i="2" s="1"/>
  <c r="AH1304" i="2"/>
  <c r="AG1304" i="2"/>
  <c r="AF1304" i="2"/>
  <c r="AD1304" i="2"/>
  <c r="AC1304" i="2"/>
  <c r="W1304" i="2"/>
  <c r="V1304" i="2"/>
  <c r="AL1303" i="2"/>
  <c r="AI1303" i="2"/>
  <c r="AH1303" i="2"/>
  <c r="AG1303" i="2"/>
  <c r="AF1303" i="2"/>
  <c r="AD1303" i="2"/>
  <c r="AC1303" i="2"/>
  <c r="W1303" i="2"/>
  <c r="V1303" i="2"/>
  <c r="AL1302" i="2"/>
  <c r="AI1302" i="2"/>
  <c r="AH1302" i="2"/>
  <c r="AF1302" i="2"/>
  <c r="AD1302" i="2"/>
  <c r="AC1302" i="2"/>
  <c r="W1302" i="2"/>
  <c r="V1302" i="2"/>
  <c r="AL1301" i="2"/>
  <c r="AI1301" i="2"/>
  <c r="AH1301" i="2"/>
  <c r="AG1301" i="2"/>
  <c r="AF1301" i="2"/>
  <c r="AD1301" i="2"/>
  <c r="AC1301" i="2"/>
  <c r="W1301" i="2"/>
  <c r="V1301" i="2"/>
  <c r="AL1300" i="2"/>
  <c r="AI1300" i="2"/>
  <c r="AH1300" i="2"/>
  <c r="AG1300" i="2"/>
  <c r="AF1300" i="2"/>
  <c r="AD1300" i="2"/>
  <c r="AC1300" i="2"/>
  <c r="W1300" i="2"/>
  <c r="V1300" i="2"/>
  <c r="AL1299" i="2"/>
  <c r="AI1299" i="2"/>
  <c r="AJ1299" i="2" s="1"/>
  <c r="AH1299" i="2"/>
  <c r="AG1299" i="2"/>
  <c r="AF1299" i="2"/>
  <c r="AD1299" i="2"/>
  <c r="AC1299" i="2"/>
  <c r="W1299" i="2"/>
  <c r="V1299" i="2"/>
  <c r="AL1298" i="2"/>
  <c r="AI1298" i="2"/>
  <c r="AJ1298" i="2" s="1"/>
  <c r="AH1298" i="2"/>
  <c r="AG1298" i="2"/>
  <c r="AF1298" i="2"/>
  <c r="AD1298" i="2"/>
  <c r="AC1298" i="2"/>
  <c r="V1298" i="2"/>
  <c r="AL1297" i="2"/>
  <c r="AI1297" i="2"/>
  <c r="AJ1297" i="2" s="1"/>
  <c r="AH1297" i="2"/>
  <c r="AG1297" i="2"/>
  <c r="AF1297" i="2"/>
  <c r="AD1297" i="2"/>
  <c r="AC1297" i="2"/>
  <c r="V1297" i="2"/>
  <c r="AL1296" i="2"/>
  <c r="AI1296" i="2"/>
  <c r="AJ1296" i="2" s="1"/>
  <c r="AH1296" i="2"/>
  <c r="AG1296" i="2"/>
  <c r="AF1296" i="2"/>
  <c r="AD1296" i="2"/>
  <c r="AC1296" i="2"/>
  <c r="V1296" i="2"/>
  <c r="AL1295" i="2"/>
  <c r="AI1295" i="2"/>
  <c r="AH1295" i="2"/>
  <c r="AG1295" i="2"/>
  <c r="AF1295" i="2"/>
  <c r="AD1295" i="2"/>
  <c r="AC1295" i="2"/>
  <c r="V1295" i="2"/>
  <c r="AL1294" i="2"/>
  <c r="AI1294" i="2"/>
  <c r="AH1294" i="2"/>
  <c r="AG1294" i="2"/>
  <c r="AF1294" i="2"/>
  <c r="AD1294" i="2"/>
  <c r="AC1294" i="2"/>
  <c r="V1294" i="2"/>
  <c r="AL1293" i="2"/>
  <c r="AI1293" i="2"/>
  <c r="AH1293" i="2"/>
  <c r="AG1293" i="2"/>
  <c r="AF1293" i="2"/>
  <c r="AD1293" i="2"/>
  <c r="AC1293" i="2"/>
  <c r="V1293" i="2"/>
  <c r="AL1292" i="2"/>
  <c r="AI1292" i="2"/>
  <c r="AH1292" i="2"/>
  <c r="AG1292" i="2"/>
  <c r="AF1292" i="2"/>
  <c r="AD1292" i="2"/>
  <c r="AC1292" i="2"/>
  <c r="V1292" i="2"/>
  <c r="AL1291" i="2"/>
  <c r="AI1291" i="2"/>
  <c r="AH1291" i="2"/>
  <c r="AG1291" i="2"/>
  <c r="AF1291" i="2"/>
  <c r="AD1291" i="2"/>
  <c r="AC1291" i="2"/>
  <c r="V1291" i="2"/>
  <c r="AL1290" i="2"/>
  <c r="AI1290" i="2"/>
  <c r="AH1290" i="2"/>
  <c r="AG1290" i="2"/>
  <c r="AF1290" i="2"/>
  <c r="AD1290" i="2"/>
  <c r="AC1290" i="2"/>
  <c r="V1290" i="2"/>
  <c r="AL1289" i="2"/>
  <c r="AI1289" i="2"/>
  <c r="AJ1289" i="2" s="1"/>
  <c r="AH1289" i="2"/>
  <c r="AG1289" i="2"/>
  <c r="AF1289" i="2"/>
  <c r="AD1289" i="2"/>
  <c r="AC1289" i="2"/>
  <c r="W1289" i="2"/>
  <c r="V1289" i="2"/>
  <c r="AL1288" i="2"/>
  <c r="AI1288" i="2"/>
  <c r="AH1288" i="2"/>
  <c r="AG1288" i="2"/>
  <c r="AF1288" i="2"/>
  <c r="AD1288" i="2"/>
  <c r="AC1288" i="2"/>
  <c r="W1288" i="2"/>
  <c r="V1288" i="2"/>
  <c r="AL1287" i="2"/>
  <c r="AI1287" i="2"/>
  <c r="AJ1287" i="2" s="1"/>
  <c r="AH1287" i="2"/>
  <c r="AG1287" i="2"/>
  <c r="AF1287" i="2"/>
  <c r="AD1287" i="2"/>
  <c r="AC1287" i="2"/>
  <c r="W1287" i="2"/>
  <c r="V1287" i="2"/>
  <c r="AL1286" i="2"/>
  <c r="AI1286" i="2"/>
  <c r="AH1286" i="2"/>
  <c r="AG1286" i="2"/>
  <c r="AF1286" i="2"/>
  <c r="AD1286" i="2"/>
  <c r="AC1286" i="2"/>
  <c r="W1286" i="2"/>
  <c r="V1286" i="2"/>
  <c r="AL1285" i="2"/>
  <c r="AI1285" i="2"/>
  <c r="AH1285" i="2"/>
  <c r="AG1285" i="2"/>
  <c r="AF1285" i="2"/>
  <c r="AD1285" i="2"/>
  <c r="AC1285" i="2"/>
  <c r="W1285" i="2"/>
  <c r="V1285" i="2"/>
  <c r="AL1284" i="2"/>
  <c r="AI1284" i="2"/>
  <c r="AH1284" i="2"/>
  <c r="AG1284" i="2"/>
  <c r="AG1314" i="2" s="1"/>
  <c r="AF1284" i="2"/>
  <c r="AD1284" i="2"/>
  <c r="AC1284" i="2"/>
  <c r="W1284" i="2"/>
  <c r="V1284" i="2"/>
  <c r="AO1205" i="2"/>
  <c r="AP1205" i="2"/>
  <c r="AO1206" i="2"/>
  <c r="AP1206" i="2"/>
  <c r="AO1207" i="2"/>
  <c r="AP1207" i="2"/>
  <c r="AO1208" i="2"/>
  <c r="AP1208" i="2"/>
  <c r="AO1209" i="2"/>
  <c r="AP1209" i="2"/>
  <c r="AO1210" i="2"/>
  <c r="AP1210" i="2"/>
  <c r="AO1211" i="2"/>
  <c r="AP1211" i="2"/>
  <c r="AO1212" i="2"/>
  <c r="AP1212" i="2"/>
  <c r="AO1213" i="2"/>
  <c r="AP1213" i="2"/>
  <c r="AO1214" i="2"/>
  <c r="AP1214" i="2"/>
  <c r="AO1215" i="2"/>
  <c r="AP1215" i="2"/>
  <c r="AO1216" i="2"/>
  <c r="AP1216" i="2"/>
  <c r="AO1217" i="2"/>
  <c r="AP1217" i="2"/>
  <c r="AO1218" i="2"/>
  <c r="AP1218" i="2"/>
  <c r="AO1219" i="2"/>
  <c r="AP1219" i="2"/>
  <c r="AO1220" i="2"/>
  <c r="AP1220" i="2"/>
  <c r="AO1221" i="2"/>
  <c r="AP1221" i="2"/>
  <c r="AO1222" i="2"/>
  <c r="AP1222" i="2"/>
  <c r="AO1223" i="2"/>
  <c r="AP1223" i="2"/>
  <c r="AO1224" i="2"/>
  <c r="AP1224" i="2"/>
  <c r="AO1225" i="2"/>
  <c r="AP1225" i="2"/>
  <c r="AO1226" i="2"/>
  <c r="AP1226" i="2"/>
  <c r="AO1227" i="2"/>
  <c r="AP1227" i="2"/>
  <c r="AO1228" i="2"/>
  <c r="AP1228" i="2"/>
  <c r="AO1229" i="2"/>
  <c r="AP1229" i="2"/>
  <c r="AO1230" i="2"/>
  <c r="AP1230" i="2"/>
  <c r="AO1231" i="2"/>
  <c r="AP1231" i="2"/>
  <c r="AO1232" i="2"/>
  <c r="AP1232" i="2"/>
  <c r="AO1233" i="2"/>
  <c r="AP1233" i="2"/>
  <c r="AP1204" i="2"/>
  <c r="AO1204" i="2"/>
  <c r="AE1314" i="2"/>
  <c r="AB1314" i="2"/>
  <c r="AA1314" i="2"/>
  <c r="Z1314" i="2"/>
  <c r="Y1314" i="2"/>
  <c r="X1314" i="2"/>
  <c r="U1314" i="2"/>
  <c r="T1314" i="2"/>
  <c r="S1314" i="2"/>
  <c r="R1314" i="2"/>
  <c r="Q1314" i="2"/>
  <c r="P1314" i="2"/>
  <c r="O1314" i="2"/>
  <c r="N1314" i="2"/>
  <c r="M1314" i="2"/>
  <c r="L1314" i="2"/>
  <c r="K1314" i="2"/>
  <c r="J1314" i="2"/>
  <c r="I1314" i="2"/>
  <c r="H1314" i="2"/>
  <c r="G1314" i="2"/>
  <c r="F1314" i="2"/>
  <c r="E1314" i="2"/>
  <c r="AE1274" i="2"/>
  <c r="AB1274" i="2"/>
  <c r="AA1274" i="2"/>
  <c r="Z1274" i="2"/>
  <c r="Y1274" i="2"/>
  <c r="X1274" i="2"/>
  <c r="U1274" i="2"/>
  <c r="T1274" i="2"/>
  <c r="S1274" i="2"/>
  <c r="R1274" i="2"/>
  <c r="Q1274" i="2"/>
  <c r="P1274" i="2"/>
  <c r="O1274" i="2"/>
  <c r="N1274" i="2"/>
  <c r="M1274" i="2"/>
  <c r="L1274" i="2"/>
  <c r="K1274" i="2"/>
  <c r="J1274" i="2"/>
  <c r="I1274" i="2"/>
  <c r="H1274" i="2"/>
  <c r="G1274" i="2"/>
  <c r="F1274" i="2"/>
  <c r="E1274" i="2"/>
  <c r="AL1273" i="2"/>
  <c r="AI1273" i="2"/>
  <c r="AH1273" i="2"/>
  <c r="AG1273" i="2"/>
  <c r="AF1273" i="2"/>
  <c r="AD1273" i="2"/>
  <c r="AC1273" i="2"/>
  <c r="W1273" i="2"/>
  <c r="V1273" i="2"/>
  <c r="AL1272" i="2"/>
  <c r="AJ1272" i="2"/>
  <c r="AH1272" i="2"/>
  <c r="AK1272" i="2" s="1"/>
  <c r="AG1272" i="2"/>
  <c r="AF1272" i="2"/>
  <c r="AD1272" i="2"/>
  <c r="AC1272" i="2"/>
  <c r="W1272" i="2"/>
  <c r="V1272" i="2"/>
  <c r="AL1271" i="2"/>
  <c r="AJ1271" i="2"/>
  <c r="AH1271" i="2"/>
  <c r="AK1271" i="2" s="1"/>
  <c r="AG1271" i="2"/>
  <c r="AF1271" i="2"/>
  <c r="AD1271" i="2"/>
  <c r="AC1271" i="2"/>
  <c r="W1271" i="2"/>
  <c r="V1271" i="2"/>
  <c r="AL1270" i="2"/>
  <c r="AI1270" i="2"/>
  <c r="AJ1270" i="2" s="1"/>
  <c r="AH1270" i="2"/>
  <c r="AG1270" i="2"/>
  <c r="AF1270" i="2"/>
  <c r="AD1270" i="2"/>
  <c r="AC1270" i="2"/>
  <c r="W1270" i="2"/>
  <c r="V1270" i="2"/>
  <c r="AL1269" i="2"/>
  <c r="AI1269" i="2"/>
  <c r="AJ1269" i="2" s="1"/>
  <c r="AH1269" i="2"/>
  <c r="AG1269" i="2"/>
  <c r="AF1269" i="2"/>
  <c r="AD1269" i="2"/>
  <c r="AC1269" i="2"/>
  <c r="W1269" i="2"/>
  <c r="V1269" i="2"/>
  <c r="AL1268" i="2"/>
  <c r="AI1268" i="2"/>
  <c r="AH1268" i="2"/>
  <c r="AG1268" i="2"/>
  <c r="AF1268" i="2"/>
  <c r="AD1268" i="2"/>
  <c r="AC1268" i="2"/>
  <c r="W1268" i="2"/>
  <c r="V1268" i="2"/>
  <c r="AL1267" i="2"/>
  <c r="AI1267" i="2"/>
  <c r="AJ1267" i="2" s="1"/>
  <c r="AH1267" i="2"/>
  <c r="AG1267" i="2"/>
  <c r="AF1267" i="2"/>
  <c r="AD1267" i="2"/>
  <c r="AC1267" i="2"/>
  <c r="W1267" i="2"/>
  <c r="V1267" i="2"/>
  <c r="AL1266" i="2"/>
  <c r="AI1266" i="2"/>
  <c r="AJ1266" i="2" s="1"/>
  <c r="AH1266" i="2"/>
  <c r="AG1266" i="2"/>
  <c r="AF1266" i="2"/>
  <c r="AD1266" i="2"/>
  <c r="AC1266" i="2"/>
  <c r="W1266" i="2"/>
  <c r="V1266" i="2"/>
  <c r="AL1265" i="2"/>
  <c r="AI1265" i="2"/>
  <c r="AJ1265" i="2" s="1"/>
  <c r="AH1265" i="2"/>
  <c r="AG1265" i="2"/>
  <c r="AF1265" i="2"/>
  <c r="AD1265" i="2"/>
  <c r="AC1265" i="2"/>
  <c r="W1265" i="2"/>
  <c r="V1265" i="2"/>
  <c r="AL1264" i="2"/>
  <c r="AI1264" i="2"/>
  <c r="AJ1264" i="2" s="1"/>
  <c r="AH1264" i="2"/>
  <c r="AG1264" i="2"/>
  <c r="AF1264" i="2"/>
  <c r="AD1264" i="2"/>
  <c r="AC1264" i="2"/>
  <c r="W1264" i="2"/>
  <c r="V1264" i="2"/>
  <c r="AL1263" i="2"/>
  <c r="AI1263" i="2"/>
  <c r="AH1263" i="2"/>
  <c r="AG1263" i="2"/>
  <c r="AF1263" i="2"/>
  <c r="AD1263" i="2"/>
  <c r="AC1263" i="2"/>
  <c r="W1263" i="2"/>
  <c r="V1263" i="2"/>
  <c r="AL1262" i="2"/>
  <c r="AI1262" i="2"/>
  <c r="AH1262" i="2"/>
  <c r="AF1262" i="2"/>
  <c r="AD1262" i="2"/>
  <c r="AC1262" i="2"/>
  <c r="W1262" i="2"/>
  <c r="V1262" i="2"/>
  <c r="AL1261" i="2"/>
  <c r="AI1261" i="2"/>
  <c r="AJ1261" i="2" s="1"/>
  <c r="AH1261" i="2"/>
  <c r="AG1261" i="2"/>
  <c r="AF1261" i="2"/>
  <c r="AD1261" i="2"/>
  <c r="AC1261" i="2"/>
  <c r="W1261" i="2"/>
  <c r="V1261" i="2"/>
  <c r="AL1260" i="2"/>
  <c r="AI1260" i="2"/>
  <c r="AH1260" i="2"/>
  <c r="AG1260" i="2"/>
  <c r="AF1260" i="2"/>
  <c r="AD1260" i="2"/>
  <c r="AC1260" i="2"/>
  <c r="W1260" i="2"/>
  <c r="V1260" i="2"/>
  <c r="AL1259" i="2"/>
  <c r="AI1259" i="2"/>
  <c r="AJ1259" i="2" s="1"/>
  <c r="AH1259" i="2"/>
  <c r="AG1259" i="2"/>
  <c r="AF1259" i="2"/>
  <c r="AD1259" i="2"/>
  <c r="AC1259" i="2"/>
  <c r="W1259" i="2"/>
  <c r="V1259" i="2"/>
  <c r="AL1258" i="2"/>
  <c r="AI1258" i="2"/>
  <c r="AJ1258" i="2" s="1"/>
  <c r="AH1258" i="2"/>
  <c r="AG1258" i="2"/>
  <c r="AF1258" i="2"/>
  <c r="AD1258" i="2"/>
  <c r="AC1258" i="2"/>
  <c r="V1258" i="2"/>
  <c r="AL1257" i="2"/>
  <c r="AI1257" i="2"/>
  <c r="AJ1257" i="2" s="1"/>
  <c r="AH1257" i="2"/>
  <c r="AG1257" i="2"/>
  <c r="AF1257" i="2"/>
  <c r="AD1257" i="2"/>
  <c r="AC1257" i="2"/>
  <c r="V1257" i="2"/>
  <c r="AL1256" i="2"/>
  <c r="AI1256" i="2"/>
  <c r="AH1256" i="2"/>
  <c r="AG1256" i="2"/>
  <c r="AF1256" i="2"/>
  <c r="AD1256" i="2"/>
  <c r="AC1256" i="2"/>
  <c r="V1256" i="2"/>
  <c r="AL1255" i="2"/>
  <c r="AI1255" i="2"/>
  <c r="AJ1255" i="2" s="1"/>
  <c r="AH1255" i="2"/>
  <c r="AG1255" i="2"/>
  <c r="AF1255" i="2"/>
  <c r="AD1255" i="2"/>
  <c r="AC1255" i="2"/>
  <c r="V1255" i="2"/>
  <c r="AL1254" i="2"/>
  <c r="AI1254" i="2"/>
  <c r="AJ1254" i="2" s="1"/>
  <c r="AH1254" i="2"/>
  <c r="AG1254" i="2"/>
  <c r="AF1254" i="2"/>
  <c r="AD1254" i="2"/>
  <c r="AC1254" i="2"/>
  <c r="V1254" i="2"/>
  <c r="AL1253" i="2"/>
  <c r="AI1253" i="2"/>
  <c r="AH1253" i="2"/>
  <c r="AG1253" i="2"/>
  <c r="AF1253" i="2"/>
  <c r="AD1253" i="2"/>
  <c r="AC1253" i="2"/>
  <c r="V1253" i="2"/>
  <c r="AL1252" i="2"/>
  <c r="AI1252" i="2"/>
  <c r="AJ1252" i="2" s="1"/>
  <c r="AH1252" i="2"/>
  <c r="AG1252" i="2"/>
  <c r="AF1252" i="2"/>
  <c r="AD1252" i="2"/>
  <c r="AC1252" i="2"/>
  <c r="V1252" i="2"/>
  <c r="AL1251" i="2"/>
  <c r="AI1251" i="2"/>
  <c r="AH1251" i="2"/>
  <c r="AG1251" i="2"/>
  <c r="AF1251" i="2"/>
  <c r="AD1251" i="2"/>
  <c r="AC1251" i="2"/>
  <c r="V1251" i="2"/>
  <c r="AL1250" i="2"/>
  <c r="AI1250" i="2"/>
  <c r="AJ1250" i="2" s="1"/>
  <c r="AH1250" i="2"/>
  <c r="AG1250" i="2"/>
  <c r="AF1250" i="2"/>
  <c r="AD1250" i="2"/>
  <c r="AC1250" i="2"/>
  <c r="V1250" i="2"/>
  <c r="AL1249" i="2"/>
  <c r="AI1249" i="2"/>
  <c r="AJ1249" i="2" s="1"/>
  <c r="AH1249" i="2"/>
  <c r="AG1249" i="2"/>
  <c r="AF1249" i="2"/>
  <c r="AD1249" i="2"/>
  <c r="AC1249" i="2"/>
  <c r="W1249" i="2"/>
  <c r="V1249" i="2"/>
  <c r="AL1248" i="2"/>
  <c r="AI1248" i="2"/>
  <c r="AH1248" i="2"/>
  <c r="AG1248" i="2"/>
  <c r="AF1248" i="2"/>
  <c r="AD1248" i="2"/>
  <c r="AC1248" i="2"/>
  <c r="W1248" i="2"/>
  <c r="V1248" i="2"/>
  <c r="AL1247" i="2"/>
  <c r="AI1247" i="2"/>
  <c r="AJ1247" i="2" s="1"/>
  <c r="AH1247" i="2"/>
  <c r="AG1247" i="2"/>
  <c r="AF1247" i="2"/>
  <c r="AD1247" i="2"/>
  <c r="AC1247" i="2"/>
  <c r="W1247" i="2"/>
  <c r="V1247" i="2"/>
  <c r="AL1246" i="2"/>
  <c r="AI1246" i="2"/>
  <c r="AH1246" i="2"/>
  <c r="AG1246" i="2"/>
  <c r="AF1246" i="2"/>
  <c r="AD1246" i="2"/>
  <c r="AC1246" i="2"/>
  <c r="W1246" i="2"/>
  <c r="V1246" i="2"/>
  <c r="AL1245" i="2"/>
  <c r="AI1245" i="2"/>
  <c r="AJ1245" i="2" s="1"/>
  <c r="AH1245" i="2"/>
  <c r="AG1245" i="2"/>
  <c r="AF1245" i="2"/>
  <c r="AD1245" i="2"/>
  <c r="AC1245" i="2"/>
  <c r="W1245" i="2"/>
  <c r="V1245" i="2"/>
  <c r="AL1244" i="2"/>
  <c r="AI1244" i="2"/>
  <c r="AJ1244" i="2" s="1"/>
  <c r="AH1244" i="2"/>
  <c r="AG1244" i="2"/>
  <c r="AF1244" i="2"/>
  <c r="AD1244" i="2"/>
  <c r="AC1244" i="2"/>
  <c r="W1244" i="2"/>
  <c r="V1244" i="2"/>
  <c r="AL1208" i="2"/>
  <c r="AO1119" i="2"/>
  <c r="AP1119" i="2"/>
  <c r="AO1120" i="2"/>
  <c r="AP1120" i="2"/>
  <c r="AO1121" i="2"/>
  <c r="AP1121" i="2"/>
  <c r="AO1122" i="2"/>
  <c r="AP1122" i="2"/>
  <c r="AO1123" i="2"/>
  <c r="AP1123" i="2"/>
  <c r="AO1124" i="2"/>
  <c r="AP1124" i="2"/>
  <c r="AO1125" i="2"/>
  <c r="AP1125" i="2"/>
  <c r="AO1126" i="2"/>
  <c r="AP1126" i="2"/>
  <c r="AO1127" i="2"/>
  <c r="AP1127" i="2"/>
  <c r="AO1128" i="2"/>
  <c r="AP1128" i="2"/>
  <c r="AO1129" i="2"/>
  <c r="AP1129" i="2"/>
  <c r="AO1130" i="2"/>
  <c r="AP1130" i="2"/>
  <c r="AO1131" i="2"/>
  <c r="AP1131" i="2"/>
  <c r="AO1132" i="2"/>
  <c r="AP1132" i="2"/>
  <c r="AO1133" i="2"/>
  <c r="AP1133" i="2"/>
  <c r="AO1134" i="2"/>
  <c r="AP1134" i="2"/>
  <c r="AO1135" i="2"/>
  <c r="AP1135" i="2"/>
  <c r="AO1136" i="2"/>
  <c r="AP1136" i="2"/>
  <c r="AO1137" i="2"/>
  <c r="AP1137" i="2"/>
  <c r="AO1138" i="2"/>
  <c r="AP1138" i="2"/>
  <c r="AO1139" i="2"/>
  <c r="AP1139" i="2"/>
  <c r="AO1140" i="2"/>
  <c r="AP1140" i="2"/>
  <c r="AO1141" i="2"/>
  <c r="AP1141" i="2"/>
  <c r="AO1142" i="2"/>
  <c r="AP1142" i="2"/>
  <c r="AO1143" i="2"/>
  <c r="AP1143" i="2"/>
  <c r="AO1144" i="2"/>
  <c r="AP1144" i="2"/>
  <c r="AO1145" i="2"/>
  <c r="AP1145" i="2"/>
  <c r="AO1146" i="2"/>
  <c r="AP1146" i="2"/>
  <c r="AO1147" i="2"/>
  <c r="AP1147" i="2"/>
  <c r="AP1118" i="2"/>
  <c r="AO1118" i="2"/>
  <c r="V1205" i="2"/>
  <c r="V1206" i="2"/>
  <c r="V1207" i="2"/>
  <c r="V1208" i="2"/>
  <c r="V1209" i="2"/>
  <c r="V1210" i="2"/>
  <c r="V1211" i="2"/>
  <c r="V1212" i="2"/>
  <c r="V1213" i="2"/>
  <c r="V1214" i="2"/>
  <c r="V1215" i="2"/>
  <c r="V1216" i="2"/>
  <c r="V1217" i="2"/>
  <c r="V1218" i="2"/>
  <c r="V1219" i="2"/>
  <c r="V1220" i="2"/>
  <c r="V1221" i="2"/>
  <c r="V1222" i="2"/>
  <c r="V1223" i="2"/>
  <c r="V1224" i="2"/>
  <c r="V1225" i="2"/>
  <c r="V1226" i="2"/>
  <c r="V1227" i="2"/>
  <c r="V1228" i="2"/>
  <c r="V1229" i="2"/>
  <c r="V1230" i="2"/>
  <c r="V1231" i="2"/>
  <c r="V1232" i="2"/>
  <c r="V1233" i="2"/>
  <c r="AL1193" i="2"/>
  <c r="AJ1193" i="2"/>
  <c r="AH1193" i="2"/>
  <c r="AK1193" i="2" s="1"/>
  <c r="AG1193" i="2"/>
  <c r="AF1193" i="2"/>
  <c r="AD1193" i="2"/>
  <c r="AC1193" i="2"/>
  <c r="W1193" i="2"/>
  <c r="V1193" i="2"/>
  <c r="AL1192" i="2"/>
  <c r="AI1192" i="2"/>
  <c r="AH1192" i="2"/>
  <c r="AG1192" i="2"/>
  <c r="AF1192" i="2"/>
  <c r="AD1192" i="2"/>
  <c r="AC1192" i="2"/>
  <c r="W1192" i="2"/>
  <c r="V1192" i="2"/>
  <c r="AL1191" i="2"/>
  <c r="AI1191" i="2"/>
  <c r="AH1191" i="2"/>
  <c r="AJ1191" i="2" s="1"/>
  <c r="AG1191" i="2"/>
  <c r="AF1191" i="2"/>
  <c r="AD1191" i="2"/>
  <c r="AC1191" i="2"/>
  <c r="W1191" i="2"/>
  <c r="V1191" i="2"/>
  <c r="AL1190" i="2"/>
  <c r="AI1190" i="2"/>
  <c r="AH1190" i="2"/>
  <c r="AK1190" i="2" s="1"/>
  <c r="AG1190" i="2"/>
  <c r="AF1190" i="2"/>
  <c r="AD1190" i="2"/>
  <c r="AC1190" i="2"/>
  <c r="W1190" i="2"/>
  <c r="V1190" i="2"/>
  <c r="AL1189" i="2"/>
  <c r="AI1189" i="2"/>
  <c r="AJ1189" i="2" s="1"/>
  <c r="AH1189" i="2"/>
  <c r="AG1189" i="2"/>
  <c r="AF1189" i="2"/>
  <c r="AD1189" i="2"/>
  <c r="AC1189" i="2"/>
  <c r="W1189" i="2"/>
  <c r="V1189" i="2"/>
  <c r="AL1188" i="2"/>
  <c r="AI1188" i="2"/>
  <c r="AH1188" i="2"/>
  <c r="AG1188" i="2"/>
  <c r="AF1188" i="2"/>
  <c r="AD1188" i="2"/>
  <c r="AC1188" i="2"/>
  <c r="W1188" i="2"/>
  <c r="V1188" i="2"/>
  <c r="AL1187" i="2"/>
  <c r="AI1187" i="2"/>
  <c r="AH1187" i="2"/>
  <c r="AG1187" i="2"/>
  <c r="AF1187" i="2"/>
  <c r="AD1187" i="2"/>
  <c r="AC1187" i="2"/>
  <c r="V1187" i="2"/>
  <c r="AL1186" i="2"/>
  <c r="AI1186" i="2"/>
  <c r="AH1186" i="2"/>
  <c r="AJ1186" i="2" s="1"/>
  <c r="AG1186" i="2"/>
  <c r="AF1186" i="2"/>
  <c r="AD1186" i="2"/>
  <c r="AC1186" i="2"/>
  <c r="W1186" i="2"/>
  <c r="W1194" i="2" s="1"/>
  <c r="V1186" i="2"/>
  <c r="AL1175" i="2"/>
  <c r="AI1175" i="2"/>
  <c r="AH1175" i="2"/>
  <c r="AK1175" i="2" s="1"/>
  <c r="AG1175" i="2"/>
  <c r="AF1175" i="2"/>
  <c r="AD1175" i="2"/>
  <c r="AC1175" i="2"/>
  <c r="W1175" i="2"/>
  <c r="V1175" i="2"/>
  <c r="AL1174" i="2"/>
  <c r="AJ1174" i="2"/>
  <c r="AH1174" i="2"/>
  <c r="AK1174" i="2" s="1"/>
  <c r="AG1174" i="2"/>
  <c r="AF1174" i="2"/>
  <c r="AD1174" i="2"/>
  <c r="AC1174" i="2"/>
  <c r="W1174" i="2"/>
  <c r="V1174" i="2"/>
  <c r="AL1173" i="2"/>
  <c r="AJ1173" i="2"/>
  <c r="AH1173" i="2"/>
  <c r="AK1173" i="2" s="1"/>
  <c r="AG1173" i="2"/>
  <c r="AF1173" i="2"/>
  <c r="AD1173" i="2"/>
  <c r="AC1173" i="2"/>
  <c r="W1173" i="2"/>
  <c r="V1173" i="2"/>
  <c r="AL1172" i="2"/>
  <c r="AI1172" i="2"/>
  <c r="AH1172" i="2"/>
  <c r="AG1172" i="2"/>
  <c r="AF1172" i="2"/>
  <c r="AD1172" i="2"/>
  <c r="AC1172" i="2"/>
  <c r="W1172" i="2"/>
  <c r="V1172" i="2"/>
  <c r="AL1171" i="2"/>
  <c r="AI1171" i="2"/>
  <c r="AJ1171" i="2" s="1"/>
  <c r="AH1171" i="2"/>
  <c r="AK1171" i="2" s="1"/>
  <c r="AG1171" i="2"/>
  <c r="AF1171" i="2"/>
  <c r="AD1171" i="2"/>
  <c r="AC1171" i="2"/>
  <c r="W1171" i="2"/>
  <c r="V1171" i="2"/>
  <c r="AL1170" i="2"/>
  <c r="AI1170" i="2"/>
  <c r="AK1170" i="2" s="1"/>
  <c r="AH1170" i="2"/>
  <c r="AG1170" i="2"/>
  <c r="AF1170" i="2"/>
  <c r="AD1170" i="2"/>
  <c r="AC1170" i="2"/>
  <c r="W1170" i="2"/>
  <c r="V1170" i="2"/>
  <c r="AL1169" i="2"/>
  <c r="AI1169" i="2"/>
  <c r="AH1169" i="2"/>
  <c r="AG1169" i="2"/>
  <c r="AF1169" i="2"/>
  <c r="AD1169" i="2"/>
  <c r="AC1169" i="2"/>
  <c r="W1169" i="2"/>
  <c r="V1169" i="2"/>
  <c r="AL1168" i="2"/>
  <c r="AI1168" i="2"/>
  <c r="AH1168" i="2"/>
  <c r="AG1168" i="2"/>
  <c r="AF1168" i="2"/>
  <c r="AD1168" i="2"/>
  <c r="AC1168" i="2"/>
  <c r="W1168" i="2"/>
  <c r="V1168" i="2"/>
  <c r="AL1167" i="2"/>
  <c r="AI1167" i="2"/>
  <c r="AJ1167" i="2" s="1"/>
  <c r="AH1167" i="2"/>
  <c r="AK1167" i="2" s="1"/>
  <c r="AG1167" i="2"/>
  <c r="AF1167" i="2"/>
  <c r="AD1167" i="2"/>
  <c r="AC1167" i="2"/>
  <c r="W1167" i="2"/>
  <c r="V1167" i="2"/>
  <c r="AL1166" i="2"/>
  <c r="AI1166" i="2"/>
  <c r="AJ1166" i="2" s="1"/>
  <c r="AH1166" i="2"/>
  <c r="AG1166" i="2"/>
  <c r="AF1166" i="2"/>
  <c r="AD1166" i="2"/>
  <c r="AC1166" i="2"/>
  <c r="W1166" i="2"/>
  <c r="V1166" i="2"/>
  <c r="AL1165" i="2"/>
  <c r="AI1165" i="2"/>
  <c r="AH1165" i="2"/>
  <c r="AG1165" i="2"/>
  <c r="AF1165" i="2"/>
  <c r="AD1165" i="2"/>
  <c r="AC1165" i="2"/>
  <c r="W1165" i="2"/>
  <c r="V1165" i="2"/>
  <c r="AL1164" i="2"/>
  <c r="AI1164" i="2"/>
  <c r="AH1164" i="2"/>
  <c r="AG1164" i="2"/>
  <c r="AF1164" i="2"/>
  <c r="AD1164" i="2"/>
  <c r="AC1164" i="2"/>
  <c r="W1164" i="2"/>
  <c r="V1164" i="2"/>
  <c r="AL1163" i="2"/>
  <c r="AI1163" i="2"/>
  <c r="AH1163" i="2"/>
  <c r="AK1163" i="2" s="1"/>
  <c r="AG1163" i="2"/>
  <c r="AF1163" i="2"/>
  <c r="AD1163" i="2"/>
  <c r="AC1163" i="2"/>
  <c r="V1163" i="2"/>
  <c r="AL1162" i="2"/>
  <c r="AI1162" i="2"/>
  <c r="AH1162" i="2"/>
  <c r="AK1162" i="2" s="1"/>
  <c r="AG1162" i="2"/>
  <c r="AF1162" i="2"/>
  <c r="AD1162" i="2"/>
  <c r="AC1162" i="2"/>
  <c r="V1162" i="2"/>
  <c r="AL1161" i="2"/>
  <c r="AI1161" i="2"/>
  <c r="AH1161" i="2"/>
  <c r="AK1161" i="2" s="1"/>
  <c r="AG1161" i="2"/>
  <c r="AF1161" i="2"/>
  <c r="AD1161" i="2"/>
  <c r="AC1161" i="2"/>
  <c r="V1161" i="2"/>
  <c r="AL1160" i="2"/>
  <c r="AI1160" i="2"/>
  <c r="AJ1160" i="2" s="1"/>
  <c r="AH1160" i="2"/>
  <c r="AG1160" i="2"/>
  <c r="AF1160" i="2"/>
  <c r="AD1160" i="2"/>
  <c r="AC1160" i="2"/>
  <c r="V1160" i="2"/>
  <c r="AL1159" i="2"/>
  <c r="AI1159" i="2"/>
  <c r="AH1159" i="2"/>
  <c r="AK1159" i="2" s="1"/>
  <c r="AG1159" i="2"/>
  <c r="AF1159" i="2"/>
  <c r="AD1159" i="2"/>
  <c r="AC1159" i="2"/>
  <c r="V1159" i="2"/>
  <c r="AL1158" i="2"/>
  <c r="AI1158" i="2"/>
  <c r="AH1158" i="2"/>
  <c r="AH1176" i="2" s="1"/>
  <c r="AG1158" i="2"/>
  <c r="AF1158" i="2"/>
  <c r="AD1158" i="2"/>
  <c r="AC1158" i="2"/>
  <c r="W1158" i="2"/>
  <c r="V1158" i="2"/>
  <c r="F1194" i="2"/>
  <c r="G1194" i="2"/>
  <c r="H1194" i="2"/>
  <c r="I1194" i="2"/>
  <c r="J1194" i="2"/>
  <c r="K1194" i="2"/>
  <c r="L1194" i="2"/>
  <c r="M1194" i="2"/>
  <c r="N1194" i="2"/>
  <c r="O1194" i="2"/>
  <c r="P1194" i="2"/>
  <c r="Q1194" i="2"/>
  <c r="R1194" i="2"/>
  <c r="S1194" i="2"/>
  <c r="T1194" i="2"/>
  <c r="U1194" i="2"/>
  <c r="X1194" i="2"/>
  <c r="Y1194" i="2"/>
  <c r="Z1194" i="2"/>
  <c r="AA1194" i="2"/>
  <c r="AB1194" i="2"/>
  <c r="AE1194" i="2"/>
  <c r="E1194" i="2"/>
  <c r="F1176" i="2"/>
  <c r="G1176" i="2"/>
  <c r="H1176" i="2"/>
  <c r="I1176" i="2"/>
  <c r="J1176" i="2"/>
  <c r="K1176" i="2"/>
  <c r="L1176" i="2"/>
  <c r="M1176" i="2"/>
  <c r="N1176" i="2"/>
  <c r="O1176" i="2"/>
  <c r="P1176" i="2"/>
  <c r="Q1176" i="2"/>
  <c r="R1176" i="2"/>
  <c r="S1176" i="2"/>
  <c r="T1176" i="2"/>
  <c r="U1176" i="2"/>
  <c r="X1176" i="2"/>
  <c r="Y1176" i="2"/>
  <c r="Z1176" i="2"/>
  <c r="AA1176" i="2"/>
  <c r="AB1176" i="2"/>
  <c r="AE1176" i="2"/>
  <c r="E1176" i="2"/>
  <c r="AE1234" i="2"/>
  <c r="AB1234" i="2"/>
  <c r="AA1234" i="2"/>
  <c r="Z1234" i="2"/>
  <c r="Y1234" i="2"/>
  <c r="X1234" i="2"/>
  <c r="U1234" i="2"/>
  <c r="T1234" i="2"/>
  <c r="S1234" i="2"/>
  <c r="R1234" i="2"/>
  <c r="Q1234" i="2"/>
  <c r="P1234" i="2"/>
  <c r="O1234" i="2"/>
  <c r="N1234" i="2"/>
  <c r="M1234" i="2"/>
  <c r="L1234" i="2"/>
  <c r="K1234" i="2"/>
  <c r="J1234" i="2"/>
  <c r="I1234" i="2"/>
  <c r="H1234" i="2"/>
  <c r="G1234" i="2"/>
  <c r="F1234" i="2"/>
  <c r="E1234" i="2"/>
  <c r="AL1233" i="2"/>
  <c r="AI1233" i="2"/>
  <c r="AH1233" i="2"/>
  <c r="AG1233" i="2"/>
  <c r="AF1233" i="2"/>
  <c r="AD1233" i="2"/>
  <c r="AC1233" i="2"/>
  <c r="W1233" i="2"/>
  <c r="AL1232" i="2"/>
  <c r="AJ1232" i="2"/>
  <c r="AH1232" i="2"/>
  <c r="AK1232" i="2" s="1"/>
  <c r="AG1232" i="2"/>
  <c r="AF1232" i="2"/>
  <c r="AD1232" i="2"/>
  <c r="AC1232" i="2"/>
  <c r="W1232" i="2"/>
  <c r="AL1231" i="2"/>
  <c r="AJ1231" i="2"/>
  <c r="AH1231" i="2"/>
  <c r="AK1231" i="2" s="1"/>
  <c r="AG1231" i="2"/>
  <c r="AF1231" i="2"/>
  <c r="AD1231" i="2"/>
  <c r="AC1231" i="2"/>
  <c r="W1231" i="2"/>
  <c r="AL1230" i="2"/>
  <c r="AI1230" i="2"/>
  <c r="AH1230" i="2"/>
  <c r="AK1230" i="2" s="1"/>
  <c r="AG1230" i="2"/>
  <c r="AF1230" i="2"/>
  <c r="AD1230" i="2"/>
  <c r="AC1230" i="2"/>
  <c r="W1230" i="2"/>
  <c r="AL1229" i="2"/>
  <c r="AI1229" i="2"/>
  <c r="AJ1229" i="2" s="1"/>
  <c r="AH1229" i="2"/>
  <c r="AG1229" i="2"/>
  <c r="AF1229" i="2"/>
  <c r="AD1229" i="2"/>
  <c r="AC1229" i="2"/>
  <c r="W1229" i="2"/>
  <c r="AL1228" i="2"/>
  <c r="AI1228" i="2"/>
  <c r="AH1228" i="2"/>
  <c r="AK1228" i="2" s="1"/>
  <c r="AG1228" i="2"/>
  <c r="AF1228" i="2"/>
  <c r="AD1228" i="2"/>
  <c r="AC1228" i="2"/>
  <c r="W1228" i="2"/>
  <c r="AL1227" i="2"/>
  <c r="AI1227" i="2"/>
  <c r="AH1227" i="2"/>
  <c r="AG1227" i="2"/>
  <c r="AF1227" i="2"/>
  <c r="AD1227" i="2"/>
  <c r="AC1227" i="2"/>
  <c r="W1227" i="2"/>
  <c r="AL1226" i="2"/>
  <c r="AI1226" i="2"/>
  <c r="AH1226" i="2"/>
  <c r="AJ1226" i="2" s="1"/>
  <c r="AG1226" i="2"/>
  <c r="AF1226" i="2"/>
  <c r="AD1226" i="2"/>
  <c r="AC1226" i="2"/>
  <c r="W1226" i="2"/>
  <c r="AL1225" i="2"/>
  <c r="AI1225" i="2"/>
  <c r="AH1225" i="2"/>
  <c r="AK1225" i="2" s="1"/>
  <c r="AG1225" i="2"/>
  <c r="AF1225" i="2"/>
  <c r="AD1225" i="2"/>
  <c r="AC1225" i="2"/>
  <c r="W1225" i="2"/>
  <c r="AL1224" i="2"/>
  <c r="AI1224" i="2"/>
  <c r="AJ1224" i="2" s="1"/>
  <c r="AH1224" i="2"/>
  <c r="AK1224" i="2" s="1"/>
  <c r="AG1224" i="2"/>
  <c r="AF1224" i="2"/>
  <c r="AD1224" i="2"/>
  <c r="AC1224" i="2"/>
  <c r="W1224" i="2"/>
  <c r="AL1223" i="2"/>
  <c r="AI1223" i="2"/>
  <c r="AH1223" i="2"/>
  <c r="AK1223" i="2" s="1"/>
  <c r="AG1223" i="2"/>
  <c r="AF1223" i="2"/>
  <c r="AD1223" i="2"/>
  <c r="AC1223" i="2"/>
  <c r="W1223" i="2"/>
  <c r="AL1222" i="2"/>
  <c r="AI1222" i="2"/>
  <c r="AH1222" i="2"/>
  <c r="AJ1222" i="2" s="1"/>
  <c r="AF1222" i="2"/>
  <c r="AD1222" i="2"/>
  <c r="AC1222" i="2"/>
  <c r="W1222" i="2"/>
  <c r="AL1221" i="2"/>
  <c r="AI1221" i="2"/>
  <c r="AJ1221" i="2" s="1"/>
  <c r="AH1221" i="2"/>
  <c r="AG1221" i="2"/>
  <c r="AF1221" i="2"/>
  <c r="AD1221" i="2"/>
  <c r="AC1221" i="2"/>
  <c r="W1221" i="2"/>
  <c r="AL1220" i="2"/>
  <c r="AI1220" i="2"/>
  <c r="AH1220" i="2"/>
  <c r="AG1220" i="2"/>
  <c r="AF1220" i="2"/>
  <c r="AD1220" i="2"/>
  <c r="AC1220" i="2"/>
  <c r="W1220" i="2"/>
  <c r="AL1219" i="2"/>
  <c r="AI1219" i="2"/>
  <c r="AH1219" i="2"/>
  <c r="AG1219" i="2"/>
  <c r="AF1219" i="2"/>
  <c r="AD1219" i="2"/>
  <c r="AC1219" i="2"/>
  <c r="W1219" i="2"/>
  <c r="AL1218" i="2"/>
  <c r="AI1218" i="2"/>
  <c r="AH1218" i="2"/>
  <c r="AG1218" i="2"/>
  <c r="AF1218" i="2"/>
  <c r="AD1218" i="2"/>
  <c r="AC1218" i="2"/>
  <c r="AL1217" i="2"/>
  <c r="AI1217" i="2"/>
  <c r="AJ1217" i="2" s="1"/>
  <c r="AH1217" i="2"/>
  <c r="AG1217" i="2"/>
  <c r="AF1217" i="2"/>
  <c r="AD1217" i="2"/>
  <c r="AC1217" i="2"/>
  <c r="AL1216" i="2"/>
  <c r="AI1216" i="2"/>
  <c r="AJ1216" i="2" s="1"/>
  <c r="AH1216" i="2"/>
  <c r="AK1216" i="2" s="1"/>
  <c r="AG1216" i="2"/>
  <c r="AF1216" i="2"/>
  <c r="AD1216" i="2"/>
  <c r="AC1216" i="2"/>
  <c r="AL1215" i="2"/>
  <c r="AI1215" i="2"/>
  <c r="AH1215" i="2"/>
  <c r="AG1215" i="2"/>
  <c r="AF1215" i="2"/>
  <c r="AD1215" i="2"/>
  <c r="AC1215" i="2"/>
  <c r="AL1214" i="2"/>
  <c r="AI1214" i="2"/>
  <c r="AH1214" i="2"/>
  <c r="AG1214" i="2"/>
  <c r="AF1214" i="2"/>
  <c r="AD1214" i="2"/>
  <c r="AC1214" i="2"/>
  <c r="AL1213" i="2"/>
  <c r="AI1213" i="2"/>
  <c r="AJ1213" i="2" s="1"/>
  <c r="AH1213" i="2"/>
  <c r="AG1213" i="2"/>
  <c r="AF1213" i="2"/>
  <c r="AD1213" i="2"/>
  <c r="AC1213" i="2"/>
  <c r="AL1212" i="2"/>
  <c r="AI1212" i="2"/>
  <c r="AJ1212" i="2" s="1"/>
  <c r="AH1212" i="2"/>
  <c r="AK1212" i="2" s="1"/>
  <c r="AG1212" i="2"/>
  <c r="AF1212" i="2"/>
  <c r="AD1212" i="2"/>
  <c r="AC1212" i="2"/>
  <c r="AL1211" i="2"/>
  <c r="AI1211" i="2"/>
  <c r="AH1211" i="2"/>
  <c r="AK1211" i="2" s="1"/>
  <c r="AG1211" i="2"/>
  <c r="AG1234" i="2" s="1"/>
  <c r="AF1211" i="2"/>
  <c r="AD1211" i="2"/>
  <c r="AC1211" i="2"/>
  <c r="AL1210" i="2"/>
  <c r="AI1210" i="2"/>
  <c r="AH1210" i="2"/>
  <c r="AG1210" i="2"/>
  <c r="AF1210" i="2"/>
  <c r="AD1210" i="2"/>
  <c r="AC1210" i="2"/>
  <c r="AL1209" i="2"/>
  <c r="AI1209" i="2"/>
  <c r="AJ1209" i="2" s="1"/>
  <c r="AH1209" i="2"/>
  <c r="AG1209" i="2"/>
  <c r="AF1209" i="2"/>
  <c r="AD1209" i="2"/>
  <c r="AC1209" i="2"/>
  <c r="W1209" i="2"/>
  <c r="AI1208" i="2"/>
  <c r="AJ1208" i="2" s="1"/>
  <c r="AH1208" i="2"/>
  <c r="AK1208" i="2" s="1"/>
  <c r="AG1208" i="2"/>
  <c r="AF1208" i="2"/>
  <c r="AD1208" i="2"/>
  <c r="AC1208" i="2"/>
  <c r="W1208" i="2"/>
  <c r="AL1207" i="2"/>
  <c r="AI1207" i="2"/>
  <c r="AJ1207" i="2" s="1"/>
  <c r="AH1207" i="2"/>
  <c r="AG1207" i="2"/>
  <c r="AF1207" i="2"/>
  <c r="AD1207" i="2"/>
  <c r="AC1207" i="2"/>
  <c r="W1207" i="2"/>
  <c r="AL1206" i="2"/>
  <c r="AI1206" i="2"/>
  <c r="AJ1206" i="2" s="1"/>
  <c r="AH1206" i="2"/>
  <c r="AG1206" i="2"/>
  <c r="AF1206" i="2"/>
  <c r="AD1206" i="2"/>
  <c r="AC1206" i="2"/>
  <c r="W1206" i="2"/>
  <c r="AL1205" i="2"/>
  <c r="AI1205" i="2"/>
  <c r="AH1205" i="2"/>
  <c r="AJ1205" i="2" s="1"/>
  <c r="AG1205" i="2"/>
  <c r="AF1205" i="2"/>
  <c r="AD1205" i="2"/>
  <c r="AC1205" i="2"/>
  <c r="W1205" i="2"/>
  <c r="AL1204" i="2"/>
  <c r="AI1204" i="2"/>
  <c r="AI1234" i="2" s="1"/>
  <c r="AH1204" i="2"/>
  <c r="AK1204" i="2" s="1"/>
  <c r="AG1204" i="2"/>
  <c r="AF1204" i="2"/>
  <c r="AD1204" i="2"/>
  <c r="AC1204" i="2"/>
  <c r="W1204" i="2"/>
  <c r="V1204" i="2"/>
  <c r="W1141" i="2"/>
  <c r="AE1148" i="2"/>
  <c r="AB1148" i="2"/>
  <c r="AA1148" i="2"/>
  <c r="Z1148" i="2"/>
  <c r="Y1148" i="2"/>
  <c r="X1148" i="2"/>
  <c r="U1148" i="2"/>
  <c r="T1148" i="2"/>
  <c r="V1148" i="2" s="1"/>
  <c r="S1148" i="2"/>
  <c r="R1148" i="2"/>
  <c r="Q1148" i="2"/>
  <c r="P1148" i="2"/>
  <c r="O1148" i="2"/>
  <c r="N1148" i="2"/>
  <c r="M1148" i="2"/>
  <c r="L1148" i="2"/>
  <c r="K1148" i="2"/>
  <c r="J1148" i="2"/>
  <c r="I1148" i="2"/>
  <c r="H1148" i="2"/>
  <c r="G1148" i="2"/>
  <c r="F1148" i="2"/>
  <c r="E1148" i="2"/>
  <c r="AL1147" i="2"/>
  <c r="AI1147" i="2"/>
  <c r="AJ1147" i="2" s="1"/>
  <c r="AH1147" i="2"/>
  <c r="AG1147" i="2"/>
  <c r="AF1147" i="2"/>
  <c r="AD1147" i="2"/>
  <c r="AC1147" i="2"/>
  <c r="W1147" i="2"/>
  <c r="V1147" i="2"/>
  <c r="AL1146" i="2"/>
  <c r="AJ1146" i="2"/>
  <c r="AH1146" i="2"/>
  <c r="AK1146" i="2" s="1"/>
  <c r="AG1146" i="2"/>
  <c r="AF1146" i="2"/>
  <c r="AD1146" i="2"/>
  <c r="AC1146" i="2"/>
  <c r="W1146" i="2"/>
  <c r="V1146" i="2"/>
  <c r="AL1145" i="2"/>
  <c r="AJ1145" i="2"/>
  <c r="AH1145" i="2"/>
  <c r="AK1145" i="2" s="1"/>
  <c r="AG1145" i="2"/>
  <c r="AF1145" i="2"/>
  <c r="AD1145" i="2"/>
  <c r="AC1145" i="2"/>
  <c r="W1145" i="2"/>
  <c r="V1145" i="2"/>
  <c r="AL1144" i="2"/>
  <c r="AI1144" i="2"/>
  <c r="AJ1144" i="2" s="1"/>
  <c r="AH1144" i="2"/>
  <c r="AG1144" i="2"/>
  <c r="AF1144" i="2"/>
  <c r="AD1144" i="2"/>
  <c r="AC1144" i="2"/>
  <c r="W1144" i="2"/>
  <c r="V1144" i="2"/>
  <c r="AL1143" i="2"/>
  <c r="AI1143" i="2"/>
  <c r="AJ1143" i="2" s="1"/>
  <c r="AH1143" i="2"/>
  <c r="AG1143" i="2"/>
  <c r="AF1143" i="2"/>
  <c r="AD1143" i="2"/>
  <c r="AC1143" i="2"/>
  <c r="W1143" i="2"/>
  <c r="V1143" i="2"/>
  <c r="AL1142" i="2"/>
  <c r="AI1142" i="2"/>
  <c r="AH1142" i="2"/>
  <c r="AG1142" i="2"/>
  <c r="AF1142" i="2"/>
  <c r="AD1142" i="2"/>
  <c r="AC1142" i="2"/>
  <c r="W1142" i="2"/>
  <c r="V1142" i="2"/>
  <c r="AL1141" i="2"/>
  <c r="AI1141" i="2"/>
  <c r="AH1141" i="2"/>
  <c r="AJ1141" i="2" s="1"/>
  <c r="AG1141" i="2"/>
  <c r="AF1141" i="2"/>
  <c r="AD1141" i="2"/>
  <c r="AC1141" i="2"/>
  <c r="V1141" i="2"/>
  <c r="AL1140" i="2"/>
  <c r="AI1140" i="2"/>
  <c r="AH1140" i="2"/>
  <c r="AJ1140" i="2" s="1"/>
  <c r="AG1140" i="2"/>
  <c r="AF1140" i="2"/>
  <c r="AD1140" i="2"/>
  <c r="AC1140" i="2"/>
  <c r="W1140" i="2"/>
  <c r="V1140" i="2"/>
  <c r="AL1139" i="2"/>
  <c r="AI1139" i="2"/>
  <c r="AH1139" i="2"/>
  <c r="AJ1139" i="2" s="1"/>
  <c r="AG1139" i="2"/>
  <c r="AF1139" i="2"/>
  <c r="AD1139" i="2"/>
  <c r="AC1139" i="2"/>
  <c r="W1139" i="2"/>
  <c r="V1139" i="2"/>
  <c r="AL1138" i="2"/>
  <c r="AI1138" i="2"/>
  <c r="AJ1138" i="2" s="1"/>
  <c r="AH1138" i="2"/>
  <c r="AG1138" i="2"/>
  <c r="AF1138" i="2"/>
  <c r="AD1138" i="2"/>
  <c r="AC1138" i="2"/>
  <c r="W1138" i="2"/>
  <c r="V1138" i="2"/>
  <c r="AL1137" i="2"/>
  <c r="AI1137" i="2"/>
  <c r="AH1137" i="2"/>
  <c r="AG1137" i="2"/>
  <c r="AF1137" i="2"/>
  <c r="AD1137" i="2"/>
  <c r="AC1137" i="2"/>
  <c r="W1137" i="2"/>
  <c r="V1137" i="2"/>
  <c r="AL1136" i="2"/>
  <c r="AI1136" i="2"/>
  <c r="AH1136" i="2"/>
  <c r="AJ1136" i="2" s="1"/>
  <c r="AF1136" i="2"/>
  <c r="AD1136" i="2"/>
  <c r="AC1136" i="2"/>
  <c r="W1136" i="2"/>
  <c r="V1136" i="2"/>
  <c r="AL1135" i="2"/>
  <c r="AI1135" i="2"/>
  <c r="AH1135" i="2"/>
  <c r="AJ1135" i="2" s="1"/>
  <c r="AG1135" i="2"/>
  <c r="AF1135" i="2"/>
  <c r="AD1135" i="2"/>
  <c r="AC1135" i="2"/>
  <c r="W1135" i="2"/>
  <c r="V1135" i="2"/>
  <c r="AL1134" i="2"/>
  <c r="AI1134" i="2"/>
  <c r="AH1134" i="2"/>
  <c r="AG1134" i="2"/>
  <c r="AF1134" i="2"/>
  <c r="AD1134" i="2"/>
  <c r="AC1134" i="2"/>
  <c r="W1134" i="2"/>
  <c r="V1134" i="2"/>
  <c r="AL1133" i="2"/>
  <c r="AI1133" i="2"/>
  <c r="AK1133" i="2" s="1"/>
  <c r="AH1133" i="2"/>
  <c r="AG1133" i="2"/>
  <c r="AF1133" i="2"/>
  <c r="AD1133" i="2"/>
  <c r="AC1133" i="2"/>
  <c r="W1133" i="2"/>
  <c r="V1133" i="2"/>
  <c r="AL1132" i="2"/>
  <c r="AI1132" i="2"/>
  <c r="AH1132" i="2"/>
  <c r="AG1132" i="2"/>
  <c r="AF1132" i="2"/>
  <c r="AD1132" i="2"/>
  <c r="AC1132" i="2"/>
  <c r="V1132" i="2"/>
  <c r="AL1131" i="2"/>
  <c r="AI1131" i="2"/>
  <c r="AH1131" i="2"/>
  <c r="AG1131" i="2"/>
  <c r="AF1131" i="2"/>
  <c r="AD1131" i="2"/>
  <c r="AC1131" i="2"/>
  <c r="V1131" i="2"/>
  <c r="AL1130" i="2"/>
  <c r="AI1130" i="2"/>
  <c r="AH1130" i="2"/>
  <c r="AG1130" i="2"/>
  <c r="AF1130" i="2"/>
  <c r="AD1130" i="2"/>
  <c r="AC1130" i="2"/>
  <c r="V1130" i="2"/>
  <c r="AL1129" i="2"/>
  <c r="AI1129" i="2"/>
  <c r="AH1129" i="2"/>
  <c r="AG1129" i="2"/>
  <c r="AF1129" i="2"/>
  <c r="AD1129" i="2"/>
  <c r="AC1129" i="2"/>
  <c r="V1129" i="2"/>
  <c r="AL1128" i="2"/>
  <c r="AI1128" i="2"/>
  <c r="AH1128" i="2"/>
  <c r="AG1128" i="2"/>
  <c r="AF1128" i="2"/>
  <c r="AD1128" i="2"/>
  <c r="AC1128" i="2"/>
  <c r="V1128" i="2"/>
  <c r="AL1127" i="2"/>
  <c r="AI1127" i="2"/>
  <c r="AH1127" i="2"/>
  <c r="AG1127" i="2"/>
  <c r="AF1127" i="2"/>
  <c r="AD1127" i="2"/>
  <c r="AC1127" i="2"/>
  <c r="V1127" i="2"/>
  <c r="AL1126" i="2"/>
  <c r="AI1126" i="2"/>
  <c r="AH1126" i="2"/>
  <c r="AG1126" i="2"/>
  <c r="AF1126" i="2"/>
  <c r="AD1126" i="2"/>
  <c r="AC1126" i="2"/>
  <c r="V1126" i="2"/>
  <c r="AL1125" i="2"/>
  <c r="AI1125" i="2"/>
  <c r="AH1125" i="2"/>
  <c r="AG1125" i="2"/>
  <c r="AF1125" i="2"/>
  <c r="AD1125" i="2"/>
  <c r="AC1125" i="2"/>
  <c r="V1125" i="2"/>
  <c r="AL1124" i="2"/>
  <c r="AI1124" i="2"/>
  <c r="AH1124" i="2"/>
  <c r="AG1124" i="2"/>
  <c r="AF1124" i="2"/>
  <c r="AD1124" i="2"/>
  <c r="AC1124" i="2"/>
  <c r="V1124" i="2"/>
  <c r="AL1123" i="2"/>
  <c r="AI1123" i="2"/>
  <c r="AJ1123" i="2" s="1"/>
  <c r="AH1123" i="2"/>
  <c r="AG1123" i="2"/>
  <c r="AF1123" i="2"/>
  <c r="AD1123" i="2"/>
  <c r="AC1123" i="2"/>
  <c r="W1123" i="2"/>
  <c r="V1123" i="2"/>
  <c r="AL1122" i="2"/>
  <c r="AI1122" i="2"/>
  <c r="AH1122" i="2"/>
  <c r="AG1122" i="2"/>
  <c r="AF1122" i="2"/>
  <c r="AD1122" i="2"/>
  <c r="AC1122" i="2"/>
  <c r="W1122" i="2"/>
  <c r="V1122" i="2"/>
  <c r="AL1121" i="2"/>
  <c r="AI1121" i="2"/>
  <c r="AH1121" i="2"/>
  <c r="AK1121" i="2" s="1"/>
  <c r="AG1121" i="2"/>
  <c r="AF1121" i="2"/>
  <c r="AD1121" i="2"/>
  <c r="AC1121" i="2"/>
  <c r="W1121" i="2"/>
  <c r="V1121" i="2"/>
  <c r="AL1120" i="2"/>
  <c r="AI1120" i="2"/>
  <c r="AJ1120" i="2" s="1"/>
  <c r="AH1120" i="2"/>
  <c r="AG1120" i="2"/>
  <c r="AF1120" i="2"/>
  <c r="AD1120" i="2"/>
  <c r="AD1148" i="2" s="1"/>
  <c r="AC1120" i="2"/>
  <c r="W1120" i="2"/>
  <c r="V1120" i="2"/>
  <c r="AL1119" i="2"/>
  <c r="AL1148" i="2" s="1"/>
  <c r="AI1119" i="2"/>
  <c r="AH1119" i="2"/>
  <c r="AG1119" i="2"/>
  <c r="AF1119" i="2"/>
  <c r="AD1119" i="2"/>
  <c r="AC1119" i="2"/>
  <c r="W1119" i="2"/>
  <c r="V1119" i="2"/>
  <c r="AL1118" i="2"/>
  <c r="AI1118" i="2"/>
  <c r="AH1118" i="2"/>
  <c r="AK1118" i="2" s="1"/>
  <c r="AG1118" i="2"/>
  <c r="AF1118" i="2"/>
  <c r="AD1118" i="2"/>
  <c r="AC1118" i="2"/>
  <c r="W1118" i="2"/>
  <c r="W1148" i="2" s="1"/>
  <c r="V1118" i="2"/>
  <c r="AE1108" i="2"/>
  <c r="AB1108" i="2"/>
  <c r="AA1108" i="2"/>
  <c r="AC1108" i="2" s="1"/>
  <c r="Z1108" i="2"/>
  <c r="Y1108" i="2"/>
  <c r="X1108" i="2"/>
  <c r="U1108" i="2"/>
  <c r="T1108" i="2"/>
  <c r="S1108" i="2"/>
  <c r="R1108" i="2"/>
  <c r="Q1108" i="2"/>
  <c r="P1108" i="2"/>
  <c r="O1108" i="2"/>
  <c r="N1108" i="2"/>
  <c r="M1108" i="2"/>
  <c r="L1108" i="2"/>
  <c r="K1108" i="2"/>
  <c r="J1108" i="2"/>
  <c r="I1108" i="2"/>
  <c r="H1108" i="2"/>
  <c r="G1108" i="2"/>
  <c r="F1108" i="2"/>
  <c r="E1108" i="2"/>
  <c r="AL1107" i="2"/>
  <c r="AI1107" i="2"/>
  <c r="AH1107" i="2"/>
  <c r="AJ1107" i="2" s="1"/>
  <c r="AG1107" i="2"/>
  <c r="AF1107" i="2"/>
  <c r="AD1107" i="2"/>
  <c r="AC1107" i="2"/>
  <c r="W1107" i="2"/>
  <c r="V1107" i="2"/>
  <c r="AL1106" i="2"/>
  <c r="AJ1106" i="2"/>
  <c r="AH1106" i="2"/>
  <c r="AK1106" i="2" s="1"/>
  <c r="AG1106" i="2"/>
  <c r="AF1106" i="2"/>
  <c r="AD1106" i="2"/>
  <c r="AC1106" i="2"/>
  <c r="W1106" i="2"/>
  <c r="V1106" i="2"/>
  <c r="AL1105" i="2"/>
  <c r="AJ1105" i="2"/>
  <c r="AH1105" i="2"/>
  <c r="AK1105" i="2" s="1"/>
  <c r="AG1105" i="2"/>
  <c r="AF1105" i="2"/>
  <c r="AD1105" i="2"/>
  <c r="AC1105" i="2"/>
  <c r="W1105" i="2"/>
  <c r="V1105" i="2"/>
  <c r="AL1104" i="2"/>
  <c r="AI1104" i="2"/>
  <c r="AH1104" i="2"/>
  <c r="AG1104" i="2"/>
  <c r="AF1104" i="2"/>
  <c r="AD1104" i="2"/>
  <c r="AC1104" i="2"/>
  <c r="W1104" i="2"/>
  <c r="V1104" i="2"/>
  <c r="AL1103" i="2"/>
  <c r="AI1103" i="2"/>
  <c r="AJ1103" i="2" s="1"/>
  <c r="AH1103" i="2"/>
  <c r="AG1103" i="2"/>
  <c r="AF1103" i="2"/>
  <c r="AD1103" i="2"/>
  <c r="AC1103" i="2"/>
  <c r="W1103" i="2"/>
  <c r="V1103" i="2"/>
  <c r="AL1102" i="2"/>
  <c r="AI1102" i="2"/>
  <c r="AH1102" i="2"/>
  <c r="AG1102" i="2"/>
  <c r="AF1102" i="2"/>
  <c r="AD1102" i="2"/>
  <c r="AC1102" i="2"/>
  <c r="W1102" i="2"/>
  <c r="V1102" i="2"/>
  <c r="AL1101" i="2"/>
  <c r="AI1101" i="2"/>
  <c r="AJ1101" i="2" s="1"/>
  <c r="AH1101" i="2"/>
  <c r="AG1101" i="2"/>
  <c r="AF1101" i="2"/>
  <c r="AD1101" i="2"/>
  <c r="AC1101" i="2"/>
  <c r="V1101" i="2"/>
  <c r="AL1100" i="2"/>
  <c r="AI1100" i="2"/>
  <c r="AJ1100" i="2" s="1"/>
  <c r="AH1100" i="2"/>
  <c r="AG1100" i="2"/>
  <c r="AF1100" i="2"/>
  <c r="AD1100" i="2"/>
  <c r="AC1100" i="2"/>
  <c r="W1100" i="2"/>
  <c r="V1100" i="2"/>
  <c r="AL1099" i="2"/>
  <c r="AI1099" i="2"/>
  <c r="AH1099" i="2"/>
  <c r="AG1099" i="2"/>
  <c r="AF1099" i="2"/>
  <c r="AD1099" i="2"/>
  <c r="AC1099" i="2"/>
  <c r="W1099" i="2"/>
  <c r="V1099" i="2"/>
  <c r="AL1098" i="2"/>
  <c r="AI1098" i="2"/>
  <c r="AJ1098" i="2" s="1"/>
  <c r="AH1098" i="2"/>
  <c r="AG1098" i="2"/>
  <c r="AF1098" i="2"/>
  <c r="AD1098" i="2"/>
  <c r="AC1098" i="2"/>
  <c r="W1098" i="2"/>
  <c r="V1098" i="2"/>
  <c r="AL1097" i="2"/>
  <c r="AI1097" i="2"/>
  <c r="AH1097" i="2"/>
  <c r="AG1097" i="2"/>
  <c r="AF1097" i="2"/>
  <c r="AD1097" i="2"/>
  <c r="AC1097" i="2"/>
  <c r="W1097" i="2"/>
  <c r="V1097" i="2"/>
  <c r="AL1096" i="2"/>
  <c r="AI1096" i="2"/>
  <c r="AJ1096" i="2" s="1"/>
  <c r="AH1096" i="2"/>
  <c r="AF1096" i="2"/>
  <c r="AD1096" i="2"/>
  <c r="AC1096" i="2"/>
  <c r="W1096" i="2"/>
  <c r="V1096" i="2"/>
  <c r="AL1095" i="2"/>
  <c r="AI1095" i="2"/>
  <c r="AJ1095" i="2" s="1"/>
  <c r="AH1095" i="2"/>
  <c r="AG1095" i="2"/>
  <c r="AF1095" i="2"/>
  <c r="AD1095" i="2"/>
  <c r="AC1095" i="2"/>
  <c r="W1095" i="2"/>
  <c r="V1095" i="2"/>
  <c r="AL1094" i="2"/>
  <c r="AI1094" i="2"/>
  <c r="AJ1094" i="2" s="1"/>
  <c r="AH1094" i="2"/>
  <c r="AG1094" i="2"/>
  <c r="AF1094" i="2"/>
  <c r="AD1094" i="2"/>
  <c r="AC1094" i="2"/>
  <c r="W1094" i="2"/>
  <c r="V1094" i="2"/>
  <c r="AL1093" i="2"/>
  <c r="AI1093" i="2"/>
  <c r="AH1093" i="2"/>
  <c r="AG1093" i="2"/>
  <c r="AF1093" i="2"/>
  <c r="AD1093" i="2"/>
  <c r="AC1093" i="2"/>
  <c r="W1093" i="2"/>
  <c r="V1093" i="2"/>
  <c r="AL1092" i="2"/>
  <c r="AI1092" i="2"/>
  <c r="AJ1092" i="2" s="1"/>
  <c r="AH1092" i="2"/>
  <c r="AK1092" i="2" s="1"/>
  <c r="AG1092" i="2"/>
  <c r="AF1092" i="2"/>
  <c r="AD1092" i="2"/>
  <c r="AC1092" i="2"/>
  <c r="V1092" i="2"/>
  <c r="AL1091" i="2"/>
  <c r="AI1091" i="2"/>
  <c r="AH1091" i="2"/>
  <c r="AK1091" i="2" s="1"/>
  <c r="AG1091" i="2"/>
  <c r="AF1091" i="2"/>
  <c r="AD1091" i="2"/>
  <c r="AC1091" i="2"/>
  <c r="V1091" i="2"/>
  <c r="AL1090" i="2"/>
  <c r="AI1090" i="2"/>
  <c r="AH1090" i="2"/>
  <c r="AK1090" i="2" s="1"/>
  <c r="AG1090" i="2"/>
  <c r="AF1090" i="2"/>
  <c r="AD1090" i="2"/>
  <c r="AC1090" i="2"/>
  <c r="V1090" i="2"/>
  <c r="AL1089" i="2"/>
  <c r="AI1089" i="2"/>
  <c r="AH1089" i="2"/>
  <c r="AG1089" i="2"/>
  <c r="AF1089" i="2"/>
  <c r="AD1089" i="2"/>
  <c r="AC1089" i="2"/>
  <c r="V1089" i="2"/>
  <c r="AL1088" i="2"/>
  <c r="AI1088" i="2"/>
  <c r="AH1088" i="2"/>
  <c r="AK1088" i="2" s="1"/>
  <c r="AG1088" i="2"/>
  <c r="AF1088" i="2"/>
  <c r="AD1088" i="2"/>
  <c r="AC1088" i="2"/>
  <c r="V1088" i="2"/>
  <c r="AL1087" i="2"/>
  <c r="AI1087" i="2"/>
  <c r="AH1087" i="2"/>
  <c r="AK1087" i="2" s="1"/>
  <c r="AG1087" i="2"/>
  <c r="AF1087" i="2"/>
  <c r="AD1087" i="2"/>
  <c r="AC1087" i="2"/>
  <c r="V1087" i="2"/>
  <c r="AL1086" i="2"/>
  <c r="AI1086" i="2"/>
  <c r="AH1086" i="2"/>
  <c r="AG1086" i="2"/>
  <c r="AF1086" i="2"/>
  <c r="AD1086" i="2"/>
  <c r="AC1086" i="2"/>
  <c r="V1086" i="2"/>
  <c r="AL1085" i="2"/>
  <c r="AI1085" i="2"/>
  <c r="AJ1085" i="2" s="1"/>
  <c r="AH1085" i="2"/>
  <c r="AK1085" i="2" s="1"/>
  <c r="AG1085" i="2"/>
  <c r="AF1085" i="2"/>
  <c r="AD1085" i="2"/>
  <c r="AC1085" i="2"/>
  <c r="V1085" i="2"/>
  <c r="AL1084" i="2"/>
  <c r="AI1084" i="2"/>
  <c r="AH1084" i="2"/>
  <c r="AK1084" i="2" s="1"/>
  <c r="AG1084" i="2"/>
  <c r="AF1084" i="2"/>
  <c r="AD1084" i="2"/>
  <c r="AC1084" i="2"/>
  <c r="V1084" i="2"/>
  <c r="AL1083" i="2"/>
  <c r="AI1083" i="2"/>
  <c r="AJ1083" i="2" s="1"/>
  <c r="AH1083" i="2"/>
  <c r="AG1083" i="2"/>
  <c r="AF1083" i="2"/>
  <c r="AD1083" i="2"/>
  <c r="AC1083" i="2"/>
  <c r="W1083" i="2"/>
  <c r="V1083" i="2"/>
  <c r="AL1082" i="2"/>
  <c r="AI1082" i="2"/>
  <c r="AH1082" i="2"/>
  <c r="AG1082" i="2"/>
  <c r="AF1082" i="2"/>
  <c r="AD1082" i="2"/>
  <c r="AC1082" i="2"/>
  <c r="W1082" i="2"/>
  <c r="V1082" i="2"/>
  <c r="AL1081" i="2"/>
  <c r="AI1081" i="2"/>
  <c r="AH1081" i="2"/>
  <c r="AG1081" i="2"/>
  <c r="AF1081" i="2"/>
  <c r="AD1081" i="2"/>
  <c r="AC1081" i="2"/>
  <c r="W1081" i="2"/>
  <c r="V1081" i="2"/>
  <c r="AL1080" i="2"/>
  <c r="AI1080" i="2"/>
  <c r="AH1080" i="2"/>
  <c r="AG1080" i="2"/>
  <c r="AF1080" i="2"/>
  <c r="AD1080" i="2"/>
  <c r="AC1080" i="2"/>
  <c r="W1080" i="2"/>
  <c r="V1080" i="2"/>
  <c r="AL1079" i="2"/>
  <c r="AI1079" i="2"/>
  <c r="AH1079" i="2"/>
  <c r="AK1079" i="2" s="1"/>
  <c r="AG1079" i="2"/>
  <c r="AF1079" i="2"/>
  <c r="AD1079" i="2"/>
  <c r="AC1079" i="2"/>
  <c r="W1079" i="2"/>
  <c r="V1079" i="2"/>
  <c r="AL1078" i="2"/>
  <c r="AI1078" i="2"/>
  <c r="AJ1078" i="2" s="1"/>
  <c r="AH1078" i="2"/>
  <c r="AG1078" i="2"/>
  <c r="AF1078" i="2"/>
  <c r="AD1078" i="2"/>
  <c r="AC1078" i="2"/>
  <c r="W1078" i="2"/>
  <c r="V107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H1039" i="2"/>
  <c r="AI1039" i="2"/>
  <c r="AJ1039" i="2" s="1"/>
  <c r="AH1040" i="2"/>
  <c r="AJ1040" i="2" s="1"/>
  <c r="AI1040" i="2"/>
  <c r="AH1041" i="2"/>
  <c r="AI1041" i="2"/>
  <c r="AH1042" i="2"/>
  <c r="AI1042" i="2"/>
  <c r="AH1043" i="2"/>
  <c r="AI1043" i="2"/>
  <c r="AH1044" i="2"/>
  <c r="AI1044" i="2"/>
  <c r="AJ1044" i="2" s="1"/>
  <c r="AH1045" i="2"/>
  <c r="AI1045" i="2"/>
  <c r="AJ1045" i="2" s="1"/>
  <c r="AH1046" i="2"/>
  <c r="AI1046" i="2"/>
  <c r="AH1047" i="2"/>
  <c r="AI1047" i="2"/>
  <c r="AJ1047" i="2" s="1"/>
  <c r="AH1048" i="2"/>
  <c r="AI1048" i="2"/>
  <c r="AH1049" i="2"/>
  <c r="AI1049" i="2"/>
  <c r="AH1050" i="2"/>
  <c r="AI1050" i="2"/>
  <c r="AH1051" i="2"/>
  <c r="AI1051" i="2"/>
  <c r="AH1052" i="2"/>
  <c r="AI1052" i="2"/>
  <c r="AH1053" i="2"/>
  <c r="AI1053" i="2"/>
  <c r="AJ1053" i="2" s="1"/>
  <c r="AH1054" i="2"/>
  <c r="AJ1054" i="2" s="1"/>
  <c r="AI1054" i="2"/>
  <c r="AH1055" i="2"/>
  <c r="AI1055" i="2"/>
  <c r="AJ1055" i="2" s="1"/>
  <c r="AH1056" i="2"/>
  <c r="AI1056" i="2"/>
  <c r="AH1057" i="2"/>
  <c r="AI1057" i="2"/>
  <c r="AH1058" i="2"/>
  <c r="AI1058" i="2"/>
  <c r="AH1059" i="2"/>
  <c r="AI1059" i="2"/>
  <c r="AH1060" i="2"/>
  <c r="AI1060" i="2"/>
  <c r="AH1061" i="2"/>
  <c r="AI1061" i="2"/>
  <c r="AJ1061" i="2" s="1"/>
  <c r="AH1062" i="2"/>
  <c r="AJ1062" i="2" s="1"/>
  <c r="AI1062" i="2"/>
  <c r="AH1063" i="2"/>
  <c r="AI1063" i="2"/>
  <c r="AJ1063" i="2" s="1"/>
  <c r="AH1064" i="2"/>
  <c r="AI1064" i="2"/>
  <c r="AJ1064" i="2" s="1"/>
  <c r="AH1065" i="2"/>
  <c r="AI1065" i="2"/>
  <c r="AH1066" i="2"/>
  <c r="AK1066" i="2" s="1"/>
  <c r="AH1067" i="2"/>
  <c r="AK1067" i="2" s="1"/>
  <c r="AH1068" i="2"/>
  <c r="AI1068" i="2"/>
  <c r="AG1039" i="2"/>
  <c r="AG1040" i="2"/>
  <c r="AG1041" i="2"/>
  <c r="AG1042" i="2"/>
  <c r="AG1043" i="2"/>
  <c r="AG1044" i="2"/>
  <c r="AG1045" i="2"/>
  <c r="AG1046" i="2"/>
  <c r="AG1047" i="2"/>
  <c r="AG1048" i="2"/>
  <c r="AG1049" i="2"/>
  <c r="AG1050" i="2"/>
  <c r="AG1051" i="2"/>
  <c r="AG1052" i="2"/>
  <c r="AG1053" i="2"/>
  <c r="AG1054" i="2"/>
  <c r="AG1055" i="2"/>
  <c r="AG1056" i="2"/>
  <c r="AG1058" i="2"/>
  <c r="AG1059" i="2"/>
  <c r="AG1060" i="2"/>
  <c r="AG1061" i="2"/>
  <c r="AG1062" i="2"/>
  <c r="AG1063" i="2"/>
  <c r="AG1064" i="2"/>
  <c r="AG1065" i="2"/>
  <c r="AG1066" i="2"/>
  <c r="AG1067" i="2"/>
  <c r="AG1068" i="2"/>
  <c r="AF1039" i="2"/>
  <c r="AF1040" i="2"/>
  <c r="AF1041" i="2"/>
  <c r="AF1042" i="2"/>
  <c r="AF1043" i="2"/>
  <c r="AF1044" i="2"/>
  <c r="AF1045" i="2"/>
  <c r="AF1046" i="2"/>
  <c r="AF1047" i="2"/>
  <c r="AF1048" i="2"/>
  <c r="AF1049" i="2"/>
  <c r="AF1050" i="2"/>
  <c r="AF1051" i="2"/>
  <c r="AF1052" i="2"/>
  <c r="AF1053" i="2"/>
  <c r="AF1054" i="2"/>
  <c r="AF1055" i="2"/>
  <c r="AF1056" i="2"/>
  <c r="AF1057" i="2"/>
  <c r="AF1058" i="2"/>
  <c r="AF1059" i="2"/>
  <c r="AF1060" i="2"/>
  <c r="AF1061" i="2"/>
  <c r="AF1062" i="2"/>
  <c r="AF1063" i="2"/>
  <c r="AF1064" i="2"/>
  <c r="AF1065" i="2"/>
  <c r="AF1066" i="2"/>
  <c r="AF1067" i="2"/>
  <c r="AF1068" i="2"/>
  <c r="AE1069" i="2"/>
  <c r="AD1039" i="2"/>
  <c r="AD1040" i="2"/>
  <c r="AD1041" i="2"/>
  <c r="AD1042" i="2"/>
  <c r="AD1043" i="2"/>
  <c r="AD1044" i="2"/>
  <c r="AD1045" i="2"/>
  <c r="AD1046" i="2"/>
  <c r="AD1047" i="2"/>
  <c r="AD1048" i="2"/>
  <c r="AD1049" i="2"/>
  <c r="AD1050" i="2"/>
  <c r="AD1051" i="2"/>
  <c r="AD1052" i="2"/>
  <c r="AD1053" i="2"/>
  <c r="AD1054" i="2"/>
  <c r="AD1055" i="2"/>
  <c r="AD1056" i="2"/>
  <c r="AD1057" i="2"/>
  <c r="AD1058" i="2"/>
  <c r="AD1059" i="2"/>
  <c r="AD1060" i="2"/>
  <c r="AD1061" i="2"/>
  <c r="AD1062" i="2"/>
  <c r="AD1063" i="2"/>
  <c r="AD1064" i="2"/>
  <c r="AD1065" i="2"/>
  <c r="AD1066" i="2"/>
  <c r="AD1067" i="2"/>
  <c r="AD1068" i="2"/>
  <c r="AB1069" i="2"/>
  <c r="AA1069" i="2"/>
  <c r="Z1069" i="2"/>
  <c r="Y1069" i="2"/>
  <c r="X1069" i="2"/>
  <c r="W1039" i="2"/>
  <c r="W1040" i="2"/>
  <c r="W1041" i="2"/>
  <c r="W1042" i="2"/>
  <c r="W1043" i="2"/>
  <c r="W1044" i="2"/>
  <c r="W1054" i="2"/>
  <c r="W1055" i="2"/>
  <c r="W1056" i="2"/>
  <c r="W1057" i="2"/>
  <c r="W1058" i="2"/>
  <c r="W1059" i="2"/>
  <c r="W1060" i="2"/>
  <c r="W1061" i="2"/>
  <c r="W1063" i="2"/>
  <c r="W1064" i="2"/>
  <c r="W1065" i="2"/>
  <c r="W1066" i="2"/>
  <c r="W1067" i="2"/>
  <c r="W1068" i="2"/>
  <c r="U1069" i="2"/>
  <c r="T1069" i="2"/>
  <c r="V1069" i="2" s="1"/>
  <c r="S1069" i="2"/>
  <c r="R1069" i="2"/>
  <c r="Q1069" i="2"/>
  <c r="P1069" i="2"/>
  <c r="O1069" i="2"/>
  <c r="N1069" i="2"/>
  <c r="M1069" i="2"/>
  <c r="L1069" i="2"/>
  <c r="K1069" i="2"/>
  <c r="J1069" i="2"/>
  <c r="I1069" i="2"/>
  <c r="H1069" i="2"/>
  <c r="G1069" i="2"/>
  <c r="F1069" i="2"/>
  <c r="E1069" i="2"/>
  <c r="AC1068" i="2"/>
  <c r="V1068" i="2"/>
  <c r="AJ1067" i="2"/>
  <c r="AC1067" i="2"/>
  <c r="V1067" i="2"/>
  <c r="AJ1066" i="2"/>
  <c r="AC1066" i="2"/>
  <c r="V1066" i="2"/>
  <c r="AC1065" i="2"/>
  <c r="V1065" i="2"/>
  <c r="AC1064" i="2"/>
  <c r="V1064" i="2"/>
  <c r="AC1063" i="2"/>
  <c r="V1063" i="2"/>
  <c r="AC1062" i="2"/>
  <c r="V1062" i="2"/>
  <c r="AC1061" i="2"/>
  <c r="V1061" i="2"/>
  <c r="AC1060" i="2"/>
  <c r="V1060" i="2"/>
  <c r="AC1059" i="2"/>
  <c r="V1059" i="2"/>
  <c r="AC1058" i="2"/>
  <c r="V1058" i="2"/>
  <c r="AC1057" i="2"/>
  <c r="V1057" i="2"/>
  <c r="AC1056" i="2"/>
  <c r="V1056" i="2"/>
  <c r="AC1055" i="2"/>
  <c r="V1055" i="2"/>
  <c r="AC1054" i="2"/>
  <c r="V1054" i="2"/>
  <c r="AC1053" i="2"/>
  <c r="V1053" i="2"/>
  <c r="AC1052" i="2"/>
  <c r="V1052" i="2"/>
  <c r="AC1051" i="2"/>
  <c r="V1051" i="2"/>
  <c r="AC1050" i="2"/>
  <c r="V1050" i="2"/>
  <c r="AC1049" i="2"/>
  <c r="V1049" i="2"/>
  <c r="AJ1048" i="2"/>
  <c r="AC1048" i="2"/>
  <c r="V1048" i="2"/>
  <c r="AC1047" i="2"/>
  <c r="V1047" i="2"/>
  <c r="AJ1046" i="2"/>
  <c r="AC1046" i="2"/>
  <c r="V1046" i="2"/>
  <c r="AC1045" i="2"/>
  <c r="V1045" i="2"/>
  <c r="AC1044" i="2"/>
  <c r="V1044" i="2"/>
  <c r="AC1043" i="2"/>
  <c r="V1043" i="2"/>
  <c r="AC1042" i="2"/>
  <c r="V1042" i="2"/>
  <c r="AC1041" i="2"/>
  <c r="V1041" i="2"/>
  <c r="AC1040" i="2"/>
  <c r="V1040" i="2"/>
  <c r="AC1039" i="2"/>
  <c r="V1039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H999" i="2"/>
  <c r="AI999" i="2"/>
  <c r="AH1000" i="2"/>
  <c r="AI1000" i="2"/>
  <c r="AI1029" i="2" s="1"/>
  <c r="AH1001" i="2"/>
  <c r="AI1001" i="2"/>
  <c r="AH1002" i="2"/>
  <c r="AI1002" i="2"/>
  <c r="AH1003" i="2"/>
  <c r="AI1003" i="2"/>
  <c r="AH1004" i="2"/>
  <c r="AI1004" i="2"/>
  <c r="AJ1004" i="2" s="1"/>
  <c r="AH1005" i="2"/>
  <c r="AI1005" i="2"/>
  <c r="AH1006" i="2"/>
  <c r="AI1006" i="2"/>
  <c r="AJ1006" i="2" s="1"/>
  <c r="AH1007" i="2"/>
  <c r="AI1007" i="2"/>
  <c r="AH1008" i="2"/>
  <c r="AI1008" i="2"/>
  <c r="AJ1008" i="2" s="1"/>
  <c r="AH1009" i="2"/>
  <c r="AI1009" i="2"/>
  <c r="AH1010" i="2"/>
  <c r="AI1010" i="2"/>
  <c r="AH1011" i="2"/>
  <c r="AI1011" i="2"/>
  <c r="AK1011" i="2" s="1"/>
  <c r="AH1012" i="2"/>
  <c r="AI1012" i="2"/>
  <c r="AH1013" i="2"/>
  <c r="AI1013" i="2"/>
  <c r="AJ1013" i="2" s="1"/>
  <c r="AH1014" i="2"/>
  <c r="AI1014" i="2"/>
  <c r="AH1015" i="2"/>
  <c r="AI1015" i="2"/>
  <c r="AH1016" i="2"/>
  <c r="AI1016" i="2"/>
  <c r="AH1017" i="2"/>
  <c r="AI1017" i="2"/>
  <c r="AH1018" i="2"/>
  <c r="AI1018" i="2"/>
  <c r="AH1019" i="2"/>
  <c r="AI1019" i="2"/>
  <c r="AH1020" i="2"/>
  <c r="AI1020" i="2"/>
  <c r="AJ1020" i="2" s="1"/>
  <c r="AH1021" i="2"/>
  <c r="AI1021" i="2"/>
  <c r="AH1022" i="2"/>
  <c r="AI1022" i="2"/>
  <c r="AH1023" i="2"/>
  <c r="AI1023" i="2"/>
  <c r="AH1024" i="2"/>
  <c r="AI1024" i="2"/>
  <c r="AH1025" i="2"/>
  <c r="AI1025" i="2"/>
  <c r="AH1026" i="2"/>
  <c r="AK1026" i="2" s="1"/>
  <c r="AH1027" i="2"/>
  <c r="AK1027" i="2" s="1"/>
  <c r="AH1028" i="2"/>
  <c r="AI1028" i="2"/>
  <c r="AG999" i="2"/>
  <c r="AG1000" i="2"/>
  <c r="AG1001" i="2"/>
  <c r="AG1002" i="2"/>
  <c r="AG1003" i="2"/>
  <c r="AG1004" i="2"/>
  <c r="AG1005" i="2"/>
  <c r="AG1006" i="2"/>
  <c r="AG1007" i="2"/>
  <c r="AG1008" i="2"/>
  <c r="AG1009" i="2"/>
  <c r="AG1010" i="2"/>
  <c r="AG1011" i="2"/>
  <c r="AG1012" i="2"/>
  <c r="AG1013" i="2"/>
  <c r="AG1014" i="2"/>
  <c r="AG1015" i="2"/>
  <c r="AG1016" i="2"/>
  <c r="AG1018" i="2"/>
  <c r="AG1019" i="2"/>
  <c r="AG1020" i="2"/>
  <c r="AG1021" i="2"/>
  <c r="AG1022" i="2"/>
  <c r="AG1023" i="2"/>
  <c r="AG1024" i="2"/>
  <c r="AG1025" i="2"/>
  <c r="AG1026" i="2"/>
  <c r="AG1027" i="2"/>
  <c r="AG1028" i="2"/>
  <c r="AF999" i="2"/>
  <c r="AF1000" i="2"/>
  <c r="AF1001" i="2"/>
  <c r="AF1002" i="2"/>
  <c r="AF1003" i="2"/>
  <c r="AF1004" i="2"/>
  <c r="AF1005" i="2"/>
  <c r="AF1006" i="2"/>
  <c r="AF1007" i="2"/>
  <c r="AF1008" i="2"/>
  <c r="AF1009" i="2"/>
  <c r="AF1010" i="2"/>
  <c r="AF1011" i="2"/>
  <c r="AF1012" i="2"/>
  <c r="AF1013" i="2"/>
  <c r="AF1014" i="2"/>
  <c r="AF1015" i="2"/>
  <c r="AF1016" i="2"/>
  <c r="AF1017" i="2"/>
  <c r="AF1018" i="2"/>
  <c r="AF1019" i="2"/>
  <c r="AF1020" i="2"/>
  <c r="AF1021" i="2"/>
  <c r="AF1022" i="2"/>
  <c r="AF1023" i="2"/>
  <c r="AF1024" i="2"/>
  <c r="AF1025" i="2"/>
  <c r="AF1026" i="2"/>
  <c r="AF1027" i="2"/>
  <c r="AF1028" i="2"/>
  <c r="AE1029" i="2"/>
  <c r="AD999" i="2"/>
  <c r="AD1000" i="2"/>
  <c r="AD1001" i="2"/>
  <c r="AD1002" i="2"/>
  <c r="AD1003" i="2"/>
  <c r="AD1004" i="2"/>
  <c r="AD1005" i="2"/>
  <c r="AD1006" i="2"/>
  <c r="AD1007" i="2"/>
  <c r="AD1008" i="2"/>
  <c r="AD1009" i="2"/>
  <c r="AD1010" i="2"/>
  <c r="AD1011" i="2"/>
  <c r="AD1012" i="2"/>
  <c r="AD1013" i="2"/>
  <c r="AD1014" i="2"/>
  <c r="AD1015" i="2"/>
  <c r="AD1016" i="2"/>
  <c r="AD1017" i="2"/>
  <c r="AD1018" i="2"/>
  <c r="AD1019" i="2"/>
  <c r="AD1020" i="2"/>
  <c r="AD1021" i="2"/>
  <c r="AD1022" i="2"/>
  <c r="AD1023" i="2"/>
  <c r="AD1024" i="2"/>
  <c r="AD1025" i="2"/>
  <c r="AD1026" i="2"/>
  <c r="AD1027" i="2"/>
  <c r="AD1028" i="2"/>
  <c r="AB1029" i="2"/>
  <c r="AA1029" i="2"/>
  <c r="Z1029" i="2"/>
  <c r="Y1029" i="2"/>
  <c r="X1029" i="2"/>
  <c r="W999" i="2"/>
  <c r="W1000" i="2"/>
  <c r="W1001" i="2"/>
  <c r="W1002" i="2"/>
  <c r="W1003" i="2"/>
  <c r="W1004" i="2"/>
  <c r="W1014" i="2"/>
  <c r="W1015" i="2"/>
  <c r="W1016" i="2"/>
  <c r="W1017" i="2"/>
  <c r="W1018" i="2"/>
  <c r="W1019" i="2"/>
  <c r="W1020" i="2"/>
  <c r="W1021" i="2"/>
  <c r="W1023" i="2"/>
  <c r="W1024" i="2"/>
  <c r="W1025" i="2"/>
  <c r="W1026" i="2"/>
  <c r="W1027" i="2"/>
  <c r="W1028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AJ1028" i="2"/>
  <c r="AC1028" i="2"/>
  <c r="V1028" i="2"/>
  <c r="AJ1027" i="2"/>
  <c r="AC1027" i="2"/>
  <c r="V1027" i="2"/>
  <c r="AJ1026" i="2"/>
  <c r="AC1026" i="2"/>
  <c r="V1026" i="2"/>
  <c r="AC1025" i="2"/>
  <c r="V1025" i="2"/>
  <c r="AC1024" i="2"/>
  <c r="V1024" i="2"/>
  <c r="AC1023" i="2"/>
  <c r="V1023" i="2"/>
  <c r="AC1022" i="2"/>
  <c r="V1022" i="2"/>
  <c r="AC1021" i="2"/>
  <c r="V1021" i="2"/>
  <c r="AC1020" i="2"/>
  <c r="V1020" i="2"/>
  <c r="AC1019" i="2"/>
  <c r="V1019" i="2"/>
  <c r="AC1018" i="2"/>
  <c r="V1018" i="2"/>
  <c r="AC1017" i="2"/>
  <c r="V1017" i="2"/>
  <c r="AC1016" i="2"/>
  <c r="V1016" i="2"/>
  <c r="AJ1015" i="2"/>
  <c r="AC1015" i="2"/>
  <c r="V1015" i="2"/>
  <c r="AC1014" i="2"/>
  <c r="V1014" i="2"/>
  <c r="AC1013" i="2"/>
  <c r="V1013" i="2"/>
  <c r="AC1012" i="2"/>
  <c r="V1012" i="2"/>
  <c r="AJ1011" i="2"/>
  <c r="AC1011" i="2"/>
  <c r="V1011" i="2"/>
  <c r="AC1010" i="2"/>
  <c r="V1010" i="2"/>
  <c r="AC1009" i="2"/>
  <c r="V1009" i="2"/>
  <c r="AC1008" i="2"/>
  <c r="V1008" i="2"/>
  <c r="AC1007" i="2"/>
  <c r="V1007" i="2"/>
  <c r="AC1006" i="2"/>
  <c r="V1006" i="2"/>
  <c r="AC1005" i="2"/>
  <c r="V1005" i="2"/>
  <c r="AC1004" i="2"/>
  <c r="V1004" i="2"/>
  <c r="AC1003" i="2"/>
  <c r="V1003" i="2"/>
  <c r="AC1002" i="2"/>
  <c r="V1002" i="2"/>
  <c r="AC1001" i="2"/>
  <c r="V1001" i="2"/>
  <c r="AC1000" i="2"/>
  <c r="V1000" i="2"/>
  <c r="AJ999" i="2"/>
  <c r="AC999" i="2"/>
  <c r="V999" i="2"/>
  <c r="AL983" i="2"/>
  <c r="AL981" i="2"/>
  <c r="AL985" i="2"/>
  <c r="AL986" i="2"/>
  <c r="AL987" i="2"/>
  <c r="AL982" i="2"/>
  <c r="AL988" i="2"/>
  <c r="AL984" i="2"/>
  <c r="AH983" i="2"/>
  <c r="AI983" i="2"/>
  <c r="AJ983" i="2" s="1"/>
  <c r="AH981" i="2"/>
  <c r="AI981" i="2"/>
  <c r="AK981" i="2" s="1"/>
  <c r="AH985" i="2"/>
  <c r="AI985" i="2"/>
  <c r="AH986" i="2"/>
  <c r="AI986" i="2"/>
  <c r="AJ986" i="2" s="1"/>
  <c r="AH987" i="2"/>
  <c r="AI987" i="2"/>
  <c r="AJ987" i="2" s="1"/>
  <c r="AH982" i="2"/>
  <c r="AI982" i="2"/>
  <c r="AH988" i="2"/>
  <c r="AI988" i="2"/>
  <c r="AH984" i="2"/>
  <c r="AK984" i="2" s="1"/>
  <c r="AG983" i="2"/>
  <c r="AG981" i="2"/>
  <c r="AG985" i="2"/>
  <c r="AG986" i="2"/>
  <c r="AG987" i="2"/>
  <c r="AG982" i="2"/>
  <c r="AG988" i="2"/>
  <c r="AG984" i="2"/>
  <c r="AF983" i="2"/>
  <c r="AF981" i="2"/>
  <c r="AF985" i="2"/>
  <c r="AF986" i="2"/>
  <c r="AF987" i="2"/>
  <c r="AF982" i="2"/>
  <c r="AF988" i="2"/>
  <c r="AF984" i="2"/>
  <c r="AE989" i="2"/>
  <c r="AD983" i="2"/>
  <c r="AD981" i="2"/>
  <c r="AD985" i="2"/>
  <c r="AD986" i="2"/>
  <c r="AD987" i="2"/>
  <c r="AD982" i="2"/>
  <c r="AD988" i="2"/>
  <c r="AD984" i="2"/>
  <c r="AB989" i="2"/>
  <c r="AA989" i="2"/>
  <c r="AC989" i="2" s="1"/>
  <c r="Z989" i="2"/>
  <c r="Y989" i="2"/>
  <c r="X989" i="2"/>
  <c r="W983" i="2"/>
  <c r="W985" i="2"/>
  <c r="W986" i="2"/>
  <c r="W987" i="2"/>
  <c r="W988" i="2"/>
  <c r="W984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AJ984" i="2"/>
  <c r="AC984" i="2"/>
  <c r="V984" i="2"/>
  <c r="AC988" i="2"/>
  <c r="V988" i="2"/>
  <c r="AC982" i="2"/>
  <c r="V982" i="2"/>
  <c r="AC987" i="2"/>
  <c r="V987" i="2"/>
  <c r="AC986" i="2"/>
  <c r="V986" i="2"/>
  <c r="AC985" i="2"/>
  <c r="V985" i="2"/>
  <c r="AJ981" i="2"/>
  <c r="AC981" i="2"/>
  <c r="V981" i="2"/>
  <c r="AC983" i="2"/>
  <c r="V983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H956" i="2"/>
  <c r="AI956" i="2"/>
  <c r="AH957" i="2"/>
  <c r="AI957" i="2"/>
  <c r="AJ957" i="2" s="1"/>
  <c r="AH958" i="2"/>
  <c r="AI958" i="2"/>
  <c r="AH959" i="2"/>
  <c r="AI959" i="2"/>
  <c r="AJ959" i="2" s="1"/>
  <c r="AH960" i="2"/>
  <c r="AI960" i="2"/>
  <c r="AH961" i="2"/>
  <c r="AI961" i="2"/>
  <c r="AH962" i="2"/>
  <c r="AJ962" i="2" s="1"/>
  <c r="AI962" i="2"/>
  <c r="AH963" i="2"/>
  <c r="AI963" i="2"/>
  <c r="AH964" i="2"/>
  <c r="AJ964" i="2" s="1"/>
  <c r="AI964" i="2"/>
  <c r="AH965" i="2"/>
  <c r="AI965" i="2"/>
  <c r="AH966" i="2"/>
  <c r="AI966" i="2"/>
  <c r="AH967" i="2"/>
  <c r="AI967" i="2"/>
  <c r="AH968" i="2"/>
  <c r="AK968" i="2" s="1"/>
  <c r="AH969" i="2"/>
  <c r="AK969" i="2" s="1"/>
  <c r="AH970" i="2"/>
  <c r="AI970" i="2"/>
  <c r="AG956" i="2"/>
  <c r="AG957" i="2"/>
  <c r="AG958" i="2"/>
  <c r="AG959" i="2"/>
  <c r="AG960" i="2"/>
  <c r="AG961" i="2"/>
  <c r="AG962" i="2"/>
  <c r="AG963" i="2"/>
  <c r="AG964" i="2"/>
  <c r="AG965" i="2"/>
  <c r="AG966" i="2"/>
  <c r="AG967" i="2"/>
  <c r="AG968" i="2"/>
  <c r="AG969" i="2"/>
  <c r="AG970" i="2"/>
  <c r="AF956" i="2"/>
  <c r="AF957" i="2"/>
  <c r="AF958" i="2"/>
  <c r="AF959" i="2"/>
  <c r="AF960" i="2"/>
  <c r="AF961" i="2"/>
  <c r="AF962" i="2"/>
  <c r="AF963" i="2"/>
  <c r="AF964" i="2"/>
  <c r="AF965" i="2"/>
  <c r="AF966" i="2"/>
  <c r="AF967" i="2"/>
  <c r="AF968" i="2"/>
  <c r="AF969" i="2"/>
  <c r="AF970" i="2"/>
  <c r="AE971" i="2"/>
  <c r="AD956" i="2"/>
  <c r="AD957" i="2"/>
  <c r="AD958" i="2"/>
  <c r="AD959" i="2"/>
  <c r="AD960" i="2"/>
  <c r="AD961" i="2"/>
  <c r="AD962" i="2"/>
  <c r="AD963" i="2"/>
  <c r="AD964" i="2"/>
  <c r="AD965" i="2"/>
  <c r="AD966" i="2"/>
  <c r="AD967" i="2"/>
  <c r="AD968" i="2"/>
  <c r="AD969" i="2"/>
  <c r="AD970" i="2"/>
  <c r="AB971" i="2"/>
  <c r="AA971" i="2"/>
  <c r="Z971" i="2"/>
  <c r="Y971" i="2"/>
  <c r="X971" i="2"/>
  <c r="W956" i="2"/>
  <c r="W960" i="2"/>
  <c r="W961" i="2"/>
  <c r="W962" i="2"/>
  <c r="W963" i="2"/>
  <c r="W964" i="2"/>
  <c r="W965" i="2"/>
  <c r="W967" i="2"/>
  <c r="W968" i="2"/>
  <c r="W969" i="2"/>
  <c r="W970" i="2"/>
  <c r="U971" i="2"/>
  <c r="T971" i="2"/>
  <c r="S971" i="2"/>
  <c r="R971" i="2"/>
  <c r="Q971" i="2"/>
  <c r="P971" i="2"/>
  <c r="O971" i="2"/>
  <c r="N971" i="2"/>
  <c r="M971" i="2"/>
  <c r="L971" i="2"/>
  <c r="K971" i="2"/>
  <c r="J971" i="2"/>
  <c r="I971" i="2"/>
  <c r="H971" i="2"/>
  <c r="G971" i="2"/>
  <c r="F971" i="2"/>
  <c r="E971" i="2"/>
  <c r="AC970" i="2"/>
  <c r="V970" i="2"/>
  <c r="AJ969" i="2"/>
  <c r="AC969" i="2"/>
  <c r="V969" i="2"/>
  <c r="AJ968" i="2"/>
  <c r="AC968" i="2"/>
  <c r="V968" i="2"/>
  <c r="AC967" i="2"/>
  <c r="V967" i="2"/>
  <c r="AC966" i="2"/>
  <c r="V966" i="2"/>
  <c r="AJ965" i="2"/>
  <c r="AC965" i="2"/>
  <c r="V965" i="2"/>
  <c r="AC964" i="2"/>
  <c r="V964" i="2"/>
  <c r="AC963" i="2"/>
  <c r="V963" i="2"/>
  <c r="AC962" i="2"/>
  <c r="V962" i="2"/>
  <c r="AC961" i="2"/>
  <c r="V961" i="2"/>
  <c r="AC960" i="2"/>
  <c r="V960" i="2"/>
  <c r="AC959" i="2"/>
  <c r="V959" i="2"/>
  <c r="AC958" i="2"/>
  <c r="V958" i="2"/>
  <c r="AC957" i="2"/>
  <c r="V957" i="2"/>
  <c r="AC956" i="2"/>
  <c r="V956" i="2"/>
  <c r="AE946" i="2"/>
  <c r="AB946" i="2"/>
  <c r="AC946" i="2" s="1"/>
  <c r="AA946" i="2"/>
  <c r="Z946" i="2"/>
  <c r="Y946" i="2"/>
  <c r="X946" i="2"/>
  <c r="U946" i="2"/>
  <c r="T946" i="2"/>
  <c r="S946" i="2"/>
  <c r="R946" i="2"/>
  <c r="Q946" i="2"/>
  <c r="P946" i="2"/>
  <c r="O946" i="2"/>
  <c r="N946" i="2"/>
  <c r="M946" i="2"/>
  <c r="L946" i="2"/>
  <c r="K946" i="2"/>
  <c r="J946" i="2"/>
  <c r="I946" i="2"/>
  <c r="H946" i="2"/>
  <c r="G946" i="2"/>
  <c r="F946" i="2"/>
  <c r="E946" i="2"/>
  <c r="AL945" i="2"/>
  <c r="AI945" i="2"/>
  <c r="AH945" i="2"/>
  <c r="AK945" i="2" s="1"/>
  <c r="AG945" i="2"/>
  <c r="AF945" i="2"/>
  <c r="AD945" i="2"/>
  <c r="AC945" i="2"/>
  <c r="W945" i="2"/>
  <c r="V945" i="2"/>
  <c r="AL944" i="2"/>
  <c r="AJ944" i="2"/>
  <c r="AH944" i="2"/>
  <c r="AK944" i="2" s="1"/>
  <c r="AG944" i="2"/>
  <c r="AF944" i="2"/>
  <c r="AD944" i="2"/>
  <c r="AC944" i="2"/>
  <c r="W944" i="2"/>
  <c r="V944" i="2"/>
  <c r="AL943" i="2"/>
  <c r="AJ943" i="2"/>
  <c r="AH943" i="2"/>
  <c r="AK943" i="2" s="1"/>
  <c r="AG943" i="2"/>
  <c r="AF943" i="2"/>
  <c r="AD943" i="2"/>
  <c r="AC943" i="2"/>
  <c r="W943" i="2"/>
  <c r="V943" i="2"/>
  <c r="AL942" i="2"/>
  <c r="AI942" i="2"/>
  <c r="AH942" i="2"/>
  <c r="AK942" i="2" s="1"/>
  <c r="AG942" i="2"/>
  <c r="AF942" i="2"/>
  <c r="AD942" i="2"/>
  <c r="AC942" i="2"/>
  <c r="W942" i="2"/>
  <c r="V942" i="2"/>
  <c r="AL941" i="2"/>
  <c r="AI941" i="2"/>
  <c r="AJ941" i="2" s="1"/>
  <c r="AH941" i="2"/>
  <c r="AG941" i="2"/>
  <c r="AF941" i="2"/>
  <c r="AD941" i="2"/>
  <c r="AC941" i="2"/>
  <c r="W941" i="2"/>
  <c r="V941" i="2"/>
  <c r="AL940" i="2"/>
  <c r="AI940" i="2"/>
  <c r="AH940" i="2"/>
  <c r="AG940" i="2"/>
  <c r="AF940" i="2"/>
  <c r="AD940" i="2"/>
  <c r="AC940" i="2"/>
  <c r="W940" i="2"/>
  <c r="V940" i="2"/>
  <c r="AL939" i="2"/>
  <c r="AI939" i="2"/>
  <c r="AH939" i="2"/>
  <c r="AG939" i="2"/>
  <c r="AF939" i="2"/>
  <c r="AD939" i="2"/>
  <c r="AC939" i="2"/>
  <c r="V939" i="2"/>
  <c r="AL938" i="2"/>
  <c r="AI938" i="2"/>
  <c r="AH938" i="2"/>
  <c r="AG938" i="2"/>
  <c r="AF938" i="2"/>
  <c r="AD938" i="2"/>
  <c r="AC938" i="2"/>
  <c r="W938" i="2"/>
  <c r="V938" i="2"/>
  <c r="AL937" i="2"/>
  <c r="AI937" i="2"/>
  <c r="AH937" i="2"/>
  <c r="AK937" i="2" s="1"/>
  <c r="AG937" i="2"/>
  <c r="AF937" i="2"/>
  <c r="AD937" i="2"/>
  <c r="AC937" i="2"/>
  <c r="W937" i="2"/>
  <c r="V937" i="2"/>
  <c r="AL936" i="2"/>
  <c r="AI936" i="2"/>
  <c r="AH936" i="2"/>
  <c r="AG936" i="2"/>
  <c r="AF936" i="2"/>
  <c r="AD936" i="2"/>
  <c r="AC936" i="2"/>
  <c r="W936" i="2"/>
  <c r="V936" i="2"/>
  <c r="AL935" i="2"/>
  <c r="AI935" i="2"/>
  <c r="AK935" i="2" s="1"/>
  <c r="AH935" i="2"/>
  <c r="AG935" i="2"/>
  <c r="AF935" i="2"/>
  <c r="AD935" i="2"/>
  <c r="AC935" i="2"/>
  <c r="W935" i="2"/>
  <c r="V935" i="2"/>
  <c r="AL934" i="2"/>
  <c r="AI934" i="2"/>
  <c r="AH934" i="2"/>
  <c r="AF934" i="2"/>
  <c r="AD934" i="2"/>
  <c r="AC934" i="2"/>
  <c r="W934" i="2"/>
  <c r="V934" i="2"/>
  <c r="AL933" i="2"/>
  <c r="AI933" i="2"/>
  <c r="AH933" i="2"/>
  <c r="AG933" i="2"/>
  <c r="AF933" i="2"/>
  <c r="AD933" i="2"/>
  <c r="AC933" i="2"/>
  <c r="W933" i="2"/>
  <c r="V933" i="2"/>
  <c r="AL932" i="2"/>
  <c r="AI932" i="2"/>
  <c r="AJ932" i="2" s="1"/>
  <c r="AH932" i="2"/>
  <c r="AG932" i="2"/>
  <c r="AF932" i="2"/>
  <c r="AD932" i="2"/>
  <c r="AC932" i="2"/>
  <c r="W932" i="2"/>
  <c r="V932" i="2"/>
  <c r="AL931" i="2"/>
  <c r="AI931" i="2"/>
  <c r="AH931" i="2"/>
  <c r="AG931" i="2"/>
  <c r="AF931" i="2"/>
  <c r="AD931" i="2"/>
  <c r="AC931" i="2"/>
  <c r="W931" i="2"/>
  <c r="V931" i="2"/>
  <c r="AL930" i="2"/>
  <c r="AI930" i="2"/>
  <c r="AJ930" i="2" s="1"/>
  <c r="AH930" i="2"/>
  <c r="AG930" i="2"/>
  <c r="AF930" i="2"/>
  <c r="AD930" i="2"/>
  <c r="AC930" i="2"/>
  <c r="V930" i="2"/>
  <c r="AL929" i="2"/>
  <c r="AI929" i="2"/>
  <c r="AK929" i="2" s="1"/>
  <c r="AH929" i="2"/>
  <c r="AG929" i="2"/>
  <c r="AF929" i="2"/>
  <c r="AD929" i="2"/>
  <c r="AC929" i="2"/>
  <c r="V929" i="2"/>
  <c r="AL928" i="2"/>
  <c r="AI928" i="2"/>
  <c r="AK928" i="2" s="1"/>
  <c r="AH928" i="2"/>
  <c r="AG928" i="2"/>
  <c r="AF928" i="2"/>
  <c r="AD928" i="2"/>
  <c r="AC928" i="2"/>
  <c r="V928" i="2"/>
  <c r="AL927" i="2"/>
  <c r="AI927" i="2"/>
  <c r="AK927" i="2" s="1"/>
  <c r="AH927" i="2"/>
  <c r="AG927" i="2"/>
  <c r="AF927" i="2"/>
  <c r="AD927" i="2"/>
  <c r="AC927" i="2"/>
  <c r="V927" i="2"/>
  <c r="AL926" i="2"/>
  <c r="AI926" i="2"/>
  <c r="AH926" i="2"/>
  <c r="AG926" i="2"/>
  <c r="AF926" i="2"/>
  <c r="AD926" i="2"/>
  <c r="AC926" i="2"/>
  <c r="V926" i="2"/>
  <c r="AL925" i="2"/>
  <c r="AI925" i="2"/>
  <c r="AJ925" i="2" s="1"/>
  <c r="AH925" i="2"/>
  <c r="AG925" i="2"/>
  <c r="AF925" i="2"/>
  <c r="AD925" i="2"/>
  <c r="AC925" i="2"/>
  <c r="V925" i="2"/>
  <c r="AL924" i="2"/>
  <c r="AI924" i="2"/>
  <c r="AK924" i="2" s="1"/>
  <c r="AH924" i="2"/>
  <c r="AG924" i="2"/>
  <c r="AF924" i="2"/>
  <c r="AD924" i="2"/>
  <c r="AC924" i="2"/>
  <c r="V924" i="2"/>
  <c r="AL923" i="2"/>
  <c r="AI923" i="2"/>
  <c r="AJ923" i="2" s="1"/>
  <c r="AH923" i="2"/>
  <c r="AG923" i="2"/>
  <c r="AF923" i="2"/>
  <c r="AD923" i="2"/>
  <c r="AC923" i="2"/>
  <c r="V923" i="2"/>
  <c r="AL922" i="2"/>
  <c r="AI922" i="2"/>
  <c r="AK922" i="2" s="1"/>
  <c r="AH922" i="2"/>
  <c r="AG922" i="2"/>
  <c r="AF922" i="2"/>
  <c r="AD922" i="2"/>
  <c r="AC922" i="2"/>
  <c r="V922" i="2"/>
  <c r="AL921" i="2"/>
  <c r="AI921" i="2"/>
  <c r="AJ921" i="2" s="1"/>
  <c r="AH921" i="2"/>
  <c r="AG921" i="2"/>
  <c r="AF921" i="2"/>
  <c r="AD921" i="2"/>
  <c r="AC921" i="2"/>
  <c r="W921" i="2"/>
  <c r="V921" i="2"/>
  <c r="AL920" i="2"/>
  <c r="AI920" i="2"/>
  <c r="AH920" i="2"/>
  <c r="AG920" i="2"/>
  <c r="AF920" i="2"/>
  <c r="AD920" i="2"/>
  <c r="AC920" i="2"/>
  <c r="W920" i="2"/>
  <c r="V920" i="2"/>
  <c r="AL919" i="2"/>
  <c r="AI919" i="2"/>
  <c r="AH919" i="2"/>
  <c r="AG919" i="2"/>
  <c r="AG946" i="2" s="1"/>
  <c r="AF919" i="2"/>
  <c r="AD919" i="2"/>
  <c r="AC919" i="2"/>
  <c r="W919" i="2"/>
  <c r="V919" i="2"/>
  <c r="AL918" i="2"/>
  <c r="AI918" i="2"/>
  <c r="AJ918" i="2" s="1"/>
  <c r="AH918" i="2"/>
  <c r="AK918" i="2" s="1"/>
  <c r="AG918" i="2"/>
  <c r="AF918" i="2"/>
  <c r="AD918" i="2"/>
  <c r="AC918" i="2"/>
  <c r="W918" i="2"/>
  <c r="V918" i="2"/>
  <c r="AL917" i="2"/>
  <c r="AI917" i="2"/>
  <c r="AK917" i="2" s="1"/>
  <c r="AH917" i="2"/>
  <c r="AG917" i="2"/>
  <c r="AF917" i="2"/>
  <c r="AD917" i="2"/>
  <c r="AC917" i="2"/>
  <c r="W917" i="2"/>
  <c r="V917" i="2"/>
  <c r="AL916" i="2"/>
  <c r="AI916" i="2"/>
  <c r="AH916" i="2"/>
  <c r="AG916" i="2"/>
  <c r="AF916" i="2"/>
  <c r="AD916" i="2"/>
  <c r="AC916" i="2"/>
  <c r="W916" i="2"/>
  <c r="V916" i="2"/>
  <c r="AL900" i="2"/>
  <c r="AL898" i="2"/>
  <c r="AL902" i="2"/>
  <c r="AL903" i="2"/>
  <c r="AL904" i="2"/>
  <c r="AL899" i="2"/>
  <c r="AL901" i="2"/>
  <c r="AL905" i="2"/>
  <c r="AH900" i="2"/>
  <c r="AI900" i="2"/>
  <c r="AH898" i="2"/>
  <c r="AI898" i="2"/>
  <c r="AJ898" i="2" s="1"/>
  <c r="AH902" i="2"/>
  <c r="AI902" i="2"/>
  <c r="AH903" i="2"/>
  <c r="AI903" i="2"/>
  <c r="AK903" i="2" s="1"/>
  <c r="AH904" i="2"/>
  <c r="AI904" i="2"/>
  <c r="AH899" i="2"/>
  <c r="AI899" i="2"/>
  <c r="AK899" i="2" s="1"/>
  <c r="AH905" i="2"/>
  <c r="AI905" i="2"/>
  <c r="AK905" i="2" s="1"/>
  <c r="AH901" i="2"/>
  <c r="AK901" i="2" s="1"/>
  <c r="AG900" i="2"/>
  <c r="AG898" i="2"/>
  <c r="AG899" i="2"/>
  <c r="AG901" i="2"/>
  <c r="AG902" i="2"/>
  <c r="AG903" i="2"/>
  <c r="AG904" i="2"/>
  <c r="AG905" i="2"/>
  <c r="AF900" i="2"/>
  <c r="AF898" i="2"/>
  <c r="AF902" i="2"/>
  <c r="AF903" i="2"/>
  <c r="AF904" i="2"/>
  <c r="AF899" i="2"/>
  <c r="AF905" i="2"/>
  <c r="AF901" i="2"/>
  <c r="AE906" i="2"/>
  <c r="AD900" i="2"/>
  <c r="AD898" i="2"/>
  <c r="AD902" i="2"/>
  <c r="AD903" i="2"/>
  <c r="AD904" i="2"/>
  <c r="AD899" i="2"/>
  <c r="AD905" i="2"/>
  <c r="AD901" i="2"/>
  <c r="AB906" i="2"/>
  <c r="AA906" i="2"/>
  <c r="AC906" i="2" s="1"/>
  <c r="Z906" i="2"/>
  <c r="Y906" i="2"/>
  <c r="X906" i="2"/>
  <c r="W900" i="2"/>
  <c r="W902" i="2"/>
  <c r="W903" i="2"/>
  <c r="W904" i="2"/>
  <c r="W905" i="2"/>
  <c r="W901" i="2"/>
  <c r="U906" i="2"/>
  <c r="V906" i="2" s="1"/>
  <c r="T906" i="2"/>
  <c r="S906" i="2"/>
  <c r="R906" i="2"/>
  <c r="Q906" i="2"/>
  <c r="P906" i="2"/>
  <c r="O906" i="2"/>
  <c r="N906" i="2"/>
  <c r="M906" i="2"/>
  <c r="L906" i="2"/>
  <c r="K906" i="2"/>
  <c r="J906" i="2"/>
  <c r="I906" i="2"/>
  <c r="H906" i="2"/>
  <c r="G906" i="2"/>
  <c r="F906" i="2"/>
  <c r="E906" i="2"/>
  <c r="AJ901" i="2"/>
  <c r="AC901" i="2"/>
  <c r="V901" i="2"/>
  <c r="AC905" i="2"/>
  <c r="V905" i="2"/>
  <c r="AC899" i="2"/>
  <c r="V899" i="2"/>
  <c r="AJ904" i="2"/>
  <c r="AC904" i="2"/>
  <c r="V904" i="2"/>
  <c r="AC903" i="2"/>
  <c r="V903" i="2"/>
  <c r="AC902" i="2"/>
  <c r="V902" i="2"/>
  <c r="AC898" i="2"/>
  <c r="V898" i="2"/>
  <c r="AC900" i="2"/>
  <c r="V900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H872" i="2"/>
  <c r="AI872" i="2"/>
  <c r="AH873" i="2"/>
  <c r="AI873" i="2"/>
  <c r="AJ873" i="2" s="1"/>
  <c r="AH874" i="2"/>
  <c r="AI874" i="2"/>
  <c r="AH875" i="2"/>
  <c r="AI875" i="2"/>
  <c r="AH876" i="2"/>
  <c r="AI876" i="2"/>
  <c r="AH877" i="2"/>
  <c r="AI877" i="2"/>
  <c r="AH878" i="2"/>
  <c r="AI878" i="2"/>
  <c r="AH879" i="2"/>
  <c r="AI879" i="2"/>
  <c r="AH880" i="2"/>
  <c r="AI880" i="2"/>
  <c r="AH881" i="2"/>
  <c r="AI881" i="2"/>
  <c r="AH882" i="2"/>
  <c r="AI882" i="2"/>
  <c r="AH883" i="2"/>
  <c r="AI883" i="2"/>
  <c r="AH884" i="2"/>
  <c r="AK884" i="2" s="1"/>
  <c r="AH885" i="2"/>
  <c r="AK885" i="2" s="1"/>
  <c r="AH886" i="2"/>
  <c r="AI886" i="2"/>
  <c r="AG872" i="2"/>
  <c r="AG873" i="2"/>
  <c r="AG874" i="2"/>
  <c r="AG875" i="2"/>
  <c r="AG876" i="2"/>
  <c r="AG877" i="2"/>
  <c r="AG878" i="2"/>
  <c r="AG879" i="2"/>
  <c r="AG880" i="2"/>
  <c r="AG881" i="2"/>
  <c r="AG882" i="2"/>
  <c r="AG883" i="2"/>
  <c r="AG884" i="2"/>
  <c r="AG885" i="2"/>
  <c r="AG886" i="2"/>
  <c r="AF872" i="2"/>
  <c r="AF873" i="2"/>
  <c r="AF874" i="2"/>
  <c r="AF875" i="2"/>
  <c r="AF876" i="2"/>
  <c r="AF877" i="2"/>
  <c r="AF878" i="2"/>
  <c r="AF879" i="2"/>
  <c r="AF880" i="2"/>
  <c r="AF881" i="2"/>
  <c r="AF882" i="2"/>
  <c r="AF883" i="2"/>
  <c r="AF884" i="2"/>
  <c r="AF885" i="2"/>
  <c r="AF886" i="2"/>
  <c r="AE887" i="2"/>
  <c r="AD872" i="2"/>
  <c r="AD873" i="2"/>
  <c r="AD874" i="2"/>
  <c r="AD875" i="2"/>
  <c r="AD876" i="2"/>
  <c r="AD877" i="2"/>
  <c r="AD878" i="2"/>
  <c r="AD879" i="2"/>
  <c r="AD880" i="2"/>
  <c r="AD881" i="2"/>
  <c r="AD882" i="2"/>
  <c r="AD883" i="2"/>
  <c r="AD884" i="2"/>
  <c r="AD885" i="2"/>
  <c r="AD886" i="2"/>
  <c r="AB887" i="2"/>
  <c r="AA887" i="2"/>
  <c r="Z887" i="2"/>
  <c r="Y887" i="2"/>
  <c r="X887" i="2"/>
  <c r="W872" i="2"/>
  <c r="W876" i="2"/>
  <c r="W877" i="2"/>
  <c r="W878" i="2"/>
  <c r="W879" i="2"/>
  <c r="W880" i="2"/>
  <c r="W881" i="2"/>
  <c r="W883" i="2"/>
  <c r="W884" i="2"/>
  <c r="W885" i="2"/>
  <c r="W886" i="2"/>
  <c r="U887" i="2"/>
  <c r="T887" i="2"/>
  <c r="S887" i="2"/>
  <c r="R887" i="2"/>
  <c r="Q887" i="2"/>
  <c r="P887" i="2"/>
  <c r="O887" i="2"/>
  <c r="N887" i="2"/>
  <c r="M887" i="2"/>
  <c r="L887" i="2"/>
  <c r="K887" i="2"/>
  <c r="J887" i="2"/>
  <c r="I887" i="2"/>
  <c r="H887" i="2"/>
  <c r="G887" i="2"/>
  <c r="F887" i="2"/>
  <c r="E887" i="2"/>
  <c r="AC886" i="2"/>
  <c r="V886" i="2"/>
  <c r="AJ885" i="2"/>
  <c r="AC885" i="2"/>
  <c r="V885" i="2"/>
  <c r="AJ884" i="2"/>
  <c r="AC884" i="2"/>
  <c r="V884" i="2"/>
  <c r="AC883" i="2"/>
  <c r="V883" i="2"/>
  <c r="AC882" i="2"/>
  <c r="V882" i="2"/>
  <c r="AC881" i="2"/>
  <c r="V881" i="2"/>
  <c r="AC880" i="2"/>
  <c r="V880" i="2"/>
  <c r="AC879" i="2"/>
  <c r="V879" i="2"/>
  <c r="AC878" i="2"/>
  <c r="V878" i="2"/>
  <c r="AC877" i="2"/>
  <c r="V877" i="2"/>
  <c r="AC876" i="2"/>
  <c r="V876" i="2"/>
  <c r="AJ875" i="2"/>
  <c r="AC875" i="2"/>
  <c r="V875" i="2"/>
  <c r="AC874" i="2"/>
  <c r="V874" i="2"/>
  <c r="AC873" i="2"/>
  <c r="V873" i="2"/>
  <c r="AC872" i="2"/>
  <c r="V872" i="2"/>
  <c r="O862" i="2"/>
  <c r="P862" i="2"/>
  <c r="Q862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H832" i="2"/>
  <c r="AI832" i="2"/>
  <c r="AH833" i="2"/>
  <c r="AI833" i="2"/>
  <c r="AH834" i="2"/>
  <c r="AI834" i="2"/>
  <c r="AH835" i="2"/>
  <c r="AI835" i="2"/>
  <c r="AH836" i="2"/>
  <c r="AI836" i="2"/>
  <c r="AH837" i="2"/>
  <c r="AI837" i="2"/>
  <c r="AJ837" i="2" s="1"/>
  <c r="AH838" i="2"/>
  <c r="AJ838" i="2" s="1"/>
  <c r="AI838" i="2"/>
  <c r="AH839" i="2"/>
  <c r="AI839" i="2"/>
  <c r="AJ839" i="2" s="1"/>
  <c r="AH840" i="2"/>
  <c r="AJ840" i="2" s="1"/>
  <c r="AI840" i="2"/>
  <c r="AH841" i="2"/>
  <c r="AI841" i="2"/>
  <c r="AH842" i="2"/>
  <c r="AI842" i="2"/>
  <c r="AH843" i="2"/>
  <c r="AI843" i="2"/>
  <c r="AH844" i="2"/>
  <c r="AI844" i="2"/>
  <c r="AH845" i="2"/>
  <c r="AI845" i="2"/>
  <c r="AH846" i="2"/>
  <c r="AI846" i="2"/>
  <c r="AH847" i="2"/>
  <c r="AI847" i="2"/>
  <c r="AH848" i="2"/>
  <c r="AI848" i="2"/>
  <c r="AH849" i="2"/>
  <c r="AI849" i="2"/>
  <c r="AH850" i="2"/>
  <c r="AI850" i="2"/>
  <c r="AH851" i="2"/>
  <c r="AI851" i="2"/>
  <c r="AH852" i="2"/>
  <c r="AI852" i="2"/>
  <c r="AH853" i="2"/>
  <c r="AI853" i="2"/>
  <c r="AH854" i="2"/>
  <c r="AI854" i="2"/>
  <c r="AH855" i="2"/>
  <c r="AI855" i="2"/>
  <c r="AH856" i="2"/>
  <c r="AI856" i="2"/>
  <c r="AH857" i="2"/>
  <c r="AI857" i="2"/>
  <c r="AH858" i="2"/>
  <c r="AI858" i="2"/>
  <c r="AH859" i="2"/>
  <c r="AK859" i="2" s="1"/>
  <c r="AH860" i="2"/>
  <c r="AK860" i="2" s="1"/>
  <c r="AH861" i="2"/>
  <c r="AJ861" i="2" s="1"/>
  <c r="AI861" i="2"/>
  <c r="AG832" i="2"/>
  <c r="AG833" i="2"/>
  <c r="AG834" i="2"/>
  <c r="AG835" i="2"/>
  <c r="AG836" i="2"/>
  <c r="AG837" i="2"/>
  <c r="AG838" i="2"/>
  <c r="AG839" i="2"/>
  <c r="AG840" i="2"/>
  <c r="AG841" i="2"/>
  <c r="AG842" i="2"/>
  <c r="AG843" i="2"/>
  <c r="AG844" i="2"/>
  <c r="AG845" i="2"/>
  <c r="AG846" i="2"/>
  <c r="AG847" i="2"/>
  <c r="AG848" i="2"/>
  <c r="AG849" i="2"/>
  <c r="AG851" i="2"/>
  <c r="AG852" i="2"/>
  <c r="AG853" i="2"/>
  <c r="AG854" i="2"/>
  <c r="AG855" i="2"/>
  <c r="AG856" i="2"/>
  <c r="AG857" i="2"/>
  <c r="AG858" i="2"/>
  <c r="AG859" i="2"/>
  <c r="AG860" i="2"/>
  <c r="AG861" i="2"/>
  <c r="AF832" i="2"/>
  <c r="AF833" i="2"/>
  <c r="AF834" i="2"/>
  <c r="AF835" i="2"/>
  <c r="AF836" i="2"/>
  <c r="AF837" i="2"/>
  <c r="AF838" i="2"/>
  <c r="AF839" i="2"/>
  <c r="AF840" i="2"/>
  <c r="AF841" i="2"/>
  <c r="AF842" i="2"/>
  <c r="AF843" i="2"/>
  <c r="AF844" i="2"/>
  <c r="AF845" i="2"/>
  <c r="AF846" i="2"/>
  <c r="AF847" i="2"/>
  <c r="AF848" i="2"/>
  <c r="AF849" i="2"/>
  <c r="AF850" i="2"/>
  <c r="AF851" i="2"/>
  <c r="AF852" i="2"/>
  <c r="AF853" i="2"/>
  <c r="AF854" i="2"/>
  <c r="AF855" i="2"/>
  <c r="AF856" i="2"/>
  <c r="AF857" i="2"/>
  <c r="AF858" i="2"/>
  <c r="AF859" i="2"/>
  <c r="AF860" i="2"/>
  <c r="AF861" i="2"/>
  <c r="AE862" i="2"/>
  <c r="AD832" i="2"/>
  <c r="AD833" i="2"/>
  <c r="AD834" i="2"/>
  <c r="AD835" i="2"/>
  <c r="AD836" i="2"/>
  <c r="AD837" i="2"/>
  <c r="AD838" i="2"/>
  <c r="AD839" i="2"/>
  <c r="AD840" i="2"/>
  <c r="AD841" i="2"/>
  <c r="AD842" i="2"/>
  <c r="AD843" i="2"/>
  <c r="AD844" i="2"/>
  <c r="AD845" i="2"/>
  <c r="AD846" i="2"/>
  <c r="AD847" i="2"/>
  <c r="AD848" i="2"/>
  <c r="AD849" i="2"/>
  <c r="AD850" i="2"/>
  <c r="AD851" i="2"/>
  <c r="AD852" i="2"/>
  <c r="AD853" i="2"/>
  <c r="AD854" i="2"/>
  <c r="AD855" i="2"/>
  <c r="AD856" i="2"/>
  <c r="AD857" i="2"/>
  <c r="AD858" i="2"/>
  <c r="AD859" i="2"/>
  <c r="AD860" i="2"/>
  <c r="AD861" i="2"/>
  <c r="AB862" i="2"/>
  <c r="AA862" i="2"/>
  <c r="Z862" i="2"/>
  <c r="Y862" i="2"/>
  <c r="X862" i="2"/>
  <c r="W832" i="2"/>
  <c r="W833" i="2"/>
  <c r="W834" i="2"/>
  <c r="W835" i="2"/>
  <c r="W836" i="2"/>
  <c r="W837" i="2"/>
  <c r="W847" i="2"/>
  <c r="W848" i="2"/>
  <c r="W849" i="2"/>
  <c r="W850" i="2"/>
  <c r="W851" i="2"/>
  <c r="W852" i="2"/>
  <c r="W853" i="2"/>
  <c r="W854" i="2"/>
  <c r="W856" i="2"/>
  <c r="W857" i="2"/>
  <c r="W858" i="2"/>
  <c r="W859" i="2"/>
  <c r="W860" i="2"/>
  <c r="W861" i="2"/>
  <c r="U862" i="2"/>
  <c r="T862" i="2"/>
  <c r="S862" i="2"/>
  <c r="R862" i="2"/>
  <c r="N862" i="2"/>
  <c r="M862" i="2"/>
  <c r="L862" i="2"/>
  <c r="K862" i="2"/>
  <c r="J862" i="2"/>
  <c r="I862" i="2"/>
  <c r="H862" i="2"/>
  <c r="G862" i="2"/>
  <c r="F862" i="2"/>
  <c r="E862" i="2"/>
  <c r="AC861" i="2"/>
  <c r="V861" i="2"/>
  <c r="AJ860" i="2"/>
  <c r="AC860" i="2"/>
  <c r="V860" i="2"/>
  <c r="AJ859" i="2"/>
  <c r="AC859" i="2"/>
  <c r="V859" i="2"/>
  <c r="AC858" i="2"/>
  <c r="V858" i="2"/>
  <c r="AC857" i="2"/>
  <c r="V857" i="2"/>
  <c r="AC856" i="2"/>
  <c r="V856" i="2"/>
  <c r="AC855" i="2"/>
  <c r="V855" i="2"/>
  <c r="AC854" i="2"/>
  <c r="V854" i="2"/>
  <c r="AC853" i="2"/>
  <c r="V853" i="2"/>
  <c r="AJ852" i="2"/>
  <c r="AC852" i="2"/>
  <c r="V852" i="2"/>
  <c r="AC851" i="2"/>
  <c r="V851" i="2"/>
  <c r="AC850" i="2"/>
  <c r="V850" i="2"/>
  <c r="AC849" i="2"/>
  <c r="V849" i="2"/>
  <c r="AC848" i="2"/>
  <c r="V848" i="2"/>
  <c r="AC847" i="2"/>
  <c r="V847" i="2"/>
  <c r="AJ846" i="2"/>
  <c r="AC846" i="2"/>
  <c r="V846" i="2"/>
  <c r="AC845" i="2"/>
  <c r="V845" i="2"/>
  <c r="AC844" i="2"/>
  <c r="V844" i="2"/>
  <c r="AJ843" i="2"/>
  <c r="AC843" i="2"/>
  <c r="V843" i="2"/>
  <c r="AC842" i="2"/>
  <c r="V842" i="2"/>
  <c r="AC841" i="2"/>
  <c r="V841" i="2"/>
  <c r="AC840" i="2"/>
  <c r="V840" i="2"/>
  <c r="AC839" i="2"/>
  <c r="V839" i="2"/>
  <c r="AC838" i="2"/>
  <c r="V838" i="2"/>
  <c r="AC837" i="2"/>
  <c r="V837" i="2"/>
  <c r="AC836" i="2"/>
  <c r="V836" i="2"/>
  <c r="AC835" i="2"/>
  <c r="V835" i="2"/>
  <c r="AC834" i="2"/>
  <c r="V834" i="2"/>
  <c r="AC833" i="2"/>
  <c r="V833" i="2"/>
  <c r="AJ832" i="2"/>
  <c r="AC832" i="2"/>
  <c r="V832" i="2"/>
  <c r="AL816" i="2"/>
  <c r="AL814" i="2"/>
  <c r="AL818" i="2"/>
  <c r="AL819" i="2"/>
  <c r="AL820" i="2"/>
  <c r="AL815" i="2"/>
  <c r="AL821" i="2"/>
  <c r="AL817" i="2"/>
  <c r="AH816" i="2"/>
  <c r="AI816" i="2"/>
  <c r="AH814" i="2"/>
  <c r="AI814" i="2"/>
  <c r="AH818" i="2"/>
  <c r="AI818" i="2"/>
  <c r="AH819" i="2"/>
  <c r="AI819" i="2"/>
  <c r="AH820" i="2"/>
  <c r="AI820" i="2"/>
  <c r="AH815" i="2"/>
  <c r="AI815" i="2"/>
  <c r="AH821" i="2"/>
  <c r="AI821" i="2"/>
  <c r="AJ821" i="2" s="1"/>
  <c r="AH817" i="2"/>
  <c r="AK817" i="2" s="1"/>
  <c r="AG816" i="2"/>
  <c r="AG814" i="2"/>
  <c r="AG818" i="2"/>
  <c r="AG819" i="2"/>
  <c r="AG820" i="2"/>
  <c r="AG815" i="2"/>
  <c r="AG821" i="2"/>
  <c r="AG817" i="2"/>
  <c r="AF816" i="2"/>
  <c r="AF814" i="2"/>
  <c r="AF818" i="2"/>
  <c r="AF819" i="2"/>
  <c r="AF820" i="2"/>
  <c r="AF815" i="2"/>
  <c r="AF821" i="2"/>
  <c r="AF817" i="2"/>
  <c r="AE822" i="2"/>
  <c r="AD816" i="2"/>
  <c r="AD814" i="2"/>
  <c r="AD818" i="2"/>
  <c r="AD819" i="2"/>
  <c r="AD820" i="2"/>
  <c r="AD815" i="2"/>
  <c r="AD821" i="2"/>
  <c r="AD817" i="2"/>
  <c r="AB822" i="2"/>
  <c r="AC822" i="2" s="1"/>
  <c r="AA822" i="2"/>
  <c r="Z822" i="2"/>
  <c r="Y822" i="2"/>
  <c r="X822" i="2"/>
  <c r="W816" i="2"/>
  <c r="W818" i="2"/>
  <c r="W819" i="2"/>
  <c r="W820" i="2"/>
  <c r="W815" i="2"/>
  <c r="W817" i="2"/>
  <c r="W821" i="2"/>
  <c r="U822" i="2"/>
  <c r="T822" i="2"/>
  <c r="S822" i="2"/>
  <c r="R822" i="2"/>
  <c r="N822" i="2"/>
  <c r="M822" i="2"/>
  <c r="L822" i="2"/>
  <c r="K822" i="2"/>
  <c r="J822" i="2"/>
  <c r="I822" i="2"/>
  <c r="H822" i="2"/>
  <c r="G822" i="2"/>
  <c r="F822" i="2"/>
  <c r="E822" i="2"/>
  <c r="AJ817" i="2"/>
  <c r="AC817" i="2"/>
  <c r="V817" i="2"/>
  <c r="AC821" i="2"/>
  <c r="V821" i="2"/>
  <c r="AC815" i="2"/>
  <c r="V815" i="2"/>
  <c r="AC820" i="2"/>
  <c r="V820" i="2"/>
  <c r="AC819" i="2"/>
  <c r="V819" i="2"/>
  <c r="AC818" i="2"/>
  <c r="V818" i="2"/>
  <c r="AC814" i="2"/>
  <c r="V814" i="2"/>
  <c r="AC816" i="2"/>
  <c r="V816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H788" i="2"/>
  <c r="AI788" i="2"/>
  <c r="AJ788" i="2" s="1"/>
  <c r="AH789" i="2"/>
  <c r="AI789" i="2"/>
  <c r="AJ789" i="2" s="1"/>
  <c r="AH790" i="2"/>
  <c r="AI790" i="2"/>
  <c r="AH791" i="2"/>
  <c r="AI791" i="2"/>
  <c r="AJ791" i="2" s="1"/>
  <c r="AH792" i="2"/>
  <c r="AI792" i="2"/>
  <c r="AJ792" i="2" s="1"/>
  <c r="AH793" i="2"/>
  <c r="AI793" i="2"/>
  <c r="AH794" i="2"/>
  <c r="AI794" i="2"/>
  <c r="AJ794" i="2" s="1"/>
  <c r="AH795" i="2"/>
  <c r="AI795" i="2"/>
  <c r="AK795" i="2" s="1"/>
  <c r="AH796" i="2"/>
  <c r="AI796" i="2"/>
  <c r="AJ796" i="2" s="1"/>
  <c r="AH797" i="2"/>
  <c r="AI797" i="2"/>
  <c r="AH798" i="2"/>
  <c r="AI798" i="2"/>
  <c r="AH799" i="2"/>
  <c r="AI799" i="2"/>
  <c r="AJ799" i="2" s="1"/>
  <c r="AH800" i="2"/>
  <c r="AK800" i="2"/>
  <c r="AH801" i="2"/>
  <c r="AK801" i="2" s="1"/>
  <c r="AH802" i="2"/>
  <c r="AI802" i="2"/>
  <c r="AJ802" i="2" s="1"/>
  <c r="AG788" i="2"/>
  <c r="AG789" i="2"/>
  <c r="AG790" i="2"/>
  <c r="AG791" i="2"/>
  <c r="AG792" i="2"/>
  <c r="AG793" i="2"/>
  <c r="AG794" i="2"/>
  <c r="AG795" i="2"/>
  <c r="AG796" i="2"/>
  <c r="AG797" i="2"/>
  <c r="AG798" i="2"/>
  <c r="AG799" i="2"/>
  <c r="AG800" i="2"/>
  <c r="AG801" i="2"/>
  <c r="AG802" i="2"/>
  <c r="AF788" i="2"/>
  <c r="AF789" i="2"/>
  <c r="AF790" i="2"/>
  <c r="AF791" i="2"/>
  <c r="AF792" i="2"/>
  <c r="AF793" i="2"/>
  <c r="AF794" i="2"/>
  <c r="AF795" i="2"/>
  <c r="AF796" i="2"/>
  <c r="AF797" i="2"/>
  <c r="AF798" i="2"/>
  <c r="AF799" i="2"/>
  <c r="AF800" i="2"/>
  <c r="AF801" i="2"/>
  <c r="AF802" i="2"/>
  <c r="AE803" i="2"/>
  <c r="AD788" i="2"/>
  <c r="AD789" i="2"/>
  <c r="AD790" i="2"/>
  <c r="AD791" i="2"/>
  <c r="AD792" i="2"/>
  <c r="AD793" i="2"/>
  <c r="AD794" i="2"/>
  <c r="AD795" i="2"/>
  <c r="AD796" i="2"/>
  <c r="AD797" i="2"/>
  <c r="AD798" i="2"/>
  <c r="AD799" i="2"/>
  <c r="AD800" i="2"/>
  <c r="AD801" i="2"/>
  <c r="AD802" i="2"/>
  <c r="AB803" i="2"/>
  <c r="AA803" i="2"/>
  <c r="AC803" i="2"/>
  <c r="Z803" i="2"/>
  <c r="Y803" i="2"/>
  <c r="X803" i="2"/>
  <c r="W788" i="2"/>
  <c r="W792" i="2"/>
  <c r="W793" i="2"/>
  <c r="W794" i="2"/>
  <c r="W795" i="2"/>
  <c r="W796" i="2"/>
  <c r="W797" i="2"/>
  <c r="W798" i="2"/>
  <c r="W799" i="2"/>
  <c r="W800" i="2"/>
  <c r="W801" i="2"/>
  <c r="W802" i="2"/>
  <c r="U803" i="2"/>
  <c r="T803" i="2"/>
  <c r="S803" i="2"/>
  <c r="R803" i="2"/>
  <c r="N803" i="2"/>
  <c r="M803" i="2"/>
  <c r="L803" i="2"/>
  <c r="K803" i="2"/>
  <c r="J803" i="2"/>
  <c r="I803" i="2"/>
  <c r="H803" i="2"/>
  <c r="G803" i="2"/>
  <c r="F803" i="2"/>
  <c r="E803" i="2"/>
  <c r="AC802" i="2"/>
  <c r="V802" i="2"/>
  <c r="AJ801" i="2"/>
  <c r="AC801" i="2"/>
  <c r="V801" i="2"/>
  <c r="AJ800" i="2"/>
  <c r="AC800" i="2"/>
  <c r="V800" i="2"/>
  <c r="AC799" i="2"/>
  <c r="V799" i="2"/>
  <c r="AC798" i="2"/>
  <c r="V798" i="2"/>
  <c r="AC797" i="2"/>
  <c r="V797" i="2"/>
  <c r="AC796" i="2"/>
  <c r="V796" i="2"/>
  <c r="AJ795" i="2"/>
  <c r="AC795" i="2"/>
  <c r="V795" i="2"/>
  <c r="AC794" i="2"/>
  <c r="V794" i="2"/>
  <c r="AC793" i="2"/>
  <c r="V793" i="2"/>
  <c r="AC792" i="2"/>
  <c r="V792" i="2"/>
  <c r="AC791" i="2"/>
  <c r="V791" i="2"/>
  <c r="AC790" i="2"/>
  <c r="V790" i="2"/>
  <c r="AC789" i="2"/>
  <c r="V789" i="2"/>
  <c r="AC788" i="2"/>
  <c r="V788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H747" i="2"/>
  <c r="AI747" i="2"/>
  <c r="AH748" i="2"/>
  <c r="AH749" i="2"/>
  <c r="AH750" i="2"/>
  <c r="AH751" i="2"/>
  <c r="AH752" i="2"/>
  <c r="AH753" i="2"/>
  <c r="AH754" i="2"/>
  <c r="AH755" i="2"/>
  <c r="AH756" i="2"/>
  <c r="AH757" i="2"/>
  <c r="AH758" i="2"/>
  <c r="AH759" i="2"/>
  <c r="AH760" i="2"/>
  <c r="AH761" i="2"/>
  <c r="AH762" i="2"/>
  <c r="AH763" i="2"/>
  <c r="AH764" i="2"/>
  <c r="AH765" i="2"/>
  <c r="AH766" i="2"/>
  <c r="AH767" i="2"/>
  <c r="AH768" i="2"/>
  <c r="AH769" i="2"/>
  <c r="AH770" i="2"/>
  <c r="AH771" i="2"/>
  <c r="AH772" i="2"/>
  <c r="AH773" i="2"/>
  <c r="AH774" i="2"/>
  <c r="AK774" i="2" s="1"/>
  <c r="AH775" i="2"/>
  <c r="AK775" i="2" s="1"/>
  <c r="AH776" i="2"/>
  <c r="AI748" i="2"/>
  <c r="AJ748" i="2" s="1"/>
  <c r="AI749" i="2"/>
  <c r="AI750" i="2"/>
  <c r="AI751" i="2"/>
  <c r="AI752" i="2"/>
  <c r="AI753" i="2"/>
  <c r="AI754" i="2"/>
  <c r="AI755" i="2"/>
  <c r="AI756" i="2"/>
  <c r="AK756" i="2" s="1"/>
  <c r="AI757" i="2"/>
  <c r="AI758" i="2"/>
  <c r="AI759" i="2"/>
  <c r="AJ759" i="2" s="1"/>
  <c r="AI760" i="2"/>
  <c r="AK760" i="2" s="1"/>
  <c r="AI761" i="2"/>
  <c r="AI762" i="2"/>
  <c r="AI763" i="2"/>
  <c r="AI764" i="2"/>
  <c r="AI765" i="2"/>
  <c r="AI766" i="2"/>
  <c r="AI767" i="2"/>
  <c r="AJ767" i="2" s="1"/>
  <c r="AI768" i="2"/>
  <c r="AI769" i="2"/>
  <c r="AI770" i="2"/>
  <c r="AI771" i="2"/>
  <c r="AI772" i="2"/>
  <c r="AK772" i="2" s="1"/>
  <c r="AI773" i="2"/>
  <c r="AJ773" i="2" s="1"/>
  <c r="AI776" i="2"/>
  <c r="AK751" i="2"/>
  <c r="AK763" i="2"/>
  <c r="AG747" i="2"/>
  <c r="AG748" i="2"/>
  <c r="AG749" i="2"/>
  <c r="AG750" i="2"/>
  <c r="AG751" i="2"/>
  <c r="AG752" i="2"/>
  <c r="AG753" i="2"/>
  <c r="AG754" i="2"/>
  <c r="AG755" i="2"/>
  <c r="AG756" i="2"/>
  <c r="AG757" i="2"/>
  <c r="AG758" i="2"/>
  <c r="AG759" i="2"/>
  <c r="AG760" i="2"/>
  <c r="AG761" i="2"/>
  <c r="AG762" i="2"/>
  <c r="AG763" i="2"/>
  <c r="AG764" i="2"/>
  <c r="AG766" i="2"/>
  <c r="AG767" i="2"/>
  <c r="AG768" i="2"/>
  <c r="AG769" i="2"/>
  <c r="AG770" i="2"/>
  <c r="AG771" i="2"/>
  <c r="AG772" i="2"/>
  <c r="AG773" i="2"/>
  <c r="AG774" i="2"/>
  <c r="AG775" i="2"/>
  <c r="AG776" i="2"/>
  <c r="AF747" i="2"/>
  <c r="AF748" i="2"/>
  <c r="AF749" i="2"/>
  <c r="AF750" i="2"/>
  <c r="AF751" i="2"/>
  <c r="AF752" i="2"/>
  <c r="AF753" i="2"/>
  <c r="AF754" i="2"/>
  <c r="AF755" i="2"/>
  <c r="AF756" i="2"/>
  <c r="AF757" i="2"/>
  <c r="AF758" i="2"/>
  <c r="AF759" i="2"/>
  <c r="AF760" i="2"/>
  <c r="AF761" i="2"/>
  <c r="AF762" i="2"/>
  <c r="AF763" i="2"/>
  <c r="AF764" i="2"/>
  <c r="AF765" i="2"/>
  <c r="AF766" i="2"/>
  <c r="AF767" i="2"/>
  <c r="AF768" i="2"/>
  <c r="AF769" i="2"/>
  <c r="AF770" i="2"/>
  <c r="AF771" i="2"/>
  <c r="AF772" i="2"/>
  <c r="AF773" i="2"/>
  <c r="AF774" i="2"/>
  <c r="AF775" i="2"/>
  <c r="AF776" i="2"/>
  <c r="AE777" i="2"/>
  <c r="AD747" i="2"/>
  <c r="AD748" i="2"/>
  <c r="AD749" i="2"/>
  <c r="AD750" i="2"/>
  <c r="AD751" i="2"/>
  <c r="AD752" i="2"/>
  <c r="AD753" i="2"/>
  <c r="AD754" i="2"/>
  <c r="AD755" i="2"/>
  <c r="AD756" i="2"/>
  <c r="AD757" i="2"/>
  <c r="AD758" i="2"/>
  <c r="AD759" i="2"/>
  <c r="AD760" i="2"/>
  <c r="AD761" i="2"/>
  <c r="AD762" i="2"/>
  <c r="AD763" i="2"/>
  <c r="AD764" i="2"/>
  <c r="AD765" i="2"/>
  <c r="AD766" i="2"/>
  <c r="AD767" i="2"/>
  <c r="AD768" i="2"/>
  <c r="AD769" i="2"/>
  <c r="AD770" i="2"/>
  <c r="AD771" i="2"/>
  <c r="AD772" i="2"/>
  <c r="AD773" i="2"/>
  <c r="AD774" i="2"/>
  <c r="AD775" i="2"/>
  <c r="AD776" i="2"/>
  <c r="AB777" i="2"/>
  <c r="AA777" i="2"/>
  <c r="Z777" i="2"/>
  <c r="Y777" i="2"/>
  <c r="X777" i="2"/>
  <c r="W747" i="2"/>
  <c r="W748" i="2"/>
  <c r="W749" i="2"/>
  <c r="W750" i="2"/>
  <c r="W751" i="2"/>
  <c r="W752" i="2"/>
  <c r="W762" i="2"/>
  <c r="W763" i="2"/>
  <c r="W764" i="2"/>
  <c r="W765" i="2"/>
  <c r="W766" i="2"/>
  <c r="W767" i="2"/>
  <c r="W768" i="2"/>
  <c r="W769" i="2"/>
  <c r="W770" i="2"/>
  <c r="W771" i="2"/>
  <c r="W772" i="2"/>
  <c r="W773" i="2"/>
  <c r="W774" i="2"/>
  <c r="W775" i="2"/>
  <c r="W776" i="2"/>
  <c r="U777" i="2"/>
  <c r="T777" i="2"/>
  <c r="S777" i="2"/>
  <c r="R777" i="2"/>
  <c r="N777" i="2"/>
  <c r="M777" i="2"/>
  <c r="L777" i="2"/>
  <c r="K777" i="2"/>
  <c r="J777" i="2"/>
  <c r="I777" i="2"/>
  <c r="H777" i="2"/>
  <c r="G777" i="2"/>
  <c r="F777" i="2"/>
  <c r="E777" i="2"/>
  <c r="AJ776" i="2"/>
  <c r="AC776" i="2"/>
  <c r="V776" i="2"/>
  <c r="AJ775" i="2"/>
  <c r="AC775" i="2"/>
  <c r="V775" i="2"/>
  <c r="AJ774" i="2"/>
  <c r="AC774" i="2"/>
  <c r="V774" i="2"/>
  <c r="AC773" i="2"/>
  <c r="V773" i="2"/>
  <c r="AC772" i="2"/>
  <c r="V772" i="2"/>
  <c r="AC771" i="2"/>
  <c r="V771" i="2"/>
  <c r="AJ770" i="2"/>
  <c r="AC770" i="2"/>
  <c r="V770" i="2"/>
  <c r="AC769" i="2"/>
  <c r="V769" i="2"/>
  <c r="AC768" i="2"/>
  <c r="V768" i="2"/>
  <c r="AC767" i="2"/>
  <c r="V767" i="2"/>
  <c r="AC766" i="2"/>
  <c r="V766" i="2"/>
  <c r="AC765" i="2"/>
  <c r="V765" i="2"/>
  <c r="AJ764" i="2"/>
  <c r="AC764" i="2"/>
  <c r="V764" i="2"/>
  <c r="AJ763" i="2"/>
  <c r="AC763" i="2"/>
  <c r="V763" i="2"/>
  <c r="AC762" i="2"/>
  <c r="V762" i="2"/>
  <c r="AJ761" i="2"/>
  <c r="AC761" i="2"/>
  <c r="V761" i="2"/>
  <c r="AC760" i="2"/>
  <c r="V760" i="2"/>
  <c r="AC759" i="2"/>
  <c r="V759" i="2"/>
  <c r="AC758" i="2"/>
  <c r="V758" i="2"/>
  <c r="AC757" i="2"/>
  <c r="V757" i="2"/>
  <c r="AC756" i="2"/>
  <c r="V756" i="2"/>
  <c r="AC755" i="2"/>
  <c r="V755" i="2"/>
  <c r="AJ754" i="2"/>
  <c r="AC754" i="2"/>
  <c r="V754" i="2"/>
  <c r="AC753" i="2"/>
  <c r="V753" i="2"/>
  <c r="AC752" i="2"/>
  <c r="V752" i="2"/>
  <c r="AC751" i="2"/>
  <c r="V751" i="2"/>
  <c r="AC750" i="2"/>
  <c r="V750" i="2"/>
  <c r="AC749" i="2"/>
  <c r="V749" i="2"/>
  <c r="AC748" i="2"/>
  <c r="V748" i="2"/>
  <c r="AC747" i="2"/>
  <c r="V747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H721" i="2"/>
  <c r="AI721" i="2"/>
  <c r="AH722" i="2"/>
  <c r="AI722" i="2"/>
  <c r="AJ722" i="2" s="1"/>
  <c r="AH723" i="2"/>
  <c r="AI723" i="2"/>
  <c r="AH724" i="2"/>
  <c r="AI724" i="2"/>
  <c r="AJ724" i="2" s="1"/>
  <c r="AH725" i="2"/>
  <c r="AI725" i="2"/>
  <c r="AH726" i="2"/>
  <c r="AI726" i="2"/>
  <c r="AH727" i="2"/>
  <c r="AI727" i="2"/>
  <c r="AH728" i="2"/>
  <c r="AI728" i="2"/>
  <c r="AH729" i="2"/>
  <c r="AI729" i="2"/>
  <c r="AH730" i="2"/>
  <c r="AI730" i="2"/>
  <c r="AH731" i="2"/>
  <c r="AI731" i="2"/>
  <c r="AH732" i="2"/>
  <c r="AI732" i="2"/>
  <c r="AJ732" i="2" s="1"/>
  <c r="AH733" i="2"/>
  <c r="AK733" i="2" s="1"/>
  <c r="AH734" i="2"/>
  <c r="AK734" i="2" s="1"/>
  <c r="AH735" i="2"/>
  <c r="AI735" i="2"/>
  <c r="AJ735" i="2" s="1"/>
  <c r="AG721" i="2"/>
  <c r="AG722" i="2"/>
  <c r="AG723" i="2"/>
  <c r="AG724" i="2"/>
  <c r="AG725" i="2"/>
  <c r="AG726" i="2"/>
  <c r="AG727" i="2"/>
  <c r="AG728" i="2"/>
  <c r="AG729" i="2"/>
  <c r="AG730" i="2"/>
  <c r="AG731" i="2"/>
  <c r="AG732" i="2"/>
  <c r="AG733" i="2"/>
  <c r="AG734" i="2"/>
  <c r="AG735" i="2"/>
  <c r="AF721" i="2"/>
  <c r="AF722" i="2"/>
  <c r="AF723" i="2"/>
  <c r="AF724" i="2"/>
  <c r="AF725" i="2"/>
  <c r="AF726" i="2"/>
  <c r="AF727" i="2"/>
  <c r="AF728" i="2"/>
  <c r="AF729" i="2"/>
  <c r="AF730" i="2"/>
  <c r="AF731" i="2"/>
  <c r="AF732" i="2"/>
  <c r="AF733" i="2"/>
  <c r="AF734" i="2"/>
  <c r="AF735" i="2"/>
  <c r="AE736" i="2"/>
  <c r="AD721" i="2"/>
  <c r="AD722" i="2"/>
  <c r="AD723" i="2"/>
  <c r="AD724" i="2"/>
  <c r="AD725" i="2"/>
  <c r="AD726" i="2"/>
  <c r="AD727" i="2"/>
  <c r="AD728" i="2"/>
  <c r="AD729" i="2"/>
  <c r="AD730" i="2"/>
  <c r="AD731" i="2"/>
  <c r="AD732" i="2"/>
  <c r="AD733" i="2"/>
  <c r="AD734" i="2"/>
  <c r="AD735" i="2"/>
  <c r="AB736" i="2"/>
  <c r="AA736" i="2"/>
  <c r="Z736" i="2"/>
  <c r="Y736" i="2"/>
  <c r="X736" i="2"/>
  <c r="W721" i="2"/>
  <c r="W725" i="2"/>
  <c r="W726" i="2"/>
  <c r="W727" i="2"/>
  <c r="W728" i="2"/>
  <c r="W729" i="2"/>
  <c r="W730" i="2"/>
  <c r="W731" i="2"/>
  <c r="W732" i="2"/>
  <c r="W733" i="2"/>
  <c r="W734" i="2"/>
  <c r="W735" i="2"/>
  <c r="U736" i="2"/>
  <c r="T736" i="2"/>
  <c r="S736" i="2"/>
  <c r="R736" i="2"/>
  <c r="N736" i="2"/>
  <c r="M736" i="2"/>
  <c r="L736" i="2"/>
  <c r="K736" i="2"/>
  <c r="J736" i="2"/>
  <c r="I736" i="2"/>
  <c r="H736" i="2"/>
  <c r="G736" i="2"/>
  <c r="F736" i="2"/>
  <c r="E736" i="2"/>
  <c r="AC735" i="2"/>
  <c r="V735" i="2"/>
  <c r="AJ734" i="2"/>
  <c r="AC734" i="2"/>
  <c r="V734" i="2"/>
  <c r="AJ733" i="2"/>
  <c r="AC733" i="2"/>
  <c r="V733" i="2"/>
  <c r="AC732" i="2"/>
  <c r="V732" i="2"/>
  <c r="AJ731" i="2"/>
  <c r="AC731" i="2"/>
  <c r="V731" i="2"/>
  <c r="AC730" i="2"/>
  <c r="V730" i="2"/>
  <c r="AC729" i="2"/>
  <c r="V729" i="2"/>
  <c r="AJ728" i="2"/>
  <c r="AC728" i="2"/>
  <c r="V728" i="2"/>
  <c r="AC727" i="2"/>
  <c r="V727" i="2"/>
  <c r="AC726" i="2"/>
  <c r="V726" i="2"/>
  <c r="AC725" i="2"/>
  <c r="V725" i="2"/>
  <c r="AC724" i="2"/>
  <c r="V724" i="2"/>
  <c r="AJ723" i="2"/>
  <c r="AC723" i="2"/>
  <c r="V723" i="2"/>
  <c r="AC722" i="2"/>
  <c r="V722" i="2"/>
  <c r="AC721" i="2"/>
  <c r="V721" i="2"/>
  <c r="AL705" i="2"/>
  <c r="AL703" i="2"/>
  <c r="AL704" i="2"/>
  <c r="AL706" i="2"/>
  <c r="AL707" i="2"/>
  <c r="AL708" i="2"/>
  <c r="AL709" i="2"/>
  <c r="AL710" i="2"/>
  <c r="AH705" i="2"/>
  <c r="AK705" i="2" s="1"/>
  <c r="AH703" i="2"/>
  <c r="AH704" i="2"/>
  <c r="AH706" i="2"/>
  <c r="AK706" i="2" s="1"/>
  <c r="AH707" i="2"/>
  <c r="AH708" i="2"/>
  <c r="AH709" i="2"/>
  <c r="AH710" i="2"/>
  <c r="AI703" i="2"/>
  <c r="AJ703" i="2" s="1"/>
  <c r="AI704" i="2"/>
  <c r="AK704" i="2" s="1"/>
  <c r="AI705" i="2"/>
  <c r="AI707" i="2"/>
  <c r="AI708" i="2"/>
  <c r="AJ708" i="2" s="1"/>
  <c r="AI709" i="2"/>
  <c r="AJ709" i="2" s="1"/>
  <c r="AI710" i="2"/>
  <c r="AK707" i="2"/>
  <c r="AG705" i="2"/>
  <c r="AG703" i="2"/>
  <c r="AG704" i="2"/>
  <c r="AG706" i="2"/>
  <c r="AG707" i="2"/>
  <c r="AG708" i="2"/>
  <c r="AG709" i="2"/>
  <c r="AG710" i="2"/>
  <c r="AF705" i="2"/>
  <c r="AF703" i="2"/>
  <c r="AF707" i="2"/>
  <c r="AF708" i="2"/>
  <c r="AF709" i="2"/>
  <c r="AF704" i="2"/>
  <c r="AF710" i="2"/>
  <c r="AF706" i="2"/>
  <c r="AE711" i="2"/>
  <c r="AD705" i="2"/>
  <c r="AD703" i="2"/>
  <c r="AD707" i="2"/>
  <c r="AD708" i="2"/>
  <c r="AD709" i="2"/>
  <c r="AD704" i="2"/>
  <c r="AD710" i="2"/>
  <c r="AD706" i="2"/>
  <c r="AB711" i="2"/>
  <c r="AA711" i="2"/>
  <c r="Z711" i="2"/>
  <c r="Y711" i="2"/>
  <c r="X711" i="2"/>
  <c r="W705" i="2"/>
  <c r="W707" i="2"/>
  <c r="W708" i="2"/>
  <c r="W709" i="2"/>
  <c r="W704" i="2"/>
  <c r="W710" i="2"/>
  <c r="W706" i="2"/>
  <c r="U711" i="2"/>
  <c r="T711" i="2"/>
  <c r="S711" i="2"/>
  <c r="R711" i="2"/>
  <c r="N711" i="2"/>
  <c r="M711" i="2"/>
  <c r="L711" i="2"/>
  <c r="K711" i="2"/>
  <c r="J711" i="2"/>
  <c r="I711" i="2"/>
  <c r="H711" i="2"/>
  <c r="G711" i="2"/>
  <c r="F711" i="2"/>
  <c r="E711" i="2"/>
  <c r="AJ706" i="2"/>
  <c r="AC706" i="2"/>
  <c r="V706" i="2"/>
  <c r="AJ710" i="2"/>
  <c r="AC710" i="2"/>
  <c r="V710" i="2"/>
  <c r="AC704" i="2"/>
  <c r="V704" i="2"/>
  <c r="AC709" i="2"/>
  <c r="V709" i="2"/>
  <c r="AC708" i="2"/>
  <c r="V708" i="2"/>
  <c r="AJ707" i="2"/>
  <c r="AC707" i="2"/>
  <c r="V707" i="2"/>
  <c r="AC703" i="2"/>
  <c r="V703" i="2"/>
  <c r="AC705" i="2"/>
  <c r="V705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H663" i="2"/>
  <c r="AI663" i="2"/>
  <c r="AJ663" i="2" s="1"/>
  <c r="AH664" i="2"/>
  <c r="AI664" i="2"/>
  <c r="AH665" i="2"/>
  <c r="AI665" i="2"/>
  <c r="AH666" i="2"/>
  <c r="AI666" i="2"/>
  <c r="AH667" i="2"/>
  <c r="AI667" i="2"/>
  <c r="AH668" i="2"/>
  <c r="AI668" i="2"/>
  <c r="AH669" i="2"/>
  <c r="AI669" i="2"/>
  <c r="AJ669" i="2" s="1"/>
  <c r="AH670" i="2"/>
  <c r="AI670" i="2"/>
  <c r="AJ670" i="2" s="1"/>
  <c r="AH671" i="2"/>
  <c r="AI671" i="2"/>
  <c r="AH672" i="2"/>
  <c r="AI672" i="2"/>
  <c r="AH673" i="2"/>
  <c r="AI673" i="2"/>
  <c r="AH674" i="2"/>
  <c r="AI674" i="2"/>
  <c r="AH675" i="2"/>
  <c r="AI675" i="2"/>
  <c r="AJ675" i="2" s="1"/>
  <c r="AH676" i="2"/>
  <c r="AI676" i="2"/>
  <c r="AH677" i="2"/>
  <c r="AI677" i="2"/>
  <c r="AJ677" i="2" s="1"/>
  <c r="AH678" i="2"/>
  <c r="AI678" i="2"/>
  <c r="AH679" i="2"/>
  <c r="AI679" i="2"/>
  <c r="AH680" i="2"/>
  <c r="AI680" i="2"/>
  <c r="AH681" i="2"/>
  <c r="AI681" i="2"/>
  <c r="AH682" i="2"/>
  <c r="AI682" i="2"/>
  <c r="AH683" i="2"/>
  <c r="AI683" i="2"/>
  <c r="AJ683" i="2" s="1"/>
  <c r="AH684" i="2"/>
  <c r="AI684" i="2"/>
  <c r="AH685" i="2"/>
  <c r="AI685" i="2"/>
  <c r="AH686" i="2"/>
  <c r="AI686" i="2"/>
  <c r="AJ686" i="2" s="1"/>
  <c r="AH687" i="2"/>
  <c r="AI687" i="2"/>
  <c r="AJ687" i="2" s="1"/>
  <c r="AH688" i="2"/>
  <c r="AI688" i="2"/>
  <c r="AH689" i="2"/>
  <c r="AI689" i="2"/>
  <c r="AJ689" i="2" s="1"/>
  <c r="AH690" i="2"/>
  <c r="AK690" i="2" s="1"/>
  <c r="AH691" i="2"/>
  <c r="AK691" i="2" s="1"/>
  <c r="AH692" i="2"/>
  <c r="AI692" i="2"/>
  <c r="AJ692" i="2" s="1"/>
  <c r="AG663" i="2"/>
  <c r="AG664" i="2"/>
  <c r="AG665" i="2"/>
  <c r="AG666" i="2"/>
  <c r="AG667" i="2"/>
  <c r="AG668" i="2"/>
  <c r="AG669" i="2"/>
  <c r="AG670" i="2"/>
  <c r="AG671" i="2"/>
  <c r="AG672" i="2"/>
  <c r="AG673" i="2"/>
  <c r="AG674" i="2"/>
  <c r="AG675" i="2"/>
  <c r="AG676" i="2"/>
  <c r="AG677" i="2"/>
  <c r="AG678" i="2"/>
  <c r="AG679" i="2"/>
  <c r="AG680" i="2"/>
  <c r="AG682" i="2"/>
  <c r="AG683" i="2"/>
  <c r="AG684" i="2"/>
  <c r="AG685" i="2"/>
  <c r="AG686" i="2"/>
  <c r="AG687" i="2"/>
  <c r="AG688" i="2"/>
  <c r="AG689" i="2"/>
  <c r="AG690" i="2"/>
  <c r="AG691" i="2"/>
  <c r="AG692" i="2"/>
  <c r="AF663" i="2"/>
  <c r="AF664" i="2"/>
  <c r="AF665" i="2"/>
  <c r="AF666" i="2"/>
  <c r="AF667" i="2"/>
  <c r="AF668" i="2"/>
  <c r="AF669" i="2"/>
  <c r="AF670" i="2"/>
  <c r="AF671" i="2"/>
  <c r="AF672" i="2"/>
  <c r="AF673" i="2"/>
  <c r="AF674" i="2"/>
  <c r="AF675" i="2"/>
  <c r="AF676" i="2"/>
  <c r="AF677" i="2"/>
  <c r="AF678" i="2"/>
  <c r="AF679" i="2"/>
  <c r="AF680" i="2"/>
  <c r="AF681" i="2"/>
  <c r="AF682" i="2"/>
  <c r="AF683" i="2"/>
  <c r="AF684" i="2"/>
  <c r="AF685" i="2"/>
  <c r="AF686" i="2"/>
  <c r="AF687" i="2"/>
  <c r="AF688" i="2"/>
  <c r="AF689" i="2"/>
  <c r="AF690" i="2"/>
  <c r="AF691" i="2"/>
  <c r="AF692" i="2"/>
  <c r="AE693" i="2"/>
  <c r="AD663" i="2"/>
  <c r="AD664" i="2"/>
  <c r="AD665" i="2"/>
  <c r="AD666" i="2"/>
  <c r="AD667" i="2"/>
  <c r="AD668" i="2"/>
  <c r="AD669" i="2"/>
  <c r="AD670" i="2"/>
  <c r="AD671" i="2"/>
  <c r="AD672" i="2"/>
  <c r="AD673" i="2"/>
  <c r="AD674" i="2"/>
  <c r="AD675" i="2"/>
  <c r="AD676" i="2"/>
  <c r="AD677" i="2"/>
  <c r="AD678" i="2"/>
  <c r="AD679" i="2"/>
  <c r="AD680" i="2"/>
  <c r="AD681" i="2"/>
  <c r="AD682" i="2"/>
  <c r="AD683" i="2"/>
  <c r="AD684" i="2"/>
  <c r="AD685" i="2"/>
  <c r="AD686" i="2"/>
  <c r="AD687" i="2"/>
  <c r="AD688" i="2"/>
  <c r="AD689" i="2"/>
  <c r="AD690" i="2"/>
  <c r="AD691" i="2"/>
  <c r="AD692" i="2"/>
  <c r="AB693" i="2"/>
  <c r="AA693" i="2"/>
  <c r="Z693" i="2"/>
  <c r="Y693" i="2"/>
  <c r="X693" i="2"/>
  <c r="W663" i="2"/>
  <c r="W664" i="2"/>
  <c r="W665" i="2"/>
  <c r="W666" i="2"/>
  <c r="W667" i="2"/>
  <c r="W668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U693" i="2"/>
  <c r="T693" i="2"/>
  <c r="S693" i="2"/>
  <c r="R693" i="2"/>
  <c r="N693" i="2"/>
  <c r="M693" i="2"/>
  <c r="L693" i="2"/>
  <c r="K693" i="2"/>
  <c r="J693" i="2"/>
  <c r="I693" i="2"/>
  <c r="H693" i="2"/>
  <c r="G693" i="2"/>
  <c r="F693" i="2"/>
  <c r="E693" i="2"/>
  <c r="AC692" i="2"/>
  <c r="V692" i="2"/>
  <c r="AJ691" i="2"/>
  <c r="AC691" i="2"/>
  <c r="V691" i="2"/>
  <c r="AJ690" i="2"/>
  <c r="AC690" i="2"/>
  <c r="V690" i="2"/>
  <c r="AC689" i="2"/>
  <c r="V689" i="2"/>
  <c r="AJ688" i="2"/>
  <c r="AC688" i="2"/>
  <c r="V688" i="2"/>
  <c r="AC687" i="2"/>
  <c r="V687" i="2"/>
  <c r="AC686" i="2"/>
  <c r="V686" i="2"/>
  <c r="AC685" i="2"/>
  <c r="V685" i="2"/>
  <c r="AJ684" i="2"/>
  <c r="AC684" i="2"/>
  <c r="V684" i="2"/>
  <c r="AC683" i="2"/>
  <c r="V683" i="2"/>
  <c r="AC682" i="2"/>
  <c r="V682" i="2"/>
  <c r="AC681" i="2"/>
  <c r="V681" i="2"/>
  <c r="AC680" i="2"/>
  <c r="V680" i="2"/>
  <c r="AJ679" i="2"/>
  <c r="AC679" i="2"/>
  <c r="V679" i="2"/>
  <c r="AC678" i="2"/>
  <c r="V678" i="2"/>
  <c r="AC677" i="2"/>
  <c r="V677" i="2"/>
  <c r="AJ676" i="2"/>
  <c r="AC676" i="2"/>
  <c r="V676" i="2"/>
  <c r="AC675" i="2"/>
  <c r="V675" i="2"/>
  <c r="AC674" i="2"/>
  <c r="V674" i="2"/>
  <c r="AC673" i="2"/>
  <c r="V673" i="2"/>
  <c r="AJ672" i="2"/>
  <c r="AC672" i="2"/>
  <c r="V672" i="2"/>
  <c r="AC671" i="2"/>
  <c r="V671" i="2"/>
  <c r="AC670" i="2"/>
  <c r="V670" i="2"/>
  <c r="AC669" i="2"/>
  <c r="V669" i="2"/>
  <c r="AJ668" i="2"/>
  <c r="AC668" i="2"/>
  <c r="V668" i="2"/>
  <c r="AC667" i="2"/>
  <c r="V667" i="2"/>
  <c r="AC666" i="2"/>
  <c r="V666" i="2"/>
  <c r="AC665" i="2"/>
  <c r="V665" i="2"/>
  <c r="AC664" i="2"/>
  <c r="V664" i="2"/>
  <c r="AC663" i="2"/>
  <c r="V663" i="2"/>
  <c r="AL647" i="2"/>
  <c r="AL645" i="2"/>
  <c r="AL649" i="2"/>
  <c r="AL650" i="2"/>
  <c r="AL651" i="2"/>
  <c r="AL646" i="2"/>
  <c r="AL652" i="2"/>
  <c r="AL648" i="2"/>
  <c r="AH647" i="2"/>
  <c r="AI647" i="2"/>
  <c r="AK647" i="2" s="1"/>
  <c r="AH645" i="2"/>
  <c r="AI645" i="2"/>
  <c r="AH649" i="2"/>
  <c r="AI649" i="2"/>
  <c r="AH650" i="2"/>
  <c r="AI650" i="2"/>
  <c r="AH651" i="2"/>
  <c r="AI651" i="2"/>
  <c r="AH646" i="2"/>
  <c r="AI646" i="2"/>
  <c r="AH652" i="2"/>
  <c r="AI652" i="2"/>
  <c r="AH648" i="2"/>
  <c r="AK648" i="2" s="1"/>
  <c r="AG647" i="2"/>
  <c r="AG645" i="2"/>
  <c r="AG649" i="2"/>
  <c r="AG650" i="2"/>
  <c r="AG651" i="2"/>
  <c r="AG646" i="2"/>
  <c r="AG652" i="2"/>
  <c r="AG648" i="2"/>
  <c r="AF647" i="2"/>
  <c r="AF645" i="2"/>
  <c r="AF646" i="2"/>
  <c r="AF648" i="2"/>
  <c r="AF649" i="2"/>
  <c r="AF650" i="2"/>
  <c r="AF651" i="2"/>
  <c r="AF652" i="2"/>
  <c r="AE653" i="2"/>
  <c r="AD647" i="2"/>
  <c r="AD645" i="2"/>
  <c r="AD646" i="2"/>
  <c r="AD648" i="2"/>
  <c r="AD649" i="2"/>
  <c r="AD650" i="2"/>
  <c r="AD651" i="2"/>
  <c r="AD652" i="2"/>
  <c r="AB653" i="2"/>
  <c r="AA653" i="2"/>
  <c r="Z653" i="2"/>
  <c r="Y653" i="2"/>
  <c r="X653" i="2"/>
  <c r="W647" i="2"/>
  <c r="W649" i="2"/>
  <c r="W650" i="2"/>
  <c r="W651" i="2"/>
  <c r="W646" i="2"/>
  <c r="W648" i="2"/>
  <c r="W652" i="2"/>
  <c r="U653" i="2"/>
  <c r="T653" i="2"/>
  <c r="S653" i="2"/>
  <c r="R653" i="2"/>
  <c r="N653" i="2"/>
  <c r="M653" i="2"/>
  <c r="L653" i="2"/>
  <c r="K653" i="2"/>
  <c r="J653" i="2"/>
  <c r="I653" i="2"/>
  <c r="H653" i="2"/>
  <c r="G653" i="2"/>
  <c r="F653" i="2"/>
  <c r="E653" i="2"/>
  <c r="AJ648" i="2"/>
  <c r="AC648" i="2"/>
  <c r="V648" i="2"/>
  <c r="AJ652" i="2"/>
  <c r="AC652" i="2"/>
  <c r="V652" i="2"/>
  <c r="AC646" i="2"/>
  <c r="V646" i="2"/>
  <c r="AC651" i="2"/>
  <c r="V651" i="2"/>
  <c r="AC650" i="2"/>
  <c r="V650" i="2"/>
  <c r="AJ649" i="2"/>
  <c r="AC649" i="2"/>
  <c r="V649" i="2"/>
  <c r="AC645" i="2"/>
  <c r="V645" i="2"/>
  <c r="AC647" i="2"/>
  <c r="V647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H620" i="2"/>
  <c r="AI620" i="2"/>
  <c r="AI635" i="2" s="1"/>
  <c r="AH621" i="2"/>
  <c r="AI621" i="2"/>
  <c r="AJ621" i="2" s="1"/>
  <c r="AH622" i="2"/>
  <c r="AI622" i="2"/>
  <c r="AJ622" i="2" s="1"/>
  <c r="AH623" i="2"/>
  <c r="AI623" i="2"/>
  <c r="AH624" i="2"/>
  <c r="AI624" i="2"/>
  <c r="AH625" i="2"/>
  <c r="AI625" i="2"/>
  <c r="AH626" i="2"/>
  <c r="AI626" i="2"/>
  <c r="AH627" i="2"/>
  <c r="AI627" i="2"/>
  <c r="AH628" i="2"/>
  <c r="AI628" i="2"/>
  <c r="AH629" i="2"/>
  <c r="AI629" i="2"/>
  <c r="AH630" i="2"/>
  <c r="AI630" i="2"/>
  <c r="AJ630" i="2" s="1"/>
  <c r="AH631" i="2"/>
  <c r="AI631" i="2"/>
  <c r="AH632" i="2"/>
  <c r="AK632" i="2" s="1"/>
  <c r="AH633" i="2"/>
  <c r="AK633" i="2" s="1"/>
  <c r="AH634" i="2"/>
  <c r="AI634" i="2"/>
  <c r="AG620" i="2"/>
  <c r="AG621" i="2"/>
  <c r="AG622" i="2"/>
  <c r="AG623" i="2"/>
  <c r="AG624" i="2"/>
  <c r="AG625" i="2"/>
  <c r="AG626" i="2"/>
  <c r="AG627" i="2"/>
  <c r="AG628" i="2"/>
  <c r="AG629" i="2"/>
  <c r="AG630" i="2"/>
  <c r="AG631" i="2"/>
  <c r="AG632" i="2"/>
  <c r="AG633" i="2"/>
  <c r="AG634" i="2"/>
  <c r="AF620" i="2"/>
  <c r="AF621" i="2"/>
  <c r="AF622" i="2"/>
  <c r="AF623" i="2"/>
  <c r="AF624" i="2"/>
  <c r="AF625" i="2"/>
  <c r="AF626" i="2"/>
  <c r="AF627" i="2"/>
  <c r="AF628" i="2"/>
  <c r="AF629" i="2"/>
  <c r="AF630" i="2"/>
  <c r="AF631" i="2"/>
  <c r="AF632" i="2"/>
  <c r="AF633" i="2"/>
  <c r="AF634" i="2"/>
  <c r="AE635" i="2"/>
  <c r="AD620" i="2"/>
  <c r="AD621" i="2"/>
  <c r="AD622" i="2"/>
  <c r="AD623" i="2"/>
  <c r="AD624" i="2"/>
  <c r="AD625" i="2"/>
  <c r="AD626" i="2"/>
  <c r="AD627" i="2"/>
  <c r="AD628" i="2"/>
  <c r="AD629" i="2"/>
  <c r="AD630" i="2"/>
  <c r="AD631" i="2"/>
  <c r="AD632" i="2"/>
  <c r="AD633" i="2"/>
  <c r="AD634" i="2"/>
  <c r="AB635" i="2"/>
  <c r="AA635" i="2"/>
  <c r="Z635" i="2"/>
  <c r="Y635" i="2"/>
  <c r="X635" i="2"/>
  <c r="W620" i="2"/>
  <c r="W624" i="2"/>
  <c r="W625" i="2"/>
  <c r="W626" i="2"/>
  <c r="W627" i="2"/>
  <c r="W628" i="2"/>
  <c r="W629" i="2"/>
  <c r="W630" i="2"/>
  <c r="W631" i="2"/>
  <c r="W632" i="2"/>
  <c r="W633" i="2"/>
  <c r="W634" i="2"/>
  <c r="U635" i="2"/>
  <c r="T635" i="2"/>
  <c r="S635" i="2"/>
  <c r="R635" i="2"/>
  <c r="N635" i="2"/>
  <c r="M635" i="2"/>
  <c r="L635" i="2"/>
  <c r="K635" i="2"/>
  <c r="J635" i="2"/>
  <c r="I635" i="2"/>
  <c r="H635" i="2"/>
  <c r="G635" i="2"/>
  <c r="F635" i="2"/>
  <c r="E635" i="2"/>
  <c r="AC634" i="2"/>
  <c r="V634" i="2"/>
  <c r="AJ633" i="2"/>
  <c r="AC633" i="2"/>
  <c r="V633" i="2"/>
  <c r="AJ632" i="2"/>
  <c r="AC632" i="2"/>
  <c r="V632" i="2"/>
  <c r="AJ631" i="2"/>
  <c r="AC631" i="2"/>
  <c r="V631" i="2"/>
  <c r="AC630" i="2"/>
  <c r="V630" i="2"/>
  <c r="AC629" i="2"/>
  <c r="V629" i="2"/>
  <c r="AC628" i="2"/>
  <c r="V628" i="2"/>
  <c r="AJ627" i="2"/>
  <c r="AC627" i="2"/>
  <c r="V627" i="2"/>
  <c r="AC626" i="2"/>
  <c r="V626" i="2"/>
  <c r="AC625" i="2"/>
  <c r="V625" i="2"/>
  <c r="AC624" i="2"/>
  <c r="V624" i="2"/>
  <c r="AJ623" i="2"/>
  <c r="AC623" i="2"/>
  <c r="V623" i="2"/>
  <c r="AC622" i="2"/>
  <c r="V622" i="2"/>
  <c r="AC621" i="2"/>
  <c r="V621" i="2"/>
  <c r="AC620" i="2"/>
  <c r="V620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H580" i="2"/>
  <c r="AI580" i="2"/>
  <c r="AJ580" i="2" s="1"/>
  <c r="AH581" i="2"/>
  <c r="AI581" i="2"/>
  <c r="AH582" i="2"/>
  <c r="AI582" i="2"/>
  <c r="AH583" i="2"/>
  <c r="AI583" i="2"/>
  <c r="AH584" i="2"/>
  <c r="AI584" i="2"/>
  <c r="AJ584" i="2" s="1"/>
  <c r="AH585" i="2"/>
  <c r="AI585" i="2"/>
  <c r="AJ585" i="2" s="1"/>
  <c r="AH586" i="2"/>
  <c r="AI586" i="2"/>
  <c r="AK586" i="2" s="1"/>
  <c r="AH587" i="2"/>
  <c r="AI587" i="2"/>
  <c r="AJ587" i="2" s="1"/>
  <c r="AH588" i="2"/>
  <c r="AI588" i="2"/>
  <c r="AK588" i="2" s="1"/>
  <c r="AH589" i="2"/>
  <c r="AI589" i="2"/>
  <c r="AH590" i="2"/>
  <c r="AI590" i="2"/>
  <c r="AH591" i="2"/>
  <c r="AI591" i="2"/>
  <c r="AH592" i="2"/>
  <c r="AI592" i="2"/>
  <c r="AJ592" i="2" s="1"/>
  <c r="AH593" i="2"/>
  <c r="AI593" i="2"/>
  <c r="AH594" i="2"/>
  <c r="AI594" i="2"/>
  <c r="AK594" i="2" s="1"/>
  <c r="AH595" i="2"/>
  <c r="AI595" i="2"/>
  <c r="AH596" i="2"/>
  <c r="AI596" i="2"/>
  <c r="AK596" i="2" s="1"/>
  <c r="AH597" i="2"/>
  <c r="AI597" i="2"/>
  <c r="AH598" i="2"/>
  <c r="AI598" i="2"/>
  <c r="AH599" i="2"/>
  <c r="AI599" i="2"/>
  <c r="AH600" i="2"/>
  <c r="AI600" i="2"/>
  <c r="AJ600" i="2" s="1"/>
  <c r="AH601" i="2"/>
  <c r="AI601" i="2"/>
  <c r="AH602" i="2"/>
  <c r="AI602" i="2"/>
  <c r="AK602" i="2" s="1"/>
  <c r="AH603" i="2"/>
  <c r="AI603" i="2"/>
  <c r="AJ603" i="2" s="1"/>
  <c r="AH604" i="2"/>
  <c r="AI604" i="2"/>
  <c r="AK604" i="2" s="1"/>
  <c r="AH605" i="2"/>
  <c r="AI605" i="2"/>
  <c r="AH606" i="2"/>
  <c r="AI606" i="2"/>
  <c r="AH607" i="2"/>
  <c r="AK607" i="2" s="1"/>
  <c r="AH608" i="2"/>
  <c r="AK608" i="2" s="1"/>
  <c r="AH609" i="2"/>
  <c r="AI609" i="2"/>
  <c r="AJ609" i="2" s="1"/>
  <c r="AG580" i="2"/>
  <c r="AG581" i="2"/>
  <c r="AG582" i="2"/>
  <c r="AG583" i="2"/>
  <c r="AG584" i="2"/>
  <c r="AG585" i="2"/>
  <c r="AG586" i="2"/>
  <c r="AG587" i="2"/>
  <c r="AG588" i="2"/>
  <c r="AG589" i="2"/>
  <c r="AG590" i="2"/>
  <c r="AG591" i="2"/>
  <c r="AG592" i="2"/>
  <c r="AG593" i="2"/>
  <c r="AG594" i="2"/>
  <c r="AG595" i="2"/>
  <c r="AG596" i="2"/>
  <c r="AG597" i="2"/>
  <c r="AG599" i="2"/>
  <c r="AG600" i="2"/>
  <c r="AG601" i="2"/>
  <c r="AG602" i="2"/>
  <c r="AG603" i="2"/>
  <c r="AG604" i="2"/>
  <c r="AG605" i="2"/>
  <c r="AG606" i="2"/>
  <c r="AG607" i="2"/>
  <c r="AG608" i="2"/>
  <c r="AG609" i="2"/>
  <c r="AF580" i="2"/>
  <c r="AF581" i="2"/>
  <c r="AF582" i="2"/>
  <c r="AF583" i="2"/>
  <c r="AF584" i="2"/>
  <c r="AF585" i="2"/>
  <c r="AF586" i="2"/>
  <c r="AF587" i="2"/>
  <c r="AF588" i="2"/>
  <c r="AF589" i="2"/>
  <c r="AF590" i="2"/>
  <c r="AF591" i="2"/>
  <c r="AF592" i="2"/>
  <c r="AF593" i="2"/>
  <c r="AF594" i="2"/>
  <c r="AF595" i="2"/>
  <c r="AF596" i="2"/>
  <c r="AF597" i="2"/>
  <c r="AF598" i="2"/>
  <c r="AF599" i="2"/>
  <c r="AF600" i="2"/>
  <c r="AF601" i="2"/>
  <c r="AF602" i="2"/>
  <c r="AF603" i="2"/>
  <c r="AF604" i="2"/>
  <c r="AF605" i="2"/>
  <c r="AF606" i="2"/>
  <c r="AF607" i="2"/>
  <c r="AF608" i="2"/>
  <c r="AF609" i="2"/>
  <c r="AE610" i="2"/>
  <c r="AD580" i="2"/>
  <c r="AD581" i="2"/>
  <c r="AD582" i="2"/>
  <c r="AD583" i="2"/>
  <c r="AD584" i="2"/>
  <c r="AD585" i="2"/>
  <c r="AD586" i="2"/>
  <c r="AD587" i="2"/>
  <c r="AD588" i="2"/>
  <c r="AD589" i="2"/>
  <c r="AD590" i="2"/>
  <c r="AD591" i="2"/>
  <c r="AD592" i="2"/>
  <c r="AD593" i="2"/>
  <c r="AD594" i="2"/>
  <c r="AD595" i="2"/>
  <c r="AD596" i="2"/>
  <c r="AD597" i="2"/>
  <c r="AD598" i="2"/>
  <c r="AD599" i="2"/>
  <c r="AD600" i="2"/>
  <c r="AD601" i="2"/>
  <c r="AD602" i="2"/>
  <c r="AD603" i="2"/>
  <c r="AD604" i="2"/>
  <c r="AD605" i="2"/>
  <c r="AD606" i="2"/>
  <c r="AD607" i="2"/>
  <c r="AD608" i="2"/>
  <c r="AD609" i="2"/>
  <c r="AB610" i="2"/>
  <c r="AA610" i="2"/>
  <c r="Z610" i="2"/>
  <c r="Y610" i="2"/>
  <c r="X610" i="2"/>
  <c r="W580" i="2"/>
  <c r="W581" i="2"/>
  <c r="W582" i="2"/>
  <c r="W583" i="2"/>
  <c r="W584" i="2"/>
  <c r="W585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U610" i="2"/>
  <c r="T610" i="2"/>
  <c r="S610" i="2"/>
  <c r="R610" i="2"/>
  <c r="N610" i="2"/>
  <c r="M610" i="2"/>
  <c r="L610" i="2"/>
  <c r="K610" i="2"/>
  <c r="J610" i="2"/>
  <c r="I610" i="2"/>
  <c r="H610" i="2"/>
  <c r="G610" i="2"/>
  <c r="F610" i="2"/>
  <c r="E610" i="2"/>
  <c r="AC609" i="2"/>
  <c r="V609" i="2"/>
  <c r="AJ608" i="2"/>
  <c r="AC608" i="2"/>
  <c r="V608" i="2"/>
  <c r="AJ607" i="2"/>
  <c r="AC607" i="2"/>
  <c r="V607" i="2"/>
  <c r="AC606" i="2"/>
  <c r="V606" i="2"/>
  <c r="AC605" i="2"/>
  <c r="V605" i="2"/>
  <c r="AC604" i="2"/>
  <c r="V604" i="2"/>
  <c r="AC603" i="2"/>
  <c r="V603" i="2"/>
  <c r="AC602" i="2"/>
  <c r="V602" i="2"/>
  <c r="AC601" i="2"/>
  <c r="V601" i="2"/>
  <c r="AC600" i="2"/>
  <c r="V600" i="2"/>
  <c r="AC599" i="2"/>
  <c r="V599" i="2"/>
  <c r="AC598" i="2"/>
  <c r="V598" i="2"/>
  <c r="AC597" i="2"/>
  <c r="V597" i="2"/>
  <c r="AC596" i="2"/>
  <c r="V596" i="2"/>
  <c r="AJ595" i="2"/>
  <c r="AC595" i="2"/>
  <c r="V595" i="2"/>
  <c r="AC594" i="2"/>
  <c r="V594" i="2"/>
  <c r="AC593" i="2"/>
  <c r="V593" i="2"/>
  <c r="AC592" i="2"/>
  <c r="V592" i="2"/>
  <c r="AC591" i="2"/>
  <c r="V591" i="2"/>
  <c r="AC590" i="2"/>
  <c r="V590" i="2"/>
  <c r="AC589" i="2"/>
  <c r="V589" i="2"/>
  <c r="AJ588" i="2"/>
  <c r="AC588" i="2"/>
  <c r="V588" i="2"/>
  <c r="AC587" i="2"/>
  <c r="V587" i="2"/>
  <c r="AC586" i="2"/>
  <c r="V586" i="2"/>
  <c r="AC585" i="2"/>
  <c r="V585" i="2"/>
  <c r="AC584" i="2"/>
  <c r="V584" i="2"/>
  <c r="AC583" i="2"/>
  <c r="V583" i="2"/>
  <c r="AC582" i="2"/>
  <c r="V582" i="2"/>
  <c r="AJ581" i="2"/>
  <c r="AC581" i="2"/>
  <c r="V581" i="2"/>
  <c r="AC580" i="2"/>
  <c r="V580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H555" i="2"/>
  <c r="AI555" i="2"/>
  <c r="AJ555" i="2" s="1"/>
  <c r="AH556" i="2"/>
  <c r="AI556" i="2"/>
  <c r="AK556" i="2" s="1"/>
  <c r="AH557" i="2"/>
  <c r="AI557" i="2"/>
  <c r="AJ557" i="2" s="1"/>
  <c r="AH558" i="2"/>
  <c r="AI558" i="2"/>
  <c r="AK558" i="2" s="1"/>
  <c r="AH559" i="2"/>
  <c r="AI559" i="2"/>
  <c r="AH560" i="2"/>
  <c r="AI560" i="2"/>
  <c r="AH561" i="2"/>
  <c r="AI561" i="2"/>
  <c r="AH562" i="2"/>
  <c r="AI562" i="2"/>
  <c r="AJ562" i="2" s="1"/>
  <c r="AH563" i="2"/>
  <c r="AI563" i="2"/>
  <c r="AH564" i="2"/>
  <c r="AI564" i="2"/>
  <c r="AH565" i="2"/>
  <c r="AI565" i="2"/>
  <c r="AJ565" i="2" s="1"/>
  <c r="AH566" i="2"/>
  <c r="AI566" i="2"/>
  <c r="AK566" i="2" s="1"/>
  <c r="AH567" i="2"/>
  <c r="AK567" i="2" s="1"/>
  <c r="AH568" i="2"/>
  <c r="AK568" i="2" s="1"/>
  <c r="AH569" i="2"/>
  <c r="AI569" i="2"/>
  <c r="AJ569" i="2" s="1"/>
  <c r="AG555" i="2"/>
  <c r="AG556" i="2"/>
  <c r="AG557" i="2"/>
  <c r="AG558" i="2"/>
  <c r="AG559" i="2"/>
  <c r="AG560" i="2"/>
  <c r="AG561" i="2"/>
  <c r="AG562" i="2"/>
  <c r="AG563" i="2"/>
  <c r="AG564" i="2"/>
  <c r="AG565" i="2"/>
  <c r="AG566" i="2"/>
  <c r="AG567" i="2"/>
  <c r="AG568" i="2"/>
  <c r="AG569" i="2"/>
  <c r="AF555" i="2"/>
  <c r="AF556" i="2"/>
  <c r="AF557" i="2"/>
  <c r="AF558" i="2"/>
  <c r="AF559" i="2"/>
  <c r="AF560" i="2"/>
  <c r="AF561" i="2"/>
  <c r="AF562" i="2"/>
  <c r="AF563" i="2"/>
  <c r="AF564" i="2"/>
  <c r="AF565" i="2"/>
  <c r="AF566" i="2"/>
  <c r="AF567" i="2"/>
  <c r="AF568" i="2"/>
  <c r="AF569" i="2"/>
  <c r="AE570" i="2"/>
  <c r="AD555" i="2"/>
  <c r="AD556" i="2"/>
  <c r="AD557" i="2"/>
  <c r="AD558" i="2"/>
  <c r="AD559" i="2"/>
  <c r="AD560" i="2"/>
  <c r="AD561" i="2"/>
  <c r="AD562" i="2"/>
  <c r="AD563" i="2"/>
  <c r="AD564" i="2"/>
  <c r="AD565" i="2"/>
  <c r="AD566" i="2"/>
  <c r="AD567" i="2"/>
  <c r="AD568" i="2"/>
  <c r="AD569" i="2"/>
  <c r="AB570" i="2"/>
  <c r="AC570" i="2"/>
  <c r="AA570" i="2"/>
  <c r="Z570" i="2"/>
  <c r="Y570" i="2"/>
  <c r="X570" i="2"/>
  <c r="W555" i="2"/>
  <c r="W559" i="2"/>
  <c r="W560" i="2"/>
  <c r="W561" i="2"/>
  <c r="W562" i="2"/>
  <c r="W563" i="2"/>
  <c r="W564" i="2"/>
  <c r="W565" i="2"/>
  <c r="W566" i="2"/>
  <c r="W567" i="2"/>
  <c r="W568" i="2"/>
  <c r="W569" i="2"/>
  <c r="U570" i="2"/>
  <c r="T570" i="2"/>
  <c r="S570" i="2"/>
  <c r="R570" i="2"/>
  <c r="N570" i="2"/>
  <c r="M570" i="2"/>
  <c r="L570" i="2"/>
  <c r="K570" i="2"/>
  <c r="J570" i="2"/>
  <c r="I570" i="2"/>
  <c r="H570" i="2"/>
  <c r="G570" i="2"/>
  <c r="F570" i="2"/>
  <c r="E570" i="2"/>
  <c r="AC569" i="2"/>
  <c r="V569" i="2"/>
  <c r="AJ568" i="2"/>
  <c r="AC568" i="2"/>
  <c r="V568" i="2"/>
  <c r="AJ567" i="2"/>
  <c r="AC567" i="2"/>
  <c r="V567" i="2"/>
  <c r="AC566" i="2"/>
  <c r="V566" i="2"/>
  <c r="AC565" i="2"/>
  <c r="V565" i="2"/>
  <c r="AC564" i="2"/>
  <c r="V564" i="2"/>
  <c r="AC563" i="2"/>
  <c r="V563" i="2"/>
  <c r="AC562" i="2"/>
  <c r="V562" i="2"/>
  <c r="AJ561" i="2"/>
  <c r="AC561" i="2"/>
  <c r="V561" i="2"/>
  <c r="AC560" i="2"/>
  <c r="V560" i="2"/>
  <c r="AC559" i="2"/>
  <c r="V559" i="2"/>
  <c r="AC558" i="2"/>
  <c r="V558" i="2"/>
  <c r="AC557" i="2"/>
  <c r="V557" i="2"/>
  <c r="AC556" i="2"/>
  <c r="V556" i="2"/>
  <c r="AC555" i="2"/>
  <c r="V555" i="2"/>
  <c r="AL539" i="2"/>
  <c r="AL537" i="2"/>
  <c r="AL541" i="2"/>
  <c r="AL542" i="2"/>
  <c r="AL543" i="2"/>
  <c r="AL538" i="2"/>
  <c r="AL544" i="2"/>
  <c r="AL540" i="2"/>
  <c r="AH539" i="2"/>
  <c r="AH545" i="2" s="1"/>
  <c r="AI539" i="2"/>
  <c r="AJ539" i="2" s="1"/>
  <c r="AH537" i="2"/>
  <c r="AI537" i="2"/>
  <c r="AH541" i="2"/>
  <c r="AI541" i="2"/>
  <c r="AH542" i="2"/>
  <c r="AI542" i="2"/>
  <c r="AH543" i="2"/>
  <c r="AI543" i="2"/>
  <c r="AH538" i="2"/>
  <c r="AI538" i="2"/>
  <c r="AH544" i="2"/>
  <c r="AI544" i="2"/>
  <c r="AH540" i="2"/>
  <c r="AK540" i="2" s="1"/>
  <c r="AG539" i="2"/>
  <c r="AG537" i="2"/>
  <c r="AG541" i="2"/>
  <c r="AG542" i="2"/>
  <c r="AG543" i="2"/>
  <c r="AG538" i="2"/>
  <c r="AG540" i="2"/>
  <c r="AG544" i="2"/>
  <c r="AF539" i="2"/>
  <c r="AF537" i="2"/>
  <c r="AF541" i="2"/>
  <c r="AF542" i="2"/>
  <c r="AF543" i="2"/>
  <c r="AF538" i="2"/>
  <c r="AF544" i="2"/>
  <c r="AF540" i="2"/>
  <c r="AE545" i="2"/>
  <c r="AD539" i="2"/>
  <c r="AD537" i="2"/>
  <c r="AD541" i="2"/>
  <c r="AD542" i="2"/>
  <c r="AD543" i="2"/>
  <c r="AD538" i="2"/>
  <c r="AD544" i="2"/>
  <c r="AD540" i="2"/>
  <c r="AB545" i="2"/>
  <c r="AC545" i="2" s="1"/>
  <c r="AA545" i="2"/>
  <c r="Z545" i="2"/>
  <c r="Y545" i="2"/>
  <c r="X545" i="2"/>
  <c r="W539" i="2"/>
  <c r="W541" i="2"/>
  <c r="W542" i="2"/>
  <c r="W543" i="2"/>
  <c r="W538" i="2"/>
  <c r="W544" i="2"/>
  <c r="W540" i="2"/>
  <c r="U545" i="2"/>
  <c r="T545" i="2"/>
  <c r="S545" i="2"/>
  <c r="R545" i="2"/>
  <c r="N545" i="2"/>
  <c r="M545" i="2"/>
  <c r="L545" i="2"/>
  <c r="K545" i="2"/>
  <c r="J545" i="2"/>
  <c r="I545" i="2"/>
  <c r="H545" i="2"/>
  <c r="G545" i="2"/>
  <c r="F545" i="2"/>
  <c r="E545" i="2"/>
  <c r="AJ540" i="2"/>
  <c r="AC540" i="2"/>
  <c r="V540" i="2"/>
  <c r="AC544" i="2"/>
  <c r="V544" i="2"/>
  <c r="AC538" i="2"/>
  <c r="V538" i="2"/>
  <c r="AC543" i="2"/>
  <c r="V543" i="2"/>
  <c r="AJ542" i="2"/>
  <c r="AC542" i="2"/>
  <c r="V542" i="2"/>
  <c r="AC541" i="2"/>
  <c r="V541" i="2"/>
  <c r="AC537" i="2"/>
  <c r="V537" i="2"/>
  <c r="AC539" i="2"/>
  <c r="V539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H497" i="2"/>
  <c r="AI497" i="2"/>
  <c r="AH498" i="2"/>
  <c r="AH527" i="2" s="1"/>
  <c r="AI498" i="2"/>
  <c r="AJ498" i="2" s="1"/>
  <c r="AH499" i="2"/>
  <c r="AI499" i="2"/>
  <c r="AH500" i="2"/>
  <c r="AI500" i="2"/>
  <c r="AH501" i="2"/>
  <c r="AI501" i="2"/>
  <c r="AH502" i="2"/>
  <c r="AI502" i="2"/>
  <c r="AH503" i="2"/>
  <c r="AI503" i="2"/>
  <c r="AH504" i="2"/>
  <c r="AI504" i="2"/>
  <c r="AJ504" i="2" s="1"/>
  <c r="AH505" i="2"/>
  <c r="AI505" i="2"/>
  <c r="AH506" i="2"/>
  <c r="AI506" i="2"/>
  <c r="AJ506" i="2" s="1"/>
  <c r="AH507" i="2"/>
  <c r="AI507" i="2"/>
  <c r="AH508" i="2"/>
  <c r="AI508" i="2"/>
  <c r="AH509" i="2"/>
  <c r="AI509" i="2"/>
  <c r="AH510" i="2"/>
  <c r="AI510" i="2"/>
  <c r="AH511" i="2"/>
  <c r="AI511" i="2"/>
  <c r="AH512" i="2"/>
  <c r="AI512" i="2"/>
  <c r="AJ512" i="2" s="1"/>
  <c r="AH513" i="2"/>
  <c r="AI513" i="2"/>
  <c r="AH514" i="2"/>
  <c r="AI514" i="2"/>
  <c r="AJ514" i="2" s="1"/>
  <c r="AH515" i="2"/>
  <c r="AI515" i="2"/>
  <c r="AH516" i="2"/>
  <c r="AI516" i="2"/>
  <c r="AH517" i="2"/>
  <c r="AI517" i="2"/>
  <c r="AJ517" i="2" s="1"/>
  <c r="AH518" i="2"/>
  <c r="AI518" i="2"/>
  <c r="AH519" i="2"/>
  <c r="AI519" i="2"/>
  <c r="AH520" i="2"/>
  <c r="AI520" i="2"/>
  <c r="AJ520" i="2" s="1"/>
  <c r="AH521" i="2"/>
  <c r="AI521" i="2"/>
  <c r="AH522" i="2"/>
  <c r="AI522" i="2"/>
  <c r="AJ522" i="2" s="1"/>
  <c r="AH523" i="2"/>
  <c r="AI523" i="2"/>
  <c r="AH524" i="2"/>
  <c r="AK524" i="2" s="1"/>
  <c r="AH525" i="2"/>
  <c r="AK525" i="2" s="1"/>
  <c r="AH526" i="2"/>
  <c r="AI526" i="2"/>
  <c r="AJ526" i="2" s="1"/>
  <c r="AG497" i="2"/>
  <c r="AG498" i="2"/>
  <c r="AG499" i="2"/>
  <c r="AG500" i="2"/>
  <c r="AG501" i="2"/>
  <c r="AG502" i="2"/>
  <c r="AG503" i="2"/>
  <c r="AG504" i="2"/>
  <c r="AG505" i="2"/>
  <c r="AG506" i="2"/>
  <c r="AG507" i="2"/>
  <c r="AG508" i="2"/>
  <c r="AG509" i="2"/>
  <c r="AG510" i="2"/>
  <c r="AG511" i="2"/>
  <c r="AG512" i="2"/>
  <c r="AG513" i="2"/>
  <c r="AG514" i="2"/>
  <c r="AG516" i="2"/>
  <c r="AG517" i="2"/>
  <c r="AG518" i="2"/>
  <c r="AG519" i="2"/>
  <c r="AG520" i="2"/>
  <c r="AG521" i="2"/>
  <c r="AG522" i="2"/>
  <c r="AG523" i="2"/>
  <c r="AG524" i="2"/>
  <c r="AG525" i="2"/>
  <c r="AG526" i="2"/>
  <c r="AF497" i="2"/>
  <c r="AF527" i="2" s="1"/>
  <c r="AF498" i="2"/>
  <c r="AF499" i="2"/>
  <c r="AF500" i="2"/>
  <c r="AF501" i="2"/>
  <c r="AF502" i="2"/>
  <c r="AF503" i="2"/>
  <c r="AF504" i="2"/>
  <c r="AF505" i="2"/>
  <c r="AF506" i="2"/>
  <c r="AF507" i="2"/>
  <c r="AF508" i="2"/>
  <c r="AF509" i="2"/>
  <c r="AF510" i="2"/>
  <c r="AF511" i="2"/>
  <c r="AF512" i="2"/>
  <c r="AF513" i="2"/>
  <c r="AF514" i="2"/>
  <c r="AF515" i="2"/>
  <c r="AF516" i="2"/>
  <c r="AF517" i="2"/>
  <c r="AF518" i="2"/>
  <c r="AF519" i="2"/>
  <c r="AF520" i="2"/>
  <c r="AF521" i="2"/>
  <c r="AF522" i="2"/>
  <c r="AF523" i="2"/>
  <c r="AF524" i="2"/>
  <c r="AF525" i="2"/>
  <c r="AF526" i="2"/>
  <c r="AE527" i="2"/>
  <c r="AD497" i="2"/>
  <c r="AD527" i="2" s="1"/>
  <c r="AD498" i="2"/>
  <c r="AD499" i="2"/>
  <c r="AD500" i="2"/>
  <c r="AD501" i="2"/>
  <c r="AD502" i="2"/>
  <c r="AD503" i="2"/>
  <c r="AD504" i="2"/>
  <c r="AD505" i="2"/>
  <c r="AD506" i="2"/>
  <c r="AD507" i="2"/>
  <c r="AD508" i="2"/>
  <c r="AD509" i="2"/>
  <c r="AD510" i="2"/>
  <c r="AD511" i="2"/>
  <c r="AD512" i="2"/>
  <c r="AD513" i="2"/>
  <c r="AD514" i="2"/>
  <c r="AD515" i="2"/>
  <c r="AD516" i="2"/>
  <c r="AD517" i="2"/>
  <c r="AD518" i="2"/>
  <c r="AD519" i="2"/>
  <c r="AD520" i="2"/>
  <c r="AD521" i="2"/>
  <c r="AD522" i="2"/>
  <c r="AD523" i="2"/>
  <c r="AD524" i="2"/>
  <c r="AD525" i="2"/>
  <c r="AD526" i="2"/>
  <c r="AB527" i="2"/>
  <c r="AC527" i="2" s="1"/>
  <c r="AA527" i="2"/>
  <c r="Z527" i="2"/>
  <c r="Y527" i="2"/>
  <c r="X527" i="2"/>
  <c r="W497" i="2"/>
  <c r="W498" i="2"/>
  <c r="W499" i="2"/>
  <c r="W500" i="2"/>
  <c r="W501" i="2"/>
  <c r="W502" i="2"/>
  <c r="W512" i="2"/>
  <c r="W513" i="2"/>
  <c r="W514" i="2"/>
  <c r="W515" i="2"/>
  <c r="W516" i="2"/>
  <c r="W517" i="2"/>
  <c r="W518" i="2"/>
  <c r="W519" i="2"/>
  <c r="W520" i="2"/>
  <c r="W521" i="2"/>
  <c r="W522" i="2"/>
  <c r="W523" i="2"/>
  <c r="W524" i="2"/>
  <c r="W525" i="2"/>
  <c r="W526" i="2"/>
  <c r="U527" i="2"/>
  <c r="T527" i="2"/>
  <c r="S527" i="2"/>
  <c r="R527" i="2"/>
  <c r="N527" i="2"/>
  <c r="M527" i="2"/>
  <c r="L527" i="2"/>
  <c r="K527" i="2"/>
  <c r="J527" i="2"/>
  <c r="I527" i="2"/>
  <c r="H527" i="2"/>
  <c r="G527" i="2"/>
  <c r="F527" i="2"/>
  <c r="E527" i="2"/>
  <c r="AC526" i="2"/>
  <c r="V526" i="2"/>
  <c r="AJ525" i="2"/>
  <c r="AC525" i="2"/>
  <c r="V525" i="2"/>
  <c r="AJ524" i="2"/>
  <c r="AC524" i="2"/>
  <c r="V524" i="2"/>
  <c r="AC523" i="2"/>
  <c r="V523" i="2"/>
  <c r="AC522" i="2"/>
  <c r="V522" i="2"/>
  <c r="AC521" i="2"/>
  <c r="V521" i="2"/>
  <c r="AC520" i="2"/>
  <c r="V520" i="2"/>
  <c r="AJ519" i="2"/>
  <c r="AC519" i="2"/>
  <c r="V519" i="2"/>
  <c r="AC518" i="2"/>
  <c r="V518" i="2"/>
  <c r="AC517" i="2"/>
  <c r="V517" i="2"/>
  <c r="AC516" i="2"/>
  <c r="V516" i="2"/>
  <c r="AC515" i="2"/>
  <c r="V515" i="2"/>
  <c r="AC514" i="2"/>
  <c r="V514" i="2"/>
  <c r="AJ513" i="2"/>
  <c r="AC513" i="2"/>
  <c r="V513" i="2"/>
  <c r="AC512" i="2"/>
  <c r="V512" i="2"/>
  <c r="AJ511" i="2"/>
  <c r="AC511" i="2"/>
  <c r="V511" i="2"/>
  <c r="AC510" i="2"/>
  <c r="V510" i="2"/>
  <c r="AJ509" i="2"/>
  <c r="AC509" i="2"/>
  <c r="V509" i="2"/>
  <c r="AC508" i="2"/>
  <c r="V508" i="2"/>
  <c r="AC507" i="2"/>
  <c r="V507" i="2"/>
  <c r="AC506" i="2"/>
  <c r="V506" i="2"/>
  <c r="AJ505" i="2"/>
  <c r="AC505" i="2"/>
  <c r="V505" i="2"/>
  <c r="AC504" i="2"/>
  <c r="V504" i="2"/>
  <c r="AJ503" i="2"/>
  <c r="AC503" i="2"/>
  <c r="V503" i="2"/>
  <c r="AJ502" i="2"/>
  <c r="AC502" i="2"/>
  <c r="V502" i="2"/>
  <c r="AC501" i="2"/>
  <c r="V501" i="2"/>
  <c r="AC500" i="2"/>
  <c r="V500" i="2"/>
  <c r="AC499" i="2"/>
  <c r="V499" i="2"/>
  <c r="AC498" i="2"/>
  <c r="V498" i="2"/>
  <c r="AC497" i="2"/>
  <c r="V497" i="2"/>
  <c r="AL472" i="2"/>
  <c r="AL473" i="2"/>
  <c r="AL474" i="2"/>
  <c r="AL487" i="2" s="1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H472" i="2"/>
  <c r="AI472" i="2"/>
  <c r="AJ472" i="2" s="1"/>
  <c r="AH473" i="2"/>
  <c r="AI473" i="2"/>
  <c r="AJ473" i="2" s="1"/>
  <c r="AH474" i="2"/>
  <c r="AI474" i="2"/>
  <c r="AJ474" i="2" s="1"/>
  <c r="AH475" i="2"/>
  <c r="AI475" i="2"/>
  <c r="AH476" i="2"/>
  <c r="AI476" i="2"/>
  <c r="AH477" i="2"/>
  <c r="AI477" i="2"/>
  <c r="AJ477" i="2" s="1"/>
  <c r="AH478" i="2"/>
  <c r="AI478" i="2"/>
  <c r="AH479" i="2"/>
  <c r="AI479" i="2"/>
  <c r="AJ479" i="2" s="1"/>
  <c r="AH480" i="2"/>
  <c r="AI480" i="2"/>
  <c r="AJ480" i="2" s="1"/>
  <c r="AH481" i="2"/>
  <c r="AI481" i="2"/>
  <c r="AH482" i="2"/>
  <c r="AI482" i="2"/>
  <c r="AJ482" i="2" s="1"/>
  <c r="AH483" i="2"/>
  <c r="AI483" i="2"/>
  <c r="AJ483" i="2" s="1"/>
  <c r="AH484" i="2"/>
  <c r="AI484" i="2"/>
  <c r="AH485" i="2"/>
  <c r="AK485" i="2" s="1"/>
  <c r="AH486" i="2"/>
  <c r="AK486" i="2" s="1"/>
  <c r="AI486" i="2"/>
  <c r="AG472" i="2"/>
  <c r="AG473" i="2"/>
  <c r="AG487" i="2" s="1"/>
  <c r="AG474" i="2"/>
  <c r="AG475" i="2"/>
  <c r="AG476" i="2"/>
  <c r="AG477" i="2"/>
  <c r="AG478" i="2"/>
  <c r="AG479" i="2"/>
  <c r="AG480" i="2"/>
  <c r="AG481" i="2"/>
  <c r="AG482" i="2"/>
  <c r="AG483" i="2"/>
  <c r="AG484" i="2"/>
  <c r="AG485" i="2"/>
  <c r="AG486" i="2"/>
  <c r="AF472" i="2"/>
  <c r="AF473" i="2"/>
  <c r="AF474" i="2"/>
  <c r="AF475" i="2"/>
  <c r="AF476" i="2"/>
  <c r="AF477" i="2"/>
  <c r="AF478" i="2"/>
  <c r="AF479" i="2"/>
  <c r="AF480" i="2"/>
  <c r="AF481" i="2"/>
  <c r="AF482" i="2"/>
  <c r="AF483" i="2"/>
  <c r="AF484" i="2"/>
  <c r="AF485" i="2"/>
  <c r="AF486" i="2"/>
  <c r="AE487" i="2"/>
  <c r="AD472" i="2"/>
  <c r="AD473" i="2"/>
  <c r="AD474" i="2"/>
  <c r="AD475" i="2"/>
  <c r="AD476" i="2"/>
  <c r="AD477" i="2"/>
  <c r="AD478" i="2"/>
  <c r="AD479" i="2"/>
  <c r="AD480" i="2"/>
  <c r="AD481" i="2"/>
  <c r="AD482" i="2"/>
  <c r="AD483" i="2"/>
  <c r="AD484" i="2"/>
  <c r="AD485" i="2"/>
  <c r="AD486" i="2"/>
  <c r="AB487" i="2"/>
  <c r="AC487" i="2" s="1"/>
  <c r="AA487" i="2"/>
  <c r="Z487" i="2"/>
  <c r="Y487" i="2"/>
  <c r="X487" i="2"/>
  <c r="W477" i="2"/>
  <c r="W478" i="2"/>
  <c r="W479" i="2"/>
  <c r="W487" i="2" s="1"/>
  <c r="W480" i="2"/>
  <c r="W481" i="2"/>
  <c r="W482" i="2"/>
  <c r="W483" i="2"/>
  <c r="W484" i="2"/>
  <c r="W485" i="2"/>
  <c r="W486" i="2"/>
  <c r="U487" i="2"/>
  <c r="T487" i="2"/>
  <c r="S487" i="2"/>
  <c r="R487" i="2"/>
  <c r="N487" i="2"/>
  <c r="M487" i="2"/>
  <c r="L487" i="2"/>
  <c r="K487" i="2"/>
  <c r="J487" i="2"/>
  <c r="I487" i="2"/>
  <c r="H487" i="2"/>
  <c r="G487" i="2"/>
  <c r="F487" i="2"/>
  <c r="E487" i="2"/>
  <c r="AC486" i="2"/>
  <c r="V486" i="2"/>
  <c r="AJ485" i="2"/>
  <c r="AC485" i="2"/>
  <c r="V485" i="2"/>
  <c r="AJ484" i="2"/>
  <c r="AC484" i="2"/>
  <c r="V484" i="2"/>
  <c r="AC483" i="2"/>
  <c r="V483" i="2"/>
  <c r="AC482" i="2"/>
  <c r="V482" i="2"/>
  <c r="AC481" i="2"/>
  <c r="V481" i="2"/>
  <c r="AC480" i="2"/>
  <c r="V480" i="2"/>
  <c r="AC479" i="2"/>
  <c r="V479" i="2"/>
  <c r="AC478" i="2"/>
  <c r="V478" i="2"/>
  <c r="AC477" i="2"/>
  <c r="V477" i="2"/>
  <c r="AJ476" i="2"/>
  <c r="AC476" i="2"/>
  <c r="V476" i="2"/>
  <c r="AC475" i="2"/>
  <c r="V475" i="2"/>
  <c r="AC474" i="2"/>
  <c r="V474" i="2"/>
  <c r="AC473" i="2"/>
  <c r="V473" i="2"/>
  <c r="AC472" i="2"/>
  <c r="V472" i="2"/>
  <c r="AL447" i="2"/>
  <c r="AL462" i="2" s="1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H447" i="2"/>
  <c r="AI447" i="2"/>
  <c r="AJ447" i="2" s="1"/>
  <c r="AH448" i="2"/>
  <c r="AI448" i="2"/>
  <c r="AH449" i="2"/>
  <c r="AI449" i="2"/>
  <c r="AJ449" i="2" s="1"/>
  <c r="AH450" i="2"/>
  <c r="AI450" i="2"/>
  <c r="AH451" i="2"/>
  <c r="AI451" i="2"/>
  <c r="AH452" i="2"/>
  <c r="AI452" i="2"/>
  <c r="AH453" i="2"/>
  <c r="AI453" i="2"/>
  <c r="AJ453" i="2" s="1"/>
  <c r="AH454" i="2"/>
  <c r="AI454" i="2"/>
  <c r="AH455" i="2"/>
  <c r="AI455" i="2"/>
  <c r="AJ455" i="2" s="1"/>
  <c r="AH456" i="2"/>
  <c r="AI456" i="2"/>
  <c r="AH457" i="2"/>
  <c r="AI457" i="2"/>
  <c r="AJ457" i="2" s="1"/>
  <c r="AH458" i="2"/>
  <c r="AI458" i="2"/>
  <c r="AH459" i="2"/>
  <c r="AK459" i="2" s="1"/>
  <c r="AH460" i="2"/>
  <c r="AK460" i="2" s="1"/>
  <c r="AH461" i="2"/>
  <c r="AI461" i="2"/>
  <c r="AG447" i="2"/>
  <c r="AG448" i="2"/>
  <c r="AG449" i="2"/>
  <c r="AG450" i="2"/>
  <c r="AG451" i="2"/>
  <c r="AG452" i="2"/>
  <c r="AG453" i="2"/>
  <c r="AG454" i="2"/>
  <c r="AG455" i="2"/>
  <c r="AG456" i="2"/>
  <c r="AG457" i="2"/>
  <c r="AG458" i="2"/>
  <c r="AG459" i="2"/>
  <c r="AG460" i="2"/>
  <c r="AG461" i="2"/>
  <c r="AF447" i="2"/>
  <c r="AF448" i="2"/>
  <c r="AF449" i="2"/>
  <c r="AF450" i="2"/>
  <c r="AF451" i="2"/>
  <c r="AF452" i="2"/>
  <c r="AF453" i="2"/>
  <c r="AF454" i="2"/>
  <c r="AF455" i="2"/>
  <c r="AF456" i="2"/>
  <c r="AF457" i="2"/>
  <c r="AF458" i="2"/>
  <c r="AF459" i="2"/>
  <c r="AF460" i="2"/>
  <c r="AF461" i="2"/>
  <c r="AE462" i="2"/>
  <c r="AD447" i="2"/>
  <c r="AD448" i="2"/>
  <c r="AD449" i="2"/>
  <c r="AD450" i="2"/>
  <c r="AD451" i="2"/>
  <c r="AD452" i="2"/>
  <c r="AD453" i="2"/>
  <c r="AD454" i="2"/>
  <c r="AD455" i="2"/>
  <c r="AD456" i="2"/>
  <c r="AD457" i="2"/>
  <c r="AD458" i="2"/>
  <c r="AD459" i="2"/>
  <c r="AD460" i="2"/>
  <c r="AD461" i="2"/>
  <c r="AB462" i="2"/>
  <c r="AC462" i="2" s="1"/>
  <c r="AA462" i="2"/>
  <c r="Z462" i="2"/>
  <c r="Y462" i="2"/>
  <c r="X462" i="2"/>
  <c r="W447" i="2"/>
  <c r="W451" i="2"/>
  <c r="W452" i="2"/>
  <c r="W453" i="2"/>
  <c r="W454" i="2"/>
  <c r="W455" i="2"/>
  <c r="W456" i="2"/>
  <c r="W457" i="2"/>
  <c r="W458" i="2"/>
  <c r="W459" i="2"/>
  <c r="W460" i="2"/>
  <c r="W461" i="2"/>
  <c r="U462" i="2"/>
  <c r="T462" i="2"/>
  <c r="S462" i="2"/>
  <c r="R462" i="2"/>
  <c r="N462" i="2"/>
  <c r="M462" i="2"/>
  <c r="L462" i="2"/>
  <c r="K462" i="2"/>
  <c r="J462" i="2"/>
  <c r="I462" i="2"/>
  <c r="H462" i="2"/>
  <c r="G462" i="2"/>
  <c r="F462" i="2"/>
  <c r="E462" i="2"/>
  <c r="AC461" i="2"/>
  <c r="V461" i="2"/>
  <c r="AJ460" i="2"/>
  <c r="AC460" i="2"/>
  <c r="V460" i="2"/>
  <c r="AJ459" i="2"/>
  <c r="AC459" i="2"/>
  <c r="V459" i="2"/>
  <c r="AC458" i="2"/>
  <c r="V458" i="2"/>
  <c r="AC457" i="2"/>
  <c r="V457" i="2"/>
  <c r="AC456" i="2"/>
  <c r="V456" i="2"/>
  <c r="AC455" i="2"/>
  <c r="V455" i="2"/>
  <c r="AC454" i="2"/>
  <c r="V454" i="2"/>
  <c r="AC453" i="2"/>
  <c r="V453" i="2"/>
  <c r="AC452" i="2"/>
  <c r="V452" i="2"/>
  <c r="AC451" i="2"/>
  <c r="V451" i="2"/>
  <c r="AC450" i="2"/>
  <c r="V450" i="2"/>
  <c r="AC449" i="2"/>
  <c r="V449" i="2"/>
  <c r="AC448" i="2"/>
  <c r="V448" i="2"/>
  <c r="AC447" i="2"/>
  <c r="V447" i="2"/>
  <c r="AL430" i="2"/>
  <c r="AL428" i="2"/>
  <c r="AL432" i="2"/>
  <c r="AL433" i="2"/>
  <c r="AL434" i="2"/>
  <c r="AL429" i="2"/>
  <c r="AL435" i="2"/>
  <c r="AL431" i="2"/>
  <c r="AH430" i="2"/>
  <c r="AI430" i="2"/>
  <c r="AK430" i="2" s="1"/>
  <c r="AH428" i="2"/>
  <c r="AH436" i="2" s="1"/>
  <c r="AI428" i="2"/>
  <c r="AJ428" i="2" s="1"/>
  <c r="AH432" i="2"/>
  <c r="AI432" i="2"/>
  <c r="AJ432" i="2" s="1"/>
  <c r="AH433" i="2"/>
  <c r="AI433" i="2"/>
  <c r="AH434" i="2"/>
  <c r="AI434" i="2"/>
  <c r="AH429" i="2"/>
  <c r="AI429" i="2"/>
  <c r="AH435" i="2"/>
  <c r="AI435" i="2"/>
  <c r="AH431" i="2"/>
  <c r="AK431" i="2" s="1"/>
  <c r="AG430" i="2"/>
  <c r="AG428" i="2"/>
  <c r="AG432" i="2"/>
  <c r="AG433" i="2"/>
  <c r="AG434" i="2"/>
  <c r="AG429" i="2"/>
  <c r="AG435" i="2"/>
  <c r="AG431" i="2"/>
  <c r="AG436" i="2" s="1"/>
  <c r="AF430" i="2"/>
  <c r="AF428" i="2"/>
  <c r="AF432" i="2"/>
  <c r="AF433" i="2"/>
  <c r="AF434" i="2"/>
  <c r="AF429" i="2"/>
  <c r="AF435" i="2"/>
  <c r="AF431" i="2"/>
  <c r="AE436" i="2"/>
  <c r="AD430" i="2"/>
  <c r="AD428" i="2"/>
  <c r="AD432" i="2"/>
  <c r="AD433" i="2"/>
  <c r="AD434" i="2"/>
  <c r="AD429" i="2"/>
  <c r="AD435" i="2"/>
  <c r="AD431" i="2"/>
  <c r="AB436" i="2"/>
  <c r="AC436" i="2" s="1"/>
  <c r="AA436" i="2"/>
  <c r="Z436" i="2"/>
  <c r="Y436" i="2"/>
  <c r="X436" i="2"/>
  <c r="W430" i="2"/>
  <c r="W432" i="2"/>
  <c r="W433" i="2"/>
  <c r="W434" i="2"/>
  <c r="W429" i="2"/>
  <c r="W435" i="2"/>
  <c r="W431" i="2"/>
  <c r="U436" i="2"/>
  <c r="T436" i="2"/>
  <c r="S436" i="2"/>
  <c r="R436" i="2"/>
  <c r="N436" i="2"/>
  <c r="M436" i="2"/>
  <c r="L436" i="2"/>
  <c r="K436" i="2"/>
  <c r="J436" i="2"/>
  <c r="I436" i="2"/>
  <c r="H436" i="2"/>
  <c r="G436" i="2"/>
  <c r="F436" i="2"/>
  <c r="E436" i="2"/>
  <c r="AJ431" i="2"/>
  <c r="AC431" i="2"/>
  <c r="V431" i="2"/>
  <c r="AJ435" i="2"/>
  <c r="AC435" i="2"/>
  <c r="V435" i="2"/>
  <c r="AC429" i="2"/>
  <c r="V429" i="2"/>
  <c r="AC434" i="2"/>
  <c r="V434" i="2"/>
  <c r="AJ433" i="2"/>
  <c r="AC433" i="2"/>
  <c r="V433" i="2"/>
  <c r="AC432" i="2"/>
  <c r="V432" i="2"/>
  <c r="AC428" i="2"/>
  <c r="V428" i="2"/>
  <c r="AC430" i="2"/>
  <c r="V430" i="2"/>
  <c r="V410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H388" i="2"/>
  <c r="AI388" i="2"/>
  <c r="AI418" i="2" s="1"/>
  <c r="AH389" i="2"/>
  <c r="AK389" i="2" s="1"/>
  <c r="AI389" i="2"/>
  <c r="AH390" i="2"/>
  <c r="AI390" i="2"/>
  <c r="AJ390" i="2" s="1"/>
  <c r="AH391" i="2"/>
  <c r="AI391" i="2"/>
  <c r="AH392" i="2"/>
  <c r="AI392" i="2"/>
  <c r="AH393" i="2"/>
  <c r="AK393" i="2" s="1"/>
  <c r="AI393" i="2"/>
  <c r="AH394" i="2"/>
  <c r="AI394" i="2"/>
  <c r="AJ394" i="2" s="1"/>
  <c r="AH395" i="2"/>
  <c r="AI395" i="2"/>
  <c r="AH396" i="2"/>
  <c r="AI396" i="2"/>
  <c r="AH397" i="2"/>
  <c r="AK397" i="2" s="1"/>
  <c r="AI397" i="2"/>
  <c r="AH398" i="2"/>
  <c r="AI398" i="2"/>
  <c r="AH399" i="2"/>
  <c r="AJ399" i="2" s="1"/>
  <c r="AI399" i="2"/>
  <c r="AH400" i="2"/>
  <c r="AI400" i="2"/>
  <c r="AJ400" i="2" s="1"/>
  <c r="AH401" i="2"/>
  <c r="AK401" i="2" s="1"/>
  <c r="AI401" i="2"/>
  <c r="AH402" i="2"/>
  <c r="AI402" i="2"/>
  <c r="AJ402" i="2" s="1"/>
  <c r="AH403" i="2"/>
  <c r="AI403" i="2"/>
  <c r="AH404" i="2"/>
  <c r="AI404" i="2"/>
  <c r="AJ404" i="2" s="1"/>
  <c r="AH405" i="2"/>
  <c r="AK405" i="2" s="1"/>
  <c r="AI405" i="2"/>
  <c r="AH406" i="2"/>
  <c r="AI406" i="2"/>
  <c r="AH407" i="2"/>
  <c r="AI407" i="2"/>
  <c r="AJ407" i="2" s="1"/>
  <c r="AH408" i="2"/>
  <c r="AI408" i="2"/>
  <c r="AH409" i="2"/>
  <c r="AI409" i="2"/>
  <c r="AJ409" i="2" s="1"/>
  <c r="AH410" i="2"/>
  <c r="AI410" i="2"/>
  <c r="AH411" i="2"/>
  <c r="AI411" i="2"/>
  <c r="AJ411" i="2" s="1"/>
  <c r="AH412" i="2"/>
  <c r="AI412" i="2"/>
  <c r="AH413" i="2"/>
  <c r="AI413" i="2"/>
  <c r="AK413" i="2" s="1"/>
  <c r="AH414" i="2"/>
  <c r="AI414" i="2"/>
  <c r="AH415" i="2"/>
  <c r="AK415" i="2" s="1"/>
  <c r="AH416" i="2"/>
  <c r="AK416" i="2" s="1"/>
  <c r="AH417" i="2"/>
  <c r="AI417" i="2"/>
  <c r="AJ417" i="2" s="1"/>
  <c r="AG388" i="2"/>
  <c r="AG389" i="2"/>
  <c r="AG418" i="2" s="1"/>
  <c r="AG390" i="2"/>
  <c r="AG391" i="2"/>
  <c r="AG392" i="2"/>
  <c r="AG393" i="2"/>
  <c r="AG394" i="2"/>
  <c r="AG395" i="2"/>
  <c r="AG396" i="2"/>
  <c r="AG397" i="2"/>
  <c r="AG398" i="2"/>
  <c r="AG399" i="2"/>
  <c r="AG400" i="2"/>
  <c r="AG401" i="2"/>
  <c r="AG402" i="2"/>
  <c r="AG403" i="2"/>
  <c r="AG404" i="2"/>
  <c r="AG405" i="2"/>
  <c r="AG407" i="2"/>
  <c r="AG408" i="2"/>
  <c r="AG409" i="2"/>
  <c r="AG410" i="2"/>
  <c r="AG411" i="2"/>
  <c r="AG412" i="2"/>
  <c r="AG413" i="2"/>
  <c r="AG414" i="2"/>
  <c r="AG415" i="2"/>
  <c r="AG416" i="2"/>
  <c r="AG417" i="2"/>
  <c r="AF388" i="2"/>
  <c r="AF389" i="2"/>
  <c r="AF390" i="2"/>
  <c r="AF391" i="2"/>
  <c r="AF392" i="2"/>
  <c r="AF393" i="2"/>
  <c r="AF394" i="2"/>
  <c r="AF395" i="2"/>
  <c r="AF396" i="2"/>
  <c r="AF397" i="2"/>
  <c r="AF398" i="2"/>
  <c r="AF399" i="2"/>
  <c r="AF400" i="2"/>
  <c r="AF401" i="2"/>
  <c r="AF402" i="2"/>
  <c r="AF403" i="2"/>
  <c r="AF404" i="2"/>
  <c r="AF405" i="2"/>
  <c r="AF406" i="2"/>
  <c r="AF407" i="2"/>
  <c r="AF408" i="2"/>
  <c r="AF409" i="2"/>
  <c r="AF410" i="2"/>
  <c r="AF411" i="2"/>
  <c r="AF412" i="2"/>
  <c r="AF413" i="2"/>
  <c r="AF414" i="2"/>
  <c r="AF415" i="2"/>
  <c r="AF416" i="2"/>
  <c r="AF417" i="2"/>
  <c r="AE418" i="2"/>
  <c r="AD388" i="2"/>
  <c r="AD389" i="2"/>
  <c r="AD390" i="2"/>
  <c r="AD391" i="2"/>
  <c r="AD392" i="2"/>
  <c r="AD393" i="2"/>
  <c r="AD394" i="2"/>
  <c r="AD395" i="2"/>
  <c r="AD396" i="2"/>
  <c r="AD397" i="2"/>
  <c r="AD398" i="2"/>
  <c r="AD399" i="2"/>
  <c r="AD400" i="2"/>
  <c r="AD401" i="2"/>
  <c r="AD402" i="2"/>
  <c r="AD403" i="2"/>
  <c r="AD404" i="2"/>
  <c r="AD405" i="2"/>
  <c r="AD406" i="2"/>
  <c r="AD407" i="2"/>
  <c r="AD408" i="2"/>
  <c r="AD409" i="2"/>
  <c r="AD410" i="2"/>
  <c r="AD411" i="2"/>
  <c r="AD412" i="2"/>
  <c r="AD413" i="2"/>
  <c r="AD414" i="2"/>
  <c r="AD415" i="2"/>
  <c r="AD416" i="2"/>
  <c r="AD417" i="2"/>
  <c r="AB418" i="2"/>
  <c r="AC418" i="2" s="1"/>
  <c r="AA418" i="2"/>
  <c r="Z418" i="2"/>
  <c r="Y418" i="2"/>
  <c r="X418" i="2"/>
  <c r="W388" i="2"/>
  <c r="W389" i="2"/>
  <c r="W390" i="2"/>
  <c r="W391" i="2"/>
  <c r="W392" i="2"/>
  <c r="W393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U418" i="2"/>
  <c r="T418" i="2"/>
  <c r="S418" i="2"/>
  <c r="R418" i="2"/>
  <c r="N418" i="2"/>
  <c r="M418" i="2"/>
  <c r="L418" i="2"/>
  <c r="K418" i="2"/>
  <c r="J418" i="2"/>
  <c r="I418" i="2"/>
  <c r="H418" i="2"/>
  <c r="G418" i="2"/>
  <c r="F418" i="2"/>
  <c r="E418" i="2"/>
  <c r="AC417" i="2"/>
  <c r="V417" i="2"/>
  <c r="AC416" i="2"/>
  <c r="V416" i="2"/>
  <c r="AJ415" i="2"/>
  <c r="AC415" i="2"/>
  <c r="V415" i="2"/>
  <c r="AC414" i="2"/>
  <c r="V414" i="2"/>
  <c r="AC413" i="2"/>
  <c r="V413" i="2"/>
  <c r="AC412" i="2"/>
  <c r="V412" i="2"/>
  <c r="AC411" i="2"/>
  <c r="V411" i="2"/>
  <c r="AJ410" i="2"/>
  <c r="AC410" i="2"/>
  <c r="AC409" i="2"/>
  <c r="V409" i="2"/>
  <c r="AJ408" i="2"/>
  <c r="AC408" i="2"/>
  <c r="V408" i="2"/>
  <c r="AC407" i="2"/>
  <c r="V407" i="2"/>
  <c r="AC406" i="2"/>
  <c r="V406" i="2"/>
  <c r="AC405" i="2"/>
  <c r="V405" i="2"/>
  <c r="AC404" i="2"/>
  <c r="V404" i="2"/>
  <c r="AC403" i="2"/>
  <c r="V403" i="2"/>
  <c r="AC402" i="2"/>
  <c r="V402" i="2"/>
  <c r="AC401" i="2"/>
  <c r="V401" i="2"/>
  <c r="AC400" i="2"/>
  <c r="V400" i="2"/>
  <c r="AC399" i="2"/>
  <c r="V399" i="2"/>
  <c r="AC398" i="2"/>
  <c r="V398" i="2"/>
  <c r="AC397" i="2"/>
  <c r="V397" i="2"/>
  <c r="AJ396" i="2"/>
  <c r="AC396" i="2"/>
  <c r="V396" i="2"/>
  <c r="AC395" i="2"/>
  <c r="V395" i="2"/>
  <c r="AC394" i="2"/>
  <c r="V394" i="2"/>
  <c r="AC393" i="2"/>
  <c r="V393" i="2"/>
  <c r="AC392" i="2"/>
  <c r="V392" i="2"/>
  <c r="AC391" i="2"/>
  <c r="V391" i="2"/>
  <c r="AC390" i="2"/>
  <c r="V390" i="2"/>
  <c r="AC389" i="2"/>
  <c r="V389" i="2"/>
  <c r="AC388" i="2"/>
  <c r="V388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H361" i="2"/>
  <c r="AI361" i="2"/>
  <c r="AJ361" i="2" s="1"/>
  <c r="AH362" i="2"/>
  <c r="AI362" i="2"/>
  <c r="AH363" i="2"/>
  <c r="AI363" i="2"/>
  <c r="AJ363" i="2" s="1"/>
  <c r="AH364" i="2"/>
  <c r="AH365" i="2"/>
  <c r="AH366" i="2"/>
  <c r="AH367" i="2"/>
  <c r="AH368" i="2"/>
  <c r="AH369" i="2"/>
  <c r="AH370" i="2"/>
  <c r="AH371" i="2"/>
  <c r="AH372" i="2"/>
  <c r="AH373" i="2"/>
  <c r="AH374" i="2"/>
  <c r="AH375" i="2"/>
  <c r="AI364" i="2"/>
  <c r="AI365" i="2"/>
  <c r="AI366" i="2"/>
  <c r="AI367" i="2"/>
  <c r="AI368" i="2"/>
  <c r="AI369" i="2"/>
  <c r="AI370" i="2"/>
  <c r="AJ370" i="2" s="1"/>
  <c r="AI371" i="2"/>
  <c r="AJ371" i="2" s="1"/>
  <c r="AI372" i="2"/>
  <c r="AJ372" i="2" s="1"/>
  <c r="AI373" i="2"/>
  <c r="AK373" i="2" s="1"/>
  <c r="AI374" i="2"/>
  <c r="AK374" i="2" s="1"/>
  <c r="AI375" i="2"/>
  <c r="AJ375" i="2" s="1"/>
  <c r="AG361" i="2"/>
  <c r="AG362" i="2"/>
  <c r="AG363" i="2"/>
  <c r="AG364" i="2"/>
  <c r="AG365" i="2"/>
  <c r="AG366" i="2"/>
  <c r="AG367" i="2"/>
  <c r="AG368" i="2"/>
  <c r="AG369" i="2"/>
  <c r="AG370" i="2"/>
  <c r="AG371" i="2"/>
  <c r="AG372" i="2"/>
  <c r="AG373" i="2"/>
  <c r="AG374" i="2"/>
  <c r="AG375" i="2"/>
  <c r="AF361" i="2"/>
  <c r="AF362" i="2"/>
  <c r="AF363" i="2"/>
  <c r="AF364" i="2"/>
  <c r="AF365" i="2"/>
  <c r="AF366" i="2"/>
  <c r="AF367" i="2"/>
  <c r="AF368" i="2"/>
  <c r="AF369" i="2"/>
  <c r="AF370" i="2"/>
  <c r="AF371" i="2"/>
  <c r="AF372" i="2"/>
  <c r="AF373" i="2"/>
  <c r="AF374" i="2"/>
  <c r="AF375" i="2"/>
  <c r="AE376" i="2"/>
  <c r="AD361" i="2"/>
  <c r="AD362" i="2"/>
  <c r="AD363" i="2"/>
  <c r="AD364" i="2"/>
  <c r="AD365" i="2"/>
  <c r="AD366" i="2"/>
  <c r="AD367" i="2"/>
  <c r="AD368" i="2"/>
  <c r="AD369" i="2"/>
  <c r="AD370" i="2"/>
  <c r="AD371" i="2"/>
  <c r="AD372" i="2"/>
  <c r="AD373" i="2"/>
  <c r="AD374" i="2"/>
  <c r="AD375" i="2"/>
  <c r="AB376" i="2"/>
  <c r="AA376" i="2"/>
  <c r="Z376" i="2"/>
  <c r="Y376" i="2"/>
  <c r="X376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U376" i="2"/>
  <c r="T376" i="2"/>
  <c r="S376" i="2"/>
  <c r="R376" i="2"/>
  <c r="N376" i="2"/>
  <c r="M376" i="2"/>
  <c r="L376" i="2"/>
  <c r="K376" i="2"/>
  <c r="J376" i="2"/>
  <c r="I376" i="2"/>
  <c r="H376" i="2"/>
  <c r="G376" i="2"/>
  <c r="F376" i="2"/>
  <c r="E376" i="2"/>
  <c r="AC375" i="2"/>
  <c r="V375" i="2"/>
  <c r="AJ374" i="2"/>
  <c r="AC374" i="2"/>
  <c r="V374" i="2"/>
  <c r="AJ373" i="2"/>
  <c r="AC373" i="2"/>
  <c r="V373" i="2"/>
  <c r="AC372" i="2"/>
  <c r="V372" i="2"/>
  <c r="AC371" i="2"/>
  <c r="V371" i="2"/>
  <c r="AC370" i="2"/>
  <c r="AC369" i="2"/>
  <c r="V369" i="2"/>
  <c r="AC368" i="2"/>
  <c r="V368" i="2"/>
  <c r="AC367" i="2"/>
  <c r="V367" i="2"/>
  <c r="AC366" i="2"/>
  <c r="V366" i="2"/>
  <c r="AC365" i="2"/>
  <c r="V365" i="2"/>
  <c r="AC364" i="2"/>
  <c r="V364" i="2"/>
  <c r="AC363" i="2"/>
  <c r="V363" i="2"/>
  <c r="AC362" i="2"/>
  <c r="V362" i="2"/>
  <c r="AC361" i="2"/>
  <c r="V361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H336" i="2"/>
  <c r="AI336" i="2"/>
  <c r="AH337" i="2"/>
  <c r="AI337" i="2"/>
  <c r="AH338" i="2"/>
  <c r="AI338" i="2"/>
  <c r="AJ338" i="2" s="1"/>
  <c r="AH339" i="2"/>
  <c r="AI339" i="2"/>
  <c r="AH340" i="2"/>
  <c r="AI340" i="2"/>
  <c r="AJ340" i="2" s="1"/>
  <c r="AH341" i="2"/>
  <c r="AI341" i="2"/>
  <c r="AH342" i="2"/>
  <c r="AI342" i="2"/>
  <c r="AH343" i="2"/>
  <c r="AI343" i="2"/>
  <c r="AH344" i="2"/>
  <c r="AI344" i="2"/>
  <c r="AH345" i="2"/>
  <c r="AI345" i="2"/>
  <c r="AH346" i="2"/>
  <c r="AI346" i="2"/>
  <c r="AH347" i="2"/>
  <c r="AI347" i="2"/>
  <c r="AH348" i="2"/>
  <c r="AI348" i="2"/>
  <c r="AH349" i="2"/>
  <c r="AI349" i="2"/>
  <c r="AJ349" i="2" s="1"/>
  <c r="AH350" i="2"/>
  <c r="AI350" i="2"/>
  <c r="AG336" i="2"/>
  <c r="AG337" i="2"/>
  <c r="AG338" i="2"/>
  <c r="AG339" i="2"/>
  <c r="AG340" i="2"/>
  <c r="AG341" i="2"/>
  <c r="AG342" i="2"/>
  <c r="AG343" i="2"/>
  <c r="AG344" i="2"/>
  <c r="AG345" i="2"/>
  <c r="AG346" i="2"/>
  <c r="AG347" i="2"/>
  <c r="AG348" i="2"/>
  <c r="AG349" i="2"/>
  <c r="AG350" i="2"/>
  <c r="AF336" i="2"/>
  <c r="AF337" i="2"/>
  <c r="AF338" i="2"/>
  <c r="AF339" i="2"/>
  <c r="AF340" i="2"/>
  <c r="AF341" i="2"/>
  <c r="AF342" i="2"/>
  <c r="AF343" i="2"/>
  <c r="AF344" i="2"/>
  <c r="AF345" i="2"/>
  <c r="AF346" i="2"/>
  <c r="AF347" i="2"/>
  <c r="AF348" i="2"/>
  <c r="AF349" i="2"/>
  <c r="AF350" i="2"/>
  <c r="AE351" i="2"/>
  <c r="AD336" i="2"/>
  <c r="AD337" i="2"/>
  <c r="AD338" i="2"/>
  <c r="AD339" i="2"/>
  <c r="AD340" i="2"/>
  <c r="AD341" i="2"/>
  <c r="AD342" i="2"/>
  <c r="AD343" i="2"/>
  <c r="AD344" i="2"/>
  <c r="AD345" i="2"/>
  <c r="AD346" i="2"/>
  <c r="AD347" i="2"/>
  <c r="AD348" i="2"/>
  <c r="AD349" i="2"/>
  <c r="AD350" i="2"/>
  <c r="AB351" i="2"/>
  <c r="AA351" i="2"/>
  <c r="Z351" i="2"/>
  <c r="Y351" i="2"/>
  <c r="X351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U351" i="2"/>
  <c r="T351" i="2"/>
  <c r="S351" i="2"/>
  <c r="R351" i="2"/>
  <c r="N351" i="2"/>
  <c r="M351" i="2"/>
  <c r="L351" i="2"/>
  <c r="K351" i="2"/>
  <c r="J351" i="2"/>
  <c r="I351" i="2"/>
  <c r="H351" i="2"/>
  <c r="G351" i="2"/>
  <c r="F351" i="2"/>
  <c r="E351" i="2"/>
  <c r="AC350" i="2"/>
  <c r="V350" i="2"/>
  <c r="AC349" i="2"/>
  <c r="V349" i="2"/>
  <c r="AC348" i="2"/>
  <c r="V348" i="2"/>
  <c r="AC347" i="2"/>
  <c r="V347" i="2"/>
  <c r="AC346" i="2"/>
  <c r="AC345" i="2"/>
  <c r="V345" i="2"/>
  <c r="AC344" i="2"/>
  <c r="V344" i="2"/>
  <c r="AC343" i="2"/>
  <c r="V343" i="2"/>
  <c r="AC342" i="2"/>
  <c r="V342" i="2"/>
  <c r="AC341" i="2"/>
  <c r="V341" i="2"/>
  <c r="AC340" i="2"/>
  <c r="V340" i="2"/>
  <c r="AC339" i="2"/>
  <c r="V339" i="2"/>
  <c r="AC338" i="2"/>
  <c r="V338" i="2"/>
  <c r="AJ337" i="2"/>
  <c r="AC337" i="2"/>
  <c r="V337" i="2"/>
  <c r="AC336" i="2"/>
  <c r="V336" i="2"/>
  <c r="AL320" i="2"/>
  <c r="AL318" i="2"/>
  <c r="AL322" i="2"/>
  <c r="AL323" i="2"/>
  <c r="AL324" i="2"/>
  <c r="AL319" i="2"/>
  <c r="AL325" i="2"/>
  <c r="AL321" i="2"/>
  <c r="AH320" i="2"/>
  <c r="AI320" i="2"/>
  <c r="AH318" i="2"/>
  <c r="AH319" i="2"/>
  <c r="AH321" i="2"/>
  <c r="AH322" i="2"/>
  <c r="AH323" i="2"/>
  <c r="AH324" i="2"/>
  <c r="AH325" i="2"/>
  <c r="AI318" i="2"/>
  <c r="AI319" i="2"/>
  <c r="AJ319" i="2" s="1"/>
  <c r="AI321" i="2"/>
  <c r="AI322" i="2"/>
  <c r="AI323" i="2"/>
  <c r="AJ323" i="2" s="1"/>
  <c r="AI324" i="2"/>
  <c r="AI325" i="2"/>
  <c r="AJ325" i="2" s="1"/>
  <c r="AG320" i="2"/>
  <c r="AG318" i="2"/>
  <c r="AG319" i="2"/>
  <c r="AG321" i="2"/>
  <c r="AG322" i="2"/>
  <c r="AG323" i="2"/>
  <c r="AG324" i="2"/>
  <c r="AG325" i="2"/>
  <c r="AF320" i="2"/>
  <c r="AF318" i="2"/>
  <c r="AF322" i="2"/>
  <c r="AF323" i="2"/>
  <c r="AF324" i="2"/>
  <c r="AF319" i="2"/>
  <c r="AF325" i="2"/>
  <c r="AF321" i="2"/>
  <c r="AE326" i="2"/>
  <c r="AD320" i="2"/>
  <c r="AD318" i="2"/>
  <c r="AD322" i="2"/>
  <c r="AD323" i="2"/>
  <c r="AD324" i="2"/>
  <c r="AD319" i="2"/>
  <c r="AD325" i="2"/>
  <c r="AD321" i="2"/>
  <c r="AB326" i="2"/>
  <c r="AA326" i="2"/>
  <c r="Z326" i="2"/>
  <c r="Y326" i="2"/>
  <c r="X326" i="2"/>
  <c r="W320" i="2"/>
  <c r="W318" i="2"/>
  <c r="W319" i="2"/>
  <c r="W321" i="2"/>
  <c r="W322" i="2"/>
  <c r="W323" i="2"/>
  <c r="W324" i="2"/>
  <c r="W325" i="2"/>
  <c r="U326" i="2"/>
  <c r="T326" i="2"/>
  <c r="S326" i="2"/>
  <c r="R326" i="2"/>
  <c r="N326" i="2"/>
  <c r="M326" i="2"/>
  <c r="L326" i="2"/>
  <c r="K326" i="2"/>
  <c r="J326" i="2"/>
  <c r="I326" i="2"/>
  <c r="H326" i="2"/>
  <c r="G326" i="2"/>
  <c r="F326" i="2"/>
  <c r="E326" i="2"/>
  <c r="AC321" i="2"/>
  <c r="V321" i="2"/>
  <c r="AC325" i="2"/>
  <c r="V325" i="2"/>
  <c r="AC319" i="2"/>
  <c r="V319" i="2"/>
  <c r="AC324" i="2"/>
  <c r="AC323" i="2"/>
  <c r="V323" i="2"/>
  <c r="AC322" i="2"/>
  <c r="V322" i="2"/>
  <c r="AC318" i="2"/>
  <c r="V318" i="2"/>
  <c r="AC320" i="2"/>
  <c r="V320" i="2"/>
  <c r="AI278" i="2"/>
  <c r="AI279" i="2"/>
  <c r="AI280" i="2"/>
  <c r="AK280" i="2" s="1"/>
  <c r="AI281" i="2"/>
  <c r="AJ281" i="2" s="1"/>
  <c r="AI282" i="2"/>
  <c r="AJ282" i="2" s="1"/>
  <c r="AI283" i="2"/>
  <c r="AJ283" i="2" s="1"/>
  <c r="AI284" i="2"/>
  <c r="AI285" i="2"/>
  <c r="AI286" i="2"/>
  <c r="AI287" i="2"/>
  <c r="AJ287" i="2" s="1"/>
  <c r="AI288" i="2"/>
  <c r="AJ288" i="2" s="1"/>
  <c r="AI289" i="2"/>
  <c r="AJ289" i="2" s="1"/>
  <c r="AI290" i="2"/>
  <c r="AI291" i="2"/>
  <c r="AJ291" i="2" s="1"/>
  <c r="AI292" i="2"/>
  <c r="AI293" i="2"/>
  <c r="AI294" i="2"/>
  <c r="AJ294" i="2" s="1"/>
  <c r="AI295" i="2"/>
  <c r="AI296" i="2"/>
  <c r="AK296" i="2" s="1"/>
  <c r="AI297" i="2"/>
  <c r="AI298" i="2"/>
  <c r="AJ298" i="2" s="1"/>
  <c r="AI299" i="2"/>
  <c r="AI300" i="2"/>
  <c r="AI301" i="2"/>
  <c r="AI302" i="2"/>
  <c r="AI303" i="2"/>
  <c r="AI304" i="2"/>
  <c r="AJ304" i="2" s="1"/>
  <c r="AI305" i="2"/>
  <c r="AJ305" i="2" s="1"/>
  <c r="AI306" i="2"/>
  <c r="AJ306" i="2" s="1"/>
  <c r="AI307" i="2"/>
  <c r="AH278" i="2"/>
  <c r="AK278" i="2" s="1"/>
  <c r="AH279" i="2"/>
  <c r="AK279" i="2" s="1"/>
  <c r="AH280" i="2"/>
  <c r="AH281" i="2"/>
  <c r="AH282" i="2"/>
  <c r="AH283" i="2"/>
  <c r="AH284" i="2"/>
  <c r="AH285" i="2"/>
  <c r="AH286" i="2"/>
  <c r="AH287" i="2"/>
  <c r="AH288" i="2"/>
  <c r="AH289" i="2"/>
  <c r="AH290" i="2"/>
  <c r="AH291" i="2"/>
  <c r="AH292" i="2"/>
  <c r="AH293" i="2"/>
  <c r="AH294" i="2"/>
  <c r="AK294" i="2" s="1"/>
  <c r="AH295" i="2"/>
  <c r="AJ295" i="2" s="1"/>
  <c r="AH296" i="2"/>
  <c r="AH297" i="2"/>
  <c r="AH298" i="2"/>
  <c r="AH299" i="2"/>
  <c r="AK299" i="2" s="1"/>
  <c r="AH300" i="2"/>
  <c r="AH301" i="2"/>
  <c r="AH302" i="2"/>
  <c r="AH303" i="2"/>
  <c r="AK303" i="2" s="1"/>
  <c r="AH304" i="2"/>
  <c r="AH305" i="2"/>
  <c r="AH306" i="2"/>
  <c r="AH307" i="2"/>
  <c r="AF279" i="2"/>
  <c r="AG279" i="2"/>
  <c r="AL279" i="2"/>
  <c r="AF280" i="2"/>
  <c r="AG280" i="2"/>
  <c r="AL280" i="2"/>
  <c r="AF281" i="2"/>
  <c r="AG281" i="2"/>
  <c r="AL281" i="2"/>
  <c r="AF282" i="2"/>
  <c r="AG282" i="2"/>
  <c r="AL282" i="2"/>
  <c r="AF283" i="2"/>
  <c r="AG283" i="2"/>
  <c r="AL283" i="2"/>
  <c r="AF284" i="2"/>
  <c r="AG284" i="2"/>
  <c r="AL284" i="2"/>
  <c r="AF285" i="2"/>
  <c r="AG285" i="2"/>
  <c r="AL285" i="2"/>
  <c r="AF286" i="2"/>
  <c r="AG286" i="2"/>
  <c r="AJ286" i="2"/>
  <c r="AL286" i="2"/>
  <c r="AF287" i="2"/>
  <c r="AG287" i="2"/>
  <c r="AL287" i="2"/>
  <c r="AF288" i="2"/>
  <c r="AG288" i="2"/>
  <c r="AL288" i="2"/>
  <c r="AF289" i="2"/>
  <c r="AG289" i="2"/>
  <c r="AL289" i="2"/>
  <c r="AF290" i="2"/>
  <c r="AG290" i="2"/>
  <c r="AL290" i="2"/>
  <c r="AF291" i="2"/>
  <c r="AG291" i="2"/>
  <c r="AL291" i="2"/>
  <c r="AF292" i="2"/>
  <c r="AG292" i="2"/>
  <c r="AL292" i="2"/>
  <c r="AF293" i="2"/>
  <c r="AG293" i="2"/>
  <c r="AL293" i="2"/>
  <c r="AF294" i="2"/>
  <c r="AG294" i="2"/>
  <c r="AL294" i="2"/>
  <c r="AF295" i="2"/>
  <c r="AG295" i="2"/>
  <c r="AL295" i="2"/>
  <c r="AF296" i="2"/>
  <c r="AG296" i="2"/>
  <c r="AL296" i="2"/>
  <c r="AF297" i="2"/>
  <c r="AG297" i="2"/>
  <c r="AL297" i="2"/>
  <c r="AF298" i="2"/>
  <c r="AG298" i="2"/>
  <c r="AL298" i="2"/>
  <c r="AF299" i="2"/>
  <c r="AG299" i="2"/>
  <c r="AL299" i="2"/>
  <c r="AF300" i="2"/>
  <c r="AG300" i="2"/>
  <c r="AL300" i="2"/>
  <c r="AF301" i="2"/>
  <c r="AG301" i="2"/>
  <c r="AL301" i="2"/>
  <c r="AF302" i="2"/>
  <c r="AG302" i="2"/>
  <c r="AL302" i="2"/>
  <c r="AF303" i="2"/>
  <c r="AG303" i="2"/>
  <c r="AJ303" i="2"/>
  <c r="AL303" i="2"/>
  <c r="AF304" i="2"/>
  <c r="AG304" i="2"/>
  <c r="AK304" i="2"/>
  <c r="AL304" i="2"/>
  <c r="AF305" i="2"/>
  <c r="AG305" i="2"/>
  <c r="AL305" i="2"/>
  <c r="AF306" i="2"/>
  <c r="AG306" i="2"/>
  <c r="AK306" i="2"/>
  <c r="AL306" i="2"/>
  <c r="AF307" i="2"/>
  <c r="AG307" i="2"/>
  <c r="AL307" i="2"/>
  <c r="AL278" i="2"/>
  <c r="AG278" i="2"/>
  <c r="AF278" i="2"/>
  <c r="AJ278" i="2"/>
  <c r="AE308" i="2"/>
  <c r="AD278" i="2"/>
  <c r="AD279" i="2"/>
  <c r="AD280" i="2"/>
  <c r="AD281" i="2"/>
  <c r="AD282" i="2"/>
  <c r="AD283" i="2"/>
  <c r="AD284" i="2"/>
  <c r="AD285" i="2"/>
  <c r="AD286" i="2"/>
  <c r="AD287" i="2"/>
  <c r="AD288" i="2"/>
  <c r="AD289" i="2"/>
  <c r="AD290" i="2"/>
  <c r="AD291" i="2"/>
  <c r="AD292" i="2"/>
  <c r="AD293" i="2"/>
  <c r="AD294" i="2"/>
  <c r="AD295" i="2"/>
  <c r="AD296" i="2"/>
  <c r="AD297" i="2"/>
  <c r="AD298" i="2"/>
  <c r="AD299" i="2"/>
  <c r="AD300" i="2"/>
  <c r="AD301" i="2"/>
  <c r="AD302" i="2"/>
  <c r="AD303" i="2"/>
  <c r="AD304" i="2"/>
  <c r="AD305" i="2"/>
  <c r="AD306" i="2"/>
  <c r="AD307" i="2"/>
  <c r="AB308" i="2"/>
  <c r="AA308" i="2"/>
  <c r="Z308" i="2"/>
  <c r="Y308" i="2"/>
  <c r="X308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8" i="2"/>
  <c r="W299" i="2"/>
  <c r="W300" i="2"/>
  <c r="W301" i="2"/>
  <c r="W302" i="2"/>
  <c r="W303" i="2"/>
  <c r="W304" i="2"/>
  <c r="W305" i="2"/>
  <c r="W306" i="2"/>
  <c r="W307" i="2"/>
  <c r="U308" i="2"/>
  <c r="T308" i="2"/>
  <c r="S308" i="2"/>
  <c r="R308" i="2"/>
  <c r="N308" i="2"/>
  <c r="M308" i="2"/>
  <c r="L308" i="2"/>
  <c r="K308" i="2"/>
  <c r="J308" i="2"/>
  <c r="I308" i="2"/>
  <c r="H308" i="2"/>
  <c r="G308" i="2"/>
  <c r="F308" i="2"/>
  <c r="E308" i="2"/>
  <c r="AC307" i="2"/>
  <c r="V307" i="2"/>
  <c r="AC306" i="2"/>
  <c r="V306" i="2"/>
  <c r="AC305" i="2"/>
  <c r="V305" i="2"/>
  <c r="AC304" i="2"/>
  <c r="V304" i="2"/>
  <c r="AC303" i="2"/>
  <c r="V303" i="2"/>
  <c r="AC302" i="2"/>
  <c r="V302" i="2"/>
  <c r="AC301" i="2"/>
  <c r="V301" i="2"/>
  <c r="AC300" i="2"/>
  <c r="AC299" i="2"/>
  <c r="V299" i="2"/>
  <c r="AC298" i="2"/>
  <c r="V298" i="2"/>
  <c r="AC297" i="2"/>
  <c r="V297" i="2"/>
  <c r="AC296" i="2"/>
  <c r="V296" i="2"/>
  <c r="AC295" i="2"/>
  <c r="V295" i="2"/>
  <c r="AC294" i="2"/>
  <c r="V294" i="2"/>
  <c r="AC293" i="2"/>
  <c r="V293" i="2"/>
  <c r="AC292" i="2"/>
  <c r="V292" i="2"/>
  <c r="AC291" i="2"/>
  <c r="V291" i="2"/>
  <c r="AC290" i="2"/>
  <c r="V290" i="2"/>
  <c r="AC289" i="2"/>
  <c r="V289" i="2"/>
  <c r="AC288" i="2"/>
  <c r="V288" i="2"/>
  <c r="AC287" i="2"/>
  <c r="V287" i="2"/>
  <c r="AC286" i="2"/>
  <c r="V286" i="2"/>
  <c r="AC285" i="2"/>
  <c r="V285" i="2"/>
  <c r="AC284" i="2"/>
  <c r="V284" i="2"/>
  <c r="AC283" i="2"/>
  <c r="V283" i="2"/>
  <c r="AC282" i="2"/>
  <c r="V282" i="2"/>
  <c r="AC281" i="2"/>
  <c r="V281" i="2"/>
  <c r="AC280" i="2"/>
  <c r="V280" i="2"/>
  <c r="AC279" i="2"/>
  <c r="V279" i="2"/>
  <c r="AC278" i="2"/>
  <c r="V278" i="2"/>
  <c r="AE269" i="2"/>
  <c r="AD261" i="2"/>
  <c r="AD262" i="2"/>
  <c r="AD263" i="2"/>
  <c r="AD264" i="2"/>
  <c r="AD265" i="2"/>
  <c r="AD266" i="2"/>
  <c r="AD267" i="2"/>
  <c r="AD268" i="2"/>
  <c r="AB269" i="2"/>
  <c r="AC269" i="2" s="1"/>
  <c r="AA269" i="2"/>
  <c r="Z269" i="2"/>
  <c r="Y269" i="2"/>
  <c r="X269" i="2"/>
  <c r="W261" i="2"/>
  <c r="W262" i="2"/>
  <c r="W263" i="2"/>
  <c r="W264" i="2"/>
  <c r="W265" i="2"/>
  <c r="W266" i="2"/>
  <c r="W267" i="2"/>
  <c r="W268" i="2"/>
  <c r="U269" i="2"/>
  <c r="V269" i="2" s="1"/>
  <c r="T269" i="2"/>
  <c r="S269" i="2"/>
  <c r="R269" i="2"/>
  <c r="N269" i="2"/>
  <c r="M269" i="2"/>
  <c r="L269" i="2"/>
  <c r="K269" i="2"/>
  <c r="J269" i="2"/>
  <c r="I269" i="2"/>
  <c r="H269" i="2"/>
  <c r="G269" i="2"/>
  <c r="F269" i="2"/>
  <c r="E269" i="2"/>
  <c r="AC268" i="2"/>
  <c r="V268" i="2"/>
  <c r="AC267" i="2"/>
  <c r="V267" i="2"/>
  <c r="AC266" i="2"/>
  <c r="V266" i="2"/>
  <c r="AC265" i="2"/>
  <c r="V265" i="2"/>
  <c r="AC264" i="2"/>
  <c r="V264" i="2"/>
  <c r="AC263" i="2"/>
  <c r="V263" i="2"/>
  <c r="AC262" i="2"/>
  <c r="V262" i="2"/>
  <c r="AC261" i="2"/>
  <c r="V261" i="2"/>
  <c r="AE251" i="2"/>
  <c r="AD221" i="2"/>
  <c r="AD222" i="2"/>
  <c r="AD223" i="2"/>
  <c r="AD224" i="2"/>
  <c r="AD225" i="2"/>
  <c r="AD226" i="2"/>
  <c r="AD227" i="2"/>
  <c r="AD228" i="2"/>
  <c r="AD229" i="2"/>
  <c r="AD230" i="2"/>
  <c r="AD231" i="2"/>
  <c r="AD232" i="2"/>
  <c r="AD233" i="2"/>
  <c r="AD234" i="2"/>
  <c r="AD235" i="2"/>
  <c r="AD236" i="2"/>
  <c r="AD237" i="2"/>
  <c r="AD238" i="2"/>
  <c r="AD239" i="2"/>
  <c r="AD240" i="2"/>
  <c r="AD241" i="2"/>
  <c r="AD242" i="2"/>
  <c r="AD243" i="2"/>
  <c r="AD244" i="2"/>
  <c r="AD245" i="2"/>
  <c r="AD246" i="2"/>
  <c r="AD247" i="2"/>
  <c r="AD248" i="2"/>
  <c r="AD249" i="2"/>
  <c r="AD250" i="2"/>
  <c r="AB251" i="2"/>
  <c r="AC251" i="2" s="1"/>
  <c r="AA251" i="2"/>
  <c r="Z251" i="2"/>
  <c r="Y251" i="2"/>
  <c r="X251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7" i="2"/>
  <c r="W238" i="2"/>
  <c r="W239" i="2"/>
  <c r="W240" i="2"/>
  <c r="W241" i="2"/>
  <c r="W242" i="2"/>
  <c r="W243" i="2"/>
  <c r="W244" i="2"/>
  <c r="W245" i="2"/>
  <c r="W246" i="2"/>
  <c r="W247" i="2"/>
  <c r="W248" i="2"/>
  <c r="W249" i="2"/>
  <c r="W250" i="2"/>
  <c r="U251" i="2"/>
  <c r="T251" i="2"/>
  <c r="S251" i="2"/>
  <c r="R251" i="2"/>
  <c r="N251" i="2"/>
  <c r="M251" i="2"/>
  <c r="L251" i="2"/>
  <c r="K251" i="2"/>
  <c r="J251" i="2"/>
  <c r="I251" i="2"/>
  <c r="H251" i="2"/>
  <c r="G251" i="2"/>
  <c r="F251" i="2"/>
  <c r="E251" i="2"/>
  <c r="AC250" i="2"/>
  <c r="V250" i="2"/>
  <c r="AC249" i="2"/>
  <c r="V249" i="2"/>
  <c r="AC248" i="2"/>
  <c r="V248" i="2"/>
  <c r="AC247" i="2"/>
  <c r="V247" i="2"/>
  <c r="AC246" i="2"/>
  <c r="V246" i="2"/>
  <c r="AC245" i="2"/>
  <c r="V245" i="2"/>
  <c r="AC244" i="2"/>
  <c r="V244" i="2"/>
  <c r="AC243" i="2"/>
  <c r="V243" i="2"/>
  <c r="AC242" i="2"/>
  <c r="V242" i="2"/>
  <c r="AC241" i="2"/>
  <c r="V241" i="2"/>
  <c r="AC240" i="2"/>
  <c r="V240" i="2"/>
  <c r="AC239" i="2"/>
  <c r="V239" i="2"/>
  <c r="AC238" i="2"/>
  <c r="V238" i="2"/>
  <c r="AC237" i="2"/>
  <c r="V237" i="2"/>
  <c r="AC236" i="2"/>
  <c r="V236" i="2"/>
  <c r="AC235" i="2"/>
  <c r="V235" i="2"/>
  <c r="AC234" i="2"/>
  <c r="V234" i="2"/>
  <c r="AC233" i="2"/>
  <c r="V233" i="2"/>
  <c r="AC232" i="2"/>
  <c r="V232" i="2"/>
  <c r="AC231" i="2"/>
  <c r="V231" i="2"/>
  <c r="AC230" i="2"/>
  <c r="V230" i="2"/>
  <c r="AC229" i="2"/>
  <c r="V229" i="2"/>
  <c r="AC228" i="2"/>
  <c r="V228" i="2"/>
  <c r="AC227" i="2"/>
  <c r="V227" i="2"/>
  <c r="AC226" i="2"/>
  <c r="V226" i="2"/>
  <c r="AC225" i="2"/>
  <c r="V225" i="2"/>
  <c r="AC224" i="2"/>
  <c r="V224" i="2"/>
  <c r="AC223" i="2"/>
  <c r="V223" i="2"/>
  <c r="AC222" i="2"/>
  <c r="V222" i="2"/>
  <c r="AC221" i="2"/>
  <c r="V221" i="2"/>
  <c r="AE210" i="2"/>
  <c r="AD195" i="2"/>
  <c r="AD196" i="2"/>
  <c r="AD197" i="2"/>
  <c r="AD198" i="2"/>
  <c r="AD199" i="2"/>
  <c r="AD200" i="2"/>
  <c r="AD201" i="2"/>
  <c r="AD202" i="2"/>
  <c r="AD203" i="2"/>
  <c r="AD204" i="2"/>
  <c r="AD205" i="2"/>
  <c r="AD206" i="2"/>
  <c r="AD207" i="2"/>
  <c r="AD208" i="2"/>
  <c r="AD209" i="2"/>
  <c r="AB210" i="2"/>
  <c r="AC210" i="2" s="1"/>
  <c r="AA210" i="2"/>
  <c r="Z210" i="2"/>
  <c r="Y210" i="2"/>
  <c r="X210" i="2"/>
  <c r="W195" i="2"/>
  <c r="W196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U210" i="2"/>
  <c r="T210" i="2"/>
  <c r="S210" i="2"/>
  <c r="R210" i="2"/>
  <c r="N210" i="2"/>
  <c r="M210" i="2"/>
  <c r="L210" i="2"/>
  <c r="K210" i="2"/>
  <c r="J210" i="2"/>
  <c r="I210" i="2"/>
  <c r="H210" i="2"/>
  <c r="G210" i="2"/>
  <c r="F210" i="2"/>
  <c r="E210" i="2"/>
  <c r="AC209" i="2"/>
  <c r="V209" i="2"/>
  <c r="AC208" i="2"/>
  <c r="V208" i="2"/>
  <c r="AC207" i="2"/>
  <c r="V207" i="2"/>
  <c r="AC206" i="2"/>
  <c r="V206" i="2"/>
  <c r="AC205" i="2"/>
  <c r="V205" i="2"/>
  <c r="AC204" i="2"/>
  <c r="V204" i="2"/>
  <c r="AC203" i="2"/>
  <c r="V203" i="2"/>
  <c r="AC202" i="2"/>
  <c r="V202" i="2"/>
  <c r="AC201" i="2"/>
  <c r="V201" i="2"/>
  <c r="AC200" i="2"/>
  <c r="V200" i="2"/>
  <c r="AC199" i="2"/>
  <c r="V199" i="2"/>
  <c r="AC198" i="2"/>
  <c r="V198" i="2"/>
  <c r="AC197" i="2"/>
  <c r="V197" i="2"/>
  <c r="AC196" i="2"/>
  <c r="V196" i="2"/>
  <c r="AC195" i="2"/>
  <c r="V195" i="2"/>
  <c r="AE183" i="2"/>
  <c r="AD177" i="2"/>
  <c r="AD175" i="2"/>
  <c r="AD179" i="2"/>
  <c r="AD180" i="2"/>
  <c r="AD181" i="2"/>
  <c r="AD176" i="2"/>
  <c r="AD178" i="2"/>
  <c r="AD182" i="2"/>
  <c r="AB183" i="2"/>
  <c r="AC183" i="2" s="1"/>
  <c r="AA183" i="2"/>
  <c r="Z183" i="2"/>
  <c r="Y183" i="2"/>
  <c r="X183" i="2"/>
  <c r="W177" i="2"/>
  <c r="W175" i="2"/>
  <c r="W179" i="2"/>
  <c r="W180" i="2"/>
  <c r="W181" i="2"/>
  <c r="W176" i="2"/>
  <c r="W182" i="2"/>
  <c r="W178" i="2"/>
  <c r="U183" i="2"/>
  <c r="V183" i="2" s="1"/>
  <c r="T183" i="2"/>
  <c r="S183" i="2"/>
  <c r="R183" i="2"/>
  <c r="N183" i="2"/>
  <c r="M183" i="2"/>
  <c r="L183" i="2"/>
  <c r="K183" i="2"/>
  <c r="J183" i="2"/>
  <c r="I183" i="2"/>
  <c r="H183" i="2"/>
  <c r="G183" i="2"/>
  <c r="F183" i="2"/>
  <c r="E183" i="2"/>
  <c r="AC178" i="2"/>
  <c r="V178" i="2"/>
  <c r="AC182" i="2"/>
  <c r="V182" i="2"/>
  <c r="AC176" i="2"/>
  <c r="V176" i="2"/>
  <c r="AC181" i="2"/>
  <c r="V181" i="2"/>
  <c r="AC180" i="2"/>
  <c r="V180" i="2"/>
  <c r="AC179" i="2"/>
  <c r="V179" i="2"/>
  <c r="AC175" i="2"/>
  <c r="V175" i="2"/>
  <c r="AC177" i="2"/>
  <c r="V177" i="2"/>
  <c r="AE165" i="2"/>
  <c r="AD135" i="2"/>
  <c r="AD136" i="2"/>
  <c r="AD137" i="2"/>
  <c r="AD138" i="2"/>
  <c r="AD139" i="2"/>
  <c r="AD140" i="2"/>
  <c r="AD141" i="2"/>
  <c r="AD142" i="2"/>
  <c r="AD143" i="2"/>
  <c r="AD144" i="2"/>
  <c r="AD145" i="2"/>
  <c r="AD146" i="2"/>
  <c r="AD147" i="2"/>
  <c r="AD148" i="2"/>
  <c r="AD149" i="2"/>
  <c r="AD150" i="2"/>
  <c r="AD151" i="2"/>
  <c r="AD152" i="2"/>
  <c r="AD153" i="2"/>
  <c r="AD154" i="2"/>
  <c r="AD155" i="2"/>
  <c r="AD156" i="2"/>
  <c r="AD157" i="2"/>
  <c r="AD158" i="2"/>
  <c r="AD159" i="2"/>
  <c r="AD160" i="2"/>
  <c r="AD161" i="2"/>
  <c r="AD162" i="2"/>
  <c r="AD163" i="2"/>
  <c r="AD164" i="2"/>
  <c r="AB165" i="2"/>
  <c r="AC165" i="2" s="1"/>
  <c r="AA165" i="2"/>
  <c r="Z165" i="2"/>
  <c r="Y165" i="2"/>
  <c r="X165" i="2"/>
  <c r="W135" i="2"/>
  <c r="W136" i="2"/>
  <c r="W137" i="2"/>
  <c r="W138" i="2"/>
  <c r="W139" i="2"/>
  <c r="W140" i="2"/>
  <c r="W141" i="2"/>
  <c r="W142" i="2"/>
  <c r="W143" i="2"/>
  <c r="W144" i="2"/>
  <c r="W145" i="2"/>
  <c r="W146" i="2"/>
  <c r="W147" i="2"/>
  <c r="W148" i="2"/>
  <c r="W149" i="2"/>
  <c r="W150" i="2"/>
  <c r="W151" i="2"/>
  <c r="W152" i="2"/>
  <c r="W153" i="2"/>
  <c r="W154" i="2"/>
  <c r="W155" i="2"/>
  <c r="W156" i="2"/>
  <c r="W157" i="2"/>
  <c r="W158" i="2"/>
  <c r="W159" i="2"/>
  <c r="W160" i="2"/>
  <c r="W161" i="2"/>
  <c r="W162" i="2"/>
  <c r="W163" i="2"/>
  <c r="W164" i="2"/>
  <c r="U165" i="2"/>
  <c r="T165" i="2"/>
  <c r="S165" i="2"/>
  <c r="R165" i="2"/>
  <c r="N165" i="2"/>
  <c r="M165" i="2"/>
  <c r="L165" i="2"/>
  <c r="K165" i="2"/>
  <c r="J165" i="2"/>
  <c r="I165" i="2"/>
  <c r="H165" i="2"/>
  <c r="G165" i="2"/>
  <c r="F165" i="2"/>
  <c r="E165" i="2"/>
  <c r="AC164" i="2"/>
  <c r="V164" i="2"/>
  <c r="AC163" i="2"/>
  <c r="V163" i="2"/>
  <c r="AC162" i="2"/>
  <c r="V162" i="2"/>
  <c r="AC161" i="2"/>
  <c r="V161" i="2"/>
  <c r="AC160" i="2"/>
  <c r="V160" i="2"/>
  <c r="AC159" i="2"/>
  <c r="V159" i="2"/>
  <c r="AC158" i="2"/>
  <c r="V158" i="2"/>
  <c r="AC157" i="2"/>
  <c r="V157" i="2"/>
  <c r="AC156" i="2"/>
  <c r="V156" i="2"/>
  <c r="AC155" i="2"/>
  <c r="V155" i="2"/>
  <c r="AC154" i="2"/>
  <c r="V154" i="2"/>
  <c r="AC153" i="2"/>
  <c r="V153" i="2"/>
  <c r="AC152" i="2"/>
  <c r="V152" i="2"/>
  <c r="AC151" i="2"/>
  <c r="V151" i="2"/>
  <c r="AC150" i="2"/>
  <c r="V150" i="2"/>
  <c r="AC149" i="2"/>
  <c r="V149" i="2"/>
  <c r="AC148" i="2"/>
  <c r="V148" i="2"/>
  <c r="AC147" i="2"/>
  <c r="V147" i="2"/>
  <c r="AC146" i="2"/>
  <c r="V146" i="2"/>
  <c r="AC145" i="2"/>
  <c r="V145" i="2"/>
  <c r="AC144" i="2"/>
  <c r="V144" i="2"/>
  <c r="AC143" i="2"/>
  <c r="V143" i="2"/>
  <c r="AC142" i="2"/>
  <c r="V142" i="2"/>
  <c r="AC141" i="2"/>
  <c r="V141" i="2"/>
  <c r="AC140" i="2"/>
  <c r="V140" i="2"/>
  <c r="AC139" i="2"/>
  <c r="V139" i="2"/>
  <c r="AC138" i="2"/>
  <c r="V138" i="2"/>
  <c r="AC137" i="2"/>
  <c r="V137" i="2"/>
  <c r="AC136" i="2"/>
  <c r="V136" i="2"/>
  <c r="AC135" i="2"/>
  <c r="V135" i="2"/>
  <c r="AE125" i="2"/>
  <c r="AD119" i="2"/>
  <c r="AD117" i="2"/>
  <c r="AD121" i="2"/>
  <c r="AD122" i="2"/>
  <c r="AD123" i="2"/>
  <c r="AD118" i="2"/>
  <c r="AD124" i="2"/>
  <c r="AD120" i="2"/>
  <c r="AB125" i="2"/>
  <c r="AC125" i="2" s="1"/>
  <c r="AA125" i="2"/>
  <c r="Z125" i="2"/>
  <c r="Y125" i="2"/>
  <c r="X125" i="2"/>
  <c r="W119" i="2"/>
  <c r="W117" i="2"/>
  <c r="W118" i="2"/>
  <c r="W120" i="2"/>
  <c r="W121" i="2"/>
  <c r="W122" i="2"/>
  <c r="W123" i="2"/>
  <c r="W124" i="2"/>
  <c r="U125" i="2"/>
  <c r="V125" i="2" s="1"/>
  <c r="T125" i="2"/>
  <c r="S125" i="2"/>
  <c r="R125" i="2"/>
  <c r="N125" i="2"/>
  <c r="M125" i="2"/>
  <c r="L125" i="2"/>
  <c r="K125" i="2"/>
  <c r="J125" i="2"/>
  <c r="I125" i="2"/>
  <c r="H125" i="2"/>
  <c r="G125" i="2"/>
  <c r="F125" i="2"/>
  <c r="E125" i="2"/>
  <c r="AC120" i="2"/>
  <c r="V120" i="2"/>
  <c r="AC124" i="2"/>
  <c r="V124" i="2"/>
  <c r="AC118" i="2"/>
  <c r="V118" i="2"/>
  <c r="AC123" i="2"/>
  <c r="V123" i="2"/>
  <c r="AC122" i="2"/>
  <c r="V122" i="2"/>
  <c r="AC121" i="2"/>
  <c r="V121" i="2"/>
  <c r="AC117" i="2"/>
  <c r="V117" i="2"/>
  <c r="AC119" i="2"/>
  <c r="V119" i="2"/>
  <c r="AE106" i="2"/>
  <c r="AD91" i="2"/>
  <c r="AD92" i="2"/>
  <c r="AD93" i="2"/>
  <c r="AD94" i="2"/>
  <c r="AD95" i="2"/>
  <c r="AD96" i="2"/>
  <c r="AD97" i="2"/>
  <c r="AD98" i="2"/>
  <c r="AD99" i="2"/>
  <c r="AD100" i="2"/>
  <c r="AD101" i="2"/>
  <c r="AD102" i="2"/>
  <c r="AD103" i="2"/>
  <c r="AD104" i="2"/>
  <c r="AD105" i="2"/>
  <c r="AB106" i="2"/>
  <c r="AC106" i="2" s="1"/>
  <c r="AA106" i="2"/>
  <c r="Z106" i="2"/>
  <c r="Y106" i="2"/>
  <c r="X106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U106" i="2"/>
  <c r="T106" i="2"/>
  <c r="S106" i="2"/>
  <c r="R106" i="2"/>
  <c r="N106" i="2"/>
  <c r="M106" i="2"/>
  <c r="L106" i="2"/>
  <c r="K106" i="2"/>
  <c r="J106" i="2"/>
  <c r="I106" i="2"/>
  <c r="H106" i="2"/>
  <c r="G106" i="2"/>
  <c r="F106" i="2"/>
  <c r="E106" i="2"/>
  <c r="AC105" i="2"/>
  <c r="V105" i="2"/>
  <c r="AC104" i="2"/>
  <c r="V104" i="2"/>
  <c r="AC103" i="2"/>
  <c r="V103" i="2"/>
  <c r="AC102" i="2"/>
  <c r="V102" i="2"/>
  <c r="AC101" i="2"/>
  <c r="V101" i="2"/>
  <c r="AC100" i="2"/>
  <c r="V100" i="2"/>
  <c r="AC99" i="2"/>
  <c r="V99" i="2"/>
  <c r="AC98" i="2"/>
  <c r="V98" i="2"/>
  <c r="AC97" i="2"/>
  <c r="V97" i="2"/>
  <c r="AC96" i="2"/>
  <c r="V96" i="2"/>
  <c r="AC95" i="2"/>
  <c r="V95" i="2"/>
  <c r="AC94" i="2"/>
  <c r="V94" i="2"/>
  <c r="AC93" i="2"/>
  <c r="V93" i="2"/>
  <c r="AC92" i="2"/>
  <c r="V92" i="2"/>
  <c r="AC91" i="2"/>
  <c r="V91" i="2"/>
  <c r="AE80" i="2"/>
  <c r="AD50" i="2"/>
  <c r="AD51" i="2"/>
  <c r="AD52" i="2"/>
  <c r="AD53" i="2"/>
  <c r="AD54" i="2"/>
  <c r="AD55" i="2"/>
  <c r="AD56" i="2"/>
  <c r="AD57" i="2"/>
  <c r="AD58" i="2"/>
  <c r="AD59" i="2"/>
  <c r="AD60" i="2"/>
  <c r="AD61" i="2"/>
  <c r="AD62" i="2"/>
  <c r="AD63" i="2"/>
  <c r="AD64" i="2"/>
  <c r="AD65" i="2"/>
  <c r="AD66" i="2"/>
  <c r="AD67" i="2"/>
  <c r="AD68" i="2"/>
  <c r="AD69" i="2"/>
  <c r="AD70" i="2"/>
  <c r="AD71" i="2"/>
  <c r="AD72" i="2"/>
  <c r="AD73" i="2"/>
  <c r="AD74" i="2"/>
  <c r="AD75" i="2"/>
  <c r="AD76" i="2"/>
  <c r="AD77" i="2"/>
  <c r="AD78" i="2"/>
  <c r="AD79" i="2"/>
  <c r="AB80" i="2"/>
  <c r="AC80" i="2" s="1"/>
  <c r="AA80" i="2"/>
  <c r="Z80" i="2"/>
  <c r="Y80" i="2"/>
  <c r="X80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U80" i="2"/>
  <c r="T80" i="2"/>
  <c r="S80" i="2"/>
  <c r="R80" i="2"/>
  <c r="N80" i="2"/>
  <c r="M80" i="2"/>
  <c r="L80" i="2"/>
  <c r="K80" i="2"/>
  <c r="J80" i="2"/>
  <c r="I80" i="2"/>
  <c r="H80" i="2"/>
  <c r="G80" i="2"/>
  <c r="F80" i="2"/>
  <c r="E80" i="2"/>
  <c r="AC79" i="2"/>
  <c r="V79" i="2"/>
  <c r="AC78" i="2"/>
  <c r="V78" i="2"/>
  <c r="AC77" i="2"/>
  <c r="V77" i="2"/>
  <c r="AC76" i="2"/>
  <c r="V76" i="2"/>
  <c r="AC75" i="2"/>
  <c r="V75" i="2"/>
  <c r="AC74" i="2"/>
  <c r="V74" i="2"/>
  <c r="AC73" i="2"/>
  <c r="V73" i="2"/>
  <c r="AC72" i="2"/>
  <c r="V72" i="2"/>
  <c r="AC71" i="2"/>
  <c r="V71" i="2"/>
  <c r="AC70" i="2"/>
  <c r="V70" i="2"/>
  <c r="AC69" i="2"/>
  <c r="V69" i="2"/>
  <c r="AC68" i="2"/>
  <c r="V68" i="2"/>
  <c r="AC67" i="2"/>
  <c r="V67" i="2"/>
  <c r="AC66" i="2"/>
  <c r="V66" i="2"/>
  <c r="AC65" i="2"/>
  <c r="V65" i="2"/>
  <c r="AC64" i="2"/>
  <c r="V64" i="2"/>
  <c r="AC63" i="2"/>
  <c r="V63" i="2"/>
  <c r="AC62" i="2"/>
  <c r="V62" i="2"/>
  <c r="AC61" i="2"/>
  <c r="V61" i="2"/>
  <c r="AC60" i="2"/>
  <c r="V60" i="2"/>
  <c r="AC59" i="2"/>
  <c r="V59" i="2"/>
  <c r="AC58" i="2"/>
  <c r="V58" i="2"/>
  <c r="AC57" i="2"/>
  <c r="V57" i="2"/>
  <c r="AC56" i="2"/>
  <c r="V56" i="2"/>
  <c r="AC55" i="2"/>
  <c r="V55" i="2"/>
  <c r="AC54" i="2"/>
  <c r="V54" i="2"/>
  <c r="AC53" i="2"/>
  <c r="V53" i="2"/>
  <c r="AC52" i="2"/>
  <c r="V52" i="2"/>
  <c r="AC51" i="2"/>
  <c r="V51" i="2"/>
  <c r="AC50" i="2"/>
  <c r="V50" i="2"/>
  <c r="AD10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9" i="2"/>
  <c r="AD39" i="2" s="1"/>
  <c r="W10" i="2"/>
  <c r="W11" i="2"/>
  <c r="W12" i="2"/>
  <c r="W13" i="2"/>
  <c r="W14" i="2"/>
  <c r="W15" i="2"/>
  <c r="W16" i="2"/>
  <c r="W17" i="2"/>
  <c r="W18" i="2"/>
  <c r="W19" i="2"/>
  <c r="W20" i="2"/>
  <c r="W21" i="2"/>
  <c r="W22" i="2"/>
  <c r="W23" i="2"/>
  <c r="W24" i="2"/>
  <c r="W25" i="2"/>
  <c r="W26" i="2"/>
  <c r="W27" i="2"/>
  <c r="W28" i="2"/>
  <c r="W29" i="2"/>
  <c r="W30" i="2"/>
  <c r="W31" i="2"/>
  <c r="W32" i="2"/>
  <c r="W33" i="2"/>
  <c r="W34" i="2"/>
  <c r="W35" i="2"/>
  <c r="W36" i="2"/>
  <c r="W37" i="2"/>
  <c r="W38" i="2"/>
  <c r="W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B39" i="2"/>
  <c r="AC39" i="2" s="1"/>
  <c r="AC9" i="2"/>
  <c r="U39" i="2"/>
  <c r="V39" i="2" s="1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9" i="2"/>
  <c r="F39" i="2"/>
  <c r="G39" i="2"/>
  <c r="H39" i="2"/>
  <c r="I39" i="2"/>
  <c r="J39" i="2"/>
  <c r="K39" i="2"/>
  <c r="L39" i="2"/>
  <c r="M39" i="2"/>
  <c r="N39" i="2"/>
  <c r="R39" i="2"/>
  <c r="S39" i="2"/>
  <c r="T39" i="2"/>
  <c r="X39" i="2"/>
  <c r="Y39" i="2"/>
  <c r="Z39" i="2"/>
  <c r="AA39" i="2"/>
  <c r="AE39" i="2"/>
  <c r="E39" i="2"/>
  <c r="AJ367" i="2"/>
  <c r="AK407" i="2"/>
  <c r="AK403" i="2"/>
  <c r="AJ403" i="2"/>
  <c r="AK399" i="2"/>
  <c r="AK395" i="2"/>
  <c r="AJ395" i="2"/>
  <c r="AK391" i="2"/>
  <c r="AJ391" i="2"/>
  <c r="AK456" i="2"/>
  <c r="AJ456" i="2"/>
  <c r="AK452" i="2"/>
  <c r="AJ452" i="2"/>
  <c r="AK448" i="2"/>
  <c r="AJ448" i="2"/>
  <c r="AJ344" i="2"/>
  <c r="AL418" i="2"/>
  <c r="AJ481" i="2"/>
  <c r="W527" i="2"/>
  <c r="AJ369" i="2"/>
  <c r="AJ365" i="2"/>
  <c r="AJ405" i="2"/>
  <c r="AJ401" i="2"/>
  <c r="AJ397" i="2"/>
  <c r="AJ393" i="2"/>
  <c r="AJ389" i="2"/>
  <c r="AK458" i="2"/>
  <c r="AJ458" i="2"/>
  <c r="AK454" i="2"/>
  <c r="AJ454" i="2"/>
  <c r="AK450" i="2"/>
  <c r="AJ450" i="2"/>
  <c r="AJ486" i="2"/>
  <c r="AK473" i="2"/>
  <c r="AF487" i="2"/>
  <c r="AI653" i="2"/>
  <c r="AI693" i="2"/>
  <c r="AJ790" i="2"/>
  <c r="AJ798" i="2"/>
  <c r="AJ937" i="2"/>
  <c r="AJ935" i="2"/>
  <c r="AL946" i="2"/>
  <c r="V946" i="2"/>
  <c r="AJ916" i="2"/>
  <c r="AK919" i="2"/>
  <c r="AJ920" i="2"/>
  <c r="AK926" i="2"/>
  <c r="AJ931" i="2"/>
  <c r="AJ933" i="2"/>
  <c r="AJ934" i="2"/>
  <c r="AJ936" i="2"/>
  <c r="AJ938" i="2"/>
  <c r="AJ939" i="2"/>
  <c r="AK940" i="2"/>
  <c r="AK916" i="2"/>
  <c r="AK337" i="2"/>
  <c r="AJ814" i="2"/>
  <c r="AJ819" i="2"/>
  <c r="AJ815" i="2"/>
  <c r="AI822" i="2"/>
  <c r="AI906" i="2"/>
  <c r="AK1089" i="2"/>
  <c r="AJ1093" i="2"/>
  <c r="AK1094" i="2"/>
  <c r="AK1097" i="2"/>
  <c r="AK1099" i="2"/>
  <c r="AK1102" i="2"/>
  <c r="AK1104" i="2"/>
  <c r="AJ1118" i="2"/>
  <c r="AK1119" i="2"/>
  <c r="AJ1122" i="2"/>
  <c r="AK1123" i="2"/>
  <c r="AK1124" i="2"/>
  <c r="AK1125" i="2"/>
  <c r="AK1126" i="2"/>
  <c r="AK1127" i="2"/>
  <c r="AK1128" i="2"/>
  <c r="AK1129" i="2"/>
  <c r="AK1130" i="2"/>
  <c r="AK1131" i="2"/>
  <c r="AK1132" i="2"/>
  <c r="AK1134" i="2"/>
  <c r="AK1137" i="2"/>
  <c r="AK1139" i="2"/>
  <c r="AK1142" i="2"/>
  <c r="AK1144" i="2"/>
  <c r="AC1148" i="2"/>
  <c r="AG1148" i="2"/>
  <c r="AJ1129" i="2"/>
  <c r="AI1148" i="2"/>
  <c r="AK1206" i="2"/>
  <c r="AJ1210" i="2"/>
  <c r="AJ1211" i="2"/>
  <c r="AJ1214" i="2"/>
  <c r="AJ1215" i="2"/>
  <c r="AJ1218" i="2"/>
  <c r="AK1219" i="2"/>
  <c r="AJ1220" i="2"/>
  <c r="AK1221" i="2"/>
  <c r="AK1222" i="2"/>
  <c r="AJ1223" i="2"/>
  <c r="AK1226" i="2"/>
  <c r="AJ1227" i="2"/>
  <c r="AJ1233" i="2"/>
  <c r="AK1205" i="2"/>
  <c r="AK1214" i="2"/>
  <c r="AK1220" i="2"/>
  <c r="AK1218" i="2"/>
  <c r="AJ461" i="2"/>
  <c r="AJ451" i="2"/>
  <c r="AJ339" i="2"/>
  <c r="AD487" i="2"/>
  <c r="AK797" i="2"/>
  <c r="AJ988" i="2"/>
  <c r="AJ1041" i="2"/>
  <c r="AJ1043" i="2"/>
  <c r="AJ1049" i="2"/>
  <c r="AJ1051" i="2"/>
  <c r="AJ1057" i="2"/>
  <c r="AJ1059" i="2"/>
  <c r="AJ1065" i="2"/>
  <c r="AI1069" i="2"/>
  <c r="AJ1125" i="2"/>
  <c r="AJ1127" i="2"/>
  <c r="AJ1128" i="2"/>
  <c r="W1234" i="2"/>
  <c r="AJ1228" i="2"/>
  <c r="AK1233" i="2"/>
  <c r="AK1160" i="2"/>
  <c r="AJ1164" i="2"/>
  <c r="AK1165" i="2"/>
  <c r="AJ1168" i="2"/>
  <c r="AK1169" i="2"/>
  <c r="AJ1172" i="2"/>
  <c r="AJ1187" i="2"/>
  <c r="AK1188" i="2"/>
  <c r="AK1192" i="2"/>
  <c r="AJ1124" i="2"/>
  <c r="AJ1132" i="2"/>
  <c r="AK1187" i="2"/>
  <c r="AJ1188" i="2"/>
  <c r="AK1122" i="2"/>
  <c r="AJ1126" i="2"/>
  <c r="AJ1131" i="2"/>
  <c r="AJ1142" i="2"/>
  <c r="AJ1169" i="2"/>
  <c r="AK1172" i="2"/>
  <c r="AJ1175" i="2"/>
  <c r="AC1234" i="2"/>
  <c r="AJ1219" i="2"/>
  <c r="AK1215" i="2"/>
  <c r="AK1213" i="2"/>
  <c r="AJ1204" i="2"/>
  <c r="AK1244" i="2"/>
  <c r="AK1246" i="2"/>
  <c r="AJ1256" i="2"/>
  <c r="AJ1260" i="2"/>
  <c r="AK1262" i="2"/>
  <c r="AJ1161" i="2" l="1"/>
  <c r="AJ1133" i="2"/>
  <c r="AJ899" i="2"/>
  <c r="AK748" i="2"/>
  <c r="AJ406" i="2"/>
  <c r="AK455" i="2"/>
  <c r="AK451" i="2"/>
  <c r="AK447" i="2"/>
  <c r="AJ1561" i="2"/>
  <c r="AI1667" i="2"/>
  <c r="AJ1641" i="2"/>
  <c r="AJ1645" i="2"/>
  <c r="AK1136" i="2"/>
  <c r="AK1186" i="2"/>
  <c r="AJ1170" i="2"/>
  <c r="AK1158" i="2"/>
  <c r="AJ1225" i="2"/>
  <c r="AK1135" i="2"/>
  <c r="AH1148" i="2"/>
  <c r="AJ903" i="2"/>
  <c r="AI803" i="2"/>
  <c r="AI736" i="2"/>
  <c r="AH462" i="2"/>
  <c r="W39" i="2"/>
  <c r="AK305" i="2"/>
  <c r="AJ628" i="2"/>
  <c r="AJ620" i="2"/>
  <c r="AJ705" i="2"/>
  <c r="AK776" i="2"/>
  <c r="AL803" i="2"/>
  <c r="AJ841" i="2"/>
  <c r="AJ970" i="2"/>
  <c r="AJ1080" i="2"/>
  <c r="AJ1262" i="2"/>
  <c r="AK1270" i="2"/>
  <c r="W1394" i="2"/>
  <c r="AG1394" i="2"/>
  <c r="AK1609" i="2"/>
  <c r="AK1610" i="2"/>
  <c r="AK1612" i="2"/>
  <c r="AJ1691" i="2"/>
  <c r="AH1234" i="2"/>
  <c r="AH1108" i="2"/>
  <c r="AJ945" i="2"/>
  <c r="AK925" i="2"/>
  <c r="AJ388" i="2"/>
  <c r="AG1589" i="2"/>
  <c r="AD1667" i="2"/>
  <c r="AJ1643" i="2"/>
  <c r="AJ1644" i="2"/>
  <c r="AJ1657" i="2"/>
  <c r="AI527" i="2"/>
  <c r="AJ527" i="2" s="1"/>
  <c r="AK409" i="2"/>
  <c r="AJ413" i="2"/>
  <c r="AK414" i="2"/>
  <c r="AK410" i="2"/>
  <c r="AK408" i="2"/>
  <c r="AK406" i="2"/>
  <c r="AJ430" i="2"/>
  <c r="AK429" i="2"/>
  <c r="AK461" i="2"/>
  <c r="AK561" i="2"/>
  <c r="AK559" i="2"/>
  <c r="AK605" i="2"/>
  <c r="AJ601" i="2"/>
  <c r="AK599" i="2"/>
  <c r="AK597" i="2"/>
  <c r="AK591" i="2"/>
  <c r="AK589" i="2"/>
  <c r="AK583" i="2"/>
  <c r="AK581" i="2"/>
  <c r="AK1040" i="2"/>
  <c r="AK1209" i="2"/>
  <c r="AI1194" i="2"/>
  <c r="AK1484" i="2"/>
  <c r="AK1640" i="2"/>
  <c r="AK1646" i="2"/>
  <c r="AK1647" i="2"/>
  <c r="AK1648" i="2"/>
  <c r="AK1649" i="2"/>
  <c r="AK1650" i="2"/>
  <c r="AK1651" i="2"/>
  <c r="AK369" i="2"/>
  <c r="AK367" i="2"/>
  <c r="AK365" i="2"/>
  <c r="AL436" i="2"/>
  <c r="W462" i="2"/>
  <c r="AD462" i="2"/>
  <c r="AJ521" i="2"/>
  <c r="AJ730" i="2"/>
  <c r="AJ886" i="2"/>
  <c r="AJ872" i="2"/>
  <c r="AJ1023" i="2"/>
  <c r="AJ1130" i="2"/>
  <c r="AJ1134" i="2"/>
  <c r="AK1140" i="2"/>
  <c r="AJ1230" i="2"/>
  <c r="AJ336" i="2"/>
  <c r="AK1285" i="2"/>
  <c r="AK1614" i="2"/>
  <c r="AJ1615" i="2"/>
  <c r="AJ1616" i="2"/>
  <c r="AJ1696" i="2"/>
  <c r="AJ1698" i="2"/>
  <c r="AK1701" i="2"/>
  <c r="AI326" i="2"/>
  <c r="V326" i="2"/>
  <c r="AK321" i="2"/>
  <c r="AJ318" i="2"/>
  <c r="AJ320" i="2"/>
  <c r="AC351" i="2"/>
  <c r="AJ347" i="2"/>
  <c r="AJ346" i="2"/>
  <c r="AJ345" i="2"/>
  <c r="AJ343" i="2"/>
  <c r="AJ342" i="2"/>
  <c r="AJ341" i="2"/>
  <c r="AK339" i="2"/>
  <c r="AK336" i="2"/>
  <c r="AK351" i="2" s="1"/>
  <c r="AK363" i="2"/>
  <c r="AK361" i="2"/>
  <c r="AJ414" i="2"/>
  <c r="AJ416" i="2"/>
  <c r="AJ398" i="2"/>
  <c r="AJ429" i="2"/>
  <c r="AK457" i="2"/>
  <c r="AK500" i="2"/>
  <c r="AJ497" i="2"/>
  <c r="W545" i="2"/>
  <c r="AK538" i="2"/>
  <c r="AJ591" i="2"/>
  <c r="AJ597" i="2"/>
  <c r="AJ605" i="2"/>
  <c r="AJ685" i="2"/>
  <c r="AJ671" i="2"/>
  <c r="AJ727" i="2"/>
  <c r="AF777" i="2"/>
  <c r="AJ816" i="2"/>
  <c r="AJ836" i="2"/>
  <c r="AJ956" i="2"/>
  <c r="AJ1016" i="2"/>
  <c r="AJ1012" i="2"/>
  <c r="AL1394" i="2"/>
  <c r="AK483" i="2"/>
  <c r="AK481" i="2"/>
  <c r="AK478" i="2"/>
  <c r="AK476" i="2"/>
  <c r="AK710" i="2"/>
  <c r="AK703" i="2"/>
  <c r="AD777" i="2"/>
  <c r="AK767" i="2"/>
  <c r="AK759" i="2"/>
  <c r="AJ751" i="2"/>
  <c r="AJ902" i="2"/>
  <c r="AJ1060" i="2"/>
  <c r="AJ1052" i="2"/>
  <c r="AJ1485" i="2"/>
  <c r="AJ1618" i="2"/>
  <c r="AJ1487" i="2"/>
  <c r="AJ1489" i="2"/>
  <c r="AK1490" i="2"/>
  <c r="AK1491" i="2"/>
  <c r="AK1492" i="2"/>
  <c r="AK1493" i="2"/>
  <c r="AK1494" i="2"/>
  <c r="AK1495" i="2"/>
  <c r="AJ1496" i="2"/>
  <c r="AK1570" i="2"/>
  <c r="AK1571" i="2"/>
  <c r="AK1573" i="2"/>
  <c r="AJ1576" i="2"/>
  <c r="AJ1577" i="2"/>
  <c r="AK1578" i="2"/>
  <c r="AJ1620" i="2"/>
  <c r="AK1621" i="2"/>
  <c r="AJ1622" i="2"/>
  <c r="AK1623" i="2"/>
  <c r="AK1658" i="2"/>
  <c r="AJ1659" i="2"/>
  <c r="AK1660" i="2"/>
  <c r="AJ1661" i="2"/>
  <c r="AK1662" i="2"/>
  <c r="AK404" i="2"/>
  <c r="AJ478" i="2"/>
  <c r="AJ500" i="2"/>
  <c r="AK518" i="2"/>
  <c r="AJ510" i="2"/>
  <c r="AK505" i="2"/>
  <c r="AK502" i="2"/>
  <c r="AJ538" i="2"/>
  <c r="AJ559" i="2"/>
  <c r="AJ566" i="2"/>
  <c r="AJ583" i="2"/>
  <c r="AJ589" i="2"/>
  <c r="AJ596" i="2"/>
  <c r="AJ599" i="2"/>
  <c r="AC635" i="2"/>
  <c r="AK627" i="2"/>
  <c r="AK625" i="2"/>
  <c r="AK622" i="2"/>
  <c r="AL635" i="2"/>
  <c r="V653" i="2"/>
  <c r="AK646" i="2"/>
  <c r="AJ651" i="2"/>
  <c r="AK649" i="2"/>
  <c r="AK682" i="2"/>
  <c r="AK674" i="2"/>
  <c r="AK671" i="2"/>
  <c r="AK666" i="2"/>
  <c r="AK663" i="2"/>
  <c r="AJ704" i="2"/>
  <c r="AK732" i="2"/>
  <c r="AJ725" i="2"/>
  <c r="AJ756" i="2"/>
  <c r="AJ760" i="2"/>
  <c r="AJ772" i="2"/>
  <c r="AC777" i="2"/>
  <c r="AJ771" i="2"/>
  <c r="AJ769" i="2"/>
  <c r="AJ765" i="2"/>
  <c r="AJ757" i="2"/>
  <c r="AJ755" i="2"/>
  <c r="AJ753" i="2"/>
  <c r="AJ747" i="2"/>
  <c r="AK861" i="2"/>
  <c r="AJ856" i="2"/>
  <c r="AK852" i="2"/>
  <c r="AJ845" i="2"/>
  <c r="AK843" i="2"/>
  <c r="AJ842" i="2"/>
  <c r="AK840" i="2"/>
  <c r="AK838" i="2"/>
  <c r="AK837" i="2"/>
  <c r="AJ834" i="2"/>
  <c r="AK832" i="2"/>
  <c r="AK886" i="2"/>
  <c r="AJ883" i="2"/>
  <c r="AJ877" i="2"/>
  <c r="AK872" i="2"/>
  <c r="AJ905" i="2"/>
  <c r="AJ940" i="2"/>
  <c r="AK970" i="2"/>
  <c r="AK964" i="2"/>
  <c r="AK961" i="2"/>
  <c r="AJ960" i="2"/>
  <c r="AK956" i="2"/>
  <c r="AK1025" i="2"/>
  <c r="AJ1017" i="2"/>
  <c r="AK1012" i="2"/>
  <c r="AK1062" i="2"/>
  <c r="AK1050" i="2"/>
  <c r="AJ1042" i="2"/>
  <c r="V1176" i="2"/>
  <c r="V1194" i="2"/>
  <c r="AK1168" i="2"/>
  <c r="AL1194" i="2"/>
  <c r="AK1189" i="2"/>
  <c r="AJ1190" i="2"/>
  <c r="AK1191" i="2"/>
  <c r="AK1250" i="2"/>
  <c r="AK1251" i="2"/>
  <c r="V1274" i="2"/>
  <c r="AC1274" i="2"/>
  <c r="AK1364" i="2"/>
  <c r="AJ1381" i="2"/>
  <c r="AK1383" i="2"/>
  <c r="AD1472" i="2"/>
  <c r="AK1443" i="2"/>
  <c r="AJ1446" i="2"/>
  <c r="AK1458" i="2"/>
  <c r="AK475" i="2"/>
  <c r="AJ1159" i="2"/>
  <c r="AK1249" i="2"/>
  <c r="AJ1327" i="2"/>
  <c r="AJ1382" i="2"/>
  <c r="AK1413" i="2"/>
  <c r="AK1414" i="2"/>
  <c r="AK1416" i="2"/>
  <c r="AK1417" i="2"/>
  <c r="AK1521" i="2"/>
  <c r="AK1536" i="2"/>
  <c r="AJ1537" i="2"/>
  <c r="AJ1538" i="2"/>
  <c r="AK920" i="2"/>
  <c r="AJ1581" i="2"/>
  <c r="AK1582" i="2"/>
  <c r="AJ1666" i="2"/>
  <c r="AK398" i="2"/>
  <c r="V436" i="2"/>
  <c r="AC693" i="2"/>
  <c r="AK687" i="2"/>
  <c r="AK684" i="2"/>
  <c r="W711" i="2"/>
  <c r="V736" i="2"/>
  <c r="AK815" i="2"/>
  <c r="W946" i="2"/>
  <c r="AJ922" i="2"/>
  <c r="AK939" i="2"/>
  <c r="AC1029" i="2"/>
  <c r="AJ1010" i="2"/>
  <c r="AJ1084" i="2"/>
  <c r="AJ1251" i="2"/>
  <c r="AK1259" i="2"/>
  <c r="AK1263" i="2"/>
  <c r="AK1265" i="2"/>
  <c r="AK1329" i="2"/>
  <c r="AK1330" i="2"/>
  <c r="AK1331" i="2"/>
  <c r="AK1332" i="2"/>
  <c r="AK1340" i="2"/>
  <c r="AJ1341" i="2"/>
  <c r="AJ1342" i="2"/>
  <c r="AK1463" i="2"/>
  <c r="AK1541" i="2"/>
  <c r="AJ1542" i="2"/>
  <c r="AK1545" i="2"/>
  <c r="W862" i="2"/>
  <c r="V887" i="2"/>
  <c r="AL1029" i="2"/>
  <c r="W80" i="2"/>
  <c r="AK302" i="2"/>
  <c r="AJ280" i="2"/>
  <c r="AF545" i="2"/>
  <c r="AK580" i="2"/>
  <c r="W635" i="2"/>
  <c r="AK668" i="2"/>
  <c r="AK730" i="2"/>
  <c r="AK921" i="2"/>
  <c r="AJ927" i="2"/>
  <c r="AJ928" i="2"/>
  <c r="AK931" i="2"/>
  <c r="AK933" i="2"/>
  <c r="AK1008" i="2"/>
  <c r="AK1006" i="2"/>
  <c r="AK1001" i="2"/>
  <c r="AK1060" i="2"/>
  <c r="AK1058" i="2"/>
  <c r="AK1039" i="2"/>
  <c r="AK1096" i="2"/>
  <c r="AJ1097" i="2"/>
  <c r="AK1098" i="2"/>
  <c r="AJ1099" i="2"/>
  <c r="AK1101" i="2"/>
  <c r="AJ1163" i="2"/>
  <c r="AJ1165" i="2"/>
  <c r="AJ1246" i="2"/>
  <c r="AK1248" i="2"/>
  <c r="AK1252" i="2"/>
  <c r="AK1253" i="2"/>
  <c r="AK1254" i="2"/>
  <c r="AK1255" i="2"/>
  <c r="AK1256" i="2"/>
  <c r="AK1266" i="2"/>
  <c r="AJ1284" i="2"/>
  <c r="AJ1286" i="2"/>
  <c r="AK1287" i="2"/>
  <c r="AK1298" i="2"/>
  <c r="AK1303" i="2"/>
  <c r="AJ1306" i="2"/>
  <c r="AK1307" i="2"/>
  <c r="AJ1386" i="2"/>
  <c r="AK1387" i="2"/>
  <c r="AJ1464" i="2"/>
  <c r="AK1467" i="2"/>
  <c r="AJ322" i="2"/>
  <c r="AL351" i="2"/>
  <c r="AF376" i="2"/>
  <c r="AK521" i="2"/>
  <c r="AK517" i="2"/>
  <c r="AK516" i="2"/>
  <c r="AK514" i="2"/>
  <c r="AK512" i="2"/>
  <c r="AK497" i="2"/>
  <c r="AJ682" i="2"/>
  <c r="AK678" i="2"/>
  <c r="AK802" i="2"/>
  <c r="AL822" i="2"/>
  <c r="AK1141" i="2"/>
  <c r="AC1176" i="2"/>
  <c r="AK1345" i="2"/>
  <c r="AK1349" i="2"/>
  <c r="AJ1624" i="2"/>
  <c r="AK390" i="2"/>
  <c r="AK510" i="2"/>
  <c r="AL545" i="2"/>
  <c r="AK564" i="2"/>
  <c r="AJ563" i="2"/>
  <c r="AC653" i="2"/>
  <c r="AK686" i="2"/>
  <c r="AK676" i="2"/>
  <c r="AJ674" i="2"/>
  <c r="AK670" i="2"/>
  <c r="AC862" i="2"/>
  <c r="AK858" i="2"/>
  <c r="AJ854" i="2"/>
  <c r="AC887" i="2"/>
  <c r="AK934" i="2"/>
  <c r="AK936" i="2"/>
  <c r="AK1023" i="2"/>
  <c r="AK1021" i="2"/>
  <c r="AJ1018" i="2"/>
  <c r="AJ1009" i="2"/>
  <c r="AJ1007" i="2"/>
  <c r="AJ1102" i="2"/>
  <c r="AK1103" i="2"/>
  <c r="AK1107" i="2"/>
  <c r="AK1207" i="2"/>
  <c r="AK1247" i="2"/>
  <c r="AK1335" i="2"/>
  <c r="AK1337" i="2"/>
  <c r="AJ1455" i="2"/>
  <c r="AK1504" i="2"/>
  <c r="AH1550" i="2"/>
  <c r="AJ1583" i="2"/>
  <c r="AJ1700" i="2"/>
  <c r="W106" i="2"/>
  <c r="AK322" i="2"/>
  <c r="AK318" i="2"/>
  <c r="V80" i="2"/>
  <c r="V210" i="2"/>
  <c r="AJ302" i="2"/>
  <c r="AK300" i="2"/>
  <c r="AK298" i="2"/>
  <c r="AJ296" i="2"/>
  <c r="AK292" i="2"/>
  <c r="AK286" i="2"/>
  <c r="AK284" i="2"/>
  <c r="AK282" i="2"/>
  <c r="AJ324" i="2"/>
  <c r="AK325" i="2"/>
  <c r="AK320" i="2"/>
  <c r="AK350" i="2"/>
  <c r="AK347" i="2"/>
  <c r="AK346" i="2"/>
  <c r="AK345" i="2"/>
  <c r="V418" i="2"/>
  <c r="AK449" i="2"/>
  <c r="AK542" i="2"/>
  <c r="AK609" i="2"/>
  <c r="AJ593" i="2"/>
  <c r="AK630" i="2"/>
  <c r="AJ629" i="2"/>
  <c r="AJ626" i="2"/>
  <c r="AJ647" i="2"/>
  <c r="V693" i="2"/>
  <c r="AK728" i="2"/>
  <c r="AK727" i="2"/>
  <c r="AK725" i="2"/>
  <c r="AK723" i="2"/>
  <c r="V803" i="2"/>
  <c r="AJ797" i="2"/>
  <c r="AK1054" i="2"/>
  <c r="AK1051" i="2"/>
  <c r="AK1046" i="2"/>
  <c r="AK1081" i="2"/>
  <c r="AJ1082" i="2"/>
  <c r="AK1083" i="2"/>
  <c r="AJ1121" i="2"/>
  <c r="AJ1137" i="2"/>
  <c r="AJ1263" i="2"/>
  <c r="AK1288" i="2"/>
  <c r="AJ1365" i="2"/>
  <c r="AK1368" i="2"/>
  <c r="AK1369" i="2"/>
  <c r="V106" i="2"/>
  <c r="W125" i="2"/>
  <c r="AJ299" i="2"/>
  <c r="AJ297" i="2"/>
  <c r="AF326" i="2"/>
  <c r="AK372" i="2"/>
  <c r="AK370" i="2"/>
  <c r="AK433" i="2"/>
  <c r="V487" i="2"/>
  <c r="AK522" i="2"/>
  <c r="AJ518" i="2"/>
  <c r="AK513" i="2"/>
  <c r="AK508" i="2"/>
  <c r="AK506" i="2"/>
  <c r="AK498" i="2"/>
  <c r="AK527" i="2" s="1"/>
  <c r="V610" i="2"/>
  <c r="W610" i="2"/>
  <c r="AK603" i="2"/>
  <c r="AK601" i="2"/>
  <c r="AK595" i="2"/>
  <c r="AK593" i="2"/>
  <c r="AK587" i="2"/>
  <c r="AK585" i="2"/>
  <c r="AK631" i="2"/>
  <c r="AJ625" i="2"/>
  <c r="AK623" i="2"/>
  <c r="AD653" i="2"/>
  <c r="AG653" i="2"/>
  <c r="AK652" i="2"/>
  <c r="AK672" i="2"/>
  <c r="AJ666" i="2"/>
  <c r="AF711" i="2"/>
  <c r="AJ726" i="2"/>
  <c r="AK771" i="2"/>
  <c r="AK755" i="2"/>
  <c r="AG803" i="2"/>
  <c r="AL887" i="2"/>
  <c r="AD906" i="2"/>
  <c r="AK938" i="2"/>
  <c r="AK941" i="2"/>
  <c r="AJ942" i="2"/>
  <c r="AK967" i="2"/>
  <c r="AK962" i="2"/>
  <c r="AK959" i="2"/>
  <c r="AJ1079" i="2"/>
  <c r="AK1095" i="2"/>
  <c r="AJ1119" i="2"/>
  <c r="AK1227" i="2"/>
  <c r="AK1229" i="2"/>
  <c r="AD1194" i="2"/>
  <c r="W1274" i="2"/>
  <c r="AK1258" i="2"/>
  <c r="AK1264" i="2"/>
  <c r="AK1290" i="2"/>
  <c r="AK1291" i="2"/>
  <c r="AK1292" i="2"/>
  <c r="AK1293" i="2"/>
  <c r="AK1294" i="2"/>
  <c r="AK1295" i="2"/>
  <c r="AK1296" i="2"/>
  <c r="AD1314" i="2"/>
  <c r="AK1325" i="2"/>
  <c r="AJ1326" i="2"/>
  <c r="AF1394" i="2"/>
  <c r="AI1394" i="2"/>
  <c r="AK1426" i="2"/>
  <c r="AJ1427" i="2"/>
  <c r="AJ1448" i="2"/>
  <c r="AJ1449" i="2"/>
  <c r="AJ1456" i="2"/>
  <c r="AF1511" i="2"/>
  <c r="AK1503" i="2"/>
  <c r="V1667" i="2"/>
  <c r="AJ1148" i="2"/>
  <c r="AD106" i="2"/>
  <c r="W165" i="2"/>
  <c r="AD183" i="2"/>
  <c r="W210" i="2"/>
  <c r="AD210" i="2"/>
  <c r="V308" i="2"/>
  <c r="AK295" i="2"/>
  <c r="AK291" i="2"/>
  <c r="AL326" i="2"/>
  <c r="V351" i="2"/>
  <c r="AJ350" i="2"/>
  <c r="AK349" i="2"/>
  <c r="AK342" i="2"/>
  <c r="AK341" i="2"/>
  <c r="V376" i="2"/>
  <c r="W376" i="2"/>
  <c r="AC376" i="2"/>
  <c r="AD376" i="2"/>
  <c r="AG376" i="2"/>
  <c r="AK417" i="2"/>
  <c r="AK412" i="2"/>
  <c r="AK400" i="2"/>
  <c r="AK396" i="2"/>
  <c r="AK482" i="2"/>
  <c r="AK474" i="2"/>
  <c r="V527" i="2"/>
  <c r="AJ501" i="2"/>
  <c r="AK543" i="2"/>
  <c r="AK541" i="2"/>
  <c r="AK545" i="2" s="1"/>
  <c r="V570" i="2"/>
  <c r="AK569" i="2"/>
  <c r="AK565" i="2"/>
  <c r="AK557" i="2"/>
  <c r="AH653" i="2"/>
  <c r="AJ653" i="2" s="1"/>
  <c r="AK692" i="2"/>
  <c r="AK679" i="2"/>
  <c r="AJ678" i="2"/>
  <c r="AJ667" i="2"/>
  <c r="AK724" i="2"/>
  <c r="AK770" i="2"/>
  <c r="AK754" i="2"/>
  <c r="AF803" i="2"/>
  <c r="AK799" i="2"/>
  <c r="AK792" i="2"/>
  <c r="AK789" i="2"/>
  <c r="AK819" i="2"/>
  <c r="AJ858" i="2"/>
  <c r="AK856" i="2"/>
  <c r="AJ853" i="2"/>
  <c r="AJ847" i="2"/>
  <c r="AK846" i="2"/>
  <c r="AK845" i="2"/>
  <c r="AK844" i="2"/>
  <c r="AK841" i="2"/>
  <c r="AK839" i="2"/>
  <c r="AK881" i="2"/>
  <c r="AK878" i="2"/>
  <c r="AK875" i="2"/>
  <c r="AK873" i="2"/>
  <c r="AK923" i="2"/>
  <c r="AJ924" i="2"/>
  <c r="AJ926" i="2"/>
  <c r="AJ929" i="2"/>
  <c r="AK930" i="2"/>
  <c r="V989" i="2"/>
  <c r="AD989" i="2"/>
  <c r="AK988" i="2"/>
  <c r="AJ982" i="2"/>
  <c r="AK987" i="2"/>
  <c r="AK986" i="2"/>
  <c r="AJ985" i="2"/>
  <c r="AK983" i="2"/>
  <c r="AJ1025" i="2"/>
  <c r="AK1020" i="2"/>
  <c r="AK1017" i="2"/>
  <c r="AK1015" i="2"/>
  <c r="AK1009" i="2"/>
  <c r="AK1004" i="2"/>
  <c r="AK1002" i="2"/>
  <c r="AC1069" i="2"/>
  <c r="AK1061" i="2"/>
  <c r="AK1059" i="2"/>
  <c r="AK1048" i="2"/>
  <c r="AK1047" i="2"/>
  <c r="AK1043" i="2"/>
  <c r="AK1042" i="2"/>
  <c r="AJ1087" i="2"/>
  <c r="AJ1088" i="2"/>
  <c r="AJ1089" i="2"/>
  <c r="AJ1091" i="2"/>
  <c r="AK1100" i="2"/>
  <c r="V1108" i="2"/>
  <c r="AK1164" i="2"/>
  <c r="AF1274" i="2"/>
  <c r="AK1273" i="2"/>
  <c r="AK1403" i="2"/>
  <c r="AJ1406" i="2"/>
  <c r="AK1407" i="2"/>
  <c r="AK1408" i="2"/>
  <c r="AJ1505" i="2"/>
  <c r="AK1510" i="2"/>
  <c r="AK348" i="2"/>
  <c r="AJ348" i="2"/>
  <c r="AJ279" i="2"/>
  <c r="AI487" i="2"/>
  <c r="AD125" i="2"/>
  <c r="AK297" i="2"/>
  <c r="AK307" i="2"/>
  <c r="AJ307" i="2"/>
  <c r="AG326" i="2"/>
  <c r="AK368" i="2"/>
  <c r="AJ368" i="2"/>
  <c r="AD418" i="2"/>
  <c r="AK392" i="2"/>
  <c r="AJ392" i="2"/>
  <c r="AD269" i="2"/>
  <c r="AJ290" i="2"/>
  <c r="AK290" i="2"/>
  <c r="AH418" i="2"/>
  <c r="AJ418" i="2" s="1"/>
  <c r="AK1194" i="2"/>
  <c r="AK281" i="2"/>
  <c r="AD80" i="2"/>
  <c r="V165" i="2"/>
  <c r="AC308" i="2"/>
  <c r="AF308" i="2"/>
  <c r="AL308" i="2"/>
  <c r="W351" i="2"/>
  <c r="AG351" i="2"/>
  <c r="AK343" i="2"/>
  <c r="W418" i="2"/>
  <c r="AK523" i="2"/>
  <c r="AJ523" i="2"/>
  <c r="AK499" i="2"/>
  <c r="AJ499" i="2"/>
  <c r="AK624" i="2"/>
  <c r="AJ624" i="2"/>
  <c r="AF693" i="2"/>
  <c r="AG693" i="2"/>
  <c r="AK680" i="2"/>
  <c r="AJ680" i="2"/>
  <c r="AK664" i="2"/>
  <c r="AJ664" i="2"/>
  <c r="W308" i="2"/>
  <c r="AD308" i="2"/>
  <c r="AJ301" i="2"/>
  <c r="AK301" i="2"/>
  <c r="AJ475" i="2"/>
  <c r="AI376" i="2"/>
  <c r="AI351" i="2"/>
  <c r="AD165" i="2"/>
  <c r="W183" i="2"/>
  <c r="AD251" i="2"/>
  <c r="AJ293" i="2"/>
  <c r="AK324" i="2"/>
  <c r="AH326" i="2"/>
  <c r="AJ326" i="2" s="1"/>
  <c r="AK366" i="2"/>
  <c r="AJ366" i="2"/>
  <c r="AH376" i="2"/>
  <c r="AF418" i="2"/>
  <c r="AH570" i="2"/>
  <c r="AD610" i="2"/>
  <c r="AG308" i="2"/>
  <c r="W326" i="2"/>
  <c r="AK375" i="2"/>
  <c r="AG462" i="2"/>
  <c r="AK507" i="2"/>
  <c r="AJ507" i="2"/>
  <c r="AK537" i="2"/>
  <c r="AD570" i="2"/>
  <c r="AK563" i="2"/>
  <c r="AL610" i="2"/>
  <c r="AF635" i="2"/>
  <c r="AI711" i="2"/>
  <c r="AK749" i="2"/>
  <c r="AJ749" i="2"/>
  <c r="AK766" i="2"/>
  <c r="AJ766" i="2"/>
  <c r="AK762" i="2"/>
  <c r="AJ762" i="2"/>
  <c r="AK758" i="2"/>
  <c r="AJ758" i="2"/>
  <c r="AK750" i="2"/>
  <c r="AJ750" i="2"/>
  <c r="V251" i="2"/>
  <c r="W251" i="2"/>
  <c r="W269" i="2"/>
  <c r="AK287" i="2"/>
  <c r="AK283" i="2"/>
  <c r="AC326" i="2"/>
  <c r="AD326" i="2"/>
  <c r="AK340" i="2"/>
  <c r="AH351" i="2"/>
  <c r="AK371" i="2"/>
  <c r="AL376" i="2"/>
  <c r="AJ412" i="2"/>
  <c r="V462" i="2"/>
  <c r="AK520" i="2"/>
  <c r="AK509" i="2"/>
  <c r="AL527" i="2"/>
  <c r="AJ558" i="2"/>
  <c r="AL570" i="2"/>
  <c r="AJ604" i="2"/>
  <c r="AF610" i="2"/>
  <c r="AG610" i="2"/>
  <c r="AH610" i="2"/>
  <c r="AK634" i="2"/>
  <c r="AJ634" i="2"/>
  <c r="AK621" i="2"/>
  <c r="AK689" i="2"/>
  <c r="AK673" i="2"/>
  <c r="AJ673" i="2"/>
  <c r="AL693" i="2"/>
  <c r="AK729" i="2"/>
  <c r="AJ729" i="2"/>
  <c r="AK721" i="2"/>
  <c r="AJ721" i="2"/>
  <c r="AL736" i="2"/>
  <c r="AG777" i="2"/>
  <c r="AK768" i="2"/>
  <c r="AJ768" i="2"/>
  <c r="AK289" i="2"/>
  <c r="AJ285" i="2"/>
  <c r="AJ300" i="2"/>
  <c r="AJ292" i="2"/>
  <c r="AK288" i="2"/>
  <c r="AJ284" i="2"/>
  <c r="AK323" i="2"/>
  <c r="AD351" i="2"/>
  <c r="AF351" i="2"/>
  <c r="AK344" i="2"/>
  <c r="AK338" i="2"/>
  <c r="AJ364" i="2"/>
  <c r="AK362" i="2"/>
  <c r="AK402" i="2"/>
  <c r="AK394" i="2"/>
  <c r="AK388" i="2"/>
  <c r="AK434" i="2"/>
  <c r="AI436" i="2"/>
  <c r="AJ436" i="2" s="1"/>
  <c r="AJ434" i="2"/>
  <c r="AI462" i="2"/>
  <c r="AJ462" i="2" s="1"/>
  <c r="AK480" i="2"/>
  <c r="AG527" i="2"/>
  <c r="AK526" i="2"/>
  <c r="AK515" i="2"/>
  <c r="AJ515" i="2"/>
  <c r="AK504" i="2"/>
  <c r="AD545" i="2"/>
  <c r="AJ537" i="2"/>
  <c r="AI545" i="2"/>
  <c r="AJ545" i="2" s="1"/>
  <c r="AG635" i="2"/>
  <c r="AK629" i="2"/>
  <c r="AK651" i="2"/>
  <c r="W693" i="2"/>
  <c r="AK681" i="2"/>
  <c r="AJ681" i="2"/>
  <c r="AK665" i="2"/>
  <c r="AJ665" i="2"/>
  <c r="AD711" i="2"/>
  <c r="AF436" i="2"/>
  <c r="AK435" i="2"/>
  <c r="AK428" i="2"/>
  <c r="AK436" i="2" s="1"/>
  <c r="AK477" i="2"/>
  <c r="AK472" i="2"/>
  <c r="AK501" i="2"/>
  <c r="AG545" i="2"/>
  <c r="AK544" i="2"/>
  <c r="W570" i="2"/>
  <c r="AK560" i="2"/>
  <c r="AK555" i="2"/>
  <c r="AK570" i="2" s="1"/>
  <c r="AC610" i="2"/>
  <c r="AK606" i="2"/>
  <c r="AK598" i="2"/>
  <c r="AK590" i="2"/>
  <c r="AK582" i="2"/>
  <c r="AH635" i="2"/>
  <c r="AJ635" i="2" s="1"/>
  <c r="AK626" i="2"/>
  <c r="AK645" i="2"/>
  <c r="AK683" i="2"/>
  <c r="AK675" i="2"/>
  <c r="AK667" i="2"/>
  <c r="AC711" i="2"/>
  <c r="AK708" i="2"/>
  <c r="AH711" i="2"/>
  <c r="AL711" i="2"/>
  <c r="AK966" i="2"/>
  <c r="AJ966" i="2"/>
  <c r="AH971" i="2"/>
  <c r="AK957" i="2"/>
  <c r="AF462" i="2"/>
  <c r="AG570" i="2"/>
  <c r="AD635" i="2"/>
  <c r="AF653" i="2"/>
  <c r="AH693" i="2"/>
  <c r="AJ693" i="2" s="1"/>
  <c r="AK752" i="2"/>
  <c r="AJ752" i="2"/>
  <c r="AH803" i="2"/>
  <c r="AJ803" i="2" s="1"/>
  <c r="AK411" i="2"/>
  <c r="W436" i="2"/>
  <c r="AD436" i="2"/>
  <c r="AK432" i="2"/>
  <c r="AK453" i="2"/>
  <c r="AK462" i="2" s="1"/>
  <c r="AK484" i="2"/>
  <c r="AK479" i="2"/>
  <c r="AH487" i="2"/>
  <c r="AK519" i="2"/>
  <c r="AJ516" i="2"/>
  <c r="AK511" i="2"/>
  <c r="AJ508" i="2"/>
  <c r="AK503" i="2"/>
  <c r="V545" i="2"/>
  <c r="AK539" i="2"/>
  <c r="AJ556" i="2"/>
  <c r="AJ560" i="2"/>
  <c r="AJ564" i="2"/>
  <c r="AF570" i="2"/>
  <c r="AK562" i="2"/>
  <c r="AJ582" i="2"/>
  <c r="AJ586" i="2"/>
  <c r="AJ590" i="2"/>
  <c r="AJ594" i="2"/>
  <c r="AJ598" i="2"/>
  <c r="AJ602" i="2"/>
  <c r="AJ606" i="2"/>
  <c r="AK600" i="2"/>
  <c r="AK592" i="2"/>
  <c r="AK584" i="2"/>
  <c r="V635" i="2"/>
  <c r="AK628" i="2"/>
  <c r="AK620" i="2"/>
  <c r="W653" i="2"/>
  <c r="AK650" i="2"/>
  <c r="AL653" i="2"/>
  <c r="AD693" i="2"/>
  <c r="AK688" i="2"/>
  <c r="AK685" i="2"/>
  <c r="AK677" i="2"/>
  <c r="AK669" i="2"/>
  <c r="V711" i="2"/>
  <c r="AG711" i="2"/>
  <c r="AK709" i="2"/>
  <c r="AD736" i="2"/>
  <c r="W777" i="2"/>
  <c r="AL777" i="2"/>
  <c r="AC736" i="2"/>
  <c r="AG736" i="2"/>
  <c r="AK722" i="2"/>
  <c r="AH736" i="2"/>
  <c r="AJ736" i="2" s="1"/>
  <c r="AK764" i="2"/>
  <c r="AK773" i="2"/>
  <c r="AK769" i="2"/>
  <c r="AK765" i="2"/>
  <c r="AK761" i="2"/>
  <c r="AK757" i="2"/>
  <c r="AK753" i="2"/>
  <c r="W803" i="2"/>
  <c r="AD803" i="2"/>
  <c r="AK793" i="2"/>
  <c r="AJ793" i="2"/>
  <c r="AK791" i="2"/>
  <c r="AJ878" i="2"/>
  <c r="AF736" i="2"/>
  <c r="AK735" i="2"/>
  <c r="AH822" i="2"/>
  <c r="AJ822" i="2" s="1"/>
  <c r="AK880" i="2"/>
  <c r="AJ880" i="2"/>
  <c r="W736" i="2"/>
  <c r="AK731" i="2"/>
  <c r="AK726" i="2"/>
  <c r="V777" i="2"/>
  <c r="AH777" i="2"/>
  <c r="AK747" i="2"/>
  <c r="AK820" i="2"/>
  <c r="AJ820" i="2"/>
  <c r="AK818" i="2"/>
  <c r="AJ818" i="2"/>
  <c r="AK898" i="2"/>
  <c r="AH906" i="2"/>
  <c r="AJ906" i="2" s="1"/>
  <c r="AK1024" i="2"/>
  <c r="AJ1024" i="2"/>
  <c r="AK1022" i="2"/>
  <c r="AJ1022" i="2"/>
  <c r="AK794" i="2"/>
  <c r="V822" i="2"/>
  <c r="W822" i="2"/>
  <c r="AF822" i="2"/>
  <c r="AK833" i="2"/>
  <c r="AJ833" i="2"/>
  <c r="AL862" i="2"/>
  <c r="AG887" i="2"/>
  <c r="AK958" i="2"/>
  <c r="AJ958" i="2"/>
  <c r="AI971" i="2"/>
  <c r="AJ971" i="2" s="1"/>
  <c r="AK1000" i="2"/>
  <c r="AJ1000" i="2"/>
  <c r="AI1108" i="2"/>
  <c r="AK1078" i="2"/>
  <c r="AK850" i="2"/>
  <c r="AJ850" i="2"/>
  <c r="W887" i="2"/>
  <c r="AL989" i="2"/>
  <c r="AK1019" i="2"/>
  <c r="AJ1019" i="2"/>
  <c r="AK814" i="2"/>
  <c r="AK855" i="2"/>
  <c r="AJ855" i="2"/>
  <c r="AK851" i="2"/>
  <c r="AJ851" i="2"/>
  <c r="AK842" i="2"/>
  <c r="AK876" i="2"/>
  <c r="AJ876" i="2"/>
  <c r="AK874" i="2"/>
  <c r="AJ874" i="2"/>
  <c r="AI887" i="2"/>
  <c r="AL971" i="2"/>
  <c r="W989" i="2"/>
  <c r="AK982" i="2"/>
  <c r="AK1005" i="2"/>
  <c r="AJ1005" i="2"/>
  <c r="AK1003" i="2"/>
  <c r="AJ1003" i="2"/>
  <c r="AK796" i="2"/>
  <c r="AK788" i="2"/>
  <c r="AG822" i="2"/>
  <c r="AK821" i="2"/>
  <c r="AK848" i="2"/>
  <c r="AJ848" i="2"/>
  <c r="AK835" i="2"/>
  <c r="AJ835" i="2"/>
  <c r="AD887" i="2"/>
  <c r="AK882" i="2"/>
  <c r="AJ882" i="2"/>
  <c r="AF946" i="2"/>
  <c r="AH946" i="2"/>
  <c r="V971" i="2"/>
  <c r="AC971" i="2"/>
  <c r="AK963" i="2"/>
  <c r="AJ963" i="2"/>
  <c r="AF989" i="2"/>
  <c r="AG989" i="2"/>
  <c r="V1029" i="2"/>
  <c r="AD1029" i="2"/>
  <c r="AJ1021" i="2"/>
  <c r="AK1016" i="2"/>
  <c r="AK1014" i="2"/>
  <c r="AJ1014" i="2"/>
  <c r="AJ1002" i="2"/>
  <c r="AH1029" i="2"/>
  <c r="AJ1029" i="2" s="1"/>
  <c r="AK1056" i="2"/>
  <c r="AJ1056" i="2"/>
  <c r="AL1108" i="2"/>
  <c r="AF1108" i="2"/>
  <c r="AK798" i="2"/>
  <c r="AK790" i="2"/>
  <c r="AD822" i="2"/>
  <c r="AK816" i="2"/>
  <c r="AD862" i="2"/>
  <c r="AG862" i="2"/>
  <c r="AK857" i="2"/>
  <c r="AJ857" i="2"/>
  <c r="AK849" i="2"/>
  <c r="AJ849" i="2"/>
  <c r="AK847" i="2"/>
  <c r="AK834" i="2"/>
  <c r="AJ881" i="2"/>
  <c r="AK879" i="2"/>
  <c r="AJ879" i="2"/>
  <c r="W906" i="2"/>
  <c r="AF906" i="2"/>
  <c r="AK902" i="2"/>
  <c r="AK900" i="2"/>
  <c r="AJ900" i="2"/>
  <c r="AI946" i="2"/>
  <c r="AJ917" i="2"/>
  <c r="AJ919" i="2"/>
  <c r="AJ961" i="2"/>
  <c r="AK960" i="2"/>
  <c r="AI989" i="2"/>
  <c r="AK1013" i="2"/>
  <c r="AF862" i="2"/>
  <c r="AK854" i="2"/>
  <c r="AF887" i="2"/>
  <c r="AH887" i="2"/>
  <c r="AG906" i="2"/>
  <c r="W971" i="2"/>
  <c r="AD971" i="2"/>
  <c r="AF971" i="2"/>
  <c r="W1029" i="2"/>
  <c r="AF1029" i="2"/>
  <c r="V862" i="2"/>
  <c r="AK853" i="2"/>
  <c r="AJ844" i="2"/>
  <c r="AK836" i="2"/>
  <c r="AK883" i="2"/>
  <c r="AK877" i="2"/>
  <c r="AK904" i="2"/>
  <c r="AL906" i="2"/>
  <c r="AD946" i="2"/>
  <c r="AK932" i="2"/>
  <c r="AJ967" i="2"/>
  <c r="AG971" i="2"/>
  <c r="AK965" i="2"/>
  <c r="AK985" i="2"/>
  <c r="AH989" i="2"/>
  <c r="AJ1001" i="2"/>
  <c r="AG1029" i="2"/>
  <c r="AK1028" i="2"/>
  <c r="AK1018" i="2"/>
  <c r="AK1010" i="2"/>
  <c r="AK1007" i="2"/>
  <c r="AK999" i="2"/>
  <c r="AF1069" i="2"/>
  <c r="AG1069" i="2"/>
  <c r="AK1068" i="2"/>
  <c r="AJ1068" i="2"/>
  <c r="W1108" i="2"/>
  <c r="AK1261" i="2"/>
  <c r="AH1274" i="2"/>
  <c r="AK1065" i="2"/>
  <c r="AK1063" i="2"/>
  <c r="AJ1058" i="2"/>
  <c r="AK1053" i="2"/>
  <c r="AK1080" i="2"/>
  <c r="AJ1090" i="2"/>
  <c r="AJ1104" i="2"/>
  <c r="AF1148" i="2"/>
  <c r="AD1176" i="2"/>
  <c r="AJ1158" i="2"/>
  <c r="AI1176" i="2"/>
  <c r="AJ1176" i="2" s="1"/>
  <c r="AF1194" i="2"/>
  <c r="AG1194" i="2"/>
  <c r="AD1069" i="2"/>
  <c r="AK1044" i="2"/>
  <c r="AG1108" i="2"/>
  <c r="AG1274" i="2"/>
  <c r="AL1274" i="2"/>
  <c r="AJ1268" i="2"/>
  <c r="AK1268" i="2"/>
  <c r="AK1055" i="2"/>
  <c r="AK1052" i="2"/>
  <c r="AJ1050" i="2"/>
  <c r="AK1045" i="2"/>
  <c r="AH1069" i="2"/>
  <c r="AJ1069" i="2" s="1"/>
  <c r="AD1108" i="2"/>
  <c r="AG1176" i="2"/>
  <c r="AD1274" i="2"/>
  <c r="AK1082" i="2"/>
  <c r="AJ1086" i="2"/>
  <c r="AK1120" i="2"/>
  <c r="AK1143" i="2"/>
  <c r="AK1147" i="2"/>
  <c r="AC1194" i="2"/>
  <c r="AK1245" i="2"/>
  <c r="W1314" i="2"/>
  <c r="AF1314" i="2"/>
  <c r="AL1314" i="2"/>
  <c r="AD1234" i="2"/>
  <c r="W1176" i="2"/>
  <c r="AF1176" i="2"/>
  <c r="AL1176" i="2"/>
  <c r="AJ1162" i="2"/>
  <c r="AO1148" i="2"/>
  <c r="AJ1253" i="2"/>
  <c r="AJ1273" i="2"/>
  <c r="AJ1301" i="2"/>
  <c r="AJ1302" i="2"/>
  <c r="W1069" i="2"/>
  <c r="AK1064" i="2"/>
  <c r="AK1057" i="2"/>
  <c r="AK1049" i="2"/>
  <c r="AK1041" i="2"/>
  <c r="AL1069" i="2"/>
  <c r="AJ1081" i="2"/>
  <c r="AK1086" i="2"/>
  <c r="AK1093" i="2"/>
  <c r="AK1138" i="2"/>
  <c r="AK1217" i="2"/>
  <c r="AK1166" i="2"/>
  <c r="AK1176" i="2" s="1"/>
  <c r="AH1194" i="2"/>
  <c r="AJ1194" i="2" s="1"/>
  <c r="AJ1192" i="2"/>
  <c r="AP1148" i="2"/>
  <c r="AJ1248" i="2"/>
  <c r="AK1257" i="2"/>
  <c r="AK1260" i="2"/>
  <c r="AK1267" i="2"/>
  <c r="AK1269" i="2"/>
  <c r="AC1314" i="2"/>
  <c r="AJ1288" i="2"/>
  <c r="AK1289" i="2"/>
  <c r="AK1313" i="2"/>
  <c r="AK1347" i="2"/>
  <c r="AK1366" i="2"/>
  <c r="AK1378" i="2"/>
  <c r="AK1393" i="2"/>
  <c r="AK1419" i="2"/>
  <c r="AK1424" i="2"/>
  <c r="AK1428" i="2"/>
  <c r="AH1472" i="2"/>
  <c r="AK1465" i="2"/>
  <c r="AJ1310" i="2"/>
  <c r="AD1354" i="2"/>
  <c r="AJ1348" i="2"/>
  <c r="AJ1367" i="2"/>
  <c r="AJ1390" i="2"/>
  <c r="AD1433" i="2"/>
  <c r="AJ1420" i="2"/>
  <c r="AJ1421" i="2"/>
  <c r="AJ1425" i="2"/>
  <c r="AJ1432" i="2"/>
  <c r="AF1472" i="2"/>
  <c r="AJ1457" i="2"/>
  <c r="AK1297" i="2"/>
  <c r="AK1300" i="2"/>
  <c r="AK1305" i="2"/>
  <c r="AJ1308" i="2"/>
  <c r="AK1309" i="2"/>
  <c r="AJ1336" i="2"/>
  <c r="AK1338" i="2"/>
  <c r="AK1353" i="2"/>
  <c r="AK1370" i="2"/>
  <c r="AK1371" i="2"/>
  <c r="AK1372" i="2"/>
  <c r="AK1373" i="2"/>
  <c r="AK1374" i="2"/>
  <c r="AK1375" i="2"/>
  <c r="AK1376" i="2"/>
  <c r="AK1377" i="2"/>
  <c r="AK1380" i="2"/>
  <c r="AK1385" i="2"/>
  <c r="AJ1388" i="2"/>
  <c r="AK1389" i="2"/>
  <c r="AJ1404" i="2"/>
  <c r="AD1511" i="2"/>
  <c r="AI1511" i="2"/>
  <c r="AJ1511" i="2" s="1"/>
  <c r="AK1482" i="2"/>
  <c r="AK1497" i="2"/>
  <c r="AK1502" i="2"/>
  <c r="AK1506" i="2"/>
  <c r="AK1523" i="2"/>
  <c r="AK1531" i="2"/>
  <c r="AK1532" i="2"/>
  <c r="AK1533" i="2"/>
  <c r="AK1534" i="2"/>
  <c r="AK1543" i="2"/>
  <c r="AF1589" i="2"/>
  <c r="W1511" i="2"/>
  <c r="AJ1483" i="2"/>
  <c r="AJ1498" i="2"/>
  <c r="AJ1499" i="2"/>
  <c r="AJ1503" i="2"/>
  <c r="AJ1510" i="2"/>
  <c r="AJ1524" i="2"/>
  <c r="AJ1527" i="2"/>
  <c r="AJ1429" i="2"/>
  <c r="AG1472" i="2"/>
  <c r="AK1445" i="2"/>
  <c r="AK1451" i="2"/>
  <c r="AK1452" i="2"/>
  <c r="AK1453" i="2"/>
  <c r="AK1454" i="2"/>
  <c r="AK1455" i="2"/>
  <c r="AK1471" i="2"/>
  <c r="AH1511" i="2"/>
  <c r="AJ1504" i="2"/>
  <c r="AK1505" i="2"/>
  <c r="AJ1507" i="2"/>
  <c r="AK1549" i="2"/>
  <c r="AD1589" i="2"/>
  <c r="AK1560" i="2"/>
  <c r="AK1575" i="2"/>
  <c r="AK1580" i="2"/>
  <c r="AK1584" i="2"/>
  <c r="AD1628" i="2"/>
  <c r="AJ1585" i="2"/>
  <c r="AF1628" i="2"/>
  <c r="AK1624" i="2"/>
  <c r="AJ1627" i="2"/>
  <c r="AF1667" i="2"/>
  <c r="AK1666" i="2"/>
  <c r="AK1677" i="2"/>
  <c r="AJ1680" i="2"/>
  <c r="AJ1683" i="2"/>
  <c r="AK1699" i="2"/>
  <c r="W1667" i="2"/>
  <c r="AG1667" i="2"/>
  <c r="AH1628" i="2"/>
  <c r="AJ1621" i="2"/>
  <c r="AK1622" i="2"/>
  <c r="AH1667" i="2"/>
  <c r="AJ1667" i="2" s="1"/>
  <c r="AJ1663" i="2"/>
  <c r="W1706" i="2"/>
  <c r="AK1679" i="2"/>
  <c r="AD1706" i="2"/>
  <c r="AJ1702" i="2"/>
  <c r="AK1697" i="2"/>
  <c r="AK1695" i="2"/>
  <c r="AH1706" i="2"/>
  <c r="AK1692" i="2"/>
  <c r="AL1706" i="2"/>
  <c r="AI1706" i="2"/>
  <c r="AK1685" i="2"/>
  <c r="AG1706" i="2"/>
  <c r="AC1706" i="2"/>
  <c r="AK1705" i="2"/>
  <c r="AJ1694" i="2"/>
  <c r="AJ1693" i="2"/>
  <c r="AJ1684" i="2"/>
  <c r="AJ1682" i="2"/>
  <c r="AJ1678" i="2"/>
  <c r="V1706" i="2"/>
  <c r="AF1706" i="2"/>
  <c r="AK1676" i="2"/>
  <c r="AJ1677" i="2"/>
  <c r="AK1678" i="2"/>
  <c r="AJ1679" i="2"/>
  <c r="AK1680" i="2"/>
  <c r="AK1681" i="2"/>
  <c r="AK1682" i="2"/>
  <c r="AK1683" i="2"/>
  <c r="AK1684" i="2"/>
  <c r="AJ1685" i="2"/>
  <c r="AJ1686" i="2"/>
  <c r="AJ1687" i="2"/>
  <c r="AJ1688" i="2"/>
  <c r="AJ1689" i="2"/>
  <c r="AJ1690" i="2"/>
  <c r="AK1691" i="2"/>
  <c r="AJ1692" i="2"/>
  <c r="AK1693" i="2"/>
  <c r="AK1694" i="2"/>
  <c r="AJ1695" i="2"/>
  <c r="AK1696" i="2"/>
  <c r="AJ1697" i="2"/>
  <c r="AK1698" i="2"/>
  <c r="AJ1699" i="2"/>
  <c r="AK1700" i="2"/>
  <c r="AK1702" i="2"/>
  <c r="AJ1705" i="2"/>
  <c r="AJ1676" i="2"/>
  <c r="AL1667" i="2"/>
  <c r="AK1656" i="2"/>
  <c r="AC1667" i="2"/>
  <c r="AK1637" i="2"/>
  <c r="AJ1638" i="2"/>
  <c r="AK1639" i="2"/>
  <c r="AJ1640" i="2"/>
  <c r="AK1641" i="2"/>
  <c r="AK1642" i="2"/>
  <c r="AK1643" i="2"/>
  <c r="AK1644" i="2"/>
  <c r="AK1645" i="2"/>
  <c r="AJ1646" i="2"/>
  <c r="AJ1647" i="2"/>
  <c r="AJ1648" i="2"/>
  <c r="AJ1649" i="2"/>
  <c r="AJ1650" i="2"/>
  <c r="AJ1651" i="2"/>
  <c r="AK1652" i="2"/>
  <c r="AJ1653" i="2"/>
  <c r="AK1654" i="2"/>
  <c r="AK1655" i="2"/>
  <c r="AJ1656" i="2"/>
  <c r="AK1657" i="2"/>
  <c r="AJ1658" i="2"/>
  <c r="AK1659" i="2"/>
  <c r="AJ1660" i="2"/>
  <c r="AK1661" i="2"/>
  <c r="AK1663" i="2"/>
  <c r="AJ1637" i="2"/>
  <c r="AK1620" i="2"/>
  <c r="AK1618" i="2"/>
  <c r="AC1628" i="2"/>
  <c r="AL1628" i="2"/>
  <c r="AK1627" i="2"/>
  <c r="AK1619" i="2"/>
  <c r="AJ1619" i="2"/>
  <c r="AK1617" i="2"/>
  <c r="AK1611" i="2"/>
  <c r="AK1608" i="2"/>
  <c r="AK1607" i="2"/>
  <c r="W1628" i="2"/>
  <c r="AI1628" i="2"/>
  <c r="AJ1628" i="2" s="1"/>
  <c r="AK1601" i="2"/>
  <c r="V1628" i="2"/>
  <c r="AJ1600" i="2"/>
  <c r="AG1628" i="2"/>
  <c r="AK1598" i="2"/>
  <c r="AJ1599" i="2"/>
  <c r="AK1600" i="2"/>
  <c r="AJ1601" i="2"/>
  <c r="AK1602" i="2"/>
  <c r="AK1603" i="2"/>
  <c r="AK1604" i="2"/>
  <c r="AK1605" i="2"/>
  <c r="AK1606" i="2"/>
  <c r="AJ1607" i="2"/>
  <c r="AJ1608" i="2"/>
  <c r="AJ1609" i="2"/>
  <c r="AJ1610" i="2"/>
  <c r="AJ1611" i="2"/>
  <c r="AJ1612" i="2"/>
  <c r="AK1613" i="2"/>
  <c r="AJ1614" i="2"/>
  <c r="AK1615" i="2"/>
  <c r="AK1616" i="2"/>
  <c r="AJ1617" i="2"/>
  <c r="AJ1598" i="2"/>
  <c r="AK1588" i="2"/>
  <c r="AC1589" i="2"/>
  <c r="AL1589" i="2"/>
  <c r="AK1572" i="2"/>
  <c r="AK1569" i="2"/>
  <c r="AK1568" i="2"/>
  <c r="W1589" i="2"/>
  <c r="AI1589" i="2"/>
  <c r="AK1562" i="2"/>
  <c r="V1589" i="2"/>
  <c r="AH1589" i="2"/>
  <c r="AK1559" i="2"/>
  <c r="AJ1560" i="2"/>
  <c r="AK1561" i="2"/>
  <c r="AJ1562" i="2"/>
  <c r="AK1563" i="2"/>
  <c r="AK1564" i="2"/>
  <c r="AK1565" i="2"/>
  <c r="AK1566" i="2"/>
  <c r="AK1567" i="2"/>
  <c r="AJ1568" i="2"/>
  <c r="AJ1569" i="2"/>
  <c r="AJ1570" i="2"/>
  <c r="AJ1571" i="2"/>
  <c r="AJ1572" i="2"/>
  <c r="AJ1573" i="2"/>
  <c r="AK1574" i="2"/>
  <c r="AJ1575" i="2"/>
  <c r="AK1576" i="2"/>
  <c r="AK1577" i="2"/>
  <c r="AJ1578" i="2"/>
  <c r="AK1579" i="2"/>
  <c r="AJ1580" i="2"/>
  <c r="AK1581" i="2"/>
  <c r="AJ1582" i="2"/>
  <c r="AK1583" i="2"/>
  <c r="AK1585" i="2"/>
  <c r="AJ1588" i="2"/>
  <c r="AJ1559" i="2"/>
  <c r="AJ1546" i="2"/>
  <c r="AL1550" i="2"/>
  <c r="AD1550" i="2"/>
  <c r="AK1530" i="2"/>
  <c r="AI1550" i="2"/>
  <c r="AJ1550" i="2" s="1"/>
  <c r="AK1529" i="2"/>
  <c r="AK1539" i="2"/>
  <c r="AC1550" i="2"/>
  <c r="AG1550" i="2"/>
  <c r="AF1550" i="2"/>
  <c r="AJ1544" i="2"/>
  <c r="AJ1535" i="2"/>
  <c r="AJ1528" i="2"/>
  <c r="AJ1526" i="2"/>
  <c r="AJ1522" i="2"/>
  <c r="V1550" i="2"/>
  <c r="W1550" i="2"/>
  <c r="AK1520" i="2"/>
  <c r="AJ1521" i="2"/>
  <c r="AK1522" i="2"/>
  <c r="AJ1523" i="2"/>
  <c r="AK1524" i="2"/>
  <c r="AK1525" i="2"/>
  <c r="AK1526" i="2"/>
  <c r="AK1527" i="2"/>
  <c r="AK1528" i="2"/>
  <c r="AJ1529" i="2"/>
  <c r="AJ1530" i="2"/>
  <c r="AJ1531" i="2"/>
  <c r="AJ1532" i="2"/>
  <c r="AJ1533" i="2"/>
  <c r="AJ1534" i="2"/>
  <c r="AK1535" i="2"/>
  <c r="AJ1536" i="2"/>
  <c r="AK1537" i="2"/>
  <c r="AK1538" i="2"/>
  <c r="AJ1539" i="2"/>
  <c r="AK1540" i="2"/>
  <c r="AJ1541" i="2"/>
  <c r="AK1542" i="2"/>
  <c r="AJ1543" i="2"/>
  <c r="AK1544" i="2"/>
  <c r="AK1546" i="2"/>
  <c r="AJ1549" i="2"/>
  <c r="AJ1520" i="2"/>
  <c r="AL1511" i="2"/>
  <c r="AK1500" i="2"/>
  <c r="AC1511" i="2"/>
  <c r="AG1511" i="2"/>
  <c r="AJ1488" i="2"/>
  <c r="V1511" i="2"/>
  <c r="AK1481" i="2"/>
  <c r="AJ1482" i="2"/>
  <c r="AK1483" i="2"/>
  <c r="AJ1484" i="2"/>
  <c r="AK1485" i="2"/>
  <c r="AK1486" i="2"/>
  <c r="AK1487" i="2"/>
  <c r="AK1488" i="2"/>
  <c r="AK1489" i="2"/>
  <c r="AJ1490" i="2"/>
  <c r="AJ1491" i="2"/>
  <c r="AJ1492" i="2"/>
  <c r="AJ1493" i="2"/>
  <c r="AJ1494" i="2"/>
  <c r="AJ1495" i="2"/>
  <c r="AK1496" i="2"/>
  <c r="AJ1497" i="2"/>
  <c r="AK1498" i="2"/>
  <c r="AK1499" i="2"/>
  <c r="AJ1500" i="2"/>
  <c r="AK1501" i="2"/>
  <c r="AJ1502" i="2"/>
  <c r="AK1507" i="2"/>
  <c r="AJ1481" i="2"/>
  <c r="AJ1468" i="2"/>
  <c r="AK1461" i="2"/>
  <c r="AC1472" i="2"/>
  <c r="AL1472" i="2"/>
  <c r="AI1472" i="2"/>
  <c r="AK1456" i="2"/>
  <c r="V1472" i="2"/>
  <c r="AJ1466" i="2"/>
  <c r="W1472" i="2"/>
  <c r="AJ1460" i="2"/>
  <c r="AJ1459" i="2"/>
  <c r="AJ1450" i="2"/>
  <c r="AJ1444" i="2"/>
  <c r="AK1442" i="2"/>
  <c r="AJ1443" i="2"/>
  <c r="AK1444" i="2"/>
  <c r="AJ1445" i="2"/>
  <c r="AK1446" i="2"/>
  <c r="AK1447" i="2"/>
  <c r="AK1448" i="2"/>
  <c r="AK1449" i="2"/>
  <c r="AK1450" i="2"/>
  <c r="AJ1451" i="2"/>
  <c r="AJ1452" i="2"/>
  <c r="AJ1453" i="2"/>
  <c r="AJ1454" i="2"/>
  <c r="AK1457" i="2"/>
  <c r="AJ1458" i="2"/>
  <c r="AK1459" i="2"/>
  <c r="AK1460" i="2"/>
  <c r="AJ1461" i="2"/>
  <c r="AK1462" i="2"/>
  <c r="AJ1463" i="2"/>
  <c r="AK1464" i="2"/>
  <c r="AJ1465" i="2"/>
  <c r="AK1466" i="2"/>
  <c r="AK1468" i="2"/>
  <c r="AJ1471" i="2"/>
  <c r="AJ1442" i="2"/>
  <c r="AK1432" i="2"/>
  <c r="AK1405" i="2"/>
  <c r="AC1433" i="2"/>
  <c r="AL1433" i="2"/>
  <c r="AK1422" i="2"/>
  <c r="AK1415" i="2"/>
  <c r="AK1412" i="2"/>
  <c r="AK1411" i="2"/>
  <c r="AK1410" i="2"/>
  <c r="AK1409" i="2"/>
  <c r="W1433" i="2"/>
  <c r="AI1433" i="2"/>
  <c r="V1433" i="2"/>
  <c r="AG1433" i="2"/>
  <c r="AF1433" i="2"/>
  <c r="AJ1403" i="2"/>
  <c r="AK1404" i="2"/>
  <c r="AJ1405" i="2"/>
  <c r="AK1406" i="2"/>
  <c r="AJ1407" i="2"/>
  <c r="AJ1409" i="2"/>
  <c r="AJ1410" i="2"/>
  <c r="AJ1411" i="2"/>
  <c r="AJ1412" i="2"/>
  <c r="AJ1413" i="2"/>
  <c r="AJ1414" i="2"/>
  <c r="AJ1415" i="2"/>
  <c r="AK1418" i="2"/>
  <c r="AJ1419" i="2"/>
  <c r="AK1420" i="2"/>
  <c r="AK1421" i="2"/>
  <c r="AJ1422" i="2"/>
  <c r="AK1423" i="2"/>
  <c r="AJ1424" i="2"/>
  <c r="AK1425" i="2"/>
  <c r="AJ1426" i="2"/>
  <c r="AK1427" i="2"/>
  <c r="AK1429" i="2"/>
  <c r="AH1433" i="2"/>
  <c r="AC1394" i="2"/>
  <c r="AJ1364" i="2"/>
  <c r="AK1365" i="2"/>
  <c r="AJ1366" i="2"/>
  <c r="AK1367" i="2"/>
  <c r="AJ1368" i="2"/>
  <c r="AJ1370" i="2"/>
  <c r="AJ1371" i="2"/>
  <c r="AJ1372" i="2"/>
  <c r="AJ1373" i="2"/>
  <c r="AJ1374" i="2"/>
  <c r="AJ1375" i="2"/>
  <c r="AJ1376" i="2"/>
  <c r="AK1379" i="2"/>
  <c r="AJ1380" i="2"/>
  <c r="AK1381" i="2"/>
  <c r="AK1382" i="2"/>
  <c r="AJ1383" i="2"/>
  <c r="AK1384" i="2"/>
  <c r="AJ1385" i="2"/>
  <c r="AK1386" i="2"/>
  <c r="AJ1387" i="2"/>
  <c r="AK1388" i="2"/>
  <c r="AK1390" i="2"/>
  <c r="V1394" i="2"/>
  <c r="AH1394" i="2"/>
  <c r="AJ1394" i="2" s="1"/>
  <c r="AJ1350" i="2"/>
  <c r="AK1343" i="2"/>
  <c r="AC1354" i="2"/>
  <c r="AL1354" i="2"/>
  <c r="AK1336" i="2"/>
  <c r="AK1334" i="2"/>
  <c r="AK1333" i="2"/>
  <c r="W1354" i="2"/>
  <c r="AI1354" i="2"/>
  <c r="AK1327" i="2"/>
  <c r="AJ1346" i="2"/>
  <c r="AH1354" i="2"/>
  <c r="AJ1354" i="2" s="1"/>
  <c r="AJ1328" i="2"/>
  <c r="V1354" i="2"/>
  <c r="AG1354" i="2"/>
  <c r="AF1354" i="2"/>
  <c r="AK1324" i="2"/>
  <c r="AJ1325" i="2"/>
  <c r="AK1326" i="2"/>
  <c r="AK1328" i="2"/>
  <c r="AJ1330" i="2"/>
  <c r="AJ1331" i="2"/>
  <c r="AJ1332" i="2"/>
  <c r="AJ1333" i="2"/>
  <c r="AJ1334" i="2"/>
  <c r="AJ1335" i="2"/>
  <c r="AK1339" i="2"/>
  <c r="AJ1340" i="2"/>
  <c r="AK1341" i="2"/>
  <c r="AK1342" i="2"/>
  <c r="AJ1343" i="2"/>
  <c r="AK1344" i="2"/>
  <c r="AJ1345" i="2"/>
  <c r="AK1346" i="2"/>
  <c r="AJ1347" i="2"/>
  <c r="AK1348" i="2"/>
  <c r="AK1350" i="2"/>
  <c r="AJ1324" i="2"/>
  <c r="AJ1290" i="2"/>
  <c r="AJ1291" i="2"/>
  <c r="AJ1292" i="2"/>
  <c r="AJ1293" i="2"/>
  <c r="AJ1294" i="2"/>
  <c r="AJ1295" i="2"/>
  <c r="AK1299" i="2"/>
  <c r="AJ1300" i="2"/>
  <c r="AK1301" i="2"/>
  <c r="AK1302" i="2"/>
  <c r="AJ1303" i="2"/>
  <c r="AK1304" i="2"/>
  <c r="AJ1305" i="2"/>
  <c r="AK1306" i="2"/>
  <c r="AJ1307" i="2"/>
  <c r="AK1308" i="2"/>
  <c r="AK1310" i="2"/>
  <c r="AJ1313" i="2"/>
  <c r="AI1314" i="2"/>
  <c r="AK1284" i="2"/>
  <c r="AJ1285" i="2"/>
  <c r="AK1286" i="2"/>
  <c r="AH1314" i="2"/>
  <c r="V1314" i="2"/>
  <c r="AP1234" i="2"/>
  <c r="AL1234" i="2"/>
  <c r="AK1210" i="2"/>
  <c r="AJ1234" i="2"/>
  <c r="AK1234" i="2"/>
  <c r="AF1234" i="2"/>
  <c r="AK610" i="2"/>
  <c r="AH308" i="2"/>
  <c r="AK293" i="2"/>
  <c r="AK285" i="2"/>
  <c r="AI308" i="2"/>
  <c r="AK364" i="2"/>
  <c r="AK376" i="2" s="1"/>
  <c r="AJ541" i="2"/>
  <c r="AJ543" i="2"/>
  <c r="AJ544" i="2"/>
  <c r="AI570" i="2"/>
  <c r="AJ570" i="2" s="1"/>
  <c r="AI610" i="2"/>
  <c r="AJ321" i="2"/>
  <c r="AK319" i="2"/>
  <c r="AJ362" i="2"/>
  <c r="AI777" i="2"/>
  <c r="AJ777" i="2" s="1"/>
  <c r="AJ645" i="2"/>
  <c r="AJ650" i="2"/>
  <c r="AJ646" i="2"/>
  <c r="AI862" i="2"/>
  <c r="AH862" i="2"/>
  <c r="AO1234" i="2"/>
  <c r="V1234" i="2"/>
  <c r="AI1274" i="2"/>
  <c r="AJ946" i="2" l="1"/>
  <c r="AJ1472" i="2"/>
  <c r="AJ1108" i="2"/>
  <c r="AK326" i="2"/>
  <c r="AJ487" i="2"/>
  <c r="AJ1274" i="2"/>
  <c r="AJ610" i="2"/>
  <c r="AK946" i="2"/>
  <c r="AJ887" i="2"/>
  <c r="AK1029" i="2"/>
  <c r="AK1069" i="2"/>
  <c r="AK1394" i="2"/>
  <c r="AK1108" i="2"/>
  <c r="AK653" i="2"/>
  <c r="AK487" i="2"/>
  <c r="AK418" i="2"/>
  <c r="AJ989" i="2"/>
  <c r="AJ308" i="2"/>
  <c r="AJ1433" i="2"/>
  <c r="AK803" i="2"/>
  <c r="AK887" i="2"/>
  <c r="AK635" i="2"/>
  <c r="AK971" i="2"/>
  <c r="AK711" i="2"/>
  <c r="AK736" i="2"/>
  <c r="AK308" i="2"/>
  <c r="AK1148" i="2"/>
  <c r="AK693" i="2"/>
  <c r="AK989" i="2"/>
  <c r="AK906" i="2"/>
  <c r="AK1274" i="2"/>
  <c r="AK822" i="2"/>
  <c r="AK862" i="2"/>
  <c r="AK777" i="2"/>
  <c r="AJ711" i="2"/>
  <c r="AJ376" i="2"/>
  <c r="AJ351" i="2"/>
  <c r="AJ1706" i="2"/>
  <c r="AK1706" i="2"/>
  <c r="AK1667" i="2"/>
  <c r="AK1628" i="2"/>
  <c r="AJ1589" i="2"/>
  <c r="AK1589" i="2"/>
  <c r="AK1550" i="2"/>
  <c r="AK1511" i="2"/>
  <c r="AK1472" i="2"/>
  <c r="AK1433" i="2"/>
  <c r="AK1354" i="2"/>
  <c r="AJ1314" i="2"/>
  <c r="AK1314" i="2"/>
  <c r="AJ862" i="2"/>
</calcChain>
</file>

<file path=xl/sharedStrings.xml><?xml version="1.0" encoding="utf-8"?>
<sst xmlns="http://schemas.openxmlformats.org/spreadsheetml/2006/main" count="19977" uniqueCount="423">
  <si>
    <t>Expenditure</t>
  </si>
  <si>
    <t>Length of CC Road (in Kms.)</t>
  </si>
  <si>
    <t>Sl. No.</t>
  </si>
  <si>
    <t>District</t>
  </si>
  <si>
    <t>GBG</t>
  </si>
  <si>
    <t>Operational Expenses</t>
  </si>
  <si>
    <t>Maintenance of Accounts &amp; Audit,  @ Rs 1500/- to GP  pm</t>
  </si>
  <si>
    <t>Maintenance of Drinking water supply system</t>
  </si>
  <si>
    <t>Solid waste Management</t>
  </si>
  <si>
    <t>SABG</t>
  </si>
  <si>
    <t>Total Funds Available</t>
  </si>
  <si>
    <t>OB</t>
  </si>
  <si>
    <t>Funds Received during the year</t>
  </si>
  <si>
    <t>% of Exp.</t>
  </si>
  <si>
    <t>Balance</t>
  </si>
  <si>
    <t>Remuneration of Computer Programmer in Blocks</t>
  </si>
  <si>
    <t>Angul</t>
  </si>
  <si>
    <t>Bolangir</t>
  </si>
  <si>
    <t>Balasore</t>
  </si>
  <si>
    <t>Bargarh</t>
  </si>
  <si>
    <t>Bhadrak</t>
  </si>
  <si>
    <t>Boudh</t>
  </si>
  <si>
    <t>Cuttack</t>
  </si>
  <si>
    <t>Deogarh</t>
  </si>
  <si>
    <t>Dhenkanal</t>
  </si>
  <si>
    <t>Gajapati</t>
  </si>
  <si>
    <t>Ganjam</t>
  </si>
  <si>
    <t>Jagatsinghpur</t>
  </si>
  <si>
    <t>Jajpur</t>
  </si>
  <si>
    <t>Jharsuguda</t>
  </si>
  <si>
    <t>Kalahandi</t>
  </si>
  <si>
    <t>Kandhamal</t>
  </si>
  <si>
    <t>Kendrapara</t>
  </si>
  <si>
    <t>Keonjhar</t>
  </si>
  <si>
    <t>Khurda</t>
  </si>
  <si>
    <t>Koraput</t>
  </si>
  <si>
    <t>Malkangiri</t>
  </si>
  <si>
    <t>Mayurbhanj</t>
  </si>
  <si>
    <t>Nawarangpur</t>
  </si>
  <si>
    <t>Nuapada</t>
  </si>
  <si>
    <t>Nayagarh</t>
  </si>
  <si>
    <t>Puri</t>
  </si>
  <si>
    <t>Rayagada</t>
  </si>
  <si>
    <t>Sambalpur</t>
  </si>
  <si>
    <t>Subarnapur</t>
  </si>
  <si>
    <t>Sundergarh</t>
  </si>
  <si>
    <t>Total</t>
  </si>
  <si>
    <t>Drinking Water Supply &amp; Rural Sanitation</t>
  </si>
  <si>
    <t xml:space="preserve">Sector - SABG </t>
  </si>
  <si>
    <t xml:space="preserve">Drinking Water Supply &amp; Rural Sanitation </t>
  </si>
  <si>
    <t xml:space="preserve"> Solid waste Management)</t>
  </si>
  <si>
    <r>
      <t xml:space="preserve"> (</t>
    </r>
    <r>
      <rPr>
        <b/>
        <i/>
        <sz val="10"/>
        <rFont val="Rupee Foradian"/>
        <family val="2"/>
      </rPr>
      <t>`</t>
    </r>
    <r>
      <rPr>
        <b/>
        <i/>
        <sz val="10"/>
        <rFont val="Arial"/>
        <family val="2"/>
      </rPr>
      <t xml:space="preserve"> In Lakh)</t>
    </r>
  </si>
  <si>
    <t>Sector - GBG</t>
  </si>
  <si>
    <t>Financial Achievement under 13th Finance Commission Award (2010-11 to 2014-15) during the year 2010-11 upto to November'10</t>
  </si>
  <si>
    <t>Financial Achievement under 13th Finance Commission Award               (2010-11 to 2014-15) during the year 2010-11 upto to November'10</t>
  </si>
  <si>
    <t>No. of Computer Programmer</t>
  </si>
  <si>
    <t>No. of GPs where</t>
  </si>
  <si>
    <t>Audit to be done</t>
  </si>
  <si>
    <t>Available</t>
  </si>
  <si>
    <t>In operation</t>
  </si>
  <si>
    <t xml:space="preserve">Maintained </t>
  </si>
  <si>
    <t>No of computers</t>
  </si>
  <si>
    <t>No. of Computer Systems</t>
  </si>
  <si>
    <t>Maintained</t>
  </si>
  <si>
    <t xml:space="preserve">Drinking water supply &amp; Rural Sanitation </t>
  </si>
  <si>
    <t>No. of DWSS</t>
  </si>
  <si>
    <t>In Maintained</t>
  </si>
  <si>
    <t>Taken up</t>
  </si>
  <si>
    <t xml:space="preserve">Completed </t>
  </si>
  <si>
    <t>No. of projects</t>
  </si>
  <si>
    <t xml:space="preserve">No. of DWSS </t>
  </si>
  <si>
    <t>%</t>
  </si>
  <si>
    <t>Under Progress</t>
  </si>
  <si>
    <t>Physical Achievement under 13th Finance Commission Award (2010-11 to 2014-15) during 2010-11 upto November 2010</t>
  </si>
  <si>
    <r>
      <t>Maintenance of computer in GPs  @</t>
    </r>
    <r>
      <rPr>
        <sz val="10"/>
        <rFont val="Rupee Foradian"/>
        <family val="2"/>
      </rPr>
      <t xml:space="preserve"> `</t>
    </r>
    <r>
      <rPr>
        <sz val="10"/>
        <rFont val="Calibri"/>
        <family val="2"/>
      </rPr>
      <t>500/-  pm</t>
    </r>
  </si>
  <si>
    <t>CP Sanctioned</t>
  </si>
  <si>
    <t>CP in position</t>
  </si>
  <si>
    <t>Audit completed</t>
  </si>
  <si>
    <t>-</t>
  </si>
  <si>
    <r>
      <t xml:space="preserve">Repair &amp; Maintenance of 20 seater data base,  @ </t>
    </r>
    <r>
      <rPr>
        <sz val="10"/>
        <rFont val="Rupee Foradian"/>
        <family val="2"/>
      </rPr>
      <t>`</t>
    </r>
    <r>
      <rPr>
        <sz val="10"/>
        <rFont val="Calibri"/>
        <family val="2"/>
      </rPr>
      <t>10000/- per Block.</t>
    </r>
  </si>
  <si>
    <r>
      <t xml:space="preserve">Maintenance of Accounts &amp; Audit,  @ </t>
    </r>
    <r>
      <rPr>
        <sz val="6"/>
        <rFont val="Rupee Foradian"/>
        <family val="2"/>
      </rPr>
      <t>`</t>
    </r>
    <r>
      <rPr>
        <sz val="6"/>
        <rFont val="Calibri"/>
        <family val="2"/>
      </rPr>
      <t>1500/- to GP  pm)</t>
    </r>
  </si>
  <si>
    <r>
      <t xml:space="preserve">Maintenance of computer in GPs  @       </t>
    </r>
    <r>
      <rPr>
        <sz val="6"/>
        <rFont val="Rupee Foradian"/>
        <family val="2"/>
      </rPr>
      <t xml:space="preserve"> `</t>
    </r>
    <r>
      <rPr>
        <sz val="6"/>
        <rFont val="Calibri"/>
        <family val="2"/>
      </rPr>
      <t xml:space="preserve"> 500/-  pm</t>
    </r>
  </si>
  <si>
    <r>
      <t xml:space="preserve">Repair &amp; Maintenance of 20 seater data base,    @ </t>
    </r>
    <r>
      <rPr>
        <sz val="6"/>
        <rFont val="Rupee Foradian"/>
        <family val="2"/>
      </rPr>
      <t>`</t>
    </r>
    <r>
      <rPr>
        <sz val="6"/>
        <rFont val="Calibri"/>
        <family val="2"/>
      </rPr>
      <t>10000/- per Block.</t>
    </r>
  </si>
  <si>
    <t>Financial Achievement under 13th Finance Commission Award (2010-11 to 2014-15) during the year 2010-11 upto to December'10</t>
  </si>
  <si>
    <t>Financial Achievement under 13th Finance Commission Award (2010-11 to 2014-15) during the year 2010-11 upto to DEcember10</t>
  </si>
  <si>
    <t>Financial Achievement under 13th Finance Commission Award               (2010-11 to 2014-15) during the year 2010-11 upto to December'10</t>
  </si>
  <si>
    <t>Physical Achievement under 13th Finance Commission Award (2010-11 to 2014-15) during 2010-11 upto December 2010</t>
  </si>
  <si>
    <r>
      <t xml:space="preserve">Maintenance of Accounts &amp; Audit,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>1500/- to GP  pm)</t>
    </r>
  </si>
  <si>
    <r>
      <t xml:space="preserve">Maintenance of computer in GPs  @       </t>
    </r>
    <r>
      <rPr>
        <sz val="12"/>
        <rFont val="Rupee Foradian"/>
        <family val="2"/>
      </rPr>
      <t xml:space="preserve"> `</t>
    </r>
    <r>
      <rPr>
        <sz val="12"/>
        <rFont val="Calibri"/>
        <family val="2"/>
      </rPr>
      <t xml:space="preserve"> 500/-  pm</t>
    </r>
  </si>
  <si>
    <r>
      <t xml:space="preserve">Repair &amp; Maintenance of 20 seater data base,  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>10000/- per Block.</t>
    </r>
  </si>
  <si>
    <r>
      <t xml:space="preserve"> (</t>
    </r>
    <r>
      <rPr>
        <b/>
        <i/>
        <sz val="14"/>
        <rFont val="Rupee Foradian"/>
        <family val="2"/>
      </rPr>
      <t>`</t>
    </r>
    <r>
      <rPr>
        <b/>
        <i/>
        <sz val="14"/>
        <rFont val="Arial"/>
        <family val="2"/>
      </rPr>
      <t xml:space="preserve"> In Lakh)</t>
    </r>
  </si>
  <si>
    <t>Financial Achievement under 13th Finance Commission Award (2010-11 to 2014-15) during the year 2010-11 upto to Janurry '11</t>
  </si>
  <si>
    <t>Financial Achievement under 13th Finance Commission Award (2010-11 to 2014-15) during the year 2010-11 upto to  January'11</t>
  </si>
  <si>
    <t>Financial Achievement under 13th Finance Commission Award               (2010-11 to 2014-15) during the year 2010-11 upto to January '11</t>
  </si>
  <si>
    <r>
      <t xml:space="preserve">Maintenance of computer in GPs  @ </t>
    </r>
    <r>
      <rPr>
        <sz val="12"/>
        <rFont val="Rupee Foradian"/>
        <family val="2"/>
      </rPr>
      <t>`</t>
    </r>
    <r>
      <rPr>
        <sz val="12"/>
        <rFont val="Calibri"/>
        <family val="2"/>
      </rPr>
      <t xml:space="preserve"> 500/-  pm</t>
    </r>
  </si>
  <si>
    <t>Physical Achievement under 13th Finance Commission Award (2010-11 to 2014-15) during 2010-11 upto  January '11</t>
  </si>
  <si>
    <t>Physical Achievement under 13th Finance Commission Award (2010-11 to 2014-15) during 2010-11 upto January 2011</t>
  </si>
  <si>
    <r>
      <t>Maintenance of computer in GPs  @</t>
    </r>
    <r>
      <rPr>
        <sz val="9"/>
        <rFont val="Rupee Foradian"/>
        <family val="2"/>
      </rPr>
      <t xml:space="preserve"> `</t>
    </r>
    <r>
      <rPr>
        <sz val="9"/>
        <rFont val="Calibri"/>
        <family val="2"/>
      </rPr>
      <t>500/-  pm</t>
    </r>
  </si>
  <si>
    <r>
      <t xml:space="preserve">Repair &amp; Maintenance of 20 seater data base,  @ </t>
    </r>
    <r>
      <rPr>
        <sz val="9"/>
        <rFont val="Rupee Foradian"/>
        <family val="2"/>
      </rPr>
      <t>`</t>
    </r>
    <r>
      <rPr>
        <sz val="9"/>
        <rFont val="Calibri"/>
        <family val="2"/>
      </rPr>
      <t>10000/- per Block.</t>
    </r>
  </si>
  <si>
    <t>Financial Achievement under 13th Finance Commission Award (2010-11 to 2014-15) during the year 2010-11 upto to February'11</t>
  </si>
  <si>
    <t>Financial Achievement under 13th Finance Commission Award (2010-11 to 2014-15) during the year 2010-11 upto to  February11</t>
  </si>
  <si>
    <t xml:space="preserve"> (` In Lakh)</t>
  </si>
  <si>
    <t>Maintenance of Accounts &amp; Audit,  @ `1500/- to GP  pm)</t>
  </si>
  <si>
    <t>Maintenance of computer in GPs  @ ` 500/-  pm</t>
  </si>
  <si>
    <t>Repair &amp; Maintenance of 20 seater data base,    @ `10000/- per Block.</t>
  </si>
  <si>
    <t>Physical Achievement under 13th Finance Commission Award (2010-11 to 2014-15) during 2010-11 upto  February '11</t>
  </si>
  <si>
    <t>Physical Achievement under 13th Finance Commission Award (2010-11 to 2014-15) during 2010-11 upto  February'11</t>
  </si>
  <si>
    <r>
      <t xml:space="preserve"> (</t>
    </r>
    <r>
      <rPr>
        <b/>
        <i/>
        <sz val="12"/>
        <rFont val="Rupee Foradian"/>
        <family val="2"/>
      </rPr>
      <t xml:space="preserve">` </t>
    </r>
    <r>
      <rPr>
        <b/>
        <i/>
        <sz val="12"/>
        <rFont val="Century Gothic"/>
        <family val="2"/>
      </rPr>
      <t>In Lakh)</t>
    </r>
  </si>
  <si>
    <t>Financial Achievement under 13th Finance Commission Award  (2010-11 to 2014-15) during the year 2010-11 upto to February '11</t>
  </si>
  <si>
    <t>Financial Achievement under 13th Finance Commission Award (2010-11 to 2014-15) during the year 2010-11 upto to February  '11</t>
  </si>
  <si>
    <r>
      <t xml:space="preserve"> (</t>
    </r>
    <r>
      <rPr>
        <b/>
        <i/>
        <sz val="12"/>
        <rFont val="Rupee Foradian"/>
        <family val="2"/>
      </rPr>
      <t>`</t>
    </r>
    <r>
      <rPr>
        <b/>
        <i/>
        <sz val="12"/>
        <rFont val="Arial"/>
        <family val="2"/>
      </rPr>
      <t xml:space="preserve"> In Lakh)</t>
    </r>
  </si>
  <si>
    <t>Physical Achievement under 13th Finance Commission Award (2010-11 to 2014-15) during 2010-11 up to February  2011</t>
  </si>
  <si>
    <t>Physical Achievement under 13th Finance Commission Award (2010-11 to 2014-15) during 2010-11 upto February 2011</t>
  </si>
  <si>
    <t>Financial Achievement under 13th Finance Commission Award (2010-11 to 2014-15) during the year 2010-11 upto to  February 11</t>
  </si>
  <si>
    <t>Financial Achievement under 13th Finance Commission Award   (2010-11 to 2014-15) during the year 2010-11 upto to February'11</t>
  </si>
  <si>
    <t>Financial Achievement under 13th Finance Commission Award (2010-11 to 2014-15) during the year 2010-11 upto to March'11</t>
  </si>
  <si>
    <t>Financial Achievement under 13th Finance Commission Award (2010-11 to 2014-15) during the year 2010-11 upto to  March11</t>
  </si>
  <si>
    <t>Physical Achievement under 13th Finance Commission Award (2010-11 to 2014-15) during 2010-11 upto  March11</t>
  </si>
  <si>
    <t>Physical Achievement under 13th Finance Commission Award (2010-11 to 2014-15) during 2010-11 upto  March'11</t>
  </si>
  <si>
    <t>GBG +SABG</t>
  </si>
  <si>
    <t>Maintenance of computer in GPs  @ `500/-  pm</t>
  </si>
  <si>
    <t>Repair &amp; Maintenance of 20 seater data base,  @ `10000/- per Block.</t>
  </si>
  <si>
    <t>Length of CC Road      (in Kms.)</t>
  </si>
  <si>
    <t xml:space="preserve">TOTAL (GBG + SABG)              </t>
  </si>
  <si>
    <t>Financial Achievement under 13th Finance Commission Award  (2010-11 to 2014-15)  upto to March'11 during the year 2010-11</t>
  </si>
  <si>
    <t>Sl. No</t>
  </si>
  <si>
    <r>
      <t xml:space="preserve"> (</t>
    </r>
    <r>
      <rPr>
        <b/>
        <i/>
        <sz val="11"/>
        <rFont val="Rupee Foradian"/>
        <family val="2"/>
      </rPr>
      <t xml:space="preserve">` </t>
    </r>
    <r>
      <rPr>
        <b/>
        <i/>
        <sz val="11"/>
        <rFont val="Century Gothic"/>
        <family val="2"/>
      </rPr>
      <t>In Lakh)</t>
    </r>
  </si>
  <si>
    <t xml:space="preserve"> ( ` in Lakh)</t>
  </si>
  <si>
    <r>
      <t>TOTAL (GBG + SABG)                                                                              (</t>
    </r>
    <r>
      <rPr>
        <b/>
        <sz val="9"/>
        <rFont val="Rupee Foradian"/>
        <family val="2"/>
      </rPr>
      <t>`</t>
    </r>
    <r>
      <rPr>
        <b/>
        <sz val="9"/>
        <rFont val="Calibri"/>
        <family val="2"/>
      </rPr>
      <t xml:space="preserve"> In Lakh)</t>
    </r>
  </si>
  <si>
    <r>
      <t>TOTAL (GBG + SABG)              (</t>
    </r>
    <r>
      <rPr>
        <b/>
        <sz val="9"/>
        <rFont val="Rupee Foradian"/>
        <family val="2"/>
      </rPr>
      <t xml:space="preserve">` </t>
    </r>
    <r>
      <rPr>
        <b/>
        <sz val="9"/>
        <rFont val="Century Gothic"/>
        <family val="2"/>
      </rPr>
      <t>In Lakh)</t>
    </r>
  </si>
  <si>
    <r>
      <t>TOTAL (GBG + SABG)          (</t>
    </r>
    <r>
      <rPr>
        <b/>
        <sz val="9"/>
        <rFont val="Rupee Foradian"/>
        <family val="2"/>
      </rPr>
      <t>`</t>
    </r>
    <r>
      <rPr>
        <b/>
        <sz val="9"/>
        <rFont val="Calibri"/>
        <family val="2"/>
      </rPr>
      <t xml:space="preserve"> In Lakh)</t>
    </r>
  </si>
  <si>
    <r>
      <t>(`</t>
    </r>
    <r>
      <rPr>
        <b/>
        <sz val="11"/>
        <rFont val="Century Gothic"/>
        <family val="2"/>
      </rPr>
      <t xml:space="preserve"> In Lakh)</t>
    </r>
  </si>
  <si>
    <t>.</t>
  </si>
  <si>
    <t xml:space="preserve">                                                                               </t>
  </si>
  <si>
    <t>Physical Achievement under 13th Finance Commission Award (2010-11 to 2014-15) during 2011-2012 upto  April'11</t>
  </si>
  <si>
    <t>Physical Achievement under 13th Finance Commission Award (2010-11 to 2014-15) during 2011-2012 upto  April 11</t>
  </si>
  <si>
    <t>Physical Achievement under 13th Finance Commission Award (2010-11 to 2014-15) during 2011-2012 upto  May'11</t>
  </si>
  <si>
    <t>Physical Achievement under 13th Finance Commission Award (2010-11 to 2014-15) during 2011-2012 upto  May 11</t>
  </si>
  <si>
    <t>Financial Achievement under 13th Finance Commission Award (2010-11 to 2014-15) during the year 2011-2012 upto to June '11</t>
  </si>
  <si>
    <t>Financial Achievement under 13th Finance Commission Award (2010-11 to 2014-15) during the year 2011-2012 upto to June'11</t>
  </si>
  <si>
    <t>Physical Achievement under 13th Finance Commission Award (2010-11 to 2014-15) during 2011-2012 upto  June'11</t>
  </si>
  <si>
    <t>Physical Achievement under 13th Finance Commission Award (2010-11 to 2014-15) during 2011-2012 upto  June11</t>
  </si>
  <si>
    <r>
      <t xml:space="preserve"> (</t>
    </r>
    <r>
      <rPr>
        <b/>
        <i/>
        <sz val="14"/>
        <rFont val="Rupee Foradian"/>
        <family val="2"/>
      </rPr>
      <t xml:space="preserve">` </t>
    </r>
    <r>
      <rPr>
        <b/>
        <i/>
        <sz val="14"/>
        <rFont val="Century Gothic"/>
        <family val="2"/>
      </rPr>
      <t>In Lakh)</t>
    </r>
  </si>
  <si>
    <t>Financial Achievement under 13th Finance Commission Award (2010-11 to 2014-15) during the year 2011-2012 upto to July. '11</t>
  </si>
  <si>
    <t>Financial Achievement under 13th Finance Commission Award (2010-11 to 2014-15) during the year 2011-2012 upto to July11</t>
  </si>
  <si>
    <t>Financial Achievement under 13th Finance Commission Award (2010-11 to 2014-15) during the year 2011-2012 upto to July '11</t>
  </si>
  <si>
    <t>Physical Achievement under 13th Finance Commission Award (2010-11 to 2014-15) during 2011-2012 upto  July'11</t>
  </si>
  <si>
    <t>Physical Achievement under 13th Finance Commission Award (2010-11 to 2014-15) during 2011-2012 upto  August'11</t>
  </si>
  <si>
    <t>Financial Achievement under 13th Finance Commission Award (2010-11 to 2014-15) during the year 2011-2012 upto to August. '11</t>
  </si>
  <si>
    <t>Financial Achievement under 13th Finance Commission Award (2010-11 to 2014-15) during the year 2011-2012 upto to August11</t>
  </si>
  <si>
    <t>Mainteince of Road &amp; Bridges</t>
  </si>
  <si>
    <t>Financial Achievement under 13th Finance Commission Award (2010-11 to 2014-15) during the year 2011-2012 upto to August '11</t>
  </si>
  <si>
    <r>
      <t>(`</t>
    </r>
    <r>
      <rPr>
        <b/>
        <sz val="12"/>
        <rFont val="Century Gothic"/>
        <family val="2"/>
      </rPr>
      <t xml:space="preserve"> In Lakh)</t>
    </r>
  </si>
  <si>
    <t>Financial Achievement under 13th Finance Commission Award (2010-11 to 2014-15) during the year 2011-2012 upto to September. '11</t>
  </si>
  <si>
    <t>Financial Achievement under 13th Finance Commission Award (2010-11 to 2014-15) during the year 2011-2012 upto to September  11</t>
  </si>
  <si>
    <t>Financial Achievement under 13th Finance Commission Award (2010-11 to 2014-15) during the year 2011-2012 upto to September '11</t>
  </si>
  <si>
    <t>Physical Achievement under 13th Finance Commission Award (2010-11 to 2014-15) during 2011-2012 upto  September'11</t>
  </si>
  <si>
    <t>Physical Achievement under 13th Finance Commission Award (2010-11 to 2014-15) during 2011-2012 upto September'11</t>
  </si>
  <si>
    <t>Maintenance of  Road &amp; Bridges</t>
  </si>
  <si>
    <t>under progress</t>
  </si>
  <si>
    <t>Maintained ( road in KM)</t>
  </si>
  <si>
    <t>Maintained (road in KM)</t>
  </si>
  <si>
    <t>Length of CC Road                (in Kms.)</t>
  </si>
  <si>
    <t>Length of CC Road              (in Kms.)</t>
  </si>
  <si>
    <t>Length of CC Road                       (in Kms.)</t>
  </si>
  <si>
    <t>Financial Achievement under 13th Finance Commission Award (2010-11 to 2014-15) during the year 2011-2012 upto to October. '11</t>
  </si>
  <si>
    <t>Financial Achievement under 13th Finance Commission Award (2010-11 to 2014-15) during the year 2011-2012 upto to October'11</t>
  </si>
  <si>
    <t>Financial Achievement under 13th Finance Commission Award (2010-11 to 2014-15) during the year 2011-2012 upto to October '11</t>
  </si>
  <si>
    <t>Physical Achievement under 13th Finance Commission Award (2010-11 to 2014-15) during 2011-2012 upto  October'11</t>
  </si>
  <si>
    <t>Physical Achievement under 13th Finance Commission Award (2010-11 to 2014-15) during 2011-2012 upto October'11</t>
  </si>
  <si>
    <t>Taken up (in No.)</t>
  </si>
  <si>
    <t>Completed (in No.)</t>
  </si>
  <si>
    <t>Length of CC Road                   (in Kms.)</t>
  </si>
  <si>
    <t>Financial Achievement under 13th Finance Commission Award (2010-11 to 2014-15) during the year 2011-2012 upto to November. '11</t>
  </si>
  <si>
    <t>Financial Achievement under 13th Finance Commission Award (2010-11 to 2014-15) during the year 2011-2012 upto toNovember11</t>
  </si>
  <si>
    <t>Financial Achievement under 13th Finance Commission Award (2010-11 to 2014-15) during the year 2011-2012 upto toNovember '11</t>
  </si>
  <si>
    <t>Physical Achievement under 13th Finance Commission Award (2010-11 to 2014-15) during 2011-2012 upto  November11</t>
  </si>
  <si>
    <t>Physical Achievement under 13th Finance Commission Award (2010-11 to 2014-15) during 2011-2012 uptoNovember11</t>
  </si>
  <si>
    <t>Financial Achievement under 13th Finance Commission Award (2010-11 to 2014-15) during the year 2011-2012 upto to December '11</t>
  </si>
  <si>
    <t>Financial Achievement under 13th Finance Commission Award (2010-11 to 2014-15) during the year 2011-2012 upto to  December11</t>
  </si>
  <si>
    <t>Physical Achievement under 13th Finance Commission Award (2010-11 to 2014-15) during 2011-2012 upto December 11</t>
  </si>
  <si>
    <t>Physical Achievement under 13th Finance Commission Award (2010-11 to 2014-15) during 2011-2012 upto  December11</t>
  </si>
  <si>
    <t>Financial Achievement under 13th Finance Commission Award (2010-11 to 2014-15) during the year 2011-2012 upto to February'12</t>
  </si>
  <si>
    <t>Physical Achievement under 13th Finance Commission Award (2010-11 to 2014-15) during 2011-2012 upto  February'12</t>
  </si>
  <si>
    <t>Physical Achievement under 13th Finance Commission Award (2010-11 to 2014-15) during 2011-2012 upto  February12</t>
  </si>
  <si>
    <t>Financial Achievement under 13th Finance Commission Award (2010-11 to 2014-15) during the year 2011-2012 upto March'12</t>
  </si>
  <si>
    <t>Financial Achievement under 13th Finance Commission Award (2010-11 to 2014-15) during the                                                                      year 2011-2012 upto March'12</t>
  </si>
  <si>
    <t>Nabarangpur</t>
  </si>
  <si>
    <t>Subarnpur</t>
  </si>
  <si>
    <t>Sundargarh</t>
  </si>
  <si>
    <t>Balangir</t>
  </si>
  <si>
    <t>Physical Achievement under 13th Finance Commission Award (2010-11 to 2014-15) during 2011-2012 upto  March'12</t>
  </si>
  <si>
    <t>Physical Achievement under 13th Finance Commission Award (2010-11 to 2014-15) during 2012-2013 upto  April'12</t>
  </si>
  <si>
    <t>IAP</t>
  </si>
  <si>
    <t>KBK</t>
  </si>
  <si>
    <t>Name of IAP Districts</t>
  </si>
  <si>
    <t>Name of KBK Districts</t>
  </si>
  <si>
    <t>Length of CC Road             (in Kms.)</t>
  </si>
  <si>
    <t>Length of CC Road        (in Kms.)</t>
  </si>
  <si>
    <t>Financial Achievement under 13th Finance Commission Award (2010-11 to 2014-15) during the year 2011-12 upto March'12</t>
  </si>
  <si>
    <t>Physical Achievement under 13th Finance Commission Award (2010-11 to 2014-15) during 2011-2012 upto March'12</t>
  </si>
  <si>
    <t>Expr on CC Road</t>
  </si>
  <si>
    <r>
      <t>Maintenance of computer in GPs  @</t>
    </r>
    <r>
      <rPr>
        <b/>
        <sz val="11"/>
        <rFont val="Rupee Foradian"/>
        <family val="2"/>
      </rPr>
      <t xml:space="preserve"> `</t>
    </r>
    <r>
      <rPr>
        <b/>
        <sz val="11"/>
        <rFont val="Calibri"/>
        <family val="2"/>
      </rPr>
      <t>500/-  pm</t>
    </r>
  </si>
  <si>
    <r>
      <t xml:space="preserve">Repair &amp; Maintenance of 20 seater data base,  @ 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10000/- per Block.</t>
    </r>
  </si>
  <si>
    <t>Physical Achievement under 13th Finance Commission Award (2010-11 to 2014-15) during 2012-2013 upto  May'12</t>
  </si>
  <si>
    <t>DWSS</t>
  </si>
  <si>
    <t>S&amp;SWMS</t>
  </si>
  <si>
    <t xml:space="preserve">TOTAL (GBG + SABG+GPG)              </t>
  </si>
  <si>
    <t>Physical Achievement under 13th Finance Commission Award (2010-11 to 2014-15) during 2012-2013 upto  June'12</t>
  </si>
  <si>
    <t>Financial Achievement under 13th Finance Commission Award (2010-11 to 2014-15) during the year 2012-2013 upto June'12</t>
  </si>
  <si>
    <t>Financial Achievement under 13th Finance Commission Award (2010-11 to 2014-15) during the                                                                      year 2012-2013 upto June'12</t>
  </si>
  <si>
    <t>Physical Achievement under 13th Finance Commission Award (2010-11 to 2014-15) during 2012-2013 upto  July'12</t>
  </si>
  <si>
    <t>Maintenance of Accounts &amp; Audit,  @ `1500/- to GP  pm</t>
  </si>
  <si>
    <t>Financial Achievement under 13th Finance Commission Award (2010-11 to 2014-15) during the year 2012-2013 upto July'12</t>
  </si>
  <si>
    <t>Financial Achievement under 13th Finance Commission Award (2010-11 to 2014-15) during the                                                                      year 2012-2013 upto July'12</t>
  </si>
  <si>
    <t>DWSS Col-34</t>
  </si>
  <si>
    <t>S&amp; SWM</t>
  </si>
  <si>
    <t>SABG SWM</t>
  </si>
  <si>
    <t>Physical Achievement under 13th Finance Commission Award (2010-11 to 2014-15) during 2012-2013 upto  August'12</t>
  </si>
  <si>
    <t>Financial Achievement under 13th Finance Commission Award (2010-11 to 2014-15) during the year 2012-2013 upto August'12</t>
  </si>
  <si>
    <t>Financial Achievement under 13th Finance Commission Award (2010-11 to 2014-15) during the                                                                      year 2012-2013 upto August'12</t>
  </si>
  <si>
    <t>Length of CC Road            (in Kms.)</t>
  </si>
  <si>
    <t>Physical Achievement under 13th Finance Commission Award (2010-11 to 2014-15) during 2012-2013 upto  September'12</t>
  </si>
  <si>
    <t>Financial Achievement under 13th Finance Commission Award (2010-11 to 2014-15) during the year 2012-2013 upto September'12</t>
  </si>
  <si>
    <t>Financial Achievement under 13th Finance Commission Award (2010-11 to 2014-15) during the                                                                      year 2012-2013 upto September'12</t>
  </si>
  <si>
    <t>Financial Achievement under 13th Finance Commission Award (2010-11 to 2014-15) during the year 2012-2013 upto October'12</t>
  </si>
  <si>
    <t>Physical Achievement under 13th Finance Commission Award (2010-11 to 2014-15) during 2012-2013 upto  October'12</t>
  </si>
  <si>
    <t>Financial Achievement under 13th Finance Commission Award (2010-11 to 2014-15) during the                                                                      year 2012-2013 upto October'12</t>
  </si>
  <si>
    <t>Financial Achievement under 13th Finance Commission Award (2010-11 to 2014-15) during the year 2012-2013 upto November'12</t>
  </si>
  <si>
    <t>Financial Achievement under 13th Finance Commission Award (2010-11 to 2014-15) during the                                                                      year 2012-2013 upto November'12</t>
  </si>
  <si>
    <t>Financial Achievement under 13th Finance Commission Award (2010-11 to 2014-15) during the year 2012-2013 upto November12</t>
  </si>
  <si>
    <t>Physical Achievement under 13th Finance Commission Award (2010-11 to 2014-15) during 2012-2013 upto  November'12</t>
  </si>
  <si>
    <t>Physical Achievement under 13th Finance Commission Award (2010-11 to 2014-15) during 2012-2013 upto  December'12</t>
  </si>
  <si>
    <t>Financial Achievement under 13th Finance Commission Award (2010-11 to 2014-15) during the year 2012-2013 upto December'12</t>
  </si>
  <si>
    <t>Financial Achievement under 13th Finance Commission Award (2010-11 to 2014-15) during the                                                                      year 2012-2013 upto December'12</t>
  </si>
  <si>
    <t>Financial Achievement under 13th Finance Commission Award (2010-11 to 2014-15) during the year 2012-2013 upto January'13</t>
  </si>
  <si>
    <t>Financial Achievement under 13th Finance Commission Award (2010-11 to 2014-15) during the                                                                      year 2012-2013 upto January'13</t>
  </si>
  <si>
    <t>Physical Achievement under 13th Finance Commission Award (2010-11 to 2014-15) during 2012-2013 upto January'13</t>
  </si>
  <si>
    <t>Financial Achievement under 13th Finance Commission Award (2010-11 to 2014-15) during the year 2012-2013 upto February'13</t>
  </si>
  <si>
    <t>Financial Achievement under 13th Finance Commission Award (2010-11 to 2014-15) during the                                                                      year 2012-2013 upto February'13</t>
  </si>
  <si>
    <t>Physical Achievement under 13th Finance Commission Award (2010-11 to 2014-15) during 2012-2013 upto February'13</t>
  </si>
  <si>
    <t>Financial Achievement under 13th Finance Commission Award (2010-11 to 2014-15) during the year 2012-2013 upto March'13</t>
  </si>
  <si>
    <t>Financial Achievement under 13th Finance Commission Award (2010-11 to 2014-15) during the                                                                      year 2012-2013 upto March'13</t>
  </si>
  <si>
    <t>Physical Achievement under 13th Finance Commission Award (2010-11 to 2014-15) during 2012-2013 upto March'13</t>
  </si>
  <si>
    <t>Repair &amp; Maintenance of 20 seater data base, @ `10000/- per Block.</t>
  </si>
  <si>
    <t>Physical Achievement under 13th Finance Commission Award (2010-11 to 2014-15) during 2013-14 for April'13</t>
  </si>
  <si>
    <t>Physical Achievement under 13th Finance Commission Award (2010-11 to 2014-15) during 2013-14 for May'13</t>
  </si>
  <si>
    <t>Financial Achievement under 13th Finance Commission Award (2010-11 to 2014-15) during the year 2013-14 for June'13</t>
  </si>
  <si>
    <t>Financial Achievement under 13th Finance Commission Award (2010-11 to 2014-15) during the                                                                      year 2013-14 for June'13</t>
  </si>
  <si>
    <t>Physical Achievement under 13th Finance Commission Award (2010-11 to 2014-15) during 2013-14 for June'13</t>
  </si>
  <si>
    <t>Physical Achievement under 13th Finance Commission Award (2010-11 to 2014-15) during 2013-14 forJune'13</t>
  </si>
  <si>
    <t>Physical Achievement under 13th Finance Commission Award (2010-11 to 2014-15) during 2013-14 upto July'13</t>
  </si>
  <si>
    <t>Financial Achievement under 13th Finance Commission Award (2010-11 to 2014-15) during the year 2013-14 for July'13</t>
  </si>
  <si>
    <t>Financial Achievement under 13th Finance Commission Award (2010-11 to 2014-15) during the                                                                      year 2013-14 for July'13</t>
  </si>
  <si>
    <t>Financial Achievement under 13th Finance Commission Award (2010-11 to 2014-15) during the year 2013-14 for August'13</t>
  </si>
  <si>
    <t>Physical Achievement under 13th Finance Commission Award (2010-11 to 2014-15) during 2013-14 for August'13</t>
  </si>
  <si>
    <t>Maintenance of Accounts &amp; Audit,  @ Rs.1500/- to GP  pm</t>
  </si>
  <si>
    <t>Maintenance of computer in GPs  @ Rs.500/-  pm</t>
  </si>
  <si>
    <t>Repair &amp; Maintenance of 20 seater data base,  @ Rs.10000/- per Block.</t>
  </si>
  <si>
    <t>Financial Achievement under 13th Finance Commission Award (2010-11 to 2014-15) during the year 2013-14 for September'13</t>
  </si>
  <si>
    <t>Physical Achievement under 13th Finance Commission Award (2010-11 to 2014-15) during 2013-14 for September'13</t>
  </si>
  <si>
    <t>Financial Achievement under 13th Finance Commission Award (2010-11 to 2014-15) during the year 2013-14 for October'13</t>
  </si>
  <si>
    <t>Physical Achievement under 13th Finance Commission Award (2010-11 to 2014-15) during 2013-14 for October'13</t>
  </si>
  <si>
    <t>Financial Achievement under 13th Finance Commission Award (2010-11 to 2014-15) during the year 2013-14 for November'13</t>
  </si>
  <si>
    <t>Physical Achievement under 13th Finance Commission Award (2010-11 to 2014-15) during 2013-14 for November'13</t>
  </si>
  <si>
    <t>Solid Waste Mangement</t>
  </si>
  <si>
    <t>GRAND TOTAL</t>
  </si>
  <si>
    <t xml:space="preserve">Sanction  </t>
  </si>
  <si>
    <t>Letter No-26187  Dt.26.10.13</t>
  </si>
  <si>
    <t xml:space="preserve">TOTAL (GBG + SABG+GBG)              </t>
  </si>
  <si>
    <t>Physical Achievement under 13th Finance Commission Award (2010-11 to 2014-15) during 2013-14 for December,13</t>
  </si>
  <si>
    <t>Physical Achievement under 13th Finance Commission Award (2010-11 to 2014-15) during 2013-14 for Decembr,13</t>
  </si>
  <si>
    <t>Physical Achievement under 13th Finance Commission Award (2010-11 to 2014-15) during 2013-14 for Jan,2014</t>
  </si>
  <si>
    <t>Financial Achievement under 13th Finance Commission Award (2010-11 to 2014-15) during the year 2013-14 for Dec'13</t>
  </si>
  <si>
    <t>Financial Achievement under 13th Finance Commission Award (2010-11 to 2014-15) during the year 2013-14 for Dec,N13</t>
  </si>
  <si>
    <t>Financial Achievement under 13th Finance Commission Award (2010-11 to 2014-15) during the year 2013-14 for Dec,13</t>
  </si>
  <si>
    <t>Financial Achievement under 13th Finance Commission Award (2010-11 to 2014-15) during the year 2013-14 for DEC'13</t>
  </si>
  <si>
    <t>Financial Achievement under 13th Finance Commission Award (2010-11 to 2014-15) during the year 2013-14 for Jan,2014</t>
  </si>
  <si>
    <t>Financial Achievement under 13th Finance Commission Award (2010-11 to 2014-15) during the year 2013-14 for Jan,201413</t>
  </si>
  <si>
    <t>Financial Achievement under 13th Finance Commission Award (2010-11 to 2014-15) during the year 2013-14 for Feb2014</t>
  </si>
  <si>
    <t>Financial Achievement under 13th Finance Commission Award (2010-11 to 2014-15) during the year 2013-14 for Feb,2014</t>
  </si>
  <si>
    <t>Physical Achievement under 13th Finance Commission Award (2010-11 to 2014-15) during 2013-14 for Feb2014</t>
  </si>
  <si>
    <t>Physical Achievement under 13th Finance Commission Award (2010-11 to 2014-15) during 2013-14 forFeb,2014</t>
  </si>
  <si>
    <t>Rs 500/- per month per G.P for six months</t>
  </si>
  <si>
    <t>2nd instalments</t>
  </si>
  <si>
    <t>Rs1 500/- per month per G.P for six months</t>
  </si>
  <si>
    <t>20 seater data base,Rs.10,000 per Block</t>
  </si>
  <si>
    <t>Maintenance of Drinking water supply system  2nd instalments GBG</t>
  </si>
  <si>
    <t xml:space="preserve"> Solid waste Management 2nd instalmentsGBG</t>
  </si>
  <si>
    <t>Total(2nd instalments)</t>
  </si>
  <si>
    <t>G. Total(2nd instalments)</t>
  </si>
  <si>
    <t>Financial Achievement under 13th Finance Commission Award (2010-11 to 2014-15) during the year 2013-14 for March,2014</t>
  </si>
  <si>
    <t>Financial Achievement under 13th Finance Commission Award (2010-11 to 2014-15) during the year 2013-14 for March,,2014</t>
  </si>
  <si>
    <t>Physical Achievement under 13th Finance Commission Award (2010-11 to 2014-15) during 2013-14 for March2014</t>
  </si>
  <si>
    <t>Physical Achievement under 13th Finance Commission Award (2010-11 to 2014-15) during 2013-14 forMarch,2014</t>
  </si>
  <si>
    <t xml:space="preserve">Rs 1500 per G.P </t>
  </si>
  <si>
    <t>G.P</t>
  </si>
  <si>
    <t xml:space="preserve">Rs 500 per G.P </t>
  </si>
  <si>
    <t>Rs 10000 per Block</t>
  </si>
  <si>
    <t>Block</t>
  </si>
  <si>
    <t>1st instalments</t>
  </si>
  <si>
    <t>2nd</t>
  </si>
  <si>
    <t>1st</t>
  </si>
  <si>
    <t>Solid waste mangement</t>
  </si>
  <si>
    <t>Drinking Water</t>
  </si>
  <si>
    <t>Performance Grant</t>
  </si>
  <si>
    <t xml:space="preserve"> L.No.6030 dt. 5.04.14</t>
  </si>
  <si>
    <t>Waste Management</t>
  </si>
  <si>
    <t>G.Total</t>
  </si>
  <si>
    <t>SABG PG L.No. 6031 dt.5.4.14</t>
  </si>
  <si>
    <t>Physical Achievement under 13th Finance Commission Award (2010-11 to 2014-15) during 2013-14 for Apr2014</t>
  </si>
  <si>
    <t>Physical Achievement under 13th Finance Commission Award (2010-11 to 2014-15) during 2013-14 forApr,2014</t>
  </si>
  <si>
    <t>Financial Achievement under 13th Finance Commission Award (2010-11 to 2014-15) during the year 2013-14 for  March,2014</t>
  </si>
  <si>
    <t>Financial Achievement under 13th Finance Commission Award (2010-11 to 2014-15) during the year 2013-14 for   March,2014</t>
  </si>
  <si>
    <t>Financial Achievement under 13th Finance Commission Award (2010-11 to 2014-15) during the year 2014-15 for May,2014</t>
  </si>
  <si>
    <t>Financial Achievement under 13th Finance Commission Award (2010-11 to 2014-15) during the year 2013-14 for May,2014</t>
  </si>
  <si>
    <t>Aprilurbhanj</t>
  </si>
  <si>
    <t>Financial Achievement under 13th Finance Commission Award (2010-11 to 2014-15) during the year 2011-2012 upto to April '11</t>
  </si>
  <si>
    <t>Financial Achievement under 13th Finance Commission Award (2010-11 to 2014-15) during the year 2011-2012 upto to April'11</t>
  </si>
  <si>
    <t>Financial Achievement under 13th Finance Commission Award (2010-11 to 2014-15) during the year 2012-2013 upto April'12</t>
  </si>
  <si>
    <t>Financial Achievement under 13th Finance Commission Award (2010-11 to 2014-15) during the                                                                      year 2012-2013 upto April'12</t>
  </si>
  <si>
    <t>Financial Achievement under 13th Finance Commission Award (2010-11 to 2014-15) during the year 2013-14 for April'13</t>
  </si>
  <si>
    <t>Financial Achievement under 13th Finance Commission Award (2010-11 to 2014-15) during the                                                                      year 2013-14 for April'13</t>
  </si>
  <si>
    <t>Financial Achievement under 13th Finance Commission Award (2010-11 to 2014-15) during the year 2014-15 for April,2014</t>
  </si>
  <si>
    <t>Financial Achievement under 13th Finance Commission Award (2010-11 to 2014-15) during the year 2013-14 for   April,2014</t>
  </si>
  <si>
    <t>Financial Achievement under 13th Finance Commission Award (2010-11 to 2014-15) during the year 2013-14 for April,2014</t>
  </si>
  <si>
    <t>Physical Achievement under 13th Finance Commission Award (2010-11 to 2014-15) during 2013-14 for May2014</t>
  </si>
  <si>
    <t>Physical Achievement under 13th Finance Commission Award (2010-11 to 2014-15) during 2013-14 forMay,2014</t>
  </si>
  <si>
    <t>Mayurbhanja</t>
  </si>
  <si>
    <t>Maylurbhanj</t>
  </si>
  <si>
    <t>Financial Achievement under 13th Finance Commission Award (2010-11 to 2014-15) during the year 2014-15 forJune,2014</t>
  </si>
  <si>
    <t>Financial Achievement under 13th Finance Commission Award (2010-11 to 2014-15) during the year 2013-14 forJune,2014</t>
  </si>
  <si>
    <t>Financial Achievement under 13th Finance Commission Award (2010-11 to 2014-15) during the year 2013-14 forJune14</t>
  </si>
  <si>
    <t>Physical Achievement under 13th Finance Commission Award (2010-11 to 2014-15) during 2013-14 forJune2014</t>
  </si>
  <si>
    <t>Physical Achievement under 13th Finance Commission Award (2010-11 to 2014-15) during 2013-14 forJune14</t>
  </si>
  <si>
    <t xml:space="preserve">N.B  ----- O.B. have been corrected  for the districts Bhadrak &amp; Gajapati. </t>
  </si>
  <si>
    <t>Financial Achievement under 13th Finance Commission Award (2010-11 to 2014-15) during the year 2014-15 forJuly2014</t>
  </si>
  <si>
    <t>Financial Achievement under 13th Finance Commission Award (2010-11 to 2014-15) during the year 2013-14 forJuly2014</t>
  </si>
  <si>
    <t>Financial Achievement under 13th Finance Commission Award (2010-11 to 2014-15) during the year 2013-14 forJuly4</t>
  </si>
  <si>
    <t>Physical Achievement under 13th Finance Commission Award (2010-11 to 2014-15) during 2013-14 forJuly2014</t>
  </si>
  <si>
    <t>Physical Achievement under 13th Finance Commission Award (2010-11 to 2014-15) during 2014-15 forJuly14</t>
  </si>
  <si>
    <t>Financial Achievement under 13th Finance Commission Award (2010-11 to 2014-15) during the year 2014-15 forAugust,2014</t>
  </si>
  <si>
    <t>Financial Achievement under 13th Finance Commission Award (2010-11 to 2014-15) during the year 2013-14 forAugust,2014</t>
  </si>
  <si>
    <t>Physical Achievement under 13th Finance Commission Award (2010-11 to 2014-15) during 2014-15 forAugust,2014</t>
  </si>
  <si>
    <t xml:space="preserve">  </t>
  </si>
  <si>
    <t>Financial Achievement under 13th Finance Commission Award (2010-11 to 2014-15) during the year 2014-15 forSept,2014</t>
  </si>
  <si>
    <t>Financial Achievement under 13th Finance Commission Award (2010-11 to 2014-15) during the year 2013-14 forSept,2014</t>
  </si>
  <si>
    <t xml:space="preserve">      </t>
  </si>
  <si>
    <t>Financial Achievement under 13th Finance Commission Award (2010-11 to 2014-15) during the year 2013-14 forSept,14</t>
  </si>
  <si>
    <t>Financial Achievement under 13th Finance Commission Award (2010-11 to 2014-15) during the year 2013-14 forOcto,2014</t>
  </si>
  <si>
    <t>Financial Achievement under 13th Finance Commission Award (2010-11 to 2014-15) during the year 2013-14 for Octo,14</t>
  </si>
  <si>
    <t>Physical Achievement under 13th Finance Commission Award (2010-11 to 2014-15) during 2014-15 forOcto,2014</t>
  </si>
  <si>
    <t>Financial Achievement under 13th Finance Commission Award (2010-11 to 2014-15) during the year 2013-14 forNove,2014</t>
  </si>
  <si>
    <t>Financial Achievement under 13th Finance Commission Award (2010-11 to 2014-15) during the year 2013-14 forNove,014</t>
  </si>
  <si>
    <t>Financial Achievement under 13th Finance Commission Award (2010-11 to 2014-15) during the year 2013-14 forNove2014</t>
  </si>
  <si>
    <t>Financial Achievement under 13th Finance Commission Award (2010-11 to 2014-15) during the year 2013-14 for Nove,14</t>
  </si>
  <si>
    <t>Physical Achievement under 13th Finance Commission Award (2010-11 to 2014-15) during 2014-15 forNove,2014</t>
  </si>
  <si>
    <t>Financial Achievement under 13th Finance Commission Award (2010-11 to 2014-15) during the year 2013-14 forDec,,2014</t>
  </si>
  <si>
    <t>Financial Achievement under 13th Finance Commission Award (2010-11 to 2014-15) during the year 2013-14 forDec,014</t>
  </si>
  <si>
    <t>Financial Achievement under 13th Finance Commission Award (2010-11 to 2014-15) during the year 2013-14 forDec,2014</t>
  </si>
  <si>
    <t>Financial Achievement under 13th Finance Commission Award (2010-11 to 2014-15) during the year 2013-14 forDec,,14</t>
  </si>
  <si>
    <t>Physical Achievement under 13th Finance Commission Award (2010-11 to 2014-15) during 2014-15 forDec,2014</t>
  </si>
  <si>
    <t>Financial Achievement under 13th Finance Commission Award (2010-11 to 2014-15) during the year 2013-14 forJan,2015</t>
  </si>
  <si>
    <t>Physical Achievement under 13th Finance Commission Award (2010-11 to 2014-15) during 2014-15 forJan,2015</t>
  </si>
  <si>
    <t>Physical Achievement under 13th Finance Commission Award (2010-11 to 2014-15) during 2014-15 foJan,2015</t>
  </si>
  <si>
    <t xml:space="preserve"> </t>
  </si>
  <si>
    <t>Rayagada***</t>
  </si>
  <si>
    <t>Financial Achievement under 13th Finance Commission Award (2010-11 to 2014-15) during the year 2013-14 forFeb,2015</t>
  </si>
  <si>
    <t>Financial Achievement under 13th Finance Commission Award (2010-11 to 2014-15) during the year 2013-14 for Feb,2015</t>
  </si>
  <si>
    <t>Physical Achievement under 13th Finance Commission Award (2010-11 to 2014-15) during 2014-15 forFeb,2015</t>
  </si>
  <si>
    <t>Physical Achievement under 13th Finance Commission Award (2010-11 to 2014-15) during 2014-15 for Feb,2015</t>
  </si>
  <si>
    <t>Financial Achievement under 13th Finance Commission Award (2010-11 to 2014-15) during the year 2014-15 forMarch,2015</t>
  </si>
  <si>
    <t>Financial Achievement under 13th Finance Commission Award (2010-11 to 2014-15) during the year 2014-15 for March,,2015</t>
  </si>
  <si>
    <t>Physical Achievement under 13th Finance Commission Award (2010-11 to 2014-15) during 2014-15 for March,2015</t>
  </si>
  <si>
    <t>Physical Achievement under 13th Finance Commission Award (2010-11 to 2014-15) during 2014-15 forMarch,2015</t>
  </si>
  <si>
    <t>Financial Achievement under 13th Finance Commission Award (2010-11 to 2014-15) during the year 2015-16 forApril,2015</t>
  </si>
  <si>
    <t>Financial Achievement under 13th Finance Commission Award (2010-11 to 2014-15) during the year 2015-16for April,2015</t>
  </si>
  <si>
    <t>Physical Achievement under 13th Finance Commission Award (2010-11 to 2014-15) during 2015-16 for April,2015</t>
  </si>
  <si>
    <t>Physical Achievement under 13th Finance Commission Award (2010-11 to 2014-15) during 2015-16  forApril,2015</t>
  </si>
  <si>
    <t>Financial Achievement under 13th Finance Commission Award (2010-11 to 2014-15) during the year 2015-16 up toMay,2015</t>
  </si>
  <si>
    <t>Physical Achievement under 13th Finance Commission Award (2010-11 to 2014-15) during 2015-16 up toMay,2015</t>
  </si>
  <si>
    <t>Physical Achievement under 13th Finance Commission Award (2010-11 to 2014-15) during 2015-16  up to May,2015</t>
  </si>
  <si>
    <t>Financial Achievement under 13th Finance Commission Award (2010-11 to 2014-15) during the year 2015-16 up toJune,2015</t>
  </si>
  <si>
    <t>Physical Achievement under 13th Finance Commission Award (2010-11 to 2014-15) during 2015-16 up toJune,2015</t>
  </si>
  <si>
    <t>Physical Achievement under 13th Finance Commission Award (2010-11 to 2014-15) during 2015-16  up to June,2015</t>
  </si>
  <si>
    <t>Financial Achievement under 13th Finance Commission Award (2010-11 to 2014-15) during the year 2015-16 up toJuly,2015</t>
  </si>
  <si>
    <t>Physical Achievement under 13th Finance Commission Award (2010-11 to 2014-15) during 2015-16 up toJuly,2015</t>
  </si>
  <si>
    <t>Physical Achievement under 13th Finance Commission Award (2010-11 to 2014-15) during 2015-16  up to July2015</t>
  </si>
  <si>
    <t>Financial Achievement under 13th Finance Commission Award (2010-11 to 2014-15) during the year 2015-16 up toAug,2015</t>
  </si>
  <si>
    <t>Physical Achievement under 13th Finance Commission Award (2010-11 to 2014-15) during 2015-16 up toAug,2015</t>
  </si>
  <si>
    <t>Physical Achievement under 13th Finance Commission Award (2010-11 to 2014-15) during 2015-16  up to Aug,2015</t>
  </si>
  <si>
    <t>Financial Achievement under 13th Finance Commission Award (2010-11 to 2014-15) during the year 2015-16 up toSept,015</t>
  </si>
  <si>
    <t>Financial Achievement under 13th Finance Commission Award (2010-11 to 2014-15) during the year 2015-16 up toSept,2015</t>
  </si>
  <si>
    <t>Financial Achievement under 13th Finance Commission Award (2010-11 to 2014-15) during the year 2015-16 up toSept,,2015</t>
  </si>
  <si>
    <t>Physical Achievement under 13th Finance Commission Award (2010-11 to 2014-15) during 2015-16 up toSept,2015</t>
  </si>
  <si>
    <t>Physical Achievement under 13th Finance Commission Award (2010-11 to 2014-15) during 2015-16  up toSept,,2015</t>
  </si>
  <si>
    <t>Physical Achievement under 13th Finance Commission Award (2010-11 to 2014-15) during 2015-16 up toOcto,2015</t>
  </si>
  <si>
    <t>Physical Achievement under 13th Finance Commission Award (2010-11 to 2014-15) during 2015-16  up toOcto,2015</t>
  </si>
  <si>
    <t>Financial Achievement under 13th Finance Commission Award (2010-11 to 2014-15) during the year 2015-16 up toOcto,015</t>
  </si>
  <si>
    <t>Financial Achievement under 13th Finance Commission Award (2010-11 to 2014-15) during the year 2015-16 up toOcto,2015</t>
  </si>
  <si>
    <t>Financial Achievement under 13th Finance Commission Award (2010-11 to 2014-15) during the year 2015-16 up toSept2015</t>
  </si>
  <si>
    <t xml:space="preserve">           </t>
  </si>
  <si>
    <t>Financial Achievement under 13th Finance Commission Award (2010-11 to 2014-15) during the year 2015-16 up toNovember,015</t>
  </si>
  <si>
    <t>Financial Achievement under 13th Finance Commission Award (2010-11 to 2014-15) during the year 2015-16 up toNovember,2015</t>
  </si>
  <si>
    <t>Financial Achievement under 13th Finance Commission Award (2010-11 to 2014-15) during the year 2015-16 up to November,2015</t>
  </si>
  <si>
    <t>Physical Achievement under 13th Finance Commission Award (2010-11 to 2014-15) during 2015-16 up to November,2015</t>
  </si>
  <si>
    <t>Physical Achievement under 13th Finance Commission Award (2010-11 to 2014-15) during 2015-16  up to November,2015</t>
  </si>
  <si>
    <t>Financial Achievement under 13th Finance Commission Award (2010-11 to 2014-15) during the year 2015-16 up to December,2015</t>
  </si>
  <si>
    <t>Financial Achievement under 13th Finance Commission Award (2010-11 to 2014-15) during the year 2015-16 up toDecember,2015</t>
  </si>
  <si>
    <t>Repair &amp; Maintenance of 20 seater data base,  @ 10000/- per Block.</t>
  </si>
  <si>
    <t>Physical Achievement under 13th Finance Commission Award (2010-11 to 2014-15) during 2015-16 up to December,2015</t>
  </si>
  <si>
    <t>Physical Achievement under 13th Finance Commission Award (2010-11 to 2014-15) during 2015-16  up to December,2015</t>
  </si>
  <si>
    <t>Physical Achievement under 13th Finance Commission Award (2010-11 to 2014-15) during 2015-16 up to January,2016</t>
  </si>
  <si>
    <t>Physical Achievement under 13th Finance Commission Award (2010-11 to 2014-15) during 2015-16  up to January,2016</t>
  </si>
  <si>
    <t>Financial Achievement under 13th Finance Commission Award (2010-11 to 2014-15) during the year 2015-16 up to January,2016</t>
  </si>
  <si>
    <t>Financial Achievement under 13th Finance Commission Award (2010-11 to 2014-15) during the year 2015-16 up toJanuary,2016</t>
  </si>
  <si>
    <t xml:space="preserve"> Solid waste Management</t>
  </si>
  <si>
    <t>Financial Achievement under 13th Finance Commission Award (2010-11 to 2014-15) during the year 2015-16 up to March,2016</t>
  </si>
  <si>
    <t>Physical Achievement under 13th Finance Commission Award (2010-11 to 2014-15) during 2015-16 up to March,2016</t>
  </si>
  <si>
    <t>`</t>
  </si>
  <si>
    <t>Physical Achievement under 13th Finance Commission Award (2010-11 to 2014-15) during 2015-16  up to March,2016</t>
  </si>
  <si>
    <t>Financial Achievement under 13th Finance Commission Award (2010-11 to 2014-15) during the year 2015-16 upto March,2016</t>
  </si>
  <si>
    <t>`--`-`*`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</si>
</sst>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0"/>
    <numFmt numFmtId="166" formatCode="0.0000"/>
  </numFmts>
  <fonts count="139" x14ac:knownFonts="1">
    <font>
      <sz val="10"/>
      <name val="Arial"/>
    </font>
    <font>
      <b/>
      <sz val="12"/>
      <color indexed="16"/>
      <name val="Calibri"/>
      <family val="2"/>
    </font>
    <font>
      <b/>
      <sz val="11"/>
      <color indexed="10"/>
      <name val="Calibri"/>
      <family val="2"/>
    </font>
    <font>
      <sz val="11"/>
      <color indexed="10"/>
      <name val="Calibri"/>
      <family val="2"/>
    </font>
    <font>
      <b/>
      <sz val="11"/>
      <color indexed="12"/>
      <name val="Calibri"/>
      <family val="2"/>
    </font>
    <font>
      <sz val="11"/>
      <color indexed="12"/>
      <name val="Calibri"/>
      <family val="2"/>
    </font>
    <font>
      <sz val="10"/>
      <color indexed="8"/>
      <name val="Calibri"/>
      <family val="2"/>
    </font>
    <font>
      <sz val="8"/>
      <name val="Arial"/>
      <family val="2"/>
    </font>
    <font>
      <b/>
      <sz val="10"/>
      <name val="Rupee Foradian"/>
      <family val="2"/>
    </font>
    <font>
      <sz val="10"/>
      <name val="Rupee Foradian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i/>
      <sz val="10"/>
      <name val="Rupee Foradian"/>
      <family val="2"/>
    </font>
    <font>
      <b/>
      <sz val="9"/>
      <name val="Calibri"/>
      <family val="2"/>
    </font>
    <font>
      <b/>
      <sz val="12"/>
      <name val="Calibri"/>
      <family val="2"/>
    </font>
    <font>
      <sz val="10"/>
      <name val="Arial"/>
      <family val="2"/>
    </font>
    <font>
      <sz val="9"/>
      <name val="Calibri"/>
      <family val="2"/>
    </font>
    <font>
      <sz val="10"/>
      <name val="Calibri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6.5"/>
      <name val="Arial"/>
      <family val="2"/>
    </font>
    <font>
      <sz val="6"/>
      <name val="Arial"/>
      <family val="2"/>
    </font>
    <font>
      <sz val="6"/>
      <color indexed="8"/>
      <name val="Calibri"/>
      <family val="2"/>
    </font>
    <font>
      <b/>
      <sz val="6"/>
      <name val="Arial"/>
      <family val="2"/>
    </font>
    <font>
      <b/>
      <sz val="6"/>
      <name val="Arial"/>
      <family val="2"/>
    </font>
    <font>
      <b/>
      <sz val="6"/>
      <name val="Calibri"/>
      <family val="2"/>
    </font>
    <font>
      <sz val="6"/>
      <name val="Calibri"/>
      <family val="2"/>
    </font>
    <font>
      <sz val="6"/>
      <name val="Rupee Foradian"/>
      <family val="2"/>
    </font>
    <font>
      <b/>
      <sz val="8"/>
      <name val="Arial"/>
      <family val="2"/>
    </font>
    <font>
      <sz val="12"/>
      <name val="Arial"/>
      <family val="2"/>
    </font>
    <font>
      <sz val="12"/>
      <color indexed="8"/>
      <name val="Calibri"/>
      <family val="2"/>
    </font>
    <font>
      <b/>
      <sz val="12"/>
      <name val="Arial"/>
      <family val="2"/>
    </font>
    <font>
      <sz val="12"/>
      <name val="Calibri"/>
      <family val="2"/>
    </font>
    <font>
      <sz val="12"/>
      <name val="Rupee Foradian"/>
      <family val="2"/>
    </font>
    <font>
      <b/>
      <sz val="14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i/>
      <sz val="14"/>
      <name val="Rupee Foradian"/>
      <family val="2"/>
    </font>
    <font>
      <sz val="13"/>
      <name val="Arial"/>
      <family val="2"/>
    </font>
    <font>
      <b/>
      <sz val="13"/>
      <name val="Arial"/>
      <family val="2"/>
    </font>
    <font>
      <b/>
      <sz val="11"/>
      <name val="Arial"/>
      <family val="2"/>
    </font>
    <font>
      <b/>
      <sz val="11"/>
      <name val="Calibri"/>
      <family val="2"/>
    </font>
    <font>
      <b/>
      <sz val="11"/>
      <name val="Rupee Foradian"/>
      <family val="2"/>
    </font>
    <font>
      <sz val="14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b/>
      <sz val="16"/>
      <name val="Arial"/>
      <family val="2"/>
    </font>
    <font>
      <sz val="9"/>
      <color indexed="8"/>
      <name val="Calibri"/>
      <family val="2"/>
    </font>
    <font>
      <sz val="9"/>
      <name val="Rupee Foradian"/>
      <family val="2"/>
    </font>
    <font>
      <sz val="12"/>
      <name val="Century Gothic"/>
      <family val="2"/>
    </font>
    <font>
      <b/>
      <sz val="16"/>
      <name val="Century Gothic"/>
      <family val="2"/>
    </font>
    <font>
      <sz val="10"/>
      <name val="Century Gothic"/>
      <family val="2"/>
    </font>
    <font>
      <b/>
      <sz val="12"/>
      <name val="Century Gothic"/>
      <family val="2"/>
    </font>
    <font>
      <b/>
      <i/>
      <sz val="10"/>
      <name val="Century Gothic"/>
      <family val="2"/>
    </font>
    <font>
      <sz val="12"/>
      <color indexed="8"/>
      <name val="Century Gothic"/>
      <family val="2"/>
    </font>
    <font>
      <sz val="11"/>
      <name val="Century Gothic"/>
      <family val="2"/>
    </font>
    <font>
      <b/>
      <i/>
      <sz val="12"/>
      <name val="Century Gothic"/>
      <family val="2"/>
    </font>
    <font>
      <b/>
      <i/>
      <sz val="12"/>
      <name val="Rupee Foradian"/>
      <family val="2"/>
    </font>
    <font>
      <sz val="16"/>
      <name val="Century Gothic"/>
      <family val="2"/>
    </font>
    <font>
      <b/>
      <sz val="14"/>
      <name val="Century Gothic"/>
      <family val="2"/>
    </font>
    <font>
      <b/>
      <i/>
      <sz val="12"/>
      <name val="Arial"/>
      <family val="2"/>
    </font>
    <font>
      <sz val="16"/>
      <name val="Arial"/>
      <family val="2"/>
    </font>
    <font>
      <sz val="14"/>
      <name val="Century Gothic"/>
      <family val="2"/>
    </font>
    <font>
      <sz val="9"/>
      <name val="Arial"/>
      <family val="2"/>
    </font>
    <font>
      <sz val="9"/>
      <name val="Century Gothic"/>
      <family val="2"/>
    </font>
    <font>
      <b/>
      <sz val="9"/>
      <name val="Century Gothic"/>
      <family val="2"/>
    </font>
    <font>
      <sz val="7.5"/>
      <name val="Times New Roman"/>
      <family val="1"/>
    </font>
    <font>
      <sz val="7.5"/>
      <color indexed="8"/>
      <name val="Times New Roman"/>
      <family val="1"/>
    </font>
    <font>
      <b/>
      <sz val="7.5"/>
      <name val="Times New Roman"/>
      <family val="1"/>
    </font>
    <font>
      <sz val="7"/>
      <name val="Times New Roman"/>
      <family val="1"/>
    </font>
    <font>
      <sz val="7"/>
      <color indexed="8"/>
      <name val="Times New Roman"/>
      <family val="1"/>
    </font>
    <font>
      <b/>
      <sz val="12"/>
      <name val="Times New Roman"/>
      <family val="1"/>
    </font>
    <font>
      <b/>
      <i/>
      <sz val="11"/>
      <name val="Century Gothic"/>
      <family val="2"/>
    </font>
    <font>
      <b/>
      <i/>
      <sz val="11"/>
      <name val="Rupee Foradian"/>
      <family val="2"/>
    </font>
    <font>
      <sz val="9"/>
      <color indexed="8"/>
      <name val="Century Gothic"/>
      <family val="2"/>
    </font>
    <font>
      <b/>
      <sz val="9"/>
      <name val="Rupee Foradian"/>
      <family val="2"/>
    </font>
    <font>
      <b/>
      <i/>
      <sz val="9"/>
      <name val="Arial"/>
      <family val="2"/>
    </font>
    <font>
      <b/>
      <sz val="9"/>
      <color indexed="12"/>
      <name val="Calibri"/>
      <family val="2"/>
    </font>
    <font>
      <sz val="9"/>
      <color indexed="12"/>
      <name val="Calibri"/>
      <family val="2"/>
    </font>
    <font>
      <sz val="9"/>
      <color indexed="10"/>
      <name val="Calibri"/>
      <family val="2"/>
    </font>
    <font>
      <b/>
      <sz val="9"/>
      <name val="Arial"/>
      <family val="2"/>
    </font>
    <font>
      <b/>
      <sz val="11"/>
      <name val="Century Gothic"/>
      <family val="2"/>
    </font>
    <font>
      <sz val="9"/>
      <name val="Times New Roman"/>
      <family val="1"/>
    </font>
    <font>
      <b/>
      <sz val="9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b/>
      <sz val="14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10"/>
      <name val="Century Gothic"/>
      <family val="2"/>
    </font>
    <font>
      <sz val="10"/>
      <name val="Arial"/>
      <family val="2"/>
    </font>
    <font>
      <sz val="9"/>
      <color indexed="8"/>
      <name val="Times New Roman"/>
      <family val="1"/>
    </font>
    <font>
      <b/>
      <sz val="16"/>
      <name val="Times New Roman"/>
      <family val="1"/>
    </font>
    <font>
      <sz val="18"/>
      <name val="Arial"/>
      <family val="2"/>
    </font>
    <font>
      <b/>
      <i/>
      <sz val="14"/>
      <name val="Century Gothic"/>
      <family val="2"/>
    </font>
    <font>
      <sz val="14"/>
      <name val="Times New Roman"/>
      <family val="1"/>
    </font>
    <font>
      <sz val="14"/>
      <color indexed="8"/>
      <name val="Century Gothic"/>
      <family val="2"/>
    </font>
    <font>
      <b/>
      <sz val="18"/>
      <name val="Times New Roman"/>
      <family val="1"/>
    </font>
    <font>
      <sz val="10"/>
      <color indexed="8"/>
      <name val="Times New Roman"/>
      <family val="1"/>
    </font>
    <font>
      <sz val="10"/>
      <name val="Arial"/>
      <family val="2"/>
    </font>
    <font>
      <b/>
      <sz val="20"/>
      <name val="Times New Roman"/>
      <family val="1"/>
    </font>
    <font>
      <b/>
      <sz val="12"/>
      <name val="Rupee Foradian"/>
      <family val="2"/>
    </font>
    <font>
      <sz val="12"/>
      <color indexed="8"/>
      <name val="Times New Roman"/>
      <family val="1"/>
    </font>
    <font>
      <sz val="16"/>
      <name val="Times New Roman"/>
      <family val="1"/>
    </font>
    <font>
      <b/>
      <sz val="12"/>
      <color indexed="8"/>
      <name val="Times New Roman"/>
      <family val="1"/>
    </font>
    <font>
      <sz val="14"/>
      <name val="Arial"/>
      <family val="2"/>
    </font>
    <font>
      <b/>
      <sz val="18"/>
      <name val="Arial"/>
      <family val="2"/>
    </font>
    <font>
      <sz val="10"/>
      <name val="Arial"/>
      <family val="2"/>
    </font>
    <font>
      <b/>
      <i/>
      <sz val="14"/>
      <name val="Comic Sans MS"/>
      <family val="4"/>
    </font>
    <font>
      <b/>
      <sz val="14"/>
      <name val="Comic Sans MS"/>
      <family val="4"/>
    </font>
    <font>
      <sz val="14"/>
      <name val="Comic Sans MS"/>
      <family val="4"/>
    </font>
    <font>
      <b/>
      <sz val="16"/>
      <name val="Comic Sans MS"/>
      <family val="4"/>
    </font>
    <font>
      <b/>
      <i/>
      <sz val="16"/>
      <name val="Comic Sans MS"/>
      <family val="4"/>
    </font>
    <font>
      <sz val="16"/>
      <name val="Comic Sans MS"/>
      <family val="4"/>
    </font>
    <font>
      <b/>
      <sz val="18"/>
      <name val="Comic Sans MS"/>
      <family val="4"/>
    </font>
    <font>
      <b/>
      <sz val="14"/>
      <color theme="0" tint="-0.499984740745262"/>
      <name val="Times New Roman"/>
      <family val="1"/>
    </font>
    <font>
      <b/>
      <sz val="12"/>
      <color theme="0" tint="-0.499984740745262"/>
      <name val="Times New Roman"/>
      <family val="1"/>
    </font>
    <font>
      <b/>
      <sz val="14"/>
      <color theme="0" tint="-0.499984740745262"/>
      <name val="Century Gothic"/>
      <family val="2"/>
    </font>
    <font>
      <sz val="14"/>
      <name val="Rupee Foradian"/>
      <family val="2"/>
    </font>
    <font>
      <sz val="13"/>
      <name val="Times New Roman"/>
      <family val="1"/>
    </font>
    <font>
      <sz val="13"/>
      <name val="Century Gothic"/>
      <family val="2"/>
    </font>
    <font>
      <b/>
      <sz val="13"/>
      <name val="Times New Roman"/>
      <family val="1"/>
    </font>
    <font>
      <b/>
      <sz val="13"/>
      <name val="Century Gothic"/>
      <family val="2"/>
    </font>
    <font>
      <sz val="14"/>
      <color rgb="FFFF0000"/>
      <name val="Times New Roman"/>
      <family val="1"/>
    </font>
    <font>
      <sz val="14"/>
      <color rgb="FFFF0000"/>
      <name val="Arial"/>
      <family val="2"/>
    </font>
    <font>
      <sz val="13"/>
      <color rgb="FFFF0000"/>
      <name val="Times New Roman"/>
      <family val="1"/>
    </font>
    <font>
      <sz val="16"/>
      <color rgb="FFFF0000"/>
      <name val="Arial"/>
      <family val="2"/>
    </font>
    <font>
      <sz val="16"/>
      <color theme="4"/>
      <name val="Arial"/>
      <family val="2"/>
    </font>
    <font>
      <sz val="13"/>
      <color theme="6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20"/>
      <name val="Times New Roman"/>
      <family val="1"/>
    </font>
    <font>
      <sz val="13"/>
      <color rgb="FF00B050"/>
      <name val="Times New Roman"/>
      <family val="1"/>
    </font>
    <font>
      <sz val="16"/>
      <color rgb="FF00B050"/>
      <name val="Arial"/>
      <family val="2"/>
    </font>
    <font>
      <sz val="16"/>
      <color rgb="FF7030A0"/>
      <name val="Arial"/>
      <family val="2"/>
    </font>
    <font>
      <b/>
      <sz val="12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7" fillId="0" borderId="0"/>
    <xf numFmtId="0" fontId="132" fillId="0" borderId="0"/>
    <xf numFmtId="0" fontId="132" fillId="0" borderId="0"/>
  </cellStyleXfs>
  <cellXfs count="867">
    <xf numFmtId="0" fontId="0" fillId="0" borderId="0" xfId="0"/>
    <xf numFmtId="0" fontId="1" fillId="0" borderId="0" xfId="0" applyFont="1" applyBorder="1" applyAlignment="1"/>
    <xf numFmtId="0" fontId="0" fillId="0" borderId="0" xfId="0" applyBorder="1" applyAlignment="1"/>
    <xf numFmtId="0" fontId="2" fillId="0" borderId="0" xfId="0" applyFont="1" applyBorder="1" applyAlignment="1"/>
    <xf numFmtId="0" fontId="3" fillId="0" borderId="0" xfId="0" applyFont="1"/>
    <xf numFmtId="0" fontId="5" fillId="0" borderId="0" xfId="0" applyFont="1"/>
    <xf numFmtId="0" fontId="6" fillId="0" borderId="1" xfId="0" applyFont="1" applyBorder="1" applyAlignment="1">
      <alignment horizontal="center" vertical="top" wrapText="1"/>
    </xf>
    <xf numFmtId="0" fontId="4" fillId="0" borderId="0" xfId="0" applyFont="1" applyAlignment="1"/>
    <xf numFmtId="0" fontId="5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6" fillId="0" borderId="0" xfId="0" applyFont="1" applyBorder="1" applyAlignment="1">
      <alignment vertical="top" wrapText="1"/>
    </xf>
    <xf numFmtId="0" fontId="3" fillId="0" borderId="0" xfId="0" applyFont="1" applyBorder="1" applyAlignment="1">
      <alignment vertical="top" wrapText="1"/>
    </xf>
    <xf numFmtId="0" fontId="5" fillId="0" borderId="0" xfId="0" applyFont="1" applyBorder="1" applyAlignment="1">
      <alignment vertical="top" wrapText="1"/>
    </xf>
    <xf numFmtId="0" fontId="11" fillId="0" borderId="0" xfId="0" applyFont="1"/>
    <xf numFmtId="0" fontId="12" fillId="0" borderId="0" xfId="0" applyFont="1"/>
    <xf numFmtId="0" fontId="13" fillId="0" borderId="0" xfId="0" applyFont="1"/>
    <xf numFmtId="0" fontId="17" fillId="0" borderId="0" xfId="0" applyFont="1"/>
    <xf numFmtId="0" fontId="18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/>
    </xf>
    <xf numFmtId="0" fontId="20" fillId="0" borderId="1" xfId="0" applyFont="1" applyBorder="1"/>
    <xf numFmtId="1" fontId="0" fillId="0" borderId="0" xfId="0" applyNumberFormat="1"/>
    <xf numFmtId="0" fontId="23" fillId="0" borderId="0" xfId="0" applyFont="1"/>
    <xf numFmtId="0" fontId="24" fillId="0" borderId="1" xfId="0" applyFont="1" applyBorder="1" applyAlignment="1">
      <alignment horizontal="center"/>
    </xf>
    <xf numFmtId="0" fontId="24" fillId="0" borderId="1" xfId="0" applyFont="1" applyBorder="1"/>
    <xf numFmtId="2" fontId="24" fillId="0" borderId="1" xfId="0" applyNumberFormat="1" applyFont="1" applyBorder="1" applyAlignment="1">
      <alignment horizontal="center"/>
    </xf>
    <xf numFmtId="1" fontId="24" fillId="0" borderId="1" xfId="0" applyNumberFormat="1" applyFont="1" applyBorder="1"/>
    <xf numFmtId="2" fontId="24" fillId="0" borderId="1" xfId="0" applyNumberFormat="1" applyFont="1" applyBorder="1"/>
    <xf numFmtId="0" fontId="27" fillId="0" borderId="1" xfId="0" applyFont="1" applyBorder="1"/>
    <xf numFmtId="2" fontId="27" fillId="0" borderId="1" xfId="0" applyNumberFormat="1" applyFont="1" applyBorder="1" applyAlignment="1">
      <alignment horizontal="right"/>
    </xf>
    <xf numFmtId="1" fontId="27" fillId="0" borderId="1" xfId="0" applyNumberFormat="1" applyFont="1" applyBorder="1" applyAlignment="1">
      <alignment horizontal="right"/>
    </xf>
    <xf numFmtId="0" fontId="7" fillId="0" borderId="1" xfId="0" applyFont="1" applyBorder="1"/>
    <xf numFmtId="2" fontId="7" fillId="0" borderId="1" xfId="0" applyNumberFormat="1" applyFont="1" applyBorder="1" applyAlignment="1">
      <alignment horizontal="center"/>
    </xf>
    <xf numFmtId="1" fontId="7" fillId="0" borderId="1" xfId="0" applyNumberFormat="1" applyFont="1" applyBorder="1"/>
    <xf numFmtId="2" fontId="7" fillId="0" borderId="1" xfId="0" applyNumberFormat="1" applyFont="1" applyBorder="1"/>
    <xf numFmtId="0" fontId="7" fillId="0" borderId="0" xfId="0" applyFont="1"/>
    <xf numFmtId="0" fontId="31" fillId="0" borderId="1" xfId="0" applyFont="1" applyBorder="1"/>
    <xf numFmtId="2" fontId="31" fillId="0" borderId="1" xfId="0" applyNumberFormat="1" applyFont="1" applyBorder="1" applyAlignment="1">
      <alignment horizontal="right"/>
    </xf>
    <xf numFmtId="1" fontId="31" fillId="0" borderId="1" xfId="0" applyNumberFormat="1" applyFont="1" applyBorder="1" applyAlignment="1">
      <alignment horizontal="right"/>
    </xf>
    <xf numFmtId="0" fontId="32" fillId="0" borderId="0" xfId="0" applyFont="1"/>
    <xf numFmtId="0" fontId="32" fillId="0" borderId="1" xfId="0" applyFont="1" applyBorder="1" applyAlignment="1">
      <alignment horizontal="center"/>
    </xf>
    <xf numFmtId="0" fontId="37" fillId="0" borderId="0" xfId="0" applyFont="1"/>
    <xf numFmtId="0" fontId="38" fillId="0" borderId="0" xfId="0" applyFont="1"/>
    <xf numFmtId="0" fontId="39" fillId="0" borderId="0" xfId="0" applyFont="1"/>
    <xf numFmtId="0" fontId="41" fillId="0" borderId="1" xfId="0" applyFont="1" applyBorder="1"/>
    <xf numFmtId="2" fontId="41" fillId="0" borderId="1" xfId="0" applyNumberFormat="1" applyFont="1" applyBorder="1" applyAlignment="1">
      <alignment horizontal="center"/>
    </xf>
    <xf numFmtId="1" fontId="41" fillId="0" borderId="1" xfId="0" applyNumberFormat="1" applyFont="1" applyBorder="1"/>
    <xf numFmtId="2" fontId="41" fillId="0" borderId="1" xfId="0" applyNumberFormat="1" applyFont="1" applyBorder="1"/>
    <xf numFmtId="0" fontId="41" fillId="0" borderId="0" xfId="0" applyFont="1"/>
    <xf numFmtId="0" fontId="42" fillId="0" borderId="1" xfId="0" applyFont="1" applyBorder="1"/>
    <xf numFmtId="2" fontId="42" fillId="0" borderId="1" xfId="0" applyNumberFormat="1" applyFont="1" applyBorder="1" applyAlignment="1">
      <alignment horizontal="right"/>
    </xf>
    <xf numFmtId="1" fontId="42" fillId="0" borderId="1" xfId="0" applyNumberFormat="1" applyFont="1" applyBorder="1" applyAlignment="1">
      <alignment horizontal="right"/>
    </xf>
    <xf numFmtId="0" fontId="43" fillId="0" borderId="0" xfId="0" applyFont="1"/>
    <xf numFmtId="0" fontId="46" fillId="0" borderId="1" xfId="0" applyFont="1" applyBorder="1"/>
    <xf numFmtId="0" fontId="46" fillId="0" borderId="0" xfId="0" applyFont="1"/>
    <xf numFmtId="0" fontId="47" fillId="0" borderId="0" xfId="0" applyFont="1"/>
    <xf numFmtId="0" fontId="32" fillId="0" borderId="1" xfId="0" applyFont="1" applyBorder="1"/>
    <xf numFmtId="0" fontId="48" fillId="0" borderId="0" xfId="0" applyFont="1"/>
    <xf numFmtId="0" fontId="49" fillId="0" borderId="0" xfId="0" applyFont="1"/>
    <xf numFmtId="2" fontId="46" fillId="0" borderId="1" xfId="0" applyNumberFormat="1" applyFont="1" applyBorder="1" applyAlignment="1">
      <alignment horizontal="center"/>
    </xf>
    <xf numFmtId="1" fontId="46" fillId="0" borderId="1" xfId="0" applyNumberFormat="1" applyFont="1" applyBorder="1"/>
    <xf numFmtId="2" fontId="46" fillId="0" borderId="1" xfId="0" applyNumberFormat="1" applyFont="1" applyBorder="1"/>
    <xf numFmtId="2" fontId="46" fillId="0" borderId="1" xfId="0" applyNumberFormat="1" applyFont="1" applyBorder="1" applyAlignment="1">
      <alignment horizontal="right"/>
    </xf>
    <xf numFmtId="1" fontId="46" fillId="0" borderId="1" xfId="0" applyNumberFormat="1" applyFont="1" applyBorder="1" applyAlignment="1">
      <alignment horizontal="right"/>
    </xf>
    <xf numFmtId="2" fontId="32" fillId="0" borderId="1" xfId="0" applyNumberFormat="1" applyFont="1" applyBorder="1" applyAlignment="1">
      <alignment horizontal="center"/>
    </xf>
    <xf numFmtId="1" fontId="32" fillId="0" borderId="1" xfId="0" applyNumberFormat="1" applyFont="1" applyBorder="1"/>
    <xf numFmtId="2" fontId="32" fillId="0" borderId="1" xfId="0" applyNumberFormat="1" applyFont="1" applyBorder="1"/>
    <xf numFmtId="2" fontId="32" fillId="0" borderId="1" xfId="0" applyNumberFormat="1" applyFont="1" applyBorder="1" applyAlignment="1">
      <alignment horizontal="right"/>
    </xf>
    <xf numFmtId="1" fontId="32" fillId="0" borderId="1" xfId="0" applyNumberFormat="1" applyFont="1" applyBorder="1" applyAlignment="1">
      <alignment horizontal="right"/>
    </xf>
    <xf numFmtId="0" fontId="12" fillId="0" borderId="0" xfId="0" applyFont="1" applyAlignment="1">
      <alignment vertical="top" wrapText="1"/>
    </xf>
    <xf numFmtId="0" fontId="12" fillId="0" borderId="2" xfId="0" applyFont="1" applyBorder="1" applyAlignment="1">
      <alignment vertical="top" wrapText="1"/>
    </xf>
    <xf numFmtId="0" fontId="20" fillId="0" borderId="0" xfId="0" applyFont="1"/>
    <xf numFmtId="0" fontId="21" fillId="0" borderId="0" xfId="0" applyFont="1" applyAlignment="1">
      <alignment vertical="top" wrapText="1"/>
    </xf>
    <xf numFmtId="0" fontId="21" fillId="0" borderId="1" xfId="0" applyFont="1" applyBorder="1"/>
    <xf numFmtId="0" fontId="52" fillId="0" borderId="0" xfId="0" applyFont="1"/>
    <xf numFmtId="0" fontId="53" fillId="0" borderId="0" xfId="0" applyFont="1"/>
    <xf numFmtId="0" fontId="54" fillId="0" borderId="0" xfId="0" applyFont="1"/>
    <xf numFmtId="0" fontId="55" fillId="0" borderId="0" xfId="0" applyFont="1"/>
    <xf numFmtId="0" fontId="56" fillId="0" borderId="0" xfId="0" applyFont="1"/>
    <xf numFmtId="0" fontId="58" fillId="0" borderId="1" xfId="0" applyFont="1" applyBorder="1" applyAlignment="1">
      <alignment horizontal="center"/>
    </xf>
    <xf numFmtId="0" fontId="58" fillId="0" borderId="0" xfId="0" applyFont="1"/>
    <xf numFmtId="0" fontId="59" fillId="0" borderId="0" xfId="0" applyFont="1"/>
    <xf numFmtId="0" fontId="61" fillId="0" borderId="1" xfId="0" applyFont="1" applyBorder="1"/>
    <xf numFmtId="2" fontId="61" fillId="0" borderId="1" xfId="0" applyNumberFormat="1" applyFont="1" applyBorder="1" applyAlignment="1">
      <alignment horizontal="center"/>
    </xf>
    <xf numFmtId="1" fontId="61" fillId="0" borderId="1" xfId="0" applyNumberFormat="1" applyFont="1" applyBorder="1"/>
    <xf numFmtId="2" fontId="61" fillId="0" borderId="1" xfId="0" applyNumberFormat="1" applyFont="1" applyBorder="1"/>
    <xf numFmtId="0" fontId="61" fillId="0" borderId="0" xfId="0" applyFont="1"/>
    <xf numFmtId="0" fontId="53" fillId="0" borderId="1" xfId="0" applyFont="1" applyBorder="1"/>
    <xf numFmtId="2" fontId="53" fillId="0" borderId="1" xfId="0" applyNumberFormat="1" applyFont="1" applyBorder="1" applyAlignment="1">
      <alignment horizontal="right"/>
    </xf>
    <xf numFmtId="1" fontId="53" fillId="0" borderId="1" xfId="0" applyNumberFormat="1" applyFont="1" applyBorder="1" applyAlignment="1">
      <alignment horizontal="right"/>
    </xf>
    <xf numFmtId="2" fontId="53" fillId="0" borderId="1" xfId="0" applyNumberFormat="1" applyFont="1" applyBorder="1"/>
    <xf numFmtId="0" fontId="63" fillId="0" borderId="0" xfId="0" applyFont="1"/>
    <xf numFmtId="0" fontId="46" fillId="0" borderId="1" xfId="0" applyFont="1" applyBorder="1" applyAlignment="1">
      <alignment horizontal="center"/>
    </xf>
    <xf numFmtId="0" fontId="64" fillId="0" borderId="1" xfId="0" applyFont="1" applyBorder="1"/>
    <xf numFmtId="2" fontId="64" fillId="0" borderId="1" xfId="0" applyNumberFormat="1" applyFont="1" applyBorder="1" applyAlignment="1">
      <alignment horizontal="center"/>
    </xf>
    <xf numFmtId="1" fontId="64" fillId="0" borderId="1" xfId="0" applyNumberFormat="1" applyFont="1" applyBorder="1"/>
    <xf numFmtId="2" fontId="64" fillId="0" borderId="1" xfId="0" applyNumberFormat="1" applyFont="1" applyBorder="1"/>
    <xf numFmtId="0" fontId="64" fillId="0" borderId="0" xfId="0" applyFont="1"/>
    <xf numFmtId="2" fontId="64" fillId="0" borderId="1" xfId="0" applyNumberFormat="1" applyFont="1" applyBorder="1" applyAlignment="1">
      <alignment horizontal="right"/>
    </xf>
    <xf numFmtId="1" fontId="64" fillId="0" borderId="1" xfId="0" applyNumberFormat="1" applyFont="1" applyBorder="1" applyAlignment="1">
      <alignment horizontal="right"/>
    </xf>
    <xf numFmtId="2" fontId="64" fillId="0" borderId="0" xfId="0" applyNumberFormat="1" applyFont="1"/>
    <xf numFmtId="0" fontId="65" fillId="0" borderId="0" xfId="0" applyFont="1"/>
    <xf numFmtId="0" fontId="62" fillId="0" borderId="0" xfId="0" applyFont="1"/>
    <xf numFmtId="2" fontId="67" fillId="0" borderId="1" xfId="0" applyNumberFormat="1" applyFont="1" applyBorder="1" applyAlignment="1">
      <alignment horizontal="center"/>
    </xf>
    <xf numFmtId="1" fontId="67" fillId="0" borderId="1" xfId="0" applyNumberFormat="1" applyFont="1" applyBorder="1"/>
    <xf numFmtId="2" fontId="67" fillId="0" borderId="1" xfId="0" applyNumberFormat="1" applyFont="1" applyBorder="1"/>
    <xf numFmtId="2" fontId="68" fillId="0" borderId="1" xfId="0" applyNumberFormat="1" applyFont="1" applyBorder="1" applyAlignment="1">
      <alignment horizontal="right"/>
    </xf>
    <xf numFmtId="2" fontId="68" fillId="0" borderId="1" xfId="0" applyNumberFormat="1" applyFont="1" applyBorder="1"/>
    <xf numFmtId="1" fontId="68" fillId="0" borderId="1" xfId="0" applyNumberFormat="1" applyFont="1" applyBorder="1"/>
    <xf numFmtId="0" fontId="50" fillId="0" borderId="1" xfId="0" applyFont="1" applyBorder="1" applyAlignment="1">
      <alignment horizontal="center" vertical="top" wrapText="1"/>
    </xf>
    <xf numFmtId="0" fontId="69" fillId="0" borderId="1" xfId="0" applyFont="1" applyBorder="1" applyAlignment="1">
      <alignment horizontal="center"/>
    </xf>
    <xf numFmtId="0" fontId="73" fillId="0" borderId="1" xfId="0" applyFont="1" applyBorder="1" applyAlignment="1">
      <alignment horizontal="center" vertical="top" wrapText="1"/>
    </xf>
    <xf numFmtId="0" fontId="69" fillId="0" borderId="1" xfId="0" applyFont="1" applyBorder="1"/>
    <xf numFmtId="2" fontId="69" fillId="0" borderId="1" xfId="0" applyNumberFormat="1" applyFont="1" applyBorder="1" applyAlignment="1">
      <alignment horizontal="center"/>
    </xf>
    <xf numFmtId="1" fontId="69" fillId="0" borderId="1" xfId="0" applyNumberFormat="1" applyFont="1" applyBorder="1"/>
    <xf numFmtId="2" fontId="69" fillId="0" borderId="1" xfId="0" applyNumberFormat="1" applyFont="1" applyBorder="1"/>
    <xf numFmtId="0" fontId="71" fillId="0" borderId="1" xfId="0" applyFont="1" applyBorder="1"/>
    <xf numFmtId="2" fontId="71" fillId="0" borderId="1" xfId="0" applyNumberFormat="1" applyFont="1" applyBorder="1" applyAlignment="1">
      <alignment horizontal="right"/>
    </xf>
    <xf numFmtId="1" fontId="71" fillId="0" borderId="1" xfId="0" applyNumberFormat="1" applyFont="1" applyBorder="1" applyAlignment="1">
      <alignment horizontal="right"/>
    </xf>
    <xf numFmtId="2" fontId="71" fillId="0" borderId="1" xfId="0" applyNumberFormat="1" applyFont="1" applyBorder="1"/>
    <xf numFmtId="1" fontId="71" fillId="0" borderId="1" xfId="0" applyNumberFormat="1" applyFont="1" applyBorder="1"/>
    <xf numFmtId="0" fontId="75" fillId="0" borderId="0" xfId="0" applyFont="1"/>
    <xf numFmtId="0" fontId="77" fillId="0" borderId="1" xfId="0" applyFont="1" applyBorder="1" applyAlignment="1">
      <alignment horizontal="center" vertical="top" wrapText="1"/>
    </xf>
    <xf numFmtId="0" fontId="67" fillId="0" borderId="1" xfId="0" applyFont="1" applyBorder="1" applyAlignment="1">
      <alignment horizontal="center"/>
    </xf>
    <xf numFmtId="0" fontId="18" fillId="0" borderId="0" xfId="0" applyFont="1"/>
    <xf numFmtId="0" fontId="79" fillId="0" borderId="0" xfId="0" applyFont="1"/>
    <xf numFmtId="0" fontId="80" fillId="0" borderId="0" xfId="0" applyFont="1" applyAlignment="1"/>
    <xf numFmtId="0" fontId="81" fillId="0" borderId="0" xfId="0" applyFont="1"/>
    <xf numFmtId="0" fontId="18" fillId="0" borderId="0" xfId="0" applyFont="1" applyBorder="1" applyAlignment="1">
      <alignment vertical="top" wrapText="1"/>
    </xf>
    <xf numFmtId="0" fontId="82" fillId="0" borderId="0" xfId="0" applyFont="1" applyBorder="1" applyAlignment="1">
      <alignment vertical="top" wrapText="1"/>
    </xf>
    <xf numFmtId="0" fontId="81" fillId="0" borderId="0" xfId="0" applyFont="1" applyBorder="1" applyAlignment="1">
      <alignment vertical="top" wrapText="1"/>
    </xf>
    <xf numFmtId="0" fontId="82" fillId="0" borderId="0" xfId="0" applyFont="1" applyBorder="1" applyAlignment="1">
      <alignment horizontal="center" vertical="top" wrapText="1"/>
    </xf>
    <xf numFmtId="0" fontId="81" fillId="0" borderId="0" xfId="0" applyFont="1" applyBorder="1" applyAlignment="1">
      <alignment horizontal="center" vertical="top" wrapText="1"/>
    </xf>
    <xf numFmtId="2" fontId="20" fillId="0" borderId="1" xfId="0" applyNumberFormat="1" applyFont="1" applyBorder="1" applyAlignment="1">
      <alignment horizontal="center"/>
    </xf>
    <xf numFmtId="2" fontId="20" fillId="0" borderId="1" xfId="0" applyNumberFormat="1" applyFont="1" applyBorder="1"/>
    <xf numFmtId="1" fontId="20" fillId="0" borderId="1" xfId="0" applyNumberFormat="1" applyFont="1" applyBorder="1"/>
    <xf numFmtId="2" fontId="21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right"/>
    </xf>
    <xf numFmtId="0" fontId="21" fillId="0" borderId="0" xfId="0" applyFont="1"/>
    <xf numFmtId="2" fontId="83" fillId="0" borderId="1" xfId="0" applyNumberFormat="1" applyFont="1" applyBorder="1" applyAlignment="1">
      <alignment horizontal="right"/>
    </xf>
    <xf numFmtId="1" fontId="83" fillId="0" borderId="1" xfId="0" applyNumberFormat="1" applyFont="1" applyBorder="1" applyAlignment="1">
      <alignment horizontal="right"/>
    </xf>
    <xf numFmtId="0" fontId="83" fillId="0" borderId="0" xfId="0" applyFont="1"/>
    <xf numFmtId="2" fontId="20" fillId="0" borderId="1" xfId="0" applyNumberFormat="1" applyFont="1" applyBorder="1" applyAlignment="1">
      <alignment horizontal="right"/>
    </xf>
    <xf numFmtId="1" fontId="20" fillId="0" borderId="1" xfId="0" applyNumberFormat="1" applyFont="1" applyBorder="1" applyAlignment="1">
      <alignment horizontal="right"/>
    </xf>
    <xf numFmtId="0" fontId="67" fillId="0" borderId="0" xfId="0" applyFont="1"/>
    <xf numFmtId="1" fontId="68" fillId="0" borderId="1" xfId="0" applyNumberFormat="1" applyFont="1" applyBorder="1" applyAlignment="1">
      <alignment horizontal="right"/>
    </xf>
    <xf numFmtId="0" fontId="68" fillId="0" borderId="0" xfId="0" applyFont="1"/>
    <xf numFmtId="0" fontId="85" fillId="0" borderId="1" xfId="0" applyFont="1" applyBorder="1"/>
    <xf numFmtId="2" fontId="85" fillId="0" borderId="1" xfId="0" applyNumberFormat="1" applyFont="1" applyBorder="1" applyAlignment="1">
      <alignment horizontal="center"/>
    </xf>
    <xf numFmtId="1" fontId="85" fillId="0" borderId="1" xfId="0" applyNumberFormat="1" applyFont="1" applyBorder="1"/>
    <xf numFmtId="2" fontId="85" fillId="0" borderId="1" xfId="0" applyNumberFormat="1" applyFont="1" applyBorder="1"/>
    <xf numFmtId="0" fontId="86" fillId="0" borderId="1" xfId="0" applyFont="1" applyBorder="1"/>
    <xf numFmtId="2" fontId="86" fillId="0" borderId="1" xfId="0" applyNumberFormat="1" applyFont="1" applyBorder="1" applyAlignment="1">
      <alignment horizontal="right"/>
    </xf>
    <xf numFmtId="1" fontId="86" fillId="0" borderId="1" xfId="0" applyNumberFormat="1" applyFont="1" applyBorder="1" applyAlignment="1">
      <alignment horizontal="right"/>
    </xf>
    <xf numFmtId="2" fontId="86" fillId="0" borderId="1" xfId="0" applyNumberFormat="1" applyFont="1" applyBorder="1"/>
    <xf numFmtId="1" fontId="86" fillId="0" borderId="1" xfId="0" applyNumberFormat="1" applyFont="1" applyBorder="1"/>
    <xf numFmtId="0" fontId="12" fillId="0" borderId="1" xfId="0" applyFont="1" applyBorder="1"/>
    <xf numFmtId="1" fontId="12" fillId="0" borderId="1" xfId="0" applyNumberFormat="1" applyFont="1" applyBorder="1"/>
    <xf numFmtId="2" fontId="12" fillId="0" borderId="1" xfId="0" applyNumberFormat="1" applyFont="1" applyBorder="1"/>
    <xf numFmtId="2" fontId="58" fillId="0" borderId="1" xfId="0" applyNumberFormat="1" applyFont="1" applyBorder="1" applyAlignment="1">
      <alignment horizontal="center"/>
    </xf>
    <xf numFmtId="2" fontId="58" fillId="0" borderId="1" xfId="0" applyNumberFormat="1" applyFont="1" applyBorder="1"/>
    <xf numFmtId="1" fontId="58" fillId="0" borderId="1" xfId="0" applyNumberFormat="1" applyFont="1" applyBorder="1"/>
    <xf numFmtId="2" fontId="84" fillId="0" borderId="1" xfId="0" applyNumberFormat="1" applyFont="1" applyBorder="1" applyAlignment="1">
      <alignment horizontal="right"/>
    </xf>
    <xf numFmtId="1" fontId="84" fillId="0" borderId="1" xfId="0" applyNumberFormat="1" applyFont="1" applyBorder="1"/>
    <xf numFmtId="2" fontId="84" fillId="0" borderId="1" xfId="0" applyNumberFormat="1" applyFont="1" applyBorder="1"/>
    <xf numFmtId="0" fontId="87" fillId="0" borderId="0" xfId="0" applyFont="1"/>
    <xf numFmtId="2" fontId="87" fillId="0" borderId="0" xfId="0" applyNumberFormat="1" applyFont="1"/>
    <xf numFmtId="0" fontId="58" fillId="0" borderId="1" xfId="0" applyFont="1" applyBorder="1"/>
    <xf numFmtId="0" fontId="84" fillId="0" borderId="1" xfId="0" applyFont="1" applyBorder="1"/>
    <xf numFmtId="1" fontId="84" fillId="0" borderId="1" xfId="0" applyNumberFormat="1" applyFont="1" applyBorder="1" applyAlignment="1">
      <alignment horizontal="right"/>
    </xf>
    <xf numFmtId="0" fontId="88" fillId="0" borderId="1" xfId="0" applyFont="1" applyBorder="1"/>
    <xf numFmtId="2" fontId="88" fillId="0" borderId="1" xfId="0" applyNumberFormat="1" applyFont="1" applyBorder="1" applyAlignment="1">
      <alignment horizontal="center"/>
    </xf>
    <xf numFmtId="1" fontId="88" fillId="0" borderId="1" xfId="0" applyNumberFormat="1" applyFont="1" applyBorder="1"/>
    <xf numFmtId="2" fontId="88" fillId="0" borderId="1" xfId="0" applyNumberFormat="1" applyFont="1" applyBorder="1"/>
    <xf numFmtId="2" fontId="52" fillId="0" borderId="1" xfId="0" applyNumberFormat="1" applyFont="1" applyBorder="1" applyAlignment="1">
      <alignment horizontal="center"/>
    </xf>
    <xf numFmtId="2" fontId="52" fillId="0" borderId="1" xfId="0" applyNumberFormat="1" applyFont="1" applyBorder="1"/>
    <xf numFmtId="1" fontId="52" fillId="0" borderId="1" xfId="0" applyNumberFormat="1" applyFont="1" applyBorder="1"/>
    <xf numFmtId="0" fontId="74" fillId="0" borderId="1" xfId="0" applyFont="1" applyBorder="1"/>
    <xf numFmtId="2" fontId="74" fillId="0" borderId="1" xfId="0" applyNumberFormat="1" applyFont="1" applyBorder="1" applyAlignment="1">
      <alignment horizontal="right"/>
    </xf>
    <xf numFmtId="1" fontId="74" fillId="0" borderId="1" xfId="0" applyNumberFormat="1" applyFont="1" applyBorder="1" applyAlignment="1">
      <alignment horizontal="right"/>
    </xf>
    <xf numFmtId="2" fontId="74" fillId="0" borderId="1" xfId="0" applyNumberFormat="1" applyFont="1" applyBorder="1"/>
    <xf numFmtId="1" fontId="74" fillId="0" borderId="1" xfId="0" applyNumberFormat="1" applyFont="1" applyBorder="1"/>
    <xf numFmtId="2" fontId="55" fillId="0" borderId="1" xfId="0" applyNumberFormat="1" applyFont="1" applyBorder="1" applyAlignment="1">
      <alignment horizontal="right"/>
    </xf>
    <xf numFmtId="1" fontId="55" fillId="0" borderId="1" xfId="0" applyNumberFormat="1" applyFont="1" applyBorder="1"/>
    <xf numFmtId="2" fontId="55" fillId="0" borderId="1" xfId="0" applyNumberFormat="1" applyFont="1" applyBorder="1"/>
    <xf numFmtId="2" fontId="0" fillId="0" borderId="0" xfId="0" applyNumberFormat="1"/>
    <xf numFmtId="0" fontId="90" fillId="0" borderId="1" xfId="0" applyFont="1" applyBorder="1"/>
    <xf numFmtId="2" fontId="90" fillId="0" borderId="1" xfId="0" applyNumberFormat="1" applyFont="1" applyBorder="1" applyAlignment="1">
      <alignment horizontal="center"/>
    </xf>
    <xf numFmtId="1" fontId="90" fillId="0" borderId="1" xfId="0" applyNumberFormat="1" applyFont="1" applyBorder="1"/>
    <xf numFmtId="2" fontId="90" fillId="0" borderId="1" xfId="0" applyNumberFormat="1" applyFont="1" applyBorder="1"/>
    <xf numFmtId="2" fontId="54" fillId="0" borderId="1" xfId="0" applyNumberFormat="1" applyFont="1" applyBorder="1"/>
    <xf numFmtId="1" fontId="54" fillId="0" borderId="1" xfId="0" applyNumberFormat="1" applyFont="1" applyBorder="1"/>
    <xf numFmtId="0" fontId="91" fillId="0" borderId="1" xfId="0" applyFont="1" applyBorder="1"/>
    <xf numFmtId="2" fontId="91" fillId="0" borderId="1" xfId="0" applyNumberFormat="1" applyFont="1" applyBorder="1" applyAlignment="1">
      <alignment horizontal="right"/>
    </xf>
    <xf numFmtId="1" fontId="91" fillId="0" borderId="1" xfId="0" applyNumberFormat="1" applyFont="1" applyBorder="1" applyAlignment="1">
      <alignment horizontal="right"/>
    </xf>
    <xf numFmtId="2" fontId="91" fillId="0" borderId="1" xfId="0" applyNumberFormat="1" applyFont="1" applyBorder="1"/>
    <xf numFmtId="1" fontId="91" fillId="0" borderId="1" xfId="0" applyNumberFormat="1" applyFont="1" applyBorder="1"/>
    <xf numFmtId="2" fontId="92" fillId="0" borderId="1" xfId="0" applyNumberFormat="1" applyFont="1" applyBorder="1" applyAlignment="1">
      <alignment horizontal="right"/>
    </xf>
    <xf numFmtId="1" fontId="92" fillId="0" borderId="1" xfId="0" applyNumberFormat="1" applyFont="1" applyBorder="1"/>
    <xf numFmtId="2" fontId="92" fillId="0" borderId="1" xfId="0" applyNumberFormat="1" applyFont="1" applyBorder="1"/>
    <xf numFmtId="0" fontId="93" fillId="0" borderId="0" xfId="0" applyFont="1"/>
    <xf numFmtId="2" fontId="90" fillId="0" borderId="3" xfId="0" applyNumberFormat="1" applyFont="1" applyFill="1" applyBorder="1" applyAlignment="1">
      <alignment horizontal="center"/>
    </xf>
    <xf numFmtId="164" fontId="90" fillId="0" borderId="1" xfId="0" applyNumberFormat="1" applyFont="1" applyBorder="1" applyAlignment="1">
      <alignment horizontal="center"/>
    </xf>
    <xf numFmtId="164" fontId="91" fillId="0" borderId="1" xfId="0" applyNumberFormat="1" applyFont="1" applyBorder="1" applyAlignment="1">
      <alignment horizontal="right"/>
    </xf>
    <xf numFmtId="0" fontId="22" fillId="0" borderId="0" xfId="0" applyFont="1"/>
    <xf numFmtId="2" fontId="7" fillId="0" borderId="0" xfId="0" applyNumberFormat="1" applyFont="1"/>
    <xf numFmtId="164" fontId="88" fillId="0" borderId="1" xfId="0" applyNumberFormat="1" applyFont="1" applyBorder="1" applyAlignment="1">
      <alignment horizontal="center"/>
    </xf>
    <xf numFmtId="164" fontId="74" fillId="0" borderId="1" xfId="0" applyNumberFormat="1" applyFont="1" applyBorder="1" applyAlignment="1">
      <alignment horizontal="right"/>
    </xf>
    <xf numFmtId="0" fontId="94" fillId="0" borderId="1" xfId="0" applyFont="1" applyBorder="1" applyAlignment="1">
      <alignment horizontal="center" vertical="top" wrapText="1"/>
    </xf>
    <xf numFmtId="0" fontId="85" fillId="0" borderId="1" xfId="0" applyFont="1" applyBorder="1" applyAlignment="1">
      <alignment horizontal="center"/>
    </xf>
    <xf numFmtId="0" fontId="97" fillId="0" borderId="0" xfId="0" applyFont="1"/>
    <xf numFmtId="0" fontId="96" fillId="0" borderId="0" xfId="0" applyFont="1"/>
    <xf numFmtId="0" fontId="0" fillId="0" borderId="1" xfId="0" applyBorder="1"/>
    <xf numFmtId="2" fontId="20" fillId="0" borderId="0" xfId="0" applyNumberFormat="1" applyFont="1"/>
    <xf numFmtId="0" fontId="101" fillId="0" borderId="1" xfId="0" applyFont="1" applyBorder="1" applyAlignment="1">
      <alignment horizontal="center" vertical="top" wrapText="1"/>
    </xf>
    <xf numFmtId="0" fontId="102" fillId="0" borderId="0" xfId="0" applyFont="1"/>
    <xf numFmtId="0" fontId="98" fillId="0" borderId="1" xfId="0" applyFont="1" applyBorder="1"/>
    <xf numFmtId="2" fontId="98" fillId="0" borderId="1" xfId="0" applyNumberFormat="1" applyFont="1" applyBorder="1" applyAlignment="1">
      <alignment horizontal="center"/>
    </xf>
    <xf numFmtId="164" fontId="98" fillId="0" borderId="1" xfId="0" applyNumberFormat="1" applyFont="1" applyBorder="1" applyAlignment="1">
      <alignment horizontal="center"/>
    </xf>
    <xf numFmtId="1" fontId="98" fillId="0" borderId="1" xfId="0" applyNumberFormat="1" applyFont="1" applyBorder="1"/>
    <xf numFmtId="2" fontId="98" fillId="0" borderId="1" xfId="0" applyNumberFormat="1" applyFont="1" applyBorder="1"/>
    <xf numFmtId="2" fontId="65" fillId="0" borderId="1" xfId="0" applyNumberFormat="1" applyFont="1" applyBorder="1"/>
    <xf numFmtId="1" fontId="65" fillId="0" borderId="1" xfId="0" applyNumberFormat="1" applyFont="1" applyBorder="1"/>
    <xf numFmtId="0" fontId="89" fillId="0" borderId="1" xfId="0" applyFont="1" applyBorder="1"/>
    <xf numFmtId="2" fontId="89" fillId="0" borderId="1" xfId="0" applyNumberFormat="1" applyFont="1" applyBorder="1" applyAlignment="1">
      <alignment horizontal="right"/>
    </xf>
    <xf numFmtId="164" fontId="89" fillId="0" borderId="1" xfId="0" applyNumberFormat="1" applyFont="1" applyBorder="1" applyAlignment="1">
      <alignment horizontal="right"/>
    </xf>
    <xf numFmtId="1" fontId="89" fillId="0" borderId="1" xfId="0" applyNumberFormat="1" applyFont="1" applyBorder="1" applyAlignment="1">
      <alignment horizontal="right"/>
    </xf>
    <xf numFmtId="2" fontId="89" fillId="0" borderId="1" xfId="0" applyNumberFormat="1" applyFont="1" applyBorder="1"/>
    <xf numFmtId="1" fontId="89" fillId="0" borderId="1" xfId="0" applyNumberFormat="1" applyFont="1" applyBorder="1"/>
    <xf numFmtId="2" fontId="62" fillId="0" borderId="1" xfId="0" applyNumberFormat="1" applyFont="1" applyBorder="1"/>
    <xf numFmtId="1" fontId="62" fillId="0" borderId="1" xfId="0" applyNumberFormat="1" applyFont="1" applyBorder="1"/>
    <xf numFmtId="0" fontId="98" fillId="0" borderId="1" xfId="0" applyFont="1" applyBorder="1" applyAlignment="1">
      <alignment horizontal="center"/>
    </xf>
    <xf numFmtId="0" fontId="88" fillId="0" borderId="1" xfId="0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12" fillId="0" borderId="0" xfId="0" applyFont="1" applyAlignment="1">
      <alignment horizontal="center" vertical="top" wrapText="1"/>
    </xf>
    <xf numFmtId="0" fontId="12" fillId="0" borderId="2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108" fillId="0" borderId="1" xfId="0" applyFont="1" applyBorder="1"/>
    <xf numFmtId="0" fontId="106" fillId="0" borderId="1" xfId="0" applyFont="1" applyBorder="1"/>
    <xf numFmtId="2" fontId="106" fillId="0" borderId="1" xfId="0" applyNumberFormat="1" applyFont="1" applyBorder="1" applyAlignment="1">
      <alignment horizontal="center"/>
    </xf>
    <xf numFmtId="164" fontId="106" fillId="0" borderId="1" xfId="0" applyNumberFormat="1" applyFont="1" applyBorder="1" applyAlignment="1">
      <alignment horizontal="center"/>
    </xf>
    <xf numFmtId="1" fontId="106" fillId="0" borderId="1" xfId="0" applyNumberFormat="1" applyFont="1" applyBorder="1"/>
    <xf numFmtId="2" fontId="106" fillId="0" borderId="1" xfId="0" applyNumberFormat="1" applyFont="1" applyBorder="1"/>
    <xf numFmtId="0" fontId="95" fillId="0" borderId="1" xfId="0" applyFont="1" applyBorder="1"/>
    <xf numFmtId="2" fontId="95" fillId="0" borderId="1" xfId="0" applyNumberFormat="1" applyFont="1" applyBorder="1" applyAlignment="1">
      <alignment horizontal="right"/>
    </xf>
    <xf numFmtId="164" fontId="95" fillId="0" borderId="1" xfId="0" applyNumberFormat="1" applyFont="1" applyBorder="1" applyAlignment="1">
      <alignment horizontal="right"/>
    </xf>
    <xf numFmtId="1" fontId="95" fillId="0" borderId="1" xfId="0" applyNumberFormat="1" applyFont="1" applyBorder="1" applyAlignment="1">
      <alignment horizontal="right"/>
    </xf>
    <xf numFmtId="2" fontId="95" fillId="0" borderId="1" xfId="0" applyNumberFormat="1" applyFont="1" applyBorder="1"/>
    <xf numFmtId="1" fontId="95" fillId="0" borderId="1" xfId="0" applyNumberFormat="1" applyFont="1" applyBorder="1"/>
    <xf numFmtId="1" fontId="53" fillId="0" borderId="1" xfId="0" applyNumberFormat="1" applyFont="1" applyBorder="1"/>
    <xf numFmtId="0" fontId="62" fillId="0" borderId="2" xfId="0" applyFont="1" applyBorder="1" applyAlignment="1">
      <alignment vertical="top" wrapText="1"/>
    </xf>
    <xf numFmtId="2" fontId="98" fillId="0" borderId="1" xfId="0" applyNumberFormat="1" applyFont="1" applyBorder="1" applyAlignment="1">
      <alignment horizontal="right"/>
    </xf>
    <xf numFmtId="164" fontId="98" fillId="0" borderId="1" xfId="0" applyNumberFormat="1" applyFont="1" applyBorder="1" applyAlignment="1">
      <alignment horizontal="right"/>
    </xf>
    <xf numFmtId="1" fontId="98" fillId="0" borderId="1" xfId="0" applyNumberFormat="1" applyFont="1" applyBorder="1" applyAlignment="1">
      <alignment horizontal="right"/>
    </xf>
    <xf numFmtId="0" fontId="47" fillId="0" borderId="1" xfId="0" applyFont="1" applyBorder="1" applyAlignment="1">
      <alignment horizontal="center" vertical="top" wrapText="1"/>
    </xf>
    <xf numFmtId="0" fontId="48" fillId="0" borderId="1" xfId="0" applyFont="1" applyBorder="1"/>
    <xf numFmtId="2" fontId="48" fillId="0" borderId="1" xfId="0" applyNumberFormat="1" applyFont="1" applyBorder="1"/>
    <xf numFmtId="1" fontId="48" fillId="0" borderId="1" xfId="0" applyNumberFormat="1" applyFont="1" applyBorder="1"/>
    <xf numFmtId="0" fontId="66" fillId="0" borderId="0" xfId="0" applyFont="1"/>
    <xf numFmtId="0" fontId="110" fillId="0" borderId="0" xfId="0" applyFont="1"/>
    <xf numFmtId="0" fontId="37" fillId="0" borderId="1" xfId="0" applyFont="1" applyBorder="1"/>
    <xf numFmtId="2" fontId="37" fillId="0" borderId="1" xfId="0" applyNumberFormat="1" applyFont="1" applyBorder="1"/>
    <xf numFmtId="1" fontId="37" fillId="0" borderId="1" xfId="0" applyNumberFormat="1" applyFont="1" applyBorder="1"/>
    <xf numFmtId="2" fontId="46" fillId="0" borderId="0" xfId="0" applyNumberFormat="1" applyFont="1"/>
    <xf numFmtId="1" fontId="46" fillId="0" borderId="0" xfId="0" applyNumberFormat="1" applyFont="1"/>
    <xf numFmtId="1" fontId="20" fillId="0" borderId="0" xfId="0" applyNumberFormat="1" applyFont="1"/>
    <xf numFmtId="0" fontId="113" fillId="0" borderId="0" xfId="0" applyFont="1"/>
    <xf numFmtId="0" fontId="112" fillId="0" borderId="0" xfId="0" applyFont="1"/>
    <xf numFmtId="0" fontId="20" fillId="0" borderId="8" xfId="0" applyFont="1" applyBorder="1"/>
    <xf numFmtId="0" fontId="55" fillId="0" borderId="9" xfId="0" applyFont="1" applyBorder="1" applyAlignment="1">
      <alignment vertical="top" wrapText="1"/>
    </xf>
    <xf numFmtId="0" fontId="104" fillId="0" borderId="10" xfId="0" applyFont="1" applyBorder="1" applyAlignment="1">
      <alignment vertical="top" wrapText="1"/>
    </xf>
    <xf numFmtId="2" fontId="47" fillId="0" borderId="0" xfId="0" applyNumberFormat="1" applyFont="1"/>
    <xf numFmtId="0" fontId="10" fillId="0" borderId="0" xfId="0" applyFont="1"/>
    <xf numFmtId="0" fontId="89" fillId="0" borderId="0" xfId="0" applyFont="1" applyBorder="1"/>
    <xf numFmtId="2" fontId="89" fillId="0" borderId="0" xfId="0" applyNumberFormat="1" applyFont="1" applyBorder="1" applyAlignment="1">
      <alignment horizontal="right"/>
    </xf>
    <xf numFmtId="164" fontId="89" fillId="0" borderId="0" xfId="0" applyNumberFormat="1" applyFont="1" applyBorder="1" applyAlignment="1">
      <alignment horizontal="right"/>
    </xf>
    <xf numFmtId="1" fontId="89" fillId="0" borderId="0" xfId="0" applyNumberFormat="1" applyFont="1" applyBorder="1" applyAlignment="1">
      <alignment horizontal="right"/>
    </xf>
    <xf numFmtId="1" fontId="98" fillId="0" borderId="0" xfId="0" applyNumberFormat="1" applyFont="1" applyBorder="1" applyAlignment="1">
      <alignment horizontal="right"/>
    </xf>
    <xf numFmtId="2" fontId="89" fillId="0" borderId="4" xfId="0" applyNumberFormat="1" applyFont="1" applyBorder="1" applyAlignment="1">
      <alignment horizontal="right"/>
    </xf>
    <xf numFmtId="1" fontId="89" fillId="0" borderId="4" xfId="0" applyNumberFormat="1" applyFont="1" applyBorder="1"/>
    <xf numFmtId="2" fontId="62" fillId="0" borderId="0" xfId="0" applyNumberFormat="1" applyFont="1" applyBorder="1"/>
    <xf numFmtId="1" fontId="62" fillId="0" borderId="0" xfId="0" applyNumberFormat="1" applyFont="1" applyBorder="1"/>
    <xf numFmtId="0" fontId="12" fillId="0" borderId="1" xfId="0" applyFont="1" applyBorder="1" applyAlignment="1">
      <alignment horizontal="center"/>
    </xf>
    <xf numFmtId="2" fontId="118" fillId="0" borderId="1" xfId="0" applyNumberFormat="1" applyFont="1" applyBorder="1" applyAlignment="1">
      <alignment horizontal="right"/>
    </xf>
    <xf numFmtId="164" fontId="118" fillId="0" borderId="1" xfId="0" applyNumberFormat="1" applyFont="1" applyBorder="1" applyAlignment="1">
      <alignment horizontal="right"/>
    </xf>
    <xf numFmtId="1" fontId="118" fillId="0" borderId="1" xfId="0" applyNumberFormat="1" applyFont="1" applyBorder="1" applyAlignment="1">
      <alignment horizontal="right"/>
    </xf>
    <xf numFmtId="2" fontId="119" fillId="0" borderId="1" xfId="0" applyNumberFormat="1" applyFont="1" applyBorder="1" applyAlignment="1">
      <alignment horizontal="right"/>
    </xf>
    <xf numFmtId="1" fontId="118" fillId="0" borderId="1" xfId="0" applyNumberFormat="1" applyFont="1" applyBorder="1"/>
    <xf numFmtId="2" fontId="120" fillId="0" borderId="1" xfId="0" applyNumberFormat="1" applyFont="1" applyBorder="1"/>
    <xf numFmtId="1" fontId="120" fillId="0" borderId="1" xfId="0" applyNumberFormat="1" applyFont="1" applyBorder="1"/>
    <xf numFmtId="0" fontId="37" fillId="0" borderId="0" xfId="0" applyFont="1" applyBorder="1"/>
    <xf numFmtId="0" fontId="20" fillId="0" borderId="8" xfId="0" applyFont="1" applyBorder="1" applyAlignment="1">
      <alignment vertical="top" wrapText="1"/>
    </xf>
    <xf numFmtId="2" fontId="21" fillId="0" borderId="0" xfId="0" applyNumberFormat="1" applyFont="1"/>
    <xf numFmtId="2" fontId="106" fillId="0" borderId="1" xfId="0" applyNumberFormat="1" applyFont="1" applyBorder="1" applyAlignment="1">
      <alignment horizontal="right"/>
    </xf>
    <xf numFmtId="164" fontId="106" fillId="0" borderId="1" xfId="0" applyNumberFormat="1" applyFont="1" applyBorder="1" applyAlignment="1">
      <alignment horizontal="right"/>
    </xf>
    <xf numFmtId="1" fontId="106" fillId="0" borderId="1" xfId="0" applyNumberFormat="1" applyFont="1" applyBorder="1" applyAlignment="1">
      <alignment horizontal="right"/>
    </xf>
    <xf numFmtId="0" fontId="117" fillId="0" borderId="0" xfId="0" applyFont="1" applyAlignment="1">
      <alignment vertical="center"/>
    </xf>
    <xf numFmtId="0" fontId="10" fillId="0" borderId="0" xfId="0" applyFont="1" applyAlignment="1">
      <alignment horizontal="center" vertical="top" wrapText="1"/>
    </xf>
    <xf numFmtId="0" fontId="43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top" wrapText="1"/>
    </xf>
    <xf numFmtId="0" fontId="17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0" fillId="0" borderId="0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" xfId="0" applyFont="1" applyBorder="1"/>
    <xf numFmtId="0" fontId="37" fillId="0" borderId="0" xfId="0" applyFont="1" applyAlignment="1">
      <alignment vertical="top" wrapText="1"/>
    </xf>
    <xf numFmtId="0" fontId="17" fillId="0" borderId="0" xfId="0" applyFont="1" applyAlignment="1">
      <alignment wrapText="1"/>
    </xf>
    <xf numFmtId="0" fontId="37" fillId="0" borderId="0" xfId="0" applyFont="1" applyAlignment="1">
      <alignment wrapText="1"/>
    </xf>
    <xf numFmtId="0" fontId="17" fillId="0" borderId="2" xfId="0" applyFont="1" applyBorder="1" applyAlignment="1">
      <alignment wrapText="1"/>
    </xf>
    <xf numFmtId="0" fontId="37" fillId="0" borderId="2" xfId="0" applyFont="1" applyBorder="1" applyAlignment="1">
      <alignment wrapText="1"/>
    </xf>
    <xf numFmtId="0" fontId="44" fillId="0" borderId="1" xfId="0" applyFont="1" applyBorder="1" applyAlignment="1">
      <alignment horizontal="center" vertical="top" wrapText="1"/>
    </xf>
    <xf numFmtId="1" fontId="17" fillId="0" borderId="1" xfId="0" applyNumberFormat="1" applyFont="1" applyBorder="1"/>
    <xf numFmtId="2" fontId="17" fillId="0" borderId="1" xfId="0" applyNumberFormat="1" applyFont="1" applyBorder="1"/>
    <xf numFmtId="0" fontId="10" fillId="0" borderId="1" xfId="0" applyFont="1" applyBorder="1"/>
    <xf numFmtId="1" fontId="10" fillId="0" borderId="1" xfId="0" applyNumberFormat="1" applyFont="1" applyBorder="1"/>
    <xf numFmtId="2" fontId="10" fillId="0" borderId="1" xfId="0" applyNumberFormat="1" applyFont="1" applyBorder="1"/>
    <xf numFmtId="0" fontId="47" fillId="0" borderId="1" xfId="0" applyFont="1" applyBorder="1"/>
    <xf numFmtId="1" fontId="47" fillId="0" borderId="1" xfId="0" applyNumberFormat="1" applyFont="1" applyBorder="1"/>
    <xf numFmtId="2" fontId="47" fillId="0" borderId="1" xfId="0" applyNumberFormat="1" applyFont="1" applyBorder="1"/>
    <xf numFmtId="0" fontId="43" fillId="0" borderId="1" xfId="0" applyFont="1" applyBorder="1"/>
    <xf numFmtId="1" fontId="43" fillId="0" borderId="1" xfId="0" applyNumberFormat="1" applyFont="1" applyBorder="1"/>
    <xf numFmtId="2" fontId="43" fillId="0" borderId="1" xfId="0" applyNumberFormat="1" applyFont="1" applyBorder="1"/>
    <xf numFmtId="0" fontId="48" fillId="0" borderId="0" xfId="0" applyFont="1" applyAlignment="1">
      <alignment vertical="top" wrapText="1"/>
    </xf>
    <xf numFmtId="2" fontId="17" fillId="0" borderId="0" xfId="0" applyNumberFormat="1" applyFont="1"/>
    <xf numFmtId="2" fontId="37" fillId="0" borderId="0" xfId="0" applyNumberFormat="1" applyFont="1" applyBorder="1"/>
    <xf numFmtId="1" fontId="37" fillId="0" borderId="0" xfId="0" applyNumberFormat="1" applyFont="1" applyBorder="1"/>
    <xf numFmtId="0" fontId="47" fillId="0" borderId="1" xfId="0" applyFont="1" applyBorder="1" applyAlignment="1">
      <alignment horizontal="center" vertical="top" wrapText="1"/>
    </xf>
    <xf numFmtId="0" fontId="47" fillId="0" borderId="0" xfId="0" applyNumberFormat="1" applyFont="1"/>
    <xf numFmtId="0" fontId="47" fillId="0" borderId="1" xfId="0" applyFont="1" applyBorder="1" applyAlignment="1">
      <alignment horizontal="center" vertical="top" wrapText="1"/>
    </xf>
    <xf numFmtId="165" fontId="20" fillId="0" borderId="0" xfId="0" applyNumberFormat="1" applyFont="1"/>
    <xf numFmtId="0" fontId="47" fillId="0" borderId="1" xfId="0" applyFont="1" applyBorder="1" applyAlignment="1">
      <alignment horizontal="center" vertical="top" wrapText="1"/>
    </xf>
    <xf numFmtId="0" fontId="46" fillId="0" borderId="3" xfId="0" applyFont="1" applyFill="1" applyBorder="1"/>
    <xf numFmtId="0" fontId="47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2" fontId="88" fillId="0" borderId="1" xfId="0" applyNumberFormat="1" applyFont="1" applyBorder="1" applyAlignment="1">
      <alignment horizontal="right"/>
    </xf>
    <xf numFmtId="164" fontId="88" fillId="0" borderId="1" xfId="0" applyNumberFormat="1" applyFont="1" applyBorder="1" applyAlignment="1">
      <alignment horizontal="right"/>
    </xf>
    <xf numFmtId="1" fontId="88" fillId="0" borderId="1" xfId="0" applyNumberFormat="1" applyFont="1" applyBorder="1" applyAlignment="1">
      <alignment horizontal="right"/>
    </xf>
    <xf numFmtId="0" fontId="47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2" fontId="122" fillId="0" borderId="1" xfId="0" applyNumberFormat="1" applyFont="1" applyBorder="1" applyAlignment="1">
      <alignment horizontal="right"/>
    </xf>
    <xf numFmtId="1" fontId="122" fillId="0" borderId="1" xfId="0" applyNumberFormat="1" applyFont="1" applyBorder="1" applyAlignment="1">
      <alignment horizontal="right"/>
    </xf>
    <xf numFmtId="2" fontId="122" fillId="0" borderId="1" xfId="0" applyNumberFormat="1" applyFont="1" applyBorder="1"/>
    <xf numFmtId="1" fontId="122" fillId="0" borderId="1" xfId="0" applyNumberFormat="1" applyFont="1" applyBorder="1"/>
    <xf numFmtId="2" fontId="123" fillId="0" borderId="1" xfId="0" applyNumberFormat="1" applyFont="1" applyBorder="1"/>
    <xf numFmtId="1" fontId="123" fillId="0" borderId="1" xfId="0" applyNumberFormat="1" applyFont="1" applyBorder="1"/>
    <xf numFmtId="2" fontId="124" fillId="0" borderId="1" xfId="0" applyNumberFormat="1" applyFont="1" applyBorder="1" applyAlignment="1">
      <alignment horizontal="right"/>
    </xf>
    <xf numFmtId="1" fontId="124" fillId="0" borderId="1" xfId="0" applyNumberFormat="1" applyFont="1" applyBorder="1" applyAlignment="1">
      <alignment horizontal="right"/>
    </xf>
    <xf numFmtId="1" fontId="124" fillId="0" borderId="1" xfId="0" applyNumberFormat="1" applyFont="1" applyBorder="1"/>
    <xf numFmtId="2" fontId="125" fillId="0" borderId="1" xfId="0" applyNumberFormat="1" applyFont="1" applyBorder="1"/>
    <xf numFmtId="1" fontId="125" fillId="0" borderId="1" xfId="0" applyNumberFormat="1" applyFont="1" applyBorder="1"/>
    <xf numFmtId="0" fontId="0" fillId="0" borderId="0" xfId="0" applyBorder="1"/>
    <xf numFmtId="0" fontId="117" fillId="0" borderId="0" xfId="0" applyFont="1" applyBorder="1" applyAlignment="1">
      <alignment vertical="center"/>
    </xf>
    <xf numFmtId="0" fontId="113" fillId="0" borderId="0" xfId="0" applyFont="1" applyBorder="1"/>
    <xf numFmtId="0" fontId="112" fillId="0" borderId="0" xfId="0" applyFont="1" applyBorder="1"/>
    <xf numFmtId="0" fontId="113" fillId="0" borderId="0" xfId="0" applyFont="1" applyBorder="1" applyAlignment="1">
      <alignment wrapText="1"/>
    </xf>
    <xf numFmtId="0" fontId="20" fillId="0" borderId="0" xfId="0" applyFont="1" applyBorder="1" applyAlignment="1">
      <alignment vertical="top" wrapText="1"/>
    </xf>
    <xf numFmtId="0" fontId="55" fillId="0" borderId="0" xfId="0" applyFont="1" applyBorder="1" applyAlignment="1">
      <alignment vertical="top" wrapText="1"/>
    </xf>
    <xf numFmtId="0" fontId="104" fillId="0" borderId="0" xfId="0" applyFont="1" applyBorder="1" applyAlignment="1">
      <alignment vertical="top" wrapText="1"/>
    </xf>
    <xf numFmtId="2" fontId="0" fillId="0" borderId="1" xfId="0" applyNumberFormat="1" applyBorder="1"/>
    <xf numFmtId="0" fontId="17" fillId="0" borderId="0" xfId="0" applyFont="1" applyAlignment="1">
      <alignment vertical="center"/>
    </xf>
    <xf numFmtId="0" fontId="122" fillId="0" borderId="1" xfId="0" applyFont="1" applyBorder="1" applyAlignment="1">
      <alignment horizontal="center" vertical="center"/>
    </xf>
    <xf numFmtId="0" fontId="122" fillId="0" borderId="1" xfId="0" applyFont="1" applyBorder="1" applyAlignment="1">
      <alignment vertical="center"/>
    </xf>
    <xf numFmtId="2" fontId="122" fillId="0" borderId="1" xfId="0" applyNumberFormat="1" applyFont="1" applyBorder="1" applyAlignment="1">
      <alignment horizontal="right" vertical="center"/>
    </xf>
    <xf numFmtId="1" fontId="122" fillId="0" borderId="1" xfId="0" applyNumberFormat="1" applyFont="1" applyBorder="1" applyAlignment="1">
      <alignment horizontal="right" vertical="center"/>
    </xf>
    <xf numFmtId="2" fontId="41" fillId="0" borderId="1" xfId="0" applyNumberFormat="1" applyFont="1" applyBorder="1" applyAlignment="1">
      <alignment vertical="center"/>
    </xf>
    <xf numFmtId="2" fontId="122" fillId="0" borderId="1" xfId="0" applyNumberFormat="1" applyFont="1" applyBorder="1" applyAlignment="1">
      <alignment vertical="center"/>
    </xf>
    <xf numFmtId="1" fontId="122" fillId="0" borderId="1" xfId="0" applyNumberFormat="1" applyFont="1" applyBorder="1" applyAlignment="1">
      <alignment vertical="center"/>
    </xf>
    <xf numFmtId="0" fontId="41" fillId="0" borderId="1" xfId="0" applyFont="1" applyBorder="1" applyAlignment="1">
      <alignment vertical="center"/>
    </xf>
    <xf numFmtId="2" fontId="123" fillId="0" borderId="1" xfId="0" applyNumberFormat="1" applyFont="1" applyBorder="1" applyAlignment="1">
      <alignment vertical="center"/>
    </xf>
    <xf numFmtId="1" fontId="123" fillId="0" borderId="1" xfId="0" applyNumberFormat="1" applyFont="1" applyBorder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124" fillId="0" borderId="1" xfId="0" applyFont="1" applyBorder="1" applyAlignment="1">
      <alignment vertical="center"/>
    </xf>
    <xf numFmtId="2" fontId="124" fillId="0" borderId="1" xfId="0" applyNumberFormat="1" applyFont="1" applyBorder="1" applyAlignment="1">
      <alignment horizontal="right" vertical="center"/>
    </xf>
    <xf numFmtId="1" fontId="124" fillId="0" borderId="1" xfId="0" applyNumberFormat="1" applyFont="1" applyBorder="1" applyAlignment="1">
      <alignment horizontal="right" vertical="center"/>
    </xf>
    <xf numFmtId="1" fontId="124" fillId="0" borderId="1" xfId="0" applyNumberFormat="1" applyFont="1" applyBorder="1" applyAlignment="1">
      <alignment vertical="center"/>
    </xf>
    <xf numFmtId="2" fontId="125" fillId="0" borderId="1" xfId="0" applyNumberFormat="1" applyFont="1" applyBorder="1" applyAlignment="1">
      <alignment vertical="center"/>
    </xf>
    <xf numFmtId="1" fontId="125" fillId="0" borderId="1" xfId="0" applyNumberFormat="1" applyFont="1" applyBorder="1" applyAlignment="1">
      <alignment vertical="center"/>
    </xf>
    <xf numFmtId="0" fontId="9" fillId="0" borderId="1" xfId="0" applyFont="1" applyBorder="1" applyAlignment="1">
      <alignment horizontal="center" vertical="top" wrapText="1"/>
    </xf>
    <xf numFmtId="0" fontId="46" fillId="0" borderId="1" xfId="1" applyFont="1" applyBorder="1" applyAlignment="1">
      <alignment vertical="center"/>
    </xf>
    <xf numFmtId="2" fontId="46" fillId="0" borderId="1" xfId="1" applyNumberFormat="1" applyFont="1" applyBorder="1" applyAlignment="1">
      <alignment vertical="center"/>
    </xf>
    <xf numFmtId="0" fontId="46" fillId="0" borderId="3" xfId="1" applyFont="1" applyFill="1" applyBorder="1" applyAlignment="1">
      <alignment vertical="center"/>
    </xf>
    <xf numFmtId="1" fontId="46" fillId="0" borderId="1" xfId="1" applyNumberFormat="1" applyFont="1" applyBorder="1" applyAlignment="1">
      <alignment vertical="center"/>
    </xf>
    <xf numFmtId="0" fontId="37" fillId="0" borderId="1" xfId="1" applyFont="1" applyBorder="1" applyAlignment="1">
      <alignment vertical="center"/>
    </xf>
    <xf numFmtId="2" fontId="37" fillId="0" borderId="1" xfId="1" applyNumberFormat="1" applyFont="1" applyBorder="1" applyAlignment="1">
      <alignment vertical="center"/>
    </xf>
    <xf numFmtId="1" fontId="37" fillId="0" borderId="1" xfId="1" applyNumberFormat="1" applyFont="1" applyBorder="1" applyAlignment="1">
      <alignment vertical="center"/>
    </xf>
    <xf numFmtId="0" fontId="122" fillId="0" borderId="1" xfId="0" applyFont="1" applyBorder="1" applyAlignment="1">
      <alignment horizontal="center"/>
    </xf>
    <xf numFmtId="0" fontId="122" fillId="0" borderId="1" xfId="0" applyFont="1" applyBorder="1"/>
    <xf numFmtId="0" fontId="124" fillId="0" borderId="1" xfId="0" applyFont="1" applyBorder="1"/>
    <xf numFmtId="0" fontId="46" fillId="0" borderId="1" xfId="1" applyFont="1" applyBorder="1"/>
    <xf numFmtId="2" fontId="46" fillId="0" borderId="1" xfId="1" applyNumberFormat="1" applyFont="1" applyBorder="1"/>
    <xf numFmtId="0" fontId="46" fillId="0" borderId="3" xfId="1" applyFont="1" applyFill="1" applyBorder="1"/>
    <xf numFmtId="1" fontId="46" fillId="0" borderId="1" xfId="1" applyNumberFormat="1" applyFont="1" applyBorder="1"/>
    <xf numFmtId="0" fontId="37" fillId="0" borderId="1" xfId="1" applyFont="1" applyBorder="1"/>
    <xf numFmtId="2" fontId="37" fillId="0" borderId="1" xfId="1" applyNumberFormat="1" applyFont="1" applyBorder="1"/>
    <xf numFmtId="1" fontId="37" fillId="0" borderId="1" xfId="1" applyNumberFormat="1" applyFont="1" applyBorder="1"/>
    <xf numFmtId="0" fontId="32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166" fontId="65" fillId="0" borderId="1" xfId="0" applyNumberFormat="1" applyFont="1" applyBorder="1"/>
    <xf numFmtId="0" fontId="32" fillId="0" borderId="1" xfId="0" applyFont="1" applyBorder="1" applyAlignment="1">
      <alignment horizontal="center" vertical="top" wrapText="1"/>
    </xf>
    <xf numFmtId="2" fontId="126" fillId="0" borderId="1" xfId="0" applyNumberFormat="1" applyFont="1" applyBorder="1" applyAlignment="1">
      <alignment horizontal="right"/>
    </xf>
    <xf numFmtId="164" fontId="20" fillId="0" borderId="0" xfId="0" applyNumberFormat="1" applyFont="1"/>
    <xf numFmtId="0" fontId="32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/>
    </xf>
    <xf numFmtId="0" fontId="117" fillId="0" borderId="1" xfId="0" applyFont="1" applyBorder="1" applyAlignment="1">
      <alignment vertical="center"/>
    </xf>
    <xf numFmtId="0" fontId="113" fillId="0" borderId="1" xfId="0" applyFont="1" applyBorder="1"/>
    <xf numFmtId="0" fontId="112" fillId="0" borderId="1" xfId="0" applyFont="1" applyBorder="1"/>
    <xf numFmtId="0" fontId="113" fillId="0" borderId="1" xfId="0" applyFont="1" applyBorder="1" applyAlignment="1">
      <alignment wrapText="1"/>
    </xf>
    <xf numFmtId="0" fontId="20" fillId="0" borderId="1" xfId="0" applyFont="1" applyBorder="1" applyAlignment="1">
      <alignment vertical="top" wrapText="1"/>
    </xf>
    <xf numFmtId="0" fontId="55" fillId="0" borderId="1" xfId="0" applyFont="1" applyBorder="1" applyAlignment="1">
      <alignment vertical="top" wrapText="1"/>
    </xf>
    <xf numFmtId="0" fontId="104" fillId="0" borderId="1" xfId="0" applyFont="1" applyBorder="1" applyAlignment="1">
      <alignment vertical="top" wrapText="1"/>
    </xf>
    <xf numFmtId="0" fontId="32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/>
    </xf>
    <xf numFmtId="0" fontId="21" fillId="0" borderId="0" xfId="0" applyFont="1" applyAlignment="1">
      <alignment wrapText="1"/>
    </xf>
    <xf numFmtId="0" fontId="121" fillId="0" borderId="0" xfId="0" applyFont="1" applyBorder="1" applyAlignment="1">
      <alignment horizontal="center" vertical="top" wrapText="1"/>
    </xf>
    <xf numFmtId="0" fontId="10" fillId="0" borderId="0" xfId="0" applyFont="1" applyAlignment="1">
      <alignment wrapText="1"/>
    </xf>
    <xf numFmtId="0" fontId="32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/>
    </xf>
    <xf numFmtId="0" fontId="0" fillId="0" borderId="1" xfId="0" applyBorder="1" applyAlignment="1"/>
    <xf numFmtId="2" fontId="127" fillId="0" borderId="1" xfId="0" applyNumberFormat="1" applyFont="1" applyBorder="1"/>
    <xf numFmtId="2" fontId="126" fillId="0" borderId="1" xfId="0" applyNumberFormat="1" applyFont="1" applyBorder="1"/>
    <xf numFmtId="0" fontId="32" fillId="0" borderId="1" xfId="0" applyFont="1" applyBorder="1" applyAlignment="1">
      <alignment horizontal="center" vertical="top" wrapText="1"/>
    </xf>
    <xf numFmtId="0" fontId="20" fillId="0" borderId="1" xfId="0" applyFont="1" applyBorder="1" applyAlignment="1">
      <alignment horizontal="center"/>
    </xf>
    <xf numFmtId="0" fontId="64" fillId="0" borderId="1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/>
    </xf>
    <xf numFmtId="0" fontId="64" fillId="0" borderId="1" xfId="1" applyFont="1" applyBorder="1"/>
    <xf numFmtId="2" fontId="64" fillId="0" borderId="1" xfId="1" applyNumberFormat="1" applyFont="1" applyBorder="1"/>
    <xf numFmtId="0" fontId="64" fillId="0" borderId="3" xfId="1" applyFont="1" applyFill="1" applyBorder="1"/>
    <xf numFmtId="1" fontId="64" fillId="0" borderId="1" xfId="1" applyNumberFormat="1" applyFont="1" applyBorder="1"/>
    <xf numFmtId="0" fontId="48" fillId="0" borderId="1" xfId="1" applyFont="1" applyBorder="1"/>
    <xf numFmtId="2" fontId="48" fillId="0" borderId="1" xfId="1" applyNumberFormat="1" applyFont="1" applyBorder="1"/>
    <xf numFmtId="1" fontId="48" fillId="0" borderId="1" xfId="1" applyNumberFormat="1" applyFont="1" applyBorder="1"/>
    <xf numFmtId="2" fontId="32" fillId="0" borderId="1" xfId="0" applyNumberFormat="1" applyFont="1" applyBorder="1" applyAlignment="1">
      <alignment horizontal="right" vertical="center" wrapText="1"/>
    </xf>
    <xf numFmtId="0" fontId="64" fillId="0" borderId="1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2" fontId="98" fillId="0" borderId="8" xfId="0" applyNumberFormat="1" applyFont="1" applyBorder="1" applyAlignment="1">
      <alignment horizontal="right"/>
    </xf>
    <xf numFmtId="2" fontId="98" fillId="0" borderId="10" xfId="0" applyNumberFormat="1" applyFont="1" applyBorder="1" applyAlignment="1">
      <alignment horizontal="right"/>
    </xf>
    <xf numFmtId="0" fontId="88" fillId="0" borderId="7" xfId="0" applyFont="1" applyBorder="1" applyAlignment="1">
      <alignment horizontal="center"/>
    </xf>
    <xf numFmtId="2" fontId="98" fillId="0" borderId="6" xfId="0" applyNumberFormat="1" applyFont="1" applyBorder="1" applyAlignment="1">
      <alignment horizontal="right"/>
    </xf>
    <xf numFmtId="1" fontId="98" fillId="0" borderId="10" xfId="0" applyNumberFormat="1" applyFont="1" applyBorder="1" applyAlignment="1">
      <alignment horizontal="right"/>
    </xf>
    <xf numFmtId="2" fontId="98" fillId="0" borderId="7" xfId="0" applyNumberFormat="1" applyFont="1" applyBorder="1" applyAlignment="1">
      <alignment horizontal="right"/>
    </xf>
    <xf numFmtId="0" fontId="122" fillId="0" borderId="8" xfId="0" applyFont="1" applyBorder="1"/>
    <xf numFmtId="2" fontId="98" fillId="0" borderId="9" xfId="0" applyNumberFormat="1" applyFont="1" applyBorder="1" applyAlignment="1">
      <alignment horizontal="right"/>
    </xf>
    <xf numFmtId="0" fontId="128" fillId="0" borderId="1" xfId="0" applyFont="1" applyBorder="1"/>
    <xf numFmtId="0" fontId="64" fillId="0" borderId="1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1" fontId="89" fillId="0" borderId="0" xfId="0" applyNumberFormat="1" applyFont="1" applyBorder="1"/>
    <xf numFmtId="2" fontId="89" fillId="0" borderId="0" xfId="0" applyNumberFormat="1" applyFont="1" applyBorder="1"/>
    <xf numFmtId="0" fontId="64" fillId="0" borderId="1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2" fontId="0" fillId="0" borderId="1" xfId="0" applyNumberFormat="1" applyFont="1" applyBorder="1" applyAlignment="1">
      <alignment horizontal="center" vertical="center" wrapText="1"/>
    </xf>
    <xf numFmtId="0" fontId="129" fillId="0" borderId="1" xfId="1" applyFont="1" applyBorder="1"/>
    <xf numFmtId="0" fontId="64" fillId="0" borderId="1" xfId="0" applyFont="1" applyBorder="1" applyAlignment="1">
      <alignment horizontal="center" vertical="top" wrapText="1"/>
    </xf>
    <xf numFmtId="2" fontId="47" fillId="0" borderId="1" xfId="0" applyNumberFormat="1" applyFont="1" applyBorder="1" applyAlignment="1">
      <alignment horizontal="right" vertical="center" wrapText="1"/>
    </xf>
    <xf numFmtId="0" fontId="130" fillId="0" borderId="1" xfId="1" applyFont="1" applyBorder="1"/>
    <xf numFmtId="0" fontId="131" fillId="0" borderId="1" xfId="0" applyFont="1" applyBorder="1"/>
    <xf numFmtId="0" fontId="64" fillId="0" borderId="1" xfId="0" applyFont="1" applyBorder="1" applyAlignment="1">
      <alignment horizontal="center" vertical="top" wrapText="1"/>
    </xf>
    <xf numFmtId="2" fontId="47" fillId="2" borderId="1" xfId="0" applyNumberFormat="1" applyFont="1" applyFill="1" applyBorder="1"/>
    <xf numFmtId="0" fontId="20" fillId="2" borderId="0" xfId="0" applyFont="1" applyFill="1"/>
    <xf numFmtId="0" fontId="0" fillId="2" borderId="0" xfId="0" applyFill="1"/>
    <xf numFmtId="0" fontId="0" fillId="3" borderId="0" xfId="0" applyFill="1"/>
    <xf numFmtId="0" fontId="122" fillId="3" borderId="1" xfId="0" applyFont="1" applyFill="1" applyBorder="1" applyAlignment="1">
      <alignment horizontal="center"/>
    </xf>
    <xf numFmtId="0" fontId="128" fillId="3" borderId="1" xfId="0" applyFont="1" applyFill="1" applyBorder="1"/>
    <xf numFmtId="2" fontId="98" fillId="3" borderId="1" xfId="0" applyNumberFormat="1" applyFont="1" applyFill="1" applyBorder="1" applyAlignment="1">
      <alignment horizontal="right"/>
    </xf>
    <xf numFmtId="1" fontId="98" fillId="3" borderId="1" xfId="0" applyNumberFormat="1" applyFont="1" applyFill="1" applyBorder="1" applyAlignment="1">
      <alignment horizontal="right"/>
    </xf>
    <xf numFmtId="2" fontId="98" fillId="0" borderId="1" xfId="0" applyNumberFormat="1" applyFont="1" applyFill="1" applyBorder="1" applyAlignment="1">
      <alignment horizontal="right"/>
    </xf>
    <xf numFmtId="1" fontId="98" fillId="0" borderId="1" xfId="0" applyNumberFormat="1" applyFont="1" applyFill="1" applyBorder="1" applyAlignment="1">
      <alignment horizontal="right"/>
    </xf>
    <xf numFmtId="2" fontId="126" fillId="0" borderId="1" xfId="0" applyNumberFormat="1" applyFont="1" applyFill="1" applyBorder="1" applyAlignment="1">
      <alignment horizontal="right"/>
    </xf>
    <xf numFmtId="2" fontId="98" fillId="0" borderId="1" xfId="0" applyNumberFormat="1" applyFont="1" applyFill="1" applyBorder="1"/>
    <xf numFmtId="1" fontId="98" fillId="0" borderId="1" xfId="0" applyNumberFormat="1" applyFont="1" applyFill="1" applyBorder="1"/>
    <xf numFmtId="2" fontId="47" fillId="0" borderId="1" xfId="0" applyNumberFormat="1" applyFont="1" applyFill="1" applyBorder="1"/>
    <xf numFmtId="0" fontId="46" fillId="0" borderId="1" xfId="0" applyFont="1" applyFill="1" applyBorder="1"/>
    <xf numFmtId="2" fontId="65" fillId="0" borderId="1" xfId="0" applyNumberFormat="1" applyFont="1" applyFill="1" applyBorder="1"/>
    <xf numFmtId="1" fontId="65" fillId="0" borderId="1" xfId="0" applyNumberFormat="1" applyFont="1" applyFill="1" applyBorder="1"/>
    <xf numFmtId="2" fontId="46" fillId="0" borderId="1" xfId="0" applyNumberFormat="1" applyFont="1" applyFill="1" applyBorder="1"/>
    <xf numFmtId="0" fontId="32" fillId="0" borderId="1" xfId="0" applyFont="1" applyFill="1" applyBorder="1"/>
    <xf numFmtId="0" fontId="122" fillId="0" borderId="1" xfId="0" applyFont="1" applyFill="1" applyBorder="1" applyAlignment="1">
      <alignment horizontal="center"/>
    </xf>
    <xf numFmtId="0" fontId="128" fillId="0" borderId="1" xfId="0" applyFont="1" applyFill="1" applyBorder="1"/>
    <xf numFmtId="2" fontId="64" fillId="0" borderId="0" xfId="1" applyNumberFormat="1" applyFont="1" applyBorder="1"/>
    <xf numFmtId="2" fontId="65" fillId="0" borderId="0" xfId="8" applyNumberFormat="1" applyFont="1" applyBorder="1"/>
    <xf numFmtId="2" fontId="62" fillId="0" borderId="0" xfId="8" applyNumberFormat="1" applyFont="1" applyBorder="1"/>
    <xf numFmtId="0" fontId="133" fillId="0" borderId="1" xfId="0" applyFont="1" applyBorder="1"/>
    <xf numFmtId="2" fontId="47" fillId="4" borderId="1" xfId="0" applyNumberFormat="1" applyFont="1" applyFill="1" applyBorder="1"/>
    <xf numFmtId="0" fontId="64" fillId="0" borderId="1" xfId="0" applyFont="1" applyBorder="1" applyAlignment="1">
      <alignment horizontal="center" vertical="top" wrapText="1"/>
    </xf>
    <xf numFmtId="2" fontId="98" fillId="0" borderId="0" xfId="0" applyNumberFormat="1" applyFont="1" applyFill="1" applyBorder="1" applyAlignment="1">
      <alignment horizontal="right"/>
    </xf>
    <xf numFmtId="0" fontId="64" fillId="0" borderId="1" xfId="0" applyFont="1" applyBorder="1" applyAlignment="1">
      <alignment horizontal="center" vertical="top" wrapText="1"/>
    </xf>
    <xf numFmtId="2" fontId="0" fillId="0" borderId="0" xfId="0" applyNumberFormat="1" applyBorder="1"/>
    <xf numFmtId="1" fontId="98" fillId="0" borderId="0" xfId="0" applyNumberFormat="1" applyFont="1" applyFill="1" applyBorder="1" applyAlignment="1">
      <alignment horizontal="right"/>
    </xf>
    <xf numFmtId="0" fontId="64" fillId="0" borderId="1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2" fontId="134" fillId="0" borderId="1" xfId="0" applyNumberFormat="1" applyFont="1" applyBorder="1"/>
    <xf numFmtId="0" fontId="64" fillId="0" borderId="1" xfId="0" applyFont="1" applyBorder="1" applyAlignment="1">
      <alignment horizontal="center" vertical="top" wrapText="1"/>
    </xf>
    <xf numFmtId="0" fontId="122" fillId="0" borderId="1" xfId="0" applyFont="1" applyFill="1" applyBorder="1"/>
    <xf numFmtId="0" fontId="64" fillId="0" borderId="1" xfId="0" applyFont="1" applyBorder="1" applyAlignment="1">
      <alignment horizontal="center" vertical="top" wrapText="1"/>
    </xf>
    <xf numFmtId="0" fontId="124" fillId="0" borderId="7" xfId="0" applyFont="1" applyBorder="1"/>
    <xf numFmtId="0" fontId="64" fillId="0" borderId="1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1" fontId="126" fillId="0" borderId="1" xfId="0" applyNumberFormat="1" applyFont="1" applyBorder="1"/>
    <xf numFmtId="0" fontId="135" fillId="0" borderId="1" xfId="0" applyFont="1" applyBorder="1" applyAlignment="1">
      <alignment horizontal="center"/>
    </xf>
    <xf numFmtId="0" fontId="135" fillId="0" borderId="1" xfId="0" applyFont="1" applyBorder="1"/>
    <xf numFmtId="0" fontId="136" fillId="0" borderId="1" xfId="1" applyFont="1" applyBorder="1"/>
    <xf numFmtId="0" fontId="137" fillId="0" borderId="1" xfId="1" applyFont="1" applyBorder="1"/>
    <xf numFmtId="0" fontId="71" fillId="0" borderId="1" xfId="0" applyFont="1" applyBorder="1" applyAlignment="1">
      <alignment horizontal="center" vertical="top" wrapText="1"/>
    </xf>
    <xf numFmtId="0" fontId="121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wrapText="1"/>
    </xf>
    <xf numFmtId="0" fontId="113" fillId="0" borderId="2" xfId="0" applyFont="1" applyBorder="1" applyAlignment="1">
      <alignment wrapText="1"/>
    </xf>
    <xf numFmtId="0" fontId="70" fillId="0" borderId="1" xfId="0" applyFont="1" applyBorder="1" applyAlignment="1">
      <alignment horizontal="center" vertical="top" wrapText="1"/>
    </xf>
    <xf numFmtId="0" fontId="89" fillId="0" borderId="0" xfId="0" applyFont="1" applyAlignment="1">
      <alignment horizontal="center"/>
    </xf>
    <xf numFmtId="0" fontId="95" fillId="0" borderId="0" xfId="0" applyFont="1" applyAlignment="1">
      <alignment horizontal="center" vertical="center"/>
    </xf>
    <xf numFmtId="0" fontId="100" fillId="0" borderId="0" xfId="0" applyFont="1" applyAlignment="1">
      <alignment horizontal="center"/>
    </xf>
    <xf numFmtId="0" fontId="69" fillId="0" borderId="1" xfId="0" applyFont="1" applyBorder="1" applyAlignment="1">
      <alignment horizontal="center" vertical="top" wrapText="1"/>
    </xf>
    <xf numFmtId="0" fontId="95" fillId="0" borderId="0" xfId="0" applyFont="1" applyAlignment="1">
      <alignment horizontal="center"/>
    </xf>
    <xf numFmtId="0" fontId="74" fillId="0" borderId="0" xfId="0" applyFont="1" applyAlignment="1">
      <alignment horizontal="center"/>
    </xf>
    <xf numFmtId="0" fontId="52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3" fillId="0" borderId="1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0" fontId="55" fillId="0" borderId="1" xfId="0" applyFont="1" applyBorder="1" applyAlignment="1">
      <alignment horizontal="center"/>
    </xf>
    <xf numFmtId="0" fontId="53" fillId="0" borderId="0" xfId="0" applyFont="1" applyAlignment="1">
      <alignment horizontal="center"/>
    </xf>
    <xf numFmtId="0" fontId="29" fillId="0" borderId="1" xfId="0" applyFont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top" wrapText="1"/>
    </xf>
    <xf numFmtId="0" fontId="28" fillId="0" borderId="1" xfId="0" applyFont="1" applyBorder="1" applyAlignment="1">
      <alignment horizontal="center"/>
    </xf>
    <xf numFmtId="0" fontId="26" fillId="0" borderId="1" xfId="0" applyFont="1" applyBorder="1" applyAlignment="1">
      <alignment horizontal="center"/>
    </xf>
    <xf numFmtId="0" fontId="57" fillId="0" borderId="1" xfId="0" applyFont="1" applyBorder="1" applyAlignment="1">
      <alignment horizontal="center" vertical="top" wrapText="1"/>
    </xf>
    <xf numFmtId="0" fontId="85" fillId="0" borderId="1" xfId="0" applyFont="1" applyBorder="1" applyAlignment="1">
      <alignment horizontal="center" vertical="top" wrapText="1"/>
    </xf>
    <xf numFmtId="0" fontId="105" fillId="0" borderId="1" xfId="0" applyFont="1" applyBorder="1" applyAlignment="1">
      <alignment horizontal="center" vertical="top" wrapText="1"/>
    </xf>
    <xf numFmtId="2" fontId="46" fillId="0" borderId="1" xfId="0" applyNumberFormat="1" applyFont="1" applyBorder="1" applyAlignment="1">
      <alignment horizontal="right" vertical="center" wrapText="1"/>
    </xf>
    <xf numFmtId="2" fontId="46" fillId="4" borderId="1" xfId="0" applyNumberFormat="1" applyFont="1" applyFill="1" applyBorder="1"/>
    <xf numFmtId="0" fontId="69" fillId="0" borderId="7" xfId="0" applyFont="1" applyBorder="1" applyAlignment="1">
      <alignment horizontal="center"/>
    </xf>
    <xf numFmtId="2" fontId="138" fillId="0" borderId="1" xfId="0" applyNumberFormat="1" applyFont="1" applyBorder="1"/>
    <xf numFmtId="0" fontId="36" fillId="0" borderId="1" xfId="0" applyFont="1" applyBorder="1" applyAlignment="1">
      <alignment horizontal="center" vertical="top" wrapText="1"/>
    </xf>
    <xf numFmtId="0" fontId="36" fillId="0" borderId="7" xfId="0" applyFont="1" applyBorder="1" applyAlignment="1">
      <alignment horizontal="center" vertical="top" wrapText="1"/>
    </xf>
    <xf numFmtId="0" fontId="36" fillId="0" borderId="6" xfId="0" applyFont="1" applyBorder="1" applyAlignment="1">
      <alignment horizontal="center" vertical="top" wrapText="1"/>
    </xf>
    <xf numFmtId="0" fontId="121" fillId="0" borderId="7" xfId="0" applyFont="1" applyBorder="1" applyAlignment="1">
      <alignment horizontal="center" vertical="top" wrapText="1"/>
    </xf>
    <xf numFmtId="0" fontId="121" fillId="0" borderId="3" xfId="0" applyFont="1" applyBorder="1" applyAlignment="1">
      <alignment horizontal="center" vertical="top" wrapText="1"/>
    </xf>
    <xf numFmtId="0" fontId="121" fillId="0" borderId="6" xfId="0" applyFont="1" applyBorder="1" applyAlignment="1">
      <alignment horizontal="center" vertical="top" wrapText="1"/>
    </xf>
    <xf numFmtId="0" fontId="55" fillId="0" borderId="8" xfId="0" applyFont="1" applyBorder="1" applyAlignment="1">
      <alignment horizontal="center" vertical="top" wrapText="1"/>
    </xf>
    <xf numFmtId="0" fontId="55" fillId="0" borderId="9" xfId="0" applyFont="1" applyBorder="1" applyAlignment="1">
      <alignment horizontal="center" vertical="top" wrapText="1"/>
    </xf>
    <xf numFmtId="0" fontId="55" fillId="0" borderId="10" xfId="0" applyFont="1" applyBorder="1" applyAlignment="1">
      <alignment horizontal="center" vertical="top" wrapText="1"/>
    </xf>
    <xf numFmtId="0" fontId="121" fillId="0" borderId="8" xfId="0" applyFont="1" applyBorder="1" applyAlignment="1">
      <alignment horizontal="center" vertical="top" wrapText="1"/>
    </xf>
    <xf numFmtId="0" fontId="121" fillId="0" borderId="9" xfId="0" applyFont="1" applyBorder="1" applyAlignment="1">
      <alignment horizontal="center" vertical="top" wrapText="1"/>
    </xf>
    <xf numFmtId="0" fontId="121" fillId="0" borderId="10" xfId="0" applyFont="1" applyBorder="1" applyAlignment="1">
      <alignment horizontal="center" vertical="top" wrapText="1"/>
    </xf>
    <xf numFmtId="0" fontId="121" fillId="0" borderId="1" xfId="0" applyFont="1" applyBorder="1" applyAlignment="1">
      <alignment horizontal="center" vertical="top" wrapText="1"/>
    </xf>
    <xf numFmtId="0" fontId="74" fillId="0" borderId="1" xfId="0" applyFont="1" applyBorder="1" applyAlignment="1">
      <alignment horizontal="center" vertical="top" wrapText="1"/>
    </xf>
    <xf numFmtId="0" fontId="89" fillId="0" borderId="1" xfId="0" applyFont="1" applyBorder="1" applyAlignment="1">
      <alignment horizontal="center" vertical="top" wrapText="1"/>
    </xf>
    <xf numFmtId="0" fontId="71" fillId="0" borderId="1" xfId="0" applyFont="1" applyBorder="1" applyAlignment="1">
      <alignment horizontal="center" vertical="top" wrapText="1"/>
    </xf>
    <xf numFmtId="0" fontId="112" fillId="0" borderId="1" xfId="0" applyFont="1" applyBorder="1" applyAlignment="1">
      <alignment horizontal="center" vertical="center"/>
    </xf>
    <xf numFmtId="0" fontId="114" fillId="0" borderId="1" xfId="0" applyFont="1" applyBorder="1" applyAlignment="1">
      <alignment horizontal="center" vertical="center" wrapText="1"/>
    </xf>
    <xf numFmtId="0" fontId="115" fillId="0" borderId="1" xfId="0" applyFont="1" applyBorder="1" applyAlignment="1">
      <alignment horizontal="center" wrapText="1"/>
    </xf>
    <xf numFmtId="0" fontId="116" fillId="0" borderId="1" xfId="0" applyFont="1" applyBorder="1" applyAlignment="1">
      <alignment horizontal="center" wrapText="1"/>
    </xf>
    <xf numFmtId="0" fontId="112" fillId="0" borderId="5" xfId="0" applyFont="1" applyBorder="1" applyAlignment="1">
      <alignment horizontal="center" vertical="top" wrapText="1"/>
    </xf>
    <xf numFmtId="0" fontId="112" fillId="0" borderId="4" xfId="0" applyFont="1" applyBorder="1" applyAlignment="1">
      <alignment horizontal="center" vertical="top" wrapText="1"/>
    </xf>
    <xf numFmtId="0" fontId="112" fillId="0" borderId="11" xfId="0" applyFont="1" applyBorder="1" applyAlignment="1">
      <alignment horizontal="center" vertical="top" wrapText="1"/>
    </xf>
    <xf numFmtId="0" fontId="112" fillId="0" borderId="12" xfId="0" applyFont="1" applyBorder="1" applyAlignment="1">
      <alignment horizontal="center" vertical="top" wrapText="1"/>
    </xf>
    <xf numFmtId="0" fontId="112" fillId="0" borderId="2" xfId="0" applyFont="1" applyBorder="1" applyAlignment="1">
      <alignment horizontal="center" vertical="top" wrapText="1"/>
    </xf>
    <xf numFmtId="0" fontId="112" fillId="0" borderId="13" xfId="0" applyFont="1" applyBorder="1" applyAlignment="1">
      <alignment horizontal="center" vertical="top" wrapText="1"/>
    </xf>
    <xf numFmtId="0" fontId="76" fillId="0" borderId="1" xfId="0" applyFont="1" applyBorder="1" applyAlignment="1">
      <alignment horizontal="center"/>
    </xf>
    <xf numFmtId="0" fontId="117" fillId="0" borderId="5" xfId="0" applyFont="1" applyBorder="1" applyAlignment="1">
      <alignment horizontal="center" vertical="top" wrapText="1"/>
    </xf>
    <xf numFmtId="0" fontId="117" fillId="0" borderId="4" xfId="0" applyFont="1" applyBorder="1" applyAlignment="1">
      <alignment horizontal="center" vertical="top" wrapText="1"/>
    </xf>
    <xf numFmtId="0" fontId="117" fillId="0" borderId="11" xfId="0" applyFont="1" applyBorder="1" applyAlignment="1">
      <alignment horizontal="center" vertical="top" wrapText="1"/>
    </xf>
    <xf numFmtId="0" fontId="117" fillId="0" borderId="12" xfId="0" applyFont="1" applyBorder="1" applyAlignment="1">
      <alignment horizontal="center" vertical="top" wrapText="1"/>
    </xf>
    <xf numFmtId="0" fontId="117" fillId="0" borderId="2" xfId="0" applyFont="1" applyBorder="1" applyAlignment="1">
      <alignment horizontal="center" vertical="top" wrapText="1"/>
    </xf>
    <xf numFmtId="0" fontId="117" fillId="0" borderId="13" xfId="0" applyFont="1" applyBorder="1" applyAlignment="1">
      <alignment horizontal="center" vertical="top" wrapText="1"/>
    </xf>
    <xf numFmtId="0" fontId="36" fillId="0" borderId="8" xfId="0" applyFont="1" applyBorder="1" applyAlignment="1">
      <alignment horizontal="center" vertical="top" wrapText="1"/>
    </xf>
    <xf numFmtId="0" fontId="36" fillId="0" borderId="9" xfId="0" applyFont="1" applyBorder="1" applyAlignment="1">
      <alignment horizontal="center" vertical="top" wrapText="1"/>
    </xf>
    <xf numFmtId="0" fontId="36" fillId="0" borderId="10" xfId="0" applyFont="1" applyBorder="1" applyAlignment="1">
      <alignment horizontal="center" vertical="top" wrapText="1"/>
    </xf>
    <xf numFmtId="0" fontId="74" fillId="0" borderId="7" xfId="0" applyFont="1" applyBorder="1" applyAlignment="1">
      <alignment horizontal="center" vertical="top" wrapText="1"/>
    </xf>
    <xf numFmtId="0" fontId="74" fillId="0" borderId="3" xfId="0" applyFont="1" applyBorder="1" applyAlignment="1">
      <alignment horizontal="center" vertical="top" wrapText="1"/>
    </xf>
    <xf numFmtId="0" fontId="74" fillId="0" borderId="6" xfId="0" applyFont="1" applyBorder="1" applyAlignment="1">
      <alignment horizontal="center" vertical="top" wrapText="1"/>
    </xf>
    <xf numFmtId="0" fontId="89" fillId="0" borderId="8" xfId="0" applyFont="1" applyBorder="1" applyAlignment="1">
      <alignment horizontal="center" vertical="top" wrapText="1"/>
    </xf>
    <xf numFmtId="0" fontId="89" fillId="0" borderId="9" xfId="0" applyFont="1" applyBorder="1" applyAlignment="1">
      <alignment horizontal="center" vertical="top" wrapText="1"/>
    </xf>
    <xf numFmtId="0" fontId="89" fillId="0" borderId="10" xfId="0" applyFont="1" applyBorder="1" applyAlignment="1">
      <alignment horizontal="center" vertical="top" wrapText="1"/>
    </xf>
    <xf numFmtId="0" fontId="74" fillId="0" borderId="8" xfId="0" applyFont="1" applyBorder="1" applyAlignment="1">
      <alignment horizontal="center" vertical="top" wrapText="1"/>
    </xf>
    <xf numFmtId="0" fontId="74" fillId="0" borderId="9" xfId="0" applyFont="1" applyBorder="1" applyAlignment="1">
      <alignment horizontal="center" vertical="top" wrapText="1"/>
    </xf>
    <xf numFmtId="0" fontId="74" fillId="0" borderId="10" xfId="0" applyFont="1" applyBorder="1" applyAlignment="1">
      <alignment horizontal="center" vertical="top" wrapText="1"/>
    </xf>
    <xf numFmtId="0" fontId="71" fillId="0" borderId="8" xfId="0" applyFont="1" applyBorder="1" applyAlignment="1">
      <alignment horizontal="center" vertical="top" wrapText="1"/>
    </xf>
    <xf numFmtId="0" fontId="71" fillId="0" borderId="9" xfId="0" applyFont="1" applyBorder="1" applyAlignment="1">
      <alignment horizontal="center" vertical="top" wrapText="1"/>
    </xf>
    <xf numFmtId="0" fontId="71" fillId="0" borderId="10" xfId="0" applyFont="1" applyBorder="1" applyAlignment="1">
      <alignment horizontal="center" vertical="top" wrapText="1"/>
    </xf>
    <xf numFmtId="0" fontId="112" fillId="0" borderId="8" xfId="0" applyFont="1" applyBorder="1" applyAlignment="1">
      <alignment horizontal="center" vertical="center"/>
    </xf>
    <xf numFmtId="0" fontId="112" fillId="0" borderId="9" xfId="0" applyFont="1" applyBorder="1" applyAlignment="1">
      <alignment horizontal="center" vertical="center"/>
    </xf>
    <xf numFmtId="0" fontId="112" fillId="0" borderId="10" xfId="0" applyFont="1" applyBorder="1" applyAlignment="1">
      <alignment horizontal="center" vertical="center"/>
    </xf>
    <xf numFmtId="0" fontId="114" fillId="0" borderId="8" xfId="0" applyFont="1" applyBorder="1" applyAlignment="1">
      <alignment horizontal="center" vertical="center" wrapText="1"/>
    </xf>
    <xf numFmtId="0" fontId="114" fillId="0" borderId="9" xfId="0" applyFont="1" applyBorder="1" applyAlignment="1">
      <alignment horizontal="center" vertical="center" wrapText="1"/>
    </xf>
    <xf numFmtId="0" fontId="114" fillId="0" borderId="10" xfId="0" applyFont="1" applyBorder="1" applyAlignment="1">
      <alignment horizontal="center" vertical="center" wrapText="1"/>
    </xf>
    <xf numFmtId="0" fontId="115" fillId="0" borderId="5" xfId="0" applyFont="1" applyBorder="1" applyAlignment="1">
      <alignment horizontal="center" wrapText="1"/>
    </xf>
    <xf numFmtId="0" fontId="115" fillId="0" borderId="4" xfId="0" applyFont="1" applyBorder="1" applyAlignment="1">
      <alignment horizontal="center" wrapText="1"/>
    </xf>
    <xf numFmtId="0" fontId="115" fillId="0" borderId="11" xfId="0" applyFont="1" applyBorder="1" applyAlignment="1">
      <alignment horizontal="center" wrapText="1"/>
    </xf>
    <xf numFmtId="0" fontId="115" fillId="0" borderId="12" xfId="0" applyFont="1" applyBorder="1" applyAlignment="1">
      <alignment horizontal="center" wrapText="1"/>
    </xf>
    <xf numFmtId="0" fontId="115" fillId="0" borderId="2" xfId="0" applyFont="1" applyBorder="1" applyAlignment="1">
      <alignment horizontal="center" wrapText="1"/>
    </xf>
    <xf numFmtId="0" fontId="115" fillId="0" borderId="13" xfId="0" applyFont="1" applyBorder="1" applyAlignment="1">
      <alignment horizontal="center" wrapText="1"/>
    </xf>
    <xf numFmtId="0" fontId="76" fillId="0" borderId="8" xfId="0" applyFont="1" applyBorder="1" applyAlignment="1">
      <alignment horizontal="center"/>
    </xf>
    <xf numFmtId="0" fontId="76" fillId="0" borderId="9" xfId="0" applyFont="1" applyBorder="1" applyAlignment="1">
      <alignment horizontal="center"/>
    </xf>
    <xf numFmtId="0" fontId="76" fillId="0" borderId="10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center" wrapText="1"/>
    </xf>
    <xf numFmtId="0" fontId="112" fillId="0" borderId="0" xfId="0" applyFont="1" applyAlignment="1">
      <alignment horizontal="center" vertical="center"/>
    </xf>
    <xf numFmtId="0" fontId="20" fillId="0" borderId="16" xfId="0" applyFont="1" applyBorder="1" applyAlignment="1">
      <alignment horizontal="center"/>
    </xf>
    <xf numFmtId="0" fontId="20" fillId="0" borderId="4" xfId="0" applyFont="1" applyBorder="1" applyAlignment="1">
      <alignment horizontal="center"/>
    </xf>
    <xf numFmtId="0" fontId="20" fillId="0" borderId="22" xfId="0" applyFont="1" applyBorder="1" applyAlignment="1">
      <alignment horizontal="center"/>
    </xf>
    <xf numFmtId="0" fontId="20" fillId="0" borderId="17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0" borderId="23" xfId="0" applyFont="1" applyBorder="1" applyAlignment="1">
      <alignment horizontal="center"/>
    </xf>
    <xf numFmtId="0" fontId="20" fillId="0" borderId="18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24" xfId="0" applyFont="1" applyBorder="1" applyAlignment="1">
      <alignment horizontal="center"/>
    </xf>
    <xf numFmtId="0" fontId="114" fillId="0" borderId="4" xfId="0" applyFont="1" applyBorder="1" applyAlignment="1">
      <alignment horizontal="center" vertical="center" wrapText="1"/>
    </xf>
    <xf numFmtId="0" fontId="115" fillId="0" borderId="0" xfId="0" applyFont="1" applyBorder="1" applyAlignment="1">
      <alignment horizontal="center" wrapText="1"/>
    </xf>
    <xf numFmtId="0" fontId="116" fillId="0" borderId="0" xfId="0" applyFont="1" applyBorder="1" applyAlignment="1">
      <alignment horizontal="center" wrapText="1"/>
    </xf>
    <xf numFmtId="0" fontId="76" fillId="0" borderId="2" xfId="0" applyFont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20" xfId="0" applyFont="1" applyBorder="1" applyAlignment="1">
      <alignment horizontal="center"/>
    </xf>
    <xf numFmtId="0" fontId="20" fillId="0" borderId="21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15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20" fillId="0" borderId="11" xfId="0" applyFont="1" applyBorder="1" applyAlignment="1">
      <alignment horizontal="center"/>
    </xf>
    <xf numFmtId="0" fontId="20" fillId="0" borderId="14" xfId="0" applyFont="1" applyBorder="1" applyAlignment="1">
      <alignment horizontal="center"/>
    </xf>
    <xf numFmtId="0" fontId="20" fillId="0" borderId="13" xfId="0" applyFont="1" applyBorder="1" applyAlignment="1">
      <alignment horizontal="center"/>
    </xf>
    <xf numFmtId="0" fontId="114" fillId="0" borderId="0" xfId="0" applyFont="1" applyAlignment="1">
      <alignment horizontal="center" vertical="center"/>
    </xf>
    <xf numFmtId="0" fontId="114" fillId="0" borderId="0" xfId="0" applyFont="1" applyBorder="1" applyAlignment="1">
      <alignment horizontal="center" vertical="center" wrapText="1"/>
    </xf>
    <xf numFmtId="0" fontId="114" fillId="0" borderId="0" xfId="0" applyFont="1" applyBorder="1" applyAlignment="1">
      <alignment horizontal="center" vertical="center"/>
    </xf>
    <xf numFmtId="0" fontId="117" fillId="0" borderId="0" xfId="0" applyFont="1" applyBorder="1" applyAlignment="1">
      <alignment horizontal="center" vertical="top" wrapText="1"/>
    </xf>
    <xf numFmtId="0" fontId="76" fillId="0" borderId="0" xfId="0" applyFont="1" applyBorder="1" applyAlignment="1">
      <alignment horizontal="center"/>
    </xf>
    <xf numFmtId="0" fontId="88" fillId="0" borderId="1" xfId="0" applyFont="1" applyBorder="1" applyAlignment="1">
      <alignment horizontal="center" vertical="top" wrapText="1"/>
    </xf>
    <xf numFmtId="0" fontId="88" fillId="0" borderId="7" xfId="0" applyFont="1" applyBorder="1" applyAlignment="1">
      <alignment horizontal="center" vertical="top" wrapText="1"/>
    </xf>
    <xf numFmtId="0" fontId="88" fillId="0" borderId="6" xfId="0" applyFont="1" applyBorder="1" applyAlignment="1">
      <alignment horizontal="center" vertical="top" wrapText="1"/>
    </xf>
    <xf numFmtId="0" fontId="65" fillId="0" borderId="7" xfId="0" applyFont="1" applyBorder="1" applyAlignment="1">
      <alignment horizontal="center" vertical="top" wrapText="1"/>
    </xf>
    <xf numFmtId="0" fontId="65" fillId="0" borderId="3" xfId="0" applyFont="1" applyBorder="1" applyAlignment="1">
      <alignment horizontal="center" vertical="top" wrapText="1"/>
    </xf>
    <xf numFmtId="0" fontId="65" fillId="0" borderId="6" xfId="0" applyFont="1" applyBorder="1" applyAlignment="1">
      <alignment horizontal="center" vertical="top" wrapText="1"/>
    </xf>
    <xf numFmtId="0" fontId="98" fillId="0" borderId="8" xfId="0" applyFont="1" applyBorder="1" applyAlignment="1">
      <alignment horizontal="center" vertical="top" wrapText="1"/>
    </xf>
    <xf numFmtId="0" fontId="98" fillId="0" borderId="9" xfId="0" applyFont="1" applyBorder="1" applyAlignment="1">
      <alignment horizontal="center" vertical="top" wrapText="1"/>
    </xf>
    <xf numFmtId="0" fontId="98" fillId="0" borderId="10" xfId="0" applyFont="1" applyBorder="1" applyAlignment="1">
      <alignment horizontal="center" vertical="top" wrapText="1"/>
    </xf>
    <xf numFmtId="0" fontId="98" fillId="0" borderId="1" xfId="0" applyFont="1" applyBorder="1" applyAlignment="1">
      <alignment horizontal="center" vertical="top" wrapText="1"/>
    </xf>
    <xf numFmtId="0" fontId="105" fillId="0" borderId="1" xfId="0" applyFont="1" applyBorder="1" applyAlignment="1">
      <alignment horizontal="center" vertical="top" wrapText="1"/>
    </xf>
    <xf numFmtId="0" fontId="105" fillId="0" borderId="7" xfId="0" applyFont="1" applyBorder="1" applyAlignment="1">
      <alignment horizontal="center" vertical="top" wrapText="1"/>
    </xf>
    <xf numFmtId="0" fontId="105" fillId="0" borderId="6" xfId="0" applyFont="1" applyBorder="1" applyAlignment="1">
      <alignment horizontal="center" vertical="top" wrapText="1"/>
    </xf>
    <xf numFmtId="0" fontId="99" fillId="0" borderId="7" xfId="0" applyFont="1" applyBorder="1" applyAlignment="1">
      <alignment horizontal="center" vertical="top" wrapText="1"/>
    </xf>
    <xf numFmtId="0" fontId="99" fillId="0" borderId="3" xfId="0" applyFont="1" applyBorder="1" applyAlignment="1">
      <alignment horizontal="center" vertical="top" wrapText="1"/>
    </xf>
    <xf numFmtId="0" fontId="99" fillId="0" borderId="6" xfId="0" applyFont="1" applyBorder="1" applyAlignment="1">
      <alignment horizontal="center" vertical="top" wrapText="1"/>
    </xf>
    <xf numFmtId="0" fontId="89" fillId="0" borderId="1" xfId="0" applyFont="1" applyBorder="1" applyAlignment="1">
      <alignment horizontal="center"/>
    </xf>
    <xf numFmtId="0" fontId="114" fillId="0" borderId="4" xfId="0" applyFont="1" applyBorder="1" applyAlignment="1">
      <alignment horizontal="center" vertical="top" wrapText="1"/>
    </xf>
    <xf numFmtId="0" fontId="114" fillId="0" borderId="2" xfId="0" applyFont="1" applyBorder="1" applyAlignment="1">
      <alignment horizontal="center" vertical="top" wrapText="1"/>
    </xf>
    <xf numFmtId="0" fontId="107" fillId="0" borderId="7" xfId="0" applyFont="1" applyBorder="1" applyAlignment="1">
      <alignment horizontal="center" vertical="top" wrapText="1"/>
    </xf>
    <xf numFmtId="0" fontId="107" fillId="0" borderId="3" xfId="0" applyFont="1" applyBorder="1" applyAlignment="1">
      <alignment horizontal="center" vertical="top" wrapText="1"/>
    </xf>
    <xf numFmtId="0" fontId="107" fillId="0" borderId="6" xfId="0" applyFont="1" applyBorder="1" applyAlignment="1">
      <alignment horizontal="center" vertical="top" wrapText="1"/>
    </xf>
    <xf numFmtId="0" fontId="114" fillId="0" borderId="9" xfId="0" applyFont="1" applyBorder="1" applyAlignment="1">
      <alignment horizontal="center" vertical="top" wrapText="1"/>
    </xf>
    <xf numFmtId="0" fontId="114" fillId="0" borderId="0" xfId="0" applyFont="1" applyBorder="1" applyAlignment="1">
      <alignment horizontal="center" vertical="top" wrapText="1"/>
    </xf>
    <xf numFmtId="0" fontId="89" fillId="0" borderId="8" xfId="0" applyFont="1" applyBorder="1" applyAlignment="1">
      <alignment horizontal="center"/>
    </xf>
    <xf numFmtId="0" fontId="89" fillId="0" borderId="9" xfId="0" applyFont="1" applyBorder="1" applyAlignment="1">
      <alignment horizontal="center"/>
    </xf>
    <xf numFmtId="0" fontId="89" fillId="0" borderId="10" xfId="0" applyFont="1" applyBorder="1" applyAlignment="1">
      <alignment horizontal="center"/>
    </xf>
    <xf numFmtId="0" fontId="55" fillId="0" borderId="5" xfId="0" applyFont="1" applyBorder="1" applyAlignment="1">
      <alignment horizontal="center" vertical="top" wrapText="1"/>
    </xf>
    <xf numFmtId="0" fontId="55" fillId="0" borderId="4" xfId="0" applyFont="1" applyBorder="1" applyAlignment="1">
      <alignment horizontal="center" vertical="top" wrapText="1"/>
    </xf>
    <xf numFmtId="0" fontId="55" fillId="0" borderId="11" xfId="0" applyFont="1" applyBorder="1" applyAlignment="1">
      <alignment horizontal="center" vertical="top" wrapText="1"/>
    </xf>
    <xf numFmtId="0" fontId="55" fillId="0" borderId="12" xfId="0" applyFont="1" applyBorder="1" applyAlignment="1">
      <alignment horizontal="center" vertical="top" wrapText="1"/>
    </xf>
    <xf numFmtId="0" fontId="55" fillId="0" borderId="2" xfId="0" applyFont="1" applyBorder="1" applyAlignment="1">
      <alignment horizontal="center" vertical="top" wrapText="1"/>
    </xf>
    <xf numFmtId="0" fontId="55" fillId="0" borderId="13" xfId="0" applyFont="1" applyBorder="1" applyAlignment="1">
      <alignment horizontal="center" vertical="top" wrapText="1"/>
    </xf>
    <xf numFmtId="0" fontId="45" fillId="0" borderId="7" xfId="0" applyFont="1" applyBorder="1" applyAlignment="1">
      <alignment horizontal="center" vertical="top" wrapText="1"/>
    </xf>
    <xf numFmtId="0" fontId="45" fillId="0" borderId="6" xfId="0" applyFont="1" applyBorder="1" applyAlignment="1">
      <alignment horizontal="center" vertical="top" wrapText="1"/>
    </xf>
    <xf numFmtId="0" fontId="86" fillId="0" borderId="1" xfId="0" applyFont="1" applyBorder="1" applyAlignment="1">
      <alignment horizontal="center"/>
    </xf>
    <xf numFmtId="0" fontId="107" fillId="0" borderId="1" xfId="0" applyFont="1" applyBorder="1" applyAlignment="1">
      <alignment horizontal="center" vertical="top" wrapText="1"/>
    </xf>
    <xf numFmtId="0" fontId="74" fillId="0" borderId="1" xfId="0" applyFont="1" applyBorder="1" applyAlignment="1">
      <alignment horizontal="center"/>
    </xf>
    <xf numFmtId="0" fontId="112" fillId="0" borderId="4" xfId="0" applyFont="1" applyBorder="1" applyAlignment="1">
      <alignment horizontal="center" vertical="center" wrapText="1"/>
    </xf>
    <xf numFmtId="0" fontId="111" fillId="0" borderId="0" xfId="0" applyFont="1" applyAlignment="1">
      <alignment wrapText="1"/>
    </xf>
    <xf numFmtId="0" fontId="113" fillId="0" borderId="0" xfId="0" applyFont="1" applyAlignment="1">
      <alignment wrapText="1"/>
    </xf>
    <xf numFmtId="0" fontId="113" fillId="0" borderId="2" xfId="0" applyFont="1" applyBorder="1" applyAlignment="1">
      <alignment wrapText="1"/>
    </xf>
    <xf numFmtId="0" fontId="111" fillId="0" borderId="2" xfId="0" applyFont="1" applyBorder="1" applyAlignment="1">
      <alignment horizontal="center"/>
    </xf>
    <xf numFmtId="0" fontId="113" fillId="0" borderId="4" xfId="0" applyFont="1" applyBorder="1" applyAlignment="1">
      <alignment wrapText="1"/>
    </xf>
    <xf numFmtId="0" fontId="100" fillId="0" borderId="0" xfId="0" applyFont="1" applyAlignment="1">
      <alignment horizontal="center" vertical="center"/>
    </xf>
    <xf numFmtId="0" fontId="9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97" fillId="0" borderId="0" xfId="0" applyFont="1" applyAlignment="1">
      <alignment wrapText="1"/>
    </xf>
    <xf numFmtId="0" fontId="62" fillId="0" borderId="0" xfId="0" applyFont="1" applyBorder="1" applyAlignment="1">
      <alignment horizontal="center" vertical="top" wrapText="1"/>
    </xf>
    <xf numFmtId="0" fontId="62" fillId="0" borderId="2" xfId="0" applyFont="1" applyBorder="1" applyAlignment="1">
      <alignment horizontal="center" vertical="top" wrapText="1"/>
    </xf>
    <xf numFmtId="0" fontId="40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77" fillId="0" borderId="7" xfId="0" applyFont="1" applyBorder="1" applyAlignment="1">
      <alignment horizontal="center" vertical="top" wrapText="1"/>
    </xf>
    <xf numFmtId="0" fontId="77" fillId="0" borderId="6" xfId="0" applyFont="1" applyBorder="1" applyAlignment="1">
      <alignment horizontal="center" vertical="top" wrapText="1"/>
    </xf>
    <xf numFmtId="0" fontId="95" fillId="0" borderId="0" xfId="0" applyFont="1" applyAlignment="1">
      <alignment horizontal="center" vertical="center"/>
    </xf>
    <xf numFmtId="0" fontId="68" fillId="0" borderId="5" xfId="0" applyFont="1" applyBorder="1" applyAlignment="1">
      <alignment horizontal="center" vertical="top" wrapText="1"/>
    </xf>
    <xf numFmtId="0" fontId="68" fillId="0" borderId="4" xfId="0" applyFont="1" applyBorder="1" applyAlignment="1">
      <alignment horizontal="center" vertical="top" wrapText="1"/>
    </xf>
    <xf numFmtId="0" fontId="68" fillId="0" borderId="11" xfId="0" applyFont="1" applyBorder="1" applyAlignment="1">
      <alignment horizontal="center" vertical="top" wrapText="1"/>
    </xf>
    <xf numFmtId="0" fontId="68" fillId="0" borderId="12" xfId="0" applyFont="1" applyBorder="1" applyAlignment="1">
      <alignment horizontal="center" vertical="top" wrapText="1"/>
    </xf>
    <xf numFmtId="0" fontId="68" fillId="0" borderId="2" xfId="0" applyFont="1" applyBorder="1" applyAlignment="1">
      <alignment horizontal="center" vertical="top" wrapText="1"/>
    </xf>
    <xf numFmtId="0" fontId="68" fillId="0" borderId="13" xfId="0" applyFont="1" applyBorder="1" applyAlignment="1">
      <alignment horizontal="center" vertical="top" wrapText="1"/>
    </xf>
    <xf numFmtId="0" fontId="71" fillId="0" borderId="1" xfId="0" applyFont="1" applyBorder="1" applyAlignment="1">
      <alignment horizontal="center"/>
    </xf>
    <xf numFmtId="0" fontId="100" fillId="0" borderId="0" xfId="0" applyFont="1" applyAlignment="1">
      <alignment horizontal="center"/>
    </xf>
    <xf numFmtId="0" fontId="95" fillId="0" borderId="0" xfId="0" applyFont="1" applyAlignment="1">
      <alignment horizontal="center"/>
    </xf>
    <xf numFmtId="0" fontId="86" fillId="0" borderId="1" xfId="0" applyFont="1" applyBorder="1" applyAlignment="1">
      <alignment horizontal="center" vertical="top" wrapText="1"/>
    </xf>
    <xf numFmtId="0" fontId="69" fillId="0" borderId="8" xfId="0" applyFont="1" applyBorder="1" applyAlignment="1">
      <alignment horizontal="center" vertical="top" wrapText="1"/>
    </xf>
    <xf numFmtId="0" fontId="69" fillId="0" borderId="9" xfId="0" applyFont="1" applyBorder="1" applyAlignment="1">
      <alignment horizontal="center" vertical="top" wrapText="1"/>
    </xf>
    <xf numFmtId="0" fontId="69" fillId="0" borderId="10" xfId="0" applyFont="1" applyBorder="1" applyAlignment="1">
      <alignment horizontal="center" vertical="top" wrapText="1"/>
    </xf>
    <xf numFmtId="0" fontId="69" fillId="0" borderId="1" xfId="0" applyFont="1" applyBorder="1" applyAlignment="1">
      <alignment horizontal="center" vertical="top" wrapText="1"/>
    </xf>
    <xf numFmtId="0" fontId="70" fillId="0" borderId="1" xfId="0" applyFont="1" applyBorder="1" applyAlignment="1">
      <alignment horizontal="center" vertical="top" wrapText="1"/>
    </xf>
    <xf numFmtId="0" fontId="72" fillId="0" borderId="1" xfId="0" applyFont="1" applyBorder="1" applyAlignment="1">
      <alignment horizontal="center" vertical="top" wrapText="1"/>
    </xf>
    <xf numFmtId="0" fontId="103" fillId="0" borderId="0" xfId="0" applyFont="1" applyAlignment="1">
      <alignment horizontal="center"/>
    </xf>
    <xf numFmtId="0" fontId="89" fillId="0" borderId="0" xfId="0" applyFont="1" applyAlignment="1">
      <alignment horizontal="center"/>
    </xf>
    <xf numFmtId="0" fontId="84" fillId="0" borderId="0" xfId="0" applyFont="1" applyBorder="1" applyAlignment="1">
      <alignment horizontal="center" vertical="top" wrapText="1"/>
    </xf>
    <xf numFmtId="0" fontId="84" fillId="0" borderId="2" xfId="0" applyFont="1" applyBorder="1" applyAlignment="1">
      <alignment horizontal="center" vertical="top" wrapText="1"/>
    </xf>
    <xf numFmtId="0" fontId="85" fillId="0" borderId="8" xfId="0" applyFont="1" applyBorder="1" applyAlignment="1">
      <alignment horizontal="center" vertical="top" wrapText="1"/>
    </xf>
    <xf numFmtId="0" fontId="85" fillId="0" borderId="9" xfId="0" applyFont="1" applyBorder="1" applyAlignment="1">
      <alignment horizontal="center" vertical="top" wrapText="1"/>
    </xf>
    <xf numFmtId="0" fontId="85" fillId="0" borderId="10" xfId="0" applyFont="1" applyBorder="1" applyAlignment="1">
      <alignment horizontal="center" vertical="top" wrapText="1"/>
    </xf>
    <xf numFmtId="0" fontId="85" fillId="0" borderId="1" xfId="0" applyFont="1" applyBorder="1" applyAlignment="1">
      <alignment horizontal="center" vertical="top" wrapText="1"/>
    </xf>
    <xf numFmtId="0" fontId="45" fillId="0" borderId="5" xfId="0" applyFont="1" applyBorder="1" applyAlignment="1">
      <alignment horizontal="center" vertical="top" wrapText="1"/>
    </xf>
    <xf numFmtId="0" fontId="45" fillId="0" borderId="12" xfId="0" applyFont="1" applyBorder="1" applyAlignment="1">
      <alignment horizontal="center" vertical="top" wrapText="1"/>
    </xf>
    <xf numFmtId="0" fontId="84" fillId="0" borderId="5" xfId="0" applyFont="1" applyBorder="1" applyAlignment="1">
      <alignment horizontal="center" vertical="top" wrapText="1"/>
    </xf>
    <xf numFmtId="0" fontId="84" fillId="0" borderId="4" xfId="0" applyFont="1" applyBorder="1" applyAlignment="1">
      <alignment horizontal="center" vertical="top" wrapText="1"/>
    </xf>
    <xf numFmtId="0" fontId="84" fillId="0" borderId="11" xfId="0" applyFont="1" applyBorder="1" applyAlignment="1">
      <alignment horizontal="center" vertical="top" wrapText="1"/>
    </xf>
    <xf numFmtId="0" fontId="84" fillId="0" borderId="12" xfId="0" applyFont="1" applyBorder="1" applyAlignment="1">
      <alignment horizontal="center" vertical="top" wrapText="1"/>
    </xf>
    <xf numFmtId="0" fontId="84" fillId="0" borderId="13" xfId="0" applyFont="1" applyBorder="1" applyAlignment="1">
      <alignment horizontal="center" vertical="top" wrapText="1"/>
    </xf>
    <xf numFmtId="0" fontId="74" fillId="0" borderId="0" xfId="0" applyFont="1" applyAlignment="1">
      <alignment horizontal="center"/>
    </xf>
    <xf numFmtId="0" fontId="16" fillId="0" borderId="1" xfId="0" applyFont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35" fillId="0" borderId="5" xfId="0" applyFont="1" applyBorder="1" applyAlignment="1">
      <alignment horizontal="center" vertical="top" wrapText="1"/>
    </xf>
    <xf numFmtId="0" fontId="35" fillId="0" borderId="4" xfId="0" applyFont="1" applyBorder="1" applyAlignment="1">
      <alignment horizontal="center" vertical="top" wrapText="1"/>
    </xf>
    <xf numFmtId="0" fontId="35" fillId="0" borderId="11" xfId="0" applyFont="1" applyBorder="1" applyAlignment="1">
      <alignment horizontal="center" vertical="top" wrapText="1"/>
    </xf>
    <xf numFmtId="0" fontId="35" fillId="0" borderId="12" xfId="0" applyFont="1" applyBorder="1" applyAlignment="1">
      <alignment horizontal="center" vertical="top" wrapText="1"/>
    </xf>
    <xf numFmtId="0" fontId="35" fillId="0" borderId="2" xfId="0" applyFont="1" applyBorder="1" applyAlignment="1">
      <alignment horizontal="center" vertical="top" wrapText="1"/>
    </xf>
    <xf numFmtId="0" fontId="35" fillId="0" borderId="13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1" fillId="0" borderId="2" xfId="0" applyFont="1" applyBorder="1" applyAlignment="1">
      <alignment horizontal="center" vertical="top" wrapText="1"/>
    </xf>
    <xf numFmtId="0" fontId="32" fillId="0" borderId="1" xfId="0" applyFont="1" applyBorder="1" applyAlignment="1">
      <alignment horizontal="center" vertical="top" wrapText="1"/>
    </xf>
    <xf numFmtId="0" fontId="3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/>
    </xf>
    <xf numFmtId="0" fontId="15" fillId="0" borderId="5" xfId="0" applyFont="1" applyBorder="1" applyAlignment="1">
      <alignment horizontal="center" vertical="top" wrapText="1"/>
    </xf>
    <xf numFmtId="0" fontId="15" fillId="0" borderId="4" xfId="0" applyFont="1" applyBorder="1" applyAlignment="1">
      <alignment horizontal="center" vertical="top" wrapText="1"/>
    </xf>
    <xf numFmtId="0" fontId="15" fillId="0" borderId="11" xfId="0" applyFont="1" applyBorder="1" applyAlignment="1">
      <alignment horizontal="center" vertical="top" wrapText="1"/>
    </xf>
    <xf numFmtId="0" fontId="15" fillId="0" borderId="15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15" fillId="0" borderId="14" xfId="0" applyFont="1" applyBorder="1" applyAlignment="1">
      <alignment horizontal="center" vertical="top" wrapText="1"/>
    </xf>
    <xf numFmtId="0" fontId="15" fillId="0" borderId="12" xfId="0" applyFont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top" wrapText="1"/>
    </xf>
    <xf numFmtId="0" fontId="15" fillId="0" borderId="13" xfId="0" applyFont="1" applyBorder="1" applyAlignment="1">
      <alignment horizontal="center" vertical="top" wrapText="1"/>
    </xf>
    <xf numFmtId="0" fontId="68" fillId="0" borderId="15" xfId="0" applyFont="1" applyBorder="1" applyAlignment="1">
      <alignment horizontal="center" vertical="top" wrapText="1"/>
    </xf>
    <xf numFmtId="0" fontId="68" fillId="0" borderId="0" xfId="0" applyFont="1" applyBorder="1" applyAlignment="1">
      <alignment horizontal="center" vertical="top" wrapText="1"/>
    </xf>
    <xf numFmtId="0" fontId="68" fillId="0" borderId="14" xfId="0" applyFont="1" applyBorder="1" applyAlignment="1">
      <alignment horizontal="center" vertical="top" wrapText="1"/>
    </xf>
    <xf numFmtId="0" fontId="55" fillId="0" borderId="1" xfId="0" applyFont="1" applyBorder="1" applyAlignment="1">
      <alignment horizontal="center"/>
    </xf>
    <xf numFmtId="0" fontId="52" fillId="0" borderId="5" xfId="0" applyFont="1" applyBorder="1" applyAlignment="1">
      <alignment horizontal="center" vertical="top" wrapText="1"/>
    </xf>
    <xf numFmtId="0" fontId="52" fillId="0" borderId="4" xfId="0" applyFont="1" applyBorder="1" applyAlignment="1">
      <alignment horizontal="center" vertical="top" wrapText="1"/>
    </xf>
    <xf numFmtId="0" fontId="52" fillId="0" borderId="11" xfId="0" applyFont="1" applyBorder="1" applyAlignment="1">
      <alignment horizontal="center" vertical="top" wrapText="1"/>
    </xf>
    <xf numFmtId="0" fontId="52" fillId="0" borderId="12" xfId="0" applyFont="1" applyBorder="1" applyAlignment="1">
      <alignment horizontal="center" vertical="top" wrapText="1"/>
    </xf>
    <xf numFmtId="0" fontId="52" fillId="0" borderId="2" xfId="0" applyFont="1" applyBorder="1" applyAlignment="1">
      <alignment horizontal="center" vertical="top" wrapText="1"/>
    </xf>
    <xf numFmtId="0" fontId="52" fillId="0" borderId="13" xfId="0" applyFont="1" applyBorder="1" applyAlignment="1">
      <alignment horizontal="center" vertical="top" wrapText="1"/>
    </xf>
    <xf numFmtId="0" fontId="52" fillId="0" borderId="1" xfId="0" applyFont="1" applyBorder="1" applyAlignment="1">
      <alignment horizontal="center" vertical="top" wrapText="1"/>
    </xf>
    <xf numFmtId="0" fontId="53" fillId="0" borderId="0" xfId="0" applyFont="1" applyAlignment="1">
      <alignment horizontal="center"/>
    </xf>
    <xf numFmtId="0" fontId="68" fillId="0" borderId="0" xfId="0" applyFont="1" applyAlignment="1">
      <alignment horizontal="center" vertical="top" wrapText="1"/>
    </xf>
    <xf numFmtId="0" fontId="57" fillId="0" borderId="1" xfId="0" applyFont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29" fillId="0" borderId="11" xfId="0" applyFont="1" applyBorder="1" applyAlignment="1">
      <alignment horizontal="center" vertical="top" wrapText="1"/>
    </xf>
    <xf numFmtId="0" fontId="29" fillId="0" borderId="12" xfId="0" applyFont="1" applyBorder="1" applyAlignment="1">
      <alignment horizontal="center" vertical="top" wrapText="1"/>
    </xf>
    <xf numFmtId="0" fontId="29" fillId="0" borderId="2" xfId="0" applyFont="1" applyBorder="1" applyAlignment="1">
      <alignment horizontal="center" vertical="top" wrapText="1"/>
    </xf>
    <xf numFmtId="0" fontId="29" fillId="0" borderId="13" xfId="0" applyFont="1" applyBorder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24" fillId="0" borderId="1" xfId="0" applyFont="1" applyBorder="1" applyAlignment="1">
      <alignment horizontal="center" vertical="top" wrapText="1"/>
    </xf>
    <xf numFmtId="0" fontId="25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/>
    </xf>
    <xf numFmtId="0" fontId="27" fillId="0" borderId="1" xfId="0" applyFont="1" applyBorder="1" applyAlignment="1">
      <alignment horizontal="center"/>
    </xf>
    <xf numFmtId="0" fontId="28" fillId="0" borderId="1" xfId="0" applyFont="1" applyBorder="1" applyAlignment="1">
      <alignment horizontal="center"/>
    </xf>
    <xf numFmtId="0" fontId="64" fillId="0" borderId="8" xfId="0" applyFont="1" applyBorder="1" applyAlignment="1">
      <alignment horizontal="center" vertical="top" wrapText="1"/>
    </xf>
    <xf numFmtId="0" fontId="64" fillId="0" borderId="9" xfId="0" applyFont="1" applyBorder="1" applyAlignment="1">
      <alignment horizontal="center" vertical="top" wrapText="1"/>
    </xf>
    <xf numFmtId="0" fontId="64" fillId="0" borderId="10" xfId="0" applyFont="1" applyBorder="1" applyAlignment="1">
      <alignment horizontal="center" vertical="top" wrapText="1"/>
    </xf>
    <xf numFmtId="0" fontId="48" fillId="0" borderId="8" xfId="0" applyFont="1" applyBorder="1" applyAlignment="1">
      <alignment horizontal="center" vertical="top" wrapText="1"/>
    </xf>
    <xf numFmtId="0" fontId="48" fillId="0" borderId="9" xfId="0" applyFont="1" applyBorder="1" applyAlignment="1">
      <alignment horizontal="center" vertical="top" wrapText="1"/>
    </xf>
    <xf numFmtId="0" fontId="48" fillId="0" borderId="10" xfId="0" applyFont="1" applyBorder="1" applyAlignment="1">
      <alignment horizontal="center" vertical="top" wrapText="1"/>
    </xf>
    <xf numFmtId="0" fontId="48" fillId="0" borderId="1" xfId="0" applyFont="1" applyBorder="1" applyAlignment="1">
      <alignment horizontal="center" vertical="top" wrapText="1"/>
    </xf>
    <xf numFmtId="0" fontId="64" fillId="0" borderId="7" xfId="0" applyFont="1" applyBorder="1" applyAlignment="1">
      <alignment horizontal="center" vertical="top" wrapText="1"/>
    </xf>
    <xf numFmtId="0" fontId="64" fillId="0" borderId="3" xfId="0" applyFont="1" applyBorder="1" applyAlignment="1">
      <alignment horizontal="center" vertical="top" wrapText="1"/>
    </xf>
    <xf numFmtId="0" fontId="64" fillId="0" borderId="6" xfId="0" applyFont="1" applyBorder="1" applyAlignment="1">
      <alignment horizontal="center" vertical="top" wrapText="1"/>
    </xf>
    <xf numFmtId="0" fontId="48" fillId="0" borderId="8" xfId="0" applyFont="1" applyBorder="1" applyAlignment="1">
      <alignment horizontal="center"/>
    </xf>
    <xf numFmtId="0" fontId="48" fillId="0" borderId="9" xfId="0" applyFont="1" applyBorder="1" applyAlignment="1">
      <alignment horizontal="center"/>
    </xf>
    <xf numFmtId="0" fontId="48" fillId="0" borderId="10" xfId="0" applyFont="1" applyBorder="1" applyAlignment="1">
      <alignment horizontal="center"/>
    </xf>
    <xf numFmtId="0" fontId="64" fillId="0" borderId="5" xfId="0" applyFont="1" applyBorder="1" applyAlignment="1">
      <alignment horizontal="center" vertical="top" wrapText="1"/>
    </xf>
    <xf numFmtId="0" fontId="64" fillId="0" borderId="4" xfId="0" applyFont="1" applyBorder="1" applyAlignment="1">
      <alignment horizontal="center" vertical="top" wrapText="1"/>
    </xf>
    <xf numFmtId="0" fontId="64" fillId="0" borderId="11" xfId="0" applyFont="1" applyBorder="1" applyAlignment="1">
      <alignment horizontal="center" vertical="top" wrapText="1"/>
    </xf>
    <xf numFmtId="0" fontId="64" fillId="0" borderId="12" xfId="0" applyFont="1" applyBorder="1" applyAlignment="1">
      <alignment horizontal="center" vertical="top" wrapText="1"/>
    </xf>
    <xf numFmtId="0" fontId="64" fillId="0" borderId="2" xfId="0" applyFont="1" applyBorder="1" applyAlignment="1">
      <alignment horizontal="center" vertical="top" wrapText="1"/>
    </xf>
    <xf numFmtId="0" fontId="64" fillId="0" borderId="13" xfId="0" applyFont="1" applyBorder="1" applyAlignment="1">
      <alignment horizontal="center" vertical="top" wrapText="1"/>
    </xf>
    <xf numFmtId="0" fontId="48" fillId="0" borderId="2" xfId="0" applyFont="1" applyBorder="1" applyAlignment="1">
      <alignment horizontal="center" vertical="top" wrapText="1"/>
    </xf>
    <xf numFmtId="0" fontId="48" fillId="0" borderId="13" xfId="0" applyFont="1" applyBorder="1" applyAlignment="1">
      <alignment horizontal="center" vertical="top" wrapText="1"/>
    </xf>
    <xf numFmtId="0" fontId="48" fillId="0" borderId="12" xfId="0" applyFont="1" applyBorder="1" applyAlignment="1">
      <alignment horizontal="center" vertical="top" wrapText="1"/>
    </xf>
    <xf numFmtId="0" fontId="64" fillId="0" borderId="1" xfId="0" applyFont="1" applyBorder="1" applyAlignment="1">
      <alignment horizontal="center" vertical="top" wrapText="1"/>
    </xf>
    <xf numFmtId="0" fontId="48" fillId="0" borderId="0" xfId="0" applyFont="1" applyAlignment="1">
      <alignment horizontal="center" vertical="top" wrapText="1"/>
    </xf>
    <xf numFmtId="0" fontId="48" fillId="0" borderId="1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32" fillId="0" borderId="5" xfId="0" applyFont="1" applyBorder="1" applyAlignment="1">
      <alignment horizontal="center" vertical="top" wrapText="1"/>
    </xf>
    <xf numFmtId="0" fontId="32" fillId="0" borderId="4" xfId="0" applyFont="1" applyBorder="1" applyAlignment="1">
      <alignment horizontal="center" vertical="top" wrapText="1"/>
    </xf>
    <xf numFmtId="0" fontId="32" fillId="0" borderId="11" xfId="0" applyFont="1" applyBorder="1" applyAlignment="1">
      <alignment horizontal="center" vertical="top" wrapText="1"/>
    </xf>
    <xf numFmtId="0" fontId="32" fillId="0" borderId="12" xfId="0" applyFont="1" applyBorder="1" applyAlignment="1">
      <alignment horizontal="center" vertical="top" wrapText="1"/>
    </xf>
    <xf numFmtId="0" fontId="32" fillId="0" borderId="2" xfId="0" applyFont="1" applyBorder="1" applyAlignment="1">
      <alignment horizontal="center" vertical="top" wrapText="1"/>
    </xf>
    <xf numFmtId="0" fontId="32" fillId="0" borderId="13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10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9" fillId="0" borderId="5" xfId="0" applyFont="1" applyBorder="1" applyAlignment="1">
      <alignment horizontal="center" vertical="top" wrapText="1"/>
    </xf>
    <xf numFmtId="0" fontId="9" fillId="0" borderId="4" xfId="0" applyFont="1" applyBorder="1" applyAlignment="1">
      <alignment horizontal="center" vertical="top" wrapText="1"/>
    </xf>
    <xf numFmtId="0" fontId="9" fillId="0" borderId="11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top" wrapText="1"/>
    </xf>
    <xf numFmtId="0" fontId="9" fillId="0" borderId="2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top" wrapText="1"/>
    </xf>
    <xf numFmtId="0" fontId="47" fillId="0" borderId="1" xfId="0" applyFont="1" applyBorder="1" applyAlignment="1">
      <alignment horizontal="center" vertical="top" wrapText="1"/>
    </xf>
    <xf numFmtId="0" fontId="43" fillId="0" borderId="8" xfId="0" applyFont="1" applyBorder="1" applyAlignment="1">
      <alignment horizontal="center"/>
    </xf>
    <xf numFmtId="0" fontId="43" fillId="0" borderId="9" xfId="0" applyFont="1" applyBorder="1" applyAlignment="1">
      <alignment horizontal="center"/>
    </xf>
    <xf numFmtId="0" fontId="43" fillId="0" borderId="10" xfId="0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7" fillId="0" borderId="5" xfId="0" applyFont="1" applyBorder="1" applyAlignment="1">
      <alignment horizontal="center" vertical="top" wrapText="1"/>
    </xf>
    <xf numFmtId="0" fontId="47" fillId="0" borderId="4" xfId="0" applyFont="1" applyBorder="1" applyAlignment="1">
      <alignment horizontal="center" vertical="top" wrapText="1"/>
    </xf>
    <xf numFmtId="0" fontId="47" fillId="0" borderId="11" xfId="0" applyFont="1" applyBorder="1" applyAlignment="1">
      <alignment horizontal="center" vertical="top" wrapText="1"/>
    </xf>
    <xf numFmtId="0" fontId="47" fillId="0" borderId="12" xfId="0" applyFont="1" applyBorder="1" applyAlignment="1">
      <alignment horizontal="center" vertical="top" wrapText="1"/>
    </xf>
    <xf numFmtId="0" fontId="47" fillId="0" borderId="2" xfId="0" applyFont="1" applyBorder="1" applyAlignment="1">
      <alignment horizontal="center" vertical="top" wrapText="1"/>
    </xf>
    <xf numFmtId="0" fontId="47" fillId="0" borderId="13" xfId="0" applyFont="1" applyBorder="1" applyAlignment="1">
      <alignment horizontal="center" vertical="top" wrapText="1"/>
    </xf>
    <xf numFmtId="0" fontId="43" fillId="0" borderId="1" xfId="0" applyFont="1" applyBorder="1" applyAlignment="1">
      <alignment horizontal="center" vertical="top" wrapText="1"/>
    </xf>
    <xf numFmtId="0" fontId="47" fillId="0" borderId="8" xfId="0" applyFont="1" applyBorder="1" applyAlignment="1">
      <alignment horizontal="center" vertical="top" wrapText="1"/>
    </xf>
    <xf numFmtId="0" fontId="47" fillId="0" borderId="9" xfId="0" applyFont="1" applyBorder="1" applyAlignment="1">
      <alignment horizontal="center" vertical="top" wrapText="1"/>
    </xf>
    <xf numFmtId="0" fontId="47" fillId="0" borderId="10" xfId="0" applyFont="1" applyBorder="1" applyAlignment="1">
      <alignment horizontal="center" vertical="top" wrapText="1"/>
    </xf>
    <xf numFmtId="0" fontId="17" fillId="0" borderId="2" xfId="0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21" fillId="0" borderId="8" xfId="0" applyFont="1" applyBorder="1" applyAlignment="1">
      <alignment horizontal="center"/>
    </xf>
    <xf numFmtId="0" fontId="21" fillId="0" borderId="9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20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/>
    </xf>
    <xf numFmtId="0" fontId="32" fillId="0" borderId="8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top" wrapText="1"/>
    </xf>
    <xf numFmtId="0" fontId="32" fillId="0" borderId="10" xfId="0" applyFont="1" applyBorder="1" applyAlignment="1">
      <alignment horizontal="center" vertical="top" wrapText="1"/>
    </xf>
    <xf numFmtId="0" fontId="12" fillId="0" borderId="0" xfId="0" applyFont="1" applyAlignment="1">
      <alignment horizontal="center" vertical="top" wrapText="1"/>
    </xf>
    <xf numFmtId="0" fontId="12" fillId="0" borderId="0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2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5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 vertical="top" wrapText="1"/>
    </xf>
    <xf numFmtId="0" fontId="37" fillId="0" borderId="0" xfId="0" applyFont="1" applyAlignment="1">
      <alignment horizontal="center" wrapText="1"/>
    </xf>
    <xf numFmtId="0" fontId="44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top" wrapText="1"/>
    </xf>
    <xf numFmtId="0" fontId="20" fillId="0" borderId="8" xfId="0" applyFont="1" applyBorder="1" applyAlignment="1">
      <alignment horizontal="center" vertical="top" wrapText="1"/>
    </xf>
    <xf numFmtId="0" fontId="20" fillId="0" borderId="9" xfId="0" applyFont="1" applyBorder="1" applyAlignment="1">
      <alignment horizontal="center" vertical="top" wrapText="1"/>
    </xf>
    <xf numFmtId="0" fontId="20" fillId="0" borderId="10" xfId="0" applyFont="1" applyBorder="1" applyAlignment="1">
      <alignment horizontal="center" vertical="top" wrapText="1"/>
    </xf>
    <xf numFmtId="0" fontId="109" fillId="0" borderId="0" xfId="0" applyFont="1" applyAlignment="1">
      <alignment horizontal="center" vertical="top" wrapText="1"/>
    </xf>
  </cellXfs>
  <cellStyles count="12">
    <cellStyle name="Normal" xfId="0" builtinId="0"/>
    <cellStyle name="Normal 2" xfId="1"/>
    <cellStyle name="Normal 2 2" xfId="2"/>
    <cellStyle name="Normal 2 2 2" xfId="3"/>
    <cellStyle name="Normal 2 3" xfId="5"/>
    <cellStyle name="Normal 2 4" xfId="7"/>
    <cellStyle name="Normal 2 5" xfId="9"/>
    <cellStyle name="Normal 3 2" xfId="4"/>
    <cellStyle name="Normal 4" xfId="6"/>
    <cellStyle name="Normal 5" xfId="8"/>
    <cellStyle name="Normal 6" xfId="10"/>
    <cellStyle name="Normal 7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3145"/>
  <sheetViews>
    <sheetView view="pageBreakPreview" topLeftCell="AR3106" zoomScale="75" zoomScaleNormal="80" zoomScaleSheetLayoutView="75" workbookViewId="0">
      <selection activeCell="C3106" sqref="C3106:BF3143"/>
    </sheetView>
  </sheetViews>
  <sheetFormatPr defaultRowHeight="12.75" x14ac:dyDescent="0.2"/>
  <cols>
    <col min="1" max="1" width="5" customWidth="1"/>
    <col min="2" max="2" width="5.140625" customWidth="1"/>
    <col min="3" max="3" width="4" customWidth="1"/>
    <col min="4" max="4" width="24.28515625" customWidth="1"/>
    <col min="5" max="5" width="7.42578125" customWidth="1"/>
    <col min="6" max="6" width="8.140625" customWidth="1"/>
    <col min="7" max="7" width="9.85546875" customWidth="1"/>
    <col min="8" max="8" width="8.5703125" customWidth="1"/>
    <col min="9" max="9" width="4.85546875" customWidth="1"/>
    <col min="10" max="10" width="7.7109375" customWidth="1"/>
    <col min="11" max="11" width="8" customWidth="1"/>
    <col min="12" max="12" width="8.28515625" customWidth="1"/>
    <col min="13" max="13" width="7.85546875" customWidth="1"/>
    <col min="14" max="14" width="8" customWidth="1"/>
    <col min="15" max="15" width="5.42578125" customWidth="1"/>
    <col min="16" max="16" width="8" customWidth="1"/>
    <col min="17" max="17" width="7.85546875" customWidth="1"/>
    <col min="18" max="18" width="8.28515625" customWidth="1"/>
    <col min="19" max="19" width="7.85546875" customWidth="1"/>
    <col min="20" max="20" width="8" customWidth="1"/>
    <col min="21" max="21" width="5.28515625" customWidth="1"/>
    <col min="22" max="22" width="7.7109375" customWidth="1"/>
    <col min="23" max="23" width="7.42578125" customWidth="1"/>
    <col min="24" max="24" width="8" customWidth="1"/>
    <col min="25" max="25" width="8.7109375" customWidth="1"/>
    <col min="26" max="26" width="7.85546875" customWidth="1"/>
    <col min="27" max="27" width="5.42578125" customWidth="1"/>
    <col min="28" max="28" width="6.42578125" customWidth="1"/>
    <col min="29" max="29" width="9.42578125" customWidth="1"/>
    <col min="30" max="30" width="12.42578125" customWidth="1"/>
    <col min="31" max="31" width="11.140625" customWidth="1"/>
    <col min="32" max="32" width="9.140625" customWidth="1"/>
    <col min="33" max="33" width="6.28515625" customWidth="1"/>
    <col min="34" max="34" width="11.28515625" customWidth="1"/>
    <col min="35" max="35" width="10.7109375" customWidth="1"/>
    <col min="36" max="36" width="13.42578125" customWidth="1"/>
    <col min="37" max="37" width="12.140625" customWidth="1"/>
    <col min="38" max="38" width="9.5703125" customWidth="1"/>
    <col min="39" max="39" width="8" customWidth="1"/>
    <col min="40" max="41" width="9.28515625" customWidth="1"/>
    <col min="42" max="42" width="14" customWidth="1"/>
    <col min="43" max="43" width="11.5703125" customWidth="1"/>
    <col min="44" max="44" width="9.5703125" customWidth="1"/>
    <col min="45" max="45" width="8.140625" customWidth="1"/>
    <col min="46" max="46" width="9.5703125" customWidth="1"/>
    <col min="47" max="47" width="13.5703125" customWidth="1"/>
    <col min="48" max="48" width="18.85546875" customWidth="1"/>
    <col min="49" max="49" width="14.5703125" customWidth="1"/>
    <col min="50" max="50" width="14.7109375" customWidth="1"/>
    <col min="51" max="51" width="12.7109375" customWidth="1"/>
    <col min="52" max="52" width="11.85546875" customWidth="1"/>
    <col min="53" max="53" width="13.5703125" customWidth="1"/>
    <col min="54" max="54" width="18.7109375" customWidth="1"/>
    <col min="55" max="55" width="14.28515625" customWidth="1"/>
    <col min="56" max="56" width="15.140625" customWidth="1"/>
    <col min="57" max="57" width="11.28515625" customWidth="1"/>
    <col min="58" max="58" width="12.28515625" customWidth="1"/>
    <col min="59" max="59" width="22.5703125" style="72" customWidth="1"/>
    <col min="60" max="60" width="20" style="72" customWidth="1"/>
    <col min="61" max="61" width="18.42578125" style="72" customWidth="1"/>
    <col min="62" max="62" width="18.5703125" style="72" customWidth="1"/>
    <col min="63" max="63" width="14" style="72" customWidth="1"/>
    <col min="64" max="64" width="28.5703125" style="72" customWidth="1"/>
    <col min="65" max="65" width="13.85546875" style="72" customWidth="1"/>
    <col min="66" max="67" width="14.140625" style="72" customWidth="1"/>
    <col min="68" max="72" width="10.85546875" style="72" customWidth="1"/>
    <col min="73" max="73" width="14.85546875" style="72" customWidth="1"/>
    <col min="74" max="75" width="10.85546875" style="72" customWidth="1"/>
    <col min="78" max="78" width="12.28515625" customWidth="1"/>
    <col min="79" max="79" width="11" customWidth="1"/>
    <col min="85" max="85" width="12.140625" customWidth="1"/>
    <col min="86" max="86" width="11.28515625" customWidth="1"/>
  </cols>
  <sheetData>
    <row r="1" spans="3:121" ht="12.75" customHeight="1" x14ac:dyDescent="0.2">
      <c r="E1" s="14" t="s">
        <v>53</v>
      </c>
      <c r="AI1" s="14" t="s">
        <v>53</v>
      </c>
      <c r="BG1" s="739" t="s">
        <v>54</v>
      </c>
      <c r="BH1" s="739"/>
      <c r="BI1" s="739"/>
      <c r="BJ1" s="739"/>
      <c r="BK1" s="739"/>
      <c r="BL1" s="739"/>
    </row>
    <row r="2" spans="3:121" ht="15.75" x14ac:dyDescent="0.25">
      <c r="E2" s="15"/>
      <c r="Y2" s="16" t="s">
        <v>51</v>
      </c>
      <c r="BC2" s="16" t="s">
        <v>51</v>
      </c>
      <c r="BG2" s="740"/>
      <c r="BH2" s="740"/>
      <c r="BI2" s="740"/>
      <c r="BJ2" s="740"/>
      <c r="BK2" s="740"/>
      <c r="BL2" s="740"/>
    </row>
    <row r="3" spans="3:121" ht="12.75" customHeight="1" x14ac:dyDescent="0.2">
      <c r="C3" s="774" t="s">
        <v>2</v>
      </c>
      <c r="D3" s="775" t="s">
        <v>3</v>
      </c>
      <c r="E3" s="776" t="s">
        <v>52</v>
      </c>
      <c r="F3" s="776"/>
      <c r="G3" s="776"/>
      <c r="H3" s="776"/>
      <c r="I3" s="776"/>
      <c r="J3" s="776"/>
      <c r="K3" s="776"/>
      <c r="L3" s="776"/>
      <c r="M3" s="776"/>
      <c r="N3" s="776"/>
      <c r="O3" s="776"/>
      <c r="P3" s="776"/>
      <c r="Q3" s="776"/>
      <c r="R3" s="776"/>
      <c r="S3" s="776"/>
      <c r="T3" s="776"/>
      <c r="U3" s="776"/>
      <c r="V3" s="776"/>
      <c r="W3" s="776"/>
      <c r="X3" s="776"/>
      <c r="Y3" s="776"/>
      <c r="Z3" s="776"/>
      <c r="AA3" s="776"/>
      <c r="AB3" s="776"/>
      <c r="AC3" s="540"/>
      <c r="AD3" s="540"/>
      <c r="AE3" s="540"/>
      <c r="AF3" s="540"/>
      <c r="AG3" s="540"/>
      <c r="AH3" s="540"/>
      <c r="AI3" s="776" t="s">
        <v>52</v>
      </c>
      <c r="AJ3" s="776"/>
      <c r="AK3" s="776"/>
      <c r="AL3" s="776"/>
      <c r="AM3" s="776"/>
      <c r="AN3" s="776"/>
      <c r="AO3" s="776"/>
      <c r="AP3" s="776"/>
      <c r="AQ3" s="776"/>
      <c r="AR3" s="776"/>
      <c r="AS3" s="776"/>
      <c r="AT3" s="776"/>
      <c r="AU3" s="777" t="s">
        <v>48</v>
      </c>
      <c r="AV3" s="777"/>
      <c r="AW3" s="777"/>
      <c r="AX3" s="777"/>
      <c r="AY3" s="777"/>
      <c r="AZ3" s="777"/>
      <c r="BA3" s="777"/>
      <c r="BB3" s="777"/>
      <c r="BC3" s="777"/>
      <c r="BD3" s="777"/>
      <c r="BE3" s="777"/>
      <c r="BF3" s="777"/>
      <c r="BG3" s="744" t="s">
        <v>128</v>
      </c>
      <c r="BH3" s="745"/>
      <c r="BI3" s="745"/>
      <c r="BJ3" s="745"/>
      <c r="BK3" s="745"/>
      <c r="BL3" s="746"/>
    </row>
    <row r="4" spans="3:121" ht="15.75" customHeight="1" x14ac:dyDescent="0.25">
      <c r="C4" s="774"/>
      <c r="D4" s="775"/>
      <c r="E4" s="778" t="s">
        <v>5</v>
      </c>
      <c r="F4" s="778"/>
      <c r="G4" s="778"/>
      <c r="H4" s="778"/>
      <c r="I4" s="778"/>
      <c r="J4" s="778"/>
      <c r="K4" s="778"/>
      <c r="L4" s="778"/>
      <c r="M4" s="778"/>
      <c r="N4" s="778"/>
      <c r="O4" s="778"/>
      <c r="P4" s="778"/>
      <c r="Q4" s="778"/>
      <c r="R4" s="778"/>
      <c r="S4" s="778"/>
      <c r="T4" s="778"/>
      <c r="U4" s="778"/>
      <c r="V4" s="778"/>
      <c r="W4" s="778"/>
      <c r="X4" s="778"/>
      <c r="Y4" s="778"/>
      <c r="Z4" s="778"/>
      <c r="AA4" s="778"/>
      <c r="AB4" s="778"/>
      <c r="AC4" s="539"/>
      <c r="AD4" s="539"/>
      <c r="AE4" s="539"/>
      <c r="AF4" s="539"/>
      <c r="AG4" s="539"/>
      <c r="AH4" s="539"/>
      <c r="AI4" s="778" t="s">
        <v>47</v>
      </c>
      <c r="AJ4" s="778"/>
      <c r="AK4" s="778"/>
      <c r="AL4" s="778"/>
      <c r="AM4" s="778"/>
      <c r="AN4" s="778"/>
      <c r="AO4" s="778"/>
      <c r="AP4" s="778"/>
      <c r="AQ4" s="778"/>
      <c r="AR4" s="778"/>
      <c r="AS4" s="778"/>
      <c r="AT4" s="778"/>
      <c r="AU4" s="776" t="s">
        <v>49</v>
      </c>
      <c r="AV4" s="776"/>
      <c r="AW4" s="776"/>
      <c r="AX4" s="776"/>
      <c r="AY4" s="776"/>
      <c r="AZ4" s="776"/>
      <c r="BA4" s="776"/>
      <c r="BB4" s="776"/>
      <c r="BC4" s="776"/>
      <c r="BD4" s="776"/>
      <c r="BE4" s="776"/>
      <c r="BF4" s="776"/>
      <c r="BG4" s="747"/>
      <c r="BH4" s="748"/>
      <c r="BI4" s="748"/>
      <c r="BJ4" s="748"/>
      <c r="BK4" s="748"/>
      <c r="BL4" s="749"/>
      <c r="BM4" s="125"/>
      <c r="BN4" s="126"/>
      <c r="BO4" s="126"/>
      <c r="BP4" s="127"/>
      <c r="BQ4" s="127"/>
      <c r="BR4" s="128"/>
      <c r="BS4" s="128"/>
      <c r="BT4" s="128"/>
      <c r="BU4" s="128"/>
      <c r="BV4" s="128"/>
      <c r="BW4" s="128"/>
      <c r="BX4" s="5"/>
      <c r="BY4" s="5"/>
      <c r="BZ4" s="5"/>
      <c r="CA4" s="5"/>
      <c r="CB4" s="5"/>
      <c r="CC4" s="5"/>
      <c r="CF4" s="1"/>
      <c r="CG4" s="1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3"/>
      <c r="CT4" s="3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7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</row>
    <row r="5" spans="3:121" ht="14.25" customHeight="1" x14ac:dyDescent="0.2">
      <c r="C5" s="774"/>
      <c r="D5" s="775"/>
      <c r="E5" s="767" t="s">
        <v>15</v>
      </c>
      <c r="F5" s="768"/>
      <c r="G5" s="768"/>
      <c r="H5" s="768"/>
      <c r="I5" s="768"/>
      <c r="J5" s="769"/>
      <c r="K5" s="773" t="s">
        <v>80</v>
      </c>
      <c r="L5" s="773"/>
      <c r="M5" s="773"/>
      <c r="N5" s="773"/>
      <c r="O5" s="773"/>
      <c r="P5" s="773"/>
      <c r="Q5" s="767" t="s">
        <v>81</v>
      </c>
      <c r="R5" s="768"/>
      <c r="S5" s="768"/>
      <c r="T5" s="768"/>
      <c r="U5" s="768"/>
      <c r="V5" s="769"/>
      <c r="W5" s="773" t="s">
        <v>82</v>
      </c>
      <c r="X5" s="773"/>
      <c r="Y5" s="773"/>
      <c r="Z5" s="773"/>
      <c r="AA5" s="773"/>
      <c r="AB5" s="773"/>
      <c r="AC5" s="537"/>
      <c r="AD5" s="537"/>
      <c r="AE5" s="537"/>
      <c r="AF5" s="537"/>
      <c r="AG5" s="537"/>
      <c r="AH5" s="537"/>
      <c r="AI5" s="773" t="s">
        <v>7</v>
      </c>
      <c r="AJ5" s="773"/>
      <c r="AK5" s="773"/>
      <c r="AL5" s="773"/>
      <c r="AM5" s="773"/>
      <c r="AN5" s="773"/>
      <c r="AO5" s="773" t="s">
        <v>50</v>
      </c>
      <c r="AP5" s="773"/>
      <c r="AQ5" s="773"/>
      <c r="AR5" s="773"/>
      <c r="AS5" s="773"/>
      <c r="AT5" s="773"/>
      <c r="AU5" s="773" t="s">
        <v>7</v>
      </c>
      <c r="AV5" s="773"/>
      <c r="AW5" s="773"/>
      <c r="AX5" s="773"/>
      <c r="AY5" s="773"/>
      <c r="AZ5" s="773"/>
      <c r="BA5" s="773" t="s">
        <v>8</v>
      </c>
      <c r="BB5" s="773"/>
      <c r="BC5" s="773"/>
      <c r="BD5" s="773"/>
      <c r="BE5" s="773"/>
      <c r="BF5" s="773"/>
      <c r="BG5" s="747"/>
      <c r="BH5" s="748"/>
      <c r="BI5" s="748"/>
      <c r="BJ5" s="748"/>
      <c r="BK5" s="748"/>
      <c r="BL5" s="749"/>
      <c r="BM5" s="129"/>
      <c r="BN5" s="130"/>
      <c r="BO5" s="130"/>
      <c r="BP5" s="131"/>
      <c r="BQ5" s="131"/>
      <c r="BR5" s="131"/>
      <c r="BS5" s="131"/>
      <c r="BT5" s="131"/>
      <c r="BU5" s="131"/>
      <c r="BV5" s="131"/>
      <c r="BW5" s="131"/>
      <c r="BX5" s="8"/>
      <c r="BY5" s="13"/>
      <c r="BZ5" s="13"/>
      <c r="CA5" s="13"/>
      <c r="CB5" s="13"/>
      <c r="CC5" s="13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3"/>
      <c r="DG5" s="13"/>
      <c r="DH5" s="13"/>
      <c r="DI5" s="13"/>
      <c r="DJ5" s="13"/>
      <c r="DK5" s="13"/>
      <c r="DL5" s="13"/>
      <c r="DM5" s="8"/>
      <c r="DN5" s="13"/>
      <c r="DO5" s="13"/>
      <c r="DP5" s="13"/>
      <c r="DQ5" s="13"/>
    </row>
    <row r="6" spans="3:121" ht="14.25" customHeight="1" x14ac:dyDescent="0.2">
      <c r="C6" s="774"/>
      <c r="D6" s="775"/>
      <c r="E6" s="770"/>
      <c r="F6" s="771"/>
      <c r="G6" s="771"/>
      <c r="H6" s="771"/>
      <c r="I6" s="771"/>
      <c r="J6" s="772"/>
      <c r="K6" s="773"/>
      <c r="L6" s="773"/>
      <c r="M6" s="773"/>
      <c r="N6" s="773"/>
      <c r="O6" s="773"/>
      <c r="P6" s="773"/>
      <c r="Q6" s="770"/>
      <c r="R6" s="771"/>
      <c r="S6" s="771"/>
      <c r="T6" s="771"/>
      <c r="U6" s="771"/>
      <c r="V6" s="772"/>
      <c r="W6" s="773"/>
      <c r="X6" s="773"/>
      <c r="Y6" s="773"/>
      <c r="Z6" s="773"/>
      <c r="AA6" s="773"/>
      <c r="AB6" s="773"/>
      <c r="AC6" s="537"/>
      <c r="AD6" s="537"/>
      <c r="AE6" s="537"/>
      <c r="AF6" s="537"/>
      <c r="AG6" s="537"/>
      <c r="AH6" s="537"/>
      <c r="AI6" s="773"/>
      <c r="AJ6" s="773"/>
      <c r="AK6" s="773"/>
      <c r="AL6" s="773"/>
      <c r="AM6" s="773"/>
      <c r="AN6" s="773"/>
      <c r="AO6" s="773"/>
      <c r="AP6" s="773"/>
      <c r="AQ6" s="773"/>
      <c r="AR6" s="773"/>
      <c r="AS6" s="773"/>
      <c r="AT6" s="773"/>
      <c r="AU6" s="773"/>
      <c r="AV6" s="773"/>
      <c r="AW6" s="773"/>
      <c r="AX6" s="773"/>
      <c r="AY6" s="773"/>
      <c r="AZ6" s="773"/>
      <c r="BA6" s="773"/>
      <c r="BB6" s="773"/>
      <c r="BC6" s="773"/>
      <c r="BD6" s="773"/>
      <c r="BE6" s="773"/>
      <c r="BF6" s="773"/>
      <c r="BG6" s="750"/>
      <c r="BH6" s="751"/>
      <c r="BI6" s="751"/>
      <c r="BJ6" s="751"/>
      <c r="BK6" s="751"/>
      <c r="BL6" s="752"/>
      <c r="BM6" s="129"/>
      <c r="BN6" s="130"/>
      <c r="BO6" s="130"/>
      <c r="BP6" s="131"/>
      <c r="BQ6" s="131"/>
      <c r="BR6" s="131"/>
      <c r="BS6" s="131"/>
      <c r="BT6" s="131"/>
      <c r="BU6" s="131"/>
      <c r="BV6" s="131"/>
      <c r="BW6" s="131"/>
      <c r="BX6" s="8"/>
      <c r="BY6" s="13"/>
      <c r="BZ6" s="13"/>
      <c r="CA6" s="13"/>
      <c r="CB6" s="13"/>
      <c r="CC6" s="13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3"/>
      <c r="DG6" s="13"/>
      <c r="DH6" s="13"/>
      <c r="DI6" s="13"/>
      <c r="DJ6" s="13"/>
      <c r="DK6" s="13"/>
      <c r="DL6" s="13"/>
      <c r="DM6" s="8"/>
      <c r="DN6" s="13"/>
      <c r="DO6" s="13"/>
      <c r="DP6" s="13"/>
      <c r="DQ6" s="13"/>
    </row>
    <row r="7" spans="3:121" ht="33" x14ac:dyDescent="0.2">
      <c r="C7" s="774"/>
      <c r="D7" s="775"/>
      <c r="E7" s="538" t="s">
        <v>11</v>
      </c>
      <c r="F7" s="538" t="s">
        <v>12</v>
      </c>
      <c r="G7" s="538" t="s">
        <v>10</v>
      </c>
      <c r="H7" s="538" t="s">
        <v>0</v>
      </c>
      <c r="I7" s="538" t="s">
        <v>13</v>
      </c>
      <c r="J7" s="538" t="s">
        <v>14</v>
      </c>
      <c r="K7" s="538" t="s">
        <v>11</v>
      </c>
      <c r="L7" s="538" t="s">
        <v>12</v>
      </c>
      <c r="M7" s="538" t="s">
        <v>10</v>
      </c>
      <c r="N7" s="538" t="s">
        <v>0</v>
      </c>
      <c r="O7" s="538" t="s">
        <v>13</v>
      </c>
      <c r="P7" s="538" t="s">
        <v>14</v>
      </c>
      <c r="Q7" s="538" t="s">
        <v>11</v>
      </c>
      <c r="R7" s="538" t="s">
        <v>12</v>
      </c>
      <c r="S7" s="538" t="s">
        <v>10</v>
      </c>
      <c r="T7" s="538" t="s">
        <v>0</v>
      </c>
      <c r="U7" s="538" t="s">
        <v>13</v>
      </c>
      <c r="V7" s="538" t="s">
        <v>14</v>
      </c>
      <c r="W7" s="538" t="s">
        <v>11</v>
      </c>
      <c r="X7" s="538" t="s">
        <v>12</v>
      </c>
      <c r="Y7" s="538" t="s">
        <v>10</v>
      </c>
      <c r="Z7" s="538" t="s">
        <v>0</v>
      </c>
      <c r="AA7" s="538" t="s">
        <v>13</v>
      </c>
      <c r="AB7" s="538" t="s">
        <v>14</v>
      </c>
      <c r="AC7" s="538"/>
      <c r="AD7" s="538"/>
      <c r="AE7" s="538"/>
      <c r="AF7" s="538"/>
      <c r="AG7" s="538"/>
      <c r="AH7" s="538"/>
      <c r="AI7" s="538" t="s">
        <v>11</v>
      </c>
      <c r="AJ7" s="538" t="s">
        <v>12</v>
      </c>
      <c r="AK7" s="538" t="s">
        <v>10</v>
      </c>
      <c r="AL7" s="538" t="s">
        <v>0</v>
      </c>
      <c r="AM7" s="538" t="s">
        <v>13</v>
      </c>
      <c r="AN7" s="538" t="s">
        <v>14</v>
      </c>
      <c r="AO7" s="538" t="s">
        <v>11</v>
      </c>
      <c r="AP7" s="538" t="s">
        <v>12</v>
      </c>
      <c r="AQ7" s="538" t="s">
        <v>10</v>
      </c>
      <c r="AR7" s="538" t="s">
        <v>0</v>
      </c>
      <c r="AS7" s="538" t="s">
        <v>13</v>
      </c>
      <c r="AT7" s="538" t="s">
        <v>14</v>
      </c>
      <c r="AU7" s="538" t="s">
        <v>11</v>
      </c>
      <c r="AV7" s="538" t="s">
        <v>12</v>
      </c>
      <c r="AW7" s="538" t="s">
        <v>10</v>
      </c>
      <c r="AX7" s="538" t="s">
        <v>0</v>
      </c>
      <c r="AY7" s="538" t="s">
        <v>13</v>
      </c>
      <c r="AZ7" s="538" t="s">
        <v>14</v>
      </c>
      <c r="BA7" s="538" t="s">
        <v>11</v>
      </c>
      <c r="BB7" s="538" t="s">
        <v>12</v>
      </c>
      <c r="BC7" s="538" t="s">
        <v>10</v>
      </c>
      <c r="BD7" s="538" t="s">
        <v>0</v>
      </c>
      <c r="BE7" s="538" t="s">
        <v>13</v>
      </c>
      <c r="BF7" s="538" t="s">
        <v>14</v>
      </c>
      <c r="BG7" s="110" t="s">
        <v>11</v>
      </c>
      <c r="BH7" s="110" t="s">
        <v>12</v>
      </c>
      <c r="BI7" s="110" t="s">
        <v>10</v>
      </c>
      <c r="BJ7" s="110" t="s">
        <v>0</v>
      </c>
      <c r="BK7" s="110" t="s">
        <v>13</v>
      </c>
      <c r="BL7" s="110" t="s">
        <v>14</v>
      </c>
      <c r="BM7" s="132"/>
      <c r="BN7" s="130"/>
      <c r="BO7" s="130"/>
      <c r="BP7" s="133"/>
      <c r="BQ7" s="133"/>
      <c r="BR7" s="133"/>
      <c r="BS7" s="133"/>
      <c r="BT7" s="133"/>
      <c r="BU7" s="133"/>
      <c r="BV7" s="133"/>
      <c r="BW7" s="133"/>
      <c r="BX7" s="8"/>
      <c r="BY7" s="8"/>
      <c r="BZ7" s="8"/>
      <c r="CA7" s="8"/>
      <c r="CB7" s="8"/>
      <c r="CC7" s="13"/>
      <c r="CD7" s="11"/>
      <c r="CE7" s="11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2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13"/>
    </row>
    <row r="8" spans="3:121" x14ac:dyDescent="0.2">
      <c r="C8" s="24">
        <v>1</v>
      </c>
      <c r="D8" s="24">
        <v>2</v>
      </c>
      <c r="E8" s="24">
        <v>3</v>
      </c>
      <c r="F8" s="24">
        <v>4</v>
      </c>
      <c r="G8" s="24">
        <v>5</v>
      </c>
      <c r="H8" s="24">
        <v>6</v>
      </c>
      <c r="I8" s="24">
        <v>7</v>
      </c>
      <c r="J8" s="24">
        <v>8</v>
      </c>
      <c r="K8" s="24">
        <v>10</v>
      </c>
      <c r="L8" s="24">
        <v>11</v>
      </c>
      <c r="M8" s="24">
        <v>12</v>
      </c>
      <c r="N8" s="24">
        <v>13</v>
      </c>
      <c r="O8" s="24">
        <v>14</v>
      </c>
      <c r="P8" s="24">
        <v>15</v>
      </c>
      <c r="Q8" s="24">
        <v>17</v>
      </c>
      <c r="R8" s="24">
        <v>18</v>
      </c>
      <c r="S8" s="24">
        <v>19</v>
      </c>
      <c r="T8" s="24">
        <v>20</v>
      </c>
      <c r="U8" s="24">
        <v>21</v>
      </c>
      <c r="V8" s="24">
        <v>22</v>
      </c>
      <c r="W8" s="24">
        <v>24</v>
      </c>
      <c r="X8" s="24">
        <v>25</v>
      </c>
      <c r="Y8" s="24">
        <v>26</v>
      </c>
      <c r="Z8" s="24">
        <v>27</v>
      </c>
      <c r="AA8" s="24">
        <v>28</v>
      </c>
      <c r="AB8" s="24">
        <v>29</v>
      </c>
      <c r="AC8" s="24"/>
      <c r="AD8" s="24"/>
      <c r="AE8" s="24"/>
      <c r="AF8" s="24"/>
      <c r="AG8" s="24"/>
      <c r="AH8" s="24"/>
      <c r="AI8" s="24">
        <v>31</v>
      </c>
      <c r="AJ8" s="24">
        <v>32</v>
      </c>
      <c r="AK8" s="24">
        <v>33</v>
      </c>
      <c r="AL8" s="24">
        <v>34</v>
      </c>
      <c r="AM8" s="24">
        <v>35</v>
      </c>
      <c r="AN8" s="24">
        <v>36</v>
      </c>
      <c r="AO8" s="24">
        <v>38</v>
      </c>
      <c r="AP8" s="24">
        <v>39</v>
      </c>
      <c r="AQ8" s="24">
        <v>40</v>
      </c>
      <c r="AR8" s="24">
        <v>41</v>
      </c>
      <c r="AS8" s="24">
        <v>42</v>
      </c>
      <c r="AT8" s="24">
        <v>43</v>
      </c>
      <c r="AU8" s="24">
        <v>45</v>
      </c>
      <c r="AV8" s="24">
        <v>46</v>
      </c>
      <c r="AW8" s="24">
        <v>47</v>
      </c>
      <c r="AX8" s="24">
        <v>48</v>
      </c>
      <c r="AY8" s="24">
        <v>49</v>
      </c>
      <c r="AZ8" s="24">
        <v>50</v>
      </c>
      <c r="BA8" s="24">
        <v>52</v>
      </c>
      <c r="BB8" s="24">
        <v>53</v>
      </c>
      <c r="BC8" s="24">
        <v>54</v>
      </c>
      <c r="BD8" s="24">
        <v>55</v>
      </c>
      <c r="BE8" s="24">
        <v>56</v>
      </c>
      <c r="BF8" s="24">
        <v>57</v>
      </c>
      <c r="BG8" s="434">
        <v>59</v>
      </c>
      <c r="BH8" s="434">
        <v>60</v>
      </c>
      <c r="BI8" s="434">
        <v>61</v>
      </c>
      <c r="BJ8" s="434">
        <v>62</v>
      </c>
      <c r="BK8" s="434">
        <v>63</v>
      </c>
      <c r="BL8" s="434">
        <v>64</v>
      </c>
    </row>
    <row r="9" spans="3:121" x14ac:dyDescent="0.2">
      <c r="C9" s="25">
        <v>1</v>
      </c>
      <c r="D9" s="25" t="s">
        <v>16</v>
      </c>
      <c r="E9" s="26" t="s">
        <v>78</v>
      </c>
      <c r="F9" s="26"/>
      <c r="G9" s="26"/>
      <c r="H9" s="26"/>
      <c r="I9" s="27">
        <f t="shared" ref="I9:I39" si="0">IF(H9&lt;&gt;0,(H9/G9*100),0)</f>
        <v>0</v>
      </c>
      <c r="J9" s="26">
        <f t="shared" ref="J9:J38" si="1">G9-H9</f>
        <v>0</v>
      </c>
      <c r="K9" s="26" t="s">
        <v>78</v>
      </c>
      <c r="L9" s="28"/>
      <c r="M9" s="26">
        <f>SUM(K9:L9)</f>
        <v>0</v>
      </c>
      <c r="N9" s="28"/>
      <c r="O9" s="27"/>
      <c r="P9" s="28">
        <v>0</v>
      </c>
      <c r="Q9" s="26" t="s">
        <v>78</v>
      </c>
      <c r="R9" s="28"/>
      <c r="S9" s="28">
        <f>SUM(Q9:R9)</f>
        <v>0</v>
      </c>
      <c r="T9" s="28"/>
      <c r="U9" s="27"/>
      <c r="V9" s="28">
        <f>S9-T9</f>
        <v>0</v>
      </c>
      <c r="W9" s="26" t="s">
        <v>78</v>
      </c>
      <c r="X9" s="28"/>
      <c r="Y9" s="28">
        <f t="shared" ref="Y9:Y38" si="2">SUM(W9:X9)</f>
        <v>0</v>
      </c>
      <c r="Z9" s="28"/>
      <c r="AA9" s="27">
        <f>IF(Z9&lt;&gt;0,(Z9/Y9*100),0)</f>
        <v>0</v>
      </c>
      <c r="AB9" s="28">
        <f>Y9-Z9</f>
        <v>0</v>
      </c>
      <c r="AC9" s="28"/>
      <c r="AD9" s="28"/>
      <c r="AE9" s="28"/>
      <c r="AF9" s="28"/>
      <c r="AG9" s="28"/>
      <c r="AH9" s="28"/>
      <c r="AI9" s="26" t="s">
        <v>78</v>
      </c>
      <c r="AJ9" s="28"/>
      <c r="AK9" s="28">
        <f>SUM(AI9:AJ9)</f>
        <v>0</v>
      </c>
      <c r="AL9" s="28"/>
      <c r="AM9" s="27">
        <f>IF(AL9&lt;&gt;0,(AL9/AK9*100),0)</f>
        <v>0</v>
      </c>
      <c r="AN9" s="28">
        <f>AK9-AL9</f>
        <v>0</v>
      </c>
      <c r="AO9" s="26" t="s">
        <v>78</v>
      </c>
      <c r="AP9" s="28"/>
      <c r="AQ9" s="28">
        <f>SUM(AO9:AP9)</f>
        <v>0</v>
      </c>
      <c r="AR9" s="28"/>
      <c r="AS9" s="27">
        <f>IF(AR9&lt;&gt;0,(AR9/AQ9*100),0)</f>
        <v>0</v>
      </c>
      <c r="AT9" s="28">
        <f>AQ9-AR9</f>
        <v>0</v>
      </c>
      <c r="AU9" s="26" t="s">
        <v>78</v>
      </c>
      <c r="AV9" s="28"/>
      <c r="AW9" s="28">
        <f>SUM(AU9:AV9)</f>
        <v>0</v>
      </c>
      <c r="AX9" s="28"/>
      <c r="AY9" s="27">
        <f>IF(AX9&lt;&gt;0,(AX9/AW9*100),0)</f>
        <v>0</v>
      </c>
      <c r="AZ9" s="28">
        <f>AW9-AX9</f>
        <v>0</v>
      </c>
      <c r="BA9" s="26" t="s">
        <v>78</v>
      </c>
      <c r="BB9" s="28"/>
      <c r="BC9" s="28">
        <f>SUM(BA9:BB9)</f>
        <v>0</v>
      </c>
      <c r="BD9" s="28"/>
      <c r="BE9" s="27">
        <f>IF(BD9&lt;&gt;0,(BD9/BC9*100),0)</f>
        <v>0</v>
      </c>
      <c r="BF9" s="28">
        <f>BC9-BD9</f>
        <v>0</v>
      </c>
      <c r="BG9" s="134" t="s">
        <v>78</v>
      </c>
      <c r="BH9" s="135">
        <f t="shared" ref="BH9:BJ38" si="3">SUM(F9,L9,R9,X9,AJ9,AP9,AV9,BB9)</f>
        <v>0</v>
      </c>
      <c r="BI9" s="135">
        <f t="shared" si="3"/>
        <v>0</v>
      </c>
      <c r="BJ9" s="135">
        <f t="shared" si="3"/>
        <v>0</v>
      </c>
      <c r="BK9" s="136">
        <f>IF(BJ9&lt;&gt;0,(BJ9/BI9*100),0)</f>
        <v>0</v>
      </c>
      <c r="BL9" s="135">
        <f>BI9-BJ9</f>
        <v>0</v>
      </c>
    </row>
    <row r="10" spans="3:121" x14ac:dyDescent="0.2">
      <c r="C10" s="25">
        <v>2</v>
      </c>
      <c r="D10" s="25" t="s">
        <v>17</v>
      </c>
      <c r="E10" s="26" t="s">
        <v>78</v>
      </c>
      <c r="F10" s="26"/>
      <c r="G10" s="26"/>
      <c r="H10" s="26"/>
      <c r="I10" s="27">
        <f t="shared" si="0"/>
        <v>0</v>
      </c>
      <c r="J10" s="26">
        <f t="shared" si="1"/>
        <v>0</v>
      </c>
      <c r="K10" s="26" t="s">
        <v>78</v>
      </c>
      <c r="L10" s="28"/>
      <c r="M10" s="26">
        <f t="shared" ref="M10:M38" si="4">SUM(K10:L10)</f>
        <v>0</v>
      </c>
      <c r="N10" s="28"/>
      <c r="O10" s="27"/>
      <c r="P10" s="28">
        <v>0</v>
      </c>
      <c r="Q10" s="26" t="s">
        <v>78</v>
      </c>
      <c r="R10" s="28"/>
      <c r="S10" s="28">
        <f t="shared" ref="S10:S38" si="5">SUM(Q10:R10)</f>
        <v>0</v>
      </c>
      <c r="T10" s="28"/>
      <c r="U10" s="27"/>
      <c r="V10" s="28">
        <f t="shared" ref="V10:V38" si="6">S10-T10</f>
        <v>0</v>
      </c>
      <c r="W10" s="26" t="s">
        <v>78</v>
      </c>
      <c r="X10" s="28"/>
      <c r="Y10" s="28">
        <f t="shared" si="2"/>
        <v>0</v>
      </c>
      <c r="Z10" s="28"/>
      <c r="AA10" s="27">
        <f t="shared" ref="AA10:AA39" si="7">IF(Z10&lt;&gt;0,(Z10/Y10*100),0)</f>
        <v>0</v>
      </c>
      <c r="AB10" s="28">
        <f t="shared" ref="AB10:AB38" si="8">Y10-Z10</f>
        <v>0</v>
      </c>
      <c r="AC10" s="28"/>
      <c r="AD10" s="28"/>
      <c r="AE10" s="28"/>
      <c r="AF10" s="28"/>
      <c r="AG10" s="28"/>
      <c r="AH10" s="28"/>
      <c r="AI10" s="26" t="s">
        <v>78</v>
      </c>
      <c r="AJ10" s="28"/>
      <c r="AK10" s="28">
        <f t="shared" ref="AK10:AK38" si="9">SUM(AI10:AJ10)</f>
        <v>0</v>
      </c>
      <c r="AL10" s="28"/>
      <c r="AM10" s="27">
        <f t="shared" ref="AM10:AM39" si="10">IF(AL10&lt;&gt;0,(AL10/AK10*100),0)</f>
        <v>0</v>
      </c>
      <c r="AN10" s="28">
        <f t="shared" ref="AN10:AN38" si="11">AK10-AL10</f>
        <v>0</v>
      </c>
      <c r="AO10" s="26" t="s">
        <v>78</v>
      </c>
      <c r="AP10" s="28"/>
      <c r="AQ10" s="28">
        <f t="shared" ref="AQ10:AQ38" si="12">SUM(AO10:AP10)</f>
        <v>0</v>
      </c>
      <c r="AR10" s="28"/>
      <c r="AS10" s="27">
        <f t="shared" ref="AS10:AS39" si="13">IF(AR10&lt;&gt;0,(AR10/AQ10*100),0)</f>
        <v>0</v>
      </c>
      <c r="AT10" s="28">
        <f t="shared" ref="AT10:AT38" si="14">AQ10-AR10</f>
        <v>0</v>
      </c>
      <c r="AU10" s="26" t="s">
        <v>78</v>
      </c>
      <c r="AV10" s="28"/>
      <c r="AW10" s="28">
        <f t="shared" ref="AW10:AW38" si="15">SUM(AU10:AV10)</f>
        <v>0</v>
      </c>
      <c r="AX10" s="28"/>
      <c r="AY10" s="27">
        <f t="shared" ref="AY10:AY39" si="16">IF(AX10&lt;&gt;0,(AX10/AW10*100),0)</f>
        <v>0</v>
      </c>
      <c r="AZ10" s="28">
        <f t="shared" ref="AZ10:AZ38" si="17">AW10-AX10</f>
        <v>0</v>
      </c>
      <c r="BA10" s="26" t="s">
        <v>78</v>
      </c>
      <c r="BB10" s="28"/>
      <c r="BC10" s="28">
        <f t="shared" ref="BC10:BC38" si="18">SUM(BA10:BB10)</f>
        <v>0</v>
      </c>
      <c r="BD10" s="28"/>
      <c r="BE10" s="27">
        <f t="shared" ref="BE10:BE39" si="19">IF(BD10&lt;&gt;0,(BD10/BC10*100),0)</f>
        <v>0</v>
      </c>
      <c r="BF10" s="28">
        <f t="shared" ref="BF10:BF38" si="20">BC10-BD10</f>
        <v>0</v>
      </c>
      <c r="BG10" s="134" t="s">
        <v>78</v>
      </c>
      <c r="BH10" s="135">
        <f t="shared" si="3"/>
        <v>0</v>
      </c>
      <c r="BI10" s="135">
        <f t="shared" si="3"/>
        <v>0</v>
      </c>
      <c r="BJ10" s="135">
        <f t="shared" si="3"/>
        <v>0</v>
      </c>
      <c r="BK10" s="136">
        <f t="shared" ref="BK10:BK39" si="21">IF(BJ10&lt;&gt;0,(BJ10/BI10*100),0)</f>
        <v>0</v>
      </c>
      <c r="BL10" s="135">
        <f t="shared" ref="BL10:BL38" si="22">BI10-BJ10</f>
        <v>0</v>
      </c>
    </row>
    <row r="11" spans="3:121" x14ac:dyDescent="0.2">
      <c r="C11" s="25">
        <v>3</v>
      </c>
      <c r="D11" s="25" t="s">
        <v>18</v>
      </c>
      <c r="E11" s="26" t="s">
        <v>78</v>
      </c>
      <c r="F11" s="26"/>
      <c r="G11" s="26"/>
      <c r="H11" s="26"/>
      <c r="I11" s="27">
        <f t="shared" si="0"/>
        <v>0</v>
      </c>
      <c r="J11" s="26">
        <f t="shared" si="1"/>
        <v>0</v>
      </c>
      <c r="K11" s="26" t="s">
        <v>78</v>
      </c>
      <c r="L11" s="28"/>
      <c r="M11" s="26">
        <f t="shared" si="4"/>
        <v>0</v>
      </c>
      <c r="N11" s="28"/>
      <c r="O11" s="27"/>
      <c r="P11" s="28">
        <f>L11-M11</f>
        <v>0</v>
      </c>
      <c r="Q11" s="26" t="s">
        <v>78</v>
      </c>
      <c r="R11" s="28"/>
      <c r="S11" s="28">
        <f t="shared" si="5"/>
        <v>0</v>
      </c>
      <c r="T11" s="28"/>
      <c r="U11" s="27"/>
      <c r="V11" s="28">
        <f t="shared" si="6"/>
        <v>0</v>
      </c>
      <c r="W11" s="26" t="s">
        <v>78</v>
      </c>
      <c r="X11" s="28"/>
      <c r="Y11" s="28">
        <f t="shared" si="2"/>
        <v>0</v>
      </c>
      <c r="Z11" s="28"/>
      <c r="AA11" s="27">
        <f t="shared" si="7"/>
        <v>0</v>
      </c>
      <c r="AB11" s="28">
        <f t="shared" si="8"/>
        <v>0</v>
      </c>
      <c r="AC11" s="28"/>
      <c r="AD11" s="28"/>
      <c r="AE11" s="28"/>
      <c r="AF11" s="28"/>
      <c r="AG11" s="28"/>
      <c r="AH11" s="28"/>
      <c r="AI11" s="26" t="s">
        <v>78</v>
      </c>
      <c r="AJ11" s="28"/>
      <c r="AK11" s="28">
        <f t="shared" si="9"/>
        <v>0</v>
      </c>
      <c r="AL11" s="28"/>
      <c r="AM11" s="27">
        <f t="shared" si="10"/>
        <v>0</v>
      </c>
      <c r="AN11" s="28">
        <f t="shared" si="11"/>
        <v>0</v>
      </c>
      <c r="AO11" s="26" t="s">
        <v>78</v>
      </c>
      <c r="AP11" s="28"/>
      <c r="AQ11" s="28">
        <f t="shared" si="12"/>
        <v>0</v>
      </c>
      <c r="AR11" s="28"/>
      <c r="AS11" s="27">
        <f t="shared" si="13"/>
        <v>0</v>
      </c>
      <c r="AT11" s="28">
        <f t="shared" si="14"/>
        <v>0</v>
      </c>
      <c r="AU11" s="26" t="s">
        <v>78</v>
      </c>
      <c r="AV11" s="28"/>
      <c r="AW11" s="28">
        <f t="shared" si="15"/>
        <v>0</v>
      </c>
      <c r="AX11" s="28"/>
      <c r="AY11" s="27">
        <f t="shared" si="16"/>
        <v>0</v>
      </c>
      <c r="AZ11" s="28">
        <f t="shared" si="17"/>
        <v>0</v>
      </c>
      <c r="BA11" s="26" t="s">
        <v>78</v>
      </c>
      <c r="BB11" s="28"/>
      <c r="BC11" s="28">
        <f t="shared" si="18"/>
        <v>0</v>
      </c>
      <c r="BD11" s="28"/>
      <c r="BE11" s="27">
        <f t="shared" si="19"/>
        <v>0</v>
      </c>
      <c r="BF11" s="28">
        <f t="shared" si="20"/>
        <v>0</v>
      </c>
      <c r="BG11" s="134" t="s">
        <v>78</v>
      </c>
      <c r="BH11" s="135">
        <f t="shared" si="3"/>
        <v>0</v>
      </c>
      <c r="BI11" s="135">
        <f t="shared" si="3"/>
        <v>0</v>
      </c>
      <c r="BJ11" s="135">
        <f t="shared" si="3"/>
        <v>0</v>
      </c>
      <c r="BK11" s="136">
        <f t="shared" si="21"/>
        <v>0</v>
      </c>
      <c r="BL11" s="135">
        <f t="shared" si="22"/>
        <v>0</v>
      </c>
    </row>
    <row r="12" spans="3:121" x14ac:dyDescent="0.2">
      <c r="C12" s="25">
        <v>4</v>
      </c>
      <c r="D12" s="25" t="s">
        <v>19</v>
      </c>
      <c r="E12" s="26" t="s">
        <v>78</v>
      </c>
      <c r="F12" s="26"/>
      <c r="G12" s="26"/>
      <c r="H12" s="26"/>
      <c r="I12" s="27">
        <f t="shared" si="0"/>
        <v>0</v>
      </c>
      <c r="J12" s="26">
        <f t="shared" si="1"/>
        <v>0</v>
      </c>
      <c r="K12" s="26" t="s">
        <v>78</v>
      </c>
      <c r="L12" s="28"/>
      <c r="M12" s="26">
        <f t="shared" si="4"/>
        <v>0</v>
      </c>
      <c r="N12" s="28"/>
      <c r="O12" s="27"/>
      <c r="P12" s="28">
        <f>L12-M12</f>
        <v>0</v>
      </c>
      <c r="Q12" s="26" t="s">
        <v>78</v>
      </c>
      <c r="R12" s="28"/>
      <c r="S12" s="28">
        <f t="shared" si="5"/>
        <v>0</v>
      </c>
      <c r="T12" s="28"/>
      <c r="U12" s="27"/>
      <c r="V12" s="28">
        <f t="shared" si="6"/>
        <v>0</v>
      </c>
      <c r="W12" s="26" t="s">
        <v>78</v>
      </c>
      <c r="X12" s="28"/>
      <c r="Y12" s="28">
        <f t="shared" si="2"/>
        <v>0</v>
      </c>
      <c r="Z12" s="28"/>
      <c r="AA12" s="27">
        <f t="shared" si="7"/>
        <v>0</v>
      </c>
      <c r="AB12" s="28">
        <f t="shared" si="8"/>
        <v>0</v>
      </c>
      <c r="AC12" s="28"/>
      <c r="AD12" s="28"/>
      <c r="AE12" s="28"/>
      <c r="AF12" s="28"/>
      <c r="AG12" s="28"/>
      <c r="AH12" s="28"/>
      <c r="AI12" s="26" t="s">
        <v>78</v>
      </c>
      <c r="AJ12" s="28"/>
      <c r="AK12" s="28">
        <f t="shared" si="9"/>
        <v>0</v>
      </c>
      <c r="AL12" s="28"/>
      <c r="AM12" s="27">
        <f t="shared" si="10"/>
        <v>0</v>
      </c>
      <c r="AN12" s="28">
        <f t="shared" si="11"/>
        <v>0</v>
      </c>
      <c r="AO12" s="26" t="s">
        <v>78</v>
      </c>
      <c r="AP12" s="28"/>
      <c r="AQ12" s="28">
        <f t="shared" si="12"/>
        <v>0</v>
      </c>
      <c r="AR12" s="28"/>
      <c r="AS12" s="27">
        <f t="shared" si="13"/>
        <v>0</v>
      </c>
      <c r="AT12" s="28">
        <f t="shared" si="14"/>
        <v>0</v>
      </c>
      <c r="AU12" s="26" t="s">
        <v>78</v>
      </c>
      <c r="AV12" s="28"/>
      <c r="AW12" s="28">
        <f t="shared" si="15"/>
        <v>0</v>
      </c>
      <c r="AX12" s="28"/>
      <c r="AY12" s="27">
        <f t="shared" si="16"/>
        <v>0</v>
      </c>
      <c r="AZ12" s="28">
        <f t="shared" si="17"/>
        <v>0</v>
      </c>
      <c r="BA12" s="26" t="s">
        <v>78</v>
      </c>
      <c r="BB12" s="28"/>
      <c r="BC12" s="28">
        <f t="shared" si="18"/>
        <v>0</v>
      </c>
      <c r="BD12" s="28"/>
      <c r="BE12" s="27">
        <f t="shared" si="19"/>
        <v>0</v>
      </c>
      <c r="BF12" s="28">
        <f t="shared" si="20"/>
        <v>0</v>
      </c>
      <c r="BG12" s="134" t="s">
        <v>78</v>
      </c>
      <c r="BH12" s="135">
        <f t="shared" si="3"/>
        <v>0</v>
      </c>
      <c r="BI12" s="135">
        <f t="shared" si="3"/>
        <v>0</v>
      </c>
      <c r="BJ12" s="135">
        <f t="shared" si="3"/>
        <v>0</v>
      </c>
      <c r="BK12" s="136">
        <f t="shared" si="21"/>
        <v>0</v>
      </c>
      <c r="BL12" s="135">
        <f t="shared" si="22"/>
        <v>0</v>
      </c>
    </row>
    <row r="13" spans="3:121" x14ac:dyDescent="0.2">
      <c r="C13" s="25">
        <v>5</v>
      </c>
      <c r="D13" s="25" t="s">
        <v>20</v>
      </c>
      <c r="E13" s="26" t="s">
        <v>78</v>
      </c>
      <c r="F13" s="26"/>
      <c r="G13" s="26"/>
      <c r="H13" s="26"/>
      <c r="I13" s="27">
        <f t="shared" si="0"/>
        <v>0</v>
      </c>
      <c r="J13" s="26">
        <f t="shared" si="1"/>
        <v>0</v>
      </c>
      <c r="K13" s="26" t="s">
        <v>78</v>
      </c>
      <c r="L13" s="28">
        <v>17.37</v>
      </c>
      <c r="M13" s="26">
        <f t="shared" si="4"/>
        <v>17.37</v>
      </c>
      <c r="N13" s="28"/>
      <c r="O13" s="27"/>
      <c r="P13" s="28">
        <v>17.37</v>
      </c>
      <c r="Q13" s="26" t="s">
        <v>78</v>
      </c>
      <c r="R13" s="28"/>
      <c r="S13" s="28">
        <f t="shared" si="5"/>
        <v>0</v>
      </c>
      <c r="T13" s="28"/>
      <c r="U13" s="27"/>
      <c r="V13" s="28">
        <f t="shared" si="6"/>
        <v>0</v>
      </c>
      <c r="W13" s="26" t="s">
        <v>78</v>
      </c>
      <c r="X13" s="28"/>
      <c r="Y13" s="28">
        <f t="shared" si="2"/>
        <v>0</v>
      </c>
      <c r="Z13" s="28"/>
      <c r="AA13" s="27">
        <f t="shared" si="7"/>
        <v>0</v>
      </c>
      <c r="AB13" s="28">
        <f t="shared" si="8"/>
        <v>0</v>
      </c>
      <c r="AC13" s="28"/>
      <c r="AD13" s="28"/>
      <c r="AE13" s="28"/>
      <c r="AF13" s="28"/>
      <c r="AG13" s="28"/>
      <c r="AH13" s="28"/>
      <c r="AI13" s="26" t="s">
        <v>78</v>
      </c>
      <c r="AJ13" s="28">
        <v>184.791</v>
      </c>
      <c r="AK13" s="28">
        <f t="shared" si="9"/>
        <v>184.791</v>
      </c>
      <c r="AL13" s="28"/>
      <c r="AM13" s="27">
        <f t="shared" si="10"/>
        <v>0</v>
      </c>
      <c r="AN13" s="28">
        <f t="shared" si="11"/>
        <v>184.791</v>
      </c>
      <c r="AO13" s="26" t="s">
        <v>78</v>
      </c>
      <c r="AP13" s="28">
        <v>170.58099999999999</v>
      </c>
      <c r="AQ13" s="28">
        <f t="shared" si="12"/>
        <v>170.58099999999999</v>
      </c>
      <c r="AR13" s="28"/>
      <c r="AS13" s="27">
        <f t="shared" si="13"/>
        <v>0</v>
      </c>
      <c r="AT13" s="28">
        <f t="shared" si="14"/>
        <v>170.58099999999999</v>
      </c>
      <c r="AU13" s="26" t="s">
        <v>78</v>
      </c>
      <c r="AV13" s="28"/>
      <c r="AW13" s="28">
        <f t="shared" si="15"/>
        <v>0</v>
      </c>
      <c r="AX13" s="28"/>
      <c r="AY13" s="27">
        <f t="shared" si="16"/>
        <v>0</v>
      </c>
      <c r="AZ13" s="28">
        <f t="shared" si="17"/>
        <v>0</v>
      </c>
      <c r="BA13" s="26" t="s">
        <v>78</v>
      </c>
      <c r="BB13" s="28"/>
      <c r="BC13" s="28">
        <f t="shared" si="18"/>
        <v>0</v>
      </c>
      <c r="BD13" s="28"/>
      <c r="BE13" s="27">
        <f t="shared" si="19"/>
        <v>0</v>
      </c>
      <c r="BF13" s="28">
        <f t="shared" si="20"/>
        <v>0</v>
      </c>
      <c r="BG13" s="134" t="s">
        <v>78</v>
      </c>
      <c r="BH13" s="135">
        <f t="shared" si="3"/>
        <v>372.74199999999996</v>
      </c>
      <c r="BI13" s="135">
        <f t="shared" si="3"/>
        <v>372.74199999999996</v>
      </c>
      <c r="BJ13" s="135">
        <f t="shared" si="3"/>
        <v>0</v>
      </c>
      <c r="BK13" s="136">
        <f t="shared" si="21"/>
        <v>0</v>
      </c>
      <c r="BL13" s="135">
        <f t="shared" si="22"/>
        <v>372.74199999999996</v>
      </c>
    </row>
    <row r="14" spans="3:121" x14ac:dyDescent="0.2">
      <c r="C14" s="25">
        <v>6</v>
      </c>
      <c r="D14" s="25" t="s">
        <v>21</v>
      </c>
      <c r="E14" s="26" t="s">
        <v>78</v>
      </c>
      <c r="F14" s="26"/>
      <c r="G14" s="26"/>
      <c r="H14" s="26"/>
      <c r="I14" s="27">
        <f t="shared" si="0"/>
        <v>0</v>
      </c>
      <c r="J14" s="26">
        <f t="shared" si="1"/>
        <v>0</v>
      </c>
      <c r="K14" s="26" t="s">
        <v>78</v>
      </c>
      <c r="L14" s="28"/>
      <c r="M14" s="26">
        <f t="shared" si="4"/>
        <v>0</v>
      </c>
      <c r="N14" s="28"/>
      <c r="O14" s="27"/>
      <c r="P14" s="28">
        <f t="shared" ref="P14:P29" si="23">L14-M14</f>
        <v>0</v>
      </c>
      <c r="Q14" s="26" t="s">
        <v>78</v>
      </c>
      <c r="R14" s="28"/>
      <c r="S14" s="28">
        <f t="shared" si="5"/>
        <v>0</v>
      </c>
      <c r="T14" s="28"/>
      <c r="U14" s="27"/>
      <c r="V14" s="28">
        <f t="shared" si="6"/>
        <v>0</v>
      </c>
      <c r="W14" s="26" t="s">
        <v>78</v>
      </c>
      <c r="X14" s="28"/>
      <c r="Y14" s="28">
        <f t="shared" si="2"/>
        <v>0</v>
      </c>
      <c r="Z14" s="28"/>
      <c r="AA14" s="27">
        <f t="shared" si="7"/>
        <v>0</v>
      </c>
      <c r="AB14" s="28">
        <f t="shared" si="8"/>
        <v>0</v>
      </c>
      <c r="AC14" s="28"/>
      <c r="AD14" s="28"/>
      <c r="AE14" s="28"/>
      <c r="AF14" s="28"/>
      <c r="AG14" s="28"/>
      <c r="AH14" s="28"/>
      <c r="AI14" s="26" t="s">
        <v>78</v>
      </c>
      <c r="AJ14" s="28"/>
      <c r="AK14" s="28">
        <f t="shared" si="9"/>
        <v>0</v>
      </c>
      <c r="AL14" s="28"/>
      <c r="AM14" s="27">
        <f t="shared" si="10"/>
        <v>0</v>
      </c>
      <c r="AN14" s="28">
        <f t="shared" si="11"/>
        <v>0</v>
      </c>
      <c r="AO14" s="26" t="s">
        <v>78</v>
      </c>
      <c r="AP14" s="28"/>
      <c r="AQ14" s="28">
        <f t="shared" si="12"/>
        <v>0</v>
      </c>
      <c r="AR14" s="28"/>
      <c r="AS14" s="27">
        <f t="shared" si="13"/>
        <v>0</v>
      </c>
      <c r="AT14" s="28">
        <f t="shared" si="14"/>
        <v>0</v>
      </c>
      <c r="AU14" s="26" t="s">
        <v>78</v>
      </c>
      <c r="AV14" s="28"/>
      <c r="AW14" s="28">
        <f t="shared" si="15"/>
        <v>0</v>
      </c>
      <c r="AX14" s="28"/>
      <c r="AY14" s="27">
        <f t="shared" si="16"/>
        <v>0</v>
      </c>
      <c r="AZ14" s="28">
        <f t="shared" si="17"/>
        <v>0</v>
      </c>
      <c r="BA14" s="26" t="s">
        <v>78</v>
      </c>
      <c r="BB14" s="28"/>
      <c r="BC14" s="28">
        <f t="shared" si="18"/>
        <v>0</v>
      </c>
      <c r="BD14" s="28"/>
      <c r="BE14" s="27">
        <f t="shared" si="19"/>
        <v>0</v>
      </c>
      <c r="BF14" s="28">
        <f t="shared" si="20"/>
        <v>0</v>
      </c>
      <c r="BG14" s="134" t="s">
        <v>78</v>
      </c>
      <c r="BH14" s="135">
        <f t="shared" si="3"/>
        <v>0</v>
      </c>
      <c r="BI14" s="135">
        <f t="shared" si="3"/>
        <v>0</v>
      </c>
      <c r="BJ14" s="135">
        <f t="shared" si="3"/>
        <v>0</v>
      </c>
      <c r="BK14" s="136">
        <f t="shared" si="21"/>
        <v>0</v>
      </c>
      <c r="BL14" s="135">
        <f t="shared" si="22"/>
        <v>0</v>
      </c>
    </row>
    <row r="15" spans="3:121" x14ac:dyDescent="0.2">
      <c r="C15" s="25">
        <v>7</v>
      </c>
      <c r="D15" s="25" t="s">
        <v>22</v>
      </c>
      <c r="E15" s="26" t="s">
        <v>78</v>
      </c>
      <c r="F15" s="26"/>
      <c r="G15" s="26"/>
      <c r="H15" s="26"/>
      <c r="I15" s="27">
        <f t="shared" si="0"/>
        <v>0</v>
      </c>
      <c r="J15" s="26">
        <f t="shared" si="1"/>
        <v>0</v>
      </c>
      <c r="K15" s="26" t="s">
        <v>78</v>
      </c>
      <c r="L15" s="28"/>
      <c r="M15" s="26">
        <f t="shared" si="4"/>
        <v>0</v>
      </c>
      <c r="N15" s="28"/>
      <c r="O15" s="27"/>
      <c r="P15" s="28">
        <f t="shared" si="23"/>
        <v>0</v>
      </c>
      <c r="Q15" s="26" t="s">
        <v>78</v>
      </c>
      <c r="R15" s="28"/>
      <c r="S15" s="28">
        <f t="shared" si="5"/>
        <v>0</v>
      </c>
      <c r="T15" s="28"/>
      <c r="U15" s="27"/>
      <c r="V15" s="28">
        <f t="shared" si="6"/>
        <v>0</v>
      </c>
      <c r="W15" s="26" t="s">
        <v>78</v>
      </c>
      <c r="X15" s="28"/>
      <c r="Y15" s="28">
        <f t="shared" si="2"/>
        <v>0</v>
      </c>
      <c r="Z15" s="28"/>
      <c r="AA15" s="27">
        <f t="shared" si="7"/>
        <v>0</v>
      </c>
      <c r="AB15" s="28">
        <f t="shared" si="8"/>
        <v>0</v>
      </c>
      <c r="AC15" s="28"/>
      <c r="AD15" s="28"/>
      <c r="AE15" s="28"/>
      <c r="AF15" s="28"/>
      <c r="AG15" s="28"/>
      <c r="AH15" s="28"/>
      <c r="AI15" s="26" t="s">
        <v>78</v>
      </c>
      <c r="AJ15" s="28"/>
      <c r="AK15" s="28">
        <f t="shared" si="9"/>
        <v>0</v>
      </c>
      <c r="AL15" s="28"/>
      <c r="AM15" s="27">
        <f t="shared" si="10"/>
        <v>0</v>
      </c>
      <c r="AN15" s="28">
        <f t="shared" si="11"/>
        <v>0</v>
      </c>
      <c r="AO15" s="26" t="s">
        <v>78</v>
      </c>
      <c r="AP15" s="28"/>
      <c r="AQ15" s="28">
        <f t="shared" si="12"/>
        <v>0</v>
      </c>
      <c r="AR15" s="28"/>
      <c r="AS15" s="27">
        <f t="shared" si="13"/>
        <v>0</v>
      </c>
      <c r="AT15" s="28">
        <f t="shared" si="14"/>
        <v>0</v>
      </c>
      <c r="AU15" s="26" t="s">
        <v>78</v>
      </c>
      <c r="AV15" s="28"/>
      <c r="AW15" s="28">
        <f t="shared" si="15"/>
        <v>0</v>
      </c>
      <c r="AX15" s="28"/>
      <c r="AY15" s="27">
        <f t="shared" si="16"/>
        <v>0</v>
      </c>
      <c r="AZ15" s="28">
        <f t="shared" si="17"/>
        <v>0</v>
      </c>
      <c r="BA15" s="26" t="s">
        <v>78</v>
      </c>
      <c r="BB15" s="28"/>
      <c r="BC15" s="28">
        <f t="shared" si="18"/>
        <v>0</v>
      </c>
      <c r="BD15" s="28"/>
      <c r="BE15" s="27">
        <f t="shared" si="19"/>
        <v>0</v>
      </c>
      <c r="BF15" s="28">
        <f t="shared" si="20"/>
        <v>0</v>
      </c>
      <c r="BG15" s="134" t="s">
        <v>78</v>
      </c>
      <c r="BH15" s="135">
        <f t="shared" si="3"/>
        <v>0</v>
      </c>
      <c r="BI15" s="135">
        <f t="shared" si="3"/>
        <v>0</v>
      </c>
      <c r="BJ15" s="135">
        <f t="shared" si="3"/>
        <v>0</v>
      </c>
      <c r="BK15" s="136">
        <f t="shared" si="21"/>
        <v>0</v>
      </c>
      <c r="BL15" s="135">
        <f t="shared" si="22"/>
        <v>0</v>
      </c>
    </row>
    <row r="16" spans="3:121" x14ac:dyDescent="0.2">
      <c r="C16" s="25">
        <v>8</v>
      </c>
      <c r="D16" s="25" t="s">
        <v>23</v>
      </c>
      <c r="E16" s="26" t="s">
        <v>78</v>
      </c>
      <c r="F16" s="26"/>
      <c r="G16" s="26"/>
      <c r="H16" s="26"/>
      <c r="I16" s="27">
        <f t="shared" si="0"/>
        <v>0</v>
      </c>
      <c r="J16" s="26">
        <f t="shared" si="1"/>
        <v>0</v>
      </c>
      <c r="K16" s="26" t="s">
        <v>78</v>
      </c>
      <c r="L16" s="28"/>
      <c r="M16" s="26">
        <f t="shared" si="4"/>
        <v>0</v>
      </c>
      <c r="N16" s="28"/>
      <c r="O16" s="27"/>
      <c r="P16" s="28">
        <f t="shared" si="23"/>
        <v>0</v>
      </c>
      <c r="Q16" s="26" t="s">
        <v>78</v>
      </c>
      <c r="R16" s="28"/>
      <c r="S16" s="28">
        <f t="shared" si="5"/>
        <v>0</v>
      </c>
      <c r="T16" s="28"/>
      <c r="U16" s="27"/>
      <c r="V16" s="28">
        <f t="shared" si="6"/>
        <v>0</v>
      </c>
      <c r="W16" s="26" t="s">
        <v>78</v>
      </c>
      <c r="X16" s="28"/>
      <c r="Y16" s="28">
        <f t="shared" si="2"/>
        <v>0</v>
      </c>
      <c r="Z16" s="28"/>
      <c r="AA16" s="27">
        <f t="shared" si="7"/>
        <v>0</v>
      </c>
      <c r="AB16" s="28">
        <f t="shared" si="8"/>
        <v>0</v>
      </c>
      <c r="AC16" s="28"/>
      <c r="AD16" s="28"/>
      <c r="AE16" s="28"/>
      <c r="AF16" s="28"/>
      <c r="AG16" s="28"/>
      <c r="AH16" s="28"/>
      <c r="AI16" s="26" t="s">
        <v>78</v>
      </c>
      <c r="AJ16" s="28"/>
      <c r="AK16" s="28">
        <f t="shared" si="9"/>
        <v>0</v>
      </c>
      <c r="AL16" s="28"/>
      <c r="AM16" s="27">
        <f t="shared" si="10"/>
        <v>0</v>
      </c>
      <c r="AN16" s="28">
        <f t="shared" si="11"/>
        <v>0</v>
      </c>
      <c r="AO16" s="26" t="s">
        <v>78</v>
      </c>
      <c r="AP16" s="28"/>
      <c r="AQ16" s="28">
        <f t="shared" si="12"/>
        <v>0</v>
      </c>
      <c r="AR16" s="28"/>
      <c r="AS16" s="27">
        <f t="shared" si="13"/>
        <v>0</v>
      </c>
      <c r="AT16" s="28">
        <f t="shared" si="14"/>
        <v>0</v>
      </c>
      <c r="AU16" s="26" t="s">
        <v>78</v>
      </c>
      <c r="AV16" s="28"/>
      <c r="AW16" s="28">
        <f t="shared" si="15"/>
        <v>0</v>
      </c>
      <c r="AX16" s="28"/>
      <c r="AY16" s="27">
        <f t="shared" si="16"/>
        <v>0</v>
      </c>
      <c r="AZ16" s="28">
        <f t="shared" si="17"/>
        <v>0</v>
      </c>
      <c r="BA16" s="26" t="s">
        <v>78</v>
      </c>
      <c r="BB16" s="28"/>
      <c r="BC16" s="28">
        <f t="shared" si="18"/>
        <v>0</v>
      </c>
      <c r="BD16" s="28"/>
      <c r="BE16" s="27">
        <f t="shared" si="19"/>
        <v>0</v>
      </c>
      <c r="BF16" s="28">
        <f t="shared" si="20"/>
        <v>0</v>
      </c>
      <c r="BG16" s="134" t="s">
        <v>78</v>
      </c>
      <c r="BH16" s="135">
        <f t="shared" si="3"/>
        <v>0</v>
      </c>
      <c r="BI16" s="135">
        <f t="shared" si="3"/>
        <v>0</v>
      </c>
      <c r="BJ16" s="135">
        <f t="shared" si="3"/>
        <v>0</v>
      </c>
      <c r="BK16" s="136">
        <f t="shared" si="21"/>
        <v>0</v>
      </c>
      <c r="BL16" s="135">
        <f t="shared" si="22"/>
        <v>0</v>
      </c>
    </row>
    <row r="17" spans="3:64" x14ac:dyDescent="0.2">
      <c r="C17" s="25">
        <v>9</v>
      </c>
      <c r="D17" s="25" t="s">
        <v>24</v>
      </c>
      <c r="E17" s="26" t="s">
        <v>78</v>
      </c>
      <c r="F17" s="26"/>
      <c r="G17" s="26"/>
      <c r="H17" s="26"/>
      <c r="I17" s="27">
        <f t="shared" si="0"/>
        <v>0</v>
      </c>
      <c r="J17" s="26">
        <f t="shared" si="1"/>
        <v>0</v>
      </c>
      <c r="K17" s="26" t="s">
        <v>78</v>
      </c>
      <c r="L17" s="28"/>
      <c r="M17" s="26">
        <f t="shared" si="4"/>
        <v>0</v>
      </c>
      <c r="N17" s="28"/>
      <c r="O17" s="27"/>
      <c r="P17" s="28">
        <f t="shared" si="23"/>
        <v>0</v>
      </c>
      <c r="Q17" s="26" t="s">
        <v>78</v>
      </c>
      <c r="R17" s="28"/>
      <c r="S17" s="28">
        <f t="shared" si="5"/>
        <v>0</v>
      </c>
      <c r="T17" s="28"/>
      <c r="U17" s="27"/>
      <c r="V17" s="28">
        <f t="shared" si="6"/>
        <v>0</v>
      </c>
      <c r="W17" s="26" t="s">
        <v>78</v>
      </c>
      <c r="X17" s="28"/>
      <c r="Y17" s="28">
        <f t="shared" si="2"/>
        <v>0</v>
      </c>
      <c r="Z17" s="28"/>
      <c r="AA17" s="27">
        <f t="shared" si="7"/>
        <v>0</v>
      </c>
      <c r="AB17" s="28">
        <f t="shared" si="8"/>
        <v>0</v>
      </c>
      <c r="AC17" s="28"/>
      <c r="AD17" s="28"/>
      <c r="AE17" s="28"/>
      <c r="AF17" s="28"/>
      <c r="AG17" s="28"/>
      <c r="AH17" s="28"/>
      <c r="AI17" s="26" t="s">
        <v>78</v>
      </c>
      <c r="AJ17" s="28"/>
      <c r="AK17" s="28">
        <f t="shared" si="9"/>
        <v>0</v>
      </c>
      <c r="AL17" s="28"/>
      <c r="AM17" s="27">
        <f t="shared" si="10"/>
        <v>0</v>
      </c>
      <c r="AN17" s="28">
        <f t="shared" si="11"/>
        <v>0</v>
      </c>
      <c r="AO17" s="26" t="s">
        <v>78</v>
      </c>
      <c r="AP17" s="28"/>
      <c r="AQ17" s="28">
        <f t="shared" si="12"/>
        <v>0</v>
      </c>
      <c r="AR17" s="28"/>
      <c r="AS17" s="27">
        <f t="shared" si="13"/>
        <v>0</v>
      </c>
      <c r="AT17" s="28">
        <f t="shared" si="14"/>
        <v>0</v>
      </c>
      <c r="AU17" s="26" t="s">
        <v>78</v>
      </c>
      <c r="AV17" s="28"/>
      <c r="AW17" s="28">
        <f t="shared" si="15"/>
        <v>0</v>
      </c>
      <c r="AX17" s="28"/>
      <c r="AY17" s="27">
        <f t="shared" si="16"/>
        <v>0</v>
      </c>
      <c r="AZ17" s="28">
        <f t="shared" si="17"/>
        <v>0</v>
      </c>
      <c r="BA17" s="26" t="s">
        <v>78</v>
      </c>
      <c r="BB17" s="28"/>
      <c r="BC17" s="28">
        <f t="shared" si="18"/>
        <v>0</v>
      </c>
      <c r="BD17" s="28"/>
      <c r="BE17" s="27">
        <f t="shared" si="19"/>
        <v>0</v>
      </c>
      <c r="BF17" s="28">
        <f t="shared" si="20"/>
        <v>0</v>
      </c>
      <c r="BG17" s="134" t="s">
        <v>78</v>
      </c>
      <c r="BH17" s="135">
        <f t="shared" si="3"/>
        <v>0</v>
      </c>
      <c r="BI17" s="135">
        <f t="shared" si="3"/>
        <v>0</v>
      </c>
      <c r="BJ17" s="135">
        <f t="shared" si="3"/>
        <v>0</v>
      </c>
      <c r="BK17" s="136">
        <f t="shared" si="21"/>
        <v>0</v>
      </c>
      <c r="BL17" s="135">
        <f t="shared" si="22"/>
        <v>0</v>
      </c>
    </row>
    <row r="18" spans="3:64" x14ac:dyDescent="0.2">
      <c r="C18" s="25">
        <v>10</v>
      </c>
      <c r="D18" s="25" t="s">
        <v>25</v>
      </c>
      <c r="E18" s="26" t="s">
        <v>78</v>
      </c>
      <c r="F18" s="26"/>
      <c r="G18" s="26"/>
      <c r="H18" s="26"/>
      <c r="I18" s="27">
        <f t="shared" si="0"/>
        <v>0</v>
      </c>
      <c r="J18" s="26">
        <f t="shared" si="1"/>
        <v>0</v>
      </c>
      <c r="K18" s="26" t="s">
        <v>78</v>
      </c>
      <c r="L18" s="28"/>
      <c r="M18" s="26">
        <f t="shared" si="4"/>
        <v>0</v>
      </c>
      <c r="N18" s="28"/>
      <c r="O18" s="27"/>
      <c r="P18" s="28">
        <f t="shared" si="23"/>
        <v>0</v>
      </c>
      <c r="Q18" s="26" t="s">
        <v>78</v>
      </c>
      <c r="R18" s="28"/>
      <c r="S18" s="28">
        <f t="shared" si="5"/>
        <v>0</v>
      </c>
      <c r="T18" s="28"/>
      <c r="U18" s="27"/>
      <c r="V18" s="28">
        <f t="shared" si="6"/>
        <v>0</v>
      </c>
      <c r="W18" s="26" t="s">
        <v>78</v>
      </c>
      <c r="X18" s="28"/>
      <c r="Y18" s="28">
        <f t="shared" si="2"/>
        <v>0</v>
      </c>
      <c r="Z18" s="28"/>
      <c r="AA18" s="27">
        <f t="shared" si="7"/>
        <v>0</v>
      </c>
      <c r="AB18" s="28">
        <f t="shared" si="8"/>
        <v>0</v>
      </c>
      <c r="AC18" s="28"/>
      <c r="AD18" s="28"/>
      <c r="AE18" s="28"/>
      <c r="AF18" s="28"/>
      <c r="AG18" s="28"/>
      <c r="AH18" s="28"/>
      <c r="AI18" s="26" t="s">
        <v>78</v>
      </c>
      <c r="AJ18" s="28"/>
      <c r="AK18" s="28">
        <f t="shared" si="9"/>
        <v>0</v>
      </c>
      <c r="AL18" s="28"/>
      <c r="AM18" s="27">
        <f t="shared" si="10"/>
        <v>0</v>
      </c>
      <c r="AN18" s="28">
        <f t="shared" si="11"/>
        <v>0</v>
      </c>
      <c r="AO18" s="26" t="s">
        <v>78</v>
      </c>
      <c r="AP18" s="28"/>
      <c r="AQ18" s="28">
        <f t="shared" si="12"/>
        <v>0</v>
      </c>
      <c r="AR18" s="28"/>
      <c r="AS18" s="27">
        <f t="shared" si="13"/>
        <v>0</v>
      </c>
      <c r="AT18" s="28">
        <f t="shared" si="14"/>
        <v>0</v>
      </c>
      <c r="AU18" s="26" t="s">
        <v>78</v>
      </c>
      <c r="AV18" s="28"/>
      <c r="AW18" s="28">
        <f t="shared" si="15"/>
        <v>0</v>
      </c>
      <c r="AX18" s="28"/>
      <c r="AY18" s="27">
        <f t="shared" si="16"/>
        <v>0</v>
      </c>
      <c r="AZ18" s="28">
        <f t="shared" si="17"/>
        <v>0</v>
      </c>
      <c r="BA18" s="26" t="s">
        <v>78</v>
      </c>
      <c r="BB18" s="28"/>
      <c r="BC18" s="28">
        <f t="shared" si="18"/>
        <v>0</v>
      </c>
      <c r="BD18" s="28"/>
      <c r="BE18" s="27">
        <f t="shared" si="19"/>
        <v>0</v>
      </c>
      <c r="BF18" s="28">
        <f t="shared" si="20"/>
        <v>0</v>
      </c>
      <c r="BG18" s="134" t="s">
        <v>78</v>
      </c>
      <c r="BH18" s="135">
        <f t="shared" si="3"/>
        <v>0</v>
      </c>
      <c r="BI18" s="135">
        <f t="shared" si="3"/>
        <v>0</v>
      </c>
      <c r="BJ18" s="135">
        <f t="shared" si="3"/>
        <v>0</v>
      </c>
      <c r="BK18" s="136">
        <f t="shared" si="21"/>
        <v>0</v>
      </c>
      <c r="BL18" s="135">
        <f t="shared" si="22"/>
        <v>0</v>
      </c>
    </row>
    <row r="19" spans="3:64" x14ac:dyDescent="0.2">
      <c r="C19" s="25">
        <v>11</v>
      </c>
      <c r="D19" s="25" t="s">
        <v>26</v>
      </c>
      <c r="E19" s="26" t="s">
        <v>78</v>
      </c>
      <c r="F19" s="26"/>
      <c r="G19" s="26"/>
      <c r="H19" s="26"/>
      <c r="I19" s="27">
        <f t="shared" si="0"/>
        <v>0</v>
      </c>
      <c r="J19" s="26">
        <f t="shared" si="1"/>
        <v>0</v>
      </c>
      <c r="K19" s="26" t="s">
        <v>78</v>
      </c>
      <c r="L19" s="28"/>
      <c r="M19" s="26">
        <f t="shared" si="4"/>
        <v>0</v>
      </c>
      <c r="N19" s="28"/>
      <c r="O19" s="27"/>
      <c r="P19" s="28">
        <f t="shared" si="23"/>
        <v>0</v>
      </c>
      <c r="Q19" s="26" t="s">
        <v>78</v>
      </c>
      <c r="R19" s="28"/>
      <c r="S19" s="28">
        <f t="shared" si="5"/>
        <v>0</v>
      </c>
      <c r="T19" s="28"/>
      <c r="U19" s="27"/>
      <c r="V19" s="28">
        <f t="shared" si="6"/>
        <v>0</v>
      </c>
      <c r="W19" s="26" t="s">
        <v>78</v>
      </c>
      <c r="X19" s="28"/>
      <c r="Y19" s="28">
        <f t="shared" si="2"/>
        <v>0</v>
      </c>
      <c r="Z19" s="28"/>
      <c r="AA19" s="27">
        <f t="shared" si="7"/>
        <v>0</v>
      </c>
      <c r="AB19" s="28">
        <f t="shared" si="8"/>
        <v>0</v>
      </c>
      <c r="AC19" s="28"/>
      <c r="AD19" s="28"/>
      <c r="AE19" s="28"/>
      <c r="AF19" s="28"/>
      <c r="AG19" s="28"/>
      <c r="AH19" s="28"/>
      <c r="AI19" s="26" t="s">
        <v>78</v>
      </c>
      <c r="AJ19" s="28"/>
      <c r="AK19" s="28">
        <f t="shared" si="9"/>
        <v>0</v>
      </c>
      <c r="AL19" s="28"/>
      <c r="AM19" s="27">
        <f t="shared" si="10"/>
        <v>0</v>
      </c>
      <c r="AN19" s="28">
        <f t="shared" si="11"/>
        <v>0</v>
      </c>
      <c r="AO19" s="26" t="s">
        <v>78</v>
      </c>
      <c r="AP19" s="28"/>
      <c r="AQ19" s="28">
        <f t="shared" si="12"/>
        <v>0</v>
      </c>
      <c r="AR19" s="28"/>
      <c r="AS19" s="27">
        <f t="shared" si="13"/>
        <v>0</v>
      </c>
      <c r="AT19" s="28">
        <f t="shared" si="14"/>
        <v>0</v>
      </c>
      <c r="AU19" s="26" t="s">
        <v>78</v>
      </c>
      <c r="AV19" s="28"/>
      <c r="AW19" s="28">
        <f t="shared" si="15"/>
        <v>0</v>
      </c>
      <c r="AX19" s="28"/>
      <c r="AY19" s="27">
        <f t="shared" si="16"/>
        <v>0</v>
      </c>
      <c r="AZ19" s="28">
        <f t="shared" si="17"/>
        <v>0</v>
      </c>
      <c r="BA19" s="26" t="s">
        <v>78</v>
      </c>
      <c r="BB19" s="28"/>
      <c r="BC19" s="28">
        <f t="shared" si="18"/>
        <v>0</v>
      </c>
      <c r="BD19" s="28"/>
      <c r="BE19" s="27">
        <f t="shared" si="19"/>
        <v>0</v>
      </c>
      <c r="BF19" s="28">
        <f t="shared" si="20"/>
        <v>0</v>
      </c>
      <c r="BG19" s="134" t="s">
        <v>78</v>
      </c>
      <c r="BH19" s="135">
        <f t="shared" si="3"/>
        <v>0</v>
      </c>
      <c r="BI19" s="135">
        <f t="shared" si="3"/>
        <v>0</v>
      </c>
      <c r="BJ19" s="135">
        <f t="shared" si="3"/>
        <v>0</v>
      </c>
      <c r="BK19" s="136">
        <f t="shared" si="21"/>
        <v>0</v>
      </c>
      <c r="BL19" s="135">
        <f t="shared" si="22"/>
        <v>0</v>
      </c>
    </row>
    <row r="20" spans="3:64" x14ac:dyDescent="0.2">
      <c r="C20" s="25">
        <v>12</v>
      </c>
      <c r="D20" s="25" t="s">
        <v>27</v>
      </c>
      <c r="E20" s="26" t="s">
        <v>78</v>
      </c>
      <c r="F20" s="26"/>
      <c r="G20" s="26"/>
      <c r="H20" s="26"/>
      <c r="I20" s="27">
        <f t="shared" si="0"/>
        <v>0</v>
      </c>
      <c r="J20" s="26">
        <f t="shared" si="1"/>
        <v>0</v>
      </c>
      <c r="K20" s="26" t="s">
        <v>78</v>
      </c>
      <c r="L20" s="28"/>
      <c r="M20" s="26">
        <f t="shared" si="4"/>
        <v>0</v>
      </c>
      <c r="N20" s="28"/>
      <c r="O20" s="27"/>
      <c r="P20" s="28">
        <f t="shared" si="23"/>
        <v>0</v>
      </c>
      <c r="Q20" s="26" t="s">
        <v>78</v>
      </c>
      <c r="R20" s="28"/>
      <c r="S20" s="28">
        <f t="shared" si="5"/>
        <v>0</v>
      </c>
      <c r="T20" s="28"/>
      <c r="U20" s="27"/>
      <c r="V20" s="28">
        <f t="shared" si="6"/>
        <v>0</v>
      </c>
      <c r="W20" s="26" t="s">
        <v>78</v>
      </c>
      <c r="X20" s="28"/>
      <c r="Y20" s="28">
        <f t="shared" si="2"/>
        <v>0</v>
      </c>
      <c r="Z20" s="28"/>
      <c r="AA20" s="27">
        <f t="shared" si="7"/>
        <v>0</v>
      </c>
      <c r="AB20" s="28">
        <f t="shared" si="8"/>
        <v>0</v>
      </c>
      <c r="AC20" s="28"/>
      <c r="AD20" s="28"/>
      <c r="AE20" s="28"/>
      <c r="AF20" s="28"/>
      <c r="AG20" s="28"/>
      <c r="AH20" s="28"/>
      <c r="AI20" s="26" t="s">
        <v>78</v>
      </c>
      <c r="AJ20" s="28"/>
      <c r="AK20" s="28">
        <f t="shared" si="9"/>
        <v>0</v>
      </c>
      <c r="AL20" s="28"/>
      <c r="AM20" s="27">
        <f t="shared" si="10"/>
        <v>0</v>
      </c>
      <c r="AN20" s="28">
        <f t="shared" si="11"/>
        <v>0</v>
      </c>
      <c r="AO20" s="26" t="s">
        <v>78</v>
      </c>
      <c r="AP20" s="28"/>
      <c r="AQ20" s="28">
        <f t="shared" si="12"/>
        <v>0</v>
      </c>
      <c r="AR20" s="28"/>
      <c r="AS20" s="27">
        <f t="shared" si="13"/>
        <v>0</v>
      </c>
      <c r="AT20" s="28">
        <f t="shared" si="14"/>
        <v>0</v>
      </c>
      <c r="AU20" s="26" t="s">
        <v>78</v>
      </c>
      <c r="AV20" s="28"/>
      <c r="AW20" s="28">
        <f t="shared" si="15"/>
        <v>0</v>
      </c>
      <c r="AX20" s="28"/>
      <c r="AY20" s="27">
        <f t="shared" si="16"/>
        <v>0</v>
      </c>
      <c r="AZ20" s="28">
        <f t="shared" si="17"/>
        <v>0</v>
      </c>
      <c r="BA20" s="26" t="s">
        <v>78</v>
      </c>
      <c r="BB20" s="28"/>
      <c r="BC20" s="28">
        <f t="shared" si="18"/>
        <v>0</v>
      </c>
      <c r="BD20" s="28"/>
      <c r="BE20" s="27">
        <f t="shared" si="19"/>
        <v>0</v>
      </c>
      <c r="BF20" s="28">
        <f t="shared" si="20"/>
        <v>0</v>
      </c>
      <c r="BG20" s="134" t="s">
        <v>78</v>
      </c>
      <c r="BH20" s="135">
        <f t="shared" si="3"/>
        <v>0</v>
      </c>
      <c r="BI20" s="135">
        <f t="shared" si="3"/>
        <v>0</v>
      </c>
      <c r="BJ20" s="135">
        <f t="shared" si="3"/>
        <v>0</v>
      </c>
      <c r="BK20" s="136">
        <f t="shared" si="21"/>
        <v>0</v>
      </c>
      <c r="BL20" s="135">
        <f t="shared" si="22"/>
        <v>0</v>
      </c>
    </row>
    <row r="21" spans="3:64" x14ac:dyDescent="0.2">
      <c r="C21" s="25">
        <v>13</v>
      </c>
      <c r="D21" s="25" t="s">
        <v>28</v>
      </c>
      <c r="E21" s="26" t="s">
        <v>78</v>
      </c>
      <c r="F21" s="26"/>
      <c r="G21" s="26"/>
      <c r="H21" s="26"/>
      <c r="I21" s="27">
        <f t="shared" si="0"/>
        <v>0</v>
      </c>
      <c r="J21" s="26">
        <f t="shared" si="1"/>
        <v>0</v>
      </c>
      <c r="K21" s="26" t="s">
        <v>78</v>
      </c>
      <c r="L21" s="28"/>
      <c r="M21" s="26">
        <f t="shared" si="4"/>
        <v>0</v>
      </c>
      <c r="N21" s="28"/>
      <c r="O21" s="27"/>
      <c r="P21" s="28">
        <f t="shared" si="23"/>
        <v>0</v>
      </c>
      <c r="Q21" s="26" t="s">
        <v>78</v>
      </c>
      <c r="R21" s="28"/>
      <c r="S21" s="28">
        <f t="shared" si="5"/>
        <v>0</v>
      </c>
      <c r="T21" s="28"/>
      <c r="U21" s="27"/>
      <c r="V21" s="28">
        <f t="shared" si="6"/>
        <v>0</v>
      </c>
      <c r="W21" s="26" t="s">
        <v>78</v>
      </c>
      <c r="X21" s="28"/>
      <c r="Y21" s="28">
        <f t="shared" si="2"/>
        <v>0</v>
      </c>
      <c r="Z21" s="28"/>
      <c r="AA21" s="27">
        <f t="shared" si="7"/>
        <v>0</v>
      </c>
      <c r="AB21" s="28">
        <f t="shared" si="8"/>
        <v>0</v>
      </c>
      <c r="AC21" s="28"/>
      <c r="AD21" s="28"/>
      <c r="AE21" s="28"/>
      <c r="AF21" s="28"/>
      <c r="AG21" s="28"/>
      <c r="AH21" s="28"/>
      <c r="AI21" s="26" t="s">
        <v>78</v>
      </c>
      <c r="AJ21" s="28"/>
      <c r="AK21" s="28">
        <f t="shared" si="9"/>
        <v>0</v>
      </c>
      <c r="AL21" s="28"/>
      <c r="AM21" s="27">
        <f t="shared" si="10"/>
        <v>0</v>
      </c>
      <c r="AN21" s="28">
        <f t="shared" si="11"/>
        <v>0</v>
      </c>
      <c r="AO21" s="26" t="s">
        <v>78</v>
      </c>
      <c r="AP21" s="28"/>
      <c r="AQ21" s="28">
        <f t="shared" si="12"/>
        <v>0</v>
      </c>
      <c r="AR21" s="28"/>
      <c r="AS21" s="27">
        <f t="shared" si="13"/>
        <v>0</v>
      </c>
      <c r="AT21" s="28">
        <f t="shared" si="14"/>
        <v>0</v>
      </c>
      <c r="AU21" s="26" t="s">
        <v>78</v>
      </c>
      <c r="AV21" s="28"/>
      <c r="AW21" s="28">
        <f t="shared" si="15"/>
        <v>0</v>
      </c>
      <c r="AX21" s="28"/>
      <c r="AY21" s="27">
        <f t="shared" si="16"/>
        <v>0</v>
      </c>
      <c r="AZ21" s="28">
        <f t="shared" si="17"/>
        <v>0</v>
      </c>
      <c r="BA21" s="26" t="s">
        <v>78</v>
      </c>
      <c r="BB21" s="28"/>
      <c r="BC21" s="28">
        <f t="shared" si="18"/>
        <v>0</v>
      </c>
      <c r="BD21" s="28"/>
      <c r="BE21" s="27">
        <f t="shared" si="19"/>
        <v>0</v>
      </c>
      <c r="BF21" s="28">
        <f t="shared" si="20"/>
        <v>0</v>
      </c>
      <c r="BG21" s="134" t="s">
        <v>78</v>
      </c>
      <c r="BH21" s="135">
        <f t="shared" si="3"/>
        <v>0</v>
      </c>
      <c r="BI21" s="135">
        <f t="shared" si="3"/>
        <v>0</v>
      </c>
      <c r="BJ21" s="135">
        <f t="shared" si="3"/>
        <v>0</v>
      </c>
      <c r="BK21" s="136">
        <f t="shared" si="21"/>
        <v>0</v>
      </c>
      <c r="BL21" s="135">
        <f t="shared" si="22"/>
        <v>0</v>
      </c>
    </row>
    <row r="22" spans="3:64" x14ac:dyDescent="0.2">
      <c r="C22" s="25">
        <v>14</v>
      </c>
      <c r="D22" s="25" t="s">
        <v>29</v>
      </c>
      <c r="E22" s="26" t="s">
        <v>78</v>
      </c>
      <c r="F22" s="26"/>
      <c r="G22" s="26"/>
      <c r="H22" s="26"/>
      <c r="I22" s="27">
        <f t="shared" si="0"/>
        <v>0</v>
      </c>
      <c r="J22" s="26">
        <f t="shared" si="1"/>
        <v>0</v>
      </c>
      <c r="K22" s="26" t="s">
        <v>78</v>
      </c>
      <c r="L22" s="28"/>
      <c r="M22" s="26">
        <f t="shared" si="4"/>
        <v>0</v>
      </c>
      <c r="N22" s="28"/>
      <c r="O22" s="27"/>
      <c r="P22" s="28">
        <f t="shared" si="23"/>
        <v>0</v>
      </c>
      <c r="Q22" s="26" t="s">
        <v>78</v>
      </c>
      <c r="R22" s="28"/>
      <c r="S22" s="28">
        <f t="shared" si="5"/>
        <v>0</v>
      </c>
      <c r="T22" s="28"/>
      <c r="U22" s="27"/>
      <c r="V22" s="28">
        <f t="shared" si="6"/>
        <v>0</v>
      </c>
      <c r="W22" s="26" t="s">
        <v>78</v>
      </c>
      <c r="X22" s="28"/>
      <c r="Y22" s="28">
        <f t="shared" si="2"/>
        <v>0</v>
      </c>
      <c r="Z22" s="28"/>
      <c r="AA22" s="27">
        <f t="shared" si="7"/>
        <v>0</v>
      </c>
      <c r="AB22" s="28">
        <f t="shared" si="8"/>
        <v>0</v>
      </c>
      <c r="AC22" s="28"/>
      <c r="AD22" s="28"/>
      <c r="AE22" s="28"/>
      <c r="AF22" s="28"/>
      <c r="AG22" s="28"/>
      <c r="AH22" s="28"/>
      <c r="AI22" s="26" t="s">
        <v>78</v>
      </c>
      <c r="AJ22" s="28"/>
      <c r="AK22" s="28">
        <f t="shared" si="9"/>
        <v>0</v>
      </c>
      <c r="AL22" s="28"/>
      <c r="AM22" s="27">
        <f t="shared" si="10"/>
        <v>0</v>
      </c>
      <c r="AN22" s="28">
        <f t="shared" si="11"/>
        <v>0</v>
      </c>
      <c r="AO22" s="26" t="s">
        <v>78</v>
      </c>
      <c r="AP22" s="28"/>
      <c r="AQ22" s="28">
        <f t="shared" si="12"/>
        <v>0</v>
      </c>
      <c r="AR22" s="28"/>
      <c r="AS22" s="27">
        <f t="shared" si="13"/>
        <v>0</v>
      </c>
      <c r="AT22" s="28">
        <f t="shared" si="14"/>
        <v>0</v>
      </c>
      <c r="AU22" s="26" t="s">
        <v>78</v>
      </c>
      <c r="AV22" s="28"/>
      <c r="AW22" s="28">
        <f t="shared" si="15"/>
        <v>0</v>
      </c>
      <c r="AX22" s="28"/>
      <c r="AY22" s="27">
        <f t="shared" si="16"/>
        <v>0</v>
      </c>
      <c r="AZ22" s="28">
        <f t="shared" si="17"/>
        <v>0</v>
      </c>
      <c r="BA22" s="26" t="s">
        <v>78</v>
      </c>
      <c r="BB22" s="28"/>
      <c r="BC22" s="28">
        <f t="shared" si="18"/>
        <v>0</v>
      </c>
      <c r="BD22" s="28"/>
      <c r="BE22" s="27">
        <f t="shared" si="19"/>
        <v>0</v>
      </c>
      <c r="BF22" s="28">
        <f t="shared" si="20"/>
        <v>0</v>
      </c>
      <c r="BG22" s="134" t="s">
        <v>78</v>
      </c>
      <c r="BH22" s="135">
        <f t="shared" si="3"/>
        <v>0</v>
      </c>
      <c r="BI22" s="135">
        <f t="shared" si="3"/>
        <v>0</v>
      </c>
      <c r="BJ22" s="135">
        <f t="shared" si="3"/>
        <v>0</v>
      </c>
      <c r="BK22" s="136">
        <f t="shared" si="21"/>
        <v>0</v>
      </c>
      <c r="BL22" s="135">
        <f t="shared" si="22"/>
        <v>0</v>
      </c>
    </row>
    <row r="23" spans="3:64" x14ac:dyDescent="0.2">
      <c r="C23" s="25">
        <v>15</v>
      </c>
      <c r="D23" s="25" t="s">
        <v>30</v>
      </c>
      <c r="E23" s="26" t="s">
        <v>78</v>
      </c>
      <c r="F23" s="26"/>
      <c r="G23" s="26"/>
      <c r="H23" s="26"/>
      <c r="I23" s="27">
        <f t="shared" si="0"/>
        <v>0</v>
      </c>
      <c r="J23" s="26">
        <f t="shared" si="1"/>
        <v>0</v>
      </c>
      <c r="K23" s="26" t="s">
        <v>78</v>
      </c>
      <c r="L23" s="28"/>
      <c r="M23" s="26">
        <f t="shared" si="4"/>
        <v>0</v>
      </c>
      <c r="N23" s="28"/>
      <c r="O23" s="27"/>
      <c r="P23" s="28">
        <f t="shared" si="23"/>
        <v>0</v>
      </c>
      <c r="Q23" s="26" t="s">
        <v>78</v>
      </c>
      <c r="R23" s="28"/>
      <c r="S23" s="28">
        <f t="shared" si="5"/>
        <v>0</v>
      </c>
      <c r="T23" s="28"/>
      <c r="U23" s="27"/>
      <c r="V23" s="28">
        <f t="shared" si="6"/>
        <v>0</v>
      </c>
      <c r="W23" s="26" t="s">
        <v>78</v>
      </c>
      <c r="X23" s="28"/>
      <c r="Y23" s="28">
        <f t="shared" si="2"/>
        <v>0</v>
      </c>
      <c r="Z23" s="28"/>
      <c r="AA23" s="27">
        <f t="shared" si="7"/>
        <v>0</v>
      </c>
      <c r="AB23" s="28">
        <f t="shared" si="8"/>
        <v>0</v>
      </c>
      <c r="AC23" s="28"/>
      <c r="AD23" s="28"/>
      <c r="AE23" s="28"/>
      <c r="AF23" s="28"/>
      <c r="AG23" s="28"/>
      <c r="AH23" s="28"/>
      <c r="AI23" s="26" t="s">
        <v>78</v>
      </c>
      <c r="AJ23" s="28"/>
      <c r="AK23" s="28">
        <f t="shared" si="9"/>
        <v>0</v>
      </c>
      <c r="AL23" s="28"/>
      <c r="AM23" s="27">
        <f t="shared" si="10"/>
        <v>0</v>
      </c>
      <c r="AN23" s="28">
        <f t="shared" si="11"/>
        <v>0</v>
      </c>
      <c r="AO23" s="26" t="s">
        <v>78</v>
      </c>
      <c r="AP23" s="28"/>
      <c r="AQ23" s="28">
        <f t="shared" si="12"/>
        <v>0</v>
      </c>
      <c r="AR23" s="28"/>
      <c r="AS23" s="27">
        <f t="shared" si="13"/>
        <v>0</v>
      </c>
      <c r="AT23" s="28">
        <f t="shared" si="14"/>
        <v>0</v>
      </c>
      <c r="AU23" s="26" t="s">
        <v>78</v>
      </c>
      <c r="AV23" s="28"/>
      <c r="AW23" s="28">
        <f t="shared" si="15"/>
        <v>0</v>
      </c>
      <c r="AX23" s="28"/>
      <c r="AY23" s="27">
        <f t="shared" si="16"/>
        <v>0</v>
      </c>
      <c r="AZ23" s="28">
        <f t="shared" si="17"/>
        <v>0</v>
      </c>
      <c r="BA23" s="26" t="s">
        <v>78</v>
      </c>
      <c r="BB23" s="28"/>
      <c r="BC23" s="28">
        <f t="shared" si="18"/>
        <v>0</v>
      </c>
      <c r="BD23" s="28"/>
      <c r="BE23" s="27">
        <f t="shared" si="19"/>
        <v>0</v>
      </c>
      <c r="BF23" s="28">
        <f t="shared" si="20"/>
        <v>0</v>
      </c>
      <c r="BG23" s="134" t="s">
        <v>78</v>
      </c>
      <c r="BH23" s="135">
        <f t="shared" si="3"/>
        <v>0</v>
      </c>
      <c r="BI23" s="135">
        <f t="shared" si="3"/>
        <v>0</v>
      </c>
      <c r="BJ23" s="135">
        <f t="shared" si="3"/>
        <v>0</v>
      </c>
      <c r="BK23" s="136">
        <f t="shared" si="21"/>
        <v>0</v>
      </c>
      <c r="BL23" s="135">
        <f t="shared" si="22"/>
        <v>0</v>
      </c>
    </row>
    <row r="24" spans="3:64" x14ac:dyDescent="0.2">
      <c r="C24" s="25">
        <v>16</v>
      </c>
      <c r="D24" s="25" t="s">
        <v>31</v>
      </c>
      <c r="E24" s="26" t="s">
        <v>78</v>
      </c>
      <c r="F24" s="26"/>
      <c r="G24" s="26"/>
      <c r="H24" s="26"/>
      <c r="I24" s="27">
        <f t="shared" si="0"/>
        <v>0</v>
      </c>
      <c r="J24" s="26">
        <f t="shared" si="1"/>
        <v>0</v>
      </c>
      <c r="K24" s="26" t="s">
        <v>78</v>
      </c>
      <c r="L24" s="28"/>
      <c r="M24" s="26">
        <f t="shared" si="4"/>
        <v>0</v>
      </c>
      <c r="N24" s="28"/>
      <c r="O24" s="27"/>
      <c r="P24" s="28">
        <f t="shared" si="23"/>
        <v>0</v>
      </c>
      <c r="Q24" s="26" t="s">
        <v>78</v>
      </c>
      <c r="R24" s="28"/>
      <c r="S24" s="28">
        <f t="shared" si="5"/>
        <v>0</v>
      </c>
      <c r="T24" s="28"/>
      <c r="U24" s="27"/>
      <c r="V24" s="28">
        <f t="shared" si="6"/>
        <v>0</v>
      </c>
      <c r="W24" s="26" t="s">
        <v>78</v>
      </c>
      <c r="X24" s="28"/>
      <c r="Y24" s="28">
        <f t="shared" si="2"/>
        <v>0</v>
      </c>
      <c r="Z24" s="28"/>
      <c r="AA24" s="27">
        <f t="shared" si="7"/>
        <v>0</v>
      </c>
      <c r="AB24" s="28">
        <f t="shared" si="8"/>
        <v>0</v>
      </c>
      <c r="AC24" s="28"/>
      <c r="AD24" s="28"/>
      <c r="AE24" s="28"/>
      <c r="AF24" s="28"/>
      <c r="AG24" s="28"/>
      <c r="AH24" s="28"/>
      <c r="AI24" s="26" t="s">
        <v>78</v>
      </c>
      <c r="AJ24" s="28"/>
      <c r="AK24" s="28">
        <f t="shared" si="9"/>
        <v>0</v>
      </c>
      <c r="AL24" s="28"/>
      <c r="AM24" s="27">
        <f t="shared" si="10"/>
        <v>0</v>
      </c>
      <c r="AN24" s="28">
        <f t="shared" si="11"/>
        <v>0</v>
      </c>
      <c r="AO24" s="26" t="s">
        <v>78</v>
      </c>
      <c r="AP24" s="28"/>
      <c r="AQ24" s="28">
        <f t="shared" si="12"/>
        <v>0</v>
      </c>
      <c r="AR24" s="28"/>
      <c r="AS24" s="27">
        <f t="shared" si="13"/>
        <v>0</v>
      </c>
      <c r="AT24" s="28">
        <f t="shared" si="14"/>
        <v>0</v>
      </c>
      <c r="AU24" s="26" t="s">
        <v>78</v>
      </c>
      <c r="AV24" s="28"/>
      <c r="AW24" s="28">
        <f t="shared" si="15"/>
        <v>0</v>
      </c>
      <c r="AX24" s="28"/>
      <c r="AY24" s="27">
        <f t="shared" si="16"/>
        <v>0</v>
      </c>
      <c r="AZ24" s="28">
        <f t="shared" si="17"/>
        <v>0</v>
      </c>
      <c r="BA24" s="26" t="s">
        <v>78</v>
      </c>
      <c r="BB24" s="28"/>
      <c r="BC24" s="28">
        <f t="shared" si="18"/>
        <v>0</v>
      </c>
      <c r="BD24" s="28"/>
      <c r="BE24" s="27">
        <f t="shared" si="19"/>
        <v>0</v>
      </c>
      <c r="BF24" s="28">
        <f t="shared" si="20"/>
        <v>0</v>
      </c>
      <c r="BG24" s="134" t="s">
        <v>78</v>
      </c>
      <c r="BH24" s="135">
        <f t="shared" si="3"/>
        <v>0</v>
      </c>
      <c r="BI24" s="135">
        <f t="shared" si="3"/>
        <v>0</v>
      </c>
      <c r="BJ24" s="135">
        <f t="shared" si="3"/>
        <v>0</v>
      </c>
      <c r="BK24" s="136">
        <f t="shared" si="21"/>
        <v>0</v>
      </c>
      <c r="BL24" s="135">
        <f t="shared" si="22"/>
        <v>0</v>
      </c>
    </row>
    <row r="25" spans="3:64" x14ac:dyDescent="0.2">
      <c r="C25" s="25">
        <v>17</v>
      </c>
      <c r="D25" s="25" t="s">
        <v>32</v>
      </c>
      <c r="E25" s="26" t="s">
        <v>78</v>
      </c>
      <c r="F25" s="26"/>
      <c r="G25" s="26"/>
      <c r="H25" s="26"/>
      <c r="I25" s="27">
        <f t="shared" si="0"/>
        <v>0</v>
      </c>
      <c r="J25" s="26">
        <f t="shared" si="1"/>
        <v>0</v>
      </c>
      <c r="K25" s="26" t="s">
        <v>78</v>
      </c>
      <c r="L25" s="28"/>
      <c r="M25" s="26">
        <f t="shared" si="4"/>
        <v>0</v>
      </c>
      <c r="N25" s="28"/>
      <c r="O25" s="27"/>
      <c r="P25" s="28">
        <f t="shared" si="23"/>
        <v>0</v>
      </c>
      <c r="Q25" s="26" t="s">
        <v>78</v>
      </c>
      <c r="R25" s="28"/>
      <c r="S25" s="28">
        <f t="shared" si="5"/>
        <v>0</v>
      </c>
      <c r="T25" s="28"/>
      <c r="U25" s="27"/>
      <c r="V25" s="28">
        <f t="shared" si="6"/>
        <v>0</v>
      </c>
      <c r="W25" s="26" t="s">
        <v>78</v>
      </c>
      <c r="X25" s="28"/>
      <c r="Y25" s="28">
        <f t="shared" si="2"/>
        <v>0</v>
      </c>
      <c r="Z25" s="28"/>
      <c r="AA25" s="27">
        <f t="shared" si="7"/>
        <v>0</v>
      </c>
      <c r="AB25" s="28">
        <f t="shared" si="8"/>
        <v>0</v>
      </c>
      <c r="AC25" s="28"/>
      <c r="AD25" s="28"/>
      <c r="AE25" s="28"/>
      <c r="AF25" s="28"/>
      <c r="AG25" s="28"/>
      <c r="AH25" s="28"/>
      <c r="AI25" s="26" t="s">
        <v>78</v>
      </c>
      <c r="AJ25" s="28"/>
      <c r="AK25" s="28">
        <f t="shared" si="9"/>
        <v>0</v>
      </c>
      <c r="AL25" s="28"/>
      <c r="AM25" s="27">
        <f t="shared" si="10"/>
        <v>0</v>
      </c>
      <c r="AN25" s="28">
        <f t="shared" si="11"/>
        <v>0</v>
      </c>
      <c r="AO25" s="26" t="s">
        <v>78</v>
      </c>
      <c r="AP25" s="28"/>
      <c r="AQ25" s="28">
        <f t="shared" si="12"/>
        <v>0</v>
      </c>
      <c r="AR25" s="28"/>
      <c r="AS25" s="27">
        <f t="shared" si="13"/>
        <v>0</v>
      </c>
      <c r="AT25" s="28">
        <f t="shared" si="14"/>
        <v>0</v>
      </c>
      <c r="AU25" s="26" t="s">
        <v>78</v>
      </c>
      <c r="AV25" s="28"/>
      <c r="AW25" s="28">
        <f t="shared" si="15"/>
        <v>0</v>
      </c>
      <c r="AX25" s="28"/>
      <c r="AY25" s="27">
        <f t="shared" si="16"/>
        <v>0</v>
      </c>
      <c r="AZ25" s="28">
        <f t="shared" si="17"/>
        <v>0</v>
      </c>
      <c r="BA25" s="26" t="s">
        <v>78</v>
      </c>
      <c r="BB25" s="28"/>
      <c r="BC25" s="28">
        <f t="shared" si="18"/>
        <v>0</v>
      </c>
      <c r="BD25" s="28"/>
      <c r="BE25" s="27">
        <f t="shared" si="19"/>
        <v>0</v>
      </c>
      <c r="BF25" s="28">
        <f t="shared" si="20"/>
        <v>0</v>
      </c>
      <c r="BG25" s="134" t="s">
        <v>78</v>
      </c>
      <c r="BH25" s="135">
        <f t="shared" si="3"/>
        <v>0</v>
      </c>
      <c r="BI25" s="135">
        <f t="shared" si="3"/>
        <v>0</v>
      </c>
      <c r="BJ25" s="135">
        <f t="shared" si="3"/>
        <v>0</v>
      </c>
      <c r="BK25" s="136">
        <f t="shared" si="21"/>
        <v>0</v>
      </c>
      <c r="BL25" s="135">
        <f t="shared" si="22"/>
        <v>0</v>
      </c>
    </row>
    <row r="26" spans="3:64" x14ac:dyDescent="0.2">
      <c r="C26" s="25">
        <v>18</v>
      </c>
      <c r="D26" s="25" t="s">
        <v>33</v>
      </c>
      <c r="E26" s="26" t="s">
        <v>78</v>
      </c>
      <c r="F26" s="26"/>
      <c r="G26" s="26"/>
      <c r="H26" s="26"/>
      <c r="I26" s="27">
        <f t="shared" si="0"/>
        <v>0</v>
      </c>
      <c r="J26" s="26">
        <f t="shared" si="1"/>
        <v>0</v>
      </c>
      <c r="K26" s="26" t="s">
        <v>78</v>
      </c>
      <c r="L26" s="28"/>
      <c r="M26" s="26">
        <f t="shared" si="4"/>
        <v>0</v>
      </c>
      <c r="N26" s="28"/>
      <c r="O26" s="27"/>
      <c r="P26" s="28">
        <f t="shared" si="23"/>
        <v>0</v>
      </c>
      <c r="Q26" s="26" t="s">
        <v>78</v>
      </c>
      <c r="R26" s="28"/>
      <c r="S26" s="28">
        <f t="shared" si="5"/>
        <v>0</v>
      </c>
      <c r="T26" s="28"/>
      <c r="U26" s="27"/>
      <c r="V26" s="28">
        <f t="shared" si="6"/>
        <v>0</v>
      </c>
      <c r="W26" s="26" t="s">
        <v>78</v>
      </c>
      <c r="X26" s="28"/>
      <c r="Y26" s="28">
        <f t="shared" si="2"/>
        <v>0</v>
      </c>
      <c r="Z26" s="28"/>
      <c r="AA26" s="27">
        <f t="shared" si="7"/>
        <v>0</v>
      </c>
      <c r="AB26" s="28">
        <f t="shared" si="8"/>
        <v>0</v>
      </c>
      <c r="AC26" s="28"/>
      <c r="AD26" s="28"/>
      <c r="AE26" s="28"/>
      <c r="AF26" s="28"/>
      <c r="AG26" s="28"/>
      <c r="AH26" s="28"/>
      <c r="AI26" s="26" t="s">
        <v>78</v>
      </c>
      <c r="AJ26" s="28"/>
      <c r="AK26" s="28">
        <f t="shared" si="9"/>
        <v>0</v>
      </c>
      <c r="AL26" s="28"/>
      <c r="AM26" s="27">
        <f t="shared" si="10"/>
        <v>0</v>
      </c>
      <c r="AN26" s="28">
        <f t="shared" si="11"/>
        <v>0</v>
      </c>
      <c r="AO26" s="26" t="s">
        <v>78</v>
      </c>
      <c r="AP26" s="28"/>
      <c r="AQ26" s="28">
        <f t="shared" si="12"/>
        <v>0</v>
      </c>
      <c r="AR26" s="28"/>
      <c r="AS26" s="27">
        <f t="shared" si="13"/>
        <v>0</v>
      </c>
      <c r="AT26" s="28">
        <f t="shared" si="14"/>
        <v>0</v>
      </c>
      <c r="AU26" s="26" t="s">
        <v>78</v>
      </c>
      <c r="AV26" s="28"/>
      <c r="AW26" s="28">
        <f t="shared" si="15"/>
        <v>0</v>
      </c>
      <c r="AX26" s="28"/>
      <c r="AY26" s="27">
        <f t="shared" si="16"/>
        <v>0</v>
      </c>
      <c r="AZ26" s="28">
        <f t="shared" si="17"/>
        <v>0</v>
      </c>
      <c r="BA26" s="26" t="s">
        <v>78</v>
      </c>
      <c r="BB26" s="28"/>
      <c r="BC26" s="28">
        <f t="shared" si="18"/>
        <v>0</v>
      </c>
      <c r="BD26" s="28"/>
      <c r="BE26" s="27">
        <f t="shared" si="19"/>
        <v>0</v>
      </c>
      <c r="BF26" s="28">
        <f t="shared" si="20"/>
        <v>0</v>
      </c>
      <c r="BG26" s="134" t="s">
        <v>78</v>
      </c>
      <c r="BH26" s="135">
        <f t="shared" si="3"/>
        <v>0</v>
      </c>
      <c r="BI26" s="135">
        <f t="shared" si="3"/>
        <v>0</v>
      </c>
      <c r="BJ26" s="135">
        <f t="shared" si="3"/>
        <v>0</v>
      </c>
      <c r="BK26" s="136">
        <f t="shared" si="21"/>
        <v>0</v>
      </c>
      <c r="BL26" s="135">
        <f t="shared" si="22"/>
        <v>0</v>
      </c>
    </row>
    <row r="27" spans="3:64" x14ac:dyDescent="0.2">
      <c r="C27" s="25">
        <v>19</v>
      </c>
      <c r="D27" s="25" t="s">
        <v>34</v>
      </c>
      <c r="E27" s="26" t="s">
        <v>78</v>
      </c>
      <c r="F27" s="26"/>
      <c r="G27" s="26"/>
      <c r="H27" s="26"/>
      <c r="I27" s="27">
        <f t="shared" si="0"/>
        <v>0</v>
      </c>
      <c r="J27" s="26">
        <f t="shared" si="1"/>
        <v>0</v>
      </c>
      <c r="K27" s="26" t="s">
        <v>78</v>
      </c>
      <c r="L27" s="28"/>
      <c r="M27" s="26">
        <f t="shared" si="4"/>
        <v>0</v>
      </c>
      <c r="N27" s="28"/>
      <c r="O27" s="27"/>
      <c r="P27" s="28">
        <f t="shared" si="23"/>
        <v>0</v>
      </c>
      <c r="Q27" s="26" t="s">
        <v>78</v>
      </c>
      <c r="R27" s="28"/>
      <c r="S27" s="28">
        <f t="shared" si="5"/>
        <v>0</v>
      </c>
      <c r="T27" s="28"/>
      <c r="U27" s="27"/>
      <c r="V27" s="28">
        <f t="shared" si="6"/>
        <v>0</v>
      </c>
      <c r="W27" s="26" t="s">
        <v>78</v>
      </c>
      <c r="X27" s="28"/>
      <c r="Y27" s="28">
        <f t="shared" si="2"/>
        <v>0</v>
      </c>
      <c r="Z27" s="28"/>
      <c r="AA27" s="27">
        <f t="shared" si="7"/>
        <v>0</v>
      </c>
      <c r="AB27" s="28">
        <f t="shared" si="8"/>
        <v>0</v>
      </c>
      <c r="AC27" s="28"/>
      <c r="AD27" s="28"/>
      <c r="AE27" s="28"/>
      <c r="AF27" s="28"/>
      <c r="AG27" s="28"/>
      <c r="AH27" s="28"/>
      <c r="AI27" s="26" t="s">
        <v>78</v>
      </c>
      <c r="AJ27" s="28"/>
      <c r="AK27" s="28">
        <f t="shared" si="9"/>
        <v>0</v>
      </c>
      <c r="AL27" s="28"/>
      <c r="AM27" s="27">
        <f t="shared" si="10"/>
        <v>0</v>
      </c>
      <c r="AN27" s="28">
        <f t="shared" si="11"/>
        <v>0</v>
      </c>
      <c r="AO27" s="26" t="s">
        <v>78</v>
      </c>
      <c r="AP27" s="28"/>
      <c r="AQ27" s="28">
        <f t="shared" si="12"/>
        <v>0</v>
      </c>
      <c r="AR27" s="28"/>
      <c r="AS27" s="27">
        <f t="shared" si="13"/>
        <v>0</v>
      </c>
      <c r="AT27" s="28">
        <f t="shared" si="14"/>
        <v>0</v>
      </c>
      <c r="AU27" s="26" t="s">
        <v>78</v>
      </c>
      <c r="AV27" s="28"/>
      <c r="AW27" s="28">
        <f t="shared" si="15"/>
        <v>0</v>
      </c>
      <c r="AX27" s="28"/>
      <c r="AY27" s="27">
        <f t="shared" si="16"/>
        <v>0</v>
      </c>
      <c r="AZ27" s="28">
        <f t="shared" si="17"/>
        <v>0</v>
      </c>
      <c r="BA27" s="26" t="s">
        <v>78</v>
      </c>
      <c r="BB27" s="28"/>
      <c r="BC27" s="28">
        <f t="shared" si="18"/>
        <v>0</v>
      </c>
      <c r="BD27" s="28"/>
      <c r="BE27" s="27">
        <f t="shared" si="19"/>
        <v>0</v>
      </c>
      <c r="BF27" s="28">
        <f t="shared" si="20"/>
        <v>0</v>
      </c>
      <c r="BG27" s="134" t="s">
        <v>78</v>
      </c>
      <c r="BH27" s="135">
        <f t="shared" si="3"/>
        <v>0</v>
      </c>
      <c r="BI27" s="135">
        <f t="shared" si="3"/>
        <v>0</v>
      </c>
      <c r="BJ27" s="135">
        <f t="shared" si="3"/>
        <v>0</v>
      </c>
      <c r="BK27" s="136">
        <f t="shared" si="21"/>
        <v>0</v>
      </c>
      <c r="BL27" s="135">
        <f t="shared" si="22"/>
        <v>0</v>
      </c>
    </row>
    <row r="28" spans="3:64" x14ac:dyDescent="0.2">
      <c r="C28" s="25">
        <v>20</v>
      </c>
      <c r="D28" s="25" t="s">
        <v>35</v>
      </c>
      <c r="E28" s="26" t="s">
        <v>78</v>
      </c>
      <c r="F28" s="26"/>
      <c r="G28" s="26"/>
      <c r="H28" s="26"/>
      <c r="I28" s="27">
        <f t="shared" si="0"/>
        <v>0</v>
      </c>
      <c r="J28" s="26">
        <f t="shared" si="1"/>
        <v>0</v>
      </c>
      <c r="K28" s="26" t="s">
        <v>78</v>
      </c>
      <c r="L28" s="28"/>
      <c r="M28" s="26">
        <f t="shared" si="4"/>
        <v>0</v>
      </c>
      <c r="N28" s="28"/>
      <c r="O28" s="27"/>
      <c r="P28" s="28">
        <f t="shared" si="23"/>
        <v>0</v>
      </c>
      <c r="Q28" s="26" t="s">
        <v>78</v>
      </c>
      <c r="R28" s="28"/>
      <c r="S28" s="28">
        <f t="shared" si="5"/>
        <v>0</v>
      </c>
      <c r="T28" s="28"/>
      <c r="U28" s="27"/>
      <c r="V28" s="28">
        <f t="shared" si="6"/>
        <v>0</v>
      </c>
      <c r="W28" s="26" t="s">
        <v>78</v>
      </c>
      <c r="X28" s="28"/>
      <c r="Y28" s="28">
        <f t="shared" si="2"/>
        <v>0</v>
      </c>
      <c r="Z28" s="28"/>
      <c r="AA28" s="27">
        <f t="shared" si="7"/>
        <v>0</v>
      </c>
      <c r="AB28" s="28">
        <f t="shared" si="8"/>
        <v>0</v>
      </c>
      <c r="AC28" s="28"/>
      <c r="AD28" s="28"/>
      <c r="AE28" s="28"/>
      <c r="AF28" s="28"/>
      <c r="AG28" s="28"/>
      <c r="AH28" s="28"/>
      <c r="AI28" s="26" t="s">
        <v>78</v>
      </c>
      <c r="AJ28" s="28"/>
      <c r="AK28" s="28">
        <f t="shared" si="9"/>
        <v>0</v>
      </c>
      <c r="AL28" s="28"/>
      <c r="AM28" s="27">
        <f t="shared" si="10"/>
        <v>0</v>
      </c>
      <c r="AN28" s="28">
        <f t="shared" si="11"/>
        <v>0</v>
      </c>
      <c r="AO28" s="26" t="s">
        <v>78</v>
      </c>
      <c r="AP28" s="28"/>
      <c r="AQ28" s="28">
        <f t="shared" si="12"/>
        <v>0</v>
      </c>
      <c r="AR28" s="28"/>
      <c r="AS28" s="27">
        <f t="shared" si="13"/>
        <v>0</v>
      </c>
      <c r="AT28" s="28">
        <f t="shared" si="14"/>
        <v>0</v>
      </c>
      <c r="AU28" s="26" t="s">
        <v>78</v>
      </c>
      <c r="AV28" s="28"/>
      <c r="AW28" s="28">
        <f t="shared" si="15"/>
        <v>0</v>
      </c>
      <c r="AX28" s="28"/>
      <c r="AY28" s="27">
        <f t="shared" si="16"/>
        <v>0</v>
      </c>
      <c r="AZ28" s="28">
        <f t="shared" si="17"/>
        <v>0</v>
      </c>
      <c r="BA28" s="26" t="s">
        <v>78</v>
      </c>
      <c r="BB28" s="28"/>
      <c r="BC28" s="28">
        <f t="shared" si="18"/>
        <v>0</v>
      </c>
      <c r="BD28" s="28"/>
      <c r="BE28" s="27">
        <f t="shared" si="19"/>
        <v>0</v>
      </c>
      <c r="BF28" s="28">
        <f t="shared" si="20"/>
        <v>0</v>
      </c>
      <c r="BG28" s="134" t="s">
        <v>78</v>
      </c>
      <c r="BH28" s="135">
        <f t="shared" si="3"/>
        <v>0</v>
      </c>
      <c r="BI28" s="135">
        <f t="shared" si="3"/>
        <v>0</v>
      </c>
      <c r="BJ28" s="135">
        <f t="shared" si="3"/>
        <v>0</v>
      </c>
      <c r="BK28" s="136">
        <f t="shared" si="21"/>
        <v>0</v>
      </c>
      <c r="BL28" s="135">
        <f t="shared" si="22"/>
        <v>0</v>
      </c>
    </row>
    <row r="29" spans="3:64" x14ac:dyDescent="0.2">
      <c r="C29" s="25">
        <v>21</v>
      </c>
      <c r="D29" s="25" t="s">
        <v>36</v>
      </c>
      <c r="E29" s="26" t="s">
        <v>78</v>
      </c>
      <c r="F29" s="26"/>
      <c r="G29" s="26"/>
      <c r="H29" s="26"/>
      <c r="I29" s="27">
        <f t="shared" si="0"/>
        <v>0</v>
      </c>
      <c r="J29" s="26">
        <f t="shared" si="1"/>
        <v>0</v>
      </c>
      <c r="K29" s="26" t="s">
        <v>78</v>
      </c>
      <c r="L29" s="28"/>
      <c r="M29" s="26">
        <f t="shared" si="4"/>
        <v>0</v>
      </c>
      <c r="N29" s="28"/>
      <c r="O29" s="27"/>
      <c r="P29" s="28">
        <f t="shared" si="23"/>
        <v>0</v>
      </c>
      <c r="Q29" s="26" t="s">
        <v>78</v>
      </c>
      <c r="R29" s="28"/>
      <c r="S29" s="28">
        <f t="shared" si="5"/>
        <v>0</v>
      </c>
      <c r="T29" s="28"/>
      <c r="U29" s="27"/>
      <c r="V29" s="28">
        <f t="shared" si="6"/>
        <v>0</v>
      </c>
      <c r="W29" s="26" t="s">
        <v>78</v>
      </c>
      <c r="X29" s="28"/>
      <c r="Y29" s="28">
        <f t="shared" si="2"/>
        <v>0</v>
      </c>
      <c r="Z29" s="28"/>
      <c r="AA29" s="27">
        <f t="shared" si="7"/>
        <v>0</v>
      </c>
      <c r="AB29" s="28">
        <f t="shared" si="8"/>
        <v>0</v>
      </c>
      <c r="AC29" s="28"/>
      <c r="AD29" s="28"/>
      <c r="AE29" s="28"/>
      <c r="AF29" s="28"/>
      <c r="AG29" s="28"/>
      <c r="AH29" s="28"/>
      <c r="AI29" s="26" t="s">
        <v>78</v>
      </c>
      <c r="AJ29" s="28"/>
      <c r="AK29" s="28">
        <f t="shared" si="9"/>
        <v>0</v>
      </c>
      <c r="AL29" s="28"/>
      <c r="AM29" s="27">
        <f t="shared" si="10"/>
        <v>0</v>
      </c>
      <c r="AN29" s="28">
        <f t="shared" si="11"/>
        <v>0</v>
      </c>
      <c r="AO29" s="26" t="s">
        <v>78</v>
      </c>
      <c r="AP29" s="28"/>
      <c r="AQ29" s="28">
        <f t="shared" si="12"/>
        <v>0</v>
      </c>
      <c r="AR29" s="28"/>
      <c r="AS29" s="27">
        <f t="shared" si="13"/>
        <v>0</v>
      </c>
      <c r="AT29" s="28">
        <f t="shared" si="14"/>
        <v>0</v>
      </c>
      <c r="AU29" s="26" t="s">
        <v>78</v>
      </c>
      <c r="AV29" s="28"/>
      <c r="AW29" s="28">
        <f t="shared" si="15"/>
        <v>0</v>
      </c>
      <c r="AX29" s="28"/>
      <c r="AY29" s="27">
        <f t="shared" si="16"/>
        <v>0</v>
      </c>
      <c r="AZ29" s="28">
        <f t="shared" si="17"/>
        <v>0</v>
      </c>
      <c r="BA29" s="26" t="s">
        <v>78</v>
      </c>
      <c r="BB29" s="28"/>
      <c r="BC29" s="28">
        <f t="shared" si="18"/>
        <v>0</v>
      </c>
      <c r="BD29" s="28"/>
      <c r="BE29" s="27">
        <f t="shared" si="19"/>
        <v>0</v>
      </c>
      <c r="BF29" s="28">
        <f t="shared" si="20"/>
        <v>0</v>
      </c>
      <c r="BG29" s="134" t="s">
        <v>78</v>
      </c>
      <c r="BH29" s="135">
        <f t="shared" si="3"/>
        <v>0</v>
      </c>
      <c r="BI29" s="135">
        <f t="shared" si="3"/>
        <v>0</v>
      </c>
      <c r="BJ29" s="135">
        <f t="shared" si="3"/>
        <v>0</v>
      </c>
      <c r="BK29" s="136">
        <f t="shared" si="21"/>
        <v>0</v>
      </c>
      <c r="BL29" s="135">
        <f t="shared" si="22"/>
        <v>0</v>
      </c>
    </row>
    <row r="30" spans="3:64" x14ac:dyDescent="0.2">
      <c r="C30" s="25">
        <v>22</v>
      </c>
      <c r="D30" s="25" t="s">
        <v>316</v>
      </c>
      <c r="E30" s="26" t="s">
        <v>78</v>
      </c>
      <c r="F30" s="26"/>
      <c r="G30" s="26"/>
      <c r="H30" s="26"/>
      <c r="I30" s="27">
        <f t="shared" si="0"/>
        <v>0</v>
      </c>
      <c r="J30" s="26">
        <f t="shared" si="1"/>
        <v>0</v>
      </c>
      <c r="K30" s="26" t="s">
        <v>78</v>
      </c>
      <c r="L30" s="28">
        <v>34.380000000000003</v>
      </c>
      <c r="M30" s="26">
        <f t="shared" si="4"/>
        <v>34.380000000000003</v>
      </c>
      <c r="N30" s="28"/>
      <c r="O30" s="27"/>
      <c r="P30" s="28">
        <v>34.380000000000003</v>
      </c>
      <c r="Q30" s="26" t="s">
        <v>78</v>
      </c>
      <c r="R30" s="28">
        <v>11.46</v>
      </c>
      <c r="S30" s="28">
        <f t="shared" si="5"/>
        <v>11.46</v>
      </c>
      <c r="T30" s="28"/>
      <c r="U30" s="27"/>
      <c r="V30" s="28">
        <f t="shared" si="6"/>
        <v>11.46</v>
      </c>
      <c r="W30" s="26" t="s">
        <v>78</v>
      </c>
      <c r="X30" s="28">
        <v>2.6</v>
      </c>
      <c r="Y30" s="28">
        <f t="shared" si="2"/>
        <v>2.6</v>
      </c>
      <c r="Z30" s="28"/>
      <c r="AA30" s="27">
        <f t="shared" si="7"/>
        <v>0</v>
      </c>
      <c r="AB30" s="28">
        <f t="shared" si="8"/>
        <v>2.6</v>
      </c>
      <c r="AC30" s="28"/>
      <c r="AD30" s="28"/>
      <c r="AE30" s="28"/>
      <c r="AF30" s="28"/>
      <c r="AG30" s="28"/>
      <c r="AH30" s="28"/>
      <c r="AI30" s="26" t="s">
        <v>78</v>
      </c>
      <c r="AJ30" s="28">
        <v>355.76</v>
      </c>
      <c r="AK30" s="28">
        <f t="shared" si="9"/>
        <v>355.76</v>
      </c>
      <c r="AL30" s="28"/>
      <c r="AM30" s="27">
        <f t="shared" si="10"/>
        <v>0</v>
      </c>
      <c r="AN30" s="28">
        <f t="shared" si="11"/>
        <v>355.76</v>
      </c>
      <c r="AO30" s="26" t="s">
        <v>78</v>
      </c>
      <c r="AP30" s="28">
        <v>329.06299999999999</v>
      </c>
      <c r="AQ30" s="28">
        <f t="shared" si="12"/>
        <v>329.06299999999999</v>
      </c>
      <c r="AR30" s="28"/>
      <c r="AS30" s="27">
        <f t="shared" si="13"/>
        <v>0</v>
      </c>
      <c r="AT30" s="28">
        <f t="shared" si="14"/>
        <v>329.06299999999999</v>
      </c>
      <c r="AU30" s="26" t="s">
        <v>78</v>
      </c>
      <c r="AV30" s="28">
        <v>104.01600000000001</v>
      </c>
      <c r="AW30" s="28">
        <f t="shared" si="15"/>
        <v>104.01600000000001</v>
      </c>
      <c r="AX30" s="28"/>
      <c r="AY30" s="27">
        <f t="shared" si="16"/>
        <v>0</v>
      </c>
      <c r="AZ30" s="28">
        <f t="shared" si="17"/>
        <v>104.01600000000001</v>
      </c>
      <c r="BA30" s="26" t="s">
        <v>78</v>
      </c>
      <c r="BB30" s="28">
        <v>112.77</v>
      </c>
      <c r="BC30" s="28">
        <f t="shared" si="18"/>
        <v>112.77</v>
      </c>
      <c r="BD30" s="28"/>
      <c r="BE30" s="27">
        <f t="shared" si="19"/>
        <v>0</v>
      </c>
      <c r="BF30" s="28">
        <f t="shared" si="20"/>
        <v>112.77</v>
      </c>
      <c r="BG30" s="134" t="s">
        <v>78</v>
      </c>
      <c r="BH30" s="135">
        <f t="shared" si="3"/>
        <v>950.04899999999986</v>
      </c>
      <c r="BI30" s="135">
        <f t="shared" si="3"/>
        <v>950.04899999999986</v>
      </c>
      <c r="BJ30" s="135">
        <f t="shared" si="3"/>
        <v>0</v>
      </c>
      <c r="BK30" s="136">
        <f t="shared" si="21"/>
        <v>0</v>
      </c>
      <c r="BL30" s="135">
        <f t="shared" si="22"/>
        <v>950.04899999999986</v>
      </c>
    </row>
    <row r="31" spans="3:64" x14ac:dyDescent="0.2">
      <c r="C31" s="25">
        <v>23</v>
      </c>
      <c r="D31" s="25" t="s">
        <v>38</v>
      </c>
      <c r="E31" s="26" t="s">
        <v>78</v>
      </c>
      <c r="F31" s="26"/>
      <c r="G31" s="26"/>
      <c r="H31" s="26"/>
      <c r="I31" s="27">
        <f t="shared" si="0"/>
        <v>0</v>
      </c>
      <c r="J31" s="26">
        <f t="shared" si="1"/>
        <v>0</v>
      </c>
      <c r="K31" s="26" t="s">
        <v>78</v>
      </c>
      <c r="L31" s="28">
        <v>15.21</v>
      </c>
      <c r="M31" s="26">
        <f t="shared" si="4"/>
        <v>15.21</v>
      </c>
      <c r="N31" s="28"/>
      <c r="O31" s="27"/>
      <c r="P31" s="28">
        <v>15.21</v>
      </c>
      <c r="Q31" s="26" t="s">
        <v>78</v>
      </c>
      <c r="R31" s="28">
        <v>5.07</v>
      </c>
      <c r="S31" s="28">
        <f t="shared" si="5"/>
        <v>5.07</v>
      </c>
      <c r="T31" s="28"/>
      <c r="U31" s="27"/>
      <c r="V31" s="28">
        <f t="shared" si="6"/>
        <v>5.07</v>
      </c>
      <c r="W31" s="26" t="s">
        <v>78</v>
      </c>
      <c r="X31" s="28">
        <v>1</v>
      </c>
      <c r="Y31" s="28">
        <f t="shared" si="2"/>
        <v>1</v>
      </c>
      <c r="Z31" s="28"/>
      <c r="AA31" s="27">
        <f t="shared" si="7"/>
        <v>0</v>
      </c>
      <c r="AB31" s="28">
        <f t="shared" si="8"/>
        <v>1</v>
      </c>
      <c r="AC31" s="28"/>
      <c r="AD31" s="28"/>
      <c r="AE31" s="28"/>
      <c r="AF31" s="28"/>
      <c r="AG31" s="28"/>
      <c r="AH31" s="28"/>
      <c r="AI31" s="26" t="s">
        <v>78</v>
      </c>
      <c r="AJ31" s="28">
        <v>159.328</v>
      </c>
      <c r="AK31" s="28">
        <f t="shared" si="9"/>
        <v>159.328</v>
      </c>
      <c r="AL31" s="28">
        <v>4</v>
      </c>
      <c r="AM31" s="27">
        <f t="shared" si="10"/>
        <v>2.5105442860012048</v>
      </c>
      <c r="AN31" s="28">
        <f t="shared" si="11"/>
        <v>155.328</v>
      </c>
      <c r="AO31" s="26" t="s">
        <v>78</v>
      </c>
      <c r="AP31" s="28">
        <v>147.238</v>
      </c>
      <c r="AQ31" s="28">
        <f t="shared" si="12"/>
        <v>147.238</v>
      </c>
      <c r="AR31" s="28"/>
      <c r="AS31" s="27">
        <f t="shared" si="13"/>
        <v>0</v>
      </c>
      <c r="AT31" s="28">
        <f t="shared" si="14"/>
        <v>147.238</v>
      </c>
      <c r="AU31" s="26" t="s">
        <v>78</v>
      </c>
      <c r="AV31" s="28">
        <v>50.61</v>
      </c>
      <c r="AW31" s="28">
        <f t="shared" si="15"/>
        <v>50.61</v>
      </c>
      <c r="AX31" s="28"/>
      <c r="AY31" s="27">
        <f t="shared" si="16"/>
        <v>0</v>
      </c>
      <c r="AZ31" s="28">
        <f t="shared" si="17"/>
        <v>50.61</v>
      </c>
      <c r="BA31" s="26" t="s">
        <v>78</v>
      </c>
      <c r="BB31" s="28">
        <v>46.732999999999997</v>
      </c>
      <c r="BC31" s="28">
        <f t="shared" si="18"/>
        <v>46.732999999999997</v>
      </c>
      <c r="BD31" s="28"/>
      <c r="BE31" s="27">
        <f t="shared" si="19"/>
        <v>0</v>
      </c>
      <c r="BF31" s="28">
        <f t="shared" si="20"/>
        <v>46.732999999999997</v>
      </c>
      <c r="BG31" s="134" t="s">
        <v>78</v>
      </c>
      <c r="BH31" s="135">
        <f t="shared" si="3"/>
        <v>425.18900000000002</v>
      </c>
      <c r="BI31" s="135">
        <f t="shared" si="3"/>
        <v>425.18900000000002</v>
      </c>
      <c r="BJ31" s="135">
        <f t="shared" si="3"/>
        <v>4</v>
      </c>
      <c r="BK31" s="136">
        <f t="shared" si="21"/>
        <v>0.94075810992288122</v>
      </c>
      <c r="BL31" s="135">
        <f t="shared" si="22"/>
        <v>421.18900000000002</v>
      </c>
    </row>
    <row r="32" spans="3:64" x14ac:dyDescent="0.2">
      <c r="C32" s="25">
        <v>24</v>
      </c>
      <c r="D32" s="25" t="s">
        <v>39</v>
      </c>
      <c r="E32" s="26" t="s">
        <v>78</v>
      </c>
      <c r="F32" s="26"/>
      <c r="G32" s="26"/>
      <c r="H32" s="26"/>
      <c r="I32" s="27">
        <f t="shared" si="0"/>
        <v>0</v>
      </c>
      <c r="J32" s="26">
        <f t="shared" si="1"/>
        <v>0</v>
      </c>
      <c r="K32" s="26" t="s">
        <v>78</v>
      </c>
      <c r="L32" s="28"/>
      <c r="M32" s="26">
        <f t="shared" si="4"/>
        <v>0</v>
      </c>
      <c r="N32" s="28"/>
      <c r="O32" s="27"/>
      <c r="P32" s="28">
        <f>L32-M32</f>
        <v>0</v>
      </c>
      <c r="Q32" s="26" t="s">
        <v>78</v>
      </c>
      <c r="R32" s="28"/>
      <c r="S32" s="28">
        <f t="shared" si="5"/>
        <v>0</v>
      </c>
      <c r="T32" s="28"/>
      <c r="U32" s="27"/>
      <c r="V32" s="28">
        <f t="shared" si="6"/>
        <v>0</v>
      </c>
      <c r="W32" s="26" t="s">
        <v>78</v>
      </c>
      <c r="X32" s="28"/>
      <c r="Y32" s="28">
        <f t="shared" si="2"/>
        <v>0</v>
      </c>
      <c r="Z32" s="28"/>
      <c r="AA32" s="27">
        <f t="shared" si="7"/>
        <v>0</v>
      </c>
      <c r="AB32" s="28">
        <f t="shared" si="8"/>
        <v>0</v>
      </c>
      <c r="AC32" s="28"/>
      <c r="AD32" s="28"/>
      <c r="AE32" s="28"/>
      <c r="AF32" s="28"/>
      <c r="AG32" s="28"/>
      <c r="AH32" s="28"/>
      <c r="AI32" s="26" t="s">
        <v>78</v>
      </c>
      <c r="AJ32" s="28"/>
      <c r="AK32" s="28">
        <f t="shared" si="9"/>
        <v>0</v>
      </c>
      <c r="AL32" s="28"/>
      <c r="AM32" s="27">
        <f t="shared" si="10"/>
        <v>0</v>
      </c>
      <c r="AN32" s="28">
        <f t="shared" si="11"/>
        <v>0</v>
      </c>
      <c r="AO32" s="26" t="s">
        <v>78</v>
      </c>
      <c r="AP32" s="28"/>
      <c r="AQ32" s="28">
        <f t="shared" si="12"/>
        <v>0</v>
      </c>
      <c r="AR32" s="28"/>
      <c r="AS32" s="27">
        <f t="shared" si="13"/>
        <v>0</v>
      </c>
      <c r="AT32" s="28">
        <f t="shared" si="14"/>
        <v>0</v>
      </c>
      <c r="AU32" s="26" t="s">
        <v>78</v>
      </c>
      <c r="AV32" s="28"/>
      <c r="AW32" s="28">
        <f t="shared" si="15"/>
        <v>0</v>
      </c>
      <c r="AX32" s="28"/>
      <c r="AY32" s="27">
        <f t="shared" si="16"/>
        <v>0</v>
      </c>
      <c r="AZ32" s="28">
        <f t="shared" si="17"/>
        <v>0</v>
      </c>
      <c r="BA32" s="26" t="s">
        <v>78</v>
      </c>
      <c r="BB32" s="28"/>
      <c r="BC32" s="28">
        <f t="shared" si="18"/>
        <v>0</v>
      </c>
      <c r="BD32" s="28"/>
      <c r="BE32" s="27">
        <f t="shared" si="19"/>
        <v>0</v>
      </c>
      <c r="BF32" s="28">
        <f t="shared" si="20"/>
        <v>0</v>
      </c>
      <c r="BG32" s="134" t="s">
        <v>78</v>
      </c>
      <c r="BH32" s="135">
        <f t="shared" si="3"/>
        <v>0</v>
      </c>
      <c r="BI32" s="135">
        <f t="shared" si="3"/>
        <v>0</v>
      </c>
      <c r="BJ32" s="135">
        <f t="shared" si="3"/>
        <v>0</v>
      </c>
      <c r="BK32" s="136">
        <f t="shared" si="21"/>
        <v>0</v>
      </c>
      <c r="BL32" s="135">
        <f t="shared" si="22"/>
        <v>0</v>
      </c>
    </row>
    <row r="33" spans="3:75" x14ac:dyDescent="0.2">
      <c r="C33" s="25">
        <v>25</v>
      </c>
      <c r="D33" s="25" t="s">
        <v>40</v>
      </c>
      <c r="E33" s="26" t="s">
        <v>78</v>
      </c>
      <c r="F33" s="26"/>
      <c r="G33" s="26"/>
      <c r="H33" s="26"/>
      <c r="I33" s="27">
        <f t="shared" si="0"/>
        <v>0</v>
      </c>
      <c r="J33" s="26">
        <f t="shared" si="1"/>
        <v>0</v>
      </c>
      <c r="K33" s="26" t="s">
        <v>78</v>
      </c>
      <c r="L33" s="28">
        <v>16.11</v>
      </c>
      <c r="M33" s="26">
        <f t="shared" si="4"/>
        <v>16.11</v>
      </c>
      <c r="N33" s="28"/>
      <c r="O33" s="27"/>
      <c r="P33" s="28">
        <v>16.11</v>
      </c>
      <c r="Q33" s="26" t="s">
        <v>78</v>
      </c>
      <c r="R33" s="28">
        <v>5.37</v>
      </c>
      <c r="S33" s="28">
        <f t="shared" si="5"/>
        <v>5.37</v>
      </c>
      <c r="T33" s="28"/>
      <c r="U33" s="27"/>
      <c r="V33" s="28">
        <f t="shared" si="6"/>
        <v>5.37</v>
      </c>
      <c r="W33" s="26" t="s">
        <v>78</v>
      </c>
      <c r="X33" s="28">
        <v>0.8</v>
      </c>
      <c r="Y33" s="28">
        <f t="shared" si="2"/>
        <v>0.8</v>
      </c>
      <c r="Z33" s="28"/>
      <c r="AA33" s="27">
        <f t="shared" si="7"/>
        <v>0</v>
      </c>
      <c r="AB33" s="28">
        <f t="shared" si="8"/>
        <v>0.8</v>
      </c>
      <c r="AC33" s="28"/>
      <c r="AD33" s="28"/>
      <c r="AE33" s="28"/>
      <c r="AF33" s="28"/>
      <c r="AG33" s="28"/>
      <c r="AH33" s="28"/>
      <c r="AI33" s="26" t="s">
        <v>78</v>
      </c>
      <c r="AJ33" s="28">
        <v>163.31</v>
      </c>
      <c r="AK33" s="28">
        <f t="shared" si="9"/>
        <v>163.31</v>
      </c>
      <c r="AL33" s="28"/>
      <c r="AM33" s="27">
        <f t="shared" si="10"/>
        <v>0</v>
      </c>
      <c r="AN33" s="28">
        <f t="shared" si="11"/>
        <v>163.31</v>
      </c>
      <c r="AO33" s="26" t="s">
        <v>78</v>
      </c>
      <c r="AP33" s="28">
        <v>151.28</v>
      </c>
      <c r="AQ33" s="28">
        <f t="shared" si="12"/>
        <v>151.28</v>
      </c>
      <c r="AR33" s="28"/>
      <c r="AS33" s="27">
        <f t="shared" si="13"/>
        <v>0</v>
      </c>
      <c r="AT33" s="28">
        <f t="shared" si="14"/>
        <v>151.28</v>
      </c>
      <c r="AU33" s="26" t="s">
        <v>78</v>
      </c>
      <c r="AV33" s="28"/>
      <c r="AW33" s="28">
        <f t="shared" si="15"/>
        <v>0</v>
      </c>
      <c r="AX33" s="28"/>
      <c r="AY33" s="27">
        <f t="shared" si="16"/>
        <v>0</v>
      </c>
      <c r="AZ33" s="28">
        <f t="shared" si="17"/>
        <v>0</v>
      </c>
      <c r="BA33" s="26" t="s">
        <v>78</v>
      </c>
      <c r="BB33" s="28"/>
      <c r="BC33" s="28">
        <f t="shared" si="18"/>
        <v>0</v>
      </c>
      <c r="BD33" s="28"/>
      <c r="BE33" s="27">
        <f t="shared" si="19"/>
        <v>0</v>
      </c>
      <c r="BF33" s="28">
        <f t="shared" si="20"/>
        <v>0</v>
      </c>
      <c r="BG33" s="134" t="s">
        <v>78</v>
      </c>
      <c r="BH33" s="135">
        <f t="shared" si="3"/>
        <v>336.87</v>
      </c>
      <c r="BI33" s="135">
        <f t="shared" si="3"/>
        <v>336.87</v>
      </c>
      <c r="BJ33" s="135">
        <f t="shared" si="3"/>
        <v>0</v>
      </c>
      <c r="BK33" s="136">
        <f t="shared" si="21"/>
        <v>0</v>
      </c>
      <c r="BL33" s="135">
        <f t="shared" si="22"/>
        <v>336.87</v>
      </c>
    </row>
    <row r="34" spans="3:75" x14ac:dyDescent="0.2">
      <c r="C34" s="25">
        <v>26</v>
      </c>
      <c r="D34" s="25" t="s">
        <v>41</v>
      </c>
      <c r="E34" s="26" t="s">
        <v>78</v>
      </c>
      <c r="F34" s="26"/>
      <c r="G34" s="26"/>
      <c r="H34" s="26"/>
      <c r="I34" s="27">
        <f t="shared" si="0"/>
        <v>0</v>
      </c>
      <c r="J34" s="26">
        <f t="shared" si="1"/>
        <v>0</v>
      </c>
      <c r="K34" s="26" t="s">
        <v>78</v>
      </c>
      <c r="L34" s="28"/>
      <c r="M34" s="26">
        <f t="shared" si="4"/>
        <v>0</v>
      </c>
      <c r="N34" s="28"/>
      <c r="O34" s="27"/>
      <c r="P34" s="28">
        <f>L34-M34</f>
        <v>0</v>
      </c>
      <c r="Q34" s="26" t="s">
        <v>78</v>
      </c>
      <c r="R34" s="28"/>
      <c r="S34" s="28">
        <f t="shared" si="5"/>
        <v>0</v>
      </c>
      <c r="T34" s="28"/>
      <c r="U34" s="27"/>
      <c r="V34" s="28">
        <f t="shared" si="6"/>
        <v>0</v>
      </c>
      <c r="W34" s="26" t="s">
        <v>78</v>
      </c>
      <c r="X34" s="28"/>
      <c r="Y34" s="28">
        <f t="shared" si="2"/>
        <v>0</v>
      </c>
      <c r="Z34" s="28"/>
      <c r="AA34" s="27">
        <f t="shared" si="7"/>
        <v>0</v>
      </c>
      <c r="AB34" s="28">
        <f t="shared" si="8"/>
        <v>0</v>
      </c>
      <c r="AC34" s="28"/>
      <c r="AD34" s="28"/>
      <c r="AE34" s="28"/>
      <c r="AF34" s="28"/>
      <c r="AG34" s="28"/>
      <c r="AH34" s="28"/>
      <c r="AI34" s="26" t="s">
        <v>78</v>
      </c>
      <c r="AJ34" s="28"/>
      <c r="AK34" s="28">
        <f t="shared" si="9"/>
        <v>0</v>
      </c>
      <c r="AL34" s="28"/>
      <c r="AM34" s="27">
        <f t="shared" si="10"/>
        <v>0</v>
      </c>
      <c r="AN34" s="28">
        <f t="shared" si="11"/>
        <v>0</v>
      </c>
      <c r="AO34" s="26" t="s">
        <v>78</v>
      </c>
      <c r="AP34" s="28"/>
      <c r="AQ34" s="28">
        <f t="shared" si="12"/>
        <v>0</v>
      </c>
      <c r="AR34" s="28"/>
      <c r="AS34" s="27">
        <f t="shared" si="13"/>
        <v>0</v>
      </c>
      <c r="AT34" s="28">
        <f t="shared" si="14"/>
        <v>0</v>
      </c>
      <c r="AU34" s="26" t="s">
        <v>78</v>
      </c>
      <c r="AV34" s="28"/>
      <c r="AW34" s="28">
        <f t="shared" si="15"/>
        <v>0</v>
      </c>
      <c r="AX34" s="28"/>
      <c r="AY34" s="27">
        <f t="shared" si="16"/>
        <v>0</v>
      </c>
      <c r="AZ34" s="28">
        <f t="shared" si="17"/>
        <v>0</v>
      </c>
      <c r="BA34" s="26" t="s">
        <v>78</v>
      </c>
      <c r="BB34" s="28"/>
      <c r="BC34" s="28">
        <f t="shared" si="18"/>
        <v>0</v>
      </c>
      <c r="BD34" s="28"/>
      <c r="BE34" s="27">
        <f t="shared" si="19"/>
        <v>0</v>
      </c>
      <c r="BF34" s="28">
        <f t="shared" si="20"/>
        <v>0</v>
      </c>
      <c r="BG34" s="134" t="s">
        <v>78</v>
      </c>
      <c r="BH34" s="135">
        <f t="shared" si="3"/>
        <v>0</v>
      </c>
      <c r="BI34" s="135">
        <f t="shared" si="3"/>
        <v>0</v>
      </c>
      <c r="BJ34" s="135">
        <f t="shared" si="3"/>
        <v>0</v>
      </c>
      <c r="BK34" s="136">
        <f t="shared" si="21"/>
        <v>0</v>
      </c>
      <c r="BL34" s="135">
        <f t="shared" si="22"/>
        <v>0</v>
      </c>
    </row>
    <row r="35" spans="3:75" x14ac:dyDescent="0.2">
      <c r="C35" s="25">
        <v>27</v>
      </c>
      <c r="D35" s="25" t="s">
        <v>42</v>
      </c>
      <c r="E35" s="26" t="s">
        <v>78</v>
      </c>
      <c r="F35" s="26"/>
      <c r="G35" s="26"/>
      <c r="H35" s="26"/>
      <c r="I35" s="27">
        <f t="shared" si="0"/>
        <v>0</v>
      </c>
      <c r="J35" s="26">
        <f t="shared" si="1"/>
        <v>0</v>
      </c>
      <c r="K35" s="26" t="s">
        <v>78</v>
      </c>
      <c r="L35" s="28"/>
      <c r="M35" s="26">
        <f t="shared" si="4"/>
        <v>0</v>
      </c>
      <c r="N35" s="28"/>
      <c r="O35" s="27"/>
      <c r="P35" s="28">
        <f>L35-M35</f>
        <v>0</v>
      </c>
      <c r="Q35" s="26" t="s">
        <v>78</v>
      </c>
      <c r="R35" s="28"/>
      <c r="S35" s="28">
        <f t="shared" si="5"/>
        <v>0</v>
      </c>
      <c r="T35" s="28"/>
      <c r="U35" s="27"/>
      <c r="V35" s="28">
        <f t="shared" si="6"/>
        <v>0</v>
      </c>
      <c r="W35" s="26" t="s">
        <v>78</v>
      </c>
      <c r="X35" s="28"/>
      <c r="Y35" s="28">
        <f t="shared" si="2"/>
        <v>0</v>
      </c>
      <c r="Z35" s="28"/>
      <c r="AA35" s="27">
        <f t="shared" si="7"/>
        <v>0</v>
      </c>
      <c r="AB35" s="28">
        <f t="shared" si="8"/>
        <v>0</v>
      </c>
      <c r="AC35" s="28"/>
      <c r="AD35" s="28"/>
      <c r="AE35" s="28"/>
      <c r="AF35" s="28"/>
      <c r="AG35" s="28"/>
      <c r="AH35" s="28"/>
      <c r="AI35" s="26" t="s">
        <v>78</v>
      </c>
      <c r="AJ35" s="28"/>
      <c r="AK35" s="28">
        <f t="shared" si="9"/>
        <v>0</v>
      </c>
      <c r="AL35" s="28"/>
      <c r="AM35" s="27">
        <f t="shared" si="10"/>
        <v>0</v>
      </c>
      <c r="AN35" s="28">
        <f t="shared" si="11"/>
        <v>0</v>
      </c>
      <c r="AO35" s="26" t="s">
        <v>78</v>
      </c>
      <c r="AP35" s="28"/>
      <c r="AQ35" s="28">
        <f t="shared" si="12"/>
        <v>0</v>
      </c>
      <c r="AR35" s="28"/>
      <c r="AS35" s="27">
        <f t="shared" si="13"/>
        <v>0</v>
      </c>
      <c r="AT35" s="28">
        <f t="shared" si="14"/>
        <v>0</v>
      </c>
      <c r="AU35" s="26" t="s">
        <v>78</v>
      </c>
      <c r="AV35" s="28"/>
      <c r="AW35" s="28">
        <f t="shared" si="15"/>
        <v>0</v>
      </c>
      <c r="AX35" s="28"/>
      <c r="AY35" s="27">
        <f t="shared" si="16"/>
        <v>0</v>
      </c>
      <c r="AZ35" s="28">
        <f t="shared" si="17"/>
        <v>0</v>
      </c>
      <c r="BA35" s="26" t="s">
        <v>78</v>
      </c>
      <c r="BB35" s="28"/>
      <c r="BC35" s="28">
        <f t="shared" si="18"/>
        <v>0</v>
      </c>
      <c r="BD35" s="28"/>
      <c r="BE35" s="27">
        <f t="shared" si="19"/>
        <v>0</v>
      </c>
      <c r="BF35" s="28">
        <f t="shared" si="20"/>
        <v>0</v>
      </c>
      <c r="BG35" s="134" t="s">
        <v>78</v>
      </c>
      <c r="BH35" s="135">
        <f t="shared" si="3"/>
        <v>0</v>
      </c>
      <c r="BI35" s="135">
        <f t="shared" si="3"/>
        <v>0</v>
      </c>
      <c r="BJ35" s="135">
        <f t="shared" si="3"/>
        <v>0</v>
      </c>
      <c r="BK35" s="136">
        <f t="shared" si="21"/>
        <v>0</v>
      </c>
      <c r="BL35" s="135">
        <f t="shared" si="22"/>
        <v>0</v>
      </c>
    </row>
    <row r="36" spans="3:75" x14ac:dyDescent="0.2">
      <c r="C36" s="25">
        <v>28</v>
      </c>
      <c r="D36" s="25" t="s">
        <v>43</v>
      </c>
      <c r="E36" s="26" t="s">
        <v>78</v>
      </c>
      <c r="F36" s="26"/>
      <c r="G36" s="26"/>
      <c r="H36" s="26"/>
      <c r="I36" s="27">
        <f t="shared" si="0"/>
        <v>0</v>
      </c>
      <c r="J36" s="26">
        <f t="shared" si="1"/>
        <v>0</v>
      </c>
      <c r="K36" s="26" t="s">
        <v>78</v>
      </c>
      <c r="L36" s="28"/>
      <c r="M36" s="26">
        <f t="shared" si="4"/>
        <v>0</v>
      </c>
      <c r="N36" s="28"/>
      <c r="O36" s="27"/>
      <c r="P36" s="28">
        <f>L36-M36</f>
        <v>0</v>
      </c>
      <c r="Q36" s="26" t="s">
        <v>78</v>
      </c>
      <c r="R36" s="28"/>
      <c r="S36" s="28">
        <f t="shared" si="5"/>
        <v>0</v>
      </c>
      <c r="T36" s="28"/>
      <c r="U36" s="27"/>
      <c r="V36" s="28">
        <f t="shared" si="6"/>
        <v>0</v>
      </c>
      <c r="W36" s="26" t="s">
        <v>78</v>
      </c>
      <c r="X36" s="28"/>
      <c r="Y36" s="28">
        <f t="shared" si="2"/>
        <v>0</v>
      </c>
      <c r="Z36" s="28"/>
      <c r="AA36" s="27">
        <f t="shared" si="7"/>
        <v>0</v>
      </c>
      <c r="AB36" s="28">
        <f t="shared" si="8"/>
        <v>0</v>
      </c>
      <c r="AC36" s="28"/>
      <c r="AD36" s="28"/>
      <c r="AE36" s="28"/>
      <c r="AF36" s="28"/>
      <c r="AG36" s="28"/>
      <c r="AH36" s="28"/>
      <c r="AI36" s="26" t="s">
        <v>78</v>
      </c>
      <c r="AJ36" s="28"/>
      <c r="AK36" s="28">
        <f t="shared" si="9"/>
        <v>0</v>
      </c>
      <c r="AL36" s="28"/>
      <c r="AM36" s="27">
        <f t="shared" si="10"/>
        <v>0</v>
      </c>
      <c r="AN36" s="28">
        <f t="shared" si="11"/>
        <v>0</v>
      </c>
      <c r="AO36" s="26" t="s">
        <v>78</v>
      </c>
      <c r="AP36" s="28"/>
      <c r="AQ36" s="28">
        <f t="shared" si="12"/>
        <v>0</v>
      </c>
      <c r="AR36" s="28"/>
      <c r="AS36" s="27">
        <f t="shared" si="13"/>
        <v>0</v>
      </c>
      <c r="AT36" s="28">
        <f t="shared" si="14"/>
        <v>0</v>
      </c>
      <c r="AU36" s="26" t="s">
        <v>78</v>
      </c>
      <c r="AV36" s="28"/>
      <c r="AW36" s="28">
        <f t="shared" si="15"/>
        <v>0</v>
      </c>
      <c r="AX36" s="28"/>
      <c r="AY36" s="27">
        <f t="shared" si="16"/>
        <v>0</v>
      </c>
      <c r="AZ36" s="28">
        <f t="shared" si="17"/>
        <v>0</v>
      </c>
      <c r="BA36" s="26" t="s">
        <v>78</v>
      </c>
      <c r="BB36" s="28"/>
      <c r="BC36" s="28">
        <f t="shared" si="18"/>
        <v>0</v>
      </c>
      <c r="BD36" s="28"/>
      <c r="BE36" s="27">
        <f t="shared" si="19"/>
        <v>0</v>
      </c>
      <c r="BF36" s="28">
        <f t="shared" si="20"/>
        <v>0</v>
      </c>
      <c r="BG36" s="134" t="s">
        <v>78</v>
      </c>
      <c r="BH36" s="135">
        <f t="shared" si="3"/>
        <v>0</v>
      </c>
      <c r="BI36" s="135">
        <f t="shared" si="3"/>
        <v>0</v>
      </c>
      <c r="BJ36" s="135">
        <f t="shared" si="3"/>
        <v>0</v>
      </c>
      <c r="BK36" s="136">
        <f t="shared" si="21"/>
        <v>0</v>
      </c>
      <c r="BL36" s="135">
        <f t="shared" si="22"/>
        <v>0</v>
      </c>
    </row>
    <row r="37" spans="3:75" x14ac:dyDescent="0.2">
      <c r="C37" s="25">
        <v>29</v>
      </c>
      <c r="D37" s="25" t="s">
        <v>44</v>
      </c>
      <c r="E37" s="26" t="s">
        <v>78</v>
      </c>
      <c r="F37" s="26"/>
      <c r="G37" s="26"/>
      <c r="H37" s="26"/>
      <c r="I37" s="27">
        <f t="shared" si="0"/>
        <v>0</v>
      </c>
      <c r="J37" s="26">
        <f t="shared" si="1"/>
        <v>0</v>
      </c>
      <c r="K37" s="26" t="s">
        <v>78</v>
      </c>
      <c r="L37" s="28"/>
      <c r="M37" s="26">
        <f t="shared" si="4"/>
        <v>0</v>
      </c>
      <c r="N37" s="28"/>
      <c r="O37" s="27"/>
      <c r="P37" s="28">
        <f>L37-M37</f>
        <v>0</v>
      </c>
      <c r="Q37" s="26" t="s">
        <v>78</v>
      </c>
      <c r="R37" s="28"/>
      <c r="S37" s="28">
        <f t="shared" si="5"/>
        <v>0</v>
      </c>
      <c r="T37" s="28"/>
      <c r="U37" s="27"/>
      <c r="V37" s="28">
        <f t="shared" si="6"/>
        <v>0</v>
      </c>
      <c r="W37" s="26" t="s">
        <v>78</v>
      </c>
      <c r="X37" s="28"/>
      <c r="Y37" s="28">
        <f t="shared" si="2"/>
        <v>0</v>
      </c>
      <c r="Z37" s="28"/>
      <c r="AA37" s="27">
        <f t="shared" si="7"/>
        <v>0</v>
      </c>
      <c r="AB37" s="28">
        <f t="shared" si="8"/>
        <v>0</v>
      </c>
      <c r="AC37" s="28"/>
      <c r="AD37" s="28"/>
      <c r="AE37" s="28"/>
      <c r="AF37" s="28"/>
      <c r="AG37" s="28"/>
      <c r="AH37" s="28"/>
      <c r="AI37" s="26" t="s">
        <v>78</v>
      </c>
      <c r="AJ37" s="28"/>
      <c r="AK37" s="28">
        <f t="shared" si="9"/>
        <v>0</v>
      </c>
      <c r="AL37" s="28"/>
      <c r="AM37" s="27">
        <f t="shared" si="10"/>
        <v>0</v>
      </c>
      <c r="AN37" s="28">
        <f t="shared" si="11"/>
        <v>0</v>
      </c>
      <c r="AO37" s="26" t="s">
        <v>78</v>
      </c>
      <c r="AP37" s="28"/>
      <c r="AQ37" s="28">
        <f t="shared" si="12"/>
        <v>0</v>
      </c>
      <c r="AR37" s="28"/>
      <c r="AS37" s="27">
        <f t="shared" si="13"/>
        <v>0</v>
      </c>
      <c r="AT37" s="28">
        <f t="shared" si="14"/>
        <v>0</v>
      </c>
      <c r="AU37" s="26" t="s">
        <v>78</v>
      </c>
      <c r="AV37" s="28"/>
      <c r="AW37" s="28">
        <f t="shared" si="15"/>
        <v>0</v>
      </c>
      <c r="AX37" s="28"/>
      <c r="AY37" s="27">
        <f t="shared" si="16"/>
        <v>0</v>
      </c>
      <c r="AZ37" s="28">
        <f t="shared" si="17"/>
        <v>0</v>
      </c>
      <c r="BA37" s="26" t="s">
        <v>78</v>
      </c>
      <c r="BB37" s="28"/>
      <c r="BC37" s="28">
        <f t="shared" si="18"/>
        <v>0</v>
      </c>
      <c r="BD37" s="28"/>
      <c r="BE37" s="27">
        <f t="shared" si="19"/>
        <v>0</v>
      </c>
      <c r="BF37" s="28">
        <f t="shared" si="20"/>
        <v>0</v>
      </c>
      <c r="BG37" s="134" t="s">
        <v>78</v>
      </c>
      <c r="BH37" s="135">
        <f t="shared" si="3"/>
        <v>0</v>
      </c>
      <c r="BI37" s="135">
        <f t="shared" si="3"/>
        <v>0</v>
      </c>
      <c r="BJ37" s="135">
        <f t="shared" si="3"/>
        <v>0</v>
      </c>
      <c r="BK37" s="136">
        <f t="shared" si="21"/>
        <v>0</v>
      </c>
      <c r="BL37" s="135">
        <f t="shared" si="22"/>
        <v>0</v>
      </c>
    </row>
    <row r="38" spans="3:75" x14ac:dyDescent="0.2">
      <c r="C38" s="25">
        <v>30</v>
      </c>
      <c r="D38" s="25" t="s">
        <v>45</v>
      </c>
      <c r="E38" s="26" t="s">
        <v>78</v>
      </c>
      <c r="F38" s="26"/>
      <c r="G38" s="26"/>
      <c r="H38" s="26"/>
      <c r="I38" s="27">
        <f t="shared" si="0"/>
        <v>0</v>
      </c>
      <c r="J38" s="26">
        <f t="shared" si="1"/>
        <v>0</v>
      </c>
      <c r="K38" s="26" t="s">
        <v>78</v>
      </c>
      <c r="L38" s="28"/>
      <c r="M38" s="26">
        <f t="shared" si="4"/>
        <v>0</v>
      </c>
      <c r="N38" s="28"/>
      <c r="O38" s="27"/>
      <c r="P38" s="28">
        <f>L38-M38</f>
        <v>0</v>
      </c>
      <c r="Q38" s="26" t="s">
        <v>78</v>
      </c>
      <c r="R38" s="28"/>
      <c r="S38" s="28">
        <f t="shared" si="5"/>
        <v>0</v>
      </c>
      <c r="T38" s="28"/>
      <c r="U38" s="27"/>
      <c r="V38" s="28">
        <f t="shared" si="6"/>
        <v>0</v>
      </c>
      <c r="W38" s="26" t="s">
        <v>78</v>
      </c>
      <c r="X38" s="28"/>
      <c r="Y38" s="28">
        <f t="shared" si="2"/>
        <v>0</v>
      </c>
      <c r="Z38" s="28"/>
      <c r="AA38" s="27">
        <f t="shared" si="7"/>
        <v>0</v>
      </c>
      <c r="AB38" s="28">
        <f t="shared" si="8"/>
        <v>0</v>
      </c>
      <c r="AC38" s="28"/>
      <c r="AD38" s="28"/>
      <c r="AE38" s="28"/>
      <c r="AF38" s="28"/>
      <c r="AG38" s="28"/>
      <c r="AH38" s="28"/>
      <c r="AI38" s="26" t="s">
        <v>78</v>
      </c>
      <c r="AJ38" s="28"/>
      <c r="AK38" s="28">
        <f t="shared" si="9"/>
        <v>0</v>
      </c>
      <c r="AL38" s="28"/>
      <c r="AM38" s="27">
        <f t="shared" si="10"/>
        <v>0</v>
      </c>
      <c r="AN38" s="28">
        <f t="shared" si="11"/>
        <v>0</v>
      </c>
      <c r="AO38" s="26" t="s">
        <v>78</v>
      </c>
      <c r="AP38" s="28"/>
      <c r="AQ38" s="28">
        <f t="shared" si="12"/>
        <v>0</v>
      </c>
      <c r="AR38" s="28"/>
      <c r="AS38" s="27">
        <f t="shared" si="13"/>
        <v>0</v>
      </c>
      <c r="AT38" s="28">
        <f t="shared" si="14"/>
        <v>0</v>
      </c>
      <c r="AU38" s="26" t="s">
        <v>78</v>
      </c>
      <c r="AV38" s="28"/>
      <c r="AW38" s="28">
        <f t="shared" si="15"/>
        <v>0</v>
      </c>
      <c r="AX38" s="28"/>
      <c r="AY38" s="27">
        <f t="shared" si="16"/>
        <v>0</v>
      </c>
      <c r="AZ38" s="28">
        <f t="shared" si="17"/>
        <v>0</v>
      </c>
      <c r="BA38" s="26" t="s">
        <v>78</v>
      </c>
      <c r="BB38" s="28"/>
      <c r="BC38" s="28">
        <f t="shared" si="18"/>
        <v>0</v>
      </c>
      <c r="BD38" s="28"/>
      <c r="BE38" s="27">
        <f t="shared" si="19"/>
        <v>0</v>
      </c>
      <c r="BF38" s="28">
        <f t="shared" si="20"/>
        <v>0</v>
      </c>
      <c r="BG38" s="134" t="s">
        <v>78</v>
      </c>
      <c r="BH38" s="135">
        <f t="shared" si="3"/>
        <v>0</v>
      </c>
      <c r="BI38" s="135">
        <f t="shared" si="3"/>
        <v>0</v>
      </c>
      <c r="BJ38" s="135">
        <f t="shared" si="3"/>
        <v>0</v>
      </c>
      <c r="BK38" s="136">
        <f t="shared" si="21"/>
        <v>0</v>
      </c>
      <c r="BL38" s="135">
        <f t="shared" si="22"/>
        <v>0</v>
      </c>
    </row>
    <row r="39" spans="3:75" s="23" customFormat="1" ht="10.5" customHeight="1" x14ac:dyDescent="0.2">
      <c r="C39" s="29"/>
      <c r="D39" s="29" t="s">
        <v>46</v>
      </c>
      <c r="E39" s="30">
        <f>SUM(E9:E38)</f>
        <v>0</v>
      </c>
      <c r="F39" s="30">
        <f t="shared" ref="F39:BL39" si="24">SUM(F9:F38)</f>
        <v>0</v>
      </c>
      <c r="G39" s="30">
        <f t="shared" si="24"/>
        <v>0</v>
      </c>
      <c r="H39" s="30">
        <f t="shared" si="24"/>
        <v>0</v>
      </c>
      <c r="I39" s="31">
        <f t="shared" si="0"/>
        <v>0</v>
      </c>
      <c r="J39" s="30">
        <f t="shared" si="24"/>
        <v>0</v>
      </c>
      <c r="K39" s="30">
        <f t="shared" si="24"/>
        <v>0</v>
      </c>
      <c r="L39" s="30">
        <f t="shared" si="24"/>
        <v>83.070000000000007</v>
      </c>
      <c r="M39" s="30">
        <f t="shared" si="24"/>
        <v>83.070000000000007</v>
      </c>
      <c r="N39" s="30">
        <f t="shared" si="24"/>
        <v>0</v>
      </c>
      <c r="O39" s="30"/>
      <c r="P39" s="30">
        <f t="shared" si="24"/>
        <v>83.070000000000007</v>
      </c>
      <c r="Q39" s="30">
        <f t="shared" si="24"/>
        <v>0</v>
      </c>
      <c r="R39" s="30">
        <f t="shared" si="24"/>
        <v>21.900000000000002</v>
      </c>
      <c r="S39" s="30">
        <f t="shared" si="24"/>
        <v>21.900000000000002</v>
      </c>
      <c r="T39" s="30">
        <f t="shared" si="24"/>
        <v>0</v>
      </c>
      <c r="U39" s="30"/>
      <c r="V39" s="30">
        <f t="shared" si="24"/>
        <v>21.900000000000002</v>
      </c>
      <c r="W39" s="30">
        <f t="shared" si="24"/>
        <v>0</v>
      </c>
      <c r="X39" s="30">
        <f t="shared" si="24"/>
        <v>4.4000000000000004</v>
      </c>
      <c r="Y39" s="30">
        <f t="shared" si="24"/>
        <v>4.4000000000000004</v>
      </c>
      <c r="Z39" s="30">
        <f t="shared" si="24"/>
        <v>0</v>
      </c>
      <c r="AA39" s="31">
        <f t="shared" si="7"/>
        <v>0</v>
      </c>
      <c r="AB39" s="30">
        <f t="shared" si="24"/>
        <v>4.4000000000000004</v>
      </c>
      <c r="AC39" s="30"/>
      <c r="AD39" s="30"/>
      <c r="AE39" s="30"/>
      <c r="AF39" s="30"/>
      <c r="AG39" s="30"/>
      <c r="AH39" s="30"/>
      <c r="AI39" s="30">
        <f t="shared" si="24"/>
        <v>0</v>
      </c>
      <c r="AJ39" s="30">
        <f t="shared" si="24"/>
        <v>863.18899999999985</v>
      </c>
      <c r="AK39" s="30">
        <f t="shared" si="24"/>
        <v>863.18899999999985</v>
      </c>
      <c r="AL39" s="30">
        <f t="shared" si="24"/>
        <v>4</v>
      </c>
      <c r="AM39" s="31">
        <f t="shared" si="10"/>
        <v>0.4633979348671034</v>
      </c>
      <c r="AN39" s="30">
        <f t="shared" si="24"/>
        <v>859.18899999999985</v>
      </c>
      <c r="AO39" s="30">
        <f t="shared" si="24"/>
        <v>0</v>
      </c>
      <c r="AP39" s="30">
        <f t="shared" si="24"/>
        <v>798.16200000000003</v>
      </c>
      <c r="AQ39" s="30">
        <f t="shared" si="24"/>
        <v>798.16200000000003</v>
      </c>
      <c r="AR39" s="30">
        <f t="shared" si="24"/>
        <v>0</v>
      </c>
      <c r="AS39" s="31">
        <f t="shared" si="13"/>
        <v>0</v>
      </c>
      <c r="AT39" s="30">
        <f t="shared" si="24"/>
        <v>798.16200000000003</v>
      </c>
      <c r="AU39" s="30">
        <f t="shared" si="24"/>
        <v>0</v>
      </c>
      <c r="AV39" s="30">
        <f t="shared" si="24"/>
        <v>154.626</v>
      </c>
      <c r="AW39" s="30">
        <f t="shared" si="24"/>
        <v>154.626</v>
      </c>
      <c r="AX39" s="30">
        <f t="shared" si="24"/>
        <v>0</v>
      </c>
      <c r="AY39" s="31">
        <f t="shared" si="16"/>
        <v>0</v>
      </c>
      <c r="AZ39" s="30">
        <f t="shared" si="24"/>
        <v>154.626</v>
      </c>
      <c r="BA39" s="30">
        <f t="shared" si="24"/>
        <v>0</v>
      </c>
      <c r="BB39" s="30">
        <f t="shared" si="24"/>
        <v>159.50299999999999</v>
      </c>
      <c r="BC39" s="30">
        <f t="shared" si="24"/>
        <v>159.50299999999999</v>
      </c>
      <c r="BD39" s="30">
        <f t="shared" si="24"/>
        <v>0</v>
      </c>
      <c r="BE39" s="31">
        <f t="shared" si="19"/>
        <v>0</v>
      </c>
      <c r="BF39" s="30">
        <f t="shared" si="24"/>
        <v>159.50299999999999</v>
      </c>
      <c r="BG39" s="137">
        <f t="shared" si="24"/>
        <v>0</v>
      </c>
      <c r="BH39" s="137">
        <f t="shared" si="24"/>
        <v>2084.85</v>
      </c>
      <c r="BI39" s="137">
        <f t="shared" si="24"/>
        <v>2084.85</v>
      </c>
      <c r="BJ39" s="137">
        <f t="shared" si="24"/>
        <v>4</v>
      </c>
      <c r="BK39" s="138">
        <f t="shared" si="21"/>
        <v>0.19186032568290287</v>
      </c>
      <c r="BL39" s="137">
        <f t="shared" si="24"/>
        <v>2080.85</v>
      </c>
      <c r="BM39" s="139"/>
      <c r="BN39" s="139"/>
      <c r="BO39" s="139"/>
      <c r="BP39" s="139"/>
      <c r="BQ39" s="139"/>
      <c r="BR39" s="139"/>
      <c r="BS39" s="139"/>
      <c r="BT39" s="139"/>
      <c r="BU39" s="139"/>
      <c r="BV39" s="139"/>
      <c r="BW39" s="139"/>
    </row>
    <row r="40" spans="3:75" x14ac:dyDescent="0.2">
      <c r="I40" s="22"/>
      <c r="AA40" s="22"/>
      <c r="AY40" s="22"/>
    </row>
    <row r="41" spans="3:75" x14ac:dyDescent="0.2">
      <c r="AY41" s="22"/>
    </row>
    <row r="42" spans="3:75" ht="12.75" customHeight="1" x14ac:dyDescent="0.2">
      <c r="E42" s="14" t="s">
        <v>83</v>
      </c>
      <c r="AI42" s="14" t="s">
        <v>84</v>
      </c>
      <c r="BG42" s="739" t="s">
        <v>85</v>
      </c>
      <c r="BH42" s="739"/>
      <c r="BI42" s="739"/>
      <c r="BJ42" s="739"/>
      <c r="BK42" s="739"/>
      <c r="BL42" s="739"/>
    </row>
    <row r="43" spans="3:75" ht="15.75" x14ac:dyDescent="0.25">
      <c r="E43" s="15"/>
      <c r="Y43" s="16" t="s">
        <v>51</v>
      </c>
      <c r="BC43" s="16" t="s">
        <v>51</v>
      </c>
      <c r="BG43" s="740"/>
      <c r="BH43" s="740"/>
      <c r="BI43" s="740"/>
      <c r="BJ43" s="740"/>
      <c r="BK43" s="740"/>
      <c r="BL43" s="740"/>
    </row>
    <row r="44" spans="3:75" ht="12.75" customHeight="1" x14ac:dyDescent="0.2">
      <c r="C44" s="774" t="s">
        <v>2</v>
      </c>
      <c r="D44" s="775" t="s">
        <v>3</v>
      </c>
      <c r="E44" s="776" t="s">
        <v>52</v>
      </c>
      <c r="F44" s="776"/>
      <c r="G44" s="776"/>
      <c r="H44" s="776"/>
      <c r="I44" s="776"/>
      <c r="J44" s="776"/>
      <c r="K44" s="776"/>
      <c r="L44" s="776"/>
      <c r="M44" s="776"/>
      <c r="N44" s="776"/>
      <c r="O44" s="776"/>
      <c r="P44" s="776"/>
      <c r="Q44" s="776"/>
      <c r="R44" s="776"/>
      <c r="S44" s="776"/>
      <c r="T44" s="776"/>
      <c r="U44" s="776"/>
      <c r="V44" s="776"/>
      <c r="W44" s="776"/>
      <c r="X44" s="776"/>
      <c r="Y44" s="776"/>
      <c r="Z44" s="776"/>
      <c r="AA44" s="776"/>
      <c r="AB44" s="776"/>
      <c r="AC44" s="540"/>
      <c r="AD44" s="540"/>
      <c r="AE44" s="540"/>
      <c r="AF44" s="540"/>
      <c r="AG44" s="540"/>
      <c r="AH44" s="540"/>
      <c r="AI44" s="776" t="s">
        <v>52</v>
      </c>
      <c r="AJ44" s="776"/>
      <c r="AK44" s="776"/>
      <c r="AL44" s="776"/>
      <c r="AM44" s="776"/>
      <c r="AN44" s="776"/>
      <c r="AO44" s="776"/>
      <c r="AP44" s="776"/>
      <c r="AQ44" s="776"/>
      <c r="AR44" s="776"/>
      <c r="AS44" s="776"/>
      <c r="AT44" s="776"/>
      <c r="AU44" s="777" t="s">
        <v>48</v>
      </c>
      <c r="AV44" s="777"/>
      <c r="AW44" s="777"/>
      <c r="AX44" s="777"/>
      <c r="AY44" s="777"/>
      <c r="AZ44" s="777"/>
      <c r="BA44" s="777"/>
      <c r="BB44" s="777"/>
      <c r="BC44" s="777"/>
      <c r="BD44" s="777"/>
      <c r="BE44" s="777"/>
      <c r="BF44" s="777"/>
      <c r="BG44" s="744" t="s">
        <v>128</v>
      </c>
      <c r="BH44" s="745"/>
      <c r="BI44" s="745"/>
      <c r="BJ44" s="745"/>
      <c r="BK44" s="745"/>
      <c r="BL44" s="746"/>
    </row>
    <row r="45" spans="3:75" x14ac:dyDescent="0.2">
      <c r="C45" s="774"/>
      <c r="D45" s="775"/>
      <c r="E45" s="778" t="s">
        <v>5</v>
      </c>
      <c r="F45" s="778"/>
      <c r="G45" s="778"/>
      <c r="H45" s="778"/>
      <c r="I45" s="778"/>
      <c r="J45" s="778"/>
      <c r="K45" s="778"/>
      <c r="L45" s="778"/>
      <c r="M45" s="778"/>
      <c r="N45" s="778"/>
      <c r="O45" s="778"/>
      <c r="P45" s="778"/>
      <c r="Q45" s="778"/>
      <c r="R45" s="778"/>
      <c r="S45" s="778"/>
      <c r="T45" s="778"/>
      <c r="U45" s="778"/>
      <c r="V45" s="778"/>
      <c r="W45" s="778"/>
      <c r="X45" s="778"/>
      <c r="Y45" s="778"/>
      <c r="Z45" s="778"/>
      <c r="AA45" s="778"/>
      <c r="AB45" s="778"/>
      <c r="AC45" s="539"/>
      <c r="AD45" s="539"/>
      <c r="AE45" s="539"/>
      <c r="AF45" s="539"/>
      <c r="AG45" s="539"/>
      <c r="AH45" s="539"/>
      <c r="AI45" s="778" t="s">
        <v>47</v>
      </c>
      <c r="AJ45" s="778"/>
      <c r="AK45" s="778"/>
      <c r="AL45" s="778"/>
      <c r="AM45" s="778"/>
      <c r="AN45" s="778"/>
      <c r="AO45" s="778"/>
      <c r="AP45" s="778"/>
      <c r="AQ45" s="778"/>
      <c r="AR45" s="778"/>
      <c r="AS45" s="778"/>
      <c r="AT45" s="778"/>
      <c r="AU45" s="776" t="s">
        <v>49</v>
      </c>
      <c r="AV45" s="776"/>
      <c r="AW45" s="776"/>
      <c r="AX45" s="776"/>
      <c r="AY45" s="776"/>
      <c r="AZ45" s="776"/>
      <c r="BA45" s="776"/>
      <c r="BB45" s="776"/>
      <c r="BC45" s="776"/>
      <c r="BD45" s="776"/>
      <c r="BE45" s="776"/>
      <c r="BF45" s="776"/>
      <c r="BG45" s="747"/>
      <c r="BH45" s="748"/>
      <c r="BI45" s="748"/>
      <c r="BJ45" s="748"/>
      <c r="BK45" s="748"/>
      <c r="BL45" s="749"/>
    </row>
    <row r="46" spans="3:75" ht="12.75" customHeight="1" x14ac:dyDescent="0.2">
      <c r="C46" s="774"/>
      <c r="D46" s="775"/>
      <c r="E46" s="767" t="s">
        <v>15</v>
      </c>
      <c r="F46" s="768"/>
      <c r="G46" s="768"/>
      <c r="H46" s="768"/>
      <c r="I46" s="768"/>
      <c r="J46" s="769"/>
      <c r="K46" s="773" t="s">
        <v>80</v>
      </c>
      <c r="L46" s="773"/>
      <c r="M46" s="773"/>
      <c r="N46" s="773"/>
      <c r="O46" s="773"/>
      <c r="P46" s="773"/>
      <c r="Q46" s="767" t="s">
        <v>81</v>
      </c>
      <c r="R46" s="768"/>
      <c r="S46" s="768"/>
      <c r="T46" s="768"/>
      <c r="U46" s="768"/>
      <c r="V46" s="769"/>
      <c r="W46" s="773" t="s">
        <v>82</v>
      </c>
      <c r="X46" s="773"/>
      <c r="Y46" s="773"/>
      <c r="Z46" s="773"/>
      <c r="AA46" s="773"/>
      <c r="AB46" s="773"/>
      <c r="AC46" s="537"/>
      <c r="AD46" s="537"/>
      <c r="AE46" s="537"/>
      <c r="AF46" s="537"/>
      <c r="AG46" s="537"/>
      <c r="AH46" s="537"/>
      <c r="AI46" s="773" t="s">
        <v>7</v>
      </c>
      <c r="AJ46" s="773"/>
      <c r="AK46" s="773"/>
      <c r="AL46" s="773"/>
      <c r="AM46" s="773"/>
      <c r="AN46" s="773"/>
      <c r="AO46" s="773" t="s">
        <v>50</v>
      </c>
      <c r="AP46" s="773"/>
      <c r="AQ46" s="773"/>
      <c r="AR46" s="773"/>
      <c r="AS46" s="773"/>
      <c r="AT46" s="773"/>
      <c r="AU46" s="773" t="s">
        <v>7</v>
      </c>
      <c r="AV46" s="773"/>
      <c r="AW46" s="773"/>
      <c r="AX46" s="773"/>
      <c r="AY46" s="773"/>
      <c r="AZ46" s="773"/>
      <c r="BA46" s="773" t="s">
        <v>8</v>
      </c>
      <c r="BB46" s="773"/>
      <c r="BC46" s="773"/>
      <c r="BD46" s="773"/>
      <c r="BE46" s="773"/>
      <c r="BF46" s="773"/>
      <c r="BG46" s="747"/>
      <c r="BH46" s="748"/>
      <c r="BI46" s="748"/>
      <c r="BJ46" s="748"/>
      <c r="BK46" s="748"/>
      <c r="BL46" s="749"/>
    </row>
    <row r="47" spans="3:75" x14ac:dyDescent="0.2">
      <c r="C47" s="774"/>
      <c r="D47" s="775"/>
      <c r="E47" s="770"/>
      <c r="F47" s="771"/>
      <c r="G47" s="771"/>
      <c r="H47" s="771"/>
      <c r="I47" s="771"/>
      <c r="J47" s="772"/>
      <c r="K47" s="773"/>
      <c r="L47" s="773"/>
      <c r="M47" s="773"/>
      <c r="N47" s="773"/>
      <c r="O47" s="773"/>
      <c r="P47" s="773"/>
      <c r="Q47" s="770"/>
      <c r="R47" s="771"/>
      <c r="S47" s="771"/>
      <c r="T47" s="771"/>
      <c r="U47" s="771"/>
      <c r="V47" s="772"/>
      <c r="W47" s="773"/>
      <c r="X47" s="773"/>
      <c r="Y47" s="773"/>
      <c r="Z47" s="773"/>
      <c r="AA47" s="773"/>
      <c r="AB47" s="773"/>
      <c r="AC47" s="537"/>
      <c r="AD47" s="537"/>
      <c r="AE47" s="537"/>
      <c r="AF47" s="537"/>
      <c r="AG47" s="537"/>
      <c r="AH47" s="537"/>
      <c r="AI47" s="773"/>
      <c r="AJ47" s="773"/>
      <c r="AK47" s="773"/>
      <c r="AL47" s="773"/>
      <c r="AM47" s="773"/>
      <c r="AN47" s="773"/>
      <c r="AO47" s="773"/>
      <c r="AP47" s="773"/>
      <c r="AQ47" s="773"/>
      <c r="AR47" s="773"/>
      <c r="AS47" s="773"/>
      <c r="AT47" s="773"/>
      <c r="AU47" s="773"/>
      <c r="AV47" s="773"/>
      <c r="AW47" s="773"/>
      <c r="AX47" s="773"/>
      <c r="AY47" s="773"/>
      <c r="AZ47" s="773"/>
      <c r="BA47" s="773"/>
      <c r="BB47" s="773"/>
      <c r="BC47" s="773"/>
      <c r="BD47" s="773"/>
      <c r="BE47" s="773"/>
      <c r="BF47" s="773"/>
      <c r="BG47" s="750"/>
      <c r="BH47" s="751"/>
      <c r="BI47" s="751"/>
      <c r="BJ47" s="751"/>
      <c r="BK47" s="751"/>
      <c r="BL47" s="752"/>
    </row>
    <row r="48" spans="3:75" ht="33" x14ac:dyDescent="0.2">
      <c r="C48" s="774"/>
      <c r="D48" s="775"/>
      <c r="E48" s="538" t="s">
        <v>11</v>
      </c>
      <c r="F48" s="538" t="s">
        <v>12</v>
      </c>
      <c r="G48" s="538" t="s">
        <v>10</v>
      </c>
      <c r="H48" s="538" t="s">
        <v>0</v>
      </c>
      <c r="I48" s="538" t="s">
        <v>13</v>
      </c>
      <c r="J48" s="538" t="s">
        <v>14</v>
      </c>
      <c r="K48" s="538" t="s">
        <v>11</v>
      </c>
      <c r="L48" s="538" t="s">
        <v>12</v>
      </c>
      <c r="M48" s="538" t="s">
        <v>10</v>
      </c>
      <c r="N48" s="538" t="s">
        <v>0</v>
      </c>
      <c r="O48" s="538" t="s">
        <v>13</v>
      </c>
      <c r="P48" s="538" t="s">
        <v>14</v>
      </c>
      <c r="Q48" s="538" t="s">
        <v>11</v>
      </c>
      <c r="R48" s="538" t="s">
        <v>12</v>
      </c>
      <c r="S48" s="538" t="s">
        <v>10</v>
      </c>
      <c r="T48" s="538" t="s">
        <v>0</v>
      </c>
      <c r="U48" s="538" t="s">
        <v>13</v>
      </c>
      <c r="V48" s="538" t="s">
        <v>14</v>
      </c>
      <c r="W48" s="538" t="s">
        <v>11</v>
      </c>
      <c r="X48" s="538" t="s">
        <v>12</v>
      </c>
      <c r="Y48" s="538" t="s">
        <v>10</v>
      </c>
      <c r="Z48" s="538" t="s">
        <v>0</v>
      </c>
      <c r="AA48" s="538" t="s">
        <v>13</v>
      </c>
      <c r="AB48" s="538" t="s">
        <v>14</v>
      </c>
      <c r="AC48" s="538"/>
      <c r="AD48" s="538"/>
      <c r="AE48" s="538"/>
      <c r="AF48" s="538"/>
      <c r="AG48" s="538"/>
      <c r="AH48" s="538"/>
      <c r="AI48" s="538" t="s">
        <v>11</v>
      </c>
      <c r="AJ48" s="538" t="s">
        <v>12</v>
      </c>
      <c r="AK48" s="538" t="s">
        <v>10</v>
      </c>
      <c r="AL48" s="538" t="s">
        <v>0</v>
      </c>
      <c r="AM48" s="538" t="s">
        <v>13</v>
      </c>
      <c r="AN48" s="538" t="s">
        <v>14</v>
      </c>
      <c r="AO48" s="538" t="s">
        <v>11</v>
      </c>
      <c r="AP48" s="538" t="s">
        <v>12</v>
      </c>
      <c r="AQ48" s="538" t="s">
        <v>10</v>
      </c>
      <c r="AR48" s="538" t="s">
        <v>0</v>
      </c>
      <c r="AS48" s="538" t="s">
        <v>13</v>
      </c>
      <c r="AT48" s="538" t="s">
        <v>14</v>
      </c>
      <c r="AU48" s="538" t="s">
        <v>11</v>
      </c>
      <c r="AV48" s="538" t="s">
        <v>12</v>
      </c>
      <c r="AW48" s="538" t="s">
        <v>10</v>
      </c>
      <c r="AX48" s="538" t="s">
        <v>0</v>
      </c>
      <c r="AY48" s="538" t="s">
        <v>13</v>
      </c>
      <c r="AZ48" s="538" t="s">
        <v>14</v>
      </c>
      <c r="BA48" s="538" t="s">
        <v>11</v>
      </c>
      <c r="BB48" s="538" t="s">
        <v>12</v>
      </c>
      <c r="BC48" s="538" t="s">
        <v>10</v>
      </c>
      <c r="BD48" s="538" t="s">
        <v>0</v>
      </c>
      <c r="BE48" s="538" t="s">
        <v>13</v>
      </c>
      <c r="BF48" s="538" t="s">
        <v>14</v>
      </c>
      <c r="BG48" s="110" t="s">
        <v>11</v>
      </c>
      <c r="BH48" s="110" t="s">
        <v>12</v>
      </c>
      <c r="BI48" s="110" t="s">
        <v>10</v>
      </c>
      <c r="BJ48" s="110" t="s">
        <v>0</v>
      </c>
      <c r="BK48" s="110" t="s">
        <v>13</v>
      </c>
      <c r="BL48" s="110" t="s">
        <v>14</v>
      </c>
    </row>
    <row r="49" spans="3:64" x14ac:dyDescent="0.2">
      <c r="C49" s="24">
        <v>1</v>
      </c>
      <c r="D49" s="24">
        <v>2</v>
      </c>
      <c r="E49" s="24">
        <v>3</v>
      </c>
      <c r="F49" s="24">
        <v>4</v>
      </c>
      <c r="G49" s="24">
        <v>5</v>
      </c>
      <c r="H49" s="24">
        <v>6</v>
      </c>
      <c r="I49" s="24">
        <v>7</v>
      </c>
      <c r="J49" s="24">
        <v>8</v>
      </c>
      <c r="K49" s="24">
        <v>10</v>
      </c>
      <c r="L49" s="24">
        <v>11</v>
      </c>
      <c r="M49" s="24">
        <v>12</v>
      </c>
      <c r="N49" s="24">
        <v>13</v>
      </c>
      <c r="O49" s="24">
        <v>14</v>
      </c>
      <c r="P49" s="24">
        <v>15</v>
      </c>
      <c r="Q49" s="24">
        <v>17</v>
      </c>
      <c r="R49" s="24">
        <v>18</v>
      </c>
      <c r="S49" s="24">
        <v>19</v>
      </c>
      <c r="T49" s="24">
        <v>20</v>
      </c>
      <c r="U49" s="24">
        <v>21</v>
      </c>
      <c r="V49" s="24">
        <v>22</v>
      </c>
      <c r="W49" s="24">
        <v>24</v>
      </c>
      <c r="X49" s="24">
        <v>25</v>
      </c>
      <c r="Y49" s="24">
        <v>26</v>
      </c>
      <c r="Z49" s="24">
        <v>27</v>
      </c>
      <c r="AA49" s="24">
        <v>28</v>
      </c>
      <c r="AB49" s="24">
        <v>29</v>
      </c>
      <c r="AC49" s="24"/>
      <c r="AD49" s="24"/>
      <c r="AE49" s="24"/>
      <c r="AF49" s="24"/>
      <c r="AG49" s="24"/>
      <c r="AH49" s="24"/>
      <c r="AI49" s="24">
        <v>31</v>
      </c>
      <c r="AJ49" s="24">
        <v>32</v>
      </c>
      <c r="AK49" s="24">
        <v>33</v>
      </c>
      <c r="AL49" s="24">
        <v>34</v>
      </c>
      <c r="AM49" s="24">
        <v>35</v>
      </c>
      <c r="AN49" s="24">
        <v>36</v>
      </c>
      <c r="AO49" s="24">
        <v>38</v>
      </c>
      <c r="AP49" s="24">
        <v>39</v>
      </c>
      <c r="AQ49" s="24">
        <v>40</v>
      </c>
      <c r="AR49" s="24">
        <v>41</v>
      </c>
      <c r="AS49" s="24">
        <v>42</v>
      </c>
      <c r="AT49" s="24">
        <v>43</v>
      </c>
      <c r="AU49" s="24">
        <v>45</v>
      </c>
      <c r="AV49" s="24">
        <v>46</v>
      </c>
      <c r="AW49" s="24">
        <v>47</v>
      </c>
      <c r="AX49" s="24">
        <v>48</v>
      </c>
      <c r="AY49" s="24">
        <v>49</v>
      </c>
      <c r="AZ49" s="24">
        <v>50</v>
      </c>
      <c r="BA49" s="24">
        <v>52</v>
      </c>
      <c r="BB49" s="24">
        <v>53</v>
      </c>
      <c r="BC49" s="24">
        <v>54</v>
      </c>
      <c r="BD49" s="24">
        <v>55</v>
      </c>
      <c r="BE49" s="24">
        <v>56</v>
      </c>
      <c r="BF49" s="24">
        <v>57</v>
      </c>
      <c r="BG49" s="434">
        <v>59</v>
      </c>
      <c r="BH49" s="434">
        <v>60</v>
      </c>
      <c r="BI49" s="434">
        <v>61</v>
      </c>
      <c r="BJ49" s="434">
        <v>62</v>
      </c>
      <c r="BK49" s="434">
        <v>63</v>
      </c>
      <c r="BL49" s="434">
        <v>64</v>
      </c>
    </row>
    <row r="50" spans="3:64" x14ac:dyDescent="0.2">
      <c r="C50" s="25">
        <v>1</v>
      </c>
      <c r="D50" s="25" t="s">
        <v>16</v>
      </c>
      <c r="E50" s="26" t="s">
        <v>78</v>
      </c>
      <c r="F50" s="26"/>
      <c r="G50" s="26"/>
      <c r="H50" s="26"/>
      <c r="I50" s="27">
        <f t="shared" ref="I50:I80" si="25">IF(H50&lt;&gt;0,(H50/G50*100),0)</f>
        <v>0</v>
      </c>
      <c r="J50" s="26">
        <f t="shared" ref="J50:J79" si="26">G50-H50</f>
        <v>0</v>
      </c>
      <c r="K50" s="26" t="s">
        <v>78</v>
      </c>
      <c r="L50" s="28">
        <v>18.809999999999999</v>
      </c>
      <c r="M50" s="26">
        <f>SUM(K50:L50)</f>
        <v>18.809999999999999</v>
      </c>
      <c r="N50" s="28"/>
      <c r="O50" s="27"/>
      <c r="P50" s="28">
        <f t="shared" ref="P50:P80" si="27">+M50-N50</f>
        <v>18.809999999999999</v>
      </c>
      <c r="Q50" s="26" t="s">
        <v>78</v>
      </c>
      <c r="R50" s="28">
        <v>6.27</v>
      </c>
      <c r="S50" s="28">
        <f>SUM(Q50:R50)</f>
        <v>6.27</v>
      </c>
      <c r="T50" s="28"/>
      <c r="U50" s="27"/>
      <c r="V50" s="28">
        <f>S50-T50</f>
        <v>6.27</v>
      </c>
      <c r="W50" s="26" t="s">
        <v>78</v>
      </c>
      <c r="X50" s="28">
        <v>0.8</v>
      </c>
      <c r="Y50" s="28">
        <f t="shared" ref="Y50:Y79" si="28">SUM(W50:X50)</f>
        <v>0.8</v>
      </c>
      <c r="Z50" s="28"/>
      <c r="AA50" s="27">
        <f>IF(Z50&lt;&gt;0,(Z50/Y50*100),0)</f>
        <v>0</v>
      </c>
      <c r="AB50" s="28">
        <f>Y50-Z50</f>
        <v>0.8</v>
      </c>
      <c r="AC50" s="28"/>
      <c r="AD50" s="28"/>
      <c r="AE50" s="28"/>
      <c r="AF50" s="28"/>
      <c r="AG50" s="28"/>
      <c r="AH50" s="28"/>
      <c r="AI50" s="26" t="s">
        <v>78</v>
      </c>
      <c r="AJ50" s="28">
        <v>191.22</v>
      </c>
      <c r="AK50" s="28">
        <f>SUM(AI50:AJ50)</f>
        <v>191.22</v>
      </c>
      <c r="AL50" s="28"/>
      <c r="AM50" s="27">
        <f>IF(AL50&lt;&gt;0,(AL50/AK50*100),0)</f>
        <v>0</v>
      </c>
      <c r="AN50" s="28">
        <f>AK50-AL50</f>
        <v>191.22</v>
      </c>
      <c r="AO50" s="26" t="s">
        <v>78</v>
      </c>
      <c r="AP50" s="28">
        <v>177.1</v>
      </c>
      <c r="AQ50" s="28">
        <f>SUM(AO50:AP50)</f>
        <v>177.1</v>
      </c>
      <c r="AR50" s="28"/>
      <c r="AS50" s="27">
        <f>IF(AR50&lt;&gt;0,(AR50/AQ50*100),0)</f>
        <v>0</v>
      </c>
      <c r="AT50" s="28">
        <f>AQ50-AR50</f>
        <v>177.1</v>
      </c>
      <c r="AU50" s="26" t="s">
        <v>78</v>
      </c>
      <c r="AV50" s="28"/>
      <c r="AW50" s="28">
        <f>SUM(AU50:AV50)</f>
        <v>0</v>
      </c>
      <c r="AX50" s="28"/>
      <c r="AY50" s="27">
        <f>IF(AX50&lt;&gt;0,(AX50/AW50*100),0)</f>
        <v>0</v>
      </c>
      <c r="AZ50" s="28">
        <f>AW50-AX50</f>
        <v>0</v>
      </c>
      <c r="BA50" s="26" t="s">
        <v>78</v>
      </c>
      <c r="BB50" s="28"/>
      <c r="BC50" s="28">
        <f>SUM(BA50:BB50)</f>
        <v>0</v>
      </c>
      <c r="BD50" s="28"/>
      <c r="BE50" s="27">
        <f>IF(BD50&lt;&gt;0,(BD50/BC50*100),0)</f>
        <v>0</v>
      </c>
      <c r="BF50" s="28">
        <f>BC50-BD50</f>
        <v>0</v>
      </c>
      <c r="BG50" s="134" t="s">
        <v>78</v>
      </c>
      <c r="BH50" s="135">
        <f t="shared" ref="BH50:BJ79" si="29">SUM(F50,L50,R50,X50,AJ50,AP50,AV50,BB50)</f>
        <v>394.2</v>
      </c>
      <c r="BI50" s="135">
        <f t="shared" si="29"/>
        <v>394.2</v>
      </c>
      <c r="BJ50" s="135">
        <f t="shared" si="29"/>
        <v>0</v>
      </c>
      <c r="BK50" s="136">
        <f>IF(BJ50&lt;&gt;0,(BJ50/BI50*100),0)</f>
        <v>0</v>
      </c>
      <c r="BL50" s="135">
        <f>BI50-BJ50</f>
        <v>394.2</v>
      </c>
    </row>
    <row r="51" spans="3:64" x14ac:dyDescent="0.2">
      <c r="C51" s="25">
        <v>2</v>
      </c>
      <c r="D51" s="25" t="s">
        <v>17</v>
      </c>
      <c r="E51" s="26" t="s">
        <v>78</v>
      </c>
      <c r="F51" s="26"/>
      <c r="G51" s="26"/>
      <c r="H51" s="26"/>
      <c r="I51" s="27">
        <f t="shared" si="25"/>
        <v>0</v>
      </c>
      <c r="J51" s="26">
        <f t="shared" si="26"/>
        <v>0</v>
      </c>
      <c r="K51" s="26" t="s">
        <v>78</v>
      </c>
      <c r="L51" s="28">
        <v>25.65</v>
      </c>
      <c r="M51" s="26">
        <f t="shared" ref="M51:M79" si="30">SUM(K51:L51)</f>
        <v>25.65</v>
      </c>
      <c r="N51" s="28"/>
      <c r="O51" s="27"/>
      <c r="P51" s="28">
        <f t="shared" si="27"/>
        <v>25.65</v>
      </c>
      <c r="Q51" s="26" t="s">
        <v>78</v>
      </c>
      <c r="R51" s="28">
        <v>8.5500000000000007</v>
      </c>
      <c r="S51" s="28">
        <f t="shared" ref="S51:S79" si="31">SUM(Q51:R51)</f>
        <v>8.5500000000000007</v>
      </c>
      <c r="T51" s="28"/>
      <c r="U51" s="27"/>
      <c r="V51" s="28">
        <f t="shared" ref="V51:V79" si="32">S51-T51</f>
        <v>8.5500000000000007</v>
      </c>
      <c r="W51" s="26" t="s">
        <v>78</v>
      </c>
      <c r="X51" s="28">
        <v>1.4</v>
      </c>
      <c r="Y51" s="28">
        <f t="shared" si="28"/>
        <v>1.4</v>
      </c>
      <c r="Z51" s="28"/>
      <c r="AA51" s="27">
        <f t="shared" ref="AA51:AA80" si="33">IF(Z51&lt;&gt;0,(Z51/Y51*100),0)</f>
        <v>0</v>
      </c>
      <c r="AB51" s="28">
        <f t="shared" ref="AB51:AB79" si="34">Y51-Z51</f>
        <v>1.4</v>
      </c>
      <c r="AC51" s="28"/>
      <c r="AD51" s="28"/>
      <c r="AE51" s="28"/>
      <c r="AF51" s="28"/>
      <c r="AG51" s="28"/>
      <c r="AH51" s="28"/>
      <c r="AI51" s="26" t="s">
        <v>78</v>
      </c>
      <c r="AJ51" s="28">
        <v>255.43</v>
      </c>
      <c r="AK51" s="28">
        <f t="shared" ref="AK51:AK79" si="35">SUM(AI51:AJ51)</f>
        <v>255.43</v>
      </c>
      <c r="AL51" s="28"/>
      <c r="AM51" s="27">
        <f t="shared" ref="AM51:AM80" si="36">IF(AL51&lt;&gt;0,(AL51/AK51*100),0)</f>
        <v>0</v>
      </c>
      <c r="AN51" s="28">
        <f t="shared" ref="AN51:AN79" si="37">AK51-AL51</f>
        <v>255.43</v>
      </c>
      <c r="AO51" s="26" t="s">
        <v>78</v>
      </c>
      <c r="AP51" s="28"/>
      <c r="AQ51" s="28">
        <f t="shared" ref="AQ51:AQ79" si="38">SUM(AO51:AP51)</f>
        <v>0</v>
      </c>
      <c r="AR51" s="28"/>
      <c r="AS51" s="27">
        <f t="shared" ref="AS51:AS80" si="39">IF(AR51&lt;&gt;0,(AR51/AQ51*100),0)</f>
        <v>0</v>
      </c>
      <c r="AT51" s="28">
        <f t="shared" ref="AT51:AT79" si="40">AQ51-AR51</f>
        <v>0</v>
      </c>
      <c r="AU51" s="26" t="s">
        <v>78</v>
      </c>
      <c r="AV51" s="28"/>
      <c r="AW51" s="28">
        <f t="shared" ref="AW51:AW79" si="41">SUM(AU51:AV51)</f>
        <v>0</v>
      </c>
      <c r="AX51" s="28"/>
      <c r="AY51" s="27">
        <f t="shared" ref="AY51:AY80" si="42">IF(AX51&lt;&gt;0,(AX51/AW51*100),0)</f>
        <v>0</v>
      </c>
      <c r="AZ51" s="28">
        <f t="shared" ref="AZ51:AZ79" si="43">AW51-AX51</f>
        <v>0</v>
      </c>
      <c r="BA51" s="26" t="s">
        <v>78</v>
      </c>
      <c r="BB51" s="28"/>
      <c r="BC51" s="28">
        <f t="shared" ref="BC51:BC79" si="44">SUM(BA51:BB51)</f>
        <v>0</v>
      </c>
      <c r="BD51" s="28"/>
      <c r="BE51" s="27">
        <f t="shared" ref="BE51:BE80" si="45">IF(BD51&lt;&gt;0,(BD51/BC51*100),0)</f>
        <v>0</v>
      </c>
      <c r="BF51" s="28">
        <f t="shared" ref="BF51:BF79" si="46">BC51-BD51</f>
        <v>0</v>
      </c>
      <c r="BG51" s="134" t="s">
        <v>78</v>
      </c>
      <c r="BH51" s="135">
        <f t="shared" si="29"/>
        <v>291.03000000000003</v>
      </c>
      <c r="BI51" s="135">
        <f t="shared" si="29"/>
        <v>291.03000000000003</v>
      </c>
      <c r="BJ51" s="135">
        <f t="shared" si="29"/>
        <v>0</v>
      </c>
      <c r="BK51" s="136">
        <f t="shared" ref="BK51:BK80" si="47">IF(BJ51&lt;&gt;0,(BJ51/BI51*100),0)</f>
        <v>0</v>
      </c>
      <c r="BL51" s="135">
        <f t="shared" ref="BL51:BL80" si="48">BI51-BJ51</f>
        <v>291.03000000000003</v>
      </c>
    </row>
    <row r="52" spans="3:64" x14ac:dyDescent="0.2">
      <c r="C52" s="25">
        <v>3</v>
      </c>
      <c r="D52" s="25" t="s">
        <v>18</v>
      </c>
      <c r="E52" s="26" t="s">
        <v>78</v>
      </c>
      <c r="F52" s="26"/>
      <c r="G52" s="26"/>
      <c r="H52" s="26"/>
      <c r="I52" s="27">
        <f t="shared" si="25"/>
        <v>0</v>
      </c>
      <c r="J52" s="26">
        <f t="shared" si="26"/>
        <v>0</v>
      </c>
      <c r="K52" s="26" t="s">
        <v>78</v>
      </c>
      <c r="L52" s="28">
        <v>26.01</v>
      </c>
      <c r="M52" s="26">
        <f t="shared" si="30"/>
        <v>26.01</v>
      </c>
      <c r="N52" s="28"/>
      <c r="O52" s="27"/>
      <c r="P52" s="28">
        <f t="shared" si="27"/>
        <v>26.01</v>
      </c>
      <c r="Q52" s="26" t="s">
        <v>78</v>
      </c>
      <c r="R52" s="28">
        <v>8.67</v>
      </c>
      <c r="S52" s="28">
        <f t="shared" si="31"/>
        <v>8.67</v>
      </c>
      <c r="T52" s="28"/>
      <c r="U52" s="27"/>
      <c r="V52" s="28">
        <f t="shared" si="32"/>
        <v>8.67</v>
      </c>
      <c r="W52" s="26" t="s">
        <v>78</v>
      </c>
      <c r="X52" s="28"/>
      <c r="Y52" s="28">
        <f t="shared" si="28"/>
        <v>0</v>
      </c>
      <c r="Z52" s="28"/>
      <c r="AA52" s="27">
        <f t="shared" si="33"/>
        <v>0</v>
      </c>
      <c r="AB52" s="28">
        <f t="shared" si="34"/>
        <v>0</v>
      </c>
      <c r="AC52" s="28"/>
      <c r="AD52" s="28"/>
      <c r="AE52" s="28"/>
      <c r="AF52" s="28"/>
      <c r="AG52" s="28"/>
      <c r="AH52" s="28"/>
      <c r="AI52" s="26" t="s">
        <v>78</v>
      </c>
      <c r="AJ52" s="28">
        <v>277.52</v>
      </c>
      <c r="AK52" s="28">
        <f t="shared" si="35"/>
        <v>277.52</v>
      </c>
      <c r="AL52" s="28"/>
      <c r="AM52" s="27">
        <f t="shared" si="36"/>
        <v>0</v>
      </c>
      <c r="AN52" s="28">
        <f t="shared" si="37"/>
        <v>277.52</v>
      </c>
      <c r="AO52" s="26" t="s">
        <v>78</v>
      </c>
      <c r="AP52" s="28">
        <v>256.12</v>
      </c>
      <c r="AQ52" s="28">
        <f t="shared" si="38"/>
        <v>256.12</v>
      </c>
      <c r="AR52" s="28"/>
      <c r="AS52" s="27">
        <f t="shared" si="39"/>
        <v>0</v>
      </c>
      <c r="AT52" s="28">
        <f t="shared" si="40"/>
        <v>256.12</v>
      </c>
      <c r="AU52" s="26" t="s">
        <v>78</v>
      </c>
      <c r="AV52" s="28"/>
      <c r="AW52" s="28">
        <f t="shared" si="41"/>
        <v>0</v>
      </c>
      <c r="AX52" s="28"/>
      <c r="AY52" s="27">
        <f t="shared" si="42"/>
        <v>0</v>
      </c>
      <c r="AZ52" s="28">
        <f t="shared" si="43"/>
        <v>0</v>
      </c>
      <c r="BA52" s="26" t="s">
        <v>78</v>
      </c>
      <c r="BB52" s="28"/>
      <c r="BC52" s="28">
        <f t="shared" si="44"/>
        <v>0</v>
      </c>
      <c r="BD52" s="28"/>
      <c r="BE52" s="27">
        <f t="shared" si="45"/>
        <v>0</v>
      </c>
      <c r="BF52" s="28">
        <f t="shared" si="46"/>
        <v>0</v>
      </c>
      <c r="BG52" s="134" t="s">
        <v>78</v>
      </c>
      <c r="BH52" s="135">
        <f t="shared" si="29"/>
        <v>568.31999999999994</v>
      </c>
      <c r="BI52" s="135">
        <f t="shared" si="29"/>
        <v>568.31999999999994</v>
      </c>
      <c r="BJ52" s="135">
        <f t="shared" si="29"/>
        <v>0</v>
      </c>
      <c r="BK52" s="136">
        <f t="shared" si="47"/>
        <v>0</v>
      </c>
      <c r="BL52" s="135">
        <f t="shared" si="48"/>
        <v>568.31999999999994</v>
      </c>
    </row>
    <row r="53" spans="3:64" x14ac:dyDescent="0.2">
      <c r="C53" s="25">
        <v>4</v>
      </c>
      <c r="D53" s="25" t="s">
        <v>19</v>
      </c>
      <c r="E53" s="26" t="s">
        <v>78</v>
      </c>
      <c r="F53" s="26"/>
      <c r="G53" s="26"/>
      <c r="H53" s="26"/>
      <c r="I53" s="27">
        <f t="shared" si="25"/>
        <v>0</v>
      </c>
      <c r="J53" s="26">
        <f t="shared" si="26"/>
        <v>0</v>
      </c>
      <c r="K53" s="26" t="s">
        <v>78</v>
      </c>
      <c r="L53" s="28">
        <v>22.32</v>
      </c>
      <c r="M53" s="26">
        <f t="shared" si="30"/>
        <v>22.32</v>
      </c>
      <c r="N53" s="28"/>
      <c r="O53" s="27"/>
      <c r="P53" s="28">
        <f t="shared" si="27"/>
        <v>22.32</v>
      </c>
      <c r="Q53" s="26" t="s">
        <v>78</v>
      </c>
      <c r="R53" s="28">
        <v>7.44</v>
      </c>
      <c r="S53" s="28">
        <f t="shared" si="31"/>
        <v>7.44</v>
      </c>
      <c r="T53" s="28"/>
      <c r="U53" s="27"/>
      <c r="V53" s="28">
        <f t="shared" si="32"/>
        <v>7.44</v>
      </c>
      <c r="W53" s="26" t="s">
        <v>78</v>
      </c>
      <c r="X53" s="28">
        <v>1.2</v>
      </c>
      <c r="Y53" s="28">
        <f t="shared" si="28"/>
        <v>1.2</v>
      </c>
      <c r="Z53" s="28"/>
      <c r="AA53" s="27">
        <f t="shared" si="33"/>
        <v>0</v>
      </c>
      <c r="AB53" s="28">
        <f t="shared" si="34"/>
        <v>1.2</v>
      </c>
      <c r="AC53" s="28"/>
      <c r="AD53" s="28"/>
      <c r="AE53" s="28"/>
      <c r="AF53" s="28"/>
      <c r="AG53" s="28"/>
      <c r="AH53" s="28"/>
      <c r="AI53" s="26" t="s">
        <v>78</v>
      </c>
      <c r="AJ53" s="28"/>
      <c r="AK53" s="28">
        <f t="shared" si="35"/>
        <v>0</v>
      </c>
      <c r="AL53" s="28"/>
      <c r="AM53" s="27">
        <f t="shared" si="36"/>
        <v>0</v>
      </c>
      <c r="AN53" s="28">
        <f t="shared" si="37"/>
        <v>0</v>
      </c>
      <c r="AO53" s="26" t="s">
        <v>78</v>
      </c>
      <c r="AP53" s="28"/>
      <c r="AQ53" s="28">
        <f t="shared" si="38"/>
        <v>0</v>
      </c>
      <c r="AR53" s="28"/>
      <c r="AS53" s="27">
        <f t="shared" si="39"/>
        <v>0</v>
      </c>
      <c r="AT53" s="28">
        <f t="shared" si="40"/>
        <v>0</v>
      </c>
      <c r="AU53" s="26" t="s">
        <v>78</v>
      </c>
      <c r="AV53" s="28"/>
      <c r="AW53" s="28">
        <f t="shared" si="41"/>
        <v>0</v>
      </c>
      <c r="AX53" s="28"/>
      <c r="AY53" s="27">
        <f t="shared" si="42"/>
        <v>0</v>
      </c>
      <c r="AZ53" s="28">
        <f t="shared" si="43"/>
        <v>0</v>
      </c>
      <c r="BA53" s="26" t="s">
        <v>78</v>
      </c>
      <c r="BB53" s="28"/>
      <c r="BC53" s="28">
        <f t="shared" si="44"/>
        <v>0</v>
      </c>
      <c r="BD53" s="28"/>
      <c r="BE53" s="27">
        <f t="shared" si="45"/>
        <v>0</v>
      </c>
      <c r="BF53" s="28">
        <f t="shared" si="46"/>
        <v>0</v>
      </c>
      <c r="BG53" s="134" t="s">
        <v>78</v>
      </c>
      <c r="BH53" s="135">
        <f t="shared" si="29"/>
        <v>30.96</v>
      </c>
      <c r="BI53" s="135">
        <f t="shared" si="29"/>
        <v>30.96</v>
      </c>
      <c r="BJ53" s="135">
        <f t="shared" si="29"/>
        <v>0</v>
      </c>
      <c r="BK53" s="136">
        <f t="shared" si="47"/>
        <v>0</v>
      </c>
      <c r="BL53" s="135">
        <f t="shared" si="48"/>
        <v>30.96</v>
      </c>
    </row>
    <row r="54" spans="3:64" x14ac:dyDescent="0.2">
      <c r="C54" s="25">
        <v>5</v>
      </c>
      <c r="D54" s="25" t="s">
        <v>20</v>
      </c>
      <c r="E54" s="26" t="s">
        <v>78</v>
      </c>
      <c r="F54" s="26"/>
      <c r="G54" s="26"/>
      <c r="H54" s="26"/>
      <c r="I54" s="27">
        <f t="shared" si="25"/>
        <v>0</v>
      </c>
      <c r="J54" s="26">
        <f t="shared" si="26"/>
        <v>0</v>
      </c>
      <c r="K54" s="26" t="s">
        <v>78</v>
      </c>
      <c r="L54" s="28">
        <v>17.37</v>
      </c>
      <c r="M54" s="26">
        <f t="shared" si="30"/>
        <v>17.37</v>
      </c>
      <c r="N54" s="28"/>
      <c r="O54" s="27"/>
      <c r="P54" s="28">
        <f t="shared" si="27"/>
        <v>17.37</v>
      </c>
      <c r="Q54" s="26" t="s">
        <v>78</v>
      </c>
      <c r="R54" s="28">
        <v>5.79</v>
      </c>
      <c r="S54" s="28">
        <f t="shared" si="31"/>
        <v>5.79</v>
      </c>
      <c r="T54" s="28"/>
      <c r="U54" s="27"/>
      <c r="V54" s="28">
        <f t="shared" si="32"/>
        <v>5.79</v>
      </c>
      <c r="W54" s="26" t="s">
        <v>78</v>
      </c>
      <c r="X54" s="28">
        <v>0.7</v>
      </c>
      <c r="Y54" s="28">
        <f t="shared" si="28"/>
        <v>0.7</v>
      </c>
      <c r="Z54" s="28"/>
      <c r="AA54" s="27">
        <f t="shared" si="33"/>
        <v>0</v>
      </c>
      <c r="AB54" s="28">
        <f t="shared" si="34"/>
        <v>0.7</v>
      </c>
      <c r="AC54" s="28"/>
      <c r="AD54" s="28"/>
      <c r="AE54" s="28"/>
      <c r="AF54" s="28"/>
      <c r="AG54" s="28"/>
      <c r="AH54" s="28"/>
      <c r="AI54" s="26" t="s">
        <v>78</v>
      </c>
      <c r="AJ54" s="28">
        <v>184.791</v>
      </c>
      <c r="AK54" s="28">
        <f t="shared" si="35"/>
        <v>184.791</v>
      </c>
      <c r="AL54" s="28">
        <v>77</v>
      </c>
      <c r="AM54" s="27">
        <f t="shared" si="36"/>
        <v>41.66869598627639</v>
      </c>
      <c r="AN54" s="28">
        <f t="shared" si="37"/>
        <v>107.791</v>
      </c>
      <c r="AO54" s="26" t="s">
        <v>78</v>
      </c>
      <c r="AP54" s="28">
        <v>170.58</v>
      </c>
      <c r="AQ54" s="28">
        <f t="shared" si="38"/>
        <v>170.58</v>
      </c>
      <c r="AR54" s="28">
        <v>72</v>
      </c>
      <c r="AS54" s="27">
        <f t="shared" si="39"/>
        <v>42.208934224410832</v>
      </c>
      <c r="AT54" s="28">
        <f t="shared" si="40"/>
        <v>98.580000000000013</v>
      </c>
      <c r="AU54" s="26" t="s">
        <v>78</v>
      </c>
      <c r="AV54" s="28"/>
      <c r="AW54" s="28">
        <f t="shared" si="41"/>
        <v>0</v>
      </c>
      <c r="AX54" s="28"/>
      <c r="AY54" s="27">
        <f t="shared" si="42"/>
        <v>0</v>
      </c>
      <c r="AZ54" s="28">
        <f t="shared" si="43"/>
        <v>0</v>
      </c>
      <c r="BA54" s="26" t="s">
        <v>78</v>
      </c>
      <c r="BB54" s="28"/>
      <c r="BC54" s="28">
        <f t="shared" si="44"/>
        <v>0</v>
      </c>
      <c r="BD54" s="28"/>
      <c r="BE54" s="27">
        <f t="shared" si="45"/>
        <v>0</v>
      </c>
      <c r="BF54" s="28">
        <f t="shared" si="46"/>
        <v>0</v>
      </c>
      <c r="BG54" s="134" t="s">
        <v>78</v>
      </c>
      <c r="BH54" s="135">
        <f t="shared" si="29"/>
        <v>379.23099999999999</v>
      </c>
      <c r="BI54" s="135">
        <f t="shared" si="29"/>
        <v>379.23099999999999</v>
      </c>
      <c r="BJ54" s="135">
        <f t="shared" si="29"/>
        <v>149</v>
      </c>
      <c r="BK54" s="136">
        <f t="shared" si="47"/>
        <v>39.290036943182386</v>
      </c>
      <c r="BL54" s="135">
        <f t="shared" si="48"/>
        <v>230.23099999999999</v>
      </c>
    </row>
    <row r="55" spans="3:64" x14ac:dyDescent="0.2">
      <c r="C55" s="25">
        <v>6</v>
      </c>
      <c r="D55" s="25" t="s">
        <v>21</v>
      </c>
      <c r="E55" s="26" t="s">
        <v>78</v>
      </c>
      <c r="F55" s="26"/>
      <c r="G55" s="26"/>
      <c r="H55" s="26"/>
      <c r="I55" s="27">
        <f t="shared" si="25"/>
        <v>0</v>
      </c>
      <c r="J55" s="26">
        <f t="shared" si="26"/>
        <v>0</v>
      </c>
      <c r="K55" s="26" t="s">
        <v>78</v>
      </c>
      <c r="L55" s="28"/>
      <c r="M55" s="26">
        <f t="shared" si="30"/>
        <v>0</v>
      </c>
      <c r="N55" s="28"/>
      <c r="O55" s="27"/>
      <c r="P55" s="28">
        <f t="shared" si="27"/>
        <v>0</v>
      </c>
      <c r="Q55" s="26" t="s">
        <v>78</v>
      </c>
      <c r="R55" s="28"/>
      <c r="S55" s="28">
        <f t="shared" si="31"/>
        <v>0</v>
      </c>
      <c r="T55" s="28"/>
      <c r="U55" s="27"/>
      <c r="V55" s="28">
        <f t="shared" si="32"/>
        <v>0</v>
      </c>
      <c r="W55" s="26" t="s">
        <v>78</v>
      </c>
      <c r="X55" s="28"/>
      <c r="Y55" s="28">
        <f t="shared" si="28"/>
        <v>0</v>
      </c>
      <c r="Z55" s="28"/>
      <c r="AA55" s="27">
        <f t="shared" si="33"/>
        <v>0</v>
      </c>
      <c r="AB55" s="28">
        <f t="shared" si="34"/>
        <v>0</v>
      </c>
      <c r="AC55" s="28"/>
      <c r="AD55" s="28"/>
      <c r="AE55" s="28"/>
      <c r="AF55" s="28"/>
      <c r="AG55" s="28"/>
      <c r="AH55" s="28"/>
      <c r="AI55" s="26" t="s">
        <v>78</v>
      </c>
      <c r="AJ55" s="28"/>
      <c r="AK55" s="28">
        <f t="shared" si="35"/>
        <v>0</v>
      </c>
      <c r="AL55" s="28"/>
      <c r="AM55" s="27">
        <f t="shared" si="36"/>
        <v>0</v>
      </c>
      <c r="AN55" s="28">
        <f t="shared" si="37"/>
        <v>0</v>
      </c>
      <c r="AO55" s="26" t="s">
        <v>78</v>
      </c>
      <c r="AP55" s="28"/>
      <c r="AQ55" s="28">
        <f t="shared" si="38"/>
        <v>0</v>
      </c>
      <c r="AR55" s="28"/>
      <c r="AS55" s="27">
        <f t="shared" si="39"/>
        <v>0</v>
      </c>
      <c r="AT55" s="28">
        <f t="shared" si="40"/>
        <v>0</v>
      </c>
      <c r="AU55" s="26" t="s">
        <v>78</v>
      </c>
      <c r="AV55" s="28"/>
      <c r="AW55" s="28">
        <f t="shared" si="41"/>
        <v>0</v>
      </c>
      <c r="AX55" s="28"/>
      <c r="AY55" s="27">
        <f t="shared" si="42"/>
        <v>0</v>
      </c>
      <c r="AZ55" s="28">
        <f t="shared" si="43"/>
        <v>0</v>
      </c>
      <c r="BA55" s="26" t="s">
        <v>78</v>
      </c>
      <c r="BB55" s="28"/>
      <c r="BC55" s="28">
        <f t="shared" si="44"/>
        <v>0</v>
      </c>
      <c r="BD55" s="28"/>
      <c r="BE55" s="27">
        <f t="shared" si="45"/>
        <v>0</v>
      </c>
      <c r="BF55" s="28">
        <f t="shared" si="46"/>
        <v>0</v>
      </c>
      <c r="BG55" s="134" t="s">
        <v>78</v>
      </c>
      <c r="BH55" s="135">
        <f t="shared" si="29"/>
        <v>0</v>
      </c>
      <c r="BI55" s="135">
        <f t="shared" si="29"/>
        <v>0</v>
      </c>
      <c r="BJ55" s="135">
        <f t="shared" si="29"/>
        <v>0</v>
      </c>
      <c r="BK55" s="136">
        <f t="shared" si="47"/>
        <v>0</v>
      </c>
      <c r="BL55" s="135">
        <f t="shared" si="48"/>
        <v>0</v>
      </c>
    </row>
    <row r="56" spans="3:64" x14ac:dyDescent="0.2">
      <c r="C56" s="25">
        <v>7</v>
      </c>
      <c r="D56" s="25" t="s">
        <v>22</v>
      </c>
      <c r="E56" s="26" t="s">
        <v>78</v>
      </c>
      <c r="F56" s="26"/>
      <c r="G56" s="26"/>
      <c r="H56" s="26"/>
      <c r="I56" s="27">
        <f t="shared" si="25"/>
        <v>0</v>
      </c>
      <c r="J56" s="26">
        <f t="shared" si="26"/>
        <v>0</v>
      </c>
      <c r="K56" s="26" t="s">
        <v>78</v>
      </c>
      <c r="L56" s="28"/>
      <c r="M56" s="26">
        <f t="shared" si="30"/>
        <v>0</v>
      </c>
      <c r="N56" s="28"/>
      <c r="O56" s="27"/>
      <c r="P56" s="28">
        <f t="shared" si="27"/>
        <v>0</v>
      </c>
      <c r="Q56" s="26" t="s">
        <v>78</v>
      </c>
      <c r="R56" s="28"/>
      <c r="S56" s="28">
        <f t="shared" si="31"/>
        <v>0</v>
      </c>
      <c r="T56" s="28"/>
      <c r="U56" s="27"/>
      <c r="V56" s="28">
        <f t="shared" si="32"/>
        <v>0</v>
      </c>
      <c r="W56" s="26" t="s">
        <v>78</v>
      </c>
      <c r="X56" s="28"/>
      <c r="Y56" s="28">
        <f t="shared" si="28"/>
        <v>0</v>
      </c>
      <c r="Z56" s="28"/>
      <c r="AA56" s="27">
        <f t="shared" si="33"/>
        <v>0</v>
      </c>
      <c r="AB56" s="28">
        <f t="shared" si="34"/>
        <v>0</v>
      </c>
      <c r="AC56" s="28"/>
      <c r="AD56" s="28"/>
      <c r="AE56" s="28"/>
      <c r="AF56" s="28"/>
      <c r="AG56" s="28"/>
      <c r="AH56" s="28"/>
      <c r="AI56" s="26" t="s">
        <v>78</v>
      </c>
      <c r="AJ56" s="28"/>
      <c r="AK56" s="28">
        <f t="shared" si="35"/>
        <v>0</v>
      </c>
      <c r="AL56" s="28"/>
      <c r="AM56" s="27">
        <f t="shared" si="36"/>
        <v>0</v>
      </c>
      <c r="AN56" s="28">
        <f t="shared" si="37"/>
        <v>0</v>
      </c>
      <c r="AO56" s="26" t="s">
        <v>78</v>
      </c>
      <c r="AP56" s="28"/>
      <c r="AQ56" s="28">
        <f t="shared" si="38"/>
        <v>0</v>
      </c>
      <c r="AR56" s="28"/>
      <c r="AS56" s="27">
        <f t="shared" si="39"/>
        <v>0</v>
      </c>
      <c r="AT56" s="28">
        <f t="shared" si="40"/>
        <v>0</v>
      </c>
      <c r="AU56" s="26" t="s">
        <v>78</v>
      </c>
      <c r="AV56" s="28"/>
      <c r="AW56" s="28">
        <f t="shared" si="41"/>
        <v>0</v>
      </c>
      <c r="AX56" s="28"/>
      <c r="AY56" s="27">
        <f t="shared" si="42"/>
        <v>0</v>
      </c>
      <c r="AZ56" s="28">
        <f t="shared" si="43"/>
        <v>0</v>
      </c>
      <c r="BA56" s="26" t="s">
        <v>78</v>
      </c>
      <c r="BB56" s="28"/>
      <c r="BC56" s="28">
        <f t="shared" si="44"/>
        <v>0</v>
      </c>
      <c r="BD56" s="28"/>
      <c r="BE56" s="27">
        <f t="shared" si="45"/>
        <v>0</v>
      </c>
      <c r="BF56" s="28">
        <f t="shared" si="46"/>
        <v>0</v>
      </c>
      <c r="BG56" s="134" t="s">
        <v>78</v>
      </c>
      <c r="BH56" s="135">
        <f t="shared" si="29"/>
        <v>0</v>
      </c>
      <c r="BI56" s="135">
        <f t="shared" si="29"/>
        <v>0</v>
      </c>
      <c r="BJ56" s="135">
        <f t="shared" si="29"/>
        <v>0</v>
      </c>
      <c r="BK56" s="136">
        <f t="shared" si="47"/>
        <v>0</v>
      </c>
      <c r="BL56" s="135">
        <f t="shared" si="48"/>
        <v>0</v>
      </c>
    </row>
    <row r="57" spans="3:64" x14ac:dyDescent="0.2">
      <c r="C57" s="25">
        <v>8</v>
      </c>
      <c r="D57" s="25" t="s">
        <v>23</v>
      </c>
      <c r="E57" s="26" t="s">
        <v>78</v>
      </c>
      <c r="F57" s="26"/>
      <c r="G57" s="26"/>
      <c r="H57" s="26"/>
      <c r="I57" s="27">
        <f t="shared" si="25"/>
        <v>0</v>
      </c>
      <c r="J57" s="26">
        <f t="shared" si="26"/>
        <v>0</v>
      </c>
      <c r="K57" s="26" t="s">
        <v>78</v>
      </c>
      <c r="L57" s="28">
        <v>5.4</v>
      </c>
      <c r="M57" s="26">
        <f t="shared" si="30"/>
        <v>5.4</v>
      </c>
      <c r="N57" s="28"/>
      <c r="O57" s="27"/>
      <c r="P57" s="28">
        <f t="shared" si="27"/>
        <v>5.4</v>
      </c>
      <c r="Q57" s="26" t="s">
        <v>78</v>
      </c>
      <c r="R57" s="28">
        <v>1.8</v>
      </c>
      <c r="S57" s="28">
        <f t="shared" si="31"/>
        <v>1.8</v>
      </c>
      <c r="T57" s="28"/>
      <c r="U57" s="27"/>
      <c r="V57" s="28">
        <f t="shared" si="32"/>
        <v>1.8</v>
      </c>
      <c r="W57" s="26" t="s">
        <v>78</v>
      </c>
      <c r="X57" s="28">
        <v>0.3</v>
      </c>
      <c r="Y57" s="28">
        <f t="shared" si="28"/>
        <v>0.3</v>
      </c>
      <c r="Z57" s="28"/>
      <c r="AA57" s="27">
        <f t="shared" si="33"/>
        <v>0</v>
      </c>
      <c r="AB57" s="28">
        <f t="shared" si="34"/>
        <v>0.3</v>
      </c>
      <c r="AC57" s="28"/>
      <c r="AD57" s="28"/>
      <c r="AE57" s="28"/>
      <c r="AF57" s="28"/>
      <c r="AG57" s="28"/>
      <c r="AH57" s="28"/>
      <c r="AI57" s="26" t="s">
        <v>78</v>
      </c>
      <c r="AJ57" s="28">
        <v>53.82</v>
      </c>
      <c r="AK57" s="28">
        <f t="shared" si="35"/>
        <v>53.82</v>
      </c>
      <c r="AL57" s="28"/>
      <c r="AM57" s="27">
        <f t="shared" si="36"/>
        <v>0</v>
      </c>
      <c r="AN57" s="28">
        <f t="shared" si="37"/>
        <v>53.82</v>
      </c>
      <c r="AO57" s="26" t="s">
        <v>78</v>
      </c>
      <c r="AP57" s="28">
        <v>49.92</v>
      </c>
      <c r="AQ57" s="28">
        <f t="shared" si="38"/>
        <v>49.92</v>
      </c>
      <c r="AR57" s="28"/>
      <c r="AS57" s="27">
        <f t="shared" si="39"/>
        <v>0</v>
      </c>
      <c r="AT57" s="28">
        <f t="shared" si="40"/>
        <v>49.92</v>
      </c>
      <c r="AU57" s="26" t="s">
        <v>78</v>
      </c>
      <c r="AV57" s="28"/>
      <c r="AW57" s="28">
        <f t="shared" si="41"/>
        <v>0</v>
      </c>
      <c r="AX57" s="28"/>
      <c r="AY57" s="27">
        <f t="shared" si="42"/>
        <v>0</v>
      </c>
      <c r="AZ57" s="28">
        <f t="shared" si="43"/>
        <v>0</v>
      </c>
      <c r="BA57" s="26" t="s">
        <v>78</v>
      </c>
      <c r="BB57" s="28"/>
      <c r="BC57" s="28">
        <f t="shared" si="44"/>
        <v>0</v>
      </c>
      <c r="BD57" s="28"/>
      <c r="BE57" s="27">
        <f t="shared" si="45"/>
        <v>0</v>
      </c>
      <c r="BF57" s="28">
        <f t="shared" si="46"/>
        <v>0</v>
      </c>
      <c r="BG57" s="134" t="s">
        <v>78</v>
      </c>
      <c r="BH57" s="135">
        <f t="shared" si="29"/>
        <v>111.24000000000001</v>
      </c>
      <c r="BI57" s="135">
        <f t="shared" si="29"/>
        <v>111.24000000000001</v>
      </c>
      <c r="BJ57" s="135">
        <f t="shared" si="29"/>
        <v>0</v>
      </c>
      <c r="BK57" s="136">
        <f t="shared" si="47"/>
        <v>0</v>
      </c>
      <c r="BL57" s="135">
        <f t="shared" si="48"/>
        <v>111.24000000000001</v>
      </c>
    </row>
    <row r="58" spans="3:64" x14ac:dyDescent="0.2">
      <c r="C58" s="25">
        <v>9</v>
      </c>
      <c r="D58" s="25" t="s">
        <v>24</v>
      </c>
      <c r="E58" s="26" t="s">
        <v>78</v>
      </c>
      <c r="F58" s="26"/>
      <c r="G58" s="26"/>
      <c r="H58" s="26"/>
      <c r="I58" s="27">
        <f t="shared" si="25"/>
        <v>0</v>
      </c>
      <c r="J58" s="26">
        <f t="shared" si="26"/>
        <v>0</v>
      </c>
      <c r="K58" s="26" t="s">
        <v>78</v>
      </c>
      <c r="L58" s="28"/>
      <c r="M58" s="26">
        <f t="shared" si="30"/>
        <v>0</v>
      </c>
      <c r="N58" s="28"/>
      <c r="O58" s="27"/>
      <c r="P58" s="28">
        <f t="shared" si="27"/>
        <v>0</v>
      </c>
      <c r="Q58" s="26" t="s">
        <v>78</v>
      </c>
      <c r="R58" s="28"/>
      <c r="S58" s="28">
        <f t="shared" si="31"/>
        <v>0</v>
      </c>
      <c r="T58" s="28"/>
      <c r="U58" s="27"/>
      <c r="V58" s="28">
        <f t="shared" si="32"/>
        <v>0</v>
      </c>
      <c r="W58" s="26" t="s">
        <v>78</v>
      </c>
      <c r="X58" s="28"/>
      <c r="Y58" s="28">
        <f t="shared" si="28"/>
        <v>0</v>
      </c>
      <c r="Z58" s="28"/>
      <c r="AA58" s="27">
        <f t="shared" si="33"/>
        <v>0</v>
      </c>
      <c r="AB58" s="28">
        <f t="shared" si="34"/>
        <v>0</v>
      </c>
      <c r="AC58" s="28"/>
      <c r="AD58" s="28"/>
      <c r="AE58" s="28"/>
      <c r="AF58" s="28"/>
      <c r="AG58" s="28"/>
      <c r="AH58" s="28"/>
      <c r="AI58" s="26" t="s">
        <v>78</v>
      </c>
      <c r="AJ58" s="28"/>
      <c r="AK58" s="28">
        <f t="shared" si="35"/>
        <v>0</v>
      </c>
      <c r="AL58" s="28"/>
      <c r="AM58" s="27">
        <f t="shared" si="36"/>
        <v>0</v>
      </c>
      <c r="AN58" s="28">
        <f t="shared" si="37"/>
        <v>0</v>
      </c>
      <c r="AO58" s="26" t="s">
        <v>78</v>
      </c>
      <c r="AP58" s="28"/>
      <c r="AQ58" s="28">
        <f t="shared" si="38"/>
        <v>0</v>
      </c>
      <c r="AR58" s="28"/>
      <c r="AS58" s="27">
        <f t="shared" si="39"/>
        <v>0</v>
      </c>
      <c r="AT58" s="28">
        <f t="shared" si="40"/>
        <v>0</v>
      </c>
      <c r="AU58" s="26" t="s">
        <v>78</v>
      </c>
      <c r="AV58" s="28"/>
      <c r="AW58" s="28">
        <f t="shared" si="41"/>
        <v>0</v>
      </c>
      <c r="AX58" s="28"/>
      <c r="AY58" s="27">
        <f t="shared" si="42"/>
        <v>0</v>
      </c>
      <c r="AZ58" s="28">
        <f t="shared" si="43"/>
        <v>0</v>
      </c>
      <c r="BA58" s="26" t="s">
        <v>78</v>
      </c>
      <c r="BB58" s="28"/>
      <c r="BC58" s="28">
        <f t="shared" si="44"/>
        <v>0</v>
      </c>
      <c r="BD58" s="28"/>
      <c r="BE58" s="27">
        <f t="shared" si="45"/>
        <v>0</v>
      </c>
      <c r="BF58" s="28">
        <f t="shared" si="46"/>
        <v>0</v>
      </c>
      <c r="BG58" s="134" t="s">
        <v>78</v>
      </c>
      <c r="BH58" s="135">
        <f t="shared" si="29"/>
        <v>0</v>
      </c>
      <c r="BI58" s="135">
        <f t="shared" si="29"/>
        <v>0</v>
      </c>
      <c r="BJ58" s="135">
        <f t="shared" si="29"/>
        <v>0</v>
      </c>
      <c r="BK58" s="136">
        <f t="shared" si="47"/>
        <v>0</v>
      </c>
      <c r="BL58" s="135">
        <f t="shared" si="48"/>
        <v>0</v>
      </c>
    </row>
    <row r="59" spans="3:64" x14ac:dyDescent="0.2">
      <c r="C59" s="25">
        <v>10</v>
      </c>
      <c r="D59" s="25" t="s">
        <v>25</v>
      </c>
      <c r="E59" s="26" t="s">
        <v>78</v>
      </c>
      <c r="F59" s="26"/>
      <c r="G59" s="26"/>
      <c r="H59" s="26"/>
      <c r="I59" s="27">
        <f t="shared" si="25"/>
        <v>0</v>
      </c>
      <c r="J59" s="26">
        <f t="shared" si="26"/>
        <v>0</v>
      </c>
      <c r="K59" s="26" t="s">
        <v>78</v>
      </c>
      <c r="L59" s="28"/>
      <c r="M59" s="26">
        <f t="shared" si="30"/>
        <v>0</v>
      </c>
      <c r="N59" s="28"/>
      <c r="O59" s="27"/>
      <c r="P59" s="28">
        <f t="shared" si="27"/>
        <v>0</v>
      </c>
      <c r="Q59" s="26" t="s">
        <v>78</v>
      </c>
      <c r="R59" s="28"/>
      <c r="S59" s="28">
        <f t="shared" si="31"/>
        <v>0</v>
      </c>
      <c r="T59" s="28"/>
      <c r="U59" s="27"/>
      <c r="V59" s="28">
        <f t="shared" si="32"/>
        <v>0</v>
      </c>
      <c r="W59" s="26" t="s">
        <v>78</v>
      </c>
      <c r="X59" s="28"/>
      <c r="Y59" s="28">
        <f t="shared" si="28"/>
        <v>0</v>
      </c>
      <c r="Z59" s="28"/>
      <c r="AA59" s="27">
        <f t="shared" si="33"/>
        <v>0</v>
      </c>
      <c r="AB59" s="28">
        <f t="shared" si="34"/>
        <v>0</v>
      </c>
      <c r="AC59" s="28"/>
      <c r="AD59" s="28"/>
      <c r="AE59" s="28"/>
      <c r="AF59" s="28"/>
      <c r="AG59" s="28"/>
      <c r="AH59" s="28"/>
      <c r="AI59" s="26" t="s">
        <v>78</v>
      </c>
      <c r="AJ59" s="28"/>
      <c r="AK59" s="28">
        <f t="shared" si="35"/>
        <v>0</v>
      </c>
      <c r="AL59" s="28"/>
      <c r="AM59" s="27">
        <f t="shared" si="36"/>
        <v>0</v>
      </c>
      <c r="AN59" s="28">
        <f t="shared" si="37"/>
        <v>0</v>
      </c>
      <c r="AO59" s="26" t="s">
        <v>78</v>
      </c>
      <c r="AP59" s="28"/>
      <c r="AQ59" s="28">
        <f t="shared" si="38"/>
        <v>0</v>
      </c>
      <c r="AR59" s="28"/>
      <c r="AS59" s="27">
        <f t="shared" si="39"/>
        <v>0</v>
      </c>
      <c r="AT59" s="28">
        <f t="shared" si="40"/>
        <v>0</v>
      </c>
      <c r="AU59" s="26" t="s">
        <v>78</v>
      </c>
      <c r="AV59" s="28"/>
      <c r="AW59" s="28">
        <f t="shared" si="41"/>
        <v>0</v>
      </c>
      <c r="AX59" s="28"/>
      <c r="AY59" s="27">
        <f t="shared" si="42"/>
        <v>0</v>
      </c>
      <c r="AZ59" s="28">
        <f t="shared" si="43"/>
        <v>0</v>
      </c>
      <c r="BA59" s="26" t="s">
        <v>78</v>
      </c>
      <c r="BB59" s="28"/>
      <c r="BC59" s="28">
        <f t="shared" si="44"/>
        <v>0</v>
      </c>
      <c r="BD59" s="28"/>
      <c r="BE59" s="27">
        <f t="shared" si="45"/>
        <v>0</v>
      </c>
      <c r="BF59" s="28">
        <f t="shared" si="46"/>
        <v>0</v>
      </c>
      <c r="BG59" s="134" t="s">
        <v>78</v>
      </c>
      <c r="BH59" s="135">
        <f t="shared" si="29"/>
        <v>0</v>
      </c>
      <c r="BI59" s="135">
        <f t="shared" si="29"/>
        <v>0</v>
      </c>
      <c r="BJ59" s="135">
        <f t="shared" si="29"/>
        <v>0</v>
      </c>
      <c r="BK59" s="136">
        <f t="shared" si="47"/>
        <v>0</v>
      </c>
      <c r="BL59" s="135">
        <f t="shared" si="48"/>
        <v>0</v>
      </c>
    </row>
    <row r="60" spans="3:64" x14ac:dyDescent="0.2">
      <c r="C60" s="25">
        <v>11</v>
      </c>
      <c r="D60" s="25" t="s">
        <v>26</v>
      </c>
      <c r="E60" s="26" t="s">
        <v>78</v>
      </c>
      <c r="F60" s="26"/>
      <c r="G60" s="26"/>
      <c r="H60" s="26"/>
      <c r="I60" s="27">
        <f t="shared" si="25"/>
        <v>0</v>
      </c>
      <c r="J60" s="26">
        <f t="shared" si="26"/>
        <v>0</v>
      </c>
      <c r="K60" s="26" t="s">
        <v>78</v>
      </c>
      <c r="L60" s="28">
        <v>42.75</v>
      </c>
      <c r="M60" s="26">
        <f t="shared" si="30"/>
        <v>42.75</v>
      </c>
      <c r="N60" s="28"/>
      <c r="O60" s="27"/>
      <c r="P60" s="28">
        <f t="shared" si="27"/>
        <v>42.75</v>
      </c>
      <c r="Q60" s="26" t="s">
        <v>78</v>
      </c>
      <c r="R60" s="28"/>
      <c r="S60" s="28">
        <f t="shared" si="31"/>
        <v>0</v>
      </c>
      <c r="T60" s="28"/>
      <c r="U60" s="27"/>
      <c r="V60" s="28">
        <f t="shared" si="32"/>
        <v>0</v>
      </c>
      <c r="W60" s="26" t="s">
        <v>78</v>
      </c>
      <c r="X60" s="28"/>
      <c r="Y60" s="28">
        <f t="shared" si="28"/>
        <v>0</v>
      </c>
      <c r="Z60" s="28"/>
      <c r="AA60" s="27">
        <f t="shared" si="33"/>
        <v>0</v>
      </c>
      <c r="AB60" s="28">
        <f t="shared" si="34"/>
        <v>0</v>
      </c>
      <c r="AC60" s="28"/>
      <c r="AD60" s="28"/>
      <c r="AE60" s="28"/>
      <c r="AF60" s="28"/>
      <c r="AG60" s="28"/>
      <c r="AH60" s="28"/>
      <c r="AI60" s="26" t="s">
        <v>78</v>
      </c>
      <c r="AJ60" s="28">
        <v>443.48</v>
      </c>
      <c r="AK60" s="28">
        <f t="shared" si="35"/>
        <v>443.48</v>
      </c>
      <c r="AL60" s="28"/>
      <c r="AM60" s="27">
        <f t="shared" si="36"/>
        <v>0</v>
      </c>
      <c r="AN60" s="28">
        <f t="shared" si="37"/>
        <v>443.48</v>
      </c>
      <c r="AO60" s="26" t="s">
        <v>78</v>
      </c>
      <c r="AP60" s="28">
        <v>410.13</v>
      </c>
      <c r="AQ60" s="28">
        <f t="shared" si="38"/>
        <v>410.13</v>
      </c>
      <c r="AR60" s="28"/>
      <c r="AS60" s="27">
        <f t="shared" si="39"/>
        <v>0</v>
      </c>
      <c r="AT60" s="28">
        <f t="shared" si="40"/>
        <v>410.13</v>
      </c>
      <c r="AU60" s="26" t="s">
        <v>78</v>
      </c>
      <c r="AV60" s="28"/>
      <c r="AW60" s="28">
        <f t="shared" si="41"/>
        <v>0</v>
      </c>
      <c r="AX60" s="28"/>
      <c r="AY60" s="27">
        <f t="shared" si="42"/>
        <v>0</v>
      </c>
      <c r="AZ60" s="28">
        <f t="shared" si="43"/>
        <v>0</v>
      </c>
      <c r="BA60" s="26" t="s">
        <v>78</v>
      </c>
      <c r="BB60" s="28"/>
      <c r="BC60" s="28">
        <f t="shared" si="44"/>
        <v>0</v>
      </c>
      <c r="BD60" s="28"/>
      <c r="BE60" s="27">
        <f t="shared" si="45"/>
        <v>0</v>
      </c>
      <c r="BF60" s="28">
        <f t="shared" si="46"/>
        <v>0</v>
      </c>
      <c r="BG60" s="134" t="s">
        <v>78</v>
      </c>
      <c r="BH60" s="135">
        <f t="shared" si="29"/>
        <v>896.36</v>
      </c>
      <c r="BI60" s="135">
        <f t="shared" si="29"/>
        <v>896.36</v>
      </c>
      <c r="BJ60" s="135">
        <f t="shared" si="29"/>
        <v>0</v>
      </c>
      <c r="BK60" s="136">
        <f t="shared" si="47"/>
        <v>0</v>
      </c>
      <c r="BL60" s="135">
        <f t="shared" si="48"/>
        <v>896.36</v>
      </c>
    </row>
    <row r="61" spans="3:64" x14ac:dyDescent="0.2">
      <c r="C61" s="25">
        <v>12</v>
      </c>
      <c r="D61" s="25" t="s">
        <v>27</v>
      </c>
      <c r="E61" s="26" t="s">
        <v>78</v>
      </c>
      <c r="F61" s="26"/>
      <c r="G61" s="26"/>
      <c r="H61" s="26"/>
      <c r="I61" s="27">
        <f t="shared" si="25"/>
        <v>0</v>
      </c>
      <c r="J61" s="26">
        <f t="shared" si="26"/>
        <v>0</v>
      </c>
      <c r="K61" s="26" t="s">
        <v>78</v>
      </c>
      <c r="L61" s="28"/>
      <c r="M61" s="26">
        <f t="shared" si="30"/>
        <v>0</v>
      </c>
      <c r="N61" s="28"/>
      <c r="O61" s="27"/>
      <c r="P61" s="28">
        <f t="shared" si="27"/>
        <v>0</v>
      </c>
      <c r="Q61" s="26" t="s">
        <v>78</v>
      </c>
      <c r="R61" s="28"/>
      <c r="S61" s="28">
        <f t="shared" si="31"/>
        <v>0</v>
      </c>
      <c r="T61" s="28"/>
      <c r="U61" s="27"/>
      <c r="V61" s="28">
        <f t="shared" si="32"/>
        <v>0</v>
      </c>
      <c r="W61" s="26" t="s">
        <v>78</v>
      </c>
      <c r="X61" s="28"/>
      <c r="Y61" s="28">
        <f t="shared" si="28"/>
        <v>0</v>
      </c>
      <c r="Z61" s="28"/>
      <c r="AA61" s="27">
        <f t="shared" si="33"/>
        <v>0</v>
      </c>
      <c r="AB61" s="28">
        <f t="shared" si="34"/>
        <v>0</v>
      </c>
      <c r="AC61" s="28"/>
      <c r="AD61" s="28"/>
      <c r="AE61" s="28"/>
      <c r="AF61" s="28"/>
      <c r="AG61" s="28"/>
      <c r="AH61" s="28"/>
      <c r="AI61" s="26" t="s">
        <v>78</v>
      </c>
      <c r="AJ61" s="28"/>
      <c r="AK61" s="28">
        <f t="shared" si="35"/>
        <v>0</v>
      </c>
      <c r="AL61" s="28"/>
      <c r="AM61" s="27">
        <f t="shared" si="36"/>
        <v>0</v>
      </c>
      <c r="AN61" s="28">
        <f t="shared" si="37"/>
        <v>0</v>
      </c>
      <c r="AO61" s="26" t="s">
        <v>78</v>
      </c>
      <c r="AP61" s="28"/>
      <c r="AQ61" s="28">
        <f t="shared" si="38"/>
        <v>0</v>
      </c>
      <c r="AR61" s="28"/>
      <c r="AS61" s="27">
        <f t="shared" si="39"/>
        <v>0</v>
      </c>
      <c r="AT61" s="28">
        <f t="shared" si="40"/>
        <v>0</v>
      </c>
      <c r="AU61" s="26" t="s">
        <v>78</v>
      </c>
      <c r="AV61" s="28"/>
      <c r="AW61" s="28">
        <f t="shared" si="41"/>
        <v>0</v>
      </c>
      <c r="AX61" s="28"/>
      <c r="AY61" s="27">
        <f t="shared" si="42"/>
        <v>0</v>
      </c>
      <c r="AZ61" s="28">
        <f t="shared" si="43"/>
        <v>0</v>
      </c>
      <c r="BA61" s="26" t="s">
        <v>78</v>
      </c>
      <c r="BB61" s="28"/>
      <c r="BC61" s="28">
        <f t="shared" si="44"/>
        <v>0</v>
      </c>
      <c r="BD61" s="28"/>
      <c r="BE61" s="27">
        <f t="shared" si="45"/>
        <v>0</v>
      </c>
      <c r="BF61" s="28">
        <f t="shared" si="46"/>
        <v>0</v>
      </c>
      <c r="BG61" s="134" t="s">
        <v>78</v>
      </c>
      <c r="BH61" s="135">
        <f t="shared" si="29"/>
        <v>0</v>
      </c>
      <c r="BI61" s="135">
        <f t="shared" si="29"/>
        <v>0</v>
      </c>
      <c r="BJ61" s="135">
        <f t="shared" si="29"/>
        <v>0</v>
      </c>
      <c r="BK61" s="136">
        <f t="shared" si="47"/>
        <v>0</v>
      </c>
      <c r="BL61" s="135">
        <f t="shared" si="48"/>
        <v>0</v>
      </c>
    </row>
    <row r="62" spans="3:64" x14ac:dyDescent="0.2">
      <c r="C62" s="25">
        <v>13</v>
      </c>
      <c r="D62" s="25" t="s">
        <v>28</v>
      </c>
      <c r="E62" s="26" t="s">
        <v>78</v>
      </c>
      <c r="F62" s="26"/>
      <c r="G62" s="26"/>
      <c r="H62" s="26"/>
      <c r="I62" s="27">
        <f t="shared" si="25"/>
        <v>0</v>
      </c>
      <c r="J62" s="26">
        <f t="shared" si="26"/>
        <v>0</v>
      </c>
      <c r="K62" s="26" t="s">
        <v>78</v>
      </c>
      <c r="L62" s="28"/>
      <c r="M62" s="26">
        <f t="shared" si="30"/>
        <v>0</v>
      </c>
      <c r="N62" s="28"/>
      <c r="O62" s="27"/>
      <c r="P62" s="28">
        <f t="shared" si="27"/>
        <v>0</v>
      </c>
      <c r="Q62" s="26" t="s">
        <v>78</v>
      </c>
      <c r="R62" s="28"/>
      <c r="S62" s="28">
        <f t="shared" si="31"/>
        <v>0</v>
      </c>
      <c r="T62" s="28"/>
      <c r="U62" s="27"/>
      <c r="V62" s="28">
        <f t="shared" si="32"/>
        <v>0</v>
      </c>
      <c r="W62" s="26" t="s">
        <v>78</v>
      </c>
      <c r="X62" s="28"/>
      <c r="Y62" s="28">
        <f t="shared" si="28"/>
        <v>0</v>
      </c>
      <c r="Z62" s="28"/>
      <c r="AA62" s="27">
        <f t="shared" si="33"/>
        <v>0</v>
      </c>
      <c r="AB62" s="28">
        <f t="shared" si="34"/>
        <v>0</v>
      </c>
      <c r="AC62" s="28"/>
      <c r="AD62" s="28"/>
      <c r="AE62" s="28"/>
      <c r="AF62" s="28"/>
      <c r="AG62" s="28"/>
      <c r="AH62" s="28"/>
      <c r="AI62" s="26" t="s">
        <v>78</v>
      </c>
      <c r="AJ62" s="28"/>
      <c r="AK62" s="28">
        <f t="shared" si="35"/>
        <v>0</v>
      </c>
      <c r="AL62" s="28"/>
      <c r="AM62" s="27">
        <f t="shared" si="36"/>
        <v>0</v>
      </c>
      <c r="AN62" s="28">
        <f t="shared" si="37"/>
        <v>0</v>
      </c>
      <c r="AO62" s="26" t="s">
        <v>78</v>
      </c>
      <c r="AP62" s="28"/>
      <c r="AQ62" s="28">
        <f t="shared" si="38"/>
        <v>0</v>
      </c>
      <c r="AR62" s="28"/>
      <c r="AS62" s="27">
        <f t="shared" si="39"/>
        <v>0</v>
      </c>
      <c r="AT62" s="28">
        <f t="shared" si="40"/>
        <v>0</v>
      </c>
      <c r="AU62" s="26" t="s">
        <v>78</v>
      </c>
      <c r="AV62" s="28"/>
      <c r="AW62" s="28">
        <f t="shared" si="41"/>
        <v>0</v>
      </c>
      <c r="AX62" s="28"/>
      <c r="AY62" s="27">
        <f t="shared" si="42"/>
        <v>0</v>
      </c>
      <c r="AZ62" s="28">
        <f t="shared" si="43"/>
        <v>0</v>
      </c>
      <c r="BA62" s="26" t="s">
        <v>78</v>
      </c>
      <c r="BB62" s="28"/>
      <c r="BC62" s="28">
        <f t="shared" si="44"/>
        <v>0</v>
      </c>
      <c r="BD62" s="28"/>
      <c r="BE62" s="27">
        <f t="shared" si="45"/>
        <v>0</v>
      </c>
      <c r="BF62" s="28">
        <f t="shared" si="46"/>
        <v>0</v>
      </c>
      <c r="BG62" s="134" t="s">
        <v>78</v>
      </c>
      <c r="BH62" s="135">
        <f t="shared" si="29"/>
        <v>0</v>
      </c>
      <c r="BI62" s="135">
        <f t="shared" si="29"/>
        <v>0</v>
      </c>
      <c r="BJ62" s="135">
        <f t="shared" si="29"/>
        <v>0</v>
      </c>
      <c r="BK62" s="136">
        <f t="shared" si="47"/>
        <v>0</v>
      </c>
      <c r="BL62" s="135">
        <f t="shared" si="48"/>
        <v>0</v>
      </c>
    </row>
    <row r="63" spans="3:64" x14ac:dyDescent="0.2">
      <c r="C63" s="25">
        <v>14</v>
      </c>
      <c r="D63" s="25" t="s">
        <v>29</v>
      </c>
      <c r="E63" s="26" t="s">
        <v>78</v>
      </c>
      <c r="F63" s="26"/>
      <c r="G63" s="26"/>
      <c r="H63" s="26"/>
      <c r="I63" s="27">
        <f t="shared" si="25"/>
        <v>0</v>
      </c>
      <c r="J63" s="26">
        <f t="shared" si="26"/>
        <v>0</v>
      </c>
      <c r="K63" s="26" t="s">
        <v>78</v>
      </c>
      <c r="L63" s="28">
        <v>7.02</v>
      </c>
      <c r="M63" s="26">
        <f t="shared" si="30"/>
        <v>7.02</v>
      </c>
      <c r="N63" s="28"/>
      <c r="O63" s="27"/>
      <c r="P63" s="28">
        <f t="shared" si="27"/>
        <v>7.02</v>
      </c>
      <c r="Q63" s="26" t="s">
        <v>78</v>
      </c>
      <c r="R63" s="28">
        <v>2.34</v>
      </c>
      <c r="S63" s="28">
        <f t="shared" si="31"/>
        <v>2.34</v>
      </c>
      <c r="T63" s="28"/>
      <c r="U63" s="27"/>
      <c r="V63" s="28">
        <f t="shared" si="32"/>
        <v>2.34</v>
      </c>
      <c r="W63" s="26" t="s">
        <v>78</v>
      </c>
      <c r="X63" s="28">
        <v>0.5</v>
      </c>
      <c r="Y63" s="28">
        <f t="shared" si="28"/>
        <v>0.5</v>
      </c>
      <c r="Z63" s="28"/>
      <c r="AA63" s="27">
        <f t="shared" si="33"/>
        <v>0</v>
      </c>
      <c r="AB63" s="28">
        <f t="shared" si="34"/>
        <v>0.5</v>
      </c>
      <c r="AC63" s="28"/>
      <c r="AD63" s="28"/>
      <c r="AE63" s="28"/>
      <c r="AF63" s="28"/>
      <c r="AG63" s="28"/>
      <c r="AH63" s="28"/>
      <c r="AI63" s="26" t="s">
        <v>78</v>
      </c>
      <c r="AJ63" s="28"/>
      <c r="AK63" s="28">
        <f t="shared" si="35"/>
        <v>0</v>
      </c>
      <c r="AL63" s="28"/>
      <c r="AM63" s="27">
        <f t="shared" si="36"/>
        <v>0</v>
      </c>
      <c r="AN63" s="28">
        <f t="shared" si="37"/>
        <v>0</v>
      </c>
      <c r="AO63" s="26" t="s">
        <v>78</v>
      </c>
      <c r="AP63" s="28"/>
      <c r="AQ63" s="28">
        <f t="shared" si="38"/>
        <v>0</v>
      </c>
      <c r="AR63" s="28"/>
      <c r="AS63" s="27">
        <f t="shared" si="39"/>
        <v>0</v>
      </c>
      <c r="AT63" s="28">
        <f t="shared" si="40"/>
        <v>0</v>
      </c>
      <c r="AU63" s="26" t="s">
        <v>78</v>
      </c>
      <c r="AV63" s="28"/>
      <c r="AW63" s="28">
        <f t="shared" si="41"/>
        <v>0</v>
      </c>
      <c r="AX63" s="28"/>
      <c r="AY63" s="27">
        <f t="shared" si="42"/>
        <v>0</v>
      </c>
      <c r="AZ63" s="28">
        <f t="shared" si="43"/>
        <v>0</v>
      </c>
      <c r="BA63" s="26" t="s">
        <v>78</v>
      </c>
      <c r="BB63" s="28"/>
      <c r="BC63" s="28">
        <f t="shared" si="44"/>
        <v>0</v>
      </c>
      <c r="BD63" s="28"/>
      <c r="BE63" s="27">
        <f t="shared" si="45"/>
        <v>0</v>
      </c>
      <c r="BF63" s="28">
        <f t="shared" si="46"/>
        <v>0</v>
      </c>
      <c r="BG63" s="134" t="s">
        <v>78</v>
      </c>
      <c r="BH63" s="135">
        <f t="shared" si="29"/>
        <v>9.86</v>
      </c>
      <c r="BI63" s="135">
        <f t="shared" si="29"/>
        <v>9.86</v>
      </c>
      <c r="BJ63" s="135">
        <f t="shared" si="29"/>
        <v>0</v>
      </c>
      <c r="BK63" s="136">
        <f t="shared" si="47"/>
        <v>0</v>
      </c>
      <c r="BL63" s="135">
        <f t="shared" si="48"/>
        <v>9.86</v>
      </c>
    </row>
    <row r="64" spans="3:64" x14ac:dyDescent="0.2">
      <c r="C64" s="25">
        <v>15</v>
      </c>
      <c r="D64" s="25" t="s">
        <v>30</v>
      </c>
      <c r="E64" s="26" t="s">
        <v>78</v>
      </c>
      <c r="F64" s="26"/>
      <c r="G64" s="26"/>
      <c r="H64" s="26"/>
      <c r="I64" s="27">
        <f t="shared" si="25"/>
        <v>0</v>
      </c>
      <c r="J64" s="26">
        <f t="shared" si="26"/>
        <v>0</v>
      </c>
      <c r="K64" s="26" t="s">
        <v>78</v>
      </c>
      <c r="L64" s="28"/>
      <c r="M64" s="26">
        <f t="shared" si="30"/>
        <v>0</v>
      </c>
      <c r="N64" s="28"/>
      <c r="O64" s="27"/>
      <c r="P64" s="28">
        <f t="shared" si="27"/>
        <v>0</v>
      </c>
      <c r="Q64" s="26" t="s">
        <v>78</v>
      </c>
      <c r="R64" s="28"/>
      <c r="S64" s="28">
        <f t="shared" si="31"/>
        <v>0</v>
      </c>
      <c r="T64" s="28"/>
      <c r="U64" s="27"/>
      <c r="V64" s="28">
        <f t="shared" si="32"/>
        <v>0</v>
      </c>
      <c r="W64" s="26" t="s">
        <v>78</v>
      </c>
      <c r="X64" s="28"/>
      <c r="Y64" s="28">
        <f t="shared" si="28"/>
        <v>0</v>
      </c>
      <c r="Z64" s="28"/>
      <c r="AA64" s="27">
        <f t="shared" si="33"/>
        <v>0</v>
      </c>
      <c r="AB64" s="28">
        <f t="shared" si="34"/>
        <v>0</v>
      </c>
      <c r="AC64" s="28"/>
      <c r="AD64" s="28"/>
      <c r="AE64" s="28"/>
      <c r="AF64" s="28"/>
      <c r="AG64" s="28"/>
      <c r="AH64" s="28"/>
      <c r="AI64" s="26" t="s">
        <v>78</v>
      </c>
      <c r="AJ64" s="28"/>
      <c r="AK64" s="28">
        <f t="shared" si="35"/>
        <v>0</v>
      </c>
      <c r="AL64" s="28"/>
      <c r="AM64" s="27">
        <f t="shared" si="36"/>
        <v>0</v>
      </c>
      <c r="AN64" s="28">
        <f t="shared" si="37"/>
        <v>0</v>
      </c>
      <c r="AO64" s="26" t="s">
        <v>78</v>
      </c>
      <c r="AP64" s="28"/>
      <c r="AQ64" s="28">
        <f t="shared" si="38"/>
        <v>0</v>
      </c>
      <c r="AR64" s="28"/>
      <c r="AS64" s="27">
        <f t="shared" si="39"/>
        <v>0</v>
      </c>
      <c r="AT64" s="28">
        <f t="shared" si="40"/>
        <v>0</v>
      </c>
      <c r="AU64" s="26" t="s">
        <v>78</v>
      </c>
      <c r="AV64" s="28"/>
      <c r="AW64" s="28">
        <f t="shared" si="41"/>
        <v>0</v>
      </c>
      <c r="AX64" s="28"/>
      <c r="AY64" s="27">
        <f t="shared" si="42"/>
        <v>0</v>
      </c>
      <c r="AZ64" s="28">
        <f t="shared" si="43"/>
        <v>0</v>
      </c>
      <c r="BA64" s="26" t="s">
        <v>78</v>
      </c>
      <c r="BB64" s="28"/>
      <c r="BC64" s="28">
        <f t="shared" si="44"/>
        <v>0</v>
      </c>
      <c r="BD64" s="28"/>
      <c r="BE64" s="27">
        <f t="shared" si="45"/>
        <v>0</v>
      </c>
      <c r="BF64" s="28">
        <f t="shared" si="46"/>
        <v>0</v>
      </c>
      <c r="BG64" s="134" t="s">
        <v>78</v>
      </c>
      <c r="BH64" s="135">
        <f t="shared" si="29"/>
        <v>0</v>
      </c>
      <c r="BI64" s="135">
        <f t="shared" si="29"/>
        <v>0</v>
      </c>
      <c r="BJ64" s="135">
        <f t="shared" si="29"/>
        <v>0</v>
      </c>
      <c r="BK64" s="136">
        <f t="shared" si="47"/>
        <v>0</v>
      </c>
      <c r="BL64" s="135">
        <f t="shared" si="48"/>
        <v>0</v>
      </c>
    </row>
    <row r="65" spans="3:64" x14ac:dyDescent="0.2">
      <c r="C65" s="25">
        <v>16</v>
      </c>
      <c r="D65" s="25" t="s">
        <v>31</v>
      </c>
      <c r="E65" s="26" t="s">
        <v>78</v>
      </c>
      <c r="F65" s="26"/>
      <c r="G65" s="26"/>
      <c r="H65" s="26"/>
      <c r="I65" s="27">
        <f t="shared" si="25"/>
        <v>0</v>
      </c>
      <c r="J65" s="26">
        <f t="shared" si="26"/>
        <v>0</v>
      </c>
      <c r="K65" s="26" t="s">
        <v>78</v>
      </c>
      <c r="L65" s="28"/>
      <c r="M65" s="26">
        <f t="shared" si="30"/>
        <v>0</v>
      </c>
      <c r="N65" s="28"/>
      <c r="O65" s="27"/>
      <c r="P65" s="28">
        <f t="shared" si="27"/>
        <v>0</v>
      </c>
      <c r="Q65" s="26" t="s">
        <v>78</v>
      </c>
      <c r="R65" s="28"/>
      <c r="S65" s="28">
        <f t="shared" si="31"/>
        <v>0</v>
      </c>
      <c r="T65" s="28"/>
      <c r="U65" s="27"/>
      <c r="V65" s="28">
        <f t="shared" si="32"/>
        <v>0</v>
      </c>
      <c r="W65" s="26" t="s">
        <v>78</v>
      </c>
      <c r="X65" s="28"/>
      <c r="Y65" s="28">
        <f t="shared" si="28"/>
        <v>0</v>
      </c>
      <c r="Z65" s="28"/>
      <c r="AA65" s="27">
        <f t="shared" si="33"/>
        <v>0</v>
      </c>
      <c r="AB65" s="28">
        <f t="shared" si="34"/>
        <v>0</v>
      </c>
      <c r="AC65" s="28"/>
      <c r="AD65" s="28"/>
      <c r="AE65" s="28"/>
      <c r="AF65" s="28"/>
      <c r="AG65" s="28"/>
      <c r="AH65" s="28"/>
      <c r="AI65" s="26" t="s">
        <v>78</v>
      </c>
      <c r="AJ65" s="28"/>
      <c r="AK65" s="28">
        <f t="shared" si="35"/>
        <v>0</v>
      </c>
      <c r="AL65" s="28"/>
      <c r="AM65" s="27">
        <f t="shared" si="36"/>
        <v>0</v>
      </c>
      <c r="AN65" s="28">
        <f t="shared" si="37"/>
        <v>0</v>
      </c>
      <c r="AO65" s="26" t="s">
        <v>78</v>
      </c>
      <c r="AP65" s="28"/>
      <c r="AQ65" s="28">
        <f t="shared" si="38"/>
        <v>0</v>
      </c>
      <c r="AR65" s="28"/>
      <c r="AS65" s="27">
        <f t="shared" si="39"/>
        <v>0</v>
      </c>
      <c r="AT65" s="28">
        <f t="shared" si="40"/>
        <v>0</v>
      </c>
      <c r="AU65" s="26" t="s">
        <v>78</v>
      </c>
      <c r="AV65" s="28"/>
      <c r="AW65" s="28">
        <f t="shared" si="41"/>
        <v>0</v>
      </c>
      <c r="AX65" s="28"/>
      <c r="AY65" s="27">
        <f t="shared" si="42"/>
        <v>0</v>
      </c>
      <c r="AZ65" s="28">
        <f t="shared" si="43"/>
        <v>0</v>
      </c>
      <c r="BA65" s="26" t="s">
        <v>78</v>
      </c>
      <c r="BB65" s="28"/>
      <c r="BC65" s="28">
        <f t="shared" si="44"/>
        <v>0</v>
      </c>
      <c r="BD65" s="28"/>
      <c r="BE65" s="27">
        <f t="shared" si="45"/>
        <v>0</v>
      </c>
      <c r="BF65" s="28">
        <f t="shared" si="46"/>
        <v>0</v>
      </c>
      <c r="BG65" s="134" t="s">
        <v>78</v>
      </c>
      <c r="BH65" s="135">
        <f t="shared" si="29"/>
        <v>0</v>
      </c>
      <c r="BI65" s="135">
        <f t="shared" si="29"/>
        <v>0</v>
      </c>
      <c r="BJ65" s="135">
        <f t="shared" si="29"/>
        <v>0</v>
      </c>
      <c r="BK65" s="136">
        <f t="shared" si="47"/>
        <v>0</v>
      </c>
      <c r="BL65" s="135">
        <f t="shared" si="48"/>
        <v>0</v>
      </c>
    </row>
    <row r="66" spans="3:64" x14ac:dyDescent="0.2">
      <c r="C66" s="25">
        <v>17</v>
      </c>
      <c r="D66" s="25" t="s">
        <v>32</v>
      </c>
      <c r="E66" s="26" t="s">
        <v>78</v>
      </c>
      <c r="F66" s="26"/>
      <c r="G66" s="26"/>
      <c r="H66" s="26"/>
      <c r="I66" s="27">
        <f t="shared" si="25"/>
        <v>0</v>
      </c>
      <c r="J66" s="26">
        <f t="shared" si="26"/>
        <v>0</v>
      </c>
      <c r="K66" s="26" t="s">
        <v>78</v>
      </c>
      <c r="L66" s="28"/>
      <c r="M66" s="26">
        <f t="shared" si="30"/>
        <v>0</v>
      </c>
      <c r="N66" s="28"/>
      <c r="O66" s="27"/>
      <c r="P66" s="28">
        <f t="shared" si="27"/>
        <v>0</v>
      </c>
      <c r="Q66" s="26" t="s">
        <v>78</v>
      </c>
      <c r="R66" s="28"/>
      <c r="S66" s="28">
        <f t="shared" si="31"/>
        <v>0</v>
      </c>
      <c r="T66" s="28"/>
      <c r="U66" s="27"/>
      <c r="V66" s="28">
        <f t="shared" si="32"/>
        <v>0</v>
      </c>
      <c r="W66" s="26" t="s">
        <v>78</v>
      </c>
      <c r="X66" s="28"/>
      <c r="Y66" s="28">
        <f t="shared" si="28"/>
        <v>0</v>
      </c>
      <c r="Z66" s="28"/>
      <c r="AA66" s="27">
        <f t="shared" si="33"/>
        <v>0</v>
      </c>
      <c r="AB66" s="28">
        <f t="shared" si="34"/>
        <v>0</v>
      </c>
      <c r="AC66" s="28"/>
      <c r="AD66" s="28"/>
      <c r="AE66" s="28"/>
      <c r="AF66" s="28"/>
      <c r="AG66" s="28"/>
      <c r="AH66" s="28"/>
      <c r="AI66" s="26" t="s">
        <v>78</v>
      </c>
      <c r="AJ66" s="28"/>
      <c r="AK66" s="28">
        <f t="shared" si="35"/>
        <v>0</v>
      </c>
      <c r="AL66" s="28"/>
      <c r="AM66" s="27">
        <f t="shared" si="36"/>
        <v>0</v>
      </c>
      <c r="AN66" s="28">
        <f t="shared" si="37"/>
        <v>0</v>
      </c>
      <c r="AO66" s="26" t="s">
        <v>78</v>
      </c>
      <c r="AP66" s="28"/>
      <c r="AQ66" s="28">
        <f t="shared" si="38"/>
        <v>0</v>
      </c>
      <c r="AR66" s="28"/>
      <c r="AS66" s="27">
        <f t="shared" si="39"/>
        <v>0</v>
      </c>
      <c r="AT66" s="28">
        <f t="shared" si="40"/>
        <v>0</v>
      </c>
      <c r="AU66" s="26" t="s">
        <v>78</v>
      </c>
      <c r="AV66" s="28"/>
      <c r="AW66" s="28">
        <f t="shared" si="41"/>
        <v>0</v>
      </c>
      <c r="AX66" s="28"/>
      <c r="AY66" s="27">
        <f t="shared" si="42"/>
        <v>0</v>
      </c>
      <c r="AZ66" s="28">
        <f t="shared" si="43"/>
        <v>0</v>
      </c>
      <c r="BA66" s="26" t="s">
        <v>78</v>
      </c>
      <c r="BB66" s="28"/>
      <c r="BC66" s="28">
        <f t="shared" si="44"/>
        <v>0</v>
      </c>
      <c r="BD66" s="28"/>
      <c r="BE66" s="27">
        <f t="shared" si="45"/>
        <v>0</v>
      </c>
      <c r="BF66" s="28">
        <f t="shared" si="46"/>
        <v>0</v>
      </c>
      <c r="BG66" s="134" t="s">
        <v>78</v>
      </c>
      <c r="BH66" s="135">
        <f t="shared" si="29"/>
        <v>0</v>
      </c>
      <c r="BI66" s="135">
        <f t="shared" si="29"/>
        <v>0</v>
      </c>
      <c r="BJ66" s="135">
        <f t="shared" si="29"/>
        <v>0</v>
      </c>
      <c r="BK66" s="136">
        <f t="shared" si="47"/>
        <v>0</v>
      </c>
      <c r="BL66" s="135">
        <f t="shared" si="48"/>
        <v>0</v>
      </c>
    </row>
    <row r="67" spans="3:64" x14ac:dyDescent="0.2">
      <c r="C67" s="25">
        <v>18</v>
      </c>
      <c r="D67" s="25" t="s">
        <v>33</v>
      </c>
      <c r="E67" s="26" t="s">
        <v>78</v>
      </c>
      <c r="F67" s="26"/>
      <c r="G67" s="26"/>
      <c r="H67" s="26"/>
      <c r="I67" s="27">
        <f t="shared" si="25"/>
        <v>0</v>
      </c>
      <c r="J67" s="26">
        <f t="shared" si="26"/>
        <v>0</v>
      </c>
      <c r="K67" s="26" t="s">
        <v>78</v>
      </c>
      <c r="L67" s="28"/>
      <c r="M67" s="26">
        <f t="shared" si="30"/>
        <v>0</v>
      </c>
      <c r="N67" s="28"/>
      <c r="O67" s="27"/>
      <c r="P67" s="28">
        <f t="shared" si="27"/>
        <v>0</v>
      </c>
      <c r="Q67" s="26" t="s">
        <v>78</v>
      </c>
      <c r="R67" s="28"/>
      <c r="S67" s="28">
        <f t="shared" si="31"/>
        <v>0</v>
      </c>
      <c r="T67" s="28"/>
      <c r="U67" s="27"/>
      <c r="V67" s="28">
        <f t="shared" si="32"/>
        <v>0</v>
      </c>
      <c r="W67" s="26" t="s">
        <v>78</v>
      </c>
      <c r="X67" s="28"/>
      <c r="Y67" s="28">
        <f t="shared" si="28"/>
        <v>0</v>
      </c>
      <c r="Z67" s="28"/>
      <c r="AA67" s="27">
        <f t="shared" si="33"/>
        <v>0</v>
      </c>
      <c r="AB67" s="28">
        <f t="shared" si="34"/>
        <v>0</v>
      </c>
      <c r="AC67" s="28"/>
      <c r="AD67" s="28"/>
      <c r="AE67" s="28"/>
      <c r="AF67" s="28"/>
      <c r="AG67" s="28"/>
      <c r="AH67" s="28"/>
      <c r="AI67" s="26" t="s">
        <v>78</v>
      </c>
      <c r="AJ67" s="28"/>
      <c r="AK67" s="28">
        <f t="shared" si="35"/>
        <v>0</v>
      </c>
      <c r="AL67" s="28"/>
      <c r="AM67" s="27">
        <f t="shared" si="36"/>
        <v>0</v>
      </c>
      <c r="AN67" s="28">
        <f t="shared" si="37"/>
        <v>0</v>
      </c>
      <c r="AO67" s="26" t="s">
        <v>78</v>
      </c>
      <c r="AP67" s="28"/>
      <c r="AQ67" s="28">
        <f t="shared" si="38"/>
        <v>0</v>
      </c>
      <c r="AR67" s="28"/>
      <c r="AS67" s="27">
        <f t="shared" si="39"/>
        <v>0</v>
      </c>
      <c r="AT67" s="28">
        <f t="shared" si="40"/>
        <v>0</v>
      </c>
      <c r="AU67" s="26" t="s">
        <v>78</v>
      </c>
      <c r="AV67" s="28"/>
      <c r="AW67" s="28">
        <f t="shared" si="41"/>
        <v>0</v>
      </c>
      <c r="AX67" s="28"/>
      <c r="AY67" s="27">
        <f t="shared" si="42"/>
        <v>0</v>
      </c>
      <c r="AZ67" s="28">
        <f t="shared" si="43"/>
        <v>0</v>
      </c>
      <c r="BA67" s="26" t="s">
        <v>78</v>
      </c>
      <c r="BB67" s="28"/>
      <c r="BC67" s="28">
        <f t="shared" si="44"/>
        <v>0</v>
      </c>
      <c r="BD67" s="28"/>
      <c r="BE67" s="27">
        <f t="shared" si="45"/>
        <v>0</v>
      </c>
      <c r="BF67" s="28">
        <f t="shared" si="46"/>
        <v>0</v>
      </c>
      <c r="BG67" s="134" t="s">
        <v>78</v>
      </c>
      <c r="BH67" s="135">
        <f t="shared" si="29"/>
        <v>0</v>
      </c>
      <c r="BI67" s="135">
        <f t="shared" si="29"/>
        <v>0</v>
      </c>
      <c r="BJ67" s="135">
        <f t="shared" si="29"/>
        <v>0</v>
      </c>
      <c r="BK67" s="136">
        <f t="shared" si="47"/>
        <v>0</v>
      </c>
      <c r="BL67" s="135">
        <f t="shared" si="48"/>
        <v>0</v>
      </c>
    </row>
    <row r="68" spans="3:64" x14ac:dyDescent="0.2">
      <c r="C68" s="25">
        <v>19</v>
      </c>
      <c r="D68" s="25" t="s">
        <v>34</v>
      </c>
      <c r="E68" s="26" t="s">
        <v>78</v>
      </c>
      <c r="F68" s="26"/>
      <c r="G68" s="26"/>
      <c r="H68" s="26"/>
      <c r="I68" s="27">
        <f t="shared" si="25"/>
        <v>0</v>
      </c>
      <c r="J68" s="26">
        <f t="shared" si="26"/>
        <v>0</v>
      </c>
      <c r="K68" s="26" t="s">
        <v>78</v>
      </c>
      <c r="L68" s="28"/>
      <c r="M68" s="26">
        <f t="shared" si="30"/>
        <v>0</v>
      </c>
      <c r="N68" s="28"/>
      <c r="O68" s="27"/>
      <c r="P68" s="28">
        <f t="shared" si="27"/>
        <v>0</v>
      </c>
      <c r="Q68" s="26" t="s">
        <v>78</v>
      </c>
      <c r="R68" s="28"/>
      <c r="S68" s="28">
        <f t="shared" si="31"/>
        <v>0</v>
      </c>
      <c r="T68" s="28"/>
      <c r="U68" s="27"/>
      <c r="V68" s="28">
        <f t="shared" si="32"/>
        <v>0</v>
      </c>
      <c r="W68" s="26" t="s">
        <v>78</v>
      </c>
      <c r="X68" s="28"/>
      <c r="Y68" s="28">
        <f t="shared" si="28"/>
        <v>0</v>
      </c>
      <c r="Z68" s="28"/>
      <c r="AA68" s="27">
        <f t="shared" si="33"/>
        <v>0</v>
      </c>
      <c r="AB68" s="28">
        <f t="shared" si="34"/>
        <v>0</v>
      </c>
      <c r="AC68" s="28"/>
      <c r="AD68" s="28"/>
      <c r="AE68" s="28"/>
      <c r="AF68" s="28"/>
      <c r="AG68" s="28"/>
      <c r="AH68" s="28"/>
      <c r="AI68" s="26" t="s">
        <v>78</v>
      </c>
      <c r="AJ68" s="28"/>
      <c r="AK68" s="28">
        <f t="shared" si="35"/>
        <v>0</v>
      </c>
      <c r="AL68" s="28"/>
      <c r="AM68" s="27">
        <f t="shared" si="36"/>
        <v>0</v>
      </c>
      <c r="AN68" s="28">
        <f t="shared" si="37"/>
        <v>0</v>
      </c>
      <c r="AO68" s="26" t="s">
        <v>78</v>
      </c>
      <c r="AP68" s="28"/>
      <c r="AQ68" s="28">
        <f t="shared" si="38"/>
        <v>0</v>
      </c>
      <c r="AR68" s="28"/>
      <c r="AS68" s="27">
        <f t="shared" si="39"/>
        <v>0</v>
      </c>
      <c r="AT68" s="28">
        <f t="shared" si="40"/>
        <v>0</v>
      </c>
      <c r="AU68" s="26" t="s">
        <v>78</v>
      </c>
      <c r="AV68" s="28"/>
      <c r="AW68" s="28">
        <f t="shared" si="41"/>
        <v>0</v>
      </c>
      <c r="AX68" s="28"/>
      <c r="AY68" s="27">
        <f t="shared" si="42"/>
        <v>0</v>
      </c>
      <c r="AZ68" s="28">
        <f t="shared" si="43"/>
        <v>0</v>
      </c>
      <c r="BA68" s="26" t="s">
        <v>78</v>
      </c>
      <c r="BB68" s="28"/>
      <c r="BC68" s="28">
        <f t="shared" si="44"/>
        <v>0</v>
      </c>
      <c r="BD68" s="28"/>
      <c r="BE68" s="27">
        <f t="shared" si="45"/>
        <v>0</v>
      </c>
      <c r="BF68" s="28">
        <f t="shared" si="46"/>
        <v>0</v>
      </c>
      <c r="BG68" s="134" t="s">
        <v>78</v>
      </c>
      <c r="BH68" s="135">
        <f t="shared" si="29"/>
        <v>0</v>
      </c>
      <c r="BI68" s="135">
        <f t="shared" si="29"/>
        <v>0</v>
      </c>
      <c r="BJ68" s="135">
        <f t="shared" si="29"/>
        <v>0</v>
      </c>
      <c r="BK68" s="136">
        <f t="shared" si="47"/>
        <v>0</v>
      </c>
      <c r="BL68" s="135">
        <f t="shared" si="48"/>
        <v>0</v>
      </c>
    </row>
    <row r="69" spans="3:64" x14ac:dyDescent="0.2">
      <c r="C69" s="25">
        <v>20</v>
      </c>
      <c r="D69" s="25" t="s">
        <v>35</v>
      </c>
      <c r="E69" s="26" t="s">
        <v>78</v>
      </c>
      <c r="F69" s="26"/>
      <c r="G69" s="26"/>
      <c r="H69" s="26"/>
      <c r="I69" s="27">
        <f t="shared" si="25"/>
        <v>0</v>
      </c>
      <c r="J69" s="26">
        <f t="shared" si="26"/>
        <v>0</v>
      </c>
      <c r="K69" s="26" t="s">
        <v>78</v>
      </c>
      <c r="L69" s="28">
        <v>20.34</v>
      </c>
      <c r="M69" s="26">
        <f t="shared" si="30"/>
        <v>20.34</v>
      </c>
      <c r="N69" s="28"/>
      <c r="O69" s="27"/>
      <c r="P69" s="28">
        <f t="shared" si="27"/>
        <v>20.34</v>
      </c>
      <c r="Q69" s="26" t="s">
        <v>78</v>
      </c>
      <c r="R69" s="28">
        <v>6.78</v>
      </c>
      <c r="S69" s="28">
        <f t="shared" si="31"/>
        <v>6.78</v>
      </c>
      <c r="T69" s="28"/>
      <c r="U69" s="27"/>
      <c r="V69" s="28">
        <f t="shared" si="32"/>
        <v>6.78</v>
      </c>
      <c r="W69" s="26" t="s">
        <v>78</v>
      </c>
      <c r="X69" s="28">
        <v>1.4</v>
      </c>
      <c r="Y69" s="28">
        <f t="shared" si="28"/>
        <v>1.4</v>
      </c>
      <c r="Z69" s="28"/>
      <c r="AA69" s="27">
        <f t="shared" si="33"/>
        <v>0</v>
      </c>
      <c r="AB69" s="28">
        <f t="shared" si="34"/>
        <v>1.4</v>
      </c>
      <c r="AC69" s="28"/>
      <c r="AD69" s="28"/>
      <c r="AE69" s="28"/>
      <c r="AF69" s="28"/>
      <c r="AG69" s="28"/>
      <c r="AH69" s="28"/>
      <c r="AI69" s="26" t="s">
        <v>78</v>
      </c>
      <c r="AJ69" s="28">
        <v>204.79</v>
      </c>
      <c r="AK69" s="28">
        <f t="shared" si="35"/>
        <v>204.79</v>
      </c>
      <c r="AL69" s="28">
        <v>3.2</v>
      </c>
      <c r="AM69" s="27">
        <f t="shared" si="36"/>
        <v>1.5625762976707849</v>
      </c>
      <c r="AN69" s="28">
        <f t="shared" si="37"/>
        <v>201.59</v>
      </c>
      <c r="AO69" s="26" t="s">
        <v>78</v>
      </c>
      <c r="AP69" s="28">
        <v>189.8</v>
      </c>
      <c r="AQ69" s="28">
        <f t="shared" si="38"/>
        <v>189.8</v>
      </c>
      <c r="AR69" s="28"/>
      <c r="AS69" s="27">
        <f t="shared" si="39"/>
        <v>0</v>
      </c>
      <c r="AT69" s="28">
        <f t="shared" si="40"/>
        <v>189.8</v>
      </c>
      <c r="AU69" s="26" t="s">
        <v>78</v>
      </c>
      <c r="AV69" s="28">
        <v>65.34</v>
      </c>
      <c r="AW69" s="28">
        <f t="shared" si="41"/>
        <v>65.34</v>
      </c>
      <c r="AX69" s="28">
        <v>3.57</v>
      </c>
      <c r="AY69" s="27">
        <f t="shared" si="42"/>
        <v>5.4637281910009179</v>
      </c>
      <c r="AZ69" s="28">
        <f t="shared" si="43"/>
        <v>61.77</v>
      </c>
      <c r="BA69" s="26" t="s">
        <v>78</v>
      </c>
      <c r="BB69" s="28">
        <v>60.09</v>
      </c>
      <c r="BC69" s="28">
        <f t="shared" si="44"/>
        <v>60.09</v>
      </c>
      <c r="BD69" s="28"/>
      <c r="BE69" s="27">
        <f t="shared" si="45"/>
        <v>0</v>
      </c>
      <c r="BF69" s="28">
        <f t="shared" si="46"/>
        <v>60.09</v>
      </c>
      <c r="BG69" s="134" t="s">
        <v>78</v>
      </c>
      <c r="BH69" s="135">
        <f t="shared" si="29"/>
        <v>548.54000000000008</v>
      </c>
      <c r="BI69" s="135">
        <f t="shared" si="29"/>
        <v>548.54000000000008</v>
      </c>
      <c r="BJ69" s="135">
        <f t="shared" si="29"/>
        <v>6.77</v>
      </c>
      <c r="BK69" s="136">
        <f t="shared" si="47"/>
        <v>1.2341852918656795</v>
      </c>
      <c r="BL69" s="135">
        <f t="shared" si="48"/>
        <v>541.7700000000001</v>
      </c>
    </row>
    <row r="70" spans="3:64" x14ac:dyDescent="0.2">
      <c r="C70" s="25">
        <v>21</v>
      </c>
      <c r="D70" s="25" t="s">
        <v>36</v>
      </c>
      <c r="E70" s="26" t="s">
        <v>78</v>
      </c>
      <c r="F70" s="26"/>
      <c r="G70" s="26"/>
      <c r="H70" s="26"/>
      <c r="I70" s="27">
        <f t="shared" si="25"/>
        <v>0</v>
      </c>
      <c r="J70" s="26">
        <f t="shared" si="26"/>
        <v>0</v>
      </c>
      <c r="K70" s="26" t="s">
        <v>78</v>
      </c>
      <c r="L70" s="28"/>
      <c r="M70" s="26">
        <f t="shared" si="30"/>
        <v>0</v>
      </c>
      <c r="N70" s="28"/>
      <c r="O70" s="27"/>
      <c r="P70" s="28">
        <f t="shared" si="27"/>
        <v>0</v>
      </c>
      <c r="Q70" s="26" t="s">
        <v>78</v>
      </c>
      <c r="R70" s="28"/>
      <c r="S70" s="28">
        <f t="shared" si="31"/>
        <v>0</v>
      </c>
      <c r="T70" s="28"/>
      <c r="U70" s="27"/>
      <c r="V70" s="28">
        <f t="shared" si="32"/>
        <v>0</v>
      </c>
      <c r="W70" s="26" t="s">
        <v>78</v>
      </c>
      <c r="X70" s="28"/>
      <c r="Y70" s="28">
        <f t="shared" si="28"/>
        <v>0</v>
      </c>
      <c r="Z70" s="28"/>
      <c r="AA70" s="27">
        <f t="shared" si="33"/>
        <v>0</v>
      </c>
      <c r="AB70" s="28">
        <f t="shared" si="34"/>
        <v>0</v>
      </c>
      <c r="AC70" s="28"/>
      <c r="AD70" s="28"/>
      <c r="AE70" s="28"/>
      <c r="AF70" s="28"/>
      <c r="AG70" s="28"/>
      <c r="AH70" s="28"/>
      <c r="AI70" s="26" t="s">
        <v>78</v>
      </c>
      <c r="AJ70" s="28"/>
      <c r="AK70" s="28">
        <f t="shared" si="35"/>
        <v>0</v>
      </c>
      <c r="AL70" s="28"/>
      <c r="AM70" s="27">
        <f t="shared" si="36"/>
        <v>0</v>
      </c>
      <c r="AN70" s="28">
        <f t="shared" si="37"/>
        <v>0</v>
      </c>
      <c r="AO70" s="26" t="s">
        <v>78</v>
      </c>
      <c r="AP70" s="28"/>
      <c r="AQ70" s="28">
        <f t="shared" si="38"/>
        <v>0</v>
      </c>
      <c r="AR70" s="28"/>
      <c r="AS70" s="27">
        <f t="shared" si="39"/>
        <v>0</v>
      </c>
      <c r="AT70" s="28">
        <f t="shared" si="40"/>
        <v>0</v>
      </c>
      <c r="AU70" s="26" t="s">
        <v>78</v>
      </c>
      <c r="AV70" s="28"/>
      <c r="AW70" s="28">
        <f t="shared" si="41"/>
        <v>0</v>
      </c>
      <c r="AX70" s="28"/>
      <c r="AY70" s="27">
        <f t="shared" si="42"/>
        <v>0</v>
      </c>
      <c r="AZ70" s="28">
        <f t="shared" si="43"/>
        <v>0</v>
      </c>
      <c r="BA70" s="26" t="s">
        <v>78</v>
      </c>
      <c r="BB70" s="28"/>
      <c r="BC70" s="28">
        <f t="shared" si="44"/>
        <v>0</v>
      </c>
      <c r="BD70" s="28"/>
      <c r="BE70" s="27">
        <f t="shared" si="45"/>
        <v>0</v>
      </c>
      <c r="BF70" s="28">
        <f t="shared" si="46"/>
        <v>0</v>
      </c>
      <c r="BG70" s="134" t="s">
        <v>78</v>
      </c>
      <c r="BH70" s="135">
        <f t="shared" si="29"/>
        <v>0</v>
      </c>
      <c r="BI70" s="135">
        <f t="shared" si="29"/>
        <v>0</v>
      </c>
      <c r="BJ70" s="135">
        <f t="shared" si="29"/>
        <v>0</v>
      </c>
      <c r="BK70" s="136">
        <f t="shared" si="47"/>
        <v>0</v>
      </c>
      <c r="BL70" s="135">
        <f t="shared" si="48"/>
        <v>0</v>
      </c>
    </row>
    <row r="71" spans="3:64" x14ac:dyDescent="0.2">
      <c r="C71" s="25">
        <v>22</v>
      </c>
      <c r="D71" s="25" t="s">
        <v>316</v>
      </c>
      <c r="E71" s="26" t="s">
        <v>78</v>
      </c>
      <c r="F71" s="26"/>
      <c r="G71" s="26"/>
      <c r="H71" s="26"/>
      <c r="I71" s="27">
        <f t="shared" si="25"/>
        <v>0</v>
      </c>
      <c r="J71" s="26">
        <f t="shared" si="26"/>
        <v>0</v>
      </c>
      <c r="K71" s="26" t="s">
        <v>78</v>
      </c>
      <c r="L71" s="28">
        <v>34.380000000000003</v>
      </c>
      <c r="M71" s="26">
        <f t="shared" si="30"/>
        <v>34.380000000000003</v>
      </c>
      <c r="N71" s="28"/>
      <c r="O71" s="27"/>
      <c r="P71" s="28">
        <f t="shared" si="27"/>
        <v>34.380000000000003</v>
      </c>
      <c r="Q71" s="26" t="s">
        <v>78</v>
      </c>
      <c r="R71" s="28">
        <v>11.46</v>
      </c>
      <c r="S71" s="28">
        <f t="shared" si="31"/>
        <v>11.46</v>
      </c>
      <c r="T71" s="28"/>
      <c r="U71" s="27"/>
      <c r="V71" s="28">
        <f t="shared" si="32"/>
        <v>11.46</v>
      </c>
      <c r="W71" s="26" t="s">
        <v>78</v>
      </c>
      <c r="X71" s="28">
        <v>2.6</v>
      </c>
      <c r="Y71" s="28">
        <f t="shared" si="28"/>
        <v>2.6</v>
      </c>
      <c r="Z71" s="28"/>
      <c r="AA71" s="27">
        <f t="shared" si="33"/>
        <v>0</v>
      </c>
      <c r="AB71" s="28">
        <f t="shared" si="34"/>
        <v>2.6</v>
      </c>
      <c r="AC71" s="28"/>
      <c r="AD71" s="28"/>
      <c r="AE71" s="28"/>
      <c r="AF71" s="28"/>
      <c r="AG71" s="28"/>
      <c r="AH71" s="28"/>
      <c r="AI71" s="26" t="s">
        <v>78</v>
      </c>
      <c r="AJ71" s="28"/>
      <c r="AK71" s="28">
        <f t="shared" si="35"/>
        <v>0</v>
      </c>
      <c r="AL71" s="28"/>
      <c r="AM71" s="27"/>
      <c r="AN71" s="28"/>
      <c r="AO71" s="26"/>
      <c r="AP71" s="28"/>
      <c r="AQ71" s="28"/>
      <c r="AR71" s="28"/>
      <c r="AS71" s="27"/>
      <c r="AT71" s="28"/>
      <c r="AU71" s="26"/>
      <c r="AV71" s="28"/>
      <c r="AW71" s="28"/>
      <c r="AX71" s="28"/>
      <c r="AY71" s="27"/>
      <c r="AZ71" s="28"/>
      <c r="BA71" s="26"/>
      <c r="BB71" s="28"/>
      <c r="BC71" s="28"/>
      <c r="BD71" s="28"/>
      <c r="BE71" s="27"/>
      <c r="BF71" s="28"/>
      <c r="BG71" s="134" t="s">
        <v>78</v>
      </c>
      <c r="BH71" s="135">
        <f t="shared" si="29"/>
        <v>48.440000000000005</v>
      </c>
      <c r="BI71" s="135">
        <f t="shared" si="29"/>
        <v>48.440000000000005</v>
      </c>
      <c r="BJ71" s="135">
        <f t="shared" si="29"/>
        <v>0</v>
      </c>
      <c r="BK71" s="136">
        <f t="shared" si="47"/>
        <v>0</v>
      </c>
      <c r="BL71" s="135">
        <f t="shared" si="48"/>
        <v>48.440000000000005</v>
      </c>
    </row>
    <row r="72" spans="3:64" x14ac:dyDescent="0.2">
      <c r="C72" s="25">
        <v>23</v>
      </c>
      <c r="D72" s="25" t="s">
        <v>38</v>
      </c>
      <c r="E72" s="26" t="s">
        <v>78</v>
      </c>
      <c r="F72" s="26"/>
      <c r="G72" s="26"/>
      <c r="H72" s="26"/>
      <c r="I72" s="27">
        <f t="shared" si="25"/>
        <v>0</v>
      </c>
      <c r="J72" s="26">
        <f t="shared" si="26"/>
        <v>0</v>
      </c>
      <c r="K72" s="26" t="s">
        <v>78</v>
      </c>
      <c r="L72" s="28">
        <v>15.21</v>
      </c>
      <c r="M72" s="26">
        <f t="shared" si="30"/>
        <v>15.21</v>
      </c>
      <c r="N72" s="28"/>
      <c r="O72" s="27"/>
      <c r="P72" s="28">
        <f t="shared" si="27"/>
        <v>15.21</v>
      </c>
      <c r="Q72" s="26" t="s">
        <v>78</v>
      </c>
      <c r="R72" s="28">
        <v>5.07</v>
      </c>
      <c r="S72" s="28">
        <f t="shared" si="31"/>
        <v>5.07</v>
      </c>
      <c r="T72" s="28">
        <v>0.37</v>
      </c>
      <c r="U72" s="27"/>
      <c r="V72" s="28">
        <f t="shared" si="32"/>
        <v>4.7</v>
      </c>
      <c r="W72" s="26" t="s">
        <v>78</v>
      </c>
      <c r="X72" s="28">
        <v>1</v>
      </c>
      <c r="Y72" s="28">
        <f t="shared" si="28"/>
        <v>1</v>
      </c>
      <c r="Z72" s="28"/>
      <c r="AA72" s="27">
        <f t="shared" si="33"/>
        <v>0</v>
      </c>
      <c r="AB72" s="28">
        <f t="shared" si="34"/>
        <v>1</v>
      </c>
      <c r="AC72" s="28"/>
      <c r="AD72" s="28"/>
      <c r="AE72" s="28"/>
      <c r="AF72" s="28"/>
      <c r="AG72" s="28"/>
      <c r="AH72" s="28"/>
      <c r="AI72" s="26" t="s">
        <v>78</v>
      </c>
      <c r="AJ72" s="28">
        <v>159.328</v>
      </c>
      <c r="AK72" s="28">
        <f t="shared" si="35"/>
        <v>159.328</v>
      </c>
      <c r="AL72" s="28">
        <v>13</v>
      </c>
      <c r="AM72" s="27">
        <f t="shared" si="36"/>
        <v>8.1592689295039165</v>
      </c>
      <c r="AN72" s="28">
        <f t="shared" si="37"/>
        <v>146.328</v>
      </c>
      <c r="AO72" s="26" t="s">
        <v>78</v>
      </c>
      <c r="AP72" s="28">
        <v>147.238</v>
      </c>
      <c r="AQ72" s="28">
        <f t="shared" si="38"/>
        <v>147.238</v>
      </c>
      <c r="AR72" s="28">
        <v>9.5500000000000007</v>
      </c>
      <c r="AS72" s="27">
        <f t="shared" si="39"/>
        <v>6.4860973390021597</v>
      </c>
      <c r="AT72" s="28">
        <f t="shared" si="40"/>
        <v>137.68799999999999</v>
      </c>
      <c r="AU72" s="26" t="s">
        <v>78</v>
      </c>
      <c r="AV72" s="28">
        <v>50.61</v>
      </c>
      <c r="AW72" s="28">
        <f t="shared" si="41"/>
        <v>50.61</v>
      </c>
      <c r="AX72" s="28"/>
      <c r="AY72" s="27">
        <f t="shared" si="42"/>
        <v>0</v>
      </c>
      <c r="AZ72" s="28">
        <f t="shared" si="43"/>
        <v>50.61</v>
      </c>
      <c r="BA72" s="26" t="s">
        <v>78</v>
      </c>
      <c r="BB72" s="28">
        <v>46.732999999999997</v>
      </c>
      <c r="BC72" s="28">
        <f t="shared" si="44"/>
        <v>46.732999999999997</v>
      </c>
      <c r="BD72" s="28">
        <v>7.1</v>
      </c>
      <c r="BE72" s="27">
        <f t="shared" si="45"/>
        <v>15.192690390088377</v>
      </c>
      <c r="BF72" s="28">
        <f t="shared" si="46"/>
        <v>39.632999999999996</v>
      </c>
      <c r="BG72" s="134" t="s">
        <v>78</v>
      </c>
      <c r="BH72" s="135">
        <f t="shared" si="29"/>
        <v>425.18900000000002</v>
      </c>
      <c r="BI72" s="135">
        <f t="shared" si="29"/>
        <v>425.18900000000002</v>
      </c>
      <c r="BJ72" s="135">
        <f t="shared" si="29"/>
        <v>30.020000000000003</v>
      </c>
      <c r="BK72" s="136">
        <f t="shared" si="47"/>
        <v>7.0603896149712257</v>
      </c>
      <c r="BL72" s="135">
        <f t="shared" si="48"/>
        <v>395.16900000000004</v>
      </c>
    </row>
    <row r="73" spans="3:64" x14ac:dyDescent="0.2">
      <c r="C73" s="25">
        <v>24</v>
      </c>
      <c r="D73" s="25" t="s">
        <v>39</v>
      </c>
      <c r="E73" s="26" t="s">
        <v>78</v>
      </c>
      <c r="F73" s="26"/>
      <c r="G73" s="26"/>
      <c r="H73" s="26"/>
      <c r="I73" s="27">
        <f t="shared" si="25"/>
        <v>0</v>
      </c>
      <c r="J73" s="26">
        <f t="shared" si="26"/>
        <v>0</v>
      </c>
      <c r="K73" s="26" t="s">
        <v>78</v>
      </c>
      <c r="L73" s="28"/>
      <c r="M73" s="26">
        <f t="shared" si="30"/>
        <v>0</v>
      </c>
      <c r="N73" s="28"/>
      <c r="O73" s="27"/>
      <c r="P73" s="28">
        <f t="shared" si="27"/>
        <v>0</v>
      </c>
      <c r="Q73" s="26" t="s">
        <v>78</v>
      </c>
      <c r="R73" s="28"/>
      <c r="S73" s="28">
        <f t="shared" si="31"/>
        <v>0</v>
      </c>
      <c r="T73" s="28"/>
      <c r="U73" s="27"/>
      <c r="V73" s="28">
        <f t="shared" si="32"/>
        <v>0</v>
      </c>
      <c r="W73" s="26" t="s">
        <v>78</v>
      </c>
      <c r="X73" s="28"/>
      <c r="Y73" s="28">
        <f t="shared" si="28"/>
        <v>0</v>
      </c>
      <c r="Z73" s="28"/>
      <c r="AA73" s="27">
        <f t="shared" si="33"/>
        <v>0</v>
      </c>
      <c r="AB73" s="28">
        <f t="shared" si="34"/>
        <v>0</v>
      </c>
      <c r="AC73" s="28"/>
      <c r="AD73" s="28"/>
      <c r="AE73" s="28"/>
      <c r="AF73" s="28"/>
      <c r="AG73" s="28"/>
      <c r="AH73" s="28"/>
      <c r="AI73" s="26" t="s">
        <v>78</v>
      </c>
      <c r="AJ73" s="28"/>
      <c r="AK73" s="28">
        <f t="shared" si="35"/>
        <v>0</v>
      </c>
      <c r="AL73" s="28"/>
      <c r="AM73" s="27">
        <f t="shared" si="36"/>
        <v>0</v>
      </c>
      <c r="AN73" s="28">
        <f t="shared" si="37"/>
        <v>0</v>
      </c>
      <c r="AO73" s="26" t="s">
        <v>78</v>
      </c>
      <c r="AP73" s="28"/>
      <c r="AQ73" s="28">
        <f t="shared" si="38"/>
        <v>0</v>
      </c>
      <c r="AR73" s="28"/>
      <c r="AS73" s="27">
        <f t="shared" si="39"/>
        <v>0</v>
      </c>
      <c r="AT73" s="28">
        <f t="shared" si="40"/>
        <v>0</v>
      </c>
      <c r="AU73" s="26" t="s">
        <v>78</v>
      </c>
      <c r="AV73" s="28"/>
      <c r="AW73" s="28">
        <f t="shared" si="41"/>
        <v>0</v>
      </c>
      <c r="AX73" s="28"/>
      <c r="AY73" s="27">
        <f t="shared" si="42"/>
        <v>0</v>
      </c>
      <c r="AZ73" s="28">
        <f t="shared" si="43"/>
        <v>0</v>
      </c>
      <c r="BA73" s="26" t="s">
        <v>78</v>
      </c>
      <c r="BB73" s="28"/>
      <c r="BC73" s="28">
        <f t="shared" si="44"/>
        <v>0</v>
      </c>
      <c r="BD73" s="28"/>
      <c r="BE73" s="27">
        <f t="shared" si="45"/>
        <v>0</v>
      </c>
      <c r="BF73" s="28">
        <f t="shared" si="46"/>
        <v>0</v>
      </c>
      <c r="BG73" s="134" t="s">
        <v>78</v>
      </c>
      <c r="BH73" s="135">
        <f t="shared" si="29"/>
        <v>0</v>
      </c>
      <c r="BI73" s="135">
        <f t="shared" si="29"/>
        <v>0</v>
      </c>
      <c r="BJ73" s="135">
        <f t="shared" si="29"/>
        <v>0</v>
      </c>
      <c r="BK73" s="136">
        <f t="shared" si="47"/>
        <v>0</v>
      </c>
      <c r="BL73" s="135">
        <f t="shared" si="48"/>
        <v>0</v>
      </c>
    </row>
    <row r="74" spans="3:64" x14ac:dyDescent="0.2">
      <c r="C74" s="25">
        <v>25</v>
      </c>
      <c r="D74" s="25" t="s">
        <v>40</v>
      </c>
      <c r="E74" s="26" t="s">
        <v>78</v>
      </c>
      <c r="F74" s="26"/>
      <c r="G74" s="26"/>
      <c r="H74" s="26"/>
      <c r="I74" s="27">
        <f t="shared" si="25"/>
        <v>0</v>
      </c>
      <c r="J74" s="26">
        <f t="shared" si="26"/>
        <v>0</v>
      </c>
      <c r="K74" s="26" t="s">
        <v>78</v>
      </c>
      <c r="L74" s="28">
        <v>16.11</v>
      </c>
      <c r="M74" s="26">
        <f t="shared" si="30"/>
        <v>16.11</v>
      </c>
      <c r="N74" s="28"/>
      <c r="O74" s="27"/>
      <c r="P74" s="28">
        <f t="shared" si="27"/>
        <v>16.11</v>
      </c>
      <c r="Q74" s="26" t="s">
        <v>78</v>
      </c>
      <c r="R74" s="28">
        <v>5.37</v>
      </c>
      <c r="S74" s="28">
        <f t="shared" si="31"/>
        <v>5.37</v>
      </c>
      <c r="T74" s="28">
        <v>1.02</v>
      </c>
      <c r="U74" s="27"/>
      <c r="V74" s="28">
        <f t="shared" si="32"/>
        <v>4.3499999999999996</v>
      </c>
      <c r="W74" s="26" t="s">
        <v>78</v>
      </c>
      <c r="X74" s="28">
        <v>0.8</v>
      </c>
      <c r="Y74" s="28">
        <f t="shared" si="28"/>
        <v>0.8</v>
      </c>
      <c r="Z74" s="28">
        <v>0.1</v>
      </c>
      <c r="AA74" s="27">
        <f t="shared" si="33"/>
        <v>12.5</v>
      </c>
      <c r="AB74" s="28">
        <f t="shared" si="34"/>
        <v>0.70000000000000007</v>
      </c>
      <c r="AC74" s="28"/>
      <c r="AD74" s="28"/>
      <c r="AE74" s="28"/>
      <c r="AF74" s="28"/>
      <c r="AG74" s="28"/>
      <c r="AH74" s="28"/>
      <c r="AI74" s="26" t="s">
        <v>78</v>
      </c>
      <c r="AJ74" s="28">
        <v>163.31</v>
      </c>
      <c r="AK74" s="28">
        <f t="shared" si="35"/>
        <v>163.31</v>
      </c>
      <c r="AL74" s="28">
        <v>36.270000000000003</v>
      </c>
      <c r="AM74" s="27">
        <f t="shared" si="36"/>
        <v>22.209295205437513</v>
      </c>
      <c r="AN74" s="28">
        <f t="shared" si="37"/>
        <v>127.03999999999999</v>
      </c>
      <c r="AO74" s="26" t="s">
        <v>78</v>
      </c>
      <c r="AP74" s="28">
        <v>151.28</v>
      </c>
      <c r="AQ74" s="28">
        <f t="shared" si="38"/>
        <v>151.28</v>
      </c>
      <c r="AR74" s="28">
        <v>7</v>
      </c>
      <c r="AS74" s="27">
        <f t="shared" si="39"/>
        <v>4.6271813855103119</v>
      </c>
      <c r="AT74" s="28">
        <f t="shared" si="40"/>
        <v>144.28</v>
      </c>
      <c r="AU74" s="26" t="s">
        <v>78</v>
      </c>
      <c r="AV74" s="28"/>
      <c r="AW74" s="28">
        <f t="shared" si="41"/>
        <v>0</v>
      </c>
      <c r="AX74" s="28"/>
      <c r="AY74" s="27">
        <f t="shared" si="42"/>
        <v>0</v>
      </c>
      <c r="AZ74" s="28">
        <f t="shared" si="43"/>
        <v>0</v>
      </c>
      <c r="BA74" s="26" t="s">
        <v>78</v>
      </c>
      <c r="BB74" s="28"/>
      <c r="BC74" s="28">
        <f t="shared" si="44"/>
        <v>0</v>
      </c>
      <c r="BD74" s="28"/>
      <c r="BE74" s="27">
        <f t="shared" si="45"/>
        <v>0</v>
      </c>
      <c r="BF74" s="28">
        <f t="shared" si="46"/>
        <v>0</v>
      </c>
      <c r="BG74" s="134" t="s">
        <v>78</v>
      </c>
      <c r="BH74" s="135">
        <f t="shared" si="29"/>
        <v>336.87</v>
      </c>
      <c r="BI74" s="135">
        <f t="shared" si="29"/>
        <v>336.87</v>
      </c>
      <c r="BJ74" s="135">
        <f t="shared" si="29"/>
        <v>44.39</v>
      </c>
      <c r="BK74" s="136">
        <f t="shared" si="47"/>
        <v>13.17719001395197</v>
      </c>
      <c r="BL74" s="135">
        <f t="shared" si="48"/>
        <v>292.48</v>
      </c>
    </row>
    <row r="75" spans="3:64" x14ac:dyDescent="0.2">
      <c r="C75" s="25">
        <v>26</v>
      </c>
      <c r="D75" s="25" t="s">
        <v>41</v>
      </c>
      <c r="E75" s="26" t="s">
        <v>78</v>
      </c>
      <c r="F75" s="26"/>
      <c r="G75" s="26"/>
      <c r="H75" s="26"/>
      <c r="I75" s="27">
        <f t="shared" si="25"/>
        <v>0</v>
      </c>
      <c r="J75" s="26">
        <f t="shared" si="26"/>
        <v>0</v>
      </c>
      <c r="K75" s="26" t="s">
        <v>78</v>
      </c>
      <c r="L75" s="28"/>
      <c r="M75" s="26">
        <f t="shared" si="30"/>
        <v>0</v>
      </c>
      <c r="N75" s="28"/>
      <c r="O75" s="27"/>
      <c r="P75" s="28">
        <f t="shared" si="27"/>
        <v>0</v>
      </c>
      <c r="Q75" s="26" t="s">
        <v>78</v>
      </c>
      <c r="R75" s="28"/>
      <c r="S75" s="28">
        <f t="shared" si="31"/>
        <v>0</v>
      </c>
      <c r="T75" s="28"/>
      <c r="U75" s="27"/>
      <c r="V75" s="28">
        <f t="shared" si="32"/>
        <v>0</v>
      </c>
      <c r="W75" s="26" t="s">
        <v>78</v>
      </c>
      <c r="X75" s="28"/>
      <c r="Y75" s="28">
        <f t="shared" si="28"/>
        <v>0</v>
      </c>
      <c r="Z75" s="28"/>
      <c r="AA75" s="27">
        <f t="shared" si="33"/>
        <v>0</v>
      </c>
      <c r="AB75" s="28">
        <f t="shared" si="34"/>
        <v>0</v>
      </c>
      <c r="AC75" s="28"/>
      <c r="AD75" s="28"/>
      <c r="AE75" s="28"/>
      <c r="AF75" s="28"/>
      <c r="AG75" s="28"/>
      <c r="AH75" s="28"/>
      <c r="AI75" s="26" t="s">
        <v>78</v>
      </c>
      <c r="AJ75" s="28"/>
      <c r="AK75" s="28">
        <f t="shared" si="35"/>
        <v>0</v>
      </c>
      <c r="AL75" s="28"/>
      <c r="AM75" s="27">
        <f t="shared" si="36"/>
        <v>0</v>
      </c>
      <c r="AN75" s="28">
        <f t="shared" si="37"/>
        <v>0</v>
      </c>
      <c r="AO75" s="26" t="s">
        <v>78</v>
      </c>
      <c r="AP75" s="28"/>
      <c r="AQ75" s="28">
        <f t="shared" si="38"/>
        <v>0</v>
      </c>
      <c r="AR75" s="28"/>
      <c r="AS75" s="27">
        <f t="shared" si="39"/>
        <v>0</v>
      </c>
      <c r="AT75" s="28">
        <f t="shared" si="40"/>
        <v>0</v>
      </c>
      <c r="AU75" s="26" t="s">
        <v>78</v>
      </c>
      <c r="AV75" s="28"/>
      <c r="AW75" s="28">
        <f t="shared" si="41"/>
        <v>0</v>
      </c>
      <c r="AX75" s="28"/>
      <c r="AY75" s="27">
        <f t="shared" si="42"/>
        <v>0</v>
      </c>
      <c r="AZ75" s="28">
        <f t="shared" si="43"/>
        <v>0</v>
      </c>
      <c r="BA75" s="26" t="s">
        <v>78</v>
      </c>
      <c r="BB75" s="28"/>
      <c r="BC75" s="28">
        <f t="shared" si="44"/>
        <v>0</v>
      </c>
      <c r="BD75" s="28"/>
      <c r="BE75" s="27">
        <f t="shared" si="45"/>
        <v>0</v>
      </c>
      <c r="BF75" s="28">
        <f t="shared" si="46"/>
        <v>0</v>
      </c>
      <c r="BG75" s="134" t="s">
        <v>78</v>
      </c>
      <c r="BH75" s="135">
        <f t="shared" si="29"/>
        <v>0</v>
      </c>
      <c r="BI75" s="135">
        <f t="shared" si="29"/>
        <v>0</v>
      </c>
      <c r="BJ75" s="135">
        <f t="shared" si="29"/>
        <v>0</v>
      </c>
      <c r="BK75" s="136">
        <f t="shared" si="47"/>
        <v>0</v>
      </c>
      <c r="BL75" s="135">
        <f t="shared" si="48"/>
        <v>0</v>
      </c>
    </row>
    <row r="76" spans="3:64" x14ac:dyDescent="0.2">
      <c r="C76" s="25">
        <v>27</v>
      </c>
      <c r="D76" s="25" t="s">
        <v>42</v>
      </c>
      <c r="E76" s="26" t="s">
        <v>78</v>
      </c>
      <c r="F76" s="26"/>
      <c r="G76" s="26"/>
      <c r="H76" s="26"/>
      <c r="I76" s="27">
        <f t="shared" si="25"/>
        <v>0</v>
      </c>
      <c r="J76" s="26">
        <f t="shared" si="26"/>
        <v>0</v>
      </c>
      <c r="K76" s="26" t="s">
        <v>78</v>
      </c>
      <c r="L76" s="28">
        <v>15.39</v>
      </c>
      <c r="M76" s="26">
        <f t="shared" si="30"/>
        <v>15.39</v>
      </c>
      <c r="N76" s="28"/>
      <c r="O76" s="27"/>
      <c r="P76" s="28">
        <f t="shared" si="27"/>
        <v>15.39</v>
      </c>
      <c r="Q76" s="26" t="s">
        <v>78</v>
      </c>
      <c r="R76" s="28">
        <v>5.13</v>
      </c>
      <c r="S76" s="28">
        <f t="shared" si="31"/>
        <v>5.13</v>
      </c>
      <c r="T76" s="28"/>
      <c r="U76" s="27"/>
      <c r="V76" s="28">
        <f t="shared" si="32"/>
        <v>5.13</v>
      </c>
      <c r="W76" s="26" t="s">
        <v>78</v>
      </c>
      <c r="X76" s="28">
        <v>1.1000000000000001</v>
      </c>
      <c r="Y76" s="28">
        <f t="shared" si="28"/>
        <v>1.1000000000000001</v>
      </c>
      <c r="Z76" s="28"/>
      <c r="AA76" s="27">
        <f t="shared" si="33"/>
        <v>0</v>
      </c>
      <c r="AB76" s="28">
        <f t="shared" si="34"/>
        <v>1.1000000000000001</v>
      </c>
      <c r="AC76" s="28"/>
      <c r="AD76" s="28"/>
      <c r="AE76" s="28"/>
      <c r="AF76" s="28"/>
      <c r="AG76" s="28"/>
      <c r="AH76" s="28"/>
      <c r="AI76" s="26" t="s">
        <v>78</v>
      </c>
      <c r="AJ76" s="28"/>
      <c r="AK76" s="28">
        <f t="shared" si="35"/>
        <v>0</v>
      </c>
      <c r="AL76" s="28"/>
      <c r="AM76" s="27">
        <f t="shared" si="36"/>
        <v>0</v>
      </c>
      <c r="AN76" s="28">
        <f t="shared" si="37"/>
        <v>0</v>
      </c>
      <c r="AO76" s="26" t="s">
        <v>78</v>
      </c>
      <c r="AP76" s="28"/>
      <c r="AQ76" s="28">
        <f t="shared" si="38"/>
        <v>0</v>
      </c>
      <c r="AR76" s="28"/>
      <c r="AS76" s="27">
        <f t="shared" si="39"/>
        <v>0</v>
      </c>
      <c r="AT76" s="28">
        <f t="shared" si="40"/>
        <v>0</v>
      </c>
      <c r="AU76" s="26" t="s">
        <v>78</v>
      </c>
      <c r="AV76" s="28"/>
      <c r="AW76" s="28">
        <f t="shared" si="41"/>
        <v>0</v>
      </c>
      <c r="AX76" s="28"/>
      <c r="AY76" s="27">
        <f t="shared" si="42"/>
        <v>0</v>
      </c>
      <c r="AZ76" s="28">
        <f t="shared" si="43"/>
        <v>0</v>
      </c>
      <c r="BA76" s="26" t="s">
        <v>78</v>
      </c>
      <c r="BB76" s="28"/>
      <c r="BC76" s="28">
        <f t="shared" si="44"/>
        <v>0</v>
      </c>
      <c r="BD76" s="28"/>
      <c r="BE76" s="27">
        <f t="shared" si="45"/>
        <v>0</v>
      </c>
      <c r="BF76" s="28">
        <f t="shared" si="46"/>
        <v>0</v>
      </c>
      <c r="BG76" s="134" t="s">
        <v>78</v>
      </c>
      <c r="BH76" s="135">
        <f t="shared" si="29"/>
        <v>21.62</v>
      </c>
      <c r="BI76" s="135">
        <f t="shared" si="29"/>
        <v>21.62</v>
      </c>
      <c r="BJ76" s="135">
        <f t="shared" si="29"/>
        <v>0</v>
      </c>
      <c r="BK76" s="136">
        <f t="shared" si="47"/>
        <v>0</v>
      </c>
      <c r="BL76" s="135">
        <f t="shared" si="48"/>
        <v>21.62</v>
      </c>
    </row>
    <row r="77" spans="3:64" x14ac:dyDescent="0.2">
      <c r="C77" s="25">
        <v>28</v>
      </c>
      <c r="D77" s="25" t="s">
        <v>43</v>
      </c>
      <c r="E77" s="26" t="s">
        <v>78</v>
      </c>
      <c r="F77" s="26"/>
      <c r="G77" s="26"/>
      <c r="H77" s="26"/>
      <c r="I77" s="27">
        <f t="shared" si="25"/>
        <v>0</v>
      </c>
      <c r="J77" s="26">
        <f t="shared" si="26"/>
        <v>0</v>
      </c>
      <c r="K77" s="26" t="s">
        <v>78</v>
      </c>
      <c r="L77" s="28">
        <v>13.32</v>
      </c>
      <c r="M77" s="26">
        <f t="shared" si="30"/>
        <v>13.32</v>
      </c>
      <c r="N77" s="28"/>
      <c r="O77" s="27"/>
      <c r="P77" s="28">
        <f t="shared" si="27"/>
        <v>13.32</v>
      </c>
      <c r="Q77" s="26" t="s">
        <v>78</v>
      </c>
      <c r="R77" s="28">
        <v>4.4400000000000004</v>
      </c>
      <c r="S77" s="28">
        <f t="shared" si="31"/>
        <v>4.4400000000000004</v>
      </c>
      <c r="T77" s="28"/>
      <c r="U77" s="27"/>
      <c r="V77" s="28">
        <f t="shared" si="32"/>
        <v>4.4400000000000004</v>
      </c>
      <c r="W77" s="26" t="s">
        <v>78</v>
      </c>
      <c r="X77" s="28">
        <v>0.9</v>
      </c>
      <c r="Y77" s="28">
        <f t="shared" si="28"/>
        <v>0.9</v>
      </c>
      <c r="Z77" s="28"/>
      <c r="AA77" s="27">
        <f t="shared" si="33"/>
        <v>0</v>
      </c>
      <c r="AB77" s="28">
        <f t="shared" si="34"/>
        <v>0.9</v>
      </c>
      <c r="AC77" s="28"/>
      <c r="AD77" s="28"/>
      <c r="AE77" s="28"/>
      <c r="AF77" s="28"/>
      <c r="AG77" s="28"/>
      <c r="AH77" s="28"/>
      <c r="AI77" s="26" t="s">
        <v>78</v>
      </c>
      <c r="AJ77" s="28">
        <v>134.58000000000001</v>
      </c>
      <c r="AK77" s="28">
        <f t="shared" si="35"/>
        <v>134.58000000000001</v>
      </c>
      <c r="AL77" s="28"/>
      <c r="AM77" s="27">
        <f t="shared" si="36"/>
        <v>0</v>
      </c>
      <c r="AN77" s="28">
        <f t="shared" si="37"/>
        <v>134.58000000000001</v>
      </c>
      <c r="AO77" s="26" t="s">
        <v>78</v>
      </c>
      <c r="AP77" s="28">
        <v>124.7</v>
      </c>
      <c r="AQ77" s="28">
        <f t="shared" si="38"/>
        <v>124.7</v>
      </c>
      <c r="AR77" s="28"/>
      <c r="AS77" s="27">
        <f t="shared" si="39"/>
        <v>0</v>
      </c>
      <c r="AT77" s="28">
        <f t="shared" si="40"/>
        <v>124.7</v>
      </c>
      <c r="AU77" s="26" t="s">
        <v>78</v>
      </c>
      <c r="AV77" s="28">
        <v>15.75</v>
      </c>
      <c r="AW77" s="28">
        <f t="shared" si="41"/>
        <v>15.75</v>
      </c>
      <c r="AX77" s="28"/>
      <c r="AY77" s="27">
        <f t="shared" si="42"/>
        <v>0</v>
      </c>
      <c r="AZ77" s="28">
        <f t="shared" si="43"/>
        <v>15.75</v>
      </c>
      <c r="BA77" s="26" t="s">
        <v>78</v>
      </c>
      <c r="BB77" s="28">
        <v>14.48</v>
      </c>
      <c r="BC77" s="28">
        <f t="shared" si="44"/>
        <v>14.48</v>
      </c>
      <c r="BD77" s="28"/>
      <c r="BE77" s="27">
        <f t="shared" si="45"/>
        <v>0</v>
      </c>
      <c r="BF77" s="28">
        <f t="shared" si="46"/>
        <v>14.48</v>
      </c>
      <c r="BG77" s="134" t="s">
        <v>78</v>
      </c>
      <c r="BH77" s="135">
        <f t="shared" si="29"/>
        <v>308.17</v>
      </c>
      <c r="BI77" s="135">
        <f t="shared" si="29"/>
        <v>308.17</v>
      </c>
      <c r="BJ77" s="135">
        <f t="shared" si="29"/>
        <v>0</v>
      </c>
      <c r="BK77" s="136">
        <f t="shared" si="47"/>
        <v>0</v>
      </c>
      <c r="BL77" s="135">
        <f t="shared" si="48"/>
        <v>308.17</v>
      </c>
    </row>
    <row r="78" spans="3:64" x14ac:dyDescent="0.2">
      <c r="C78" s="25">
        <v>29</v>
      </c>
      <c r="D78" s="25" t="s">
        <v>44</v>
      </c>
      <c r="E78" s="26" t="s">
        <v>78</v>
      </c>
      <c r="F78" s="26"/>
      <c r="G78" s="26"/>
      <c r="H78" s="26"/>
      <c r="I78" s="27">
        <f t="shared" si="25"/>
        <v>0</v>
      </c>
      <c r="J78" s="26">
        <f t="shared" si="26"/>
        <v>0</v>
      </c>
      <c r="K78" s="26" t="s">
        <v>78</v>
      </c>
      <c r="L78" s="28">
        <v>8.64</v>
      </c>
      <c r="M78" s="26">
        <f t="shared" si="30"/>
        <v>8.64</v>
      </c>
      <c r="N78" s="28"/>
      <c r="O78" s="27"/>
      <c r="P78" s="28">
        <f t="shared" si="27"/>
        <v>8.64</v>
      </c>
      <c r="Q78" s="26" t="s">
        <v>78</v>
      </c>
      <c r="R78" s="28">
        <v>2.88</v>
      </c>
      <c r="S78" s="28">
        <f t="shared" si="31"/>
        <v>2.88</v>
      </c>
      <c r="T78" s="28"/>
      <c r="U78" s="27"/>
      <c r="V78" s="28">
        <f t="shared" si="32"/>
        <v>2.88</v>
      </c>
      <c r="W78" s="26" t="s">
        <v>78</v>
      </c>
      <c r="X78" s="28">
        <v>0.6</v>
      </c>
      <c r="Y78" s="28">
        <f t="shared" si="28"/>
        <v>0.6</v>
      </c>
      <c r="Z78" s="28"/>
      <c r="AA78" s="27">
        <f t="shared" si="33"/>
        <v>0</v>
      </c>
      <c r="AB78" s="28">
        <f t="shared" si="34"/>
        <v>0.6</v>
      </c>
      <c r="AC78" s="28"/>
      <c r="AD78" s="28"/>
      <c r="AE78" s="28"/>
      <c r="AF78" s="28"/>
      <c r="AG78" s="28"/>
      <c r="AH78" s="28"/>
      <c r="AI78" s="26" t="s">
        <v>78</v>
      </c>
      <c r="AJ78" s="28"/>
      <c r="AK78" s="28">
        <f t="shared" si="35"/>
        <v>0</v>
      </c>
      <c r="AL78" s="28"/>
      <c r="AM78" s="27">
        <f t="shared" si="36"/>
        <v>0</v>
      </c>
      <c r="AN78" s="28">
        <f t="shared" si="37"/>
        <v>0</v>
      </c>
      <c r="AO78" s="26" t="s">
        <v>78</v>
      </c>
      <c r="AP78" s="28"/>
      <c r="AQ78" s="28">
        <f t="shared" si="38"/>
        <v>0</v>
      </c>
      <c r="AR78" s="28"/>
      <c r="AS78" s="27">
        <f t="shared" si="39"/>
        <v>0</v>
      </c>
      <c r="AT78" s="28">
        <f t="shared" si="40"/>
        <v>0</v>
      </c>
      <c r="AU78" s="26" t="s">
        <v>78</v>
      </c>
      <c r="AV78" s="28"/>
      <c r="AW78" s="28">
        <f t="shared" si="41"/>
        <v>0</v>
      </c>
      <c r="AX78" s="28"/>
      <c r="AY78" s="27">
        <f t="shared" si="42"/>
        <v>0</v>
      </c>
      <c r="AZ78" s="28">
        <f t="shared" si="43"/>
        <v>0</v>
      </c>
      <c r="BA78" s="26" t="s">
        <v>78</v>
      </c>
      <c r="BB78" s="28"/>
      <c r="BC78" s="28">
        <f t="shared" si="44"/>
        <v>0</v>
      </c>
      <c r="BD78" s="28"/>
      <c r="BE78" s="27">
        <f t="shared" si="45"/>
        <v>0</v>
      </c>
      <c r="BF78" s="28">
        <f t="shared" si="46"/>
        <v>0</v>
      </c>
      <c r="BG78" s="134" t="s">
        <v>78</v>
      </c>
      <c r="BH78" s="135">
        <f t="shared" si="29"/>
        <v>12.12</v>
      </c>
      <c r="BI78" s="135">
        <f t="shared" si="29"/>
        <v>12.12</v>
      </c>
      <c r="BJ78" s="135">
        <f t="shared" si="29"/>
        <v>0</v>
      </c>
      <c r="BK78" s="136">
        <f t="shared" si="47"/>
        <v>0</v>
      </c>
      <c r="BL78" s="135">
        <f t="shared" si="48"/>
        <v>12.12</v>
      </c>
    </row>
    <row r="79" spans="3:64" x14ac:dyDescent="0.2">
      <c r="C79" s="25">
        <v>30</v>
      </c>
      <c r="D79" s="25" t="s">
        <v>45</v>
      </c>
      <c r="E79" s="26" t="s">
        <v>78</v>
      </c>
      <c r="F79" s="26"/>
      <c r="G79" s="26"/>
      <c r="H79" s="26"/>
      <c r="I79" s="27">
        <f t="shared" si="25"/>
        <v>0</v>
      </c>
      <c r="J79" s="26">
        <f t="shared" si="26"/>
        <v>0</v>
      </c>
      <c r="K79" s="26" t="s">
        <v>78</v>
      </c>
      <c r="L79" s="28"/>
      <c r="M79" s="26">
        <f t="shared" si="30"/>
        <v>0</v>
      </c>
      <c r="N79" s="28"/>
      <c r="O79" s="27"/>
      <c r="P79" s="28">
        <f t="shared" si="27"/>
        <v>0</v>
      </c>
      <c r="Q79" s="26" t="s">
        <v>78</v>
      </c>
      <c r="R79" s="28"/>
      <c r="S79" s="28">
        <f t="shared" si="31"/>
        <v>0</v>
      </c>
      <c r="T79" s="28"/>
      <c r="U79" s="27"/>
      <c r="V79" s="28">
        <f t="shared" si="32"/>
        <v>0</v>
      </c>
      <c r="W79" s="26" t="s">
        <v>78</v>
      </c>
      <c r="X79" s="28"/>
      <c r="Y79" s="28">
        <f t="shared" si="28"/>
        <v>0</v>
      </c>
      <c r="Z79" s="28"/>
      <c r="AA79" s="27">
        <f t="shared" si="33"/>
        <v>0</v>
      </c>
      <c r="AB79" s="28">
        <f t="shared" si="34"/>
        <v>0</v>
      </c>
      <c r="AC79" s="28"/>
      <c r="AD79" s="28"/>
      <c r="AE79" s="28"/>
      <c r="AF79" s="28"/>
      <c r="AG79" s="28"/>
      <c r="AH79" s="28"/>
      <c r="AI79" s="26" t="s">
        <v>78</v>
      </c>
      <c r="AJ79" s="28"/>
      <c r="AK79" s="28">
        <f t="shared" si="35"/>
        <v>0</v>
      </c>
      <c r="AL79" s="28"/>
      <c r="AM79" s="27">
        <f t="shared" si="36"/>
        <v>0</v>
      </c>
      <c r="AN79" s="28">
        <f t="shared" si="37"/>
        <v>0</v>
      </c>
      <c r="AO79" s="26" t="s">
        <v>78</v>
      </c>
      <c r="AP79" s="28"/>
      <c r="AQ79" s="28">
        <f t="shared" si="38"/>
        <v>0</v>
      </c>
      <c r="AR79" s="28"/>
      <c r="AS79" s="27">
        <f t="shared" si="39"/>
        <v>0</v>
      </c>
      <c r="AT79" s="28">
        <f t="shared" si="40"/>
        <v>0</v>
      </c>
      <c r="AU79" s="26" t="s">
        <v>78</v>
      </c>
      <c r="AV79" s="28"/>
      <c r="AW79" s="28">
        <f t="shared" si="41"/>
        <v>0</v>
      </c>
      <c r="AX79" s="28"/>
      <c r="AY79" s="27">
        <f t="shared" si="42"/>
        <v>0</v>
      </c>
      <c r="AZ79" s="28">
        <f t="shared" si="43"/>
        <v>0</v>
      </c>
      <c r="BA79" s="26" t="s">
        <v>78</v>
      </c>
      <c r="BB79" s="28"/>
      <c r="BC79" s="28">
        <f t="shared" si="44"/>
        <v>0</v>
      </c>
      <c r="BD79" s="28"/>
      <c r="BE79" s="27">
        <f t="shared" si="45"/>
        <v>0</v>
      </c>
      <c r="BF79" s="28">
        <f t="shared" si="46"/>
        <v>0</v>
      </c>
      <c r="BG79" s="134" t="s">
        <v>78</v>
      </c>
      <c r="BH79" s="135">
        <f t="shared" si="29"/>
        <v>0</v>
      </c>
      <c r="BI79" s="135">
        <f t="shared" si="29"/>
        <v>0</v>
      </c>
      <c r="BJ79" s="135">
        <f t="shared" si="29"/>
        <v>0</v>
      </c>
      <c r="BK79" s="136">
        <f t="shared" si="47"/>
        <v>0</v>
      </c>
      <c r="BL79" s="135">
        <f t="shared" si="48"/>
        <v>0</v>
      </c>
    </row>
    <row r="80" spans="3:64" x14ac:dyDescent="0.2">
      <c r="C80" s="29"/>
      <c r="D80" s="29" t="s">
        <v>46</v>
      </c>
      <c r="E80" s="30">
        <f>SUM(E50:E79)</f>
        <v>0</v>
      </c>
      <c r="F80" s="30">
        <f>SUM(F50:F79)</f>
        <v>0</v>
      </c>
      <c r="G80" s="30">
        <f>SUM(G50:G79)</f>
        <v>0</v>
      </c>
      <c r="H80" s="30">
        <f>SUM(H50:H79)</f>
        <v>0</v>
      </c>
      <c r="I80" s="31">
        <f t="shared" si="25"/>
        <v>0</v>
      </c>
      <c r="J80" s="30">
        <f>SUM(J50:J79)</f>
        <v>0</v>
      </c>
      <c r="K80" s="30">
        <f>SUM(K50:K79)</f>
        <v>0</v>
      </c>
      <c r="L80" s="30">
        <f>SUM(L50:L79)</f>
        <v>288.71999999999997</v>
      </c>
      <c r="M80" s="30">
        <f>SUM(M50:M79)</f>
        <v>288.71999999999997</v>
      </c>
      <c r="N80" s="30">
        <f>SUM(N50:N79)</f>
        <v>0</v>
      </c>
      <c r="O80" s="30"/>
      <c r="P80" s="28">
        <f t="shared" si="27"/>
        <v>288.71999999999997</v>
      </c>
      <c r="Q80" s="30">
        <f>SUM(Q50:Q79)</f>
        <v>0</v>
      </c>
      <c r="R80" s="30">
        <f>SUM(R50:R79)</f>
        <v>81.99</v>
      </c>
      <c r="S80" s="30">
        <f>SUM(S50:S79)</f>
        <v>81.99</v>
      </c>
      <c r="T80" s="30">
        <f>SUM(T50:T79)</f>
        <v>1.3900000000000001</v>
      </c>
      <c r="U80" s="30"/>
      <c r="V80" s="30">
        <f>SUM(V50:V79)</f>
        <v>80.599999999999994</v>
      </c>
      <c r="W80" s="30">
        <f>SUM(W50:W79)</f>
        <v>0</v>
      </c>
      <c r="X80" s="30">
        <f>SUM(X50:X79)</f>
        <v>13.3</v>
      </c>
      <c r="Y80" s="30">
        <f>SUM(Y50:Y79)</f>
        <v>13.3</v>
      </c>
      <c r="Z80" s="30">
        <f>SUM(Z50:Z79)</f>
        <v>0.1</v>
      </c>
      <c r="AA80" s="31">
        <f t="shared" si="33"/>
        <v>0.75187969924812026</v>
      </c>
      <c r="AB80" s="30">
        <f t="shared" ref="AB80:AL80" si="49">SUM(AB50:AB79)</f>
        <v>13.2</v>
      </c>
      <c r="AC80" s="30"/>
      <c r="AD80" s="30"/>
      <c r="AE80" s="30"/>
      <c r="AF80" s="30"/>
      <c r="AG80" s="30"/>
      <c r="AH80" s="30"/>
      <c r="AI80" s="30">
        <f t="shared" si="49"/>
        <v>0</v>
      </c>
      <c r="AJ80" s="30">
        <f t="shared" si="49"/>
        <v>2068.2689999999998</v>
      </c>
      <c r="AK80" s="30">
        <f t="shared" si="49"/>
        <v>2068.2689999999998</v>
      </c>
      <c r="AL80" s="30">
        <f t="shared" si="49"/>
        <v>129.47</v>
      </c>
      <c r="AM80" s="31">
        <f t="shared" si="36"/>
        <v>6.2598240364285314</v>
      </c>
      <c r="AN80" s="30">
        <f>SUM(AN50:AN79)</f>
        <v>1938.7989999999998</v>
      </c>
      <c r="AO80" s="30">
        <f>SUM(AO50:AO79)</f>
        <v>0</v>
      </c>
      <c r="AP80" s="30">
        <f>SUM(AP50:AP79)</f>
        <v>1676.8679999999999</v>
      </c>
      <c r="AQ80" s="30">
        <f>SUM(AQ50:AQ79)</f>
        <v>1676.8679999999999</v>
      </c>
      <c r="AR80" s="30">
        <f>SUM(AR50:AR79)</f>
        <v>88.55</v>
      </c>
      <c r="AS80" s="31">
        <f t="shared" si="39"/>
        <v>5.2806780259388333</v>
      </c>
      <c r="AT80" s="30">
        <f>SUM(AT50:AT79)</f>
        <v>1588.3180000000002</v>
      </c>
      <c r="AU80" s="30">
        <f>SUM(AU50:AU79)</f>
        <v>0</v>
      </c>
      <c r="AV80" s="30">
        <f>SUM(AV50:AV79)</f>
        <v>131.69999999999999</v>
      </c>
      <c r="AW80" s="30">
        <f>SUM(AW50:AW79)</f>
        <v>131.69999999999999</v>
      </c>
      <c r="AX80" s="30">
        <f>SUM(AX50:AX79)</f>
        <v>3.57</v>
      </c>
      <c r="AY80" s="31">
        <f t="shared" si="42"/>
        <v>2.7107061503416858</v>
      </c>
      <c r="AZ80" s="30">
        <f>SUM(AZ50:AZ79)</f>
        <v>128.13</v>
      </c>
      <c r="BA80" s="30">
        <f>SUM(BA50:BA79)</f>
        <v>0</v>
      </c>
      <c r="BB80" s="30">
        <f>SUM(BB50:BB79)</f>
        <v>121.30300000000001</v>
      </c>
      <c r="BC80" s="30">
        <f>SUM(BC50:BC79)</f>
        <v>121.30300000000001</v>
      </c>
      <c r="BD80" s="30">
        <f>SUM(BD50:BD79)</f>
        <v>7.1</v>
      </c>
      <c r="BE80" s="31">
        <f t="shared" si="45"/>
        <v>5.8531116295557402</v>
      </c>
      <c r="BF80" s="30">
        <f>SUM(BF50:BF79)</f>
        <v>114.203</v>
      </c>
      <c r="BG80" s="137">
        <f>SUM(BG50:BG79)</f>
        <v>0</v>
      </c>
      <c r="BH80" s="137">
        <f>SUM(BH50:BH79)</f>
        <v>4382.1499999999996</v>
      </c>
      <c r="BI80" s="137">
        <f>SUM(BI50:BI79)</f>
        <v>4382.1499999999996</v>
      </c>
      <c r="BJ80" s="137">
        <f>SUM(BJ50:BJ79)</f>
        <v>230.18</v>
      </c>
      <c r="BK80" s="138">
        <f t="shared" si="47"/>
        <v>5.2526727747795032</v>
      </c>
      <c r="BL80" s="135">
        <f t="shared" si="48"/>
        <v>4151.9699999999993</v>
      </c>
    </row>
    <row r="84" spans="3:75" ht="12.75" customHeight="1" x14ac:dyDescent="0.2">
      <c r="E84" s="14" t="s">
        <v>83</v>
      </c>
      <c r="AI84" s="14" t="s">
        <v>84</v>
      </c>
      <c r="BG84" s="739" t="s">
        <v>85</v>
      </c>
      <c r="BH84" s="739"/>
      <c r="BI84" s="739"/>
      <c r="BJ84" s="739"/>
      <c r="BK84" s="739"/>
      <c r="BL84" s="739"/>
    </row>
    <row r="85" spans="3:75" ht="15.75" x14ac:dyDescent="0.25">
      <c r="E85" s="15"/>
      <c r="Y85" s="16" t="s">
        <v>51</v>
      </c>
      <c r="BC85" s="16" t="s">
        <v>51</v>
      </c>
      <c r="BG85" s="740"/>
      <c r="BH85" s="740"/>
      <c r="BI85" s="740"/>
      <c r="BJ85" s="740"/>
      <c r="BK85" s="740"/>
      <c r="BL85" s="740"/>
    </row>
    <row r="86" spans="3:75" ht="12.75" customHeight="1" x14ac:dyDescent="0.2">
      <c r="C86" s="774" t="s">
        <v>2</v>
      </c>
      <c r="D86" s="775" t="s">
        <v>3</v>
      </c>
      <c r="E86" s="776" t="s">
        <v>52</v>
      </c>
      <c r="F86" s="776"/>
      <c r="G86" s="776"/>
      <c r="H86" s="776"/>
      <c r="I86" s="776"/>
      <c r="J86" s="776"/>
      <c r="K86" s="776"/>
      <c r="L86" s="776"/>
      <c r="M86" s="776"/>
      <c r="N86" s="776"/>
      <c r="O86" s="776"/>
      <c r="P86" s="776"/>
      <c r="Q86" s="776"/>
      <c r="R86" s="776"/>
      <c r="S86" s="776"/>
      <c r="T86" s="776"/>
      <c r="U86" s="776"/>
      <c r="V86" s="776"/>
      <c r="W86" s="776"/>
      <c r="X86" s="776"/>
      <c r="Y86" s="776"/>
      <c r="Z86" s="776"/>
      <c r="AA86" s="776"/>
      <c r="AB86" s="776"/>
      <c r="AC86" s="540"/>
      <c r="AD86" s="540"/>
      <c r="AE86" s="540"/>
      <c r="AF86" s="540"/>
      <c r="AG86" s="540"/>
      <c r="AH86" s="540"/>
      <c r="AI86" s="776" t="s">
        <v>52</v>
      </c>
      <c r="AJ86" s="776"/>
      <c r="AK86" s="776"/>
      <c r="AL86" s="776"/>
      <c r="AM86" s="776"/>
      <c r="AN86" s="776"/>
      <c r="AO86" s="776"/>
      <c r="AP86" s="776"/>
      <c r="AQ86" s="776"/>
      <c r="AR86" s="776"/>
      <c r="AS86" s="776"/>
      <c r="AT86" s="776"/>
      <c r="AU86" s="777" t="s">
        <v>48</v>
      </c>
      <c r="AV86" s="777"/>
      <c r="AW86" s="777"/>
      <c r="AX86" s="777"/>
      <c r="AY86" s="777"/>
      <c r="AZ86" s="777"/>
      <c r="BA86" s="777"/>
      <c r="BB86" s="777"/>
      <c r="BC86" s="777"/>
      <c r="BD86" s="777"/>
      <c r="BE86" s="777"/>
      <c r="BF86" s="777"/>
      <c r="BG86" s="744" t="s">
        <v>128</v>
      </c>
      <c r="BH86" s="745"/>
      <c r="BI86" s="745"/>
      <c r="BJ86" s="745"/>
      <c r="BK86" s="745"/>
      <c r="BL86" s="746"/>
    </row>
    <row r="87" spans="3:75" x14ac:dyDescent="0.2">
      <c r="C87" s="774"/>
      <c r="D87" s="775"/>
      <c r="E87" s="778" t="s">
        <v>5</v>
      </c>
      <c r="F87" s="778"/>
      <c r="G87" s="778"/>
      <c r="H87" s="778"/>
      <c r="I87" s="778"/>
      <c r="J87" s="778"/>
      <c r="K87" s="778"/>
      <c r="L87" s="778"/>
      <c r="M87" s="778"/>
      <c r="N87" s="778"/>
      <c r="O87" s="778"/>
      <c r="P87" s="778"/>
      <c r="Q87" s="778"/>
      <c r="R87" s="778"/>
      <c r="S87" s="778"/>
      <c r="T87" s="778"/>
      <c r="U87" s="778"/>
      <c r="V87" s="778"/>
      <c r="W87" s="778"/>
      <c r="X87" s="778"/>
      <c r="Y87" s="778"/>
      <c r="Z87" s="778"/>
      <c r="AA87" s="778"/>
      <c r="AB87" s="778"/>
      <c r="AC87" s="539"/>
      <c r="AD87" s="539"/>
      <c r="AE87" s="539"/>
      <c r="AF87" s="539"/>
      <c r="AG87" s="539"/>
      <c r="AH87" s="539"/>
      <c r="AI87" s="778" t="s">
        <v>47</v>
      </c>
      <c r="AJ87" s="778"/>
      <c r="AK87" s="778"/>
      <c r="AL87" s="778"/>
      <c r="AM87" s="778"/>
      <c r="AN87" s="778"/>
      <c r="AO87" s="778"/>
      <c r="AP87" s="778"/>
      <c r="AQ87" s="778"/>
      <c r="AR87" s="778"/>
      <c r="AS87" s="778"/>
      <c r="AT87" s="778"/>
      <c r="AU87" s="776" t="s">
        <v>49</v>
      </c>
      <c r="AV87" s="776"/>
      <c r="AW87" s="776"/>
      <c r="AX87" s="776"/>
      <c r="AY87" s="776"/>
      <c r="AZ87" s="776"/>
      <c r="BA87" s="776"/>
      <c r="BB87" s="776"/>
      <c r="BC87" s="776"/>
      <c r="BD87" s="776"/>
      <c r="BE87" s="776"/>
      <c r="BF87" s="776"/>
      <c r="BG87" s="747"/>
      <c r="BH87" s="748"/>
      <c r="BI87" s="748"/>
      <c r="BJ87" s="748"/>
      <c r="BK87" s="748"/>
      <c r="BL87" s="749"/>
    </row>
    <row r="88" spans="3:75" ht="12.75" customHeight="1" x14ac:dyDescent="0.2">
      <c r="C88" s="774"/>
      <c r="D88" s="775"/>
      <c r="E88" s="767" t="s">
        <v>15</v>
      </c>
      <c r="F88" s="768"/>
      <c r="G88" s="768"/>
      <c r="H88" s="768"/>
      <c r="I88" s="768"/>
      <c r="J88" s="769"/>
      <c r="K88" s="773" t="s">
        <v>80</v>
      </c>
      <c r="L88" s="773"/>
      <c r="M88" s="773"/>
      <c r="N88" s="773"/>
      <c r="O88" s="773"/>
      <c r="P88" s="773"/>
      <c r="Q88" s="767" t="s">
        <v>81</v>
      </c>
      <c r="R88" s="768"/>
      <c r="S88" s="768"/>
      <c r="T88" s="768"/>
      <c r="U88" s="768"/>
      <c r="V88" s="769"/>
      <c r="W88" s="773" t="s">
        <v>82</v>
      </c>
      <c r="X88" s="773"/>
      <c r="Y88" s="773"/>
      <c r="Z88" s="773"/>
      <c r="AA88" s="773"/>
      <c r="AB88" s="773"/>
      <c r="AC88" s="537"/>
      <c r="AD88" s="537"/>
      <c r="AE88" s="537"/>
      <c r="AF88" s="537"/>
      <c r="AG88" s="537"/>
      <c r="AH88" s="537"/>
      <c r="AI88" s="773" t="s">
        <v>7</v>
      </c>
      <c r="AJ88" s="773"/>
      <c r="AK88" s="773"/>
      <c r="AL88" s="773"/>
      <c r="AM88" s="773"/>
      <c r="AN88" s="773"/>
      <c r="AO88" s="773" t="s">
        <v>50</v>
      </c>
      <c r="AP88" s="773"/>
      <c r="AQ88" s="773"/>
      <c r="AR88" s="773"/>
      <c r="AS88" s="773"/>
      <c r="AT88" s="773"/>
      <c r="AU88" s="773" t="s">
        <v>7</v>
      </c>
      <c r="AV88" s="773"/>
      <c r="AW88" s="773"/>
      <c r="AX88" s="773"/>
      <c r="AY88" s="773"/>
      <c r="AZ88" s="773"/>
      <c r="BA88" s="773" t="s">
        <v>8</v>
      </c>
      <c r="BB88" s="773"/>
      <c r="BC88" s="773"/>
      <c r="BD88" s="773"/>
      <c r="BE88" s="773"/>
      <c r="BF88" s="773"/>
      <c r="BG88" s="747"/>
      <c r="BH88" s="748"/>
      <c r="BI88" s="748"/>
      <c r="BJ88" s="748"/>
      <c r="BK88" s="748"/>
      <c r="BL88" s="749"/>
    </row>
    <row r="89" spans="3:75" x14ac:dyDescent="0.2">
      <c r="C89" s="774"/>
      <c r="D89" s="775"/>
      <c r="E89" s="770"/>
      <c r="F89" s="771"/>
      <c r="G89" s="771"/>
      <c r="H89" s="771"/>
      <c r="I89" s="771"/>
      <c r="J89" s="772"/>
      <c r="K89" s="773"/>
      <c r="L89" s="773"/>
      <c r="M89" s="773"/>
      <c r="N89" s="773"/>
      <c r="O89" s="773"/>
      <c r="P89" s="773"/>
      <c r="Q89" s="770"/>
      <c r="R89" s="771"/>
      <c r="S89" s="771"/>
      <c r="T89" s="771"/>
      <c r="U89" s="771"/>
      <c r="V89" s="772"/>
      <c r="W89" s="773"/>
      <c r="X89" s="773"/>
      <c r="Y89" s="773"/>
      <c r="Z89" s="773"/>
      <c r="AA89" s="773"/>
      <c r="AB89" s="773"/>
      <c r="AC89" s="537"/>
      <c r="AD89" s="537"/>
      <c r="AE89" s="537"/>
      <c r="AF89" s="537"/>
      <c r="AG89" s="537"/>
      <c r="AH89" s="537"/>
      <c r="AI89" s="773"/>
      <c r="AJ89" s="773"/>
      <c r="AK89" s="773"/>
      <c r="AL89" s="773"/>
      <c r="AM89" s="773"/>
      <c r="AN89" s="773"/>
      <c r="AO89" s="773"/>
      <c r="AP89" s="773"/>
      <c r="AQ89" s="773"/>
      <c r="AR89" s="773"/>
      <c r="AS89" s="773"/>
      <c r="AT89" s="773"/>
      <c r="AU89" s="773"/>
      <c r="AV89" s="773"/>
      <c r="AW89" s="773"/>
      <c r="AX89" s="773"/>
      <c r="AY89" s="773"/>
      <c r="AZ89" s="773"/>
      <c r="BA89" s="773"/>
      <c r="BB89" s="773"/>
      <c r="BC89" s="773"/>
      <c r="BD89" s="773"/>
      <c r="BE89" s="773"/>
      <c r="BF89" s="773"/>
      <c r="BG89" s="750"/>
      <c r="BH89" s="751"/>
      <c r="BI89" s="751"/>
      <c r="BJ89" s="751"/>
      <c r="BK89" s="751"/>
      <c r="BL89" s="752"/>
    </row>
    <row r="90" spans="3:75" ht="33" x14ac:dyDescent="0.2">
      <c r="C90" s="774"/>
      <c r="D90" s="775"/>
      <c r="E90" s="538" t="s">
        <v>11</v>
      </c>
      <c r="F90" s="538" t="s">
        <v>12</v>
      </c>
      <c r="G90" s="538" t="s">
        <v>10</v>
      </c>
      <c r="H90" s="538" t="s">
        <v>0</v>
      </c>
      <c r="I90" s="538" t="s">
        <v>13</v>
      </c>
      <c r="J90" s="538" t="s">
        <v>14</v>
      </c>
      <c r="K90" s="538" t="s">
        <v>11</v>
      </c>
      <c r="L90" s="538" t="s">
        <v>12</v>
      </c>
      <c r="M90" s="538" t="s">
        <v>10</v>
      </c>
      <c r="N90" s="538" t="s">
        <v>0</v>
      </c>
      <c r="O90" s="538" t="s">
        <v>13</v>
      </c>
      <c r="P90" s="538" t="s">
        <v>14</v>
      </c>
      <c r="Q90" s="538" t="s">
        <v>11</v>
      </c>
      <c r="R90" s="538" t="s">
        <v>12</v>
      </c>
      <c r="S90" s="538" t="s">
        <v>10</v>
      </c>
      <c r="T90" s="538" t="s">
        <v>0</v>
      </c>
      <c r="U90" s="538" t="s">
        <v>13</v>
      </c>
      <c r="V90" s="538" t="s">
        <v>14</v>
      </c>
      <c r="W90" s="538" t="s">
        <v>11</v>
      </c>
      <c r="X90" s="538" t="s">
        <v>12</v>
      </c>
      <c r="Y90" s="538" t="s">
        <v>10</v>
      </c>
      <c r="Z90" s="538" t="s">
        <v>0</v>
      </c>
      <c r="AA90" s="538" t="s">
        <v>13</v>
      </c>
      <c r="AB90" s="538" t="s">
        <v>14</v>
      </c>
      <c r="AC90" s="538"/>
      <c r="AD90" s="538"/>
      <c r="AE90" s="538"/>
      <c r="AF90" s="538"/>
      <c r="AG90" s="538"/>
      <c r="AH90" s="538"/>
      <c r="AI90" s="538" t="s">
        <v>11</v>
      </c>
      <c r="AJ90" s="538" t="s">
        <v>12</v>
      </c>
      <c r="AK90" s="538" t="s">
        <v>10</v>
      </c>
      <c r="AL90" s="538" t="s">
        <v>0</v>
      </c>
      <c r="AM90" s="538" t="s">
        <v>13</v>
      </c>
      <c r="AN90" s="538" t="s">
        <v>14</v>
      </c>
      <c r="AO90" s="538" t="s">
        <v>11</v>
      </c>
      <c r="AP90" s="538" t="s">
        <v>12</v>
      </c>
      <c r="AQ90" s="538" t="s">
        <v>10</v>
      </c>
      <c r="AR90" s="538" t="s">
        <v>0</v>
      </c>
      <c r="AS90" s="538" t="s">
        <v>13</v>
      </c>
      <c r="AT90" s="538" t="s">
        <v>14</v>
      </c>
      <c r="AU90" s="538" t="s">
        <v>11</v>
      </c>
      <c r="AV90" s="538" t="s">
        <v>12</v>
      </c>
      <c r="AW90" s="538" t="s">
        <v>10</v>
      </c>
      <c r="AX90" s="538" t="s">
        <v>0</v>
      </c>
      <c r="AY90" s="538" t="s">
        <v>13</v>
      </c>
      <c r="AZ90" s="538" t="s">
        <v>14</v>
      </c>
      <c r="BA90" s="538" t="s">
        <v>11</v>
      </c>
      <c r="BB90" s="538" t="s">
        <v>12</v>
      </c>
      <c r="BC90" s="538" t="s">
        <v>10</v>
      </c>
      <c r="BD90" s="538" t="s">
        <v>0</v>
      </c>
      <c r="BE90" s="538" t="s">
        <v>13</v>
      </c>
      <c r="BF90" s="538" t="s">
        <v>14</v>
      </c>
      <c r="BG90" s="110" t="s">
        <v>11</v>
      </c>
      <c r="BH90" s="110" t="s">
        <v>12</v>
      </c>
      <c r="BI90" s="110" t="s">
        <v>10</v>
      </c>
      <c r="BJ90" s="110" t="s">
        <v>0</v>
      </c>
      <c r="BK90" s="110" t="s">
        <v>13</v>
      </c>
      <c r="BL90" s="110" t="s">
        <v>14</v>
      </c>
    </row>
    <row r="91" spans="3:75" x14ac:dyDescent="0.2">
      <c r="C91" s="24">
        <v>1</v>
      </c>
      <c r="D91" s="24">
        <v>2</v>
      </c>
      <c r="E91" s="24">
        <v>3</v>
      </c>
      <c r="F91" s="24">
        <v>4</v>
      </c>
      <c r="G91" s="24">
        <v>5</v>
      </c>
      <c r="H91" s="24">
        <v>6</v>
      </c>
      <c r="I91" s="24">
        <v>7</v>
      </c>
      <c r="J91" s="24">
        <v>8</v>
      </c>
      <c r="K91" s="24">
        <v>10</v>
      </c>
      <c r="L91" s="24">
        <v>11</v>
      </c>
      <c r="M91" s="24">
        <v>12</v>
      </c>
      <c r="N91" s="24">
        <v>13</v>
      </c>
      <c r="O91" s="24">
        <v>14</v>
      </c>
      <c r="P91" s="24">
        <v>15</v>
      </c>
      <c r="Q91" s="24">
        <v>17</v>
      </c>
      <c r="R91" s="24">
        <v>18</v>
      </c>
      <c r="S91" s="24">
        <v>19</v>
      </c>
      <c r="T91" s="24">
        <v>20</v>
      </c>
      <c r="U91" s="24">
        <v>21</v>
      </c>
      <c r="V91" s="24">
        <v>22</v>
      </c>
      <c r="W91" s="24">
        <v>24</v>
      </c>
      <c r="X91" s="24">
        <v>25</v>
      </c>
      <c r="Y91" s="24">
        <v>26</v>
      </c>
      <c r="Z91" s="24">
        <v>27</v>
      </c>
      <c r="AA91" s="24">
        <v>28</v>
      </c>
      <c r="AB91" s="24">
        <v>29</v>
      </c>
      <c r="AC91" s="24"/>
      <c r="AD91" s="24"/>
      <c r="AE91" s="24"/>
      <c r="AF91" s="24"/>
      <c r="AG91" s="24"/>
      <c r="AH91" s="24"/>
      <c r="AI91" s="24">
        <v>31</v>
      </c>
      <c r="AJ91" s="24">
        <v>32</v>
      </c>
      <c r="AK91" s="24">
        <v>33</v>
      </c>
      <c r="AL91" s="24">
        <v>34</v>
      </c>
      <c r="AM91" s="24">
        <v>35</v>
      </c>
      <c r="AN91" s="24">
        <v>36</v>
      </c>
      <c r="AO91" s="24">
        <v>38</v>
      </c>
      <c r="AP91" s="24">
        <v>39</v>
      </c>
      <c r="AQ91" s="24">
        <v>40</v>
      </c>
      <c r="AR91" s="24">
        <v>41</v>
      </c>
      <c r="AS91" s="24">
        <v>42</v>
      </c>
      <c r="AT91" s="24">
        <v>43</v>
      </c>
      <c r="AU91" s="24">
        <v>45</v>
      </c>
      <c r="AV91" s="24">
        <v>46</v>
      </c>
      <c r="AW91" s="24">
        <v>47</v>
      </c>
      <c r="AX91" s="24">
        <v>48</v>
      </c>
      <c r="AY91" s="24">
        <v>49</v>
      </c>
      <c r="AZ91" s="24">
        <v>50</v>
      </c>
      <c r="BA91" s="24">
        <v>52</v>
      </c>
      <c r="BB91" s="24">
        <v>53</v>
      </c>
      <c r="BC91" s="24">
        <v>54</v>
      </c>
      <c r="BD91" s="24">
        <v>55</v>
      </c>
      <c r="BE91" s="24">
        <v>56</v>
      </c>
      <c r="BF91" s="24">
        <v>57</v>
      </c>
      <c r="BG91" s="434">
        <v>59</v>
      </c>
      <c r="BH91" s="434">
        <v>60</v>
      </c>
      <c r="BI91" s="434">
        <v>61</v>
      </c>
      <c r="BJ91" s="434">
        <v>62</v>
      </c>
      <c r="BK91" s="434">
        <v>63</v>
      </c>
      <c r="BL91" s="434">
        <v>64</v>
      </c>
    </row>
    <row r="92" spans="3:75" s="36" customFormat="1" ht="15" customHeight="1" x14ac:dyDescent="0.2">
      <c r="C92" s="32">
        <v>1</v>
      </c>
      <c r="D92" s="32" t="s">
        <v>23</v>
      </c>
      <c r="E92" s="33" t="s">
        <v>78</v>
      </c>
      <c r="F92" s="33"/>
      <c r="G92" s="33"/>
      <c r="H92" s="33"/>
      <c r="I92" s="34">
        <f t="shared" ref="I92:I107" si="50">IF(H92&lt;&gt;0,(H92/G92*100),0)</f>
        <v>0</v>
      </c>
      <c r="J92" s="33">
        <f t="shared" ref="J92:J106" si="51">G92-H92</f>
        <v>0</v>
      </c>
      <c r="K92" s="33" t="s">
        <v>78</v>
      </c>
      <c r="L92" s="35">
        <v>5.4</v>
      </c>
      <c r="M92" s="33">
        <f t="shared" ref="M92:M106" si="52">SUM(K92:L92)</f>
        <v>5.4</v>
      </c>
      <c r="N92" s="35"/>
      <c r="O92" s="34"/>
      <c r="P92" s="35">
        <f t="shared" ref="P92:P107" si="53">+M92-N92</f>
        <v>5.4</v>
      </c>
      <c r="Q92" s="33" t="s">
        <v>78</v>
      </c>
      <c r="R92" s="35">
        <v>1.8</v>
      </c>
      <c r="S92" s="35">
        <f t="shared" ref="S92:S106" si="54">SUM(Q92:R92)</f>
        <v>1.8</v>
      </c>
      <c r="T92" s="35"/>
      <c r="U92" s="34"/>
      <c r="V92" s="35">
        <f t="shared" ref="V92:V106" si="55">S92-T92</f>
        <v>1.8</v>
      </c>
      <c r="W92" s="33" t="s">
        <v>78</v>
      </c>
      <c r="X92" s="35">
        <v>0.3</v>
      </c>
      <c r="Y92" s="35">
        <f t="shared" ref="Y92:Y106" si="56">SUM(W92:X92)</f>
        <v>0.3</v>
      </c>
      <c r="Z92" s="35"/>
      <c r="AA92" s="34">
        <f t="shared" ref="AA92:AA107" si="57">IF(Z92&lt;&gt;0,(Z92/Y92*100),0)</f>
        <v>0</v>
      </c>
      <c r="AB92" s="35">
        <f t="shared" ref="AB92:AB106" si="58">Y92-Z92</f>
        <v>0.3</v>
      </c>
      <c r="AC92" s="35"/>
      <c r="AD92" s="35"/>
      <c r="AE92" s="35"/>
      <c r="AF92" s="35"/>
      <c r="AG92" s="35"/>
      <c r="AH92" s="35"/>
      <c r="AI92" s="33" t="s">
        <v>78</v>
      </c>
      <c r="AJ92" s="35">
        <v>53.82</v>
      </c>
      <c r="AK92" s="35">
        <f t="shared" ref="AK92:AK106" si="59">SUM(AI92:AJ92)</f>
        <v>53.82</v>
      </c>
      <c r="AL92" s="35"/>
      <c r="AM92" s="34">
        <f t="shared" ref="AM92:AM100" si="60">IF(AL92&lt;&gt;0,(AL92/AK92*100),0)</f>
        <v>0</v>
      </c>
      <c r="AN92" s="35">
        <f t="shared" ref="AN92:AN100" si="61">AK92-AL92</f>
        <v>53.82</v>
      </c>
      <c r="AO92" s="33" t="s">
        <v>78</v>
      </c>
      <c r="AP92" s="35">
        <v>49.92</v>
      </c>
      <c r="AQ92" s="35">
        <f t="shared" ref="AQ92:AQ100" si="62">SUM(AO92:AP92)</f>
        <v>49.92</v>
      </c>
      <c r="AR92" s="35"/>
      <c r="AS92" s="34">
        <f t="shared" ref="AS92:AS100" si="63">IF(AR92&lt;&gt;0,(AR92/AQ92*100),0)</f>
        <v>0</v>
      </c>
      <c r="AT92" s="35">
        <f t="shared" ref="AT92:AT100" si="64">AQ92-AR92</f>
        <v>49.92</v>
      </c>
      <c r="AU92" s="33" t="s">
        <v>78</v>
      </c>
      <c r="AV92" s="35"/>
      <c r="AW92" s="35">
        <f t="shared" ref="AW92:AW100" si="65">SUM(AU92:AV92)</f>
        <v>0</v>
      </c>
      <c r="AX92" s="35"/>
      <c r="AY92" s="34">
        <f t="shared" ref="AY92:AY100" si="66">IF(AX92&lt;&gt;0,(AX92/AW92*100),0)</f>
        <v>0</v>
      </c>
      <c r="AZ92" s="35">
        <f t="shared" ref="AZ92:AZ100" si="67">AW92-AX92</f>
        <v>0</v>
      </c>
      <c r="BA92" s="33" t="s">
        <v>78</v>
      </c>
      <c r="BB92" s="35"/>
      <c r="BC92" s="35">
        <f t="shared" ref="BC92:BC100" si="68">SUM(BA92:BB92)</f>
        <v>0</v>
      </c>
      <c r="BD92" s="35"/>
      <c r="BE92" s="34">
        <f t="shared" ref="BE92:BE100" si="69">IF(BD92&lt;&gt;0,(BD92/BC92*100),0)</f>
        <v>0</v>
      </c>
      <c r="BF92" s="35">
        <f t="shared" ref="BF92:BF100" si="70">BC92-BD92</f>
        <v>0</v>
      </c>
      <c r="BG92" s="134" t="s">
        <v>78</v>
      </c>
      <c r="BH92" s="135">
        <f t="shared" ref="BH92:BJ106" si="71">SUM(F92,L92,R92,X92,AJ92,AP92,AV92,BB92)</f>
        <v>111.24000000000001</v>
      </c>
      <c r="BI92" s="135">
        <f t="shared" si="71"/>
        <v>111.24000000000001</v>
      </c>
      <c r="BJ92" s="135">
        <f t="shared" si="71"/>
        <v>0</v>
      </c>
      <c r="BK92" s="136">
        <f t="shared" ref="BK92:BK107" si="72">IF(BJ92&lt;&gt;0,(BJ92/BI92*100),0)</f>
        <v>0</v>
      </c>
      <c r="BL92" s="135">
        <f t="shared" ref="BL92:BL107" si="73">BI92-BJ92</f>
        <v>111.24000000000001</v>
      </c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</row>
    <row r="93" spans="3:75" s="36" customFormat="1" ht="15" customHeight="1" x14ac:dyDescent="0.2">
      <c r="C93" s="32">
        <v>2</v>
      </c>
      <c r="D93" s="32" t="s">
        <v>24</v>
      </c>
      <c r="E93" s="33" t="s">
        <v>78</v>
      </c>
      <c r="F93" s="33"/>
      <c r="G93" s="33"/>
      <c r="H93" s="33"/>
      <c r="I93" s="34">
        <f t="shared" si="50"/>
        <v>0</v>
      </c>
      <c r="J93" s="33">
        <f t="shared" si="51"/>
        <v>0</v>
      </c>
      <c r="K93" s="33" t="s">
        <v>78</v>
      </c>
      <c r="L93" s="35"/>
      <c r="M93" s="33">
        <f t="shared" si="52"/>
        <v>0</v>
      </c>
      <c r="N93" s="35"/>
      <c r="O93" s="34"/>
      <c r="P93" s="35">
        <f t="shared" si="53"/>
        <v>0</v>
      </c>
      <c r="Q93" s="33" t="s">
        <v>78</v>
      </c>
      <c r="R93" s="35"/>
      <c r="S93" s="35">
        <f t="shared" si="54"/>
        <v>0</v>
      </c>
      <c r="T93" s="35"/>
      <c r="U93" s="34"/>
      <c r="V93" s="35">
        <f t="shared" si="55"/>
        <v>0</v>
      </c>
      <c r="W93" s="33" t="s">
        <v>78</v>
      </c>
      <c r="X93" s="35"/>
      <c r="Y93" s="35">
        <f t="shared" si="56"/>
        <v>0</v>
      </c>
      <c r="Z93" s="35"/>
      <c r="AA93" s="34">
        <f t="shared" si="57"/>
        <v>0</v>
      </c>
      <c r="AB93" s="35">
        <f t="shared" si="58"/>
        <v>0</v>
      </c>
      <c r="AC93" s="35"/>
      <c r="AD93" s="35"/>
      <c r="AE93" s="35"/>
      <c r="AF93" s="35"/>
      <c r="AG93" s="35"/>
      <c r="AH93" s="35"/>
      <c r="AI93" s="33" t="s">
        <v>78</v>
      </c>
      <c r="AJ93" s="35"/>
      <c r="AK93" s="35">
        <f t="shared" si="59"/>
        <v>0</v>
      </c>
      <c r="AL93" s="35"/>
      <c r="AM93" s="34">
        <f t="shared" si="60"/>
        <v>0</v>
      </c>
      <c r="AN93" s="35">
        <f t="shared" si="61"/>
        <v>0</v>
      </c>
      <c r="AO93" s="33" t="s">
        <v>78</v>
      </c>
      <c r="AP93" s="35"/>
      <c r="AQ93" s="35">
        <f t="shared" si="62"/>
        <v>0</v>
      </c>
      <c r="AR93" s="35"/>
      <c r="AS93" s="34">
        <f t="shared" si="63"/>
        <v>0</v>
      </c>
      <c r="AT93" s="35">
        <f t="shared" si="64"/>
        <v>0</v>
      </c>
      <c r="AU93" s="33" t="s">
        <v>78</v>
      </c>
      <c r="AV93" s="35"/>
      <c r="AW93" s="35">
        <f t="shared" si="65"/>
        <v>0</v>
      </c>
      <c r="AX93" s="35"/>
      <c r="AY93" s="34">
        <f t="shared" si="66"/>
        <v>0</v>
      </c>
      <c r="AZ93" s="35">
        <f t="shared" si="67"/>
        <v>0</v>
      </c>
      <c r="BA93" s="33" t="s">
        <v>78</v>
      </c>
      <c r="BB93" s="35"/>
      <c r="BC93" s="35">
        <f t="shared" si="68"/>
        <v>0</v>
      </c>
      <c r="BD93" s="35"/>
      <c r="BE93" s="34">
        <f t="shared" si="69"/>
        <v>0</v>
      </c>
      <c r="BF93" s="35">
        <f t="shared" si="70"/>
        <v>0</v>
      </c>
      <c r="BG93" s="134" t="s">
        <v>78</v>
      </c>
      <c r="BH93" s="135">
        <f t="shared" si="71"/>
        <v>0</v>
      </c>
      <c r="BI93" s="135">
        <f t="shared" si="71"/>
        <v>0</v>
      </c>
      <c r="BJ93" s="135">
        <f t="shared" si="71"/>
        <v>0</v>
      </c>
      <c r="BK93" s="136">
        <f t="shared" si="72"/>
        <v>0</v>
      </c>
      <c r="BL93" s="135">
        <f t="shared" si="73"/>
        <v>0</v>
      </c>
      <c r="BM93" s="72"/>
      <c r="BN93" s="72"/>
      <c r="BO93" s="72"/>
      <c r="BP93" s="72"/>
      <c r="BQ93" s="72"/>
      <c r="BR93" s="72"/>
      <c r="BS93" s="72"/>
      <c r="BT93" s="72"/>
      <c r="BU93" s="72"/>
      <c r="BV93" s="72"/>
      <c r="BW93" s="72"/>
    </row>
    <row r="94" spans="3:75" s="36" customFormat="1" ht="15" customHeight="1" x14ac:dyDescent="0.2">
      <c r="C94" s="32">
        <v>3</v>
      </c>
      <c r="D94" s="32" t="s">
        <v>25</v>
      </c>
      <c r="E94" s="33" t="s">
        <v>78</v>
      </c>
      <c r="F94" s="33"/>
      <c r="G94" s="33"/>
      <c r="H94" s="33"/>
      <c r="I94" s="34">
        <f t="shared" si="50"/>
        <v>0</v>
      </c>
      <c r="J94" s="33">
        <f t="shared" si="51"/>
        <v>0</v>
      </c>
      <c r="K94" s="33" t="s">
        <v>78</v>
      </c>
      <c r="L94" s="35"/>
      <c r="M94" s="33">
        <f t="shared" si="52"/>
        <v>0</v>
      </c>
      <c r="N94" s="35"/>
      <c r="O94" s="34"/>
      <c r="P94" s="35">
        <f t="shared" si="53"/>
        <v>0</v>
      </c>
      <c r="Q94" s="33" t="s">
        <v>78</v>
      </c>
      <c r="R94" s="35"/>
      <c r="S94" s="35">
        <f t="shared" si="54"/>
        <v>0</v>
      </c>
      <c r="T94" s="35"/>
      <c r="U94" s="34"/>
      <c r="V94" s="35">
        <f t="shared" si="55"/>
        <v>0</v>
      </c>
      <c r="W94" s="33" t="s">
        <v>78</v>
      </c>
      <c r="X94" s="35"/>
      <c r="Y94" s="35">
        <f t="shared" si="56"/>
        <v>0</v>
      </c>
      <c r="Z94" s="35"/>
      <c r="AA94" s="34">
        <f t="shared" si="57"/>
        <v>0</v>
      </c>
      <c r="AB94" s="35">
        <f t="shared" si="58"/>
        <v>0</v>
      </c>
      <c r="AC94" s="35"/>
      <c r="AD94" s="35"/>
      <c r="AE94" s="35"/>
      <c r="AF94" s="35"/>
      <c r="AG94" s="35"/>
      <c r="AH94" s="35"/>
      <c r="AI94" s="33" t="s">
        <v>78</v>
      </c>
      <c r="AJ94" s="35"/>
      <c r="AK94" s="35">
        <f t="shared" si="59"/>
        <v>0</v>
      </c>
      <c r="AL94" s="35"/>
      <c r="AM94" s="34">
        <f t="shared" si="60"/>
        <v>0</v>
      </c>
      <c r="AN94" s="35">
        <f t="shared" si="61"/>
        <v>0</v>
      </c>
      <c r="AO94" s="33" t="s">
        <v>78</v>
      </c>
      <c r="AP94" s="35"/>
      <c r="AQ94" s="35">
        <f t="shared" si="62"/>
        <v>0</v>
      </c>
      <c r="AR94" s="35"/>
      <c r="AS94" s="34">
        <f t="shared" si="63"/>
        <v>0</v>
      </c>
      <c r="AT94" s="35">
        <f t="shared" si="64"/>
        <v>0</v>
      </c>
      <c r="AU94" s="33" t="s">
        <v>78</v>
      </c>
      <c r="AV94" s="35"/>
      <c r="AW94" s="35">
        <f t="shared" si="65"/>
        <v>0</v>
      </c>
      <c r="AX94" s="35"/>
      <c r="AY94" s="34">
        <f t="shared" si="66"/>
        <v>0</v>
      </c>
      <c r="AZ94" s="35">
        <f t="shared" si="67"/>
        <v>0</v>
      </c>
      <c r="BA94" s="33" t="s">
        <v>78</v>
      </c>
      <c r="BB94" s="35"/>
      <c r="BC94" s="35">
        <f t="shared" si="68"/>
        <v>0</v>
      </c>
      <c r="BD94" s="35"/>
      <c r="BE94" s="34">
        <f t="shared" si="69"/>
        <v>0</v>
      </c>
      <c r="BF94" s="35">
        <f t="shared" si="70"/>
        <v>0</v>
      </c>
      <c r="BG94" s="134" t="s">
        <v>78</v>
      </c>
      <c r="BH94" s="135">
        <f t="shared" si="71"/>
        <v>0</v>
      </c>
      <c r="BI94" s="135">
        <f t="shared" si="71"/>
        <v>0</v>
      </c>
      <c r="BJ94" s="135">
        <f t="shared" si="71"/>
        <v>0</v>
      </c>
      <c r="BK94" s="136">
        <f t="shared" si="72"/>
        <v>0</v>
      </c>
      <c r="BL94" s="135">
        <f t="shared" si="73"/>
        <v>0</v>
      </c>
      <c r="BM94" s="72"/>
      <c r="BN94" s="72"/>
      <c r="BO94" s="72"/>
      <c r="BP94" s="72"/>
      <c r="BQ94" s="72"/>
      <c r="BR94" s="72"/>
      <c r="BS94" s="72"/>
      <c r="BT94" s="72"/>
      <c r="BU94" s="72"/>
      <c r="BV94" s="72"/>
      <c r="BW94" s="72"/>
    </row>
    <row r="95" spans="3:75" s="36" customFormat="1" ht="15" customHeight="1" x14ac:dyDescent="0.2">
      <c r="C95" s="32">
        <v>4</v>
      </c>
      <c r="D95" s="32" t="s">
        <v>26</v>
      </c>
      <c r="E95" s="33" t="s">
        <v>78</v>
      </c>
      <c r="F95" s="33"/>
      <c r="G95" s="33"/>
      <c r="H95" s="33"/>
      <c r="I95" s="34">
        <f t="shared" si="50"/>
        <v>0</v>
      </c>
      <c r="J95" s="33">
        <f t="shared" si="51"/>
        <v>0</v>
      </c>
      <c r="K95" s="33" t="s">
        <v>78</v>
      </c>
      <c r="L95" s="35">
        <v>42.75</v>
      </c>
      <c r="M95" s="33">
        <f t="shared" si="52"/>
        <v>42.75</v>
      </c>
      <c r="N95" s="35"/>
      <c r="O95" s="34"/>
      <c r="P95" s="35">
        <f t="shared" si="53"/>
        <v>42.75</v>
      </c>
      <c r="Q95" s="33" t="s">
        <v>78</v>
      </c>
      <c r="R95" s="35"/>
      <c r="S95" s="35">
        <f t="shared" si="54"/>
        <v>0</v>
      </c>
      <c r="T95" s="35"/>
      <c r="U95" s="34"/>
      <c r="V95" s="35">
        <f t="shared" si="55"/>
        <v>0</v>
      </c>
      <c r="W95" s="33" t="s">
        <v>78</v>
      </c>
      <c r="X95" s="35"/>
      <c r="Y95" s="35">
        <f t="shared" si="56"/>
        <v>0</v>
      </c>
      <c r="Z95" s="35"/>
      <c r="AA95" s="34">
        <f t="shared" si="57"/>
        <v>0</v>
      </c>
      <c r="AB95" s="35">
        <f t="shared" si="58"/>
        <v>0</v>
      </c>
      <c r="AC95" s="35"/>
      <c r="AD95" s="35"/>
      <c r="AE95" s="35"/>
      <c r="AF95" s="35"/>
      <c r="AG95" s="35"/>
      <c r="AH95" s="35"/>
      <c r="AI95" s="33" t="s">
        <v>78</v>
      </c>
      <c r="AJ95" s="35">
        <v>443.48</v>
      </c>
      <c r="AK95" s="35">
        <f t="shared" si="59"/>
        <v>443.48</v>
      </c>
      <c r="AL95" s="35"/>
      <c r="AM95" s="34">
        <f t="shared" si="60"/>
        <v>0</v>
      </c>
      <c r="AN95" s="35">
        <f t="shared" si="61"/>
        <v>443.48</v>
      </c>
      <c r="AO95" s="33" t="s">
        <v>78</v>
      </c>
      <c r="AP95" s="35">
        <v>410.13</v>
      </c>
      <c r="AQ95" s="35">
        <f t="shared" si="62"/>
        <v>410.13</v>
      </c>
      <c r="AR95" s="35"/>
      <c r="AS95" s="34">
        <f t="shared" si="63"/>
        <v>0</v>
      </c>
      <c r="AT95" s="35">
        <f t="shared" si="64"/>
        <v>410.13</v>
      </c>
      <c r="AU95" s="33" t="s">
        <v>78</v>
      </c>
      <c r="AV95" s="35"/>
      <c r="AW95" s="35">
        <f t="shared" si="65"/>
        <v>0</v>
      </c>
      <c r="AX95" s="35"/>
      <c r="AY95" s="34">
        <f t="shared" si="66"/>
        <v>0</v>
      </c>
      <c r="AZ95" s="35">
        <f t="shared" si="67"/>
        <v>0</v>
      </c>
      <c r="BA95" s="33" t="s">
        <v>78</v>
      </c>
      <c r="BB95" s="35"/>
      <c r="BC95" s="35">
        <f t="shared" si="68"/>
        <v>0</v>
      </c>
      <c r="BD95" s="35"/>
      <c r="BE95" s="34">
        <f t="shared" si="69"/>
        <v>0</v>
      </c>
      <c r="BF95" s="35">
        <f t="shared" si="70"/>
        <v>0</v>
      </c>
      <c r="BG95" s="134" t="s">
        <v>78</v>
      </c>
      <c r="BH95" s="135">
        <f t="shared" si="71"/>
        <v>896.36</v>
      </c>
      <c r="BI95" s="135">
        <f t="shared" si="71"/>
        <v>896.36</v>
      </c>
      <c r="BJ95" s="135">
        <f t="shared" si="71"/>
        <v>0</v>
      </c>
      <c r="BK95" s="136">
        <f t="shared" si="72"/>
        <v>0</v>
      </c>
      <c r="BL95" s="135">
        <f t="shared" si="73"/>
        <v>896.36</v>
      </c>
      <c r="BM95" s="72"/>
      <c r="BN95" s="72"/>
      <c r="BO95" s="72"/>
      <c r="BP95" s="72"/>
      <c r="BQ95" s="72"/>
      <c r="BR95" s="72"/>
      <c r="BS95" s="72"/>
      <c r="BT95" s="72"/>
      <c r="BU95" s="72"/>
      <c r="BV95" s="72"/>
      <c r="BW95" s="72"/>
    </row>
    <row r="96" spans="3:75" s="36" customFormat="1" ht="15" customHeight="1" x14ac:dyDescent="0.2">
      <c r="C96" s="32">
        <v>5</v>
      </c>
      <c r="D96" s="32" t="s">
        <v>28</v>
      </c>
      <c r="E96" s="33" t="s">
        <v>78</v>
      </c>
      <c r="F96" s="33"/>
      <c r="G96" s="33"/>
      <c r="H96" s="33"/>
      <c r="I96" s="34">
        <f t="shared" si="50"/>
        <v>0</v>
      </c>
      <c r="J96" s="33">
        <f t="shared" si="51"/>
        <v>0</v>
      </c>
      <c r="K96" s="33" t="s">
        <v>78</v>
      </c>
      <c r="L96" s="35"/>
      <c r="M96" s="33">
        <f t="shared" si="52"/>
        <v>0</v>
      </c>
      <c r="N96" s="35"/>
      <c r="O96" s="34"/>
      <c r="P96" s="35">
        <f t="shared" si="53"/>
        <v>0</v>
      </c>
      <c r="Q96" s="33" t="s">
        <v>78</v>
      </c>
      <c r="R96" s="35"/>
      <c r="S96" s="35">
        <f t="shared" si="54"/>
        <v>0</v>
      </c>
      <c r="T96" s="35"/>
      <c r="U96" s="34"/>
      <c r="V96" s="35">
        <f t="shared" si="55"/>
        <v>0</v>
      </c>
      <c r="W96" s="33" t="s">
        <v>78</v>
      </c>
      <c r="X96" s="35"/>
      <c r="Y96" s="35">
        <f t="shared" si="56"/>
        <v>0</v>
      </c>
      <c r="Z96" s="35"/>
      <c r="AA96" s="34">
        <f t="shared" si="57"/>
        <v>0</v>
      </c>
      <c r="AB96" s="35">
        <f t="shared" si="58"/>
        <v>0</v>
      </c>
      <c r="AC96" s="35"/>
      <c r="AD96" s="35"/>
      <c r="AE96" s="35"/>
      <c r="AF96" s="35"/>
      <c r="AG96" s="35"/>
      <c r="AH96" s="35"/>
      <c r="AI96" s="33" t="s">
        <v>78</v>
      </c>
      <c r="AJ96" s="35"/>
      <c r="AK96" s="35">
        <f t="shared" si="59"/>
        <v>0</v>
      </c>
      <c r="AL96" s="35"/>
      <c r="AM96" s="34">
        <f t="shared" si="60"/>
        <v>0</v>
      </c>
      <c r="AN96" s="35">
        <f t="shared" si="61"/>
        <v>0</v>
      </c>
      <c r="AO96" s="33" t="s">
        <v>78</v>
      </c>
      <c r="AP96" s="35"/>
      <c r="AQ96" s="35">
        <f t="shared" si="62"/>
        <v>0</v>
      </c>
      <c r="AR96" s="35"/>
      <c r="AS96" s="34">
        <f t="shared" si="63"/>
        <v>0</v>
      </c>
      <c r="AT96" s="35">
        <f t="shared" si="64"/>
        <v>0</v>
      </c>
      <c r="AU96" s="33" t="s">
        <v>78</v>
      </c>
      <c r="AV96" s="35"/>
      <c r="AW96" s="35">
        <f t="shared" si="65"/>
        <v>0</v>
      </c>
      <c r="AX96" s="35"/>
      <c r="AY96" s="34">
        <f t="shared" si="66"/>
        <v>0</v>
      </c>
      <c r="AZ96" s="35">
        <f t="shared" si="67"/>
        <v>0</v>
      </c>
      <c r="BA96" s="33" t="s">
        <v>78</v>
      </c>
      <c r="BB96" s="35"/>
      <c r="BC96" s="35">
        <f t="shared" si="68"/>
        <v>0</v>
      </c>
      <c r="BD96" s="35"/>
      <c r="BE96" s="34">
        <f t="shared" si="69"/>
        <v>0</v>
      </c>
      <c r="BF96" s="35">
        <f t="shared" si="70"/>
        <v>0</v>
      </c>
      <c r="BG96" s="134" t="s">
        <v>78</v>
      </c>
      <c r="BH96" s="135">
        <f t="shared" si="71"/>
        <v>0</v>
      </c>
      <c r="BI96" s="135">
        <f t="shared" si="71"/>
        <v>0</v>
      </c>
      <c r="BJ96" s="135">
        <f t="shared" si="71"/>
        <v>0</v>
      </c>
      <c r="BK96" s="136">
        <f t="shared" si="72"/>
        <v>0</v>
      </c>
      <c r="BL96" s="135">
        <f t="shared" si="73"/>
        <v>0</v>
      </c>
      <c r="BM96" s="72"/>
      <c r="BN96" s="72"/>
      <c r="BO96" s="72"/>
      <c r="BP96" s="72"/>
      <c r="BQ96" s="72"/>
      <c r="BR96" s="72"/>
      <c r="BS96" s="72"/>
      <c r="BT96" s="72"/>
      <c r="BU96" s="72"/>
      <c r="BV96" s="72"/>
      <c r="BW96" s="72"/>
    </row>
    <row r="97" spans="3:75" s="36" customFormat="1" ht="15" customHeight="1" x14ac:dyDescent="0.2">
      <c r="C97" s="32">
        <v>6</v>
      </c>
      <c r="D97" s="32" t="s">
        <v>31</v>
      </c>
      <c r="E97" s="33" t="s">
        <v>78</v>
      </c>
      <c r="F97" s="33"/>
      <c r="G97" s="33"/>
      <c r="H97" s="33"/>
      <c r="I97" s="34">
        <f t="shared" si="50"/>
        <v>0</v>
      </c>
      <c r="J97" s="33">
        <f t="shared" si="51"/>
        <v>0</v>
      </c>
      <c r="K97" s="33" t="s">
        <v>78</v>
      </c>
      <c r="L97" s="35"/>
      <c r="M97" s="33">
        <f t="shared" si="52"/>
        <v>0</v>
      </c>
      <c r="N97" s="35"/>
      <c r="O97" s="34"/>
      <c r="P97" s="35">
        <f t="shared" si="53"/>
        <v>0</v>
      </c>
      <c r="Q97" s="33" t="s">
        <v>78</v>
      </c>
      <c r="R97" s="35"/>
      <c r="S97" s="35">
        <f t="shared" si="54"/>
        <v>0</v>
      </c>
      <c r="T97" s="35"/>
      <c r="U97" s="34"/>
      <c r="V97" s="35">
        <f t="shared" si="55"/>
        <v>0</v>
      </c>
      <c r="W97" s="33" t="s">
        <v>78</v>
      </c>
      <c r="X97" s="35"/>
      <c r="Y97" s="35">
        <f t="shared" si="56"/>
        <v>0</v>
      </c>
      <c r="Z97" s="35"/>
      <c r="AA97" s="34">
        <f t="shared" si="57"/>
        <v>0</v>
      </c>
      <c r="AB97" s="35">
        <f t="shared" si="58"/>
        <v>0</v>
      </c>
      <c r="AC97" s="35"/>
      <c r="AD97" s="35"/>
      <c r="AE97" s="35"/>
      <c r="AF97" s="35"/>
      <c r="AG97" s="35"/>
      <c r="AH97" s="35"/>
      <c r="AI97" s="33" t="s">
        <v>78</v>
      </c>
      <c r="AJ97" s="35"/>
      <c r="AK97" s="35">
        <f t="shared" si="59"/>
        <v>0</v>
      </c>
      <c r="AL97" s="35"/>
      <c r="AM97" s="34">
        <f t="shared" si="60"/>
        <v>0</v>
      </c>
      <c r="AN97" s="35">
        <f t="shared" si="61"/>
        <v>0</v>
      </c>
      <c r="AO97" s="33" t="s">
        <v>78</v>
      </c>
      <c r="AP97" s="35"/>
      <c r="AQ97" s="35">
        <f t="shared" si="62"/>
        <v>0</v>
      </c>
      <c r="AR97" s="35"/>
      <c r="AS97" s="34">
        <f t="shared" si="63"/>
        <v>0</v>
      </c>
      <c r="AT97" s="35">
        <f t="shared" si="64"/>
        <v>0</v>
      </c>
      <c r="AU97" s="33" t="s">
        <v>78</v>
      </c>
      <c r="AV97" s="35"/>
      <c r="AW97" s="35">
        <f t="shared" si="65"/>
        <v>0</v>
      </c>
      <c r="AX97" s="35"/>
      <c r="AY97" s="34">
        <f t="shared" si="66"/>
        <v>0</v>
      </c>
      <c r="AZ97" s="35">
        <f t="shared" si="67"/>
        <v>0</v>
      </c>
      <c r="BA97" s="33" t="s">
        <v>78</v>
      </c>
      <c r="BB97" s="35"/>
      <c r="BC97" s="35">
        <f t="shared" si="68"/>
        <v>0</v>
      </c>
      <c r="BD97" s="35"/>
      <c r="BE97" s="34">
        <f t="shared" si="69"/>
        <v>0</v>
      </c>
      <c r="BF97" s="35">
        <f t="shared" si="70"/>
        <v>0</v>
      </c>
      <c r="BG97" s="134" t="s">
        <v>78</v>
      </c>
      <c r="BH97" s="135">
        <f t="shared" si="71"/>
        <v>0</v>
      </c>
      <c r="BI97" s="135">
        <f t="shared" si="71"/>
        <v>0</v>
      </c>
      <c r="BJ97" s="135">
        <f t="shared" si="71"/>
        <v>0</v>
      </c>
      <c r="BK97" s="136">
        <f t="shared" si="72"/>
        <v>0</v>
      </c>
      <c r="BL97" s="135">
        <f t="shared" si="73"/>
        <v>0</v>
      </c>
      <c r="BM97" s="72"/>
      <c r="BN97" s="72"/>
      <c r="BO97" s="72"/>
      <c r="BP97" s="72"/>
      <c r="BQ97" s="72"/>
      <c r="BR97" s="72"/>
      <c r="BS97" s="72"/>
      <c r="BT97" s="72"/>
      <c r="BU97" s="72"/>
      <c r="BV97" s="72"/>
      <c r="BW97" s="72"/>
    </row>
    <row r="98" spans="3:75" s="36" customFormat="1" ht="15" customHeight="1" x14ac:dyDescent="0.2">
      <c r="C98" s="32">
        <v>7</v>
      </c>
      <c r="D98" s="32" t="s">
        <v>33</v>
      </c>
      <c r="E98" s="33" t="s">
        <v>78</v>
      </c>
      <c r="F98" s="33"/>
      <c r="G98" s="33"/>
      <c r="H98" s="33"/>
      <c r="I98" s="34">
        <f t="shared" si="50"/>
        <v>0</v>
      </c>
      <c r="J98" s="33">
        <f t="shared" si="51"/>
        <v>0</v>
      </c>
      <c r="K98" s="33" t="s">
        <v>78</v>
      </c>
      <c r="L98" s="35"/>
      <c r="M98" s="33">
        <f t="shared" si="52"/>
        <v>0</v>
      </c>
      <c r="N98" s="35"/>
      <c r="O98" s="34"/>
      <c r="P98" s="35">
        <f t="shared" si="53"/>
        <v>0</v>
      </c>
      <c r="Q98" s="33" t="s">
        <v>78</v>
      </c>
      <c r="R98" s="35"/>
      <c r="S98" s="35">
        <f t="shared" si="54"/>
        <v>0</v>
      </c>
      <c r="T98" s="35"/>
      <c r="U98" s="34"/>
      <c r="V98" s="35">
        <f t="shared" si="55"/>
        <v>0</v>
      </c>
      <c r="W98" s="33" t="s">
        <v>78</v>
      </c>
      <c r="X98" s="35"/>
      <c r="Y98" s="35">
        <f t="shared" si="56"/>
        <v>0</v>
      </c>
      <c r="Z98" s="35"/>
      <c r="AA98" s="34">
        <f t="shared" si="57"/>
        <v>0</v>
      </c>
      <c r="AB98" s="35">
        <f t="shared" si="58"/>
        <v>0</v>
      </c>
      <c r="AC98" s="35"/>
      <c r="AD98" s="35"/>
      <c r="AE98" s="35"/>
      <c r="AF98" s="35"/>
      <c r="AG98" s="35"/>
      <c r="AH98" s="35"/>
      <c r="AI98" s="33" t="s">
        <v>78</v>
      </c>
      <c r="AJ98" s="35"/>
      <c r="AK98" s="35">
        <f t="shared" si="59"/>
        <v>0</v>
      </c>
      <c r="AL98" s="35"/>
      <c r="AM98" s="34">
        <f t="shared" si="60"/>
        <v>0</v>
      </c>
      <c r="AN98" s="35">
        <f t="shared" si="61"/>
        <v>0</v>
      </c>
      <c r="AO98" s="33" t="s">
        <v>78</v>
      </c>
      <c r="AP98" s="35"/>
      <c r="AQ98" s="35">
        <f t="shared" si="62"/>
        <v>0</v>
      </c>
      <c r="AR98" s="35"/>
      <c r="AS98" s="34">
        <f t="shared" si="63"/>
        <v>0</v>
      </c>
      <c r="AT98" s="35">
        <f t="shared" si="64"/>
        <v>0</v>
      </c>
      <c r="AU98" s="33" t="s">
        <v>78</v>
      </c>
      <c r="AV98" s="35"/>
      <c r="AW98" s="35">
        <f t="shared" si="65"/>
        <v>0</v>
      </c>
      <c r="AX98" s="35"/>
      <c r="AY98" s="34">
        <f t="shared" si="66"/>
        <v>0</v>
      </c>
      <c r="AZ98" s="35">
        <f t="shared" si="67"/>
        <v>0</v>
      </c>
      <c r="BA98" s="33" t="s">
        <v>78</v>
      </c>
      <c r="BB98" s="35"/>
      <c r="BC98" s="35">
        <f t="shared" si="68"/>
        <v>0</v>
      </c>
      <c r="BD98" s="35"/>
      <c r="BE98" s="34">
        <f t="shared" si="69"/>
        <v>0</v>
      </c>
      <c r="BF98" s="35">
        <f t="shared" si="70"/>
        <v>0</v>
      </c>
      <c r="BG98" s="134" t="s">
        <v>78</v>
      </c>
      <c r="BH98" s="135">
        <f t="shared" si="71"/>
        <v>0</v>
      </c>
      <c r="BI98" s="135">
        <f t="shared" si="71"/>
        <v>0</v>
      </c>
      <c r="BJ98" s="135">
        <f t="shared" si="71"/>
        <v>0</v>
      </c>
      <c r="BK98" s="136">
        <f t="shared" si="72"/>
        <v>0</v>
      </c>
      <c r="BL98" s="135">
        <f t="shared" si="73"/>
        <v>0</v>
      </c>
      <c r="BM98" s="72"/>
      <c r="BN98" s="72"/>
      <c r="BO98" s="72"/>
      <c r="BP98" s="72"/>
      <c r="BQ98" s="72"/>
      <c r="BR98" s="72"/>
      <c r="BS98" s="72"/>
      <c r="BT98" s="72"/>
      <c r="BU98" s="72"/>
      <c r="BV98" s="72"/>
      <c r="BW98" s="72"/>
    </row>
    <row r="99" spans="3:75" s="36" customFormat="1" ht="15" customHeight="1" x14ac:dyDescent="0.2">
      <c r="C99" s="32">
        <v>8</v>
      </c>
      <c r="D99" s="32" t="s">
        <v>35</v>
      </c>
      <c r="E99" s="33" t="s">
        <v>78</v>
      </c>
      <c r="F99" s="33"/>
      <c r="G99" s="33"/>
      <c r="H99" s="33"/>
      <c r="I99" s="34">
        <f t="shared" si="50"/>
        <v>0</v>
      </c>
      <c r="J99" s="33">
        <f t="shared" si="51"/>
        <v>0</v>
      </c>
      <c r="K99" s="33" t="s">
        <v>78</v>
      </c>
      <c r="L99" s="35">
        <v>20.34</v>
      </c>
      <c r="M99" s="33">
        <f t="shared" si="52"/>
        <v>20.34</v>
      </c>
      <c r="N99" s="35"/>
      <c r="O99" s="34"/>
      <c r="P99" s="35">
        <f t="shared" si="53"/>
        <v>20.34</v>
      </c>
      <c r="Q99" s="33" t="s">
        <v>78</v>
      </c>
      <c r="R99" s="35">
        <v>6.78</v>
      </c>
      <c r="S99" s="35">
        <f t="shared" si="54"/>
        <v>6.78</v>
      </c>
      <c r="T99" s="35"/>
      <c r="U99" s="34"/>
      <c r="V99" s="35">
        <f t="shared" si="55"/>
        <v>6.78</v>
      </c>
      <c r="W99" s="33" t="s">
        <v>78</v>
      </c>
      <c r="X99" s="35">
        <v>1.4</v>
      </c>
      <c r="Y99" s="35">
        <f t="shared" si="56"/>
        <v>1.4</v>
      </c>
      <c r="Z99" s="35"/>
      <c r="AA99" s="34">
        <f t="shared" si="57"/>
        <v>0</v>
      </c>
      <c r="AB99" s="35">
        <f t="shared" si="58"/>
        <v>1.4</v>
      </c>
      <c r="AC99" s="35"/>
      <c r="AD99" s="35"/>
      <c r="AE99" s="35"/>
      <c r="AF99" s="35"/>
      <c r="AG99" s="35"/>
      <c r="AH99" s="35"/>
      <c r="AI99" s="33" t="s">
        <v>78</v>
      </c>
      <c r="AJ99" s="35">
        <v>204.79</v>
      </c>
      <c r="AK99" s="35">
        <f t="shared" si="59"/>
        <v>204.79</v>
      </c>
      <c r="AL99" s="35">
        <v>3.2</v>
      </c>
      <c r="AM99" s="34">
        <f t="shared" si="60"/>
        <v>1.5625762976707849</v>
      </c>
      <c r="AN99" s="35">
        <f t="shared" si="61"/>
        <v>201.59</v>
      </c>
      <c r="AO99" s="33" t="s">
        <v>78</v>
      </c>
      <c r="AP99" s="35">
        <v>189.8</v>
      </c>
      <c r="AQ99" s="35">
        <f t="shared" si="62"/>
        <v>189.8</v>
      </c>
      <c r="AR99" s="35"/>
      <c r="AS99" s="34">
        <f t="shared" si="63"/>
        <v>0</v>
      </c>
      <c r="AT99" s="35">
        <f t="shared" si="64"/>
        <v>189.8</v>
      </c>
      <c r="AU99" s="33" t="s">
        <v>78</v>
      </c>
      <c r="AV99" s="35">
        <v>65.34</v>
      </c>
      <c r="AW99" s="35">
        <f t="shared" si="65"/>
        <v>65.34</v>
      </c>
      <c r="AX99" s="35">
        <v>3.57</v>
      </c>
      <c r="AY99" s="34">
        <f t="shared" si="66"/>
        <v>5.4637281910009179</v>
      </c>
      <c r="AZ99" s="35">
        <f t="shared" si="67"/>
        <v>61.77</v>
      </c>
      <c r="BA99" s="33" t="s">
        <v>78</v>
      </c>
      <c r="BB99" s="35">
        <v>60.09</v>
      </c>
      <c r="BC99" s="35">
        <f t="shared" si="68"/>
        <v>60.09</v>
      </c>
      <c r="BD99" s="35"/>
      <c r="BE99" s="34">
        <f t="shared" si="69"/>
        <v>0</v>
      </c>
      <c r="BF99" s="35">
        <f t="shared" si="70"/>
        <v>60.09</v>
      </c>
      <c r="BG99" s="134" t="s">
        <v>78</v>
      </c>
      <c r="BH99" s="135">
        <f t="shared" si="71"/>
        <v>548.54000000000008</v>
      </c>
      <c r="BI99" s="135">
        <f t="shared" si="71"/>
        <v>548.54000000000008</v>
      </c>
      <c r="BJ99" s="135">
        <f t="shared" si="71"/>
        <v>6.77</v>
      </c>
      <c r="BK99" s="136">
        <f t="shared" si="72"/>
        <v>1.2341852918656795</v>
      </c>
      <c r="BL99" s="135">
        <f t="shared" si="73"/>
        <v>541.7700000000001</v>
      </c>
      <c r="BM99" s="72"/>
      <c r="BN99" s="72"/>
      <c r="BO99" s="72"/>
      <c r="BP99" s="72"/>
      <c r="BQ99" s="72"/>
      <c r="BR99" s="72"/>
      <c r="BS99" s="72"/>
      <c r="BT99" s="72"/>
      <c r="BU99" s="72"/>
      <c r="BV99" s="72"/>
      <c r="BW99" s="72"/>
    </row>
    <row r="100" spans="3:75" s="36" customFormat="1" ht="15" customHeight="1" x14ac:dyDescent="0.2">
      <c r="C100" s="32">
        <v>9</v>
      </c>
      <c r="D100" s="32" t="s">
        <v>36</v>
      </c>
      <c r="E100" s="33" t="s">
        <v>78</v>
      </c>
      <c r="F100" s="33"/>
      <c r="G100" s="33"/>
      <c r="H100" s="33"/>
      <c r="I100" s="34">
        <f t="shared" si="50"/>
        <v>0</v>
      </c>
      <c r="J100" s="33">
        <f t="shared" si="51"/>
        <v>0</v>
      </c>
      <c r="K100" s="33" t="s">
        <v>78</v>
      </c>
      <c r="L100" s="35"/>
      <c r="M100" s="33">
        <f t="shared" si="52"/>
        <v>0</v>
      </c>
      <c r="N100" s="35"/>
      <c r="O100" s="34"/>
      <c r="P100" s="35">
        <f t="shared" si="53"/>
        <v>0</v>
      </c>
      <c r="Q100" s="33" t="s">
        <v>78</v>
      </c>
      <c r="R100" s="35"/>
      <c r="S100" s="35">
        <f t="shared" si="54"/>
        <v>0</v>
      </c>
      <c r="T100" s="35"/>
      <c r="U100" s="34"/>
      <c r="V100" s="35">
        <f t="shared" si="55"/>
        <v>0</v>
      </c>
      <c r="W100" s="33" t="s">
        <v>78</v>
      </c>
      <c r="X100" s="35"/>
      <c r="Y100" s="35">
        <f t="shared" si="56"/>
        <v>0</v>
      </c>
      <c r="Z100" s="35"/>
      <c r="AA100" s="34">
        <f t="shared" si="57"/>
        <v>0</v>
      </c>
      <c r="AB100" s="35">
        <f t="shared" si="58"/>
        <v>0</v>
      </c>
      <c r="AC100" s="35"/>
      <c r="AD100" s="35"/>
      <c r="AE100" s="35"/>
      <c r="AF100" s="35"/>
      <c r="AG100" s="35"/>
      <c r="AH100" s="35"/>
      <c r="AI100" s="33" t="s">
        <v>78</v>
      </c>
      <c r="AJ100" s="35"/>
      <c r="AK100" s="35">
        <f t="shared" si="59"/>
        <v>0</v>
      </c>
      <c r="AL100" s="35"/>
      <c r="AM100" s="34">
        <f t="shared" si="60"/>
        <v>0</v>
      </c>
      <c r="AN100" s="35">
        <f t="shared" si="61"/>
        <v>0</v>
      </c>
      <c r="AO100" s="33" t="s">
        <v>78</v>
      </c>
      <c r="AP100" s="35"/>
      <c r="AQ100" s="35">
        <f t="shared" si="62"/>
        <v>0</v>
      </c>
      <c r="AR100" s="35"/>
      <c r="AS100" s="34">
        <f t="shared" si="63"/>
        <v>0</v>
      </c>
      <c r="AT100" s="35">
        <f t="shared" si="64"/>
        <v>0</v>
      </c>
      <c r="AU100" s="33" t="s">
        <v>78</v>
      </c>
      <c r="AV100" s="35"/>
      <c r="AW100" s="35">
        <f t="shared" si="65"/>
        <v>0</v>
      </c>
      <c r="AX100" s="35"/>
      <c r="AY100" s="34">
        <f t="shared" si="66"/>
        <v>0</v>
      </c>
      <c r="AZ100" s="35">
        <f t="shared" si="67"/>
        <v>0</v>
      </c>
      <c r="BA100" s="33" t="s">
        <v>78</v>
      </c>
      <c r="BB100" s="35"/>
      <c r="BC100" s="35">
        <f t="shared" si="68"/>
        <v>0</v>
      </c>
      <c r="BD100" s="35"/>
      <c r="BE100" s="34">
        <f t="shared" si="69"/>
        <v>0</v>
      </c>
      <c r="BF100" s="35">
        <f t="shared" si="70"/>
        <v>0</v>
      </c>
      <c r="BG100" s="134" t="s">
        <v>78</v>
      </c>
      <c r="BH100" s="135">
        <f t="shared" si="71"/>
        <v>0</v>
      </c>
      <c r="BI100" s="135">
        <f t="shared" si="71"/>
        <v>0</v>
      </c>
      <c r="BJ100" s="135">
        <f t="shared" si="71"/>
        <v>0</v>
      </c>
      <c r="BK100" s="136">
        <f t="shared" si="72"/>
        <v>0</v>
      </c>
      <c r="BL100" s="135">
        <f t="shared" si="73"/>
        <v>0</v>
      </c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</row>
    <row r="101" spans="3:75" s="36" customFormat="1" ht="15" customHeight="1" x14ac:dyDescent="0.2">
      <c r="C101" s="32">
        <v>10</v>
      </c>
      <c r="D101" s="32" t="s">
        <v>316</v>
      </c>
      <c r="E101" s="33" t="s">
        <v>78</v>
      </c>
      <c r="F101" s="33"/>
      <c r="G101" s="33"/>
      <c r="H101" s="33"/>
      <c r="I101" s="34">
        <f t="shared" si="50"/>
        <v>0</v>
      </c>
      <c r="J101" s="33">
        <f t="shared" si="51"/>
        <v>0</v>
      </c>
      <c r="K101" s="33" t="s">
        <v>78</v>
      </c>
      <c r="L101" s="35">
        <v>34.380000000000003</v>
      </c>
      <c r="M101" s="33">
        <f t="shared" si="52"/>
        <v>34.380000000000003</v>
      </c>
      <c r="N101" s="35"/>
      <c r="O101" s="34"/>
      <c r="P101" s="35">
        <f t="shared" si="53"/>
        <v>34.380000000000003</v>
      </c>
      <c r="Q101" s="33" t="s">
        <v>78</v>
      </c>
      <c r="R101" s="35">
        <v>11.46</v>
      </c>
      <c r="S101" s="35">
        <f t="shared" si="54"/>
        <v>11.46</v>
      </c>
      <c r="T101" s="35"/>
      <c r="U101" s="34"/>
      <c r="V101" s="35">
        <f t="shared" si="55"/>
        <v>11.46</v>
      </c>
      <c r="W101" s="33" t="s">
        <v>78</v>
      </c>
      <c r="X101" s="35">
        <v>2.6</v>
      </c>
      <c r="Y101" s="35">
        <f t="shared" si="56"/>
        <v>2.6</v>
      </c>
      <c r="Z101" s="35"/>
      <c r="AA101" s="34">
        <f t="shared" si="57"/>
        <v>0</v>
      </c>
      <c r="AB101" s="35">
        <f t="shared" si="58"/>
        <v>2.6</v>
      </c>
      <c r="AC101" s="35"/>
      <c r="AD101" s="35"/>
      <c r="AE101" s="35"/>
      <c r="AF101" s="35"/>
      <c r="AG101" s="35"/>
      <c r="AH101" s="35"/>
      <c r="AI101" s="33" t="s">
        <v>78</v>
      </c>
      <c r="AJ101" s="35"/>
      <c r="AK101" s="35">
        <f t="shared" si="59"/>
        <v>0</v>
      </c>
      <c r="AL101" s="35"/>
      <c r="AM101" s="34"/>
      <c r="AN101" s="35"/>
      <c r="AO101" s="33"/>
      <c r="AP101" s="35"/>
      <c r="AQ101" s="35"/>
      <c r="AR101" s="35"/>
      <c r="AS101" s="34"/>
      <c r="AT101" s="35"/>
      <c r="AU101" s="33"/>
      <c r="AV101" s="35"/>
      <c r="AW101" s="35"/>
      <c r="AX101" s="35"/>
      <c r="AY101" s="34"/>
      <c r="AZ101" s="35"/>
      <c r="BA101" s="33"/>
      <c r="BB101" s="35"/>
      <c r="BC101" s="35"/>
      <c r="BD101" s="35"/>
      <c r="BE101" s="34"/>
      <c r="BF101" s="35"/>
      <c r="BG101" s="134" t="s">
        <v>78</v>
      </c>
      <c r="BH101" s="135">
        <f t="shared" si="71"/>
        <v>48.440000000000005</v>
      </c>
      <c r="BI101" s="135">
        <f t="shared" si="71"/>
        <v>48.440000000000005</v>
      </c>
      <c r="BJ101" s="135">
        <f t="shared" si="71"/>
        <v>0</v>
      </c>
      <c r="BK101" s="136">
        <f t="shared" si="72"/>
        <v>0</v>
      </c>
      <c r="BL101" s="135">
        <f t="shared" si="73"/>
        <v>48.440000000000005</v>
      </c>
      <c r="BM101" s="72"/>
      <c r="BN101" s="72"/>
      <c r="BO101" s="72"/>
      <c r="BP101" s="72"/>
      <c r="BQ101" s="72"/>
      <c r="BR101" s="72"/>
      <c r="BS101" s="72"/>
      <c r="BT101" s="72"/>
      <c r="BU101" s="72"/>
      <c r="BV101" s="72"/>
      <c r="BW101" s="72"/>
    </row>
    <row r="102" spans="3:75" s="36" customFormat="1" ht="15" customHeight="1" x14ac:dyDescent="0.2">
      <c r="C102" s="32">
        <v>11</v>
      </c>
      <c r="D102" s="32" t="s">
        <v>38</v>
      </c>
      <c r="E102" s="33" t="s">
        <v>78</v>
      </c>
      <c r="F102" s="33"/>
      <c r="G102" s="33"/>
      <c r="H102" s="33"/>
      <c r="I102" s="34">
        <f t="shared" si="50"/>
        <v>0</v>
      </c>
      <c r="J102" s="33">
        <f t="shared" si="51"/>
        <v>0</v>
      </c>
      <c r="K102" s="33" t="s">
        <v>78</v>
      </c>
      <c r="L102" s="35">
        <v>15.21</v>
      </c>
      <c r="M102" s="33">
        <f t="shared" si="52"/>
        <v>15.21</v>
      </c>
      <c r="N102" s="35"/>
      <c r="O102" s="34"/>
      <c r="P102" s="35">
        <f t="shared" si="53"/>
        <v>15.21</v>
      </c>
      <c r="Q102" s="33" t="s">
        <v>78</v>
      </c>
      <c r="R102" s="35">
        <v>5.07</v>
      </c>
      <c r="S102" s="35">
        <f t="shared" si="54"/>
        <v>5.07</v>
      </c>
      <c r="T102" s="35">
        <v>0.37</v>
      </c>
      <c r="U102" s="34"/>
      <c r="V102" s="35">
        <f t="shared" si="55"/>
        <v>4.7</v>
      </c>
      <c r="W102" s="33" t="s">
        <v>78</v>
      </c>
      <c r="X102" s="35">
        <v>1</v>
      </c>
      <c r="Y102" s="35">
        <f t="shared" si="56"/>
        <v>1</v>
      </c>
      <c r="Z102" s="35"/>
      <c r="AA102" s="34">
        <f t="shared" si="57"/>
        <v>0</v>
      </c>
      <c r="AB102" s="35">
        <f t="shared" si="58"/>
        <v>1</v>
      </c>
      <c r="AC102" s="35"/>
      <c r="AD102" s="35"/>
      <c r="AE102" s="35"/>
      <c r="AF102" s="35"/>
      <c r="AG102" s="35"/>
      <c r="AH102" s="35"/>
      <c r="AI102" s="33" t="s">
        <v>78</v>
      </c>
      <c r="AJ102" s="35">
        <v>159.328</v>
      </c>
      <c r="AK102" s="35">
        <f t="shared" si="59"/>
        <v>159.328</v>
      </c>
      <c r="AL102" s="35">
        <v>13</v>
      </c>
      <c r="AM102" s="34">
        <f t="shared" ref="AM102:AM107" si="74">IF(AL102&lt;&gt;0,(AL102/AK102*100),0)</f>
        <v>8.1592689295039165</v>
      </c>
      <c r="AN102" s="35">
        <f>AK102-AL102</f>
        <v>146.328</v>
      </c>
      <c r="AO102" s="33" t="s">
        <v>78</v>
      </c>
      <c r="AP102" s="35">
        <v>147.238</v>
      </c>
      <c r="AQ102" s="35">
        <f>SUM(AO102:AP102)</f>
        <v>147.238</v>
      </c>
      <c r="AR102" s="35">
        <v>9.5500000000000007</v>
      </c>
      <c r="AS102" s="34">
        <f t="shared" ref="AS102:AS107" si="75">IF(AR102&lt;&gt;0,(AR102/AQ102*100),0)</f>
        <v>6.4860973390021597</v>
      </c>
      <c r="AT102" s="35">
        <f>AQ102-AR102</f>
        <v>137.68799999999999</v>
      </c>
      <c r="AU102" s="33" t="s">
        <v>78</v>
      </c>
      <c r="AV102" s="35">
        <v>50.61</v>
      </c>
      <c r="AW102" s="35">
        <f>SUM(AU102:AV102)</f>
        <v>50.61</v>
      </c>
      <c r="AX102" s="35"/>
      <c r="AY102" s="34">
        <f t="shared" ref="AY102:AY107" si="76">IF(AX102&lt;&gt;0,(AX102/AW102*100),0)</f>
        <v>0</v>
      </c>
      <c r="AZ102" s="35">
        <f>AW102-AX102</f>
        <v>50.61</v>
      </c>
      <c r="BA102" s="33" t="s">
        <v>78</v>
      </c>
      <c r="BB102" s="35">
        <v>46.732999999999997</v>
      </c>
      <c r="BC102" s="35">
        <f>SUM(BA102:BB102)</f>
        <v>46.732999999999997</v>
      </c>
      <c r="BD102" s="35">
        <v>7.1</v>
      </c>
      <c r="BE102" s="34">
        <f t="shared" ref="BE102:BE107" si="77">IF(BD102&lt;&gt;0,(BD102/BC102*100),0)</f>
        <v>15.192690390088377</v>
      </c>
      <c r="BF102" s="35">
        <f>BC102-BD102</f>
        <v>39.632999999999996</v>
      </c>
      <c r="BG102" s="134" t="s">
        <v>78</v>
      </c>
      <c r="BH102" s="135">
        <f t="shared" si="71"/>
        <v>425.18900000000002</v>
      </c>
      <c r="BI102" s="135">
        <f t="shared" si="71"/>
        <v>425.18900000000002</v>
      </c>
      <c r="BJ102" s="135">
        <f t="shared" si="71"/>
        <v>30.020000000000003</v>
      </c>
      <c r="BK102" s="136">
        <f t="shared" si="72"/>
        <v>7.0603896149712257</v>
      </c>
      <c r="BL102" s="135">
        <f t="shared" si="73"/>
        <v>395.16900000000004</v>
      </c>
      <c r="BM102" s="72"/>
      <c r="BN102" s="72"/>
      <c r="BO102" s="72"/>
      <c r="BP102" s="72"/>
      <c r="BQ102" s="72"/>
      <c r="BR102" s="72"/>
      <c r="BS102" s="72"/>
      <c r="BT102" s="72"/>
      <c r="BU102" s="72"/>
      <c r="BV102" s="72"/>
      <c r="BW102" s="72"/>
    </row>
    <row r="103" spans="3:75" s="36" customFormat="1" ht="15" customHeight="1" x14ac:dyDescent="0.2">
      <c r="C103" s="32">
        <v>12</v>
      </c>
      <c r="D103" s="32" t="s">
        <v>40</v>
      </c>
      <c r="E103" s="33" t="s">
        <v>78</v>
      </c>
      <c r="F103" s="33"/>
      <c r="G103" s="33"/>
      <c r="H103" s="33"/>
      <c r="I103" s="34">
        <f t="shared" si="50"/>
        <v>0</v>
      </c>
      <c r="J103" s="33">
        <f t="shared" si="51"/>
        <v>0</v>
      </c>
      <c r="K103" s="33" t="s">
        <v>78</v>
      </c>
      <c r="L103" s="35">
        <v>16.11</v>
      </c>
      <c r="M103" s="33">
        <f t="shared" si="52"/>
        <v>16.11</v>
      </c>
      <c r="N103" s="35"/>
      <c r="O103" s="34"/>
      <c r="P103" s="35">
        <f t="shared" si="53"/>
        <v>16.11</v>
      </c>
      <c r="Q103" s="33" t="s">
        <v>78</v>
      </c>
      <c r="R103" s="35">
        <v>5.37</v>
      </c>
      <c r="S103" s="35">
        <f t="shared" si="54"/>
        <v>5.37</v>
      </c>
      <c r="T103" s="35">
        <v>1.02</v>
      </c>
      <c r="U103" s="34"/>
      <c r="V103" s="35">
        <f t="shared" si="55"/>
        <v>4.3499999999999996</v>
      </c>
      <c r="W103" s="33" t="s">
        <v>78</v>
      </c>
      <c r="X103" s="35">
        <v>0.8</v>
      </c>
      <c r="Y103" s="35">
        <f t="shared" si="56"/>
        <v>0.8</v>
      </c>
      <c r="Z103" s="35">
        <v>0.1</v>
      </c>
      <c r="AA103" s="34">
        <f t="shared" si="57"/>
        <v>12.5</v>
      </c>
      <c r="AB103" s="35">
        <f t="shared" si="58"/>
        <v>0.70000000000000007</v>
      </c>
      <c r="AC103" s="35"/>
      <c r="AD103" s="35"/>
      <c r="AE103" s="35"/>
      <c r="AF103" s="35"/>
      <c r="AG103" s="35"/>
      <c r="AH103" s="35"/>
      <c r="AI103" s="33" t="s">
        <v>78</v>
      </c>
      <c r="AJ103" s="35">
        <v>163.31</v>
      </c>
      <c r="AK103" s="35">
        <f t="shared" si="59"/>
        <v>163.31</v>
      </c>
      <c r="AL103" s="35">
        <v>36.270000000000003</v>
      </c>
      <c r="AM103" s="34">
        <f t="shared" si="74"/>
        <v>22.209295205437513</v>
      </c>
      <c r="AN103" s="35">
        <f>AK103-AL103</f>
        <v>127.03999999999999</v>
      </c>
      <c r="AO103" s="33" t="s">
        <v>78</v>
      </c>
      <c r="AP103" s="35">
        <v>151.28</v>
      </c>
      <c r="AQ103" s="35">
        <f>SUM(AO103:AP103)</f>
        <v>151.28</v>
      </c>
      <c r="AR103" s="35">
        <v>7</v>
      </c>
      <c r="AS103" s="34">
        <f t="shared" si="75"/>
        <v>4.6271813855103119</v>
      </c>
      <c r="AT103" s="35">
        <f>AQ103-AR103</f>
        <v>144.28</v>
      </c>
      <c r="AU103" s="33" t="s">
        <v>78</v>
      </c>
      <c r="AV103" s="35"/>
      <c r="AW103" s="35">
        <f>SUM(AU103:AV103)</f>
        <v>0</v>
      </c>
      <c r="AX103" s="35"/>
      <c r="AY103" s="34">
        <f t="shared" si="76"/>
        <v>0</v>
      </c>
      <c r="AZ103" s="35">
        <f>AW103-AX103</f>
        <v>0</v>
      </c>
      <c r="BA103" s="33" t="s">
        <v>78</v>
      </c>
      <c r="BB103" s="35"/>
      <c r="BC103" s="35">
        <f>SUM(BA103:BB103)</f>
        <v>0</v>
      </c>
      <c r="BD103" s="35"/>
      <c r="BE103" s="34">
        <f t="shared" si="77"/>
        <v>0</v>
      </c>
      <c r="BF103" s="35">
        <f>BC103-BD103</f>
        <v>0</v>
      </c>
      <c r="BG103" s="134" t="s">
        <v>78</v>
      </c>
      <c r="BH103" s="135">
        <f t="shared" si="71"/>
        <v>336.87</v>
      </c>
      <c r="BI103" s="135">
        <f t="shared" si="71"/>
        <v>336.87</v>
      </c>
      <c r="BJ103" s="135">
        <f t="shared" si="71"/>
        <v>44.39</v>
      </c>
      <c r="BK103" s="136">
        <f t="shared" si="72"/>
        <v>13.17719001395197</v>
      </c>
      <c r="BL103" s="135">
        <f t="shared" si="73"/>
        <v>292.48</v>
      </c>
      <c r="BM103" s="72"/>
      <c r="BN103" s="72"/>
      <c r="BO103" s="72"/>
      <c r="BP103" s="72"/>
      <c r="BQ103" s="72"/>
      <c r="BR103" s="72"/>
      <c r="BS103" s="72"/>
      <c r="BT103" s="72"/>
      <c r="BU103" s="72"/>
      <c r="BV103" s="72"/>
      <c r="BW103" s="72"/>
    </row>
    <row r="104" spans="3:75" s="36" customFormat="1" ht="15" customHeight="1" x14ac:dyDescent="0.2">
      <c r="C104" s="32">
        <v>13</v>
      </c>
      <c r="D104" s="32" t="s">
        <v>42</v>
      </c>
      <c r="E104" s="33" t="s">
        <v>78</v>
      </c>
      <c r="F104" s="33"/>
      <c r="G104" s="33"/>
      <c r="H104" s="33"/>
      <c r="I104" s="34">
        <f t="shared" si="50"/>
        <v>0</v>
      </c>
      <c r="J104" s="33">
        <f t="shared" si="51"/>
        <v>0</v>
      </c>
      <c r="K104" s="33" t="s">
        <v>78</v>
      </c>
      <c r="L104" s="35">
        <v>15.39</v>
      </c>
      <c r="M104" s="33">
        <f t="shared" si="52"/>
        <v>15.39</v>
      </c>
      <c r="N104" s="35"/>
      <c r="O104" s="34"/>
      <c r="P104" s="35">
        <f t="shared" si="53"/>
        <v>15.39</v>
      </c>
      <c r="Q104" s="33" t="s">
        <v>78</v>
      </c>
      <c r="R104" s="35">
        <v>5.13</v>
      </c>
      <c r="S104" s="35">
        <f t="shared" si="54"/>
        <v>5.13</v>
      </c>
      <c r="T104" s="35"/>
      <c r="U104" s="34"/>
      <c r="V104" s="35">
        <f t="shared" si="55"/>
        <v>5.13</v>
      </c>
      <c r="W104" s="33" t="s">
        <v>78</v>
      </c>
      <c r="X104" s="35">
        <v>1.1000000000000001</v>
      </c>
      <c r="Y104" s="35">
        <f t="shared" si="56"/>
        <v>1.1000000000000001</v>
      </c>
      <c r="Z104" s="35"/>
      <c r="AA104" s="34">
        <f t="shared" si="57"/>
        <v>0</v>
      </c>
      <c r="AB104" s="35">
        <f t="shared" si="58"/>
        <v>1.1000000000000001</v>
      </c>
      <c r="AC104" s="35"/>
      <c r="AD104" s="35"/>
      <c r="AE104" s="35"/>
      <c r="AF104" s="35"/>
      <c r="AG104" s="35"/>
      <c r="AH104" s="35"/>
      <c r="AI104" s="33" t="s">
        <v>78</v>
      </c>
      <c r="AJ104" s="35"/>
      <c r="AK104" s="35">
        <f t="shared" si="59"/>
        <v>0</v>
      </c>
      <c r="AL104" s="35"/>
      <c r="AM104" s="34">
        <f t="shared" si="74"/>
        <v>0</v>
      </c>
      <c r="AN104" s="35">
        <f>AK104-AL104</f>
        <v>0</v>
      </c>
      <c r="AO104" s="33" t="s">
        <v>78</v>
      </c>
      <c r="AP104" s="35"/>
      <c r="AQ104" s="35">
        <f>SUM(AO104:AP104)</f>
        <v>0</v>
      </c>
      <c r="AR104" s="35"/>
      <c r="AS104" s="34">
        <f t="shared" si="75"/>
        <v>0</v>
      </c>
      <c r="AT104" s="35">
        <f>AQ104-AR104</f>
        <v>0</v>
      </c>
      <c r="AU104" s="33" t="s">
        <v>78</v>
      </c>
      <c r="AV104" s="35"/>
      <c r="AW104" s="35">
        <f>SUM(AU104:AV104)</f>
        <v>0</v>
      </c>
      <c r="AX104" s="35"/>
      <c r="AY104" s="34">
        <f t="shared" si="76"/>
        <v>0</v>
      </c>
      <c r="AZ104" s="35">
        <f>AW104-AX104</f>
        <v>0</v>
      </c>
      <c r="BA104" s="33" t="s">
        <v>78</v>
      </c>
      <c r="BB104" s="35"/>
      <c r="BC104" s="35">
        <f>SUM(BA104:BB104)</f>
        <v>0</v>
      </c>
      <c r="BD104" s="35"/>
      <c r="BE104" s="34">
        <f t="shared" si="77"/>
        <v>0</v>
      </c>
      <c r="BF104" s="35">
        <f>BC104-BD104</f>
        <v>0</v>
      </c>
      <c r="BG104" s="134" t="s">
        <v>78</v>
      </c>
      <c r="BH104" s="135">
        <f t="shared" si="71"/>
        <v>21.62</v>
      </c>
      <c r="BI104" s="135">
        <f t="shared" si="71"/>
        <v>21.62</v>
      </c>
      <c r="BJ104" s="135">
        <f t="shared" si="71"/>
        <v>0</v>
      </c>
      <c r="BK104" s="136">
        <f t="shared" si="72"/>
        <v>0</v>
      </c>
      <c r="BL104" s="135">
        <f t="shared" si="73"/>
        <v>21.62</v>
      </c>
      <c r="BM104" s="72"/>
      <c r="BN104" s="72"/>
      <c r="BO104" s="72"/>
      <c r="BP104" s="72"/>
      <c r="BQ104" s="72"/>
      <c r="BR104" s="72"/>
      <c r="BS104" s="72"/>
      <c r="BT104" s="72"/>
      <c r="BU104" s="72"/>
      <c r="BV104" s="72"/>
      <c r="BW104" s="72"/>
    </row>
    <row r="105" spans="3:75" s="36" customFormat="1" ht="15" customHeight="1" x14ac:dyDescent="0.2">
      <c r="C105" s="32">
        <v>14</v>
      </c>
      <c r="D105" s="32" t="s">
        <v>43</v>
      </c>
      <c r="E105" s="33" t="s">
        <v>78</v>
      </c>
      <c r="F105" s="33"/>
      <c r="G105" s="33"/>
      <c r="H105" s="33"/>
      <c r="I105" s="34">
        <f t="shared" si="50"/>
        <v>0</v>
      </c>
      <c r="J105" s="33">
        <f t="shared" si="51"/>
        <v>0</v>
      </c>
      <c r="K105" s="33" t="s">
        <v>78</v>
      </c>
      <c r="L105" s="35">
        <v>13.32</v>
      </c>
      <c r="M105" s="33">
        <f t="shared" si="52"/>
        <v>13.32</v>
      </c>
      <c r="N105" s="35"/>
      <c r="O105" s="34"/>
      <c r="P105" s="35">
        <f t="shared" si="53"/>
        <v>13.32</v>
      </c>
      <c r="Q105" s="33" t="s">
        <v>78</v>
      </c>
      <c r="R105" s="35">
        <v>4.4400000000000004</v>
      </c>
      <c r="S105" s="35">
        <f t="shared" si="54"/>
        <v>4.4400000000000004</v>
      </c>
      <c r="T105" s="35"/>
      <c r="U105" s="34"/>
      <c r="V105" s="35">
        <f t="shared" si="55"/>
        <v>4.4400000000000004</v>
      </c>
      <c r="W105" s="33" t="s">
        <v>78</v>
      </c>
      <c r="X105" s="35">
        <v>0.9</v>
      </c>
      <c r="Y105" s="35">
        <f t="shared" si="56"/>
        <v>0.9</v>
      </c>
      <c r="Z105" s="35"/>
      <c r="AA105" s="34">
        <f t="shared" si="57"/>
        <v>0</v>
      </c>
      <c r="AB105" s="35">
        <f t="shared" si="58"/>
        <v>0.9</v>
      </c>
      <c r="AC105" s="35"/>
      <c r="AD105" s="35"/>
      <c r="AE105" s="35"/>
      <c r="AF105" s="35"/>
      <c r="AG105" s="35"/>
      <c r="AH105" s="35"/>
      <c r="AI105" s="33" t="s">
        <v>78</v>
      </c>
      <c r="AJ105" s="35">
        <v>134.58000000000001</v>
      </c>
      <c r="AK105" s="35">
        <f t="shared" si="59"/>
        <v>134.58000000000001</v>
      </c>
      <c r="AL105" s="35"/>
      <c r="AM105" s="34">
        <f t="shared" si="74"/>
        <v>0</v>
      </c>
      <c r="AN105" s="35">
        <f>AK105-AL105</f>
        <v>134.58000000000001</v>
      </c>
      <c r="AO105" s="33" t="s">
        <v>78</v>
      </c>
      <c r="AP105" s="35">
        <v>124.7</v>
      </c>
      <c r="AQ105" s="35">
        <f>SUM(AO105:AP105)</f>
        <v>124.7</v>
      </c>
      <c r="AR105" s="35"/>
      <c r="AS105" s="34">
        <f t="shared" si="75"/>
        <v>0</v>
      </c>
      <c r="AT105" s="35">
        <f>AQ105-AR105</f>
        <v>124.7</v>
      </c>
      <c r="AU105" s="33" t="s">
        <v>78</v>
      </c>
      <c r="AV105" s="35">
        <v>15.75</v>
      </c>
      <c r="AW105" s="35">
        <f>SUM(AU105:AV105)</f>
        <v>15.75</v>
      </c>
      <c r="AX105" s="35"/>
      <c r="AY105" s="34">
        <f t="shared" si="76"/>
        <v>0</v>
      </c>
      <c r="AZ105" s="35">
        <f>AW105-AX105</f>
        <v>15.75</v>
      </c>
      <c r="BA105" s="33" t="s">
        <v>78</v>
      </c>
      <c r="BB105" s="35">
        <v>14.48</v>
      </c>
      <c r="BC105" s="35">
        <f>SUM(BA105:BB105)</f>
        <v>14.48</v>
      </c>
      <c r="BD105" s="35"/>
      <c r="BE105" s="34">
        <f t="shared" si="77"/>
        <v>0</v>
      </c>
      <c r="BF105" s="35">
        <f>BC105-BD105</f>
        <v>14.48</v>
      </c>
      <c r="BG105" s="134" t="s">
        <v>78</v>
      </c>
      <c r="BH105" s="135">
        <f t="shared" si="71"/>
        <v>308.17</v>
      </c>
      <c r="BI105" s="135">
        <f t="shared" si="71"/>
        <v>308.17</v>
      </c>
      <c r="BJ105" s="135">
        <f t="shared" si="71"/>
        <v>0</v>
      </c>
      <c r="BK105" s="136">
        <f t="shared" si="72"/>
        <v>0</v>
      </c>
      <c r="BL105" s="135">
        <f t="shared" si="73"/>
        <v>308.17</v>
      </c>
      <c r="BM105" s="72"/>
      <c r="BN105" s="72"/>
      <c r="BO105" s="72"/>
      <c r="BP105" s="72"/>
      <c r="BQ105" s="72"/>
      <c r="BR105" s="72"/>
      <c r="BS105" s="72"/>
      <c r="BT105" s="72"/>
      <c r="BU105" s="72"/>
      <c r="BV105" s="72"/>
      <c r="BW105" s="72"/>
    </row>
    <row r="106" spans="3:75" s="36" customFormat="1" ht="15" customHeight="1" x14ac:dyDescent="0.2">
      <c r="C106" s="32">
        <v>15</v>
      </c>
      <c r="D106" s="32" t="s">
        <v>45</v>
      </c>
      <c r="E106" s="33" t="s">
        <v>78</v>
      </c>
      <c r="F106" s="33"/>
      <c r="G106" s="33"/>
      <c r="H106" s="33"/>
      <c r="I106" s="34">
        <f t="shared" si="50"/>
        <v>0</v>
      </c>
      <c r="J106" s="33">
        <f t="shared" si="51"/>
        <v>0</v>
      </c>
      <c r="K106" s="33" t="s">
        <v>78</v>
      </c>
      <c r="L106" s="35"/>
      <c r="M106" s="33">
        <f t="shared" si="52"/>
        <v>0</v>
      </c>
      <c r="N106" s="35"/>
      <c r="O106" s="34"/>
      <c r="P106" s="35">
        <f t="shared" si="53"/>
        <v>0</v>
      </c>
      <c r="Q106" s="33" t="s">
        <v>78</v>
      </c>
      <c r="R106" s="35"/>
      <c r="S106" s="35">
        <f t="shared" si="54"/>
        <v>0</v>
      </c>
      <c r="T106" s="35"/>
      <c r="U106" s="34"/>
      <c r="V106" s="35">
        <f t="shared" si="55"/>
        <v>0</v>
      </c>
      <c r="W106" s="33" t="s">
        <v>78</v>
      </c>
      <c r="X106" s="35"/>
      <c r="Y106" s="35">
        <f t="shared" si="56"/>
        <v>0</v>
      </c>
      <c r="Z106" s="35"/>
      <c r="AA106" s="34">
        <f t="shared" si="57"/>
        <v>0</v>
      </c>
      <c r="AB106" s="35">
        <f t="shared" si="58"/>
        <v>0</v>
      </c>
      <c r="AC106" s="35"/>
      <c r="AD106" s="35"/>
      <c r="AE106" s="35"/>
      <c r="AF106" s="35"/>
      <c r="AG106" s="35"/>
      <c r="AH106" s="35"/>
      <c r="AI106" s="33" t="s">
        <v>78</v>
      </c>
      <c r="AJ106" s="35"/>
      <c r="AK106" s="35">
        <f t="shared" si="59"/>
        <v>0</v>
      </c>
      <c r="AL106" s="35"/>
      <c r="AM106" s="34">
        <f t="shared" si="74"/>
        <v>0</v>
      </c>
      <c r="AN106" s="35">
        <f>AK106-AL106</f>
        <v>0</v>
      </c>
      <c r="AO106" s="33" t="s">
        <v>78</v>
      </c>
      <c r="AP106" s="35"/>
      <c r="AQ106" s="35">
        <f>SUM(AO106:AP106)</f>
        <v>0</v>
      </c>
      <c r="AR106" s="35"/>
      <c r="AS106" s="34">
        <f t="shared" si="75"/>
        <v>0</v>
      </c>
      <c r="AT106" s="35">
        <f>AQ106-AR106</f>
        <v>0</v>
      </c>
      <c r="AU106" s="33" t="s">
        <v>78</v>
      </c>
      <c r="AV106" s="35"/>
      <c r="AW106" s="35">
        <f>SUM(AU106:AV106)</f>
        <v>0</v>
      </c>
      <c r="AX106" s="35"/>
      <c r="AY106" s="34">
        <f t="shared" si="76"/>
        <v>0</v>
      </c>
      <c r="AZ106" s="35">
        <f>AW106-AX106</f>
        <v>0</v>
      </c>
      <c r="BA106" s="33" t="s">
        <v>78</v>
      </c>
      <c r="BB106" s="35"/>
      <c r="BC106" s="35">
        <f>SUM(BA106:BB106)</f>
        <v>0</v>
      </c>
      <c r="BD106" s="35"/>
      <c r="BE106" s="34">
        <f t="shared" si="77"/>
        <v>0</v>
      </c>
      <c r="BF106" s="35">
        <f>BC106-BD106</f>
        <v>0</v>
      </c>
      <c r="BG106" s="134" t="s">
        <v>78</v>
      </c>
      <c r="BH106" s="135">
        <f t="shared" si="71"/>
        <v>0</v>
      </c>
      <c r="BI106" s="135">
        <f t="shared" si="71"/>
        <v>0</v>
      </c>
      <c r="BJ106" s="135">
        <f t="shared" si="71"/>
        <v>0</v>
      </c>
      <c r="BK106" s="136">
        <f t="shared" si="72"/>
        <v>0</v>
      </c>
      <c r="BL106" s="135">
        <f t="shared" si="73"/>
        <v>0</v>
      </c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</row>
    <row r="107" spans="3:75" s="36" customFormat="1" ht="15" customHeight="1" x14ac:dyDescent="0.2">
      <c r="C107" s="37"/>
      <c r="D107" s="37" t="s">
        <v>46</v>
      </c>
      <c r="E107" s="38">
        <f>SUM(E92:E106)</f>
        <v>0</v>
      </c>
      <c r="F107" s="38">
        <f>SUM(F92:F106)</f>
        <v>0</v>
      </c>
      <c r="G107" s="38">
        <f>SUM(G92:G106)</f>
        <v>0</v>
      </c>
      <c r="H107" s="38">
        <f>SUM(H92:H106)</f>
        <v>0</v>
      </c>
      <c r="I107" s="39">
        <f t="shared" si="50"/>
        <v>0</v>
      </c>
      <c r="J107" s="38">
        <f>SUM(J92:J106)</f>
        <v>0</v>
      </c>
      <c r="K107" s="38">
        <f>SUM(K92:K106)</f>
        <v>0</v>
      </c>
      <c r="L107" s="38">
        <f>SUM(L92:L106)</f>
        <v>162.89999999999998</v>
      </c>
      <c r="M107" s="38">
        <f>SUM(M92:M106)</f>
        <v>162.89999999999998</v>
      </c>
      <c r="N107" s="38">
        <f>SUM(N92:N106)</f>
        <v>0</v>
      </c>
      <c r="O107" s="38"/>
      <c r="P107" s="35">
        <f t="shared" si="53"/>
        <v>162.89999999999998</v>
      </c>
      <c r="Q107" s="38">
        <f>SUM(Q92:Q106)</f>
        <v>0</v>
      </c>
      <c r="R107" s="38">
        <f>SUM(R92:R106)</f>
        <v>40.049999999999997</v>
      </c>
      <c r="S107" s="38">
        <f>SUM(S92:S106)</f>
        <v>40.049999999999997</v>
      </c>
      <c r="T107" s="38">
        <f>SUM(T92:T106)</f>
        <v>1.3900000000000001</v>
      </c>
      <c r="U107" s="38"/>
      <c r="V107" s="38">
        <f>SUM(V92:V106)</f>
        <v>38.659999999999997</v>
      </c>
      <c r="W107" s="38">
        <f>SUM(W92:W106)</f>
        <v>0</v>
      </c>
      <c r="X107" s="38">
        <f>SUM(X92:X106)</f>
        <v>8.1</v>
      </c>
      <c r="Y107" s="38">
        <f>SUM(Y92:Y106)</f>
        <v>8.1</v>
      </c>
      <c r="Z107" s="38">
        <f>SUM(Z92:Z106)</f>
        <v>0.1</v>
      </c>
      <c r="AA107" s="39">
        <f t="shared" si="57"/>
        <v>1.2345679012345681</v>
      </c>
      <c r="AB107" s="38">
        <f t="shared" ref="AB107:AL107" si="78">SUM(AB92:AB106)</f>
        <v>8</v>
      </c>
      <c r="AC107" s="38"/>
      <c r="AD107" s="38"/>
      <c r="AE107" s="38"/>
      <c r="AF107" s="38"/>
      <c r="AG107" s="38"/>
      <c r="AH107" s="38"/>
      <c r="AI107" s="38">
        <f t="shared" si="78"/>
        <v>0</v>
      </c>
      <c r="AJ107" s="38">
        <f t="shared" si="78"/>
        <v>1159.308</v>
      </c>
      <c r="AK107" s="38">
        <f t="shared" si="78"/>
        <v>1159.308</v>
      </c>
      <c r="AL107" s="38">
        <f t="shared" si="78"/>
        <v>52.47</v>
      </c>
      <c r="AM107" s="39">
        <f t="shared" si="74"/>
        <v>4.5259758407601778</v>
      </c>
      <c r="AN107" s="38">
        <f>SUM(AN92:AN106)</f>
        <v>1106.838</v>
      </c>
      <c r="AO107" s="38">
        <f>SUM(AO92:AO106)</f>
        <v>0</v>
      </c>
      <c r="AP107" s="38">
        <f>SUM(AP92:AP106)</f>
        <v>1073.068</v>
      </c>
      <c r="AQ107" s="38">
        <f>SUM(AQ92:AQ106)</f>
        <v>1073.068</v>
      </c>
      <c r="AR107" s="38">
        <f>SUM(AR92:AR106)</f>
        <v>16.55</v>
      </c>
      <c r="AS107" s="39">
        <f t="shared" si="75"/>
        <v>1.542306731726228</v>
      </c>
      <c r="AT107" s="38">
        <f>SUM(AT92:AT106)</f>
        <v>1056.518</v>
      </c>
      <c r="AU107" s="38">
        <f>SUM(AU92:AU106)</f>
        <v>0</v>
      </c>
      <c r="AV107" s="38">
        <f>SUM(AV92:AV106)</f>
        <v>131.69999999999999</v>
      </c>
      <c r="AW107" s="38">
        <f>SUM(AW92:AW106)</f>
        <v>131.69999999999999</v>
      </c>
      <c r="AX107" s="38">
        <f>SUM(AX92:AX106)</f>
        <v>3.57</v>
      </c>
      <c r="AY107" s="39">
        <f t="shared" si="76"/>
        <v>2.7107061503416858</v>
      </c>
      <c r="AZ107" s="38">
        <f>SUM(AZ92:AZ106)</f>
        <v>128.13</v>
      </c>
      <c r="BA107" s="38">
        <f>SUM(BA92:BA106)</f>
        <v>0</v>
      </c>
      <c r="BB107" s="38">
        <f>SUM(BB92:BB106)</f>
        <v>121.30300000000001</v>
      </c>
      <c r="BC107" s="38">
        <f>SUM(BC92:BC106)</f>
        <v>121.30300000000001</v>
      </c>
      <c r="BD107" s="38">
        <f>SUM(BD92:BD106)</f>
        <v>7.1</v>
      </c>
      <c r="BE107" s="39">
        <f t="shared" si="77"/>
        <v>5.8531116295557402</v>
      </c>
      <c r="BF107" s="38">
        <f>SUM(BF92:BF106)</f>
        <v>114.203</v>
      </c>
      <c r="BG107" s="140">
        <f>SUM(BG92:BG106)</f>
        <v>0</v>
      </c>
      <c r="BH107" s="140">
        <f>SUM(BH92:BH106)</f>
        <v>2696.4290000000001</v>
      </c>
      <c r="BI107" s="140">
        <f>SUM(BI92:BI106)</f>
        <v>2696.4290000000001</v>
      </c>
      <c r="BJ107" s="140">
        <f>SUM(BJ92:BJ106)</f>
        <v>81.180000000000007</v>
      </c>
      <c r="BK107" s="141">
        <f t="shared" si="72"/>
        <v>3.0106485281088431</v>
      </c>
      <c r="BL107" s="135">
        <f t="shared" si="73"/>
        <v>2615.2490000000003</v>
      </c>
      <c r="BM107" s="72"/>
      <c r="BN107" s="72"/>
      <c r="BO107" s="72"/>
      <c r="BP107" s="72"/>
      <c r="BQ107" s="72"/>
      <c r="BR107" s="72"/>
      <c r="BS107" s="72"/>
      <c r="BT107" s="72"/>
      <c r="BU107" s="72"/>
      <c r="BV107" s="72"/>
      <c r="BW107" s="72"/>
    </row>
    <row r="108" spans="3:75" s="36" customFormat="1" ht="15" customHeight="1" x14ac:dyDescent="0.2">
      <c r="BG108" s="72"/>
      <c r="BH108" s="72"/>
      <c r="BI108" s="72"/>
      <c r="BJ108" s="72"/>
      <c r="BK108" s="72"/>
      <c r="BL108" s="72"/>
      <c r="BM108" s="72"/>
      <c r="BN108" s="72"/>
      <c r="BO108" s="72"/>
      <c r="BP108" s="72"/>
      <c r="BQ108" s="72"/>
      <c r="BR108" s="72"/>
      <c r="BS108" s="72"/>
      <c r="BT108" s="72"/>
      <c r="BU108" s="72"/>
      <c r="BV108" s="72"/>
      <c r="BW108" s="72"/>
    </row>
    <row r="110" spans="3:75" s="42" customFormat="1" ht="18" customHeight="1" x14ac:dyDescent="0.25">
      <c r="E110" s="43" t="s">
        <v>83</v>
      </c>
      <c r="AI110" s="43" t="s">
        <v>84</v>
      </c>
      <c r="BG110" s="739" t="s">
        <v>85</v>
      </c>
      <c r="BH110" s="739"/>
      <c r="BI110" s="739"/>
      <c r="BJ110" s="739"/>
      <c r="BK110" s="739"/>
      <c r="BL110" s="739"/>
      <c r="BM110" s="142"/>
      <c r="BN110" s="142"/>
      <c r="BO110" s="142"/>
      <c r="BP110" s="142"/>
      <c r="BQ110" s="142"/>
      <c r="BR110" s="142"/>
      <c r="BS110" s="142"/>
      <c r="BT110" s="142"/>
      <c r="BU110" s="142"/>
      <c r="BV110" s="142"/>
      <c r="BW110" s="142"/>
    </row>
    <row r="111" spans="3:75" s="42" customFormat="1" ht="18.75" x14ac:dyDescent="0.3">
      <c r="E111" s="43"/>
      <c r="Y111" s="44" t="s">
        <v>90</v>
      </c>
      <c r="BC111" s="44" t="s">
        <v>90</v>
      </c>
      <c r="BG111" s="740"/>
      <c r="BH111" s="740"/>
      <c r="BI111" s="740"/>
      <c r="BJ111" s="740"/>
      <c r="BK111" s="740"/>
      <c r="BL111" s="740"/>
      <c r="BM111" s="142"/>
      <c r="BN111" s="142"/>
      <c r="BO111" s="142"/>
      <c r="BP111" s="142"/>
      <c r="BQ111" s="142"/>
      <c r="BR111" s="142"/>
      <c r="BS111" s="142"/>
      <c r="BT111" s="142"/>
      <c r="BU111" s="142"/>
      <c r="BV111" s="142"/>
      <c r="BW111" s="142"/>
    </row>
    <row r="112" spans="3:75" s="40" customFormat="1" ht="26.25" customHeight="1" x14ac:dyDescent="0.25">
      <c r="C112" s="741" t="s">
        <v>2</v>
      </c>
      <c r="D112" s="742" t="s">
        <v>3</v>
      </c>
      <c r="E112" s="731" t="s">
        <v>52</v>
      </c>
      <c r="F112" s="731"/>
      <c r="G112" s="731"/>
      <c r="H112" s="731"/>
      <c r="I112" s="731"/>
      <c r="J112" s="731"/>
      <c r="K112" s="731"/>
      <c r="L112" s="731"/>
      <c r="M112" s="731"/>
      <c r="N112" s="731"/>
      <c r="O112" s="731"/>
      <c r="P112" s="731"/>
      <c r="Q112" s="731"/>
      <c r="R112" s="731"/>
      <c r="S112" s="731"/>
      <c r="T112" s="731"/>
      <c r="U112" s="731"/>
      <c r="V112" s="731"/>
      <c r="W112" s="731"/>
      <c r="X112" s="731"/>
      <c r="Y112" s="731"/>
      <c r="Z112" s="731"/>
      <c r="AA112" s="731"/>
      <c r="AB112" s="731"/>
      <c r="AC112" s="532"/>
      <c r="AD112" s="532"/>
      <c r="AE112" s="532"/>
      <c r="AF112" s="532"/>
      <c r="AG112" s="532"/>
      <c r="AH112" s="532"/>
      <c r="AI112" s="731" t="s">
        <v>52</v>
      </c>
      <c r="AJ112" s="731"/>
      <c r="AK112" s="731"/>
      <c r="AL112" s="731"/>
      <c r="AM112" s="731"/>
      <c r="AN112" s="731"/>
      <c r="AO112" s="731"/>
      <c r="AP112" s="731"/>
      <c r="AQ112" s="731"/>
      <c r="AR112" s="731"/>
      <c r="AS112" s="731"/>
      <c r="AT112" s="731"/>
      <c r="AU112" s="743" t="s">
        <v>48</v>
      </c>
      <c r="AV112" s="743"/>
      <c r="AW112" s="743"/>
      <c r="AX112" s="743"/>
      <c r="AY112" s="743"/>
      <c r="AZ112" s="743"/>
      <c r="BA112" s="743"/>
      <c r="BB112" s="743"/>
      <c r="BC112" s="743"/>
      <c r="BD112" s="743"/>
      <c r="BE112" s="743"/>
      <c r="BF112" s="743"/>
      <c r="BG112" s="744" t="s">
        <v>128</v>
      </c>
      <c r="BH112" s="745"/>
      <c r="BI112" s="745"/>
      <c r="BJ112" s="745"/>
      <c r="BK112" s="745"/>
      <c r="BL112" s="746"/>
      <c r="BM112" s="72"/>
      <c r="BN112" s="72"/>
      <c r="BO112" s="72"/>
      <c r="BP112" s="72"/>
      <c r="BQ112" s="72"/>
      <c r="BR112" s="72"/>
      <c r="BS112" s="72"/>
      <c r="BT112" s="72"/>
      <c r="BU112" s="72"/>
      <c r="BV112" s="72"/>
      <c r="BW112" s="72"/>
    </row>
    <row r="113" spans="3:75" s="40" customFormat="1" ht="30" customHeight="1" x14ac:dyDescent="0.25">
      <c r="C113" s="741"/>
      <c r="D113" s="742"/>
      <c r="E113" s="730" t="s">
        <v>5</v>
      </c>
      <c r="F113" s="730"/>
      <c r="G113" s="730"/>
      <c r="H113" s="730"/>
      <c r="I113" s="730"/>
      <c r="J113" s="730"/>
      <c r="K113" s="730"/>
      <c r="L113" s="730"/>
      <c r="M113" s="730"/>
      <c r="N113" s="730"/>
      <c r="O113" s="730"/>
      <c r="P113" s="730"/>
      <c r="Q113" s="730"/>
      <c r="R113" s="730"/>
      <c r="S113" s="730"/>
      <c r="T113" s="730"/>
      <c r="U113" s="730"/>
      <c r="V113" s="730"/>
      <c r="W113" s="730"/>
      <c r="X113" s="730"/>
      <c r="Y113" s="730"/>
      <c r="Z113" s="730"/>
      <c r="AA113" s="730"/>
      <c r="AB113" s="730"/>
      <c r="AC113" s="531"/>
      <c r="AD113" s="531"/>
      <c r="AE113" s="531"/>
      <c r="AF113" s="531"/>
      <c r="AG113" s="531"/>
      <c r="AH113" s="531"/>
      <c r="AI113" s="730" t="s">
        <v>47</v>
      </c>
      <c r="AJ113" s="730"/>
      <c r="AK113" s="730"/>
      <c r="AL113" s="730"/>
      <c r="AM113" s="730"/>
      <c r="AN113" s="730"/>
      <c r="AO113" s="730"/>
      <c r="AP113" s="730"/>
      <c r="AQ113" s="730"/>
      <c r="AR113" s="730"/>
      <c r="AS113" s="730"/>
      <c r="AT113" s="730"/>
      <c r="AU113" s="731" t="s">
        <v>49</v>
      </c>
      <c r="AV113" s="731"/>
      <c r="AW113" s="731"/>
      <c r="AX113" s="731"/>
      <c r="AY113" s="731"/>
      <c r="AZ113" s="731"/>
      <c r="BA113" s="731"/>
      <c r="BB113" s="731"/>
      <c r="BC113" s="731"/>
      <c r="BD113" s="731"/>
      <c r="BE113" s="731"/>
      <c r="BF113" s="731"/>
      <c r="BG113" s="747"/>
      <c r="BH113" s="748"/>
      <c r="BI113" s="748"/>
      <c r="BJ113" s="748"/>
      <c r="BK113" s="748"/>
      <c r="BL113" s="749"/>
      <c r="BM113" s="72"/>
      <c r="BN113" s="72"/>
      <c r="BO113" s="72"/>
      <c r="BP113" s="72"/>
      <c r="BQ113" s="72"/>
      <c r="BR113" s="72"/>
      <c r="BS113" s="72"/>
      <c r="BT113" s="72"/>
      <c r="BU113" s="72"/>
      <c r="BV113" s="72"/>
      <c r="BW113" s="72"/>
    </row>
    <row r="114" spans="3:75" s="40" customFormat="1" ht="15.75" customHeight="1" x14ac:dyDescent="0.2">
      <c r="C114" s="741"/>
      <c r="D114" s="742"/>
      <c r="E114" s="732" t="s">
        <v>15</v>
      </c>
      <c r="F114" s="733"/>
      <c r="G114" s="733"/>
      <c r="H114" s="733"/>
      <c r="I114" s="733"/>
      <c r="J114" s="734"/>
      <c r="K114" s="738" t="s">
        <v>87</v>
      </c>
      <c r="L114" s="738"/>
      <c r="M114" s="738"/>
      <c r="N114" s="738"/>
      <c r="O114" s="738"/>
      <c r="P114" s="738"/>
      <c r="Q114" s="732" t="s">
        <v>88</v>
      </c>
      <c r="R114" s="733"/>
      <c r="S114" s="733"/>
      <c r="T114" s="733"/>
      <c r="U114" s="733"/>
      <c r="V114" s="734"/>
      <c r="W114" s="738" t="s">
        <v>89</v>
      </c>
      <c r="X114" s="738"/>
      <c r="Y114" s="738"/>
      <c r="Z114" s="738"/>
      <c r="AA114" s="738"/>
      <c r="AB114" s="738"/>
      <c r="AC114" s="534"/>
      <c r="AD114" s="534"/>
      <c r="AE114" s="534"/>
      <c r="AF114" s="534"/>
      <c r="AG114" s="534"/>
      <c r="AH114" s="534"/>
      <c r="AI114" s="738" t="s">
        <v>7</v>
      </c>
      <c r="AJ114" s="738"/>
      <c r="AK114" s="738"/>
      <c r="AL114" s="738"/>
      <c r="AM114" s="738"/>
      <c r="AN114" s="738"/>
      <c r="AO114" s="738" t="s">
        <v>50</v>
      </c>
      <c r="AP114" s="738"/>
      <c r="AQ114" s="738"/>
      <c r="AR114" s="738"/>
      <c r="AS114" s="738"/>
      <c r="AT114" s="738"/>
      <c r="AU114" s="738" t="s">
        <v>7</v>
      </c>
      <c r="AV114" s="738"/>
      <c r="AW114" s="738"/>
      <c r="AX114" s="738"/>
      <c r="AY114" s="738"/>
      <c r="AZ114" s="738"/>
      <c r="BA114" s="738" t="s">
        <v>8</v>
      </c>
      <c r="BB114" s="738"/>
      <c r="BC114" s="738"/>
      <c r="BD114" s="738"/>
      <c r="BE114" s="738"/>
      <c r="BF114" s="738"/>
      <c r="BG114" s="747"/>
      <c r="BH114" s="748"/>
      <c r="BI114" s="748"/>
      <c r="BJ114" s="748"/>
      <c r="BK114" s="748"/>
      <c r="BL114" s="749"/>
      <c r="BM114" s="72"/>
      <c r="BN114" s="72"/>
      <c r="BO114" s="72"/>
      <c r="BP114" s="72"/>
      <c r="BQ114" s="72"/>
      <c r="BR114" s="72"/>
      <c r="BS114" s="72"/>
      <c r="BT114" s="72"/>
      <c r="BU114" s="72"/>
      <c r="BV114" s="72"/>
      <c r="BW114" s="72"/>
    </row>
    <row r="115" spans="3:75" s="40" customFormat="1" ht="48.75" customHeight="1" x14ac:dyDescent="0.2">
      <c r="C115" s="741"/>
      <c r="D115" s="742"/>
      <c r="E115" s="735"/>
      <c r="F115" s="736"/>
      <c r="G115" s="736"/>
      <c r="H115" s="736"/>
      <c r="I115" s="736"/>
      <c r="J115" s="737"/>
      <c r="K115" s="738"/>
      <c r="L115" s="738"/>
      <c r="M115" s="738"/>
      <c r="N115" s="738"/>
      <c r="O115" s="738"/>
      <c r="P115" s="738"/>
      <c r="Q115" s="735"/>
      <c r="R115" s="736"/>
      <c r="S115" s="736"/>
      <c r="T115" s="736"/>
      <c r="U115" s="736"/>
      <c r="V115" s="737"/>
      <c r="W115" s="738"/>
      <c r="X115" s="738"/>
      <c r="Y115" s="738"/>
      <c r="Z115" s="738"/>
      <c r="AA115" s="738"/>
      <c r="AB115" s="738"/>
      <c r="AC115" s="534"/>
      <c r="AD115" s="534"/>
      <c r="AE115" s="534"/>
      <c r="AF115" s="534"/>
      <c r="AG115" s="534"/>
      <c r="AH115" s="534"/>
      <c r="AI115" s="738"/>
      <c r="AJ115" s="738"/>
      <c r="AK115" s="738"/>
      <c r="AL115" s="738"/>
      <c r="AM115" s="738"/>
      <c r="AN115" s="738"/>
      <c r="AO115" s="738"/>
      <c r="AP115" s="738"/>
      <c r="AQ115" s="738"/>
      <c r="AR115" s="738"/>
      <c r="AS115" s="738"/>
      <c r="AT115" s="738"/>
      <c r="AU115" s="738"/>
      <c r="AV115" s="738"/>
      <c r="AW115" s="738"/>
      <c r="AX115" s="738"/>
      <c r="AY115" s="738"/>
      <c r="AZ115" s="738"/>
      <c r="BA115" s="738"/>
      <c r="BB115" s="738"/>
      <c r="BC115" s="738"/>
      <c r="BD115" s="738"/>
      <c r="BE115" s="738"/>
      <c r="BF115" s="738"/>
      <c r="BG115" s="750"/>
      <c r="BH115" s="751"/>
      <c r="BI115" s="751"/>
      <c r="BJ115" s="751"/>
      <c r="BK115" s="751"/>
      <c r="BL115" s="752"/>
      <c r="BM115" s="72"/>
      <c r="BN115" s="72"/>
      <c r="BO115" s="72"/>
      <c r="BP115" s="72"/>
      <c r="BQ115" s="72"/>
      <c r="BR115" s="72"/>
      <c r="BS115" s="72"/>
      <c r="BT115" s="72"/>
      <c r="BU115" s="72"/>
      <c r="BV115" s="72"/>
      <c r="BW115" s="72"/>
    </row>
    <row r="116" spans="3:75" s="40" customFormat="1" ht="115.5" customHeight="1" x14ac:dyDescent="0.2">
      <c r="C116" s="741"/>
      <c r="D116" s="742"/>
      <c r="E116" s="533" t="s">
        <v>11</v>
      </c>
      <c r="F116" s="533" t="s">
        <v>12</v>
      </c>
      <c r="G116" s="533" t="s">
        <v>10</v>
      </c>
      <c r="H116" s="533" t="s">
        <v>0</v>
      </c>
      <c r="I116" s="533" t="s">
        <v>13</v>
      </c>
      <c r="J116" s="533" t="s">
        <v>14</v>
      </c>
      <c r="K116" s="533" t="s">
        <v>11</v>
      </c>
      <c r="L116" s="533" t="s">
        <v>12</v>
      </c>
      <c r="M116" s="533" t="s">
        <v>10</v>
      </c>
      <c r="N116" s="533" t="s">
        <v>0</v>
      </c>
      <c r="O116" s="533" t="s">
        <v>13</v>
      </c>
      <c r="P116" s="533" t="s">
        <v>14</v>
      </c>
      <c r="Q116" s="533" t="s">
        <v>11</v>
      </c>
      <c r="R116" s="533" t="s">
        <v>12</v>
      </c>
      <c r="S116" s="533" t="s">
        <v>10</v>
      </c>
      <c r="T116" s="533" t="s">
        <v>0</v>
      </c>
      <c r="U116" s="533" t="s">
        <v>13</v>
      </c>
      <c r="V116" s="533" t="s">
        <v>14</v>
      </c>
      <c r="W116" s="533" t="s">
        <v>11</v>
      </c>
      <c r="X116" s="533" t="s">
        <v>12</v>
      </c>
      <c r="Y116" s="533" t="s">
        <v>10</v>
      </c>
      <c r="Z116" s="533" t="s">
        <v>0</v>
      </c>
      <c r="AA116" s="533" t="s">
        <v>13</v>
      </c>
      <c r="AB116" s="533" t="s">
        <v>14</v>
      </c>
      <c r="AC116" s="533"/>
      <c r="AD116" s="533"/>
      <c r="AE116" s="533"/>
      <c r="AF116" s="533"/>
      <c r="AG116" s="533"/>
      <c r="AH116" s="533"/>
      <c r="AI116" s="533" t="s">
        <v>11</v>
      </c>
      <c r="AJ116" s="533" t="s">
        <v>12</v>
      </c>
      <c r="AK116" s="533" t="s">
        <v>10</v>
      </c>
      <c r="AL116" s="533" t="s">
        <v>0</v>
      </c>
      <c r="AM116" s="533" t="s">
        <v>13</v>
      </c>
      <c r="AN116" s="533" t="s">
        <v>14</v>
      </c>
      <c r="AO116" s="533" t="s">
        <v>11</v>
      </c>
      <c r="AP116" s="533" t="s">
        <v>12</v>
      </c>
      <c r="AQ116" s="533" t="s">
        <v>10</v>
      </c>
      <c r="AR116" s="533" t="s">
        <v>0</v>
      </c>
      <c r="AS116" s="533" t="s">
        <v>13</v>
      </c>
      <c r="AT116" s="533" t="s">
        <v>14</v>
      </c>
      <c r="AU116" s="533" t="s">
        <v>11</v>
      </c>
      <c r="AV116" s="533" t="s">
        <v>12</v>
      </c>
      <c r="AW116" s="533" t="s">
        <v>10</v>
      </c>
      <c r="AX116" s="533" t="s">
        <v>0</v>
      </c>
      <c r="AY116" s="533" t="s">
        <v>13</v>
      </c>
      <c r="AZ116" s="533" t="s">
        <v>14</v>
      </c>
      <c r="BA116" s="533" t="s">
        <v>11</v>
      </c>
      <c r="BB116" s="533" t="s">
        <v>12</v>
      </c>
      <c r="BC116" s="533" t="s">
        <v>10</v>
      </c>
      <c r="BD116" s="533" t="s">
        <v>0</v>
      </c>
      <c r="BE116" s="533" t="s">
        <v>13</v>
      </c>
      <c r="BF116" s="533" t="s">
        <v>14</v>
      </c>
      <c r="BG116" s="110" t="s">
        <v>11</v>
      </c>
      <c r="BH116" s="110" t="s">
        <v>12</v>
      </c>
      <c r="BI116" s="110" t="s">
        <v>10</v>
      </c>
      <c r="BJ116" s="110" t="s">
        <v>0</v>
      </c>
      <c r="BK116" s="110" t="s">
        <v>13</v>
      </c>
      <c r="BL116" s="110" t="s">
        <v>14</v>
      </c>
      <c r="BM116" s="72"/>
      <c r="BN116" s="72"/>
      <c r="BO116" s="72"/>
      <c r="BP116" s="72"/>
      <c r="BQ116" s="72"/>
      <c r="BR116" s="72"/>
      <c r="BS116" s="72"/>
      <c r="BT116" s="72"/>
      <c r="BU116" s="72"/>
      <c r="BV116" s="72"/>
      <c r="BW116" s="72"/>
    </row>
    <row r="117" spans="3:75" s="40" customFormat="1" ht="15" x14ac:dyDescent="0.2">
      <c r="C117" s="41">
        <v>1</v>
      </c>
      <c r="D117" s="41">
        <v>2</v>
      </c>
      <c r="E117" s="41">
        <v>3</v>
      </c>
      <c r="F117" s="41">
        <v>4</v>
      </c>
      <c r="G117" s="41">
        <v>5</v>
      </c>
      <c r="H117" s="41">
        <v>6</v>
      </c>
      <c r="I117" s="41">
        <v>7</v>
      </c>
      <c r="J117" s="41">
        <v>8</v>
      </c>
      <c r="K117" s="41">
        <v>10</v>
      </c>
      <c r="L117" s="41">
        <v>11</v>
      </c>
      <c r="M117" s="41">
        <v>12</v>
      </c>
      <c r="N117" s="41">
        <v>13</v>
      </c>
      <c r="O117" s="41">
        <v>14</v>
      </c>
      <c r="P117" s="41">
        <v>15</v>
      </c>
      <c r="Q117" s="41">
        <v>17</v>
      </c>
      <c r="R117" s="41">
        <v>18</v>
      </c>
      <c r="S117" s="41">
        <v>19</v>
      </c>
      <c r="T117" s="41">
        <v>20</v>
      </c>
      <c r="U117" s="41">
        <v>21</v>
      </c>
      <c r="V117" s="41">
        <v>22</v>
      </c>
      <c r="W117" s="41">
        <v>24</v>
      </c>
      <c r="X117" s="41">
        <v>25</v>
      </c>
      <c r="Y117" s="41">
        <v>26</v>
      </c>
      <c r="Z117" s="41">
        <v>27</v>
      </c>
      <c r="AA117" s="41">
        <v>28</v>
      </c>
      <c r="AB117" s="41">
        <v>29</v>
      </c>
      <c r="AC117" s="41"/>
      <c r="AD117" s="41"/>
      <c r="AE117" s="41"/>
      <c r="AF117" s="41"/>
      <c r="AG117" s="41"/>
      <c r="AH117" s="41"/>
      <c r="AI117" s="41">
        <v>31</v>
      </c>
      <c r="AJ117" s="41">
        <v>32</v>
      </c>
      <c r="AK117" s="41">
        <v>33</v>
      </c>
      <c r="AL117" s="41">
        <v>34</v>
      </c>
      <c r="AM117" s="41">
        <v>35</v>
      </c>
      <c r="AN117" s="41">
        <v>36</v>
      </c>
      <c r="AO117" s="41">
        <v>38</v>
      </c>
      <c r="AP117" s="41">
        <v>39</v>
      </c>
      <c r="AQ117" s="41">
        <v>40</v>
      </c>
      <c r="AR117" s="41">
        <v>41</v>
      </c>
      <c r="AS117" s="41">
        <v>42</v>
      </c>
      <c r="AT117" s="41">
        <v>43</v>
      </c>
      <c r="AU117" s="41">
        <v>45</v>
      </c>
      <c r="AV117" s="41">
        <v>46</v>
      </c>
      <c r="AW117" s="41">
        <v>47</v>
      </c>
      <c r="AX117" s="41">
        <v>48</v>
      </c>
      <c r="AY117" s="41">
        <v>49</v>
      </c>
      <c r="AZ117" s="41">
        <v>50</v>
      </c>
      <c r="BA117" s="41">
        <v>52</v>
      </c>
      <c r="BB117" s="41">
        <v>53</v>
      </c>
      <c r="BC117" s="41">
        <v>54</v>
      </c>
      <c r="BD117" s="41">
        <v>55</v>
      </c>
      <c r="BE117" s="41">
        <v>56</v>
      </c>
      <c r="BF117" s="41">
        <v>57</v>
      </c>
      <c r="BG117" s="434">
        <v>59</v>
      </c>
      <c r="BH117" s="434">
        <v>60</v>
      </c>
      <c r="BI117" s="434">
        <v>61</v>
      </c>
      <c r="BJ117" s="434">
        <v>62</v>
      </c>
      <c r="BK117" s="434">
        <v>63</v>
      </c>
      <c r="BL117" s="434">
        <v>64</v>
      </c>
      <c r="BM117" s="72"/>
      <c r="BN117" s="72"/>
      <c r="BO117" s="72"/>
      <c r="BP117" s="72"/>
      <c r="BQ117" s="72"/>
      <c r="BR117" s="72"/>
      <c r="BS117" s="72"/>
      <c r="BT117" s="72"/>
      <c r="BU117" s="72"/>
      <c r="BV117" s="72"/>
      <c r="BW117" s="72"/>
    </row>
    <row r="118" spans="3:75" s="49" customFormat="1" ht="35.1" customHeight="1" x14ac:dyDescent="0.25">
      <c r="C118" s="45">
        <v>1</v>
      </c>
      <c r="D118" s="45" t="s">
        <v>30</v>
      </c>
      <c r="E118" s="46" t="s">
        <v>78</v>
      </c>
      <c r="F118" s="46"/>
      <c r="G118" s="46"/>
      <c r="H118" s="46"/>
      <c r="I118" s="47">
        <f t="shared" ref="I118:I126" si="79">IF(H118&lt;&gt;0,(H118/G118*100),0)</f>
        <v>0</v>
      </c>
      <c r="J118" s="46">
        <f t="shared" ref="J118:J125" si="80">G118-H118</f>
        <v>0</v>
      </c>
      <c r="K118" s="46" t="s">
        <v>78</v>
      </c>
      <c r="L118" s="48"/>
      <c r="M118" s="46">
        <f t="shared" ref="M118:M125" si="81">SUM(K118:L118)</f>
        <v>0</v>
      </c>
      <c r="N118" s="48"/>
      <c r="O118" s="47"/>
      <c r="P118" s="48">
        <f t="shared" ref="P118:P126" si="82">+M118-N118</f>
        <v>0</v>
      </c>
      <c r="Q118" s="46" t="s">
        <v>78</v>
      </c>
      <c r="R118" s="48"/>
      <c r="S118" s="48">
        <f t="shared" ref="S118:S125" si="83">SUM(Q118:R118)</f>
        <v>0</v>
      </c>
      <c r="T118" s="48"/>
      <c r="U118" s="47"/>
      <c r="V118" s="48">
        <f t="shared" ref="V118:V125" si="84">S118-T118</f>
        <v>0</v>
      </c>
      <c r="W118" s="46" t="s">
        <v>78</v>
      </c>
      <c r="X118" s="48"/>
      <c r="Y118" s="48">
        <f t="shared" ref="Y118:Y125" si="85">SUM(W118:X118)</f>
        <v>0</v>
      </c>
      <c r="Z118" s="48"/>
      <c r="AA118" s="47">
        <f t="shared" ref="AA118:AA126" si="86">IF(Z118&lt;&gt;0,(Z118/Y118*100),0)</f>
        <v>0</v>
      </c>
      <c r="AB118" s="48">
        <f t="shared" ref="AB118:AB125" si="87">Y118-Z118</f>
        <v>0</v>
      </c>
      <c r="AC118" s="48"/>
      <c r="AD118" s="48"/>
      <c r="AE118" s="48"/>
      <c r="AF118" s="48"/>
      <c r="AG118" s="48"/>
      <c r="AH118" s="48"/>
      <c r="AI118" s="46" t="s">
        <v>78</v>
      </c>
      <c r="AJ118" s="48"/>
      <c r="AK118" s="48">
        <f t="shared" ref="AK118:AK125" si="88">SUM(AI118:AJ118)</f>
        <v>0</v>
      </c>
      <c r="AL118" s="48"/>
      <c r="AM118" s="47">
        <f t="shared" ref="AM118:AM126" si="89">IF(AL118&lt;&gt;0,(AL118/AK118*100),0)</f>
        <v>0</v>
      </c>
      <c r="AN118" s="48">
        <f t="shared" ref="AN118:AN125" si="90">AK118-AL118</f>
        <v>0</v>
      </c>
      <c r="AO118" s="46" t="s">
        <v>78</v>
      </c>
      <c r="AP118" s="48"/>
      <c r="AQ118" s="48">
        <f t="shared" ref="AQ118:AQ125" si="91">SUM(AO118:AP118)</f>
        <v>0</v>
      </c>
      <c r="AR118" s="48"/>
      <c r="AS118" s="47">
        <f t="shared" ref="AS118:AS126" si="92">IF(AR118&lt;&gt;0,(AR118/AQ118*100),0)</f>
        <v>0</v>
      </c>
      <c r="AT118" s="48">
        <f t="shared" ref="AT118:AT125" si="93">AQ118-AR118</f>
        <v>0</v>
      </c>
      <c r="AU118" s="46" t="s">
        <v>78</v>
      </c>
      <c r="AV118" s="48"/>
      <c r="AW118" s="48">
        <f t="shared" ref="AW118:AW125" si="94">SUM(AU118:AV118)</f>
        <v>0</v>
      </c>
      <c r="AX118" s="48"/>
      <c r="AY118" s="47">
        <f t="shared" ref="AY118:AY126" si="95">IF(AX118&lt;&gt;0,(AX118/AW118*100),0)</f>
        <v>0</v>
      </c>
      <c r="AZ118" s="48">
        <f t="shared" ref="AZ118:AZ125" si="96">AW118-AX118</f>
        <v>0</v>
      </c>
      <c r="BA118" s="46" t="s">
        <v>78</v>
      </c>
      <c r="BB118" s="48"/>
      <c r="BC118" s="48">
        <f t="shared" ref="BC118:BC125" si="97">SUM(BA118:BB118)</f>
        <v>0</v>
      </c>
      <c r="BD118" s="48"/>
      <c r="BE118" s="47">
        <f t="shared" ref="BE118:BE126" si="98">IF(BD118&lt;&gt;0,(BD118/BC118*100),0)</f>
        <v>0</v>
      </c>
      <c r="BF118" s="48">
        <f t="shared" ref="BF118:BF125" si="99">BC118-BD118</f>
        <v>0</v>
      </c>
      <c r="BG118" s="134" t="s">
        <v>78</v>
      </c>
      <c r="BH118" s="135">
        <f t="shared" ref="BH118:BJ125" si="100">SUM(F118,L118,R118,X118,AJ118,AP118,AV118,BB118)</f>
        <v>0</v>
      </c>
      <c r="BI118" s="135">
        <f t="shared" si="100"/>
        <v>0</v>
      </c>
      <c r="BJ118" s="135">
        <f t="shared" si="100"/>
        <v>0</v>
      </c>
      <c r="BK118" s="136">
        <f t="shared" ref="BK118:BK126" si="101">IF(BJ118&lt;&gt;0,(BJ118/BI118*100),0)</f>
        <v>0</v>
      </c>
      <c r="BL118" s="135">
        <f t="shared" ref="BL118:BL126" si="102">BI118-BJ118</f>
        <v>0</v>
      </c>
      <c r="BM118" s="72"/>
      <c r="BN118" s="72"/>
      <c r="BO118" s="72"/>
      <c r="BP118" s="72"/>
      <c r="BQ118" s="72"/>
      <c r="BR118" s="72"/>
      <c r="BS118" s="72"/>
      <c r="BT118" s="72"/>
      <c r="BU118" s="72"/>
      <c r="BV118" s="72"/>
      <c r="BW118" s="72"/>
    </row>
    <row r="119" spans="3:75" s="49" customFormat="1" ht="35.1" customHeight="1" x14ac:dyDescent="0.25">
      <c r="C119" s="45">
        <v>2</v>
      </c>
      <c r="D119" s="45" t="s">
        <v>39</v>
      </c>
      <c r="E119" s="46" t="s">
        <v>78</v>
      </c>
      <c r="F119" s="46"/>
      <c r="G119" s="46"/>
      <c r="H119" s="46"/>
      <c r="I119" s="47">
        <f t="shared" si="79"/>
        <v>0</v>
      </c>
      <c r="J119" s="46">
        <f t="shared" si="80"/>
        <v>0</v>
      </c>
      <c r="K119" s="46" t="s">
        <v>78</v>
      </c>
      <c r="L119" s="48"/>
      <c r="M119" s="46">
        <f t="shared" si="81"/>
        <v>0</v>
      </c>
      <c r="N119" s="48"/>
      <c r="O119" s="47"/>
      <c r="P119" s="48">
        <f t="shared" si="82"/>
        <v>0</v>
      </c>
      <c r="Q119" s="46" t="s">
        <v>78</v>
      </c>
      <c r="R119" s="48"/>
      <c r="S119" s="48">
        <f t="shared" si="83"/>
        <v>0</v>
      </c>
      <c r="T119" s="48"/>
      <c r="U119" s="47"/>
      <c r="V119" s="48">
        <f t="shared" si="84"/>
        <v>0</v>
      </c>
      <c r="W119" s="46" t="s">
        <v>78</v>
      </c>
      <c r="X119" s="48"/>
      <c r="Y119" s="48">
        <f t="shared" si="85"/>
        <v>0</v>
      </c>
      <c r="Z119" s="48"/>
      <c r="AA119" s="47">
        <f t="shared" si="86"/>
        <v>0</v>
      </c>
      <c r="AB119" s="48">
        <f t="shared" si="87"/>
        <v>0</v>
      </c>
      <c r="AC119" s="48"/>
      <c r="AD119" s="48"/>
      <c r="AE119" s="48"/>
      <c r="AF119" s="48"/>
      <c r="AG119" s="48"/>
      <c r="AH119" s="48"/>
      <c r="AI119" s="46" t="s">
        <v>78</v>
      </c>
      <c r="AJ119" s="48"/>
      <c r="AK119" s="48">
        <f t="shared" si="88"/>
        <v>0</v>
      </c>
      <c r="AL119" s="48"/>
      <c r="AM119" s="47">
        <f t="shared" si="89"/>
        <v>0</v>
      </c>
      <c r="AN119" s="48">
        <f t="shared" si="90"/>
        <v>0</v>
      </c>
      <c r="AO119" s="46" t="s">
        <v>78</v>
      </c>
      <c r="AP119" s="48"/>
      <c r="AQ119" s="48">
        <f t="shared" si="91"/>
        <v>0</v>
      </c>
      <c r="AR119" s="48"/>
      <c r="AS119" s="47">
        <f t="shared" si="92"/>
        <v>0</v>
      </c>
      <c r="AT119" s="48">
        <f t="shared" si="93"/>
        <v>0</v>
      </c>
      <c r="AU119" s="46" t="s">
        <v>78</v>
      </c>
      <c r="AV119" s="48"/>
      <c r="AW119" s="48">
        <f t="shared" si="94"/>
        <v>0</v>
      </c>
      <c r="AX119" s="48"/>
      <c r="AY119" s="47">
        <f t="shared" si="95"/>
        <v>0</v>
      </c>
      <c r="AZ119" s="48">
        <f t="shared" si="96"/>
        <v>0</v>
      </c>
      <c r="BA119" s="46" t="s">
        <v>78</v>
      </c>
      <c r="BB119" s="48"/>
      <c r="BC119" s="48">
        <f t="shared" si="97"/>
        <v>0</v>
      </c>
      <c r="BD119" s="48"/>
      <c r="BE119" s="47">
        <f t="shared" si="98"/>
        <v>0</v>
      </c>
      <c r="BF119" s="48">
        <f t="shared" si="99"/>
        <v>0</v>
      </c>
      <c r="BG119" s="134" t="s">
        <v>78</v>
      </c>
      <c r="BH119" s="135">
        <f t="shared" si="100"/>
        <v>0</v>
      </c>
      <c r="BI119" s="135">
        <f t="shared" si="100"/>
        <v>0</v>
      </c>
      <c r="BJ119" s="135">
        <f t="shared" si="100"/>
        <v>0</v>
      </c>
      <c r="BK119" s="136">
        <f t="shared" si="101"/>
        <v>0</v>
      </c>
      <c r="BL119" s="135">
        <f t="shared" si="102"/>
        <v>0</v>
      </c>
      <c r="BM119" s="72"/>
      <c r="BN119" s="72"/>
      <c r="BO119" s="72"/>
      <c r="BP119" s="72"/>
      <c r="BQ119" s="72"/>
      <c r="BR119" s="72"/>
      <c r="BS119" s="72"/>
      <c r="BT119" s="72"/>
      <c r="BU119" s="72"/>
      <c r="BV119" s="72"/>
      <c r="BW119" s="72"/>
    </row>
    <row r="120" spans="3:75" s="49" customFormat="1" ht="35.1" customHeight="1" x14ac:dyDescent="0.25">
      <c r="C120" s="45">
        <v>3</v>
      </c>
      <c r="D120" s="45" t="s">
        <v>17</v>
      </c>
      <c r="E120" s="46" t="s">
        <v>78</v>
      </c>
      <c r="F120" s="46"/>
      <c r="G120" s="46"/>
      <c r="H120" s="46"/>
      <c r="I120" s="47">
        <f t="shared" si="79"/>
        <v>0</v>
      </c>
      <c r="J120" s="46">
        <f t="shared" si="80"/>
        <v>0</v>
      </c>
      <c r="K120" s="46" t="s">
        <v>78</v>
      </c>
      <c r="L120" s="48">
        <v>25.65</v>
      </c>
      <c r="M120" s="46">
        <f t="shared" si="81"/>
        <v>25.65</v>
      </c>
      <c r="N120" s="48"/>
      <c r="O120" s="47"/>
      <c r="P120" s="48">
        <f t="shared" si="82"/>
        <v>25.65</v>
      </c>
      <c r="Q120" s="46" t="s">
        <v>78</v>
      </c>
      <c r="R120" s="48">
        <v>8.5500000000000007</v>
      </c>
      <c r="S120" s="48">
        <f t="shared" si="83"/>
        <v>8.5500000000000007</v>
      </c>
      <c r="T120" s="48"/>
      <c r="U120" s="47"/>
      <c r="V120" s="48">
        <f t="shared" si="84"/>
        <v>8.5500000000000007</v>
      </c>
      <c r="W120" s="46" t="s">
        <v>78</v>
      </c>
      <c r="X120" s="48">
        <v>1.4</v>
      </c>
      <c r="Y120" s="48">
        <f t="shared" si="85"/>
        <v>1.4</v>
      </c>
      <c r="Z120" s="48"/>
      <c r="AA120" s="47">
        <f t="shared" si="86"/>
        <v>0</v>
      </c>
      <c r="AB120" s="48">
        <f t="shared" si="87"/>
        <v>1.4</v>
      </c>
      <c r="AC120" s="48"/>
      <c r="AD120" s="48"/>
      <c r="AE120" s="48"/>
      <c r="AF120" s="48"/>
      <c r="AG120" s="48"/>
      <c r="AH120" s="48"/>
      <c r="AI120" s="46" t="s">
        <v>78</v>
      </c>
      <c r="AJ120" s="48">
        <v>255.43</v>
      </c>
      <c r="AK120" s="48">
        <f t="shared" si="88"/>
        <v>255.43</v>
      </c>
      <c r="AL120" s="48"/>
      <c r="AM120" s="47">
        <f t="shared" si="89"/>
        <v>0</v>
      </c>
      <c r="AN120" s="48">
        <f t="shared" si="90"/>
        <v>255.43</v>
      </c>
      <c r="AO120" s="46" t="s">
        <v>78</v>
      </c>
      <c r="AP120" s="48"/>
      <c r="AQ120" s="48">
        <f t="shared" si="91"/>
        <v>0</v>
      </c>
      <c r="AR120" s="48"/>
      <c r="AS120" s="47">
        <f t="shared" si="92"/>
        <v>0</v>
      </c>
      <c r="AT120" s="48">
        <f t="shared" si="93"/>
        <v>0</v>
      </c>
      <c r="AU120" s="46" t="s">
        <v>78</v>
      </c>
      <c r="AV120" s="48"/>
      <c r="AW120" s="48">
        <f t="shared" si="94"/>
        <v>0</v>
      </c>
      <c r="AX120" s="48"/>
      <c r="AY120" s="47">
        <f t="shared" si="95"/>
        <v>0</v>
      </c>
      <c r="AZ120" s="48">
        <f t="shared" si="96"/>
        <v>0</v>
      </c>
      <c r="BA120" s="46" t="s">
        <v>78</v>
      </c>
      <c r="BB120" s="48"/>
      <c r="BC120" s="48">
        <f t="shared" si="97"/>
        <v>0</v>
      </c>
      <c r="BD120" s="48"/>
      <c r="BE120" s="47">
        <f t="shared" si="98"/>
        <v>0</v>
      </c>
      <c r="BF120" s="48">
        <f t="shared" si="99"/>
        <v>0</v>
      </c>
      <c r="BG120" s="134" t="s">
        <v>78</v>
      </c>
      <c r="BH120" s="135">
        <f t="shared" si="100"/>
        <v>291.03000000000003</v>
      </c>
      <c r="BI120" s="135">
        <f t="shared" si="100"/>
        <v>291.03000000000003</v>
      </c>
      <c r="BJ120" s="135">
        <f t="shared" si="100"/>
        <v>0</v>
      </c>
      <c r="BK120" s="136">
        <f t="shared" si="101"/>
        <v>0</v>
      </c>
      <c r="BL120" s="135">
        <f t="shared" si="102"/>
        <v>291.03000000000003</v>
      </c>
      <c r="BM120" s="72"/>
      <c r="BN120" s="72"/>
      <c r="BO120" s="72"/>
      <c r="BP120" s="72"/>
      <c r="BQ120" s="72"/>
      <c r="BR120" s="72"/>
      <c r="BS120" s="72"/>
      <c r="BT120" s="72"/>
      <c r="BU120" s="72"/>
      <c r="BV120" s="72"/>
      <c r="BW120" s="72"/>
    </row>
    <row r="121" spans="3:75" s="49" customFormat="1" ht="35.1" customHeight="1" x14ac:dyDescent="0.25">
      <c r="C121" s="45">
        <v>4</v>
      </c>
      <c r="D121" s="45" t="s">
        <v>44</v>
      </c>
      <c r="E121" s="46" t="s">
        <v>78</v>
      </c>
      <c r="F121" s="46"/>
      <c r="G121" s="46"/>
      <c r="H121" s="46"/>
      <c r="I121" s="47">
        <f t="shared" si="79"/>
        <v>0</v>
      </c>
      <c r="J121" s="46">
        <f t="shared" si="80"/>
        <v>0</v>
      </c>
      <c r="K121" s="46" t="s">
        <v>78</v>
      </c>
      <c r="L121" s="48">
        <v>8.64</v>
      </c>
      <c r="M121" s="46">
        <f t="shared" si="81"/>
        <v>8.64</v>
      </c>
      <c r="N121" s="48"/>
      <c r="O121" s="47"/>
      <c r="P121" s="48">
        <f t="shared" si="82"/>
        <v>8.64</v>
      </c>
      <c r="Q121" s="46" t="s">
        <v>78</v>
      </c>
      <c r="R121" s="48">
        <v>2.88</v>
      </c>
      <c r="S121" s="48">
        <f t="shared" si="83"/>
        <v>2.88</v>
      </c>
      <c r="T121" s="48"/>
      <c r="U121" s="47"/>
      <c r="V121" s="48">
        <f t="shared" si="84"/>
        <v>2.88</v>
      </c>
      <c r="W121" s="46" t="s">
        <v>78</v>
      </c>
      <c r="X121" s="48">
        <v>0.6</v>
      </c>
      <c r="Y121" s="48">
        <f t="shared" si="85"/>
        <v>0.6</v>
      </c>
      <c r="Z121" s="48"/>
      <c r="AA121" s="47">
        <f t="shared" si="86"/>
        <v>0</v>
      </c>
      <c r="AB121" s="48">
        <f t="shared" si="87"/>
        <v>0.6</v>
      </c>
      <c r="AC121" s="48"/>
      <c r="AD121" s="48"/>
      <c r="AE121" s="48"/>
      <c r="AF121" s="48"/>
      <c r="AG121" s="48"/>
      <c r="AH121" s="48"/>
      <c r="AI121" s="46" t="s">
        <v>78</v>
      </c>
      <c r="AJ121" s="48"/>
      <c r="AK121" s="48">
        <f t="shared" si="88"/>
        <v>0</v>
      </c>
      <c r="AL121" s="48"/>
      <c r="AM121" s="47">
        <f t="shared" si="89"/>
        <v>0</v>
      </c>
      <c r="AN121" s="48">
        <f t="shared" si="90"/>
        <v>0</v>
      </c>
      <c r="AO121" s="46" t="s">
        <v>78</v>
      </c>
      <c r="AP121" s="48"/>
      <c r="AQ121" s="48">
        <f t="shared" si="91"/>
        <v>0</v>
      </c>
      <c r="AR121" s="48"/>
      <c r="AS121" s="47">
        <f t="shared" si="92"/>
        <v>0</v>
      </c>
      <c r="AT121" s="48">
        <f t="shared" si="93"/>
        <v>0</v>
      </c>
      <c r="AU121" s="46" t="s">
        <v>78</v>
      </c>
      <c r="AV121" s="48"/>
      <c r="AW121" s="48">
        <f t="shared" si="94"/>
        <v>0</v>
      </c>
      <c r="AX121" s="48"/>
      <c r="AY121" s="47">
        <f t="shared" si="95"/>
        <v>0</v>
      </c>
      <c r="AZ121" s="48">
        <f t="shared" si="96"/>
        <v>0</v>
      </c>
      <c r="BA121" s="46" t="s">
        <v>78</v>
      </c>
      <c r="BB121" s="48"/>
      <c r="BC121" s="48">
        <f t="shared" si="97"/>
        <v>0</v>
      </c>
      <c r="BD121" s="48"/>
      <c r="BE121" s="47">
        <f t="shared" si="98"/>
        <v>0</v>
      </c>
      <c r="BF121" s="48">
        <f t="shared" si="99"/>
        <v>0</v>
      </c>
      <c r="BG121" s="134" t="s">
        <v>78</v>
      </c>
      <c r="BH121" s="135">
        <f t="shared" si="100"/>
        <v>12.12</v>
      </c>
      <c r="BI121" s="135">
        <f t="shared" si="100"/>
        <v>12.12</v>
      </c>
      <c r="BJ121" s="135">
        <f t="shared" si="100"/>
        <v>0</v>
      </c>
      <c r="BK121" s="136">
        <f t="shared" si="101"/>
        <v>0</v>
      </c>
      <c r="BL121" s="135">
        <f t="shared" si="102"/>
        <v>12.12</v>
      </c>
      <c r="BM121" s="72"/>
      <c r="BN121" s="72"/>
      <c r="BO121" s="72"/>
      <c r="BP121" s="72"/>
      <c r="BQ121" s="72"/>
      <c r="BR121" s="72"/>
      <c r="BS121" s="72"/>
      <c r="BT121" s="72"/>
      <c r="BU121" s="72"/>
      <c r="BV121" s="72"/>
      <c r="BW121" s="72"/>
    </row>
    <row r="122" spans="3:75" s="49" customFormat="1" ht="35.1" customHeight="1" x14ac:dyDescent="0.25">
      <c r="C122" s="45">
        <v>5</v>
      </c>
      <c r="D122" s="45" t="s">
        <v>35</v>
      </c>
      <c r="E122" s="46" t="s">
        <v>78</v>
      </c>
      <c r="F122" s="46"/>
      <c r="G122" s="46"/>
      <c r="H122" s="46"/>
      <c r="I122" s="47">
        <f t="shared" si="79"/>
        <v>0</v>
      </c>
      <c r="J122" s="46">
        <f t="shared" si="80"/>
        <v>0</v>
      </c>
      <c r="K122" s="46" t="s">
        <v>78</v>
      </c>
      <c r="L122" s="48">
        <v>20.34</v>
      </c>
      <c r="M122" s="46">
        <f t="shared" si="81"/>
        <v>20.34</v>
      </c>
      <c r="N122" s="48"/>
      <c r="O122" s="47"/>
      <c r="P122" s="48">
        <f t="shared" si="82"/>
        <v>20.34</v>
      </c>
      <c r="Q122" s="46" t="s">
        <v>78</v>
      </c>
      <c r="R122" s="48">
        <v>6.78</v>
      </c>
      <c r="S122" s="48">
        <f t="shared" si="83"/>
        <v>6.78</v>
      </c>
      <c r="T122" s="48"/>
      <c r="U122" s="47"/>
      <c r="V122" s="48">
        <f t="shared" si="84"/>
        <v>6.78</v>
      </c>
      <c r="W122" s="46" t="s">
        <v>78</v>
      </c>
      <c r="X122" s="48">
        <v>1.4</v>
      </c>
      <c r="Y122" s="48">
        <f t="shared" si="85"/>
        <v>1.4</v>
      </c>
      <c r="Z122" s="48"/>
      <c r="AA122" s="47">
        <f t="shared" si="86"/>
        <v>0</v>
      </c>
      <c r="AB122" s="48">
        <f t="shared" si="87"/>
        <v>1.4</v>
      </c>
      <c r="AC122" s="48"/>
      <c r="AD122" s="48"/>
      <c r="AE122" s="48"/>
      <c r="AF122" s="48"/>
      <c r="AG122" s="48"/>
      <c r="AH122" s="48"/>
      <c r="AI122" s="46" t="s">
        <v>78</v>
      </c>
      <c r="AJ122" s="48">
        <v>204.79</v>
      </c>
      <c r="AK122" s="48">
        <f t="shared" si="88"/>
        <v>204.79</v>
      </c>
      <c r="AL122" s="48">
        <v>3.2</v>
      </c>
      <c r="AM122" s="47">
        <f t="shared" si="89"/>
        <v>1.5625762976707849</v>
      </c>
      <c r="AN122" s="48">
        <f t="shared" si="90"/>
        <v>201.59</v>
      </c>
      <c r="AO122" s="46" t="s">
        <v>78</v>
      </c>
      <c r="AP122" s="48">
        <v>189.8</v>
      </c>
      <c r="AQ122" s="48">
        <f t="shared" si="91"/>
        <v>189.8</v>
      </c>
      <c r="AR122" s="48"/>
      <c r="AS122" s="47">
        <f t="shared" si="92"/>
        <v>0</v>
      </c>
      <c r="AT122" s="48">
        <f t="shared" si="93"/>
        <v>189.8</v>
      </c>
      <c r="AU122" s="46" t="s">
        <v>78</v>
      </c>
      <c r="AV122" s="48">
        <v>65.34</v>
      </c>
      <c r="AW122" s="48">
        <f t="shared" si="94"/>
        <v>65.34</v>
      </c>
      <c r="AX122" s="48">
        <v>3.57</v>
      </c>
      <c r="AY122" s="47">
        <f t="shared" si="95"/>
        <v>5.4637281910009179</v>
      </c>
      <c r="AZ122" s="48">
        <f t="shared" si="96"/>
        <v>61.77</v>
      </c>
      <c r="BA122" s="46" t="s">
        <v>78</v>
      </c>
      <c r="BB122" s="48">
        <v>60.09</v>
      </c>
      <c r="BC122" s="48">
        <f t="shared" si="97"/>
        <v>60.09</v>
      </c>
      <c r="BD122" s="48"/>
      <c r="BE122" s="47">
        <f t="shared" si="98"/>
        <v>0</v>
      </c>
      <c r="BF122" s="48">
        <f t="shared" si="99"/>
        <v>60.09</v>
      </c>
      <c r="BG122" s="134" t="s">
        <v>78</v>
      </c>
      <c r="BH122" s="135">
        <f t="shared" si="100"/>
        <v>548.54000000000008</v>
      </c>
      <c r="BI122" s="135">
        <f t="shared" si="100"/>
        <v>548.54000000000008</v>
      </c>
      <c r="BJ122" s="135">
        <f t="shared" si="100"/>
        <v>6.77</v>
      </c>
      <c r="BK122" s="136">
        <f t="shared" si="101"/>
        <v>1.2341852918656795</v>
      </c>
      <c r="BL122" s="135">
        <f t="shared" si="102"/>
        <v>541.7700000000001</v>
      </c>
      <c r="BM122" s="72"/>
      <c r="BN122" s="72"/>
      <c r="BO122" s="72"/>
      <c r="BP122" s="72"/>
      <c r="BQ122" s="72"/>
      <c r="BR122" s="72"/>
      <c r="BS122" s="72"/>
      <c r="BT122" s="72"/>
      <c r="BU122" s="72"/>
      <c r="BV122" s="72"/>
      <c r="BW122" s="72"/>
    </row>
    <row r="123" spans="3:75" s="49" customFormat="1" ht="35.1" customHeight="1" x14ac:dyDescent="0.25">
      <c r="C123" s="45">
        <v>6</v>
      </c>
      <c r="D123" s="45" t="s">
        <v>36</v>
      </c>
      <c r="E123" s="46" t="s">
        <v>78</v>
      </c>
      <c r="F123" s="46"/>
      <c r="G123" s="46"/>
      <c r="H123" s="46"/>
      <c r="I123" s="47">
        <f t="shared" si="79"/>
        <v>0</v>
      </c>
      <c r="J123" s="46">
        <f t="shared" si="80"/>
        <v>0</v>
      </c>
      <c r="K123" s="46" t="s">
        <v>78</v>
      </c>
      <c r="L123" s="48"/>
      <c r="M123" s="46">
        <f t="shared" si="81"/>
        <v>0</v>
      </c>
      <c r="N123" s="48"/>
      <c r="O123" s="47"/>
      <c r="P123" s="48">
        <f t="shared" si="82"/>
        <v>0</v>
      </c>
      <c r="Q123" s="46" t="s">
        <v>78</v>
      </c>
      <c r="R123" s="48"/>
      <c r="S123" s="48">
        <f t="shared" si="83"/>
        <v>0</v>
      </c>
      <c r="T123" s="48"/>
      <c r="U123" s="47"/>
      <c r="V123" s="48">
        <f t="shared" si="84"/>
        <v>0</v>
      </c>
      <c r="W123" s="46" t="s">
        <v>78</v>
      </c>
      <c r="X123" s="48"/>
      <c r="Y123" s="48">
        <f t="shared" si="85"/>
        <v>0</v>
      </c>
      <c r="Z123" s="48"/>
      <c r="AA123" s="47">
        <f t="shared" si="86"/>
        <v>0</v>
      </c>
      <c r="AB123" s="48">
        <f t="shared" si="87"/>
        <v>0</v>
      </c>
      <c r="AC123" s="48"/>
      <c r="AD123" s="48"/>
      <c r="AE123" s="48"/>
      <c r="AF123" s="48"/>
      <c r="AG123" s="48"/>
      <c r="AH123" s="48"/>
      <c r="AI123" s="46" t="s">
        <v>78</v>
      </c>
      <c r="AJ123" s="48"/>
      <c r="AK123" s="48">
        <f t="shared" si="88"/>
        <v>0</v>
      </c>
      <c r="AL123" s="48"/>
      <c r="AM123" s="47">
        <f t="shared" si="89"/>
        <v>0</v>
      </c>
      <c r="AN123" s="48">
        <f t="shared" si="90"/>
        <v>0</v>
      </c>
      <c r="AO123" s="46" t="s">
        <v>78</v>
      </c>
      <c r="AP123" s="48"/>
      <c r="AQ123" s="48">
        <f t="shared" si="91"/>
        <v>0</v>
      </c>
      <c r="AR123" s="48"/>
      <c r="AS123" s="47">
        <f t="shared" si="92"/>
        <v>0</v>
      </c>
      <c r="AT123" s="48">
        <f t="shared" si="93"/>
        <v>0</v>
      </c>
      <c r="AU123" s="46" t="s">
        <v>78</v>
      </c>
      <c r="AV123" s="48"/>
      <c r="AW123" s="48">
        <f t="shared" si="94"/>
        <v>0</v>
      </c>
      <c r="AX123" s="48"/>
      <c r="AY123" s="47">
        <f t="shared" si="95"/>
        <v>0</v>
      </c>
      <c r="AZ123" s="48">
        <f t="shared" si="96"/>
        <v>0</v>
      </c>
      <c r="BA123" s="46" t="s">
        <v>78</v>
      </c>
      <c r="BB123" s="48"/>
      <c r="BC123" s="48">
        <f t="shared" si="97"/>
        <v>0</v>
      </c>
      <c r="BD123" s="48"/>
      <c r="BE123" s="47">
        <f t="shared" si="98"/>
        <v>0</v>
      </c>
      <c r="BF123" s="48">
        <f t="shared" si="99"/>
        <v>0</v>
      </c>
      <c r="BG123" s="134" t="s">
        <v>78</v>
      </c>
      <c r="BH123" s="135">
        <f t="shared" si="100"/>
        <v>0</v>
      </c>
      <c r="BI123" s="135">
        <f t="shared" si="100"/>
        <v>0</v>
      </c>
      <c r="BJ123" s="135">
        <f t="shared" si="100"/>
        <v>0</v>
      </c>
      <c r="BK123" s="136">
        <f t="shared" si="101"/>
        <v>0</v>
      </c>
      <c r="BL123" s="135">
        <f t="shared" si="102"/>
        <v>0</v>
      </c>
      <c r="BM123" s="72"/>
      <c r="BN123" s="72"/>
      <c r="BO123" s="72"/>
      <c r="BP123" s="72"/>
      <c r="BQ123" s="72"/>
      <c r="BR123" s="72"/>
      <c r="BS123" s="72"/>
      <c r="BT123" s="72"/>
      <c r="BU123" s="72"/>
      <c r="BV123" s="72"/>
      <c r="BW123" s="72"/>
    </row>
    <row r="124" spans="3:75" s="49" customFormat="1" ht="35.1" customHeight="1" x14ac:dyDescent="0.25">
      <c r="C124" s="45">
        <v>7</v>
      </c>
      <c r="D124" s="45" t="s">
        <v>38</v>
      </c>
      <c r="E124" s="46" t="s">
        <v>78</v>
      </c>
      <c r="F124" s="46"/>
      <c r="G124" s="46"/>
      <c r="H124" s="46"/>
      <c r="I124" s="47">
        <f t="shared" si="79"/>
        <v>0</v>
      </c>
      <c r="J124" s="46">
        <f t="shared" si="80"/>
        <v>0</v>
      </c>
      <c r="K124" s="46" t="s">
        <v>78</v>
      </c>
      <c r="L124" s="48">
        <v>15.21</v>
      </c>
      <c r="M124" s="46">
        <f t="shared" si="81"/>
        <v>15.21</v>
      </c>
      <c r="N124" s="48"/>
      <c r="O124" s="47"/>
      <c r="P124" s="48">
        <f t="shared" si="82"/>
        <v>15.21</v>
      </c>
      <c r="Q124" s="46" t="s">
        <v>78</v>
      </c>
      <c r="R124" s="48">
        <v>5.07</v>
      </c>
      <c r="S124" s="48">
        <f t="shared" si="83"/>
        <v>5.07</v>
      </c>
      <c r="T124" s="48">
        <v>0.37</v>
      </c>
      <c r="U124" s="47"/>
      <c r="V124" s="48">
        <f t="shared" si="84"/>
        <v>4.7</v>
      </c>
      <c r="W124" s="46" t="s">
        <v>78</v>
      </c>
      <c r="X124" s="48">
        <v>1</v>
      </c>
      <c r="Y124" s="48">
        <f t="shared" si="85"/>
        <v>1</v>
      </c>
      <c r="Z124" s="48"/>
      <c r="AA124" s="47">
        <f t="shared" si="86"/>
        <v>0</v>
      </c>
      <c r="AB124" s="48">
        <f t="shared" si="87"/>
        <v>1</v>
      </c>
      <c r="AC124" s="48"/>
      <c r="AD124" s="48"/>
      <c r="AE124" s="48"/>
      <c r="AF124" s="48"/>
      <c r="AG124" s="48"/>
      <c r="AH124" s="48"/>
      <c r="AI124" s="46" t="s">
        <v>78</v>
      </c>
      <c r="AJ124" s="48">
        <v>159.328</v>
      </c>
      <c r="AK124" s="48">
        <f t="shared" si="88"/>
        <v>159.328</v>
      </c>
      <c r="AL124" s="48">
        <v>13</v>
      </c>
      <c r="AM124" s="47">
        <f t="shared" si="89"/>
        <v>8.1592689295039165</v>
      </c>
      <c r="AN124" s="48">
        <f t="shared" si="90"/>
        <v>146.328</v>
      </c>
      <c r="AO124" s="46" t="s">
        <v>78</v>
      </c>
      <c r="AP124" s="48">
        <v>147.238</v>
      </c>
      <c r="AQ124" s="48">
        <f t="shared" si="91"/>
        <v>147.238</v>
      </c>
      <c r="AR124" s="48">
        <v>9.5500000000000007</v>
      </c>
      <c r="AS124" s="47">
        <f t="shared" si="92"/>
        <v>6.4860973390021597</v>
      </c>
      <c r="AT124" s="48">
        <f t="shared" si="93"/>
        <v>137.68799999999999</v>
      </c>
      <c r="AU124" s="46" t="s">
        <v>78</v>
      </c>
      <c r="AV124" s="48">
        <v>50.61</v>
      </c>
      <c r="AW124" s="48">
        <f t="shared" si="94"/>
        <v>50.61</v>
      </c>
      <c r="AX124" s="48"/>
      <c r="AY124" s="47">
        <f t="shared" si="95"/>
        <v>0</v>
      </c>
      <c r="AZ124" s="48">
        <f t="shared" si="96"/>
        <v>50.61</v>
      </c>
      <c r="BA124" s="46" t="s">
        <v>78</v>
      </c>
      <c r="BB124" s="48">
        <v>46.732999999999997</v>
      </c>
      <c r="BC124" s="48">
        <f t="shared" si="97"/>
        <v>46.732999999999997</v>
      </c>
      <c r="BD124" s="48">
        <v>7.1</v>
      </c>
      <c r="BE124" s="47">
        <f t="shared" si="98"/>
        <v>15.192690390088377</v>
      </c>
      <c r="BF124" s="48">
        <f t="shared" si="99"/>
        <v>39.632999999999996</v>
      </c>
      <c r="BG124" s="134" t="s">
        <v>78</v>
      </c>
      <c r="BH124" s="135">
        <f t="shared" si="100"/>
        <v>425.18900000000002</v>
      </c>
      <c r="BI124" s="135">
        <f t="shared" si="100"/>
        <v>425.18900000000002</v>
      </c>
      <c r="BJ124" s="135">
        <f t="shared" si="100"/>
        <v>30.020000000000003</v>
      </c>
      <c r="BK124" s="136">
        <f t="shared" si="101"/>
        <v>7.0603896149712257</v>
      </c>
      <c r="BL124" s="135">
        <f t="shared" si="102"/>
        <v>395.16900000000004</v>
      </c>
      <c r="BM124" s="72"/>
      <c r="BN124" s="72"/>
      <c r="BO124" s="72"/>
      <c r="BP124" s="72"/>
      <c r="BQ124" s="72"/>
      <c r="BR124" s="72"/>
      <c r="BS124" s="72"/>
      <c r="BT124" s="72"/>
      <c r="BU124" s="72"/>
      <c r="BV124" s="72"/>
      <c r="BW124" s="72"/>
    </row>
    <row r="125" spans="3:75" s="49" customFormat="1" ht="35.1" customHeight="1" x14ac:dyDescent="0.25">
      <c r="C125" s="45">
        <v>8</v>
      </c>
      <c r="D125" s="45" t="s">
        <v>42</v>
      </c>
      <c r="E125" s="46" t="s">
        <v>78</v>
      </c>
      <c r="F125" s="46"/>
      <c r="G125" s="46"/>
      <c r="H125" s="46"/>
      <c r="I125" s="47">
        <f t="shared" si="79"/>
        <v>0</v>
      </c>
      <c r="J125" s="46">
        <f t="shared" si="80"/>
        <v>0</v>
      </c>
      <c r="K125" s="46" t="s">
        <v>78</v>
      </c>
      <c r="L125" s="48">
        <v>15.39</v>
      </c>
      <c r="M125" s="46">
        <f t="shared" si="81"/>
        <v>15.39</v>
      </c>
      <c r="N125" s="48"/>
      <c r="O125" s="47"/>
      <c r="P125" s="48">
        <f t="shared" si="82"/>
        <v>15.39</v>
      </c>
      <c r="Q125" s="46" t="s">
        <v>78</v>
      </c>
      <c r="R125" s="48">
        <v>5.13</v>
      </c>
      <c r="S125" s="48">
        <f t="shared" si="83"/>
        <v>5.13</v>
      </c>
      <c r="T125" s="48"/>
      <c r="U125" s="47"/>
      <c r="V125" s="48">
        <f t="shared" si="84"/>
        <v>5.13</v>
      </c>
      <c r="W125" s="46" t="s">
        <v>78</v>
      </c>
      <c r="X125" s="48">
        <v>1.1000000000000001</v>
      </c>
      <c r="Y125" s="48">
        <f t="shared" si="85"/>
        <v>1.1000000000000001</v>
      </c>
      <c r="Z125" s="48"/>
      <c r="AA125" s="47">
        <f t="shared" si="86"/>
        <v>0</v>
      </c>
      <c r="AB125" s="48">
        <f t="shared" si="87"/>
        <v>1.1000000000000001</v>
      </c>
      <c r="AC125" s="48"/>
      <c r="AD125" s="48"/>
      <c r="AE125" s="48"/>
      <c r="AF125" s="48"/>
      <c r="AG125" s="48"/>
      <c r="AH125" s="48"/>
      <c r="AI125" s="46" t="s">
        <v>78</v>
      </c>
      <c r="AJ125" s="48"/>
      <c r="AK125" s="48">
        <f t="shared" si="88"/>
        <v>0</v>
      </c>
      <c r="AL125" s="48"/>
      <c r="AM125" s="47">
        <f t="shared" si="89"/>
        <v>0</v>
      </c>
      <c r="AN125" s="48">
        <f t="shared" si="90"/>
        <v>0</v>
      </c>
      <c r="AO125" s="46" t="s">
        <v>78</v>
      </c>
      <c r="AP125" s="48"/>
      <c r="AQ125" s="48">
        <f t="shared" si="91"/>
        <v>0</v>
      </c>
      <c r="AR125" s="48"/>
      <c r="AS125" s="47">
        <f t="shared" si="92"/>
        <v>0</v>
      </c>
      <c r="AT125" s="48">
        <f t="shared" si="93"/>
        <v>0</v>
      </c>
      <c r="AU125" s="46" t="s">
        <v>78</v>
      </c>
      <c r="AV125" s="48"/>
      <c r="AW125" s="48">
        <f t="shared" si="94"/>
        <v>0</v>
      </c>
      <c r="AX125" s="48"/>
      <c r="AY125" s="47">
        <f t="shared" si="95"/>
        <v>0</v>
      </c>
      <c r="AZ125" s="48">
        <f t="shared" si="96"/>
        <v>0</v>
      </c>
      <c r="BA125" s="46" t="s">
        <v>78</v>
      </c>
      <c r="BB125" s="48"/>
      <c r="BC125" s="48">
        <f t="shared" si="97"/>
        <v>0</v>
      </c>
      <c r="BD125" s="48"/>
      <c r="BE125" s="47">
        <f t="shared" si="98"/>
        <v>0</v>
      </c>
      <c r="BF125" s="48">
        <f t="shared" si="99"/>
        <v>0</v>
      </c>
      <c r="BG125" s="134" t="s">
        <v>78</v>
      </c>
      <c r="BH125" s="135">
        <f t="shared" si="100"/>
        <v>21.62</v>
      </c>
      <c r="BI125" s="135">
        <f t="shared" si="100"/>
        <v>21.62</v>
      </c>
      <c r="BJ125" s="135">
        <f t="shared" si="100"/>
        <v>0</v>
      </c>
      <c r="BK125" s="136">
        <f t="shared" si="101"/>
        <v>0</v>
      </c>
      <c r="BL125" s="135">
        <f t="shared" si="102"/>
        <v>21.62</v>
      </c>
      <c r="BM125" s="72"/>
      <c r="BN125" s="72"/>
      <c r="BO125" s="72"/>
      <c r="BP125" s="72"/>
      <c r="BQ125" s="72"/>
      <c r="BR125" s="72"/>
      <c r="BS125" s="72"/>
      <c r="BT125" s="72"/>
      <c r="BU125" s="72"/>
      <c r="BV125" s="72"/>
      <c r="BW125" s="72"/>
    </row>
    <row r="126" spans="3:75" s="49" customFormat="1" ht="35.1" customHeight="1" x14ac:dyDescent="0.25">
      <c r="C126" s="50"/>
      <c r="D126" s="50" t="s">
        <v>46</v>
      </c>
      <c r="E126" s="51">
        <f>SUM(E118:E125)</f>
        <v>0</v>
      </c>
      <c r="F126" s="51">
        <f>SUM(F118:F125)</f>
        <v>0</v>
      </c>
      <c r="G126" s="51">
        <f>SUM(G118:G125)</f>
        <v>0</v>
      </c>
      <c r="H126" s="51">
        <f>SUM(H118:H125)</f>
        <v>0</v>
      </c>
      <c r="I126" s="52">
        <f t="shared" si="79"/>
        <v>0</v>
      </c>
      <c r="J126" s="51">
        <f>SUM(J118:J125)</f>
        <v>0</v>
      </c>
      <c r="K126" s="51">
        <f>SUM(K118:K125)</f>
        <v>0</v>
      </c>
      <c r="L126" s="51">
        <f>SUM(L118:L125)</f>
        <v>85.23</v>
      </c>
      <c r="M126" s="51">
        <f>SUM(M118:M125)</f>
        <v>85.23</v>
      </c>
      <c r="N126" s="51">
        <f>SUM(N118:N125)</f>
        <v>0</v>
      </c>
      <c r="O126" s="51"/>
      <c r="P126" s="48">
        <f t="shared" si="82"/>
        <v>85.23</v>
      </c>
      <c r="Q126" s="51">
        <f>SUM(Q118:Q125)</f>
        <v>0</v>
      </c>
      <c r="R126" s="51">
        <f>SUM(R118:R125)</f>
        <v>28.41</v>
      </c>
      <c r="S126" s="51">
        <f>SUM(S118:S125)</f>
        <v>28.41</v>
      </c>
      <c r="T126" s="51">
        <f>SUM(T118:T125)</f>
        <v>0.37</v>
      </c>
      <c r="U126" s="51"/>
      <c r="V126" s="51">
        <f>SUM(V118:V125)</f>
        <v>28.04</v>
      </c>
      <c r="W126" s="51">
        <f>SUM(W118:W125)</f>
        <v>0</v>
      </c>
      <c r="X126" s="51">
        <f>SUM(X118:X125)</f>
        <v>5.5</v>
      </c>
      <c r="Y126" s="51">
        <f>SUM(Y118:Y125)</f>
        <v>5.5</v>
      </c>
      <c r="Z126" s="51">
        <f>SUM(Z118:Z125)</f>
        <v>0</v>
      </c>
      <c r="AA126" s="52">
        <f t="shared" si="86"/>
        <v>0</v>
      </c>
      <c r="AB126" s="51">
        <f t="shared" ref="AB126:AL126" si="103">SUM(AB118:AB125)</f>
        <v>5.5</v>
      </c>
      <c r="AC126" s="51"/>
      <c r="AD126" s="51"/>
      <c r="AE126" s="51"/>
      <c r="AF126" s="51"/>
      <c r="AG126" s="51"/>
      <c r="AH126" s="51"/>
      <c r="AI126" s="51">
        <f t="shared" si="103"/>
        <v>0</v>
      </c>
      <c r="AJ126" s="51">
        <f t="shared" si="103"/>
        <v>619.548</v>
      </c>
      <c r="AK126" s="51">
        <f t="shared" si="103"/>
        <v>619.548</v>
      </c>
      <c r="AL126" s="51">
        <f t="shared" si="103"/>
        <v>16.2</v>
      </c>
      <c r="AM126" s="52">
        <f t="shared" si="89"/>
        <v>2.6148095062852272</v>
      </c>
      <c r="AN126" s="51">
        <f>SUM(AN118:AN125)</f>
        <v>603.34799999999996</v>
      </c>
      <c r="AO126" s="51">
        <f>SUM(AO118:AO125)</f>
        <v>0</v>
      </c>
      <c r="AP126" s="51">
        <f>SUM(AP118:AP125)</f>
        <v>337.03800000000001</v>
      </c>
      <c r="AQ126" s="51">
        <f>SUM(AQ118:AQ125)</f>
        <v>337.03800000000001</v>
      </c>
      <c r="AR126" s="51">
        <f>SUM(AR118:AR125)</f>
        <v>9.5500000000000007</v>
      </c>
      <c r="AS126" s="52">
        <f t="shared" si="92"/>
        <v>2.8335083877782328</v>
      </c>
      <c r="AT126" s="51">
        <f>SUM(AT118:AT125)</f>
        <v>327.488</v>
      </c>
      <c r="AU126" s="51">
        <f>SUM(AU118:AU125)</f>
        <v>0</v>
      </c>
      <c r="AV126" s="51">
        <f>SUM(AV118:AV125)</f>
        <v>115.95</v>
      </c>
      <c r="AW126" s="51">
        <f>SUM(AW118:AW125)</f>
        <v>115.95</v>
      </c>
      <c r="AX126" s="51">
        <f>SUM(AX118:AX125)</f>
        <v>3.57</v>
      </c>
      <c r="AY126" s="52">
        <f t="shared" si="95"/>
        <v>3.0789133247089264</v>
      </c>
      <c r="AZ126" s="51">
        <f>SUM(AZ118:AZ125)</f>
        <v>112.38</v>
      </c>
      <c r="BA126" s="51">
        <f>SUM(BA118:BA125)</f>
        <v>0</v>
      </c>
      <c r="BB126" s="51">
        <f>SUM(BB118:BB125)</f>
        <v>106.82300000000001</v>
      </c>
      <c r="BC126" s="51">
        <f>SUM(BC118:BC125)</f>
        <v>106.82300000000001</v>
      </c>
      <c r="BD126" s="51">
        <f>SUM(BD118:BD125)</f>
        <v>7.1</v>
      </c>
      <c r="BE126" s="52">
        <f t="shared" si="98"/>
        <v>6.646508710670922</v>
      </c>
      <c r="BF126" s="51">
        <f>SUM(BF118:BF125)</f>
        <v>99.722999999999999</v>
      </c>
      <c r="BG126" s="140">
        <f>SUM(BG118:BG125)</f>
        <v>0</v>
      </c>
      <c r="BH126" s="140">
        <f>SUM(BH118:BH125)</f>
        <v>1298.499</v>
      </c>
      <c r="BI126" s="140">
        <f>SUM(BI118:BI125)</f>
        <v>1298.499</v>
      </c>
      <c r="BJ126" s="140">
        <f>SUM(BJ118:BJ125)</f>
        <v>36.790000000000006</v>
      </c>
      <c r="BK126" s="141">
        <f t="shared" si="101"/>
        <v>2.8332713386764263</v>
      </c>
      <c r="BL126" s="135">
        <f t="shared" si="102"/>
        <v>1261.7090000000001</v>
      </c>
      <c r="BM126" s="72"/>
      <c r="BN126" s="72"/>
      <c r="BO126" s="72"/>
      <c r="BP126" s="72"/>
      <c r="BQ126" s="72"/>
      <c r="BR126" s="72"/>
      <c r="BS126" s="72"/>
      <c r="BT126" s="72"/>
      <c r="BU126" s="72"/>
      <c r="BV126" s="72"/>
      <c r="BW126" s="72"/>
    </row>
    <row r="127" spans="3:75" s="49" customFormat="1" ht="35.1" customHeight="1" x14ac:dyDescent="0.25">
      <c r="BG127" s="72"/>
      <c r="BH127" s="72"/>
      <c r="BI127" s="72"/>
      <c r="BJ127" s="72"/>
      <c r="BK127" s="72"/>
      <c r="BL127" s="72"/>
      <c r="BM127" s="72"/>
      <c r="BN127" s="72"/>
      <c r="BO127" s="72"/>
      <c r="BP127" s="72"/>
      <c r="BQ127" s="72"/>
      <c r="BR127" s="72"/>
      <c r="BS127" s="72"/>
      <c r="BT127" s="72"/>
      <c r="BU127" s="72"/>
      <c r="BV127" s="72"/>
      <c r="BW127" s="72"/>
    </row>
    <row r="128" spans="3:75" s="49" customFormat="1" ht="35.1" customHeight="1" x14ac:dyDescent="0.3">
      <c r="C128" s="40"/>
      <c r="D128" s="40"/>
      <c r="E128" s="58" t="s">
        <v>91</v>
      </c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59" t="s">
        <v>92</v>
      </c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 s="739" t="s">
        <v>93</v>
      </c>
      <c r="BH128" s="739"/>
      <c r="BI128" s="739"/>
      <c r="BJ128" s="739"/>
      <c r="BK128" s="739"/>
      <c r="BL128" s="739"/>
      <c r="BM128" s="72"/>
      <c r="BN128" s="72"/>
      <c r="BO128" s="72"/>
      <c r="BP128" s="72"/>
      <c r="BQ128" s="72"/>
      <c r="BR128" s="72"/>
      <c r="BS128" s="72"/>
      <c r="BT128" s="72"/>
      <c r="BU128" s="72"/>
      <c r="BV128" s="72"/>
      <c r="BW128" s="72"/>
    </row>
    <row r="129" spans="3:75" s="49" customFormat="1" ht="16.5" x14ac:dyDescent="0.25">
      <c r="C129"/>
      <c r="D129"/>
      <c r="E129" s="15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 s="16" t="s">
        <v>51</v>
      </c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 s="16" t="s">
        <v>51</v>
      </c>
      <c r="BD129"/>
      <c r="BE129"/>
      <c r="BF129"/>
      <c r="BG129" s="740"/>
      <c r="BH129" s="740"/>
      <c r="BI129" s="740"/>
      <c r="BJ129" s="740"/>
      <c r="BK129" s="740"/>
      <c r="BL129" s="740"/>
      <c r="BM129" s="72"/>
      <c r="BN129" s="72"/>
      <c r="BO129" s="72"/>
      <c r="BP129" s="72"/>
      <c r="BQ129" s="72"/>
      <c r="BR129" s="72"/>
      <c r="BS129" s="72"/>
      <c r="BT129" s="72"/>
      <c r="BU129" s="72"/>
      <c r="BV129" s="72"/>
      <c r="BW129" s="72"/>
    </row>
    <row r="130" spans="3:75" s="40" customFormat="1" ht="15.75" customHeight="1" x14ac:dyDescent="0.25">
      <c r="C130" s="741" t="s">
        <v>2</v>
      </c>
      <c r="D130" s="742" t="s">
        <v>3</v>
      </c>
      <c r="E130" s="731" t="s">
        <v>52</v>
      </c>
      <c r="F130" s="731"/>
      <c r="G130" s="731"/>
      <c r="H130" s="731"/>
      <c r="I130" s="731"/>
      <c r="J130" s="731"/>
      <c r="K130" s="731"/>
      <c r="L130" s="731"/>
      <c r="M130" s="731"/>
      <c r="N130" s="731"/>
      <c r="O130" s="731"/>
      <c r="P130" s="731"/>
      <c r="Q130" s="731"/>
      <c r="R130" s="731"/>
      <c r="S130" s="731"/>
      <c r="T130" s="731"/>
      <c r="U130" s="731"/>
      <c r="V130" s="731"/>
      <c r="W130" s="731"/>
      <c r="X130" s="731"/>
      <c r="Y130" s="731"/>
      <c r="Z130" s="731"/>
      <c r="AA130" s="731"/>
      <c r="AB130" s="731"/>
      <c r="AC130" s="532"/>
      <c r="AD130" s="532"/>
      <c r="AE130" s="532"/>
      <c r="AF130" s="532"/>
      <c r="AG130" s="532"/>
      <c r="AH130" s="532"/>
      <c r="AI130" s="731" t="s">
        <v>52</v>
      </c>
      <c r="AJ130" s="731"/>
      <c r="AK130" s="731"/>
      <c r="AL130" s="731"/>
      <c r="AM130" s="731"/>
      <c r="AN130" s="731"/>
      <c r="AO130" s="731"/>
      <c r="AP130" s="731"/>
      <c r="AQ130" s="731"/>
      <c r="AR130" s="731"/>
      <c r="AS130" s="731"/>
      <c r="AT130" s="731"/>
      <c r="AU130" s="743" t="s">
        <v>48</v>
      </c>
      <c r="AV130" s="743"/>
      <c r="AW130" s="743"/>
      <c r="AX130" s="743"/>
      <c r="AY130" s="743"/>
      <c r="AZ130" s="743"/>
      <c r="BA130" s="743"/>
      <c r="BB130" s="743"/>
      <c r="BC130" s="743"/>
      <c r="BD130" s="743"/>
      <c r="BE130" s="743"/>
      <c r="BF130" s="743"/>
      <c r="BG130" s="744" t="s">
        <v>128</v>
      </c>
      <c r="BH130" s="745"/>
      <c r="BI130" s="745"/>
      <c r="BJ130" s="745"/>
      <c r="BK130" s="745"/>
      <c r="BL130" s="746"/>
      <c r="BM130" s="72"/>
      <c r="BN130" s="72"/>
      <c r="BO130" s="72"/>
      <c r="BP130" s="72"/>
      <c r="BQ130" s="72"/>
      <c r="BR130" s="72"/>
      <c r="BS130" s="72"/>
      <c r="BT130" s="72"/>
      <c r="BU130" s="72"/>
      <c r="BV130" s="72"/>
      <c r="BW130" s="72"/>
    </row>
    <row r="131" spans="3:75" s="40" customFormat="1" ht="15.75" x14ac:dyDescent="0.25">
      <c r="C131" s="741"/>
      <c r="D131" s="742"/>
      <c r="E131" s="730" t="s">
        <v>5</v>
      </c>
      <c r="F131" s="730"/>
      <c r="G131" s="730"/>
      <c r="H131" s="730"/>
      <c r="I131" s="730"/>
      <c r="J131" s="730"/>
      <c r="K131" s="730"/>
      <c r="L131" s="730"/>
      <c r="M131" s="730"/>
      <c r="N131" s="730"/>
      <c r="O131" s="730"/>
      <c r="P131" s="730"/>
      <c r="Q131" s="730"/>
      <c r="R131" s="730"/>
      <c r="S131" s="730"/>
      <c r="T131" s="730"/>
      <c r="U131" s="730"/>
      <c r="V131" s="730"/>
      <c r="W131" s="730"/>
      <c r="X131" s="730"/>
      <c r="Y131" s="730"/>
      <c r="Z131" s="730"/>
      <c r="AA131" s="730"/>
      <c r="AB131" s="730"/>
      <c r="AC131" s="531"/>
      <c r="AD131" s="531"/>
      <c r="AE131" s="531"/>
      <c r="AF131" s="531"/>
      <c r="AG131" s="531"/>
      <c r="AH131" s="531"/>
      <c r="AI131" s="730" t="s">
        <v>47</v>
      </c>
      <c r="AJ131" s="730"/>
      <c r="AK131" s="730"/>
      <c r="AL131" s="730"/>
      <c r="AM131" s="730"/>
      <c r="AN131" s="730"/>
      <c r="AO131" s="730"/>
      <c r="AP131" s="730"/>
      <c r="AQ131" s="730"/>
      <c r="AR131" s="730"/>
      <c r="AS131" s="730"/>
      <c r="AT131" s="730"/>
      <c r="AU131" s="731" t="s">
        <v>49</v>
      </c>
      <c r="AV131" s="731"/>
      <c r="AW131" s="731"/>
      <c r="AX131" s="731"/>
      <c r="AY131" s="731"/>
      <c r="AZ131" s="731"/>
      <c r="BA131" s="731"/>
      <c r="BB131" s="731"/>
      <c r="BC131" s="731"/>
      <c r="BD131" s="731"/>
      <c r="BE131" s="731"/>
      <c r="BF131" s="731"/>
      <c r="BG131" s="747"/>
      <c r="BH131" s="748"/>
      <c r="BI131" s="748"/>
      <c r="BJ131" s="748"/>
      <c r="BK131" s="748"/>
      <c r="BL131" s="749"/>
      <c r="BM131" s="72"/>
      <c r="BN131" s="72"/>
      <c r="BO131" s="72"/>
      <c r="BP131" s="72"/>
      <c r="BQ131" s="72"/>
      <c r="BR131" s="72"/>
      <c r="BS131" s="72"/>
      <c r="BT131" s="72"/>
      <c r="BU131" s="72"/>
      <c r="BV131" s="72"/>
      <c r="BW131" s="72"/>
    </row>
    <row r="132" spans="3:75" s="40" customFormat="1" ht="15.75" customHeight="1" x14ac:dyDescent="0.2">
      <c r="C132" s="741"/>
      <c r="D132" s="742"/>
      <c r="E132" s="732" t="s">
        <v>15</v>
      </c>
      <c r="F132" s="733"/>
      <c r="G132" s="733"/>
      <c r="H132" s="733"/>
      <c r="I132" s="733"/>
      <c r="J132" s="734"/>
      <c r="K132" s="738" t="s">
        <v>87</v>
      </c>
      <c r="L132" s="738"/>
      <c r="M132" s="738"/>
      <c r="N132" s="738"/>
      <c r="O132" s="738"/>
      <c r="P132" s="738"/>
      <c r="Q132" s="732" t="s">
        <v>94</v>
      </c>
      <c r="R132" s="733"/>
      <c r="S132" s="733"/>
      <c r="T132" s="733"/>
      <c r="U132" s="733"/>
      <c r="V132" s="734"/>
      <c r="W132" s="738" t="s">
        <v>89</v>
      </c>
      <c r="X132" s="738"/>
      <c r="Y132" s="738"/>
      <c r="Z132" s="738"/>
      <c r="AA132" s="738"/>
      <c r="AB132" s="738"/>
      <c r="AC132" s="534"/>
      <c r="AD132" s="534"/>
      <c r="AE132" s="534"/>
      <c r="AF132" s="534"/>
      <c r="AG132" s="534"/>
      <c r="AH132" s="534"/>
      <c r="AI132" s="738" t="s">
        <v>7</v>
      </c>
      <c r="AJ132" s="738"/>
      <c r="AK132" s="738"/>
      <c r="AL132" s="738"/>
      <c r="AM132" s="738"/>
      <c r="AN132" s="738"/>
      <c r="AO132" s="738" t="s">
        <v>50</v>
      </c>
      <c r="AP132" s="738"/>
      <c r="AQ132" s="738"/>
      <c r="AR132" s="738"/>
      <c r="AS132" s="738"/>
      <c r="AT132" s="738"/>
      <c r="AU132" s="738" t="s">
        <v>7</v>
      </c>
      <c r="AV132" s="738"/>
      <c r="AW132" s="738"/>
      <c r="AX132" s="738"/>
      <c r="AY132" s="738"/>
      <c r="AZ132" s="738"/>
      <c r="BA132" s="738" t="s">
        <v>8</v>
      </c>
      <c r="BB132" s="738"/>
      <c r="BC132" s="738"/>
      <c r="BD132" s="738"/>
      <c r="BE132" s="738"/>
      <c r="BF132" s="738"/>
      <c r="BG132" s="747"/>
      <c r="BH132" s="748"/>
      <c r="BI132" s="748"/>
      <c r="BJ132" s="748"/>
      <c r="BK132" s="748"/>
      <c r="BL132" s="749"/>
      <c r="BM132" s="72"/>
      <c r="BN132" s="72"/>
      <c r="BO132" s="72"/>
      <c r="BP132" s="72"/>
      <c r="BQ132" s="72"/>
      <c r="BR132" s="72"/>
      <c r="BS132" s="72"/>
      <c r="BT132" s="72"/>
      <c r="BU132" s="72"/>
      <c r="BV132" s="72"/>
      <c r="BW132" s="72"/>
    </row>
    <row r="133" spans="3:75" s="40" customFormat="1" ht="15.75" x14ac:dyDescent="0.2">
      <c r="C133" s="741"/>
      <c r="D133" s="742"/>
      <c r="E133" s="735"/>
      <c r="F133" s="736"/>
      <c r="G133" s="736"/>
      <c r="H133" s="736"/>
      <c r="I133" s="736"/>
      <c r="J133" s="737"/>
      <c r="K133" s="738"/>
      <c r="L133" s="738"/>
      <c r="M133" s="738"/>
      <c r="N133" s="738"/>
      <c r="O133" s="738"/>
      <c r="P133" s="738"/>
      <c r="Q133" s="735"/>
      <c r="R133" s="736"/>
      <c r="S133" s="736"/>
      <c r="T133" s="736"/>
      <c r="U133" s="736"/>
      <c r="V133" s="737"/>
      <c r="W133" s="738"/>
      <c r="X133" s="738"/>
      <c r="Y133" s="738"/>
      <c r="Z133" s="738"/>
      <c r="AA133" s="738"/>
      <c r="AB133" s="738"/>
      <c r="AC133" s="534"/>
      <c r="AD133" s="534"/>
      <c r="AE133" s="534"/>
      <c r="AF133" s="534"/>
      <c r="AG133" s="534"/>
      <c r="AH133" s="534"/>
      <c r="AI133" s="738"/>
      <c r="AJ133" s="738"/>
      <c r="AK133" s="738"/>
      <c r="AL133" s="738"/>
      <c r="AM133" s="738"/>
      <c r="AN133" s="738"/>
      <c r="AO133" s="738"/>
      <c r="AP133" s="738"/>
      <c r="AQ133" s="738"/>
      <c r="AR133" s="738"/>
      <c r="AS133" s="738"/>
      <c r="AT133" s="738"/>
      <c r="AU133" s="738"/>
      <c r="AV133" s="738"/>
      <c r="AW133" s="738"/>
      <c r="AX133" s="738"/>
      <c r="AY133" s="738"/>
      <c r="AZ133" s="738"/>
      <c r="BA133" s="738"/>
      <c r="BB133" s="738"/>
      <c r="BC133" s="738"/>
      <c r="BD133" s="738"/>
      <c r="BE133" s="738"/>
      <c r="BF133" s="738"/>
      <c r="BG133" s="750"/>
      <c r="BH133" s="751"/>
      <c r="BI133" s="751"/>
      <c r="BJ133" s="751"/>
      <c r="BK133" s="751"/>
      <c r="BL133" s="752"/>
      <c r="BM133" s="72"/>
      <c r="BN133" s="72"/>
      <c r="BO133" s="72"/>
      <c r="BP133" s="72"/>
      <c r="BQ133" s="72"/>
      <c r="BR133" s="72"/>
      <c r="BS133" s="72"/>
      <c r="BT133" s="72"/>
      <c r="BU133" s="72"/>
      <c r="BV133" s="72"/>
      <c r="BW133" s="72"/>
    </row>
    <row r="134" spans="3:75" s="17" customFormat="1" ht="75.75" customHeight="1" x14ac:dyDescent="0.2">
      <c r="C134" s="741"/>
      <c r="D134" s="742"/>
      <c r="E134" s="6" t="s">
        <v>11</v>
      </c>
      <c r="F134" s="6" t="s">
        <v>12</v>
      </c>
      <c r="G134" s="6" t="s">
        <v>10</v>
      </c>
      <c r="H134" s="6" t="s">
        <v>0</v>
      </c>
      <c r="I134" s="6" t="s">
        <v>13</v>
      </c>
      <c r="J134" s="6" t="s">
        <v>14</v>
      </c>
      <c r="K134" s="6" t="s">
        <v>11</v>
      </c>
      <c r="L134" s="6" t="s">
        <v>12</v>
      </c>
      <c r="M134" s="6" t="s">
        <v>10</v>
      </c>
      <c r="N134" s="6" t="s">
        <v>0</v>
      </c>
      <c r="O134" s="6" t="s">
        <v>13</v>
      </c>
      <c r="P134" s="6" t="s">
        <v>14</v>
      </c>
      <c r="Q134" s="6" t="s">
        <v>11</v>
      </c>
      <c r="R134" s="6" t="s">
        <v>12</v>
      </c>
      <c r="S134" s="6" t="s">
        <v>10</v>
      </c>
      <c r="T134" s="6" t="s">
        <v>0</v>
      </c>
      <c r="U134" s="6" t="s">
        <v>13</v>
      </c>
      <c r="V134" s="6" t="s">
        <v>14</v>
      </c>
      <c r="W134" s="6" t="s">
        <v>11</v>
      </c>
      <c r="X134" s="6" t="s">
        <v>12</v>
      </c>
      <c r="Y134" s="6" t="s">
        <v>10</v>
      </c>
      <c r="Z134" s="6" t="s">
        <v>0</v>
      </c>
      <c r="AA134" s="6" t="s">
        <v>13</v>
      </c>
      <c r="AB134" s="6" t="s">
        <v>14</v>
      </c>
      <c r="AC134" s="6"/>
      <c r="AD134" s="6"/>
      <c r="AE134" s="6"/>
      <c r="AF134" s="6"/>
      <c r="AG134" s="6"/>
      <c r="AH134" s="6"/>
      <c r="AI134" s="6" t="s">
        <v>11</v>
      </c>
      <c r="AJ134" s="6" t="s">
        <v>12</v>
      </c>
      <c r="AK134" s="6" t="s">
        <v>10</v>
      </c>
      <c r="AL134" s="6" t="s">
        <v>0</v>
      </c>
      <c r="AM134" s="6" t="s">
        <v>13</v>
      </c>
      <c r="AN134" s="6" t="s">
        <v>14</v>
      </c>
      <c r="AO134" s="6" t="s">
        <v>11</v>
      </c>
      <c r="AP134" s="6" t="s">
        <v>12</v>
      </c>
      <c r="AQ134" s="6" t="s">
        <v>10</v>
      </c>
      <c r="AR134" s="6" t="s">
        <v>0</v>
      </c>
      <c r="AS134" s="6" t="s">
        <v>13</v>
      </c>
      <c r="AT134" s="6" t="s">
        <v>14</v>
      </c>
      <c r="AU134" s="6" t="s">
        <v>11</v>
      </c>
      <c r="AV134" s="6" t="s">
        <v>12</v>
      </c>
      <c r="AW134" s="6" t="s">
        <v>10</v>
      </c>
      <c r="AX134" s="6" t="s">
        <v>0</v>
      </c>
      <c r="AY134" s="6" t="s">
        <v>13</v>
      </c>
      <c r="AZ134" s="6" t="s">
        <v>14</v>
      </c>
      <c r="BA134" s="6" t="s">
        <v>11</v>
      </c>
      <c r="BB134" s="6" t="s">
        <v>12</v>
      </c>
      <c r="BC134" s="6" t="s">
        <v>10</v>
      </c>
      <c r="BD134" s="6" t="s">
        <v>0</v>
      </c>
      <c r="BE134" s="6" t="s">
        <v>13</v>
      </c>
      <c r="BF134" s="6" t="s">
        <v>14</v>
      </c>
      <c r="BG134" s="110" t="s">
        <v>11</v>
      </c>
      <c r="BH134" s="110" t="s">
        <v>12</v>
      </c>
      <c r="BI134" s="110" t="s">
        <v>10</v>
      </c>
      <c r="BJ134" s="110" t="s">
        <v>0</v>
      </c>
      <c r="BK134" s="110" t="s">
        <v>13</v>
      </c>
      <c r="BL134" s="110" t="s">
        <v>14</v>
      </c>
      <c r="BM134" s="72"/>
      <c r="BN134" s="72"/>
      <c r="BO134" s="72"/>
      <c r="BP134" s="72"/>
      <c r="BQ134" s="72"/>
      <c r="BR134" s="72"/>
      <c r="BS134" s="72"/>
      <c r="BT134" s="72"/>
      <c r="BU134" s="72"/>
      <c r="BV134" s="72"/>
      <c r="BW134" s="72"/>
    </row>
    <row r="135" spans="3:75" x14ac:dyDescent="0.2">
      <c r="C135" s="24">
        <v>1</v>
      </c>
      <c r="D135" s="24">
        <v>2</v>
      </c>
      <c r="E135" s="24">
        <v>3</v>
      </c>
      <c r="F135" s="24">
        <v>4</v>
      </c>
      <c r="G135" s="24">
        <v>5</v>
      </c>
      <c r="H135" s="24">
        <v>6</v>
      </c>
      <c r="I135" s="24">
        <v>7</v>
      </c>
      <c r="J135" s="24">
        <v>8</v>
      </c>
      <c r="K135" s="24">
        <v>10</v>
      </c>
      <c r="L135" s="24">
        <v>11</v>
      </c>
      <c r="M135" s="24">
        <v>12</v>
      </c>
      <c r="N135" s="24">
        <v>13</v>
      </c>
      <c r="O135" s="24">
        <v>14</v>
      </c>
      <c r="P135" s="24">
        <v>15</v>
      </c>
      <c r="Q135" s="24">
        <v>17</v>
      </c>
      <c r="R135" s="24">
        <v>18</v>
      </c>
      <c r="S135" s="24">
        <v>19</v>
      </c>
      <c r="T135" s="24">
        <v>20</v>
      </c>
      <c r="U135" s="24">
        <v>21</v>
      </c>
      <c r="V135" s="24">
        <v>22</v>
      </c>
      <c r="W135" s="24">
        <v>24</v>
      </c>
      <c r="X135" s="24">
        <v>25</v>
      </c>
      <c r="Y135" s="24">
        <v>26</v>
      </c>
      <c r="Z135" s="24">
        <v>27</v>
      </c>
      <c r="AA135" s="24">
        <v>28</v>
      </c>
      <c r="AB135" s="24">
        <v>29</v>
      </c>
      <c r="AC135" s="24"/>
      <c r="AD135" s="24"/>
      <c r="AE135" s="24"/>
      <c r="AF135" s="24"/>
      <c r="AG135" s="24"/>
      <c r="AH135" s="24"/>
      <c r="AI135" s="24">
        <v>31</v>
      </c>
      <c r="AJ135" s="24">
        <v>32</v>
      </c>
      <c r="AK135" s="24">
        <v>33</v>
      </c>
      <c r="AL135" s="24">
        <v>34</v>
      </c>
      <c r="AM135" s="24">
        <v>35</v>
      </c>
      <c r="AN135" s="24">
        <v>36</v>
      </c>
      <c r="AO135" s="24">
        <v>38</v>
      </c>
      <c r="AP135" s="24">
        <v>39</v>
      </c>
      <c r="AQ135" s="24">
        <v>40</v>
      </c>
      <c r="AR135" s="24">
        <v>41</v>
      </c>
      <c r="AS135" s="24">
        <v>42</v>
      </c>
      <c r="AT135" s="24">
        <v>43</v>
      </c>
      <c r="AU135" s="24">
        <v>45</v>
      </c>
      <c r="AV135" s="24">
        <v>46</v>
      </c>
      <c r="AW135" s="24">
        <v>47</v>
      </c>
      <c r="AX135" s="24">
        <v>48</v>
      </c>
      <c r="AY135" s="24">
        <v>49</v>
      </c>
      <c r="AZ135" s="24">
        <v>50</v>
      </c>
      <c r="BA135" s="24">
        <v>52</v>
      </c>
      <c r="BB135" s="24">
        <v>53</v>
      </c>
      <c r="BC135" s="24">
        <v>54</v>
      </c>
      <c r="BD135" s="24">
        <v>55</v>
      </c>
      <c r="BE135" s="24">
        <v>56</v>
      </c>
      <c r="BF135" s="24">
        <v>57</v>
      </c>
      <c r="BG135" s="434">
        <v>59</v>
      </c>
      <c r="BH135" s="434">
        <v>60</v>
      </c>
      <c r="BI135" s="434">
        <v>61</v>
      </c>
      <c r="BJ135" s="434">
        <v>62</v>
      </c>
      <c r="BK135" s="434">
        <v>63</v>
      </c>
      <c r="BL135" s="434">
        <v>64</v>
      </c>
    </row>
    <row r="136" spans="3:75" s="55" customFormat="1" ht="24.95" customHeight="1" x14ac:dyDescent="0.25">
      <c r="C136" s="54">
        <v>1</v>
      </c>
      <c r="D136" s="54" t="s">
        <v>16</v>
      </c>
      <c r="E136" s="60" t="s">
        <v>78</v>
      </c>
      <c r="F136" s="60"/>
      <c r="G136" s="60"/>
      <c r="H136" s="60"/>
      <c r="I136" s="61">
        <f t="shared" ref="I136:I166" si="104">IF(H136&lt;&gt;0,(H136/G136*100),0)</f>
        <v>0</v>
      </c>
      <c r="J136" s="60">
        <f t="shared" ref="J136:J165" si="105">G136-H136</f>
        <v>0</v>
      </c>
      <c r="K136" s="60" t="s">
        <v>78</v>
      </c>
      <c r="L136" s="62">
        <v>18.809999999999999</v>
      </c>
      <c r="M136" s="60">
        <f>SUM(K136:L136)</f>
        <v>18.809999999999999</v>
      </c>
      <c r="N136" s="62"/>
      <c r="O136" s="61"/>
      <c r="P136" s="62">
        <f t="shared" ref="P136:P166" si="106">+M136-N136</f>
        <v>18.809999999999999</v>
      </c>
      <c r="Q136" s="60" t="s">
        <v>78</v>
      </c>
      <c r="R136" s="62">
        <v>6.27</v>
      </c>
      <c r="S136" s="62">
        <f>SUM(Q136:R136)</f>
        <v>6.27</v>
      </c>
      <c r="T136" s="62"/>
      <c r="U136" s="61"/>
      <c r="V136" s="62">
        <f>S136-T136</f>
        <v>6.27</v>
      </c>
      <c r="W136" s="60" t="s">
        <v>78</v>
      </c>
      <c r="X136" s="62">
        <v>0.8</v>
      </c>
      <c r="Y136" s="62">
        <f t="shared" ref="Y136:Y165" si="107">SUM(W136:X136)</f>
        <v>0.8</v>
      </c>
      <c r="Z136" s="62"/>
      <c r="AA136" s="61">
        <f>IF(Z136&lt;&gt;0,(Z136/Y136*100),0)</f>
        <v>0</v>
      </c>
      <c r="AB136" s="62">
        <f>Y136-Z136</f>
        <v>0.8</v>
      </c>
      <c r="AC136" s="62"/>
      <c r="AD136" s="62"/>
      <c r="AE136" s="62"/>
      <c r="AF136" s="62"/>
      <c r="AG136" s="62"/>
      <c r="AH136" s="62"/>
      <c r="AI136" s="60" t="s">
        <v>78</v>
      </c>
      <c r="AJ136" s="62">
        <v>191.22</v>
      </c>
      <c r="AK136" s="62">
        <f>SUM(AI136:AJ136)</f>
        <v>191.22</v>
      </c>
      <c r="AL136" s="62">
        <v>1.82</v>
      </c>
      <c r="AM136" s="61">
        <f>IF(AL136&lt;&gt;0,(AL136/AK136*100),0)</f>
        <v>0.95178328626712694</v>
      </c>
      <c r="AN136" s="62">
        <f>AK136-AL136</f>
        <v>189.4</v>
      </c>
      <c r="AO136" s="60" t="s">
        <v>78</v>
      </c>
      <c r="AP136" s="62">
        <v>177.1</v>
      </c>
      <c r="AQ136" s="62">
        <f>SUM(AO136:AP136)</f>
        <v>177.1</v>
      </c>
      <c r="AR136" s="62">
        <v>2.98</v>
      </c>
      <c r="AS136" s="61">
        <f>IF(AR136&lt;&gt;0,(AR136/AQ136*100),0)</f>
        <v>1.6826651609260308</v>
      </c>
      <c r="AT136" s="62">
        <f>AQ136-AR136</f>
        <v>174.12</v>
      </c>
      <c r="AU136" s="60" t="s">
        <v>78</v>
      </c>
      <c r="AV136" s="62"/>
      <c r="AW136" s="62">
        <f>SUM(AU136:AV136)</f>
        <v>0</v>
      </c>
      <c r="AX136" s="62"/>
      <c r="AY136" s="61">
        <f>IF(AX136&lt;&gt;0,(AX136/AW136*100),0)</f>
        <v>0</v>
      </c>
      <c r="AZ136" s="62">
        <f>AW136-AX136</f>
        <v>0</v>
      </c>
      <c r="BA136" s="60" t="s">
        <v>78</v>
      </c>
      <c r="BB136" s="62"/>
      <c r="BC136" s="62">
        <f>SUM(BA136:BB136)</f>
        <v>0</v>
      </c>
      <c r="BD136" s="62"/>
      <c r="BE136" s="61">
        <f>IF(BD136&lt;&gt;0,(BD136/BC136*100),0)</f>
        <v>0</v>
      </c>
      <c r="BF136" s="62">
        <f>BC136-BD136</f>
        <v>0</v>
      </c>
      <c r="BG136" s="134" t="s">
        <v>78</v>
      </c>
      <c r="BH136" s="135">
        <f t="shared" ref="BH136:BJ165" si="108">SUM(F136,L136,R136,X136,AJ136,AP136,AV136,BB136)</f>
        <v>394.2</v>
      </c>
      <c r="BI136" s="135">
        <f t="shared" si="108"/>
        <v>394.2</v>
      </c>
      <c r="BJ136" s="135">
        <f t="shared" si="108"/>
        <v>4.8</v>
      </c>
      <c r="BK136" s="136">
        <f>IF(BJ136&lt;&gt;0,(BJ136/BI136*100),0)</f>
        <v>1.2176560121765601</v>
      </c>
      <c r="BL136" s="135">
        <f>BI136-BJ136</f>
        <v>389.4</v>
      </c>
      <c r="BM136" s="72"/>
      <c r="BN136" s="72"/>
      <c r="BO136" s="72"/>
      <c r="BP136" s="72"/>
      <c r="BQ136" s="72"/>
      <c r="BR136" s="72"/>
      <c r="BS136" s="72"/>
      <c r="BT136" s="72"/>
      <c r="BU136" s="72"/>
      <c r="BV136" s="72"/>
      <c r="BW136" s="72"/>
    </row>
    <row r="137" spans="3:75" s="55" customFormat="1" ht="24.95" customHeight="1" x14ac:dyDescent="0.25">
      <c r="C137" s="54">
        <v>2</v>
      </c>
      <c r="D137" s="54" t="s">
        <v>17</v>
      </c>
      <c r="E137" s="60" t="s">
        <v>78</v>
      </c>
      <c r="F137" s="60"/>
      <c r="G137" s="60"/>
      <c r="H137" s="60"/>
      <c r="I137" s="61">
        <f t="shared" si="104"/>
        <v>0</v>
      </c>
      <c r="J137" s="60">
        <f t="shared" si="105"/>
        <v>0</v>
      </c>
      <c r="K137" s="60" t="s">
        <v>78</v>
      </c>
      <c r="L137" s="62">
        <v>25.65</v>
      </c>
      <c r="M137" s="60">
        <f t="shared" ref="M137:M165" si="109">SUM(K137:L137)</f>
        <v>25.65</v>
      </c>
      <c r="N137" s="62"/>
      <c r="O137" s="61"/>
      <c r="P137" s="62">
        <f t="shared" si="106"/>
        <v>25.65</v>
      </c>
      <c r="Q137" s="60" t="s">
        <v>78</v>
      </c>
      <c r="R137" s="62">
        <v>8.5500000000000007</v>
      </c>
      <c r="S137" s="62">
        <f t="shared" ref="S137:S165" si="110">SUM(Q137:R137)</f>
        <v>8.5500000000000007</v>
      </c>
      <c r="T137" s="62"/>
      <c r="U137" s="61"/>
      <c r="V137" s="62">
        <f t="shared" ref="V137:V165" si="111">S137-T137</f>
        <v>8.5500000000000007</v>
      </c>
      <c r="W137" s="60" t="s">
        <v>78</v>
      </c>
      <c r="X137" s="62">
        <v>1.4</v>
      </c>
      <c r="Y137" s="62">
        <f t="shared" si="107"/>
        <v>1.4</v>
      </c>
      <c r="Z137" s="62"/>
      <c r="AA137" s="61">
        <f t="shared" ref="AA137:AA166" si="112">IF(Z137&lt;&gt;0,(Z137/Y137*100),0)</f>
        <v>0</v>
      </c>
      <c r="AB137" s="62">
        <f t="shared" ref="AB137:AB165" si="113">Y137-Z137</f>
        <v>1.4</v>
      </c>
      <c r="AC137" s="62"/>
      <c r="AD137" s="62"/>
      <c r="AE137" s="62"/>
      <c r="AF137" s="62"/>
      <c r="AG137" s="62"/>
      <c r="AH137" s="62"/>
      <c r="AI137" s="60" t="s">
        <v>78</v>
      </c>
      <c r="AJ137" s="62">
        <v>255.43</v>
      </c>
      <c r="AK137" s="62">
        <f t="shared" ref="AK137:AK165" si="114">SUM(AI137:AJ137)</f>
        <v>255.43</v>
      </c>
      <c r="AL137" s="62"/>
      <c r="AM137" s="61">
        <f t="shared" ref="AM137:AM156" si="115">IF(AL137&lt;&gt;0,(AL137/AK137*100),0)</f>
        <v>0</v>
      </c>
      <c r="AN137" s="62">
        <f t="shared" ref="AN137:AN156" si="116">AK137-AL137</f>
        <v>255.43</v>
      </c>
      <c r="AO137" s="60" t="s">
        <v>78</v>
      </c>
      <c r="AP137" s="62">
        <v>236.94</v>
      </c>
      <c r="AQ137" s="62">
        <f t="shared" ref="AQ137:AQ156" si="117">SUM(AO137:AP137)</f>
        <v>236.94</v>
      </c>
      <c r="AR137" s="62"/>
      <c r="AS137" s="61">
        <f t="shared" ref="AS137:AS156" si="118">IF(AR137&lt;&gt;0,(AR137/AQ137*100),0)</f>
        <v>0</v>
      </c>
      <c r="AT137" s="62">
        <f t="shared" ref="AT137:AT156" si="119">AQ137-AR137</f>
        <v>236.94</v>
      </c>
      <c r="AU137" s="60" t="s">
        <v>78</v>
      </c>
      <c r="AV137" s="62"/>
      <c r="AW137" s="62">
        <f t="shared" ref="AW137:AW156" si="120">SUM(AU137:AV137)</f>
        <v>0</v>
      </c>
      <c r="AX137" s="62"/>
      <c r="AY137" s="61">
        <f t="shared" ref="AY137:AY156" si="121">IF(AX137&lt;&gt;0,(AX137/AW137*100),0)</f>
        <v>0</v>
      </c>
      <c r="AZ137" s="62">
        <f t="shared" ref="AZ137:AZ156" si="122">AW137-AX137</f>
        <v>0</v>
      </c>
      <c r="BA137" s="60" t="s">
        <v>78</v>
      </c>
      <c r="BB137" s="62"/>
      <c r="BC137" s="62">
        <f t="shared" ref="BC137:BC156" si="123">SUM(BA137:BB137)</f>
        <v>0</v>
      </c>
      <c r="BD137" s="62"/>
      <c r="BE137" s="61">
        <f t="shared" ref="BE137:BE156" si="124">IF(BD137&lt;&gt;0,(BD137/BC137*100),0)</f>
        <v>0</v>
      </c>
      <c r="BF137" s="62">
        <f t="shared" ref="BF137:BF156" si="125">BC137-BD137</f>
        <v>0</v>
      </c>
      <c r="BG137" s="134" t="s">
        <v>78</v>
      </c>
      <c r="BH137" s="135">
        <f t="shared" si="108"/>
        <v>527.97</v>
      </c>
      <c r="BI137" s="135">
        <f t="shared" si="108"/>
        <v>527.97</v>
      </c>
      <c r="BJ137" s="135">
        <f t="shared" si="108"/>
        <v>0</v>
      </c>
      <c r="BK137" s="136">
        <f t="shared" ref="BK137:BK166" si="126">IF(BJ137&lt;&gt;0,(BJ137/BI137*100),0)</f>
        <v>0</v>
      </c>
      <c r="BL137" s="135">
        <f t="shared" ref="BL137:BL166" si="127">BI137-BJ137</f>
        <v>527.97</v>
      </c>
      <c r="BM137" s="72"/>
      <c r="BN137" s="72"/>
      <c r="BO137" s="72"/>
      <c r="BP137" s="72"/>
      <c r="BQ137" s="72"/>
      <c r="BR137" s="72"/>
      <c r="BS137" s="72"/>
      <c r="BT137" s="72"/>
      <c r="BU137" s="72"/>
      <c r="BV137" s="72"/>
      <c r="BW137" s="72"/>
    </row>
    <row r="138" spans="3:75" s="55" customFormat="1" ht="24.95" customHeight="1" x14ac:dyDescent="0.25">
      <c r="C138" s="54">
        <v>3</v>
      </c>
      <c r="D138" s="54" t="s">
        <v>18</v>
      </c>
      <c r="E138" s="60" t="s">
        <v>78</v>
      </c>
      <c r="F138" s="60"/>
      <c r="G138" s="60"/>
      <c r="H138" s="60"/>
      <c r="I138" s="61">
        <f t="shared" si="104"/>
        <v>0</v>
      </c>
      <c r="J138" s="60">
        <f t="shared" si="105"/>
        <v>0</v>
      </c>
      <c r="K138" s="60" t="s">
        <v>78</v>
      </c>
      <c r="L138" s="62">
        <v>26.01</v>
      </c>
      <c r="M138" s="60">
        <f t="shared" si="109"/>
        <v>26.01</v>
      </c>
      <c r="N138" s="62"/>
      <c r="O138" s="61"/>
      <c r="P138" s="62">
        <f t="shared" si="106"/>
        <v>26.01</v>
      </c>
      <c r="Q138" s="60" t="s">
        <v>78</v>
      </c>
      <c r="R138" s="62">
        <v>8.67</v>
      </c>
      <c r="S138" s="62">
        <f t="shared" si="110"/>
        <v>8.67</v>
      </c>
      <c r="T138" s="62"/>
      <c r="U138" s="61"/>
      <c r="V138" s="62">
        <f t="shared" si="111"/>
        <v>8.67</v>
      </c>
      <c r="W138" s="60" t="s">
        <v>78</v>
      </c>
      <c r="X138" s="62">
        <v>1.2</v>
      </c>
      <c r="Y138" s="62">
        <f t="shared" si="107"/>
        <v>1.2</v>
      </c>
      <c r="Z138" s="62"/>
      <c r="AA138" s="61">
        <f t="shared" si="112"/>
        <v>0</v>
      </c>
      <c r="AB138" s="62">
        <f t="shared" si="113"/>
        <v>1.2</v>
      </c>
      <c r="AC138" s="62"/>
      <c r="AD138" s="62"/>
      <c r="AE138" s="62"/>
      <c r="AF138" s="62"/>
      <c r="AG138" s="62"/>
      <c r="AH138" s="62"/>
      <c r="AI138" s="60" t="s">
        <v>78</v>
      </c>
      <c r="AJ138" s="62">
        <v>277.52</v>
      </c>
      <c r="AK138" s="62">
        <f t="shared" si="114"/>
        <v>277.52</v>
      </c>
      <c r="AL138" s="62"/>
      <c r="AM138" s="61">
        <f t="shared" si="115"/>
        <v>0</v>
      </c>
      <c r="AN138" s="62">
        <f t="shared" si="116"/>
        <v>277.52</v>
      </c>
      <c r="AO138" s="60" t="s">
        <v>78</v>
      </c>
      <c r="AP138" s="62">
        <v>256.12</v>
      </c>
      <c r="AQ138" s="62">
        <f t="shared" si="117"/>
        <v>256.12</v>
      </c>
      <c r="AR138" s="62"/>
      <c r="AS138" s="61">
        <f t="shared" si="118"/>
        <v>0</v>
      </c>
      <c r="AT138" s="62">
        <f t="shared" si="119"/>
        <v>256.12</v>
      </c>
      <c r="AU138" s="60" t="s">
        <v>78</v>
      </c>
      <c r="AV138" s="62"/>
      <c r="AW138" s="62">
        <f t="shared" si="120"/>
        <v>0</v>
      </c>
      <c r="AX138" s="62"/>
      <c r="AY138" s="61">
        <f t="shared" si="121"/>
        <v>0</v>
      </c>
      <c r="AZ138" s="62">
        <f t="shared" si="122"/>
        <v>0</v>
      </c>
      <c r="BA138" s="60" t="s">
        <v>78</v>
      </c>
      <c r="BB138" s="62"/>
      <c r="BC138" s="62">
        <f t="shared" si="123"/>
        <v>0</v>
      </c>
      <c r="BD138" s="62"/>
      <c r="BE138" s="61">
        <f t="shared" si="124"/>
        <v>0</v>
      </c>
      <c r="BF138" s="62">
        <f t="shared" si="125"/>
        <v>0</v>
      </c>
      <c r="BG138" s="134" t="s">
        <v>78</v>
      </c>
      <c r="BH138" s="135">
        <f t="shared" si="108"/>
        <v>569.52</v>
      </c>
      <c r="BI138" s="135">
        <f t="shared" si="108"/>
        <v>569.52</v>
      </c>
      <c r="BJ138" s="135">
        <f t="shared" si="108"/>
        <v>0</v>
      </c>
      <c r="BK138" s="136">
        <f t="shared" si="126"/>
        <v>0</v>
      </c>
      <c r="BL138" s="135">
        <f t="shared" si="127"/>
        <v>569.52</v>
      </c>
      <c r="BM138" s="72"/>
      <c r="BN138" s="72"/>
      <c r="BO138" s="72"/>
      <c r="BP138" s="72"/>
      <c r="BQ138" s="72"/>
      <c r="BR138" s="72"/>
      <c r="BS138" s="72"/>
      <c r="BT138" s="72"/>
      <c r="BU138" s="72"/>
      <c r="BV138" s="72"/>
      <c r="BW138" s="72"/>
    </row>
    <row r="139" spans="3:75" s="55" customFormat="1" ht="24.95" customHeight="1" x14ac:dyDescent="0.25">
      <c r="C139" s="54">
        <v>4</v>
      </c>
      <c r="D139" s="54" t="s">
        <v>19</v>
      </c>
      <c r="E139" s="60" t="s">
        <v>78</v>
      </c>
      <c r="F139" s="60"/>
      <c r="G139" s="60"/>
      <c r="H139" s="60"/>
      <c r="I139" s="61">
        <f t="shared" si="104"/>
        <v>0</v>
      </c>
      <c r="J139" s="60">
        <f t="shared" si="105"/>
        <v>0</v>
      </c>
      <c r="K139" s="60" t="s">
        <v>78</v>
      </c>
      <c r="L139" s="62">
        <v>22.32</v>
      </c>
      <c r="M139" s="60">
        <f t="shared" si="109"/>
        <v>22.32</v>
      </c>
      <c r="N139" s="62"/>
      <c r="O139" s="61"/>
      <c r="P139" s="62">
        <f t="shared" si="106"/>
        <v>22.32</v>
      </c>
      <c r="Q139" s="60" t="s">
        <v>78</v>
      </c>
      <c r="R139" s="62">
        <v>7.44</v>
      </c>
      <c r="S139" s="62">
        <f t="shared" si="110"/>
        <v>7.44</v>
      </c>
      <c r="T139" s="62"/>
      <c r="U139" s="61"/>
      <c r="V139" s="62">
        <f t="shared" si="111"/>
        <v>7.44</v>
      </c>
      <c r="W139" s="60" t="s">
        <v>78</v>
      </c>
      <c r="X139" s="62">
        <v>1.2</v>
      </c>
      <c r="Y139" s="62">
        <f t="shared" si="107"/>
        <v>1.2</v>
      </c>
      <c r="Z139" s="62"/>
      <c r="AA139" s="61">
        <f t="shared" si="112"/>
        <v>0</v>
      </c>
      <c r="AB139" s="62">
        <f t="shared" si="113"/>
        <v>1.2</v>
      </c>
      <c r="AC139" s="62"/>
      <c r="AD139" s="62"/>
      <c r="AE139" s="62"/>
      <c r="AF139" s="62"/>
      <c r="AG139" s="62"/>
      <c r="AH139" s="62"/>
      <c r="AI139" s="60" t="s">
        <v>78</v>
      </c>
      <c r="AJ139" s="62"/>
      <c r="AK139" s="62">
        <f t="shared" si="114"/>
        <v>0</v>
      </c>
      <c r="AL139" s="62"/>
      <c r="AM139" s="61">
        <f t="shared" si="115"/>
        <v>0</v>
      </c>
      <c r="AN139" s="62">
        <f t="shared" si="116"/>
        <v>0</v>
      </c>
      <c r="AO139" s="60" t="s">
        <v>78</v>
      </c>
      <c r="AP139" s="62"/>
      <c r="AQ139" s="62">
        <f t="shared" si="117"/>
        <v>0</v>
      </c>
      <c r="AR139" s="62"/>
      <c r="AS139" s="61">
        <f t="shared" si="118"/>
        <v>0</v>
      </c>
      <c r="AT139" s="62">
        <f t="shared" si="119"/>
        <v>0</v>
      </c>
      <c r="AU139" s="60" t="s">
        <v>78</v>
      </c>
      <c r="AV139" s="62"/>
      <c r="AW139" s="62">
        <f t="shared" si="120"/>
        <v>0</v>
      </c>
      <c r="AX139" s="62"/>
      <c r="AY139" s="61">
        <f t="shared" si="121"/>
        <v>0</v>
      </c>
      <c r="AZ139" s="62">
        <f t="shared" si="122"/>
        <v>0</v>
      </c>
      <c r="BA139" s="60" t="s">
        <v>78</v>
      </c>
      <c r="BB139" s="62"/>
      <c r="BC139" s="62">
        <f t="shared" si="123"/>
        <v>0</v>
      </c>
      <c r="BD139" s="62"/>
      <c r="BE139" s="61">
        <f t="shared" si="124"/>
        <v>0</v>
      </c>
      <c r="BF139" s="62">
        <f t="shared" si="125"/>
        <v>0</v>
      </c>
      <c r="BG139" s="134" t="s">
        <v>78</v>
      </c>
      <c r="BH139" s="135">
        <f t="shared" si="108"/>
        <v>30.96</v>
      </c>
      <c r="BI139" s="135">
        <f t="shared" si="108"/>
        <v>30.96</v>
      </c>
      <c r="BJ139" s="135">
        <f t="shared" si="108"/>
        <v>0</v>
      </c>
      <c r="BK139" s="136">
        <f t="shared" si="126"/>
        <v>0</v>
      </c>
      <c r="BL139" s="135">
        <f t="shared" si="127"/>
        <v>30.96</v>
      </c>
      <c r="BM139" s="72"/>
      <c r="BN139" s="72"/>
      <c r="BO139" s="72"/>
      <c r="BP139" s="72"/>
      <c r="BQ139" s="72"/>
      <c r="BR139" s="72"/>
      <c r="BS139" s="72"/>
      <c r="BT139" s="72"/>
      <c r="BU139" s="72"/>
      <c r="BV139" s="72"/>
      <c r="BW139" s="72"/>
    </row>
    <row r="140" spans="3:75" s="55" customFormat="1" ht="24.95" customHeight="1" x14ac:dyDescent="0.25">
      <c r="C140" s="54">
        <v>5</v>
      </c>
      <c r="D140" s="54" t="s">
        <v>20</v>
      </c>
      <c r="E140" s="60" t="s">
        <v>78</v>
      </c>
      <c r="F140" s="60"/>
      <c r="G140" s="60"/>
      <c r="H140" s="60"/>
      <c r="I140" s="61">
        <f t="shared" si="104"/>
        <v>0</v>
      </c>
      <c r="J140" s="60">
        <f t="shared" si="105"/>
        <v>0</v>
      </c>
      <c r="K140" s="60" t="s">
        <v>78</v>
      </c>
      <c r="L140" s="62">
        <v>17.37</v>
      </c>
      <c r="M140" s="60">
        <f t="shared" si="109"/>
        <v>17.37</v>
      </c>
      <c r="N140" s="62">
        <v>1.07</v>
      </c>
      <c r="O140" s="61"/>
      <c r="P140" s="62">
        <f t="shared" si="106"/>
        <v>16.3</v>
      </c>
      <c r="Q140" s="60" t="s">
        <v>78</v>
      </c>
      <c r="R140" s="62">
        <v>5.79</v>
      </c>
      <c r="S140" s="62">
        <f t="shared" si="110"/>
        <v>5.79</v>
      </c>
      <c r="T140" s="62"/>
      <c r="U140" s="61"/>
      <c r="V140" s="62">
        <f t="shared" si="111"/>
        <v>5.79</v>
      </c>
      <c r="W140" s="60" t="s">
        <v>78</v>
      </c>
      <c r="X140" s="62">
        <v>0.7</v>
      </c>
      <c r="Y140" s="62">
        <f t="shared" si="107"/>
        <v>0.7</v>
      </c>
      <c r="Z140" s="62"/>
      <c r="AA140" s="61">
        <f t="shared" si="112"/>
        <v>0</v>
      </c>
      <c r="AB140" s="62">
        <f t="shared" si="113"/>
        <v>0.7</v>
      </c>
      <c r="AC140" s="62"/>
      <c r="AD140" s="62"/>
      <c r="AE140" s="62"/>
      <c r="AF140" s="62"/>
      <c r="AG140" s="62"/>
      <c r="AH140" s="62"/>
      <c r="AI140" s="60" t="s">
        <v>78</v>
      </c>
      <c r="AJ140" s="62">
        <v>184.791</v>
      </c>
      <c r="AK140" s="62">
        <f t="shared" si="114"/>
        <v>184.791</v>
      </c>
      <c r="AL140" s="62">
        <v>87</v>
      </c>
      <c r="AM140" s="61">
        <f t="shared" si="115"/>
        <v>47.080214945533058</v>
      </c>
      <c r="AN140" s="62">
        <f t="shared" si="116"/>
        <v>97.790999999999997</v>
      </c>
      <c r="AO140" s="60" t="s">
        <v>78</v>
      </c>
      <c r="AP140" s="62">
        <v>170.58</v>
      </c>
      <c r="AQ140" s="62">
        <f t="shared" si="117"/>
        <v>170.58</v>
      </c>
      <c r="AR140" s="62">
        <v>72</v>
      </c>
      <c r="AS140" s="61">
        <f t="shared" si="118"/>
        <v>42.208934224410832</v>
      </c>
      <c r="AT140" s="62">
        <f t="shared" si="119"/>
        <v>98.580000000000013</v>
      </c>
      <c r="AU140" s="60" t="s">
        <v>78</v>
      </c>
      <c r="AV140" s="62"/>
      <c r="AW140" s="62">
        <f t="shared" si="120"/>
        <v>0</v>
      </c>
      <c r="AX140" s="62"/>
      <c r="AY140" s="61">
        <f t="shared" si="121"/>
        <v>0</v>
      </c>
      <c r="AZ140" s="62">
        <f t="shared" si="122"/>
        <v>0</v>
      </c>
      <c r="BA140" s="60" t="s">
        <v>78</v>
      </c>
      <c r="BB140" s="62"/>
      <c r="BC140" s="62">
        <f t="shared" si="123"/>
        <v>0</v>
      </c>
      <c r="BD140" s="62"/>
      <c r="BE140" s="61">
        <f t="shared" si="124"/>
        <v>0</v>
      </c>
      <c r="BF140" s="62">
        <f t="shared" si="125"/>
        <v>0</v>
      </c>
      <c r="BG140" s="134" t="s">
        <v>78</v>
      </c>
      <c r="BH140" s="135">
        <f t="shared" si="108"/>
        <v>379.23099999999999</v>
      </c>
      <c r="BI140" s="135">
        <f t="shared" si="108"/>
        <v>379.23099999999999</v>
      </c>
      <c r="BJ140" s="135">
        <f t="shared" si="108"/>
        <v>160.07</v>
      </c>
      <c r="BK140" s="136">
        <f t="shared" si="126"/>
        <v>42.20910210399466</v>
      </c>
      <c r="BL140" s="135">
        <f t="shared" si="127"/>
        <v>219.161</v>
      </c>
      <c r="BM140" s="72"/>
      <c r="BN140" s="72"/>
      <c r="BO140" s="72"/>
      <c r="BP140" s="72"/>
      <c r="BQ140" s="72"/>
      <c r="BR140" s="72"/>
      <c r="BS140" s="72"/>
      <c r="BT140" s="72"/>
      <c r="BU140" s="72"/>
      <c r="BV140" s="72"/>
      <c r="BW140" s="72"/>
    </row>
    <row r="141" spans="3:75" s="55" customFormat="1" ht="24.95" customHeight="1" x14ac:dyDescent="0.25">
      <c r="C141" s="54">
        <v>6</v>
      </c>
      <c r="D141" s="54" t="s">
        <v>21</v>
      </c>
      <c r="E141" s="60" t="s">
        <v>78</v>
      </c>
      <c r="F141" s="60"/>
      <c r="G141" s="60"/>
      <c r="H141" s="60"/>
      <c r="I141" s="61">
        <f t="shared" si="104"/>
        <v>0</v>
      </c>
      <c r="J141" s="60">
        <f t="shared" si="105"/>
        <v>0</v>
      </c>
      <c r="K141" s="60" t="s">
        <v>78</v>
      </c>
      <c r="L141" s="62"/>
      <c r="M141" s="60">
        <f t="shared" si="109"/>
        <v>0</v>
      </c>
      <c r="N141" s="62"/>
      <c r="O141" s="61"/>
      <c r="P141" s="62">
        <f t="shared" si="106"/>
        <v>0</v>
      </c>
      <c r="Q141" s="60" t="s">
        <v>78</v>
      </c>
      <c r="R141" s="62"/>
      <c r="S141" s="62">
        <f t="shared" si="110"/>
        <v>0</v>
      </c>
      <c r="T141" s="62"/>
      <c r="U141" s="61"/>
      <c r="V141" s="62">
        <f t="shared" si="111"/>
        <v>0</v>
      </c>
      <c r="W141" s="60" t="s">
        <v>78</v>
      </c>
      <c r="X141" s="62">
        <v>0</v>
      </c>
      <c r="Y141" s="62">
        <f t="shared" si="107"/>
        <v>0</v>
      </c>
      <c r="Z141" s="62"/>
      <c r="AA141" s="61">
        <f t="shared" si="112"/>
        <v>0</v>
      </c>
      <c r="AB141" s="62">
        <f t="shared" si="113"/>
        <v>0</v>
      </c>
      <c r="AC141" s="62"/>
      <c r="AD141" s="62"/>
      <c r="AE141" s="62"/>
      <c r="AF141" s="62"/>
      <c r="AG141" s="62"/>
      <c r="AH141" s="62"/>
      <c r="AI141" s="60" t="s">
        <v>78</v>
      </c>
      <c r="AJ141" s="62"/>
      <c r="AK141" s="62">
        <f t="shared" si="114"/>
        <v>0</v>
      </c>
      <c r="AL141" s="62"/>
      <c r="AM141" s="61">
        <f t="shared" si="115"/>
        <v>0</v>
      </c>
      <c r="AN141" s="62">
        <f t="shared" si="116"/>
        <v>0</v>
      </c>
      <c r="AO141" s="60" t="s">
        <v>78</v>
      </c>
      <c r="AP141" s="62"/>
      <c r="AQ141" s="62">
        <f t="shared" si="117"/>
        <v>0</v>
      </c>
      <c r="AR141" s="62"/>
      <c r="AS141" s="61">
        <f t="shared" si="118"/>
        <v>0</v>
      </c>
      <c r="AT141" s="62">
        <f t="shared" si="119"/>
        <v>0</v>
      </c>
      <c r="AU141" s="60" t="s">
        <v>78</v>
      </c>
      <c r="AV141" s="62"/>
      <c r="AW141" s="62">
        <f t="shared" si="120"/>
        <v>0</v>
      </c>
      <c r="AX141" s="62"/>
      <c r="AY141" s="61">
        <f t="shared" si="121"/>
        <v>0</v>
      </c>
      <c r="AZ141" s="62">
        <f t="shared" si="122"/>
        <v>0</v>
      </c>
      <c r="BA141" s="60" t="s">
        <v>78</v>
      </c>
      <c r="BB141" s="62"/>
      <c r="BC141" s="62">
        <f t="shared" si="123"/>
        <v>0</v>
      </c>
      <c r="BD141" s="62"/>
      <c r="BE141" s="61">
        <f t="shared" si="124"/>
        <v>0</v>
      </c>
      <c r="BF141" s="62">
        <f t="shared" si="125"/>
        <v>0</v>
      </c>
      <c r="BG141" s="134" t="s">
        <v>78</v>
      </c>
      <c r="BH141" s="135">
        <f t="shared" si="108"/>
        <v>0</v>
      </c>
      <c r="BI141" s="135">
        <f t="shared" si="108"/>
        <v>0</v>
      </c>
      <c r="BJ141" s="135">
        <f t="shared" si="108"/>
        <v>0</v>
      </c>
      <c r="BK141" s="136">
        <f t="shared" si="126"/>
        <v>0</v>
      </c>
      <c r="BL141" s="135">
        <f t="shared" si="127"/>
        <v>0</v>
      </c>
      <c r="BM141" s="72"/>
      <c r="BN141" s="72"/>
      <c r="BO141" s="72"/>
      <c r="BP141" s="72"/>
      <c r="BQ141" s="72"/>
      <c r="BR141" s="72"/>
      <c r="BS141" s="72"/>
      <c r="BT141" s="72"/>
      <c r="BU141" s="72"/>
      <c r="BV141" s="72"/>
      <c r="BW141" s="72"/>
    </row>
    <row r="142" spans="3:75" s="55" customFormat="1" ht="24.95" customHeight="1" x14ac:dyDescent="0.25">
      <c r="C142" s="54">
        <v>7</v>
      </c>
      <c r="D142" s="54" t="s">
        <v>22</v>
      </c>
      <c r="E142" s="60" t="s">
        <v>78</v>
      </c>
      <c r="F142" s="60"/>
      <c r="G142" s="60"/>
      <c r="H142" s="60"/>
      <c r="I142" s="61">
        <f t="shared" si="104"/>
        <v>0</v>
      </c>
      <c r="J142" s="60">
        <f t="shared" si="105"/>
        <v>0</v>
      </c>
      <c r="K142" s="60" t="s">
        <v>78</v>
      </c>
      <c r="L142" s="62">
        <v>30.78</v>
      </c>
      <c r="M142" s="60">
        <f t="shared" si="109"/>
        <v>30.78</v>
      </c>
      <c r="N142" s="62"/>
      <c r="O142" s="61"/>
      <c r="P142" s="62">
        <f t="shared" si="106"/>
        <v>30.78</v>
      </c>
      <c r="Q142" s="60" t="s">
        <v>78</v>
      </c>
      <c r="R142" s="62">
        <v>10.26</v>
      </c>
      <c r="S142" s="62">
        <f t="shared" si="110"/>
        <v>10.26</v>
      </c>
      <c r="T142" s="62"/>
      <c r="U142" s="61"/>
      <c r="V142" s="62">
        <f t="shared" si="111"/>
        <v>10.26</v>
      </c>
      <c r="W142" s="60" t="s">
        <v>78</v>
      </c>
      <c r="X142" s="62">
        <v>1.4</v>
      </c>
      <c r="Y142" s="62">
        <f t="shared" si="107"/>
        <v>1.4</v>
      </c>
      <c r="Z142" s="62"/>
      <c r="AA142" s="61">
        <f t="shared" si="112"/>
        <v>0</v>
      </c>
      <c r="AB142" s="62">
        <f t="shared" si="113"/>
        <v>1.4</v>
      </c>
      <c r="AC142" s="62"/>
      <c r="AD142" s="62"/>
      <c r="AE142" s="62"/>
      <c r="AF142" s="62"/>
      <c r="AG142" s="62"/>
      <c r="AH142" s="62"/>
      <c r="AI142" s="60" t="s">
        <v>78</v>
      </c>
      <c r="AJ142" s="62">
        <v>315.31</v>
      </c>
      <c r="AK142" s="62">
        <f t="shared" si="114"/>
        <v>315.31</v>
      </c>
      <c r="AL142" s="62">
        <v>116.25</v>
      </c>
      <c r="AM142" s="61">
        <f t="shared" si="115"/>
        <v>36.868478640068503</v>
      </c>
      <c r="AN142" s="62">
        <f t="shared" si="116"/>
        <v>199.06</v>
      </c>
      <c r="AO142" s="60" t="s">
        <v>78</v>
      </c>
      <c r="AP142" s="62">
        <v>291.88</v>
      </c>
      <c r="AQ142" s="62">
        <f t="shared" si="117"/>
        <v>291.88</v>
      </c>
      <c r="AR142" s="62"/>
      <c r="AS142" s="61">
        <f t="shared" si="118"/>
        <v>0</v>
      </c>
      <c r="AT142" s="62">
        <f t="shared" si="119"/>
        <v>291.88</v>
      </c>
      <c r="AU142" s="60" t="s">
        <v>78</v>
      </c>
      <c r="AV142" s="62"/>
      <c r="AW142" s="62">
        <f t="shared" si="120"/>
        <v>0</v>
      </c>
      <c r="AX142" s="62"/>
      <c r="AY142" s="61">
        <f t="shared" si="121"/>
        <v>0</v>
      </c>
      <c r="AZ142" s="62">
        <f t="shared" si="122"/>
        <v>0</v>
      </c>
      <c r="BA142" s="60" t="s">
        <v>78</v>
      </c>
      <c r="BB142" s="62"/>
      <c r="BC142" s="62">
        <f t="shared" si="123"/>
        <v>0</v>
      </c>
      <c r="BD142" s="62"/>
      <c r="BE142" s="61">
        <f t="shared" si="124"/>
        <v>0</v>
      </c>
      <c r="BF142" s="62">
        <f t="shared" si="125"/>
        <v>0</v>
      </c>
      <c r="BG142" s="134" t="s">
        <v>78</v>
      </c>
      <c r="BH142" s="135">
        <f t="shared" si="108"/>
        <v>649.63</v>
      </c>
      <c r="BI142" s="135">
        <f t="shared" si="108"/>
        <v>649.63</v>
      </c>
      <c r="BJ142" s="135">
        <f t="shared" si="108"/>
        <v>116.25</v>
      </c>
      <c r="BK142" s="136">
        <f t="shared" si="126"/>
        <v>17.894801656327449</v>
      </c>
      <c r="BL142" s="135">
        <f t="shared" si="127"/>
        <v>533.38</v>
      </c>
      <c r="BM142" s="72"/>
      <c r="BN142" s="72"/>
      <c r="BO142" s="72"/>
      <c r="BP142" s="72"/>
      <c r="BQ142" s="72"/>
      <c r="BR142" s="72"/>
      <c r="BS142" s="72"/>
      <c r="BT142" s="72"/>
      <c r="BU142" s="72"/>
      <c r="BV142" s="72"/>
      <c r="BW142" s="72"/>
    </row>
    <row r="143" spans="3:75" s="55" customFormat="1" ht="24.95" customHeight="1" x14ac:dyDescent="0.25">
      <c r="C143" s="54">
        <v>8</v>
      </c>
      <c r="D143" s="54" t="s">
        <v>23</v>
      </c>
      <c r="E143" s="60" t="s">
        <v>78</v>
      </c>
      <c r="F143" s="60"/>
      <c r="G143" s="60"/>
      <c r="H143" s="60"/>
      <c r="I143" s="61">
        <f t="shared" si="104"/>
        <v>0</v>
      </c>
      <c r="J143" s="60">
        <f t="shared" si="105"/>
        <v>0</v>
      </c>
      <c r="K143" s="60" t="s">
        <v>78</v>
      </c>
      <c r="L143" s="62">
        <v>5.4</v>
      </c>
      <c r="M143" s="60">
        <f t="shared" si="109"/>
        <v>5.4</v>
      </c>
      <c r="N143" s="62"/>
      <c r="O143" s="61"/>
      <c r="P143" s="62">
        <f t="shared" si="106"/>
        <v>5.4</v>
      </c>
      <c r="Q143" s="60" t="s">
        <v>78</v>
      </c>
      <c r="R143" s="62">
        <v>1.8</v>
      </c>
      <c r="S143" s="62">
        <f t="shared" si="110"/>
        <v>1.8</v>
      </c>
      <c r="T143" s="62"/>
      <c r="U143" s="61"/>
      <c r="V143" s="62">
        <f t="shared" si="111"/>
        <v>1.8</v>
      </c>
      <c r="W143" s="60" t="s">
        <v>78</v>
      </c>
      <c r="X143" s="62">
        <v>0.3</v>
      </c>
      <c r="Y143" s="62">
        <f t="shared" si="107"/>
        <v>0.3</v>
      </c>
      <c r="Z143" s="62"/>
      <c r="AA143" s="61">
        <f t="shared" si="112"/>
        <v>0</v>
      </c>
      <c r="AB143" s="62">
        <f t="shared" si="113"/>
        <v>0.3</v>
      </c>
      <c r="AC143" s="62"/>
      <c r="AD143" s="62"/>
      <c r="AE143" s="62"/>
      <c r="AF143" s="62"/>
      <c r="AG143" s="62"/>
      <c r="AH143" s="62"/>
      <c r="AI143" s="60" t="s">
        <v>78</v>
      </c>
      <c r="AJ143" s="62">
        <v>53.82</v>
      </c>
      <c r="AK143" s="62">
        <f t="shared" si="114"/>
        <v>53.82</v>
      </c>
      <c r="AL143" s="62"/>
      <c r="AM143" s="61">
        <f t="shared" si="115"/>
        <v>0</v>
      </c>
      <c r="AN143" s="62">
        <f t="shared" si="116"/>
        <v>53.82</v>
      </c>
      <c r="AO143" s="60" t="s">
        <v>78</v>
      </c>
      <c r="AP143" s="62">
        <v>49.92</v>
      </c>
      <c r="AQ143" s="62">
        <f t="shared" si="117"/>
        <v>49.92</v>
      </c>
      <c r="AR143" s="62"/>
      <c r="AS143" s="61">
        <f t="shared" si="118"/>
        <v>0</v>
      </c>
      <c r="AT143" s="62">
        <f t="shared" si="119"/>
        <v>49.92</v>
      </c>
      <c r="AU143" s="60" t="s">
        <v>78</v>
      </c>
      <c r="AV143" s="62"/>
      <c r="AW143" s="62">
        <f t="shared" si="120"/>
        <v>0</v>
      </c>
      <c r="AX143" s="62"/>
      <c r="AY143" s="61">
        <f t="shared" si="121"/>
        <v>0</v>
      </c>
      <c r="AZ143" s="62">
        <f t="shared" si="122"/>
        <v>0</v>
      </c>
      <c r="BA143" s="60" t="s">
        <v>78</v>
      </c>
      <c r="BB143" s="62"/>
      <c r="BC143" s="62">
        <f t="shared" si="123"/>
        <v>0</v>
      </c>
      <c r="BD143" s="62"/>
      <c r="BE143" s="61">
        <f t="shared" si="124"/>
        <v>0</v>
      </c>
      <c r="BF143" s="62">
        <f t="shared" si="125"/>
        <v>0</v>
      </c>
      <c r="BG143" s="134" t="s">
        <v>78</v>
      </c>
      <c r="BH143" s="135">
        <f t="shared" si="108"/>
        <v>111.24000000000001</v>
      </c>
      <c r="BI143" s="135">
        <f t="shared" si="108"/>
        <v>111.24000000000001</v>
      </c>
      <c r="BJ143" s="135">
        <f t="shared" si="108"/>
        <v>0</v>
      </c>
      <c r="BK143" s="136">
        <f t="shared" si="126"/>
        <v>0</v>
      </c>
      <c r="BL143" s="135">
        <f t="shared" si="127"/>
        <v>111.24000000000001</v>
      </c>
      <c r="BM143" s="72"/>
      <c r="BN143" s="72"/>
      <c r="BO143" s="72"/>
      <c r="BP143" s="72"/>
      <c r="BQ143" s="72"/>
      <c r="BR143" s="72"/>
      <c r="BS143" s="72"/>
      <c r="BT143" s="72"/>
      <c r="BU143" s="72"/>
      <c r="BV143" s="72"/>
      <c r="BW143" s="72"/>
    </row>
    <row r="144" spans="3:75" s="55" customFormat="1" ht="24.95" customHeight="1" x14ac:dyDescent="0.25">
      <c r="C144" s="54">
        <v>9</v>
      </c>
      <c r="D144" s="54" t="s">
        <v>24</v>
      </c>
      <c r="E144" s="60" t="s">
        <v>78</v>
      </c>
      <c r="F144" s="60"/>
      <c r="G144" s="60"/>
      <c r="H144" s="60"/>
      <c r="I144" s="61">
        <f t="shared" si="104"/>
        <v>0</v>
      </c>
      <c r="J144" s="60">
        <f t="shared" si="105"/>
        <v>0</v>
      </c>
      <c r="K144" s="60" t="s">
        <v>78</v>
      </c>
      <c r="L144" s="62"/>
      <c r="M144" s="60">
        <f t="shared" si="109"/>
        <v>0</v>
      </c>
      <c r="N144" s="62"/>
      <c r="O144" s="61"/>
      <c r="P144" s="62">
        <f t="shared" si="106"/>
        <v>0</v>
      </c>
      <c r="Q144" s="60" t="s">
        <v>78</v>
      </c>
      <c r="R144" s="62"/>
      <c r="S144" s="62">
        <f t="shared" si="110"/>
        <v>0</v>
      </c>
      <c r="T144" s="62"/>
      <c r="U144" s="61"/>
      <c r="V144" s="62">
        <f t="shared" si="111"/>
        <v>0</v>
      </c>
      <c r="W144" s="60" t="s">
        <v>78</v>
      </c>
      <c r="X144" s="62"/>
      <c r="Y144" s="62">
        <f t="shared" si="107"/>
        <v>0</v>
      </c>
      <c r="Z144" s="62"/>
      <c r="AA144" s="61">
        <f t="shared" si="112"/>
        <v>0</v>
      </c>
      <c r="AB144" s="62">
        <f t="shared" si="113"/>
        <v>0</v>
      </c>
      <c r="AC144" s="62"/>
      <c r="AD144" s="62"/>
      <c r="AE144" s="62"/>
      <c r="AF144" s="62"/>
      <c r="AG144" s="62"/>
      <c r="AH144" s="62"/>
      <c r="AI144" s="60" t="s">
        <v>78</v>
      </c>
      <c r="AJ144" s="62"/>
      <c r="AK144" s="62">
        <f t="shared" si="114"/>
        <v>0</v>
      </c>
      <c r="AL144" s="62"/>
      <c r="AM144" s="61">
        <f t="shared" si="115"/>
        <v>0</v>
      </c>
      <c r="AN144" s="62">
        <f t="shared" si="116"/>
        <v>0</v>
      </c>
      <c r="AO144" s="60" t="s">
        <v>78</v>
      </c>
      <c r="AP144" s="62"/>
      <c r="AQ144" s="62">
        <f t="shared" si="117"/>
        <v>0</v>
      </c>
      <c r="AR144" s="62"/>
      <c r="AS144" s="61">
        <f t="shared" si="118"/>
        <v>0</v>
      </c>
      <c r="AT144" s="62">
        <f t="shared" si="119"/>
        <v>0</v>
      </c>
      <c r="AU144" s="60" t="s">
        <v>78</v>
      </c>
      <c r="AV144" s="62"/>
      <c r="AW144" s="62">
        <f t="shared" si="120"/>
        <v>0</v>
      </c>
      <c r="AX144" s="62"/>
      <c r="AY144" s="61">
        <f t="shared" si="121"/>
        <v>0</v>
      </c>
      <c r="AZ144" s="62">
        <f t="shared" si="122"/>
        <v>0</v>
      </c>
      <c r="BA144" s="60" t="s">
        <v>78</v>
      </c>
      <c r="BB144" s="62"/>
      <c r="BC144" s="62">
        <f t="shared" si="123"/>
        <v>0</v>
      </c>
      <c r="BD144" s="62"/>
      <c r="BE144" s="61">
        <f t="shared" si="124"/>
        <v>0</v>
      </c>
      <c r="BF144" s="62">
        <f t="shared" si="125"/>
        <v>0</v>
      </c>
      <c r="BG144" s="134" t="s">
        <v>78</v>
      </c>
      <c r="BH144" s="135">
        <f t="shared" si="108"/>
        <v>0</v>
      </c>
      <c r="BI144" s="135">
        <f t="shared" si="108"/>
        <v>0</v>
      </c>
      <c r="BJ144" s="135">
        <f t="shared" si="108"/>
        <v>0</v>
      </c>
      <c r="BK144" s="136">
        <f t="shared" si="126"/>
        <v>0</v>
      </c>
      <c r="BL144" s="135">
        <f t="shared" si="127"/>
        <v>0</v>
      </c>
      <c r="BM144" s="72"/>
      <c r="BN144" s="72"/>
      <c r="BO144" s="72"/>
      <c r="BP144" s="72"/>
      <c r="BQ144" s="72"/>
      <c r="BR144" s="72"/>
      <c r="BS144" s="72"/>
      <c r="BT144" s="72"/>
      <c r="BU144" s="72"/>
      <c r="BV144" s="72"/>
      <c r="BW144" s="72"/>
    </row>
    <row r="145" spans="3:75" s="55" customFormat="1" ht="24.95" customHeight="1" x14ac:dyDescent="0.25">
      <c r="C145" s="54">
        <v>10</v>
      </c>
      <c r="D145" s="54" t="s">
        <v>25</v>
      </c>
      <c r="E145" s="60" t="s">
        <v>78</v>
      </c>
      <c r="F145" s="60"/>
      <c r="G145" s="60"/>
      <c r="H145" s="60"/>
      <c r="I145" s="61">
        <f t="shared" si="104"/>
        <v>0</v>
      </c>
      <c r="J145" s="60">
        <f t="shared" si="105"/>
        <v>0</v>
      </c>
      <c r="K145" s="60" t="s">
        <v>78</v>
      </c>
      <c r="L145" s="62"/>
      <c r="M145" s="60">
        <f t="shared" si="109"/>
        <v>0</v>
      </c>
      <c r="N145" s="62"/>
      <c r="O145" s="61"/>
      <c r="P145" s="62">
        <f t="shared" si="106"/>
        <v>0</v>
      </c>
      <c r="Q145" s="60" t="s">
        <v>78</v>
      </c>
      <c r="R145" s="62"/>
      <c r="S145" s="62">
        <f t="shared" si="110"/>
        <v>0</v>
      </c>
      <c r="T145" s="62"/>
      <c r="U145" s="61"/>
      <c r="V145" s="62">
        <f t="shared" si="111"/>
        <v>0</v>
      </c>
      <c r="W145" s="60" t="s">
        <v>78</v>
      </c>
      <c r="X145" s="62"/>
      <c r="Y145" s="62">
        <f t="shared" si="107"/>
        <v>0</v>
      </c>
      <c r="Z145" s="62"/>
      <c r="AA145" s="61">
        <f t="shared" si="112"/>
        <v>0</v>
      </c>
      <c r="AB145" s="62">
        <f t="shared" si="113"/>
        <v>0</v>
      </c>
      <c r="AC145" s="62"/>
      <c r="AD145" s="62"/>
      <c r="AE145" s="62"/>
      <c r="AF145" s="62"/>
      <c r="AG145" s="62"/>
      <c r="AH145" s="62"/>
      <c r="AI145" s="60" t="s">
        <v>78</v>
      </c>
      <c r="AJ145" s="62"/>
      <c r="AK145" s="62">
        <f t="shared" si="114"/>
        <v>0</v>
      </c>
      <c r="AL145" s="62"/>
      <c r="AM145" s="61">
        <f t="shared" si="115"/>
        <v>0</v>
      </c>
      <c r="AN145" s="62">
        <f t="shared" si="116"/>
        <v>0</v>
      </c>
      <c r="AO145" s="60" t="s">
        <v>78</v>
      </c>
      <c r="AP145" s="62"/>
      <c r="AQ145" s="62">
        <f t="shared" si="117"/>
        <v>0</v>
      </c>
      <c r="AR145" s="62"/>
      <c r="AS145" s="61">
        <f t="shared" si="118"/>
        <v>0</v>
      </c>
      <c r="AT145" s="62">
        <f t="shared" si="119"/>
        <v>0</v>
      </c>
      <c r="AU145" s="60" t="s">
        <v>78</v>
      </c>
      <c r="AV145" s="62"/>
      <c r="AW145" s="62">
        <f t="shared" si="120"/>
        <v>0</v>
      </c>
      <c r="AX145" s="62"/>
      <c r="AY145" s="61">
        <f t="shared" si="121"/>
        <v>0</v>
      </c>
      <c r="AZ145" s="62">
        <f t="shared" si="122"/>
        <v>0</v>
      </c>
      <c r="BA145" s="60" t="s">
        <v>78</v>
      </c>
      <c r="BB145" s="62"/>
      <c r="BC145" s="62">
        <f t="shared" si="123"/>
        <v>0</v>
      </c>
      <c r="BD145" s="62"/>
      <c r="BE145" s="61">
        <f t="shared" si="124"/>
        <v>0</v>
      </c>
      <c r="BF145" s="62">
        <f t="shared" si="125"/>
        <v>0</v>
      </c>
      <c r="BG145" s="134" t="s">
        <v>78</v>
      </c>
      <c r="BH145" s="135">
        <f t="shared" si="108"/>
        <v>0</v>
      </c>
      <c r="BI145" s="135">
        <f t="shared" si="108"/>
        <v>0</v>
      </c>
      <c r="BJ145" s="135">
        <f t="shared" si="108"/>
        <v>0</v>
      </c>
      <c r="BK145" s="136">
        <f t="shared" si="126"/>
        <v>0</v>
      </c>
      <c r="BL145" s="135">
        <f t="shared" si="127"/>
        <v>0</v>
      </c>
      <c r="BM145" s="72"/>
      <c r="BN145" s="72"/>
      <c r="BO145" s="72"/>
      <c r="BP145" s="72"/>
      <c r="BQ145" s="72"/>
      <c r="BR145" s="72"/>
      <c r="BS145" s="72"/>
      <c r="BT145" s="72"/>
      <c r="BU145" s="72"/>
      <c r="BV145" s="72"/>
      <c r="BW145" s="72"/>
    </row>
    <row r="146" spans="3:75" s="55" customFormat="1" ht="24.95" customHeight="1" x14ac:dyDescent="0.25">
      <c r="C146" s="54">
        <v>11</v>
      </c>
      <c r="D146" s="54" t="s">
        <v>26</v>
      </c>
      <c r="E146" s="60" t="s">
        <v>78</v>
      </c>
      <c r="F146" s="60"/>
      <c r="G146" s="60"/>
      <c r="H146" s="60"/>
      <c r="I146" s="61">
        <f t="shared" si="104"/>
        <v>0</v>
      </c>
      <c r="J146" s="60">
        <f t="shared" si="105"/>
        <v>0</v>
      </c>
      <c r="K146" s="60" t="s">
        <v>78</v>
      </c>
      <c r="L146" s="62">
        <v>42.75</v>
      </c>
      <c r="M146" s="60">
        <f t="shared" si="109"/>
        <v>42.75</v>
      </c>
      <c r="N146" s="62"/>
      <c r="O146" s="61"/>
      <c r="P146" s="62">
        <f t="shared" si="106"/>
        <v>42.75</v>
      </c>
      <c r="Q146" s="60" t="s">
        <v>78</v>
      </c>
      <c r="R146" s="62">
        <v>14.25</v>
      </c>
      <c r="S146" s="62">
        <f t="shared" si="110"/>
        <v>14.25</v>
      </c>
      <c r="T146" s="62"/>
      <c r="U146" s="61"/>
      <c r="V146" s="62">
        <f t="shared" si="111"/>
        <v>14.25</v>
      </c>
      <c r="W146" s="60" t="s">
        <v>78</v>
      </c>
      <c r="X146" s="62">
        <v>2.2000000000000002</v>
      </c>
      <c r="Y146" s="62">
        <f t="shared" si="107"/>
        <v>2.2000000000000002</v>
      </c>
      <c r="Z146" s="62"/>
      <c r="AA146" s="61">
        <f t="shared" si="112"/>
        <v>0</v>
      </c>
      <c r="AB146" s="62">
        <f t="shared" si="113"/>
        <v>2.2000000000000002</v>
      </c>
      <c r="AC146" s="62"/>
      <c r="AD146" s="62"/>
      <c r="AE146" s="62"/>
      <c r="AF146" s="62"/>
      <c r="AG146" s="62"/>
      <c r="AH146" s="62"/>
      <c r="AI146" s="60" t="s">
        <v>78</v>
      </c>
      <c r="AJ146" s="62">
        <v>443.48</v>
      </c>
      <c r="AK146" s="62">
        <f t="shared" si="114"/>
        <v>443.48</v>
      </c>
      <c r="AL146" s="62"/>
      <c r="AM146" s="61">
        <f t="shared" si="115"/>
        <v>0</v>
      </c>
      <c r="AN146" s="62">
        <f t="shared" si="116"/>
        <v>443.48</v>
      </c>
      <c r="AO146" s="60" t="s">
        <v>78</v>
      </c>
      <c r="AP146" s="62">
        <v>410.13</v>
      </c>
      <c r="AQ146" s="62">
        <f t="shared" si="117"/>
        <v>410.13</v>
      </c>
      <c r="AR146" s="62"/>
      <c r="AS146" s="61">
        <f t="shared" si="118"/>
        <v>0</v>
      </c>
      <c r="AT146" s="62">
        <f t="shared" si="119"/>
        <v>410.13</v>
      </c>
      <c r="AU146" s="60" t="s">
        <v>78</v>
      </c>
      <c r="AV146" s="62"/>
      <c r="AW146" s="62">
        <f t="shared" si="120"/>
        <v>0</v>
      </c>
      <c r="AX146" s="62"/>
      <c r="AY146" s="61">
        <f t="shared" si="121"/>
        <v>0</v>
      </c>
      <c r="AZ146" s="62">
        <f t="shared" si="122"/>
        <v>0</v>
      </c>
      <c r="BA146" s="60" t="s">
        <v>78</v>
      </c>
      <c r="BB146" s="62"/>
      <c r="BC146" s="62">
        <f t="shared" si="123"/>
        <v>0</v>
      </c>
      <c r="BD146" s="62"/>
      <c r="BE146" s="61">
        <f t="shared" si="124"/>
        <v>0</v>
      </c>
      <c r="BF146" s="62">
        <f t="shared" si="125"/>
        <v>0</v>
      </c>
      <c r="BG146" s="134" t="s">
        <v>78</v>
      </c>
      <c r="BH146" s="135">
        <f t="shared" si="108"/>
        <v>912.81</v>
      </c>
      <c r="BI146" s="135">
        <f t="shared" si="108"/>
        <v>912.81</v>
      </c>
      <c r="BJ146" s="135">
        <f t="shared" si="108"/>
        <v>0</v>
      </c>
      <c r="BK146" s="136">
        <f t="shared" si="126"/>
        <v>0</v>
      </c>
      <c r="BL146" s="135">
        <f t="shared" si="127"/>
        <v>912.81</v>
      </c>
      <c r="BM146" s="72"/>
      <c r="BN146" s="72"/>
      <c r="BO146" s="72"/>
      <c r="BP146" s="72"/>
      <c r="BQ146" s="72"/>
      <c r="BR146" s="72"/>
      <c r="BS146" s="72"/>
      <c r="BT146" s="72"/>
      <c r="BU146" s="72"/>
      <c r="BV146" s="72"/>
      <c r="BW146" s="72"/>
    </row>
    <row r="147" spans="3:75" s="55" customFormat="1" ht="24.95" customHeight="1" x14ac:dyDescent="0.25">
      <c r="C147" s="54">
        <v>12</v>
      </c>
      <c r="D147" s="54" t="s">
        <v>27</v>
      </c>
      <c r="E147" s="60" t="s">
        <v>78</v>
      </c>
      <c r="F147" s="60"/>
      <c r="G147" s="60"/>
      <c r="H147" s="60"/>
      <c r="I147" s="61">
        <f t="shared" si="104"/>
        <v>0</v>
      </c>
      <c r="J147" s="60">
        <f t="shared" si="105"/>
        <v>0</v>
      </c>
      <c r="K147" s="60" t="s">
        <v>78</v>
      </c>
      <c r="L147" s="62"/>
      <c r="M147" s="60">
        <f t="shared" si="109"/>
        <v>0</v>
      </c>
      <c r="N147" s="62"/>
      <c r="O147" s="61"/>
      <c r="P147" s="62">
        <f t="shared" si="106"/>
        <v>0</v>
      </c>
      <c r="Q147" s="60" t="s">
        <v>78</v>
      </c>
      <c r="R147" s="62"/>
      <c r="S147" s="62">
        <f t="shared" si="110"/>
        <v>0</v>
      </c>
      <c r="T147" s="62"/>
      <c r="U147" s="61"/>
      <c r="V147" s="62">
        <f t="shared" si="111"/>
        <v>0</v>
      </c>
      <c r="W147" s="60" t="s">
        <v>78</v>
      </c>
      <c r="X147" s="62"/>
      <c r="Y147" s="62">
        <f t="shared" si="107"/>
        <v>0</v>
      </c>
      <c r="Z147" s="62"/>
      <c r="AA147" s="61">
        <f t="shared" si="112"/>
        <v>0</v>
      </c>
      <c r="AB147" s="62">
        <f t="shared" si="113"/>
        <v>0</v>
      </c>
      <c r="AC147" s="62"/>
      <c r="AD147" s="62"/>
      <c r="AE147" s="62"/>
      <c r="AF147" s="62"/>
      <c r="AG147" s="62"/>
      <c r="AH147" s="62"/>
      <c r="AI147" s="60" t="s">
        <v>78</v>
      </c>
      <c r="AJ147" s="62"/>
      <c r="AK147" s="62">
        <f t="shared" si="114"/>
        <v>0</v>
      </c>
      <c r="AL147" s="62"/>
      <c r="AM147" s="61">
        <f t="shared" si="115"/>
        <v>0</v>
      </c>
      <c r="AN147" s="62">
        <f t="shared" si="116"/>
        <v>0</v>
      </c>
      <c r="AO147" s="60" t="s">
        <v>78</v>
      </c>
      <c r="AP147" s="62"/>
      <c r="AQ147" s="62">
        <f t="shared" si="117"/>
        <v>0</v>
      </c>
      <c r="AR147" s="62"/>
      <c r="AS147" s="61">
        <f t="shared" si="118"/>
        <v>0</v>
      </c>
      <c r="AT147" s="62">
        <f t="shared" si="119"/>
        <v>0</v>
      </c>
      <c r="AU147" s="60" t="s">
        <v>78</v>
      </c>
      <c r="AV147" s="62"/>
      <c r="AW147" s="62">
        <f t="shared" si="120"/>
        <v>0</v>
      </c>
      <c r="AX147" s="62"/>
      <c r="AY147" s="61">
        <f t="shared" si="121"/>
        <v>0</v>
      </c>
      <c r="AZ147" s="62">
        <f t="shared" si="122"/>
        <v>0</v>
      </c>
      <c r="BA147" s="60" t="s">
        <v>78</v>
      </c>
      <c r="BB147" s="62"/>
      <c r="BC147" s="62">
        <f t="shared" si="123"/>
        <v>0</v>
      </c>
      <c r="BD147" s="62"/>
      <c r="BE147" s="61">
        <f t="shared" si="124"/>
        <v>0</v>
      </c>
      <c r="BF147" s="62">
        <f t="shared" si="125"/>
        <v>0</v>
      </c>
      <c r="BG147" s="134" t="s">
        <v>78</v>
      </c>
      <c r="BH147" s="135">
        <f t="shared" si="108"/>
        <v>0</v>
      </c>
      <c r="BI147" s="135">
        <f t="shared" si="108"/>
        <v>0</v>
      </c>
      <c r="BJ147" s="135">
        <f t="shared" si="108"/>
        <v>0</v>
      </c>
      <c r="BK147" s="136">
        <f t="shared" si="126"/>
        <v>0</v>
      </c>
      <c r="BL147" s="135">
        <f t="shared" si="127"/>
        <v>0</v>
      </c>
      <c r="BM147" s="72"/>
      <c r="BN147" s="72"/>
      <c r="BO147" s="72"/>
      <c r="BP147" s="72"/>
      <c r="BQ147" s="72"/>
      <c r="BR147" s="72"/>
      <c r="BS147" s="72"/>
      <c r="BT147" s="72"/>
      <c r="BU147" s="72"/>
      <c r="BV147" s="72"/>
      <c r="BW147" s="72"/>
    </row>
    <row r="148" spans="3:75" s="55" customFormat="1" ht="24.95" customHeight="1" x14ac:dyDescent="0.25">
      <c r="C148" s="54">
        <v>13</v>
      </c>
      <c r="D148" s="54" t="s">
        <v>28</v>
      </c>
      <c r="E148" s="60" t="s">
        <v>78</v>
      </c>
      <c r="F148" s="60"/>
      <c r="G148" s="60"/>
      <c r="H148" s="60"/>
      <c r="I148" s="61">
        <f t="shared" si="104"/>
        <v>0</v>
      </c>
      <c r="J148" s="60">
        <f t="shared" si="105"/>
        <v>0</v>
      </c>
      <c r="K148" s="60" t="s">
        <v>78</v>
      </c>
      <c r="L148" s="62"/>
      <c r="M148" s="60">
        <f t="shared" si="109"/>
        <v>0</v>
      </c>
      <c r="N148" s="62"/>
      <c r="O148" s="61"/>
      <c r="P148" s="62">
        <f t="shared" si="106"/>
        <v>0</v>
      </c>
      <c r="Q148" s="60" t="s">
        <v>78</v>
      </c>
      <c r="R148" s="62"/>
      <c r="S148" s="62">
        <f t="shared" si="110"/>
        <v>0</v>
      </c>
      <c r="T148" s="62"/>
      <c r="U148" s="61"/>
      <c r="V148" s="62">
        <f t="shared" si="111"/>
        <v>0</v>
      </c>
      <c r="W148" s="60" t="s">
        <v>78</v>
      </c>
      <c r="X148" s="62"/>
      <c r="Y148" s="62">
        <f t="shared" si="107"/>
        <v>0</v>
      </c>
      <c r="Z148" s="62"/>
      <c r="AA148" s="61">
        <f t="shared" si="112"/>
        <v>0</v>
      </c>
      <c r="AB148" s="62">
        <f t="shared" si="113"/>
        <v>0</v>
      </c>
      <c r="AC148" s="62"/>
      <c r="AD148" s="62"/>
      <c r="AE148" s="62"/>
      <c r="AF148" s="62"/>
      <c r="AG148" s="62"/>
      <c r="AH148" s="62"/>
      <c r="AI148" s="60" t="s">
        <v>78</v>
      </c>
      <c r="AJ148" s="62"/>
      <c r="AK148" s="62">
        <f t="shared" si="114"/>
        <v>0</v>
      </c>
      <c r="AL148" s="62"/>
      <c r="AM148" s="61">
        <f t="shared" si="115"/>
        <v>0</v>
      </c>
      <c r="AN148" s="62">
        <f t="shared" si="116"/>
        <v>0</v>
      </c>
      <c r="AO148" s="60" t="s">
        <v>78</v>
      </c>
      <c r="AP148" s="62"/>
      <c r="AQ148" s="62">
        <f t="shared" si="117"/>
        <v>0</v>
      </c>
      <c r="AR148" s="62"/>
      <c r="AS148" s="61">
        <f t="shared" si="118"/>
        <v>0</v>
      </c>
      <c r="AT148" s="62">
        <f t="shared" si="119"/>
        <v>0</v>
      </c>
      <c r="AU148" s="60" t="s">
        <v>78</v>
      </c>
      <c r="AV148" s="62"/>
      <c r="AW148" s="62">
        <f t="shared" si="120"/>
        <v>0</v>
      </c>
      <c r="AX148" s="62"/>
      <c r="AY148" s="61">
        <f t="shared" si="121"/>
        <v>0</v>
      </c>
      <c r="AZ148" s="62">
        <f t="shared" si="122"/>
        <v>0</v>
      </c>
      <c r="BA148" s="60" t="s">
        <v>78</v>
      </c>
      <c r="BB148" s="62"/>
      <c r="BC148" s="62">
        <f t="shared" si="123"/>
        <v>0</v>
      </c>
      <c r="BD148" s="62"/>
      <c r="BE148" s="61">
        <f t="shared" si="124"/>
        <v>0</v>
      </c>
      <c r="BF148" s="62">
        <f t="shared" si="125"/>
        <v>0</v>
      </c>
      <c r="BG148" s="134" t="s">
        <v>78</v>
      </c>
      <c r="BH148" s="135">
        <f t="shared" si="108"/>
        <v>0</v>
      </c>
      <c r="BI148" s="135">
        <f t="shared" si="108"/>
        <v>0</v>
      </c>
      <c r="BJ148" s="135">
        <f t="shared" si="108"/>
        <v>0</v>
      </c>
      <c r="BK148" s="136">
        <f t="shared" si="126"/>
        <v>0</v>
      </c>
      <c r="BL148" s="135">
        <f t="shared" si="127"/>
        <v>0</v>
      </c>
      <c r="BM148" s="72"/>
      <c r="BN148" s="72"/>
      <c r="BO148" s="72"/>
      <c r="BP148" s="72"/>
      <c r="BQ148" s="72"/>
      <c r="BR148" s="72"/>
      <c r="BS148" s="72"/>
      <c r="BT148" s="72"/>
      <c r="BU148" s="72"/>
      <c r="BV148" s="72"/>
      <c r="BW148" s="72"/>
    </row>
    <row r="149" spans="3:75" s="55" customFormat="1" ht="24.95" customHeight="1" x14ac:dyDescent="0.25">
      <c r="C149" s="54">
        <v>14</v>
      </c>
      <c r="D149" s="54" t="s">
        <v>29</v>
      </c>
      <c r="E149" s="60" t="s">
        <v>78</v>
      </c>
      <c r="F149" s="60"/>
      <c r="G149" s="60"/>
      <c r="H149" s="60"/>
      <c r="I149" s="61">
        <f t="shared" si="104"/>
        <v>0</v>
      </c>
      <c r="J149" s="60">
        <f t="shared" si="105"/>
        <v>0</v>
      </c>
      <c r="K149" s="60" t="s">
        <v>78</v>
      </c>
      <c r="L149" s="62">
        <v>7.02</v>
      </c>
      <c r="M149" s="60">
        <f t="shared" si="109"/>
        <v>7.02</v>
      </c>
      <c r="N149" s="62"/>
      <c r="O149" s="61"/>
      <c r="P149" s="62">
        <f t="shared" si="106"/>
        <v>7.02</v>
      </c>
      <c r="Q149" s="60" t="s">
        <v>78</v>
      </c>
      <c r="R149" s="62">
        <v>2.34</v>
      </c>
      <c r="S149" s="62">
        <f t="shared" si="110"/>
        <v>2.34</v>
      </c>
      <c r="T149" s="62"/>
      <c r="U149" s="61"/>
      <c r="V149" s="62">
        <f t="shared" si="111"/>
        <v>2.34</v>
      </c>
      <c r="W149" s="60" t="s">
        <v>78</v>
      </c>
      <c r="X149" s="62">
        <v>0.5</v>
      </c>
      <c r="Y149" s="62">
        <f t="shared" si="107"/>
        <v>0.5</v>
      </c>
      <c r="Z149" s="62"/>
      <c r="AA149" s="61">
        <f t="shared" si="112"/>
        <v>0</v>
      </c>
      <c r="AB149" s="62">
        <f t="shared" si="113"/>
        <v>0.5</v>
      </c>
      <c r="AC149" s="62"/>
      <c r="AD149" s="62"/>
      <c r="AE149" s="62"/>
      <c r="AF149" s="62"/>
      <c r="AG149" s="62"/>
      <c r="AH149" s="62"/>
      <c r="AI149" s="60" t="s">
        <v>78</v>
      </c>
      <c r="AJ149" s="62"/>
      <c r="AK149" s="62">
        <f t="shared" si="114"/>
        <v>0</v>
      </c>
      <c r="AL149" s="62"/>
      <c r="AM149" s="61">
        <f t="shared" si="115"/>
        <v>0</v>
      </c>
      <c r="AN149" s="62">
        <f t="shared" si="116"/>
        <v>0</v>
      </c>
      <c r="AO149" s="60" t="s">
        <v>78</v>
      </c>
      <c r="AP149" s="62"/>
      <c r="AQ149" s="62">
        <f t="shared" si="117"/>
        <v>0</v>
      </c>
      <c r="AR149" s="62"/>
      <c r="AS149" s="61">
        <f t="shared" si="118"/>
        <v>0</v>
      </c>
      <c r="AT149" s="62">
        <f t="shared" si="119"/>
        <v>0</v>
      </c>
      <c r="AU149" s="60" t="s">
        <v>78</v>
      </c>
      <c r="AV149" s="62"/>
      <c r="AW149" s="62">
        <f t="shared" si="120"/>
        <v>0</v>
      </c>
      <c r="AX149" s="62"/>
      <c r="AY149" s="61">
        <f t="shared" si="121"/>
        <v>0</v>
      </c>
      <c r="AZ149" s="62">
        <f t="shared" si="122"/>
        <v>0</v>
      </c>
      <c r="BA149" s="60" t="s">
        <v>78</v>
      </c>
      <c r="BB149" s="62"/>
      <c r="BC149" s="62">
        <f t="shared" si="123"/>
        <v>0</v>
      </c>
      <c r="BD149" s="62"/>
      <c r="BE149" s="61">
        <f t="shared" si="124"/>
        <v>0</v>
      </c>
      <c r="BF149" s="62">
        <f t="shared" si="125"/>
        <v>0</v>
      </c>
      <c r="BG149" s="134" t="s">
        <v>78</v>
      </c>
      <c r="BH149" s="135">
        <f t="shared" si="108"/>
        <v>9.86</v>
      </c>
      <c r="BI149" s="135">
        <f t="shared" si="108"/>
        <v>9.86</v>
      </c>
      <c r="BJ149" s="135">
        <f t="shared" si="108"/>
        <v>0</v>
      </c>
      <c r="BK149" s="136">
        <f t="shared" si="126"/>
        <v>0</v>
      </c>
      <c r="BL149" s="135">
        <f t="shared" si="127"/>
        <v>9.86</v>
      </c>
      <c r="BM149" s="72"/>
      <c r="BN149" s="72"/>
      <c r="BO149" s="72"/>
      <c r="BP149" s="72"/>
      <c r="BQ149" s="72"/>
      <c r="BR149" s="72"/>
      <c r="BS149" s="72"/>
      <c r="BT149" s="72"/>
      <c r="BU149" s="72"/>
      <c r="BV149" s="72"/>
      <c r="BW149" s="72"/>
    </row>
    <row r="150" spans="3:75" s="55" customFormat="1" ht="24.95" customHeight="1" x14ac:dyDescent="0.25">
      <c r="C150" s="54">
        <v>15</v>
      </c>
      <c r="D150" s="54" t="s">
        <v>30</v>
      </c>
      <c r="E150" s="60" t="s">
        <v>78</v>
      </c>
      <c r="F150" s="60"/>
      <c r="G150" s="60"/>
      <c r="H150" s="60"/>
      <c r="I150" s="61">
        <f t="shared" si="104"/>
        <v>0</v>
      </c>
      <c r="J150" s="60">
        <f t="shared" si="105"/>
        <v>0</v>
      </c>
      <c r="K150" s="60" t="s">
        <v>78</v>
      </c>
      <c r="L150" s="62"/>
      <c r="M150" s="60">
        <f t="shared" si="109"/>
        <v>0</v>
      </c>
      <c r="N150" s="62"/>
      <c r="O150" s="61"/>
      <c r="P150" s="62">
        <f t="shared" si="106"/>
        <v>0</v>
      </c>
      <c r="Q150" s="60" t="s">
        <v>78</v>
      </c>
      <c r="R150" s="62"/>
      <c r="S150" s="62">
        <f t="shared" si="110"/>
        <v>0</v>
      </c>
      <c r="T150" s="62"/>
      <c r="U150" s="61"/>
      <c r="V150" s="62">
        <f t="shared" si="111"/>
        <v>0</v>
      </c>
      <c r="W150" s="60" t="s">
        <v>78</v>
      </c>
      <c r="X150" s="62"/>
      <c r="Y150" s="62">
        <f t="shared" si="107"/>
        <v>0</v>
      </c>
      <c r="Z150" s="62"/>
      <c r="AA150" s="61">
        <f t="shared" si="112"/>
        <v>0</v>
      </c>
      <c r="AB150" s="62">
        <f t="shared" si="113"/>
        <v>0</v>
      </c>
      <c r="AC150" s="62"/>
      <c r="AD150" s="62"/>
      <c r="AE150" s="62"/>
      <c r="AF150" s="62"/>
      <c r="AG150" s="62"/>
      <c r="AH150" s="62"/>
      <c r="AI150" s="60" t="s">
        <v>78</v>
      </c>
      <c r="AJ150" s="62"/>
      <c r="AK150" s="62">
        <f t="shared" si="114"/>
        <v>0</v>
      </c>
      <c r="AL150" s="62"/>
      <c r="AM150" s="61">
        <f t="shared" si="115"/>
        <v>0</v>
      </c>
      <c r="AN150" s="62">
        <f t="shared" si="116"/>
        <v>0</v>
      </c>
      <c r="AO150" s="60" t="s">
        <v>78</v>
      </c>
      <c r="AP150" s="62"/>
      <c r="AQ150" s="62">
        <f t="shared" si="117"/>
        <v>0</v>
      </c>
      <c r="AR150" s="62"/>
      <c r="AS150" s="61">
        <f t="shared" si="118"/>
        <v>0</v>
      </c>
      <c r="AT150" s="62">
        <f t="shared" si="119"/>
        <v>0</v>
      </c>
      <c r="AU150" s="60" t="s">
        <v>78</v>
      </c>
      <c r="AV150" s="62"/>
      <c r="AW150" s="62">
        <f t="shared" si="120"/>
        <v>0</v>
      </c>
      <c r="AX150" s="62"/>
      <c r="AY150" s="61">
        <f t="shared" si="121"/>
        <v>0</v>
      </c>
      <c r="AZ150" s="62">
        <f t="shared" si="122"/>
        <v>0</v>
      </c>
      <c r="BA150" s="60" t="s">
        <v>78</v>
      </c>
      <c r="BB150" s="62"/>
      <c r="BC150" s="62">
        <f t="shared" si="123"/>
        <v>0</v>
      </c>
      <c r="BD150" s="62"/>
      <c r="BE150" s="61">
        <f t="shared" si="124"/>
        <v>0</v>
      </c>
      <c r="BF150" s="62">
        <f t="shared" si="125"/>
        <v>0</v>
      </c>
      <c r="BG150" s="134" t="s">
        <v>78</v>
      </c>
      <c r="BH150" s="135">
        <f t="shared" si="108"/>
        <v>0</v>
      </c>
      <c r="BI150" s="135">
        <f t="shared" si="108"/>
        <v>0</v>
      </c>
      <c r="BJ150" s="135">
        <f t="shared" si="108"/>
        <v>0</v>
      </c>
      <c r="BK150" s="136">
        <f t="shared" si="126"/>
        <v>0</v>
      </c>
      <c r="BL150" s="135">
        <f t="shared" si="127"/>
        <v>0</v>
      </c>
      <c r="BM150" s="72"/>
      <c r="BN150" s="72"/>
      <c r="BO150" s="72"/>
      <c r="BP150" s="72"/>
      <c r="BQ150" s="72"/>
      <c r="BR150" s="72"/>
      <c r="BS150" s="72"/>
      <c r="BT150" s="72"/>
      <c r="BU150" s="72"/>
      <c r="BV150" s="72"/>
      <c r="BW150" s="72"/>
    </row>
    <row r="151" spans="3:75" s="55" customFormat="1" ht="24.95" customHeight="1" x14ac:dyDescent="0.25">
      <c r="C151" s="54">
        <v>16</v>
      </c>
      <c r="D151" s="54" t="s">
        <v>31</v>
      </c>
      <c r="E151" s="60" t="s">
        <v>78</v>
      </c>
      <c r="F151" s="60"/>
      <c r="G151" s="60"/>
      <c r="H151" s="60"/>
      <c r="I151" s="61">
        <f t="shared" si="104"/>
        <v>0</v>
      </c>
      <c r="J151" s="60">
        <f t="shared" si="105"/>
        <v>0</v>
      </c>
      <c r="K151" s="60" t="s">
        <v>78</v>
      </c>
      <c r="L151" s="62"/>
      <c r="M151" s="60">
        <f t="shared" si="109"/>
        <v>0</v>
      </c>
      <c r="N151" s="62"/>
      <c r="O151" s="61"/>
      <c r="P151" s="62">
        <f t="shared" si="106"/>
        <v>0</v>
      </c>
      <c r="Q151" s="60" t="s">
        <v>78</v>
      </c>
      <c r="R151" s="62"/>
      <c r="S151" s="62">
        <f t="shared" si="110"/>
        <v>0</v>
      </c>
      <c r="T151" s="62"/>
      <c r="U151" s="61"/>
      <c r="V151" s="62">
        <f t="shared" si="111"/>
        <v>0</v>
      </c>
      <c r="W151" s="60" t="s">
        <v>78</v>
      </c>
      <c r="X151" s="62"/>
      <c r="Y151" s="62">
        <f t="shared" si="107"/>
        <v>0</v>
      </c>
      <c r="Z151" s="62"/>
      <c r="AA151" s="61">
        <f t="shared" si="112"/>
        <v>0</v>
      </c>
      <c r="AB151" s="62">
        <f t="shared" si="113"/>
        <v>0</v>
      </c>
      <c r="AC151" s="62"/>
      <c r="AD151" s="62"/>
      <c r="AE151" s="62"/>
      <c r="AF151" s="62"/>
      <c r="AG151" s="62"/>
      <c r="AH151" s="62"/>
      <c r="AI151" s="60" t="s">
        <v>78</v>
      </c>
      <c r="AJ151" s="62"/>
      <c r="AK151" s="62">
        <f t="shared" si="114"/>
        <v>0</v>
      </c>
      <c r="AL151" s="62"/>
      <c r="AM151" s="61">
        <f t="shared" si="115"/>
        <v>0</v>
      </c>
      <c r="AN151" s="62">
        <f t="shared" si="116"/>
        <v>0</v>
      </c>
      <c r="AO151" s="60" t="s">
        <v>78</v>
      </c>
      <c r="AP151" s="62"/>
      <c r="AQ151" s="62">
        <f t="shared" si="117"/>
        <v>0</v>
      </c>
      <c r="AR151" s="62"/>
      <c r="AS151" s="61">
        <f t="shared" si="118"/>
        <v>0</v>
      </c>
      <c r="AT151" s="62">
        <f t="shared" si="119"/>
        <v>0</v>
      </c>
      <c r="AU151" s="60" t="s">
        <v>78</v>
      </c>
      <c r="AV151" s="62"/>
      <c r="AW151" s="62">
        <f t="shared" si="120"/>
        <v>0</v>
      </c>
      <c r="AX151" s="62"/>
      <c r="AY151" s="61">
        <f t="shared" si="121"/>
        <v>0</v>
      </c>
      <c r="AZ151" s="62">
        <f t="shared" si="122"/>
        <v>0</v>
      </c>
      <c r="BA151" s="60" t="s">
        <v>78</v>
      </c>
      <c r="BB151" s="62"/>
      <c r="BC151" s="62">
        <f t="shared" si="123"/>
        <v>0</v>
      </c>
      <c r="BD151" s="62"/>
      <c r="BE151" s="61">
        <f t="shared" si="124"/>
        <v>0</v>
      </c>
      <c r="BF151" s="62">
        <f t="shared" si="125"/>
        <v>0</v>
      </c>
      <c r="BG151" s="134" t="s">
        <v>78</v>
      </c>
      <c r="BH151" s="135">
        <f t="shared" si="108"/>
        <v>0</v>
      </c>
      <c r="BI151" s="135">
        <f t="shared" si="108"/>
        <v>0</v>
      </c>
      <c r="BJ151" s="135">
        <f t="shared" si="108"/>
        <v>0</v>
      </c>
      <c r="BK151" s="136">
        <f t="shared" si="126"/>
        <v>0</v>
      </c>
      <c r="BL151" s="135">
        <f t="shared" si="127"/>
        <v>0</v>
      </c>
      <c r="BM151" s="72"/>
      <c r="BN151" s="72"/>
      <c r="BO151" s="72"/>
      <c r="BP151" s="72"/>
      <c r="BQ151" s="72"/>
      <c r="BR151" s="72"/>
      <c r="BS151" s="72"/>
      <c r="BT151" s="72"/>
      <c r="BU151" s="72"/>
      <c r="BV151" s="72"/>
      <c r="BW151" s="72"/>
    </row>
    <row r="152" spans="3:75" s="55" customFormat="1" ht="24.95" customHeight="1" x14ac:dyDescent="0.25">
      <c r="C152" s="54">
        <v>17</v>
      </c>
      <c r="D152" s="54" t="s">
        <v>32</v>
      </c>
      <c r="E152" s="60" t="s">
        <v>78</v>
      </c>
      <c r="F152" s="60"/>
      <c r="G152" s="60"/>
      <c r="H152" s="60"/>
      <c r="I152" s="61">
        <f t="shared" si="104"/>
        <v>0</v>
      </c>
      <c r="J152" s="60">
        <f t="shared" si="105"/>
        <v>0</v>
      </c>
      <c r="K152" s="60" t="s">
        <v>78</v>
      </c>
      <c r="L152" s="62"/>
      <c r="M152" s="60">
        <f t="shared" si="109"/>
        <v>0</v>
      </c>
      <c r="N152" s="62"/>
      <c r="O152" s="61"/>
      <c r="P152" s="62">
        <f t="shared" si="106"/>
        <v>0</v>
      </c>
      <c r="Q152" s="60" t="s">
        <v>78</v>
      </c>
      <c r="R152" s="62"/>
      <c r="S152" s="62">
        <f t="shared" si="110"/>
        <v>0</v>
      </c>
      <c r="T152" s="62"/>
      <c r="U152" s="61"/>
      <c r="V152" s="62">
        <f t="shared" si="111"/>
        <v>0</v>
      </c>
      <c r="W152" s="60" t="s">
        <v>78</v>
      </c>
      <c r="X152" s="62"/>
      <c r="Y152" s="62">
        <f t="shared" si="107"/>
        <v>0</v>
      </c>
      <c r="Z152" s="62"/>
      <c r="AA152" s="61">
        <f t="shared" si="112"/>
        <v>0</v>
      </c>
      <c r="AB152" s="62">
        <f t="shared" si="113"/>
        <v>0</v>
      </c>
      <c r="AC152" s="62"/>
      <c r="AD152" s="62"/>
      <c r="AE152" s="62"/>
      <c r="AF152" s="62"/>
      <c r="AG152" s="62"/>
      <c r="AH152" s="62"/>
      <c r="AI152" s="60" t="s">
        <v>78</v>
      </c>
      <c r="AJ152" s="62"/>
      <c r="AK152" s="62">
        <f t="shared" si="114"/>
        <v>0</v>
      </c>
      <c r="AL152" s="62"/>
      <c r="AM152" s="61">
        <f t="shared" si="115"/>
        <v>0</v>
      </c>
      <c r="AN152" s="62">
        <f t="shared" si="116"/>
        <v>0</v>
      </c>
      <c r="AO152" s="60" t="s">
        <v>78</v>
      </c>
      <c r="AP152" s="62"/>
      <c r="AQ152" s="62">
        <f t="shared" si="117"/>
        <v>0</v>
      </c>
      <c r="AR152" s="62"/>
      <c r="AS152" s="61">
        <f t="shared" si="118"/>
        <v>0</v>
      </c>
      <c r="AT152" s="62">
        <f t="shared" si="119"/>
        <v>0</v>
      </c>
      <c r="AU152" s="60" t="s">
        <v>78</v>
      </c>
      <c r="AV152" s="62"/>
      <c r="AW152" s="62">
        <f t="shared" si="120"/>
        <v>0</v>
      </c>
      <c r="AX152" s="62"/>
      <c r="AY152" s="61">
        <f t="shared" si="121"/>
        <v>0</v>
      </c>
      <c r="AZ152" s="62">
        <f t="shared" si="122"/>
        <v>0</v>
      </c>
      <c r="BA152" s="60" t="s">
        <v>78</v>
      </c>
      <c r="BB152" s="62"/>
      <c r="BC152" s="62">
        <f t="shared" si="123"/>
        <v>0</v>
      </c>
      <c r="BD152" s="62"/>
      <c r="BE152" s="61">
        <f t="shared" si="124"/>
        <v>0</v>
      </c>
      <c r="BF152" s="62">
        <f t="shared" si="125"/>
        <v>0</v>
      </c>
      <c r="BG152" s="134" t="s">
        <v>78</v>
      </c>
      <c r="BH152" s="135">
        <f t="shared" si="108"/>
        <v>0</v>
      </c>
      <c r="BI152" s="135">
        <f t="shared" si="108"/>
        <v>0</v>
      </c>
      <c r="BJ152" s="135">
        <f t="shared" si="108"/>
        <v>0</v>
      </c>
      <c r="BK152" s="136">
        <f t="shared" si="126"/>
        <v>0</v>
      </c>
      <c r="BL152" s="135">
        <f t="shared" si="127"/>
        <v>0</v>
      </c>
      <c r="BM152" s="72"/>
      <c r="BN152" s="72"/>
      <c r="BO152" s="72"/>
      <c r="BP152" s="72"/>
      <c r="BQ152" s="72"/>
      <c r="BR152" s="72"/>
      <c r="BS152" s="72"/>
      <c r="BT152" s="72"/>
      <c r="BU152" s="72"/>
      <c r="BV152" s="72"/>
      <c r="BW152" s="72"/>
    </row>
    <row r="153" spans="3:75" s="55" customFormat="1" ht="24.95" customHeight="1" x14ac:dyDescent="0.25">
      <c r="C153" s="54">
        <v>18</v>
      </c>
      <c r="D153" s="54" t="s">
        <v>33</v>
      </c>
      <c r="E153" s="60" t="s">
        <v>78</v>
      </c>
      <c r="F153" s="60"/>
      <c r="G153" s="60"/>
      <c r="H153" s="60"/>
      <c r="I153" s="61">
        <f t="shared" si="104"/>
        <v>0</v>
      </c>
      <c r="J153" s="60">
        <f t="shared" si="105"/>
        <v>0</v>
      </c>
      <c r="K153" s="60" t="s">
        <v>78</v>
      </c>
      <c r="L153" s="62">
        <v>25.74</v>
      </c>
      <c r="M153" s="60">
        <f t="shared" si="109"/>
        <v>25.74</v>
      </c>
      <c r="N153" s="62"/>
      <c r="O153" s="61"/>
      <c r="P153" s="62">
        <f t="shared" si="106"/>
        <v>25.74</v>
      </c>
      <c r="Q153" s="60" t="s">
        <v>78</v>
      </c>
      <c r="R153" s="62">
        <v>8.58</v>
      </c>
      <c r="S153" s="62">
        <f t="shared" si="110"/>
        <v>8.58</v>
      </c>
      <c r="T153" s="62"/>
      <c r="U153" s="61"/>
      <c r="V153" s="62">
        <f t="shared" si="111"/>
        <v>8.58</v>
      </c>
      <c r="W153" s="60" t="s">
        <v>78</v>
      </c>
      <c r="X153" s="62"/>
      <c r="Y153" s="62">
        <f t="shared" si="107"/>
        <v>0</v>
      </c>
      <c r="Z153" s="62"/>
      <c r="AA153" s="61">
        <f t="shared" si="112"/>
        <v>0</v>
      </c>
      <c r="AB153" s="62">
        <f t="shared" si="113"/>
        <v>0</v>
      </c>
      <c r="AC153" s="62"/>
      <c r="AD153" s="62"/>
      <c r="AE153" s="62"/>
      <c r="AF153" s="62"/>
      <c r="AG153" s="62"/>
      <c r="AH153" s="62"/>
      <c r="AI153" s="60" t="s">
        <v>78</v>
      </c>
      <c r="AJ153" s="62"/>
      <c r="AK153" s="62">
        <f t="shared" si="114"/>
        <v>0</v>
      </c>
      <c r="AL153" s="62"/>
      <c r="AM153" s="61">
        <f t="shared" si="115"/>
        <v>0</v>
      </c>
      <c r="AN153" s="62">
        <f t="shared" si="116"/>
        <v>0</v>
      </c>
      <c r="AO153" s="60" t="s">
        <v>78</v>
      </c>
      <c r="AP153" s="62"/>
      <c r="AQ153" s="62">
        <f t="shared" si="117"/>
        <v>0</v>
      </c>
      <c r="AR153" s="62"/>
      <c r="AS153" s="61">
        <f t="shared" si="118"/>
        <v>0</v>
      </c>
      <c r="AT153" s="62">
        <f t="shared" si="119"/>
        <v>0</v>
      </c>
      <c r="AU153" s="60" t="s">
        <v>78</v>
      </c>
      <c r="AV153" s="62"/>
      <c r="AW153" s="62">
        <f t="shared" si="120"/>
        <v>0</v>
      </c>
      <c r="AX153" s="62"/>
      <c r="AY153" s="61">
        <f t="shared" si="121"/>
        <v>0</v>
      </c>
      <c r="AZ153" s="62">
        <f t="shared" si="122"/>
        <v>0</v>
      </c>
      <c r="BA153" s="60" t="s">
        <v>78</v>
      </c>
      <c r="BB153" s="62"/>
      <c r="BC153" s="62">
        <f t="shared" si="123"/>
        <v>0</v>
      </c>
      <c r="BD153" s="62"/>
      <c r="BE153" s="61">
        <f t="shared" si="124"/>
        <v>0</v>
      </c>
      <c r="BF153" s="62">
        <f t="shared" si="125"/>
        <v>0</v>
      </c>
      <c r="BG153" s="134" t="s">
        <v>78</v>
      </c>
      <c r="BH153" s="135">
        <f t="shared" si="108"/>
        <v>34.32</v>
      </c>
      <c r="BI153" s="135">
        <f t="shared" si="108"/>
        <v>34.32</v>
      </c>
      <c r="BJ153" s="135">
        <f t="shared" si="108"/>
        <v>0</v>
      </c>
      <c r="BK153" s="136">
        <f t="shared" si="126"/>
        <v>0</v>
      </c>
      <c r="BL153" s="135">
        <f t="shared" si="127"/>
        <v>34.32</v>
      </c>
      <c r="BM153" s="72"/>
      <c r="BN153" s="72"/>
      <c r="BO153" s="72"/>
      <c r="BP153" s="72"/>
      <c r="BQ153" s="72"/>
      <c r="BR153" s="72"/>
      <c r="BS153" s="72"/>
      <c r="BT153" s="72"/>
      <c r="BU153" s="72"/>
      <c r="BV153" s="72"/>
      <c r="BW153" s="72"/>
    </row>
    <row r="154" spans="3:75" s="55" customFormat="1" ht="24.95" customHeight="1" x14ac:dyDescent="0.25">
      <c r="C154" s="54">
        <v>19</v>
      </c>
      <c r="D154" s="54" t="s">
        <v>34</v>
      </c>
      <c r="E154" s="60" t="s">
        <v>78</v>
      </c>
      <c r="F154" s="60"/>
      <c r="G154" s="60"/>
      <c r="H154" s="60"/>
      <c r="I154" s="61">
        <f t="shared" si="104"/>
        <v>0</v>
      </c>
      <c r="J154" s="60">
        <f t="shared" si="105"/>
        <v>0</v>
      </c>
      <c r="K154" s="60" t="s">
        <v>78</v>
      </c>
      <c r="L154" s="62"/>
      <c r="M154" s="60">
        <f t="shared" si="109"/>
        <v>0</v>
      </c>
      <c r="N154" s="62"/>
      <c r="O154" s="61"/>
      <c r="P154" s="62">
        <f t="shared" si="106"/>
        <v>0</v>
      </c>
      <c r="Q154" s="60" t="s">
        <v>78</v>
      </c>
      <c r="R154" s="62"/>
      <c r="S154" s="62">
        <f t="shared" si="110"/>
        <v>0</v>
      </c>
      <c r="T154" s="62"/>
      <c r="U154" s="61"/>
      <c r="V154" s="62">
        <f t="shared" si="111"/>
        <v>0</v>
      </c>
      <c r="W154" s="60" t="s">
        <v>78</v>
      </c>
      <c r="X154" s="62"/>
      <c r="Y154" s="62">
        <f t="shared" si="107"/>
        <v>0</v>
      </c>
      <c r="Z154" s="62"/>
      <c r="AA154" s="61">
        <f t="shared" si="112"/>
        <v>0</v>
      </c>
      <c r="AB154" s="62">
        <f t="shared" si="113"/>
        <v>0</v>
      </c>
      <c r="AC154" s="62"/>
      <c r="AD154" s="62"/>
      <c r="AE154" s="62"/>
      <c r="AF154" s="62"/>
      <c r="AG154" s="62"/>
      <c r="AH154" s="62"/>
      <c r="AI154" s="60" t="s">
        <v>78</v>
      </c>
      <c r="AJ154" s="62"/>
      <c r="AK154" s="62">
        <f t="shared" si="114"/>
        <v>0</v>
      </c>
      <c r="AL154" s="62"/>
      <c r="AM154" s="61">
        <f t="shared" si="115"/>
        <v>0</v>
      </c>
      <c r="AN154" s="62">
        <f t="shared" si="116"/>
        <v>0</v>
      </c>
      <c r="AO154" s="60" t="s">
        <v>78</v>
      </c>
      <c r="AP154" s="62"/>
      <c r="AQ154" s="62">
        <f t="shared" si="117"/>
        <v>0</v>
      </c>
      <c r="AR154" s="62"/>
      <c r="AS154" s="61">
        <f t="shared" si="118"/>
        <v>0</v>
      </c>
      <c r="AT154" s="62">
        <f t="shared" si="119"/>
        <v>0</v>
      </c>
      <c r="AU154" s="60" t="s">
        <v>78</v>
      </c>
      <c r="AV154" s="62"/>
      <c r="AW154" s="62">
        <f t="shared" si="120"/>
        <v>0</v>
      </c>
      <c r="AX154" s="62"/>
      <c r="AY154" s="61">
        <f t="shared" si="121"/>
        <v>0</v>
      </c>
      <c r="AZ154" s="62">
        <f t="shared" si="122"/>
        <v>0</v>
      </c>
      <c r="BA154" s="60" t="s">
        <v>78</v>
      </c>
      <c r="BB154" s="62"/>
      <c r="BC154" s="62">
        <f t="shared" si="123"/>
        <v>0</v>
      </c>
      <c r="BD154" s="62"/>
      <c r="BE154" s="61">
        <f t="shared" si="124"/>
        <v>0</v>
      </c>
      <c r="BF154" s="62">
        <f t="shared" si="125"/>
        <v>0</v>
      </c>
      <c r="BG154" s="134" t="s">
        <v>78</v>
      </c>
      <c r="BH154" s="135">
        <f t="shared" si="108"/>
        <v>0</v>
      </c>
      <c r="BI154" s="135">
        <f t="shared" si="108"/>
        <v>0</v>
      </c>
      <c r="BJ154" s="135">
        <f t="shared" si="108"/>
        <v>0</v>
      </c>
      <c r="BK154" s="136">
        <f t="shared" si="126"/>
        <v>0</v>
      </c>
      <c r="BL154" s="135">
        <f t="shared" si="127"/>
        <v>0</v>
      </c>
      <c r="BM154" s="72"/>
      <c r="BN154" s="72"/>
      <c r="BO154" s="72"/>
      <c r="BP154" s="72"/>
      <c r="BQ154" s="72"/>
      <c r="BR154" s="72"/>
      <c r="BS154" s="72"/>
      <c r="BT154" s="72"/>
      <c r="BU154" s="72"/>
      <c r="BV154" s="72"/>
      <c r="BW154" s="72"/>
    </row>
    <row r="155" spans="3:75" s="55" customFormat="1" ht="24.95" customHeight="1" x14ac:dyDescent="0.25">
      <c r="C155" s="54">
        <v>20</v>
      </c>
      <c r="D155" s="54" t="s">
        <v>35</v>
      </c>
      <c r="E155" s="60" t="s">
        <v>78</v>
      </c>
      <c r="F155" s="60"/>
      <c r="G155" s="60"/>
      <c r="H155" s="60"/>
      <c r="I155" s="61">
        <f t="shared" si="104"/>
        <v>0</v>
      </c>
      <c r="J155" s="60">
        <f t="shared" si="105"/>
        <v>0</v>
      </c>
      <c r="K155" s="60" t="s">
        <v>78</v>
      </c>
      <c r="L155" s="62">
        <v>20.34</v>
      </c>
      <c r="M155" s="60">
        <f t="shared" si="109"/>
        <v>20.34</v>
      </c>
      <c r="N155" s="62"/>
      <c r="O155" s="61"/>
      <c r="P155" s="62">
        <f t="shared" si="106"/>
        <v>20.34</v>
      </c>
      <c r="Q155" s="60" t="s">
        <v>78</v>
      </c>
      <c r="R155" s="62">
        <v>6.78</v>
      </c>
      <c r="S155" s="62">
        <f t="shared" si="110"/>
        <v>6.78</v>
      </c>
      <c r="T155" s="62"/>
      <c r="U155" s="61"/>
      <c r="V155" s="62">
        <f t="shared" si="111"/>
        <v>6.78</v>
      </c>
      <c r="W155" s="60" t="s">
        <v>78</v>
      </c>
      <c r="X155" s="62">
        <v>1.4</v>
      </c>
      <c r="Y155" s="62">
        <f t="shared" si="107"/>
        <v>1.4</v>
      </c>
      <c r="Z155" s="62"/>
      <c r="AA155" s="61">
        <f t="shared" si="112"/>
        <v>0</v>
      </c>
      <c r="AB155" s="62">
        <f t="shared" si="113"/>
        <v>1.4</v>
      </c>
      <c r="AC155" s="62"/>
      <c r="AD155" s="62"/>
      <c r="AE155" s="62"/>
      <c r="AF155" s="62"/>
      <c r="AG155" s="62"/>
      <c r="AH155" s="62"/>
      <c r="AI155" s="60" t="s">
        <v>78</v>
      </c>
      <c r="AJ155" s="62">
        <v>204.79</v>
      </c>
      <c r="AK155" s="62">
        <f t="shared" si="114"/>
        <v>204.79</v>
      </c>
      <c r="AL155" s="62">
        <v>3.2</v>
      </c>
      <c r="AM155" s="61">
        <f t="shared" si="115"/>
        <v>1.5625762976707849</v>
      </c>
      <c r="AN155" s="62">
        <f t="shared" si="116"/>
        <v>201.59</v>
      </c>
      <c r="AO155" s="60" t="s">
        <v>78</v>
      </c>
      <c r="AP155" s="62">
        <v>189.8</v>
      </c>
      <c r="AQ155" s="62">
        <f t="shared" si="117"/>
        <v>189.8</v>
      </c>
      <c r="AR155" s="62"/>
      <c r="AS155" s="61">
        <f t="shared" si="118"/>
        <v>0</v>
      </c>
      <c r="AT155" s="62">
        <f t="shared" si="119"/>
        <v>189.8</v>
      </c>
      <c r="AU155" s="60" t="s">
        <v>78</v>
      </c>
      <c r="AV155" s="62">
        <v>65.34</v>
      </c>
      <c r="AW155" s="62">
        <f t="shared" si="120"/>
        <v>65.34</v>
      </c>
      <c r="AX155" s="62">
        <v>3.57</v>
      </c>
      <c r="AY155" s="61">
        <f t="shared" si="121"/>
        <v>5.4637281910009179</v>
      </c>
      <c r="AZ155" s="62">
        <f t="shared" si="122"/>
        <v>61.77</v>
      </c>
      <c r="BA155" s="60" t="s">
        <v>78</v>
      </c>
      <c r="BB155" s="62">
        <v>60.09</v>
      </c>
      <c r="BC155" s="62">
        <f t="shared" si="123"/>
        <v>60.09</v>
      </c>
      <c r="BD155" s="62"/>
      <c r="BE155" s="61">
        <f t="shared" si="124"/>
        <v>0</v>
      </c>
      <c r="BF155" s="62">
        <f t="shared" si="125"/>
        <v>60.09</v>
      </c>
      <c r="BG155" s="134" t="s">
        <v>78</v>
      </c>
      <c r="BH155" s="135">
        <f t="shared" si="108"/>
        <v>548.54000000000008</v>
      </c>
      <c r="BI155" s="135">
        <f t="shared" si="108"/>
        <v>548.54000000000008</v>
      </c>
      <c r="BJ155" s="135">
        <f t="shared" si="108"/>
        <v>6.77</v>
      </c>
      <c r="BK155" s="136">
        <f t="shared" si="126"/>
        <v>1.2341852918656795</v>
      </c>
      <c r="BL155" s="135">
        <f t="shared" si="127"/>
        <v>541.7700000000001</v>
      </c>
      <c r="BM155" s="72"/>
      <c r="BN155" s="72"/>
      <c r="BO155" s="72"/>
      <c r="BP155" s="72"/>
      <c r="BQ155" s="72"/>
      <c r="BR155" s="72"/>
      <c r="BS155" s="72"/>
      <c r="BT155" s="72"/>
      <c r="BU155" s="72"/>
      <c r="BV155" s="72"/>
      <c r="BW155" s="72"/>
    </row>
    <row r="156" spans="3:75" s="55" customFormat="1" ht="24.95" customHeight="1" x14ac:dyDescent="0.25">
      <c r="C156" s="54">
        <v>21</v>
      </c>
      <c r="D156" s="54" t="s">
        <v>36</v>
      </c>
      <c r="E156" s="60" t="s">
        <v>78</v>
      </c>
      <c r="F156" s="60"/>
      <c r="G156" s="60"/>
      <c r="H156" s="60"/>
      <c r="I156" s="61">
        <f t="shared" si="104"/>
        <v>0</v>
      </c>
      <c r="J156" s="60">
        <f t="shared" si="105"/>
        <v>0</v>
      </c>
      <c r="K156" s="60" t="s">
        <v>78</v>
      </c>
      <c r="L156" s="62"/>
      <c r="M156" s="60">
        <f t="shared" si="109"/>
        <v>0</v>
      </c>
      <c r="N156" s="62"/>
      <c r="O156" s="61"/>
      <c r="P156" s="62">
        <f t="shared" si="106"/>
        <v>0</v>
      </c>
      <c r="Q156" s="60" t="s">
        <v>78</v>
      </c>
      <c r="R156" s="62"/>
      <c r="S156" s="62">
        <f t="shared" si="110"/>
        <v>0</v>
      </c>
      <c r="T156" s="62"/>
      <c r="U156" s="61"/>
      <c r="V156" s="62">
        <f t="shared" si="111"/>
        <v>0</v>
      </c>
      <c r="W156" s="60" t="s">
        <v>78</v>
      </c>
      <c r="X156" s="62"/>
      <c r="Y156" s="62">
        <f t="shared" si="107"/>
        <v>0</v>
      </c>
      <c r="Z156" s="62"/>
      <c r="AA156" s="61">
        <f t="shared" si="112"/>
        <v>0</v>
      </c>
      <c r="AB156" s="62">
        <f t="shared" si="113"/>
        <v>0</v>
      </c>
      <c r="AC156" s="62"/>
      <c r="AD156" s="62"/>
      <c r="AE156" s="62"/>
      <c r="AF156" s="62"/>
      <c r="AG156" s="62"/>
      <c r="AH156" s="62"/>
      <c r="AI156" s="60" t="s">
        <v>78</v>
      </c>
      <c r="AJ156" s="62"/>
      <c r="AK156" s="62">
        <f t="shared" si="114"/>
        <v>0</v>
      </c>
      <c r="AL156" s="62"/>
      <c r="AM156" s="61">
        <f t="shared" si="115"/>
        <v>0</v>
      </c>
      <c r="AN156" s="62">
        <f t="shared" si="116"/>
        <v>0</v>
      </c>
      <c r="AO156" s="60" t="s">
        <v>78</v>
      </c>
      <c r="AP156" s="62"/>
      <c r="AQ156" s="62">
        <f t="shared" si="117"/>
        <v>0</v>
      </c>
      <c r="AR156" s="62"/>
      <c r="AS156" s="61">
        <f t="shared" si="118"/>
        <v>0</v>
      </c>
      <c r="AT156" s="62">
        <f t="shared" si="119"/>
        <v>0</v>
      </c>
      <c r="AU156" s="60" t="s">
        <v>78</v>
      </c>
      <c r="AV156" s="62"/>
      <c r="AW156" s="62">
        <f t="shared" si="120"/>
        <v>0</v>
      </c>
      <c r="AX156" s="62"/>
      <c r="AY156" s="61">
        <f t="shared" si="121"/>
        <v>0</v>
      </c>
      <c r="AZ156" s="62">
        <f t="shared" si="122"/>
        <v>0</v>
      </c>
      <c r="BA156" s="60" t="s">
        <v>78</v>
      </c>
      <c r="BB156" s="62"/>
      <c r="BC156" s="62">
        <f t="shared" si="123"/>
        <v>0</v>
      </c>
      <c r="BD156" s="62"/>
      <c r="BE156" s="61">
        <f t="shared" si="124"/>
        <v>0</v>
      </c>
      <c r="BF156" s="62">
        <f t="shared" si="125"/>
        <v>0</v>
      </c>
      <c r="BG156" s="134" t="s">
        <v>78</v>
      </c>
      <c r="BH156" s="135">
        <f t="shared" si="108"/>
        <v>0</v>
      </c>
      <c r="BI156" s="135">
        <f t="shared" si="108"/>
        <v>0</v>
      </c>
      <c r="BJ156" s="135">
        <f t="shared" si="108"/>
        <v>0</v>
      </c>
      <c r="BK156" s="136">
        <f t="shared" si="126"/>
        <v>0</v>
      </c>
      <c r="BL156" s="135">
        <f t="shared" si="127"/>
        <v>0</v>
      </c>
      <c r="BM156" s="72"/>
      <c r="BN156" s="72"/>
      <c r="BO156" s="72"/>
      <c r="BP156" s="72"/>
      <c r="BQ156" s="72"/>
      <c r="BR156" s="72"/>
      <c r="BS156" s="72"/>
      <c r="BT156" s="72"/>
      <c r="BU156" s="72"/>
      <c r="BV156" s="72"/>
      <c r="BW156" s="72"/>
    </row>
    <row r="157" spans="3:75" s="55" customFormat="1" ht="24.95" customHeight="1" x14ac:dyDescent="0.25">
      <c r="C157" s="54">
        <v>22</v>
      </c>
      <c r="D157" s="54" t="s">
        <v>316</v>
      </c>
      <c r="E157" s="60" t="s">
        <v>78</v>
      </c>
      <c r="F157" s="60"/>
      <c r="G157" s="60"/>
      <c r="H157" s="60"/>
      <c r="I157" s="61">
        <f t="shared" si="104"/>
        <v>0</v>
      </c>
      <c r="J157" s="60">
        <f t="shared" si="105"/>
        <v>0</v>
      </c>
      <c r="K157" s="60" t="s">
        <v>78</v>
      </c>
      <c r="L157" s="62">
        <v>34.380000000000003</v>
      </c>
      <c r="M157" s="60">
        <f t="shared" si="109"/>
        <v>34.380000000000003</v>
      </c>
      <c r="N157" s="62"/>
      <c r="O157" s="61"/>
      <c r="P157" s="62">
        <f t="shared" si="106"/>
        <v>34.380000000000003</v>
      </c>
      <c r="Q157" s="60" t="s">
        <v>78</v>
      </c>
      <c r="R157" s="62">
        <v>11.46</v>
      </c>
      <c r="S157" s="62">
        <f t="shared" si="110"/>
        <v>11.46</v>
      </c>
      <c r="T157" s="62"/>
      <c r="U157" s="61"/>
      <c r="V157" s="62">
        <f t="shared" si="111"/>
        <v>11.46</v>
      </c>
      <c r="W157" s="60" t="s">
        <v>78</v>
      </c>
      <c r="X157" s="62">
        <v>2.6</v>
      </c>
      <c r="Y157" s="62">
        <f t="shared" si="107"/>
        <v>2.6</v>
      </c>
      <c r="Z157" s="62"/>
      <c r="AA157" s="61">
        <f t="shared" si="112"/>
        <v>0</v>
      </c>
      <c r="AB157" s="62">
        <f t="shared" si="113"/>
        <v>2.6</v>
      </c>
      <c r="AC157" s="62"/>
      <c r="AD157" s="62"/>
      <c r="AE157" s="62"/>
      <c r="AF157" s="62"/>
      <c r="AG157" s="62"/>
      <c r="AH157" s="62"/>
      <c r="AI157" s="60" t="s">
        <v>78</v>
      </c>
      <c r="AJ157" s="62"/>
      <c r="AK157" s="62">
        <f t="shared" si="114"/>
        <v>0</v>
      </c>
      <c r="AL157" s="62"/>
      <c r="AM157" s="61"/>
      <c r="AN157" s="62"/>
      <c r="AO157" s="60"/>
      <c r="AP157" s="62"/>
      <c r="AQ157" s="62"/>
      <c r="AR157" s="62"/>
      <c r="AS157" s="61"/>
      <c r="AT157" s="62"/>
      <c r="AU157" s="60"/>
      <c r="AV157" s="62"/>
      <c r="AW157" s="62"/>
      <c r="AX157" s="62"/>
      <c r="AY157" s="61"/>
      <c r="AZ157" s="62"/>
      <c r="BA157" s="60"/>
      <c r="BB157" s="62"/>
      <c r="BC157" s="62"/>
      <c r="BD157" s="62"/>
      <c r="BE157" s="61"/>
      <c r="BF157" s="62"/>
      <c r="BG157" s="134" t="s">
        <v>78</v>
      </c>
      <c r="BH157" s="135">
        <f t="shared" si="108"/>
        <v>48.440000000000005</v>
      </c>
      <c r="BI157" s="135">
        <f t="shared" si="108"/>
        <v>48.440000000000005</v>
      </c>
      <c r="BJ157" s="135">
        <f t="shared" si="108"/>
        <v>0</v>
      </c>
      <c r="BK157" s="136">
        <f t="shared" si="126"/>
        <v>0</v>
      </c>
      <c r="BL157" s="135">
        <f t="shared" si="127"/>
        <v>48.440000000000005</v>
      </c>
      <c r="BM157" s="72"/>
      <c r="BN157" s="72"/>
      <c r="BO157" s="72"/>
      <c r="BP157" s="72"/>
      <c r="BQ157" s="72"/>
      <c r="BR157" s="72"/>
      <c r="BS157" s="72"/>
      <c r="BT157" s="72"/>
      <c r="BU157" s="72"/>
      <c r="BV157" s="72"/>
      <c r="BW157" s="72"/>
    </row>
    <row r="158" spans="3:75" s="55" customFormat="1" ht="24.95" customHeight="1" x14ac:dyDescent="0.25">
      <c r="C158" s="54">
        <v>23</v>
      </c>
      <c r="D158" s="54" t="s">
        <v>38</v>
      </c>
      <c r="E158" s="60" t="s">
        <v>78</v>
      </c>
      <c r="F158" s="60"/>
      <c r="G158" s="60"/>
      <c r="H158" s="60"/>
      <c r="I158" s="61">
        <f t="shared" si="104"/>
        <v>0</v>
      </c>
      <c r="J158" s="60">
        <f t="shared" si="105"/>
        <v>0</v>
      </c>
      <c r="K158" s="60" t="s">
        <v>78</v>
      </c>
      <c r="L158" s="62">
        <v>15.21</v>
      </c>
      <c r="M158" s="60">
        <f t="shared" si="109"/>
        <v>15.21</v>
      </c>
      <c r="N158" s="62"/>
      <c r="O158" s="61"/>
      <c r="P158" s="62">
        <f t="shared" si="106"/>
        <v>15.21</v>
      </c>
      <c r="Q158" s="60" t="s">
        <v>78</v>
      </c>
      <c r="R158" s="62">
        <v>5.07</v>
      </c>
      <c r="S158" s="62">
        <f t="shared" si="110"/>
        <v>5.07</v>
      </c>
      <c r="T158" s="62">
        <v>0.37</v>
      </c>
      <c r="U158" s="61"/>
      <c r="V158" s="62">
        <f t="shared" si="111"/>
        <v>4.7</v>
      </c>
      <c r="W158" s="60" t="s">
        <v>78</v>
      </c>
      <c r="X158" s="62">
        <v>1</v>
      </c>
      <c r="Y158" s="62">
        <f t="shared" si="107"/>
        <v>1</v>
      </c>
      <c r="Z158" s="62"/>
      <c r="AA158" s="61">
        <f t="shared" si="112"/>
        <v>0</v>
      </c>
      <c r="AB158" s="62">
        <f t="shared" si="113"/>
        <v>1</v>
      </c>
      <c r="AC158" s="62"/>
      <c r="AD158" s="62"/>
      <c r="AE158" s="62"/>
      <c r="AF158" s="62"/>
      <c r="AG158" s="62"/>
      <c r="AH158" s="62"/>
      <c r="AI158" s="60" t="s">
        <v>78</v>
      </c>
      <c r="AJ158" s="62">
        <v>159.328</v>
      </c>
      <c r="AK158" s="62">
        <f t="shared" si="114"/>
        <v>159.328</v>
      </c>
      <c r="AL158" s="62">
        <v>13</v>
      </c>
      <c r="AM158" s="61">
        <f t="shared" ref="AM158:AM166" si="128">IF(AL158&lt;&gt;0,(AL158/AK158*100),0)</f>
        <v>8.1592689295039165</v>
      </c>
      <c r="AN158" s="62">
        <f t="shared" ref="AN158:AN165" si="129">AK158-AL158</f>
        <v>146.328</v>
      </c>
      <c r="AO158" s="60" t="s">
        <v>78</v>
      </c>
      <c r="AP158" s="62">
        <v>147.238</v>
      </c>
      <c r="AQ158" s="62">
        <f t="shared" ref="AQ158:AQ165" si="130">SUM(AO158:AP158)</f>
        <v>147.238</v>
      </c>
      <c r="AR158" s="62">
        <v>16.75</v>
      </c>
      <c r="AS158" s="61">
        <f t="shared" ref="AS158:AS166" si="131">IF(AR158&lt;&gt;0,(AR158/AQ158*100),0)</f>
        <v>11.376139311862426</v>
      </c>
      <c r="AT158" s="62">
        <f t="shared" ref="AT158:AT165" si="132">AQ158-AR158</f>
        <v>130.488</v>
      </c>
      <c r="AU158" s="60" t="s">
        <v>78</v>
      </c>
      <c r="AV158" s="62">
        <v>50.61</v>
      </c>
      <c r="AW158" s="62">
        <f t="shared" ref="AW158:AW165" si="133">SUM(AU158:AV158)</f>
        <v>50.61</v>
      </c>
      <c r="AX158" s="62"/>
      <c r="AY158" s="61">
        <f t="shared" ref="AY158:AY166" si="134">IF(AX158&lt;&gt;0,(AX158/AW158*100),0)</f>
        <v>0</v>
      </c>
      <c r="AZ158" s="62">
        <f t="shared" ref="AZ158:AZ165" si="135">AW158-AX158</f>
        <v>50.61</v>
      </c>
      <c r="BA158" s="60" t="s">
        <v>78</v>
      </c>
      <c r="BB158" s="62">
        <v>46.732999999999997</v>
      </c>
      <c r="BC158" s="62">
        <f t="shared" ref="BC158:BC165" si="136">SUM(BA158:BB158)</f>
        <v>46.732999999999997</v>
      </c>
      <c r="BD158" s="62">
        <v>7.1</v>
      </c>
      <c r="BE158" s="61">
        <f t="shared" ref="BE158:BE166" si="137">IF(BD158&lt;&gt;0,(BD158/BC158*100),0)</f>
        <v>15.192690390088377</v>
      </c>
      <c r="BF158" s="62">
        <f t="shared" ref="BF158:BF165" si="138">BC158-BD158</f>
        <v>39.632999999999996</v>
      </c>
      <c r="BG158" s="134" t="s">
        <v>78</v>
      </c>
      <c r="BH158" s="135">
        <f t="shared" si="108"/>
        <v>425.18900000000002</v>
      </c>
      <c r="BI158" s="135">
        <f t="shared" si="108"/>
        <v>425.18900000000002</v>
      </c>
      <c r="BJ158" s="135">
        <f t="shared" si="108"/>
        <v>37.22</v>
      </c>
      <c r="BK158" s="136">
        <f t="shared" si="126"/>
        <v>8.7537542128324102</v>
      </c>
      <c r="BL158" s="135">
        <f t="shared" si="127"/>
        <v>387.96900000000005</v>
      </c>
      <c r="BM158" s="72"/>
      <c r="BN158" s="72"/>
      <c r="BO158" s="72"/>
      <c r="BP158" s="72"/>
      <c r="BQ158" s="72"/>
      <c r="BR158" s="72"/>
      <c r="BS158" s="72"/>
      <c r="BT158" s="72"/>
      <c r="BU158" s="72"/>
      <c r="BV158" s="72"/>
      <c r="BW158" s="72"/>
    </row>
    <row r="159" spans="3:75" s="55" customFormat="1" ht="24.95" customHeight="1" x14ac:dyDescent="0.25">
      <c r="C159" s="54">
        <v>24</v>
      </c>
      <c r="D159" s="54" t="s">
        <v>39</v>
      </c>
      <c r="E159" s="60" t="s">
        <v>78</v>
      </c>
      <c r="F159" s="60"/>
      <c r="G159" s="60"/>
      <c r="H159" s="60"/>
      <c r="I159" s="61">
        <f t="shared" si="104"/>
        <v>0</v>
      </c>
      <c r="J159" s="60">
        <f t="shared" si="105"/>
        <v>0</v>
      </c>
      <c r="K159" s="60" t="s">
        <v>78</v>
      </c>
      <c r="L159" s="62"/>
      <c r="M159" s="60">
        <f t="shared" si="109"/>
        <v>0</v>
      </c>
      <c r="N159" s="62"/>
      <c r="O159" s="61"/>
      <c r="P159" s="62">
        <f t="shared" si="106"/>
        <v>0</v>
      </c>
      <c r="Q159" s="60" t="s">
        <v>78</v>
      </c>
      <c r="R159" s="62"/>
      <c r="S159" s="62">
        <f t="shared" si="110"/>
        <v>0</v>
      </c>
      <c r="T159" s="62"/>
      <c r="U159" s="61"/>
      <c r="V159" s="62">
        <f t="shared" si="111"/>
        <v>0</v>
      </c>
      <c r="W159" s="60" t="s">
        <v>78</v>
      </c>
      <c r="X159" s="62"/>
      <c r="Y159" s="62">
        <f t="shared" si="107"/>
        <v>0</v>
      </c>
      <c r="Z159" s="62"/>
      <c r="AA159" s="61">
        <f t="shared" si="112"/>
        <v>0</v>
      </c>
      <c r="AB159" s="62">
        <f t="shared" si="113"/>
        <v>0</v>
      </c>
      <c r="AC159" s="62"/>
      <c r="AD159" s="62"/>
      <c r="AE159" s="62"/>
      <c r="AF159" s="62"/>
      <c r="AG159" s="62"/>
      <c r="AH159" s="62"/>
      <c r="AI159" s="60" t="s">
        <v>78</v>
      </c>
      <c r="AJ159" s="62"/>
      <c r="AK159" s="62">
        <f t="shared" si="114"/>
        <v>0</v>
      </c>
      <c r="AL159" s="62"/>
      <c r="AM159" s="61">
        <f t="shared" si="128"/>
        <v>0</v>
      </c>
      <c r="AN159" s="62">
        <f t="shared" si="129"/>
        <v>0</v>
      </c>
      <c r="AO159" s="60" t="s">
        <v>78</v>
      </c>
      <c r="AP159" s="62"/>
      <c r="AQ159" s="62">
        <f t="shared" si="130"/>
        <v>0</v>
      </c>
      <c r="AR159" s="62"/>
      <c r="AS159" s="61">
        <f t="shared" si="131"/>
        <v>0</v>
      </c>
      <c r="AT159" s="62">
        <f t="shared" si="132"/>
        <v>0</v>
      </c>
      <c r="AU159" s="60" t="s">
        <v>78</v>
      </c>
      <c r="AV159" s="62"/>
      <c r="AW159" s="62">
        <f t="shared" si="133"/>
        <v>0</v>
      </c>
      <c r="AX159" s="62"/>
      <c r="AY159" s="61">
        <f t="shared" si="134"/>
        <v>0</v>
      </c>
      <c r="AZ159" s="62">
        <f t="shared" si="135"/>
        <v>0</v>
      </c>
      <c r="BA159" s="60" t="s">
        <v>78</v>
      </c>
      <c r="BB159" s="62"/>
      <c r="BC159" s="62">
        <f t="shared" si="136"/>
        <v>0</v>
      </c>
      <c r="BD159" s="62"/>
      <c r="BE159" s="61">
        <f t="shared" si="137"/>
        <v>0</v>
      </c>
      <c r="BF159" s="62">
        <f t="shared" si="138"/>
        <v>0</v>
      </c>
      <c r="BG159" s="134" t="s">
        <v>78</v>
      </c>
      <c r="BH159" s="135">
        <f t="shared" si="108"/>
        <v>0</v>
      </c>
      <c r="BI159" s="135">
        <f t="shared" si="108"/>
        <v>0</v>
      </c>
      <c r="BJ159" s="135">
        <f t="shared" si="108"/>
        <v>0</v>
      </c>
      <c r="BK159" s="136">
        <f t="shared" si="126"/>
        <v>0</v>
      </c>
      <c r="BL159" s="135">
        <f t="shared" si="127"/>
        <v>0</v>
      </c>
      <c r="BM159" s="72"/>
      <c r="BN159" s="72"/>
      <c r="BO159" s="72"/>
      <c r="BP159" s="72"/>
      <c r="BQ159" s="72"/>
      <c r="BR159" s="72"/>
      <c r="BS159" s="72"/>
      <c r="BT159" s="72"/>
      <c r="BU159" s="72"/>
      <c r="BV159" s="72"/>
      <c r="BW159" s="72"/>
    </row>
    <row r="160" spans="3:75" s="55" customFormat="1" ht="24.95" customHeight="1" x14ac:dyDescent="0.25">
      <c r="C160" s="54">
        <v>25</v>
      </c>
      <c r="D160" s="54" t="s">
        <v>40</v>
      </c>
      <c r="E160" s="60" t="s">
        <v>78</v>
      </c>
      <c r="F160" s="60"/>
      <c r="G160" s="60"/>
      <c r="H160" s="60"/>
      <c r="I160" s="61">
        <f t="shared" si="104"/>
        <v>0</v>
      </c>
      <c r="J160" s="60">
        <f t="shared" si="105"/>
        <v>0</v>
      </c>
      <c r="K160" s="60" t="s">
        <v>78</v>
      </c>
      <c r="L160" s="62">
        <v>16.11</v>
      </c>
      <c r="M160" s="60">
        <f t="shared" si="109"/>
        <v>16.11</v>
      </c>
      <c r="N160" s="62"/>
      <c r="O160" s="61"/>
      <c r="P160" s="62">
        <f t="shared" si="106"/>
        <v>16.11</v>
      </c>
      <c r="Q160" s="60" t="s">
        <v>78</v>
      </c>
      <c r="R160" s="62">
        <v>5.37</v>
      </c>
      <c r="S160" s="62">
        <f t="shared" si="110"/>
        <v>5.37</v>
      </c>
      <c r="T160" s="62">
        <v>1.02</v>
      </c>
      <c r="U160" s="61"/>
      <c r="V160" s="62">
        <f t="shared" si="111"/>
        <v>4.3499999999999996</v>
      </c>
      <c r="W160" s="60" t="s">
        <v>78</v>
      </c>
      <c r="X160" s="62">
        <v>0.8</v>
      </c>
      <c r="Y160" s="62">
        <f t="shared" si="107"/>
        <v>0.8</v>
      </c>
      <c r="Z160" s="62">
        <v>0.1</v>
      </c>
      <c r="AA160" s="61">
        <f t="shared" si="112"/>
        <v>12.5</v>
      </c>
      <c r="AB160" s="62">
        <f t="shared" si="113"/>
        <v>0.70000000000000007</v>
      </c>
      <c r="AC160" s="62"/>
      <c r="AD160" s="62"/>
      <c r="AE160" s="62"/>
      <c r="AF160" s="62"/>
      <c r="AG160" s="62"/>
      <c r="AH160" s="62"/>
      <c r="AI160" s="60" t="s">
        <v>78</v>
      </c>
      <c r="AJ160" s="62">
        <v>163.31</v>
      </c>
      <c r="AK160" s="62">
        <f t="shared" si="114"/>
        <v>163.31</v>
      </c>
      <c r="AL160" s="62">
        <v>72.33</v>
      </c>
      <c r="AM160" s="61">
        <f t="shared" si="128"/>
        <v>44.290000612332371</v>
      </c>
      <c r="AN160" s="62">
        <f t="shared" si="129"/>
        <v>90.98</v>
      </c>
      <c r="AO160" s="60" t="s">
        <v>78</v>
      </c>
      <c r="AP160" s="62">
        <v>151.28</v>
      </c>
      <c r="AQ160" s="62">
        <f t="shared" si="130"/>
        <v>151.28</v>
      </c>
      <c r="AR160" s="62">
        <v>7</v>
      </c>
      <c r="AS160" s="61">
        <f t="shared" si="131"/>
        <v>4.6271813855103119</v>
      </c>
      <c r="AT160" s="62">
        <f t="shared" si="132"/>
        <v>144.28</v>
      </c>
      <c r="AU160" s="60" t="s">
        <v>78</v>
      </c>
      <c r="AV160" s="62"/>
      <c r="AW160" s="62">
        <f t="shared" si="133"/>
        <v>0</v>
      </c>
      <c r="AX160" s="62"/>
      <c r="AY160" s="61">
        <f t="shared" si="134"/>
        <v>0</v>
      </c>
      <c r="AZ160" s="62">
        <f t="shared" si="135"/>
        <v>0</v>
      </c>
      <c r="BA160" s="60" t="s">
        <v>78</v>
      </c>
      <c r="BB160" s="62"/>
      <c r="BC160" s="62">
        <f t="shared" si="136"/>
        <v>0</v>
      </c>
      <c r="BD160" s="62"/>
      <c r="BE160" s="61">
        <f t="shared" si="137"/>
        <v>0</v>
      </c>
      <c r="BF160" s="62">
        <f t="shared" si="138"/>
        <v>0</v>
      </c>
      <c r="BG160" s="134" t="s">
        <v>78</v>
      </c>
      <c r="BH160" s="135">
        <f t="shared" si="108"/>
        <v>336.87</v>
      </c>
      <c r="BI160" s="135">
        <f t="shared" si="108"/>
        <v>336.87</v>
      </c>
      <c r="BJ160" s="135">
        <f t="shared" si="108"/>
        <v>80.45</v>
      </c>
      <c r="BK160" s="136">
        <f t="shared" si="126"/>
        <v>23.881616053670555</v>
      </c>
      <c r="BL160" s="135">
        <f t="shared" si="127"/>
        <v>256.42</v>
      </c>
      <c r="BM160" s="72"/>
      <c r="BN160" s="72"/>
      <c r="BO160" s="72"/>
      <c r="BP160" s="72"/>
      <c r="BQ160" s="72"/>
      <c r="BR160" s="72"/>
      <c r="BS160" s="72"/>
      <c r="BT160" s="72"/>
      <c r="BU160" s="72"/>
      <c r="BV160" s="72"/>
      <c r="BW160" s="72"/>
    </row>
    <row r="161" spans="3:75" s="55" customFormat="1" ht="24.95" customHeight="1" x14ac:dyDescent="0.25">
      <c r="C161" s="54">
        <v>26</v>
      </c>
      <c r="D161" s="54" t="s">
        <v>41</v>
      </c>
      <c r="E161" s="60" t="s">
        <v>78</v>
      </c>
      <c r="F161" s="60"/>
      <c r="G161" s="60"/>
      <c r="H161" s="60"/>
      <c r="I161" s="61">
        <f t="shared" si="104"/>
        <v>0</v>
      </c>
      <c r="J161" s="60">
        <f t="shared" si="105"/>
        <v>0</v>
      </c>
      <c r="K161" s="60" t="s">
        <v>78</v>
      </c>
      <c r="L161" s="62"/>
      <c r="M161" s="60">
        <f t="shared" si="109"/>
        <v>0</v>
      </c>
      <c r="N161" s="62"/>
      <c r="O161" s="61"/>
      <c r="P161" s="62">
        <f t="shared" si="106"/>
        <v>0</v>
      </c>
      <c r="Q161" s="60" t="s">
        <v>78</v>
      </c>
      <c r="R161" s="62"/>
      <c r="S161" s="62">
        <f t="shared" si="110"/>
        <v>0</v>
      </c>
      <c r="T161" s="62"/>
      <c r="U161" s="61"/>
      <c r="V161" s="62">
        <f t="shared" si="111"/>
        <v>0</v>
      </c>
      <c r="W161" s="60" t="s">
        <v>78</v>
      </c>
      <c r="X161" s="62"/>
      <c r="Y161" s="62">
        <f t="shared" si="107"/>
        <v>0</v>
      </c>
      <c r="Z161" s="62"/>
      <c r="AA161" s="61">
        <f t="shared" si="112"/>
        <v>0</v>
      </c>
      <c r="AB161" s="62">
        <f t="shared" si="113"/>
        <v>0</v>
      </c>
      <c r="AC161" s="62"/>
      <c r="AD161" s="62"/>
      <c r="AE161" s="62"/>
      <c r="AF161" s="62"/>
      <c r="AG161" s="62"/>
      <c r="AH161" s="62"/>
      <c r="AI161" s="60" t="s">
        <v>78</v>
      </c>
      <c r="AJ161" s="62"/>
      <c r="AK161" s="62">
        <f t="shared" si="114"/>
        <v>0</v>
      </c>
      <c r="AL161" s="62"/>
      <c r="AM161" s="61">
        <f t="shared" si="128"/>
        <v>0</v>
      </c>
      <c r="AN161" s="62">
        <f t="shared" si="129"/>
        <v>0</v>
      </c>
      <c r="AO161" s="60" t="s">
        <v>78</v>
      </c>
      <c r="AP161" s="62"/>
      <c r="AQ161" s="62">
        <f t="shared" si="130"/>
        <v>0</v>
      </c>
      <c r="AR161" s="62"/>
      <c r="AS161" s="61">
        <f t="shared" si="131"/>
        <v>0</v>
      </c>
      <c r="AT161" s="62">
        <f t="shared" si="132"/>
        <v>0</v>
      </c>
      <c r="AU161" s="60" t="s">
        <v>78</v>
      </c>
      <c r="AV161" s="62"/>
      <c r="AW161" s="62">
        <f t="shared" si="133"/>
        <v>0</v>
      </c>
      <c r="AX161" s="62"/>
      <c r="AY161" s="61">
        <f t="shared" si="134"/>
        <v>0</v>
      </c>
      <c r="AZ161" s="62">
        <f t="shared" si="135"/>
        <v>0</v>
      </c>
      <c r="BA161" s="60" t="s">
        <v>78</v>
      </c>
      <c r="BB161" s="62"/>
      <c r="BC161" s="62">
        <f t="shared" si="136"/>
        <v>0</v>
      </c>
      <c r="BD161" s="62"/>
      <c r="BE161" s="61">
        <f t="shared" si="137"/>
        <v>0</v>
      </c>
      <c r="BF161" s="62">
        <f t="shared" si="138"/>
        <v>0</v>
      </c>
      <c r="BG161" s="134" t="s">
        <v>78</v>
      </c>
      <c r="BH161" s="135">
        <f t="shared" si="108"/>
        <v>0</v>
      </c>
      <c r="BI161" s="135">
        <f t="shared" si="108"/>
        <v>0</v>
      </c>
      <c r="BJ161" s="135">
        <f t="shared" si="108"/>
        <v>0</v>
      </c>
      <c r="BK161" s="136">
        <f t="shared" si="126"/>
        <v>0</v>
      </c>
      <c r="BL161" s="135">
        <f t="shared" si="127"/>
        <v>0</v>
      </c>
      <c r="BM161" s="72"/>
      <c r="BN161" s="72"/>
      <c r="BO161" s="72"/>
      <c r="BP161" s="72"/>
      <c r="BQ161" s="72"/>
      <c r="BR161" s="72"/>
      <c r="BS161" s="72"/>
      <c r="BT161" s="72"/>
      <c r="BU161" s="72"/>
      <c r="BV161" s="72"/>
      <c r="BW161" s="72"/>
    </row>
    <row r="162" spans="3:75" s="55" customFormat="1" ht="24.95" customHeight="1" x14ac:dyDescent="0.25">
      <c r="C162" s="54">
        <v>27</v>
      </c>
      <c r="D162" s="54" t="s">
        <v>42</v>
      </c>
      <c r="E162" s="60" t="s">
        <v>78</v>
      </c>
      <c r="F162" s="60"/>
      <c r="G162" s="60"/>
      <c r="H162" s="60"/>
      <c r="I162" s="61">
        <f t="shared" si="104"/>
        <v>0</v>
      </c>
      <c r="J162" s="60">
        <f t="shared" si="105"/>
        <v>0</v>
      </c>
      <c r="K162" s="60" t="s">
        <v>78</v>
      </c>
      <c r="L162" s="62">
        <v>15.39</v>
      </c>
      <c r="M162" s="60">
        <f t="shared" si="109"/>
        <v>15.39</v>
      </c>
      <c r="N162" s="62"/>
      <c r="O162" s="61"/>
      <c r="P162" s="62">
        <f t="shared" si="106"/>
        <v>15.39</v>
      </c>
      <c r="Q162" s="60" t="s">
        <v>78</v>
      </c>
      <c r="R162" s="62">
        <v>5.13</v>
      </c>
      <c r="S162" s="62">
        <f t="shared" si="110"/>
        <v>5.13</v>
      </c>
      <c r="T162" s="62"/>
      <c r="U162" s="61"/>
      <c r="V162" s="62">
        <f t="shared" si="111"/>
        <v>5.13</v>
      </c>
      <c r="W162" s="60" t="s">
        <v>78</v>
      </c>
      <c r="X162" s="62">
        <v>1.1000000000000001</v>
      </c>
      <c r="Y162" s="62">
        <f t="shared" si="107"/>
        <v>1.1000000000000001</v>
      </c>
      <c r="Z162" s="62"/>
      <c r="AA162" s="61">
        <f t="shared" si="112"/>
        <v>0</v>
      </c>
      <c r="AB162" s="62">
        <f t="shared" si="113"/>
        <v>1.1000000000000001</v>
      </c>
      <c r="AC162" s="62"/>
      <c r="AD162" s="62"/>
      <c r="AE162" s="62"/>
      <c r="AF162" s="62"/>
      <c r="AG162" s="62"/>
      <c r="AH162" s="62"/>
      <c r="AI162" s="60" t="s">
        <v>78</v>
      </c>
      <c r="AJ162" s="62">
        <v>154.33000000000001</v>
      </c>
      <c r="AK162" s="62">
        <f t="shared" si="114"/>
        <v>154.33000000000001</v>
      </c>
      <c r="AL162" s="62"/>
      <c r="AM162" s="61">
        <f t="shared" si="128"/>
        <v>0</v>
      </c>
      <c r="AN162" s="62">
        <f t="shared" si="129"/>
        <v>154.33000000000001</v>
      </c>
      <c r="AO162" s="60" t="s">
        <v>78</v>
      </c>
      <c r="AP162" s="62">
        <v>143.09</v>
      </c>
      <c r="AQ162" s="62">
        <f t="shared" si="130"/>
        <v>143.09</v>
      </c>
      <c r="AR162" s="62"/>
      <c r="AS162" s="61">
        <f t="shared" si="131"/>
        <v>0</v>
      </c>
      <c r="AT162" s="62">
        <f t="shared" si="132"/>
        <v>143.09</v>
      </c>
      <c r="AU162" s="60" t="s">
        <v>78</v>
      </c>
      <c r="AV162" s="62">
        <v>49.99</v>
      </c>
      <c r="AW162" s="62">
        <f t="shared" si="133"/>
        <v>49.99</v>
      </c>
      <c r="AX162" s="62"/>
      <c r="AY162" s="61">
        <f t="shared" si="134"/>
        <v>0</v>
      </c>
      <c r="AZ162" s="62">
        <f t="shared" si="135"/>
        <v>49.99</v>
      </c>
      <c r="BA162" s="60" t="s">
        <v>78</v>
      </c>
      <c r="BB162" s="62">
        <v>45.91</v>
      </c>
      <c r="BC162" s="62">
        <f t="shared" si="136"/>
        <v>45.91</v>
      </c>
      <c r="BD162" s="62"/>
      <c r="BE162" s="61">
        <f t="shared" si="137"/>
        <v>0</v>
      </c>
      <c r="BF162" s="62">
        <f t="shared" si="138"/>
        <v>45.91</v>
      </c>
      <c r="BG162" s="134" t="s">
        <v>78</v>
      </c>
      <c r="BH162" s="135">
        <f t="shared" si="108"/>
        <v>414.94000000000005</v>
      </c>
      <c r="BI162" s="135">
        <f t="shared" si="108"/>
        <v>414.94000000000005</v>
      </c>
      <c r="BJ162" s="135">
        <f t="shared" si="108"/>
        <v>0</v>
      </c>
      <c r="BK162" s="136">
        <f t="shared" si="126"/>
        <v>0</v>
      </c>
      <c r="BL162" s="135">
        <f t="shared" si="127"/>
        <v>414.94000000000005</v>
      </c>
      <c r="BM162" s="72"/>
      <c r="BN162" s="72"/>
      <c r="BO162" s="72"/>
      <c r="BP162" s="72"/>
      <c r="BQ162" s="72"/>
      <c r="BR162" s="72"/>
      <c r="BS162" s="72"/>
      <c r="BT162" s="72"/>
      <c r="BU162" s="72"/>
      <c r="BV162" s="72"/>
      <c r="BW162" s="72"/>
    </row>
    <row r="163" spans="3:75" s="55" customFormat="1" ht="24.95" customHeight="1" x14ac:dyDescent="0.25">
      <c r="C163" s="54">
        <v>28</v>
      </c>
      <c r="D163" s="54" t="s">
        <v>43</v>
      </c>
      <c r="E163" s="60" t="s">
        <v>78</v>
      </c>
      <c r="F163" s="60"/>
      <c r="G163" s="60"/>
      <c r="H163" s="60"/>
      <c r="I163" s="61">
        <f t="shared" si="104"/>
        <v>0</v>
      </c>
      <c r="J163" s="60">
        <f t="shared" si="105"/>
        <v>0</v>
      </c>
      <c r="K163" s="60" t="s">
        <v>78</v>
      </c>
      <c r="L163" s="62">
        <v>13.32</v>
      </c>
      <c r="M163" s="60">
        <f t="shared" si="109"/>
        <v>13.32</v>
      </c>
      <c r="N163" s="62"/>
      <c r="O163" s="61"/>
      <c r="P163" s="62">
        <f t="shared" si="106"/>
        <v>13.32</v>
      </c>
      <c r="Q163" s="60" t="s">
        <v>78</v>
      </c>
      <c r="R163" s="62">
        <v>4.4400000000000004</v>
      </c>
      <c r="S163" s="62">
        <f t="shared" si="110"/>
        <v>4.4400000000000004</v>
      </c>
      <c r="T163" s="62"/>
      <c r="U163" s="61"/>
      <c r="V163" s="62">
        <f t="shared" si="111"/>
        <v>4.4400000000000004</v>
      </c>
      <c r="W163" s="60" t="s">
        <v>78</v>
      </c>
      <c r="X163" s="62">
        <v>0.9</v>
      </c>
      <c r="Y163" s="62">
        <f t="shared" si="107"/>
        <v>0.9</v>
      </c>
      <c r="Z163" s="62"/>
      <c r="AA163" s="61">
        <f t="shared" si="112"/>
        <v>0</v>
      </c>
      <c r="AB163" s="62">
        <f t="shared" si="113"/>
        <v>0.9</v>
      </c>
      <c r="AC163" s="62"/>
      <c r="AD163" s="62"/>
      <c r="AE163" s="62"/>
      <c r="AF163" s="62"/>
      <c r="AG163" s="62"/>
      <c r="AH163" s="62"/>
      <c r="AI163" s="60" t="s">
        <v>78</v>
      </c>
      <c r="AJ163" s="62">
        <v>134.58000000000001</v>
      </c>
      <c r="AK163" s="62">
        <f t="shared" si="114"/>
        <v>134.58000000000001</v>
      </c>
      <c r="AL163" s="62">
        <v>12.97</v>
      </c>
      <c r="AM163" s="61">
        <f t="shared" si="128"/>
        <v>9.6373903997622232</v>
      </c>
      <c r="AN163" s="62">
        <f t="shared" si="129"/>
        <v>121.61000000000001</v>
      </c>
      <c r="AO163" s="60" t="s">
        <v>78</v>
      </c>
      <c r="AP163" s="62">
        <v>124.7</v>
      </c>
      <c r="AQ163" s="62">
        <f t="shared" si="130"/>
        <v>124.7</v>
      </c>
      <c r="AR163" s="62">
        <v>12.09</v>
      </c>
      <c r="AS163" s="61">
        <f t="shared" si="131"/>
        <v>9.6952686447473937</v>
      </c>
      <c r="AT163" s="62">
        <f t="shared" si="132"/>
        <v>112.61</v>
      </c>
      <c r="AU163" s="60" t="s">
        <v>78</v>
      </c>
      <c r="AV163" s="62">
        <v>15.75</v>
      </c>
      <c r="AW163" s="62">
        <f t="shared" si="133"/>
        <v>15.75</v>
      </c>
      <c r="AX163" s="62">
        <v>4.5</v>
      </c>
      <c r="AY163" s="61">
        <f t="shared" si="134"/>
        <v>28.571428571428569</v>
      </c>
      <c r="AZ163" s="62">
        <f t="shared" si="135"/>
        <v>11.25</v>
      </c>
      <c r="BA163" s="60" t="s">
        <v>78</v>
      </c>
      <c r="BB163" s="62">
        <v>14.48</v>
      </c>
      <c r="BC163" s="62">
        <f t="shared" si="136"/>
        <v>14.48</v>
      </c>
      <c r="BD163" s="62">
        <v>4.8</v>
      </c>
      <c r="BE163" s="61">
        <f t="shared" si="137"/>
        <v>33.149171270718227</v>
      </c>
      <c r="BF163" s="62">
        <f t="shared" si="138"/>
        <v>9.68</v>
      </c>
      <c r="BG163" s="134" t="s">
        <v>78</v>
      </c>
      <c r="BH163" s="135">
        <f t="shared" si="108"/>
        <v>308.17</v>
      </c>
      <c r="BI163" s="135">
        <f t="shared" si="108"/>
        <v>308.17</v>
      </c>
      <c r="BJ163" s="135">
        <f t="shared" si="108"/>
        <v>34.36</v>
      </c>
      <c r="BK163" s="136">
        <f t="shared" si="126"/>
        <v>11.149690106110263</v>
      </c>
      <c r="BL163" s="135">
        <f t="shared" si="127"/>
        <v>273.81</v>
      </c>
      <c r="BM163" s="72"/>
      <c r="BN163" s="72"/>
      <c r="BO163" s="72"/>
      <c r="BP163" s="72"/>
      <c r="BQ163" s="72"/>
      <c r="BR163" s="72"/>
      <c r="BS163" s="72"/>
      <c r="BT163" s="72"/>
      <c r="BU163" s="72"/>
      <c r="BV163" s="72"/>
      <c r="BW163" s="72"/>
    </row>
    <row r="164" spans="3:75" s="55" customFormat="1" ht="24.95" customHeight="1" x14ac:dyDescent="0.25">
      <c r="C164" s="54">
        <v>29</v>
      </c>
      <c r="D164" s="54" t="s">
        <v>44</v>
      </c>
      <c r="E164" s="60" t="s">
        <v>78</v>
      </c>
      <c r="F164" s="60"/>
      <c r="G164" s="60"/>
      <c r="H164" s="60"/>
      <c r="I164" s="61">
        <f t="shared" si="104"/>
        <v>0</v>
      </c>
      <c r="J164" s="60">
        <f t="shared" si="105"/>
        <v>0</v>
      </c>
      <c r="K164" s="60" t="s">
        <v>78</v>
      </c>
      <c r="L164" s="62">
        <v>8.64</v>
      </c>
      <c r="M164" s="60">
        <f t="shared" si="109"/>
        <v>8.64</v>
      </c>
      <c r="N164" s="62"/>
      <c r="O164" s="61"/>
      <c r="P164" s="62">
        <f t="shared" si="106"/>
        <v>8.64</v>
      </c>
      <c r="Q164" s="60" t="s">
        <v>78</v>
      </c>
      <c r="R164" s="62">
        <v>2.88</v>
      </c>
      <c r="S164" s="62">
        <f t="shared" si="110"/>
        <v>2.88</v>
      </c>
      <c r="T164" s="62"/>
      <c r="U164" s="61"/>
      <c r="V164" s="62">
        <f t="shared" si="111"/>
        <v>2.88</v>
      </c>
      <c r="W164" s="60" t="s">
        <v>78</v>
      </c>
      <c r="X164" s="62">
        <v>0.6</v>
      </c>
      <c r="Y164" s="62">
        <f t="shared" si="107"/>
        <v>0.6</v>
      </c>
      <c r="Z164" s="62"/>
      <c r="AA164" s="61">
        <f t="shared" si="112"/>
        <v>0</v>
      </c>
      <c r="AB164" s="62">
        <f t="shared" si="113"/>
        <v>0.6</v>
      </c>
      <c r="AC164" s="62"/>
      <c r="AD164" s="62"/>
      <c r="AE164" s="62"/>
      <c r="AF164" s="62"/>
      <c r="AG164" s="62"/>
      <c r="AH164" s="62"/>
      <c r="AI164" s="60" t="s">
        <v>78</v>
      </c>
      <c r="AJ164" s="62"/>
      <c r="AK164" s="62">
        <f t="shared" si="114"/>
        <v>0</v>
      </c>
      <c r="AL164" s="62"/>
      <c r="AM164" s="61">
        <f t="shared" si="128"/>
        <v>0</v>
      </c>
      <c r="AN164" s="62">
        <f t="shared" si="129"/>
        <v>0</v>
      </c>
      <c r="AO164" s="60" t="s">
        <v>78</v>
      </c>
      <c r="AP164" s="62"/>
      <c r="AQ164" s="62">
        <f t="shared" si="130"/>
        <v>0</v>
      </c>
      <c r="AR164" s="62"/>
      <c r="AS164" s="61">
        <f t="shared" si="131"/>
        <v>0</v>
      </c>
      <c r="AT164" s="62">
        <f t="shared" si="132"/>
        <v>0</v>
      </c>
      <c r="AU164" s="60" t="s">
        <v>78</v>
      </c>
      <c r="AV164" s="62"/>
      <c r="AW164" s="62">
        <f t="shared" si="133"/>
        <v>0</v>
      </c>
      <c r="AX164" s="62">
        <v>0</v>
      </c>
      <c r="AY164" s="61">
        <f t="shared" si="134"/>
        <v>0</v>
      </c>
      <c r="AZ164" s="62">
        <f t="shared" si="135"/>
        <v>0</v>
      </c>
      <c r="BA164" s="60" t="s">
        <v>78</v>
      </c>
      <c r="BB164" s="62"/>
      <c r="BC164" s="62">
        <f t="shared" si="136"/>
        <v>0</v>
      </c>
      <c r="BD164" s="62"/>
      <c r="BE164" s="61">
        <f t="shared" si="137"/>
        <v>0</v>
      </c>
      <c r="BF164" s="62">
        <f t="shared" si="138"/>
        <v>0</v>
      </c>
      <c r="BG164" s="134" t="s">
        <v>78</v>
      </c>
      <c r="BH164" s="135">
        <f t="shared" si="108"/>
        <v>12.12</v>
      </c>
      <c r="BI164" s="135">
        <f t="shared" si="108"/>
        <v>12.12</v>
      </c>
      <c r="BJ164" s="135">
        <f t="shared" si="108"/>
        <v>0</v>
      </c>
      <c r="BK164" s="136">
        <f t="shared" si="126"/>
        <v>0</v>
      </c>
      <c r="BL164" s="135">
        <f t="shared" si="127"/>
        <v>12.12</v>
      </c>
      <c r="BM164" s="72"/>
      <c r="BN164" s="72"/>
      <c r="BO164" s="72"/>
      <c r="BP164" s="72"/>
      <c r="BQ164" s="72"/>
      <c r="BR164" s="72"/>
      <c r="BS164" s="72"/>
      <c r="BT164" s="72"/>
      <c r="BU164" s="72"/>
      <c r="BV164" s="72"/>
      <c r="BW164" s="72"/>
    </row>
    <row r="165" spans="3:75" s="55" customFormat="1" ht="24.95" customHeight="1" x14ac:dyDescent="0.25">
      <c r="C165" s="54">
        <v>30</v>
      </c>
      <c r="D165" s="54" t="s">
        <v>45</v>
      </c>
      <c r="E165" s="60" t="s">
        <v>78</v>
      </c>
      <c r="F165" s="60"/>
      <c r="G165" s="60"/>
      <c r="H165" s="60"/>
      <c r="I165" s="61">
        <f t="shared" si="104"/>
        <v>0</v>
      </c>
      <c r="J165" s="60">
        <f t="shared" si="105"/>
        <v>0</v>
      </c>
      <c r="K165" s="60" t="s">
        <v>78</v>
      </c>
      <c r="L165" s="62">
        <v>23.58</v>
      </c>
      <c r="M165" s="60">
        <f t="shared" si="109"/>
        <v>23.58</v>
      </c>
      <c r="N165" s="62"/>
      <c r="O165" s="61"/>
      <c r="P165" s="62">
        <f t="shared" si="106"/>
        <v>23.58</v>
      </c>
      <c r="Q165" s="60" t="s">
        <v>78</v>
      </c>
      <c r="R165" s="62">
        <v>7.86</v>
      </c>
      <c r="S165" s="62">
        <f t="shared" si="110"/>
        <v>7.86</v>
      </c>
      <c r="T165" s="62"/>
      <c r="U165" s="61"/>
      <c r="V165" s="62">
        <f t="shared" si="111"/>
        <v>7.86</v>
      </c>
      <c r="W165" s="60" t="s">
        <v>78</v>
      </c>
      <c r="X165" s="62">
        <v>1.7</v>
      </c>
      <c r="Y165" s="62">
        <f t="shared" si="107"/>
        <v>1.7</v>
      </c>
      <c r="Z165" s="62"/>
      <c r="AA165" s="61">
        <f t="shared" si="112"/>
        <v>0</v>
      </c>
      <c r="AB165" s="62">
        <f t="shared" si="113"/>
        <v>1.7</v>
      </c>
      <c r="AC165" s="62"/>
      <c r="AD165" s="62"/>
      <c r="AE165" s="62"/>
      <c r="AF165" s="62"/>
      <c r="AG165" s="62"/>
      <c r="AH165" s="62"/>
      <c r="AI165" s="60" t="s">
        <v>78</v>
      </c>
      <c r="AJ165" s="62"/>
      <c r="AK165" s="62">
        <f t="shared" si="114"/>
        <v>0</v>
      </c>
      <c r="AL165" s="62"/>
      <c r="AM165" s="61">
        <f t="shared" si="128"/>
        <v>0</v>
      </c>
      <c r="AN165" s="62">
        <f t="shared" si="129"/>
        <v>0</v>
      </c>
      <c r="AO165" s="60" t="s">
        <v>78</v>
      </c>
      <c r="AP165" s="62"/>
      <c r="AQ165" s="62">
        <f t="shared" si="130"/>
        <v>0</v>
      </c>
      <c r="AR165" s="62"/>
      <c r="AS165" s="61">
        <f t="shared" si="131"/>
        <v>0</v>
      </c>
      <c r="AT165" s="62">
        <f t="shared" si="132"/>
        <v>0</v>
      </c>
      <c r="AU165" s="60" t="s">
        <v>78</v>
      </c>
      <c r="AV165" s="62"/>
      <c r="AW165" s="62">
        <f t="shared" si="133"/>
        <v>0</v>
      </c>
      <c r="AX165" s="62"/>
      <c r="AY165" s="61">
        <f t="shared" si="134"/>
        <v>0</v>
      </c>
      <c r="AZ165" s="62">
        <f t="shared" si="135"/>
        <v>0</v>
      </c>
      <c r="BA165" s="60" t="s">
        <v>78</v>
      </c>
      <c r="BB165" s="62"/>
      <c r="BC165" s="62">
        <f t="shared" si="136"/>
        <v>0</v>
      </c>
      <c r="BD165" s="62"/>
      <c r="BE165" s="61">
        <f t="shared" si="137"/>
        <v>0</v>
      </c>
      <c r="BF165" s="62">
        <f t="shared" si="138"/>
        <v>0</v>
      </c>
      <c r="BG165" s="134" t="s">
        <v>78</v>
      </c>
      <c r="BH165" s="135">
        <f t="shared" si="108"/>
        <v>33.14</v>
      </c>
      <c r="BI165" s="135">
        <f t="shared" si="108"/>
        <v>33.14</v>
      </c>
      <c r="BJ165" s="135">
        <f t="shared" si="108"/>
        <v>0</v>
      </c>
      <c r="BK165" s="136">
        <f t="shared" si="126"/>
        <v>0</v>
      </c>
      <c r="BL165" s="135">
        <f t="shared" si="127"/>
        <v>33.14</v>
      </c>
      <c r="BM165" s="72"/>
      <c r="BN165" s="72"/>
      <c r="BO165" s="72"/>
      <c r="BP165" s="72"/>
      <c r="BQ165" s="72"/>
      <c r="BR165" s="72"/>
      <c r="BS165" s="72"/>
      <c r="BT165" s="72"/>
      <c r="BU165" s="72"/>
      <c r="BV165" s="72"/>
      <c r="BW165" s="72"/>
    </row>
    <row r="166" spans="3:75" s="55" customFormat="1" ht="24.95" customHeight="1" x14ac:dyDescent="0.25">
      <c r="C166" s="54"/>
      <c r="D166" s="54" t="s">
        <v>46</v>
      </c>
      <c r="E166" s="63">
        <f>SUM(E136:E165)</f>
        <v>0</v>
      </c>
      <c r="F166" s="63">
        <f>SUM(F136:F165)</f>
        <v>0</v>
      </c>
      <c r="G166" s="63">
        <f>SUM(G136:G165)</f>
        <v>0</v>
      </c>
      <c r="H166" s="63">
        <f>SUM(H136:H165)</f>
        <v>0</v>
      </c>
      <c r="I166" s="64">
        <f t="shared" si="104"/>
        <v>0</v>
      </c>
      <c r="J166" s="63">
        <f>SUM(J136:J165)</f>
        <v>0</v>
      </c>
      <c r="K166" s="63">
        <f>SUM(K136:K165)</f>
        <v>0</v>
      </c>
      <c r="L166" s="63">
        <f>SUM(L136:L165)</f>
        <v>368.82</v>
      </c>
      <c r="M166" s="63">
        <f>SUM(M136:M165)</f>
        <v>368.82</v>
      </c>
      <c r="N166" s="63">
        <f>SUM(N136:N165)</f>
        <v>1.07</v>
      </c>
      <c r="O166" s="63"/>
      <c r="P166" s="62">
        <f t="shared" si="106"/>
        <v>367.75</v>
      </c>
      <c r="Q166" s="63">
        <f>SUM(Q136:Q165)</f>
        <v>0</v>
      </c>
      <c r="R166" s="63">
        <f>SUM(R136:R165)</f>
        <v>122.93999999999998</v>
      </c>
      <c r="S166" s="63">
        <f>SUM(S136:S165)</f>
        <v>122.93999999999998</v>
      </c>
      <c r="T166" s="63">
        <f>SUM(T136:T165)</f>
        <v>1.3900000000000001</v>
      </c>
      <c r="U166" s="63"/>
      <c r="V166" s="63">
        <f>SUM(V136:V165)</f>
        <v>121.54999999999998</v>
      </c>
      <c r="W166" s="63">
        <f>SUM(W136:W165)</f>
        <v>0</v>
      </c>
      <c r="X166" s="63">
        <f>SUM(X136:X165)</f>
        <v>19.8</v>
      </c>
      <c r="Y166" s="63">
        <f>SUM(Y136:Y165)</f>
        <v>19.8</v>
      </c>
      <c r="Z166" s="63">
        <f>SUM(Z136:Z165)</f>
        <v>0.1</v>
      </c>
      <c r="AA166" s="64">
        <f t="shared" si="112"/>
        <v>0.50505050505050508</v>
      </c>
      <c r="AB166" s="63">
        <f t="shared" ref="AB166:AL166" si="139">SUM(AB136:AB165)</f>
        <v>19.7</v>
      </c>
      <c r="AC166" s="63"/>
      <c r="AD166" s="63"/>
      <c r="AE166" s="63"/>
      <c r="AF166" s="63"/>
      <c r="AG166" s="63"/>
      <c r="AH166" s="63"/>
      <c r="AI166" s="63">
        <f t="shared" si="139"/>
        <v>0</v>
      </c>
      <c r="AJ166" s="63">
        <f t="shared" si="139"/>
        <v>2537.9089999999997</v>
      </c>
      <c r="AK166" s="63">
        <f t="shared" si="139"/>
        <v>2537.9089999999997</v>
      </c>
      <c r="AL166" s="63">
        <f t="shared" si="139"/>
        <v>306.57</v>
      </c>
      <c r="AM166" s="64">
        <f t="shared" si="128"/>
        <v>12.079629332651407</v>
      </c>
      <c r="AN166" s="63">
        <f>SUM(AN136:AN165)</f>
        <v>2231.3389999999999</v>
      </c>
      <c r="AO166" s="63">
        <f>SUM(AO136:AO165)</f>
        <v>0</v>
      </c>
      <c r="AP166" s="63">
        <f>SUM(AP136:AP165)</f>
        <v>2348.7780000000002</v>
      </c>
      <c r="AQ166" s="63">
        <f>SUM(AQ136:AQ165)</f>
        <v>2348.7780000000002</v>
      </c>
      <c r="AR166" s="63">
        <f>SUM(AR136:AR165)</f>
        <v>110.82000000000001</v>
      </c>
      <c r="AS166" s="64">
        <f t="shared" si="131"/>
        <v>4.7181981438858847</v>
      </c>
      <c r="AT166" s="63">
        <f>SUM(AT136:AT165)</f>
        <v>2237.9580000000001</v>
      </c>
      <c r="AU166" s="63">
        <f>SUM(AU136:AU165)</f>
        <v>0</v>
      </c>
      <c r="AV166" s="63">
        <f>SUM(AV136:AV165)</f>
        <v>181.69</v>
      </c>
      <c r="AW166" s="63">
        <f>SUM(AW136:AW165)</f>
        <v>181.69</v>
      </c>
      <c r="AX166" s="63">
        <f>SUM(AX136:AX165)</f>
        <v>8.07</v>
      </c>
      <c r="AY166" s="64">
        <f t="shared" si="134"/>
        <v>4.4416313501018223</v>
      </c>
      <c r="AZ166" s="63">
        <f>SUM(AZ136:AZ165)</f>
        <v>173.62</v>
      </c>
      <c r="BA166" s="63">
        <f>SUM(BA136:BA165)</f>
        <v>0</v>
      </c>
      <c r="BB166" s="63">
        <f>SUM(BB136:BB165)</f>
        <v>167.21299999999999</v>
      </c>
      <c r="BC166" s="63">
        <f>SUM(BC136:BC165)</f>
        <v>167.21299999999999</v>
      </c>
      <c r="BD166" s="63">
        <f>SUM(BD136:BD165)</f>
        <v>11.899999999999999</v>
      </c>
      <c r="BE166" s="64">
        <f t="shared" si="137"/>
        <v>7.116671550656946</v>
      </c>
      <c r="BF166" s="63">
        <f>SUM(BF136:BF165)</f>
        <v>155.31299999999999</v>
      </c>
      <c r="BG166" s="143">
        <f>SUM(BG136:BG165)</f>
        <v>0</v>
      </c>
      <c r="BH166" s="143">
        <f>SUM(BH136:BH165)</f>
        <v>5747.1500000000015</v>
      </c>
      <c r="BI166" s="143">
        <f>SUM(BI136:BI165)</f>
        <v>5747.1500000000015</v>
      </c>
      <c r="BJ166" s="143">
        <f>SUM(BJ136:BJ165)</f>
        <v>439.92</v>
      </c>
      <c r="BK166" s="144">
        <f t="shared" si="126"/>
        <v>7.6545766162358708</v>
      </c>
      <c r="BL166" s="135">
        <f t="shared" si="127"/>
        <v>5307.2300000000014</v>
      </c>
      <c r="BM166" s="72"/>
      <c r="BN166" s="72"/>
      <c r="BO166" s="72"/>
      <c r="BP166" s="72"/>
      <c r="BQ166" s="72"/>
      <c r="BR166" s="72"/>
      <c r="BS166" s="72"/>
      <c r="BT166" s="72"/>
      <c r="BU166" s="72"/>
      <c r="BV166" s="72"/>
      <c r="BW166" s="72"/>
    </row>
    <row r="167" spans="3:75" s="56" customFormat="1" ht="24.95" customHeight="1" x14ac:dyDescent="0.2">
      <c r="BG167" s="72"/>
      <c r="BH167" s="72"/>
      <c r="BI167" s="72"/>
      <c r="BJ167" s="72"/>
      <c r="BK167" s="72"/>
      <c r="BL167" s="72"/>
      <c r="BM167" s="72"/>
      <c r="BN167" s="72"/>
      <c r="BO167" s="72"/>
      <c r="BP167" s="72"/>
      <c r="BQ167" s="72"/>
      <c r="BR167" s="72"/>
      <c r="BS167" s="72"/>
      <c r="BT167" s="72"/>
      <c r="BU167" s="72"/>
      <c r="BV167" s="72"/>
      <c r="BW167" s="72"/>
    </row>
    <row r="168" spans="3:75" s="56" customFormat="1" ht="24.95" customHeight="1" x14ac:dyDescent="0.3">
      <c r="C168" s="40"/>
      <c r="D168" s="40"/>
      <c r="E168" s="58" t="s">
        <v>91</v>
      </c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59" t="s">
        <v>92</v>
      </c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 s="739" t="s">
        <v>93</v>
      </c>
      <c r="BH168" s="739"/>
      <c r="BI168" s="739"/>
      <c r="BJ168" s="739"/>
      <c r="BK168" s="739"/>
      <c r="BL168" s="739"/>
      <c r="BM168" s="72"/>
      <c r="BN168" s="72"/>
      <c r="BO168" s="72"/>
      <c r="BP168" s="72"/>
      <c r="BQ168" s="72"/>
      <c r="BR168" s="72"/>
      <c r="BS168" s="72"/>
      <c r="BT168" s="72"/>
      <c r="BU168" s="72"/>
      <c r="BV168" s="72"/>
      <c r="BW168" s="72"/>
    </row>
    <row r="169" spans="3:75" s="56" customFormat="1" ht="24.95" customHeight="1" x14ac:dyDescent="0.25">
      <c r="C169"/>
      <c r="D169"/>
      <c r="E169" s="15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 s="16" t="s">
        <v>51</v>
      </c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 s="16" t="s">
        <v>51</v>
      </c>
      <c r="BD169"/>
      <c r="BE169"/>
      <c r="BF169"/>
      <c r="BG169" s="740"/>
      <c r="BH169" s="740"/>
      <c r="BI169" s="740"/>
      <c r="BJ169" s="740"/>
      <c r="BK169" s="740"/>
      <c r="BL169" s="740"/>
      <c r="BM169" s="72"/>
      <c r="BN169" s="72"/>
      <c r="BO169" s="72"/>
      <c r="BP169" s="72"/>
      <c r="BQ169" s="72"/>
      <c r="BR169" s="72"/>
      <c r="BS169" s="72"/>
      <c r="BT169" s="72"/>
      <c r="BU169" s="72"/>
      <c r="BV169" s="72"/>
      <c r="BW169" s="72"/>
    </row>
    <row r="170" spans="3:75" s="56" customFormat="1" ht="24.95" customHeight="1" x14ac:dyDescent="0.25">
      <c r="C170" s="741" t="s">
        <v>2</v>
      </c>
      <c r="D170" s="742" t="s">
        <v>3</v>
      </c>
      <c r="E170" s="731" t="s">
        <v>52</v>
      </c>
      <c r="F170" s="731"/>
      <c r="G170" s="731"/>
      <c r="H170" s="731"/>
      <c r="I170" s="731"/>
      <c r="J170" s="731"/>
      <c r="K170" s="731"/>
      <c r="L170" s="731"/>
      <c r="M170" s="731"/>
      <c r="N170" s="731"/>
      <c r="O170" s="731"/>
      <c r="P170" s="731"/>
      <c r="Q170" s="731"/>
      <c r="R170" s="731"/>
      <c r="S170" s="731"/>
      <c r="T170" s="731"/>
      <c r="U170" s="731"/>
      <c r="V170" s="731"/>
      <c r="W170" s="731"/>
      <c r="X170" s="731"/>
      <c r="Y170" s="731"/>
      <c r="Z170" s="731"/>
      <c r="AA170" s="731"/>
      <c r="AB170" s="731"/>
      <c r="AC170" s="532"/>
      <c r="AD170" s="532"/>
      <c r="AE170" s="532"/>
      <c r="AF170" s="532"/>
      <c r="AG170" s="532"/>
      <c r="AH170" s="532"/>
      <c r="AI170" s="731" t="s">
        <v>52</v>
      </c>
      <c r="AJ170" s="731"/>
      <c r="AK170" s="731"/>
      <c r="AL170" s="731"/>
      <c r="AM170" s="731"/>
      <c r="AN170" s="731"/>
      <c r="AO170" s="731"/>
      <c r="AP170" s="731"/>
      <c r="AQ170" s="731"/>
      <c r="AR170" s="731"/>
      <c r="AS170" s="731"/>
      <c r="AT170" s="731"/>
      <c r="AU170" s="743" t="s">
        <v>48</v>
      </c>
      <c r="AV170" s="743"/>
      <c r="AW170" s="743"/>
      <c r="AX170" s="743"/>
      <c r="AY170" s="743"/>
      <c r="AZ170" s="743"/>
      <c r="BA170" s="743"/>
      <c r="BB170" s="743"/>
      <c r="BC170" s="743"/>
      <c r="BD170" s="743"/>
      <c r="BE170" s="743"/>
      <c r="BF170" s="743"/>
      <c r="BG170" s="744" t="s">
        <v>128</v>
      </c>
      <c r="BH170" s="745"/>
      <c r="BI170" s="745"/>
      <c r="BJ170" s="745"/>
      <c r="BK170" s="745"/>
      <c r="BL170" s="746"/>
      <c r="BM170" s="72"/>
      <c r="BN170" s="72"/>
      <c r="BO170" s="72"/>
      <c r="BP170" s="72"/>
      <c r="BQ170" s="72"/>
      <c r="BR170" s="72"/>
      <c r="BS170" s="72"/>
      <c r="BT170" s="72"/>
      <c r="BU170" s="72"/>
      <c r="BV170" s="72"/>
      <c r="BW170" s="72"/>
    </row>
    <row r="171" spans="3:75" s="56" customFormat="1" ht="24.95" customHeight="1" x14ac:dyDescent="0.25">
      <c r="C171" s="741"/>
      <c r="D171" s="742"/>
      <c r="E171" s="730" t="s">
        <v>5</v>
      </c>
      <c r="F171" s="730"/>
      <c r="G171" s="730"/>
      <c r="H171" s="730"/>
      <c r="I171" s="730"/>
      <c r="J171" s="730"/>
      <c r="K171" s="730"/>
      <c r="L171" s="730"/>
      <c r="M171" s="730"/>
      <c r="N171" s="730"/>
      <c r="O171" s="730"/>
      <c r="P171" s="730"/>
      <c r="Q171" s="730"/>
      <c r="R171" s="730"/>
      <c r="S171" s="730"/>
      <c r="T171" s="730"/>
      <c r="U171" s="730"/>
      <c r="V171" s="730"/>
      <c r="W171" s="730"/>
      <c r="X171" s="730"/>
      <c r="Y171" s="730"/>
      <c r="Z171" s="730"/>
      <c r="AA171" s="730"/>
      <c r="AB171" s="730"/>
      <c r="AC171" s="531"/>
      <c r="AD171" s="531"/>
      <c r="AE171" s="531"/>
      <c r="AF171" s="531"/>
      <c r="AG171" s="531"/>
      <c r="AH171" s="531"/>
      <c r="AI171" s="730" t="s">
        <v>47</v>
      </c>
      <c r="AJ171" s="730"/>
      <c r="AK171" s="730"/>
      <c r="AL171" s="730"/>
      <c r="AM171" s="730"/>
      <c r="AN171" s="730"/>
      <c r="AO171" s="730"/>
      <c r="AP171" s="730"/>
      <c r="AQ171" s="730"/>
      <c r="AR171" s="730"/>
      <c r="AS171" s="730"/>
      <c r="AT171" s="730"/>
      <c r="AU171" s="731" t="s">
        <v>49</v>
      </c>
      <c r="AV171" s="731"/>
      <c r="AW171" s="731"/>
      <c r="AX171" s="731"/>
      <c r="AY171" s="731"/>
      <c r="AZ171" s="731"/>
      <c r="BA171" s="731"/>
      <c r="BB171" s="731"/>
      <c r="BC171" s="731"/>
      <c r="BD171" s="731"/>
      <c r="BE171" s="731"/>
      <c r="BF171" s="731"/>
      <c r="BG171" s="747"/>
      <c r="BH171" s="748"/>
      <c r="BI171" s="748"/>
      <c r="BJ171" s="748"/>
      <c r="BK171" s="748"/>
      <c r="BL171" s="749"/>
      <c r="BM171" s="72"/>
      <c r="BN171" s="72"/>
      <c r="BO171" s="72"/>
      <c r="BP171" s="72"/>
      <c r="BQ171" s="72"/>
      <c r="BR171" s="72"/>
      <c r="BS171" s="72"/>
      <c r="BT171" s="72"/>
      <c r="BU171" s="72"/>
      <c r="BV171" s="72"/>
      <c r="BW171" s="72"/>
    </row>
    <row r="172" spans="3:75" s="56" customFormat="1" ht="24.95" customHeight="1" x14ac:dyDescent="0.2">
      <c r="C172" s="741"/>
      <c r="D172" s="742"/>
      <c r="E172" s="732" t="s">
        <v>15</v>
      </c>
      <c r="F172" s="733"/>
      <c r="G172" s="733"/>
      <c r="H172" s="733"/>
      <c r="I172" s="733"/>
      <c r="J172" s="734"/>
      <c r="K172" s="738" t="s">
        <v>87</v>
      </c>
      <c r="L172" s="738"/>
      <c r="M172" s="738"/>
      <c r="N172" s="738"/>
      <c r="O172" s="738"/>
      <c r="P172" s="738"/>
      <c r="Q172" s="732" t="s">
        <v>94</v>
      </c>
      <c r="R172" s="733"/>
      <c r="S172" s="733"/>
      <c r="T172" s="733"/>
      <c r="U172" s="733"/>
      <c r="V172" s="734"/>
      <c r="W172" s="738" t="s">
        <v>89</v>
      </c>
      <c r="X172" s="738"/>
      <c r="Y172" s="738"/>
      <c r="Z172" s="738"/>
      <c r="AA172" s="738"/>
      <c r="AB172" s="738"/>
      <c r="AC172" s="534"/>
      <c r="AD172" s="534"/>
      <c r="AE172" s="534"/>
      <c r="AF172" s="534"/>
      <c r="AG172" s="534"/>
      <c r="AH172" s="534"/>
      <c r="AI172" s="738" t="s">
        <v>7</v>
      </c>
      <c r="AJ172" s="738"/>
      <c r="AK172" s="738"/>
      <c r="AL172" s="738"/>
      <c r="AM172" s="738"/>
      <c r="AN172" s="738"/>
      <c r="AO172" s="738" t="s">
        <v>50</v>
      </c>
      <c r="AP172" s="738"/>
      <c r="AQ172" s="738"/>
      <c r="AR172" s="738"/>
      <c r="AS172" s="738"/>
      <c r="AT172" s="738"/>
      <c r="AU172" s="738" t="s">
        <v>7</v>
      </c>
      <c r="AV172" s="738"/>
      <c r="AW172" s="738"/>
      <c r="AX172" s="738"/>
      <c r="AY172" s="738"/>
      <c r="AZ172" s="738"/>
      <c r="BA172" s="738" t="s">
        <v>8</v>
      </c>
      <c r="BB172" s="738"/>
      <c r="BC172" s="738"/>
      <c r="BD172" s="738"/>
      <c r="BE172" s="738"/>
      <c r="BF172" s="738"/>
      <c r="BG172" s="747"/>
      <c r="BH172" s="748"/>
      <c r="BI172" s="748"/>
      <c r="BJ172" s="748"/>
      <c r="BK172" s="748"/>
      <c r="BL172" s="749"/>
      <c r="BM172" s="72"/>
      <c r="BN172" s="72"/>
      <c r="BO172" s="72"/>
      <c r="BP172" s="72"/>
      <c r="BQ172" s="72"/>
      <c r="BR172" s="72"/>
      <c r="BS172" s="72"/>
      <c r="BT172" s="72"/>
      <c r="BU172" s="72"/>
      <c r="BV172" s="72"/>
      <c r="BW172" s="72"/>
    </row>
    <row r="173" spans="3:75" s="56" customFormat="1" ht="24.95" customHeight="1" x14ac:dyDescent="0.2">
      <c r="C173" s="741"/>
      <c r="D173" s="742"/>
      <c r="E173" s="735"/>
      <c r="F173" s="736"/>
      <c r="G173" s="736"/>
      <c r="H173" s="736"/>
      <c r="I173" s="736"/>
      <c r="J173" s="737"/>
      <c r="K173" s="738"/>
      <c r="L173" s="738"/>
      <c r="M173" s="738"/>
      <c r="N173" s="738"/>
      <c r="O173" s="738"/>
      <c r="P173" s="738"/>
      <c r="Q173" s="735"/>
      <c r="R173" s="736"/>
      <c r="S173" s="736"/>
      <c r="T173" s="736"/>
      <c r="U173" s="736"/>
      <c r="V173" s="737"/>
      <c r="W173" s="738"/>
      <c r="X173" s="738"/>
      <c r="Y173" s="738"/>
      <c r="Z173" s="738"/>
      <c r="AA173" s="738"/>
      <c r="AB173" s="738"/>
      <c r="AC173" s="534"/>
      <c r="AD173" s="534"/>
      <c r="AE173" s="534"/>
      <c r="AF173" s="534"/>
      <c r="AG173" s="534"/>
      <c r="AH173" s="534"/>
      <c r="AI173" s="738"/>
      <c r="AJ173" s="738"/>
      <c r="AK173" s="738"/>
      <c r="AL173" s="738"/>
      <c r="AM173" s="738"/>
      <c r="AN173" s="738"/>
      <c r="AO173" s="738"/>
      <c r="AP173" s="738"/>
      <c r="AQ173" s="738"/>
      <c r="AR173" s="738"/>
      <c r="AS173" s="738"/>
      <c r="AT173" s="738"/>
      <c r="AU173" s="738"/>
      <c r="AV173" s="738"/>
      <c r="AW173" s="738"/>
      <c r="AX173" s="738"/>
      <c r="AY173" s="738"/>
      <c r="AZ173" s="738"/>
      <c r="BA173" s="738"/>
      <c r="BB173" s="738"/>
      <c r="BC173" s="738"/>
      <c r="BD173" s="738"/>
      <c r="BE173" s="738"/>
      <c r="BF173" s="738"/>
      <c r="BG173" s="750"/>
      <c r="BH173" s="751"/>
      <c r="BI173" s="751"/>
      <c r="BJ173" s="751"/>
      <c r="BK173" s="751"/>
      <c r="BL173" s="752"/>
      <c r="BM173" s="72"/>
      <c r="BN173" s="72"/>
      <c r="BO173" s="72"/>
      <c r="BP173" s="72"/>
      <c r="BQ173" s="72"/>
      <c r="BR173" s="72"/>
      <c r="BS173" s="72"/>
      <c r="BT173" s="72"/>
      <c r="BU173" s="72"/>
      <c r="BV173" s="72"/>
      <c r="BW173" s="72"/>
    </row>
    <row r="174" spans="3:75" s="56" customFormat="1" ht="62.25" customHeight="1" x14ac:dyDescent="0.2">
      <c r="C174" s="741"/>
      <c r="D174" s="742"/>
      <c r="E174" s="6" t="s">
        <v>11</v>
      </c>
      <c r="F174" s="6" t="s">
        <v>12</v>
      </c>
      <c r="G174" s="6" t="s">
        <v>10</v>
      </c>
      <c r="H174" s="6" t="s">
        <v>0</v>
      </c>
      <c r="I174" s="6" t="s">
        <v>13</v>
      </c>
      <c r="J174" s="6" t="s">
        <v>14</v>
      </c>
      <c r="K174" s="6" t="s">
        <v>11</v>
      </c>
      <c r="L174" s="6" t="s">
        <v>12</v>
      </c>
      <c r="M174" s="6" t="s">
        <v>10</v>
      </c>
      <c r="N174" s="6" t="s">
        <v>0</v>
      </c>
      <c r="O174" s="6" t="s">
        <v>13</v>
      </c>
      <c r="P174" s="6" t="s">
        <v>14</v>
      </c>
      <c r="Q174" s="6" t="s">
        <v>11</v>
      </c>
      <c r="R174" s="6" t="s">
        <v>12</v>
      </c>
      <c r="S174" s="6" t="s">
        <v>10</v>
      </c>
      <c r="T174" s="6" t="s">
        <v>0</v>
      </c>
      <c r="U174" s="6" t="s">
        <v>13</v>
      </c>
      <c r="V174" s="6" t="s">
        <v>14</v>
      </c>
      <c r="W174" s="6" t="s">
        <v>11</v>
      </c>
      <c r="X174" s="6" t="s">
        <v>12</v>
      </c>
      <c r="Y174" s="6" t="s">
        <v>10</v>
      </c>
      <c r="Z174" s="6" t="s">
        <v>0</v>
      </c>
      <c r="AA174" s="6" t="s">
        <v>13</v>
      </c>
      <c r="AB174" s="6" t="s">
        <v>14</v>
      </c>
      <c r="AC174" s="6"/>
      <c r="AD174" s="6"/>
      <c r="AE174" s="6"/>
      <c r="AF174" s="6"/>
      <c r="AG174" s="6"/>
      <c r="AH174" s="6"/>
      <c r="AI174" s="6" t="s">
        <v>11</v>
      </c>
      <c r="AJ174" s="6" t="s">
        <v>12</v>
      </c>
      <c r="AK174" s="6" t="s">
        <v>10</v>
      </c>
      <c r="AL174" s="6" t="s">
        <v>0</v>
      </c>
      <c r="AM174" s="6" t="s">
        <v>13</v>
      </c>
      <c r="AN174" s="6" t="s">
        <v>14</v>
      </c>
      <c r="AO174" s="6" t="s">
        <v>11</v>
      </c>
      <c r="AP174" s="6" t="s">
        <v>12</v>
      </c>
      <c r="AQ174" s="6" t="s">
        <v>10</v>
      </c>
      <c r="AR174" s="6" t="s">
        <v>0</v>
      </c>
      <c r="AS174" s="6" t="s">
        <v>13</v>
      </c>
      <c r="AT174" s="6" t="s">
        <v>14</v>
      </c>
      <c r="AU174" s="6" t="s">
        <v>11</v>
      </c>
      <c r="AV174" s="6" t="s">
        <v>12</v>
      </c>
      <c r="AW174" s="6" t="s">
        <v>10</v>
      </c>
      <c r="AX174" s="6" t="s">
        <v>0</v>
      </c>
      <c r="AY174" s="6" t="s">
        <v>13</v>
      </c>
      <c r="AZ174" s="6" t="s">
        <v>14</v>
      </c>
      <c r="BA174" s="6" t="s">
        <v>11</v>
      </c>
      <c r="BB174" s="6" t="s">
        <v>12</v>
      </c>
      <c r="BC174" s="6" t="s">
        <v>10</v>
      </c>
      <c r="BD174" s="6" t="s">
        <v>0</v>
      </c>
      <c r="BE174" s="6" t="s">
        <v>13</v>
      </c>
      <c r="BF174" s="6" t="s">
        <v>14</v>
      </c>
      <c r="BG174" s="110" t="s">
        <v>11</v>
      </c>
      <c r="BH174" s="110" t="s">
        <v>12</v>
      </c>
      <c r="BI174" s="110" t="s">
        <v>10</v>
      </c>
      <c r="BJ174" s="110" t="s">
        <v>0</v>
      </c>
      <c r="BK174" s="110" t="s">
        <v>13</v>
      </c>
      <c r="BL174" s="110" t="s">
        <v>14</v>
      </c>
      <c r="BM174" s="72"/>
      <c r="BN174" s="72"/>
      <c r="BO174" s="72"/>
      <c r="BP174" s="72"/>
      <c r="BQ174" s="72"/>
      <c r="BR174" s="72"/>
      <c r="BS174" s="72"/>
      <c r="BT174" s="72"/>
      <c r="BU174" s="72"/>
      <c r="BV174" s="72"/>
      <c r="BW174" s="72"/>
    </row>
    <row r="175" spans="3:75" s="56" customFormat="1" ht="13.5" customHeight="1" x14ac:dyDescent="0.2">
      <c r="C175" s="24">
        <v>1</v>
      </c>
      <c r="D175" s="24">
        <v>2</v>
      </c>
      <c r="E175" s="24">
        <v>3</v>
      </c>
      <c r="F175" s="24">
        <v>4</v>
      </c>
      <c r="G175" s="24">
        <v>5</v>
      </c>
      <c r="H175" s="24">
        <v>6</v>
      </c>
      <c r="I175" s="24">
        <v>7</v>
      </c>
      <c r="J175" s="24">
        <v>8</v>
      </c>
      <c r="K175" s="24">
        <v>10</v>
      </c>
      <c r="L175" s="24">
        <v>11</v>
      </c>
      <c r="M175" s="24">
        <v>12</v>
      </c>
      <c r="N175" s="24">
        <v>13</v>
      </c>
      <c r="O175" s="24">
        <v>14</v>
      </c>
      <c r="P175" s="24">
        <v>15</v>
      </c>
      <c r="Q175" s="24">
        <v>17</v>
      </c>
      <c r="R175" s="24">
        <v>18</v>
      </c>
      <c r="S175" s="24">
        <v>19</v>
      </c>
      <c r="T175" s="24">
        <v>20</v>
      </c>
      <c r="U175" s="24">
        <v>21</v>
      </c>
      <c r="V175" s="24">
        <v>22</v>
      </c>
      <c r="W175" s="24">
        <v>24</v>
      </c>
      <c r="X175" s="24">
        <v>25</v>
      </c>
      <c r="Y175" s="24">
        <v>26</v>
      </c>
      <c r="Z175" s="24">
        <v>27</v>
      </c>
      <c r="AA175" s="24">
        <v>28</v>
      </c>
      <c r="AB175" s="24">
        <v>29</v>
      </c>
      <c r="AC175" s="24"/>
      <c r="AD175" s="24"/>
      <c r="AE175" s="24"/>
      <c r="AF175" s="24"/>
      <c r="AG175" s="24"/>
      <c r="AH175" s="24"/>
      <c r="AI175" s="24">
        <v>31</v>
      </c>
      <c r="AJ175" s="24">
        <v>32</v>
      </c>
      <c r="AK175" s="24">
        <v>33</v>
      </c>
      <c r="AL175" s="24">
        <v>34</v>
      </c>
      <c r="AM175" s="24">
        <v>35</v>
      </c>
      <c r="AN175" s="24">
        <v>36</v>
      </c>
      <c r="AO175" s="24">
        <v>38</v>
      </c>
      <c r="AP175" s="24">
        <v>39</v>
      </c>
      <c r="AQ175" s="24">
        <v>40</v>
      </c>
      <c r="AR175" s="24">
        <v>41</v>
      </c>
      <c r="AS175" s="24">
        <v>42</v>
      </c>
      <c r="AT175" s="24">
        <v>43</v>
      </c>
      <c r="AU175" s="24">
        <v>45</v>
      </c>
      <c r="AV175" s="24">
        <v>46</v>
      </c>
      <c r="AW175" s="24">
        <v>47</v>
      </c>
      <c r="AX175" s="24">
        <v>48</v>
      </c>
      <c r="AY175" s="24">
        <v>49</v>
      </c>
      <c r="AZ175" s="24">
        <v>50</v>
      </c>
      <c r="BA175" s="24">
        <v>52</v>
      </c>
      <c r="BB175" s="24">
        <v>53</v>
      </c>
      <c r="BC175" s="24">
        <v>54</v>
      </c>
      <c r="BD175" s="24">
        <v>55</v>
      </c>
      <c r="BE175" s="24">
        <v>56</v>
      </c>
      <c r="BF175" s="24">
        <v>57</v>
      </c>
      <c r="BG175" s="434">
        <v>59</v>
      </c>
      <c r="BH175" s="434">
        <v>60</v>
      </c>
      <c r="BI175" s="434">
        <v>61</v>
      </c>
      <c r="BJ175" s="434">
        <v>62</v>
      </c>
      <c r="BK175" s="434">
        <v>63</v>
      </c>
      <c r="BL175" s="434">
        <v>64</v>
      </c>
      <c r="BM175" s="72"/>
      <c r="BN175" s="72"/>
      <c r="BO175" s="72"/>
      <c r="BP175" s="72"/>
      <c r="BQ175" s="72"/>
      <c r="BR175" s="72"/>
      <c r="BS175" s="72"/>
      <c r="BT175" s="72"/>
      <c r="BU175" s="72"/>
      <c r="BV175" s="72"/>
      <c r="BW175" s="72"/>
    </row>
    <row r="176" spans="3:75" s="40" customFormat="1" ht="25.5" customHeight="1" x14ac:dyDescent="0.2">
      <c r="C176" s="57">
        <v>1</v>
      </c>
      <c r="D176" s="57" t="s">
        <v>30</v>
      </c>
      <c r="E176" s="65" t="s">
        <v>78</v>
      </c>
      <c r="F176" s="65"/>
      <c r="G176" s="65"/>
      <c r="H176" s="65"/>
      <c r="I176" s="66">
        <f t="shared" ref="I176:I184" si="140">IF(H176&lt;&gt;0,(H176/G176*100),0)</f>
        <v>0</v>
      </c>
      <c r="J176" s="65">
        <f t="shared" ref="J176:J183" si="141">G176-H176</f>
        <v>0</v>
      </c>
      <c r="K176" s="65" t="s">
        <v>78</v>
      </c>
      <c r="L176" s="67"/>
      <c r="M176" s="65">
        <f t="shared" ref="M176:M183" si="142">SUM(K176:L176)</f>
        <v>0</v>
      </c>
      <c r="N176" s="67"/>
      <c r="O176" s="66"/>
      <c r="P176" s="67">
        <f t="shared" ref="P176:P184" si="143">+M176-N176</f>
        <v>0</v>
      </c>
      <c r="Q176" s="65" t="s">
        <v>78</v>
      </c>
      <c r="R176" s="67"/>
      <c r="S176" s="67">
        <f t="shared" ref="S176:S183" si="144">SUM(Q176:R176)</f>
        <v>0</v>
      </c>
      <c r="T176" s="67"/>
      <c r="U176" s="66"/>
      <c r="V176" s="67">
        <f t="shared" ref="V176:V183" si="145">S176-T176</f>
        <v>0</v>
      </c>
      <c r="W176" s="65" t="s">
        <v>78</v>
      </c>
      <c r="X176" s="67"/>
      <c r="Y176" s="67">
        <f t="shared" ref="Y176:Y183" si="146">SUM(W176:X176)</f>
        <v>0</v>
      </c>
      <c r="Z176" s="67"/>
      <c r="AA176" s="66">
        <f t="shared" ref="AA176:AA184" si="147">IF(Z176&lt;&gt;0,(Z176/Y176*100),0)</f>
        <v>0</v>
      </c>
      <c r="AB176" s="67">
        <f t="shared" ref="AB176:AB183" si="148">Y176-Z176</f>
        <v>0</v>
      </c>
      <c r="AC176" s="67"/>
      <c r="AD176" s="67"/>
      <c r="AE176" s="67"/>
      <c r="AF176" s="67"/>
      <c r="AG176" s="67"/>
      <c r="AH176" s="67"/>
      <c r="AI176" s="65" t="s">
        <v>78</v>
      </c>
      <c r="AJ176" s="67"/>
      <c r="AK176" s="67">
        <f t="shared" ref="AK176:AK183" si="149">SUM(AI176:AJ176)</f>
        <v>0</v>
      </c>
      <c r="AL176" s="67"/>
      <c r="AM176" s="66">
        <f t="shared" ref="AM176:AM184" si="150">IF(AL176&lt;&gt;0,(AL176/AK176*100),0)</f>
        <v>0</v>
      </c>
      <c r="AN176" s="67">
        <f t="shared" ref="AN176:AN183" si="151">AK176-AL176</f>
        <v>0</v>
      </c>
      <c r="AO176" s="65" t="s">
        <v>78</v>
      </c>
      <c r="AP176" s="67"/>
      <c r="AQ176" s="67">
        <f t="shared" ref="AQ176:AQ183" si="152">SUM(AO176:AP176)</f>
        <v>0</v>
      </c>
      <c r="AR176" s="67"/>
      <c r="AS176" s="66">
        <f t="shared" ref="AS176:AS184" si="153">IF(AR176&lt;&gt;0,(AR176/AQ176*100),0)</f>
        <v>0</v>
      </c>
      <c r="AT176" s="67">
        <f t="shared" ref="AT176:AT183" si="154">AQ176-AR176</f>
        <v>0</v>
      </c>
      <c r="AU176" s="65" t="s">
        <v>78</v>
      </c>
      <c r="AV176" s="67"/>
      <c r="AW176" s="67">
        <f t="shared" ref="AW176:AW183" si="155">SUM(AU176:AV176)</f>
        <v>0</v>
      </c>
      <c r="AX176" s="67"/>
      <c r="AY176" s="66">
        <f t="shared" ref="AY176:AY184" si="156">IF(AX176&lt;&gt;0,(AX176/AW176*100),0)</f>
        <v>0</v>
      </c>
      <c r="AZ176" s="67">
        <f t="shared" ref="AZ176:AZ183" si="157">AW176-AX176</f>
        <v>0</v>
      </c>
      <c r="BA176" s="65" t="s">
        <v>78</v>
      </c>
      <c r="BB176" s="67"/>
      <c r="BC176" s="67">
        <f t="shared" ref="BC176:BC183" si="158">SUM(BA176:BB176)</f>
        <v>0</v>
      </c>
      <c r="BD176" s="67"/>
      <c r="BE176" s="66">
        <f t="shared" ref="BE176:BE184" si="159">IF(BD176&lt;&gt;0,(BD176/BC176*100),0)</f>
        <v>0</v>
      </c>
      <c r="BF176" s="67">
        <f t="shared" ref="BF176:BF183" si="160">BC176-BD176</f>
        <v>0</v>
      </c>
      <c r="BG176" s="134" t="s">
        <v>78</v>
      </c>
      <c r="BH176" s="135">
        <f t="shared" ref="BH176:BJ183" si="161">SUM(F176,L176,R176,X176,AJ176,AP176,AV176,BB176)</f>
        <v>0</v>
      </c>
      <c r="BI176" s="135">
        <f t="shared" si="161"/>
        <v>0</v>
      </c>
      <c r="BJ176" s="135">
        <f t="shared" si="161"/>
        <v>0</v>
      </c>
      <c r="BK176" s="136">
        <f t="shared" ref="BK176:BK184" si="162">IF(BJ176&lt;&gt;0,(BJ176/BI176*100),0)</f>
        <v>0</v>
      </c>
      <c r="BL176" s="135">
        <f t="shared" ref="BL176:BL184" si="163">BI176-BJ176</f>
        <v>0</v>
      </c>
      <c r="BM176" s="72"/>
      <c r="BN176" s="72"/>
      <c r="BO176" s="72"/>
      <c r="BP176" s="72"/>
      <c r="BQ176" s="72"/>
      <c r="BR176" s="72"/>
      <c r="BS176" s="72"/>
      <c r="BT176" s="72"/>
      <c r="BU176" s="72"/>
      <c r="BV176" s="72"/>
      <c r="BW176" s="72"/>
    </row>
    <row r="177" spans="3:75" s="40" customFormat="1" ht="24.95" customHeight="1" x14ac:dyDescent="0.2">
      <c r="C177" s="57">
        <v>2</v>
      </c>
      <c r="D177" s="57" t="s">
        <v>39</v>
      </c>
      <c r="E177" s="65" t="s">
        <v>78</v>
      </c>
      <c r="F177" s="65"/>
      <c r="G177" s="65"/>
      <c r="H177" s="65"/>
      <c r="I177" s="66">
        <f t="shared" si="140"/>
        <v>0</v>
      </c>
      <c r="J177" s="65">
        <f t="shared" si="141"/>
        <v>0</v>
      </c>
      <c r="K177" s="65" t="s">
        <v>78</v>
      </c>
      <c r="L177" s="67"/>
      <c r="M177" s="65">
        <f t="shared" si="142"/>
        <v>0</v>
      </c>
      <c r="N177" s="67"/>
      <c r="O177" s="66"/>
      <c r="P177" s="67">
        <f t="shared" si="143"/>
        <v>0</v>
      </c>
      <c r="Q177" s="65" t="s">
        <v>78</v>
      </c>
      <c r="R177" s="67"/>
      <c r="S177" s="67">
        <f t="shared" si="144"/>
        <v>0</v>
      </c>
      <c r="T177" s="67"/>
      <c r="U177" s="66"/>
      <c r="V177" s="67">
        <f t="shared" si="145"/>
        <v>0</v>
      </c>
      <c r="W177" s="65" t="s">
        <v>78</v>
      </c>
      <c r="X177" s="67"/>
      <c r="Y177" s="67">
        <f t="shared" si="146"/>
        <v>0</v>
      </c>
      <c r="Z177" s="67"/>
      <c r="AA177" s="66">
        <f t="shared" si="147"/>
        <v>0</v>
      </c>
      <c r="AB177" s="67">
        <f t="shared" si="148"/>
        <v>0</v>
      </c>
      <c r="AC177" s="67"/>
      <c r="AD177" s="67"/>
      <c r="AE177" s="67"/>
      <c r="AF177" s="67"/>
      <c r="AG177" s="67"/>
      <c r="AH177" s="67"/>
      <c r="AI177" s="65" t="s">
        <v>78</v>
      </c>
      <c r="AJ177" s="67"/>
      <c r="AK177" s="67">
        <f t="shared" si="149"/>
        <v>0</v>
      </c>
      <c r="AL177" s="67"/>
      <c r="AM177" s="66">
        <f t="shared" si="150"/>
        <v>0</v>
      </c>
      <c r="AN177" s="67">
        <f t="shared" si="151"/>
        <v>0</v>
      </c>
      <c r="AO177" s="65" t="s">
        <v>78</v>
      </c>
      <c r="AP177" s="67"/>
      <c r="AQ177" s="67">
        <f t="shared" si="152"/>
        <v>0</v>
      </c>
      <c r="AR177" s="67"/>
      <c r="AS177" s="66">
        <f t="shared" si="153"/>
        <v>0</v>
      </c>
      <c r="AT177" s="67">
        <f t="shared" si="154"/>
        <v>0</v>
      </c>
      <c r="AU177" s="65" t="s">
        <v>78</v>
      </c>
      <c r="AV177" s="67"/>
      <c r="AW177" s="67">
        <f t="shared" si="155"/>
        <v>0</v>
      </c>
      <c r="AX177" s="67"/>
      <c r="AY177" s="66">
        <f t="shared" si="156"/>
        <v>0</v>
      </c>
      <c r="AZ177" s="67">
        <f t="shared" si="157"/>
        <v>0</v>
      </c>
      <c r="BA177" s="65" t="s">
        <v>78</v>
      </c>
      <c r="BB177" s="67"/>
      <c r="BC177" s="67">
        <f t="shared" si="158"/>
        <v>0</v>
      </c>
      <c r="BD177" s="67"/>
      <c r="BE177" s="66">
        <f t="shared" si="159"/>
        <v>0</v>
      </c>
      <c r="BF177" s="67">
        <f t="shared" si="160"/>
        <v>0</v>
      </c>
      <c r="BG177" s="134" t="s">
        <v>78</v>
      </c>
      <c r="BH177" s="135">
        <f t="shared" si="161"/>
        <v>0</v>
      </c>
      <c r="BI177" s="135">
        <f t="shared" si="161"/>
        <v>0</v>
      </c>
      <c r="BJ177" s="135">
        <f t="shared" si="161"/>
        <v>0</v>
      </c>
      <c r="BK177" s="136">
        <f t="shared" si="162"/>
        <v>0</v>
      </c>
      <c r="BL177" s="135">
        <f t="shared" si="163"/>
        <v>0</v>
      </c>
      <c r="BM177" s="72"/>
      <c r="BN177" s="72"/>
      <c r="BO177" s="72"/>
      <c r="BP177" s="72"/>
      <c r="BQ177" s="72"/>
      <c r="BR177" s="72"/>
      <c r="BS177" s="72"/>
      <c r="BT177" s="72"/>
      <c r="BU177" s="72"/>
      <c r="BV177" s="72"/>
      <c r="BW177" s="72"/>
    </row>
    <row r="178" spans="3:75" s="40" customFormat="1" ht="24.95" customHeight="1" x14ac:dyDescent="0.2">
      <c r="C178" s="57">
        <v>3</v>
      </c>
      <c r="D178" s="57" t="s">
        <v>17</v>
      </c>
      <c r="E178" s="65" t="s">
        <v>78</v>
      </c>
      <c r="F178" s="65"/>
      <c r="G178" s="65"/>
      <c r="H178" s="65"/>
      <c r="I178" s="66">
        <f t="shared" si="140"/>
        <v>0</v>
      </c>
      <c r="J178" s="65">
        <f t="shared" si="141"/>
        <v>0</v>
      </c>
      <c r="K178" s="65" t="s">
        <v>78</v>
      </c>
      <c r="L178" s="67">
        <v>25.65</v>
      </c>
      <c r="M178" s="65">
        <f t="shared" si="142"/>
        <v>25.65</v>
      </c>
      <c r="N178" s="67"/>
      <c r="O178" s="66"/>
      <c r="P178" s="67">
        <f t="shared" si="143"/>
        <v>25.65</v>
      </c>
      <c r="Q178" s="65" t="s">
        <v>78</v>
      </c>
      <c r="R178" s="67">
        <v>8.5500000000000007</v>
      </c>
      <c r="S178" s="67">
        <f t="shared" si="144"/>
        <v>8.5500000000000007</v>
      </c>
      <c r="T178" s="67"/>
      <c r="U178" s="66"/>
      <c r="V178" s="67">
        <f t="shared" si="145"/>
        <v>8.5500000000000007</v>
      </c>
      <c r="W178" s="65" t="s">
        <v>78</v>
      </c>
      <c r="X178" s="67">
        <v>1.4</v>
      </c>
      <c r="Y178" s="67">
        <f t="shared" si="146"/>
        <v>1.4</v>
      </c>
      <c r="Z178" s="67"/>
      <c r="AA178" s="66">
        <f t="shared" si="147"/>
        <v>0</v>
      </c>
      <c r="AB178" s="67">
        <f t="shared" si="148"/>
        <v>1.4</v>
      </c>
      <c r="AC178" s="67"/>
      <c r="AD178" s="67"/>
      <c r="AE178" s="67"/>
      <c r="AF178" s="67"/>
      <c r="AG178" s="67"/>
      <c r="AH178" s="67"/>
      <c r="AI178" s="65" t="s">
        <v>78</v>
      </c>
      <c r="AJ178" s="67">
        <v>255.43</v>
      </c>
      <c r="AK178" s="67">
        <f t="shared" si="149"/>
        <v>255.43</v>
      </c>
      <c r="AL178" s="67"/>
      <c r="AM178" s="66">
        <f t="shared" si="150"/>
        <v>0</v>
      </c>
      <c r="AN178" s="67">
        <f t="shared" si="151"/>
        <v>255.43</v>
      </c>
      <c r="AO178" s="65" t="s">
        <v>78</v>
      </c>
      <c r="AP178" s="67">
        <v>236.94</v>
      </c>
      <c r="AQ178" s="67">
        <f t="shared" si="152"/>
        <v>236.94</v>
      </c>
      <c r="AR178" s="67"/>
      <c r="AS178" s="66">
        <f t="shared" si="153"/>
        <v>0</v>
      </c>
      <c r="AT178" s="67">
        <f t="shared" si="154"/>
        <v>236.94</v>
      </c>
      <c r="AU178" s="65" t="s">
        <v>78</v>
      </c>
      <c r="AV178" s="67"/>
      <c r="AW178" s="67">
        <f t="shared" si="155"/>
        <v>0</v>
      </c>
      <c r="AX178" s="67"/>
      <c r="AY178" s="66">
        <f t="shared" si="156"/>
        <v>0</v>
      </c>
      <c r="AZ178" s="67">
        <f t="shared" si="157"/>
        <v>0</v>
      </c>
      <c r="BA178" s="65" t="s">
        <v>78</v>
      </c>
      <c r="BB178" s="67"/>
      <c r="BC178" s="67">
        <f t="shared" si="158"/>
        <v>0</v>
      </c>
      <c r="BD178" s="67"/>
      <c r="BE178" s="66">
        <f t="shared" si="159"/>
        <v>0</v>
      </c>
      <c r="BF178" s="67">
        <f t="shared" si="160"/>
        <v>0</v>
      </c>
      <c r="BG178" s="134" t="s">
        <v>78</v>
      </c>
      <c r="BH178" s="135">
        <f t="shared" si="161"/>
        <v>527.97</v>
      </c>
      <c r="BI178" s="135">
        <f t="shared" si="161"/>
        <v>527.97</v>
      </c>
      <c r="BJ178" s="135">
        <f t="shared" si="161"/>
        <v>0</v>
      </c>
      <c r="BK178" s="136">
        <f t="shared" si="162"/>
        <v>0</v>
      </c>
      <c r="BL178" s="135">
        <f t="shared" si="163"/>
        <v>527.97</v>
      </c>
      <c r="BM178" s="72"/>
      <c r="BN178" s="72"/>
      <c r="BO178" s="72"/>
      <c r="BP178" s="72"/>
      <c r="BQ178" s="72"/>
      <c r="BR178" s="72"/>
      <c r="BS178" s="72"/>
      <c r="BT178" s="72"/>
      <c r="BU178" s="72"/>
      <c r="BV178" s="72"/>
      <c r="BW178" s="72"/>
    </row>
    <row r="179" spans="3:75" s="40" customFormat="1" ht="24.95" customHeight="1" x14ac:dyDescent="0.2">
      <c r="C179" s="57">
        <v>4</v>
      </c>
      <c r="D179" s="57" t="s">
        <v>44</v>
      </c>
      <c r="E179" s="65" t="s">
        <v>78</v>
      </c>
      <c r="F179" s="65"/>
      <c r="G179" s="65"/>
      <c r="H179" s="65"/>
      <c r="I179" s="66">
        <f t="shared" si="140"/>
        <v>0</v>
      </c>
      <c r="J179" s="65">
        <f t="shared" si="141"/>
        <v>0</v>
      </c>
      <c r="K179" s="65" t="s">
        <v>78</v>
      </c>
      <c r="L179" s="67">
        <v>8.64</v>
      </c>
      <c r="M179" s="65">
        <f t="shared" si="142"/>
        <v>8.64</v>
      </c>
      <c r="N179" s="67"/>
      <c r="O179" s="66"/>
      <c r="P179" s="67">
        <f t="shared" si="143"/>
        <v>8.64</v>
      </c>
      <c r="Q179" s="65" t="s">
        <v>78</v>
      </c>
      <c r="R179" s="67">
        <v>2.88</v>
      </c>
      <c r="S179" s="67">
        <f t="shared" si="144"/>
        <v>2.88</v>
      </c>
      <c r="T179" s="67"/>
      <c r="U179" s="66"/>
      <c r="V179" s="67">
        <f t="shared" si="145"/>
        <v>2.88</v>
      </c>
      <c r="W179" s="65" t="s">
        <v>78</v>
      </c>
      <c r="X179" s="67">
        <v>0.6</v>
      </c>
      <c r="Y179" s="67">
        <f t="shared" si="146"/>
        <v>0.6</v>
      </c>
      <c r="Z179" s="67"/>
      <c r="AA179" s="66">
        <f t="shared" si="147"/>
        <v>0</v>
      </c>
      <c r="AB179" s="67">
        <f t="shared" si="148"/>
        <v>0.6</v>
      </c>
      <c r="AC179" s="67"/>
      <c r="AD179" s="67"/>
      <c r="AE179" s="67"/>
      <c r="AF179" s="67"/>
      <c r="AG179" s="67"/>
      <c r="AH179" s="67"/>
      <c r="AI179" s="65" t="s">
        <v>78</v>
      </c>
      <c r="AJ179" s="67"/>
      <c r="AK179" s="67">
        <f t="shared" si="149"/>
        <v>0</v>
      </c>
      <c r="AL179" s="67"/>
      <c r="AM179" s="66">
        <f t="shared" si="150"/>
        <v>0</v>
      </c>
      <c r="AN179" s="67">
        <f t="shared" si="151"/>
        <v>0</v>
      </c>
      <c r="AO179" s="65" t="s">
        <v>78</v>
      </c>
      <c r="AP179" s="67"/>
      <c r="AQ179" s="67">
        <f t="shared" si="152"/>
        <v>0</v>
      </c>
      <c r="AR179" s="67"/>
      <c r="AS179" s="66">
        <f t="shared" si="153"/>
        <v>0</v>
      </c>
      <c r="AT179" s="67">
        <f t="shared" si="154"/>
        <v>0</v>
      </c>
      <c r="AU179" s="65" t="s">
        <v>78</v>
      </c>
      <c r="AV179" s="67"/>
      <c r="AW179" s="67">
        <f t="shared" si="155"/>
        <v>0</v>
      </c>
      <c r="AX179" s="67">
        <v>0</v>
      </c>
      <c r="AY179" s="66">
        <f t="shared" si="156"/>
        <v>0</v>
      </c>
      <c r="AZ179" s="67">
        <f t="shared" si="157"/>
        <v>0</v>
      </c>
      <c r="BA179" s="65" t="s">
        <v>78</v>
      </c>
      <c r="BB179" s="67"/>
      <c r="BC179" s="67">
        <f t="shared" si="158"/>
        <v>0</v>
      </c>
      <c r="BD179" s="67"/>
      <c r="BE179" s="66">
        <f t="shared" si="159"/>
        <v>0</v>
      </c>
      <c r="BF179" s="67">
        <f t="shared" si="160"/>
        <v>0</v>
      </c>
      <c r="BG179" s="134" t="s">
        <v>78</v>
      </c>
      <c r="BH179" s="135">
        <f t="shared" si="161"/>
        <v>12.12</v>
      </c>
      <c r="BI179" s="135">
        <f t="shared" si="161"/>
        <v>12.12</v>
      </c>
      <c r="BJ179" s="135">
        <f t="shared" si="161"/>
        <v>0</v>
      </c>
      <c r="BK179" s="136">
        <f t="shared" si="162"/>
        <v>0</v>
      </c>
      <c r="BL179" s="135">
        <f t="shared" si="163"/>
        <v>12.12</v>
      </c>
      <c r="BM179" s="72"/>
      <c r="BN179" s="72"/>
      <c r="BO179" s="72"/>
      <c r="BP179" s="72"/>
      <c r="BQ179" s="72"/>
      <c r="BR179" s="72"/>
      <c r="BS179" s="72"/>
      <c r="BT179" s="72"/>
      <c r="BU179" s="72"/>
      <c r="BV179" s="72"/>
      <c r="BW179" s="72"/>
    </row>
    <row r="180" spans="3:75" s="40" customFormat="1" ht="24.95" customHeight="1" x14ac:dyDescent="0.2">
      <c r="C180" s="57">
        <v>5</v>
      </c>
      <c r="D180" s="57" t="s">
        <v>35</v>
      </c>
      <c r="E180" s="65" t="s">
        <v>78</v>
      </c>
      <c r="F180" s="65"/>
      <c r="G180" s="65"/>
      <c r="H180" s="65"/>
      <c r="I180" s="66">
        <f t="shared" si="140"/>
        <v>0</v>
      </c>
      <c r="J180" s="65">
        <f t="shared" si="141"/>
        <v>0</v>
      </c>
      <c r="K180" s="65" t="s">
        <v>78</v>
      </c>
      <c r="L180" s="67">
        <v>20.34</v>
      </c>
      <c r="M180" s="65">
        <f t="shared" si="142"/>
        <v>20.34</v>
      </c>
      <c r="N180" s="67"/>
      <c r="O180" s="66"/>
      <c r="P180" s="67">
        <f t="shared" si="143"/>
        <v>20.34</v>
      </c>
      <c r="Q180" s="65" t="s">
        <v>78</v>
      </c>
      <c r="R180" s="67">
        <v>6.78</v>
      </c>
      <c r="S180" s="67">
        <f t="shared" si="144"/>
        <v>6.78</v>
      </c>
      <c r="T180" s="67"/>
      <c r="U180" s="66"/>
      <c r="V180" s="67">
        <f t="shared" si="145"/>
        <v>6.78</v>
      </c>
      <c r="W180" s="65" t="s">
        <v>78</v>
      </c>
      <c r="X180" s="67">
        <v>1.4</v>
      </c>
      <c r="Y180" s="67">
        <f t="shared" si="146"/>
        <v>1.4</v>
      </c>
      <c r="Z180" s="67"/>
      <c r="AA180" s="66">
        <f t="shared" si="147"/>
        <v>0</v>
      </c>
      <c r="AB180" s="67">
        <f t="shared" si="148"/>
        <v>1.4</v>
      </c>
      <c r="AC180" s="67"/>
      <c r="AD180" s="67"/>
      <c r="AE180" s="67"/>
      <c r="AF180" s="67"/>
      <c r="AG180" s="67"/>
      <c r="AH180" s="67"/>
      <c r="AI180" s="65" t="s">
        <v>78</v>
      </c>
      <c r="AJ180" s="67">
        <v>204.79</v>
      </c>
      <c r="AK180" s="67">
        <f t="shared" si="149"/>
        <v>204.79</v>
      </c>
      <c r="AL180" s="67">
        <v>3.2</v>
      </c>
      <c r="AM180" s="66">
        <f t="shared" si="150"/>
        <v>1.5625762976707849</v>
      </c>
      <c r="AN180" s="67">
        <f t="shared" si="151"/>
        <v>201.59</v>
      </c>
      <c r="AO180" s="65" t="s">
        <v>78</v>
      </c>
      <c r="AP180" s="67">
        <v>189.8</v>
      </c>
      <c r="AQ180" s="67">
        <f t="shared" si="152"/>
        <v>189.8</v>
      </c>
      <c r="AR180" s="67"/>
      <c r="AS180" s="66">
        <f t="shared" si="153"/>
        <v>0</v>
      </c>
      <c r="AT180" s="67">
        <f t="shared" si="154"/>
        <v>189.8</v>
      </c>
      <c r="AU180" s="65" t="s">
        <v>78</v>
      </c>
      <c r="AV180" s="67">
        <v>65.34</v>
      </c>
      <c r="AW180" s="67">
        <f t="shared" si="155"/>
        <v>65.34</v>
      </c>
      <c r="AX180" s="67">
        <v>3.57</v>
      </c>
      <c r="AY180" s="66">
        <f t="shared" si="156"/>
        <v>5.4637281910009179</v>
      </c>
      <c r="AZ180" s="67">
        <f t="shared" si="157"/>
        <v>61.77</v>
      </c>
      <c r="BA180" s="65" t="s">
        <v>78</v>
      </c>
      <c r="BB180" s="67">
        <v>60.09</v>
      </c>
      <c r="BC180" s="67">
        <f t="shared" si="158"/>
        <v>60.09</v>
      </c>
      <c r="BD180" s="67"/>
      <c r="BE180" s="66">
        <f t="shared" si="159"/>
        <v>0</v>
      </c>
      <c r="BF180" s="67">
        <f t="shared" si="160"/>
        <v>60.09</v>
      </c>
      <c r="BG180" s="134" t="s">
        <v>78</v>
      </c>
      <c r="BH180" s="135">
        <f t="shared" si="161"/>
        <v>548.54000000000008</v>
      </c>
      <c r="BI180" s="135">
        <f t="shared" si="161"/>
        <v>548.54000000000008</v>
      </c>
      <c r="BJ180" s="135">
        <f t="shared" si="161"/>
        <v>6.77</v>
      </c>
      <c r="BK180" s="136">
        <f t="shared" si="162"/>
        <v>1.2341852918656795</v>
      </c>
      <c r="BL180" s="135">
        <f t="shared" si="163"/>
        <v>541.7700000000001</v>
      </c>
      <c r="BM180" s="72"/>
      <c r="BN180" s="72"/>
      <c r="BO180" s="72"/>
      <c r="BP180" s="72"/>
      <c r="BQ180" s="72"/>
      <c r="BR180" s="72"/>
      <c r="BS180" s="72"/>
      <c r="BT180" s="72"/>
      <c r="BU180" s="72"/>
      <c r="BV180" s="72"/>
      <c r="BW180" s="72"/>
    </row>
    <row r="181" spans="3:75" s="40" customFormat="1" ht="24.95" customHeight="1" x14ac:dyDescent="0.2">
      <c r="C181" s="57">
        <v>6</v>
      </c>
      <c r="D181" s="57" t="s">
        <v>36</v>
      </c>
      <c r="E181" s="65" t="s">
        <v>78</v>
      </c>
      <c r="F181" s="65"/>
      <c r="G181" s="65"/>
      <c r="H181" s="65"/>
      <c r="I181" s="66">
        <f t="shared" si="140"/>
        <v>0</v>
      </c>
      <c r="J181" s="65">
        <f t="shared" si="141"/>
        <v>0</v>
      </c>
      <c r="K181" s="65" t="s">
        <v>78</v>
      </c>
      <c r="L181" s="67"/>
      <c r="M181" s="65">
        <f t="shared" si="142"/>
        <v>0</v>
      </c>
      <c r="N181" s="67"/>
      <c r="O181" s="66"/>
      <c r="P181" s="67">
        <f t="shared" si="143"/>
        <v>0</v>
      </c>
      <c r="Q181" s="65" t="s">
        <v>78</v>
      </c>
      <c r="R181" s="67"/>
      <c r="S181" s="67">
        <f t="shared" si="144"/>
        <v>0</v>
      </c>
      <c r="T181" s="67"/>
      <c r="U181" s="66"/>
      <c r="V181" s="67">
        <f t="shared" si="145"/>
        <v>0</v>
      </c>
      <c r="W181" s="65" t="s">
        <v>78</v>
      </c>
      <c r="X181" s="67"/>
      <c r="Y181" s="67">
        <f t="shared" si="146"/>
        <v>0</v>
      </c>
      <c r="Z181" s="67"/>
      <c r="AA181" s="66">
        <f t="shared" si="147"/>
        <v>0</v>
      </c>
      <c r="AB181" s="67">
        <f t="shared" si="148"/>
        <v>0</v>
      </c>
      <c r="AC181" s="67"/>
      <c r="AD181" s="67"/>
      <c r="AE181" s="67"/>
      <c r="AF181" s="67"/>
      <c r="AG181" s="67"/>
      <c r="AH181" s="67"/>
      <c r="AI181" s="65" t="s">
        <v>78</v>
      </c>
      <c r="AJ181" s="67"/>
      <c r="AK181" s="67">
        <f t="shared" si="149"/>
        <v>0</v>
      </c>
      <c r="AL181" s="67"/>
      <c r="AM181" s="66">
        <f t="shared" si="150"/>
        <v>0</v>
      </c>
      <c r="AN181" s="67">
        <f t="shared" si="151"/>
        <v>0</v>
      </c>
      <c r="AO181" s="65" t="s">
        <v>78</v>
      </c>
      <c r="AP181" s="67"/>
      <c r="AQ181" s="67">
        <f t="shared" si="152"/>
        <v>0</v>
      </c>
      <c r="AR181" s="67"/>
      <c r="AS181" s="66">
        <f t="shared" si="153"/>
        <v>0</v>
      </c>
      <c r="AT181" s="67">
        <f t="shared" si="154"/>
        <v>0</v>
      </c>
      <c r="AU181" s="65" t="s">
        <v>78</v>
      </c>
      <c r="AV181" s="67"/>
      <c r="AW181" s="67">
        <f t="shared" si="155"/>
        <v>0</v>
      </c>
      <c r="AX181" s="67"/>
      <c r="AY181" s="66">
        <f t="shared" si="156"/>
        <v>0</v>
      </c>
      <c r="AZ181" s="67">
        <f t="shared" si="157"/>
        <v>0</v>
      </c>
      <c r="BA181" s="65" t="s">
        <v>78</v>
      </c>
      <c r="BB181" s="67"/>
      <c r="BC181" s="67">
        <f t="shared" si="158"/>
        <v>0</v>
      </c>
      <c r="BD181" s="67"/>
      <c r="BE181" s="66">
        <f t="shared" si="159"/>
        <v>0</v>
      </c>
      <c r="BF181" s="67">
        <f t="shared" si="160"/>
        <v>0</v>
      </c>
      <c r="BG181" s="134" t="s">
        <v>78</v>
      </c>
      <c r="BH181" s="135">
        <f t="shared" si="161"/>
        <v>0</v>
      </c>
      <c r="BI181" s="135">
        <f t="shared" si="161"/>
        <v>0</v>
      </c>
      <c r="BJ181" s="135">
        <f t="shared" si="161"/>
        <v>0</v>
      </c>
      <c r="BK181" s="136">
        <f t="shared" si="162"/>
        <v>0</v>
      </c>
      <c r="BL181" s="135">
        <f t="shared" si="163"/>
        <v>0</v>
      </c>
      <c r="BM181" s="72"/>
      <c r="BN181" s="72"/>
      <c r="BO181" s="72"/>
      <c r="BP181" s="72"/>
      <c r="BQ181" s="72"/>
      <c r="BR181" s="72"/>
      <c r="BS181" s="72"/>
      <c r="BT181" s="72"/>
      <c r="BU181" s="72"/>
      <c r="BV181" s="72"/>
      <c r="BW181" s="72"/>
    </row>
    <row r="182" spans="3:75" s="40" customFormat="1" ht="24.95" customHeight="1" x14ac:dyDescent="0.2">
      <c r="C182" s="57">
        <v>7</v>
      </c>
      <c r="D182" s="57" t="s">
        <v>38</v>
      </c>
      <c r="E182" s="65" t="s">
        <v>78</v>
      </c>
      <c r="F182" s="65"/>
      <c r="G182" s="65"/>
      <c r="H182" s="65"/>
      <c r="I182" s="66">
        <f t="shared" si="140"/>
        <v>0</v>
      </c>
      <c r="J182" s="65">
        <f t="shared" si="141"/>
        <v>0</v>
      </c>
      <c r="K182" s="65" t="s">
        <v>78</v>
      </c>
      <c r="L182" s="67">
        <v>15.21</v>
      </c>
      <c r="M182" s="65">
        <f t="shared" si="142"/>
        <v>15.21</v>
      </c>
      <c r="N182" s="67"/>
      <c r="O182" s="66"/>
      <c r="P182" s="67">
        <f t="shared" si="143"/>
        <v>15.21</v>
      </c>
      <c r="Q182" s="65" t="s">
        <v>78</v>
      </c>
      <c r="R182" s="67">
        <v>5.07</v>
      </c>
      <c r="S182" s="67">
        <f t="shared" si="144"/>
        <v>5.07</v>
      </c>
      <c r="T182" s="67">
        <v>0.37</v>
      </c>
      <c r="U182" s="66"/>
      <c r="V182" s="67">
        <f t="shared" si="145"/>
        <v>4.7</v>
      </c>
      <c r="W182" s="65" t="s">
        <v>78</v>
      </c>
      <c r="X182" s="67">
        <v>1</v>
      </c>
      <c r="Y182" s="67">
        <f t="shared" si="146"/>
        <v>1</v>
      </c>
      <c r="Z182" s="67"/>
      <c r="AA182" s="66">
        <f t="shared" si="147"/>
        <v>0</v>
      </c>
      <c r="AB182" s="67">
        <f t="shared" si="148"/>
        <v>1</v>
      </c>
      <c r="AC182" s="67"/>
      <c r="AD182" s="67"/>
      <c r="AE182" s="67"/>
      <c r="AF182" s="67"/>
      <c r="AG182" s="67"/>
      <c r="AH182" s="67"/>
      <c r="AI182" s="65" t="s">
        <v>78</v>
      </c>
      <c r="AJ182" s="67">
        <v>159.328</v>
      </c>
      <c r="AK182" s="67">
        <f t="shared" si="149"/>
        <v>159.328</v>
      </c>
      <c r="AL182" s="67">
        <v>13</v>
      </c>
      <c r="AM182" s="66">
        <f t="shared" si="150"/>
        <v>8.1592689295039165</v>
      </c>
      <c r="AN182" s="67">
        <f t="shared" si="151"/>
        <v>146.328</v>
      </c>
      <c r="AO182" s="65" t="s">
        <v>78</v>
      </c>
      <c r="AP182" s="67">
        <v>147.238</v>
      </c>
      <c r="AQ182" s="67">
        <f t="shared" si="152"/>
        <v>147.238</v>
      </c>
      <c r="AR182" s="67">
        <v>16.75</v>
      </c>
      <c r="AS182" s="66">
        <f t="shared" si="153"/>
        <v>11.376139311862426</v>
      </c>
      <c r="AT182" s="67">
        <f t="shared" si="154"/>
        <v>130.488</v>
      </c>
      <c r="AU182" s="65" t="s">
        <v>78</v>
      </c>
      <c r="AV182" s="67">
        <v>50.61</v>
      </c>
      <c r="AW182" s="67">
        <f t="shared" si="155"/>
        <v>50.61</v>
      </c>
      <c r="AX182" s="67"/>
      <c r="AY182" s="66">
        <f t="shared" si="156"/>
        <v>0</v>
      </c>
      <c r="AZ182" s="67">
        <f t="shared" si="157"/>
        <v>50.61</v>
      </c>
      <c r="BA182" s="65" t="s">
        <v>78</v>
      </c>
      <c r="BB182" s="67">
        <v>46.732999999999997</v>
      </c>
      <c r="BC182" s="67">
        <f t="shared" si="158"/>
        <v>46.732999999999997</v>
      </c>
      <c r="BD182" s="67">
        <v>7.1</v>
      </c>
      <c r="BE182" s="66">
        <f t="shared" si="159"/>
        <v>15.192690390088377</v>
      </c>
      <c r="BF182" s="67">
        <f t="shared" si="160"/>
        <v>39.632999999999996</v>
      </c>
      <c r="BG182" s="134" t="s">
        <v>78</v>
      </c>
      <c r="BH182" s="135">
        <f t="shared" si="161"/>
        <v>425.18900000000002</v>
      </c>
      <c r="BI182" s="135">
        <f t="shared" si="161"/>
        <v>425.18900000000002</v>
      </c>
      <c r="BJ182" s="135">
        <f t="shared" si="161"/>
        <v>37.22</v>
      </c>
      <c r="BK182" s="136">
        <f t="shared" si="162"/>
        <v>8.7537542128324102</v>
      </c>
      <c r="BL182" s="135">
        <f t="shared" si="163"/>
        <v>387.96900000000005</v>
      </c>
      <c r="BM182" s="72"/>
      <c r="BN182" s="72"/>
      <c r="BO182" s="72"/>
      <c r="BP182" s="72"/>
      <c r="BQ182" s="72"/>
      <c r="BR182" s="72"/>
      <c r="BS182" s="72"/>
      <c r="BT182" s="72"/>
      <c r="BU182" s="72"/>
      <c r="BV182" s="72"/>
      <c r="BW182" s="72"/>
    </row>
    <row r="183" spans="3:75" s="40" customFormat="1" ht="24.95" customHeight="1" x14ac:dyDescent="0.2">
      <c r="C183" s="57">
        <v>8</v>
      </c>
      <c r="D183" s="57" t="s">
        <v>42</v>
      </c>
      <c r="E183" s="65" t="s">
        <v>78</v>
      </c>
      <c r="F183" s="65"/>
      <c r="G183" s="65"/>
      <c r="H183" s="65"/>
      <c r="I183" s="66">
        <f t="shared" si="140"/>
        <v>0</v>
      </c>
      <c r="J183" s="65">
        <f t="shared" si="141"/>
        <v>0</v>
      </c>
      <c r="K183" s="65" t="s">
        <v>78</v>
      </c>
      <c r="L183" s="67">
        <v>15.39</v>
      </c>
      <c r="M183" s="65">
        <f t="shared" si="142"/>
        <v>15.39</v>
      </c>
      <c r="N183" s="67"/>
      <c r="O183" s="66"/>
      <c r="P183" s="67">
        <f t="shared" si="143"/>
        <v>15.39</v>
      </c>
      <c r="Q183" s="65" t="s">
        <v>78</v>
      </c>
      <c r="R183" s="67">
        <v>5.13</v>
      </c>
      <c r="S183" s="67">
        <f t="shared" si="144"/>
        <v>5.13</v>
      </c>
      <c r="T183" s="67"/>
      <c r="U183" s="66"/>
      <c r="V183" s="67">
        <f t="shared" si="145"/>
        <v>5.13</v>
      </c>
      <c r="W183" s="65" t="s">
        <v>78</v>
      </c>
      <c r="X183" s="67">
        <v>1.1000000000000001</v>
      </c>
      <c r="Y183" s="67">
        <f t="shared" si="146"/>
        <v>1.1000000000000001</v>
      </c>
      <c r="Z183" s="67"/>
      <c r="AA183" s="66">
        <f t="shared" si="147"/>
        <v>0</v>
      </c>
      <c r="AB183" s="67">
        <f t="shared" si="148"/>
        <v>1.1000000000000001</v>
      </c>
      <c r="AC183" s="67"/>
      <c r="AD183" s="67"/>
      <c r="AE183" s="67"/>
      <c r="AF183" s="67"/>
      <c r="AG183" s="67"/>
      <c r="AH183" s="67"/>
      <c r="AI183" s="65" t="s">
        <v>78</v>
      </c>
      <c r="AJ183" s="67">
        <v>154.33000000000001</v>
      </c>
      <c r="AK183" s="67">
        <f t="shared" si="149"/>
        <v>154.33000000000001</v>
      </c>
      <c r="AL183" s="67"/>
      <c r="AM183" s="66">
        <f t="shared" si="150"/>
        <v>0</v>
      </c>
      <c r="AN183" s="67">
        <f t="shared" si="151"/>
        <v>154.33000000000001</v>
      </c>
      <c r="AO183" s="65" t="s">
        <v>78</v>
      </c>
      <c r="AP183" s="67">
        <v>143.09</v>
      </c>
      <c r="AQ183" s="67">
        <f t="shared" si="152"/>
        <v>143.09</v>
      </c>
      <c r="AR183" s="67"/>
      <c r="AS183" s="66">
        <f t="shared" si="153"/>
        <v>0</v>
      </c>
      <c r="AT183" s="67">
        <f t="shared" si="154"/>
        <v>143.09</v>
      </c>
      <c r="AU183" s="65" t="s">
        <v>78</v>
      </c>
      <c r="AV183" s="67">
        <v>49.99</v>
      </c>
      <c r="AW183" s="67">
        <f t="shared" si="155"/>
        <v>49.99</v>
      </c>
      <c r="AX183" s="67"/>
      <c r="AY183" s="66">
        <f t="shared" si="156"/>
        <v>0</v>
      </c>
      <c r="AZ183" s="67">
        <f t="shared" si="157"/>
        <v>49.99</v>
      </c>
      <c r="BA183" s="65" t="s">
        <v>78</v>
      </c>
      <c r="BB183" s="67">
        <v>45.91</v>
      </c>
      <c r="BC183" s="67">
        <f t="shared" si="158"/>
        <v>45.91</v>
      </c>
      <c r="BD183" s="67"/>
      <c r="BE183" s="66">
        <f t="shared" si="159"/>
        <v>0</v>
      </c>
      <c r="BF183" s="67">
        <f t="shared" si="160"/>
        <v>45.91</v>
      </c>
      <c r="BG183" s="134" t="s">
        <v>78</v>
      </c>
      <c r="BH183" s="135">
        <f t="shared" si="161"/>
        <v>414.94000000000005</v>
      </c>
      <c r="BI183" s="135">
        <f t="shared" si="161"/>
        <v>414.94000000000005</v>
      </c>
      <c r="BJ183" s="135">
        <f t="shared" si="161"/>
        <v>0</v>
      </c>
      <c r="BK183" s="136">
        <f t="shared" si="162"/>
        <v>0</v>
      </c>
      <c r="BL183" s="135">
        <f t="shared" si="163"/>
        <v>414.94000000000005</v>
      </c>
      <c r="BM183" s="72"/>
      <c r="BN183" s="72"/>
      <c r="BO183" s="72"/>
      <c r="BP183" s="72"/>
      <c r="BQ183" s="72"/>
      <c r="BR183" s="72"/>
      <c r="BS183" s="72"/>
      <c r="BT183" s="72"/>
      <c r="BU183" s="72"/>
      <c r="BV183" s="72"/>
      <c r="BW183" s="72"/>
    </row>
    <row r="184" spans="3:75" s="40" customFormat="1" ht="24.95" customHeight="1" x14ac:dyDescent="0.2">
      <c r="C184" s="57"/>
      <c r="D184" s="57" t="s">
        <v>46</v>
      </c>
      <c r="E184" s="68">
        <f>SUM(E177:E183)</f>
        <v>0</v>
      </c>
      <c r="F184" s="68">
        <f>SUM(F177:F183)</f>
        <v>0</v>
      </c>
      <c r="G184" s="68">
        <f>SUM(G177:G183)</f>
        <v>0</v>
      </c>
      <c r="H184" s="68">
        <f>SUM(H177:H183)</f>
        <v>0</v>
      </c>
      <c r="I184" s="69">
        <f t="shared" si="140"/>
        <v>0</v>
      </c>
      <c r="J184" s="68">
        <f>SUM(J177:J183)</f>
        <v>0</v>
      </c>
      <c r="K184" s="68">
        <f>SUM(K177:K183)</f>
        <v>0</v>
      </c>
      <c r="L184" s="68">
        <f>SUM(L177:L183)</f>
        <v>85.23</v>
      </c>
      <c r="M184" s="68">
        <f>SUM(M177:M183)</f>
        <v>85.23</v>
      </c>
      <c r="N184" s="68">
        <f>SUM(N177:N183)</f>
        <v>0</v>
      </c>
      <c r="O184" s="68"/>
      <c r="P184" s="67">
        <f t="shared" si="143"/>
        <v>85.23</v>
      </c>
      <c r="Q184" s="68">
        <f>SUM(Q177:Q183)</f>
        <v>0</v>
      </c>
      <c r="R184" s="68">
        <f>SUM(R177:R183)</f>
        <v>28.41</v>
      </c>
      <c r="S184" s="68">
        <f>SUM(S177:S183)</f>
        <v>28.41</v>
      </c>
      <c r="T184" s="68">
        <f>SUM(T177:T183)</f>
        <v>0.37</v>
      </c>
      <c r="U184" s="68"/>
      <c r="V184" s="68">
        <f>SUM(V177:V183)</f>
        <v>28.04</v>
      </c>
      <c r="W184" s="68">
        <f>SUM(W177:W183)</f>
        <v>0</v>
      </c>
      <c r="X184" s="68">
        <f>SUM(X177:X183)</f>
        <v>5.5</v>
      </c>
      <c r="Y184" s="68">
        <f>SUM(Y177:Y183)</f>
        <v>5.5</v>
      </c>
      <c r="Z184" s="68">
        <f>SUM(Z177:Z183)</f>
        <v>0</v>
      </c>
      <c r="AA184" s="69">
        <f t="shared" si="147"/>
        <v>0</v>
      </c>
      <c r="AB184" s="68">
        <f t="shared" ref="AB184:AL184" si="164">SUM(AB177:AB183)</f>
        <v>5.5</v>
      </c>
      <c r="AC184" s="68"/>
      <c r="AD184" s="68"/>
      <c r="AE184" s="68"/>
      <c r="AF184" s="68"/>
      <c r="AG184" s="68"/>
      <c r="AH184" s="68"/>
      <c r="AI184" s="68">
        <f t="shared" si="164"/>
        <v>0</v>
      </c>
      <c r="AJ184" s="68">
        <f t="shared" si="164"/>
        <v>773.87800000000004</v>
      </c>
      <c r="AK184" s="68">
        <f t="shared" si="164"/>
        <v>773.87800000000004</v>
      </c>
      <c r="AL184" s="68">
        <f t="shared" si="164"/>
        <v>16.2</v>
      </c>
      <c r="AM184" s="69">
        <f t="shared" si="150"/>
        <v>2.0933532158815731</v>
      </c>
      <c r="AN184" s="68">
        <f>SUM(AN177:AN183)</f>
        <v>757.678</v>
      </c>
      <c r="AO184" s="68">
        <f>SUM(AO177:AO183)</f>
        <v>0</v>
      </c>
      <c r="AP184" s="68">
        <f>SUM(AP177:AP183)</f>
        <v>717.0680000000001</v>
      </c>
      <c r="AQ184" s="68">
        <f>SUM(AQ177:AQ183)</f>
        <v>717.0680000000001</v>
      </c>
      <c r="AR184" s="68">
        <f>SUM(AR177:AR183)</f>
        <v>16.75</v>
      </c>
      <c r="AS184" s="69">
        <f t="shared" si="153"/>
        <v>2.3359011976548945</v>
      </c>
      <c r="AT184" s="68">
        <f>SUM(AT177:AT183)</f>
        <v>700.3180000000001</v>
      </c>
      <c r="AU184" s="68">
        <f>SUM(AU177:AU183)</f>
        <v>0</v>
      </c>
      <c r="AV184" s="68">
        <f>SUM(AV177:AV183)</f>
        <v>165.94</v>
      </c>
      <c r="AW184" s="68">
        <f>SUM(AW177:AW183)</f>
        <v>165.94</v>
      </c>
      <c r="AX184" s="68">
        <f>SUM(AX177:AX183)</f>
        <v>3.57</v>
      </c>
      <c r="AY184" s="69">
        <f t="shared" si="156"/>
        <v>2.1513800168735688</v>
      </c>
      <c r="AZ184" s="68">
        <f>SUM(AZ177:AZ183)</f>
        <v>162.37</v>
      </c>
      <c r="BA184" s="68">
        <f>SUM(BA177:BA183)</f>
        <v>0</v>
      </c>
      <c r="BB184" s="68">
        <f>SUM(BB177:BB183)</f>
        <v>152.733</v>
      </c>
      <c r="BC184" s="68">
        <f>SUM(BC177:BC183)</f>
        <v>152.733</v>
      </c>
      <c r="BD184" s="68">
        <f>SUM(BD177:BD183)</f>
        <v>7.1</v>
      </c>
      <c r="BE184" s="69">
        <f t="shared" si="159"/>
        <v>4.6486351999895241</v>
      </c>
      <c r="BF184" s="68">
        <f>SUM(BF177:BF183)</f>
        <v>145.63299999999998</v>
      </c>
      <c r="BG184" s="143">
        <f>SUM(BG177:BG183)</f>
        <v>0</v>
      </c>
      <c r="BH184" s="143">
        <f>SUM(BH177:BH183)</f>
        <v>1928.7590000000002</v>
      </c>
      <c r="BI184" s="143">
        <f>SUM(BI177:BI183)</f>
        <v>1928.7590000000002</v>
      </c>
      <c r="BJ184" s="143">
        <f>SUM(BJ177:BJ183)</f>
        <v>43.989999999999995</v>
      </c>
      <c r="BK184" s="144">
        <f t="shared" si="162"/>
        <v>2.2807411397691464</v>
      </c>
      <c r="BL184" s="135">
        <f t="shared" si="163"/>
        <v>1884.7690000000002</v>
      </c>
      <c r="BM184" s="72"/>
      <c r="BN184" s="72"/>
      <c r="BO184" s="72"/>
      <c r="BP184" s="72"/>
      <c r="BQ184" s="72"/>
      <c r="BR184" s="72"/>
      <c r="BS184" s="72"/>
      <c r="BT184" s="72"/>
      <c r="BU184" s="72"/>
      <c r="BV184" s="72"/>
      <c r="BW184" s="72"/>
    </row>
    <row r="185" spans="3:75" s="56" customFormat="1" ht="24.95" customHeight="1" x14ac:dyDescent="0.2">
      <c r="BG185" s="72"/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  <c r="BS185" s="72"/>
      <c r="BT185" s="72"/>
      <c r="BU185" s="72"/>
      <c r="BV185" s="72"/>
      <c r="BW185" s="72"/>
    </row>
    <row r="186" spans="3:75" s="55" customFormat="1" ht="24.95" customHeight="1" x14ac:dyDescent="0.25">
      <c r="E186" s="42" t="s">
        <v>99</v>
      </c>
      <c r="AI186" s="42" t="s">
        <v>113</v>
      </c>
      <c r="BG186" s="739" t="s">
        <v>114</v>
      </c>
      <c r="BH186" s="739"/>
      <c r="BI186" s="739"/>
      <c r="BJ186" s="739"/>
      <c r="BK186" s="739"/>
      <c r="BL186" s="739"/>
      <c r="BM186" s="72"/>
      <c r="BN186" s="72"/>
      <c r="BO186" s="72"/>
      <c r="BP186" s="72"/>
      <c r="BQ186" s="72"/>
      <c r="BR186" s="72"/>
      <c r="BS186" s="72"/>
      <c r="BT186" s="72"/>
      <c r="BU186" s="72"/>
      <c r="BV186" s="72"/>
      <c r="BW186" s="72"/>
    </row>
    <row r="187" spans="3:75" s="56" customFormat="1" ht="32.25" customHeight="1" x14ac:dyDescent="0.25">
      <c r="C187"/>
      <c r="D187"/>
      <c r="E187" s="15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 s="16" t="s">
        <v>51</v>
      </c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 s="92" t="s">
        <v>110</v>
      </c>
      <c r="BD187"/>
      <c r="BE187"/>
      <c r="BF187"/>
      <c r="BG187" s="740"/>
      <c r="BH187" s="740"/>
      <c r="BI187" s="740"/>
      <c r="BJ187" s="740"/>
      <c r="BK187" s="740"/>
      <c r="BL187" s="740"/>
      <c r="BM187" s="72"/>
      <c r="BN187" s="72"/>
      <c r="BO187" s="72"/>
      <c r="BP187" s="72"/>
      <c r="BQ187" s="72"/>
      <c r="BR187" s="72"/>
      <c r="BS187" s="72"/>
      <c r="BT187" s="72"/>
      <c r="BU187" s="72"/>
      <c r="BV187" s="72"/>
      <c r="BW187" s="72"/>
    </row>
    <row r="188" spans="3:75" s="56" customFormat="1" ht="18.75" customHeight="1" x14ac:dyDescent="0.25">
      <c r="C188" s="741" t="s">
        <v>2</v>
      </c>
      <c r="D188" s="742" t="s">
        <v>3</v>
      </c>
      <c r="E188" s="731" t="s">
        <v>52</v>
      </c>
      <c r="F188" s="731"/>
      <c r="G188" s="731"/>
      <c r="H188" s="731"/>
      <c r="I188" s="731"/>
      <c r="J188" s="731"/>
      <c r="K188" s="731"/>
      <c r="L188" s="731"/>
      <c r="M188" s="731"/>
      <c r="N188" s="731"/>
      <c r="O188" s="731"/>
      <c r="P188" s="731"/>
      <c r="Q188" s="731"/>
      <c r="R188" s="731"/>
      <c r="S188" s="731"/>
      <c r="T188" s="731"/>
      <c r="U188" s="731"/>
      <c r="V188" s="731"/>
      <c r="W188" s="731"/>
      <c r="X188" s="731"/>
      <c r="Y188" s="731"/>
      <c r="Z188" s="731"/>
      <c r="AA188" s="731"/>
      <c r="AB188" s="731"/>
      <c r="AC188" s="532"/>
      <c r="AD188" s="532"/>
      <c r="AE188" s="532"/>
      <c r="AF188" s="532"/>
      <c r="AG188" s="532"/>
      <c r="AH188" s="532"/>
      <c r="AI188" s="731" t="s">
        <v>52</v>
      </c>
      <c r="AJ188" s="731"/>
      <c r="AK188" s="731"/>
      <c r="AL188" s="731"/>
      <c r="AM188" s="731"/>
      <c r="AN188" s="731"/>
      <c r="AO188" s="731"/>
      <c r="AP188" s="731"/>
      <c r="AQ188" s="731"/>
      <c r="AR188" s="731"/>
      <c r="AS188" s="731"/>
      <c r="AT188" s="731"/>
      <c r="AU188" s="743" t="s">
        <v>48</v>
      </c>
      <c r="AV188" s="743"/>
      <c r="AW188" s="743"/>
      <c r="AX188" s="743"/>
      <c r="AY188" s="743"/>
      <c r="AZ188" s="743"/>
      <c r="BA188" s="743"/>
      <c r="BB188" s="743"/>
      <c r="BC188" s="743"/>
      <c r="BD188" s="743"/>
      <c r="BE188" s="743"/>
      <c r="BF188" s="743"/>
      <c r="BG188" s="744" t="s">
        <v>128</v>
      </c>
      <c r="BH188" s="745"/>
      <c r="BI188" s="745"/>
      <c r="BJ188" s="745"/>
      <c r="BK188" s="745"/>
      <c r="BL188" s="746"/>
      <c r="BM188" s="72"/>
      <c r="BN188" s="72"/>
      <c r="BO188" s="72"/>
      <c r="BP188" s="72"/>
      <c r="BQ188" s="72"/>
      <c r="BR188" s="72"/>
      <c r="BS188" s="72"/>
      <c r="BT188" s="72"/>
      <c r="BU188" s="72"/>
      <c r="BV188" s="72"/>
      <c r="BW188" s="72"/>
    </row>
    <row r="189" spans="3:75" s="56" customFormat="1" ht="24.95" customHeight="1" x14ac:dyDescent="0.25">
      <c r="C189" s="741"/>
      <c r="D189" s="742"/>
      <c r="E189" s="730" t="s">
        <v>5</v>
      </c>
      <c r="F189" s="730"/>
      <c r="G189" s="730"/>
      <c r="H189" s="730"/>
      <c r="I189" s="730"/>
      <c r="J189" s="730"/>
      <c r="K189" s="730"/>
      <c r="L189" s="730"/>
      <c r="M189" s="730"/>
      <c r="N189" s="730"/>
      <c r="O189" s="730"/>
      <c r="P189" s="730"/>
      <c r="Q189" s="730"/>
      <c r="R189" s="730"/>
      <c r="S189" s="730"/>
      <c r="T189" s="730"/>
      <c r="U189" s="730"/>
      <c r="V189" s="730"/>
      <c r="W189" s="730"/>
      <c r="X189" s="730"/>
      <c r="Y189" s="730"/>
      <c r="Z189" s="730"/>
      <c r="AA189" s="730"/>
      <c r="AB189" s="730"/>
      <c r="AC189" s="531"/>
      <c r="AD189" s="531"/>
      <c r="AE189" s="531"/>
      <c r="AF189" s="531"/>
      <c r="AG189" s="531"/>
      <c r="AH189" s="531"/>
      <c r="AI189" s="730" t="s">
        <v>47</v>
      </c>
      <c r="AJ189" s="730"/>
      <c r="AK189" s="730"/>
      <c r="AL189" s="730"/>
      <c r="AM189" s="730"/>
      <c r="AN189" s="730"/>
      <c r="AO189" s="730"/>
      <c r="AP189" s="730"/>
      <c r="AQ189" s="730"/>
      <c r="AR189" s="730"/>
      <c r="AS189" s="730"/>
      <c r="AT189" s="730"/>
      <c r="AU189" s="731" t="s">
        <v>49</v>
      </c>
      <c r="AV189" s="731"/>
      <c r="AW189" s="731"/>
      <c r="AX189" s="731"/>
      <c r="AY189" s="731"/>
      <c r="AZ189" s="731"/>
      <c r="BA189" s="731"/>
      <c r="BB189" s="731"/>
      <c r="BC189" s="731"/>
      <c r="BD189" s="731"/>
      <c r="BE189" s="731"/>
      <c r="BF189" s="731"/>
      <c r="BG189" s="747"/>
      <c r="BH189" s="748"/>
      <c r="BI189" s="748"/>
      <c r="BJ189" s="748"/>
      <c r="BK189" s="748"/>
      <c r="BL189" s="749"/>
      <c r="BM189" s="72"/>
      <c r="BN189" s="72"/>
      <c r="BO189" s="72"/>
      <c r="BP189" s="72"/>
      <c r="BQ189" s="72"/>
      <c r="BR189" s="72"/>
      <c r="BS189" s="72"/>
      <c r="BT189" s="72"/>
      <c r="BU189" s="72"/>
      <c r="BV189" s="72"/>
      <c r="BW189" s="72"/>
    </row>
    <row r="190" spans="3:75" s="56" customFormat="1" ht="37.5" customHeight="1" x14ac:dyDescent="0.2">
      <c r="C190" s="741"/>
      <c r="D190" s="742"/>
      <c r="E190" s="732" t="s">
        <v>15</v>
      </c>
      <c r="F190" s="733"/>
      <c r="G190" s="733"/>
      <c r="H190" s="733"/>
      <c r="I190" s="733"/>
      <c r="J190" s="734"/>
      <c r="K190" s="738" t="s">
        <v>87</v>
      </c>
      <c r="L190" s="738"/>
      <c r="M190" s="738"/>
      <c r="N190" s="738"/>
      <c r="O190" s="738"/>
      <c r="P190" s="738"/>
      <c r="Q190" s="732" t="s">
        <v>94</v>
      </c>
      <c r="R190" s="733"/>
      <c r="S190" s="733"/>
      <c r="T190" s="733"/>
      <c r="U190" s="733"/>
      <c r="V190" s="734"/>
      <c r="W190" s="738" t="s">
        <v>89</v>
      </c>
      <c r="X190" s="738"/>
      <c r="Y190" s="738"/>
      <c r="Z190" s="738"/>
      <c r="AA190" s="738"/>
      <c r="AB190" s="738"/>
      <c r="AC190" s="534"/>
      <c r="AD190" s="534"/>
      <c r="AE190" s="534"/>
      <c r="AF190" s="534"/>
      <c r="AG190" s="534"/>
      <c r="AH190" s="534"/>
      <c r="AI190" s="738" t="s">
        <v>7</v>
      </c>
      <c r="AJ190" s="738"/>
      <c r="AK190" s="738"/>
      <c r="AL190" s="738"/>
      <c r="AM190" s="738"/>
      <c r="AN190" s="738"/>
      <c r="AO190" s="738" t="s">
        <v>50</v>
      </c>
      <c r="AP190" s="738"/>
      <c r="AQ190" s="738"/>
      <c r="AR190" s="738"/>
      <c r="AS190" s="738"/>
      <c r="AT190" s="738"/>
      <c r="AU190" s="738" t="s">
        <v>7</v>
      </c>
      <c r="AV190" s="738"/>
      <c r="AW190" s="738"/>
      <c r="AX190" s="738"/>
      <c r="AY190" s="738"/>
      <c r="AZ190" s="738"/>
      <c r="BA190" s="738" t="s">
        <v>8</v>
      </c>
      <c r="BB190" s="738"/>
      <c r="BC190" s="738"/>
      <c r="BD190" s="738"/>
      <c r="BE190" s="738"/>
      <c r="BF190" s="738"/>
      <c r="BG190" s="747"/>
      <c r="BH190" s="748"/>
      <c r="BI190" s="748"/>
      <c r="BJ190" s="748"/>
      <c r="BK190" s="748"/>
      <c r="BL190" s="749"/>
      <c r="BM190" s="72"/>
      <c r="BN190" s="72"/>
      <c r="BO190" s="72"/>
      <c r="BP190" s="72"/>
      <c r="BQ190" s="72"/>
      <c r="BR190" s="72"/>
      <c r="BS190" s="72"/>
      <c r="BT190" s="72"/>
      <c r="BU190" s="72"/>
      <c r="BV190" s="72"/>
      <c r="BW190" s="72"/>
    </row>
    <row r="191" spans="3:75" s="56" customFormat="1" ht="11.25" customHeight="1" x14ac:dyDescent="0.2">
      <c r="C191" s="741"/>
      <c r="D191" s="742"/>
      <c r="E191" s="735"/>
      <c r="F191" s="736"/>
      <c r="G191" s="736"/>
      <c r="H191" s="736"/>
      <c r="I191" s="736"/>
      <c r="J191" s="737"/>
      <c r="K191" s="738"/>
      <c r="L191" s="738"/>
      <c r="M191" s="738"/>
      <c r="N191" s="738"/>
      <c r="O191" s="738"/>
      <c r="P191" s="738"/>
      <c r="Q191" s="735"/>
      <c r="R191" s="736"/>
      <c r="S191" s="736"/>
      <c r="T191" s="736"/>
      <c r="U191" s="736"/>
      <c r="V191" s="737"/>
      <c r="W191" s="738"/>
      <c r="X191" s="738"/>
      <c r="Y191" s="738"/>
      <c r="Z191" s="738"/>
      <c r="AA191" s="738"/>
      <c r="AB191" s="738"/>
      <c r="AC191" s="534"/>
      <c r="AD191" s="534"/>
      <c r="AE191" s="534"/>
      <c r="AF191" s="534"/>
      <c r="AG191" s="534"/>
      <c r="AH191" s="534"/>
      <c r="AI191" s="738"/>
      <c r="AJ191" s="738"/>
      <c r="AK191" s="738"/>
      <c r="AL191" s="738"/>
      <c r="AM191" s="738"/>
      <c r="AN191" s="738"/>
      <c r="AO191" s="738"/>
      <c r="AP191" s="738"/>
      <c r="AQ191" s="738"/>
      <c r="AR191" s="738"/>
      <c r="AS191" s="738"/>
      <c r="AT191" s="738"/>
      <c r="AU191" s="738"/>
      <c r="AV191" s="738"/>
      <c r="AW191" s="738"/>
      <c r="AX191" s="738"/>
      <c r="AY191" s="738"/>
      <c r="AZ191" s="738"/>
      <c r="BA191" s="738"/>
      <c r="BB191" s="738"/>
      <c r="BC191" s="738"/>
      <c r="BD191" s="738"/>
      <c r="BE191" s="738"/>
      <c r="BF191" s="738"/>
      <c r="BG191" s="750"/>
      <c r="BH191" s="751"/>
      <c r="BI191" s="751"/>
      <c r="BJ191" s="751"/>
      <c r="BK191" s="751"/>
      <c r="BL191" s="752"/>
      <c r="BM191" s="72"/>
      <c r="BN191" s="72"/>
      <c r="BO191" s="72"/>
      <c r="BP191" s="72"/>
      <c r="BQ191" s="72"/>
      <c r="BR191" s="72"/>
      <c r="BS191" s="72"/>
      <c r="BT191" s="72"/>
      <c r="BU191" s="72"/>
      <c r="BV191" s="72"/>
      <c r="BW191" s="72"/>
    </row>
    <row r="192" spans="3:75" s="56" customFormat="1" ht="63" customHeight="1" x14ac:dyDescent="0.2">
      <c r="C192" s="741"/>
      <c r="D192" s="742"/>
      <c r="E192" s="6" t="s">
        <v>11</v>
      </c>
      <c r="F192" s="6" t="s">
        <v>12</v>
      </c>
      <c r="G192" s="6" t="s">
        <v>10</v>
      </c>
      <c r="H192" s="6" t="s">
        <v>0</v>
      </c>
      <c r="I192" s="6" t="s">
        <v>13</v>
      </c>
      <c r="J192" s="6" t="s">
        <v>14</v>
      </c>
      <c r="K192" s="6" t="s">
        <v>11</v>
      </c>
      <c r="L192" s="6" t="s">
        <v>12</v>
      </c>
      <c r="M192" s="6" t="s">
        <v>10</v>
      </c>
      <c r="N192" s="6" t="s">
        <v>0</v>
      </c>
      <c r="O192" s="6" t="s">
        <v>13</v>
      </c>
      <c r="P192" s="6" t="s">
        <v>14</v>
      </c>
      <c r="Q192" s="6" t="s">
        <v>11</v>
      </c>
      <c r="R192" s="6" t="s">
        <v>12</v>
      </c>
      <c r="S192" s="6" t="s">
        <v>10</v>
      </c>
      <c r="T192" s="6" t="s">
        <v>0</v>
      </c>
      <c r="U192" s="6" t="s">
        <v>13</v>
      </c>
      <c r="V192" s="6" t="s">
        <v>14</v>
      </c>
      <c r="W192" s="6" t="s">
        <v>11</v>
      </c>
      <c r="X192" s="6" t="s">
        <v>12</v>
      </c>
      <c r="Y192" s="6" t="s">
        <v>10</v>
      </c>
      <c r="Z192" s="6" t="s">
        <v>0</v>
      </c>
      <c r="AA192" s="6" t="s">
        <v>13</v>
      </c>
      <c r="AB192" s="6" t="s">
        <v>14</v>
      </c>
      <c r="AC192" s="6"/>
      <c r="AD192" s="6"/>
      <c r="AE192" s="6"/>
      <c r="AF192" s="6"/>
      <c r="AG192" s="6"/>
      <c r="AH192" s="6"/>
      <c r="AI192" s="6" t="s">
        <v>11</v>
      </c>
      <c r="AJ192" s="6" t="s">
        <v>12</v>
      </c>
      <c r="AK192" s="6" t="s">
        <v>10</v>
      </c>
      <c r="AL192" s="6" t="s">
        <v>0</v>
      </c>
      <c r="AM192" s="6" t="s">
        <v>13</v>
      </c>
      <c r="AN192" s="6" t="s">
        <v>14</v>
      </c>
      <c r="AO192" s="6" t="s">
        <v>11</v>
      </c>
      <c r="AP192" s="6" t="s">
        <v>12</v>
      </c>
      <c r="AQ192" s="6" t="s">
        <v>10</v>
      </c>
      <c r="AR192" s="6" t="s">
        <v>0</v>
      </c>
      <c r="AS192" s="6" t="s">
        <v>13</v>
      </c>
      <c r="AT192" s="6" t="s">
        <v>14</v>
      </c>
      <c r="AU192" s="6" t="s">
        <v>11</v>
      </c>
      <c r="AV192" s="6" t="s">
        <v>12</v>
      </c>
      <c r="AW192" s="6" t="s">
        <v>10</v>
      </c>
      <c r="AX192" s="6" t="s">
        <v>0</v>
      </c>
      <c r="AY192" s="6" t="s">
        <v>13</v>
      </c>
      <c r="AZ192" s="6" t="s">
        <v>14</v>
      </c>
      <c r="BA192" s="6" t="s">
        <v>11</v>
      </c>
      <c r="BB192" s="6" t="s">
        <v>12</v>
      </c>
      <c r="BC192" s="6" t="s">
        <v>10</v>
      </c>
      <c r="BD192" s="6" t="s">
        <v>0</v>
      </c>
      <c r="BE192" s="6" t="s">
        <v>13</v>
      </c>
      <c r="BF192" s="6" t="s">
        <v>14</v>
      </c>
      <c r="BG192" s="110" t="s">
        <v>11</v>
      </c>
      <c r="BH192" s="110" t="s">
        <v>12</v>
      </c>
      <c r="BI192" s="110" t="s">
        <v>10</v>
      </c>
      <c r="BJ192" s="110" t="s">
        <v>0</v>
      </c>
      <c r="BK192" s="110" t="s">
        <v>13</v>
      </c>
      <c r="BL192" s="110" t="s">
        <v>14</v>
      </c>
      <c r="BM192" s="72"/>
      <c r="BN192" s="72"/>
      <c r="BO192" s="72"/>
      <c r="BP192" s="72"/>
      <c r="BQ192" s="72"/>
      <c r="BR192" s="72"/>
      <c r="BS192" s="72"/>
      <c r="BT192" s="72"/>
      <c r="BU192" s="72"/>
      <c r="BV192" s="72"/>
      <c r="BW192" s="72"/>
    </row>
    <row r="193" spans="3:75" s="56" customFormat="1" ht="11.25" customHeight="1" x14ac:dyDescent="0.2">
      <c r="C193" s="24">
        <v>1</v>
      </c>
      <c r="D193" s="24">
        <v>2</v>
      </c>
      <c r="E193" s="24">
        <v>3</v>
      </c>
      <c r="F193" s="24">
        <v>4</v>
      </c>
      <c r="G193" s="24">
        <v>5</v>
      </c>
      <c r="H193" s="24">
        <v>6</v>
      </c>
      <c r="I193" s="24">
        <v>7</v>
      </c>
      <c r="J193" s="24">
        <v>8</v>
      </c>
      <c r="K193" s="24">
        <v>10</v>
      </c>
      <c r="L193" s="24">
        <v>11</v>
      </c>
      <c r="M193" s="24">
        <v>12</v>
      </c>
      <c r="N193" s="24">
        <v>13</v>
      </c>
      <c r="O193" s="24">
        <v>14</v>
      </c>
      <c r="P193" s="24">
        <v>15</v>
      </c>
      <c r="Q193" s="24">
        <v>17</v>
      </c>
      <c r="R193" s="24">
        <v>18</v>
      </c>
      <c r="S193" s="24">
        <v>19</v>
      </c>
      <c r="T193" s="24">
        <v>20</v>
      </c>
      <c r="U193" s="24">
        <v>21</v>
      </c>
      <c r="V193" s="24">
        <v>22</v>
      </c>
      <c r="W193" s="24">
        <v>24</v>
      </c>
      <c r="X193" s="24">
        <v>25</v>
      </c>
      <c r="Y193" s="24">
        <v>26</v>
      </c>
      <c r="Z193" s="24">
        <v>27</v>
      </c>
      <c r="AA193" s="24">
        <v>28</v>
      </c>
      <c r="AB193" s="24">
        <v>29</v>
      </c>
      <c r="AC193" s="24"/>
      <c r="AD193" s="24"/>
      <c r="AE193" s="24"/>
      <c r="AF193" s="24"/>
      <c r="AG193" s="24"/>
      <c r="AH193" s="24"/>
      <c r="AI193" s="24">
        <v>31</v>
      </c>
      <c r="AJ193" s="24">
        <v>32</v>
      </c>
      <c r="AK193" s="24">
        <v>33</v>
      </c>
      <c r="AL193" s="24">
        <v>34</v>
      </c>
      <c r="AM193" s="24">
        <v>35</v>
      </c>
      <c r="AN193" s="24">
        <v>36</v>
      </c>
      <c r="AO193" s="24">
        <v>38</v>
      </c>
      <c r="AP193" s="24">
        <v>39</v>
      </c>
      <c r="AQ193" s="24">
        <v>40</v>
      </c>
      <c r="AR193" s="24">
        <v>41</v>
      </c>
      <c r="AS193" s="24">
        <v>42</v>
      </c>
      <c r="AT193" s="24">
        <v>43</v>
      </c>
      <c r="AU193" s="24">
        <v>45</v>
      </c>
      <c r="AV193" s="24">
        <v>46</v>
      </c>
      <c r="AW193" s="24">
        <v>47</v>
      </c>
      <c r="AX193" s="24">
        <v>48</v>
      </c>
      <c r="AY193" s="24">
        <v>49</v>
      </c>
      <c r="AZ193" s="24">
        <v>50</v>
      </c>
      <c r="BA193" s="24">
        <v>52</v>
      </c>
      <c r="BB193" s="24">
        <v>53</v>
      </c>
      <c r="BC193" s="24">
        <v>54</v>
      </c>
      <c r="BD193" s="24">
        <v>55</v>
      </c>
      <c r="BE193" s="24">
        <v>56</v>
      </c>
      <c r="BF193" s="24">
        <v>57</v>
      </c>
      <c r="BG193" s="434">
        <v>59</v>
      </c>
      <c r="BH193" s="434">
        <v>60</v>
      </c>
      <c r="BI193" s="434">
        <v>61</v>
      </c>
      <c r="BJ193" s="434">
        <v>62</v>
      </c>
      <c r="BK193" s="434">
        <v>63</v>
      </c>
      <c r="BL193" s="434">
        <v>64</v>
      </c>
      <c r="BM193" s="72"/>
      <c r="BN193" s="72"/>
      <c r="BO193" s="72"/>
      <c r="BP193" s="72"/>
      <c r="BQ193" s="72"/>
      <c r="BR193" s="72"/>
      <c r="BS193" s="72"/>
      <c r="BT193" s="72"/>
      <c r="BU193" s="72"/>
      <c r="BV193" s="72"/>
      <c r="BW193" s="72"/>
    </row>
    <row r="194" spans="3:75" s="55" customFormat="1" ht="24.95" customHeight="1" x14ac:dyDescent="0.25">
      <c r="C194" s="54">
        <v>1</v>
      </c>
      <c r="D194" s="54" t="s">
        <v>23</v>
      </c>
      <c r="E194" s="60" t="s">
        <v>78</v>
      </c>
      <c r="F194" s="60"/>
      <c r="G194" s="60"/>
      <c r="H194" s="60"/>
      <c r="I194" s="61">
        <f t="shared" ref="I194:I209" si="165">IF(H194&lt;&gt;0,(H194/G194*100),0)</f>
        <v>0</v>
      </c>
      <c r="J194" s="60">
        <f t="shared" ref="J194:J208" si="166">G194-H194</f>
        <v>0</v>
      </c>
      <c r="K194" s="60" t="s">
        <v>78</v>
      </c>
      <c r="L194" s="62">
        <v>5.4</v>
      </c>
      <c r="M194" s="60">
        <f t="shared" ref="M194:M208" si="167">SUM(K194:L194)</f>
        <v>5.4</v>
      </c>
      <c r="N194" s="62"/>
      <c r="O194" s="61"/>
      <c r="P194" s="62">
        <f t="shared" ref="P194:P209" si="168">+M194-N194</f>
        <v>5.4</v>
      </c>
      <c r="Q194" s="60" t="s">
        <v>78</v>
      </c>
      <c r="R194" s="62">
        <v>1.8</v>
      </c>
      <c r="S194" s="62">
        <f t="shared" ref="S194:S208" si="169">SUM(Q194:R194)</f>
        <v>1.8</v>
      </c>
      <c r="T194" s="62"/>
      <c r="U194" s="61"/>
      <c r="V194" s="62">
        <f t="shared" ref="V194:V208" si="170">S194-T194</f>
        <v>1.8</v>
      </c>
      <c r="W194" s="60" t="s">
        <v>78</v>
      </c>
      <c r="X194" s="62">
        <v>0.3</v>
      </c>
      <c r="Y194" s="62">
        <f t="shared" ref="Y194:Y208" si="171">SUM(W194:X194)</f>
        <v>0.3</v>
      </c>
      <c r="Z194" s="62"/>
      <c r="AA194" s="61">
        <f t="shared" ref="AA194:AA209" si="172">IF(Z194&lt;&gt;0,(Z194/Y194*100),0)</f>
        <v>0</v>
      </c>
      <c r="AB194" s="62">
        <f t="shared" ref="AB194:AB208" si="173">Y194-Z194</f>
        <v>0.3</v>
      </c>
      <c r="AC194" s="62"/>
      <c r="AD194" s="62"/>
      <c r="AE194" s="62"/>
      <c r="AF194" s="62"/>
      <c r="AG194" s="62"/>
      <c r="AH194" s="62"/>
      <c r="AI194" s="60" t="s">
        <v>78</v>
      </c>
      <c r="AJ194" s="62">
        <v>53.82</v>
      </c>
      <c r="AK194" s="62">
        <f t="shared" ref="AK194:AK208" si="174">SUM(AI194:AJ194)</f>
        <v>53.82</v>
      </c>
      <c r="AL194" s="62"/>
      <c r="AM194" s="61">
        <f t="shared" ref="AM194:AM202" si="175">IF(AL194&lt;&gt;0,(AL194/AK194*100),0)</f>
        <v>0</v>
      </c>
      <c r="AN194" s="62">
        <f t="shared" ref="AN194:AN202" si="176">AK194-AL194</f>
        <v>53.82</v>
      </c>
      <c r="AO194" s="60" t="s">
        <v>78</v>
      </c>
      <c r="AP194" s="62">
        <v>49.92</v>
      </c>
      <c r="AQ194" s="62">
        <f t="shared" ref="AQ194:AQ202" si="177">SUM(AO194:AP194)</f>
        <v>49.92</v>
      </c>
      <c r="AR194" s="62"/>
      <c r="AS194" s="61">
        <f t="shared" ref="AS194:AS202" si="178">IF(AR194&lt;&gt;0,(AR194/AQ194*100),0)</f>
        <v>0</v>
      </c>
      <c r="AT194" s="62">
        <f t="shared" ref="AT194:AT202" si="179">AQ194-AR194</f>
        <v>49.92</v>
      </c>
      <c r="AU194" s="60" t="s">
        <v>78</v>
      </c>
      <c r="AV194" s="62"/>
      <c r="AW194" s="62">
        <f t="shared" ref="AW194:AW202" si="180">SUM(AU194:AV194)</f>
        <v>0</v>
      </c>
      <c r="AX194" s="62"/>
      <c r="AY194" s="61">
        <f t="shared" ref="AY194:AY202" si="181">IF(AX194&lt;&gt;0,(AX194/AW194*100),0)</f>
        <v>0</v>
      </c>
      <c r="AZ194" s="62">
        <f t="shared" ref="AZ194:AZ202" si="182">AW194-AX194</f>
        <v>0</v>
      </c>
      <c r="BA194" s="60" t="s">
        <v>78</v>
      </c>
      <c r="BB194" s="62"/>
      <c r="BC194" s="62">
        <f t="shared" ref="BC194:BC202" si="183">SUM(BA194:BB194)</f>
        <v>0</v>
      </c>
      <c r="BD194" s="62"/>
      <c r="BE194" s="61">
        <f t="shared" ref="BE194:BE202" si="184">IF(BD194&lt;&gt;0,(BD194/BC194*100),0)</f>
        <v>0</v>
      </c>
      <c r="BF194" s="62">
        <f t="shared" ref="BF194:BF202" si="185">BC194-BD194</f>
        <v>0</v>
      </c>
      <c r="BG194" s="134" t="s">
        <v>78</v>
      </c>
      <c r="BH194" s="135">
        <f t="shared" ref="BH194:BJ208" si="186">SUM(F194,L194,R194,X194,AJ194,AP194,AV194,BB194)</f>
        <v>111.24000000000001</v>
      </c>
      <c r="BI194" s="135">
        <f t="shared" si="186"/>
        <v>111.24000000000001</v>
      </c>
      <c r="BJ194" s="135">
        <f t="shared" si="186"/>
        <v>0</v>
      </c>
      <c r="BK194" s="136">
        <f t="shared" ref="BK194:BK209" si="187">IF(BJ194&lt;&gt;0,(BJ194/BI194*100),0)</f>
        <v>0</v>
      </c>
      <c r="BL194" s="135">
        <f t="shared" ref="BL194:BL209" si="188">BI194-BJ194</f>
        <v>111.24000000000001</v>
      </c>
      <c r="BM194" s="72"/>
      <c r="BN194" s="72"/>
      <c r="BO194" s="72"/>
      <c r="BP194" s="72"/>
      <c r="BQ194" s="72"/>
      <c r="BR194" s="72"/>
      <c r="BS194" s="72"/>
      <c r="BT194" s="72"/>
      <c r="BU194" s="72"/>
      <c r="BV194" s="72"/>
      <c r="BW194" s="72"/>
    </row>
    <row r="195" spans="3:75" s="55" customFormat="1" ht="24.95" customHeight="1" x14ac:dyDescent="0.25">
      <c r="C195" s="54">
        <v>2</v>
      </c>
      <c r="D195" s="54" t="s">
        <v>24</v>
      </c>
      <c r="E195" s="60" t="s">
        <v>78</v>
      </c>
      <c r="F195" s="60"/>
      <c r="G195" s="60"/>
      <c r="H195" s="60"/>
      <c r="I195" s="61">
        <f t="shared" si="165"/>
        <v>0</v>
      </c>
      <c r="J195" s="60">
        <f t="shared" si="166"/>
        <v>0</v>
      </c>
      <c r="K195" s="60" t="s">
        <v>78</v>
      </c>
      <c r="L195" s="62"/>
      <c r="M195" s="60">
        <f t="shared" si="167"/>
        <v>0</v>
      </c>
      <c r="N195" s="62"/>
      <c r="O195" s="61"/>
      <c r="P195" s="62">
        <f t="shared" si="168"/>
        <v>0</v>
      </c>
      <c r="Q195" s="60" t="s">
        <v>78</v>
      </c>
      <c r="R195" s="62"/>
      <c r="S195" s="62">
        <f t="shared" si="169"/>
        <v>0</v>
      </c>
      <c r="T195" s="62"/>
      <c r="U195" s="61"/>
      <c r="V195" s="62">
        <f t="shared" si="170"/>
        <v>0</v>
      </c>
      <c r="W195" s="60" t="s">
        <v>78</v>
      </c>
      <c r="X195" s="62"/>
      <c r="Y195" s="62">
        <f t="shared" si="171"/>
        <v>0</v>
      </c>
      <c r="Z195" s="62"/>
      <c r="AA195" s="61">
        <f t="shared" si="172"/>
        <v>0</v>
      </c>
      <c r="AB195" s="62">
        <f t="shared" si="173"/>
        <v>0</v>
      </c>
      <c r="AC195" s="62"/>
      <c r="AD195" s="62"/>
      <c r="AE195" s="62"/>
      <c r="AF195" s="62"/>
      <c r="AG195" s="62"/>
      <c r="AH195" s="62"/>
      <c r="AI195" s="60" t="s">
        <v>78</v>
      </c>
      <c r="AJ195" s="62"/>
      <c r="AK195" s="62">
        <f t="shared" si="174"/>
        <v>0</v>
      </c>
      <c r="AL195" s="62"/>
      <c r="AM195" s="61">
        <f t="shared" si="175"/>
        <v>0</v>
      </c>
      <c r="AN195" s="62">
        <f t="shared" si="176"/>
        <v>0</v>
      </c>
      <c r="AO195" s="60" t="s">
        <v>78</v>
      </c>
      <c r="AP195" s="62"/>
      <c r="AQ195" s="62">
        <f t="shared" si="177"/>
        <v>0</v>
      </c>
      <c r="AR195" s="62"/>
      <c r="AS195" s="61">
        <f t="shared" si="178"/>
        <v>0</v>
      </c>
      <c r="AT195" s="62">
        <f t="shared" si="179"/>
        <v>0</v>
      </c>
      <c r="AU195" s="60" t="s">
        <v>78</v>
      </c>
      <c r="AV195" s="62"/>
      <c r="AW195" s="62">
        <f t="shared" si="180"/>
        <v>0</v>
      </c>
      <c r="AX195" s="62"/>
      <c r="AY195" s="61">
        <f t="shared" si="181"/>
        <v>0</v>
      </c>
      <c r="AZ195" s="62">
        <f t="shared" si="182"/>
        <v>0</v>
      </c>
      <c r="BA195" s="60" t="s">
        <v>78</v>
      </c>
      <c r="BB195" s="62"/>
      <c r="BC195" s="62">
        <f t="shared" si="183"/>
        <v>0</v>
      </c>
      <c r="BD195" s="62"/>
      <c r="BE195" s="61">
        <f t="shared" si="184"/>
        <v>0</v>
      </c>
      <c r="BF195" s="62">
        <f t="shared" si="185"/>
        <v>0</v>
      </c>
      <c r="BG195" s="134" t="s">
        <v>78</v>
      </c>
      <c r="BH195" s="135">
        <f t="shared" si="186"/>
        <v>0</v>
      </c>
      <c r="BI195" s="135">
        <f t="shared" si="186"/>
        <v>0</v>
      </c>
      <c r="BJ195" s="135">
        <f t="shared" si="186"/>
        <v>0</v>
      </c>
      <c r="BK195" s="136">
        <f t="shared" si="187"/>
        <v>0</v>
      </c>
      <c r="BL195" s="135">
        <f t="shared" si="188"/>
        <v>0</v>
      </c>
      <c r="BM195" s="72"/>
      <c r="BN195" s="72"/>
      <c r="BO195" s="72"/>
      <c r="BP195" s="72"/>
      <c r="BQ195" s="72"/>
      <c r="BR195" s="72"/>
      <c r="BS195" s="72"/>
      <c r="BT195" s="72"/>
      <c r="BU195" s="72"/>
      <c r="BV195" s="72"/>
      <c r="BW195" s="72"/>
    </row>
    <row r="196" spans="3:75" s="55" customFormat="1" ht="24.95" customHeight="1" x14ac:dyDescent="0.25">
      <c r="C196" s="54">
        <v>3</v>
      </c>
      <c r="D196" s="54" t="s">
        <v>25</v>
      </c>
      <c r="E196" s="60" t="s">
        <v>78</v>
      </c>
      <c r="F196" s="60"/>
      <c r="G196" s="60"/>
      <c r="H196" s="60"/>
      <c r="I196" s="61">
        <f t="shared" si="165"/>
        <v>0</v>
      </c>
      <c r="J196" s="60">
        <f t="shared" si="166"/>
        <v>0</v>
      </c>
      <c r="K196" s="60" t="s">
        <v>78</v>
      </c>
      <c r="L196" s="62"/>
      <c r="M196" s="60">
        <f t="shared" si="167"/>
        <v>0</v>
      </c>
      <c r="N196" s="62"/>
      <c r="O196" s="61"/>
      <c r="P196" s="62">
        <f t="shared" si="168"/>
        <v>0</v>
      </c>
      <c r="Q196" s="60" t="s">
        <v>78</v>
      </c>
      <c r="R196" s="62"/>
      <c r="S196" s="62">
        <f t="shared" si="169"/>
        <v>0</v>
      </c>
      <c r="T196" s="62"/>
      <c r="U196" s="61"/>
      <c r="V196" s="62">
        <f t="shared" si="170"/>
        <v>0</v>
      </c>
      <c r="W196" s="60" t="s">
        <v>78</v>
      </c>
      <c r="X196" s="62"/>
      <c r="Y196" s="62">
        <f t="shared" si="171"/>
        <v>0</v>
      </c>
      <c r="Z196" s="62"/>
      <c r="AA196" s="61">
        <f t="shared" si="172"/>
        <v>0</v>
      </c>
      <c r="AB196" s="62">
        <f t="shared" si="173"/>
        <v>0</v>
      </c>
      <c r="AC196" s="62"/>
      <c r="AD196" s="62"/>
      <c r="AE196" s="62"/>
      <c r="AF196" s="62"/>
      <c r="AG196" s="62"/>
      <c r="AH196" s="62"/>
      <c r="AI196" s="60" t="s">
        <v>78</v>
      </c>
      <c r="AJ196" s="62"/>
      <c r="AK196" s="62">
        <f t="shared" si="174"/>
        <v>0</v>
      </c>
      <c r="AL196" s="62"/>
      <c r="AM196" s="61">
        <f t="shared" si="175"/>
        <v>0</v>
      </c>
      <c r="AN196" s="62">
        <f t="shared" si="176"/>
        <v>0</v>
      </c>
      <c r="AO196" s="60" t="s">
        <v>78</v>
      </c>
      <c r="AP196" s="62"/>
      <c r="AQ196" s="62">
        <f t="shared" si="177"/>
        <v>0</v>
      </c>
      <c r="AR196" s="62"/>
      <c r="AS196" s="61">
        <f t="shared" si="178"/>
        <v>0</v>
      </c>
      <c r="AT196" s="62">
        <f t="shared" si="179"/>
        <v>0</v>
      </c>
      <c r="AU196" s="60" t="s">
        <v>78</v>
      </c>
      <c r="AV196" s="62"/>
      <c r="AW196" s="62">
        <f t="shared" si="180"/>
        <v>0</v>
      </c>
      <c r="AX196" s="62"/>
      <c r="AY196" s="61">
        <f t="shared" si="181"/>
        <v>0</v>
      </c>
      <c r="AZ196" s="62">
        <f t="shared" si="182"/>
        <v>0</v>
      </c>
      <c r="BA196" s="60" t="s">
        <v>78</v>
      </c>
      <c r="BB196" s="62"/>
      <c r="BC196" s="62">
        <f t="shared" si="183"/>
        <v>0</v>
      </c>
      <c r="BD196" s="62"/>
      <c r="BE196" s="61">
        <f t="shared" si="184"/>
        <v>0</v>
      </c>
      <c r="BF196" s="62">
        <f t="shared" si="185"/>
        <v>0</v>
      </c>
      <c r="BG196" s="134" t="s">
        <v>78</v>
      </c>
      <c r="BH196" s="135">
        <f t="shared" si="186"/>
        <v>0</v>
      </c>
      <c r="BI196" s="135">
        <f t="shared" si="186"/>
        <v>0</v>
      </c>
      <c r="BJ196" s="135">
        <f t="shared" si="186"/>
        <v>0</v>
      </c>
      <c r="BK196" s="136">
        <f t="shared" si="187"/>
        <v>0</v>
      </c>
      <c r="BL196" s="135">
        <f t="shared" si="188"/>
        <v>0</v>
      </c>
      <c r="BM196" s="72"/>
      <c r="BN196" s="72"/>
      <c r="BO196" s="72"/>
      <c r="BP196" s="72"/>
      <c r="BQ196" s="72"/>
      <c r="BR196" s="72"/>
      <c r="BS196" s="72"/>
      <c r="BT196" s="72"/>
      <c r="BU196" s="72"/>
      <c r="BV196" s="72"/>
      <c r="BW196" s="72"/>
    </row>
    <row r="197" spans="3:75" s="55" customFormat="1" ht="24.95" customHeight="1" x14ac:dyDescent="0.25">
      <c r="C197" s="54">
        <v>4</v>
      </c>
      <c r="D197" s="54" t="s">
        <v>26</v>
      </c>
      <c r="E197" s="60" t="s">
        <v>78</v>
      </c>
      <c r="F197" s="60"/>
      <c r="G197" s="60"/>
      <c r="H197" s="60"/>
      <c r="I197" s="61">
        <f t="shared" si="165"/>
        <v>0</v>
      </c>
      <c r="J197" s="60">
        <f t="shared" si="166"/>
        <v>0</v>
      </c>
      <c r="K197" s="60" t="s">
        <v>78</v>
      </c>
      <c r="L197" s="62">
        <v>42.75</v>
      </c>
      <c r="M197" s="60">
        <f t="shared" si="167"/>
        <v>42.75</v>
      </c>
      <c r="N197" s="62"/>
      <c r="O197" s="61"/>
      <c r="P197" s="62">
        <f t="shared" si="168"/>
        <v>42.75</v>
      </c>
      <c r="Q197" s="60" t="s">
        <v>78</v>
      </c>
      <c r="R197" s="62">
        <v>14.25</v>
      </c>
      <c r="S197" s="62">
        <f t="shared" si="169"/>
        <v>14.25</v>
      </c>
      <c r="T197" s="62"/>
      <c r="U197" s="61"/>
      <c r="V197" s="62">
        <f t="shared" si="170"/>
        <v>14.25</v>
      </c>
      <c r="W197" s="60" t="s">
        <v>78</v>
      </c>
      <c r="X197" s="62">
        <v>2.2000000000000002</v>
      </c>
      <c r="Y197" s="62">
        <f t="shared" si="171"/>
        <v>2.2000000000000002</v>
      </c>
      <c r="Z197" s="62"/>
      <c r="AA197" s="61">
        <f t="shared" si="172"/>
        <v>0</v>
      </c>
      <c r="AB197" s="62">
        <f t="shared" si="173"/>
        <v>2.2000000000000002</v>
      </c>
      <c r="AC197" s="62"/>
      <c r="AD197" s="62"/>
      <c r="AE197" s="62"/>
      <c r="AF197" s="62"/>
      <c r="AG197" s="62"/>
      <c r="AH197" s="62"/>
      <c r="AI197" s="60" t="s">
        <v>78</v>
      </c>
      <c r="AJ197" s="62">
        <v>443.48</v>
      </c>
      <c r="AK197" s="62">
        <f t="shared" si="174"/>
        <v>443.48</v>
      </c>
      <c r="AL197" s="62"/>
      <c r="AM197" s="61">
        <f t="shared" si="175"/>
        <v>0</v>
      </c>
      <c r="AN197" s="62">
        <f t="shared" si="176"/>
        <v>443.48</v>
      </c>
      <c r="AO197" s="60" t="s">
        <v>78</v>
      </c>
      <c r="AP197" s="62">
        <v>410.13</v>
      </c>
      <c r="AQ197" s="62">
        <f t="shared" si="177"/>
        <v>410.13</v>
      </c>
      <c r="AR197" s="62"/>
      <c r="AS197" s="61">
        <f t="shared" si="178"/>
        <v>0</v>
      </c>
      <c r="AT197" s="62">
        <f t="shared" si="179"/>
        <v>410.13</v>
      </c>
      <c r="AU197" s="60" t="s">
        <v>78</v>
      </c>
      <c r="AV197" s="62"/>
      <c r="AW197" s="62">
        <f t="shared" si="180"/>
        <v>0</v>
      </c>
      <c r="AX197" s="62"/>
      <c r="AY197" s="61">
        <f t="shared" si="181"/>
        <v>0</v>
      </c>
      <c r="AZ197" s="62">
        <f t="shared" si="182"/>
        <v>0</v>
      </c>
      <c r="BA197" s="60" t="s">
        <v>78</v>
      </c>
      <c r="BB197" s="62"/>
      <c r="BC197" s="62">
        <f t="shared" si="183"/>
        <v>0</v>
      </c>
      <c r="BD197" s="62"/>
      <c r="BE197" s="61">
        <f t="shared" si="184"/>
        <v>0</v>
      </c>
      <c r="BF197" s="62">
        <f t="shared" si="185"/>
        <v>0</v>
      </c>
      <c r="BG197" s="134" t="s">
        <v>78</v>
      </c>
      <c r="BH197" s="135">
        <f t="shared" si="186"/>
        <v>912.81</v>
      </c>
      <c r="BI197" s="135">
        <f t="shared" si="186"/>
        <v>912.81</v>
      </c>
      <c r="BJ197" s="135">
        <f t="shared" si="186"/>
        <v>0</v>
      </c>
      <c r="BK197" s="136">
        <f t="shared" si="187"/>
        <v>0</v>
      </c>
      <c r="BL197" s="135">
        <f t="shared" si="188"/>
        <v>912.81</v>
      </c>
      <c r="BM197" s="72"/>
      <c r="BN197" s="72"/>
      <c r="BO197" s="72"/>
      <c r="BP197" s="72"/>
      <c r="BQ197" s="72"/>
      <c r="BR197" s="72"/>
      <c r="BS197" s="72"/>
      <c r="BT197" s="72"/>
      <c r="BU197" s="72"/>
      <c r="BV197" s="72"/>
      <c r="BW197" s="72"/>
    </row>
    <row r="198" spans="3:75" s="55" customFormat="1" ht="24.95" customHeight="1" x14ac:dyDescent="0.25">
      <c r="C198" s="54">
        <v>5</v>
      </c>
      <c r="D198" s="54" t="s">
        <v>28</v>
      </c>
      <c r="E198" s="60" t="s">
        <v>78</v>
      </c>
      <c r="F198" s="60"/>
      <c r="G198" s="60"/>
      <c r="H198" s="60"/>
      <c r="I198" s="61">
        <f t="shared" si="165"/>
        <v>0</v>
      </c>
      <c r="J198" s="60">
        <f t="shared" si="166"/>
        <v>0</v>
      </c>
      <c r="K198" s="60" t="s">
        <v>78</v>
      </c>
      <c r="L198" s="62"/>
      <c r="M198" s="60">
        <f t="shared" si="167"/>
        <v>0</v>
      </c>
      <c r="N198" s="62"/>
      <c r="O198" s="61"/>
      <c r="P198" s="62">
        <f t="shared" si="168"/>
        <v>0</v>
      </c>
      <c r="Q198" s="60" t="s">
        <v>78</v>
      </c>
      <c r="R198" s="62"/>
      <c r="S198" s="62">
        <f t="shared" si="169"/>
        <v>0</v>
      </c>
      <c r="T198" s="62"/>
      <c r="U198" s="61"/>
      <c r="V198" s="62">
        <f t="shared" si="170"/>
        <v>0</v>
      </c>
      <c r="W198" s="60" t="s">
        <v>78</v>
      </c>
      <c r="X198" s="62"/>
      <c r="Y198" s="62">
        <f t="shared" si="171"/>
        <v>0</v>
      </c>
      <c r="Z198" s="62"/>
      <c r="AA198" s="61">
        <f t="shared" si="172"/>
        <v>0</v>
      </c>
      <c r="AB198" s="62">
        <f t="shared" si="173"/>
        <v>0</v>
      </c>
      <c r="AC198" s="62"/>
      <c r="AD198" s="62"/>
      <c r="AE198" s="62"/>
      <c r="AF198" s="62"/>
      <c r="AG198" s="62"/>
      <c r="AH198" s="62"/>
      <c r="AI198" s="60" t="s">
        <v>78</v>
      </c>
      <c r="AJ198" s="62"/>
      <c r="AK198" s="62">
        <f t="shared" si="174"/>
        <v>0</v>
      </c>
      <c r="AL198" s="62"/>
      <c r="AM198" s="61">
        <f t="shared" si="175"/>
        <v>0</v>
      </c>
      <c r="AN198" s="62">
        <f t="shared" si="176"/>
        <v>0</v>
      </c>
      <c r="AO198" s="60" t="s">
        <v>78</v>
      </c>
      <c r="AP198" s="62"/>
      <c r="AQ198" s="62">
        <f t="shared" si="177"/>
        <v>0</v>
      </c>
      <c r="AR198" s="62"/>
      <c r="AS198" s="61">
        <f t="shared" si="178"/>
        <v>0</v>
      </c>
      <c r="AT198" s="62">
        <f t="shared" si="179"/>
        <v>0</v>
      </c>
      <c r="AU198" s="60" t="s">
        <v>78</v>
      </c>
      <c r="AV198" s="62"/>
      <c r="AW198" s="62">
        <f t="shared" si="180"/>
        <v>0</v>
      </c>
      <c r="AX198" s="62"/>
      <c r="AY198" s="61">
        <f t="shared" si="181"/>
        <v>0</v>
      </c>
      <c r="AZ198" s="62">
        <f t="shared" si="182"/>
        <v>0</v>
      </c>
      <c r="BA198" s="60" t="s">
        <v>78</v>
      </c>
      <c r="BB198" s="62"/>
      <c r="BC198" s="62">
        <f t="shared" si="183"/>
        <v>0</v>
      </c>
      <c r="BD198" s="62"/>
      <c r="BE198" s="61">
        <f t="shared" si="184"/>
        <v>0</v>
      </c>
      <c r="BF198" s="62">
        <f t="shared" si="185"/>
        <v>0</v>
      </c>
      <c r="BG198" s="134" t="s">
        <v>78</v>
      </c>
      <c r="BH198" s="135">
        <f t="shared" si="186"/>
        <v>0</v>
      </c>
      <c r="BI198" s="135">
        <f t="shared" si="186"/>
        <v>0</v>
      </c>
      <c r="BJ198" s="135">
        <f t="shared" si="186"/>
        <v>0</v>
      </c>
      <c r="BK198" s="136">
        <f t="shared" si="187"/>
        <v>0</v>
      </c>
      <c r="BL198" s="135">
        <f t="shared" si="188"/>
        <v>0</v>
      </c>
      <c r="BM198" s="72"/>
      <c r="BN198" s="72"/>
      <c r="BO198" s="72"/>
      <c r="BP198" s="72"/>
      <c r="BQ198" s="72"/>
      <c r="BR198" s="72"/>
      <c r="BS198" s="72"/>
      <c r="BT198" s="72"/>
      <c r="BU198" s="72"/>
      <c r="BV198" s="72"/>
      <c r="BW198" s="72"/>
    </row>
    <row r="199" spans="3:75" s="55" customFormat="1" ht="24.95" customHeight="1" x14ac:dyDescent="0.25">
      <c r="C199" s="54">
        <v>6</v>
      </c>
      <c r="D199" s="54" t="s">
        <v>31</v>
      </c>
      <c r="E199" s="60" t="s">
        <v>78</v>
      </c>
      <c r="F199" s="60"/>
      <c r="G199" s="60"/>
      <c r="H199" s="60"/>
      <c r="I199" s="61">
        <f t="shared" si="165"/>
        <v>0</v>
      </c>
      <c r="J199" s="60">
        <f t="shared" si="166"/>
        <v>0</v>
      </c>
      <c r="K199" s="60" t="s">
        <v>78</v>
      </c>
      <c r="L199" s="62"/>
      <c r="M199" s="60">
        <f t="shared" si="167"/>
        <v>0</v>
      </c>
      <c r="N199" s="62"/>
      <c r="O199" s="61"/>
      <c r="P199" s="62">
        <f t="shared" si="168"/>
        <v>0</v>
      </c>
      <c r="Q199" s="60" t="s">
        <v>78</v>
      </c>
      <c r="R199" s="62"/>
      <c r="S199" s="62">
        <f t="shared" si="169"/>
        <v>0</v>
      </c>
      <c r="T199" s="62"/>
      <c r="U199" s="61"/>
      <c r="V199" s="62">
        <f t="shared" si="170"/>
        <v>0</v>
      </c>
      <c r="W199" s="60" t="s">
        <v>78</v>
      </c>
      <c r="X199" s="62"/>
      <c r="Y199" s="62">
        <f t="shared" si="171"/>
        <v>0</v>
      </c>
      <c r="Z199" s="62"/>
      <c r="AA199" s="61">
        <f t="shared" si="172"/>
        <v>0</v>
      </c>
      <c r="AB199" s="62">
        <f t="shared" si="173"/>
        <v>0</v>
      </c>
      <c r="AC199" s="62"/>
      <c r="AD199" s="62"/>
      <c r="AE199" s="62"/>
      <c r="AF199" s="62"/>
      <c r="AG199" s="62"/>
      <c r="AH199" s="62"/>
      <c r="AI199" s="60" t="s">
        <v>78</v>
      </c>
      <c r="AJ199" s="62"/>
      <c r="AK199" s="62">
        <f t="shared" si="174"/>
        <v>0</v>
      </c>
      <c r="AL199" s="62"/>
      <c r="AM199" s="61">
        <f t="shared" si="175"/>
        <v>0</v>
      </c>
      <c r="AN199" s="62">
        <f t="shared" si="176"/>
        <v>0</v>
      </c>
      <c r="AO199" s="60" t="s">
        <v>78</v>
      </c>
      <c r="AP199" s="62"/>
      <c r="AQ199" s="62">
        <f t="shared" si="177"/>
        <v>0</v>
      </c>
      <c r="AR199" s="62"/>
      <c r="AS199" s="61">
        <f t="shared" si="178"/>
        <v>0</v>
      </c>
      <c r="AT199" s="62">
        <f t="shared" si="179"/>
        <v>0</v>
      </c>
      <c r="AU199" s="60" t="s">
        <v>78</v>
      </c>
      <c r="AV199" s="62"/>
      <c r="AW199" s="62">
        <f t="shared" si="180"/>
        <v>0</v>
      </c>
      <c r="AX199" s="62"/>
      <c r="AY199" s="61">
        <f t="shared" si="181"/>
        <v>0</v>
      </c>
      <c r="AZ199" s="62">
        <f t="shared" si="182"/>
        <v>0</v>
      </c>
      <c r="BA199" s="60" t="s">
        <v>78</v>
      </c>
      <c r="BB199" s="62"/>
      <c r="BC199" s="62">
        <f t="shared" si="183"/>
        <v>0</v>
      </c>
      <c r="BD199" s="62"/>
      <c r="BE199" s="61">
        <f t="shared" si="184"/>
        <v>0</v>
      </c>
      <c r="BF199" s="62">
        <f t="shared" si="185"/>
        <v>0</v>
      </c>
      <c r="BG199" s="134" t="s">
        <v>78</v>
      </c>
      <c r="BH199" s="135">
        <f t="shared" si="186"/>
        <v>0</v>
      </c>
      <c r="BI199" s="135">
        <f t="shared" si="186"/>
        <v>0</v>
      </c>
      <c r="BJ199" s="135">
        <f t="shared" si="186"/>
        <v>0</v>
      </c>
      <c r="BK199" s="136">
        <f t="shared" si="187"/>
        <v>0</v>
      </c>
      <c r="BL199" s="135">
        <f t="shared" si="188"/>
        <v>0</v>
      </c>
      <c r="BM199" s="72"/>
      <c r="BN199" s="72"/>
      <c r="BO199" s="72"/>
      <c r="BP199" s="72"/>
      <c r="BQ199" s="72"/>
      <c r="BR199" s="72"/>
      <c r="BS199" s="72"/>
      <c r="BT199" s="72"/>
      <c r="BU199" s="72"/>
      <c r="BV199" s="72"/>
      <c r="BW199" s="72"/>
    </row>
    <row r="200" spans="3:75" s="55" customFormat="1" ht="24.95" customHeight="1" x14ac:dyDescent="0.25">
      <c r="C200" s="54">
        <v>7</v>
      </c>
      <c r="D200" s="54" t="s">
        <v>33</v>
      </c>
      <c r="E200" s="60" t="s">
        <v>78</v>
      </c>
      <c r="F200" s="60"/>
      <c r="G200" s="60"/>
      <c r="H200" s="60"/>
      <c r="I200" s="61">
        <f t="shared" si="165"/>
        <v>0</v>
      </c>
      <c r="J200" s="60">
        <f t="shared" si="166"/>
        <v>0</v>
      </c>
      <c r="K200" s="60" t="s">
        <v>78</v>
      </c>
      <c r="L200" s="62">
        <v>25.74</v>
      </c>
      <c r="M200" s="60">
        <f t="shared" si="167"/>
        <v>25.74</v>
      </c>
      <c r="N200" s="62"/>
      <c r="O200" s="61"/>
      <c r="P200" s="62">
        <f t="shared" si="168"/>
        <v>25.74</v>
      </c>
      <c r="Q200" s="60" t="s">
        <v>78</v>
      </c>
      <c r="R200" s="62">
        <v>8.58</v>
      </c>
      <c r="S200" s="62">
        <f t="shared" si="169"/>
        <v>8.58</v>
      </c>
      <c r="T200" s="62"/>
      <c r="U200" s="61"/>
      <c r="V200" s="62">
        <f t="shared" si="170"/>
        <v>8.58</v>
      </c>
      <c r="W200" s="60" t="s">
        <v>78</v>
      </c>
      <c r="X200" s="62"/>
      <c r="Y200" s="62">
        <f t="shared" si="171"/>
        <v>0</v>
      </c>
      <c r="Z200" s="62"/>
      <c r="AA200" s="61">
        <f t="shared" si="172"/>
        <v>0</v>
      </c>
      <c r="AB200" s="62">
        <f t="shared" si="173"/>
        <v>0</v>
      </c>
      <c r="AC200" s="62"/>
      <c r="AD200" s="62"/>
      <c r="AE200" s="62"/>
      <c r="AF200" s="62"/>
      <c r="AG200" s="62"/>
      <c r="AH200" s="62"/>
      <c r="AI200" s="60" t="s">
        <v>78</v>
      </c>
      <c r="AJ200" s="62"/>
      <c r="AK200" s="62">
        <f t="shared" si="174"/>
        <v>0</v>
      </c>
      <c r="AL200" s="62"/>
      <c r="AM200" s="61">
        <f t="shared" si="175"/>
        <v>0</v>
      </c>
      <c r="AN200" s="62">
        <f t="shared" si="176"/>
        <v>0</v>
      </c>
      <c r="AO200" s="60" t="s">
        <v>78</v>
      </c>
      <c r="AP200" s="62"/>
      <c r="AQ200" s="62">
        <f t="shared" si="177"/>
        <v>0</v>
      </c>
      <c r="AR200" s="62"/>
      <c r="AS200" s="61">
        <f t="shared" si="178"/>
        <v>0</v>
      </c>
      <c r="AT200" s="62">
        <f t="shared" si="179"/>
        <v>0</v>
      </c>
      <c r="AU200" s="60" t="s">
        <v>78</v>
      </c>
      <c r="AV200" s="62"/>
      <c r="AW200" s="62">
        <f t="shared" si="180"/>
        <v>0</v>
      </c>
      <c r="AX200" s="62"/>
      <c r="AY200" s="61">
        <f t="shared" si="181"/>
        <v>0</v>
      </c>
      <c r="AZ200" s="62">
        <f t="shared" si="182"/>
        <v>0</v>
      </c>
      <c r="BA200" s="60" t="s">
        <v>78</v>
      </c>
      <c r="BB200" s="62"/>
      <c r="BC200" s="62">
        <f t="shared" si="183"/>
        <v>0</v>
      </c>
      <c r="BD200" s="62"/>
      <c r="BE200" s="61">
        <f t="shared" si="184"/>
        <v>0</v>
      </c>
      <c r="BF200" s="62">
        <f t="shared" si="185"/>
        <v>0</v>
      </c>
      <c r="BG200" s="134" t="s">
        <v>78</v>
      </c>
      <c r="BH200" s="135">
        <f t="shared" si="186"/>
        <v>34.32</v>
      </c>
      <c r="BI200" s="135">
        <f t="shared" si="186"/>
        <v>34.32</v>
      </c>
      <c r="BJ200" s="135">
        <f t="shared" si="186"/>
        <v>0</v>
      </c>
      <c r="BK200" s="136">
        <f t="shared" si="187"/>
        <v>0</v>
      </c>
      <c r="BL200" s="135">
        <f t="shared" si="188"/>
        <v>34.32</v>
      </c>
      <c r="BM200" s="72"/>
      <c r="BN200" s="72"/>
      <c r="BO200" s="72"/>
      <c r="BP200" s="72"/>
      <c r="BQ200" s="72"/>
      <c r="BR200" s="72"/>
      <c r="BS200" s="72"/>
      <c r="BT200" s="72"/>
      <c r="BU200" s="72"/>
      <c r="BV200" s="72"/>
      <c r="BW200" s="72"/>
    </row>
    <row r="201" spans="3:75" s="55" customFormat="1" ht="24.95" customHeight="1" x14ac:dyDescent="0.25">
      <c r="C201" s="54">
        <v>8</v>
      </c>
      <c r="D201" s="54" t="s">
        <v>35</v>
      </c>
      <c r="E201" s="60" t="s">
        <v>78</v>
      </c>
      <c r="F201" s="60"/>
      <c r="G201" s="60"/>
      <c r="H201" s="60"/>
      <c r="I201" s="61">
        <f t="shared" si="165"/>
        <v>0</v>
      </c>
      <c r="J201" s="60">
        <f t="shared" si="166"/>
        <v>0</v>
      </c>
      <c r="K201" s="60" t="s">
        <v>78</v>
      </c>
      <c r="L201" s="62">
        <v>20.34</v>
      </c>
      <c r="M201" s="60">
        <f t="shared" si="167"/>
        <v>20.34</v>
      </c>
      <c r="N201" s="62"/>
      <c r="O201" s="61"/>
      <c r="P201" s="62">
        <f t="shared" si="168"/>
        <v>20.34</v>
      </c>
      <c r="Q201" s="60" t="s">
        <v>78</v>
      </c>
      <c r="R201" s="62">
        <v>6.78</v>
      </c>
      <c r="S201" s="62">
        <f t="shared" si="169"/>
        <v>6.78</v>
      </c>
      <c r="T201" s="62"/>
      <c r="U201" s="61"/>
      <c r="V201" s="62">
        <f t="shared" si="170"/>
        <v>6.78</v>
      </c>
      <c r="W201" s="60" t="s">
        <v>78</v>
      </c>
      <c r="X201" s="62">
        <v>1.4</v>
      </c>
      <c r="Y201" s="62">
        <f t="shared" si="171"/>
        <v>1.4</v>
      </c>
      <c r="Z201" s="62"/>
      <c r="AA201" s="61">
        <f t="shared" si="172"/>
        <v>0</v>
      </c>
      <c r="AB201" s="62">
        <f t="shared" si="173"/>
        <v>1.4</v>
      </c>
      <c r="AC201" s="62"/>
      <c r="AD201" s="62"/>
      <c r="AE201" s="62"/>
      <c r="AF201" s="62"/>
      <c r="AG201" s="62"/>
      <c r="AH201" s="62"/>
      <c r="AI201" s="60" t="s">
        <v>78</v>
      </c>
      <c r="AJ201" s="62">
        <v>204.79</v>
      </c>
      <c r="AK201" s="62">
        <f t="shared" si="174"/>
        <v>204.79</v>
      </c>
      <c r="AL201" s="62">
        <v>3.2</v>
      </c>
      <c r="AM201" s="61">
        <f t="shared" si="175"/>
        <v>1.5625762976707849</v>
      </c>
      <c r="AN201" s="62">
        <f t="shared" si="176"/>
        <v>201.59</v>
      </c>
      <c r="AO201" s="60" t="s">
        <v>78</v>
      </c>
      <c r="AP201" s="62">
        <v>189.8</v>
      </c>
      <c r="AQ201" s="62">
        <f t="shared" si="177"/>
        <v>189.8</v>
      </c>
      <c r="AR201" s="62"/>
      <c r="AS201" s="61">
        <f t="shared" si="178"/>
        <v>0</v>
      </c>
      <c r="AT201" s="62">
        <f t="shared" si="179"/>
        <v>189.8</v>
      </c>
      <c r="AU201" s="60" t="s">
        <v>78</v>
      </c>
      <c r="AV201" s="62">
        <v>65.34</v>
      </c>
      <c r="AW201" s="62">
        <f t="shared" si="180"/>
        <v>65.34</v>
      </c>
      <c r="AX201" s="62">
        <v>3.57</v>
      </c>
      <c r="AY201" s="61">
        <f t="shared" si="181"/>
        <v>5.4637281910009179</v>
      </c>
      <c r="AZ201" s="62">
        <f t="shared" si="182"/>
        <v>61.77</v>
      </c>
      <c r="BA201" s="60" t="s">
        <v>78</v>
      </c>
      <c r="BB201" s="62">
        <v>60.09</v>
      </c>
      <c r="BC201" s="62">
        <f t="shared" si="183"/>
        <v>60.09</v>
      </c>
      <c r="BD201" s="62"/>
      <c r="BE201" s="61">
        <f t="shared" si="184"/>
        <v>0</v>
      </c>
      <c r="BF201" s="62">
        <f t="shared" si="185"/>
        <v>60.09</v>
      </c>
      <c r="BG201" s="134" t="s">
        <v>78</v>
      </c>
      <c r="BH201" s="135">
        <f t="shared" si="186"/>
        <v>548.54000000000008</v>
      </c>
      <c r="BI201" s="135">
        <f t="shared" si="186"/>
        <v>548.54000000000008</v>
      </c>
      <c r="BJ201" s="135">
        <f t="shared" si="186"/>
        <v>6.77</v>
      </c>
      <c r="BK201" s="136">
        <f t="shared" si="187"/>
        <v>1.2341852918656795</v>
      </c>
      <c r="BL201" s="135">
        <f t="shared" si="188"/>
        <v>541.7700000000001</v>
      </c>
      <c r="BM201" s="72"/>
      <c r="BN201" s="72"/>
      <c r="BO201" s="72"/>
      <c r="BP201" s="72"/>
      <c r="BQ201" s="72"/>
      <c r="BR201" s="72"/>
      <c r="BS201" s="72"/>
      <c r="BT201" s="72"/>
      <c r="BU201" s="72"/>
      <c r="BV201" s="72"/>
      <c r="BW201" s="72"/>
    </row>
    <row r="202" spans="3:75" s="55" customFormat="1" ht="24.95" customHeight="1" x14ac:dyDescent="0.25">
      <c r="C202" s="54">
        <v>9</v>
      </c>
      <c r="D202" s="54" t="s">
        <v>36</v>
      </c>
      <c r="E202" s="60" t="s">
        <v>78</v>
      </c>
      <c r="F202" s="60"/>
      <c r="G202" s="60"/>
      <c r="H202" s="60"/>
      <c r="I202" s="61">
        <f t="shared" si="165"/>
        <v>0</v>
      </c>
      <c r="J202" s="60">
        <f t="shared" si="166"/>
        <v>0</v>
      </c>
      <c r="K202" s="60" t="s">
        <v>78</v>
      </c>
      <c r="L202" s="62"/>
      <c r="M202" s="60">
        <f t="shared" si="167"/>
        <v>0</v>
      </c>
      <c r="N202" s="62"/>
      <c r="O202" s="61"/>
      <c r="P202" s="62">
        <f t="shared" si="168"/>
        <v>0</v>
      </c>
      <c r="Q202" s="60" t="s">
        <v>78</v>
      </c>
      <c r="R202" s="62"/>
      <c r="S202" s="62">
        <f t="shared" si="169"/>
        <v>0</v>
      </c>
      <c r="T202" s="62"/>
      <c r="U202" s="61"/>
      <c r="V202" s="62">
        <f t="shared" si="170"/>
        <v>0</v>
      </c>
      <c r="W202" s="60" t="s">
        <v>78</v>
      </c>
      <c r="X202" s="62"/>
      <c r="Y202" s="62">
        <f t="shared" si="171"/>
        <v>0</v>
      </c>
      <c r="Z202" s="62"/>
      <c r="AA202" s="61">
        <f t="shared" si="172"/>
        <v>0</v>
      </c>
      <c r="AB202" s="62">
        <f t="shared" si="173"/>
        <v>0</v>
      </c>
      <c r="AC202" s="62"/>
      <c r="AD202" s="62"/>
      <c r="AE202" s="62"/>
      <c r="AF202" s="62"/>
      <c r="AG202" s="62"/>
      <c r="AH202" s="62"/>
      <c r="AI202" s="60" t="s">
        <v>78</v>
      </c>
      <c r="AJ202" s="62"/>
      <c r="AK202" s="62">
        <f t="shared" si="174"/>
        <v>0</v>
      </c>
      <c r="AL202" s="62"/>
      <c r="AM202" s="61">
        <f t="shared" si="175"/>
        <v>0</v>
      </c>
      <c r="AN202" s="62">
        <f t="shared" si="176"/>
        <v>0</v>
      </c>
      <c r="AO202" s="60" t="s">
        <v>78</v>
      </c>
      <c r="AP202" s="62"/>
      <c r="AQ202" s="62">
        <f t="shared" si="177"/>
        <v>0</v>
      </c>
      <c r="AR202" s="62"/>
      <c r="AS202" s="61">
        <f t="shared" si="178"/>
        <v>0</v>
      </c>
      <c r="AT202" s="62">
        <f t="shared" si="179"/>
        <v>0</v>
      </c>
      <c r="AU202" s="60" t="s">
        <v>78</v>
      </c>
      <c r="AV202" s="62"/>
      <c r="AW202" s="62">
        <f t="shared" si="180"/>
        <v>0</v>
      </c>
      <c r="AX202" s="62"/>
      <c r="AY202" s="61">
        <f t="shared" si="181"/>
        <v>0</v>
      </c>
      <c r="AZ202" s="62">
        <f t="shared" si="182"/>
        <v>0</v>
      </c>
      <c r="BA202" s="60" t="s">
        <v>78</v>
      </c>
      <c r="BB202" s="62"/>
      <c r="BC202" s="62">
        <f t="shared" si="183"/>
        <v>0</v>
      </c>
      <c r="BD202" s="62"/>
      <c r="BE202" s="61">
        <f t="shared" si="184"/>
        <v>0</v>
      </c>
      <c r="BF202" s="62">
        <f t="shared" si="185"/>
        <v>0</v>
      </c>
      <c r="BG202" s="134" t="s">
        <v>78</v>
      </c>
      <c r="BH202" s="135">
        <f t="shared" si="186"/>
        <v>0</v>
      </c>
      <c r="BI202" s="135">
        <f t="shared" si="186"/>
        <v>0</v>
      </c>
      <c r="BJ202" s="135">
        <f t="shared" si="186"/>
        <v>0</v>
      </c>
      <c r="BK202" s="136">
        <f t="shared" si="187"/>
        <v>0</v>
      </c>
      <c r="BL202" s="135">
        <f t="shared" si="188"/>
        <v>0</v>
      </c>
      <c r="BM202" s="72"/>
      <c r="BN202" s="72"/>
      <c r="BO202" s="72"/>
      <c r="BP202" s="72"/>
      <c r="BQ202" s="72"/>
      <c r="BR202" s="72"/>
      <c r="BS202" s="72"/>
      <c r="BT202" s="72"/>
      <c r="BU202" s="72"/>
      <c r="BV202" s="72"/>
      <c r="BW202" s="72"/>
    </row>
    <row r="203" spans="3:75" s="55" customFormat="1" ht="24.95" customHeight="1" x14ac:dyDescent="0.25">
      <c r="C203" s="54">
        <v>10</v>
      </c>
      <c r="D203" s="54" t="s">
        <v>316</v>
      </c>
      <c r="E203" s="60" t="s">
        <v>78</v>
      </c>
      <c r="F203" s="60"/>
      <c r="G203" s="60"/>
      <c r="H203" s="60"/>
      <c r="I203" s="61">
        <f t="shared" si="165"/>
        <v>0</v>
      </c>
      <c r="J203" s="60">
        <f t="shared" si="166"/>
        <v>0</v>
      </c>
      <c r="K203" s="60" t="s">
        <v>78</v>
      </c>
      <c r="L203" s="62">
        <v>34.380000000000003</v>
      </c>
      <c r="M203" s="60">
        <f t="shared" si="167"/>
        <v>34.380000000000003</v>
      </c>
      <c r="N203" s="62"/>
      <c r="O203" s="61"/>
      <c r="P203" s="62">
        <f t="shared" si="168"/>
        <v>34.380000000000003</v>
      </c>
      <c r="Q203" s="60" t="s">
        <v>78</v>
      </c>
      <c r="R203" s="62">
        <v>11.46</v>
      </c>
      <c r="S203" s="62">
        <f t="shared" si="169"/>
        <v>11.46</v>
      </c>
      <c r="T203" s="62"/>
      <c r="U203" s="61"/>
      <c r="V203" s="62">
        <f t="shared" si="170"/>
        <v>11.46</v>
      </c>
      <c r="W203" s="60" t="s">
        <v>78</v>
      </c>
      <c r="X203" s="62">
        <v>2.6</v>
      </c>
      <c r="Y203" s="62">
        <f t="shared" si="171"/>
        <v>2.6</v>
      </c>
      <c r="Z203" s="62"/>
      <c r="AA203" s="61">
        <f t="shared" si="172"/>
        <v>0</v>
      </c>
      <c r="AB203" s="62">
        <f t="shared" si="173"/>
        <v>2.6</v>
      </c>
      <c r="AC203" s="62"/>
      <c r="AD203" s="62"/>
      <c r="AE203" s="62"/>
      <c r="AF203" s="62"/>
      <c r="AG203" s="62"/>
      <c r="AH203" s="62"/>
      <c r="AI203" s="60" t="s">
        <v>78</v>
      </c>
      <c r="AJ203" s="62"/>
      <c r="AK203" s="62">
        <f t="shared" si="174"/>
        <v>0</v>
      </c>
      <c r="AL203" s="62"/>
      <c r="AM203" s="61"/>
      <c r="AN203" s="62"/>
      <c r="AO203" s="60"/>
      <c r="AP203" s="62"/>
      <c r="AQ203" s="62"/>
      <c r="AR203" s="62"/>
      <c r="AS203" s="61"/>
      <c r="AT203" s="62"/>
      <c r="AU203" s="60"/>
      <c r="AV203" s="62"/>
      <c r="AW203" s="62"/>
      <c r="AX203" s="62"/>
      <c r="AY203" s="61"/>
      <c r="AZ203" s="62"/>
      <c r="BA203" s="60"/>
      <c r="BB203" s="62"/>
      <c r="BC203" s="62"/>
      <c r="BD203" s="62"/>
      <c r="BE203" s="61"/>
      <c r="BF203" s="62"/>
      <c r="BG203" s="134" t="s">
        <v>78</v>
      </c>
      <c r="BH203" s="135">
        <f t="shared" si="186"/>
        <v>48.440000000000005</v>
      </c>
      <c r="BI203" s="135">
        <f t="shared" si="186"/>
        <v>48.440000000000005</v>
      </c>
      <c r="BJ203" s="135">
        <f t="shared" si="186"/>
        <v>0</v>
      </c>
      <c r="BK203" s="136">
        <f t="shared" si="187"/>
        <v>0</v>
      </c>
      <c r="BL203" s="135">
        <f t="shared" si="188"/>
        <v>48.440000000000005</v>
      </c>
      <c r="BM203" s="72"/>
      <c r="BN203" s="72"/>
      <c r="BO203" s="72"/>
      <c r="BP203" s="72"/>
      <c r="BQ203" s="72"/>
      <c r="BR203" s="72"/>
      <c r="BS203" s="72"/>
      <c r="BT203" s="72"/>
      <c r="BU203" s="72"/>
      <c r="BV203" s="72"/>
      <c r="BW203" s="72"/>
    </row>
    <row r="204" spans="3:75" s="55" customFormat="1" ht="24.95" customHeight="1" x14ac:dyDescent="0.25">
      <c r="C204" s="54">
        <v>11</v>
      </c>
      <c r="D204" s="54" t="s">
        <v>38</v>
      </c>
      <c r="E204" s="60" t="s">
        <v>78</v>
      </c>
      <c r="F204" s="60"/>
      <c r="G204" s="60"/>
      <c r="H204" s="60"/>
      <c r="I204" s="61">
        <f t="shared" si="165"/>
        <v>0</v>
      </c>
      <c r="J204" s="60">
        <f t="shared" si="166"/>
        <v>0</v>
      </c>
      <c r="K204" s="60" t="s">
        <v>78</v>
      </c>
      <c r="L204" s="62">
        <v>15.21</v>
      </c>
      <c r="M204" s="60">
        <f t="shared" si="167"/>
        <v>15.21</v>
      </c>
      <c r="N204" s="62"/>
      <c r="O204" s="61"/>
      <c r="P204" s="62">
        <f t="shared" si="168"/>
        <v>15.21</v>
      </c>
      <c r="Q204" s="60" t="s">
        <v>78</v>
      </c>
      <c r="R204" s="62">
        <v>5.07</v>
      </c>
      <c r="S204" s="62">
        <f t="shared" si="169"/>
        <v>5.07</v>
      </c>
      <c r="T204" s="62">
        <v>0.37</v>
      </c>
      <c r="U204" s="61"/>
      <c r="V204" s="62">
        <f t="shared" si="170"/>
        <v>4.7</v>
      </c>
      <c r="W204" s="60" t="s">
        <v>78</v>
      </c>
      <c r="X204" s="62">
        <v>1</v>
      </c>
      <c r="Y204" s="62">
        <f t="shared" si="171"/>
        <v>1</v>
      </c>
      <c r="Z204" s="62"/>
      <c r="AA204" s="61">
        <f t="shared" si="172"/>
        <v>0</v>
      </c>
      <c r="AB204" s="62">
        <f t="shared" si="173"/>
        <v>1</v>
      </c>
      <c r="AC204" s="62"/>
      <c r="AD204" s="62"/>
      <c r="AE204" s="62"/>
      <c r="AF204" s="62"/>
      <c r="AG204" s="62"/>
      <c r="AH204" s="62"/>
      <c r="AI204" s="60" t="s">
        <v>78</v>
      </c>
      <c r="AJ204" s="62">
        <v>159.328</v>
      </c>
      <c r="AK204" s="62">
        <f t="shared" si="174"/>
        <v>159.328</v>
      </c>
      <c r="AL204" s="62">
        <v>13</v>
      </c>
      <c r="AM204" s="61">
        <f t="shared" ref="AM204:AM209" si="189">IF(AL204&lt;&gt;0,(AL204/AK204*100),0)</f>
        <v>8.1592689295039165</v>
      </c>
      <c r="AN204" s="62">
        <f>AK204-AL204</f>
        <v>146.328</v>
      </c>
      <c r="AO204" s="60" t="s">
        <v>78</v>
      </c>
      <c r="AP204" s="62">
        <v>147.238</v>
      </c>
      <c r="AQ204" s="62">
        <f>SUM(AO204:AP204)</f>
        <v>147.238</v>
      </c>
      <c r="AR204" s="62">
        <v>16.75</v>
      </c>
      <c r="AS204" s="61">
        <f t="shared" ref="AS204:AS209" si="190">IF(AR204&lt;&gt;0,(AR204/AQ204*100),0)</f>
        <v>11.376139311862426</v>
      </c>
      <c r="AT204" s="62">
        <f>AQ204-AR204</f>
        <v>130.488</v>
      </c>
      <c r="AU204" s="60" t="s">
        <v>78</v>
      </c>
      <c r="AV204" s="62">
        <v>50.61</v>
      </c>
      <c r="AW204" s="62">
        <f>SUM(AU204:AV204)</f>
        <v>50.61</v>
      </c>
      <c r="AX204" s="62"/>
      <c r="AY204" s="61">
        <f t="shared" ref="AY204:AY209" si="191">IF(AX204&lt;&gt;0,(AX204/AW204*100),0)</f>
        <v>0</v>
      </c>
      <c r="AZ204" s="62">
        <f>AW204-AX204</f>
        <v>50.61</v>
      </c>
      <c r="BA204" s="60" t="s">
        <v>78</v>
      </c>
      <c r="BB204" s="62">
        <v>46.732999999999997</v>
      </c>
      <c r="BC204" s="62">
        <f>SUM(BA204:BB204)</f>
        <v>46.732999999999997</v>
      </c>
      <c r="BD204" s="62">
        <v>7.1</v>
      </c>
      <c r="BE204" s="61">
        <f t="shared" ref="BE204:BE209" si="192">IF(BD204&lt;&gt;0,(BD204/BC204*100),0)</f>
        <v>15.192690390088377</v>
      </c>
      <c r="BF204" s="62">
        <f>BC204-BD204</f>
        <v>39.632999999999996</v>
      </c>
      <c r="BG204" s="134" t="s">
        <v>78</v>
      </c>
      <c r="BH204" s="135">
        <f t="shared" si="186"/>
        <v>425.18900000000002</v>
      </c>
      <c r="BI204" s="135">
        <f t="shared" si="186"/>
        <v>425.18900000000002</v>
      </c>
      <c r="BJ204" s="135">
        <f t="shared" si="186"/>
        <v>37.22</v>
      </c>
      <c r="BK204" s="136">
        <f t="shared" si="187"/>
        <v>8.7537542128324102</v>
      </c>
      <c r="BL204" s="135">
        <f t="shared" si="188"/>
        <v>387.96900000000005</v>
      </c>
      <c r="BM204" s="72"/>
      <c r="BN204" s="72"/>
      <c r="BO204" s="72"/>
      <c r="BP204" s="72"/>
      <c r="BQ204" s="72"/>
      <c r="BR204" s="72"/>
      <c r="BS204" s="72"/>
      <c r="BT204" s="72"/>
      <c r="BU204" s="72"/>
      <c r="BV204" s="72"/>
      <c r="BW204" s="72"/>
    </row>
    <row r="205" spans="3:75" s="55" customFormat="1" ht="24.95" customHeight="1" x14ac:dyDescent="0.25">
      <c r="C205" s="54">
        <v>12</v>
      </c>
      <c r="D205" s="54" t="s">
        <v>40</v>
      </c>
      <c r="E205" s="60" t="s">
        <v>78</v>
      </c>
      <c r="F205" s="60"/>
      <c r="G205" s="60"/>
      <c r="H205" s="60"/>
      <c r="I205" s="61">
        <f t="shared" si="165"/>
        <v>0</v>
      </c>
      <c r="J205" s="60">
        <f t="shared" si="166"/>
        <v>0</v>
      </c>
      <c r="K205" s="60" t="s">
        <v>78</v>
      </c>
      <c r="L205" s="62">
        <v>16.11</v>
      </c>
      <c r="M205" s="60">
        <f t="shared" si="167"/>
        <v>16.11</v>
      </c>
      <c r="N205" s="62"/>
      <c r="O205" s="61"/>
      <c r="P205" s="62">
        <f t="shared" si="168"/>
        <v>16.11</v>
      </c>
      <c r="Q205" s="60" t="s">
        <v>78</v>
      </c>
      <c r="R205" s="62">
        <v>5.37</v>
      </c>
      <c r="S205" s="62">
        <f t="shared" si="169"/>
        <v>5.37</v>
      </c>
      <c r="T205" s="62">
        <v>1.02</v>
      </c>
      <c r="U205" s="61"/>
      <c r="V205" s="62">
        <f t="shared" si="170"/>
        <v>4.3499999999999996</v>
      </c>
      <c r="W205" s="60" t="s">
        <v>78</v>
      </c>
      <c r="X205" s="62">
        <v>0.8</v>
      </c>
      <c r="Y205" s="62">
        <f t="shared" si="171"/>
        <v>0.8</v>
      </c>
      <c r="Z205" s="62">
        <v>0.1</v>
      </c>
      <c r="AA205" s="61">
        <f t="shared" si="172"/>
        <v>12.5</v>
      </c>
      <c r="AB205" s="62">
        <f t="shared" si="173"/>
        <v>0.70000000000000007</v>
      </c>
      <c r="AC205" s="62"/>
      <c r="AD205" s="62"/>
      <c r="AE205" s="62"/>
      <c r="AF205" s="62"/>
      <c r="AG205" s="62"/>
      <c r="AH205" s="62"/>
      <c r="AI205" s="60" t="s">
        <v>78</v>
      </c>
      <c r="AJ205" s="62">
        <v>163.31</v>
      </c>
      <c r="AK205" s="62">
        <f t="shared" si="174"/>
        <v>163.31</v>
      </c>
      <c r="AL205" s="62">
        <v>72.33</v>
      </c>
      <c r="AM205" s="61">
        <f t="shared" si="189"/>
        <v>44.290000612332371</v>
      </c>
      <c r="AN205" s="62">
        <f>AK205-AL205</f>
        <v>90.98</v>
      </c>
      <c r="AO205" s="60" t="s">
        <v>78</v>
      </c>
      <c r="AP205" s="62">
        <v>151.28</v>
      </c>
      <c r="AQ205" s="62">
        <f>SUM(AO205:AP205)</f>
        <v>151.28</v>
      </c>
      <c r="AR205" s="62">
        <v>7</v>
      </c>
      <c r="AS205" s="61">
        <f t="shared" si="190"/>
        <v>4.6271813855103119</v>
      </c>
      <c r="AT205" s="62">
        <f>AQ205-AR205</f>
        <v>144.28</v>
      </c>
      <c r="AU205" s="60" t="s">
        <v>78</v>
      </c>
      <c r="AV205" s="62"/>
      <c r="AW205" s="62">
        <f>SUM(AU205:AV205)</f>
        <v>0</v>
      </c>
      <c r="AX205" s="62"/>
      <c r="AY205" s="61">
        <f t="shared" si="191"/>
        <v>0</v>
      </c>
      <c r="AZ205" s="62">
        <f>AW205-AX205</f>
        <v>0</v>
      </c>
      <c r="BA205" s="60" t="s">
        <v>78</v>
      </c>
      <c r="BB205" s="62"/>
      <c r="BC205" s="62">
        <f>SUM(BA205:BB205)</f>
        <v>0</v>
      </c>
      <c r="BD205" s="62"/>
      <c r="BE205" s="61">
        <f t="shared" si="192"/>
        <v>0</v>
      </c>
      <c r="BF205" s="62">
        <f>BC205-BD205</f>
        <v>0</v>
      </c>
      <c r="BG205" s="134" t="s">
        <v>78</v>
      </c>
      <c r="BH205" s="135">
        <f t="shared" si="186"/>
        <v>336.87</v>
      </c>
      <c r="BI205" s="135">
        <f t="shared" si="186"/>
        <v>336.87</v>
      </c>
      <c r="BJ205" s="135">
        <f t="shared" si="186"/>
        <v>80.45</v>
      </c>
      <c r="BK205" s="136">
        <f t="shared" si="187"/>
        <v>23.881616053670555</v>
      </c>
      <c r="BL205" s="135">
        <f t="shared" si="188"/>
        <v>256.42</v>
      </c>
      <c r="BM205" s="72"/>
      <c r="BN205" s="72"/>
      <c r="BO205" s="72"/>
      <c r="BP205" s="72"/>
      <c r="BQ205" s="72"/>
      <c r="BR205" s="72"/>
      <c r="BS205" s="72"/>
      <c r="BT205" s="72"/>
      <c r="BU205" s="72"/>
      <c r="BV205" s="72"/>
      <c r="BW205" s="72"/>
    </row>
    <row r="206" spans="3:75" s="55" customFormat="1" ht="24.95" customHeight="1" x14ac:dyDescent="0.25">
      <c r="C206" s="54">
        <v>13</v>
      </c>
      <c r="D206" s="54" t="s">
        <v>42</v>
      </c>
      <c r="E206" s="60" t="s">
        <v>78</v>
      </c>
      <c r="F206" s="60"/>
      <c r="G206" s="60"/>
      <c r="H206" s="60"/>
      <c r="I206" s="61">
        <f t="shared" si="165"/>
        <v>0</v>
      </c>
      <c r="J206" s="60">
        <f t="shared" si="166"/>
        <v>0</v>
      </c>
      <c r="K206" s="60" t="s">
        <v>78</v>
      </c>
      <c r="L206" s="62">
        <v>15.39</v>
      </c>
      <c r="M206" s="60">
        <f t="shared" si="167"/>
        <v>15.39</v>
      </c>
      <c r="N206" s="62"/>
      <c r="O206" s="61"/>
      <c r="P206" s="62">
        <f t="shared" si="168"/>
        <v>15.39</v>
      </c>
      <c r="Q206" s="60" t="s">
        <v>78</v>
      </c>
      <c r="R206" s="62">
        <v>5.13</v>
      </c>
      <c r="S206" s="62">
        <f t="shared" si="169"/>
        <v>5.13</v>
      </c>
      <c r="T206" s="62"/>
      <c r="U206" s="61"/>
      <c r="V206" s="62">
        <f t="shared" si="170"/>
        <v>5.13</v>
      </c>
      <c r="W206" s="60" t="s">
        <v>78</v>
      </c>
      <c r="X206" s="62">
        <v>1.1000000000000001</v>
      </c>
      <c r="Y206" s="62">
        <f t="shared" si="171"/>
        <v>1.1000000000000001</v>
      </c>
      <c r="Z206" s="62"/>
      <c r="AA206" s="61">
        <f t="shared" si="172"/>
        <v>0</v>
      </c>
      <c r="AB206" s="62">
        <f t="shared" si="173"/>
        <v>1.1000000000000001</v>
      </c>
      <c r="AC206" s="62"/>
      <c r="AD206" s="62"/>
      <c r="AE206" s="62"/>
      <c r="AF206" s="62"/>
      <c r="AG206" s="62"/>
      <c r="AH206" s="62"/>
      <c r="AI206" s="60" t="s">
        <v>78</v>
      </c>
      <c r="AJ206" s="62">
        <v>154.33000000000001</v>
      </c>
      <c r="AK206" s="62">
        <f t="shared" si="174"/>
        <v>154.33000000000001</v>
      </c>
      <c r="AL206" s="62"/>
      <c r="AM206" s="61">
        <f t="shared" si="189"/>
        <v>0</v>
      </c>
      <c r="AN206" s="62">
        <f>AK206-AL206</f>
        <v>154.33000000000001</v>
      </c>
      <c r="AO206" s="60" t="s">
        <v>78</v>
      </c>
      <c r="AP206" s="62">
        <v>143.09</v>
      </c>
      <c r="AQ206" s="62">
        <f>SUM(AO206:AP206)</f>
        <v>143.09</v>
      </c>
      <c r="AR206" s="62"/>
      <c r="AS206" s="61">
        <f t="shared" si="190"/>
        <v>0</v>
      </c>
      <c r="AT206" s="62">
        <f>AQ206-AR206</f>
        <v>143.09</v>
      </c>
      <c r="AU206" s="60" t="s">
        <v>78</v>
      </c>
      <c r="AV206" s="62">
        <v>49.99</v>
      </c>
      <c r="AW206" s="62">
        <f>SUM(AU206:AV206)</f>
        <v>49.99</v>
      </c>
      <c r="AX206" s="62"/>
      <c r="AY206" s="61">
        <f t="shared" si="191"/>
        <v>0</v>
      </c>
      <c r="AZ206" s="62">
        <f>AW206-AX206</f>
        <v>49.99</v>
      </c>
      <c r="BA206" s="60" t="s">
        <v>78</v>
      </c>
      <c r="BB206" s="62">
        <v>45.91</v>
      </c>
      <c r="BC206" s="62">
        <f>SUM(BA206:BB206)</f>
        <v>45.91</v>
      </c>
      <c r="BD206" s="62"/>
      <c r="BE206" s="61">
        <f t="shared" si="192"/>
        <v>0</v>
      </c>
      <c r="BF206" s="62">
        <f>BC206-BD206</f>
        <v>45.91</v>
      </c>
      <c r="BG206" s="134" t="s">
        <v>78</v>
      </c>
      <c r="BH206" s="135">
        <f t="shared" si="186"/>
        <v>414.94000000000005</v>
      </c>
      <c r="BI206" s="135">
        <f t="shared" si="186"/>
        <v>414.94000000000005</v>
      </c>
      <c r="BJ206" s="135">
        <f t="shared" si="186"/>
        <v>0</v>
      </c>
      <c r="BK206" s="136">
        <f t="shared" si="187"/>
        <v>0</v>
      </c>
      <c r="BL206" s="135">
        <f t="shared" si="188"/>
        <v>414.94000000000005</v>
      </c>
      <c r="BM206" s="72"/>
      <c r="BN206" s="72"/>
      <c r="BO206" s="72"/>
      <c r="BP206" s="72"/>
      <c r="BQ206" s="72"/>
      <c r="BR206" s="72"/>
      <c r="BS206" s="72"/>
      <c r="BT206" s="72"/>
      <c r="BU206" s="72"/>
      <c r="BV206" s="72"/>
      <c r="BW206" s="72"/>
    </row>
    <row r="207" spans="3:75" s="55" customFormat="1" ht="24.95" customHeight="1" x14ac:dyDescent="0.25">
      <c r="C207" s="54">
        <v>14</v>
      </c>
      <c r="D207" s="54" t="s">
        <v>43</v>
      </c>
      <c r="E207" s="60" t="s">
        <v>78</v>
      </c>
      <c r="F207" s="60"/>
      <c r="G207" s="60"/>
      <c r="H207" s="60"/>
      <c r="I207" s="61">
        <f t="shared" si="165"/>
        <v>0</v>
      </c>
      <c r="J207" s="60">
        <f t="shared" si="166"/>
        <v>0</v>
      </c>
      <c r="K207" s="60" t="s">
        <v>78</v>
      </c>
      <c r="L207" s="62">
        <v>13.32</v>
      </c>
      <c r="M207" s="60">
        <f t="shared" si="167"/>
        <v>13.32</v>
      </c>
      <c r="N207" s="62"/>
      <c r="O207" s="61"/>
      <c r="P207" s="62">
        <f t="shared" si="168"/>
        <v>13.32</v>
      </c>
      <c r="Q207" s="60" t="s">
        <v>78</v>
      </c>
      <c r="R207" s="62">
        <v>4.4400000000000004</v>
      </c>
      <c r="S207" s="62">
        <f t="shared" si="169"/>
        <v>4.4400000000000004</v>
      </c>
      <c r="T207" s="62"/>
      <c r="U207" s="61"/>
      <c r="V207" s="62">
        <f t="shared" si="170"/>
        <v>4.4400000000000004</v>
      </c>
      <c r="W207" s="60" t="s">
        <v>78</v>
      </c>
      <c r="X207" s="62">
        <v>0.9</v>
      </c>
      <c r="Y207" s="62">
        <f t="shared" si="171"/>
        <v>0.9</v>
      </c>
      <c r="Z207" s="62"/>
      <c r="AA207" s="61">
        <f t="shared" si="172"/>
        <v>0</v>
      </c>
      <c r="AB207" s="62">
        <f t="shared" si="173"/>
        <v>0.9</v>
      </c>
      <c r="AC207" s="62"/>
      <c r="AD207" s="62"/>
      <c r="AE207" s="62"/>
      <c r="AF207" s="62"/>
      <c r="AG207" s="62"/>
      <c r="AH207" s="62"/>
      <c r="AI207" s="60" t="s">
        <v>78</v>
      </c>
      <c r="AJ207" s="62">
        <v>134.58000000000001</v>
      </c>
      <c r="AK207" s="62">
        <f t="shared" si="174"/>
        <v>134.58000000000001</v>
      </c>
      <c r="AL207" s="62">
        <v>12.97</v>
      </c>
      <c r="AM207" s="61">
        <f t="shared" si="189"/>
        <v>9.6373903997622232</v>
      </c>
      <c r="AN207" s="62">
        <f>AK207-AL207</f>
        <v>121.61000000000001</v>
      </c>
      <c r="AO207" s="60" t="s">
        <v>78</v>
      </c>
      <c r="AP207" s="62">
        <v>124.7</v>
      </c>
      <c r="AQ207" s="62">
        <f>SUM(AO207:AP207)</f>
        <v>124.7</v>
      </c>
      <c r="AR207" s="62">
        <v>12.09</v>
      </c>
      <c r="AS207" s="61">
        <f t="shared" si="190"/>
        <v>9.6952686447473937</v>
      </c>
      <c r="AT207" s="62">
        <f>AQ207-AR207</f>
        <v>112.61</v>
      </c>
      <c r="AU207" s="60" t="s">
        <v>78</v>
      </c>
      <c r="AV207" s="62">
        <v>15.75</v>
      </c>
      <c r="AW207" s="62">
        <f>SUM(AU207:AV207)</f>
        <v>15.75</v>
      </c>
      <c r="AX207" s="62">
        <v>4.5</v>
      </c>
      <c r="AY207" s="61">
        <f t="shared" si="191"/>
        <v>28.571428571428569</v>
      </c>
      <c r="AZ207" s="62">
        <f>AW207-AX207</f>
        <v>11.25</v>
      </c>
      <c r="BA207" s="60" t="s">
        <v>78</v>
      </c>
      <c r="BB207" s="62">
        <v>14.48</v>
      </c>
      <c r="BC207" s="62">
        <f>SUM(BA207:BB207)</f>
        <v>14.48</v>
      </c>
      <c r="BD207" s="62">
        <v>4.8</v>
      </c>
      <c r="BE207" s="61">
        <f t="shared" si="192"/>
        <v>33.149171270718227</v>
      </c>
      <c r="BF207" s="62">
        <f>BC207-BD207</f>
        <v>9.68</v>
      </c>
      <c r="BG207" s="134" t="s">
        <v>78</v>
      </c>
      <c r="BH207" s="135">
        <f t="shared" si="186"/>
        <v>308.17</v>
      </c>
      <c r="BI207" s="135">
        <f t="shared" si="186"/>
        <v>308.17</v>
      </c>
      <c r="BJ207" s="135">
        <f t="shared" si="186"/>
        <v>34.36</v>
      </c>
      <c r="BK207" s="136">
        <f t="shared" si="187"/>
        <v>11.149690106110263</v>
      </c>
      <c r="BL207" s="135">
        <f t="shared" si="188"/>
        <v>273.81</v>
      </c>
      <c r="BM207" s="72"/>
      <c r="BN207" s="72"/>
      <c r="BO207" s="72"/>
      <c r="BP207" s="72"/>
      <c r="BQ207" s="72"/>
      <c r="BR207" s="72"/>
      <c r="BS207" s="72"/>
      <c r="BT207" s="72"/>
      <c r="BU207" s="72"/>
      <c r="BV207" s="72"/>
      <c r="BW207" s="72"/>
    </row>
    <row r="208" spans="3:75" s="55" customFormat="1" ht="24.95" customHeight="1" x14ac:dyDescent="0.25">
      <c r="C208" s="54">
        <v>15</v>
      </c>
      <c r="D208" s="54" t="s">
        <v>45</v>
      </c>
      <c r="E208" s="60" t="s">
        <v>78</v>
      </c>
      <c r="F208" s="60"/>
      <c r="G208" s="60"/>
      <c r="H208" s="60"/>
      <c r="I208" s="61">
        <f t="shared" si="165"/>
        <v>0</v>
      </c>
      <c r="J208" s="60">
        <f t="shared" si="166"/>
        <v>0</v>
      </c>
      <c r="K208" s="60" t="s">
        <v>78</v>
      </c>
      <c r="L208" s="62">
        <v>23.58</v>
      </c>
      <c r="M208" s="60">
        <f t="shared" si="167"/>
        <v>23.58</v>
      </c>
      <c r="N208" s="62"/>
      <c r="O208" s="61"/>
      <c r="P208" s="62">
        <f t="shared" si="168"/>
        <v>23.58</v>
      </c>
      <c r="Q208" s="60" t="s">
        <v>78</v>
      </c>
      <c r="R208" s="62">
        <v>7.86</v>
      </c>
      <c r="S208" s="62">
        <f t="shared" si="169"/>
        <v>7.86</v>
      </c>
      <c r="T208" s="62"/>
      <c r="U208" s="61"/>
      <c r="V208" s="62">
        <f t="shared" si="170"/>
        <v>7.86</v>
      </c>
      <c r="W208" s="60" t="s">
        <v>78</v>
      </c>
      <c r="X208" s="62">
        <v>1.7</v>
      </c>
      <c r="Y208" s="62">
        <f t="shared" si="171"/>
        <v>1.7</v>
      </c>
      <c r="Z208" s="62"/>
      <c r="AA208" s="61">
        <f t="shared" si="172"/>
        <v>0</v>
      </c>
      <c r="AB208" s="62">
        <f t="shared" si="173"/>
        <v>1.7</v>
      </c>
      <c r="AC208" s="62"/>
      <c r="AD208" s="62"/>
      <c r="AE208" s="62"/>
      <c r="AF208" s="62"/>
      <c r="AG208" s="62"/>
      <c r="AH208" s="62"/>
      <c r="AI208" s="60" t="s">
        <v>78</v>
      </c>
      <c r="AJ208" s="62"/>
      <c r="AK208" s="62">
        <f t="shared" si="174"/>
        <v>0</v>
      </c>
      <c r="AL208" s="62"/>
      <c r="AM208" s="61">
        <f t="shared" si="189"/>
        <v>0</v>
      </c>
      <c r="AN208" s="62">
        <f>AK208-AL208</f>
        <v>0</v>
      </c>
      <c r="AO208" s="60" t="s">
        <v>78</v>
      </c>
      <c r="AP208" s="62"/>
      <c r="AQ208" s="62">
        <f>SUM(AO208:AP208)</f>
        <v>0</v>
      </c>
      <c r="AR208" s="62"/>
      <c r="AS208" s="61">
        <f t="shared" si="190"/>
        <v>0</v>
      </c>
      <c r="AT208" s="62">
        <f>AQ208-AR208</f>
        <v>0</v>
      </c>
      <c r="AU208" s="60" t="s">
        <v>78</v>
      </c>
      <c r="AV208" s="62"/>
      <c r="AW208" s="62">
        <f>SUM(AU208:AV208)</f>
        <v>0</v>
      </c>
      <c r="AX208" s="62"/>
      <c r="AY208" s="61">
        <f t="shared" si="191"/>
        <v>0</v>
      </c>
      <c r="AZ208" s="62">
        <f>AW208-AX208</f>
        <v>0</v>
      </c>
      <c r="BA208" s="60" t="s">
        <v>78</v>
      </c>
      <c r="BB208" s="62"/>
      <c r="BC208" s="62">
        <f>SUM(BA208:BB208)</f>
        <v>0</v>
      </c>
      <c r="BD208" s="62"/>
      <c r="BE208" s="61">
        <f t="shared" si="192"/>
        <v>0</v>
      </c>
      <c r="BF208" s="62">
        <f>BC208-BD208</f>
        <v>0</v>
      </c>
      <c r="BG208" s="134" t="s">
        <v>78</v>
      </c>
      <c r="BH208" s="135">
        <f t="shared" si="186"/>
        <v>33.14</v>
      </c>
      <c r="BI208" s="135">
        <f t="shared" si="186"/>
        <v>33.14</v>
      </c>
      <c r="BJ208" s="135">
        <f t="shared" si="186"/>
        <v>0</v>
      </c>
      <c r="BK208" s="136">
        <f t="shared" si="187"/>
        <v>0</v>
      </c>
      <c r="BL208" s="135">
        <f t="shared" si="188"/>
        <v>33.14</v>
      </c>
      <c r="BM208" s="72"/>
      <c r="BN208" s="72"/>
      <c r="BO208" s="72"/>
      <c r="BP208" s="72"/>
      <c r="BQ208" s="72"/>
      <c r="BR208" s="72"/>
      <c r="BS208" s="72"/>
      <c r="BT208" s="72"/>
      <c r="BU208" s="72"/>
      <c r="BV208" s="72"/>
      <c r="BW208" s="72"/>
    </row>
    <row r="209" spans="3:75" s="55" customFormat="1" ht="24.95" customHeight="1" x14ac:dyDescent="0.25">
      <c r="C209" s="54"/>
      <c r="D209" s="54" t="s">
        <v>46</v>
      </c>
      <c r="E209" s="63">
        <f>SUM(E194:E208)</f>
        <v>0</v>
      </c>
      <c r="F209" s="63">
        <f>SUM(F194:F208)</f>
        <v>0</v>
      </c>
      <c r="G209" s="63">
        <f>SUM(G194:G208)</f>
        <v>0</v>
      </c>
      <c r="H209" s="63">
        <f>SUM(H194:H208)</f>
        <v>0</v>
      </c>
      <c r="I209" s="64">
        <f t="shared" si="165"/>
        <v>0</v>
      </c>
      <c r="J209" s="63">
        <f>SUM(J194:J208)</f>
        <v>0</v>
      </c>
      <c r="K209" s="63">
        <f>SUM(K194:K208)</f>
        <v>0</v>
      </c>
      <c r="L209" s="63">
        <f>SUM(L194:L208)</f>
        <v>212.21999999999997</v>
      </c>
      <c r="M209" s="63">
        <f>SUM(M194:M208)</f>
        <v>212.21999999999997</v>
      </c>
      <c r="N209" s="63">
        <f>SUM(N194:N208)</f>
        <v>0</v>
      </c>
      <c r="O209" s="63"/>
      <c r="P209" s="62">
        <f t="shared" si="168"/>
        <v>212.21999999999997</v>
      </c>
      <c r="Q209" s="63">
        <f>SUM(Q194:Q208)</f>
        <v>0</v>
      </c>
      <c r="R209" s="63">
        <f>SUM(R194:R208)</f>
        <v>70.740000000000009</v>
      </c>
      <c r="S209" s="63">
        <f>SUM(S194:S208)</f>
        <v>70.740000000000009</v>
      </c>
      <c r="T209" s="63">
        <f>SUM(T194:T208)</f>
        <v>1.3900000000000001</v>
      </c>
      <c r="U209" s="63"/>
      <c r="V209" s="63">
        <f>SUM(V194:V208)</f>
        <v>69.350000000000009</v>
      </c>
      <c r="W209" s="63">
        <f>SUM(W194:W208)</f>
        <v>0</v>
      </c>
      <c r="X209" s="63">
        <f>SUM(X194:X208)</f>
        <v>12</v>
      </c>
      <c r="Y209" s="63">
        <f>SUM(Y194:Y208)</f>
        <v>12</v>
      </c>
      <c r="Z209" s="63">
        <f>SUM(Z194:Z208)</f>
        <v>0.1</v>
      </c>
      <c r="AA209" s="64">
        <f t="shared" si="172"/>
        <v>0.83333333333333337</v>
      </c>
      <c r="AB209" s="63">
        <f t="shared" ref="AB209:AL209" si="193">SUM(AB194:AB208)</f>
        <v>11.899999999999999</v>
      </c>
      <c r="AC209" s="63"/>
      <c r="AD209" s="63"/>
      <c r="AE209" s="63"/>
      <c r="AF209" s="63"/>
      <c r="AG209" s="63"/>
      <c r="AH209" s="63"/>
      <c r="AI209" s="63">
        <f t="shared" si="193"/>
        <v>0</v>
      </c>
      <c r="AJ209" s="63">
        <f t="shared" si="193"/>
        <v>1313.6379999999999</v>
      </c>
      <c r="AK209" s="63">
        <f t="shared" si="193"/>
        <v>1313.6379999999999</v>
      </c>
      <c r="AL209" s="63">
        <f t="shared" si="193"/>
        <v>101.5</v>
      </c>
      <c r="AM209" s="64">
        <f t="shared" si="189"/>
        <v>7.726633973743148</v>
      </c>
      <c r="AN209" s="63">
        <f>SUM(AN194:AN208)</f>
        <v>1212.1379999999999</v>
      </c>
      <c r="AO209" s="63">
        <f>SUM(AO194:AO208)</f>
        <v>0</v>
      </c>
      <c r="AP209" s="63">
        <f>SUM(AP194:AP208)</f>
        <v>1216.1579999999999</v>
      </c>
      <c r="AQ209" s="63">
        <f>SUM(AQ194:AQ208)</f>
        <v>1216.1579999999999</v>
      </c>
      <c r="AR209" s="63">
        <f>SUM(AR194:AR208)</f>
        <v>35.840000000000003</v>
      </c>
      <c r="AS209" s="64">
        <f t="shared" si="190"/>
        <v>2.9469855068173714</v>
      </c>
      <c r="AT209" s="63">
        <f>SUM(AT194:AT208)</f>
        <v>1180.3179999999998</v>
      </c>
      <c r="AU209" s="63">
        <f>SUM(AU194:AU208)</f>
        <v>0</v>
      </c>
      <c r="AV209" s="63">
        <f>SUM(AV194:AV208)</f>
        <v>181.69</v>
      </c>
      <c r="AW209" s="63">
        <f>SUM(AW194:AW208)</f>
        <v>181.69</v>
      </c>
      <c r="AX209" s="63">
        <f>SUM(AX194:AX208)</f>
        <v>8.07</v>
      </c>
      <c r="AY209" s="64">
        <f t="shared" si="191"/>
        <v>4.4416313501018223</v>
      </c>
      <c r="AZ209" s="63">
        <f>SUM(AZ194:AZ208)</f>
        <v>173.62</v>
      </c>
      <c r="BA209" s="63">
        <f>SUM(BA194:BA208)</f>
        <v>0</v>
      </c>
      <c r="BB209" s="63">
        <f>SUM(BB194:BB208)</f>
        <v>167.21299999999999</v>
      </c>
      <c r="BC209" s="63">
        <f>SUM(BC194:BC208)</f>
        <v>167.21299999999999</v>
      </c>
      <c r="BD209" s="63">
        <f>SUM(BD194:BD208)</f>
        <v>11.899999999999999</v>
      </c>
      <c r="BE209" s="64">
        <f t="shared" si="192"/>
        <v>7.116671550656946</v>
      </c>
      <c r="BF209" s="63">
        <f>SUM(BF194:BF208)</f>
        <v>155.31299999999999</v>
      </c>
      <c r="BG209" s="143">
        <f>SUM(BG194:BG208)</f>
        <v>0</v>
      </c>
      <c r="BH209" s="143">
        <f>SUM(BH194:BH208)</f>
        <v>3173.6589999999997</v>
      </c>
      <c r="BI209" s="143">
        <f>SUM(BI194:BI208)</f>
        <v>3173.6589999999997</v>
      </c>
      <c r="BJ209" s="143">
        <f>SUM(BJ194:BJ208)</f>
        <v>158.80000000000001</v>
      </c>
      <c r="BK209" s="144">
        <f t="shared" si="187"/>
        <v>5.0036881719176511</v>
      </c>
      <c r="BL209" s="135">
        <f t="shared" si="188"/>
        <v>3014.8589999999995</v>
      </c>
      <c r="BM209" s="72"/>
      <c r="BN209" s="72"/>
      <c r="BO209" s="72"/>
      <c r="BP209" s="72"/>
      <c r="BQ209" s="72"/>
      <c r="BR209" s="72"/>
      <c r="BS209" s="72"/>
      <c r="BT209" s="72"/>
      <c r="BU209" s="72"/>
      <c r="BV209" s="72"/>
      <c r="BW209" s="72"/>
    </row>
    <row r="210" spans="3:75" ht="20.100000000000001" customHeight="1" x14ac:dyDescent="0.2"/>
    <row r="211" spans="3:75" s="77" customFormat="1" ht="20.100000000000001" customHeight="1" x14ac:dyDescent="0.3">
      <c r="C211" s="764" t="s">
        <v>99</v>
      </c>
      <c r="D211" s="764"/>
      <c r="E211" s="764"/>
      <c r="F211" s="764"/>
      <c r="G211" s="764"/>
      <c r="H211" s="764"/>
      <c r="I211" s="764"/>
      <c r="J211" s="764"/>
      <c r="K211" s="764"/>
      <c r="L211" s="764"/>
      <c r="M211" s="764"/>
      <c r="N211" s="764"/>
      <c r="O211" s="764"/>
      <c r="P211" s="764"/>
      <c r="Q211" s="764"/>
      <c r="R211" s="764"/>
      <c r="S211" s="764"/>
      <c r="T211" s="764"/>
      <c r="U211" s="764"/>
      <c r="V211" s="764"/>
      <c r="W211" s="764"/>
      <c r="X211" s="764"/>
      <c r="Y211" s="764"/>
      <c r="Z211" s="764"/>
      <c r="AA211" s="764"/>
      <c r="AB211" s="764"/>
      <c r="AC211" s="536"/>
      <c r="AD211" s="536"/>
      <c r="AE211" s="536"/>
      <c r="AF211" s="536"/>
      <c r="AG211" s="536"/>
      <c r="AH211" s="536"/>
      <c r="AI211" s="764" t="s">
        <v>100</v>
      </c>
      <c r="AJ211" s="764"/>
      <c r="AK211" s="764"/>
      <c r="AL211" s="764"/>
      <c r="AM211" s="764"/>
      <c r="AN211" s="764"/>
      <c r="AO211" s="764"/>
      <c r="AP211" s="764"/>
      <c r="AQ211" s="764"/>
      <c r="AR211" s="764"/>
      <c r="AS211" s="764"/>
      <c r="AT211" s="764"/>
      <c r="AU211" s="764"/>
      <c r="AV211" s="764"/>
      <c r="AW211" s="764"/>
      <c r="AX211" s="764"/>
      <c r="AY211" s="764"/>
      <c r="AZ211" s="764"/>
      <c r="BA211" s="764"/>
      <c r="BB211" s="764"/>
      <c r="BC211" s="764"/>
      <c r="BD211" s="764"/>
      <c r="BE211" s="764"/>
      <c r="BF211" s="764"/>
      <c r="BG211" s="765" t="s">
        <v>108</v>
      </c>
      <c r="BH211" s="765"/>
      <c r="BI211" s="765"/>
      <c r="BJ211" s="765"/>
      <c r="BK211" s="765"/>
      <c r="BL211" s="765"/>
      <c r="BM211" s="145"/>
      <c r="BN211" s="145"/>
      <c r="BO211" s="145"/>
      <c r="BP211" s="145"/>
      <c r="BQ211" s="145"/>
      <c r="BR211" s="145"/>
      <c r="BS211" s="145"/>
      <c r="BT211" s="145"/>
      <c r="BU211" s="145"/>
      <c r="BV211" s="145"/>
      <c r="BW211" s="145"/>
    </row>
    <row r="212" spans="3:75" s="77" customFormat="1" ht="17.25" x14ac:dyDescent="0.3">
      <c r="E212" s="78"/>
      <c r="Y212" s="79" t="s">
        <v>101</v>
      </c>
      <c r="BC212" s="82" t="s">
        <v>107</v>
      </c>
      <c r="BG212" s="702"/>
      <c r="BH212" s="702"/>
      <c r="BI212" s="702"/>
      <c r="BJ212" s="702"/>
      <c r="BK212" s="702"/>
      <c r="BL212" s="702"/>
      <c r="BM212" s="145"/>
      <c r="BN212" s="145"/>
      <c r="BO212" s="145"/>
      <c r="BP212" s="145"/>
      <c r="BQ212" s="145"/>
      <c r="BR212" s="145"/>
      <c r="BS212" s="145"/>
      <c r="BT212" s="145"/>
      <c r="BU212" s="145"/>
      <c r="BV212" s="145"/>
      <c r="BW212" s="145"/>
    </row>
    <row r="213" spans="3:75" s="77" customFormat="1" ht="16.5" customHeight="1" x14ac:dyDescent="0.3">
      <c r="C213" s="763" t="s">
        <v>2</v>
      </c>
      <c r="D213" s="766" t="s">
        <v>3</v>
      </c>
      <c r="E213" s="756" t="s">
        <v>52</v>
      </c>
      <c r="F213" s="756"/>
      <c r="G213" s="756"/>
      <c r="H213" s="756"/>
      <c r="I213" s="756"/>
      <c r="J213" s="756"/>
      <c r="K213" s="756"/>
      <c r="L213" s="756"/>
      <c r="M213" s="756"/>
      <c r="N213" s="756"/>
      <c r="O213" s="756"/>
      <c r="P213" s="756"/>
      <c r="Q213" s="756"/>
      <c r="R213" s="756"/>
      <c r="S213" s="756"/>
      <c r="T213" s="756"/>
      <c r="U213" s="756"/>
      <c r="V213" s="756"/>
      <c r="W213" s="756"/>
      <c r="X213" s="756"/>
      <c r="Y213" s="756"/>
      <c r="Z213" s="756"/>
      <c r="AA213" s="756"/>
      <c r="AB213" s="756"/>
      <c r="AC213" s="535"/>
      <c r="AD213" s="535"/>
      <c r="AE213" s="535"/>
      <c r="AF213" s="535"/>
      <c r="AG213" s="535"/>
      <c r="AH213" s="535"/>
      <c r="AI213" s="756" t="s">
        <v>52</v>
      </c>
      <c r="AJ213" s="756"/>
      <c r="AK213" s="756"/>
      <c r="AL213" s="756"/>
      <c r="AM213" s="756"/>
      <c r="AN213" s="756"/>
      <c r="AO213" s="756"/>
      <c r="AP213" s="756"/>
      <c r="AQ213" s="756"/>
      <c r="AR213" s="756"/>
      <c r="AS213" s="756"/>
      <c r="AT213" s="756"/>
      <c r="AU213" s="756" t="s">
        <v>48</v>
      </c>
      <c r="AV213" s="756"/>
      <c r="AW213" s="756"/>
      <c r="AX213" s="756"/>
      <c r="AY213" s="756"/>
      <c r="AZ213" s="756"/>
      <c r="BA213" s="756"/>
      <c r="BB213" s="756"/>
      <c r="BC213" s="756"/>
      <c r="BD213" s="756"/>
      <c r="BE213" s="756"/>
      <c r="BF213" s="756"/>
      <c r="BG213" s="698" t="s">
        <v>129</v>
      </c>
      <c r="BH213" s="699"/>
      <c r="BI213" s="699"/>
      <c r="BJ213" s="699"/>
      <c r="BK213" s="699"/>
      <c r="BL213" s="700"/>
      <c r="BM213" s="145"/>
      <c r="BN213" s="145"/>
      <c r="BO213" s="145"/>
      <c r="BP213" s="145"/>
      <c r="BQ213" s="145"/>
      <c r="BR213" s="145"/>
      <c r="BS213" s="145"/>
      <c r="BT213" s="145"/>
      <c r="BU213" s="145"/>
      <c r="BV213" s="145"/>
      <c r="BW213" s="145"/>
    </row>
    <row r="214" spans="3:75" s="77" customFormat="1" ht="16.5" x14ac:dyDescent="0.3">
      <c r="C214" s="763"/>
      <c r="D214" s="766"/>
      <c r="E214" s="756" t="s">
        <v>5</v>
      </c>
      <c r="F214" s="756"/>
      <c r="G214" s="756"/>
      <c r="H214" s="756"/>
      <c r="I214" s="756"/>
      <c r="J214" s="756"/>
      <c r="K214" s="756"/>
      <c r="L214" s="756"/>
      <c r="M214" s="756"/>
      <c r="N214" s="756"/>
      <c r="O214" s="756"/>
      <c r="P214" s="756"/>
      <c r="Q214" s="756"/>
      <c r="R214" s="756"/>
      <c r="S214" s="756"/>
      <c r="T214" s="756"/>
      <c r="U214" s="756"/>
      <c r="V214" s="756"/>
      <c r="W214" s="756"/>
      <c r="X214" s="756"/>
      <c r="Y214" s="756"/>
      <c r="Z214" s="756"/>
      <c r="AA214" s="756"/>
      <c r="AB214" s="756"/>
      <c r="AC214" s="535"/>
      <c r="AD214" s="535"/>
      <c r="AE214" s="535"/>
      <c r="AF214" s="535"/>
      <c r="AG214" s="535"/>
      <c r="AH214" s="535"/>
      <c r="AI214" s="756" t="s">
        <v>47</v>
      </c>
      <c r="AJ214" s="756"/>
      <c r="AK214" s="756"/>
      <c r="AL214" s="756"/>
      <c r="AM214" s="756"/>
      <c r="AN214" s="756"/>
      <c r="AO214" s="756"/>
      <c r="AP214" s="756"/>
      <c r="AQ214" s="756"/>
      <c r="AR214" s="756"/>
      <c r="AS214" s="756"/>
      <c r="AT214" s="756"/>
      <c r="AU214" s="756" t="s">
        <v>49</v>
      </c>
      <c r="AV214" s="756"/>
      <c r="AW214" s="756"/>
      <c r="AX214" s="756"/>
      <c r="AY214" s="756"/>
      <c r="AZ214" s="756"/>
      <c r="BA214" s="756"/>
      <c r="BB214" s="756"/>
      <c r="BC214" s="756"/>
      <c r="BD214" s="756"/>
      <c r="BE214" s="756"/>
      <c r="BF214" s="756"/>
      <c r="BG214" s="753"/>
      <c r="BH214" s="754"/>
      <c r="BI214" s="754"/>
      <c r="BJ214" s="754"/>
      <c r="BK214" s="754"/>
      <c r="BL214" s="755"/>
      <c r="BM214" s="145"/>
      <c r="BN214" s="145"/>
      <c r="BO214" s="145"/>
      <c r="BP214" s="145"/>
      <c r="BQ214" s="145"/>
      <c r="BR214" s="145"/>
      <c r="BS214" s="145"/>
      <c r="BT214" s="145"/>
      <c r="BU214" s="145"/>
      <c r="BV214" s="145"/>
      <c r="BW214" s="145"/>
    </row>
    <row r="215" spans="3:75" s="77" customFormat="1" ht="17.25" customHeight="1" x14ac:dyDescent="0.3">
      <c r="C215" s="763"/>
      <c r="D215" s="766"/>
      <c r="E215" s="757" t="s">
        <v>15</v>
      </c>
      <c r="F215" s="758"/>
      <c r="G215" s="758"/>
      <c r="H215" s="758"/>
      <c r="I215" s="758"/>
      <c r="J215" s="759"/>
      <c r="K215" s="763" t="s">
        <v>102</v>
      </c>
      <c r="L215" s="763"/>
      <c r="M215" s="763"/>
      <c r="N215" s="763"/>
      <c r="O215" s="763"/>
      <c r="P215" s="763"/>
      <c r="Q215" s="757" t="s">
        <v>103</v>
      </c>
      <c r="R215" s="758"/>
      <c r="S215" s="758"/>
      <c r="T215" s="758"/>
      <c r="U215" s="758"/>
      <c r="V215" s="759"/>
      <c r="W215" s="763" t="s">
        <v>104</v>
      </c>
      <c r="X215" s="763"/>
      <c r="Y215" s="763"/>
      <c r="Z215" s="763"/>
      <c r="AA215" s="763"/>
      <c r="AB215" s="763"/>
      <c r="AC215" s="530"/>
      <c r="AD215" s="530"/>
      <c r="AE215" s="530"/>
      <c r="AF215" s="530"/>
      <c r="AG215" s="530"/>
      <c r="AH215" s="530"/>
      <c r="AI215" s="763" t="s">
        <v>7</v>
      </c>
      <c r="AJ215" s="763"/>
      <c r="AK215" s="763"/>
      <c r="AL215" s="763"/>
      <c r="AM215" s="763"/>
      <c r="AN215" s="763"/>
      <c r="AO215" s="763" t="s">
        <v>50</v>
      </c>
      <c r="AP215" s="763"/>
      <c r="AQ215" s="763"/>
      <c r="AR215" s="763"/>
      <c r="AS215" s="763"/>
      <c r="AT215" s="763"/>
      <c r="AU215" s="763" t="s">
        <v>7</v>
      </c>
      <c r="AV215" s="763"/>
      <c r="AW215" s="763"/>
      <c r="AX215" s="763"/>
      <c r="AY215" s="763"/>
      <c r="AZ215" s="763"/>
      <c r="BA215" s="763" t="s">
        <v>8</v>
      </c>
      <c r="BB215" s="763"/>
      <c r="BC215" s="763"/>
      <c r="BD215" s="763"/>
      <c r="BE215" s="763"/>
      <c r="BF215" s="763"/>
      <c r="BG215" s="753"/>
      <c r="BH215" s="754"/>
      <c r="BI215" s="754"/>
      <c r="BJ215" s="754"/>
      <c r="BK215" s="754"/>
      <c r="BL215" s="755"/>
      <c r="BM215" s="145"/>
      <c r="BN215" s="145"/>
      <c r="BO215" s="145"/>
      <c r="BP215" s="145"/>
      <c r="BQ215" s="145"/>
      <c r="BR215" s="145"/>
      <c r="BS215" s="145"/>
      <c r="BT215" s="145"/>
      <c r="BU215" s="145"/>
      <c r="BV215" s="145"/>
      <c r="BW215" s="145"/>
    </row>
    <row r="216" spans="3:75" s="75" customFormat="1" ht="17.25" x14ac:dyDescent="0.3">
      <c r="C216" s="763"/>
      <c r="D216" s="766"/>
      <c r="E216" s="760"/>
      <c r="F216" s="761"/>
      <c r="G216" s="761"/>
      <c r="H216" s="761"/>
      <c r="I216" s="761"/>
      <c r="J216" s="762"/>
      <c r="K216" s="763"/>
      <c r="L216" s="763"/>
      <c r="M216" s="763"/>
      <c r="N216" s="763"/>
      <c r="O216" s="763"/>
      <c r="P216" s="763"/>
      <c r="Q216" s="760"/>
      <c r="R216" s="761"/>
      <c r="S216" s="761"/>
      <c r="T216" s="761"/>
      <c r="U216" s="761"/>
      <c r="V216" s="762"/>
      <c r="W216" s="763"/>
      <c r="X216" s="763"/>
      <c r="Y216" s="763"/>
      <c r="Z216" s="763"/>
      <c r="AA216" s="763"/>
      <c r="AB216" s="763"/>
      <c r="AC216" s="530"/>
      <c r="AD216" s="530"/>
      <c r="AE216" s="530"/>
      <c r="AF216" s="530"/>
      <c r="AG216" s="530"/>
      <c r="AH216" s="530"/>
      <c r="AI216" s="763"/>
      <c r="AJ216" s="763"/>
      <c r="AK216" s="763"/>
      <c r="AL216" s="763"/>
      <c r="AM216" s="763"/>
      <c r="AN216" s="763"/>
      <c r="AO216" s="763"/>
      <c r="AP216" s="763"/>
      <c r="AQ216" s="763"/>
      <c r="AR216" s="763"/>
      <c r="AS216" s="763"/>
      <c r="AT216" s="763"/>
      <c r="AU216" s="763"/>
      <c r="AV216" s="763"/>
      <c r="AW216" s="763"/>
      <c r="AX216" s="763"/>
      <c r="AY216" s="763"/>
      <c r="AZ216" s="763"/>
      <c r="BA216" s="763"/>
      <c r="BB216" s="763"/>
      <c r="BC216" s="763"/>
      <c r="BD216" s="763"/>
      <c r="BE216" s="763"/>
      <c r="BF216" s="763"/>
      <c r="BG216" s="701"/>
      <c r="BH216" s="702"/>
      <c r="BI216" s="702"/>
      <c r="BJ216" s="702"/>
      <c r="BK216" s="702"/>
      <c r="BL216" s="703"/>
      <c r="BM216" s="145"/>
      <c r="BN216" s="145"/>
      <c r="BO216" s="145"/>
      <c r="BP216" s="145"/>
      <c r="BQ216" s="145"/>
      <c r="BR216" s="145"/>
      <c r="BS216" s="145"/>
      <c r="BT216" s="145"/>
      <c r="BU216" s="145"/>
      <c r="BV216" s="145"/>
      <c r="BW216" s="145"/>
    </row>
    <row r="217" spans="3:75" s="75" customFormat="1" ht="103.5" x14ac:dyDescent="0.3">
      <c r="C217" s="763"/>
      <c r="D217" s="766"/>
      <c r="E217" s="541" t="s">
        <v>11</v>
      </c>
      <c r="F217" s="541" t="s">
        <v>12</v>
      </c>
      <c r="G217" s="541" t="s">
        <v>10</v>
      </c>
      <c r="H217" s="541" t="s">
        <v>0</v>
      </c>
      <c r="I217" s="541" t="s">
        <v>13</v>
      </c>
      <c r="J217" s="541" t="s">
        <v>14</v>
      </c>
      <c r="K217" s="541" t="s">
        <v>11</v>
      </c>
      <c r="L217" s="541" t="s">
        <v>12</v>
      </c>
      <c r="M217" s="541" t="s">
        <v>10</v>
      </c>
      <c r="N217" s="541" t="s">
        <v>0</v>
      </c>
      <c r="O217" s="541" t="s">
        <v>13</v>
      </c>
      <c r="P217" s="541" t="s">
        <v>14</v>
      </c>
      <c r="Q217" s="541" t="s">
        <v>11</v>
      </c>
      <c r="R217" s="541" t="s">
        <v>12</v>
      </c>
      <c r="S217" s="541" t="s">
        <v>10</v>
      </c>
      <c r="T217" s="541" t="s">
        <v>0</v>
      </c>
      <c r="U217" s="541" t="s">
        <v>13</v>
      </c>
      <c r="V217" s="541" t="s">
        <v>14</v>
      </c>
      <c r="W217" s="541" t="s">
        <v>11</v>
      </c>
      <c r="X217" s="541" t="s">
        <v>12</v>
      </c>
      <c r="Y217" s="541" t="s">
        <v>10</v>
      </c>
      <c r="Z217" s="541" t="s">
        <v>0</v>
      </c>
      <c r="AA217" s="541" t="s">
        <v>13</v>
      </c>
      <c r="AB217" s="541" t="s">
        <v>14</v>
      </c>
      <c r="AC217" s="541"/>
      <c r="AD217" s="541"/>
      <c r="AE217" s="541"/>
      <c r="AF217" s="541"/>
      <c r="AG217" s="541"/>
      <c r="AH217" s="541"/>
      <c r="AI217" s="541" t="s">
        <v>11</v>
      </c>
      <c r="AJ217" s="541" t="s">
        <v>12</v>
      </c>
      <c r="AK217" s="541" t="s">
        <v>10</v>
      </c>
      <c r="AL217" s="541" t="s">
        <v>0</v>
      </c>
      <c r="AM217" s="541" t="s">
        <v>13</v>
      </c>
      <c r="AN217" s="541" t="s">
        <v>14</v>
      </c>
      <c r="AO217" s="541" t="s">
        <v>11</v>
      </c>
      <c r="AP217" s="541" t="s">
        <v>12</v>
      </c>
      <c r="AQ217" s="541" t="s">
        <v>10</v>
      </c>
      <c r="AR217" s="541" t="s">
        <v>0</v>
      </c>
      <c r="AS217" s="541" t="s">
        <v>13</v>
      </c>
      <c r="AT217" s="541" t="s">
        <v>14</v>
      </c>
      <c r="AU217" s="541" t="s">
        <v>11</v>
      </c>
      <c r="AV217" s="541" t="s">
        <v>12</v>
      </c>
      <c r="AW217" s="541" t="s">
        <v>10</v>
      </c>
      <c r="AX217" s="541" t="s">
        <v>0</v>
      </c>
      <c r="AY217" s="541" t="s">
        <v>13</v>
      </c>
      <c r="AZ217" s="541" t="s">
        <v>14</v>
      </c>
      <c r="BA217" s="541" t="s">
        <v>11</v>
      </c>
      <c r="BB217" s="541" t="s">
        <v>12</v>
      </c>
      <c r="BC217" s="541" t="s">
        <v>10</v>
      </c>
      <c r="BD217" s="541" t="s">
        <v>0</v>
      </c>
      <c r="BE217" s="541" t="s">
        <v>13</v>
      </c>
      <c r="BF217" s="541" t="s">
        <v>14</v>
      </c>
      <c r="BG217" s="123" t="s">
        <v>11</v>
      </c>
      <c r="BH217" s="123" t="s">
        <v>12</v>
      </c>
      <c r="BI217" s="123" t="s">
        <v>10</v>
      </c>
      <c r="BJ217" s="123" t="s">
        <v>0</v>
      </c>
      <c r="BK217" s="123" t="s">
        <v>13</v>
      </c>
      <c r="BL217" s="123" t="s">
        <v>14</v>
      </c>
      <c r="BM217" s="145"/>
      <c r="BN217" s="145"/>
      <c r="BO217" s="145"/>
      <c r="BP217" s="145"/>
      <c r="BQ217" s="145"/>
      <c r="BR217" s="145"/>
      <c r="BS217" s="145"/>
      <c r="BT217" s="145"/>
      <c r="BU217" s="145"/>
      <c r="BV217" s="145"/>
      <c r="BW217" s="145"/>
    </row>
    <row r="218" spans="3:75" s="81" customFormat="1" ht="16.5" x14ac:dyDescent="0.3">
      <c r="C218" s="80">
        <v>1</v>
      </c>
      <c r="D218" s="80">
        <v>2</v>
      </c>
      <c r="E218" s="80">
        <v>3</v>
      </c>
      <c r="F218" s="80">
        <v>4</v>
      </c>
      <c r="G218" s="80">
        <v>5</v>
      </c>
      <c r="H218" s="80">
        <v>6</v>
      </c>
      <c r="I218" s="80">
        <v>7</v>
      </c>
      <c r="J218" s="80">
        <v>8</v>
      </c>
      <c r="K218" s="80">
        <v>10</v>
      </c>
      <c r="L218" s="80">
        <v>11</v>
      </c>
      <c r="M218" s="80">
        <v>12</v>
      </c>
      <c r="N218" s="80">
        <v>13</v>
      </c>
      <c r="O218" s="80">
        <v>14</v>
      </c>
      <c r="P218" s="80">
        <v>15</v>
      </c>
      <c r="Q218" s="80">
        <v>17</v>
      </c>
      <c r="R218" s="80">
        <v>18</v>
      </c>
      <c r="S218" s="80">
        <v>19</v>
      </c>
      <c r="T218" s="80">
        <v>20</v>
      </c>
      <c r="U218" s="80">
        <v>21</v>
      </c>
      <c r="V218" s="80">
        <v>22</v>
      </c>
      <c r="W218" s="80">
        <v>24</v>
      </c>
      <c r="X218" s="80">
        <v>25</v>
      </c>
      <c r="Y218" s="80">
        <v>26</v>
      </c>
      <c r="Z218" s="80">
        <v>27</v>
      </c>
      <c r="AA218" s="80">
        <v>28</v>
      </c>
      <c r="AB218" s="80">
        <v>29</v>
      </c>
      <c r="AC218" s="80"/>
      <c r="AD218" s="80"/>
      <c r="AE218" s="80"/>
      <c r="AF218" s="80"/>
      <c r="AG218" s="80"/>
      <c r="AH218" s="80"/>
      <c r="AI218" s="80">
        <v>31</v>
      </c>
      <c r="AJ218" s="80">
        <v>32</v>
      </c>
      <c r="AK218" s="80">
        <v>33</v>
      </c>
      <c r="AL218" s="80">
        <v>34</v>
      </c>
      <c r="AM218" s="80">
        <v>35</v>
      </c>
      <c r="AN218" s="80">
        <v>36</v>
      </c>
      <c r="AO218" s="80">
        <v>38</v>
      </c>
      <c r="AP218" s="80">
        <v>39</v>
      </c>
      <c r="AQ218" s="80">
        <v>40</v>
      </c>
      <c r="AR218" s="80">
        <v>41</v>
      </c>
      <c r="AS218" s="80">
        <v>42</v>
      </c>
      <c r="AT218" s="80">
        <v>43</v>
      </c>
      <c r="AU218" s="80">
        <v>45</v>
      </c>
      <c r="AV218" s="80">
        <v>46</v>
      </c>
      <c r="AW218" s="80">
        <v>47</v>
      </c>
      <c r="AX218" s="80">
        <v>48</v>
      </c>
      <c r="AY218" s="80">
        <v>49</v>
      </c>
      <c r="AZ218" s="80">
        <v>50</v>
      </c>
      <c r="BA218" s="80">
        <v>52</v>
      </c>
      <c r="BB218" s="80">
        <v>53</v>
      </c>
      <c r="BC218" s="80">
        <v>54</v>
      </c>
      <c r="BD218" s="80">
        <v>55</v>
      </c>
      <c r="BE218" s="80">
        <v>56</v>
      </c>
      <c r="BF218" s="80">
        <v>57</v>
      </c>
      <c r="BG218" s="124">
        <v>59</v>
      </c>
      <c r="BH218" s="124">
        <v>60</v>
      </c>
      <c r="BI218" s="124">
        <v>61</v>
      </c>
      <c r="BJ218" s="124">
        <v>62</v>
      </c>
      <c r="BK218" s="124">
        <v>63</v>
      </c>
      <c r="BL218" s="124">
        <v>64</v>
      </c>
      <c r="BM218" s="145"/>
      <c r="BN218" s="145"/>
      <c r="BO218" s="145"/>
      <c r="BP218" s="145"/>
      <c r="BQ218" s="145"/>
      <c r="BR218" s="145"/>
      <c r="BS218" s="145"/>
      <c r="BT218" s="145"/>
      <c r="BU218" s="145"/>
      <c r="BV218" s="145"/>
      <c r="BW218" s="145"/>
    </row>
    <row r="219" spans="3:75" s="87" customFormat="1" ht="30" customHeight="1" x14ac:dyDescent="0.3">
      <c r="C219" s="83">
        <v>1</v>
      </c>
      <c r="D219" s="83" t="s">
        <v>16</v>
      </c>
      <c r="E219" s="84" t="s">
        <v>78</v>
      </c>
      <c r="F219" s="84"/>
      <c r="G219" s="84"/>
      <c r="H219" s="84"/>
      <c r="I219" s="85">
        <f t="shared" ref="I219:I249" si="194">IF(H219&lt;&gt;0,(H219/G219*100),0)</f>
        <v>0</v>
      </c>
      <c r="J219" s="84">
        <f t="shared" ref="J219:J248" si="195">G219-H219</f>
        <v>0</v>
      </c>
      <c r="K219" s="84" t="s">
        <v>78</v>
      </c>
      <c r="L219" s="86">
        <v>18.809999999999999</v>
      </c>
      <c r="M219" s="84">
        <f>SUM(K219:L219)</f>
        <v>18.809999999999999</v>
      </c>
      <c r="N219" s="86"/>
      <c r="O219" s="85"/>
      <c r="P219" s="86">
        <f t="shared" ref="P219:P249" si="196">+M219-N219</f>
        <v>18.809999999999999</v>
      </c>
      <c r="Q219" s="84" t="s">
        <v>78</v>
      </c>
      <c r="R219" s="86">
        <v>6.27</v>
      </c>
      <c r="S219" s="86">
        <f>SUM(Q219:R219)</f>
        <v>6.27</v>
      </c>
      <c r="T219" s="86"/>
      <c r="U219" s="85"/>
      <c r="V219" s="86">
        <f>S219-T219</f>
        <v>6.27</v>
      </c>
      <c r="W219" s="84" t="s">
        <v>78</v>
      </c>
      <c r="X219" s="86">
        <v>0.8</v>
      </c>
      <c r="Y219" s="86">
        <f t="shared" ref="Y219:Y248" si="197">SUM(W219:X219)</f>
        <v>0.8</v>
      </c>
      <c r="Z219" s="86"/>
      <c r="AA219" s="85">
        <f>IF(Z219&lt;&gt;0,(Z219/Y219*100),0)</f>
        <v>0</v>
      </c>
      <c r="AB219" s="86">
        <f>Y219-Z219</f>
        <v>0.8</v>
      </c>
      <c r="AC219" s="86"/>
      <c r="AD219" s="86"/>
      <c r="AE219" s="86"/>
      <c r="AF219" s="86"/>
      <c r="AG219" s="86"/>
      <c r="AH219" s="86"/>
      <c r="AI219" s="84" t="s">
        <v>78</v>
      </c>
      <c r="AJ219" s="86">
        <v>191.22</v>
      </c>
      <c r="AK219" s="86">
        <f>SUM(AI219:AJ219)</f>
        <v>191.22</v>
      </c>
      <c r="AL219" s="86">
        <v>1.82</v>
      </c>
      <c r="AM219" s="85">
        <f>IF(AL219&lt;&gt;0,(AL219/AK219*100),0)</f>
        <v>0.95178328626712694</v>
      </c>
      <c r="AN219" s="86">
        <f>AK219-AL219</f>
        <v>189.4</v>
      </c>
      <c r="AO219" s="84" t="s">
        <v>78</v>
      </c>
      <c r="AP219" s="86">
        <v>177.1</v>
      </c>
      <c r="AQ219" s="86">
        <f>SUM(AO219:AP219)</f>
        <v>177.1</v>
      </c>
      <c r="AR219" s="86">
        <v>2.98</v>
      </c>
      <c r="AS219" s="85">
        <f>IF(AR219&lt;&gt;0,(AR219/AQ219*100),0)</f>
        <v>1.6826651609260308</v>
      </c>
      <c r="AT219" s="86">
        <f>AQ219-AR219</f>
        <v>174.12</v>
      </c>
      <c r="AU219" s="84" t="s">
        <v>78</v>
      </c>
      <c r="AV219" s="86"/>
      <c r="AW219" s="86">
        <f>SUM(AU219:AV219)</f>
        <v>0</v>
      </c>
      <c r="AX219" s="86"/>
      <c r="AY219" s="85">
        <f>IF(AX219&lt;&gt;0,(AX219/AW219*100),0)</f>
        <v>0</v>
      </c>
      <c r="AZ219" s="86">
        <f>AW219-AX219</f>
        <v>0</v>
      </c>
      <c r="BA219" s="84" t="s">
        <v>78</v>
      </c>
      <c r="BB219" s="86"/>
      <c r="BC219" s="86">
        <f>SUM(BA219:BB219)</f>
        <v>0</v>
      </c>
      <c r="BD219" s="86"/>
      <c r="BE219" s="85">
        <f>IF(BD219&lt;&gt;0,(BD219/BC219*100),0)</f>
        <v>0</v>
      </c>
      <c r="BF219" s="86">
        <f>BC219-BD219</f>
        <v>0</v>
      </c>
      <c r="BG219" s="104" t="s">
        <v>78</v>
      </c>
      <c r="BH219" s="106">
        <f t="shared" ref="BH219:BJ248" si="198">SUM(F219,L219,R219,X219,AJ219,AP219,AV219,BB219)</f>
        <v>394.2</v>
      </c>
      <c r="BI219" s="106">
        <f t="shared" si="198"/>
        <v>394.2</v>
      </c>
      <c r="BJ219" s="106">
        <f t="shared" si="198"/>
        <v>4.8</v>
      </c>
      <c r="BK219" s="105">
        <f>IF(BJ219&lt;&gt;0,(BJ219/BI219*100),0)</f>
        <v>1.2176560121765601</v>
      </c>
      <c r="BL219" s="106">
        <f>BI219-BJ219</f>
        <v>389.4</v>
      </c>
      <c r="BM219" s="145"/>
      <c r="BN219" s="145"/>
      <c r="BO219" s="145"/>
      <c r="BP219" s="145"/>
      <c r="BQ219" s="145"/>
      <c r="BR219" s="145"/>
      <c r="BS219" s="145"/>
      <c r="BT219" s="145"/>
      <c r="BU219" s="145"/>
      <c r="BV219" s="145"/>
      <c r="BW219" s="145"/>
    </row>
    <row r="220" spans="3:75" s="87" customFormat="1" ht="30" customHeight="1" x14ac:dyDescent="0.3">
      <c r="C220" s="83">
        <v>2</v>
      </c>
      <c r="D220" s="83" t="s">
        <v>17</v>
      </c>
      <c r="E220" s="84" t="s">
        <v>78</v>
      </c>
      <c r="F220" s="84"/>
      <c r="G220" s="84"/>
      <c r="H220" s="84"/>
      <c r="I220" s="85">
        <f t="shared" si="194"/>
        <v>0</v>
      </c>
      <c r="J220" s="84">
        <f t="shared" si="195"/>
        <v>0</v>
      </c>
      <c r="K220" s="84" t="s">
        <v>78</v>
      </c>
      <c r="L220" s="86">
        <v>25.65</v>
      </c>
      <c r="M220" s="84">
        <f t="shared" ref="M220:M248" si="199">SUM(K220:L220)</f>
        <v>25.65</v>
      </c>
      <c r="N220" s="86"/>
      <c r="O220" s="85"/>
      <c r="P220" s="86">
        <f t="shared" si="196"/>
        <v>25.65</v>
      </c>
      <c r="Q220" s="84" t="s">
        <v>78</v>
      </c>
      <c r="R220" s="86">
        <v>8.5500000000000007</v>
      </c>
      <c r="S220" s="86">
        <f t="shared" ref="S220:S248" si="200">SUM(Q220:R220)</f>
        <v>8.5500000000000007</v>
      </c>
      <c r="T220" s="86"/>
      <c r="U220" s="85"/>
      <c r="V220" s="86">
        <f t="shared" ref="V220:V248" si="201">S220-T220</f>
        <v>8.5500000000000007</v>
      </c>
      <c r="W220" s="84" t="s">
        <v>78</v>
      </c>
      <c r="X220" s="86">
        <v>1.4</v>
      </c>
      <c r="Y220" s="86">
        <f t="shared" si="197"/>
        <v>1.4</v>
      </c>
      <c r="Z220" s="86"/>
      <c r="AA220" s="85">
        <f t="shared" ref="AA220:AA249" si="202">IF(Z220&lt;&gt;0,(Z220/Y220*100),0)</f>
        <v>0</v>
      </c>
      <c r="AB220" s="86">
        <f t="shared" ref="AB220:AB248" si="203">Y220-Z220</f>
        <v>1.4</v>
      </c>
      <c r="AC220" s="86"/>
      <c r="AD220" s="86"/>
      <c r="AE220" s="86"/>
      <c r="AF220" s="86"/>
      <c r="AG220" s="86"/>
      <c r="AH220" s="86"/>
      <c r="AI220" s="84" t="s">
        <v>78</v>
      </c>
      <c r="AJ220" s="86">
        <v>255.43</v>
      </c>
      <c r="AK220" s="86">
        <f t="shared" ref="AK220:AK248" si="204">SUM(AI220:AJ220)</f>
        <v>255.43</v>
      </c>
      <c r="AL220" s="86"/>
      <c r="AM220" s="85">
        <f t="shared" ref="AM220:AM239" si="205">IF(AL220&lt;&gt;0,(AL220/AK220*100),0)</f>
        <v>0</v>
      </c>
      <c r="AN220" s="86">
        <f t="shared" ref="AN220:AN239" si="206">AK220-AL220</f>
        <v>255.43</v>
      </c>
      <c r="AO220" s="84" t="s">
        <v>78</v>
      </c>
      <c r="AP220" s="86">
        <v>236.94</v>
      </c>
      <c r="AQ220" s="86">
        <f t="shared" ref="AQ220:AQ239" si="207">SUM(AO220:AP220)</f>
        <v>236.94</v>
      </c>
      <c r="AR220" s="86"/>
      <c r="AS220" s="85">
        <f t="shared" ref="AS220:AS239" si="208">IF(AR220&lt;&gt;0,(AR220/AQ220*100),0)</f>
        <v>0</v>
      </c>
      <c r="AT220" s="86">
        <f t="shared" ref="AT220:AT239" si="209">AQ220-AR220</f>
        <v>236.94</v>
      </c>
      <c r="AU220" s="84" t="s">
        <v>78</v>
      </c>
      <c r="AV220" s="86"/>
      <c r="AW220" s="86">
        <f t="shared" ref="AW220:AW239" si="210">SUM(AU220:AV220)</f>
        <v>0</v>
      </c>
      <c r="AX220" s="86"/>
      <c r="AY220" s="85">
        <f t="shared" ref="AY220:AY239" si="211">IF(AX220&lt;&gt;0,(AX220/AW220*100),0)</f>
        <v>0</v>
      </c>
      <c r="AZ220" s="86">
        <f t="shared" ref="AZ220:AZ239" si="212">AW220-AX220</f>
        <v>0</v>
      </c>
      <c r="BA220" s="84" t="s">
        <v>78</v>
      </c>
      <c r="BB220" s="86"/>
      <c r="BC220" s="86">
        <f t="shared" ref="BC220:BC239" si="213">SUM(BA220:BB220)</f>
        <v>0</v>
      </c>
      <c r="BD220" s="86"/>
      <c r="BE220" s="85">
        <f t="shared" ref="BE220:BE239" si="214">IF(BD220&lt;&gt;0,(BD220/BC220*100),0)</f>
        <v>0</v>
      </c>
      <c r="BF220" s="86">
        <f t="shared" ref="BF220:BF239" si="215">BC220-BD220</f>
        <v>0</v>
      </c>
      <c r="BG220" s="104" t="s">
        <v>78</v>
      </c>
      <c r="BH220" s="106">
        <f t="shared" si="198"/>
        <v>527.97</v>
      </c>
      <c r="BI220" s="106">
        <f t="shared" si="198"/>
        <v>527.97</v>
      </c>
      <c r="BJ220" s="106">
        <f t="shared" si="198"/>
        <v>0</v>
      </c>
      <c r="BK220" s="105">
        <f t="shared" ref="BK220:BK249" si="216">IF(BJ220&lt;&gt;0,(BJ220/BI220*100),0)</f>
        <v>0</v>
      </c>
      <c r="BL220" s="106">
        <f t="shared" ref="BL220:BL249" si="217">BI220-BJ220</f>
        <v>527.97</v>
      </c>
      <c r="BM220" s="145"/>
      <c r="BN220" s="145"/>
      <c r="BO220" s="145"/>
      <c r="BP220" s="145"/>
      <c r="BQ220" s="145"/>
      <c r="BR220" s="145"/>
      <c r="BS220" s="145"/>
      <c r="BT220" s="145"/>
      <c r="BU220" s="145"/>
      <c r="BV220" s="145"/>
      <c r="BW220" s="145"/>
    </row>
    <row r="221" spans="3:75" s="87" customFormat="1" ht="30" customHeight="1" x14ac:dyDescent="0.3">
      <c r="C221" s="83">
        <v>3</v>
      </c>
      <c r="D221" s="83" t="s">
        <v>18</v>
      </c>
      <c r="E221" s="84" t="s">
        <v>78</v>
      </c>
      <c r="F221" s="84"/>
      <c r="G221" s="84"/>
      <c r="H221" s="84"/>
      <c r="I221" s="85">
        <f t="shared" si="194"/>
        <v>0</v>
      </c>
      <c r="J221" s="84">
        <f t="shared" si="195"/>
        <v>0</v>
      </c>
      <c r="K221" s="84" t="s">
        <v>78</v>
      </c>
      <c r="L221" s="86">
        <v>26.01</v>
      </c>
      <c r="M221" s="84">
        <f t="shared" si="199"/>
        <v>26.01</v>
      </c>
      <c r="N221" s="86"/>
      <c r="O221" s="85"/>
      <c r="P221" s="86">
        <f t="shared" si="196"/>
        <v>26.01</v>
      </c>
      <c r="Q221" s="84" t="s">
        <v>78</v>
      </c>
      <c r="R221" s="86">
        <v>8.67</v>
      </c>
      <c r="S221" s="86">
        <f t="shared" si="200"/>
        <v>8.67</v>
      </c>
      <c r="T221" s="86"/>
      <c r="U221" s="85"/>
      <c r="V221" s="86">
        <f t="shared" si="201"/>
        <v>8.67</v>
      </c>
      <c r="W221" s="84" t="s">
        <v>78</v>
      </c>
      <c r="X221" s="86">
        <v>1.2</v>
      </c>
      <c r="Y221" s="86">
        <f t="shared" si="197"/>
        <v>1.2</v>
      </c>
      <c r="Z221" s="86"/>
      <c r="AA221" s="85">
        <f t="shared" si="202"/>
        <v>0</v>
      </c>
      <c r="AB221" s="86">
        <f t="shared" si="203"/>
        <v>1.2</v>
      </c>
      <c r="AC221" s="86"/>
      <c r="AD221" s="86"/>
      <c r="AE221" s="86"/>
      <c r="AF221" s="86"/>
      <c r="AG221" s="86"/>
      <c r="AH221" s="86"/>
      <c r="AI221" s="84" t="s">
        <v>78</v>
      </c>
      <c r="AJ221" s="86">
        <v>277.52</v>
      </c>
      <c r="AK221" s="86">
        <f t="shared" si="204"/>
        <v>277.52</v>
      </c>
      <c r="AL221" s="86"/>
      <c r="AM221" s="85">
        <f t="shared" si="205"/>
        <v>0</v>
      </c>
      <c r="AN221" s="86">
        <f t="shared" si="206"/>
        <v>277.52</v>
      </c>
      <c r="AO221" s="84" t="s">
        <v>78</v>
      </c>
      <c r="AP221" s="86">
        <v>256.12</v>
      </c>
      <c r="AQ221" s="86">
        <f t="shared" si="207"/>
        <v>256.12</v>
      </c>
      <c r="AR221" s="86"/>
      <c r="AS221" s="85">
        <f t="shared" si="208"/>
        <v>0</v>
      </c>
      <c r="AT221" s="86">
        <f t="shared" si="209"/>
        <v>256.12</v>
      </c>
      <c r="AU221" s="84" t="s">
        <v>78</v>
      </c>
      <c r="AV221" s="86"/>
      <c r="AW221" s="86">
        <f t="shared" si="210"/>
        <v>0</v>
      </c>
      <c r="AX221" s="86"/>
      <c r="AY221" s="85">
        <f t="shared" si="211"/>
        <v>0</v>
      </c>
      <c r="AZ221" s="86">
        <f t="shared" si="212"/>
        <v>0</v>
      </c>
      <c r="BA221" s="84" t="s">
        <v>78</v>
      </c>
      <c r="BB221" s="86"/>
      <c r="BC221" s="86">
        <f t="shared" si="213"/>
        <v>0</v>
      </c>
      <c r="BD221" s="86"/>
      <c r="BE221" s="85">
        <f t="shared" si="214"/>
        <v>0</v>
      </c>
      <c r="BF221" s="86">
        <f t="shared" si="215"/>
        <v>0</v>
      </c>
      <c r="BG221" s="104" t="s">
        <v>78</v>
      </c>
      <c r="BH221" s="106">
        <f t="shared" si="198"/>
        <v>569.52</v>
      </c>
      <c r="BI221" s="106">
        <f t="shared" si="198"/>
        <v>569.52</v>
      </c>
      <c r="BJ221" s="106">
        <f t="shared" si="198"/>
        <v>0</v>
      </c>
      <c r="BK221" s="105">
        <f t="shared" si="216"/>
        <v>0</v>
      </c>
      <c r="BL221" s="106">
        <f t="shared" si="217"/>
        <v>569.52</v>
      </c>
      <c r="BM221" s="145"/>
      <c r="BN221" s="145"/>
      <c r="BO221" s="145"/>
      <c r="BP221" s="145"/>
      <c r="BQ221" s="145"/>
      <c r="BR221" s="145"/>
      <c r="BS221" s="145"/>
      <c r="BT221" s="145"/>
      <c r="BU221" s="145"/>
      <c r="BV221" s="145"/>
      <c r="BW221" s="145"/>
    </row>
    <row r="222" spans="3:75" s="87" customFormat="1" ht="30" customHeight="1" x14ac:dyDescent="0.3">
      <c r="C222" s="83">
        <v>4</v>
      </c>
      <c r="D222" s="83" t="s">
        <v>19</v>
      </c>
      <c r="E222" s="84" t="s">
        <v>78</v>
      </c>
      <c r="F222" s="84"/>
      <c r="G222" s="84"/>
      <c r="H222" s="84"/>
      <c r="I222" s="85">
        <f t="shared" si="194"/>
        <v>0</v>
      </c>
      <c r="J222" s="84">
        <f t="shared" si="195"/>
        <v>0</v>
      </c>
      <c r="K222" s="84" t="s">
        <v>78</v>
      </c>
      <c r="L222" s="86">
        <v>22.32</v>
      </c>
      <c r="M222" s="84">
        <f t="shared" si="199"/>
        <v>22.32</v>
      </c>
      <c r="N222" s="86"/>
      <c r="O222" s="85"/>
      <c r="P222" s="86">
        <f t="shared" si="196"/>
        <v>22.32</v>
      </c>
      <c r="Q222" s="84" t="s">
        <v>78</v>
      </c>
      <c r="R222" s="86">
        <v>7.44</v>
      </c>
      <c r="S222" s="86">
        <f t="shared" si="200"/>
        <v>7.44</v>
      </c>
      <c r="T222" s="86"/>
      <c r="U222" s="85"/>
      <c r="V222" s="86">
        <f t="shared" si="201"/>
        <v>7.44</v>
      </c>
      <c r="W222" s="84" t="s">
        <v>78</v>
      </c>
      <c r="X222" s="86">
        <v>1.2</v>
      </c>
      <c r="Y222" s="86">
        <f t="shared" si="197"/>
        <v>1.2</v>
      </c>
      <c r="Z222" s="86"/>
      <c r="AA222" s="85">
        <f t="shared" si="202"/>
        <v>0</v>
      </c>
      <c r="AB222" s="86">
        <f t="shared" si="203"/>
        <v>1.2</v>
      </c>
      <c r="AC222" s="86"/>
      <c r="AD222" s="86"/>
      <c r="AE222" s="86"/>
      <c r="AF222" s="86"/>
      <c r="AG222" s="86"/>
      <c r="AH222" s="86"/>
      <c r="AI222" s="84" t="s">
        <v>78</v>
      </c>
      <c r="AJ222" s="86"/>
      <c r="AK222" s="86">
        <f t="shared" si="204"/>
        <v>0</v>
      </c>
      <c r="AL222" s="86"/>
      <c r="AM222" s="85">
        <f t="shared" si="205"/>
        <v>0</v>
      </c>
      <c r="AN222" s="86">
        <f t="shared" si="206"/>
        <v>0</v>
      </c>
      <c r="AO222" s="84" t="s">
        <v>78</v>
      </c>
      <c r="AP222" s="86"/>
      <c r="AQ222" s="86">
        <f t="shared" si="207"/>
        <v>0</v>
      </c>
      <c r="AR222" s="86"/>
      <c r="AS222" s="85">
        <f t="shared" si="208"/>
        <v>0</v>
      </c>
      <c r="AT222" s="86">
        <f t="shared" si="209"/>
        <v>0</v>
      </c>
      <c r="AU222" s="84" t="s">
        <v>78</v>
      </c>
      <c r="AV222" s="86"/>
      <c r="AW222" s="86">
        <f t="shared" si="210"/>
        <v>0</v>
      </c>
      <c r="AX222" s="86"/>
      <c r="AY222" s="85">
        <f t="shared" si="211"/>
        <v>0</v>
      </c>
      <c r="AZ222" s="86">
        <f t="shared" si="212"/>
        <v>0</v>
      </c>
      <c r="BA222" s="84" t="s">
        <v>78</v>
      </c>
      <c r="BB222" s="86"/>
      <c r="BC222" s="86">
        <f t="shared" si="213"/>
        <v>0</v>
      </c>
      <c r="BD222" s="86"/>
      <c r="BE222" s="85">
        <f t="shared" si="214"/>
        <v>0</v>
      </c>
      <c r="BF222" s="86">
        <f t="shared" si="215"/>
        <v>0</v>
      </c>
      <c r="BG222" s="104" t="s">
        <v>78</v>
      </c>
      <c r="BH222" s="106">
        <f t="shared" si="198"/>
        <v>30.96</v>
      </c>
      <c r="BI222" s="106">
        <f t="shared" si="198"/>
        <v>30.96</v>
      </c>
      <c r="BJ222" s="106">
        <f t="shared" si="198"/>
        <v>0</v>
      </c>
      <c r="BK222" s="105">
        <f t="shared" si="216"/>
        <v>0</v>
      </c>
      <c r="BL222" s="106">
        <f t="shared" si="217"/>
        <v>30.96</v>
      </c>
      <c r="BM222" s="145"/>
      <c r="BN222" s="145"/>
      <c r="BO222" s="145"/>
      <c r="BP222" s="145"/>
      <c r="BQ222" s="145"/>
      <c r="BR222" s="145"/>
      <c r="BS222" s="145"/>
      <c r="BT222" s="145"/>
      <c r="BU222" s="145"/>
      <c r="BV222" s="145"/>
      <c r="BW222" s="145"/>
    </row>
    <row r="223" spans="3:75" s="87" customFormat="1" ht="30" customHeight="1" x14ac:dyDescent="0.3">
      <c r="C223" s="83">
        <v>5</v>
      </c>
      <c r="D223" s="83" t="s">
        <v>20</v>
      </c>
      <c r="E223" s="84" t="s">
        <v>78</v>
      </c>
      <c r="F223" s="84"/>
      <c r="G223" s="84"/>
      <c r="H223" s="84"/>
      <c r="I223" s="85">
        <f t="shared" si="194"/>
        <v>0</v>
      </c>
      <c r="J223" s="84">
        <f t="shared" si="195"/>
        <v>0</v>
      </c>
      <c r="K223" s="84" t="s">
        <v>78</v>
      </c>
      <c r="L223" s="86">
        <v>17.37</v>
      </c>
      <c r="M223" s="84">
        <f t="shared" si="199"/>
        <v>17.37</v>
      </c>
      <c r="N223" s="86">
        <v>1.07</v>
      </c>
      <c r="O223" s="85"/>
      <c r="P223" s="86">
        <f t="shared" si="196"/>
        <v>16.3</v>
      </c>
      <c r="Q223" s="84" t="s">
        <v>78</v>
      </c>
      <c r="R223" s="86">
        <v>5.79</v>
      </c>
      <c r="S223" s="86">
        <f t="shared" si="200"/>
        <v>5.79</v>
      </c>
      <c r="T223" s="86"/>
      <c r="U223" s="85"/>
      <c r="V223" s="86">
        <f t="shared" si="201"/>
        <v>5.79</v>
      </c>
      <c r="W223" s="84" t="s">
        <v>78</v>
      </c>
      <c r="X223" s="86">
        <v>0.7</v>
      </c>
      <c r="Y223" s="86">
        <f t="shared" si="197"/>
        <v>0.7</v>
      </c>
      <c r="Z223" s="86"/>
      <c r="AA223" s="85">
        <f t="shared" si="202"/>
        <v>0</v>
      </c>
      <c r="AB223" s="86">
        <f t="shared" si="203"/>
        <v>0.7</v>
      </c>
      <c r="AC223" s="86"/>
      <c r="AD223" s="86"/>
      <c r="AE223" s="86"/>
      <c r="AF223" s="86"/>
      <c r="AG223" s="86"/>
      <c r="AH223" s="86"/>
      <c r="AI223" s="84" t="s">
        <v>78</v>
      </c>
      <c r="AJ223" s="86">
        <v>184.791</v>
      </c>
      <c r="AK223" s="86">
        <f t="shared" si="204"/>
        <v>184.791</v>
      </c>
      <c r="AL223" s="86">
        <v>87</v>
      </c>
      <c r="AM223" s="85">
        <f t="shared" si="205"/>
        <v>47.080214945533058</v>
      </c>
      <c r="AN223" s="86">
        <f t="shared" si="206"/>
        <v>97.790999999999997</v>
      </c>
      <c r="AO223" s="84" t="s">
        <v>78</v>
      </c>
      <c r="AP223" s="86">
        <v>170.58</v>
      </c>
      <c r="AQ223" s="86">
        <f t="shared" si="207"/>
        <v>170.58</v>
      </c>
      <c r="AR223" s="86">
        <v>72</v>
      </c>
      <c r="AS223" s="85">
        <f t="shared" si="208"/>
        <v>42.208934224410832</v>
      </c>
      <c r="AT223" s="86">
        <f t="shared" si="209"/>
        <v>98.580000000000013</v>
      </c>
      <c r="AU223" s="84" t="s">
        <v>78</v>
      </c>
      <c r="AV223" s="86"/>
      <c r="AW223" s="86">
        <f t="shared" si="210"/>
        <v>0</v>
      </c>
      <c r="AX223" s="86"/>
      <c r="AY223" s="85">
        <f t="shared" si="211"/>
        <v>0</v>
      </c>
      <c r="AZ223" s="86">
        <f t="shared" si="212"/>
        <v>0</v>
      </c>
      <c r="BA223" s="84" t="s">
        <v>78</v>
      </c>
      <c r="BB223" s="86"/>
      <c r="BC223" s="86">
        <f t="shared" si="213"/>
        <v>0</v>
      </c>
      <c r="BD223" s="86"/>
      <c r="BE223" s="85">
        <f t="shared" si="214"/>
        <v>0</v>
      </c>
      <c r="BF223" s="86">
        <f t="shared" si="215"/>
        <v>0</v>
      </c>
      <c r="BG223" s="104" t="s">
        <v>78</v>
      </c>
      <c r="BH223" s="106">
        <f t="shared" si="198"/>
        <v>379.23099999999999</v>
      </c>
      <c r="BI223" s="106">
        <f t="shared" si="198"/>
        <v>379.23099999999999</v>
      </c>
      <c r="BJ223" s="106">
        <f t="shared" si="198"/>
        <v>160.07</v>
      </c>
      <c r="BK223" s="105">
        <f t="shared" si="216"/>
        <v>42.20910210399466</v>
      </c>
      <c r="BL223" s="106">
        <f t="shared" si="217"/>
        <v>219.161</v>
      </c>
      <c r="BM223" s="145"/>
      <c r="BN223" s="145"/>
      <c r="BO223" s="145"/>
      <c r="BP223" s="145"/>
      <c r="BQ223" s="145"/>
      <c r="BR223" s="145"/>
      <c r="BS223" s="145"/>
      <c r="BT223" s="145"/>
      <c r="BU223" s="145"/>
      <c r="BV223" s="145"/>
      <c r="BW223" s="145"/>
    </row>
    <row r="224" spans="3:75" s="87" customFormat="1" ht="30" customHeight="1" x14ac:dyDescent="0.3">
      <c r="C224" s="83">
        <v>6</v>
      </c>
      <c r="D224" s="83" t="s">
        <v>21</v>
      </c>
      <c r="E224" s="84" t="s">
        <v>78</v>
      </c>
      <c r="F224" s="84"/>
      <c r="G224" s="84"/>
      <c r="H224" s="84"/>
      <c r="I224" s="85">
        <f t="shared" si="194"/>
        <v>0</v>
      </c>
      <c r="J224" s="84">
        <f t="shared" si="195"/>
        <v>0</v>
      </c>
      <c r="K224" s="84" t="s">
        <v>78</v>
      </c>
      <c r="L224" s="86"/>
      <c r="M224" s="84">
        <f t="shared" si="199"/>
        <v>0</v>
      </c>
      <c r="N224" s="86"/>
      <c r="O224" s="85"/>
      <c r="P224" s="86">
        <f t="shared" si="196"/>
        <v>0</v>
      </c>
      <c r="Q224" s="84" t="s">
        <v>78</v>
      </c>
      <c r="R224" s="86"/>
      <c r="S224" s="86">
        <f t="shared" si="200"/>
        <v>0</v>
      </c>
      <c r="T224" s="86"/>
      <c r="U224" s="85"/>
      <c r="V224" s="86">
        <f t="shared" si="201"/>
        <v>0</v>
      </c>
      <c r="W224" s="84" t="s">
        <v>78</v>
      </c>
      <c r="X224" s="86">
        <v>0</v>
      </c>
      <c r="Y224" s="86">
        <f t="shared" si="197"/>
        <v>0</v>
      </c>
      <c r="Z224" s="86"/>
      <c r="AA224" s="85">
        <f t="shared" si="202"/>
        <v>0</v>
      </c>
      <c r="AB224" s="86">
        <f t="shared" si="203"/>
        <v>0</v>
      </c>
      <c r="AC224" s="86"/>
      <c r="AD224" s="86"/>
      <c r="AE224" s="86"/>
      <c r="AF224" s="86"/>
      <c r="AG224" s="86"/>
      <c r="AH224" s="86"/>
      <c r="AI224" s="84" t="s">
        <v>78</v>
      </c>
      <c r="AJ224" s="86"/>
      <c r="AK224" s="86">
        <f t="shared" si="204"/>
        <v>0</v>
      </c>
      <c r="AL224" s="86"/>
      <c r="AM224" s="85">
        <f t="shared" si="205"/>
        <v>0</v>
      </c>
      <c r="AN224" s="86">
        <f t="shared" si="206"/>
        <v>0</v>
      </c>
      <c r="AO224" s="84" t="s">
        <v>78</v>
      </c>
      <c r="AP224" s="86"/>
      <c r="AQ224" s="86">
        <f t="shared" si="207"/>
        <v>0</v>
      </c>
      <c r="AR224" s="86"/>
      <c r="AS224" s="85">
        <f t="shared" si="208"/>
        <v>0</v>
      </c>
      <c r="AT224" s="86">
        <f t="shared" si="209"/>
        <v>0</v>
      </c>
      <c r="AU224" s="84" t="s">
        <v>78</v>
      </c>
      <c r="AV224" s="86"/>
      <c r="AW224" s="86">
        <f t="shared" si="210"/>
        <v>0</v>
      </c>
      <c r="AX224" s="86"/>
      <c r="AY224" s="85">
        <f t="shared" si="211"/>
        <v>0</v>
      </c>
      <c r="AZ224" s="86">
        <f t="shared" si="212"/>
        <v>0</v>
      </c>
      <c r="BA224" s="84" t="s">
        <v>78</v>
      </c>
      <c r="BB224" s="86"/>
      <c r="BC224" s="86">
        <f t="shared" si="213"/>
        <v>0</v>
      </c>
      <c r="BD224" s="86"/>
      <c r="BE224" s="85">
        <f t="shared" si="214"/>
        <v>0</v>
      </c>
      <c r="BF224" s="86">
        <f t="shared" si="215"/>
        <v>0</v>
      </c>
      <c r="BG224" s="104" t="s">
        <v>78</v>
      </c>
      <c r="BH224" s="106">
        <f t="shared" si="198"/>
        <v>0</v>
      </c>
      <c r="BI224" s="106">
        <f t="shared" si="198"/>
        <v>0</v>
      </c>
      <c r="BJ224" s="106">
        <f t="shared" si="198"/>
        <v>0</v>
      </c>
      <c r="BK224" s="105">
        <f t="shared" si="216"/>
        <v>0</v>
      </c>
      <c r="BL224" s="106">
        <f t="shared" si="217"/>
        <v>0</v>
      </c>
      <c r="BM224" s="145"/>
      <c r="BN224" s="145"/>
      <c r="BO224" s="145"/>
      <c r="BP224" s="145"/>
      <c r="BQ224" s="145"/>
      <c r="BR224" s="145"/>
      <c r="BS224" s="145"/>
      <c r="BT224" s="145"/>
      <c r="BU224" s="145"/>
      <c r="BV224" s="145"/>
      <c r="BW224" s="145"/>
    </row>
    <row r="225" spans="3:75" s="87" customFormat="1" ht="30" customHeight="1" x14ac:dyDescent="0.3">
      <c r="C225" s="83">
        <v>7</v>
      </c>
      <c r="D225" s="83" t="s">
        <v>22</v>
      </c>
      <c r="E225" s="84" t="s">
        <v>78</v>
      </c>
      <c r="F225" s="84"/>
      <c r="G225" s="84"/>
      <c r="H225" s="84"/>
      <c r="I225" s="85">
        <f t="shared" si="194"/>
        <v>0</v>
      </c>
      <c r="J225" s="84">
        <f t="shared" si="195"/>
        <v>0</v>
      </c>
      <c r="K225" s="84" t="s">
        <v>78</v>
      </c>
      <c r="L225" s="86">
        <v>30.78</v>
      </c>
      <c r="M225" s="84">
        <f t="shared" si="199"/>
        <v>30.78</v>
      </c>
      <c r="N225" s="86"/>
      <c r="O225" s="85"/>
      <c r="P225" s="86">
        <f t="shared" si="196"/>
        <v>30.78</v>
      </c>
      <c r="Q225" s="84" t="s">
        <v>78</v>
      </c>
      <c r="R225" s="86">
        <v>10.26</v>
      </c>
      <c r="S225" s="86">
        <f t="shared" si="200"/>
        <v>10.26</v>
      </c>
      <c r="T225" s="86"/>
      <c r="U225" s="85"/>
      <c r="V225" s="86">
        <f t="shared" si="201"/>
        <v>10.26</v>
      </c>
      <c r="W225" s="84" t="s">
        <v>78</v>
      </c>
      <c r="X225" s="86">
        <v>1.4</v>
      </c>
      <c r="Y225" s="86">
        <f t="shared" si="197"/>
        <v>1.4</v>
      </c>
      <c r="Z225" s="86"/>
      <c r="AA225" s="85">
        <f t="shared" si="202"/>
        <v>0</v>
      </c>
      <c r="AB225" s="86">
        <f t="shared" si="203"/>
        <v>1.4</v>
      </c>
      <c r="AC225" s="86"/>
      <c r="AD225" s="86"/>
      <c r="AE225" s="86"/>
      <c r="AF225" s="86"/>
      <c r="AG225" s="86"/>
      <c r="AH225" s="86"/>
      <c r="AI225" s="84" t="s">
        <v>78</v>
      </c>
      <c r="AJ225" s="86">
        <v>315.31</v>
      </c>
      <c r="AK225" s="86">
        <f t="shared" si="204"/>
        <v>315.31</v>
      </c>
      <c r="AL225" s="86">
        <v>116.25</v>
      </c>
      <c r="AM225" s="85">
        <f t="shared" si="205"/>
        <v>36.868478640068503</v>
      </c>
      <c r="AN225" s="86">
        <f t="shared" si="206"/>
        <v>199.06</v>
      </c>
      <c r="AO225" s="84" t="s">
        <v>78</v>
      </c>
      <c r="AP225" s="86">
        <v>291.88</v>
      </c>
      <c r="AQ225" s="86">
        <f t="shared" si="207"/>
        <v>291.88</v>
      </c>
      <c r="AR225" s="86"/>
      <c r="AS225" s="85">
        <f t="shared" si="208"/>
        <v>0</v>
      </c>
      <c r="AT225" s="86">
        <f t="shared" si="209"/>
        <v>291.88</v>
      </c>
      <c r="AU225" s="84" t="s">
        <v>78</v>
      </c>
      <c r="AV225" s="86"/>
      <c r="AW225" s="86">
        <f t="shared" si="210"/>
        <v>0</v>
      </c>
      <c r="AX225" s="86"/>
      <c r="AY225" s="85">
        <f t="shared" si="211"/>
        <v>0</v>
      </c>
      <c r="AZ225" s="86">
        <f t="shared" si="212"/>
        <v>0</v>
      </c>
      <c r="BA225" s="84" t="s">
        <v>78</v>
      </c>
      <c r="BB225" s="86"/>
      <c r="BC225" s="86">
        <f t="shared" si="213"/>
        <v>0</v>
      </c>
      <c r="BD225" s="86"/>
      <c r="BE225" s="85">
        <f t="shared" si="214"/>
        <v>0</v>
      </c>
      <c r="BF225" s="86">
        <f t="shared" si="215"/>
        <v>0</v>
      </c>
      <c r="BG225" s="104" t="s">
        <v>78</v>
      </c>
      <c r="BH225" s="106">
        <f t="shared" si="198"/>
        <v>649.63</v>
      </c>
      <c r="BI225" s="106">
        <f t="shared" si="198"/>
        <v>649.63</v>
      </c>
      <c r="BJ225" s="106">
        <f t="shared" si="198"/>
        <v>116.25</v>
      </c>
      <c r="BK225" s="105">
        <f t="shared" si="216"/>
        <v>17.894801656327449</v>
      </c>
      <c r="BL225" s="106">
        <f t="shared" si="217"/>
        <v>533.38</v>
      </c>
      <c r="BM225" s="145"/>
      <c r="BN225" s="145"/>
      <c r="BO225" s="145"/>
      <c r="BP225" s="145"/>
      <c r="BQ225" s="145"/>
      <c r="BR225" s="145"/>
      <c r="BS225" s="145"/>
      <c r="BT225" s="145"/>
      <c r="BU225" s="145"/>
      <c r="BV225" s="145"/>
      <c r="BW225" s="145"/>
    </row>
    <row r="226" spans="3:75" s="87" customFormat="1" ht="30" customHeight="1" x14ac:dyDescent="0.3">
      <c r="C226" s="83">
        <v>8</v>
      </c>
      <c r="D226" s="83" t="s">
        <v>23</v>
      </c>
      <c r="E226" s="84" t="s">
        <v>78</v>
      </c>
      <c r="F226" s="84"/>
      <c r="G226" s="84"/>
      <c r="H226" s="84"/>
      <c r="I226" s="85">
        <f t="shared" si="194"/>
        <v>0</v>
      </c>
      <c r="J226" s="84">
        <f t="shared" si="195"/>
        <v>0</v>
      </c>
      <c r="K226" s="84" t="s">
        <v>78</v>
      </c>
      <c r="L226" s="86">
        <v>5.4</v>
      </c>
      <c r="M226" s="84">
        <f t="shared" si="199"/>
        <v>5.4</v>
      </c>
      <c r="N226" s="86"/>
      <c r="O226" s="85"/>
      <c r="P226" s="86">
        <f t="shared" si="196"/>
        <v>5.4</v>
      </c>
      <c r="Q226" s="84" t="s">
        <v>78</v>
      </c>
      <c r="R226" s="86">
        <v>1.8</v>
      </c>
      <c r="S226" s="86">
        <f t="shared" si="200"/>
        <v>1.8</v>
      </c>
      <c r="T226" s="86"/>
      <c r="U226" s="85"/>
      <c r="V226" s="86">
        <f t="shared" si="201"/>
        <v>1.8</v>
      </c>
      <c r="W226" s="84" t="s">
        <v>78</v>
      </c>
      <c r="X226" s="86">
        <v>0.3</v>
      </c>
      <c r="Y226" s="86">
        <f t="shared" si="197"/>
        <v>0.3</v>
      </c>
      <c r="Z226" s="86"/>
      <c r="AA226" s="85">
        <f t="shared" si="202"/>
        <v>0</v>
      </c>
      <c r="AB226" s="86">
        <f t="shared" si="203"/>
        <v>0.3</v>
      </c>
      <c r="AC226" s="86"/>
      <c r="AD226" s="86"/>
      <c r="AE226" s="86"/>
      <c r="AF226" s="86"/>
      <c r="AG226" s="86"/>
      <c r="AH226" s="86"/>
      <c r="AI226" s="84" t="s">
        <v>78</v>
      </c>
      <c r="AJ226" s="86">
        <v>53.82</v>
      </c>
      <c r="AK226" s="86">
        <f t="shared" si="204"/>
        <v>53.82</v>
      </c>
      <c r="AL226" s="86"/>
      <c r="AM226" s="85">
        <f t="shared" si="205"/>
        <v>0</v>
      </c>
      <c r="AN226" s="86">
        <f t="shared" si="206"/>
        <v>53.82</v>
      </c>
      <c r="AO226" s="84" t="s">
        <v>78</v>
      </c>
      <c r="AP226" s="86">
        <v>49.92</v>
      </c>
      <c r="AQ226" s="86">
        <f t="shared" si="207"/>
        <v>49.92</v>
      </c>
      <c r="AR226" s="86"/>
      <c r="AS226" s="85">
        <f t="shared" si="208"/>
        <v>0</v>
      </c>
      <c r="AT226" s="86">
        <f t="shared" si="209"/>
        <v>49.92</v>
      </c>
      <c r="AU226" s="84" t="s">
        <v>78</v>
      </c>
      <c r="AV226" s="86"/>
      <c r="AW226" s="86">
        <f t="shared" si="210"/>
        <v>0</v>
      </c>
      <c r="AX226" s="86"/>
      <c r="AY226" s="85">
        <f t="shared" si="211"/>
        <v>0</v>
      </c>
      <c r="AZ226" s="86">
        <f t="shared" si="212"/>
        <v>0</v>
      </c>
      <c r="BA226" s="84" t="s">
        <v>78</v>
      </c>
      <c r="BB226" s="86"/>
      <c r="BC226" s="86">
        <f t="shared" si="213"/>
        <v>0</v>
      </c>
      <c r="BD226" s="86"/>
      <c r="BE226" s="85">
        <f t="shared" si="214"/>
        <v>0</v>
      </c>
      <c r="BF226" s="86">
        <f t="shared" si="215"/>
        <v>0</v>
      </c>
      <c r="BG226" s="104" t="s">
        <v>78</v>
      </c>
      <c r="BH226" s="106">
        <f t="shared" si="198"/>
        <v>111.24000000000001</v>
      </c>
      <c r="BI226" s="106">
        <f t="shared" si="198"/>
        <v>111.24000000000001</v>
      </c>
      <c r="BJ226" s="106">
        <f t="shared" si="198"/>
        <v>0</v>
      </c>
      <c r="BK226" s="105">
        <f t="shared" si="216"/>
        <v>0</v>
      </c>
      <c r="BL226" s="106">
        <f t="shared" si="217"/>
        <v>111.24000000000001</v>
      </c>
      <c r="BM226" s="145"/>
      <c r="BN226" s="145"/>
      <c r="BO226" s="145"/>
      <c r="BP226" s="145"/>
      <c r="BQ226" s="145"/>
      <c r="BR226" s="145"/>
      <c r="BS226" s="145"/>
      <c r="BT226" s="145"/>
      <c r="BU226" s="145"/>
      <c r="BV226" s="145"/>
      <c r="BW226" s="145"/>
    </row>
    <row r="227" spans="3:75" s="87" customFormat="1" ht="30" customHeight="1" x14ac:dyDescent="0.3">
      <c r="C227" s="83">
        <v>9</v>
      </c>
      <c r="D227" s="83" t="s">
        <v>24</v>
      </c>
      <c r="E227" s="84" t="s">
        <v>78</v>
      </c>
      <c r="F227" s="84"/>
      <c r="G227" s="84"/>
      <c r="H227" s="84"/>
      <c r="I227" s="85">
        <f t="shared" si="194"/>
        <v>0</v>
      </c>
      <c r="J227" s="84">
        <f t="shared" si="195"/>
        <v>0</v>
      </c>
      <c r="K227" s="84" t="s">
        <v>78</v>
      </c>
      <c r="L227" s="86"/>
      <c r="M227" s="84">
        <f t="shared" si="199"/>
        <v>0</v>
      </c>
      <c r="N227" s="86"/>
      <c r="O227" s="85"/>
      <c r="P227" s="86">
        <f t="shared" si="196"/>
        <v>0</v>
      </c>
      <c r="Q227" s="84" t="s">
        <v>78</v>
      </c>
      <c r="R227" s="86"/>
      <c r="S227" s="86">
        <f t="shared" si="200"/>
        <v>0</v>
      </c>
      <c r="T227" s="86"/>
      <c r="U227" s="85"/>
      <c r="V227" s="86">
        <f t="shared" si="201"/>
        <v>0</v>
      </c>
      <c r="W227" s="84" t="s">
        <v>78</v>
      </c>
      <c r="X227" s="86"/>
      <c r="Y227" s="86">
        <f t="shared" si="197"/>
        <v>0</v>
      </c>
      <c r="Z227" s="86"/>
      <c r="AA227" s="85">
        <f t="shared" si="202"/>
        <v>0</v>
      </c>
      <c r="AB227" s="86">
        <f t="shared" si="203"/>
        <v>0</v>
      </c>
      <c r="AC227" s="86"/>
      <c r="AD227" s="86"/>
      <c r="AE227" s="86"/>
      <c r="AF227" s="86"/>
      <c r="AG227" s="86"/>
      <c r="AH227" s="86"/>
      <c r="AI227" s="84" t="s">
        <v>78</v>
      </c>
      <c r="AJ227" s="86"/>
      <c r="AK227" s="86">
        <f t="shared" si="204"/>
        <v>0</v>
      </c>
      <c r="AL227" s="86"/>
      <c r="AM227" s="85">
        <f t="shared" si="205"/>
        <v>0</v>
      </c>
      <c r="AN227" s="86">
        <f t="shared" si="206"/>
        <v>0</v>
      </c>
      <c r="AO227" s="84" t="s">
        <v>78</v>
      </c>
      <c r="AP227" s="86"/>
      <c r="AQ227" s="86">
        <f t="shared" si="207"/>
        <v>0</v>
      </c>
      <c r="AR227" s="86"/>
      <c r="AS227" s="85">
        <f t="shared" si="208"/>
        <v>0</v>
      </c>
      <c r="AT227" s="86">
        <f t="shared" si="209"/>
        <v>0</v>
      </c>
      <c r="AU227" s="84" t="s">
        <v>78</v>
      </c>
      <c r="AV227" s="86"/>
      <c r="AW227" s="86">
        <f t="shared" si="210"/>
        <v>0</v>
      </c>
      <c r="AX227" s="86"/>
      <c r="AY227" s="85">
        <f t="shared" si="211"/>
        <v>0</v>
      </c>
      <c r="AZ227" s="86">
        <f t="shared" si="212"/>
        <v>0</v>
      </c>
      <c r="BA227" s="84" t="s">
        <v>78</v>
      </c>
      <c r="BB227" s="86"/>
      <c r="BC227" s="86">
        <f t="shared" si="213"/>
        <v>0</v>
      </c>
      <c r="BD227" s="86"/>
      <c r="BE227" s="85">
        <f t="shared" si="214"/>
        <v>0</v>
      </c>
      <c r="BF227" s="86">
        <f t="shared" si="215"/>
        <v>0</v>
      </c>
      <c r="BG227" s="104" t="s">
        <v>78</v>
      </c>
      <c r="BH227" s="106">
        <f t="shared" si="198"/>
        <v>0</v>
      </c>
      <c r="BI227" s="106">
        <f t="shared" si="198"/>
        <v>0</v>
      </c>
      <c r="BJ227" s="106">
        <f t="shared" si="198"/>
        <v>0</v>
      </c>
      <c r="BK227" s="105">
        <f t="shared" si="216"/>
        <v>0</v>
      </c>
      <c r="BL227" s="106">
        <f t="shared" si="217"/>
        <v>0</v>
      </c>
      <c r="BM227" s="145"/>
      <c r="BN227" s="145"/>
      <c r="BO227" s="145"/>
      <c r="BP227" s="145"/>
      <c r="BQ227" s="145"/>
      <c r="BR227" s="145"/>
      <c r="BS227" s="145"/>
      <c r="BT227" s="145"/>
      <c r="BU227" s="145"/>
      <c r="BV227" s="145"/>
      <c r="BW227" s="145"/>
    </row>
    <row r="228" spans="3:75" s="87" customFormat="1" ht="30" customHeight="1" x14ac:dyDescent="0.3">
      <c r="C228" s="83">
        <v>10</v>
      </c>
      <c r="D228" s="83" t="s">
        <v>25</v>
      </c>
      <c r="E228" s="84" t="s">
        <v>78</v>
      </c>
      <c r="F228" s="84"/>
      <c r="G228" s="84"/>
      <c r="H228" s="84"/>
      <c r="I228" s="85">
        <f t="shared" si="194"/>
        <v>0</v>
      </c>
      <c r="J228" s="84">
        <f t="shared" si="195"/>
        <v>0</v>
      </c>
      <c r="K228" s="84" t="s">
        <v>78</v>
      </c>
      <c r="L228" s="86"/>
      <c r="M228" s="84">
        <f t="shared" si="199"/>
        <v>0</v>
      </c>
      <c r="N228" s="86"/>
      <c r="O228" s="85"/>
      <c r="P228" s="86">
        <f t="shared" si="196"/>
        <v>0</v>
      </c>
      <c r="Q228" s="84" t="s">
        <v>78</v>
      </c>
      <c r="R228" s="86"/>
      <c r="S228" s="86">
        <f t="shared" si="200"/>
        <v>0</v>
      </c>
      <c r="T228" s="86"/>
      <c r="U228" s="85"/>
      <c r="V228" s="86">
        <f t="shared" si="201"/>
        <v>0</v>
      </c>
      <c r="W228" s="84" t="s">
        <v>78</v>
      </c>
      <c r="X228" s="86"/>
      <c r="Y228" s="86">
        <f t="shared" si="197"/>
        <v>0</v>
      </c>
      <c r="Z228" s="86"/>
      <c r="AA228" s="85">
        <f t="shared" si="202"/>
        <v>0</v>
      </c>
      <c r="AB228" s="86">
        <f t="shared" si="203"/>
        <v>0</v>
      </c>
      <c r="AC228" s="86"/>
      <c r="AD228" s="86"/>
      <c r="AE228" s="86"/>
      <c r="AF228" s="86"/>
      <c r="AG228" s="86"/>
      <c r="AH228" s="86"/>
      <c r="AI228" s="84" t="s">
        <v>78</v>
      </c>
      <c r="AJ228" s="86"/>
      <c r="AK228" s="86">
        <f t="shared" si="204"/>
        <v>0</v>
      </c>
      <c r="AL228" s="86"/>
      <c r="AM228" s="85">
        <f t="shared" si="205"/>
        <v>0</v>
      </c>
      <c r="AN228" s="86">
        <f t="shared" si="206"/>
        <v>0</v>
      </c>
      <c r="AO228" s="84" t="s">
        <v>78</v>
      </c>
      <c r="AP228" s="86"/>
      <c r="AQ228" s="86">
        <f t="shared" si="207"/>
        <v>0</v>
      </c>
      <c r="AR228" s="86"/>
      <c r="AS228" s="85">
        <f t="shared" si="208"/>
        <v>0</v>
      </c>
      <c r="AT228" s="86">
        <f t="shared" si="209"/>
        <v>0</v>
      </c>
      <c r="AU228" s="84" t="s">
        <v>78</v>
      </c>
      <c r="AV228" s="86"/>
      <c r="AW228" s="86">
        <f t="shared" si="210"/>
        <v>0</v>
      </c>
      <c r="AX228" s="86"/>
      <c r="AY228" s="85">
        <f t="shared" si="211"/>
        <v>0</v>
      </c>
      <c r="AZ228" s="86">
        <f t="shared" si="212"/>
        <v>0</v>
      </c>
      <c r="BA228" s="84" t="s">
        <v>78</v>
      </c>
      <c r="BB228" s="86"/>
      <c r="BC228" s="86">
        <f t="shared" si="213"/>
        <v>0</v>
      </c>
      <c r="BD228" s="86"/>
      <c r="BE228" s="85">
        <f t="shared" si="214"/>
        <v>0</v>
      </c>
      <c r="BF228" s="86">
        <f t="shared" si="215"/>
        <v>0</v>
      </c>
      <c r="BG228" s="104" t="s">
        <v>78</v>
      </c>
      <c r="BH228" s="106">
        <f t="shared" si="198"/>
        <v>0</v>
      </c>
      <c r="BI228" s="106">
        <f t="shared" si="198"/>
        <v>0</v>
      </c>
      <c r="BJ228" s="106">
        <f t="shared" si="198"/>
        <v>0</v>
      </c>
      <c r="BK228" s="105">
        <f t="shared" si="216"/>
        <v>0</v>
      </c>
      <c r="BL228" s="106">
        <f t="shared" si="217"/>
        <v>0</v>
      </c>
      <c r="BM228" s="145"/>
      <c r="BN228" s="145"/>
      <c r="BO228" s="145"/>
      <c r="BP228" s="145"/>
      <c r="BQ228" s="145"/>
      <c r="BR228" s="145"/>
      <c r="BS228" s="145"/>
      <c r="BT228" s="145"/>
      <c r="BU228" s="145"/>
      <c r="BV228" s="145"/>
      <c r="BW228" s="145"/>
    </row>
    <row r="229" spans="3:75" s="87" customFormat="1" ht="30" customHeight="1" x14ac:dyDescent="0.3">
      <c r="C229" s="83">
        <v>11</v>
      </c>
      <c r="D229" s="83" t="s">
        <v>26</v>
      </c>
      <c r="E229" s="84" t="s">
        <v>78</v>
      </c>
      <c r="F229" s="84"/>
      <c r="G229" s="84"/>
      <c r="H229" s="84"/>
      <c r="I229" s="85">
        <f t="shared" si="194"/>
        <v>0</v>
      </c>
      <c r="J229" s="84">
        <f t="shared" si="195"/>
        <v>0</v>
      </c>
      <c r="K229" s="84" t="s">
        <v>78</v>
      </c>
      <c r="L229" s="86">
        <v>42.75</v>
      </c>
      <c r="M229" s="84">
        <f t="shared" si="199"/>
        <v>42.75</v>
      </c>
      <c r="N229" s="86"/>
      <c r="O229" s="85"/>
      <c r="P229" s="86">
        <f t="shared" si="196"/>
        <v>42.75</v>
      </c>
      <c r="Q229" s="84" t="s">
        <v>78</v>
      </c>
      <c r="R229" s="86">
        <v>14.25</v>
      </c>
      <c r="S229" s="86">
        <f t="shared" si="200"/>
        <v>14.25</v>
      </c>
      <c r="T229" s="86"/>
      <c r="U229" s="85"/>
      <c r="V229" s="86">
        <f t="shared" si="201"/>
        <v>14.25</v>
      </c>
      <c r="W229" s="84" t="s">
        <v>78</v>
      </c>
      <c r="X229" s="86">
        <v>2.2000000000000002</v>
      </c>
      <c r="Y229" s="86">
        <f t="shared" si="197"/>
        <v>2.2000000000000002</v>
      </c>
      <c r="Z229" s="86"/>
      <c r="AA229" s="85">
        <f t="shared" si="202"/>
        <v>0</v>
      </c>
      <c r="AB229" s="86">
        <f t="shared" si="203"/>
        <v>2.2000000000000002</v>
      </c>
      <c r="AC229" s="86"/>
      <c r="AD229" s="86"/>
      <c r="AE229" s="86"/>
      <c r="AF229" s="86"/>
      <c r="AG229" s="86"/>
      <c r="AH229" s="86"/>
      <c r="AI229" s="84" t="s">
        <v>78</v>
      </c>
      <c r="AJ229" s="86">
        <v>443.48</v>
      </c>
      <c r="AK229" s="86">
        <f t="shared" si="204"/>
        <v>443.48</v>
      </c>
      <c r="AL229" s="86"/>
      <c r="AM229" s="85">
        <f t="shared" si="205"/>
        <v>0</v>
      </c>
      <c r="AN229" s="86">
        <f t="shared" si="206"/>
        <v>443.48</v>
      </c>
      <c r="AO229" s="84" t="s">
        <v>78</v>
      </c>
      <c r="AP229" s="86">
        <v>410.13</v>
      </c>
      <c r="AQ229" s="86">
        <f t="shared" si="207"/>
        <v>410.13</v>
      </c>
      <c r="AR229" s="86"/>
      <c r="AS229" s="85">
        <f t="shared" si="208"/>
        <v>0</v>
      </c>
      <c r="AT229" s="86">
        <f t="shared" si="209"/>
        <v>410.13</v>
      </c>
      <c r="AU229" s="84" t="s">
        <v>78</v>
      </c>
      <c r="AV229" s="86"/>
      <c r="AW229" s="86">
        <f t="shared" si="210"/>
        <v>0</v>
      </c>
      <c r="AX229" s="86"/>
      <c r="AY229" s="85">
        <f t="shared" si="211"/>
        <v>0</v>
      </c>
      <c r="AZ229" s="86">
        <f t="shared" si="212"/>
        <v>0</v>
      </c>
      <c r="BA229" s="84" t="s">
        <v>78</v>
      </c>
      <c r="BB229" s="86"/>
      <c r="BC229" s="86">
        <f t="shared" si="213"/>
        <v>0</v>
      </c>
      <c r="BD229" s="86"/>
      <c r="BE229" s="85">
        <f t="shared" si="214"/>
        <v>0</v>
      </c>
      <c r="BF229" s="86">
        <f t="shared" si="215"/>
        <v>0</v>
      </c>
      <c r="BG229" s="104" t="s">
        <v>78</v>
      </c>
      <c r="BH229" s="106">
        <f t="shared" si="198"/>
        <v>912.81</v>
      </c>
      <c r="BI229" s="106">
        <f t="shared" si="198"/>
        <v>912.81</v>
      </c>
      <c r="BJ229" s="106">
        <f t="shared" si="198"/>
        <v>0</v>
      </c>
      <c r="BK229" s="105">
        <f t="shared" si="216"/>
        <v>0</v>
      </c>
      <c r="BL229" s="106">
        <f t="shared" si="217"/>
        <v>912.81</v>
      </c>
      <c r="BM229" s="145"/>
      <c r="BN229" s="145"/>
      <c r="BO229" s="145"/>
      <c r="BP229" s="145"/>
      <c r="BQ229" s="145"/>
      <c r="BR229" s="145"/>
      <c r="BS229" s="145"/>
      <c r="BT229" s="145"/>
      <c r="BU229" s="145"/>
      <c r="BV229" s="145"/>
      <c r="BW229" s="145"/>
    </row>
    <row r="230" spans="3:75" s="87" customFormat="1" ht="30" customHeight="1" x14ac:dyDescent="0.3">
      <c r="C230" s="83">
        <v>12</v>
      </c>
      <c r="D230" s="83" t="s">
        <v>27</v>
      </c>
      <c r="E230" s="84" t="s">
        <v>78</v>
      </c>
      <c r="F230" s="84"/>
      <c r="G230" s="84"/>
      <c r="H230" s="84"/>
      <c r="I230" s="85">
        <f t="shared" si="194"/>
        <v>0</v>
      </c>
      <c r="J230" s="84">
        <f t="shared" si="195"/>
        <v>0</v>
      </c>
      <c r="K230" s="84" t="s">
        <v>78</v>
      </c>
      <c r="L230" s="86"/>
      <c r="M230" s="84">
        <f t="shared" si="199"/>
        <v>0</v>
      </c>
      <c r="N230" s="86"/>
      <c r="O230" s="85"/>
      <c r="P230" s="86">
        <f t="shared" si="196"/>
        <v>0</v>
      </c>
      <c r="Q230" s="84" t="s">
        <v>78</v>
      </c>
      <c r="R230" s="86"/>
      <c r="S230" s="86">
        <f t="shared" si="200"/>
        <v>0</v>
      </c>
      <c r="T230" s="86"/>
      <c r="U230" s="85"/>
      <c r="V230" s="86">
        <f t="shared" si="201"/>
        <v>0</v>
      </c>
      <c r="W230" s="84" t="s">
        <v>78</v>
      </c>
      <c r="X230" s="86"/>
      <c r="Y230" s="86">
        <f t="shared" si="197"/>
        <v>0</v>
      </c>
      <c r="Z230" s="86"/>
      <c r="AA230" s="85">
        <f t="shared" si="202"/>
        <v>0</v>
      </c>
      <c r="AB230" s="86">
        <f t="shared" si="203"/>
        <v>0</v>
      </c>
      <c r="AC230" s="86"/>
      <c r="AD230" s="86"/>
      <c r="AE230" s="86"/>
      <c r="AF230" s="86"/>
      <c r="AG230" s="86"/>
      <c r="AH230" s="86"/>
      <c r="AI230" s="84" t="s">
        <v>78</v>
      </c>
      <c r="AJ230" s="86"/>
      <c r="AK230" s="86">
        <f t="shared" si="204"/>
        <v>0</v>
      </c>
      <c r="AL230" s="86"/>
      <c r="AM230" s="85">
        <f t="shared" si="205"/>
        <v>0</v>
      </c>
      <c r="AN230" s="86">
        <f t="shared" si="206"/>
        <v>0</v>
      </c>
      <c r="AO230" s="84" t="s">
        <v>78</v>
      </c>
      <c r="AP230" s="86"/>
      <c r="AQ230" s="86">
        <f t="shared" si="207"/>
        <v>0</v>
      </c>
      <c r="AR230" s="86"/>
      <c r="AS230" s="85">
        <f t="shared" si="208"/>
        <v>0</v>
      </c>
      <c r="AT230" s="86">
        <f t="shared" si="209"/>
        <v>0</v>
      </c>
      <c r="AU230" s="84" t="s">
        <v>78</v>
      </c>
      <c r="AV230" s="86"/>
      <c r="AW230" s="86">
        <f t="shared" si="210"/>
        <v>0</v>
      </c>
      <c r="AX230" s="86"/>
      <c r="AY230" s="85">
        <f t="shared" si="211"/>
        <v>0</v>
      </c>
      <c r="AZ230" s="86">
        <f t="shared" si="212"/>
        <v>0</v>
      </c>
      <c r="BA230" s="84" t="s">
        <v>78</v>
      </c>
      <c r="BB230" s="86"/>
      <c r="BC230" s="86">
        <f t="shared" si="213"/>
        <v>0</v>
      </c>
      <c r="BD230" s="86"/>
      <c r="BE230" s="85">
        <f t="shared" si="214"/>
        <v>0</v>
      </c>
      <c r="BF230" s="86">
        <f t="shared" si="215"/>
        <v>0</v>
      </c>
      <c r="BG230" s="104" t="s">
        <v>78</v>
      </c>
      <c r="BH230" s="106">
        <f t="shared" si="198"/>
        <v>0</v>
      </c>
      <c r="BI230" s="106">
        <f t="shared" si="198"/>
        <v>0</v>
      </c>
      <c r="BJ230" s="106">
        <f t="shared" si="198"/>
        <v>0</v>
      </c>
      <c r="BK230" s="105">
        <f t="shared" si="216"/>
        <v>0</v>
      </c>
      <c r="BL230" s="106">
        <f t="shared" si="217"/>
        <v>0</v>
      </c>
      <c r="BM230" s="145"/>
      <c r="BN230" s="145"/>
      <c r="BO230" s="145"/>
      <c r="BP230" s="145"/>
      <c r="BQ230" s="145"/>
      <c r="BR230" s="145"/>
      <c r="BS230" s="145"/>
      <c r="BT230" s="145"/>
      <c r="BU230" s="145"/>
      <c r="BV230" s="145"/>
      <c r="BW230" s="145"/>
    </row>
    <row r="231" spans="3:75" s="87" customFormat="1" ht="30" customHeight="1" x14ac:dyDescent="0.3">
      <c r="C231" s="83">
        <v>13</v>
      </c>
      <c r="D231" s="83" t="s">
        <v>28</v>
      </c>
      <c r="E231" s="84" t="s">
        <v>78</v>
      </c>
      <c r="F231" s="84"/>
      <c r="G231" s="84"/>
      <c r="H231" s="84"/>
      <c r="I231" s="85">
        <f t="shared" si="194"/>
        <v>0</v>
      </c>
      <c r="J231" s="84">
        <f t="shared" si="195"/>
        <v>0</v>
      </c>
      <c r="K231" s="84" t="s">
        <v>78</v>
      </c>
      <c r="L231" s="86"/>
      <c r="M231" s="84">
        <f t="shared" si="199"/>
        <v>0</v>
      </c>
      <c r="N231" s="86"/>
      <c r="O231" s="85"/>
      <c r="P231" s="86">
        <f t="shared" si="196"/>
        <v>0</v>
      </c>
      <c r="Q231" s="84" t="s">
        <v>78</v>
      </c>
      <c r="R231" s="86"/>
      <c r="S231" s="86">
        <f t="shared" si="200"/>
        <v>0</v>
      </c>
      <c r="T231" s="86"/>
      <c r="U231" s="85"/>
      <c r="V231" s="86">
        <f t="shared" si="201"/>
        <v>0</v>
      </c>
      <c r="W231" s="84" t="s">
        <v>78</v>
      </c>
      <c r="X231" s="86"/>
      <c r="Y231" s="86">
        <f t="shared" si="197"/>
        <v>0</v>
      </c>
      <c r="Z231" s="86"/>
      <c r="AA231" s="85">
        <f t="shared" si="202"/>
        <v>0</v>
      </c>
      <c r="AB231" s="86">
        <f t="shared" si="203"/>
        <v>0</v>
      </c>
      <c r="AC231" s="86"/>
      <c r="AD231" s="86"/>
      <c r="AE231" s="86"/>
      <c r="AF231" s="86"/>
      <c r="AG231" s="86"/>
      <c r="AH231" s="86"/>
      <c r="AI231" s="84" t="s">
        <v>78</v>
      </c>
      <c r="AJ231" s="86"/>
      <c r="AK231" s="86">
        <f t="shared" si="204"/>
        <v>0</v>
      </c>
      <c r="AL231" s="86"/>
      <c r="AM231" s="85">
        <f t="shared" si="205"/>
        <v>0</v>
      </c>
      <c r="AN231" s="86">
        <f t="shared" si="206"/>
        <v>0</v>
      </c>
      <c r="AO231" s="84" t="s">
        <v>78</v>
      </c>
      <c r="AP231" s="86"/>
      <c r="AQ231" s="86">
        <f t="shared" si="207"/>
        <v>0</v>
      </c>
      <c r="AR231" s="86"/>
      <c r="AS231" s="85">
        <f t="shared" si="208"/>
        <v>0</v>
      </c>
      <c r="AT231" s="86">
        <f t="shared" si="209"/>
        <v>0</v>
      </c>
      <c r="AU231" s="84" t="s">
        <v>78</v>
      </c>
      <c r="AV231" s="86"/>
      <c r="AW231" s="86">
        <f t="shared" si="210"/>
        <v>0</v>
      </c>
      <c r="AX231" s="86"/>
      <c r="AY231" s="85">
        <f t="shared" si="211"/>
        <v>0</v>
      </c>
      <c r="AZ231" s="86">
        <f t="shared" si="212"/>
        <v>0</v>
      </c>
      <c r="BA231" s="84" t="s">
        <v>78</v>
      </c>
      <c r="BB231" s="86"/>
      <c r="BC231" s="86">
        <f t="shared" si="213"/>
        <v>0</v>
      </c>
      <c r="BD231" s="86"/>
      <c r="BE231" s="85">
        <f t="shared" si="214"/>
        <v>0</v>
      </c>
      <c r="BF231" s="86">
        <f t="shared" si="215"/>
        <v>0</v>
      </c>
      <c r="BG231" s="104" t="s">
        <v>78</v>
      </c>
      <c r="BH231" s="106">
        <f t="shared" si="198"/>
        <v>0</v>
      </c>
      <c r="BI231" s="106">
        <f t="shared" si="198"/>
        <v>0</v>
      </c>
      <c r="BJ231" s="106">
        <f t="shared" si="198"/>
        <v>0</v>
      </c>
      <c r="BK231" s="105">
        <f t="shared" si="216"/>
        <v>0</v>
      </c>
      <c r="BL231" s="106">
        <f t="shared" si="217"/>
        <v>0</v>
      </c>
      <c r="BM231" s="145"/>
      <c r="BN231" s="145"/>
      <c r="BO231" s="145"/>
      <c r="BP231" s="145"/>
      <c r="BQ231" s="145"/>
      <c r="BR231" s="145"/>
      <c r="BS231" s="145"/>
      <c r="BT231" s="145"/>
      <c r="BU231" s="145"/>
      <c r="BV231" s="145"/>
      <c r="BW231" s="145"/>
    </row>
    <row r="232" spans="3:75" s="87" customFormat="1" ht="30" customHeight="1" x14ac:dyDescent="0.3">
      <c r="C232" s="83">
        <v>14</v>
      </c>
      <c r="D232" s="83" t="s">
        <v>29</v>
      </c>
      <c r="E232" s="84" t="s">
        <v>78</v>
      </c>
      <c r="F232" s="84"/>
      <c r="G232" s="84"/>
      <c r="H232" s="84"/>
      <c r="I232" s="85">
        <f t="shared" si="194"/>
        <v>0</v>
      </c>
      <c r="J232" s="84">
        <f t="shared" si="195"/>
        <v>0</v>
      </c>
      <c r="K232" s="84" t="s">
        <v>78</v>
      </c>
      <c r="L232" s="86">
        <v>7.02</v>
      </c>
      <c r="M232" s="84">
        <f t="shared" si="199"/>
        <v>7.02</v>
      </c>
      <c r="N232" s="86"/>
      <c r="O232" s="85"/>
      <c r="P232" s="86">
        <f t="shared" si="196"/>
        <v>7.02</v>
      </c>
      <c r="Q232" s="84" t="s">
        <v>78</v>
      </c>
      <c r="R232" s="86">
        <v>2.34</v>
      </c>
      <c r="S232" s="86">
        <f t="shared" si="200"/>
        <v>2.34</v>
      </c>
      <c r="T232" s="86"/>
      <c r="U232" s="85"/>
      <c r="V232" s="86">
        <f t="shared" si="201"/>
        <v>2.34</v>
      </c>
      <c r="W232" s="84" t="s">
        <v>78</v>
      </c>
      <c r="X232" s="86">
        <v>0.5</v>
      </c>
      <c r="Y232" s="86">
        <f t="shared" si="197"/>
        <v>0.5</v>
      </c>
      <c r="Z232" s="86"/>
      <c r="AA232" s="85">
        <f t="shared" si="202"/>
        <v>0</v>
      </c>
      <c r="AB232" s="86">
        <f t="shared" si="203"/>
        <v>0.5</v>
      </c>
      <c r="AC232" s="86"/>
      <c r="AD232" s="86"/>
      <c r="AE232" s="86"/>
      <c r="AF232" s="86"/>
      <c r="AG232" s="86"/>
      <c r="AH232" s="86"/>
      <c r="AI232" s="84" t="s">
        <v>78</v>
      </c>
      <c r="AJ232" s="86"/>
      <c r="AK232" s="86">
        <f t="shared" si="204"/>
        <v>0</v>
      </c>
      <c r="AL232" s="86"/>
      <c r="AM232" s="85">
        <f t="shared" si="205"/>
        <v>0</v>
      </c>
      <c r="AN232" s="86">
        <f t="shared" si="206"/>
        <v>0</v>
      </c>
      <c r="AO232" s="84" t="s">
        <v>78</v>
      </c>
      <c r="AP232" s="86"/>
      <c r="AQ232" s="86">
        <f t="shared" si="207"/>
        <v>0</v>
      </c>
      <c r="AR232" s="86"/>
      <c r="AS232" s="85">
        <f t="shared" si="208"/>
        <v>0</v>
      </c>
      <c r="AT232" s="86">
        <f t="shared" si="209"/>
        <v>0</v>
      </c>
      <c r="AU232" s="84" t="s">
        <v>78</v>
      </c>
      <c r="AV232" s="86"/>
      <c r="AW232" s="86">
        <f t="shared" si="210"/>
        <v>0</v>
      </c>
      <c r="AX232" s="86"/>
      <c r="AY232" s="85">
        <f t="shared" si="211"/>
        <v>0</v>
      </c>
      <c r="AZ232" s="86">
        <f t="shared" si="212"/>
        <v>0</v>
      </c>
      <c r="BA232" s="84" t="s">
        <v>78</v>
      </c>
      <c r="BB232" s="86"/>
      <c r="BC232" s="86">
        <f t="shared" si="213"/>
        <v>0</v>
      </c>
      <c r="BD232" s="86"/>
      <c r="BE232" s="85">
        <f t="shared" si="214"/>
        <v>0</v>
      </c>
      <c r="BF232" s="86">
        <f t="shared" si="215"/>
        <v>0</v>
      </c>
      <c r="BG232" s="104" t="s">
        <v>78</v>
      </c>
      <c r="BH232" s="106">
        <f t="shared" si="198"/>
        <v>9.86</v>
      </c>
      <c r="BI232" s="106">
        <f t="shared" si="198"/>
        <v>9.86</v>
      </c>
      <c r="BJ232" s="106">
        <f t="shared" si="198"/>
        <v>0</v>
      </c>
      <c r="BK232" s="105">
        <f t="shared" si="216"/>
        <v>0</v>
      </c>
      <c r="BL232" s="106">
        <f t="shared" si="217"/>
        <v>9.86</v>
      </c>
      <c r="BM232" s="145"/>
      <c r="BN232" s="145"/>
      <c r="BO232" s="145"/>
      <c r="BP232" s="145"/>
      <c r="BQ232" s="145"/>
      <c r="BR232" s="145"/>
      <c r="BS232" s="145"/>
      <c r="BT232" s="145"/>
      <c r="BU232" s="145"/>
      <c r="BV232" s="145"/>
      <c r="BW232" s="145"/>
    </row>
    <row r="233" spans="3:75" s="87" customFormat="1" ht="30" customHeight="1" x14ac:dyDescent="0.3">
      <c r="C233" s="83">
        <v>15</v>
      </c>
      <c r="D233" s="83" t="s">
        <v>30</v>
      </c>
      <c r="E233" s="84" t="s">
        <v>78</v>
      </c>
      <c r="F233" s="84"/>
      <c r="G233" s="84"/>
      <c r="H233" s="84"/>
      <c r="I233" s="85">
        <f t="shared" si="194"/>
        <v>0</v>
      </c>
      <c r="J233" s="84">
        <f t="shared" si="195"/>
        <v>0</v>
      </c>
      <c r="K233" s="84" t="s">
        <v>78</v>
      </c>
      <c r="L233" s="86"/>
      <c r="M233" s="84">
        <f t="shared" si="199"/>
        <v>0</v>
      </c>
      <c r="N233" s="86"/>
      <c r="O233" s="85"/>
      <c r="P233" s="86">
        <f t="shared" si="196"/>
        <v>0</v>
      </c>
      <c r="Q233" s="84" t="s">
        <v>78</v>
      </c>
      <c r="R233" s="86"/>
      <c r="S233" s="86">
        <f t="shared" si="200"/>
        <v>0</v>
      </c>
      <c r="T233" s="86"/>
      <c r="U233" s="85"/>
      <c r="V233" s="86">
        <f t="shared" si="201"/>
        <v>0</v>
      </c>
      <c r="W233" s="84" t="s">
        <v>78</v>
      </c>
      <c r="X233" s="86"/>
      <c r="Y233" s="86">
        <f t="shared" si="197"/>
        <v>0</v>
      </c>
      <c r="Z233" s="86"/>
      <c r="AA233" s="85">
        <f t="shared" si="202"/>
        <v>0</v>
      </c>
      <c r="AB233" s="86">
        <f t="shared" si="203"/>
        <v>0</v>
      </c>
      <c r="AC233" s="86"/>
      <c r="AD233" s="86"/>
      <c r="AE233" s="86"/>
      <c r="AF233" s="86"/>
      <c r="AG233" s="86"/>
      <c r="AH233" s="86"/>
      <c r="AI233" s="84" t="s">
        <v>78</v>
      </c>
      <c r="AJ233" s="86"/>
      <c r="AK233" s="86">
        <f t="shared" si="204"/>
        <v>0</v>
      </c>
      <c r="AL233" s="86"/>
      <c r="AM233" s="85">
        <f t="shared" si="205"/>
        <v>0</v>
      </c>
      <c r="AN233" s="86">
        <f t="shared" si="206"/>
        <v>0</v>
      </c>
      <c r="AO233" s="84" t="s">
        <v>78</v>
      </c>
      <c r="AP233" s="86"/>
      <c r="AQ233" s="86">
        <f t="shared" si="207"/>
        <v>0</v>
      </c>
      <c r="AR233" s="86"/>
      <c r="AS233" s="85">
        <f t="shared" si="208"/>
        <v>0</v>
      </c>
      <c r="AT233" s="86">
        <f t="shared" si="209"/>
        <v>0</v>
      </c>
      <c r="AU233" s="84" t="s">
        <v>78</v>
      </c>
      <c r="AV233" s="86"/>
      <c r="AW233" s="86">
        <f t="shared" si="210"/>
        <v>0</v>
      </c>
      <c r="AX233" s="86"/>
      <c r="AY233" s="85">
        <f t="shared" si="211"/>
        <v>0</v>
      </c>
      <c r="AZ233" s="86">
        <f t="shared" si="212"/>
        <v>0</v>
      </c>
      <c r="BA233" s="84" t="s">
        <v>78</v>
      </c>
      <c r="BB233" s="86"/>
      <c r="BC233" s="86">
        <f t="shared" si="213"/>
        <v>0</v>
      </c>
      <c r="BD233" s="86"/>
      <c r="BE233" s="85">
        <f t="shared" si="214"/>
        <v>0</v>
      </c>
      <c r="BF233" s="86">
        <f t="shared" si="215"/>
        <v>0</v>
      </c>
      <c r="BG233" s="104" t="s">
        <v>78</v>
      </c>
      <c r="BH233" s="106">
        <f t="shared" si="198"/>
        <v>0</v>
      </c>
      <c r="BI233" s="106">
        <f t="shared" si="198"/>
        <v>0</v>
      </c>
      <c r="BJ233" s="106">
        <f t="shared" si="198"/>
        <v>0</v>
      </c>
      <c r="BK233" s="105">
        <f t="shared" si="216"/>
        <v>0</v>
      </c>
      <c r="BL233" s="106">
        <f t="shared" si="217"/>
        <v>0</v>
      </c>
      <c r="BM233" s="145"/>
      <c r="BN233" s="145"/>
      <c r="BO233" s="145"/>
      <c r="BP233" s="145"/>
      <c r="BQ233" s="145"/>
      <c r="BR233" s="145"/>
      <c r="BS233" s="145"/>
      <c r="BT233" s="145"/>
      <c r="BU233" s="145"/>
      <c r="BV233" s="145"/>
      <c r="BW233" s="145"/>
    </row>
    <row r="234" spans="3:75" s="87" customFormat="1" ht="30" customHeight="1" x14ac:dyDescent="0.3">
      <c r="C234" s="83">
        <v>16</v>
      </c>
      <c r="D234" s="83" t="s">
        <v>31</v>
      </c>
      <c r="E234" s="84" t="s">
        <v>78</v>
      </c>
      <c r="F234" s="84"/>
      <c r="G234" s="84"/>
      <c r="H234" s="84"/>
      <c r="I234" s="85">
        <f t="shared" si="194"/>
        <v>0</v>
      </c>
      <c r="J234" s="84">
        <f t="shared" si="195"/>
        <v>0</v>
      </c>
      <c r="K234" s="84" t="s">
        <v>78</v>
      </c>
      <c r="L234" s="86"/>
      <c r="M234" s="84">
        <f t="shared" si="199"/>
        <v>0</v>
      </c>
      <c r="N234" s="86"/>
      <c r="O234" s="85"/>
      <c r="P234" s="86">
        <f t="shared" si="196"/>
        <v>0</v>
      </c>
      <c r="Q234" s="84" t="s">
        <v>78</v>
      </c>
      <c r="R234" s="86"/>
      <c r="S234" s="86">
        <f t="shared" si="200"/>
        <v>0</v>
      </c>
      <c r="T234" s="86"/>
      <c r="U234" s="85"/>
      <c r="V234" s="86">
        <f t="shared" si="201"/>
        <v>0</v>
      </c>
      <c r="W234" s="84" t="s">
        <v>78</v>
      </c>
      <c r="X234" s="86"/>
      <c r="Y234" s="86">
        <f t="shared" si="197"/>
        <v>0</v>
      </c>
      <c r="Z234" s="86"/>
      <c r="AA234" s="85">
        <f t="shared" si="202"/>
        <v>0</v>
      </c>
      <c r="AB234" s="86">
        <f t="shared" si="203"/>
        <v>0</v>
      </c>
      <c r="AC234" s="86"/>
      <c r="AD234" s="86"/>
      <c r="AE234" s="86"/>
      <c r="AF234" s="86"/>
      <c r="AG234" s="86"/>
      <c r="AH234" s="86"/>
      <c r="AI234" s="84" t="s">
        <v>78</v>
      </c>
      <c r="AJ234" s="86"/>
      <c r="AK234" s="86">
        <f t="shared" si="204"/>
        <v>0</v>
      </c>
      <c r="AL234" s="86"/>
      <c r="AM234" s="85">
        <f t="shared" si="205"/>
        <v>0</v>
      </c>
      <c r="AN234" s="86">
        <f t="shared" si="206"/>
        <v>0</v>
      </c>
      <c r="AO234" s="84" t="s">
        <v>78</v>
      </c>
      <c r="AP234" s="86"/>
      <c r="AQ234" s="86">
        <f t="shared" si="207"/>
        <v>0</v>
      </c>
      <c r="AR234" s="86"/>
      <c r="AS234" s="85">
        <f t="shared" si="208"/>
        <v>0</v>
      </c>
      <c r="AT234" s="86">
        <f t="shared" si="209"/>
        <v>0</v>
      </c>
      <c r="AU234" s="84" t="s">
        <v>78</v>
      </c>
      <c r="AV234" s="86"/>
      <c r="AW234" s="86">
        <f t="shared" si="210"/>
        <v>0</v>
      </c>
      <c r="AX234" s="86"/>
      <c r="AY234" s="85">
        <f t="shared" si="211"/>
        <v>0</v>
      </c>
      <c r="AZ234" s="86">
        <f t="shared" si="212"/>
        <v>0</v>
      </c>
      <c r="BA234" s="84" t="s">
        <v>78</v>
      </c>
      <c r="BB234" s="86"/>
      <c r="BC234" s="86">
        <f t="shared" si="213"/>
        <v>0</v>
      </c>
      <c r="BD234" s="86"/>
      <c r="BE234" s="85">
        <f t="shared" si="214"/>
        <v>0</v>
      </c>
      <c r="BF234" s="86">
        <f t="shared" si="215"/>
        <v>0</v>
      </c>
      <c r="BG234" s="104" t="s">
        <v>78</v>
      </c>
      <c r="BH234" s="106">
        <f t="shared" si="198"/>
        <v>0</v>
      </c>
      <c r="BI234" s="106">
        <f t="shared" si="198"/>
        <v>0</v>
      </c>
      <c r="BJ234" s="106">
        <f t="shared" si="198"/>
        <v>0</v>
      </c>
      <c r="BK234" s="105">
        <f t="shared" si="216"/>
        <v>0</v>
      </c>
      <c r="BL234" s="106">
        <f t="shared" si="217"/>
        <v>0</v>
      </c>
      <c r="BM234" s="145"/>
      <c r="BN234" s="145"/>
      <c r="BO234" s="145"/>
      <c r="BP234" s="145"/>
      <c r="BQ234" s="145"/>
      <c r="BR234" s="145"/>
      <c r="BS234" s="145"/>
      <c r="BT234" s="145"/>
      <c r="BU234" s="145"/>
      <c r="BV234" s="145"/>
      <c r="BW234" s="145"/>
    </row>
    <row r="235" spans="3:75" s="87" customFormat="1" ht="30" customHeight="1" x14ac:dyDescent="0.3">
      <c r="C235" s="83">
        <v>17</v>
      </c>
      <c r="D235" s="83" t="s">
        <v>32</v>
      </c>
      <c r="E235" s="84" t="s">
        <v>78</v>
      </c>
      <c r="F235" s="84"/>
      <c r="G235" s="84"/>
      <c r="H235" s="84"/>
      <c r="I235" s="85">
        <f t="shared" si="194"/>
        <v>0</v>
      </c>
      <c r="J235" s="84">
        <f t="shared" si="195"/>
        <v>0</v>
      </c>
      <c r="K235" s="84" t="s">
        <v>78</v>
      </c>
      <c r="L235" s="86"/>
      <c r="M235" s="84">
        <f t="shared" si="199"/>
        <v>0</v>
      </c>
      <c r="N235" s="86"/>
      <c r="O235" s="85"/>
      <c r="P235" s="86">
        <f t="shared" si="196"/>
        <v>0</v>
      </c>
      <c r="Q235" s="84" t="s">
        <v>78</v>
      </c>
      <c r="R235" s="86"/>
      <c r="S235" s="86">
        <f t="shared" si="200"/>
        <v>0</v>
      </c>
      <c r="T235" s="86"/>
      <c r="U235" s="85"/>
      <c r="V235" s="86">
        <f t="shared" si="201"/>
        <v>0</v>
      </c>
      <c r="W235" s="84" t="s">
        <v>78</v>
      </c>
      <c r="X235" s="86"/>
      <c r="Y235" s="86">
        <f t="shared" si="197"/>
        <v>0</v>
      </c>
      <c r="Z235" s="86"/>
      <c r="AA235" s="85">
        <f t="shared" si="202"/>
        <v>0</v>
      </c>
      <c r="AB235" s="86">
        <f t="shared" si="203"/>
        <v>0</v>
      </c>
      <c r="AC235" s="86"/>
      <c r="AD235" s="86"/>
      <c r="AE235" s="86"/>
      <c r="AF235" s="86"/>
      <c r="AG235" s="86"/>
      <c r="AH235" s="86"/>
      <c r="AI235" s="84" t="s">
        <v>78</v>
      </c>
      <c r="AJ235" s="86"/>
      <c r="AK235" s="86">
        <f t="shared" si="204"/>
        <v>0</v>
      </c>
      <c r="AL235" s="86"/>
      <c r="AM235" s="85">
        <f t="shared" si="205"/>
        <v>0</v>
      </c>
      <c r="AN235" s="86">
        <f t="shared" si="206"/>
        <v>0</v>
      </c>
      <c r="AO235" s="84" t="s">
        <v>78</v>
      </c>
      <c r="AP235" s="86"/>
      <c r="AQ235" s="86">
        <f t="shared" si="207"/>
        <v>0</v>
      </c>
      <c r="AR235" s="86"/>
      <c r="AS235" s="85">
        <f t="shared" si="208"/>
        <v>0</v>
      </c>
      <c r="AT235" s="86">
        <f t="shared" si="209"/>
        <v>0</v>
      </c>
      <c r="AU235" s="84" t="s">
        <v>78</v>
      </c>
      <c r="AV235" s="86"/>
      <c r="AW235" s="86">
        <f t="shared" si="210"/>
        <v>0</v>
      </c>
      <c r="AX235" s="86"/>
      <c r="AY235" s="85">
        <f t="shared" si="211"/>
        <v>0</v>
      </c>
      <c r="AZ235" s="86">
        <f t="shared" si="212"/>
        <v>0</v>
      </c>
      <c r="BA235" s="84" t="s">
        <v>78</v>
      </c>
      <c r="BB235" s="86"/>
      <c r="BC235" s="86">
        <f t="shared" si="213"/>
        <v>0</v>
      </c>
      <c r="BD235" s="86"/>
      <c r="BE235" s="85">
        <f t="shared" si="214"/>
        <v>0</v>
      </c>
      <c r="BF235" s="86">
        <f t="shared" si="215"/>
        <v>0</v>
      </c>
      <c r="BG235" s="104" t="s">
        <v>78</v>
      </c>
      <c r="BH235" s="106">
        <f t="shared" si="198"/>
        <v>0</v>
      </c>
      <c r="BI235" s="106">
        <f t="shared" si="198"/>
        <v>0</v>
      </c>
      <c r="BJ235" s="106">
        <f t="shared" si="198"/>
        <v>0</v>
      </c>
      <c r="BK235" s="105">
        <f t="shared" si="216"/>
        <v>0</v>
      </c>
      <c r="BL235" s="106">
        <f t="shared" si="217"/>
        <v>0</v>
      </c>
      <c r="BM235" s="145"/>
      <c r="BN235" s="145"/>
      <c r="BO235" s="145"/>
      <c r="BP235" s="145"/>
      <c r="BQ235" s="145"/>
      <c r="BR235" s="145"/>
      <c r="BS235" s="145"/>
      <c r="BT235" s="145"/>
      <c r="BU235" s="145"/>
      <c r="BV235" s="145"/>
      <c r="BW235" s="145"/>
    </row>
    <row r="236" spans="3:75" s="87" customFormat="1" ht="30" customHeight="1" x14ac:dyDescent="0.3">
      <c r="C236" s="83">
        <v>18</v>
      </c>
      <c r="D236" s="83" t="s">
        <v>33</v>
      </c>
      <c r="E236" s="84" t="s">
        <v>78</v>
      </c>
      <c r="F236" s="84"/>
      <c r="G236" s="84"/>
      <c r="H236" s="84"/>
      <c r="I236" s="85">
        <f t="shared" si="194"/>
        <v>0</v>
      </c>
      <c r="J236" s="84">
        <f t="shared" si="195"/>
        <v>0</v>
      </c>
      <c r="K236" s="84" t="s">
        <v>78</v>
      </c>
      <c r="L236" s="86">
        <v>25.74</v>
      </c>
      <c r="M236" s="84">
        <f t="shared" si="199"/>
        <v>25.74</v>
      </c>
      <c r="N236" s="86"/>
      <c r="O236" s="85"/>
      <c r="P236" s="86">
        <f t="shared" si="196"/>
        <v>25.74</v>
      </c>
      <c r="Q236" s="84" t="s">
        <v>78</v>
      </c>
      <c r="R236" s="86">
        <v>8.58</v>
      </c>
      <c r="S236" s="86">
        <f t="shared" si="200"/>
        <v>8.58</v>
      </c>
      <c r="T236" s="86"/>
      <c r="U236" s="85"/>
      <c r="V236" s="86">
        <f t="shared" si="201"/>
        <v>8.58</v>
      </c>
      <c r="W236" s="84" t="s">
        <v>78</v>
      </c>
      <c r="X236" s="86"/>
      <c r="Y236" s="86">
        <f t="shared" si="197"/>
        <v>0</v>
      </c>
      <c r="Z236" s="86"/>
      <c r="AA236" s="85">
        <f t="shared" si="202"/>
        <v>0</v>
      </c>
      <c r="AB236" s="86">
        <f t="shared" si="203"/>
        <v>0</v>
      </c>
      <c r="AC236" s="86"/>
      <c r="AD236" s="86"/>
      <c r="AE236" s="86"/>
      <c r="AF236" s="86"/>
      <c r="AG236" s="86"/>
      <c r="AH236" s="86"/>
      <c r="AI236" s="84" t="s">
        <v>78</v>
      </c>
      <c r="AJ236" s="86"/>
      <c r="AK236" s="86">
        <f t="shared" si="204"/>
        <v>0</v>
      </c>
      <c r="AL236" s="86"/>
      <c r="AM236" s="85">
        <f t="shared" si="205"/>
        <v>0</v>
      </c>
      <c r="AN236" s="86">
        <f t="shared" si="206"/>
        <v>0</v>
      </c>
      <c r="AO236" s="84" t="s">
        <v>78</v>
      </c>
      <c r="AP236" s="86"/>
      <c r="AQ236" s="86">
        <f t="shared" si="207"/>
        <v>0</v>
      </c>
      <c r="AR236" s="86"/>
      <c r="AS236" s="85">
        <f t="shared" si="208"/>
        <v>0</v>
      </c>
      <c r="AT236" s="86">
        <f t="shared" si="209"/>
        <v>0</v>
      </c>
      <c r="AU236" s="84" t="s">
        <v>78</v>
      </c>
      <c r="AV236" s="86"/>
      <c r="AW236" s="86">
        <f t="shared" si="210"/>
        <v>0</v>
      </c>
      <c r="AX236" s="86"/>
      <c r="AY236" s="85">
        <f t="shared" si="211"/>
        <v>0</v>
      </c>
      <c r="AZ236" s="86">
        <f t="shared" si="212"/>
        <v>0</v>
      </c>
      <c r="BA236" s="84" t="s">
        <v>78</v>
      </c>
      <c r="BB236" s="86"/>
      <c r="BC236" s="86">
        <f t="shared" si="213"/>
        <v>0</v>
      </c>
      <c r="BD236" s="86"/>
      <c r="BE236" s="85">
        <f t="shared" si="214"/>
        <v>0</v>
      </c>
      <c r="BF236" s="86">
        <f t="shared" si="215"/>
        <v>0</v>
      </c>
      <c r="BG236" s="104" t="s">
        <v>78</v>
      </c>
      <c r="BH236" s="106">
        <f t="shared" si="198"/>
        <v>34.32</v>
      </c>
      <c r="BI236" s="106">
        <f t="shared" si="198"/>
        <v>34.32</v>
      </c>
      <c r="BJ236" s="106">
        <f t="shared" si="198"/>
        <v>0</v>
      </c>
      <c r="BK236" s="105">
        <f t="shared" si="216"/>
        <v>0</v>
      </c>
      <c r="BL236" s="106">
        <f t="shared" si="217"/>
        <v>34.32</v>
      </c>
      <c r="BM236" s="145"/>
      <c r="BN236" s="145"/>
      <c r="BO236" s="145"/>
      <c r="BP236" s="145"/>
      <c r="BQ236" s="145"/>
      <c r="BR236" s="145"/>
      <c r="BS236" s="145"/>
      <c r="BT236" s="145"/>
      <c r="BU236" s="145"/>
      <c r="BV236" s="145"/>
      <c r="BW236" s="145"/>
    </row>
    <row r="237" spans="3:75" s="87" customFormat="1" ht="30" customHeight="1" x14ac:dyDescent="0.3">
      <c r="C237" s="83">
        <v>19</v>
      </c>
      <c r="D237" s="83" t="s">
        <v>34</v>
      </c>
      <c r="E237" s="84" t="s">
        <v>78</v>
      </c>
      <c r="F237" s="84"/>
      <c r="G237" s="84"/>
      <c r="H237" s="84"/>
      <c r="I237" s="85">
        <f t="shared" si="194"/>
        <v>0</v>
      </c>
      <c r="J237" s="84">
        <f t="shared" si="195"/>
        <v>0</v>
      </c>
      <c r="K237" s="84" t="s">
        <v>78</v>
      </c>
      <c r="L237" s="86"/>
      <c r="M237" s="84">
        <f t="shared" si="199"/>
        <v>0</v>
      </c>
      <c r="N237" s="86"/>
      <c r="O237" s="85"/>
      <c r="P237" s="86">
        <f t="shared" si="196"/>
        <v>0</v>
      </c>
      <c r="Q237" s="84" t="s">
        <v>78</v>
      </c>
      <c r="R237" s="86"/>
      <c r="S237" s="86">
        <f t="shared" si="200"/>
        <v>0</v>
      </c>
      <c r="T237" s="86"/>
      <c r="U237" s="85"/>
      <c r="V237" s="86">
        <f t="shared" si="201"/>
        <v>0</v>
      </c>
      <c r="W237" s="84" t="s">
        <v>78</v>
      </c>
      <c r="X237" s="86"/>
      <c r="Y237" s="86">
        <f t="shared" si="197"/>
        <v>0</v>
      </c>
      <c r="Z237" s="86"/>
      <c r="AA237" s="85">
        <f t="shared" si="202"/>
        <v>0</v>
      </c>
      <c r="AB237" s="86">
        <f t="shared" si="203"/>
        <v>0</v>
      </c>
      <c r="AC237" s="86"/>
      <c r="AD237" s="86"/>
      <c r="AE237" s="86"/>
      <c r="AF237" s="86"/>
      <c r="AG237" s="86"/>
      <c r="AH237" s="86"/>
      <c r="AI237" s="84" t="s">
        <v>78</v>
      </c>
      <c r="AJ237" s="86"/>
      <c r="AK237" s="86">
        <f t="shared" si="204"/>
        <v>0</v>
      </c>
      <c r="AL237" s="86"/>
      <c r="AM237" s="85">
        <f t="shared" si="205"/>
        <v>0</v>
      </c>
      <c r="AN237" s="86">
        <f t="shared" si="206"/>
        <v>0</v>
      </c>
      <c r="AO237" s="84" t="s">
        <v>78</v>
      </c>
      <c r="AP237" s="86"/>
      <c r="AQ237" s="86">
        <f t="shared" si="207"/>
        <v>0</v>
      </c>
      <c r="AR237" s="86"/>
      <c r="AS237" s="85">
        <f t="shared" si="208"/>
        <v>0</v>
      </c>
      <c r="AT237" s="86">
        <f t="shared" si="209"/>
        <v>0</v>
      </c>
      <c r="AU237" s="84" t="s">
        <v>78</v>
      </c>
      <c r="AV237" s="86"/>
      <c r="AW237" s="86">
        <f t="shared" si="210"/>
        <v>0</v>
      </c>
      <c r="AX237" s="86"/>
      <c r="AY237" s="85">
        <f t="shared" si="211"/>
        <v>0</v>
      </c>
      <c r="AZ237" s="86">
        <f t="shared" si="212"/>
        <v>0</v>
      </c>
      <c r="BA237" s="84" t="s">
        <v>78</v>
      </c>
      <c r="BB237" s="86"/>
      <c r="BC237" s="86">
        <f t="shared" si="213"/>
        <v>0</v>
      </c>
      <c r="BD237" s="86"/>
      <c r="BE237" s="85">
        <f t="shared" si="214"/>
        <v>0</v>
      </c>
      <c r="BF237" s="86">
        <f t="shared" si="215"/>
        <v>0</v>
      </c>
      <c r="BG237" s="104" t="s">
        <v>78</v>
      </c>
      <c r="BH237" s="106">
        <f t="shared" si="198"/>
        <v>0</v>
      </c>
      <c r="BI237" s="106">
        <f t="shared" si="198"/>
        <v>0</v>
      </c>
      <c r="BJ237" s="106">
        <f t="shared" si="198"/>
        <v>0</v>
      </c>
      <c r="BK237" s="105">
        <f t="shared" si="216"/>
        <v>0</v>
      </c>
      <c r="BL237" s="106">
        <f t="shared" si="217"/>
        <v>0</v>
      </c>
      <c r="BM237" s="145"/>
      <c r="BN237" s="145"/>
      <c r="BO237" s="145"/>
      <c r="BP237" s="145"/>
      <c r="BQ237" s="145"/>
      <c r="BR237" s="145"/>
      <c r="BS237" s="145"/>
      <c r="BT237" s="145"/>
      <c r="BU237" s="145"/>
      <c r="BV237" s="145"/>
      <c r="BW237" s="145"/>
    </row>
    <row r="238" spans="3:75" s="87" customFormat="1" ht="30" customHeight="1" x14ac:dyDescent="0.3">
      <c r="C238" s="83">
        <v>20</v>
      </c>
      <c r="D238" s="83" t="s">
        <v>35</v>
      </c>
      <c r="E238" s="84" t="s">
        <v>78</v>
      </c>
      <c r="F238" s="84"/>
      <c r="G238" s="84"/>
      <c r="H238" s="84"/>
      <c r="I238" s="85">
        <f t="shared" si="194"/>
        <v>0</v>
      </c>
      <c r="J238" s="84">
        <f t="shared" si="195"/>
        <v>0</v>
      </c>
      <c r="K238" s="84" t="s">
        <v>78</v>
      </c>
      <c r="L238" s="86">
        <v>20.34</v>
      </c>
      <c r="M238" s="84">
        <f t="shared" si="199"/>
        <v>20.34</v>
      </c>
      <c r="N238" s="86"/>
      <c r="O238" s="85"/>
      <c r="P238" s="86">
        <f t="shared" si="196"/>
        <v>20.34</v>
      </c>
      <c r="Q238" s="84" t="s">
        <v>78</v>
      </c>
      <c r="R238" s="86">
        <v>6.78</v>
      </c>
      <c r="S238" s="86">
        <f t="shared" si="200"/>
        <v>6.78</v>
      </c>
      <c r="T238" s="86"/>
      <c r="U238" s="85"/>
      <c r="V238" s="86">
        <f t="shared" si="201"/>
        <v>6.78</v>
      </c>
      <c r="W238" s="84" t="s">
        <v>78</v>
      </c>
      <c r="X238" s="86">
        <v>1.4</v>
      </c>
      <c r="Y238" s="86">
        <f t="shared" si="197"/>
        <v>1.4</v>
      </c>
      <c r="Z238" s="86"/>
      <c r="AA238" s="85">
        <f t="shared" si="202"/>
        <v>0</v>
      </c>
      <c r="AB238" s="86">
        <f t="shared" si="203"/>
        <v>1.4</v>
      </c>
      <c r="AC238" s="86"/>
      <c r="AD238" s="86"/>
      <c r="AE238" s="86"/>
      <c r="AF238" s="86"/>
      <c r="AG238" s="86"/>
      <c r="AH238" s="86"/>
      <c r="AI238" s="84" t="s">
        <v>78</v>
      </c>
      <c r="AJ238" s="86">
        <v>204.79</v>
      </c>
      <c r="AK238" s="86">
        <f t="shared" si="204"/>
        <v>204.79</v>
      </c>
      <c r="AL238" s="86">
        <v>3.2</v>
      </c>
      <c r="AM238" s="85">
        <f t="shared" si="205"/>
        <v>1.5625762976707849</v>
      </c>
      <c r="AN238" s="86">
        <f t="shared" si="206"/>
        <v>201.59</v>
      </c>
      <c r="AO238" s="84" t="s">
        <v>78</v>
      </c>
      <c r="AP238" s="86">
        <v>189.8</v>
      </c>
      <c r="AQ238" s="86">
        <f t="shared" si="207"/>
        <v>189.8</v>
      </c>
      <c r="AR238" s="86"/>
      <c r="AS238" s="85">
        <f t="shared" si="208"/>
        <v>0</v>
      </c>
      <c r="AT238" s="86">
        <f t="shared" si="209"/>
        <v>189.8</v>
      </c>
      <c r="AU238" s="84" t="s">
        <v>78</v>
      </c>
      <c r="AV238" s="86">
        <v>65.34</v>
      </c>
      <c r="AW238" s="86">
        <f t="shared" si="210"/>
        <v>65.34</v>
      </c>
      <c r="AX238" s="86">
        <v>3.57</v>
      </c>
      <c r="AY238" s="85">
        <f t="shared" si="211"/>
        <v>5.4637281910009179</v>
      </c>
      <c r="AZ238" s="86">
        <f t="shared" si="212"/>
        <v>61.77</v>
      </c>
      <c r="BA238" s="84" t="s">
        <v>78</v>
      </c>
      <c r="BB238" s="86">
        <v>60.09</v>
      </c>
      <c r="BC238" s="86">
        <f t="shared" si="213"/>
        <v>60.09</v>
      </c>
      <c r="BD238" s="86"/>
      <c r="BE238" s="85">
        <f t="shared" si="214"/>
        <v>0</v>
      </c>
      <c r="BF238" s="86">
        <f t="shared" si="215"/>
        <v>60.09</v>
      </c>
      <c r="BG238" s="104" t="s">
        <v>78</v>
      </c>
      <c r="BH238" s="106">
        <f t="shared" si="198"/>
        <v>548.54000000000008</v>
      </c>
      <c r="BI238" s="106">
        <f t="shared" si="198"/>
        <v>548.54000000000008</v>
      </c>
      <c r="BJ238" s="106">
        <f t="shared" si="198"/>
        <v>6.77</v>
      </c>
      <c r="BK238" s="105">
        <f t="shared" si="216"/>
        <v>1.2341852918656795</v>
      </c>
      <c r="BL238" s="106">
        <f t="shared" si="217"/>
        <v>541.7700000000001</v>
      </c>
      <c r="BM238" s="145"/>
      <c r="BN238" s="145"/>
      <c r="BO238" s="145"/>
      <c r="BP238" s="145"/>
      <c r="BQ238" s="145"/>
      <c r="BR238" s="145"/>
      <c r="BS238" s="145"/>
      <c r="BT238" s="145"/>
      <c r="BU238" s="145"/>
      <c r="BV238" s="145"/>
      <c r="BW238" s="145"/>
    </row>
    <row r="239" spans="3:75" s="87" customFormat="1" ht="30" customHeight="1" x14ac:dyDescent="0.3">
      <c r="C239" s="83">
        <v>21</v>
      </c>
      <c r="D239" s="83" t="s">
        <v>36</v>
      </c>
      <c r="E239" s="84" t="s">
        <v>78</v>
      </c>
      <c r="F239" s="84"/>
      <c r="G239" s="84"/>
      <c r="H239" s="84"/>
      <c r="I239" s="85">
        <f t="shared" si="194"/>
        <v>0</v>
      </c>
      <c r="J239" s="84">
        <f t="shared" si="195"/>
        <v>0</v>
      </c>
      <c r="K239" s="84" t="s">
        <v>78</v>
      </c>
      <c r="L239" s="86"/>
      <c r="M239" s="84">
        <f t="shared" si="199"/>
        <v>0</v>
      </c>
      <c r="N239" s="86"/>
      <c r="O239" s="85"/>
      <c r="P239" s="86">
        <f t="shared" si="196"/>
        <v>0</v>
      </c>
      <c r="Q239" s="84" t="s">
        <v>78</v>
      </c>
      <c r="R239" s="86"/>
      <c r="S239" s="86">
        <f t="shared" si="200"/>
        <v>0</v>
      </c>
      <c r="T239" s="86"/>
      <c r="U239" s="85"/>
      <c r="V239" s="86">
        <f t="shared" si="201"/>
        <v>0</v>
      </c>
      <c r="W239" s="84" t="s">
        <v>78</v>
      </c>
      <c r="X239" s="86"/>
      <c r="Y239" s="86">
        <f t="shared" si="197"/>
        <v>0</v>
      </c>
      <c r="Z239" s="86"/>
      <c r="AA239" s="85">
        <f t="shared" si="202"/>
        <v>0</v>
      </c>
      <c r="AB239" s="86">
        <f t="shared" si="203"/>
        <v>0</v>
      </c>
      <c r="AC239" s="86"/>
      <c r="AD239" s="86"/>
      <c r="AE239" s="86"/>
      <c r="AF239" s="86"/>
      <c r="AG239" s="86"/>
      <c r="AH239" s="86"/>
      <c r="AI239" s="84" t="s">
        <v>78</v>
      </c>
      <c r="AJ239" s="86"/>
      <c r="AK239" s="86">
        <f t="shared" si="204"/>
        <v>0</v>
      </c>
      <c r="AL239" s="86"/>
      <c r="AM239" s="85">
        <f t="shared" si="205"/>
        <v>0</v>
      </c>
      <c r="AN239" s="86">
        <f t="shared" si="206"/>
        <v>0</v>
      </c>
      <c r="AO239" s="84" t="s">
        <v>78</v>
      </c>
      <c r="AP239" s="86"/>
      <c r="AQ239" s="86">
        <f t="shared" si="207"/>
        <v>0</v>
      </c>
      <c r="AR239" s="86"/>
      <c r="AS239" s="85">
        <f t="shared" si="208"/>
        <v>0</v>
      </c>
      <c r="AT239" s="86">
        <f t="shared" si="209"/>
        <v>0</v>
      </c>
      <c r="AU239" s="84" t="s">
        <v>78</v>
      </c>
      <c r="AV239" s="86"/>
      <c r="AW239" s="86">
        <f t="shared" si="210"/>
        <v>0</v>
      </c>
      <c r="AX239" s="86"/>
      <c r="AY239" s="85">
        <f t="shared" si="211"/>
        <v>0</v>
      </c>
      <c r="AZ239" s="86">
        <f t="shared" si="212"/>
        <v>0</v>
      </c>
      <c r="BA239" s="84" t="s">
        <v>78</v>
      </c>
      <c r="BB239" s="86"/>
      <c r="BC239" s="86">
        <f t="shared" si="213"/>
        <v>0</v>
      </c>
      <c r="BD239" s="86"/>
      <c r="BE239" s="85">
        <f t="shared" si="214"/>
        <v>0</v>
      </c>
      <c r="BF239" s="86">
        <f t="shared" si="215"/>
        <v>0</v>
      </c>
      <c r="BG239" s="104" t="s">
        <v>78</v>
      </c>
      <c r="BH239" s="106">
        <f t="shared" si="198"/>
        <v>0</v>
      </c>
      <c r="BI239" s="106">
        <f t="shared" si="198"/>
        <v>0</v>
      </c>
      <c r="BJ239" s="106">
        <f t="shared" si="198"/>
        <v>0</v>
      </c>
      <c r="BK239" s="105">
        <f t="shared" si="216"/>
        <v>0</v>
      </c>
      <c r="BL239" s="106">
        <f t="shared" si="217"/>
        <v>0</v>
      </c>
      <c r="BM239" s="145"/>
      <c r="BN239" s="145"/>
      <c r="BO239" s="145"/>
      <c r="BP239" s="145"/>
      <c r="BQ239" s="145"/>
      <c r="BR239" s="145"/>
      <c r="BS239" s="145"/>
      <c r="BT239" s="145"/>
      <c r="BU239" s="145"/>
      <c r="BV239" s="145"/>
      <c r="BW239" s="145"/>
    </row>
    <row r="240" spans="3:75" s="87" customFormat="1" ht="30" customHeight="1" x14ac:dyDescent="0.3">
      <c r="C240" s="83">
        <v>22</v>
      </c>
      <c r="D240" s="83" t="s">
        <v>316</v>
      </c>
      <c r="E240" s="84" t="s">
        <v>78</v>
      </c>
      <c r="F240" s="84"/>
      <c r="G240" s="84"/>
      <c r="H240" s="84"/>
      <c r="I240" s="85">
        <f t="shared" si="194"/>
        <v>0</v>
      </c>
      <c r="J240" s="84">
        <f t="shared" si="195"/>
        <v>0</v>
      </c>
      <c r="K240" s="84" t="s">
        <v>78</v>
      </c>
      <c r="L240" s="86">
        <v>34.380000000000003</v>
      </c>
      <c r="M240" s="84">
        <f t="shared" si="199"/>
        <v>34.380000000000003</v>
      </c>
      <c r="N240" s="86"/>
      <c r="O240" s="85"/>
      <c r="P240" s="86">
        <f t="shared" si="196"/>
        <v>34.380000000000003</v>
      </c>
      <c r="Q240" s="84" t="s">
        <v>78</v>
      </c>
      <c r="R240" s="86">
        <v>11.46</v>
      </c>
      <c r="S240" s="86">
        <f t="shared" si="200"/>
        <v>11.46</v>
      </c>
      <c r="T240" s="86"/>
      <c r="U240" s="85"/>
      <c r="V240" s="86">
        <f t="shared" si="201"/>
        <v>11.46</v>
      </c>
      <c r="W240" s="84" t="s">
        <v>78</v>
      </c>
      <c r="X240" s="86">
        <v>2.6</v>
      </c>
      <c r="Y240" s="86">
        <f t="shared" si="197"/>
        <v>2.6</v>
      </c>
      <c r="Z240" s="86"/>
      <c r="AA240" s="85">
        <f t="shared" si="202"/>
        <v>0</v>
      </c>
      <c r="AB240" s="86">
        <f t="shared" si="203"/>
        <v>2.6</v>
      </c>
      <c r="AC240" s="86"/>
      <c r="AD240" s="86"/>
      <c r="AE240" s="86"/>
      <c r="AF240" s="86"/>
      <c r="AG240" s="86"/>
      <c r="AH240" s="86"/>
      <c r="AI240" s="84" t="s">
        <v>78</v>
      </c>
      <c r="AJ240" s="86"/>
      <c r="AK240" s="86">
        <f t="shared" si="204"/>
        <v>0</v>
      </c>
      <c r="AL240" s="86"/>
      <c r="AM240" s="85"/>
      <c r="AN240" s="86"/>
      <c r="AO240" s="84"/>
      <c r="AP240" s="86"/>
      <c r="AQ240" s="86"/>
      <c r="AR240" s="86"/>
      <c r="AS240" s="85"/>
      <c r="AT240" s="86"/>
      <c r="AU240" s="84"/>
      <c r="AV240" s="86"/>
      <c r="AW240" s="86"/>
      <c r="AX240" s="86"/>
      <c r="AY240" s="85"/>
      <c r="AZ240" s="86"/>
      <c r="BA240" s="84"/>
      <c r="BB240" s="86"/>
      <c r="BC240" s="86"/>
      <c r="BD240" s="86"/>
      <c r="BE240" s="85"/>
      <c r="BF240" s="86"/>
      <c r="BG240" s="104" t="s">
        <v>78</v>
      </c>
      <c r="BH240" s="106">
        <f t="shared" si="198"/>
        <v>48.440000000000005</v>
      </c>
      <c r="BI240" s="106">
        <f t="shared" si="198"/>
        <v>48.440000000000005</v>
      </c>
      <c r="BJ240" s="106">
        <f t="shared" si="198"/>
        <v>0</v>
      </c>
      <c r="BK240" s="105">
        <f t="shared" si="216"/>
        <v>0</v>
      </c>
      <c r="BL240" s="106">
        <f t="shared" si="217"/>
        <v>48.440000000000005</v>
      </c>
      <c r="BM240" s="145"/>
      <c r="BN240" s="145"/>
      <c r="BO240" s="145"/>
      <c r="BP240" s="145"/>
      <c r="BQ240" s="145"/>
      <c r="BR240" s="145"/>
      <c r="BS240" s="145"/>
      <c r="BT240" s="145"/>
      <c r="BU240" s="145"/>
      <c r="BV240" s="145"/>
      <c r="BW240" s="145"/>
    </row>
    <row r="241" spans="3:75" s="87" customFormat="1" ht="30" customHeight="1" x14ac:dyDescent="0.3">
      <c r="C241" s="83">
        <v>23</v>
      </c>
      <c r="D241" s="83" t="s">
        <v>38</v>
      </c>
      <c r="E241" s="84" t="s">
        <v>78</v>
      </c>
      <c r="F241" s="84"/>
      <c r="G241" s="84"/>
      <c r="H241" s="84"/>
      <c r="I241" s="85">
        <f t="shared" si="194"/>
        <v>0</v>
      </c>
      <c r="J241" s="84">
        <f t="shared" si="195"/>
        <v>0</v>
      </c>
      <c r="K241" s="84" t="s">
        <v>78</v>
      </c>
      <c r="L241" s="86">
        <v>15.21</v>
      </c>
      <c r="M241" s="84">
        <f t="shared" si="199"/>
        <v>15.21</v>
      </c>
      <c r="N241" s="86"/>
      <c r="O241" s="85"/>
      <c r="P241" s="86">
        <f t="shared" si="196"/>
        <v>15.21</v>
      </c>
      <c r="Q241" s="84" t="s">
        <v>78</v>
      </c>
      <c r="R241" s="86">
        <v>5.07</v>
      </c>
      <c r="S241" s="86">
        <f t="shared" si="200"/>
        <v>5.07</v>
      </c>
      <c r="T241" s="86">
        <v>0.37</v>
      </c>
      <c r="U241" s="85"/>
      <c r="V241" s="86">
        <f t="shared" si="201"/>
        <v>4.7</v>
      </c>
      <c r="W241" s="84" t="s">
        <v>78</v>
      </c>
      <c r="X241" s="86">
        <v>1</v>
      </c>
      <c r="Y241" s="86">
        <f t="shared" si="197"/>
        <v>1</v>
      </c>
      <c r="Z241" s="86"/>
      <c r="AA241" s="85">
        <f t="shared" si="202"/>
        <v>0</v>
      </c>
      <c r="AB241" s="86">
        <f t="shared" si="203"/>
        <v>1</v>
      </c>
      <c r="AC241" s="86"/>
      <c r="AD241" s="86"/>
      <c r="AE241" s="86"/>
      <c r="AF241" s="86"/>
      <c r="AG241" s="86"/>
      <c r="AH241" s="86"/>
      <c r="AI241" s="84" t="s">
        <v>78</v>
      </c>
      <c r="AJ241" s="86">
        <v>159.328</v>
      </c>
      <c r="AK241" s="86">
        <f t="shared" si="204"/>
        <v>159.328</v>
      </c>
      <c r="AL241" s="86">
        <v>13</v>
      </c>
      <c r="AM241" s="85">
        <f t="shared" ref="AM241:AM249" si="218">IF(AL241&lt;&gt;0,(AL241/AK241*100),0)</f>
        <v>8.1592689295039165</v>
      </c>
      <c r="AN241" s="86">
        <f t="shared" ref="AN241:AN248" si="219">AK241-AL241</f>
        <v>146.328</v>
      </c>
      <c r="AO241" s="84" t="s">
        <v>78</v>
      </c>
      <c r="AP241" s="86">
        <v>147.238</v>
      </c>
      <c r="AQ241" s="86">
        <f t="shared" ref="AQ241:AQ248" si="220">SUM(AO241:AP241)</f>
        <v>147.238</v>
      </c>
      <c r="AR241" s="86">
        <v>16.75</v>
      </c>
      <c r="AS241" s="85">
        <f t="shared" ref="AS241:AS249" si="221">IF(AR241&lt;&gt;0,(AR241/AQ241*100),0)</f>
        <v>11.376139311862426</v>
      </c>
      <c r="AT241" s="86">
        <f t="shared" ref="AT241:AT248" si="222">AQ241-AR241</f>
        <v>130.488</v>
      </c>
      <c r="AU241" s="84" t="s">
        <v>78</v>
      </c>
      <c r="AV241" s="86">
        <v>50.61</v>
      </c>
      <c r="AW241" s="86">
        <f t="shared" ref="AW241:AW248" si="223">SUM(AU241:AV241)</f>
        <v>50.61</v>
      </c>
      <c r="AX241" s="86"/>
      <c r="AY241" s="85">
        <f t="shared" ref="AY241:AY249" si="224">IF(AX241&lt;&gt;0,(AX241/AW241*100),0)</f>
        <v>0</v>
      </c>
      <c r="AZ241" s="86">
        <f t="shared" ref="AZ241:AZ248" si="225">AW241-AX241</f>
        <v>50.61</v>
      </c>
      <c r="BA241" s="84" t="s">
        <v>78</v>
      </c>
      <c r="BB241" s="86">
        <v>46.732999999999997</v>
      </c>
      <c r="BC241" s="86">
        <f t="shared" ref="BC241:BC248" si="226">SUM(BA241:BB241)</f>
        <v>46.732999999999997</v>
      </c>
      <c r="BD241" s="86">
        <v>7.1</v>
      </c>
      <c r="BE241" s="85">
        <f t="shared" ref="BE241:BE249" si="227">IF(BD241&lt;&gt;0,(BD241/BC241*100),0)</f>
        <v>15.192690390088377</v>
      </c>
      <c r="BF241" s="86">
        <f t="shared" ref="BF241:BF248" si="228">BC241-BD241</f>
        <v>39.632999999999996</v>
      </c>
      <c r="BG241" s="104" t="s">
        <v>78</v>
      </c>
      <c r="BH241" s="106">
        <f t="shared" si="198"/>
        <v>425.18900000000002</v>
      </c>
      <c r="BI241" s="106">
        <f t="shared" si="198"/>
        <v>425.18900000000002</v>
      </c>
      <c r="BJ241" s="106">
        <f t="shared" si="198"/>
        <v>37.22</v>
      </c>
      <c r="BK241" s="105">
        <f t="shared" si="216"/>
        <v>8.7537542128324102</v>
      </c>
      <c r="BL241" s="106">
        <f t="shared" si="217"/>
        <v>387.96900000000005</v>
      </c>
      <c r="BM241" s="145"/>
      <c r="BN241" s="145"/>
      <c r="BO241" s="145"/>
      <c r="BP241" s="145"/>
      <c r="BQ241" s="145"/>
      <c r="BR241" s="145"/>
      <c r="BS241" s="145"/>
      <c r="BT241" s="145"/>
      <c r="BU241" s="145"/>
      <c r="BV241" s="145"/>
      <c r="BW241" s="145"/>
    </row>
    <row r="242" spans="3:75" s="87" customFormat="1" ht="30" customHeight="1" x14ac:dyDescent="0.3">
      <c r="C242" s="83">
        <v>24</v>
      </c>
      <c r="D242" s="83" t="s">
        <v>39</v>
      </c>
      <c r="E242" s="84" t="s">
        <v>78</v>
      </c>
      <c r="F242" s="84"/>
      <c r="G242" s="84"/>
      <c r="H242" s="84"/>
      <c r="I242" s="85">
        <f t="shared" si="194"/>
        <v>0</v>
      </c>
      <c r="J242" s="84">
        <f t="shared" si="195"/>
        <v>0</v>
      </c>
      <c r="K242" s="84" t="s">
        <v>78</v>
      </c>
      <c r="L242" s="86"/>
      <c r="M242" s="84">
        <f t="shared" si="199"/>
        <v>0</v>
      </c>
      <c r="N242" s="86"/>
      <c r="O242" s="85"/>
      <c r="P242" s="86">
        <f t="shared" si="196"/>
        <v>0</v>
      </c>
      <c r="Q242" s="84" t="s">
        <v>78</v>
      </c>
      <c r="R242" s="86"/>
      <c r="S242" s="86">
        <f t="shared" si="200"/>
        <v>0</v>
      </c>
      <c r="T242" s="86"/>
      <c r="U242" s="85"/>
      <c r="V242" s="86">
        <f t="shared" si="201"/>
        <v>0</v>
      </c>
      <c r="W242" s="84" t="s">
        <v>78</v>
      </c>
      <c r="X242" s="86"/>
      <c r="Y242" s="86">
        <f t="shared" si="197"/>
        <v>0</v>
      </c>
      <c r="Z242" s="86"/>
      <c r="AA242" s="85">
        <f t="shared" si="202"/>
        <v>0</v>
      </c>
      <c r="AB242" s="86">
        <f t="shared" si="203"/>
        <v>0</v>
      </c>
      <c r="AC242" s="86"/>
      <c r="AD242" s="86"/>
      <c r="AE242" s="86"/>
      <c r="AF242" s="86"/>
      <c r="AG242" s="86"/>
      <c r="AH242" s="86"/>
      <c r="AI242" s="84" t="s">
        <v>78</v>
      </c>
      <c r="AJ242" s="86"/>
      <c r="AK242" s="86">
        <f t="shared" si="204"/>
        <v>0</v>
      </c>
      <c r="AL242" s="86"/>
      <c r="AM242" s="85">
        <f t="shared" si="218"/>
        <v>0</v>
      </c>
      <c r="AN242" s="86">
        <f t="shared" si="219"/>
        <v>0</v>
      </c>
      <c r="AO242" s="84" t="s">
        <v>78</v>
      </c>
      <c r="AP242" s="86"/>
      <c r="AQ242" s="86">
        <f t="shared" si="220"/>
        <v>0</v>
      </c>
      <c r="AR242" s="86"/>
      <c r="AS242" s="85">
        <f t="shared" si="221"/>
        <v>0</v>
      </c>
      <c r="AT242" s="86">
        <f t="shared" si="222"/>
        <v>0</v>
      </c>
      <c r="AU242" s="84" t="s">
        <v>78</v>
      </c>
      <c r="AV242" s="86"/>
      <c r="AW242" s="86">
        <f t="shared" si="223"/>
        <v>0</v>
      </c>
      <c r="AX242" s="86"/>
      <c r="AY242" s="85">
        <f t="shared" si="224"/>
        <v>0</v>
      </c>
      <c r="AZ242" s="86">
        <f t="shared" si="225"/>
        <v>0</v>
      </c>
      <c r="BA242" s="84" t="s">
        <v>78</v>
      </c>
      <c r="BB242" s="86"/>
      <c r="BC242" s="86">
        <f t="shared" si="226"/>
        <v>0</v>
      </c>
      <c r="BD242" s="86"/>
      <c r="BE242" s="85">
        <f t="shared" si="227"/>
        <v>0</v>
      </c>
      <c r="BF242" s="86">
        <f t="shared" si="228"/>
        <v>0</v>
      </c>
      <c r="BG242" s="104" t="s">
        <v>78</v>
      </c>
      <c r="BH242" s="106">
        <f t="shared" si="198"/>
        <v>0</v>
      </c>
      <c r="BI242" s="106">
        <f t="shared" si="198"/>
        <v>0</v>
      </c>
      <c r="BJ242" s="106">
        <f t="shared" si="198"/>
        <v>0</v>
      </c>
      <c r="BK242" s="105">
        <f t="shared" si="216"/>
        <v>0</v>
      </c>
      <c r="BL242" s="106">
        <f t="shared" si="217"/>
        <v>0</v>
      </c>
      <c r="BM242" s="145"/>
      <c r="BN242" s="145"/>
      <c r="BO242" s="145"/>
      <c r="BP242" s="145"/>
      <c r="BQ242" s="145"/>
      <c r="BR242" s="145"/>
      <c r="BS242" s="145"/>
      <c r="BT242" s="145"/>
      <c r="BU242" s="145"/>
      <c r="BV242" s="145"/>
      <c r="BW242" s="145"/>
    </row>
    <row r="243" spans="3:75" s="87" customFormat="1" ht="30" customHeight="1" x14ac:dyDescent="0.3">
      <c r="C243" s="83">
        <v>25</v>
      </c>
      <c r="D243" s="83" t="s">
        <v>40</v>
      </c>
      <c r="E243" s="84" t="s">
        <v>78</v>
      </c>
      <c r="F243" s="84"/>
      <c r="G243" s="84"/>
      <c r="H243" s="84"/>
      <c r="I243" s="85">
        <f t="shared" si="194"/>
        <v>0</v>
      </c>
      <c r="J243" s="84">
        <f t="shared" si="195"/>
        <v>0</v>
      </c>
      <c r="K243" s="84" t="s">
        <v>78</v>
      </c>
      <c r="L243" s="86">
        <v>16.11</v>
      </c>
      <c r="M243" s="84">
        <f t="shared" si="199"/>
        <v>16.11</v>
      </c>
      <c r="N243" s="86"/>
      <c r="O243" s="85"/>
      <c r="P243" s="86">
        <f t="shared" si="196"/>
        <v>16.11</v>
      </c>
      <c r="Q243" s="84" t="s">
        <v>78</v>
      </c>
      <c r="R243" s="86">
        <v>5.37</v>
      </c>
      <c r="S243" s="86">
        <f t="shared" si="200"/>
        <v>5.37</v>
      </c>
      <c r="T243" s="86">
        <v>1.02</v>
      </c>
      <c r="U243" s="85"/>
      <c r="V243" s="86">
        <f t="shared" si="201"/>
        <v>4.3499999999999996</v>
      </c>
      <c r="W243" s="84" t="s">
        <v>78</v>
      </c>
      <c r="X243" s="86">
        <v>0.8</v>
      </c>
      <c r="Y243" s="86">
        <f t="shared" si="197"/>
        <v>0.8</v>
      </c>
      <c r="Z243" s="86">
        <v>0.1</v>
      </c>
      <c r="AA243" s="85">
        <f t="shared" si="202"/>
        <v>12.5</v>
      </c>
      <c r="AB243" s="86">
        <f t="shared" si="203"/>
        <v>0.70000000000000007</v>
      </c>
      <c r="AC243" s="86"/>
      <c r="AD243" s="86"/>
      <c r="AE243" s="86"/>
      <c r="AF243" s="86"/>
      <c r="AG243" s="86"/>
      <c r="AH243" s="86"/>
      <c r="AI243" s="84" t="s">
        <v>78</v>
      </c>
      <c r="AJ243" s="86">
        <v>163.31</v>
      </c>
      <c r="AK243" s="86">
        <f t="shared" si="204"/>
        <v>163.31</v>
      </c>
      <c r="AL243" s="86">
        <v>72.33</v>
      </c>
      <c r="AM243" s="85">
        <f t="shared" si="218"/>
        <v>44.290000612332371</v>
      </c>
      <c r="AN243" s="86">
        <f t="shared" si="219"/>
        <v>90.98</v>
      </c>
      <c r="AO243" s="84" t="s">
        <v>78</v>
      </c>
      <c r="AP243" s="86">
        <v>151.28</v>
      </c>
      <c r="AQ243" s="86">
        <f t="shared" si="220"/>
        <v>151.28</v>
      </c>
      <c r="AR243" s="86">
        <v>7</v>
      </c>
      <c r="AS243" s="85">
        <f t="shared" si="221"/>
        <v>4.6271813855103119</v>
      </c>
      <c r="AT243" s="86">
        <f t="shared" si="222"/>
        <v>144.28</v>
      </c>
      <c r="AU243" s="84" t="s">
        <v>78</v>
      </c>
      <c r="AV243" s="86"/>
      <c r="AW243" s="86">
        <f t="shared" si="223"/>
        <v>0</v>
      </c>
      <c r="AX243" s="86"/>
      <c r="AY243" s="85">
        <f t="shared" si="224"/>
        <v>0</v>
      </c>
      <c r="AZ243" s="86">
        <f t="shared" si="225"/>
        <v>0</v>
      </c>
      <c r="BA243" s="84" t="s">
        <v>78</v>
      </c>
      <c r="BB243" s="86"/>
      <c r="BC243" s="86">
        <f t="shared" si="226"/>
        <v>0</v>
      </c>
      <c r="BD243" s="86"/>
      <c r="BE243" s="85">
        <f t="shared" si="227"/>
        <v>0</v>
      </c>
      <c r="BF243" s="86">
        <f t="shared" si="228"/>
        <v>0</v>
      </c>
      <c r="BG243" s="104" t="s">
        <v>78</v>
      </c>
      <c r="BH243" s="106">
        <f t="shared" si="198"/>
        <v>336.87</v>
      </c>
      <c r="BI243" s="106">
        <f t="shared" si="198"/>
        <v>336.87</v>
      </c>
      <c r="BJ243" s="106">
        <f t="shared" si="198"/>
        <v>80.45</v>
      </c>
      <c r="BK243" s="105">
        <f t="shared" si="216"/>
        <v>23.881616053670555</v>
      </c>
      <c r="BL243" s="106">
        <f t="shared" si="217"/>
        <v>256.42</v>
      </c>
      <c r="BM243" s="145"/>
      <c r="BN243" s="145"/>
      <c r="BO243" s="145"/>
      <c r="BP243" s="145"/>
      <c r="BQ243" s="145"/>
      <c r="BR243" s="145"/>
      <c r="BS243" s="145"/>
      <c r="BT243" s="145"/>
      <c r="BU243" s="145"/>
      <c r="BV243" s="145"/>
      <c r="BW243" s="145"/>
    </row>
    <row r="244" spans="3:75" s="87" customFormat="1" ht="30" customHeight="1" x14ac:dyDescent="0.3">
      <c r="C244" s="83">
        <v>26</v>
      </c>
      <c r="D244" s="83" t="s">
        <v>41</v>
      </c>
      <c r="E244" s="84" t="s">
        <v>78</v>
      </c>
      <c r="F244" s="84"/>
      <c r="G244" s="84"/>
      <c r="H244" s="84"/>
      <c r="I244" s="85">
        <f t="shared" si="194"/>
        <v>0</v>
      </c>
      <c r="J244" s="84">
        <f t="shared" si="195"/>
        <v>0</v>
      </c>
      <c r="K244" s="84" t="s">
        <v>78</v>
      </c>
      <c r="L244" s="86"/>
      <c r="M244" s="84">
        <f t="shared" si="199"/>
        <v>0</v>
      </c>
      <c r="N244" s="86"/>
      <c r="O244" s="85"/>
      <c r="P244" s="86">
        <f t="shared" si="196"/>
        <v>0</v>
      </c>
      <c r="Q244" s="84" t="s">
        <v>78</v>
      </c>
      <c r="R244" s="86"/>
      <c r="S244" s="86">
        <f t="shared" si="200"/>
        <v>0</v>
      </c>
      <c r="T244" s="86"/>
      <c r="U244" s="85"/>
      <c r="V244" s="86">
        <f t="shared" si="201"/>
        <v>0</v>
      </c>
      <c r="W244" s="84" t="s">
        <v>78</v>
      </c>
      <c r="X244" s="86"/>
      <c r="Y244" s="86">
        <f t="shared" si="197"/>
        <v>0</v>
      </c>
      <c r="Z244" s="86"/>
      <c r="AA244" s="85">
        <f t="shared" si="202"/>
        <v>0</v>
      </c>
      <c r="AB244" s="86">
        <f t="shared" si="203"/>
        <v>0</v>
      </c>
      <c r="AC244" s="86"/>
      <c r="AD244" s="86"/>
      <c r="AE244" s="86"/>
      <c r="AF244" s="86"/>
      <c r="AG244" s="86"/>
      <c r="AH244" s="86"/>
      <c r="AI244" s="84" t="s">
        <v>78</v>
      </c>
      <c r="AJ244" s="86"/>
      <c r="AK244" s="86">
        <f t="shared" si="204"/>
        <v>0</v>
      </c>
      <c r="AL244" s="86"/>
      <c r="AM244" s="85">
        <f t="shared" si="218"/>
        <v>0</v>
      </c>
      <c r="AN244" s="86">
        <f t="shared" si="219"/>
        <v>0</v>
      </c>
      <c r="AO244" s="84" t="s">
        <v>78</v>
      </c>
      <c r="AP244" s="86"/>
      <c r="AQ244" s="86">
        <f t="shared" si="220"/>
        <v>0</v>
      </c>
      <c r="AR244" s="86"/>
      <c r="AS244" s="85">
        <f t="shared" si="221"/>
        <v>0</v>
      </c>
      <c r="AT244" s="86">
        <f t="shared" si="222"/>
        <v>0</v>
      </c>
      <c r="AU244" s="84" t="s">
        <v>78</v>
      </c>
      <c r="AV244" s="86"/>
      <c r="AW244" s="86">
        <f t="shared" si="223"/>
        <v>0</v>
      </c>
      <c r="AX244" s="86"/>
      <c r="AY244" s="85">
        <f t="shared" si="224"/>
        <v>0</v>
      </c>
      <c r="AZ244" s="86">
        <f t="shared" si="225"/>
        <v>0</v>
      </c>
      <c r="BA244" s="84" t="s">
        <v>78</v>
      </c>
      <c r="BB244" s="86"/>
      <c r="BC244" s="86">
        <f t="shared" si="226"/>
        <v>0</v>
      </c>
      <c r="BD244" s="86"/>
      <c r="BE244" s="85">
        <f t="shared" si="227"/>
        <v>0</v>
      </c>
      <c r="BF244" s="86">
        <f t="shared" si="228"/>
        <v>0</v>
      </c>
      <c r="BG244" s="104" t="s">
        <v>78</v>
      </c>
      <c r="BH244" s="106">
        <f t="shared" si="198"/>
        <v>0</v>
      </c>
      <c r="BI244" s="106">
        <f t="shared" si="198"/>
        <v>0</v>
      </c>
      <c r="BJ244" s="106">
        <f t="shared" si="198"/>
        <v>0</v>
      </c>
      <c r="BK244" s="105">
        <f t="shared" si="216"/>
        <v>0</v>
      </c>
      <c r="BL244" s="106">
        <f t="shared" si="217"/>
        <v>0</v>
      </c>
      <c r="BM244" s="145"/>
      <c r="BN244" s="145"/>
      <c r="BO244" s="145"/>
      <c r="BP244" s="145"/>
      <c r="BQ244" s="145"/>
      <c r="BR244" s="145"/>
      <c r="BS244" s="145"/>
      <c r="BT244" s="145"/>
      <c r="BU244" s="145"/>
      <c r="BV244" s="145"/>
      <c r="BW244" s="145"/>
    </row>
    <row r="245" spans="3:75" s="87" customFormat="1" ht="30" customHeight="1" x14ac:dyDescent="0.3">
      <c r="C245" s="83">
        <v>27</v>
      </c>
      <c r="D245" s="83" t="s">
        <v>42</v>
      </c>
      <c r="E245" s="84" t="s">
        <v>78</v>
      </c>
      <c r="F245" s="84"/>
      <c r="G245" s="84"/>
      <c r="H245" s="84"/>
      <c r="I245" s="85">
        <f t="shared" si="194"/>
        <v>0</v>
      </c>
      <c r="J245" s="84">
        <f t="shared" si="195"/>
        <v>0</v>
      </c>
      <c r="K245" s="84" t="s">
        <v>78</v>
      </c>
      <c r="L245" s="86">
        <v>15.39</v>
      </c>
      <c r="M245" s="84">
        <f t="shared" si="199"/>
        <v>15.39</v>
      </c>
      <c r="N245" s="86"/>
      <c r="O245" s="85"/>
      <c r="P245" s="86">
        <f t="shared" si="196"/>
        <v>15.39</v>
      </c>
      <c r="Q245" s="84" t="s">
        <v>78</v>
      </c>
      <c r="R245" s="86">
        <v>5.13</v>
      </c>
      <c r="S245" s="86">
        <f t="shared" si="200"/>
        <v>5.13</v>
      </c>
      <c r="T245" s="86"/>
      <c r="U245" s="85"/>
      <c r="V245" s="86">
        <f t="shared" si="201"/>
        <v>5.13</v>
      </c>
      <c r="W245" s="84" t="s">
        <v>78</v>
      </c>
      <c r="X245" s="86">
        <v>1.1000000000000001</v>
      </c>
      <c r="Y245" s="86">
        <f t="shared" si="197"/>
        <v>1.1000000000000001</v>
      </c>
      <c r="Z245" s="86"/>
      <c r="AA245" s="85">
        <f t="shared" si="202"/>
        <v>0</v>
      </c>
      <c r="AB245" s="86">
        <f t="shared" si="203"/>
        <v>1.1000000000000001</v>
      </c>
      <c r="AC245" s="86"/>
      <c r="AD245" s="86"/>
      <c r="AE245" s="86"/>
      <c r="AF245" s="86"/>
      <c r="AG245" s="86"/>
      <c r="AH245" s="86"/>
      <c r="AI245" s="84" t="s">
        <v>78</v>
      </c>
      <c r="AJ245" s="86">
        <v>154.33000000000001</v>
      </c>
      <c r="AK245" s="86">
        <f t="shared" si="204"/>
        <v>154.33000000000001</v>
      </c>
      <c r="AL245" s="86"/>
      <c r="AM245" s="85">
        <f t="shared" si="218"/>
        <v>0</v>
      </c>
      <c r="AN245" s="86">
        <f t="shared" si="219"/>
        <v>154.33000000000001</v>
      </c>
      <c r="AO245" s="84" t="s">
        <v>78</v>
      </c>
      <c r="AP245" s="86">
        <v>143.09</v>
      </c>
      <c r="AQ245" s="86">
        <f t="shared" si="220"/>
        <v>143.09</v>
      </c>
      <c r="AR245" s="86"/>
      <c r="AS245" s="85">
        <f t="shared" si="221"/>
        <v>0</v>
      </c>
      <c r="AT245" s="86">
        <f t="shared" si="222"/>
        <v>143.09</v>
      </c>
      <c r="AU245" s="84" t="s">
        <v>78</v>
      </c>
      <c r="AV245" s="86">
        <v>49.99</v>
      </c>
      <c r="AW245" s="86">
        <f t="shared" si="223"/>
        <v>49.99</v>
      </c>
      <c r="AX245" s="86"/>
      <c r="AY245" s="85">
        <f t="shared" si="224"/>
        <v>0</v>
      </c>
      <c r="AZ245" s="86">
        <f t="shared" si="225"/>
        <v>49.99</v>
      </c>
      <c r="BA245" s="84" t="s">
        <v>78</v>
      </c>
      <c r="BB245" s="86">
        <v>45.91</v>
      </c>
      <c r="BC245" s="86">
        <f t="shared" si="226"/>
        <v>45.91</v>
      </c>
      <c r="BD245" s="86"/>
      <c r="BE245" s="85">
        <f t="shared" si="227"/>
        <v>0</v>
      </c>
      <c r="BF245" s="86">
        <f t="shared" si="228"/>
        <v>45.91</v>
      </c>
      <c r="BG245" s="104" t="s">
        <v>78</v>
      </c>
      <c r="BH245" s="106">
        <f t="shared" si="198"/>
        <v>414.94000000000005</v>
      </c>
      <c r="BI245" s="106">
        <f t="shared" si="198"/>
        <v>414.94000000000005</v>
      </c>
      <c r="BJ245" s="106">
        <f t="shared" si="198"/>
        <v>0</v>
      </c>
      <c r="BK245" s="105">
        <f t="shared" si="216"/>
        <v>0</v>
      </c>
      <c r="BL245" s="106">
        <f t="shared" si="217"/>
        <v>414.94000000000005</v>
      </c>
      <c r="BM245" s="145"/>
      <c r="BN245" s="145"/>
      <c r="BO245" s="145"/>
      <c r="BP245" s="145"/>
      <c r="BQ245" s="145"/>
      <c r="BR245" s="145"/>
      <c r="BS245" s="145"/>
      <c r="BT245" s="145"/>
      <c r="BU245" s="145"/>
      <c r="BV245" s="145"/>
      <c r="BW245" s="145"/>
    </row>
    <row r="246" spans="3:75" s="87" customFormat="1" ht="30" customHeight="1" x14ac:dyDescent="0.3">
      <c r="C246" s="83">
        <v>28</v>
      </c>
      <c r="D246" s="83" t="s">
        <v>43</v>
      </c>
      <c r="E246" s="84" t="s">
        <v>78</v>
      </c>
      <c r="F246" s="84"/>
      <c r="G246" s="84"/>
      <c r="H246" s="84"/>
      <c r="I246" s="85">
        <f t="shared" si="194"/>
        <v>0</v>
      </c>
      <c r="J246" s="84">
        <f t="shared" si="195"/>
        <v>0</v>
      </c>
      <c r="K246" s="84" t="s">
        <v>78</v>
      </c>
      <c r="L246" s="86">
        <v>13.32</v>
      </c>
      <c r="M246" s="84">
        <f t="shared" si="199"/>
        <v>13.32</v>
      </c>
      <c r="N246" s="86"/>
      <c r="O246" s="85"/>
      <c r="P246" s="86">
        <f t="shared" si="196"/>
        <v>13.32</v>
      </c>
      <c r="Q246" s="84" t="s">
        <v>78</v>
      </c>
      <c r="R246" s="86">
        <v>4.4400000000000004</v>
      </c>
      <c r="S246" s="86">
        <f t="shared" si="200"/>
        <v>4.4400000000000004</v>
      </c>
      <c r="T246" s="86"/>
      <c r="U246" s="85"/>
      <c r="V246" s="86">
        <f t="shared" si="201"/>
        <v>4.4400000000000004</v>
      </c>
      <c r="W246" s="84" t="s">
        <v>78</v>
      </c>
      <c r="X246" s="86">
        <v>0.9</v>
      </c>
      <c r="Y246" s="86">
        <f t="shared" si="197"/>
        <v>0.9</v>
      </c>
      <c r="Z246" s="86"/>
      <c r="AA246" s="85">
        <f t="shared" si="202"/>
        <v>0</v>
      </c>
      <c r="AB246" s="86">
        <f t="shared" si="203"/>
        <v>0.9</v>
      </c>
      <c r="AC246" s="86"/>
      <c r="AD246" s="86"/>
      <c r="AE246" s="86"/>
      <c r="AF246" s="86"/>
      <c r="AG246" s="86"/>
      <c r="AH246" s="86"/>
      <c r="AI246" s="84" t="s">
        <v>78</v>
      </c>
      <c r="AJ246" s="86">
        <v>134.58000000000001</v>
      </c>
      <c r="AK246" s="86">
        <f t="shared" si="204"/>
        <v>134.58000000000001</v>
      </c>
      <c r="AL246" s="86">
        <v>12.97</v>
      </c>
      <c r="AM246" s="85">
        <f t="shared" si="218"/>
        <v>9.6373903997622232</v>
      </c>
      <c r="AN246" s="86">
        <f t="shared" si="219"/>
        <v>121.61000000000001</v>
      </c>
      <c r="AO246" s="84" t="s">
        <v>78</v>
      </c>
      <c r="AP246" s="86">
        <v>124.7</v>
      </c>
      <c r="AQ246" s="86">
        <f t="shared" si="220"/>
        <v>124.7</v>
      </c>
      <c r="AR246" s="86">
        <v>12.09</v>
      </c>
      <c r="AS246" s="85">
        <f t="shared" si="221"/>
        <v>9.6952686447473937</v>
      </c>
      <c r="AT246" s="86">
        <f t="shared" si="222"/>
        <v>112.61</v>
      </c>
      <c r="AU246" s="84" t="s">
        <v>78</v>
      </c>
      <c r="AV246" s="86">
        <v>15.75</v>
      </c>
      <c r="AW246" s="86">
        <f t="shared" si="223"/>
        <v>15.75</v>
      </c>
      <c r="AX246" s="86">
        <v>4.5</v>
      </c>
      <c r="AY246" s="85">
        <f t="shared" si="224"/>
        <v>28.571428571428569</v>
      </c>
      <c r="AZ246" s="86">
        <f t="shared" si="225"/>
        <v>11.25</v>
      </c>
      <c r="BA246" s="84" t="s">
        <v>78</v>
      </c>
      <c r="BB246" s="86">
        <v>14.48</v>
      </c>
      <c r="BC246" s="86">
        <f t="shared" si="226"/>
        <v>14.48</v>
      </c>
      <c r="BD246" s="86">
        <v>4.8</v>
      </c>
      <c r="BE246" s="85">
        <f t="shared" si="227"/>
        <v>33.149171270718227</v>
      </c>
      <c r="BF246" s="86">
        <f t="shared" si="228"/>
        <v>9.68</v>
      </c>
      <c r="BG246" s="104" t="s">
        <v>78</v>
      </c>
      <c r="BH246" s="106">
        <f t="shared" si="198"/>
        <v>308.17</v>
      </c>
      <c r="BI246" s="106">
        <f t="shared" si="198"/>
        <v>308.17</v>
      </c>
      <c r="BJ246" s="106">
        <f t="shared" si="198"/>
        <v>34.36</v>
      </c>
      <c r="BK246" s="105">
        <f t="shared" si="216"/>
        <v>11.149690106110263</v>
      </c>
      <c r="BL246" s="106">
        <f t="shared" si="217"/>
        <v>273.81</v>
      </c>
      <c r="BM246" s="145"/>
      <c r="BN246" s="145"/>
      <c r="BO246" s="145"/>
      <c r="BP246" s="145"/>
      <c r="BQ246" s="145"/>
      <c r="BR246" s="145"/>
      <c r="BS246" s="145"/>
      <c r="BT246" s="145"/>
      <c r="BU246" s="145"/>
      <c r="BV246" s="145"/>
      <c r="BW246" s="145"/>
    </row>
    <row r="247" spans="3:75" s="87" customFormat="1" ht="30" customHeight="1" x14ac:dyDescent="0.3">
      <c r="C247" s="83">
        <v>29</v>
      </c>
      <c r="D247" s="83" t="s">
        <v>44</v>
      </c>
      <c r="E247" s="84" t="s">
        <v>78</v>
      </c>
      <c r="F247" s="84"/>
      <c r="G247" s="84"/>
      <c r="H247" s="84"/>
      <c r="I247" s="85">
        <f t="shared" si="194"/>
        <v>0</v>
      </c>
      <c r="J247" s="84">
        <f t="shared" si="195"/>
        <v>0</v>
      </c>
      <c r="K247" s="84" t="s">
        <v>78</v>
      </c>
      <c r="L247" s="86">
        <v>8.64</v>
      </c>
      <c r="M247" s="84">
        <f t="shared" si="199"/>
        <v>8.64</v>
      </c>
      <c r="N247" s="86"/>
      <c r="O247" s="85"/>
      <c r="P247" s="86">
        <f t="shared" si="196"/>
        <v>8.64</v>
      </c>
      <c r="Q247" s="84" t="s">
        <v>78</v>
      </c>
      <c r="R247" s="86">
        <v>2.88</v>
      </c>
      <c r="S247" s="86">
        <f t="shared" si="200"/>
        <v>2.88</v>
      </c>
      <c r="T247" s="86"/>
      <c r="U247" s="85"/>
      <c r="V247" s="86">
        <f t="shared" si="201"/>
        <v>2.88</v>
      </c>
      <c r="W247" s="84" t="s">
        <v>78</v>
      </c>
      <c r="X247" s="86">
        <v>0.6</v>
      </c>
      <c r="Y247" s="86">
        <f t="shared" si="197"/>
        <v>0.6</v>
      </c>
      <c r="Z247" s="86"/>
      <c r="AA247" s="85">
        <f t="shared" si="202"/>
        <v>0</v>
      </c>
      <c r="AB247" s="86">
        <f t="shared" si="203"/>
        <v>0.6</v>
      </c>
      <c r="AC247" s="86"/>
      <c r="AD247" s="86"/>
      <c r="AE247" s="86"/>
      <c r="AF247" s="86"/>
      <c r="AG247" s="86"/>
      <c r="AH247" s="86"/>
      <c r="AI247" s="84" t="s">
        <v>78</v>
      </c>
      <c r="AJ247" s="86"/>
      <c r="AK247" s="86">
        <f t="shared" si="204"/>
        <v>0</v>
      </c>
      <c r="AL247" s="86"/>
      <c r="AM247" s="85">
        <f t="shared" si="218"/>
        <v>0</v>
      </c>
      <c r="AN247" s="86">
        <f t="shared" si="219"/>
        <v>0</v>
      </c>
      <c r="AO247" s="84" t="s">
        <v>78</v>
      </c>
      <c r="AP247" s="86"/>
      <c r="AQ247" s="86">
        <f t="shared" si="220"/>
        <v>0</v>
      </c>
      <c r="AR247" s="86"/>
      <c r="AS247" s="85">
        <f t="shared" si="221"/>
        <v>0</v>
      </c>
      <c r="AT247" s="86">
        <f t="shared" si="222"/>
        <v>0</v>
      </c>
      <c r="AU247" s="84" t="s">
        <v>78</v>
      </c>
      <c r="AV247" s="86"/>
      <c r="AW247" s="86">
        <f t="shared" si="223"/>
        <v>0</v>
      </c>
      <c r="AX247" s="86">
        <v>0</v>
      </c>
      <c r="AY247" s="85">
        <f t="shared" si="224"/>
        <v>0</v>
      </c>
      <c r="AZ247" s="86">
        <f t="shared" si="225"/>
        <v>0</v>
      </c>
      <c r="BA247" s="84" t="s">
        <v>78</v>
      </c>
      <c r="BB247" s="86"/>
      <c r="BC247" s="86">
        <f t="shared" si="226"/>
        <v>0</v>
      </c>
      <c r="BD247" s="86"/>
      <c r="BE247" s="85">
        <f t="shared" si="227"/>
        <v>0</v>
      </c>
      <c r="BF247" s="86">
        <f t="shared" si="228"/>
        <v>0</v>
      </c>
      <c r="BG247" s="104" t="s">
        <v>78</v>
      </c>
      <c r="BH247" s="106">
        <f t="shared" si="198"/>
        <v>12.12</v>
      </c>
      <c r="BI247" s="106">
        <f t="shared" si="198"/>
        <v>12.12</v>
      </c>
      <c r="BJ247" s="106">
        <f t="shared" si="198"/>
        <v>0</v>
      </c>
      <c r="BK247" s="105">
        <f t="shared" si="216"/>
        <v>0</v>
      </c>
      <c r="BL247" s="106">
        <f t="shared" si="217"/>
        <v>12.12</v>
      </c>
      <c r="BM247" s="145"/>
      <c r="BN247" s="145"/>
      <c r="BO247" s="145"/>
      <c r="BP247" s="145"/>
      <c r="BQ247" s="145"/>
      <c r="BR247" s="145"/>
      <c r="BS247" s="145"/>
      <c r="BT247" s="145"/>
      <c r="BU247" s="145"/>
      <c r="BV247" s="145"/>
      <c r="BW247" s="145"/>
    </row>
    <row r="248" spans="3:75" s="87" customFormat="1" ht="30" customHeight="1" x14ac:dyDescent="0.3">
      <c r="C248" s="83">
        <v>30</v>
      </c>
      <c r="D248" s="83" t="s">
        <v>45</v>
      </c>
      <c r="E248" s="84" t="s">
        <v>78</v>
      </c>
      <c r="F248" s="84"/>
      <c r="G248" s="84"/>
      <c r="H248" s="84"/>
      <c r="I248" s="85">
        <f t="shared" si="194"/>
        <v>0</v>
      </c>
      <c r="J248" s="84">
        <f t="shared" si="195"/>
        <v>0</v>
      </c>
      <c r="K248" s="84" t="s">
        <v>78</v>
      </c>
      <c r="L248" s="86">
        <v>23.58</v>
      </c>
      <c r="M248" s="84">
        <f t="shared" si="199"/>
        <v>23.58</v>
      </c>
      <c r="N248" s="86"/>
      <c r="O248" s="85"/>
      <c r="P248" s="86">
        <f t="shared" si="196"/>
        <v>23.58</v>
      </c>
      <c r="Q248" s="84" t="s">
        <v>78</v>
      </c>
      <c r="R248" s="86">
        <v>7.86</v>
      </c>
      <c r="S248" s="86">
        <f t="shared" si="200"/>
        <v>7.86</v>
      </c>
      <c r="T248" s="86"/>
      <c r="U248" s="85"/>
      <c r="V248" s="86">
        <f t="shared" si="201"/>
        <v>7.86</v>
      </c>
      <c r="W248" s="84" t="s">
        <v>78</v>
      </c>
      <c r="X248" s="86">
        <v>1.7</v>
      </c>
      <c r="Y248" s="86">
        <f t="shared" si="197"/>
        <v>1.7</v>
      </c>
      <c r="Z248" s="86"/>
      <c r="AA248" s="85">
        <f t="shared" si="202"/>
        <v>0</v>
      </c>
      <c r="AB248" s="86">
        <f t="shared" si="203"/>
        <v>1.7</v>
      </c>
      <c r="AC248" s="86"/>
      <c r="AD248" s="86"/>
      <c r="AE248" s="86"/>
      <c r="AF248" s="86"/>
      <c r="AG248" s="86"/>
      <c r="AH248" s="86"/>
      <c r="AI248" s="84" t="s">
        <v>78</v>
      </c>
      <c r="AJ248" s="86"/>
      <c r="AK248" s="86">
        <f t="shared" si="204"/>
        <v>0</v>
      </c>
      <c r="AL248" s="86"/>
      <c r="AM248" s="85">
        <f t="shared" si="218"/>
        <v>0</v>
      </c>
      <c r="AN248" s="86">
        <f t="shared" si="219"/>
        <v>0</v>
      </c>
      <c r="AO248" s="84" t="s">
        <v>78</v>
      </c>
      <c r="AP248" s="86"/>
      <c r="AQ248" s="86">
        <f t="shared" si="220"/>
        <v>0</v>
      </c>
      <c r="AR248" s="86"/>
      <c r="AS248" s="85">
        <f t="shared" si="221"/>
        <v>0</v>
      </c>
      <c r="AT248" s="86">
        <f t="shared" si="222"/>
        <v>0</v>
      </c>
      <c r="AU248" s="84" t="s">
        <v>78</v>
      </c>
      <c r="AV248" s="86"/>
      <c r="AW248" s="86">
        <f t="shared" si="223"/>
        <v>0</v>
      </c>
      <c r="AX248" s="86"/>
      <c r="AY248" s="85">
        <f t="shared" si="224"/>
        <v>0</v>
      </c>
      <c r="AZ248" s="86">
        <f t="shared" si="225"/>
        <v>0</v>
      </c>
      <c r="BA248" s="84" t="s">
        <v>78</v>
      </c>
      <c r="BB248" s="86"/>
      <c r="BC248" s="86">
        <f t="shared" si="226"/>
        <v>0</v>
      </c>
      <c r="BD248" s="86"/>
      <c r="BE248" s="85">
        <f t="shared" si="227"/>
        <v>0</v>
      </c>
      <c r="BF248" s="86">
        <f t="shared" si="228"/>
        <v>0</v>
      </c>
      <c r="BG248" s="104" t="s">
        <v>78</v>
      </c>
      <c r="BH248" s="106">
        <f t="shared" si="198"/>
        <v>33.14</v>
      </c>
      <c r="BI248" s="106">
        <f t="shared" si="198"/>
        <v>33.14</v>
      </c>
      <c r="BJ248" s="106">
        <f t="shared" si="198"/>
        <v>0</v>
      </c>
      <c r="BK248" s="105">
        <f t="shared" si="216"/>
        <v>0</v>
      </c>
      <c r="BL248" s="106">
        <f t="shared" si="217"/>
        <v>33.14</v>
      </c>
      <c r="BM248" s="145"/>
      <c r="BN248" s="145"/>
      <c r="BO248" s="145"/>
      <c r="BP248" s="145"/>
      <c r="BQ248" s="145"/>
      <c r="BR248" s="145"/>
      <c r="BS248" s="145"/>
      <c r="BT248" s="145"/>
      <c r="BU248" s="145"/>
      <c r="BV248" s="145"/>
      <c r="BW248" s="145"/>
    </row>
    <row r="249" spans="3:75" s="76" customFormat="1" ht="30" customHeight="1" x14ac:dyDescent="0.3">
      <c r="C249" s="88"/>
      <c r="D249" s="88" t="s">
        <v>46</v>
      </c>
      <c r="E249" s="89">
        <f>SUM(E219:E248)</f>
        <v>0</v>
      </c>
      <c r="F249" s="89">
        <f>SUM(F219:F248)</f>
        <v>0</v>
      </c>
      <c r="G249" s="89">
        <f>SUM(G219:G248)</f>
        <v>0</v>
      </c>
      <c r="H249" s="89">
        <f>SUM(H219:H248)</f>
        <v>0</v>
      </c>
      <c r="I249" s="90">
        <f t="shared" si="194"/>
        <v>0</v>
      </c>
      <c r="J249" s="89">
        <f>SUM(J219:J248)</f>
        <v>0</v>
      </c>
      <c r="K249" s="89">
        <f>SUM(K219:K248)</f>
        <v>0</v>
      </c>
      <c r="L249" s="89">
        <f>SUM(L219:L248)</f>
        <v>368.82</v>
      </c>
      <c r="M249" s="89">
        <f>SUM(M219:M248)</f>
        <v>368.82</v>
      </c>
      <c r="N249" s="89">
        <f>SUM(N219:N248)</f>
        <v>1.07</v>
      </c>
      <c r="O249" s="89"/>
      <c r="P249" s="91">
        <f t="shared" si="196"/>
        <v>367.75</v>
      </c>
      <c r="Q249" s="89">
        <f>SUM(Q219:Q248)</f>
        <v>0</v>
      </c>
      <c r="R249" s="89">
        <f>SUM(R219:R248)</f>
        <v>122.93999999999998</v>
      </c>
      <c r="S249" s="89">
        <f>SUM(S219:S248)</f>
        <v>122.93999999999998</v>
      </c>
      <c r="T249" s="89">
        <f>SUM(T219:T248)</f>
        <v>1.3900000000000001</v>
      </c>
      <c r="U249" s="89"/>
      <c r="V249" s="89">
        <f>SUM(V219:V248)</f>
        <v>121.54999999999998</v>
      </c>
      <c r="W249" s="89">
        <f>SUM(W219:W248)</f>
        <v>0</v>
      </c>
      <c r="X249" s="89">
        <f>SUM(X219:X248)</f>
        <v>19.8</v>
      </c>
      <c r="Y249" s="89">
        <f>SUM(Y219:Y248)</f>
        <v>19.8</v>
      </c>
      <c r="Z249" s="89">
        <f>SUM(Z219:Z248)</f>
        <v>0.1</v>
      </c>
      <c r="AA249" s="90">
        <f t="shared" si="202"/>
        <v>0.50505050505050508</v>
      </c>
      <c r="AB249" s="89">
        <f t="shared" ref="AB249:AL249" si="229">SUM(AB219:AB248)</f>
        <v>19.7</v>
      </c>
      <c r="AC249" s="89"/>
      <c r="AD249" s="89"/>
      <c r="AE249" s="89"/>
      <c r="AF249" s="89"/>
      <c r="AG249" s="89"/>
      <c r="AH249" s="89"/>
      <c r="AI249" s="89">
        <f t="shared" si="229"/>
        <v>0</v>
      </c>
      <c r="AJ249" s="89">
        <f t="shared" si="229"/>
        <v>2537.9089999999997</v>
      </c>
      <c r="AK249" s="89">
        <f t="shared" si="229"/>
        <v>2537.9089999999997</v>
      </c>
      <c r="AL249" s="89">
        <f t="shared" si="229"/>
        <v>306.57</v>
      </c>
      <c r="AM249" s="90">
        <f t="shared" si="218"/>
        <v>12.079629332651407</v>
      </c>
      <c r="AN249" s="89">
        <f>SUM(AN219:AN248)</f>
        <v>2231.3389999999999</v>
      </c>
      <c r="AO249" s="89">
        <f>SUM(AO219:AO248)</f>
        <v>0</v>
      </c>
      <c r="AP249" s="89">
        <f>SUM(AP219:AP248)</f>
        <v>2348.7780000000002</v>
      </c>
      <c r="AQ249" s="89">
        <f>SUM(AQ219:AQ248)</f>
        <v>2348.7780000000002</v>
      </c>
      <c r="AR249" s="89">
        <f>SUM(AR219:AR248)</f>
        <v>110.82000000000001</v>
      </c>
      <c r="AS249" s="90">
        <f t="shared" si="221"/>
        <v>4.7181981438858847</v>
      </c>
      <c r="AT249" s="89">
        <f>SUM(AT219:AT248)</f>
        <v>2237.9580000000001</v>
      </c>
      <c r="AU249" s="89">
        <f>SUM(AU219:AU248)</f>
        <v>0</v>
      </c>
      <c r="AV249" s="89">
        <f>SUM(AV219:AV248)</f>
        <v>181.69</v>
      </c>
      <c r="AW249" s="89">
        <f>SUM(AW219:AW248)</f>
        <v>181.69</v>
      </c>
      <c r="AX249" s="89">
        <f>SUM(AX219:AX248)</f>
        <v>8.07</v>
      </c>
      <c r="AY249" s="90">
        <f t="shared" si="224"/>
        <v>4.4416313501018223</v>
      </c>
      <c r="AZ249" s="89">
        <f>SUM(AZ219:AZ248)</f>
        <v>173.62</v>
      </c>
      <c r="BA249" s="89">
        <f>SUM(BA219:BA248)</f>
        <v>0</v>
      </c>
      <c r="BB249" s="89">
        <f>SUM(BB219:BB248)</f>
        <v>167.21299999999999</v>
      </c>
      <c r="BC249" s="89">
        <f>SUM(BC219:BC248)</f>
        <v>167.21299999999999</v>
      </c>
      <c r="BD249" s="89">
        <f>SUM(BD219:BD248)</f>
        <v>11.899999999999999</v>
      </c>
      <c r="BE249" s="90">
        <f t="shared" si="227"/>
        <v>7.116671550656946</v>
      </c>
      <c r="BF249" s="89">
        <f>SUM(BF219:BF248)</f>
        <v>155.31299999999999</v>
      </c>
      <c r="BG249" s="107">
        <f>SUM(BG219:BG248)</f>
        <v>0</v>
      </c>
      <c r="BH249" s="107">
        <f>SUM(BH219:BH248)</f>
        <v>5747.1500000000015</v>
      </c>
      <c r="BI249" s="107">
        <f>SUM(BI219:BI248)</f>
        <v>5747.1500000000015</v>
      </c>
      <c r="BJ249" s="107">
        <f>SUM(BJ219:BJ248)</f>
        <v>439.92</v>
      </c>
      <c r="BK249" s="146">
        <f t="shared" si="216"/>
        <v>7.6545766162358708</v>
      </c>
      <c r="BL249" s="108">
        <f t="shared" si="217"/>
        <v>5307.2300000000014</v>
      </c>
      <c r="BM249" s="147"/>
      <c r="BN249" s="147"/>
      <c r="BO249" s="147"/>
      <c r="BP249" s="147"/>
      <c r="BQ249" s="147"/>
      <c r="BR249" s="147"/>
      <c r="BS249" s="147"/>
      <c r="BT249" s="147"/>
      <c r="BU249" s="147"/>
      <c r="BV249" s="147"/>
      <c r="BW249" s="147"/>
    </row>
    <row r="250" spans="3:75" s="77" customFormat="1" ht="30" customHeight="1" x14ac:dyDescent="0.3">
      <c r="BG250" s="145"/>
      <c r="BH250" s="145"/>
      <c r="BI250" s="145"/>
      <c r="BJ250" s="145"/>
      <c r="BK250" s="145"/>
      <c r="BL250" s="145"/>
      <c r="BM250" s="145"/>
      <c r="BN250" s="145"/>
      <c r="BO250" s="145"/>
      <c r="BP250" s="145"/>
      <c r="BQ250" s="145"/>
      <c r="BR250" s="145"/>
      <c r="BS250" s="145"/>
      <c r="BT250" s="145"/>
      <c r="BU250" s="145"/>
      <c r="BV250" s="145"/>
      <c r="BW250" s="145"/>
    </row>
    <row r="251" spans="3:75" s="77" customFormat="1" ht="30" customHeight="1" x14ac:dyDescent="0.3">
      <c r="C251" s="40"/>
      <c r="D251" s="40"/>
      <c r="E251" s="58" t="s">
        <v>109</v>
      </c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58" t="s">
        <v>109</v>
      </c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/>
      <c r="BC251"/>
      <c r="BD251"/>
      <c r="BE251"/>
      <c r="BF251"/>
      <c r="BG251" s="739" t="s">
        <v>108</v>
      </c>
      <c r="BH251" s="739"/>
      <c r="BI251" s="739"/>
      <c r="BJ251" s="739"/>
      <c r="BK251" s="739"/>
      <c r="BL251" s="739"/>
      <c r="BM251" s="145"/>
      <c r="BN251" s="145"/>
      <c r="BO251" s="145"/>
      <c r="BP251" s="145"/>
      <c r="BQ251" s="145"/>
      <c r="BR251" s="145"/>
      <c r="BS251" s="145"/>
      <c r="BT251" s="145"/>
      <c r="BU251" s="145"/>
      <c r="BV251" s="145"/>
      <c r="BW251" s="145"/>
    </row>
    <row r="252" spans="3:75" s="77" customFormat="1" ht="30" customHeight="1" x14ac:dyDescent="0.3">
      <c r="C252"/>
      <c r="D252"/>
      <c r="E252" s="15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 s="16" t="s">
        <v>51</v>
      </c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 s="92" t="s">
        <v>110</v>
      </c>
      <c r="BD252"/>
      <c r="BE252"/>
      <c r="BF252"/>
      <c r="BG252" s="740"/>
      <c r="BH252" s="740"/>
      <c r="BI252" s="740"/>
      <c r="BJ252" s="740"/>
      <c r="BK252" s="740"/>
      <c r="BL252" s="740"/>
      <c r="BM252" s="145"/>
      <c r="BN252" s="145"/>
      <c r="BO252" s="145"/>
      <c r="BP252" s="145"/>
      <c r="BQ252" s="145"/>
      <c r="BR252" s="145"/>
      <c r="BS252" s="145"/>
      <c r="BT252" s="145"/>
      <c r="BU252" s="145"/>
      <c r="BV252" s="145"/>
      <c r="BW252" s="145"/>
    </row>
    <row r="253" spans="3:75" s="77" customFormat="1" ht="30" customHeight="1" x14ac:dyDescent="0.3">
      <c r="C253" s="741" t="s">
        <v>2</v>
      </c>
      <c r="D253" s="742" t="s">
        <v>3</v>
      </c>
      <c r="E253" s="731" t="s">
        <v>52</v>
      </c>
      <c r="F253" s="731"/>
      <c r="G253" s="731"/>
      <c r="H253" s="731"/>
      <c r="I253" s="731"/>
      <c r="J253" s="731"/>
      <c r="K253" s="731"/>
      <c r="L253" s="731"/>
      <c r="M253" s="731"/>
      <c r="N253" s="731"/>
      <c r="O253" s="731"/>
      <c r="P253" s="731"/>
      <c r="Q253" s="731"/>
      <c r="R253" s="731"/>
      <c r="S253" s="731"/>
      <c r="T253" s="731"/>
      <c r="U253" s="731"/>
      <c r="V253" s="731"/>
      <c r="W253" s="731"/>
      <c r="X253" s="731"/>
      <c r="Y253" s="731"/>
      <c r="Z253" s="731"/>
      <c r="AA253" s="731"/>
      <c r="AB253" s="731"/>
      <c r="AC253" s="532"/>
      <c r="AD253" s="532"/>
      <c r="AE253" s="532"/>
      <c r="AF253" s="532"/>
      <c r="AG253" s="532"/>
      <c r="AH253" s="532"/>
      <c r="AI253" s="731" t="s">
        <v>52</v>
      </c>
      <c r="AJ253" s="731"/>
      <c r="AK253" s="731"/>
      <c r="AL253" s="731"/>
      <c r="AM253" s="731"/>
      <c r="AN253" s="731"/>
      <c r="AO253" s="731"/>
      <c r="AP253" s="731"/>
      <c r="AQ253" s="731"/>
      <c r="AR253" s="731"/>
      <c r="AS253" s="731"/>
      <c r="AT253" s="731"/>
      <c r="AU253" s="743" t="s">
        <v>48</v>
      </c>
      <c r="AV253" s="743"/>
      <c r="AW253" s="743"/>
      <c r="AX253" s="743"/>
      <c r="AY253" s="743"/>
      <c r="AZ253" s="743"/>
      <c r="BA253" s="743"/>
      <c r="BB253" s="743"/>
      <c r="BC253" s="743"/>
      <c r="BD253" s="743"/>
      <c r="BE253" s="743"/>
      <c r="BF253" s="743"/>
      <c r="BG253" s="744" t="s">
        <v>130</v>
      </c>
      <c r="BH253" s="745"/>
      <c r="BI253" s="745"/>
      <c r="BJ253" s="745"/>
      <c r="BK253" s="745"/>
      <c r="BL253" s="746"/>
      <c r="BM253" s="145"/>
      <c r="BN253" s="145"/>
      <c r="BO253" s="145"/>
      <c r="BP253" s="145"/>
      <c r="BQ253" s="145"/>
      <c r="BR253" s="145"/>
      <c r="BS253" s="145"/>
      <c r="BT253" s="145"/>
      <c r="BU253" s="145"/>
      <c r="BV253" s="145"/>
      <c r="BW253" s="145"/>
    </row>
    <row r="254" spans="3:75" ht="30" customHeight="1" x14ac:dyDescent="0.25">
      <c r="C254" s="741"/>
      <c r="D254" s="742"/>
      <c r="E254" s="730" t="s">
        <v>5</v>
      </c>
      <c r="F254" s="730"/>
      <c r="G254" s="730"/>
      <c r="H254" s="730"/>
      <c r="I254" s="730"/>
      <c r="J254" s="730"/>
      <c r="K254" s="730"/>
      <c r="L254" s="730"/>
      <c r="M254" s="730"/>
      <c r="N254" s="730"/>
      <c r="O254" s="730"/>
      <c r="P254" s="730"/>
      <c r="Q254" s="730"/>
      <c r="R254" s="730"/>
      <c r="S254" s="730"/>
      <c r="T254" s="730"/>
      <c r="U254" s="730"/>
      <c r="V254" s="730"/>
      <c r="W254" s="730"/>
      <c r="X254" s="730"/>
      <c r="Y254" s="730"/>
      <c r="Z254" s="730"/>
      <c r="AA254" s="730"/>
      <c r="AB254" s="730"/>
      <c r="AC254" s="531"/>
      <c r="AD254" s="531"/>
      <c r="AE254" s="531"/>
      <c r="AF254" s="531"/>
      <c r="AG254" s="531"/>
      <c r="AH254" s="531"/>
      <c r="AI254" s="730" t="s">
        <v>47</v>
      </c>
      <c r="AJ254" s="730"/>
      <c r="AK254" s="730"/>
      <c r="AL254" s="730"/>
      <c r="AM254" s="730"/>
      <c r="AN254" s="730"/>
      <c r="AO254" s="730"/>
      <c r="AP254" s="730"/>
      <c r="AQ254" s="730"/>
      <c r="AR254" s="730"/>
      <c r="AS254" s="730"/>
      <c r="AT254" s="730"/>
      <c r="AU254" s="731" t="s">
        <v>49</v>
      </c>
      <c r="AV254" s="731"/>
      <c r="AW254" s="731"/>
      <c r="AX254" s="731"/>
      <c r="AY254" s="731"/>
      <c r="AZ254" s="731"/>
      <c r="BA254" s="731"/>
      <c r="BB254" s="731"/>
      <c r="BC254" s="731"/>
      <c r="BD254" s="731"/>
      <c r="BE254" s="731"/>
      <c r="BF254" s="731"/>
      <c r="BG254" s="747"/>
      <c r="BH254" s="748"/>
      <c r="BI254" s="748"/>
      <c r="BJ254" s="748"/>
      <c r="BK254" s="748"/>
      <c r="BL254" s="749"/>
    </row>
    <row r="255" spans="3:75" ht="30" customHeight="1" x14ac:dyDescent="0.2">
      <c r="C255" s="741"/>
      <c r="D255" s="742"/>
      <c r="E255" s="732" t="s">
        <v>15</v>
      </c>
      <c r="F255" s="733"/>
      <c r="G255" s="733"/>
      <c r="H255" s="733"/>
      <c r="I255" s="733"/>
      <c r="J255" s="734"/>
      <c r="K255" s="738" t="s">
        <v>87</v>
      </c>
      <c r="L255" s="738"/>
      <c r="M255" s="738"/>
      <c r="N255" s="738"/>
      <c r="O255" s="738"/>
      <c r="P255" s="738"/>
      <c r="Q255" s="732" t="s">
        <v>94</v>
      </c>
      <c r="R255" s="733"/>
      <c r="S255" s="733"/>
      <c r="T255" s="733"/>
      <c r="U255" s="733"/>
      <c r="V255" s="734"/>
      <c r="W255" s="738" t="s">
        <v>89</v>
      </c>
      <c r="X255" s="738"/>
      <c r="Y255" s="738"/>
      <c r="Z255" s="738"/>
      <c r="AA255" s="738"/>
      <c r="AB255" s="738"/>
      <c r="AC255" s="534"/>
      <c r="AD255" s="534"/>
      <c r="AE255" s="534"/>
      <c r="AF255" s="534"/>
      <c r="AG255" s="534"/>
      <c r="AH255" s="534"/>
      <c r="AI255" s="738" t="s">
        <v>7</v>
      </c>
      <c r="AJ255" s="738"/>
      <c r="AK255" s="738"/>
      <c r="AL255" s="738"/>
      <c r="AM255" s="738"/>
      <c r="AN255" s="738"/>
      <c r="AO255" s="738" t="s">
        <v>50</v>
      </c>
      <c r="AP255" s="738"/>
      <c r="AQ255" s="738"/>
      <c r="AR255" s="738"/>
      <c r="AS255" s="738"/>
      <c r="AT255" s="738"/>
      <c r="AU255" s="738" t="s">
        <v>7</v>
      </c>
      <c r="AV255" s="738"/>
      <c r="AW255" s="738"/>
      <c r="AX255" s="738"/>
      <c r="AY255" s="738"/>
      <c r="AZ255" s="738"/>
      <c r="BA255" s="738" t="s">
        <v>8</v>
      </c>
      <c r="BB255" s="738"/>
      <c r="BC255" s="738"/>
      <c r="BD255" s="738"/>
      <c r="BE255" s="738"/>
      <c r="BF255" s="738"/>
      <c r="BG255" s="747"/>
      <c r="BH255" s="748"/>
      <c r="BI255" s="748"/>
      <c r="BJ255" s="748"/>
      <c r="BK255" s="748"/>
      <c r="BL255" s="749"/>
    </row>
    <row r="256" spans="3:75" ht="9.75" customHeight="1" x14ac:dyDescent="0.2">
      <c r="C256" s="741"/>
      <c r="D256" s="742"/>
      <c r="E256" s="735"/>
      <c r="F256" s="736"/>
      <c r="G256" s="736"/>
      <c r="H256" s="736"/>
      <c r="I256" s="736"/>
      <c r="J256" s="737"/>
      <c r="K256" s="738"/>
      <c r="L256" s="738"/>
      <c r="M256" s="738"/>
      <c r="N256" s="738"/>
      <c r="O256" s="738"/>
      <c r="P256" s="738"/>
      <c r="Q256" s="735"/>
      <c r="R256" s="736"/>
      <c r="S256" s="736"/>
      <c r="T256" s="736"/>
      <c r="U256" s="736"/>
      <c r="V256" s="737"/>
      <c r="W256" s="738"/>
      <c r="X256" s="738"/>
      <c r="Y256" s="738"/>
      <c r="Z256" s="738"/>
      <c r="AA256" s="738"/>
      <c r="AB256" s="738"/>
      <c r="AC256" s="534"/>
      <c r="AD256" s="534"/>
      <c r="AE256" s="534"/>
      <c r="AF256" s="534"/>
      <c r="AG256" s="534"/>
      <c r="AH256" s="534"/>
      <c r="AI256" s="738"/>
      <c r="AJ256" s="738"/>
      <c r="AK256" s="738"/>
      <c r="AL256" s="738"/>
      <c r="AM256" s="738"/>
      <c r="AN256" s="738"/>
      <c r="AO256" s="738"/>
      <c r="AP256" s="738"/>
      <c r="AQ256" s="738"/>
      <c r="AR256" s="738"/>
      <c r="AS256" s="738"/>
      <c r="AT256" s="738"/>
      <c r="AU256" s="738"/>
      <c r="AV256" s="738"/>
      <c r="AW256" s="738"/>
      <c r="AX256" s="738"/>
      <c r="AY256" s="738"/>
      <c r="AZ256" s="738"/>
      <c r="BA256" s="738"/>
      <c r="BB256" s="738"/>
      <c r="BC256" s="738"/>
      <c r="BD256" s="738"/>
      <c r="BE256" s="738"/>
      <c r="BF256" s="738"/>
      <c r="BG256" s="750"/>
      <c r="BH256" s="751"/>
      <c r="BI256" s="751"/>
      <c r="BJ256" s="751"/>
      <c r="BK256" s="751"/>
      <c r="BL256" s="752"/>
    </row>
    <row r="257" spans="3:75" s="40" customFormat="1" ht="66.75" customHeight="1" x14ac:dyDescent="0.2">
      <c r="C257" s="741"/>
      <c r="D257" s="742"/>
      <c r="E257" s="533" t="s">
        <v>11</v>
      </c>
      <c r="F257" s="533" t="s">
        <v>12</v>
      </c>
      <c r="G257" s="533" t="s">
        <v>10</v>
      </c>
      <c r="H257" s="533" t="s">
        <v>0</v>
      </c>
      <c r="I257" s="533" t="s">
        <v>13</v>
      </c>
      <c r="J257" s="533" t="s">
        <v>14</v>
      </c>
      <c r="K257" s="533" t="s">
        <v>11</v>
      </c>
      <c r="L257" s="533" t="s">
        <v>12</v>
      </c>
      <c r="M257" s="533" t="s">
        <v>10</v>
      </c>
      <c r="N257" s="533" t="s">
        <v>0</v>
      </c>
      <c r="O257" s="533" t="s">
        <v>13</v>
      </c>
      <c r="P257" s="533" t="s">
        <v>14</v>
      </c>
      <c r="Q257" s="533" t="s">
        <v>11</v>
      </c>
      <c r="R257" s="533" t="s">
        <v>12</v>
      </c>
      <c r="S257" s="533" t="s">
        <v>10</v>
      </c>
      <c r="T257" s="533" t="s">
        <v>0</v>
      </c>
      <c r="U257" s="533" t="s">
        <v>13</v>
      </c>
      <c r="V257" s="533" t="s">
        <v>14</v>
      </c>
      <c r="W257" s="533" t="s">
        <v>11</v>
      </c>
      <c r="X257" s="533" t="s">
        <v>12</v>
      </c>
      <c r="Y257" s="533" t="s">
        <v>10</v>
      </c>
      <c r="Z257" s="533" t="s">
        <v>0</v>
      </c>
      <c r="AA257" s="533" t="s">
        <v>13</v>
      </c>
      <c r="AB257" s="533" t="s">
        <v>14</v>
      </c>
      <c r="AC257" s="533"/>
      <c r="AD257" s="533"/>
      <c r="AE257" s="533"/>
      <c r="AF257" s="533"/>
      <c r="AG257" s="533"/>
      <c r="AH257" s="533"/>
      <c r="AI257" s="533" t="s">
        <v>11</v>
      </c>
      <c r="AJ257" s="533" t="s">
        <v>12</v>
      </c>
      <c r="AK257" s="533" t="s">
        <v>10</v>
      </c>
      <c r="AL257" s="533" t="s">
        <v>0</v>
      </c>
      <c r="AM257" s="533" t="s">
        <v>13</v>
      </c>
      <c r="AN257" s="533" t="s">
        <v>14</v>
      </c>
      <c r="AO257" s="533" t="s">
        <v>11</v>
      </c>
      <c r="AP257" s="533" t="s">
        <v>12</v>
      </c>
      <c r="AQ257" s="533" t="s">
        <v>10</v>
      </c>
      <c r="AR257" s="533" t="s">
        <v>0</v>
      </c>
      <c r="AS257" s="533" t="s">
        <v>13</v>
      </c>
      <c r="AT257" s="533" t="s">
        <v>14</v>
      </c>
      <c r="AU257" s="533" t="s">
        <v>11</v>
      </c>
      <c r="AV257" s="533" t="s">
        <v>12</v>
      </c>
      <c r="AW257" s="533" t="s">
        <v>10</v>
      </c>
      <c r="AX257" s="533" t="s">
        <v>0</v>
      </c>
      <c r="AY257" s="533" t="s">
        <v>13</v>
      </c>
      <c r="AZ257" s="533" t="s">
        <v>14</v>
      </c>
      <c r="BA257" s="533" t="s">
        <v>11</v>
      </c>
      <c r="BB257" s="533" t="s">
        <v>12</v>
      </c>
      <c r="BC257" s="533" t="s">
        <v>10</v>
      </c>
      <c r="BD257" s="533" t="s">
        <v>0</v>
      </c>
      <c r="BE257" s="533" t="s">
        <v>13</v>
      </c>
      <c r="BF257" s="533" t="s">
        <v>14</v>
      </c>
      <c r="BG257" s="110" t="s">
        <v>11</v>
      </c>
      <c r="BH257" s="110" t="s">
        <v>12</v>
      </c>
      <c r="BI257" s="110" t="s">
        <v>10</v>
      </c>
      <c r="BJ257" s="110" t="s">
        <v>0</v>
      </c>
      <c r="BK257" s="110" t="s">
        <v>13</v>
      </c>
      <c r="BL257" s="110" t="s">
        <v>14</v>
      </c>
      <c r="BM257" s="72"/>
      <c r="BN257" s="72"/>
      <c r="BO257" s="72"/>
      <c r="BP257" s="72"/>
      <c r="BQ257" s="72"/>
      <c r="BR257" s="72"/>
      <c r="BS257" s="72"/>
      <c r="BT257" s="72"/>
      <c r="BU257" s="72"/>
      <c r="BV257" s="72"/>
      <c r="BW257" s="72"/>
    </row>
    <row r="258" spans="3:75" s="55" customFormat="1" ht="21.75" customHeight="1" x14ac:dyDescent="0.25">
      <c r="C258" s="93">
        <v>1</v>
      </c>
      <c r="D258" s="93">
        <v>2</v>
      </c>
      <c r="E258" s="93">
        <v>3</v>
      </c>
      <c r="F258" s="93">
        <v>4</v>
      </c>
      <c r="G258" s="93">
        <v>5</v>
      </c>
      <c r="H258" s="93">
        <v>6</v>
      </c>
      <c r="I258" s="93">
        <v>7</v>
      </c>
      <c r="J258" s="93">
        <v>8</v>
      </c>
      <c r="K258" s="93">
        <v>10</v>
      </c>
      <c r="L258" s="93">
        <v>11</v>
      </c>
      <c r="M258" s="93">
        <v>12</v>
      </c>
      <c r="N258" s="93">
        <v>13</v>
      </c>
      <c r="O258" s="93">
        <v>14</v>
      </c>
      <c r="P258" s="93">
        <v>15</v>
      </c>
      <c r="Q258" s="93">
        <v>17</v>
      </c>
      <c r="R258" s="93">
        <v>18</v>
      </c>
      <c r="S258" s="93">
        <v>19</v>
      </c>
      <c r="T258" s="93">
        <v>20</v>
      </c>
      <c r="U258" s="93">
        <v>21</v>
      </c>
      <c r="V258" s="93">
        <v>22</v>
      </c>
      <c r="W258" s="93">
        <v>24</v>
      </c>
      <c r="X258" s="93">
        <v>25</v>
      </c>
      <c r="Y258" s="93">
        <v>26</v>
      </c>
      <c r="Z258" s="93">
        <v>27</v>
      </c>
      <c r="AA258" s="93">
        <v>28</v>
      </c>
      <c r="AB258" s="93">
        <v>29</v>
      </c>
      <c r="AC258" s="93"/>
      <c r="AD258" s="93"/>
      <c r="AE258" s="93"/>
      <c r="AF258" s="93"/>
      <c r="AG258" s="93"/>
      <c r="AH258" s="93"/>
      <c r="AI258" s="93">
        <v>31</v>
      </c>
      <c r="AJ258" s="93">
        <v>32</v>
      </c>
      <c r="AK258" s="93">
        <v>33</v>
      </c>
      <c r="AL258" s="93">
        <v>34</v>
      </c>
      <c r="AM258" s="93">
        <v>35</v>
      </c>
      <c r="AN258" s="93">
        <v>36</v>
      </c>
      <c r="AO258" s="93">
        <v>38</v>
      </c>
      <c r="AP258" s="93">
        <v>39</v>
      </c>
      <c r="AQ258" s="93">
        <v>40</v>
      </c>
      <c r="AR258" s="93">
        <v>41</v>
      </c>
      <c r="AS258" s="93">
        <v>42</v>
      </c>
      <c r="AT258" s="93">
        <v>43</v>
      </c>
      <c r="AU258" s="93">
        <v>45</v>
      </c>
      <c r="AV258" s="93">
        <v>46</v>
      </c>
      <c r="AW258" s="93">
        <v>47</v>
      </c>
      <c r="AX258" s="93">
        <v>48</v>
      </c>
      <c r="AY258" s="93">
        <v>49</v>
      </c>
      <c r="AZ258" s="93">
        <v>50</v>
      </c>
      <c r="BA258" s="93">
        <v>52</v>
      </c>
      <c r="BB258" s="93">
        <v>53</v>
      </c>
      <c r="BC258" s="93">
        <v>54</v>
      </c>
      <c r="BD258" s="93">
        <v>55</v>
      </c>
      <c r="BE258" s="93">
        <v>56</v>
      </c>
      <c r="BF258" s="93">
        <v>57</v>
      </c>
      <c r="BG258" s="434">
        <v>59</v>
      </c>
      <c r="BH258" s="434">
        <v>60</v>
      </c>
      <c r="BI258" s="434">
        <v>61</v>
      </c>
      <c r="BJ258" s="434">
        <v>62</v>
      </c>
      <c r="BK258" s="434">
        <v>63</v>
      </c>
      <c r="BL258" s="434">
        <v>64</v>
      </c>
      <c r="BM258" s="72"/>
      <c r="BN258" s="72"/>
      <c r="BO258" s="72"/>
      <c r="BP258" s="72"/>
      <c r="BQ258" s="72"/>
      <c r="BR258" s="72"/>
      <c r="BS258" s="72"/>
      <c r="BT258" s="72"/>
      <c r="BU258" s="72"/>
      <c r="BV258" s="72"/>
      <c r="BW258" s="72"/>
    </row>
    <row r="259" spans="3:75" s="98" customFormat="1" ht="30" customHeight="1" x14ac:dyDescent="0.3">
      <c r="C259" s="94">
        <v>1</v>
      </c>
      <c r="D259" s="94" t="s">
        <v>30</v>
      </c>
      <c r="E259" s="95" t="s">
        <v>78</v>
      </c>
      <c r="F259" s="95"/>
      <c r="G259" s="95"/>
      <c r="H259" s="95"/>
      <c r="I259" s="96">
        <f t="shared" ref="I259:I267" si="230">IF(H259&lt;&gt;0,(H259/G259*100),0)</f>
        <v>0</v>
      </c>
      <c r="J259" s="95">
        <f t="shared" ref="J259:J266" si="231">G259-H259</f>
        <v>0</v>
      </c>
      <c r="K259" s="95" t="s">
        <v>78</v>
      </c>
      <c r="L259" s="97"/>
      <c r="M259" s="95">
        <f t="shared" ref="M259:M266" si="232">SUM(K259:L259)</f>
        <v>0</v>
      </c>
      <c r="N259" s="97"/>
      <c r="O259" s="96"/>
      <c r="P259" s="97">
        <f t="shared" ref="P259:P267" si="233">+M259-N259</f>
        <v>0</v>
      </c>
      <c r="Q259" s="95" t="s">
        <v>78</v>
      </c>
      <c r="R259" s="97"/>
      <c r="S259" s="97">
        <f t="shared" ref="S259:S266" si="234">SUM(Q259:R259)</f>
        <v>0</v>
      </c>
      <c r="T259" s="97"/>
      <c r="U259" s="96"/>
      <c r="V259" s="97">
        <f t="shared" ref="V259:V266" si="235">S259-T259</f>
        <v>0</v>
      </c>
      <c r="W259" s="95" t="s">
        <v>78</v>
      </c>
      <c r="X259" s="97"/>
      <c r="Y259" s="97">
        <f t="shared" ref="Y259:Y266" si="236">SUM(W259:X259)</f>
        <v>0</v>
      </c>
      <c r="Z259" s="97"/>
      <c r="AA259" s="96">
        <f t="shared" ref="AA259:AA267" si="237">IF(Z259&lt;&gt;0,(Z259/Y259*100),0)</f>
        <v>0</v>
      </c>
      <c r="AB259" s="97">
        <f t="shared" ref="AB259:AB266" si="238">Y259-Z259</f>
        <v>0</v>
      </c>
      <c r="AC259" s="97"/>
      <c r="AD259" s="97"/>
      <c r="AE259" s="97"/>
      <c r="AF259" s="97"/>
      <c r="AG259" s="97"/>
      <c r="AH259" s="97"/>
      <c r="AI259" s="95" t="s">
        <v>78</v>
      </c>
      <c r="AJ259" s="97"/>
      <c r="AK259" s="97">
        <f t="shared" ref="AK259:AK266" si="239">SUM(AI259:AJ259)</f>
        <v>0</v>
      </c>
      <c r="AL259" s="97"/>
      <c r="AM259" s="96">
        <f t="shared" ref="AM259:AM267" si="240">IF(AL259&lt;&gt;0,(AL259/AK259*100),0)</f>
        <v>0</v>
      </c>
      <c r="AN259" s="97">
        <f t="shared" ref="AN259:AN266" si="241">AK259-AL259</f>
        <v>0</v>
      </c>
      <c r="AO259" s="95" t="s">
        <v>78</v>
      </c>
      <c r="AP259" s="97"/>
      <c r="AQ259" s="97">
        <f t="shared" ref="AQ259:AQ266" si="242">SUM(AO259:AP259)</f>
        <v>0</v>
      </c>
      <c r="AR259" s="97"/>
      <c r="AS259" s="96">
        <f t="shared" ref="AS259:AS267" si="243">IF(AR259&lt;&gt;0,(AR259/AQ259*100),0)</f>
        <v>0</v>
      </c>
      <c r="AT259" s="97">
        <f t="shared" ref="AT259:AT266" si="244">AQ259-AR259</f>
        <v>0</v>
      </c>
      <c r="AU259" s="95" t="s">
        <v>78</v>
      </c>
      <c r="AV259" s="97"/>
      <c r="AW259" s="97">
        <f t="shared" ref="AW259:AW266" si="245">SUM(AU259:AV259)</f>
        <v>0</v>
      </c>
      <c r="AX259" s="97"/>
      <c r="AY259" s="96">
        <f t="shared" ref="AY259:AY267" si="246">IF(AX259&lt;&gt;0,(AX259/AW259*100),0)</f>
        <v>0</v>
      </c>
      <c r="AZ259" s="97">
        <f t="shared" ref="AZ259:AZ266" si="247">AW259-AX259</f>
        <v>0</v>
      </c>
      <c r="BA259" s="95" t="s">
        <v>78</v>
      </c>
      <c r="BB259" s="97"/>
      <c r="BC259" s="97">
        <f t="shared" ref="BC259:BC266" si="248">SUM(BA259:BB259)</f>
        <v>0</v>
      </c>
      <c r="BD259" s="97"/>
      <c r="BE259" s="96">
        <f t="shared" ref="BE259:BE267" si="249">IF(BD259&lt;&gt;0,(BD259/BC259*100),0)</f>
        <v>0</v>
      </c>
      <c r="BF259" s="97">
        <f t="shared" ref="BF259:BF266" si="250">BC259-BD259</f>
        <v>0</v>
      </c>
      <c r="BG259" s="134" t="s">
        <v>78</v>
      </c>
      <c r="BH259" s="135">
        <f t="shared" ref="BH259:BJ266" si="251">SUM(F259,L259,R259,X259,AJ259,AP259,AV259,BB259)</f>
        <v>0</v>
      </c>
      <c r="BI259" s="135">
        <f t="shared" si="251"/>
        <v>0</v>
      </c>
      <c r="BJ259" s="135">
        <f t="shared" si="251"/>
        <v>0</v>
      </c>
      <c r="BK259" s="136">
        <f t="shared" ref="BK259:BK267" si="252">IF(BJ259&lt;&gt;0,(BJ259/BI259*100),0)</f>
        <v>0</v>
      </c>
      <c r="BL259" s="135">
        <f t="shared" ref="BL259:BL267" si="253">BI259-BJ259</f>
        <v>0</v>
      </c>
      <c r="BM259" s="72"/>
      <c r="BN259" s="72"/>
      <c r="BO259" s="72"/>
      <c r="BP259" s="72"/>
      <c r="BQ259" s="72"/>
      <c r="BR259" s="72"/>
      <c r="BS259" s="72"/>
      <c r="BT259" s="72"/>
      <c r="BU259" s="72"/>
      <c r="BV259" s="72"/>
      <c r="BW259" s="72"/>
    </row>
    <row r="260" spans="3:75" s="98" customFormat="1" ht="30" customHeight="1" x14ac:dyDescent="0.3">
      <c r="C260" s="94">
        <v>2</v>
      </c>
      <c r="D260" s="94" t="s">
        <v>39</v>
      </c>
      <c r="E260" s="95" t="s">
        <v>78</v>
      </c>
      <c r="F260" s="95"/>
      <c r="G260" s="95"/>
      <c r="H260" s="95"/>
      <c r="I260" s="96">
        <f t="shared" si="230"/>
        <v>0</v>
      </c>
      <c r="J260" s="95">
        <f t="shared" si="231"/>
        <v>0</v>
      </c>
      <c r="K260" s="95" t="s">
        <v>78</v>
      </c>
      <c r="L260" s="97"/>
      <c r="M260" s="95">
        <f t="shared" si="232"/>
        <v>0</v>
      </c>
      <c r="N260" s="97"/>
      <c r="O260" s="96"/>
      <c r="P260" s="97">
        <f t="shared" si="233"/>
        <v>0</v>
      </c>
      <c r="Q260" s="95" t="s">
        <v>78</v>
      </c>
      <c r="R260" s="97"/>
      <c r="S260" s="97">
        <f t="shared" si="234"/>
        <v>0</v>
      </c>
      <c r="T260" s="97"/>
      <c r="U260" s="96"/>
      <c r="V260" s="97">
        <f t="shared" si="235"/>
        <v>0</v>
      </c>
      <c r="W260" s="95" t="s">
        <v>78</v>
      </c>
      <c r="X260" s="97"/>
      <c r="Y260" s="97">
        <f t="shared" si="236"/>
        <v>0</v>
      </c>
      <c r="Z260" s="97"/>
      <c r="AA260" s="96">
        <f t="shared" si="237"/>
        <v>0</v>
      </c>
      <c r="AB260" s="97">
        <f t="shared" si="238"/>
        <v>0</v>
      </c>
      <c r="AC260" s="97"/>
      <c r="AD260" s="97"/>
      <c r="AE260" s="97"/>
      <c r="AF260" s="97"/>
      <c r="AG260" s="97"/>
      <c r="AH260" s="97"/>
      <c r="AI260" s="95" t="s">
        <v>78</v>
      </c>
      <c r="AJ260" s="97"/>
      <c r="AK260" s="97">
        <f t="shared" si="239"/>
        <v>0</v>
      </c>
      <c r="AL260" s="97"/>
      <c r="AM260" s="96">
        <f t="shared" si="240"/>
        <v>0</v>
      </c>
      <c r="AN260" s="97">
        <f t="shared" si="241"/>
        <v>0</v>
      </c>
      <c r="AO260" s="95" t="s">
        <v>78</v>
      </c>
      <c r="AP260" s="97"/>
      <c r="AQ260" s="97">
        <f t="shared" si="242"/>
        <v>0</v>
      </c>
      <c r="AR260" s="97"/>
      <c r="AS260" s="96">
        <f t="shared" si="243"/>
        <v>0</v>
      </c>
      <c r="AT260" s="97">
        <f t="shared" si="244"/>
        <v>0</v>
      </c>
      <c r="AU260" s="95" t="s">
        <v>78</v>
      </c>
      <c r="AV260" s="97"/>
      <c r="AW260" s="97">
        <f t="shared" si="245"/>
        <v>0</v>
      </c>
      <c r="AX260" s="97"/>
      <c r="AY260" s="96">
        <f t="shared" si="246"/>
        <v>0</v>
      </c>
      <c r="AZ260" s="97">
        <f t="shared" si="247"/>
        <v>0</v>
      </c>
      <c r="BA260" s="95" t="s">
        <v>78</v>
      </c>
      <c r="BB260" s="97"/>
      <c r="BC260" s="97">
        <f t="shared" si="248"/>
        <v>0</v>
      </c>
      <c r="BD260" s="97"/>
      <c r="BE260" s="96">
        <f t="shared" si="249"/>
        <v>0</v>
      </c>
      <c r="BF260" s="97">
        <f t="shared" si="250"/>
        <v>0</v>
      </c>
      <c r="BG260" s="134" t="s">
        <v>78</v>
      </c>
      <c r="BH260" s="135">
        <f t="shared" si="251"/>
        <v>0</v>
      </c>
      <c r="BI260" s="135">
        <f t="shared" si="251"/>
        <v>0</v>
      </c>
      <c r="BJ260" s="135">
        <f t="shared" si="251"/>
        <v>0</v>
      </c>
      <c r="BK260" s="136">
        <f t="shared" si="252"/>
        <v>0</v>
      </c>
      <c r="BL260" s="135">
        <f t="shared" si="253"/>
        <v>0</v>
      </c>
      <c r="BM260" s="72"/>
      <c r="BN260" s="72"/>
      <c r="BO260" s="72"/>
      <c r="BP260" s="72"/>
      <c r="BQ260" s="72"/>
      <c r="BR260" s="72"/>
      <c r="BS260" s="72"/>
      <c r="BT260" s="72"/>
      <c r="BU260" s="72"/>
      <c r="BV260" s="72"/>
      <c r="BW260" s="72"/>
    </row>
    <row r="261" spans="3:75" s="98" customFormat="1" ht="30" customHeight="1" x14ac:dyDescent="0.3">
      <c r="C261" s="94">
        <v>3</v>
      </c>
      <c r="D261" s="94" t="s">
        <v>17</v>
      </c>
      <c r="E261" s="95" t="s">
        <v>78</v>
      </c>
      <c r="F261" s="95"/>
      <c r="G261" s="95"/>
      <c r="H261" s="95"/>
      <c r="I261" s="96">
        <f t="shared" si="230"/>
        <v>0</v>
      </c>
      <c r="J261" s="95">
        <f t="shared" si="231"/>
        <v>0</v>
      </c>
      <c r="K261" s="95" t="s">
        <v>78</v>
      </c>
      <c r="L261" s="97">
        <v>25.65</v>
      </c>
      <c r="M261" s="95">
        <f t="shared" si="232"/>
        <v>25.65</v>
      </c>
      <c r="N261" s="97"/>
      <c r="O261" s="96"/>
      <c r="P261" s="97">
        <f t="shared" si="233"/>
        <v>25.65</v>
      </c>
      <c r="Q261" s="95" t="s">
        <v>78</v>
      </c>
      <c r="R261" s="97">
        <v>8.5500000000000007</v>
      </c>
      <c r="S261" s="97">
        <f t="shared" si="234"/>
        <v>8.5500000000000007</v>
      </c>
      <c r="T261" s="97"/>
      <c r="U261" s="96"/>
      <c r="V261" s="97">
        <f t="shared" si="235"/>
        <v>8.5500000000000007</v>
      </c>
      <c r="W261" s="95" t="s">
        <v>78</v>
      </c>
      <c r="X261" s="97">
        <v>1.4</v>
      </c>
      <c r="Y261" s="97">
        <f t="shared" si="236"/>
        <v>1.4</v>
      </c>
      <c r="Z261" s="97"/>
      <c r="AA261" s="96">
        <f t="shared" si="237"/>
        <v>0</v>
      </c>
      <c r="AB261" s="97">
        <f t="shared" si="238"/>
        <v>1.4</v>
      </c>
      <c r="AC261" s="97"/>
      <c r="AD261" s="97"/>
      <c r="AE261" s="97"/>
      <c r="AF261" s="97"/>
      <c r="AG261" s="97"/>
      <c r="AH261" s="97"/>
      <c r="AI261" s="95" t="s">
        <v>78</v>
      </c>
      <c r="AJ261" s="97">
        <v>255.43</v>
      </c>
      <c r="AK261" s="97">
        <f t="shared" si="239"/>
        <v>255.43</v>
      </c>
      <c r="AL261" s="97"/>
      <c r="AM261" s="96">
        <f t="shared" si="240"/>
        <v>0</v>
      </c>
      <c r="AN261" s="97">
        <f t="shared" si="241"/>
        <v>255.43</v>
      </c>
      <c r="AO261" s="95" t="s">
        <v>78</v>
      </c>
      <c r="AP261" s="97">
        <v>236.94</v>
      </c>
      <c r="AQ261" s="97">
        <f t="shared" si="242"/>
        <v>236.94</v>
      </c>
      <c r="AR261" s="97"/>
      <c r="AS261" s="96">
        <f t="shared" si="243"/>
        <v>0</v>
      </c>
      <c r="AT261" s="97">
        <f t="shared" si="244"/>
        <v>236.94</v>
      </c>
      <c r="AU261" s="95" t="s">
        <v>78</v>
      </c>
      <c r="AV261" s="97"/>
      <c r="AW261" s="97">
        <f t="shared" si="245"/>
        <v>0</v>
      </c>
      <c r="AX261" s="97"/>
      <c r="AY261" s="96">
        <f t="shared" si="246"/>
        <v>0</v>
      </c>
      <c r="AZ261" s="97">
        <f t="shared" si="247"/>
        <v>0</v>
      </c>
      <c r="BA261" s="95" t="s">
        <v>78</v>
      </c>
      <c r="BB261" s="97"/>
      <c r="BC261" s="97">
        <f t="shared" si="248"/>
        <v>0</v>
      </c>
      <c r="BD261" s="97"/>
      <c r="BE261" s="96">
        <f t="shared" si="249"/>
        <v>0</v>
      </c>
      <c r="BF261" s="97">
        <f t="shared" si="250"/>
        <v>0</v>
      </c>
      <c r="BG261" s="134" t="s">
        <v>78</v>
      </c>
      <c r="BH261" s="135">
        <f t="shared" si="251"/>
        <v>527.97</v>
      </c>
      <c r="BI261" s="135">
        <f t="shared" si="251"/>
        <v>527.97</v>
      </c>
      <c r="BJ261" s="135">
        <f t="shared" si="251"/>
        <v>0</v>
      </c>
      <c r="BK261" s="136">
        <f t="shared" si="252"/>
        <v>0</v>
      </c>
      <c r="BL261" s="135">
        <f t="shared" si="253"/>
        <v>527.97</v>
      </c>
      <c r="BM261" s="72"/>
      <c r="BN261" s="72"/>
      <c r="BO261" s="72"/>
      <c r="BP261" s="72"/>
      <c r="BQ261" s="72"/>
      <c r="BR261" s="72"/>
      <c r="BS261" s="72"/>
      <c r="BT261" s="72"/>
      <c r="BU261" s="72"/>
      <c r="BV261" s="72"/>
      <c r="BW261" s="72"/>
    </row>
    <row r="262" spans="3:75" s="98" customFormat="1" ht="30" customHeight="1" x14ac:dyDescent="0.3">
      <c r="C262" s="94">
        <v>4</v>
      </c>
      <c r="D262" s="94" t="s">
        <v>44</v>
      </c>
      <c r="E262" s="95" t="s">
        <v>78</v>
      </c>
      <c r="F262" s="95"/>
      <c r="G262" s="95"/>
      <c r="H262" s="95"/>
      <c r="I262" s="96">
        <f t="shared" si="230"/>
        <v>0</v>
      </c>
      <c r="J262" s="95">
        <f t="shared" si="231"/>
        <v>0</v>
      </c>
      <c r="K262" s="95" t="s">
        <v>78</v>
      </c>
      <c r="L262" s="97">
        <v>8.64</v>
      </c>
      <c r="M262" s="95">
        <f t="shared" si="232"/>
        <v>8.64</v>
      </c>
      <c r="N262" s="97"/>
      <c r="O262" s="96"/>
      <c r="P262" s="97">
        <f t="shared" si="233"/>
        <v>8.64</v>
      </c>
      <c r="Q262" s="95" t="s">
        <v>78</v>
      </c>
      <c r="R262" s="97">
        <v>2.88</v>
      </c>
      <c r="S262" s="97">
        <f t="shared" si="234"/>
        <v>2.88</v>
      </c>
      <c r="T262" s="97"/>
      <c r="U262" s="96"/>
      <c r="V262" s="97">
        <f t="shared" si="235"/>
        <v>2.88</v>
      </c>
      <c r="W262" s="95" t="s">
        <v>78</v>
      </c>
      <c r="X262" s="97">
        <v>0.6</v>
      </c>
      <c r="Y262" s="97">
        <f t="shared" si="236"/>
        <v>0.6</v>
      </c>
      <c r="Z262" s="97"/>
      <c r="AA262" s="96">
        <f t="shared" si="237"/>
        <v>0</v>
      </c>
      <c r="AB262" s="97">
        <f t="shared" si="238"/>
        <v>0.6</v>
      </c>
      <c r="AC262" s="97"/>
      <c r="AD262" s="97"/>
      <c r="AE262" s="97"/>
      <c r="AF262" s="97"/>
      <c r="AG262" s="97"/>
      <c r="AH262" s="97"/>
      <c r="AI262" s="95" t="s">
        <v>78</v>
      </c>
      <c r="AJ262" s="97"/>
      <c r="AK262" s="97">
        <f t="shared" si="239"/>
        <v>0</v>
      </c>
      <c r="AL262" s="97"/>
      <c r="AM262" s="96">
        <f t="shared" si="240"/>
        <v>0</v>
      </c>
      <c r="AN262" s="97">
        <f t="shared" si="241"/>
        <v>0</v>
      </c>
      <c r="AO262" s="95" t="s">
        <v>78</v>
      </c>
      <c r="AP262" s="97"/>
      <c r="AQ262" s="97">
        <f t="shared" si="242"/>
        <v>0</v>
      </c>
      <c r="AR262" s="97"/>
      <c r="AS262" s="96">
        <f t="shared" si="243"/>
        <v>0</v>
      </c>
      <c r="AT262" s="97">
        <f t="shared" si="244"/>
        <v>0</v>
      </c>
      <c r="AU262" s="95" t="s">
        <v>78</v>
      </c>
      <c r="AV262" s="97"/>
      <c r="AW262" s="97">
        <f t="shared" si="245"/>
        <v>0</v>
      </c>
      <c r="AX262" s="97">
        <v>0</v>
      </c>
      <c r="AY262" s="96">
        <f t="shared" si="246"/>
        <v>0</v>
      </c>
      <c r="AZ262" s="97">
        <f t="shared" si="247"/>
        <v>0</v>
      </c>
      <c r="BA262" s="95" t="s">
        <v>78</v>
      </c>
      <c r="BB262" s="97"/>
      <c r="BC262" s="97">
        <f t="shared" si="248"/>
        <v>0</v>
      </c>
      <c r="BD262" s="97"/>
      <c r="BE262" s="96">
        <f t="shared" si="249"/>
        <v>0</v>
      </c>
      <c r="BF262" s="97">
        <f t="shared" si="250"/>
        <v>0</v>
      </c>
      <c r="BG262" s="134" t="s">
        <v>78</v>
      </c>
      <c r="BH262" s="135">
        <f t="shared" si="251"/>
        <v>12.12</v>
      </c>
      <c r="BI262" s="135">
        <f t="shared" si="251"/>
        <v>12.12</v>
      </c>
      <c r="BJ262" s="135">
        <f t="shared" si="251"/>
        <v>0</v>
      </c>
      <c r="BK262" s="136">
        <f t="shared" si="252"/>
        <v>0</v>
      </c>
      <c r="BL262" s="135">
        <f t="shared" si="253"/>
        <v>12.12</v>
      </c>
      <c r="BM262" s="72"/>
      <c r="BN262" s="72"/>
      <c r="BO262" s="72"/>
      <c r="BP262" s="72"/>
      <c r="BQ262" s="72"/>
      <c r="BR262" s="72"/>
      <c r="BS262" s="72"/>
      <c r="BT262" s="72"/>
      <c r="BU262" s="72"/>
      <c r="BV262" s="72"/>
      <c r="BW262" s="72"/>
    </row>
    <row r="263" spans="3:75" s="98" customFormat="1" ht="30" customHeight="1" x14ac:dyDescent="0.3">
      <c r="C263" s="94">
        <v>5</v>
      </c>
      <c r="D263" s="94" t="s">
        <v>35</v>
      </c>
      <c r="E263" s="95" t="s">
        <v>78</v>
      </c>
      <c r="F263" s="95"/>
      <c r="G263" s="95"/>
      <c r="H263" s="95"/>
      <c r="I263" s="96">
        <f t="shared" si="230"/>
        <v>0</v>
      </c>
      <c r="J263" s="95">
        <f t="shared" si="231"/>
        <v>0</v>
      </c>
      <c r="K263" s="95" t="s">
        <v>78</v>
      </c>
      <c r="L263" s="97">
        <v>20.34</v>
      </c>
      <c r="M263" s="95">
        <f t="shared" si="232"/>
        <v>20.34</v>
      </c>
      <c r="N263" s="97"/>
      <c r="O263" s="96"/>
      <c r="P263" s="97">
        <f t="shared" si="233"/>
        <v>20.34</v>
      </c>
      <c r="Q263" s="95" t="s">
        <v>78</v>
      </c>
      <c r="R263" s="97">
        <v>6.78</v>
      </c>
      <c r="S263" s="97">
        <f t="shared" si="234"/>
        <v>6.78</v>
      </c>
      <c r="T263" s="97"/>
      <c r="U263" s="96"/>
      <c r="V263" s="97">
        <f t="shared" si="235"/>
        <v>6.78</v>
      </c>
      <c r="W263" s="95" t="s">
        <v>78</v>
      </c>
      <c r="X263" s="97">
        <v>1.4</v>
      </c>
      <c r="Y263" s="97">
        <f t="shared" si="236"/>
        <v>1.4</v>
      </c>
      <c r="Z263" s="97"/>
      <c r="AA263" s="96">
        <f t="shared" si="237"/>
        <v>0</v>
      </c>
      <c r="AB263" s="97">
        <f t="shared" si="238"/>
        <v>1.4</v>
      </c>
      <c r="AC263" s="97"/>
      <c r="AD263" s="97"/>
      <c r="AE263" s="97"/>
      <c r="AF263" s="97"/>
      <c r="AG263" s="97"/>
      <c r="AH263" s="97"/>
      <c r="AI263" s="95" t="s">
        <v>78</v>
      </c>
      <c r="AJ263" s="97">
        <v>204.79</v>
      </c>
      <c r="AK263" s="97">
        <f t="shared" si="239"/>
        <v>204.79</v>
      </c>
      <c r="AL263" s="97">
        <v>3.2</v>
      </c>
      <c r="AM263" s="96">
        <f t="shared" si="240"/>
        <v>1.5625762976707849</v>
      </c>
      <c r="AN263" s="97">
        <f t="shared" si="241"/>
        <v>201.59</v>
      </c>
      <c r="AO263" s="95" t="s">
        <v>78</v>
      </c>
      <c r="AP263" s="97">
        <v>189.8</v>
      </c>
      <c r="AQ263" s="97">
        <f t="shared" si="242"/>
        <v>189.8</v>
      </c>
      <c r="AR263" s="97"/>
      <c r="AS263" s="96">
        <f t="shared" si="243"/>
        <v>0</v>
      </c>
      <c r="AT263" s="97">
        <f t="shared" si="244"/>
        <v>189.8</v>
      </c>
      <c r="AU263" s="95" t="s">
        <v>78</v>
      </c>
      <c r="AV263" s="97">
        <v>65.34</v>
      </c>
      <c r="AW263" s="97">
        <f t="shared" si="245"/>
        <v>65.34</v>
      </c>
      <c r="AX263" s="97">
        <v>3.57</v>
      </c>
      <c r="AY263" s="96">
        <f t="shared" si="246"/>
        <v>5.4637281910009179</v>
      </c>
      <c r="AZ263" s="97">
        <f t="shared" si="247"/>
        <v>61.77</v>
      </c>
      <c r="BA263" s="95" t="s">
        <v>78</v>
      </c>
      <c r="BB263" s="97">
        <v>60.09</v>
      </c>
      <c r="BC263" s="97">
        <f t="shared" si="248"/>
        <v>60.09</v>
      </c>
      <c r="BD263" s="97"/>
      <c r="BE263" s="96">
        <f t="shared" si="249"/>
        <v>0</v>
      </c>
      <c r="BF263" s="97">
        <f t="shared" si="250"/>
        <v>60.09</v>
      </c>
      <c r="BG263" s="134" t="s">
        <v>78</v>
      </c>
      <c r="BH263" s="135">
        <f t="shared" si="251"/>
        <v>548.54000000000008</v>
      </c>
      <c r="BI263" s="135">
        <f t="shared" si="251"/>
        <v>548.54000000000008</v>
      </c>
      <c r="BJ263" s="135">
        <f t="shared" si="251"/>
        <v>6.77</v>
      </c>
      <c r="BK263" s="136">
        <f t="shared" si="252"/>
        <v>1.2341852918656795</v>
      </c>
      <c r="BL263" s="135">
        <f t="shared" si="253"/>
        <v>541.7700000000001</v>
      </c>
      <c r="BM263" s="72"/>
      <c r="BN263" s="72"/>
      <c r="BO263" s="72"/>
      <c r="BP263" s="72"/>
      <c r="BQ263" s="72"/>
      <c r="BR263" s="72"/>
      <c r="BS263" s="72"/>
      <c r="BT263" s="72"/>
      <c r="BU263" s="72"/>
      <c r="BV263" s="72"/>
      <c r="BW263" s="72"/>
    </row>
    <row r="264" spans="3:75" s="98" customFormat="1" ht="30" customHeight="1" x14ac:dyDescent="0.3">
      <c r="C264" s="94">
        <v>6</v>
      </c>
      <c r="D264" s="94" t="s">
        <v>36</v>
      </c>
      <c r="E264" s="95" t="s">
        <v>78</v>
      </c>
      <c r="F264" s="95"/>
      <c r="G264" s="95"/>
      <c r="H264" s="95"/>
      <c r="I264" s="96">
        <f t="shared" si="230"/>
        <v>0</v>
      </c>
      <c r="J264" s="95">
        <f t="shared" si="231"/>
        <v>0</v>
      </c>
      <c r="K264" s="95" t="s">
        <v>78</v>
      </c>
      <c r="L264" s="97"/>
      <c r="M264" s="95">
        <f t="shared" si="232"/>
        <v>0</v>
      </c>
      <c r="N264" s="97"/>
      <c r="O264" s="96"/>
      <c r="P264" s="97">
        <f t="shared" si="233"/>
        <v>0</v>
      </c>
      <c r="Q264" s="95" t="s">
        <v>78</v>
      </c>
      <c r="R264" s="97"/>
      <c r="S264" s="97">
        <f t="shared" si="234"/>
        <v>0</v>
      </c>
      <c r="T264" s="97"/>
      <c r="U264" s="96"/>
      <c r="V264" s="97">
        <f t="shared" si="235"/>
        <v>0</v>
      </c>
      <c r="W264" s="95" t="s">
        <v>78</v>
      </c>
      <c r="X264" s="97"/>
      <c r="Y264" s="97">
        <f t="shared" si="236"/>
        <v>0</v>
      </c>
      <c r="Z264" s="97"/>
      <c r="AA264" s="96">
        <f t="shared" si="237"/>
        <v>0</v>
      </c>
      <c r="AB264" s="97">
        <f t="shared" si="238"/>
        <v>0</v>
      </c>
      <c r="AC264" s="97"/>
      <c r="AD264" s="97"/>
      <c r="AE264" s="97"/>
      <c r="AF264" s="97"/>
      <c r="AG264" s="97"/>
      <c r="AH264" s="97"/>
      <c r="AI264" s="95" t="s">
        <v>78</v>
      </c>
      <c r="AJ264" s="97"/>
      <c r="AK264" s="97">
        <f t="shared" si="239"/>
        <v>0</v>
      </c>
      <c r="AL264" s="97"/>
      <c r="AM264" s="96">
        <f t="shared" si="240"/>
        <v>0</v>
      </c>
      <c r="AN264" s="97">
        <f t="shared" si="241"/>
        <v>0</v>
      </c>
      <c r="AO264" s="95" t="s">
        <v>78</v>
      </c>
      <c r="AP264" s="97"/>
      <c r="AQ264" s="97">
        <f t="shared" si="242"/>
        <v>0</v>
      </c>
      <c r="AR264" s="97"/>
      <c r="AS264" s="96">
        <f t="shared" si="243"/>
        <v>0</v>
      </c>
      <c r="AT264" s="97">
        <f t="shared" si="244"/>
        <v>0</v>
      </c>
      <c r="AU264" s="95" t="s">
        <v>78</v>
      </c>
      <c r="AV264" s="97"/>
      <c r="AW264" s="97">
        <f t="shared" si="245"/>
        <v>0</v>
      </c>
      <c r="AX264" s="97"/>
      <c r="AY264" s="96">
        <f t="shared" si="246"/>
        <v>0</v>
      </c>
      <c r="AZ264" s="97">
        <f t="shared" si="247"/>
        <v>0</v>
      </c>
      <c r="BA264" s="95" t="s">
        <v>78</v>
      </c>
      <c r="BB264" s="97"/>
      <c r="BC264" s="97">
        <f t="shared" si="248"/>
        <v>0</v>
      </c>
      <c r="BD264" s="97"/>
      <c r="BE264" s="96">
        <f t="shared" si="249"/>
        <v>0</v>
      </c>
      <c r="BF264" s="97">
        <f t="shared" si="250"/>
        <v>0</v>
      </c>
      <c r="BG264" s="134" t="s">
        <v>78</v>
      </c>
      <c r="BH264" s="135">
        <f t="shared" si="251"/>
        <v>0</v>
      </c>
      <c r="BI264" s="135">
        <f t="shared" si="251"/>
        <v>0</v>
      </c>
      <c r="BJ264" s="135">
        <f t="shared" si="251"/>
        <v>0</v>
      </c>
      <c r="BK264" s="136">
        <f t="shared" si="252"/>
        <v>0</v>
      </c>
      <c r="BL264" s="135">
        <f t="shared" si="253"/>
        <v>0</v>
      </c>
      <c r="BM264" s="72"/>
      <c r="BN264" s="72"/>
      <c r="BO264" s="72"/>
      <c r="BP264" s="72"/>
      <c r="BQ264" s="72"/>
      <c r="BR264" s="72"/>
      <c r="BS264" s="72"/>
      <c r="BT264" s="72"/>
      <c r="BU264" s="72"/>
      <c r="BV264" s="72"/>
      <c r="BW264" s="72"/>
    </row>
    <row r="265" spans="3:75" s="98" customFormat="1" ht="30" customHeight="1" x14ac:dyDescent="0.3">
      <c r="C265" s="94">
        <v>7</v>
      </c>
      <c r="D265" s="94" t="s">
        <v>38</v>
      </c>
      <c r="E265" s="95" t="s">
        <v>78</v>
      </c>
      <c r="F265" s="95"/>
      <c r="G265" s="95"/>
      <c r="H265" s="95"/>
      <c r="I265" s="96">
        <f t="shared" si="230"/>
        <v>0</v>
      </c>
      <c r="J265" s="95">
        <f t="shared" si="231"/>
        <v>0</v>
      </c>
      <c r="K265" s="95" t="s">
        <v>78</v>
      </c>
      <c r="L265" s="97">
        <v>15.21</v>
      </c>
      <c r="M265" s="95">
        <f t="shared" si="232"/>
        <v>15.21</v>
      </c>
      <c r="N265" s="97"/>
      <c r="O265" s="96"/>
      <c r="P265" s="97">
        <f t="shared" si="233"/>
        <v>15.21</v>
      </c>
      <c r="Q265" s="95" t="s">
        <v>78</v>
      </c>
      <c r="R265" s="97">
        <v>5.07</v>
      </c>
      <c r="S265" s="97">
        <f t="shared" si="234"/>
        <v>5.07</v>
      </c>
      <c r="T265" s="97">
        <v>0.37</v>
      </c>
      <c r="U265" s="96"/>
      <c r="V265" s="97">
        <f t="shared" si="235"/>
        <v>4.7</v>
      </c>
      <c r="W265" s="95" t="s">
        <v>78</v>
      </c>
      <c r="X265" s="97">
        <v>1</v>
      </c>
      <c r="Y265" s="97">
        <f t="shared" si="236"/>
        <v>1</v>
      </c>
      <c r="Z265" s="97"/>
      <c r="AA265" s="96">
        <f t="shared" si="237"/>
        <v>0</v>
      </c>
      <c r="AB265" s="97">
        <f t="shared" si="238"/>
        <v>1</v>
      </c>
      <c r="AC265" s="97"/>
      <c r="AD265" s="97"/>
      <c r="AE265" s="97"/>
      <c r="AF265" s="97"/>
      <c r="AG265" s="97"/>
      <c r="AH265" s="97"/>
      <c r="AI265" s="95" t="s">
        <v>78</v>
      </c>
      <c r="AJ265" s="97">
        <v>159.328</v>
      </c>
      <c r="AK265" s="97">
        <f t="shared" si="239"/>
        <v>159.328</v>
      </c>
      <c r="AL265" s="97">
        <v>13</v>
      </c>
      <c r="AM265" s="96">
        <f t="shared" si="240"/>
        <v>8.1592689295039165</v>
      </c>
      <c r="AN265" s="97">
        <f t="shared" si="241"/>
        <v>146.328</v>
      </c>
      <c r="AO265" s="95" t="s">
        <v>78</v>
      </c>
      <c r="AP265" s="97">
        <v>147.238</v>
      </c>
      <c r="AQ265" s="97">
        <f t="shared" si="242"/>
        <v>147.238</v>
      </c>
      <c r="AR265" s="97">
        <v>16.75</v>
      </c>
      <c r="AS265" s="96">
        <f t="shared" si="243"/>
        <v>11.376139311862426</v>
      </c>
      <c r="AT265" s="97">
        <f t="shared" si="244"/>
        <v>130.488</v>
      </c>
      <c r="AU265" s="95" t="s">
        <v>78</v>
      </c>
      <c r="AV265" s="97">
        <v>50.61</v>
      </c>
      <c r="AW265" s="97">
        <f t="shared" si="245"/>
        <v>50.61</v>
      </c>
      <c r="AX265" s="97"/>
      <c r="AY265" s="96">
        <f t="shared" si="246"/>
        <v>0</v>
      </c>
      <c r="AZ265" s="97">
        <f t="shared" si="247"/>
        <v>50.61</v>
      </c>
      <c r="BA265" s="95" t="s">
        <v>78</v>
      </c>
      <c r="BB265" s="97">
        <v>46.732999999999997</v>
      </c>
      <c r="BC265" s="97">
        <f t="shared" si="248"/>
        <v>46.732999999999997</v>
      </c>
      <c r="BD265" s="97">
        <v>7.1</v>
      </c>
      <c r="BE265" s="96">
        <f t="shared" si="249"/>
        <v>15.192690390088377</v>
      </c>
      <c r="BF265" s="97">
        <f t="shared" si="250"/>
        <v>39.632999999999996</v>
      </c>
      <c r="BG265" s="134" t="s">
        <v>78</v>
      </c>
      <c r="BH265" s="135">
        <f t="shared" si="251"/>
        <v>425.18900000000002</v>
      </c>
      <c r="BI265" s="135">
        <f t="shared" si="251"/>
        <v>425.18900000000002</v>
      </c>
      <c r="BJ265" s="135">
        <f t="shared" si="251"/>
        <v>37.22</v>
      </c>
      <c r="BK265" s="136">
        <f t="shared" si="252"/>
        <v>8.7537542128324102</v>
      </c>
      <c r="BL265" s="135">
        <f t="shared" si="253"/>
        <v>387.96900000000005</v>
      </c>
      <c r="BM265" s="72"/>
      <c r="BN265" s="72"/>
      <c r="BO265" s="72"/>
      <c r="BP265" s="72"/>
      <c r="BQ265" s="72"/>
      <c r="BR265" s="72"/>
      <c r="BS265" s="72"/>
      <c r="BT265" s="72"/>
      <c r="BU265" s="72"/>
      <c r="BV265" s="72"/>
      <c r="BW265" s="72"/>
    </row>
    <row r="266" spans="3:75" s="98" customFormat="1" ht="30" customHeight="1" x14ac:dyDescent="0.3">
      <c r="C266" s="94">
        <v>8</v>
      </c>
      <c r="D266" s="94" t="s">
        <v>42</v>
      </c>
      <c r="E266" s="95" t="s">
        <v>78</v>
      </c>
      <c r="F266" s="95"/>
      <c r="G266" s="95"/>
      <c r="H266" s="95"/>
      <c r="I266" s="96">
        <f t="shared" si="230"/>
        <v>0</v>
      </c>
      <c r="J266" s="95">
        <f t="shared" si="231"/>
        <v>0</v>
      </c>
      <c r="K266" s="95" t="s">
        <v>78</v>
      </c>
      <c r="L266" s="97">
        <v>15.39</v>
      </c>
      <c r="M266" s="95">
        <f t="shared" si="232"/>
        <v>15.39</v>
      </c>
      <c r="N266" s="97"/>
      <c r="O266" s="96"/>
      <c r="P266" s="97">
        <f t="shared" si="233"/>
        <v>15.39</v>
      </c>
      <c r="Q266" s="95" t="s">
        <v>78</v>
      </c>
      <c r="R266" s="97">
        <v>5.13</v>
      </c>
      <c r="S266" s="97">
        <f t="shared" si="234"/>
        <v>5.13</v>
      </c>
      <c r="T266" s="97"/>
      <c r="U266" s="96"/>
      <c r="V266" s="97">
        <f t="shared" si="235"/>
        <v>5.13</v>
      </c>
      <c r="W266" s="95" t="s">
        <v>78</v>
      </c>
      <c r="X266" s="97">
        <v>1.1000000000000001</v>
      </c>
      <c r="Y266" s="97">
        <f t="shared" si="236"/>
        <v>1.1000000000000001</v>
      </c>
      <c r="Z266" s="97"/>
      <c r="AA266" s="96">
        <f t="shared" si="237"/>
        <v>0</v>
      </c>
      <c r="AB266" s="97">
        <f t="shared" si="238"/>
        <v>1.1000000000000001</v>
      </c>
      <c r="AC266" s="97"/>
      <c r="AD266" s="97"/>
      <c r="AE266" s="97"/>
      <c r="AF266" s="97"/>
      <c r="AG266" s="97"/>
      <c r="AH266" s="97"/>
      <c r="AI266" s="95" t="s">
        <v>78</v>
      </c>
      <c r="AJ266" s="97">
        <v>154.33000000000001</v>
      </c>
      <c r="AK266" s="97">
        <f t="shared" si="239"/>
        <v>154.33000000000001</v>
      </c>
      <c r="AL266" s="97"/>
      <c r="AM266" s="96">
        <f t="shared" si="240"/>
        <v>0</v>
      </c>
      <c r="AN266" s="97">
        <f t="shared" si="241"/>
        <v>154.33000000000001</v>
      </c>
      <c r="AO266" s="95" t="s">
        <v>78</v>
      </c>
      <c r="AP266" s="97">
        <v>143.09</v>
      </c>
      <c r="AQ266" s="97">
        <f t="shared" si="242"/>
        <v>143.09</v>
      </c>
      <c r="AR266" s="97"/>
      <c r="AS266" s="96">
        <f t="shared" si="243"/>
        <v>0</v>
      </c>
      <c r="AT266" s="97">
        <f t="shared" si="244"/>
        <v>143.09</v>
      </c>
      <c r="AU266" s="95" t="s">
        <v>78</v>
      </c>
      <c r="AV266" s="97">
        <v>49.99</v>
      </c>
      <c r="AW266" s="97">
        <f t="shared" si="245"/>
        <v>49.99</v>
      </c>
      <c r="AX266" s="97"/>
      <c r="AY266" s="96">
        <f t="shared" si="246"/>
        <v>0</v>
      </c>
      <c r="AZ266" s="97">
        <f t="shared" si="247"/>
        <v>49.99</v>
      </c>
      <c r="BA266" s="95" t="s">
        <v>78</v>
      </c>
      <c r="BB266" s="97">
        <v>45.91</v>
      </c>
      <c r="BC266" s="97">
        <f t="shared" si="248"/>
        <v>45.91</v>
      </c>
      <c r="BD266" s="97"/>
      <c r="BE266" s="96">
        <f t="shared" si="249"/>
        <v>0</v>
      </c>
      <c r="BF266" s="97">
        <f t="shared" si="250"/>
        <v>45.91</v>
      </c>
      <c r="BG266" s="134" t="s">
        <v>78</v>
      </c>
      <c r="BH266" s="135">
        <f t="shared" si="251"/>
        <v>414.94000000000005</v>
      </c>
      <c r="BI266" s="135">
        <f t="shared" si="251"/>
        <v>414.94000000000005</v>
      </c>
      <c r="BJ266" s="135">
        <f t="shared" si="251"/>
        <v>0</v>
      </c>
      <c r="BK266" s="136">
        <f t="shared" si="252"/>
        <v>0</v>
      </c>
      <c r="BL266" s="135">
        <f t="shared" si="253"/>
        <v>414.94000000000005</v>
      </c>
      <c r="BM266" s="72"/>
      <c r="BN266" s="72"/>
      <c r="BO266" s="72"/>
      <c r="BP266" s="72"/>
      <c r="BQ266" s="72"/>
      <c r="BR266" s="72"/>
      <c r="BS266" s="72"/>
      <c r="BT266" s="72"/>
      <c r="BU266" s="72"/>
      <c r="BV266" s="72"/>
      <c r="BW266" s="72"/>
    </row>
    <row r="267" spans="3:75" s="98" customFormat="1" ht="30" customHeight="1" x14ac:dyDescent="0.3">
      <c r="C267" s="94"/>
      <c r="D267" s="94" t="s">
        <v>46</v>
      </c>
      <c r="E267" s="99">
        <f>SUM(E260:E266)</f>
        <v>0</v>
      </c>
      <c r="F267" s="99">
        <f>SUM(F260:F266)</f>
        <v>0</v>
      </c>
      <c r="G267" s="99">
        <f>SUM(G260:G266)</f>
        <v>0</v>
      </c>
      <c r="H267" s="99">
        <f>SUM(H260:H266)</f>
        <v>0</v>
      </c>
      <c r="I267" s="100">
        <f t="shared" si="230"/>
        <v>0</v>
      </c>
      <c r="J267" s="99">
        <f>SUM(J260:J266)</f>
        <v>0</v>
      </c>
      <c r="K267" s="99">
        <f>SUM(K260:K266)</f>
        <v>0</v>
      </c>
      <c r="L267" s="99">
        <f>SUM(L260:L266)</f>
        <v>85.23</v>
      </c>
      <c r="M267" s="99">
        <f>SUM(M260:M266)</f>
        <v>85.23</v>
      </c>
      <c r="N267" s="99">
        <f>SUM(N260:N266)</f>
        <v>0</v>
      </c>
      <c r="O267" s="99"/>
      <c r="P267" s="97">
        <f t="shared" si="233"/>
        <v>85.23</v>
      </c>
      <c r="Q267" s="99">
        <f>SUM(Q260:Q266)</f>
        <v>0</v>
      </c>
      <c r="R267" s="99">
        <f>SUM(R260:R266)</f>
        <v>28.41</v>
      </c>
      <c r="S267" s="99">
        <f>SUM(S260:S266)</f>
        <v>28.41</v>
      </c>
      <c r="T267" s="99">
        <f>SUM(T260:T266)</f>
        <v>0.37</v>
      </c>
      <c r="U267" s="99"/>
      <c r="V267" s="99">
        <f>SUM(V260:V266)</f>
        <v>28.04</v>
      </c>
      <c r="W267" s="99">
        <f>SUM(W260:W266)</f>
        <v>0</v>
      </c>
      <c r="X267" s="99">
        <f>SUM(X260:X266)</f>
        <v>5.5</v>
      </c>
      <c r="Y267" s="99">
        <f>SUM(Y260:Y266)</f>
        <v>5.5</v>
      </c>
      <c r="Z267" s="99">
        <f>SUM(Z260:Z266)</f>
        <v>0</v>
      </c>
      <c r="AA267" s="100">
        <f t="shared" si="237"/>
        <v>0</v>
      </c>
      <c r="AB267" s="99">
        <f t="shared" ref="AB267:AL267" si="254">SUM(AB260:AB266)</f>
        <v>5.5</v>
      </c>
      <c r="AC267" s="99"/>
      <c r="AD267" s="99"/>
      <c r="AE267" s="99"/>
      <c r="AF267" s="99"/>
      <c r="AG267" s="99"/>
      <c r="AH267" s="99"/>
      <c r="AI267" s="99">
        <f t="shared" si="254"/>
        <v>0</v>
      </c>
      <c r="AJ267" s="99">
        <f t="shared" si="254"/>
        <v>773.87800000000004</v>
      </c>
      <c r="AK267" s="99">
        <f t="shared" si="254"/>
        <v>773.87800000000004</v>
      </c>
      <c r="AL267" s="99">
        <f t="shared" si="254"/>
        <v>16.2</v>
      </c>
      <c r="AM267" s="100">
        <f t="shared" si="240"/>
        <v>2.0933532158815731</v>
      </c>
      <c r="AN267" s="99">
        <f>SUM(AN260:AN266)</f>
        <v>757.678</v>
      </c>
      <c r="AO267" s="99">
        <f>SUM(AO260:AO266)</f>
        <v>0</v>
      </c>
      <c r="AP267" s="99">
        <f>SUM(AP260:AP266)</f>
        <v>717.0680000000001</v>
      </c>
      <c r="AQ267" s="99">
        <f>SUM(AQ260:AQ266)</f>
        <v>717.0680000000001</v>
      </c>
      <c r="AR267" s="99">
        <f>SUM(AR260:AR266)</f>
        <v>16.75</v>
      </c>
      <c r="AS267" s="100">
        <f t="shared" si="243"/>
        <v>2.3359011976548945</v>
      </c>
      <c r="AT267" s="99">
        <f>SUM(AT260:AT266)</f>
        <v>700.3180000000001</v>
      </c>
      <c r="AU267" s="99">
        <f>SUM(AU260:AU266)</f>
        <v>0</v>
      </c>
      <c r="AV267" s="99">
        <f>SUM(AV260:AV266)</f>
        <v>165.94</v>
      </c>
      <c r="AW267" s="99">
        <f>SUM(AW260:AW266)</f>
        <v>165.94</v>
      </c>
      <c r="AX267" s="99">
        <f>SUM(AX260:AX266)</f>
        <v>3.57</v>
      </c>
      <c r="AY267" s="100">
        <f t="shared" si="246"/>
        <v>2.1513800168735688</v>
      </c>
      <c r="AZ267" s="99">
        <f>SUM(AZ260:AZ266)</f>
        <v>162.37</v>
      </c>
      <c r="BA267" s="99">
        <f>SUM(BA260:BA266)</f>
        <v>0</v>
      </c>
      <c r="BB267" s="99">
        <f>SUM(BB260:BB266)</f>
        <v>152.733</v>
      </c>
      <c r="BC267" s="99">
        <f>SUM(BC260:BC266)</f>
        <v>152.733</v>
      </c>
      <c r="BD267" s="99">
        <f>SUM(BD260:BD266)</f>
        <v>7.1</v>
      </c>
      <c r="BE267" s="100">
        <f t="shared" si="249"/>
        <v>4.6486351999895241</v>
      </c>
      <c r="BF267" s="99">
        <f>SUM(BF260:BF266)</f>
        <v>145.63299999999998</v>
      </c>
      <c r="BG267" s="143">
        <f>SUM(BG260:BG266)</f>
        <v>0</v>
      </c>
      <c r="BH267" s="143">
        <f>SUM(BH260:BH266)</f>
        <v>1928.7590000000002</v>
      </c>
      <c r="BI267" s="143">
        <f>SUM(BI260:BI266)</f>
        <v>1928.7590000000002</v>
      </c>
      <c r="BJ267" s="143">
        <f>SUM(BJ260:BJ266)</f>
        <v>43.989999999999995</v>
      </c>
      <c r="BK267" s="144">
        <f t="shared" si="252"/>
        <v>2.2807411397691464</v>
      </c>
      <c r="BL267" s="135">
        <f t="shared" si="253"/>
        <v>1884.7690000000002</v>
      </c>
      <c r="BM267" s="72"/>
      <c r="BN267" s="72"/>
      <c r="BO267" s="72"/>
      <c r="BP267" s="72"/>
      <c r="BQ267" s="72"/>
      <c r="BR267" s="72"/>
      <c r="BS267" s="72"/>
      <c r="BT267" s="72"/>
      <c r="BU267" s="72"/>
      <c r="BV267" s="72"/>
      <c r="BW267" s="72"/>
    </row>
    <row r="268" spans="3:75" ht="30" customHeight="1" x14ac:dyDescent="0.2"/>
    <row r="269" spans="3:75" ht="24" customHeight="1" x14ac:dyDescent="0.25">
      <c r="C269" s="729" t="s">
        <v>115</v>
      </c>
      <c r="D269" s="729"/>
      <c r="E269" s="729"/>
      <c r="F269" s="729"/>
      <c r="G269" s="729"/>
      <c r="H269" s="729"/>
      <c r="I269" s="729"/>
      <c r="J269" s="729"/>
      <c r="K269" s="729"/>
      <c r="L269" s="729"/>
      <c r="M269" s="729"/>
      <c r="N269" s="729"/>
      <c r="O269" s="729"/>
      <c r="P269" s="729"/>
      <c r="Q269" s="729"/>
      <c r="R269" s="729"/>
      <c r="S269" s="729"/>
      <c r="T269" s="729"/>
      <c r="U269" s="729"/>
      <c r="V269" s="729"/>
      <c r="W269" s="729"/>
      <c r="X269" s="729"/>
      <c r="Y269" s="729"/>
      <c r="Z269" s="729"/>
      <c r="AA269" s="729"/>
      <c r="AB269" s="729"/>
      <c r="AC269" s="529"/>
      <c r="AD269" s="529"/>
      <c r="AE269" s="529"/>
      <c r="AF269" s="529"/>
      <c r="AG269" s="529"/>
      <c r="AH269" s="529"/>
      <c r="AI269" s="729" t="s">
        <v>116</v>
      </c>
      <c r="AJ269" s="729"/>
      <c r="AK269" s="729"/>
      <c r="AL269" s="729"/>
      <c r="AM269" s="729"/>
      <c r="AN269" s="729"/>
      <c r="AO269" s="729"/>
      <c r="AP269" s="729"/>
      <c r="AQ269" s="729"/>
      <c r="AR269" s="729"/>
      <c r="AS269" s="729"/>
      <c r="AT269" s="729"/>
      <c r="AU269" s="729"/>
      <c r="AV269" s="729"/>
      <c r="AW269" s="729"/>
      <c r="AX269" s="729"/>
      <c r="AY269" s="729"/>
      <c r="AZ269" s="729"/>
      <c r="BA269" s="729"/>
      <c r="BB269" s="729"/>
      <c r="BC269" s="729"/>
      <c r="BD269" s="729"/>
      <c r="BE269" s="729"/>
      <c r="BF269" s="729"/>
      <c r="BG269" s="724" t="s">
        <v>124</v>
      </c>
      <c r="BH269" s="725"/>
      <c r="BI269" s="725"/>
      <c r="BJ269" s="725"/>
      <c r="BK269" s="725"/>
      <c r="BL269" s="726"/>
    </row>
    <row r="270" spans="3:75" s="55" customFormat="1" ht="15" customHeight="1" x14ac:dyDescent="0.25">
      <c r="C270" s="102"/>
      <c r="D270" s="102"/>
      <c r="E270" s="103"/>
      <c r="F270" s="102"/>
      <c r="G270" s="102"/>
      <c r="H270" s="102"/>
      <c r="I270" s="102"/>
      <c r="J270" s="102"/>
      <c r="K270" s="102"/>
      <c r="L270" s="102"/>
      <c r="M270" s="102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627" t="s">
        <v>127</v>
      </c>
      <c r="Z270" s="627"/>
      <c r="AA270" s="627"/>
      <c r="AB270" s="627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22" t="s">
        <v>126</v>
      </c>
      <c r="BD270" s="102"/>
      <c r="BE270" s="102"/>
      <c r="BF270" s="102"/>
      <c r="BG270" s="727"/>
      <c r="BH270" s="717"/>
      <c r="BI270" s="717"/>
      <c r="BJ270" s="717"/>
      <c r="BK270" s="717"/>
      <c r="BL270" s="728"/>
      <c r="BM270" s="72"/>
      <c r="BN270" s="72"/>
      <c r="BO270" s="72"/>
      <c r="BP270" s="72"/>
      <c r="BQ270" s="72"/>
      <c r="BR270" s="72"/>
      <c r="BS270" s="72"/>
      <c r="BT270" s="72"/>
      <c r="BU270" s="72"/>
      <c r="BV270" s="72"/>
      <c r="BW270" s="72"/>
    </row>
    <row r="271" spans="3:75" s="55" customFormat="1" ht="14.25" customHeight="1" x14ac:dyDescent="0.25">
      <c r="C271" s="711" t="s">
        <v>125</v>
      </c>
      <c r="D271" s="712" t="s">
        <v>3</v>
      </c>
      <c r="E271" s="563" t="s">
        <v>52</v>
      </c>
      <c r="F271" s="563"/>
      <c r="G271" s="563"/>
      <c r="H271" s="563"/>
      <c r="I271" s="563"/>
      <c r="J271" s="563"/>
      <c r="K271" s="563"/>
      <c r="L271" s="563"/>
      <c r="M271" s="563"/>
      <c r="N271" s="563"/>
      <c r="O271" s="563"/>
      <c r="P271" s="563"/>
      <c r="Q271" s="563"/>
      <c r="R271" s="563"/>
      <c r="S271" s="563"/>
      <c r="T271" s="563"/>
      <c r="U271" s="563"/>
      <c r="V271" s="563"/>
      <c r="W271" s="563"/>
      <c r="X271" s="563"/>
      <c r="Y271" s="563"/>
      <c r="Z271" s="563"/>
      <c r="AA271" s="563"/>
      <c r="AB271" s="563"/>
      <c r="AC271" s="519"/>
      <c r="AD271" s="519"/>
      <c r="AE271" s="519"/>
      <c r="AF271" s="519"/>
      <c r="AG271" s="519"/>
      <c r="AH271" s="519"/>
      <c r="AI271" s="704" t="s">
        <v>52</v>
      </c>
      <c r="AJ271" s="704"/>
      <c r="AK271" s="704"/>
      <c r="AL271" s="704"/>
      <c r="AM271" s="704"/>
      <c r="AN271" s="704"/>
      <c r="AO271" s="704"/>
      <c r="AP271" s="704"/>
      <c r="AQ271" s="704"/>
      <c r="AR271" s="704"/>
      <c r="AS271" s="704"/>
      <c r="AT271" s="704"/>
      <c r="AU271" s="704" t="s">
        <v>48</v>
      </c>
      <c r="AV271" s="704"/>
      <c r="AW271" s="704"/>
      <c r="AX271" s="704"/>
      <c r="AY271" s="704"/>
      <c r="AZ271" s="704"/>
      <c r="BA271" s="704"/>
      <c r="BB271" s="704"/>
      <c r="BC271" s="704"/>
      <c r="BD271" s="704"/>
      <c r="BE271" s="704"/>
      <c r="BF271" s="704"/>
      <c r="BG271" s="698" t="s">
        <v>123</v>
      </c>
      <c r="BH271" s="699"/>
      <c r="BI271" s="699"/>
      <c r="BJ271" s="699"/>
      <c r="BK271" s="700"/>
      <c r="BL271" s="722" t="s">
        <v>131</v>
      </c>
      <c r="BM271" s="72"/>
      <c r="BN271" s="72"/>
      <c r="BO271" s="72"/>
      <c r="BP271" s="72"/>
      <c r="BQ271" s="72"/>
      <c r="BR271" s="72"/>
      <c r="BS271" s="72"/>
      <c r="BT271" s="72"/>
      <c r="BU271" s="72"/>
      <c r="BV271" s="72"/>
      <c r="BW271" s="72"/>
    </row>
    <row r="272" spans="3:75" s="55" customFormat="1" ht="10.5" customHeight="1" x14ac:dyDescent="0.25">
      <c r="C272" s="711"/>
      <c r="D272" s="712"/>
      <c r="E272" s="563" t="s">
        <v>5</v>
      </c>
      <c r="F272" s="563"/>
      <c r="G272" s="563"/>
      <c r="H272" s="563"/>
      <c r="I272" s="563"/>
      <c r="J272" s="563"/>
      <c r="K272" s="563"/>
      <c r="L272" s="563"/>
      <c r="M272" s="563"/>
      <c r="N272" s="563"/>
      <c r="O272" s="563"/>
      <c r="P272" s="563"/>
      <c r="Q272" s="563"/>
      <c r="R272" s="563"/>
      <c r="S272" s="563"/>
      <c r="T272" s="563"/>
      <c r="U272" s="563"/>
      <c r="V272" s="563"/>
      <c r="W272" s="563"/>
      <c r="X272" s="563"/>
      <c r="Y272" s="563"/>
      <c r="Z272" s="563"/>
      <c r="AA272" s="563"/>
      <c r="AB272" s="563"/>
      <c r="AC272" s="519"/>
      <c r="AD272" s="519"/>
      <c r="AE272" s="519"/>
      <c r="AF272" s="519"/>
      <c r="AG272" s="519"/>
      <c r="AH272" s="519"/>
      <c r="AI272" s="704" t="s">
        <v>47</v>
      </c>
      <c r="AJ272" s="704"/>
      <c r="AK272" s="704"/>
      <c r="AL272" s="704"/>
      <c r="AM272" s="704"/>
      <c r="AN272" s="704"/>
      <c r="AO272" s="704"/>
      <c r="AP272" s="704"/>
      <c r="AQ272" s="704"/>
      <c r="AR272" s="704"/>
      <c r="AS272" s="704"/>
      <c r="AT272" s="704"/>
      <c r="AU272" s="704" t="s">
        <v>49</v>
      </c>
      <c r="AV272" s="704"/>
      <c r="AW272" s="704"/>
      <c r="AX272" s="704"/>
      <c r="AY272" s="704"/>
      <c r="AZ272" s="704"/>
      <c r="BA272" s="704"/>
      <c r="BB272" s="704"/>
      <c r="BC272" s="704"/>
      <c r="BD272" s="704"/>
      <c r="BE272" s="704"/>
      <c r="BF272" s="704"/>
      <c r="BG272" s="701"/>
      <c r="BH272" s="702"/>
      <c r="BI272" s="702"/>
      <c r="BJ272" s="702"/>
      <c r="BK272" s="703"/>
      <c r="BL272" s="723"/>
      <c r="BM272" s="72"/>
      <c r="BN272" s="72"/>
      <c r="BO272" s="72"/>
      <c r="BP272" s="72"/>
      <c r="BQ272" s="72"/>
      <c r="BR272" s="72"/>
      <c r="BS272" s="72"/>
      <c r="BT272" s="72"/>
      <c r="BU272" s="72"/>
      <c r="BV272" s="72"/>
      <c r="BW272" s="72"/>
    </row>
    <row r="273" spans="3:75" s="55" customFormat="1" ht="18" customHeight="1" x14ac:dyDescent="0.25">
      <c r="C273" s="711"/>
      <c r="D273" s="712"/>
      <c r="E273" s="708" t="s">
        <v>15</v>
      </c>
      <c r="F273" s="709"/>
      <c r="G273" s="709"/>
      <c r="H273" s="709"/>
      <c r="I273" s="709"/>
      <c r="J273" s="710"/>
      <c r="K273" s="708" t="s">
        <v>102</v>
      </c>
      <c r="L273" s="709"/>
      <c r="M273" s="709"/>
      <c r="N273" s="709"/>
      <c r="O273" s="709"/>
      <c r="P273" s="710"/>
      <c r="Q273" s="708" t="s">
        <v>103</v>
      </c>
      <c r="R273" s="709"/>
      <c r="S273" s="709"/>
      <c r="T273" s="709"/>
      <c r="U273" s="709"/>
      <c r="V273" s="710"/>
      <c r="W273" s="711" t="s">
        <v>104</v>
      </c>
      <c r="X273" s="711"/>
      <c r="Y273" s="711"/>
      <c r="Z273" s="711"/>
      <c r="AA273" s="711"/>
      <c r="AB273" s="711"/>
      <c r="AC273" s="527"/>
      <c r="AD273" s="527"/>
      <c r="AE273" s="527"/>
      <c r="AF273" s="527"/>
      <c r="AG273" s="527"/>
      <c r="AH273" s="527"/>
      <c r="AI273" s="713" t="s">
        <v>7</v>
      </c>
      <c r="AJ273" s="713"/>
      <c r="AK273" s="713"/>
      <c r="AL273" s="713"/>
      <c r="AM273" s="713"/>
      <c r="AN273" s="713"/>
      <c r="AO273" s="713" t="s">
        <v>50</v>
      </c>
      <c r="AP273" s="713"/>
      <c r="AQ273" s="713"/>
      <c r="AR273" s="713"/>
      <c r="AS273" s="713"/>
      <c r="AT273" s="713"/>
      <c r="AU273" s="713" t="s">
        <v>7</v>
      </c>
      <c r="AV273" s="713"/>
      <c r="AW273" s="713"/>
      <c r="AX273" s="713"/>
      <c r="AY273" s="713"/>
      <c r="AZ273" s="713"/>
      <c r="BA273" s="713" t="s">
        <v>8</v>
      </c>
      <c r="BB273" s="713"/>
      <c r="BC273" s="713"/>
      <c r="BD273" s="713"/>
      <c r="BE273" s="713"/>
      <c r="BF273" s="713"/>
      <c r="BG273" s="695" t="s">
        <v>11</v>
      </c>
      <c r="BH273" s="695" t="s">
        <v>12</v>
      </c>
      <c r="BI273" s="695" t="s">
        <v>10</v>
      </c>
      <c r="BJ273" s="695" t="s">
        <v>0</v>
      </c>
      <c r="BK273" s="695" t="s">
        <v>13</v>
      </c>
      <c r="BL273" s="695" t="s">
        <v>14</v>
      </c>
      <c r="BM273" s="72"/>
      <c r="BN273" s="72"/>
      <c r="BO273" s="72"/>
      <c r="BP273" s="72"/>
      <c r="BQ273" s="72"/>
      <c r="BR273" s="72"/>
      <c r="BS273" s="72"/>
      <c r="BT273" s="72"/>
      <c r="BU273" s="72"/>
      <c r="BV273" s="72"/>
      <c r="BW273" s="72"/>
    </row>
    <row r="274" spans="3:75" ht="47.25" customHeight="1" x14ac:dyDescent="0.2">
      <c r="C274" s="711"/>
      <c r="D274" s="712"/>
      <c r="E274" s="523" t="s">
        <v>11</v>
      </c>
      <c r="F274" s="523" t="s">
        <v>12</v>
      </c>
      <c r="G274" s="523" t="s">
        <v>10</v>
      </c>
      <c r="H274" s="523" t="s">
        <v>0</v>
      </c>
      <c r="I274" s="523" t="s">
        <v>13</v>
      </c>
      <c r="J274" s="523" t="s">
        <v>14</v>
      </c>
      <c r="K274" s="523" t="s">
        <v>11</v>
      </c>
      <c r="L274" s="523" t="s">
        <v>12</v>
      </c>
      <c r="M274" s="523" t="s">
        <v>10</v>
      </c>
      <c r="N274" s="523" t="s">
        <v>0</v>
      </c>
      <c r="O274" s="523" t="s">
        <v>13</v>
      </c>
      <c r="P274" s="523" t="s">
        <v>14</v>
      </c>
      <c r="Q274" s="523" t="s">
        <v>11</v>
      </c>
      <c r="R274" s="523" t="s">
        <v>12</v>
      </c>
      <c r="S274" s="523" t="s">
        <v>10</v>
      </c>
      <c r="T274" s="523" t="s">
        <v>0</v>
      </c>
      <c r="U274" s="523" t="s">
        <v>13</v>
      </c>
      <c r="V274" s="523" t="s">
        <v>14</v>
      </c>
      <c r="W274" s="523" t="s">
        <v>11</v>
      </c>
      <c r="X274" s="523" t="s">
        <v>12</v>
      </c>
      <c r="Y274" s="523" t="s">
        <v>10</v>
      </c>
      <c r="Z274" s="523" t="s">
        <v>0</v>
      </c>
      <c r="AA274" s="523" t="s">
        <v>13</v>
      </c>
      <c r="AB274" s="523" t="s">
        <v>14</v>
      </c>
      <c r="AC274" s="523"/>
      <c r="AD274" s="523"/>
      <c r="AE274" s="523"/>
      <c r="AF274" s="523"/>
      <c r="AG274" s="523"/>
      <c r="AH274" s="523"/>
      <c r="AI274" s="112" t="s">
        <v>11</v>
      </c>
      <c r="AJ274" s="112" t="s">
        <v>12</v>
      </c>
      <c r="AK274" s="112" t="s">
        <v>10</v>
      </c>
      <c r="AL274" s="112" t="s">
        <v>0</v>
      </c>
      <c r="AM274" s="112" t="s">
        <v>13</v>
      </c>
      <c r="AN274" s="112" t="s">
        <v>14</v>
      </c>
      <c r="AO274" s="112" t="s">
        <v>11</v>
      </c>
      <c r="AP274" s="112" t="s">
        <v>12</v>
      </c>
      <c r="AQ274" s="112" t="s">
        <v>10</v>
      </c>
      <c r="AR274" s="112" t="s">
        <v>0</v>
      </c>
      <c r="AS274" s="112" t="s">
        <v>13</v>
      </c>
      <c r="AT274" s="112" t="s">
        <v>14</v>
      </c>
      <c r="AU274" s="112" t="s">
        <v>11</v>
      </c>
      <c r="AV274" s="112" t="s">
        <v>12</v>
      </c>
      <c r="AW274" s="112" t="s">
        <v>10</v>
      </c>
      <c r="AX274" s="112" t="s">
        <v>0</v>
      </c>
      <c r="AY274" s="112" t="s">
        <v>13</v>
      </c>
      <c r="AZ274" s="112" t="s">
        <v>14</v>
      </c>
      <c r="BA274" s="112" t="s">
        <v>11</v>
      </c>
      <c r="BB274" s="112" t="s">
        <v>12</v>
      </c>
      <c r="BC274" s="112" t="s">
        <v>10</v>
      </c>
      <c r="BD274" s="112" t="s">
        <v>0</v>
      </c>
      <c r="BE274" s="112" t="s">
        <v>13</v>
      </c>
      <c r="BF274" s="112" t="s">
        <v>14</v>
      </c>
      <c r="BG274" s="696"/>
      <c r="BH274" s="696"/>
      <c r="BI274" s="696"/>
      <c r="BJ274" s="696"/>
      <c r="BK274" s="696"/>
      <c r="BL274" s="696"/>
    </row>
    <row r="275" spans="3:75" s="98" customFormat="1" ht="15.75" customHeight="1" x14ac:dyDescent="0.3">
      <c r="C275" s="111">
        <v>1</v>
      </c>
      <c r="D275" s="111">
        <v>2</v>
      </c>
      <c r="E275" s="111">
        <v>3</v>
      </c>
      <c r="F275" s="111">
        <v>4</v>
      </c>
      <c r="G275" s="111">
        <v>5</v>
      </c>
      <c r="H275" s="111">
        <v>6</v>
      </c>
      <c r="I275" s="111">
        <v>7</v>
      </c>
      <c r="J275" s="111">
        <v>8</v>
      </c>
      <c r="K275" s="111">
        <v>10</v>
      </c>
      <c r="L275" s="111">
        <v>11</v>
      </c>
      <c r="M275" s="111">
        <v>12</v>
      </c>
      <c r="N275" s="111">
        <v>13</v>
      </c>
      <c r="O275" s="111">
        <v>14</v>
      </c>
      <c r="P275" s="111">
        <v>15</v>
      </c>
      <c r="Q275" s="111">
        <v>17</v>
      </c>
      <c r="R275" s="111">
        <v>18</v>
      </c>
      <c r="S275" s="111">
        <v>19</v>
      </c>
      <c r="T275" s="111">
        <v>20</v>
      </c>
      <c r="U275" s="111">
        <v>21</v>
      </c>
      <c r="V275" s="111">
        <v>22</v>
      </c>
      <c r="W275" s="111">
        <v>24</v>
      </c>
      <c r="X275" s="111">
        <v>25</v>
      </c>
      <c r="Y275" s="111">
        <v>26</v>
      </c>
      <c r="Z275" s="111">
        <v>27</v>
      </c>
      <c r="AA275" s="111">
        <v>28</v>
      </c>
      <c r="AB275" s="111">
        <v>29</v>
      </c>
      <c r="AC275" s="111"/>
      <c r="AD275" s="111"/>
      <c r="AE275" s="111"/>
      <c r="AF275" s="111"/>
      <c r="AG275" s="111"/>
      <c r="AH275" s="111"/>
      <c r="AI275" s="111">
        <v>31</v>
      </c>
      <c r="AJ275" s="111">
        <v>32</v>
      </c>
      <c r="AK275" s="111">
        <v>33</v>
      </c>
      <c r="AL275" s="111">
        <v>34</v>
      </c>
      <c r="AM275" s="111">
        <v>35</v>
      </c>
      <c r="AN275" s="111">
        <v>36</v>
      </c>
      <c r="AO275" s="111">
        <v>38</v>
      </c>
      <c r="AP275" s="111">
        <v>39</v>
      </c>
      <c r="AQ275" s="111">
        <v>40</v>
      </c>
      <c r="AR275" s="111">
        <v>41</v>
      </c>
      <c r="AS275" s="111">
        <v>42</v>
      </c>
      <c r="AT275" s="111">
        <v>43</v>
      </c>
      <c r="AU275" s="111">
        <v>45</v>
      </c>
      <c r="AV275" s="111">
        <v>46</v>
      </c>
      <c r="AW275" s="111">
        <v>47</v>
      </c>
      <c r="AX275" s="111">
        <v>48</v>
      </c>
      <c r="AY275" s="111">
        <v>49</v>
      </c>
      <c r="AZ275" s="111">
        <v>50</v>
      </c>
      <c r="BA275" s="111">
        <v>52</v>
      </c>
      <c r="BB275" s="111">
        <v>53</v>
      </c>
      <c r="BC275" s="111">
        <v>54</v>
      </c>
      <c r="BD275" s="111">
        <v>55</v>
      </c>
      <c r="BE275" s="111">
        <v>56</v>
      </c>
      <c r="BF275" s="111">
        <v>57</v>
      </c>
      <c r="BG275" s="124">
        <v>59</v>
      </c>
      <c r="BH275" s="124">
        <v>60</v>
      </c>
      <c r="BI275" s="124">
        <v>61</v>
      </c>
      <c r="BJ275" s="124">
        <v>62</v>
      </c>
      <c r="BK275" s="124">
        <v>63</v>
      </c>
      <c r="BL275" s="124">
        <v>64</v>
      </c>
      <c r="BM275" s="72"/>
      <c r="BN275" s="72"/>
      <c r="BO275" s="72"/>
      <c r="BP275" s="72"/>
      <c r="BQ275" s="72"/>
      <c r="BR275" s="72"/>
      <c r="BS275" s="72"/>
      <c r="BT275" s="72"/>
      <c r="BU275" s="72"/>
      <c r="BV275" s="72"/>
      <c r="BW275" s="72"/>
    </row>
    <row r="276" spans="3:75" ht="14.25" x14ac:dyDescent="0.3">
      <c r="C276" s="113">
        <v>1</v>
      </c>
      <c r="D276" s="113" t="s">
        <v>16</v>
      </c>
      <c r="E276" s="114" t="s">
        <v>78</v>
      </c>
      <c r="F276" s="114"/>
      <c r="G276" s="114"/>
      <c r="H276" s="114"/>
      <c r="I276" s="115">
        <f t="shared" ref="I276:I306" si="255">IF(H276&lt;&gt;0,(H276/G276*100),0)</f>
        <v>0</v>
      </c>
      <c r="J276" s="114">
        <f t="shared" ref="J276:J305" si="256">G276-H276</f>
        <v>0</v>
      </c>
      <c r="K276" s="114" t="s">
        <v>78</v>
      </c>
      <c r="L276" s="116">
        <v>37.619999999999997</v>
      </c>
      <c r="M276" s="114">
        <f>SUM(K276:L276)</f>
        <v>37.619999999999997</v>
      </c>
      <c r="N276" s="116">
        <v>4.68</v>
      </c>
      <c r="O276" s="115"/>
      <c r="P276" s="116">
        <f t="shared" ref="P276:P306" si="257">+M276-N276</f>
        <v>32.94</v>
      </c>
      <c r="Q276" s="114" t="s">
        <v>78</v>
      </c>
      <c r="R276" s="116">
        <v>12.54</v>
      </c>
      <c r="S276" s="116">
        <f>SUM(Q276:R276)</f>
        <v>12.54</v>
      </c>
      <c r="T276" s="116">
        <v>2.54</v>
      </c>
      <c r="U276" s="115"/>
      <c r="V276" s="116">
        <f>S276-T276</f>
        <v>10</v>
      </c>
      <c r="W276" s="114" t="s">
        <v>78</v>
      </c>
      <c r="X276" s="116">
        <v>1.6</v>
      </c>
      <c r="Y276" s="116">
        <f t="shared" ref="Y276:Y305" si="258">SUM(W276:X276)</f>
        <v>1.6</v>
      </c>
      <c r="Z276" s="116">
        <v>0.31</v>
      </c>
      <c r="AA276" s="115">
        <f>IF(Z276&lt;&gt;0,(Z276/Y276*100),0)</f>
        <v>19.374999999999996</v>
      </c>
      <c r="AB276" s="116">
        <f>Y276-Z276</f>
        <v>1.29</v>
      </c>
      <c r="AC276" s="116"/>
      <c r="AD276" s="116"/>
      <c r="AE276" s="116"/>
      <c r="AF276" s="116"/>
      <c r="AG276" s="116"/>
      <c r="AH276" s="116"/>
      <c r="AI276" s="114" t="s">
        <v>78</v>
      </c>
      <c r="AJ276" s="116">
        <v>383.36</v>
      </c>
      <c r="AK276" s="116">
        <f>SUM(AI276:AJ276)</f>
        <v>383.36</v>
      </c>
      <c r="AL276" s="116">
        <v>142.96</v>
      </c>
      <c r="AM276" s="115">
        <f>IF(AL276&lt;&gt;0,(AL276/AK276*100),0)</f>
        <v>37.291318864774624</v>
      </c>
      <c r="AN276" s="116">
        <f>AK276-AL276</f>
        <v>240.4</v>
      </c>
      <c r="AO276" s="114" t="s">
        <v>78</v>
      </c>
      <c r="AP276" s="116">
        <v>355.05</v>
      </c>
      <c r="AQ276" s="116">
        <f>SUM(AO276:AP276)</f>
        <v>355.05</v>
      </c>
      <c r="AR276" s="116">
        <v>100.28</v>
      </c>
      <c r="AS276" s="115">
        <f>IF(AR276&lt;&gt;0,(AR276/AQ276*100),0)</f>
        <v>28.243909308548094</v>
      </c>
      <c r="AT276" s="116">
        <f>AQ276-AR276</f>
        <v>254.77</v>
      </c>
      <c r="AU276" s="114" t="s">
        <v>78</v>
      </c>
      <c r="AV276" s="116"/>
      <c r="AW276" s="116">
        <f>SUM(AU276:AV276)</f>
        <v>0</v>
      </c>
      <c r="AX276" s="116"/>
      <c r="AY276" s="115">
        <f>IF(AX276&lt;&gt;0,(AX276/AW276*100),0)</f>
        <v>0</v>
      </c>
      <c r="AZ276" s="116">
        <f>AW276-AX276</f>
        <v>0</v>
      </c>
      <c r="BA276" s="114" t="s">
        <v>78</v>
      </c>
      <c r="BB276" s="116"/>
      <c r="BC276" s="116">
        <f>SUM(BA276:BB276)</f>
        <v>0</v>
      </c>
      <c r="BD276" s="116"/>
      <c r="BE276" s="115">
        <f>IF(BD276&lt;&gt;0,(BD276/BC276*100),0)</f>
        <v>0</v>
      </c>
      <c r="BF276" s="116">
        <f>BC276-BD276</f>
        <v>0</v>
      </c>
      <c r="BG276" s="104" t="s">
        <v>78</v>
      </c>
      <c r="BH276" s="106">
        <f t="shared" ref="BH276:BJ305" si="259">SUM(F276,L276,R276,X276,AJ276,AP276,AV276,BB276)</f>
        <v>790.17000000000007</v>
      </c>
      <c r="BI276" s="106">
        <f t="shared" si="259"/>
        <v>790.17000000000007</v>
      </c>
      <c r="BJ276" s="106">
        <f t="shared" si="259"/>
        <v>250.77</v>
      </c>
      <c r="BK276" s="105">
        <f>IF(BJ276&lt;&gt;0,(BJ276/BI276*100),0)</f>
        <v>31.736208663958386</v>
      </c>
      <c r="BL276" s="106">
        <f>BI276-BJ276</f>
        <v>539.40000000000009</v>
      </c>
    </row>
    <row r="277" spans="3:75" ht="14.25" x14ac:dyDescent="0.3">
      <c r="C277" s="113">
        <v>2</v>
      </c>
      <c r="D277" s="113" t="s">
        <v>17</v>
      </c>
      <c r="E277" s="114" t="s">
        <v>78</v>
      </c>
      <c r="F277" s="114"/>
      <c r="G277" s="114"/>
      <c r="H277" s="114"/>
      <c r="I277" s="115">
        <f t="shared" si="255"/>
        <v>0</v>
      </c>
      <c r="J277" s="114">
        <f t="shared" si="256"/>
        <v>0</v>
      </c>
      <c r="K277" s="114" t="s">
        <v>78</v>
      </c>
      <c r="L277" s="116">
        <v>51.3</v>
      </c>
      <c r="M277" s="114">
        <f t="shared" ref="M277:M305" si="260">SUM(K277:L277)</f>
        <v>51.3</v>
      </c>
      <c r="N277" s="116">
        <v>0.8</v>
      </c>
      <c r="O277" s="115"/>
      <c r="P277" s="116">
        <f t="shared" si="257"/>
        <v>50.5</v>
      </c>
      <c r="Q277" s="114" t="s">
        <v>78</v>
      </c>
      <c r="R277" s="116">
        <v>17.100000000000001</v>
      </c>
      <c r="S277" s="116">
        <f t="shared" ref="S277:S305" si="261">SUM(Q277:R277)</f>
        <v>17.100000000000001</v>
      </c>
      <c r="T277" s="116">
        <v>0.96</v>
      </c>
      <c r="U277" s="115"/>
      <c r="V277" s="116">
        <f t="shared" ref="V277:V305" si="262">S277-T277</f>
        <v>16.14</v>
      </c>
      <c r="W277" s="114" t="s">
        <v>78</v>
      </c>
      <c r="X277" s="116">
        <v>2.8</v>
      </c>
      <c r="Y277" s="116">
        <f t="shared" si="258"/>
        <v>2.8</v>
      </c>
      <c r="Z277" s="116">
        <v>0.4</v>
      </c>
      <c r="AA277" s="115">
        <f t="shared" ref="AA277:AA305" si="263">IF(Z277&lt;&gt;0,(Z277/Y277*100),0)</f>
        <v>14.285714285714288</v>
      </c>
      <c r="AB277" s="116">
        <f t="shared" ref="AB277:AB305" si="264">Y277-Z277</f>
        <v>2.4</v>
      </c>
      <c r="AC277" s="116"/>
      <c r="AD277" s="116"/>
      <c r="AE277" s="116"/>
      <c r="AF277" s="116"/>
      <c r="AG277" s="116"/>
      <c r="AH277" s="116"/>
      <c r="AI277" s="114" t="s">
        <v>78</v>
      </c>
      <c r="AJ277" s="116">
        <v>512.09</v>
      </c>
      <c r="AK277" s="116">
        <f t="shared" ref="AK277:AK305" si="265">SUM(AI277:AJ277)</f>
        <v>512.09</v>
      </c>
      <c r="AL277" s="116">
        <v>255.62</v>
      </c>
      <c r="AM277" s="115">
        <f t="shared" ref="AM277:AM305" si="266">IF(AL277&lt;&gt;0,(AL277/AK277*100),0)</f>
        <v>49.917006776152625</v>
      </c>
      <c r="AN277" s="116">
        <f t="shared" ref="AN277:AN305" si="267">AK277-AL277</f>
        <v>256.47000000000003</v>
      </c>
      <c r="AO277" s="114" t="s">
        <v>78</v>
      </c>
      <c r="AP277" s="116">
        <v>475.02</v>
      </c>
      <c r="AQ277" s="116">
        <f t="shared" ref="AQ277:AQ305" si="268">SUM(AO277:AP277)</f>
        <v>475.02</v>
      </c>
      <c r="AR277" s="116">
        <v>235.28</v>
      </c>
      <c r="AS277" s="115">
        <f t="shared" ref="AS277:AS306" si="269">IF(AR277&lt;&gt;0,(AR277/AQ277*100),0)</f>
        <v>49.53054608227022</v>
      </c>
      <c r="AT277" s="116">
        <f t="shared" ref="AT277:AT305" si="270">AQ277-AR277</f>
        <v>239.73999999999998</v>
      </c>
      <c r="AU277" s="114" t="s">
        <v>78</v>
      </c>
      <c r="AV277" s="116"/>
      <c r="AW277" s="116">
        <f t="shared" ref="AW277:AW305" si="271">SUM(AU277:AV277)</f>
        <v>0</v>
      </c>
      <c r="AX277" s="116"/>
      <c r="AY277" s="115">
        <f t="shared" ref="AY277:AY306" si="272">IF(AX277&lt;&gt;0,(AX277/AW277*100),0)</f>
        <v>0</v>
      </c>
      <c r="AZ277" s="116">
        <f t="shared" ref="AZ277:AZ305" si="273">AW277-AX277</f>
        <v>0</v>
      </c>
      <c r="BA277" s="114" t="s">
        <v>78</v>
      </c>
      <c r="BB277" s="116"/>
      <c r="BC277" s="116">
        <f t="shared" ref="BC277:BC305" si="274">SUM(BA277:BB277)</f>
        <v>0</v>
      </c>
      <c r="BD277" s="116"/>
      <c r="BE277" s="115">
        <f t="shared" ref="BE277:BE306" si="275">IF(BD277&lt;&gt;0,(BD277/BC277*100),0)</f>
        <v>0</v>
      </c>
      <c r="BF277" s="116">
        <f t="shared" ref="BF277:BF305" si="276">BC277-BD277</f>
        <v>0</v>
      </c>
      <c r="BG277" s="104" t="s">
        <v>78</v>
      </c>
      <c r="BH277" s="106">
        <f t="shared" si="259"/>
        <v>1058.31</v>
      </c>
      <c r="BI277" s="106">
        <f t="shared" si="259"/>
        <v>1058.31</v>
      </c>
      <c r="BJ277" s="106">
        <f t="shared" si="259"/>
        <v>493.06000000000006</v>
      </c>
      <c r="BK277" s="105">
        <f t="shared" ref="BK277:BK306" si="277">IF(BJ277&lt;&gt;0,(BJ277/BI277*100),0)</f>
        <v>46.589373623985416</v>
      </c>
      <c r="BL277" s="106">
        <f t="shared" ref="BL277:BL305" si="278">BI277-BJ277</f>
        <v>565.24999999999989</v>
      </c>
    </row>
    <row r="278" spans="3:75" ht="14.25" x14ac:dyDescent="0.3">
      <c r="C278" s="113">
        <v>3</v>
      </c>
      <c r="D278" s="113" t="s">
        <v>18</v>
      </c>
      <c r="E278" s="114" t="s">
        <v>78</v>
      </c>
      <c r="F278" s="114"/>
      <c r="G278" s="114"/>
      <c r="H278" s="114"/>
      <c r="I278" s="115">
        <f t="shared" si="255"/>
        <v>0</v>
      </c>
      <c r="J278" s="114">
        <f t="shared" si="256"/>
        <v>0</v>
      </c>
      <c r="K278" s="114" t="s">
        <v>78</v>
      </c>
      <c r="L278" s="116">
        <v>52.02</v>
      </c>
      <c r="M278" s="114">
        <f t="shared" si="260"/>
        <v>52.02</v>
      </c>
      <c r="N278" s="116"/>
      <c r="O278" s="115"/>
      <c r="P278" s="116">
        <f t="shared" si="257"/>
        <v>52.02</v>
      </c>
      <c r="Q278" s="114" t="s">
        <v>78</v>
      </c>
      <c r="R278" s="116">
        <v>17.34</v>
      </c>
      <c r="S278" s="116">
        <f t="shared" si="261"/>
        <v>17.34</v>
      </c>
      <c r="T278" s="116"/>
      <c r="U278" s="115"/>
      <c r="V278" s="116">
        <f t="shared" si="262"/>
        <v>17.34</v>
      </c>
      <c r="W278" s="114" t="s">
        <v>78</v>
      </c>
      <c r="X278" s="116">
        <v>2.4</v>
      </c>
      <c r="Y278" s="116">
        <f t="shared" si="258"/>
        <v>2.4</v>
      </c>
      <c r="Z278" s="116"/>
      <c r="AA278" s="115">
        <f t="shared" si="263"/>
        <v>0</v>
      </c>
      <c r="AB278" s="116">
        <f t="shared" si="264"/>
        <v>2.4</v>
      </c>
      <c r="AC278" s="116"/>
      <c r="AD278" s="116"/>
      <c r="AE278" s="116"/>
      <c r="AF278" s="116"/>
      <c r="AG278" s="116"/>
      <c r="AH278" s="116"/>
      <c r="AI278" s="114" t="s">
        <v>78</v>
      </c>
      <c r="AJ278" s="116">
        <v>556.39</v>
      </c>
      <c r="AK278" s="116">
        <f t="shared" si="265"/>
        <v>556.39</v>
      </c>
      <c r="AL278" s="116">
        <v>276.79000000000002</v>
      </c>
      <c r="AM278" s="115">
        <f t="shared" si="266"/>
        <v>49.747479286112259</v>
      </c>
      <c r="AN278" s="116">
        <f t="shared" si="267"/>
        <v>279.59999999999997</v>
      </c>
      <c r="AO278" s="114" t="s">
        <v>78</v>
      </c>
      <c r="AP278" s="116">
        <v>513.47</v>
      </c>
      <c r="AQ278" s="116">
        <f t="shared" si="268"/>
        <v>513.47</v>
      </c>
      <c r="AR278" s="116">
        <v>62.13</v>
      </c>
      <c r="AS278" s="115">
        <f t="shared" si="269"/>
        <v>12.100025317934836</v>
      </c>
      <c r="AT278" s="116">
        <f t="shared" si="270"/>
        <v>451.34000000000003</v>
      </c>
      <c r="AU278" s="114" t="s">
        <v>78</v>
      </c>
      <c r="AV278" s="116">
        <v>7.16</v>
      </c>
      <c r="AW278" s="116">
        <f t="shared" si="271"/>
        <v>7.16</v>
      </c>
      <c r="AX278" s="116"/>
      <c r="AY278" s="115">
        <f t="shared" si="272"/>
        <v>0</v>
      </c>
      <c r="AZ278" s="116">
        <f t="shared" si="273"/>
        <v>7.16</v>
      </c>
      <c r="BA278" s="114" t="s">
        <v>78</v>
      </c>
      <c r="BB278" s="116">
        <v>15.79</v>
      </c>
      <c r="BC278" s="116">
        <f t="shared" si="274"/>
        <v>15.79</v>
      </c>
      <c r="BD278" s="116"/>
      <c r="BE278" s="115">
        <f t="shared" si="275"/>
        <v>0</v>
      </c>
      <c r="BF278" s="116">
        <f t="shared" si="276"/>
        <v>15.79</v>
      </c>
      <c r="BG278" s="104" t="s">
        <v>78</v>
      </c>
      <c r="BH278" s="106">
        <f t="shared" si="259"/>
        <v>1164.57</v>
      </c>
      <c r="BI278" s="106">
        <f t="shared" si="259"/>
        <v>1164.57</v>
      </c>
      <c r="BJ278" s="106">
        <f t="shared" si="259"/>
        <v>338.92</v>
      </c>
      <c r="BK278" s="105">
        <f t="shared" si="277"/>
        <v>29.102587221034376</v>
      </c>
      <c r="BL278" s="106">
        <f t="shared" si="278"/>
        <v>825.64999999999986</v>
      </c>
    </row>
    <row r="279" spans="3:75" ht="14.25" x14ac:dyDescent="0.3">
      <c r="C279" s="113">
        <v>4</v>
      </c>
      <c r="D279" s="113" t="s">
        <v>19</v>
      </c>
      <c r="E279" s="114" t="s">
        <v>78</v>
      </c>
      <c r="F279" s="114"/>
      <c r="G279" s="114"/>
      <c r="H279" s="114"/>
      <c r="I279" s="115">
        <f t="shared" si="255"/>
        <v>0</v>
      </c>
      <c r="J279" s="114">
        <f t="shared" si="256"/>
        <v>0</v>
      </c>
      <c r="K279" s="114" t="s">
        <v>78</v>
      </c>
      <c r="L279" s="116">
        <v>44.64</v>
      </c>
      <c r="M279" s="114">
        <f t="shared" si="260"/>
        <v>44.64</v>
      </c>
      <c r="N279" s="116"/>
      <c r="O279" s="115"/>
      <c r="P279" s="116">
        <f t="shared" si="257"/>
        <v>44.64</v>
      </c>
      <c r="Q279" s="114" t="s">
        <v>78</v>
      </c>
      <c r="R279" s="116">
        <v>14.88</v>
      </c>
      <c r="S279" s="116">
        <f t="shared" si="261"/>
        <v>14.88</v>
      </c>
      <c r="T279" s="116"/>
      <c r="U279" s="115"/>
      <c r="V279" s="116">
        <f t="shared" si="262"/>
        <v>14.88</v>
      </c>
      <c r="W279" s="114" t="s">
        <v>78</v>
      </c>
      <c r="X279" s="116">
        <v>2.4</v>
      </c>
      <c r="Y279" s="116">
        <f t="shared" si="258"/>
        <v>2.4</v>
      </c>
      <c r="Z279" s="116"/>
      <c r="AA279" s="115">
        <f t="shared" si="263"/>
        <v>0</v>
      </c>
      <c r="AB279" s="116">
        <f t="shared" si="264"/>
        <v>2.4</v>
      </c>
      <c r="AC279" s="116"/>
      <c r="AD279" s="116"/>
      <c r="AE279" s="116"/>
      <c r="AF279" s="116"/>
      <c r="AG279" s="116"/>
      <c r="AH279" s="116"/>
      <c r="AI279" s="114" t="s">
        <v>78</v>
      </c>
      <c r="AJ279" s="116">
        <v>457.1</v>
      </c>
      <c r="AK279" s="116">
        <f t="shared" si="265"/>
        <v>457.1</v>
      </c>
      <c r="AL279" s="116"/>
      <c r="AM279" s="115">
        <f t="shared" si="266"/>
        <v>0</v>
      </c>
      <c r="AN279" s="116">
        <f t="shared" si="267"/>
        <v>457.1</v>
      </c>
      <c r="AO279" s="114" t="s">
        <v>78</v>
      </c>
      <c r="AP279" s="116">
        <v>423.22</v>
      </c>
      <c r="AQ279" s="116">
        <f t="shared" si="268"/>
        <v>423.22</v>
      </c>
      <c r="AR279" s="116"/>
      <c r="AS279" s="115">
        <f t="shared" si="269"/>
        <v>0</v>
      </c>
      <c r="AT279" s="116">
        <f t="shared" si="270"/>
        <v>423.22</v>
      </c>
      <c r="AU279" s="114" t="s">
        <v>78</v>
      </c>
      <c r="AV279" s="116"/>
      <c r="AW279" s="116">
        <f t="shared" si="271"/>
        <v>0</v>
      </c>
      <c r="AX279" s="116"/>
      <c r="AY279" s="115">
        <f t="shared" si="272"/>
        <v>0</v>
      </c>
      <c r="AZ279" s="116">
        <f t="shared" si="273"/>
        <v>0</v>
      </c>
      <c r="BA279" s="114" t="s">
        <v>78</v>
      </c>
      <c r="BB279" s="116"/>
      <c r="BC279" s="116">
        <f t="shared" si="274"/>
        <v>0</v>
      </c>
      <c r="BD279" s="116"/>
      <c r="BE279" s="115">
        <f t="shared" si="275"/>
        <v>0</v>
      </c>
      <c r="BF279" s="116">
        <f t="shared" si="276"/>
        <v>0</v>
      </c>
      <c r="BG279" s="104" t="s">
        <v>78</v>
      </c>
      <c r="BH279" s="106">
        <f t="shared" si="259"/>
        <v>942.24</v>
      </c>
      <c r="BI279" s="106">
        <f t="shared" si="259"/>
        <v>942.24</v>
      </c>
      <c r="BJ279" s="106">
        <f t="shared" si="259"/>
        <v>0</v>
      </c>
      <c r="BK279" s="105">
        <f t="shared" si="277"/>
        <v>0</v>
      </c>
      <c r="BL279" s="106">
        <f t="shared" si="278"/>
        <v>942.24</v>
      </c>
    </row>
    <row r="280" spans="3:75" ht="14.25" x14ac:dyDescent="0.3">
      <c r="C280" s="113">
        <v>5</v>
      </c>
      <c r="D280" s="113" t="s">
        <v>20</v>
      </c>
      <c r="E280" s="114" t="s">
        <v>78</v>
      </c>
      <c r="F280" s="114"/>
      <c r="G280" s="114"/>
      <c r="H280" s="114"/>
      <c r="I280" s="115">
        <f t="shared" si="255"/>
        <v>0</v>
      </c>
      <c r="J280" s="114">
        <f t="shared" si="256"/>
        <v>0</v>
      </c>
      <c r="K280" s="114" t="s">
        <v>78</v>
      </c>
      <c r="L280" s="116">
        <v>34.74</v>
      </c>
      <c r="M280" s="114">
        <f t="shared" si="260"/>
        <v>34.74</v>
      </c>
      <c r="N280" s="116">
        <v>11.61</v>
      </c>
      <c r="O280" s="115"/>
      <c r="P280" s="116">
        <f t="shared" si="257"/>
        <v>23.130000000000003</v>
      </c>
      <c r="Q280" s="114" t="s">
        <v>78</v>
      </c>
      <c r="R280" s="116">
        <v>11.58</v>
      </c>
      <c r="S280" s="116">
        <f t="shared" si="261"/>
        <v>11.58</v>
      </c>
      <c r="T280" s="116"/>
      <c r="U280" s="115"/>
      <c r="V280" s="116">
        <f t="shared" si="262"/>
        <v>11.58</v>
      </c>
      <c r="W280" s="114" t="s">
        <v>78</v>
      </c>
      <c r="X280" s="116">
        <v>1.4</v>
      </c>
      <c r="Y280" s="116">
        <f t="shared" si="258"/>
        <v>1.4</v>
      </c>
      <c r="Z280" s="116"/>
      <c r="AA280" s="115">
        <f t="shared" si="263"/>
        <v>0</v>
      </c>
      <c r="AB280" s="116">
        <f t="shared" si="264"/>
        <v>1.4</v>
      </c>
      <c r="AC280" s="116"/>
      <c r="AD280" s="116"/>
      <c r="AE280" s="116"/>
      <c r="AF280" s="116"/>
      <c r="AG280" s="116"/>
      <c r="AH280" s="116"/>
      <c r="AI280" s="114" t="s">
        <v>78</v>
      </c>
      <c r="AJ280" s="116">
        <v>370.48</v>
      </c>
      <c r="AK280" s="116">
        <f t="shared" si="265"/>
        <v>370.48</v>
      </c>
      <c r="AL280" s="116">
        <v>184.79</v>
      </c>
      <c r="AM280" s="115">
        <f t="shared" si="266"/>
        <v>49.878535953357797</v>
      </c>
      <c r="AN280" s="116">
        <f t="shared" si="267"/>
        <v>185.69000000000003</v>
      </c>
      <c r="AO280" s="114" t="s">
        <v>78</v>
      </c>
      <c r="AP280" s="116">
        <v>341.98</v>
      </c>
      <c r="AQ280" s="116">
        <f t="shared" si="268"/>
        <v>341.98</v>
      </c>
      <c r="AR280" s="116">
        <v>170.58</v>
      </c>
      <c r="AS280" s="115">
        <f t="shared" si="269"/>
        <v>49.880109947950174</v>
      </c>
      <c r="AT280" s="116">
        <f t="shared" si="270"/>
        <v>171.4</v>
      </c>
      <c r="AU280" s="114" t="s">
        <v>78</v>
      </c>
      <c r="AV280" s="116"/>
      <c r="AW280" s="116">
        <f t="shared" si="271"/>
        <v>0</v>
      </c>
      <c r="AX280" s="116"/>
      <c r="AY280" s="115">
        <f t="shared" si="272"/>
        <v>0</v>
      </c>
      <c r="AZ280" s="116">
        <f t="shared" si="273"/>
        <v>0</v>
      </c>
      <c r="BA280" s="114" t="s">
        <v>78</v>
      </c>
      <c r="BB280" s="116"/>
      <c r="BC280" s="116">
        <f t="shared" si="274"/>
        <v>0</v>
      </c>
      <c r="BD280" s="116"/>
      <c r="BE280" s="115">
        <f t="shared" si="275"/>
        <v>0</v>
      </c>
      <c r="BF280" s="116">
        <f t="shared" si="276"/>
        <v>0</v>
      </c>
      <c r="BG280" s="104" t="s">
        <v>78</v>
      </c>
      <c r="BH280" s="106">
        <f t="shared" si="259"/>
        <v>760.18000000000006</v>
      </c>
      <c r="BI280" s="106">
        <f t="shared" si="259"/>
        <v>760.18000000000006</v>
      </c>
      <c r="BJ280" s="106">
        <f t="shared" si="259"/>
        <v>366.98</v>
      </c>
      <c r="BK280" s="105">
        <f t="shared" si="277"/>
        <v>48.27540845589202</v>
      </c>
      <c r="BL280" s="106">
        <f t="shared" si="278"/>
        <v>393.20000000000005</v>
      </c>
    </row>
    <row r="281" spans="3:75" ht="14.25" x14ac:dyDescent="0.3">
      <c r="C281" s="113">
        <v>6</v>
      </c>
      <c r="D281" s="113" t="s">
        <v>21</v>
      </c>
      <c r="E281" s="114" t="s">
        <v>78</v>
      </c>
      <c r="F281" s="114"/>
      <c r="G281" s="114"/>
      <c r="H281" s="114"/>
      <c r="I281" s="115">
        <f t="shared" si="255"/>
        <v>0</v>
      </c>
      <c r="J281" s="114">
        <f t="shared" si="256"/>
        <v>0</v>
      </c>
      <c r="K281" s="114" t="s">
        <v>78</v>
      </c>
      <c r="L281" s="116">
        <v>11.34</v>
      </c>
      <c r="M281" s="114">
        <f t="shared" si="260"/>
        <v>11.34</v>
      </c>
      <c r="N281" s="116">
        <v>0.89</v>
      </c>
      <c r="O281" s="115"/>
      <c r="P281" s="116">
        <f t="shared" si="257"/>
        <v>10.45</v>
      </c>
      <c r="Q281" s="114" t="s">
        <v>78</v>
      </c>
      <c r="R281" s="116">
        <v>3.78</v>
      </c>
      <c r="S281" s="116">
        <f t="shared" si="261"/>
        <v>3.78</v>
      </c>
      <c r="T281" s="116">
        <v>0.23</v>
      </c>
      <c r="U281" s="115"/>
      <c r="V281" s="116">
        <f t="shared" si="262"/>
        <v>3.55</v>
      </c>
      <c r="W281" s="114" t="s">
        <v>78</v>
      </c>
      <c r="X281" s="116">
        <v>0.6</v>
      </c>
      <c r="Y281" s="116">
        <f t="shared" si="258"/>
        <v>0.6</v>
      </c>
      <c r="Z281" s="116">
        <v>0.02</v>
      </c>
      <c r="AA281" s="115">
        <f t="shared" si="263"/>
        <v>3.3333333333333335</v>
      </c>
      <c r="AB281" s="116">
        <f t="shared" si="264"/>
        <v>0.57999999999999996</v>
      </c>
      <c r="AC281" s="116"/>
      <c r="AD281" s="116"/>
      <c r="AE281" s="116"/>
      <c r="AF281" s="116"/>
      <c r="AG281" s="116"/>
      <c r="AH281" s="116"/>
      <c r="AI281" s="114" t="s">
        <v>78</v>
      </c>
      <c r="AJ281" s="116">
        <v>119.17</v>
      </c>
      <c r="AK281" s="116">
        <f t="shared" si="265"/>
        <v>119.17</v>
      </c>
      <c r="AL281" s="116">
        <v>2.02</v>
      </c>
      <c r="AM281" s="115">
        <f t="shared" si="266"/>
        <v>1.6950574809096248</v>
      </c>
      <c r="AN281" s="116">
        <f t="shared" si="267"/>
        <v>117.15</v>
      </c>
      <c r="AO281" s="114" t="s">
        <v>78</v>
      </c>
      <c r="AP281" s="116">
        <v>110.13</v>
      </c>
      <c r="AQ281" s="116">
        <f t="shared" si="268"/>
        <v>110.13</v>
      </c>
      <c r="AR281" s="116">
        <v>2.02</v>
      </c>
      <c r="AS281" s="115">
        <f t="shared" si="269"/>
        <v>1.8341959502406247</v>
      </c>
      <c r="AT281" s="116">
        <f t="shared" si="270"/>
        <v>108.11</v>
      </c>
      <c r="AU281" s="114" t="s">
        <v>78</v>
      </c>
      <c r="AV281" s="116"/>
      <c r="AW281" s="116">
        <f t="shared" si="271"/>
        <v>0</v>
      </c>
      <c r="AX281" s="116"/>
      <c r="AY281" s="115">
        <f t="shared" si="272"/>
        <v>0</v>
      </c>
      <c r="AZ281" s="116">
        <f t="shared" si="273"/>
        <v>0</v>
      </c>
      <c r="BA281" s="114" t="s">
        <v>78</v>
      </c>
      <c r="BB281" s="116"/>
      <c r="BC281" s="116">
        <f t="shared" si="274"/>
        <v>0</v>
      </c>
      <c r="BD281" s="116"/>
      <c r="BE281" s="115">
        <f t="shared" si="275"/>
        <v>0</v>
      </c>
      <c r="BF281" s="116">
        <f t="shared" si="276"/>
        <v>0</v>
      </c>
      <c r="BG281" s="104" t="s">
        <v>78</v>
      </c>
      <c r="BH281" s="106">
        <f t="shared" si="259"/>
        <v>245.01999999999998</v>
      </c>
      <c r="BI281" s="106">
        <f t="shared" si="259"/>
        <v>245.01999999999998</v>
      </c>
      <c r="BJ281" s="106">
        <f t="shared" si="259"/>
        <v>5.18</v>
      </c>
      <c r="BK281" s="105">
        <f t="shared" si="277"/>
        <v>2.1141131336217454</v>
      </c>
      <c r="BL281" s="106">
        <f t="shared" si="278"/>
        <v>239.83999999999997</v>
      </c>
    </row>
    <row r="282" spans="3:75" ht="14.25" x14ac:dyDescent="0.3">
      <c r="C282" s="113">
        <v>7</v>
      </c>
      <c r="D282" s="113" t="s">
        <v>22</v>
      </c>
      <c r="E282" s="114" t="s">
        <v>78</v>
      </c>
      <c r="F282" s="114"/>
      <c r="G282" s="114"/>
      <c r="H282" s="114"/>
      <c r="I282" s="115">
        <f t="shared" si="255"/>
        <v>0</v>
      </c>
      <c r="J282" s="114">
        <f t="shared" si="256"/>
        <v>0</v>
      </c>
      <c r="K282" s="114" t="s">
        <v>78</v>
      </c>
      <c r="L282" s="116">
        <v>61.56</v>
      </c>
      <c r="M282" s="114">
        <f t="shared" si="260"/>
        <v>61.56</v>
      </c>
      <c r="N282" s="116"/>
      <c r="O282" s="115"/>
      <c r="P282" s="116">
        <f t="shared" si="257"/>
        <v>61.56</v>
      </c>
      <c r="Q282" s="114" t="s">
        <v>78</v>
      </c>
      <c r="R282" s="116">
        <v>20.52</v>
      </c>
      <c r="S282" s="116">
        <f t="shared" si="261"/>
        <v>20.52</v>
      </c>
      <c r="T282" s="116">
        <v>4.08</v>
      </c>
      <c r="U282" s="115"/>
      <c r="V282" s="116">
        <f t="shared" si="262"/>
        <v>16.439999999999998</v>
      </c>
      <c r="W282" s="114" t="s">
        <v>78</v>
      </c>
      <c r="X282" s="116">
        <v>2.8</v>
      </c>
      <c r="Y282" s="116">
        <f t="shared" si="258"/>
        <v>2.8</v>
      </c>
      <c r="Z282" s="116">
        <v>0.33</v>
      </c>
      <c r="AA282" s="115">
        <f t="shared" si="263"/>
        <v>11.785714285714286</v>
      </c>
      <c r="AB282" s="116">
        <f t="shared" si="264"/>
        <v>2.4699999999999998</v>
      </c>
      <c r="AC282" s="116"/>
      <c r="AD282" s="116"/>
      <c r="AE282" s="116"/>
      <c r="AF282" s="116"/>
      <c r="AG282" s="116"/>
      <c r="AH282" s="116"/>
      <c r="AI282" s="114" t="s">
        <v>78</v>
      </c>
      <c r="AJ282" s="116">
        <v>632.14</v>
      </c>
      <c r="AK282" s="116">
        <f t="shared" si="265"/>
        <v>632.14</v>
      </c>
      <c r="AL282" s="116">
        <v>306.60000000000002</v>
      </c>
      <c r="AM282" s="115">
        <f t="shared" si="266"/>
        <v>48.501914132945238</v>
      </c>
      <c r="AN282" s="116">
        <f t="shared" si="267"/>
        <v>325.53999999999996</v>
      </c>
      <c r="AO282" s="114" t="s">
        <v>78</v>
      </c>
      <c r="AP282" s="116">
        <v>585.16999999999996</v>
      </c>
      <c r="AQ282" s="116">
        <f t="shared" si="268"/>
        <v>585.16999999999996</v>
      </c>
      <c r="AR282" s="116">
        <v>134.66</v>
      </c>
      <c r="AS282" s="115">
        <f t="shared" si="269"/>
        <v>23.012116137190901</v>
      </c>
      <c r="AT282" s="116">
        <f t="shared" si="270"/>
        <v>450.51</v>
      </c>
      <c r="AU282" s="114" t="s">
        <v>78</v>
      </c>
      <c r="AV282" s="116"/>
      <c r="AW282" s="116">
        <f t="shared" si="271"/>
        <v>0</v>
      </c>
      <c r="AX282" s="116"/>
      <c r="AY282" s="115">
        <f t="shared" si="272"/>
        <v>0</v>
      </c>
      <c r="AZ282" s="116">
        <f t="shared" si="273"/>
        <v>0</v>
      </c>
      <c r="BA282" s="114" t="s">
        <v>78</v>
      </c>
      <c r="BB282" s="116"/>
      <c r="BC282" s="116">
        <f t="shared" si="274"/>
        <v>0</v>
      </c>
      <c r="BD282" s="116"/>
      <c r="BE282" s="115">
        <f t="shared" si="275"/>
        <v>0</v>
      </c>
      <c r="BF282" s="116">
        <f t="shared" si="276"/>
        <v>0</v>
      </c>
      <c r="BG282" s="104" t="s">
        <v>78</v>
      </c>
      <c r="BH282" s="106">
        <f t="shared" si="259"/>
        <v>1302.19</v>
      </c>
      <c r="BI282" s="106">
        <f t="shared" si="259"/>
        <v>1302.19</v>
      </c>
      <c r="BJ282" s="106">
        <f t="shared" si="259"/>
        <v>445.67000000000007</v>
      </c>
      <c r="BK282" s="105">
        <f t="shared" si="277"/>
        <v>34.224652316482242</v>
      </c>
      <c r="BL282" s="106">
        <f t="shared" si="278"/>
        <v>856.52</v>
      </c>
    </row>
    <row r="283" spans="3:75" ht="14.25" x14ac:dyDescent="0.3">
      <c r="C283" s="113">
        <v>8</v>
      </c>
      <c r="D283" s="113" t="s">
        <v>23</v>
      </c>
      <c r="E283" s="114" t="s">
        <v>78</v>
      </c>
      <c r="F283" s="114"/>
      <c r="G283" s="114"/>
      <c r="H283" s="114"/>
      <c r="I283" s="115">
        <f t="shared" si="255"/>
        <v>0</v>
      </c>
      <c r="J283" s="114">
        <f t="shared" si="256"/>
        <v>0</v>
      </c>
      <c r="K283" s="114" t="s">
        <v>78</v>
      </c>
      <c r="L283" s="116">
        <v>10.8</v>
      </c>
      <c r="M283" s="114">
        <f t="shared" si="260"/>
        <v>10.8</v>
      </c>
      <c r="N283" s="116"/>
      <c r="O283" s="115"/>
      <c r="P283" s="116">
        <f t="shared" si="257"/>
        <v>10.8</v>
      </c>
      <c r="Q283" s="114" t="s">
        <v>78</v>
      </c>
      <c r="R283" s="116">
        <v>3.6</v>
      </c>
      <c r="S283" s="116">
        <f t="shared" si="261"/>
        <v>3.6</v>
      </c>
      <c r="T283" s="116">
        <v>0.31</v>
      </c>
      <c r="U283" s="115"/>
      <c r="V283" s="116">
        <f t="shared" si="262"/>
        <v>3.29</v>
      </c>
      <c r="W283" s="114" t="s">
        <v>78</v>
      </c>
      <c r="X283" s="116">
        <v>0.6</v>
      </c>
      <c r="Y283" s="116">
        <f t="shared" si="258"/>
        <v>0.6</v>
      </c>
      <c r="Z283" s="116"/>
      <c r="AA283" s="115">
        <f t="shared" si="263"/>
        <v>0</v>
      </c>
      <c r="AB283" s="116">
        <f t="shared" si="264"/>
        <v>0.6</v>
      </c>
      <c r="AC283" s="116"/>
      <c r="AD283" s="116"/>
      <c r="AE283" s="116"/>
      <c r="AF283" s="116"/>
      <c r="AG283" s="116"/>
      <c r="AH283" s="116"/>
      <c r="AI283" s="114" t="s">
        <v>78</v>
      </c>
      <c r="AJ283" s="116">
        <v>107.9</v>
      </c>
      <c r="AK283" s="116">
        <f t="shared" si="265"/>
        <v>107.9</v>
      </c>
      <c r="AL283" s="116">
        <v>43.78</v>
      </c>
      <c r="AM283" s="115">
        <f t="shared" si="266"/>
        <v>40.574606116774788</v>
      </c>
      <c r="AN283" s="116">
        <f t="shared" si="267"/>
        <v>64.12</v>
      </c>
      <c r="AO283" s="114" t="s">
        <v>78</v>
      </c>
      <c r="AP283" s="116">
        <v>100.08</v>
      </c>
      <c r="AQ283" s="116">
        <f t="shared" si="268"/>
        <v>100.08</v>
      </c>
      <c r="AR283" s="116">
        <v>34.29</v>
      </c>
      <c r="AS283" s="115">
        <f t="shared" si="269"/>
        <v>34.262589928057551</v>
      </c>
      <c r="AT283" s="116">
        <f t="shared" si="270"/>
        <v>65.789999999999992</v>
      </c>
      <c r="AU283" s="114" t="s">
        <v>78</v>
      </c>
      <c r="AV283" s="116"/>
      <c r="AW283" s="116">
        <f t="shared" si="271"/>
        <v>0</v>
      </c>
      <c r="AX283" s="116"/>
      <c r="AY283" s="115">
        <f t="shared" si="272"/>
        <v>0</v>
      </c>
      <c r="AZ283" s="116">
        <f t="shared" si="273"/>
        <v>0</v>
      </c>
      <c r="BA283" s="114" t="s">
        <v>78</v>
      </c>
      <c r="BB283" s="116"/>
      <c r="BC283" s="116">
        <f t="shared" si="274"/>
        <v>0</v>
      </c>
      <c r="BD283" s="116"/>
      <c r="BE283" s="115">
        <f t="shared" si="275"/>
        <v>0</v>
      </c>
      <c r="BF283" s="116">
        <f t="shared" si="276"/>
        <v>0</v>
      </c>
      <c r="BG283" s="104" t="s">
        <v>78</v>
      </c>
      <c r="BH283" s="106">
        <f t="shared" si="259"/>
        <v>222.98000000000002</v>
      </c>
      <c r="BI283" s="106">
        <f t="shared" si="259"/>
        <v>222.98000000000002</v>
      </c>
      <c r="BJ283" s="106">
        <f t="shared" si="259"/>
        <v>78.38</v>
      </c>
      <c r="BK283" s="105">
        <f t="shared" si="277"/>
        <v>35.151134630908601</v>
      </c>
      <c r="BL283" s="106">
        <f t="shared" si="278"/>
        <v>144.60000000000002</v>
      </c>
    </row>
    <row r="284" spans="3:75" ht="14.25" x14ac:dyDescent="0.3">
      <c r="C284" s="113">
        <v>9</v>
      </c>
      <c r="D284" s="113" t="s">
        <v>24</v>
      </c>
      <c r="E284" s="114" t="s">
        <v>78</v>
      </c>
      <c r="F284" s="114"/>
      <c r="G284" s="114"/>
      <c r="H284" s="114"/>
      <c r="I284" s="115">
        <f t="shared" si="255"/>
        <v>0</v>
      </c>
      <c r="J284" s="114">
        <f t="shared" si="256"/>
        <v>0</v>
      </c>
      <c r="K284" s="114" t="s">
        <v>78</v>
      </c>
      <c r="L284" s="116">
        <v>35.82</v>
      </c>
      <c r="M284" s="114">
        <f t="shared" si="260"/>
        <v>35.82</v>
      </c>
      <c r="N284" s="116">
        <v>6.88</v>
      </c>
      <c r="O284" s="115"/>
      <c r="P284" s="116">
        <f t="shared" si="257"/>
        <v>28.94</v>
      </c>
      <c r="Q284" s="114" t="s">
        <v>78</v>
      </c>
      <c r="R284" s="116">
        <v>11.94</v>
      </c>
      <c r="S284" s="116">
        <f t="shared" si="261"/>
        <v>11.94</v>
      </c>
      <c r="T284" s="116"/>
      <c r="U284" s="115"/>
      <c r="V284" s="116">
        <f t="shared" si="262"/>
        <v>11.94</v>
      </c>
      <c r="W284" s="114" t="s">
        <v>78</v>
      </c>
      <c r="X284" s="116">
        <v>1.6</v>
      </c>
      <c r="Y284" s="116">
        <f t="shared" si="258"/>
        <v>1.6</v>
      </c>
      <c r="Z284" s="116">
        <v>1.6</v>
      </c>
      <c r="AA284" s="115">
        <f t="shared" si="263"/>
        <v>100</v>
      </c>
      <c r="AB284" s="116">
        <f t="shared" si="264"/>
        <v>0</v>
      </c>
      <c r="AC284" s="116"/>
      <c r="AD284" s="116"/>
      <c r="AE284" s="116"/>
      <c r="AF284" s="116"/>
      <c r="AG284" s="116"/>
      <c r="AH284" s="116"/>
      <c r="AI284" s="114" t="s">
        <v>78</v>
      </c>
      <c r="AJ284" s="116">
        <v>365.48</v>
      </c>
      <c r="AK284" s="116">
        <f t="shared" si="265"/>
        <v>365.48</v>
      </c>
      <c r="AL284" s="116">
        <v>68.5</v>
      </c>
      <c r="AM284" s="115">
        <f t="shared" si="266"/>
        <v>18.742475648462296</v>
      </c>
      <c r="AN284" s="116">
        <f t="shared" si="267"/>
        <v>296.98</v>
      </c>
      <c r="AO284" s="114" t="s">
        <v>78</v>
      </c>
      <c r="AP284" s="116">
        <v>338.48</v>
      </c>
      <c r="AQ284" s="116">
        <f t="shared" si="268"/>
        <v>338.48</v>
      </c>
      <c r="AR284" s="116">
        <v>35.85</v>
      </c>
      <c r="AS284" s="115">
        <f t="shared" si="269"/>
        <v>10.591467738123375</v>
      </c>
      <c r="AT284" s="116">
        <f t="shared" si="270"/>
        <v>302.63</v>
      </c>
      <c r="AU284" s="114" t="s">
        <v>78</v>
      </c>
      <c r="AV284" s="116"/>
      <c r="AW284" s="116">
        <f t="shared" si="271"/>
        <v>0</v>
      </c>
      <c r="AX284" s="116"/>
      <c r="AY284" s="115">
        <f t="shared" si="272"/>
        <v>0</v>
      </c>
      <c r="AZ284" s="116">
        <f t="shared" si="273"/>
        <v>0</v>
      </c>
      <c r="BA284" s="114" t="s">
        <v>78</v>
      </c>
      <c r="BB284" s="116"/>
      <c r="BC284" s="116">
        <f t="shared" si="274"/>
        <v>0</v>
      </c>
      <c r="BD284" s="116"/>
      <c r="BE284" s="115">
        <f t="shared" si="275"/>
        <v>0</v>
      </c>
      <c r="BF284" s="116">
        <f t="shared" si="276"/>
        <v>0</v>
      </c>
      <c r="BG284" s="104" t="s">
        <v>78</v>
      </c>
      <c r="BH284" s="106">
        <f t="shared" si="259"/>
        <v>753.32</v>
      </c>
      <c r="BI284" s="106">
        <f t="shared" si="259"/>
        <v>753.32</v>
      </c>
      <c r="BJ284" s="106">
        <f t="shared" si="259"/>
        <v>112.83000000000001</v>
      </c>
      <c r="BK284" s="105">
        <f t="shared" si="277"/>
        <v>14.977698720331334</v>
      </c>
      <c r="BL284" s="106">
        <f t="shared" si="278"/>
        <v>640.49</v>
      </c>
    </row>
    <row r="285" spans="3:75" ht="14.25" x14ac:dyDescent="0.3">
      <c r="C285" s="113">
        <v>10</v>
      </c>
      <c r="D285" s="113" t="s">
        <v>25</v>
      </c>
      <c r="E285" s="114" t="s">
        <v>78</v>
      </c>
      <c r="F285" s="114"/>
      <c r="G285" s="114"/>
      <c r="H285" s="114"/>
      <c r="I285" s="115">
        <f t="shared" si="255"/>
        <v>0</v>
      </c>
      <c r="J285" s="114">
        <f t="shared" si="256"/>
        <v>0</v>
      </c>
      <c r="K285" s="114" t="s">
        <v>78</v>
      </c>
      <c r="L285" s="116">
        <v>23.22</v>
      </c>
      <c r="M285" s="114">
        <f t="shared" si="260"/>
        <v>23.22</v>
      </c>
      <c r="N285" s="116">
        <v>0.3</v>
      </c>
      <c r="O285" s="115"/>
      <c r="P285" s="116">
        <f t="shared" si="257"/>
        <v>22.919999999999998</v>
      </c>
      <c r="Q285" s="114" t="s">
        <v>78</v>
      </c>
      <c r="R285" s="116">
        <v>7.74</v>
      </c>
      <c r="S285" s="116">
        <f t="shared" si="261"/>
        <v>7.74</v>
      </c>
      <c r="T285" s="116"/>
      <c r="U285" s="115"/>
      <c r="V285" s="116">
        <f t="shared" si="262"/>
        <v>7.74</v>
      </c>
      <c r="W285" s="114" t="s">
        <v>78</v>
      </c>
      <c r="X285" s="116">
        <v>1.4</v>
      </c>
      <c r="Y285" s="116">
        <f t="shared" si="258"/>
        <v>1.4</v>
      </c>
      <c r="Z285" s="116"/>
      <c r="AA285" s="115">
        <f t="shared" si="263"/>
        <v>0</v>
      </c>
      <c r="AB285" s="116">
        <f t="shared" si="264"/>
        <v>1.4</v>
      </c>
      <c r="AC285" s="116"/>
      <c r="AD285" s="116"/>
      <c r="AE285" s="116"/>
      <c r="AF285" s="116"/>
      <c r="AG285" s="116"/>
      <c r="AH285" s="116"/>
      <c r="AI285" s="114" t="s">
        <v>78</v>
      </c>
      <c r="AJ285" s="116">
        <v>229.23</v>
      </c>
      <c r="AK285" s="116">
        <f t="shared" si="265"/>
        <v>229.23</v>
      </c>
      <c r="AL285" s="116"/>
      <c r="AM285" s="115">
        <f t="shared" si="266"/>
        <v>0</v>
      </c>
      <c r="AN285" s="116">
        <f t="shared" si="267"/>
        <v>229.23</v>
      </c>
      <c r="AO285" s="114" t="s">
        <v>78</v>
      </c>
      <c r="AP285" s="116">
        <v>212.81</v>
      </c>
      <c r="AQ285" s="116">
        <f t="shared" si="268"/>
        <v>212.81</v>
      </c>
      <c r="AR285" s="116"/>
      <c r="AS285" s="115">
        <f t="shared" si="269"/>
        <v>0</v>
      </c>
      <c r="AT285" s="116">
        <f t="shared" si="270"/>
        <v>212.81</v>
      </c>
      <c r="AU285" s="114" t="s">
        <v>78</v>
      </c>
      <c r="AV285" s="116">
        <v>27.14</v>
      </c>
      <c r="AW285" s="116">
        <f t="shared" si="271"/>
        <v>27.14</v>
      </c>
      <c r="AX285" s="116"/>
      <c r="AY285" s="115">
        <f t="shared" si="272"/>
        <v>0</v>
      </c>
      <c r="AZ285" s="116">
        <f t="shared" si="273"/>
        <v>27.14</v>
      </c>
      <c r="BA285" s="114" t="s">
        <v>78</v>
      </c>
      <c r="BB285" s="116">
        <v>45.11</v>
      </c>
      <c r="BC285" s="116">
        <f t="shared" si="274"/>
        <v>45.11</v>
      </c>
      <c r="BD285" s="116"/>
      <c r="BE285" s="115">
        <f t="shared" si="275"/>
        <v>0</v>
      </c>
      <c r="BF285" s="116">
        <f t="shared" si="276"/>
        <v>45.11</v>
      </c>
      <c r="BG285" s="104" t="s">
        <v>78</v>
      </c>
      <c r="BH285" s="106">
        <f t="shared" si="259"/>
        <v>546.65</v>
      </c>
      <c r="BI285" s="106">
        <f t="shared" si="259"/>
        <v>546.65</v>
      </c>
      <c r="BJ285" s="106">
        <f t="shared" si="259"/>
        <v>0.3</v>
      </c>
      <c r="BK285" s="105">
        <f t="shared" si="277"/>
        <v>5.4879721942742161E-2</v>
      </c>
      <c r="BL285" s="106">
        <f t="shared" si="278"/>
        <v>546.35</v>
      </c>
    </row>
    <row r="286" spans="3:75" ht="14.25" x14ac:dyDescent="0.3">
      <c r="C286" s="113">
        <v>11</v>
      </c>
      <c r="D286" s="113" t="s">
        <v>26</v>
      </c>
      <c r="E286" s="114" t="s">
        <v>78</v>
      </c>
      <c r="F286" s="114"/>
      <c r="G286" s="114"/>
      <c r="H286" s="114"/>
      <c r="I286" s="115">
        <f t="shared" si="255"/>
        <v>0</v>
      </c>
      <c r="J286" s="114">
        <f t="shared" si="256"/>
        <v>0</v>
      </c>
      <c r="K286" s="114" t="s">
        <v>78</v>
      </c>
      <c r="L286" s="116">
        <v>85.5</v>
      </c>
      <c r="M286" s="114">
        <f t="shared" si="260"/>
        <v>85.5</v>
      </c>
      <c r="N286" s="116"/>
      <c r="O286" s="115"/>
      <c r="P286" s="116">
        <f t="shared" si="257"/>
        <v>85.5</v>
      </c>
      <c r="Q286" s="114" t="s">
        <v>78</v>
      </c>
      <c r="R286" s="116">
        <v>28.5</v>
      </c>
      <c r="S286" s="116">
        <f t="shared" si="261"/>
        <v>28.5</v>
      </c>
      <c r="T286" s="116"/>
      <c r="U286" s="115"/>
      <c r="V286" s="116">
        <f t="shared" si="262"/>
        <v>28.5</v>
      </c>
      <c r="W286" s="114" t="s">
        <v>78</v>
      </c>
      <c r="X286" s="116">
        <v>4.4000000000000004</v>
      </c>
      <c r="Y286" s="116">
        <f t="shared" si="258"/>
        <v>4.4000000000000004</v>
      </c>
      <c r="Z286" s="116"/>
      <c r="AA286" s="115">
        <f t="shared" si="263"/>
        <v>0</v>
      </c>
      <c r="AB286" s="116">
        <f t="shared" si="264"/>
        <v>4.4000000000000004</v>
      </c>
      <c r="AC286" s="116"/>
      <c r="AD286" s="116"/>
      <c r="AE286" s="116"/>
      <c r="AF286" s="116"/>
      <c r="AG286" s="116"/>
      <c r="AH286" s="116"/>
      <c r="AI286" s="114" t="s">
        <v>78</v>
      </c>
      <c r="AJ286" s="116">
        <v>889.11</v>
      </c>
      <c r="AK286" s="116">
        <f t="shared" si="265"/>
        <v>889.11</v>
      </c>
      <c r="AL286" s="116"/>
      <c r="AM286" s="115">
        <f t="shared" si="266"/>
        <v>0</v>
      </c>
      <c r="AN286" s="116">
        <f t="shared" si="267"/>
        <v>889.11</v>
      </c>
      <c r="AO286" s="114" t="s">
        <v>78</v>
      </c>
      <c r="AP286" s="116">
        <v>822.24</v>
      </c>
      <c r="AQ286" s="116">
        <f t="shared" si="268"/>
        <v>822.24</v>
      </c>
      <c r="AR286" s="116"/>
      <c r="AS286" s="115">
        <f t="shared" si="269"/>
        <v>0</v>
      </c>
      <c r="AT286" s="116">
        <f t="shared" si="270"/>
        <v>822.24</v>
      </c>
      <c r="AU286" s="114" t="s">
        <v>78</v>
      </c>
      <c r="AV286" s="116">
        <v>6.76</v>
      </c>
      <c r="AW286" s="116">
        <f t="shared" si="271"/>
        <v>6.76</v>
      </c>
      <c r="AX286" s="116"/>
      <c r="AY286" s="115">
        <f t="shared" si="272"/>
        <v>0</v>
      </c>
      <c r="AZ286" s="116">
        <f t="shared" si="273"/>
        <v>6.76</v>
      </c>
      <c r="BA286" s="114" t="s">
        <v>78</v>
      </c>
      <c r="BB286" s="116">
        <v>17.91</v>
      </c>
      <c r="BC286" s="116">
        <f t="shared" si="274"/>
        <v>17.91</v>
      </c>
      <c r="BD286" s="116"/>
      <c r="BE286" s="115">
        <f t="shared" si="275"/>
        <v>0</v>
      </c>
      <c r="BF286" s="116">
        <f t="shared" si="276"/>
        <v>17.91</v>
      </c>
      <c r="BG286" s="104" t="s">
        <v>78</v>
      </c>
      <c r="BH286" s="106">
        <f t="shared" si="259"/>
        <v>1854.42</v>
      </c>
      <c r="BI286" s="106">
        <f t="shared" si="259"/>
        <v>1854.42</v>
      </c>
      <c r="BJ286" s="106">
        <f t="shared" si="259"/>
        <v>0</v>
      </c>
      <c r="BK286" s="105">
        <f t="shared" si="277"/>
        <v>0</v>
      </c>
      <c r="BL286" s="106">
        <f t="shared" si="278"/>
        <v>1854.42</v>
      </c>
    </row>
    <row r="287" spans="3:75" ht="14.25" x14ac:dyDescent="0.3">
      <c r="C287" s="113">
        <v>12</v>
      </c>
      <c r="D287" s="113" t="s">
        <v>27</v>
      </c>
      <c r="E287" s="114" t="s">
        <v>78</v>
      </c>
      <c r="F287" s="114"/>
      <c r="G287" s="114"/>
      <c r="H287" s="114"/>
      <c r="I287" s="115">
        <f t="shared" si="255"/>
        <v>0</v>
      </c>
      <c r="J287" s="114">
        <f t="shared" si="256"/>
        <v>0</v>
      </c>
      <c r="K287" s="114" t="s">
        <v>78</v>
      </c>
      <c r="L287" s="116">
        <v>34.92</v>
      </c>
      <c r="M287" s="114">
        <f t="shared" si="260"/>
        <v>34.92</v>
      </c>
      <c r="N287" s="116">
        <v>4.5</v>
      </c>
      <c r="O287" s="115"/>
      <c r="P287" s="116">
        <f t="shared" si="257"/>
        <v>30.42</v>
      </c>
      <c r="Q287" s="114" t="s">
        <v>78</v>
      </c>
      <c r="R287" s="116">
        <v>11.64</v>
      </c>
      <c r="S287" s="116">
        <f t="shared" si="261"/>
        <v>11.64</v>
      </c>
      <c r="T287" s="116">
        <v>2.44</v>
      </c>
      <c r="U287" s="115"/>
      <c r="V287" s="116">
        <f t="shared" si="262"/>
        <v>9.2000000000000011</v>
      </c>
      <c r="W287" s="114" t="s">
        <v>78</v>
      </c>
      <c r="X287" s="116">
        <v>1.6</v>
      </c>
      <c r="Y287" s="116">
        <f t="shared" si="258"/>
        <v>1.6</v>
      </c>
      <c r="Z287" s="116">
        <v>0.44</v>
      </c>
      <c r="AA287" s="115">
        <f t="shared" si="263"/>
        <v>27.499999999999996</v>
      </c>
      <c r="AB287" s="116">
        <f t="shared" si="264"/>
        <v>1.1600000000000001</v>
      </c>
      <c r="AC287" s="116"/>
      <c r="AD287" s="116"/>
      <c r="AE287" s="116"/>
      <c r="AF287" s="116"/>
      <c r="AG287" s="116"/>
      <c r="AH287" s="116"/>
      <c r="AI287" s="114" t="s">
        <v>78</v>
      </c>
      <c r="AJ287" s="116">
        <v>356.52</v>
      </c>
      <c r="AK287" s="116">
        <f t="shared" si="265"/>
        <v>356.52</v>
      </c>
      <c r="AL287" s="116">
        <v>332.04</v>
      </c>
      <c r="AM287" s="115">
        <f t="shared" si="266"/>
        <v>93.13362504207339</v>
      </c>
      <c r="AN287" s="116">
        <f t="shared" si="267"/>
        <v>24.479999999999961</v>
      </c>
      <c r="AO287" s="114" t="s">
        <v>78</v>
      </c>
      <c r="AP287" s="116">
        <v>330.15</v>
      </c>
      <c r="AQ287" s="116">
        <f t="shared" si="268"/>
        <v>330.15</v>
      </c>
      <c r="AR287" s="116"/>
      <c r="AS287" s="115">
        <f t="shared" si="269"/>
        <v>0</v>
      </c>
      <c r="AT287" s="116">
        <f t="shared" si="270"/>
        <v>330.15</v>
      </c>
      <c r="AU287" s="114" t="s">
        <v>78</v>
      </c>
      <c r="AV287" s="116"/>
      <c r="AW287" s="116">
        <f t="shared" si="271"/>
        <v>0</v>
      </c>
      <c r="AX287" s="116"/>
      <c r="AY287" s="115">
        <f t="shared" si="272"/>
        <v>0</v>
      </c>
      <c r="AZ287" s="116">
        <f t="shared" si="273"/>
        <v>0</v>
      </c>
      <c r="BA287" s="114" t="s">
        <v>78</v>
      </c>
      <c r="BB287" s="116"/>
      <c r="BC287" s="116">
        <f t="shared" si="274"/>
        <v>0</v>
      </c>
      <c r="BD287" s="116"/>
      <c r="BE287" s="115">
        <f t="shared" si="275"/>
        <v>0</v>
      </c>
      <c r="BF287" s="116">
        <f t="shared" si="276"/>
        <v>0</v>
      </c>
      <c r="BG287" s="104" t="s">
        <v>78</v>
      </c>
      <c r="BH287" s="106">
        <f t="shared" si="259"/>
        <v>734.82999999999993</v>
      </c>
      <c r="BI287" s="106">
        <f t="shared" si="259"/>
        <v>734.82999999999993</v>
      </c>
      <c r="BJ287" s="106">
        <f t="shared" si="259"/>
        <v>339.42</v>
      </c>
      <c r="BK287" s="105">
        <f t="shared" si="277"/>
        <v>46.190275301770484</v>
      </c>
      <c r="BL287" s="106">
        <f t="shared" si="278"/>
        <v>395.40999999999991</v>
      </c>
    </row>
    <row r="288" spans="3:75" ht="14.25" x14ac:dyDescent="0.3">
      <c r="C288" s="113">
        <v>13</v>
      </c>
      <c r="D288" s="113" t="s">
        <v>28</v>
      </c>
      <c r="E288" s="114" t="s">
        <v>78</v>
      </c>
      <c r="F288" s="114"/>
      <c r="G288" s="114"/>
      <c r="H288" s="114"/>
      <c r="I288" s="115">
        <f t="shared" si="255"/>
        <v>0</v>
      </c>
      <c r="J288" s="114">
        <f t="shared" si="256"/>
        <v>0</v>
      </c>
      <c r="K288" s="114" t="s">
        <v>78</v>
      </c>
      <c r="L288" s="116">
        <v>50.4</v>
      </c>
      <c r="M288" s="114">
        <f t="shared" si="260"/>
        <v>50.4</v>
      </c>
      <c r="N288" s="116">
        <v>6.67</v>
      </c>
      <c r="O288" s="115"/>
      <c r="P288" s="116">
        <f t="shared" si="257"/>
        <v>43.73</v>
      </c>
      <c r="Q288" s="114" t="s">
        <v>78</v>
      </c>
      <c r="R288" s="116">
        <v>16.8</v>
      </c>
      <c r="S288" s="116">
        <f t="shared" si="261"/>
        <v>16.8</v>
      </c>
      <c r="T288" s="116">
        <v>16.8</v>
      </c>
      <c r="U288" s="115"/>
      <c r="V288" s="116">
        <f t="shared" si="262"/>
        <v>0</v>
      </c>
      <c r="W288" s="114" t="s">
        <v>78</v>
      </c>
      <c r="X288" s="116">
        <v>2</v>
      </c>
      <c r="Y288" s="116">
        <f t="shared" si="258"/>
        <v>2</v>
      </c>
      <c r="Z288" s="116">
        <v>2</v>
      </c>
      <c r="AA288" s="115">
        <f t="shared" si="263"/>
        <v>100</v>
      </c>
      <c r="AB288" s="116">
        <f t="shared" si="264"/>
        <v>0</v>
      </c>
      <c r="AC288" s="116"/>
      <c r="AD288" s="116"/>
      <c r="AE288" s="116"/>
      <c r="AF288" s="116"/>
      <c r="AG288" s="116"/>
      <c r="AH288" s="116"/>
      <c r="AI288" s="114" t="s">
        <v>78</v>
      </c>
      <c r="AJ288" s="116">
        <v>525.91</v>
      </c>
      <c r="AK288" s="116">
        <f t="shared" si="265"/>
        <v>525.91</v>
      </c>
      <c r="AL288" s="116"/>
      <c r="AM288" s="115">
        <f t="shared" si="266"/>
        <v>0</v>
      </c>
      <c r="AN288" s="116">
        <f t="shared" si="267"/>
        <v>525.91</v>
      </c>
      <c r="AO288" s="114" t="s">
        <v>78</v>
      </c>
      <c r="AP288" s="116">
        <v>486.23</v>
      </c>
      <c r="AQ288" s="116">
        <f t="shared" si="268"/>
        <v>486.23</v>
      </c>
      <c r="AR288" s="116">
        <v>122.42</v>
      </c>
      <c r="AS288" s="115">
        <f t="shared" si="269"/>
        <v>25.177385188079715</v>
      </c>
      <c r="AT288" s="116">
        <f t="shared" si="270"/>
        <v>363.81</v>
      </c>
      <c r="AU288" s="114" t="s">
        <v>78</v>
      </c>
      <c r="AV288" s="116"/>
      <c r="AW288" s="116">
        <f t="shared" si="271"/>
        <v>0</v>
      </c>
      <c r="AX288" s="116"/>
      <c r="AY288" s="115">
        <f t="shared" si="272"/>
        <v>0</v>
      </c>
      <c r="AZ288" s="116">
        <f t="shared" si="273"/>
        <v>0</v>
      </c>
      <c r="BA288" s="114" t="s">
        <v>78</v>
      </c>
      <c r="BB288" s="116"/>
      <c r="BC288" s="116">
        <f t="shared" si="274"/>
        <v>0</v>
      </c>
      <c r="BD288" s="116"/>
      <c r="BE288" s="115">
        <f t="shared" si="275"/>
        <v>0</v>
      </c>
      <c r="BF288" s="116">
        <f t="shared" si="276"/>
        <v>0</v>
      </c>
      <c r="BG288" s="104" t="s">
        <v>78</v>
      </c>
      <c r="BH288" s="106">
        <f t="shared" si="259"/>
        <v>1081.3400000000001</v>
      </c>
      <c r="BI288" s="106">
        <f t="shared" si="259"/>
        <v>1081.3400000000001</v>
      </c>
      <c r="BJ288" s="106">
        <f t="shared" si="259"/>
        <v>147.88999999999999</v>
      </c>
      <c r="BK288" s="105">
        <f t="shared" si="277"/>
        <v>13.676549466402793</v>
      </c>
      <c r="BL288" s="106">
        <f t="shared" si="278"/>
        <v>933.45000000000016</v>
      </c>
    </row>
    <row r="289" spans="3:64" ht="14.25" x14ac:dyDescent="0.3">
      <c r="C289" s="113">
        <v>14</v>
      </c>
      <c r="D289" s="113" t="s">
        <v>29</v>
      </c>
      <c r="E289" s="114" t="s">
        <v>78</v>
      </c>
      <c r="F289" s="114"/>
      <c r="G289" s="114"/>
      <c r="H289" s="114"/>
      <c r="I289" s="115">
        <f t="shared" si="255"/>
        <v>0</v>
      </c>
      <c r="J289" s="114">
        <f t="shared" si="256"/>
        <v>0</v>
      </c>
      <c r="K289" s="114" t="s">
        <v>78</v>
      </c>
      <c r="L289" s="116">
        <v>14.04</v>
      </c>
      <c r="M289" s="114">
        <f t="shared" si="260"/>
        <v>14.04</v>
      </c>
      <c r="N289" s="116"/>
      <c r="O289" s="115"/>
      <c r="P289" s="116">
        <f t="shared" si="257"/>
        <v>14.04</v>
      </c>
      <c r="Q289" s="114" t="s">
        <v>78</v>
      </c>
      <c r="R289" s="116">
        <v>4.68</v>
      </c>
      <c r="S289" s="116">
        <f t="shared" si="261"/>
        <v>4.68</v>
      </c>
      <c r="T289" s="116"/>
      <c r="U289" s="115"/>
      <c r="V289" s="116">
        <f t="shared" si="262"/>
        <v>4.68</v>
      </c>
      <c r="W289" s="114" t="s">
        <v>78</v>
      </c>
      <c r="X289" s="116">
        <v>1</v>
      </c>
      <c r="Y289" s="116">
        <f t="shared" si="258"/>
        <v>1</v>
      </c>
      <c r="Z289" s="116"/>
      <c r="AA289" s="115">
        <f t="shared" si="263"/>
        <v>0</v>
      </c>
      <c r="AB289" s="116">
        <f t="shared" si="264"/>
        <v>1</v>
      </c>
      <c r="AC289" s="116"/>
      <c r="AD289" s="116"/>
      <c r="AE289" s="116"/>
      <c r="AF289" s="116"/>
      <c r="AG289" s="116"/>
      <c r="AH289" s="116"/>
      <c r="AI289" s="114" t="s">
        <v>78</v>
      </c>
      <c r="AJ289" s="116">
        <v>140.68</v>
      </c>
      <c r="AK289" s="116">
        <f t="shared" si="265"/>
        <v>140.68</v>
      </c>
      <c r="AL289" s="116"/>
      <c r="AM289" s="115">
        <f t="shared" si="266"/>
        <v>0</v>
      </c>
      <c r="AN289" s="116">
        <f t="shared" si="267"/>
        <v>140.68</v>
      </c>
      <c r="AO289" s="114" t="s">
        <v>78</v>
      </c>
      <c r="AP289" s="116">
        <v>130.44999999999999</v>
      </c>
      <c r="AQ289" s="116">
        <f t="shared" si="268"/>
        <v>130.44999999999999</v>
      </c>
      <c r="AR289" s="116"/>
      <c r="AS289" s="115">
        <f t="shared" si="269"/>
        <v>0</v>
      </c>
      <c r="AT289" s="116">
        <f t="shared" si="270"/>
        <v>130.44999999999999</v>
      </c>
      <c r="AU289" s="114" t="s">
        <v>78</v>
      </c>
      <c r="AV289" s="116"/>
      <c r="AW289" s="116">
        <f t="shared" si="271"/>
        <v>0</v>
      </c>
      <c r="AX289" s="116"/>
      <c r="AY289" s="115">
        <f t="shared" si="272"/>
        <v>0</v>
      </c>
      <c r="AZ289" s="116">
        <f t="shared" si="273"/>
        <v>0</v>
      </c>
      <c r="BA289" s="114" t="s">
        <v>78</v>
      </c>
      <c r="BB289" s="116"/>
      <c r="BC289" s="116">
        <f t="shared" si="274"/>
        <v>0</v>
      </c>
      <c r="BD289" s="116"/>
      <c r="BE289" s="115">
        <f t="shared" si="275"/>
        <v>0</v>
      </c>
      <c r="BF289" s="116">
        <f t="shared" si="276"/>
        <v>0</v>
      </c>
      <c r="BG289" s="104" t="s">
        <v>78</v>
      </c>
      <c r="BH289" s="106">
        <f t="shared" si="259"/>
        <v>290.85000000000002</v>
      </c>
      <c r="BI289" s="106">
        <f t="shared" si="259"/>
        <v>290.85000000000002</v>
      </c>
      <c r="BJ289" s="106">
        <f t="shared" si="259"/>
        <v>0</v>
      </c>
      <c r="BK289" s="105">
        <f t="shared" si="277"/>
        <v>0</v>
      </c>
      <c r="BL289" s="106">
        <f t="shared" si="278"/>
        <v>290.85000000000002</v>
      </c>
    </row>
    <row r="290" spans="3:64" ht="14.25" x14ac:dyDescent="0.3">
      <c r="C290" s="113">
        <v>15</v>
      </c>
      <c r="D290" s="113" t="s">
        <v>30</v>
      </c>
      <c r="E290" s="114" t="s">
        <v>78</v>
      </c>
      <c r="F290" s="114"/>
      <c r="G290" s="114"/>
      <c r="H290" s="114"/>
      <c r="I290" s="115">
        <f t="shared" si="255"/>
        <v>0</v>
      </c>
      <c r="J290" s="114">
        <f t="shared" si="256"/>
        <v>0</v>
      </c>
      <c r="K290" s="114" t="s">
        <v>78</v>
      </c>
      <c r="L290" s="116">
        <v>49.14</v>
      </c>
      <c r="M290" s="114">
        <f t="shared" si="260"/>
        <v>49.14</v>
      </c>
      <c r="N290" s="116"/>
      <c r="O290" s="115"/>
      <c r="P290" s="116">
        <f t="shared" si="257"/>
        <v>49.14</v>
      </c>
      <c r="Q290" s="114" t="s">
        <v>78</v>
      </c>
      <c r="R290" s="116">
        <v>16.38</v>
      </c>
      <c r="S290" s="116">
        <f t="shared" si="261"/>
        <v>16.38</v>
      </c>
      <c r="T290" s="116"/>
      <c r="U290" s="115"/>
      <c r="V290" s="116">
        <f t="shared" si="262"/>
        <v>16.38</v>
      </c>
      <c r="W290" s="114" t="s">
        <v>78</v>
      </c>
      <c r="X290" s="116">
        <v>2.6</v>
      </c>
      <c r="Y290" s="116">
        <f t="shared" si="258"/>
        <v>2.6</v>
      </c>
      <c r="Z290" s="116">
        <v>0.95</v>
      </c>
      <c r="AA290" s="115">
        <f t="shared" si="263"/>
        <v>36.538461538461533</v>
      </c>
      <c r="AB290" s="116">
        <f t="shared" si="264"/>
        <v>1.6500000000000001</v>
      </c>
      <c r="AC290" s="116"/>
      <c r="AD290" s="116"/>
      <c r="AE290" s="116"/>
      <c r="AF290" s="116"/>
      <c r="AG290" s="116"/>
      <c r="AH290" s="116"/>
      <c r="AI290" s="114" t="s">
        <v>78</v>
      </c>
      <c r="AJ290" s="116">
        <v>497.6</v>
      </c>
      <c r="AK290" s="116">
        <f t="shared" si="265"/>
        <v>497.6</v>
      </c>
      <c r="AL290" s="116">
        <v>430.36</v>
      </c>
      <c r="AM290" s="115">
        <f t="shared" si="266"/>
        <v>86.487138263665599</v>
      </c>
      <c r="AN290" s="116">
        <f t="shared" si="267"/>
        <v>67.240000000000009</v>
      </c>
      <c r="AO290" s="114" t="s">
        <v>78</v>
      </c>
      <c r="AP290" s="116">
        <v>461.07</v>
      </c>
      <c r="AQ290" s="116">
        <f t="shared" si="268"/>
        <v>461.07</v>
      </c>
      <c r="AR290" s="116"/>
      <c r="AS290" s="115">
        <f t="shared" si="269"/>
        <v>0</v>
      </c>
      <c r="AT290" s="116">
        <f t="shared" si="270"/>
        <v>461.07</v>
      </c>
      <c r="AU290" s="114" t="s">
        <v>78</v>
      </c>
      <c r="AV290" s="116">
        <v>10.54</v>
      </c>
      <c r="AW290" s="116">
        <f t="shared" si="271"/>
        <v>10.54</v>
      </c>
      <c r="AX290" s="116"/>
      <c r="AY290" s="115">
        <f t="shared" si="272"/>
        <v>0</v>
      </c>
      <c r="AZ290" s="116">
        <f t="shared" si="273"/>
        <v>10.54</v>
      </c>
      <c r="BA290" s="114" t="s">
        <v>78</v>
      </c>
      <c r="BB290" s="116">
        <v>18.8</v>
      </c>
      <c r="BC290" s="116">
        <f t="shared" si="274"/>
        <v>18.8</v>
      </c>
      <c r="BD290" s="116"/>
      <c r="BE290" s="115">
        <f t="shared" si="275"/>
        <v>0</v>
      </c>
      <c r="BF290" s="116">
        <f t="shared" si="276"/>
        <v>18.8</v>
      </c>
      <c r="BG290" s="104" t="s">
        <v>78</v>
      </c>
      <c r="BH290" s="106">
        <f t="shared" si="259"/>
        <v>1056.1299999999999</v>
      </c>
      <c r="BI290" s="106">
        <f t="shared" si="259"/>
        <v>1056.1299999999999</v>
      </c>
      <c r="BJ290" s="106">
        <f t="shared" si="259"/>
        <v>431.31</v>
      </c>
      <c r="BK290" s="105">
        <f t="shared" si="277"/>
        <v>40.838722505752138</v>
      </c>
      <c r="BL290" s="106">
        <f t="shared" si="278"/>
        <v>624.81999999999994</v>
      </c>
    </row>
    <row r="291" spans="3:64" ht="14.25" x14ac:dyDescent="0.3">
      <c r="C291" s="113">
        <v>16</v>
      </c>
      <c r="D291" s="113" t="s">
        <v>31</v>
      </c>
      <c r="E291" s="114" t="s">
        <v>78</v>
      </c>
      <c r="F291" s="114"/>
      <c r="G291" s="114"/>
      <c r="H291" s="114"/>
      <c r="I291" s="115">
        <f t="shared" si="255"/>
        <v>0</v>
      </c>
      <c r="J291" s="114">
        <f t="shared" si="256"/>
        <v>0</v>
      </c>
      <c r="K291" s="114" t="s">
        <v>78</v>
      </c>
      <c r="L291" s="116">
        <v>27.54</v>
      </c>
      <c r="M291" s="114">
        <f t="shared" si="260"/>
        <v>27.54</v>
      </c>
      <c r="N291" s="116"/>
      <c r="O291" s="115"/>
      <c r="P291" s="116">
        <f t="shared" si="257"/>
        <v>27.54</v>
      </c>
      <c r="Q291" s="114" t="s">
        <v>78</v>
      </c>
      <c r="R291" s="116">
        <v>9.18</v>
      </c>
      <c r="S291" s="116">
        <f t="shared" si="261"/>
        <v>9.18</v>
      </c>
      <c r="T291" s="116">
        <v>0.81</v>
      </c>
      <c r="U291" s="115"/>
      <c r="V291" s="116">
        <f t="shared" si="262"/>
        <v>8.3699999999999992</v>
      </c>
      <c r="W291" s="114" t="s">
        <v>78</v>
      </c>
      <c r="X291" s="116">
        <v>2.4</v>
      </c>
      <c r="Y291" s="116">
        <f t="shared" si="258"/>
        <v>2.4</v>
      </c>
      <c r="Z291" s="116"/>
      <c r="AA291" s="115">
        <f t="shared" si="263"/>
        <v>0</v>
      </c>
      <c r="AB291" s="116">
        <f t="shared" si="264"/>
        <v>2.4</v>
      </c>
      <c r="AC291" s="116"/>
      <c r="AD291" s="116"/>
      <c r="AE291" s="116"/>
      <c r="AF291" s="116"/>
      <c r="AG291" s="116"/>
      <c r="AH291" s="116"/>
      <c r="AI291" s="114" t="s">
        <v>78</v>
      </c>
      <c r="AJ291" s="116">
        <v>273.14</v>
      </c>
      <c r="AK291" s="116">
        <f t="shared" si="265"/>
        <v>273.14</v>
      </c>
      <c r="AL291" s="116"/>
      <c r="AM291" s="115">
        <f t="shared" si="266"/>
        <v>0</v>
      </c>
      <c r="AN291" s="116">
        <f t="shared" si="267"/>
        <v>273.14</v>
      </c>
      <c r="AO291" s="114" t="s">
        <v>78</v>
      </c>
      <c r="AP291" s="116">
        <v>253.84</v>
      </c>
      <c r="AQ291" s="116">
        <f t="shared" si="268"/>
        <v>253.84</v>
      </c>
      <c r="AR291" s="116">
        <v>110.4</v>
      </c>
      <c r="AS291" s="115">
        <f t="shared" si="269"/>
        <v>43.491963441537976</v>
      </c>
      <c r="AT291" s="116">
        <f t="shared" si="270"/>
        <v>143.44</v>
      </c>
      <c r="AU291" s="114" t="s">
        <v>78</v>
      </c>
      <c r="AV291" s="116">
        <v>43.4</v>
      </c>
      <c r="AW291" s="116">
        <f t="shared" si="271"/>
        <v>43.4</v>
      </c>
      <c r="AX291" s="116"/>
      <c r="AY291" s="115">
        <f t="shared" si="272"/>
        <v>0</v>
      </c>
      <c r="AZ291" s="116">
        <f t="shared" si="273"/>
        <v>43.4</v>
      </c>
      <c r="BA291" s="114" t="s">
        <v>78</v>
      </c>
      <c r="BB291" s="116">
        <v>82.36</v>
      </c>
      <c r="BC291" s="116">
        <f t="shared" si="274"/>
        <v>82.36</v>
      </c>
      <c r="BD291" s="116"/>
      <c r="BE291" s="115">
        <f t="shared" si="275"/>
        <v>0</v>
      </c>
      <c r="BF291" s="116">
        <f t="shared" si="276"/>
        <v>82.36</v>
      </c>
      <c r="BG291" s="104" t="s">
        <v>78</v>
      </c>
      <c r="BH291" s="106">
        <f t="shared" si="259"/>
        <v>691.86</v>
      </c>
      <c r="BI291" s="106">
        <f t="shared" si="259"/>
        <v>691.86</v>
      </c>
      <c r="BJ291" s="106">
        <f t="shared" si="259"/>
        <v>111.21000000000001</v>
      </c>
      <c r="BK291" s="105">
        <f t="shared" si="277"/>
        <v>16.074061226259648</v>
      </c>
      <c r="BL291" s="106">
        <f t="shared" si="278"/>
        <v>580.65</v>
      </c>
    </row>
    <row r="292" spans="3:64" ht="14.25" x14ac:dyDescent="0.3">
      <c r="C292" s="113">
        <v>17</v>
      </c>
      <c r="D292" s="113" t="s">
        <v>32</v>
      </c>
      <c r="E292" s="114" t="s">
        <v>78</v>
      </c>
      <c r="F292" s="114"/>
      <c r="G292" s="114"/>
      <c r="H292" s="114"/>
      <c r="I292" s="115">
        <f t="shared" si="255"/>
        <v>0</v>
      </c>
      <c r="J292" s="114">
        <f t="shared" si="256"/>
        <v>0</v>
      </c>
      <c r="K292" s="114" t="s">
        <v>78</v>
      </c>
      <c r="L292" s="116">
        <v>41.4</v>
      </c>
      <c r="M292" s="114">
        <f t="shared" si="260"/>
        <v>41.4</v>
      </c>
      <c r="N292" s="116"/>
      <c r="O292" s="115"/>
      <c r="P292" s="116">
        <f t="shared" si="257"/>
        <v>41.4</v>
      </c>
      <c r="Q292" s="114" t="s">
        <v>78</v>
      </c>
      <c r="R292" s="116">
        <v>13.8</v>
      </c>
      <c r="S292" s="116">
        <f t="shared" si="261"/>
        <v>13.8</v>
      </c>
      <c r="T292" s="116"/>
      <c r="U292" s="115"/>
      <c r="V292" s="116">
        <f t="shared" si="262"/>
        <v>13.8</v>
      </c>
      <c r="W292" s="114" t="s">
        <v>78</v>
      </c>
      <c r="X292" s="116">
        <v>1.8</v>
      </c>
      <c r="Y292" s="116">
        <f t="shared" si="258"/>
        <v>1.8</v>
      </c>
      <c r="Z292" s="116"/>
      <c r="AA292" s="115">
        <f t="shared" si="263"/>
        <v>0</v>
      </c>
      <c r="AB292" s="116">
        <f t="shared" si="264"/>
        <v>1.8</v>
      </c>
      <c r="AC292" s="116"/>
      <c r="AD292" s="116"/>
      <c r="AE292" s="116"/>
      <c r="AF292" s="116"/>
      <c r="AG292" s="116"/>
      <c r="AH292" s="116"/>
      <c r="AI292" s="114" t="s">
        <v>78</v>
      </c>
      <c r="AJ292" s="116">
        <v>429.22</v>
      </c>
      <c r="AK292" s="116">
        <f t="shared" si="265"/>
        <v>429.22</v>
      </c>
      <c r="AL292" s="116"/>
      <c r="AM292" s="115">
        <f t="shared" si="266"/>
        <v>0</v>
      </c>
      <c r="AN292" s="116">
        <f t="shared" si="267"/>
        <v>429.22</v>
      </c>
      <c r="AO292" s="114" t="s">
        <v>78</v>
      </c>
      <c r="AP292" s="116">
        <v>396.67</v>
      </c>
      <c r="AQ292" s="116">
        <f t="shared" si="268"/>
        <v>396.67</v>
      </c>
      <c r="AR292" s="116">
        <v>92.35</v>
      </c>
      <c r="AS292" s="115">
        <f t="shared" si="269"/>
        <v>23.281316963722993</v>
      </c>
      <c r="AT292" s="116">
        <f t="shared" si="270"/>
        <v>304.32000000000005</v>
      </c>
      <c r="AU292" s="114" t="s">
        <v>78</v>
      </c>
      <c r="AV292" s="116">
        <v>64.13</v>
      </c>
      <c r="AW292" s="116">
        <f t="shared" si="271"/>
        <v>64.13</v>
      </c>
      <c r="AX292" s="116"/>
      <c r="AY292" s="115">
        <f t="shared" si="272"/>
        <v>0</v>
      </c>
      <c r="AZ292" s="116">
        <f t="shared" si="273"/>
        <v>64.13</v>
      </c>
      <c r="BA292" s="114" t="s">
        <v>78</v>
      </c>
      <c r="BB292" s="116">
        <v>59.03</v>
      </c>
      <c r="BC292" s="116">
        <f t="shared" si="274"/>
        <v>59.03</v>
      </c>
      <c r="BD292" s="116"/>
      <c r="BE292" s="115">
        <f t="shared" si="275"/>
        <v>0</v>
      </c>
      <c r="BF292" s="116">
        <f t="shared" si="276"/>
        <v>59.03</v>
      </c>
      <c r="BG292" s="104" t="s">
        <v>78</v>
      </c>
      <c r="BH292" s="106">
        <f t="shared" si="259"/>
        <v>1006.0500000000001</v>
      </c>
      <c r="BI292" s="106">
        <f t="shared" si="259"/>
        <v>1006.0500000000001</v>
      </c>
      <c r="BJ292" s="106">
        <f t="shared" si="259"/>
        <v>92.35</v>
      </c>
      <c r="BK292" s="105">
        <f t="shared" si="277"/>
        <v>9.1794642413398915</v>
      </c>
      <c r="BL292" s="106">
        <f t="shared" si="278"/>
        <v>913.7</v>
      </c>
    </row>
    <row r="293" spans="3:64" ht="14.25" x14ac:dyDescent="0.3">
      <c r="C293" s="113">
        <v>18</v>
      </c>
      <c r="D293" s="113" t="s">
        <v>33</v>
      </c>
      <c r="E293" s="114" t="s">
        <v>78</v>
      </c>
      <c r="F293" s="114"/>
      <c r="G293" s="114"/>
      <c r="H293" s="114"/>
      <c r="I293" s="115">
        <f t="shared" si="255"/>
        <v>0</v>
      </c>
      <c r="J293" s="114">
        <f t="shared" si="256"/>
        <v>0</v>
      </c>
      <c r="K293" s="114" t="s">
        <v>78</v>
      </c>
      <c r="L293" s="116">
        <v>51.48</v>
      </c>
      <c r="M293" s="114">
        <f t="shared" si="260"/>
        <v>51.48</v>
      </c>
      <c r="N293" s="116"/>
      <c r="O293" s="115"/>
      <c r="P293" s="116">
        <f t="shared" si="257"/>
        <v>51.48</v>
      </c>
      <c r="Q293" s="114" t="s">
        <v>78</v>
      </c>
      <c r="R293" s="116">
        <v>17.16</v>
      </c>
      <c r="S293" s="116">
        <f t="shared" si="261"/>
        <v>17.16</v>
      </c>
      <c r="T293" s="116">
        <v>8.58</v>
      </c>
      <c r="U293" s="115"/>
      <c r="V293" s="116">
        <f t="shared" si="262"/>
        <v>8.58</v>
      </c>
      <c r="W293" s="114" t="s">
        <v>78</v>
      </c>
      <c r="X293" s="116">
        <v>2.6</v>
      </c>
      <c r="Y293" s="116">
        <f t="shared" si="258"/>
        <v>2.6</v>
      </c>
      <c r="Z293" s="116"/>
      <c r="AA293" s="115">
        <f t="shared" si="263"/>
        <v>0</v>
      </c>
      <c r="AB293" s="116">
        <f t="shared" si="264"/>
        <v>2.6</v>
      </c>
      <c r="AC293" s="116"/>
      <c r="AD293" s="116"/>
      <c r="AE293" s="116"/>
      <c r="AF293" s="116"/>
      <c r="AG293" s="116"/>
      <c r="AH293" s="116"/>
      <c r="AI293" s="114" t="s">
        <v>78</v>
      </c>
      <c r="AJ293" s="116">
        <v>525.69000000000005</v>
      </c>
      <c r="AK293" s="116">
        <f t="shared" si="265"/>
        <v>525.69000000000005</v>
      </c>
      <c r="AL293" s="116">
        <v>262.20999999999998</v>
      </c>
      <c r="AM293" s="115">
        <f t="shared" si="266"/>
        <v>49.879206376381511</v>
      </c>
      <c r="AN293" s="116">
        <f t="shared" si="267"/>
        <v>263.48000000000008</v>
      </c>
      <c r="AO293" s="114" t="s">
        <v>78</v>
      </c>
      <c r="AP293" s="116">
        <v>486.81</v>
      </c>
      <c r="AQ293" s="116">
        <f t="shared" si="268"/>
        <v>486.81</v>
      </c>
      <c r="AR293" s="116">
        <v>139.69999999999999</v>
      </c>
      <c r="AS293" s="115">
        <f t="shared" si="269"/>
        <v>28.697027587765245</v>
      </c>
      <c r="AT293" s="116">
        <f t="shared" si="270"/>
        <v>347.11</v>
      </c>
      <c r="AU293" s="114" t="s">
        <v>78</v>
      </c>
      <c r="AV293" s="116"/>
      <c r="AW293" s="116">
        <f t="shared" si="271"/>
        <v>0</v>
      </c>
      <c r="AX293" s="116"/>
      <c r="AY293" s="115">
        <f t="shared" si="272"/>
        <v>0</v>
      </c>
      <c r="AZ293" s="116">
        <f t="shared" si="273"/>
        <v>0</v>
      </c>
      <c r="BA293" s="114" t="s">
        <v>78</v>
      </c>
      <c r="BB293" s="116">
        <v>86.18</v>
      </c>
      <c r="BC293" s="116">
        <f t="shared" si="274"/>
        <v>86.18</v>
      </c>
      <c r="BD293" s="116"/>
      <c r="BE293" s="115">
        <f t="shared" si="275"/>
        <v>0</v>
      </c>
      <c r="BF293" s="116">
        <f t="shared" si="276"/>
        <v>86.18</v>
      </c>
      <c r="BG293" s="104" t="s">
        <v>78</v>
      </c>
      <c r="BH293" s="106">
        <f t="shared" si="259"/>
        <v>1169.92</v>
      </c>
      <c r="BI293" s="106">
        <f t="shared" si="259"/>
        <v>1169.92</v>
      </c>
      <c r="BJ293" s="106">
        <f t="shared" si="259"/>
        <v>410.48999999999995</v>
      </c>
      <c r="BK293" s="105">
        <f t="shared" si="277"/>
        <v>35.087014496717714</v>
      </c>
      <c r="BL293" s="106">
        <f t="shared" si="278"/>
        <v>759.43000000000006</v>
      </c>
    </row>
    <row r="294" spans="3:64" ht="14.25" x14ac:dyDescent="0.3">
      <c r="C294" s="113">
        <v>19</v>
      </c>
      <c r="D294" s="113" t="s">
        <v>34</v>
      </c>
      <c r="E294" s="114" t="s">
        <v>78</v>
      </c>
      <c r="F294" s="114"/>
      <c r="G294" s="114"/>
      <c r="H294" s="114"/>
      <c r="I294" s="115">
        <f t="shared" si="255"/>
        <v>0</v>
      </c>
      <c r="J294" s="114">
        <f t="shared" si="256"/>
        <v>0</v>
      </c>
      <c r="K294" s="114" t="s">
        <v>78</v>
      </c>
      <c r="L294" s="116">
        <v>30.24</v>
      </c>
      <c r="M294" s="114">
        <f t="shared" si="260"/>
        <v>30.24</v>
      </c>
      <c r="N294" s="116"/>
      <c r="O294" s="115"/>
      <c r="P294" s="116">
        <f t="shared" si="257"/>
        <v>30.24</v>
      </c>
      <c r="Q294" s="114" t="s">
        <v>78</v>
      </c>
      <c r="R294" s="116">
        <v>10.08</v>
      </c>
      <c r="S294" s="116">
        <f t="shared" si="261"/>
        <v>10.08</v>
      </c>
      <c r="T294" s="116"/>
      <c r="U294" s="115"/>
      <c r="V294" s="116">
        <f t="shared" si="262"/>
        <v>10.08</v>
      </c>
      <c r="W294" s="114" t="s">
        <v>78</v>
      </c>
      <c r="X294" s="116">
        <v>2</v>
      </c>
      <c r="Y294" s="116">
        <f t="shared" si="258"/>
        <v>2</v>
      </c>
      <c r="Z294" s="116"/>
      <c r="AA294" s="115">
        <f t="shared" si="263"/>
        <v>0</v>
      </c>
      <c r="AB294" s="116">
        <f t="shared" si="264"/>
        <v>2</v>
      </c>
      <c r="AC294" s="116"/>
      <c r="AD294" s="116"/>
      <c r="AE294" s="116"/>
      <c r="AF294" s="116"/>
      <c r="AG294" s="116"/>
      <c r="AH294" s="116"/>
      <c r="AI294" s="114" t="s">
        <v>78</v>
      </c>
      <c r="AJ294" s="116">
        <v>324.91000000000003</v>
      </c>
      <c r="AK294" s="116">
        <f t="shared" si="265"/>
        <v>324.91000000000003</v>
      </c>
      <c r="AL294" s="116">
        <v>307.54000000000002</v>
      </c>
      <c r="AM294" s="115">
        <f t="shared" si="266"/>
        <v>94.653904158074539</v>
      </c>
      <c r="AN294" s="116">
        <f t="shared" si="267"/>
        <v>17.370000000000005</v>
      </c>
      <c r="AO294" s="114" t="s">
        <v>78</v>
      </c>
      <c r="AP294" s="116">
        <v>299.76</v>
      </c>
      <c r="AQ294" s="116">
        <f t="shared" si="268"/>
        <v>299.76</v>
      </c>
      <c r="AR294" s="116">
        <v>105.73</v>
      </c>
      <c r="AS294" s="115">
        <f t="shared" si="269"/>
        <v>35.271550573792368</v>
      </c>
      <c r="AT294" s="116">
        <f t="shared" si="270"/>
        <v>194.02999999999997</v>
      </c>
      <c r="AU294" s="114" t="s">
        <v>78</v>
      </c>
      <c r="AV294" s="116"/>
      <c r="AW294" s="116">
        <f t="shared" si="271"/>
        <v>0</v>
      </c>
      <c r="AX294" s="116"/>
      <c r="AY294" s="115">
        <f t="shared" si="272"/>
        <v>0</v>
      </c>
      <c r="AZ294" s="116">
        <f t="shared" si="273"/>
        <v>0</v>
      </c>
      <c r="BA294" s="114" t="s">
        <v>78</v>
      </c>
      <c r="BB294" s="116"/>
      <c r="BC294" s="116">
        <f t="shared" si="274"/>
        <v>0</v>
      </c>
      <c r="BD294" s="116"/>
      <c r="BE294" s="115">
        <f t="shared" si="275"/>
        <v>0</v>
      </c>
      <c r="BF294" s="116">
        <f t="shared" si="276"/>
        <v>0</v>
      </c>
      <c r="BG294" s="104" t="s">
        <v>78</v>
      </c>
      <c r="BH294" s="106">
        <f t="shared" si="259"/>
        <v>666.99</v>
      </c>
      <c r="BI294" s="106">
        <f t="shared" si="259"/>
        <v>666.99</v>
      </c>
      <c r="BJ294" s="106">
        <f t="shared" si="259"/>
        <v>413.27000000000004</v>
      </c>
      <c r="BK294" s="105">
        <f t="shared" si="277"/>
        <v>61.960449182146661</v>
      </c>
      <c r="BL294" s="106">
        <f t="shared" si="278"/>
        <v>253.71999999999997</v>
      </c>
    </row>
    <row r="295" spans="3:64" ht="14.25" x14ac:dyDescent="0.3">
      <c r="C295" s="113">
        <v>20</v>
      </c>
      <c r="D295" s="113" t="s">
        <v>35</v>
      </c>
      <c r="E295" s="114" t="s">
        <v>78</v>
      </c>
      <c r="F295" s="114"/>
      <c r="G295" s="114"/>
      <c r="H295" s="114"/>
      <c r="I295" s="115">
        <f t="shared" si="255"/>
        <v>0</v>
      </c>
      <c r="J295" s="114">
        <f t="shared" si="256"/>
        <v>0</v>
      </c>
      <c r="K295" s="114" t="s">
        <v>78</v>
      </c>
      <c r="L295" s="116">
        <v>40.68</v>
      </c>
      <c r="M295" s="114">
        <f t="shared" si="260"/>
        <v>40.68</v>
      </c>
      <c r="N295" s="116"/>
      <c r="O295" s="115"/>
      <c r="P295" s="116">
        <f t="shared" si="257"/>
        <v>40.68</v>
      </c>
      <c r="Q295" s="114" t="s">
        <v>78</v>
      </c>
      <c r="R295" s="116">
        <v>13.56</v>
      </c>
      <c r="S295" s="116">
        <f t="shared" si="261"/>
        <v>13.56</v>
      </c>
      <c r="T295" s="116">
        <v>0.93</v>
      </c>
      <c r="U295" s="115"/>
      <c r="V295" s="116">
        <f t="shared" si="262"/>
        <v>12.63</v>
      </c>
      <c r="W295" s="114" t="s">
        <v>78</v>
      </c>
      <c r="X295" s="116">
        <v>2.8</v>
      </c>
      <c r="Y295" s="116">
        <f t="shared" si="258"/>
        <v>2.8</v>
      </c>
      <c r="Z295" s="116">
        <v>0.3</v>
      </c>
      <c r="AA295" s="115">
        <f t="shared" si="263"/>
        <v>10.714285714285715</v>
      </c>
      <c r="AB295" s="116">
        <f t="shared" si="264"/>
        <v>2.5</v>
      </c>
      <c r="AC295" s="116"/>
      <c r="AD295" s="116"/>
      <c r="AE295" s="116"/>
      <c r="AF295" s="116"/>
      <c r="AG295" s="116"/>
      <c r="AH295" s="116"/>
      <c r="AI295" s="114" t="s">
        <v>78</v>
      </c>
      <c r="AJ295" s="116">
        <v>410.57</v>
      </c>
      <c r="AK295" s="116">
        <f t="shared" si="265"/>
        <v>410.57</v>
      </c>
      <c r="AL295" s="116">
        <v>51.46</v>
      </c>
      <c r="AM295" s="115">
        <f t="shared" si="266"/>
        <v>12.533794480843705</v>
      </c>
      <c r="AN295" s="116">
        <f t="shared" si="267"/>
        <v>359.11</v>
      </c>
      <c r="AO295" s="114" t="s">
        <v>78</v>
      </c>
      <c r="AP295" s="116">
        <v>380.52</v>
      </c>
      <c r="AQ295" s="116">
        <f t="shared" si="268"/>
        <v>380.52</v>
      </c>
      <c r="AR295" s="116">
        <v>47.51</v>
      </c>
      <c r="AS295" s="115">
        <f t="shared" si="269"/>
        <v>12.485546094817618</v>
      </c>
      <c r="AT295" s="116">
        <f t="shared" si="270"/>
        <v>333.01</v>
      </c>
      <c r="AU295" s="114" t="s">
        <v>78</v>
      </c>
      <c r="AV295" s="116">
        <v>65.34</v>
      </c>
      <c r="AW295" s="116">
        <f t="shared" si="271"/>
        <v>65.34</v>
      </c>
      <c r="AX295" s="116">
        <v>12.37</v>
      </c>
      <c r="AY295" s="115">
        <f t="shared" si="272"/>
        <v>18.931741659014385</v>
      </c>
      <c r="AZ295" s="116">
        <f t="shared" si="273"/>
        <v>52.970000000000006</v>
      </c>
      <c r="BA295" s="114" t="s">
        <v>78</v>
      </c>
      <c r="BB295" s="116">
        <v>140.88999999999999</v>
      </c>
      <c r="BC295" s="116">
        <f t="shared" si="274"/>
        <v>140.88999999999999</v>
      </c>
      <c r="BD295" s="116">
        <v>12.03</v>
      </c>
      <c r="BE295" s="115">
        <f t="shared" si="275"/>
        <v>8.5385761941940537</v>
      </c>
      <c r="BF295" s="116">
        <f t="shared" si="276"/>
        <v>128.85999999999999</v>
      </c>
      <c r="BG295" s="104" t="s">
        <v>78</v>
      </c>
      <c r="BH295" s="106">
        <f t="shared" si="259"/>
        <v>1054.3600000000001</v>
      </c>
      <c r="BI295" s="106">
        <f t="shared" si="259"/>
        <v>1054.3600000000001</v>
      </c>
      <c r="BJ295" s="106">
        <f t="shared" si="259"/>
        <v>124.6</v>
      </c>
      <c r="BK295" s="105">
        <f t="shared" si="277"/>
        <v>11.817595508175573</v>
      </c>
      <c r="BL295" s="106">
        <f t="shared" si="278"/>
        <v>929.7600000000001</v>
      </c>
    </row>
    <row r="296" spans="3:64" ht="14.25" x14ac:dyDescent="0.3">
      <c r="C296" s="113">
        <v>21</v>
      </c>
      <c r="D296" s="113" t="s">
        <v>36</v>
      </c>
      <c r="E296" s="114" t="s">
        <v>78</v>
      </c>
      <c r="F296" s="114"/>
      <c r="G296" s="114"/>
      <c r="H296" s="114"/>
      <c r="I296" s="115">
        <f t="shared" si="255"/>
        <v>0</v>
      </c>
      <c r="J296" s="114">
        <f t="shared" si="256"/>
        <v>0</v>
      </c>
      <c r="K296" s="114" t="s">
        <v>78</v>
      </c>
      <c r="L296" s="116">
        <v>19.440000000000001</v>
      </c>
      <c r="M296" s="114">
        <f t="shared" si="260"/>
        <v>19.440000000000001</v>
      </c>
      <c r="N296" s="116">
        <v>2.35</v>
      </c>
      <c r="O296" s="115"/>
      <c r="P296" s="116">
        <f t="shared" si="257"/>
        <v>17.09</v>
      </c>
      <c r="Q296" s="114" t="s">
        <v>78</v>
      </c>
      <c r="R296" s="116">
        <v>6.48</v>
      </c>
      <c r="S296" s="116">
        <f t="shared" si="261"/>
        <v>6.48</v>
      </c>
      <c r="T296" s="116">
        <v>4.3499999999999996</v>
      </c>
      <c r="U296" s="115"/>
      <c r="V296" s="116">
        <f t="shared" si="262"/>
        <v>2.1300000000000008</v>
      </c>
      <c r="W296" s="114" t="s">
        <v>78</v>
      </c>
      <c r="X296" s="116">
        <v>1.4</v>
      </c>
      <c r="Y296" s="116">
        <f t="shared" si="258"/>
        <v>1.4</v>
      </c>
      <c r="Z296" s="116"/>
      <c r="AA296" s="115">
        <f t="shared" si="263"/>
        <v>0</v>
      </c>
      <c r="AB296" s="116">
        <f t="shared" si="264"/>
        <v>1.4</v>
      </c>
      <c r="AC296" s="116"/>
      <c r="AD296" s="116"/>
      <c r="AE296" s="116"/>
      <c r="AF296" s="116"/>
      <c r="AG296" s="116"/>
      <c r="AH296" s="116"/>
      <c r="AI296" s="114" t="s">
        <v>78</v>
      </c>
      <c r="AJ296" s="116">
        <v>195.87</v>
      </c>
      <c r="AK296" s="116">
        <f t="shared" si="265"/>
        <v>195.87</v>
      </c>
      <c r="AL296" s="116">
        <v>5.35</v>
      </c>
      <c r="AM296" s="115">
        <f t="shared" si="266"/>
        <v>2.7314034819012609</v>
      </c>
      <c r="AN296" s="116">
        <f t="shared" si="267"/>
        <v>190.52</v>
      </c>
      <c r="AO296" s="114" t="s">
        <v>78</v>
      </c>
      <c r="AP296" s="116">
        <v>181.56</v>
      </c>
      <c r="AQ296" s="116">
        <f t="shared" si="268"/>
        <v>181.56</v>
      </c>
      <c r="AR296" s="116">
        <v>15.35</v>
      </c>
      <c r="AS296" s="115">
        <f t="shared" si="269"/>
        <v>8.4545053976646845</v>
      </c>
      <c r="AT296" s="116">
        <f t="shared" si="270"/>
        <v>166.21</v>
      </c>
      <c r="AU296" s="114" t="s">
        <v>78</v>
      </c>
      <c r="AV296" s="116">
        <v>31.02</v>
      </c>
      <c r="AW296" s="116">
        <f t="shared" si="271"/>
        <v>31.02</v>
      </c>
      <c r="AX296" s="116"/>
      <c r="AY296" s="115">
        <f t="shared" si="272"/>
        <v>0</v>
      </c>
      <c r="AZ296" s="116">
        <f t="shared" si="273"/>
        <v>31.02</v>
      </c>
      <c r="BA296" s="114" t="s">
        <v>78</v>
      </c>
      <c r="BB296" s="116">
        <v>66.739999999999995</v>
      </c>
      <c r="BC296" s="116">
        <f t="shared" si="274"/>
        <v>66.739999999999995</v>
      </c>
      <c r="BD296" s="116"/>
      <c r="BE296" s="115">
        <f t="shared" si="275"/>
        <v>0</v>
      </c>
      <c r="BF296" s="116">
        <f t="shared" si="276"/>
        <v>66.739999999999995</v>
      </c>
      <c r="BG296" s="104" t="s">
        <v>78</v>
      </c>
      <c r="BH296" s="106">
        <f t="shared" si="259"/>
        <v>502.51</v>
      </c>
      <c r="BI296" s="106">
        <f t="shared" si="259"/>
        <v>502.51</v>
      </c>
      <c r="BJ296" s="106">
        <f t="shared" si="259"/>
        <v>27.4</v>
      </c>
      <c r="BK296" s="105">
        <f t="shared" si="277"/>
        <v>5.4526278084018225</v>
      </c>
      <c r="BL296" s="106">
        <f t="shared" si="278"/>
        <v>475.11</v>
      </c>
    </row>
    <row r="297" spans="3:64" ht="14.25" x14ac:dyDescent="0.3">
      <c r="C297" s="113">
        <v>22</v>
      </c>
      <c r="D297" s="113" t="s">
        <v>316</v>
      </c>
      <c r="E297" s="114" t="s">
        <v>78</v>
      </c>
      <c r="F297" s="114"/>
      <c r="G297" s="114"/>
      <c r="H297" s="114"/>
      <c r="I297" s="115">
        <f t="shared" si="255"/>
        <v>0</v>
      </c>
      <c r="J297" s="114">
        <f t="shared" si="256"/>
        <v>0</v>
      </c>
      <c r="K297" s="114" t="s">
        <v>78</v>
      </c>
      <c r="L297" s="116">
        <v>68.760000000000005</v>
      </c>
      <c r="M297" s="114">
        <f t="shared" si="260"/>
        <v>68.760000000000005</v>
      </c>
      <c r="N297" s="116"/>
      <c r="O297" s="115"/>
      <c r="P297" s="116">
        <f t="shared" si="257"/>
        <v>68.760000000000005</v>
      </c>
      <c r="Q297" s="114" t="s">
        <v>78</v>
      </c>
      <c r="R297" s="116">
        <v>22.92</v>
      </c>
      <c r="S297" s="116">
        <f t="shared" si="261"/>
        <v>22.92</v>
      </c>
      <c r="T297" s="116">
        <v>11.46</v>
      </c>
      <c r="U297" s="115"/>
      <c r="V297" s="116">
        <f t="shared" si="262"/>
        <v>11.46</v>
      </c>
      <c r="W297" s="114" t="s">
        <v>78</v>
      </c>
      <c r="X297" s="116">
        <v>5.2</v>
      </c>
      <c r="Y297" s="116">
        <f t="shared" si="258"/>
        <v>5.2</v>
      </c>
      <c r="Z297" s="116">
        <v>1.4</v>
      </c>
      <c r="AA297" s="115">
        <f t="shared" si="263"/>
        <v>26.923076923076923</v>
      </c>
      <c r="AB297" s="116">
        <f t="shared" si="264"/>
        <v>3.8000000000000003</v>
      </c>
      <c r="AC297" s="116"/>
      <c r="AD297" s="116"/>
      <c r="AE297" s="116"/>
      <c r="AF297" s="116"/>
      <c r="AG297" s="116"/>
      <c r="AH297" s="116"/>
      <c r="AI297" s="114" t="s">
        <v>78</v>
      </c>
      <c r="AJ297" s="116">
        <v>713.24</v>
      </c>
      <c r="AK297" s="116">
        <f t="shared" si="265"/>
        <v>713.24</v>
      </c>
      <c r="AL297" s="116">
        <v>288.2</v>
      </c>
      <c r="AM297" s="115">
        <f t="shared" si="266"/>
        <v>40.407156076495987</v>
      </c>
      <c r="AN297" s="116">
        <f t="shared" si="267"/>
        <v>425.04</v>
      </c>
      <c r="AO297" s="114"/>
      <c r="AP297" s="116">
        <v>659.71</v>
      </c>
      <c r="AQ297" s="116">
        <f t="shared" si="268"/>
        <v>659.71</v>
      </c>
      <c r="AR297" s="116">
        <v>152.19999999999999</v>
      </c>
      <c r="AS297" s="115">
        <f t="shared" si="269"/>
        <v>23.070743205347803</v>
      </c>
      <c r="AT297" s="116">
        <f t="shared" si="270"/>
        <v>507.51000000000005</v>
      </c>
      <c r="AU297" s="114"/>
      <c r="AV297" s="116">
        <v>112.77</v>
      </c>
      <c r="AW297" s="116">
        <f t="shared" si="271"/>
        <v>112.77</v>
      </c>
      <c r="AX297" s="116">
        <v>46.1</v>
      </c>
      <c r="AY297" s="115">
        <f t="shared" si="272"/>
        <v>40.879666577990605</v>
      </c>
      <c r="AZ297" s="116">
        <f t="shared" si="273"/>
        <v>66.669999999999987</v>
      </c>
      <c r="BA297" s="114"/>
      <c r="BB297" s="116">
        <v>318.87</v>
      </c>
      <c r="BC297" s="116">
        <f t="shared" si="274"/>
        <v>318.87</v>
      </c>
      <c r="BD297" s="116">
        <v>15.69</v>
      </c>
      <c r="BE297" s="115">
        <f t="shared" si="275"/>
        <v>4.9205005174522531</v>
      </c>
      <c r="BF297" s="116">
        <f t="shared" si="276"/>
        <v>303.18</v>
      </c>
      <c r="BG297" s="104" t="s">
        <v>78</v>
      </c>
      <c r="BH297" s="106">
        <f t="shared" si="259"/>
        <v>1901.4699999999998</v>
      </c>
      <c r="BI297" s="106">
        <f t="shared" si="259"/>
        <v>1901.4699999999998</v>
      </c>
      <c r="BJ297" s="106">
        <f t="shared" si="259"/>
        <v>515.05000000000007</v>
      </c>
      <c r="BK297" s="105">
        <f t="shared" si="277"/>
        <v>27.086938000599542</v>
      </c>
      <c r="BL297" s="106">
        <f t="shared" si="278"/>
        <v>1386.4199999999996</v>
      </c>
    </row>
    <row r="298" spans="3:64" ht="14.25" x14ac:dyDescent="0.3">
      <c r="C298" s="113">
        <v>23</v>
      </c>
      <c r="D298" s="113" t="s">
        <v>38</v>
      </c>
      <c r="E298" s="114" t="s">
        <v>78</v>
      </c>
      <c r="F298" s="114"/>
      <c r="G298" s="114"/>
      <c r="H298" s="114"/>
      <c r="I298" s="115">
        <f t="shared" si="255"/>
        <v>0</v>
      </c>
      <c r="J298" s="114">
        <f t="shared" si="256"/>
        <v>0</v>
      </c>
      <c r="K298" s="114" t="s">
        <v>78</v>
      </c>
      <c r="L298" s="116">
        <v>30.42</v>
      </c>
      <c r="M298" s="114">
        <f t="shared" si="260"/>
        <v>30.42</v>
      </c>
      <c r="N298" s="116"/>
      <c r="O298" s="115"/>
      <c r="P298" s="116">
        <f t="shared" si="257"/>
        <v>30.42</v>
      </c>
      <c r="Q298" s="114" t="s">
        <v>78</v>
      </c>
      <c r="R298" s="116">
        <v>10.14</v>
      </c>
      <c r="S298" s="116">
        <f t="shared" si="261"/>
        <v>10.14</v>
      </c>
      <c r="T298" s="116">
        <v>4.16</v>
      </c>
      <c r="U298" s="115"/>
      <c r="V298" s="116">
        <f t="shared" si="262"/>
        <v>5.98</v>
      </c>
      <c r="W298" s="114" t="s">
        <v>78</v>
      </c>
      <c r="X298" s="116">
        <v>2</v>
      </c>
      <c r="Y298" s="116">
        <f t="shared" si="258"/>
        <v>2</v>
      </c>
      <c r="Z298" s="116"/>
      <c r="AA298" s="115">
        <f t="shared" si="263"/>
        <v>0</v>
      </c>
      <c r="AB298" s="116">
        <f t="shared" si="264"/>
        <v>2</v>
      </c>
      <c r="AC298" s="116"/>
      <c r="AD298" s="116"/>
      <c r="AE298" s="116"/>
      <c r="AF298" s="116"/>
      <c r="AG298" s="116"/>
      <c r="AH298" s="116"/>
      <c r="AI298" s="114" t="s">
        <v>78</v>
      </c>
      <c r="AJ298" s="116">
        <v>319.43</v>
      </c>
      <c r="AK298" s="116">
        <f t="shared" si="265"/>
        <v>319.43</v>
      </c>
      <c r="AL298" s="116">
        <v>148.11000000000001</v>
      </c>
      <c r="AM298" s="115">
        <f t="shared" si="266"/>
        <v>46.366966158469779</v>
      </c>
      <c r="AN298" s="116">
        <f t="shared" si="267"/>
        <v>171.32</v>
      </c>
      <c r="AO298" s="114" t="s">
        <v>78</v>
      </c>
      <c r="AP298" s="116">
        <v>295.19</v>
      </c>
      <c r="AQ298" s="116">
        <f t="shared" si="268"/>
        <v>295.19</v>
      </c>
      <c r="AR298" s="116">
        <v>37.1</v>
      </c>
      <c r="AS298" s="115">
        <f t="shared" si="269"/>
        <v>12.568176428740813</v>
      </c>
      <c r="AT298" s="116">
        <f t="shared" si="270"/>
        <v>258.08999999999997</v>
      </c>
      <c r="AU298" s="114" t="s">
        <v>78</v>
      </c>
      <c r="AV298" s="116">
        <v>50.61</v>
      </c>
      <c r="AW298" s="116">
        <f t="shared" si="271"/>
        <v>50.61</v>
      </c>
      <c r="AX298" s="116">
        <v>9.7899999999999991</v>
      </c>
      <c r="AY298" s="115">
        <f t="shared" si="272"/>
        <v>19.344003161430546</v>
      </c>
      <c r="AZ298" s="116">
        <f t="shared" si="273"/>
        <v>40.82</v>
      </c>
      <c r="BA298" s="114" t="s">
        <v>78</v>
      </c>
      <c r="BB298" s="116">
        <v>151.91999999999999</v>
      </c>
      <c r="BC298" s="116">
        <f t="shared" si="274"/>
        <v>151.91999999999999</v>
      </c>
      <c r="BD298" s="116">
        <v>7.1</v>
      </c>
      <c r="BE298" s="115">
        <f t="shared" si="275"/>
        <v>4.6735123749341758</v>
      </c>
      <c r="BF298" s="116">
        <f t="shared" si="276"/>
        <v>144.82</v>
      </c>
      <c r="BG298" s="104" t="s">
        <v>78</v>
      </c>
      <c r="BH298" s="106">
        <f t="shared" si="259"/>
        <v>859.71</v>
      </c>
      <c r="BI298" s="106">
        <f t="shared" si="259"/>
        <v>859.71</v>
      </c>
      <c r="BJ298" s="106">
        <f t="shared" si="259"/>
        <v>206.26</v>
      </c>
      <c r="BK298" s="105">
        <f t="shared" si="277"/>
        <v>23.991811192146187</v>
      </c>
      <c r="BL298" s="106">
        <f t="shared" si="278"/>
        <v>653.45000000000005</v>
      </c>
    </row>
    <row r="299" spans="3:64" ht="14.25" x14ac:dyDescent="0.3">
      <c r="C299" s="113">
        <v>24</v>
      </c>
      <c r="D299" s="113" t="s">
        <v>39</v>
      </c>
      <c r="E299" s="114" t="s">
        <v>78</v>
      </c>
      <c r="F299" s="114"/>
      <c r="G299" s="114"/>
      <c r="H299" s="114"/>
      <c r="I299" s="115">
        <f t="shared" si="255"/>
        <v>0</v>
      </c>
      <c r="J299" s="114">
        <f t="shared" si="256"/>
        <v>0</v>
      </c>
      <c r="K299" s="114" t="s">
        <v>78</v>
      </c>
      <c r="L299" s="116">
        <v>19.62</v>
      </c>
      <c r="M299" s="114">
        <f t="shared" si="260"/>
        <v>19.62</v>
      </c>
      <c r="N299" s="116">
        <v>9.81</v>
      </c>
      <c r="O299" s="115"/>
      <c r="P299" s="116">
        <f t="shared" si="257"/>
        <v>9.81</v>
      </c>
      <c r="Q299" s="114" t="s">
        <v>78</v>
      </c>
      <c r="R299" s="116">
        <v>6.54</v>
      </c>
      <c r="S299" s="116">
        <f t="shared" si="261"/>
        <v>6.54</v>
      </c>
      <c r="T299" s="116">
        <v>3.27</v>
      </c>
      <c r="U299" s="115"/>
      <c r="V299" s="116">
        <f t="shared" si="262"/>
        <v>3.27</v>
      </c>
      <c r="W299" s="114" t="s">
        <v>78</v>
      </c>
      <c r="X299" s="116">
        <v>1</v>
      </c>
      <c r="Y299" s="116">
        <f t="shared" si="258"/>
        <v>1</v>
      </c>
      <c r="Z299" s="116">
        <v>0.5</v>
      </c>
      <c r="AA299" s="115">
        <f t="shared" si="263"/>
        <v>50</v>
      </c>
      <c r="AB299" s="116">
        <f t="shared" si="264"/>
        <v>0.5</v>
      </c>
      <c r="AC299" s="116"/>
      <c r="AD299" s="116"/>
      <c r="AE299" s="116"/>
      <c r="AF299" s="116"/>
      <c r="AG299" s="116"/>
      <c r="AH299" s="116"/>
      <c r="AI299" s="114" t="s">
        <v>78</v>
      </c>
      <c r="AJ299" s="116">
        <v>198.48</v>
      </c>
      <c r="AK299" s="116">
        <f t="shared" si="265"/>
        <v>198.48</v>
      </c>
      <c r="AL299" s="116"/>
      <c r="AM299" s="115">
        <f t="shared" si="266"/>
        <v>0</v>
      </c>
      <c r="AN299" s="116">
        <f t="shared" si="267"/>
        <v>198.48</v>
      </c>
      <c r="AO299" s="114" t="s">
        <v>78</v>
      </c>
      <c r="AP299" s="116">
        <v>183.92</v>
      </c>
      <c r="AQ299" s="116">
        <f t="shared" si="268"/>
        <v>183.92</v>
      </c>
      <c r="AR299" s="116"/>
      <c r="AS299" s="115">
        <f t="shared" si="269"/>
        <v>0</v>
      </c>
      <c r="AT299" s="116">
        <f t="shared" si="270"/>
        <v>183.92</v>
      </c>
      <c r="AU299" s="114" t="s">
        <v>78</v>
      </c>
      <c r="AV299" s="116"/>
      <c r="AW299" s="116">
        <f t="shared" si="271"/>
        <v>0</v>
      </c>
      <c r="AX299" s="116"/>
      <c r="AY299" s="115">
        <f t="shared" si="272"/>
        <v>0</v>
      </c>
      <c r="AZ299" s="116">
        <f t="shared" si="273"/>
        <v>0</v>
      </c>
      <c r="BA299" s="114" t="s">
        <v>78</v>
      </c>
      <c r="BB299" s="116"/>
      <c r="BC299" s="116">
        <f t="shared" si="274"/>
        <v>0</v>
      </c>
      <c r="BD299" s="116"/>
      <c r="BE299" s="115">
        <f t="shared" si="275"/>
        <v>0</v>
      </c>
      <c r="BF299" s="116">
        <f t="shared" si="276"/>
        <v>0</v>
      </c>
      <c r="BG299" s="104" t="s">
        <v>78</v>
      </c>
      <c r="BH299" s="106">
        <f t="shared" si="259"/>
        <v>409.55999999999995</v>
      </c>
      <c r="BI299" s="106">
        <f t="shared" si="259"/>
        <v>409.55999999999995</v>
      </c>
      <c r="BJ299" s="106">
        <f t="shared" si="259"/>
        <v>13.58</v>
      </c>
      <c r="BK299" s="105">
        <f t="shared" si="277"/>
        <v>3.3157534915519102</v>
      </c>
      <c r="BL299" s="106">
        <f t="shared" si="278"/>
        <v>395.97999999999996</v>
      </c>
    </row>
    <row r="300" spans="3:64" ht="14.25" x14ac:dyDescent="0.3">
      <c r="C300" s="113">
        <v>25</v>
      </c>
      <c r="D300" s="113" t="s">
        <v>40</v>
      </c>
      <c r="E300" s="114" t="s">
        <v>78</v>
      </c>
      <c r="F300" s="114"/>
      <c r="G300" s="114"/>
      <c r="H300" s="114"/>
      <c r="I300" s="115">
        <f t="shared" si="255"/>
        <v>0</v>
      </c>
      <c r="J300" s="114">
        <f t="shared" si="256"/>
        <v>0</v>
      </c>
      <c r="K300" s="114" t="s">
        <v>78</v>
      </c>
      <c r="L300" s="116">
        <v>32.22</v>
      </c>
      <c r="M300" s="114">
        <f t="shared" si="260"/>
        <v>32.22</v>
      </c>
      <c r="N300" s="116">
        <v>3.06</v>
      </c>
      <c r="O300" s="115"/>
      <c r="P300" s="116">
        <f t="shared" si="257"/>
        <v>29.16</v>
      </c>
      <c r="Q300" s="114" t="s">
        <v>78</v>
      </c>
      <c r="R300" s="116">
        <v>10.74</v>
      </c>
      <c r="S300" s="116">
        <f t="shared" si="261"/>
        <v>10.74</v>
      </c>
      <c r="T300" s="116">
        <v>3.13</v>
      </c>
      <c r="U300" s="115"/>
      <c r="V300" s="116">
        <f t="shared" si="262"/>
        <v>7.61</v>
      </c>
      <c r="W300" s="114" t="s">
        <v>78</v>
      </c>
      <c r="X300" s="116">
        <v>1.6</v>
      </c>
      <c r="Y300" s="116">
        <f t="shared" si="258"/>
        <v>1.6</v>
      </c>
      <c r="Z300" s="116">
        <v>0.48</v>
      </c>
      <c r="AA300" s="115">
        <f t="shared" si="263"/>
        <v>30</v>
      </c>
      <c r="AB300" s="116">
        <f t="shared" si="264"/>
        <v>1.1200000000000001</v>
      </c>
      <c r="AC300" s="116"/>
      <c r="AD300" s="116"/>
      <c r="AE300" s="116"/>
      <c r="AF300" s="116"/>
      <c r="AG300" s="116"/>
      <c r="AH300" s="116"/>
      <c r="AI300" s="114" t="s">
        <v>78</v>
      </c>
      <c r="AJ300" s="116">
        <v>327.41000000000003</v>
      </c>
      <c r="AK300" s="116">
        <f t="shared" si="265"/>
        <v>327.41000000000003</v>
      </c>
      <c r="AL300" s="116">
        <v>167.75</v>
      </c>
      <c r="AM300" s="115">
        <f t="shared" si="266"/>
        <v>51.235454017898043</v>
      </c>
      <c r="AN300" s="116">
        <f t="shared" si="267"/>
        <v>159.66000000000003</v>
      </c>
      <c r="AO300" s="114" t="s">
        <v>78</v>
      </c>
      <c r="AP300" s="116">
        <v>303.29000000000002</v>
      </c>
      <c r="AQ300" s="116">
        <f t="shared" si="268"/>
        <v>303.29000000000002</v>
      </c>
      <c r="AR300" s="116">
        <v>72.19</v>
      </c>
      <c r="AS300" s="115">
        <f t="shared" si="269"/>
        <v>23.802301427676479</v>
      </c>
      <c r="AT300" s="116">
        <f t="shared" si="270"/>
        <v>231.10000000000002</v>
      </c>
      <c r="AU300" s="114" t="s">
        <v>78</v>
      </c>
      <c r="AV300" s="116"/>
      <c r="AW300" s="116">
        <f t="shared" si="271"/>
        <v>0</v>
      </c>
      <c r="AX300" s="116"/>
      <c r="AY300" s="115">
        <f t="shared" si="272"/>
        <v>0</v>
      </c>
      <c r="AZ300" s="116">
        <f t="shared" si="273"/>
        <v>0</v>
      </c>
      <c r="BA300" s="114" t="s">
        <v>78</v>
      </c>
      <c r="BB300" s="116"/>
      <c r="BC300" s="116">
        <f t="shared" si="274"/>
        <v>0</v>
      </c>
      <c r="BD300" s="116"/>
      <c r="BE300" s="115">
        <f t="shared" si="275"/>
        <v>0</v>
      </c>
      <c r="BF300" s="116">
        <f t="shared" si="276"/>
        <v>0</v>
      </c>
      <c r="BG300" s="104" t="s">
        <v>78</v>
      </c>
      <c r="BH300" s="106">
        <f t="shared" si="259"/>
        <v>675.26</v>
      </c>
      <c r="BI300" s="106">
        <f t="shared" si="259"/>
        <v>675.26</v>
      </c>
      <c r="BJ300" s="106">
        <f t="shared" si="259"/>
        <v>246.60999999999999</v>
      </c>
      <c r="BK300" s="105">
        <f t="shared" si="277"/>
        <v>36.52074756390131</v>
      </c>
      <c r="BL300" s="106">
        <f t="shared" si="278"/>
        <v>428.65</v>
      </c>
    </row>
    <row r="301" spans="3:64" ht="14.25" x14ac:dyDescent="0.3">
      <c r="C301" s="113">
        <v>26</v>
      </c>
      <c r="D301" s="113" t="s">
        <v>41</v>
      </c>
      <c r="E301" s="114" t="s">
        <v>78</v>
      </c>
      <c r="F301" s="114"/>
      <c r="G301" s="114"/>
      <c r="H301" s="114"/>
      <c r="I301" s="115">
        <f t="shared" si="255"/>
        <v>0</v>
      </c>
      <c r="J301" s="114">
        <f t="shared" si="256"/>
        <v>0</v>
      </c>
      <c r="K301" s="114" t="s">
        <v>78</v>
      </c>
      <c r="L301" s="116">
        <v>41.4</v>
      </c>
      <c r="M301" s="114">
        <f t="shared" si="260"/>
        <v>41.4</v>
      </c>
      <c r="N301" s="116"/>
      <c r="O301" s="115"/>
      <c r="P301" s="116">
        <f t="shared" si="257"/>
        <v>41.4</v>
      </c>
      <c r="Q301" s="114" t="s">
        <v>78</v>
      </c>
      <c r="R301" s="116">
        <v>13.8</v>
      </c>
      <c r="S301" s="116">
        <f t="shared" si="261"/>
        <v>13.8</v>
      </c>
      <c r="T301" s="116">
        <v>0.69</v>
      </c>
      <c r="U301" s="115"/>
      <c r="V301" s="116">
        <f t="shared" si="262"/>
        <v>13.110000000000001</v>
      </c>
      <c r="W301" s="114" t="s">
        <v>78</v>
      </c>
      <c r="X301" s="116">
        <v>2.2000000000000002</v>
      </c>
      <c r="Y301" s="116">
        <f t="shared" si="258"/>
        <v>2.2000000000000002</v>
      </c>
      <c r="Z301" s="116"/>
      <c r="AA301" s="115">
        <f t="shared" si="263"/>
        <v>0</v>
      </c>
      <c r="AB301" s="116">
        <f t="shared" si="264"/>
        <v>2.2000000000000002</v>
      </c>
      <c r="AC301" s="116"/>
      <c r="AD301" s="116"/>
      <c r="AE301" s="116"/>
      <c r="AF301" s="116"/>
      <c r="AG301" s="116"/>
      <c r="AH301" s="116"/>
      <c r="AI301" s="114" t="s">
        <v>78</v>
      </c>
      <c r="AJ301" s="116">
        <v>434.41</v>
      </c>
      <c r="AK301" s="116">
        <f t="shared" si="265"/>
        <v>434.41</v>
      </c>
      <c r="AL301" s="116">
        <v>281.69</v>
      </c>
      <c r="AM301" s="115">
        <f t="shared" si="266"/>
        <v>64.84427154071038</v>
      </c>
      <c r="AN301" s="116">
        <f t="shared" si="267"/>
        <v>152.72000000000003</v>
      </c>
      <c r="AO301" s="114" t="s">
        <v>78</v>
      </c>
      <c r="AP301" s="116">
        <v>401.46</v>
      </c>
      <c r="AQ301" s="116">
        <f t="shared" si="268"/>
        <v>401.46</v>
      </c>
      <c r="AR301" s="116">
        <v>261.64</v>
      </c>
      <c r="AS301" s="115">
        <f t="shared" si="269"/>
        <v>65.172121755592087</v>
      </c>
      <c r="AT301" s="116">
        <f t="shared" si="270"/>
        <v>139.82</v>
      </c>
      <c r="AU301" s="114" t="s">
        <v>78</v>
      </c>
      <c r="AV301" s="116"/>
      <c r="AW301" s="116">
        <f t="shared" si="271"/>
        <v>0</v>
      </c>
      <c r="AX301" s="116"/>
      <c r="AY301" s="115">
        <f t="shared" si="272"/>
        <v>0</v>
      </c>
      <c r="AZ301" s="116">
        <f t="shared" si="273"/>
        <v>0</v>
      </c>
      <c r="BA301" s="114" t="s">
        <v>78</v>
      </c>
      <c r="BB301" s="116"/>
      <c r="BC301" s="116">
        <f t="shared" si="274"/>
        <v>0</v>
      </c>
      <c r="BD301" s="116"/>
      <c r="BE301" s="115">
        <f t="shared" si="275"/>
        <v>0</v>
      </c>
      <c r="BF301" s="116">
        <f t="shared" si="276"/>
        <v>0</v>
      </c>
      <c r="BG301" s="104" t="s">
        <v>78</v>
      </c>
      <c r="BH301" s="106">
        <f t="shared" si="259"/>
        <v>893.27</v>
      </c>
      <c r="BI301" s="106">
        <f t="shared" si="259"/>
        <v>893.27</v>
      </c>
      <c r="BJ301" s="106">
        <f t="shared" si="259"/>
        <v>544.02</v>
      </c>
      <c r="BK301" s="105">
        <f t="shared" si="277"/>
        <v>60.902078878726471</v>
      </c>
      <c r="BL301" s="106">
        <f t="shared" si="278"/>
        <v>349.25</v>
      </c>
    </row>
    <row r="302" spans="3:64" ht="14.25" x14ac:dyDescent="0.3">
      <c r="C302" s="113">
        <v>27</v>
      </c>
      <c r="D302" s="113" t="s">
        <v>42</v>
      </c>
      <c r="E302" s="114" t="s">
        <v>78</v>
      </c>
      <c r="F302" s="114"/>
      <c r="G302" s="114"/>
      <c r="H302" s="114"/>
      <c r="I302" s="115">
        <f t="shared" si="255"/>
        <v>0</v>
      </c>
      <c r="J302" s="114">
        <f t="shared" si="256"/>
        <v>0</v>
      </c>
      <c r="K302" s="114" t="s">
        <v>78</v>
      </c>
      <c r="L302" s="116">
        <v>30.78</v>
      </c>
      <c r="M302" s="114">
        <f t="shared" si="260"/>
        <v>30.78</v>
      </c>
      <c r="N302" s="116"/>
      <c r="O302" s="115"/>
      <c r="P302" s="116">
        <f t="shared" si="257"/>
        <v>30.78</v>
      </c>
      <c r="Q302" s="114" t="s">
        <v>78</v>
      </c>
      <c r="R302" s="116">
        <v>10.26</v>
      </c>
      <c r="S302" s="116">
        <f t="shared" si="261"/>
        <v>10.26</v>
      </c>
      <c r="T302" s="116">
        <v>0.45</v>
      </c>
      <c r="U302" s="115"/>
      <c r="V302" s="116">
        <f t="shared" si="262"/>
        <v>9.81</v>
      </c>
      <c r="W302" s="114" t="s">
        <v>78</v>
      </c>
      <c r="X302" s="116">
        <v>2.2000000000000002</v>
      </c>
      <c r="Y302" s="116">
        <f t="shared" si="258"/>
        <v>2.2000000000000002</v>
      </c>
      <c r="Z302" s="116"/>
      <c r="AA302" s="115">
        <f t="shared" si="263"/>
        <v>0</v>
      </c>
      <c r="AB302" s="116">
        <f t="shared" si="264"/>
        <v>2.2000000000000002</v>
      </c>
      <c r="AC302" s="116"/>
      <c r="AD302" s="116"/>
      <c r="AE302" s="116"/>
      <c r="AF302" s="116"/>
      <c r="AG302" s="116"/>
      <c r="AH302" s="116"/>
      <c r="AI302" s="114" t="s">
        <v>78</v>
      </c>
      <c r="AJ302" s="116">
        <v>309.43</v>
      </c>
      <c r="AK302" s="116">
        <f t="shared" si="265"/>
        <v>309.43</v>
      </c>
      <c r="AL302" s="116">
        <v>60.62</v>
      </c>
      <c r="AM302" s="115">
        <f t="shared" si="266"/>
        <v>19.590860614678601</v>
      </c>
      <c r="AN302" s="116">
        <f t="shared" si="267"/>
        <v>248.81</v>
      </c>
      <c r="AO302" s="114" t="s">
        <v>78</v>
      </c>
      <c r="AP302" s="116">
        <v>286.87</v>
      </c>
      <c r="AQ302" s="116">
        <f t="shared" si="268"/>
        <v>286.87</v>
      </c>
      <c r="AR302" s="116">
        <v>15</v>
      </c>
      <c r="AS302" s="115">
        <f t="shared" si="269"/>
        <v>5.2288493045630418</v>
      </c>
      <c r="AT302" s="116">
        <f t="shared" si="270"/>
        <v>271.87</v>
      </c>
      <c r="AU302" s="114" t="s">
        <v>78</v>
      </c>
      <c r="AV302" s="116">
        <v>49.99</v>
      </c>
      <c r="AW302" s="116">
        <f t="shared" si="271"/>
        <v>49.99</v>
      </c>
      <c r="AX302" s="116">
        <v>1.02</v>
      </c>
      <c r="AY302" s="115">
        <f t="shared" si="272"/>
        <v>2.0404080816163233</v>
      </c>
      <c r="AZ302" s="116">
        <f t="shared" si="273"/>
        <v>48.97</v>
      </c>
      <c r="BA302" s="114" t="s">
        <v>78</v>
      </c>
      <c r="BB302" s="116">
        <v>105.17</v>
      </c>
      <c r="BC302" s="116">
        <f t="shared" si="274"/>
        <v>105.17</v>
      </c>
      <c r="BD302" s="116">
        <v>4.66</v>
      </c>
      <c r="BE302" s="115">
        <f t="shared" si="275"/>
        <v>4.4309213654083868</v>
      </c>
      <c r="BF302" s="116">
        <f t="shared" si="276"/>
        <v>100.51</v>
      </c>
      <c r="BG302" s="104" t="s">
        <v>78</v>
      </c>
      <c r="BH302" s="106">
        <f t="shared" si="259"/>
        <v>794.69999999999993</v>
      </c>
      <c r="BI302" s="106">
        <f t="shared" si="259"/>
        <v>794.69999999999993</v>
      </c>
      <c r="BJ302" s="106">
        <f t="shared" si="259"/>
        <v>81.749999999999986</v>
      </c>
      <c r="BK302" s="105">
        <f t="shared" si="277"/>
        <v>10.286900717251793</v>
      </c>
      <c r="BL302" s="106">
        <f t="shared" si="278"/>
        <v>712.94999999999993</v>
      </c>
    </row>
    <row r="303" spans="3:64" ht="14.25" x14ac:dyDescent="0.3">
      <c r="C303" s="113">
        <v>28</v>
      </c>
      <c r="D303" s="113" t="s">
        <v>43</v>
      </c>
      <c r="E303" s="114" t="s">
        <v>78</v>
      </c>
      <c r="F303" s="114"/>
      <c r="G303" s="114"/>
      <c r="H303" s="114"/>
      <c r="I303" s="115">
        <f t="shared" si="255"/>
        <v>0</v>
      </c>
      <c r="J303" s="114">
        <f t="shared" si="256"/>
        <v>0</v>
      </c>
      <c r="K303" s="114" t="s">
        <v>78</v>
      </c>
      <c r="L303" s="116">
        <v>26.64</v>
      </c>
      <c r="M303" s="114">
        <f t="shared" si="260"/>
        <v>26.64</v>
      </c>
      <c r="N303" s="116"/>
      <c r="O303" s="115"/>
      <c r="P303" s="116">
        <f t="shared" si="257"/>
        <v>26.64</v>
      </c>
      <c r="Q303" s="114" t="s">
        <v>78</v>
      </c>
      <c r="R303" s="116">
        <v>8.8800000000000008</v>
      </c>
      <c r="S303" s="116">
        <f t="shared" si="261"/>
        <v>8.8800000000000008</v>
      </c>
      <c r="T303" s="116">
        <v>2.04</v>
      </c>
      <c r="U303" s="115"/>
      <c r="V303" s="116">
        <f t="shared" si="262"/>
        <v>6.8400000000000007</v>
      </c>
      <c r="W303" s="114" t="s">
        <v>78</v>
      </c>
      <c r="X303" s="116">
        <v>1.8</v>
      </c>
      <c r="Y303" s="116">
        <f t="shared" si="258"/>
        <v>1.8</v>
      </c>
      <c r="Z303" s="116">
        <v>0.24</v>
      </c>
      <c r="AA303" s="115">
        <f t="shared" si="263"/>
        <v>13.333333333333334</v>
      </c>
      <c r="AB303" s="116">
        <f t="shared" si="264"/>
        <v>1.56</v>
      </c>
      <c r="AC303" s="116"/>
      <c r="AD303" s="116"/>
      <c r="AE303" s="116"/>
      <c r="AF303" s="116"/>
      <c r="AG303" s="116"/>
      <c r="AH303" s="116"/>
      <c r="AI303" s="114" t="s">
        <v>78</v>
      </c>
      <c r="AJ303" s="116">
        <v>269.81</v>
      </c>
      <c r="AK303" s="116">
        <f t="shared" si="265"/>
        <v>269.81</v>
      </c>
      <c r="AL303" s="116">
        <v>104.98</v>
      </c>
      <c r="AM303" s="115">
        <f t="shared" si="266"/>
        <v>38.908861791631146</v>
      </c>
      <c r="AN303" s="116">
        <f t="shared" si="267"/>
        <v>164.82999999999998</v>
      </c>
      <c r="AO303" s="114" t="s">
        <v>78</v>
      </c>
      <c r="AP303" s="116">
        <v>250</v>
      </c>
      <c r="AQ303" s="116">
        <f t="shared" si="268"/>
        <v>250</v>
      </c>
      <c r="AR303" s="116">
        <v>43.03</v>
      </c>
      <c r="AS303" s="115">
        <f t="shared" si="269"/>
        <v>17.212</v>
      </c>
      <c r="AT303" s="116">
        <f t="shared" si="270"/>
        <v>206.97</v>
      </c>
      <c r="AU303" s="114" t="s">
        <v>78</v>
      </c>
      <c r="AV303" s="116">
        <v>15.75</v>
      </c>
      <c r="AW303" s="116">
        <f t="shared" si="271"/>
        <v>15.75</v>
      </c>
      <c r="AX303" s="116">
        <v>8.1</v>
      </c>
      <c r="AY303" s="115">
        <f t="shared" si="272"/>
        <v>51.428571428571423</v>
      </c>
      <c r="AZ303" s="116">
        <f t="shared" si="273"/>
        <v>7.65</v>
      </c>
      <c r="BA303" s="114" t="s">
        <v>78</v>
      </c>
      <c r="BB303" s="116">
        <v>34.58</v>
      </c>
      <c r="BC303" s="116">
        <f t="shared" si="274"/>
        <v>34.58</v>
      </c>
      <c r="BD303" s="116">
        <v>7.04</v>
      </c>
      <c r="BE303" s="115">
        <f t="shared" si="275"/>
        <v>20.358588779641412</v>
      </c>
      <c r="BF303" s="116">
        <f t="shared" si="276"/>
        <v>27.54</v>
      </c>
      <c r="BG303" s="104" t="s">
        <v>78</v>
      </c>
      <c r="BH303" s="106">
        <f t="shared" si="259"/>
        <v>607.46</v>
      </c>
      <c r="BI303" s="106">
        <f t="shared" si="259"/>
        <v>607.46</v>
      </c>
      <c r="BJ303" s="106">
        <f t="shared" si="259"/>
        <v>165.43</v>
      </c>
      <c r="BK303" s="105">
        <f t="shared" si="277"/>
        <v>27.233068844039117</v>
      </c>
      <c r="BL303" s="106">
        <f t="shared" si="278"/>
        <v>442.03000000000003</v>
      </c>
    </row>
    <row r="304" spans="3:64" ht="14.25" x14ac:dyDescent="0.3">
      <c r="C304" s="113">
        <v>29</v>
      </c>
      <c r="D304" s="113" t="s">
        <v>44</v>
      </c>
      <c r="E304" s="114" t="s">
        <v>78</v>
      </c>
      <c r="F304" s="114"/>
      <c r="G304" s="114"/>
      <c r="H304" s="114"/>
      <c r="I304" s="115">
        <f t="shared" si="255"/>
        <v>0</v>
      </c>
      <c r="J304" s="114">
        <f t="shared" si="256"/>
        <v>0</v>
      </c>
      <c r="K304" s="114" t="s">
        <v>78</v>
      </c>
      <c r="L304" s="116">
        <v>17.28</v>
      </c>
      <c r="M304" s="114">
        <f t="shared" si="260"/>
        <v>17.28</v>
      </c>
      <c r="N304" s="116"/>
      <c r="O304" s="115"/>
      <c r="P304" s="116">
        <f t="shared" si="257"/>
        <v>17.28</v>
      </c>
      <c r="Q304" s="114" t="s">
        <v>78</v>
      </c>
      <c r="R304" s="116">
        <v>5.76</v>
      </c>
      <c r="S304" s="116">
        <f t="shared" si="261"/>
        <v>5.76</v>
      </c>
      <c r="T304" s="116"/>
      <c r="U304" s="115"/>
      <c r="V304" s="116">
        <f t="shared" si="262"/>
        <v>5.76</v>
      </c>
      <c r="W304" s="114" t="s">
        <v>78</v>
      </c>
      <c r="X304" s="116">
        <v>1.2</v>
      </c>
      <c r="Y304" s="116">
        <f t="shared" si="258"/>
        <v>1.2</v>
      </c>
      <c r="Z304" s="116"/>
      <c r="AA304" s="115">
        <f t="shared" si="263"/>
        <v>0</v>
      </c>
      <c r="AB304" s="116">
        <f t="shared" si="264"/>
        <v>1.2</v>
      </c>
      <c r="AC304" s="116"/>
      <c r="AD304" s="116"/>
      <c r="AE304" s="116"/>
      <c r="AF304" s="116"/>
      <c r="AG304" s="116"/>
      <c r="AH304" s="116"/>
      <c r="AI304" s="114" t="s">
        <v>78</v>
      </c>
      <c r="AJ304" s="116">
        <v>178.43</v>
      </c>
      <c r="AK304" s="116">
        <f t="shared" si="265"/>
        <v>178.43</v>
      </c>
      <c r="AL304" s="116">
        <v>34</v>
      </c>
      <c r="AM304" s="115">
        <f t="shared" si="266"/>
        <v>19.055091632572996</v>
      </c>
      <c r="AN304" s="116">
        <f t="shared" si="267"/>
        <v>144.43</v>
      </c>
      <c r="AO304" s="114" t="s">
        <v>78</v>
      </c>
      <c r="AP304" s="116">
        <v>165.12</v>
      </c>
      <c r="AQ304" s="116">
        <f t="shared" si="268"/>
        <v>165.12</v>
      </c>
      <c r="AR304" s="116"/>
      <c r="AS304" s="115">
        <f t="shared" si="269"/>
        <v>0</v>
      </c>
      <c r="AT304" s="116">
        <f t="shared" si="270"/>
        <v>165.12</v>
      </c>
      <c r="AU304" s="114" t="s">
        <v>78</v>
      </c>
      <c r="AV304" s="116"/>
      <c r="AW304" s="116">
        <f t="shared" si="271"/>
        <v>0</v>
      </c>
      <c r="AX304" s="116">
        <v>0</v>
      </c>
      <c r="AY304" s="115">
        <f t="shared" si="272"/>
        <v>0</v>
      </c>
      <c r="AZ304" s="116">
        <f t="shared" si="273"/>
        <v>0</v>
      </c>
      <c r="BA304" s="114" t="s">
        <v>78</v>
      </c>
      <c r="BB304" s="116"/>
      <c r="BC304" s="116">
        <f t="shared" si="274"/>
        <v>0</v>
      </c>
      <c r="BD304" s="116"/>
      <c r="BE304" s="115">
        <f t="shared" si="275"/>
        <v>0</v>
      </c>
      <c r="BF304" s="116">
        <f t="shared" si="276"/>
        <v>0</v>
      </c>
      <c r="BG304" s="104" t="s">
        <v>78</v>
      </c>
      <c r="BH304" s="106">
        <f t="shared" si="259"/>
        <v>367.79</v>
      </c>
      <c r="BI304" s="106">
        <f t="shared" si="259"/>
        <v>367.79</v>
      </c>
      <c r="BJ304" s="106">
        <f t="shared" si="259"/>
        <v>34</v>
      </c>
      <c r="BK304" s="105">
        <f t="shared" si="277"/>
        <v>9.2444057750346662</v>
      </c>
      <c r="BL304" s="106">
        <f t="shared" si="278"/>
        <v>333.79</v>
      </c>
    </row>
    <row r="305" spans="3:64" ht="14.25" x14ac:dyDescent="0.3">
      <c r="C305" s="113">
        <v>30</v>
      </c>
      <c r="D305" s="113" t="s">
        <v>45</v>
      </c>
      <c r="E305" s="114" t="s">
        <v>78</v>
      </c>
      <c r="F305" s="114"/>
      <c r="G305" s="114"/>
      <c r="H305" s="114"/>
      <c r="I305" s="115">
        <f t="shared" si="255"/>
        <v>0</v>
      </c>
      <c r="J305" s="114">
        <f t="shared" si="256"/>
        <v>0</v>
      </c>
      <c r="K305" s="114" t="s">
        <v>78</v>
      </c>
      <c r="L305" s="116">
        <v>47.16</v>
      </c>
      <c r="M305" s="114">
        <f t="shared" si="260"/>
        <v>47.16</v>
      </c>
      <c r="N305" s="116"/>
      <c r="O305" s="115"/>
      <c r="P305" s="116">
        <f t="shared" si="257"/>
        <v>47.16</v>
      </c>
      <c r="Q305" s="114" t="s">
        <v>78</v>
      </c>
      <c r="R305" s="116">
        <v>15.72</v>
      </c>
      <c r="S305" s="116">
        <f t="shared" si="261"/>
        <v>15.72</v>
      </c>
      <c r="T305" s="116"/>
      <c r="U305" s="115"/>
      <c r="V305" s="116">
        <f t="shared" si="262"/>
        <v>15.72</v>
      </c>
      <c r="W305" s="114" t="s">
        <v>78</v>
      </c>
      <c r="X305" s="116">
        <v>3.4</v>
      </c>
      <c r="Y305" s="116">
        <f t="shared" si="258"/>
        <v>3.4</v>
      </c>
      <c r="Z305" s="116"/>
      <c r="AA305" s="115">
        <f t="shared" si="263"/>
        <v>0</v>
      </c>
      <c r="AB305" s="116">
        <f t="shared" si="264"/>
        <v>3.4</v>
      </c>
      <c r="AC305" s="116"/>
      <c r="AD305" s="116"/>
      <c r="AE305" s="116"/>
      <c r="AF305" s="116"/>
      <c r="AG305" s="116"/>
      <c r="AH305" s="116"/>
      <c r="AI305" s="114" t="s">
        <v>78</v>
      </c>
      <c r="AJ305" s="116">
        <v>479.8</v>
      </c>
      <c r="AK305" s="116">
        <f t="shared" si="265"/>
        <v>479.8</v>
      </c>
      <c r="AL305" s="116"/>
      <c r="AM305" s="115">
        <f t="shared" si="266"/>
        <v>0</v>
      </c>
      <c r="AN305" s="116">
        <f t="shared" si="267"/>
        <v>479.8</v>
      </c>
      <c r="AO305" s="114" t="s">
        <v>78</v>
      </c>
      <c r="AP305" s="116">
        <v>444.43</v>
      </c>
      <c r="AQ305" s="116">
        <f t="shared" si="268"/>
        <v>444.43</v>
      </c>
      <c r="AR305" s="116"/>
      <c r="AS305" s="115">
        <f t="shared" si="269"/>
        <v>0</v>
      </c>
      <c r="AT305" s="116">
        <f t="shared" si="270"/>
        <v>444.43</v>
      </c>
      <c r="AU305" s="114" t="s">
        <v>78</v>
      </c>
      <c r="AV305" s="116">
        <v>77.8</v>
      </c>
      <c r="AW305" s="116">
        <f t="shared" si="271"/>
        <v>77.8</v>
      </c>
      <c r="AX305" s="116"/>
      <c r="AY305" s="115">
        <f t="shared" si="272"/>
        <v>0</v>
      </c>
      <c r="AZ305" s="116">
        <f t="shared" si="273"/>
        <v>77.8</v>
      </c>
      <c r="BA305" s="114" t="s">
        <v>78</v>
      </c>
      <c r="BB305" s="116">
        <v>233.26</v>
      </c>
      <c r="BC305" s="116">
        <f t="shared" si="274"/>
        <v>233.26</v>
      </c>
      <c r="BD305" s="116"/>
      <c r="BE305" s="115">
        <f t="shared" si="275"/>
        <v>0</v>
      </c>
      <c r="BF305" s="116">
        <f t="shared" si="276"/>
        <v>233.26</v>
      </c>
      <c r="BG305" s="104" t="s">
        <v>78</v>
      </c>
      <c r="BH305" s="106">
        <f t="shared" si="259"/>
        <v>1301.57</v>
      </c>
      <c r="BI305" s="106">
        <f t="shared" si="259"/>
        <v>1301.57</v>
      </c>
      <c r="BJ305" s="106">
        <f t="shared" si="259"/>
        <v>0</v>
      </c>
      <c r="BK305" s="105">
        <f t="shared" si="277"/>
        <v>0</v>
      </c>
      <c r="BL305" s="106">
        <f t="shared" si="278"/>
        <v>1301.57</v>
      </c>
    </row>
    <row r="306" spans="3:64" ht="13.5" x14ac:dyDescent="0.25">
      <c r="C306" s="117"/>
      <c r="D306" s="117" t="s">
        <v>46</v>
      </c>
      <c r="E306" s="118">
        <f>SUM(E276:E305)</f>
        <v>0</v>
      </c>
      <c r="F306" s="118">
        <f>SUM(F276:F305)</f>
        <v>0</v>
      </c>
      <c r="G306" s="118">
        <f>SUM(G276:G305)</f>
        <v>0</v>
      </c>
      <c r="H306" s="118">
        <f>SUM(H276:H305)</f>
        <v>0</v>
      </c>
      <c r="I306" s="119">
        <f t="shared" si="255"/>
        <v>0</v>
      </c>
      <c r="J306" s="118">
        <f>SUM(J276:J305)</f>
        <v>0</v>
      </c>
      <c r="K306" s="118">
        <f>SUM(K276:K305)</f>
        <v>0</v>
      </c>
      <c r="L306" s="118">
        <f>SUM(L276:L305)</f>
        <v>1122.1200000000001</v>
      </c>
      <c r="M306" s="118">
        <f>SUM(M276:M305)</f>
        <v>1122.1200000000001</v>
      </c>
      <c r="N306" s="118">
        <f>SUM(N276:N305)</f>
        <v>51.550000000000004</v>
      </c>
      <c r="O306" s="118"/>
      <c r="P306" s="120">
        <f t="shared" si="257"/>
        <v>1070.5700000000002</v>
      </c>
      <c r="Q306" s="118">
        <f>SUM(Q276:Q305)</f>
        <v>0</v>
      </c>
      <c r="R306" s="118">
        <f>SUM(R276:R305)</f>
        <v>374.04000000000008</v>
      </c>
      <c r="S306" s="118">
        <f>SUM(S276:S305)</f>
        <v>374.04000000000008</v>
      </c>
      <c r="T306" s="118">
        <f>SUM(T276:T305)</f>
        <v>67.230000000000018</v>
      </c>
      <c r="U306" s="118"/>
      <c r="V306" s="118">
        <f>SUM(V276:V305)</f>
        <v>306.81000000000006</v>
      </c>
      <c r="W306" s="118">
        <f>SUM(W276:W305)</f>
        <v>0</v>
      </c>
      <c r="X306" s="118">
        <f>SUM(X276:X305)</f>
        <v>62.800000000000004</v>
      </c>
      <c r="Y306" s="118">
        <f>SUM(Y276:Y305)</f>
        <v>62.800000000000004</v>
      </c>
      <c r="Z306" s="118">
        <f>SUM(Z276:Z305)</f>
        <v>8.9700000000000006</v>
      </c>
      <c r="AA306" s="119">
        <f>IF(Z306&lt;&gt;0,(Z306/Y306*100),0)</f>
        <v>14.283439490445859</v>
      </c>
      <c r="AB306" s="118">
        <f t="shared" ref="AB306:AL306" si="279">SUM(AB276:AB305)</f>
        <v>53.830000000000005</v>
      </c>
      <c r="AC306" s="118"/>
      <c r="AD306" s="118"/>
      <c r="AE306" s="118"/>
      <c r="AF306" s="118"/>
      <c r="AG306" s="118"/>
      <c r="AH306" s="118"/>
      <c r="AI306" s="118">
        <f t="shared" si="279"/>
        <v>0</v>
      </c>
      <c r="AJ306" s="118">
        <f t="shared" si="279"/>
        <v>11533</v>
      </c>
      <c r="AK306" s="118">
        <f t="shared" si="279"/>
        <v>11533</v>
      </c>
      <c r="AL306" s="118">
        <f t="shared" si="279"/>
        <v>3755.37</v>
      </c>
      <c r="AM306" s="121">
        <f>IF(AL306&lt;&gt;0,(AL306/AK306*100),0)</f>
        <v>32.561952657591256</v>
      </c>
      <c r="AN306" s="118">
        <f>SUM(AN276:AN305)</f>
        <v>7777.630000000001</v>
      </c>
      <c r="AO306" s="118">
        <f>SUM(AO276:AO305)</f>
        <v>0</v>
      </c>
      <c r="AP306" s="118">
        <f>SUM(AP276:AP305)</f>
        <v>10674.700000000003</v>
      </c>
      <c r="AQ306" s="118">
        <f>SUM(AQ276:AQ305)</f>
        <v>10674.700000000003</v>
      </c>
      <c r="AR306" s="118">
        <f>SUM(AR276:AR305)</f>
        <v>1989.7099999999998</v>
      </c>
      <c r="AS306" s="121">
        <f t="shared" si="269"/>
        <v>18.639493381547016</v>
      </c>
      <c r="AT306" s="118">
        <f>SUM(AT276:AT305)</f>
        <v>8684.99</v>
      </c>
      <c r="AU306" s="118">
        <f>SUM(AU276:AU305)</f>
        <v>0</v>
      </c>
      <c r="AV306" s="118">
        <f>SUM(AV276:AV305)</f>
        <v>562.41</v>
      </c>
      <c r="AW306" s="118">
        <f>SUM(AW276:AW305)</f>
        <v>562.41</v>
      </c>
      <c r="AX306" s="118">
        <f>SUM(AX276:AX305)</f>
        <v>77.379999999999981</v>
      </c>
      <c r="AY306" s="121">
        <f t="shared" si="272"/>
        <v>13.758645827776887</v>
      </c>
      <c r="AZ306" s="118">
        <f>SUM(AZ276:AZ305)</f>
        <v>485.02999999999992</v>
      </c>
      <c r="BA306" s="118">
        <f>SUM(BA276:BA305)</f>
        <v>0</v>
      </c>
      <c r="BB306" s="118">
        <f>SUM(BB276:BB305)</f>
        <v>1376.61</v>
      </c>
      <c r="BC306" s="118">
        <f>SUM(BC276:BC305)</f>
        <v>1376.61</v>
      </c>
      <c r="BD306" s="118">
        <f>SUM(BD276:BD305)</f>
        <v>46.52</v>
      </c>
      <c r="BE306" s="121">
        <f t="shared" si="275"/>
        <v>3.3793158556163334</v>
      </c>
      <c r="BF306" s="118">
        <f>SUM(BF276:BF305)</f>
        <v>1330.09</v>
      </c>
      <c r="BG306" s="107">
        <f>SUM(BG276:BG305)</f>
        <v>0</v>
      </c>
      <c r="BH306" s="107">
        <f>SUM(BH276:BH305)</f>
        <v>25705.679999999997</v>
      </c>
      <c r="BI306" s="107">
        <f>SUM(BI276:BI305)</f>
        <v>25705.679999999997</v>
      </c>
      <c r="BJ306" s="107">
        <f>SUM(BJ276:BJ305)</f>
        <v>5996.73</v>
      </c>
      <c r="BK306" s="109">
        <f t="shared" si="277"/>
        <v>23.328423912536064</v>
      </c>
      <c r="BL306" s="108">
        <f>BI306-BJ306</f>
        <v>19708.949999999997</v>
      </c>
    </row>
    <row r="307" spans="3:64" ht="24.95" customHeight="1" x14ac:dyDescent="0.3">
      <c r="AJ307" s="101"/>
    </row>
    <row r="308" spans="3:64" ht="30" customHeight="1" x14ac:dyDescent="0.25">
      <c r="C308" s="729" t="s">
        <v>115</v>
      </c>
      <c r="D308" s="729"/>
      <c r="E308" s="729"/>
      <c r="F308" s="729"/>
      <c r="G308" s="729"/>
      <c r="H308" s="729"/>
      <c r="I308" s="729"/>
      <c r="J308" s="729"/>
      <c r="K308" s="729"/>
      <c r="L308" s="729"/>
      <c r="M308" s="729"/>
      <c r="N308" s="729"/>
      <c r="O308" s="729"/>
      <c r="P308" s="729"/>
      <c r="Q308" s="729"/>
      <c r="R308" s="729"/>
      <c r="S308" s="729"/>
      <c r="T308" s="729"/>
      <c r="U308" s="729"/>
      <c r="V308" s="729"/>
      <c r="W308" s="729"/>
      <c r="X308" s="729"/>
      <c r="Y308" s="729"/>
      <c r="Z308" s="729"/>
      <c r="AA308" s="729"/>
      <c r="AB308" s="729"/>
      <c r="AC308" s="529"/>
      <c r="AD308" s="529"/>
      <c r="AE308" s="529"/>
      <c r="AF308" s="529"/>
      <c r="AG308" s="529"/>
      <c r="AH308" s="529"/>
      <c r="AI308" s="729" t="s">
        <v>116</v>
      </c>
      <c r="AJ308" s="729"/>
      <c r="AK308" s="729"/>
      <c r="AL308" s="729"/>
      <c r="AM308" s="729"/>
      <c r="AN308" s="729"/>
      <c r="AO308" s="729"/>
      <c r="AP308" s="729"/>
      <c r="AQ308" s="729"/>
      <c r="AR308" s="729"/>
      <c r="AS308" s="729"/>
      <c r="AT308" s="729"/>
      <c r="AU308" s="729"/>
      <c r="AV308" s="729"/>
      <c r="AW308" s="729"/>
      <c r="AX308" s="729"/>
      <c r="AY308" s="729"/>
      <c r="AZ308" s="729"/>
      <c r="BA308" s="729"/>
      <c r="BB308" s="729"/>
      <c r="BC308" s="729"/>
      <c r="BD308" s="729"/>
      <c r="BE308" s="729"/>
      <c r="BF308" s="729"/>
      <c r="BG308" s="724" t="s">
        <v>124</v>
      </c>
      <c r="BH308" s="725"/>
      <c r="BI308" s="725"/>
      <c r="BJ308" s="725"/>
      <c r="BK308" s="725"/>
      <c r="BL308" s="726"/>
    </row>
    <row r="309" spans="3:64" ht="17.25" customHeight="1" x14ac:dyDescent="0.25">
      <c r="C309" s="102"/>
      <c r="D309" s="102"/>
      <c r="E309" s="103"/>
      <c r="F309" s="102"/>
      <c r="G309" s="102"/>
      <c r="H309" s="102"/>
      <c r="I309" s="102"/>
      <c r="J309" s="102"/>
      <c r="K309" s="102"/>
      <c r="L309" s="102"/>
      <c r="M309" s="102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627" t="s">
        <v>127</v>
      </c>
      <c r="Z309" s="627"/>
      <c r="AA309" s="627"/>
      <c r="AB309" s="627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22" t="s">
        <v>126</v>
      </c>
      <c r="BD309" s="102"/>
      <c r="BE309" s="102"/>
      <c r="BF309" s="102"/>
      <c r="BG309" s="727"/>
      <c r="BH309" s="717"/>
      <c r="BI309" s="717"/>
      <c r="BJ309" s="717"/>
      <c r="BK309" s="717"/>
      <c r="BL309" s="728"/>
    </row>
    <row r="310" spans="3:64" ht="20.100000000000001" customHeight="1" x14ac:dyDescent="0.2">
      <c r="C310" s="711" t="s">
        <v>125</v>
      </c>
      <c r="D310" s="712" t="s">
        <v>3</v>
      </c>
      <c r="E310" s="563" t="s">
        <v>52</v>
      </c>
      <c r="F310" s="563"/>
      <c r="G310" s="563"/>
      <c r="H310" s="563"/>
      <c r="I310" s="563"/>
      <c r="J310" s="563"/>
      <c r="K310" s="563"/>
      <c r="L310" s="563"/>
      <c r="M310" s="563"/>
      <c r="N310" s="563"/>
      <c r="O310" s="563"/>
      <c r="P310" s="563"/>
      <c r="Q310" s="563"/>
      <c r="R310" s="563"/>
      <c r="S310" s="563"/>
      <c r="T310" s="563"/>
      <c r="U310" s="563"/>
      <c r="V310" s="563"/>
      <c r="W310" s="563"/>
      <c r="X310" s="563"/>
      <c r="Y310" s="563"/>
      <c r="Z310" s="563"/>
      <c r="AA310" s="563"/>
      <c r="AB310" s="563"/>
      <c r="AC310" s="519"/>
      <c r="AD310" s="519"/>
      <c r="AE310" s="519"/>
      <c r="AF310" s="519"/>
      <c r="AG310" s="519"/>
      <c r="AH310" s="519"/>
      <c r="AI310" s="704" t="s">
        <v>52</v>
      </c>
      <c r="AJ310" s="704"/>
      <c r="AK310" s="704"/>
      <c r="AL310" s="704"/>
      <c r="AM310" s="704"/>
      <c r="AN310" s="704"/>
      <c r="AO310" s="704"/>
      <c r="AP310" s="704"/>
      <c r="AQ310" s="704"/>
      <c r="AR310" s="704"/>
      <c r="AS310" s="704"/>
      <c r="AT310" s="704"/>
      <c r="AU310" s="704" t="s">
        <v>48</v>
      </c>
      <c r="AV310" s="704"/>
      <c r="AW310" s="704"/>
      <c r="AX310" s="704"/>
      <c r="AY310" s="704"/>
      <c r="AZ310" s="704"/>
      <c r="BA310" s="704"/>
      <c r="BB310" s="704"/>
      <c r="BC310" s="704"/>
      <c r="BD310" s="704"/>
      <c r="BE310" s="704"/>
      <c r="BF310" s="704"/>
      <c r="BG310" s="698" t="s">
        <v>123</v>
      </c>
      <c r="BH310" s="699"/>
      <c r="BI310" s="699"/>
      <c r="BJ310" s="699"/>
      <c r="BK310" s="700"/>
      <c r="BL310" s="722" t="s">
        <v>131</v>
      </c>
    </row>
    <row r="311" spans="3:64" ht="13.5" customHeight="1" x14ac:dyDescent="0.2">
      <c r="C311" s="711"/>
      <c r="D311" s="712"/>
      <c r="E311" s="563" t="s">
        <v>5</v>
      </c>
      <c r="F311" s="563"/>
      <c r="G311" s="563"/>
      <c r="H311" s="563"/>
      <c r="I311" s="563"/>
      <c r="J311" s="563"/>
      <c r="K311" s="563"/>
      <c r="L311" s="563"/>
      <c r="M311" s="563"/>
      <c r="N311" s="563"/>
      <c r="O311" s="563"/>
      <c r="P311" s="563"/>
      <c r="Q311" s="563"/>
      <c r="R311" s="563"/>
      <c r="S311" s="563"/>
      <c r="T311" s="563"/>
      <c r="U311" s="563"/>
      <c r="V311" s="563"/>
      <c r="W311" s="563"/>
      <c r="X311" s="563"/>
      <c r="Y311" s="563"/>
      <c r="Z311" s="563"/>
      <c r="AA311" s="563"/>
      <c r="AB311" s="563"/>
      <c r="AC311" s="519"/>
      <c r="AD311" s="519"/>
      <c r="AE311" s="519"/>
      <c r="AF311" s="519"/>
      <c r="AG311" s="519"/>
      <c r="AH311" s="519"/>
      <c r="AI311" s="704" t="s">
        <v>47</v>
      </c>
      <c r="AJ311" s="704"/>
      <c r="AK311" s="704"/>
      <c r="AL311" s="704"/>
      <c r="AM311" s="704"/>
      <c r="AN311" s="704"/>
      <c r="AO311" s="704"/>
      <c r="AP311" s="704"/>
      <c r="AQ311" s="704"/>
      <c r="AR311" s="704"/>
      <c r="AS311" s="704"/>
      <c r="AT311" s="704"/>
      <c r="AU311" s="704" t="s">
        <v>49</v>
      </c>
      <c r="AV311" s="704"/>
      <c r="AW311" s="704"/>
      <c r="AX311" s="704"/>
      <c r="AY311" s="704"/>
      <c r="AZ311" s="704"/>
      <c r="BA311" s="704"/>
      <c r="BB311" s="704"/>
      <c r="BC311" s="704"/>
      <c r="BD311" s="704"/>
      <c r="BE311" s="704"/>
      <c r="BF311" s="704"/>
      <c r="BG311" s="701"/>
      <c r="BH311" s="702"/>
      <c r="BI311" s="702"/>
      <c r="BJ311" s="702"/>
      <c r="BK311" s="703"/>
      <c r="BL311" s="723"/>
    </row>
    <row r="312" spans="3:64" ht="30" customHeight="1" x14ac:dyDescent="0.2">
      <c r="C312" s="711"/>
      <c r="D312" s="712"/>
      <c r="E312" s="708" t="s">
        <v>15</v>
      </c>
      <c r="F312" s="709"/>
      <c r="G312" s="709"/>
      <c r="H312" s="709"/>
      <c r="I312" s="709"/>
      <c r="J312" s="710"/>
      <c r="K312" s="708" t="s">
        <v>102</v>
      </c>
      <c r="L312" s="709"/>
      <c r="M312" s="709"/>
      <c r="N312" s="709"/>
      <c r="O312" s="709"/>
      <c r="P312" s="710"/>
      <c r="Q312" s="708" t="s">
        <v>103</v>
      </c>
      <c r="R312" s="709"/>
      <c r="S312" s="709"/>
      <c r="T312" s="709"/>
      <c r="U312" s="709"/>
      <c r="V312" s="710"/>
      <c r="W312" s="711" t="s">
        <v>104</v>
      </c>
      <c r="X312" s="711"/>
      <c r="Y312" s="711"/>
      <c r="Z312" s="711"/>
      <c r="AA312" s="711"/>
      <c r="AB312" s="711"/>
      <c r="AC312" s="527"/>
      <c r="AD312" s="527"/>
      <c r="AE312" s="527"/>
      <c r="AF312" s="527"/>
      <c r="AG312" s="527"/>
      <c r="AH312" s="527"/>
      <c r="AI312" s="713" t="s">
        <v>7</v>
      </c>
      <c r="AJ312" s="713"/>
      <c r="AK312" s="713"/>
      <c r="AL312" s="713"/>
      <c r="AM312" s="713"/>
      <c r="AN312" s="713"/>
      <c r="AO312" s="713" t="s">
        <v>50</v>
      </c>
      <c r="AP312" s="713"/>
      <c r="AQ312" s="713"/>
      <c r="AR312" s="713"/>
      <c r="AS312" s="713"/>
      <c r="AT312" s="713"/>
      <c r="AU312" s="713" t="s">
        <v>7</v>
      </c>
      <c r="AV312" s="713"/>
      <c r="AW312" s="713"/>
      <c r="AX312" s="713"/>
      <c r="AY312" s="713"/>
      <c r="AZ312" s="713"/>
      <c r="BA312" s="713" t="s">
        <v>8</v>
      </c>
      <c r="BB312" s="713"/>
      <c r="BC312" s="713"/>
      <c r="BD312" s="713"/>
      <c r="BE312" s="713"/>
      <c r="BF312" s="713"/>
      <c r="BG312" s="695" t="s">
        <v>11</v>
      </c>
      <c r="BH312" s="695" t="s">
        <v>12</v>
      </c>
      <c r="BI312" s="695" t="s">
        <v>10</v>
      </c>
      <c r="BJ312" s="695" t="s">
        <v>0</v>
      </c>
      <c r="BK312" s="695" t="s">
        <v>13</v>
      </c>
      <c r="BL312" s="695" t="s">
        <v>14</v>
      </c>
    </row>
    <row r="313" spans="3:64" ht="57.75" customHeight="1" x14ac:dyDescent="0.2">
      <c r="C313" s="711"/>
      <c r="D313" s="712"/>
      <c r="E313" s="523" t="s">
        <v>11</v>
      </c>
      <c r="F313" s="523" t="s">
        <v>12</v>
      </c>
      <c r="G313" s="523" t="s">
        <v>10</v>
      </c>
      <c r="H313" s="523" t="s">
        <v>0</v>
      </c>
      <c r="I313" s="523" t="s">
        <v>13</v>
      </c>
      <c r="J313" s="523" t="s">
        <v>14</v>
      </c>
      <c r="K313" s="523" t="s">
        <v>11</v>
      </c>
      <c r="L313" s="523" t="s">
        <v>12</v>
      </c>
      <c r="M313" s="523" t="s">
        <v>10</v>
      </c>
      <c r="N313" s="523" t="s">
        <v>0</v>
      </c>
      <c r="O313" s="523" t="s">
        <v>13</v>
      </c>
      <c r="P313" s="523" t="s">
        <v>14</v>
      </c>
      <c r="Q313" s="523" t="s">
        <v>11</v>
      </c>
      <c r="R313" s="523" t="s">
        <v>12</v>
      </c>
      <c r="S313" s="523" t="s">
        <v>10</v>
      </c>
      <c r="T313" s="523" t="s">
        <v>0</v>
      </c>
      <c r="U313" s="523" t="s">
        <v>13</v>
      </c>
      <c r="V313" s="523" t="s">
        <v>14</v>
      </c>
      <c r="W313" s="523" t="s">
        <v>11</v>
      </c>
      <c r="X313" s="523" t="s">
        <v>12</v>
      </c>
      <c r="Y313" s="523" t="s">
        <v>10</v>
      </c>
      <c r="Z313" s="523" t="s">
        <v>0</v>
      </c>
      <c r="AA313" s="523" t="s">
        <v>13</v>
      </c>
      <c r="AB313" s="523" t="s">
        <v>14</v>
      </c>
      <c r="AC313" s="523"/>
      <c r="AD313" s="523"/>
      <c r="AE313" s="523"/>
      <c r="AF313" s="523"/>
      <c r="AG313" s="523"/>
      <c r="AH313" s="523"/>
      <c r="AI313" s="112" t="s">
        <v>11</v>
      </c>
      <c r="AJ313" s="112" t="s">
        <v>12</v>
      </c>
      <c r="AK313" s="112" t="s">
        <v>10</v>
      </c>
      <c r="AL313" s="112" t="s">
        <v>0</v>
      </c>
      <c r="AM313" s="112" t="s">
        <v>13</v>
      </c>
      <c r="AN313" s="112" t="s">
        <v>14</v>
      </c>
      <c r="AO313" s="112" t="s">
        <v>11</v>
      </c>
      <c r="AP313" s="112" t="s">
        <v>12</v>
      </c>
      <c r="AQ313" s="112" t="s">
        <v>10</v>
      </c>
      <c r="AR313" s="112" t="s">
        <v>0</v>
      </c>
      <c r="AS313" s="112" t="s">
        <v>13</v>
      </c>
      <c r="AT313" s="112" t="s">
        <v>14</v>
      </c>
      <c r="AU313" s="112" t="s">
        <v>11</v>
      </c>
      <c r="AV313" s="112" t="s">
        <v>12</v>
      </c>
      <c r="AW313" s="112" t="s">
        <v>10</v>
      </c>
      <c r="AX313" s="112" t="s">
        <v>0</v>
      </c>
      <c r="AY313" s="112" t="s">
        <v>13</v>
      </c>
      <c r="AZ313" s="112" t="s">
        <v>14</v>
      </c>
      <c r="BA313" s="112" t="s">
        <v>11</v>
      </c>
      <c r="BB313" s="112" t="s">
        <v>12</v>
      </c>
      <c r="BC313" s="112" t="s">
        <v>10</v>
      </c>
      <c r="BD313" s="112" t="s">
        <v>0</v>
      </c>
      <c r="BE313" s="112" t="s">
        <v>13</v>
      </c>
      <c r="BF313" s="112" t="s">
        <v>14</v>
      </c>
      <c r="BG313" s="696"/>
      <c r="BH313" s="696"/>
      <c r="BI313" s="696"/>
      <c r="BJ313" s="696"/>
      <c r="BK313" s="696"/>
      <c r="BL313" s="696"/>
    </row>
    <row r="314" spans="3:64" ht="18.75" customHeight="1" x14ac:dyDescent="0.3">
      <c r="C314" s="111">
        <v>1</v>
      </c>
      <c r="D314" s="111">
        <v>2</v>
      </c>
      <c r="E314" s="111">
        <v>3</v>
      </c>
      <c r="F314" s="111">
        <v>4</v>
      </c>
      <c r="G314" s="111">
        <v>5</v>
      </c>
      <c r="H314" s="111">
        <v>6</v>
      </c>
      <c r="I314" s="111">
        <v>7</v>
      </c>
      <c r="J314" s="111">
        <v>8</v>
      </c>
      <c r="K314" s="111">
        <v>10</v>
      </c>
      <c r="L314" s="111">
        <v>11</v>
      </c>
      <c r="M314" s="111">
        <v>12</v>
      </c>
      <c r="N314" s="111">
        <v>13</v>
      </c>
      <c r="O314" s="111">
        <v>14</v>
      </c>
      <c r="P314" s="111">
        <v>15</v>
      </c>
      <c r="Q314" s="111">
        <v>17</v>
      </c>
      <c r="R314" s="111">
        <v>18</v>
      </c>
      <c r="S314" s="111">
        <v>19</v>
      </c>
      <c r="T314" s="111">
        <v>20</v>
      </c>
      <c r="U314" s="111">
        <v>21</v>
      </c>
      <c r="V314" s="111">
        <v>22</v>
      </c>
      <c r="W314" s="111">
        <v>24</v>
      </c>
      <c r="X314" s="111">
        <v>25</v>
      </c>
      <c r="Y314" s="111">
        <v>26</v>
      </c>
      <c r="Z314" s="111">
        <v>27</v>
      </c>
      <c r="AA314" s="111">
        <v>28</v>
      </c>
      <c r="AB314" s="111">
        <v>29</v>
      </c>
      <c r="AC314" s="111"/>
      <c r="AD314" s="111"/>
      <c r="AE314" s="111"/>
      <c r="AF314" s="111"/>
      <c r="AG314" s="111"/>
      <c r="AH314" s="111"/>
      <c r="AI314" s="111">
        <v>31</v>
      </c>
      <c r="AJ314" s="111">
        <v>32</v>
      </c>
      <c r="AK314" s="111">
        <v>33</v>
      </c>
      <c r="AL314" s="111">
        <v>34</v>
      </c>
      <c r="AM314" s="111">
        <v>35</v>
      </c>
      <c r="AN314" s="111">
        <v>36</v>
      </c>
      <c r="AO314" s="111">
        <v>38</v>
      </c>
      <c r="AP314" s="111">
        <v>39</v>
      </c>
      <c r="AQ314" s="111">
        <v>40</v>
      </c>
      <c r="AR314" s="111">
        <v>41</v>
      </c>
      <c r="AS314" s="111">
        <v>42</v>
      </c>
      <c r="AT314" s="111">
        <v>43</v>
      </c>
      <c r="AU314" s="111">
        <v>45</v>
      </c>
      <c r="AV314" s="111">
        <v>46</v>
      </c>
      <c r="AW314" s="111">
        <v>47</v>
      </c>
      <c r="AX314" s="111">
        <v>48</v>
      </c>
      <c r="AY314" s="111">
        <v>49</v>
      </c>
      <c r="AZ314" s="111">
        <v>50</v>
      </c>
      <c r="BA314" s="111">
        <v>52</v>
      </c>
      <c r="BB314" s="111">
        <v>53</v>
      </c>
      <c r="BC314" s="111">
        <v>54</v>
      </c>
      <c r="BD314" s="111">
        <v>55</v>
      </c>
      <c r="BE314" s="111">
        <v>56</v>
      </c>
      <c r="BF314" s="111">
        <v>57</v>
      </c>
      <c r="BG314" s="124">
        <v>59</v>
      </c>
      <c r="BH314" s="124">
        <v>60</v>
      </c>
      <c r="BI314" s="124">
        <v>61</v>
      </c>
      <c r="BJ314" s="124">
        <v>62</v>
      </c>
      <c r="BK314" s="124">
        <v>63</v>
      </c>
      <c r="BL314" s="124">
        <v>64</v>
      </c>
    </row>
    <row r="315" spans="3:64" ht="24.95" customHeight="1" x14ac:dyDescent="0.3">
      <c r="C315" s="148">
        <v>1</v>
      </c>
      <c r="D315" s="148" t="s">
        <v>30</v>
      </c>
      <c r="E315" s="149" t="s">
        <v>78</v>
      </c>
      <c r="F315" s="149"/>
      <c r="G315" s="149"/>
      <c r="H315" s="149"/>
      <c r="I315" s="150">
        <f t="shared" ref="I315:I323" si="280">IF(H315&lt;&gt;0,(H315/G315*100),0)</f>
        <v>0</v>
      </c>
      <c r="J315" s="149">
        <f t="shared" ref="J315:J322" si="281">G315-H315</f>
        <v>0</v>
      </c>
      <c r="K315" s="149" t="s">
        <v>78</v>
      </c>
      <c r="L315" s="151">
        <v>49.14</v>
      </c>
      <c r="M315" s="149">
        <f t="shared" ref="M315:M322" si="282">SUM(K315:L315)</f>
        <v>49.14</v>
      </c>
      <c r="N315" s="151"/>
      <c r="O315" s="150"/>
      <c r="P315" s="151">
        <f t="shared" ref="P315:P323" si="283">+M315-N315</f>
        <v>49.14</v>
      </c>
      <c r="Q315" s="149" t="s">
        <v>78</v>
      </c>
      <c r="R315" s="151">
        <v>16.38</v>
      </c>
      <c r="S315" s="151">
        <f t="shared" ref="S315:S322" si="284">SUM(Q315:R315)</f>
        <v>16.38</v>
      </c>
      <c r="T315" s="151"/>
      <c r="U315" s="150"/>
      <c r="V315" s="151">
        <f t="shared" ref="V315:V322" si="285">S315-T315</f>
        <v>16.38</v>
      </c>
      <c r="W315" s="149" t="s">
        <v>78</v>
      </c>
      <c r="X315" s="151">
        <v>2.6</v>
      </c>
      <c r="Y315" s="151">
        <f t="shared" ref="Y315:Y322" si="286">SUM(W315:X315)</f>
        <v>2.6</v>
      </c>
      <c r="Z315" s="151">
        <v>0.95</v>
      </c>
      <c r="AA315" s="150">
        <f t="shared" ref="AA315:AA323" si="287">IF(Z315&lt;&gt;0,(Z315/Y315*100),0)</f>
        <v>36.538461538461533</v>
      </c>
      <c r="AB315" s="151">
        <f t="shared" ref="AB315:AB322" si="288">Y315-Z315</f>
        <v>1.6500000000000001</v>
      </c>
      <c r="AC315" s="151"/>
      <c r="AD315" s="151"/>
      <c r="AE315" s="151"/>
      <c r="AF315" s="151"/>
      <c r="AG315" s="151"/>
      <c r="AH315" s="151"/>
      <c r="AI315" s="149" t="s">
        <v>78</v>
      </c>
      <c r="AJ315" s="151">
        <v>497.6</v>
      </c>
      <c r="AK315" s="151">
        <f t="shared" ref="AK315:AK322" si="289">SUM(AI315:AJ315)</f>
        <v>497.6</v>
      </c>
      <c r="AL315" s="151">
        <v>430.36</v>
      </c>
      <c r="AM315" s="150">
        <f t="shared" ref="AM315:AM323" si="290">IF(AL315&lt;&gt;0,(AL315/AK315*100),0)</f>
        <v>86.487138263665599</v>
      </c>
      <c r="AN315" s="151">
        <f t="shared" ref="AN315:AN322" si="291">AK315-AL315</f>
        <v>67.240000000000009</v>
      </c>
      <c r="AO315" s="149" t="s">
        <v>78</v>
      </c>
      <c r="AP315" s="151">
        <v>461.07</v>
      </c>
      <c r="AQ315" s="151">
        <f t="shared" ref="AQ315:AQ322" si="292">SUM(AO315:AP315)</f>
        <v>461.07</v>
      </c>
      <c r="AR315" s="151"/>
      <c r="AS315" s="150">
        <f t="shared" ref="AS315:AS323" si="293">IF(AR315&lt;&gt;0,(AR315/AQ315*100),0)</f>
        <v>0</v>
      </c>
      <c r="AT315" s="151">
        <f t="shared" ref="AT315:AT322" si="294">AQ315-AR315</f>
        <v>461.07</v>
      </c>
      <c r="AU315" s="149" t="s">
        <v>78</v>
      </c>
      <c r="AV315" s="151">
        <v>10.54</v>
      </c>
      <c r="AW315" s="151">
        <f t="shared" ref="AW315:AW322" si="295">SUM(AU315:AV315)</f>
        <v>10.54</v>
      </c>
      <c r="AX315" s="151"/>
      <c r="AY315" s="150">
        <f t="shared" ref="AY315:AY323" si="296">IF(AX315&lt;&gt;0,(AX315/AW315*100),0)</f>
        <v>0</v>
      </c>
      <c r="AZ315" s="151">
        <f t="shared" ref="AZ315:AZ322" si="297">AW315-AX315</f>
        <v>10.54</v>
      </c>
      <c r="BA315" s="149" t="s">
        <v>78</v>
      </c>
      <c r="BB315" s="151">
        <v>18.8</v>
      </c>
      <c r="BC315" s="151">
        <f t="shared" ref="BC315:BC322" si="298">SUM(BA315:BB315)</f>
        <v>18.8</v>
      </c>
      <c r="BD315" s="151"/>
      <c r="BE315" s="150">
        <f t="shared" ref="BE315:BE323" si="299">IF(BD315&lt;&gt;0,(BD315/BC315*100),0)</f>
        <v>0</v>
      </c>
      <c r="BF315" s="151">
        <f t="shared" ref="BF315:BF322" si="300">BC315-BD315</f>
        <v>18.8</v>
      </c>
      <c r="BG315" s="104" t="s">
        <v>78</v>
      </c>
      <c r="BH315" s="106">
        <f t="shared" ref="BH315:BJ322" si="301">SUM(F315,L315,R315,X315,AJ315,AP315,AV315,BB315)</f>
        <v>1056.1299999999999</v>
      </c>
      <c r="BI315" s="106">
        <f t="shared" si="301"/>
        <v>1056.1299999999999</v>
      </c>
      <c r="BJ315" s="106">
        <f t="shared" si="301"/>
        <v>431.31</v>
      </c>
      <c r="BK315" s="105">
        <f t="shared" ref="BK315:BK323" si="302">IF(BJ315&lt;&gt;0,(BJ315/BI315*100),0)</f>
        <v>40.838722505752138</v>
      </c>
      <c r="BL315" s="106">
        <f t="shared" ref="BL315:BL323" si="303">BI315-BJ315</f>
        <v>624.81999999999994</v>
      </c>
    </row>
    <row r="316" spans="3:64" ht="24.95" customHeight="1" x14ac:dyDescent="0.3">
      <c r="C316" s="148">
        <v>2</v>
      </c>
      <c r="D316" s="148" t="s">
        <v>39</v>
      </c>
      <c r="E316" s="149" t="s">
        <v>78</v>
      </c>
      <c r="F316" s="149"/>
      <c r="G316" s="149"/>
      <c r="H316" s="149"/>
      <c r="I316" s="150">
        <f t="shared" si="280"/>
        <v>0</v>
      </c>
      <c r="J316" s="149">
        <f t="shared" si="281"/>
        <v>0</v>
      </c>
      <c r="K316" s="149" t="s">
        <v>78</v>
      </c>
      <c r="L316" s="151">
        <v>19.62</v>
      </c>
      <c r="M316" s="149">
        <f t="shared" si="282"/>
        <v>19.62</v>
      </c>
      <c r="N316" s="151">
        <v>9.81</v>
      </c>
      <c r="O316" s="150"/>
      <c r="P316" s="151">
        <f t="shared" si="283"/>
        <v>9.81</v>
      </c>
      <c r="Q316" s="149" t="s">
        <v>78</v>
      </c>
      <c r="R316" s="151">
        <v>6.54</v>
      </c>
      <c r="S316" s="151">
        <f t="shared" si="284"/>
        <v>6.54</v>
      </c>
      <c r="T316" s="151">
        <v>3.27</v>
      </c>
      <c r="U316" s="150"/>
      <c r="V316" s="151">
        <f t="shared" si="285"/>
        <v>3.27</v>
      </c>
      <c r="W316" s="149" t="s">
        <v>78</v>
      </c>
      <c r="X316" s="151">
        <v>1</v>
      </c>
      <c r="Y316" s="151">
        <f t="shared" si="286"/>
        <v>1</v>
      </c>
      <c r="Z316" s="151">
        <v>0.5</v>
      </c>
      <c r="AA316" s="150">
        <f t="shared" si="287"/>
        <v>50</v>
      </c>
      <c r="AB316" s="151">
        <f t="shared" si="288"/>
        <v>0.5</v>
      </c>
      <c r="AC316" s="151"/>
      <c r="AD316" s="151"/>
      <c r="AE316" s="151"/>
      <c r="AF316" s="151"/>
      <c r="AG316" s="151"/>
      <c r="AH316" s="151"/>
      <c r="AI316" s="149" t="s">
        <v>78</v>
      </c>
      <c r="AJ316" s="151">
        <v>198.48</v>
      </c>
      <c r="AK316" s="151">
        <f t="shared" si="289"/>
        <v>198.48</v>
      </c>
      <c r="AL316" s="151"/>
      <c r="AM316" s="150">
        <f t="shared" si="290"/>
        <v>0</v>
      </c>
      <c r="AN316" s="151">
        <f t="shared" si="291"/>
        <v>198.48</v>
      </c>
      <c r="AO316" s="149" t="s">
        <v>78</v>
      </c>
      <c r="AP316" s="151">
        <v>183.92</v>
      </c>
      <c r="AQ316" s="151">
        <f t="shared" si="292"/>
        <v>183.92</v>
      </c>
      <c r="AR316" s="151"/>
      <c r="AS316" s="150">
        <f t="shared" si="293"/>
        <v>0</v>
      </c>
      <c r="AT316" s="151">
        <f t="shared" si="294"/>
        <v>183.92</v>
      </c>
      <c r="AU316" s="149" t="s">
        <v>78</v>
      </c>
      <c r="AV316" s="151"/>
      <c r="AW316" s="151">
        <f t="shared" si="295"/>
        <v>0</v>
      </c>
      <c r="AX316" s="151"/>
      <c r="AY316" s="150">
        <f t="shared" si="296"/>
        <v>0</v>
      </c>
      <c r="AZ316" s="151">
        <f t="shared" si="297"/>
        <v>0</v>
      </c>
      <c r="BA316" s="149" t="s">
        <v>78</v>
      </c>
      <c r="BB316" s="151"/>
      <c r="BC316" s="151">
        <f t="shared" si="298"/>
        <v>0</v>
      </c>
      <c r="BD316" s="151"/>
      <c r="BE316" s="150">
        <f t="shared" si="299"/>
        <v>0</v>
      </c>
      <c r="BF316" s="151">
        <f t="shared" si="300"/>
        <v>0</v>
      </c>
      <c r="BG316" s="104" t="s">
        <v>78</v>
      </c>
      <c r="BH316" s="106">
        <f t="shared" si="301"/>
        <v>409.55999999999995</v>
      </c>
      <c r="BI316" s="106">
        <f t="shared" si="301"/>
        <v>409.55999999999995</v>
      </c>
      <c r="BJ316" s="106">
        <f t="shared" si="301"/>
        <v>13.58</v>
      </c>
      <c r="BK316" s="105">
        <f t="shared" si="302"/>
        <v>3.3157534915519102</v>
      </c>
      <c r="BL316" s="106">
        <f t="shared" si="303"/>
        <v>395.97999999999996</v>
      </c>
    </row>
    <row r="317" spans="3:64" ht="24.95" customHeight="1" x14ac:dyDescent="0.3">
      <c r="C317" s="148">
        <v>3</v>
      </c>
      <c r="D317" s="148" t="s">
        <v>17</v>
      </c>
      <c r="E317" s="149" t="s">
        <v>78</v>
      </c>
      <c r="F317" s="149"/>
      <c r="G317" s="149"/>
      <c r="H317" s="149"/>
      <c r="I317" s="150">
        <f t="shared" si="280"/>
        <v>0</v>
      </c>
      <c r="J317" s="149">
        <f t="shared" si="281"/>
        <v>0</v>
      </c>
      <c r="K317" s="149" t="s">
        <v>78</v>
      </c>
      <c r="L317" s="151">
        <v>51.3</v>
      </c>
      <c r="M317" s="149">
        <f t="shared" si="282"/>
        <v>51.3</v>
      </c>
      <c r="N317" s="151">
        <v>0.8</v>
      </c>
      <c r="O317" s="150"/>
      <c r="P317" s="151">
        <f t="shared" si="283"/>
        <v>50.5</v>
      </c>
      <c r="Q317" s="149" t="s">
        <v>78</v>
      </c>
      <c r="R317" s="151">
        <v>17.100000000000001</v>
      </c>
      <c r="S317" s="151">
        <f t="shared" si="284"/>
        <v>17.100000000000001</v>
      </c>
      <c r="T317" s="151">
        <v>0.96</v>
      </c>
      <c r="U317" s="150"/>
      <c r="V317" s="151">
        <f t="shared" si="285"/>
        <v>16.14</v>
      </c>
      <c r="W317" s="149" t="s">
        <v>78</v>
      </c>
      <c r="X317" s="151">
        <v>2.8</v>
      </c>
      <c r="Y317" s="151">
        <f t="shared" si="286"/>
        <v>2.8</v>
      </c>
      <c r="Z317" s="151">
        <v>0.4</v>
      </c>
      <c r="AA317" s="150">
        <f t="shared" si="287"/>
        <v>14.285714285714288</v>
      </c>
      <c r="AB317" s="151">
        <f t="shared" si="288"/>
        <v>2.4</v>
      </c>
      <c r="AC317" s="151"/>
      <c r="AD317" s="151"/>
      <c r="AE317" s="151"/>
      <c r="AF317" s="151"/>
      <c r="AG317" s="151"/>
      <c r="AH317" s="151"/>
      <c r="AI317" s="149" t="s">
        <v>78</v>
      </c>
      <c r="AJ317" s="151">
        <v>512.09</v>
      </c>
      <c r="AK317" s="151">
        <f t="shared" si="289"/>
        <v>512.09</v>
      </c>
      <c r="AL317" s="151">
        <v>255.62</v>
      </c>
      <c r="AM317" s="150">
        <f t="shared" si="290"/>
        <v>49.917006776152625</v>
      </c>
      <c r="AN317" s="151">
        <f t="shared" si="291"/>
        <v>256.47000000000003</v>
      </c>
      <c r="AO317" s="149" t="s">
        <v>78</v>
      </c>
      <c r="AP317" s="151">
        <v>475.02</v>
      </c>
      <c r="AQ317" s="151">
        <f t="shared" si="292"/>
        <v>475.02</v>
      </c>
      <c r="AR317" s="151">
        <v>235.28</v>
      </c>
      <c r="AS317" s="150">
        <f t="shared" si="293"/>
        <v>49.53054608227022</v>
      </c>
      <c r="AT317" s="151">
        <f t="shared" si="294"/>
        <v>239.73999999999998</v>
      </c>
      <c r="AU317" s="149" t="s">
        <v>78</v>
      </c>
      <c r="AV317" s="151"/>
      <c r="AW317" s="151">
        <f t="shared" si="295"/>
        <v>0</v>
      </c>
      <c r="AX317" s="151"/>
      <c r="AY317" s="150">
        <f t="shared" si="296"/>
        <v>0</v>
      </c>
      <c r="AZ317" s="151">
        <f t="shared" si="297"/>
        <v>0</v>
      </c>
      <c r="BA317" s="149" t="s">
        <v>78</v>
      </c>
      <c r="BB317" s="151"/>
      <c r="BC317" s="151">
        <f t="shared" si="298"/>
        <v>0</v>
      </c>
      <c r="BD317" s="151"/>
      <c r="BE317" s="150">
        <f t="shared" si="299"/>
        <v>0</v>
      </c>
      <c r="BF317" s="151">
        <f t="shared" si="300"/>
        <v>0</v>
      </c>
      <c r="BG317" s="104" t="s">
        <v>78</v>
      </c>
      <c r="BH317" s="106">
        <f t="shared" si="301"/>
        <v>1058.31</v>
      </c>
      <c r="BI317" s="106">
        <f t="shared" si="301"/>
        <v>1058.31</v>
      </c>
      <c r="BJ317" s="106">
        <f t="shared" si="301"/>
        <v>493.06000000000006</v>
      </c>
      <c r="BK317" s="105">
        <f t="shared" si="302"/>
        <v>46.589373623985416</v>
      </c>
      <c r="BL317" s="106">
        <f t="shared" si="303"/>
        <v>565.24999999999989</v>
      </c>
    </row>
    <row r="318" spans="3:64" ht="24.95" customHeight="1" x14ac:dyDescent="0.3">
      <c r="C318" s="148">
        <v>4</v>
      </c>
      <c r="D318" s="148" t="s">
        <v>44</v>
      </c>
      <c r="E318" s="149" t="s">
        <v>78</v>
      </c>
      <c r="F318" s="149"/>
      <c r="G318" s="149"/>
      <c r="H318" s="149"/>
      <c r="I318" s="150">
        <f t="shared" si="280"/>
        <v>0</v>
      </c>
      <c r="J318" s="149">
        <f t="shared" si="281"/>
        <v>0</v>
      </c>
      <c r="K318" s="149" t="s">
        <v>78</v>
      </c>
      <c r="L318" s="151">
        <v>17.28</v>
      </c>
      <c r="M318" s="149">
        <f t="shared" si="282"/>
        <v>17.28</v>
      </c>
      <c r="N318" s="151"/>
      <c r="O318" s="150"/>
      <c r="P318" s="151">
        <f t="shared" si="283"/>
        <v>17.28</v>
      </c>
      <c r="Q318" s="149" t="s">
        <v>78</v>
      </c>
      <c r="R318" s="151">
        <v>5.76</v>
      </c>
      <c r="S318" s="151">
        <f t="shared" si="284"/>
        <v>5.76</v>
      </c>
      <c r="T318" s="151"/>
      <c r="U318" s="150"/>
      <c r="V318" s="151">
        <f t="shared" si="285"/>
        <v>5.76</v>
      </c>
      <c r="W318" s="149" t="s">
        <v>78</v>
      </c>
      <c r="X318" s="151">
        <v>1.2</v>
      </c>
      <c r="Y318" s="151">
        <f t="shared" si="286"/>
        <v>1.2</v>
      </c>
      <c r="Z318" s="151"/>
      <c r="AA318" s="150">
        <f t="shared" si="287"/>
        <v>0</v>
      </c>
      <c r="AB318" s="151">
        <f t="shared" si="288"/>
        <v>1.2</v>
      </c>
      <c r="AC318" s="151"/>
      <c r="AD318" s="151"/>
      <c r="AE318" s="151"/>
      <c r="AF318" s="151"/>
      <c r="AG318" s="151"/>
      <c r="AH318" s="151"/>
      <c r="AI318" s="149" t="s">
        <v>78</v>
      </c>
      <c r="AJ318" s="151">
        <v>178.43</v>
      </c>
      <c r="AK318" s="151">
        <f t="shared" si="289"/>
        <v>178.43</v>
      </c>
      <c r="AL318" s="151">
        <v>34</v>
      </c>
      <c r="AM318" s="150">
        <f t="shared" si="290"/>
        <v>19.055091632572996</v>
      </c>
      <c r="AN318" s="151">
        <f t="shared" si="291"/>
        <v>144.43</v>
      </c>
      <c r="AO318" s="149" t="s">
        <v>78</v>
      </c>
      <c r="AP318" s="151">
        <v>165.12</v>
      </c>
      <c r="AQ318" s="151">
        <f t="shared" si="292"/>
        <v>165.12</v>
      </c>
      <c r="AR318" s="151"/>
      <c r="AS318" s="150">
        <f t="shared" si="293"/>
        <v>0</v>
      </c>
      <c r="AT318" s="151">
        <f t="shared" si="294"/>
        <v>165.12</v>
      </c>
      <c r="AU318" s="149" t="s">
        <v>78</v>
      </c>
      <c r="AV318" s="151"/>
      <c r="AW318" s="151">
        <f t="shared" si="295"/>
        <v>0</v>
      </c>
      <c r="AX318" s="151">
        <v>0</v>
      </c>
      <c r="AY318" s="150">
        <f t="shared" si="296"/>
        <v>0</v>
      </c>
      <c r="AZ318" s="151">
        <f t="shared" si="297"/>
        <v>0</v>
      </c>
      <c r="BA318" s="149" t="s">
        <v>78</v>
      </c>
      <c r="BB318" s="151"/>
      <c r="BC318" s="151">
        <f t="shared" si="298"/>
        <v>0</v>
      </c>
      <c r="BD318" s="151"/>
      <c r="BE318" s="150">
        <f t="shared" si="299"/>
        <v>0</v>
      </c>
      <c r="BF318" s="151">
        <f t="shared" si="300"/>
        <v>0</v>
      </c>
      <c r="BG318" s="104" t="s">
        <v>78</v>
      </c>
      <c r="BH318" s="106">
        <f t="shared" si="301"/>
        <v>367.79</v>
      </c>
      <c r="BI318" s="106">
        <f t="shared" si="301"/>
        <v>367.79</v>
      </c>
      <c r="BJ318" s="106">
        <f t="shared" si="301"/>
        <v>34</v>
      </c>
      <c r="BK318" s="105">
        <f t="shared" si="302"/>
        <v>9.2444057750346662</v>
      </c>
      <c r="BL318" s="106">
        <f t="shared" si="303"/>
        <v>333.79</v>
      </c>
    </row>
    <row r="319" spans="3:64" ht="24.95" customHeight="1" x14ac:dyDescent="0.3">
      <c r="C319" s="148">
        <v>5</v>
      </c>
      <c r="D319" s="148" t="s">
        <v>35</v>
      </c>
      <c r="E319" s="149" t="s">
        <v>78</v>
      </c>
      <c r="F319" s="149"/>
      <c r="G319" s="149"/>
      <c r="H319" s="149"/>
      <c r="I319" s="150">
        <f t="shared" si="280"/>
        <v>0</v>
      </c>
      <c r="J319" s="149">
        <f t="shared" si="281"/>
        <v>0</v>
      </c>
      <c r="K319" s="149" t="s">
        <v>78</v>
      </c>
      <c r="L319" s="151">
        <v>40.68</v>
      </c>
      <c r="M319" s="149">
        <f t="shared" si="282"/>
        <v>40.68</v>
      </c>
      <c r="N319" s="151"/>
      <c r="O319" s="150"/>
      <c r="P319" s="151">
        <f t="shared" si="283"/>
        <v>40.68</v>
      </c>
      <c r="Q319" s="149" t="s">
        <v>78</v>
      </c>
      <c r="R319" s="151">
        <v>13.56</v>
      </c>
      <c r="S319" s="151">
        <f t="shared" si="284"/>
        <v>13.56</v>
      </c>
      <c r="T319" s="151">
        <v>0.93</v>
      </c>
      <c r="U319" s="150"/>
      <c r="V319" s="151">
        <f t="shared" si="285"/>
        <v>12.63</v>
      </c>
      <c r="W319" s="149" t="s">
        <v>78</v>
      </c>
      <c r="X319" s="151">
        <v>2.8</v>
      </c>
      <c r="Y319" s="151">
        <f t="shared" si="286"/>
        <v>2.8</v>
      </c>
      <c r="Z319" s="151">
        <v>0.3</v>
      </c>
      <c r="AA319" s="150">
        <f t="shared" si="287"/>
        <v>10.714285714285715</v>
      </c>
      <c r="AB319" s="151">
        <f t="shared" si="288"/>
        <v>2.5</v>
      </c>
      <c r="AC319" s="151"/>
      <c r="AD319" s="151"/>
      <c r="AE319" s="151"/>
      <c r="AF319" s="151"/>
      <c r="AG319" s="151"/>
      <c r="AH319" s="151"/>
      <c r="AI319" s="149" t="s">
        <v>78</v>
      </c>
      <c r="AJ319" s="151">
        <v>410.57</v>
      </c>
      <c r="AK319" s="151">
        <f t="shared" si="289"/>
        <v>410.57</v>
      </c>
      <c r="AL319" s="151">
        <v>51.46</v>
      </c>
      <c r="AM319" s="150">
        <f t="shared" si="290"/>
        <v>12.533794480843705</v>
      </c>
      <c r="AN319" s="151">
        <f t="shared" si="291"/>
        <v>359.11</v>
      </c>
      <c r="AO319" s="149" t="s">
        <v>78</v>
      </c>
      <c r="AP319" s="151">
        <v>380.52</v>
      </c>
      <c r="AQ319" s="151">
        <f t="shared" si="292"/>
        <v>380.52</v>
      </c>
      <c r="AR319" s="151">
        <v>47.51</v>
      </c>
      <c r="AS319" s="150">
        <f t="shared" si="293"/>
        <v>12.485546094817618</v>
      </c>
      <c r="AT319" s="151">
        <f t="shared" si="294"/>
        <v>333.01</v>
      </c>
      <c r="AU319" s="149" t="s">
        <v>78</v>
      </c>
      <c r="AV319" s="151">
        <v>65.34</v>
      </c>
      <c r="AW319" s="151">
        <f t="shared" si="295"/>
        <v>65.34</v>
      </c>
      <c r="AX319" s="151">
        <v>12.37</v>
      </c>
      <c r="AY319" s="150">
        <f t="shared" si="296"/>
        <v>18.931741659014385</v>
      </c>
      <c r="AZ319" s="151">
        <f t="shared" si="297"/>
        <v>52.970000000000006</v>
      </c>
      <c r="BA319" s="149" t="s">
        <v>78</v>
      </c>
      <c r="BB319" s="151">
        <v>140.88999999999999</v>
      </c>
      <c r="BC319" s="151">
        <f t="shared" si="298"/>
        <v>140.88999999999999</v>
      </c>
      <c r="BD319" s="151">
        <v>12.03</v>
      </c>
      <c r="BE319" s="150">
        <f t="shared" si="299"/>
        <v>8.5385761941940537</v>
      </c>
      <c r="BF319" s="151">
        <f t="shared" si="300"/>
        <v>128.85999999999999</v>
      </c>
      <c r="BG319" s="104" t="s">
        <v>78</v>
      </c>
      <c r="BH319" s="106">
        <f t="shared" si="301"/>
        <v>1054.3600000000001</v>
      </c>
      <c r="BI319" s="106">
        <f t="shared" si="301"/>
        <v>1054.3600000000001</v>
      </c>
      <c r="BJ319" s="106">
        <f t="shared" si="301"/>
        <v>124.6</v>
      </c>
      <c r="BK319" s="105">
        <f t="shared" si="302"/>
        <v>11.817595508175573</v>
      </c>
      <c r="BL319" s="106">
        <f t="shared" si="303"/>
        <v>929.7600000000001</v>
      </c>
    </row>
    <row r="320" spans="3:64" ht="24.95" customHeight="1" x14ac:dyDescent="0.3">
      <c r="C320" s="148">
        <v>6</v>
      </c>
      <c r="D320" s="148" t="s">
        <v>36</v>
      </c>
      <c r="E320" s="149" t="s">
        <v>78</v>
      </c>
      <c r="F320" s="149"/>
      <c r="G320" s="149"/>
      <c r="H320" s="149"/>
      <c r="I320" s="150">
        <f t="shared" si="280"/>
        <v>0</v>
      </c>
      <c r="J320" s="149">
        <f t="shared" si="281"/>
        <v>0</v>
      </c>
      <c r="K320" s="149" t="s">
        <v>78</v>
      </c>
      <c r="L320" s="151">
        <v>19.440000000000001</v>
      </c>
      <c r="M320" s="149">
        <f t="shared" si="282"/>
        <v>19.440000000000001</v>
      </c>
      <c r="N320" s="151">
        <v>2.35</v>
      </c>
      <c r="O320" s="150"/>
      <c r="P320" s="151">
        <f t="shared" si="283"/>
        <v>17.09</v>
      </c>
      <c r="Q320" s="149" t="s">
        <v>78</v>
      </c>
      <c r="R320" s="151">
        <v>6.48</v>
      </c>
      <c r="S320" s="151">
        <f t="shared" si="284"/>
        <v>6.48</v>
      </c>
      <c r="T320" s="151">
        <v>4.3499999999999996</v>
      </c>
      <c r="U320" s="150"/>
      <c r="V320" s="151">
        <f t="shared" si="285"/>
        <v>2.1300000000000008</v>
      </c>
      <c r="W320" s="149" t="s">
        <v>78</v>
      </c>
      <c r="X320" s="151">
        <v>1.4</v>
      </c>
      <c r="Y320" s="151">
        <f t="shared" si="286"/>
        <v>1.4</v>
      </c>
      <c r="Z320" s="151"/>
      <c r="AA320" s="150">
        <f t="shared" si="287"/>
        <v>0</v>
      </c>
      <c r="AB320" s="151">
        <f t="shared" si="288"/>
        <v>1.4</v>
      </c>
      <c r="AC320" s="151"/>
      <c r="AD320" s="151"/>
      <c r="AE320" s="151"/>
      <c r="AF320" s="151"/>
      <c r="AG320" s="151"/>
      <c r="AH320" s="151"/>
      <c r="AI320" s="149" t="s">
        <v>78</v>
      </c>
      <c r="AJ320" s="151">
        <v>195.87</v>
      </c>
      <c r="AK320" s="151">
        <f t="shared" si="289"/>
        <v>195.87</v>
      </c>
      <c r="AL320" s="151">
        <v>5.35</v>
      </c>
      <c r="AM320" s="150">
        <f t="shared" si="290"/>
        <v>2.7314034819012609</v>
      </c>
      <c r="AN320" s="151">
        <f t="shared" si="291"/>
        <v>190.52</v>
      </c>
      <c r="AO320" s="149" t="s">
        <v>78</v>
      </c>
      <c r="AP320" s="151">
        <v>181.56</v>
      </c>
      <c r="AQ320" s="151">
        <f t="shared" si="292"/>
        <v>181.56</v>
      </c>
      <c r="AR320" s="151">
        <v>15.35</v>
      </c>
      <c r="AS320" s="150">
        <f t="shared" si="293"/>
        <v>8.4545053976646845</v>
      </c>
      <c r="AT320" s="151">
        <f t="shared" si="294"/>
        <v>166.21</v>
      </c>
      <c r="AU320" s="149" t="s">
        <v>78</v>
      </c>
      <c r="AV320" s="151">
        <v>31.02</v>
      </c>
      <c r="AW320" s="151">
        <f t="shared" si="295"/>
        <v>31.02</v>
      </c>
      <c r="AX320" s="151"/>
      <c r="AY320" s="150">
        <f t="shared" si="296"/>
        <v>0</v>
      </c>
      <c r="AZ320" s="151">
        <f t="shared" si="297"/>
        <v>31.02</v>
      </c>
      <c r="BA320" s="149" t="s">
        <v>78</v>
      </c>
      <c r="BB320" s="151">
        <v>66.739999999999995</v>
      </c>
      <c r="BC320" s="151">
        <f t="shared" si="298"/>
        <v>66.739999999999995</v>
      </c>
      <c r="BD320" s="151"/>
      <c r="BE320" s="150">
        <f t="shared" si="299"/>
        <v>0</v>
      </c>
      <c r="BF320" s="151">
        <f t="shared" si="300"/>
        <v>66.739999999999995</v>
      </c>
      <c r="BG320" s="104" t="s">
        <v>78</v>
      </c>
      <c r="BH320" s="106">
        <f t="shared" si="301"/>
        <v>502.51</v>
      </c>
      <c r="BI320" s="106">
        <f t="shared" si="301"/>
        <v>502.51</v>
      </c>
      <c r="BJ320" s="106">
        <f t="shared" si="301"/>
        <v>27.4</v>
      </c>
      <c r="BK320" s="105">
        <f t="shared" si="302"/>
        <v>5.4526278084018225</v>
      </c>
      <c r="BL320" s="106">
        <f t="shared" si="303"/>
        <v>475.11</v>
      </c>
    </row>
    <row r="321" spans="3:73" ht="24.95" customHeight="1" x14ac:dyDescent="0.3">
      <c r="C321" s="148">
        <v>7</v>
      </c>
      <c r="D321" s="148" t="s">
        <v>38</v>
      </c>
      <c r="E321" s="149" t="s">
        <v>78</v>
      </c>
      <c r="F321" s="149"/>
      <c r="G321" s="149"/>
      <c r="H321" s="149"/>
      <c r="I321" s="150">
        <f t="shared" si="280"/>
        <v>0</v>
      </c>
      <c r="J321" s="149">
        <f t="shared" si="281"/>
        <v>0</v>
      </c>
      <c r="K321" s="149" t="s">
        <v>78</v>
      </c>
      <c r="L321" s="151">
        <v>30.42</v>
      </c>
      <c r="M321" s="149">
        <f t="shared" si="282"/>
        <v>30.42</v>
      </c>
      <c r="N321" s="151"/>
      <c r="O321" s="150"/>
      <c r="P321" s="151">
        <f t="shared" si="283"/>
        <v>30.42</v>
      </c>
      <c r="Q321" s="149" t="s">
        <v>78</v>
      </c>
      <c r="R321" s="151">
        <v>10.14</v>
      </c>
      <c r="S321" s="151">
        <f t="shared" si="284"/>
        <v>10.14</v>
      </c>
      <c r="T321" s="151">
        <v>4.16</v>
      </c>
      <c r="U321" s="150"/>
      <c r="V321" s="151">
        <f t="shared" si="285"/>
        <v>5.98</v>
      </c>
      <c r="W321" s="149" t="s">
        <v>78</v>
      </c>
      <c r="X321" s="151">
        <v>2</v>
      </c>
      <c r="Y321" s="151">
        <f t="shared" si="286"/>
        <v>2</v>
      </c>
      <c r="Z321" s="151"/>
      <c r="AA321" s="150">
        <f t="shared" si="287"/>
        <v>0</v>
      </c>
      <c r="AB321" s="151">
        <f t="shared" si="288"/>
        <v>2</v>
      </c>
      <c r="AC321" s="151"/>
      <c r="AD321" s="151"/>
      <c r="AE321" s="151"/>
      <c r="AF321" s="151"/>
      <c r="AG321" s="151"/>
      <c r="AH321" s="151"/>
      <c r="AI321" s="149" t="s">
        <v>78</v>
      </c>
      <c r="AJ321" s="151">
        <v>319.43</v>
      </c>
      <c r="AK321" s="151">
        <f t="shared" si="289"/>
        <v>319.43</v>
      </c>
      <c r="AL321" s="151">
        <v>148.11000000000001</v>
      </c>
      <c r="AM321" s="150">
        <f t="shared" si="290"/>
        <v>46.366966158469779</v>
      </c>
      <c r="AN321" s="151">
        <f t="shared" si="291"/>
        <v>171.32</v>
      </c>
      <c r="AO321" s="149" t="s">
        <v>78</v>
      </c>
      <c r="AP321" s="151">
        <v>295.19</v>
      </c>
      <c r="AQ321" s="151">
        <f t="shared" si="292"/>
        <v>295.19</v>
      </c>
      <c r="AR321" s="151">
        <v>37.1</v>
      </c>
      <c r="AS321" s="150">
        <f t="shared" si="293"/>
        <v>12.568176428740813</v>
      </c>
      <c r="AT321" s="151">
        <f t="shared" si="294"/>
        <v>258.08999999999997</v>
      </c>
      <c r="AU321" s="149" t="s">
        <v>78</v>
      </c>
      <c r="AV321" s="151">
        <v>50.61</v>
      </c>
      <c r="AW321" s="151">
        <f t="shared" si="295"/>
        <v>50.61</v>
      </c>
      <c r="AX321" s="151">
        <v>9.7899999999999991</v>
      </c>
      <c r="AY321" s="150">
        <f t="shared" si="296"/>
        <v>19.344003161430546</v>
      </c>
      <c r="AZ321" s="151">
        <f t="shared" si="297"/>
        <v>40.82</v>
      </c>
      <c r="BA321" s="149" t="s">
        <v>78</v>
      </c>
      <c r="BB321" s="151">
        <v>151.91999999999999</v>
      </c>
      <c r="BC321" s="151">
        <f t="shared" si="298"/>
        <v>151.91999999999999</v>
      </c>
      <c r="BD321" s="151">
        <v>7.1</v>
      </c>
      <c r="BE321" s="150">
        <f t="shared" si="299"/>
        <v>4.6735123749341758</v>
      </c>
      <c r="BF321" s="151">
        <f t="shared" si="300"/>
        <v>144.82</v>
      </c>
      <c r="BG321" s="104" t="s">
        <v>78</v>
      </c>
      <c r="BH321" s="106">
        <f t="shared" si="301"/>
        <v>859.71</v>
      </c>
      <c r="BI321" s="106">
        <f t="shared" si="301"/>
        <v>859.71</v>
      </c>
      <c r="BJ321" s="106">
        <f t="shared" si="301"/>
        <v>206.26</v>
      </c>
      <c r="BK321" s="105">
        <f t="shared" si="302"/>
        <v>23.991811192146187</v>
      </c>
      <c r="BL321" s="106">
        <f t="shared" si="303"/>
        <v>653.45000000000005</v>
      </c>
    </row>
    <row r="322" spans="3:73" ht="24.95" customHeight="1" x14ac:dyDescent="0.3">
      <c r="C322" s="148">
        <v>8</v>
      </c>
      <c r="D322" s="148" t="s">
        <v>42</v>
      </c>
      <c r="E322" s="149" t="s">
        <v>78</v>
      </c>
      <c r="F322" s="149"/>
      <c r="G322" s="149"/>
      <c r="H322" s="149"/>
      <c r="I322" s="150">
        <f t="shared" si="280"/>
        <v>0</v>
      </c>
      <c r="J322" s="149">
        <f t="shared" si="281"/>
        <v>0</v>
      </c>
      <c r="K322" s="149" t="s">
        <v>78</v>
      </c>
      <c r="L322" s="151">
        <v>30.78</v>
      </c>
      <c r="M322" s="149">
        <f t="shared" si="282"/>
        <v>30.78</v>
      </c>
      <c r="N322" s="151"/>
      <c r="O322" s="150"/>
      <c r="P322" s="151">
        <f t="shared" si="283"/>
        <v>30.78</v>
      </c>
      <c r="Q322" s="149" t="s">
        <v>78</v>
      </c>
      <c r="R322" s="151">
        <v>10.26</v>
      </c>
      <c r="S322" s="151">
        <f t="shared" si="284"/>
        <v>10.26</v>
      </c>
      <c r="T322" s="151">
        <v>0.45</v>
      </c>
      <c r="U322" s="150"/>
      <c r="V322" s="151">
        <f t="shared" si="285"/>
        <v>9.81</v>
      </c>
      <c r="W322" s="149" t="s">
        <v>78</v>
      </c>
      <c r="X322" s="151">
        <v>2.2000000000000002</v>
      </c>
      <c r="Y322" s="151">
        <f t="shared" si="286"/>
        <v>2.2000000000000002</v>
      </c>
      <c r="Z322" s="151"/>
      <c r="AA322" s="150">
        <f t="shared" si="287"/>
        <v>0</v>
      </c>
      <c r="AB322" s="151">
        <f t="shared" si="288"/>
        <v>2.2000000000000002</v>
      </c>
      <c r="AC322" s="151"/>
      <c r="AD322" s="151"/>
      <c r="AE322" s="151"/>
      <c r="AF322" s="151"/>
      <c r="AG322" s="151"/>
      <c r="AH322" s="151"/>
      <c r="AI322" s="149" t="s">
        <v>78</v>
      </c>
      <c r="AJ322" s="151">
        <v>309.43</v>
      </c>
      <c r="AK322" s="151">
        <f t="shared" si="289"/>
        <v>309.43</v>
      </c>
      <c r="AL322" s="151">
        <v>60.62</v>
      </c>
      <c r="AM322" s="150">
        <f t="shared" si="290"/>
        <v>19.590860614678601</v>
      </c>
      <c r="AN322" s="151">
        <f t="shared" si="291"/>
        <v>248.81</v>
      </c>
      <c r="AO322" s="149" t="s">
        <v>78</v>
      </c>
      <c r="AP322" s="151">
        <v>286.87</v>
      </c>
      <c r="AQ322" s="151">
        <f t="shared" si="292"/>
        <v>286.87</v>
      </c>
      <c r="AR322" s="151">
        <v>15</v>
      </c>
      <c r="AS322" s="150">
        <f t="shared" si="293"/>
        <v>5.2288493045630418</v>
      </c>
      <c r="AT322" s="151">
        <f t="shared" si="294"/>
        <v>271.87</v>
      </c>
      <c r="AU322" s="149" t="s">
        <v>78</v>
      </c>
      <c r="AV322" s="151">
        <v>49.99</v>
      </c>
      <c r="AW322" s="151">
        <f t="shared" si="295"/>
        <v>49.99</v>
      </c>
      <c r="AX322" s="151">
        <v>1.02</v>
      </c>
      <c r="AY322" s="150">
        <f t="shared" si="296"/>
        <v>2.0404080816163233</v>
      </c>
      <c r="AZ322" s="151">
        <f t="shared" si="297"/>
        <v>48.97</v>
      </c>
      <c r="BA322" s="149" t="s">
        <v>78</v>
      </c>
      <c r="BB322" s="151">
        <v>105.17</v>
      </c>
      <c r="BC322" s="151">
        <f t="shared" si="298"/>
        <v>105.17</v>
      </c>
      <c r="BD322" s="151">
        <v>4.66</v>
      </c>
      <c r="BE322" s="150">
        <f t="shared" si="299"/>
        <v>4.4309213654083868</v>
      </c>
      <c r="BF322" s="151">
        <f t="shared" si="300"/>
        <v>100.51</v>
      </c>
      <c r="BG322" s="104" t="s">
        <v>78</v>
      </c>
      <c r="BH322" s="106">
        <f t="shared" si="301"/>
        <v>794.69999999999993</v>
      </c>
      <c r="BI322" s="106">
        <f t="shared" si="301"/>
        <v>794.69999999999993</v>
      </c>
      <c r="BJ322" s="106">
        <f t="shared" si="301"/>
        <v>81.749999999999986</v>
      </c>
      <c r="BK322" s="105">
        <f t="shared" si="302"/>
        <v>10.286900717251793</v>
      </c>
      <c r="BL322" s="106">
        <f t="shared" si="303"/>
        <v>712.94999999999993</v>
      </c>
    </row>
    <row r="323" spans="3:73" ht="24.95" customHeight="1" x14ac:dyDescent="0.25">
      <c r="C323" s="152"/>
      <c r="D323" s="152" t="s">
        <v>46</v>
      </c>
      <c r="E323" s="153">
        <f>SUM(E315:E322)</f>
        <v>0</v>
      </c>
      <c r="F323" s="153">
        <f>SUM(F315:F322)</f>
        <v>0</v>
      </c>
      <c r="G323" s="153">
        <f>SUM(G315:G322)</f>
        <v>0</v>
      </c>
      <c r="H323" s="153">
        <f>SUM(H315:H322)</f>
        <v>0</v>
      </c>
      <c r="I323" s="154">
        <f t="shared" si="280"/>
        <v>0</v>
      </c>
      <c r="J323" s="153">
        <f>SUM(J315:J322)</f>
        <v>0</v>
      </c>
      <c r="K323" s="153">
        <f>SUM(K315:K322)</f>
        <v>0</v>
      </c>
      <c r="L323" s="153">
        <f>SUM(L315:L322)</f>
        <v>258.65999999999997</v>
      </c>
      <c r="M323" s="153">
        <f>SUM(M315:M322)</f>
        <v>258.65999999999997</v>
      </c>
      <c r="N323" s="153">
        <f>SUM(N315:N322)</f>
        <v>12.96</v>
      </c>
      <c r="O323" s="153"/>
      <c r="P323" s="155">
        <f t="shared" si="283"/>
        <v>245.69999999999996</v>
      </c>
      <c r="Q323" s="153">
        <f>SUM(Q315:Q322)</f>
        <v>0</v>
      </c>
      <c r="R323" s="153">
        <f>SUM(R315:R322)</f>
        <v>86.22</v>
      </c>
      <c r="S323" s="153">
        <f>SUM(S315:S322)</f>
        <v>86.22</v>
      </c>
      <c r="T323" s="153">
        <f>SUM(T315:T322)</f>
        <v>14.12</v>
      </c>
      <c r="U323" s="153"/>
      <c r="V323" s="153">
        <f>SUM(V315:V322)</f>
        <v>72.100000000000009</v>
      </c>
      <c r="W323" s="153">
        <f>SUM(W315:W322)</f>
        <v>0</v>
      </c>
      <c r="X323" s="153">
        <f>SUM(X315:X322)</f>
        <v>16</v>
      </c>
      <c r="Y323" s="153">
        <f>SUM(Y315:Y322)</f>
        <v>16</v>
      </c>
      <c r="Z323" s="153">
        <f>SUM(Z315:Z322)</f>
        <v>2.15</v>
      </c>
      <c r="AA323" s="154">
        <f t="shared" si="287"/>
        <v>13.4375</v>
      </c>
      <c r="AB323" s="153">
        <f t="shared" ref="AB323:AL323" si="304">SUM(AB315:AB322)</f>
        <v>13.850000000000001</v>
      </c>
      <c r="AC323" s="153"/>
      <c r="AD323" s="153"/>
      <c r="AE323" s="153"/>
      <c r="AF323" s="153"/>
      <c r="AG323" s="153"/>
      <c r="AH323" s="153"/>
      <c r="AI323" s="153">
        <f t="shared" si="304"/>
        <v>0</v>
      </c>
      <c r="AJ323" s="153">
        <f t="shared" si="304"/>
        <v>2621.8999999999996</v>
      </c>
      <c r="AK323" s="153">
        <f t="shared" si="304"/>
        <v>2621.8999999999996</v>
      </c>
      <c r="AL323" s="153">
        <f t="shared" si="304"/>
        <v>985.5200000000001</v>
      </c>
      <c r="AM323" s="156">
        <f t="shared" si="290"/>
        <v>37.588008695983838</v>
      </c>
      <c r="AN323" s="153">
        <f>SUM(AN315:AN322)</f>
        <v>1636.3799999999999</v>
      </c>
      <c r="AO323" s="153">
        <f>SUM(AO315:AO322)</f>
        <v>0</v>
      </c>
      <c r="AP323" s="153">
        <f>SUM(AP315:AP322)</f>
        <v>2429.27</v>
      </c>
      <c r="AQ323" s="153">
        <f>SUM(AQ315:AQ322)</f>
        <v>2429.27</v>
      </c>
      <c r="AR323" s="153">
        <f>SUM(AR315:AR322)</f>
        <v>350.24000000000007</v>
      </c>
      <c r="AS323" s="156">
        <f t="shared" si="293"/>
        <v>14.417499907379586</v>
      </c>
      <c r="AT323" s="153">
        <f>SUM(AT315:AT322)</f>
        <v>2079.0299999999997</v>
      </c>
      <c r="AU323" s="153">
        <f>SUM(AU315:AU322)</f>
        <v>0</v>
      </c>
      <c r="AV323" s="153">
        <f>SUM(AV315:AV322)</f>
        <v>207.5</v>
      </c>
      <c r="AW323" s="153">
        <f>SUM(AW315:AW322)</f>
        <v>207.5</v>
      </c>
      <c r="AX323" s="153">
        <f>SUM(AX315:AX322)</f>
        <v>23.179999999999996</v>
      </c>
      <c r="AY323" s="156">
        <f t="shared" si="296"/>
        <v>11.171084337349397</v>
      </c>
      <c r="AZ323" s="153">
        <f>SUM(AZ315:AZ322)</f>
        <v>184.32</v>
      </c>
      <c r="BA323" s="153">
        <f>SUM(BA315:BA322)</f>
        <v>0</v>
      </c>
      <c r="BB323" s="153">
        <f>SUM(BB315:BB322)</f>
        <v>483.52000000000004</v>
      </c>
      <c r="BC323" s="153">
        <f>SUM(BC315:BC322)</f>
        <v>483.52000000000004</v>
      </c>
      <c r="BD323" s="153">
        <f>SUM(BD315:BD322)</f>
        <v>23.79</v>
      </c>
      <c r="BE323" s="156">
        <f t="shared" si="299"/>
        <v>4.9201687624090003</v>
      </c>
      <c r="BF323" s="153">
        <f>SUM(BF315:BF322)</f>
        <v>459.72999999999996</v>
      </c>
      <c r="BG323" s="107">
        <f>SUM(BG315:BG322)</f>
        <v>0</v>
      </c>
      <c r="BH323" s="107">
        <f>SUM(BH315:BH322)</f>
        <v>6103.07</v>
      </c>
      <c r="BI323" s="107">
        <f>SUM(BI315:BI322)</f>
        <v>6103.07</v>
      </c>
      <c r="BJ323" s="107">
        <f>SUM(BJ315:BJ322)</f>
        <v>1411.96</v>
      </c>
      <c r="BK323" s="109">
        <f t="shared" si="302"/>
        <v>23.135241771764047</v>
      </c>
      <c r="BL323" s="108">
        <f t="shared" si="303"/>
        <v>4691.1099999999997</v>
      </c>
    </row>
    <row r="324" spans="3:73" ht="15" customHeight="1" x14ac:dyDescent="0.3">
      <c r="AJ324" s="101"/>
    </row>
    <row r="325" spans="3:73" ht="15" customHeight="1" x14ac:dyDescent="0.3">
      <c r="AJ325" s="101"/>
    </row>
    <row r="326" spans="3:73" ht="15" customHeight="1" x14ac:dyDescent="0.25">
      <c r="C326" s="729" t="s">
        <v>115</v>
      </c>
      <c r="D326" s="729"/>
      <c r="E326" s="729"/>
      <c r="F326" s="729"/>
      <c r="G326" s="729"/>
      <c r="H326" s="729"/>
      <c r="I326" s="729"/>
      <c r="J326" s="729"/>
      <c r="K326" s="729"/>
      <c r="L326" s="729"/>
      <c r="M326" s="729"/>
      <c r="N326" s="729"/>
      <c r="O326" s="729"/>
      <c r="P326" s="729"/>
      <c r="Q326" s="729"/>
      <c r="R326" s="729"/>
      <c r="S326" s="729"/>
      <c r="T326" s="729"/>
      <c r="U326" s="729"/>
      <c r="V326" s="729"/>
      <c r="W326" s="729"/>
      <c r="X326" s="729"/>
      <c r="Y326" s="729"/>
      <c r="Z326" s="729"/>
      <c r="AA326" s="729"/>
      <c r="AB326" s="729"/>
      <c r="AC326" s="529"/>
      <c r="AD326" s="529"/>
      <c r="AE326" s="529"/>
      <c r="AF326" s="529"/>
      <c r="AG326" s="529"/>
      <c r="AH326" s="529"/>
      <c r="AI326" s="729" t="s">
        <v>116</v>
      </c>
      <c r="AJ326" s="729"/>
      <c r="AK326" s="729"/>
      <c r="AL326" s="729"/>
      <c r="AM326" s="729"/>
      <c r="AN326" s="729"/>
      <c r="AO326" s="729"/>
      <c r="AP326" s="729"/>
      <c r="AQ326" s="729"/>
      <c r="AR326" s="729"/>
      <c r="AS326" s="729"/>
      <c r="AT326" s="729"/>
      <c r="AU326" s="729"/>
      <c r="AV326" s="729"/>
      <c r="AW326" s="729"/>
      <c r="AX326" s="729"/>
      <c r="AY326" s="729"/>
      <c r="AZ326" s="729"/>
      <c r="BA326" s="729"/>
      <c r="BB326" s="729"/>
      <c r="BC326" s="729"/>
      <c r="BD326" s="729"/>
      <c r="BE326" s="729"/>
      <c r="BF326" s="729"/>
      <c r="BG326" s="724" t="s">
        <v>124</v>
      </c>
      <c r="BH326" s="725"/>
      <c r="BI326" s="725"/>
      <c r="BJ326" s="725"/>
      <c r="BK326" s="725"/>
      <c r="BL326" s="726"/>
    </row>
    <row r="327" spans="3:73" ht="15" customHeight="1" x14ac:dyDescent="0.25">
      <c r="C327" s="102"/>
      <c r="D327" s="102"/>
      <c r="E327" s="103"/>
      <c r="F327" s="102"/>
      <c r="G327" s="102"/>
      <c r="H327" s="102"/>
      <c r="I327" s="102"/>
      <c r="J327" s="102"/>
      <c r="K327" s="102"/>
      <c r="L327" s="102"/>
      <c r="M327" s="102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627" t="s">
        <v>127</v>
      </c>
      <c r="Z327" s="627"/>
      <c r="AA327" s="627"/>
      <c r="AB327" s="627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22" t="s">
        <v>126</v>
      </c>
      <c r="BD327" s="102"/>
      <c r="BE327" s="102"/>
      <c r="BF327" s="102"/>
      <c r="BG327" s="727"/>
      <c r="BH327" s="717"/>
      <c r="BI327" s="717"/>
      <c r="BJ327" s="717"/>
      <c r="BK327" s="717"/>
      <c r="BL327" s="728"/>
    </row>
    <row r="328" spans="3:73" ht="15" customHeight="1" x14ac:dyDescent="0.2">
      <c r="C328" s="711" t="s">
        <v>125</v>
      </c>
      <c r="D328" s="712" t="s">
        <v>3</v>
      </c>
      <c r="E328" s="563" t="s">
        <v>52</v>
      </c>
      <c r="F328" s="563"/>
      <c r="G328" s="563"/>
      <c r="H328" s="563"/>
      <c r="I328" s="563"/>
      <c r="J328" s="563"/>
      <c r="K328" s="563"/>
      <c r="L328" s="563"/>
      <c r="M328" s="563"/>
      <c r="N328" s="563"/>
      <c r="O328" s="563"/>
      <c r="P328" s="563"/>
      <c r="Q328" s="563"/>
      <c r="R328" s="563"/>
      <c r="S328" s="563"/>
      <c r="T328" s="563"/>
      <c r="U328" s="563"/>
      <c r="V328" s="563"/>
      <c r="W328" s="563"/>
      <c r="X328" s="563"/>
      <c r="Y328" s="563"/>
      <c r="Z328" s="563"/>
      <c r="AA328" s="563"/>
      <c r="AB328" s="563"/>
      <c r="AC328" s="519"/>
      <c r="AD328" s="519"/>
      <c r="AE328" s="519"/>
      <c r="AF328" s="519"/>
      <c r="AG328" s="519"/>
      <c r="AH328" s="519"/>
      <c r="AI328" s="704" t="s">
        <v>52</v>
      </c>
      <c r="AJ328" s="704"/>
      <c r="AK328" s="704"/>
      <c r="AL328" s="704"/>
      <c r="AM328" s="704"/>
      <c r="AN328" s="704"/>
      <c r="AO328" s="704"/>
      <c r="AP328" s="704"/>
      <c r="AQ328" s="704"/>
      <c r="AR328" s="704"/>
      <c r="AS328" s="704"/>
      <c r="AT328" s="704"/>
      <c r="AU328" s="704" t="s">
        <v>48</v>
      </c>
      <c r="AV328" s="704"/>
      <c r="AW328" s="704"/>
      <c r="AX328" s="704"/>
      <c r="AY328" s="704"/>
      <c r="AZ328" s="704"/>
      <c r="BA328" s="704"/>
      <c r="BB328" s="704"/>
      <c r="BC328" s="704"/>
      <c r="BD328" s="704"/>
      <c r="BE328" s="704"/>
      <c r="BF328" s="704"/>
      <c r="BG328" s="698" t="s">
        <v>123</v>
      </c>
      <c r="BH328" s="699"/>
      <c r="BI328" s="699"/>
      <c r="BJ328" s="699"/>
      <c r="BK328" s="700"/>
      <c r="BL328" s="722" t="s">
        <v>131</v>
      </c>
    </row>
    <row r="329" spans="3:73" ht="15" customHeight="1" x14ac:dyDescent="0.2">
      <c r="C329" s="711"/>
      <c r="D329" s="712"/>
      <c r="E329" s="563" t="s">
        <v>5</v>
      </c>
      <c r="F329" s="563"/>
      <c r="G329" s="563"/>
      <c r="H329" s="563"/>
      <c r="I329" s="563"/>
      <c r="J329" s="563"/>
      <c r="K329" s="563"/>
      <c r="L329" s="563"/>
      <c r="M329" s="563"/>
      <c r="N329" s="563"/>
      <c r="O329" s="563"/>
      <c r="P329" s="563"/>
      <c r="Q329" s="563"/>
      <c r="R329" s="563"/>
      <c r="S329" s="563"/>
      <c r="T329" s="563"/>
      <c r="U329" s="563"/>
      <c r="V329" s="563"/>
      <c r="W329" s="563"/>
      <c r="X329" s="563"/>
      <c r="Y329" s="563"/>
      <c r="Z329" s="563"/>
      <c r="AA329" s="563"/>
      <c r="AB329" s="563"/>
      <c r="AC329" s="519"/>
      <c r="AD329" s="519"/>
      <c r="AE329" s="519"/>
      <c r="AF329" s="519"/>
      <c r="AG329" s="519"/>
      <c r="AH329" s="519"/>
      <c r="AI329" s="704" t="s">
        <v>47</v>
      </c>
      <c r="AJ329" s="704"/>
      <c r="AK329" s="704"/>
      <c r="AL329" s="704"/>
      <c r="AM329" s="704"/>
      <c r="AN329" s="704"/>
      <c r="AO329" s="704"/>
      <c r="AP329" s="704"/>
      <c r="AQ329" s="704"/>
      <c r="AR329" s="704"/>
      <c r="AS329" s="704"/>
      <c r="AT329" s="704"/>
      <c r="AU329" s="704" t="s">
        <v>49</v>
      </c>
      <c r="AV329" s="704"/>
      <c r="AW329" s="704"/>
      <c r="AX329" s="704"/>
      <c r="AY329" s="704"/>
      <c r="AZ329" s="704"/>
      <c r="BA329" s="704"/>
      <c r="BB329" s="704"/>
      <c r="BC329" s="704"/>
      <c r="BD329" s="704"/>
      <c r="BE329" s="704"/>
      <c r="BF329" s="704"/>
      <c r="BG329" s="701"/>
      <c r="BH329" s="702"/>
      <c r="BI329" s="702"/>
      <c r="BJ329" s="702"/>
      <c r="BK329" s="703"/>
      <c r="BL329" s="723"/>
    </row>
    <row r="330" spans="3:73" ht="33" customHeight="1" x14ac:dyDescent="0.2">
      <c r="C330" s="711"/>
      <c r="D330" s="712"/>
      <c r="E330" s="708" t="s">
        <v>15</v>
      </c>
      <c r="F330" s="709"/>
      <c r="G330" s="709"/>
      <c r="H330" s="709"/>
      <c r="I330" s="709"/>
      <c r="J330" s="710"/>
      <c r="K330" s="708" t="s">
        <v>102</v>
      </c>
      <c r="L330" s="709"/>
      <c r="M330" s="709"/>
      <c r="N330" s="709"/>
      <c r="O330" s="709"/>
      <c r="P330" s="710"/>
      <c r="Q330" s="708" t="s">
        <v>103</v>
      </c>
      <c r="R330" s="709"/>
      <c r="S330" s="709"/>
      <c r="T330" s="709"/>
      <c r="U330" s="709"/>
      <c r="V330" s="710"/>
      <c r="W330" s="711" t="s">
        <v>104</v>
      </c>
      <c r="X330" s="711"/>
      <c r="Y330" s="711"/>
      <c r="Z330" s="711"/>
      <c r="AA330" s="711"/>
      <c r="AB330" s="711"/>
      <c r="AC330" s="527"/>
      <c r="AD330" s="527"/>
      <c r="AE330" s="527"/>
      <c r="AF330" s="527"/>
      <c r="AG330" s="527"/>
      <c r="AH330" s="527"/>
      <c r="AI330" s="713" t="s">
        <v>7</v>
      </c>
      <c r="AJ330" s="713"/>
      <c r="AK330" s="713"/>
      <c r="AL330" s="713"/>
      <c r="AM330" s="713"/>
      <c r="AN330" s="713"/>
      <c r="AO330" s="713" t="s">
        <v>50</v>
      </c>
      <c r="AP330" s="713"/>
      <c r="AQ330" s="713"/>
      <c r="AR330" s="713"/>
      <c r="AS330" s="713"/>
      <c r="AT330" s="713"/>
      <c r="AU330" s="713" t="s">
        <v>7</v>
      </c>
      <c r="AV330" s="713"/>
      <c r="AW330" s="713"/>
      <c r="AX330" s="713"/>
      <c r="AY330" s="713"/>
      <c r="AZ330" s="713"/>
      <c r="BA330" s="713" t="s">
        <v>8</v>
      </c>
      <c r="BB330" s="713"/>
      <c r="BC330" s="713"/>
      <c r="BD330" s="713"/>
      <c r="BE330" s="713"/>
      <c r="BF330" s="713"/>
      <c r="BG330" s="695" t="s">
        <v>11</v>
      </c>
      <c r="BH330" s="695" t="s">
        <v>12</v>
      </c>
      <c r="BI330" s="695" t="s">
        <v>10</v>
      </c>
      <c r="BJ330" s="695" t="s">
        <v>0</v>
      </c>
      <c r="BK330" s="695" t="s">
        <v>13</v>
      </c>
      <c r="BL330" s="695" t="s">
        <v>14</v>
      </c>
    </row>
    <row r="331" spans="3:73" ht="47.25" customHeight="1" x14ac:dyDescent="0.2">
      <c r="C331" s="711"/>
      <c r="D331" s="712"/>
      <c r="E331" s="523" t="s">
        <v>11</v>
      </c>
      <c r="F331" s="523" t="s">
        <v>12</v>
      </c>
      <c r="G331" s="523" t="s">
        <v>10</v>
      </c>
      <c r="H331" s="523" t="s">
        <v>0</v>
      </c>
      <c r="I331" s="523" t="s">
        <v>13</v>
      </c>
      <c r="J331" s="523" t="s">
        <v>14</v>
      </c>
      <c r="K331" s="523" t="s">
        <v>11</v>
      </c>
      <c r="L331" s="523" t="s">
        <v>12</v>
      </c>
      <c r="M331" s="523" t="s">
        <v>10</v>
      </c>
      <c r="N331" s="523" t="s">
        <v>0</v>
      </c>
      <c r="O331" s="523" t="s">
        <v>13</v>
      </c>
      <c r="P331" s="523" t="s">
        <v>14</v>
      </c>
      <c r="Q331" s="523" t="s">
        <v>11</v>
      </c>
      <c r="R331" s="523" t="s">
        <v>12</v>
      </c>
      <c r="S331" s="523" t="s">
        <v>10</v>
      </c>
      <c r="T331" s="523" t="s">
        <v>0</v>
      </c>
      <c r="U331" s="523" t="s">
        <v>13</v>
      </c>
      <c r="V331" s="523" t="s">
        <v>14</v>
      </c>
      <c r="W331" s="523" t="s">
        <v>11</v>
      </c>
      <c r="X331" s="523" t="s">
        <v>12</v>
      </c>
      <c r="Y331" s="523" t="s">
        <v>10</v>
      </c>
      <c r="Z331" s="523" t="s">
        <v>0</v>
      </c>
      <c r="AA331" s="523" t="s">
        <v>13</v>
      </c>
      <c r="AB331" s="523" t="s">
        <v>14</v>
      </c>
      <c r="AC331" s="523"/>
      <c r="AD331" s="523"/>
      <c r="AE331" s="523"/>
      <c r="AF331" s="523"/>
      <c r="AG331" s="523"/>
      <c r="AH331" s="523"/>
      <c r="AI331" s="112" t="s">
        <v>11</v>
      </c>
      <c r="AJ331" s="112" t="s">
        <v>12</v>
      </c>
      <c r="AK331" s="112" t="s">
        <v>10</v>
      </c>
      <c r="AL331" s="112" t="s">
        <v>0</v>
      </c>
      <c r="AM331" s="112" t="s">
        <v>13</v>
      </c>
      <c r="AN331" s="112" t="s">
        <v>14</v>
      </c>
      <c r="AO331" s="112" t="s">
        <v>11</v>
      </c>
      <c r="AP331" s="112" t="s">
        <v>12</v>
      </c>
      <c r="AQ331" s="112" t="s">
        <v>10</v>
      </c>
      <c r="AR331" s="112" t="s">
        <v>0</v>
      </c>
      <c r="AS331" s="112" t="s">
        <v>13</v>
      </c>
      <c r="AT331" s="112" t="s">
        <v>14</v>
      </c>
      <c r="AU331" s="112" t="s">
        <v>11</v>
      </c>
      <c r="AV331" s="112" t="s">
        <v>12</v>
      </c>
      <c r="AW331" s="112" t="s">
        <v>10</v>
      </c>
      <c r="AX331" s="112" t="s">
        <v>0</v>
      </c>
      <c r="AY331" s="112" t="s">
        <v>13</v>
      </c>
      <c r="AZ331" s="112" t="s">
        <v>14</v>
      </c>
      <c r="BA331" s="112" t="s">
        <v>11</v>
      </c>
      <c r="BB331" s="112" t="s">
        <v>12</v>
      </c>
      <c r="BC331" s="112" t="s">
        <v>10</v>
      </c>
      <c r="BD331" s="112" t="s">
        <v>0</v>
      </c>
      <c r="BE331" s="112" t="s">
        <v>13</v>
      </c>
      <c r="BF331" s="112" t="s">
        <v>14</v>
      </c>
      <c r="BG331" s="696"/>
      <c r="BH331" s="696"/>
      <c r="BI331" s="696"/>
      <c r="BJ331" s="696"/>
      <c r="BK331" s="696"/>
      <c r="BL331" s="696"/>
    </row>
    <row r="332" spans="3:73" ht="15" customHeight="1" x14ac:dyDescent="0.3">
      <c r="C332" s="111">
        <v>1</v>
      </c>
      <c r="D332" s="111">
        <v>2</v>
      </c>
      <c r="E332" s="111">
        <v>3</v>
      </c>
      <c r="F332" s="111">
        <v>4</v>
      </c>
      <c r="G332" s="111">
        <v>5</v>
      </c>
      <c r="H332" s="111">
        <v>6</v>
      </c>
      <c r="I332" s="111">
        <v>7</v>
      </c>
      <c r="J332" s="111">
        <v>8</v>
      </c>
      <c r="K332" s="111">
        <v>10</v>
      </c>
      <c r="L332" s="111">
        <v>11</v>
      </c>
      <c r="M332" s="111">
        <v>12</v>
      </c>
      <c r="N332" s="111">
        <v>13</v>
      </c>
      <c r="O332" s="111">
        <v>14</v>
      </c>
      <c r="P332" s="111">
        <v>15</v>
      </c>
      <c r="Q332" s="111">
        <v>17</v>
      </c>
      <c r="R332" s="111">
        <v>18</v>
      </c>
      <c r="S332" s="111">
        <v>19</v>
      </c>
      <c r="T332" s="111">
        <v>20</v>
      </c>
      <c r="U332" s="111">
        <v>21</v>
      </c>
      <c r="V332" s="111">
        <v>22</v>
      </c>
      <c r="W332" s="111">
        <v>24</v>
      </c>
      <c r="X332" s="111">
        <v>25</v>
      </c>
      <c r="Y332" s="111">
        <v>26</v>
      </c>
      <c r="Z332" s="111">
        <v>27</v>
      </c>
      <c r="AA332" s="111">
        <v>28</v>
      </c>
      <c r="AB332" s="111">
        <v>29</v>
      </c>
      <c r="AC332" s="111"/>
      <c r="AD332" s="111"/>
      <c r="AE332" s="111"/>
      <c r="AF332" s="111"/>
      <c r="AG332" s="111"/>
      <c r="AH332" s="111"/>
      <c r="AI332" s="111">
        <v>31</v>
      </c>
      <c r="AJ332" s="111">
        <v>32</v>
      </c>
      <c r="AK332" s="111">
        <v>33</v>
      </c>
      <c r="AL332" s="111">
        <v>34</v>
      </c>
      <c r="AM332" s="111">
        <v>35</v>
      </c>
      <c r="AN332" s="111">
        <v>36</v>
      </c>
      <c r="AO332" s="111">
        <v>38</v>
      </c>
      <c r="AP332" s="111">
        <v>39</v>
      </c>
      <c r="AQ332" s="111">
        <v>40</v>
      </c>
      <c r="AR332" s="111">
        <v>41</v>
      </c>
      <c r="AS332" s="111">
        <v>42</v>
      </c>
      <c r="AT332" s="111">
        <v>43</v>
      </c>
      <c r="AU332" s="111">
        <v>45</v>
      </c>
      <c r="AV332" s="111">
        <v>46</v>
      </c>
      <c r="AW332" s="111">
        <v>47</v>
      </c>
      <c r="AX332" s="111">
        <v>48</v>
      </c>
      <c r="AY332" s="111">
        <v>49</v>
      </c>
      <c r="AZ332" s="111">
        <v>50</v>
      </c>
      <c r="BA332" s="111">
        <v>52</v>
      </c>
      <c r="BB332" s="111">
        <v>53</v>
      </c>
      <c r="BC332" s="111">
        <v>54</v>
      </c>
      <c r="BD332" s="111">
        <v>55</v>
      </c>
      <c r="BE332" s="111">
        <v>56</v>
      </c>
      <c r="BF332" s="111">
        <v>57</v>
      </c>
      <c r="BG332" s="124">
        <v>59</v>
      </c>
      <c r="BH332" s="124">
        <v>60</v>
      </c>
      <c r="BI332" s="124">
        <v>61</v>
      </c>
      <c r="BJ332" s="124">
        <v>62</v>
      </c>
      <c r="BK332" s="124">
        <v>63</v>
      </c>
      <c r="BL332" s="124">
        <v>64</v>
      </c>
    </row>
    <row r="333" spans="3:73" s="77" customFormat="1" ht="24.95" customHeight="1" x14ac:dyDescent="0.3">
      <c r="C333" s="168">
        <v>1</v>
      </c>
      <c r="D333" s="168" t="s">
        <v>23</v>
      </c>
      <c r="E333" s="160" t="s">
        <v>78</v>
      </c>
      <c r="F333" s="160"/>
      <c r="G333" s="160"/>
      <c r="H333" s="160"/>
      <c r="I333" s="162">
        <f t="shared" ref="I333:I348" si="305">IF(H333&lt;&gt;0,(H333/G333*100),0)</f>
        <v>0</v>
      </c>
      <c r="J333" s="160">
        <f t="shared" ref="J333:J347" si="306">G333-H333</f>
        <v>0</v>
      </c>
      <c r="K333" s="160" t="s">
        <v>78</v>
      </c>
      <c r="L333" s="161">
        <v>10.8</v>
      </c>
      <c r="M333" s="160">
        <f t="shared" ref="M333:M347" si="307">SUM(K333:L333)</f>
        <v>10.8</v>
      </c>
      <c r="N333" s="161"/>
      <c r="O333" s="162"/>
      <c r="P333" s="161">
        <f t="shared" ref="P333:P348" si="308">+M333-N333</f>
        <v>10.8</v>
      </c>
      <c r="Q333" s="160" t="s">
        <v>78</v>
      </c>
      <c r="R333" s="161">
        <v>3.6</v>
      </c>
      <c r="S333" s="161">
        <f t="shared" ref="S333:S347" si="309">SUM(Q333:R333)</f>
        <v>3.6</v>
      </c>
      <c r="T333" s="161">
        <v>0.31</v>
      </c>
      <c r="U333" s="162"/>
      <c r="V333" s="161">
        <f t="shared" ref="V333:V347" si="310">S333-T333</f>
        <v>3.29</v>
      </c>
      <c r="W333" s="160" t="s">
        <v>78</v>
      </c>
      <c r="X333" s="161">
        <v>0.6</v>
      </c>
      <c r="Y333" s="161">
        <f t="shared" ref="Y333:Y347" si="311">SUM(W333:X333)</f>
        <v>0.6</v>
      </c>
      <c r="Z333" s="161"/>
      <c r="AA333" s="162">
        <f t="shared" ref="AA333:AA348" si="312">IF(Z333&lt;&gt;0,(Z333/Y333*100),0)</f>
        <v>0</v>
      </c>
      <c r="AB333" s="161">
        <f t="shared" ref="AB333:AB347" si="313">Y333-Z333</f>
        <v>0.6</v>
      </c>
      <c r="AC333" s="161"/>
      <c r="AD333" s="161"/>
      <c r="AE333" s="161"/>
      <c r="AF333" s="161"/>
      <c r="AG333" s="161"/>
      <c r="AH333" s="161"/>
      <c r="AI333" s="160" t="s">
        <v>78</v>
      </c>
      <c r="AJ333" s="161">
        <v>107.9</v>
      </c>
      <c r="AK333" s="161">
        <f t="shared" ref="AK333:AK347" si="314">SUM(AI333:AJ333)</f>
        <v>107.9</v>
      </c>
      <c r="AL333" s="161">
        <v>43.78</v>
      </c>
      <c r="AM333" s="162">
        <f t="shared" ref="AM333:AM348" si="315">IF(AL333&lt;&gt;0,(AL333/AK333*100),0)</f>
        <v>40.574606116774788</v>
      </c>
      <c r="AN333" s="161">
        <f t="shared" ref="AN333:AN347" si="316">AK333-AL333</f>
        <v>64.12</v>
      </c>
      <c r="AO333" s="160" t="s">
        <v>78</v>
      </c>
      <c r="AP333" s="161">
        <v>100.08</v>
      </c>
      <c r="AQ333" s="161">
        <f t="shared" ref="AQ333:AQ347" si="317">SUM(AO333:AP333)</f>
        <v>100.08</v>
      </c>
      <c r="AR333" s="161">
        <v>34.29</v>
      </c>
      <c r="AS333" s="162">
        <f t="shared" ref="AS333:AS348" si="318">IF(AR333&lt;&gt;0,(AR333/AQ333*100),0)</f>
        <v>34.262589928057551</v>
      </c>
      <c r="AT333" s="161">
        <f t="shared" ref="AT333:AT347" si="319">AQ333-AR333</f>
        <v>65.789999999999992</v>
      </c>
      <c r="AU333" s="160" t="s">
        <v>78</v>
      </c>
      <c r="AV333" s="161"/>
      <c r="AW333" s="161">
        <f t="shared" ref="AW333:AW347" si="320">SUM(AU333:AV333)</f>
        <v>0</v>
      </c>
      <c r="AX333" s="161"/>
      <c r="AY333" s="162">
        <f t="shared" ref="AY333:AY348" si="321">IF(AX333&lt;&gt;0,(AX333/AW333*100),0)</f>
        <v>0</v>
      </c>
      <c r="AZ333" s="161">
        <f t="shared" ref="AZ333:AZ347" si="322">AW333-AX333</f>
        <v>0</v>
      </c>
      <c r="BA333" s="160" t="s">
        <v>78</v>
      </c>
      <c r="BB333" s="161"/>
      <c r="BC333" s="161">
        <f t="shared" ref="BC333:BC347" si="323">SUM(BA333:BB333)</f>
        <v>0</v>
      </c>
      <c r="BD333" s="161"/>
      <c r="BE333" s="162">
        <f t="shared" ref="BE333:BE348" si="324">IF(BD333&lt;&gt;0,(BD333/BC333*100),0)</f>
        <v>0</v>
      </c>
      <c r="BF333" s="161">
        <f t="shared" ref="BF333:BF347" si="325">BC333-BD333</f>
        <v>0</v>
      </c>
      <c r="BG333" s="160" t="s">
        <v>78</v>
      </c>
      <c r="BH333" s="161">
        <f t="shared" ref="BH333:BJ347" si="326">SUM(F333,L333,R333,X333,AJ333,AP333,AV333,BB333)</f>
        <v>222.98000000000002</v>
      </c>
      <c r="BI333" s="161">
        <f t="shared" si="326"/>
        <v>222.98000000000002</v>
      </c>
      <c r="BJ333" s="161">
        <f t="shared" si="326"/>
        <v>78.38</v>
      </c>
      <c r="BK333" s="162">
        <f t="shared" ref="BK333:BK348" si="327">IF(BJ333&lt;&gt;0,(BJ333/BI333*100),0)</f>
        <v>35.151134630908601</v>
      </c>
      <c r="BL333" s="161">
        <f t="shared" ref="BL333:BL348" si="328">BI333-BJ333</f>
        <v>144.60000000000002</v>
      </c>
      <c r="BM333" s="81"/>
      <c r="BN333" s="81"/>
      <c r="BO333" s="81"/>
      <c r="BP333" s="81"/>
      <c r="BQ333" s="81"/>
      <c r="BR333" s="81"/>
      <c r="BS333" s="81"/>
      <c r="BT333" s="81"/>
      <c r="BU333" s="81"/>
    </row>
    <row r="334" spans="3:73" s="77" customFormat="1" ht="24.95" customHeight="1" x14ac:dyDescent="0.3">
      <c r="C334" s="168">
        <v>2</v>
      </c>
      <c r="D334" s="168" t="s">
        <v>24</v>
      </c>
      <c r="E334" s="160" t="s">
        <v>78</v>
      </c>
      <c r="F334" s="160"/>
      <c r="G334" s="160"/>
      <c r="H334" s="160"/>
      <c r="I334" s="162">
        <f t="shared" si="305"/>
        <v>0</v>
      </c>
      <c r="J334" s="160">
        <f t="shared" si="306"/>
        <v>0</v>
      </c>
      <c r="K334" s="160" t="s">
        <v>78</v>
      </c>
      <c r="L334" s="161">
        <v>35.82</v>
      </c>
      <c r="M334" s="160">
        <f t="shared" si="307"/>
        <v>35.82</v>
      </c>
      <c r="N334" s="161">
        <v>6.88</v>
      </c>
      <c r="O334" s="162"/>
      <c r="P334" s="161">
        <f t="shared" si="308"/>
        <v>28.94</v>
      </c>
      <c r="Q334" s="160" t="s">
        <v>78</v>
      </c>
      <c r="R334" s="161">
        <v>11.94</v>
      </c>
      <c r="S334" s="161">
        <f t="shared" si="309"/>
        <v>11.94</v>
      </c>
      <c r="T334" s="161"/>
      <c r="U334" s="162"/>
      <c r="V334" s="161">
        <f t="shared" si="310"/>
        <v>11.94</v>
      </c>
      <c r="W334" s="160" t="s">
        <v>78</v>
      </c>
      <c r="X334" s="161">
        <v>1.6</v>
      </c>
      <c r="Y334" s="161">
        <f t="shared" si="311"/>
        <v>1.6</v>
      </c>
      <c r="Z334" s="161">
        <v>1.6</v>
      </c>
      <c r="AA334" s="162">
        <f t="shared" si="312"/>
        <v>100</v>
      </c>
      <c r="AB334" s="161">
        <f t="shared" si="313"/>
        <v>0</v>
      </c>
      <c r="AC334" s="161"/>
      <c r="AD334" s="161"/>
      <c r="AE334" s="161"/>
      <c r="AF334" s="161"/>
      <c r="AG334" s="161"/>
      <c r="AH334" s="161"/>
      <c r="AI334" s="160" t="s">
        <v>78</v>
      </c>
      <c r="AJ334" s="161">
        <v>365.48</v>
      </c>
      <c r="AK334" s="161">
        <f t="shared" si="314"/>
        <v>365.48</v>
      </c>
      <c r="AL334" s="161">
        <v>68.5</v>
      </c>
      <c r="AM334" s="162">
        <f t="shared" si="315"/>
        <v>18.742475648462296</v>
      </c>
      <c r="AN334" s="161">
        <f t="shared" si="316"/>
        <v>296.98</v>
      </c>
      <c r="AO334" s="160" t="s">
        <v>78</v>
      </c>
      <c r="AP334" s="161">
        <v>338.48</v>
      </c>
      <c r="AQ334" s="161">
        <f t="shared" si="317"/>
        <v>338.48</v>
      </c>
      <c r="AR334" s="161">
        <v>35.85</v>
      </c>
      <c r="AS334" s="162">
        <f t="shared" si="318"/>
        <v>10.591467738123375</v>
      </c>
      <c r="AT334" s="161">
        <f t="shared" si="319"/>
        <v>302.63</v>
      </c>
      <c r="AU334" s="160" t="s">
        <v>78</v>
      </c>
      <c r="AV334" s="161"/>
      <c r="AW334" s="161">
        <f t="shared" si="320"/>
        <v>0</v>
      </c>
      <c r="AX334" s="161"/>
      <c r="AY334" s="162">
        <f t="shared" si="321"/>
        <v>0</v>
      </c>
      <c r="AZ334" s="161">
        <f t="shared" si="322"/>
        <v>0</v>
      </c>
      <c r="BA334" s="160" t="s">
        <v>78</v>
      </c>
      <c r="BB334" s="161"/>
      <c r="BC334" s="161">
        <f t="shared" si="323"/>
        <v>0</v>
      </c>
      <c r="BD334" s="161"/>
      <c r="BE334" s="162">
        <f t="shared" si="324"/>
        <v>0</v>
      </c>
      <c r="BF334" s="161">
        <f t="shared" si="325"/>
        <v>0</v>
      </c>
      <c r="BG334" s="160" t="s">
        <v>78</v>
      </c>
      <c r="BH334" s="161">
        <f t="shared" si="326"/>
        <v>753.32</v>
      </c>
      <c r="BI334" s="161">
        <f t="shared" si="326"/>
        <v>753.32</v>
      </c>
      <c r="BJ334" s="161">
        <f t="shared" si="326"/>
        <v>112.83000000000001</v>
      </c>
      <c r="BK334" s="162">
        <f t="shared" si="327"/>
        <v>14.977698720331334</v>
      </c>
      <c r="BL334" s="161">
        <f t="shared" si="328"/>
        <v>640.49</v>
      </c>
      <c r="BM334" s="81"/>
      <c r="BN334" s="81"/>
      <c r="BO334" s="81"/>
      <c r="BP334" s="81"/>
      <c r="BQ334" s="81"/>
      <c r="BR334" s="81"/>
      <c r="BS334" s="81"/>
      <c r="BT334" s="81"/>
      <c r="BU334" s="81"/>
    </row>
    <row r="335" spans="3:73" s="77" customFormat="1" ht="24.95" customHeight="1" x14ac:dyDescent="0.3">
      <c r="C335" s="168">
        <v>3</v>
      </c>
      <c r="D335" s="168" t="s">
        <v>25</v>
      </c>
      <c r="E335" s="160" t="s">
        <v>78</v>
      </c>
      <c r="F335" s="160"/>
      <c r="G335" s="160"/>
      <c r="H335" s="160"/>
      <c r="I335" s="162">
        <f t="shared" si="305"/>
        <v>0</v>
      </c>
      <c r="J335" s="160">
        <f t="shared" si="306"/>
        <v>0</v>
      </c>
      <c r="K335" s="160" t="s">
        <v>78</v>
      </c>
      <c r="L335" s="161">
        <v>23.22</v>
      </c>
      <c r="M335" s="160">
        <f t="shared" si="307"/>
        <v>23.22</v>
      </c>
      <c r="N335" s="161">
        <v>0.3</v>
      </c>
      <c r="O335" s="162"/>
      <c r="P335" s="161">
        <f t="shared" si="308"/>
        <v>22.919999999999998</v>
      </c>
      <c r="Q335" s="160" t="s">
        <v>78</v>
      </c>
      <c r="R335" s="161">
        <v>7.74</v>
      </c>
      <c r="S335" s="161">
        <f t="shared" si="309"/>
        <v>7.74</v>
      </c>
      <c r="T335" s="161"/>
      <c r="U335" s="162"/>
      <c r="V335" s="161">
        <f t="shared" si="310"/>
        <v>7.74</v>
      </c>
      <c r="W335" s="160" t="s">
        <v>78</v>
      </c>
      <c r="X335" s="161">
        <v>1.4</v>
      </c>
      <c r="Y335" s="161">
        <f t="shared" si="311"/>
        <v>1.4</v>
      </c>
      <c r="Z335" s="161"/>
      <c r="AA335" s="162">
        <f t="shared" si="312"/>
        <v>0</v>
      </c>
      <c r="AB335" s="161">
        <f t="shared" si="313"/>
        <v>1.4</v>
      </c>
      <c r="AC335" s="161"/>
      <c r="AD335" s="161"/>
      <c r="AE335" s="161"/>
      <c r="AF335" s="161"/>
      <c r="AG335" s="161"/>
      <c r="AH335" s="161"/>
      <c r="AI335" s="160" t="s">
        <v>78</v>
      </c>
      <c r="AJ335" s="161">
        <v>229.23</v>
      </c>
      <c r="AK335" s="161">
        <f t="shared" si="314"/>
        <v>229.23</v>
      </c>
      <c r="AL335" s="161"/>
      <c r="AM335" s="162">
        <f t="shared" si="315"/>
        <v>0</v>
      </c>
      <c r="AN335" s="161">
        <f t="shared" si="316"/>
        <v>229.23</v>
      </c>
      <c r="AO335" s="160" t="s">
        <v>78</v>
      </c>
      <c r="AP335" s="161">
        <v>212.81</v>
      </c>
      <c r="AQ335" s="161">
        <f t="shared" si="317"/>
        <v>212.81</v>
      </c>
      <c r="AR335" s="161"/>
      <c r="AS335" s="162">
        <f t="shared" si="318"/>
        <v>0</v>
      </c>
      <c r="AT335" s="161">
        <f t="shared" si="319"/>
        <v>212.81</v>
      </c>
      <c r="AU335" s="160" t="s">
        <v>78</v>
      </c>
      <c r="AV335" s="161">
        <v>27.14</v>
      </c>
      <c r="AW335" s="161">
        <f t="shared" si="320"/>
        <v>27.14</v>
      </c>
      <c r="AX335" s="161"/>
      <c r="AY335" s="162">
        <f t="shared" si="321"/>
        <v>0</v>
      </c>
      <c r="AZ335" s="161">
        <f t="shared" si="322"/>
        <v>27.14</v>
      </c>
      <c r="BA335" s="160" t="s">
        <v>78</v>
      </c>
      <c r="BB335" s="161">
        <v>45.11</v>
      </c>
      <c r="BC335" s="161">
        <f t="shared" si="323"/>
        <v>45.11</v>
      </c>
      <c r="BD335" s="161"/>
      <c r="BE335" s="162">
        <f t="shared" si="324"/>
        <v>0</v>
      </c>
      <c r="BF335" s="161">
        <f t="shared" si="325"/>
        <v>45.11</v>
      </c>
      <c r="BG335" s="160" t="s">
        <v>78</v>
      </c>
      <c r="BH335" s="161">
        <f t="shared" si="326"/>
        <v>546.65</v>
      </c>
      <c r="BI335" s="161">
        <f t="shared" si="326"/>
        <v>546.65</v>
      </c>
      <c r="BJ335" s="161">
        <f t="shared" si="326"/>
        <v>0.3</v>
      </c>
      <c r="BK335" s="162">
        <f t="shared" si="327"/>
        <v>5.4879721942742161E-2</v>
      </c>
      <c r="BL335" s="161">
        <f t="shared" si="328"/>
        <v>546.35</v>
      </c>
      <c r="BM335" s="81"/>
      <c r="BN335" s="81"/>
      <c r="BO335" s="81"/>
      <c r="BP335" s="81"/>
      <c r="BQ335" s="81"/>
      <c r="BR335" s="81"/>
      <c r="BS335" s="81"/>
      <c r="BT335" s="81"/>
      <c r="BU335" s="81"/>
    </row>
    <row r="336" spans="3:73" s="77" customFormat="1" ht="24.95" customHeight="1" x14ac:dyDescent="0.3">
      <c r="C336" s="168">
        <v>4</v>
      </c>
      <c r="D336" s="168" t="s">
        <v>26</v>
      </c>
      <c r="E336" s="160" t="s">
        <v>78</v>
      </c>
      <c r="F336" s="160"/>
      <c r="G336" s="160"/>
      <c r="H336" s="160"/>
      <c r="I336" s="162">
        <f t="shared" si="305"/>
        <v>0</v>
      </c>
      <c r="J336" s="160">
        <f t="shared" si="306"/>
        <v>0</v>
      </c>
      <c r="K336" s="160" t="s">
        <v>78</v>
      </c>
      <c r="L336" s="161">
        <v>85.5</v>
      </c>
      <c r="M336" s="160">
        <f t="shared" si="307"/>
        <v>85.5</v>
      </c>
      <c r="N336" s="161"/>
      <c r="O336" s="162"/>
      <c r="P336" s="161">
        <f t="shared" si="308"/>
        <v>85.5</v>
      </c>
      <c r="Q336" s="160" t="s">
        <v>78</v>
      </c>
      <c r="R336" s="161">
        <v>28.5</v>
      </c>
      <c r="S336" s="161">
        <f t="shared" si="309"/>
        <v>28.5</v>
      </c>
      <c r="T336" s="161"/>
      <c r="U336" s="162"/>
      <c r="V336" s="161">
        <f t="shared" si="310"/>
        <v>28.5</v>
      </c>
      <c r="W336" s="160" t="s">
        <v>78</v>
      </c>
      <c r="X336" s="161">
        <v>4.4000000000000004</v>
      </c>
      <c r="Y336" s="161">
        <f t="shared" si="311"/>
        <v>4.4000000000000004</v>
      </c>
      <c r="Z336" s="161"/>
      <c r="AA336" s="162">
        <f t="shared" si="312"/>
        <v>0</v>
      </c>
      <c r="AB336" s="161">
        <f t="shared" si="313"/>
        <v>4.4000000000000004</v>
      </c>
      <c r="AC336" s="161"/>
      <c r="AD336" s="161"/>
      <c r="AE336" s="161"/>
      <c r="AF336" s="161"/>
      <c r="AG336" s="161"/>
      <c r="AH336" s="161"/>
      <c r="AI336" s="160" t="s">
        <v>78</v>
      </c>
      <c r="AJ336" s="161">
        <v>889.11</v>
      </c>
      <c r="AK336" s="161">
        <f t="shared" si="314"/>
        <v>889.11</v>
      </c>
      <c r="AL336" s="161"/>
      <c r="AM336" s="162">
        <f t="shared" si="315"/>
        <v>0</v>
      </c>
      <c r="AN336" s="161">
        <f t="shared" si="316"/>
        <v>889.11</v>
      </c>
      <c r="AO336" s="160" t="s">
        <v>78</v>
      </c>
      <c r="AP336" s="161">
        <v>822.24</v>
      </c>
      <c r="AQ336" s="161">
        <f t="shared" si="317"/>
        <v>822.24</v>
      </c>
      <c r="AR336" s="161"/>
      <c r="AS336" s="162">
        <f t="shared" si="318"/>
        <v>0</v>
      </c>
      <c r="AT336" s="161">
        <f t="shared" si="319"/>
        <v>822.24</v>
      </c>
      <c r="AU336" s="160" t="s">
        <v>78</v>
      </c>
      <c r="AV336" s="161">
        <v>6.76</v>
      </c>
      <c r="AW336" s="161">
        <f t="shared" si="320"/>
        <v>6.76</v>
      </c>
      <c r="AX336" s="161"/>
      <c r="AY336" s="162">
        <f t="shared" si="321"/>
        <v>0</v>
      </c>
      <c r="AZ336" s="161">
        <f t="shared" si="322"/>
        <v>6.76</v>
      </c>
      <c r="BA336" s="160" t="s">
        <v>78</v>
      </c>
      <c r="BB336" s="161">
        <v>17.91</v>
      </c>
      <c r="BC336" s="161">
        <f t="shared" si="323"/>
        <v>17.91</v>
      </c>
      <c r="BD336" s="161"/>
      <c r="BE336" s="162">
        <f t="shared" si="324"/>
        <v>0</v>
      </c>
      <c r="BF336" s="161">
        <f t="shared" si="325"/>
        <v>17.91</v>
      </c>
      <c r="BG336" s="160" t="s">
        <v>78</v>
      </c>
      <c r="BH336" s="161">
        <f t="shared" si="326"/>
        <v>1854.42</v>
      </c>
      <c r="BI336" s="161">
        <f t="shared" si="326"/>
        <v>1854.42</v>
      </c>
      <c r="BJ336" s="161">
        <f t="shared" si="326"/>
        <v>0</v>
      </c>
      <c r="BK336" s="162">
        <f t="shared" si="327"/>
        <v>0</v>
      </c>
      <c r="BL336" s="161">
        <f t="shared" si="328"/>
        <v>1854.42</v>
      </c>
      <c r="BM336" s="81"/>
      <c r="BN336" s="81"/>
      <c r="BO336" s="81"/>
      <c r="BP336" s="81"/>
      <c r="BQ336" s="81"/>
      <c r="BR336" s="81"/>
      <c r="BS336" s="81"/>
      <c r="BT336" s="81"/>
      <c r="BU336" s="81"/>
    </row>
    <row r="337" spans="3:73" s="77" customFormat="1" ht="24.95" customHeight="1" x14ac:dyDescent="0.3">
      <c r="C337" s="168">
        <v>5</v>
      </c>
      <c r="D337" s="168" t="s">
        <v>28</v>
      </c>
      <c r="E337" s="160" t="s">
        <v>78</v>
      </c>
      <c r="F337" s="160"/>
      <c r="G337" s="160"/>
      <c r="H337" s="160"/>
      <c r="I337" s="162">
        <f t="shared" si="305"/>
        <v>0</v>
      </c>
      <c r="J337" s="160">
        <f t="shared" si="306"/>
        <v>0</v>
      </c>
      <c r="K337" s="160" t="s">
        <v>78</v>
      </c>
      <c r="L337" s="161">
        <v>50.4</v>
      </c>
      <c r="M337" s="160">
        <f t="shared" si="307"/>
        <v>50.4</v>
      </c>
      <c r="N337" s="161">
        <v>6.67</v>
      </c>
      <c r="O337" s="162"/>
      <c r="P337" s="161">
        <f t="shared" si="308"/>
        <v>43.73</v>
      </c>
      <c r="Q337" s="160" t="s">
        <v>78</v>
      </c>
      <c r="R337" s="161">
        <v>16.8</v>
      </c>
      <c r="S337" s="161">
        <f t="shared" si="309"/>
        <v>16.8</v>
      </c>
      <c r="T337" s="161">
        <v>16.8</v>
      </c>
      <c r="U337" s="162"/>
      <c r="V337" s="161">
        <f t="shared" si="310"/>
        <v>0</v>
      </c>
      <c r="W337" s="160" t="s">
        <v>78</v>
      </c>
      <c r="X337" s="161">
        <v>2</v>
      </c>
      <c r="Y337" s="161">
        <f t="shared" si="311"/>
        <v>2</v>
      </c>
      <c r="Z337" s="161">
        <v>2</v>
      </c>
      <c r="AA337" s="162">
        <f t="shared" si="312"/>
        <v>100</v>
      </c>
      <c r="AB337" s="161">
        <f t="shared" si="313"/>
        <v>0</v>
      </c>
      <c r="AC337" s="161"/>
      <c r="AD337" s="161"/>
      <c r="AE337" s="161"/>
      <c r="AF337" s="161"/>
      <c r="AG337" s="161"/>
      <c r="AH337" s="161"/>
      <c r="AI337" s="160" t="s">
        <v>78</v>
      </c>
      <c r="AJ337" s="161">
        <v>525.91</v>
      </c>
      <c r="AK337" s="161">
        <f t="shared" si="314"/>
        <v>525.91</v>
      </c>
      <c r="AL337" s="161"/>
      <c r="AM337" s="162">
        <f t="shared" si="315"/>
        <v>0</v>
      </c>
      <c r="AN337" s="161">
        <f t="shared" si="316"/>
        <v>525.91</v>
      </c>
      <c r="AO337" s="160" t="s">
        <v>78</v>
      </c>
      <c r="AP337" s="161">
        <v>486.23</v>
      </c>
      <c r="AQ337" s="161">
        <f t="shared" si="317"/>
        <v>486.23</v>
      </c>
      <c r="AR337" s="161">
        <v>122.42</v>
      </c>
      <c r="AS337" s="162">
        <f t="shared" si="318"/>
        <v>25.177385188079715</v>
      </c>
      <c r="AT337" s="161">
        <f t="shared" si="319"/>
        <v>363.81</v>
      </c>
      <c r="AU337" s="160" t="s">
        <v>78</v>
      </c>
      <c r="AV337" s="161"/>
      <c r="AW337" s="161">
        <f t="shared" si="320"/>
        <v>0</v>
      </c>
      <c r="AX337" s="161"/>
      <c r="AY337" s="162">
        <f t="shared" si="321"/>
        <v>0</v>
      </c>
      <c r="AZ337" s="161">
        <f t="shared" si="322"/>
        <v>0</v>
      </c>
      <c r="BA337" s="160" t="s">
        <v>78</v>
      </c>
      <c r="BB337" s="161"/>
      <c r="BC337" s="161">
        <f t="shared" si="323"/>
        <v>0</v>
      </c>
      <c r="BD337" s="161"/>
      <c r="BE337" s="162">
        <f t="shared" si="324"/>
        <v>0</v>
      </c>
      <c r="BF337" s="161">
        <f t="shared" si="325"/>
        <v>0</v>
      </c>
      <c r="BG337" s="160" t="s">
        <v>78</v>
      </c>
      <c r="BH337" s="161">
        <f t="shared" si="326"/>
        <v>1081.3400000000001</v>
      </c>
      <c r="BI337" s="161">
        <f t="shared" si="326"/>
        <v>1081.3400000000001</v>
      </c>
      <c r="BJ337" s="161">
        <f t="shared" si="326"/>
        <v>147.88999999999999</v>
      </c>
      <c r="BK337" s="162">
        <f t="shared" si="327"/>
        <v>13.676549466402793</v>
      </c>
      <c r="BL337" s="161">
        <f t="shared" si="328"/>
        <v>933.45000000000016</v>
      </c>
      <c r="BM337" s="81"/>
      <c r="BN337" s="81"/>
      <c r="BO337" s="81"/>
      <c r="BP337" s="81"/>
      <c r="BQ337" s="81"/>
      <c r="BR337" s="81"/>
      <c r="BS337" s="81"/>
      <c r="BT337" s="81"/>
      <c r="BU337" s="81"/>
    </row>
    <row r="338" spans="3:73" s="77" customFormat="1" ht="24.95" customHeight="1" x14ac:dyDescent="0.3">
      <c r="C338" s="168">
        <v>6</v>
      </c>
      <c r="D338" s="168" t="s">
        <v>31</v>
      </c>
      <c r="E338" s="160" t="s">
        <v>78</v>
      </c>
      <c r="F338" s="160"/>
      <c r="G338" s="160"/>
      <c r="H338" s="160"/>
      <c r="I338" s="162">
        <f t="shared" si="305"/>
        <v>0</v>
      </c>
      <c r="J338" s="160">
        <f t="shared" si="306"/>
        <v>0</v>
      </c>
      <c r="K338" s="160" t="s">
        <v>78</v>
      </c>
      <c r="L338" s="161">
        <v>27.54</v>
      </c>
      <c r="M338" s="160">
        <f t="shared" si="307"/>
        <v>27.54</v>
      </c>
      <c r="N338" s="161"/>
      <c r="O338" s="162"/>
      <c r="P338" s="161">
        <f t="shared" si="308"/>
        <v>27.54</v>
      </c>
      <c r="Q338" s="160" t="s">
        <v>78</v>
      </c>
      <c r="R338" s="161">
        <v>9.18</v>
      </c>
      <c r="S338" s="161">
        <f t="shared" si="309"/>
        <v>9.18</v>
      </c>
      <c r="T338" s="161">
        <v>0.81</v>
      </c>
      <c r="U338" s="162"/>
      <c r="V338" s="161">
        <f t="shared" si="310"/>
        <v>8.3699999999999992</v>
      </c>
      <c r="W338" s="160" t="s">
        <v>78</v>
      </c>
      <c r="X338" s="161">
        <v>2.4</v>
      </c>
      <c r="Y338" s="161">
        <f t="shared" si="311"/>
        <v>2.4</v>
      </c>
      <c r="Z338" s="161"/>
      <c r="AA338" s="162">
        <f t="shared" si="312"/>
        <v>0</v>
      </c>
      <c r="AB338" s="161">
        <f t="shared" si="313"/>
        <v>2.4</v>
      </c>
      <c r="AC338" s="161"/>
      <c r="AD338" s="161"/>
      <c r="AE338" s="161"/>
      <c r="AF338" s="161"/>
      <c r="AG338" s="161"/>
      <c r="AH338" s="161"/>
      <c r="AI338" s="160" t="s">
        <v>78</v>
      </c>
      <c r="AJ338" s="161">
        <v>273.14</v>
      </c>
      <c r="AK338" s="161">
        <f t="shared" si="314"/>
        <v>273.14</v>
      </c>
      <c r="AL338" s="161"/>
      <c r="AM338" s="162">
        <f t="shared" si="315"/>
        <v>0</v>
      </c>
      <c r="AN338" s="161">
        <f t="shared" si="316"/>
        <v>273.14</v>
      </c>
      <c r="AO338" s="160" t="s">
        <v>78</v>
      </c>
      <c r="AP338" s="161">
        <v>253.84</v>
      </c>
      <c r="AQ338" s="161">
        <f t="shared" si="317"/>
        <v>253.84</v>
      </c>
      <c r="AR338" s="161">
        <v>110.4</v>
      </c>
      <c r="AS338" s="162">
        <f t="shared" si="318"/>
        <v>43.491963441537976</v>
      </c>
      <c r="AT338" s="161">
        <f t="shared" si="319"/>
        <v>143.44</v>
      </c>
      <c r="AU338" s="160" t="s">
        <v>78</v>
      </c>
      <c r="AV338" s="161">
        <v>43.4</v>
      </c>
      <c r="AW338" s="161">
        <f t="shared" si="320"/>
        <v>43.4</v>
      </c>
      <c r="AX338" s="161"/>
      <c r="AY338" s="162">
        <f t="shared" si="321"/>
        <v>0</v>
      </c>
      <c r="AZ338" s="161">
        <f t="shared" si="322"/>
        <v>43.4</v>
      </c>
      <c r="BA338" s="160" t="s">
        <v>78</v>
      </c>
      <c r="BB338" s="161">
        <v>82.36</v>
      </c>
      <c r="BC338" s="161">
        <f t="shared" si="323"/>
        <v>82.36</v>
      </c>
      <c r="BD338" s="161"/>
      <c r="BE338" s="162">
        <f t="shared" si="324"/>
        <v>0</v>
      </c>
      <c r="BF338" s="161">
        <f t="shared" si="325"/>
        <v>82.36</v>
      </c>
      <c r="BG338" s="160" t="s">
        <v>78</v>
      </c>
      <c r="BH338" s="161">
        <f t="shared" si="326"/>
        <v>691.86</v>
      </c>
      <c r="BI338" s="161">
        <f t="shared" si="326"/>
        <v>691.86</v>
      </c>
      <c r="BJ338" s="161">
        <f t="shared" si="326"/>
        <v>111.21000000000001</v>
      </c>
      <c r="BK338" s="162">
        <f t="shared" si="327"/>
        <v>16.074061226259648</v>
      </c>
      <c r="BL338" s="161">
        <f t="shared" si="328"/>
        <v>580.65</v>
      </c>
      <c r="BM338" s="81"/>
      <c r="BN338" s="81"/>
      <c r="BO338" s="81"/>
      <c r="BP338" s="81"/>
      <c r="BQ338" s="81"/>
      <c r="BR338" s="81"/>
      <c r="BS338" s="81"/>
      <c r="BT338" s="81"/>
      <c r="BU338" s="81"/>
    </row>
    <row r="339" spans="3:73" s="77" customFormat="1" ht="24.95" customHeight="1" x14ac:dyDescent="0.3">
      <c r="C339" s="168">
        <v>7</v>
      </c>
      <c r="D339" s="168" t="s">
        <v>33</v>
      </c>
      <c r="E339" s="160" t="s">
        <v>78</v>
      </c>
      <c r="F339" s="160"/>
      <c r="G339" s="160"/>
      <c r="H339" s="160"/>
      <c r="I339" s="162">
        <f t="shared" si="305"/>
        <v>0</v>
      </c>
      <c r="J339" s="160">
        <f t="shared" si="306"/>
        <v>0</v>
      </c>
      <c r="K339" s="160" t="s">
        <v>78</v>
      </c>
      <c r="L339" s="161">
        <v>51.48</v>
      </c>
      <c r="M339" s="160">
        <f t="shared" si="307"/>
        <v>51.48</v>
      </c>
      <c r="N339" s="161"/>
      <c r="O339" s="162"/>
      <c r="P339" s="161">
        <f t="shared" si="308"/>
        <v>51.48</v>
      </c>
      <c r="Q339" s="160" t="s">
        <v>78</v>
      </c>
      <c r="R339" s="161">
        <v>17.16</v>
      </c>
      <c r="S339" s="161">
        <f t="shared" si="309"/>
        <v>17.16</v>
      </c>
      <c r="T339" s="161">
        <v>8.58</v>
      </c>
      <c r="U339" s="162"/>
      <c r="V339" s="161">
        <f t="shared" si="310"/>
        <v>8.58</v>
      </c>
      <c r="W339" s="160" t="s">
        <v>78</v>
      </c>
      <c r="X339" s="161">
        <v>2.6</v>
      </c>
      <c r="Y339" s="161">
        <f t="shared" si="311"/>
        <v>2.6</v>
      </c>
      <c r="Z339" s="161"/>
      <c r="AA339" s="162">
        <f t="shared" si="312"/>
        <v>0</v>
      </c>
      <c r="AB339" s="161">
        <f t="shared" si="313"/>
        <v>2.6</v>
      </c>
      <c r="AC339" s="161"/>
      <c r="AD339" s="161"/>
      <c r="AE339" s="161"/>
      <c r="AF339" s="161"/>
      <c r="AG339" s="161"/>
      <c r="AH339" s="161"/>
      <c r="AI339" s="160" t="s">
        <v>78</v>
      </c>
      <c r="AJ339" s="161">
        <v>525.69000000000005</v>
      </c>
      <c r="AK339" s="161">
        <f t="shared" si="314"/>
        <v>525.69000000000005</v>
      </c>
      <c r="AL339" s="161">
        <v>262.20999999999998</v>
      </c>
      <c r="AM339" s="162">
        <f t="shared" si="315"/>
        <v>49.879206376381511</v>
      </c>
      <c r="AN339" s="161">
        <f t="shared" si="316"/>
        <v>263.48000000000008</v>
      </c>
      <c r="AO339" s="160" t="s">
        <v>78</v>
      </c>
      <c r="AP339" s="161">
        <v>486.81</v>
      </c>
      <c r="AQ339" s="161">
        <f t="shared" si="317"/>
        <v>486.81</v>
      </c>
      <c r="AR339" s="161">
        <v>139.69999999999999</v>
      </c>
      <c r="AS339" s="162">
        <f t="shared" si="318"/>
        <v>28.697027587765245</v>
      </c>
      <c r="AT339" s="161">
        <f t="shared" si="319"/>
        <v>347.11</v>
      </c>
      <c r="AU339" s="160" t="s">
        <v>78</v>
      </c>
      <c r="AV339" s="161"/>
      <c r="AW339" s="161">
        <f t="shared" si="320"/>
        <v>0</v>
      </c>
      <c r="AX339" s="161"/>
      <c r="AY339" s="162">
        <f t="shared" si="321"/>
        <v>0</v>
      </c>
      <c r="AZ339" s="161">
        <f t="shared" si="322"/>
        <v>0</v>
      </c>
      <c r="BA339" s="160" t="s">
        <v>78</v>
      </c>
      <c r="BB339" s="161">
        <v>86.18</v>
      </c>
      <c r="BC339" s="161">
        <f t="shared" si="323"/>
        <v>86.18</v>
      </c>
      <c r="BD339" s="161"/>
      <c r="BE339" s="162">
        <f t="shared" si="324"/>
        <v>0</v>
      </c>
      <c r="BF339" s="161">
        <f t="shared" si="325"/>
        <v>86.18</v>
      </c>
      <c r="BG339" s="160" t="s">
        <v>78</v>
      </c>
      <c r="BH339" s="161">
        <f t="shared" si="326"/>
        <v>1169.92</v>
      </c>
      <c r="BI339" s="161">
        <f t="shared" si="326"/>
        <v>1169.92</v>
      </c>
      <c r="BJ339" s="161">
        <f t="shared" si="326"/>
        <v>410.48999999999995</v>
      </c>
      <c r="BK339" s="162">
        <f t="shared" si="327"/>
        <v>35.087014496717714</v>
      </c>
      <c r="BL339" s="161">
        <f t="shared" si="328"/>
        <v>759.43000000000006</v>
      </c>
      <c r="BM339" s="81"/>
      <c r="BN339" s="81"/>
      <c r="BO339" s="81"/>
      <c r="BP339" s="81"/>
      <c r="BQ339" s="81"/>
      <c r="BR339" s="81"/>
      <c r="BS339" s="81"/>
      <c r="BT339" s="81"/>
      <c r="BU339" s="81"/>
    </row>
    <row r="340" spans="3:73" s="77" customFormat="1" ht="24.95" customHeight="1" x14ac:dyDescent="0.3">
      <c r="C340" s="168">
        <v>8</v>
      </c>
      <c r="D340" s="168" t="s">
        <v>35</v>
      </c>
      <c r="E340" s="160" t="s">
        <v>78</v>
      </c>
      <c r="F340" s="160"/>
      <c r="G340" s="160"/>
      <c r="H340" s="160"/>
      <c r="I340" s="162">
        <f t="shared" si="305"/>
        <v>0</v>
      </c>
      <c r="J340" s="160">
        <f t="shared" si="306"/>
        <v>0</v>
      </c>
      <c r="K340" s="160" t="s">
        <v>78</v>
      </c>
      <c r="L340" s="161">
        <v>40.68</v>
      </c>
      <c r="M340" s="160">
        <f t="shared" si="307"/>
        <v>40.68</v>
      </c>
      <c r="N340" s="161"/>
      <c r="O340" s="162"/>
      <c r="P340" s="161">
        <f t="shared" si="308"/>
        <v>40.68</v>
      </c>
      <c r="Q340" s="160" t="s">
        <v>78</v>
      </c>
      <c r="R340" s="161">
        <v>13.56</v>
      </c>
      <c r="S340" s="161">
        <f t="shared" si="309"/>
        <v>13.56</v>
      </c>
      <c r="T340" s="161">
        <v>0.93</v>
      </c>
      <c r="U340" s="162"/>
      <c r="V340" s="161">
        <f t="shared" si="310"/>
        <v>12.63</v>
      </c>
      <c r="W340" s="160" t="s">
        <v>78</v>
      </c>
      <c r="X340" s="161">
        <v>2.8</v>
      </c>
      <c r="Y340" s="161">
        <f t="shared" si="311"/>
        <v>2.8</v>
      </c>
      <c r="Z340" s="161">
        <v>0.3</v>
      </c>
      <c r="AA340" s="162">
        <f t="shared" si="312"/>
        <v>10.714285714285715</v>
      </c>
      <c r="AB340" s="161">
        <f t="shared" si="313"/>
        <v>2.5</v>
      </c>
      <c r="AC340" s="161"/>
      <c r="AD340" s="161"/>
      <c r="AE340" s="161"/>
      <c r="AF340" s="161"/>
      <c r="AG340" s="161"/>
      <c r="AH340" s="161"/>
      <c r="AI340" s="160" t="s">
        <v>78</v>
      </c>
      <c r="AJ340" s="161">
        <v>410.57</v>
      </c>
      <c r="AK340" s="161">
        <f t="shared" si="314"/>
        <v>410.57</v>
      </c>
      <c r="AL340" s="161">
        <v>51.46</v>
      </c>
      <c r="AM340" s="162">
        <f t="shared" si="315"/>
        <v>12.533794480843705</v>
      </c>
      <c r="AN340" s="161">
        <f t="shared" si="316"/>
        <v>359.11</v>
      </c>
      <c r="AO340" s="160" t="s">
        <v>78</v>
      </c>
      <c r="AP340" s="161">
        <v>380.52</v>
      </c>
      <c r="AQ340" s="161">
        <f t="shared" si="317"/>
        <v>380.52</v>
      </c>
      <c r="AR340" s="161">
        <v>47.51</v>
      </c>
      <c r="AS340" s="162">
        <f t="shared" si="318"/>
        <v>12.485546094817618</v>
      </c>
      <c r="AT340" s="161">
        <f t="shared" si="319"/>
        <v>333.01</v>
      </c>
      <c r="AU340" s="160" t="s">
        <v>78</v>
      </c>
      <c r="AV340" s="161">
        <v>65.34</v>
      </c>
      <c r="AW340" s="161">
        <f t="shared" si="320"/>
        <v>65.34</v>
      </c>
      <c r="AX340" s="161">
        <v>12.37</v>
      </c>
      <c r="AY340" s="162">
        <f t="shared" si="321"/>
        <v>18.931741659014385</v>
      </c>
      <c r="AZ340" s="161">
        <f t="shared" si="322"/>
        <v>52.970000000000006</v>
      </c>
      <c r="BA340" s="160" t="s">
        <v>78</v>
      </c>
      <c r="BB340" s="161">
        <v>140.88999999999999</v>
      </c>
      <c r="BC340" s="161">
        <f t="shared" si="323"/>
        <v>140.88999999999999</v>
      </c>
      <c r="BD340" s="161">
        <v>12.03</v>
      </c>
      <c r="BE340" s="162">
        <f t="shared" si="324"/>
        <v>8.5385761941940537</v>
      </c>
      <c r="BF340" s="161">
        <f t="shared" si="325"/>
        <v>128.85999999999999</v>
      </c>
      <c r="BG340" s="160" t="s">
        <v>78</v>
      </c>
      <c r="BH340" s="161">
        <f t="shared" si="326"/>
        <v>1054.3600000000001</v>
      </c>
      <c r="BI340" s="161">
        <f t="shared" si="326"/>
        <v>1054.3600000000001</v>
      </c>
      <c r="BJ340" s="161">
        <f t="shared" si="326"/>
        <v>124.6</v>
      </c>
      <c r="BK340" s="162">
        <f t="shared" si="327"/>
        <v>11.817595508175573</v>
      </c>
      <c r="BL340" s="161">
        <f t="shared" si="328"/>
        <v>929.7600000000001</v>
      </c>
      <c r="BM340" s="81"/>
      <c r="BN340" s="81"/>
      <c r="BO340" s="81"/>
      <c r="BP340" s="81"/>
      <c r="BQ340" s="81"/>
      <c r="BR340" s="81"/>
      <c r="BS340" s="81"/>
      <c r="BT340" s="81"/>
      <c r="BU340" s="81"/>
    </row>
    <row r="341" spans="3:73" s="77" customFormat="1" ht="24.95" customHeight="1" x14ac:dyDescent="0.3">
      <c r="C341" s="168">
        <v>9</v>
      </c>
      <c r="D341" s="168" t="s">
        <v>36</v>
      </c>
      <c r="E341" s="160" t="s">
        <v>78</v>
      </c>
      <c r="F341" s="160"/>
      <c r="G341" s="160"/>
      <c r="H341" s="160"/>
      <c r="I341" s="162">
        <f t="shared" si="305"/>
        <v>0</v>
      </c>
      <c r="J341" s="160">
        <f t="shared" si="306"/>
        <v>0</v>
      </c>
      <c r="K341" s="160" t="s">
        <v>78</v>
      </c>
      <c r="L341" s="161">
        <v>19.440000000000001</v>
      </c>
      <c r="M341" s="160">
        <f t="shared" si="307"/>
        <v>19.440000000000001</v>
      </c>
      <c r="N341" s="161">
        <v>2.35</v>
      </c>
      <c r="O341" s="162"/>
      <c r="P341" s="161">
        <f t="shared" si="308"/>
        <v>17.09</v>
      </c>
      <c r="Q341" s="160" t="s">
        <v>78</v>
      </c>
      <c r="R341" s="161">
        <v>6.48</v>
      </c>
      <c r="S341" s="161">
        <f t="shared" si="309"/>
        <v>6.48</v>
      </c>
      <c r="T341" s="161">
        <v>4.3499999999999996</v>
      </c>
      <c r="U341" s="162"/>
      <c r="V341" s="161">
        <f t="shared" si="310"/>
        <v>2.1300000000000008</v>
      </c>
      <c r="W341" s="160" t="s">
        <v>78</v>
      </c>
      <c r="X341" s="161">
        <v>1.4</v>
      </c>
      <c r="Y341" s="161">
        <f t="shared" si="311"/>
        <v>1.4</v>
      </c>
      <c r="Z341" s="161"/>
      <c r="AA341" s="162">
        <f t="shared" si="312"/>
        <v>0</v>
      </c>
      <c r="AB341" s="161">
        <f t="shared" si="313"/>
        <v>1.4</v>
      </c>
      <c r="AC341" s="161"/>
      <c r="AD341" s="161"/>
      <c r="AE341" s="161"/>
      <c r="AF341" s="161"/>
      <c r="AG341" s="161"/>
      <c r="AH341" s="161"/>
      <c r="AI341" s="160" t="s">
        <v>78</v>
      </c>
      <c r="AJ341" s="161">
        <v>195.87</v>
      </c>
      <c r="AK341" s="161">
        <f t="shared" si="314"/>
        <v>195.87</v>
      </c>
      <c r="AL341" s="161">
        <v>5.35</v>
      </c>
      <c r="AM341" s="162">
        <f t="shared" si="315"/>
        <v>2.7314034819012609</v>
      </c>
      <c r="AN341" s="161">
        <f t="shared" si="316"/>
        <v>190.52</v>
      </c>
      <c r="AO341" s="160" t="s">
        <v>78</v>
      </c>
      <c r="AP341" s="161">
        <v>181.56</v>
      </c>
      <c r="AQ341" s="161">
        <f t="shared" si="317"/>
        <v>181.56</v>
      </c>
      <c r="AR341" s="161">
        <v>15.35</v>
      </c>
      <c r="AS341" s="162">
        <f t="shared" si="318"/>
        <v>8.4545053976646845</v>
      </c>
      <c r="AT341" s="161">
        <f t="shared" si="319"/>
        <v>166.21</v>
      </c>
      <c r="AU341" s="160" t="s">
        <v>78</v>
      </c>
      <c r="AV341" s="161">
        <v>31.02</v>
      </c>
      <c r="AW341" s="161">
        <f t="shared" si="320"/>
        <v>31.02</v>
      </c>
      <c r="AX341" s="161"/>
      <c r="AY341" s="162">
        <f t="shared" si="321"/>
        <v>0</v>
      </c>
      <c r="AZ341" s="161">
        <f t="shared" si="322"/>
        <v>31.02</v>
      </c>
      <c r="BA341" s="160" t="s">
        <v>78</v>
      </c>
      <c r="BB341" s="161">
        <v>66.739999999999995</v>
      </c>
      <c r="BC341" s="161">
        <f t="shared" si="323"/>
        <v>66.739999999999995</v>
      </c>
      <c r="BD341" s="161"/>
      <c r="BE341" s="162">
        <f t="shared" si="324"/>
        <v>0</v>
      </c>
      <c r="BF341" s="161">
        <f t="shared" si="325"/>
        <v>66.739999999999995</v>
      </c>
      <c r="BG341" s="160" t="s">
        <v>78</v>
      </c>
      <c r="BH341" s="161">
        <f t="shared" si="326"/>
        <v>502.51</v>
      </c>
      <c r="BI341" s="161">
        <f t="shared" si="326"/>
        <v>502.51</v>
      </c>
      <c r="BJ341" s="161">
        <f t="shared" si="326"/>
        <v>27.4</v>
      </c>
      <c r="BK341" s="162">
        <f t="shared" si="327"/>
        <v>5.4526278084018225</v>
      </c>
      <c r="BL341" s="161">
        <f t="shared" si="328"/>
        <v>475.11</v>
      </c>
      <c r="BM341" s="81"/>
      <c r="BN341" s="81"/>
      <c r="BO341" s="81"/>
      <c r="BP341" s="81"/>
      <c r="BQ341" s="81"/>
      <c r="BR341" s="81"/>
      <c r="BS341" s="81"/>
      <c r="BT341" s="81"/>
      <c r="BU341" s="81"/>
    </row>
    <row r="342" spans="3:73" s="77" customFormat="1" ht="24.95" customHeight="1" x14ac:dyDescent="0.3">
      <c r="C342" s="168">
        <v>10</v>
      </c>
      <c r="D342" s="168" t="s">
        <v>316</v>
      </c>
      <c r="E342" s="160" t="s">
        <v>78</v>
      </c>
      <c r="F342" s="160"/>
      <c r="G342" s="160"/>
      <c r="H342" s="160"/>
      <c r="I342" s="162">
        <f t="shared" si="305"/>
        <v>0</v>
      </c>
      <c r="J342" s="160">
        <f t="shared" si="306"/>
        <v>0</v>
      </c>
      <c r="K342" s="160" t="s">
        <v>78</v>
      </c>
      <c r="L342" s="161">
        <v>68.760000000000005</v>
      </c>
      <c r="M342" s="160">
        <f t="shared" si="307"/>
        <v>68.760000000000005</v>
      </c>
      <c r="N342" s="161"/>
      <c r="O342" s="162"/>
      <c r="P342" s="161">
        <f t="shared" si="308"/>
        <v>68.760000000000005</v>
      </c>
      <c r="Q342" s="160" t="s">
        <v>78</v>
      </c>
      <c r="R342" s="161">
        <v>22.92</v>
      </c>
      <c r="S342" s="161">
        <f t="shared" si="309"/>
        <v>22.92</v>
      </c>
      <c r="T342" s="161">
        <v>11.46</v>
      </c>
      <c r="U342" s="162"/>
      <c r="V342" s="161">
        <f t="shared" si="310"/>
        <v>11.46</v>
      </c>
      <c r="W342" s="160" t="s">
        <v>78</v>
      </c>
      <c r="X342" s="161">
        <v>5.2</v>
      </c>
      <c r="Y342" s="161">
        <f t="shared" si="311"/>
        <v>5.2</v>
      </c>
      <c r="Z342" s="161">
        <v>1.4</v>
      </c>
      <c r="AA342" s="162">
        <f t="shared" si="312"/>
        <v>26.923076923076923</v>
      </c>
      <c r="AB342" s="161">
        <f t="shared" si="313"/>
        <v>3.8000000000000003</v>
      </c>
      <c r="AC342" s="161"/>
      <c r="AD342" s="161"/>
      <c r="AE342" s="161"/>
      <c r="AF342" s="161"/>
      <c r="AG342" s="161"/>
      <c r="AH342" s="161"/>
      <c r="AI342" s="160" t="s">
        <v>78</v>
      </c>
      <c r="AJ342" s="161">
        <v>713.24</v>
      </c>
      <c r="AK342" s="161">
        <f t="shared" si="314"/>
        <v>713.24</v>
      </c>
      <c r="AL342" s="161">
        <v>288.2</v>
      </c>
      <c r="AM342" s="162">
        <f t="shared" si="315"/>
        <v>40.407156076495987</v>
      </c>
      <c r="AN342" s="161">
        <f t="shared" si="316"/>
        <v>425.04</v>
      </c>
      <c r="AO342" s="160"/>
      <c r="AP342" s="161">
        <v>659.71</v>
      </c>
      <c r="AQ342" s="161">
        <f t="shared" si="317"/>
        <v>659.71</v>
      </c>
      <c r="AR342" s="161">
        <v>152.19999999999999</v>
      </c>
      <c r="AS342" s="162">
        <f t="shared" si="318"/>
        <v>23.070743205347803</v>
      </c>
      <c r="AT342" s="161">
        <f t="shared" si="319"/>
        <v>507.51000000000005</v>
      </c>
      <c r="AU342" s="160"/>
      <c r="AV342" s="161">
        <v>112.77</v>
      </c>
      <c r="AW342" s="161">
        <f t="shared" si="320"/>
        <v>112.77</v>
      </c>
      <c r="AX342" s="161">
        <v>46.1</v>
      </c>
      <c r="AY342" s="162">
        <f t="shared" si="321"/>
        <v>40.879666577990605</v>
      </c>
      <c r="AZ342" s="161">
        <f t="shared" si="322"/>
        <v>66.669999999999987</v>
      </c>
      <c r="BA342" s="160"/>
      <c r="BB342" s="161">
        <v>318.87</v>
      </c>
      <c r="BC342" s="161">
        <f t="shared" si="323"/>
        <v>318.87</v>
      </c>
      <c r="BD342" s="161">
        <v>15.69</v>
      </c>
      <c r="BE342" s="162">
        <f t="shared" si="324"/>
        <v>4.9205005174522531</v>
      </c>
      <c r="BF342" s="161">
        <f t="shared" si="325"/>
        <v>303.18</v>
      </c>
      <c r="BG342" s="160" t="s">
        <v>78</v>
      </c>
      <c r="BH342" s="161">
        <f t="shared" si="326"/>
        <v>1901.4699999999998</v>
      </c>
      <c r="BI342" s="161">
        <f t="shared" si="326"/>
        <v>1901.4699999999998</v>
      </c>
      <c r="BJ342" s="161">
        <f t="shared" si="326"/>
        <v>515.05000000000007</v>
      </c>
      <c r="BK342" s="162">
        <f t="shared" si="327"/>
        <v>27.086938000599542</v>
      </c>
      <c r="BL342" s="161">
        <f t="shared" si="328"/>
        <v>1386.4199999999996</v>
      </c>
      <c r="BM342" s="81"/>
      <c r="BN342" s="81"/>
      <c r="BO342" s="81"/>
      <c r="BP342" s="81"/>
      <c r="BQ342" s="81"/>
      <c r="BR342" s="81"/>
      <c r="BS342" s="81"/>
      <c r="BT342" s="81"/>
      <c r="BU342" s="81"/>
    </row>
    <row r="343" spans="3:73" s="77" customFormat="1" ht="24.95" customHeight="1" x14ac:dyDescent="0.3">
      <c r="C343" s="168">
        <v>11</v>
      </c>
      <c r="D343" s="168" t="s">
        <v>38</v>
      </c>
      <c r="E343" s="160" t="s">
        <v>78</v>
      </c>
      <c r="F343" s="160"/>
      <c r="G343" s="160"/>
      <c r="H343" s="160"/>
      <c r="I343" s="162">
        <f t="shared" si="305"/>
        <v>0</v>
      </c>
      <c r="J343" s="160">
        <f t="shared" si="306"/>
        <v>0</v>
      </c>
      <c r="K343" s="160" t="s">
        <v>78</v>
      </c>
      <c r="L343" s="161">
        <v>30.42</v>
      </c>
      <c r="M343" s="160">
        <f t="shared" si="307"/>
        <v>30.42</v>
      </c>
      <c r="N343" s="161"/>
      <c r="O343" s="162"/>
      <c r="P343" s="161">
        <f t="shared" si="308"/>
        <v>30.42</v>
      </c>
      <c r="Q343" s="160" t="s">
        <v>78</v>
      </c>
      <c r="R343" s="161">
        <v>10.14</v>
      </c>
      <c r="S343" s="161">
        <f t="shared" si="309"/>
        <v>10.14</v>
      </c>
      <c r="T343" s="161">
        <v>4.16</v>
      </c>
      <c r="U343" s="162"/>
      <c r="V343" s="161">
        <f t="shared" si="310"/>
        <v>5.98</v>
      </c>
      <c r="W343" s="160" t="s">
        <v>78</v>
      </c>
      <c r="X343" s="161">
        <v>2</v>
      </c>
      <c r="Y343" s="161">
        <f t="shared" si="311"/>
        <v>2</v>
      </c>
      <c r="Z343" s="161"/>
      <c r="AA343" s="162">
        <f t="shared" si="312"/>
        <v>0</v>
      </c>
      <c r="AB343" s="161">
        <f t="shared" si="313"/>
        <v>2</v>
      </c>
      <c r="AC343" s="161"/>
      <c r="AD343" s="161"/>
      <c r="AE343" s="161"/>
      <c r="AF343" s="161"/>
      <c r="AG343" s="161"/>
      <c r="AH343" s="161"/>
      <c r="AI343" s="160" t="s">
        <v>78</v>
      </c>
      <c r="AJ343" s="161">
        <v>319.43</v>
      </c>
      <c r="AK343" s="161">
        <f t="shared" si="314"/>
        <v>319.43</v>
      </c>
      <c r="AL343" s="161">
        <v>148.11000000000001</v>
      </c>
      <c r="AM343" s="162">
        <f t="shared" si="315"/>
        <v>46.366966158469779</v>
      </c>
      <c r="AN343" s="161">
        <f t="shared" si="316"/>
        <v>171.32</v>
      </c>
      <c r="AO343" s="160" t="s">
        <v>78</v>
      </c>
      <c r="AP343" s="161">
        <v>295.19</v>
      </c>
      <c r="AQ343" s="161">
        <f t="shared" si="317"/>
        <v>295.19</v>
      </c>
      <c r="AR343" s="161">
        <v>37.1</v>
      </c>
      <c r="AS343" s="162">
        <f t="shared" si="318"/>
        <v>12.568176428740813</v>
      </c>
      <c r="AT343" s="161">
        <f t="shared" si="319"/>
        <v>258.08999999999997</v>
      </c>
      <c r="AU343" s="160" t="s">
        <v>78</v>
      </c>
      <c r="AV343" s="161">
        <v>50.61</v>
      </c>
      <c r="AW343" s="161">
        <f t="shared" si="320"/>
        <v>50.61</v>
      </c>
      <c r="AX343" s="161">
        <v>9.7899999999999991</v>
      </c>
      <c r="AY343" s="162">
        <f t="shared" si="321"/>
        <v>19.344003161430546</v>
      </c>
      <c r="AZ343" s="161">
        <f t="shared" si="322"/>
        <v>40.82</v>
      </c>
      <c r="BA343" s="160" t="s">
        <v>78</v>
      </c>
      <c r="BB343" s="161">
        <v>151.91999999999999</v>
      </c>
      <c r="BC343" s="161">
        <f t="shared" si="323"/>
        <v>151.91999999999999</v>
      </c>
      <c r="BD343" s="161">
        <v>7.1</v>
      </c>
      <c r="BE343" s="162">
        <f t="shared" si="324"/>
        <v>4.6735123749341758</v>
      </c>
      <c r="BF343" s="161">
        <f t="shared" si="325"/>
        <v>144.82</v>
      </c>
      <c r="BG343" s="160" t="s">
        <v>78</v>
      </c>
      <c r="BH343" s="161">
        <f t="shared" si="326"/>
        <v>859.71</v>
      </c>
      <c r="BI343" s="161">
        <f t="shared" si="326"/>
        <v>859.71</v>
      </c>
      <c r="BJ343" s="161">
        <f t="shared" si="326"/>
        <v>206.26</v>
      </c>
      <c r="BK343" s="162">
        <f t="shared" si="327"/>
        <v>23.991811192146187</v>
      </c>
      <c r="BL343" s="161">
        <f t="shared" si="328"/>
        <v>653.45000000000005</v>
      </c>
      <c r="BM343" s="81"/>
      <c r="BN343" s="81"/>
      <c r="BO343" s="81"/>
      <c r="BP343" s="81"/>
      <c r="BQ343" s="81"/>
      <c r="BR343" s="81"/>
      <c r="BS343" s="81"/>
      <c r="BT343" s="81"/>
      <c r="BU343" s="81"/>
    </row>
    <row r="344" spans="3:73" s="77" customFormat="1" ht="24.95" customHeight="1" x14ac:dyDescent="0.3">
      <c r="C344" s="168">
        <v>12</v>
      </c>
      <c r="D344" s="168" t="s">
        <v>40</v>
      </c>
      <c r="E344" s="160" t="s">
        <v>78</v>
      </c>
      <c r="F344" s="160"/>
      <c r="G344" s="160"/>
      <c r="H344" s="160"/>
      <c r="I344" s="162">
        <f t="shared" si="305"/>
        <v>0</v>
      </c>
      <c r="J344" s="160">
        <f t="shared" si="306"/>
        <v>0</v>
      </c>
      <c r="K344" s="160" t="s">
        <v>78</v>
      </c>
      <c r="L344" s="161">
        <v>32.22</v>
      </c>
      <c r="M344" s="160">
        <f t="shared" si="307"/>
        <v>32.22</v>
      </c>
      <c r="N344" s="161">
        <v>3.06</v>
      </c>
      <c r="O344" s="162"/>
      <c r="P344" s="161">
        <f t="shared" si="308"/>
        <v>29.16</v>
      </c>
      <c r="Q344" s="160" t="s">
        <v>78</v>
      </c>
      <c r="R344" s="161">
        <v>10.74</v>
      </c>
      <c r="S344" s="161">
        <f t="shared" si="309"/>
        <v>10.74</v>
      </c>
      <c r="T344" s="161">
        <v>3.13</v>
      </c>
      <c r="U344" s="162"/>
      <c r="V344" s="161">
        <f t="shared" si="310"/>
        <v>7.61</v>
      </c>
      <c r="W344" s="160" t="s">
        <v>78</v>
      </c>
      <c r="X344" s="161">
        <v>1.6</v>
      </c>
      <c r="Y344" s="161">
        <f t="shared" si="311"/>
        <v>1.6</v>
      </c>
      <c r="Z344" s="161">
        <v>0.48</v>
      </c>
      <c r="AA344" s="162">
        <f t="shared" si="312"/>
        <v>30</v>
      </c>
      <c r="AB344" s="161">
        <f t="shared" si="313"/>
        <v>1.1200000000000001</v>
      </c>
      <c r="AC344" s="161"/>
      <c r="AD344" s="161"/>
      <c r="AE344" s="161"/>
      <c r="AF344" s="161"/>
      <c r="AG344" s="161"/>
      <c r="AH344" s="161"/>
      <c r="AI344" s="160" t="s">
        <v>78</v>
      </c>
      <c r="AJ344" s="161">
        <v>327.41000000000003</v>
      </c>
      <c r="AK344" s="161">
        <f t="shared" si="314"/>
        <v>327.41000000000003</v>
      </c>
      <c r="AL344" s="161">
        <v>167.75</v>
      </c>
      <c r="AM344" s="162">
        <f t="shared" si="315"/>
        <v>51.235454017898043</v>
      </c>
      <c r="AN344" s="161">
        <f t="shared" si="316"/>
        <v>159.66000000000003</v>
      </c>
      <c r="AO344" s="160" t="s">
        <v>78</v>
      </c>
      <c r="AP344" s="161">
        <v>303.29000000000002</v>
      </c>
      <c r="AQ344" s="161">
        <f t="shared" si="317"/>
        <v>303.29000000000002</v>
      </c>
      <c r="AR344" s="161">
        <v>72.19</v>
      </c>
      <c r="AS344" s="162">
        <f t="shared" si="318"/>
        <v>23.802301427676479</v>
      </c>
      <c r="AT344" s="161">
        <f t="shared" si="319"/>
        <v>231.10000000000002</v>
      </c>
      <c r="AU344" s="160" t="s">
        <v>78</v>
      </c>
      <c r="AV344" s="161"/>
      <c r="AW344" s="161">
        <f t="shared" si="320"/>
        <v>0</v>
      </c>
      <c r="AX344" s="161"/>
      <c r="AY344" s="162">
        <f t="shared" si="321"/>
        <v>0</v>
      </c>
      <c r="AZ344" s="161">
        <f t="shared" si="322"/>
        <v>0</v>
      </c>
      <c r="BA344" s="160" t="s">
        <v>78</v>
      </c>
      <c r="BB344" s="161"/>
      <c r="BC344" s="161">
        <f t="shared" si="323"/>
        <v>0</v>
      </c>
      <c r="BD344" s="161"/>
      <c r="BE344" s="162">
        <f t="shared" si="324"/>
        <v>0</v>
      </c>
      <c r="BF344" s="161">
        <f t="shared" si="325"/>
        <v>0</v>
      </c>
      <c r="BG344" s="160" t="s">
        <v>78</v>
      </c>
      <c r="BH344" s="161">
        <f t="shared" si="326"/>
        <v>675.26</v>
      </c>
      <c r="BI344" s="161">
        <f t="shared" si="326"/>
        <v>675.26</v>
      </c>
      <c r="BJ344" s="161">
        <f t="shared" si="326"/>
        <v>246.60999999999999</v>
      </c>
      <c r="BK344" s="162">
        <f t="shared" si="327"/>
        <v>36.52074756390131</v>
      </c>
      <c r="BL344" s="161">
        <f t="shared" si="328"/>
        <v>428.65</v>
      </c>
      <c r="BM344" s="81"/>
      <c r="BN344" s="81"/>
      <c r="BO344" s="81"/>
      <c r="BP344" s="81"/>
      <c r="BQ344" s="81"/>
      <c r="BR344" s="81"/>
      <c r="BS344" s="81"/>
      <c r="BT344" s="81"/>
      <c r="BU344" s="81"/>
    </row>
    <row r="345" spans="3:73" s="77" customFormat="1" ht="24.95" customHeight="1" x14ac:dyDescent="0.3">
      <c r="C345" s="168">
        <v>13</v>
      </c>
      <c r="D345" s="168" t="s">
        <v>42</v>
      </c>
      <c r="E345" s="160" t="s">
        <v>78</v>
      </c>
      <c r="F345" s="160"/>
      <c r="G345" s="160"/>
      <c r="H345" s="160"/>
      <c r="I345" s="162">
        <f t="shared" si="305"/>
        <v>0</v>
      </c>
      <c r="J345" s="160">
        <f t="shared" si="306"/>
        <v>0</v>
      </c>
      <c r="K345" s="160" t="s">
        <v>78</v>
      </c>
      <c r="L345" s="161">
        <v>30.78</v>
      </c>
      <c r="M345" s="160">
        <f t="shared" si="307"/>
        <v>30.78</v>
      </c>
      <c r="N345" s="161"/>
      <c r="O345" s="162"/>
      <c r="P345" s="161">
        <f t="shared" si="308"/>
        <v>30.78</v>
      </c>
      <c r="Q345" s="160" t="s">
        <v>78</v>
      </c>
      <c r="R345" s="161">
        <v>10.26</v>
      </c>
      <c r="S345" s="161">
        <f t="shared" si="309"/>
        <v>10.26</v>
      </c>
      <c r="T345" s="161">
        <v>0.45</v>
      </c>
      <c r="U345" s="162"/>
      <c r="V345" s="161">
        <f t="shared" si="310"/>
        <v>9.81</v>
      </c>
      <c r="W345" s="160" t="s">
        <v>78</v>
      </c>
      <c r="X345" s="161">
        <v>2.2000000000000002</v>
      </c>
      <c r="Y345" s="161">
        <f t="shared" si="311"/>
        <v>2.2000000000000002</v>
      </c>
      <c r="Z345" s="161"/>
      <c r="AA345" s="162">
        <f t="shared" si="312"/>
        <v>0</v>
      </c>
      <c r="AB345" s="161">
        <f t="shared" si="313"/>
        <v>2.2000000000000002</v>
      </c>
      <c r="AC345" s="161"/>
      <c r="AD345" s="161"/>
      <c r="AE345" s="161"/>
      <c r="AF345" s="161"/>
      <c r="AG345" s="161"/>
      <c r="AH345" s="161"/>
      <c r="AI345" s="160" t="s">
        <v>78</v>
      </c>
      <c r="AJ345" s="161">
        <v>309.43</v>
      </c>
      <c r="AK345" s="161">
        <f t="shared" si="314"/>
        <v>309.43</v>
      </c>
      <c r="AL345" s="161">
        <v>60.62</v>
      </c>
      <c r="AM345" s="162">
        <f t="shared" si="315"/>
        <v>19.590860614678601</v>
      </c>
      <c r="AN345" s="161">
        <f t="shared" si="316"/>
        <v>248.81</v>
      </c>
      <c r="AO345" s="160" t="s">
        <v>78</v>
      </c>
      <c r="AP345" s="161">
        <v>286.87</v>
      </c>
      <c r="AQ345" s="161">
        <f t="shared" si="317"/>
        <v>286.87</v>
      </c>
      <c r="AR345" s="161">
        <v>15</v>
      </c>
      <c r="AS345" s="162">
        <f t="shared" si="318"/>
        <v>5.2288493045630418</v>
      </c>
      <c r="AT345" s="161">
        <f t="shared" si="319"/>
        <v>271.87</v>
      </c>
      <c r="AU345" s="160" t="s">
        <v>78</v>
      </c>
      <c r="AV345" s="161">
        <v>49.99</v>
      </c>
      <c r="AW345" s="161">
        <f t="shared" si="320"/>
        <v>49.99</v>
      </c>
      <c r="AX345" s="161">
        <v>1.02</v>
      </c>
      <c r="AY345" s="162">
        <f t="shared" si="321"/>
        <v>2.0404080816163233</v>
      </c>
      <c r="AZ345" s="161">
        <f t="shared" si="322"/>
        <v>48.97</v>
      </c>
      <c r="BA345" s="160" t="s">
        <v>78</v>
      </c>
      <c r="BB345" s="161">
        <v>105.17</v>
      </c>
      <c r="BC345" s="161">
        <f t="shared" si="323"/>
        <v>105.17</v>
      </c>
      <c r="BD345" s="161">
        <v>4.66</v>
      </c>
      <c r="BE345" s="162">
        <f t="shared" si="324"/>
        <v>4.4309213654083868</v>
      </c>
      <c r="BF345" s="161">
        <f t="shared" si="325"/>
        <v>100.51</v>
      </c>
      <c r="BG345" s="160" t="s">
        <v>78</v>
      </c>
      <c r="BH345" s="161">
        <f t="shared" si="326"/>
        <v>794.69999999999993</v>
      </c>
      <c r="BI345" s="161">
        <f t="shared" si="326"/>
        <v>794.69999999999993</v>
      </c>
      <c r="BJ345" s="161">
        <f t="shared" si="326"/>
        <v>81.749999999999986</v>
      </c>
      <c r="BK345" s="162">
        <f t="shared" si="327"/>
        <v>10.286900717251793</v>
      </c>
      <c r="BL345" s="161">
        <f t="shared" si="328"/>
        <v>712.94999999999993</v>
      </c>
      <c r="BM345" s="81"/>
      <c r="BN345" s="81"/>
      <c r="BO345" s="81"/>
      <c r="BP345" s="81"/>
      <c r="BQ345" s="81"/>
      <c r="BR345" s="81"/>
      <c r="BS345" s="81"/>
      <c r="BT345" s="81"/>
      <c r="BU345" s="81"/>
    </row>
    <row r="346" spans="3:73" s="77" customFormat="1" ht="24.95" customHeight="1" x14ac:dyDescent="0.3">
      <c r="C346" s="168">
        <v>14</v>
      </c>
      <c r="D346" s="168" t="s">
        <v>43</v>
      </c>
      <c r="E346" s="160" t="s">
        <v>78</v>
      </c>
      <c r="F346" s="160"/>
      <c r="G346" s="160"/>
      <c r="H346" s="160"/>
      <c r="I346" s="162">
        <f t="shared" si="305"/>
        <v>0</v>
      </c>
      <c r="J346" s="160">
        <f t="shared" si="306"/>
        <v>0</v>
      </c>
      <c r="K346" s="160" t="s">
        <v>78</v>
      </c>
      <c r="L346" s="161">
        <v>26.64</v>
      </c>
      <c r="M346" s="160">
        <f t="shared" si="307"/>
        <v>26.64</v>
      </c>
      <c r="N346" s="161"/>
      <c r="O346" s="162"/>
      <c r="P346" s="161">
        <f t="shared" si="308"/>
        <v>26.64</v>
      </c>
      <c r="Q346" s="160" t="s">
        <v>78</v>
      </c>
      <c r="R346" s="161">
        <v>8.8800000000000008</v>
      </c>
      <c r="S346" s="161">
        <f t="shared" si="309"/>
        <v>8.8800000000000008</v>
      </c>
      <c r="T346" s="161">
        <v>2.04</v>
      </c>
      <c r="U346" s="162"/>
      <c r="V346" s="161">
        <f t="shared" si="310"/>
        <v>6.8400000000000007</v>
      </c>
      <c r="W346" s="160" t="s">
        <v>78</v>
      </c>
      <c r="X346" s="161">
        <v>1.8</v>
      </c>
      <c r="Y346" s="161">
        <f t="shared" si="311"/>
        <v>1.8</v>
      </c>
      <c r="Z346" s="161">
        <v>0.24</v>
      </c>
      <c r="AA346" s="162">
        <f t="shared" si="312"/>
        <v>13.333333333333334</v>
      </c>
      <c r="AB346" s="161">
        <f t="shared" si="313"/>
        <v>1.56</v>
      </c>
      <c r="AC346" s="161"/>
      <c r="AD346" s="161"/>
      <c r="AE346" s="161"/>
      <c r="AF346" s="161"/>
      <c r="AG346" s="161"/>
      <c r="AH346" s="161"/>
      <c r="AI346" s="160" t="s">
        <v>78</v>
      </c>
      <c r="AJ346" s="161">
        <v>269.81</v>
      </c>
      <c r="AK346" s="161">
        <f t="shared" si="314"/>
        <v>269.81</v>
      </c>
      <c r="AL346" s="161">
        <v>104.98</v>
      </c>
      <c r="AM346" s="162">
        <f t="shared" si="315"/>
        <v>38.908861791631146</v>
      </c>
      <c r="AN346" s="161">
        <f t="shared" si="316"/>
        <v>164.82999999999998</v>
      </c>
      <c r="AO346" s="160" t="s">
        <v>78</v>
      </c>
      <c r="AP346" s="161">
        <v>250</v>
      </c>
      <c r="AQ346" s="161">
        <f t="shared" si="317"/>
        <v>250</v>
      </c>
      <c r="AR346" s="161">
        <v>43.03</v>
      </c>
      <c r="AS346" s="162">
        <f t="shared" si="318"/>
        <v>17.212</v>
      </c>
      <c r="AT346" s="161">
        <f t="shared" si="319"/>
        <v>206.97</v>
      </c>
      <c r="AU346" s="160" t="s">
        <v>78</v>
      </c>
      <c r="AV346" s="161">
        <v>15.75</v>
      </c>
      <c r="AW346" s="161">
        <f t="shared" si="320"/>
        <v>15.75</v>
      </c>
      <c r="AX346" s="161">
        <v>8.1</v>
      </c>
      <c r="AY346" s="162">
        <f t="shared" si="321"/>
        <v>51.428571428571423</v>
      </c>
      <c r="AZ346" s="161">
        <f t="shared" si="322"/>
        <v>7.65</v>
      </c>
      <c r="BA346" s="160" t="s">
        <v>78</v>
      </c>
      <c r="BB346" s="161">
        <v>34.58</v>
      </c>
      <c r="BC346" s="161">
        <f t="shared" si="323"/>
        <v>34.58</v>
      </c>
      <c r="BD346" s="161">
        <v>7.04</v>
      </c>
      <c r="BE346" s="162">
        <f t="shared" si="324"/>
        <v>20.358588779641412</v>
      </c>
      <c r="BF346" s="161">
        <f t="shared" si="325"/>
        <v>27.54</v>
      </c>
      <c r="BG346" s="160" t="s">
        <v>78</v>
      </c>
      <c r="BH346" s="161">
        <f t="shared" si="326"/>
        <v>607.46</v>
      </c>
      <c r="BI346" s="161">
        <f t="shared" si="326"/>
        <v>607.46</v>
      </c>
      <c r="BJ346" s="161">
        <f t="shared" si="326"/>
        <v>165.43</v>
      </c>
      <c r="BK346" s="162">
        <f t="shared" si="327"/>
        <v>27.233068844039117</v>
      </c>
      <c r="BL346" s="161">
        <f t="shared" si="328"/>
        <v>442.03000000000003</v>
      </c>
      <c r="BM346" s="81"/>
      <c r="BN346" s="81"/>
      <c r="BO346" s="81"/>
      <c r="BP346" s="81"/>
      <c r="BQ346" s="81"/>
      <c r="BR346" s="81"/>
      <c r="BS346" s="81"/>
      <c r="BT346" s="81"/>
      <c r="BU346" s="81"/>
    </row>
    <row r="347" spans="3:73" s="77" customFormat="1" ht="24.95" customHeight="1" x14ac:dyDescent="0.3">
      <c r="C347" s="168">
        <v>15</v>
      </c>
      <c r="D347" s="168" t="s">
        <v>45</v>
      </c>
      <c r="E347" s="160" t="s">
        <v>78</v>
      </c>
      <c r="F347" s="160"/>
      <c r="G347" s="160"/>
      <c r="H347" s="160"/>
      <c r="I347" s="162">
        <f t="shared" si="305"/>
        <v>0</v>
      </c>
      <c r="J347" s="160">
        <f t="shared" si="306"/>
        <v>0</v>
      </c>
      <c r="K347" s="160" t="s">
        <v>78</v>
      </c>
      <c r="L347" s="161">
        <v>47.16</v>
      </c>
      <c r="M347" s="160">
        <f t="shared" si="307"/>
        <v>47.16</v>
      </c>
      <c r="N347" s="161"/>
      <c r="O347" s="162"/>
      <c r="P347" s="161">
        <f t="shared" si="308"/>
        <v>47.16</v>
      </c>
      <c r="Q347" s="160" t="s">
        <v>78</v>
      </c>
      <c r="R347" s="161">
        <v>15.72</v>
      </c>
      <c r="S347" s="161">
        <f t="shared" si="309"/>
        <v>15.72</v>
      </c>
      <c r="T347" s="161"/>
      <c r="U347" s="162"/>
      <c r="V347" s="161">
        <f t="shared" si="310"/>
        <v>15.72</v>
      </c>
      <c r="W347" s="160" t="s">
        <v>78</v>
      </c>
      <c r="X347" s="161">
        <v>3.4</v>
      </c>
      <c r="Y347" s="161">
        <f t="shared" si="311"/>
        <v>3.4</v>
      </c>
      <c r="Z347" s="161"/>
      <c r="AA347" s="162">
        <f t="shared" si="312"/>
        <v>0</v>
      </c>
      <c r="AB347" s="161">
        <f t="shared" si="313"/>
        <v>3.4</v>
      </c>
      <c r="AC347" s="161"/>
      <c r="AD347" s="161"/>
      <c r="AE347" s="161"/>
      <c r="AF347" s="161"/>
      <c r="AG347" s="161"/>
      <c r="AH347" s="161"/>
      <c r="AI347" s="160" t="s">
        <v>78</v>
      </c>
      <c r="AJ347" s="161">
        <v>479.8</v>
      </c>
      <c r="AK347" s="161">
        <f t="shared" si="314"/>
        <v>479.8</v>
      </c>
      <c r="AL347" s="161"/>
      <c r="AM347" s="162">
        <f t="shared" si="315"/>
        <v>0</v>
      </c>
      <c r="AN347" s="161">
        <f t="shared" si="316"/>
        <v>479.8</v>
      </c>
      <c r="AO347" s="160" t="s">
        <v>78</v>
      </c>
      <c r="AP347" s="161">
        <v>444.43</v>
      </c>
      <c r="AQ347" s="161">
        <f t="shared" si="317"/>
        <v>444.43</v>
      </c>
      <c r="AR347" s="161"/>
      <c r="AS347" s="162">
        <f t="shared" si="318"/>
        <v>0</v>
      </c>
      <c r="AT347" s="161">
        <f t="shared" si="319"/>
        <v>444.43</v>
      </c>
      <c r="AU347" s="160" t="s">
        <v>78</v>
      </c>
      <c r="AV347" s="161">
        <v>77.8</v>
      </c>
      <c r="AW347" s="161">
        <f t="shared" si="320"/>
        <v>77.8</v>
      </c>
      <c r="AX347" s="161"/>
      <c r="AY347" s="162">
        <f t="shared" si="321"/>
        <v>0</v>
      </c>
      <c r="AZ347" s="161">
        <f t="shared" si="322"/>
        <v>77.8</v>
      </c>
      <c r="BA347" s="160" t="s">
        <v>78</v>
      </c>
      <c r="BB347" s="161">
        <v>233.26</v>
      </c>
      <c r="BC347" s="161">
        <f t="shared" si="323"/>
        <v>233.26</v>
      </c>
      <c r="BD347" s="161"/>
      <c r="BE347" s="162">
        <f t="shared" si="324"/>
        <v>0</v>
      </c>
      <c r="BF347" s="161">
        <f t="shared" si="325"/>
        <v>233.26</v>
      </c>
      <c r="BG347" s="160" t="s">
        <v>78</v>
      </c>
      <c r="BH347" s="161">
        <f t="shared" si="326"/>
        <v>1301.57</v>
      </c>
      <c r="BI347" s="161">
        <f t="shared" si="326"/>
        <v>1301.57</v>
      </c>
      <c r="BJ347" s="161">
        <f t="shared" si="326"/>
        <v>0</v>
      </c>
      <c r="BK347" s="162">
        <f t="shared" si="327"/>
        <v>0</v>
      </c>
      <c r="BL347" s="161">
        <f t="shared" si="328"/>
        <v>1301.57</v>
      </c>
      <c r="BM347" s="81"/>
      <c r="BN347" s="81"/>
      <c r="BO347" s="81"/>
      <c r="BP347" s="81"/>
      <c r="BQ347" s="81"/>
      <c r="BR347" s="81"/>
      <c r="BS347" s="81"/>
      <c r="BT347" s="81"/>
      <c r="BU347" s="81"/>
    </row>
    <row r="348" spans="3:73" s="77" customFormat="1" ht="24.95" customHeight="1" x14ac:dyDescent="0.3">
      <c r="C348" s="169"/>
      <c r="D348" s="169" t="s">
        <v>46</v>
      </c>
      <c r="E348" s="163">
        <f>SUM(E333:E347)</f>
        <v>0</v>
      </c>
      <c r="F348" s="163">
        <f>SUM(F333:F347)</f>
        <v>0</v>
      </c>
      <c r="G348" s="163">
        <f>SUM(G333:G347)</f>
        <v>0</v>
      </c>
      <c r="H348" s="163">
        <f>SUM(H333:H347)</f>
        <v>0</v>
      </c>
      <c r="I348" s="170">
        <f t="shared" si="305"/>
        <v>0</v>
      </c>
      <c r="J348" s="163">
        <f>SUM(J333:J347)</f>
        <v>0</v>
      </c>
      <c r="K348" s="163">
        <f>SUM(K333:K347)</f>
        <v>0</v>
      </c>
      <c r="L348" s="163">
        <f>SUM(L333:L347)</f>
        <v>580.8599999999999</v>
      </c>
      <c r="M348" s="163">
        <f>SUM(M333:M347)</f>
        <v>580.8599999999999</v>
      </c>
      <c r="N348" s="163">
        <f>SUM(N333:N347)</f>
        <v>19.259999999999998</v>
      </c>
      <c r="O348" s="163"/>
      <c r="P348" s="165">
        <f t="shared" si="308"/>
        <v>561.59999999999991</v>
      </c>
      <c r="Q348" s="163">
        <f>SUM(Q333:Q347)</f>
        <v>0</v>
      </c>
      <c r="R348" s="163">
        <f>SUM(R333:R347)</f>
        <v>193.61999999999998</v>
      </c>
      <c r="S348" s="163">
        <f>SUM(S333:S347)</f>
        <v>193.61999999999998</v>
      </c>
      <c r="T348" s="163">
        <f>SUM(T333:T347)</f>
        <v>53.02000000000001</v>
      </c>
      <c r="U348" s="163"/>
      <c r="V348" s="163">
        <f>SUM(V333:V347)</f>
        <v>140.6</v>
      </c>
      <c r="W348" s="163">
        <f>SUM(W333:W347)</f>
        <v>0</v>
      </c>
      <c r="X348" s="163">
        <f>SUM(X333:X347)</f>
        <v>35.4</v>
      </c>
      <c r="Y348" s="163">
        <f>SUM(Y333:Y347)</f>
        <v>35.4</v>
      </c>
      <c r="Z348" s="163">
        <f>SUM(Z333:Z347)</f>
        <v>6.02</v>
      </c>
      <c r="AA348" s="170">
        <f t="shared" si="312"/>
        <v>17.005649717514125</v>
      </c>
      <c r="AB348" s="163">
        <f t="shared" ref="AB348:AL348" si="329">SUM(AB333:AB347)</f>
        <v>29.38</v>
      </c>
      <c r="AC348" s="163"/>
      <c r="AD348" s="163"/>
      <c r="AE348" s="163"/>
      <c r="AF348" s="163"/>
      <c r="AG348" s="163"/>
      <c r="AH348" s="163"/>
      <c r="AI348" s="163">
        <f t="shared" si="329"/>
        <v>0</v>
      </c>
      <c r="AJ348" s="163">
        <f t="shared" si="329"/>
        <v>5942.0200000000013</v>
      </c>
      <c r="AK348" s="163">
        <f t="shared" si="329"/>
        <v>5942.0200000000013</v>
      </c>
      <c r="AL348" s="163">
        <f t="shared" si="329"/>
        <v>1200.96</v>
      </c>
      <c r="AM348" s="164">
        <f t="shared" si="315"/>
        <v>20.211308612222776</v>
      </c>
      <c r="AN348" s="163">
        <f>SUM(AN333:AN347)</f>
        <v>4741.0600000000004</v>
      </c>
      <c r="AO348" s="163">
        <f>SUM(AO333:AO347)</f>
        <v>0</v>
      </c>
      <c r="AP348" s="163">
        <f>SUM(AP333:AP347)</f>
        <v>5502.06</v>
      </c>
      <c r="AQ348" s="163">
        <f>SUM(AQ333:AQ347)</f>
        <v>5502.06</v>
      </c>
      <c r="AR348" s="163">
        <f>SUM(AR333:AR347)</f>
        <v>825.04</v>
      </c>
      <c r="AS348" s="164">
        <f t="shared" si="318"/>
        <v>14.995110922090996</v>
      </c>
      <c r="AT348" s="163">
        <f>SUM(AT333:AT347)</f>
        <v>4677.0200000000004</v>
      </c>
      <c r="AU348" s="163">
        <f>SUM(AU333:AU347)</f>
        <v>0</v>
      </c>
      <c r="AV348" s="163">
        <f>SUM(AV333:AV347)</f>
        <v>480.58000000000004</v>
      </c>
      <c r="AW348" s="163">
        <f>SUM(AW333:AW347)</f>
        <v>480.58000000000004</v>
      </c>
      <c r="AX348" s="163">
        <f>SUM(AX333:AX347)</f>
        <v>77.379999999999981</v>
      </c>
      <c r="AY348" s="164">
        <f t="shared" si="321"/>
        <v>16.101377502184853</v>
      </c>
      <c r="AZ348" s="163">
        <f>SUM(AZ333:AZ347)</f>
        <v>403.2</v>
      </c>
      <c r="BA348" s="163">
        <f>SUM(BA333:BA347)</f>
        <v>0</v>
      </c>
      <c r="BB348" s="163">
        <f>SUM(BB333:BB347)</f>
        <v>1282.9899999999998</v>
      </c>
      <c r="BC348" s="163">
        <f>SUM(BC333:BC347)</f>
        <v>1282.9899999999998</v>
      </c>
      <c r="BD348" s="163">
        <f>SUM(BD333:BD347)</f>
        <v>46.52</v>
      </c>
      <c r="BE348" s="164">
        <f t="shared" si="324"/>
        <v>3.6259051122767922</v>
      </c>
      <c r="BF348" s="163">
        <f>SUM(BF333:BF347)</f>
        <v>1236.4699999999998</v>
      </c>
      <c r="BG348" s="163">
        <f>SUM(BG333:BG347)</f>
        <v>0</v>
      </c>
      <c r="BH348" s="163">
        <f>SUM(BH333:BH347)</f>
        <v>14017.530000000002</v>
      </c>
      <c r="BI348" s="163">
        <f>SUM(BI333:BI347)</f>
        <v>14017.530000000002</v>
      </c>
      <c r="BJ348" s="163">
        <f>SUM(BJ333:BJ347)</f>
        <v>2228.1999999999998</v>
      </c>
      <c r="BK348" s="164">
        <f t="shared" si="327"/>
        <v>15.895810460188061</v>
      </c>
      <c r="BL348" s="165">
        <f t="shared" si="328"/>
        <v>11789.330000000002</v>
      </c>
      <c r="BM348" s="81"/>
      <c r="BN348" s="81"/>
      <c r="BO348" s="81"/>
      <c r="BP348" s="81"/>
      <c r="BQ348" s="81"/>
      <c r="BR348" s="81"/>
      <c r="BS348" s="81"/>
      <c r="BT348" s="81"/>
      <c r="BU348" s="81"/>
    </row>
    <row r="349" spans="3:73" s="166" customFormat="1" ht="15" customHeight="1" x14ac:dyDescent="0.2">
      <c r="AJ349" s="167"/>
    </row>
    <row r="350" spans="3:73" ht="15" customHeight="1" x14ac:dyDescent="0.2"/>
    <row r="351" spans="3:73" ht="15" customHeight="1" x14ac:dyDescent="0.25">
      <c r="C351" s="729" t="s">
        <v>115</v>
      </c>
      <c r="D351" s="729"/>
      <c r="E351" s="729"/>
      <c r="F351" s="729"/>
      <c r="G351" s="729"/>
      <c r="H351" s="729"/>
      <c r="I351" s="729"/>
      <c r="J351" s="729"/>
      <c r="K351" s="729"/>
      <c r="L351" s="729"/>
      <c r="M351" s="729"/>
      <c r="N351" s="729"/>
      <c r="O351" s="729"/>
      <c r="P351" s="729"/>
      <c r="Q351" s="729"/>
      <c r="R351" s="729"/>
      <c r="S351" s="729"/>
      <c r="T351" s="729"/>
      <c r="U351" s="729"/>
      <c r="V351" s="729"/>
      <c r="W351" s="729"/>
      <c r="X351" s="729"/>
      <c r="Y351" s="729"/>
      <c r="Z351" s="729"/>
      <c r="AA351" s="729"/>
      <c r="AB351" s="729"/>
      <c r="AC351" s="529"/>
      <c r="AD351" s="529"/>
      <c r="AE351" s="529"/>
      <c r="AF351" s="529"/>
      <c r="AG351" s="529"/>
      <c r="AH351" s="529"/>
      <c r="AI351" s="729" t="s">
        <v>116</v>
      </c>
      <c r="AJ351" s="729"/>
      <c r="AK351" s="729"/>
      <c r="AL351" s="729"/>
      <c r="AM351" s="729"/>
      <c r="AN351" s="729"/>
      <c r="AO351" s="729"/>
      <c r="AP351" s="729"/>
      <c r="AQ351" s="729"/>
      <c r="AR351" s="729"/>
      <c r="AS351" s="729"/>
      <c r="AT351" s="729"/>
      <c r="AU351" s="729"/>
      <c r="AV351" s="729"/>
      <c r="AW351" s="729"/>
      <c r="AX351" s="729"/>
      <c r="AY351" s="729"/>
      <c r="AZ351" s="729"/>
      <c r="BA351" s="729"/>
      <c r="BB351" s="729"/>
      <c r="BC351" s="729"/>
      <c r="BD351" s="729"/>
      <c r="BE351" s="729"/>
      <c r="BF351" s="729"/>
      <c r="BG351" s="724" t="s">
        <v>124</v>
      </c>
      <c r="BH351" s="725"/>
      <c r="BI351" s="725"/>
      <c r="BJ351" s="725"/>
      <c r="BK351" s="725"/>
      <c r="BL351" s="726"/>
    </row>
    <row r="352" spans="3:73" ht="15" customHeight="1" x14ac:dyDescent="0.25">
      <c r="C352" s="102"/>
      <c r="D352" s="102"/>
      <c r="E352" s="103"/>
      <c r="F352" s="102"/>
      <c r="G352" s="102"/>
      <c r="H352" s="102"/>
      <c r="I352" s="102"/>
      <c r="J352" s="102"/>
      <c r="K352" s="102"/>
      <c r="L352" s="102"/>
      <c r="M352" s="102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627" t="s">
        <v>127</v>
      </c>
      <c r="Z352" s="627"/>
      <c r="AA352" s="627"/>
      <c r="AB352" s="627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22" t="s">
        <v>126</v>
      </c>
      <c r="BD352" s="102"/>
      <c r="BE352" s="102"/>
      <c r="BF352" s="102"/>
      <c r="BG352" s="727"/>
      <c r="BH352" s="717"/>
      <c r="BI352" s="717"/>
      <c r="BJ352" s="717"/>
      <c r="BK352" s="717"/>
      <c r="BL352" s="728"/>
    </row>
    <row r="353" spans="3:64" ht="15" customHeight="1" x14ac:dyDescent="0.2">
      <c r="C353" s="711" t="s">
        <v>125</v>
      </c>
      <c r="D353" s="712" t="s">
        <v>3</v>
      </c>
      <c r="E353" s="563" t="s">
        <v>52</v>
      </c>
      <c r="F353" s="563"/>
      <c r="G353" s="563"/>
      <c r="H353" s="563"/>
      <c r="I353" s="563"/>
      <c r="J353" s="563"/>
      <c r="K353" s="563"/>
      <c r="L353" s="563"/>
      <c r="M353" s="563"/>
      <c r="N353" s="563"/>
      <c r="O353" s="563"/>
      <c r="P353" s="563"/>
      <c r="Q353" s="563"/>
      <c r="R353" s="563"/>
      <c r="S353" s="563"/>
      <c r="T353" s="563"/>
      <c r="U353" s="563"/>
      <c r="V353" s="563"/>
      <c r="W353" s="563"/>
      <c r="X353" s="563"/>
      <c r="Y353" s="563"/>
      <c r="Z353" s="563"/>
      <c r="AA353" s="563"/>
      <c r="AB353" s="563"/>
      <c r="AC353" s="519"/>
      <c r="AD353" s="519"/>
      <c r="AE353" s="519"/>
      <c r="AF353" s="519"/>
      <c r="AG353" s="519"/>
      <c r="AH353" s="519"/>
      <c r="AI353" s="704" t="s">
        <v>52</v>
      </c>
      <c r="AJ353" s="704"/>
      <c r="AK353" s="704"/>
      <c r="AL353" s="704"/>
      <c r="AM353" s="704"/>
      <c r="AN353" s="704"/>
      <c r="AO353" s="704"/>
      <c r="AP353" s="704"/>
      <c r="AQ353" s="704"/>
      <c r="AR353" s="704"/>
      <c r="AS353" s="704"/>
      <c r="AT353" s="704"/>
      <c r="AU353" s="704" t="s">
        <v>48</v>
      </c>
      <c r="AV353" s="704"/>
      <c r="AW353" s="704"/>
      <c r="AX353" s="704"/>
      <c r="AY353" s="704"/>
      <c r="AZ353" s="704"/>
      <c r="BA353" s="704"/>
      <c r="BB353" s="704"/>
      <c r="BC353" s="704"/>
      <c r="BD353" s="704"/>
      <c r="BE353" s="704"/>
      <c r="BF353" s="704"/>
      <c r="BG353" s="698" t="s">
        <v>123</v>
      </c>
      <c r="BH353" s="699"/>
      <c r="BI353" s="699"/>
      <c r="BJ353" s="699"/>
      <c r="BK353" s="700"/>
      <c r="BL353" s="722" t="s">
        <v>131</v>
      </c>
    </row>
    <row r="354" spans="3:64" ht="15" customHeight="1" x14ac:dyDescent="0.2">
      <c r="C354" s="711"/>
      <c r="D354" s="712"/>
      <c r="E354" s="563" t="s">
        <v>5</v>
      </c>
      <c r="F354" s="563"/>
      <c r="G354" s="563"/>
      <c r="H354" s="563"/>
      <c r="I354" s="563"/>
      <c r="J354" s="563"/>
      <c r="K354" s="563"/>
      <c r="L354" s="563"/>
      <c r="M354" s="563"/>
      <c r="N354" s="563"/>
      <c r="O354" s="563"/>
      <c r="P354" s="563"/>
      <c r="Q354" s="563"/>
      <c r="R354" s="563"/>
      <c r="S354" s="563"/>
      <c r="T354" s="563"/>
      <c r="U354" s="563"/>
      <c r="V354" s="563"/>
      <c r="W354" s="563"/>
      <c r="X354" s="563"/>
      <c r="Y354" s="563"/>
      <c r="Z354" s="563"/>
      <c r="AA354" s="563"/>
      <c r="AB354" s="563"/>
      <c r="AC354" s="519"/>
      <c r="AD354" s="519"/>
      <c r="AE354" s="519"/>
      <c r="AF354" s="519"/>
      <c r="AG354" s="519"/>
      <c r="AH354" s="519"/>
      <c r="AI354" s="704" t="s">
        <v>47</v>
      </c>
      <c r="AJ354" s="704"/>
      <c r="AK354" s="704"/>
      <c r="AL354" s="704"/>
      <c r="AM354" s="704"/>
      <c r="AN354" s="704"/>
      <c r="AO354" s="704"/>
      <c r="AP354" s="704"/>
      <c r="AQ354" s="704"/>
      <c r="AR354" s="704"/>
      <c r="AS354" s="704"/>
      <c r="AT354" s="704"/>
      <c r="AU354" s="704" t="s">
        <v>49</v>
      </c>
      <c r="AV354" s="704"/>
      <c r="AW354" s="704"/>
      <c r="AX354" s="704"/>
      <c r="AY354" s="704"/>
      <c r="AZ354" s="704"/>
      <c r="BA354" s="704"/>
      <c r="BB354" s="704"/>
      <c r="BC354" s="704"/>
      <c r="BD354" s="704"/>
      <c r="BE354" s="704"/>
      <c r="BF354" s="704"/>
      <c r="BG354" s="701"/>
      <c r="BH354" s="702"/>
      <c r="BI354" s="702"/>
      <c r="BJ354" s="702"/>
      <c r="BK354" s="703"/>
      <c r="BL354" s="723"/>
    </row>
    <row r="355" spans="3:64" ht="27.75" customHeight="1" x14ac:dyDescent="0.2">
      <c r="C355" s="711"/>
      <c r="D355" s="712"/>
      <c r="E355" s="708" t="s">
        <v>15</v>
      </c>
      <c r="F355" s="709"/>
      <c r="G355" s="709"/>
      <c r="H355" s="709"/>
      <c r="I355" s="709"/>
      <c r="J355" s="710"/>
      <c r="K355" s="708" t="s">
        <v>102</v>
      </c>
      <c r="L355" s="709"/>
      <c r="M355" s="709"/>
      <c r="N355" s="709"/>
      <c r="O355" s="709"/>
      <c r="P355" s="710"/>
      <c r="Q355" s="708" t="s">
        <v>103</v>
      </c>
      <c r="R355" s="709"/>
      <c r="S355" s="709"/>
      <c r="T355" s="709"/>
      <c r="U355" s="709"/>
      <c r="V355" s="710"/>
      <c r="W355" s="711" t="s">
        <v>104</v>
      </c>
      <c r="X355" s="711"/>
      <c r="Y355" s="711"/>
      <c r="Z355" s="711"/>
      <c r="AA355" s="711"/>
      <c r="AB355" s="711"/>
      <c r="AC355" s="527"/>
      <c r="AD355" s="527"/>
      <c r="AE355" s="527"/>
      <c r="AF355" s="527"/>
      <c r="AG355" s="527"/>
      <c r="AH355" s="527"/>
      <c r="AI355" s="713" t="s">
        <v>7</v>
      </c>
      <c r="AJ355" s="713"/>
      <c r="AK355" s="713"/>
      <c r="AL355" s="713"/>
      <c r="AM355" s="713"/>
      <c r="AN355" s="713"/>
      <c r="AO355" s="713" t="s">
        <v>50</v>
      </c>
      <c r="AP355" s="713"/>
      <c r="AQ355" s="713"/>
      <c r="AR355" s="713"/>
      <c r="AS355" s="713"/>
      <c r="AT355" s="713"/>
      <c r="AU355" s="713" t="s">
        <v>7</v>
      </c>
      <c r="AV355" s="713"/>
      <c r="AW355" s="713"/>
      <c r="AX355" s="713"/>
      <c r="AY355" s="713"/>
      <c r="AZ355" s="713"/>
      <c r="BA355" s="713" t="s">
        <v>8</v>
      </c>
      <c r="BB355" s="713"/>
      <c r="BC355" s="713"/>
      <c r="BD355" s="713"/>
      <c r="BE355" s="713"/>
      <c r="BF355" s="713"/>
      <c r="BG355" s="695" t="s">
        <v>11</v>
      </c>
      <c r="BH355" s="695" t="s">
        <v>12</v>
      </c>
      <c r="BI355" s="695" t="s">
        <v>10</v>
      </c>
      <c r="BJ355" s="695" t="s">
        <v>0</v>
      </c>
      <c r="BK355" s="695" t="s">
        <v>13</v>
      </c>
      <c r="BL355" s="695" t="s">
        <v>14</v>
      </c>
    </row>
    <row r="356" spans="3:64" ht="63.75" customHeight="1" x14ac:dyDescent="0.2">
      <c r="C356" s="711"/>
      <c r="D356" s="712"/>
      <c r="E356" s="523" t="s">
        <v>11</v>
      </c>
      <c r="F356" s="523" t="s">
        <v>12</v>
      </c>
      <c r="G356" s="523" t="s">
        <v>10</v>
      </c>
      <c r="H356" s="523" t="s">
        <v>0</v>
      </c>
      <c r="I356" s="523" t="s">
        <v>13</v>
      </c>
      <c r="J356" s="523" t="s">
        <v>14</v>
      </c>
      <c r="K356" s="523" t="s">
        <v>11</v>
      </c>
      <c r="L356" s="523" t="s">
        <v>12</v>
      </c>
      <c r="M356" s="523" t="s">
        <v>10</v>
      </c>
      <c r="N356" s="523" t="s">
        <v>0</v>
      </c>
      <c r="O356" s="523" t="s">
        <v>13</v>
      </c>
      <c r="P356" s="523" t="s">
        <v>14</v>
      </c>
      <c r="Q356" s="523" t="s">
        <v>11</v>
      </c>
      <c r="R356" s="523" t="s">
        <v>12</v>
      </c>
      <c r="S356" s="523" t="s">
        <v>10</v>
      </c>
      <c r="T356" s="523" t="s">
        <v>0</v>
      </c>
      <c r="U356" s="523" t="s">
        <v>13</v>
      </c>
      <c r="V356" s="523" t="s">
        <v>14</v>
      </c>
      <c r="W356" s="523" t="s">
        <v>11</v>
      </c>
      <c r="X356" s="523" t="s">
        <v>12</v>
      </c>
      <c r="Y356" s="523" t="s">
        <v>10</v>
      </c>
      <c r="Z356" s="523" t="s">
        <v>0</v>
      </c>
      <c r="AA356" s="523" t="s">
        <v>13</v>
      </c>
      <c r="AB356" s="523" t="s">
        <v>14</v>
      </c>
      <c r="AC356" s="523"/>
      <c r="AD356" s="523"/>
      <c r="AE356" s="523"/>
      <c r="AF356" s="523"/>
      <c r="AG356" s="523"/>
      <c r="AH356" s="523"/>
      <c r="AI356" s="112" t="s">
        <v>11</v>
      </c>
      <c r="AJ356" s="112" t="s">
        <v>12</v>
      </c>
      <c r="AK356" s="112" t="s">
        <v>10</v>
      </c>
      <c r="AL356" s="112" t="s">
        <v>0</v>
      </c>
      <c r="AM356" s="112" t="s">
        <v>13</v>
      </c>
      <c r="AN356" s="112" t="s">
        <v>14</v>
      </c>
      <c r="AO356" s="112" t="s">
        <v>11</v>
      </c>
      <c r="AP356" s="112" t="s">
        <v>12</v>
      </c>
      <c r="AQ356" s="112" t="s">
        <v>10</v>
      </c>
      <c r="AR356" s="112" t="s">
        <v>0</v>
      </c>
      <c r="AS356" s="112" t="s">
        <v>13</v>
      </c>
      <c r="AT356" s="112" t="s">
        <v>14</v>
      </c>
      <c r="AU356" s="112" t="s">
        <v>11</v>
      </c>
      <c r="AV356" s="112" t="s">
        <v>12</v>
      </c>
      <c r="AW356" s="112" t="s">
        <v>10</v>
      </c>
      <c r="AX356" s="112" t="s">
        <v>0</v>
      </c>
      <c r="AY356" s="112" t="s">
        <v>13</v>
      </c>
      <c r="AZ356" s="112" t="s">
        <v>14</v>
      </c>
      <c r="BA356" s="112" t="s">
        <v>11</v>
      </c>
      <c r="BB356" s="112" t="s">
        <v>12</v>
      </c>
      <c r="BC356" s="112" t="s">
        <v>10</v>
      </c>
      <c r="BD356" s="112" t="s">
        <v>0</v>
      </c>
      <c r="BE356" s="112" t="s">
        <v>13</v>
      </c>
      <c r="BF356" s="112" t="s">
        <v>14</v>
      </c>
      <c r="BG356" s="696"/>
      <c r="BH356" s="696"/>
      <c r="BI356" s="696"/>
      <c r="BJ356" s="696"/>
      <c r="BK356" s="696"/>
      <c r="BL356" s="696"/>
    </row>
    <row r="357" spans="3:64" ht="14.25" x14ac:dyDescent="0.3">
      <c r="C357" s="111">
        <v>1</v>
      </c>
      <c r="D357" s="111">
        <v>2</v>
      </c>
      <c r="E357" s="111">
        <v>3</v>
      </c>
      <c r="F357" s="111">
        <v>4</v>
      </c>
      <c r="G357" s="111">
        <v>5</v>
      </c>
      <c r="H357" s="111">
        <v>6</v>
      </c>
      <c r="I357" s="111">
        <v>7</v>
      </c>
      <c r="J357" s="111">
        <v>8</v>
      </c>
      <c r="K357" s="111">
        <v>10</v>
      </c>
      <c r="L357" s="111">
        <v>11</v>
      </c>
      <c r="M357" s="111">
        <v>12</v>
      </c>
      <c r="N357" s="111">
        <v>13</v>
      </c>
      <c r="O357" s="111">
        <v>14</v>
      </c>
      <c r="P357" s="111">
        <v>15</v>
      </c>
      <c r="Q357" s="111">
        <v>17</v>
      </c>
      <c r="R357" s="111">
        <v>18</v>
      </c>
      <c r="S357" s="111">
        <v>19</v>
      </c>
      <c r="T357" s="111">
        <v>20</v>
      </c>
      <c r="U357" s="111">
        <v>21</v>
      </c>
      <c r="V357" s="111">
        <v>22</v>
      </c>
      <c r="W357" s="111">
        <v>24</v>
      </c>
      <c r="X357" s="111">
        <v>25</v>
      </c>
      <c r="Y357" s="111">
        <v>26</v>
      </c>
      <c r="Z357" s="111">
        <v>27</v>
      </c>
      <c r="AA357" s="111">
        <v>28</v>
      </c>
      <c r="AB357" s="111">
        <v>29</v>
      </c>
      <c r="AC357" s="111"/>
      <c r="AD357" s="111"/>
      <c r="AE357" s="111"/>
      <c r="AF357" s="111"/>
      <c r="AG357" s="111"/>
      <c r="AH357" s="111"/>
      <c r="AI357" s="111">
        <v>31</v>
      </c>
      <c r="AJ357" s="111">
        <v>32</v>
      </c>
      <c r="AK357" s="111">
        <v>33</v>
      </c>
      <c r="AL357" s="111">
        <v>34</v>
      </c>
      <c r="AM357" s="111">
        <v>35</v>
      </c>
      <c r="AN357" s="111">
        <v>36</v>
      </c>
      <c r="AO357" s="111">
        <v>38</v>
      </c>
      <c r="AP357" s="111">
        <v>39</v>
      </c>
      <c r="AQ357" s="111">
        <v>40</v>
      </c>
      <c r="AR357" s="111">
        <v>41</v>
      </c>
      <c r="AS357" s="111">
        <v>42</v>
      </c>
      <c r="AT357" s="111">
        <v>43</v>
      </c>
      <c r="AU357" s="111">
        <v>45</v>
      </c>
      <c r="AV357" s="111">
        <v>46</v>
      </c>
      <c r="AW357" s="111">
        <v>47</v>
      </c>
      <c r="AX357" s="111">
        <v>48</v>
      </c>
      <c r="AY357" s="111">
        <v>49</v>
      </c>
      <c r="AZ357" s="111">
        <v>50</v>
      </c>
      <c r="BA357" s="111">
        <v>52</v>
      </c>
      <c r="BB357" s="111">
        <v>53</v>
      </c>
      <c r="BC357" s="111">
        <v>54</v>
      </c>
      <c r="BD357" s="111">
        <v>55</v>
      </c>
      <c r="BE357" s="111">
        <v>56</v>
      </c>
      <c r="BF357" s="111">
        <v>57</v>
      </c>
      <c r="BG357" s="124">
        <v>59</v>
      </c>
      <c r="BH357" s="124">
        <v>60</v>
      </c>
      <c r="BI357" s="124">
        <v>61</v>
      </c>
      <c r="BJ357" s="124">
        <v>62</v>
      </c>
      <c r="BK357" s="124">
        <v>63</v>
      </c>
      <c r="BL357" s="124">
        <v>64</v>
      </c>
    </row>
    <row r="358" spans="3:64" ht="20.100000000000001" customHeight="1" x14ac:dyDescent="0.3">
      <c r="C358" s="171">
        <v>1</v>
      </c>
      <c r="D358" s="171" t="s">
        <v>17</v>
      </c>
      <c r="E358" s="172" t="s">
        <v>78</v>
      </c>
      <c r="F358" s="172"/>
      <c r="G358" s="172"/>
      <c r="H358" s="172"/>
      <c r="I358" s="173">
        <f t="shared" ref="I358:I373" si="330">IF(H358&lt;&gt;0,(H358/G358*100),0)</f>
        <v>0</v>
      </c>
      <c r="J358" s="172">
        <f t="shared" ref="J358:J372" si="331">G358-H358</f>
        <v>0</v>
      </c>
      <c r="K358" s="172" t="s">
        <v>78</v>
      </c>
      <c r="L358" s="174">
        <v>51.3</v>
      </c>
      <c r="M358" s="172">
        <f t="shared" ref="M358:M372" si="332">SUM(K358:L358)</f>
        <v>51.3</v>
      </c>
      <c r="N358" s="174">
        <v>0.8</v>
      </c>
      <c r="O358" s="173"/>
      <c r="P358" s="174">
        <f t="shared" ref="P358:P373" si="333">+M358-N358</f>
        <v>50.5</v>
      </c>
      <c r="Q358" s="172" t="s">
        <v>78</v>
      </c>
      <c r="R358" s="174">
        <v>17.100000000000001</v>
      </c>
      <c r="S358" s="174">
        <f t="shared" ref="S358:S372" si="334">SUM(Q358:R358)</f>
        <v>17.100000000000001</v>
      </c>
      <c r="T358" s="174">
        <v>0.96</v>
      </c>
      <c r="U358" s="173"/>
      <c r="V358" s="174">
        <f t="shared" ref="V358:V372" si="335">S358-T358</f>
        <v>16.14</v>
      </c>
      <c r="W358" s="172" t="s">
        <v>78</v>
      </c>
      <c r="X358" s="174">
        <v>2.8</v>
      </c>
      <c r="Y358" s="174">
        <f t="shared" ref="Y358:Y372" si="336">SUM(W358:X358)</f>
        <v>2.8</v>
      </c>
      <c r="Z358" s="174">
        <v>0.4</v>
      </c>
      <c r="AA358" s="173">
        <f t="shared" ref="AA358:AA373" si="337">IF(Z358&lt;&gt;0,(Z358/Y358*100),0)</f>
        <v>14.285714285714288</v>
      </c>
      <c r="AB358" s="174">
        <f t="shared" ref="AB358:AB372" si="338">Y358-Z358</f>
        <v>2.4</v>
      </c>
      <c r="AC358" s="174"/>
      <c r="AD358" s="174"/>
      <c r="AE358" s="174"/>
      <c r="AF358" s="174"/>
      <c r="AG358" s="174"/>
      <c r="AH358" s="174"/>
      <c r="AI358" s="172" t="s">
        <v>78</v>
      </c>
      <c r="AJ358" s="174">
        <v>512.09</v>
      </c>
      <c r="AK358" s="174">
        <f t="shared" ref="AK358:AK372" si="339">SUM(AI358:AJ358)</f>
        <v>512.09</v>
      </c>
      <c r="AL358" s="174">
        <v>255.62</v>
      </c>
      <c r="AM358" s="173">
        <f t="shared" ref="AM358:AM373" si="340">IF(AL358&lt;&gt;0,(AL358/AK358*100),0)</f>
        <v>49.917006776152625</v>
      </c>
      <c r="AN358" s="174">
        <f t="shared" ref="AN358:AN372" si="341">AK358-AL358</f>
        <v>256.47000000000003</v>
      </c>
      <c r="AO358" s="172" t="s">
        <v>78</v>
      </c>
      <c r="AP358" s="174">
        <v>475.02</v>
      </c>
      <c r="AQ358" s="174">
        <f t="shared" ref="AQ358:AQ372" si="342">SUM(AO358:AP358)</f>
        <v>475.02</v>
      </c>
      <c r="AR358" s="174">
        <v>235.28</v>
      </c>
      <c r="AS358" s="173">
        <f t="shared" ref="AS358:AS373" si="343">IF(AR358&lt;&gt;0,(AR358/AQ358*100),0)</f>
        <v>49.53054608227022</v>
      </c>
      <c r="AT358" s="174">
        <f t="shared" ref="AT358:AT372" si="344">AQ358-AR358</f>
        <v>239.73999999999998</v>
      </c>
      <c r="AU358" s="172" t="s">
        <v>78</v>
      </c>
      <c r="AV358" s="174"/>
      <c r="AW358" s="174">
        <f t="shared" ref="AW358:AW372" si="345">SUM(AU358:AV358)</f>
        <v>0</v>
      </c>
      <c r="AX358" s="174"/>
      <c r="AY358" s="173">
        <f t="shared" ref="AY358:AY373" si="346">IF(AX358&lt;&gt;0,(AX358/AW358*100),0)</f>
        <v>0</v>
      </c>
      <c r="AZ358" s="174">
        <f t="shared" ref="AZ358:AZ372" si="347">AW358-AX358</f>
        <v>0</v>
      </c>
      <c r="BA358" s="172" t="s">
        <v>78</v>
      </c>
      <c r="BB358" s="174"/>
      <c r="BC358" s="174">
        <f t="shared" ref="BC358:BC372" si="348">SUM(BA358:BB358)</f>
        <v>0</v>
      </c>
      <c r="BD358" s="174"/>
      <c r="BE358" s="173">
        <f t="shared" ref="BE358:BE373" si="349">IF(BD358&lt;&gt;0,(BD358/BC358*100),0)</f>
        <v>0</v>
      </c>
      <c r="BF358" s="174">
        <f t="shared" ref="BF358:BF372" si="350">BC358-BD358</f>
        <v>0</v>
      </c>
      <c r="BG358" s="175" t="s">
        <v>78</v>
      </c>
      <c r="BH358" s="176">
        <f t="shared" ref="BH358:BJ372" si="351">SUM(F358,L358,R358,X358,AJ358,AP358,AV358,BB358)</f>
        <v>1058.31</v>
      </c>
      <c r="BI358" s="176">
        <f t="shared" si="351"/>
        <v>1058.31</v>
      </c>
      <c r="BJ358" s="176">
        <f t="shared" si="351"/>
        <v>493.06000000000006</v>
      </c>
      <c r="BK358" s="177">
        <f t="shared" ref="BK358:BK373" si="352">IF(BJ358&lt;&gt;0,(BJ358/BI358*100),0)</f>
        <v>46.589373623985416</v>
      </c>
      <c r="BL358" s="176">
        <f t="shared" ref="BL358:BL373" si="353">BI358-BJ358</f>
        <v>565.24999999999989</v>
      </c>
    </row>
    <row r="359" spans="3:64" ht="20.100000000000001" customHeight="1" x14ac:dyDescent="0.3">
      <c r="C359" s="171">
        <v>2</v>
      </c>
      <c r="D359" s="171" t="s">
        <v>23</v>
      </c>
      <c r="E359" s="172" t="s">
        <v>78</v>
      </c>
      <c r="F359" s="172"/>
      <c r="G359" s="172"/>
      <c r="H359" s="172"/>
      <c r="I359" s="173">
        <f t="shared" si="330"/>
        <v>0</v>
      </c>
      <c r="J359" s="172">
        <f t="shared" si="331"/>
        <v>0</v>
      </c>
      <c r="K359" s="172" t="s">
        <v>78</v>
      </c>
      <c r="L359" s="174">
        <v>10.8</v>
      </c>
      <c r="M359" s="172">
        <f t="shared" si="332"/>
        <v>10.8</v>
      </c>
      <c r="N359" s="174"/>
      <c r="O359" s="173"/>
      <c r="P359" s="174">
        <f t="shared" si="333"/>
        <v>10.8</v>
      </c>
      <c r="Q359" s="172" t="s">
        <v>78</v>
      </c>
      <c r="R359" s="174">
        <v>3.6</v>
      </c>
      <c r="S359" s="174">
        <f t="shared" si="334"/>
        <v>3.6</v>
      </c>
      <c r="T359" s="174">
        <v>0.31</v>
      </c>
      <c r="U359" s="173"/>
      <c r="V359" s="174">
        <f t="shared" si="335"/>
        <v>3.29</v>
      </c>
      <c r="W359" s="172" t="s">
        <v>78</v>
      </c>
      <c r="X359" s="174">
        <v>0.6</v>
      </c>
      <c r="Y359" s="174">
        <f t="shared" si="336"/>
        <v>0.6</v>
      </c>
      <c r="Z359" s="174"/>
      <c r="AA359" s="173">
        <f t="shared" si="337"/>
        <v>0</v>
      </c>
      <c r="AB359" s="174">
        <f t="shared" si="338"/>
        <v>0.6</v>
      </c>
      <c r="AC359" s="174"/>
      <c r="AD359" s="174"/>
      <c r="AE359" s="174"/>
      <c r="AF359" s="174"/>
      <c r="AG359" s="174"/>
      <c r="AH359" s="174"/>
      <c r="AI359" s="172" t="s">
        <v>78</v>
      </c>
      <c r="AJ359" s="174">
        <v>107.9</v>
      </c>
      <c r="AK359" s="174">
        <f t="shared" si="339"/>
        <v>107.9</v>
      </c>
      <c r="AL359" s="174">
        <v>43.78</v>
      </c>
      <c r="AM359" s="173">
        <f t="shared" si="340"/>
        <v>40.574606116774788</v>
      </c>
      <c r="AN359" s="174">
        <f t="shared" si="341"/>
        <v>64.12</v>
      </c>
      <c r="AO359" s="172" t="s">
        <v>78</v>
      </c>
      <c r="AP359" s="174">
        <v>100.08</v>
      </c>
      <c r="AQ359" s="174">
        <f t="shared" si="342"/>
        <v>100.08</v>
      </c>
      <c r="AR359" s="174">
        <v>34.29</v>
      </c>
      <c r="AS359" s="173">
        <f t="shared" si="343"/>
        <v>34.262589928057551</v>
      </c>
      <c r="AT359" s="174">
        <f t="shared" si="344"/>
        <v>65.789999999999992</v>
      </c>
      <c r="AU359" s="172" t="s">
        <v>78</v>
      </c>
      <c r="AV359" s="174"/>
      <c r="AW359" s="174">
        <f t="shared" si="345"/>
        <v>0</v>
      </c>
      <c r="AX359" s="174"/>
      <c r="AY359" s="173">
        <f t="shared" si="346"/>
        <v>0</v>
      </c>
      <c r="AZ359" s="174">
        <f t="shared" si="347"/>
        <v>0</v>
      </c>
      <c r="BA359" s="172" t="s">
        <v>78</v>
      </c>
      <c r="BB359" s="174"/>
      <c r="BC359" s="174">
        <f t="shared" si="348"/>
        <v>0</v>
      </c>
      <c r="BD359" s="174"/>
      <c r="BE359" s="173">
        <f t="shared" si="349"/>
        <v>0</v>
      </c>
      <c r="BF359" s="174">
        <f t="shared" si="350"/>
        <v>0</v>
      </c>
      <c r="BG359" s="175" t="s">
        <v>78</v>
      </c>
      <c r="BH359" s="176">
        <f t="shared" si="351"/>
        <v>222.98000000000002</v>
      </c>
      <c r="BI359" s="176">
        <f t="shared" si="351"/>
        <v>222.98000000000002</v>
      </c>
      <c r="BJ359" s="176">
        <f t="shared" si="351"/>
        <v>78.38</v>
      </c>
      <c r="BK359" s="177">
        <f t="shared" si="352"/>
        <v>35.151134630908601</v>
      </c>
      <c r="BL359" s="176">
        <f t="shared" si="353"/>
        <v>144.60000000000002</v>
      </c>
    </row>
    <row r="360" spans="3:64" ht="20.100000000000001" customHeight="1" x14ac:dyDescent="0.3">
      <c r="C360" s="171">
        <v>3</v>
      </c>
      <c r="D360" s="171" t="s">
        <v>25</v>
      </c>
      <c r="E360" s="172" t="s">
        <v>78</v>
      </c>
      <c r="F360" s="172"/>
      <c r="G360" s="172"/>
      <c r="H360" s="172"/>
      <c r="I360" s="173">
        <f t="shared" si="330"/>
        <v>0</v>
      </c>
      <c r="J360" s="172">
        <f t="shared" si="331"/>
        <v>0</v>
      </c>
      <c r="K360" s="172" t="s">
        <v>78</v>
      </c>
      <c r="L360" s="174">
        <v>23.22</v>
      </c>
      <c r="M360" s="172">
        <f t="shared" si="332"/>
        <v>23.22</v>
      </c>
      <c r="N360" s="174">
        <v>0.3</v>
      </c>
      <c r="O360" s="173"/>
      <c r="P360" s="174">
        <f t="shared" si="333"/>
        <v>22.919999999999998</v>
      </c>
      <c r="Q360" s="172" t="s">
        <v>78</v>
      </c>
      <c r="R360" s="174">
        <v>7.74</v>
      </c>
      <c r="S360" s="174">
        <f t="shared" si="334"/>
        <v>7.74</v>
      </c>
      <c r="T360" s="174"/>
      <c r="U360" s="173"/>
      <c r="V360" s="174">
        <f t="shared" si="335"/>
        <v>7.74</v>
      </c>
      <c r="W360" s="172" t="s">
        <v>78</v>
      </c>
      <c r="X360" s="174">
        <v>1.4</v>
      </c>
      <c r="Y360" s="174">
        <f t="shared" si="336"/>
        <v>1.4</v>
      </c>
      <c r="Z360" s="174"/>
      <c r="AA360" s="173">
        <f t="shared" si="337"/>
        <v>0</v>
      </c>
      <c r="AB360" s="174">
        <f t="shared" si="338"/>
        <v>1.4</v>
      </c>
      <c r="AC360" s="174"/>
      <c r="AD360" s="174"/>
      <c r="AE360" s="174"/>
      <c r="AF360" s="174"/>
      <c r="AG360" s="174"/>
      <c r="AH360" s="174"/>
      <c r="AI360" s="172" t="s">
        <v>78</v>
      </c>
      <c r="AJ360" s="174">
        <v>229.23</v>
      </c>
      <c r="AK360" s="174">
        <f t="shared" si="339"/>
        <v>229.23</v>
      </c>
      <c r="AL360" s="174"/>
      <c r="AM360" s="173">
        <f t="shared" si="340"/>
        <v>0</v>
      </c>
      <c r="AN360" s="174">
        <f t="shared" si="341"/>
        <v>229.23</v>
      </c>
      <c r="AO360" s="172" t="s">
        <v>78</v>
      </c>
      <c r="AP360" s="174">
        <v>212.81</v>
      </c>
      <c r="AQ360" s="174">
        <f t="shared" si="342"/>
        <v>212.81</v>
      </c>
      <c r="AR360" s="174"/>
      <c r="AS360" s="173">
        <f t="shared" si="343"/>
        <v>0</v>
      </c>
      <c r="AT360" s="174">
        <f t="shared" si="344"/>
        <v>212.81</v>
      </c>
      <c r="AU360" s="172" t="s">
        <v>78</v>
      </c>
      <c r="AV360" s="174">
        <v>27.14</v>
      </c>
      <c r="AW360" s="174">
        <f t="shared" si="345"/>
        <v>27.14</v>
      </c>
      <c r="AX360" s="174"/>
      <c r="AY360" s="173">
        <f t="shared" si="346"/>
        <v>0</v>
      </c>
      <c r="AZ360" s="174">
        <f t="shared" si="347"/>
        <v>27.14</v>
      </c>
      <c r="BA360" s="172" t="s">
        <v>78</v>
      </c>
      <c r="BB360" s="174">
        <v>45.11</v>
      </c>
      <c r="BC360" s="174">
        <f t="shared" si="348"/>
        <v>45.11</v>
      </c>
      <c r="BD360" s="174"/>
      <c r="BE360" s="173">
        <f t="shared" si="349"/>
        <v>0</v>
      </c>
      <c r="BF360" s="174">
        <f t="shared" si="350"/>
        <v>45.11</v>
      </c>
      <c r="BG360" s="175" t="s">
        <v>78</v>
      </c>
      <c r="BH360" s="176">
        <f t="shared" si="351"/>
        <v>546.65</v>
      </c>
      <c r="BI360" s="176">
        <f t="shared" si="351"/>
        <v>546.65</v>
      </c>
      <c r="BJ360" s="176">
        <f t="shared" si="351"/>
        <v>0.3</v>
      </c>
      <c r="BK360" s="177">
        <f t="shared" si="352"/>
        <v>5.4879721942742161E-2</v>
      </c>
      <c r="BL360" s="176">
        <f t="shared" si="353"/>
        <v>546.35</v>
      </c>
    </row>
    <row r="361" spans="3:64" ht="20.100000000000001" customHeight="1" x14ac:dyDescent="0.3">
      <c r="C361" s="171">
        <v>4</v>
      </c>
      <c r="D361" s="171" t="s">
        <v>30</v>
      </c>
      <c r="E361" s="172" t="s">
        <v>78</v>
      </c>
      <c r="F361" s="172"/>
      <c r="G361" s="172"/>
      <c r="H361" s="172"/>
      <c r="I361" s="173">
        <f t="shared" si="330"/>
        <v>0</v>
      </c>
      <c r="J361" s="172">
        <f t="shared" si="331"/>
        <v>0</v>
      </c>
      <c r="K361" s="172" t="s">
        <v>78</v>
      </c>
      <c r="L361" s="174">
        <v>49.14</v>
      </c>
      <c r="M361" s="172">
        <f t="shared" si="332"/>
        <v>49.14</v>
      </c>
      <c r="N361" s="174"/>
      <c r="O361" s="173"/>
      <c r="P361" s="174">
        <f t="shared" si="333"/>
        <v>49.14</v>
      </c>
      <c r="Q361" s="172" t="s">
        <v>78</v>
      </c>
      <c r="R361" s="174">
        <v>16.38</v>
      </c>
      <c r="S361" s="174">
        <f t="shared" si="334"/>
        <v>16.38</v>
      </c>
      <c r="T361" s="174"/>
      <c r="U361" s="173"/>
      <c r="V361" s="174">
        <f t="shared" si="335"/>
        <v>16.38</v>
      </c>
      <c r="W361" s="172" t="s">
        <v>78</v>
      </c>
      <c r="X361" s="174">
        <v>2.6</v>
      </c>
      <c r="Y361" s="174">
        <f t="shared" si="336"/>
        <v>2.6</v>
      </c>
      <c r="Z361" s="174">
        <v>0.95</v>
      </c>
      <c r="AA361" s="173">
        <f t="shared" si="337"/>
        <v>36.538461538461533</v>
      </c>
      <c r="AB361" s="174">
        <f t="shared" si="338"/>
        <v>1.6500000000000001</v>
      </c>
      <c r="AC361" s="174"/>
      <c r="AD361" s="174"/>
      <c r="AE361" s="174"/>
      <c r="AF361" s="174"/>
      <c r="AG361" s="174"/>
      <c r="AH361" s="174"/>
      <c r="AI361" s="172" t="s">
        <v>78</v>
      </c>
      <c r="AJ361" s="174">
        <v>497.6</v>
      </c>
      <c r="AK361" s="174">
        <f t="shared" si="339"/>
        <v>497.6</v>
      </c>
      <c r="AL361" s="174">
        <v>430.36</v>
      </c>
      <c r="AM361" s="173">
        <f t="shared" si="340"/>
        <v>86.487138263665599</v>
      </c>
      <c r="AN361" s="174">
        <f t="shared" si="341"/>
        <v>67.240000000000009</v>
      </c>
      <c r="AO361" s="172" t="s">
        <v>78</v>
      </c>
      <c r="AP361" s="174">
        <v>461.07</v>
      </c>
      <c r="AQ361" s="174">
        <f t="shared" si="342"/>
        <v>461.07</v>
      </c>
      <c r="AR361" s="174"/>
      <c r="AS361" s="173">
        <f t="shared" si="343"/>
        <v>0</v>
      </c>
      <c r="AT361" s="174">
        <f t="shared" si="344"/>
        <v>461.07</v>
      </c>
      <c r="AU361" s="172" t="s">
        <v>78</v>
      </c>
      <c r="AV361" s="174">
        <v>10.54</v>
      </c>
      <c r="AW361" s="174">
        <f t="shared" si="345"/>
        <v>10.54</v>
      </c>
      <c r="AX361" s="174"/>
      <c r="AY361" s="173">
        <f t="shared" si="346"/>
        <v>0</v>
      </c>
      <c r="AZ361" s="174">
        <f t="shared" si="347"/>
        <v>10.54</v>
      </c>
      <c r="BA361" s="172" t="s">
        <v>78</v>
      </c>
      <c r="BB361" s="174">
        <v>18.8</v>
      </c>
      <c r="BC361" s="174">
        <f t="shared" si="348"/>
        <v>18.8</v>
      </c>
      <c r="BD361" s="174"/>
      <c r="BE361" s="173">
        <f t="shared" si="349"/>
        <v>0</v>
      </c>
      <c r="BF361" s="174">
        <f t="shared" si="350"/>
        <v>18.8</v>
      </c>
      <c r="BG361" s="175" t="s">
        <v>78</v>
      </c>
      <c r="BH361" s="176">
        <f t="shared" si="351"/>
        <v>1056.1299999999999</v>
      </c>
      <c r="BI361" s="176">
        <f t="shared" si="351"/>
        <v>1056.1299999999999</v>
      </c>
      <c r="BJ361" s="176">
        <f t="shared" si="351"/>
        <v>431.31</v>
      </c>
      <c r="BK361" s="177">
        <f t="shared" si="352"/>
        <v>40.838722505752138</v>
      </c>
      <c r="BL361" s="176">
        <f t="shared" si="353"/>
        <v>624.81999999999994</v>
      </c>
    </row>
    <row r="362" spans="3:64" ht="20.100000000000001" customHeight="1" x14ac:dyDescent="0.3">
      <c r="C362" s="171">
        <v>5</v>
      </c>
      <c r="D362" s="171" t="s">
        <v>31</v>
      </c>
      <c r="E362" s="172" t="s">
        <v>78</v>
      </c>
      <c r="F362" s="172"/>
      <c r="G362" s="172"/>
      <c r="H362" s="172"/>
      <c r="I362" s="173">
        <f t="shared" si="330"/>
        <v>0</v>
      </c>
      <c r="J362" s="172">
        <f t="shared" si="331"/>
        <v>0</v>
      </c>
      <c r="K362" s="172" t="s">
        <v>78</v>
      </c>
      <c r="L362" s="174">
        <v>27.54</v>
      </c>
      <c r="M362" s="172">
        <f t="shared" si="332"/>
        <v>27.54</v>
      </c>
      <c r="N362" s="174"/>
      <c r="O362" s="173"/>
      <c r="P362" s="174">
        <f t="shared" si="333"/>
        <v>27.54</v>
      </c>
      <c r="Q362" s="172" t="s">
        <v>78</v>
      </c>
      <c r="R362" s="174">
        <v>9.18</v>
      </c>
      <c r="S362" s="174">
        <f t="shared" si="334"/>
        <v>9.18</v>
      </c>
      <c r="T362" s="174">
        <v>0.81</v>
      </c>
      <c r="U362" s="173"/>
      <c r="V362" s="174">
        <f t="shared" si="335"/>
        <v>8.3699999999999992</v>
      </c>
      <c r="W362" s="172" t="s">
        <v>78</v>
      </c>
      <c r="X362" s="174">
        <v>2.4</v>
      </c>
      <c r="Y362" s="174">
        <f t="shared" si="336"/>
        <v>2.4</v>
      </c>
      <c r="Z362" s="174"/>
      <c r="AA362" s="173">
        <f t="shared" si="337"/>
        <v>0</v>
      </c>
      <c r="AB362" s="174">
        <f t="shared" si="338"/>
        <v>2.4</v>
      </c>
      <c r="AC362" s="174"/>
      <c r="AD362" s="174"/>
      <c r="AE362" s="174"/>
      <c r="AF362" s="174"/>
      <c r="AG362" s="174"/>
      <c r="AH362" s="174"/>
      <c r="AI362" s="172" t="s">
        <v>78</v>
      </c>
      <c r="AJ362" s="174">
        <v>273.14</v>
      </c>
      <c r="AK362" s="174">
        <f t="shared" si="339"/>
        <v>273.14</v>
      </c>
      <c r="AL362" s="174"/>
      <c r="AM362" s="173">
        <f t="shared" si="340"/>
        <v>0</v>
      </c>
      <c r="AN362" s="174">
        <f t="shared" si="341"/>
        <v>273.14</v>
      </c>
      <c r="AO362" s="172" t="s">
        <v>78</v>
      </c>
      <c r="AP362" s="174">
        <v>253.84</v>
      </c>
      <c r="AQ362" s="174">
        <f t="shared" si="342"/>
        <v>253.84</v>
      </c>
      <c r="AR362" s="174">
        <v>110.4</v>
      </c>
      <c r="AS362" s="173">
        <f t="shared" si="343"/>
        <v>43.491963441537976</v>
      </c>
      <c r="AT362" s="174">
        <f t="shared" si="344"/>
        <v>143.44</v>
      </c>
      <c r="AU362" s="172" t="s">
        <v>78</v>
      </c>
      <c r="AV362" s="174">
        <v>43.4</v>
      </c>
      <c r="AW362" s="174">
        <f t="shared" si="345"/>
        <v>43.4</v>
      </c>
      <c r="AX362" s="174"/>
      <c r="AY362" s="173">
        <f t="shared" si="346"/>
        <v>0</v>
      </c>
      <c r="AZ362" s="174">
        <f t="shared" si="347"/>
        <v>43.4</v>
      </c>
      <c r="BA362" s="172" t="s">
        <v>78</v>
      </c>
      <c r="BB362" s="174">
        <v>82.36</v>
      </c>
      <c r="BC362" s="174">
        <f t="shared" si="348"/>
        <v>82.36</v>
      </c>
      <c r="BD362" s="174"/>
      <c r="BE362" s="173">
        <f t="shared" si="349"/>
        <v>0</v>
      </c>
      <c r="BF362" s="174">
        <f t="shared" si="350"/>
        <v>82.36</v>
      </c>
      <c r="BG362" s="175" t="s">
        <v>78</v>
      </c>
      <c r="BH362" s="176">
        <f t="shared" si="351"/>
        <v>691.86</v>
      </c>
      <c r="BI362" s="176">
        <f t="shared" si="351"/>
        <v>691.86</v>
      </c>
      <c r="BJ362" s="176">
        <f t="shared" si="351"/>
        <v>111.21000000000001</v>
      </c>
      <c r="BK362" s="177">
        <f t="shared" si="352"/>
        <v>16.074061226259648</v>
      </c>
      <c r="BL362" s="176">
        <f t="shared" si="353"/>
        <v>580.65</v>
      </c>
    </row>
    <row r="363" spans="3:64" ht="20.100000000000001" customHeight="1" x14ac:dyDescent="0.3">
      <c r="C363" s="171">
        <v>6</v>
      </c>
      <c r="D363" s="171" t="s">
        <v>33</v>
      </c>
      <c r="E363" s="172" t="s">
        <v>78</v>
      </c>
      <c r="F363" s="172"/>
      <c r="G363" s="172"/>
      <c r="H363" s="172"/>
      <c r="I363" s="173">
        <f t="shared" si="330"/>
        <v>0</v>
      </c>
      <c r="J363" s="172">
        <f t="shared" si="331"/>
        <v>0</v>
      </c>
      <c r="K363" s="172" t="s">
        <v>78</v>
      </c>
      <c r="L363" s="174">
        <v>51.48</v>
      </c>
      <c r="M363" s="172">
        <f t="shared" si="332"/>
        <v>51.48</v>
      </c>
      <c r="N363" s="174"/>
      <c r="O363" s="173"/>
      <c r="P363" s="174">
        <f t="shared" si="333"/>
        <v>51.48</v>
      </c>
      <c r="Q363" s="172" t="s">
        <v>78</v>
      </c>
      <c r="R363" s="174">
        <v>17.16</v>
      </c>
      <c r="S363" s="174">
        <f t="shared" si="334"/>
        <v>17.16</v>
      </c>
      <c r="T363" s="174">
        <v>8.58</v>
      </c>
      <c r="U363" s="173"/>
      <c r="V363" s="174">
        <f t="shared" si="335"/>
        <v>8.58</v>
      </c>
      <c r="W363" s="172" t="s">
        <v>78</v>
      </c>
      <c r="X363" s="174">
        <v>2.6</v>
      </c>
      <c r="Y363" s="174">
        <f t="shared" si="336"/>
        <v>2.6</v>
      </c>
      <c r="Z363" s="174"/>
      <c r="AA363" s="173">
        <f t="shared" si="337"/>
        <v>0</v>
      </c>
      <c r="AB363" s="174">
        <f t="shared" si="338"/>
        <v>2.6</v>
      </c>
      <c r="AC363" s="174"/>
      <c r="AD363" s="174"/>
      <c r="AE363" s="174"/>
      <c r="AF363" s="174"/>
      <c r="AG363" s="174"/>
      <c r="AH363" s="174"/>
      <c r="AI363" s="172" t="s">
        <v>78</v>
      </c>
      <c r="AJ363" s="174">
        <v>525.69000000000005</v>
      </c>
      <c r="AK363" s="174">
        <f t="shared" si="339"/>
        <v>525.69000000000005</v>
      </c>
      <c r="AL363" s="174">
        <v>262.20999999999998</v>
      </c>
      <c r="AM363" s="173">
        <f t="shared" si="340"/>
        <v>49.879206376381511</v>
      </c>
      <c r="AN363" s="174">
        <f t="shared" si="341"/>
        <v>263.48000000000008</v>
      </c>
      <c r="AO363" s="172" t="s">
        <v>78</v>
      </c>
      <c r="AP363" s="174">
        <v>486.81</v>
      </c>
      <c r="AQ363" s="174">
        <f t="shared" si="342"/>
        <v>486.81</v>
      </c>
      <c r="AR363" s="174">
        <v>139.69999999999999</v>
      </c>
      <c r="AS363" s="173">
        <f t="shared" si="343"/>
        <v>28.697027587765245</v>
      </c>
      <c r="AT363" s="174">
        <f t="shared" si="344"/>
        <v>347.11</v>
      </c>
      <c r="AU363" s="172" t="s">
        <v>78</v>
      </c>
      <c r="AV363" s="174"/>
      <c r="AW363" s="174">
        <f t="shared" si="345"/>
        <v>0</v>
      </c>
      <c r="AX363" s="174"/>
      <c r="AY363" s="173">
        <f t="shared" si="346"/>
        <v>0</v>
      </c>
      <c r="AZ363" s="174">
        <f t="shared" si="347"/>
        <v>0</v>
      </c>
      <c r="BA363" s="172" t="s">
        <v>78</v>
      </c>
      <c r="BB363" s="174">
        <v>86.18</v>
      </c>
      <c r="BC363" s="174">
        <f t="shared" si="348"/>
        <v>86.18</v>
      </c>
      <c r="BD363" s="174"/>
      <c r="BE363" s="173">
        <f t="shared" si="349"/>
        <v>0</v>
      </c>
      <c r="BF363" s="174">
        <f t="shared" si="350"/>
        <v>86.18</v>
      </c>
      <c r="BG363" s="175" t="s">
        <v>78</v>
      </c>
      <c r="BH363" s="176">
        <f t="shared" si="351"/>
        <v>1169.92</v>
      </c>
      <c r="BI363" s="176">
        <f t="shared" si="351"/>
        <v>1169.92</v>
      </c>
      <c r="BJ363" s="176">
        <f t="shared" si="351"/>
        <v>410.48999999999995</v>
      </c>
      <c r="BK363" s="177">
        <f t="shared" si="352"/>
        <v>35.087014496717714</v>
      </c>
      <c r="BL363" s="176">
        <f t="shared" si="353"/>
        <v>759.43000000000006</v>
      </c>
    </row>
    <row r="364" spans="3:64" ht="20.100000000000001" customHeight="1" x14ac:dyDescent="0.3">
      <c r="C364" s="171">
        <v>7</v>
      </c>
      <c r="D364" s="171" t="s">
        <v>35</v>
      </c>
      <c r="E364" s="172" t="s">
        <v>78</v>
      </c>
      <c r="F364" s="172"/>
      <c r="G364" s="172"/>
      <c r="H364" s="172"/>
      <c r="I364" s="173">
        <f t="shared" si="330"/>
        <v>0</v>
      </c>
      <c r="J364" s="172">
        <f t="shared" si="331"/>
        <v>0</v>
      </c>
      <c r="K364" s="172" t="s">
        <v>78</v>
      </c>
      <c r="L364" s="174">
        <v>40.68</v>
      </c>
      <c r="M364" s="172">
        <f t="shared" si="332"/>
        <v>40.68</v>
      </c>
      <c r="N364" s="174"/>
      <c r="O364" s="173"/>
      <c r="P364" s="174">
        <f t="shared" si="333"/>
        <v>40.68</v>
      </c>
      <c r="Q364" s="172" t="s">
        <v>78</v>
      </c>
      <c r="R364" s="174">
        <v>13.56</v>
      </c>
      <c r="S364" s="174">
        <f t="shared" si="334"/>
        <v>13.56</v>
      </c>
      <c r="T364" s="174">
        <v>0.93</v>
      </c>
      <c r="U364" s="173"/>
      <c r="V364" s="174">
        <f t="shared" si="335"/>
        <v>12.63</v>
      </c>
      <c r="W364" s="172" t="s">
        <v>78</v>
      </c>
      <c r="X364" s="174">
        <v>2.8</v>
      </c>
      <c r="Y364" s="174">
        <f t="shared" si="336"/>
        <v>2.8</v>
      </c>
      <c r="Z364" s="174">
        <v>0.3</v>
      </c>
      <c r="AA364" s="173">
        <f t="shared" si="337"/>
        <v>10.714285714285715</v>
      </c>
      <c r="AB364" s="174">
        <f t="shared" si="338"/>
        <v>2.5</v>
      </c>
      <c r="AC364" s="174"/>
      <c r="AD364" s="174"/>
      <c r="AE364" s="174"/>
      <c r="AF364" s="174"/>
      <c r="AG364" s="174"/>
      <c r="AH364" s="174"/>
      <c r="AI364" s="172" t="s">
        <v>78</v>
      </c>
      <c r="AJ364" s="174">
        <v>410.57</v>
      </c>
      <c r="AK364" s="174">
        <f t="shared" si="339"/>
        <v>410.57</v>
      </c>
      <c r="AL364" s="174">
        <v>51.46</v>
      </c>
      <c r="AM364" s="173">
        <f t="shared" si="340"/>
        <v>12.533794480843705</v>
      </c>
      <c r="AN364" s="174">
        <f t="shared" si="341"/>
        <v>359.11</v>
      </c>
      <c r="AO364" s="172" t="s">
        <v>78</v>
      </c>
      <c r="AP364" s="174">
        <v>380.52</v>
      </c>
      <c r="AQ364" s="174">
        <f t="shared" si="342"/>
        <v>380.52</v>
      </c>
      <c r="AR364" s="174">
        <v>47.51</v>
      </c>
      <c r="AS364" s="173">
        <f t="shared" si="343"/>
        <v>12.485546094817618</v>
      </c>
      <c r="AT364" s="174">
        <f t="shared" si="344"/>
        <v>333.01</v>
      </c>
      <c r="AU364" s="172" t="s">
        <v>78</v>
      </c>
      <c r="AV364" s="174">
        <v>65.34</v>
      </c>
      <c r="AW364" s="174">
        <f t="shared" si="345"/>
        <v>65.34</v>
      </c>
      <c r="AX364" s="174">
        <v>12.37</v>
      </c>
      <c r="AY364" s="173">
        <f t="shared" si="346"/>
        <v>18.931741659014385</v>
      </c>
      <c r="AZ364" s="174">
        <f t="shared" si="347"/>
        <v>52.970000000000006</v>
      </c>
      <c r="BA364" s="172" t="s">
        <v>78</v>
      </c>
      <c r="BB364" s="174">
        <v>140.88999999999999</v>
      </c>
      <c r="BC364" s="174">
        <f t="shared" si="348"/>
        <v>140.88999999999999</v>
      </c>
      <c r="BD364" s="174">
        <v>12.03</v>
      </c>
      <c r="BE364" s="173">
        <f t="shared" si="349"/>
        <v>8.5385761941940537</v>
      </c>
      <c r="BF364" s="174">
        <f t="shared" si="350"/>
        <v>128.85999999999999</v>
      </c>
      <c r="BG364" s="175" t="s">
        <v>78</v>
      </c>
      <c r="BH364" s="176">
        <f t="shared" si="351"/>
        <v>1054.3600000000001</v>
      </c>
      <c r="BI364" s="176">
        <f t="shared" si="351"/>
        <v>1054.3600000000001</v>
      </c>
      <c r="BJ364" s="176">
        <f t="shared" si="351"/>
        <v>124.6</v>
      </c>
      <c r="BK364" s="177">
        <f t="shared" si="352"/>
        <v>11.817595508175573</v>
      </c>
      <c r="BL364" s="176">
        <f t="shared" si="353"/>
        <v>929.7600000000001</v>
      </c>
    </row>
    <row r="365" spans="3:64" ht="20.100000000000001" customHeight="1" x14ac:dyDescent="0.3">
      <c r="C365" s="171">
        <v>8</v>
      </c>
      <c r="D365" s="171" t="s">
        <v>36</v>
      </c>
      <c r="E365" s="172" t="s">
        <v>78</v>
      </c>
      <c r="F365" s="172"/>
      <c r="G365" s="172"/>
      <c r="H365" s="172"/>
      <c r="I365" s="173">
        <f t="shared" si="330"/>
        <v>0</v>
      </c>
      <c r="J365" s="172">
        <f t="shared" si="331"/>
        <v>0</v>
      </c>
      <c r="K365" s="172" t="s">
        <v>78</v>
      </c>
      <c r="L365" s="174">
        <v>19.440000000000001</v>
      </c>
      <c r="M365" s="172">
        <f t="shared" si="332"/>
        <v>19.440000000000001</v>
      </c>
      <c r="N365" s="174">
        <v>2.35</v>
      </c>
      <c r="O365" s="173"/>
      <c r="P365" s="174">
        <f t="shared" si="333"/>
        <v>17.09</v>
      </c>
      <c r="Q365" s="172" t="s">
        <v>78</v>
      </c>
      <c r="R365" s="174">
        <v>6.48</v>
      </c>
      <c r="S365" s="174">
        <f t="shared" si="334"/>
        <v>6.48</v>
      </c>
      <c r="T365" s="174">
        <v>4.3499999999999996</v>
      </c>
      <c r="U365" s="173"/>
      <c r="V365" s="174">
        <f t="shared" si="335"/>
        <v>2.1300000000000008</v>
      </c>
      <c r="W365" s="172" t="s">
        <v>78</v>
      </c>
      <c r="X365" s="174">
        <v>1.4</v>
      </c>
      <c r="Y365" s="174">
        <f t="shared" si="336"/>
        <v>1.4</v>
      </c>
      <c r="Z365" s="174"/>
      <c r="AA365" s="173">
        <f t="shared" si="337"/>
        <v>0</v>
      </c>
      <c r="AB365" s="174">
        <f t="shared" si="338"/>
        <v>1.4</v>
      </c>
      <c r="AC365" s="174"/>
      <c r="AD365" s="174"/>
      <c r="AE365" s="174"/>
      <c r="AF365" s="174"/>
      <c r="AG365" s="174"/>
      <c r="AH365" s="174"/>
      <c r="AI365" s="172" t="s">
        <v>78</v>
      </c>
      <c r="AJ365" s="174">
        <v>195.87</v>
      </c>
      <c r="AK365" s="174">
        <f t="shared" si="339"/>
        <v>195.87</v>
      </c>
      <c r="AL365" s="174">
        <v>5.35</v>
      </c>
      <c r="AM365" s="173">
        <f t="shared" si="340"/>
        <v>2.7314034819012609</v>
      </c>
      <c r="AN365" s="174">
        <f t="shared" si="341"/>
        <v>190.52</v>
      </c>
      <c r="AO365" s="172" t="s">
        <v>78</v>
      </c>
      <c r="AP365" s="174">
        <v>181.56</v>
      </c>
      <c r="AQ365" s="174">
        <f t="shared" si="342"/>
        <v>181.56</v>
      </c>
      <c r="AR365" s="174">
        <v>15.35</v>
      </c>
      <c r="AS365" s="173">
        <f t="shared" si="343"/>
        <v>8.4545053976646845</v>
      </c>
      <c r="AT365" s="174">
        <f t="shared" si="344"/>
        <v>166.21</v>
      </c>
      <c r="AU365" s="172" t="s">
        <v>78</v>
      </c>
      <c r="AV365" s="174">
        <v>31.02</v>
      </c>
      <c r="AW365" s="174">
        <f t="shared" si="345"/>
        <v>31.02</v>
      </c>
      <c r="AX365" s="174"/>
      <c r="AY365" s="173">
        <f t="shared" si="346"/>
        <v>0</v>
      </c>
      <c r="AZ365" s="174">
        <f t="shared" si="347"/>
        <v>31.02</v>
      </c>
      <c r="BA365" s="172" t="s">
        <v>78</v>
      </c>
      <c r="BB365" s="174">
        <v>66.739999999999995</v>
      </c>
      <c r="BC365" s="174">
        <f t="shared" si="348"/>
        <v>66.739999999999995</v>
      </c>
      <c r="BD365" s="174"/>
      <c r="BE365" s="173">
        <f t="shared" si="349"/>
        <v>0</v>
      </c>
      <c r="BF365" s="174">
        <f t="shared" si="350"/>
        <v>66.739999999999995</v>
      </c>
      <c r="BG365" s="175" t="s">
        <v>78</v>
      </c>
      <c r="BH365" s="176">
        <f t="shared" si="351"/>
        <v>502.51</v>
      </c>
      <c r="BI365" s="176">
        <f t="shared" si="351"/>
        <v>502.51</v>
      </c>
      <c r="BJ365" s="176">
        <f t="shared" si="351"/>
        <v>27.4</v>
      </c>
      <c r="BK365" s="177">
        <f t="shared" si="352"/>
        <v>5.4526278084018225</v>
      </c>
      <c r="BL365" s="176">
        <f t="shared" si="353"/>
        <v>475.11</v>
      </c>
    </row>
    <row r="366" spans="3:64" ht="20.100000000000001" customHeight="1" x14ac:dyDescent="0.3">
      <c r="C366" s="171">
        <v>9</v>
      </c>
      <c r="D366" s="171" t="s">
        <v>316</v>
      </c>
      <c r="E366" s="172" t="s">
        <v>78</v>
      </c>
      <c r="F366" s="172"/>
      <c r="G366" s="172"/>
      <c r="H366" s="172"/>
      <c r="I366" s="173">
        <f t="shared" si="330"/>
        <v>0</v>
      </c>
      <c r="J366" s="172">
        <f t="shared" si="331"/>
        <v>0</v>
      </c>
      <c r="K366" s="172" t="s">
        <v>78</v>
      </c>
      <c r="L366" s="174">
        <v>68.760000000000005</v>
      </c>
      <c r="M366" s="172">
        <f t="shared" si="332"/>
        <v>68.760000000000005</v>
      </c>
      <c r="N366" s="174"/>
      <c r="O366" s="173"/>
      <c r="P366" s="174">
        <f t="shared" si="333"/>
        <v>68.760000000000005</v>
      </c>
      <c r="Q366" s="172" t="s">
        <v>78</v>
      </c>
      <c r="R366" s="174">
        <v>22.92</v>
      </c>
      <c r="S366" s="174">
        <f t="shared" si="334"/>
        <v>22.92</v>
      </c>
      <c r="T366" s="174">
        <v>11.46</v>
      </c>
      <c r="U366" s="173"/>
      <c r="V366" s="174">
        <f t="shared" si="335"/>
        <v>11.46</v>
      </c>
      <c r="W366" s="172" t="s">
        <v>78</v>
      </c>
      <c r="X366" s="174">
        <v>5.2</v>
      </c>
      <c r="Y366" s="174">
        <f t="shared" si="336"/>
        <v>5.2</v>
      </c>
      <c r="Z366" s="174">
        <v>1.4</v>
      </c>
      <c r="AA366" s="173">
        <f t="shared" si="337"/>
        <v>26.923076923076923</v>
      </c>
      <c r="AB366" s="174">
        <f t="shared" si="338"/>
        <v>3.8000000000000003</v>
      </c>
      <c r="AC366" s="174"/>
      <c r="AD366" s="174"/>
      <c r="AE366" s="174"/>
      <c r="AF366" s="174"/>
      <c r="AG366" s="174"/>
      <c r="AH366" s="174"/>
      <c r="AI366" s="172" t="s">
        <v>78</v>
      </c>
      <c r="AJ366" s="174">
        <v>713.24</v>
      </c>
      <c r="AK366" s="174">
        <f t="shared" si="339"/>
        <v>713.24</v>
      </c>
      <c r="AL366" s="174">
        <v>288.2</v>
      </c>
      <c r="AM366" s="173">
        <f t="shared" si="340"/>
        <v>40.407156076495987</v>
      </c>
      <c r="AN366" s="174">
        <f t="shared" si="341"/>
        <v>425.04</v>
      </c>
      <c r="AO366" s="172"/>
      <c r="AP366" s="174">
        <v>659.71</v>
      </c>
      <c r="AQ366" s="174">
        <f t="shared" si="342"/>
        <v>659.71</v>
      </c>
      <c r="AR366" s="174">
        <v>152.19999999999999</v>
      </c>
      <c r="AS366" s="173">
        <f t="shared" si="343"/>
        <v>23.070743205347803</v>
      </c>
      <c r="AT366" s="174">
        <f t="shared" si="344"/>
        <v>507.51000000000005</v>
      </c>
      <c r="AU366" s="172"/>
      <c r="AV366" s="174">
        <v>112.77</v>
      </c>
      <c r="AW366" s="174">
        <f t="shared" si="345"/>
        <v>112.77</v>
      </c>
      <c r="AX366" s="174">
        <v>46.1</v>
      </c>
      <c r="AY366" s="173">
        <f t="shared" si="346"/>
        <v>40.879666577990605</v>
      </c>
      <c r="AZ366" s="174">
        <f t="shared" si="347"/>
        <v>66.669999999999987</v>
      </c>
      <c r="BA366" s="172"/>
      <c r="BB366" s="174">
        <v>318.87</v>
      </c>
      <c r="BC366" s="174">
        <f t="shared" si="348"/>
        <v>318.87</v>
      </c>
      <c r="BD366" s="174">
        <v>15.69</v>
      </c>
      <c r="BE366" s="173">
        <f t="shared" si="349"/>
        <v>4.9205005174522531</v>
      </c>
      <c r="BF366" s="174">
        <f t="shared" si="350"/>
        <v>303.18</v>
      </c>
      <c r="BG366" s="175" t="s">
        <v>78</v>
      </c>
      <c r="BH366" s="176">
        <f t="shared" si="351"/>
        <v>1901.4699999999998</v>
      </c>
      <c r="BI366" s="176">
        <f t="shared" si="351"/>
        <v>1901.4699999999998</v>
      </c>
      <c r="BJ366" s="176">
        <f t="shared" si="351"/>
        <v>515.05000000000007</v>
      </c>
      <c r="BK366" s="177">
        <f t="shared" si="352"/>
        <v>27.086938000599542</v>
      </c>
      <c r="BL366" s="176">
        <f t="shared" si="353"/>
        <v>1386.4199999999996</v>
      </c>
    </row>
    <row r="367" spans="3:64" ht="20.100000000000001" customHeight="1" x14ac:dyDescent="0.3">
      <c r="C367" s="171">
        <v>10</v>
      </c>
      <c r="D367" s="171" t="s">
        <v>38</v>
      </c>
      <c r="E367" s="172" t="s">
        <v>78</v>
      </c>
      <c r="F367" s="172"/>
      <c r="G367" s="172"/>
      <c r="H367" s="172"/>
      <c r="I367" s="173">
        <f t="shared" si="330"/>
        <v>0</v>
      </c>
      <c r="J367" s="172">
        <f t="shared" si="331"/>
        <v>0</v>
      </c>
      <c r="K367" s="172" t="s">
        <v>78</v>
      </c>
      <c r="L367" s="174">
        <v>30.42</v>
      </c>
      <c r="M367" s="172">
        <f t="shared" si="332"/>
        <v>30.42</v>
      </c>
      <c r="N367" s="174"/>
      <c r="O367" s="173"/>
      <c r="P367" s="174">
        <f t="shared" si="333"/>
        <v>30.42</v>
      </c>
      <c r="Q367" s="172" t="s">
        <v>78</v>
      </c>
      <c r="R367" s="174">
        <v>10.14</v>
      </c>
      <c r="S367" s="174">
        <f t="shared" si="334"/>
        <v>10.14</v>
      </c>
      <c r="T367" s="174">
        <v>4.16</v>
      </c>
      <c r="U367" s="173"/>
      <c r="V367" s="174">
        <f t="shared" si="335"/>
        <v>5.98</v>
      </c>
      <c r="W367" s="172" t="s">
        <v>78</v>
      </c>
      <c r="X367" s="174">
        <v>2</v>
      </c>
      <c r="Y367" s="174">
        <f t="shared" si="336"/>
        <v>2</v>
      </c>
      <c r="Z367" s="174"/>
      <c r="AA367" s="173">
        <f t="shared" si="337"/>
        <v>0</v>
      </c>
      <c r="AB367" s="174">
        <f t="shared" si="338"/>
        <v>2</v>
      </c>
      <c r="AC367" s="174"/>
      <c r="AD367" s="174"/>
      <c r="AE367" s="174"/>
      <c r="AF367" s="174"/>
      <c r="AG367" s="174"/>
      <c r="AH367" s="174"/>
      <c r="AI367" s="172" t="s">
        <v>78</v>
      </c>
      <c r="AJ367" s="174">
        <v>319.43</v>
      </c>
      <c r="AK367" s="174">
        <f t="shared" si="339"/>
        <v>319.43</v>
      </c>
      <c r="AL367" s="174">
        <v>148.11000000000001</v>
      </c>
      <c r="AM367" s="173">
        <f t="shared" si="340"/>
        <v>46.366966158469779</v>
      </c>
      <c r="AN367" s="174">
        <f t="shared" si="341"/>
        <v>171.32</v>
      </c>
      <c r="AO367" s="172" t="s">
        <v>78</v>
      </c>
      <c r="AP367" s="174">
        <v>295.19</v>
      </c>
      <c r="AQ367" s="174">
        <f t="shared" si="342"/>
        <v>295.19</v>
      </c>
      <c r="AR367" s="174">
        <v>37.1</v>
      </c>
      <c r="AS367" s="173">
        <f t="shared" si="343"/>
        <v>12.568176428740813</v>
      </c>
      <c r="AT367" s="174">
        <f t="shared" si="344"/>
        <v>258.08999999999997</v>
      </c>
      <c r="AU367" s="172" t="s">
        <v>78</v>
      </c>
      <c r="AV367" s="174">
        <v>50.61</v>
      </c>
      <c r="AW367" s="174">
        <f t="shared" si="345"/>
        <v>50.61</v>
      </c>
      <c r="AX367" s="174">
        <v>9.7899999999999991</v>
      </c>
      <c r="AY367" s="173">
        <f t="shared" si="346"/>
        <v>19.344003161430546</v>
      </c>
      <c r="AZ367" s="174">
        <f t="shared" si="347"/>
        <v>40.82</v>
      </c>
      <c r="BA367" s="172" t="s">
        <v>78</v>
      </c>
      <c r="BB367" s="174">
        <v>151.91999999999999</v>
      </c>
      <c r="BC367" s="174">
        <f t="shared" si="348"/>
        <v>151.91999999999999</v>
      </c>
      <c r="BD367" s="174">
        <v>7.1</v>
      </c>
      <c r="BE367" s="173">
        <f t="shared" si="349"/>
        <v>4.6735123749341758</v>
      </c>
      <c r="BF367" s="174">
        <f t="shared" si="350"/>
        <v>144.82</v>
      </c>
      <c r="BG367" s="175" t="s">
        <v>78</v>
      </c>
      <c r="BH367" s="176">
        <f t="shared" si="351"/>
        <v>859.71</v>
      </c>
      <c r="BI367" s="176">
        <f t="shared" si="351"/>
        <v>859.71</v>
      </c>
      <c r="BJ367" s="176">
        <f t="shared" si="351"/>
        <v>206.26</v>
      </c>
      <c r="BK367" s="177">
        <f t="shared" si="352"/>
        <v>23.991811192146187</v>
      </c>
      <c r="BL367" s="176">
        <f t="shared" si="353"/>
        <v>653.45000000000005</v>
      </c>
    </row>
    <row r="368" spans="3:64" ht="20.100000000000001" customHeight="1" x14ac:dyDescent="0.3">
      <c r="C368" s="171">
        <v>11</v>
      </c>
      <c r="D368" s="171" t="s">
        <v>39</v>
      </c>
      <c r="E368" s="172" t="s">
        <v>78</v>
      </c>
      <c r="F368" s="172"/>
      <c r="G368" s="172"/>
      <c r="H368" s="172"/>
      <c r="I368" s="173">
        <f t="shared" si="330"/>
        <v>0</v>
      </c>
      <c r="J368" s="172">
        <f t="shared" si="331"/>
        <v>0</v>
      </c>
      <c r="K368" s="172" t="s">
        <v>78</v>
      </c>
      <c r="L368" s="174">
        <v>19.62</v>
      </c>
      <c r="M368" s="172">
        <f t="shared" si="332"/>
        <v>19.62</v>
      </c>
      <c r="N368" s="174">
        <v>9.81</v>
      </c>
      <c r="O368" s="173"/>
      <c r="P368" s="174">
        <f t="shared" si="333"/>
        <v>9.81</v>
      </c>
      <c r="Q368" s="172" t="s">
        <v>78</v>
      </c>
      <c r="R368" s="174">
        <v>6.54</v>
      </c>
      <c r="S368" s="174">
        <f t="shared" si="334"/>
        <v>6.54</v>
      </c>
      <c r="T368" s="174">
        <v>3.27</v>
      </c>
      <c r="U368" s="173"/>
      <c r="V368" s="174">
        <f t="shared" si="335"/>
        <v>3.27</v>
      </c>
      <c r="W368" s="172" t="s">
        <v>78</v>
      </c>
      <c r="X368" s="174">
        <v>1</v>
      </c>
      <c r="Y368" s="174">
        <f t="shared" si="336"/>
        <v>1</v>
      </c>
      <c r="Z368" s="174">
        <v>0.5</v>
      </c>
      <c r="AA368" s="173">
        <f t="shared" si="337"/>
        <v>50</v>
      </c>
      <c r="AB368" s="174">
        <f t="shared" si="338"/>
        <v>0.5</v>
      </c>
      <c r="AC368" s="174"/>
      <c r="AD368" s="174"/>
      <c r="AE368" s="174"/>
      <c r="AF368" s="174"/>
      <c r="AG368" s="174"/>
      <c r="AH368" s="174"/>
      <c r="AI368" s="172" t="s">
        <v>78</v>
      </c>
      <c r="AJ368" s="174">
        <v>198.48</v>
      </c>
      <c r="AK368" s="174">
        <f t="shared" si="339"/>
        <v>198.48</v>
      </c>
      <c r="AL368" s="174"/>
      <c r="AM368" s="173">
        <f t="shared" si="340"/>
        <v>0</v>
      </c>
      <c r="AN368" s="174">
        <f t="shared" si="341"/>
        <v>198.48</v>
      </c>
      <c r="AO368" s="172" t="s">
        <v>78</v>
      </c>
      <c r="AP368" s="174">
        <v>183.92</v>
      </c>
      <c r="AQ368" s="174">
        <f t="shared" si="342"/>
        <v>183.92</v>
      </c>
      <c r="AR368" s="174"/>
      <c r="AS368" s="173">
        <f t="shared" si="343"/>
        <v>0</v>
      </c>
      <c r="AT368" s="174">
        <f t="shared" si="344"/>
        <v>183.92</v>
      </c>
      <c r="AU368" s="172" t="s">
        <v>78</v>
      </c>
      <c r="AV368" s="174"/>
      <c r="AW368" s="174">
        <f t="shared" si="345"/>
        <v>0</v>
      </c>
      <c r="AX368" s="174"/>
      <c r="AY368" s="173">
        <f t="shared" si="346"/>
        <v>0</v>
      </c>
      <c r="AZ368" s="174">
        <f t="shared" si="347"/>
        <v>0</v>
      </c>
      <c r="BA368" s="172" t="s">
        <v>78</v>
      </c>
      <c r="BB368" s="174"/>
      <c r="BC368" s="174">
        <f t="shared" si="348"/>
        <v>0</v>
      </c>
      <c r="BD368" s="174"/>
      <c r="BE368" s="173">
        <f t="shared" si="349"/>
        <v>0</v>
      </c>
      <c r="BF368" s="174">
        <f t="shared" si="350"/>
        <v>0</v>
      </c>
      <c r="BG368" s="175" t="s">
        <v>78</v>
      </c>
      <c r="BH368" s="176">
        <f t="shared" si="351"/>
        <v>409.55999999999995</v>
      </c>
      <c r="BI368" s="176">
        <f t="shared" si="351"/>
        <v>409.55999999999995</v>
      </c>
      <c r="BJ368" s="176">
        <f t="shared" si="351"/>
        <v>13.58</v>
      </c>
      <c r="BK368" s="177">
        <f t="shared" si="352"/>
        <v>3.3157534915519102</v>
      </c>
      <c r="BL368" s="176">
        <f t="shared" si="353"/>
        <v>395.97999999999996</v>
      </c>
    </row>
    <row r="369" spans="3:64" ht="20.100000000000001" customHeight="1" x14ac:dyDescent="0.3">
      <c r="C369" s="171">
        <v>12</v>
      </c>
      <c r="D369" s="171" t="s">
        <v>42</v>
      </c>
      <c r="E369" s="172" t="s">
        <v>78</v>
      </c>
      <c r="F369" s="172"/>
      <c r="G369" s="172"/>
      <c r="H369" s="172"/>
      <c r="I369" s="173">
        <f t="shared" si="330"/>
        <v>0</v>
      </c>
      <c r="J369" s="172">
        <f t="shared" si="331"/>
        <v>0</v>
      </c>
      <c r="K369" s="172" t="s">
        <v>78</v>
      </c>
      <c r="L369" s="174">
        <v>30.78</v>
      </c>
      <c r="M369" s="172">
        <f t="shared" si="332"/>
        <v>30.78</v>
      </c>
      <c r="N369" s="174"/>
      <c r="O369" s="173"/>
      <c r="P369" s="174">
        <f t="shared" si="333"/>
        <v>30.78</v>
      </c>
      <c r="Q369" s="172" t="s">
        <v>78</v>
      </c>
      <c r="R369" s="174">
        <v>10.26</v>
      </c>
      <c r="S369" s="174">
        <f t="shared" si="334"/>
        <v>10.26</v>
      </c>
      <c r="T369" s="174">
        <v>0.45</v>
      </c>
      <c r="U369" s="173"/>
      <c r="V369" s="174">
        <f t="shared" si="335"/>
        <v>9.81</v>
      </c>
      <c r="W369" s="172" t="s">
        <v>78</v>
      </c>
      <c r="X369" s="174">
        <v>2.2000000000000002</v>
      </c>
      <c r="Y369" s="174">
        <f t="shared" si="336"/>
        <v>2.2000000000000002</v>
      </c>
      <c r="Z369" s="174"/>
      <c r="AA369" s="173">
        <f t="shared" si="337"/>
        <v>0</v>
      </c>
      <c r="AB369" s="174">
        <f t="shared" si="338"/>
        <v>2.2000000000000002</v>
      </c>
      <c r="AC369" s="174"/>
      <c r="AD369" s="174"/>
      <c r="AE369" s="174"/>
      <c r="AF369" s="174"/>
      <c r="AG369" s="174"/>
      <c r="AH369" s="174"/>
      <c r="AI369" s="172" t="s">
        <v>78</v>
      </c>
      <c r="AJ369" s="174">
        <v>309.43</v>
      </c>
      <c r="AK369" s="174">
        <f t="shared" si="339"/>
        <v>309.43</v>
      </c>
      <c r="AL369" s="174">
        <v>60.62</v>
      </c>
      <c r="AM369" s="173">
        <f t="shared" si="340"/>
        <v>19.590860614678601</v>
      </c>
      <c r="AN369" s="174">
        <f t="shared" si="341"/>
        <v>248.81</v>
      </c>
      <c r="AO369" s="172" t="s">
        <v>78</v>
      </c>
      <c r="AP369" s="174">
        <v>286.87</v>
      </c>
      <c r="AQ369" s="174">
        <f t="shared" si="342"/>
        <v>286.87</v>
      </c>
      <c r="AR369" s="174">
        <v>15</v>
      </c>
      <c r="AS369" s="173">
        <f t="shared" si="343"/>
        <v>5.2288493045630418</v>
      </c>
      <c r="AT369" s="174">
        <f t="shared" si="344"/>
        <v>271.87</v>
      </c>
      <c r="AU369" s="172" t="s">
        <v>78</v>
      </c>
      <c r="AV369" s="174">
        <v>49.99</v>
      </c>
      <c r="AW369" s="174">
        <f t="shared" si="345"/>
        <v>49.99</v>
      </c>
      <c r="AX369" s="174">
        <v>1.02</v>
      </c>
      <c r="AY369" s="173">
        <f t="shared" si="346"/>
        <v>2.0404080816163233</v>
      </c>
      <c r="AZ369" s="174">
        <f t="shared" si="347"/>
        <v>48.97</v>
      </c>
      <c r="BA369" s="172" t="s">
        <v>78</v>
      </c>
      <c r="BB369" s="174">
        <v>105.17</v>
      </c>
      <c r="BC369" s="174">
        <f t="shared" si="348"/>
        <v>105.17</v>
      </c>
      <c r="BD369" s="174">
        <v>4.66</v>
      </c>
      <c r="BE369" s="173">
        <f t="shared" si="349"/>
        <v>4.4309213654083868</v>
      </c>
      <c r="BF369" s="174">
        <f t="shared" si="350"/>
        <v>100.51</v>
      </c>
      <c r="BG369" s="175" t="s">
        <v>78</v>
      </c>
      <c r="BH369" s="176">
        <f t="shared" si="351"/>
        <v>794.69999999999993</v>
      </c>
      <c r="BI369" s="176">
        <f t="shared" si="351"/>
        <v>794.69999999999993</v>
      </c>
      <c r="BJ369" s="176">
        <f t="shared" si="351"/>
        <v>81.749999999999986</v>
      </c>
      <c r="BK369" s="177">
        <f t="shared" si="352"/>
        <v>10.286900717251793</v>
      </c>
      <c r="BL369" s="176">
        <f t="shared" si="353"/>
        <v>712.94999999999993</v>
      </c>
    </row>
    <row r="370" spans="3:64" ht="20.100000000000001" customHeight="1" x14ac:dyDescent="0.3">
      <c r="C370" s="171">
        <v>13</v>
      </c>
      <c r="D370" s="171" t="s">
        <v>43</v>
      </c>
      <c r="E370" s="172" t="s">
        <v>78</v>
      </c>
      <c r="F370" s="172"/>
      <c r="G370" s="172"/>
      <c r="H370" s="172"/>
      <c r="I370" s="173">
        <f t="shared" si="330"/>
        <v>0</v>
      </c>
      <c r="J370" s="172">
        <f t="shared" si="331"/>
        <v>0</v>
      </c>
      <c r="K370" s="172" t="s">
        <v>78</v>
      </c>
      <c r="L370" s="174">
        <v>26.64</v>
      </c>
      <c r="M370" s="172">
        <f t="shared" si="332"/>
        <v>26.64</v>
      </c>
      <c r="N370" s="174"/>
      <c r="O370" s="173"/>
      <c r="P370" s="174">
        <f t="shared" si="333"/>
        <v>26.64</v>
      </c>
      <c r="Q370" s="172" t="s">
        <v>78</v>
      </c>
      <c r="R370" s="174">
        <v>8.8800000000000008</v>
      </c>
      <c r="S370" s="174">
        <f t="shared" si="334"/>
        <v>8.8800000000000008</v>
      </c>
      <c r="T370" s="174">
        <v>2.04</v>
      </c>
      <c r="U370" s="173"/>
      <c r="V370" s="174">
        <f t="shared" si="335"/>
        <v>6.8400000000000007</v>
      </c>
      <c r="W370" s="172" t="s">
        <v>78</v>
      </c>
      <c r="X370" s="174">
        <v>1.8</v>
      </c>
      <c r="Y370" s="174">
        <f t="shared" si="336"/>
        <v>1.8</v>
      </c>
      <c r="Z370" s="174">
        <v>0.24</v>
      </c>
      <c r="AA370" s="173">
        <f t="shared" si="337"/>
        <v>13.333333333333334</v>
      </c>
      <c r="AB370" s="174">
        <f t="shared" si="338"/>
        <v>1.56</v>
      </c>
      <c r="AC370" s="174"/>
      <c r="AD370" s="174"/>
      <c r="AE370" s="174"/>
      <c r="AF370" s="174"/>
      <c r="AG370" s="174"/>
      <c r="AH370" s="174"/>
      <c r="AI370" s="172" t="s">
        <v>78</v>
      </c>
      <c r="AJ370" s="174">
        <v>269.81</v>
      </c>
      <c r="AK370" s="174">
        <f t="shared" si="339"/>
        <v>269.81</v>
      </c>
      <c r="AL370" s="174">
        <v>104.98</v>
      </c>
      <c r="AM370" s="173">
        <f t="shared" si="340"/>
        <v>38.908861791631146</v>
      </c>
      <c r="AN370" s="174">
        <f t="shared" si="341"/>
        <v>164.82999999999998</v>
      </c>
      <c r="AO370" s="172" t="s">
        <v>78</v>
      </c>
      <c r="AP370" s="174">
        <v>250</v>
      </c>
      <c r="AQ370" s="174">
        <f t="shared" si="342"/>
        <v>250</v>
      </c>
      <c r="AR370" s="174">
        <v>43.03</v>
      </c>
      <c r="AS370" s="173">
        <f t="shared" si="343"/>
        <v>17.212</v>
      </c>
      <c r="AT370" s="174">
        <f t="shared" si="344"/>
        <v>206.97</v>
      </c>
      <c r="AU370" s="172" t="s">
        <v>78</v>
      </c>
      <c r="AV370" s="174">
        <v>15.75</v>
      </c>
      <c r="AW370" s="174">
        <f t="shared" si="345"/>
        <v>15.75</v>
      </c>
      <c r="AX370" s="174">
        <v>8.1</v>
      </c>
      <c r="AY370" s="173">
        <f t="shared" si="346"/>
        <v>51.428571428571423</v>
      </c>
      <c r="AZ370" s="174">
        <f t="shared" si="347"/>
        <v>7.65</v>
      </c>
      <c r="BA370" s="172" t="s">
        <v>78</v>
      </c>
      <c r="BB370" s="174">
        <v>34.58</v>
      </c>
      <c r="BC370" s="174">
        <f t="shared" si="348"/>
        <v>34.58</v>
      </c>
      <c r="BD370" s="174">
        <v>7.04</v>
      </c>
      <c r="BE370" s="173">
        <f t="shared" si="349"/>
        <v>20.358588779641412</v>
      </c>
      <c r="BF370" s="174">
        <f t="shared" si="350"/>
        <v>27.54</v>
      </c>
      <c r="BG370" s="175" t="s">
        <v>78</v>
      </c>
      <c r="BH370" s="176">
        <f t="shared" si="351"/>
        <v>607.46</v>
      </c>
      <c r="BI370" s="176">
        <f t="shared" si="351"/>
        <v>607.46</v>
      </c>
      <c r="BJ370" s="176">
        <f t="shared" si="351"/>
        <v>165.43</v>
      </c>
      <c r="BK370" s="177">
        <f t="shared" si="352"/>
        <v>27.233068844039117</v>
      </c>
      <c r="BL370" s="176">
        <f t="shared" si="353"/>
        <v>442.03000000000003</v>
      </c>
    </row>
    <row r="371" spans="3:64" ht="20.100000000000001" customHeight="1" x14ac:dyDescent="0.3">
      <c r="C371" s="171">
        <v>14</v>
      </c>
      <c r="D371" s="171" t="s">
        <v>44</v>
      </c>
      <c r="E371" s="172" t="s">
        <v>78</v>
      </c>
      <c r="F371" s="172"/>
      <c r="G371" s="172"/>
      <c r="H371" s="172"/>
      <c r="I371" s="173">
        <f t="shared" si="330"/>
        <v>0</v>
      </c>
      <c r="J371" s="172">
        <f t="shared" si="331"/>
        <v>0</v>
      </c>
      <c r="K371" s="172" t="s">
        <v>78</v>
      </c>
      <c r="L371" s="174">
        <v>17.28</v>
      </c>
      <c r="M371" s="172">
        <f t="shared" si="332"/>
        <v>17.28</v>
      </c>
      <c r="N371" s="174"/>
      <c r="O371" s="173"/>
      <c r="P371" s="174">
        <f t="shared" si="333"/>
        <v>17.28</v>
      </c>
      <c r="Q371" s="172" t="s">
        <v>78</v>
      </c>
      <c r="R371" s="174">
        <v>5.76</v>
      </c>
      <c r="S371" s="174">
        <f t="shared" si="334"/>
        <v>5.76</v>
      </c>
      <c r="T371" s="174"/>
      <c r="U371" s="173"/>
      <c r="V371" s="174">
        <f t="shared" si="335"/>
        <v>5.76</v>
      </c>
      <c r="W371" s="172" t="s">
        <v>78</v>
      </c>
      <c r="X371" s="174">
        <v>1.2</v>
      </c>
      <c r="Y371" s="174">
        <f t="shared" si="336"/>
        <v>1.2</v>
      </c>
      <c r="Z371" s="174"/>
      <c r="AA371" s="173">
        <f t="shared" si="337"/>
        <v>0</v>
      </c>
      <c r="AB371" s="174">
        <f t="shared" si="338"/>
        <v>1.2</v>
      </c>
      <c r="AC371" s="174"/>
      <c r="AD371" s="174"/>
      <c r="AE371" s="174"/>
      <c r="AF371" s="174"/>
      <c r="AG371" s="174"/>
      <c r="AH371" s="174"/>
      <c r="AI371" s="172" t="s">
        <v>78</v>
      </c>
      <c r="AJ371" s="174">
        <v>178.43</v>
      </c>
      <c r="AK371" s="174">
        <f t="shared" si="339"/>
        <v>178.43</v>
      </c>
      <c r="AL371" s="174">
        <v>34</v>
      </c>
      <c r="AM371" s="173">
        <f t="shared" si="340"/>
        <v>19.055091632572996</v>
      </c>
      <c r="AN371" s="174">
        <f t="shared" si="341"/>
        <v>144.43</v>
      </c>
      <c r="AO371" s="172" t="s">
        <v>78</v>
      </c>
      <c r="AP371" s="174">
        <v>165.12</v>
      </c>
      <c r="AQ371" s="174">
        <f t="shared" si="342"/>
        <v>165.12</v>
      </c>
      <c r="AR371" s="174"/>
      <c r="AS371" s="173">
        <f t="shared" si="343"/>
        <v>0</v>
      </c>
      <c r="AT371" s="174">
        <f t="shared" si="344"/>
        <v>165.12</v>
      </c>
      <c r="AU371" s="172" t="s">
        <v>78</v>
      </c>
      <c r="AV371" s="174"/>
      <c r="AW371" s="174">
        <f t="shared" si="345"/>
        <v>0</v>
      </c>
      <c r="AX371" s="174">
        <v>0</v>
      </c>
      <c r="AY371" s="173">
        <f t="shared" si="346"/>
        <v>0</v>
      </c>
      <c r="AZ371" s="174">
        <f t="shared" si="347"/>
        <v>0</v>
      </c>
      <c r="BA371" s="172" t="s">
        <v>78</v>
      </c>
      <c r="BB371" s="174"/>
      <c r="BC371" s="174">
        <f t="shared" si="348"/>
        <v>0</v>
      </c>
      <c r="BD371" s="174"/>
      <c r="BE371" s="173">
        <f t="shared" si="349"/>
        <v>0</v>
      </c>
      <c r="BF371" s="174">
        <f t="shared" si="350"/>
        <v>0</v>
      </c>
      <c r="BG371" s="175" t="s">
        <v>78</v>
      </c>
      <c r="BH371" s="176">
        <f t="shared" si="351"/>
        <v>367.79</v>
      </c>
      <c r="BI371" s="176">
        <f t="shared" si="351"/>
        <v>367.79</v>
      </c>
      <c r="BJ371" s="176">
        <f t="shared" si="351"/>
        <v>34</v>
      </c>
      <c r="BK371" s="177">
        <f t="shared" si="352"/>
        <v>9.2444057750346662</v>
      </c>
      <c r="BL371" s="176">
        <f t="shared" si="353"/>
        <v>333.79</v>
      </c>
    </row>
    <row r="372" spans="3:64" ht="20.100000000000001" customHeight="1" x14ac:dyDescent="0.3">
      <c r="C372" s="171">
        <v>15</v>
      </c>
      <c r="D372" s="171" t="s">
        <v>45</v>
      </c>
      <c r="E372" s="172" t="s">
        <v>78</v>
      </c>
      <c r="F372" s="172"/>
      <c r="G372" s="172"/>
      <c r="H372" s="172"/>
      <c r="I372" s="173">
        <f t="shared" si="330"/>
        <v>0</v>
      </c>
      <c r="J372" s="172">
        <f t="shared" si="331"/>
        <v>0</v>
      </c>
      <c r="K372" s="172" t="s">
        <v>78</v>
      </c>
      <c r="L372" s="174">
        <v>47.16</v>
      </c>
      <c r="M372" s="172">
        <f t="shared" si="332"/>
        <v>47.16</v>
      </c>
      <c r="N372" s="174"/>
      <c r="O372" s="173"/>
      <c r="P372" s="174">
        <f t="shared" si="333"/>
        <v>47.16</v>
      </c>
      <c r="Q372" s="172" t="s">
        <v>78</v>
      </c>
      <c r="R372" s="174">
        <v>15.72</v>
      </c>
      <c r="S372" s="174">
        <f t="shared" si="334"/>
        <v>15.72</v>
      </c>
      <c r="T372" s="174"/>
      <c r="U372" s="173"/>
      <c r="V372" s="174">
        <f t="shared" si="335"/>
        <v>15.72</v>
      </c>
      <c r="W372" s="172" t="s">
        <v>78</v>
      </c>
      <c r="X372" s="174">
        <v>3.4</v>
      </c>
      <c r="Y372" s="174">
        <f t="shared" si="336"/>
        <v>3.4</v>
      </c>
      <c r="Z372" s="174"/>
      <c r="AA372" s="173">
        <f t="shared" si="337"/>
        <v>0</v>
      </c>
      <c r="AB372" s="174">
        <f t="shared" si="338"/>
        <v>3.4</v>
      </c>
      <c r="AC372" s="174"/>
      <c r="AD372" s="174"/>
      <c r="AE372" s="174"/>
      <c r="AF372" s="174"/>
      <c r="AG372" s="174"/>
      <c r="AH372" s="174"/>
      <c r="AI372" s="172" t="s">
        <v>78</v>
      </c>
      <c r="AJ372" s="174">
        <v>479.8</v>
      </c>
      <c r="AK372" s="174">
        <f t="shared" si="339"/>
        <v>479.8</v>
      </c>
      <c r="AL372" s="174"/>
      <c r="AM372" s="173">
        <f t="shared" si="340"/>
        <v>0</v>
      </c>
      <c r="AN372" s="174">
        <f t="shared" si="341"/>
        <v>479.8</v>
      </c>
      <c r="AO372" s="172" t="s">
        <v>78</v>
      </c>
      <c r="AP372" s="174">
        <v>444.43</v>
      </c>
      <c r="AQ372" s="174">
        <f t="shared" si="342"/>
        <v>444.43</v>
      </c>
      <c r="AR372" s="174"/>
      <c r="AS372" s="173">
        <f t="shared" si="343"/>
        <v>0</v>
      </c>
      <c r="AT372" s="174">
        <f t="shared" si="344"/>
        <v>444.43</v>
      </c>
      <c r="AU372" s="172" t="s">
        <v>78</v>
      </c>
      <c r="AV372" s="174">
        <v>77.8</v>
      </c>
      <c r="AW372" s="174">
        <f t="shared" si="345"/>
        <v>77.8</v>
      </c>
      <c r="AX372" s="174"/>
      <c r="AY372" s="173">
        <f t="shared" si="346"/>
        <v>0</v>
      </c>
      <c r="AZ372" s="174">
        <f t="shared" si="347"/>
        <v>77.8</v>
      </c>
      <c r="BA372" s="172" t="s">
        <v>78</v>
      </c>
      <c r="BB372" s="174">
        <v>233.26</v>
      </c>
      <c r="BC372" s="174">
        <f t="shared" si="348"/>
        <v>233.26</v>
      </c>
      <c r="BD372" s="174"/>
      <c r="BE372" s="173">
        <f t="shared" si="349"/>
        <v>0</v>
      </c>
      <c r="BF372" s="174">
        <f t="shared" si="350"/>
        <v>233.26</v>
      </c>
      <c r="BG372" s="175" t="s">
        <v>78</v>
      </c>
      <c r="BH372" s="176">
        <f t="shared" si="351"/>
        <v>1301.57</v>
      </c>
      <c r="BI372" s="176">
        <f t="shared" si="351"/>
        <v>1301.57</v>
      </c>
      <c r="BJ372" s="176">
        <f t="shared" si="351"/>
        <v>0</v>
      </c>
      <c r="BK372" s="177">
        <f t="shared" si="352"/>
        <v>0</v>
      </c>
      <c r="BL372" s="176">
        <f t="shared" si="353"/>
        <v>1301.57</v>
      </c>
    </row>
    <row r="373" spans="3:64" ht="20.100000000000001" customHeight="1" x14ac:dyDescent="0.25">
      <c r="C373" s="178"/>
      <c r="D373" s="178" t="s">
        <v>46</v>
      </c>
      <c r="E373" s="179">
        <f>SUM(E358:E372)</f>
        <v>0</v>
      </c>
      <c r="F373" s="179">
        <f>SUM(F358:F372)</f>
        <v>0</v>
      </c>
      <c r="G373" s="179">
        <f>SUM(G358:G372)</f>
        <v>0</v>
      </c>
      <c r="H373" s="179">
        <f>SUM(H358:H372)</f>
        <v>0</v>
      </c>
      <c r="I373" s="180">
        <f t="shared" si="330"/>
        <v>0</v>
      </c>
      <c r="J373" s="179">
        <f>SUM(J358:J372)</f>
        <v>0</v>
      </c>
      <c r="K373" s="179">
        <f>SUM(K358:K372)</f>
        <v>0</v>
      </c>
      <c r="L373" s="179">
        <f>SUM(L358:L372)</f>
        <v>514.25999999999988</v>
      </c>
      <c r="M373" s="179">
        <f>SUM(M358:M372)</f>
        <v>514.25999999999988</v>
      </c>
      <c r="N373" s="179">
        <f>SUM(N358:N372)</f>
        <v>13.260000000000002</v>
      </c>
      <c r="O373" s="179"/>
      <c r="P373" s="181">
        <f t="shared" si="333"/>
        <v>500.99999999999989</v>
      </c>
      <c r="Q373" s="179">
        <f>SUM(Q358:Q372)</f>
        <v>0</v>
      </c>
      <c r="R373" s="179">
        <f>SUM(R358:R372)</f>
        <v>171.42</v>
      </c>
      <c r="S373" s="179">
        <f>SUM(S358:S372)</f>
        <v>171.42</v>
      </c>
      <c r="T373" s="179">
        <f>SUM(T358:T372)</f>
        <v>37.32</v>
      </c>
      <c r="U373" s="179"/>
      <c r="V373" s="179">
        <f>SUM(V358:V372)</f>
        <v>134.10000000000002</v>
      </c>
      <c r="W373" s="179">
        <f>SUM(W358:W372)</f>
        <v>0</v>
      </c>
      <c r="X373" s="179">
        <f>SUM(X358:X372)</f>
        <v>33.4</v>
      </c>
      <c r="Y373" s="179">
        <f>SUM(Y358:Y372)</f>
        <v>33.4</v>
      </c>
      <c r="Z373" s="179">
        <f>SUM(Z358:Z372)</f>
        <v>3.79</v>
      </c>
      <c r="AA373" s="180">
        <f t="shared" si="337"/>
        <v>11.347305389221557</v>
      </c>
      <c r="AB373" s="179">
        <f t="shared" ref="AB373:AL373" si="354">SUM(AB358:AB372)</f>
        <v>29.609999999999996</v>
      </c>
      <c r="AC373" s="179"/>
      <c r="AD373" s="179"/>
      <c r="AE373" s="179"/>
      <c r="AF373" s="179"/>
      <c r="AG373" s="179"/>
      <c r="AH373" s="179"/>
      <c r="AI373" s="179">
        <f t="shared" si="354"/>
        <v>0</v>
      </c>
      <c r="AJ373" s="179">
        <f t="shared" si="354"/>
        <v>5220.7100000000009</v>
      </c>
      <c r="AK373" s="179">
        <f t="shared" si="354"/>
        <v>5220.7100000000009</v>
      </c>
      <c r="AL373" s="179">
        <f t="shared" si="354"/>
        <v>1684.69</v>
      </c>
      <c r="AM373" s="182">
        <f t="shared" si="340"/>
        <v>32.269365660992463</v>
      </c>
      <c r="AN373" s="179">
        <f>SUM(AN358:AN372)</f>
        <v>3536.02</v>
      </c>
      <c r="AO373" s="179">
        <f>SUM(AO358:AO372)</f>
        <v>0</v>
      </c>
      <c r="AP373" s="179">
        <f>SUM(AP358:AP372)</f>
        <v>4836.95</v>
      </c>
      <c r="AQ373" s="179">
        <f>SUM(AQ358:AQ372)</f>
        <v>4836.95</v>
      </c>
      <c r="AR373" s="179">
        <f>SUM(AR358:AR372)</f>
        <v>829.86</v>
      </c>
      <c r="AS373" s="182">
        <f t="shared" si="343"/>
        <v>17.156679312376603</v>
      </c>
      <c r="AT373" s="179">
        <f>SUM(AT358:AT372)</f>
        <v>4007.0899999999997</v>
      </c>
      <c r="AU373" s="179">
        <f>SUM(AU358:AU372)</f>
        <v>0</v>
      </c>
      <c r="AV373" s="179">
        <f>SUM(AV358:AV372)</f>
        <v>484.36000000000007</v>
      </c>
      <c r="AW373" s="179">
        <f>SUM(AW358:AW372)</f>
        <v>484.36000000000007</v>
      </c>
      <c r="AX373" s="179">
        <f>SUM(AX358:AX372)</f>
        <v>77.379999999999981</v>
      </c>
      <c r="AY373" s="182">
        <f t="shared" si="346"/>
        <v>15.975720538442475</v>
      </c>
      <c r="AZ373" s="179">
        <f>SUM(AZ358:AZ372)</f>
        <v>406.97999999999996</v>
      </c>
      <c r="BA373" s="179">
        <f>SUM(BA358:BA372)</f>
        <v>0</v>
      </c>
      <c r="BB373" s="179">
        <f>SUM(BB358:BB372)</f>
        <v>1283.8799999999999</v>
      </c>
      <c r="BC373" s="179">
        <f>SUM(BC358:BC372)</f>
        <v>1283.8799999999999</v>
      </c>
      <c r="BD373" s="179">
        <f>SUM(BD358:BD372)</f>
        <v>46.52</v>
      </c>
      <c r="BE373" s="182">
        <f t="shared" si="349"/>
        <v>3.6233915942299912</v>
      </c>
      <c r="BF373" s="179">
        <f>SUM(BF358:BF372)</f>
        <v>1237.3599999999999</v>
      </c>
      <c r="BG373" s="183">
        <f>SUM(BG358:BG372)</f>
        <v>0</v>
      </c>
      <c r="BH373" s="183">
        <f>SUM(BH358:BH372)</f>
        <v>12544.980000000003</v>
      </c>
      <c r="BI373" s="183">
        <f>SUM(BI358:BI372)</f>
        <v>12544.980000000003</v>
      </c>
      <c r="BJ373" s="183">
        <f>SUM(BJ358:BJ372)</f>
        <v>2692.82</v>
      </c>
      <c r="BK373" s="184">
        <f t="shared" si="352"/>
        <v>21.465319195407243</v>
      </c>
      <c r="BL373" s="185">
        <f t="shared" si="353"/>
        <v>9852.1600000000035</v>
      </c>
    </row>
    <row r="374" spans="3:64" s="55" customFormat="1" ht="18.75" customHeight="1" x14ac:dyDescent="0.3">
      <c r="C374" s="715" t="s">
        <v>317</v>
      </c>
      <c r="D374" s="715"/>
      <c r="E374" s="715"/>
      <c r="F374" s="715"/>
      <c r="G374" s="715"/>
      <c r="H374" s="715"/>
      <c r="I374" s="715"/>
      <c r="J374" s="715"/>
      <c r="K374" s="715"/>
      <c r="L374" s="715"/>
      <c r="M374" s="715"/>
      <c r="N374" s="715"/>
      <c r="O374" s="715"/>
      <c r="P374" s="715"/>
      <c r="Q374" s="715"/>
      <c r="R374" s="715"/>
      <c r="S374" s="715"/>
      <c r="T374" s="715"/>
      <c r="U374" s="715"/>
      <c r="V374" s="715"/>
      <c r="W374" s="715"/>
      <c r="X374" s="715"/>
      <c r="Y374" s="715"/>
      <c r="Z374" s="715"/>
      <c r="AA374" s="715"/>
      <c r="AB374" s="715"/>
      <c r="AC374" s="524"/>
      <c r="AD374" s="524"/>
      <c r="AE374" s="524"/>
      <c r="AF374" s="524"/>
      <c r="AG374" s="524"/>
      <c r="AH374" s="524"/>
      <c r="AI374" s="715" t="s">
        <v>317</v>
      </c>
      <c r="AJ374" s="715"/>
      <c r="AK374" s="715"/>
      <c r="AL374" s="715"/>
      <c r="AM374" s="715"/>
      <c r="AN374" s="715"/>
      <c r="AO374" s="715"/>
      <c r="AP374" s="715"/>
      <c r="AQ374" s="715"/>
      <c r="AR374" s="715"/>
      <c r="AS374" s="715"/>
      <c r="AT374" s="715"/>
      <c r="AU374" s="715"/>
      <c r="AV374" s="715"/>
      <c r="AW374" s="715"/>
      <c r="AX374" s="715"/>
      <c r="AY374" s="715"/>
      <c r="AZ374" s="715"/>
      <c r="BA374" s="715"/>
      <c r="BB374" s="715"/>
      <c r="BC374" s="715"/>
      <c r="BD374" s="715"/>
      <c r="BE374" s="715"/>
      <c r="BF374" s="715"/>
      <c r="BG374" s="724" t="s">
        <v>317</v>
      </c>
      <c r="BH374" s="725"/>
      <c r="BI374" s="725"/>
      <c r="BJ374" s="725"/>
      <c r="BK374" s="725"/>
      <c r="BL374" s="726"/>
    </row>
    <row r="375" spans="3:64" ht="15.75" customHeight="1" x14ac:dyDescent="0.25">
      <c r="C375" s="102"/>
      <c r="D375" s="102"/>
      <c r="E375" s="103"/>
      <c r="F375" s="102"/>
      <c r="G375" s="102"/>
      <c r="H375" s="102"/>
      <c r="I375" s="102"/>
      <c r="J375" s="102"/>
      <c r="K375" s="102"/>
      <c r="L375" s="102"/>
      <c r="M375" s="102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627" t="s">
        <v>127</v>
      </c>
      <c r="Z375" s="627"/>
      <c r="AA375" s="627"/>
      <c r="AB375" s="627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22" t="s">
        <v>126</v>
      </c>
      <c r="BD375" s="102"/>
      <c r="BE375" s="102"/>
      <c r="BF375" s="102"/>
      <c r="BG375" s="727"/>
      <c r="BH375" s="717"/>
      <c r="BI375" s="717"/>
      <c r="BJ375" s="717"/>
      <c r="BK375" s="717"/>
      <c r="BL375" s="728"/>
    </row>
    <row r="376" spans="3:64" ht="12.75" customHeight="1" x14ac:dyDescent="0.2">
      <c r="C376" s="711" t="s">
        <v>125</v>
      </c>
      <c r="D376" s="712" t="s">
        <v>3</v>
      </c>
      <c r="E376" s="563" t="s">
        <v>52</v>
      </c>
      <c r="F376" s="563"/>
      <c r="G376" s="563"/>
      <c r="H376" s="563"/>
      <c r="I376" s="563"/>
      <c r="J376" s="563"/>
      <c r="K376" s="563"/>
      <c r="L376" s="563"/>
      <c r="M376" s="563"/>
      <c r="N376" s="563"/>
      <c r="O376" s="563"/>
      <c r="P376" s="563"/>
      <c r="Q376" s="563"/>
      <c r="R376" s="563"/>
      <c r="S376" s="563"/>
      <c r="T376" s="563"/>
      <c r="U376" s="563"/>
      <c r="V376" s="563"/>
      <c r="W376" s="563"/>
      <c r="X376" s="563"/>
      <c r="Y376" s="563"/>
      <c r="Z376" s="563"/>
      <c r="AA376" s="563"/>
      <c r="AB376" s="563"/>
      <c r="AC376" s="519"/>
      <c r="AD376" s="519"/>
      <c r="AE376" s="519"/>
      <c r="AF376" s="519"/>
      <c r="AG376" s="519"/>
      <c r="AH376" s="519"/>
      <c r="AI376" s="704" t="s">
        <v>52</v>
      </c>
      <c r="AJ376" s="704"/>
      <c r="AK376" s="704"/>
      <c r="AL376" s="704"/>
      <c r="AM376" s="704"/>
      <c r="AN376" s="704"/>
      <c r="AO376" s="704"/>
      <c r="AP376" s="704"/>
      <c r="AQ376" s="704"/>
      <c r="AR376" s="704"/>
      <c r="AS376" s="704"/>
      <c r="AT376" s="704"/>
      <c r="AU376" s="704" t="s">
        <v>48</v>
      </c>
      <c r="AV376" s="704"/>
      <c r="AW376" s="704"/>
      <c r="AX376" s="704"/>
      <c r="AY376" s="704"/>
      <c r="AZ376" s="704"/>
      <c r="BA376" s="704"/>
      <c r="BB376" s="704"/>
      <c r="BC376" s="704"/>
      <c r="BD376" s="704"/>
      <c r="BE376" s="704"/>
      <c r="BF376" s="704"/>
      <c r="BG376" s="698" t="s">
        <v>123</v>
      </c>
      <c r="BH376" s="699"/>
      <c r="BI376" s="699"/>
      <c r="BJ376" s="699"/>
      <c r="BK376" s="700"/>
      <c r="BL376" s="722" t="s">
        <v>131</v>
      </c>
    </row>
    <row r="377" spans="3:64" ht="12.75" customHeight="1" x14ac:dyDescent="0.2">
      <c r="C377" s="711"/>
      <c r="D377" s="712"/>
      <c r="E377" s="563" t="s">
        <v>5</v>
      </c>
      <c r="F377" s="563"/>
      <c r="G377" s="563"/>
      <c r="H377" s="563"/>
      <c r="I377" s="563"/>
      <c r="J377" s="563"/>
      <c r="K377" s="563"/>
      <c r="L377" s="563"/>
      <c r="M377" s="563"/>
      <c r="N377" s="563"/>
      <c r="O377" s="563"/>
      <c r="P377" s="563"/>
      <c r="Q377" s="563"/>
      <c r="R377" s="563"/>
      <c r="S377" s="563"/>
      <c r="T377" s="563"/>
      <c r="U377" s="563"/>
      <c r="V377" s="563"/>
      <c r="W377" s="563"/>
      <c r="X377" s="563"/>
      <c r="Y377" s="563"/>
      <c r="Z377" s="563"/>
      <c r="AA377" s="563"/>
      <c r="AB377" s="563"/>
      <c r="AC377" s="519"/>
      <c r="AD377" s="519"/>
      <c r="AE377" s="519"/>
      <c r="AF377" s="519"/>
      <c r="AG377" s="519"/>
      <c r="AH377" s="519"/>
      <c r="AI377" s="704" t="s">
        <v>47</v>
      </c>
      <c r="AJ377" s="704"/>
      <c r="AK377" s="704"/>
      <c r="AL377" s="704"/>
      <c r="AM377" s="704"/>
      <c r="AN377" s="704"/>
      <c r="AO377" s="704"/>
      <c r="AP377" s="704"/>
      <c r="AQ377" s="704"/>
      <c r="AR377" s="704"/>
      <c r="AS377" s="704"/>
      <c r="AT377" s="704"/>
      <c r="AU377" s="704" t="s">
        <v>49</v>
      </c>
      <c r="AV377" s="704"/>
      <c r="AW377" s="704"/>
      <c r="AX377" s="704"/>
      <c r="AY377" s="704"/>
      <c r="AZ377" s="704"/>
      <c r="BA377" s="704"/>
      <c r="BB377" s="704"/>
      <c r="BC377" s="704"/>
      <c r="BD377" s="704"/>
      <c r="BE377" s="704"/>
      <c r="BF377" s="704"/>
      <c r="BG377" s="701"/>
      <c r="BH377" s="702"/>
      <c r="BI377" s="702"/>
      <c r="BJ377" s="702"/>
      <c r="BK377" s="703"/>
      <c r="BL377" s="723"/>
    </row>
    <row r="378" spans="3:64" ht="21" customHeight="1" x14ac:dyDescent="0.2">
      <c r="C378" s="711"/>
      <c r="D378" s="712"/>
      <c r="E378" s="708" t="s">
        <v>15</v>
      </c>
      <c r="F378" s="709"/>
      <c r="G378" s="709"/>
      <c r="H378" s="709"/>
      <c r="I378" s="709"/>
      <c r="J378" s="710"/>
      <c r="K378" s="708" t="s">
        <v>102</v>
      </c>
      <c r="L378" s="709"/>
      <c r="M378" s="709"/>
      <c r="N378" s="709"/>
      <c r="O378" s="709"/>
      <c r="P378" s="710"/>
      <c r="Q378" s="708" t="s">
        <v>103</v>
      </c>
      <c r="R378" s="709"/>
      <c r="S378" s="709"/>
      <c r="T378" s="709"/>
      <c r="U378" s="709"/>
      <c r="V378" s="710"/>
      <c r="W378" s="711" t="s">
        <v>104</v>
      </c>
      <c r="X378" s="711"/>
      <c r="Y378" s="711"/>
      <c r="Z378" s="711"/>
      <c r="AA378" s="711"/>
      <c r="AB378" s="711"/>
      <c r="AC378" s="527"/>
      <c r="AD378" s="527"/>
      <c r="AE378" s="527"/>
      <c r="AF378" s="527"/>
      <c r="AG378" s="527"/>
      <c r="AH378" s="527"/>
      <c r="AI378" s="713" t="s">
        <v>7</v>
      </c>
      <c r="AJ378" s="713"/>
      <c r="AK378" s="713"/>
      <c r="AL378" s="713"/>
      <c r="AM378" s="713"/>
      <c r="AN378" s="713"/>
      <c r="AO378" s="713" t="s">
        <v>50</v>
      </c>
      <c r="AP378" s="713"/>
      <c r="AQ378" s="713"/>
      <c r="AR378" s="713"/>
      <c r="AS378" s="713"/>
      <c r="AT378" s="713"/>
      <c r="AU378" s="713" t="s">
        <v>7</v>
      </c>
      <c r="AV378" s="713"/>
      <c r="AW378" s="713"/>
      <c r="AX378" s="713"/>
      <c r="AY378" s="713"/>
      <c r="AZ378" s="713"/>
      <c r="BA378" s="713" t="s">
        <v>8</v>
      </c>
      <c r="BB378" s="713"/>
      <c r="BC378" s="713"/>
      <c r="BD378" s="713"/>
      <c r="BE378" s="713"/>
      <c r="BF378" s="713"/>
      <c r="BG378" s="695" t="s">
        <v>11</v>
      </c>
      <c r="BH378" s="695" t="s">
        <v>12</v>
      </c>
      <c r="BI378" s="695" t="s">
        <v>10</v>
      </c>
      <c r="BJ378" s="695" t="s">
        <v>0</v>
      </c>
      <c r="BK378" s="695" t="s">
        <v>13</v>
      </c>
      <c r="BL378" s="695" t="s">
        <v>14</v>
      </c>
    </row>
    <row r="379" spans="3:64" ht="62.25" customHeight="1" x14ac:dyDescent="0.2">
      <c r="C379" s="711"/>
      <c r="D379" s="712"/>
      <c r="E379" s="523" t="s">
        <v>11</v>
      </c>
      <c r="F379" s="523" t="s">
        <v>12</v>
      </c>
      <c r="G379" s="523" t="s">
        <v>10</v>
      </c>
      <c r="H379" s="523" t="s">
        <v>0</v>
      </c>
      <c r="I379" s="523" t="s">
        <v>13</v>
      </c>
      <c r="J379" s="523" t="s">
        <v>14</v>
      </c>
      <c r="K379" s="523" t="s">
        <v>11</v>
      </c>
      <c r="L379" s="523" t="s">
        <v>12</v>
      </c>
      <c r="M379" s="523" t="s">
        <v>10</v>
      </c>
      <c r="N379" s="523" t="s">
        <v>0</v>
      </c>
      <c r="O379" s="523" t="s">
        <v>13</v>
      </c>
      <c r="P379" s="523" t="s">
        <v>14</v>
      </c>
      <c r="Q379" s="523" t="s">
        <v>11</v>
      </c>
      <c r="R379" s="523" t="s">
        <v>12</v>
      </c>
      <c r="S379" s="523" t="s">
        <v>10</v>
      </c>
      <c r="T379" s="523" t="s">
        <v>0</v>
      </c>
      <c r="U379" s="523" t="s">
        <v>13</v>
      </c>
      <c r="V379" s="523" t="s">
        <v>14</v>
      </c>
      <c r="W379" s="523" t="s">
        <v>11</v>
      </c>
      <c r="X379" s="523" t="s">
        <v>12</v>
      </c>
      <c r="Y379" s="523" t="s">
        <v>10</v>
      </c>
      <c r="Z379" s="523" t="s">
        <v>0</v>
      </c>
      <c r="AA379" s="523" t="s">
        <v>13</v>
      </c>
      <c r="AB379" s="523" t="s">
        <v>14</v>
      </c>
      <c r="AC379" s="523"/>
      <c r="AD379" s="523"/>
      <c r="AE379" s="523"/>
      <c r="AF379" s="523"/>
      <c r="AG379" s="523"/>
      <c r="AH379" s="523"/>
      <c r="AI379" s="112" t="s">
        <v>11</v>
      </c>
      <c r="AJ379" s="112" t="s">
        <v>12</v>
      </c>
      <c r="AK379" s="112" t="s">
        <v>10</v>
      </c>
      <c r="AL379" s="112" t="s">
        <v>0</v>
      </c>
      <c r="AM379" s="112" t="s">
        <v>13</v>
      </c>
      <c r="AN379" s="112" t="s">
        <v>14</v>
      </c>
      <c r="AO379" s="112" t="s">
        <v>11</v>
      </c>
      <c r="AP379" s="112" t="s">
        <v>12</v>
      </c>
      <c r="AQ379" s="112" t="s">
        <v>10</v>
      </c>
      <c r="AR379" s="112" t="s">
        <v>0</v>
      </c>
      <c r="AS379" s="112" t="s">
        <v>13</v>
      </c>
      <c r="AT379" s="112" t="s">
        <v>14</v>
      </c>
      <c r="AU379" s="112" t="s">
        <v>11</v>
      </c>
      <c r="AV379" s="112" t="s">
        <v>12</v>
      </c>
      <c r="AW379" s="112" t="s">
        <v>10</v>
      </c>
      <c r="AX379" s="112" t="s">
        <v>0</v>
      </c>
      <c r="AY379" s="112" t="s">
        <v>13</v>
      </c>
      <c r="AZ379" s="112" t="s">
        <v>14</v>
      </c>
      <c r="BA379" s="112" t="s">
        <v>11</v>
      </c>
      <c r="BB379" s="112" t="s">
        <v>12</v>
      </c>
      <c r="BC379" s="112" t="s">
        <v>10</v>
      </c>
      <c r="BD379" s="112" t="s">
        <v>0</v>
      </c>
      <c r="BE379" s="112" t="s">
        <v>13</v>
      </c>
      <c r="BF379" s="112" t="s">
        <v>14</v>
      </c>
      <c r="BG379" s="696"/>
      <c r="BH379" s="696"/>
      <c r="BI379" s="696"/>
      <c r="BJ379" s="696"/>
      <c r="BK379" s="696"/>
      <c r="BL379" s="696"/>
    </row>
    <row r="380" spans="3:64" ht="17.25" customHeight="1" x14ac:dyDescent="0.3">
      <c r="C380" s="111">
        <v>1</v>
      </c>
      <c r="D380" s="111">
        <v>2</v>
      </c>
      <c r="E380" s="111">
        <v>3</v>
      </c>
      <c r="F380" s="111">
        <v>4</v>
      </c>
      <c r="G380" s="111">
        <v>5</v>
      </c>
      <c r="H380" s="111">
        <v>6</v>
      </c>
      <c r="I380" s="111">
        <v>7</v>
      </c>
      <c r="J380" s="111">
        <v>8</v>
      </c>
      <c r="K380" s="111">
        <v>10</v>
      </c>
      <c r="L380" s="111">
        <v>11</v>
      </c>
      <c r="M380" s="111">
        <v>12</v>
      </c>
      <c r="N380" s="111">
        <v>13</v>
      </c>
      <c r="O380" s="111">
        <v>14</v>
      </c>
      <c r="P380" s="111">
        <v>15</v>
      </c>
      <c r="Q380" s="111">
        <v>17</v>
      </c>
      <c r="R380" s="111">
        <v>18</v>
      </c>
      <c r="S380" s="111">
        <v>19</v>
      </c>
      <c r="T380" s="111">
        <v>20</v>
      </c>
      <c r="U380" s="111">
        <v>21</v>
      </c>
      <c r="V380" s="111">
        <v>22</v>
      </c>
      <c r="W380" s="111">
        <v>24</v>
      </c>
      <c r="X380" s="111">
        <v>25</v>
      </c>
      <c r="Y380" s="111">
        <v>26</v>
      </c>
      <c r="Z380" s="111">
        <v>27</v>
      </c>
      <c r="AA380" s="111">
        <v>28</v>
      </c>
      <c r="AB380" s="111">
        <v>29</v>
      </c>
      <c r="AC380" s="111"/>
      <c r="AD380" s="111"/>
      <c r="AE380" s="111"/>
      <c r="AF380" s="111"/>
      <c r="AG380" s="111"/>
      <c r="AH380" s="111"/>
      <c r="AI380" s="111">
        <v>31</v>
      </c>
      <c r="AJ380" s="111">
        <v>32</v>
      </c>
      <c r="AK380" s="111">
        <v>33</v>
      </c>
      <c r="AL380" s="111">
        <v>34</v>
      </c>
      <c r="AM380" s="111">
        <v>35</v>
      </c>
      <c r="AN380" s="111">
        <v>36</v>
      </c>
      <c r="AO380" s="111">
        <v>38</v>
      </c>
      <c r="AP380" s="111">
        <v>39</v>
      </c>
      <c r="AQ380" s="111">
        <v>40</v>
      </c>
      <c r="AR380" s="111">
        <v>41</v>
      </c>
      <c r="AS380" s="111">
        <v>42</v>
      </c>
      <c r="AT380" s="111">
        <v>43</v>
      </c>
      <c r="AU380" s="111">
        <v>45</v>
      </c>
      <c r="AV380" s="111">
        <v>46</v>
      </c>
      <c r="AW380" s="111">
        <v>47</v>
      </c>
      <c r="AX380" s="111">
        <v>48</v>
      </c>
      <c r="AY380" s="111">
        <v>49</v>
      </c>
      <c r="AZ380" s="111">
        <v>50</v>
      </c>
      <c r="BA380" s="111">
        <v>52</v>
      </c>
      <c r="BB380" s="111">
        <v>53</v>
      </c>
      <c r="BC380" s="111">
        <v>54</v>
      </c>
      <c r="BD380" s="111">
        <v>55</v>
      </c>
      <c r="BE380" s="111">
        <v>56</v>
      </c>
      <c r="BF380" s="111">
        <v>57</v>
      </c>
      <c r="BG380" s="124">
        <v>59</v>
      </c>
      <c r="BH380" s="124">
        <v>60</v>
      </c>
      <c r="BI380" s="124">
        <v>61</v>
      </c>
      <c r="BJ380" s="124">
        <v>62</v>
      </c>
      <c r="BK380" s="124">
        <v>63</v>
      </c>
      <c r="BL380" s="124">
        <v>64</v>
      </c>
    </row>
    <row r="381" spans="3:64" s="166" customFormat="1" ht="18" customHeight="1" x14ac:dyDescent="0.25">
      <c r="C381" s="187">
        <v>1</v>
      </c>
      <c r="D381" s="187" t="s">
        <v>16</v>
      </c>
      <c r="E381" s="188">
        <v>0</v>
      </c>
      <c r="F381" s="203">
        <v>8.0719999999999992</v>
      </c>
      <c r="G381" s="188">
        <f>+F381</f>
        <v>8.0719999999999992</v>
      </c>
      <c r="H381" s="188"/>
      <c r="I381" s="189">
        <f t="shared" ref="I381:I411" si="355">IF(H381&lt;&gt;0,(H381/G381*100),0)</f>
        <v>0</v>
      </c>
      <c r="J381" s="188">
        <f t="shared" ref="J381:J410" si="356">G381-H381</f>
        <v>8.0719999999999992</v>
      </c>
      <c r="K381" s="190">
        <v>32.94</v>
      </c>
      <c r="L381" s="190"/>
      <c r="M381" s="188">
        <f>SUM(K381:L381)</f>
        <v>32.94</v>
      </c>
      <c r="N381" s="190">
        <v>32.94</v>
      </c>
      <c r="O381" s="189">
        <f>+N381/M381*100</f>
        <v>100</v>
      </c>
      <c r="P381" s="190">
        <f t="shared" ref="P381:P411" si="357">+M381-N381</f>
        <v>0</v>
      </c>
      <c r="Q381" s="190">
        <v>10</v>
      </c>
      <c r="R381" s="190"/>
      <c r="S381" s="190">
        <f>SUM(Q381:R381)</f>
        <v>10</v>
      </c>
      <c r="T381" s="190">
        <v>2.54</v>
      </c>
      <c r="U381" s="189"/>
      <c r="V381" s="190">
        <f>+S381-T381</f>
        <v>7.46</v>
      </c>
      <c r="W381" s="190">
        <v>1.29</v>
      </c>
      <c r="X381" s="190"/>
      <c r="Y381" s="190">
        <f t="shared" ref="Y381:Y410" si="358">SUM(W381:X381)</f>
        <v>1.29</v>
      </c>
      <c r="Z381" s="190">
        <v>0.31</v>
      </c>
      <c r="AA381" s="189">
        <f>IF(Z381&lt;&gt;0,(Z381/Y381*100),0)</f>
        <v>24.031007751937985</v>
      </c>
      <c r="AB381" s="190">
        <f>+Y381-Z381</f>
        <v>0.98</v>
      </c>
      <c r="AC381" s="190"/>
      <c r="AD381" s="190"/>
      <c r="AE381" s="190"/>
      <c r="AF381" s="190"/>
      <c r="AG381" s="190"/>
      <c r="AH381" s="190"/>
      <c r="AI381" s="190">
        <v>240.4</v>
      </c>
      <c r="AJ381" s="190"/>
      <c r="AK381" s="190">
        <f>SUM(AI381:AJ381)</f>
        <v>240.4</v>
      </c>
      <c r="AL381" s="190">
        <v>142.96</v>
      </c>
      <c r="AM381" s="189">
        <f>IF(AL381&lt;&gt;0,(AL381/AK381*100),0)</f>
        <v>59.467554076539109</v>
      </c>
      <c r="AN381" s="190">
        <f>+AK381-AL381</f>
        <v>97.44</v>
      </c>
      <c r="AO381" s="190">
        <v>254.77</v>
      </c>
      <c r="AP381" s="190"/>
      <c r="AQ381" s="190">
        <f>SUM(AO381:AP381)</f>
        <v>254.77</v>
      </c>
      <c r="AR381" s="190">
        <v>100.28</v>
      </c>
      <c r="AS381" s="189">
        <f>IF(AR381&lt;&gt;0,(AR381/AQ381*100),0)</f>
        <v>39.360992267535423</v>
      </c>
      <c r="AT381" s="190">
        <f>+AQ381-AR381</f>
        <v>154.49</v>
      </c>
      <c r="AU381" s="190">
        <v>0</v>
      </c>
      <c r="AV381" s="190"/>
      <c r="AW381" s="190">
        <f>SUM(AU381:AV381)</f>
        <v>0</v>
      </c>
      <c r="AX381" s="190"/>
      <c r="AY381" s="189">
        <f>IF(AX381&lt;&gt;0,(AX381/AW381*100),0)</f>
        <v>0</v>
      </c>
      <c r="AZ381" s="190">
        <f>+AW381-AX381</f>
        <v>0</v>
      </c>
      <c r="BA381" s="190">
        <v>0</v>
      </c>
      <c r="BB381" s="190"/>
      <c r="BC381" s="190">
        <f>SUM(BA381:BB381)</f>
        <v>0</v>
      </c>
      <c r="BD381" s="190"/>
      <c r="BE381" s="189">
        <f>IF(BD381&lt;&gt;0,(BD381/BC381*100),0)</f>
        <v>0</v>
      </c>
      <c r="BF381" s="190">
        <f>+BC381-BD381</f>
        <v>0</v>
      </c>
      <c r="BG381" s="191">
        <f>+E381+K381+Q381+W381+AI381+AO381+AU381+BA381</f>
        <v>539.4</v>
      </c>
      <c r="BH381" s="191">
        <f t="shared" ref="BH381:BH410" si="359">SUM(F381,L381,R381,X381,AJ381,AP381,AV381,BB381)</f>
        <v>8.0719999999999992</v>
      </c>
      <c r="BI381" s="191">
        <f>+BG381+BH381</f>
        <v>547.47199999999998</v>
      </c>
      <c r="BJ381" s="191">
        <f t="shared" ref="BJ381:BJ410" si="360">SUM(H381,N381,T381,Z381,AL381,AR381,AX381,BD381)</f>
        <v>279.02999999999997</v>
      </c>
      <c r="BK381" s="192">
        <f>IF(BJ381&lt;&gt;0,(BJ381/BI381*100),0)</f>
        <v>50.966990092644004</v>
      </c>
      <c r="BL381" s="191">
        <f>BI381-BJ381</f>
        <v>268.44200000000001</v>
      </c>
    </row>
    <row r="382" spans="3:64" s="166" customFormat="1" ht="18" customHeight="1" x14ac:dyDescent="0.25">
      <c r="C382" s="187">
        <v>2</v>
      </c>
      <c r="D382" s="187" t="s">
        <v>17</v>
      </c>
      <c r="E382" s="188">
        <v>0</v>
      </c>
      <c r="F382" s="203">
        <v>13.12</v>
      </c>
      <c r="G382" s="188">
        <f t="shared" ref="G382:G410" si="361">+F382</f>
        <v>13.12</v>
      </c>
      <c r="H382" s="188"/>
      <c r="I382" s="189">
        <f t="shared" si="355"/>
        <v>0</v>
      </c>
      <c r="J382" s="188">
        <f t="shared" si="356"/>
        <v>13.12</v>
      </c>
      <c r="K382" s="190">
        <v>50.5</v>
      </c>
      <c r="L382" s="190"/>
      <c r="M382" s="188">
        <f t="shared" ref="M382:M410" si="362">SUM(K382:L382)</f>
        <v>50.5</v>
      </c>
      <c r="N382" s="190"/>
      <c r="O382" s="189">
        <f t="shared" ref="O382:O411" si="363">+N382/M382*100</f>
        <v>0</v>
      </c>
      <c r="P382" s="190">
        <f t="shared" si="357"/>
        <v>50.5</v>
      </c>
      <c r="Q382" s="190">
        <v>16.14</v>
      </c>
      <c r="R382" s="190"/>
      <c r="S382" s="190">
        <f t="shared" ref="S382:S410" si="364">SUM(Q382:R382)</f>
        <v>16.14</v>
      </c>
      <c r="T382" s="190"/>
      <c r="U382" s="189"/>
      <c r="V382" s="190">
        <f t="shared" ref="V382:V410" si="365">+S382-T382</f>
        <v>16.14</v>
      </c>
      <c r="W382" s="190">
        <v>2.4</v>
      </c>
      <c r="X382" s="190"/>
      <c r="Y382" s="190">
        <f t="shared" si="358"/>
        <v>2.4</v>
      </c>
      <c r="Z382" s="190">
        <v>0.1</v>
      </c>
      <c r="AA382" s="189">
        <f t="shared" ref="AA382:AA410" si="366">IF(Z382&lt;&gt;0,(Z382/Y382*100),0)</f>
        <v>4.166666666666667</v>
      </c>
      <c r="AB382" s="190">
        <f t="shared" ref="AB382:AB410" si="367">+Y382-Z382</f>
        <v>2.2999999999999998</v>
      </c>
      <c r="AC382" s="190"/>
      <c r="AD382" s="190"/>
      <c r="AE382" s="190"/>
      <c r="AF382" s="190"/>
      <c r="AG382" s="190"/>
      <c r="AH382" s="190"/>
      <c r="AI382" s="190">
        <v>256.47000000000003</v>
      </c>
      <c r="AJ382" s="190"/>
      <c r="AK382" s="190">
        <f t="shared" ref="AK382:AK410" si="368">SUM(AI382:AJ382)</f>
        <v>256.47000000000003</v>
      </c>
      <c r="AL382" s="190"/>
      <c r="AM382" s="189">
        <f t="shared" ref="AM382:AM410" si="369">IF(AL382&lt;&gt;0,(AL382/AK382*100),0)</f>
        <v>0</v>
      </c>
      <c r="AN382" s="190">
        <f t="shared" ref="AN382:AN410" si="370">+AK382-AL382</f>
        <v>256.47000000000003</v>
      </c>
      <c r="AO382" s="190">
        <v>239.74</v>
      </c>
      <c r="AP382" s="190"/>
      <c r="AQ382" s="190">
        <f t="shared" ref="AQ382:AQ410" si="371">SUM(AO382:AP382)</f>
        <v>239.74</v>
      </c>
      <c r="AR382" s="190"/>
      <c r="AS382" s="189">
        <f t="shared" ref="AS382:AS411" si="372">IF(AR382&lt;&gt;0,(AR382/AQ382*100),0)</f>
        <v>0</v>
      </c>
      <c r="AT382" s="190">
        <f t="shared" ref="AT382:AT410" si="373">+AQ382-AR382</f>
        <v>239.74</v>
      </c>
      <c r="AU382" s="190">
        <v>0</v>
      </c>
      <c r="AV382" s="190"/>
      <c r="AW382" s="190">
        <f>SUM(AU382:AV382)</f>
        <v>0</v>
      </c>
      <c r="AX382" s="190"/>
      <c r="AY382" s="189">
        <f t="shared" ref="AY382:AY411" si="374">IF(AX382&lt;&gt;0,(AX382/AW382*100),0)</f>
        <v>0</v>
      </c>
      <c r="AZ382" s="190">
        <f t="shared" ref="AZ382:AZ410" si="375">+AW382-AX382</f>
        <v>0</v>
      </c>
      <c r="BA382" s="190">
        <v>0</v>
      </c>
      <c r="BB382" s="190"/>
      <c r="BC382" s="190">
        <f t="shared" ref="BC382:BC410" si="376">SUM(BA382:BB382)</f>
        <v>0</v>
      </c>
      <c r="BD382" s="190"/>
      <c r="BE382" s="189">
        <f t="shared" ref="BE382:BE411" si="377">IF(BD382&lt;&gt;0,(BD382/BC382*100),0)</f>
        <v>0</v>
      </c>
      <c r="BF382" s="190">
        <f t="shared" ref="BF382:BF410" si="378">+BC382-BD382</f>
        <v>0</v>
      </c>
      <c r="BG382" s="191">
        <f t="shared" ref="BG382:BG410" si="379">SUM(E382,K382,Q382,W382,AI382,AO382,AU382,BA382)</f>
        <v>565.25</v>
      </c>
      <c r="BH382" s="191">
        <f t="shared" si="359"/>
        <v>13.12</v>
      </c>
      <c r="BI382" s="191">
        <f t="shared" ref="BI382:BI411" si="380">+BG382+BH382</f>
        <v>578.37</v>
      </c>
      <c r="BJ382" s="191">
        <f t="shared" si="360"/>
        <v>0.1</v>
      </c>
      <c r="BK382" s="192">
        <f t="shared" ref="BK382:BK411" si="381">IF(BJ382&lt;&gt;0,(BJ382/BI382*100),0)</f>
        <v>1.7289970088351748E-2</v>
      </c>
      <c r="BL382" s="191">
        <f t="shared" ref="BL382:BL410" si="382">BI382-BJ382</f>
        <v>578.27</v>
      </c>
    </row>
    <row r="383" spans="3:64" s="166" customFormat="1" ht="18" customHeight="1" x14ac:dyDescent="0.25">
      <c r="C383" s="187">
        <v>3</v>
      </c>
      <c r="D383" s="187" t="s">
        <v>18</v>
      </c>
      <c r="E383" s="188">
        <v>0</v>
      </c>
      <c r="F383" s="203">
        <v>9.9879999999999995</v>
      </c>
      <c r="G383" s="188">
        <f t="shared" si="361"/>
        <v>9.9879999999999995</v>
      </c>
      <c r="H383" s="188"/>
      <c r="I383" s="189">
        <f t="shared" si="355"/>
        <v>0</v>
      </c>
      <c r="J383" s="188">
        <f t="shared" si="356"/>
        <v>9.9879999999999995</v>
      </c>
      <c r="K383" s="190">
        <v>52.02</v>
      </c>
      <c r="L383" s="190"/>
      <c r="M383" s="188">
        <f t="shared" si="362"/>
        <v>52.02</v>
      </c>
      <c r="N383" s="190"/>
      <c r="O383" s="189">
        <f t="shared" si="363"/>
        <v>0</v>
      </c>
      <c r="P383" s="190">
        <f t="shared" si="357"/>
        <v>52.02</v>
      </c>
      <c r="Q383" s="190">
        <v>17.34</v>
      </c>
      <c r="R383" s="190"/>
      <c r="S383" s="190">
        <f t="shared" si="364"/>
        <v>17.34</v>
      </c>
      <c r="T383" s="190"/>
      <c r="U383" s="189"/>
      <c r="V383" s="190">
        <f t="shared" si="365"/>
        <v>17.34</v>
      </c>
      <c r="W383" s="190">
        <v>2.4</v>
      </c>
      <c r="X383" s="190"/>
      <c r="Y383" s="190">
        <f t="shared" si="358"/>
        <v>2.4</v>
      </c>
      <c r="Z383" s="190"/>
      <c r="AA383" s="189">
        <f t="shared" si="366"/>
        <v>0</v>
      </c>
      <c r="AB383" s="190">
        <f t="shared" si="367"/>
        <v>2.4</v>
      </c>
      <c r="AC383" s="190"/>
      <c r="AD383" s="190"/>
      <c r="AE383" s="190"/>
      <c r="AF383" s="190"/>
      <c r="AG383" s="190"/>
      <c r="AH383" s="190"/>
      <c r="AI383" s="190">
        <v>279.60000000000002</v>
      </c>
      <c r="AJ383" s="190"/>
      <c r="AK383" s="190">
        <f t="shared" si="368"/>
        <v>279.60000000000002</v>
      </c>
      <c r="AL383" s="190"/>
      <c r="AM383" s="189">
        <f t="shared" si="369"/>
        <v>0</v>
      </c>
      <c r="AN383" s="190">
        <f t="shared" si="370"/>
        <v>279.60000000000002</v>
      </c>
      <c r="AO383" s="190">
        <v>451.34</v>
      </c>
      <c r="AP383" s="190"/>
      <c r="AQ383" s="190">
        <f t="shared" si="371"/>
        <v>451.34</v>
      </c>
      <c r="AR383" s="190"/>
      <c r="AS383" s="189">
        <f t="shared" si="372"/>
        <v>0</v>
      </c>
      <c r="AT383" s="190">
        <f t="shared" si="373"/>
        <v>451.34</v>
      </c>
      <c r="AU383" s="190">
        <v>7.16</v>
      </c>
      <c r="AV383" s="190"/>
      <c r="AW383" s="190">
        <f>SUM(AU383:AV383)</f>
        <v>7.16</v>
      </c>
      <c r="AX383" s="190"/>
      <c r="AY383" s="189">
        <f t="shared" si="374"/>
        <v>0</v>
      </c>
      <c r="AZ383" s="190">
        <f t="shared" si="375"/>
        <v>7.16</v>
      </c>
      <c r="BA383" s="190">
        <v>15.79</v>
      </c>
      <c r="BB383" s="190"/>
      <c r="BC383" s="190">
        <f t="shared" si="376"/>
        <v>15.79</v>
      </c>
      <c r="BD383" s="190"/>
      <c r="BE383" s="189">
        <f t="shared" si="377"/>
        <v>0</v>
      </c>
      <c r="BF383" s="190">
        <f t="shared" si="378"/>
        <v>15.79</v>
      </c>
      <c r="BG383" s="191">
        <f t="shared" si="379"/>
        <v>825.65</v>
      </c>
      <c r="BH383" s="191">
        <f t="shared" si="359"/>
        <v>9.9879999999999995</v>
      </c>
      <c r="BI383" s="191">
        <f t="shared" si="380"/>
        <v>835.63799999999992</v>
      </c>
      <c r="BJ383" s="191">
        <f t="shared" si="360"/>
        <v>0</v>
      </c>
      <c r="BK383" s="192">
        <f t="shared" si="381"/>
        <v>0</v>
      </c>
      <c r="BL383" s="191">
        <f t="shared" si="382"/>
        <v>835.63799999999992</v>
      </c>
    </row>
    <row r="384" spans="3:64" s="166" customFormat="1" ht="18" customHeight="1" x14ac:dyDescent="0.25">
      <c r="C384" s="187">
        <v>4</v>
      </c>
      <c r="D384" s="187" t="s">
        <v>19</v>
      </c>
      <c r="E384" s="188">
        <v>0</v>
      </c>
      <c r="F384" s="203">
        <v>11.704000000000001</v>
      </c>
      <c r="G384" s="188">
        <f t="shared" si="361"/>
        <v>11.704000000000001</v>
      </c>
      <c r="H384" s="188"/>
      <c r="I384" s="189">
        <f t="shared" si="355"/>
        <v>0</v>
      </c>
      <c r="J384" s="188">
        <f t="shared" si="356"/>
        <v>11.704000000000001</v>
      </c>
      <c r="K384" s="190">
        <v>44.64</v>
      </c>
      <c r="L384" s="190"/>
      <c r="M384" s="188">
        <f t="shared" si="362"/>
        <v>44.64</v>
      </c>
      <c r="N384" s="190"/>
      <c r="O384" s="189">
        <f t="shared" si="363"/>
        <v>0</v>
      </c>
      <c r="P384" s="190">
        <f t="shared" si="357"/>
        <v>44.64</v>
      </c>
      <c r="Q384" s="190">
        <v>14.88</v>
      </c>
      <c r="R384" s="190"/>
      <c r="S384" s="190">
        <f t="shared" si="364"/>
        <v>14.88</v>
      </c>
      <c r="T384" s="190">
        <v>7.44</v>
      </c>
      <c r="U384" s="189"/>
      <c r="V384" s="190">
        <f t="shared" si="365"/>
        <v>7.44</v>
      </c>
      <c r="W384" s="190">
        <v>2.4</v>
      </c>
      <c r="X384" s="190"/>
      <c r="Y384" s="190">
        <f t="shared" si="358"/>
        <v>2.4</v>
      </c>
      <c r="Z384" s="190">
        <v>1.2</v>
      </c>
      <c r="AA384" s="189">
        <f t="shared" si="366"/>
        <v>50</v>
      </c>
      <c r="AB384" s="190">
        <f t="shared" si="367"/>
        <v>1.2</v>
      </c>
      <c r="AC384" s="190"/>
      <c r="AD384" s="190"/>
      <c r="AE384" s="190"/>
      <c r="AF384" s="190"/>
      <c r="AG384" s="190"/>
      <c r="AH384" s="190"/>
      <c r="AI384" s="190">
        <v>457.1</v>
      </c>
      <c r="AJ384" s="190"/>
      <c r="AK384" s="190">
        <f t="shared" si="368"/>
        <v>457.1</v>
      </c>
      <c r="AL384" s="190"/>
      <c r="AM384" s="189">
        <f t="shared" si="369"/>
        <v>0</v>
      </c>
      <c r="AN384" s="190">
        <f t="shared" si="370"/>
        <v>457.1</v>
      </c>
      <c r="AO384" s="190">
        <v>423.22</v>
      </c>
      <c r="AP384" s="190"/>
      <c r="AQ384" s="190">
        <f t="shared" si="371"/>
        <v>423.22</v>
      </c>
      <c r="AR384" s="190"/>
      <c r="AS384" s="189">
        <f t="shared" si="372"/>
        <v>0</v>
      </c>
      <c r="AT384" s="190">
        <f t="shared" si="373"/>
        <v>423.22</v>
      </c>
      <c r="AU384" s="190">
        <v>0</v>
      </c>
      <c r="AV384" s="190"/>
      <c r="AW384" s="190">
        <f t="shared" ref="AW384:AW410" si="383">SUM(AU384:AV384)</f>
        <v>0</v>
      </c>
      <c r="AX384" s="190"/>
      <c r="AY384" s="189">
        <f t="shared" si="374"/>
        <v>0</v>
      </c>
      <c r="AZ384" s="190">
        <f t="shared" si="375"/>
        <v>0</v>
      </c>
      <c r="BA384" s="190">
        <v>0</v>
      </c>
      <c r="BB384" s="190"/>
      <c r="BC384" s="190">
        <f t="shared" si="376"/>
        <v>0</v>
      </c>
      <c r="BD384" s="190"/>
      <c r="BE384" s="189">
        <f t="shared" si="377"/>
        <v>0</v>
      </c>
      <c r="BF384" s="190">
        <f t="shared" si="378"/>
        <v>0</v>
      </c>
      <c r="BG384" s="191">
        <f t="shared" si="379"/>
        <v>942.24</v>
      </c>
      <c r="BH384" s="191">
        <f t="shared" si="359"/>
        <v>11.704000000000001</v>
      </c>
      <c r="BI384" s="191">
        <f t="shared" si="380"/>
        <v>953.94399999999996</v>
      </c>
      <c r="BJ384" s="191">
        <f t="shared" si="360"/>
        <v>8.64</v>
      </c>
      <c r="BK384" s="192">
        <f t="shared" si="381"/>
        <v>0.90571354293333783</v>
      </c>
      <c r="BL384" s="191">
        <f t="shared" si="382"/>
        <v>945.30399999999997</v>
      </c>
    </row>
    <row r="385" spans="3:64" s="166" customFormat="1" ht="18" customHeight="1" x14ac:dyDescent="0.25">
      <c r="C385" s="187">
        <v>5</v>
      </c>
      <c r="D385" s="187" t="s">
        <v>20</v>
      </c>
      <c r="E385" s="188">
        <v>0</v>
      </c>
      <c r="F385" s="203">
        <v>7.2640000000000002</v>
      </c>
      <c r="G385" s="188">
        <f t="shared" si="361"/>
        <v>7.2640000000000002</v>
      </c>
      <c r="H385" s="188"/>
      <c r="I385" s="189">
        <f t="shared" si="355"/>
        <v>0</v>
      </c>
      <c r="J385" s="188">
        <f t="shared" si="356"/>
        <v>7.2640000000000002</v>
      </c>
      <c r="K385" s="190">
        <v>23.13</v>
      </c>
      <c r="L385" s="190"/>
      <c r="M385" s="188">
        <f t="shared" si="362"/>
        <v>23.13</v>
      </c>
      <c r="N385" s="190">
        <v>0.66</v>
      </c>
      <c r="O385" s="189">
        <f t="shared" si="363"/>
        <v>2.8534370946822309</v>
      </c>
      <c r="P385" s="190">
        <f t="shared" si="357"/>
        <v>22.47</v>
      </c>
      <c r="Q385" s="190">
        <v>11.58</v>
      </c>
      <c r="R385" s="190"/>
      <c r="S385" s="190">
        <f t="shared" si="364"/>
        <v>11.58</v>
      </c>
      <c r="T385" s="190"/>
      <c r="U385" s="189"/>
      <c r="V385" s="190">
        <f t="shared" si="365"/>
        <v>11.58</v>
      </c>
      <c r="W385" s="190">
        <v>1.4</v>
      </c>
      <c r="X385" s="190"/>
      <c r="Y385" s="190">
        <f t="shared" si="358"/>
        <v>1.4</v>
      </c>
      <c r="Z385" s="190"/>
      <c r="AA385" s="189">
        <f t="shared" si="366"/>
        <v>0</v>
      </c>
      <c r="AB385" s="190">
        <f t="shared" si="367"/>
        <v>1.4</v>
      </c>
      <c r="AC385" s="190"/>
      <c r="AD385" s="190"/>
      <c r="AE385" s="190"/>
      <c r="AF385" s="190"/>
      <c r="AG385" s="190"/>
      <c r="AH385" s="190"/>
      <c r="AI385" s="190">
        <v>185.69</v>
      </c>
      <c r="AJ385" s="190"/>
      <c r="AK385" s="190">
        <f t="shared" si="368"/>
        <v>185.69</v>
      </c>
      <c r="AL385" s="190"/>
      <c r="AM385" s="189">
        <f t="shared" si="369"/>
        <v>0</v>
      </c>
      <c r="AN385" s="190">
        <f t="shared" si="370"/>
        <v>185.69</v>
      </c>
      <c r="AO385" s="190">
        <v>171.4</v>
      </c>
      <c r="AP385" s="190"/>
      <c r="AQ385" s="190">
        <f t="shared" si="371"/>
        <v>171.4</v>
      </c>
      <c r="AR385" s="190"/>
      <c r="AS385" s="189">
        <f t="shared" si="372"/>
        <v>0</v>
      </c>
      <c r="AT385" s="190">
        <f t="shared" si="373"/>
        <v>171.4</v>
      </c>
      <c r="AU385" s="190">
        <v>0</v>
      </c>
      <c r="AV385" s="190"/>
      <c r="AW385" s="190">
        <f t="shared" si="383"/>
        <v>0</v>
      </c>
      <c r="AX385" s="190"/>
      <c r="AY385" s="189">
        <f t="shared" si="374"/>
        <v>0</v>
      </c>
      <c r="AZ385" s="190">
        <f t="shared" si="375"/>
        <v>0</v>
      </c>
      <c r="BA385" s="190">
        <v>0</v>
      </c>
      <c r="BB385" s="190"/>
      <c r="BC385" s="190">
        <f t="shared" si="376"/>
        <v>0</v>
      </c>
      <c r="BD385" s="190"/>
      <c r="BE385" s="189">
        <f t="shared" si="377"/>
        <v>0</v>
      </c>
      <c r="BF385" s="190">
        <f t="shared" si="378"/>
        <v>0</v>
      </c>
      <c r="BG385" s="191">
        <f t="shared" si="379"/>
        <v>393.20000000000005</v>
      </c>
      <c r="BH385" s="191">
        <f t="shared" si="359"/>
        <v>7.2640000000000002</v>
      </c>
      <c r="BI385" s="191">
        <f t="shared" si="380"/>
        <v>400.46400000000006</v>
      </c>
      <c r="BJ385" s="191">
        <f t="shared" si="360"/>
        <v>0.66</v>
      </c>
      <c r="BK385" s="192">
        <f t="shared" si="381"/>
        <v>0.16480882176675055</v>
      </c>
      <c r="BL385" s="191">
        <f t="shared" si="382"/>
        <v>399.80400000000003</v>
      </c>
    </row>
    <row r="386" spans="3:64" s="166" customFormat="1" ht="18" customHeight="1" x14ac:dyDescent="0.25">
      <c r="C386" s="187">
        <v>6</v>
      </c>
      <c r="D386" s="187" t="s">
        <v>21</v>
      </c>
      <c r="E386" s="188">
        <v>0</v>
      </c>
      <c r="F386" s="203">
        <v>3.532</v>
      </c>
      <c r="G386" s="188">
        <f t="shared" si="361"/>
        <v>3.532</v>
      </c>
      <c r="H386" s="188"/>
      <c r="I386" s="189">
        <f t="shared" si="355"/>
        <v>0</v>
      </c>
      <c r="J386" s="188">
        <f t="shared" si="356"/>
        <v>3.532</v>
      </c>
      <c r="K386" s="190">
        <v>10.45</v>
      </c>
      <c r="L386" s="190"/>
      <c r="M386" s="188">
        <f t="shared" si="362"/>
        <v>10.45</v>
      </c>
      <c r="N386" s="190"/>
      <c r="O386" s="189">
        <f t="shared" si="363"/>
        <v>0</v>
      </c>
      <c r="P386" s="190">
        <f t="shared" si="357"/>
        <v>10.45</v>
      </c>
      <c r="Q386" s="190">
        <v>3.55</v>
      </c>
      <c r="R386" s="190"/>
      <c r="S386" s="190">
        <f t="shared" si="364"/>
        <v>3.55</v>
      </c>
      <c r="T386" s="190"/>
      <c r="U386" s="189"/>
      <c r="V386" s="190">
        <f t="shared" si="365"/>
        <v>3.55</v>
      </c>
      <c r="W386" s="190">
        <v>0.57999999999999996</v>
      </c>
      <c r="X386" s="190"/>
      <c r="Y386" s="190">
        <f t="shared" si="358"/>
        <v>0.57999999999999996</v>
      </c>
      <c r="Z386" s="190"/>
      <c r="AA386" s="189">
        <f t="shared" si="366"/>
        <v>0</v>
      </c>
      <c r="AB386" s="190">
        <f t="shared" si="367"/>
        <v>0.57999999999999996</v>
      </c>
      <c r="AC386" s="190"/>
      <c r="AD386" s="190"/>
      <c r="AE386" s="190"/>
      <c r="AF386" s="190"/>
      <c r="AG386" s="190"/>
      <c r="AH386" s="190"/>
      <c r="AI386" s="190">
        <v>117.15</v>
      </c>
      <c r="AJ386" s="190"/>
      <c r="AK386" s="190">
        <f t="shared" si="368"/>
        <v>117.15</v>
      </c>
      <c r="AL386" s="190"/>
      <c r="AM386" s="189">
        <f t="shared" si="369"/>
        <v>0</v>
      </c>
      <c r="AN386" s="190">
        <f t="shared" si="370"/>
        <v>117.15</v>
      </c>
      <c r="AO386" s="190">
        <v>108.11</v>
      </c>
      <c r="AP386" s="190"/>
      <c r="AQ386" s="190">
        <f t="shared" si="371"/>
        <v>108.11</v>
      </c>
      <c r="AR386" s="190"/>
      <c r="AS386" s="189">
        <f t="shared" si="372"/>
        <v>0</v>
      </c>
      <c r="AT386" s="190">
        <f t="shared" si="373"/>
        <v>108.11</v>
      </c>
      <c r="AU386" s="190">
        <v>0</v>
      </c>
      <c r="AV386" s="190"/>
      <c r="AW386" s="190">
        <f t="shared" si="383"/>
        <v>0</v>
      </c>
      <c r="AX386" s="190"/>
      <c r="AY386" s="189">
        <f t="shared" si="374"/>
        <v>0</v>
      </c>
      <c r="AZ386" s="190">
        <f t="shared" si="375"/>
        <v>0</v>
      </c>
      <c r="BA386" s="190">
        <v>0</v>
      </c>
      <c r="BB386" s="190"/>
      <c r="BC386" s="190">
        <f t="shared" si="376"/>
        <v>0</v>
      </c>
      <c r="BD386" s="190"/>
      <c r="BE386" s="189">
        <f t="shared" si="377"/>
        <v>0</v>
      </c>
      <c r="BF386" s="190">
        <f t="shared" si="378"/>
        <v>0</v>
      </c>
      <c r="BG386" s="191">
        <f t="shared" si="379"/>
        <v>239.84000000000003</v>
      </c>
      <c r="BH386" s="191">
        <f t="shared" si="359"/>
        <v>3.532</v>
      </c>
      <c r="BI386" s="191">
        <f t="shared" si="380"/>
        <v>243.37200000000004</v>
      </c>
      <c r="BJ386" s="191">
        <f t="shared" si="360"/>
        <v>0</v>
      </c>
      <c r="BK386" s="192">
        <f t="shared" si="381"/>
        <v>0</v>
      </c>
      <c r="BL386" s="191">
        <f t="shared" si="382"/>
        <v>243.37200000000004</v>
      </c>
    </row>
    <row r="387" spans="3:64" s="166" customFormat="1" ht="18" customHeight="1" x14ac:dyDescent="0.25">
      <c r="C387" s="187">
        <v>7</v>
      </c>
      <c r="D387" s="187" t="s">
        <v>22</v>
      </c>
      <c r="E387" s="188">
        <v>0</v>
      </c>
      <c r="F387" s="203">
        <v>13.32</v>
      </c>
      <c r="G387" s="188">
        <f t="shared" si="361"/>
        <v>13.32</v>
      </c>
      <c r="H387" s="188"/>
      <c r="I387" s="189">
        <f t="shared" si="355"/>
        <v>0</v>
      </c>
      <c r="J387" s="188">
        <f t="shared" si="356"/>
        <v>13.32</v>
      </c>
      <c r="K387" s="190">
        <v>61.56</v>
      </c>
      <c r="L387" s="190"/>
      <c r="M387" s="188">
        <f t="shared" si="362"/>
        <v>61.56</v>
      </c>
      <c r="N387" s="190"/>
      <c r="O387" s="189">
        <f t="shared" si="363"/>
        <v>0</v>
      </c>
      <c r="P387" s="190">
        <f t="shared" si="357"/>
        <v>61.56</v>
      </c>
      <c r="Q387" s="190">
        <v>16.440000000000001</v>
      </c>
      <c r="R387" s="190"/>
      <c r="S387" s="190">
        <f t="shared" si="364"/>
        <v>16.440000000000001</v>
      </c>
      <c r="T387" s="190"/>
      <c r="U387" s="189"/>
      <c r="V387" s="190">
        <f t="shared" si="365"/>
        <v>16.440000000000001</v>
      </c>
      <c r="W387" s="190">
        <v>2.4700000000000002</v>
      </c>
      <c r="X387" s="190"/>
      <c r="Y387" s="190">
        <f t="shared" si="358"/>
        <v>2.4700000000000002</v>
      </c>
      <c r="Z387" s="190"/>
      <c r="AA387" s="189">
        <f t="shared" si="366"/>
        <v>0</v>
      </c>
      <c r="AB387" s="190">
        <f t="shared" si="367"/>
        <v>2.4700000000000002</v>
      </c>
      <c r="AC387" s="190"/>
      <c r="AD387" s="190"/>
      <c r="AE387" s="190"/>
      <c r="AF387" s="190"/>
      <c r="AG387" s="190"/>
      <c r="AH387" s="190"/>
      <c r="AI387" s="190">
        <v>325.54000000000002</v>
      </c>
      <c r="AJ387" s="190"/>
      <c r="AK387" s="190">
        <f t="shared" si="368"/>
        <v>325.54000000000002</v>
      </c>
      <c r="AL387" s="190"/>
      <c r="AM387" s="189">
        <f t="shared" si="369"/>
        <v>0</v>
      </c>
      <c r="AN387" s="190">
        <f t="shared" si="370"/>
        <v>325.54000000000002</v>
      </c>
      <c r="AO387" s="190">
        <v>450.51</v>
      </c>
      <c r="AP387" s="190"/>
      <c r="AQ387" s="190">
        <f t="shared" si="371"/>
        <v>450.51</v>
      </c>
      <c r="AR387" s="190"/>
      <c r="AS387" s="189">
        <f t="shared" si="372"/>
        <v>0</v>
      </c>
      <c r="AT387" s="190">
        <f t="shared" si="373"/>
        <v>450.51</v>
      </c>
      <c r="AU387" s="190">
        <v>0</v>
      </c>
      <c r="AV387" s="190"/>
      <c r="AW387" s="190">
        <f t="shared" si="383"/>
        <v>0</v>
      </c>
      <c r="AX387" s="190"/>
      <c r="AY387" s="189">
        <f t="shared" si="374"/>
        <v>0</v>
      </c>
      <c r="AZ387" s="190">
        <f t="shared" si="375"/>
        <v>0</v>
      </c>
      <c r="BA387" s="190">
        <v>0</v>
      </c>
      <c r="BB387" s="190"/>
      <c r="BC387" s="190">
        <f t="shared" si="376"/>
        <v>0</v>
      </c>
      <c r="BD387" s="190"/>
      <c r="BE387" s="189">
        <f t="shared" si="377"/>
        <v>0</v>
      </c>
      <c r="BF387" s="190">
        <f t="shared" si="378"/>
        <v>0</v>
      </c>
      <c r="BG387" s="191">
        <f t="shared" si="379"/>
        <v>856.52</v>
      </c>
      <c r="BH387" s="191">
        <f t="shared" si="359"/>
        <v>13.32</v>
      </c>
      <c r="BI387" s="191">
        <f t="shared" si="380"/>
        <v>869.84</v>
      </c>
      <c r="BJ387" s="191">
        <f t="shared" si="360"/>
        <v>0</v>
      </c>
      <c r="BK387" s="192">
        <f t="shared" si="381"/>
        <v>0</v>
      </c>
      <c r="BL387" s="191">
        <f t="shared" si="382"/>
        <v>869.84</v>
      </c>
    </row>
    <row r="388" spans="3:64" s="166" customFormat="1" ht="18" customHeight="1" x14ac:dyDescent="0.25">
      <c r="C388" s="187">
        <v>8</v>
      </c>
      <c r="D388" s="187" t="s">
        <v>23</v>
      </c>
      <c r="E388" s="188">
        <v>0</v>
      </c>
      <c r="F388" s="203">
        <v>3.4319999999999999</v>
      </c>
      <c r="G388" s="188">
        <f t="shared" si="361"/>
        <v>3.4319999999999999</v>
      </c>
      <c r="H388" s="188"/>
      <c r="I388" s="189">
        <f t="shared" si="355"/>
        <v>0</v>
      </c>
      <c r="J388" s="188">
        <f t="shared" si="356"/>
        <v>3.4319999999999999</v>
      </c>
      <c r="K388" s="190">
        <v>10.8</v>
      </c>
      <c r="L388" s="190"/>
      <c r="M388" s="188">
        <f t="shared" si="362"/>
        <v>10.8</v>
      </c>
      <c r="N388" s="190"/>
      <c r="O388" s="189">
        <f t="shared" si="363"/>
        <v>0</v>
      </c>
      <c r="P388" s="190">
        <f t="shared" si="357"/>
        <v>10.8</v>
      </c>
      <c r="Q388" s="190">
        <v>3.29</v>
      </c>
      <c r="R388" s="190"/>
      <c r="S388" s="190">
        <f t="shared" si="364"/>
        <v>3.29</v>
      </c>
      <c r="T388" s="190"/>
      <c r="U388" s="189"/>
      <c r="V388" s="190">
        <f t="shared" si="365"/>
        <v>3.29</v>
      </c>
      <c r="W388" s="190">
        <v>0.6</v>
      </c>
      <c r="X388" s="190"/>
      <c r="Y388" s="190">
        <f t="shared" si="358"/>
        <v>0.6</v>
      </c>
      <c r="Z388" s="190"/>
      <c r="AA388" s="189">
        <f t="shared" si="366"/>
        <v>0</v>
      </c>
      <c r="AB388" s="190">
        <f t="shared" si="367"/>
        <v>0.6</v>
      </c>
      <c r="AC388" s="190"/>
      <c r="AD388" s="190"/>
      <c r="AE388" s="190"/>
      <c r="AF388" s="190"/>
      <c r="AG388" s="190"/>
      <c r="AH388" s="190"/>
      <c r="AI388" s="190">
        <v>64.12</v>
      </c>
      <c r="AJ388" s="190"/>
      <c r="AK388" s="190">
        <f t="shared" si="368"/>
        <v>64.12</v>
      </c>
      <c r="AL388" s="190"/>
      <c r="AM388" s="189">
        <f t="shared" si="369"/>
        <v>0</v>
      </c>
      <c r="AN388" s="190">
        <f t="shared" si="370"/>
        <v>64.12</v>
      </c>
      <c r="AO388" s="190">
        <v>65.790000000000006</v>
      </c>
      <c r="AP388" s="190"/>
      <c r="AQ388" s="190">
        <f t="shared" si="371"/>
        <v>65.790000000000006</v>
      </c>
      <c r="AR388" s="190"/>
      <c r="AS388" s="189">
        <f t="shared" si="372"/>
        <v>0</v>
      </c>
      <c r="AT388" s="190">
        <f t="shared" si="373"/>
        <v>65.790000000000006</v>
      </c>
      <c r="AU388" s="190">
        <v>0</v>
      </c>
      <c r="AV388" s="190"/>
      <c r="AW388" s="190">
        <f t="shared" si="383"/>
        <v>0</v>
      </c>
      <c r="AX388" s="190"/>
      <c r="AY388" s="189">
        <f t="shared" si="374"/>
        <v>0</v>
      </c>
      <c r="AZ388" s="190">
        <f t="shared" si="375"/>
        <v>0</v>
      </c>
      <c r="BA388" s="190">
        <v>0</v>
      </c>
      <c r="BB388" s="190"/>
      <c r="BC388" s="190">
        <f t="shared" si="376"/>
        <v>0</v>
      </c>
      <c r="BD388" s="190"/>
      <c r="BE388" s="189">
        <f t="shared" si="377"/>
        <v>0</v>
      </c>
      <c r="BF388" s="190">
        <f t="shared" si="378"/>
        <v>0</v>
      </c>
      <c r="BG388" s="191">
        <f t="shared" si="379"/>
        <v>144.60000000000002</v>
      </c>
      <c r="BH388" s="191">
        <f t="shared" si="359"/>
        <v>3.4319999999999999</v>
      </c>
      <c r="BI388" s="191">
        <f t="shared" si="380"/>
        <v>148.03200000000001</v>
      </c>
      <c r="BJ388" s="191">
        <f t="shared" si="360"/>
        <v>0</v>
      </c>
      <c r="BK388" s="192">
        <f t="shared" si="381"/>
        <v>0</v>
      </c>
      <c r="BL388" s="191">
        <f t="shared" si="382"/>
        <v>148.03200000000001</v>
      </c>
    </row>
    <row r="389" spans="3:64" s="166" customFormat="1" ht="18" customHeight="1" x14ac:dyDescent="0.25">
      <c r="C389" s="187">
        <v>9</v>
      </c>
      <c r="D389" s="187" t="s">
        <v>24</v>
      </c>
      <c r="E389" s="188">
        <v>0</v>
      </c>
      <c r="F389" s="203">
        <v>8.0719999999999992</v>
      </c>
      <c r="G389" s="188">
        <f t="shared" si="361"/>
        <v>8.0719999999999992</v>
      </c>
      <c r="H389" s="188"/>
      <c r="I389" s="189">
        <f t="shared" si="355"/>
        <v>0</v>
      </c>
      <c r="J389" s="188">
        <f t="shared" si="356"/>
        <v>8.0719999999999992</v>
      </c>
      <c r="K389" s="190">
        <v>28.94</v>
      </c>
      <c r="L389" s="190"/>
      <c r="M389" s="188">
        <f t="shared" si="362"/>
        <v>28.94</v>
      </c>
      <c r="N389" s="190"/>
      <c r="O389" s="189">
        <f t="shared" si="363"/>
        <v>0</v>
      </c>
      <c r="P389" s="190">
        <f t="shared" si="357"/>
        <v>28.94</v>
      </c>
      <c r="Q389" s="190">
        <v>11.94</v>
      </c>
      <c r="R389" s="190"/>
      <c r="S389" s="190">
        <f t="shared" si="364"/>
        <v>11.94</v>
      </c>
      <c r="T389" s="190"/>
      <c r="U389" s="189"/>
      <c r="V389" s="190">
        <f t="shared" si="365"/>
        <v>11.94</v>
      </c>
      <c r="W389" s="190">
        <v>0</v>
      </c>
      <c r="X389" s="190"/>
      <c r="Y389" s="190">
        <f t="shared" si="358"/>
        <v>0</v>
      </c>
      <c r="Z389" s="190"/>
      <c r="AA389" s="189">
        <f t="shared" si="366"/>
        <v>0</v>
      </c>
      <c r="AB389" s="190">
        <f t="shared" si="367"/>
        <v>0</v>
      </c>
      <c r="AC389" s="190"/>
      <c r="AD389" s="190"/>
      <c r="AE389" s="190"/>
      <c r="AF389" s="190"/>
      <c r="AG389" s="190"/>
      <c r="AH389" s="190"/>
      <c r="AI389" s="190">
        <v>296.98</v>
      </c>
      <c r="AJ389" s="190"/>
      <c r="AK389" s="190">
        <f t="shared" si="368"/>
        <v>296.98</v>
      </c>
      <c r="AL389" s="190"/>
      <c r="AM389" s="189">
        <f t="shared" si="369"/>
        <v>0</v>
      </c>
      <c r="AN389" s="190">
        <f t="shared" si="370"/>
        <v>296.98</v>
      </c>
      <c r="AO389" s="190">
        <v>302.63</v>
      </c>
      <c r="AP389" s="190"/>
      <c r="AQ389" s="190">
        <f t="shared" si="371"/>
        <v>302.63</v>
      </c>
      <c r="AR389" s="190"/>
      <c r="AS389" s="189">
        <f t="shared" si="372"/>
        <v>0</v>
      </c>
      <c r="AT389" s="190">
        <f t="shared" si="373"/>
        <v>302.63</v>
      </c>
      <c r="AU389" s="190">
        <v>0</v>
      </c>
      <c r="AV389" s="190"/>
      <c r="AW389" s="190">
        <f t="shared" si="383"/>
        <v>0</v>
      </c>
      <c r="AX389" s="190"/>
      <c r="AY389" s="189">
        <f t="shared" si="374"/>
        <v>0</v>
      </c>
      <c r="AZ389" s="190">
        <f t="shared" si="375"/>
        <v>0</v>
      </c>
      <c r="BA389" s="190">
        <v>0</v>
      </c>
      <c r="BB389" s="190"/>
      <c r="BC389" s="190">
        <f t="shared" si="376"/>
        <v>0</v>
      </c>
      <c r="BD389" s="190"/>
      <c r="BE389" s="189">
        <f t="shared" si="377"/>
        <v>0</v>
      </c>
      <c r="BF389" s="190">
        <f t="shared" si="378"/>
        <v>0</v>
      </c>
      <c r="BG389" s="191">
        <f t="shared" si="379"/>
        <v>640.49</v>
      </c>
      <c r="BH389" s="191">
        <f t="shared" si="359"/>
        <v>8.0719999999999992</v>
      </c>
      <c r="BI389" s="191">
        <f t="shared" si="380"/>
        <v>648.56200000000001</v>
      </c>
      <c r="BJ389" s="191">
        <f t="shared" si="360"/>
        <v>0</v>
      </c>
      <c r="BK389" s="192">
        <f t="shared" si="381"/>
        <v>0</v>
      </c>
      <c r="BL389" s="191">
        <f t="shared" si="382"/>
        <v>648.56200000000001</v>
      </c>
    </row>
    <row r="390" spans="3:64" s="166" customFormat="1" ht="18" customHeight="1" x14ac:dyDescent="0.25">
      <c r="C390" s="187">
        <v>10</v>
      </c>
      <c r="D390" s="187" t="s">
        <v>25</v>
      </c>
      <c r="E390" s="188">
        <v>0</v>
      </c>
      <c r="F390" s="203">
        <v>7.0640000000000001</v>
      </c>
      <c r="G390" s="188">
        <f t="shared" si="361"/>
        <v>7.0640000000000001</v>
      </c>
      <c r="H390" s="188"/>
      <c r="I390" s="189">
        <f t="shared" si="355"/>
        <v>0</v>
      </c>
      <c r="J390" s="188">
        <f t="shared" si="356"/>
        <v>7.0640000000000001</v>
      </c>
      <c r="K390" s="190">
        <v>22.92</v>
      </c>
      <c r="L390" s="190"/>
      <c r="M390" s="188">
        <f t="shared" si="362"/>
        <v>22.92</v>
      </c>
      <c r="N390" s="190"/>
      <c r="O390" s="189">
        <f t="shared" si="363"/>
        <v>0</v>
      </c>
      <c r="P390" s="190">
        <f t="shared" si="357"/>
        <v>22.92</v>
      </c>
      <c r="Q390" s="190">
        <v>7.74</v>
      </c>
      <c r="R390" s="190"/>
      <c r="S390" s="190">
        <f t="shared" si="364"/>
        <v>7.74</v>
      </c>
      <c r="T390" s="190">
        <v>1.29</v>
      </c>
      <c r="U390" s="189"/>
      <c r="V390" s="190">
        <f t="shared" si="365"/>
        <v>6.45</v>
      </c>
      <c r="W390" s="190">
        <v>1.4</v>
      </c>
      <c r="X390" s="190"/>
      <c r="Y390" s="190">
        <f t="shared" si="358"/>
        <v>1.4</v>
      </c>
      <c r="Z390" s="190"/>
      <c r="AA390" s="189">
        <f t="shared" si="366"/>
        <v>0</v>
      </c>
      <c r="AB390" s="190">
        <f t="shared" si="367"/>
        <v>1.4</v>
      </c>
      <c r="AC390" s="190"/>
      <c r="AD390" s="190"/>
      <c r="AE390" s="190"/>
      <c r="AF390" s="190"/>
      <c r="AG390" s="190"/>
      <c r="AH390" s="190"/>
      <c r="AI390" s="190">
        <v>229.23</v>
      </c>
      <c r="AJ390" s="190"/>
      <c r="AK390" s="190">
        <f t="shared" si="368"/>
        <v>229.23</v>
      </c>
      <c r="AL390" s="190">
        <v>56.85</v>
      </c>
      <c r="AM390" s="189">
        <f t="shared" si="369"/>
        <v>24.800418793351657</v>
      </c>
      <c r="AN390" s="190">
        <f t="shared" si="370"/>
        <v>172.38</v>
      </c>
      <c r="AO390" s="190">
        <v>212.81</v>
      </c>
      <c r="AP390" s="190"/>
      <c r="AQ390" s="190">
        <f t="shared" si="371"/>
        <v>212.81</v>
      </c>
      <c r="AR390" s="190">
        <v>49.16</v>
      </c>
      <c r="AS390" s="189">
        <f t="shared" si="372"/>
        <v>23.100418213429819</v>
      </c>
      <c r="AT390" s="190">
        <f t="shared" si="373"/>
        <v>163.65</v>
      </c>
      <c r="AU390" s="190">
        <v>27.14</v>
      </c>
      <c r="AV390" s="190"/>
      <c r="AW390" s="190">
        <f t="shared" si="383"/>
        <v>27.14</v>
      </c>
      <c r="AX390" s="190">
        <v>9.77</v>
      </c>
      <c r="AY390" s="189">
        <f t="shared" si="374"/>
        <v>35.998526160648488</v>
      </c>
      <c r="AZ390" s="190">
        <f t="shared" si="375"/>
        <v>17.37</v>
      </c>
      <c r="BA390" s="190">
        <v>45.11</v>
      </c>
      <c r="BB390" s="190"/>
      <c r="BC390" s="190">
        <f t="shared" si="376"/>
        <v>45.11</v>
      </c>
      <c r="BD390" s="190">
        <v>12.4</v>
      </c>
      <c r="BE390" s="189">
        <f t="shared" si="377"/>
        <v>27.488361782309912</v>
      </c>
      <c r="BF390" s="190">
        <f t="shared" si="378"/>
        <v>32.71</v>
      </c>
      <c r="BG390" s="191">
        <f t="shared" si="379"/>
        <v>546.34999999999991</v>
      </c>
      <c r="BH390" s="191">
        <f t="shared" si="359"/>
        <v>7.0640000000000001</v>
      </c>
      <c r="BI390" s="191">
        <f t="shared" si="380"/>
        <v>553.41399999999987</v>
      </c>
      <c r="BJ390" s="191">
        <f t="shared" si="360"/>
        <v>129.47</v>
      </c>
      <c r="BK390" s="192">
        <f t="shared" si="381"/>
        <v>23.394782206449428</v>
      </c>
      <c r="BL390" s="191">
        <f t="shared" si="382"/>
        <v>423.94399999999985</v>
      </c>
    </row>
    <row r="391" spans="3:64" s="166" customFormat="1" ht="18" customHeight="1" x14ac:dyDescent="0.25">
      <c r="C391" s="187">
        <v>11</v>
      </c>
      <c r="D391" s="187" t="s">
        <v>26</v>
      </c>
      <c r="E391" s="188">
        <v>0</v>
      </c>
      <c r="F391" s="203">
        <v>20.384</v>
      </c>
      <c r="G391" s="188">
        <f t="shared" si="361"/>
        <v>20.384</v>
      </c>
      <c r="H391" s="188"/>
      <c r="I391" s="189">
        <f t="shared" si="355"/>
        <v>0</v>
      </c>
      <c r="J391" s="188">
        <f t="shared" si="356"/>
        <v>20.384</v>
      </c>
      <c r="K391" s="190">
        <v>85.5</v>
      </c>
      <c r="L391" s="190"/>
      <c r="M391" s="188">
        <f t="shared" si="362"/>
        <v>85.5</v>
      </c>
      <c r="N391" s="190">
        <v>21.6</v>
      </c>
      <c r="O391" s="189">
        <f t="shared" si="363"/>
        <v>25.263157894736842</v>
      </c>
      <c r="P391" s="190">
        <f t="shared" si="357"/>
        <v>63.9</v>
      </c>
      <c r="Q391" s="190">
        <v>28.5</v>
      </c>
      <c r="R391" s="190"/>
      <c r="S391" s="190">
        <f t="shared" si="364"/>
        <v>28.5</v>
      </c>
      <c r="T391" s="190">
        <v>13.07</v>
      </c>
      <c r="U391" s="189"/>
      <c r="V391" s="190">
        <f t="shared" si="365"/>
        <v>15.43</v>
      </c>
      <c r="W391" s="190">
        <v>4.4000000000000004</v>
      </c>
      <c r="X391" s="190"/>
      <c r="Y391" s="190">
        <f t="shared" si="358"/>
        <v>4.4000000000000004</v>
      </c>
      <c r="Z391" s="190"/>
      <c r="AA391" s="189">
        <f t="shared" si="366"/>
        <v>0</v>
      </c>
      <c r="AB391" s="190">
        <f t="shared" si="367"/>
        <v>4.4000000000000004</v>
      </c>
      <c r="AC391" s="190"/>
      <c r="AD391" s="190"/>
      <c r="AE391" s="190"/>
      <c r="AF391" s="190"/>
      <c r="AG391" s="190"/>
      <c r="AH391" s="190"/>
      <c r="AI391" s="190">
        <v>889.11</v>
      </c>
      <c r="AJ391" s="190"/>
      <c r="AK391" s="190">
        <f t="shared" si="368"/>
        <v>889.11</v>
      </c>
      <c r="AL391" s="190">
        <v>241.18</v>
      </c>
      <c r="AM391" s="189">
        <f t="shared" si="369"/>
        <v>27.126002406901286</v>
      </c>
      <c r="AN391" s="190">
        <f t="shared" si="370"/>
        <v>647.93000000000006</v>
      </c>
      <c r="AO391" s="190">
        <v>822.24</v>
      </c>
      <c r="AP391" s="190"/>
      <c r="AQ391" s="190">
        <f t="shared" si="371"/>
        <v>822.24</v>
      </c>
      <c r="AR391" s="190">
        <v>224.64</v>
      </c>
      <c r="AS391" s="189">
        <f t="shared" si="372"/>
        <v>27.320490367775829</v>
      </c>
      <c r="AT391" s="190">
        <f t="shared" si="373"/>
        <v>597.6</v>
      </c>
      <c r="AU391" s="190">
        <v>6.76</v>
      </c>
      <c r="AV391" s="190"/>
      <c r="AW391" s="190">
        <f t="shared" si="383"/>
        <v>6.76</v>
      </c>
      <c r="AX391" s="190">
        <v>3.76</v>
      </c>
      <c r="AY391" s="189">
        <f t="shared" si="374"/>
        <v>55.621301775147927</v>
      </c>
      <c r="AZ391" s="190">
        <f t="shared" si="375"/>
        <v>3</v>
      </c>
      <c r="BA391" s="190">
        <v>17.91</v>
      </c>
      <c r="BB391" s="190"/>
      <c r="BC391" s="190">
        <f t="shared" si="376"/>
        <v>17.91</v>
      </c>
      <c r="BD391" s="190">
        <v>2.4300000000000002</v>
      </c>
      <c r="BE391" s="189">
        <f t="shared" si="377"/>
        <v>13.5678391959799</v>
      </c>
      <c r="BF391" s="190">
        <f t="shared" si="378"/>
        <v>15.48</v>
      </c>
      <c r="BG391" s="191">
        <f t="shared" si="379"/>
        <v>1854.42</v>
      </c>
      <c r="BH391" s="191">
        <f t="shared" si="359"/>
        <v>20.384</v>
      </c>
      <c r="BI391" s="191">
        <f t="shared" si="380"/>
        <v>1874.8040000000001</v>
      </c>
      <c r="BJ391" s="191">
        <f t="shared" si="360"/>
        <v>506.68</v>
      </c>
      <c r="BK391" s="192">
        <f t="shared" si="381"/>
        <v>27.025758425947462</v>
      </c>
      <c r="BL391" s="191">
        <f t="shared" si="382"/>
        <v>1368.124</v>
      </c>
    </row>
    <row r="392" spans="3:64" s="166" customFormat="1" ht="18" customHeight="1" x14ac:dyDescent="0.25">
      <c r="C392" s="187">
        <v>12</v>
      </c>
      <c r="D392" s="187" t="s">
        <v>27</v>
      </c>
      <c r="E392" s="188">
        <v>0</v>
      </c>
      <c r="F392" s="203">
        <v>8.1720000000000006</v>
      </c>
      <c r="G392" s="188">
        <f t="shared" si="361"/>
        <v>8.1720000000000006</v>
      </c>
      <c r="H392" s="188"/>
      <c r="I392" s="189">
        <f t="shared" si="355"/>
        <v>0</v>
      </c>
      <c r="J392" s="188">
        <f t="shared" si="356"/>
        <v>8.1720000000000006</v>
      </c>
      <c r="K392" s="190">
        <v>30.42</v>
      </c>
      <c r="L392" s="190"/>
      <c r="M392" s="188">
        <f t="shared" si="362"/>
        <v>30.42</v>
      </c>
      <c r="N392" s="190"/>
      <c r="O392" s="189">
        <f t="shared" si="363"/>
        <v>0</v>
      </c>
      <c r="P392" s="190">
        <f t="shared" si="357"/>
        <v>30.42</v>
      </c>
      <c r="Q392" s="190">
        <v>9.1999999999999993</v>
      </c>
      <c r="R392" s="190"/>
      <c r="S392" s="190">
        <f t="shared" si="364"/>
        <v>9.1999999999999993</v>
      </c>
      <c r="T392" s="190"/>
      <c r="U392" s="189"/>
      <c r="V392" s="190">
        <f t="shared" si="365"/>
        <v>9.1999999999999993</v>
      </c>
      <c r="W392" s="190">
        <v>1.1599999999999999</v>
      </c>
      <c r="X392" s="190"/>
      <c r="Y392" s="190">
        <f t="shared" si="358"/>
        <v>1.1599999999999999</v>
      </c>
      <c r="Z392" s="190"/>
      <c r="AA392" s="189">
        <f t="shared" si="366"/>
        <v>0</v>
      </c>
      <c r="AB392" s="190">
        <f t="shared" si="367"/>
        <v>1.1599999999999999</v>
      </c>
      <c r="AC392" s="190"/>
      <c r="AD392" s="190"/>
      <c r="AE392" s="190"/>
      <c r="AF392" s="190"/>
      <c r="AG392" s="190"/>
      <c r="AH392" s="190"/>
      <c r="AI392" s="190">
        <v>24.48</v>
      </c>
      <c r="AJ392" s="190"/>
      <c r="AK392" s="190">
        <f t="shared" si="368"/>
        <v>24.48</v>
      </c>
      <c r="AL392" s="190">
        <v>5.13</v>
      </c>
      <c r="AM392" s="189">
        <f t="shared" si="369"/>
        <v>20.955882352941178</v>
      </c>
      <c r="AN392" s="190">
        <f t="shared" si="370"/>
        <v>19.350000000000001</v>
      </c>
      <c r="AO392" s="190">
        <v>330.15</v>
      </c>
      <c r="AP392" s="190"/>
      <c r="AQ392" s="190">
        <f t="shared" si="371"/>
        <v>330.15</v>
      </c>
      <c r="AR392" s="190">
        <v>25.95</v>
      </c>
      <c r="AS392" s="189">
        <f t="shared" si="372"/>
        <v>7.860063607451159</v>
      </c>
      <c r="AT392" s="190">
        <f t="shared" si="373"/>
        <v>304.2</v>
      </c>
      <c r="AU392" s="190">
        <v>0</v>
      </c>
      <c r="AV392" s="190"/>
      <c r="AW392" s="190">
        <f t="shared" si="383"/>
        <v>0</v>
      </c>
      <c r="AX392" s="190"/>
      <c r="AY392" s="189">
        <f t="shared" si="374"/>
        <v>0</v>
      </c>
      <c r="AZ392" s="190">
        <f t="shared" si="375"/>
        <v>0</v>
      </c>
      <c r="BA392" s="190">
        <v>0</v>
      </c>
      <c r="BB392" s="190"/>
      <c r="BC392" s="190">
        <f t="shared" si="376"/>
        <v>0</v>
      </c>
      <c r="BD392" s="190"/>
      <c r="BE392" s="189">
        <f t="shared" si="377"/>
        <v>0</v>
      </c>
      <c r="BF392" s="190">
        <f t="shared" si="378"/>
        <v>0</v>
      </c>
      <c r="BG392" s="191">
        <f t="shared" si="379"/>
        <v>395.40999999999997</v>
      </c>
      <c r="BH392" s="191">
        <f t="shared" si="359"/>
        <v>8.1720000000000006</v>
      </c>
      <c r="BI392" s="191">
        <f t="shared" si="380"/>
        <v>403.58199999999999</v>
      </c>
      <c r="BJ392" s="191">
        <f t="shared" si="360"/>
        <v>31.08</v>
      </c>
      <c r="BK392" s="192">
        <f t="shared" si="381"/>
        <v>7.7010372117686119</v>
      </c>
      <c r="BL392" s="191">
        <f t="shared" si="382"/>
        <v>372.50200000000001</v>
      </c>
    </row>
    <row r="393" spans="3:64" s="166" customFormat="1" ht="18" customHeight="1" x14ac:dyDescent="0.25">
      <c r="C393" s="187">
        <v>13</v>
      </c>
      <c r="D393" s="187" t="s">
        <v>28</v>
      </c>
      <c r="E393" s="188">
        <v>0</v>
      </c>
      <c r="F393" s="203">
        <v>9.7880000000000003</v>
      </c>
      <c r="G393" s="188">
        <f t="shared" si="361"/>
        <v>9.7880000000000003</v>
      </c>
      <c r="H393" s="188"/>
      <c r="I393" s="189">
        <f t="shared" si="355"/>
        <v>0</v>
      </c>
      <c r="J393" s="188">
        <f t="shared" si="356"/>
        <v>9.7880000000000003</v>
      </c>
      <c r="K393" s="190">
        <v>43.73</v>
      </c>
      <c r="L393" s="190"/>
      <c r="M393" s="188">
        <f t="shared" si="362"/>
        <v>43.73</v>
      </c>
      <c r="N393" s="190"/>
      <c r="O393" s="189">
        <f t="shared" si="363"/>
        <v>0</v>
      </c>
      <c r="P393" s="190">
        <f t="shared" si="357"/>
        <v>43.73</v>
      </c>
      <c r="Q393" s="190">
        <v>0</v>
      </c>
      <c r="R393" s="190"/>
      <c r="S393" s="190">
        <f t="shared" si="364"/>
        <v>0</v>
      </c>
      <c r="T393" s="190"/>
      <c r="U393" s="189"/>
      <c r="V393" s="190">
        <f t="shared" si="365"/>
        <v>0</v>
      </c>
      <c r="W393" s="190">
        <v>0</v>
      </c>
      <c r="X393" s="190"/>
      <c r="Y393" s="190">
        <f t="shared" si="358"/>
        <v>0</v>
      </c>
      <c r="Z393" s="190"/>
      <c r="AA393" s="189">
        <f t="shared" si="366"/>
        <v>0</v>
      </c>
      <c r="AB393" s="190">
        <f t="shared" si="367"/>
        <v>0</v>
      </c>
      <c r="AC393" s="190"/>
      <c r="AD393" s="190"/>
      <c r="AE393" s="190"/>
      <c r="AF393" s="190"/>
      <c r="AG393" s="190"/>
      <c r="AH393" s="190"/>
      <c r="AI393" s="190">
        <v>525.91</v>
      </c>
      <c r="AJ393" s="190"/>
      <c r="AK393" s="190">
        <f t="shared" si="368"/>
        <v>525.91</v>
      </c>
      <c r="AL393" s="190"/>
      <c r="AM393" s="189">
        <f t="shared" si="369"/>
        <v>0</v>
      </c>
      <c r="AN393" s="190">
        <f t="shared" si="370"/>
        <v>525.91</v>
      </c>
      <c r="AO393" s="190">
        <v>363.81</v>
      </c>
      <c r="AP393" s="190"/>
      <c r="AQ393" s="190">
        <f t="shared" si="371"/>
        <v>363.81</v>
      </c>
      <c r="AR393" s="190"/>
      <c r="AS393" s="189">
        <f t="shared" si="372"/>
        <v>0</v>
      </c>
      <c r="AT393" s="190">
        <f t="shared" si="373"/>
        <v>363.81</v>
      </c>
      <c r="AU393" s="190">
        <v>0</v>
      </c>
      <c r="AV393" s="190"/>
      <c r="AW393" s="190">
        <f t="shared" si="383"/>
        <v>0</v>
      </c>
      <c r="AX393" s="190"/>
      <c r="AY393" s="189">
        <f t="shared" si="374"/>
        <v>0</v>
      </c>
      <c r="AZ393" s="190">
        <f t="shared" si="375"/>
        <v>0</v>
      </c>
      <c r="BA393" s="190">
        <v>0</v>
      </c>
      <c r="BB393" s="190"/>
      <c r="BC393" s="190">
        <f t="shared" si="376"/>
        <v>0</v>
      </c>
      <c r="BD393" s="190"/>
      <c r="BE393" s="189">
        <f t="shared" si="377"/>
        <v>0</v>
      </c>
      <c r="BF393" s="190">
        <f t="shared" si="378"/>
        <v>0</v>
      </c>
      <c r="BG393" s="191">
        <f t="shared" si="379"/>
        <v>933.45</v>
      </c>
      <c r="BH393" s="191">
        <f t="shared" si="359"/>
        <v>9.7880000000000003</v>
      </c>
      <c r="BI393" s="191">
        <f t="shared" si="380"/>
        <v>943.23800000000006</v>
      </c>
      <c r="BJ393" s="191">
        <f t="shared" si="360"/>
        <v>0</v>
      </c>
      <c r="BK393" s="192">
        <f t="shared" si="381"/>
        <v>0</v>
      </c>
      <c r="BL393" s="191">
        <f t="shared" si="382"/>
        <v>943.23800000000006</v>
      </c>
    </row>
    <row r="394" spans="3:64" s="166" customFormat="1" ht="18" customHeight="1" x14ac:dyDescent="0.25">
      <c r="C394" s="187">
        <v>14</v>
      </c>
      <c r="D394" s="187" t="s">
        <v>29</v>
      </c>
      <c r="E394" s="188">
        <v>0</v>
      </c>
      <c r="F394" s="203">
        <v>4.8479999999999999</v>
      </c>
      <c r="G394" s="188">
        <f t="shared" si="361"/>
        <v>4.8479999999999999</v>
      </c>
      <c r="H394" s="188"/>
      <c r="I394" s="189">
        <f t="shared" si="355"/>
        <v>0</v>
      </c>
      <c r="J394" s="188">
        <f t="shared" si="356"/>
        <v>4.8479999999999999</v>
      </c>
      <c r="K394" s="190">
        <v>14.04</v>
      </c>
      <c r="L394" s="190"/>
      <c r="M394" s="188">
        <f t="shared" si="362"/>
        <v>14.04</v>
      </c>
      <c r="N394" s="190"/>
      <c r="O394" s="189">
        <f t="shared" si="363"/>
        <v>0</v>
      </c>
      <c r="P394" s="190">
        <f t="shared" si="357"/>
        <v>14.04</v>
      </c>
      <c r="Q394" s="190">
        <v>4.68</v>
      </c>
      <c r="R394" s="190"/>
      <c r="S394" s="190">
        <f t="shared" si="364"/>
        <v>4.68</v>
      </c>
      <c r="T394" s="190"/>
      <c r="U394" s="189"/>
      <c r="V394" s="190">
        <f t="shared" si="365"/>
        <v>4.68</v>
      </c>
      <c r="W394" s="190">
        <v>1</v>
      </c>
      <c r="X394" s="190"/>
      <c r="Y394" s="190">
        <f t="shared" si="358"/>
        <v>1</v>
      </c>
      <c r="Z394" s="190"/>
      <c r="AA394" s="189">
        <f t="shared" si="366"/>
        <v>0</v>
      </c>
      <c r="AB394" s="190">
        <f t="shared" si="367"/>
        <v>1</v>
      </c>
      <c r="AC394" s="190"/>
      <c r="AD394" s="190"/>
      <c r="AE394" s="190"/>
      <c r="AF394" s="190"/>
      <c r="AG394" s="190"/>
      <c r="AH394" s="190"/>
      <c r="AI394" s="190">
        <v>140.68</v>
      </c>
      <c r="AJ394" s="190"/>
      <c r="AK394" s="190">
        <f t="shared" si="368"/>
        <v>140.68</v>
      </c>
      <c r="AL394" s="190"/>
      <c r="AM394" s="189">
        <f t="shared" si="369"/>
        <v>0</v>
      </c>
      <c r="AN394" s="190">
        <f t="shared" si="370"/>
        <v>140.68</v>
      </c>
      <c r="AO394" s="190">
        <v>130.44999999999999</v>
      </c>
      <c r="AP394" s="190"/>
      <c r="AQ394" s="190">
        <f t="shared" si="371"/>
        <v>130.44999999999999</v>
      </c>
      <c r="AR394" s="190"/>
      <c r="AS394" s="189">
        <f t="shared" si="372"/>
        <v>0</v>
      </c>
      <c r="AT394" s="190">
        <f t="shared" si="373"/>
        <v>130.44999999999999</v>
      </c>
      <c r="AU394" s="190">
        <v>0</v>
      </c>
      <c r="AV394" s="190"/>
      <c r="AW394" s="190">
        <f t="shared" si="383"/>
        <v>0</v>
      </c>
      <c r="AX394" s="190"/>
      <c r="AY394" s="189">
        <f t="shared" si="374"/>
        <v>0</v>
      </c>
      <c r="AZ394" s="190">
        <f t="shared" si="375"/>
        <v>0</v>
      </c>
      <c r="BA394" s="190">
        <v>0</v>
      </c>
      <c r="BB394" s="190"/>
      <c r="BC394" s="190">
        <f t="shared" si="376"/>
        <v>0</v>
      </c>
      <c r="BD394" s="190"/>
      <c r="BE394" s="189">
        <f t="shared" si="377"/>
        <v>0</v>
      </c>
      <c r="BF394" s="190">
        <f t="shared" si="378"/>
        <v>0</v>
      </c>
      <c r="BG394" s="191">
        <f t="shared" si="379"/>
        <v>290.85000000000002</v>
      </c>
      <c r="BH394" s="191">
        <f t="shared" si="359"/>
        <v>4.8479999999999999</v>
      </c>
      <c r="BI394" s="191">
        <f t="shared" si="380"/>
        <v>295.69800000000004</v>
      </c>
      <c r="BJ394" s="191">
        <f t="shared" si="360"/>
        <v>0</v>
      </c>
      <c r="BK394" s="192">
        <f t="shared" si="381"/>
        <v>0</v>
      </c>
      <c r="BL394" s="191">
        <f t="shared" si="382"/>
        <v>295.69800000000004</v>
      </c>
    </row>
    <row r="395" spans="3:64" s="166" customFormat="1" ht="18" customHeight="1" x14ac:dyDescent="0.25">
      <c r="C395" s="187">
        <v>15</v>
      </c>
      <c r="D395" s="187" t="s">
        <v>30</v>
      </c>
      <c r="E395" s="188">
        <v>0</v>
      </c>
      <c r="F395" s="203">
        <v>11.103999999999999</v>
      </c>
      <c r="G395" s="188">
        <f t="shared" si="361"/>
        <v>11.103999999999999</v>
      </c>
      <c r="H395" s="188"/>
      <c r="I395" s="189">
        <f t="shared" si="355"/>
        <v>0</v>
      </c>
      <c r="J395" s="188">
        <f t="shared" si="356"/>
        <v>11.103999999999999</v>
      </c>
      <c r="K395" s="190">
        <v>49.14</v>
      </c>
      <c r="L395" s="190"/>
      <c r="M395" s="188">
        <f t="shared" si="362"/>
        <v>49.14</v>
      </c>
      <c r="N395" s="190"/>
      <c r="O395" s="189">
        <f t="shared" si="363"/>
        <v>0</v>
      </c>
      <c r="P395" s="190">
        <f t="shared" si="357"/>
        <v>49.14</v>
      </c>
      <c r="Q395" s="190">
        <v>16.38</v>
      </c>
      <c r="R395" s="190"/>
      <c r="S395" s="190">
        <f t="shared" si="364"/>
        <v>16.38</v>
      </c>
      <c r="T395" s="190"/>
      <c r="U395" s="189"/>
      <c r="V395" s="190">
        <f t="shared" si="365"/>
        <v>16.38</v>
      </c>
      <c r="W395" s="190">
        <v>1.65</v>
      </c>
      <c r="X395" s="190"/>
      <c r="Y395" s="190">
        <f t="shared" si="358"/>
        <v>1.65</v>
      </c>
      <c r="Z395" s="190">
        <v>0.95</v>
      </c>
      <c r="AA395" s="189">
        <f t="shared" si="366"/>
        <v>57.575757575757578</v>
      </c>
      <c r="AB395" s="190">
        <f t="shared" si="367"/>
        <v>0.7</v>
      </c>
      <c r="AC395" s="190"/>
      <c r="AD395" s="190"/>
      <c r="AE395" s="190"/>
      <c r="AF395" s="190"/>
      <c r="AG395" s="190"/>
      <c r="AH395" s="190"/>
      <c r="AI395" s="190">
        <v>67.239999999999995</v>
      </c>
      <c r="AJ395" s="190"/>
      <c r="AK395" s="190">
        <f t="shared" si="368"/>
        <v>67.239999999999995</v>
      </c>
      <c r="AL395" s="190">
        <v>67.239999999999995</v>
      </c>
      <c r="AM395" s="189">
        <f t="shared" si="369"/>
        <v>100</v>
      </c>
      <c r="AN395" s="190">
        <f t="shared" si="370"/>
        <v>0</v>
      </c>
      <c r="AO395" s="190">
        <v>461.07</v>
      </c>
      <c r="AP395" s="190"/>
      <c r="AQ395" s="190">
        <f t="shared" si="371"/>
        <v>461.07</v>
      </c>
      <c r="AR395" s="190">
        <v>18.21</v>
      </c>
      <c r="AS395" s="189">
        <f t="shared" si="372"/>
        <v>3.9495087513826537</v>
      </c>
      <c r="AT395" s="190">
        <f t="shared" si="373"/>
        <v>442.86</v>
      </c>
      <c r="AU395" s="190">
        <v>10.54</v>
      </c>
      <c r="AV395" s="190"/>
      <c r="AW395" s="190">
        <f t="shared" si="383"/>
        <v>10.54</v>
      </c>
      <c r="AX395" s="190"/>
      <c r="AY395" s="189">
        <f t="shared" si="374"/>
        <v>0</v>
      </c>
      <c r="AZ395" s="190">
        <f t="shared" si="375"/>
        <v>10.54</v>
      </c>
      <c r="BA395" s="190">
        <v>18.8</v>
      </c>
      <c r="BB395" s="190"/>
      <c r="BC395" s="190">
        <f t="shared" si="376"/>
        <v>18.8</v>
      </c>
      <c r="BD395" s="190"/>
      <c r="BE395" s="189">
        <f t="shared" si="377"/>
        <v>0</v>
      </c>
      <c r="BF395" s="190">
        <f t="shared" si="378"/>
        <v>18.8</v>
      </c>
      <c r="BG395" s="191">
        <f t="shared" si="379"/>
        <v>624.81999999999994</v>
      </c>
      <c r="BH395" s="191">
        <f t="shared" si="359"/>
        <v>11.103999999999999</v>
      </c>
      <c r="BI395" s="191">
        <f t="shared" si="380"/>
        <v>635.92399999999998</v>
      </c>
      <c r="BJ395" s="191">
        <f t="shared" si="360"/>
        <v>86.4</v>
      </c>
      <c r="BK395" s="192">
        <f t="shared" si="381"/>
        <v>13.58652920789277</v>
      </c>
      <c r="BL395" s="191">
        <f t="shared" si="382"/>
        <v>549.524</v>
      </c>
    </row>
    <row r="396" spans="3:64" s="166" customFormat="1" ht="18" customHeight="1" x14ac:dyDescent="0.25">
      <c r="C396" s="187">
        <v>16</v>
      </c>
      <c r="D396" s="187" t="s">
        <v>31</v>
      </c>
      <c r="E396" s="188">
        <v>0</v>
      </c>
      <c r="F396" s="203">
        <v>10.795999999999999</v>
      </c>
      <c r="G396" s="188">
        <f t="shared" si="361"/>
        <v>10.795999999999999</v>
      </c>
      <c r="H396" s="188"/>
      <c r="I396" s="189">
        <f t="shared" si="355"/>
        <v>0</v>
      </c>
      <c r="J396" s="188">
        <f t="shared" si="356"/>
        <v>10.795999999999999</v>
      </c>
      <c r="K396" s="190">
        <v>27.54</v>
      </c>
      <c r="L396" s="190"/>
      <c r="M396" s="188">
        <f t="shared" si="362"/>
        <v>27.54</v>
      </c>
      <c r="N396" s="190"/>
      <c r="O396" s="189">
        <f t="shared" si="363"/>
        <v>0</v>
      </c>
      <c r="P396" s="190">
        <f t="shared" si="357"/>
        <v>27.54</v>
      </c>
      <c r="Q396" s="190">
        <v>8.3699999999999992</v>
      </c>
      <c r="R396" s="190"/>
      <c r="S396" s="190">
        <f t="shared" si="364"/>
        <v>8.3699999999999992</v>
      </c>
      <c r="T396" s="190"/>
      <c r="U396" s="189"/>
      <c r="V396" s="190">
        <f t="shared" si="365"/>
        <v>8.3699999999999992</v>
      </c>
      <c r="W396" s="190">
        <v>2.4</v>
      </c>
      <c r="X396" s="190"/>
      <c r="Y396" s="190">
        <f t="shared" si="358"/>
        <v>2.4</v>
      </c>
      <c r="Z396" s="190"/>
      <c r="AA396" s="189">
        <f t="shared" si="366"/>
        <v>0</v>
      </c>
      <c r="AB396" s="190">
        <f t="shared" si="367"/>
        <v>2.4</v>
      </c>
      <c r="AC396" s="190"/>
      <c r="AD396" s="190"/>
      <c r="AE396" s="190"/>
      <c r="AF396" s="190"/>
      <c r="AG396" s="190"/>
      <c r="AH396" s="190"/>
      <c r="AI396" s="190">
        <v>273.14</v>
      </c>
      <c r="AJ396" s="190"/>
      <c r="AK396" s="190">
        <f t="shared" si="368"/>
        <v>273.14</v>
      </c>
      <c r="AL396" s="190"/>
      <c r="AM396" s="189">
        <f t="shared" si="369"/>
        <v>0</v>
      </c>
      <c r="AN396" s="190">
        <f t="shared" si="370"/>
        <v>273.14</v>
      </c>
      <c r="AO396" s="190">
        <v>143.44</v>
      </c>
      <c r="AP396" s="190"/>
      <c r="AQ396" s="190">
        <f t="shared" si="371"/>
        <v>143.44</v>
      </c>
      <c r="AR396" s="190"/>
      <c r="AS396" s="189">
        <f t="shared" si="372"/>
        <v>0</v>
      </c>
      <c r="AT396" s="190">
        <f t="shared" si="373"/>
        <v>143.44</v>
      </c>
      <c r="AU396" s="190">
        <v>43.4</v>
      </c>
      <c r="AV396" s="190"/>
      <c r="AW396" s="190">
        <f t="shared" si="383"/>
        <v>43.4</v>
      </c>
      <c r="AX396" s="190"/>
      <c r="AY396" s="189">
        <f t="shared" si="374"/>
        <v>0</v>
      </c>
      <c r="AZ396" s="190">
        <f t="shared" si="375"/>
        <v>43.4</v>
      </c>
      <c r="BA396" s="190">
        <v>82.36</v>
      </c>
      <c r="BB396" s="190"/>
      <c r="BC396" s="190">
        <f t="shared" si="376"/>
        <v>82.36</v>
      </c>
      <c r="BD396" s="190"/>
      <c r="BE396" s="189">
        <f t="shared" si="377"/>
        <v>0</v>
      </c>
      <c r="BF396" s="190">
        <f t="shared" si="378"/>
        <v>82.36</v>
      </c>
      <c r="BG396" s="191">
        <f t="shared" si="379"/>
        <v>580.65</v>
      </c>
      <c r="BH396" s="191">
        <f t="shared" si="359"/>
        <v>10.795999999999999</v>
      </c>
      <c r="BI396" s="191">
        <f t="shared" si="380"/>
        <v>591.44600000000003</v>
      </c>
      <c r="BJ396" s="191">
        <f t="shared" si="360"/>
        <v>0</v>
      </c>
      <c r="BK396" s="192">
        <f t="shared" si="381"/>
        <v>0</v>
      </c>
      <c r="BL396" s="191">
        <f t="shared" si="382"/>
        <v>591.44600000000003</v>
      </c>
    </row>
    <row r="397" spans="3:64" s="166" customFormat="1" ht="18" customHeight="1" x14ac:dyDescent="0.25">
      <c r="C397" s="187">
        <v>17</v>
      </c>
      <c r="D397" s="187" t="s">
        <v>32</v>
      </c>
      <c r="E397" s="188">
        <v>0</v>
      </c>
      <c r="F397" s="203">
        <v>9.08</v>
      </c>
      <c r="G397" s="188">
        <f t="shared" si="361"/>
        <v>9.08</v>
      </c>
      <c r="H397" s="188"/>
      <c r="I397" s="189">
        <f t="shared" si="355"/>
        <v>0</v>
      </c>
      <c r="J397" s="188">
        <f t="shared" si="356"/>
        <v>9.08</v>
      </c>
      <c r="K397" s="190">
        <v>41.4</v>
      </c>
      <c r="L397" s="190"/>
      <c r="M397" s="188">
        <f t="shared" si="362"/>
        <v>41.4</v>
      </c>
      <c r="N397" s="190"/>
      <c r="O397" s="189">
        <f t="shared" si="363"/>
        <v>0</v>
      </c>
      <c r="P397" s="190">
        <f t="shared" si="357"/>
        <v>41.4</v>
      </c>
      <c r="Q397" s="190">
        <v>13.8</v>
      </c>
      <c r="R397" s="190"/>
      <c r="S397" s="190">
        <f t="shared" si="364"/>
        <v>13.8</v>
      </c>
      <c r="T397" s="190"/>
      <c r="U397" s="189"/>
      <c r="V397" s="190">
        <f t="shared" si="365"/>
        <v>13.8</v>
      </c>
      <c r="W397" s="190">
        <v>1.8</v>
      </c>
      <c r="X397" s="190"/>
      <c r="Y397" s="190">
        <f t="shared" si="358"/>
        <v>1.8</v>
      </c>
      <c r="Z397" s="190"/>
      <c r="AA397" s="189">
        <f t="shared" si="366"/>
        <v>0</v>
      </c>
      <c r="AB397" s="190">
        <f t="shared" si="367"/>
        <v>1.8</v>
      </c>
      <c r="AC397" s="190"/>
      <c r="AD397" s="190"/>
      <c r="AE397" s="190"/>
      <c r="AF397" s="190"/>
      <c r="AG397" s="190"/>
      <c r="AH397" s="190"/>
      <c r="AI397" s="190">
        <v>429.22</v>
      </c>
      <c r="AJ397" s="190"/>
      <c r="AK397" s="190">
        <f t="shared" si="368"/>
        <v>429.22</v>
      </c>
      <c r="AL397" s="190"/>
      <c r="AM397" s="189">
        <f t="shared" si="369"/>
        <v>0</v>
      </c>
      <c r="AN397" s="190">
        <f t="shared" si="370"/>
        <v>429.22</v>
      </c>
      <c r="AO397" s="190">
        <v>304.32</v>
      </c>
      <c r="AP397" s="190"/>
      <c r="AQ397" s="190">
        <f t="shared" si="371"/>
        <v>304.32</v>
      </c>
      <c r="AR397" s="190">
        <v>92.35</v>
      </c>
      <c r="AS397" s="189">
        <f t="shared" si="372"/>
        <v>30.346345951629861</v>
      </c>
      <c r="AT397" s="190">
        <f t="shared" si="373"/>
        <v>211.97</v>
      </c>
      <c r="AU397" s="190">
        <v>64.13</v>
      </c>
      <c r="AV397" s="190"/>
      <c r="AW397" s="190">
        <f t="shared" si="383"/>
        <v>64.13</v>
      </c>
      <c r="AX397" s="190"/>
      <c r="AY397" s="189">
        <f t="shared" si="374"/>
        <v>0</v>
      </c>
      <c r="AZ397" s="190">
        <f t="shared" si="375"/>
        <v>64.13</v>
      </c>
      <c r="BA397" s="190">
        <v>59.03</v>
      </c>
      <c r="BB397" s="190"/>
      <c r="BC397" s="190">
        <f t="shared" si="376"/>
        <v>59.03</v>
      </c>
      <c r="BD397" s="190"/>
      <c r="BE397" s="189">
        <f t="shared" si="377"/>
        <v>0</v>
      </c>
      <c r="BF397" s="190">
        <f t="shared" si="378"/>
        <v>59.03</v>
      </c>
      <c r="BG397" s="191">
        <f t="shared" si="379"/>
        <v>913.69999999999993</v>
      </c>
      <c r="BH397" s="191">
        <f t="shared" si="359"/>
        <v>9.08</v>
      </c>
      <c r="BI397" s="191">
        <f t="shared" si="380"/>
        <v>922.78</v>
      </c>
      <c r="BJ397" s="191">
        <f t="shared" si="360"/>
        <v>92.35</v>
      </c>
      <c r="BK397" s="192">
        <f t="shared" si="381"/>
        <v>10.007802509807322</v>
      </c>
      <c r="BL397" s="191">
        <f t="shared" si="382"/>
        <v>830.43</v>
      </c>
    </row>
    <row r="398" spans="3:64" s="166" customFormat="1" ht="18" customHeight="1" x14ac:dyDescent="0.25">
      <c r="C398" s="187">
        <v>18</v>
      </c>
      <c r="D398" s="187" t="s">
        <v>33</v>
      </c>
      <c r="E398" s="188">
        <v>0</v>
      </c>
      <c r="F398" s="203">
        <v>12.512</v>
      </c>
      <c r="G398" s="188">
        <f t="shared" si="361"/>
        <v>12.512</v>
      </c>
      <c r="H398" s="188"/>
      <c r="I398" s="189">
        <f t="shared" si="355"/>
        <v>0</v>
      </c>
      <c r="J398" s="188">
        <f t="shared" si="356"/>
        <v>12.512</v>
      </c>
      <c r="K398" s="190">
        <v>51.48</v>
      </c>
      <c r="L398" s="190"/>
      <c r="M398" s="188">
        <f t="shared" si="362"/>
        <v>51.48</v>
      </c>
      <c r="N398" s="190"/>
      <c r="O398" s="189">
        <f t="shared" si="363"/>
        <v>0</v>
      </c>
      <c r="P398" s="190">
        <f t="shared" si="357"/>
        <v>51.48</v>
      </c>
      <c r="Q398" s="190">
        <v>8.58</v>
      </c>
      <c r="R398" s="190"/>
      <c r="S398" s="190">
        <f t="shared" si="364"/>
        <v>8.58</v>
      </c>
      <c r="T398" s="190">
        <v>8.58</v>
      </c>
      <c r="U398" s="189"/>
      <c r="V398" s="190">
        <f t="shared" si="365"/>
        <v>0</v>
      </c>
      <c r="W398" s="190">
        <v>2.6</v>
      </c>
      <c r="X398" s="190"/>
      <c r="Y398" s="190">
        <f t="shared" si="358"/>
        <v>2.6</v>
      </c>
      <c r="Z398" s="190"/>
      <c r="AA398" s="189">
        <f t="shared" si="366"/>
        <v>0</v>
      </c>
      <c r="AB398" s="190">
        <f t="shared" si="367"/>
        <v>2.6</v>
      </c>
      <c r="AC398" s="190"/>
      <c r="AD398" s="190"/>
      <c r="AE398" s="190"/>
      <c r="AF398" s="190"/>
      <c r="AG398" s="190"/>
      <c r="AH398" s="190"/>
      <c r="AI398" s="190">
        <v>263.48</v>
      </c>
      <c r="AJ398" s="190"/>
      <c r="AK398" s="190">
        <f t="shared" si="368"/>
        <v>263.48</v>
      </c>
      <c r="AL398" s="190">
        <v>154.08000000000001</v>
      </c>
      <c r="AM398" s="189">
        <f t="shared" si="369"/>
        <v>58.478821921967516</v>
      </c>
      <c r="AN398" s="190">
        <f t="shared" si="370"/>
        <v>109.4</v>
      </c>
      <c r="AO398" s="190">
        <v>347.11</v>
      </c>
      <c r="AP398" s="190"/>
      <c r="AQ398" s="190">
        <f t="shared" si="371"/>
        <v>347.11</v>
      </c>
      <c r="AR398" s="190"/>
      <c r="AS398" s="189">
        <f t="shared" si="372"/>
        <v>0</v>
      </c>
      <c r="AT398" s="190">
        <f t="shared" si="373"/>
        <v>347.11</v>
      </c>
      <c r="AU398" s="190">
        <v>0</v>
      </c>
      <c r="AV398" s="190"/>
      <c r="AW398" s="190">
        <f t="shared" si="383"/>
        <v>0</v>
      </c>
      <c r="AX398" s="190"/>
      <c r="AY398" s="189">
        <f t="shared" si="374"/>
        <v>0</v>
      </c>
      <c r="AZ398" s="190">
        <f t="shared" si="375"/>
        <v>0</v>
      </c>
      <c r="BA398" s="190">
        <v>86.18</v>
      </c>
      <c r="BB398" s="190"/>
      <c r="BC398" s="190">
        <f t="shared" si="376"/>
        <v>86.18</v>
      </c>
      <c r="BD398" s="190"/>
      <c r="BE398" s="189">
        <f t="shared" si="377"/>
        <v>0</v>
      </c>
      <c r="BF398" s="190">
        <f t="shared" si="378"/>
        <v>86.18</v>
      </c>
      <c r="BG398" s="191">
        <f t="shared" si="379"/>
        <v>759.43000000000006</v>
      </c>
      <c r="BH398" s="191">
        <f t="shared" si="359"/>
        <v>12.512</v>
      </c>
      <c r="BI398" s="191">
        <f t="shared" si="380"/>
        <v>771.94200000000001</v>
      </c>
      <c r="BJ398" s="191">
        <f t="shared" si="360"/>
        <v>162.66000000000003</v>
      </c>
      <c r="BK398" s="192">
        <f t="shared" si="381"/>
        <v>21.071531280847527</v>
      </c>
      <c r="BL398" s="191">
        <f t="shared" si="382"/>
        <v>609.28199999999993</v>
      </c>
    </row>
    <row r="399" spans="3:64" s="166" customFormat="1" ht="18" customHeight="1" x14ac:dyDescent="0.25">
      <c r="C399" s="187">
        <v>19</v>
      </c>
      <c r="D399" s="187" t="s">
        <v>34</v>
      </c>
      <c r="E399" s="188">
        <v>0</v>
      </c>
      <c r="F399" s="203">
        <v>9.8879999999999999</v>
      </c>
      <c r="G399" s="188">
        <f t="shared" si="361"/>
        <v>9.8879999999999999</v>
      </c>
      <c r="H399" s="188"/>
      <c r="I399" s="189">
        <f t="shared" si="355"/>
        <v>0</v>
      </c>
      <c r="J399" s="188">
        <f t="shared" si="356"/>
        <v>9.8879999999999999</v>
      </c>
      <c r="K399" s="190">
        <v>30.24</v>
      </c>
      <c r="L399" s="190"/>
      <c r="M399" s="188">
        <f t="shared" si="362"/>
        <v>30.24</v>
      </c>
      <c r="N399" s="190"/>
      <c r="O399" s="189">
        <f t="shared" si="363"/>
        <v>0</v>
      </c>
      <c r="P399" s="190">
        <f t="shared" si="357"/>
        <v>30.24</v>
      </c>
      <c r="Q399" s="190">
        <v>10.08</v>
      </c>
      <c r="R399" s="190"/>
      <c r="S399" s="190">
        <f t="shared" si="364"/>
        <v>10.08</v>
      </c>
      <c r="T399" s="190"/>
      <c r="U399" s="189"/>
      <c r="V399" s="190">
        <f t="shared" si="365"/>
        <v>10.08</v>
      </c>
      <c r="W399" s="190">
        <v>2</v>
      </c>
      <c r="X399" s="190"/>
      <c r="Y399" s="190">
        <f t="shared" si="358"/>
        <v>2</v>
      </c>
      <c r="Z399" s="190"/>
      <c r="AA399" s="189">
        <f t="shared" si="366"/>
        <v>0</v>
      </c>
      <c r="AB399" s="190">
        <f t="shared" si="367"/>
        <v>2</v>
      </c>
      <c r="AC399" s="190"/>
      <c r="AD399" s="190"/>
      <c r="AE399" s="190"/>
      <c r="AF399" s="190"/>
      <c r="AG399" s="190"/>
      <c r="AH399" s="190"/>
      <c r="AI399" s="190">
        <v>17.37</v>
      </c>
      <c r="AJ399" s="190"/>
      <c r="AK399" s="190">
        <f t="shared" si="368"/>
        <v>17.37</v>
      </c>
      <c r="AL399" s="190">
        <v>17.37</v>
      </c>
      <c r="AM399" s="189">
        <f t="shared" si="369"/>
        <v>100</v>
      </c>
      <c r="AN399" s="190">
        <f t="shared" si="370"/>
        <v>0</v>
      </c>
      <c r="AO399" s="190">
        <v>194.03</v>
      </c>
      <c r="AP399" s="190"/>
      <c r="AQ399" s="190">
        <f t="shared" si="371"/>
        <v>194.03</v>
      </c>
      <c r="AR399" s="190">
        <v>105.73</v>
      </c>
      <c r="AS399" s="189">
        <f t="shared" si="372"/>
        <v>54.491573468020412</v>
      </c>
      <c r="AT399" s="190">
        <f t="shared" si="373"/>
        <v>88.3</v>
      </c>
      <c r="AU399" s="190">
        <v>0</v>
      </c>
      <c r="AV399" s="190"/>
      <c r="AW399" s="190">
        <f t="shared" si="383"/>
        <v>0</v>
      </c>
      <c r="AX399" s="190"/>
      <c r="AY399" s="189">
        <f t="shared" si="374"/>
        <v>0</v>
      </c>
      <c r="AZ399" s="190">
        <f t="shared" si="375"/>
        <v>0</v>
      </c>
      <c r="BA399" s="190">
        <v>0</v>
      </c>
      <c r="BB399" s="190"/>
      <c r="BC399" s="190">
        <f t="shared" si="376"/>
        <v>0</v>
      </c>
      <c r="BD399" s="190"/>
      <c r="BE399" s="189">
        <f t="shared" si="377"/>
        <v>0</v>
      </c>
      <c r="BF399" s="190">
        <f t="shared" si="378"/>
        <v>0</v>
      </c>
      <c r="BG399" s="191">
        <f t="shared" si="379"/>
        <v>253.72</v>
      </c>
      <c r="BH399" s="191">
        <f t="shared" si="359"/>
        <v>9.8879999999999999</v>
      </c>
      <c r="BI399" s="191">
        <f t="shared" si="380"/>
        <v>263.608</v>
      </c>
      <c r="BJ399" s="191">
        <f t="shared" si="360"/>
        <v>123.10000000000001</v>
      </c>
      <c r="BK399" s="192">
        <f t="shared" si="381"/>
        <v>46.698127522685198</v>
      </c>
      <c r="BL399" s="191">
        <f t="shared" si="382"/>
        <v>140.50799999999998</v>
      </c>
    </row>
    <row r="400" spans="3:64" s="166" customFormat="1" ht="18" customHeight="1" x14ac:dyDescent="0.25">
      <c r="C400" s="187">
        <v>20</v>
      </c>
      <c r="D400" s="187" t="s">
        <v>35</v>
      </c>
      <c r="E400" s="188">
        <v>0</v>
      </c>
      <c r="F400" s="203">
        <v>13.52</v>
      </c>
      <c r="G400" s="188">
        <f t="shared" si="361"/>
        <v>13.52</v>
      </c>
      <c r="H400" s="188"/>
      <c r="I400" s="189">
        <f t="shared" si="355"/>
        <v>0</v>
      </c>
      <c r="J400" s="188">
        <f t="shared" si="356"/>
        <v>13.52</v>
      </c>
      <c r="K400" s="190">
        <v>40.68</v>
      </c>
      <c r="L400" s="190"/>
      <c r="M400" s="188">
        <f t="shared" si="362"/>
        <v>40.68</v>
      </c>
      <c r="N400" s="190"/>
      <c r="O400" s="189">
        <f t="shared" si="363"/>
        <v>0</v>
      </c>
      <c r="P400" s="190">
        <f t="shared" si="357"/>
        <v>40.68</v>
      </c>
      <c r="Q400" s="190">
        <v>12.63</v>
      </c>
      <c r="R400" s="190"/>
      <c r="S400" s="190">
        <f t="shared" si="364"/>
        <v>12.63</v>
      </c>
      <c r="T400" s="190"/>
      <c r="U400" s="189"/>
      <c r="V400" s="190">
        <f t="shared" si="365"/>
        <v>12.63</v>
      </c>
      <c r="W400" s="190">
        <v>2.5</v>
      </c>
      <c r="X400" s="190"/>
      <c r="Y400" s="190">
        <f t="shared" si="358"/>
        <v>2.5</v>
      </c>
      <c r="Z400" s="190"/>
      <c r="AA400" s="189">
        <f t="shared" si="366"/>
        <v>0</v>
      </c>
      <c r="AB400" s="190">
        <f t="shared" si="367"/>
        <v>2.5</v>
      </c>
      <c r="AC400" s="190"/>
      <c r="AD400" s="190"/>
      <c r="AE400" s="190"/>
      <c r="AF400" s="190"/>
      <c r="AG400" s="190"/>
      <c r="AH400" s="190"/>
      <c r="AI400" s="190">
        <v>359.11</v>
      </c>
      <c r="AJ400" s="190"/>
      <c r="AK400" s="190">
        <f t="shared" si="368"/>
        <v>359.11</v>
      </c>
      <c r="AL400" s="190">
        <v>4.5999999999999996</v>
      </c>
      <c r="AM400" s="189">
        <f t="shared" si="369"/>
        <v>1.2809445573779621</v>
      </c>
      <c r="AN400" s="190">
        <f t="shared" si="370"/>
        <v>354.51</v>
      </c>
      <c r="AO400" s="190">
        <v>333.01</v>
      </c>
      <c r="AP400" s="190"/>
      <c r="AQ400" s="190">
        <f t="shared" si="371"/>
        <v>333.01</v>
      </c>
      <c r="AR400" s="190">
        <v>6.4</v>
      </c>
      <c r="AS400" s="189">
        <f t="shared" si="372"/>
        <v>1.9218642082820339</v>
      </c>
      <c r="AT400" s="190">
        <f t="shared" si="373"/>
        <v>326.61</v>
      </c>
      <c r="AU400" s="190">
        <v>52.97</v>
      </c>
      <c r="AV400" s="190"/>
      <c r="AW400" s="190">
        <f t="shared" si="383"/>
        <v>52.97</v>
      </c>
      <c r="AX400" s="190"/>
      <c r="AY400" s="189">
        <f t="shared" si="374"/>
        <v>0</v>
      </c>
      <c r="AZ400" s="190">
        <f t="shared" si="375"/>
        <v>52.97</v>
      </c>
      <c r="BA400" s="190">
        <v>128.86000000000001</v>
      </c>
      <c r="BB400" s="190"/>
      <c r="BC400" s="190">
        <f t="shared" si="376"/>
        <v>128.86000000000001</v>
      </c>
      <c r="BD400" s="190"/>
      <c r="BE400" s="189">
        <f t="shared" si="377"/>
        <v>0</v>
      </c>
      <c r="BF400" s="190">
        <f t="shared" si="378"/>
        <v>128.86000000000001</v>
      </c>
      <c r="BG400" s="191">
        <f t="shared" si="379"/>
        <v>929.7600000000001</v>
      </c>
      <c r="BH400" s="191">
        <f t="shared" si="359"/>
        <v>13.52</v>
      </c>
      <c r="BI400" s="191">
        <f t="shared" si="380"/>
        <v>943.28000000000009</v>
      </c>
      <c r="BJ400" s="191">
        <f t="shared" si="360"/>
        <v>11</v>
      </c>
      <c r="BK400" s="192">
        <f t="shared" si="381"/>
        <v>1.1661436689000084</v>
      </c>
      <c r="BL400" s="191">
        <f t="shared" si="382"/>
        <v>932.28000000000009</v>
      </c>
    </row>
    <row r="401" spans="3:64" s="166" customFormat="1" ht="18" customHeight="1" x14ac:dyDescent="0.25">
      <c r="C401" s="187">
        <v>21</v>
      </c>
      <c r="D401" s="187" t="s">
        <v>36</v>
      </c>
      <c r="E401" s="188">
        <v>0</v>
      </c>
      <c r="F401" s="203">
        <v>7.0640000000000001</v>
      </c>
      <c r="G401" s="188">
        <f t="shared" si="361"/>
        <v>7.0640000000000001</v>
      </c>
      <c r="H401" s="188"/>
      <c r="I401" s="189">
        <f t="shared" si="355"/>
        <v>0</v>
      </c>
      <c r="J401" s="188">
        <f t="shared" si="356"/>
        <v>7.0640000000000001</v>
      </c>
      <c r="K401" s="190">
        <v>17.09</v>
      </c>
      <c r="L401" s="190"/>
      <c r="M401" s="188">
        <f t="shared" si="362"/>
        <v>17.09</v>
      </c>
      <c r="N401" s="190"/>
      <c r="O401" s="189">
        <f t="shared" si="363"/>
        <v>0</v>
      </c>
      <c r="P401" s="190">
        <f t="shared" si="357"/>
        <v>17.09</v>
      </c>
      <c r="Q401" s="190">
        <v>2.13</v>
      </c>
      <c r="R401" s="190"/>
      <c r="S401" s="190">
        <f t="shared" si="364"/>
        <v>2.13</v>
      </c>
      <c r="T401" s="190"/>
      <c r="U401" s="189"/>
      <c r="V401" s="190">
        <f t="shared" si="365"/>
        <v>2.13</v>
      </c>
      <c r="W401" s="190">
        <v>1.4</v>
      </c>
      <c r="X401" s="190"/>
      <c r="Y401" s="190">
        <f t="shared" si="358"/>
        <v>1.4</v>
      </c>
      <c r="Z401" s="190"/>
      <c r="AA401" s="189">
        <f t="shared" si="366"/>
        <v>0</v>
      </c>
      <c r="AB401" s="190">
        <f t="shared" si="367"/>
        <v>1.4</v>
      </c>
      <c r="AC401" s="190"/>
      <c r="AD401" s="190"/>
      <c r="AE401" s="190"/>
      <c r="AF401" s="190"/>
      <c r="AG401" s="190"/>
      <c r="AH401" s="190"/>
      <c r="AI401" s="190">
        <v>190.52</v>
      </c>
      <c r="AJ401" s="190"/>
      <c r="AK401" s="190">
        <f t="shared" si="368"/>
        <v>190.52</v>
      </c>
      <c r="AL401" s="190"/>
      <c r="AM401" s="189">
        <f t="shared" si="369"/>
        <v>0</v>
      </c>
      <c r="AN401" s="190">
        <f t="shared" si="370"/>
        <v>190.52</v>
      </c>
      <c r="AO401" s="190">
        <v>166.21</v>
      </c>
      <c r="AP401" s="190"/>
      <c r="AQ401" s="190">
        <f t="shared" si="371"/>
        <v>166.21</v>
      </c>
      <c r="AR401" s="190"/>
      <c r="AS401" s="189">
        <f t="shared" si="372"/>
        <v>0</v>
      </c>
      <c r="AT401" s="190">
        <f t="shared" si="373"/>
        <v>166.21</v>
      </c>
      <c r="AU401" s="190">
        <v>31.02</v>
      </c>
      <c r="AV401" s="190"/>
      <c r="AW401" s="190">
        <f t="shared" si="383"/>
        <v>31.02</v>
      </c>
      <c r="AX401" s="190"/>
      <c r="AY401" s="189">
        <f t="shared" si="374"/>
        <v>0</v>
      </c>
      <c r="AZ401" s="190">
        <f t="shared" si="375"/>
        <v>31.02</v>
      </c>
      <c r="BA401" s="190">
        <v>66.739999999999995</v>
      </c>
      <c r="BB401" s="190"/>
      <c r="BC401" s="190">
        <f t="shared" si="376"/>
        <v>66.739999999999995</v>
      </c>
      <c r="BD401" s="190"/>
      <c r="BE401" s="189">
        <f t="shared" si="377"/>
        <v>0</v>
      </c>
      <c r="BF401" s="190">
        <f t="shared" si="378"/>
        <v>66.739999999999995</v>
      </c>
      <c r="BG401" s="191">
        <f t="shared" si="379"/>
        <v>475.11</v>
      </c>
      <c r="BH401" s="191">
        <f t="shared" si="359"/>
        <v>7.0640000000000001</v>
      </c>
      <c r="BI401" s="191">
        <f t="shared" si="380"/>
        <v>482.17400000000004</v>
      </c>
      <c r="BJ401" s="191">
        <f t="shared" si="360"/>
        <v>0</v>
      </c>
      <c r="BK401" s="192">
        <f t="shared" si="381"/>
        <v>0</v>
      </c>
      <c r="BL401" s="191">
        <f t="shared" si="382"/>
        <v>482.17400000000004</v>
      </c>
    </row>
    <row r="402" spans="3:64" s="166" customFormat="1" ht="18" customHeight="1" x14ac:dyDescent="0.25">
      <c r="C402" s="187">
        <v>22</v>
      </c>
      <c r="D402" s="187" t="s">
        <v>316</v>
      </c>
      <c r="E402" s="188">
        <v>0</v>
      </c>
      <c r="F402" s="203">
        <v>24.315999999999999</v>
      </c>
      <c r="G402" s="188">
        <f t="shared" si="361"/>
        <v>24.315999999999999</v>
      </c>
      <c r="H402" s="188"/>
      <c r="I402" s="189">
        <f t="shared" si="355"/>
        <v>0</v>
      </c>
      <c r="J402" s="188">
        <f t="shared" si="356"/>
        <v>24.315999999999999</v>
      </c>
      <c r="K402" s="190">
        <v>68.760000000000005</v>
      </c>
      <c r="L402" s="190"/>
      <c r="M402" s="188">
        <f t="shared" si="362"/>
        <v>68.760000000000005</v>
      </c>
      <c r="N402" s="190"/>
      <c r="O402" s="189">
        <f t="shared" si="363"/>
        <v>0</v>
      </c>
      <c r="P402" s="190">
        <f t="shared" si="357"/>
        <v>68.760000000000005</v>
      </c>
      <c r="Q402" s="190">
        <v>11.46</v>
      </c>
      <c r="R402" s="190"/>
      <c r="S402" s="190">
        <f t="shared" si="364"/>
        <v>11.46</v>
      </c>
      <c r="T402" s="190"/>
      <c r="U402" s="189"/>
      <c r="V402" s="190">
        <f t="shared" si="365"/>
        <v>11.46</v>
      </c>
      <c r="W402" s="190">
        <v>3.8</v>
      </c>
      <c r="X402" s="190"/>
      <c r="Y402" s="190">
        <f t="shared" si="358"/>
        <v>3.8</v>
      </c>
      <c r="Z402" s="190">
        <v>0.6</v>
      </c>
      <c r="AA402" s="189">
        <f t="shared" si="366"/>
        <v>15.789473684210526</v>
      </c>
      <c r="AB402" s="190">
        <f t="shared" si="367"/>
        <v>3.1999999999999997</v>
      </c>
      <c r="AC402" s="190"/>
      <c r="AD402" s="190"/>
      <c r="AE402" s="190"/>
      <c r="AF402" s="190"/>
      <c r="AG402" s="190"/>
      <c r="AH402" s="190"/>
      <c r="AI402" s="190">
        <v>425.04</v>
      </c>
      <c r="AJ402" s="190"/>
      <c r="AK402" s="190">
        <f t="shared" si="368"/>
        <v>425.04</v>
      </c>
      <c r="AL402" s="190">
        <v>237.06</v>
      </c>
      <c r="AM402" s="189">
        <f t="shared" si="369"/>
        <v>55.773574251835122</v>
      </c>
      <c r="AN402" s="190">
        <f t="shared" si="370"/>
        <v>187.98000000000002</v>
      </c>
      <c r="AO402" s="190">
        <v>507.51</v>
      </c>
      <c r="AP402" s="190"/>
      <c r="AQ402" s="190">
        <f t="shared" si="371"/>
        <v>507.51</v>
      </c>
      <c r="AR402" s="190">
        <v>126.48</v>
      </c>
      <c r="AS402" s="189">
        <f t="shared" si="372"/>
        <v>24.92167642016906</v>
      </c>
      <c r="AT402" s="190">
        <f t="shared" si="373"/>
        <v>381.03</v>
      </c>
      <c r="AU402" s="190">
        <v>66.67</v>
      </c>
      <c r="AV402" s="190"/>
      <c r="AW402" s="190">
        <f t="shared" si="383"/>
        <v>66.67</v>
      </c>
      <c r="AX402" s="190">
        <v>16.670000000000002</v>
      </c>
      <c r="AY402" s="189">
        <f t="shared" si="374"/>
        <v>25.003749812509373</v>
      </c>
      <c r="AZ402" s="190">
        <f t="shared" si="375"/>
        <v>50</v>
      </c>
      <c r="BA402" s="190">
        <v>303.18</v>
      </c>
      <c r="BB402" s="190"/>
      <c r="BC402" s="190">
        <f t="shared" si="376"/>
        <v>303.18</v>
      </c>
      <c r="BD402" s="190">
        <v>16.170000000000002</v>
      </c>
      <c r="BE402" s="189">
        <f t="shared" si="377"/>
        <v>5.3334652681575303</v>
      </c>
      <c r="BF402" s="190">
        <f t="shared" si="378"/>
        <v>287.01</v>
      </c>
      <c r="BG402" s="191">
        <f t="shared" si="379"/>
        <v>1386.42</v>
      </c>
      <c r="BH402" s="191">
        <f t="shared" si="359"/>
        <v>24.315999999999999</v>
      </c>
      <c r="BI402" s="191">
        <f t="shared" si="380"/>
        <v>1410.7360000000001</v>
      </c>
      <c r="BJ402" s="191">
        <f t="shared" si="360"/>
        <v>396.98</v>
      </c>
      <c r="BK402" s="192">
        <f t="shared" si="381"/>
        <v>28.139921289312813</v>
      </c>
      <c r="BL402" s="191">
        <f t="shared" si="382"/>
        <v>1013.7560000000001</v>
      </c>
    </row>
    <row r="403" spans="3:64" s="166" customFormat="1" ht="18" customHeight="1" x14ac:dyDescent="0.25">
      <c r="C403" s="187">
        <v>23</v>
      </c>
      <c r="D403" s="187" t="s">
        <v>38</v>
      </c>
      <c r="E403" s="188">
        <v>0</v>
      </c>
      <c r="F403" s="203">
        <v>9.0589999999999993</v>
      </c>
      <c r="G403" s="188">
        <f t="shared" si="361"/>
        <v>9.0589999999999993</v>
      </c>
      <c r="H403" s="188"/>
      <c r="I403" s="189">
        <f t="shared" si="355"/>
        <v>0</v>
      </c>
      <c r="J403" s="188">
        <f t="shared" si="356"/>
        <v>9.0589999999999993</v>
      </c>
      <c r="K403" s="190">
        <v>30.42</v>
      </c>
      <c r="L403" s="190"/>
      <c r="M403" s="188">
        <f t="shared" si="362"/>
        <v>30.42</v>
      </c>
      <c r="N403" s="190"/>
      <c r="O403" s="189">
        <f t="shared" si="363"/>
        <v>0</v>
      </c>
      <c r="P403" s="190">
        <f t="shared" si="357"/>
        <v>30.42</v>
      </c>
      <c r="Q403" s="190">
        <v>5.98</v>
      </c>
      <c r="R403" s="190"/>
      <c r="S403" s="190">
        <f t="shared" si="364"/>
        <v>5.98</v>
      </c>
      <c r="T403" s="190"/>
      <c r="U403" s="189"/>
      <c r="V403" s="190">
        <f t="shared" si="365"/>
        <v>5.98</v>
      </c>
      <c r="W403" s="190">
        <v>2</v>
      </c>
      <c r="X403" s="190"/>
      <c r="Y403" s="190">
        <f t="shared" si="358"/>
        <v>2</v>
      </c>
      <c r="Z403" s="190"/>
      <c r="AA403" s="189">
        <f t="shared" si="366"/>
        <v>0</v>
      </c>
      <c r="AB403" s="190">
        <f t="shared" si="367"/>
        <v>2</v>
      </c>
      <c r="AC403" s="190"/>
      <c r="AD403" s="190"/>
      <c r="AE403" s="190"/>
      <c r="AF403" s="190"/>
      <c r="AG403" s="190"/>
      <c r="AH403" s="190"/>
      <c r="AI403" s="190">
        <v>171.32</v>
      </c>
      <c r="AJ403" s="190"/>
      <c r="AK403" s="190">
        <f t="shared" si="368"/>
        <v>171.32</v>
      </c>
      <c r="AL403" s="190"/>
      <c r="AM403" s="189">
        <f t="shared" si="369"/>
        <v>0</v>
      </c>
      <c r="AN403" s="190">
        <f t="shared" si="370"/>
        <v>171.32</v>
      </c>
      <c r="AO403" s="190">
        <v>258.08999999999997</v>
      </c>
      <c r="AP403" s="190"/>
      <c r="AQ403" s="190">
        <f t="shared" si="371"/>
        <v>258.08999999999997</v>
      </c>
      <c r="AR403" s="190"/>
      <c r="AS403" s="189">
        <f t="shared" si="372"/>
        <v>0</v>
      </c>
      <c r="AT403" s="190">
        <f t="shared" si="373"/>
        <v>258.08999999999997</v>
      </c>
      <c r="AU403" s="190">
        <v>40.82</v>
      </c>
      <c r="AV403" s="190"/>
      <c r="AW403" s="190">
        <f t="shared" si="383"/>
        <v>40.82</v>
      </c>
      <c r="AX403" s="190"/>
      <c r="AY403" s="189">
        <f t="shared" si="374"/>
        <v>0</v>
      </c>
      <c r="AZ403" s="190">
        <f t="shared" si="375"/>
        <v>40.82</v>
      </c>
      <c r="BA403" s="190">
        <v>144.82</v>
      </c>
      <c r="BB403" s="190"/>
      <c r="BC403" s="190">
        <f t="shared" si="376"/>
        <v>144.82</v>
      </c>
      <c r="BD403" s="190"/>
      <c r="BE403" s="189">
        <f t="shared" si="377"/>
        <v>0</v>
      </c>
      <c r="BF403" s="190">
        <f t="shared" si="378"/>
        <v>144.82</v>
      </c>
      <c r="BG403" s="191">
        <f t="shared" si="379"/>
        <v>653.44999999999993</v>
      </c>
      <c r="BH403" s="191">
        <f t="shared" si="359"/>
        <v>9.0589999999999993</v>
      </c>
      <c r="BI403" s="191">
        <f t="shared" si="380"/>
        <v>662.5089999999999</v>
      </c>
      <c r="BJ403" s="191">
        <f t="shared" si="360"/>
        <v>0</v>
      </c>
      <c r="BK403" s="192">
        <f t="shared" si="381"/>
        <v>0</v>
      </c>
      <c r="BL403" s="191">
        <f t="shared" si="382"/>
        <v>662.5089999999999</v>
      </c>
    </row>
    <row r="404" spans="3:64" s="166" customFormat="1" ht="18" customHeight="1" x14ac:dyDescent="0.25">
      <c r="C404" s="187">
        <v>24</v>
      </c>
      <c r="D404" s="187" t="s">
        <v>39</v>
      </c>
      <c r="E404" s="188">
        <v>0</v>
      </c>
      <c r="F404" s="203">
        <v>5.048</v>
      </c>
      <c r="G404" s="188">
        <f t="shared" si="361"/>
        <v>5.048</v>
      </c>
      <c r="H404" s="188"/>
      <c r="I404" s="189">
        <f t="shared" si="355"/>
        <v>0</v>
      </c>
      <c r="J404" s="188">
        <f t="shared" si="356"/>
        <v>5.048</v>
      </c>
      <c r="K404" s="190">
        <v>9.81</v>
      </c>
      <c r="L404" s="190"/>
      <c r="M404" s="188">
        <f t="shared" si="362"/>
        <v>9.81</v>
      </c>
      <c r="N404" s="190">
        <v>9.81</v>
      </c>
      <c r="O404" s="189">
        <f t="shared" si="363"/>
        <v>100</v>
      </c>
      <c r="P404" s="190">
        <f t="shared" si="357"/>
        <v>0</v>
      </c>
      <c r="Q404" s="190">
        <v>3.27</v>
      </c>
      <c r="R404" s="190"/>
      <c r="S404" s="190">
        <f t="shared" si="364"/>
        <v>3.27</v>
      </c>
      <c r="T404" s="190">
        <v>3.27</v>
      </c>
      <c r="U404" s="189"/>
      <c r="V404" s="190">
        <f t="shared" si="365"/>
        <v>0</v>
      </c>
      <c r="W404" s="190">
        <v>0.5</v>
      </c>
      <c r="X404" s="190"/>
      <c r="Y404" s="190">
        <f t="shared" si="358"/>
        <v>0.5</v>
      </c>
      <c r="Z404" s="190">
        <v>0.5</v>
      </c>
      <c r="AA404" s="189">
        <f t="shared" si="366"/>
        <v>100</v>
      </c>
      <c r="AB404" s="190">
        <f t="shared" si="367"/>
        <v>0</v>
      </c>
      <c r="AC404" s="190"/>
      <c r="AD404" s="190"/>
      <c r="AE404" s="190"/>
      <c r="AF404" s="190"/>
      <c r="AG404" s="190"/>
      <c r="AH404" s="190"/>
      <c r="AI404" s="190">
        <v>198.48</v>
      </c>
      <c r="AJ404" s="190"/>
      <c r="AK404" s="190">
        <f t="shared" si="368"/>
        <v>198.48</v>
      </c>
      <c r="AL404" s="190"/>
      <c r="AM404" s="189">
        <f t="shared" si="369"/>
        <v>0</v>
      </c>
      <c r="AN404" s="190">
        <f t="shared" si="370"/>
        <v>198.48</v>
      </c>
      <c r="AO404" s="190">
        <v>183.92</v>
      </c>
      <c r="AP404" s="190"/>
      <c r="AQ404" s="190">
        <f t="shared" si="371"/>
        <v>183.92</v>
      </c>
      <c r="AR404" s="190">
        <v>5.8</v>
      </c>
      <c r="AS404" s="189">
        <f t="shared" si="372"/>
        <v>3.1535450195737278</v>
      </c>
      <c r="AT404" s="190">
        <f t="shared" si="373"/>
        <v>178.11999999999998</v>
      </c>
      <c r="AU404" s="190">
        <v>0</v>
      </c>
      <c r="AV404" s="190"/>
      <c r="AW404" s="190">
        <f t="shared" si="383"/>
        <v>0</v>
      </c>
      <c r="AX404" s="190"/>
      <c r="AY404" s="189">
        <f t="shared" si="374"/>
        <v>0</v>
      </c>
      <c r="AZ404" s="190">
        <f t="shared" si="375"/>
        <v>0</v>
      </c>
      <c r="BA404" s="190">
        <v>0</v>
      </c>
      <c r="BB404" s="190"/>
      <c r="BC404" s="190">
        <f t="shared" si="376"/>
        <v>0</v>
      </c>
      <c r="BD404" s="190"/>
      <c r="BE404" s="189">
        <f t="shared" si="377"/>
        <v>0</v>
      </c>
      <c r="BF404" s="190">
        <f t="shared" si="378"/>
        <v>0</v>
      </c>
      <c r="BG404" s="191">
        <f t="shared" si="379"/>
        <v>395.98</v>
      </c>
      <c r="BH404" s="191">
        <f t="shared" si="359"/>
        <v>5.048</v>
      </c>
      <c r="BI404" s="191">
        <f t="shared" si="380"/>
        <v>401.02800000000002</v>
      </c>
      <c r="BJ404" s="191">
        <f t="shared" si="360"/>
        <v>19.38</v>
      </c>
      <c r="BK404" s="192">
        <f t="shared" si="381"/>
        <v>4.8325802687094157</v>
      </c>
      <c r="BL404" s="191">
        <f t="shared" si="382"/>
        <v>381.64800000000002</v>
      </c>
    </row>
    <row r="405" spans="3:64" s="166" customFormat="1" ht="18" customHeight="1" x14ac:dyDescent="0.25">
      <c r="C405" s="187">
        <v>25</v>
      </c>
      <c r="D405" s="187" t="s">
        <v>40</v>
      </c>
      <c r="E405" s="188">
        <v>0</v>
      </c>
      <c r="F405" s="203">
        <v>7.1639999999999997</v>
      </c>
      <c r="G405" s="188">
        <f t="shared" si="361"/>
        <v>7.1639999999999997</v>
      </c>
      <c r="H405" s="188"/>
      <c r="I405" s="189">
        <f t="shared" si="355"/>
        <v>0</v>
      </c>
      <c r="J405" s="188">
        <f t="shared" si="356"/>
        <v>7.1639999999999997</v>
      </c>
      <c r="K405" s="190">
        <v>29.16</v>
      </c>
      <c r="L405" s="190"/>
      <c r="M405" s="188">
        <f t="shared" si="362"/>
        <v>29.16</v>
      </c>
      <c r="N405" s="190"/>
      <c r="O405" s="189">
        <f t="shared" si="363"/>
        <v>0</v>
      </c>
      <c r="P405" s="190">
        <f t="shared" si="357"/>
        <v>29.16</v>
      </c>
      <c r="Q405" s="190">
        <v>7.61</v>
      </c>
      <c r="R405" s="190"/>
      <c r="S405" s="190">
        <f t="shared" si="364"/>
        <v>7.61</v>
      </c>
      <c r="T405" s="190">
        <v>0.82</v>
      </c>
      <c r="U405" s="189"/>
      <c r="V405" s="190">
        <f t="shared" si="365"/>
        <v>6.79</v>
      </c>
      <c r="W405" s="190">
        <v>1.1200000000000001</v>
      </c>
      <c r="X405" s="190"/>
      <c r="Y405" s="190">
        <f t="shared" si="358"/>
        <v>1.1200000000000001</v>
      </c>
      <c r="Z405" s="190"/>
      <c r="AA405" s="189">
        <f t="shared" si="366"/>
        <v>0</v>
      </c>
      <c r="AB405" s="190">
        <f t="shared" si="367"/>
        <v>1.1200000000000001</v>
      </c>
      <c r="AC405" s="190"/>
      <c r="AD405" s="190"/>
      <c r="AE405" s="190"/>
      <c r="AF405" s="190"/>
      <c r="AG405" s="190"/>
      <c r="AH405" s="190"/>
      <c r="AI405" s="190">
        <v>159.66</v>
      </c>
      <c r="AJ405" s="190"/>
      <c r="AK405" s="190">
        <f t="shared" si="368"/>
        <v>159.66</v>
      </c>
      <c r="AL405" s="190">
        <v>18.48</v>
      </c>
      <c r="AM405" s="189">
        <f t="shared" si="369"/>
        <v>11.574596016535137</v>
      </c>
      <c r="AN405" s="190">
        <f t="shared" si="370"/>
        <v>141.18</v>
      </c>
      <c r="AO405" s="190">
        <v>231.1</v>
      </c>
      <c r="AP405" s="190"/>
      <c r="AQ405" s="190">
        <f t="shared" si="371"/>
        <v>231.1</v>
      </c>
      <c r="AR405" s="190">
        <v>5.8</v>
      </c>
      <c r="AS405" s="189">
        <f t="shared" si="372"/>
        <v>2.5097360450021635</v>
      </c>
      <c r="AT405" s="190">
        <f t="shared" si="373"/>
        <v>225.29999999999998</v>
      </c>
      <c r="AU405" s="190">
        <v>0</v>
      </c>
      <c r="AV405" s="190"/>
      <c r="AW405" s="190">
        <f t="shared" si="383"/>
        <v>0</v>
      </c>
      <c r="AX405" s="190"/>
      <c r="AY405" s="189">
        <f t="shared" si="374"/>
        <v>0</v>
      </c>
      <c r="AZ405" s="190">
        <f t="shared" si="375"/>
        <v>0</v>
      </c>
      <c r="BA405" s="190">
        <v>0</v>
      </c>
      <c r="BB405" s="190"/>
      <c r="BC405" s="190">
        <f t="shared" si="376"/>
        <v>0</v>
      </c>
      <c r="BD405" s="190"/>
      <c r="BE405" s="189">
        <f t="shared" si="377"/>
        <v>0</v>
      </c>
      <c r="BF405" s="190">
        <f t="shared" si="378"/>
        <v>0</v>
      </c>
      <c r="BG405" s="191">
        <f t="shared" si="379"/>
        <v>428.65</v>
      </c>
      <c r="BH405" s="191">
        <f t="shared" si="359"/>
        <v>7.1639999999999997</v>
      </c>
      <c r="BI405" s="191">
        <f t="shared" si="380"/>
        <v>435.81399999999996</v>
      </c>
      <c r="BJ405" s="191">
        <f t="shared" si="360"/>
        <v>25.1</v>
      </c>
      <c r="BK405" s="192">
        <f t="shared" si="381"/>
        <v>5.7593376991101719</v>
      </c>
      <c r="BL405" s="191">
        <f t="shared" si="382"/>
        <v>410.71399999999994</v>
      </c>
    </row>
    <row r="406" spans="3:64" s="166" customFormat="1" ht="18" customHeight="1" x14ac:dyDescent="0.25">
      <c r="C406" s="187">
        <v>26</v>
      </c>
      <c r="D406" s="187" t="s">
        <v>41</v>
      </c>
      <c r="E406" s="188">
        <v>0</v>
      </c>
      <c r="F406" s="203">
        <v>10.596</v>
      </c>
      <c r="G406" s="188">
        <f t="shared" si="361"/>
        <v>10.596</v>
      </c>
      <c r="H406" s="188"/>
      <c r="I406" s="189">
        <f t="shared" si="355"/>
        <v>0</v>
      </c>
      <c r="J406" s="188">
        <f t="shared" si="356"/>
        <v>10.596</v>
      </c>
      <c r="K406" s="190">
        <v>41.4</v>
      </c>
      <c r="L406" s="190"/>
      <c r="M406" s="188">
        <f t="shared" si="362"/>
        <v>41.4</v>
      </c>
      <c r="N406" s="190"/>
      <c r="O406" s="189">
        <f t="shared" si="363"/>
        <v>0</v>
      </c>
      <c r="P406" s="190">
        <f t="shared" si="357"/>
        <v>41.4</v>
      </c>
      <c r="Q406" s="190">
        <v>13.11</v>
      </c>
      <c r="R406" s="190"/>
      <c r="S406" s="190">
        <f t="shared" si="364"/>
        <v>13.11</v>
      </c>
      <c r="T406" s="190">
        <v>13.11</v>
      </c>
      <c r="U406" s="189"/>
      <c r="V406" s="190">
        <f t="shared" si="365"/>
        <v>0</v>
      </c>
      <c r="W406" s="190">
        <v>2.2000000000000002</v>
      </c>
      <c r="X406" s="190"/>
      <c r="Y406" s="190">
        <f t="shared" si="358"/>
        <v>2.2000000000000002</v>
      </c>
      <c r="Z406" s="190"/>
      <c r="AA406" s="189">
        <f t="shared" si="366"/>
        <v>0</v>
      </c>
      <c r="AB406" s="190">
        <f t="shared" si="367"/>
        <v>2.2000000000000002</v>
      </c>
      <c r="AC406" s="190"/>
      <c r="AD406" s="190"/>
      <c r="AE406" s="190"/>
      <c r="AF406" s="190"/>
      <c r="AG406" s="190"/>
      <c r="AH406" s="190"/>
      <c r="AI406" s="190">
        <v>152.72</v>
      </c>
      <c r="AJ406" s="190"/>
      <c r="AK406" s="190">
        <f t="shared" si="368"/>
        <v>152.72</v>
      </c>
      <c r="AL406" s="190">
        <v>37.71</v>
      </c>
      <c r="AM406" s="189">
        <f t="shared" si="369"/>
        <v>24.692247249869041</v>
      </c>
      <c r="AN406" s="190">
        <f t="shared" si="370"/>
        <v>115.00999999999999</v>
      </c>
      <c r="AO406" s="190">
        <v>139.82</v>
      </c>
      <c r="AP406" s="190"/>
      <c r="AQ406" s="190">
        <f t="shared" si="371"/>
        <v>139.82</v>
      </c>
      <c r="AR406" s="190">
        <v>41.21</v>
      </c>
      <c r="AS406" s="189">
        <f t="shared" si="372"/>
        <v>29.473608925761695</v>
      </c>
      <c r="AT406" s="190">
        <f t="shared" si="373"/>
        <v>98.609999999999985</v>
      </c>
      <c r="AU406" s="190">
        <v>0</v>
      </c>
      <c r="AV406" s="190"/>
      <c r="AW406" s="190">
        <f t="shared" si="383"/>
        <v>0</v>
      </c>
      <c r="AX406" s="190"/>
      <c r="AY406" s="189">
        <f t="shared" si="374"/>
        <v>0</v>
      </c>
      <c r="AZ406" s="190">
        <f t="shared" si="375"/>
        <v>0</v>
      </c>
      <c r="BA406" s="190">
        <v>0</v>
      </c>
      <c r="BB406" s="190"/>
      <c r="BC406" s="190">
        <f t="shared" si="376"/>
        <v>0</v>
      </c>
      <c r="BD406" s="190"/>
      <c r="BE406" s="189">
        <f t="shared" si="377"/>
        <v>0</v>
      </c>
      <c r="BF406" s="190">
        <f t="shared" si="378"/>
        <v>0</v>
      </c>
      <c r="BG406" s="191">
        <f t="shared" si="379"/>
        <v>349.25</v>
      </c>
      <c r="BH406" s="191">
        <f t="shared" si="359"/>
        <v>10.596</v>
      </c>
      <c r="BI406" s="191">
        <f t="shared" si="380"/>
        <v>359.846</v>
      </c>
      <c r="BJ406" s="191">
        <f t="shared" si="360"/>
        <v>92.03</v>
      </c>
      <c r="BK406" s="192">
        <f t="shared" si="381"/>
        <v>25.574829232505014</v>
      </c>
      <c r="BL406" s="191">
        <f t="shared" si="382"/>
        <v>267.81600000000003</v>
      </c>
    </row>
    <row r="407" spans="3:64" s="166" customFormat="1" ht="18" customHeight="1" x14ac:dyDescent="0.25">
      <c r="C407" s="187">
        <v>27</v>
      </c>
      <c r="D407" s="187" t="s">
        <v>42</v>
      </c>
      <c r="E407" s="188">
        <v>0</v>
      </c>
      <c r="F407" s="203">
        <v>10.896000000000001</v>
      </c>
      <c r="G407" s="188">
        <f t="shared" si="361"/>
        <v>10.896000000000001</v>
      </c>
      <c r="H407" s="188"/>
      <c r="I407" s="189">
        <f t="shared" si="355"/>
        <v>0</v>
      </c>
      <c r="J407" s="188">
        <f t="shared" si="356"/>
        <v>10.896000000000001</v>
      </c>
      <c r="K407" s="190">
        <v>30.78</v>
      </c>
      <c r="L407" s="190"/>
      <c r="M407" s="188">
        <f t="shared" si="362"/>
        <v>30.78</v>
      </c>
      <c r="N407" s="190"/>
      <c r="O407" s="189">
        <f t="shared" si="363"/>
        <v>0</v>
      </c>
      <c r="P407" s="190">
        <f t="shared" si="357"/>
        <v>30.78</v>
      </c>
      <c r="Q407" s="190">
        <v>9.81</v>
      </c>
      <c r="R407" s="190"/>
      <c r="S407" s="190">
        <f t="shared" si="364"/>
        <v>9.81</v>
      </c>
      <c r="T407" s="190"/>
      <c r="U407" s="189"/>
      <c r="V407" s="190">
        <f t="shared" si="365"/>
        <v>9.81</v>
      </c>
      <c r="W407" s="190">
        <v>2.2000000000000002</v>
      </c>
      <c r="X407" s="190"/>
      <c r="Y407" s="190">
        <f t="shared" si="358"/>
        <v>2.2000000000000002</v>
      </c>
      <c r="Z407" s="190"/>
      <c r="AA407" s="189">
        <f t="shared" si="366"/>
        <v>0</v>
      </c>
      <c r="AB407" s="190">
        <f t="shared" si="367"/>
        <v>2.2000000000000002</v>
      </c>
      <c r="AC407" s="190"/>
      <c r="AD407" s="190"/>
      <c r="AE407" s="190"/>
      <c r="AF407" s="190"/>
      <c r="AG407" s="190"/>
      <c r="AH407" s="190"/>
      <c r="AI407" s="190">
        <v>248.81</v>
      </c>
      <c r="AJ407" s="190"/>
      <c r="AK407" s="190">
        <f t="shared" si="368"/>
        <v>248.81</v>
      </c>
      <c r="AL407" s="190"/>
      <c r="AM407" s="189">
        <f t="shared" si="369"/>
        <v>0</v>
      </c>
      <c r="AN407" s="190">
        <f t="shared" si="370"/>
        <v>248.81</v>
      </c>
      <c r="AO407" s="190">
        <v>271.87</v>
      </c>
      <c r="AP407" s="190"/>
      <c r="AQ407" s="190">
        <f t="shared" si="371"/>
        <v>271.87</v>
      </c>
      <c r="AR407" s="190"/>
      <c r="AS407" s="189">
        <f t="shared" si="372"/>
        <v>0</v>
      </c>
      <c r="AT407" s="190">
        <f t="shared" si="373"/>
        <v>271.87</v>
      </c>
      <c r="AU407" s="190">
        <v>48.97</v>
      </c>
      <c r="AV407" s="190"/>
      <c r="AW407" s="190">
        <f t="shared" si="383"/>
        <v>48.97</v>
      </c>
      <c r="AX407" s="190"/>
      <c r="AY407" s="189">
        <f t="shared" si="374"/>
        <v>0</v>
      </c>
      <c r="AZ407" s="190">
        <f t="shared" si="375"/>
        <v>48.97</v>
      </c>
      <c r="BA407" s="190">
        <v>100.51</v>
      </c>
      <c r="BB407" s="190"/>
      <c r="BC407" s="190">
        <f t="shared" si="376"/>
        <v>100.51</v>
      </c>
      <c r="BD407" s="190"/>
      <c r="BE407" s="189">
        <f t="shared" si="377"/>
        <v>0</v>
      </c>
      <c r="BF407" s="190">
        <f t="shared" si="378"/>
        <v>100.51</v>
      </c>
      <c r="BG407" s="191">
        <f t="shared" si="379"/>
        <v>712.95</v>
      </c>
      <c r="BH407" s="191">
        <f t="shared" si="359"/>
        <v>10.896000000000001</v>
      </c>
      <c r="BI407" s="191">
        <f t="shared" si="380"/>
        <v>723.846</v>
      </c>
      <c r="BJ407" s="191">
        <f t="shared" si="360"/>
        <v>0</v>
      </c>
      <c r="BK407" s="192">
        <f t="shared" si="381"/>
        <v>0</v>
      </c>
      <c r="BL407" s="191">
        <f t="shared" si="382"/>
        <v>723.846</v>
      </c>
    </row>
    <row r="408" spans="3:64" s="166" customFormat="1" ht="18" customHeight="1" x14ac:dyDescent="0.25">
      <c r="C408" s="187">
        <v>28</v>
      </c>
      <c r="D408" s="187" t="s">
        <v>43</v>
      </c>
      <c r="E408" s="188">
        <v>0</v>
      </c>
      <c r="F408" s="203">
        <v>7.3140000000000001</v>
      </c>
      <c r="G408" s="188">
        <f t="shared" si="361"/>
        <v>7.3140000000000001</v>
      </c>
      <c r="H408" s="188"/>
      <c r="I408" s="189">
        <f t="shared" si="355"/>
        <v>0</v>
      </c>
      <c r="J408" s="188">
        <f t="shared" si="356"/>
        <v>7.3140000000000001</v>
      </c>
      <c r="K408" s="190">
        <v>26.64</v>
      </c>
      <c r="L408" s="190"/>
      <c r="M408" s="188">
        <f t="shared" si="362"/>
        <v>26.64</v>
      </c>
      <c r="N408" s="190"/>
      <c r="O408" s="189">
        <f t="shared" si="363"/>
        <v>0</v>
      </c>
      <c r="P408" s="190">
        <f t="shared" si="357"/>
        <v>26.64</v>
      </c>
      <c r="Q408" s="190">
        <v>6.84</v>
      </c>
      <c r="R408" s="190"/>
      <c r="S408" s="190">
        <f t="shared" si="364"/>
        <v>6.84</v>
      </c>
      <c r="T408" s="190"/>
      <c r="U408" s="189"/>
      <c r="V408" s="190">
        <f t="shared" si="365"/>
        <v>6.84</v>
      </c>
      <c r="W408" s="190">
        <v>1.56</v>
      </c>
      <c r="X408" s="190"/>
      <c r="Y408" s="190">
        <f t="shared" si="358"/>
        <v>1.56</v>
      </c>
      <c r="Z408" s="190"/>
      <c r="AA408" s="189">
        <f t="shared" si="366"/>
        <v>0</v>
      </c>
      <c r="AB408" s="190">
        <f t="shared" si="367"/>
        <v>1.56</v>
      </c>
      <c r="AC408" s="190"/>
      <c r="AD408" s="190"/>
      <c r="AE408" s="190"/>
      <c r="AF408" s="190"/>
      <c r="AG408" s="190"/>
      <c r="AH408" s="190"/>
      <c r="AI408" s="190">
        <v>164.83</v>
      </c>
      <c r="AJ408" s="190"/>
      <c r="AK408" s="190">
        <f t="shared" si="368"/>
        <v>164.83</v>
      </c>
      <c r="AL408" s="190"/>
      <c r="AM408" s="189">
        <f t="shared" si="369"/>
        <v>0</v>
      </c>
      <c r="AN408" s="190">
        <f t="shared" si="370"/>
        <v>164.83</v>
      </c>
      <c r="AO408" s="190">
        <v>206.97</v>
      </c>
      <c r="AP408" s="190"/>
      <c r="AQ408" s="190">
        <f t="shared" si="371"/>
        <v>206.97</v>
      </c>
      <c r="AR408" s="190"/>
      <c r="AS408" s="189">
        <f t="shared" si="372"/>
        <v>0</v>
      </c>
      <c r="AT408" s="190">
        <f t="shared" si="373"/>
        <v>206.97</v>
      </c>
      <c r="AU408" s="190">
        <v>7.65</v>
      </c>
      <c r="AV408" s="190"/>
      <c r="AW408" s="190">
        <f t="shared" si="383"/>
        <v>7.65</v>
      </c>
      <c r="AX408" s="190"/>
      <c r="AY408" s="189">
        <f t="shared" si="374"/>
        <v>0</v>
      </c>
      <c r="AZ408" s="190">
        <f t="shared" si="375"/>
        <v>7.65</v>
      </c>
      <c r="BA408" s="190">
        <v>27.54</v>
      </c>
      <c r="BB408" s="190"/>
      <c r="BC408" s="190">
        <f t="shared" si="376"/>
        <v>27.54</v>
      </c>
      <c r="BD408" s="190"/>
      <c r="BE408" s="189">
        <f t="shared" si="377"/>
        <v>0</v>
      </c>
      <c r="BF408" s="190">
        <f t="shared" si="378"/>
        <v>27.54</v>
      </c>
      <c r="BG408" s="191">
        <f t="shared" si="379"/>
        <v>442.03000000000003</v>
      </c>
      <c r="BH408" s="191">
        <f t="shared" si="359"/>
        <v>7.3140000000000001</v>
      </c>
      <c r="BI408" s="191">
        <f t="shared" si="380"/>
        <v>449.34400000000005</v>
      </c>
      <c r="BJ408" s="191">
        <f t="shared" si="360"/>
        <v>0</v>
      </c>
      <c r="BK408" s="192">
        <f t="shared" si="381"/>
        <v>0</v>
      </c>
      <c r="BL408" s="191">
        <f t="shared" si="382"/>
        <v>449.34400000000005</v>
      </c>
    </row>
    <row r="409" spans="3:64" s="166" customFormat="1" ht="18" customHeight="1" x14ac:dyDescent="0.25">
      <c r="C409" s="187">
        <v>29</v>
      </c>
      <c r="D409" s="187" t="s">
        <v>44</v>
      </c>
      <c r="E409" s="188">
        <v>0</v>
      </c>
      <c r="F409" s="203">
        <v>6.1559999999999997</v>
      </c>
      <c r="G409" s="188">
        <f t="shared" si="361"/>
        <v>6.1559999999999997</v>
      </c>
      <c r="H409" s="188"/>
      <c r="I409" s="189">
        <f t="shared" si="355"/>
        <v>0</v>
      </c>
      <c r="J409" s="188">
        <f t="shared" si="356"/>
        <v>6.1559999999999997</v>
      </c>
      <c r="K409" s="190">
        <v>17.28</v>
      </c>
      <c r="L409" s="190"/>
      <c r="M409" s="188">
        <f t="shared" si="362"/>
        <v>17.28</v>
      </c>
      <c r="N409" s="190"/>
      <c r="O409" s="189">
        <f t="shared" si="363"/>
        <v>0</v>
      </c>
      <c r="P409" s="190">
        <f t="shared" si="357"/>
        <v>17.28</v>
      </c>
      <c r="Q409" s="190">
        <v>5.76</v>
      </c>
      <c r="R409" s="190"/>
      <c r="S409" s="190">
        <f t="shared" si="364"/>
        <v>5.76</v>
      </c>
      <c r="T409" s="190"/>
      <c r="U409" s="189"/>
      <c r="V409" s="190">
        <f t="shared" si="365"/>
        <v>5.76</v>
      </c>
      <c r="W409" s="190">
        <v>1.2</v>
      </c>
      <c r="X409" s="190"/>
      <c r="Y409" s="190">
        <f t="shared" si="358"/>
        <v>1.2</v>
      </c>
      <c r="Z409" s="190"/>
      <c r="AA409" s="189">
        <f t="shared" si="366"/>
        <v>0</v>
      </c>
      <c r="AB409" s="190">
        <f t="shared" si="367"/>
        <v>1.2</v>
      </c>
      <c r="AC409" s="190"/>
      <c r="AD409" s="190"/>
      <c r="AE409" s="190"/>
      <c r="AF409" s="190"/>
      <c r="AG409" s="190"/>
      <c r="AH409" s="190"/>
      <c r="AI409" s="190">
        <v>144.43</v>
      </c>
      <c r="AJ409" s="190"/>
      <c r="AK409" s="190">
        <f t="shared" si="368"/>
        <v>144.43</v>
      </c>
      <c r="AL409" s="190"/>
      <c r="AM409" s="189">
        <f t="shared" si="369"/>
        <v>0</v>
      </c>
      <c r="AN409" s="190">
        <f t="shared" si="370"/>
        <v>144.43</v>
      </c>
      <c r="AO409" s="190">
        <v>165.12</v>
      </c>
      <c r="AP409" s="190"/>
      <c r="AQ409" s="190">
        <f t="shared" si="371"/>
        <v>165.12</v>
      </c>
      <c r="AR409" s="190"/>
      <c r="AS409" s="189">
        <f t="shared" si="372"/>
        <v>0</v>
      </c>
      <c r="AT409" s="190">
        <f t="shared" si="373"/>
        <v>165.12</v>
      </c>
      <c r="AU409" s="190">
        <v>0</v>
      </c>
      <c r="AV409" s="190"/>
      <c r="AW409" s="190">
        <f t="shared" si="383"/>
        <v>0</v>
      </c>
      <c r="AX409" s="190"/>
      <c r="AY409" s="189">
        <f t="shared" si="374"/>
        <v>0</v>
      </c>
      <c r="AZ409" s="190">
        <f t="shared" si="375"/>
        <v>0</v>
      </c>
      <c r="BA409" s="190">
        <v>0</v>
      </c>
      <c r="BB409" s="190"/>
      <c r="BC409" s="190">
        <f t="shared" si="376"/>
        <v>0</v>
      </c>
      <c r="BD409" s="190"/>
      <c r="BE409" s="189">
        <f t="shared" si="377"/>
        <v>0</v>
      </c>
      <c r="BF409" s="190">
        <f t="shared" si="378"/>
        <v>0</v>
      </c>
      <c r="BG409" s="191">
        <f t="shared" si="379"/>
        <v>333.79</v>
      </c>
      <c r="BH409" s="191">
        <f t="shared" si="359"/>
        <v>6.1559999999999997</v>
      </c>
      <c r="BI409" s="191">
        <f t="shared" si="380"/>
        <v>339.94600000000003</v>
      </c>
      <c r="BJ409" s="191">
        <f t="shared" si="360"/>
        <v>0</v>
      </c>
      <c r="BK409" s="192">
        <f t="shared" si="381"/>
        <v>0</v>
      </c>
      <c r="BL409" s="191">
        <f t="shared" si="382"/>
        <v>339.94600000000003</v>
      </c>
    </row>
    <row r="410" spans="3:64" s="166" customFormat="1" ht="18" customHeight="1" x14ac:dyDescent="0.25">
      <c r="C410" s="187">
        <v>30</v>
      </c>
      <c r="D410" s="187" t="s">
        <v>45</v>
      </c>
      <c r="E410" s="188">
        <v>0</v>
      </c>
      <c r="F410" s="203">
        <v>16.044</v>
      </c>
      <c r="G410" s="188">
        <f t="shared" si="361"/>
        <v>16.044</v>
      </c>
      <c r="H410" s="188"/>
      <c r="I410" s="189">
        <f t="shared" si="355"/>
        <v>0</v>
      </c>
      <c r="J410" s="188">
        <f t="shared" si="356"/>
        <v>16.044</v>
      </c>
      <c r="K410" s="190">
        <v>47.16</v>
      </c>
      <c r="L410" s="190"/>
      <c r="M410" s="188">
        <f t="shared" si="362"/>
        <v>47.16</v>
      </c>
      <c r="N410" s="190"/>
      <c r="O410" s="189">
        <f t="shared" si="363"/>
        <v>0</v>
      </c>
      <c r="P410" s="190">
        <f t="shared" si="357"/>
        <v>47.16</v>
      </c>
      <c r="Q410" s="190">
        <v>15.72</v>
      </c>
      <c r="R410" s="190"/>
      <c r="S410" s="190">
        <f t="shared" si="364"/>
        <v>15.72</v>
      </c>
      <c r="T410" s="190"/>
      <c r="U410" s="189"/>
      <c r="V410" s="190">
        <f t="shared" si="365"/>
        <v>15.72</v>
      </c>
      <c r="W410" s="190">
        <v>3.4</v>
      </c>
      <c r="X410" s="190"/>
      <c r="Y410" s="190">
        <f t="shared" si="358"/>
        <v>3.4</v>
      </c>
      <c r="Z410" s="190"/>
      <c r="AA410" s="189">
        <f t="shared" si="366"/>
        <v>0</v>
      </c>
      <c r="AB410" s="190">
        <f t="shared" si="367"/>
        <v>3.4</v>
      </c>
      <c r="AC410" s="190"/>
      <c r="AD410" s="190"/>
      <c r="AE410" s="190"/>
      <c r="AF410" s="190"/>
      <c r="AG410" s="190"/>
      <c r="AH410" s="190"/>
      <c r="AI410" s="190">
        <v>479.8</v>
      </c>
      <c r="AJ410" s="190"/>
      <c r="AK410" s="190">
        <f t="shared" si="368"/>
        <v>479.8</v>
      </c>
      <c r="AL410" s="190"/>
      <c r="AM410" s="189">
        <f t="shared" si="369"/>
        <v>0</v>
      </c>
      <c r="AN410" s="190">
        <f t="shared" si="370"/>
        <v>479.8</v>
      </c>
      <c r="AO410" s="190">
        <v>444.43</v>
      </c>
      <c r="AP410" s="190"/>
      <c r="AQ410" s="190">
        <f t="shared" si="371"/>
        <v>444.43</v>
      </c>
      <c r="AR410" s="190"/>
      <c r="AS410" s="189">
        <f t="shared" si="372"/>
        <v>0</v>
      </c>
      <c r="AT410" s="190">
        <f t="shared" si="373"/>
        <v>444.43</v>
      </c>
      <c r="AU410" s="190">
        <v>77.8</v>
      </c>
      <c r="AV410" s="190"/>
      <c r="AW410" s="190">
        <f t="shared" si="383"/>
        <v>77.8</v>
      </c>
      <c r="AX410" s="190"/>
      <c r="AY410" s="189">
        <f t="shared" si="374"/>
        <v>0</v>
      </c>
      <c r="AZ410" s="190">
        <f t="shared" si="375"/>
        <v>77.8</v>
      </c>
      <c r="BA410" s="190">
        <v>233.26</v>
      </c>
      <c r="BB410" s="190"/>
      <c r="BC410" s="190">
        <f t="shared" si="376"/>
        <v>233.26</v>
      </c>
      <c r="BD410" s="190"/>
      <c r="BE410" s="189">
        <f t="shared" si="377"/>
        <v>0</v>
      </c>
      <c r="BF410" s="190">
        <f t="shared" si="378"/>
        <v>233.26</v>
      </c>
      <c r="BG410" s="191">
        <f t="shared" si="379"/>
        <v>1301.57</v>
      </c>
      <c r="BH410" s="191">
        <f t="shared" si="359"/>
        <v>16.044</v>
      </c>
      <c r="BI410" s="191">
        <f t="shared" si="380"/>
        <v>1317.614</v>
      </c>
      <c r="BJ410" s="191">
        <f t="shared" si="360"/>
        <v>0</v>
      </c>
      <c r="BK410" s="192">
        <f t="shared" si="381"/>
        <v>0</v>
      </c>
      <c r="BL410" s="191">
        <f t="shared" si="382"/>
        <v>1317.614</v>
      </c>
    </row>
    <row r="411" spans="3:64" s="201" customFormat="1" ht="18" customHeight="1" x14ac:dyDescent="0.2">
      <c r="C411" s="193"/>
      <c r="D411" s="193" t="s">
        <v>46</v>
      </c>
      <c r="E411" s="194">
        <f>SUM(E381:E410)</f>
        <v>0</v>
      </c>
      <c r="F411" s="204">
        <f>SUM(F381:F410)</f>
        <v>299.31700000000006</v>
      </c>
      <c r="G411" s="194">
        <f>SUM(G381:G410)</f>
        <v>299.31700000000006</v>
      </c>
      <c r="H411" s="194">
        <f>SUM(H381:H410)</f>
        <v>0</v>
      </c>
      <c r="I411" s="195">
        <f t="shared" si="355"/>
        <v>0</v>
      </c>
      <c r="J411" s="194">
        <f>SUM(J381:J410)</f>
        <v>299.31700000000006</v>
      </c>
      <c r="K411" s="194">
        <f>SUM(K381:K410)</f>
        <v>1070.57</v>
      </c>
      <c r="L411" s="194">
        <f>SUM(L381:L410)</f>
        <v>0</v>
      </c>
      <c r="M411" s="194">
        <f>SUM(M381:M410)</f>
        <v>1070.57</v>
      </c>
      <c r="N411" s="194">
        <f>SUM(N381:N410)</f>
        <v>65.009999999999991</v>
      </c>
      <c r="O411" s="189">
        <f t="shared" si="363"/>
        <v>6.0724660694770067</v>
      </c>
      <c r="P411" s="196">
        <f t="shared" si="357"/>
        <v>1005.56</v>
      </c>
      <c r="Q411" s="194">
        <f>SUM(Q381:Q410)</f>
        <v>306.81000000000006</v>
      </c>
      <c r="R411" s="194">
        <f>SUM(R381:R410)</f>
        <v>0</v>
      </c>
      <c r="S411" s="194">
        <f>SUM(S381:S410)</f>
        <v>306.81000000000006</v>
      </c>
      <c r="T411" s="194">
        <f>SUM(T381:T410)</f>
        <v>50.120000000000005</v>
      </c>
      <c r="U411" s="194"/>
      <c r="V411" s="194">
        <f>SUM(V381:V410)</f>
        <v>256.69</v>
      </c>
      <c r="W411" s="194">
        <f>SUM(W381:W410)</f>
        <v>53.830000000000005</v>
      </c>
      <c r="X411" s="194">
        <f>SUM(X381:X410)</f>
        <v>0</v>
      </c>
      <c r="Y411" s="194">
        <f>SUM(Y381:Y410)</f>
        <v>53.830000000000005</v>
      </c>
      <c r="Z411" s="194">
        <f>SUM(Z381:Z410)</f>
        <v>3.6599999999999997</v>
      </c>
      <c r="AA411" s="195">
        <f>IF(Z411&lt;&gt;0,(Z411/Y411*100),0)</f>
        <v>6.799182611926434</v>
      </c>
      <c r="AB411" s="194">
        <f t="shared" ref="AB411:AL411" si="384">SUM(AB381:AB410)</f>
        <v>50.170000000000009</v>
      </c>
      <c r="AC411" s="194"/>
      <c r="AD411" s="194"/>
      <c r="AE411" s="194"/>
      <c r="AF411" s="194"/>
      <c r="AG411" s="194"/>
      <c r="AH411" s="194"/>
      <c r="AI411" s="194">
        <f t="shared" si="384"/>
        <v>7777.630000000001</v>
      </c>
      <c r="AJ411" s="194">
        <f t="shared" si="384"/>
        <v>0</v>
      </c>
      <c r="AK411" s="194">
        <f t="shared" si="384"/>
        <v>7777.630000000001</v>
      </c>
      <c r="AL411" s="194">
        <f t="shared" si="384"/>
        <v>982.66000000000008</v>
      </c>
      <c r="AM411" s="197">
        <f>IF(AL411&lt;&gt;0,(AL411/AK411*100),0)</f>
        <v>12.634440054361033</v>
      </c>
      <c r="AN411" s="194">
        <f>SUM(AN381:AN410)</f>
        <v>6794.9700000000012</v>
      </c>
      <c r="AO411" s="194">
        <f>SUM(AO381:AO410)</f>
        <v>8684.99</v>
      </c>
      <c r="AP411" s="194">
        <f>SUM(AP381:AP410)</f>
        <v>0</v>
      </c>
      <c r="AQ411" s="194">
        <f>SUM(AQ381:AQ410)</f>
        <v>8684.99</v>
      </c>
      <c r="AR411" s="194">
        <f>SUM(AR381:AR410)</f>
        <v>802.00999999999988</v>
      </c>
      <c r="AS411" s="197">
        <f t="shared" si="372"/>
        <v>9.2344378059157233</v>
      </c>
      <c r="AT411" s="194">
        <f>SUM(AT381:AT410)</f>
        <v>7882.9799999999987</v>
      </c>
      <c r="AU411" s="194">
        <f>SUM(AU381:AU410)</f>
        <v>485.03000000000003</v>
      </c>
      <c r="AV411" s="194">
        <f>SUM(AV381:AV410)</f>
        <v>0</v>
      </c>
      <c r="AW411" s="194">
        <f>SUM(AW381:AW410)</f>
        <v>485.03000000000003</v>
      </c>
      <c r="AX411" s="194">
        <f>SUM(AX381:AX410)</f>
        <v>30.200000000000003</v>
      </c>
      <c r="AY411" s="197">
        <f t="shared" si="374"/>
        <v>6.2264189843927182</v>
      </c>
      <c r="AZ411" s="194">
        <f>SUM(AZ381:AZ410)</f>
        <v>454.83</v>
      </c>
      <c r="BA411" s="194">
        <f>SUM(BA381:BA410)</f>
        <v>1330.09</v>
      </c>
      <c r="BB411" s="194">
        <f>SUM(BB381:BB410)</f>
        <v>0</v>
      </c>
      <c r="BC411" s="194">
        <f>SUM(BC381:BC410)</f>
        <v>1330.09</v>
      </c>
      <c r="BD411" s="194">
        <f>SUM(BD381:BD410)</f>
        <v>31</v>
      </c>
      <c r="BE411" s="197">
        <f t="shared" si="377"/>
        <v>2.3306693532016634</v>
      </c>
      <c r="BF411" s="194">
        <f>SUM(BF381:BF410)</f>
        <v>1299.0899999999999</v>
      </c>
      <c r="BG411" s="198">
        <f>SUM(BG381:BG410)</f>
        <v>19708.950000000004</v>
      </c>
      <c r="BH411" s="198">
        <f>SUM(BH381:BH410)</f>
        <v>299.31700000000006</v>
      </c>
      <c r="BI411" s="200">
        <f t="shared" si="380"/>
        <v>20008.267000000003</v>
      </c>
      <c r="BJ411" s="198">
        <f>SUM(BJ381:BJ410)</f>
        <v>1964.6599999999999</v>
      </c>
      <c r="BK411" s="199">
        <f t="shared" si="381"/>
        <v>9.819241216643098</v>
      </c>
      <c r="BL411" s="200">
        <f>BI411-BJ411</f>
        <v>18043.607000000004</v>
      </c>
    </row>
    <row r="412" spans="3:64" s="201" customFormat="1" ht="18" customHeight="1" x14ac:dyDescent="0.2">
      <c r="F412" s="202"/>
    </row>
    <row r="413" spans="3:64" s="201" customFormat="1" ht="18" customHeight="1" x14ac:dyDescent="0.3">
      <c r="C413" s="715" t="s">
        <v>317</v>
      </c>
      <c r="D413" s="715"/>
      <c r="E413" s="715"/>
      <c r="F413" s="715"/>
      <c r="G413" s="715"/>
      <c r="H413" s="715"/>
      <c r="I413" s="715"/>
      <c r="J413" s="715"/>
      <c r="K413" s="715"/>
      <c r="L413" s="715"/>
      <c r="M413" s="715"/>
      <c r="N413" s="715"/>
      <c r="O413" s="715"/>
      <c r="P413" s="715"/>
      <c r="Q413" s="715"/>
      <c r="R413" s="715"/>
      <c r="S413" s="715"/>
      <c r="T413" s="715"/>
      <c r="U413" s="715"/>
      <c r="V413" s="715"/>
      <c r="W413" s="715"/>
      <c r="X413" s="715"/>
      <c r="Y413" s="715"/>
      <c r="Z413" s="715"/>
      <c r="AA413" s="715"/>
      <c r="AB413" s="715"/>
      <c r="AC413" s="524"/>
      <c r="AD413" s="524"/>
      <c r="AE413" s="524"/>
      <c r="AF413" s="524"/>
      <c r="AG413" s="524"/>
      <c r="AH413" s="524"/>
      <c r="AI413" s="715" t="s">
        <v>317</v>
      </c>
      <c r="AJ413" s="715"/>
      <c r="AK413" s="715"/>
      <c r="AL413" s="715"/>
      <c r="AM413" s="715"/>
      <c r="AN413" s="715"/>
      <c r="AO413" s="715"/>
      <c r="AP413" s="715"/>
      <c r="AQ413" s="715"/>
      <c r="AR413" s="715"/>
      <c r="AS413" s="715"/>
      <c r="AT413" s="715"/>
      <c r="AU413" s="715"/>
      <c r="AV413" s="715"/>
      <c r="AW413" s="715"/>
      <c r="AX413" s="715"/>
      <c r="AY413" s="715"/>
      <c r="AZ413" s="715"/>
      <c r="BA413" s="715"/>
      <c r="BB413" s="715"/>
      <c r="BC413" s="715"/>
      <c r="BD413" s="715"/>
      <c r="BE413" s="715"/>
      <c r="BF413" s="715"/>
      <c r="BG413" s="724" t="s">
        <v>317</v>
      </c>
      <c r="BH413" s="725"/>
      <c r="BI413" s="725"/>
      <c r="BJ413" s="725"/>
      <c r="BK413" s="725"/>
      <c r="BL413" s="726"/>
    </row>
    <row r="414" spans="3:64" s="201" customFormat="1" ht="18" customHeight="1" x14ac:dyDescent="0.25">
      <c r="C414" s="102"/>
      <c r="D414" s="102"/>
      <c r="E414" s="103"/>
      <c r="F414" s="102"/>
      <c r="G414" s="102"/>
      <c r="H414" s="102"/>
      <c r="I414" s="102"/>
      <c r="J414" s="102"/>
      <c r="K414" s="102"/>
      <c r="L414" s="102"/>
      <c r="M414" s="102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627" t="s">
        <v>127</v>
      </c>
      <c r="Z414" s="627"/>
      <c r="AA414" s="627"/>
      <c r="AB414" s="627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22" t="s">
        <v>126</v>
      </c>
      <c r="BD414" s="102"/>
      <c r="BE414" s="102"/>
      <c r="BF414" s="102"/>
      <c r="BG414" s="727"/>
      <c r="BH414" s="717"/>
      <c r="BI414" s="717"/>
      <c r="BJ414" s="717"/>
      <c r="BK414" s="717"/>
      <c r="BL414" s="728"/>
    </row>
    <row r="415" spans="3:64" s="201" customFormat="1" ht="18" customHeight="1" x14ac:dyDescent="0.2">
      <c r="C415" s="711" t="s">
        <v>125</v>
      </c>
      <c r="D415" s="712" t="s">
        <v>3</v>
      </c>
      <c r="E415" s="563" t="s">
        <v>52</v>
      </c>
      <c r="F415" s="563"/>
      <c r="G415" s="563"/>
      <c r="H415" s="563"/>
      <c r="I415" s="563"/>
      <c r="J415" s="563"/>
      <c r="K415" s="563"/>
      <c r="L415" s="563"/>
      <c r="M415" s="563"/>
      <c r="N415" s="563"/>
      <c r="O415" s="563"/>
      <c r="P415" s="563"/>
      <c r="Q415" s="563"/>
      <c r="R415" s="563"/>
      <c r="S415" s="563"/>
      <c r="T415" s="563"/>
      <c r="U415" s="563"/>
      <c r="V415" s="563"/>
      <c r="W415" s="563"/>
      <c r="X415" s="563"/>
      <c r="Y415" s="563"/>
      <c r="Z415" s="563"/>
      <c r="AA415" s="563"/>
      <c r="AB415" s="563"/>
      <c r="AC415" s="519"/>
      <c r="AD415" s="519"/>
      <c r="AE415" s="519"/>
      <c r="AF415" s="519"/>
      <c r="AG415" s="519"/>
      <c r="AH415" s="519"/>
      <c r="AI415" s="704" t="s">
        <v>52</v>
      </c>
      <c r="AJ415" s="704"/>
      <c r="AK415" s="704"/>
      <c r="AL415" s="704"/>
      <c r="AM415" s="704"/>
      <c r="AN415" s="704"/>
      <c r="AO415" s="704"/>
      <c r="AP415" s="704"/>
      <c r="AQ415" s="704"/>
      <c r="AR415" s="704"/>
      <c r="AS415" s="704"/>
      <c r="AT415" s="704"/>
      <c r="AU415" s="704" t="s">
        <v>48</v>
      </c>
      <c r="AV415" s="704"/>
      <c r="AW415" s="704"/>
      <c r="AX415" s="704"/>
      <c r="AY415" s="704"/>
      <c r="AZ415" s="704"/>
      <c r="BA415" s="704"/>
      <c r="BB415" s="704"/>
      <c r="BC415" s="704"/>
      <c r="BD415" s="704"/>
      <c r="BE415" s="704"/>
      <c r="BF415" s="704"/>
      <c r="BG415" s="698" t="s">
        <v>123</v>
      </c>
      <c r="BH415" s="699"/>
      <c r="BI415" s="699"/>
      <c r="BJ415" s="699"/>
      <c r="BK415" s="700"/>
      <c r="BL415" s="722" t="s">
        <v>131</v>
      </c>
    </row>
    <row r="416" spans="3:64" s="201" customFormat="1" ht="18" customHeight="1" x14ac:dyDescent="0.2">
      <c r="C416" s="711"/>
      <c r="D416" s="712"/>
      <c r="E416" s="563" t="s">
        <v>5</v>
      </c>
      <c r="F416" s="563"/>
      <c r="G416" s="563"/>
      <c r="H416" s="563"/>
      <c r="I416" s="563"/>
      <c r="J416" s="563"/>
      <c r="K416" s="563"/>
      <c r="L416" s="563"/>
      <c r="M416" s="563"/>
      <c r="N416" s="563"/>
      <c r="O416" s="563"/>
      <c r="P416" s="563"/>
      <c r="Q416" s="563"/>
      <c r="R416" s="563"/>
      <c r="S416" s="563"/>
      <c r="T416" s="563"/>
      <c r="U416" s="563"/>
      <c r="V416" s="563"/>
      <c r="W416" s="563"/>
      <c r="X416" s="563"/>
      <c r="Y416" s="563"/>
      <c r="Z416" s="563"/>
      <c r="AA416" s="563"/>
      <c r="AB416" s="563"/>
      <c r="AC416" s="519"/>
      <c r="AD416" s="519"/>
      <c r="AE416" s="519"/>
      <c r="AF416" s="519"/>
      <c r="AG416" s="519"/>
      <c r="AH416" s="519"/>
      <c r="AI416" s="704" t="s">
        <v>47</v>
      </c>
      <c r="AJ416" s="704"/>
      <c r="AK416" s="704"/>
      <c r="AL416" s="704"/>
      <c r="AM416" s="704"/>
      <c r="AN416" s="704"/>
      <c r="AO416" s="704"/>
      <c r="AP416" s="704"/>
      <c r="AQ416" s="704"/>
      <c r="AR416" s="704"/>
      <c r="AS416" s="704"/>
      <c r="AT416" s="704"/>
      <c r="AU416" s="704" t="s">
        <v>49</v>
      </c>
      <c r="AV416" s="704"/>
      <c r="AW416" s="704"/>
      <c r="AX416" s="704"/>
      <c r="AY416" s="704"/>
      <c r="AZ416" s="704"/>
      <c r="BA416" s="704"/>
      <c r="BB416" s="704"/>
      <c r="BC416" s="704"/>
      <c r="BD416" s="704"/>
      <c r="BE416" s="704"/>
      <c r="BF416" s="704"/>
      <c r="BG416" s="701"/>
      <c r="BH416" s="702"/>
      <c r="BI416" s="702"/>
      <c r="BJ416" s="702"/>
      <c r="BK416" s="703"/>
      <c r="BL416" s="723"/>
    </row>
    <row r="417" spans="3:90" s="201" customFormat="1" ht="18" customHeight="1" x14ac:dyDescent="0.2">
      <c r="C417" s="711"/>
      <c r="D417" s="712"/>
      <c r="E417" s="708" t="s">
        <v>15</v>
      </c>
      <c r="F417" s="709"/>
      <c r="G417" s="709"/>
      <c r="H417" s="709"/>
      <c r="I417" s="709"/>
      <c r="J417" s="710"/>
      <c r="K417" s="708" t="s">
        <v>102</v>
      </c>
      <c r="L417" s="709"/>
      <c r="M417" s="709"/>
      <c r="N417" s="709"/>
      <c r="O417" s="709"/>
      <c r="P417" s="710"/>
      <c r="Q417" s="708" t="s">
        <v>103</v>
      </c>
      <c r="R417" s="709"/>
      <c r="S417" s="709"/>
      <c r="T417" s="709"/>
      <c r="U417" s="709"/>
      <c r="V417" s="710"/>
      <c r="W417" s="711" t="s">
        <v>104</v>
      </c>
      <c r="X417" s="711"/>
      <c r="Y417" s="711"/>
      <c r="Z417" s="711"/>
      <c r="AA417" s="711"/>
      <c r="AB417" s="711"/>
      <c r="AC417" s="527"/>
      <c r="AD417" s="527"/>
      <c r="AE417" s="527"/>
      <c r="AF417" s="527"/>
      <c r="AG417" s="527"/>
      <c r="AH417" s="527"/>
      <c r="AI417" s="713" t="s">
        <v>7</v>
      </c>
      <c r="AJ417" s="713"/>
      <c r="AK417" s="713"/>
      <c r="AL417" s="713"/>
      <c r="AM417" s="713"/>
      <c r="AN417" s="713"/>
      <c r="AO417" s="713" t="s">
        <v>50</v>
      </c>
      <c r="AP417" s="713"/>
      <c r="AQ417" s="713"/>
      <c r="AR417" s="713"/>
      <c r="AS417" s="713"/>
      <c r="AT417" s="713"/>
      <c r="AU417" s="713" t="s">
        <v>7</v>
      </c>
      <c r="AV417" s="713"/>
      <c r="AW417" s="713"/>
      <c r="AX417" s="713"/>
      <c r="AY417" s="713"/>
      <c r="AZ417" s="713"/>
      <c r="BA417" s="713" t="s">
        <v>8</v>
      </c>
      <c r="BB417" s="713"/>
      <c r="BC417" s="713"/>
      <c r="BD417" s="713"/>
      <c r="BE417" s="713"/>
      <c r="BF417" s="713"/>
      <c r="BG417" s="695" t="s">
        <v>11</v>
      </c>
      <c r="BH417" s="695" t="s">
        <v>12</v>
      </c>
      <c r="BI417" s="695" t="s">
        <v>10</v>
      </c>
      <c r="BJ417" s="695" t="s">
        <v>0</v>
      </c>
      <c r="BK417" s="695" t="s">
        <v>13</v>
      </c>
      <c r="BL417" s="695" t="s">
        <v>14</v>
      </c>
    </row>
    <row r="418" spans="3:90" s="201" customFormat="1" ht="18" customHeight="1" x14ac:dyDescent="0.2">
      <c r="C418" s="711"/>
      <c r="D418" s="712"/>
      <c r="E418" s="523" t="s">
        <v>11</v>
      </c>
      <c r="F418" s="523" t="s">
        <v>12</v>
      </c>
      <c r="G418" s="523" t="s">
        <v>10</v>
      </c>
      <c r="H418" s="523" t="s">
        <v>0</v>
      </c>
      <c r="I418" s="523" t="s">
        <v>13</v>
      </c>
      <c r="J418" s="523" t="s">
        <v>14</v>
      </c>
      <c r="K418" s="523" t="s">
        <v>11</v>
      </c>
      <c r="L418" s="523" t="s">
        <v>12</v>
      </c>
      <c r="M418" s="523" t="s">
        <v>10</v>
      </c>
      <c r="N418" s="523" t="s">
        <v>0</v>
      </c>
      <c r="O418" s="523" t="s">
        <v>13</v>
      </c>
      <c r="P418" s="523" t="s">
        <v>14</v>
      </c>
      <c r="Q418" s="523" t="s">
        <v>11</v>
      </c>
      <c r="R418" s="523" t="s">
        <v>12</v>
      </c>
      <c r="S418" s="523" t="s">
        <v>10</v>
      </c>
      <c r="T418" s="523" t="s">
        <v>0</v>
      </c>
      <c r="U418" s="523" t="s">
        <v>13</v>
      </c>
      <c r="V418" s="523" t="s">
        <v>14</v>
      </c>
      <c r="W418" s="523" t="s">
        <v>11</v>
      </c>
      <c r="X418" s="523" t="s">
        <v>12</v>
      </c>
      <c r="Y418" s="523" t="s">
        <v>10</v>
      </c>
      <c r="Z418" s="523" t="s">
        <v>0</v>
      </c>
      <c r="AA418" s="523" t="s">
        <v>13</v>
      </c>
      <c r="AB418" s="523" t="s">
        <v>14</v>
      </c>
      <c r="AC418" s="523"/>
      <c r="AD418" s="523"/>
      <c r="AE418" s="523"/>
      <c r="AF418" s="523"/>
      <c r="AG418" s="523"/>
      <c r="AH418" s="523"/>
      <c r="AI418" s="112" t="s">
        <v>11</v>
      </c>
      <c r="AJ418" s="112" t="s">
        <v>12</v>
      </c>
      <c r="AK418" s="112" t="s">
        <v>10</v>
      </c>
      <c r="AL418" s="112" t="s">
        <v>0</v>
      </c>
      <c r="AM418" s="112" t="s">
        <v>13</v>
      </c>
      <c r="AN418" s="112" t="s">
        <v>14</v>
      </c>
      <c r="AO418" s="112" t="s">
        <v>11</v>
      </c>
      <c r="AP418" s="112" t="s">
        <v>12</v>
      </c>
      <c r="AQ418" s="112" t="s">
        <v>10</v>
      </c>
      <c r="AR418" s="112" t="s">
        <v>0</v>
      </c>
      <c r="AS418" s="112" t="s">
        <v>13</v>
      </c>
      <c r="AT418" s="112" t="s">
        <v>14</v>
      </c>
      <c r="AU418" s="112" t="s">
        <v>11</v>
      </c>
      <c r="AV418" s="112" t="s">
        <v>12</v>
      </c>
      <c r="AW418" s="112" t="s">
        <v>10</v>
      </c>
      <c r="AX418" s="112" t="s">
        <v>0</v>
      </c>
      <c r="AY418" s="112" t="s">
        <v>13</v>
      </c>
      <c r="AZ418" s="112" t="s">
        <v>14</v>
      </c>
      <c r="BA418" s="112" t="s">
        <v>11</v>
      </c>
      <c r="BB418" s="112" t="s">
        <v>12</v>
      </c>
      <c r="BC418" s="112" t="s">
        <v>10</v>
      </c>
      <c r="BD418" s="112" t="s">
        <v>0</v>
      </c>
      <c r="BE418" s="112" t="s">
        <v>13</v>
      </c>
      <c r="BF418" s="112" t="s">
        <v>14</v>
      </c>
      <c r="BG418" s="696"/>
      <c r="BH418" s="696"/>
      <c r="BI418" s="696"/>
      <c r="BJ418" s="696"/>
      <c r="BK418" s="696"/>
      <c r="BL418" s="696"/>
    </row>
    <row r="419" spans="3:90" s="201" customFormat="1" ht="14.25" x14ac:dyDescent="0.3">
      <c r="C419" s="111">
        <v>1</v>
      </c>
      <c r="D419" s="111">
        <v>2</v>
      </c>
      <c r="E419" s="111">
        <v>3</v>
      </c>
      <c r="F419" s="111">
        <v>4</v>
      </c>
      <c r="G419" s="111">
        <v>5</v>
      </c>
      <c r="H419" s="111">
        <v>6</v>
      </c>
      <c r="I419" s="111">
        <v>7</v>
      </c>
      <c r="J419" s="111">
        <v>8</v>
      </c>
      <c r="K419" s="111">
        <v>10</v>
      </c>
      <c r="L419" s="111">
        <v>11</v>
      </c>
      <c r="M419" s="111">
        <v>12</v>
      </c>
      <c r="N419" s="111">
        <v>13</v>
      </c>
      <c r="O419" s="111">
        <v>14</v>
      </c>
      <c r="P419" s="111">
        <v>15</v>
      </c>
      <c r="Q419" s="111">
        <v>17</v>
      </c>
      <c r="R419" s="111">
        <v>18</v>
      </c>
      <c r="S419" s="111">
        <v>19</v>
      </c>
      <c r="T419" s="111">
        <v>20</v>
      </c>
      <c r="U419" s="111">
        <v>21</v>
      </c>
      <c r="V419" s="111">
        <v>22</v>
      </c>
      <c r="W419" s="111">
        <v>24</v>
      </c>
      <c r="X419" s="111">
        <v>25</v>
      </c>
      <c r="Y419" s="111">
        <v>26</v>
      </c>
      <c r="Z419" s="111">
        <v>27</v>
      </c>
      <c r="AA419" s="111">
        <v>28</v>
      </c>
      <c r="AB419" s="111">
        <v>29</v>
      </c>
      <c r="AC419" s="111"/>
      <c r="AD419" s="111"/>
      <c r="AE419" s="111"/>
      <c r="AF419" s="111"/>
      <c r="AG419" s="111"/>
      <c r="AH419" s="111"/>
      <c r="AI419" s="111">
        <v>31</v>
      </c>
      <c r="AJ419" s="111">
        <v>32</v>
      </c>
      <c r="AK419" s="111">
        <v>33</v>
      </c>
      <c r="AL419" s="111">
        <v>34</v>
      </c>
      <c r="AM419" s="111">
        <v>35</v>
      </c>
      <c r="AN419" s="111">
        <v>36</v>
      </c>
      <c r="AO419" s="111">
        <v>38</v>
      </c>
      <c r="AP419" s="111">
        <v>39</v>
      </c>
      <c r="AQ419" s="111">
        <v>40</v>
      </c>
      <c r="AR419" s="111">
        <v>41</v>
      </c>
      <c r="AS419" s="111">
        <v>42</v>
      </c>
      <c r="AT419" s="111">
        <v>43</v>
      </c>
      <c r="AU419" s="111">
        <v>45</v>
      </c>
      <c r="AV419" s="111">
        <v>46</v>
      </c>
      <c r="AW419" s="111">
        <v>47</v>
      </c>
      <c r="AX419" s="111">
        <v>48</v>
      </c>
      <c r="AY419" s="111">
        <v>49</v>
      </c>
      <c r="AZ419" s="111">
        <v>50</v>
      </c>
      <c r="BA419" s="111">
        <v>52</v>
      </c>
      <c r="BB419" s="111">
        <v>53</v>
      </c>
      <c r="BC419" s="111">
        <v>54</v>
      </c>
      <c r="BD419" s="111">
        <v>55</v>
      </c>
      <c r="BE419" s="111">
        <v>56</v>
      </c>
      <c r="BF419" s="111">
        <v>57</v>
      </c>
      <c r="BG419" s="124">
        <v>59</v>
      </c>
      <c r="BH419" s="124">
        <v>60</v>
      </c>
      <c r="BI419" s="124">
        <v>61</v>
      </c>
      <c r="BJ419" s="124">
        <v>62</v>
      </c>
      <c r="BK419" s="124">
        <v>63</v>
      </c>
      <c r="BL419" s="124">
        <v>64</v>
      </c>
    </row>
    <row r="420" spans="3:90" s="201" customFormat="1" ht="24.95" customHeight="1" x14ac:dyDescent="0.25">
      <c r="C420" s="187">
        <v>1</v>
      </c>
      <c r="D420" s="187" t="s">
        <v>30</v>
      </c>
      <c r="E420" s="188">
        <v>0</v>
      </c>
      <c r="F420" s="203">
        <v>11.103999999999999</v>
      </c>
      <c r="G420" s="188">
        <f t="shared" ref="G420:G427" si="385">+F420</f>
        <v>11.103999999999999</v>
      </c>
      <c r="H420" s="188"/>
      <c r="I420" s="189">
        <f t="shared" ref="I420:I428" si="386">IF(H420&lt;&gt;0,(H420/G420*100),0)</f>
        <v>0</v>
      </c>
      <c r="J420" s="188">
        <f t="shared" ref="J420:J427" si="387">G420-H420</f>
        <v>11.103999999999999</v>
      </c>
      <c r="K420" s="190">
        <v>49.14</v>
      </c>
      <c r="L420" s="190"/>
      <c r="M420" s="188">
        <f t="shared" ref="M420:M427" si="388">SUM(K420:L420)</f>
        <v>49.14</v>
      </c>
      <c r="N420" s="190"/>
      <c r="O420" s="189">
        <f t="shared" ref="O420:O428" si="389">+N420/M420*100</f>
        <v>0</v>
      </c>
      <c r="P420" s="190">
        <f t="shared" ref="P420:P428" si="390">+M420-N420</f>
        <v>49.14</v>
      </c>
      <c r="Q420" s="190">
        <v>16.38</v>
      </c>
      <c r="R420" s="190"/>
      <c r="S420" s="190">
        <f t="shared" ref="S420:S427" si="391">SUM(Q420:R420)</f>
        <v>16.38</v>
      </c>
      <c r="T420" s="190"/>
      <c r="U420" s="189"/>
      <c r="V420" s="190">
        <f t="shared" ref="V420:V427" si="392">+S420-T420</f>
        <v>16.38</v>
      </c>
      <c r="W420" s="190">
        <v>1.65</v>
      </c>
      <c r="X420" s="190"/>
      <c r="Y420" s="190">
        <f t="shared" ref="Y420:Y427" si="393">SUM(W420:X420)</f>
        <v>1.65</v>
      </c>
      <c r="Z420" s="190">
        <v>0.95</v>
      </c>
      <c r="AA420" s="189">
        <f t="shared" ref="AA420:AA428" si="394">IF(Z420&lt;&gt;0,(Z420/Y420*100),0)</f>
        <v>57.575757575757578</v>
      </c>
      <c r="AB420" s="190">
        <f t="shared" ref="AB420:AB427" si="395">+Y420-Z420</f>
        <v>0.7</v>
      </c>
      <c r="AC420" s="190"/>
      <c r="AD420" s="190"/>
      <c r="AE420" s="190"/>
      <c r="AF420" s="190"/>
      <c r="AG420" s="190"/>
      <c r="AH420" s="190"/>
      <c r="AI420" s="190">
        <v>67.239999999999995</v>
      </c>
      <c r="AJ420" s="190"/>
      <c r="AK420" s="190">
        <f t="shared" ref="AK420:AK427" si="396">SUM(AI420:AJ420)</f>
        <v>67.239999999999995</v>
      </c>
      <c r="AL420" s="190">
        <v>67.239999999999995</v>
      </c>
      <c r="AM420" s="189">
        <f t="shared" ref="AM420:AM428" si="397">IF(AL420&lt;&gt;0,(AL420/AK420*100),0)</f>
        <v>100</v>
      </c>
      <c r="AN420" s="190">
        <f t="shared" ref="AN420:AN427" si="398">+AK420-AL420</f>
        <v>0</v>
      </c>
      <c r="AO420" s="190">
        <v>461.07</v>
      </c>
      <c r="AP420" s="190"/>
      <c r="AQ420" s="190">
        <f t="shared" ref="AQ420:AQ427" si="399">SUM(AO420:AP420)</f>
        <v>461.07</v>
      </c>
      <c r="AR420" s="190">
        <v>18.21</v>
      </c>
      <c r="AS420" s="189">
        <f t="shared" ref="AS420:AS428" si="400">IF(AR420&lt;&gt;0,(AR420/AQ420*100),0)</f>
        <v>3.9495087513826537</v>
      </c>
      <c r="AT420" s="190">
        <f t="shared" ref="AT420:AT427" si="401">+AQ420-AR420</f>
        <v>442.86</v>
      </c>
      <c r="AU420" s="190">
        <v>10.54</v>
      </c>
      <c r="AV420" s="190"/>
      <c r="AW420" s="190">
        <f t="shared" ref="AW420:AW427" si="402">SUM(AU420:AV420)</f>
        <v>10.54</v>
      </c>
      <c r="AX420" s="190"/>
      <c r="AY420" s="189">
        <f t="shared" ref="AY420:AY428" si="403">IF(AX420&lt;&gt;0,(AX420/AW420*100),0)</f>
        <v>0</v>
      </c>
      <c r="AZ420" s="190">
        <f t="shared" ref="AZ420:AZ427" si="404">+AW420-AX420</f>
        <v>10.54</v>
      </c>
      <c r="BA420" s="190">
        <v>18.8</v>
      </c>
      <c r="BB420" s="190"/>
      <c r="BC420" s="190">
        <f t="shared" ref="BC420:BC427" si="405">SUM(BA420:BB420)</f>
        <v>18.8</v>
      </c>
      <c r="BD420" s="190"/>
      <c r="BE420" s="189">
        <f t="shared" ref="BE420:BE428" si="406">IF(BD420&lt;&gt;0,(BD420/BC420*100),0)</f>
        <v>0</v>
      </c>
      <c r="BF420" s="190">
        <f t="shared" ref="BF420:BF427" si="407">+BC420-BD420</f>
        <v>18.8</v>
      </c>
      <c r="BG420" s="191">
        <f t="shared" ref="BG420:BH427" si="408">SUM(E420,K420,Q420,W420,AI420,AO420,AU420,BA420)</f>
        <v>624.81999999999994</v>
      </c>
      <c r="BH420" s="191">
        <f t="shared" si="408"/>
        <v>11.103999999999999</v>
      </c>
      <c r="BI420" s="191">
        <f t="shared" ref="BI420:BI428" si="409">+BG420+BH420</f>
        <v>635.92399999999998</v>
      </c>
      <c r="BJ420" s="191">
        <f t="shared" ref="BJ420:BJ427" si="410">SUM(H420,N420,T420,Z420,AL420,AR420,AX420,BD420)</f>
        <v>86.4</v>
      </c>
      <c r="BK420" s="192">
        <f t="shared" ref="BK420:BK428" si="411">IF(BJ420&lt;&gt;0,(BJ420/BI420*100),0)</f>
        <v>13.58652920789277</v>
      </c>
      <c r="BL420" s="191">
        <f t="shared" ref="BL420:BL428" si="412">BI420-BJ420</f>
        <v>549.524</v>
      </c>
    </row>
    <row r="421" spans="3:90" s="201" customFormat="1" ht="24.95" customHeight="1" x14ac:dyDescent="0.25">
      <c r="C421" s="187">
        <v>2</v>
      </c>
      <c r="D421" s="187" t="s">
        <v>39</v>
      </c>
      <c r="E421" s="188">
        <v>0</v>
      </c>
      <c r="F421" s="203">
        <v>5.048</v>
      </c>
      <c r="G421" s="188">
        <f t="shared" si="385"/>
        <v>5.048</v>
      </c>
      <c r="H421" s="188"/>
      <c r="I421" s="189">
        <f t="shared" si="386"/>
        <v>0</v>
      </c>
      <c r="J421" s="188">
        <f t="shared" si="387"/>
        <v>5.048</v>
      </c>
      <c r="K421" s="190">
        <v>9.81</v>
      </c>
      <c r="L421" s="190"/>
      <c r="M421" s="188">
        <f t="shared" si="388"/>
        <v>9.81</v>
      </c>
      <c r="N421" s="190">
        <v>9.81</v>
      </c>
      <c r="O421" s="189">
        <f t="shared" si="389"/>
        <v>100</v>
      </c>
      <c r="P421" s="190">
        <f t="shared" si="390"/>
        <v>0</v>
      </c>
      <c r="Q421" s="190">
        <v>3.27</v>
      </c>
      <c r="R421" s="190"/>
      <c r="S421" s="190">
        <f t="shared" si="391"/>
        <v>3.27</v>
      </c>
      <c r="T421" s="190">
        <v>3.27</v>
      </c>
      <c r="U421" s="189"/>
      <c r="V421" s="190">
        <f t="shared" si="392"/>
        <v>0</v>
      </c>
      <c r="W421" s="190">
        <v>0.5</v>
      </c>
      <c r="X421" s="190"/>
      <c r="Y421" s="190">
        <f t="shared" si="393"/>
        <v>0.5</v>
      </c>
      <c r="Z421" s="190">
        <v>0.5</v>
      </c>
      <c r="AA421" s="189">
        <f t="shared" si="394"/>
        <v>100</v>
      </c>
      <c r="AB421" s="190">
        <f t="shared" si="395"/>
        <v>0</v>
      </c>
      <c r="AC421" s="190"/>
      <c r="AD421" s="190"/>
      <c r="AE421" s="190"/>
      <c r="AF421" s="190"/>
      <c r="AG421" s="190"/>
      <c r="AH421" s="190"/>
      <c r="AI421" s="190">
        <v>198.48</v>
      </c>
      <c r="AJ421" s="190"/>
      <c r="AK421" s="190">
        <f t="shared" si="396"/>
        <v>198.48</v>
      </c>
      <c r="AL421" s="190"/>
      <c r="AM421" s="189">
        <f t="shared" si="397"/>
        <v>0</v>
      </c>
      <c r="AN421" s="190">
        <f t="shared" si="398"/>
        <v>198.48</v>
      </c>
      <c r="AO421" s="190">
        <v>183.92</v>
      </c>
      <c r="AP421" s="190"/>
      <c r="AQ421" s="190">
        <f t="shared" si="399"/>
        <v>183.92</v>
      </c>
      <c r="AR421" s="190">
        <v>5.8</v>
      </c>
      <c r="AS421" s="189">
        <f t="shared" si="400"/>
        <v>3.1535450195737278</v>
      </c>
      <c r="AT421" s="190">
        <f t="shared" si="401"/>
        <v>178.11999999999998</v>
      </c>
      <c r="AU421" s="190">
        <v>0</v>
      </c>
      <c r="AV421" s="190"/>
      <c r="AW421" s="190">
        <f t="shared" si="402"/>
        <v>0</v>
      </c>
      <c r="AX421" s="190"/>
      <c r="AY421" s="189">
        <f t="shared" si="403"/>
        <v>0</v>
      </c>
      <c r="AZ421" s="190">
        <f t="shared" si="404"/>
        <v>0</v>
      </c>
      <c r="BA421" s="190">
        <v>0</v>
      </c>
      <c r="BB421" s="190"/>
      <c r="BC421" s="190">
        <f t="shared" si="405"/>
        <v>0</v>
      </c>
      <c r="BD421" s="190"/>
      <c r="BE421" s="189">
        <f t="shared" si="406"/>
        <v>0</v>
      </c>
      <c r="BF421" s="190">
        <f t="shared" si="407"/>
        <v>0</v>
      </c>
      <c r="BG421" s="191">
        <f t="shared" si="408"/>
        <v>395.98</v>
      </c>
      <c r="BH421" s="191">
        <f t="shared" si="408"/>
        <v>5.048</v>
      </c>
      <c r="BI421" s="191">
        <f t="shared" si="409"/>
        <v>401.02800000000002</v>
      </c>
      <c r="BJ421" s="191">
        <f t="shared" si="410"/>
        <v>19.38</v>
      </c>
      <c r="BK421" s="192">
        <f t="shared" si="411"/>
        <v>4.8325802687094157</v>
      </c>
      <c r="BL421" s="191">
        <f t="shared" si="412"/>
        <v>381.64800000000002</v>
      </c>
    </row>
    <row r="422" spans="3:90" s="201" customFormat="1" ht="24.95" customHeight="1" x14ac:dyDescent="0.25">
      <c r="C422" s="187">
        <v>3</v>
      </c>
      <c r="D422" s="187" t="s">
        <v>17</v>
      </c>
      <c r="E422" s="188">
        <v>0</v>
      </c>
      <c r="F422" s="203">
        <v>13.12</v>
      </c>
      <c r="G422" s="188">
        <f t="shared" si="385"/>
        <v>13.12</v>
      </c>
      <c r="H422" s="188"/>
      <c r="I422" s="189">
        <f t="shared" si="386"/>
        <v>0</v>
      </c>
      <c r="J422" s="188">
        <f t="shared" si="387"/>
        <v>13.12</v>
      </c>
      <c r="K422" s="190">
        <v>50.5</v>
      </c>
      <c r="L422" s="190"/>
      <c r="M422" s="188">
        <f t="shared" si="388"/>
        <v>50.5</v>
      </c>
      <c r="N422" s="190"/>
      <c r="O422" s="189">
        <f t="shared" si="389"/>
        <v>0</v>
      </c>
      <c r="P422" s="190">
        <f t="shared" si="390"/>
        <v>50.5</v>
      </c>
      <c r="Q422" s="190">
        <v>16.14</v>
      </c>
      <c r="R422" s="190"/>
      <c r="S422" s="190">
        <f t="shared" si="391"/>
        <v>16.14</v>
      </c>
      <c r="T422" s="190"/>
      <c r="U422" s="189"/>
      <c r="V422" s="190">
        <f t="shared" si="392"/>
        <v>16.14</v>
      </c>
      <c r="W422" s="190">
        <v>2.4</v>
      </c>
      <c r="X422" s="190"/>
      <c r="Y422" s="190">
        <f t="shared" si="393"/>
        <v>2.4</v>
      </c>
      <c r="Z422" s="190">
        <v>0.1</v>
      </c>
      <c r="AA422" s="189">
        <f t="shared" si="394"/>
        <v>4.166666666666667</v>
      </c>
      <c r="AB422" s="190">
        <f t="shared" si="395"/>
        <v>2.2999999999999998</v>
      </c>
      <c r="AC422" s="190"/>
      <c r="AD422" s="190"/>
      <c r="AE422" s="190"/>
      <c r="AF422" s="190"/>
      <c r="AG422" s="190"/>
      <c r="AH422" s="190"/>
      <c r="AI422" s="190">
        <v>256.47000000000003</v>
      </c>
      <c r="AJ422" s="190"/>
      <c r="AK422" s="190">
        <f t="shared" si="396"/>
        <v>256.47000000000003</v>
      </c>
      <c r="AL422" s="190"/>
      <c r="AM422" s="189">
        <f t="shared" si="397"/>
        <v>0</v>
      </c>
      <c r="AN422" s="190">
        <f t="shared" si="398"/>
        <v>256.47000000000003</v>
      </c>
      <c r="AO422" s="190">
        <v>239.74</v>
      </c>
      <c r="AP422" s="190"/>
      <c r="AQ422" s="190">
        <f t="shared" si="399"/>
        <v>239.74</v>
      </c>
      <c r="AR422" s="190"/>
      <c r="AS422" s="189">
        <f t="shared" si="400"/>
        <v>0</v>
      </c>
      <c r="AT422" s="190">
        <f t="shared" si="401"/>
        <v>239.74</v>
      </c>
      <c r="AU422" s="190">
        <v>0</v>
      </c>
      <c r="AV422" s="190"/>
      <c r="AW422" s="190">
        <f t="shared" si="402"/>
        <v>0</v>
      </c>
      <c r="AX422" s="190"/>
      <c r="AY422" s="189">
        <f t="shared" si="403"/>
        <v>0</v>
      </c>
      <c r="AZ422" s="190">
        <f t="shared" si="404"/>
        <v>0</v>
      </c>
      <c r="BA422" s="190">
        <v>0</v>
      </c>
      <c r="BB422" s="190"/>
      <c r="BC422" s="190">
        <f t="shared" si="405"/>
        <v>0</v>
      </c>
      <c r="BD422" s="190"/>
      <c r="BE422" s="189">
        <f t="shared" si="406"/>
        <v>0</v>
      </c>
      <c r="BF422" s="190">
        <f t="shared" si="407"/>
        <v>0</v>
      </c>
      <c r="BG422" s="191">
        <f t="shared" si="408"/>
        <v>565.25</v>
      </c>
      <c r="BH422" s="191">
        <f t="shared" si="408"/>
        <v>13.12</v>
      </c>
      <c r="BI422" s="191">
        <f t="shared" si="409"/>
        <v>578.37</v>
      </c>
      <c r="BJ422" s="191">
        <f t="shared" si="410"/>
        <v>0.1</v>
      </c>
      <c r="BK422" s="192">
        <f t="shared" si="411"/>
        <v>1.7289970088351748E-2</v>
      </c>
      <c r="BL422" s="191">
        <f t="shared" si="412"/>
        <v>578.27</v>
      </c>
    </row>
    <row r="423" spans="3:90" s="201" customFormat="1" ht="24.95" customHeight="1" x14ac:dyDescent="0.25">
      <c r="C423" s="187">
        <v>4</v>
      </c>
      <c r="D423" s="187" t="s">
        <v>44</v>
      </c>
      <c r="E423" s="188">
        <v>0</v>
      </c>
      <c r="F423" s="203">
        <v>6.1559999999999997</v>
      </c>
      <c r="G423" s="188">
        <f t="shared" si="385"/>
        <v>6.1559999999999997</v>
      </c>
      <c r="H423" s="188"/>
      <c r="I423" s="189">
        <f t="shared" si="386"/>
        <v>0</v>
      </c>
      <c r="J423" s="188">
        <f t="shared" si="387"/>
        <v>6.1559999999999997</v>
      </c>
      <c r="K423" s="190">
        <v>17.28</v>
      </c>
      <c r="L423" s="190"/>
      <c r="M423" s="188">
        <f t="shared" si="388"/>
        <v>17.28</v>
      </c>
      <c r="N423" s="190"/>
      <c r="O423" s="189">
        <f t="shared" si="389"/>
        <v>0</v>
      </c>
      <c r="P423" s="190">
        <f t="shared" si="390"/>
        <v>17.28</v>
      </c>
      <c r="Q423" s="190">
        <v>5.76</v>
      </c>
      <c r="R423" s="190"/>
      <c r="S423" s="190">
        <f t="shared" si="391"/>
        <v>5.76</v>
      </c>
      <c r="T423" s="190"/>
      <c r="U423" s="189"/>
      <c r="V423" s="190">
        <f t="shared" si="392"/>
        <v>5.76</v>
      </c>
      <c r="W423" s="190">
        <v>1.2</v>
      </c>
      <c r="X423" s="190"/>
      <c r="Y423" s="190">
        <f t="shared" si="393"/>
        <v>1.2</v>
      </c>
      <c r="Z423" s="190"/>
      <c r="AA423" s="189">
        <f t="shared" si="394"/>
        <v>0</v>
      </c>
      <c r="AB423" s="190">
        <f t="shared" si="395"/>
        <v>1.2</v>
      </c>
      <c r="AC423" s="190"/>
      <c r="AD423" s="190"/>
      <c r="AE423" s="190"/>
      <c r="AF423" s="190"/>
      <c r="AG423" s="190"/>
      <c r="AH423" s="190"/>
      <c r="AI423" s="190">
        <v>144.43</v>
      </c>
      <c r="AJ423" s="190"/>
      <c r="AK423" s="190">
        <f t="shared" si="396"/>
        <v>144.43</v>
      </c>
      <c r="AL423" s="190"/>
      <c r="AM423" s="189">
        <f t="shared" si="397"/>
        <v>0</v>
      </c>
      <c r="AN423" s="190">
        <f t="shared" si="398"/>
        <v>144.43</v>
      </c>
      <c r="AO423" s="190">
        <v>165.12</v>
      </c>
      <c r="AP423" s="190"/>
      <c r="AQ423" s="190">
        <f t="shared" si="399"/>
        <v>165.12</v>
      </c>
      <c r="AR423" s="190"/>
      <c r="AS423" s="189">
        <f t="shared" si="400"/>
        <v>0</v>
      </c>
      <c r="AT423" s="190">
        <f t="shared" si="401"/>
        <v>165.12</v>
      </c>
      <c r="AU423" s="190">
        <v>0</v>
      </c>
      <c r="AV423" s="190"/>
      <c r="AW423" s="190">
        <f t="shared" si="402"/>
        <v>0</v>
      </c>
      <c r="AX423" s="190"/>
      <c r="AY423" s="189">
        <f t="shared" si="403"/>
        <v>0</v>
      </c>
      <c r="AZ423" s="190">
        <f t="shared" si="404"/>
        <v>0</v>
      </c>
      <c r="BA423" s="190">
        <v>0</v>
      </c>
      <c r="BB423" s="190"/>
      <c r="BC423" s="190">
        <f t="shared" si="405"/>
        <v>0</v>
      </c>
      <c r="BD423" s="190"/>
      <c r="BE423" s="189">
        <f t="shared" si="406"/>
        <v>0</v>
      </c>
      <c r="BF423" s="190">
        <f t="shared" si="407"/>
        <v>0</v>
      </c>
      <c r="BG423" s="191">
        <f t="shared" si="408"/>
        <v>333.79</v>
      </c>
      <c r="BH423" s="191">
        <f t="shared" si="408"/>
        <v>6.1559999999999997</v>
      </c>
      <c r="BI423" s="191">
        <f t="shared" si="409"/>
        <v>339.94600000000003</v>
      </c>
      <c r="BJ423" s="191">
        <f t="shared" si="410"/>
        <v>0</v>
      </c>
      <c r="BK423" s="192">
        <f t="shared" si="411"/>
        <v>0</v>
      </c>
      <c r="BL423" s="191">
        <f t="shared" si="412"/>
        <v>339.94600000000003</v>
      </c>
    </row>
    <row r="424" spans="3:90" s="201" customFormat="1" ht="24.95" customHeight="1" x14ac:dyDescent="0.25">
      <c r="C424" s="187">
        <v>5</v>
      </c>
      <c r="D424" s="187" t="s">
        <v>35</v>
      </c>
      <c r="E424" s="188">
        <v>0</v>
      </c>
      <c r="F424" s="203">
        <v>13.52</v>
      </c>
      <c r="G424" s="188">
        <f t="shared" si="385"/>
        <v>13.52</v>
      </c>
      <c r="H424" s="188"/>
      <c r="I424" s="189">
        <f t="shared" si="386"/>
        <v>0</v>
      </c>
      <c r="J424" s="188">
        <f t="shared" si="387"/>
        <v>13.52</v>
      </c>
      <c r="K424" s="190">
        <v>40.68</v>
      </c>
      <c r="L424" s="190"/>
      <c r="M424" s="188">
        <f t="shared" si="388"/>
        <v>40.68</v>
      </c>
      <c r="N424" s="190"/>
      <c r="O424" s="189">
        <f t="shared" si="389"/>
        <v>0</v>
      </c>
      <c r="P424" s="190">
        <f t="shared" si="390"/>
        <v>40.68</v>
      </c>
      <c r="Q424" s="190">
        <v>12.63</v>
      </c>
      <c r="R424" s="190"/>
      <c r="S424" s="190">
        <f t="shared" si="391"/>
        <v>12.63</v>
      </c>
      <c r="T424" s="190"/>
      <c r="U424" s="189"/>
      <c r="V424" s="190">
        <f t="shared" si="392"/>
        <v>12.63</v>
      </c>
      <c r="W424" s="190">
        <v>2.5</v>
      </c>
      <c r="X424" s="190"/>
      <c r="Y424" s="190">
        <f t="shared" si="393"/>
        <v>2.5</v>
      </c>
      <c r="Z424" s="190"/>
      <c r="AA424" s="189">
        <f t="shared" si="394"/>
        <v>0</v>
      </c>
      <c r="AB424" s="190">
        <f t="shared" si="395"/>
        <v>2.5</v>
      </c>
      <c r="AC424" s="190"/>
      <c r="AD424" s="190"/>
      <c r="AE424" s="190"/>
      <c r="AF424" s="190"/>
      <c r="AG424" s="190"/>
      <c r="AH424" s="190"/>
      <c r="AI424" s="190">
        <v>359.11</v>
      </c>
      <c r="AJ424" s="190"/>
      <c r="AK424" s="190">
        <f t="shared" si="396"/>
        <v>359.11</v>
      </c>
      <c r="AL424" s="190">
        <v>4.5999999999999996</v>
      </c>
      <c r="AM424" s="189">
        <f t="shared" si="397"/>
        <v>1.2809445573779621</v>
      </c>
      <c r="AN424" s="190">
        <f t="shared" si="398"/>
        <v>354.51</v>
      </c>
      <c r="AO424" s="190">
        <v>333.01</v>
      </c>
      <c r="AP424" s="190"/>
      <c r="AQ424" s="190">
        <f t="shared" si="399"/>
        <v>333.01</v>
      </c>
      <c r="AR424" s="190">
        <v>6.4</v>
      </c>
      <c r="AS424" s="189">
        <f t="shared" si="400"/>
        <v>1.9218642082820339</v>
      </c>
      <c r="AT424" s="190">
        <f t="shared" si="401"/>
        <v>326.61</v>
      </c>
      <c r="AU424" s="190">
        <v>52.97</v>
      </c>
      <c r="AV424" s="190"/>
      <c r="AW424" s="190">
        <f t="shared" si="402"/>
        <v>52.97</v>
      </c>
      <c r="AX424" s="190"/>
      <c r="AY424" s="189">
        <f t="shared" si="403"/>
        <v>0</v>
      </c>
      <c r="AZ424" s="190">
        <f t="shared" si="404"/>
        <v>52.97</v>
      </c>
      <c r="BA424" s="190">
        <v>128.86000000000001</v>
      </c>
      <c r="BB424" s="190"/>
      <c r="BC424" s="190">
        <f t="shared" si="405"/>
        <v>128.86000000000001</v>
      </c>
      <c r="BD424" s="190"/>
      <c r="BE424" s="189">
        <f t="shared" si="406"/>
        <v>0</v>
      </c>
      <c r="BF424" s="190">
        <f t="shared" si="407"/>
        <v>128.86000000000001</v>
      </c>
      <c r="BG424" s="191">
        <f t="shared" si="408"/>
        <v>929.7600000000001</v>
      </c>
      <c r="BH424" s="191">
        <f t="shared" si="408"/>
        <v>13.52</v>
      </c>
      <c r="BI424" s="191">
        <f t="shared" si="409"/>
        <v>943.28000000000009</v>
      </c>
      <c r="BJ424" s="191">
        <f t="shared" si="410"/>
        <v>11</v>
      </c>
      <c r="BK424" s="192">
        <f t="shared" si="411"/>
        <v>1.1661436689000084</v>
      </c>
      <c r="BL424" s="191">
        <f t="shared" si="412"/>
        <v>932.28000000000009</v>
      </c>
    </row>
    <row r="425" spans="3:90" s="201" customFormat="1" ht="24.95" customHeight="1" x14ac:dyDescent="0.25">
      <c r="C425" s="187">
        <v>6</v>
      </c>
      <c r="D425" s="187" t="s">
        <v>36</v>
      </c>
      <c r="E425" s="188">
        <v>0</v>
      </c>
      <c r="F425" s="203">
        <v>7.0640000000000001</v>
      </c>
      <c r="G425" s="188">
        <f t="shared" si="385"/>
        <v>7.0640000000000001</v>
      </c>
      <c r="H425" s="188"/>
      <c r="I425" s="189">
        <f t="shared" si="386"/>
        <v>0</v>
      </c>
      <c r="J425" s="188">
        <f t="shared" si="387"/>
        <v>7.0640000000000001</v>
      </c>
      <c r="K425" s="190">
        <v>17.09</v>
      </c>
      <c r="L425" s="190"/>
      <c r="M425" s="188">
        <f t="shared" si="388"/>
        <v>17.09</v>
      </c>
      <c r="N425" s="190"/>
      <c r="O425" s="189">
        <f t="shared" si="389"/>
        <v>0</v>
      </c>
      <c r="P425" s="190">
        <f t="shared" si="390"/>
        <v>17.09</v>
      </c>
      <c r="Q425" s="190">
        <v>2.13</v>
      </c>
      <c r="R425" s="190"/>
      <c r="S425" s="190">
        <f t="shared" si="391"/>
        <v>2.13</v>
      </c>
      <c r="T425" s="190"/>
      <c r="U425" s="189"/>
      <c r="V425" s="190">
        <f t="shared" si="392"/>
        <v>2.13</v>
      </c>
      <c r="W425" s="190">
        <v>1.4</v>
      </c>
      <c r="X425" s="190"/>
      <c r="Y425" s="190">
        <f t="shared" si="393"/>
        <v>1.4</v>
      </c>
      <c r="Z425" s="190"/>
      <c r="AA425" s="189">
        <f t="shared" si="394"/>
        <v>0</v>
      </c>
      <c r="AB425" s="190">
        <f t="shared" si="395"/>
        <v>1.4</v>
      </c>
      <c r="AC425" s="190"/>
      <c r="AD425" s="190"/>
      <c r="AE425" s="190"/>
      <c r="AF425" s="190"/>
      <c r="AG425" s="190"/>
      <c r="AH425" s="190"/>
      <c r="AI425" s="190">
        <v>190.52</v>
      </c>
      <c r="AJ425" s="190"/>
      <c r="AK425" s="190">
        <f t="shared" si="396"/>
        <v>190.52</v>
      </c>
      <c r="AL425" s="190"/>
      <c r="AM425" s="189">
        <f t="shared" si="397"/>
        <v>0</v>
      </c>
      <c r="AN425" s="190">
        <f t="shared" si="398"/>
        <v>190.52</v>
      </c>
      <c r="AO425" s="190">
        <v>166.21</v>
      </c>
      <c r="AP425" s="190"/>
      <c r="AQ425" s="190">
        <f t="shared" si="399"/>
        <v>166.21</v>
      </c>
      <c r="AR425" s="190"/>
      <c r="AS425" s="189">
        <f t="shared" si="400"/>
        <v>0</v>
      </c>
      <c r="AT425" s="190">
        <f t="shared" si="401"/>
        <v>166.21</v>
      </c>
      <c r="AU425" s="190">
        <v>31.02</v>
      </c>
      <c r="AV425" s="190"/>
      <c r="AW425" s="190">
        <f t="shared" si="402"/>
        <v>31.02</v>
      </c>
      <c r="AX425" s="190"/>
      <c r="AY425" s="189">
        <f t="shared" si="403"/>
        <v>0</v>
      </c>
      <c r="AZ425" s="190">
        <f t="shared" si="404"/>
        <v>31.02</v>
      </c>
      <c r="BA425" s="190">
        <v>66.739999999999995</v>
      </c>
      <c r="BB425" s="190"/>
      <c r="BC425" s="190">
        <f t="shared" si="405"/>
        <v>66.739999999999995</v>
      </c>
      <c r="BD425" s="190"/>
      <c r="BE425" s="189">
        <f t="shared" si="406"/>
        <v>0</v>
      </c>
      <c r="BF425" s="190">
        <f t="shared" si="407"/>
        <v>66.739999999999995</v>
      </c>
      <c r="BG425" s="191">
        <f t="shared" si="408"/>
        <v>475.11</v>
      </c>
      <c r="BH425" s="191">
        <f t="shared" si="408"/>
        <v>7.0640000000000001</v>
      </c>
      <c r="BI425" s="191">
        <f t="shared" si="409"/>
        <v>482.17400000000004</v>
      </c>
      <c r="BJ425" s="191">
        <f t="shared" si="410"/>
        <v>0</v>
      </c>
      <c r="BK425" s="192">
        <f t="shared" si="411"/>
        <v>0</v>
      </c>
      <c r="BL425" s="191">
        <f t="shared" si="412"/>
        <v>482.17400000000004</v>
      </c>
    </row>
    <row r="426" spans="3:90" s="201" customFormat="1" ht="24.95" customHeight="1" x14ac:dyDescent="0.25">
      <c r="C426" s="187">
        <v>7</v>
      </c>
      <c r="D426" s="187" t="s">
        <v>38</v>
      </c>
      <c r="E426" s="188">
        <v>0</v>
      </c>
      <c r="F426" s="203">
        <v>9.0589999999999993</v>
      </c>
      <c r="G426" s="188">
        <f t="shared" si="385"/>
        <v>9.0589999999999993</v>
      </c>
      <c r="H426" s="188"/>
      <c r="I426" s="189">
        <f t="shared" si="386"/>
        <v>0</v>
      </c>
      <c r="J426" s="188">
        <f t="shared" si="387"/>
        <v>9.0589999999999993</v>
      </c>
      <c r="K426" s="190">
        <v>30.42</v>
      </c>
      <c r="L426" s="190"/>
      <c r="M426" s="188">
        <f t="shared" si="388"/>
        <v>30.42</v>
      </c>
      <c r="N426" s="190"/>
      <c r="O426" s="189">
        <f t="shared" si="389"/>
        <v>0</v>
      </c>
      <c r="P426" s="190">
        <f t="shared" si="390"/>
        <v>30.42</v>
      </c>
      <c r="Q426" s="190">
        <v>5.98</v>
      </c>
      <c r="R426" s="190"/>
      <c r="S426" s="190">
        <f t="shared" si="391"/>
        <v>5.98</v>
      </c>
      <c r="T426" s="190"/>
      <c r="U426" s="189"/>
      <c r="V426" s="190">
        <f t="shared" si="392"/>
        <v>5.98</v>
      </c>
      <c r="W426" s="190">
        <v>2</v>
      </c>
      <c r="X426" s="190"/>
      <c r="Y426" s="190">
        <f t="shared" si="393"/>
        <v>2</v>
      </c>
      <c r="Z426" s="190"/>
      <c r="AA426" s="189">
        <f t="shared" si="394"/>
        <v>0</v>
      </c>
      <c r="AB426" s="190">
        <f t="shared" si="395"/>
        <v>2</v>
      </c>
      <c r="AC426" s="190"/>
      <c r="AD426" s="190"/>
      <c r="AE426" s="190"/>
      <c r="AF426" s="190"/>
      <c r="AG426" s="190"/>
      <c r="AH426" s="190"/>
      <c r="AI426" s="190">
        <v>171.32</v>
      </c>
      <c r="AJ426" s="190"/>
      <c r="AK426" s="190">
        <f t="shared" si="396"/>
        <v>171.32</v>
      </c>
      <c r="AL426" s="190"/>
      <c r="AM426" s="189">
        <f t="shared" si="397"/>
        <v>0</v>
      </c>
      <c r="AN426" s="190">
        <f t="shared" si="398"/>
        <v>171.32</v>
      </c>
      <c r="AO426" s="190">
        <v>258.08999999999997</v>
      </c>
      <c r="AP426" s="190"/>
      <c r="AQ426" s="190">
        <f t="shared" si="399"/>
        <v>258.08999999999997</v>
      </c>
      <c r="AR426" s="190"/>
      <c r="AS426" s="189">
        <f t="shared" si="400"/>
        <v>0</v>
      </c>
      <c r="AT426" s="190">
        <f t="shared" si="401"/>
        <v>258.08999999999997</v>
      </c>
      <c r="AU426" s="190">
        <v>40.82</v>
      </c>
      <c r="AV426" s="190"/>
      <c r="AW426" s="190">
        <f t="shared" si="402"/>
        <v>40.82</v>
      </c>
      <c r="AX426" s="190"/>
      <c r="AY426" s="189">
        <f t="shared" si="403"/>
        <v>0</v>
      </c>
      <c r="AZ426" s="190">
        <f t="shared" si="404"/>
        <v>40.82</v>
      </c>
      <c r="BA426" s="190">
        <v>144.82</v>
      </c>
      <c r="BB426" s="190"/>
      <c r="BC426" s="190">
        <f t="shared" si="405"/>
        <v>144.82</v>
      </c>
      <c r="BD426" s="190"/>
      <c r="BE426" s="189">
        <f t="shared" si="406"/>
        <v>0</v>
      </c>
      <c r="BF426" s="190">
        <f t="shared" si="407"/>
        <v>144.82</v>
      </c>
      <c r="BG426" s="191">
        <f t="shared" si="408"/>
        <v>653.44999999999993</v>
      </c>
      <c r="BH426" s="191">
        <f t="shared" si="408"/>
        <v>9.0589999999999993</v>
      </c>
      <c r="BI426" s="191">
        <f t="shared" si="409"/>
        <v>662.5089999999999</v>
      </c>
      <c r="BJ426" s="191">
        <f t="shared" si="410"/>
        <v>0</v>
      </c>
      <c r="BK426" s="192">
        <f t="shared" si="411"/>
        <v>0</v>
      </c>
      <c r="BL426" s="191">
        <f t="shared" si="412"/>
        <v>662.5089999999999</v>
      </c>
    </row>
    <row r="427" spans="3:90" s="201" customFormat="1" ht="24.95" customHeight="1" x14ac:dyDescent="0.25">
      <c r="C427" s="187">
        <v>8</v>
      </c>
      <c r="D427" s="187" t="s">
        <v>42</v>
      </c>
      <c r="E427" s="188">
        <v>0</v>
      </c>
      <c r="F427" s="203">
        <v>10.896000000000001</v>
      </c>
      <c r="G427" s="188">
        <f t="shared" si="385"/>
        <v>10.896000000000001</v>
      </c>
      <c r="H427" s="188"/>
      <c r="I427" s="189">
        <f t="shared" si="386"/>
        <v>0</v>
      </c>
      <c r="J427" s="188">
        <f t="shared" si="387"/>
        <v>10.896000000000001</v>
      </c>
      <c r="K427" s="190">
        <v>30.78</v>
      </c>
      <c r="L427" s="190"/>
      <c r="M427" s="188">
        <f t="shared" si="388"/>
        <v>30.78</v>
      </c>
      <c r="N427" s="190"/>
      <c r="O427" s="189">
        <f t="shared" si="389"/>
        <v>0</v>
      </c>
      <c r="P427" s="190">
        <f t="shared" si="390"/>
        <v>30.78</v>
      </c>
      <c r="Q427" s="190">
        <v>9.81</v>
      </c>
      <c r="R427" s="190"/>
      <c r="S427" s="190">
        <f t="shared" si="391"/>
        <v>9.81</v>
      </c>
      <c r="T427" s="190"/>
      <c r="U427" s="189"/>
      <c r="V427" s="190">
        <f t="shared" si="392"/>
        <v>9.81</v>
      </c>
      <c r="W427" s="190">
        <v>2.2000000000000002</v>
      </c>
      <c r="X427" s="190"/>
      <c r="Y427" s="190">
        <f t="shared" si="393"/>
        <v>2.2000000000000002</v>
      </c>
      <c r="Z427" s="190"/>
      <c r="AA427" s="189">
        <f t="shared" si="394"/>
        <v>0</v>
      </c>
      <c r="AB427" s="190">
        <f t="shared" si="395"/>
        <v>2.2000000000000002</v>
      </c>
      <c r="AC427" s="190"/>
      <c r="AD427" s="190"/>
      <c r="AE427" s="190"/>
      <c r="AF427" s="190"/>
      <c r="AG427" s="190"/>
      <c r="AH427" s="190"/>
      <c r="AI427" s="190">
        <v>248.81</v>
      </c>
      <c r="AJ427" s="190"/>
      <c r="AK427" s="190">
        <f t="shared" si="396"/>
        <v>248.81</v>
      </c>
      <c r="AL427" s="190"/>
      <c r="AM427" s="189">
        <f t="shared" si="397"/>
        <v>0</v>
      </c>
      <c r="AN427" s="190">
        <f t="shared" si="398"/>
        <v>248.81</v>
      </c>
      <c r="AO427" s="190">
        <v>271.87</v>
      </c>
      <c r="AP427" s="190"/>
      <c r="AQ427" s="190">
        <f t="shared" si="399"/>
        <v>271.87</v>
      </c>
      <c r="AR427" s="190"/>
      <c r="AS427" s="189">
        <f t="shared" si="400"/>
        <v>0</v>
      </c>
      <c r="AT427" s="190">
        <f t="shared" si="401"/>
        <v>271.87</v>
      </c>
      <c r="AU427" s="190">
        <v>48.97</v>
      </c>
      <c r="AV427" s="190"/>
      <c r="AW427" s="190">
        <f t="shared" si="402"/>
        <v>48.97</v>
      </c>
      <c r="AX427" s="190"/>
      <c r="AY427" s="189">
        <f t="shared" si="403"/>
        <v>0</v>
      </c>
      <c r="AZ427" s="190">
        <f t="shared" si="404"/>
        <v>48.97</v>
      </c>
      <c r="BA427" s="190">
        <v>100.51</v>
      </c>
      <c r="BB427" s="190"/>
      <c r="BC427" s="190">
        <f t="shared" si="405"/>
        <v>100.51</v>
      </c>
      <c r="BD427" s="190"/>
      <c r="BE427" s="189">
        <f t="shared" si="406"/>
        <v>0</v>
      </c>
      <c r="BF427" s="190">
        <f t="shared" si="407"/>
        <v>100.51</v>
      </c>
      <c r="BG427" s="191">
        <f t="shared" si="408"/>
        <v>712.95</v>
      </c>
      <c r="BH427" s="191">
        <f t="shared" si="408"/>
        <v>10.896000000000001</v>
      </c>
      <c r="BI427" s="191">
        <f t="shared" si="409"/>
        <v>723.846</v>
      </c>
      <c r="BJ427" s="191">
        <f t="shared" si="410"/>
        <v>0</v>
      </c>
      <c r="BK427" s="192">
        <f t="shared" si="411"/>
        <v>0</v>
      </c>
      <c r="BL427" s="191">
        <f t="shared" si="412"/>
        <v>723.846</v>
      </c>
    </row>
    <row r="428" spans="3:90" ht="24.95" customHeight="1" x14ac:dyDescent="0.2">
      <c r="C428" s="193"/>
      <c r="D428" s="193" t="s">
        <v>46</v>
      </c>
      <c r="E428" s="194">
        <f>SUM(E420:E427)</f>
        <v>0</v>
      </c>
      <c r="F428" s="204">
        <f>SUM(F420:F427)</f>
        <v>75.966999999999999</v>
      </c>
      <c r="G428" s="194">
        <f>SUM(G420:G427)</f>
        <v>75.966999999999999</v>
      </c>
      <c r="H428" s="194">
        <f>SUM(H420:H427)</f>
        <v>0</v>
      </c>
      <c r="I428" s="195">
        <f t="shared" si="386"/>
        <v>0</v>
      </c>
      <c r="J428" s="194">
        <f>SUM(J420:J427)</f>
        <v>75.966999999999999</v>
      </c>
      <c r="K428" s="194">
        <f>SUM(K420:K427)</f>
        <v>245.70000000000002</v>
      </c>
      <c r="L428" s="194">
        <f>SUM(L420:L427)</f>
        <v>0</v>
      </c>
      <c r="M428" s="194">
        <f>SUM(M420:M427)</f>
        <v>245.70000000000002</v>
      </c>
      <c r="N428" s="194">
        <f>SUM(N420:N427)</f>
        <v>9.81</v>
      </c>
      <c r="O428" s="189">
        <f t="shared" si="389"/>
        <v>3.9926739926739923</v>
      </c>
      <c r="P428" s="196">
        <f t="shared" si="390"/>
        <v>235.89000000000001</v>
      </c>
      <c r="Q428" s="194">
        <f>SUM(Q420:Q427)</f>
        <v>72.100000000000009</v>
      </c>
      <c r="R428" s="194">
        <f>SUM(R420:R427)</f>
        <v>0</v>
      </c>
      <c r="S428" s="194">
        <f>SUM(S420:S427)</f>
        <v>72.100000000000009</v>
      </c>
      <c r="T428" s="194">
        <f>SUM(T420:T427)</f>
        <v>3.27</v>
      </c>
      <c r="U428" s="194"/>
      <c r="V428" s="194">
        <f>SUM(V420:V427)</f>
        <v>68.83</v>
      </c>
      <c r="W428" s="194">
        <f>SUM(W420:W427)</f>
        <v>13.850000000000001</v>
      </c>
      <c r="X428" s="194">
        <f>SUM(X420:X427)</f>
        <v>0</v>
      </c>
      <c r="Y428" s="194">
        <f>SUM(Y420:Y427)</f>
        <v>13.850000000000001</v>
      </c>
      <c r="Z428" s="194">
        <f>SUM(Z420:Z427)</f>
        <v>1.55</v>
      </c>
      <c r="AA428" s="195">
        <f t="shared" si="394"/>
        <v>11.191335740072201</v>
      </c>
      <c r="AB428" s="194">
        <f t="shared" ref="AB428:AL428" si="413">SUM(AB420:AB427)</f>
        <v>12.3</v>
      </c>
      <c r="AC428" s="194"/>
      <c r="AD428" s="194"/>
      <c r="AE428" s="194"/>
      <c r="AF428" s="194"/>
      <c r="AG428" s="194"/>
      <c r="AH428" s="194"/>
      <c r="AI428" s="194">
        <f t="shared" si="413"/>
        <v>1636.3799999999999</v>
      </c>
      <c r="AJ428" s="194">
        <f t="shared" si="413"/>
        <v>0</v>
      </c>
      <c r="AK428" s="194">
        <f t="shared" si="413"/>
        <v>1636.3799999999999</v>
      </c>
      <c r="AL428" s="194">
        <f t="shared" si="413"/>
        <v>71.839999999999989</v>
      </c>
      <c r="AM428" s="197">
        <f t="shared" si="397"/>
        <v>4.3901783204390181</v>
      </c>
      <c r="AN428" s="194">
        <f>SUM(AN420:AN427)</f>
        <v>1564.54</v>
      </c>
      <c r="AO428" s="194">
        <f>SUM(AO420:AO427)</f>
        <v>2079.0299999999997</v>
      </c>
      <c r="AP428" s="194">
        <f>SUM(AP420:AP427)</f>
        <v>0</v>
      </c>
      <c r="AQ428" s="194">
        <f>SUM(AQ420:AQ427)</f>
        <v>2079.0299999999997</v>
      </c>
      <c r="AR428" s="194">
        <f>SUM(AR420:AR427)</f>
        <v>30.410000000000004</v>
      </c>
      <c r="AS428" s="197">
        <f t="shared" si="400"/>
        <v>1.4627013559207904</v>
      </c>
      <c r="AT428" s="194">
        <f>SUM(AT420:AT427)</f>
        <v>2048.6200000000003</v>
      </c>
      <c r="AU428" s="194">
        <f>SUM(AU420:AU427)</f>
        <v>184.32</v>
      </c>
      <c r="AV428" s="194">
        <f>SUM(AV420:AV427)</f>
        <v>0</v>
      </c>
      <c r="AW428" s="194">
        <f>SUM(AW420:AW427)</f>
        <v>184.32</v>
      </c>
      <c r="AX428" s="194">
        <f>SUM(AX420:AX427)</f>
        <v>0</v>
      </c>
      <c r="AY428" s="197">
        <f t="shared" si="403"/>
        <v>0</v>
      </c>
      <c r="AZ428" s="194">
        <f>SUM(AZ420:AZ427)</f>
        <v>184.32</v>
      </c>
      <c r="BA428" s="194">
        <f>SUM(BA420:BA427)</f>
        <v>459.73</v>
      </c>
      <c r="BB428" s="194">
        <f>SUM(BB420:BB427)</f>
        <v>0</v>
      </c>
      <c r="BC428" s="194">
        <f>SUM(BC420:BC427)</f>
        <v>459.73</v>
      </c>
      <c r="BD428" s="194">
        <f>SUM(BD420:BD427)</f>
        <v>0</v>
      </c>
      <c r="BE428" s="197">
        <f t="shared" si="406"/>
        <v>0</v>
      </c>
      <c r="BF428" s="194">
        <f>SUM(BF420:BF427)</f>
        <v>459.73</v>
      </c>
      <c r="BG428" s="198">
        <f>SUM(BG420:BG427)</f>
        <v>4691.1099999999997</v>
      </c>
      <c r="BH428" s="198">
        <f>SUM(BH420:BH427)</f>
        <v>75.966999999999999</v>
      </c>
      <c r="BI428" s="200">
        <f t="shared" si="409"/>
        <v>4767.0769999999993</v>
      </c>
      <c r="BJ428" s="198">
        <f>SUM(BJ420:BJ427)</f>
        <v>116.88</v>
      </c>
      <c r="BK428" s="199">
        <f t="shared" si="411"/>
        <v>2.4518169100268361</v>
      </c>
      <c r="BL428" s="200">
        <f t="shared" si="412"/>
        <v>4650.1969999999992</v>
      </c>
      <c r="BX428" s="205"/>
      <c r="BY428" s="205"/>
      <c r="BZ428" s="205"/>
      <c r="CA428" s="205"/>
      <c r="CB428" s="205"/>
      <c r="CC428" s="205"/>
      <c r="CD428" s="205"/>
      <c r="CE428" s="205"/>
      <c r="CF428" s="205"/>
      <c r="CG428" s="205"/>
      <c r="CH428" s="205"/>
      <c r="CI428" s="205"/>
      <c r="CJ428" s="205"/>
      <c r="CK428" s="205"/>
      <c r="CL428" s="205"/>
    </row>
    <row r="429" spans="3:90" ht="24.95" customHeight="1" x14ac:dyDescent="0.2">
      <c r="C429" s="205"/>
      <c r="D429" s="205"/>
      <c r="E429" s="205"/>
      <c r="F429" s="205"/>
      <c r="G429" s="205"/>
      <c r="H429" s="205"/>
      <c r="I429" s="205"/>
      <c r="J429" s="205"/>
      <c r="K429" s="205"/>
      <c r="L429" s="205"/>
      <c r="M429" s="205"/>
      <c r="N429" s="205"/>
      <c r="O429" s="205"/>
      <c r="P429" s="205"/>
      <c r="Q429" s="205"/>
      <c r="R429" s="205"/>
      <c r="S429" s="205"/>
      <c r="T429" s="205"/>
      <c r="U429" s="205"/>
      <c r="V429" s="205"/>
      <c r="W429" s="205"/>
      <c r="X429" s="205"/>
      <c r="Y429" s="205"/>
      <c r="Z429" s="205"/>
      <c r="AA429" s="205"/>
      <c r="AB429" s="205"/>
      <c r="AC429" s="205"/>
      <c r="AD429" s="205"/>
      <c r="AE429" s="205"/>
      <c r="AF429" s="205"/>
      <c r="AG429" s="205"/>
      <c r="AH429" s="205"/>
      <c r="AI429" s="205"/>
      <c r="AJ429" s="205"/>
      <c r="AK429" s="205"/>
      <c r="AL429" s="205"/>
      <c r="AM429" s="205"/>
      <c r="AN429" s="205"/>
      <c r="AO429" s="205"/>
      <c r="AP429" s="205"/>
      <c r="AQ429" s="205"/>
      <c r="AR429" s="205"/>
      <c r="AS429" s="205"/>
      <c r="AT429" s="205"/>
      <c r="AU429" s="205"/>
      <c r="AV429" s="205"/>
      <c r="AW429" s="205"/>
      <c r="AX429" s="205"/>
      <c r="AY429" s="205"/>
      <c r="AZ429" s="205"/>
      <c r="BA429" s="205"/>
      <c r="BB429" s="205"/>
      <c r="BC429" s="205"/>
      <c r="BD429" s="205"/>
      <c r="BE429" s="205"/>
      <c r="BF429" s="205"/>
      <c r="BX429" s="205"/>
      <c r="BY429" s="205"/>
      <c r="BZ429" s="205"/>
      <c r="CA429" s="205"/>
      <c r="CB429" s="205"/>
      <c r="CC429" s="205"/>
      <c r="CD429" s="205"/>
      <c r="CE429" s="205"/>
      <c r="CF429" s="205"/>
      <c r="CG429" s="205"/>
      <c r="CH429" s="205"/>
      <c r="CI429" s="205"/>
      <c r="CJ429" s="205"/>
      <c r="CK429" s="205"/>
      <c r="CL429" s="205"/>
    </row>
    <row r="430" spans="3:90" ht="24.95" customHeight="1" x14ac:dyDescent="0.3">
      <c r="C430" s="715" t="s">
        <v>317</v>
      </c>
      <c r="D430" s="715"/>
      <c r="E430" s="715"/>
      <c r="F430" s="715"/>
      <c r="G430" s="715"/>
      <c r="H430" s="715"/>
      <c r="I430" s="715"/>
      <c r="J430" s="715"/>
      <c r="K430" s="715"/>
      <c r="L430" s="715"/>
      <c r="M430" s="715"/>
      <c r="N430" s="715"/>
      <c r="O430" s="715"/>
      <c r="P430" s="715"/>
      <c r="Q430" s="715"/>
      <c r="R430" s="715"/>
      <c r="S430" s="715"/>
      <c r="T430" s="715"/>
      <c r="U430" s="715"/>
      <c r="V430" s="715"/>
      <c r="W430" s="715"/>
      <c r="X430" s="715"/>
      <c r="Y430" s="715"/>
      <c r="Z430" s="715"/>
      <c r="AA430" s="715"/>
      <c r="AB430" s="715"/>
      <c r="AC430" s="524"/>
      <c r="AD430" s="524"/>
      <c r="AE430" s="524"/>
      <c r="AF430" s="524"/>
      <c r="AG430" s="524"/>
      <c r="AH430" s="524"/>
      <c r="AI430" s="715" t="s">
        <v>317</v>
      </c>
      <c r="AJ430" s="715"/>
      <c r="AK430" s="715"/>
      <c r="AL430" s="715"/>
      <c r="AM430" s="715"/>
      <c r="AN430" s="715"/>
      <c r="AO430" s="715"/>
      <c r="AP430" s="715"/>
      <c r="AQ430" s="715"/>
      <c r="AR430" s="715"/>
      <c r="AS430" s="715"/>
      <c r="AT430" s="715"/>
      <c r="AU430" s="715"/>
      <c r="AV430" s="715"/>
      <c r="AW430" s="715"/>
      <c r="AX430" s="715"/>
      <c r="AY430" s="715"/>
      <c r="AZ430" s="715"/>
      <c r="BA430" s="715"/>
      <c r="BB430" s="715"/>
      <c r="BC430" s="715"/>
      <c r="BD430" s="715"/>
      <c r="BE430" s="715"/>
      <c r="BF430" s="715"/>
      <c r="BG430" s="724" t="s">
        <v>317</v>
      </c>
      <c r="BH430" s="725"/>
      <c r="BI430" s="725"/>
      <c r="BJ430" s="725"/>
      <c r="BK430" s="725"/>
      <c r="BL430" s="726"/>
      <c r="BX430" s="205"/>
      <c r="BY430" s="205"/>
      <c r="BZ430" s="205"/>
      <c r="CA430" s="205"/>
      <c r="CB430" s="205"/>
      <c r="CC430" s="205"/>
      <c r="CD430" s="205"/>
      <c r="CE430" s="205"/>
      <c r="CF430" s="205"/>
      <c r="CG430" s="205"/>
      <c r="CH430" s="205"/>
      <c r="CI430" s="205"/>
      <c r="CJ430" s="205"/>
      <c r="CK430" s="205"/>
      <c r="CL430" s="205"/>
    </row>
    <row r="431" spans="3:90" ht="24.95" customHeight="1" x14ac:dyDescent="0.25">
      <c r="C431" s="102"/>
      <c r="D431" s="102"/>
      <c r="E431" s="103"/>
      <c r="F431" s="102"/>
      <c r="G431" s="102"/>
      <c r="H431" s="102"/>
      <c r="I431" s="102"/>
      <c r="J431" s="102"/>
      <c r="K431" s="102"/>
      <c r="L431" s="102"/>
      <c r="M431" s="102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627" t="s">
        <v>127</v>
      </c>
      <c r="Z431" s="627"/>
      <c r="AA431" s="627"/>
      <c r="AB431" s="627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22" t="s">
        <v>126</v>
      </c>
      <c r="BD431" s="102"/>
      <c r="BE431" s="102"/>
      <c r="BF431" s="102"/>
      <c r="BG431" s="727"/>
      <c r="BH431" s="717"/>
      <c r="BI431" s="717"/>
      <c r="BJ431" s="717"/>
      <c r="BK431" s="717"/>
      <c r="BL431" s="728"/>
      <c r="BX431" s="205"/>
      <c r="BY431" s="205"/>
      <c r="BZ431" s="205"/>
      <c r="CA431" s="205"/>
      <c r="CB431" s="205"/>
      <c r="CC431" s="205"/>
      <c r="CD431" s="205"/>
      <c r="CE431" s="205"/>
      <c r="CF431" s="205"/>
      <c r="CG431" s="205"/>
      <c r="CH431" s="205"/>
      <c r="CI431" s="205"/>
      <c r="CJ431" s="205"/>
      <c r="CK431" s="205"/>
      <c r="CL431" s="205"/>
    </row>
    <row r="432" spans="3:90" ht="24.95" customHeight="1" x14ac:dyDescent="0.2">
      <c r="C432" s="711" t="s">
        <v>125</v>
      </c>
      <c r="D432" s="712" t="s">
        <v>3</v>
      </c>
      <c r="E432" s="563" t="s">
        <v>52</v>
      </c>
      <c r="F432" s="563"/>
      <c r="G432" s="563"/>
      <c r="H432" s="563"/>
      <c r="I432" s="563"/>
      <c r="J432" s="563"/>
      <c r="K432" s="563"/>
      <c r="L432" s="563"/>
      <c r="M432" s="563"/>
      <c r="N432" s="563"/>
      <c r="O432" s="563"/>
      <c r="P432" s="563"/>
      <c r="Q432" s="563"/>
      <c r="R432" s="563"/>
      <c r="S432" s="563"/>
      <c r="T432" s="563"/>
      <c r="U432" s="563"/>
      <c r="V432" s="563"/>
      <c r="W432" s="563"/>
      <c r="X432" s="563"/>
      <c r="Y432" s="563"/>
      <c r="Z432" s="563"/>
      <c r="AA432" s="563"/>
      <c r="AB432" s="563"/>
      <c r="AC432" s="519"/>
      <c r="AD432" s="519"/>
      <c r="AE432" s="519"/>
      <c r="AF432" s="519"/>
      <c r="AG432" s="519"/>
      <c r="AH432" s="519"/>
      <c r="AI432" s="704" t="s">
        <v>52</v>
      </c>
      <c r="AJ432" s="704"/>
      <c r="AK432" s="704"/>
      <c r="AL432" s="704"/>
      <c r="AM432" s="704"/>
      <c r="AN432" s="704"/>
      <c r="AO432" s="704"/>
      <c r="AP432" s="704"/>
      <c r="AQ432" s="704"/>
      <c r="AR432" s="704"/>
      <c r="AS432" s="704"/>
      <c r="AT432" s="704"/>
      <c r="AU432" s="704" t="s">
        <v>48</v>
      </c>
      <c r="AV432" s="704"/>
      <c r="AW432" s="704"/>
      <c r="AX432" s="704"/>
      <c r="AY432" s="704"/>
      <c r="AZ432" s="704"/>
      <c r="BA432" s="704"/>
      <c r="BB432" s="704"/>
      <c r="BC432" s="704"/>
      <c r="BD432" s="704"/>
      <c r="BE432" s="704"/>
      <c r="BF432" s="704"/>
      <c r="BG432" s="698" t="s">
        <v>123</v>
      </c>
      <c r="BH432" s="699"/>
      <c r="BI432" s="699"/>
      <c r="BJ432" s="699"/>
      <c r="BK432" s="700"/>
      <c r="BL432" s="722" t="s">
        <v>131</v>
      </c>
      <c r="BX432" s="205"/>
      <c r="BY432" s="205"/>
      <c r="BZ432" s="205"/>
      <c r="CA432" s="205"/>
      <c r="CB432" s="205"/>
      <c r="CC432" s="205"/>
      <c r="CD432" s="205"/>
      <c r="CE432" s="205"/>
      <c r="CF432" s="205"/>
      <c r="CG432" s="205"/>
      <c r="CH432" s="205"/>
      <c r="CI432" s="205"/>
      <c r="CJ432" s="205"/>
      <c r="CK432" s="205"/>
      <c r="CL432" s="205"/>
    </row>
    <row r="433" spans="3:90" ht="24.95" customHeight="1" x14ac:dyDescent="0.2">
      <c r="C433" s="711"/>
      <c r="D433" s="712"/>
      <c r="E433" s="563" t="s">
        <v>5</v>
      </c>
      <c r="F433" s="563"/>
      <c r="G433" s="563"/>
      <c r="H433" s="563"/>
      <c r="I433" s="563"/>
      <c r="J433" s="563"/>
      <c r="K433" s="563"/>
      <c r="L433" s="563"/>
      <c r="M433" s="563"/>
      <c r="N433" s="563"/>
      <c r="O433" s="563"/>
      <c r="P433" s="563"/>
      <c r="Q433" s="563"/>
      <c r="R433" s="563"/>
      <c r="S433" s="563"/>
      <c r="T433" s="563"/>
      <c r="U433" s="563"/>
      <c r="V433" s="563"/>
      <c r="W433" s="563"/>
      <c r="X433" s="563"/>
      <c r="Y433" s="563"/>
      <c r="Z433" s="563"/>
      <c r="AA433" s="563"/>
      <c r="AB433" s="563"/>
      <c r="AC433" s="519"/>
      <c r="AD433" s="519"/>
      <c r="AE433" s="519"/>
      <c r="AF433" s="519"/>
      <c r="AG433" s="519"/>
      <c r="AH433" s="519"/>
      <c r="AI433" s="704" t="s">
        <v>47</v>
      </c>
      <c r="AJ433" s="704"/>
      <c r="AK433" s="704"/>
      <c r="AL433" s="704"/>
      <c r="AM433" s="704"/>
      <c r="AN433" s="704"/>
      <c r="AO433" s="704"/>
      <c r="AP433" s="704"/>
      <c r="AQ433" s="704"/>
      <c r="AR433" s="704"/>
      <c r="AS433" s="704"/>
      <c r="AT433" s="704"/>
      <c r="AU433" s="704" t="s">
        <v>49</v>
      </c>
      <c r="AV433" s="704"/>
      <c r="AW433" s="704"/>
      <c r="AX433" s="704"/>
      <c r="AY433" s="704"/>
      <c r="AZ433" s="704"/>
      <c r="BA433" s="704"/>
      <c r="BB433" s="704"/>
      <c r="BC433" s="704"/>
      <c r="BD433" s="704"/>
      <c r="BE433" s="704"/>
      <c r="BF433" s="704"/>
      <c r="BG433" s="701"/>
      <c r="BH433" s="702"/>
      <c r="BI433" s="702"/>
      <c r="BJ433" s="702"/>
      <c r="BK433" s="703"/>
      <c r="BL433" s="723"/>
      <c r="BX433" s="205"/>
      <c r="BY433" s="205"/>
      <c r="BZ433" s="205"/>
      <c r="CA433" s="205"/>
      <c r="CB433" s="205"/>
      <c r="CC433" s="205"/>
      <c r="CD433" s="205"/>
      <c r="CE433" s="205"/>
      <c r="CF433" s="205"/>
      <c r="CG433" s="205"/>
      <c r="CH433" s="205"/>
      <c r="CI433" s="205"/>
      <c r="CJ433" s="205"/>
      <c r="CK433" s="205"/>
      <c r="CL433" s="205"/>
    </row>
    <row r="434" spans="3:90" ht="24.95" customHeight="1" x14ac:dyDescent="0.2">
      <c r="C434" s="711"/>
      <c r="D434" s="712"/>
      <c r="E434" s="708" t="s">
        <v>15</v>
      </c>
      <c r="F434" s="709"/>
      <c r="G434" s="709"/>
      <c r="H434" s="709"/>
      <c r="I434" s="709"/>
      <c r="J434" s="710"/>
      <c r="K434" s="708" t="s">
        <v>102</v>
      </c>
      <c r="L434" s="709"/>
      <c r="M434" s="709"/>
      <c r="N434" s="709"/>
      <c r="O434" s="709"/>
      <c r="P434" s="710"/>
      <c r="Q434" s="708" t="s">
        <v>103</v>
      </c>
      <c r="R434" s="709"/>
      <c r="S434" s="709"/>
      <c r="T434" s="709"/>
      <c r="U434" s="709"/>
      <c r="V434" s="710"/>
      <c r="W434" s="711" t="s">
        <v>104</v>
      </c>
      <c r="X434" s="711"/>
      <c r="Y434" s="711"/>
      <c r="Z434" s="711"/>
      <c r="AA434" s="711"/>
      <c r="AB434" s="711"/>
      <c r="AC434" s="527"/>
      <c r="AD434" s="527"/>
      <c r="AE434" s="527"/>
      <c r="AF434" s="527"/>
      <c r="AG434" s="527"/>
      <c r="AH434" s="527"/>
      <c r="AI434" s="713" t="s">
        <v>7</v>
      </c>
      <c r="AJ434" s="713"/>
      <c r="AK434" s="713"/>
      <c r="AL434" s="713"/>
      <c r="AM434" s="713"/>
      <c r="AN434" s="713"/>
      <c r="AO434" s="713" t="s">
        <v>50</v>
      </c>
      <c r="AP434" s="713"/>
      <c r="AQ434" s="713"/>
      <c r="AR434" s="713"/>
      <c r="AS434" s="713"/>
      <c r="AT434" s="713"/>
      <c r="AU434" s="713" t="s">
        <v>7</v>
      </c>
      <c r="AV434" s="713"/>
      <c r="AW434" s="713"/>
      <c r="AX434" s="713"/>
      <c r="AY434" s="713"/>
      <c r="AZ434" s="713"/>
      <c r="BA434" s="713" t="s">
        <v>8</v>
      </c>
      <c r="BB434" s="713"/>
      <c r="BC434" s="713"/>
      <c r="BD434" s="713"/>
      <c r="BE434" s="713"/>
      <c r="BF434" s="713"/>
      <c r="BG434" s="695" t="s">
        <v>11</v>
      </c>
      <c r="BH434" s="695" t="s">
        <v>12</v>
      </c>
      <c r="BI434" s="695" t="s">
        <v>10</v>
      </c>
      <c r="BJ434" s="695" t="s">
        <v>0</v>
      </c>
      <c r="BK434" s="695" t="s">
        <v>13</v>
      </c>
      <c r="BL434" s="695" t="s">
        <v>14</v>
      </c>
      <c r="BX434" s="205"/>
      <c r="BY434" s="205"/>
      <c r="BZ434" s="205"/>
      <c r="CA434" s="205"/>
      <c r="CB434" s="205"/>
      <c r="CC434" s="205"/>
      <c r="CD434" s="205"/>
      <c r="CE434" s="205"/>
      <c r="CF434" s="205"/>
      <c r="CG434" s="205"/>
      <c r="CH434" s="205"/>
      <c r="CI434" s="205"/>
      <c r="CJ434" s="205"/>
      <c r="CK434" s="205"/>
      <c r="CL434" s="205"/>
    </row>
    <row r="435" spans="3:90" ht="39" x14ac:dyDescent="0.2">
      <c r="C435" s="711"/>
      <c r="D435" s="712"/>
      <c r="E435" s="523" t="s">
        <v>11</v>
      </c>
      <c r="F435" s="523" t="s">
        <v>12</v>
      </c>
      <c r="G435" s="523" t="s">
        <v>10</v>
      </c>
      <c r="H435" s="523" t="s">
        <v>0</v>
      </c>
      <c r="I435" s="523" t="s">
        <v>13</v>
      </c>
      <c r="J435" s="523" t="s">
        <v>14</v>
      </c>
      <c r="K435" s="523" t="s">
        <v>11</v>
      </c>
      <c r="L435" s="523" t="s">
        <v>12</v>
      </c>
      <c r="M435" s="523" t="s">
        <v>10</v>
      </c>
      <c r="N435" s="523" t="s">
        <v>0</v>
      </c>
      <c r="O435" s="523" t="s">
        <v>13</v>
      </c>
      <c r="P435" s="523" t="s">
        <v>14</v>
      </c>
      <c r="Q435" s="523" t="s">
        <v>11</v>
      </c>
      <c r="R435" s="523" t="s">
        <v>12</v>
      </c>
      <c r="S435" s="523" t="s">
        <v>10</v>
      </c>
      <c r="T435" s="523" t="s">
        <v>0</v>
      </c>
      <c r="U435" s="523" t="s">
        <v>13</v>
      </c>
      <c r="V435" s="523" t="s">
        <v>14</v>
      </c>
      <c r="W435" s="523" t="s">
        <v>11</v>
      </c>
      <c r="X435" s="523" t="s">
        <v>12</v>
      </c>
      <c r="Y435" s="523" t="s">
        <v>10</v>
      </c>
      <c r="Z435" s="523" t="s">
        <v>0</v>
      </c>
      <c r="AA435" s="523" t="s">
        <v>13</v>
      </c>
      <c r="AB435" s="523" t="s">
        <v>14</v>
      </c>
      <c r="AC435" s="523"/>
      <c r="AD435" s="523"/>
      <c r="AE435" s="523"/>
      <c r="AF435" s="523"/>
      <c r="AG435" s="523"/>
      <c r="AH435" s="523"/>
      <c r="AI435" s="112" t="s">
        <v>11</v>
      </c>
      <c r="AJ435" s="112" t="s">
        <v>12</v>
      </c>
      <c r="AK435" s="112" t="s">
        <v>10</v>
      </c>
      <c r="AL435" s="112" t="s">
        <v>0</v>
      </c>
      <c r="AM435" s="112" t="s">
        <v>13</v>
      </c>
      <c r="AN435" s="112" t="s">
        <v>14</v>
      </c>
      <c r="AO435" s="112" t="s">
        <v>11</v>
      </c>
      <c r="AP435" s="112" t="s">
        <v>12</v>
      </c>
      <c r="AQ435" s="112" t="s">
        <v>10</v>
      </c>
      <c r="AR435" s="112" t="s">
        <v>0</v>
      </c>
      <c r="AS435" s="112" t="s">
        <v>13</v>
      </c>
      <c r="AT435" s="112" t="s">
        <v>14</v>
      </c>
      <c r="AU435" s="112" t="s">
        <v>11</v>
      </c>
      <c r="AV435" s="112" t="s">
        <v>12</v>
      </c>
      <c r="AW435" s="112" t="s">
        <v>10</v>
      </c>
      <c r="AX435" s="112" t="s">
        <v>0</v>
      </c>
      <c r="AY435" s="112" t="s">
        <v>13</v>
      </c>
      <c r="AZ435" s="112" t="s">
        <v>14</v>
      </c>
      <c r="BA435" s="112" t="s">
        <v>11</v>
      </c>
      <c r="BB435" s="112" t="s">
        <v>12</v>
      </c>
      <c r="BC435" s="112" t="s">
        <v>10</v>
      </c>
      <c r="BD435" s="112" t="s">
        <v>0</v>
      </c>
      <c r="BE435" s="112" t="s">
        <v>13</v>
      </c>
      <c r="BF435" s="112" t="s">
        <v>14</v>
      </c>
      <c r="BG435" s="696"/>
      <c r="BH435" s="696"/>
      <c r="BI435" s="696"/>
      <c r="BJ435" s="696"/>
      <c r="BK435" s="696"/>
      <c r="BL435" s="696"/>
      <c r="BX435" s="205"/>
      <c r="BY435" s="205"/>
      <c r="BZ435" s="205"/>
      <c r="CA435" s="205"/>
      <c r="CB435" s="205"/>
      <c r="CC435" s="205"/>
      <c r="CD435" s="205"/>
      <c r="CE435" s="205"/>
      <c r="CF435" s="205"/>
      <c r="CG435" s="205"/>
      <c r="CH435" s="205"/>
      <c r="CI435" s="205"/>
      <c r="CJ435" s="205"/>
      <c r="CK435" s="205"/>
      <c r="CL435" s="205"/>
    </row>
    <row r="436" spans="3:90" ht="14.25" x14ac:dyDescent="0.3">
      <c r="C436" s="111">
        <v>1</v>
      </c>
      <c r="D436" s="111">
        <v>2</v>
      </c>
      <c r="E436" s="111">
        <v>3</v>
      </c>
      <c r="F436" s="111">
        <v>4</v>
      </c>
      <c r="G436" s="111">
        <v>5</v>
      </c>
      <c r="H436" s="111">
        <v>6</v>
      </c>
      <c r="I436" s="111">
        <v>7</v>
      </c>
      <c r="J436" s="111">
        <v>8</v>
      </c>
      <c r="K436" s="111">
        <v>10</v>
      </c>
      <c r="L436" s="111">
        <v>11</v>
      </c>
      <c r="M436" s="111">
        <v>12</v>
      </c>
      <c r="N436" s="111">
        <v>13</v>
      </c>
      <c r="O436" s="111">
        <v>14</v>
      </c>
      <c r="P436" s="111">
        <v>15</v>
      </c>
      <c r="Q436" s="111">
        <v>17</v>
      </c>
      <c r="R436" s="111">
        <v>18</v>
      </c>
      <c r="S436" s="111">
        <v>19</v>
      </c>
      <c r="T436" s="111">
        <v>20</v>
      </c>
      <c r="U436" s="111">
        <v>21</v>
      </c>
      <c r="V436" s="111">
        <v>22</v>
      </c>
      <c r="W436" s="111">
        <v>24</v>
      </c>
      <c r="X436" s="111">
        <v>25</v>
      </c>
      <c r="Y436" s="111">
        <v>26</v>
      </c>
      <c r="Z436" s="111">
        <v>27</v>
      </c>
      <c r="AA436" s="111">
        <v>28</v>
      </c>
      <c r="AB436" s="111">
        <v>29</v>
      </c>
      <c r="AC436" s="111"/>
      <c r="AD436" s="111"/>
      <c r="AE436" s="111"/>
      <c r="AF436" s="111"/>
      <c r="AG436" s="111"/>
      <c r="AH436" s="111"/>
      <c r="AI436" s="111">
        <v>31</v>
      </c>
      <c r="AJ436" s="111">
        <v>32</v>
      </c>
      <c r="AK436" s="111">
        <v>33</v>
      </c>
      <c r="AL436" s="111">
        <v>34</v>
      </c>
      <c r="AM436" s="111">
        <v>35</v>
      </c>
      <c r="AN436" s="111">
        <v>36</v>
      </c>
      <c r="AO436" s="111">
        <v>38</v>
      </c>
      <c r="AP436" s="111">
        <v>39</v>
      </c>
      <c r="AQ436" s="111">
        <v>40</v>
      </c>
      <c r="AR436" s="111">
        <v>41</v>
      </c>
      <c r="AS436" s="111">
        <v>42</v>
      </c>
      <c r="AT436" s="111">
        <v>43</v>
      </c>
      <c r="AU436" s="111">
        <v>45</v>
      </c>
      <c r="AV436" s="111">
        <v>46</v>
      </c>
      <c r="AW436" s="111">
        <v>47</v>
      </c>
      <c r="AX436" s="111">
        <v>48</v>
      </c>
      <c r="AY436" s="111">
        <v>49</v>
      </c>
      <c r="AZ436" s="111">
        <v>50</v>
      </c>
      <c r="BA436" s="111">
        <v>52</v>
      </c>
      <c r="BB436" s="111">
        <v>53</v>
      </c>
      <c r="BC436" s="111">
        <v>54</v>
      </c>
      <c r="BD436" s="111">
        <v>55</v>
      </c>
      <c r="BE436" s="111">
        <v>56</v>
      </c>
      <c r="BF436" s="111">
        <v>57</v>
      </c>
      <c r="BG436" s="124">
        <v>59</v>
      </c>
      <c r="BH436" s="124">
        <v>60</v>
      </c>
      <c r="BI436" s="124">
        <v>61</v>
      </c>
      <c r="BJ436" s="124">
        <v>62</v>
      </c>
      <c r="BK436" s="124">
        <v>63</v>
      </c>
      <c r="BL436" s="124">
        <v>64</v>
      </c>
      <c r="BX436" s="205"/>
      <c r="BY436" s="205"/>
      <c r="BZ436" s="205"/>
      <c r="CA436" s="205"/>
      <c r="CB436" s="205"/>
      <c r="CC436" s="205"/>
      <c r="CD436" s="205"/>
      <c r="CE436" s="205"/>
      <c r="CF436" s="205"/>
      <c r="CG436" s="205"/>
      <c r="CH436" s="205"/>
      <c r="CI436" s="205"/>
      <c r="CJ436" s="205"/>
      <c r="CK436" s="205"/>
      <c r="CL436" s="205"/>
    </row>
    <row r="437" spans="3:90" ht="24.95" customHeight="1" x14ac:dyDescent="0.25">
      <c r="C437" s="187">
        <v>1</v>
      </c>
      <c r="D437" s="187" t="s">
        <v>17</v>
      </c>
      <c r="E437" s="188">
        <v>0</v>
      </c>
      <c r="F437" s="203">
        <v>13.12</v>
      </c>
      <c r="G437" s="188">
        <f t="shared" ref="G437:G451" si="414">+F437</f>
        <v>13.12</v>
      </c>
      <c r="H437" s="188"/>
      <c r="I437" s="189">
        <f t="shared" ref="I437:I452" si="415">IF(H437&lt;&gt;0,(H437/G437*100),0)</f>
        <v>0</v>
      </c>
      <c r="J437" s="188">
        <f t="shared" ref="J437:J451" si="416">G437-H437</f>
        <v>13.12</v>
      </c>
      <c r="K437" s="190">
        <v>50.5</v>
      </c>
      <c r="L437" s="190"/>
      <c r="M437" s="188">
        <f t="shared" ref="M437:M451" si="417">SUM(K437:L437)</f>
        <v>50.5</v>
      </c>
      <c r="N437" s="190"/>
      <c r="O437" s="189">
        <f t="shared" ref="O437:O452" si="418">+N437/M437*100</f>
        <v>0</v>
      </c>
      <c r="P437" s="190">
        <f t="shared" ref="P437:P452" si="419">+M437-N437</f>
        <v>50.5</v>
      </c>
      <c r="Q437" s="190">
        <v>16.14</v>
      </c>
      <c r="R437" s="190"/>
      <c r="S437" s="190">
        <f t="shared" ref="S437:S451" si="420">SUM(Q437:R437)</f>
        <v>16.14</v>
      </c>
      <c r="T437" s="190"/>
      <c r="U437" s="189"/>
      <c r="V437" s="190">
        <f t="shared" ref="V437:V451" si="421">+S437-T437</f>
        <v>16.14</v>
      </c>
      <c r="W437" s="190">
        <v>2.4</v>
      </c>
      <c r="X437" s="190"/>
      <c r="Y437" s="190">
        <f t="shared" ref="Y437:Y451" si="422">SUM(W437:X437)</f>
        <v>2.4</v>
      </c>
      <c r="Z437" s="190">
        <v>0.1</v>
      </c>
      <c r="AA437" s="189">
        <f t="shared" ref="AA437:AA452" si="423">IF(Z437&lt;&gt;0,(Z437/Y437*100),0)</f>
        <v>4.166666666666667</v>
      </c>
      <c r="AB437" s="190">
        <f t="shared" ref="AB437:AB451" si="424">+Y437-Z437</f>
        <v>2.2999999999999998</v>
      </c>
      <c r="AC437" s="190"/>
      <c r="AD437" s="190"/>
      <c r="AE437" s="190"/>
      <c r="AF437" s="190"/>
      <c r="AG437" s="190"/>
      <c r="AH437" s="190"/>
      <c r="AI437" s="190">
        <v>256.47000000000003</v>
      </c>
      <c r="AJ437" s="190"/>
      <c r="AK437" s="190">
        <f t="shared" ref="AK437:AK451" si="425">SUM(AI437:AJ437)</f>
        <v>256.47000000000003</v>
      </c>
      <c r="AL437" s="190"/>
      <c r="AM437" s="189">
        <f t="shared" ref="AM437:AM452" si="426">IF(AL437&lt;&gt;0,(AL437/AK437*100),0)</f>
        <v>0</v>
      </c>
      <c r="AN437" s="190">
        <f t="shared" ref="AN437:AN451" si="427">+AK437-AL437</f>
        <v>256.47000000000003</v>
      </c>
      <c r="AO437" s="190">
        <v>239.74</v>
      </c>
      <c r="AP437" s="190"/>
      <c r="AQ437" s="190">
        <f t="shared" ref="AQ437:AQ451" si="428">SUM(AO437:AP437)</f>
        <v>239.74</v>
      </c>
      <c r="AR437" s="190"/>
      <c r="AS437" s="189">
        <f t="shared" ref="AS437:AS452" si="429">IF(AR437&lt;&gt;0,(AR437/AQ437*100),0)</f>
        <v>0</v>
      </c>
      <c r="AT437" s="190">
        <f t="shared" ref="AT437:AT451" si="430">+AQ437-AR437</f>
        <v>239.74</v>
      </c>
      <c r="AU437" s="190">
        <v>0</v>
      </c>
      <c r="AV437" s="190"/>
      <c r="AW437" s="190">
        <f t="shared" ref="AW437:AW451" si="431">SUM(AU437:AV437)</f>
        <v>0</v>
      </c>
      <c r="AX437" s="190"/>
      <c r="AY437" s="189">
        <f t="shared" ref="AY437:AY452" si="432">IF(AX437&lt;&gt;0,(AX437/AW437*100),0)</f>
        <v>0</v>
      </c>
      <c r="AZ437" s="190">
        <f t="shared" ref="AZ437:AZ451" si="433">+AW437-AX437</f>
        <v>0</v>
      </c>
      <c r="BA437" s="190">
        <v>0</v>
      </c>
      <c r="BB437" s="190"/>
      <c r="BC437" s="190">
        <f t="shared" ref="BC437:BC451" si="434">SUM(BA437:BB437)</f>
        <v>0</v>
      </c>
      <c r="BD437" s="190"/>
      <c r="BE437" s="189">
        <f t="shared" ref="BE437:BE452" si="435">IF(BD437&lt;&gt;0,(BD437/BC437*100),0)</f>
        <v>0</v>
      </c>
      <c r="BF437" s="190">
        <f t="shared" ref="BF437:BF451" si="436">+BC437-BD437</f>
        <v>0</v>
      </c>
      <c r="BG437" s="191">
        <f t="shared" ref="BG437:BH451" si="437">SUM(E437,K437,Q437,W437,AI437,AO437,AU437,BA437)</f>
        <v>565.25</v>
      </c>
      <c r="BH437" s="191">
        <f t="shared" si="437"/>
        <v>13.12</v>
      </c>
      <c r="BI437" s="191">
        <f t="shared" ref="BI437:BI452" si="438">+BG437+BH437</f>
        <v>578.37</v>
      </c>
      <c r="BJ437" s="191">
        <f t="shared" ref="BJ437:BJ451" si="439">SUM(H437,N437,T437,Z437,AL437,AR437,AX437,BD437)</f>
        <v>0.1</v>
      </c>
      <c r="BK437" s="192">
        <f t="shared" ref="BK437:BK452" si="440">IF(BJ437&lt;&gt;0,(BJ437/BI437*100),0)</f>
        <v>1.7289970088351748E-2</v>
      </c>
      <c r="BL437" s="191">
        <f t="shared" ref="BL437:BL452" si="441">BI437-BJ437</f>
        <v>578.27</v>
      </c>
      <c r="BX437" s="205"/>
      <c r="BY437" s="205"/>
      <c r="BZ437" s="205"/>
      <c r="CA437" s="205"/>
      <c r="CB437" s="205"/>
      <c r="CC437" s="205"/>
      <c r="CD437" s="205"/>
      <c r="CE437" s="205"/>
      <c r="CF437" s="205"/>
      <c r="CG437" s="205"/>
      <c r="CH437" s="205"/>
      <c r="CI437" s="205"/>
      <c r="CJ437" s="205"/>
      <c r="CK437" s="205"/>
      <c r="CL437" s="205"/>
    </row>
    <row r="438" spans="3:90" ht="24.95" customHeight="1" x14ac:dyDescent="0.25">
      <c r="C438" s="187">
        <v>2</v>
      </c>
      <c r="D438" s="187" t="s">
        <v>23</v>
      </c>
      <c r="E438" s="188">
        <v>0</v>
      </c>
      <c r="F438" s="203">
        <v>3.4319999999999999</v>
      </c>
      <c r="G438" s="188">
        <f t="shared" si="414"/>
        <v>3.4319999999999999</v>
      </c>
      <c r="H438" s="188"/>
      <c r="I438" s="189">
        <f t="shared" si="415"/>
        <v>0</v>
      </c>
      <c r="J438" s="188">
        <f t="shared" si="416"/>
        <v>3.4319999999999999</v>
      </c>
      <c r="K438" s="190">
        <v>10.8</v>
      </c>
      <c r="L438" s="190"/>
      <c r="M438" s="188">
        <f t="shared" si="417"/>
        <v>10.8</v>
      </c>
      <c r="N438" s="190"/>
      <c r="O438" s="189">
        <f t="shared" si="418"/>
        <v>0</v>
      </c>
      <c r="P438" s="190">
        <f t="shared" si="419"/>
        <v>10.8</v>
      </c>
      <c r="Q438" s="190">
        <v>3.29</v>
      </c>
      <c r="R438" s="190"/>
      <c r="S438" s="190">
        <f t="shared" si="420"/>
        <v>3.29</v>
      </c>
      <c r="T438" s="190"/>
      <c r="U438" s="189"/>
      <c r="V438" s="190">
        <f t="shared" si="421"/>
        <v>3.29</v>
      </c>
      <c r="W438" s="190">
        <v>0.6</v>
      </c>
      <c r="X438" s="190"/>
      <c r="Y438" s="190">
        <f t="shared" si="422"/>
        <v>0.6</v>
      </c>
      <c r="Z438" s="190"/>
      <c r="AA438" s="189">
        <f t="shared" si="423"/>
        <v>0</v>
      </c>
      <c r="AB438" s="190">
        <f t="shared" si="424"/>
        <v>0.6</v>
      </c>
      <c r="AC438" s="190"/>
      <c r="AD438" s="190"/>
      <c r="AE438" s="190"/>
      <c r="AF438" s="190"/>
      <c r="AG438" s="190"/>
      <c r="AH438" s="190"/>
      <c r="AI438" s="190">
        <v>64.12</v>
      </c>
      <c r="AJ438" s="190"/>
      <c r="AK438" s="190">
        <f t="shared" si="425"/>
        <v>64.12</v>
      </c>
      <c r="AL438" s="190"/>
      <c r="AM438" s="189">
        <f t="shared" si="426"/>
        <v>0</v>
      </c>
      <c r="AN438" s="190">
        <f t="shared" si="427"/>
        <v>64.12</v>
      </c>
      <c r="AO438" s="190">
        <v>65.790000000000006</v>
      </c>
      <c r="AP438" s="190"/>
      <c r="AQ438" s="190">
        <f t="shared" si="428"/>
        <v>65.790000000000006</v>
      </c>
      <c r="AR438" s="190"/>
      <c r="AS438" s="189">
        <f t="shared" si="429"/>
        <v>0</v>
      </c>
      <c r="AT438" s="190">
        <f t="shared" si="430"/>
        <v>65.790000000000006</v>
      </c>
      <c r="AU438" s="190">
        <v>0</v>
      </c>
      <c r="AV438" s="190"/>
      <c r="AW438" s="190">
        <f t="shared" si="431"/>
        <v>0</v>
      </c>
      <c r="AX438" s="190"/>
      <c r="AY438" s="189">
        <f t="shared" si="432"/>
        <v>0</v>
      </c>
      <c r="AZ438" s="190">
        <f t="shared" si="433"/>
        <v>0</v>
      </c>
      <c r="BA438" s="190">
        <v>0</v>
      </c>
      <c r="BB438" s="190"/>
      <c r="BC438" s="190">
        <f t="shared" si="434"/>
        <v>0</v>
      </c>
      <c r="BD438" s="190"/>
      <c r="BE438" s="189">
        <f t="shared" si="435"/>
        <v>0</v>
      </c>
      <c r="BF438" s="190">
        <f t="shared" si="436"/>
        <v>0</v>
      </c>
      <c r="BG438" s="191">
        <f t="shared" si="437"/>
        <v>144.60000000000002</v>
      </c>
      <c r="BH438" s="191">
        <f t="shared" si="437"/>
        <v>3.4319999999999999</v>
      </c>
      <c r="BI438" s="191">
        <f t="shared" si="438"/>
        <v>148.03200000000001</v>
      </c>
      <c r="BJ438" s="191">
        <f t="shared" si="439"/>
        <v>0</v>
      </c>
      <c r="BK438" s="192">
        <f t="shared" si="440"/>
        <v>0</v>
      </c>
      <c r="BL438" s="191">
        <f t="shared" si="441"/>
        <v>148.03200000000001</v>
      </c>
    </row>
    <row r="439" spans="3:90" ht="24.95" customHeight="1" x14ac:dyDescent="0.25">
      <c r="C439" s="187">
        <v>3</v>
      </c>
      <c r="D439" s="187" t="s">
        <v>25</v>
      </c>
      <c r="E439" s="188">
        <v>0</v>
      </c>
      <c r="F439" s="203">
        <v>7.0640000000000001</v>
      </c>
      <c r="G439" s="188">
        <f t="shared" si="414"/>
        <v>7.0640000000000001</v>
      </c>
      <c r="H439" s="188"/>
      <c r="I439" s="189">
        <f t="shared" si="415"/>
        <v>0</v>
      </c>
      <c r="J439" s="188">
        <f t="shared" si="416"/>
        <v>7.0640000000000001</v>
      </c>
      <c r="K439" s="190">
        <v>22.92</v>
      </c>
      <c r="L439" s="190"/>
      <c r="M439" s="188">
        <f t="shared" si="417"/>
        <v>22.92</v>
      </c>
      <c r="N439" s="190"/>
      <c r="O439" s="189">
        <f t="shared" si="418"/>
        <v>0</v>
      </c>
      <c r="P439" s="190">
        <f t="shared" si="419"/>
        <v>22.92</v>
      </c>
      <c r="Q439" s="190">
        <v>7.74</v>
      </c>
      <c r="R439" s="190"/>
      <c r="S439" s="190">
        <f t="shared" si="420"/>
        <v>7.74</v>
      </c>
      <c r="T439" s="190">
        <v>1.29</v>
      </c>
      <c r="U439" s="189"/>
      <c r="V439" s="190">
        <f t="shared" si="421"/>
        <v>6.45</v>
      </c>
      <c r="W439" s="190">
        <v>1.4</v>
      </c>
      <c r="X439" s="190"/>
      <c r="Y439" s="190">
        <f t="shared" si="422"/>
        <v>1.4</v>
      </c>
      <c r="Z439" s="190"/>
      <c r="AA439" s="189">
        <f t="shared" si="423"/>
        <v>0</v>
      </c>
      <c r="AB439" s="190">
        <f t="shared" si="424"/>
        <v>1.4</v>
      </c>
      <c r="AC439" s="190"/>
      <c r="AD439" s="190"/>
      <c r="AE439" s="190"/>
      <c r="AF439" s="190"/>
      <c r="AG439" s="190"/>
      <c r="AH439" s="190"/>
      <c r="AI439" s="190">
        <v>229.23</v>
      </c>
      <c r="AJ439" s="190"/>
      <c r="AK439" s="190">
        <f t="shared" si="425"/>
        <v>229.23</v>
      </c>
      <c r="AL439" s="190">
        <v>56.85</v>
      </c>
      <c r="AM439" s="189">
        <f t="shared" si="426"/>
        <v>24.800418793351657</v>
      </c>
      <c r="AN439" s="190">
        <f t="shared" si="427"/>
        <v>172.38</v>
      </c>
      <c r="AO439" s="190">
        <v>212.81</v>
      </c>
      <c r="AP439" s="190"/>
      <c r="AQ439" s="190">
        <f t="shared" si="428"/>
        <v>212.81</v>
      </c>
      <c r="AR439" s="190">
        <v>49.16</v>
      </c>
      <c r="AS439" s="189">
        <f t="shared" si="429"/>
        <v>23.100418213429819</v>
      </c>
      <c r="AT439" s="190">
        <f t="shared" si="430"/>
        <v>163.65</v>
      </c>
      <c r="AU439" s="190">
        <v>27.14</v>
      </c>
      <c r="AV439" s="190"/>
      <c r="AW439" s="190">
        <f t="shared" si="431"/>
        <v>27.14</v>
      </c>
      <c r="AX439" s="190">
        <v>9.77</v>
      </c>
      <c r="AY439" s="189">
        <f t="shared" si="432"/>
        <v>35.998526160648488</v>
      </c>
      <c r="AZ439" s="190">
        <f t="shared" si="433"/>
        <v>17.37</v>
      </c>
      <c r="BA439" s="190">
        <v>45.11</v>
      </c>
      <c r="BB439" s="190"/>
      <c r="BC439" s="190">
        <f t="shared" si="434"/>
        <v>45.11</v>
      </c>
      <c r="BD439" s="190">
        <v>12.4</v>
      </c>
      <c r="BE439" s="189">
        <f t="shared" si="435"/>
        <v>27.488361782309912</v>
      </c>
      <c r="BF439" s="190">
        <f t="shared" si="436"/>
        <v>32.71</v>
      </c>
      <c r="BG439" s="191">
        <f t="shared" si="437"/>
        <v>546.34999999999991</v>
      </c>
      <c r="BH439" s="191">
        <f t="shared" si="437"/>
        <v>7.0640000000000001</v>
      </c>
      <c r="BI439" s="191">
        <f t="shared" si="438"/>
        <v>553.41399999999987</v>
      </c>
      <c r="BJ439" s="191">
        <f t="shared" si="439"/>
        <v>129.47</v>
      </c>
      <c r="BK439" s="192">
        <f t="shared" si="440"/>
        <v>23.394782206449428</v>
      </c>
      <c r="BL439" s="191">
        <f t="shared" si="441"/>
        <v>423.94399999999985</v>
      </c>
    </row>
    <row r="440" spans="3:90" ht="24.95" customHeight="1" x14ac:dyDescent="0.25">
      <c r="C440" s="187">
        <v>4</v>
      </c>
      <c r="D440" s="187" t="s">
        <v>30</v>
      </c>
      <c r="E440" s="188">
        <v>0</v>
      </c>
      <c r="F440" s="203">
        <v>11.103999999999999</v>
      </c>
      <c r="G440" s="188">
        <f t="shared" si="414"/>
        <v>11.103999999999999</v>
      </c>
      <c r="H440" s="188"/>
      <c r="I440" s="189">
        <f t="shared" si="415"/>
        <v>0</v>
      </c>
      <c r="J440" s="188">
        <f t="shared" si="416"/>
        <v>11.103999999999999</v>
      </c>
      <c r="K440" s="190">
        <v>49.14</v>
      </c>
      <c r="L440" s="190"/>
      <c r="M440" s="188">
        <f t="shared" si="417"/>
        <v>49.14</v>
      </c>
      <c r="N440" s="190"/>
      <c r="O440" s="189">
        <f t="shared" si="418"/>
        <v>0</v>
      </c>
      <c r="P440" s="190">
        <f t="shared" si="419"/>
        <v>49.14</v>
      </c>
      <c r="Q440" s="190">
        <v>16.38</v>
      </c>
      <c r="R440" s="190"/>
      <c r="S440" s="190">
        <f t="shared" si="420"/>
        <v>16.38</v>
      </c>
      <c r="T440" s="190"/>
      <c r="U440" s="189"/>
      <c r="V440" s="190">
        <f t="shared" si="421"/>
        <v>16.38</v>
      </c>
      <c r="W440" s="190">
        <v>1.65</v>
      </c>
      <c r="X440" s="190"/>
      <c r="Y440" s="190">
        <f t="shared" si="422"/>
        <v>1.65</v>
      </c>
      <c r="Z440" s="190">
        <v>0.95</v>
      </c>
      <c r="AA440" s="189">
        <f t="shared" si="423"/>
        <v>57.575757575757578</v>
      </c>
      <c r="AB440" s="190">
        <f t="shared" si="424"/>
        <v>0.7</v>
      </c>
      <c r="AC440" s="190"/>
      <c r="AD440" s="190"/>
      <c r="AE440" s="190"/>
      <c r="AF440" s="190"/>
      <c r="AG440" s="190"/>
      <c r="AH440" s="190"/>
      <c r="AI440" s="190">
        <v>67.239999999999995</v>
      </c>
      <c r="AJ440" s="190"/>
      <c r="AK440" s="190">
        <f t="shared" si="425"/>
        <v>67.239999999999995</v>
      </c>
      <c r="AL440" s="190">
        <v>67.239999999999995</v>
      </c>
      <c r="AM440" s="189">
        <f t="shared" si="426"/>
        <v>100</v>
      </c>
      <c r="AN440" s="190">
        <f t="shared" si="427"/>
        <v>0</v>
      </c>
      <c r="AO440" s="190">
        <v>461.07</v>
      </c>
      <c r="AP440" s="190"/>
      <c r="AQ440" s="190">
        <f t="shared" si="428"/>
        <v>461.07</v>
      </c>
      <c r="AR440" s="190">
        <v>18.21</v>
      </c>
      <c r="AS440" s="189">
        <f t="shared" si="429"/>
        <v>3.9495087513826537</v>
      </c>
      <c r="AT440" s="190">
        <f t="shared" si="430"/>
        <v>442.86</v>
      </c>
      <c r="AU440" s="190">
        <v>10.54</v>
      </c>
      <c r="AV440" s="190"/>
      <c r="AW440" s="190">
        <f t="shared" si="431"/>
        <v>10.54</v>
      </c>
      <c r="AX440" s="190"/>
      <c r="AY440" s="189">
        <f t="shared" si="432"/>
        <v>0</v>
      </c>
      <c r="AZ440" s="190">
        <f t="shared" si="433"/>
        <v>10.54</v>
      </c>
      <c r="BA440" s="190">
        <v>18.8</v>
      </c>
      <c r="BB440" s="190"/>
      <c r="BC440" s="190">
        <f t="shared" si="434"/>
        <v>18.8</v>
      </c>
      <c r="BD440" s="190"/>
      <c r="BE440" s="189">
        <f t="shared" si="435"/>
        <v>0</v>
      </c>
      <c r="BF440" s="190">
        <f t="shared" si="436"/>
        <v>18.8</v>
      </c>
      <c r="BG440" s="191">
        <f t="shared" si="437"/>
        <v>624.81999999999994</v>
      </c>
      <c r="BH440" s="191">
        <f t="shared" si="437"/>
        <v>11.103999999999999</v>
      </c>
      <c r="BI440" s="191">
        <f t="shared" si="438"/>
        <v>635.92399999999998</v>
      </c>
      <c r="BJ440" s="191">
        <f t="shared" si="439"/>
        <v>86.4</v>
      </c>
      <c r="BK440" s="192">
        <f t="shared" si="440"/>
        <v>13.58652920789277</v>
      </c>
      <c r="BL440" s="191">
        <f t="shared" si="441"/>
        <v>549.524</v>
      </c>
    </row>
    <row r="441" spans="3:90" ht="24.95" customHeight="1" x14ac:dyDescent="0.25">
      <c r="C441" s="187">
        <v>5</v>
      </c>
      <c r="D441" s="187" t="s">
        <v>31</v>
      </c>
      <c r="E441" s="188">
        <v>0</v>
      </c>
      <c r="F441" s="203">
        <v>10.795999999999999</v>
      </c>
      <c r="G441" s="188">
        <f t="shared" si="414"/>
        <v>10.795999999999999</v>
      </c>
      <c r="H441" s="188"/>
      <c r="I441" s="189">
        <f t="shared" si="415"/>
        <v>0</v>
      </c>
      <c r="J441" s="188">
        <f t="shared" si="416"/>
        <v>10.795999999999999</v>
      </c>
      <c r="K441" s="190">
        <v>27.54</v>
      </c>
      <c r="L441" s="190"/>
      <c r="M441" s="188">
        <f t="shared" si="417"/>
        <v>27.54</v>
      </c>
      <c r="N441" s="190"/>
      <c r="O441" s="189">
        <f t="shared" si="418"/>
        <v>0</v>
      </c>
      <c r="P441" s="190">
        <f t="shared" si="419"/>
        <v>27.54</v>
      </c>
      <c r="Q441" s="190">
        <v>8.3699999999999992</v>
      </c>
      <c r="R441" s="190"/>
      <c r="S441" s="190">
        <f t="shared" si="420"/>
        <v>8.3699999999999992</v>
      </c>
      <c r="T441" s="190"/>
      <c r="U441" s="189"/>
      <c r="V441" s="190">
        <f t="shared" si="421"/>
        <v>8.3699999999999992</v>
      </c>
      <c r="W441" s="190">
        <v>2.4</v>
      </c>
      <c r="X441" s="190"/>
      <c r="Y441" s="190">
        <f t="shared" si="422"/>
        <v>2.4</v>
      </c>
      <c r="Z441" s="190"/>
      <c r="AA441" s="189">
        <f t="shared" si="423"/>
        <v>0</v>
      </c>
      <c r="AB441" s="190">
        <f t="shared" si="424"/>
        <v>2.4</v>
      </c>
      <c r="AC441" s="190"/>
      <c r="AD441" s="190"/>
      <c r="AE441" s="190"/>
      <c r="AF441" s="190"/>
      <c r="AG441" s="190"/>
      <c r="AH441" s="190"/>
      <c r="AI441" s="190">
        <v>273.14</v>
      </c>
      <c r="AJ441" s="190"/>
      <c r="AK441" s="190">
        <f t="shared" si="425"/>
        <v>273.14</v>
      </c>
      <c r="AL441" s="190"/>
      <c r="AM441" s="189">
        <f t="shared" si="426"/>
        <v>0</v>
      </c>
      <c r="AN441" s="190">
        <f t="shared" si="427"/>
        <v>273.14</v>
      </c>
      <c r="AO441" s="190">
        <v>143.44</v>
      </c>
      <c r="AP441" s="190"/>
      <c r="AQ441" s="190">
        <f t="shared" si="428"/>
        <v>143.44</v>
      </c>
      <c r="AR441" s="190"/>
      <c r="AS441" s="189">
        <f t="shared" si="429"/>
        <v>0</v>
      </c>
      <c r="AT441" s="190">
        <f t="shared" si="430"/>
        <v>143.44</v>
      </c>
      <c r="AU441" s="190">
        <v>43.4</v>
      </c>
      <c r="AV441" s="190"/>
      <c r="AW441" s="190">
        <f t="shared" si="431"/>
        <v>43.4</v>
      </c>
      <c r="AX441" s="190"/>
      <c r="AY441" s="189">
        <f t="shared" si="432"/>
        <v>0</v>
      </c>
      <c r="AZ441" s="190">
        <f t="shared" si="433"/>
        <v>43.4</v>
      </c>
      <c r="BA441" s="190">
        <v>82.36</v>
      </c>
      <c r="BB441" s="190"/>
      <c r="BC441" s="190">
        <f t="shared" si="434"/>
        <v>82.36</v>
      </c>
      <c r="BD441" s="190"/>
      <c r="BE441" s="189">
        <f t="shared" si="435"/>
        <v>0</v>
      </c>
      <c r="BF441" s="190">
        <f t="shared" si="436"/>
        <v>82.36</v>
      </c>
      <c r="BG441" s="191">
        <f t="shared" si="437"/>
        <v>580.65</v>
      </c>
      <c r="BH441" s="191">
        <f t="shared" si="437"/>
        <v>10.795999999999999</v>
      </c>
      <c r="BI441" s="191">
        <f t="shared" si="438"/>
        <v>591.44600000000003</v>
      </c>
      <c r="BJ441" s="191">
        <f t="shared" si="439"/>
        <v>0</v>
      </c>
      <c r="BK441" s="192">
        <f t="shared" si="440"/>
        <v>0</v>
      </c>
      <c r="BL441" s="191">
        <f t="shared" si="441"/>
        <v>591.44600000000003</v>
      </c>
    </row>
    <row r="442" spans="3:90" ht="24.95" customHeight="1" x14ac:dyDescent="0.25">
      <c r="C442" s="187">
        <v>6</v>
      </c>
      <c r="D442" s="187" t="s">
        <v>33</v>
      </c>
      <c r="E442" s="188">
        <v>0</v>
      </c>
      <c r="F442" s="203">
        <v>12.512</v>
      </c>
      <c r="G442" s="188">
        <f t="shared" si="414"/>
        <v>12.512</v>
      </c>
      <c r="H442" s="188"/>
      <c r="I442" s="189">
        <f t="shared" si="415"/>
        <v>0</v>
      </c>
      <c r="J442" s="188">
        <f t="shared" si="416"/>
        <v>12.512</v>
      </c>
      <c r="K442" s="190">
        <v>51.48</v>
      </c>
      <c r="L442" s="190"/>
      <c r="M442" s="188">
        <f t="shared" si="417"/>
        <v>51.48</v>
      </c>
      <c r="N442" s="190"/>
      <c r="O442" s="189">
        <f t="shared" si="418"/>
        <v>0</v>
      </c>
      <c r="P442" s="190">
        <f t="shared" si="419"/>
        <v>51.48</v>
      </c>
      <c r="Q442" s="190">
        <v>8.58</v>
      </c>
      <c r="R442" s="190"/>
      <c r="S442" s="190">
        <f t="shared" si="420"/>
        <v>8.58</v>
      </c>
      <c r="T442" s="190">
        <v>8.58</v>
      </c>
      <c r="U442" s="189"/>
      <c r="V442" s="190">
        <f t="shared" si="421"/>
        <v>0</v>
      </c>
      <c r="W442" s="190">
        <v>2.6</v>
      </c>
      <c r="X442" s="190"/>
      <c r="Y442" s="190">
        <f t="shared" si="422"/>
        <v>2.6</v>
      </c>
      <c r="Z442" s="190"/>
      <c r="AA442" s="189">
        <f t="shared" si="423"/>
        <v>0</v>
      </c>
      <c r="AB442" s="190">
        <f t="shared" si="424"/>
        <v>2.6</v>
      </c>
      <c r="AC442" s="190"/>
      <c r="AD442" s="190"/>
      <c r="AE442" s="190"/>
      <c r="AF442" s="190"/>
      <c r="AG442" s="190"/>
      <c r="AH442" s="190"/>
      <c r="AI442" s="190">
        <v>263.48</v>
      </c>
      <c r="AJ442" s="190"/>
      <c r="AK442" s="190">
        <f t="shared" si="425"/>
        <v>263.48</v>
      </c>
      <c r="AL442" s="190">
        <v>154.08000000000001</v>
      </c>
      <c r="AM442" s="189">
        <f t="shared" si="426"/>
        <v>58.478821921967516</v>
      </c>
      <c r="AN442" s="190">
        <f t="shared" si="427"/>
        <v>109.4</v>
      </c>
      <c r="AO442" s="190">
        <v>347.11</v>
      </c>
      <c r="AP442" s="190"/>
      <c r="AQ442" s="190">
        <f t="shared" si="428"/>
        <v>347.11</v>
      </c>
      <c r="AR442" s="190"/>
      <c r="AS442" s="189">
        <f t="shared" si="429"/>
        <v>0</v>
      </c>
      <c r="AT442" s="190">
        <f t="shared" si="430"/>
        <v>347.11</v>
      </c>
      <c r="AU442" s="190">
        <v>0</v>
      </c>
      <c r="AV442" s="190"/>
      <c r="AW442" s="190">
        <f t="shared" si="431"/>
        <v>0</v>
      </c>
      <c r="AX442" s="190"/>
      <c r="AY442" s="189">
        <f t="shared" si="432"/>
        <v>0</v>
      </c>
      <c r="AZ442" s="190">
        <f t="shared" si="433"/>
        <v>0</v>
      </c>
      <c r="BA442" s="190">
        <v>86.18</v>
      </c>
      <c r="BB442" s="190"/>
      <c r="BC442" s="190">
        <f t="shared" si="434"/>
        <v>86.18</v>
      </c>
      <c r="BD442" s="190"/>
      <c r="BE442" s="189">
        <f t="shared" si="435"/>
        <v>0</v>
      </c>
      <c r="BF442" s="190">
        <f t="shared" si="436"/>
        <v>86.18</v>
      </c>
      <c r="BG442" s="191">
        <f t="shared" si="437"/>
        <v>759.43000000000006</v>
      </c>
      <c r="BH442" s="191">
        <f t="shared" si="437"/>
        <v>12.512</v>
      </c>
      <c r="BI442" s="191">
        <f t="shared" si="438"/>
        <v>771.94200000000001</v>
      </c>
      <c r="BJ442" s="191">
        <f t="shared" si="439"/>
        <v>162.66000000000003</v>
      </c>
      <c r="BK442" s="192">
        <f t="shared" si="440"/>
        <v>21.071531280847527</v>
      </c>
      <c r="BL442" s="191">
        <f t="shared" si="441"/>
        <v>609.28199999999993</v>
      </c>
    </row>
    <row r="443" spans="3:90" ht="24.95" customHeight="1" x14ac:dyDescent="0.25">
      <c r="C443" s="187">
        <v>7</v>
      </c>
      <c r="D443" s="187" t="s">
        <v>35</v>
      </c>
      <c r="E443" s="188">
        <v>0</v>
      </c>
      <c r="F443" s="203">
        <v>13.52</v>
      </c>
      <c r="G443" s="188">
        <f t="shared" si="414"/>
        <v>13.52</v>
      </c>
      <c r="H443" s="188"/>
      <c r="I443" s="189">
        <f t="shared" si="415"/>
        <v>0</v>
      </c>
      <c r="J443" s="188">
        <f t="shared" si="416"/>
        <v>13.52</v>
      </c>
      <c r="K443" s="190">
        <v>40.68</v>
      </c>
      <c r="L443" s="190"/>
      <c r="M443" s="188">
        <f t="shared" si="417"/>
        <v>40.68</v>
      </c>
      <c r="N443" s="190"/>
      <c r="O443" s="189">
        <f t="shared" si="418"/>
        <v>0</v>
      </c>
      <c r="P443" s="190">
        <f t="shared" si="419"/>
        <v>40.68</v>
      </c>
      <c r="Q443" s="190">
        <v>12.63</v>
      </c>
      <c r="R443" s="190"/>
      <c r="S443" s="190">
        <f t="shared" si="420"/>
        <v>12.63</v>
      </c>
      <c r="T443" s="190"/>
      <c r="U443" s="189"/>
      <c r="V443" s="190">
        <f t="shared" si="421"/>
        <v>12.63</v>
      </c>
      <c r="W443" s="190">
        <v>2.5</v>
      </c>
      <c r="X443" s="190"/>
      <c r="Y443" s="190">
        <f t="shared" si="422"/>
        <v>2.5</v>
      </c>
      <c r="Z443" s="190"/>
      <c r="AA443" s="189">
        <f t="shared" si="423"/>
        <v>0</v>
      </c>
      <c r="AB443" s="190">
        <f t="shared" si="424"/>
        <v>2.5</v>
      </c>
      <c r="AC443" s="190"/>
      <c r="AD443" s="190"/>
      <c r="AE443" s="190"/>
      <c r="AF443" s="190"/>
      <c r="AG443" s="190"/>
      <c r="AH443" s="190"/>
      <c r="AI443" s="190">
        <v>359.11</v>
      </c>
      <c r="AJ443" s="190"/>
      <c r="AK443" s="190">
        <f t="shared" si="425"/>
        <v>359.11</v>
      </c>
      <c r="AL443" s="190">
        <v>4.5999999999999996</v>
      </c>
      <c r="AM443" s="189">
        <f t="shared" si="426"/>
        <v>1.2809445573779621</v>
      </c>
      <c r="AN443" s="190">
        <f t="shared" si="427"/>
        <v>354.51</v>
      </c>
      <c r="AO443" s="190">
        <v>333.01</v>
      </c>
      <c r="AP443" s="190"/>
      <c r="AQ443" s="190">
        <f t="shared" si="428"/>
        <v>333.01</v>
      </c>
      <c r="AR443" s="190">
        <v>6.4</v>
      </c>
      <c r="AS443" s="189">
        <f t="shared" si="429"/>
        <v>1.9218642082820339</v>
      </c>
      <c r="AT443" s="190">
        <f t="shared" si="430"/>
        <v>326.61</v>
      </c>
      <c r="AU443" s="190">
        <v>52.97</v>
      </c>
      <c r="AV443" s="190"/>
      <c r="AW443" s="190">
        <f t="shared" si="431"/>
        <v>52.97</v>
      </c>
      <c r="AX443" s="190"/>
      <c r="AY443" s="189">
        <f t="shared" si="432"/>
        <v>0</v>
      </c>
      <c r="AZ443" s="190">
        <f t="shared" si="433"/>
        <v>52.97</v>
      </c>
      <c r="BA443" s="190">
        <v>128.86000000000001</v>
      </c>
      <c r="BB443" s="190"/>
      <c r="BC443" s="190">
        <f t="shared" si="434"/>
        <v>128.86000000000001</v>
      </c>
      <c r="BD443" s="190"/>
      <c r="BE443" s="189">
        <f t="shared" si="435"/>
        <v>0</v>
      </c>
      <c r="BF443" s="190">
        <f t="shared" si="436"/>
        <v>128.86000000000001</v>
      </c>
      <c r="BG443" s="191">
        <f t="shared" si="437"/>
        <v>929.7600000000001</v>
      </c>
      <c r="BH443" s="191">
        <f t="shared" si="437"/>
        <v>13.52</v>
      </c>
      <c r="BI443" s="191">
        <f t="shared" si="438"/>
        <v>943.28000000000009</v>
      </c>
      <c r="BJ443" s="191">
        <f t="shared" si="439"/>
        <v>11</v>
      </c>
      <c r="BK443" s="192">
        <f t="shared" si="440"/>
        <v>1.1661436689000084</v>
      </c>
      <c r="BL443" s="191">
        <f t="shared" si="441"/>
        <v>932.28000000000009</v>
      </c>
    </row>
    <row r="444" spans="3:90" ht="24.95" customHeight="1" x14ac:dyDescent="0.25">
      <c r="C444" s="187">
        <v>8</v>
      </c>
      <c r="D444" s="187" t="s">
        <v>36</v>
      </c>
      <c r="E444" s="188">
        <v>0</v>
      </c>
      <c r="F444" s="203">
        <v>7.0640000000000001</v>
      </c>
      <c r="G444" s="188">
        <f t="shared" si="414"/>
        <v>7.0640000000000001</v>
      </c>
      <c r="H444" s="188"/>
      <c r="I444" s="189">
        <f t="shared" si="415"/>
        <v>0</v>
      </c>
      <c r="J444" s="188">
        <f t="shared" si="416"/>
        <v>7.0640000000000001</v>
      </c>
      <c r="K444" s="190">
        <v>17.09</v>
      </c>
      <c r="L444" s="190"/>
      <c r="M444" s="188">
        <f t="shared" si="417"/>
        <v>17.09</v>
      </c>
      <c r="N444" s="190"/>
      <c r="O444" s="189">
        <f t="shared" si="418"/>
        <v>0</v>
      </c>
      <c r="P444" s="190">
        <f t="shared" si="419"/>
        <v>17.09</v>
      </c>
      <c r="Q444" s="190">
        <v>2.13</v>
      </c>
      <c r="R444" s="190"/>
      <c r="S444" s="190">
        <f t="shared" si="420"/>
        <v>2.13</v>
      </c>
      <c r="T444" s="190"/>
      <c r="U444" s="189"/>
      <c r="V444" s="190">
        <f t="shared" si="421"/>
        <v>2.13</v>
      </c>
      <c r="W444" s="190">
        <v>1.4</v>
      </c>
      <c r="X444" s="190"/>
      <c r="Y444" s="190">
        <f t="shared" si="422"/>
        <v>1.4</v>
      </c>
      <c r="Z444" s="190"/>
      <c r="AA444" s="189">
        <f t="shared" si="423"/>
        <v>0</v>
      </c>
      <c r="AB444" s="190">
        <f t="shared" si="424"/>
        <v>1.4</v>
      </c>
      <c r="AC444" s="190"/>
      <c r="AD444" s="190"/>
      <c r="AE444" s="190"/>
      <c r="AF444" s="190"/>
      <c r="AG444" s="190"/>
      <c r="AH444" s="190"/>
      <c r="AI444" s="190">
        <v>190.52</v>
      </c>
      <c r="AJ444" s="190"/>
      <c r="AK444" s="190">
        <f t="shared" si="425"/>
        <v>190.52</v>
      </c>
      <c r="AL444" s="190"/>
      <c r="AM444" s="189">
        <f t="shared" si="426"/>
        <v>0</v>
      </c>
      <c r="AN444" s="190">
        <f t="shared" si="427"/>
        <v>190.52</v>
      </c>
      <c r="AO444" s="190">
        <v>166.21</v>
      </c>
      <c r="AP444" s="190"/>
      <c r="AQ444" s="190">
        <f t="shared" si="428"/>
        <v>166.21</v>
      </c>
      <c r="AR444" s="190"/>
      <c r="AS444" s="189">
        <f t="shared" si="429"/>
        <v>0</v>
      </c>
      <c r="AT444" s="190">
        <f t="shared" si="430"/>
        <v>166.21</v>
      </c>
      <c r="AU444" s="190">
        <v>31.02</v>
      </c>
      <c r="AV444" s="190"/>
      <c r="AW444" s="190">
        <f t="shared" si="431"/>
        <v>31.02</v>
      </c>
      <c r="AX444" s="190"/>
      <c r="AY444" s="189">
        <f t="shared" si="432"/>
        <v>0</v>
      </c>
      <c r="AZ444" s="190">
        <f t="shared" si="433"/>
        <v>31.02</v>
      </c>
      <c r="BA444" s="190">
        <v>66.739999999999995</v>
      </c>
      <c r="BB444" s="190"/>
      <c r="BC444" s="190">
        <f t="shared" si="434"/>
        <v>66.739999999999995</v>
      </c>
      <c r="BD444" s="190"/>
      <c r="BE444" s="189">
        <f t="shared" si="435"/>
        <v>0</v>
      </c>
      <c r="BF444" s="190">
        <f t="shared" si="436"/>
        <v>66.739999999999995</v>
      </c>
      <c r="BG444" s="191">
        <f t="shared" si="437"/>
        <v>475.11</v>
      </c>
      <c r="BH444" s="191">
        <f t="shared" si="437"/>
        <v>7.0640000000000001</v>
      </c>
      <c r="BI444" s="191">
        <f t="shared" si="438"/>
        <v>482.17400000000004</v>
      </c>
      <c r="BJ444" s="191">
        <f t="shared" si="439"/>
        <v>0</v>
      </c>
      <c r="BK444" s="192">
        <f t="shared" si="440"/>
        <v>0</v>
      </c>
      <c r="BL444" s="191">
        <f t="shared" si="441"/>
        <v>482.17400000000004</v>
      </c>
    </row>
    <row r="445" spans="3:90" ht="24.95" customHeight="1" x14ac:dyDescent="0.25">
      <c r="C445" s="187">
        <v>9</v>
      </c>
      <c r="D445" s="187" t="s">
        <v>316</v>
      </c>
      <c r="E445" s="188">
        <v>0</v>
      </c>
      <c r="F445" s="203">
        <v>24.315999999999999</v>
      </c>
      <c r="G445" s="188">
        <f t="shared" si="414"/>
        <v>24.315999999999999</v>
      </c>
      <c r="H445" s="188"/>
      <c r="I445" s="189">
        <f t="shared" si="415"/>
        <v>0</v>
      </c>
      <c r="J445" s="188">
        <f t="shared" si="416"/>
        <v>24.315999999999999</v>
      </c>
      <c r="K445" s="190">
        <v>68.760000000000005</v>
      </c>
      <c r="L445" s="190"/>
      <c r="M445" s="188">
        <f t="shared" si="417"/>
        <v>68.760000000000005</v>
      </c>
      <c r="N445" s="190"/>
      <c r="O445" s="189">
        <f t="shared" si="418"/>
        <v>0</v>
      </c>
      <c r="P445" s="190">
        <f t="shared" si="419"/>
        <v>68.760000000000005</v>
      </c>
      <c r="Q445" s="190">
        <v>11.46</v>
      </c>
      <c r="R445" s="190"/>
      <c r="S445" s="190">
        <f t="shared" si="420"/>
        <v>11.46</v>
      </c>
      <c r="T445" s="190"/>
      <c r="U445" s="189"/>
      <c r="V445" s="190">
        <f t="shared" si="421"/>
        <v>11.46</v>
      </c>
      <c r="W445" s="190">
        <v>3.8</v>
      </c>
      <c r="X445" s="190"/>
      <c r="Y445" s="190">
        <f t="shared" si="422"/>
        <v>3.8</v>
      </c>
      <c r="Z445" s="190">
        <v>0.6</v>
      </c>
      <c r="AA445" s="189">
        <f t="shared" si="423"/>
        <v>15.789473684210526</v>
      </c>
      <c r="AB445" s="190">
        <f t="shared" si="424"/>
        <v>3.1999999999999997</v>
      </c>
      <c r="AC445" s="190"/>
      <c r="AD445" s="190"/>
      <c r="AE445" s="190"/>
      <c r="AF445" s="190"/>
      <c r="AG445" s="190"/>
      <c r="AH445" s="190"/>
      <c r="AI445" s="190">
        <v>425.04</v>
      </c>
      <c r="AJ445" s="190"/>
      <c r="AK445" s="190">
        <f t="shared" si="425"/>
        <v>425.04</v>
      </c>
      <c r="AL445" s="190">
        <v>237.06</v>
      </c>
      <c r="AM445" s="189">
        <f t="shared" si="426"/>
        <v>55.773574251835122</v>
      </c>
      <c r="AN445" s="190">
        <f t="shared" si="427"/>
        <v>187.98000000000002</v>
      </c>
      <c r="AO445" s="190">
        <v>507.51</v>
      </c>
      <c r="AP445" s="190"/>
      <c r="AQ445" s="190">
        <f t="shared" si="428"/>
        <v>507.51</v>
      </c>
      <c r="AR445" s="190">
        <v>126.48</v>
      </c>
      <c r="AS445" s="189">
        <f t="shared" si="429"/>
        <v>24.92167642016906</v>
      </c>
      <c r="AT445" s="190">
        <f t="shared" si="430"/>
        <v>381.03</v>
      </c>
      <c r="AU445" s="190">
        <v>66.67</v>
      </c>
      <c r="AV445" s="190"/>
      <c r="AW445" s="190">
        <f t="shared" si="431"/>
        <v>66.67</v>
      </c>
      <c r="AX445" s="190">
        <v>16.670000000000002</v>
      </c>
      <c r="AY445" s="189">
        <f t="shared" si="432"/>
        <v>25.003749812509373</v>
      </c>
      <c r="AZ445" s="190">
        <f t="shared" si="433"/>
        <v>50</v>
      </c>
      <c r="BA445" s="190">
        <v>303.18</v>
      </c>
      <c r="BB445" s="190"/>
      <c r="BC445" s="190">
        <f t="shared" si="434"/>
        <v>303.18</v>
      </c>
      <c r="BD445" s="190">
        <v>16.170000000000002</v>
      </c>
      <c r="BE445" s="189">
        <f t="shared" si="435"/>
        <v>5.3334652681575303</v>
      </c>
      <c r="BF445" s="190">
        <f t="shared" si="436"/>
        <v>287.01</v>
      </c>
      <c r="BG445" s="191">
        <f t="shared" si="437"/>
        <v>1386.42</v>
      </c>
      <c r="BH445" s="191">
        <f t="shared" si="437"/>
        <v>24.315999999999999</v>
      </c>
      <c r="BI445" s="191">
        <f t="shared" si="438"/>
        <v>1410.7360000000001</v>
      </c>
      <c r="BJ445" s="191">
        <f t="shared" si="439"/>
        <v>396.98</v>
      </c>
      <c r="BK445" s="192">
        <f t="shared" si="440"/>
        <v>28.139921289312813</v>
      </c>
      <c r="BL445" s="191">
        <f t="shared" si="441"/>
        <v>1013.7560000000001</v>
      </c>
    </row>
    <row r="446" spans="3:90" ht="24.95" customHeight="1" x14ac:dyDescent="0.25">
      <c r="C446" s="187">
        <v>10</v>
      </c>
      <c r="D446" s="187" t="s">
        <v>38</v>
      </c>
      <c r="E446" s="188">
        <v>0</v>
      </c>
      <c r="F446" s="203">
        <v>9.0589999999999993</v>
      </c>
      <c r="G446" s="188">
        <f t="shared" si="414"/>
        <v>9.0589999999999993</v>
      </c>
      <c r="H446" s="188"/>
      <c r="I446" s="189">
        <f t="shared" si="415"/>
        <v>0</v>
      </c>
      <c r="J446" s="188">
        <f t="shared" si="416"/>
        <v>9.0589999999999993</v>
      </c>
      <c r="K446" s="190">
        <v>30.42</v>
      </c>
      <c r="L446" s="190"/>
      <c r="M446" s="188">
        <f t="shared" si="417"/>
        <v>30.42</v>
      </c>
      <c r="N446" s="190"/>
      <c r="O446" s="189">
        <f t="shared" si="418"/>
        <v>0</v>
      </c>
      <c r="P446" s="190">
        <f t="shared" si="419"/>
        <v>30.42</v>
      </c>
      <c r="Q446" s="190">
        <v>5.98</v>
      </c>
      <c r="R446" s="190"/>
      <c r="S446" s="190">
        <f t="shared" si="420"/>
        <v>5.98</v>
      </c>
      <c r="T446" s="190"/>
      <c r="U446" s="189"/>
      <c r="V446" s="190">
        <f t="shared" si="421"/>
        <v>5.98</v>
      </c>
      <c r="W446" s="190">
        <v>2</v>
      </c>
      <c r="X446" s="190"/>
      <c r="Y446" s="190">
        <f t="shared" si="422"/>
        <v>2</v>
      </c>
      <c r="Z446" s="190"/>
      <c r="AA446" s="189">
        <f t="shared" si="423"/>
        <v>0</v>
      </c>
      <c r="AB446" s="190">
        <f t="shared" si="424"/>
        <v>2</v>
      </c>
      <c r="AC446" s="190"/>
      <c r="AD446" s="190"/>
      <c r="AE446" s="190"/>
      <c r="AF446" s="190"/>
      <c r="AG446" s="190"/>
      <c r="AH446" s="190"/>
      <c r="AI446" s="190">
        <v>171.32</v>
      </c>
      <c r="AJ446" s="190"/>
      <c r="AK446" s="190">
        <f t="shared" si="425"/>
        <v>171.32</v>
      </c>
      <c r="AL446" s="190"/>
      <c r="AM446" s="189">
        <f t="shared" si="426"/>
        <v>0</v>
      </c>
      <c r="AN446" s="190">
        <f t="shared" si="427"/>
        <v>171.32</v>
      </c>
      <c r="AO446" s="190">
        <v>258.08999999999997</v>
      </c>
      <c r="AP446" s="190"/>
      <c r="AQ446" s="190">
        <f t="shared" si="428"/>
        <v>258.08999999999997</v>
      </c>
      <c r="AR446" s="190"/>
      <c r="AS446" s="189">
        <f t="shared" si="429"/>
        <v>0</v>
      </c>
      <c r="AT446" s="190">
        <f t="shared" si="430"/>
        <v>258.08999999999997</v>
      </c>
      <c r="AU446" s="190">
        <v>40.82</v>
      </c>
      <c r="AV446" s="190"/>
      <c r="AW446" s="190">
        <f t="shared" si="431"/>
        <v>40.82</v>
      </c>
      <c r="AX446" s="190"/>
      <c r="AY446" s="189">
        <f t="shared" si="432"/>
        <v>0</v>
      </c>
      <c r="AZ446" s="190">
        <f t="shared" si="433"/>
        <v>40.82</v>
      </c>
      <c r="BA446" s="190">
        <v>144.82</v>
      </c>
      <c r="BB446" s="190"/>
      <c r="BC446" s="190">
        <f t="shared" si="434"/>
        <v>144.82</v>
      </c>
      <c r="BD446" s="190"/>
      <c r="BE446" s="189">
        <f t="shared" si="435"/>
        <v>0</v>
      </c>
      <c r="BF446" s="190">
        <f t="shared" si="436"/>
        <v>144.82</v>
      </c>
      <c r="BG446" s="191">
        <f t="shared" si="437"/>
        <v>653.44999999999993</v>
      </c>
      <c r="BH446" s="191">
        <f t="shared" si="437"/>
        <v>9.0589999999999993</v>
      </c>
      <c r="BI446" s="191">
        <f t="shared" si="438"/>
        <v>662.5089999999999</v>
      </c>
      <c r="BJ446" s="191">
        <f t="shared" si="439"/>
        <v>0</v>
      </c>
      <c r="BK446" s="192">
        <f t="shared" si="440"/>
        <v>0</v>
      </c>
      <c r="BL446" s="191">
        <f t="shared" si="441"/>
        <v>662.5089999999999</v>
      </c>
    </row>
    <row r="447" spans="3:90" ht="24.95" customHeight="1" x14ac:dyDescent="0.25">
      <c r="C447" s="187">
        <v>11</v>
      </c>
      <c r="D447" s="187" t="s">
        <v>39</v>
      </c>
      <c r="E447" s="188">
        <v>0</v>
      </c>
      <c r="F447" s="203">
        <v>5.048</v>
      </c>
      <c r="G447" s="188">
        <f t="shared" si="414"/>
        <v>5.048</v>
      </c>
      <c r="H447" s="188"/>
      <c r="I447" s="189">
        <f t="shared" si="415"/>
        <v>0</v>
      </c>
      <c r="J447" s="188">
        <f t="shared" si="416"/>
        <v>5.048</v>
      </c>
      <c r="K447" s="190">
        <v>9.81</v>
      </c>
      <c r="L447" s="190"/>
      <c r="M447" s="188">
        <f t="shared" si="417"/>
        <v>9.81</v>
      </c>
      <c r="N447" s="190">
        <v>9.81</v>
      </c>
      <c r="O447" s="189">
        <f t="shared" si="418"/>
        <v>100</v>
      </c>
      <c r="P447" s="190">
        <f t="shared" si="419"/>
        <v>0</v>
      </c>
      <c r="Q447" s="190">
        <v>3.27</v>
      </c>
      <c r="R447" s="190"/>
      <c r="S447" s="190">
        <f t="shared" si="420"/>
        <v>3.27</v>
      </c>
      <c r="T447" s="190">
        <v>3.27</v>
      </c>
      <c r="U447" s="189"/>
      <c r="V447" s="190">
        <f t="shared" si="421"/>
        <v>0</v>
      </c>
      <c r="W447" s="190">
        <v>0.5</v>
      </c>
      <c r="X447" s="190"/>
      <c r="Y447" s="190">
        <f t="shared" si="422"/>
        <v>0.5</v>
      </c>
      <c r="Z447" s="190">
        <v>0.5</v>
      </c>
      <c r="AA447" s="189">
        <f t="shared" si="423"/>
        <v>100</v>
      </c>
      <c r="AB447" s="190">
        <f t="shared" si="424"/>
        <v>0</v>
      </c>
      <c r="AC447" s="190"/>
      <c r="AD447" s="190"/>
      <c r="AE447" s="190"/>
      <c r="AF447" s="190"/>
      <c r="AG447" s="190"/>
      <c r="AH447" s="190"/>
      <c r="AI447" s="190">
        <v>198.48</v>
      </c>
      <c r="AJ447" s="190"/>
      <c r="AK447" s="190">
        <f t="shared" si="425"/>
        <v>198.48</v>
      </c>
      <c r="AL447" s="190"/>
      <c r="AM447" s="189">
        <f t="shared" si="426"/>
        <v>0</v>
      </c>
      <c r="AN447" s="190">
        <f t="shared" si="427"/>
        <v>198.48</v>
      </c>
      <c r="AO447" s="190">
        <v>183.92</v>
      </c>
      <c r="AP447" s="190"/>
      <c r="AQ447" s="190">
        <f t="shared" si="428"/>
        <v>183.92</v>
      </c>
      <c r="AR447" s="190">
        <v>5.8</v>
      </c>
      <c r="AS447" s="189">
        <f t="shared" si="429"/>
        <v>3.1535450195737278</v>
      </c>
      <c r="AT447" s="190">
        <f t="shared" si="430"/>
        <v>178.11999999999998</v>
      </c>
      <c r="AU447" s="190">
        <v>0</v>
      </c>
      <c r="AV447" s="190"/>
      <c r="AW447" s="190">
        <f t="shared" si="431"/>
        <v>0</v>
      </c>
      <c r="AX447" s="190"/>
      <c r="AY447" s="189">
        <f t="shared" si="432"/>
        <v>0</v>
      </c>
      <c r="AZ447" s="190">
        <f t="shared" si="433"/>
        <v>0</v>
      </c>
      <c r="BA447" s="190">
        <v>0</v>
      </c>
      <c r="BB447" s="190"/>
      <c r="BC447" s="190">
        <f t="shared" si="434"/>
        <v>0</v>
      </c>
      <c r="BD447" s="190"/>
      <c r="BE447" s="189">
        <f t="shared" si="435"/>
        <v>0</v>
      </c>
      <c r="BF447" s="190">
        <f t="shared" si="436"/>
        <v>0</v>
      </c>
      <c r="BG447" s="191">
        <f t="shared" si="437"/>
        <v>395.98</v>
      </c>
      <c r="BH447" s="191">
        <f t="shared" si="437"/>
        <v>5.048</v>
      </c>
      <c r="BI447" s="191">
        <f t="shared" si="438"/>
        <v>401.02800000000002</v>
      </c>
      <c r="BJ447" s="191">
        <f t="shared" si="439"/>
        <v>19.38</v>
      </c>
      <c r="BK447" s="192">
        <f t="shared" si="440"/>
        <v>4.8325802687094157</v>
      </c>
      <c r="BL447" s="191">
        <f t="shared" si="441"/>
        <v>381.64800000000002</v>
      </c>
    </row>
    <row r="448" spans="3:90" ht="24.95" customHeight="1" x14ac:dyDescent="0.25">
      <c r="C448" s="187">
        <v>12</v>
      </c>
      <c r="D448" s="187" t="s">
        <v>42</v>
      </c>
      <c r="E448" s="188">
        <v>0</v>
      </c>
      <c r="F448" s="203">
        <v>10.896000000000001</v>
      </c>
      <c r="G448" s="188">
        <f t="shared" si="414"/>
        <v>10.896000000000001</v>
      </c>
      <c r="H448" s="188"/>
      <c r="I448" s="189">
        <f t="shared" si="415"/>
        <v>0</v>
      </c>
      <c r="J448" s="188">
        <f t="shared" si="416"/>
        <v>10.896000000000001</v>
      </c>
      <c r="K448" s="190">
        <v>30.78</v>
      </c>
      <c r="L448" s="190"/>
      <c r="M448" s="188">
        <f t="shared" si="417"/>
        <v>30.78</v>
      </c>
      <c r="N448" s="190"/>
      <c r="O448" s="189">
        <f t="shared" si="418"/>
        <v>0</v>
      </c>
      <c r="P448" s="190">
        <f t="shared" si="419"/>
        <v>30.78</v>
      </c>
      <c r="Q448" s="190">
        <v>9.81</v>
      </c>
      <c r="R448" s="190"/>
      <c r="S448" s="190">
        <f t="shared" si="420"/>
        <v>9.81</v>
      </c>
      <c r="T448" s="190"/>
      <c r="U448" s="189"/>
      <c r="V448" s="190">
        <f t="shared" si="421"/>
        <v>9.81</v>
      </c>
      <c r="W448" s="190">
        <v>2.2000000000000002</v>
      </c>
      <c r="X448" s="190"/>
      <c r="Y448" s="190">
        <f t="shared" si="422"/>
        <v>2.2000000000000002</v>
      </c>
      <c r="Z448" s="190"/>
      <c r="AA448" s="189">
        <f t="shared" si="423"/>
        <v>0</v>
      </c>
      <c r="AB448" s="190">
        <f t="shared" si="424"/>
        <v>2.2000000000000002</v>
      </c>
      <c r="AC448" s="190"/>
      <c r="AD448" s="190"/>
      <c r="AE448" s="190"/>
      <c r="AF448" s="190"/>
      <c r="AG448" s="190"/>
      <c r="AH448" s="190"/>
      <c r="AI448" s="190">
        <v>248.81</v>
      </c>
      <c r="AJ448" s="190"/>
      <c r="AK448" s="190">
        <f t="shared" si="425"/>
        <v>248.81</v>
      </c>
      <c r="AL448" s="190"/>
      <c r="AM448" s="189">
        <f t="shared" si="426"/>
        <v>0</v>
      </c>
      <c r="AN448" s="190">
        <f t="shared" si="427"/>
        <v>248.81</v>
      </c>
      <c r="AO448" s="190">
        <v>271.87</v>
      </c>
      <c r="AP448" s="190"/>
      <c r="AQ448" s="190">
        <f t="shared" si="428"/>
        <v>271.87</v>
      </c>
      <c r="AR448" s="190"/>
      <c r="AS448" s="189">
        <f t="shared" si="429"/>
        <v>0</v>
      </c>
      <c r="AT448" s="190">
        <f t="shared" si="430"/>
        <v>271.87</v>
      </c>
      <c r="AU448" s="190">
        <v>48.97</v>
      </c>
      <c r="AV448" s="190"/>
      <c r="AW448" s="190">
        <f t="shared" si="431"/>
        <v>48.97</v>
      </c>
      <c r="AX448" s="190"/>
      <c r="AY448" s="189">
        <f t="shared" si="432"/>
        <v>0</v>
      </c>
      <c r="AZ448" s="190">
        <f t="shared" si="433"/>
        <v>48.97</v>
      </c>
      <c r="BA448" s="190">
        <v>100.51</v>
      </c>
      <c r="BB448" s="190"/>
      <c r="BC448" s="190">
        <f t="shared" si="434"/>
        <v>100.51</v>
      </c>
      <c r="BD448" s="190"/>
      <c r="BE448" s="189">
        <f t="shared" si="435"/>
        <v>0</v>
      </c>
      <c r="BF448" s="190">
        <f t="shared" si="436"/>
        <v>100.51</v>
      </c>
      <c r="BG448" s="191">
        <f t="shared" si="437"/>
        <v>712.95</v>
      </c>
      <c r="BH448" s="191">
        <f t="shared" si="437"/>
        <v>10.896000000000001</v>
      </c>
      <c r="BI448" s="191">
        <f t="shared" si="438"/>
        <v>723.846</v>
      </c>
      <c r="BJ448" s="191">
        <f t="shared" si="439"/>
        <v>0</v>
      </c>
      <c r="BK448" s="192">
        <f t="shared" si="440"/>
        <v>0</v>
      </c>
      <c r="BL448" s="191">
        <f t="shared" si="441"/>
        <v>723.846</v>
      </c>
    </row>
    <row r="449" spans="3:64" ht="24.95" customHeight="1" x14ac:dyDescent="0.25">
      <c r="C449" s="187">
        <v>13</v>
      </c>
      <c r="D449" s="187" t="s">
        <v>43</v>
      </c>
      <c r="E449" s="188">
        <v>0</v>
      </c>
      <c r="F449" s="203">
        <v>7.3140000000000001</v>
      </c>
      <c r="G449" s="188">
        <f t="shared" si="414"/>
        <v>7.3140000000000001</v>
      </c>
      <c r="H449" s="188"/>
      <c r="I449" s="189">
        <f t="shared" si="415"/>
        <v>0</v>
      </c>
      <c r="J449" s="188">
        <f t="shared" si="416"/>
        <v>7.3140000000000001</v>
      </c>
      <c r="K449" s="190">
        <v>26.64</v>
      </c>
      <c r="L449" s="190"/>
      <c r="M449" s="188">
        <f t="shared" si="417"/>
        <v>26.64</v>
      </c>
      <c r="N449" s="190"/>
      <c r="O449" s="189">
        <f t="shared" si="418"/>
        <v>0</v>
      </c>
      <c r="P449" s="190">
        <f t="shared" si="419"/>
        <v>26.64</v>
      </c>
      <c r="Q449" s="190">
        <v>6.84</v>
      </c>
      <c r="R449" s="190"/>
      <c r="S449" s="190">
        <f t="shared" si="420"/>
        <v>6.84</v>
      </c>
      <c r="T449" s="190"/>
      <c r="U449" s="189"/>
      <c r="V449" s="190">
        <f t="shared" si="421"/>
        <v>6.84</v>
      </c>
      <c r="W449" s="190">
        <v>1.56</v>
      </c>
      <c r="X449" s="190"/>
      <c r="Y449" s="190">
        <f t="shared" si="422"/>
        <v>1.56</v>
      </c>
      <c r="Z449" s="190"/>
      <c r="AA449" s="189">
        <f t="shared" si="423"/>
        <v>0</v>
      </c>
      <c r="AB449" s="190">
        <f t="shared" si="424"/>
        <v>1.56</v>
      </c>
      <c r="AC449" s="190"/>
      <c r="AD449" s="190"/>
      <c r="AE449" s="190"/>
      <c r="AF449" s="190"/>
      <c r="AG449" s="190"/>
      <c r="AH449" s="190"/>
      <c r="AI449" s="190">
        <v>164.83</v>
      </c>
      <c r="AJ449" s="190"/>
      <c r="AK449" s="190">
        <f t="shared" si="425"/>
        <v>164.83</v>
      </c>
      <c r="AL449" s="190"/>
      <c r="AM449" s="189">
        <f t="shared" si="426"/>
        <v>0</v>
      </c>
      <c r="AN449" s="190">
        <f t="shared" si="427"/>
        <v>164.83</v>
      </c>
      <c r="AO449" s="190">
        <v>206.97</v>
      </c>
      <c r="AP449" s="190"/>
      <c r="AQ449" s="190">
        <f t="shared" si="428"/>
        <v>206.97</v>
      </c>
      <c r="AR449" s="190"/>
      <c r="AS449" s="189">
        <f t="shared" si="429"/>
        <v>0</v>
      </c>
      <c r="AT449" s="190">
        <f t="shared" si="430"/>
        <v>206.97</v>
      </c>
      <c r="AU449" s="190">
        <v>7.65</v>
      </c>
      <c r="AV449" s="190"/>
      <c r="AW449" s="190">
        <f t="shared" si="431"/>
        <v>7.65</v>
      </c>
      <c r="AX449" s="190"/>
      <c r="AY449" s="189">
        <f t="shared" si="432"/>
        <v>0</v>
      </c>
      <c r="AZ449" s="190">
        <f t="shared" si="433"/>
        <v>7.65</v>
      </c>
      <c r="BA449" s="190">
        <v>27.54</v>
      </c>
      <c r="BB449" s="190"/>
      <c r="BC449" s="190">
        <f t="shared" si="434"/>
        <v>27.54</v>
      </c>
      <c r="BD449" s="190"/>
      <c r="BE449" s="189">
        <f t="shared" si="435"/>
        <v>0</v>
      </c>
      <c r="BF449" s="190">
        <f t="shared" si="436"/>
        <v>27.54</v>
      </c>
      <c r="BG449" s="191">
        <f t="shared" si="437"/>
        <v>442.03000000000003</v>
      </c>
      <c r="BH449" s="191">
        <f t="shared" si="437"/>
        <v>7.3140000000000001</v>
      </c>
      <c r="BI449" s="191">
        <f t="shared" si="438"/>
        <v>449.34400000000005</v>
      </c>
      <c r="BJ449" s="191">
        <f t="shared" si="439"/>
        <v>0</v>
      </c>
      <c r="BK449" s="192">
        <f t="shared" si="440"/>
        <v>0</v>
      </c>
      <c r="BL449" s="191">
        <f t="shared" si="441"/>
        <v>449.34400000000005</v>
      </c>
    </row>
    <row r="450" spans="3:64" ht="24.95" customHeight="1" x14ac:dyDescent="0.25">
      <c r="C450" s="187">
        <v>14</v>
      </c>
      <c r="D450" s="187" t="s">
        <v>44</v>
      </c>
      <c r="E450" s="188">
        <v>0</v>
      </c>
      <c r="F450" s="203">
        <v>6.1559999999999997</v>
      </c>
      <c r="G450" s="188">
        <f t="shared" si="414"/>
        <v>6.1559999999999997</v>
      </c>
      <c r="H450" s="188"/>
      <c r="I450" s="189">
        <f t="shared" si="415"/>
        <v>0</v>
      </c>
      <c r="J450" s="188">
        <f t="shared" si="416"/>
        <v>6.1559999999999997</v>
      </c>
      <c r="K450" s="190">
        <v>17.28</v>
      </c>
      <c r="L450" s="190"/>
      <c r="M450" s="188">
        <f t="shared" si="417"/>
        <v>17.28</v>
      </c>
      <c r="N450" s="190"/>
      <c r="O450" s="189">
        <f t="shared" si="418"/>
        <v>0</v>
      </c>
      <c r="P450" s="190">
        <f t="shared" si="419"/>
        <v>17.28</v>
      </c>
      <c r="Q450" s="190">
        <v>5.76</v>
      </c>
      <c r="R450" s="190"/>
      <c r="S450" s="190">
        <f t="shared" si="420"/>
        <v>5.76</v>
      </c>
      <c r="T450" s="190"/>
      <c r="U450" s="189"/>
      <c r="V450" s="190">
        <f t="shared" si="421"/>
        <v>5.76</v>
      </c>
      <c r="W450" s="190">
        <v>1.2</v>
      </c>
      <c r="X450" s="190"/>
      <c r="Y450" s="190">
        <f t="shared" si="422"/>
        <v>1.2</v>
      </c>
      <c r="Z450" s="190"/>
      <c r="AA450" s="189">
        <f t="shared" si="423"/>
        <v>0</v>
      </c>
      <c r="AB450" s="190">
        <f t="shared" si="424"/>
        <v>1.2</v>
      </c>
      <c r="AC450" s="190"/>
      <c r="AD450" s="190"/>
      <c r="AE450" s="190"/>
      <c r="AF450" s="190"/>
      <c r="AG450" s="190"/>
      <c r="AH450" s="190"/>
      <c r="AI450" s="190">
        <v>144.43</v>
      </c>
      <c r="AJ450" s="190"/>
      <c r="AK450" s="190">
        <f t="shared" si="425"/>
        <v>144.43</v>
      </c>
      <c r="AL450" s="190"/>
      <c r="AM450" s="189">
        <f t="shared" si="426"/>
        <v>0</v>
      </c>
      <c r="AN450" s="190">
        <f t="shared" si="427"/>
        <v>144.43</v>
      </c>
      <c r="AO450" s="190">
        <v>165.12</v>
      </c>
      <c r="AP450" s="190"/>
      <c r="AQ450" s="190">
        <f t="shared" si="428"/>
        <v>165.12</v>
      </c>
      <c r="AR450" s="190"/>
      <c r="AS450" s="189">
        <f t="shared" si="429"/>
        <v>0</v>
      </c>
      <c r="AT450" s="190">
        <f t="shared" si="430"/>
        <v>165.12</v>
      </c>
      <c r="AU450" s="190">
        <v>0</v>
      </c>
      <c r="AV450" s="190"/>
      <c r="AW450" s="190">
        <f t="shared" si="431"/>
        <v>0</v>
      </c>
      <c r="AX450" s="190"/>
      <c r="AY450" s="189">
        <f t="shared" si="432"/>
        <v>0</v>
      </c>
      <c r="AZ450" s="190">
        <f t="shared" si="433"/>
        <v>0</v>
      </c>
      <c r="BA450" s="190">
        <v>0</v>
      </c>
      <c r="BB450" s="190"/>
      <c r="BC450" s="190">
        <f t="shared" si="434"/>
        <v>0</v>
      </c>
      <c r="BD450" s="190"/>
      <c r="BE450" s="189">
        <f t="shared" si="435"/>
        <v>0</v>
      </c>
      <c r="BF450" s="190">
        <f t="shared" si="436"/>
        <v>0</v>
      </c>
      <c r="BG450" s="191">
        <f t="shared" si="437"/>
        <v>333.79</v>
      </c>
      <c r="BH450" s="191">
        <f t="shared" si="437"/>
        <v>6.1559999999999997</v>
      </c>
      <c r="BI450" s="191">
        <f t="shared" si="438"/>
        <v>339.94600000000003</v>
      </c>
      <c r="BJ450" s="191">
        <f t="shared" si="439"/>
        <v>0</v>
      </c>
      <c r="BK450" s="192">
        <f t="shared" si="440"/>
        <v>0</v>
      </c>
      <c r="BL450" s="191">
        <f t="shared" si="441"/>
        <v>339.94600000000003</v>
      </c>
    </row>
    <row r="451" spans="3:64" ht="24.95" customHeight="1" x14ac:dyDescent="0.25">
      <c r="C451" s="187">
        <v>15</v>
      </c>
      <c r="D451" s="187" t="s">
        <v>45</v>
      </c>
      <c r="E451" s="188">
        <v>0</v>
      </c>
      <c r="F451" s="203">
        <v>16.044</v>
      </c>
      <c r="G451" s="188">
        <f t="shared" si="414"/>
        <v>16.044</v>
      </c>
      <c r="H451" s="188"/>
      <c r="I451" s="189">
        <f t="shared" si="415"/>
        <v>0</v>
      </c>
      <c r="J451" s="188">
        <f t="shared" si="416"/>
        <v>16.044</v>
      </c>
      <c r="K451" s="190">
        <v>47.16</v>
      </c>
      <c r="L451" s="190"/>
      <c r="M451" s="188">
        <f t="shared" si="417"/>
        <v>47.16</v>
      </c>
      <c r="N451" s="190"/>
      <c r="O451" s="189">
        <f t="shared" si="418"/>
        <v>0</v>
      </c>
      <c r="P451" s="190">
        <f t="shared" si="419"/>
        <v>47.16</v>
      </c>
      <c r="Q451" s="190">
        <v>15.72</v>
      </c>
      <c r="R451" s="190"/>
      <c r="S451" s="190">
        <f t="shared" si="420"/>
        <v>15.72</v>
      </c>
      <c r="T451" s="190"/>
      <c r="U451" s="189"/>
      <c r="V451" s="190">
        <f t="shared" si="421"/>
        <v>15.72</v>
      </c>
      <c r="W451" s="190">
        <v>3.4</v>
      </c>
      <c r="X451" s="190"/>
      <c r="Y451" s="190">
        <f t="shared" si="422"/>
        <v>3.4</v>
      </c>
      <c r="Z451" s="190"/>
      <c r="AA451" s="189">
        <f t="shared" si="423"/>
        <v>0</v>
      </c>
      <c r="AB451" s="190">
        <f t="shared" si="424"/>
        <v>3.4</v>
      </c>
      <c r="AC451" s="190"/>
      <c r="AD451" s="190"/>
      <c r="AE451" s="190"/>
      <c r="AF451" s="190"/>
      <c r="AG451" s="190"/>
      <c r="AH451" s="190"/>
      <c r="AI451" s="190">
        <v>479.8</v>
      </c>
      <c r="AJ451" s="190"/>
      <c r="AK451" s="190">
        <f t="shared" si="425"/>
        <v>479.8</v>
      </c>
      <c r="AL451" s="190"/>
      <c r="AM451" s="189">
        <f t="shared" si="426"/>
        <v>0</v>
      </c>
      <c r="AN451" s="190">
        <f t="shared" si="427"/>
        <v>479.8</v>
      </c>
      <c r="AO451" s="190">
        <v>444.43</v>
      </c>
      <c r="AP451" s="190"/>
      <c r="AQ451" s="190">
        <f t="shared" si="428"/>
        <v>444.43</v>
      </c>
      <c r="AR451" s="190"/>
      <c r="AS451" s="189">
        <f t="shared" si="429"/>
        <v>0</v>
      </c>
      <c r="AT451" s="190">
        <f t="shared" si="430"/>
        <v>444.43</v>
      </c>
      <c r="AU451" s="190">
        <v>77.8</v>
      </c>
      <c r="AV451" s="190"/>
      <c r="AW451" s="190">
        <f t="shared" si="431"/>
        <v>77.8</v>
      </c>
      <c r="AX451" s="190"/>
      <c r="AY451" s="189">
        <f t="shared" si="432"/>
        <v>0</v>
      </c>
      <c r="AZ451" s="190">
        <f t="shared" si="433"/>
        <v>77.8</v>
      </c>
      <c r="BA451" s="190">
        <v>233.26</v>
      </c>
      <c r="BB451" s="190"/>
      <c r="BC451" s="190">
        <f t="shared" si="434"/>
        <v>233.26</v>
      </c>
      <c r="BD451" s="190"/>
      <c r="BE451" s="189">
        <f t="shared" si="435"/>
        <v>0</v>
      </c>
      <c r="BF451" s="190">
        <f t="shared" si="436"/>
        <v>233.26</v>
      </c>
      <c r="BG451" s="191">
        <f t="shared" si="437"/>
        <v>1301.57</v>
      </c>
      <c r="BH451" s="191">
        <f t="shared" si="437"/>
        <v>16.044</v>
      </c>
      <c r="BI451" s="191">
        <f t="shared" si="438"/>
        <v>1317.614</v>
      </c>
      <c r="BJ451" s="191">
        <f t="shared" si="439"/>
        <v>0</v>
      </c>
      <c r="BK451" s="192">
        <f t="shared" si="440"/>
        <v>0</v>
      </c>
      <c r="BL451" s="191">
        <f t="shared" si="441"/>
        <v>1317.614</v>
      </c>
    </row>
    <row r="452" spans="3:64" ht="24.95" customHeight="1" x14ac:dyDescent="0.2">
      <c r="C452" s="193"/>
      <c r="D452" s="193" t="s">
        <v>46</v>
      </c>
      <c r="E452" s="194">
        <f>SUM(E437:E451)</f>
        <v>0</v>
      </c>
      <c r="F452" s="204">
        <f>SUM(F437:F451)</f>
        <v>157.44500000000002</v>
      </c>
      <c r="G452" s="194">
        <f>SUM(G437:G451)</f>
        <v>157.44500000000002</v>
      </c>
      <c r="H452" s="194">
        <f>SUM(H437:H451)</f>
        <v>0</v>
      </c>
      <c r="I452" s="195">
        <f t="shared" si="415"/>
        <v>0</v>
      </c>
      <c r="J452" s="194">
        <f>SUM(J437:J451)</f>
        <v>157.44500000000002</v>
      </c>
      <c r="K452" s="194">
        <f>SUM(K437:K451)</f>
        <v>500.99999999999989</v>
      </c>
      <c r="L452" s="194">
        <f>SUM(L437:L451)</f>
        <v>0</v>
      </c>
      <c r="M452" s="194">
        <f>SUM(M437:M451)</f>
        <v>500.99999999999989</v>
      </c>
      <c r="N452" s="194">
        <f>SUM(N437:N451)</f>
        <v>9.81</v>
      </c>
      <c r="O452" s="189">
        <f t="shared" si="418"/>
        <v>1.9580838323353298</v>
      </c>
      <c r="P452" s="196">
        <f t="shared" si="419"/>
        <v>491.18999999999988</v>
      </c>
      <c r="Q452" s="194">
        <f>SUM(Q437:Q451)</f>
        <v>134.10000000000002</v>
      </c>
      <c r="R452" s="194">
        <f>SUM(R437:R451)</f>
        <v>0</v>
      </c>
      <c r="S452" s="194">
        <f>SUM(S437:S451)</f>
        <v>134.10000000000002</v>
      </c>
      <c r="T452" s="194">
        <f>SUM(T437:T451)</f>
        <v>13.14</v>
      </c>
      <c r="U452" s="194"/>
      <c r="V452" s="194">
        <f>SUM(V437:V451)</f>
        <v>120.96000000000001</v>
      </c>
      <c r="W452" s="194">
        <f>SUM(W437:W451)</f>
        <v>29.609999999999996</v>
      </c>
      <c r="X452" s="194">
        <f>SUM(X437:X451)</f>
        <v>0</v>
      </c>
      <c r="Y452" s="194">
        <f>SUM(Y437:Y451)</f>
        <v>29.609999999999996</v>
      </c>
      <c r="Z452" s="194">
        <f>SUM(Z437:Z451)</f>
        <v>2.15</v>
      </c>
      <c r="AA452" s="195">
        <f t="shared" si="423"/>
        <v>7.261060452549815</v>
      </c>
      <c r="AB452" s="194">
        <f t="shared" ref="AB452:AL452" si="442">SUM(AB437:AB451)</f>
        <v>27.459999999999997</v>
      </c>
      <c r="AC452" s="194"/>
      <c r="AD452" s="194"/>
      <c r="AE452" s="194"/>
      <c r="AF452" s="194"/>
      <c r="AG452" s="194"/>
      <c r="AH452" s="194"/>
      <c r="AI452" s="194">
        <f t="shared" si="442"/>
        <v>3536.02</v>
      </c>
      <c r="AJ452" s="194">
        <f t="shared" si="442"/>
        <v>0</v>
      </c>
      <c r="AK452" s="194">
        <f t="shared" si="442"/>
        <v>3536.02</v>
      </c>
      <c r="AL452" s="194">
        <f t="shared" si="442"/>
        <v>519.83000000000004</v>
      </c>
      <c r="AM452" s="197">
        <f t="shared" si="426"/>
        <v>14.700991510229017</v>
      </c>
      <c r="AN452" s="194">
        <f>SUM(AN437:AN451)</f>
        <v>3016.19</v>
      </c>
      <c r="AO452" s="194">
        <f>SUM(AO437:AO451)</f>
        <v>4007.0899999999997</v>
      </c>
      <c r="AP452" s="194">
        <f>SUM(AP437:AP451)</f>
        <v>0</v>
      </c>
      <c r="AQ452" s="194">
        <f>SUM(AQ437:AQ451)</f>
        <v>4007.0899999999997</v>
      </c>
      <c r="AR452" s="194">
        <f>SUM(AR437:AR451)</f>
        <v>206.05</v>
      </c>
      <c r="AS452" s="197">
        <f t="shared" si="429"/>
        <v>5.1421355647115492</v>
      </c>
      <c r="AT452" s="194">
        <f>SUM(AT437:AT451)</f>
        <v>3801.04</v>
      </c>
      <c r="AU452" s="194">
        <f>SUM(AU437:AU451)</f>
        <v>406.97999999999996</v>
      </c>
      <c r="AV452" s="194">
        <f>SUM(AV437:AV451)</f>
        <v>0</v>
      </c>
      <c r="AW452" s="194">
        <f>SUM(AW437:AW451)</f>
        <v>406.97999999999996</v>
      </c>
      <c r="AX452" s="194">
        <f>SUM(AX437:AX451)</f>
        <v>26.44</v>
      </c>
      <c r="AY452" s="197">
        <f t="shared" si="432"/>
        <v>6.4966337412157849</v>
      </c>
      <c r="AZ452" s="194">
        <f>SUM(AZ437:AZ451)</f>
        <v>380.54</v>
      </c>
      <c r="BA452" s="194">
        <f>SUM(BA437:BA451)</f>
        <v>1237.3599999999999</v>
      </c>
      <c r="BB452" s="194">
        <f>SUM(BB437:BB451)</f>
        <v>0</v>
      </c>
      <c r="BC452" s="194">
        <f>SUM(BC437:BC451)</f>
        <v>1237.3599999999999</v>
      </c>
      <c r="BD452" s="194">
        <f>SUM(BD437:BD451)</f>
        <v>28.57</v>
      </c>
      <c r="BE452" s="197">
        <f t="shared" si="435"/>
        <v>2.3089480830154523</v>
      </c>
      <c r="BF452" s="194">
        <f>SUM(BF437:BF451)</f>
        <v>1208.79</v>
      </c>
      <c r="BG452" s="198">
        <f>SUM(BG437:BG451)</f>
        <v>9852.16</v>
      </c>
      <c r="BH452" s="198">
        <f>SUM(BH437:BH451)</f>
        <v>157.44500000000002</v>
      </c>
      <c r="BI452" s="200">
        <f t="shared" si="438"/>
        <v>10009.605</v>
      </c>
      <c r="BJ452" s="198">
        <f>SUM(BJ437:BJ451)</f>
        <v>805.99</v>
      </c>
      <c r="BK452" s="199">
        <f t="shared" si="440"/>
        <v>8.0521658946581809</v>
      </c>
      <c r="BL452" s="200">
        <f t="shared" si="441"/>
        <v>9203.6149999999998</v>
      </c>
    </row>
    <row r="453" spans="3:64" ht="24.95" customHeight="1" x14ac:dyDescent="0.2"/>
    <row r="454" spans="3:64" ht="24.95" customHeight="1" x14ac:dyDescent="0.3">
      <c r="C454" s="715" t="s">
        <v>317</v>
      </c>
      <c r="D454" s="715"/>
      <c r="E454" s="715"/>
      <c r="F454" s="715"/>
      <c r="G454" s="715"/>
      <c r="H454" s="715"/>
      <c r="I454" s="715"/>
      <c r="J454" s="715"/>
      <c r="K454" s="715"/>
      <c r="L454" s="715"/>
      <c r="M454" s="715"/>
      <c r="N454" s="715"/>
      <c r="O454" s="715"/>
      <c r="P454" s="715"/>
      <c r="Q454" s="715"/>
      <c r="R454" s="715"/>
      <c r="S454" s="715"/>
      <c r="T454" s="715"/>
      <c r="U454" s="715"/>
      <c r="V454" s="715"/>
      <c r="W454" s="715"/>
      <c r="X454" s="715"/>
      <c r="Y454" s="715"/>
      <c r="Z454" s="715"/>
      <c r="AA454" s="715"/>
      <c r="AB454" s="715"/>
      <c r="AC454" s="524"/>
      <c r="AD454" s="524"/>
      <c r="AE454" s="524"/>
      <c r="AF454" s="524"/>
      <c r="AG454" s="524"/>
      <c r="AH454" s="524"/>
      <c r="AI454" s="715" t="s">
        <v>317</v>
      </c>
      <c r="AJ454" s="715"/>
      <c r="AK454" s="715"/>
      <c r="AL454" s="715"/>
      <c r="AM454" s="715"/>
      <c r="AN454" s="715"/>
      <c r="AO454" s="715"/>
      <c r="AP454" s="715"/>
      <c r="AQ454" s="715"/>
      <c r="AR454" s="715"/>
      <c r="AS454" s="715"/>
      <c r="AT454" s="715"/>
      <c r="AU454" s="715"/>
      <c r="AV454" s="715"/>
      <c r="AW454" s="715"/>
      <c r="AX454" s="715"/>
      <c r="AY454" s="715"/>
      <c r="AZ454" s="715"/>
      <c r="BA454" s="715"/>
      <c r="BB454" s="715"/>
      <c r="BC454" s="715"/>
      <c r="BD454" s="715"/>
      <c r="BE454" s="715"/>
      <c r="BF454" s="715"/>
      <c r="BG454" s="724" t="s">
        <v>317</v>
      </c>
      <c r="BH454" s="725"/>
      <c r="BI454" s="725"/>
      <c r="BJ454" s="725"/>
      <c r="BK454" s="725"/>
      <c r="BL454" s="726"/>
    </row>
    <row r="455" spans="3:64" ht="24.95" customHeight="1" x14ac:dyDescent="0.25">
      <c r="C455" s="102"/>
      <c r="D455" s="102"/>
      <c r="E455" s="103"/>
      <c r="F455" s="102"/>
      <c r="G455" s="102"/>
      <c r="H455" s="102"/>
      <c r="I455" s="102"/>
      <c r="J455" s="102"/>
      <c r="K455" s="102"/>
      <c r="L455" s="102"/>
      <c r="M455" s="102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627" t="s">
        <v>127</v>
      </c>
      <c r="Z455" s="627"/>
      <c r="AA455" s="627"/>
      <c r="AB455" s="627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22" t="s">
        <v>126</v>
      </c>
      <c r="BD455" s="102"/>
      <c r="BE455" s="102"/>
      <c r="BF455" s="102"/>
      <c r="BG455" s="727"/>
      <c r="BH455" s="717"/>
      <c r="BI455" s="717"/>
      <c r="BJ455" s="717"/>
      <c r="BK455" s="717"/>
      <c r="BL455" s="728"/>
    </row>
    <row r="456" spans="3:64" ht="24.95" customHeight="1" x14ac:dyDescent="0.2">
      <c r="C456" s="711" t="s">
        <v>125</v>
      </c>
      <c r="D456" s="712" t="s">
        <v>3</v>
      </c>
      <c r="E456" s="563" t="s">
        <v>52</v>
      </c>
      <c r="F456" s="563"/>
      <c r="G456" s="563"/>
      <c r="H456" s="563"/>
      <c r="I456" s="563"/>
      <c r="J456" s="563"/>
      <c r="K456" s="563"/>
      <c r="L456" s="563"/>
      <c r="M456" s="563"/>
      <c r="N456" s="563"/>
      <c r="O456" s="563"/>
      <c r="P456" s="563"/>
      <c r="Q456" s="563"/>
      <c r="R456" s="563"/>
      <c r="S456" s="563"/>
      <c r="T456" s="563"/>
      <c r="U456" s="563"/>
      <c r="V456" s="563"/>
      <c r="W456" s="563"/>
      <c r="X456" s="563"/>
      <c r="Y456" s="563"/>
      <c r="Z456" s="563"/>
      <c r="AA456" s="563"/>
      <c r="AB456" s="563"/>
      <c r="AC456" s="519"/>
      <c r="AD456" s="519"/>
      <c r="AE456" s="519"/>
      <c r="AF456" s="519"/>
      <c r="AG456" s="519"/>
      <c r="AH456" s="519"/>
      <c r="AI456" s="704" t="s">
        <v>52</v>
      </c>
      <c r="AJ456" s="704"/>
      <c r="AK456" s="704"/>
      <c r="AL456" s="704"/>
      <c r="AM456" s="704"/>
      <c r="AN456" s="704"/>
      <c r="AO456" s="704"/>
      <c r="AP456" s="704"/>
      <c r="AQ456" s="704"/>
      <c r="AR456" s="704"/>
      <c r="AS456" s="704"/>
      <c r="AT456" s="704"/>
      <c r="AU456" s="704" t="s">
        <v>48</v>
      </c>
      <c r="AV456" s="704"/>
      <c r="AW456" s="704"/>
      <c r="AX456" s="704"/>
      <c r="AY456" s="704"/>
      <c r="AZ456" s="704"/>
      <c r="BA456" s="704"/>
      <c r="BB456" s="704"/>
      <c r="BC456" s="704"/>
      <c r="BD456" s="704"/>
      <c r="BE456" s="704"/>
      <c r="BF456" s="704"/>
      <c r="BG456" s="698" t="s">
        <v>123</v>
      </c>
      <c r="BH456" s="699"/>
      <c r="BI456" s="699"/>
      <c r="BJ456" s="699"/>
      <c r="BK456" s="700"/>
      <c r="BL456" s="722" t="s">
        <v>131</v>
      </c>
    </row>
    <row r="457" spans="3:64" ht="24.95" customHeight="1" x14ac:dyDescent="0.2">
      <c r="C457" s="711"/>
      <c r="D457" s="712"/>
      <c r="E457" s="563" t="s">
        <v>5</v>
      </c>
      <c r="F457" s="563"/>
      <c r="G457" s="563"/>
      <c r="H457" s="563"/>
      <c r="I457" s="563"/>
      <c r="J457" s="563"/>
      <c r="K457" s="563"/>
      <c r="L457" s="563"/>
      <c r="M457" s="563"/>
      <c r="N457" s="563"/>
      <c r="O457" s="563"/>
      <c r="P457" s="563"/>
      <c r="Q457" s="563"/>
      <c r="R457" s="563"/>
      <c r="S457" s="563"/>
      <c r="T457" s="563"/>
      <c r="U457" s="563"/>
      <c r="V457" s="563"/>
      <c r="W457" s="563"/>
      <c r="X457" s="563"/>
      <c r="Y457" s="563"/>
      <c r="Z457" s="563"/>
      <c r="AA457" s="563"/>
      <c r="AB457" s="563"/>
      <c r="AC457" s="519"/>
      <c r="AD457" s="519"/>
      <c r="AE457" s="519"/>
      <c r="AF457" s="519"/>
      <c r="AG457" s="519"/>
      <c r="AH457" s="519"/>
      <c r="AI457" s="704" t="s">
        <v>47</v>
      </c>
      <c r="AJ457" s="704"/>
      <c r="AK457" s="704"/>
      <c r="AL457" s="704"/>
      <c r="AM457" s="704"/>
      <c r="AN457" s="704"/>
      <c r="AO457" s="704"/>
      <c r="AP457" s="704"/>
      <c r="AQ457" s="704"/>
      <c r="AR457" s="704"/>
      <c r="AS457" s="704"/>
      <c r="AT457" s="704"/>
      <c r="AU457" s="704" t="s">
        <v>49</v>
      </c>
      <c r="AV457" s="704"/>
      <c r="AW457" s="704"/>
      <c r="AX457" s="704"/>
      <c r="AY457" s="704"/>
      <c r="AZ457" s="704"/>
      <c r="BA457" s="704"/>
      <c r="BB457" s="704"/>
      <c r="BC457" s="704"/>
      <c r="BD457" s="704"/>
      <c r="BE457" s="704"/>
      <c r="BF457" s="704"/>
      <c r="BG457" s="701"/>
      <c r="BH457" s="702"/>
      <c r="BI457" s="702"/>
      <c r="BJ457" s="702"/>
      <c r="BK457" s="703"/>
      <c r="BL457" s="723"/>
    </row>
    <row r="458" spans="3:64" ht="24.95" customHeight="1" x14ac:dyDescent="0.2">
      <c r="C458" s="711"/>
      <c r="D458" s="712"/>
      <c r="E458" s="708" t="s">
        <v>15</v>
      </c>
      <c r="F458" s="709"/>
      <c r="G458" s="709"/>
      <c r="H458" s="709"/>
      <c r="I458" s="709"/>
      <c r="J458" s="710"/>
      <c r="K458" s="708" t="s">
        <v>102</v>
      </c>
      <c r="L458" s="709"/>
      <c r="M458" s="709"/>
      <c r="N458" s="709"/>
      <c r="O458" s="709"/>
      <c r="P458" s="710"/>
      <c r="Q458" s="708" t="s">
        <v>103</v>
      </c>
      <c r="R458" s="709"/>
      <c r="S458" s="709"/>
      <c r="T458" s="709"/>
      <c r="U458" s="709"/>
      <c r="V458" s="710"/>
      <c r="W458" s="711" t="s">
        <v>104</v>
      </c>
      <c r="X458" s="711"/>
      <c r="Y458" s="711"/>
      <c r="Z458" s="711"/>
      <c r="AA458" s="711"/>
      <c r="AB458" s="711"/>
      <c r="AC458" s="527"/>
      <c r="AD458" s="527"/>
      <c r="AE458" s="527"/>
      <c r="AF458" s="527"/>
      <c r="AG458" s="527"/>
      <c r="AH458" s="527"/>
      <c r="AI458" s="713" t="s">
        <v>7</v>
      </c>
      <c r="AJ458" s="713"/>
      <c r="AK458" s="713"/>
      <c r="AL458" s="713"/>
      <c r="AM458" s="713"/>
      <c r="AN458" s="713"/>
      <c r="AO458" s="713" t="s">
        <v>50</v>
      </c>
      <c r="AP458" s="713"/>
      <c r="AQ458" s="713"/>
      <c r="AR458" s="713"/>
      <c r="AS458" s="713"/>
      <c r="AT458" s="713"/>
      <c r="AU458" s="713" t="s">
        <v>7</v>
      </c>
      <c r="AV458" s="713"/>
      <c r="AW458" s="713"/>
      <c r="AX458" s="713"/>
      <c r="AY458" s="713"/>
      <c r="AZ458" s="713"/>
      <c r="BA458" s="713" t="s">
        <v>8</v>
      </c>
      <c r="BB458" s="713"/>
      <c r="BC458" s="713"/>
      <c r="BD458" s="713"/>
      <c r="BE458" s="713"/>
      <c r="BF458" s="713"/>
      <c r="BG458" s="695" t="s">
        <v>11</v>
      </c>
      <c r="BH458" s="695" t="s">
        <v>12</v>
      </c>
      <c r="BI458" s="695" t="s">
        <v>10</v>
      </c>
      <c r="BJ458" s="695" t="s">
        <v>0</v>
      </c>
      <c r="BK458" s="695" t="s">
        <v>13</v>
      </c>
      <c r="BL458" s="695" t="s">
        <v>14</v>
      </c>
    </row>
    <row r="459" spans="3:64" ht="57" customHeight="1" x14ac:dyDescent="0.2">
      <c r="C459" s="711"/>
      <c r="D459" s="712"/>
      <c r="E459" s="523" t="s">
        <v>11</v>
      </c>
      <c r="F459" s="523" t="s">
        <v>12</v>
      </c>
      <c r="G459" s="523" t="s">
        <v>10</v>
      </c>
      <c r="H459" s="523" t="s">
        <v>0</v>
      </c>
      <c r="I459" s="523" t="s">
        <v>13</v>
      </c>
      <c r="J459" s="523" t="s">
        <v>14</v>
      </c>
      <c r="K459" s="523" t="s">
        <v>11</v>
      </c>
      <c r="L459" s="523" t="s">
        <v>12</v>
      </c>
      <c r="M459" s="523" t="s">
        <v>10</v>
      </c>
      <c r="N459" s="523" t="s">
        <v>0</v>
      </c>
      <c r="O459" s="523" t="s">
        <v>13</v>
      </c>
      <c r="P459" s="523" t="s">
        <v>14</v>
      </c>
      <c r="Q459" s="523" t="s">
        <v>11</v>
      </c>
      <c r="R459" s="523" t="s">
        <v>12</v>
      </c>
      <c r="S459" s="523" t="s">
        <v>10</v>
      </c>
      <c r="T459" s="523" t="s">
        <v>0</v>
      </c>
      <c r="U459" s="523" t="s">
        <v>13</v>
      </c>
      <c r="V459" s="523" t="s">
        <v>14</v>
      </c>
      <c r="W459" s="523" t="s">
        <v>11</v>
      </c>
      <c r="X459" s="523" t="s">
        <v>12</v>
      </c>
      <c r="Y459" s="523" t="s">
        <v>10</v>
      </c>
      <c r="Z459" s="523" t="s">
        <v>0</v>
      </c>
      <c r="AA459" s="523" t="s">
        <v>13</v>
      </c>
      <c r="AB459" s="523" t="s">
        <v>14</v>
      </c>
      <c r="AC459" s="523"/>
      <c r="AD459" s="523"/>
      <c r="AE459" s="523"/>
      <c r="AF459" s="523"/>
      <c r="AG459" s="523"/>
      <c r="AH459" s="523"/>
      <c r="AI459" s="112" t="s">
        <v>11</v>
      </c>
      <c r="AJ459" s="112" t="s">
        <v>12</v>
      </c>
      <c r="AK459" s="112" t="s">
        <v>10</v>
      </c>
      <c r="AL459" s="112" t="s">
        <v>0</v>
      </c>
      <c r="AM459" s="112" t="s">
        <v>13</v>
      </c>
      <c r="AN459" s="112" t="s">
        <v>14</v>
      </c>
      <c r="AO459" s="112" t="s">
        <v>11</v>
      </c>
      <c r="AP459" s="112" t="s">
        <v>12</v>
      </c>
      <c r="AQ459" s="112" t="s">
        <v>10</v>
      </c>
      <c r="AR459" s="112" t="s">
        <v>0</v>
      </c>
      <c r="AS459" s="112" t="s">
        <v>13</v>
      </c>
      <c r="AT459" s="112" t="s">
        <v>14</v>
      </c>
      <c r="AU459" s="112" t="s">
        <v>11</v>
      </c>
      <c r="AV459" s="112" t="s">
        <v>12</v>
      </c>
      <c r="AW459" s="112" t="s">
        <v>10</v>
      </c>
      <c r="AX459" s="112" t="s">
        <v>0</v>
      </c>
      <c r="AY459" s="112" t="s">
        <v>13</v>
      </c>
      <c r="AZ459" s="112" t="s">
        <v>14</v>
      </c>
      <c r="BA459" s="112" t="s">
        <v>11</v>
      </c>
      <c r="BB459" s="112" t="s">
        <v>12</v>
      </c>
      <c r="BC459" s="112" t="s">
        <v>10</v>
      </c>
      <c r="BD459" s="112" t="s">
        <v>0</v>
      </c>
      <c r="BE459" s="112" t="s">
        <v>13</v>
      </c>
      <c r="BF459" s="112" t="s">
        <v>14</v>
      </c>
      <c r="BG459" s="696"/>
      <c r="BH459" s="696"/>
      <c r="BI459" s="696"/>
      <c r="BJ459" s="696"/>
      <c r="BK459" s="696"/>
      <c r="BL459" s="696"/>
    </row>
    <row r="460" spans="3:64" ht="11.25" customHeight="1" x14ac:dyDescent="0.3">
      <c r="C460" s="111">
        <v>1</v>
      </c>
      <c r="D460" s="111">
        <v>2</v>
      </c>
      <c r="E460" s="111">
        <v>3</v>
      </c>
      <c r="F460" s="111">
        <v>4</v>
      </c>
      <c r="G460" s="111">
        <v>5</v>
      </c>
      <c r="H460" s="111">
        <v>6</v>
      </c>
      <c r="I460" s="111">
        <v>7</v>
      </c>
      <c r="J460" s="111">
        <v>8</v>
      </c>
      <c r="K460" s="111">
        <v>10</v>
      </c>
      <c r="L460" s="111">
        <v>11</v>
      </c>
      <c r="M460" s="111">
        <v>12</v>
      </c>
      <c r="N460" s="111">
        <v>13</v>
      </c>
      <c r="O460" s="111">
        <v>14</v>
      </c>
      <c r="P460" s="111">
        <v>15</v>
      </c>
      <c r="Q460" s="111">
        <v>17</v>
      </c>
      <c r="R460" s="111">
        <v>18</v>
      </c>
      <c r="S460" s="111">
        <v>19</v>
      </c>
      <c r="T460" s="111">
        <v>20</v>
      </c>
      <c r="U460" s="111">
        <v>21</v>
      </c>
      <c r="V460" s="111">
        <v>22</v>
      </c>
      <c r="W460" s="111">
        <v>24</v>
      </c>
      <c r="X460" s="111">
        <v>25</v>
      </c>
      <c r="Y460" s="111">
        <v>26</v>
      </c>
      <c r="Z460" s="111">
        <v>27</v>
      </c>
      <c r="AA460" s="111">
        <v>28</v>
      </c>
      <c r="AB460" s="111">
        <v>29</v>
      </c>
      <c r="AC460" s="111"/>
      <c r="AD460" s="111"/>
      <c r="AE460" s="111"/>
      <c r="AF460" s="111"/>
      <c r="AG460" s="111"/>
      <c r="AH460" s="111"/>
      <c r="AI460" s="111">
        <v>31</v>
      </c>
      <c r="AJ460" s="111">
        <v>32</v>
      </c>
      <c r="AK460" s="111">
        <v>33</v>
      </c>
      <c r="AL460" s="111">
        <v>34</v>
      </c>
      <c r="AM460" s="111">
        <v>35</v>
      </c>
      <c r="AN460" s="111">
        <v>36</v>
      </c>
      <c r="AO460" s="111">
        <v>38</v>
      </c>
      <c r="AP460" s="111">
        <v>39</v>
      </c>
      <c r="AQ460" s="111">
        <v>40</v>
      </c>
      <c r="AR460" s="111">
        <v>41</v>
      </c>
      <c r="AS460" s="111">
        <v>42</v>
      </c>
      <c r="AT460" s="111">
        <v>43</v>
      </c>
      <c r="AU460" s="111">
        <v>45</v>
      </c>
      <c r="AV460" s="111">
        <v>46</v>
      </c>
      <c r="AW460" s="111">
        <v>47</v>
      </c>
      <c r="AX460" s="111">
        <v>48</v>
      </c>
      <c r="AY460" s="111">
        <v>49</v>
      </c>
      <c r="AZ460" s="111">
        <v>50</v>
      </c>
      <c r="BA460" s="111">
        <v>52</v>
      </c>
      <c r="BB460" s="111">
        <v>53</v>
      </c>
      <c r="BC460" s="111">
        <v>54</v>
      </c>
      <c r="BD460" s="111">
        <v>55</v>
      </c>
      <c r="BE460" s="111">
        <v>56</v>
      </c>
      <c r="BF460" s="111">
        <v>57</v>
      </c>
      <c r="BG460" s="124">
        <v>59</v>
      </c>
      <c r="BH460" s="124">
        <v>60</v>
      </c>
      <c r="BI460" s="124">
        <v>61</v>
      </c>
      <c r="BJ460" s="124">
        <v>62</v>
      </c>
      <c r="BK460" s="124">
        <v>63</v>
      </c>
      <c r="BL460" s="124">
        <v>64</v>
      </c>
    </row>
    <row r="461" spans="3:64" ht="18" customHeight="1" x14ac:dyDescent="0.25">
      <c r="C461" s="187">
        <v>1</v>
      </c>
      <c r="D461" s="187" t="s">
        <v>23</v>
      </c>
      <c r="E461" s="188">
        <v>0</v>
      </c>
      <c r="F461" s="203">
        <v>3.4319999999999999</v>
      </c>
      <c r="G461" s="188">
        <f t="shared" ref="G461:G475" si="443">+F461</f>
        <v>3.4319999999999999</v>
      </c>
      <c r="H461" s="188"/>
      <c r="I461" s="189">
        <f t="shared" ref="I461:I476" si="444">IF(H461&lt;&gt;0,(H461/G461*100),0)</f>
        <v>0</v>
      </c>
      <c r="J461" s="188">
        <f t="shared" ref="J461:J475" si="445">G461-H461</f>
        <v>3.4319999999999999</v>
      </c>
      <c r="K461" s="190">
        <v>10.8</v>
      </c>
      <c r="L461" s="190"/>
      <c r="M461" s="188">
        <f t="shared" ref="M461:M475" si="446">SUM(K461:L461)</f>
        <v>10.8</v>
      </c>
      <c r="N461" s="190"/>
      <c r="O461" s="189">
        <f t="shared" ref="O461:O476" si="447">+N461/M461*100</f>
        <v>0</v>
      </c>
      <c r="P461" s="190">
        <f t="shared" ref="P461:P476" si="448">+M461-N461</f>
        <v>10.8</v>
      </c>
      <c r="Q461" s="190">
        <v>3.29</v>
      </c>
      <c r="R461" s="190"/>
      <c r="S461" s="190">
        <f t="shared" ref="S461:S475" si="449">SUM(Q461:R461)</f>
        <v>3.29</v>
      </c>
      <c r="T461" s="190"/>
      <c r="U461" s="189"/>
      <c r="V461" s="190">
        <f t="shared" ref="V461:V475" si="450">+S461-T461</f>
        <v>3.29</v>
      </c>
      <c r="W461" s="190">
        <v>0.6</v>
      </c>
      <c r="X461" s="190"/>
      <c r="Y461" s="190">
        <f t="shared" ref="Y461:Y475" si="451">SUM(W461:X461)</f>
        <v>0.6</v>
      </c>
      <c r="Z461" s="190"/>
      <c r="AA461" s="189">
        <f t="shared" ref="AA461:AA476" si="452">IF(Z461&lt;&gt;0,(Z461/Y461*100),0)</f>
        <v>0</v>
      </c>
      <c r="AB461" s="190">
        <f t="shared" ref="AB461:AB475" si="453">+Y461-Z461</f>
        <v>0.6</v>
      </c>
      <c r="AC461" s="190"/>
      <c r="AD461" s="190"/>
      <c r="AE461" s="190"/>
      <c r="AF461" s="190"/>
      <c r="AG461" s="190"/>
      <c r="AH461" s="190"/>
      <c r="AI461" s="190">
        <v>64.12</v>
      </c>
      <c r="AJ461" s="190"/>
      <c r="AK461" s="190">
        <f t="shared" ref="AK461:AK475" si="454">SUM(AI461:AJ461)</f>
        <v>64.12</v>
      </c>
      <c r="AL461" s="190"/>
      <c r="AM461" s="189">
        <f t="shared" ref="AM461:AM476" si="455">IF(AL461&lt;&gt;0,(AL461/AK461*100),0)</f>
        <v>0</v>
      </c>
      <c r="AN461" s="190">
        <f t="shared" ref="AN461:AN475" si="456">+AK461-AL461</f>
        <v>64.12</v>
      </c>
      <c r="AO461" s="190">
        <v>65.790000000000006</v>
      </c>
      <c r="AP461" s="190"/>
      <c r="AQ461" s="190">
        <f t="shared" ref="AQ461:AQ475" si="457">SUM(AO461:AP461)</f>
        <v>65.790000000000006</v>
      </c>
      <c r="AR461" s="190"/>
      <c r="AS461" s="189">
        <f t="shared" ref="AS461:AS476" si="458">IF(AR461&lt;&gt;0,(AR461/AQ461*100),0)</f>
        <v>0</v>
      </c>
      <c r="AT461" s="190">
        <f t="shared" ref="AT461:AT475" si="459">+AQ461-AR461</f>
        <v>65.790000000000006</v>
      </c>
      <c r="AU461" s="190">
        <v>0</v>
      </c>
      <c r="AV461" s="190"/>
      <c r="AW461" s="190">
        <f t="shared" ref="AW461:AW475" si="460">SUM(AU461:AV461)</f>
        <v>0</v>
      </c>
      <c r="AX461" s="190"/>
      <c r="AY461" s="189">
        <f t="shared" ref="AY461:AY476" si="461">IF(AX461&lt;&gt;0,(AX461/AW461*100),0)</f>
        <v>0</v>
      </c>
      <c r="AZ461" s="190">
        <f t="shared" ref="AZ461:AZ475" si="462">+AW461-AX461</f>
        <v>0</v>
      </c>
      <c r="BA461" s="190">
        <v>0</v>
      </c>
      <c r="BB461" s="190"/>
      <c r="BC461" s="190">
        <f t="shared" ref="BC461:BC475" si="463">SUM(BA461:BB461)</f>
        <v>0</v>
      </c>
      <c r="BD461" s="190"/>
      <c r="BE461" s="189">
        <f t="shared" ref="BE461:BE476" si="464">IF(BD461&lt;&gt;0,(BD461/BC461*100),0)</f>
        <v>0</v>
      </c>
      <c r="BF461" s="190">
        <f t="shared" ref="BF461:BF475" si="465">+BC461-BD461</f>
        <v>0</v>
      </c>
      <c r="BG461" s="191">
        <f t="shared" ref="BG461:BH475" si="466">SUM(E461,K461,Q461,W461,AI461,AO461,AU461,BA461)</f>
        <v>144.60000000000002</v>
      </c>
      <c r="BH461" s="191">
        <f t="shared" si="466"/>
        <v>3.4319999999999999</v>
      </c>
      <c r="BI461" s="191">
        <f t="shared" ref="BI461:BI476" si="467">+BG461+BH461</f>
        <v>148.03200000000001</v>
      </c>
      <c r="BJ461" s="191">
        <f t="shared" ref="BJ461:BJ475" si="468">SUM(H461,N461,T461,Z461,AL461,AR461,AX461,BD461)</f>
        <v>0</v>
      </c>
      <c r="BK461" s="192">
        <f t="shared" ref="BK461:BK476" si="469">IF(BJ461&lt;&gt;0,(BJ461/BI461*100),0)</f>
        <v>0</v>
      </c>
      <c r="BL461" s="191">
        <f t="shared" ref="BL461:BL476" si="470">BI461-BJ461</f>
        <v>148.03200000000001</v>
      </c>
    </row>
    <row r="462" spans="3:64" ht="18" customHeight="1" x14ac:dyDescent="0.25">
      <c r="C462" s="187">
        <v>2</v>
      </c>
      <c r="D462" s="187" t="s">
        <v>24</v>
      </c>
      <c r="E462" s="188">
        <v>0</v>
      </c>
      <c r="F462" s="203">
        <v>8.0719999999999992</v>
      </c>
      <c r="G462" s="188">
        <f t="shared" si="443"/>
        <v>8.0719999999999992</v>
      </c>
      <c r="H462" s="188"/>
      <c r="I462" s="189">
        <f t="shared" si="444"/>
        <v>0</v>
      </c>
      <c r="J462" s="188">
        <f t="shared" si="445"/>
        <v>8.0719999999999992</v>
      </c>
      <c r="K462" s="190">
        <v>28.94</v>
      </c>
      <c r="L462" s="190"/>
      <c r="M462" s="188">
        <f t="shared" si="446"/>
        <v>28.94</v>
      </c>
      <c r="N462" s="190"/>
      <c r="O462" s="189">
        <f t="shared" si="447"/>
        <v>0</v>
      </c>
      <c r="P462" s="190">
        <f t="shared" si="448"/>
        <v>28.94</v>
      </c>
      <c r="Q462" s="190">
        <v>11.94</v>
      </c>
      <c r="R462" s="190"/>
      <c r="S462" s="190">
        <f t="shared" si="449"/>
        <v>11.94</v>
      </c>
      <c r="T462" s="190"/>
      <c r="U462" s="189"/>
      <c r="V462" s="190">
        <f t="shared" si="450"/>
        <v>11.94</v>
      </c>
      <c r="W462" s="190">
        <v>0</v>
      </c>
      <c r="X462" s="190"/>
      <c r="Y462" s="190">
        <f t="shared" si="451"/>
        <v>0</v>
      </c>
      <c r="Z462" s="190"/>
      <c r="AA462" s="189">
        <f t="shared" si="452"/>
        <v>0</v>
      </c>
      <c r="AB462" s="190">
        <f t="shared" si="453"/>
        <v>0</v>
      </c>
      <c r="AC462" s="190"/>
      <c r="AD462" s="190"/>
      <c r="AE462" s="190"/>
      <c r="AF462" s="190"/>
      <c r="AG462" s="190"/>
      <c r="AH462" s="190"/>
      <c r="AI462" s="190">
        <v>296.98</v>
      </c>
      <c r="AJ462" s="190"/>
      <c r="AK462" s="190">
        <f t="shared" si="454"/>
        <v>296.98</v>
      </c>
      <c r="AL462" s="190"/>
      <c r="AM462" s="189">
        <f t="shared" si="455"/>
        <v>0</v>
      </c>
      <c r="AN462" s="190">
        <f t="shared" si="456"/>
        <v>296.98</v>
      </c>
      <c r="AO462" s="190">
        <v>302.63</v>
      </c>
      <c r="AP462" s="190"/>
      <c r="AQ462" s="190">
        <f t="shared" si="457"/>
        <v>302.63</v>
      </c>
      <c r="AR462" s="190"/>
      <c r="AS462" s="189">
        <f t="shared" si="458"/>
        <v>0</v>
      </c>
      <c r="AT462" s="190">
        <f t="shared" si="459"/>
        <v>302.63</v>
      </c>
      <c r="AU462" s="190">
        <v>0</v>
      </c>
      <c r="AV462" s="190"/>
      <c r="AW462" s="190">
        <f t="shared" si="460"/>
        <v>0</v>
      </c>
      <c r="AX462" s="190"/>
      <c r="AY462" s="189">
        <f t="shared" si="461"/>
        <v>0</v>
      </c>
      <c r="AZ462" s="190">
        <f t="shared" si="462"/>
        <v>0</v>
      </c>
      <c r="BA462" s="190">
        <v>0</v>
      </c>
      <c r="BB462" s="190"/>
      <c r="BC462" s="190">
        <f t="shared" si="463"/>
        <v>0</v>
      </c>
      <c r="BD462" s="190"/>
      <c r="BE462" s="189">
        <f t="shared" si="464"/>
        <v>0</v>
      </c>
      <c r="BF462" s="190">
        <f t="shared" si="465"/>
        <v>0</v>
      </c>
      <c r="BG462" s="191">
        <f t="shared" si="466"/>
        <v>640.49</v>
      </c>
      <c r="BH462" s="191">
        <f t="shared" si="466"/>
        <v>8.0719999999999992</v>
      </c>
      <c r="BI462" s="191">
        <f t="shared" si="467"/>
        <v>648.56200000000001</v>
      </c>
      <c r="BJ462" s="191">
        <f t="shared" si="468"/>
        <v>0</v>
      </c>
      <c r="BK462" s="192">
        <f t="shared" si="469"/>
        <v>0</v>
      </c>
      <c r="BL462" s="191">
        <f t="shared" si="470"/>
        <v>648.56200000000001</v>
      </c>
    </row>
    <row r="463" spans="3:64" ht="18" customHeight="1" x14ac:dyDescent="0.25">
      <c r="C463" s="187">
        <v>3</v>
      </c>
      <c r="D463" s="187" t="s">
        <v>25</v>
      </c>
      <c r="E463" s="188">
        <v>0</v>
      </c>
      <c r="F463" s="203">
        <v>7.0640000000000001</v>
      </c>
      <c r="G463" s="188">
        <f t="shared" si="443"/>
        <v>7.0640000000000001</v>
      </c>
      <c r="H463" s="188"/>
      <c r="I463" s="189">
        <f t="shared" si="444"/>
        <v>0</v>
      </c>
      <c r="J463" s="188">
        <f t="shared" si="445"/>
        <v>7.0640000000000001</v>
      </c>
      <c r="K463" s="190">
        <v>22.92</v>
      </c>
      <c r="L463" s="190"/>
      <c r="M463" s="188">
        <f t="shared" si="446"/>
        <v>22.92</v>
      </c>
      <c r="N463" s="190"/>
      <c r="O463" s="189">
        <f t="shared" si="447"/>
        <v>0</v>
      </c>
      <c r="P463" s="190">
        <f t="shared" si="448"/>
        <v>22.92</v>
      </c>
      <c r="Q463" s="190">
        <v>7.74</v>
      </c>
      <c r="R463" s="190"/>
      <c r="S463" s="190">
        <f t="shared" si="449"/>
        <v>7.74</v>
      </c>
      <c r="T463" s="190">
        <v>1.29</v>
      </c>
      <c r="U463" s="189"/>
      <c r="V463" s="190">
        <f t="shared" si="450"/>
        <v>6.45</v>
      </c>
      <c r="W463" s="190">
        <v>1.4</v>
      </c>
      <c r="X463" s="190"/>
      <c r="Y463" s="190">
        <f t="shared" si="451"/>
        <v>1.4</v>
      </c>
      <c r="Z463" s="190"/>
      <c r="AA463" s="189">
        <f t="shared" si="452"/>
        <v>0</v>
      </c>
      <c r="AB463" s="190">
        <f t="shared" si="453"/>
        <v>1.4</v>
      </c>
      <c r="AC463" s="190"/>
      <c r="AD463" s="190"/>
      <c r="AE463" s="190"/>
      <c r="AF463" s="190"/>
      <c r="AG463" s="190"/>
      <c r="AH463" s="190"/>
      <c r="AI463" s="190">
        <v>229.23</v>
      </c>
      <c r="AJ463" s="190"/>
      <c r="AK463" s="190">
        <f t="shared" si="454"/>
        <v>229.23</v>
      </c>
      <c r="AL463" s="190">
        <v>56.85</v>
      </c>
      <c r="AM463" s="189">
        <f t="shared" si="455"/>
        <v>24.800418793351657</v>
      </c>
      <c r="AN463" s="190">
        <f t="shared" si="456"/>
        <v>172.38</v>
      </c>
      <c r="AO463" s="190">
        <v>212.81</v>
      </c>
      <c r="AP463" s="190"/>
      <c r="AQ463" s="190">
        <f t="shared" si="457"/>
        <v>212.81</v>
      </c>
      <c r="AR463" s="190">
        <v>49.16</v>
      </c>
      <c r="AS463" s="189">
        <f t="shared" si="458"/>
        <v>23.100418213429819</v>
      </c>
      <c r="AT463" s="190">
        <f t="shared" si="459"/>
        <v>163.65</v>
      </c>
      <c r="AU463" s="190">
        <v>27.14</v>
      </c>
      <c r="AV463" s="190"/>
      <c r="AW463" s="190">
        <f t="shared" si="460"/>
        <v>27.14</v>
      </c>
      <c r="AX463" s="190">
        <v>9.77</v>
      </c>
      <c r="AY463" s="189">
        <f t="shared" si="461"/>
        <v>35.998526160648488</v>
      </c>
      <c r="AZ463" s="190">
        <f t="shared" si="462"/>
        <v>17.37</v>
      </c>
      <c r="BA463" s="190">
        <v>45.11</v>
      </c>
      <c r="BB463" s="190"/>
      <c r="BC463" s="190">
        <f t="shared" si="463"/>
        <v>45.11</v>
      </c>
      <c r="BD463" s="190">
        <v>12.4</v>
      </c>
      <c r="BE463" s="189">
        <f t="shared" si="464"/>
        <v>27.488361782309912</v>
      </c>
      <c r="BF463" s="190">
        <f t="shared" si="465"/>
        <v>32.71</v>
      </c>
      <c r="BG463" s="191">
        <f t="shared" si="466"/>
        <v>546.34999999999991</v>
      </c>
      <c r="BH463" s="191">
        <f t="shared" si="466"/>
        <v>7.0640000000000001</v>
      </c>
      <c r="BI463" s="191">
        <f t="shared" si="467"/>
        <v>553.41399999999987</v>
      </c>
      <c r="BJ463" s="191">
        <f t="shared" si="468"/>
        <v>129.47</v>
      </c>
      <c r="BK463" s="192">
        <f t="shared" si="469"/>
        <v>23.394782206449428</v>
      </c>
      <c r="BL463" s="191">
        <f t="shared" si="470"/>
        <v>423.94399999999985</v>
      </c>
    </row>
    <row r="464" spans="3:64" ht="18" customHeight="1" x14ac:dyDescent="0.25">
      <c r="C464" s="187">
        <v>4</v>
      </c>
      <c r="D464" s="187" t="s">
        <v>26</v>
      </c>
      <c r="E464" s="188">
        <v>0</v>
      </c>
      <c r="F464" s="203">
        <v>20.384</v>
      </c>
      <c r="G464" s="188">
        <f t="shared" si="443"/>
        <v>20.384</v>
      </c>
      <c r="H464" s="188"/>
      <c r="I464" s="189">
        <f t="shared" si="444"/>
        <v>0</v>
      </c>
      <c r="J464" s="188">
        <f t="shared" si="445"/>
        <v>20.384</v>
      </c>
      <c r="K464" s="190">
        <v>85.5</v>
      </c>
      <c r="L464" s="190"/>
      <c r="M464" s="188">
        <f t="shared" si="446"/>
        <v>85.5</v>
      </c>
      <c r="N464" s="190">
        <v>21.6</v>
      </c>
      <c r="O464" s="189">
        <f t="shared" si="447"/>
        <v>25.263157894736842</v>
      </c>
      <c r="P464" s="190">
        <f t="shared" si="448"/>
        <v>63.9</v>
      </c>
      <c r="Q464" s="190">
        <v>28.5</v>
      </c>
      <c r="R464" s="190"/>
      <c r="S464" s="190">
        <f t="shared" si="449"/>
        <v>28.5</v>
      </c>
      <c r="T464" s="190">
        <v>13.07</v>
      </c>
      <c r="U464" s="189"/>
      <c r="V464" s="190">
        <f t="shared" si="450"/>
        <v>15.43</v>
      </c>
      <c r="W464" s="190">
        <v>4.4000000000000004</v>
      </c>
      <c r="X464" s="190"/>
      <c r="Y464" s="190">
        <f t="shared" si="451"/>
        <v>4.4000000000000004</v>
      </c>
      <c r="Z464" s="190"/>
      <c r="AA464" s="189">
        <f t="shared" si="452"/>
        <v>0</v>
      </c>
      <c r="AB464" s="190">
        <f t="shared" si="453"/>
        <v>4.4000000000000004</v>
      </c>
      <c r="AC464" s="190"/>
      <c r="AD464" s="190"/>
      <c r="AE464" s="190"/>
      <c r="AF464" s="190"/>
      <c r="AG464" s="190"/>
      <c r="AH464" s="190"/>
      <c r="AI464" s="190">
        <v>889.11</v>
      </c>
      <c r="AJ464" s="190"/>
      <c r="AK464" s="190">
        <f t="shared" si="454"/>
        <v>889.11</v>
      </c>
      <c r="AL464" s="190">
        <v>241.18</v>
      </c>
      <c r="AM464" s="189">
        <f t="shared" si="455"/>
        <v>27.126002406901286</v>
      </c>
      <c r="AN464" s="190">
        <f t="shared" si="456"/>
        <v>647.93000000000006</v>
      </c>
      <c r="AO464" s="190">
        <v>822.24</v>
      </c>
      <c r="AP464" s="190"/>
      <c r="AQ464" s="190">
        <f t="shared" si="457"/>
        <v>822.24</v>
      </c>
      <c r="AR464" s="190">
        <v>224.64</v>
      </c>
      <c r="AS464" s="189">
        <f t="shared" si="458"/>
        <v>27.320490367775829</v>
      </c>
      <c r="AT464" s="190">
        <f t="shared" si="459"/>
        <v>597.6</v>
      </c>
      <c r="AU464" s="190">
        <v>6.76</v>
      </c>
      <c r="AV464" s="190"/>
      <c r="AW464" s="190">
        <f t="shared" si="460"/>
        <v>6.76</v>
      </c>
      <c r="AX464" s="190">
        <v>3.76</v>
      </c>
      <c r="AY464" s="189">
        <f t="shared" si="461"/>
        <v>55.621301775147927</v>
      </c>
      <c r="AZ464" s="190">
        <f t="shared" si="462"/>
        <v>3</v>
      </c>
      <c r="BA464" s="190">
        <v>17.91</v>
      </c>
      <c r="BB464" s="190"/>
      <c r="BC464" s="190">
        <f t="shared" si="463"/>
        <v>17.91</v>
      </c>
      <c r="BD464" s="190">
        <v>2.4300000000000002</v>
      </c>
      <c r="BE464" s="189">
        <f t="shared" si="464"/>
        <v>13.5678391959799</v>
      </c>
      <c r="BF464" s="190">
        <f t="shared" si="465"/>
        <v>15.48</v>
      </c>
      <c r="BG464" s="191">
        <f t="shared" si="466"/>
        <v>1854.42</v>
      </c>
      <c r="BH464" s="191">
        <f t="shared" si="466"/>
        <v>20.384</v>
      </c>
      <c r="BI464" s="191">
        <f t="shared" si="467"/>
        <v>1874.8040000000001</v>
      </c>
      <c r="BJ464" s="191">
        <f t="shared" si="468"/>
        <v>506.68</v>
      </c>
      <c r="BK464" s="192">
        <f t="shared" si="469"/>
        <v>27.025758425947462</v>
      </c>
      <c r="BL464" s="191">
        <f t="shared" si="470"/>
        <v>1368.124</v>
      </c>
    </row>
    <row r="465" spans="3:64" ht="18" customHeight="1" x14ac:dyDescent="0.25">
      <c r="C465" s="187">
        <v>5</v>
      </c>
      <c r="D465" s="187" t="s">
        <v>28</v>
      </c>
      <c r="E465" s="188">
        <v>0</v>
      </c>
      <c r="F465" s="203">
        <v>9.7880000000000003</v>
      </c>
      <c r="G465" s="188">
        <f t="shared" si="443"/>
        <v>9.7880000000000003</v>
      </c>
      <c r="H465" s="188"/>
      <c r="I465" s="189">
        <f t="shared" si="444"/>
        <v>0</v>
      </c>
      <c r="J465" s="188">
        <f t="shared" si="445"/>
        <v>9.7880000000000003</v>
      </c>
      <c r="K465" s="190">
        <v>43.73</v>
      </c>
      <c r="L465" s="190"/>
      <c r="M465" s="188">
        <f t="shared" si="446"/>
        <v>43.73</v>
      </c>
      <c r="N465" s="190"/>
      <c r="O465" s="189">
        <f t="shared" si="447"/>
        <v>0</v>
      </c>
      <c r="P465" s="190">
        <f t="shared" si="448"/>
        <v>43.73</v>
      </c>
      <c r="Q465" s="190">
        <v>0</v>
      </c>
      <c r="R465" s="190"/>
      <c r="S465" s="190">
        <f t="shared" si="449"/>
        <v>0</v>
      </c>
      <c r="T465" s="190"/>
      <c r="U465" s="189"/>
      <c r="V465" s="190">
        <f t="shared" si="450"/>
        <v>0</v>
      </c>
      <c r="W465" s="190">
        <v>0</v>
      </c>
      <c r="X465" s="190"/>
      <c r="Y465" s="190">
        <f t="shared" si="451"/>
        <v>0</v>
      </c>
      <c r="Z465" s="190"/>
      <c r="AA465" s="189">
        <f t="shared" si="452"/>
        <v>0</v>
      </c>
      <c r="AB465" s="190">
        <f t="shared" si="453"/>
        <v>0</v>
      </c>
      <c r="AC465" s="190"/>
      <c r="AD465" s="190"/>
      <c r="AE465" s="190"/>
      <c r="AF465" s="190"/>
      <c r="AG465" s="190"/>
      <c r="AH465" s="190"/>
      <c r="AI465" s="190">
        <v>525.91</v>
      </c>
      <c r="AJ465" s="190"/>
      <c r="AK465" s="190">
        <f t="shared" si="454"/>
        <v>525.91</v>
      </c>
      <c r="AL465" s="190"/>
      <c r="AM465" s="189">
        <f t="shared" si="455"/>
        <v>0</v>
      </c>
      <c r="AN465" s="190">
        <f t="shared" si="456"/>
        <v>525.91</v>
      </c>
      <c r="AO465" s="190">
        <v>363.81</v>
      </c>
      <c r="AP465" s="190"/>
      <c r="AQ465" s="190">
        <f t="shared" si="457"/>
        <v>363.81</v>
      </c>
      <c r="AR465" s="190"/>
      <c r="AS465" s="189">
        <f t="shared" si="458"/>
        <v>0</v>
      </c>
      <c r="AT465" s="190">
        <f t="shared" si="459"/>
        <v>363.81</v>
      </c>
      <c r="AU465" s="190">
        <v>0</v>
      </c>
      <c r="AV465" s="190"/>
      <c r="AW465" s="190">
        <f t="shared" si="460"/>
        <v>0</v>
      </c>
      <c r="AX465" s="190"/>
      <c r="AY465" s="189">
        <f t="shared" si="461"/>
        <v>0</v>
      </c>
      <c r="AZ465" s="190">
        <f t="shared" si="462"/>
        <v>0</v>
      </c>
      <c r="BA465" s="190">
        <v>0</v>
      </c>
      <c r="BB465" s="190"/>
      <c r="BC465" s="190">
        <f t="shared" si="463"/>
        <v>0</v>
      </c>
      <c r="BD465" s="190"/>
      <c r="BE465" s="189">
        <f t="shared" si="464"/>
        <v>0</v>
      </c>
      <c r="BF465" s="190">
        <f t="shared" si="465"/>
        <v>0</v>
      </c>
      <c r="BG465" s="191">
        <f t="shared" si="466"/>
        <v>933.45</v>
      </c>
      <c r="BH465" s="191">
        <f t="shared" si="466"/>
        <v>9.7880000000000003</v>
      </c>
      <c r="BI465" s="191">
        <f t="shared" si="467"/>
        <v>943.23800000000006</v>
      </c>
      <c r="BJ465" s="191">
        <f t="shared" si="468"/>
        <v>0</v>
      </c>
      <c r="BK465" s="192">
        <f t="shared" si="469"/>
        <v>0</v>
      </c>
      <c r="BL465" s="191">
        <f t="shared" si="470"/>
        <v>943.23800000000006</v>
      </c>
    </row>
    <row r="466" spans="3:64" ht="18" customHeight="1" x14ac:dyDescent="0.25">
      <c r="C466" s="187">
        <v>6</v>
      </c>
      <c r="D466" s="187" t="s">
        <v>31</v>
      </c>
      <c r="E466" s="188">
        <v>0</v>
      </c>
      <c r="F466" s="203">
        <v>10.795999999999999</v>
      </c>
      <c r="G466" s="188">
        <f t="shared" si="443"/>
        <v>10.795999999999999</v>
      </c>
      <c r="H466" s="188"/>
      <c r="I466" s="189">
        <f t="shared" si="444"/>
        <v>0</v>
      </c>
      <c r="J466" s="188">
        <f t="shared" si="445"/>
        <v>10.795999999999999</v>
      </c>
      <c r="K466" s="190">
        <v>27.54</v>
      </c>
      <c r="L466" s="190"/>
      <c r="M466" s="188">
        <f t="shared" si="446"/>
        <v>27.54</v>
      </c>
      <c r="N466" s="190"/>
      <c r="O466" s="189">
        <f t="shared" si="447"/>
        <v>0</v>
      </c>
      <c r="P466" s="190">
        <f t="shared" si="448"/>
        <v>27.54</v>
      </c>
      <c r="Q466" s="190">
        <v>8.3699999999999992</v>
      </c>
      <c r="R466" s="190"/>
      <c r="S466" s="190">
        <f t="shared" si="449"/>
        <v>8.3699999999999992</v>
      </c>
      <c r="T466" s="190"/>
      <c r="U466" s="189"/>
      <c r="V466" s="190">
        <f t="shared" si="450"/>
        <v>8.3699999999999992</v>
      </c>
      <c r="W466" s="190">
        <v>2.4</v>
      </c>
      <c r="X466" s="190"/>
      <c r="Y466" s="190">
        <f t="shared" si="451"/>
        <v>2.4</v>
      </c>
      <c r="Z466" s="190"/>
      <c r="AA466" s="189">
        <f t="shared" si="452"/>
        <v>0</v>
      </c>
      <c r="AB466" s="190">
        <f t="shared" si="453"/>
        <v>2.4</v>
      </c>
      <c r="AC466" s="190"/>
      <c r="AD466" s="190"/>
      <c r="AE466" s="190"/>
      <c r="AF466" s="190"/>
      <c r="AG466" s="190"/>
      <c r="AH466" s="190"/>
      <c r="AI466" s="190">
        <v>273.14</v>
      </c>
      <c r="AJ466" s="190"/>
      <c r="AK466" s="190">
        <f t="shared" si="454"/>
        <v>273.14</v>
      </c>
      <c r="AL466" s="190"/>
      <c r="AM466" s="189">
        <f t="shared" si="455"/>
        <v>0</v>
      </c>
      <c r="AN466" s="190">
        <f t="shared" si="456"/>
        <v>273.14</v>
      </c>
      <c r="AO466" s="190">
        <v>143.44</v>
      </c>
      <c r="AP466" s="190"/>
      <c r="AQ466" s="190">
        <f t="shared" si="457"/>
        <v>143.44</v>
      </c>
      <c r="AR466" s="190"/>
      <c r="AS466" s="189">
        <f t="shared" si="458"/>
        <v>0</v>
      </c>
      <c r="AT466" s="190">
        <f t="shared" si="459"/>
        <v>143.44</v>
      </c>
      <c r="AU466" s="190">
        <v>43.4</v>
      </c>
      <c r="AV466" s="190"/>
      <c r="AW466" s="190">
        <f t="shared" si="460"/>
        <v>43.4</v>
      </c>
      <c r="AX466" s="190"/>
      <c r="AY466" s="189">
        <f t="shared" si="461"/>
        <v>0</v>
      </c>
      <c r="AZ466" s="190">
        <f t="shared" si="462"/>
        <v>43.4</v>
      </c>
      <c r="BA466" s="190">
        <v>82.36</v>
      </c>
      <c r="BB466" s="190"/>
      <c r="BC466" s="190">
        <f t="shared" si="463"/>
        <v>82.36</v>
      </c>
      <c r="BD466" s="190"/>
      <c r="BE466" s="189">
        <f t="shared" si="464"/>
        <v>0</v>
      </c>
      <c r="BF466" s="190">
        <f t="shared" si="465"/>
        <v>82.36</v>
      </c>
      <c r="BG466" s="191">
        <f t="shared" si="466"/>
        <v>580.65</v>
      </c>
      <c r="BH466" s="191">
        <f t="shared" si="466"/>
        <v>10.795999999999999</v>
      </c>
      <c r="BI466" s="191">
        <f t="shared" si="467"/>
        <v>591.44600000000003</v>
      </c>
      <c r="BJ466" s="191">
        <f t="shared" si="468"/>
        <v>0</v>
      </c>
      <c r="BK466" s="192">
        <f t="shared" si="469"/>
        <v>0</v>
      </c>
      <c r="BL466" s="191">
        <f t="shared" si="470"/>
        <v>591.44600000000003</v>
      </c>
    </row>
    <row r="467" spans="3:64" ht="18" customHeight="1" x14ac:dyDescent="0.25">
      <c r="C467" s="187">
        <v>7</v>
      </c>
      <c r="D467" s="187" t="s">
        <v>33</v>
      </c>
      <c r="E467" s="188">
        <v>0</v>
      </c>
      <c r="F467" s="203">
        <v>12.512</v>
      </c>
      <c r="G467" s="188">
        <f t="shared" si="443"/>
        <v>12.512</v>
      </c>
      <c r="H467" s="188"/>
      <c r="I467" s="189">
        <f t="shared" si="444"/>
        <v>0</v>
      </c>
      <c r="J467" s="188">
        <f t="shared" si="445"/>
        <v>12.512</v>
      </c>
      <c r="K467" s="190">
        <v>51.48</v>
      </c>
      <c r="L467" s="190"/>
      <c r="M467" s="188">
        <f t="shared" si="446"/>
        <v>51.48</v>
      </c>
      <c r="N467" s="190"/>
      <c r="O467" s="189">
        <f t="shared" si="447"/>
        <v>0</v>
      </c>
      <c r="P467" s="190">
        <f t="shared" si="448"/>
        <v>51.48</v>
      </c>
      <c r="Q467" s="190">
        <v>8.58</v>
      </c>
      <c r="R467" s="190"/>
      <c r="S467" s="190">
        <f t="shared" si="449"/>
        <v>8.58</v>
      </c>
      <c r="T467" s="190">
        <v>8.58</v>
      </c>
      <c r="U467" s="189"/>
      <c r="V467" s="190">
        <f t="shared" si="450"/>
        <v>0</v>
      </c>
      <c r="W467" s="190">
        <v>2.6</v>
      </c>
      <c r="X467" s="190"/>
      <c r="Y467" s="190">
        <f t="shared" si="451"/>
        <v>2.6</v>
      </c>
      <c r="Z467" s="190"/>
      <c r="AA467" s="189">
        <f t="shared" si="452"/>
        <v>0</v>
      </c>
      <c r="AB467" s="190">
        <f t="shared" si="453"/>
        <v>2.6</v>
      </c>
      <c r="AC467" s="190"/>
      <c r="AD467" s="190"/>
      <c r="AE467" s="190"/>
      <c r="AF467" s="190"/>
      <c r="AG467" s="190"/>
      <c r="AH467" s="190"/>
      <c r="AI467" s="190">
        <v>263.48</v>
      </c>
      <c r="AJ467" s="190"/>
      <c r="AK467" s="190">
        <f t="shared" si="454"/>
        <v>263.48</v>
      </c>
      <c r="AL467" s="190">
        <v>154.08000000000001</v>
      </c>
      <c r="AM467" s="189">
        <f t="shared" si="455"/>
        <v>58.478821921967516</v>
      </c>
      <c r="AN467" s="190">
        <f t="shared" si="456"/>
        <v>109.4</v>
      </c>
      <c r="AO467" s="190">
        <v>347.11</v>
      </c>
      <c r="AP467" s="190"/>
      <c r="AQ467" s="190">
        <f t="shared" si="457"/>
        <v>347.11</v>
      </c>
      <c r="AR467" s="190"/>
      <c r="AS467" s="189">
        <f t="shared" si="458"/>
        <v>0</v>
      </c>
      <c r="AT467" s="190">
        <f t="shared" si="459"/>
        <v>347.11</v>
      </c>
      <c r="AU467" s="190">
        <v>0</v>
      </c>
      <c r="AV467" s="190"/>
      <c r="AW467" s="190">
        <f t="shared" si="460"/>
        <v>0</v>
      </c>
      <c r="AX467" s="190"/>
      <c r="AY467" s="189">
        <f t="shared" si="461"/>
        <v>0</v>
      </c>
      <c r="AZ467" s="190">
        <f t="shared" si="462"/>
        <v>0</v>
      </c>
      <c r="BA467" s="190">
        <v>86.18</v>
      </c>
      <c r="BB467" s="190"/>
      <c r="BC467" s="190">
        <f t="shared" si="463"/>
        <v>86.18</v>
      </c>
      <c r="BD467" s="190"/>
      <c r="BE467" s="189">
        <f t="shared" si="464"/>
        <v>0</v>
      </c>
      <c r="BF467" s="190">
        <f t="shared" si="465"/>
        <v>86.18</v>
      </c>
      <c r="BG467" s="191">
        <f t="shared" si="466"/>
        <v>759.43000000000006</v>
      </c>
      <c r="BH467" s="191">
        <f t="shared" si="466"/>
        <v>12.512</v>
      </c>
      <c r="BI467" s="191">
        <f t="shared" si="467"/>
        <v>771.94200000000001</v>
      </c>
      <c r="BJ467" s="191">
        <f t="shared" si="468"/>
        <v>162.66000000000003</v>
      </c>
      <c r="BK467" s="192">
        <f t="shared" si="469"/>
        <v>21.071531280847527</v>
      </c>
      <c r="BL467" s="191">
        <f t="shared" si="470"/>
        <v>609.28199999999993</v>
      </c>
    </row>
    <row r="468" spans="3:64" ht="18" customHeight="1" x14ac:dyDescent="0.25">
      <c r="C468" s="187">
        <v>8</v>
      </c>
      <c r="D468" s="187" t="s">
        <v>35</v>
      </c>
      <c r="E468" s="188">
        <v>0</v>
      </c>
      <c r="F468" s="203">
        <v>13.52</v>
      </c>
      <c r="G468" s="188">
        <f t="shared" si="443"/>
        <v>13.52</v>
      </c>
      <c r="H468" s="188"/>
      <c r="I468" s="189">
        <f t="shared" si="444"/>
        <v>0</v>
      </c>
      <c r="J468" s="188">
        <f t="shared" si="445"/>
        <v>13.52</v>
      </c>
      <c r="K468" s="190">
        <v>40.68</v>
      </c>
      <c r="L468" s="190"/>
      <c r="M468" s="188">
        <f t="shared" si="446"/>
        <v>40.68</v>
      </c>
      <c r="N468" s="190"/>
      <c r="O468" s="189">
        <f t="shared" si="447"/>
        <v>0</v>
      </c>
      <c r="P468" s="190">
        <f t="shared" si="448"/>
        <v>40.68</v>
      </c>
      <c r="Q468" s="190">
        <v>12.63</v>
      </c>
      <c r="R468" s="190"/>
      <c r="S468" s="190">
        <f t="shared" si="449"/>
        <v>12.63</v>
      </c>
      <c r="T468" s="190"/>
      <c r="U468" s="189"/>
      <c r="V468" s="190">
        <f t="shared" si="450"/>
        <v>12.63</v>
      </c>
      <c r="W468" s="190">
        <v>2.5</v>
      </c>
      <c r="X468" s="190"/>
      <c r="Y468" s="190">
        <f t="shared" si="451"/>
        <v>2.5</v>
      </c>
      <c r="Z468" s="190"/>
      <c r="AA468" s="189">
        <f t="shared" si="452"/>
        <v>0</v>
      </c>
      <c r="AB468" s="190">
        <f t="shared" si="453"/>
        <v>2.5</v>
      </c>
      <c r="AC468" s="190"/>
      <c r="AD468" s="190"/>
      <c r="AE468" s="190"/>
      <c r="AF468" s="190"/>
      <c r="AG468" s="190"/>
      <c r="AH468" s="190"/>
      <c r="AI468" s="190">
        <v>359.11</v>
      </c>
      <c r="AJ468" s="190"/>
      <c r="AK468" s="190">
        <f t="shared" si="454"/>
        <v>359.11</v>
      </c>
      <c r="AL468" s="190">
        <v>4.5999999999999996</v>
      </c>
      <c r="AM468" s="189">
        <f t="shared" si="455"/>
        <v>1.2809445573779621</v>
      </c>
      <c r="AN468" s="190">
        <f t="shared" si="456"/>
        <v>354.51</v>
      </c>
      <c r="AO468" s="190">
        <v>333.01</v>
      </c>
      <c r="AP468" s="190"/>
      <c r="AQ468" s="190">
        <f t="shared" si="457"/>
        <v>333.01</v>
      </c>
      <c r="AR468" s="190">
        <v>6.4</v>
      </c>
      <c r="AS468" s="189">
        <f t="shared" si="458"/>
        <v>1.9218642082820339</v>
      </c>
      <c r="AT468" s="190">
        <f t="shared" si="459"/>
        <v>326.61</v>
      </c>
      <c r="AU468" s="190">
        <v>52.97</v>
      </c>
      <c r="AV468" s="190"/>
      <c r="AW468" s="190">
        <f t="shared" si="460"/>
        <v>52.97</v>
      </c>
      <c r="AX468" s="190"/>
      <c r="AY468" s="189">
        <f t="shared" si="461"/>
        <v>0</v>
      </c>
      <c r="AZ468" s="190">
        <f t="shared" si="462"/>
        <v>52.97</v>
      </c>
      <c r="BA468" s="190">
        <v>128.86000000000001</v>
      </c>
      <c r="BB468" s="190"/>
      <c r="BC468" s="190">
        <f t="shared" si="463"/>
        <v>128.86000000000001</v>
      </c>
      <c r="BD468" s="190"/>
      <c r="BE468" s="189">
        <f t="shared" si="464"/>
        <v>0</v>
      </c>
      <c r="BF468" s="190">
        <f t="shared" si="465"/>
        <v>128.86000000000001</v>
      </c>
      <c r="BG468" s="191">
        <f t="shared" si="466"/>
        <v>929.7600000000001</v>
      </c>
      <c r="BH468" s="191">
        <f t="shared" si="466"/>
        <v>13.52</v>
      </c>
      <c r="BI468" s="191">
        <f t="shared" si="467"/>
        <v>943.28000000000009</v>
      </c>
      <c r="BJ468" s="191">
        <f t="shared" si="468"/>
        <v>11</v>
      </c>
      <c r="BK468" s="192">
        <f t="shared" si="469"/>
        <v>1.1661436689000084</v>
      </c>
      <c r="BL468" s="191">
        <f t="shared" si="470"/>
        <v>932.28000000000009</v>
      </c>
    </row>
    <row r="469" spans="3:64" ht="18" customHeight="1" x14ac:dyDescent="0.25">
      <c r="C469" s="187">
        <v>9</v>
      </c>
      <c r="D469" s="187" t="s">
        <v>36</v>
      </c>
      <c r="E469" s="188">
        <v>0</v>
      </c>
      <c r="F469" s="203">
        <v>7.0640000000000001</v>
      </c>
      <c r="G469" s="188">
        <f t="shared" si="443"/>
        <v>7.0640000000000001</v>
      </c>
      <c r="H469" s="188"/>
      <c r="I469" s="189">
        <f t="shared" si="444"/>
        <v>0</v>
      </c>
      <c r="J469" s="188">
        <f t="shared" si="445"/>
        <v>7.0640000000000001</v>
      </c>
      <c r="K469" s="190">
        <v>17.09</v>
      </c>
      <c r="L469" s="190"/>
      <c r="M469" s="188">
        <f t="shared" si="446"/>
        <v>17.09</v>
      </c>
      <c r="N469" s="190"/>
      <c r="O469" s="189">
        <f t="shared" si="447"/>
        <v>0</v>
      </c>
      <c r="P469" s="190">
        <f t="shared" si="448"/>
        <v>17.09</v>
      </c>
      <c r="Q469" s="190">
        <v>2.13</v>
      </c>
      <c r="R469" s="190"/>
      <c r="S469" s="190">
        <f t="shared" si="449"/>
        <v>2.13</v>
      </c>
      <c r="T469" s="190"/>
      <c r="U469" s="189"/>
      <c r="V469" s="190">
        <f t="shared" si="450"/>
        <v>2.13</v>
      </c>
      <c r="W469" s="190">
        <v>1.4</v>
      </c>
      <c r="X469" s="190"/>
      <c r="Y469" s="190">
        <f t="shared" si="451"/>
        <v>1.4</v>
      </c>
      <c r="Z469" s="190"/>
      <c r="AA469" s="189">
        <f t="shared" si="452"/>
        <v>0</v>
      </c>
      <c r="AB469" s="190">
        <f t="shared" si="453"/>
        <v>1.4</v>
      </c>
      <c r="AC469" s="190"/>
      <c r="AD469" s="190"/>
      <c r="AE469" s="190"/>
      <c r="AF469" s="190"/>
      <c r="AG469" s="190"/>
      <c r="AH469" s="190"/>
      <c r="AI469" s="190">
        <v>190.52</v>
      </c>
      <c r="AJ469" s="190"/>
      <c r="AK469" s="190">
        <f t="shared" si="454"/>
        <v>190.52</v>
      </c>
      <c r="AL469" s="190"/>
      <c r="AM469" s="189">
        <f t="shared" si="455"/>
        <v>0</v>
      </c>
      <c r="AN469" s="190">
        <f t="shared" si="456"/>
        <v>190.52</v>
      </c>
      <c r="AO469" s="190">
        <v>166.21</v>
      </c>
      <c r="AP469" s="190"/>
      <c r="AQ469" s="190">
        <f t="shared" si="457"/>
        <v>166.21</v>
      </c>
      <c r="AR469" s="190"/>
      <c r="AS469" s="189">
        <f t="shared" si="458"/>
        <v>0</v>
      </c>
      <c r="AT469" s="190">
        <f t="shared" si="459"/>
        <v>166.21</v>
      </c>
      <c r="AU469" s="190">
        <v>31.02</v>
      </c>
      <c r="AV469" s="190"/>
      <c r="AW469" s="190">
        <f t="shared" si="460"/>
        <v>31.02</v>
      </c>
      <c r="AX469" s="190"/>
      <c r="AY469" s="189">
        <f t="shared" si="461"/>
        <v>0</v>
      </c>
      <c r="AZ469" s="190">
        <f t="shared" si="462"/>
        <v>31.02</v>
      </c>
      <c r="BA469" s="190">
        <v>66.739999999999995</v>
      </c>
      <c r="BB469" s="190"/>
      <c r="BC469" s="190">
        <f t="shared" si="463"/>
        <v>66.739999999999995</v>
      </c>
      <c r="BD469" s="190"/>
      <c r="BE469" s="189">
        <f t="shared" si="464"/>
        <v>0</v>
      </c>
      <c r="BF469" s="190">
        <f t="shared" si="465"/>
        <v>66.739999999999995</v>
      </c>
      <c r="BG469" s="191">
        <f t="shared" si="466"/>
        <v>475.11</v>
      </c>
      <c r="BH469" s="191">
        <f t="shared" si="466"/>
        <v>7.0640000000000001</v>
      </c>
      <c r="BI469" s="191">
        <f t="shared" si="467"/>
        <v>482.17400000000004</v>
      </c>
      <c r="BJ469" s="191">
        <f t="shared" si="468"/>
        <v>0</v>
      </c>
      <c r="BK469" s="192">
        <f t="shared" si="469"/>
        <v>0</v>
      </c>
      <c r="BL469" s="191">
        <f t="shared" si="470"/>
        <v>482.17400000000004</v>
      </c>
    </row>
    <row r="470" spans="3:64" ht="18" customHeight="1" x14ac:dyDescent="0.25">
      <c r="C470" s="187">
        <v>10</v>
      </c>
      <c r="D470" s="187" t="s">
        <v>316</v>
      </c>
      <c r="E470" s="188">
        <v>0</v>
      </c>
      <c r="F470" s="203">
        <v>24.315999999999999</v>
      </c>
      <c r="G470" s="188">
        <f t="shared" si="443"/>
        <v>24.315999999999999</v>
      </c>
      <c r="H470" s="188"/>
      <c r="I470" s="189">
        <f t="shared" si="444"/>
        <v>0</v>
      </c>
      <c r="J470" s="188">
        <f t="shared" si="445"/>
        <v>24.315999999999999</v>
      </c>
      <c r="K470" s="190">
        <v>68.760000000000005</v>
      </c>
      <c r="L470" s="190"/>
      <c r="M470" s="188">
        <f t="shared" si="446"/>
        <v>68.760000000000005</v>
      </c>
      <c r="N470" s="190"/>
      <c r="O470" s="189">
        <f t="shared" si="447"/>
        <v>0</v>
      </c>
      <c r="P470" s="190">
        <f t="shared" si="448"/>
        <v>68.760000000000005</v>
      </c>
      <c r="Q470" s="190">
        <v>11.46</v>
      </c>
      <c r="R470" s="190"/>
      <c r="S470" s="190">
        <f t="shared" si="449"/>
        <v>11.46</v>
      </c>
      <c r="T470" s="190"/>
      <c r="U470" s="189"/>
      <c r="V470" s="190">
        <f t="shared" si="450"/>
        <v>11.46</v>
      </c>
      <c r="W470" s="190">
        <v>3.8</v>
      </c>
      <c r="X470" s="190"/>
      <c r="Y470" s="190">
        <f t="shared" si="451"/>
        <v>3.8</v>
      </c>
      <c r="Z470" s="190">
        <v>0.6</v>
      </c>
      <c r="AA470" s="189">
        <f t="shared" si="452"/>
        <v>15.789473684210526</v>
      </c>
      <c r="AB470" s="190">
        <f t="shared" si="453"/>
        <v>3.1999999999999997</v>
      </c>
      <c r="AC470" s="190"/>
      <c r="AD470" s="190"/>
      <c r="AE470" s="190"/>
      <c r="AF470" s="190"/>
      <c r="AG470" s="190"/>
      <c r="AH470" s="190"/>
      <c r="AI470" s="190">
        <v>425.04</v>
      </c>
      <c r="AJ470" s="190"/>
      <c r="AK470" s="190">
        <f t="shared" si="454"/>
        <v>425.04</v>
      </c>
      <c r="AL470" s="190">
        <v>237.06</v>
      </c>
      <c r="AM470" s="189">
        <f t="shared" si="455"/>
        <v>55.773574251835122</v>
      </c>
      <c r="AN470" s="190">
        <f t="shared" si="456"/>
        <v>187.98000000000002</v>
      </c>
      <c r="AO470" s="190">
        <v>507.51</v>
      </c>
      <c r="AP470" s="190"/>
      <c r="AQ470" s="190">
        <f t="shared" si="457"/>
        <v>507.51</v>
      </c>
      <c r="AR470" s="190">
        <v>126.48</v>
      </c>
      <c r="AS470" s="189">
        <f t="shared" si="458"/>
        <v>24.92167642016906</v>
      </c>
      <c r="AT470" s="190">
        <f t="shared" si="459"/>
        <v>381.03</v>
      </c>
      <c r="AU470" s="190">
        <v>66.67</v>
      </c>
      <c r="AV470" s="190"/>
      <c r="AW470" s="190">
        <f t="shared" si="460"/>
        <v>66.67</v>
      </c>
      <c r="AX470" s="190">
        <v>16.670000000000002</v>
      </c>
      <c r="AY470" s="189">
        <f t="shared" si="461"/>
        <v>25.003749812509373</v>
      </c>
      <c r="AZ470" s="190">
        <f t="shared" si="462"/>
        <v>50</v>
      </c>
      <c r="BA470" s="190">
        <v>303.18</v>
      </c>
      <c r="BB470" s="190"/>
      <c r="BC470" s="190">
        <f t="shared" si="463"/>
        <v>303.18</v>
      </c>
      <c r="BD470" s="190">
        <v>16.170000000000002</v>
      </c>
      <c r="BE470" s="189">
        <f t="shared" si="464"/>
        <v>5.3334652681575303</v>
      </c>
      <c r="BF470" s="190">
        <f t="shared" si="465"/>
        <v>287.01</v>
      </c>
      <c r="BG470" s="191">
        <f t="shared" si="466"/>
        <v>1386.42</v>
      </c>
      <c r="BH470" s="191">
        <f t="shared" si="466"/>
        <v>24.315999999999999</v>
      </c>
      <c r="BI470" s="191">
        <f t="shared" si="467"/>
        <v>1410.7360000000001</v>
      </c>
      <c r="BJ470" s="191">
        <f t="shared" si="468"/>
        <v>396.98</v>
      </c>
      <c r="BK470" s="192">
        <f t="shared" si="469"/>
        <v>28.139921289312813</v>
      </c>
      <c r="BL470" s="191">
        <f t="shared" si="470"/>
        <v>1013.7560000000001</v>
      </c>
    </row>
    <row r="471" spans="3:64" ht="18" customHeight="1" x14ac:dyDescent="0.25">
      <c r="C471" s="187">
        <v>11</v>
      </c>
      <c r="D471" s="187" t="s">
        <v>38</v>
      </c>
      <c r="E471" s="188">
        <v>0</v>
      </c>
      <c r="F471" s="203">
        <v>9.0589999999999993</v>
      </c>
      <c r="G471" s="188">
        <f t="shared" si="443"/>
        <v>9.0589999999999993</v>
      </c>
      <c r="H471" s="188"/>
      <c r="I471" s="189">
        <f t="shared" si="444"/>
        <v>0</v>
      </c>
      <c r="J471" s="188">
        <f t="shared" si="445"/>
        <v>9.0589999999999993</v>
      </c>
      <c r="K471" s="190">
        <v>30.42</v>
      </c>
      <c r="L471" s="190"/>
      <c r="M471" s="188">
        <f t="shared" si="446"/>
        <v>30.42</v>
      </c>
      <c r="N471" s="190"/>
      <c r="O471" s="189">
        <f t="shared" si="447"/>
        <v>0</v>
      </c>
      <c r="P471" s="190">
        <f t="shared" si="448"/>
        <v>30.42</v>
      </c>
      <c r="Q471" s="190">
        <v>5.98</v>
      </c>
      <c r="R471" s="190"/>
      <c r="S471" s="190">
        <f t="shared" si="449"/>
        <v>5.98</v>
      </c>
      <c r="T471" s="190"/>
      <c r="U471" s="189"/>
      <c r="V471" s="190">
        <f t="shared" si="450"/>
        <v>5.98</v>
      </c>
      <c r="W471" s="190">
        <v>2</v>
      </c>
      <c r="X471" s="190"/>
      <c r="Y471" s="190">
        <f t="shared" si="451"/>
        <v>2</v>
      </c>
      <c r="Z471" s="190"/>
      <c r="AA471" s="189">
        <f t="shared" si="452"/>
        <v>0</v>
      </c>
      <c r="AB471" s="190">
        <f t="shared" si="453"/>
        <v>2</v>
      </c>
      <c r="AC471" s="190"/>
      <c r="AD471" s="190"/>
      <c r="AE471" s="190"/>
      <c r="AF471" s="190"/>
      <c r="AG471" s="190"/>
      <c r="AH471" s="190"/>
      <c r="AI471" s="190">
        <v>171.32</v>
      </c>
      <c r="AJ471" s="190"/>
      <c r="AK471" s="190">
        <f t="shared" si="454"/>
        <v>171.32</v>
      </c>
      <c r="AL471" s="190"/>
      <c r="AM471" s="189">
        <f t="shared" si="455"/>
        <v>0</v>
      </c>
      <c r="AN471" s="190">
        <f t="shared" si="456"/>
        <v>171.32</v>
      </c>
      <c r="AO471" s="190">
        <v>258.08999999999997</v>
      </c>
      <c r="AP471" s="190"/>
      <c r="AQ471" s="190">
        <f t="shared" si="457"/>
        <v>258.08999999999997</v>
      </c>
      <c r="AR471" s="190"/>
      <c r="AS471" s="189">
        <f t="shared" si="458"/>
        <v>0</v>
      </c>
      <c r="AT471" s="190">
        <f t="shared" si="459"/>
        <v>258.08999999999997</v>
      </c>
      <c r="AU471" s="190">
        <v>40.82</v>
      </c>
      <c r="AV471" s="190"/>
      <c r="AW471" s="190">
        <f t="shared" si="460"/>
        <v>40.82</v>
      </c>
      <c r="AX471" s="190"/>
      <c r="AY471" s="189">
        <f t="shared" si="461"/>
        <v>0</v>
      </c>
      <c r="AZ471" s="190">
        <f t="shared" si="462"/>
        <v>40.82</v>
      </c>
      <c r="BA471" s="190">
        <v>144.82</v>
      </c>
      <c r="BB471" s="190"/>
      <c r="BC471" s="190">
        <f t="shared" si="463"/>
        <v>144.82</v>
      </c>
      <c r="BD471" s="190"/>
      <c r="BE471" s="189">
        <f t="shared" si="464"/>
        <v>0</v>
      </c>
      <c r="BF471" s="190">
        <f t="shared" si="465"/>
        <v>144.82</v>
      </c>
      <c r="BG471" s="191">
        <f t="shared" si="466"/>
        <v>653.44999999999993</v>
      </c>
      <c r="BH471" s="191">
        <f t="shared" si="466"/>
        <v>9.0589999999999993</v>
      </c>
      <c r="BI471" s="191">
        <f t="shared" si="467"/>
        <v>662.5089999999999</v>
      </c>
      <c r="BJ471" s="191">
        <f t="shared" si="468"/>
        <v>0</v>
      </c>
      <c r="BK471" s="192">
        <f t="shared" si="469"/>
        <v>0</v>
      </c>
      <c r="BL471" s="191">
        <f t="shared" si="470"/>
        <v>662.5089999999999</v>
      </c>
    </row>
    <row r="472" spans="3:64" ht="18" customHeight="1" x14ac:dyDescent="0.25">
      <c r="C472" s="187">
        <v>12</v>
      </c>
      <c r="D472" s="187" t="s">
        <v>40</v>
      </c>
      <c r="E472" s="188">
        <v>0</v>
      </c>
      <c r="F472" s="203">
        <v>7.1639999999999997</v>
      </c>
      <c r="G472" s="188">
        <f t="shared" si="443"/>
        <v>7.1639999999999997</v>
      </c>
      <c r="H472" s="188"/>
      <c r="I472" s="189">
        <f t="shared" si="444"/>
        <v>0</v>
      </c>
      <c r="J472" s="188">
        <f t="shared" si="445"/>
        <v>7.1639999999999997</v>
      </c>
      <c r="K472" s="190">
        <v>29.16</v>
      </c>
      <c r="L472" s="190"/>
      <c r="M472" s="188">
        <f t="shared" si="446"/>
        <v>29.16</v>
      </c>
      <c r="N472" s="190"/>
      <c r="O472" s="189">
        <f t="shared" si="447"/>
        <v>0</v>
      </c>
      <c r="P472" s="190">
        <f t="shared" si="448"/>
        <v>29.16</v>
      </c>
      <c r="Q472" s="190">
        <v>7.61</v>
      </c>
      <c r="R472" s="190"/>
      <c r="S472" s="190">
        <f t="shared" si="449"/>
        <v>7.61</v>
      </c>
      <c r="T472" s="190">
        <v>0.82</v>
      </c>
      <c r="U472" s="189"/>
      <c r="V472" s="190">
        <f t="shared" si="450"/>
        <v>6.79</v>
      </c>
      <c r="W472" s="190">
        <v>1.1200000000000001</v>
      </c>
      <c r="X472" s="190"/>
      <c r="Y472" s="190">
        <f t="shared" si="451"/>
        <v>1.1200000000000001</v>
      </c>
      <c r="Z472" s="190"/>
      <c r="AA472" s="189">
        <f t="shared" si="452"/>
        <v>0</v>
      </c>
      <c r="AB472" s="190">
        <f t="shared" si="453"/>
        <v>1.1200000000000001</v>
      </c>
      <c r="AC472" s="190"/>
      <c r="AD472" s="190"/>
      <c r="AE472" s="190"/>
      <c r="AF472" s="190"/>
      <c r="AG472" s="190"/>
      <c r="AH472" s="190"/>
      <c r="AI472" s="190">
        <v>159.66</v>
      </c>
      <c r="AJ472" s="190"/>
      <c r="AK472" s="190">
        <f t="shared" si="454"/>
        <v>159.66</v>
      </c>
      <c r="AL472" s="190">
        <v>18.48</v>
      </c>
      <c r="AM472" s="189">
        <f t="shared" si="455"/>
        <v>11.574596016535137</v>
      </c>
      <c r="AN472" s="190">
        <f t="shared" si="456"/>
        <v>141.18</v>
      </c>
      <c r="AO472" s="190">
        <v>231.1</v>
      </c>
      <c r="AP472" s="190"/>
      <c r="AQ472" s="190">
        <f t="shared" si="457"/>
        <v>231.1</v>
      </c>
      <c r="AR472" s="190">
        <v>5.8</v>
      </c>
      <c r="AS472" s="189">
        <f t="shared" si="458"/>
        <v>2.5097360450021635</v>
      </c>
      <c r="AT472" s="190">
        <f t="shared" si="459"/>
        <v>225.29999999999998</v>
      </c>
      <c r="AU472" s="190">
        <v>0</v>
      </c>
      <c r="AV472" s="190"/>
      <c r="AW472" s="190">
        <f t="shared" si="460"/>
        <v>0</v>
      </c>
      <c r="AX472" s="190"/>
      <c r="AY472" s="189">
        <f t="shared" si="461"/>
        <v>0</v>
      </c>
      <c r="AZ472" s="190">
        <f t="shared" si="462"/>
        <v>0</v>
      </c>
      <c r="BA472" s="190">
        <v>0</v>
      </c>
      <c r="BB472" s="190"/>
      <c r="BC472" s="190">
        <f t="shared" si="463"/>
        <v>0</v>
      </c>
      <c r="BD472" s="190"/>
      <c r="BE472" s="189">
        <f t="shared" si="464"/>
        <v>0</v>
      </c>
      <c r="BF472" s="190">
        <f t="shared" si="465"/>
        <v>0</v>
      </c>
      <c r="BG472" s="191">
        <f t="shared" si="466"/>
        <v>428.65</v>
      </c>
      <c r="BH472" s="191">
        <f t="shared" si="466"/>
        <v>7.1639999999999997</v>
      </c>
      <c r="BI472" s="191">
        <f t="shared" si="467"/>
        <v>435.81399999999996</v>
      </c>
      <c r="BJ472" s="191">
        <f t="shared" si="468"/>
        <v>25.1</v>
      </c>
      <c r="BK472" s="192">
        <f t="shared" si="469"/>
        <v>5.7593376991101719</v>
      </c>
      <c r="BL472" s="191">
        <f t="shared" si="470"/>
        <v>410.71399999999994</v>
      </c>
    </row>
    <row r="473" spans="3:64" ht="18" customHeight="1" x14ac:dyDescent="0.25">
      <c r="C473" s="187">
        <v>13</v>
      </c>
      <c r="D473" s="187" t="s">
        <v>42</v>
      </c>
      <c r="E473" s="188">
        <v>0</v>
      </c>
      <c r="F473" s="203">
        <v>10.896000000000001</v>
      </c>
      <c r="G473" s="188">
        <f t="shared" si="443"/>
        <v>10.896000000000001</v>
      </c>
      <c r="H473" s="188"/>
      <c r="I473" s="189">
        <f t="shared" si="444"/>
        <v>0</v>
      </c>
      <c r="J473" s="188">
        <f t="shared" si="445"/>
        <v>10.896000000000001</v>
      </c>
      <c r="K473" s="190">
        <v>30.78</v>
      </c>
      <c r="L473" s="190"/>
      <c r="M473" s="188">
        <f t="shared" si="446"/>
        <v>30.78</v>
      </c>
      <c r="N473" s="190"/>
      <c r="O473" s="189">
        <f t="shared" si="447"/>
        <v>0</v>
      </c>
      <c r="P473" s="190">
        <f t="shared" si="448"/>
        <v>30.78</v>
      </c>
      <c r="Q473" s="190">
        <v>9.81</v>
      </c>
      <c r="R473" s="190"/>
      <c r="S473" s="190">
        <f t="shared" si="449"/>
        <v>9.81</v>
      </c>
      <c r="T473" s="190"/>
      <c r="U473" s="189"/>
      <c r="V473" s="190">
        <f t="shared" si="450"/>
        <v>9.81</v>
      </c>
      <c r="W473" s="190">
        <v>2.2000000000000002</v>
      </c>
      <c r="X473" s="190"/>
      <c r="Y473" s="190">
        <f t="shared" si="451"/>
        <v>2.2000000000000002</v>
      </c>
      <c r="Z473" s="190"/>
      <c r="AA473" s="189">
        <f t="shared" si="452"/>
        <v>0</v>
      </c>
      <c r="AB473" s="190">
        <f t="shared" si="453"/>
        <v>2.2000000000000002</v>
      </c>
      <c r="AC473" s="190"/>
      <c r="AD473" s="190"/>
      <c r="AE473" s="190"/>
      <c r="AF473" s="190"/>
      <c r="AG473" s="190"/>
      <c r="AH473" s="190"/>
      <c r="AI473" s="190">
        <v>248.81</v>
      </c>
      <c r="AJ473" s="190"/>
      <c r="AK473" s="190">
        <f t="shared" si="454"/>
        <v>248.81</v>
      </c>
      <c r="AL473" s="190"/>
      <c r="AM473" s="189">
        <f t="shared" si="455"/>
        <v>0</v>
      </c>
      <c r="AN473" s="190">
        <f t="shared" si="456"/>
        <v>248.81</v>
      </c>
      <c r="AO473" s="190">
        <v>271.87</v>
      </c>
      <c r="AP473" s="190"/>
      <c r="AQ473" s="190">
        <f t="shared" si="457"/>
        <v>271.87</v>
      </c>
      <c r="AR473" s="190"/>
      <c r="AS473" s="189">
        <f t="shared" si="458"/>
        <v>0</v>
      </c>
      <c r="AT473" s="190">
        <f t="shared" si="459"/>
        <v>271.87</v>
      </c>
      <c r="AU473" s="190">
        <v>48.97</v>
      </c>
      <c r="AV473" s="190"/>
      <c r="AW473" s="190">
        <f t="shared" si="460"/>
        <v>48.97</v>
      </c>
      <c r="AX473" s="190"/>
      <c r="AY473" s="189">
        <f t="shared" si="461"/>
        <v>0</v>
      </c>
      <c r="AZ473" s="190">
        <f t="shared" si="462"/>
        <v>48.97</v>
      </c>
      <c r="BA473" s="190">
        <v>100.51</v>
      </c>
      <c r="BB473" s="190"/>
      <c r="BC473" s="190">
        <f t="shared" si="463"/>
        <v>100.51</v>
      </c>
      <c r="BD473" s="190"/>
      <c r="BE473" s="189">
        <f t="shared" si="464"/>
        <v>0</v>
      </c>
      <c r="BF473" s="190">
        <f t="shared" si="465"/>
        <v>100.51</v>
      </c>
      <c r="BG473" s="191">
        <f t="shared" si="466"/>
        <v>712.95</v>
      </c>
      <c r="BH473" s="191">
        <f t="shared" si="466"/>
        <v>10.896000000000001</v>
      </c>
      <c r="BI473" s="191">
        <f t="shared" si="467"/>
        <v>723.846</v>
      </c>
      <c r="BJ473" s="191">
        <f t="shared" si="468"/>
        <v>0</v>
      </c>
      <c r="BK473" s="192">
        <f t="shared" si="469"/>
        <v>0</v>
      </c>
      <c r="BL473" s="191">
        <f t="shared" si="470"/>
        <v>723.846</v>
      </c>
    </row>
    <row r="474" spans="3:64" ht="18" customHeight="1" x14ac:dyDescent="0.25">
      <c r="C474" s="187">
        <v>14</v>
      </c>
      <c r="D474" s="187" t="s">
        <v>43</v>
      </c>
      <c r="E474" s="188">
        <v>0</v>
      </c>
      <c r="F474" s="203">
        <v>7.3140000000000001</v>
      </c>
      <c r="G474" s="188">
        <f t="shared" si="443"/>
        <v>7.3140000000000001</v>
      </c>
      <c r="H474" s="188"/>
      <c r="I474" s="189">
        <f t="shared" si="444"/>
        <v>0</v>
      </c>
      <c r="J474" s="188">
        <f t="shared" si="445"/>
        <v>7.3140000000000001</v>
      </c>
      <c r="K474" s="190">
        <v>26.64</v>
      </c>
      <c r="L474" s="190"/>
      <c r="M474" s="188">
        <f t="shared" si="446"/>
        <v>26.64</v>
      </c>
      <c r="N474" s="190"/>
      <c r="O474" s="189">
        <f t="shared" si="447"/>
        <v>0</v>
      </c>
      <c r="P474" s="190">
        <f t="shared" si="448"/>
        <v>26.64</v>
      </c>
      <c r="Q474" s="190">
        <v>6.84</v>
      </c>
      <c r="R474" s="190"/>
      <c r="S474" s="190">
        <f t="shared" si="449"/>
        <v>6.84</v>
      </c>
      <c r="T474" s="190"/>
      <c r="U474" s="189"/>
      <c r="V474" s="190">
        <f t="shared" si="450"/>
        <v>6.84</v>
      </c>
      <c r="W474" s="190">
        <v>1.56</v>
      </c>
      <c r="X474" s="190"/>
      <c r="Y474" s="190">
        <f t="shared" si="451"/>
        <v>1.56</v>
      </c>
      <c r="Z474" s="190"/>
      <c r="AA474" s="189">
        <f t="shared" si="452"/>
        <v>0</v>
      </c>
      <c r="AB474" s="190">
        <f t="shared" si="453"/>
        <v>1.56</v>
      </c>
      <c r="AC474" s="190"/>
      <c r="AD474" s="190"/>
      <c r="AE474" s="190"/>
      <c r="AF474" s="190"/>
      <c r="AG474" s="190"/>
      <c r="AH474" s="190"/>
      <c r="AI474" s="190">
        <v>164.83</v>
      </c>
      <c r="AJ474" s="190"/>
      <c r="AK474" s="190">
        <f t="shared" si="454"/>
        <v>164.83</v>
      </c>
      <c r="AL474" s="190"/>
      <c r="AM474" s="189">
        <f t="shared" si="455"/>
        <v>0</v>
      </c>
      <c r="AN474" s="190">
        <f t="shared" si="456"/>
        <v>164.83</v>
      </c>
      <c r="AO474" s="190">
        <v>206.97</v>
      </c>
      <c r="AP474" s="190"/>
      <c r="AQ474" s="190">
        <f t="shared" si="457"/>
        <v>206.97</v>
      </c>
      <c r="AR474" s="190"/>
      <c r="AS474" s="189">
        <f t="shared" si="458"/>
        <v>0</v>
      </c>
      <c r="AT474" s="190">
        <f t="shared" si="459"/>
        <v>206.97</v>
      </c>
      <c r="AU474" s="190">
        <v>7.65</v>
      </c>
      <c r="AV474" s="190"/>
      <c r="AW474" s="190">
        <f t="shared" si="460"/>
        <v>7.65</v>
      </c>
      <c r="AX474" s="190"/>
      <c r="AY474" s="189">
        <f t="shared" si="461"/>
        <v>0</v>
      </c>
      <c r="AZ474" s="190">
        <f t="shared" si="462"/>
        <v>7.65</v>
      </c>
      <c r="BA474" s="190">
        <v>27.54</v>
      </c>
      <c r="BB474" s="190"/>
      <c r="BC474" s="190">
        <f t="shared" si="463"/>
        <v>27.54</v>
      </c>
      <c r="BD474" s="190"/>
      <c r="BE474" s="189">
        <f t="shared" si="464"/>
        <v>0</v>
      </c>
      <c r="BF474" s="190">
        <f t="shared" si="465"/>
        <v>27.54</v>
      </c>
      <c r="BG474" s="191">
        <f t="shared" si="466"/>
        <v>442.03000000000003</v>
      </c>
      <c r="BH474" s="191">
        <f t="shared" si="466"/>
        <v>7.3140000000000001</v>
      </c>
      <c r="BI474" s="191">
        <f t="shared" si="467"/>
        <v>449.34400000000005</v>
      </c>
      <c r="BJ474" s="191">
        <f t="shared" si="468"/>
        <v>0</v>
      </c>
      <c r="BK474" s="192">
        <f t="shared" si="469"/>
        <v>0</v>
      </c>
      <c r="BL474" s="191">
        <f t="shared" si="470"/>
        <v>449.34400000000005</v>
      </c>
    </row>
    <row r="475" spans="3:64" ht="18" customHeight="1" x14ac:dyDescent="0.25">
      <c r="C475" s="187">
        <v>15</v>
      </c>
      <c r="D475" s="187" t="s">
        <v>45</v>
      </c>
      <c r="E475" s="188">
        <v>0</v>
      </c>
      <c r="F475" s="203">
        <v>16.044</v>
      </c>
      <c r="G475" s="188">
        <f t="shared" si="443"/>
        <v>16.044</v>
      </c>
      <c r="H475" s="188"/>
      <c r="I475" s="189">
        <f t="shared" si="444"/>
        <v>0</v>
      </c>
      <c r="J475" s="188">
        <f t="shared" si="445"/>
        <v>16.044</v>
      </c>
      <c r="K475" s="190">
        <v>47.16</v>
      </c>
      <c r="L475" s="190"/>
      <c r="M475" s="188">
        <f t="shared" si="446"/>
        <v>47.16</v>
      </c>
      <c r="N475" s="190"/>
      <c r="O475" s="189">
        <f t="shared" si="447"/>
        <v>0</v>
      </c>
      <c r="P475" s="190">
        <f t="shared" si="448"/>
        <v>47.16</v>
      </c>
      <c r="Q475" s="190">
        <v>15.72</v>
      </c>
      <c r="R475" s="190"/>
      <c r="S475" s="190">
        <f t="shared" si="449"/>
        <v>15.72</v>
      </c>
      <c r="T475" s="190"/>
      <c r="U475" s="189"/>
      <c r="V475" s="190">
        <f t="shared" si="450"/>
        <v>15.72</v>
      </c>
      <c r="W475" s="190">
        <v>3.4</v>
      </c>
      <c r="X475" s="190"/>
      <c r="Y475" s="190">
        <f t="shared" si="451"/>
        <v>3.4</v>
      </c>
      <c r="Z475" s="190"/>
      <c r="AA475" s="189">
        <f t="shared" si="452"/>
        <v>0</v>
      </c>
      <c r="AB475" s="190">
        <f t="shared" si="453"/>
        <v>3.4</v>
      </c>
      <c r="AC475" s="190"/>
      <c r="AD475" s="190"/>
      <c r="AE475" s="190"/>
      <c r="AF475" s="190"/>
      <c r="AG475" s="190"/>
      <c r="AH475" s="190"/>
      <c r="AI475" s="190">
        <v>479.8</v>
      </c>
      <c r="AJ475" s="190"/>
      <c r="AK475" s="190">
        <f t="shared" si="454"/>
        <v>479.8</v>
      </c>
      <c r="AL475" s="190"/>
      <c r="AM475" s="189">
        <f t="shared" si="455"/>
        <v>0</v>
      </c>
      <c r="AN475" s="190">
        <f t="shared" si="456"/>
        <v>479.8</v>
      </c>
      <c r="AO475" s="190">
        <v>444.43</v>
      </c>
      <c r="AP475" s="190"/>
      <c r="AQ475" s="190">
        <f t="shared" si="457"/>
        <v>444.43</v>
      </c>
      <c r="AR475" s="190"/>
      <c r="AS475" s="189">
        <f t="shared" si="458"/>
        <v>0</v>
      </c>
      <c r="AT475" s="190">
        <f t="shared" si="459"/>
        <v>444.43</v>
      </c>
      <c r="AU475" s="190">
        <v>77.8</v>
      </c>
      <c r="AV475" s="190"/>
      <c r="AW475" s="190">
        <f t="shared" si="460"/>
        <v>77.8</v>
      </c>
      <c r="AX475" s="190"/>
      <c r="AY475" s="189">
        <f t="shared" si="461"/>
        <v>0</v>
      </c>
      <c r="AZ475" s="190">
        <f t="shared" si="462"/>
        <v>77.8</v>
      </c>
      <c r="BA475" s="190">
        <v>233.26</v>
      </c>
      <c r="BB475" s="190"/>
      <c r="BC475" s="190">
        <f t="shared" si="463"/>
        <v>233.26</v>
      </c>
      <c r="BD475" s="190"/>
      <c r="BE475" s="189">
        <f t="shared" si="464"/>
        <v>0</v>
      </c>
      <c r="BF475" s="190">
        <f t="shared" si="465"/>
        <v>233.26</v>
      </c>
      <c r="BG475" s="191">
        <f t="shared" si="466"/>
        <v>1301.57</v>
      </c>
      <c r="BH475" s="191">
        <f t="shared" si="466"/>
        <v>16.044</v>
      </c>
      <c r="BI475" s="191">
        <f t="shared" si="467"/>
        <v>1317.614</v>
      </c>
      <c r="BJ475" s="191">
        <f t="shared" si="468"/>
        <v>0</v>
      </c>
      <c r="BK475" s="192">
        <f t="shared" si="469"/>
        <v>0</v>
      </c>
      <c r="BL475" s="191">
        <f t="shared" si="470"/>
        <v>1317.614</v>
      </c>
    </row>
    <row r="476" spans="3:64" ht="18" customHeight="1" x14ac:dyDescent="0.2">
      <c r="C476" s="193"/>
      <c r="D476" s="193" t="s">
        <v>46</v>
      </c>
      <c r="E476" s="194">
        <f>SUM(E461:E475)</f>
        <v>0</v>
      </c>
      <c r="F476" s="204">
        <f>SUM(F461:F475)</f>
        <v>167.42500000000001</v>
      </c>
      <c r="G476" s="194">
        <f>SUM(G461:G475)</f>
        <v>167.42500000000001</v>
      </c>
      <c r="H476" s="194">
        <f>SUM(H461:H475)</f>
        <v>0</v>
      </c>
      <c r="I476" s="195">
        <f t="shared" si="444"/>
        <v>0</v>
      </c>
      <c r="J476" s="194">
        <f>SUM(J461:J475)</f>
        <v>167.42500000000001</v>
      </c>
      <c r="K476" s="194">
        <f>SUM(K461:K475)</f>
        <v>561.59999999999991</v>
      </c>
      <c r="L476" s="194">
        <f>SUM(L461:L475)</f>
        <v>0</v>
      </c>
      <c r="M476" s="194">
        <f>SUM(M461:M475)</f>
        <v>561.59999999999991</v>
      </c>
      <c r="N476" s="194">
        <f>SUM(N461:N475)</f>
        <v>21.6</v>
      </c>
      <c r="O476" s="189">
        <f t="shared" si="447"/>
        <v>3.8461538461538471</v>
      </c>
      <c r="P476" s="196">
        <f t="shared" si="448"/>
        <v>539.99999999999989</v>
      </c>
      <c r="Q476" s="194">
        <f>SUM(Q461:Q475)</f>
        <v>140.6</v>
      </c>
      <c r="R476" s="194">
        <f>SUM(R461:R475)</f>
        <v>0</v>
      </c>
      <c r="S476" s="194">
        <f>SUM(S461:S475)</f>
        <v>140.6</v>
      </c>
      <c r="T476" s="194">
        <f>SUM(T461:T475)</f>
        <v>23.759999999999998</v>
      </c>
      <c r="U476" s="194"/>
      <c r="V476" s="194">
        <f>SUM(V461:V475)</f>
        <v>116.84000000000002</v>
      </c>
      <c r="W476" s="194">
        <f>SUM(W461:W475)</f>
        <v>29.38</v>
      </c>
      <c r="X476" s="194">
        <f>SUM(X461:X475)</f>
        <v>0</v>
      </c>
      <c r="Y476" s="194">
        <f>SUM(Y461:Y475)</f>
        <v>29.38</v>
      </c>
      <c r="Z476" s="194">
        <f>SUM(Z461:Z475)</f>
        <v>0.6</v>
      </c>
      <c r="AA476" s="195">
        <f t="shared" si="452"/>
        <v>2.0422055820285911</v>
      </c>
      <c r="AB476" s="194">
        <f t="shared" ref="AB476:AL476" si="471">SUM(AB461:AB475)</f>
        <v>28.779999999999998</v>
      </c>
      <c r="AC476" s="194"/>
      <c r="AD476" s="194"/>
      <c r="AE476" s="194"/>
      <c r="AF476" s="194"/>
      <c r="AG476" s="194"/>
      <c r="AH476" s="194"/>
      <c r="AI476" s="194">
        <f t="shared" si="471"/>
        <v>4741.0600000000004</v>
      </c>
      <c r="AJ476" s="194">
        <f t="shared" si="471"/>
        <v>0</v>
      </c>
      <c r="AK476" s="194">
        <f t="shared" si="471"/>
        <v>4741.0600000000004</v>
      </c>
      <c r="AL476" s="194">
        <f t="shared" si="471"/>
        <v>712.25</v>
      </c>
      <c r="AM476" s="197">
        <f t="shared" si="455"/>
        <v>15.023011731553702</v>
      </c>
      <c r="AN476" s="194">
        <f>SUM(AN461:AN475)</f>
        <v>4028.81</v>
      </c>
      <c r="AO476" s="194">
        <f>SUM(AO461:AO475)</f>
        <v>4677.0200000000004</v>
      </c>
      <c r="AP476" s="194">
        <f>SUM(AP461:AP475)</f>
        <v>0</v>
      </c>
      <c r="AQ476" s="194">
        <f>SUM(AQ461:AQ475)</f>
        <v>4677.0200000000004</v>
      </c>
      <c r="AR476" s="194">
        <f>SUM(AR461:AR475)</f>
        <v>412.47999999999996</v>
      </c>
      <c r="AS476" s="197">
        <f t="shared" si="458"/>
        <v>8.8192909160106208</v>
      </c>
      <c r="AT476" s="194">
        <f>SUM(AT461:AT475)</f>
        <v>4264.54</v>
      </c>
      <c r="AU476" s="194">
        <f>SUM(AU461:AU475)</f>
        <v>403.2</v>
      </c>
      <c r="AV476" s="194">
        <f>SUM(AV461:AV475)</f>
        <v>0</v>
      </c>
      <c r="AW476" s="194">
        <f>SUM(AW461:AW475)</f>
        <v>403.2</v>
      </c>
      <c r="AX476" s="194">
        <f>SUM(AX461:AX475)</f>
        <v>30.200000000000003</v>
      </c>
      <c r="AY476" s="197">
        <f t="shared" si="461"/>
        <v>7.4900793650793664</v>
      </c>
      <c r="AZ476" s="194">
        <f>SUM(AZ461:AZ475)</f>
        <v>372.99999999999994</v>
      </c>
      <c r="BA476" s="194">
        <f>SUM(BA461:BA475)</f>
        <v>1236.47</v>
      </c>
      <c r="BB476" s="194">
        <f>SUM(BB461:BB475)</f>
        <v>0</v>
      </c>
      <c r="BC476" s="194">
        <f>SUM(BC461:BC475)</f>
        <v>1236.47</v>
      </c>
      <c r="BD476" s="194">
        <f>SUM(BD461:BD475)</f>
        <v>31</v>
      </c>
      <c r="BE476" s="197">
        <f t="shared" si="464"/>
        <v>2.507137253633327</v>
      </c>
      <c r="BF476" s="194">
        <f>SUM(BF461:BF475)</f>
        <v>1205.47</v>
      </c>
      <c r="BG476" s="198">
        <f>SUM(BG461:BG475)</f>
        <v>11789.330000000002</v>
      </c>
      <c r="BH476" s="198">
        <f>SUM(BH461:BH475)</f>
        <v>167.42500000000001</v>
      </c>
      <c r="BI476" s="200">
        <f t="shared" si="467"/>
        <v>11956.755000000001</v>
      </c>
      <c r="BJ476" s="198">
        <f>SUM(BJ461:BJ475)</f>
        <v>1231.8899999999999</v>
      </c>
      <c r="BK476" s="199">
        <f t="shared" si="469"/>
        <v>10.302879000196958</v>
      </c>
      <c r="BL476" s="200">
        <f t="shared" si="470"/>
        <v>10724.865000000002</v>
      </c>
    </row>
    <row r="477" spans="3:64" ht="18" customHeight="1" x14ac:dyDescent="0.2"/>
    <row r="478" spans="3:64" ht="18" customHeight="1" x14ac:dyDescent="0.3">
      <c r="C478" s="715" t="s">
        <v>317</v>
      </c>
      <c r="D478" s="715"/>
      <c r="E478" s="715"/>
      <c r="F478" s="715"/>
      <c r="G478" s="715"/>
      <c r="H478" s="715"/>
      <c r="I478" s="715"/>
      <c r="J478" s="715"/>
      <c r="K478" s="715"/>
      <c r="L478" s="715"/>
      <c r="M478" s="715"/>
      <c r="N478" s="715"/>
      <c r="O478" s="715"/>
      <c r="P478" s="715"/>
      <c r="Q478" s="715"/>
      <c r="R478" s="715"/>
      <c r="S478" s="715"/>
      <c r="T478" s="715"/>
      <c r="U478" s="715"/>
      <c r="V478" s="715"/>
      <c r="W478" s="715"/>
      <c r="X478" s="715"/>
      <c r="Y478" s="715"/>
      <c r="Z478" s="715"/>
      <c r="AA478" s="715"/>
      <c r="AB478" s="715"/>
      <c r="AC478" s="524"/>
      <c r="AD478" s="524"/>
      <c r="AE478" s="524"/>
      <c r="AF478" s="524"/>
      <c r="AG478" s="524"/>
      <c r="AH478" s="524"/>
      <c r="AI478" s="715" t="s">
        <v>318</v>
      </c>
      <c r="AJ478" s="715"/>
      <c r="AK478" s="715"/>
      <c r="AL478" s="715"/>
      <c r="AM478" s="715"/>
      <c r="AN478" s="715"/>
      <c r="AO478" s="715"/>
      <c r="AP478" s="715"/>
      <c r="AQ478" s="715"/>
      <c r="AR478" s="715"/>
      <c r="AS478" s="715"/>
      <c r="AT478" s="715"/>
      <c r="AU478" s="715"/>
      <c r="AV478" s="715"/>
      <c r="AW478" s="715"/>
      <c r="AX478" s="715"/>
      <c r="AY478" s="715"/>
      <c r="AZ478" s="715"/>
      <c r="BA478" s="715"/>
      <c r="BB478" s="715"/>
      <c r="BC478" s="715"/>
      <c r="BD478" s="715"/>
      <c r="BE478" s="715"/>
      <c r="BF478" s="715"/>
      <c r="BG478" s="716" t="s">
        <v>317</v>
      </c>
      <c r="BH478" s="716"/>
      <c r="BI478" s="716"/>
      <c r="BJ478" s="716"/>
      <c r="BK478" s="716"/>
      <c r="BL478" s="716"/>
    </row>
    <row r="479" spans="3:64" ht="18" customHeight="1" x14ac:dyDescent="0.25">
      <c r="C479" s="102"/>
      <c r="D479" s="102"/>
      <c r="E479" s="103"/>
      <c r="F479" s="102"/>
      <c r="G479" s="102"/>
      <c r="H479" s="102"/>
      <c r="I479" s="102"/>
      <c r="J479" s="102"/>
      <c r="K479" s="102"/>
      <c r="L479" s="102"/>
      <c r="M479" s="102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627" t="s">
        <v>127</v>
      </c>
      <c r="Z479" s="627"/>
      <c r="AA479" s="627"/>
      <c r="AB479" s="627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22" t="s">
        <v>126</v>
      </c>
      <c r="BD479" s="102"/>
      <c r="BE479" s="102"/>
      <c r="BF479" s="102"/>
      <c r="BG479" s="717"/>
      <c r="BH479" s="717"/>
      <c r="BI479" s="717"/>
      <c r="BJ479" s="717"/>
      <c r="BK479" s="717"/>
      <c r="BL479" s="717"/>
    </row>
    <row r="480" spans="3:64" ht="18" customHeight="1" x14ac:dyDescent="0.2">
      <c r="C480" s="711" t="s">
        <v>125</v>
      </c>
      <c r="D480" s="712" t="s">
        <v>3</v>
      </c>
      <c r="E480" s="563" t="s">
        <v>52</v>
      </c>
      <c r="F480" s="563"/>
      <c r="G480" s="563"/>
      <c r="H480" s="563"/>
      <c r="I480" s="563"/>
      <c r="J480" s="563"/>
      <c r="K480" s="563"/>
      <c r="L480" s="563"/>
      <c r="M480" s="563"/>
      <c r="N480" s="563"/>
      <c r="O480" s="563"/>
      <c r="P480" s="563"/>
      <c r="Q480" s="563"/>
      <c r="R480" s="563"/>
      <c r="S480" s="563"/>
      <c r="T480" s="563"/>
      <c r="U480" s="563"/>
      <c r="V480" s="563"/>
      <c r="W480" s="563"/>
      <c r="X480" s="563"/>
      <c r="Y480" s="563"/>
      <c r="Z480" s="563"/>
      <c r="AA480" s="563"/>
      <c r="AB480" s="563"/>
      <c r="AC480" s="519"/>
      <c r="AD480" s="519"/>
      <c r="AE480" s="519"/>
      <c r="AF480" s="519"/>
      <c r="AG480" s="519"/>
      <c r="AH480" s="519"/>
      <c r="AI480" s="704" t="s">
        <v>52</v>
      </c>
      <c r="AJ480" s="704"/>
      <c r="AK480" s="704"/>
      <c r="AL480" s="704"/>
      <c r="AM480" s="704"/>
      <c r="AN480" s="704"/>
      <c r="AO480" s="704"/>
      <c r="AP480" s="704"/>
      <c r="AQ480" s="704"/>
      <c r="AR480" s="704"/>
      <c r="AS480" s="704"/>
      <c r="AT480" s="704"/>
      <c r="AU480" s="704" t="s">
        <v>48</v>
      </c>
      <c r="AV480" s="704"/>
      <c r="AW480" s="704"/>
      <c r="AX480" s="704"/>
      <c r="AY480" s="704"/>
      <c r="AZ480" s="704"/>
      <c r="BA480" s="704"/>
      <c r="BB480" s="704"/>
      <c r="BC480" s="704"/>
      <c r="BD480" s="704"/>
      <c r="BE480" s="704"/>
      <c r="BF480" s="704"/>
      <c r="BG480" s="698" t="s">
        <v>123</v>
      </c>
      <c r="BH480" s="699"/>
      <c r="BI480" s="699"/>
      <c r="BJ480" s="699"/>
      <c r="BK480" s="700"/>
      <c r="BL480" s="675" t="s">
        <v>131</v>
      </c>
    </row>
    <row r="481" spans="3:64" ht="18" customHeight="1" x14ac:dyDescent="0.2">
      <c r="C481" s="711"/>
      <c r="D481" s="712"/>
      <c r="E481" s="563" t="s">
        <v>5</v>
      </c>
      <c r="F481" s="563"/>
      <c r="G481" s="563"/>
      <c r="H481" s="563"/>
      <c r="I481" s="563"/>
      <c r="J481" s="563"/>
      <c r="K481" s="563"/>
      <c r="L481" s="563"/>
      <c r="M481" s="563"/>
      <c r="N481" s="563"/>
      <c r="O481" s="563"/>
      <c r="P481" s="563"/>
      <c r="Q481" s="563"/>
      <c r="R481" s="563"/>
      <c r="S481" s="563"/>
      <c r="T481" s="563"/>
      <c r="U481" s="563"/>
      <c r="V481" s="563"/>
      <c r="W481" s="563"/>
      <c r="X481" s="563"/>
      <c r="Y481" s="563"/>
      <c r="Z481" s="563"/>
      <c r="AA481" s="563"/>
      <c r="AB481" s="563"/>
      <c r="AC481" s="519"/>
      <c r="AD481" s="519"/>
      <c r="AE481" s="519"/>
      <c r="AF481" s="519"/>
      <c r="AG481" s="519"/>
      <c r="AH481" s="519"/>
      <c r="AI481" s="704" t="s">
        <v>47</v>
      </c>
      <c r="AJ481" s="704"/>
      <c r="AK481" s="704"/>
      <c r="AL481" s="704"/>
      <c r="AM481" s="704"/>
      <c r="AN481" s="704"/>
      <c r="AO481" s="704"/>
      <c r="AP481" s="704"/>
      <c r="AQ481" s="704"/>
      <c r="AR481" s="704"/>
      <c r="AS481" s="704"/>
      <c r="AT481" s="704"/>
      <c r="AU481" s="704" t="s">
        <v>49</v>
      </c>
      <c r="AV481" s="704"/>
      <c r="AW481" s="704"/>
      <c r="AX481" s="704"/>
      <c r="AY481" s="704"/>
      <c r="AZ481" s="704"/>
      <c r="BA481" s="704"/>
      <c r="BB481" s="704"/>
      <c r="BC481" s="704"/>
      <c r="BD481" s="704"/>
      <c r="BE481" s="704"/>
      <c r="BF481" s="704"/>
      <c r="BG481" s="701"/>
      <c r="BH481" s="702"/>
      <c r="BI481" s="702"/>
      <c r="BJ481" s="702"/>
      <c r="BK481" s="703"/>
      <c r="BL481" s="676"/>
    </row>
    <row r="482" spans="3:64" ht="18" customHeight="1" x14ac:dyDescent="0.2">
      <c r="C482" s="711"/>
      <c r="D482" s="712"/>
      <c r="E482" s="708" t="s">
        <v>15</v>
      </c>
      <c r="F482" s="709"/>
      <c r="G482" s="709"/>
      <c r="H482" s="709"/>
      <c r="I482" s="709"/>
      <c r="J482" s="710"/>
      <c r="K482" s="708" t="s">
        <v>102</v>
      </c>
      <c r="L482" s="709"/>
      <c r="M482" s="709"/>
      <c r="N482" s="709"/>
      <c r="O482" s="709"/>
      <c r="P482" s="710"/>
      <c r="Q482" s="708" t="s">
        <v>103</v>
      </c>
      <c r="R482" s="709"/>
      <c r="S482" s="709"/>
      <c r="T482" s="709"/>
      <c r="U482" s="709"/>
      <c r="V482" s="710"/>
      <c r="W482" s="711" t="s">
        <v>104</v>
      </c>
      <c r="X482" s="711"/>
      <c r="Y482" s="711"/>
      <c r="Z482" s="711"/>
      <c r="AA482" s="711"/>
      <c r="AB482" s="711"/>
      <c r="AC482" s="527"/>
      <c r="AD482" s="527"/>
      <c r="AE482" s="527"/>
      <c r="AF482" s="527"/>
      <c r="AG482" s="527"/>
      <c r="AH482" s="527"/>
      <c r="AI482" s="713" t="s">
        <v>7</v>
      </c>
      <c r="AJ482" s="713"/>
      <c r="AK482" s="713"/>
      <c r="AL482" s="713"/>
      <c r="AM482" s="713"/>
      <c r="AN482" s="713"/>
      <c r="AO482" s="713" t="s">
        <v>50</v>
      </c>
      <c r="AP482" s="713"/>
      <c r="AQ482" s="713"/>
      <c r="AR482" s="713"/>
      <c r="AS482" s="713"/>
      <c r="AT482" s="713"/>
      <c r="AU482" s="713" t="s">
        <v>7</v>
      </c>
      <c r="AV482" s="713"/>
      <c r="AW482" s="713"/>
      <c r="AX482" s="713"/>
      <c r="AY482" s="713"/>
      <c r="AZ482" s="713"/>
      <c r="BA482" s="713" t="s">
        <v>8</v>
      </c>
      <c r="BB482" s="713"/>
      <c r="BC482" s="713"/>
      <c r="BD482" s="713"/>
      <c r="BE482" s="713"/>
      <c r="BF482" s="713"/>
      <c r="BG482" s="695" t="s">
        <v>11</v>
      </c>
      <c r="BH482" s="695" t="s">
        <v>12</v>
      </c>
      <c r="BI482" s="695" t="s">
        <v>10</v>
      </c>
      <c r="BJ482" s="695" t="s">
        <v>0</v>
      </c>
      <c r="BK482" s="695" t="s">
        <v>13</v>
      </c>
      <c r="BL482" s="695" t="s">
        <v>14</v>
      </c>
    </row>
    <row r="483" spans="3:64" ht="54.75" customHeight="1" x14ac:dyDescent="0.2">
      <c r="C483" s="711"/>
      <c r="D483" s="712"/>
      <c r="E483" s="523" t="s">
        <v>11</v>
      </c>
      <c r="F483" s="523" t="s">
        <v>12</v>
      </c>
      <c r="G483" s="523" t="s">
        <v>10</v>
      </c>
      <c r="H483" s="523" t="s">
        <v>0</v>
      </c>
      <c r="I483" s="523" t="s">
        <v>13</v>
      </c>
      <c r="J483" s="523" t="s">
        <v>14</v>
      </c>
      <c r="K483" s="523" t="s">
        <v>11</v>
      </c>
      <c r="L483" s="523" t="s">
        <v>12</v>
      </c>
      <c r="M483" s="523" t="s">
        <v>10</v>
      </c>
      <c r="N483" s="523" t="s">
        <v>0</v>
      </c>
      <c r="O483" s="523" t="s">
        <v>13</v>
      </c>
      <c r="P483" s="523" t="s">
        <v>14</v>
      </c>
      <c r="Q483" s="523" t="s">
        <v>11</v>
      </c>
      <c r="R483" s="523" t="s">
        <v>12</v>
      </c>
      <c r="S483" s="523" t="s">
        <v>10</v>
      </c>
      <c r="T483" s="523" t="s">
        <v>0</v>
      </c>
      <c r="U483" s="523" t="s">
        <v>13</v>
      </c>
      <c r="V483" s="523" t="s">
        <v>14</v>
      </c>
      <c r="W483" s="523" t="s">
        <v>11</v>
      </c>
      <c r="X483" s="523" t="s">
        <v>12</v>
      </c>
      <c r="Y483" s="523" t="s">
        <v>10</v>
      </c>
      <c r="Z483" s="523" t="s">
        <v>0</v>
      </c>
      <c r="AA483" s="523" t="s">
        <v>13</v>
      </c>
      <c r="AB483" s="523" t="s">
        <v>14</v>
      </c>
      <c r="AC483" s="523"/>
      <c r="AD483" s="523"/>
      <c r="AE483" s="523"/>
      <c r="AF483" s="523"/>
      <c r="AG483" s="523"/>
      <c r="AH483" s="523"/>
      <c r="AI483" s="112" t="s">
        <v>11</v>
      </c>
      <c r="AJ483" s="112" t="s">
        <v>12</v>
      </c>
      <c r="AK483" s="112" t="s">
        <v>10</v>
      </c>
      <c r="AL483" s="112" t="s">
        <v>0</v>
      </c>
      <c r="AM483" s="112" t="s">
        <v>13</v>
      </c>
      <c r="AN483" s="112" t="s">
        <v>14</v>
      </c>
      <c r="AO483" s="112" t="s">
        <v>11</v>
      </c>
      <c r="AP483" s="112" t="s">
        <v>12</v>
      </c>
      <c r="AQ483" s="112" t="s">
        <v>10</v>
      </c>
      <c r="AR483" s="112" t="s">
        <v>0</v>
      </c>
      <c r="AS483" s="112" t="s">
        <v>13</v>
      </c>
      <c r="AT483" s="112" t="s">
        <v>14</v>
      </c>
      <c r="AU483" s="112" t="s">
        <v>11</v>
      </c>
      <c r="AV483" s="112" t="s">
        <v>12</v>
      </c>
      <c r="AW483" s="112" t="s">
        <v>10</v>
      </c>
      <c r="AX483" s="112" t="s">
        <v>0</v>
      </c>
      <c r="AY483" s="112" t="s">
        <v>13</v>
      </c>
      <c r="AZ483" s="112" t="s">
        <v>14</v>
      </c>
      <c r="BA483" s="112" t="s">
        <v>11</v>
      </c>
      <c r="BB483" s="112" t="s">
        <v>12</v>
      </c>
      <c r="BC483" s="112" t="s">
        <v>10</v>
      </c>
      <c r="BD483" s="112" t="s">
        <v>0</v>
      </c>
      <c r="BE483" s="112" t="s">
        <v>13</v>
      </c>
      <c r="BF483" s="112" t="s">
        <v>14</v>
      </c>
      <c r="BG483" s="696"/>
      <c r="BH483" s="696"/>
      <c r="BI483" s="696"/>
      <c r="BJ483" s="696"/>
      <c r="BK483" s="696"/>
      <c r="BL483" s="696"/>
    </row>
    <row r="484" spans="3:64" ht="12.75" customHeight="1" x14ac:dyDescent="0.3">
      <c r="C484" s="111">
        <v>1</v>
      </c>
      <c r="D484" s="111">
        <v>2</v>
      </c>
      <c r="E484" s="111">
        <v>3</v>
      </c>
      <c r="F484" s="111">
        <v>4</v>
      </c>
      <c r="G484" s="111">
        <v>5</v>
      </c>
      <c r="H484" s="111">
        <v>6</v>
      </c>
      <c r="I484" s="111">
        <v>7</v>
      </c>
      <c r="J484" s="111">
        <v>8</v>
      </c>
      <c r="K484" s="111">
        <v>10</v>
      </c>
      <c r="L484" s="111">
        <v>11</v>
      </c>
      <c r="M484" s="111">
        <v>12</v>
      </c>
      <c r="N484" s="111">
        <v>13</v>
      </c>
      <c r="O484" s="111">
        <v>14</v>
      </c>
      <c r="P484" s="111">
        <v>15</v>
      </c>
      <c r="Q484" s="111">
        <v>17</v>
      </c>
      <c r="R484" s="111">
        <v>18</v>
      </c>
      <c r="S484" s="111">
        <v>19</v>
      </c>
      <c r="T484" s="111">
        <v>20</v>
      </c>
      <c r="U484" s="111">
        <v>21</v>
      </c>
      <c r="V484" s="111">
        <v>22</v>
      </c>
      <c r="W484" s="111">
        <v>24</v>
      </c>
      <c r="X484" s="111">
        <v>25</v>
      </c>
      <c r="Y484" s="111">
        <v>26</v>
      </c>
      <c r="Z484" s="111">
        <v>27</v>
      </c>
      <c r="AA484" s="111">
        <v>28</v>
      </c>
      <c r="AB484" s="111">
        <v>29</v>
      </c>
      <c r="AC484" s="111"/>
      <c r="AD484" s="111"/>
      <c r="AE484" s="111"/>
      <c r="AF484" s="111"/>
      <c r="AG484" s="111"/>
      <c r="AH484" s="111"/>
      <c r="AI484" s="111">
        <v>31</v>
      </c>
      <c r="AJ484" s="111">
        <v>32</v>
      </c>
      <c r="AK484" s="111">
        <v>33</v>
      </c>
      <c r="AL484" s="111">
        <v>34</v>
      </c>
      <c r="AM484" s="111">
        <v>35</v>
      </c>
      <c r="AN484" s="111">
        <v>36</v>
      </c>
      <c r="AO484" s="111">
        <v>38</v>
      </c>
      <c r="AP484" s="111">
        <v>39</v>
      </c>
      <c r="AQ484" s="111">
        <v>40</v>
      </c>
      <c r="AR484" s="111">
        <v>41</v>
      </c>
      <c r="AS484" s="111">
        <v>42</v>
      </c>
      <c r="AT484" s="111">
        <v>43</v>
      </c>
      <c r="AU484" s="111">
        <v>45</v>
      </c>
      <c r="AV484" s="111">
        <v>46</v>
      </c>
      <c r="AW484" s="111">
        <v>47</v>
      </c>
      <c r="AX484" s="111">
        <v>48</v>
      </c>
      <c r="AY484" s="111">
        <v>49</v>
      </c>
      <c r="AZ484" s="111">
        <v>50</v>
      </c>
      <c r="BA484" s="111">
        <v>52</v>
      </c>
      <c r="BB484" s="111">
        <v>53</v>
      </c>
      <c r="BC484" s="111">
        <v>54</v>
      </c>
      <c r="BD484" s="111">
        <v>55</v>
      </c>
      <c r="BE484" s="111">
        <v>56</v>
      </c>
      <c r="BF484" s="111">
        <v>57</v>
      </c>
      <c r="BG484" s="124">
        <v>59</v>
      </c>
      <c r="BH484" s="124">
        <v>60</v>
      </c>
      <c r="BI484" s="124">
        <v>61</v>
      </c>
      <c r="BJ484" s="124">
        <v>62</v>
      </c>
      <c r="BK484" s="124">
        <v>63</v>
      </c>
      <c r="BL484" s="124">
        <v>64</v>
      </c>
    </row>
    <row r="485" spans="3:64" s="40" customFormat="1" ht="18" customHeight="1" x14ac:dyDescent="0.3">
      <c r="C485" s="171">
        <v>1</v>
      </c>
      <c r="D485" s="171" t="s">
        <v>16</v>
      </c>
      <c r="E485" s="172">
        <v>0</v>
      </c>
      <c r="F485" s="207">
        <v>8.0719999999999992</v>
      </c>
      <c r="G485" s="172">
        <f>+F485</f>
        <v>8.0719999999999992</v>
      </c>
      <c r="H485" s="172"/>
      <c r="I485" s="173">
        <f t="shared" ref="I485:I515" si="472">IF(H485&lt;&gt;0,(H485/G485*100),0)</f>
        <v>0</v>
      </c>
      <c r="J485" s="172">
        <f t="shared" ref="J485:J514" si="473">G485-H485</f>
        <v>8.0719999999999992</v>
      </c>
      <c r="K485" s="174">
        <v>32.94</v>
      </c>
      <c r="L485" s="174">
        <v>0</v>
      </c>
      <c r="M485" s="172">
        <f>SUM(K485:L485)</f>
        <v>32.94</v>
      </c>
      <c r="N485" s="174"/>
      <c r="O485" s="173">
        <f>+N485/M485*100</f>
        <v>0</v>
      </c>
      <c r="P485" s="174">
        <f t="shared" ref="P485:P515" si="474">+M485-N485</f>
        <v>32.94</v>
      </c>
      <c r="Q485" s="174">
        <v>10</v>
      </c>
      <c r="R485" s="174"/>
      <c r="S485" s="174">
        <f>SUM(Q485:R485)</f>
        <v>10</v>
      </c>
      <c r="T485" s="174"/>
      <c r="U485" s="173"/>
      <c r="V485" s="174">
        <f>+S485-T485</f>
        <v>10</v>
      </c>
      <c r="W485" s="174">
        <v>1.29</v>
      </c>
      <c r="X485" s="174"/>
      <c r="Y485" s="174">
        <f t="shared" ref="Y485:Y514" si="475">SUM(W485:X485)</f>
        <v>1.29</v>
      </c>
      <c r="Z485" s="174"/>
      <c r="AA485" s="173">
        <f>IF(Z485&lt;&gt;0,(Z485/Y485*100),0)</f>
        <v>0</v>
      </c>
      <c r="AB485" s="174">
        <f>+Y485-Z485</f>
        <v>1.29</v>
      </c>
      <c r="AC485" s="174"/>
      <c r="AD485" s="174"/>
      <c r="AE485" s="174"/>
      <c r="AF485" s="174"/>
      <c r="AG485" s="174"/>
      <c r="AH485" s="174"/>
      <c r="AI485" s="174">
        <v>240.4</v>
      </c>
      <c r="AJ485" s="174"/>
      <c r="AK485" s="174">
        <f>SUM(AI485:AJ485)</f>
        <v>240.4</v>
      </c>
      <c r="AL485" s="174"/>
      <c r="AM485" s="173">
        <f>IF(AL485&lt;&gt;0,(AL485/AK485*100),0)</f>
        <v>0</v>
      </c>
      <c r="AN485" s="174">
        <f>+AK485-AL485</f>
        <v>240.4</v>
      </c>
      <c r="AO485" s="174">
        <v>254.77</v>
      </c>
      <c r="AP485" s="174"/>
      <c r="AQ485" s="174">
        <f>SUM(AO485:AP485)</f>
        <v>254.77</v>
      </c>
      <c r="AR485" s="174"/>
      <c r="AS485" s="173">
        <f>IF(AR485&lt;&gt;0,(AR485/AQ485*100),0)</f>
        <v>0</v>
      </c>
      <c r="AT485" s="174">
        <f>+AQ485-AR485</f>
        <v>254.77</v>
      </c>
      <c r="AU485" s="174">
        <v>0</v>
      </c>
      <c r="AV485" s="174"/>
      <c r="AW485" s="174">
        <f>SUM(AU485:AV485)</f>
        <v>0</v>
      </c>
      <c r="AX485" s="174"/>
      <c r="AY485" s="173">
        <f>IF(AX485&lt;&gt;0,(AX485/AW485*100),0)</f>
        <v>0</v>
      </c>
      <c r="AZ485" s="174">
        <f>+AW485-AX485</f>
        <v>0</v>
      </c>
      <c r="BA485" s="174">
        <v>0</v>
      </c>
      <c r="BB485" s="174"/>
      <c r="BC485" s="174">
        <f>SUM(BA485:BB485)</f>
        <v>0</v>
      </c>
      <c r="BD485" s="174"/>
      <c r="BE485" s="173">
        <f>IF(BD485&lt;&gt;0,(BD485/BC485*100),0)</f>
        <v>0</v>
      </c>
      <c r="BF485" s="174">
        <f>+BC485-BD485</f>
        <v>0</v>
      </c>
      <c r="BG485" s="176">
        <f>+E485+K485+Q485+W485+AI485+AO485+AU485+BA485</f>
        <v>539.4</v>
      </c>
      <c r="BH485" s="176">
        <f t="shared" ref="BH485:BH514" si="476">SUM(F485,L485,R485,X485,AJ485,AP485,AV485,BB485)</f>
        <v>8.0719999999999992</v>
      </c>
      <c r="BI485" s="176">
        <f>+BG485+BH485</f>
        <v>547.47199999999998</v>
      </c>
      <c r="BJ485" s="176">
        <f t="shared" ref="BJ485:BJ514" si="477">SUM(H485,N485,T485,Z485,AL485,AR485,AX485,BD485)</f>
        <v>0</v>
      </c>
      <c r="BK485" s="177">
        <f>IF(BJ485&lt;&gt;0,(BJ485/BI485*100),0)</f>
        <v>0</v>
      </c>
      <c r="BL485" s="176">
        <f>BI485-BJ485</f>
        <v>547.47199999999998</v>
      </c>
    </row>
    <row r="486" spans="3:64" s="40" customFormat="1" ht="18" customHeight="1" x14ac:dyDescent="0.3">
      <c r="C486" s="171">
        <v>2</v>
      </c>
      <c r="D486" s="171" t="s">
        <v>17</v>
      </c>
      <c r="E486" s="172">
        <v>0</v>
      </c>
      <c r="F486" s="207">
        <v>13.12</v>
      </c>
      <c r="G486" s="172">
        <f t="shared" ref="G486:G514" si="478">+F486</f>
        <v>13.12</v>
      </c>
      <c r="H486" s="172"/>
      <c r="I486" s="173">
        <f t="shared" si="472"/>
        <v>0</v>
      </c>
      <c r="J486" s="172">
        <f t="shared" si="473"/>
        <v>13.12</v>
      </c>
      <c r="K486" s="174">
        <v>50.5</v>
      </c>
      <c r="L486" s="174">
        <v>0</v>
      </c>
      <c r="M486" s="172">
        <f t="shared" ref="M486:M514" si="479">SUM(K486:L486)</f>
        <v>50.5</v>
      </c>
      <c r="N486" s="174"/>
      <c r="O486" s="173">
        <f t="shared" ref="O486:O515" si="480">+N486/M486*100</f>
        <v>0</v>
      </c>
      <c r="P486" s="174">
        <f t="shared" si="474"/>
        <v>50.5</v>
      </c>
      <c r="Q486" s="174">
        <v>16.14</v>
      </c>
      <c r="R486" s="174"/>
      <c r="S486" s="174">
        <f t="shared" ref="S486:S514" si="481">SUM(Q486:R486)</f>
        <v>16.14</v>
      </c>
      <c r="T486" s="174"/>
      <c r="U486" s="173"/>
      <c r="V486" s="174">
        <f t="shared" ref="V486:V514" si="482">+S486-T486</f>
        <v>16.14</v>
      </c>
      <c r="W486" s="174">
        <v>2.4</v>
      </c>
      <c r="X486" s="174"/>
      <c r="Y486" s="174">
        <f t="shared" si="475"/>
        <v>2.4</v>
      </c>
      <c r="Z486" s="174">
        <v>0.1</v>
      </c>
      <c r="AA486" s="173">
        <f t="shared" ref="AA486:AA514" si="483">IF(Z486&lt;&gt;0,(Z486/Y486*100),0)</f>
        <v>4.166666666666667</v>
      </c>
      <c r="AB486" s="174">
        <f t="shared" ref="AB486:AB514" si="484">+Y486-Z486</f>
        <v>2.2999999999999998</v>
      </c>
      <c r="AC486" s="174"/>
      <c r="AD486" s="174"/>
      <c r="AE486" s="174"/>
      <c r="AF486" s="174"/>
      <c r="AG486" s="174"/>
      <c r="AH486" s="174"/>
      <c r="AI486" s="174">
        <v>256.47000000000003</v>
      </c>
      <c r="AJ486" s="174"/>
      <c r="AK486" s="174">
        <f t="shared" ref="AK486:AK514" si="485">SUM(AI486:AJ486)</f>
        <v>256.47000000000003</v>
      </c>
      <c r="AL486" s="174"/>
      <c r="AM486" s="173">
        <f t="shared" ref="AM486:AM514" si="486">IF(AL486&lt;&gt;0,(AL486/AK486*100),0)</f>
        <v>0</v>
      </c>
      <c r="AN486" s="174">
        <f t="shared" ref="AN486:AN514" si="487">+AK486-AL486</f>
        <v>256.47000000000003</v>
      </c>
      <c r="AO486" s="174">
        <v>239.74</v>
      </c>
      <c r="AP486" s="174"/>
      <c r="AQ486" s="174">
        <f t="shared" ref="AQ486:AQ514" si="488">SUM(AO486:AP486)</f>
        <v>239.74</v>
      </c>
      <c r="AR486" s="174"/>
      <c r="AS486" s="173">
        <f t="shared" ref="AS486:AS515" si="489">IF(AR486&lt;&gt;0,(AR486/AQ486*100),0)</f>
        <v>0</v>
      </c>
      <c r="AT486" s="174">
        <f t="shared" ref="AT486:AT514" si="490">+AQ486-AR486</f>
        <v>239.74</v>
      </c>
      <c r="AU486" s="174">
        <v>0</v>
      </c>
      <c r="AV486" s="174"/>
      <c r="AW486" s="174">
        <f>SUM(AU486:AV486)</f>
        <v>0</v>
      </c>
      <c r="AX486" s="174"/>
      <c r="AY486" s="173">
        <f t="shared" ref="AY486:AY515" si="491">IF(AX486&lt;&gt;0,(AX486/AW486*100),0)</f>
        <v>0</v>
      </c>
      <c r="AZ486" s="174">
        <f t="shared" ref="AZ486:AZ514" si="492">+AW486-AX486</f>
        <v>0</v>
      </c>
      <c r="BA486" s="174">
        <v>0</v>
      </c>
      <c r="BB486" s="174"/>
      <c r="BC486" s="174">
        <f t="shared" ref="BC486:BC514" si="493">SUM(BA486:BB486)</f>
        <v>0</v>
      </c>
      <c r="BD486" s="174"/>
      <c r="BE486" s="173">
        <f t="shared" ref="BE486:BE515" si="494">IF(BD486&lt;&gt;0,(BD486/BC486*100),0)</f>
        <v>0</v>
      </c>
      <c r="BF486" s="174">
        <f t="shared" ref="BF486:BF514" si="495">+BC486-BD486</f>
        <v>0</v>
      </c>
      <c r="BG486" s="176">
        <f t="shared" ref="BG486:BG514" si="496">SUM(E486,K486,Q486,W486,AI486,AO486,AU486,BA486)</f>
        <v>565.25</v>
      </c>
      <c r="BH486" s="176">
        <f t="shared" si="476"/>
        <v>13.12</v>
      </c>
      <c r="BI486" s="176">
        <f t="shared" ref="BI486:BI515" si="497">+BG486+BH486</f>
        <v>578.37</v>
      </c>
      <c r="BJ486" s="176">
        <f t="shared" si="477"/>
        <v>0.1</v>
      </c>
      <c r="BK486" s="177">
        <f t="shared" ref="BK486:BK515" si="498">IF(BJ486&lt;&gt;0,(BJ486/BI486*100),0)</f>
        <v>1.7289970088351748E-2</v>
      </c>
      <c r="BL486" s="176">
        <f t="shared" ref="BL486:BL514" si="499">BI486-BJ486</f>
        <v>578.27</v>
      </c>
    </row>
    <row r="487" spans="3:64" s="40" customFormat="1" ht="18" customHeight="1" x14ac:dyDescent="0.3">
      <c r="C487" s="171">
        <v>3</v>
      </c>
      <c r="D487" s="171" t="s">
        <v>18</v>
      </c>
      <c r="E487" s="172">
        <v>0</v>
      </c>
      <c r="F487" s="207">
        <v>9.9879999999999995</v>
      </c>
      <c r="G487" s="172">
        <f t="shared" si="478"/>
        <v>9.9879999999999995</v>
      </c>
      <c r="H487" s="172"/>
      <c r="I487" s="173">
        <f t="shared" si="472"/>
        <v>0</v>
      </c>
      <c r="J487" s="172">
        <f t="shared" si="473"/>
        <v>9.9879999999999995</v>
      </c>
      <c r="K487" s="174">
        <v>52.02</v>
      </c>
      <c r="L487" s="174">
        <v>0</v>
      </c>
      <c r="M487" s="172">
        <f t="shared" si="479"/>
        <v>52.02</v>
      </c>
      <c r="N487" s="174"/>
      <c r="O487" s="173">
        <f t="shared" si="480"/>
        <v>0</v>
      </c>
      <c r="P487" s="174">
        <f t="shared" si="474"/>
        <v>52.02</v>
      </c>
      <c r="Q487" s="174">
        <v>17.34</v>
      </c>
      <c r="R487" s="174"/>
      <c r="S487" s="174">
        <f t="shared" si="481"/>
        <v>17.34</v>
      </c>
      <c r="T487" s="174"/>
      <c r="U487" s="173"/>
      <c r="V487" s="174">
        <f t="shared" si="482"/>
        <v>17.34</v>
      </c>
      <c r="W487" s="174">
        <v>2.4</v>
      </c>
      <c r="X487" s="174"/>
      <c r="Y487" s="174">
        <f t="shared" si="475"/>
        <v>2.4</v>
      </c>
      <c r="Z487" s="174"/>
      <c r="AA487" s="173">
        <f t="shared" si="483"/>
        <v>0</v>
      </c>
      <c r="AB487" s="174">
        <f t="shared" si="484"/>
        <v>2.4</v>
      </c>
      <c r="AC487" s="174"/>
      <c r="AD487" s="174"/>
      <c r="AE487" s="174"/>
      <c r="AF487" s="174"/>
      <c r="AG487" s="174"/>
      <c r="AH487" s="174"/>
      <c r="AI487" s="174">
        <v>279.60000000000002</v>
      </c>
      <c r="AJ487" s="174"/>
      <c r="AK487" s="174">
        <f t="shared" si="485"/>
        <v>279.60000000000002</v>
      </c>
      <c r="AL487" s="174"/>
      <c r="AM487" s="173">
        <f t="shared" si="486"/>
        <v>0</v>
      </c>
      <c r="AN487" s="174">
        <f t="shared" si="487"/>
        <v>279.60000000000002</v>
      </c>
      <c r="AO487" s="174">
        <v>451.34</v>
      </c>
      <c r="AP487" s="174"/>
      <c r="AQ487" s="174">
        <f t="shared" si="488"/>
        <v>451.34</v>
      </c>
      <c r="AR487" s="174"/>
      <c r="AS487" s="173">
        <f t="shared" si="489"/>
        <v>0</v>
      </c>
      <c r="AT487" s="174">
        <f t="shared" si="490"/>
        <v>451.34</v>
      </c>
      <c r="AU487" s="174">
        <v>7.16</v>
      </c>
      <c r="AV487" s="174"/>
      <c r="AW487" s="174">
        <f>SUM(AU487:AV487)</f>
        <v>7.16</v>
      </c>
      <c r="AX487" s="174"/>
      <c r="AY487" s="173">
        <f t="shared" si="491"/>
        <v>0</v>
      </c>
      <c r="AZ487" s="174">
        <f t="shared" si="492"/>
        <v>7.16</v>
      </c>
      <c r="BA487" s="174">
        <v>15.79</v>
      </c>
      <c r="BB487" s="174"/>
      <c r="BC487" s="174">
        <f t="shared" si="493"/>
        <v>15.79</v>
      </c>
      <c r="BD487" s="174"/>
      <c r="BE487" s="173">
        <f t="shared" si="494"/>
        <v>0</v>
      </c>
      <c r="BF487" s="174">
        <f t="shared" si="495"/>
        <v>15.79</v>
      </c>
      <c r="BG487" s="176">
        <f t="shared" si="496"/>
        <v>825.65</v>
      </c>
      <c r="BH487" s="176">
        <f t="shared" si="476"/>
        <v>9.9879999999999995</v>
      </c>
      <c r="BI487" s="176">
        <f t="shared" si="497"/>
        <v>835.63799999999992</v>
      </c>
      <c r="BJ487" s="176">
        <f t="shared" si="477"/>
        <v>0</v>
      </c>
      <c r="BK487" s="177">
        <f t="shared" si="498"/>
        <v>0</v>
      </c>
      <c r="BL487" s="176">
        <f t="shared" si="499"/>
        <v>835.63799999999992</v>
      </c>
    </row>
    <row r="488" spans="3:64" s="40" customFormat="1" ht="18" customHeight="1" x14ac:dyDescent="0.3">
      <c r="C488" s="171">
        <v>4</v>
      </c>
      <c r="D488" s="171" t="s">
        <v>19</v>
      </c>
      <c r="E488" s="172">
        <v>0</v>
      </c>
      <c r="F488" s="207">
        <v>11.704000000000001</v>
      </c>
      <c r="G488" s="172">
        <f t="shared" si="478"/>
        <v>11.704000000000001</v>
      </c>
      <c r="H488" s="172"/>
      <c r="I488" s="173">
        <f t="shared" si="472"/>
        <v>0</v>
      </c>
      <c r="J488" s="172">
        <f t="shared" si="473"/>
        <v>11.704000000000001</v>
      </c>
      <c r="K488" s="174">
        <v>44.64</v>
      </c>
      <c r="L488" s="174">
        <v>0</v>
      </c>
      <c r="M488" s="172">
        <f t="shared" si="479"/>
        <v>44.64</v>
      </c>
      <c r="N488" s="174">
        <v>21.47</v>
      </c>
      <c r="O488" s="173">
        <f t="shared" si="480"/>
        <v>48.095878136200717</v>
      </c>
      <c r="P488" s="174">
        <f t="shared" si="474"/>
        <v>23.17</v>
      </c>
      <c r="Q488" s="174">
        <v>14.88</v>
      </c>
      <c r="R488" s="174"/>
      <c r="S488" s="174">
        <f t="shared" si="481"/>
        <v>14.88</v>
      </c>
      <c r="T488" s="174">
        <v>7.44</v>
      </c>
      <c r="U488" s="173"/>
      <c r="V488" s="174">
        <f t="shared" si="482"/>
        <v>7.44</v>
      </c>
      <c r="W488" s="174">
        <v>2.4</v>
      </c>
      <c r="X488" s="174"/>
      <c r="Y488" s="174">
        <f t="shared" si="475"/>
        <v>2.4</v>
      </c>
      <c r="Z488" s="174">
        <v>1.2</v>
      </c>
      <c r="AA488" s="173">
        <f t="shared" si="483"/>
        <v>50</v>
      </c>
      <c r="AB488" s="174">
        <f t="shared" si="484"/>
        <v>1.2</v>
      </c>
      <c r="AC488" s="174"/>
      <c r="AD488" s="174"/>
      <c r="AE488" s="174"/>
      <c r="AF488" s="174"/>
      <c r="AG488" s="174"/>
      <c r="AH488" s="174"/>
      <c r="AI488" s="174">
        <v>457.1</v>
      </c>
      <c r="AJ488" s="174"/>
      <c r="AK488" s="174">
        <f t="shared" si="485"/>
        <v>457.1</v>
      </c>
      <c r="AL488" s="174">
        <v>101.07</v>
      </c>
      <c r="AM488" s="173">
        <f t="shared" si="486"/>
        <v>22.111135418945523</v>
      </c>
      <c r="AN488" s="174">
        <f t="shared" si="487"/>
        <v>356.03000000000003</v>
      </c>
      <c r="AO488" s="174">
        <v>423.22</v>
      </c>
      <c r="AP488" s="174"/>
      <c r="AQ488" s="174">
        <f t="shared" si="488"/>
        <v>423.22</v>
      </c>
      <c r="AR488" s="174">
        <v>146.21</v>
      </c>
      <c r="AS488" s="173">
        <f t="shared" si="489"/>
        <v>34.547044090543928</v>
      </c>
      <c r="AT488" s="174">
        <f t="shared" si="490"/>
        <v>277.01</v>
      </c>
      <c r="AU488" s="174">
        <v>0</v>
      </c>
      <c r="AV488" s="174"/>
      <c r="AW488" s="174">
        <f t="shared" ref="AW488:AW514" si="500">SUM(AU488:AV488)</f>
        <v>0</v>
      </c>
      <c r="AX488" s="174"/>
      <c r="AY488" s="173">
        <f t="shared" si="491"/>
        <v>0</v>
      </c>
      <c r="AZ488" s="174">
        <f t="shared" si="492"/>
        <v>0</v>
      </c>
      <c r="BA488" s="174">
        <v>0</v>
      </c>
      <c r="BB488" s="174"/>
      <c r="BC488" s="174">
        <f t="shared" si="493"/>
        <v>0</v>
      </c>
      <c r="BD488" s="174"/>
      <c r="BE488" s="173">
        <f t="shared" si="494"/>
        <v>0</v>
      </c>
      <c r="BF488" s="174">
        <f t="shared" si="495"/>
        <v>0</v>
      </c>
      <c r="BG488" s="176">
        <f t="shared" si="496"/>
        <v>942.24</v>
      </c>
      <c r="BH488" s="176">
        <f t="shared" si="476"/>
        <v>11.704000000000001</v>
      </c>
      <c r="BI488" s="176">
        <f t="shared" si="497"/>
        <v>953.94399999999996</v>
      </c>
      <c r="BJ488" s="176">
        <f t="shared" si="477"/>
        <v>277.39</v>
      </c>
      <c r="BK488" s="177">
        <f t="shared" si="498"/>
        <v>29.078226814152615</v>
      </c>
      <c r="BL488" s="176">
        <f t="shared" si="499"/>
        <v>676.55399999999997</v>
      </c>
    </row>
    <row r="489" spans="3:64" s="40" customFormat="1" ht="18" customHeight="1" x14ac:dyDescent="0.3">
      <c r="C489" s="171">
        <v>5</v>
      </c>
      <c r="D489" s="171" t="s">
        <v>20</v>
      </c>
      <c r="E489" s="172">
        <v>0</v>
      </c>
      <c r="F489" s="207">
        <v>7.2640000000000002</v>
      </c>
      <c r="G489" s="172">
        <f t="shared" si="478"/>
        <v>7.2640000000000002</v>
      </c>
      <c r="H489" s="172"/>
      <c r="I489" s="173">
        <f t="shared" si="472"/>
        <v>0</v>
      </c>
      <c r="J489" s="172">
        <f t="shared" si="473"/>
        <v>7.2640000000000002</v>
      </c>
      <c r="K489" s="174">
        <v>23.13</v>
      </c>
      <c r="L489" s="174">
        <v>0</v>
      </c>
      <c r="M489" s="172">
        <f t="shared" si="479"/>
        <v>23.13</v>
      </c>
      <c r="N489" s="174">
        <v>1.9</v>
      </c>
      <c r="O489" s="173">
        <f t="shared" si="480"/>
        <v>8.2144401210549063</v>
      </c>
      <c r="P489" s="174">
        <f t="shared" si="474"/>
        <v>21.23</v>
      </c>
      <c r="Q489" s="174">
        <v>11.58</v>
      </c>
      <c r="R489" s="174"/>
      <c r="S489" s="174">
        <f t="shared" si="481"/>
        <v>11.58</v>
      </c>
      <c r="T489" s="174"/>
      <c r="U489" s="173"/>
      <c r="V489" s="174">
        <f t="shared" si="482"/>
        <v>11.58</v>
      </c>
      <c r="W489" s="174">
        <v>1.4</v>
      </c>
      <c r="X489" s="174"/>
      <c r="Y489" s="174">
        <f t="shared" si="475"/>
        <v>1.4</v>
      </c>
      <c r="Z489" s="174"/>
      <c r="AA489" s="173">
        <f t="shared" si="483"/>
        <v>0</v>
      </c>
      <c r="AB489" s="174">
        <f t="shared" si="484"/>
        <v>1.4</v>
      </c>
      <c r="AC489" s="174"/>
      <c r="AD489" s="174"/>
      <c r="AE489" s="174"/>
      <c r="AF489" s="174"/>
      <c r="AG489" s="174"/>
      <c r="AH489" s="174"/>
      <c r="AI489" s="174">
        <v>185.69</v>
      </c>
      <c r="AJ489" s="174"/>
      <c r="AK489" s="174">
        <f t="shared" si="485"/>
        <v>185.69</v>
      </c>
      <c r="AL489" s="174">
        <v>22.45</v>
      </c>
      <c r="AM489" s="173">
        <f t="shared" si="486"/>
        <v>12.090042544024987</v>
      </c>
      <c r="AN489" s="174">
        <f t="shared" si="487"/>
        <v>163.24</v>
      </c>
      <c r="AO489" s="174">
        <v>171.4</v>
      </c>
      <c r="AP489" s="174"/>
      <c r="AQ489" s="174">
        <f t="shared" si="488"/>
        <v>171.4</v>
      </c>
      <c r="AR489" s="174"/>
      <c r="AS489" s="173">
        <f t="shared" si="489"/>
        <v>0</v>
      </c>
      <c r="AT489" s="174">
        <f t="shared" si="490"/>
        <v>171.4</v>
      </c>
      <c r="AU489" s="174">
        <v>0</v>
      </c>
      <c r="AV489" s="174"/>
      <c r="AW489" s="174">
        <f t="shared" si="500"/>
        <v>0</v>
      </c>
      <c r="AX489" s="174"/>
      <c r="AY489" s="173">
        <f t="shared" si="491"/>
        <v>0</v>
      </c>
      <c r="AZ489" s="174">
        <f t="shared" si="492"/>
        <v>0</v>
      </c>
      <c r="BA489" s="174">
        <v>0</v>
      </c>
      <c r="BB489" s="174"/>
      <c r="BC489" s="174">
        <f t="shared" si="493"/>
        <v>0</v>
      </c>
      <c r="BD489" s="174"/>
      <c r="BE489" s="173">
        <f t="shared" si="494"/>
        <v>0</v>
      </c>
      <c r="BF489" s="174">
        <f t="shared" si="495"/>
        <v>0</v>
      </c>
      <c r="BG489" s="176">
        <f t="shared" si="496"/>
        <v>393.20000000000005</v>
      </c>
      <c r="BH489" s="176">
        <f t="shared" si="476"/>
        <v>7.2640000000000002</v>
      </c>
      <c r="BI489" s="176">
        <f t="shared" si="497"/>
        <v>400.46400000000006</v>
      </c>
      <c r="BJ489" s="176">
        <f t="shared" si="477"/>
        <v>24.349999999999998</v>
      </c>
      <c r="BK489" s="177">
        <f t="shared" si="498"/>
        <v>6.080446681849053</v>
      </c>
      <c r="BL489" s="176">
        <f t="shared" si="499"/>
        <v>376.11400000000003</v>
      </c>
    </row>
    <row r="490" spans="3:64" s="40" customFormat="1" ht="18" customHeight="1" x14ac:dyDescent="0.3">
      <c r="C490" s="171">
        <v>6</v>
      </c>
      <c r="D490" s="171" t="s">
        <v>21</v>
      </c>
      <c r="E490" s="172">
        <v>0</v>
      </c>
      <c r="F490" s="207">
        <v>3.532</v>
      </c>
      <c r="G490" s="172">
        <f t="shared" si="478"/>
        <v>3.532</v>
      </c>
      <c r="H490" s="172"/>
      <c r="I490" s="173">
        <f t="shared" si="472"/>
        <v>0</v>
      </c>
      <c r="J490" s="172">
        <f t="shared" si="473"/>
        <v>3.532</v>
      </c>
      <c r="K490" s="174">
        <v>10.45</v>
      </c>
      <c r="L490" s="174">
        <v>0</v>
      </c>
      <c r="M490" s="172">
        <f t="shared" si="479"/>
        <v>10.45</v>
      </c>
      <c r="N490" s="174"/>
      <c r="O490" s="173">
        <f t="shared" si="480"/>
        <v>0</v>
      </c>
      <c r="P490" s="174">
        <f t="shared" si="474"/>
        <v>10.45</v>
      </c>
      <c r="Q490" s="174">
        <v>3.55</v>
      </c>
      <c r="R490" s="174"/>
      <c r="S490" s="174">
        <f t="shared" si="481"/>
        <v>3.55</v>
      </c>
      <c r="T490" s="174"/>
      <c r="U490" s="173"/>
      <c r="V490" s="174">
        <f t="shared" si="482"/>
        <v>3.55</v>
      </c>
      <c r="W490" s="174">
        <v>0.57999999999999996</v>
      </c>
      <c r="X490" s="174"/>
      <c r="Y490" s="174">
        <f t="shared" si="475"/>
        <v>0.57999999999999996</v>
      </c>
      <c r="Z490" s="174"/>
      <c r="AA490" s="173">
        <f t="shared" si="483"/>
        <v>0</v>
      </c>
      <c r="AB490" s="174">
        <f t="shared" si="484"/>
        <v>0.57999999999999996</v>
      </c>
      <c r="AC490" s="174"/>
      <c r="AD490" s="174"/>
      <c r="AE490" s="174"/>
      <c r="AF490" s="174"/>
      <c r="AG490" s="174"/>
      <c r="AH490" s="174"/>
      <c r="AI490" s="174">
        <v>117.15</v>
      </c>
      <c r="AJ490" s="174"/>
      <c r="AK490" s="174">
        <f t="shared" si="485"/>
        <v>117.15</v>
      </c>
      <c r="AL490" s="174"/>
      <c r="AM490" s="173">
        <f t="shared" si="486"/>
        <v>0</v>
      </c>
      <c r="AN490" s="174">
        <f t="shared" si="487"/>
        <v>117.15</v>
      </c>
      <c r="AO490" s="174">
        <v>108.11</v>
      </c>
      <c r="AP490" s="174"/>
      <c r="AQ490" s="174">
        <f t="shared" si="488"/>
        <v>108.11</v>
      </c>
      <c r="AR490" s="174"/>
      <c r="AS490" s="173">
        <f t="shared" si="489"/>
        <v>0</v>
      </c>
      <c r="AT490" s="174">
        <f t="shared" si="490"/>
        <v>108.11</v>
      </c>
      <c r="AU490" s="174">
        <v>0</v>
      </c>
      <c r="AV490" s="174"/>
      <c r="AW490" s="174">
        <f t="shared" si="500"/>
        <v>0</v>
      </c>
      <c r="AX490" s="174"/>
      <c r="AY490" s="173">
        <f t="shared" si="491"/>
        <v>0</v>
      </c>
      <c r="AZ490" s="174">
        <f t="shared" si="492"/>
        <v>0</v>
      </c>
      <c r="BA490" s="174">
        <v>0</v>
      </c>
      <c r="BB490" s="174"/>
      <c r="BC490" s="174">
        <f t="shared" si="493"/>
        <v>0</v>
      </c>
      <c r="BD490" s="174"/>
      <c r="BE490" s="173">
        <f t="shared" si="494"/>
        <v>0</v>
      </c>
      <c r="BF490" s="174">
        <f t="shared" si="495"/>
        <v>0</v>
      </c>
      <c r="BG490" s="176">
        <f t="shared" si="496"/>
        <v>239.84000000000003</v>
      </c>
      <c r="BH490" s="176">
        <f t="shared" si="476"/>
        <v>3.532</v>
      </c>
      <c r="BI490" s="176">
        <f t="shared" si="497"/>
        <v>243.37200000000004</v>
      </c>
      <c r="BJ490" s="176">
        <f t="shared" si="477"/>
        <v>0</v>
      </c>
      <c r="BK490" s="177">
        <f t="shared" si="498"/>
        <v>0</v>
      </c>
      <c r="BL490" s="176">
        <f t="shared" si="499"/>
        <v>243.37200000000004</v>
      </c>
    </row>
    <row r="491" spans="3:64" s="40" customFormat="1" ht="18" customHeight="1" x14ac:dyDescent="0.3">
      <c r="C491" s="171">
        <v>7</v>
      </c>
      <c r="D491" s="171" t="s">
        <v>22</v>
      </c>
      <c r="E491" s="172">
        <v>0</v>
      </c>
      <c r="F491" s="207">
        <v>13.32</v>
      </c>
      <c r="G491" s="172">
        <f t="shared" si="478"/>
        <v>13.32</v>
      </c>
      <c r="H491" s="172"/>
      <c r="I491" s="173">
        <f t="shared" si="472"/>
        <v>0</v>
      </c>
      <c r="J491" s="172">
        <f t="shared" si="473"/>
        <v>13.32</v>
      </c>
      <c r="K491" s="174">
        <v>61.56</v>
      </c>
      <c r="L491" s="174">
        <v>0</v>
      </c>
      <c r="M491" s="172">
        <f t="shared" si="479"/>
        <v>61.56</v>
      </c>
      <c r="N491" s="174"/>
      <c r="O491" s="173">
        <f t="shared" si="480"/>
        <v>0</v>
      </c>
      <c r="P491" s="174">
        <f t="shared" si="474"/>
        <v>61.56</v>
      </c>
      <c r="Q491" s="174">
        <v>16.440000000000001</v>
      </c>
      <c r="R491" s="174"/>
      <c r="S491" s="174">
        <f t="shared" si="481"/>
        <v>16.440000000000001</v>
      </c>
      <c r="T491" s="174"/>
      <c r="U491" s="173"/>
      <c r="V491" s="174">
        <f t="shared" si="482"/>
        <v>16.440000000000001</v>
      </c>
      <c r="W491" s="174">
        <v>2.4700000000000002</v>
      </c>
      <c r="X491" s="174"/>
      <c r="Y491" s="174">
        <f t="shared" si="475"/>
        <v>2.4700000000000002</v>
      </c>
      <c r="Z491" s="174"/>
      <c r="AA491" s="173">
        <f t="shared" si="483"/>
        <v>0</v>
      </c>
      <c r="AB491" s="174">
        <f t="shared" si="484"/>
        <v>2.4700000000000002</v>
      </c>
      <c r="AC491" s="174"/>
      <c r="AD491" s="174"/>
      <c r="AE491" s="174"/>
      <c r="AF491" s="174"/>
      <c r="AG491" s="174"/>
      <c r="AH491" s="174"/>
      <c r="AI491" s="174">
        <v>325.54000000000002</v>
      </c>
      <c r="AJ491" s="174"/>
      <c r="AK491" s="174">
        <f t="shared" si="485"/>
        <v>325.54000000000002</v>
      </c>
      <c r="AL491" s="174"/>
      <c r="AM491" s="173">
        <f t="shared" si="486"/>
        <v>0</v>
      </c>
      <c r="AN491" s="174">
        <f t="shared" si="487"/>
        <v>325.54000000000002</v>
      </c>
      <c r="AO491" s="174">
        <v>450.51</v>
      </c>
      <c r="AP491" s="174"/>
      <c r="AQ491" s="174">
        <f t="shared" si="488"/>
        <v>450.51</v>
      </c>
      <c r="AR491" s="174"/>
      <c r="AS491" s="173">
        <f t="shared" si="489"/>
        <v>0</v>
      </c>
      <c r="AT491" s="174">
        <f t="shared" si="490"/>
        <v>450.51</v>
      </c>
      <c r="AU491" s="174">
        <v>0</v>
      </c>
      <c r="AV491" s="174"/>
      <c r="AW491" s="174">
        <f t="shared" si="500"/>
        <v>0</v>
      </c>
      <c r="AX491" s="174"/>
      <c r="AY491" s="173">
        <f t="shared" si="491"/>
        <v>0</v>
      </c>
      <c r="AZ491" s="174">
        <f t="shared" si="492"/>
        <v>0</v>
      </c>
      <c r="BA491" s="174">
        <v>0</v>
      </c>
      <c r="BB491" s="174"/>
      <c r="BC491" s="174">
        <f t="shared" si="493"/>
        <v>0</v>
      </c>
      <c r="BD491" s="174"/>
      <c r="BE491" s="173">
        <f t="shared" si="494"/>
        <v>0</v>
      </c>
      <c r="BF491" s="174">
        <f t="shared" si="495"/>
        <v>0</v>
      </c>
      <c r="BG491" s="176">
        <f t="shared" si="496"/>
        <v>856.52</v>
      </c>
      <c r="BH491" s="176">
        <f t="shared" si="476"/>
        <v>13.32</v>
      </c>
      <c r="BI491" s="176">
        <f t="shared" si="497"/>
        <v>869.84</v>
      </c>
      <c r="BJ491" s="176">
        <f t="shared" si="477"/>
        <v>0</v>
      </c>
      <c r="BK491" s="177">
        <f t="shared" si="498"/>
        <v>0</v>
      </c>
      <c r="BL491" s="176">
        <f t="shared" si="499"/>
        <v>869.84</v>
      </c>
    </row>
    <row r="492" spans="3:64" s="40" customFormat="1" ht="18" customHeight="1" x14ac:dyDescent="0.3">
      <c r="C492" s="171">
        <v>8</v>
      </c>
      <c r="D492" s="171" t="s">
        <v>23</v>
      </c>
      <c r="E492" s="172">
        <v>0</v>
      </c>
      <c r="F492" s="207">
        <v>3.4319999999999999</v>
      </c>
      <c r="G492" s="172">
        <f t="shared" si="478"/>
        <v>3.4319999999999999</v>
      </c>
      <c r="H492" s="172"/>
      <c r="I492" s="173">
        <f t="shared" si="472"/>
        <v>0</v>
      </c>
      <c r="J492" s="172">
        <f t="shared" si="473"/>
        <v>3.4319999999999999</v>
      </c>
      <c r="K492" s="174">
        <v>10.8</v>
      </c>
      <c r="L492" s="174">
        <v>0</v>
      </c>
      <c r="M492" s="172">
        <f t="shared" si="479"/>
        <v>10.8</v>
      </c>
      <c r="N492" s="174"/>
      <c r="O492" s="173">
        <f t="shared" si="480"/>
        <v>0</v>
      </c>
      <c r="P492" s="174">
        <f t="shared" si="474"/>
        <v>10.8</v>
      </c>
      <c r="Q492" s="174">
        <v>3.29</v>
      </c>
      <c r="R492" s="174"/>
      <c r="S492" s="174">
        <f t="shared" si="481"/>
        <v>3.29</v>
      </c>
      <c r="T492" s="174"/>
      <c r="U492" s="173"/>
      <c r="V492" s="174">
        <f t="shared" si="482"/>
        <v>3.29</v>
      </c>
      <c r="W492" s="174">
        <v>0.6</v>
      </c>
      <c r="X492" s="174"/>
      <c r="Y492" s="174">
        <f t="shared" si="475"/>
        <v>0.6</v>
      </c>
      <c r="Z492" s="174"/>
      <c r="AA492" s="173">
        <f t="shared" si="483"/>
        <v>0</v>
      </c>
      <c r="AB492" s="174">
        <f t="shared" si="484"/>
        <v>0.6</v>
      </c>
      <c r="AC492" s="174"/>
      <c r="AD492" s="174"/>
      <c r="AE492" s="174"/>
      <c r="AF492" s="174"/>
      <c r="AG492" s="174"/>
      <c r="AH492" s="174"/>
      <c r="AI492" s="174">
        <v>64.12</v>
      </c>
      <c r="AJ492" s="174"/>
      <c r="AK492" s="174">
        <f t="shared" si="485"/>
        <v>64.12</v>
      </c>
      <c r="AL492" s="174"/>
      <c r="AM492" s="173">
        <f t="shared" si="486"/>
        <v>0</v>
      </c>
      <c r="AN492" s="174">
        <f t="shared" si="487"/>
        <v>64.12</v>
      </c>
      <c r="AO492" s="174">
        <v>65.790000000000006</v>
      </c>
      <c r="AP492" s="174"/>
      <c r="AQ492" s="174">
        <f t="shared" si="488"/>
        <v>65.790000000000006</v>
      </c>
      <c r="AR492" s="174"/>
      <c r="AS492" s="173">
        <f t="shared" si="489"/>
        <v>0</v>
      </c>
      <c r="AT492" s="174">
        <f t="shared" si="490"/>
        <v>65.790000000000006</v>
      </c>
      <c r="AU492" s="174">
        <v>0</v>
      </c>
      <c r="AV492" s="174"/>
      <c r="AW492" s="174">
        <f t="shared" si="500"/>
        <v>0</v>
      </c>
      <c r="AX492" s="174"/>
      <c r="AY492" s="173">
        <f t="shared" si="491"/>
        <v>0</v>
      </c>
      <c r="AZ492" s="174">
        <f t="shared" si="492"/>
        <v>0</v>
      </c>
      <c r="BA492" s="174">
        <v>0</v>
      </c>
      <c r="BB492" s="174"/>
      <c r="BC492" s="174">
        <f t="shared" si="493"/>
        <v>0</v>
      </c>
      <c r="BD492" s="174"/>
      <c r="BE492" s="173">
        <f t="shared" si="494"/>
        <v>0</v>
      </c>
      <c r="BF492" s="174">
        <f t="shared" si="495"/>
        <v>0</v>
      </c>
      <c r="BG492" s="176">
        <f t="shared" si="496"/>
        <v>144.60000000000002</v>
      </c>
      <c r="BH492" s="176">
        <f t="shared" si="476"/>
        <v>3.4319999999999999</v>
      </c>
      <c r="BI492" s="176">
        <f t="shared" si="497"/>
        <v>148.03200000000001</v>
      </c>
      <c r="BJ492" s="176">
        <f t="shared" si="477"/>
        <v>0</v>
      </c>
      <c r="BK492" s="177">
        <f t="shared" si="498"/>
        <v>0</v>
      </c>
      <c r="BL492" s="176">
        <f t="shared" si="499"/>
        <v>148.03200000000001</v>
      </c>
    </row>
    <row r="493" spans="3:64" s="40" customFormat="1" ht="18" customHeight="1" x14ac:dyDescent="0.3">
      <c r="C493" s="171">
        <v>9</v>
      </c>
      <c r="D493" s="171" t="s">
        <v>24</v>
      </c>
      <c r="E493" s="172">
        <v>0</v>
      </c>
      <c r="F493" s="207">
        <v>8.0719999999999992</v>
      </c>
      <c r="G493" s="172">
        <f t="shared" si="478"/>
        <v>8.0719999999999992</v>
      </c>
      <c r="H493" s="172"/>
      <c r="I493" s="173">
        <f t="shared" si="472"/>
        <v>0</v>
      </c>
      <c r="J493" s="172">
        <f t="shared" si="473"/>
        <v>8.0719999999999992</v>
      </c>
      <c r="K493" s="174">
        <v>28.94</v>
      </c>
      <c r="L493" s="174">
        <v>0</v>
      </c>
      <c r="M493" s="172">
        <f t="shared" si="479"/>
        <v>28.94</v>
      </c>
      <c r="N493" s="174"/>
      <c r="O493" s="173">
        <f t="shared" si="480"/>
        <v>0</v>
      </c>
      <c r="P493" s="174">
        <f t="shared" si="474"/>
        <v>28.94</v>
      </c>
      <c r="Q493" s="174">
        <v>11.94</v>
      </c>
      <c r="R493" s="174"/>
      <c r="S493" s="174">
        <f t="shared" si="481"/>
        <v>11.94</v>
      </c>
      <c r="T493" s="174"/>
      <c r="U493" s="173"/>
      <c r="V493" s="174">
        <f t="shared" si="482"/>
        <v>11.94</v>
      </c>
      <c r="W493" s="174">
        <v>0</v>
      </c>
      <c r="X493" s="174"/>
      <c r="Y493" s="174">
        <f t="shared" si="475"/>
        <v>0</v>
      </c>
      <c r="Z493" s="174"/>
      <c r="AA493" s="173">
        <f t="shared" si="483"/>
        <v>0</v>
      </c>
      <c r="AB493" s="174">
        <f t="shared" si="484"/>
        <v>0</v>
      </c>
      <c r="AC493" s="174"/>
      <c r="AD493" s="174"/>
      <c r="AE493" s="174"/>
      <c r="AF493" s="174"/>
      <c r="AG493" s="174"/>
      <c r="AH493" s="174"/>
      <c r="AI493" s="174">
        <v>296.98</v>
      </c>
      <c r="AJ493" s="174"/>
      <c r="AK493" s="174">
        <f t="shared" si="485"/>
        <v>296.98</v>
      </c>
      <c r="AL493" s="174"/>
      <c r="AM493" s="173">
        <f t="shared" si="486"/>
        <v>0</v>
      </c>
      <c r="AN493" s="174">
        <f t="shared" si="487"/>
        <v>296.98</v>
      </c>
      <c r="AO493" s="174">
        <v>302.63</v>
      </c>
      <c r="AP493" s="174"/>
      <c r="AQ493" s="174">
        <f t="shared" si="488"/>
        <v>302.63</v>
      </c>
      <c r="AR493" s="174"/>
      <c r="AS493" s="173">
        <f t="shared" si="489"/>
        <v>0</v>
      </c>
      <c r="AT493" s="174">
        <f t="shared" si="490"/>
        <v>302.63</v>
      </c>
      <c r="AU493" s="174">
        <v>0</v>
      </c>
      <c r="AV493" s="174"/>
      <c r="AW493" s="174">
        <f t="shared" si="500"/>
        <v>0</v>
      </c>
      <c r="AX493" s="174"/>
      <c r="AY493" s="173">
        <f t="shared" si="491"/>
        <v>0</v>
      </c>
      <c r="AZ493" s="174">
        <f t="shared" si="492"/>
        <v>0</v>
      </c>
      <c r="BA493" s="174">
        <v>0</v>
      </c>
      <c r="BB493" s="174"/>
      <c r="BC493" s="174">
        <f t="shared" si="493"/>
        <v>0</v>
      </c>
      <c r="BD493" s="174"/>
      <c r="BE493" s="173">
        <f t="shared" si="494"/>
        <v>0</v>
      </c>
      <c r="BF493" s="174">
        <f t="shared" si="495"/>
        <v>0</v>
      </c>
      <c r="BG493" s="176">
        <f t="shared" si="496"/>
        <v>640.49</v>
      </c>
      <c r="BH493" s="176">
        <f t="shared" si="476"/>
        <v>8.0719999999999992</v>
      </c>
      <c r="BI493" s="176">
        <f t="shared" si="497"/>
        <v>648.56200000000001</v>
      </c>
      <c r="BJ493" s="176">
        <f t="shared" si="477"/>
        <v>0</v>
      </c>
      <c r="BK493" s="177">
        <f t="shared" si="498"/>
        <v>0</v>
      </c>
      <c r="BL493" s="176">
        <f t="shared" si="499"/>
        <v>648.56200000000001</v>
      </c>
    </row>
    <row r="494" spans="3:64" s="40" customFormat="1" ht="18" customHeight="1" x14ac:dyDescent="0.3">
      <c r="C494" s="171">
        <v>10</v>
      </c>
      <c r="D494" s="171" t="s">
        <v>25</v>
      </c>
      <c r="E494" s="172">
        <v>0</v>
      </c>
      <c r="F494" s="207">
        <v>7.0640000000000001</v>
      </c>
      <c r="G494" s="172">
        <f t="shared" si="478"/>
        <v>7.0640000000000001</v>
      </c>
      <c r="H494" s="172"/>
      <c r="I494" s="173">
        <f t="shared" si="472"/>
        <v>0</v>
      </c>
      <c r="J494" s="172">
        <f t="shared" si="473"/>
        <v>7.0640000000000001</v>
      </c>
      <c r="K494" s="174">
        <v>22.92</v>
      </c>
      <c r="L494" s="174">
        <v>0</v>
      </c>
      <c r="M494" s="172">
        <f t="shared" si="479"/>
        <v>22.92</v>
      </c>
      <c r="N494" s="174"/>
      <c r="O494" s="173">
        <f t="shared" si="480"/>
        <v>0</v>
      </c>
      <c r="P494" s="174">
        <f t="shared" si="474"/>
        <v>22.92</v>
      </c>
      <c r="Q494" s="174">
        <v>7.74</v>
      </c>
      <c r="R494" s="174"/>
      <c r="S494" s="174">
        <f t="shared" si="481"/>
        <v>7.74</v>
      </c>
      <c r="T494" s="174">
        <v>1.9</v>
      </c>
      <c r="U494" s="173"/>
      <c r="V494" s="174">
        <f t="shared" si="482"/>
        <v>5.84</v>
      </c>
      <c r="W494" s="174">
        <v>1.4</v>
      </c>
      <c r="X494" s="174"/>
      <c r="Y494" s="174">
        <f t="shared" si="475"/>
        <v>1.4</v>
      </c>
      <c r="Z494" s="174"/>
      <c r="AA494" s="173">
        <f t="shared" si="483"/>
        <v>0</v>
      </c>
      <c r="AB494" s="174">
        <f t="shared" si="484"/>
        <v>1.4</v>
      </c>
      <c r="AC494" s="174"/>
      <c r="AD494" s="174"/>
      <c r="AE494" s="174"/>
      <c r="AF494" s="174"/>
      <c r="AG494" s="174"/>
      <c r="AH494" s="174"/>
      <c r="AI494" s="174">
        <v>229.23</v>
      </c>
      <c r="AJ494" s="174"/>
      <c r="AK494" s="174">
        <f t="shared" si="485"/>
        <v>229.23</v>
      </c>
      <c r="AL494" s="174">
        <v>68.77</v>
      </c>
      <c r="AM494" s="173">
        <f t="shared" si="486"/>
        <v>30.000436243074642</v>
      </c>
      <c r="AN494" s="174">
        <f t="shared" si="487"/>
        <v>160.45999999999998</v>
      </c>
      <c r="AO494" s="174">
        <v>212.81</v>
      </c>
      <c r="AP494" s="174"/>
      <c r="AQ494" s="174">
        <f t="shared" si="488"/>
        <v>212.81</v>
      </c>
      <c r="AR494" s="174">
        <v>52.14</v>
      </c>
      <c r="AS494" s="173">
        <f t="shared" si="489"/>
        <v>24.500728349231711</v>
      </c>
      <c r="AT494" s="174">
        <f t="shared" si="490"/>
        <v>160.67000000000002</v>
      </c>
      <c r="AU494" s="174">
        <v>27.14</v>
      </c>
      <c r="AV494" s="174"/>
      <c r="AW494" s="174">
        <f t="shared" si="500"/>
        <v>27.14</v>
      </c>
      <c r="AX494" s="174">
        <v>11.4</v>
      </c>
      <c r="AY494" s="173">
        <f t="shared" si="491"/>
        <v>42.004421518054528</v>
      </c>
      <c r="AZ494" s="174">
        <f t="shared" si="492"/>
        <v>15.74</v>
      </c>
      <c r="BA494" s="174">
        <v>45.11</v>
      </c>
      <c r="BB494" s="174"/>
      <c r="BC494" s="174">
        <f t="shared" si="493"/>
        <v>45.11</v>
      </c>
      <c r="BD494" s="174">
        <v>13.64</v>
      </c>
      <c r="BE494" s="173">
        <f t="shared" si="494"/>
        <v>30.2371979605409</v>
      </c>
      <c r="BF494" s="174">
        <f t="shared" si="495"/>
        <v>31.47</v>
      </c>
      <c r="BG494" s="176">
        <f t="shared" si="496"/>
        <v>546.34999999999991</v>
      </c>
      <c r="BH494" s="176">
        <f t="shared" si="476"/>
        <v>7.0640000000000001</v>
      </c>
      <c r="BI494" s="176">
        <f t="shared" si="497"/>
        <v>553.41399999999987</v>
      </c>
      <c r="BJ494" s="176">
        <f t="shared" si="477"/>
        <v>147.85000000000002</v>
      </c>
      <c r="BK494" s="177">
        <f t="shared" si="498"/>
        <v>26.715984778122721</v>
      </c>
      <c r="BL494" s="176">
        <f t="shared" si="499"/>
        <v>405.56399999999985</v>
      </c>
    </row>
    <row r="495" spans="3:64" s="40" customFormat="1" ht="18" customHeight="1" x14ac:dyDescent="0.3">
      <c r="C495" s="171">
        <v>11</v>
      </c>
      <c r="D495" s="171" t="s">
        <v>26</v>
      </c>
      <c r="E495" s="172">
        <v>0</v>
      </c>
      <c r="F495" s="207">
        <v>20.384</v>
      </c>
      <c r="G495" s="172">
        <f t="shared" si="478"/>
        <v>20.384</v>
      </c>
      <c r="H495" s="172"/>
      <c r="I495" s="173">
        <f t="shared" si="472"/>
        <v>0</v>
      </c>
      <c r="J495" s="172">
        <f t="shared" si="473"/>
        <v>20.384</v>
      </c>
      <c r="K495" s="174">
        <v>85.5</v>
      </c>
      <c r="L495" s="174">
        <v>0</v>
      </c>
      <c r="M495" s="172">
        <f t="shared" si="479"/>
        <v>85.5</v>
      </c>
      <c r="N495" s="174">
        <v>21.6</v>
      </c>
      <c r="O495" s="173">
        <f t="shared" si="480"/>
        <v>25.263157894736842</v>
      </c>
      <c r="P495" s="174">
        <f t="shared" si="474"/>
        <v>63.9</v>
      </c>
      <c r="Q495" s="174">
        <v>28.5</v>
      </c>
      <c r="R495" s="174"/>
      <c r="S495" s="174">
        <f t="shared" si="481"/>
        <v>28.5</v>
      </c>
      <c r="T495" s="174">
        <v>13.07</v>
      </c>
      <c r="U495" s="173"/>
      <c r="V495" s="174">
        <f t="shared" si="482"/>
        <v>15.43</v>
      </c>
      <c r="W495" s="174">
        <v>4.4000000000000004</v>
      </c>
      <c r="X495" s="174"/>
      <c r="Y495" s="174">
        <f t="shared" si="475"/>
        <v>4.4000000000000004</v>
      </c>
      <c r="Z495" s="174">
        <v>0.62</v>
      </c>
      <c r="AA495" s="173">
        <f t="shared" si="483"/>
        <v>14.09090909090909</v>
      </c>
      <c r="AB495" s="174">
        <f t="shared" si="484"/>
        <v>3.7800000000000002</v>
      </c>
      <c r="AC495" s="174"/>
      <c r="AD495" s="174"/>
      <c r="AE495" s="174"/>
      <c r="AF495" s="174"/>
      <c r="AG495" s="174"/>
      <c r="AH495" s="174"/>
      <c r="AI495" s="174">
        <v>889.11</v>
      </c>
      <c r="AJ495" s="174"/>
      <c r="AK495" s="174">
        <f t="shared" si="485"/>
        <v>889.11</v>
      </c>
      <c r="AL495" s="174">
        <v>241.18</v>
      </c>
      <c r="AM495" s="173">
        <f t="shared" si="486"/>
        <v>27.126002406901286</v>
      </c>
      <c r="AN495" s="174">
        <f t="shared" si="487"/>
        <v>647.93000000000006</v>
      </c>
      <c r="AO495" s="174">
        <v>822.24</v>
      </c>
      <c r="AP495" s="174"/>
      <c r="AQ495" s="174">
        <f t="shared" si="488"/>
        <v>822.24</v>
      </c>
      <c r="AR495" s="174">
        <v>224.64</v>
      </c>
      <c r="AS495" s="173">
        <f t="shared" si="489"/>
        <v>27.320490367775829</v>
      </c>
      <c r="AT495" s="174">
        <f t="shared" si="490"/>
        <v>597.6</v>
      </c>
      <c r="AU495" s="174">
        <v>6.76</v>
      </c>
      <c r="AV495" s="174"/>
      <c r="AW495" s="174">
        <f t="shared" si="500"/>
        <v>6.76</v>
      </c>
      <c r="AX495" s="174">
        <v>3.76</v>
      </c>
      <c r="AY495" s="173">
        <f t="shared" si="491"/>
        <v>55.621301775147927</v>
      </c>
      <c r="AZ495" s="174">
        <f t="shared" si="492"/>
        <v>3</v>
      </c>
      <c r="BA495" s="174">
        <v>17.91</v>
      </c>
      <c r="BB495" s="174"/>
      <c r="BC495" s="174">
        <f t="shared" si="493"/>
        <v>17.91</v>
      </c>
      <c r="BD495" s="174">
        <v>2.4300000000000002</v>
      </c>
      <c r="BE495" s="173">
        <f t="shared" si="494"/>
        <v>13.5678391959799</v>
      </c>
      <c r="BF495" s="174">
        <f t="shared" si="495"/>
        <v>15.48</v>
      </c>
      <c r="BG495" s="176">
        <f t="shared" si="496"/>
        <v>1854.42</v>
      </c>
      <c r="BH495" s="176">
        <f t="shared" si="476"/>
        <v>20.384</v>
      </c>
      <c r="BI495" s="176">
        <f t="shared" si="497"/>
        <v>1874.8040000000001</v>
      </c>
      <c r="BJ495" s="176">
        <f t="shared" si="477"/>
        <v>507.3</v>
      </c>
      <c r="BK495" s="177">
        <f t="shared" si="498"/>
        <v>27.05882854954438</v>
      </c>
      <c r="BL495" s="176">
        <f t="shared" si="499"/>
        <v>1367.5040000000001</v>
      </c>
    </row>
    <row r="496" spans="3:64" s="40" customFormat="1" ht="18" customHeight="1" x14ac:dyDescent="0.3">
      <c r="C496" s="171">
        <v>12</v>
      </c>
      <c r="D496" s="171" t="s">
        <v>27</v>
      </c>
      <c r="E496" s="172">
        <v>0</v>
      </c>
      <c r="F496" s="207">
        <v>8.1720000000000006</v>
      </c>
      <c r="G496" s="172">
        <f t="shared" si="478"/>
        <v>8.1720000000000006</v>
      </c>
      <c r="H496" s="172"/>
      <c r="I496" s="173">
        <f t="shared" si="472"/>
        <v>0</v>
      </c>
      <c r="J496" s="172">
        <f t="shared" si="473"/>
        <v>8.1720000000000006</v>
      </c>
      <c r="K496" s="174">
        <v>30.42</v>
      </c>
      <c r="L496" s="174">
        <v>0</v>
      </c>
      <c r="M496" s="172">
        <f t="shared" si="479"/>
        <v>30.42</v>
      </c>
      <c r="N496" s="174"/>
      <c r="O496" s="173">
        <f t="shared" si="480"/>
        <v>0</v>
      </c>
      <c r="P496" s="174">
        <f t="shared" si="474"/>
        <v>30.42</v>
      </c>
      <c r="Q496" s="174">
        <v>9.1999999999999993</v>
      </c>
      <c r="R496" s="174"/>
      <c r="S496" s="174">
        <f t="shared" si="481"/>
        <v>9.1999999999999993</v>
      </c>
      <c r="T496" s="174"/>
      <c r="U496" s="173"/>
      <c r="V496" s="174">
        <f t="shared" si="482"/>
        <v>9.1999999999999993</v>
      </c>
      <c r="W496" s="174">
        <v>1.1599999999999999</v>
      </c>
      <c r="X496" s="174"/>
      <c r="Y496" s="174">
        <f t="shared" si="475"/>
        <v>1.1599999999999999</v>
      </c>
      <c r="Z496" s="174"/>
      <c r="AA496" s="173">
        <f t="shared" si="483"/>
        <v>0</v>
      </c>
      <c r="AB496" s="174">
        <f t="shared" si="484"/>
        <v>1.1599999999999999</v>
      </c>
      <c r="AC496" s="174"/>
      <c r="AD496" s="174"/>
      <c r="AE496" s="174"/>
      <c r="AF496" s="174"/>
      <c r="AG496" s="174"/>
      <c r="AH496" s="174"/>
      <c r="AI496" s="174">
        <v>24.48</v>
      </c>
      <c r="AJ496" s="174"/>
      <c r="AK496" s="174">
        <f t="shared" si="485"/>
        <v>24.48</v>
      </c>
      <c r="AL496" s="174">
        <v>5.13</v>
      </c>
      <c r="AM496" s="173">
        <f t="shared" si="486"/>
        <v>20.955882352941178</v>
      </c>
      <c r="AN496" s="174">
        <f t="shared" si="487"/>
        <v>19.350000000000001</v>
      </c>
      <c r="AO496" s="174">
        <v>330.15</v>
      </c>
      <c r="AP496" s="174"/>
      <c r="AQ496" s="174">
        <f t="shared" si="488"/>
        <v>330.15</v>
      </c>
      <c r="AR496" s="174">
        <v>25.95</v>
      </c>
      <c r="AS496" s="173">
        <f t="shared" si="489"/>
        <v>7.860063607451159</v>
      </c>
      <c r="AT496" s="174">
        <f t="shared" si="490"/>
        <v>304.2</v>
      </c>
      <c r="AU496" s="174">
        <v>0</v>
      </c>
      <c r="AV496" s="174"/>
      <c r="AW496" s="174">
        <f t="shared" si="500"/>
        <v>0</v>
      </c>
      <c r="AX496" s="174"/>
      <c r="AY496" s="173">
        <f t="shared" si="491"/>
        <v>0</v>
      </c>
      <c r="AZ496" s="174">
        <f t="shared" si="492"/>
        <v>0</v>
      </c>
      <c r="BA496" s="174">
        <v>0</v>
      </c>
      <c r="BB496" s="174"/>
      <c r="BC496" s="174">
        <f t="shared" si="493"/>
        <v>0</v>
      </c>
      <c r="BD496" s="174"/>
      <c r="BE496" s="173">
        <f t="shared" si="494"/>
        <v>0</v>
      </c>
      <c r="BF496" s="174">
        <f t="shared" si="495"/>
        <v>0</v>
      </c>
      <c r="BG496" s="176">
        <f t="shared" si="496"/>
        <v>395.40999999999997</v>
      </c>
      <c r="BH496" s="176">
        <f t="shared" si="476"/>
        <v>8.1720000000000006</v>
      </c>
      <c r="BI496" s="176">
        <f t="shared" si="497"/>
        <v>403.58199999999999</v>
      </c>
      <c r="BJ496" s="176">
        <f t="shared" si="477"/>
        <v>31.08</v>
      </c>
      <c r="BK496" s="177">
        <f t="shared" si="498"/>
        <v>7.7010372117686119</v>
      </c>
      <c r="BL496" s="176">
        <f t="shared" si="499"/>
        <v>372.50200000000001</v>
      </c>
    </row>
    <row r="497" spans="3:64" s="40" customFormat="1" ht="18" customHeight="1" x14ac:dyDescent="0.3">
      <c r="C497" s="171">
        <v>13</v>
      </c>
      <c r="D497" s="171" t="s">
        <v>28</v>
      </c>
      <c r="E497" s="172">
        <v>0</v>
      </c>
      <c r="F497" s="207">
        <v>9.7880000000000003</v>
      </c>
      <c r="G497" s="172">
        <f t="shared" si="478"/>
        <v>9.7880000000000003</v>
      </c>
      <c r="H497" s="172"/>
      <c r="I497" s="173">
        <f t="shared" si="472"/>
        <v>0</v>
      </c>
      <c r="J497" s="172">
        <f t="shared" si="473"/>
        <v>9.7880000000000003</v>
      </c>
      <c r="K497" s="174">
        <v>43.73</v>
      </c>
      <c r="L497" s="174">
        <v>0</v>
      </c>
      <c r="M497" s="172">
        <f t="shared" si="479"/>
        <v>43.73</v>
      </c>
      <c r="N497" s="174"/>
      <c r="O497" s="173">
        <f t="shared" si="480"/>
        <v>0</v>
      </c>
      <c r="P497" s="174">
        <f t="shared" si="474"/>
        <v>43.73</v>
      </c>
      <c r="Q497" s="174">
        <v>0</v>
      </c>
      <c r="R497" s="174"/>
      <c r="S497" s="174">
        <f t="shared" si="481"/>
        <v>0</v>
      </c>
      <c r="T497" s="174"/>
      <c r="U497" s="173"/>
      <c r="V497" s="174">
        <f t="shared" si="482"/>
        <v>0</v>
      </c>
      <c r="W497" s="174">
        <v>0</v>
      </c>
      <c r="X497" s="174"/>
      <c r="Y497" s="174">
        <f t="shared" si="475"/>
        <v>0</v>
      </c>
      <c r="Z497" s="174"/>
      <c r="AA497" s="173">
        <f t="shared" si="483"/>
        <v>0</v>
      </c>
      <c r="AB497" s="174">
        <f t="shared" si="484"/>
        <v>0</v>
      </c>
      <c r="AC497" s="174"/>
      <c r="AD497" s="174"/>
      <c r="AE497" s="174"/>
      <c r="AF497" s="174"/>
      <c r="AG497" s="174"/>
      <c r="AH497" s="174"/>
      <c r="AI497" s="174">
        <v>525.91</v>
      </c>
      <c r="AJ497" s="174"/>
      <c r="AK497" s="174">
        <f t="shared" si="485"/>
        <v>525.91</v>
      </c>
      <c r="AL497" s="174"/>
      <c r="AM497" s="173">
        <f t="shared" si="486"/>
        <v>0</v>
      </c>
      <c r="AN497" s="174">
        <f t="shared" si="487"/>
        <v>525.91</v>
      </c>
      <c r="AO497" s="174">
        <v>363.81</v>
      </c>
      <c r="AP497" s="174"/>
      <c r="AQ497" s="174">
        <f t="shared" si="488"/>
        <v>363.81</v>
      </c>
      <c r="AR497" s="174">
        <v>124.4</v>
      </c>
      <c r="AS497" s="173">
        <f t="shared" si="489"/>
        <v>34.193672521371049</v>
      </c>
      <c r="AT497" s="174">
        <f t="shared" si="490"/>
        <v>239.41</v>
      </c>
      <c r="AU497" s="174">
        <v>0</v>
      </c>
      <c r="AV497" s="174"/>
      <c r="AW497" s="174">
        <f t="shared" si="500"/>
        <v>0</v>
      </c>
      <c r="AX497" s="174"/>
      <c r="AY497" s="173">
        <f t="shared" si="491"/>
        <v>0</v>
      </c>
      <c r="AZ497" s="174">
        <f t="shared" si="492"/>
        <v>0</v>
      </c>
      <c r="BA497" s="174">
        <v>0</v>
      </c>
      <c r="BB497" s="174"/>
      <c r="BC497" s="174">
        <f t="shared" si="493"/>
        <v>0</v>
      </c>
      <c r="BD497" s="174"/>
      <c r="BE497" s="173">
        <f t="shared" si="494"/>
        <v>0</v>
      </c>
      <c r="BF497" s="174">
        <f t="shared" si="495"/>
        <v>0</v>
      </c>
      <c r="BG497" s="176">
        <f t="shared" si="496"/>
        <v>933.45</v>
      </c>
      <c r="BH497" s="176">
        <f t="shared" si="476"/>
        <v>9.7880000000000003</v>
      </c>
      <c r="BI497" s="176">
        <f t="shared" si="497"/>
        <v>943.23800000000006</v>
      </c>
      <c r="BJ497" s="176">
        <f t="shared" si="477"/>
        <v>124.4</v>
      </c>
      <c r="BK497" s="177">
        <f t="shared" si="498"/>
        <v>13.188611994003635</v>
      </c>
      <c r="BL497" s="176">
        <f t="shared" si="499"/>
        <v>818.83800000000008</v>
      </c>
    </row>
    <row r="498" spans="3:64" s="40" customFormat="1" ht="18" customHeight="1" x14ac:dyDescent="0.3">
      <c r="C498" s="171">
        <v>14</v>
      </c>
      <c r="D498" s="171" t="s">
        <v>29</v>
      </c>
      <c r="E498" s="172">
        <v>0</v>
      </c>
      <c r="F498" s="207">
        <v>4.8479999999999999</v>
      </c>
      <c r="G498" s="172">
        <f t="shared" si="478"/>
        <v>4.8479999999999999</v>
      </c>
      <c r="H498" s="172"/>
      <c r="I498" s="173">
        <f t="shared" si="472"/>
        <v>0</v>
      </c>
      <c r="J498" s="172">
        <f t="shared" si="473"/>
        <v>4.8479999999999999</v>
      </c>
      <c r="K498" s="174">
        <v>14.04</v>
      </c>
      <c r="L498" s="174">
        <v>0</v>
      </c>
      <c r="M498" s="172">
        <f t="shared" si="479"/>
        <v>14.04</v>
      </c>
      <c r="N498" s="174">
        <v>3.8</v>
      </c>
      <c r="O498" s="173">
        <f t="shared" si="480"/>
        <v>27.065527065527068</v>
      </c>
      <c r="P498" s="174">
        <f t="shared" si="474"/>
        <v>10.239999999999998</v>
      </c>
      <c r="Q498" s="174">
        <v>4.68</v>
      </c>
      <c r="R498" s="174"/>
      <c r="S498" s="174">
        <f t="shared" si="481"/>
        <v>4.68</v>
      </c>
      <c r="T498" s="174">
        <v>7.0000000000000007E-2</v>
      </c>
      <c r="U498" s="173"/>
      <c r="V498" s="174">
        <f t="shared" si="482"/>
        <v>4.6099999999999994</v>
      </c>
      <c r="W498" s="174">
        <v>1</v>
      </c>
      <c r="X498" s="174"/>
      <c r="Y498" s="174">
        <f t="shared" si="475"/>
        <v>1</v>
      </c>
      <c r="Z498" s="174">
        <v>0.28000000000000003</v>
      </c>
      <c r="AA498" s="173">
        <f t="shared" si="483"/>
        <v>28.000000000000004</v>
      </c>
      <c r="AB498" s="174">
        <f t="shared" si="484"/>
        <v>0.72</v>
      </c>
      <c r="AC498" s="174"/>
      <c r="AD498" s="174"/>
      <c r="AE498" s="174"/>
      <c r="AF498" s="174"/>
      <c r="AG498" s="174"/>
      <c r="AH498" s="174"/>
      <c r="AI498" s="174">
        <v>140.68</v>
      </c>
      <c r="AJ498" s="174"/>
      <c r="AK498" s="174">
        <f t="shared" si="485"/>
        <v>140.68</v>
      </c>
      <c r="AL498" s="174"/>
      <c r="AM498" s="173">
        <f t="shared" si="486"/>
        <v>0</v>
      </c>
      <c r="AN498" s="174">
        <f t="shared" si="487"/>
        <v>140.68</v>
      </c>
      <c r="AO498" s="174">
        <v>130.44999999999999</v>
      </c>
      <c r="AP498" s="174"/>
      <c r="AQ498" s="174">
        <f t="shared" si="488"/>
        <v>130.44999999999999</v>
      </c>
      <c r="AR498" s="174"/>
      <c r="AS498" s="173">
        <f t="shared" si="489"/>
        <v>0</v>
      </c>
      <c r="AT498" s="174">
        <f t="shared" si="490"/>
        <v>130.44999999999999</v>
      </c>
      <c r="AU498" s="174">
        <v>0</v>
      </c>
      <c r="AV498" s="174"/>
      <c r="AW498" s="174">
        <f t="shared" si="500"/>
        <v>0</v>
      </c>
      <c r="AX498" s="174"/>
      <c r="AY498" s="173">
        <f t="shared" si="491"/>
        <v>0</v>
      </c>
      <c r="AZ498" s="174">
        <f t="shared" si="492"/>
        <v>0</v>
      </c>
      <c r="BA498" s="174">
        <v>0</v>
      </c>
      <c r="BB498" s="174"/>
      <c r="BC498" s="174">
        <f t="shared" si="493"/>
        <v>0</v>
      </c>
      <c r="BD498" s="174"/>
      <c r="BE498" s="173">
        <f t="shared" si="494"/>
        <v>0</v>
      </c>
      <c r="BF498" s="174">
        <f t="shared" si="495"/>
        <v>0</v>
      </c>
      <c r="BG498" s="176">
        <f t="shared" si="496"/>
        <v>290.85000000000002</v>
      </c>
      <c r="BH498" s="176">
        <f t="shared" si="476"/>
        <v>4.8479999999999999</v>
      </c>
      <c r="BI498" s="176">
        <f t="shared" si="497"/>
        <v>295.69800000000004</v>
      </c>
      <c r="BJ498" s="176">
        <f t="shared" si="477"/>
        <v>4.1499999999999995</v>
      </c>
      <c r="BK498" s="177">
        <f t="shared" si="498"/>
        <v>1.4034589344533948</v>
      </c>
      <c r="BL498" s="176">
        <f t="shared" si="499"/>
        <v>291.54800000000006</v>
      </c>
    </row>
    <row r="499" spans="3:64" s="40" customFormat="1" ht="18" customHeight="1" x14ac:dyDescent="0.3">
      <c r="C499" s="171">
        <v>15</v>
      </c>
      <c r="D499" s="171" t="s">
        <v>30</v>
      </c>
      <c r="E499" s="172">
        <v>0</v>
      </c>
      <c r="F499" s="207">
        <v>11.103999999999999</v>
      </c>
      <c r="G499" s="172">
        <f t="shared" si="478"/>
        <v>11.103999999999999</v>
      </c>
      <c r="H499" s="172"/>
      <c r="I499" s="173">
        <f t="shared" si="472"/>
        <v>0</v>
      </c>
      <c r="J499" s="172">
        <f t="shared" si="473"/>
        <v>11.103999999999999</v>
      </c>
      <c r="K499" s="174">
        <v>49.14</v>
      </c>
      <c r="L499" s="174">
        <v>0</v>
      </c>
      <c r="M499" s="172">
        <f t="shared" si="479"/>
        <v>49.14</v>
      </c>
      <c r="N499" s="174"/>
      <c r="O499" s="173">
        <f t="shared" si="480"/>
        <v>0</v>
      </c>
      <c r="P499" s="174">
        <f t="shared" si="474"/>
        <v>49.14</v>
      </c>
      <c r="Q499" s="174">
        <v>16.38</v>
      </c>
      <c r="R499" s="174"/>
      <c r="S499" s="174">
        <f t="shared" si="481"/>
        <v>16.38</v>
      </c>
      <c r="T499" s="174"/>
      <c r="U499" s="173"/>
      <c r="V499" s="174">
        <f t="shared" si="482"/>
        <v>16.38</v>
      </c>
      <c r="W499" s="174">
        <v>1.65</v>
      </c>
      <c r="X499" s="174"/>
      <c r="Y499" s="174">
        <f t="shared" si="475"/>
        <v>1.65</v>
      </c>
      <c r="Z499" s="174"/>
      <c r="AA499" s="173">
        <f t="shared" si="483"/>
        <v>0</v>
      </c>
      <c r="AB499" s="174">
        <f t="shared" si="484"/>
        <v>1.65</v>
      </c>
      <c r="AC499" s="174"/>
      <c r="AD499" s="174"/>
      <c r="AE499" s="174"/>
      <c r="AF499" s="174"/>
      <c r="AG499" s="174"/>
      <c r="AH499" s="174"/>
      <c r="AI499" s="174">
        <v>67.239999999999995</v>
      </c>
      <c r="AJ499" s="174"/>
      <c r="AK499" s="174">
        <f t="shared" si="485"/>
        <v>67.239999999999995</v>
      </c>
      <c r="AL499" s="174">
        <v>67.239999999999995</v>
      </c>
      <c r="AM499" s="173">
        <f t="shared" si="486"/>
        <v>100</v>
      </c>
      <c r="AN499" s="174">
        <f t="shared" si="487"/>
        <v>0</v>
      </c>
      <c r="AO499" s="174">
        <v>461.07</v>
      </c>
      <c r="AP499" s="174"/>
      <c r="AQ499" s="174">
        <f t="shared" si="488"/>
        <v>461.07</v>
      </c>
      <c r="AR499" s="174">
        <v>18.21</v>
      </c>
      <c r="AS499" s="173">
        <f t="shared" si="489"/>
        <v>3.9495087513826537</v>
      </c>
      <c r="AT499" s="174">
        <f t="shared" si="490"/>
        <v>442.86</v>
      </c>
      <c r="AU499" s="174">
        <v>10.54</v>
      </c>
      <c r="AV499" s="174"/>
      <c r="AW499" s="174">
        <f t="shared" si="500"/>
        <v>10.54</v>
      </c>
      <c r="AX499" s="174"/>
      <c r="AY499" s="173">
        <f t="shared" si="491"/>
        <v>0</v>
      </c>
      <c r="AZ499" s="174">
        <f t="shared" si="492"/>
        <v>10.54</v>
      </c>
      <c r="BA499" s="174">
        <v>18.8</v>
      </c>
      <c r="BB499" s="174"/>
      <c r="BC499" s="174">
        <f t="shared" si="493"/>
        <v>18.8</v>
      </c>
      <c r="BD499" s="174"/>
      <c r="BE499" s="173">
        <f t="shared" si="494"/>
        <v>0</v>
      </c>
      <c r="BF499" s="174">
        <f t="shared" si="495"/>
        <v>18.8</v>
      </c>
      <c r="BG499" s="176">
        <f t="shared" si="496"/>
        <v>624.81999999999994</v>
      </c>
      <c r="BH499" s="176">
        <f t="shared" si="476"/>
        <v>11.103999999999999</v>
      </c>
      <c r="BI499" s="176">
        <f t="shared" si="497"/>
        <v>635.92399999999998</v>
      </c>
      <c r="BJ499" s="176">
        <f t="shared" si="477"/>
        <v>85.449999999999989</v>
      </c>
      <c r="BK499" s="177">
        <f t="shared" si="498"/>
        <v>13.43714028720413</v>
      </c>
      <c r="BL499" s="176">
        <f t="shared" si="499"/>
        <v>550.47399999999993</v>
      </c>
    </row>
    <row r="500" spans="3:64" s="40" customFormat="1" ht="18" customHeight="1" x14ac:dyDescent="0.3">
      <c r="C500" s="171">
        <v>16</v>
      </c>
      <c r="D500" s="171" t="s">
        <v>31</v>
      </c>
      <c r="E500" s="172">
        <v>0</v>
      </c>
      <c r="F500" s="207">
        <v>10.795999999999999</v>
      </c>
      <c r="G500" s="172">
        <f t="shared" si="478"/>
        <v>10.795999999999999</v>
      </c>
      <c r="H500" s="172"/>
      <c r="I500" s="173">
        <f t="shared" si="472"/>
        <v>0</v>
      </c>
      <c r="J500" s="172">
        <f t="shared" si="473"/>
        <v>10.795999999999999</v>
      </c>
      <c r="K500" s="174">
        <v>27.54</v>
      </c>
      <c r="L500" s="174">
        <v>0</v>
      </c>
      <c r="M500" s="172">
        <f t="shared" si="479"/>
        <v>27.54</v>
      </c>
      <c r="N500" s="174"/>
      <c r="O500" s="173">
        <f t="shared" si="480"/>
        <v>0</v>
      </c>
      <c r="P500" s="174">
        <f t="shared" si="474"/>
        <v>27.54</v>
      </c>
      <c r="Q500" s="174">
        <v>8.3699999999999992</v>
      </c>
      <c r="R500" s="174"/>
      <c r="S500" s="174">
        <f t="shared" si="481"/>
        <v>8.3699999999999992</v>
      </c>
      <c r="T500" s="174"/>
      <c r="U500" s="173"/>
      <c r="V500" s="174">
        <f t="shared" si="482"/>
        <v>8.3699999999999992</v>
      </c>
      <c r="W500" s="174">
        <v>2.4</v>
      </c>
      <c r="X500" s="174"/>
      <c r="Y500" s="174">
        <f t="shared" si="475"/>
        <v>2.4</v>
      </c>
      <c r="Z500" s="174"/>
      <c r="AA500" s="173">
        <f t="shared" si="483"/>
        <v>0</v>
      </c>
      <c r="AB500" s="174">
        <f t="shared" si="484"/>
        <v>2.4</v>
      </c>
      <c r="AC500" s="174"/>
      <c r="AD500" s="174"/>
      <c r="AE500" s="174"/>
      <c r="AF500" s="174"/>
      <c r="AG500" s="174"/>
      <c r="AH500" s="174"/>
      <c r="AI500" s="174">
        <v>273.14</v>
      </c>
      <c r="AJ500" s="174"/>
      <c r="AK500" s="174">
        <f t="shared" si="485"/>
        <v>273.14</v>
      </c>
      <c r="AL500" s="174"/>
      <c r="AM500" s="173">
        <f t="shared" si="486"/>
        <v>0</v>
      </c>
      <c r="AN500" s="174">
        <f t="shared" si="487"/>
        <v>273.14</v>
      </c>
      <c r="AO500" s="174">
        <v>143.44</v>
      </c>
      <c r="AP500" s="174"/>
      <c r="AQ500" s="174">
        <f t="shared" si="488"/>
        <v>143.44</v>
      </c>
      <c r="AR500" s="174"/>
      <c r="AS500" s="173">
        <f t="shared" si="489"/>
        <v>0</v>
      </c>
      <c r="AT500" s="174">
        <f t="shared" si="490"/>
        <v>143.44</v>
      </c>
      <c r="AU500" s="174">
        <v>43.4</v>
      </c>
      <c r="AV500" s="174"/>
      <c r="AW500" s="174">
        <f t="shared" si="500"/>
        <v>43.4</v>
      </c>
      <c r="AX500" s="174"/>
      <c r="AY500" s="173">
        <f t="shared" si="491"/>
        <v>0</v>
      </c>
      <c r="AZ500" s="174">
        <f t="shared" si="492"/>
        <v>43.4</v>
      </c>
      <c r="BA500" s="174">
        <v>82.36</v>
      </c>
      <c r="BB500" s="174"/>
      <c r="BC500" s="174">
        <f t="shared" si="493"/>
        <v>82.36</v>
      </c>
      <c r="BD500" s="174"/>
      <c r="BE500" s="173">
        <f t="shared" si="494"/>
        <v>0</v>
      </c>
      <c r="BF500" s="174">
        <f t="shared" si="495"/>
        <v>82.36</v>
      </c>
      <c r="BG500" s="176">
        <f t="shared" si="496"/>
        <v>580.65</v>
      </c>
      <c r="BH500" s="176">
        <f t="shared" si="476"/>
        <v>10.795999999999999</v>
      </c>
      <c r="BI500" s="176">
        <f t="shared" si="497"/>
        <v>591.44600000000003</v>
      </c>
      <c r="BJ500" s="176">
        <f t="shared" si="477"/>
        <v>0</v>
      </c>
      <c r="BK500" s="177">
        <f t="shared" si="498"/>
        <v>0</v>
      </c>
      <c r="BL500" s="176">
        <f t="shared" si="499"/>
        <v>591.44600000000003</v>
      </c>
    </row>
    <row r="501" spans="3:64" s="40" customFormat="1" ht="18" customHeight="1" x14ac:dyDescent="0.3">
      <c r="C501" s="171">
        <v>17</v>
      </c>
      <c r="D501" s="171" t="s">
        <v>32</v>
      </c>
      <c r="E501" s="172">
        <v>0</v>
      </c>
      <c r="F501" s="207">
        <v>9.08</v>
      </c>
      <c r="G501" s="172">
        <f t="shared" si="478"/>
        <v>9.08</v>
      </c>
      <c r="H501" s="172"/>
      <c r="I501" s="173">
        <f t="shared" si="472"/>
        <v>0</v>
      </c>
      <c r="J501" s="172">
        <f t="shared" si="473"/>
        <v>9.08</v>
      </c>
      <c r="K501" s="174">
        <v>41.4</v>
      </c>
      <c r="L501" s="174">
        <v>0</v>
      </c>
      <c r="M501" s="172">
        <f t="shared" si="479"/>
        <v>41.4</v>
      </c>
      <c r="N501" s="174"/>
      <c r="O501" s="173">
        <f t="shared" si="480"/>
        <v>0</v>
      </c>
      <c r="P501" s="174">
        <f t="shared" si="474"/>
        <v>41.4</v>
      </c>
      <c r="Q501" s="174">
        <v>13.8</v>
      </c>
      <c r="R501" s="174"/>
      <c r="S501" s="174">
        <f t="shared" si="481"/>
        <v>13.8</v>
      </c>
      <c r="T501" s="174"/>
      <c r="U501" s="173"/>
      <c r="V501" s="174">
        <f t="shared" si="482"/>
        <v>13.8</v>
      </c>
      <c r="W501" s="174">
        <v>1.8</v>
      </c>
      <c r="X501" s="174"/>
      <c r="Y501" s="174">
        <f t="shared" si="475"/>
        <v>1.8</v>
      </c>
      <c r="Z501" s="174"/>
      <c r="AA501" s="173">
        <f t="shared" si="483"/>
        <v>0</v>
      </c>
      <c r="AB501" s="174">
        <f t="shared" si="484"/>
        <v>1.8</v>
      </c>
      <c r="AC501" s="174"/>
      <c r="AD501" s="174"/>
      <c r="AE501" s="174"/>
      <c r="AF501" s="174"/>
      <c r="AG501" s="174"/>
      <c r="AH501" s="174"/>
      <c r="AI501" s="174">
        <v>429.22</v>
      </c>
      <c r="AJ501" s="174"/>
      <c r="AK501" s="174">
        <f t="shared" si="485"/>
        <v>429.22</v>
      </c>
      <c r="AL501" s="174"/>
      <c r="AM501" s="173">
        <f t="shared" si="486"/>
        <v>0</v>
      </c>
      <c r="AN501" s="174">
        <f t="shared" si="487"/>
        <v>429.22</v>
      </c>
      <c r="AO501" s="174">
        <v>304.32</v>
      </c>
      <c r="AP501" s="174"/>
      <c r="AQ501" s="174">
        <f t="shared" si="488"/>
        <v>304.32</v>
      </c>
      <c r="AR501" s="174"/>
      <c r="AS501" s="173">
        <f t="shared" si="489"/>
        <v>0</v>
      </c>
      <c r="AT501" s="174">
        <f t="shared" si="490"/>
        <v>304.32</v>
      </c>
      <c r="AU501" s="174">
        <v>64.13</v>
      </c>
      <c r="AV501" s="174"/>
      <c r="AW501" s="174">
        <f t="shared" si="500"/>
        <v>64.13</v>
      </c>
      <c r="AX501" s="174"/>
      <c r="AY501" s="173">
        <f t="shared" si="491"/>
        <v>0</v>
      </c>
      <c r="AZ501" s="174">
        <f t="shared" si="492"/>
        <v>64.13</v>
      </c>
      <c r="BA501" s="174">
        <v>59.03</v>
      </c>
      <c r="BB501" s="174"/>
      <c r="BC501" s="174">
        <f t="shared" si="493"/>
        <v>59.03</v>
      </c>
      <c r="BD501" s="174"/>
      <c r="BE501" s="173">
        <f t="shared" si="494"/>
        <v>0</v>
      </c>
      <c r="BF501" s="174">
        <f t="shared" si="495"/>
        <v>59.03</v>
      </c>
      <c r="BG501" s="176">
        <f t="shared" si="496"/>
        <v>913.69999999999993</v>
      </c>
      <c r="BH501" s="176">
        <f t="shared" si="476"/>
        <v>9.08</v>
      </c>
      <c r="BI501" s="176">
        <f t="shared" si="497"/>
        <v>922.78</v>
      </c>
      <c r="BJ501" s="176">
        <f t="shared" si="477"/>
        <v>0</v>
      </c>
      <c r="BK501" s="177">
        <f t="shared" si="498"/>
        <v>0</v>
      </c>
      <c r="BL501" s="176">
        <f t="shared" si="499"/>
        <v>922.78</v>
      </c>
    </row>
    <row r="502" spans="3:64" s="40" customFormat="1" ht="18" customHeight="1" x14ac:dyDescent="0.3">
      <c r="C502" s="171">
        <v>18</v>
      </c>
      <c r="D502" s="171" t="s">
        <v>33</v>
      </c>
      <c r="E502" s="172">
        <v>0</v>
      </c>
      <c r="F502" s="207">
        <v>12.512</v>
      </c>
      <c r="G502" s="172">
        <f t="shared" si="478"/>
        <v>12.512</v>
      </c>
      <c r="H502" s="172"/>
      <c r="I502" s="173">
        <f t="shared" si="472"/>
        <v>0</v>
      </c>
      <c r="J502" s="172">
        <f t="shared" si="473"/>
        <v>12.512</v>
      </c>
      <c r="K502" s="174">
        <v>51.48</v>
      </c>
      <c r="L502" s="174">
        <v>0</v>
      </c>
      <c r="M502" s="172">
        <f t="shared" si="479"/>
        <v>51.48</v>
      </c>
      <c r="N502" s="174"/>
      <c r="O502" s="173">
        <f t="shared" si="480"/>
        <v>0</v>
      </c>
      <c r="P502" s="174">
        <f t="shared" si="474"/>
        <v>51.48</v>
      </c>
      <c r="Q502" s="174">
        <v>8.58</v>
      </c>
      <c r="R502" s="174"/>
      <c r="S502" s="174">
        <f t="shared" si="481"/>
        <v>8.58</v>
      </c>
      <c r="T502" s="174"/>
      <c r="U502" s="173"/>
      <c r="V502" s="174">
        <f t="shared" si="482"/>
        <v>8.58</v>
      </c>
      <c r="W502" s="174">
        <v>2.6</v>
      </c>
      <c r="X502" s="174"/>
      <c r="Y502" s="174">
        <f t="shared" si="475"/>
        <v>2.6</v>
      </c>
      <c r="Z502" s="174">
        <v>1.3</v>
      </c>
      <c r="AA502" s="173">
        <f t="shared" si="483"/>
        <v>50</v>
      </c>
      <c r="AB502" s="174">
        <f t="shared" si="484"/>
        <v>1.3</v>
      </c>
      <c r="AC502" s="174"/>
      <c r="AD502" s="174"/>
      <c r="AE502" s="174"/>
      <c r="AF502" s="174"/>
      <c r="AG502" s="174"/>
      <c r="AH502" s="174"/>
      <c r="AI502" s="174">
        <v>263.48</v>
      </c>
      <c r="AJ502" s="174"/>
      <c r="AK502" s="174">
        <f t="shared" si="485"/>
        <v>263.48</v>
      </c>
      <c r="AL502" s="174">
        <v>224.95</v>
      </c>
      <c r="AM502" s="173">
        <f t="shared" si="486"/>
        <v>85.376499165021997</v>
      </c>
      <c r="AN502" s="174">
        <f t="shared" si="487"/>
        <v>38.53000000000003</v>
      </c>
      <c r="AO502" s="174">
        <v>347.11</v>
      </c>
      <c r="AP502" s="174"/>
      <c r="AQ502" s="174">
        <f t="shared" si="488"/>
        <v>347.11</v>
      </c>
      <c r="AR502" s="174"/>
      <c r="AS502" s="173">
        <f t="shared" si="489"/>
        <v>0</v>
      </c>
      <c r="AT502" s="174">
        <f t="shared" si="490"/>
        <v>347.11</v>
      </c>
      <c r="AU502" s="174">
        <v>0</v>
      </c>
      <c r="AV502" s="174"/>
      <c r="AW502" s="174">
        <f t="shared" si="500"/>
        <v>0</v>
      </c>
      <c r="AX502" s="174"/>
      <c r="AY502" s="173">
        <f t="shared" si="491"/>
        <v>0</v>
      </c>
      <c r="AZ502" s="174">
        <f t="shared" si="492"/>
        <v>0</v>
      </c>
      <c r="BA502" s="174">
        <v>86.18</v>
      </c>
      <c r="BB502" s="174"/>
      <c r="BC502" s="174">
        <f t="shared" si="493"/>
        <v>86.18</v>
      </c>
      <c r="BD502" s="174"/>
      <c r="BE502" s="173">
        <f t="shared" si="494"/>
        <v>0</v>
      </c>
      <c r="BF502" s="174">
        <f t="shared" si="495"/>
        <v>86.18</v>
      </c>
      <c r="BG502" s="176">
        <f t="shared" si="496"/>
        <v>759.43000000000006</v>
      </c>
      <c r="BH502" s="176">
        <f t="shared" si="476"/>
        <v>12.512</v>
      </c>
      <c r="BI502" s="176">
        <f t="shared" si="497"/>
        <v>771.94200000000001</v>
      </c>
      <c r="BJ502" s="176">
        <f t="shared" si="477"/>
        <v>226.25</v>
      </c>
      <c r="BK502" s="177">
        <f t="shared" si="498"/>
        <v>29.309196804941301</v>
      </c>
      <c r="BL502" s="176">
        <f t="shared" si="499"/>
        <v>545.69200000000001</v>
      </c>
    </row>
    <row r="503" spans="3:64" s="40" customFormat="1" ht="18" customHeight="1" x14ac:dyDescent="0.3">
      <c r="C503" s="171">
        <v>19</v>
      </c>
      <c r="D503" s="171" t="s">
        <v>34</v>
      </c>
      <c r="E503" s="172">
        <v>0</v>
      </c>
      <c r="F503" s="207">
        <v>9.8879999999999999</v>
      </c>
      <c r="G503" s="172">
        <f t="shared" si="478"/>
        <v>9.8879999999999999</v>
      </c>
      <c r="H503" s="172"/>
      <c r="I503" s="173">
        <f t="shared" si="472"/>
        <v>0</v>
      </c>
      <c r="J503" s="172">
        <f t="shared" si="473"/>
        <v>9.8879999999999999</v>
      </c>
      <c r="K503" s="174">
        <v>30.24</v>
      </c>
      <c r="L503" s="174">
        <v>0</v>
      </c>
      <c r="M503" s="172">
        <f t="shared" si="479"/>
        <v>30.24</v>
      </c>
      <c r="N503" s="174"/>
      <c r="O503" s="173">
        <f t="shared" si="480"/>
        <v>0</v>
      </c>
      <c r="P503" s="174">
        <f t="shared" si="474"/>
        <v>30.24</v>
      </c>
      <c r="Q503" s="174">
        <v>10.08</v>
      </c>
      <c r="R503" s="174"/>
      <c r="S503" s="174">
        <f t="shared" si="481"/>
        <v>10.08</v>
      </c>
      <c r="T503" s="174"/>
      <c r="U503" s="173"/>
      <c r="V503" s="174">
        <f t="shared" si="482"/>
        <v>10.08</v>
      </c>
      <c r="W503" s="174">
        <v>2</v>
      </c>
      <c r="X503" s="174"/>
      <c r="Y503" s="174">
        <f t="shared" si="475"/>
        <v>2</v>
      </c>
      <c r="Z503" s="174"/>
      <c r="AA503" s="173">
        <f t="shared" si="483"/>
        <v>0</v>
      </c>
      <c r="AB503" s="174">
        <f t="shared" si="484"/>
        <v>2</v>
      </c>
      <c r="AC503" s="174"/>
      <c r="AD503" s="174"/>
      <c r="AE503" s="174"/>
      <c r="AF503" s="174"/>
      <c r="AG503" s="174"/>
      <c r="AH503" s="174"/>
      <c r="AI503" s="174">
        <v>17.37</v>
      </c>
      <c r="AJ503" s="174"/>
      <c r="AK503" s="174">
        <f t="shared" si="485"/>
        <v>17.37</v>
      </c>
      <c r="AL503" s="174">
        <v>17.37</v>
      </c>
      <c r="AM503" s="173">
        <f t="shared" si="486"/>
        <v>100</v>
      </c>
      <c r="AN503" s="174">
        <f t="shared" si="487"/>
        <v>0</v>
      </c>
      <c r="AO503" s="174">
        <v>194.03</v>
      </c>
      <c r="AP503" s="174"/>
      <c r="AQ503" s="174">
        <f t="shared" si="488"/>
        <v>194.03</v>
      </c>
      <c r="AR503" s="174"/>
      <c r="AS503" s="173">
        <f t="shared" si="489"/>
        <v>0</v>
      </c>
      <c r="AT503" s="174">
        <f t="shared" si="490"/>
        <v>194.03</v>
      </c>
      <c r="AU503" s="174">
        <v>0</v>
      </c>
      <c r="AV503" s="174"/>
      <c r="AW503" s="174">
        <f t="shared" si="500"/>
        <v>0</v>
      </c>
      <c r="AX503" s="174"/>
      <c r="AY503" s="173">
        <f t="shared" si="491"/>
        <v>0</v>
      </c>
      <c r="AZ503" s="174">
        <f t="shared" si="492"/>
        <v>0</v>
      </c>
      <c r="BA503" s="174">
        <v>0</v>
      </c>
      <c r="BB503" s="174"/>
      <c r="BC503" s="174">
        <f t="shared" si="493"/>
        <v>0</v>
      </c>
      <c r="BD503" s="174"/>
      <c r="BE503" s="173">
        <f t="shared" si="494"/>
        <v>0</v>
      </c>
      <c r="BF503" s="174">
        <f t="shared" si="495"/>
        <v>0</v>
      </c>
      <c r="BG503" s="176">
        <f t="shared" si="496"/>
        <v>253.72</v>
      </c>
      <c r="BH503" s="176">
        <f t="shared" si="476"/>
        <v>9.8879999999999999</v>
      </c>
      <c r="BI503" s="176">
        <f t="shared" si="497"/>
        <v>263.608</v>
      </c>
      <c r="BJ503" s="176">
        <f t="shared" si="477"/>
        <v>17.37</v>
      </c>
      <c r="BK503" s="177">
        <f t="shared" si="498"/>
        <v>6.589329610633972</v>
      </c>
      <c r="BL503" s="176">
        <f t="shared" si="499"/>
        <v>246.238</v>
      </c>
    </row>
    <row r="504" spans="3:64" s="40" customFormat="1" ht="18" customHeight="1" x14ac:dyDescent="0.3">
      <c r="C504" s="171">
        <v>20</v>
      </c>
      <c r="D504" s="171" t="s">
        <v>35</v>
      </c>
      <c r="E504" s="172">
        <v>0</v>
      </c>
      <c r="F504" s="207">
        <v>13.52</v>
      </c>
      <c r="G504" s="172">
        <f t="shared" si="478"/>
        <v>13.52</v>
      </c>
      <c r="H504" s="172"/>
      <c r="I504" s="173">
        <f t="shared" si="472"/>
        <v>0</v>
      </c>
      <c r="J504" s="172">
        <f t="shared" si="473"/>
        <v>13.52</v>
      </c>
      <c r="K504" s="174">
        <v>40.68</v>
      </c>
      <c r="L504" s="174">
        <v>0</v>
      </c>
      <c r="M504" s="172">
        <f t="shared" si="479"/>
        <v>40.68</v>
      </c>
      <c r="N504" s="174"/>
      <c r="O504" s="173">
        <f t="shared" si="480"/>
        <v>0</v>
      </c>
      <c r="P504" s="174">
        <f t="shared" si="474"/>
        <v>40.68</v>
      </c>
      <c r="Q504" s="174">
        <v>12.63</v>
      </c>
      <c r="R504" s="174"/>
      <c r="S504" s="174">
        <f t="shared" si="481"/>
        <v>12.63</v>
      </c>
      <c r="T504" s="174"/>
      <c r="U504" s="173"/>
      <c r="V504" s="174">
        <f t="shared" si="482"/>
        <v>12.63</v>
      </c>
      <c r="W504" s="174">
        <v>2.5</v>
      </c>
      <c r="X504" s="174"/>
      <c r="Y504" s="174">
        <f t="shared" si="475"/>
        <v>2.5</v>
      </c>
      <c r="Z504" s="174"/>
      <c r="AA504" s="173">
        <f t="shared" si="483"/>
        <v>0</v>
      </c>
      <c r="AB504" s="174">
        <f t="shared" si="484"/>
        <v>2.5</v>
      </c>
      <c r="AC504" s="174"/>
      <c r="AD504" s="174"/>
      <c r="AE504" s="174"/>
      <c r="AF504" s="174"/>
      <c r="AG504" s="174"/>
      <c r="AH504" s="174"/>
      <c r="AI504" s="174">
        <v>359.11</v>
      </c>
      <c r="AJ504" s="174"/>
      <c r="AK504" s="174">
        <f t="shared" si="485"/>
        <v>359.11</v>
      </c>
      <c r="AL504" s="174">
        <v>4.5999999999999996</v>
      </c>
      <c r="AM504" s="173">
        <f t="shared" si="486"/>
        <v>1.2809445573779621</v>
      </c>
      <c r="AN504" s="174">
        <f t="shared" si="487"/>
        <v>354.51</v>
      </c>
      <c r="AO504" s="174">
        <v>333.01</v>
      </c>
      <c r="AP504" s="174"/>
      <c r="AQ504" s="174">
        <f t="shared" si="488"/>
        <v>333.01</v>
      </c>
      <c r="AR504" s="174">
        <v>6.4</v>
      </c>
      <c r="AS504" s="173">
        <f t="shared" si="489"/>
        <v>1.9218642082820339</v>
      </c>
      <c r="AT504" s="174">
        <f t="shared" si="490"/>
        <v>326.61</v>
      </c>
      <c r="AU504" s="174">
        <v>52.97</v>
      </c>
      <c r="AV504" s="174"/>
      <c r="AW504" s="174">
        <f t="shared" si="500"/>
        <v>52.97</v>
      </c>
      <c r="AX504" s="174"/>
      <c r="AY504" s="173">
        <f t="shared" si="491"/>
        <v>0</v>
      </c>
      <c r="AZ504" s="174">
        <f t="shared" si="492"/>
        <v>52.97</v>
      </c>
      <c r="BA504" s="174">
        <v>128.86000000000001</v>
      </c>
      <c r="BB504" s="174"/>
      <c r="BC504" s="174">
        <f t="shared" si="493"/>
        <v>128.86000000000001</v>
      </c>
      <c r="BD504" s="174"/>
      <c r="BE504" s="173">
        <f t="shared" si="494"/>
        <v>0</v>
      </c>
      <c r="BF504" s="174">
        <f t="shared" si="495"/>
        <v>128.86000000000001</v>
      </c>
      <c r="BG504" s="176">
        <f t="shared" si="496"/>
        <v>929.7600000000001</v>
      </c>
      <c r="BH504" s="176">
        <f t="shared" si="476"/>
        <v>13.52</v>
      </c>
      <c r="BI504" s="176">
        <f t="shared" si="497"/>
        <v>943.28000000000009</v>
      </c>
      <c r="BJ504" s="176">
        <f t="shared" si="477"/>
        <v>11</v>
      </c>
      <c r="BK504" s="177">
        <f t="shared" si="498"/>
        <v>1.1661436689000084</v>
      </c>
      <c r="BL504" s="176">
        <f t="shared" si="499"/>
        <v>932.28000000000009</v>
      </c>
    </row>
    <row r="505" spans="3:64" s="40" customFormat="1" ht="18" customHeight="1" x14ac:dyDescent="0.3">
      <c r="C505" s="171">
        <v>21</v>
      </c>
      <c r="D505" s="171" t="s">
        <v>36</v>
      </c>
      <c r="E505" s="172">
        <v>0</v>
      </c>
      <c r="F505" s="207">
        <v>7.0640000000000001</v>
      </c>
      <c r="G505" s="172">
        <f t="shared" si="478"/>
        <v>7.0640000000000001</v>
      </c>
      <c r="H505" s="172"/>
      <c r="I505" s="173">
        <f t="shared" si="472"/>
        <v>0</v>
      </c>
      <c r="J505" s="172">
        <f t="shared" si="473"/>
        <v>7.0640000000000001</v>
      </c>
      <c r="K505" s="174">
        <v>17.09</v>
      </c>
      <c r="L505" s="174">
        <v>0</v>
      </c>
      <c r="M505" s="172">
        <f t="shared" si="479"/>
        <v>17.09</v>
      </c>
      <c r="N505" s="174"/>
      <c r="O505" s="173">
        <f t="shared" si="480"/>
        <v>0</v>
      </c>
      <c r="P505" s="174">
        <f t="shared" si="474"/>
        <v>17.09</v>
      </c>
      <c r="Q505" s="174">
        <v>2.13</v>
      </c>
      <c r="R505" s="174"/>
      <c r="S505" s="174">
        <f t="shared" si="481"/>
        <v>2.13</v>
      </c>
      <c r="T505" s="174"/>
      <c r="U505" s="173"/>
      <c r="V505" s="174">
        <f t="shared" si="482"/>
        <v>2.13</v>
      </c>
      <c r="W505" s="174">
        <v>1.4</v>
      </c>
      <c r="X505" s="174"/>
      <c r="Y505" s="174">
        <f t="shared" si="475"/>
        <v>1.4</v>
      </c>
      <c r="Z505" s="174"/>
      <c r="AA505" s="173">
        <f t="shared" si="483"/>
        <v>0</v>
      </c>
      <c r="AB505" s="174">
        <f t="shared" si="484"/>
        <v>1.4</v>
      </c>
      <c r="AC505" s="174"/>
      <c r="AD505" s="174"/>
      <c r="AE505" s="174"/>
      <c r="AF505" s="174"/>
      <c r="AG505" s="174"/>
      <c r="AH505" s="174"/>
      <c r="AI505" s="174">
        <v>190.52</v>
      </c>
      <c r="AJ505" s="174"/>
      <c r="AK505" s="174">
        <f t="shared" si="485"/>
        <v>190.52</v>
      </c>
      <c r="AL505" s="174"/>
      <c r="AM505" s="173">
        <f t="shared" si="486"/>
        <v>0</v>
      </c>
      <c r="AN505" s="174">
        <f t="shared" si="487"/>
        <v>190.52</v>
      </c>
      <c r="AO505" s="174">
        <v>166.21</v>
      </c>
      <c r="AP505" s="174"/>
      <c r="AQ505" s="174">
        <f t="shared" si="488"/>
        <v>166.21</v>
      </c>
      <c r="AR505" s="174"/>
      <c r="AS505" s="173">
        <f t="shared" si="489"/>
        <v>0</v>
      </c>
      <c r="AT505" s="174">
        <f t="shared" si="490"/>
        <v>166.21</v>
      </c>
      <c r="AU505" s="174">
        <v>31.02</v>
      </c>
      <c r="AV505" s="174"/>
      <c r="AW505" s="174">
        <f t="shared" si="500"/>
        <v>31.02</v>
      </c>
      <c r="AX505" s="174"/>
      <c r="AY505" s="173">
        <f t="shared" si="491"/>
        <v>0</v>
      </c>
      <c r="AZ505" s="174">
        <f t="shared" si="492"/>
        <v>31.02</v>
      </c>
      <c r="BA505" s="174">
        <v>66.739999999999995</v>
      </c>
      <c r="BB505" s="174"/>
      <c r="BC505" s="174">
        <f t="shared" si="493"/>
        <v>66.739999999999995</v>
      </c>
      <c r="BD505" s="174"/>
      <c r="BE505" s="173">
        <f t="shared" si="494"/>
        <v>0</v>
      </c>
      <c r="BF505" s="174">
        <f t="shared" si="495"/>
        <v>66.739999999999995</v>
      </c>
      <c r="BG505" s="176">
        <f t="shared" si="496"/>
        <v>475.11</v>
      </c>
      <c r="BH505" s="176">
        <f t="shared" si="476"/>
        <v>7.0640000000000001</v>
      </c>
      <c r="BI505" s="176">
        <f t="shared" si="497"/>
        <v>482.17400000000004</v>
      </c>
      <c r="BJ505" s="176">
        <f t="shared" si="477"/>
        <v>0</v>
      </c>
      <c r="BK505" s="177">
        <f t="shared" si="498"/>
        <v>0</v>
      </c>
      <c r="BL505" s="176">
        <f t="shared" si="499"/>
        <v>482.17400000000004</v>
      </c>
    </row>
    <row r="506" spans="3:64" s="40" customFormat="1" ht="18" customHeight="1" x14ac:dyDescent="0.3">
      <c r="C506" s="171">
        <v>22</v>
      </c>
      <c r="D506" s="171" t="s">
        <v>316</v>
      </c>
      <c r="E506" s="172">
        <v>0</v>
      </c>
      <c r="F506" s="207">
        <v>24.315999999999999</v>
      </c>
      <c r="G506" s="172">
        <f t="shared" si="478"/>
        <v>24.315999999999999</v>
      </c>
      <c r="H506" s="172">
        <v>24.32</v>
      </c>
      <c r="I506" s="173">
        <f t="shared" si="472"/>
        <v>100.01645007402533</v>
      </c>
      <c r="J506" s="172">
        <f t="shared" si="473"/>
        <v>-4.0000000000013358E-3</v>
      </c>
      <c r="K506" s="174">
        <v>68.760000000000005</v>
      </c>
      <c r="L506" s="174">
        <v>0</v>
      </c>
      <c r="M506" s="172">
        <f t="shared" si="479"/>
        <v>68.760000000000005</v>
      </c>
      <c r="N506" s="174"/>
      <c r="O506" s="173">
        <f t="shared" si="480"/>
        <v>0</v>
      </c>
      <c r="P506" s="174">
        <f t="shared" si="474"/>
        <v>68.760000000000005</v>
      </c>
      <c r="Q506" s="174">
        <v>11.46</v>
      </c>
      <c r="R506" s="174"/>
      <c r="S506" s="174">
        <f t="shared" si="481"/>
        <v>11.46</v>
      </c>
      <c r="T506" s="174"/>
      <c r="U506" s="173"/>
      <c r="V506" s="174">
        <f t="shared" si="482"/>
        <v>11.46</v>
      </c>
      <c r="W506" s="174">
        <v>3.8</v>
      </c>
      <c r="X506" s="174"/>
      <c r="Y506" s="174">
        <f t="shared" si="475"/>
        <v>3.8</v>
      </c>
      <c r="Z506" s="174">
        <v>0.6</v>
      </c>
      <c r="AA506" s="173">
        <f t="shared" si="483"/>
        <v>15.789473684210526</v>
      </c>
      <c r="AB506" s="174">
        <f t="shared" si="484"/>
        <v>3.1999999999999997</v>
      </c>
      <c r="AC506" s="174"/>
      <c r="AD506" s="174"/>
      <c r="AE506" s="174"/>
      <c r="AF506" s="174"/>
      <c r="AG506" s="174"/>
      <c r="AH506" s="174"/>
      <c r="AI506" s="174">
        <v>425.04</v>
      </c>
      <c r="AJ506" s="174"/>
      <c r="AK506" s="174">
        <f t="shared" si="485"/>
        <v>425.04</v>
      </c>
      <c r="AL506" s="174">
        <v>366.61</v>
      </c>
      <c r="AM506" s="173">
        <f t="shared" si="486"/>
        <v>86.253058535667222</v>
      </c>
      <c r="AN506" s="174">
        <f t="shared" si="487"/>
        <v>58.430000000000007</v>
      </c>
      <c r="AO506" s="174">
        <v>507.51</v>
      </c>
      <c r="AP506" s="174"/>
      <c r="AQ506" s="174">
        <f t="shared" si="488"/>
        <v>507.51</v>
      </c>
      <c r="AR506" s="174">
        <v>226.48</v>
      </c>
      <c r="AS506" s="173">
        <f t="shared" si="489"/>
        <v>44.625721660656929</v>
      </c>
      <c r="AT506" s="174">
        <f t="shared" si="490"/>
        <v>281.02999999999997</v>
      </c>
      <c r="AU506" s="174">
        <v>66.67</v>
      </c>
      <c r="AV506" s="174"/>
      <c r="AW506" s="174">
        <f t="shared" si="500"/>
        <v>66.67</v>
      </c>
      <c r="AX506" s="174">
        <v>46.1</v>
      </c>
      <c r="AY506" s="173">
        <f t="shared" si="491"/>
        <v>69.14654267286636</v>
      </c>
      <c r="AZ506" s="174">
        <f t="shared" si="492"/>
        <v>20.57</v>
      </c>
      <c r="BA506" s="174">
        <v>303.18</v>
      </c>
      <c r="BB506" s="174"/>
      <c r="BC506" s="174">
        <f t="shared" si="493"/>
        <v>303.18</v>
      </c>
      <c r="BD506" s="174">
        <v>16.170000000000002</v>
      </c>
      <c r="BE506" s="173">
        <f t="shared" si="494"/>
        <v>5.3334652681575303</v>
      </c>
      <c r="BF506" s="174">
        <f t="shared" si="495"/>
        <v>287.01</v>
      </c>
      <c r="BG506" s="176">
        <f t="shared" si="496"/>
        <v>1386.42</v>
      </c>
      <c r="BH506" s="176">
        <f t="shared" si="476"/>
        <v>24.315999999999999</v>
      </c>
      <c r="BI506" s="176">
        <f t="shared" si="497"/>
        <v>1410.7360000000001</v>
      </c>
      <c r="BJ506" s="176">
        <f t="shared" si="477"/>
        <v>680.28</v>
      </c>
      <c r="BK506" s="177">
        <f t="shared" si="498"/>
        <v>48.221637499858225</v>
      </c>
      <c r="BL506" s="176">
        <f t="shared" si="499"/>
        <v>730.45600000000013</v>
      </c>
    </row>
    <row r="507" spans="3:64" s="40" customFormat="1" ht="18" customHeight="1" x14ac:dyDescent="0.3">
      <c r="C507" s="171">
        <v>23</v>
      </c>
      <c r="D507" s="171" t="s">
        <v>38</v>
      </c>
      <c r="E507" s="172">
        <v>0</v>
      </c>
      <c r="F507" s="207">
        <v>9.0589999999999993</v>
      </c>
      <c r="G507" s="172">
        <f t="shared" si="478"/>
        <v>9.0589999999999993</v>
      </c>
      <c r="H507" s="172"/>
      <c r="I507" s="173">
        <f t="shared" si="472"/>
        <v>0</v>
      </c>
      <c r="J507" s="172">
        <f t="shared" si="473"/>
        <v>9.0589999999999993</v>
      </c>
      <c r="K507" s="174">
        <v>30.42</v>
      </c>
      <c r="L507" s="174">
        <v>0</v>
      </c>
      <c r="M507" s="172">
        <f t="shared" si="479"/>
        <v>30.42</v>
      </c>
      <c r="N507" s="174"/>
      <c r="O507" s="173">
        <f t="shared" si="480"/>
        <v>0</v>
      </c>
      <c r="P507" s="174">
        <f t="shared" si="474"/>
        <v>30.42</v>
      </c>
      <c r="Q507" s="174">
        <v>5.98</v>
      </c>
      <c r="R507" s="174"/>
      <c r="S507" s="174">
        <f t="shared" si="481"/>
        <v>5.98</v>
      </c>
      <c r="T507" s="174"/>
      <c r="U507" s="173"/>
      <c r="V507" s="174">
        <f t="shared" si="482"/>
        <v>5.98</v>
      </c>
      <c r="W507" s="174">
        <v>2</v>
      </c>
      <c r="X507" s="174"/>
      <c r="Y507" s="174">
        <f t="shared" si="475"/>
        <v>2</v>
      </c>
      <c r="Z507" s="174"/>
      <c r="AA507" s="173">
        <f t="shared" si="483"/>
        <v>0</v>
      </c>
      <c r="AB507" s="174">
        <f t="shared" si="484"/>
        <v>2</v>
      </c>
      <c r="AC507" s="174"/>
      <c r="AD507" s="174"/>
      <c r="AE507" s="174"/>
      <c r="AF507" s="174"/>
      <c r="AG507" s="174"/>
      <c r="AH507" s="174"/>
      <c r="AI507" s="174">
        <v>171.32</v>
      </c>
      <c r="AJ507" s="174"/>
      <c r="AK507" s="174">
        <f t="shared" si="485"/>
        <v>171.32</v>
      </c>
      <c r="AL507" s="174"/>
      <c r="AM507" s="173">
        <f t="shared" si="486"/>
        <v>0</v>
      </c>
      <c r="AN507" s="174">
        <f t="shared" si="487"/>
        <v>171.32</v>
      </c>
      <c r="AO507" s="174">
        <v>258.08999999999997</v>
      </c>
      <c r="AP507" s="174"/>
      <c r="AQ507" s="174">
        <f t="shared" si="488"/>
        <v>258.08999999999997</v>
      </c>
      <c r="AR507" s="174"/>
      <c r="AS507" s="173">
        <f t="shared" si="489"/>
        <v>0</v>
      </c>
      <c r="AT507" s="174">
        <f t="shared" si="490"/>
        <v>258.08999999999997</v>
      </c>
      <c r="AU507" s="174">
        <v>40.82</v>
      </c>
      <c r="AV507" s="174"/>
      <c r="AW507" s="174">
        <f t="shared" si="500"/>
        <v>40.82</v>
      </c>
      <c r="AX507" s="174"/>
      <c r="AY507" s="173">
        <f t="shared" si="491"/>
        <v>0</v>
      </c>
      <c r="AZ507" s="174">
        <f t="shared" si="492"/>
        <v>40.82</v>
      </c>
      <c r="BA507" s="174">
        <v>144.82</v>
      </c>
      <c r="BB507" s="174"/>
      <c r="BC507" s="174">
        <f t="shared" si="493"/>
        <v>144.82</v>
      </c>
      <c r="BD507" s="174"/>
      <c r="BE507" s="173">
        <f t="shared" si="494"/>
        <v>0</v>
      </c>
      <c r="BF507" s="174">
        <f t="shared" si="495"/>
        <v>144.82</v>
      </c>
      <c r="BG507" s="176">
        <f t="shared" si="496"/>
        <v>653.44999999999993</v>
      </c>
      <c r="BH507" s="176">
        <f t="shared" si="476"/>
        <v>9.0589999999999993</v>
      </c>
      <c r="BI507" s="176">
        <f t="shared" si="497"/>
        <v>662.5089999999999</v>
      </c>
      <c r="BJ507" s="176">
        <f t="shared" si="477"/>
        <v>0</v>
      </c>
      <c r="BK507" s="177">
        <f t="shared" si="498"/>
        <v>0</v>
      </c>
      <c r="BL507" s="176">
        <f t="shared" si="499"/>
        <v>662.5089999999999</v>
      </c>
    </row>
    <row r="508" spans="3:64" s="40" customFormat="1" ht="18" customHeight="1" x14ac:dyDescent="0.3">
      <c r="C508" s="171">
        <v>24</v>
      </c>
      <c r="D508" s="171" t="s">
        <v>39</v>
      </c>
      <c r="E508" s="172">
        <v>0</v>
      </c>
      <c r="F508" s="207">
        <v>5.048</v>
      </c>
      <c r="G508" s="172">
        <f t="shared" si="478"/>
        <v>5.048</v>
      </c>
      <c r="H508" s="172"/>
      <c r="I508" s="173">
        <f t="shared" si="472"/>
        <v>0</v>
      </c>
      <c r="J508" s="172">
        <f t="shared" si="473"/>
        <v>5.048</v>
      </c>
      <c r="K508" s="174">
        <v>9.81</v>
      </c>
      <c r="L508" s="174">
        <v>0</v>
      </c>
      <c r="M508" s="172">
        <f t="shared" si="479"/>
        <v>9.81</v>
      </c>
      <c r="N508" s="174"/>
      <c r="O508" s="173">
        <f t="shared" si="480"/>
        <v>0</v>
      </c>
      <c r="P508" s="174">
        <f t="shared" si="474"/>
        <v>9.81</v>
      </c>
      <c r="Q508" s="174">
        <v>3.27</v>
      </c>
      <c r="R508" s="174"/>
      <c r="S508" s="174">
        <f t="shared" si="481"/>
        <v>3.27</v>
      </c>
      <c r="T508" s="174"/>
      <c r="U508" s="173"/>
      <c r="V508" s="174">
        <f t="shared" si="482"/>
        <v>3.27</v>
      </c>
      <c r="W508" s="174">
        <v>0.5</v>
      </c>
      <c r="X508" s="174"/>
      <c r="Y508" s="174">
        <f t="shared" si="475"/>
        <v>0.5</v>
      </c>
      <c r="Z508" s="174"/>
      <c r="AA508" s="173">
        <f t="shared" si="483"/>
        <v>0</v>
      </c>
      <c r="AB508" s="174">
        <f t="shared" si="484"/>
        <v>0.5</v>
      </c>
      <c r="AC508" s="174"/>
      <c r="AD508" s="174"/>
      <c r="AE508" s="174"/>
      <c r="AF508" s="174"/>
      <c r="AG508" s="174"/>
      <c r="AH508" s="174"/>
      <c r="AI508" s="174">
        <v>198.48</v>
      </c>
      <c r="AJ508" s="174"/>
      <c r="AK508" s="174">
        <f t="shared" si="485"/>
        <v>198.48</v>
      </c>
      <c r="AL508" s="174"/>
      <c r="AM508" s="173">
        <f t="shared" si="486"/>
        <v>0</v>
      </c>
      <c r="AN508" s="174">
        <f t="shared" si="487"/>
        <v>198.48</v>
      </c>
      <c r="AO508" s="174">
        <v>183.92</v>
      </c>
      <c r="AP508" s="174"/>
      <c r="AQ508" s="174">
        <f t="shared" si="488"/>
        <v>183.92</v>
      </c>
      <c r="AR508" s="174">
        <v>5.8</v>
      </c>
      <c r="AS508" s="173">
        <f t="shared" si="489"/>
        <v>3.1535450195737278</v>
      </c>
      <c r="AT508" s="174">
        <f t="shared" si="490"/>
        <v>178.11999999999998</v>
      </c>
      <c r="AU508" s="174">
        <v>0</v>
      </c>
      <c r="AV508" s="174"/>
      <c r="AW508" s="174">
        <f t="shared" si="500"/>
        <v>0</v>
      </c>
      <c r="AX508" s="174"/>
      <c r="AY508" s="173">
        <f t="shared" si="491"/>
        <v>0</v>
      </c>
      <c r="AZ508" s="174">
        <f t="shared" si="492"/>
        <v>0</v>
      </c>
      <c r="BA508" s="174">
        <v>0</v>
      </c>
      <c r="BB508" s="174"/>
      <c r="BC508" s="174">
        <f t="shared" si="493"/>
        <v>0</v>
      </c>
      <c r="BD508" s="174"/>
      <c r="BE508" s="173">
        <f t="shared" si="494"/>
        <v>0</v>
      </c>
      <c r="BF508" s="174">
        <f t="shared" si="495"/>
        <v>0</v>
      </c>
      <c r="BG508" s="176">
        <f t="shared" si="496"/>
        <v>395.98</v>
      </c>
      <c r="BH508" s="176">
        <f t="shared" si="476"/>
        <v>5.048</v>
      </c>
      <c r="BI508" s="176">
        <f t="shared" si="497"/>
        <v>401.02800000000002</v>
      </c>
      <c r="BJ508" s="176">
        <f t="shared" si="477"/>
        <v>5.8</v>
      </c>
      <c r="BK508" s="177">
        <f t="shared" si="498"/>
        <v>1.4462830525549337</v>
      </c>
      <c r="BL508" s="176">
        <f t="shared" si="499"/>
        <v>395.22800000000001</v>
      </c>
    </row>
    <row r="509" spans="3:64" s="40" customFormat="1" ht="18" customHeight="1" x14ac:dyDescent="0.3">
      <c r="C509" s="171">
        <v>25</v>
      </c>
      <c r="D509" s="171" t="s">
        <v>40</v>
      </c>
      <c r="E509" s="172">
        <v>0</v>
      </c>
      <c r="F509" s="207">
        <v>7.1639999999999997</v>
      </c>
      <c r="G509" s="172">
        <f t="shared" si="478"/>
        <v>7.1639999999999997</v>
      </c>
      <c r="H509" s="172"/>
      <c r="I509" s="173">
        <f t="shared" si="472"/>
        <v>0</v>
      </c>
      <c r="J509" s="172">
        <f t="shared" si="473"/>
        <v>7.1639999999999997</v>
      </c>
      <c r="K509" s="174">
        <v>29.16</v>
      </c>
      <c r="L509" s="174">
        <v>0</v>
      </c>
      <c r="M509" s="172">
        <f t="shared" si="479"/>
        <v>29.16</v>
      </c>
      <c r="N509" s="174"/>
      <c r="O509" s="173">
        <f t="shared" si="480"/>
        <v>0</v>
      </c>
      <c r="P509" s="174">
        <f t="shared" si="474"/>
        <v>29.16</v>
      </c>
      <c r="Q509" s="174">
        <v>7.61</v>
      </c>
      <c r="R509" s="174"/>
      <c r="S509" s="174">
        <f t="shared" si="481"/>
        <v>7.61</v>
      </c>
      <c r="T509" s="174">
        <v>4.33</v>
      </c>
      <c r="U509" s="173"/>
      <c r="V509" s="174">
        <f t="shared" si="482"/>
        <v>3.2800000000000002</v>
      </c>
      <c r="W509" s="174">
        <v>1.1200000000000001</v>
      </c>
      <c r="X509" s="174"/>
      <c r="Y509" s="174">
        <f t="shared" si="475"/>
        <v>1.1200000000000001</v>
      </c>
      <c r="Z509" s="174">
        <v>1.1200000000000001</v>
      </c>
      <c r="AA509" s="173">
        <f t="shared" si="483"/>
        <v>100</v>
      </c>
      <c r="AB509" s="174">
        <f t="shared" si="484"/>
        <v>0</v>
      </c>
      <c r="AC509" s="174"/>
      <c r="AD509" s="174"/>
      <c r="AE509" s="174"/>
      <c r="AF509" s="174"/>
      <c r="AG509" s="174"/>
      <c r="AH509" s="174"/>
      <c r="AI509" s="174">
        <v>159.66</v>
      </c>
      <c r="AJ509" s="174"/>
      <c r="AK509" s="174">
        <f t="shared" si="485"/>
        <v>159.66</v>
      </c>
      <c r="AL509" s="174">
        <v>18.48</v>
      </c>
      <c r="AM509" s="173">
        <f t="shared" si="486"/>
        <v>11.574596016535137</v>
      </c>
      <c r="AN509" s="174">
        <f t="shared" si="487"/>
        <v>141.18</v>
      </c>
      <c r="AO509" s="174">
        <v>231.1</v>
      </c>
      <c r="AP509" s="174"/>
      <c r="AQ509" s="174">
        <f t="shared" si="488"/>
        <v>231.1</v>
      </c>
      <c r="AR509" s="174">
        <v>5.8</v>
      </c>
      <c r="AS509" s="173">
        <f t="shared" si="489"/>
        <v>2.5097360450021635</v>
      </c>
      <c r="AT509" s="174">
        <f t="shared" si="490"/>
        <v>225.29999999999998</v>
      </c>
      <c r="AU509" s="174">
        <v>0</v>
      </c>
      <c r="AV509" s="174"/>
      <c r="AW509" s="174">
        <f t="shared" si="500"/>
        <v>0</v>
      </c>
      <c r="AX509" s="174"/>
      <c r="AY509" s="173">
        <f t="shared" si="491"/>
        <v>0</v>
      </c>
      <c r="AZ509" s="174">
        <f t="shared" si="492"/>
        <v>0</v>
      </c>
      <c r="BA509" s="174">
        <v>0</v>
      </c>
      <c r="BB509" s="174"/>
      <c r="BC509" s="174">
        <f t="shared" si="493"/>
        <v>0</v>
      </c>
      <c r="BD509" s="174"/>
      <c r="BE509" s="173">
        <f t="shared" si="494"/>
        <v>0</v>
      </c>
      <c r="BF509" s="174">
        <f t="shared" si="495"/>
        <v>0</v>
      </c>
      <c r="BG509" s="176">
        <f t="shared" si="496"/>
        <v>428.65</v>
      </c>
      <c r="BH509" s="176">
        <f t="shared" si="476"/>
        <v>7.1639999999999997</v>
      </c>
      <c r="BI509" s="176">
        <f t="shared" si="497"/>
        <v>435.81399999999996</v>
      </c>
      <c r="BJ509" s="176">
        <f t="shared" si="477"/>
        <v>29.73</v>
      </c>
      <c r="BK509" s="177">
        <f t="shared" si="498"/>
        <v>6.8217175216950352</v>
      </c>
      <c r="BL509" s="176">
        <f t="shared" si="499"/>
        <v>406.08399999999995</v>
      </c>
    </row>
    <row r="510" spans="3:64" s="40" customFormat="1" ht="18" customHeight="1" x14ac:dyDescent="0.3">
      <c r="C510" s="171">
        <v>26</v>
      </c>
      <c r="D510" s="171" t="s">
        <v>41</v>
      </c>
      <c r="E510" s="172">
        <v>0</v>
      </c>
      <c r="F510" s="207">
        <v>10.596</v>
      </c>
      <c r="G510" s="172">
        <f t="shared" si="478"/>
        <v>10.596</v>
      </c>
      <c r="H510" s="172"/>
      <c r="I510" s="173">
        <f t="shared" si="472"/>
        <v>0</v>
      </c>
      <c r="J510" s="172">
        <f t="shared" si="473"/>
        <v>10.596</v>
      </c>
      <c r="K510" s="174">
        <v>41.4</v>
      </c>
      <c r="L510" s="174">
        <v>0</v>
      </c>
      <c r="M510" s="172">
        <f t="shared" si="479"/>
        <v>41.4</v>
      </c>
      <c r="N510" s="174"/>
      <c r="O510" s="173">
        <f t="shared" si="480"/>
        <v>0</v>
      </c>
      <c r="P510" s="174">
        <f t="shared" si="474"/>
        <v>41.4</v>
      </c>
      <c r="Q510" s="174">
        <v>13.11</v>
      </c>
      <c r="R510" s="174"/>
      <c r="S510" s="174">
        <f t="shared" si="481"/>
        <v>13.11</v>
      </c>
      <c r="T510" s="174">
        <v>0.97</v>
      </c>
      <c r="U510" s="173"/>
      <c r="V510" s="174">
        <f t="shared" si="482"/>
        <v>12.139999999999999</v>
      </c>
      <c r="W510" s="174">
        <v>2.2000000000000002</v>
      </c>
      <c r="X510" s="174"/>
      <c r="Y510" s="174">
        <f t="shared" si="475"/>
        <v>2.2000000000000002</v>
      </c>
      <c r="Z510" s="174"/>
      <c r="AA510" s="173">
        <f t="shared" si="483"/>
        <v>0</v>
      </c>
      <c r="AB510" s="174">
        <f t="shared" si="484"/>
        <v>2.2000000000000002</v>
      </c>
      <c r="AC510" s="174"/>
      <c r="AD510" s="174"/>
      <c r="AE510" s="174"/>
      <c r="AF510" s="174"/>
      <c r="AG510" s="174"/>
      <c r="AH510" s="174"/>
      <c r="AI510" s="174">
        <v>152.72</v>
      </c>
      <c r="AJ510" s="174"/>
      <c r="AK510" s="174">
        <f t="shared" si="485"/>
        <v>152.72</v>
      </c>
      <c r="AL510" s="174">
        <v>37.71</v>
      </c>
      <c r="AM510" s="173">
        <f t="shared" si="486"/>
        <v>24.692247249869041</v>
      </c>
      <c r="AN510" s="174">
        <f t="shared" si="487"/>
        <v>115.00999999999999</v>
      </c>
      <c r="AO510" s="174">
        <v>139.82</v>
      </c>
      <c r="AP510" s="174"/>
      <c r="AQ510" s="174">
        <f t="shared" si="488"/>
        <v>139.82</v>
      </c>
      <c r="AR510" s="174">
        <v>41.21</v>
      </c>
      <c r="AS510" s="173">
        <f t="shared" si="489"/>
        <v>29.473608925761695</v>
      </c>
      <c r="AT510" s="174">
        <f t="shared" si="490"/>
        <v>98.609999999999985</v>
      </c>
      <c r="AU510" s="174">
        <v>0</v>
      </c>
      <c r="AV510" s="174"/>
      <c r="AW510" s="174">
        <f t="shared" si="500"/>
        <v>0</v>
      </c>
      <c r="AX510" s="174"/>
      <c r="AY510" s="173">
        <f t="shared" si="491"/>
        <v>0</v>
      </c>
      <c r="AZ510" s="174">
        <f t="shared" si="492"/>
        <v>0</v>
      </c>
      <c r="BA510" s="174">
        <v>0</v>
      </c>
      <c r="BB510" s="174"/>
      <c r="BC510" s="174">
        <f t="shared" si="493"/>
        <v>0</v>
      </c>
      <c r="BD510" s="174"/>
      <c r="BE510" s="173">
        <f t="shared" si="494"/>
        <v>0</v>
      </c>
      <c r="BF510" s="174">
        <f t="shared" si="495"/>
        <v>0</v>
      </c>
      <c r="BG510" s="176">
        <f t="shared" si="496"/>
        <v>349.25</v>
      </c>
      <c r="BH510" s="176">
        <f t="shared" si="476"/>
        <v>10.596</v>
      </c>
      <c r="BI510" s="176">
        <f t="shared" si="497"/>
        <v>359.846</v>
      </c>
      <c r="BJ510" s="176">
        <f t="shared" si="477"/>
        <v>79.89</v>
      </c>
      <c r="BK510" s="177">
        <f t="shared" si="498"/>
        <v>22.201163831194457</v>
      </c>
      <c r="BL510" s="176">
        <f t="shared" si="499"/>
        <v>279.95600000000002</v>
      </c>
    </row>
    <row r="511" spans="3:64" s="40" customFormat="1" ht="18" customHeight="1" x14ac:dyDescent="0.3">
      <c r="C511" s="171">
        <v>27</v>
      </c>
      <c r="D511" s="171" t="s">
        <v>42</v>
      </c>
      <c r="E511" s="172">
        <v>0</v>
      </c>
      <c r="F511" s="207">
        <v>10.896000000000001</v>
      </c>
      <c r="G511" s="172">
        <f t="shared" si="478"/>
        <v>10.896000000000001</v>
      </c>
      <c r="H511" s="172"/>
      <c r="I511" s="173">
        <f t="shared" si="472"/>
        <v>0</v>
      </c>
      <c r="J511" s="172">
        <f t="shared" si="473"/>
        <v>10.896000000000001</v>
      </c>
      <c r="K511" s="174">
        <v>30.78</v>
      </c>
      <c r="L511" s="174">
        <v>0</v>
      </c>
      <c r="M511" s="172">
        <f t="shared" si="479"/>
        <v>30.78</v>
      </c>
      <c r="N511" s="174"/>
      <c r="O511" s="173">
        <f t="shared" si="480"/>
        <v>0</v>
      </c>
      <c r="P511" s="174">
        <f t="shared" si="474"/>
        <v>30.78</v>
      </c>
      <c r="Q511" s="174">
        <v>9.81</v>
      </c>
      <c r="R511" s="174"/>
      <c r="S511" s="174">
        <f t="shared" si="481"/>
        <v>9.81</v>
      </c>
      <c r="T511" s="174"/>
      <c r="U511" s="173"/>
      <c r="V511" s="174">
        <f t="shared" si="482"/>
        <v>9.81</v>
      </c>
      <c r="W511" s="174">
        <v>2.2000000000000002</v>
      </c>
      <c r="X511" s="174"/>
      <c r="Y511" s="174">
        <f t="shared" si="475"/>
        <v>2.2000000000000002</v>
      </c>
      <c r="Z511" s="174"/>
      <c r="AA511" s="173">
        <f t="shared" si="483"/>
        <v>0</v>
      </c>
      <c r="AB511" s="174">
        <f t="shared" si="484"/>
        <v>2.2000000000000002</v>
      </c>
      <c r="AC511" s="174"/>
      <c r="AD511" s="174"/>
      <c r="AE511" s="174"/>
      <c r="AF511" s="174"/>
      <c r="AG511" s="174"/>
      <c r="AH511" s="174"/>
      <c r="AI511" s="174">
        <v>248.81</v>
      </c>
      <c r="AJ511" s="174"/>
      <c r="AK511" s="174">
        <f t="shared" si="485"/>
        <v>248.81</v>
      </c>
      <c r="AL511" s="174"/>
      <c r="AM511" s="173">
        <f t="shared" si="486"/>
        <v>0</v>
      </c>
      <c r="AN511" s="174">
        <f t="shared" si="487"/>
        <v>248.81</v>
      </c>
      <c r="AO511" s="174">
        <v>271.87</v>
      </c>
      <c r="AP511" s="174"/>
      <c r="AQ511" s="174">
        <f t="shared" si="488"/>
        <v>271.87</v>
      </c>
      <c r="AR511" s="174"/>
      <c r="AS511" s="173">
        <f t="shared" si="489"/>
        <v>0</v>
      </c>
      <c r="AT511" s="174">
        <f t="shared" si="490"/>
        <v>271.87</v>
      </c>
      <c r="AU511" s="174">
        <v>48.97</v>
      </c>
      <c r="AV511" s="174"/>
      <c r="AW511" s="174">
        <f t="shared" si="500"/>
        <v>48.97</v>
      </c>
      <c r="AX511" s="174"/>
      <c r="AY511" s="173">
        <f t="shared" si="491"/>
        <v>0</v>
      </c>
      <c r="AZ511" s="174">
        <f t="shared" si="492"/>
        <v>48.97</v>
      </c>
      <c r="BA511" s="174">
        <v>100.51</v>
      </c>
      <c r="BB511" s="174"/>
      <c r="BC511" s="174">
        <f t="shared" si="493"/>
        <v>100.51</v>
      </c>
      <c r="BD511" s="174"/>
      <c r="BE511" s="173">
        <f t="shared" si="494"/>
        <v>0</v>
      </c>
      <c r="BF511" s="174">
        <f t="shared" si="495"/>
        <v>100.51</v>
      </c>
      <c r="BG511" s="176">
        <f t="shared" si="496"/>
        <v>712.95</v>
      </c>
      <c r="BH511" s="176">
        <f t="shared" si="476"/>
        <v>10.896000000000001</v>
      </c>
      <c r="BI511" s="176">
        <f t="shared" si="497"/>
        <v>723.846</v>
      </c>
      <c r="BJ511" s="176">
        <f t="shared" si="477"/>
        <v>0</v>
      </c>
      <c r="BK511" s="177">
        <f t="shared" si="498"/>
        <v>0</v>
      </c>
      <c r="BL511" s="176">
        <f t="shared" si="499"/>
        <v>723.846</v>
      </c>
    </row>
    <row r="512" spans="3:64" s="40" customFormat="1" ht="18" customHeight="1" x14ac:dyDescent="0.3">
      <c r="C512" s="171">
        <v>28</v>
      </c>
      <c r="D512" s="171" t="s">
        <v>43</v>
      </c>
      <c r="E512" s="172">
        <v>0</v>
      </c>
      <c r="F512" s="207">
        <v>7.3140000000000001</v>
      </c>
      <c r="G512" s="172">
        <f t="shared" si="478"/>
        <v>7.3140000000000001</v>
      </c>
      <c r="H512" s="172"/>
      <c r="I512" s="173">
        <f t="shared" si="472"/>
        <v>0</v>
      </c>
      <c r="J512" s="172">
        <f t="shared" si="473"/>
        <v>7.3140000000000001</v>
      </c>
      <c r="K512" s="174">
        <v>26.64</v>
      </c>
      <c r="L512" s="174">
        <v>0</v>
      </c>
      <c r="M512" s="172">
        <f t="shared" si="479"/>
        <v>26.64</v>
      </c>
      <c r="N512" s="174">
        <v>0.54</v>
      </c>
      <c r="O512" s="173">
        <f t="shared" si="480"/>
        <v>2.0270270270270272</v>
      </c>
      <c r="P512" s="174">
        <f t="shared" si="474"/>
        <v>26.1</v>
      </c>
      <c r="Q512" s="174">
        <v>6.84</v>
      </c>
      <c r="R512" s="174"/>
      <c r="S512" s="174">
        <f t="shared" si="481"/>
        <v>6.84</v>
      </c>
      <c r="T512" s="174"/>
      <c r="U512" s="173"/>
      <c r="V512" s="174">
        <f t="shared" si="482"/>
        <v>6.84</v>
      </c>
      <c r="W512" s="174">
        <v>1.56</v>
      </c>
      <c r="X512" s="174"/>
      <c r="Y512" s="174">
        <f t="shared" si="475"/>
        <v>1.56</v>
      </c>
      <c r="Z512" s="174"/>
      <c r="AA512" s="173">
        <f t="shared" si="483"/>
        <v>0</v>
      </c>
      <c r="AB512" s="174">
        <f t="shared" si="484"/>
        <v>1.56</v>
      </c>
      <c r="AC512" s="174"/>
      <c r="AD512" s="174"/>
      <c r="AE512" s="174"/>
      <c r="AF512" s="174"/>
      <c r="AG512" s="174"/>
      <c r="AH512" s="174"/>
      <c r="AI512" s="174">
        <v>164.83</v>
      </c>
      <c r="AJ512" s="174"/>
      <c r="AK512" s="174">
        <f t="shared" si="485"/>
        <v>164.83</v>
      </c>
      <c r="AL512" s="174"/>
      <c r="AM512" s="173">
        <f t="shared" si="486"/>
        <v>0</v>
      </c>
      <c r="AN512" s="174">
        <f t="shared" si="487"/>
        <v>164.83</v>
      </c>
      <c r="AO512" s="174">
        <v>206.97</v>
      </c>
      <c r="AP512" s="174"/>
      <c r="AQ512" s="174">
        <f t="shared" si="488"/>
        <v>206.97</v>
      </c>
      <c r="AR512" s="174"/>
      <c r="AS512" s="173">
        <f t="shared" si="489"/>
        <v>0</v>
      </c>
      <c r="AT512" s="174">
        <f t="shared" si="490"/>
        <v>206.97</v>
      </c>
      <c r="AU512" s="174">
        <v>7.65</v>
      </c>
      <c r="AV512" s="174"/>
      <c r="AW512" s="174">
        <f t="shared" si="500"/>
        <v>7.65</v>
      </c>
      <c r="AX512" s="174"/>
      <c r="AY512" s="173">
        <f t="shared" si="491"/>
        <v>0</v>
      </c>
      <c r="AZ512" s="174">
        <f t="shared" si="492"/>
        <v>7.65</v>
      </c>
      <c r="BA512" s="174">
        <v>27.54</v>
      </c>
      <c r="BB512" s="174"/>
      <c r="BC512" s="174">
        <f t="shared" si="493"/>
        <v>27.54</v>
      </c>
      <c r="BD512" s="174"/>
      <c r="BE512" s="173">
        <f t="shared" si="494"/>
        <v>0</v>
      </c>
      <c r="BF512" s="174">
        <f t="shared" si="495"/>
        <v>27.54</v>
      </c>
      <c r="BG512" s="176">
        <f t="shared" si="496"/>
        <v>442.03000000000003</v>
      </c>
      <c r="BH512" s="176">
        <f t="shared" si="476"/>
        <v>7.3140000000000001</v>
      </c>
      <c r="BI512" s="176">
        <f t="shared" si="497"/>
        <v>449.34400000000005</v>
      </c>
      <c r="BJ512" s="176">
        <f t="shared" si="477"/>
        <v>0.54</v>
      </c>
      <c r="BK512" s="177">
        <f t="shared" si="498"/>
        <v>0.12017518871955563</v>
      </c>
      <c r="BL512" s="176">
        <f t="shared" si="499"/>
        <v>448.80400000000003</v>
      </c>
    </row>
    <row r="513" spans="3:64" s="40" customFormat="1" ht="18" customHeight="1" x14ac:dyDescent="0.3">
      <c r="C513" s="171">
        <v>29</v>
      </c>
      <c r="D513" s="171" t="s">
        <v>44</v>
      </c>
      <c r="E513" s="172">
        <v>0</v>
      </c>
      <c r="F513" s="207">
        <v>6.1559999999999997</v>
      </c>
      <c r="G513" s="172">
        <f t="shared" si="478"/>
        <v>6.1559999999999997</v>
      </c>
      <c r="H513" s="172">
        <v>6.16</v>
      </c>
      <c r="I513" s="173">
        <f t="shared" si="472"/>
        <v>100.06497725795973</v>
      </c>
      <c r="J513" s="172">
        <f t="shared" si="473"/>
        <v>-4.0000000000004476E-3</v>
      </c>
      <c r="K513" s="174">
        <v>17.28</v>
      </c>
      <c r="L513" s="174">
        <v>0</v>
      </c>
      <c r="M513" s="172">
        <f t="shared" si="479"/>
        <v>17.28</v>
      </c>
      <c r="N513" s="174"/>
      <c r="O513" s="173">
        <f t="shared" si="480"/>
        <v>0</v>
      </c>
      <c r="P513" s="174">
        <f t="shared" si="474"/>
        <v>17.28</v>
      </c>
      <c r="Q513" s="174">
        <v>5.76</v>
      </c>
      <c r="R513" s="174"/>
      <c r="S513" s="174">
        <f t="shared" si="481"/>
        <v>5.76</v>
      </c>
      <c r="T513" s="174"/>
      <c r="U513" s="173"/>
      <c r="V513" s="174">
        <f t="shared" si="482"/>
        <v>5.76</v>
      </c>
      <c r="W513" s="174">
        <v>1.2</v>
      </c>
      <c r="X513" s="174"/>
      <c r="Y513" s="174">
        <f t="shared" si="475"/>
        <v>1.2</v>
      </c>
      <c r="Z513" s="174"/>
      <c r="AA513" s="173">
        <f t="shared" si="483"/>
        <v>0</v>
      </c>
      <c r="AB513" s="174">
        <f t="shared" si="484"/>
        <v>1.2</v>
      </c>
      <c r="AC513" s="174"/>
      <c r="AD513" s="174"/>
      <c r="AE513" s="174"/>
      <c r="AF513" s="174"/>
      <c r="AG513" s="174"/>
      <c r="AH513" s="174"/>
      <c r="AI513" s="174">
        <v>144.43</v>
      </c>
      <c r="AJ513" s="174"/>
      <c r="AK513" s="174">
        <f t="shared" si="485"/>
        <v>144.43</v>
      </c>
      <c r="AL513" s="174"/>
      <c r="AM513" s="173">
        <f t="shared" si="486"/>
        <v>0</v>
      </c>
      <c r="AN513" s="174">
        <f t="shared" si="487"/>
        <v>144.43</v>
      </c>
      <c r="AO513" s="174">
        <v>165.12</v>
      </c>
      <c r="AP513" s="174"/>
      <c r="AQ513" s="174">
        <f t="shared" si="488"/>
        <v>165.12</v>
      </c>
      <c r="AR513" s="174"/>
      <c r="AS513" s="173">
        <f t="shared" si="489"/>
        <v>0</v>
      </c>
      <c r="AT513" s="174">
        <f t="shared" si="490"/>
        <v>165.12</v>
      </c>
      <c r="AU513" s="174">
        <v>0</v>
      </c>
      <c r="AV513" s="174"/>
      <c r="AW513" s="174">
        <f t="shared" si="500"/>
        <v>0</v>
      </c>
      <c r="AX513" s="174"/>
      <c r="AY513" s="173">
        <f t="shared" si="491"/>
        <v>0</v>
      </c>
      <c r="AZ513" s="174">
        <f t="shared" si="492"/>
        <v>0</v>
      </c>
      <c r="BA513" s="174">
        <v>0</v>
      </c>
      <c r="BB513" s="174"/>
      <c r="BC513" s="174">
        <f t="shared" si="493"/>
        <v>0</v>
      </c>
      <c r="BD513" s="174"/>
      <c r="BE513" s="173">
        <f t="shared" si="494"/>
        <v>0</v>
      </c>
      <c r="BF513" s="174">
        <f t="shared" si="495"/>
        <v>0</v>
      </c>
      <c r="BG513" s="176">
        <f t="shared" si="496"/>
        <v>333.79</v>
      </c>
      <c r="BH513" s="176">
        <f t="shared" si="476"/>
        <v>6.1559999999999997</v>
      </c>
      <c r="BI513" s="176">
        <f t="shared" si="497"/>
        <v>339.94600000000003</v>
      </c>
      <c r="BJ513" s="176">
        <f t="shared" si="477"/>
        <v>6.16</v>
      </c>
      <c r="BK513" s="177">
        <f t="shared" si="498"/>
        <v>1.8120525024562726</v>
      </c>
      <c r="BL513" s="176">
        <f t="shared" si="499"/>
        <v>333.786</v>
      </c>
    </row>
    <row r="514" spans="3:64" s="40" customFormat="1" ht="18" customHeight="1" x14ac:dyDescent="0.3">
      <c r="C514" s="171">
        <v>30</v>
      </c>
      <c r="D514" s="171" t="s">
        <v>45</v>
      </c>
      <c r="E514" s="172">
        <v>0</v>
      </c>
      <c r="F514" s="207">
        <v>16.044</v>
      </c>
      <c r="G514" s="172">
        <f t="shared" si="478"/>
        <v>16.044</v>
      </c>
      <c r="H514" s="172"/>
      <c r="I514" s="173">
        <f t="shared" si="472"/>
        <v>0</v>
      </c>
      <c r="J514" s="172">
        <f t="shared" si="473"/>
        <v>16.044</v>
      </c>
      <c r="K514" s="174">
        <v>47.16</v>
      </c>
      <c r="L514" s="174">
        <v>0</v>
      </c>
      <c r="M514" s="172">
        <f t="shared" si="479"/>
        <v>47.16</v>
      </c>
      <c r="N514" s="174"/>
      <c r="O514" s="173">
        <f t="shared" si="480"/>
        <v>0</v>
      </c>
      <c r="P514" s="174">
        <f t="shared" si="474"/>
        <v>47.16</v>
      </c>
      <c r="Q514" s="174">
        <v>15.72</v>
      </c>
      <c r="R514" s="174"/>
      <c r="S514" s="174">
        <f t="shared" si="481"/>
        <v>15.72</v>
      </c>
      <c r="T514" s="174"/>
      <c r="U514" s="173"/>
      <c r="V514" s="174">
        <f t="shared" si="482"/>
        <v>15.72</v>
      </c>
      <c r="W514" s="174">
        <v>3.4</v>
      </c>
      <c r="X514" s="174"/>
      <c r="Y514" s="174">
        <f t="shared" si="475"/>
        <v>3.4</v>
      </c>
      <c r="Z514" s="174"/>
      <c r="AA514" s="173">
        <f t="shared" si="483"/>
        <v>0</v>
      </c>
      <c r="AB514" s="174">
        <f t="shared" si="484"/>
        <v>3.4</v>
      </c>
      <c r="AC514" s="174"/>
      <c r="AD514" s="174"/>
      <c r="AE514" s="174"/>
      <c r="AF514" s="174"/>
      <c r="AG514" s="174"/>
      <c r="AH514" s="174"/>
      <c r="AI514" s="174">
        <v>479.8</v>
      </c>
      <c r="AJ514" s="174"/>
      <c r="AK514" s="174">
        <f t="shared" si="485"/>
        <v>479.8</v>
      </c>
      <c r="AL514" s="174"/>
      <c r="AM514" s="173">
        <f t="shared" si="486"/>
        <v>0</v>
      </c>
      <c r="AN514" s="174">
        <f t="shared" si="487"/>
        <v>479.8</v>
      </c>
      <c r="AO514" s="174">
        <v>444.43</v>
      </c>
      <c r="AP514" s="174"/>
      <c r="AQ514" s="174">
        <f t="shared" si="488"/>
        <v>444.43</v>
      </c>
      <c r="AR514" s="174"/>
      <c r="AS514" s="173">
        <f t="shared" si="489"/>
        <v>0</v>
      </c>
      <c r="AT514" s="174">
        <f t="shared" si="490"/>
        <v>444.43</v>
      </c>
      <c r="AU514" s="174">
        <v>77.8</v>
      </c>
      <c r="AV514" s="174"/>
      <c r="AW514" s="174">
        <f t="shared" si="500"/>
        <v>77.8</v>
      </c>
      <c r="AX514" s="174"/>
      <c r="AY514" s="173">
        <f t="shared" si="491"/>
        <v>0</v>
      </c>
      <c r="AZ514" s="174">
        <f t="shared" si="492"/>
        <v>77.8</v>
      </c>
      <c r="BA514" s="174">
        <v>233.26</v>
      </c>
      <c r="BB514" s="174"/>
      <c r="BC514" s="174">
        <f t="shared" si="493"/>
        <v>233.26</v>
      </c>
      <c r="BD514" s="174"/>
      <c r="BE514" s="173">
        <f t="shared" si="494"/>
        <v>0</v>
      </c>
      <c r="BF514" s="174">
        <f t="shared" si="495"/>
        <v>233.26</v>
      </c>
      <c r="BG514" s="176">
        <f t="shared" si="496"/>
        <v>1301.57</v>
      </c>
      <c r="BH514" s="176">
        <f t="shared" si="476"/>
        <v>16.044</v>
      </c>
      <c r="BI514" s="176">
        <f t="shared" si="497"/>
        <v>1317.614</v>
      </c>
      <c r="BJ514" s="176">
        <f t="shared" si="477"/>
        <v>0</v>
      </c>
      <c r="BK514" s="177">
        <f t="shared" si="498"/>
        <v>0</v>
      </c>
      <c r="BL514" s="176">
        <f t="shared" si="499"/>
        <v>1317.614</v>
      </c>
    </row>
    <row r="515" spans="3:64" s="40" customFormat="1" ht="18" customHeight="1" x14ac:dyDescent="0.25">
      <c r="C515" s="178"/>
      <c r="D515" s="178" t="s">
        <v>46</v>
      </c>
      <c r="E515" s="179">
        <f>SUM(E485:E514)</f>
        <v>0</v>
      </c>
      <c r="F515" s="208">
        <f>SUM(F485:F514)</f>
        <v>299.31700000000006</v>
      </c>
      <c r="G515" s="179">
        <f>SUM(G485:G514)</f>
        <v>299.31700000000006</v>
      </c>
      <c r="H515" s="179">
        <f>SUM(H485:H514)</f>
        <v>30.48</v>
      </c>
      <c r="I515" s="180">
        <f t="shared" si="472"/>
        <v>10.183183714924308</v>
      </c>
      <c r="J515" s="179">
        <f>SUM(J485:J514)</f>
        <v>268.83700000000005</v>
      </c>
      <c r="K515" s="179">
        <f>SUM(K485:K514)</f>
        <v>1070.57</v>
      </c>
      <c r="L515" s="179">
        <f>SUM(L485:L514)</f>
        <v>0</v>
      </c>
      <c r="M515" s="179">
        <f>SUM(M485:M514)</f>
        <v>1070.57</v>
      </c>
      <c r="N515" s="179">
        <f>SUM(N485:N514)</f>
        <v>49.309999999999995</v>
      </c>
      <c r="O515" s="173">
        <f t="shared" si="480"/>
        <v>4.6059575740026339</v>
      </c>
      <c r="P515" s="181">
        <f t="shared" si="474"/>
        <v>1021.26</v>
      </c>
      <c r="Q515" s="179">
        <f>SUM(Q485:Q514)</f>
        <v>306.81000000000006</v>
      </c>
      <c r="R515" s="179">
        <f>SUM(R485:R514)</f>
        <v>0</v>
      </c>
      <c r="S515" s="179">
        <f>SUM(S485:S514)</f>
        <v>306.81000000000006</v>
      </c>
      <c r="T515" s="179">
        <f>SUM(T485:T514)</f>
        <v>27.78</v>
      </c>
      <c r="U515" s="179"/>
      <c r="V515" s="179">
        <f>SUM(V485:V514)</f>
        <v>279.03000000000003</v>
      </c>
      <c r="W515" s="179">
        <f>SUM(W485:W514)</f>
        <v>53.830000000000005</v>
      </c>
      <c r="X515" s="179">
        <f>SUM(X485:X514)</f>
        <v>0</v>
      </c>
      <c r="Y515" s="179">
        <f>SUM(Y485:Y514)</f>
        <v>53.830000000000005</v>
      </c>
      <c r="Z515" s="179">
        <f>SUM(Z485:Z514)</f>
        <v>5.22</v>
      </c>
      <c r="AA515" s="180">
        <f>IF(Z515&lt;&gt;0,(Z515/Y515*100),0)</f>
        <v>9.6971948727475379</v>
      </c>
      <c r="AB515" s="179">
        <f t="shared" ref="AB515:AL515" si="501">SUM(AB485:AB514)</f>
        <v>48.610000000000014</v>
      </c>
      <c r="AC515" s="179"/>
      <c r="AD515" s="179"/>
      <c r="AE515" s="179"/>
      <c r="AF515" s="179"/>
      <c r="AG515" s="179"/>
      <c r="AH515" s="179"/>
      <c r="AI515" s="179">
        <f t="shared" si="501"/>
        <v>7777.630000000001</v>
      </c>
      <c r="AJ515" s="179">
        <f t="shared" si="501"/>
        <v>0</v>
      </c>
      <c r="AK515" s="179">
        <f t="shared" si="501"/>
        <v>7777.630000000001</v>
      </c>
      <c r="AL515" s="179">
        <f t="shared" si="501"/>
        <v>1175.56</v>
      </c>
      <c r="AM515" s="182">
        <f>IF(AL515&lt;&gt;0,(AL515/AK515*100),0)</f>
        <v>15.114630035113521</v>
      </c>
      <c r="AN515" s="179">
        <f>SUM(AN485:AN514)</f>
        <v>6602.0700000000006</v>
      </c>
      <c r="AO515" s="179">
        <f>SUM(AO485:AO514)</f>
        <v>8684.99</v>
      </c>
      <c r="AP515" s="179">
        <f>SUM(AP485:AP514)</f>
        <v>0</v>
      </c>
      <c r="AQ515" s="179">
        <f>SUM(AQ485:AQ514)</f>
        <v>8684.99</v>
      </c>
      <c r="AR515" s="179">
        <f>SUM(AR485:AR514)</f>
        <v>877.24</v>
      </c>
      <c r="AS515" s="182">
        <f t="shared" si="489"/>
        <v>10.100644905751187</v>
      </c>
      <c r="AT515" s="179">
        <f>SUM(AT485:AT514)</f>
        <v>7807.7499999999973</v>
      </c>
      <c r="AU515" s="179">
        <f>SUM(AU485:AU514)</f>
        <v>485.03000000000003</v>
      </c>
      <c r="AV515" s="179">
        <f>SUM(AV485:AV514)</f>
        <v>0</v>
      </c>
      <c r="AW515" s="179">
        <f>SUM(AW485:AW514)</f>
        <v>485.03000000000003</v>
      </c>
      <c r="AX515" s="179">
        <f>SUM(AX485:AX514)</f>
        <v>61.260000000000005</v>
      </c>
      <c r="AY515" s="182">
        <f t="shared" si="491"/>
        <v>12.630146588870792</v>
      </c>
      <c r="AZ515" s="179">
        <f>SUM(AZ485:AZ514)</f>
        <v>423.77000000000004</v>
      </c>
      <c r="BA515" s="179">
        <f>SUM(BA485:BA514)</f>
        <v>1330.09</v>
      </c>
      <c r="BB515" s="179">
        <f>SUM(BB485:BB514)</f>
        <v>0</v>
      </c>
      <c r="BC515" s="179">
        <f>SUM(BC485:BC514)</f>
        <v>1330.09</v>
      </c>
      <c r="BD515" s="179">
        <f>SUM(BD485:BD514)</f>
        <v>32.24</v>
      </c>
      <c r="BE515" s="182">
        <f t="shared" si="494"/>
        <v>2.4238961273297299</v>
      </c>
      <c r="BF515" s="179">
        <f>SUM(BF485:BF514)</f>
        <v>1297.8499999999999</v>
      </c>
      <c r="BG515" s="183">
        <f>SUM(BG485:BG514)</f>
        <v>19708.950000000004</v>
      </c>
      <c r="BH515" s="183">
        <f>SUM(BH485:BH514)</f>
        <v>299.31700000000006</v>
      </c>
      <c r="BI515" s="185">
        <f t="shared" si="497"/>
        <v>20008.267000000003</v>
      </c>
      <c r="BJ515" s="183">
        <f>SUM(BJ485:BJ514)</f>
        <v>2259.09</v>
      </c>
      <c r="BK515" s="184">
        <f t="shared" si="498"/>
        <v>11.290782954865605</v>
      </c>
      <c r="BL515" s="185">
        <f>BI515-BJ515</f>
        <v>17749.177000000003</v>
      </c>
    </row>
    <row r="516" spans="3:64" s="40" customFormat="1" ht="18" customHeight="1" x14ac:dyDescent="0.2"/>
    <row r="517" spans="3:64" s="40" customFormat="1" ht="18" customHeight="1" x14ac:dyDescent="0.3">
      <c r="C517" s="715" t="s">
        <v>317</v>
      </c>
      <c r="D517" s="715"/>
      <c r="E517" s="715"/>
      <c r="F517" s="715"/>
      <c r="G517" s="715"/>
      <c r="H517" s="715"/>
      <c r="I517" s="715"/>
      <c r="J517" s="715"/>
      <c r="K517" s="715"/>
      <c r="L517" s="715"/>
      <c r="M517" s="715"/>
      <c r="N517" s="715"/>
      <c r="O517" s="715"/>
      <c r="P517" s="715"/>
      <c r="Q517" s="715"/>
      <c r="R517" s="715"/>
      <c r="S517" s="715"/>
      <c r="T517" s="715"/>
      <c r="U517" s="715"/>
      <c r="V517" s="715"/>
      <c r="W517" s="715"/>
      <c r="X517" s="715"/>
      <c r="Y517" s="715"/>
      <c r="Z517" s="715"/>
      <c r="AA517" s="715"/>
      <c r="AB517" s="715"/>
      <c r="AC517" s="524"/>
      <c r="AD517" s="524"/>
      <c r="AE517" s="524"/>
      <c r="AF517" s="524"/>
      <c r="AG517" s="524"/>
      <c r="AH517" s="524"/>
      <c r="AI517" s="715" t="s">
        <v>318</v>
      </c>
      <c r="AJ517" s="715"/>
      <c r="AK517" s="715"/>
      <c r="AL517" s="715"/>
      <c r="AM517" s="715"/>
      <c r="AN517" s="715"/>
      <c r="AO517" s="715"/>
      <c r="AP517" s="715"/>
      <c r="AQ517" s="715"/>
      <c r="AR517" s="715"/>
      <c r="AS517" s="715"/>
      <c r="AT517" s="715"/>
      <c r="AU517" s="715"/>
      <c r="AV517" s="715"/>
      <c r="AW517" s="715"/>
      <c r="AX517" s="715"/>
      <c r="AY517" s="715"/>
      <c r="AZ517" s="715"/>
      <c r="BA517" s="715"/>
      <c r="BB517" s="715"/>
      <c r="BC517" s="715"/>
      <c r="BD517" s="715"/>
      <c r="BE517" s="715"/>
      <c r="BF517" s="715"/>
      <c r="BG517" s="716" t="s">
        <v>317</v>
      </c>
      <c r="BH517" s="716"/>
      <c r="BI517" s="716"/>
      <c r="BJ517" s="716"/>
      <c r="BK517" s="716"/>
      <c r="BL517" s="716"/>
    </row>
    <row r="518" spans="3:64" s="40" customFormat="1" ht="18" customHeight="1" x14ac:dyDescent="0.25">
      <c r="C518" s="102"/>
      <c r="D518" s="102"/>
      <c r="E518" s="103"/>
      <c r="F518" s="102"/>
      <c r="G518" s="102"/>
      <c r="H518" s="102"/>
      <c r="I518" s="102"/>
      <c r="J518" s="102"/>
      <c r="K518" s="102"/>
      <c r="L518" s="102"/>
      <c r="M518" s="102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627" t="s">
        <v>127</v>
      </c>
      <c r="Z518" s="627"/>
      <c r="AA518" s="627"/>
      <c r="AB518" s="627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22" t="s">
        <v>126</v>
      </c>
      <c r="BD518" s="102"/>
      <c r="BE518" s="102"/>
      <c r="BF518" s="102"/>
      <c r="BG518" s="717"/>
      <c r="BH518" s="717"/>
      <c r="BI518" s="717"/>
      <c r="BJ518" s="717"/>
      <c r="BK518" s="717"/>
      <c r="BL518" s="717"/>
    </row>
    <row r="519" spans="3:64" s="40" customFormat="1" ht="18" customHeight="1" x14ac:dyDescent="0.2">
      <c r="C519" s="711" t="s">
        <v>125</v>
      </c>
      <c r="D519" s="712" t="s">
        <v>3</v>
      </c>
      <c r="E519" s="563" t="s">
        <v>52</v>
      </c>
      <c r="F519" s="563"/>
      <c r="G519" s="563"/>
      <c r="H519" s="563"/>
      <c r="I519" s="563"/>
      <c r="J519" s="563"/>
      <c r="K519" s="563"/>
      <c r="L519" s="563"/>
      <c r="M519" s="563"/>
      <c r="N519" s="563"/>
      <c r="O519" s="563"/>
      <c r="P519" s="563"/>
      <c r="Q519" s="563"/>
      <c r="R519" s="563"/>
      <c r="S519" s="563"/>
      <c r="T519" s="563"/>
      <c r="U519" s="563"/>
      <c r="V519" s="563"/>
      <c r="W519" s="563"/>
      <c r="X519" s="563"/>
      <c r="Y519" s="563"/>
      <c r="Z519" s="563"/>
      <c r="AA519" s="563"/>
      <c r="AB519" s="563"/>
      <c r="AC519" s="519"/>
      <c r="AD519" s="519"/>
      <c r="AE519" s="519"/>
      <c r="AF519" s="519"/>
      <c r="AG519" s="519"/>
      <c r="AH519" s="519"/>
      <c r="AI519" s="704" t="s">
        <v>52</v>
      </c>
      <c r="AJ519" s="704"/>
      <c r="AK519" s="704"/>
      <c r="AL519" s="704"/>
      <c r="AM519" s="704"/>
      <c r="AN519" s="704"/>
      <c r="AO519" s="704"/>
      <c r="AP519" s="704"/>
      <c r="AQ519" s="704"/>
      <c r="AR519" s="704"/>
      <c r="AS519" s="704"/>
      <c r="AT519" s="704"/>
      <c r="AU519" s="704" t="s">
        <v>48</v>
      </c>
      <c r="AV519" s="704"/>
      <c r="AW519" s="704"/>
      <c r="AX519" s="704"/>
      <c r="AY519" s="704"/>
      <c r="AZ519" s="704"/>
      <c r="BA519" s="704"/>
      <c r="BB519" s="704"/>
      <c r="BC519" s="704"/>
      <c r="BD519" s="704"/>
      <c r="BE519" s="704"/>
      <c r="BF519" s="704"/>
      <c r="BG519" s="698" t="s">
        <v>123</v>
      </c>
      <c r="BH519" s="699"/>
      <c r="BI519" s="699"/>
      <c r="BJ519" s="699"/>
      <c r="BK519" s="700"/>
      <c r="BL519" s="675" t="s">
        <v>131</v>
      </c>
    </row>
    <row r="520" spans="3:64" s="40" customFormat="1" ht="18" customHeight="1" x14ac:dyDescent="0.2">
      <c r="C520" s="711"/>
      <c r="D520" s="712"/>
      <c r="E520" s="563" t="s">
        <v>5</v>
      </c>
      <c r="F520" s="563"/>
      <c r="G520" s="563"/>
      <c r="H520" s="563"/>
      <c r="I520" s="563"/>
      <c r="J520" s="563"/>
      <c r="K520" s="563"/>
      <c r="L520" s="563"/>
      <c r="M520" s="563"/>
      <c r="N520" s="563"/>
      <c r="O520" s="563"/>
      <c r="P520" s="563"/>
      <c r="Q520" s="563"/>
      <c r="R520" s="563"/>
      <c r="S520" s="563"/>
      <c r="T520" s="563"/>
      <c r="U520" s="563"/>
      <c r="V520" s="563"/>
      <c r="W520" s="563"/>
      <c r="X520" s="563"/>
      <c r="Y520" s="563"/>
      <c r="Z520" s="563"/>
      <c r="AA520" s="563"/>
      <c r="AB520" s="563"/>
      <c r="AC520" s="519"/>
      <c r="AD520" s="519"/>
      <c r="AE520" s="519"/>
      <c r="AF520" s="519"/>
      <c r="AG520" s="519"/>
      <c r="AH520" s="519"/>
      <c r="AI520" s="704" t="s">
        <v>47</v>
      </c>
      <c r="AJ520" s="704"/>
      <c r="AK520" s="704"/>
      <c r="AL520" s="704"/>
      <c r="AM520" s="704"/>
      <c r="AN520" s="704"/>
      <c r="AO520" s="704"/>
      <c r="AP520" s="704"/>
      <c r="AQ520" s="704"/>
      <c r="AR520" s="704"/>
      <c r="AS520" s="704"/>
      <c r="AT520" s="704"/>
      <c r="AU520" s="704" t="s">
        <v>49</v>
      </c>
      <c r="AV520" s="704"/>
      <c r="AW520" s="704"/>
      <c r="AX520" s="704"/>
      <c r="AY520" s="704"/>
      <c r="AZ520" s="704"/>
      <c r="BA520" s="704"/>
      <c r="BB520" s="704"/>
      <c r="BC520" s="704"/>
      <c r="BD520" s="704"/>
      <c r="BE520" s="704"/>
      <c r="BF520" s="704"/>
      <c r="BG520" s="701"/>
      <c r="BH520" s="702"/>
      <c r="BI520" s="702"/>
      <c r="BJ520" s="702"/>
      <c r="BK520" s="703"/>
      <c r="BL520" s="676"/>
    </row>
    <row r="521" spans="3:64" ht="18" customHeight="1" x14ac:dyDescent="0.2">
      <c r="C521" s="711"/>
      <c r="D521" s="712"/>
      <c r="E521" s="718" t="s">
        <v>15</v>
      </c>
      <c r="F521" s="719"/>
      <c r="G521" s="719"/>
      <c r="H521" s="719"/>
      <c r="I521" s="719"/>
      <c r="J521" s="720"/>
      <c r="K521" s="718" t="s">
        <v>102</v>
      </c>
      <c r="L521" s="719"/>
      <c r="M521" s="719"/>
      <c r="N521" s="719"/>
      <c r="O521" s="719"/>
      <c r="P521" s="720"/>
      <c r="Q521" s="718" t="s">
        <v>103</v>
      </c>
      <c r="R521" s="719"/>
      <c r="S521" s="719"/>
      <c r="T521" s="719"/>
      <c r="U521" s="719"/>
      <c r="V521" s="720"/>
      <c r="W521" s="721" t="s">
        <v>104</v>
      </c>
      <c r="X521" s="721"/>
      <c r="Y521" s="721"/>
      <c r="Z521" s="721"/>
      <c r="AA521" s="721"/>
      <c r="AB521" s="721"/>
      <c r="AC521" s="542"/>
      <c r="AD521" s="542"/>
      <c r="AE521" s="542"/>
      <c r="AF521" s="542"/>
      <c r="AG521" s="542"/>
      <c r="AH521" s="542"/>
      <c r="AI521" s="721" t="s">
        <v>7</v>
      </c>
      <c r="AJ521" s="721"/>
      <c r="AK521" s="721"/>
      <c r="AL521" s="721"/>
      <c r="AM521" s="721"/>
      <c r="AN521" s="721"/>
      <c r="AO521" s="721" t="s">
        <v>50</v>
      </c>
      <c r="AP521" s="721"/>
      <c r="AQ521" s="721"/>
      <c r="AR521" s="721"/>
      <c r="AS521" s="721"/>
      <c r="AT521" s="721"/>
      <c r="AU521" s="721" t="s">
        <v>7</v>
      </c>
      <c r="AV521" s="721"/>
      <c r="AW521" s="721"/>
      <c r="AX521" s="721"/>
      <c r="AY521" s="721"/>
      <c r="AZ521" s="721"/>
      <c r="BA521" s="721" t="s">
        <v>8</v>
      </c>
      <c r="BB521" s="721"/>
      <c r="BC521" s="721"/>
      <c r="BD521" s="721"/>
      <c r="BE521" s="721"/>
      <c r="BF521" s="721"/>
      <c r="BG521" s="695" t="s">
        <v>11</v>
      </c>
      <c r="BH521" s="695" t="s">
        <v>12</v>
      </c>
      <c r="BI521" s="695" t="s">
        <v>10</v>
      </c>
      <c r="BJ521" s="695" t="s">
        <v>0</v>
      </c>
      <c r="BK521" s="695" t="s">
        <v>13</v>
      </c>
      <c r="BL521" s="695" t="s">
        <v>14</v>
      </c>
    </row>
    <row r="522" spans="3:64" ht="50.25" customHeight="1" x14ac:dyDescent="0.2">
      <c r="C522" s="711"/>
      <c r="D522" s="712"/>
      <c r="E522" s="209" t="s">
        <v>11</v>
      </c>
      <c r="F522" s="209" t="s">
        <v>12</v>
      </c>
      <c r="G522" s="209" t="s">
        <v>10</v>
      </c>
      <c r="H522" s="209" t="s">
        <v>0</v>
      </c>
      <c r="I522" s="209" t="s">
        <v>13</v>
      </c>
      <c r="J522" s="209" t="s">
        <v>14</v>
      </c>
      <c r="K522" s="209" t="s">
        <v>11</v>
      </c>
      <c r="L522" s="209" t="s">
        <v>12</v>
      </c>
      <c r="M522" s="209" t="s">
        <v>10</v>
      </c>
      <c r="N522" s="209" t="s">
        <v>0</v>
      </c>
      <c r="O522" s="209" t="s">
        <v>13</v>
      </c>
      <c r="P522" s="209" t="s">
        <v>14</v>
      </c>
      <c r="Q522" s="209" t="s">
        <v>11</v>
      </c>
      <c r="R522" s="209" t="s">
        <v>12</v>
      </c>
      <c r="S522" s="209" t="s">
        <v>10</v>
      </c>
      <c r="T522" s="209" t="s">
        <v>0</v>
      </c>
      <c r="U522" s="209" t="s">
        <v>13</v>
      </c>
      <c r="V522" s="209" t="s">
        <v>14</v>
      </c>
      <c r="W522" s="209" t="s">
        <v>11</v>
      </c>
      <c r="X522" s="209" t="s">
        <v>12</v>
      </c>
      <c r="Y522" s="209" t="s">
        <v>10</v>
      </c>
      <c r="Z522" s="209" t="s">
        <v>0</v>
      </c>
      <c r="AA522" s="209" t="s">
        <v>13</v>
      </c>
      <c r="AB522" s="209" t="s">
        <v>14</v>
      </c>
      <c r="AC522" s="209"/>
      <c r="AD522" s="209"/>
      <c r="AE522" s="209"/>
      <c r="AF522" s="209"/>
      <c r="AG522" s="209"/>
      <c r="AH522" s="209"/>
      <c r="AI522" s="209" t="s">
        <v>11</v>
      </c>
      <c r="AJ522" s="209" t="s">
        <v>12</v>
      </c>
      <c r="AK522" s="209" t="s">
        <v>10</v>
      </c>
      <c r="AL522" s="209" t="s">
        <v>0</v>
      </c>
      <c r="AM522" s="209" t="s">
        <v>13</v>
      </c>
      <c r="AN522" s="209" t="s">
        <v>14</v>
      </c>
      <c r="AO522" s="209" t="s">
        <v>11</v>
      </c>
      <c r="AP522" s="209" t="s">
        <v>12</v>
      </c>
      <c r="AQ522" s="209" t="s">
        <v>10</v>
      </c>
      <c r="AR522" s="209" t="s">
        <v>0</v>
      </c>
      <c r="AS522" s="209" t="s">
        <v>13</v>
      </c>
      <c r="AT522" s="209" t="s">
        <v>14</v>
      </c>
      <c r="AU522" s="209" t="s">
        <v>11</v>
      </c>
      <c r="AV522" s="209" t="s">
        <v>12</v>
      </c>
      <c r="AW522" s="209" t="s">
        <v>10</v>
      </c>
      <c r="AX522" s="209" t="s">
        <v>0</v>
      </c>
      <c r="AY522" s="209" t="s">
        <v>13</v>
      </c>
      <c r="AZ522" s="209" t="s">
        <v>14</v>
      </c>
      <c r="BA522" s="209" t="s">
        <v>11</v>
      </c>
      <c r="BB522" s="209" t="s">
        <v>12</v>
      </c>
      <c r="BC522" s="209" t="s">
        <v>10</v>
      </c>
      <c r="BD522" s="209" t="s">
        <v>0</v>
      </c>
      <c r="BE522" s="209" t="s">
        <v>13</v>
      </c>
      <c r="BF522" s="209" t="s">
        <v>14</v>
      </c>
      <c r="BG522" s="696"/>
      <c r="BH522" s="696"/>
      <c r="BI522" s="696"/>
      <c r="BJ522" s="696"/>
      <c r="BK522" s="696"/>
      <c r="BL522" s="696"/>
    </row>
    <row r="523" spans="3:64" ht="18" customHeight="1" x14ac:dyDescent="0.3">
      <c r="C523" s="210">
        <v>1</v>
      </c>
      <c r="D523" s="210">
        <v>2</v>
      </c>
      <c r="E523" s="210">
        <v>3</v>
      </c>
      <c r="F523" s="210">
        <v>4</v>
      </c>
      <c r="G523" s="210">
        <v>5</v>
      </c>
      <c r="H523" s="210">
        <v>6</v>
      </c>
      <c r="I523" s="210">
        <v>7</v>
      </c>
      <c r="J523" s="210">
        <v>8</v>
      </c>
      <c r="K523" s="210">
        <v>10</v>
      </c>
      <c r="L523" s="210">
        <v>11</v>
      </c>
      <c r="M523" s="210">
        <v>12</v>
      </c>
      <c r="N523" s="210">
        <v>13</v>
      </c>
      <c r="O523" s="210">
        <v>14</v>
      </c>
      <c r="P523" s="210">
        <v>15</v>
      </c>
      <c r="Q523" s="210">
        <v>17</v>
      </c>
      <c r="R523" s="210">
        <v>18</v>
      </c>
      <c r="S523" s="210">
        <v>19</v>
      </c>
      <c r="T523" s="210">
        <v>20</v>
      </c>
      <c r="U523" s="210">
        <v>21</v>
      </c>
      <c r="V523" s="210">
        <v>22</v>
      </c>
      <c r="W523" s="210">
        <v>24</v>
      </c>
      <c r="X523" s="210">
        <v>25</v>
      </c>
      <c r="Y523" s="210">
        <v>26</v>
      </c>
      <c r="Z523" s="210">
        <v>27</v>
      </c>
      <c r="AA523" s="210">
        <v>28</v>
      </c>
      <c r="AB523" s="210">
        <v>29</v>
      </c>
      <c r="AC523" s="210"/>
      <c r="AD523" s="210"/>
      <c r="AE523" s="210"/>
      <c r="AF523" s="210"/>
      <c r="AG523" s="210"/>
      <c r="AH523" s="210"/>
      <c r="AI523" s="210">
        <v>31</v>
      </c>
      <c r="AJ523" s="210">
        <v>32</v>
      </c>
      <c r="AK523" s="210">
        <v>33</v>
      </c>
      <c r="AL523" s="210">
        <v>34</v>
      </c>
      <c r="AM523" s="210">
        <v>35</v>
      </c>
      <c r="AN523" s="210">
        <v>36</v>
      </c>
      <c r="AO523" s="210">
        <v>38</v>
      </c>
      <c r="AP523" s="210">
        <v>39</v>
      </c>
      <c r="AQ523" s="210">
        <v>40</v>
      </c>
      <c r="AR523" s="210">
        <v>41</v>
      </c>
      <c r="AS523" s="210">
        <v>42</v>
      </c>
      <c r="AT523" s="210">
        <v>43</v>
      </c>
      <c r="AU523" s="210">
        <v>45</v>
      </c>
      <c r="AV523" s="210">
        <v>46</v>
      </c>
      <c r="AW523" s="210">
        <v>47</v>
      </c>
      <c r="AX523" s="210">
        <v>48</v>
      </c>
      <c r="AY523" s="210">
        <v>49</v>
      </c>
      <c r="AZ523" s="210">
        <v>50</v>
      </c>
      <c r="BA523" s="210">
        <v>52</v>
      </c>
      <c r="BB523" s="210">
        <v>53</v>
      </c>
      <c r="BC523" s="210">
        <v>54</v>
      </c>
      <c r="BD523" s="210">
        <v>55</v>
      </c>
      <c r="BE523" s="210">
        <v>56</v>
      </c>
      <c r="BF523" s="210">
        <v>57</v>
      </c>
      <c r="BG523" s="124">
        <v>59</v>
      </c>
      <c r="BH523" s="124">
        <v>60</v>
      </c>
      <c r="BI523" s="124">
        <v>61</v>
      </c>
      <c r="BJ523" s="124">
        <v>62</v>
      </c>
      <c r="BK523" s="124">
        <v>63</v>
      </c>
      <c r="BL523" s="124">
        <v>64</v>
      </c>
    </row>
    <row r="524" spans="3:64" ht="24.95" customHeight="1" x14ac:dyDescent="0.3">
      <c r="C524" s="171">
        <v>1</v>
      </c>
      <c r="D524" s="171" t="s">
        <v>30</v>
      </c>
      <c r="E524" s="172">
        <v>0</v>
      </c>
      <c r="F524" s="207">
        <v>11.103999999999999</v>
      </c>
      <c r="G524" s="172">
        <f t="shared" ref="G524:G531" si="502">+F524</f>
        <v>11.103999999999999</v>
      </c>
      <c r="H524" s="172"/>
      <c r="I524" s="173">
        <f t="shared" ref="I524:I532" si="503">IF(H524&lt;&gt;0,(H524/G524*100),0)</f>
        <v>0</v>
      </c>
      <c r="J524" s="172">
        <f t="shared" ref="J524:J531" si="504">G524-H524</f>
        <v>11.103999999999999</v>
      </c>
      <c r="K524" s="174">
        <v>49.14</v>
      </c>
      <c r="L524" s="174">
        <v>0</v>
      </c>
      <c r="M524" s="172">
        <f t="shared" ref="M524:M531" si="505">SUM(K524:L524)</f>
        <v>49.14</v>
      </c>
      <c r="N524" s="174"/>
      <c r="O524" s="173">
        <f t="shared" ref="O524:O532" si="506">+N524/M524*100</f>
        <v>0</v>
      </c>
      <c r="P524" s="174">
        <f t="shared" ref="P524:P532" si="507">+M524-N524</f>
        <v>49.14</v>
      </c>
      <c r="Q524" s="174">
        <v>16.38</v>
      </c>
      <c r="R524" s="174"/>
      <c r="S524" s="174">
        <f t="shared" ref="S524:S531" si="508">SUM(Q524:R524)</f>
        <v>16.38</v>
      </c>
      <c r="T524" s="174"/>
      <c r="U524" s="173"/>
      <c r="V524" s="174">
        <f t="shared" ref="V524:V531" si="509">+S524-T524</f>
        <v>16.38</v>
      </c>
      <c r="W524" s="174">
        <v>1.65</v>
      </c>
      <c r="X524" s="174"/>
      <c r="Y524" s="174">
        <f t="shared" ref="Y524:Y531" si="510">SUM(W524:X524)</f>
        <v>1.65</v>
      </c>
      <c r="Z524" s="174"/>
      <c r="AA524" s="173">
        <f t="shared" ref="AA524:AA532" si="511">IF(Z524&lt;&gt;0,(Z524/Y524*100),0)</f>
        <v>0</v>
      </c>
      <c r="AB524" s="174">
        <f t="shared" ref="AB524:AB531" si="512">+Y524-Z524</f>
        <v>1.65</v>
      </c>
      <c r="AC524" s="174"/>
      <c r="AD524" s="174"/>
      <c r="AE524" s="174"/>
      <c r="AF524" s="174"/>
      <c r="AG524" s="174"/>
      <c r="AH524" s="174"/>
      <c r="AI524" s="174">
        <v>67.239999999999995</v>
      </c>
      <c r="AJ524" s="174"/>
      <c r="AK524" s="174">
        <f t="shared" ref="AK524:AK531" si="513">SUM(AI524:AJ524)</f>
        <v>67.239999999999995</v>
      </c>
      <c r="AL524" s="174">
        <v>67.239999999999995</v>
      </c>
      <c r="AM524" s="173">
        <f t="shared" ref="AM524:AM532" si="514">IF(AL524&lt;&gt;0,(AL524/AK524*100),0)</f>
        <v>100</v>
      </c>
      <c r="AN524" s="174">
        <f t="shared" ref="AN524:AN531" si="515">+AK524-AL524</f>
        <v>0</v>
      </c>
      <c r="AO524" s="174">
        <v>461.07</v>
      </c>
      <c r="AP524" s="174"/>
      <c r="AQ524" s="174">
        <f t="shared" ref="AQ524:AQ531" si="516">SUM(AO524:AP524)</f>
        <v>461.07</v>
      </c>
      <c r="AR524" s="174">
        <v>18.21</v>
      </c>
      <c r="AS524" s="173">
        <f t="shared" ref="AS524:AS532" si="517">IF(AR524&lt;&gt;0,(AR524/AQ524*100),0)</f>
        <v>3.9495087513826537</v>
      </c>
      <c r="AT524" s="174">
        <f t="shared" ref="AT524:AT531" si="518">+AQ524-AR524</f>
        <v>442.86</v>
      </c>
      <c r="AU524" s="174">
        <v>10.54</v>
      </c>
      <c r="AV524" s="174"/>
      <c r="AW524" s="174">
        <f t="shared" ref="AW524:AW531" si="519">SUM(AU524:AV524)</f>
        <v>10.54</v>
      </c>
      <c r="AX524" s="174"/>
      <c r="AY524" s="173">
        <f t="shared" ref="AY524:AY532" si="520">IF(AX524&lt;&gt;0,(AX524/AW524*100),0)</f>
        <v>0</v>
      </c>
      <c r="AZ524" s="174">
        <f t="shared" ref="AZ524:AZ531" si="521">+AW524-AX524</f>
        <v>10.54</v>
      </c>
      <c r="BA524" s="174">
        <v>18.8</v>
      </c>
      <c r="BB524" s="174"/>
      <c r="BC524" s="174">
        <f t="shared" ref="BC524:BC531" si="522">SUM(BA524:BB524)</f>
        <v>18.8</v>
      </c>
      <c r="BD524" s="174"/>
      <c r="BE524" s="173">
        <f t="shared" ref="BE524:BE532" si="523">IF(BD524&lt;&gt;0,(BD524/BC524*100),0)</f>
        <v>0</v>
      </c>
      <c r="BF524" s="174">
        <f t="shared" ref="BF524:BF531" si="524">+BC524-BD524</f>
        <v>18.8</v>
      </c>
      <c r="BG524" s="176">
        <f t="shared" ref="BG524:BH531" si="525">SUM(E524,K524,Q524,W524,AI524,AO524,AU524,BA524)</f>
        <v>624.81999999999994</v>
      </c>
      <c r="BH524" s="176">
        <f t="shared" si="525"/>
        <v>11.103999999999999</v>
      </c>
      <c r="BI524" s="176">
        <f t="shared" ref="BI524:BI532" si="526">+BG524+BH524</f>
        <v>635.92399999999998</v>
      </c>
      <c r="BJ524" s="176">
        <f t="shared" ref="BJ524:BJ531" si="527">SUM(H524,N524,T524,Z524,AL524,AR524,AX524,BD524)</f>
        <v>85.449999999999989</v>
      </c>
      <c r="BK524" s="177">
        <f t="shared" ref="BK524:BK532" si="528">IF(BJ524&lt;&gt;0,(BJ524/BI524*100),0)</f>
        <v>13.43714028720413</v>
      </c>
      <c r="BL524" s="176">
        <f t="shared" ref="BL524:BL532" si="529">BI524-BJ524</f>
        <v>550.47399999999993</v>
      </c>
    </row>
    <row r="525" spans="3:64" ht="24.95" customHeight="1" x14ac:dyDescent="0.3">
      <c r="C525" s="171">
        <v>2</v>
      </c>
      <c r="D525" s="171" t="s">
        <v>39</v>
      </c>
      <c r="E525" s="172">
        <v>0</v>
      </c>
      <c r="F525" s="207">
        <v>5.048</v>
      </c>
      <c r="G525" s="172">
        <f t="shared" si="502"/>
        <v>5.048</v>
      </c>
      <c r="H525" s="172"/>
      <c r="I525" s="173">
        <f t="shared" si="503"/>
        <v>0</v>
      </c>
      <c r="J525" s="172">
        <f t="shared" si="504"/>
        <v>5.048</v>
      </c>
      <c r="K525" s="174">
        <v>9.81</v>
      </c>
      <c r="L525" s="174">
        <v>0</v>
      </c>
      <c r="M525" s="172">
        <f t="shared" si="505"/>
        <v>9.81</v>
      </c>
      <c r="N525" s="174"/>
      <c r="O525" s="173">
        <f t="shared" si="506"/>
        <v>0</v>
      </c>
      <c r="P525" s="174">
        <f t="shared" si="507"/>
        <v>9.81</v>
      </c>
      <c r="Q525" s="174">
        <v>3.27</v>
      </c>
      <c r="R525" s="174"/>
      <c r="S525" s="174">
        <f t="shared" si="508"/>
        <v>3.27</v>
      </c>
      <c r="T525" s="174"/>
      <c r="U525" s="173"/>
      <c r="V525" s="174">
        <f t="shared" si="509"/>
        <v>3.27</v>
      </c>
      <c r="W525" s="174">
        <v>0.5</v>
      </c>
      <c r="X525" s="174"/>
      <c r="Y525" s="174">
        <f t="shared" si="510"/>
        <v>0.5</v>
      </c>
      <c r="Z525" s="174"/>
      <c r="AA525" s="173">
        <f t="shared" si="511"/>
        <v>0</v>
      </c>
      <c r="AB525" s="174">
        <f t="shared" si="512"/>
        <v>0.5</v>
      </c>
      <c r="AC525" s="174"/>
      <c r="AD525" s="174"/>
      <c r="AE525" s="174"/>
      <c r="AF525" s="174"/>
      <c r="AG525" s="174"/>
      <c r="AH525" s="174"/>
      <c r="AI525" s="174">
        <v>198.48</v>
      </c>
      <c r="AJ525" s="174"/>
      <c r="AK525" s="174">
        <f t="shared" si="513"/>
        <v>198.48</v>
      </c>
      <c r="AL525" s="174"/>
      <c r="AM525" s="173">
        <f t="shared" si="514"/>
        <v>0</v>
      </c>
      <c r="AN525" s="174">
        <f t="shared" si="515"/>
        <v>198.48</v>
      </c>
      <c r="AO525" s="174">
        <v>183.92</v>
      </c>
      <c r="AP525" s="174"/>
      <c r="AQ525" s="174">
        <f t="shared" si="516"/>
        <v>183.92</v>
      </c>
      <c r="AR525" s="174">
        <v>5.8</v>
      </c>
      <c r="AS525" s="173">
        <f t="shared" si="517"/>
        <v>3.1535450195737278</v>
      </c>
      <c r="AT525" s="174">
        <f t="shared" si="518"/>
        <v>178.11999999999998</v>
      </c>
      <c r="AU525" s="174">
        <v>0</v>
      </c>
      <c r="AV525" s="174"/>
      <c r="AW525" s="174">
        <f t="shared" si="519"/>
        <v>0</v>
      </c>
      <c r="AX525" s="174"/>
      <c r="AY525" s="173">
        <f t="shared" si="520"/>
        <v>0</v>
      </c>
      <c r="AZ525" s="174">
        <f t="shared" si="521"/>
        <v>0</v>
      </c>
      <c r="BA525" s="174">
        <v>0</v>
      </c>
      <c r="BB525" s="174"/>
      <c r="BC525" s="174">
        <f t="shared" si="522"/>
        <v>0</v>
      </c>
      <c r="BD525" s="174"/>
      <c r="BE525" s="173">
        <f t="shared" si="523"/>
        <v>0</v>
      </c>
      <c r="BF525" s="174">
        <f t="shared" si="524"/>
        <v>0</v>
      </c>
      <c r="BG525" s="176">
        <f t="shared" si="525"/>
        <v>395.98</v>
      </c>
      <c r="BH525" s="176">
        <f t="shared" si="525"/>
        <v>5.048</v>
      </c>
      <c r="BI525" s="176">
        <f t="shared" si="526"/>
        <v>401.02800000000002</v>
      </c>
      <c r="BJ525" s="176">
        <f t="shared" si="527"/>
        <v>5.8</v>
      </c>
      <c r="BK525" s="177">
        <f t="shared" si="528"/>
        <v>1.4462830525549337</v>
      </c>
      <c r="BL525" s="176">
        <f t="shared" si="529"/>
        <v>395.22800000000001</v>
      </c>
    </row>
    <row r="526" spans="3:64" ht="24.95" customHeight="1" x14ac:dyDescent="0.3">
      <c r="C526" s="171">
        <v>3</v>
      </c>
      <c r="D526" s="171" t="s">
        <v>17</v>
      </c>
      <c r="E526" s="172">
        <v>0</v>
      </c>
      <c r="F526" s="207">
        <v>13.12</v>
      </c>
      <c r="G526" s="172">
        <f t="shared" si="502"/>
        <v>13.12</v>
      </c>
      <c r="H526" s="172"/>
      <c r="I526" s="173">
        <f t="shared" si="503"/>
        <v>0</v>
      </c>
      <c r="J526" s="172">
        <f t="shared" si="504"/>
        <v>13.12</v>
      </c>
      <c r="K526" s="174">
        <v>50.5</v>
      </c>
      <c r="L526" s="174">
        <v>0</v>
      </c>
      <c r="M526" s="172">
        <f t="shared" si="505"/>
        <v>50.5</v>
      </c>
      <c r="N526" s="174"/>
      <c r="O526" s="173">
        <f t="shared" si="506"/>
        <v>0</v>
      </c>
      <c r="P526" s="174">
        <f t="shared" si="507"/>
        <v>50.5</v>
      </c>
      <c r="Q526" s="174">
        <v>16.14</v>
      </c>
      <c r="R526" s="174"/>
      <c r="S526" s="174">
        <f t="shared" si="508"/>
        <v>16.14</v>
      </c>
      <c r="T526" s="174"/>
      <c r="U526" s="173"/>
      <c r="V526" s="174">
        <f t="shared" si="509"/>
        <v>16.14</v>
      </c>
      <c r="W526" s="174">
        <v>2.4</v>
      </c>
      <c r="X526" s="174"/>
      <c r="Y526" s="174">
        <f t="shared" si="510"/>
        <v>2.4</v>
      </c>
      <c r="Z526" s="174">
        <v>0.1</v>
      </c>
      <c r="AA526" s="173">
        <f t="shared" si="511"/>
        <v>4.166666666666667</v>
      </c>
      <c r="AB526" s="174">
        <f t="shared" si="512"/>
        <v>2.2999999999999998</v>
      </c>
      <c r="AC526" s="174"/>
      <c r="AD526" s="174"/>
      <c r="AE526" s="174"/>
      <c r="AF526" s="174"/>
      <c r="AG526" s="174"/>
      <c r="AH526" s="174"/>
      <c r="AI526" s="174">
        <v>256.47000000000003</v>
      </c>
      <c r="AJ526" s="174"/>
      <c r="AK526" s="174">
        <f t="shared" si="513"/>
        <v>256.47000000000003</v>
      </c>
      <c r="AL526" s="174"/>
      <c r="AM526" s="173">
        <f t="shared" si="514"/>
        <v>0</v>
      </c>
      <c r="AN526" s="174">
        <f t="shared" si="515"/>
        <v>256.47000000000003</v>
      </c>
      <c r="AO526" s="174">
        <v>239.74</v>
      </c>
      <c r="AP526" s="174"/>
      <c r="AQ526" s="174">
        <f t="shared" si="516"/>
        <v>239.74</v>
      </c>
      <c r="AR526" s="174"/>
      <c r="AS526" s="173">
        <f t="shared" si="517"/>
        <v>0</v>
      </c>
      <c r="AT526" s="174">
        <f t="shared" si="518"/>
        <v>239.74</v>
      </c>
      <c r="AU526" s="174">
        <v>0</v>
      </c>
      <c r="AV526" s="174"/>
      <c r="AW526" s="174">
        <f t="shared" si="519"/>
        <v>0</v>
      </c>
      <c r="AX526" s="174"/>
      <c r="AY526" s="173">
        <f t="shared" si="520"/>
        <v>0</v>
      </c>
      <c r="AZ526" s="174">
        <f t="shared" si="521"/>
        <v>0</v>
      </c>
      <c r="BA526" s="174">
        <v>0</v>
      </c>
      <c r="BB526" s="174"/>
      <c r="BC526" s="174">
        <f t="shared" si="522"/>
        <v>0</v>
      </c>
      <c r="BD526" s="174"/>
      <c r="BE526" s="173">
        <f t="shared" si="523"/>
        <v>0</v>
      </c>
      <c r="BF526" s="174">
        <f t="shared" si="524"/>
        <v>0</v>
      </c>
      <c r="BG526" s="176">
        <f t="shared" si="525"/>
        <v>565.25</v>
      </c>
      <c r="BH526" s="176">
        <f t="shared" si="525"/>
        <v>13.12</v>
      </c>
      <c r="BI526" s="176">
        <f t="shared" si="526"/>
        <v>578.37</v>
      </c>
      <c r="BJ526" s="176">
        <f t="shared" si="527"/>
        <v>0.1</v>
      </c>
      <c r="BK526" s="177">
        <f t="shared" si="528"/>
        <v>1.7289970088351748E-2</v>
      </c>
      <c r="BL526" s="176">
        <f t="shared" si="529"/>
        <v>578.27</v>
      </c>
    </row>
    <row r="527" spans="3:64" ht="24.95" customHeight="1" x14ac:dyDescent="0.3">
      <c r="C527" s="171">
        <v>4</v>
      </c>
      <c r="D527" s="171" t="s">
        <v>44</v>
      </c>
      <c r="E527" s="172">
        <v>0</v>
      </c>
      <c r="F527" s="207">
        <v>6.1559999999999997</v>
      </c>
      <c r="G527" s="172">
        <f t="shared" si="502"/>
        <v>6.1559999999999997</v>
      </c>
      <c r="H527" s="172">
        <v>6.16</v>
      </c>
      <c r="I527" s="173">
        <f t="shared" si="503"/>
        <v>100.06497725795973</v>
      </c>
      <c r="J527" s="172">
        <f t="shared" si="504"/>
        <v>-4.0000000000004476E-3</v>
      </c>
      <c r="K527" s="174">
        <v>17.28</v>
      </c>
      <c r="L527" s="174">
        <v>0</v>
      </c>
      <c r="M527" s="172">
        <f t="shared" si="505"/>
        <v>17.28</v>
      </c>
      <c r="N527" s="174"/>
      <c r="O527" s="173">
        <f t="shared" si="506"/>
        <v>0</v>
      </c>
      <c r="P527" s="174">
        <f t="shared" si="507"/>
        <v>17.28</v>
      </c>
      <c r="Q527" s="174">
        <v>5.76</v>
      </c>
      <c r="R527" s="174"/>
      <c r="S527" s="174">
        <f t="shared" si="508"/>
        <v>5.76</v>
      </c>
      <c r="T527" s="174"/>
      <c r="U527" s="173"/>
      <c r="V527" s="174">
        <f t="shared" si="509"/>
        <v>5.76</v>
      </c>
      <c r="W527" s="174">
        <v>1.2</v>
      </c>
      <c r="X527" s="174"/>
      <c r="Y527" s="174">
        <f t="shared" si="510"/>
        <v>1.2</v>
      </c>
      <c r="Z527" s="174"/>
      <c r="AA527" s="173">
        <f t="shared" si="511"/>
        <v>0</v>
      </c>
      <c r="AB527" s="174">
        <f t="shared" si="512"/>
        <v>1.2</v>
      </c>
      <c r="AC527" s="174"/>
      <c r="AD527" s="174"/>
      <c r="AE527" s="174"/>
      <c r="AF527" s="174"/>
      <c r="AG527" s="174"/>
      <c r="AH527" s="174"/>
      <c r="AI527" s="174">
        <v>144.43</v>
      </c>
      <c r="AJ527" s="174"/>
      <c r="AK527" s="174">
        <f t="shared" si="513"/>
        <v>144.43</v>
      </c>
      <c r="AL527" s="174"/>
      <c r="AM527" s="173">
        <f t="shared" si="514"/>
        <v>0</v>
      </c>
      <c r="AN527" s="174">
        <f t="shared" si="515"/>
        <v>144.43</v>
      </c>
      <c r="AO527" s="174">
        <v>165.12</v>
      </c>
      <c r="AP527" s="174"/>
      <c r="AQ527" s="174">
        <f t="shared" si="516"/>
        <v>165.12</v>
      </c>
      <c r="AR527" s="174"/>
      <c r="AS527" s="173">
        <f t="shared" si="517"/>
        <v>0</v>
      </c>
      <c r="AT527" s="174">
        <f t="shared" si="518"/>
        <v>165.12</v>
      </c>
      <c r="AU527" s="174">
        <v>0</v>
      </c>
      <c r="AV527" s="174"/>
      <c r="AW527" s="174">
        <f t="shared" si="519"/>
        <v>0</v>
      </c>
      <c r="AX527" s="174"/>
      <c r="AY527" s="173">
        <f t="shared" si="520"/>
        <v>0</v>
      </c>
      <c r="AZ527" s="174">
        <f t="shared" si="521"/>
        <v>0</v>
      </c>
      <c r="BA527" s="174">
        <v>0</v>
      </c>
      <c r="BB527" s="174"/>
      <c r="BC527" s="174">
        <f t="shared" si="522"/>
        <v>0</v>
      </c>
      <c r="BD527" s="174"/>
      <c r="BE527" s="173">
        <f t="shared" si="523"/>
        <v>0</v>
      </c>
      <c r="BF527" s="174">
        <f t="shared" si="524"/>
        <v>0</v>
      </c>
      <c r="BG527" s="176">
        <f t="shared" si="525"/>
        <v>333.79</v>
      </c>
      <c r="BH527" s="176">
        <f t="shared" si="525"/>
        <v>6.1559999999999997</v>
      </c>
      <c r="BI527" s="176">
        <f t="shared" si="526"/>
        <v>339.94600000000003</v>
      </c>
      <c r="BJ527" s="176">
        <f t="shared" si="527"/>
        <v>6.16</v>
      </c>
      <c r="BK527" s="177">
        <f t="shared" si="528"/>
        <v>1.8120525024562726</v>
      </c>
      <c r="BL527" s="176">
        <f t="shared" si="529"/>
        <v>333.786</v>
      </c>
    </row>
    <row r="528" spans="3:64" ht="24.95" customHeight="1" x14ac:dyDescent="0.3">
      <c r="C528" s="171">
        <v>5</v>
      </c>
      <c r="D528" s="171" t="s">
        <v>35</v>
      </c>
      <c r="E528" s="172">
        <v>0</v>
      </c>
      <c r="F528" s="207">
        <v>13.52</v>
      </c>
      <c r="G528" s="172">
        <f t="shared" si="502"/>
        <v>13.52</v>
      </c>
      <c r="H528" s="172"/>
      <c r="I528" s="173">
        <f t="shared" si="503"/>
        <v>0</v>
      </c>
      <c r="J528" s="172">
        <f t="shared" si="504"/>
        <v>13.52</v>
      </c>
      <c r="K528" s="174">
        <v>40.68</v>
      </c>
      <c r="L528" s="174">
        <v>0</v>
      </c>
      <c r="M528" s="172">
        <f t="shared" si="505"/>
        <v>40.68</v>
      </c>
      <c r="N528" s="174"/>
      <c r="O528" s="173">
        <f t="shared" si="506"/>
        <v>0</v>
      </c>
      <c r="P528" s="174">
        <f t="shared" si="507"/>
        <v>40.68</v>
      </c>
      <c r="Q528" s="174">
        <v>12.63</v>
      </c>
      <c r="R528" s="174"/>
      <c r="S528" s="174">
        <f t="shared" si="508"/>
        <v>12.63</v>
      </c>
      <c r="T528" s="174"/>
      <c r="U528" s="173"/>
      <c r="V528" s="174">
        <f t="shared" si="509"/>
        <v>12.63</v>
      </c>
      <c r="W528" s="174">
        <v>2.5</v>
      </c>
      <c r="X528" s="174"/>
      <c r="Y528" s="174">
        <f t="shared" si="510"/>
        <v>2.5</v>
      </c>
      <c r="Z528" s="174"/>
      <c r="AA528" s="173">
        <f t="shared" si="511"/>
        <v>0</v>
      </c>
      <c r="AB528" s="174">
        <f t="shared" si="512"/>
        <v>2.5</v>
      </c>
      <c r="AC528" s="174"/>
      <c r="AD528" s="174"/>
      <c r="AE528" s="174"/>
      <c r="AF528" s="174"/>
      <c r="AG528" s="174"/>
      <c r="AH528" s="174"/>
      <c r="AI528" s="174">
        <v>359.11</v>
      </c>
      <c r="AJ528" s="174"/>
      <c r="AK528" s="174">
        <f t="shared" si="513"/>
        <v>359.11</v>
      </c>
      <c r="AL528" s="174">
        <v>4.5999999999999996</v>
      </c>
      <c r="AM528" s="173">
        <f t="shared" si="514"/>
        <v>1.2809445573779621</v>
      </c>
      <c r="AN528" s="174">
        <f t="shared" si="515"/>
        <v>354.51</v>
      </c>
      <c r="AO528" s="174">
        <v>333.01</v>
      </c>
      <c r="AP528" s="174"/>
      <c r="AQ528" s="174">
        <f t="shared" si="516"/>
        <v>333.01</v>
      </c>
      <c r="AR528" s="174">
        <v>6.4</v>
      </c>
      <c r="AS528" s="173">
        <f t="shared" si="517"/>
        <v>1.9218642082820339</v>
      </c>
      <c r="AT528" s="174">
        <f t="shared" si="518"/>
        <v>326.61</v>
      </c>
      <c r="AU528" s="174">
        <v>52.97</v>
      </c>
      <c r="AV528" s="174"/>
      <c r="AW528" s="174">
        <f t="shared" si="519"/>
        <v>52.97</v>
      </c>
      <c r="AX528" s="174"/>
      <c r="AY528" s="173">
        <f t="shared" si="520"/>
        <v>0</v>
      </c>
      <c r="AZ528" s="174">
        <f t="shared" si="521"/>
        <v>52.97</v>
      </c>
      <c r="BA528" s="174">
        <v>128.86000000000001</v>
      </c>
      <c r="BB528" s="174"/>
      <c r="BC528" s="174">
        <f t="shared" si="522"/>
        <v>128.86000000000001</v>
      </c>
      <c r="BD528" s="174"/>
      <c r="BE528" s="173">
        <f t="shared" si="523"/>
        <v>0</v>
      </c>
      <c r="BF528" s="174">
        <f t="shared" si="524"/>
        <v>128.86000000000001</v>
      </c>
      <c r="BG528" s="176">
        <f t="shared" si="525"/>
        <v>929.7600000000001</v>
      </c>
      <c r="BH528" s="176">
        <f t="shared" si="525"/>
        <v>13.52</v>
      </c>
      <c r="BI528" s="176">
        <f t="shared" si="526"/>
        <v>943.28000000000009</v>
      </c>
      <c r="BJ528" s="176">
        <f t="shared" si="527"/>
        <v>11</v>
      </c>
      <c r="BK528" s="177">
        <f t="shared" si="528"/>
        <v>1.1661436689000084</v>
      </c>
      <c r="BL528" s="176">
        <f t="shared" si="529"/>
        <v>932.28000000000009</v>
      </c>
    </row>
    <row r="529" spans="3:64" ht="24.95" customHeight="1" x14ac:dyDescent="0.3">
      <c r="C529" s="171">
        <v>6</v>
      </c>
      <c r="D529" s="171" t="s">
        <v>36</v>
      </c>
      <c r="E529" s="172">
        <v>0</v>
      </c>
      <c r="F529" s="207">
        <v>7.0640000000000001</v>
      </c>
      <c r="G529" s="172">
        <f t="shared" si="502"/>
        <v>7.0640000000000001</v>
      </c>
      <c r="H529" s="172"/>
      <c r="I529" s="173">
        <f t="shared" si="503"/>
        <v>0</v>
      </c>
      <c r="J529" s="172">
        <f t="shared" si="504"/>
        <v>7.0640000000000001</v>
      </c>
      <c r="K529" s="174">
        <v>17.09</v>
      </c>
      <c r="L529" s="174">
        <v>0</v>
      </c>
      <c r="M529" s="172">
        <f t="shared" si="505"/>
        <v>17.09</v>
      </c>
      <c r="N529" s="174"/>
      <c r="O529" s="173">
        <f t="shared" si="506"/>
        <v>0</v>
      </c>
      <c r="P529" s="174">
        <f t="shared" si="507"/>
        <v>17.09</v>
      </c>
      <c r="Q529" s="174">
        <v>2.13</v>
      </c>
      <c r="R529" s="174"/>
      <c r="S529" s="174">
        <f t="shared" si="508"/>
        <v>2.13</v>
      </c>
      <c r="T529" s="174"/>
      <c r="U529" s="173"/>
      <c r="V529" s="174">
        <f t="shared" si="509"/>
        <v>2.13</v>
      </c>
      <c r="W529" s="174">
        <v>1.4</v>
      </c>
      <c r="X529" s="174"/>
      <c r="Y529" s="174">
        <f t="shared" si="510"/>
        <v>1.4</v>
      </c>
      <c r="Z529" s="174"/>
      <c r="AA529" s="173">
        <f t="shared" si="511"/>
        <v>0</v>
      </c>
      <c r="AB529" s="174">
        <f t="shared" si="512"/>
        <v>1.4</v>
      </c>
      <c r="AC529" s="174"/>
      <c r="AD529" s="174"/>
      <c r="AE529" s="174"/>
      <c r="AF529" s="174"/>
      <c r="AG529" s="174"/>
      <c r="AH529" s="174"/>
      <c r="AI529" s="174">
        <v>190.52</v>
      </c>
      <c r="AJ529" s="174"/>
      <c r="AK529" s="174">
        <f t="shared" si="513"/>
        <v>190.52</v>
      </c>
      <c r="AL529" s="174"/>
      <c r="AM529" s="173">
        <f t="shared" si="514"/>
        <v>0</v>
      </c>
      <c r="AN529" s="174">
        <f t="shared" si="515"/>
        <v>190.52</v>
      </c>
      <c r="AO529" s="174">
        <v>166.21</v>
      </c>
      <c r="AP529" s="174"/>
      <c r="AQ529" s="174">
        <f t="shared" si="516"/>
        <v>166.21</v>
      </c>
      <c r="AR529" s="174"/>
      <c r="AS529" s="173">
        <f t="shared" si="517"/>
        <v>0</v>
      </c>
      <c r="AT529" s="174">
        <f t="shared" si="518"/>
        <v>166.21</v>
      </c>
      <c r="AU529" s="174">
        <v>31.02</v>
      </c>
      <c r="AV529" s="174"/>
      <c r="AW529" s="174">
        <f t="shared" si="519"/>
        <v>31.02</v>
      </c>
      <c r="AX529" s="174"/>
      <c r="AY529" s="173">
        <f t="shared" si="520"/>
        <v>0</v>
      </c>
      <c r="AZ529" s="174">
        <f t="shared" si="521"/>
        <v>31.02</v>
      </c>
      <c r="BA529" s="174">
        <v>66.739999999999995</v>
      </c>
      <c r="BB529" s="174"/>
      <c r="BC529" s="174">
        <f t="shared" si="522"/>
        <v>66.739999999999995</v>
      </c>
      <c r="BD529" s="174"/>
      <c r="BE529" s="173">
        <f t="shared" si="523"/>
        <v>0</v>
      </c>
      <c r="BF529" s="174">
        <f t="shared" si="524"/>
        <v>66.739999999999995</v>
      </c>
      <c r="BG529" s="176">
        <f t="shared" si="525"/>
        <v>475.11</v>
      </c>
      <c r="BH529" s="176">
        <f t="shared" si="525"/>
        <v>7.0640000000000001</v>
      </c>
      <c r="BI529" s="176">
        <f t="shared" si="526"/>
        <v>482.17400000000004</v>
      </c>
      <c r="BJ529" s="176">
        <f t="shared" si="527"/>
        <v>0</v>
      </c>
      <c r="BK529" s="177">
        <f t="shared" si="528"/>
        <v>0</v>
      </c>
      <c r="BL529" s="176">
        <f t="shared" si="529"/>
        <v>482.17400000000004</v>
      </c>
    </row>
    <row r="530" spans="3:64" ht="24.95" customHeight="1" x14ac:dyDescent="0.3">
      <c r="C530" s="171">
        <v>7</v>
      </c>
      <c r="D530" s="171" t="s">
        <v>38</v>
      </c>
      <c r="E530" s="172">
        <v>0</v>
      </c>
      <c r="F530" s="207">
        <v>9.0589999999999993</v>
      </c>
      <c r="G530" s="172">
        <f t="shared" si="502"/>
        <v>9.0589999999999993</v>
      </c>
      <c r="H530" s="172"/>
      <c r="I530" s="173">
        <f t="shared" si="503"/>
        <v>0</v>
      </c>
      <c r="J530" s="172">
        <f t="shared" si="504"/>
        <v>9.0589999999999993</v>
      </c>
      <c r="K530" s="174">
        <v>30.42</v>
      </c>
      <c r="L530" s="174">
        <v>0</v>
      </c>
      <c r="M530" s="172">
        <f t="shared" si="505"/>
        <v>30.42</v>
      </c>
      <c r="N530" s="174"/>
      <c r="O530" s="173">
        <f t="shared" si="506"/>
        <v>0</v>
      </c>
      <c r="P530" s="174">
        <f t="shared" si="507"/>
        <v>30.42</v>
      </c>
      <c r="Q530" s="174">
        <v>5.98</v>
      </c>
      <c r="R530" s="174"/>
      <c r="S530" s="174">
        <f t="shared" si="508"/>
        <v>5.98</v>
      </c>
      <c r="T530" s="174"/>
      <c r="U530" s="173"/>
      <c r="V530" s="174">
        <f t="shared" si="509"/>
        <v>5.98</v>
      </c>
      <c r="W530" s="174">
        <v>2</v>
      </c>
      <c r="X530" s="174"/>
      <c r="Y530" s="174">
        <f t="shared" si="510"/>
        <v>2</v>
      </c>
      <c r="Z530" s="174"/>
      <c r="AA530" s="173">
        <f t="shared" si="511"/>
        <v>0</v>
      </c>
      <c r="AB530" s="174">
        <f t="shared" si="512"/>
        <v>2</v>
      </c>
      <c r="AC530" s="174"/>
      <c r="AD530" s="174"/>
      <c r="AE530" s="174"/>
      <c r="AF530" s="174"/>
      <c r="AG530" s="174"/>
      <c r="AH530" s="174"/>
      <c r="AI530" s="174">
        <v>171.32</v>
      </c>
      <c r="AJ530" s="174"/>
      <c r="AK530" s="174">
        <f t="shared" si="513"/>
        <v>171.32</v>
      </c>
      <c r="AL530" s="174"/>
      <c r="AM530" s="173">
        <f t="shared" si="514"/>
        <v>0</v>
      </c>
      <c r="AN530" s="174">
        <f t="shared" si="515"/>
        <v>171.32</v>
      </c>
      <c r="AO530" s="174">
        <v>258.08999999999997</v>
      </c>
      <c r="AP530" s="174"/>
      <c r="AQ530" s="174">
        <f t="shared" si="516"/>
        <v>258.08999999999997</v>
      </c>
      <c r="AR530" s="174"/>
      <c r="AS530" s="173">
        <f t="shared" si="517"/>
        <v>0</v>
      </c>
      <c r="AT530" s="174">
        <f t="shared" si="518"/>
        <v>258.08999999999997</v>
      </c>
      <c r="AU530" s="174">
        <v>40.82</v>
      </c>
      <c r="AV530" s="174"/>
      <c r="AW530" s="174">
        <f t="shared" si="519"/>
        <v>40.82</v>
      </c>
      <c r="AX530" s="174"/>
      <c r="AY530" s="173">
        <f t="shared" si="520"/>
        <v>0</v>
      </c>
      <c r="AZ530" s="174">
        <f t="shared" si="521"/>
        <v>40.82</v>
      </c>
      <c r="BA530" s="174">
        <v>144.82</v>
      </c>
      <c r="BB530" s="174"/>
      <c r="BC530" s="174">
        <f t="shared" si="522"/>
        <v>144.82</v>
      </c>
      <c r="BD530" s="174"/>
      <c r="BE530" s="173">
        <f t="shared" si="523"/>
        <v>0</v>
      </c>
      <c r="BF530" s="174">
        <f t="shared" si="524"/>
        <v>144.82</v>
      </c>
      <c r="BG530" s="176">
        <f t="shared" si="525"/>
        <v>653.44999999999993</v>
      </c>
      <c r="BH530" s="176">
        <f t="shared" si="525"/>
        <v>9.0589999999999993</v>
      </c>
      <c r="BI530" s="176">
        <f t="shared" si="526"/>
        <v>662.5089999999999</v>
      </c>
      <c r="BJ530" s="176">
        <f t="shared" si="527"/>
        <v>0</v>
      </c>
      <c r="BK530" s="177">
        <f t="shared" si="528"/>
        <v>0</v>
      </c>
      <c r="BL530" s="176">
        <f t="shared" si="529"/>
        <v>662.5089999999999</v>
      </c>
    </row>
    <row r="531" spans="3:64" ht="24.95" customHeight="1" x14ac:dyDescent="0.3">
      <c r="C531" s="171">
        <v>8</v>
      </c>
      <c r="D531" s="171" t="s">
        <v>42</v>
      </c>
      <c r="E531" s="172">
        <v>0</v>
      </c>
      <c r="F531" s="207">
        <v>10.896000000000001</v>
      </c>
      <c r="G531" s="172">
        <f t="shared" si="502"/>
        <v>10.896000000000001</v>
      </c>
      <c r="H531" s="172"/>
      <c r="I531" s="173">
        <f t="shared" si="503"/>
        <v>0</v>
      </c>
      <c r="J531" s="172">
        <f t="shared" si="504"/>
        <v>10.896000000000001</v>
      </c>
      <c r="K531" s="174">
        <v>30.78</v>
      </c>
      <c r="L531" s="174">
        <v>0</v>
      </c>
      <c r="M531" s="172">
        <f t="shared" si="505"/>
        <v>30.78</v>
      </c>
      <c r="N531" s="174"/>
      <c r="O531" s="173">
        <f t="shared" si="506"/>
        <v>0</v>
      </c>
      <c r="P531" s="174">
        <f t="shared" si="507"/>
        <v>30.78</v>
      </c>
      <c r="Q531" s="174">
        <v>9.81</v>
      </c>
      <c r="R531" s="174"/>
      <c r="S531" s="174">
        <f t="shared" si="508"/>
        <v>9.81</v>
      </c>
      <c r="T531" s="174"/>
      <c r="U531" s="173"/>
      <c r="V531" s="174">
        <f t="shared" si="509"/>
        <v>9.81</v>
      </c>
      <c r="W531" s="174">
        <v>2.2000000000000002</v>
      </c>
      <c r="X531" s="174"/>
      <c r="Y531" s="174">
        <f t="shared" si="510"/>
        <v>2.2000000000000002</v>
      </c>
      <c r="Z531" s="174"/>
      <c r="AA531" s="173">
        <f t="shared" si="511"/>
        <v>0</v>
      </c>
      <c r="AB531" s="174">
        <f t="shared" si="512"/>
        <v>2.2000000000000002</v>
      </c>
      <c r="AC531" s="174"/>
      <c r="AD531" s="174"/>
      <c r="AE531" s="174"/>
      <c r="AF531" s="174"/>
      <c r="AG531" s="174"/>
      <c r="AH531" s="174"/>
      <c r="AI531" s="174">
        <v>248.81</v>
      </c>
      <c r="AJ531" s="174"/>
      <c r="AK531" s="174">
        <f t="shared" si="513"/>
        <v>248.81</v>
      </c>
      <c r="AL531" s="174"/>
      <c r="AM531" s="173">
        <f t="shared" si="514"/>
        <v>0</v>
      </c>
      <c r="AN531" s="174">
        <f t="shared" si="515"/>
        <v>248.81</v>
      </c>
      <c r="AO531" s="174">
        <v>271.87</v>
      </c>
      <c r="AP531" s="174"/>
      <c r="AQ531" s="174">
        <f t="shared" si="516"/>
        <v>271.87</v>
      </c>
      <c r="AR531" s="174"/>
      <c r="AS531" s="173">
        <f t="shared" si="517"/>
        <v>0</v>
      </c>
      <c r="AT531" s="174">
        <f t="shared" si="518"/>
        <v>271.87</v>
      </c>
      <c r="AU531" s="174">
        <v>48.97</v>
      </c>
      <c r="AV531" s="174"/>
      <c r="AW531" s="174">
        <f t="shared" si="519"/>
        <v>48.97</v>
      </c>
      <c r="AX531" s="174"/>
      <c r="AY531" s="173">
        <f t="shared" si="520"/>
        <v>0</v>
      </c>
      <c r="AZ531" s="174">
        <f t="shared" si="521"/>
        <v>48.97</v>
      </c>
      <c r="BA531" s="174">
        <v>100.51</v>
      </c>
      <c r="BB531" s="174"/>
      <c r="BC531" s="174">
        <f t="shared" si="522"/>
        <v>100.51</v>
      </c>
      <c r="BD531" s="174"/>
      <c r="BE531" s="173">
        <f t="shared" si="523"/>
        <v>0</v>
      </c>
      <c r="BF531" s="174">
        <f t="shared" si="524"/>
        <v>100.51</v>
      </c>
      <c r="BG531" s="176">
        <f t="shared" si="525"/>
        <v>712.95</v>
      </c>
      <c r="BH531" s="176">
        <f t="shared" si="525"/>
        <v>10.896000000000001</v>
      </c>
      <c r="BI531" s="176">
        <f t="shared" si="526"/>
        <v>723.846</v>
      </c>
      <c r="BJ531" s="176">
        <f t="shared" si="527"/>
        <v>0</v>
      </c>
      <c r="BK531" s="177">
        <f t="shared" si="528"/>
        <v>0</v>
      </c>
      <c r="BL531" s="176">
        <f t="shared" si="529"/>
        <v>723.846</v>
      </c>
    </row>
    <row r="532" spans="3:64" ht="24.95" customHeight="1" x14ac:dyDescent="0.25">
      <c r="C532" s="178"/>
      <c r="D532" s="178" t="s">
        <v>46</v>
      </c>
      <c r="E532" s="179">
        <f>SUM(E524:E531)</f>
        <v>0</v>
      </c>
      <c r="F532" s="208">
        <f>SUM(F524:F531)</f>
        <v>75.966999999999999</v>
      </c>
      <c r="G532" s="179">
        <f>SUM(G524:G531)</f>
        <v>75.966999999999999</v>
      </c>
      <c r="H532" s="179">
        <f>SUM(H524:H531)</f>
        <v>6.16</v>
      </c>
      <c r="I532" s="180">
        <f t="shared" si="503"/>
        <v>8.1087840772967219</v>
      </c>
      <c r="J532" s="179">
        <f>SUM(J524:J531)</f>
        <v>69.806999999999988</v>
      </c>
      <c r="K532" s="179">
        <f>SUM(K524:K531)</f>
        <v>245.70000000000002</v>
      </c>
      <c r="L532" s="179">
        <f>SUM(L524:L531)</f>
        <v>0</v>
      </c>
      <c r="M532" s="179">
        <f>SUM(M524:M531)</f>
        <v>245.70000000000002</v>
      </c>
      <c r="N532" s="179">
        <f>SUM(N524:N531)</f>
        <v>0</v>
      </c>
      <c r="O532" s="173">
        <f t="shared" si="506"/>
        <v>0</v>
      </c>
      <c r="P532" s="181">
        <f t="shared" si="507"/>
        <v>245.70000000000002</v>
      </c>
      <c r="Q532" s="179">
        <f>SUM(Q524:Q531)</f>
        <v>72.100000000000009</v>
      </c>
      <c r="R532" s="179">
        <f>SUM(R524:R531)</f>
        <v>0</v>
      </c>
      <c r="S532" s="179">
        <f>SUM(S524:S531)</f>
        <v>72.100000000000009</v>
      </c>
      <c r="T532" s="179">
        <f>SUM(T524:T531)</f>
        <v>0</v>
      </c>
      <c r="U532" s="179"/>
      <c r="V532" s="179">
        <f>SUM(V524:V531)</f>
        <v>72.100000000000009</v>
      </c>
      <c r="W532" s="179">
        <f>SUM(W524:W531)</f>
        <v>13.850000000000001</v>
      </c>
      <c r="X532" s="179">
        <f>SUM(X524:X531)</f>
        <v>0</v>
      </c>
      <c r="Y532" s="179">
        <f>SUM(Y524:Y531)</f>
        <v>13.850000000000001</v>
      </c>
      <c r="Z532" s="179">
        <f>SUM(Z524:Z531)</f>
        <v>0.1</v>
      </c>
      <c r="AA532" s="180">
        <f t="shared" si="511"/>
        <v>0.72202166064981943</v>
      </c>
      <c r="AB532" s="179">
        <f t="shared" ref="AB532:AL532" si="530">SUM(AB524:AB531)</f>
        <v>13.75</v>
      </c>
      <c r="AC532" s="179"/>
      <c r="AD532" s="179"/>
      <c r="AE532" s="179"/>
      <c r="AF532" s="179"/>
      <c r="AG532" s="179"/>
      <c r="AH532" s="179"/>
      <c r="AI532" s="179">
        <f t="shared" si="530"/>
        <v>1636.3799999999999</v>
      </c>
      <c r="AJ532" s="179">
        <f t="shared" si="530"/>
        <v>0</v>
      </c>
      <c r="AK532" s="179">
        <f t="shared" si="530"/>
        <v>1636.3799999999999</v>
      </c>
      <c r="AL532" s="179">
        <f t="shared" si="530"/>
        <v>71.839999999999989</v>
      </c>
      <c r="AM532" s="182">
        <f t="shared" si="514"/>
        <v>4.3901783204390181</v>
      </c>
      <c r="AN532" s="179">
        <f>SUM(AN524:AN531)</f>
        <v>1564.54</v>
      </c>
      <c r="AO532" s="179">
        <f>SUM(AO524:AO531)</f>
        <v>2079.0299999999997</v>
      </c>
      <c r="AP532" s="179">
        <f>SUM(AP524:AP531)</f>
        <v>0</v>
      </c>
      <c r="AQ532" s="179">
        <f>SUM(AQ524:AQ531)</f>
        <v>2079.0299999999997</v>
      </c>
      <c r="AR532" s="179">
        <f>SUM(AR524:AR531)</f>
        <v>30.410000000000004</v>
      </c>
      <c r="AS532" s="182">
        <f t="shared" si="517"/>
        <v>1.4627013559207904</v>
      </c>
      <c r="AT532" s="179">
        <f>SUM(AT524:AT531)</f>
        <v>2048.6200000000003</v>
      </c>
      <c r="AU532" s="179">
        <f>SUM(AU524:AU531)</f>
        <v>184.32</v>
      </c>
      <c r="AV532" s="179">
        <f>SUM(AV524:AV531)</f>
        <v>0</v>
      </c>
      <c r="AW532" s="179">
        <f>SUM(AW524:AW531)</f>
        <v>184.32</v>
      </c>
      <c r="AX532" s="179">
        <f>SUM(AX524:AX531)</f>
        <v>0</v>
      </c>
      <c r="AY532" s="182">
        <f t="shared" si="520"/>
        <v>0</v>
      </c>
      <c r="AZ532" s="179">
        <f>SUM(AZ524:AZ531)</f>
        <v>184.32</v>
      </c>
      <c r="BA532" s="179">
        <f>SUM(BA524:BA531)</f>
        <v>459.73</v>
      </c>
      <c r="BB532" s="179">
        <f>SUM(BB524:BB531)</f>
        <v>0</v>
      </c>
      <c r="BC532" s="179">
        <f>SUM(BC524:BC531)</f>
        <v>459.73</v>
      </c>
      <c r="BD532" s="179">
        <f>SUM(BD524:BD531)</f>
        <v>0</v>
      </c>
      <c r="BE532" s="182">
        <f t="shared" si="523"/>
        <v>0</v>
      </c>
      <c r="BF532" s="179">
        <f>SUM(BF524:BF531)</f>
        <v>459.73</v>
      </c>
      <c r="BG532" s="183">
        <f>SUM(BG524:BG531)</f>
        <v>4691.1099999999997</v>
      </c>
      <c r="BH532" s="183">
        <f>SUM(BH524:BH531)</f>
        <v>75.966999999999999</v>
      </c>
      <c r="BI532" s="185">
        <f t="shared" si="526"/>
        <v>4767.0769999999993</v>
      </c>
      <c r="BJ532" s="183">
        <f>SUM(BJ524:BJ531)</f>
        <v>108.50999999999998</v>
      </c>
      <c r="BK532" s="184">
        <f t="shared" si="528"/>
        <v>2.2762376189853866</v>
      </c>
      <c r="BL532" s="185">
        <f t="shared" si="529"/>
        <v>4658.5669999999991</v>
      </c>
    </row>
    <row r="533" spans="3:64" x14ac:dyDescent="0.2">
      <c r="E533" s="206" t="e">
        <f t="shared" ref="E533:J534" si="531">+E521+K521+Q521+W521+AI521+AO521+AU521+BA521</f>
        <v>#VALUE!</v>
      </c>
      <c r="F533" s="206">
        <f t="shared" si="531"/>
        <v>0</v>
      </c>
      <c r="G533" s="206">
        <f t="shared" si="531"/>
        <v>0</v>
      </c>
      <c r="H533" s="206">
        <f t="shared" si="531"/>
        <v>0</v>
      </c>
      <c r="I533" s="206">
        <f t="shared" si="531"/>
        <v>0</v>
      </c>
      <c r="J533" s="206">
        <f t="shared" si="531"/>
        <v>0</v>
      </c>
      <c r="K533" s="206" t="e">
        <f>+K521+Q521+W521+AI521+AO521+AU521+BA521+BG521</f>
        <v>#VALUE!</v>
      </c>
    </row>
    <row r="534" spans="3:64" x14ac:dyDescent="0.2">
      <c r="E534" s="206" t="e">
        <f t="shared" si="531"/>
        <v>#VALUE!</v>
      </c>
      <c r="F534" s="206" t="e">
        <f t="shared" si="531"/>
        <v>#VALUE!</v>
      </c>
      <c r="G534" s="206" t="e">
        <f t="shared" si="531"/>
        <v>#VALUE!</v>
      </c>
      <c r="H534" s="206" t="e">
        <f t="shared" si="531"/>
        <v>#VALUE!</v>
      </c>
      <c r="I534" s="206" t="e">
        <f t="shared" si="531"/>
        <v>#VALUE!</v>
      </c>
      <c r="J534" s="206" t="e">
        <f t="shared" si="531"/>
        <v>#VALUE!</v>
      </c>
      <c r="K534" s="206" t="e">
        <f>+K522+Q522+W522+AI522+AO522+AU522+BA522+BG522</f>
        <v>#VALUE!</v>
      </c>
    </row>
    <row r="535" spans="3:64" ht="18.75" customHeight="1" x14ac:dyDescent="0.3">
      <c r="C535" s="715" t="s">
        <v>317</v>
      </c>
      <c r="D535" s="715"/>
      <c r="E535" s="715"/>
      <c r="F535" s="715"/>
      <c r="G535" s="715"/>
      <c r="H535" s="715"/>
      <c r="I535" s="715"/>
      <c r="J535" s="715"/>
      <c r="K535" s="715"/>
      <c r="L535" s="715"/>
      <c r="M535" s="715"/>
      <c r="N535" s="715"/>
      <c r="O535" s="715"/>
      <c r="P535" s="715"/>
      <c r="Q535" s="715"/>
      <c r="R535" s="715"/>
      <c r="S535" s="715"/>
      <c r="T535" s="715"/>
      <c r="U535" s="715"/>
      <c r="V535" s="715"/>
      <c r="W535" s="715"/>
      <c r="X535" s="715"/>
      <c r="Y535" s="715"/>
      <c r="Z535" s="715"/>
      <c r="AA535" s="715"/>
      <c r="AB535" s="715"/>
      <c r="AC535" s="524"/>
      <c r="AD535" s="524"/>
      <c r="AE535" s="524"/>
      <c r="AF535" s="524"/>
      <c r="AG535" s="524"/>
      <c r="AH535" s="524"/>
      <c r="AI535" s="715" t="s">
        <v>318</v>
      </c>
      <c r="AJ535" s="715"/>
      <c r="AK535" s="715"/>
      <c r="AL535" s="715"/>
      <c r="AM535" s="715"/>
      <c r="AN535" s="715"/>
      <c r="AO535" s="715"/>
      <c r="AP535" s="715"/>
      <c r="AQ535" s="715"/>
      <c r="AR535" s="715"/>
      <c r="AS535" s="715"/>
      <c r="AT535" s="715"/>
      <c r="AU535" s="715"/>
      <c r="AV535" s="715"/>
      <c r="AW535" s="715"/>
      <c r="AX535" s="715"/>
      <c r="AY535" s="715"/>
      <c r="AZ535" s="715"/>
      <c r="BA535" s="715"/>
      <c r="BB535" s="715"/>
      <c r="BC535" s="715"/>
      <c r="BD535" s="715"/>
      <c r="BE535" s="715"/>
      <c r="BF535" s="715"/>
      <c r="BG535" s="716" t="s">
        <v>317</v>
      </c>
      <c r="BH535" s="716"/>
      <c r="BI535" s="716"/>
      <c r="BJ535" s="716"/>
      <c r="BK535" s="716"/>
      <c r="BL535" s="716"/>
    </row>
    <row r="536" spans="3:64" ht="18" x14ac:dyDescent="0.25">
      <c r="C536" s="102"/>
      <c r="D536" s="102"/>
      <c r="E536" s="103"/>
      <c r="F536" s="102"/>
      <c r="G536" s="102"/>
      <c r="H536" s="102"/>
      <c r="I536" s="102"/>
      <c r="J536" s="102"/>
      <c r="K536" s="102"/>
      <c r="L536" s="102"/>
      <c r="M536" s="102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627" t="s">
        <v>127</v>
      </c>
      <c r="Z536" s="627"/>
      <c r="AA536" s="627"/>
      <c r="AB536" s="627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22" t="s">
        <v>126</v>
      </c>
      <c r="BD536" s="102"/>
      <c r="BE536" s="102"/>
      <c r="BF536" s="102"/>
      <c r="BG536" s="717"/>
      <c r="BH536" s="717"/>
      <c r="BI536" s="717"/>
      <c r="BJ536" s="717"/>
      <c r="BK536" s="717"/>
      <c r="BL536" s="717"/>
    </row>
    <row r="537" spans="3:64" ht="12.75" customHeight="1" x14ac:dyDescent="0.2">
      <c r="C537" s="711" t="s">
        <v>125</v>
      </c>
      <c r="D537" s="712" t="s">
        <v>3</v>
      </c>
      <c r="E537" s="563" t="s">
        <v>52</v>
      </c>
      <c r="F537" s="563"/>
      <c r="G537" s="563"/>
      <c r="H537" s="563"/>
      <c r="I537" s="563"/>
      <c r="J537" s="563"/>
      <c r="K537" s="563"/>
      <c r="L537" s="563"/>
      <c r="M537" s="563"/>
      <c r="N537" s="563"/>
      <c r="O537" s="563"/>
      <c r="P537" s="563"/>
      <c r="Q537" s="563"/>
      <c r="R537" s="563"/>
      <c r="S537" s="563"/>
      <c r="T537" s="563"/>
      <c r="U537" s="563"/>
      <c r="V537" s="563"/>
      <c r="W537" s="563"/>
      <c r="X537" s="563"/>
      <c r="Y537" s="563"/>
      <c r="Z537" s="563"/>
      <c r="AA537" s="563"/>
      <c r="AB537" s="563"/>
      <c r="AC537" s="519"/>
      <c r="AD537" s="519"/>
      <c r="AE537" s="519"/>
      <c r="AF537" s="519"/>
      <c r="AG537" s="519"/>
      <c r="AH537" s="519"/>
      <c r="AI537" s="704" t="s">
        <v>52</v>
      </c>
      <c r="AJ537" s="704"/>
      <c r="AK537" s="704"/>
      <c r="AL537" s="704"/>
      <c r="AM537" s="704"/>
      <c r="AN537" s="704"/>
      <c r="AO537" s="704"/>
      <c r="AP537" s="704"/>
      <c r="AQ537" s="704"/>
      <c r="AR537" s="704"/>
      <c r="AS537" s="704"/>
      <c r="AT537" s="704"/>
      <c r="AU537" s="704" t="s">
        <v>48</v>
      </c>
      <c r="AV537" s="704"/>
      <c r="AW537" s="704"/>
      <c r="AX537" s="704"/>
      <c r="AY537" s="704"/>
      <c r="AZ537" s="704"/>
      <c r="BA537" s="704"/>
      <c r="BB537" s="704"/>
      <c r="BC537" s="704"/>
      <c r="BD537" s="704"/>
      <c r="BE537" s="704"/>
      <c r="BF537" s="704"/>
      <c r="BG537" s="698" t="s">
        <v>123</v>
      </c>
      <c r="BH537" s="699"/>
      <c r="BI537" s="699"/>
      <c r="BJ537" s="699"/>
      <c r="BK537" s="700"/>
      <c r="BL537" s="675" t="s">
        <v>131</v>
      </c>
    </row>
    <row r="538" spans="3:64" ht="12.75" customHeight="1" x14ac:dyDescent="0.2">
      <c r="C538" s="711"/>
      <c r="D538" s="712"/>
      <c r="E538" s="563" t="s">
        <v>5</v>
      </c>
      <c r="F538" s="563"/>
      <c r="G538" s="563"/>
      <c r="H538" s="563"/>
      <c r="I538" s="563"/>
      <c r="J538" s="563"/>
      <c r="K538" s="563"/>
      <c r="L538" s="563"/>
      <c r="M538" s="563"/>
      <c r="N538" s="563"/>
      <c r="O538" s="563"/>
      <c r="P538" s="563"/>
      <c r="Q538" s="563"/>
      <c r="R538" s="563"/>
      <c r="S538" s="563"/>
      <c r="T538" s="563"/>
      <c r="U538" s="563"/>
      <c r="V538" s="563"/>
      <c r="W538" s="563"/>
      <c r="X538" s="563"/>
      <c r="Y538" s="563"/>
      <c r="Z538" s="563"/>
      <c r="AA538" s="563"/>
      <c r="AB538" s="563"/>
      <c r="AC538" s="519"/>
      <c r="AD538" s="519"/>
      <c r="AE538" s="519"/>
      <c r="AF538" s="519"/>
      <c r="AG538" s="519"/>
      <c r="AH538" s="519"/>
      <c r="AI538" s="704" t="s">
        <v>47</v>
      </c>
      <c r="AJ538" s="704"/>
      <c r="AK538" s="704"/>
      <c r="AL538" s="704"/>
      <c r="AM538" s="704"/>
      <c r="AN538" s="704"/>
      <c r="AO538" s="704"/>
      <c r="AP538" s="704"/>
      <c r="AQ538" s="704"/>
      <c r="AR538" s="704"/>
      <c r="AS538" s="704"/>
      <c r="AT538" s="704"/>
      <c r="AU538" s="704" t="s">
        <v>49</v>
      </c>
      <c r="AV538" s="704"/>
      <c r="AW538" s="704"/>
      <c r="AX538" s="704"/>
      <c r="AY538" s="704"/>
      <c r="AZ538" s="704"/>
      <c r="BA538" s="704"/>
      <c r="BB538" s="704"/>
      <c r="BC538" s="704"/>
      <c r="BD538" s="704"/>
      <c r="BE538" s="704"/>
      <c r="BF538" s="704"/>
      <c r="BG538" s="701"/>
      <c r="BH538" s="702"/>
      <c r="BI538" s="702"/>
      <c r="BJ538" s="702"/>
      <c r="BK538" s="703"/>
      <c r="BL538" s="676"/>
    </row>
    <row r="539" spans="3:64" ht="12.75" customHeight="1" x14ac:dyDescent="0.2">
      <c r="C539" s="711"/>
      <c r="D539" s="712"/>
      <c r="E539" s="708" t="s">
        <v>15</v>
      </c>
      <c r="F539" s="709"/>
      <c r="G539" s="709"/>
      <c r="H539" s="709"/>
      <c r="I539" s="709"/>
      <c r="J539" s="710"/>
      <c r="K539" s="708" t="s">
        <v>102</v>
      </c>
      <c r="L539" s="709"/>
      <c r="M539" s="709"/>
      <c r="N539" s="709"/>
      <c r="O539" s="709"/>
      <c r="P539" s="710"/>
      <c r="Q539" s="708" t="s">
        <v>103</v>
      </c>
      <c r="R539" s="709"/>
      <c r="S539" s="709"/>
      <c r="T539" s="709"/>
      <c r="U539" s="709"/>
      <c r="V539" s="710"/>
      <c r="W539" s="711" t="s">
        <v>104</v>
      </c>
      <c r="X539" s="711"/>
      <c r="Y539" s="711"/>
      <c r="Z539" s="711"/>
      <c r="AA539" s="711"/>
      <c r="AB539" s="711"/>
      <c r="AC539" s="527"/>
      <c r="AD539" s="527"/>
      <c r="AE539" s="527"/>
      <c r="AF539" s="527"/>
      <c r="AG539" s="527"/>
      <c r="AH539" s="527"/>
      <c r="AI539" s="713" t="s">
        <v>7</v>
      </c>
      <c r="AJ539" s="713"/>
      <c r="AK539" s="713"/>
      <c r="AL539" s="713"/>
      <c r="AM539" s="713"/>
      <c r="AN539" s="713"/>
      <c r="AO539" s="713" t="s">
        <v>50</v>
      </c>
      <c r="AP539" s="713"/>
      <c r="AQ539" s="713"/>
      <c r="AR539" s="713"/>
      <c r="AS539" s="713"/>
      <c r="AT539" s="713"/>
      <c r="AU539" s="713" t="s">
        <v>7</v>
      </c>
      <c r="AV539" s="713"/>
      <c r="AW539" s="713"/>
      <c r="AX539" s="713"/>
      <c r="AY539" s="713"/>
      <c r="AZ539" s="713"/>
      <c r="BA539" s="713" t="s">
        <v>8</v>
      </c>
      <c r="BB539" s="713"/>
      <c r="BC539" s="713"/>
      <c r="BD539" s="713"/>
      <c r="BE539" s="713"/>
      <c r="BF539" s="713"/>
      <c r="BG539" s="695" t="s">
        <v>11</v>
      </c>
      <c r="BH539" s="695" t="s">
        <v>12</v>
      </c>
      <c r="BI539" s="695" t="s">
        <v>10</v>
      </c>
      <c r="BJ539" s="695" t="s">
        <v>0</v>
      </c>
      <c r="BK539" s="695" t="s">
        <v>13</v>
      </c>
      <c r="BL539" s="695" t="s">
        <v>14</v>
      </c>
    </row>
    <row r="540" spans="3:64" ht="39" x14ac:dyDescent="0.2">
      <c r="C540" s="711"/>
      <c r="D540" s="712"/>
      <c r="E540" s="523" t="s">
        <v>11</v>
      </c>
      <c r="F540" s="523" t="s">
        <v>12</v>
      </c>
      <c r="G540" s="523" t="s">
        <v>10</v>
      </c>
      <c r="H540" s="523" t="s">
        <v>0</v>
      </c>
      <c r="I540" s="523" t="s">
        <v>13</v>
      </c>
      <c r="J540" s="523" t="s">
        <v>14</v>
      </c>
      <c r="K540" s="523" t="s">
        <v>11</v>
      </c>
      <c r="L540" s="523" t="s">
        <v>12</v>
      </c>
      <c r="M540" s="523" t="s">
        <v>10</v>
      </c>
      <c r="N540" s="523" t="s">
        <v>0</v>
      </c>
      <c r="O540" s="523" t="s">
        <v>13</v>
      </c>
      <c r="P540" s="523" t="s">
        <v>14</v>
      </c>
      <c r="Q540" s="523" t="s">
        <v>11</v>
      </c>
      <c r="R540" s="523" t="s">
        <v>12</v>
      </c>
      <c r="S540" s="523" t="s">
        <v>10</v>
      </c>
      <c r="T540" s="523" t="s">
        <v>0</v>
      </c>
      <c r="U540" s="523" t="s">
        <v>13</v>
      </c>
      <c r="V540" s="523" t="s">
        <v>14</v>
      </c>
      <c r="W540" s="523" t="s">
        <v>11</v>
      </c>
      <c r="X540" s="523" t="s">
        <v>12</v>
      </c>
      <c r="Y540" s="523" t="s">
        <v>10</v>
      </c>
      <c r="Z540" s="523" t="s">
        <v>0</v>
      </c>
      <c r="AA540" s="523" t="s">
        <v>13</v>
      </c>
      <c r="AB540" s="523" t="s">
        <v>14</v>
      </c>
      <c r="AC540" s="523"/>
      <c r="AD540" s="523"/>
      <c r="AE540" s="523"/>
      <c r="AF540" s="523"/>
      <c r="AG540" s="523"/>
      <c r="AH540" s="523"/>
      <c r="AI540" s="112" t="s">
        <v>11</v>
      </c>
      <c r="AJ540" s="112" t="s">
        <v>12</v>
      </c>
      <c r="AK540" s="112" t="s">
        <v>10</v>
      </c>
      <c r="AL540" s="112" t="s">
        <v>0</v>
      </c>
      <c r="AM540" s="112" t="s">
        <v>13</v>
      </c>
      <c r="AN540" s="112" t="s">
        <v>14</v>
      </c>
      <c r="AO540" s="112" t="s">
        <v>11</v>
      </c>
      <c r="AP540" s="112" t="s">
        <v>12</v>
      </c>
      <c r="AQ540" s="112" t="s">
        <v>10</v>
      </c>
      <c r="AR540" s="112" t="s">
        <v>0</v>
      </c>
      <c r="AS540" s="112" t="s">
        <v>13</v>
      </c>
      <c r="AT540" s="112" t="s">
        <v>14</v>
      </c>
      <c r="AU540" s="112" t="s">
        <v>11</v>
      </c>
      <c r="AV540" s="112" t="s">
        <v>12</v>
      </c>
      <c r="AW540" s="112" t="s">
        <v>10</v>
      </c>
      <c r="AX540" s="112" t="s">
        <v>0</v>
      </c>
      <c r="AY540" s="112" t="s">
        <v>13</v>
      </c>
      <c r="AZ540" s="112" t="s">
        <v>14</v>
      </c>
      <c r="BA540" s="112" t="s">
        <v>11</v>
      </c>
      <c r="BB540" s="112" t="s">
        <v>12</v>
      </c>
      <c r="BC540" s="112" t="s">
        <v>10</v>
      </c>
      <c r="BD540" s="112" t="s">
        <v>0</v>
      </c>
      <c r="BE540" s="112" t="s">
        <v>13</v>
      </c>
      <c r="BF540" s="112" t="s">
        <v>14</v>
      </c>
      <c r="BG540" s="696"/>
      <c r="BH540" s="696"/>
      <c r="BI540" s="696"/>
      <c r="BJ540" s="696"/>
      <c r="BK540" s="696"/>
      <c r="BL540" s="696"/>
    </row>
    <row r="541" spans="3:64" ht="14.25" x14ac:dyDescent="0.3">
      <c r="C541" s="111">
        <v>1</v>
      </c>
      <c r="D541" s="111">
        <v>2</v>
      </c>
      <c r="E541" s="111">
        <v>3</v>
      </c>
      <c r="F541" s="111">
        <v>4</v>
      </c>
      <c r="G541" s="111">
        <v>5</v>
      </c>
      <c r="H541" s="111">
        <v>6</v>
      </c>
      <c r="I541" s="111">
        <v>7</v>
      </c>
      <c r="J541" s="111">
        <v>8</v>
      </c>
      <c r="K541" s="111">
        <v>10</v>
      </c>
      <c r="L541" s="111">
        <v>11</v>
      </c>
      <c r="M541" s="111">
        <v>12</v>
      </c>
      <c r="N541" s="111">
        <v>13</v>
      </c>
      <c r="O541" s="111">
        <v>14</v>
      </c>
      <c r="P541" s="111">
        <v>15</v>
      </c>
      <c r="Q541" s="111">
        <v>17</v>
      </c>
      <c r="R541" s="111">
        <v>18</v>
      </c>
      <c r="S541" s="111">
        <v>19</v>
      </c>
      <c r="T541" s="111">
        <v>20</v>
      </c>
      <c r="U541" s="111">
        <v>21</v>
      </c>
      <c r="V541" s="111">
        <v>22</v>
      </c>
      <c r="W541" s="111">
        <v>24</v>
      </c>
      <c r="X541" s="111">
        <v>25</v>
      </c>
      <c r="Y541" s="111">
        <v>26</v>
      </c>
      <c r="Z541" s="111">
        <v>27</v>
      </c>
      <c r="AA541" s="111">
        <v>28</v>
      </c>
      <c r="AB541" s="111">
        <v>29</v>
      </c>
      <c r="AC541" s="111"/>
      <c r="AD541" s="111"/>
      <c r="AE541" s="111"/>
      <c r="AF541" s="111"/>
      <c r="AG541" s="111"/>
      <c r="AH541" s="111"/>
      <c r="AI541" s="111">
        <v>31</v>
      </c>
      <c r="AJ541" s="111">
        <v>32</v>
      </c>
      <c r="AK541" s="111">
        <v>33</v>
      </c>
      <c r="AL541" s="111">
        <v>34</v>
      </c>
      <c r="AM541" s="111">
        <v>35</v>
      </c>
      <c r="AN541" s="111">
        <v>36</v>
      </c>
      <c r="AO541" s="111">
        <v>38</v>
      </c>
      <c r="AP541" s="111">
        <v>39</v>
      </c>
      <c r="AQ541" s="111">
        <v>40</v>
      </c>
      <c r="AR541" s="111">
        <v>41</v>
      </c>
      <c r="AS541" s="111">
        <v>42</v>
      </c>
      <c r="AT541" s="111">
        <v>43</v>
      </c>
      <c r="AU541" s="111">
        <v>45</v>
      </c>
      <c r="AV541" s="111">
        <v>46</v>
      </c>
      <c r="AW541" s="111">
        <v>47</v>
      </c>
      <c r="AX541" s="111">
        <v>48</v>
      </c>
      <c r="AY541" s="111">
        <v>49</v>
      </c>
      <c r="AZ541" s="111">
        <v>50</v>
      </c>
      <c r="BA541" s="111">
        <v>52</v>
      </c>
      <c r="BB541" s="111">
        <v>53</v>
      </c>
      <c r="BC541" s="111">
        <v>54</v>
      </c>
      <c r="BD541" s="111">
        <v>55</v>
      </c>
      <c r="BE541" s="111">
        <v>56</v>
      </c>
      <c r="BF541" s="111">
        <v>57</v>
      </c>
      <c r="BG541" s="124">
        <v>59</v>
      </c>
      <c r="BH541" s="124">
        <v>60</v>
      </c>
      <c r="BI541" s="124">
        <v>61</v>
      </c>
      <c r="BJ541" s="124">
        <v>62</v>
      </c>
      <c r="BK541" s="124">
        <v>63</v>
      </c>
      <c r="BL541" s="124">
        <v>64</v>
      </c>
    </row>
    <row r="542" spans="3:64" ht="24.95" customHeight="1" x14ac:dyDescent="0.3">
      <c r="C542" s="171">
        <v>1</v>
      </c>
      <c r="D542" s="171" t="s">
        <v>17</v>
      </c>
      <c r="E542" s="172">
        <v>0</v>
      </c>
      <c r="F542" s="207">
        <v>13.12</v>
      </c>
      <c r="G542" s="172">
        <f t="shared" ref="G542:G556" si="532">+F542</f>
        <v>13.12</v>
      </c>
      <c r="H542" s="172"/>
      <c r="I542" s="173">
        <f t="shared" ref="I542:I557" si="533">IF(H542&lt;&gt;0,(H542/G542*100),0)</f>
        <v>0</v>
      </c>
      <c r="J542" s="172">
        <f t="shared" ref="J542:J556" si="534">G542-H542</f>
        <v>13.12</v>
      </c>
      <c r="K542" s="174">
        <v>50.5</v>
      </c>
      <c r="L542" s="174">
        <v>0</v>
      </c>
      <c r="M542" s="172">
        <f t="shared" ref="M542:M556" si="535">SUM(K542:L542)</f>
        <v>50.5</v>
      </c>
      <c r="N542" s="174"/>
      <c r="O542" s="173">
        <f t="shared" ref="O542:O557" si="536">+N542/M542*100</f>
        <v>0</v>
      </c>
      <c r="P542" s="174">
        <f t="shared" ref="P542:P557" si="537">+M542-N542</f>
        <v>50.5</v>
      </c>
      <c r="Q542" s="174">
        <v>16.14</v>
      </c>
      <c r="R542" s="174"/>
      <c r="S542" s="174">
        <f t="shared" ref="S542:S556" si="538">SUM(Q542:R542)</f>
        <v>16.14</v>
      </c>
      <c r="T542" s="174"/>
      <c r="U542" s="173"/>
      <c r="V542" s="174">
        <f t="shared" ref="V542:V556" si="539">+S542-T542</f>
        <v>16.14</v>
      </c>
      <c r="W542" s="174">
        <v>2.4</v>
      </c>
      <c r="X542" s="174"/>
      <c r="Y542" s="174">
        <f t="shared" ref="Y542:Y556" si="540">SUM(W542:X542)</f>
        <v>2.4</v>
      </c>
      <c r="Z542" s="174">
        <v>0.1</v>
      </c>
      <c r="AA542" s="173">
        <f t="shared" ref="AA542:AA557" si="541">IF(Z542&lt;&gt;0,(Z542/Y542*100),0)</f>
        <v>4.166666666666667</v>
      </c>
      <c r="AB542" s="174">
        <f t="shared" ref="AB542:AB556" si="542">+Y542-Z542</f>
        <v>2.2999999999999998</v>
      </c>
      <c r="AC542" s="174"/>
      <c r="AD542" s="174"/>
      <c r="AE542" s="174"/>
      <c r="AF542" s="174"/>
      <c r="AG542" s="174"/>
      <c r="AH542" s="174"/>
      <c r="AI542" s="174">
        <v>256.47000000000003</v>
      </c>
      <c r="AJ542" s="174"/>
      <c r="AK542" s="174">
        <f t="shared" ref="AK542:AK556" si="543">SUM(AI542:AJ542)</f>
        <v>256.47000000000003</v>
      </c>
      <c r="AL542" s="174"/>
      <c r="AM542" s="173">
        <f t="shared" ref="AM542:AM557" si="544">IF(AL542&lt;&gt;0,(AL542/AK542*100),0)</f>
        <v>0</v>
      </c>
      <c r="AN542" s="174">
        <f t="shared" ref="AN542:AN556" si="545">+AK542-AL542</f>
        <v>256.47000000000003</v>
      </c>
      <c r="AO542" s="174">
        <v>239.74</v>
      </c>
      <c r="AP542" s="174"/>
      <c r="AQ542" s="174">
        <f t="shared" ref="AQ542:AQ556" si="546">SUM(AO542:AP542)</f>
        <v>239.74</v>
      </c>
      <c r="AR542" s="174"/>
      <c r="AS542" s="173">
        <f t="shared" ref="AS542:AS557" si="547">IF(AR542&lt;&gt;0,(AR542/AQ542*100),0)</f>
        <v>0</v>
      </c>
      <c r="AT542" s="174">
        <f t="shared" ref="AT542:AT556" si="548">+AQ542-AR542</f>
        <v>239.74</v>
      </c>
      <c r="AU542" s="174">
        <v>0</v>
      </c>
      <c r="AV542" s="174"/>
      <c r="AW542" s="174">
        <f t="shared" ref="AW542:AW556" si="549">SUM(AU542:AV542)</f>
        <v>0</v>
      </c>
      <c r="AX542" s="174"/>
      <c r="AY542" s="173">
        <f t="shared" ref="AY542:AY557" si="550">IF(AX542&lt;&gt;0,(AX542/AW542*100),0)</f>
        <v>0</v>
      </c>
      <c r="AZ542" s="174">
        <f t="shared" ref="AZ542:AZ556" si="551">+AW542-AX542</f>
        <v>0</v>
      </c>
      <c r="BA542" s="174">
        <v>0</v>
      </c>
      <c r="BB542" s="174"/>
      <c r="BC542" s="174">
        <f t="shared" ref="BC542:BC556" si="552">SUM(BA542:BB542)</f>
        <v>0</v>
      </c>
      <c r="BD542" s="174"/>
      <c r="BE542" s="173">
        <f t="shared" ref="BE542:BE557" si="553">IF(BD542&lt;&gt;0,(BD542/BC542*100),0)</f>
        <v>0</v>
      </c>
      <c r="BF542" s="174">
        <f t="shared" ref="BF542:BF556" si="554">+BC542-BD542</f>
        <v>0</v>
      </c>
      <c r="BG542" s="176">
        <f t="shared" ref="BG542:BH556" si="555">SUM(E542,K542,Q542,W542,AI542,AO542,AU542,BA542)</f>
        <v>565.25</v>
      </c>
      <c r="BH542" s="176">
        <f t="shared" si="555"/>
        <v>13.12</v>
      </c>
      <c r="BI542" s="176">
        <f t="shared" ref="BI542:BI557" si="556">+BG542+BH542</f>
        <v>578.37</v>
      </c>
      <c r="BJ542" s="176">
        <f t="shared" ref="BJ542:BJ556" si="557">SUM(H542,N542,T542,Z542,AL542,AR542,AX542,BD542)</f>
        <v>0.1</v>
      </c>
      <c r="BK542" s="177">
        <f t="shared" ref="BK542:BK557" si="558">IF(BJ542&lt;&gt;0,(BJ542/BI542*100),0)</f>
        <v>1.7289970088351748E-2</v>
      </c>
      <c r="BL542" s="176">
        <f t="shared" ref="BL542:BL557" si="559">BI542-BJ542</f>
        <v>578.27</v>
      </c>
    </row>
    <row r="543" spans="3:64" ht="24.95" customHeight="1" x14ac:dyDescent="0.3">
      <c r="C543" s="171">
        <v>2</v>
      </c>
      <c r="D543" s="171" t="s">
        <v>23</v>
      </c>
      <c r="E543" s="172">
        <v>0</v>
      </c>
      <c r="F543" s="207">
        <v>3.4319999999999999</v>
      </c>
      <c r="G543" s="172">
        <f t="shared" si="532"/>
        <v>3.4319999999999999</v>
      </c>
      <c r="H543" s="172"/>
      <c r="I543" s="173">
        <f t="shared" si="533"/>
        <v>0</v>
      </c>
      <c r="J543" s="172">
        <f t="shared" si="534"/>
        <v>3.4319999999999999</v>
      </c>
      <c r="K543" s="174">
        <v>10.8</v>
      </c>
      <c r="L543" s="174">
        <v>0</v>
      </c>
      <c r="M543" s="172">
        <f t="shared" si="535"/>
        <v>10.8</v>
      </c>
      <c r="N543" s="174"/>
      <c r="O543" s="173">
        <f t="shared" si="536"/>
        <v>0</v>
      </c>
      <c r="P543" s="174">
        <f t="shared" si="537"/>
        <v>10.8</v>
      </c>
      <c r="Q543" s="174">
        <v>3.29</v>
      </c>
      <c r="R543" s="174"/>
      <c r="S543" s="174">
        <f t="shared" si="538"/>
        <v>3.29</v>
      </c>
      <c r="T543" s="174"/>
      <c r="U543" s="173"/>
      <c r="V543" s="174">
        <f t="shared" si="539"/>
        <v>3.29</v>
      </c>
      <c r="W543" s="174">
        <v>0.6</v>
      </c>
      <c r="X543" s="174"/>
      <c r="Y543" s="174">
        <f t="shared" si="540"/>
        <v>0.6</v>
      </c>
      <c r="Z543" s="174"/>
      <c r="AA543" s="173">
        <f t="shared" si="541"/>
        <v>0</v>
      </c>
      <c r="AB543" s="174">
        <f t="shared" si="542"/>
        <v>0.6</v>
      </c>
      <c r="AC543" s="174"/>
      <c r="AD543" s="174"/>
      <c r="AE543" s="174"/>
      <c r="AF543" s="174"/>
      <c r="AG543" s="174"/>
      <c r="AH543" s="174"/>
      <c r="AI543" s="174">
        <v>64.12</v>
      </c>
      <c r="AJ543" s="174"/>
      <c r="AK543" s="174">
        <f t="shared" si="543"/>
        <v>64.12</v>
      </c>
      <c r="AL543" s="174"/>
      <c r="AM543" s="173">
        <f t="shared" si="544"/>
        <v>0</v>
      </c>
      <c r="AN543" s="174">
        <f t="shared" si="545"/>
        <v>64.12</v>
      </c>
      <c r="AO543" s="174">
        <v>65.790000000000006</v>
      </c>
      <c r="AP543" s="174"/>
      <c r="AQ543" s="174">
        <f t="shared" si="546"/>
        <v>65.790000000000006</v>
      </c>
      <c r="AR543" s="174"/>
      <c r="AS543" s="173">
        <f t="shared" si="547"/>
        <v>0</v>
      </c>
      <c r="AT543" s="174">
        <f t="shared" si="548"/>
        <v>65.790000000000006</v>
      </c>
      <c r="AU543" s="174">
        <v>0</v>
      </c>
      <c r="AV543" s="174"/>
      <c r="AW543" s="174">
        <f t="shared" si="549"/>
        <v>0</v>
      </c>
      <c r="AX543" s="174"/>
      <c r="AY543" s="173">
        <f t="shared" si="550"/>
        <v>0</v>
      </c>
      <c r="AZ543" s="174">
        <f t="shared" si="551"/>
        <v>0</v>
      </c>
      <c r="BA543" s="174">
        <v>0</v>
      </c>
      <c r="BB543" s="174"/>
      <c r="BC543" s="174">
        <f t="shared" si="552"/>
        <v>0</v>
      </c>
      <c r="BD543" s="174"/>
      <c r="BE543" s="173">
        <f t="shared" si="553"/>
        <v>0</v>
      </c>
      <c r="BF543" s="174">
        <f t="shared" si="554"/>
        <v>0</v>
      </c>
      <c r="BG543" s="176">
        <f t="shared" si="555"/>
        <v>144.60000000000002</v>
      </c>
      <c r="BH543" s="176">
        <f t="shared" si="555"/>
        <v>3.4319999999999999</v>
      </c>
      <c r="BI543" s="176">
        <f t="shared" si="556"/>
        <v>148.03200000000001</v>
      </c>
      <c r="BJ543" s="176">
        <f t="shared" si="557"/>
        <v>0</v>
      </c>
      <c r="BK543" s="177">
        <f t="shared" si="558"/>
        <v>0</v>
      </c>
      <c r="BL543" s="176">
        <f t="shared" si="559"/>
        <v>148.03200000000001</v>
      </c>
    </row>
    <row r="544" spans="3:64" ht="24.95" customHeight="1" x14ac:dyDescent="0.3">
      <c r="C544" s="171">
        <v>3</v>
      </c>
      <c r="D544" s="171" t="s">
        <v>25</v>
      </c>
      <c r="E544" s="172">
        <v>0</v>
      </c>
      <c r="F544" s="207">
        <v>7.0640000000000001</v>
      </c>
      <c r="G544" s="172">
        <f t="shared" si="532"/>
        <v>7.0640000000000001</v>
      </c>
      <c r="H544" s="172"/>
      <c r="I544" s="173">
        <f t="shared" si="533"/>
        <v>0</v>
      </c>
      <c r="J544" s="172">
        <f t="shared" si="534"/>
        <v>7.0640000000000001</v>
      </c>
      <c r="K544" s="174">
        <v>22.92</v>
      </c>
      <c r="L544" s="174">
        <v>0</v>
      </c>
      <c r="M544" s="172">
        <f t="shared" si="535"/>
        <v>22.92</v>
      </c>
      <c r="N544" s="174"/>
      <c r="O544" s="173">
        <f t="shared" si="536"/>
        <v>0</v>
      </c>
      <c r="P544" s="174">
        <f t="shared" si="537"/>
        <v>22.92</v>
      </c>
      <c r="Q544" s="174">
        <v>7.74</v>
      </c>
      <c r="R544" s="174"/>
      <c r="S544" s="174">
        <f t="shared" si="538"/>
        <v>7.74</v>
      </c>
      <c r="T544" s="174">
        <v>1.9</v>
      </c>
      <c r="U544" s="173"/>
      <c r="V544" s="174">
        <f t="shared" si="539"/>
        <v>5.84</v>
      </c>
      <c r="W544" s="174">
        <v>1.4</v>
      </c>
      <c r="X544" s="174"/>
      <c r="Y544" s="174">
        <f t="shared" si="540"/>
        <v>1.4</v>
      </c>
      <c r="Z544" s="174"/>
      <c r="AA544" s="173">
        <f t="shared" si="541"/>
        <v>0</v>
      </c>
      <c r="AB544" s="174">
        <f t="shared" si="542"/>
        <v>1.4</v>
      </c>
      <c r="AC544" s="174"/>
      <c r="AD544" s="174"/>
      <c r="AE544" s="174"/>
      <c r="AF544" s="174"/>
      <c r="AG544" s="174"/>
      <c r="AH544" s="174"/>
      <c r="AI544" s="174">
        <v>229.23</v>
      </c>
      <c r="AJ544" s="174"/>
      <c r="AK544" s="174">
        <f t="shared" si="543"/>
        <v>229.23</v>
      </c>
      <c r="AL544" s="174">
        <v>68.77</v>
      </c>
      <c r="AM544" s="173">
        <f t="shared" si="544"/>
        <v>30.000436243074642</v>
      </c>
      <c r="AN544" s="174">
        <f t="shared" si="545"/>
        <v>160.45999999999998</v>
      </c>
      <c r="AO544" s="174">
        <v>212.81</v>
      </c>
      <c r="AP544" s="174"/>
      <c r="AQ544" s="174">
        <f t="shared" si="546"/>
        <v>212.81</v>
      </c>
      <c r="AR544" s="174">
        <v>52.14</v>
      </c>
      <c r="AS544" s="173">
        <f t="shared" si="547"/>
        <v>24.500728349231711</v>
      </c>
      <c r="AT544" s="174">
        <f t="shared" si="548"/>
        <v>160.67000000000002</v>
      </c>
      <c r="AU544" s="174">
        <v>27.14</v>
      </c>
      <c r="AV544" s="174"/>
      <c r="AW544" s="174">
        <f t="shared" si="549"/>
        <v>27.14</v>
      </c>
      <c r="AX544" s="174">
        <v>11.4</v>
      </c>
      <c r="AY544" s="173">
        <f t="shared" si="550"/>
        <v>42.004421518054528</v>
      </c>
      <c r="AZ544" s="174">
        <f t="shared" si="551"/>
        <v>15.74</v>
      </c>
      <c r="BA544" s="174">
        <v>45.11</v>
      </c>
      <c r="BB544" s="174"/>
      <c r="BC544" s="174">
        <f t="shared" si="552"/>
        <v>45.11</v>
      </c>
      <c r="BD544" s="174">
        <v>13.64</v>
      </c>
      <c r="BE544" s="173">
        <f t="shared" si="553"/>
        <v>30.2371979605409</v>
      </c>
      <c r="BF544" s="174">
        <f t="shared" si="554"/>
        <v>31.47</v>
      </c>
      <c r="BG544" s="176">
        <f t="shared" si="555"/>
        <v>546.34999999999991</v>
      </c>
      <c r="BH544" s="176">
        <f t="shared" si="555"/>
        <v>7.0640000000000001</v>
      </c>
      <c r="BI544" s="176">
        <f t="shared" si="556"/>
        <v>553.41399999999987</v>
      </c>
      <c r="BJ544" s="176">
        <f t="shared" si="557"/>
        <v>147.85000000000002</v>
      </c>
      <c r="BK544" s="177">
        <f t="shared" si="558"/>
        <v>26.715984778122721</v>
      </c>
      <c r="BL544" s="176">
        <f t="shared" si="559"/>
        <v>405.56399999999985</v>
      </c>
    </row>
    <row r="545" spans="3:64" ht="24.95" customHeight="1" x14ac:dyDescent="0.3">
      <c r="C545" s="171">
        <v>4</v>
      </c>
      <c r="D545" s="171" t="s">
        <v>30</v>
      </c>
      <c r="E545" s="172">
        <v>0</v>
      </c>
      <c r="F545" s="207">
        <v>11.103999999999999</v>
      </c>
      <c r="G545" s="172">
        <f t="shared" si="532"/>
        <v>11.103999999999999</v>
      </c>
      <c r="H545" s="172"/>
      <c r="I545" s="173">
        <f t="shared" si="533"/>
        <v>0</v>
      </c>
      <c r="J545" s="172">
        <f t="shared" si="534"/>
        <v>11.103999999999999</v>
      </c>
      <c r="K545" s="174">
        <v>49.14</v>
      </c>
      <c r="L545" s="174">
        <v>0</v>
      </c>
      <c r="M545" s="172">
        <f t="shared" si="535"/>
        <v>49.14</v>
      </c>
      <c r="N545" s="174"/>
      <c r="O545" s="173">
        <f t="shared" si="536"/>
        <v>0</v>
      </c>
      <c r="P545" s="174">
        <f t="shared" si="537"/>
        <v>49.14</v>
      </c>
      <c r="Q545" s="174">
        <v>16.38</v>
      </c>
      <c r="R545" s="174"/>
      <c r="S545" s="174">
        <f t="shared" si="538"/>
        <v>16.38</v>
      </c>
      <c r="T545" s="174"/>
      <c r="U545" s="173"/>
      <c r="V545" s="174">
        <f t="shared" si="539"/>
        <v>16.38</v>
      </c>
      <c r="W545" s="174">
        <v>1.65</v>
      </c>
      <c r="X545" s="174"/>
      <c r="Y545" s="174">
        <f t="shared" si="540"/>
        <v>1.65</v>
      </c>
      <c r="Z545" s="174"/>
      <c r="AA545" s="173">
        <f t="shared" si="541"/>
        <v>0</v>
      </c>
      <c r="AB545" s="174">
        <f t="shared" si="542"/>
        <v>1.65</v>
      </c>
      <c r="AC545" s="174"/>
      <c r="AD545" s="174"/>
      <c r="AE545" s="174"/>
      <c r="AF545" s="174"/>
      <c r="AG545" s="174"/>
      <c r="AH545" s="174"/>
      <c r="AI545" s="174">
        <v>67.239999999999995</v>
      </c>
      <c r="AJ545" s="174"/>
      <c r="AK545" s="174">
        <f t="shared" si="543"/>
        <v>67.239999999999995</v>
      </c>
      <c r="AL545" s="174">
        <v>67.239999999999995</v>
      </c>
      <c r="AM545" s="173">
        <f t="shared" si="544"/>
        <v>100</v>
      </c>
      <c r="AN545" s="174">
        <f t="shared" si="545"/>
        <v>0</v>
      </c>
      <c r="AO545" s="174">
        <v>461.07</v>
      </c>
      <c r="AP545" s="174"/>
      <c r="AQ545" s="174">
        <f t="shared" si="546"/>
        <v>461.07</v>
      </c>
      <c r="AR545" s="174">
        <v>18.21</v>
      </c>
      <c r="AS545" s="173">
        <f t="shared" si="547"/>
        <v>3.9495087513826537</v>
      </c>
      <c r="AT545" s="174">
        <f t="shared" si="548"/>
        <v>442.86</v>
      </c>
      <c r="AU545" s="174">
        <v>10.54</v>
      </c>
      <c r="AV545" s="174"/>
      <c r="AW545" s="174">
        <f t="shared" si="549"/>
        <v>10.54</v>
      </c>
      <c r="AX545" s="174"/>
      <c r="AY545" s="173">
        <f t="shared" si="550"/>
        <v>0</v>
      </c>
      <c r="AZ545" s="174">
        <f t="shared" si="551"/>
        <v>10.54</v>
      </c>
      <c r="BA545" s="174">
        <v>18.8</v>
      </c>
      <c r="BB545" s="174"/>
      <c r="BC545" s="174">
        <f t="shared" si="552"/>
        <v>18.8</v>
      </c>
      <c r="BD545" s="174"/>
      <c r="BE545" s="173">
        <f t="shared" si="553"/>
        <v>0</v>
      </c>
      <c r="BF545" s="174">
        <f t="shared" si="554"/>
        <v>18.8</v>
      </c>
      <c r="BG545" s="176">
        <f t="shared" si="555"/>
        <v>624.81999999999994</v>
      </c>
      <c r="BH545" s="176">
        <f t="shared" si="555"/>
        <v>11.103999999999999</v>
      </c>
      <c r="BI545" s="176">
        <f t="shared" si="556"/>
        <v>635.92399999999998</v>
      </c>
      <c r="BJ545" s="176">
        <f t="shared" si="557"/>
        <v>85.449999999999989</v>
      </c>
      <c r="BK545" s="177">
        <f t="shared" si="558"/>
        <v>13.43714028720413</v>
      </c>
      <c r="BL545" s="176">
        <f t="shared" si="559"/>
        <v>550.47399999999993</v>
      </c>
    </row>
    <row r="546" spans="3:64" ht="24.95" customHeight="1" x14ac:dyDescent="0.3">
      <c r="C546" s="171">
        <v>5</v>
      </c>
      <c r="D546" s="171" t="s">
        <v>31</v>
      </c>
      <c r="E546" s="172">
        <v>0</v>
      </c>
      <c r="F546" s="207">
        <v>10.795999999999999</v>
      </c>
      <c r="G546" s="172">
        <f t="shared" si="532"/>
        <v>10.795999999999999</v>
      </c>
      <c r="H546" s="172"/>
      <c r="I546" s="173">
        <f t="shared" si="533"/>
        <v>0</v>
      </c>
      <c r="J546" s="172">
        <f t="shared" si="534"/>
        <v>10.795999999999999</v>
      </c>
      <c r="K546" s="174">
        <v>27.54</v>
      </c>
      <c r="L546" s="174">
        <v>0</v>
      </c>
      <c r="M546" s="172">
        <f t="shared" si="535"/>
        <v>27.54</v>
      </c>
      <c r="N546" s="174"/>
      <c r="O546" s="173">
        <f t="shared" si="536"/>
        <v>0</v>
      </c>
      <c r="P546" s="174">
        <f t="shared" si="537"/>
        <v>27.54</v>
      </c>
      <c r="Q546" s="174">
        <v>8.3699999999999992</v>
      </c>
      <c r="R546" s="174"/>
      <c r="S546" s="174">
        <f t="shared" si="538"/>
        <v>8.3699999999999992</v>
      </c>
      <c r="T546" s="174"/>
      <c r="U546" s="173"/>
      <c r="V546" s="174">
        <f t="shared" si="539"/>
        <v>8.3699999999999992</v>
      </c>
      <c r="W546" s="174">
        <v>2.4</v>
      </c>
      <c r="X546" s="174"/>
      <c r="Y546" s="174">
        <f t="shared" si="540"/>
        <v>2.4</v>
      </c>
      <c r="Z546" s="174"/>
      <c r="AA546" s="173">
        <f t="shared" si="541"/>
        <v>0</v>
      </c>
      <c r="AB546" s="174">
        <f t="shared" si="542"/>
        <v>2.4</v>
      </c>
      <c r="AC546" s="174"/>
      <c r="AD546" s="174"/>
      <c r="AE546" s="174"/>
      <c r="AF546" s="174"/>
      <c r="AG546" s="174"/>
      <c r="AH546" s="174"/>
      <c r="AI546" s="174">
        <v>273.14</v>
      </c>
      <c r="AJ546" s="174"/>
      <c r="AK546" s="174">
        <f t="shared" si="543"/>
        <v>273.14</v>
      </c>
      <c r="AL546" s="174"/>
      <c r="AM546" s="173">
        <f t="shared" si="544"/>
        <v>0</v>
      </c>
      <c r="AN546" s="174">
        <f t="shared" si="545"/>
        <v>273.14</v>
      </c>
      <c r="AO546" s="174">
        <v>143.44</v>
      </c>
      <c r="AP546" s="174"/>
      <c r="AQ546" s="174">
        <f t="shared" si="546"/>
        <v>143.44</v>
      </c>
      <c r="AR546" s="174"/>
      <c r="AS546" s="173">
        <f t="shared" si="547"/>
        <v>0</v>
      </c>
      <c r="AT546" s="174">
        <f t="shared" si="548"/>
        <v>143.44</v>
      </c>
      <c r="AU546" s="174">
        <v>43.4</v>
      </c>
      <c r="AV546" s="174"/>
      <c r="AW546" s="174">
        <f t="shared" si="549"/>
        <v>43.4</v>
      </c>
      <c r="AX546" s="174"/>
      <c r="AY546" s="173">
        <f t="shared" si="550"/>
        <v>0</v>
      </c>
      <c r="AZ546" s="174">
        <f t="shared" si="551"/>
        <v>43.4</v>
      </c>
      <c r="BA546" s="174">
        <v>82.36</v>
      </c>
      <c r="BB546" s="174"/>
      <c r="BC546" s="174">
        <f t="shared" si="552"/>
        <v>82.36</v>
      </c>
      <c r="BD546" s="174"/>
      <c r="BE546" s="173">
        <f t="shared" si="553"/>
        <v>0</v>
      </c>
      <c r="BF546" s="174">
        <f t="shared" si="554"/>
        <v>82.36</v>
      </c>
      <c r="BG546" s="176">
        <f t="shared" si="555"/>
        <v>580.65</v>
      </c>
      <c r="BH546" s="176">
        <f t="shared" si="555"/>
        <v>10.795999999999999</v>
      </c>
      <c r="BI546" s="176">
        <f t="shared" si="556"/>
        <v>591.44600000000003</v>
      </c>
      <c r="BJ546" s="176">
        <f t="shared" si="557"/>
        <v>0</v>
      </c>
      <c r="BK546" s="177">
        <f t="shared" si="558"/>
        <v>0</v>
      </c>
      <c r="BL546" s="176">
        <f t="shared" si="559"/>
        <v>591.44600000000003</v>
      </c>
    </row>
    <row r="547" spans="3:64" ht="24.95" customHeight="1" x14ac:dyDescent="0.3">
      <c r="C547" s="171">
        <v>6</v>
      </c>
      <c r="D547" s="171" t="s">
        <v>33</v>
      </c>
      <c r="E547" s="172">
        <v>0</v>
      </c>
      <c r="F547" s="207">
        <v>12.512</v>
      </c>
      <c r="G547" s="172">
        <f t="shared" si="532"/>
        <v>12.512</v>
      </c>
      <c r="H547" s="172"/>
      <c r="I547" s="173">
        <f t="shared" si="533"/>
        <v>0</v>
      </c>
      <c r="J547" s="172">
        <f t="shared" si="534"/>
        <v>12.512</v>
      </c>
      <c r="K547" s="174">
        <v>51.48</v>
      </c>
      <c r="L547" s="174">
        <v>0</v>
      </c>
      <c r="M547" s="172">
        <f t="shared" si="535"/>
        <v>51.48</v>
      </c>
      <c r="N547" s="174"/>
      <c r="O547" s="173">
        <f t="shared" si="536"/>
        <v>0</v>
      </c>
      <c r="P547" s="174">
        <f t="shared" si="537"/>
        <v>51.48</v>
      </c>
      <c r="Q547" s="174">
        <v>8.58</v>
      </c>
      <c r="R547" s="174"/>
      <c r="S547" s="174">
        <f t="shared" si="538"/>
        <v>8.58</v>
      </c>
      <c r="T547" s="174"/>
      <c r="U547" s="173"/>
      <c r="V547" s="174">
        <f t="shared" si="539"/>
        <v>8.58</v>
      </c>
      <c r="W547" s="174">
        <v>2.6</v>
      </c>
      <c r="X547" s="174"/>
      <c r="Y547" s="174">
        <f t="shared" si="540"/>
        <v>2.6</v>
      </c>
      <c r="Z547" s="174">
        <v>1.3</v>
      </c>
      <c r="AA547" s="173">
        <f t="shared" si="541"/>
        <v>50</v>
      </c>
      <c r="AB547" s="174">
        <f t="shared" si="542"/>
        <v>1.3</v>
      </c>
      <c r="AC547" s="174"/>
      <c r="AD547" s="174"/>
      <c r="AE547" s="174"/>
      <c r="AF547" s="174"/>
      <c r="AG547" s="174"/>
      <c r="AH547" s="174"/>
      <c r="AI547" s="174">
        <v>263.48</v>
      </c>
      <c r="AJ547" s="174"/>
      <c r="AK547" s="174">
        <f t="shared" si="543"/>
        <v>263.48</v>
      </c>
      <c r="AL547" s="174">
        <v>224.95</v>
      </c>
      <c r="AM547" s="173">
        <f t="shared" si="544"/>
        <v>85.376499165021997</v>
      </c>
      <c r="AN547" s="174">
        <f t="shared" si="545"/>
        <v>38.53000000000003</v>
      </c>
      <c r="AO547" s="174">
        <v>347.11</v>
      </c>
      <c r="AP547" s="174"/>
      <c r="AQ547" s="174">
        <f t="shared" si="546"/>
        <v>347.11</v>
      </c>
      <c r="AR547" s="174"/>
      <c r="AS547" s="173">
        <f t="shared" si="547"/>
        <v>0</v>
      </c>
      <c r="AT547" s="174">
        <f t="shared" si="548"/>
        <v>347.11</v>
      </c>
      <c r="AU547" s="174">
        <v>0</v>
      </c>
      <c r="AV547" s="174"/>
      <c r="AW547" s="174">
        <f t="shared" si="549"/>
        <v>0</v>
      </c>
      <c r="AX547" s="174"/>
      <c r="AY547" s="173">
        <f t="shared" si="550"/>
        <v>0</v>
      </c>
      <c r="AZ547" s="174">
        <f t="shared" si="551"/>
        <v>0</v>
      </c>
      <c r="BA547" s="174">
        <v>86.18</v>
      </c>
      <c r="BB547" s="174"/>
      <c r="BC547" s="174">
        <f t="shared" si="552"/>
        <v>86.18</v>
      </c>
      <c r="BD547" s="174"/>
      <c r="BE547" s="173">
        <f t="shared" si="553"/>
        <v>0</v>
      </c>
      <c r="BF547" s="174">
        <f t="shared" si="554"/>
        <v>86.18</v>
      </c>
      <c r="BG547" s="176">
        <f t="shared" si="555"/>
        <v>759.43000000000006</v>
      </c>
      <c r="BH547" s="176">
        <f t="shared" si="555"/>
        <v>12.512</v>
      </c>
      <c r="BI547" s="176">
        <f t="shared" si="556"/>
        <v>771.94200000000001</v>
      </c>
      <c r="BJ547" s="176">
        <f t="shared" si="557"/>
        <v>226.25</v>
      </c>
      <c r="BK547" s="177">
        <f t="shared" si="558"/>
        <v>29.309196804941301</v>
      </c>
      <c r="BL547" s="176">
        <f t="shared" si="559"/>
        <v>545.69200000000001</v>
      </c>
    </row>
    <row r="548" spans="3:64" ht="24.95" customHeight="1" x14ac:dyDescent="0.3">
      <c r="C548" s="171">
        <v>7</v>
      </c>
      <c r="D548" s="171" t="s">
        <v>35</v>
      </c>
      <c r="E548" s="172">
        <v>0</v>
      </c>
      <c r="F548" s="207">
        <v>13.52</v>
      </c>
      <c r="G548" s="172">
        <f t="shared" si="532"/>
        <v>13.52</v>
      </c>
      <c r="H548" s="172"/>
      <c r="I548" s="173">
        <f t="shared" si="533"/>
        <v>0</v>
      </c>
      <c r="J548" s="172">
        <f t="shared" si="534"/>
        <v>13.52</v>
      </c>
      <c r="K548" s="174">
        <v>40.68</v>
      </c>
      <c r="L548" s="174">
        <v>0</v>
      </c>
      <c r="M548" s="172">
        <f t="shared" si="535"/>
        <v>40.68</v>
      </c>
      <c r="N548" s="174"/>
      <c r="O548" s="173">
        <f t="shared" si="536"/>
        <v>0</v>
      </c>
      <c r="P548" s="174">
        <f t="shared" si="537"/>
        <v>40.68</v>
      </c>
      <c r="Q548" s="174">
        <v>12.63</v>
      </c>
      <c r="R548" s="174"/>
      <c r="S548" s="174">
        <f t="shared" si="538"/>
        <v>12.63</v>
      </c>
      <c r="T548" s="174"/>
      <c r="U548" s="173"/>
      <c r="V548" s="174">
        <f t="shared" si="539"/>
        <v>12.63</v>
      </c>
      <c r="W548" s="174">
        <v>2.5</v>
      </c>
      <c r="X548" s="174"/>
      <c r="Y548" s="174">
        <f t="shared" si="540"/>
        <v>2.5</v>
      </c>
      <c r="Z548" s="174"/>
      <c r="AA548" s="173">
        <f t="shared" si="541"/>
        <v>0</v>
      </c>
      <c r="AB548" s="174">
        <f t="shared" si="542"/>
        <v>2.5</v>
      </c>
      <c r="AC548" s="174"/>
      <c r="AD548" s="174"/>
      <c r="AE548" s="174"/>
      <c r="AF548" s="174"/>
      <c r="AG548" s="174"/>
      <c r="AH548" s="174"/>
      <c r="AI548" s="174">
        <v>359.11</v>
      </c>
      <c r="AJ548" s="174"/>
      <c r="AK548" s="174">
        <f t="shared" si="543"/>
        <v>359.11</v>
      </c>
      <c r="AL548" s="174">
        <v>4.5999999999999996</v>
      </c>
      <c r="AM548" s="173">
        <f t="shared" si="544"/>
        <v>1.2809445573779621</v>
      </c>
      <c r="AN548" s="174">
        <f t="shared" si="545"/>
        <v>354.51</v>
      </c>
      <c r="AO548" s="174">
        <v>333.01</v>
      </c>
      <c r="AP548" s="174"/>
      <c r="AQ548" s="174">
        <f t="shared" si="546"/>
        <v>333.01</v>
      </c>
      <c r="AR548" s="174">
        <v>6.4</v>
      </c>
      <c r="AS548" s="173">
        <f t="shared" si="547"/>
        <v>1.9218642082820339</v>
      </c>
      <c r="AT548" s="174">
        <f t="shared" si="548"/>
        <v>326.61</v>
      </c>
      <c r="AU548" s="174">
        <v>52.97</v>
      </c>
      <c r="AV548" s="174"/>
      <c r="AW548" s="174">
        <f t="shared" si="549"/>
        <v>52.97</v>
      </c>
      <c r="AX548" s="174"/>
      <c r="AY548" s="173">
        <f t="shared" si="550"/>
        <v>0</v>
      </c>
      <c r="AZ548" s="174">
        <f t="shared" si="551"/>
        <v>52.97</v>
      </c>
      <c r="BA548" s="174">
        <v>128.86000000000001</v>
      </c>
      <c r="BB548" s="174"/>
      <c r="BC548" s="174">
        <f t="shared" si="552"/>
        <v>128.86000000000001</v>
      </c>
      <c r="BD548" s="174"/>
      <c r="BE548" s="173">
        <f t="shared" si="553"/>
        <v>0</v>
      </c>
      <c r="BF548" s="174">
        <f t="shared" si="554"/>
        <v>128.86000000000001</v>
      </c>
      <c r="BG548" s="176">
        <f t="shared" si="555"/>
        <v>929.7600000000001</v>
      </c>
      <c r="BH548" s="176">
        <f t="shared" si="555"/>
        <v>13.52</v>
      </c>
      <c r="BI548" s="176">
        <f t="shared" si="556"/>
        <v>943.28000000000009</v>
      </c>
      <c r="BJ548" s="176">
        <f t="shared" si="557"/>
        <v>11</v>
      </c>
      <c r="BK548" s="177">
        <f t="shared" si="558"/>
        <v>1.1661436689000084</v>
      </c>
      <c r="BL548" s="176">
        <f t="shared" si="559"/>
        <v>932.28000000000009</v>
      </c>
    </row>
    <row r="549" spans="3:64" ht="24.95" customHeight="1" x14ac:dyDescent="0.3">
      <c r="C549" s="171">
        <v>8</v>
      </c>
      <c r="D549" s="171" t="s">
        <v>36</v>
      </c>
      <c r="E549" s="172">
        <v>0</v>
      </c>
      <c r="F549" s="207">
        <v>7.0640000000000001</v>
      </c>
      <c r="G549" s="172">
        <f t="shared" si="532"/>
        <v>7.0640000000000001</v>
      </c>
      <c r="H549" s="172"/>
      <c r="I549" s="173">
        <f t="shared" si="533"/>
        <v>0</v>
      </c>
      <c r="J549" s="172">
        <f t="shared" si="534"/>
        <v>7.0640000000000001</v>
      </c>
      <c r="K549" s="174">
        <v>17.09</v>
      </c>
      <c r="L549" s="174">
        <v>0</v>
      </c>
      <c r="M549" s="172">
        <f t="shared" si="535"/>
        <v>17.09</v>
      </c>
      <c r="N549" s="174"/>
      <c r="O549" s="173">
        <f t="shared" si="536"/>
        <v>0</v>
      </c>
      <c r="P549" s="174">
        <f t="shared" si="537"/>
        <v>17.09</v>
      </c>
      <c r="Q549" s="174">
        <v>2.13</v>
      </c>
      <c r="R549" s="174"/>
      <c r="S549" s="174">
        <f t="shared" si="538"/>
        <v>2.13</v>
      </c>
      <c r="T549" s="174"/>
      <c r="U549" s="173"/>
      <c r="V549" s="174">
        <f t="shared" si="539"/>
        <v>2.13</v>
      </c>
      <c r="W549" s="174">
        <v>1.4</v>
      </c>
      <c r="X549" s="174"/>
      <c r="Y549" s="174">
        <f t="shared" si="540"/>
        <v>1.4</v>
      </c>
      <c r="Z549" s="174"/>
      <c r="AA549" s="173">
        <f t="shared" si="541"/>
        <v>0</v>
      </c>
      <c r="AB549" s="174">
        <f t="shared" si="542"/>
        <v>1.4</v>
      </c>
      <c r="AC549" s="174"/>
      <c r="AD549" s="174"/>
      <c r="AE549" s="174"/>
      <c r="AF549" s="174"/>
      <c r="AG549" s="174"/>
      <c r="AH549" s="174"/>
      <c r="AI549" s="174">
        <v>190.52</v>
      </c>
      <c r="AJ549" s="174"/>
      <c r="AK549" s="174">
        <f t="shared" si="543"/>
        <v>190.52</v>
      </c>
      <c r="AL549" s="174"/>
      <c r="AM549" s="173">
        <f t="shared" si="544"/>
        <v>0</v>
      </c>
      <c r="AN549" s="174">
        <f t="shared" si="545"/>
        <v>190.52</v>
      </c>
      <c r="AO549" s="174">
        <v>166.21</v>
      </c>
      <c r="AP549" s="174"/>
      <c r="AQ549" s="174">
        <f t="shared" si="546"/>
        <v>166.21</v>
      </c>
      <c r="AR549" s="174"/>
      <c r="AS549" s="173">
        <f t="shared" si="547"/>
        <v>0</v>
      </c>
      <c r="AT549" s="174">
        <f t="shared" si="548"/>
        <v>166.21</v>
      </c>
      <c r="AU549" s="174">
        <v>31.02</v>
      </c>
      <c r="AV549" s="174"/>
      <c r="AW549" s="174">
        <f t="shared" si="549"/>
        <v>31.02</v>
      </c>
      <c r="AX549" s="174"/>
      <c r="AY549" s="173">
        <f t="shared" si="550"/>
        <v>0</v>
      </c>
      <c r="AZ549" s="174">
        <f t="shared" si="551"/>
        <v>31.02</v>
      </c>
      <c r="BA549" s="174">
        <v>66.739999999999995</v>
      </c>
      <c r="BB549" s="174"/>
      <c r="BC549" s="174">
        <f t="shared" si="552"/>
        <v>66.739999999999995</v>
      </c>
      <c r="BD549" s="174"/>
      <c r="BE549" s="173">
        <f t="shared" si="553"/>
        <v>0</v>
      </c>
      <c r="BF549" s="174">
        <f t="shared" si="554"/>
        <v>66.739999999999995</v>
      </c>
      <c r="BG549" s="176">
        <f t="shared" si="555"/>
        <v>475.11</v>
      </c>
      <c r="BH549" s="176">
        <f t="shared" si="555"/>
        <v>7.0640000000000001</v>
      </c>
      <c r="BI549" s="176">
        <f t="shared" si="556"/>
        <v>482.17400000000004</v>
      </c>
      <c r="BJ549" s="176">
        <f t="shared" si="557"/>
        <v>0</v>
      </c>
      <c r="BK549" s="177">
        <f t="shared" si="558"/>
        <v>0</v>
      </c>
      <c r="BL549" s="176">
        <f t="shared" si="559"/>
        <v>482.17400000000004</v>
      </c>
    </row>
    <row r="550" spans="3:64" ht="24.95" customHeight="1" x14ac:dyDescent="0.3">
      <c r="C550" s="171">
        <v>9</v>
      </c>
      <c r="D550" s="171" t="s">
        <v>316</v>
      </c>
      <c r="E550" s="172">
        <v>0</v>
      </c>
      <c r="F550" s="207">
        <v>24.315999999999999</v>
      </c>
      <c r="G550" s="172">
        <f t="shared" si="532"/>
        <v>24.315999999999999</v>
      </c>
      <c r="H550" s="172">
        <v>24.32</v>
      </c>
      <c r="I550" s="173">
        <f t="shared" si="533"/>
        <v>100.01645007402533</v>
      </c>
      <c r="J550" s="172">
        <f t="shared" si="534"/>
        <v>-4.0000000000013358E-3</v>
      </c>
      <c r="K550" s="174">
        <v>68.760000000000005</v>
      </c>
      <c r="L550" s="174">
        <v>0</v>
      </c>
      <c r="M550" s="172">
        <f t="shared" si="535"/>
        <v>68.760000000000005</v>
      </c>
      <c r="N550" s="174"/>
      <c r="O550" s="173">
        <f t="shared" si="536"/>
        <v>0</v>
      </c>
      <c r="P550" s="174">
        <f t="shared" si="537"/>
        <v>68.760000000000005</v>
      </c>
      <c r="Q550" s="174">
        <v>11.46</v>
      </c>
      <c r="R550" s="174"/>
      <c r="S550" s="174">
        <f t="shared" si="538"/>
        <v>11.46</v>
      </c>
      <c r="T550" s="174"/>
      <c r="U550" s="173"/>
      <c r="V550" s="174">
        <f t="shared" si="539"/>
        <v>11.46</v>
      </c>
      <c r="W550" s="174">
        <v>3.8</v>
      </c>
      <c r="X550" s="174"/>
      <c r="Y550" s="174">
        <f t="shared" si="540"/>
        <v>3.8</v>
      </c>
      <c r="Z550" s="174">
        <v>0.6</v>
      </c>
      <c r="AA550" s="173">
        <f t="shared" si="541"/>
        <v>15.789473684210526</v>
      </c>
      <c r="AB550" s="174">
        <f t="shared" si="542"/>
        <v>3.1999999999999997</v>
      </c>
      <c r="AC550" s="174"/>
      <c r="AD550" s="174"/>
      <c r="AE550" s="174"/>
      <c r="AF550" s="174"/>
      <c r="AG550" s="174"/>
      <c r="AH550" s="174"/>
      <c r="AI550" s="174">
        <v>425.04</v>
      </c>
      <c r="AJ550" s="174"/>
      <c r="AK550" s="174">
        <f t="shared" si="543"/>
        <v>425.04</v>
      </c>
      <c r="AL550" s="174">
        <v>366.61</v>
      </c>
      <c r="AM550" s="173">
        <f t="shared" si="544"/>
        <v>86.253058535667222</v>
      </c>
      <c r="AN550" s="174">
        <f t="shared" si="545"/>
        <v>58.430000000000007</v>
      </c>
      <c r="AO550" s="174">
        <v>507.51</v>
      </c>
      <c r="AP550" s="174"/>
      <c r="AQ550" s="174">
        <f t="shared" si="546"/>
        <v>507.51</v>
      </c>
      <c r="AR550" s="174">
        <v>226.48</v>
      </c>
      <c r="AS550" s="173">
        <f t="shared" si="547"/>
        <v>44.625721660656929</v>
      </c>
      <c r="AT550" s="174">
        <f t="shared" si="548"/>
        <v>281.02999999999997</v>
      </c>
      <c r="AU550" s="174">
        <v>66.67</v>
      </c>
      <c r="AV550" s="174"/>
      <c r="AW550" s="174">
        <f t="shared" si="549"/>
        <v>66.67</v>
      </c>
      <c r="AX550" s="174">
        <v>46.1</v>
      </c>
      <c r="AY550" s="173">
        <f t="shared" si="550"/>
        <v>69.14654267286636</v>
      </c>
      <c r="AZ550" s="174">
        <f t="shared" si="551"/>
        <v>20.57</v>
      </c>
      <c r="BA550" s="174">
        <v>303.18</v>
      </c>
      <c r="BB550" s="174"/>
      <c r="BC550" s="174">
        <f t="shared" si="552"/>
        <v>303.18</v>
      </c>
      <c r="BD550" s="174">
        <v>16.170000000000002</v>
      </c>
      <c r="BE550" s="173">
        <f t="shared" si="553"/>
        <v>5.3334652681575303</v>
      </c>
      <c r="BF550" s="174">
        <f t="shared" si="554"/>
        <v>287.01</v>
      </c>
      <c r="BG550" s="176">
        <f t="shared" si="555"/>
        <v>1386.42</v>
      </c>
      <c r="BH550" s="176">
        <f t="shared" si="555"/>
        <v>24.315999999999999</v>
      </c>
      <c r="BI550" s="176">
        <f t="shared" si="556"/>
        <v>1410.7360000000001</v>
      </c>
      <c r="BJ550" s="176">
        <f t="shared" si="557"/>
        <v>680.28</v>
      </c>
      <c r="BK550" s="177">
        <f t="shared" si="558"/>
        <v>48.221637499858225</v>
      </c>
      <c r="BL550" s="176">
        <f t="shared" si="559"/>
        <v>730.45600000000013</v>
      </c>
    </row>
    <row r="551" spans="3:64" ht="24.95" customHeight="1" x14ac:dyDescent="0.3">
      <c r="C551" s="171">
        <v>10</v>
      </c>
      <c r="D551" s="171" t="s">
        <v>38</v>
      </c>
      <c r="E551" s="172">
        <v>0</v>
      </c>
      <c r="F551" s="207">
        <v>9.0589999999999993</v>
      </c>
      <c r="G551" s="172">
        <f t="shared" si="532"/>
        <v>9.0589999999999993</v>
      </c>
      <c r="H551" s="172"/>
      <c r="I551" s="173">
        <f t="shared" si="533"/>
        <v>0</v>
      </c>
      <c r="J551" s="172">
        <f t="shared" si="534"/>
        <v>9.0589999999999993</v>
      </c>
      <c r="K551" s="174">
        <v>30.42</v>
      </c>
      <c r="L551" s="174">
        <v>0</v>
      </c>
      <c r="M551" s="172">
        <f t="shared" si="535"/>
        <v>30.42</v>
      </c>
      <c r="N551" s="174"/>
      <c r="O551" s="173">
        <f t="shared" si="536"/>
        <v>0</v>
      </c>
      <c r="P551" s="174">
        <f t="shared" si="537"/>
        <v>30.42</v>
      </c>
      <c r="Q551" s="174">
        <v>5.98</v>
      </c>
      <c r="R551" s="174"/>
      <c r="S551" s="174">
        <f t="shared" si="538"/>
        <v>5.98</v>
      </c>
      <c r="T551" s="174"/>
      <c r="U551" s="173"/>
      <c r="V551" s="174">
        <f t="shared" si="539"/>
        <v>5.98</v>
      </c>
      <c r="W551" s="174">
        <v>2</v>
      </c>
      <c r="X551" s="174"/>
      <c r="Y551" s="174">
        <f t="shared" si="540"/>
        <v>2</v>
      </c>
      <c r="Z551" s="174"/>
      <c r="AA551" s="173">
        <f t="shared" si="541"/>
        <v>0</v>
      </c>
      <c r="AB551" s="174">
        <f t="shared" si="542"/>
        <v>2</v>
      </c>
      <c r="AC551" s="174"/>
      <c r="AD551" s="174"/>
      <c r="AE551" s="174"/>
      <c r="AF551" s="174"/>
      <c r="AG551" s="174"/>
      <c r="AH551" s="174"/>
      <c r="AI551" s="174">
        <v>171.32</v>
      </c>
      <c r="AJ551" s="174"/>
      <c r="AK551" s="174">
        <f t="shared" si="543"/>
        <v>171.32</v>
      </c>
      <c r="AL551" s="174"/>
      <c r="AM551" s="173">
        <f t="shared" si="544"/>
        <v>0</v>
      </c>
      <c r="AN551" s="174">
        <f t="shared" si="545"/>
        <v>171.32</v>
      </c>
      <c r="AO551" s="174">
        <v>258.08999999999997</v>
      </c>
      <c r="AP551" s="174"/>
      <c r="AQ551" s="174">
        <f t="shared" si="546"/>
        <v>258.08999999999997</v>
      </c>
      <c r="AR551" s="174"/>
      <c r="AS551" s="173">
        <f t="shared" si="547"/>
        <v>0</v>
      </c>
      <c r="AT551" s="174">
        <f t="shared" si="548"/>
        <v>258.08999999999997</v>
      </c>
      <c r="AU551" s="174">
        <v>40.82</v>
      </c>
      <c r="AV551" s="174"/>
      <c r="AW551" s="174">
        <f t="shared" si="549"/>
        <v>40.82</v>
      </c>
      <c r="AX551" s="174"/>
      <c r="AY551" s="173">
        <f t="shared" si="550"/>
        <v>0</v>
      </c>
      <c r="AZ551" s="174">
        <f t="shared" si="551"/>
        <v>40.82</v>
      </c>
      <c r="BA551" s="174">
        <v>144.82</v>
      </c>
      <c r="BB551" s="174"/>
      <c r="BC551" s="174">
        <f t="shared" si="552"/>
        <v>144.82</v>
      </c>
      <c r="BD551" s="174"/>
      <c r="BE551" s="173">
        <f t="shared" si="553"/>
        <v>0</v>
      </c>
      <c r="BF551" s="174">
        <f t="shared" si="554"/>
        <v>144.82</v>
      </c>
      <c r="BG551" s="176">
        <f t="shared" si="555"/>
        <v>653.44999999999993</v>
      </c>
      <c r="BH551" s="176">
        <f t="shared" si="555"/>
        <v>9.0589999999999993</v>
      </c>
      <c r="BI551" s="176">
        <f t="shared" si="556"/>
        <v>662.5089999999999</v>
      </c>
      <c r="BJ551" s="176">
        <f t="shared" si="557"/>
        <v>0</v>
      </c>
      <c r="BK551" s="177">
        <f t="shared" si="558"/>
        <v>0</v>
      </c>
      <c r="BL551" s="176">
        <f t="shared" si="559"/>
        <v>662.5089999999999</v>
      </c>
    </row>
    <row r="552" spans="3:64" ht="24.95" customHeight="1" x14ac:dyDescent="0.3">
      <c r="C552" s="171">
        <v>11</v>
      </c>
      <c r="D552" s="171" t="s">
        <v>39</v>
      </c>
      <c r="E552" s="172">
        <v>0</v>
      </c>
      <c r="F552" s="207">
        <v>5.048</v>
      </c>
      <c r="G552" s="172">
        <f t="shared" si="532"/>
        <v>5.048</v>
      </c>
      <c r="H552" s="172"/>
      <c r="I552" s="173">
        <f t="shared" si="533"/>
        <v>0</v>
      </c>
      <c r="J552" s="172">
        <f t="shared" si="534"/>
        <v>5.048</v>
      </c>
      <c r="K552" s="174">
        <v>9.81</v>
      </c>
      <c r="L552" s="174">
        <v>0</v>
      </c>
      <c r="M552" s="172">
        <f t="shared" si="535"/>
        <v>9.81</v>
      </c>
      <c r="N552" s="174"/>
      <c r="O552" s="173">
        <f t="shared" si="536"/>
        <v>0</v>
      </c>
      <c r="P552" s="174">
        <f t="shared" si="537"/>
        <v>9.81</v>
      </c>
      <c r="Q552" s="174">
        <v>3.27</v>
      </c>
      <c r="R552" s="174"/>
      <c r="S552" s="174">
        <f t="shared" si="538"/>
        <v>3.27</v>
      </c>
      <c r="T552" s="174"/>
      <c r="U552" s="173"/>
      <c r="V552" s="174">
        <f t="shared" si="539"/>
        <v>3.27</v>
      </c>
      <c r="W552" s="174">
        <v>0.5</v>
      </c>
      <c r="X552" s="174"/>
      <c r="Y552" s="174">
        <f t="shared" si="540"/>
        <v>0.5</v>
      </c>
      <c r="Z552" s="174"/>
      <c r="AA552" s="173">
        <f t="shared" si="541"/>
        <v>0</v>
      </c>
      <c r="AB552" s="174">
        <f t="shared" si="542"/>
        <v>0.5</v>
      </c>
      <c r="AC552" s="174"/>
      <c r="AD552" s="174"/>
      <c r="AE552" s="174"/>
      <c r="AF552" s="174"/>
      <c r="AG552" s="174"/>
      <c r="AH552" s="174"/>
      <c r="AI552" s="174">
        <v>198.48</v>
      </c>
      <c r="AJ552" s="174"/>
      <c r="AK552" s="174">
        <f t="shared" si="543"/>
        <v>198.48</v>
      </c>
      <c r="AL552" s="174"/>
      <c r="AM552" s="173">
        <f t="shared" si="544"/>
        <v>0</v>
      </c>
      <c r="AN552" s="174">
        <f t="shared" si="545"/>
        <v>198.48</v>
      </c>
      <c r="AO552" s="174">
        <v>183.92</v>
      </c>
      <c r="AP552" s="174"/>
      <c r="AQ552" s="174">
        <f t="shared" si="546"/>
        <v>183.92</v>
      </c>
      <c r="AR552" s="174">
        <v>5.8</v>
      </c>
      <c r="AS552" s="173">
        <f t="shared" si="547"/>
        <v>3.1535450195737278</v>
      </c>
      <c r="AT552" s="174">
        <f t="shared" si="548"/>
        <v>178.11999999999998</v>
      </c>
      <c r="AU552" s="174">
        <v>0</v>
      </c>
      <c r="AV552" s="174"/>
      <c r="AW552" s="174">
        <f t="shared" si="549"/>
        <v>0</v>
      </c>
      <c r="AX552" s="174"/>
      <c r="AY552" s="173">
        <f t="shared" si="550"/>
        <v>0</v>
      </c>
      <c r="AZ552" s="174">
        <f t="shared" si="551"/>
        <v>0</v>
      </c>
      <c r="BA552" s="174">
        <v>0</v>
      </c>
      <c r="BB552" s="174"/>
      <c r="BC552" s="174">
        <f t="shared" si="552"/>
        <v>0</v>
      </c>
      <c r="BD552" s="174"/>
      <c r="BE552" s="173">
        <f t="shared" si="553"/>
        <v>0</v>
      </c>
      <c r="BF552" s="174">
        <f t="shared" si="554"/>
        <v>0</v>
      </c>
      <c r="BG552" s="176">
        <f t="shared" si="555"/>
        <v>395.98</v>
      </c>
      <c r="BH552" s="176">
        <f t="shared" si="555"/>
        <v>5.048</v>
      </c>
      <c r="BI552" s="176">
        <f t="shared" si="556"/>
        <v>401.02800000000002</v>
      </c>
      <c r="BJ552" s="176">
        <f t="shared" si="557"/>
        <v>5.8</v>
      </c>
      <c r="BK552" s="177">
        <f t="shared" si="558"/>
        <v>1.4462830525549337</v>
      </c>
      <c r="BL552" s="176">
        <f t="shared" si="559"/>
        <v>395.22800000000001</v>
      </c>
    </row>
    <row r="553" spans="3:64" ht="24.95" customHeight="1" x14ac:dyDescent="0.3">
      <c r="C553" s="171">
        <v>12</v>
      </c>
      <c r="D553" s="171" t="s">
        <v>42</v>
      </c>
      <c r="E553" s="172">
        <v>0</v>
      </c>
      <c r="F553" s="207">
        <v>10.896000000000001</v>
      </c>
      <c r="G553" s="172">
        <f t="shared" si="532"/>
        <v>10.896000000000001</v>
      </c>
      <c r="H553" s="172"/>
      <c r="I553" s="173">
        <f t="shared" si="533"/>
        <v>0</v>
      </c>
      <c r="J553" s="172">
        <f t="shared" si="534"/>
        <v>10.896000000000001</v>
      </c>
      <c r="K553" s="174">
        <v>30.78</v>
      </c>
      <c r="L553" s="174">
        <v>0</v>
      </c>
      <c r="M553" s="172">
        <f t="shared" si="535"/>
        <v>30.78</v>
      </c>
      <c r="N553" s="174"/>
      <c r="O553" s="173">
        <f t="shared" si="536"/>
        <v>0</v>
      </c>
      <c r="P553" s="174">
        <f t="shared" si="537"/>
        <v>30.78</v>
      </c>
      <c r="Q553" s="174">
        <v>9.81</v>
      </c>
      <c r="R553" s="174"/>
      <c r="S553" s="174">
        <f t="shared" si="538"/>
        <v>9.81</v>
      </c>
      <c r="T553" s="174"/>
      <c r="U553" s="173"/>
      <c r="V553" s="174">
        <f t="shared" si="539"/>
        <v>9.81</v>
      </c>
      <c r="W553" s="174">
        <v>2.2000000000000002</v>
      </c>
      <c r="X553" s="174"/>
      <c r="Y553" s="174">
        <f t="shared" si="540"/>
        <v>2.2000000000000002</v>
      </c>
      <c r="Z553" s="174"/>
      <c r="AA553" s="173">
        <f t="shared" si="541"/>
        <v>0</v>
      </c>
      <c r="AB553" s="174">
        <f t="shared" si="542"/>
        <v>2.2000000000000002</v>
      </c>
      <c r="AC553" s="174"/>
      <c r="AD553" s="174"/>
      <c r="AE553" s="174"/>
      <c r="AF553" s="174"/>
      <c r="AG553" s="174"/>
      <c r="AH553" s="174"/>
      <c r="AI553" s="174">
        <v>248.81</v>
      </c>
      <c r="AJ553" s="174"/>
      <c r="AK553" s="174">
        <f t="shared" si="543"/>
        <v>248.81</v>
      </c>
      <c r="AL553" s="174"/>
      <c r="AM553" s="173">
        <f t="shared" si="544"/>
        <v>0</v>
      </c>
      <c r="AN553" s="174">
        <f t="shared" si="545"/>
        <v>248.81</v>
      </c>
      <c r="AO553" s="174">
        <v>271.87</v>
      </c>
      <c r="AP553" s="174"/>
      <c r="AQ553" s="174">
        <f t="shared" si="546"/>
        <v>271.87</v>
      </c>
      <c r="AR553" s="174"/>
      <c r="AS553" s="173">
        <f t="shared" si="547"/>
        <v>0</v>
      </c>
      <c r="AT553" s="174">
        <f t="shared" si="548"/>
        <v>271.87</v>
      </c>
      <c r="AU553" s="174">
        <v>48.97</v>
      </c>
      <c r="AV553" s="174"/>
      <c r="AW553" s="174">
        <f t="shared" si="549"/>
        <v>48.97</v>
      </c>
      <c r="AX553" s="174"/>
      <c r="AY553" s="173">
        <f t="shared" si="550"/>
        <v>0</v>
      </c>
      <c r="AZ553" s="174">
        <f t="shared" si="551"/>
        <v>48.97</v>
      </c>
      <c r="BA553" s="174">
        <v>100.51</v>
      </c>
      <c r="BB553" s="174"/>
      <c r="BC553" s="174">
        <f t="shared" si="552"/>
        <v>100.51</v>
      </c>
      <c r="BD553" s="174"/>
      <c r="BE553" s="173">
        <f t="shared" si="553"/>
        <v>0</v>
      </c>
      <c r="BF553" s="174">
        <f t="shared" si="554"/>
        <v>100.51</v>
      </c>
      <c r="BG553" s="176">
        <f t="shared" si="555"/>
        <v>712.95</v>
      </c>
      <c r="BH553" s="176">
        <f t="shared" si="555"/>
        <v>10.896000000000001</v>
      </c>
      <c r="BI553" s="176">
        <f t="shared" si="556"/>
        <v>723.846</v>
      </c>
      <c r="BJ553" s="176">
        <f t="shared" si="557"/>
        <v>0</v>
      </c>
      <c r="BK553" s="177">
        <f t="shared" si="558"/>
        <v>0</v>
      </c>
      <c r="BL553" s="176">
        <f t="shared" si="559"/>
        <v>723.846</v>
      </c>
    </row>
    <row r="554" spans="3:64" ht="24.95" customHeight="1" x14ac:dyDescent="0.3">
      <c r="C554" s="171">
        <v>13</v>
      </c>
      <c r="D554" s="171" t="s">
        <v>43</v>
      </c>
      <c r="E554" s="172">
        <v>0</v>
      </c>
      <c r="F554" s="207">
        <v>7.3140000000000001</v>
      </c>
      <c r="G554" s="172">
        <f t="shared" si="532"/>
        <v>7.3140000000000001</v>
      </c>
      <c r="H554" s="172"/>
      <c r="I554" s="173">
        <f t="shared" si="533"/>
        <v>0</v>
      </c>
      <c r="J554" s="172">
        <f t="shared" si="534"/>
        <v>7.3140000000000001</v>
      </c>
      <c r="K554" s="174">
        <v>26.64</v>
      </c>
      <c r="L554" s="174">
        <v>0</v>
      </c>
      <c r="M554" s="172">
        <f t="shared" si="535"/>
        <v>26.64</v>
      </c>
      <c r="N554" s="174">
        <v>0.54</v>
      </c>
      <c r="O554" s="173">
        <f t="shared" si="536"/>
        <v>2.0270270270270272</v>
      </c>
      <c r="P554" s="174">
        <f t="shared" si="537"/>
        <v>26.1</v>
      </c>
      <c r="Q554" s="174">
        <v>6.84</v>
      </c>
      <c r="R554" s="174"/>
      <c r="S554" s="174">
        <f t="shared" si="538"/>
        <v>6.84</v>
      </c>
      <c r="T554" s="174"/>
      <c r="U554" s="173"/>
      <c r="V554" s="174">
        <f t="shared" si="539"/>
        <v>6.84</v>
      </c>
      <c r="W554" s="174">
        <v>1.56</v>
      </c>
      <c r="X554" s="174"/>
      <c r="Y554" s="174">
        <f t="shared" si="540"/>
        <v>1.56</v>
      </c>
      <c r="Z554" s="174"/>
      <c r="AA554" s="173">
        <f t="shared" si="541"/>
        <v>0</v>
      </c>
      <c r="AB554" s="174">
        <f t="shared" si="542"/>
        <v>1.56</v>
      </c>
      <c r="AC554" s="174"/>
      <c r="AD554" s="174"/>
      <c r="AE554" s="174"/>
      <c r="AF554" s="174"/>
      <c r="AG554" s="174"/>
      <c r="AH554" s="174"/>
      <c r="AI554" s="174">
        <v>164.83</v>
      </c>
      <c r="AJ554" s="174"/>
      <c r="AK554" s="174">
        <f t="shared" si="543"/>
        <v>164.83</v>
      </c>
      <c r="AL554" s="174"/>
      <c r="AM554" s="173">
        <f t="shared" si="544"/>
        <v>0</v>
      </c>
      <c r="AN554" s="174">
        <f t="shared" si="545"/>
        <v>164.83</v>
      </c>
      <c r="AO554" s="174">
        <v>206.97</v>
      </c>
      <c r="AP554" s="174"/>
      <c r="AQ554" s="174">
        <f t="shared" si="546"/>
        <v>206.97</v>
      </c>
      <c r="AR554" s="174"/>
      <c r="AS554" s="173">
        <f t="shared" si="547"/>
        <v>0</v>
      </c>
      <c r="AT554" s="174">
        <f t="shared" si="548"/>
        <v>206.97</v>
      </c>
      <c r="AU554" s="174">
        <v>7.65</v>
      </c>
      <c r="AV554" s="174"/>
      <c r="AW554" s="174">
        <f t="shared" si="549"/>
        <v>7.65</v>
      </c>
      <c r="AX554" s="174"/>
      <c r="AY554" s="173">
        <f t="shared" si="550"/>
        <v>0</v>
      </c>
      <c r="AZ554" s="174">
        <f t="shared" si="551"/>
        <v>7.65</v>
      </c>
      <c r="BA554" s="174">
        <v>27.54</v>
      </c>
      <c r="BB554" s="174"/>
      <c r="BC554" s="174">
        <f t="shared" si="552"/>
        <v>27.54</v>
      </c>
      <c r="BD554" s="174"/>
      <c r="BE554" s="173">
        <f t="shared" si="553"/>
        <v>0</v>
      </c>
      <c r="BF554" s="174">
        <f t="shared" si="554"/>
        <v>27.54</v>
      </c>
      <c r="BG554" s="176">
        <f t="shared" si="555"/>
        <v>442.03000000000003</v>
      </c>
      <c r="BH554" s="176">
        <f t="shared" si="555"/>
        <v>7.3140000000000001</v>
      </c>
      <c r="BI554" s="176">
        <f t="shared" si="556"/>
        <v>449.34400000000005</v>
      </c>
      <c r="BJ554" s="176">
        <f t="shared" si="557"/>
        <v>0.54</v>
      </c>
      <c r="BK554" s="177">
        <f t="shared" si="558"/>
        <v>0.12017518871955563</v>
      </c>
      <c r="BL554" s="176">
        <f t="shared" si="559"/>
        <v>448.80400000000003</v>
      </c>
    </row>
    <row r="555" spans="3:64" ht="24.95" customHeight="1" x14ac:dyDescent="0.3">
      <c r="C555" s="171">
        <v>14</v>
      </c>
      <c r="D555" s="171" t="s">
        <v>44</v>
      </c>
      <c r="E555" s="172">
        <v>0</v>
      </c>
      <c r="F555" s="207">
        <v>6.1559999999999997</v>
      </c>
      <c r="G555" s="172">
        <f t="shared" si="532"/>
        <v>6.1559999999999997</v>
      </c>
      <c r="H555" s="172">
        <v>6.16</v>
      </c>
      <c r="I555" s="173">
        <f t="shared" si="533"/>
        <v>100.06497725795973</v>
      </c>
      <c r="J555" s="172">
        <f t="shared" si="534"/>
        <v>-4.0000000000004476E-3</v>
      </c>
      <c r="K555" s="174">
        <v>17.28</v>
      </c>
      <c r="L555" s="174">
        <v>0</v>
      </c>
      <c r="M555" s="172">
        <f t="shared" si="535"/>
        <v>17.28</v>
      </c>
      <c r="N555" s="174"/>
      <c r="O555" s="173">
        <f t="shared" si="536"/>
        <v>0</v>
      </c>
      <c r="P555" s="174">
        <f t="shared" si="537"/>
        <v>17.28</v>
      </c>
      <c r="Q555" s="174">
        <v>5.76</v>
      </c>
      <c r="R555" s="174"/>
      <c r="S555" s="174">
        <f t="shared" si="538"/>
        <v>5.76</v>
      </c>
      <c r="T555" s="174"/>
      <c r="U555" s="173"/>
      <c r="V555" s="174">
        <f t="shared" si="539"/>
        <v>5.76</v>
      </c>
      <c r="W555" s="174">
        <v>1.2</v>
      </c>
      <c r="X555" s="174"/>
      <c r="Y555" s="174">
        <f t="shared" si="540"/>
        <v>1.2</v>
      </c>
      <c r="Z555" s="174"/>
      <c r="AA555" s="173">
        <f t="shared" si="541"/>
        <v>0</v>
      </c>
      <c r="AB555" s="174">
        <f t="shared" si="542"/>
        <v>1.2</v>
      </c>
      <c r="AC555" s="174"/>
      <c r="AD555" s="174"/>
      <c r="AE555" s="174"/>
      <c r="AF555" s="174"/>
      <c r="AG555" s="174"/>
      <c r="AH555" s="174"/>
      <c r="AI555" s="174">
        <v>144.43</v>
      </c>
      <c r="AJ555" s="174"/>
      <c r="AK555" s="174">
        <f t="shared" si="543"/>
        <v>144.43</v>
      </c>
      <c r="AL555" s="174"/>
      <c r="AM555" s="173">
        <f t="shared" si="544"/>
        <v>0</v>
      </c>
      <c r="AN555" s="174">
        <f t="shared" si="545"/>
        <v>144.43</v>
      </c>
      <c r="AO555" s="174">
        <v>165.12</v>
      </c>
      <c r="AP555" s="174"/>
      <c r="AQ555" s="174">
        <f t="shared" si="546"/>
        <v>165.12</v>
      </c>
      <c r="AR555" s="174"/>
      <c r="AS555" s="173">
        <f t="shared" si="547"/>
        <v>0</v>
      </c>
      <c r="AT555" s="174">
        <f t="shared" si="548"/>
        <v>165.12</v>
      </c>
      <c r="AU555" s="174">
        <v>0</v>
      </c>
      <c r="AV555" s="174"/>
      <c r="AW555" s="174">
        <f t="shared" si="549"/>
        <v>0</v>
      </c>
      <c r="AX555" s="174"/>
      <c r="AY555" s="173">
        <f t="shared" si="550"/>
        <v>0</v>
      </c>
      <c r="AZ555" s="174">
        <f t="shared" si="551"/>
        <v>0</v>
      </c>
      <c r="BA555" s="174">
        <v>0</v>
      </c>
      <c r="BB555" s="174"/>
      <c r="BC555" s="174">
        <f t="shared" si="552"/>
        <v>0</v>
      </c>
      <c r="BD555" s="174"/>
      <c r="BE555" s="173">
        <f t="shared" si="553"/>
        <v>0</v>
      </c>
      <c r="BF555" s="174">
        <f t="shared" si="554"/>
        <v>0</v>
      </c>
      <c r="BG555" s="176">
        <f t="shared" si="555"/>
        <v>333.79</v>
      </c>
      <c r="BH555" s="176">
        <f t="shared" si="555"/>
        <v>6.1559999999999997</v>
      </c>
      <c r="BI555" s="176">
        <f t="shared" si="556"/>
        <v>339.94600000000003</v>
      </c>
      <c r="BJ555" s="176">
        <f t="shared" si="557"/>
        <v>6.16</v>
      </c>
      <c r="BK555" s="177">
        <f t="shared" si="558"/>
        <v>1.8120525024562726</v>
      </c>
      <c r="BL555" s="176">
        <f t="shared" si="559"/>
        <v>333.786</v>
      </c>
    </row>
    <row r="556" spans="3:64" ht="24.95" customHeight="1" x14ac:dyDescent="0.3">
      <c r="C556" s="171">
        <v>15</v>
      </c>
      <c r="D556" s="171" t="s">
        <v>45</v>
      </c>
      <c r="E556" s="172">
        <v>0</v>
      </c>
      <c r="F556" s="207">
        <v>16.044</v>
      </c>
      <c r="G556" s="172">
        <f t="shared" si="532"/>
        <v>16.044</v>
      </c>
      <c r="H556" s="172"/>
      <c r="I556" s="173">
        <f t="shared" si="533"/>
        <v>0</v>
      </c>
      <c r="J556" s="172">
        <f t="shared" si="534"/>
        <v>16.044</v>
      </c>
      <c r="K556" s="174">
        <v>47.16</v>
      </c>
      <c r="L556" s="174">
        <v>0</v>
      </c>
      <c r="M556" s="172">
        <f t="shared" si="535"/>
        <v>47.16</v>
      </c>
      <c r="N556" s="174"/>
      <c r="O556" s="173">
        <f t="shared" si="536"/>
        <v>0</v>
      </c>
      <c r="P556" s="174">
        <f t="shared" si="537"/>
        <v>47.16</v>
      </c>
      <c r="Q556" s="174">
        <v>15.72</v>
      </c>
      <c r="R556" s="174"/>
      <c r="S556" s="174">
        <f t="shared" si="538"/>
        <v>15.72</v>
      </c>
      <c r="T556" s="174"/>
      <c r="U556" s="173"/>
      <c r="V556" s="174">
        <f t="shared" si="539"/>
        <v>15.72</v>
      </c>
      <c r="W556" s="174">
        <v>3.4</v>
      </c>
      <c r="X556" s="174"/>
      <c r="Y556" s="174">
        <f t="shared" si="540"/>
        <v>3.4</v>
      </c>
      <c r="Z556" s="174"/>
      <c r="AA556" s="173">
        <f t="shared" si="541"/>
        <v>0</v>
      </c>
      <c r="AB556" s="174">
        <f t="shared" si="542"/>
        <v>3.4</v>
      </c>
      <c r="AC556" s="174"/>
      <c r="AD556" s="174"/>
      <c r="AE556" s="174"/>
      <c r="AF556" s="174"/>
      <c r="AG556" s="174"/>
      <c r="AH556" s="174"/>
      <c r="AI556" s="174">
        <v>479.8</v>
      </c>
      <c r="AJ556" s="174"/>
      <c r="AK556" s="174">
        <f t="shared" si="543"/>
        <v>479.8</v>
      </c>
      <c r="AL556" s="174"/>
      <c r="AM556" s="173">
        <f t="shared" si="544"/>
        <v>0</v>
      </c>
      <c r="AN556" s="174">
        <f t="shared" si="545"/>
        <v>479.8</v>
      </c>
      <c r="AO556" s="174">
        <v>444.43</v>
      </c>
      <c r="AP556" s="174"/>
      <c r="AQ556" s="174">
        <f t="shared" si="546"/>
        <v>444.43</v>
      </c>
      <c r="AR556" s="174"/>
      <c r="AS556" s="173">
        <f t="shared" si="547"/>
        <v>0</v>
      </c>
      <c r="AT556" s="174">
        <f t="shared" si="548"/>
        <v>444.43</v>
      </c>
      <c r="AU556" s="174">
        <v>77.8</v>
      </c>
      <c r="AV556" s="174"/>
      <c r="AW556" s="174">
        <f t="shared" si="549"/>
        <v>77.8</v>
      </c>
      <c r="AX556" s="174"/>
      <c r="AY556" s="173">
        <f t="shared" si="550"/>
        <v>0</v>
      </c>
      <c r="AZ556" s="174">
        <f t="shared" si="551"/>
        <v>77.8</v>
      </c>
      <c r="BA556" s="174">
        <v>233.26</v>
      </c>
      <c r="BB556" s="174"/>
      <c r="BC556" s="174">
        <f t="shared" si="552"/>
        <v>233.26</v>
      </c>
      <c r="BD556" s="174"/>
      <c r="BE556" s="173">
        <f t="shared" si="553"/>
        <v>0</v>
      </c>
      <c r="BF556" s="174">
        <f t="shared" si="554"/>
        <v>233.26</v>
      </c>
      <c r="BG556" s="176">
        <f t="shared" si="555"/>
        <v>1301.57</v>
      </c>
      <c r="BH556" s="176">
        <f t="shared" si="555"/>
        <v>16.044</v>
      </c>
      <c r="BI556" s="176">
        <f t="shared" si="556"/>
        <v>1317.614</v>
      </c>
      <c r="BJ556" s="176">
        <f t="shared" si="557"/>
        <v>0</v>
      </c>
      <c r="BK556" s="177">
        <f t="shared" si="558"/>
        <v>0</v>
      </c>
      <c r="BL556" s="176">
        <f t="shared" si="559"/>
        <v>1317.614</v>
      </c>
    </row>
    <row r="557" spans="3:64" ht="24.95" customHeight="1" x14ac:dyDescent="0.25">
      <c r="C557" s="178"/>
      <c r="D557" s="178" t="s">
        <v>46</v>
      </c>
      <c r="E557" s="179">
        <f>SUM(E542:E556)</f>
        <v>0</v>
      </c>
      <c r="F557" s="208">
        <f>SUM(F542:F556)</f>
        <v>157.44500000000002</v>
      </c>
      <c r="G557" s="179">
        <f>SUM(G542:G556)</f>
        <v>157.44500000000002</v>
      </c>
      <c r="H557" s="179">
        <f>SUM(H542:H556)</f>
        <v>30.48</v>
      </c>
      <c r="I557" s="180">
        <f t="shared" si="533"/>
        <v>19.359141287433705</v>
      </c>
      <c r="J557" s="179">
        <f>SUM(J542:J556)</f>
        <v>126.96499999999997</v>
      </c>
      <c r="K557" s="179">
        <f>SUM(K542:K556)</f>
        <v>500.99999999999989</v>
      </c>
      <c r="L557" s="179">
        <f>SUM(L542:L556)</f>
        <v>0</v>
      </c>
      <c r="M557" s="179">
        <f>SUM(M542:M556)</f>
        <v>500.99999999999989</v>
      </c>
      <c r="N557" s="179">
        <f>SUM(N542:N556)</f>
        <v>0.54</v>
      </c>
      <c r="O557" s="173">
        <f t="shared" si="536"/>
        <v>0.1077844311377246</v>
      </c>
      <c r="P557" s="181">
        <f t="shared" si="537"/>
        <v>500.45999999999987</v>
      </c>
      <c r="Q557" s="179">
        <f>SUM(Q542:Q556)</f>
        <v>134.10000000000002</v>
      </c>
      <c r="R557" s="179">
        <f>SUM(R542:R556)</f>
        <v>0</v>
      </c>
      <c r="S557" s="179">
        <f>SUM(S542:S556)</f>
        <v>134.10000000000002</v>
      </c>
      <c r="T557" s="179">
        <f>SUM(T542:T556)</f>
        <v>1.9</v>
      </c>
      <c r="U557" s="179"/>
      <c r="V557" s="179">
        <f>SUM(V542:V556)</f>
        <v>132.20000000000002</v>
      </c>
      <c r="W557" s="179">
        <f>SUM(W542:W556)</f>
        <v>29.609999999999996</v>
      </c>
      <c r="X557" s="179">
        <f>SUM(X542:X556)</f>
        <v>0</v>
      </c>
      <c r="Y557" s="179">
        <f>SUM(Y542:Y556)</f>
        <v>29.609999999999996</v>
      </c>
      <c r="Z557" s="179">
        <f>SUM(Z542:Z556)</f>
        <v>2</v>
      </c>
      <c r="AA557" s="180">
        <f t="shared" si="541"/>
        <v>6.7544748395812233</v>
      </c>
      <c r="AB557" s="179">
        <f t="shared" ref="AB557:AL557" si="560">SUM(AB542:AB556)</f>
        <v>27.609999999999996</v>
      </c>
      <c r="AC557" s="179"/>
      <c r="AD557" s="179"/>
      <c r="AE557" s="179"/>
      <c r="AF557" s="179"/>
      <c r="AG557" s="179"/>
      <c r="AH557" s="179"/>
      <c r="AI557" s="179">
        <f t="shared" si="560"/>
        <v>3536.02</v>
      </c>
      <c r="AJ557" s="179">
        <f t="shared" si="560"/>
        <v>0</v>
      </c>
      <c r="AK557" s="179">
        <f t="shared" si="560"/>
        <v>3536.02</v>
      </c>
      <c r="AL557" s="179">
        <f t="shared" si="560"/>
        <v>732.17000000000007</v>
      </c>
      <c r="AM557" s="182">
        <f t="shared" si="544"/>
        <v>20.706048042714691</v>
      </c>
      <c r="AN557" s="179">
        <f>SUM(AN542:AN556)</f>
        <v>2803.85</v>
      </c>
      <c r="AO557" s="179">
        <f>SUM(AO542:AO556)</f>
        <v>4007.0899999999997</v>
      </c>
      <c r="AP557" s="179">
        <f>SUM(AP542:AP556)</f>
        <v>0</v>
      </c>
      <c r="AQ557" s="179">
        <f>SUM(AQ542:AQ556)</f>
        <v>4007.0899999999997</v>
      </c>
      <c r="AR557" s="179">
        <f>SUM(AR542:AR556)</f>
        <v>309.03000000000003</v>
      </c>
      <c r="AS557" s="182">
        <f t="shared" si="547"/>
        <v>7.7120803376016029</v>
      </c>
      <c r="AT557" s="179">
        <f>SUM(AT542:AT556)</f>
        <v>3698.0599999999995</v>
      </c>
      <c r="AU557" s="179">
        <f>SUM(AU542:AU556)</f>
        <v>406.97999999999996</v>
      </c>
      <c r="AV557" s="179">
        <f>SUM(AV542:AV556)</f>
        <v>0</v>
      </c>
      <c r="AW557" s="179">
        <f>SUM(AW542:AW556)</f>
        <v>406.97999999999996</v>
      </c>
      <c r="AX557" s="179">
        <f>SUM(AX542:AX556)</f>
        <v>57.5</v>
      </c>
      <c r="AY557" s="182">
        <f t="shared" si="550"/>
        <v>14.128458400904224</v>
      </c>
      <c r="AZ557" s="179">
        <f>SUM(AZ542:AZ556)</f>
        <v>349.47999999999996</v>
      </c>
      <c r="BA557" s="179">
        <f>SUM(BA542:BA556)</f>
        <v>1237.3599999999999</v>
      </c>
      <c r="BB557" s="179">
        <f>SUM(BB542:BB556)</f>
        <v>0</v>
      </c>
      <c r="BC557" s="179">
        <f>SUM(BC542:BC556)</f>
        <v>1237.3599999999999</v>
      </c>
      <c r="BD557" s="179">
        <f>SUM(BD542:BD556)</f>
        <v>29.810000000000002</v>
      </c>
      <c r="BE557" s="182">
        <f t="shared" si="553"/>
        <v>2.409161440486197</v>
      </c>
      <c r="BF557" s="179">
        <f>SUM(BF542:BF556)</f>
        <v>1207.55</v>
      </c>
      <c r="BG557" s="183">
        <f>SUM(BG542:BG556)</f>
        <v>9852.16</v>
      </c>
      <c r="BH557" s="183">
        <f>SUM(BH542:BH556)</f>
        <v>157.44500000000002</v>
      </c>
      <c r="BI557" s="185">
        <f t="shared" si="556"/>
        <v>10009.605</v>
      </c>
      <c r="BJ557" s="183">
        <f>SUM(BJ542:BJ556)</f>
        <v>1163.4299999999998</v>
      </c>
      <c r="BK557" s="184">
        <f t="shared" si="558"/>
        <v>11.623135977893233</v>
      </c>
      <c r="BL557" s="185">
        <f t="shared" si="559"/>
        <v>8846.1749999999993</v>
      </c>
    </row>
    <row r="558" spans="3:64" ht="24.95" customHeight="1" x14ac:dyDescent="0.2"/>
    <row r="559" spans="3:64" ht="18.75" customHeight="1" x14ac:dyDescent="0.3">
      <c r="C559" s="715" t="s">
        <v>138</v>
      </c>
      <c r="D559" s="715"/>
      <c r="E559" s="715"/>
      <c r="F559" s="715"/>
      <c r="G559" s="715"/>
      <c r="H559" s="715"/>
      <c r="I559" s="715"/>
      <c r="J559" s="715"/>
      <c r="K559" s="715"/>
      <c r="L559" s="715"/>
      <c r="M559" s="715"/>
      <c r="N559" s="715"/>
      <c r="O559" s="715"/>
      <c r="P559" s="715"/>
      <c r="Q559" s="715"/>
      <c r="R559" s="715"/>
      <c r="S559" s="715"/>
      <c r="T559" s="715"/>
      <c r="U559" s="715"/>
      <c r="V559" s="715"/>
      <c r="W559" s="715"/>
      <c r="X559" s="715"/>
      <c r="Y559" s="715"/>
      <c r="Z559" s="715"/>
      <c r="AA559" s="715"/>
      <c r="AB559" s="715"/>
      <c r="AC559" s="524"/>
      <c r="AD559" s="524"/>
      <c r="AE559" s="524"/>
      <c r="AF559" s="524"/>
      <c r="AG559" s="524"/>
      <c r="AH559" s="524"/>
      <c r="AI559" s="715" t="s">
        <v>139</v>
      </c>
      <c r="AJ559" s="715"/>
      <c r="AK559" s="715"/>
      <c r="AL559" s="715"/>
      <c r="AM559" s="715"/>
      <c r="AN559" s="715"/>
      <c r="AO559" s="715"/>
      <c r="AP559" s="715"/>
      <c r="AQ559" s="715"/>
      <c r="AR559" s="715"/>
      <c r="AS559" s="715"/>
      <c r="AT559" s="715"/>
      <c r="AU559" s="715"/>
      <c r="AV559" s="715"/>
      <c r="AW559" s="715"/>
      <c r="AX559" s="715"/>
      <c r="AY559" s="715"/>
      <c r="AZ559" s="715"/>
      <c r="BA559" s="715"/>
      <c r="BB559" s="715"/>
      <c r="BC559" s="715"/>
      <c r="BD559" s="715"/>
      <c r="BE559" s="715"/>
      <c r="BF559" s="715"/>
      <c r="BG559" s="716" t="s">
        <v>138</v>
      </c>
      <c r="BH559" s="716"/>
      <c r="BI559" s="716"/>
      <c r="BJ559" s="716"/>
      <c r="BK559" s="716"/>
      <c r="BL559" s="716"/>
    </row>
    <row r="560" spans="3:64" ht="18" x14ac:dyDescent="0.25">
      <c r="C560" s="102"/>
      <c r="D560" s="102"/>
      <c r="E560" s="103"/>
      <c r="F560" s="102"/>
      <c r="G560" s="102"/>
      <c r="H560" s="102"/>
      <c r="I560" s="102"/>
      <c r="J560" s="102"/>
      <c r="K560" s="102"/>
      <c r="L560" s="102"/>
      <c r="M560" s="102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627" t="s">
        <v>127</v>
      </c>
      <c r="Z560" s="627"/>
      <c r="AA560" s="627"/>
      <c r="AB560" s="627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22" t="s">
        <v>126</v>
      </c>
      <c r="BD560" s="102"/>
      <c r="BE560" s="102"/>
      <c r="BF560" s="102"/>
      <c r="BG560" s="717"/>
      <c r="BH560" s="717"/>
      <c r="BI560" s="717"/>
      <c r="BJ560" s="717"/>
      <c r="BK560" s="717"/>
      <c r="BL560" s="717"/>
    </row>
    <row r="561" spans="3:64" ht="12.75" customHeight="1" x14ac:dyDescent="0.2">
      <c r="C561" s="711" t="s">
        <v>125</v>
      </c>
      <c r="D561" s="712" t="s">
        <v>3</v>
      </c>
      <c r="E561" s="563" t="s">
        <v>52</v>
      </c>
      <c r="F561" s="563"/>
      <c r="G561" s="563"/>
      <c r="H561" s="563"/>
      <c r="I561" s="563"/>
      <c r="J561" s="563"/>
      <c r="K561" s="563"/>
      <c r="L561" s="563"/>
      <c r="M561" s="563"/>
      <c r="N561" s="563"/>
      <c r="O561" s="563"/>
      <c r="P561" s="563"/>
      <c r="Q561" s="563"/>
      <c r="R561" s="563"/>
      <c r="S561" s="563"/>
      <c r="T561" s="563"/>
      <c r="U561" s="563"/>
      <c r="V561" s="563"/>
      <c r="W561" s="563"/>
      <c r="X561" s="563"/>
      <c r="Y561" s="563"/>
      <c r="Z561" s="563"/>
      <c r="AA561" s="563"/>
      <c r="AB561" s="563"/>
      <c r="AC561" s="519"/>
      <c r="AD561" s="519"/>
      <c r="AE561" s="519"/>
      <c r="AF561" s="519"/>
      <c r="AG561" s="519"/>
      <c r="AH561" s="519"/>
      <c r="AI561" s="704" t="s">
        <v>52</v>
      </c>
      <c r="AJ561" s="704"/>
      <c r="AK561" s="704"/>
      <c r="AL561" s="704"/>
      <c r="AM561" s="704"/>
      <c r="AN561" s="704"/>
      <c r="AO561" s="704"/>
      <c r="AP561" s="704"/>
      <c r="AQ561" s="704"/>
      <c r="AR561" s="704"/>
      <c r="AS561" s="704"/>
      <c r="AT561" s="704"/>
      <c r="AU561" s="704" t="s">
        <v>48</v>
      </c>
      <c r="AV561" s="704"/>
      <c r="AW561" s="704"/>
      <c r="AX561" s="704"/>
      <c r="AY561" s="704"/>
      <c r="AZ561" s="704"/>
      <c r="BA561" s="704"/>
      <c r="BB561" s="704"/>
      <c r="BC561" s="704"/>
      <c r="BD561" s="704"/>
      <c r="BE561" s="704"/>
      <c r="BF561" s="704"/>
      <c r="BG561" s="698" t="s">
        <v>123</v>
      </c>
      <c r="BH561" s="699"/>
      <c r="BI561" s="699"/>
      <c r="BJ561" s="699"/>
      <c r="BK561" s="700"/>
      <c r="BL561" s="675" t="s">
        <v>131</v>
      </c>
    </row>
    <row r="562" spans="3:64" ht="12.75" customHeight="1" x14ac:dyDescent="0.2">
      <c r="C562" s="711"/>
      <c r="D562" s="712"/>
      <c r="E562" s="563" t="s">
        <v>5</v>
      </c>
      <c r="F562" s="563"/>
      <c r="G562" s="563"/>
      <c r="H562" s="563"/>
      <c r="I562" s="563"/>
      <c r="J562" s="563"/>
      <c r="K562" s="563"/>
      <c r="L562" s="563"/>
      <c r="M562" s="563"/>
      <c r="N562" s="563"/>
      <c r="O562" s="563"/>
      <c r="P562" s="563"/>
      <c r="Q562" s="563"/>
      <c r="R562" s="563"/>
      <c r="S562" s="563"/>
      <c r="T562" s="563"/>
      <c r="U562" s="563"/>
      <c r="V562" s="563"/>
      <c r="W562" s="563"/>
      <c r="X562" s="563"/>
      <c r="Y562" s="563"/>
      <c r="Z562" s="563"/>
      <c r="AA562" s="563"/>
      <c r="AB562" s="563"/>
      <c r="AC562" s="519"/>
      <c r="AD562" s="519"/>
      <c r="AE562" s="519"/>
      <c r="AF562" s="519"/>
      <c r="AG562" s="519"/>
      <c r="AH562" s="519"/>
      <c r="AI562" s="704" t="s">
        <v>47</v>
      </c>
      <c r="AJ562" s="704"/>
      <c r="AK562" s="704"/>
      <c r="AL562" s="704"/>
      <c r="AM562" s="704"/>
      <c r="AN562" s="704"/>
      <c r="AO562" s="704"/>
      <c r="AP562" s="704"/>
      <c r="AQ562" s="704"/>
      <c r="AR562" s="704"/>
      <c r="AS562" s="704"/>
      <c r="AT562" s="704"/>
      <c r="AU562" s="704" t="s">
        <v>49</v>
      </c>
      <c r="AV562" s="704"/>
      <c r="AW562" s="704"/>
      <c r="AX562" s="704"/>
      <c r="AY562" s="704"/>
      <c r="AZ562" s="704"/>
      <c r="BA562" s="704"/>
      <c r="BB562" s="704"/>
      <c r="BC562" s="704"/>
      <c r="BD562" s="704"/>
      <c r="BE562" s="704"/>
      <c r="BF562" s="704"/>
      <c r="BG562" s="701"/>
      <c r="BH562" s="702"/>
      <c r="BI562" s="702"/>
      <c r="BJ562" s="702"/>
      <c r="BK562" s="703"/>
      <c r="BL562" s="676"/>
    </row>
    <row r="563" spans="3:64" ht="12.75" customHeight="1" x14ac:dyDescent="0.2">
      <c r="C563" s="711"/>
      <c r="D563" s="712"/>
      <c r="E563" s="708" t="s">
        <v>15</v>
      </c>
      <c r="F563" s="709"/>
      <c r="G563" s="709"/>
      <c r="H563" s="709"/>
      <c r="I563" s="709"/>
      <c r="J563" s="710"/>
      <c r="K563" s="708" t="s">
        <v>102</v>
      </c>
      <c r="L563" s="709"/>
      <c r="M563" s="709"/>
      <c r="N563" s="709"/>
      <c r="O563" s="709"/>
      <c r="P563" s="710"/>
      <c r="Q563" s="708" t="s">
        <v>103</v>
      </c>
      <c r="R563" s="709"/>
      <c r="S563" s="709"/>
      <c r="T563" s="709"/>
      <c r="U563" s="709"/>
      <c r="V563" s="710"/>
      <c r="W563" s="711" t="s">
        <v>104</v>
      </c>
      <c r="X563" s="711"/>
      <c r="Y563" s="711"/>
      <c r="Z563" s="711"/>
      <c r="AA563" s="711"/>
      <c r="AB563" s="711"/>
      <c r="AC563" s="527"/>
      <c r="AD563" s="527"/>
      <c r="AE563" s="527"/>
      <c r="AF563" s="527"/>
      <c r="AG563" s="527"/>
      <c r="AH563" s="527"/>
      <c r="AI563" s="713" t="s">
        <v>7</v>
      </c>
      <c r="AJ563" s="713"/>
      <c r="AK563" s="713"/>
      <c r="AL563" s="713"/>
      <c r="AM563" s="713"/>
      <c r="AN563" s="713"/>
      <c r="AO563" s="713" t="s">
        <v>50</v>
      </c>
      <c r="AP563" s="713"/>
      <c r="AQ563" s="713"/>
      <c r="AR563" s="713"/>
      <c r="AS563" s="713"/>
      <c r="AT563" s="713"/>
      <c r="AU563" s="713" t="s">
        <v>7</v>
      </c>
      <c r="AV563" s="713"/>
      <c r="AW563" s="713"/>
      <c r="AX563" s="713"/>
      <c r="AY563" s="713"/>
      <c r="AZ563" s="713"/>
      <c r="BA563" s="713" t="s">
        <v>8</v>
      </c>
      <c r="BB563" s="713"/>
      <c r="BC563" s="713"/>
      <c r="BD563" s="713"/>
      <c r="BE563" s="713"/>
      <c r="BF563" s="713"/>
      <c r="BG563" s="695" t="s">
        <v>11</v>
      </c>
      <c r="BH563" s="695" t="s">
        <v>12</v>
      </c>
      <c r="BI563" s="695" t="s">
        <v>10</v>
      </c>
      <c r="BJ563" s="695" t="s">
        <v>0</v>
      </c>
      <c r="BK563" s="695" t="s">
        <v>13</v>
      </c>
      <c r="BL563" s="695" t="s">
        <v>14</v>
      </c>
    </row>
    <row r="564" spans="3:64" ht="39" x14ac:dyDescent="0.2">
      <c r="C564" s="711"/>
      <c r="D564" s="712"/>
      <c r="E564" s="523" t="s">
        <v>11</v>
      </c>
      <c r="F564" s="523" t="s">
        <v>12</v>
      </c>
      <c r="G564" s="523" t="s">
        <v>10</v>
      </c>
      <c r="H564" s="523" t="s">
        <v>0</v>
      </c>
      <c r="I564" s="523" t="s">
        <v>13</v>
      </c>
      <c r="J564" s="523" t="s">
        <v>14</v>
      </c>
      <c r="K564" s="523" t="s">
        <v>11</v>
      </c>
      <c r="L564" s="523" t="s">
        <v>12</v>
      </c>
      <c r="M564" s="523" t="s">
        <v>10</v>
      </c>
      <c r="N564" s="523" t="s">
        <v>0</v>
      </c>
      <c r="O564" s="523" t="s">
        <v>13</v>
      </c>
      <c r="P564" s="523" t="s">
        <v>14</v>
      </c>
      <c r="Q564" s="523" t="s">
        <v>11</v>
      </c>
      <c r="R564" s="523" t="s">
        <v>12</v>
      </c>
      <c r="S564" s="523" t="s">
        <v>10</v>
      </c>
      <c r="T564" s="523" t="s">
        <v>0</v>
      </c>
      <c r="U564" s="523" t="s">
        <v>13</v>
      </c>
      <c r="V564" s="523" t="s">
        <v>14</v>
      </c>
      <c r="W564" s="523" t="s">
        <v>11</v>
      </c>
      <c r="X564" s="523" t="s">
        <v>12</v>
      </c>
      <c r="Y564" s="523" t="s">
        <v>10</v>
      </c>
      <c r="Z564" s="523" t="s">
        <v>0</v>
      </c>
      <c r="AA564" s="523" t="s">
        <v>13</v>
      </c>
      <c r="AB564" s="523" t="s">
        <v>14</v>
      </c>
      <c r="AC564" s="523"/>
      <c r="AD564" s="523"/>
      <c r="AE564" s="523"/>
      <c r="AF564" s="523"/>
      <c r="AG564" s="523"/>
      <c r="AH564" s="523"/>
      <c r="AI564" s="112" t="s">
        <v>11</v>
      </c>
      <c r="AJ564" s="112" t="s">
        <v>12</v>
      </c>
      <c r="AK564" s="112" t="s">
        <v>10</v>
      </c>
      <c r="AL564" s="112" t="s">
        <v>0</v>
      </c>
      <c r="AM564" s="112" t="s">
        <v>13</v>
      </c>
      <c r="AN564" s="112" t="s">
        <v>14</v>
      </c>
      <c r="AO564" s="112" t="s">
        <v>11</v>
      </c>
      <c r="AP564" s="112" t="s">
        <v>12</v>
      </c>
      <c r="AQ564" s="112" t="s">
        <v>10</v>
      </c>
      <c r="AR564" s="112" t="s">
        <v>0</v>
      </c>
      <c r="AS564" s="112" t="s">
        <v>13</v>
      </c>
      <c r="AT564" s="112" t="s">
        <v>14</v>
      </c>
      <c r="AU564" s="112" t="s">
        <v>11</v>
      </c>
      <c r="AV564" s="112" t="s">
        <v>12</v>
      </c>
      <c r="AW564" s="112" t="s">
        <v>10</v>
      </c>
      <c r="AX564" s="112" t="s">
        <v>0</v>
      </c>
      <c r="AY564" s="112" t="s">
        <v>13</v>
      </c>
      <c r="AZ564" s="112" t="s">
        <v>14</v>
      </c>
      <c r="BA564" s="112" t="s">
        <v>11</v>
      </c>
      <c r="BB564" s="112" t="s">
        <v>12</v>
      </c>
      <c r="BC564" s="112" t="s">
        <v>10</v>
      </c>
      <c r="BD564" s="112" t="s">
        <v>0</v>
      </c>
      <c r="BE564" s="112" t="s">
        <v>13</v>
      </c>
      <c r="BF564" s="112" t="s">
        <v>14</v>
      </c>
      <c r="BG564" s="696"/>
      <c r="BH564" s="696"/>
      <c r="BI564" s="696"/>
      <c r="BJ564" s="696"/>
      <c r="BK564" s="696"/>
      <c r="BL564" s="696"/>
    </row>
    <row r="565" spans="3:64" ht="14.25" x14ac:dyDescent="0.3">
      <c r="C565" s="111">
        <v>1</v>
      </c>
      <c r="D565" s="111">
        <v>2</v>
      </c>
      <c r="E565" s="111">
        <v>3</v>
      </c>
      <c r="F565" s="111">
        <v>4</v>
      </c>
      <c r="G565" s="111">
        <v>5</v>
      </c>
      <c r="H565" s="111">
        <v>6</v>
      </c>
      <c r="I565" s="111">
        <v>7</v>
      </c>
      <c r="J565" s="111">
        <v>8</v>
      </c>
      <c r="K565" s="111">
        <v>10</v>
      </c>
      <c r="L565" s="111">
        <v>11</v>
      </c>
      <c r="M565" s="111">
        <v>12</v>
      </c>
      <c r="N565" s="111">
        <v>13</v>
      </c>
      <c r="O565" s="111">
        <v>14</v>
      </c>
      <c r="P565" s="111">
        <v>15</v>
      </c>
      <c r="Q565" s="111">
        <v>17</v>
      </c>
      <c r="R565" s="111">
        <v>18</v>
      </c>
      <c r="S565" s="111">
        <v>19</v>
      </c>
      <c r="T565" s="111">
        <v>20</v>
      </c>
      <c r="U565" s="111">
        <v>21</v>
      </c>
      <c r="V565" s="111">
        <v>22</v>
      </c>
      <c r="W565" s="111">
        <v>24</v>
      </c>
      <c r="X565" s="111">
        <v>25</v>
      </c>
      <c r="Y565" s="111">
        <v>26</v>
      </c>
      <c r="Z565" s="111">
        <v>27</v>
      </c>
      <c r="AA565" s="111">
        <v>28</v>
      </c>
      <c r="AB565" s="111">
        <v>29</v>
      </c>
      <c r="AC565" s="111"/>
      <c r="AD565" s="111"/>
      <c r="AE565" s="111"/>
      <c r="AF565" s="111"/>
      <c r="AG565" s="111"/>
      <c r="AH565" s="111"/>
      <c r="AI565" s="111">
        <v>31</v>
      </c>
      <c r="AJ565" s="111">
        <v>32</v>
      </c>
      <c r="AK565" s="111">
        <v>33</v>
      </c>
      <c r="AL565" s="111">
        <v>34</v>
      </c>
      <c r="AM565" s="111">
        <v>35</v>
      </c>
      <c r="AN565" s="111">
        <v>36</v>
      </c>
      <c r="AO565" s="111">
        <v>38</v>
      </c>
      <c r="AP565" s="111">
        <v>39</v>
      </c>
      <c r="AQ565" s="111">
        <v>40</v>
      </c>
      <c r="AR565" s="111">
        <v>41</v>
      </c>
      <c r="AS565" s="111">
        <v>42</v>
      </c>
      <c r="AT565" s="111">
        <v>43</v>
      </c>
      <c r="AU565" s="111">
        <v>45</v>
      </c>
      <c r="AV565" s="111">
        <v>46</v>
      </c>
      <c r="AW565" s="111">
        <v>47</v>
      </c>
      <c r="AX565" s="111">
        <v>48</v>
      </c>
      <c r="AY565" s="111">
        <v>49</v>
      </c>
      <c r="AZ565" s="111">
        <v>50</v>
      </c>
      <c r="BA565" s="111">
        <v>52</v>
      </c>
      <c r="BB565" s="111">
        <v>53</v>
      </c>
      <c r="BC565" s="111">
        <v>54</v>
      </c>
      <c r="BD565" s="111">
        <v>55</v>
      </c>
      <c r="BE565" s="111">
        <v>56</v>
      </c>
      <c r="BF565" s="111">
        <v>57</v>
      </c>
      <c r="BG565" s="124">
        <v>59</v>
      </c>
      <c r="BH565" s="124">
        <v>60</v>
      </c>
      <c r="BI565" s="124">
        <v>61</v>
      </c>
      <c r="BJ565" s="124">
        <v>62</v>
      </c>
      <c r="BK565" s="124">
        <v>63</v>
      </c>
      <c r="BL565" s="124">
        <v>64</v>
      </c>
    </row>
    <row r="566" spans="3:64" ht="17.25" x14ac:dyDescent="0.3">
      <c r="C566" s="171">
        <v>1</v>
      </c>
      <c r="D566" s="171" t="s">
        <v>16</v>
      </c>
      <c r="E566" s="172">
        <v>0</v>
      </c>
      <c r="F566" s="207">
        <v>8.0719999999999992</v>
      </c>
      <c r="G566" s="172">
        <f>+F566</f>
        <v>8.0719999999999992</v>
      </c>
      <c r="H566" s="172"/>
      <c r="I566" s="173">
        <f t="shared" ref="I566:I596" si="561">IF(H566&lt;&gt;0,(H566/G566*100),0)</f>
        <v>0</v>
      </c>
      <c r="J566" s="172">
        <f t="shared" ref="J566:J595" si="562">G566-H566</f>
        <v>8.0719999999999992</v>
      </c>
      <c r="K566" s="174">
        <v>32.94</v>
      </c>
      <c r="L566" s="174">
        <v>0</v>
      </c>
      <c r="M566" s="172">
        <f>SUM(K566:L566)</f>
        <v>32.94</v>
      </c>
      <c r="N566" s="174">
        <v>9.0500000000000007</v>
      </c>
      <c r="O566" s="173">
        <f>+N566/M566*100</f>
        <v>27.474195506982397</v>
      </c>
      <c r="P566" s="174">
        <f t="shared" ref="P566:P596" si="563">+M566-N566</f>
        <v>23.889999999999997</v>
      </c>
      <c r="Q566" s="174">
        <v>10</v>
      </c>
      <c r="R566" s="174"/>
      <c r="S566" s="174">
        <f>SUM(Q566:R566)</f>
        <v>10</v>
      </c>
      <c r="T566" s="174"/>
      <c r="U566" s="173"/>
      <c r="V566" s="174">
        <f>+S566-T566</f>
        <v>10</v>
      </c>
      <c r="W566" s="174">
        <v>1.29</v>
      </c>
      <c r="X566" s="174"/>
      <c r="Y566" s="174">
        <f t="shared" ref="Y566:Y595" si="564">SUM(W566:X566)</f>
        <v>1.29</v>
      </c>
      <c r="Z566" s="174">
        <v>0.8</v>
      </c>
      <c r="AA566" s="173">
        <f>IF(Z566&lt;&gt;0,(Z566/Y566*100),0)</f>
        <v>62.015503875968989</v>
      </c>
      <c r="AB566" s="174">
        <f>+Y566-Z566</f>
        <v>0.49</v>
      </c>
      <c r="AC566" s="174"/>
      <c r="AD566" s="174"/>
      <c r="AE566" s="174"/>
      <c r="AF566" s="174"/>
      <c r="AG566" s="174"/>
      <c r="AH566" s="174"/>
      <c r="AI566" s="174">
        <v>240.4</v>
      </c>
      <c r="AJ566" s="174"/>
      <c r="AK566" s="174">
        <f>SUM(AI566:AJ566)</f>
        <v>240.4</v>
      </c>
      <c r="AL566" s="174">
        <v>18.850000000000001</v>
      </c>
      <c r="AM566" s="173">
        <f>IF(AL566&lt;&gt;0,(AL566/AK566*100),0)</f>
        <v>7.8410981697171378</v>
      </c>
      <c r="AN566" s="174">
        <f>+AK566-AL566</f>
        <v>221.55</v>
      </c>
      <c r="AO566" s="174">
        <v>254.77</v>
      </c>
      <c r="AP566" s="174"/>
      <c r="AQ566" s="174">
        <f>SUM(AO566:AP566)</f>
        <v>254.77</v>
      </c>
      <c r="AR566" s="174">
        <v>31.87</v>
      </c>
      <c r="AS566" s="173">
        <f>IF(AR566&lt;&gt;0,(AR566/AQ566*100),0)</f>
        <v>12.50932213368921</v>
      </c>
      <c r="AT566" s="174">
        <f>+AQ566-AR566</f>
        <v>222.9</v>
      </c>
      <c r="AU566" s="174">
        <v>0</v>
      </c>
      <c r="AV566" s="174"/>
      <c r="AW566" s="174">
        <f>SUM(AU566:AV566)</f>
        <v>0</v>
      </c>
      <c r="AX566" s="174"/>
      <c r="AY566" s="173">
        <f>IF(AX566&lt;&gt;0,(AX566/AW566*100),0)</f>
        <v>0</v>
      </c>
      <c r="AZ566" s="174">
        <f>+AW566-AX566</f>
        <v>0</v>
      </c>
      <c r="BA566" s="174">
        <v>0</v>
      </c>
      <c r="BB566" s="174"/>
      <c r="BC566" s="174">
        <f>SUM(BA566:BB566)</f>
        <v>0</v>
      </c>
      <c r="BD566" s="174"/>
      <c r="BE566" s="173">
        <f>IF(BD566&lt;&gt;0,(BD566/BC566*100),0)</f>
        <v>0</v>
      </c>
      <c r="BF566" s="174">
        <f>+BC566-BD566</f>
        <v>0</v>
      </c>
      <c r="BG566" s="176">
        <f>+E566+K566+Q566+W566+AI566+AO566+AU566+BA566</f>
        <v>539.4</v>
      </c>
      <c r="BH566" s="176">
        <f t="shared" ref="BH566:BH595" si="565">SUM(F566,L566,R566,X566,AJ566,AP566,AV566,BB566)</f>
        <v>8.0719999999999992</v>
      </c>
      <c r="BI566" s="176">
        <f>+BG566+BH566</f>
        <v>547.47199999999998</v>
      </c>
      <c r="BJ566" s="176">
        <f t="shared" ref="BJ566:BJ595" si="566">SUM(H566,N566,T566,Z566,AL566,AR566,AX566,BD566)</f>
        <v>60.570000000000007</v>
      </c>
      <c r="BK566" s="177">
        <f>IF(BJ566&lt;&gt;0,(BJ566/BI566*100),0)</f>
        <v>11.063579507262473</v>
      </c>
      <c r="BL566" s="176">
        <f>BI566-BJ566</f>
        <v>486.90199999999999</v>
      </c>
    </row>
    <row r="567" spans="3:64" ht="17.25" x14ac:dyDescent="0.3">
      <c r="C567" s="171">
        <v>2</v>
      </c>
      <c r="D567" s="171" t="s">
        <v>17</v>
      </c>
      <c r="E567" s="172">
        <v>0</v>
      </c>
      <c r="F567" s="207">
        <v>13.12</v>
      </c>
      <c r="G567" s="172">
        <f t="shared" ref="G567:G595" si="567">+F567</f>
        <v>13.12</v>
      </c>
      <c r="H567" s="172"/>
      <c r="I567" s="173">
        <f t="shared" si="561"/>
        <v>0</v>
      </c>
      <c r="J567" s="172">
        <f t="shared" si="562"/>
        <v>13.12</v>
      </c>
      <c r="K567" s="174">
        <v>50.5</v>
      </c>
      <c r="L567" s="174">
        <v>0</v>
      </c>
      <c r="M567" s="172">
        <f t="shared" ref="M567:M595" si="568">SUM(K567:L567)</f>
        <v>50.5</v>
      </c>
      <c r="N567" s="174"/>
      <c r="O567" s="173">
        <f t="shared" ref="O567:O596" si="569">+N567/M567*100</f>
        <v>0</v>
      </c>
      <c r="P567" s="174">
        <f t="shared" si="563"/>
        <v>50.5</v>
      </c>
      <c r="Q567" s="174">
        <v>16.14</v>
      </c>
      <c r="R567" s="174"/>
      <c r="S567" s="174">
        <f t="shared" ref="S567:S595" si="570">SUM(Q567:R567)</f>
        <v>16.14</v>
      </c>
      <c r="T567" s="174"/>
      <c r="U567" s="173"/>
      <c r="V567" s="174">
        <f t="shared" ref="V567:V595" si="571">+S567-T567</f>
        <v>16.14</v>
      </c>
      <c r="W567" s="174">
        <v>2.4</v>
      </c>
      <c r="X567" s="174"/>
      <c r="Y567" s="174">
        <f t="shared" si="564"/>
        <v>2.4</v>
      </c>
      <c r="Z567" s="174">
        <v>0.1</v>
      </c>
      <c r="AA567" s="173">
        <f t="shared" ref="AA567:AA595" si="572">IF(Z567&lt;&gt;0,(Z567/Y567*100),0)</f>
        <v>4.166666666666667</v>
      </c>
      <c r="AB567" s="174">
        <f t="shared" ref="AB567:AB595" si="573">+Y567-Z567</f>
        <v>2.2999999999999998</v>
      </c>
      <c r="AC567" s="174"/>
      <c r="AD567" s="174"/>
      <c r="AE567" s="174"/>
      <c r="AF567" s="174"/>
      <c r="AG567" s="174"/>
      <c r="AH567" s="174"/>
      <c r="AI567" s="174">
        <v>256.47000000000003</v>
      </c>
      <c r="AJ567" s="174"/>
      <c r="AK567" s="174">
        <f t="shared" ref="AK567:AK595" si="574">SUM(AI567:AJ567)</f>
        <v>256.47000000000003</v>
      </c>
      <c r="AL567" s="174"/>
      <c r="AM567" s="173">
        <f t="shared" ref="AM567:AM595" si="575">IF(AL567&lt;&gt;0,(AL567/AK567*100),0)</f>
        <v>0</v>
      </c>
      <c r="AN567" s="174">
        <f t="shared" ref="AN567:AN595" si="576">+AK567-AL567</f>
        <v>256.47000000000003</v>
      </c>
      <c r="AO567" s="174">
        <v>239.74</v>
      </c>
      <c r="AP567" s="174"/>
      <c r="AQ567" s="174">
        <f t="shared" ref="AQ567:AQ595" si="577">SUM(AO567:AP567)</f>
        <v>239.74</v>
      </c>
      <c r="AR567" s="174">
        <v>12.21</v>
      </c>
      <c r="AS567" s="173">
        <f t="shared" ref="AS567:AS596" si="578">IF(AR567&lt;&gt;0,(AR567/AQ567*100),0)</f>
        <v>5.0930174355551845</v>
      </c>
      <c r="AT567" s="174">
        <f t="shared" ref="AT567:AT595" si="579">+AQ567-AR567</f>
        <v>227.53</v>
      </c>
      <c r="AU567" s="174">
        <v>0</v>
      </c>
      <c r="AV567" s="174"/>
      <c r="AW567" s="174">
        <f>SUM(AU567:AV567)</f>
        <v>0</v>
      </c>
      <c r="AX567" s="174"/>
      <c r="AY567" s="173">
        <f t="shared" ref="AY567:AY596" si="580">IF(AX567&lt;&gt;0,(AX567/AW567*100),0)</f>
        <v>0</v>
      </c>
      <c r="AZ567" s="174">
        <f t="shared" ref="AZ567:AZ595" si="581">+AW567-AX567</f>
        <v>0</v>
      </c>
      <c r="BA567" s="174">
        <v>0</v>
      </c>
      <c r="BB567" s="174"/>
      <c r="BC567" s="174">
        <f t="shared" ref="BC567:BC595" si="582">SUM(BA567:BB567)</f>
        <v>0</v>
      </c>
      <c r="BD567" s="174"/>
      <c r="BE567" s="173">
        <f t="shared" ref="BE567:BE596" si="583">IF(BD567&lt;&gt;0,(BD567/BC567*100),0)</f>
        <v>0</v>
      </c>
      <c r="BF567" s="174">
        <f t="shared" ref="BF567:BF595" si="584">+BC567-BD567</f>
        <v>0</v>
      </c>
      <c r="BG567" s="176">
        <f t="shared" ref="BG567:BG595" si="585">SUM(E567,K567,Q567,W567,AI567,AO567,AU567,BA567)</f>
        <v>565.25</v>
      </c>
      <c r="BH567" s="176">
        <f t="shared" si="565"/>
        <v>13.12</v>
      </c>
      <c r="BI567" s="176">
        <f t="shared" ref="BI567:BI596" si="586">+BG567+BH567</f>
        <v>578.37</v>
      </c>
      <c r="BJ567" s="176">
        <f t="shared" si="566"/>
        <v>12.31</v>
      </c>
      <c r="BK567" s="177">
        <f t="shared" ref="BK567:BK596" si="587">IF(BJ567&lt;&gt;0,(BJ567/BI567*100),0)</f>
        <v>2.1283953178760999</v>
      </c>
      <c r="BL567" s="176">
        <f t="shared" ref="BL567:BL595" si="588">BI567-BJ567</f>
        <v>566.06000000000006</v>
      </c>
    </row>
    <row r="568" spans="3:64" ht="17.25" x14ac:dyDescent="0.3">
      <c r="C568" s="171">
        <v>3</v>
      </c>
      <c r="D568" s="171" t="s">
        <v>18</v>
      </c>
      <c r="E568" s="172">
        <v>0</v>
      </c>
      <c r="F568" s="207">
        <v>9.9879999999999995</v>
      </c>
      <c r="G568" s="172">
        <f t="shared" si="567"/>
        <v>9.9879999999999995</v>
      </c>
      <c r="H568" s="172"/>
      <c r="I568" s="173">
        <f t="shared" si="561"/>
        <v>0</v>
      </c>
      <c r="J568" s="172">
        <f t="shared" si="562"/>
        <v>9.9879999999999995</v>
      </c>
      <c r="K568" s="174">
        <v>52.02</v>
      </c>
      <c r="L568" s="174">
        <v>0</v>
      </c>
      <c r="M568" s="172">
        <f t="shared" si="568"/>
        <v>52.02</v>
      </c>
      <c r="N568" s="174">
        <v>9.93</v>
      </c>
      <c r="O568" s="173">
        <f t="shared" si="569"/>
        <v>19.088811995386386</v>
      </c>
      <c r="P568" s="174">
        <f t="shared" si="563"/>
        <v>42.09</v>
      </c>
      <c r="Q568" s="174">
        <v>17.34</v>
      </c>
      <c r="R568" s="174"/>
      <c r="S568" s="174">
        <f t="shared" si="570"/>
        <v>17.34</v>
      </c>
      <c r="T568" s="174">
        <v>3.71</v>
      </c>
      <c r="U568" s="173"/>
      <c r="V568" s="174">
        <f t="shared" si="571"/>
        <v>13.629999999999999</v>
      </c>
      <c r="W568" s="174">
        <v>2.4</v>
      </c>
      <c r="X568" s="174"/>
      <c r="Y568" s="174">
        <f t="shared" si="564"/>
        <v>2.4</v>
      </c>
      <c r="Z568" s="174">
        <v>0.3</v>
      </c>
      <c r="AA568" s="173">
        <f t="shared" si="572"/>
        <v>12.5</v>
      </c>
      <c r="AB568" s="174">
        <f t="shared" si="573"/>
        <v>2.1</v>
      </c>
      <c r="AC568" s="174"/>
      <c r="AD568" s="174"/>
      <c r="AE568" s="174"/>
      <c r="AF568" s="174"/>
      <c r="AG568" s="174"/>
      <c r="AH568" s="174"/>
      <c r="AI568" s="174">
        <v>279.60000000000002</v>
      </c>
      <c r="AJ568" s="174"/>
      <c r="AK568" s="174">
        <f t="shared" si="574"/>
        <v>279.60000000000002</v>
      </c>
      <c r="AL568" s="174">
        <v>4.5999999999999996</v>
      </c>
      <c r="AM568" s="173">
        <f t="shared" si="575"/>
        <v>1.6452074391988554</v>
      </c>
      <c r="AN568" s="174">
        <f t="shared" si="576"/>
        <v>275</v>
      </c>
      <c r="AO568" s="174">
        <v>451.34</v>
      </c>
      <c r="AP568" s="174"/>
      <c r="AQ568" s="174">
        <f t="shared" si="577"/>
        <v>451.34</v>
      </c>
      <c r="AR568" s="174">
        <v>75.28</v>
      </c>
      <c r="AS568" s="173">
        <f t="shared" si="578"/>
        <v>16.679221872645901</v>
      </c>
      <c r="AT568" s="174">
        <f t="shared" si="579"/>
        <v>376.05999999999995</v>
      </c>
      <c r="AU568" s="174">
        <v>7.16</v>
      </c>
      <c r="AV568" s="174"/>
      <c r="AW568" s="174">
        <f>SUM(AU568:AV568)</f>
        <v>7.16</v>
      </c>
      <c r="AX568" s="174">
        <v>5.92</v>
      </c>
      <c r="AY568" s="173">
        <f t="shared" si="580"/>
        <v>82.681564245810051</v>
      </c>
      <c r="AZ568" s="174">
        <f t="shared" si="581"/>
        <v>1.2400000000000002</v>
      </c>
      <c r="BA568" s="174">
        <v>15.79</v>
      </c>
      <c r="BB568" s="174"/>
      <c r="BC568" s="174">
        <f t="shared" si="582"/>
        <v>15.79</v>
      </c>
      <c r="BD568" s="174">
        <v>6</v>
      </c>
      <c r="BE568" s="173">
        <f t="shared" si="583"/>
        <v>37.998733375554153</v>
      </c>
      <c r="BF568" s="174">
        <f t="shared" si="584"/>
        <v>9.7899999999999991</v>
      </c>
      <c r="BG568" s="176">
        <f t="shared" si="585"/>
        <v>825.65</v>
      </c>
      <c r="BH568" s="176">
        <f t="shared" si="565"/>
        <v>9.9879999999999995</v>
      </c>
      <c r="BI568" s="176">
        <f t="shared" si="586"/>
        <v>835.63799999999992</v>
      </c>
      <c r="BJ568" s="176">
        <f t="shared" si="566"/>
        <v>105.74</v>
      </c>
      <c r="BK568" s="177">
        <f t="shared" si="587"/>
        <v>12.653804637893442</v>
      </c>
      <c r="BL568" s="176">
        <f t="shared" si="588"/>
        <v>729.89799999999991</v>
      </c>
    </row>
    <row r="569" spans="3:64" ht="17.25" x14ac:dyDescent="0.3">
      <c r="C569" s="171">
        <v>4</v>
      </c>
      <c r="D569" s="171" t="s">
        <v>19</v>
      </c>
      <c r="E569" s="172">
        <v>0</v>
      </c>
      <c r="F569" s="207">
        <v>11.704000000000001</v>
      </c>
      <c r="G569" s="172">
        <f t="shared" si="567"/>
        <v>11.704000000000001</v>
      </c>
      <c r="H569" s="172"/>
      <c r="I569" s="173">
        <f t="shared" si="561"/>
        <v>0</v>
      </c>
      <c r="J569" s="172">
        <f t="shared" si="562"/>
        <v>11.704000000000001</v>
      </c>
      <c r="K569" s="174">
        <v>44.64</v>
      </c>
      <c r="L569" s="174">
        <v>0</v>
      </c>
      <c r="M569" s="172">
        <f t="shared" si="568"/>
        <v>44.64</v>
      </c>
      <c r="N569" s="174">
        <v>21.47</v>
      </c>
      <c r="O569" s="173">
        <f t="shared" si="569"/>
        <v>48.095878136200717</v>
      </c>
      <c r="P569" s="174">
        <f t="shared" si="563"/>
        <v>23.17</v>
      </c>
      <c r="Q569" s="174">
        <v>14.88</v>
      </c>
      <c r="R569" s="174"/>
      <c r="S569" s="174">
        <f t="shared" si="570"/>
        <v>14.88</v>
      </c>
      <c r="T569" s="174">
        <v>7.44</v>
      </c>
      <c r="U569" s="173"/>
      <c r="V569" s="174">
        <f t="shared" si="571"/>
        <v>7.44</v>
      </c>
      <c r="W569" s="174">
        <v>2.4</v>
      </c>
      <c r="X569" s="174"/>
      <c r="Y569" s="174">
        <f t="shared" si="564"/>
        <v>2.4</v>
      </c>
      <c r="Z569" s="174">
        <v>1.2</v>
      </c>
      <c r="AA569" s="173">
        <f t="shared" si="572"/>
        <v>50</v>
      </c>
      <c r="AB569" s="174">
        <f t="shared" si="573"/>
        <v>1.2</v>
      </c>
      <c r="AC569" s="174"/>
      <c r="AD569" s="174"/>
      <c r="AE569" s="174"/>
      <c r="AF569" s="174"/>
      <c r="AG569" s="174"/>
      <c r="AH569" s="174"/>
      <c r="AI569" s="174">
        <v>457.1</v>
      </c>
      <c r="AJ569" s="174"/>
      <c r="AK569" s="174">
        <f t="shared" si="574"/>
        <v>457.1</v>
      </c>
      <c r="AL569" s="174">
        <v>119.04</v>
      </c>
      <c r="AM569" s="173">
        <f t="shared" si="575"/>
        <v>26.042441478888644</v>
      </c>
      <c r="AN569" s="174">
        <f t="shared" si="576"/>
        <v>338.06</v>
      </c>
      <c r="AO569" s="174">
        <v>423.22</v>
      </c>
      <c r="AP569" s="174"/>
      <c r="AQ569" s="174">
        <f t="shared" si="577"/>
        <v>423.22</v>
      </c>
      <c r="AR569" s="174">
        <v>166.34</v>
      </c>
      <c r="AS569" s="173">
        <f t="shared" si="578"/>
        <v>39.303435565426966</v>
      </c>
      <c r="AT569" s="174">
        <f t="shared" si="579"/>
        <v>256.88</v>
      </c>
      <c r="AU569" s="174">
        <v>0</v>
      </c>
      <c r="AV569" s="174"/>
      <c r="AW569" s="174">
        <f t="shared" ref="AW569:AW595" si="589">SUM(AU569:AV569)</f>
        <v>0</v>
      </c>
      <c r="AX569" s="174"/>
      <c r="AY569" s="173">
        <f t="shared" si="580"/>
        <v>0</v>
      </c>
      <c r="AZ569" s="174">
        <f t="shared" si="581"/>
        <v>0</v>
      </c>
      <c r="BA569" s="174">
        <v>0</v>
      </c>
      <c r="BB569" s="174"/>
      <c r="BC569" s="174">
        <f t="shared" si="582"/>
        <v>0</v>
      </c>
      <c r="BD569" s="174"/>
      <c r="BE569" s="173">
        <f t="shared" si="583"/>
        <v>0</v>
      </c>
      <c r="BF569" s="174">
        <f t="shared" si="584"/>
        <v>0</v>
      </c>
      <c r="BG569" s="176">
        <f t="shared" si="585"/>
        <v>942.24</v>
      </c>
      <c r="BH569" s="176">
        <f t="shared" si="565"/>
        <v>11.704000000000001</v>
      </c>
      <c r="BI569" s="176">
        <f t="shared" si="586"/>
        <v>953.94399999999996</v>
      </c>
      <c r="BJ569" s="176">
        <f t="shared" si="566"/>
        <v>315.49</v>
      </c>
      <c r="BK569" s="177">
        <f t="shared" si="587"/>
        <v>33.072171951393372</v>
      </c>
      <c r="BL569" s="176">
        <f t="shared" si="588"/>
        <v>638.45399999999995</v>
      </c>
    </row>
    <row r="570" spans="3:64" ht="17.25" x14ac:dyDescent="0.3">
      <c r="C570" s="171">
        <v>5</v>
      </c>
      <c r="D570" s="171" t="s">
        <v>20</v>
      </c>
      <c r="E570" s="172">
        <v>0</v>
      </c>
      <c r="F570" s="207">
        <v>7.2640000000000002</v>
      </c>
      <c r="G570" s="172">
        <f t="shared" si="567"/>
        <v>7.2640000000000002</v>
      </c>
      <c r="H570" s="172"/>
      <c r="I570" s="173">
        <f t="shared" si="561"/>
        <v>0</v>
      </c>
      <c r="J570" s="172">
        <f t="shared" si="562"/>
        <v>7.2640000000000002</v>
      </c>
      <c r="K570" s="174">
        <v>23.13</v>
      </c>
      <c r="L570" s="174">
        <v>0</v>
      </c>
      <c r="M570" s="172">
        <f t="shared" si="568"/>
        <v>23.13</v>
      </c>
      <c r="N570" s="174">
        <v>3.13</v>
      </c>
      <c r="O570" s="173">
        <f t="shared" si="569"/>
        <v>13.53220925205361</v>
      </c>
      <c r="P570" s="174">
        <f t="shared" si="563"/>
        <v>20</v>
      </c>
      <c r="Q570" s="174">
        <v>11.58</v>
      </c>
      <c r="R570" s="174"/>
      <c r="S570" s="174">
        <f t="shared" si="570"/>
        <v>11.58</v>
      </c>
      <c r="T570" s="174"/>
      <c r="U570" s="173"/>
      <c r="V570" s="174">
        <f t="shared" si="571"/>
        <v>11.58</v>
      </c>
      <c r="W570" s="174">
        <v>1.4</v>
      </c>
      <c r="X570" s="174"/>
      <c r="Y570" s="174">
        <f t="shared" si="564"/>
        <v>1.4</v>
      </c>
      <c r="Z570" s="174"/>
      <c r="AA570" s="173">
        <f t="shared" si="572"/>
        <v>0</v>
      </c>
      <c r="AB570" s="174">
        <f t="shared" si="573"/>
        <v>1.4</v>
      </c>
      <c r="AC570" s="174"/>
      <c r="AD570" s="174"/>
      <c r="AE570" s="174"/>
      <c r="AF570" s="174"/>
      <c r="AG570" s="174"/>
      <c r="AH570" s="174"/>
      <c r="AI570" s="174">
        <v>185.69</v>
      </c>
      <c r="AJ570" s="174"/>
      <c r="AK570" s="174">
        <f t="shared" si="574"/>
        <v>185.69</v>
      </c>
      <c r="AL570" s="174">
        <v>70.7</v>
      </c>
      <c r="AM570" s="173">
        <f t="shared" si="575"/>
        <v>38.074209704345954</v>
      </c>
      <c r="AN570" s="174">
        <f t="shared" si="576"/>
        <v>114.99</v>
      </c>
      <c r="AO570" s="174">
        <v>171.4</v>
      </c>
      <c r="AP570" s="174"/>
      <c r="AQ570" s="174">
        <f t="shared" si="577"/>
        <v>171.4</v>
      </c>
      <c r="AR570" s="174">
        <v>70.3</v>
      </c>
      <c r="AS570" s="173">
        <f t="shared" si="578"/>
        <v>41.015169194865805</v>
      </c>
      <c r="AT570" s="174">
        <f t="shared" si="579"/>
        <v>101.10000000000001</v>
      </c>
      <c r="AU570" s="174">
        <v>0</v>
      </c>
      <c r="AV570" s="174"/>
      <c r="AW570" s="174">
        <f t="shared" si="589"/>
        <v>0</v>
      </c>
      <c r="AX570" s="174"/>
      <c r="AY570" s="173">
        <f t="shared" si="580"/>
        <v>0</v>
      </c>
      <c r="AZ570" s="174">
        <f t="shared" si="581"/>
        <v>0</v>
      </c>
      <c r="BA570" s="174">
        <v>0</v>
      </c>
      <c r="BB570" s="174"/>
      <c r="BC570" s="174">
        <f t="shared" si="582"/>
        <v>0</v>
      </c>
      <c r="BD570" s="174"/>
      <c r="BE570" s="173">
        <f t="shared" si="583"/>
        <v>0</v>
      </c>
      <c r="BF570" s="174">
        <f t="shared" si="584"/>
        <v>0</v>
      </c>
      <c r="BG570" s="176">
        <f t="shared" si="585"/>
        <v>393.20000000000005</v>
      </c>
      <c r="BH570" s="176">
        <f t="shared" si="565"/>
        <v>7.2640000000000002</v>
      </c>
      <c r="BI570" s="176">
        <f t="shared" si="586"/>
        <v>400.46400000000006</v>
      </c>
      <c r="BJ570" s="176">
        <f t="shared" si="566"/>
        <v>144.13</v>
      </c>
      <c r="BK570" s="177">
        <f t="shared" si="587"/>
        <v>35.990750729154172</v>
      </c>
      <c r="BL570" s="176">
        <f t="shared" si="588"/>
        <v>256.33400000000006</v>
      </c>
    </row>
    <row r="571" spans="3:64" ht="17.25" x14ac:dyDescent="0.3">
      <c r="C571" s="171">
        <v>6</v>
      </c>
      <c r="D571" s="171" t="s">
        <v>21</v>
      </c>
      <c r="E571" s="172">
        <v>0</v>
      </c>
      <c r="F571" s="207">
        <v>3.532</v>
      </c>
      <c r="G571" s="172">
        <f t="shared" si="567"/>
        <v>3.532</v>
      </c>
      <c r="H571" s="172"/>
      <c r="I571" s="173">
        <f t="shared" si="561"/>
        <v>0</v>
      </c>
      <c r="J571" s="172">
        <f t="shared" si="562"/>
        <v>3.532</v>
      </c>
      <c r="K571" s="174">
        <v>10.45</v>
      </c>
      <c r="L571" s="174">
        <v>0</v>
      </c>
      <c r="M571" s="172">
        <f t="shared" si="568"/>
        <v>10.45</v>
      </c>
      <c r="N571" s="174"/>
      <c r="O571" s="173">
        <f t="shared" si="569"/>
        <v>0</v>
      </c>
      <c r="P571" s="174">
        <f t="shared" si="563"/>
        <v>10.45</v>
      </c>
      <c r="Q571" s="174">
        <v>3.55</v>
      </c>
      <c r="R571" s="174"/>
      <c r="S571" s="174">
        <f t="shared" si="570"/>
        <v>3.55</v>
      </c>
      <c r="T571" s="174"/>
      <c r="U571" s="173"/>
      <c r="V571" s="174">
        <f t="shared" si="571"/>
        <v>3.55</v>
      </c>
      <c r="W571" s="174">
        <v>0.57999999999999996</v>
      </c>
      <c r="X571" s="174"/>
      <c r="Y571" s="174">
        <f t="shared" si="564"/>
        <v>0.57999999999999996</v>
      </c>
      <c r="Z571" s="174"/>
      <c r="AA571" s="173">
        <f t="shared" si="572"/>
        <v>0</v>
      </c>
      <c r="AB571" s="174">
        <f t="shared" si="573"/>
        <v>0.57999999999999996</v>
      </c>
      <c r="AC571" s="174"/>
      <c r="AD571" s="174"/>
      <c r="AE571" s="174"/>
      <c r="AF571" s="174"/>
      <c r="AG571" s="174"/>
      <c r="AH571" s="174"/>
      <c r="AI571" s="174">
        <v>117.15</v>
      </c>
      <c r="AJ571" s="174"/>
      <c r="AK571" s="174">
        <f t="shared" si="574"/>
        <v>117.15</v>
      </c>
      <c r="AL571" s="174"/>
      <c r="AM571" s="173">
        <f t="shared" si="575"/>
        <v>0</v>
      </c>
      <c r="AN571" s="174">
        <f t="shared" si="576"/>
        <v>117.15</v>
      </c>
      <c r="AO571" s="174">
        <v>108.11</v>
      </c>
      <c r="AP571" s="174"/>
      <c r="AQ571" s="174">
        <f t="shared" si="577"/>
        <v>108.11</v>
      </c>
      <c r="AR571" s="174"/>
      <c r="AS571" s="173">
        <f t="shared" si="578"/>
        <v>0</v>
      </c>
      <c r="AT571" s="174">
        <f t="shared" si="579"/>
        <v>108.11</v>
      </c>
      <c r="AU571" s="174">
        <v>0</v>
      </c>
      <c r="AV571" s="174"/>
      <c r="AW571" s="174">
        <f t="shared" si="589"/>
        <v>0</v>
      </c>
      <c r="AX571" s="174"/>
      <c r="AY571" s="173">
        <f t="shared" si="580"/>
        <v>0</v>
      </c>
      <c r="AZ571" s="174">
        <f t="shared" si="581"/>
        <v>0</v>
      </c>
      <c r="BA571" s="174">
        <v>0</v>
      </c>
      <c r="BB571" s="174"/>
      <c r="BC571" s="174">
        <f t="shared" si="582"/>
        <v>0</v>
      </c>
      <c r="BD571" s="174"/>
      <c r="BE571" s="173">
        <f t="shared" si="583"/>
        <v>0</v>
      </c>
      <c r="BF571" s="174">
        <f t="shared" si="584"/>
        <v>0</v>
      </c>
      <c r="BG571" s="176">
        <f t="shared" si="585"/>
        <v>239.84000000000003</v>
      </c>
      <c r="BH571" s="176">
        <f t="shared" si="565"/>
        <v>3.532</v>
      </c>
      <c r="BI571" s="176">
        <f t="shared" si="586"/>
        <v>243.37200000000004</v>
      </c>
      <c r="BJ571" s="176">
        <f t="shared" si="566"/>
        <v>0</v>
      </c>
      <c r="BK571" s="177">
        <f t="shared" si="587"/>
        <v>0</v>
      </c>
      <c r="BL571" s="176">
        <f t="shared" si="588"/>
        <v>243.37200000000004</v>
      </c>
    </row>
    <row r="572" spans="3:64" ht="17.25" x14ac:dyDescent="0.3">
      <c r="C572" s="171">
        <v>7</v>
      </c>
      <c r="D572" s="171" t="s">
        <v>22</v>
      </c>
      <c r="E572" s="172">
        <v>0</v>
      </c>
      <c r="F572" s="207">
        <v>13.32</v>
      </c>
      <c r="G572" s="172">
        <f t="shared" si="567"/>
        <v>13.32</v>
      </c>
      <c r="H572" s="172"/>
      <c r="I572" s="173">
        <f t="shared" si="561"/>
        <v>0</v>
      </c>
      <c r="J572" s="172">
        <f t="shared" si="562"/>
        <v>13.32</v>
      </c>
      <c r="K572" s="174">
        <v>61.56</v>
      </c>
      <c r="L572" s="174">
        <v>0</v>
      </c>
      <c r="M572" s="172">
        <f t="shared" si="568"/>
        <v>61.56</v>
      </c>
      <c r="N572" s="174"/>
      <c r="O572" s="173">
        <f t="shared" si="569"/>
        <v>0</v>
      </c>
      <c r="P572" s="174">
        <f t="shared" si="563"/>
        <v>61.56</v>
      </c>
      <c r="Q572" s="174">
        <v>16.440000000000001</v>
      </c>
      <c r="R572" s="174"/>
      <c r="S572" s="174">
        <f t="shared" si="570"/>
        <v>16.440000000000001</v>
      </c>
      <c r="T572" s="174"/>
      <c r="U572" s="173"/>
      <c r="V572" s="174">
        <f t="shared" si="571"/>
        <v>16.440000000000001</v>
      </c>
      <c r="W572" s="174">
        <v>2.4700000000000002</v>
      </c>
      <c r="X572" s="174"/>
      <c r="Y572" s="174">
        <f t="shared" si="564"/>
        <v>2.4700000000000002</v>
      </c>
      <c r="Z572" s="174"/>
      <c r="AA572" s="173">
        <f t="shared" si="572"/>
        <v>0</v>
      </c>
      <c r="AB572" s="174">
        <f t="shared" si="573"/>
        <v>2.4700000000000002</v>
      </c>
      <c r="AC572" s="174"/>
      <c r="AD572" s="174"/>
      <c r="AE572" s="174"/>
      <c r="AF572" s="174"/>
      <c r="AG572" s="174"/>
      <c r="AH572" s="174"/>
      <c r="AI572" s="174">
        <v>325.54000000000002</v>
      </c>
      <c r="AJ572" s="174"/>
      <c r="AK572" s="174">
        <f t="shared" si="574"/>
        <v>325.54000000000002</v>
      </c>
      <c r="AL572" s="174">
        <v>58.71</v>
      </c>
      <c r="AM572" s="173">
        <f t="shared" si="575"/>
        <v>18.034650119800947</v>
      </c>
      <c r="AN572" s="174">
        <f t="shared" si="576"/>
        <v>266.83000000000004</v>
      </c>
      <c r="AO572" s="174">
        <v>450.51</v>
      </c>
      <c r="AP572" s="174"/>
      <c r="AQ572" s="174">
        <f t="shared" si="577"/>
        <v>450.51</v>
      </c>
      <c r="AR572" s="174">
        <v>76.739999999999995</v>
      </c>
      <c r="AS572" s="173">
        <f t="shared" si="578"/>
        <v>17.034028101484981</v>
      </c>
      <c r="AT572" s="174">
        <f t="shared" si="579"/>
        <v>373.77</v>
      </c>
      <c r="AU572" s="174">
        <v>0</v>
      </c>
      <c r="AV572" s="174"/>
      <c r="AW572" s="174">
        <f t="shared" si="589"/>
        <v>0</v>
      </c>
      <c r="AX572" s="174"/>
      <c r="AY572" s="173">
        <f t="shared" si="580"/>
        <v>0</v>
      </c>
      <c r="AZ572" s="174">
        <f t="shared" si="581"/>
        <v>0</v>
      </c>
      <c r="BA572" s="174">
        <v>0</v>
      </c>
      <c r="BB572" s="174"/>
      <c r="BC572" s="174">
        <f t="shared" si="582"/>
        <v>0</v>
      </c>
      <c r="BD572" s="174"/>
      <c r="BE572" s="173">
        <f t="shared" si="583"/>
        <v>0</v>
      </c>
      <c r="BF572" s="174">
        <f t="shared" si="584"/>
        <v>0</v>
      </c>
      <c r="BG572" s="176">
        <f t="shared" si="585"/>
        <v>856.52</v>
      </c>
      <c r="BH572" s="176">
        <f t="shared" si="565"/>
        <v>13.32</v>
      </c>
      <c r="BI572" s="176">
        <f t="shared" si="586"/>
        <v>869.84</v>
      </c>
      <c r="BJ572" s="176">
        <f t="shared" si="566"/>
        <v>135.44999999999999</v>
      </c>
      <c r="BK572" s="177">
        <f t="shared" si="587"/>
        <v>15.571829301940584</v>
      </c>
      <c r="BL572" s="176">
        <f t="shared" si="588"/>
        <v>734.3900000000001</v>
      </c>
    </row>
    <row r="573" spans="3:64" ht="17.25" x14ac:dyDescent="0.3">
      <c r="C573" s="171">
        <v>8</v>
      </c>
      <c r="D573" s="171" t="s">
        <v>23</v>
      </c>
      <c r="E573" s="172">
        <v>0</v>
      </c>
      <c r="F573" s="207">
        <v>3.4319999999999999</v>
      </c>
      <c r="G573" s="172">
        <f t="shared" si="567"/>
        <v>3.4319999999999999</v>
      </c>
      <c r="H573" s="172"/>
      <c r="I573" s="173">
        <f t="shared" si="561"/>
        <v>0</v>
      </c>
      <c r="J573" s="172">
        <f t="shared" si="562"/>
        <v>3.4319999999999999</v>
      </c>
      <c r="K573" s="174">
        <v>10.8</v>
      </c>
      <c r="L573" s="174">
        <v>0</v>
      </c>
      <c r="M573" s="172">
        <f t="shared" si="568"/>
        <v>10.8</v>
      </c>
      <c r="N573" s="174"/>
      <c r="O573" s="173">
        <f t="shared" si="569"/>
        <v>0</v>
      </c>
      <c r="P573" s="174">
        <f t="shared" si="563"/>
        <v>10.8</v>
      </c>
      <c r="Q573" s="174">
        <v>3.29</v>
      </c>
      <c r="R573" s="174"/>
      <c r="S573" s="174">
        <f t="shared" si="570"/>
        <v>3.29</v>
      </c>
      <c r="T573" s="174"/>
      <c r="U573" s="173"/>
      <c r="V573" s="174">
        <f t="shared" si="571"/>
        <v>3.29</v>
      </c>
      <c r="W573" s="174">
        <v>0.6</v>
      </c>
      <c r="X573" s="174"/>
      <c r="Y573" s="174">
        <f t="shared" si="564"/>
        <v>0.6</v>
      </c>
      <c r="Z573" s="174"/>
      <c r="AA573" s="173">
        <f t="shared" si="572"/>
        <v>0</v>
      </c>
      <c r="AB573" s="174">
        <f t="shared" si="573"/>
        <v>0.6</v>
      </c>
      <c r="AC573" s="174"/>
      <c r="AD573" s="174"/>
      <c r="AE573" s="174"/>
      <c r="AF573" s="174"/>
      <c r="AG573" s="174"/>
      <c r="AH573" s="174"/>
      <c r="AI573" s="174">
        <v>64.12</v>
      </c>
      <c r="AJ573" s="174"/>
      <c r="AK573" s="174">
        <f t="shared" si="574"/>
        <v>64.12</v>
      </c>
      <c r="AL573" s="174"/>
      <c r="AM573" s="173">
        <f t="shared" si="575"/>
        <v>0</v>
      </c>
      <c r="AN573" s="174">
        <f t="shared" si="576"/>
        <v>64.12</v>
      </c>
      <c r="AO573" s="174">
        <v>65.790000000000006</v>
      </c>
      <c r="AP573" s="174"/>
      <c r="AQ573" s="174">
        <f t="shared" si="577"/>
        <v>65.790000000000006</v>
      </c>
      <c r="AR573" s="174"/>
      <c r="AS573" s="173">
        <f t="shared" si="578"/>
        <v>0</v>
      </c>
      <c r="AT573" s="174">
        <f t="shared" si="579"/>
        <v>65.790000000000006</v>
      </c>
      <c r="AU573" s="174">
        <v>0</v>
      </c>
      <c r="AV573" s="174"/>
      <c r="AW573" s="174">
        <f t="shared" si="589"/>
        <v>0</v>
      </c>
      <c r="AX573" s="174"/>
      <c r="AY573" s="173">
        <f t="shared" si="580"/>
        <v>0</v>
      </c>
      <c r="AZ573" s="174">
        <f t="shared" si="581"/>
        <v>0</v>
      </c>
      <c r="BA573" s="174">
        <v>0</v>
      </c>
      <c r="BB573" s="174"/>
      <c r="BC573" s="174">
        <f t="shared" si="582"/>
        <v>0</v>
      </c>
      <c r="BD573" s="174"/>
      <c r="BE573" s="173">
        <f t="shared" si="583"/>
        <v>0</v>
      </c>
      <c r="BF573" s="174">
        <f t="shared" si="584"/>
        <v>0</v>
      </c>
      <c r="BG573" s="176">
        <f t="shared" si="585"/>
        <v>144.60000000000002</v>
      </c>
      <c r="BH573" s="176">
        <f t="shared" si="565"/>
        <v>3.4319999999999999</v>
      </c>
      <c r="BI573" s="176">
        <f t="shared" si="586"/>
        <v>148.03200000000001</v>
      </c>
      <c r="BJ573" s="176">
        <f t="shared" si="566"/>
        <v>0</v>
      </c>
      <c r="BK573" s="177">
        <f t="shared" si="587"/>
        <v>0</v>
      </c>
      <c r="BL573" s="176">
        <f t="shared" si="588"/>
        <v>148.03200000000001</v>
      </c>
    </row>
    <row r="574" spans="3:64" ht="17.25" x14ac:dyDescent="0.3">
      <c r="C574" s="171">
        <v>9</v>
      </c>
      <c r="D574" s="171" t="s">
        <v>24</v>
      </c>
      <c r="E574" s="172">
        <v>0</v>
      </c>
      <c r="F574" s="207">
        <v>8.0719999999999992</v>
      </c>
      <c r="G574" s="172">
        <f t="shared" si="567"/>
        <v>8.0719999999999992</v>
      </c>
      <c r="H574" s="172"/>
      <c r="I574" s="173">
        <f t="shared" si="561"/>
        <v>0</v>
      </c>
      <c r="J574" s="172">
        <f t="shared" si="562"/>
        <v>8.0719999999999992</v>
      </c>
      <c r="K574" s="174">
        <v>28.94</v>
      </c>
      <c r="L574" s="174">
        <v>0</v>
      </c>
      <c r="M574" s="172">
        <f t="shared" si="568"/>
        <v>28.94</v>
      </c>
      <c r="N574" s="174">
        <v>13.92</v>
      </c>
      <c r="O574" s="173">
        <f t="shared" si="569"/>
        <v>48.099516240497579</v>
      </c>
      <c r="P574" s="174">
        <f t="shared" si="563"/>
        <v>15.020000000000001</v>
      </c>
      <c r="Q574" s="174">
        <v>11.94</v>
      </c>
      <c r="R574" s="174"/>
      <c r="S574" s="174">
        <f t="shared" si="570"/>
        <v>11.94</v>
      </c>
      <c r="T574" s="174">
        <v>6.54</v>
      </c>
      <c r="U574" s="173"/>
      <c r="V574" s="174">
        <f t="shared" si="571"/>
        <v>5.3999999999999995</v>
      </c>
      <c r="W574" s="174">
        <v>0</v>
      </c>
      <c r="X574" s="174"/>
      <c r="Y574" s="174">
        <f t="shared" si="564"/>
        <v>0</v>
      </c>
      <c r="Z574" s="174"/>
      <c r="AA574" s="173">
        <f t="shared" si="572"/>
        <v>0</v>
      </c>
      <c r="AB574" s="174">
        <f t="shared" si="573"/>
        <v>0</v>
      </c>
      <c r="AC574" s="174"/>
      <c r="AD574" s="174"/>
      <c r="AE574" s="174"/>
      <c r="AF574" s="174"/>
      <c r="AG574" s="174"/>
      <c r="AH574" s="174"/>
      <c r="AI574" s="174">
        <v>296.98</v>
      </c>
      <c r="AJ574" s="174"/>
      <c r="AK574" s="174">
        <f t="shared" si="574"/>
        <v>296.98</v>
      </c>
      <c r="AL574" s="174">
        <v>164.03</v>
      </c>
      <c r="AM574" s="173">
        <f t="shared" si="575"/>
        <v>55.232675601050573</v>
      </c>
      <c r="AN574" s="174">
        <f t="shared" si="576"/>
        <v>132.95000000000002</v>
      </c>
      <c r="AO574" s="174">
        <v>302.63</v>
      </c>
      <c r="AP574" s="174"/>
      <c r="AQ574" s="174">
        <f t="shared" si="577"/>
        <v>302.63</v>
      </c>
      <c r="AR574" s="174">
        <v>152.59</v>
      </c>
      <c r="AS574" s="173">
        <f t="shared" si="578"/>
        <v>50.421306545947196</v>
      </c>
      <c r="AT574" s="174">
        <f t="shared" si="579"/>
        <v>150.04</v>
      </c>
      <c r="AU574" s="174">
        <v>0</v>
      </c>
      <c r="AV574" s="174"/>
      <c r="AW574" s="174">
        <f t="shared" si="589"/>
        <v>0</v>
      </c>
      <c r="AX574" s="174"/>
      <c r="AY574" s="173">
        <f t="shared" si="580"/>
        <v>0</v>
      </c>
      <c r="AZ574" s="174">
        <f t="shared" si="581"/>
        <v>0</v>
      </c>
      <c r="BA574" s="174">
        <v>0</v>
      </c>
      <c r="BB574" s="174"/>
      <c r="BC574" s="174">
        <f t="shared" si="582"/>
        <v>0</v>
      </c>
      <c r="BD574" s="174"/>
      <c r="BE574" s="173">
        <f t="shared" si="583"/>
        <v>0</v>
      </c>
      <c r="BF574" s="174">
        <f t="shared" si="584"/>
        <v>0</v>
      </c>
      <c r="BG574" s="176">
        <f t="shared" si="585"/>
        <v>640.49</v>
      </c>
      <c r="BH574" s="176">
        <f t="shared" si="565"/>
        <v>8.0719999999999992</v>
      </c>
      <c r="BI574" s="176">
        <f t="shared" si="586"/>
        <v>648.56200000000001</v>
      </c>
      <c r="BJ574" s="176">
        <f t="shared" si="566"/>
        <v>337.08000000000004</v>
      </c>
      <c r="BK574" s="177">
        <f t="shared" si="587"/>
        <v>51.973442785732139</v>
      </c>
      <c r="BL574" s="176">
        <f t="shared" si="588"/>
        <v>311.48199999999997</v>
      </c>
    </row>
    <row r="575" spans="3:64" ht="17.25" x14ac:dyDescent="0.3">
      <c r="C575" s="171">
        <v>10</v>
      </c>
      <c r="D575" s="171" t="s">
        <v>25</v>
      </c>
      <c r="E575" s="172">
        <v>0</v>
      </c>
      <c r="F575" s="207">
        <v>7.0640000000000001</v>
      </c>
      <c r="G575" s="172">
        <f t="shared" si="567"/>
        <v>7.0640000000000001</v>
      </c>
      <c r="H575" s="172"/>
      <c r="I575" s="173">
        <f t="shared" si="561"/>
        <v>0</v>
      </c>
      <c r="J575" s="172">
        <f t="shared" si="562"/>
        <v>7.0640000000000001</v>
      </c>
      <c r="K575" s="174">
        <v>22.92</v>
      </c>
      <c r="L575" s="174">
        <v>0</v>
      </c>
      <c r="M575" s="172">
        <f t="shared" si="568"/>
        <v>22.92</v>
      </c>
      <c r="N575" s="174">
        <v>4.21</v>
      </c>
      <c r="O575" s="173">
        <f t="shared" si="569"/>
        <v>18.36823734729494</v>
      </c>
      <c r="P575" s="174">
        <f t="shared" si="563"/>
        <v>18.71</v>
      </c>
      <c r="Q575" s="174">
        <v>7.74</v>
      </c>
      <c r="R575" s="174"/>
      <c r="S575" s="174">
        <f t="shared" si="570"/>
        <v>7.74</v>
      </c>
      <c r="T575" s="174">
        <v>2.2000000000000002</v>
      </c>
      <c r="U575" s="173"/>
      <c r="V575" s="174">
        <f t="shared" si="571"/>
        <v>5.54</v>
      </c>
      <c r="W575" s="174">
        <v>1.4</v>
      </c>
      <c r="X575" s="174"/>
      <c r="Y575" s="174">
        <f t="shared" si="564"/>
        <v>1.4</v>
      </c>
      <c r="Z575" s="174"/>
      <c r="AA575" s="173">
        <f t="shared" si="572"/>
        <v>0</v>
      </c>
      <c r="AB575" s="174">
        <f t="shared" si="573"/>
        <v>1.4</v>
      </c>
      <c r="AC575" s="174"/>
      <c r="AD575" s="174"/>
      <c r="AE575" s="174"/>
      <c r="AF575" s="174"/>
      <c r="AG575" s="174"/>
      <c r="AH575" s="174"/>
      <c r="AI575" s="174">
        <v>229.23</v>
      </c>
      <c r="AJ575" s="174"/>
      <c r="AK575" s="174">
        <f t="shared" si="574"/>
        <v>229.23</v>
      </c>
      <c r="AL575" s="174">
        <v>68.77</v>
      </c>
      <c r="AM575" s="173">
        <f t="shared" si="575"/>
        <v>30.000436243074642</v>
      </c>
      <c r="AN575" s="174">
        <f t="shared" si="576"/>
        <v>160.45999999999998</v>
      </c>
      <c r="AO575" s="174">
        <v>212.81</v>
      </c>
      <c r="AP575" s="174"/>
      <c r="AQ575" s="174">
        <f t="shared" si="577"/>
        <v>212.81</v>
      </c>
      <c r="AR575" s="174">
        <v>52.14</v>
      </c>
      <c r="AS575" s="173">
        <f t="shared" si="578"/>
        <v>24.500728349231711</v>
      </c>
      <c r="AT575" s="174">
        <f t="shared" si="579"/>
        <v>160.67000000000002</v>
      </c>
      <c r="AU575" s="174">
        <v>27.14</v>
      </c>
      <c r="AV575" s="174"/>
      <c r="AW575" s="174">
        <f t="shared" si="589"/>
        <v>27.14</v>
      </c>
      <c r="AX575" s="174">
        <v>11.4</v>
      </c>
      <c r="AY575" s="173">
        <f t="shared" si="580"/>
        <v>42.004421518054528</v>
      </c>
      <c r="AZ575" s="174">
        <f t="shared" si="581"/>
        <v>15.74</v>
      </c>
      <c r="BA575" s="174">
        <v>45.11</v>
      </c>
      <c r="BB575" s="174"/>
      <c r="BC575" s="174">
        <f t="shared" si="582"/>
        <v>45.11</v>
      </c>
      <c r="BD575" s="174">
        <v>13.64</v>
      </c>
      <c r="BE575" s="173">
        <f t="shared" si="583"/>
        <v>30.2371979605409</v>
      </c>
      <c r="BF575" s="174">
        <f t="shared" si="584"/>
        <v>31.47</v>
      </c>
      <c r="BG575" s="176">
        <f t="shared" si="585"/>
        <v>546.34999999999991</v>
      </c>
      <c r="BH575" s="176">
        <f t="shared" si="565"/>
        <v>7.0640000000000001</v>
      </c>
      <c r="BI575" s="176">
        <f t="shared" si="586"/>
        <v>553.41399999999987</v>
      </c>
      <c r="BJ575" s="176">
        <f t="shared" si="566"/>
        <v>152.36000000000001</v>
      </c>
      <c r="BK575" s="177">
        <f t="shared" si="587"/>
        <v>27.530926214371163</v>
      </c>
      <c r="BL575" s="176">
        <f t="shared" si="588"/>
        <v>401.05399999999986</v>
      </c>
    </row>
    <row r="576" spans="3:64" ht="17.25" x14ac:dyDescent="0.3">
      <c r="C576" s="171">
        <v>11</v>
      </c>
      <c r="D576" s="171" t="s">
        <v>26</v>
      </c>
      <c r="E576" s="172">
        <v>0</v>
      </c>
      <c r="F576" s="207">
        <v>20.384</v>
      </c>
      <c r="G576" s="172">
        <f t="shared" si="567"/>
        <v>20.384</v>
      </c>
      <c r="H576" s="172"/>
      <c r="I576" s="173">
        <f t="shared" si="561"/>
        <v>0</v>
      </c>
      <c r="J576" s="172">
        <f t="shared" si="562"/>
        <v>20.384</v>
      </c>
      <c r="K576" s="174">
        <v>85.5</v>
      </c>
      <c r="L576" s="174">
        <v>0</v>
      </c>
      <c r="M576" s="172">
        <f t="shared" si="568"/>
        <v>85.5</v>
      </c>
      <c r="N576" s="174">
        <v>21.6</v>
      </c>
      <c r="O576" s="173">
        <f t="shared" si="569"/>
        <v>25.263157894736842</v>
      </c>
      <c r="P576" s="174">
        <f t="shared" si="563"/>
        <v>63.9</v>
      </c>
      <c r="Q576" s="174">
        <v>28.5</v>
      </c>
      <c r="R576" s="174"/>
      <c r="S576" s="174">
        <f t="shared" si="570"/>
        <v>28.5</v>
      </c>
      <c r="T576" s="174">
        <v>13.07</v>
      </c>
      <c r="U576" s="173"/>
      <c r="V576" s="174">
        <f t="shared" si="571"/>
        <v>15.43</v>
      </c>
      <c r="W576" s="174">
        <v>4.4000000000000004</v>
      </c>
      <c r="X576" s="174"/>
      <c r="Y576" s="174">
        <f t="shared" si="564"/>
        <v>4.4000000000000004</v>
      </c>
      <c r="Z576" s="174">
        <v>0.62</v>
      </c>
      <c r="AA576" s="173">
        <f t="shared" si="572"/>
        <v>14.09090909090909</v>
      </c>
      <c r="AB576" s="174">
        <f t="shared" si="573"/>
        <v>3.7800000000000002</v>
      </c>
      <c r="AC576" s="174"/>
      <c r="AD576" s="174"/>
      <c r="AE576" s="174"/>
      <c r="AF576" s="174"/>
      <c r="AG576" s="174"/>
      <c r="AH576" s="174"/>
      <c r="AI576" s="174">
        <v>889.11</v>
      </c>
      <c r="AJ576" s="174"/>
      <c r="AK576" s="174">
        <f t="shared" si="574"/>
        <v>889.11</v>
      </c>
      <c r="AL576" s="174">
        <v>241.18</v>
      </c>
      <c r="AM576" s="173">
        <f t="shared" si="575"/>
        <v>27.126002406901286</v>
      </c>
      <c r="AN576" s="174">
        <f t="shared" si="576"/>
        <v>647.93000000000006</v>
      </c>
      <c r="AO576" s="174">
        <v>822.24</v>
      </c>
      <c r="AP576" s="174"/>
      <c r="AQ576" s="174">
        <f t="shared" si="577"/>
        <v>822.24</v>
      </c>
      <c r="AR576" s="174">
        <v>224.64</v>
      </c>
      <c r="AS576" s="173">
        <f t="shared" si="578"/>
        <v>27.320490367775829</v>
      </c>
      <c r="AT576" s="174">
        <f t="shared" si="579"/>
        <v>597.6</v>
      </c>
      <c r="AU576" s="174">
        <v>6.76</v>
      </c>
      <c r="AV576" s="174"/>
      <c r="AW576" s="174">
        <f t="shared" si="589"/>
        <v>6.76</v>
      </c>
      <c r="AX576" s="174">
        <v>3.76</v>
      </c>
      <c r="AY576" s="173">
        <f t="shared" si="580"/>
        <v>55.621301775147927</v>
      </c>
      <c r="AZ576" s="174">
        <f t="shared" si="581"/>
        <v>3</v>
      </c>
      <c r="BA576" s="174">
        <v>17.91</v>
      </c>
      <c r="BB576" s="174"/>
      <c r="BC576" s="174">
        <f t="shared" si="582"/>
        <v>17.91</v>
      </c>
      <c r="BD576" s="174">
        <v>2.4300000000000002</v>
      </c>
      <c r="BE576" s="173">
        <f t="shared" si="583"/>
        <v>13.5678391959799</v>
      </c>
      <c r="BF576" s="174">
        <f t="shared" si="584"/>
        <v>15.48</v>
      </c>
      <c r="BG576" s="176">
        <f t="shared" si="585"/>
        <v>1854.42</v>
      </c>
      <c r="BH576" s="176">
        <f t="shared" si="565"/>
        <v>20.384</v>
      </c>
      <c r="BI576" s="176">
        <f t="shared" si="586"/>
        <v>1874.8040000000001</v>
      </c>
      <c r="BJ576" s="176">
        <f t="shared" si="566"/>
        <v>507.3</v>
      </c>
      <c r="BK576" s="177">
        <f t="shared" si="587"/>
        <v>27.05882854954438</v>
      </c>
      <c r="BL576" s="176">
        <f t="shared" si="588"/>
        <v>1367.5040000000001</v>
      </c>
    </row>
    <row r="577" spans="3:64" ht="17.25" x14ac:dyDescent="0.3">
      <c r="C577" s="171">
        <v>12</v>
      </c>
      <c r="D577" s="171" t="s">
        <v>27</v>
      </c>
      <c r="E577" s="172">
        <v>0</v>
      </c>
      <c r="F577" s="207">
        <v>8.1720000000000006</v>
      </c>
      <c r="G577" s="172">
        <f t="shared" si="567"/>
        <v>8.1720000000000006</v>
      </c>
      <c r="H577" s="172"/>
      <c r="I577" s="173">
        <f t="shared" si="561"/>
        <v>0</v>
      </c>
      <c r="J577" s="172">
        <f t="shared" si="562"/>
        <v>8.1720000000000006</v>
      </c>
      <c r="K577" s="174">
        <v>30.42</v>
      </c>
      <c r="L577" s="174">
        <v>0</v>
      </c>
      <c r="M577" s="172">
        <f t="shared" si="568"/>
        <v>30.42</v>
      </c>
      <c r="N577" s="174"/>
      <c r="O577" s="173">
        <f t="shared" si="569"/>
        <v>0</v>
      </c>
      <c r="P577" s="174">
        <f t="shared" si="563"/>
        <v>30.42</v>
      </c>
      <c r="Q577" s="174">
        <v>9.1999999999999993</v>
      </c>
      <c r="R577" s="174"/>
      <c r="S577" s="174">
        <f t="shared" si="570"/>
        <v>9.1999999999999993</v>
      </c>
      <c r="T577" s="174"/>
      <c r="U577" s="173"/>
      <c r="V577" s="174">
        <f t="shared" si="571"/>
        <v>9.1999999999999993</v>
      </c>
      <c r="W577" s="174">
        <v>1.1599999999999999</v>
      </c>
      <c r="X577" s="174"/>
      <c r="Y577" s="174">
        <f t="shared" si="564"/>
        <v>1.1599999999999999</v>
      </c>
      <c r="Z577" s="174">
        <v>0.3</v>
      </c>
      <c r="AA577" s="173">
        <f t="shared" si="572"/>
        <v>25.862068965517242</v>
      </c>
      <c r="AB577" s="174">
        <f t="shared" si="573"/>
        <v>0.85999999999999988</v>
      </c>
      <c r="AC577" s="174"/>
      <c r="AD577" s="174"/>
      <c r="AE577" s="174"/>
      <c r="AF577" s="174"/>
      <c r="AG577" s="174"/>
      <c r="AH577" s="174"/>
      <c r="AI577" s="174">
        <v>24.48</v>
      </c>
      <c r="AJ577" s="174"/>
      <c r="AK577" s="174">
        <f t="shared" si="574"/>
        <v>24.48</v>
      </c>
      <c r="AL577" s="174">
        <v>5.13</v>
      </c>
      <c r="AM577" s="173">
        <f t="shared" si="575"/>
        <v>20.955882352941178</v>
      </c>
      <c r="AN577" s="174">
        <f t="shared" si="576"/>
        <v>19.350000000000001</v>
      </c>
      <c r="AO577" s="174">
        <v>330.15</v>
      </c>
      <c r="AP577" s="174"/>
      <c r="AQ577" s="174">
        <f t="shared" si="577"/>
        <v>330.15</v>
      </c>
      <c r="AR577" s="174">
        <v>25.95</v>
      </c>
      <c r="AS577" s="173">
        <f t="shared" si="578"/>
        <v>7.860063607451159</v>
      </c>
      <c r="AT577" s="174">
        <f t="shared" si="579"/>
        <v>304.2</v>
      </c>
      <c r="AU577" s="174">
        <v>0</v>
      </c>
      <c r="AV577" s="174"/>
      <c r="AW577" s="174">
        <f t="shared" si="589"/>
        <v>0</v>
      </c>
      <c r="AX577" s="174"/>
      <c r="AY577" s="173">
        <f t="shared" si="580"/>
        <v>0</v>
      </c>
      <c r="AZ577" s="174">
        <f t="shared" si="581"/>
        <v>0</v>
      </c>
      <c r="BA577" s="174">
        <v>0</v>
      </c>
      <c r="BB577" s="174"/>
      <c r="BC577" s="174">
        <f t="shared" si="582"/>
        <v>0</v>
      </c>
      <c r="BD577" s="174"/>
      <c r="BE577" s="173">
        <f t="shared" si="583"/>
        <v>0</v>
      </c>
      <c r="BF577" s="174">
        <f t="shared" si="584"/>
        <v>0</v>
      </c>
      <c r="BG577" s="176">
        <f t="shared" si="585"/>
        <v>395.40999999999997</v>
      </c>
      <c r="BH577" s="176">
        <f t="shared" si="565"/>
        <v>8.1720000000000006</v>
      </c>
      <c r="BI577" s="176">
        <f t="shared" si="586"/>
        <v>403.58199999999999</v>
      </c>
      <c r="BJ577" s="176">
        <f t="shared" si="566"/>
        <v>31.38</v>
      </c>
      <c r="BK577" s="177">
        <f t="shared" si="587"/>
        <v>7.7753715477895451</v>
      </c>
      <c r="BL577" s="176">
        <f t="shared" si="588"/>
        <v>372.202</v>
      </c>
    </row>
    <row r="578" spans="3:64" ht="17.25" x14ac:dyDescent="0.3">
      <c r="C578" s="171">
        <v>13</v>
      </c>
      <c r="D578" s="171" t="s">
        <v>28</v>
      </c>
      <c r="E578" s="172">
        <v>0</v>
      </c>
      <c r="F578" s="207">
        <v>9.7880000000000003</v>
      </c>
      <c r="G578" s="172">
        <f t="shared" si="567"/>
        <v>9.7880000000000003</v>
      </c>
      <c r="H578" s="172"/>
      <c r="I578" s="173">
        <f t="shared" si="561"/>
        <v>0</v>
      </c>
      <c r="J578" s="172">
        <f t="shared" si="562"/>
        <v>9.7880000000000003</v>
      </c>
      <c r="K578" s="174">
        <v>43.73</v>
      </c>
      <c r="L578" s="174">
        <v>0</v>
      </c>
      <c r="M578" s="172">
        <f t="shared" si="568"/>
        <v>43.73</v>
      </c>
      <c r="N578" s="174"/>
      <c r="O578" s="173">
        <f t="shared" si="569"/>
        <v>0</v>
      </c>
      <c r="P578" s="174">
        <f t="shared" si="563"/>
        <v>43.73</v>
      </c>
      <c r="Q578" s="174">
        <v>0</v>
      </c>
      <c r="R578" s="174"/>
      <c r="S578" s="174">
        <f t="shared" si="570"/>
        <v>0</v>
      </c>
      <c r="T578" s="174"/>
      <c r="U578" s="173"/>
      <c r="V578" s="174">
        <f t="shared" si="571"/>
        <v>0</v>
      </c>
      <c r="W578" s="174">
        <v>0</v>
      </c>
      <c r="X578" s="174"/>
      <c r="Y578" s="174">
        <f t="shared" si="564"/>
        <v>0</v>
      </c>
      <c r="Z578" s="174"/>
      <c r="AA578" s="173">
        <f t="shared" si="572"/>
        <v>0</v>
      </c>
      <c r="AB578" s="174">
        <f t="shared" si="573"/>
        <v>0</v>
      </c>
      <c r="AC578" s="174"/>
      <c r="AD578" s="174"/>
      <c r="AE578" s="174"/>
      <c r="AF578" s="174"/>
      <c r="AG578" s="174"/>
      <c r="AH578" s="174"/>
      <c r="AI578" s="174">
        <v>525.91</v>
      </c>
      <c r="AJ578" s="174"/>
      <c r="AK578" s="174">
        <f t="shared" si="574"/>
        <v>525.91</v>
      </c>
      <c r="AL578" s="174"/>
      <c r="AM578" s="173">
        <f t="shared" si="575"/>
        <v>0</v>
      </c>
      <c r="AN578" s="174">
        <f t="shared" si="576"/>
        <v>525.91</v>
      </c>
      <c r="AO578" s="174">
        <v>363.81</v>
      </c>
      <c r="AP578" s="174"/>
      <c r="AQ578" s="174">
        <f t="shared" si="577"/>
        <v>363.81</v>
      </c>
      <c r="AR578" s="174">
        <v>124.4</v>
      </c>
      <c r="AS578" s="173">
        <f t="shared" si="578"/>
        <v>34.193672521371049</v>
      </c>
      <c r="AT578" s="174">
        <f t="shared" si="579"/>
        <v>239.41</v>
      </c>
      <c r="AU578" s="174">
        <v>0</v>
      </c>
      <c r="AV578" s="174"/>
      <c r="AW578" s="174">
        <f t="shared" si="589"/>
        <v>0</v>
      </c>
      <c r="AX578" s="174"/>
      <c r="AY578" s="173">
        <f t="shared" si="580"/>
        <v>0</v>
      </c>
      <c r="AZ578" s="174">
        <f t="shared" si="581"/>
        <v>0</v>
      </c>
      <c r="BA578" s="174">
        <v>0</v>
      </c>
      <c r="BB578" s="174"/>
      <c r="BC578" s="174">
        <f t="shared" si="582"/>
        <v>0</v>
      </c>
      <c r="BD578" s="174"/>
      <c r="BE578" s="173">
        <f t="shared" si="583"/>
        <v>0</v>
      </c>
      <c r="BF578" s="174">
        <f t="shared" si="584"/>
        <v>0</v>
      </c>
      <c r="BG578" s="176">
        <f t="shared" si="585"/>
        <v>933.45</v>
      </c>
      <c r="BH578" s="176">
        <f t="shared" si="565"/>
        <v>9.7880000000000003</v>
      </c>
      <c r="BI578" s="176">
        <f t="shared" si="586"/>
        <v>943.23800000000006</v>
      </c>
      <c r="BJ578" s="176">
        <f t="shared" si="566"/>
        <v>124.4</v>
      </c>
      <c r="BK578" s="177">
        <f t="shared" si="587"/>
        <v>13.188611994003635</v>
      </c>
      <c r="BL578" s="176">
        <f t="shared" si="588"/>
        <v>818.83800000000008</v>
      </c>
    </row>
    <row r="579" spans="3:64" ht="17.25" x14ac:dyDescent="0.3">
      <c r="C579" s="171">
        <v>14</v>
      </c>
      <c r="D579" s="171" t="s">
        <v>29</v>
      </c>
      <c r="E579" s="172">
        <v>0</v>
      </c>
      <c r="F579" s="207">
        <v>4.8479999999999999</v>
      </c>
      <c r="G579" s="172">
        <f t="shared" si="567"/>
        <v>4.8479999999999999</v>
      </c>
      <c r="H579" s="172"/>
      <c r="I579" s="173">
        <f t="shared" si="561"/>
        <v>0</v>
      </c>
      <c r="J579" s="172">
        <f t="shared" si="562"/>
        <v>4.8479999999999999</v>
      </c>
      <c r="K579" s="174">
        <v>14.04</v>
      </c>
      <c r="L579" s="174">
        <v>0</v>
      </c>
      <c r="M579" s="172">
        <f t="shared" si="568"/>
        <v>14.04</v>
      </c>
      <c r="N579" s="174">
        <v>3.8</v>
      </c>
      <c r="O579" s="173">
        <f t="shared" si="569"/>
        <v>27.065527065527068</v>
      </c>
      <c r="P579" s="174">
        <f t="shared" si="563"/>
        <v>10.239999999999998</v>
      </c>
      <c r="Q579" s="174">
        <v>4.68</v>
      </c>
      <c r="R579" s="174"/>
      <c r="S579" s="174">
        <f t="shared" si="570"/>
        <v>4.68</v>
      </c>
      <c r="T579" s="174">
        <v>7.0000000000000007E-2</v>
      </c>
      <c r="U579" s="173"/>
      <c r="V579" s="174">
        <f t="shared" si="571"/>
        <v>4.6099999999999994</v>
      </c>
      <c r="W579" s="174">
        <v>1</v>
      </c>
      <c r="X579" s="174"/>
      <c r="Y579" s="174">
        <f t="shared" si="564"/>
        <v>1</v>
      </c>
      <c r="Z579" s="174">
        <v>0.28000000000000003</v>
      </c>
      <c r="AA579" s="173">
        <f t="shared" si="572"/>
        <v>28.000000000000004</v>
      </c>
      <c r="AB579" s="174">
        <f t="shared" si="573"/>
        <v>0.72</v>
      </c>
      <c r="AC579" s="174"/>
      <c r="AD579" s="174"/>
      <c r="AE579" s="174"/>
      <c r="AF579" s="174"/>
      <c r="AG579" s="174"/>
      <c r="AH579" s="174"/>
      <c r="AI579" s="174">
        <v>140.68</v>
      </c>
      <c r="AJ579" s="174"/>
      <c r="AK579" s="174">
        <f t="shared" si="574"/>
        <v>140.68</v>
      </c>
      <c r="AL579" s="174"/>
      <c r="AM579" s="173">
        <f t="shared" si="575"/>
        <v>0</v>
      </c>
      <c r="AN579" s="174">
        <f t="shared" si="576"/>
        <v>140.68</v>
      </c>
      <c r="AO579" s="174">
        <v>130.44999999999999</v>
      </c>
      <c r="AP579" s="174"/>
      <c r="AQ579" s="174">
        <f t="shared" si="577"/>
        <v>130.44999999999999</v>
      </c>
      <c r="AR579" s="174">
        <v>5.43</v>
      </c>
      <c r="AS579" s="173">
        <f t="shared" si="578"/>
        <v>4.1625143733231127</v>
      </c>
      <c r="AT579" s="174">
        <f t="shared" si="579"/>
        <v>125.01999999999998</v>
      </c>
      <c r="AU579" s="174">
        <v>0</v>
      </c>
      <c r="AV579" s="174"/>
      <c r="AW579" s="174">
        <f t="shared" si="589"/>
        <v>0</v>
      </c>
      <c r="AX579" s="174"/>
      <c r="AY579" s="173">
        <f t="shared" si="580"/>
        <v>0</v>
      </c>
      <c r="AZ579" s="174">
        <f t="shared" si="581"/>
        <v>0</v>
      </c>
      <c r="BA579" s="174">
        <v>0</v>
      </c>
      <c r="BB579" s="174"/>
      <c r="BC579" s="174">
        <f t="shared" si="582"/>
        <v>0</v>
      </c>
      <c r="BD579" s="174"/>
      <c r="BE579" s="173">
        <f t="shared" si="583"/>
        <v>0</v>
      </c>
      <c r="BF579" s="174">
        <f t="shared" si="584"/>
        <v>0</v>
      </c>
      <c r="BG579" s="176">
        <f t="shared" si="585"/>
        <v>290.85000000000002</v>
      </c>
      <c r="BH579" s="176">
        <f t="shared" si="565"/>
        <v>4.8479999999999999</v>
      </c>
      <c r="BI579" s="176">
        <f t="shared" si="586"/>
        <v>295.69800000000004</v>
      </c>
      <c r="BJ579" s="176">
        <f t="shared" si="566"/>
        <v>9.5799999999999983</v>
      </c>
      <c r="BK579" s="177">
        <f t="shared" si="587"/>
        <v>3.239791949894824</v>
      </c>
      <c r="BL579" s="176">
        <f t="shared" si="588"/>
        <v>286.11800000000005</v>
      </c>
    </row>
    <row r="580" spans="3:64" ht="17.25" x14ac:dyDescent="0.3">
      <c r="C580" s="171">
        <v>15</v>
      </c>
      <c r="D580" s="171" t="s">
        <v>30</v>
      </c>
      <c r="E580" s="172">
        <v>0</v>
      </c>
      <c r="F580" s="207">
        <v>11.103999999999999</v>
      </c>
      <c r="G580" s="172">
        <f t="shared" si="567"/>
        <v>11.103999999999999</v>
      </c>
      <c r="H580" s="172"/>
      <c r="I580" s="173">
        <f t="shared" si="561"/>
        <v>0</v>
      </c>
      <c r="J580" s="172">
        <f t="shared" si="562"/>
        <v>11.103999999999999</v>
      </c>
      <c r="K580" s="174">
        <v>49.14</v>
      </c>
      <c r="L580" s="174">
        <v>0</v>
      </c>
      <c r="M580" s="172">
        <f t="shared" si="568"/>
        <v>49.14</v>
      </c>
      <c r="N580" s="174"/>
      <c r="O580" s="173">
        <f t="shared" si="569"/>
        <v>0</v>
      </c>
      <c r="P580" s="174">
        <f t="shared" si="563"/>
        <v>49.14</v>
      </c>
      <c r="Q580" s="174">
        <v>16.38</v>
      </c>
      <c r="R580" s="174"/>
      <c r="S580" s="174">
        <f t="shared" si="570"/>
        <v>16.38</v>
      </c>
      <c r="T580" s="174"/>
      <c r="U580" s="173"/>
      <c r="V580" s="174">
        <f t="shared" si="571"/>
        <v>16.38</v>
      </c>
      <c r="W580" s="174">
        <v>1.65</v>
      </c>
      <c r="X580" s="174"/>
      <c r="Y580" s="174">
        <f t="shared" si="564"/>
        <v>1.65</v>
      </c>
      <c r="Z580" s="174"/>
      <c r="AA580" s="173">
        <f t="shared" si="572"/>
        <v>0</v>
      </c>
      <c r="AB580" s="174">
        <f t="shared" si="573"/>
        <v>1.65</v>
      </c>
      <c r="AC580" s="174"/>
      <c r="AD580" s="174"/>
      <c r="AE580" s="174"/>
      <c r="AF580" s="174"/>
      <c r="AG580" s="174"/>
      <c r="AH580" s="174"/>
      <c r="AI580" s="174">
        <v>67.239999999999995</v>
      </c>
      <c r="AJ580" s="174"/>
      <c r="AK580" s="174">
        <f t="shared" si="574"/>
        <v>67.239999999999995</v>
      </c>
      <c r="AL580" s="174">
        <v>67.239999999999995</v>
      </c>
      <c r="AM580" s="173">
        <f t="shared" si="575"/>
        <v>100</v>
      </c>
      <c r="AN580" s="174">
        <f t="shared" si="576"/>
        <v>0</v>
      </c>
      <c r="AO580" s="174">
        <v>461.07</v>
      </c>
      <c r="AP580" s="174"/>
      <c r="AQ580" s="174">
        <f t="shared" si="577"/>
        <v>461.07</v>
      </c>
      <c r="AR580" s="174">
        <v>18.21</v>
      </c>
      <c r="AS580" s="173">
        <f t="shared" si="578"/>
        <v>3.9495087513826537</v>
      </c>
      <c r="AT580" s="174">
        <f t="shared" si="579"/>
        <v>442.86</v>
      </c>
      <c r="AU580" s="174">
        <v>10.54</v>
      </c>
      <c r="AV580" s="174"/>
      <c r="AW580" s="174">
        <f t="shared" si="589"/>
        <v>10.54</v>
      </c>
      <c r="AX580" s="174"/>
      <c r="AY580" s="173">
        <f t="shared" si="580"/>
        <v>0</v>
      </c>
      <c r="AZ580" s="174">
        <f t="shared" si="581"/>
        <v>10.54</v>
      </c>
      <c r="BA580" s="174">
        <v>18.8</v>
      </c>
      <c r="BB580" s="174"/>
      <c r="BC580" s="174">
        <f t="shared" si="582"/>
        <v>18.8</v>
      </c>
      <c r="BD580" s="174"/>
      <c r="BE580" s="173">
        <f t="shared" si="583"/>
        <v>0</v>
      </c>
      <c r="BF580" s="174">
        <f t="shared" si="584"/>
        <v>18.8</v>
      </c>
      <c r="BG580" s="176">
        <f t="shared" si="585"/>
        <v>624.81999999999994</v>
      </c>
      <c r="BH580" s="176">
        <f t="shared" si="565"/>
        <v>11.103999999999999</v>
      </c>
      <c r="BI580" s="176">
        <f t="shared" si="586"/>
        <v>635.92399999999998</v>
      </c>
      <c r="BJ580" s="176">
        <f t="shared" si="566"/>
        <v>85.449999999999989</v>
      </c>
      <c r="BK580" s="177">
        <f t="shared" si="587"/>
        <v>13.43714028720413</v>
      </c>
      <c r="BL580" s="176">
        <f t="shared" si="588"/>
        <v>550.47399999999993</v>
      </c>
    </row>
    <row r="581" spans="3:64" ht="17.25" x14ac:dyDescent="0.3">
      <c r="C581" s="171">
        <v>16</v>
      </c>
      <c r="D581" s="171" t="s">
        <v>31</v>
      </c>
      <c r="E581" s="172">
        <v>0</v>
      </c>
      <c r="F581" s="207">
        <v>10.795999999999999</v>
      </c>
      <c r="G581" s="172">
        <f t="shared" si="567"/>
        <v>10.795999999999999</v>
      </c>
      <c r="H581" s="172"/>
      <c r="I581" s="173">
        <f t="shared" si="561"/>
        <v>0</v>
      </c>
      <c r="J581" s="172">
        <f t="shared" si="562"/>
        <v>10.795999999999999</v>
      </c>
      <c r="K581" s="174">
        <v>27.54</v>
      </c>
      <c r="L581" s="174">
        <v>0</v>
      </c>
      <c r="M581" s="172">
        <f t="shared" si="568"/>
        <v>27.54</v>
      </c>
      <c r="N581" s="174">
        <v>2.62</v>
      </c>
      <c r="O581" s="173">
        <f t="shared" si="569"/>
        <v>9.5134350036310824</v>
      </c>
      <c r="P581" s="174">
        <f t="shared" si="563"/>
        <v>24.919999999999998</v>
      </c>
      <c r="Q581" s="174">
        <v>8.3699999999999992</v>
      </c>
      <c r="R581" s="174"/>
      <c r="S581" s="174">
        <f t="shared" si="570"/>
        <v>8.3699999999999992</v>
      </c>
      <c r="T581" s="174">
        <v>1.65</v>
      </c>
      <c r="U581" s="173"/>
      <c r="V581" s="174">
        <f t="shared" si="571"/>
        <v>6.7199999999999989</v>
      </c>
      <c r="W581" s="174">
        <v>2.4</v>
      </c>
      <c r="X581" s="174"/>
      <c r="Y581" s="174">
        <f t="shared" si="564"/>
        <v>2.4</v>
      </c>
      <c r="Z581" s="174">
        <v>0.8</v>
      </c>
      <c r="AA581" s="173">
        <f t="shared" si="572"/>
        <v>33.333333333333336</v>
      </c>
      <c r="AB581" s="174">
        <f t="shared" si="573"/>
        <v>1.5999999999999999</v>
      </c>
      <c r="AC581" s="174"/>
      <c r="AD581" s="174"/>
      <c r="AE581" s="174"/>
      <c r="AF581" s="174"/>
      <c r="AG581" s="174"/>
      <c r="AH581" s="174"/>
      <c r="AI581" s="174">
        <v>273.14</v>
      </c>
      <c r="AJ581" s="174"/>
      <c r="AK581" s="174">
        <f t="shared" si="574"/>
        <v>273.14</v>
      </c>
      <c r="AL581" s="174">
        <v>56.08</v>
      </c>
      <c r="AM581" s="173">
        <f t="shared" si="575"/>
        <v>20.531595518781579</v>
      </c>
      <c r="AN581" s="174">
        <f t="shared" si="576"/>
        <v>217.06</v>
      </c>
      <c r="AO581" s="174">
        <v>143.09</v>
      </c>
      <c r="AP581" s="174"/>
      <c r="AQ581" s="174">
        <f t="shared" si="577"/>
        <v>143.09</v>
      </c>
      <c r="AR581" s="174">
        <v>130.78</v>
      </c>
      <c r="AS581" s="173">
        <f t="shared" si="578"/>
        <v>91.397022852750027</v>
      </c>
      <c r="AT581" s="174">
        <f t="shared" si="579"/>
        <v>12.310000000000002</v>
      </c>
      <c r="AU581" s="174">
        <v>43.4</v>
      </c>
      <c r="AV581" s="174"/>
      <c r="AW581" s="174">
        <f t="shared" si="589"/>
        <v>43.4</v>
      </c>
      <c r="AX581" s="174"/>
      <c r="AY581" s="173">
        <f t="shared" si="580"/>
        <v>0</v>
      </c>
      <c r="AZ581" s="174">
        <f t="shared" si="581"/>
        <v>43.4</v>
      </c>
      <c r="BA581" s="174">
        <v>82.36</v>
      </c>
      <c r="BB581" s="174"/>
      <c r="BC581" s="174">
        <f t="shared" si="582"/>
        <v>82.36</v>
      </c>
      <c r="BD581" s="174"/>
      <c r="BE581" s="173">
        <f t="shared" si="583"/>
        <v>0</v>
      </c>
      <c r="BF581" s="174">
        <f t="shared" si="584"/>
        <v>82.36</v>
      </c>
      <c r="BG581" s="176">
        <f t="shared" si="585"/>
        <v>580.29999999999995</v>
      </c>
      <c r="BH581" s="176">
        <f t="shared" si="565"/>
        <v>10.795999999999999</v>
      </c>
      <c r="BI581" s="176">
        <f t="shared" si="586"/>
        <v>591.096</v>
      </c>
      <c r="BJ581" s="176">
        <f t="shared" si="566"/>
        <v>191.93</v>
      </c>
      <c r="BK581" s="177">
        <f t="shared" si="587"/>
        <v>32.470190967287884</v>
      </c>
      <c r="BL581" s="176">
        <f t="shared" si="588"/>
        <v>399.166</v>
      </c>
    </row>
    <row r="582" spans="3:64" ht="17.25" x14ac:dyDescent="0.3">
      <c r="C582" s="171">
        <v>17</v>
      </c>
      <c r="D582" s="171" t="s">
        <v>32</v>
      </c>
      <c r="E582" s="172">
        <v>0</v>
      </c>
      <c r="F582" s="207">
        <v>9.08</v>
      </c>
      <c r="G582" s="172">
        <f t="shared" si="567"/>
        <v>9.08</v>
      </c>
      <c r="H582" s="172"/>
      <c r="I582" s="173">
        <f t="shared" si="561"/>
        <v>0</v>
      </c>
      <c r="J582" s="172">
        <f t="shared" si="562"/>
        <v>9.08</v>
      </c>
      <c r="K582" s="174">
        <v>41.4</v>
      </c>
      <c r="L582" s="174">
        <v>0</v>
      </c>
      <c r="M582" s="172">
        <f t="shared" si="568"/>
        <v>41.4</v>
      </c>
      <c r="N582" s="174">
        <v>2.61</v>
      </c>
      <c r="O582" s="173">
        <f t="shared" si="569"/>
        <v>6.3043478260869561</v>
      </c>
      <c r="P582" s="174">
        <f t="shared" si="563"/>
        <v>38.79</v>
      </c>
      <c r="Q582" s="174">
        <v>13.8</v>
      </c>
      <c r="R582" s="174"/>
      <c r="S582" s="174">
        <f t="shared" si="570"/>
        <v>13.8</v>
      </c>
      <c r="T582" s="174"/>
      <c r="U582" s="173"/>
      <c r="V582" s="174">
        <f t="shared" si="571"/>
        <v>13.8</v>
      </c>
      <c r="W582" s="174">
        <v>1.8</v>
      </c>
      <c r="X582" s="174"/>
      <c r="Y582" s="174">
        <f t="shared" si="564"/>
        <v>1.8</v>
      </c>
      <c r="Z582" s="174">
        <v>0.24</v>
      </c>
      <c r="AA582" s="173">
        <f t="shared" si="572"/>
        <v>13.333333333333334</v>
      </c>
      <c r="AB582" s="174">
        <f t="shared" si="573"/>
        <v>1.56</v>
      </c>
      <c r="AC582" s="174"/>
      <c r="AD582" s="174"/>
      <c r="AE582" s="174"/>
      <c r="AF582" s="174"/>
      <c r="AG582" s="174"/>
      <c r="AH582" s="174"/>
      <c r="AI582" s="174">
        <v>429.22</v>
      </c>
      <c r="AJ582" s="174"/>
      <c r="AK582" s="174">
        <f t="shared" si="574"/>
        <v>429.22</v>
      </c>
      <c r="AL582" s="174">
        <v>56.45</v>
      </c>
      <c r="AM582" s="173">
        <f t="shared" si="575"/>
        <v>13.151763664321328</v>
      </c>
      <c r="AN582" s="174">
        <f t="shared" si="576"/>
        <v>372.77000000000004</v>
      </c>
      <c r="AO582" s="174">
        <v>304.67</v>
      </c>
      <c r="AP582" s="174"/>
      <c r="AQ582" s="174">
        <f t="shared" si="577"/>
        <v>304.67</v>
      </c>
      <c r="AR582" s="174">
        <v>92.35</v>
      </c>
      <c r="AS582" s="173">
        <f t="shared" si="578"/>
        <v>30.311484557061736</v>
      </c>
      <c r="AT582" s="174">
        <f t="shared" si="579"/>
        <v>212.32000000000002</v>
      </c>
      <c r="AU582" s="174">
        <v>64.13</v>
      </c>
      <c r="AV582" s="174"/>
      <c r="AW582" s="174">
        <f t="shared" si="589"/>
        <v>64.13</v>
      </c>
      <c r="AX582" s="174"/>
      <c r="AY582" s="173">
        <f t="shared" si="580"/>
        <v>0</v>
      </c>
      <c r="AZ582" s="174">
        <f t="shared" si="581"/>
        <v>64.13</v>
      </c>
      <c r="BA582" s="174">
        <v>59.03</v>
      </c>
      <c r="BB582" s="174"/>
      <c r="BC582" s="174">
        <f t="shared" si="582"/>
        <v>59.03</v>
      </c>
      <c r="BD582" s="174"/>
      <c r="BE582" s="173">
        <f t="shared" si="583"/>
        <v>0</v>
      </c>
      <c r="BF582" s="174">
        <f t="shared" si="584"/>
        <v>59.03</v>
      </c>
      <c r="BG582" s="176">
        <f t="shared" si="585"/>
        <v>914.05000000000007</v>
      </c>
      <c r="BH582" s="176">
        <f t="shared" si="565"/>
        <v>9.08</v>
      </c>
      <c r="BI582" s="176">
        <f t="shared" si="586"/>
        <v>923.13000000000011</v>
      </c>
      <c r="BJ582" s="176">
        <f t="shared" si="566"/>
        <v>151.65</v>
      </c>
      <c r="BK582" s="177">
        <f t="shared" si="587"/>
        <v>16.427805401189431</v>
      </c>
      <c r="BL582" s="176">
        <f t="shared" si="588"/>
        <v>771.48000000000013</v>
      </c>
    </row>
    <row r="583" spans="3:64" ht="17.25" x14ac:dyDescent="0.3">
      <c r="C583" s="171">
        <v>18</v>
      </c>
      <c r="D583" s="171" t="s">
        <v>33</v>
      </c>
      <c r="E583" s="172">
        <v>0</v>
      </c>
      <c r="F583" s="207">
        <v>12.512</v>
      </c>
      <c r="G583" s="172">
        <f t="shared" si="567"/>
        <v>12.512</v>
      </c>
      <c r="H583" s="172"/>
      <c r="I583" s="173">
        <f t="shared" si="561"/>
        <v>0</v>
      </c>
      <c r="J583" s="172">
        <f t="shared" si="562"/>
        <v>12.512</v>
      </c>
      <c r="K583" s="174">
        <v>51.48</v>
      </c>
      <c r="L583" s="174">
        <v>0</v>
      </c>
      <c r="M583" s="172">
        <f t="shared" si="568"/>
        <v>51.48</v>
      </c>
      <c r="N583" s="174"/>
      <c r="O583" s="173">
        <f t="shared" si="569"/>
        <v>0</v>
      </c>
      <c r="P583" s="174">
        <f t="shared" si="563"/>
        <v>51.48</v>
      </c>
      <c r="Q583" s="174">
        <v>8.58</v>
      </c>
      <c r="R583" s="174"/>
      <c r="S583" s="174">
        <f t="shared" si="570"/>
        <v>8.58</v>
      </c>
      <c r="T583" s="174">
        <v>8.58</v>
      </c>
      <c r="U583" s="173"/>
      <c r="V583" s="174">
        <f t="shared" si="571"/>
        <v>0</v>
      </c>
      <c r="W583" s="174">
        <v>2.6</v>
      </c>
      <c r="X583" s="174"/>
      <c r="Y583" s="174">
        <f t="shared" si="564"/>
        <v>2.6</v>
      </c>
      <c r="Z583" s="174">
        <v>2.6</v>
      </c>
      <c r="AA583" s="173">
        <f t="shared" si="572"/>
        <v>100</v>
      </c>
      <c r="AB583" s="174">
        <f t="shared" si="573"/>
        <v>0</v>
      </c>
      <c r="AC583" s="174"/>
      <c r="AD583" s="174"/>
      <c r="AE583" s="174"/>
      <c r="AF583" s="174"/>
      <c r="AG583" s="174"/>
      <c r="AH583" s="174"/>
      <c r="AI583" s="174">
        <v>263.48</v>
      </c>
      <c r="AJ583" s="174"/>
      <c r="AK583" s="174">
        <f t="shared" si="574"/>
        <v>263.48</v>
      </c>
      <c r="AL583" s="174">
        <v>224.95</v>
      </c>
      <c r="AM583" s="173">
        <f t="shared" si="575"/>
        <v>85.376499165021997</v>
      </c>
      <c r="AN583" s="174">
        <f t="shared" si="576"/>
        <v>38.53000000000003</v>
      </c>
      <c r="AO583" s="174">
        <v>347.11</v>
      </c>
      <c r="AP583" s="174"/>
      <c r="AQ583" s="174">
        <f t="shared" si="577"/>
        <v>347.11</v>
      </c>
      <c r="AR583" s="174">
        <v>57.54</v>
      </c>
      <c r="AS583" s="173">
        <f t="shared" si="578"/>
        <v>16.576877646855461</v>
      </c>
      <c r="AT583" s="174">
        <f t="shared" si="579"/>
        <v>289.57</v>
      </c>
      <c r="AU583" s="174">
        <v>0</v>
      </c>
      <c r="AV583" s="174"/>
      <c r="AW583" s="174">
        <f t="shared" si="589"/>
        <v>0</v>
      </c>
      <c r="AX583" s="174"/>
      <c r="AY583" s="173">
        <f t="shared" si="580"/>
        <v>0</v>
      </c>
      <c r="AZ583" s="174">
        <f t="shared" si="581"/>
        <v>0</v>
      </c>
      <c r="BA583" s="174">
        <v>86.18</v>
      </c>
      <c r="BB583" s="174"/>
      <c r="BC583" s="174">
        <f t="shared" si="582"/>
        <v>86.18</v>
      </c>
      <c r="BD583" s="174"/>
      <c r="BE583" s="173">
        <f t="shared" si="583"/>
        <v>0</v>
      </c>
      <c r="BF583" s="174">
        <f t="shared" si="584"/>
        <v>86.18</v>
      </c>
      <c r="BG583" s="176">
        <f t="shared" si="585"/>
        <v>759.43000000000006</v>
      </c>
      <c r="BH583" s="176">
        <f t="shared" si="565"/>
        <v>12.512</v>
      </c>
      <c r="BI583" s="176">
        <f t="shared" si="586"/>
        <v>771.94200000000001</v>
      </c>
      <c r="BJ583" s="176">
        <f t="shared" si="566"/>
        <v>293.67</v>
      </c>
      <c r="BK583" s="177">
        <f t="shared" si="587"/>
        <v>38.043013594285583</v>
      </c>
      <c r="BL583" s="176">
        <f t="shared" si="588"/>
        <v>478.27199999999999</v>
      </c>
    </row>
    <row r="584" spans="3:64" ht="17.25" x14ac:dyDescent="0.3">
      <c r="C584" s="171">
        <v>19</v>
      </c>
      <c r="D584" s="171" t="s">
        <v>34</v>
      </c>
      <c r="E584" s="172">
        <v>0</v>
      </c>
      <c r="F584" s="207">
        <v>9.8879999999999999</v>
      </c>
      <c r="G584" s="172">
        <f t="shared" si="567"/>
        <v>9.8879999999999999</v>
      </c>
      <c r="H584" s="172"/>
      <c r="I584" s="173">
        <f t="shared" si="561"/>
        <v>0</v>
      </c>
      <c r="J584" s="172">
        <f t="shared" si="562"/>
        <v>9.8879999999999999</v>
      </c>
      <c r="K584" s="174">
        <v>30.24</v>
      </c>
      <c r="L584" s="174">
        <v>0</v>
      </c>
      <c r="M584" s="172">
        <f t="shared" si="568"/>
        <v>30.24</v>
      </c>
      <c r="N584" s="174"/>
      <c r="O584" s="173">
        <f t="shared" si="569"/>
        <v>0</v>
      </c>
      <c r="P584" s="174">
        <f t="shared" si="563"/>
        <v>30.24</v>
      </c>
      <c r="Q584" s="174">
        <v>10.08</v>
      </c>
      <c r="R584" s="174"/>
      <c r="S584" s="174">
        <f t="shared" si="570"/>
        <v>10.08</v>
      </c>
      <c r="T584" s="174"/>
      <c r="U584" s="173"/>
      <c r="V584" s="174">
        <f t="shared" si="571"/>
        <v>10.08</v>
      </c>
      <c r="W584" s="174">
        <v>2</v>
      </c>
      <c r="X584" s="174"/>
      <c r="Y584" s="174">
        <f t="shared" si="564"/>
        <v>2</v>
      </c>
      <c r="Z584" s="174"/>
      <c r="AA584" s="173">
        <f t="shared" si="572"/>
        <v>0</v>
      </c>
      <c r="AB584" s="174">
        <f t="shared" si="573"/>
        <v>2</v>
      </c>
      <c r="AC584" s="174"/>
      <c r="AD584" s="174"/>
      <c r="AE584" s="174"/>
      <c r="AF584" s="174"/>
      <c r="AG584" s="174"/>
      <c r="AH584" s="174"/>
      <c r="AI584" s="174">
        <v>17.37</v>
      </c>
      <c r="AJ584" s="174"/>
      <c r="AK584" s="174">
        <f t="shared" si="574"/>
        <v>17.37</v>
      </c>
      <c r="AL584" s="174">
        <v>17.37</v>
      </c>
      <c r="AM584" s="173">
        <f t="shared" si="575"/>
        <v>100</v>
      </c>
      <c r="AN584" s="174">
        <f t="shared" si="576"/>
        <v>0</v>
      </c>
      <c r="AO584" s="174">
        <v>194.03</v>
      </c>
      <c r="AP584" s="174"/>
      <c r="AQ584" s="174">
        <f t="shared" si="577"/>
        <v>194.03</v>
      </c>
      <c r="AR584" s="174"/>
      <c r="AS584" s="173">
        <f t="shared" si="578"/>
        <v>0</v>
      </c>
      <c r="AT584" s="174">
        <f t="shared" si="579"/>
        <v>194.03</v>
      </c>
      <c r="AU584" s="174">
        <v>0</v>
      </c>
      <c r="AV584" s="174"/>
      <c r="AW584" s="174">
        <f t="shared" si="589"/>
        <v>0</v>
      </c>
      <c r="AX584" s="174"/>
      <c r="AY584" s="173">
        <f t="shared" si="580"/>
        <v>0</v>
      </c>
      <c r="AZ584" s="174">
        <f t="shared" si="581"/>
        <v>0</v>
      </c>
      <c r="BA584" s="174">
        <v>0</v>
      </c>
      <c r="BB584" s="174"/>
      <c r="BC584" s="174">
        <f t="shared" si="582"/>
        <v>0</v>
      </c>
      <c r="BD584" s="174"/>
      <c r="BE584" s="173">
        <f t="shared" si="583"/>
        <v>0</v>
      </c>
      <c r="BF584" s="174">
        <f t="shared" si="584"/>
        <v>0</v>
      </c>
      <c r="BG584" s="176">
        <f t="shared" si="585"/>
        <v>253.72</v>
      </c>
      <c r="BH584" s="176">
        <f t="shared" si="565"/>
        <v>9.8879999999999999</v>
      </c>
      <c r="BI584" s="176">
        <f t="shared" si="586"/>
        <v>263.608</v>
      </c>
      <c r="BJ584" s="176">
        <f t="shared" si="566"/>
        <v>17.37</v>
      </c>
      <c r="BK584" s="177">
        <f t="shared" si="587"/>
        <v>6.589329610633972</v>
      </c>
      <c r="BL584" s="176">
        <f t="shared" si="588"/>
        <v>246.238</v>
      </c>
    </row>
    <row r="585" spans="3:64" ht="17.25" x14ac:dyDescent="0.3">
      <c r="C585" s="171">
        <v>20</v>
      </c>
      <c r="D585" s="171" t="s">
        <v>35</v>
      </c>
      <c r="E585" s="172">
        <v>0</v>
      </c>
      <c r="F585" s="207">
        <v>13.52</v>
      </c>
      <c r="G585" s="172">
        <f t="shared" si="567"/>
        <v>13.52</v>
      </c>
      <c r="H585" s="172">
        <v>13.52</v>
      </c>
      <c r="I585" s="173">
        <f t="shared" si="561"/>
        <v>100</v>
      </c>
      <c r="J585" s="172">
        <f t="shared" si="562"/>
        <v>0</v>
      </c>
      <c r="K585" s="174">
        <v>40.68</v>
      </c>
      <c r="L585" s="174">
        <v>0</v>
      </c>
      <c r="M585" s="172">
        <f t="shared" si="568"/>
        <v>40.68</v>
      </c>
      <c r="N585" s="174"/>
      <c r="O585" s="173">
        <f t="shared" si="569"/>
        <v>0</v>
      </c>
      <c r="P585" s="174">
        <f t="shared" si="563"/>
        <v>40.68</v>
      </c>
      <c r="Q585" s="174">
        <v>12.63</v>
      </c>
      <c r="R585" s="174"/>
      <c r="S585" s="174">
        <f t="shared" si="570"/>
        <v>12.63</v>
      </c>
      <c r="T585" s="174">
        <v>0.83</v>
      </c>
      <c r="U585" s="173"/>
      <c r="V585" s="174">
        <f t="shared" si="571"/>
        <v>11.8</v>
      </c>
      <c r="W585" s="174">
        <v>2.5</v>
      </c>
      <c r="X585" s="174"/>
      <c r="Y585" s="174">
        <f t="shared" si="564"/>
        <v>2.5</v>
      </c>
      <c r="Z585" s="174">
        <v>0.4</v>
      </c>
      <c r="AA585" s="173">
        <f t="shared" si="572"/>
        <v>16</v>
      </c>
      <c r="AB585" s="174">
        <f t="shared" si="573"/>
        <v>2.1</v>
      </c>
      <c r="AC585" s="174"/>
      <c r="AD585" s="174"/>
      <c r="AE585" s="174"/>
      <c r="AF585" s="174"/>
      <c r="AG585" s="174"/>
      <c r="AH585" s="174"/>
      <c r="AI585" s="174">
        <v>359.11</v>
      </c>
      <c r="AJ585" s="174"/>
      <c r="AK585" s="174">
        <f t="shared" si="574"/>
        <v>359.11</v>
      </c>
      <c r="AL585" s="174">
        <v>97.16</v>
      </c>
      <c r="AM585" s="173">
        <f t="shared" si="575"/>
        <v>27.055776781487566</v>
      </c>
      <c r="AN585" s="174">
        <f t="shared" si="576"/>
        <v>261.95000000000005</v>
      </c>
      <c r="AO585" s="174">
        <v>333.01</v>
      </c>
      <c r="AP585" s="174"/>
      <c r="AQ585" s="174">
        <f t="shared" si="577"/>
        <v>333.01</v>
      </c>
      <c r="AR585" s="174">
        <v>38.380000000000003</v>
      </c>
      <c r="AS585" s="173">
        <f t="shared" si="578"/>
        <v>11.525179424041321</v>
      </c>
      <c r="AT585" s="174">
        <f t="shared" si="579"/>
        <v>294.63</v>
      </c>
      <c r="AU585" s="174">
        <v>52.97</v>
      </c>
      <c r="AV585" s="174"/>
      <c r="AW585" s="174">
        <f t="shared" si="589"/>
        <v>52.97</v>
      </c>
      <c r="AX585" s="174">
        <v>19.59</v>
      </c>
      <c r="AY585" s="173">
        <f t="shared" si="580"/>
        <v>36.983198036624501</v>
      </c>
      <c r="AZ585" s="174">
        <f t="shared" si="581"/>
        <v>33.379999999999995</v>
      </c>
      <c r="BA585" s="174">
        <v>128.86000000000001</v>
      </c>
      <c r="BB585" s="174"/>
      <c r="BC585" s="174">
        <f t="shared" si="582"/>
        <v>128.86000000000001</v>
      </c>
      <c r="BD585" s="174"/>
      <c r="BE585" s="173">
        <f t="shared" si="583"/>
        <v>0</v>
      </c>
      <c r="BF585" s="174">
        <f t="shared" si="584"/>
        <v>128.86000000000001</v>
      </c>
      <c r="BG585" s="176">
        <f t="shared" si="585"/>
        <v>929.7600000000001</v>
      </c>
      <c r="BH585" s="176">
        <f t="shared" si="565"/>
        <v>13.52</v>
      </c>
      <c r="BI585" s="176">
        <f t="shared" si="586"/>
        <v>943.28000000000009</v>
      </c>
      <c r="BJ585" s="176">
        <f t="shared" si="566"/>
        <v>169.88</v>
      </c>
      <c r="BK585" s="177">
        <f t="shared" si="587"/>
        <v>18.009498770248491</v>
      </c>
      <c r="BL585" s="176">
        <f t="shared" si="588"/>
        <v>773.40000000000009</v>
      </c>
    </row>
    <row r="586" spans="3:64" ht="17.25" x14ac:dyDescent="0.3">
      <c r="C586" s="171">
        <v>21</v>
      </c>
      <c r="D586" s="171" t="s">
        <v>36</v>
      </c>
      <c r="E586" s="172">
        <v>0</v>
      </c>
      <c r="F586" s="207">
        <v>7.0640000000000001</v>
      </c>
      <c r="G586" s="172">
        <f t="shared" si="567"/>
        <v>7.0640000000000001</v>
      </c>
      <c r="H586" s="172"/>
      <c r="I586" s="173">
        <f t="shared" si="561"/>
        <v>0</v>
      </c>
      <c r="J586" s="172">
        <f t="shared" si="562"/>
        <v>7.0640000000000001</v>
      </c>
      <c r="K586" s="174">
        <v>17.09</v>
      </c>
      <c r="L586" s="174">
        <v>0</v>
      </c>
      <c r="M586" s="172">
        <f t="shared" si="568"/>
        <v>17.09</v>
      </c>
      <c r="N586" s="174"/>
      <c r="O586" s="173">
        <f t="shared" si="569"/>
        <v>0</v>
      </c>
      <c r="P586" s="174">
        <f t="shared" si="563"/>
        <v>17.09</v>
      </c>
      <c r="Q586" s="174">
        <v>2.13</v>
      </c>
      <c r="R586" s="174"/>
      <c r="S586" s="174">
        <f t="shared" si="570"/>
        <v>2.13</v>
      </c>
      <c r="T586" s="174"/>
      <c r="U586" s="173"/>
      <c r="V586" s="174">
        <f t="shared" si="571"/>
        <v>2.13</v>
      </c>
      <c r="W586" s="174">
        <v>1.4</v>
      </c>
      <c r="X586" s="174"/>
      <c r="Y586" s="174">
        <f t="shared" si="564"/>
        <v>1.4</v>
      </c>
      <c r="Z586" s="174"/>
      <c r="AA586" s="173">
        <f t="shared" si="572"/>
        <v>0</v>
      </c>
      <c r="AB586" s="174">
        <f t="shared" si="573"/>
        <v>1.4</v>
      </c>
      <c r="AC586" s="174"/>
      <c r="AD586" s="174"/>
      <c r="AE586" s="174"/>
      <c r="AF586" s="174"/>
      <c r="AG586" s="174"/>
      <c r="AH586" s="174"/>
      <c r="AI586" s="174">
        <v>190.52</v>
      </c>
      <c r="AJ586" s="174"/>
      <c r="AK586" s="174">
        <f t="shared" si="574"/>
        <v>190.52</v>
      </c>
      <c r="AL586" s="174"/>
      <c r="AM586" s="173">
        <f t="shared" si="575"/>
        <v>0</v>
      </c>
      <c r="AN586" s="174">
        <f t="shared" si="576"/>
        <v>190.52</v>
      </c>
      <c r="AO586" s="174">
        <v>166.21</v>
      </c>
      <c r="AP586" s="174"/>
      <c r="AQ586" s="174">
        <f t="shared" si="577"/>
        <v>166.21</v>
      </c>
      <c r="AR586" s="174"/>
      <c r="AS586" s="173">
        <f t="shared" si="578"/>
        <v>0</v>
      </c>
      <c r="AT586" s="174">
        <f t="shared" si="579"/>
        <v>166.21</v>
      </c>
      <c r="AU586" s="174">
        <v>31.02</v>
      </c>
      <c r="AV586" s="174"/>
      <c r="AW586" s="174">
        <f t="shared" si="589"/>
        <v>31.02</v>
      </c>
      <c r="AX586" s="174"/>
      <c r="AY586" s="173">
        <f t="shared" si="580"/>
        <v>0</v>
      </c>
      <c r="AZ586" s="174">
        <f t="shared" si="581"/>
        <v>31.02</v>
      </c>
      <c r="BA586" s="174">
        <v>66.739999999999995</v>
      </c>
      <c r="BB586" s="174"/>
      <c r="BC586" s="174">
        <f t="shared" si="582"/>
        <v>66.739999999999995</v>
      </c>
      <c r="BD586" s="174"/>
      <c r="BE586" s="173">
        <f t="shared" si="583"/>
        <v>0</v>
      </c>
      <c r="BF586" s="174">
        <f t="shared" si="584"/>
        <v>66.739999999999995</v>
      </c>
      <c r="BG586" s="176">
        <f t="shared" si="585"/>
        <v>475.11</v>
      </c>
      <c r="BH586" s="176">
        <f t="shared" si="565"/>
        <v>7.0640000000000001</v>
      </c>
      <c r="BI586" s="176">
        <f t="shared" si="586"/>
        <v>482.17400000000004</v>
      </c>
      <c r="BJ586" s="176">
        <f t="shared" si="566"/>
        <v>0</v>
      </c>
      <c r="BK586" s="177">
        <f t="shared" si="587"/>
        <v>0</v>
      </c>
      <c r="BL586" s="176">
        <f t="shared" si="588"/>
        <v>482.17400000000004</v>
      </c>
    </row>
    <row r="587" spans="3:64" ht="17.25" x14ac:dyDescent="0.3">
      <c r="C587" s="171">
        <v>22</v>
      </c>
      <c r="D587" s="171" t="s">
        <v>316</v>
      </c>
      <c r="E587" s="172">
        <v>0</v>
      </c>
      <c r="F587" s="207">
        <v>24.315999999999999</v>
      </c>
      <c r="G587" s="172">
        <f t="shared" si="567"/>
        <v>24.315999999999999</v>
      </c>
      <c r="H587" s="172">
        <v>24.32</v>
      </c>
      <c r="I587" s="173">
        <f t="shared" si="561"/>
        <v>100.01645007402533</v>
      </c>
      <c r="J587" s="172">
        <f t="shared" si="562"/>
        <v>-4.0000000000013358E-3</v>
      </c>
      <c r="K587" s="174">
        <v>68.760000000000005</v>
      </c>
      <c r="L587" s="174">
        <v>0</v>
      </c>
      <c r="M587" s="172">
        <f t="shared" si="568"/>
        <v>68.760000000000005</v>
      </c>
      <c r="N587" s="174"/>
      <c r="O587" s="173">
        <f t="shared" si="569"/>
        <v>0</v>
      </c>
      <c r="P587" s="174">
        <f t="shared" si="563"/>
        <v>68.760000000000005</v>
      </c>
      <c r="Q587" s="174">
        <v>11.46</v>
      </c>
      <c r="R587" s="174"/>
      <c r="S587" s="174">
        <f t="shared" si="570"/>
        <v>11.46</v>
      </c>
      <c r="T587" s="174">
        <v>7.07</v>
      </c>
      <c r="U587" s="173"/>
      <c r="V587" s="174">
        <f t="shared" si="571"/>
        <v>4.3900000000000006</v>
      </c>
      <c r="W587" s="174">
        <v>3.8</v>
      </c>
      <c r="X587" s="174"/>
      <c r="Y587" s="174">
        <f t="shared" si="564"/>
        <v>3.8</v>
      </c>
      <c r="Z587" s="174">
        <v>1.3</v>
      </c>
      <c r="AA587" s="173">
        <f t="shared" si="572"/>
        <v>34.210526315789473</v>
      </c>
      <c r="AB587" s="174">
        <f t="shared" si="573"/>
        <v>2.5</v>
      </c>
      <c r="AC587" s="174"/>
      <c r="AD587" s="174"/>
      <c r="AE587" s="174"/>
      <c r="AF587" s="174"/>
      <c r="AG587" s="174"/>
      <c r="AH587" s="174"/>
      <c r="AI587" s="174">
        <v>425.04</v>
      </c>
      <c r="AJ587" s="174"/>
      <c r="AK587" s="174">
        <f t="shared" si="574"/>
        <v>425.04</v>
      </c>
      <c r="AL587" s="174">
        <v>369.96</v>
      </c>
      <c r="AM587" s="173">
        <f t="shared" si="575"/>
        <v>87.041219649915291</v>
      </c>
      <c r="AN587" s="174">
        <f t="shared" si="576"/>
        <v>55.080000000000041</v>
      </c>
      <c r="AO587" s="174">
        <v>507.51</v>
      </c>
      <c r="AP587" s="174"/>
      <c r="AQ587" s="174">
        <f t="shared" si="577"/>
        <v>507.51</v>
      </c>
      <c r="AR587" s="174">
        <v>246.53</v>
      </c>
      <c r="AS587" s="173">
        <f t="shared" si="578"/>
        <v>48.57638273137475</v>
      </c>
      <c r="AT587" s="174">
        <f t="shared" si="579"/>
        <v>260.98</v>
      </c>
      <c r="AU587" s="174">
        <v>66.67</v>
      </c>
      <c r="AV587" s="174"/>
      <c r="AW587" s="174">
        <f t="shared" si="589"/>
        <v>66.67</v>
      </c>
      <c r="AX587" s="174">
        <v>46.1</v>
      </c>
      <c r="AY587" s="173">
        <f t="shared" si="580"/>
        <v>69.14654267286636</v>
      </c>
      <c r="AZ587" s="174">
        <f t="shared" si="581"/>
        <v>20.57</v>
      </c>
      <c r="BA587" s="174">
        <v>303.18</v>
      </c>
      <c r="BB587" s="174"/>
      <c r="BC587" s="174">
        <f t="shared" si="582"/>
        <v>303.18</v>
      </c>
      <c r="BD587" s="174">
        <v>48.12</v>
      </c>
      <c r="BE587" s="173">
        <f t="shared" si="583"/>
        <v>15.871759350880662</v>
      </c>
      <c r="BF587" s="174">
        <f t="shared" si="584"/>
        <v>255.06</v>
      </c>
      <c r="BG587" s="176">
        <f t="shared" si="585"/>
        <v>1386.42</v>
      </c>
      <c r="BH587" s="176">
        <f t="shared" si="565"/>
        <v>24.315999999999999</v>
      </c>
      <c r="BI587" s="176">
        <f t="shared" si="586"/>
        <v>1410.7360000000001</v>
      </c>
      <c r="BJ587" s="176">
        <f t="shared" si="566"/>
        <v>743.4</v>
      </c>
      <c r="BK587" s="177">
        <f t="shared" si="587"/>
        <v>52.695897744156241</v>
      </c>
      <c r="BL587" s="176">
        <f t="shared" si="588"/>
        <v>667.33600000000013</v>
      </c>
    </row>
    <row r="588" spans="3:64" ht="17.25" x14ac:dyDescent="0.3">
      <c r="C588" s="171">
        <v>23</v>
      </c>
      <c r="D588" s="171" t="s">
        <v>38</v>
      </c>
      <c r="E588" s="172">
        <v>0</v>
      </c>
      <c r="F588" s="207">
        <v>9.0589999999999993</v>
      </c>
      <c r="G588" s="172">
        <f t="shared" si="567"/>
        <v>9.0589999999999993</v>
      </c>
      <c r="H588" s="172"/>
      <c r="I588" s="173">
        <f t="shared" si="561"/>
        <v>0</v>
      </c>
      <c r="J588" s="172">
        <f t="shared" si="562"/>
        <v>9.0589999999999993</v>
      </c>
      <c r="K588" s="174">
        <v>30.42</v>
      </c>
      <c r="L588" s="174">
        <v>0</v>
      </c>
      <c r="M588" s="172">
        <f t="shared" si="568"/>
        <v>30.42</v>
      </c>
      <c r="N588" s="174"/>
      <c r="O588" s="173">
        <f t="shared" si="569"/>
        <v>0</v>
      </c>
      <c r="P588" s="174">
        <f t="shared" si="563"/>
        <v>30.42</v>
      </c>
      <c r="Q588" s="174">
        <v>5.98</v>
      </c>
      <c r="R588" s="174"/>
      <c r="S588" s="174">
        <f t="shared" si="570"/>
        <v>5.98</v>
      </c>
      <c r="T588" s="174"/>
      <c r="U588" s="173"/>
      <c r="V588" s="174">
        <f t="shared" si="571"/>
        <v>5.98</v>
      </c>
      <c r="W588" s="174">
        <v>2</v>
      </c>
      <c r="X588" s="174"/>
      <c r="Y588" s="174">
        <f t="shared" si="564"/>
        <v>2</v>
      </c>
      <c r="Z588" s="174"/>
      <c r="AA588" s="173">
        <f t="shared" si="572"/>
        <v>0</v>
      </c>
      <c r="AB588" s="174">
        <f t="shared" si="573"/>
        <v>2</v>
      </c>
      <c r="AC588" s="174"/>
      <c r="AD588" s="174"/>
      <c r="AE588" s="174"/>
      <c r="AF588" s="174"/>
      <c r="AG588" s="174"/>
      <c r="AH588" s="174"/>
      <c r="AI588" s="174">
        <v>171.32</v>
      </c>
      <c r="AJ588" s="174"/>
      <c r="AK588" s="174">
        <f t="shared" si="574"/>
        <v>171.32</v>
      </c>
      <c r="AL588" s="174"/>
      <c r="AM588" s="173">
        <f t="shared" si="575"/>
        <v>0</v>
      </c>
      <c r="AN588" s="174">
        <f t="shared" si="576"/>
        <v>171.32</v>
      </c>
      <c r="AO588" s="174">
        <v>258.08999999999997</v>
      </c>
      <c r="AP588" s="174"/>
      <c r="AQ588" s="174">
        <f t="shared" si="577"/>
        <v>258.08999999999997</v>
      </c>
      <c r="AR588" s="174"/>
      <c r="AS588" s="173">
        <f t="shared" si="578"/>
        <v>0</v>
      </c>
      <c r="AT588" s="174">
        <f t="shared" si="579"/>
        <v>258.08999999999997</v>
      </c>
      <c r="AU588" s="174">
        <v>40.82</v>
      </c>
      <c r="AV588" s="174"/>
      <c r="AW588" s="174">
        <f t="shared" si="589"/>
        <v>40.82</v>
      </c>
      <c r="AX588" s="174"/>
      <c r="AY588" s="173">
        <f t="shared" si="580"/>
        <v>0</v>
      </c>
      <c r="AZ588" s="174">
        <f t="shared" si="581"/>
        <v>40.82</v>
      </c>
      <c r="BA588" s="174">
        <v>144.82</v>
      </c>
      <c r="BB588" s="174"/>
      <c r="BC588" s="174">
        <f t="shared" si="582"/>
        <v>144.82</v>
      </c>
      <c r="BD588" s="174"/>
      <c r="BE588" s="173">
        <f t="shared" si="583"/>
        <v>0</v>
      </c>
      <c r="BF588" s="174">
        <f t="shared" si="584"/>
        <v>144.82</v>
      </c>
      <c r="BG588" s="176">
        <f t="shared" si="585"/>
        <v>653.44999999999993</v>
      </c>
      <c r="BH588" s="176">
        <f t="shared" si="565"/>
        <v>9.0589999999999993</v>
      </c>
      <c r="BI588" s="176">
        <f t="shared" si="586"/>
        <v>662.5089999999999</v>
      </c>
      <c r="BJ588" s="176">
        <f t="shared" si="566"/>
        <v>0</v>
      </c>
      <c r="BK588" s="177">
        <f t="shared" si="587"/>
        <v>0</v>
      </c>
      <c r="BL588" s="176">
        <f t="shared" si="588"/>
        <v>662.5089999999999</v>
      </c>
    </row>
    <row r="589" spans="3:64" ht="17.25" x14ac:dyDescent="0.3">
      <c r="C589" s="171">
        <v>24</v>
      </c>
      <c r="D589" s="171" t="s">
        <v>39</v>
      </c>
      <c r="E589" s="172">
        <v>0</v>
      </c>
      <c r="F589" s="207">
        <v>5.048</v>
      </c>
      <c r="G589" s="172">
        <f t="shared" si="567"/>
        <v>5.048</v>
      </c>
      <c r="H589" s="172"/>
      <c r="I589" s="173">
        <f t="shared" si="561"/>
        <v>0</v>
      </c>
      <c r="J589" s="172">
        <f t="shared" si="562"/>
        <v>5.048</v>
      </c>
      <c r="K589" s="174">
        <v>9.81</v>
      </c>
      <c r="L589" s="174">
        <v>0</v>
      </c>
      <c r="M589" s="172">
        <f t="shared" si="568"/>
        <v>9.81</v>
      </c>
      <c r="N589" s="174"/>
      <c r="O589" s="173">
        <f t="shared" si="569"/>
        <v>0</v>
      </c>
      <c r="P589" s="174">
        <f t="shared" si="563"/>
        <v>9.81</v>
      </c>
      <c r="Q589" s="174">
        <v>3.27</v>
      </c>
      <c r="R589" s="174"/>
      <c r="S589" s="174">
        <f t="shared" si="570"/>
        <v>3.27</v>
      </c>
      <c r="T589" s="174"/>
      <c r="U589" s="173"/>
      <c r="V589" s="174">
        <f t="shared" si="571"/>
        <v>3.27</v>
      </c>
      <c r="W589" s="174">
        <v>0.5</v>
      </c>
      <c r="X589" s="174"/>
      <c r="Y589" s="174">
        <f t="shared" si="564"/>
        <v>0.5</v>
      </c>
      <c r="Z589" s="174"/>
      <c r="AA589" s="173">
        <f t="shared" si="572"/>
        <v>0</v>
      </c>
      <c r="AB589" s="174">
        <f t="shared" si="573"/>
        <v>0.5</v>
      </c>
      <c r="AC589" s="174"/>
      <c r="AD589" s="174"/>
      <c r="AE589" s="174"/>
      <c r="AF589" s="174"/>
      <c r="AG589" s="174"/>
      <c r="AH589" s="174"/>
      <c r="AI589" s="174">
        <v>198.48</v>
      </c>
      <c r="AJ589" s="174"/>
      <c r="AK589" s="174">
        <f t="shared" si="574"/>
        <v>198.48</v>
      </c>
      <c r="AL589" s="174"/>
      <c r="AM589" s="173">
        <f t="shared" si="575"/>
        <v>0</v>
      </c>
      <c r="AN589" s="174">
        <f t="shared" si="576"/>
        <v>198.48</v>
      </c>
      <c r="AO589" s="174">
        <v>183.92</v>
      </c>
      <c r="AP589" s="174"/>
      <c r="AQ589" s="174">
        <f t="shared" si="577"/>
        <v>183.92</v>
      </c>
      <c r="AR589" s="174">
        <v>5.8</v>
      </c>
      <c r="AS589" s="173">
        <f t="shared" si="578"/>
        <v>3.1535450195737278</v>
      </c>
      <c r="AT589" s="174">
        <f t="shared" si="579"/>
        <v>178.11999999999998</v>
      </c>
      <c r="AU589" s="174">
        <v>0</v>
      </c>
      <c r="AV589" s="174"/>
      <c r="AW589" s="174">
        <f t="shared" si="589"/>
        <v>0</v>
      </c>
      <c r="AX589" s="174"/>
      <c r="AY589" s="173">
        <f t="shared" si="580"/>
        <v>0</v>
      </c>
      <c r="AZ589" s="174">
        <f t="shared" si="581"/>
        <v>0</v>
      </c>
      <c r="BA589" s="174">
        <v>0</v>
      </c>
      <c r="BB589" s="174"/>
      <c r="BC589" s="174">
        <f t="shared" si="582"/>
        <v>0</v>
      </c>
      <c r="BD589" s="174"/>
      <c r="BE589" s="173">
        <f t="shared" si="583"/>
        <v>0</v>
      </c>
      <c r="BF589" s="174">
        <f t="shared" si="584"/>
        <v>0</v>
      </c>
      <c r="BG589" s="176">
        <f t="shared" si="585"/>
        <v>395.98</v>
      </c>
      <c r="BH589" s="176">
        <f t="shared" si="565"/>
        <v>5.048</v>
      </c>
      <c r="BI589" s="176">
        <f t="shared" si="586"/>
        <v>401.02800000000002</v>
      </c>
      <c r="BJ589" s="176">
        <f t="shared" si="566"/>
        <v>5.8</v>
      </c>
      <c r="BK589" s="177">
        <f t="shared" si="587"/>
        <v>1.4462830525549337</v>
      </c>
      <c r="BL589" s="176">
        <f t="shared" si="588"/>
        <v>395.22800000000001</v>
      </c>
    </row>
    <row r="590" spans="3:64" ht="17.25" x14ac:dyDescent="0.3">
      <c r="C590" s="171">
        <v>25</v>
      </c>
      <c r="D590" s="171" t="s">
        <v>40</v>
      </c>
      <c r="E590" s="172">
        <v>0</v>
      </c>
      <c r="F590" s="207">
        <v>7.1639999999999997</v>
      </c>
      <c r="G590" s="172">
        <f t="shared" si="567"/>
        <v>7.1639999999999997</v>
      </c>
      <c r="H590" s="172"/>
      <c r="I590" s="173">
        <f t="shared" si="561"/>
        <v>0</v>
      </c>
      <c r="J590" s="172">
        <f t="shared" si="562"/>
        <v>7.1639999999999997</v>
      </c>
      <c r="K590" s="174">
        <v>29.16</v>
      </c>
      <c r="L590" s="174">
        <v>0</v>
      </c>
      <c r="M590" s="172">
        <f t="shared" si="568"/>
        <v>29.16</v>
      </c>
      <c r="N590" s="174"/>
      <c r="O590" s="173">
        <f t="shared" si="569"/>
        <v>0</v>
      </c>
      <c r="P590" s="174">
        <f t="shared" si="563"/>
        <v>29.16</v>
      </c>
      <c r="Q590" s="174">
        <v>7.61</v>
      </c>
      <c r="R590" s="174"/>
      <c r="S590" s="174">
        <f t="shared" si="570"/>
        <v>7.61</v>
      </c>
      <c r="T590" s="174">
        <v>4.9800000000000004</v>
      </c>
      <c r="U590" s="173"/>
      <c r="V590" s="174">
        <f t="shared" si="571"/>
        <v>2.63</v>
      </c>
      <c r="W590" s="174">
        <v>1.1200000000000001</v>
      </c>
      <c r="X590" s="174"/>
      <c r="Y590" s="174">
        <f t="shared" si="564"/>
        <v>1.1200000000000001</v>
      </c>
      <c r="Z590" s="174">
        <v>1.1200000000000001</v>
      </c>
      <c r="AA590" s="173">
        <f t="shared" si="572"/>
        <v>100</v>
      </c>
      <c r="AB590" s="174">
        <f t="shared" si="573"/>
        <v>0</v>
      </c>
      <c r="AC590" s="174"/>
      <c r="AD590" s="174"/>
      <c r="AE590" s="174"/>
      <c r="AF590" s="174"/>
      <c r="AG590" s="174"/>
      <c r="AH590" s="174"/>
      <c r="AI590" s="174">
        <v>159.66</v>
      </c>
      <c r="AJ590" s="174"/>
      <c r="AK590" s="174">
        <f t="shared" si="574"/>
        <v>159.66</v>
      </c>
      <c r="AL590" s="174">
        <v>105.7</v>
      </c>
      <c r="AM590" s="173">
        <f t="shared" si="575"/>
        <v>66.203181761242647</v>
      </c>
      <c r="AN590" s="174">
        <f t="shared" si="576"/>
        <v>53.959999999999994</v>
      </c>
      <c r="AO590" s="174">
        <v>231.1</v>
      </c>
      <c r="AP590" s="174"/>
      <c r="AQ590" s="174">
        <f t="shared" si="577"/>
        <v>231.1</v>
      </c>
      <c r="AR590" s="174">
        <v>92.68</v>
      </c>
      <c r="AS590" s="173">
        <f t="shared" si="578"/>
        <v>40.103851146689749</v>
      </c>
      <c r="AT590" s="174">
        <f t="shared" si="579"/>
        <v>138.41999999999999</v>
      </c>
      <c r="AU590" s="174">
        <v>0</v>
      </c>
      <c r="AV590" s="174"/>
      <c r="AW590" s="174">
        <f t="shared" si="589"/>
        <v>0</v>
      </c>
      <c r="AX590" s="174"/>
      <c r="AY590" s="173">
        <f t="shared" si="580"/>
        <v>0</v>
      </c>
      <c r="AZ590" s="174">
        <f t="shared" si="581"/>
        <v>0</v>
      </c>
      <c r="BA590" s="174">
        <v>0</v>
      </c>
      <c r="BB590" s="174"/>
      <c r="BC590" s="174">
        <f t="shared" si="582"/>
        <v>0</v>
      </c>
      <c r="BD590" s="174"/>
      <c r="BE590" s="173">
        <f t="shared" si="583"/>
        <v>0</v>
      </c>
      <c r="BF590" s="174">
        <f t="shared" si="584"/>
        <v>0</v>
      </c>
      <c r="BG590" s="176">
        <f t="shared" si="585"/>
        <v>428.65</v>
      </c>
      <c r="BH590" s="176">
        <f t="shared" si="565"/>
        <v>7.1639999999999997</v>
      </c>
      <c r="BI590" s="176">
        <f t="shared" si="586"/>
        <v>435.81399999999996</v>
      </c>
      <c r="BJ590" s="176">
        <f t="shared" si="566"/>
        <v>204.48000000000002</v>
      </c>
      <c r="BK590" s="177">
        <f t="shared" si="587"/>
        <v>46.919098514503901</v>
      </c>
      <c r="BL590" s="176">
        <f t="shared" si="588"/>
        <v>231.33399999999995</v>
      </c>
    </row>
    <row r="591" spans="3:64" ht="17.25" x14ac:dyDescent="0.3">
      <c r="C591" s="171">
        <v>26</v>
      </c>
      <c r="D591" s="171" t="s">
        <v>41</v>
      </c>
      <c r="E591" s="172">
        <v>0</v>
      </c>
      <c r="F591" s="207">
        <v>10.596</v>
      </c>
      <c r="G591" s="172">
        <f t="shared" si="567"/>
        <v>10.596</v>
      </c>
      <c r="H591" s="172"/>
      <c r="I591" s="173">
        <f t="shared" si="561"/>
        <v>0</v>
      </c>
      <c r="J591" s="172">
        <f t="shared" si="562"/>
        <v>10.596</v>
      </c>
      <c r="K591" s="174">
        <v>41.4</v>
      </c>
      <c r="L591" s="174">
        <v>0</v>
      </c>
      <c r="M591" s="172">
        <f t="shared" si="568"/>
        <v>41.4</v>
      </c>
      <c r="N591" s="174">
        <v>6.9</v>
      </c>
      <c r="O591" s="173">
        <f t="shared" si="569"/>
        <v>16.666666666666668</v>
      </c>
      <c r="P591" s="174">
        <f t="shared" si="563"/>
        <v>34.5</v>
      </c>
      <c r="Q591" s="174">
        <v>13.11</v>
      </c>
      <c r="R591" s="174"/>
      <c r="S591" s="174">
        <f t="shared" si="570"/>
        <v>13.11</v>
      </c>
      <c r="T591" s="174">
        <v>0.97</v>
      </c>
      <c r="U591" s="173"/>
      <c r="V591" s="174">
        <f t="shared" si="571"/>
        <v>12.139999999999999</v>
      </c>
      <c r="W591" s="174">
        <v>2.2000000000000002</v>
      </c>
      <c r="X591" s="174"/>
      <c r="Y591" s="174">
        <f t="shared" si="564"/>
        <v>2.2000000000000002</v>
      </c>
      <c r="Z591" s="174"/>
      <c r="AA591" s="173">
        <f t="shared" si="572"/>
        <v>0</v>
      </c>
      <c r="AB591" s="174">
        <f t="shared" si="573"/>
        <v>2.2000000000000002</v>
      </c>
      <c r="AC591" s="174"/>
      <c r="AD591" s="174"/>
      <c r="AE591" s="174"/>
      <c r="AF591" s="174"/>
      <c r="AG591" s="174"/>
      <c r="AH591" s="174"/>
      <c r="AI591" s="174">
        <v>152.72</v>
      </c>
      <c r="AJ591" s="174"/>
      <c r="AK591" s="174">
        <f t="shared" si="574"/>
        <v>152.72</v>
      </c>
      <c r="AL591" s="174">
        <v>41.84</v>
      </c>
      <c r="AM591" s="173">
        <f t="shared" si="575"/>
        <v>27.396542692509168</v>
      </c>
      <c r="AN591" s="174">
        <f t="shared" si="576"/>
        <v>110.88</v>
      </c>
      <c r="AO591" s="174">
        <v>139.82</v>
      </c>
      <c r="AP591" s="174"/>
      <c r="AQ591" s="174">
        <f t="shared" si="577"/>
        <v>139.82</v>
      </c>
      <c r="AR591" s="174">
        <v>43.31</v>
      </c>
      <c r="AS591" s="173">
        <f t="shared" si="578"/>
        <v>30.975539979974254</v>
      </c>
      <c r="AT591" s="174">
        <f t="shared" si="579"/>
        <v>96.509999999999991</v>
      </c>
      <c r="AU591" s="174">
        <v>0</v>
      </c>
      <c r="AV591" s="174"/>
      <c r="AW591" s="174">
        <f t="shared" si="589"/>
        <v>0</v>
      </c>
      <c r="AX591" s="174"/>
      <c r="AY591" s="173">
        <f t="shared" si="580"/>
        <v>0</v>
      </c>
      <c r="AZ591" s="174">
        <f t="shared" si="581"/>
        <v>0</v>
      </c>
      <c r="BA591" s="174">
        <v>0</v>
      </c>
      <c r="BB591" s="174"/>
      <c r="BC591" s="174">
        <f t="shared" si="582"/>
        <v>0</v>
      </c>
      <c r="BD591" s="174"/>
      <c r="BE591" s="173">
        <f t="shared" si="583"/>
        <v>0</v>
      </c>
      <c r="BF591" s="174">
        <f t="shared" si="584"/>
        <v>0</v>
      </c>
      <c r="BG591" s="176">
        <f t="shared" si="585"/>
        <v>349.25</v>
      </c>
      <c r="BH591" s="176">
        <f t="shared" si="565"/>
        <v>10.596</v>
      </c>
      <c r="BI591" s="176">
        <f t="shared" si="586"/>
        <v>359.846</v>
      </c>
      <c r="BJ591" s="176">
        <f t="shared" si="566"/>
        <v>93.02000000000001</v>
      </c>
      <c r="BK591" s="177">
        <f t="shared" si="587"/>
        <v>25.849946921738749</v>
      </c>
      <c r="BL591" s="176">
        <f t="shared" si="588"/>
        <v>266.82600000000002</v>
      </c>
    </row>
    <row r="592" spans="3:64" ht="17.25" x14ac:dyDescent="0.3">
      <c r="C592" s="171">
        <v>27</v>
      </c>
      <c r="D592" s="171" t="s">
        <v>42</v>
      </c>
      <c r="E592" s="172">
        <v>0</v>
      </c>
      <c r="F592" s="207">
        <v>10.896000000000001</v>
      </c>
      <c r="G592" s="172">
        <f t="shared" si="567"/>
        <v>10.896000000000001</v>
      </c>
      <c r="H592" s="172"/>
      <c r="I592" s="173">
        <f t="shared" si="561"/>
        <v>0</v>
      </c>
      <c r="J592" s="172">
        <f t="shared" si="562"/>
        <v>10.896000000000001</v>
      </c>
      <c r="K592" s="174">
        <v>30.78</v>
      </c>
      <c r="L592" s="174">
        <v>0</v>
      </c>
      <c r="M592" s="172">
        <f t="shared" si="568"/>
        <v>30.78</v>
      </c>
      <c r="N592" s="174"/>
      <c r="O592" s="173">
        <f t="shared" si="569"/>
        <v>0</v>
      </c>
      <c r="P592" s="174">
        <f t="shared" si="563"/>
        <v>30.78</v>
      </c>
      <c r="Q592" s="174">
        <v>9.81</v>
      </c>
      <c r="R592" s="174"/>
      <c r="S592" s="174">
        <f t="shared" si="570"/>
        <v>9.81</v>
      </c>
      <c r="T592" s="174"/>
      <c r="U592" s="173"/>
      <c r="V592" s="174">
        <f t="shared" si="571"/>
        <v>9.81</v>
      </c>
      <c r="W592" s="174">
        <v>2.2000000000000002</v>
      </c>
      <c r="X592" s="174"/>
      <c r="Y592" s="174">
        <f t="shared" si="564"/>
        <v>2.2000000000000002</v>
      </c>
      <c r="Z592" s="174"/>
      <c r="AA592" s="173">
        <f t="shared" si="572"/>
        <v>0</v>
      </c>
      <c r="AB592" s="174">
        <f t="shared" si="573"/>
        <v>2.2000000000000002</v>
      </c>
      <c r="AC592" s="174"/>
      <c r="AD592" s="174"/>
      <c r="AE592" s="174"/>
      <c r="AF592" s="174"/>
      <c r="AG592" s="174"/>
      <c r="AH592" s="174"/>
      <c r="AI592" s="174">
        <v>248.81</v>
      </c>
      <c r="AJ592" s="174"/>
      <c r="AK592" s="174">
        <f t="shared" si="574"/>
        <v>248.81</v>
      </c>
      <c r="AL592" s="174"/>
      <c r="AM592" s="173">
        <f t="shared" si="575"/>
        <v>0</v>
      </c>
      <c r="AN592" s="174">
        <f t="shared" si="576"/>
        <v>248.81</v>
      </c>
      <c r="AO592" s="174">
        <v>271.87</v>
      </c>
      <c r="AP592" s="174"/>
      <c r="AQ592" s="174">
        <f t="shared" si="577"/>
        <v>271.87</v>
      </c>
      <c r="AR592" s="174"/>
      <c r="AS592" s="173">
        <f t="shared" si="578"/>
        <v>0</v>
      </c>
      <c r="AT592" s="174">
        <f t="shared" si="579"/>
        <v>271.87</v>
      </c>
      <c r="AU592" s="174">
        <v>48.97</v>
      </c>
      <c r="AV592" s="174"/>
      <c r="AW592" s="174">
        <f t="shared" si="589"/>
        <v>48.97</v>
      </c>
      <c r="AX592" s="174"/>
      <c r="AY592" s="173">
        <f t="shared" si="580"/>
        <v>0</v>
      </c>
      <c r="AZ592" s="174">
        <f t="shared" si="581"/>
        <v>48.97</v>
      </c>
      <c r="BA592" s="174">
        <v>100.51</v>
      </c>
      <c r="BB592" s="174"/>
      <c r="BC592" s="174">
        <f t="shared" si="582"/>
        <v>100.51</v>
      </c>
      <c r="BD592" s="174"/>
      <c r="BE592" s="173">
        <f t="shared" si="583"/>
        <v>0</v>
      </c>
      <c r="BF592" s="174">
        <f t="shared" si="584"/>
        <v>100.51</v>
      </c>
      <c r="BG592" s="176">
        <f t="shared" si="585"/>
        <v>712.95</v>
      </c>
      <c r="BH592" s="176">
        <f t="shared" si="565"/>
        <v>10.896000000000001</v>
      </c>
      <c r="BI592" s="176">
        <f t="shared" si="586"/>
        <v>723.846</v>
      </c>
      <c r="BJ592" s="176">
        <f t="shared" si="566"/>
        <v>0</v>
      </c>
      <c r="BK592" s="177">
        <f t="shared" si="587"/>
        <v>0</v>
      </c>
      <c r="BL592" s="176">
        <f t="shared" si="588"/>
        <v>723.846</v>
      </c>
    </row>
    <row r="593" spans="3:64" ht="17.25" x14ac:dyDescent="0.3">
      <c r="C593" s="171">
        <v>28</v>
      </c>
      <c r="D593" s="171" t="s">
        <v>43</v>
      </c>
      <c r="E593" s="172">
        <v>0</v>
      </c>
      <c r="F593" s="207">
        <v>7.3140000000000001</v>
      </c>
      <c r="G593" s="172">
        <f t="shared" si="567"/>
        <v>7.3140000000000001</v>
      </c>
      <c r="H593" s="172"/>
      <c r="I593" s="173">
        <f t="shared" si="561"/>
        <v>0</v>
      </c>
      <c r="J593" s="172">
        <f t="shared" si="562"/>
        <v>7.3140000000000001</v>
      </c>
      <c r="K593" s="174">
        <v>26.64</v>
      </c>
      <c r="L593" s="174">
        <v>0</v>
      </c>
      <c r="M593" s="172">
        <f t="shared" si="568"/>
        <v>26.64</v>
      </c>
      <c r="N593" s="174">
        <v>0.54</v>
      </c>
      <c r="O593" s="173">
        <f t="shared" si="569"/>
        <v>2.0270270270270272</v>
      </c>
      <c r="P593" s="174">
        <f t="shared" si="563"/>
        <v>26.1</v>
      </c>
      <c r="Q593" s="174">
        <v>6.84</v>
      </c>
      <c r="R593" s="174"/>
      <c r="S593" s="174">
        <f t="shared" si="570"/>
        <v>6.84</v>
      </c>
      <c r="T593" s="174"/>
      <c r="U593" s="173"/>
      <c r="V593" s="174">
        <f t="shared" si="571"/>
        <v>6.84</v>
      </c>
      <c r="W593" s="174">
        <v>1.56</v>
      </c>
      <c r="X593" s="174"/>
      <c r="Y593" s="174">
        <f t="shared" si="564"/>
        <v>1.56</v>
      </c>
      <c r="Z593" s="174"/>
      <c r="AA593" s="173">
        <f t="shared" si="572"/>
        <v>0</v>
      </c>
      <c r="AB593" s="174">
        <f t="shared" si="573"/>
        <v>1.56</v>
      </c>
      <c r="AC593" s="174"/>
      <c r="AD593" s="174"/>
      <c r="AE593" s="174"/>
      <c r="AF593" s="174"/>
      <c r="AG593" s="174"/>
      <c r="AH593" s="174"/>
      <c r="AI593" s="174">
        <v>164.83</v>
      </c>
      <c r="AJ593" s="174"/>
      <c r="AK593" s="174">
        <f t="shared" si="574"/>
        <v>164.83</v>
      </c>
      <c r="AL593" s="174">
        <v>12.7</v>
      </c>
      <c r="AM593" s="173">
        <f t="shared" si="575"/>
        <v>7.7049080871200619</v>
      </c>
      <c r="AN593" s="174">
        <f t="shared" si="576"/>
        <v>152.13000000000002</v>
      </c>
      <c r="AO593" s="174">
        <v>206.97</v>
      </c>
      <c r="AP593" s="174"/>
      <c r="AQ593" s="174">
        <f t="shared" si="577"/>
        <v>206.97</v>
      </c>
      <c r="AR593" s="174">
        <v>13.85</v>
      </c>
      <c r="AS593" s="173">
        <f t="shared" si="578"/>
        <v>6.6917910808329708</v>
      </c>
      <c r="AT593" s="174">
        <f t="shared" si="579"/>
        <v>193.12</v>
      </c>
      <c r="AU593" s="174">
        <v>7.65</v>
      </c>
      <c r="AV593" s="174"/>
      <c r="AW593" s="174">
        <f t="shared" si="589"/>
        <v>7.65</v>
      </c>
      <c r="AX593" s="174"/>
      <c r="AY593" s="173">
        <f t="shared" si="580"/>
        <v>0</v>
      </c>
      <c r="AZ593" s="174">
        <f t="shared" si="581"/>
        <v>7.65</v>
      </c>
      <c r="BA593" s="174">
        <v>27.54</v>
      </c>
      <c r="BB593" s="174"/>
      <c r="BC593" s="174">
        <f t="shared" si="582"/>
        <v>27.54</v>
      </c>
      <c r="BD593" s="174"/>
      <c r="BE593" s="173">
        <f t="shared" si="583"/>
        <v>0</v>
      </c>
      <c r="BF593" s="174">
        <f t="shared" si="584"/>
        <v>27.54</v>
      </c>
      <c r="BG593" s="176">
        <f t="shared" si="585"/>
        <v>442.03000000000003</v>
      </c>
      <c r="BH593" s="176">
        <f t="shared" si="565"/>
        <v>7.3140000000000001</v>
      </c>
      <c r="BI593" s="176">
        <f t="shared" si="586"/>
        <v>449.34400000000005</v>
      </c>
      <c r="BJ593" s="176">
        <f t="shared" si="566"/>
        <v>27.089999999999996</v>
      </c>
      <c r="BK593" s="177">
        <f t="shared" si="587"/>
        <v>6.0287886340977055</v>
      </c>
      <c r="BL593" s="176">
        <f t="shared" si="588"/>
        <v>422.25400000000008</v>
      </c>
    </row>
    <row r="594" spans="3:64" ht="17.25" x14ac:dyDescent="0.3">
      <c r="C594" s="171">
        <v>29</v>
      </c>
      <c r="D594" s="171" t="s">
        <v>44</v>
      </c>
      <c r="E594" s="172">
        <v>0</v>
      </c>
      <c r="F594" s="207">
        <v>6.1559999999999997</v>
      </c>
      <c r="G594" s="172">
        <f t="shared" si="567"/>
        <v>6.1559999999999997</v>
      </c>
      <c r="H594" s="172">
        <v>6.16</v>
      </c>
      <c r="I594" s="173">
        <f t="shared" si="561"/>
        <v>100.06497725795973</v>
      </c>
      <c r="J594" s="172">
        <f t="shared" si="562"/>
        <v>-4.0000000000004476E-3</v>
      </c>
      <c r="K594" s="174">
        <v>17.28</v>
      </c>
      <c r="L594" s="174">
        <v>0</v>
      </c>
      <c r="M594" s="172">
        <f t="shared" si="568"/>
        <v>17.28</v>
      </c>
      <c r="N594" s="174"/>
      <c r="O594" s="173">
        <f t="shared" si="569"/>
        <v>0</v>
      </c>
      <c r="P594" s="174">
        <f t="shared" si="563"/>
        <v>17.28</v>
      </c>
      <c r="Q594" s="174">
        <v>5.76</v>
      </c>
      <c r="R594" s="174"/>
      <c r="S594" s="174">
        <f t="shared" si="570"/>
        <v>5.76</v>
      </c>
      <c r="T594" s="174"/>
      <c r="U594" s="173"/>
      <c r="V594" s="174">
        <f t="shared" si="571"/>
        <v>5.76</v>
      </c>
      <c r="W594" s="174">
        <v>1.2</v>
      </c>
      <c r="X594" s="174"/>
      <c r="Y594" s="174">
        <f t="shared" si="564"/>
        <v>1.2</v>
      </c>
      <c r="Z594" s="174">
        <v>0.6</v>
      </c>
      <c r="AA594" s="173">
        <f t="shared" si="572"/>
        <v>50</v>
      </c>
      <c r="AB594" s="174">
        <f t="shared" si="573"/>
        <v>0.6</v>
      </c>
      <c r="AC594" s="174"/>
      <c r="AD594" s="174"/>
      <c r="AE594" s="174"/>
      <c r="AF594" s="174"/>
      <c r="AG594" s="174"/>
      <c r="AH594" s="174"/>
      <c r="AI594" s="174">
        <v>144.43</v>
      </c>
      <c r="AJ594" s="174"/>
      <c r="AK594" s="174">
        <f t="shared" si="574"/>
        <v>144.43</v>
      </c>
      <c r="AL594" s="174"/>
      <c r="AM594" s="173">
        <f t="shared" si="575"/>
        <v>0</v>
      </c>
      <c r="AN594" s="174">
        <f t="shared" si="576"/>
        <v>144.43</v>
      </c>
      <c r="AO594" s="174">
        <v>165.12</v>
      </c>
      <c r="AP594" s="174"/>
      <c r="AQ594" s="174">
        <f t="shared" si="577"/>
        <v>165.12</v>
      </c>
      <c r="AR594" s="174"/>
      <c r="AS594" s="173">
        <f t="shared" si="578"/>
        <v>0</v>
      </c>
      <c r="AT594" s="174">
        <f t="shared" si="579"/>
        <v>165.12</v>
      </c>
      <c r="AU594" s="174">
        <v>0</v>
      </c>
      <c r="AV594" s="174"/>
      <c r="AW594" s="174">
        <f t="shared" si="589"/>
        <v>0</v>
      </c>
      <c r="AX594" s="174"/>
      <c r="AY594" s="173">
        <f t="shared" si="580"/>
        <v>0</v>
      </c>
      <c r="AZ594" s="174">
        <f t="shared" si="581"/>
        <v>0</v>
      </c>
      <c r="BA594" s="174">
        <v>0</v>
      </c>
      <c r="BB594" s="174"/>
      <c r="BC594" s="174">
        <f t="shared" si="582"/>
        <v>0</v>
      </c>
      <c r="BD594" s="174"/>
      <c r="BE594" s="173">
        <f t="shared" si="583"/>
        <v>0</v>
      </c>
      <c r="BF594" s="174">
        <f t="shared" si="584"/>
        <v>0</v>
      </c>
      <c r="BG594" s="176">
        <f t="shared" si="585"/>
        <v>333.79</v>
      </c>
      <c r="BH594" s="176">
        <f t="shared" si="565"/>
        <v>6.1559999999999997</v>
      </c>
      <c r="BI594" s="176">
        <f t="shared" si="586"/>
        <v>339.94600000000003</v>
      </c>
      <c r="BJ594" s="176">
        <f t="shared" si="566"/>
        <v>6.76</v>
      </c>
      <c r="BK594" s="177">
        <f t="shared" si="587"/>
        <v>1.9885511228253896</v>
      </c>
      <c r="BL594" s="176">
        <f t="shared" si="588"/>
        <v>333.18600000000004</v>
      </c>
    </row>
    <row r="595" spans="3:64" ht="17.25" x14ac:dyDescent="0.3">
      <c r="C595" s="171">
        <v>30</v>
      </c>
      <c r="D595" s="171" t="s">
        <v>45</v>
      </c>
      <c r="E595" s="172">
        <v>0</v>
      </c>
      <c r="F595" s="207">
        <v>16.044</v>
      </c>
      <c r="G595" s="172">
        <f t="shared" si="567"/>
        <v>16.044</v>
      </c>
      <c r="H595" s="172"/>
      <c r="I595" s="173">
        <f t="shared" si="561"/>
        <v>0</v>
      </c>
      <c r="J595" s="172">
        <f t="shared" si="562"/>
        <v>16.044</v>
      </c>
      <c r="K595" s="174">
        <v>47.16</v>
      </c>
      <c r="L595" s="174">
        <v>0</v>
      </c>
      <c r="M595" s="172">
        <f t="shared" si="568"/>
        <v>47.16</v>
      </c>
      <c r="N595" s="174"/>
      <c r="O595" s="173">
        <f t="shared" si="569"/>
        <v>0</v>
      </c>
      <c r="P595" s="174">
        <f t="shared" si="563"/>
        <v>47.16</v>
      </c>
      <c r="Q595" s="174">
        <v>15.72</v>
      </c>
      <c r="R595" s="174"/>
      <c r="S595" s="174">
        <f t="shared" si="570"/>
        <v>15.72</v>
      </c>
      <c r="T595" s="174"/>
      <c r="U595" s="173"/>
      <c r="V595" s="174">
        <f t="shared" si="571"/>
        <v>15.72</v>
      </c>
      <c r="W595" s="174">
        <v>3.4</v>
      </c>
      <c r="X595" s="174"/>
      <c r="Y595" s="174">
        <f t="shared" si="564"/>
        <v>3.4</v>
      </c>
      <c r="Z595" s="174"/>
      <c r="AA595" s="173">
        <f t="shared" si="572"/>
        <v>0</v>
      </c>
      <c r="AB595" s="174">
        <f t="shared" si="573"/>
        <v>3.4</v>
      </c>
      <c r="AC595" s="174"/>
      <c r="AD595" s="174"/>
      <c r="AE595" s="174"/>
      <c r="AF595" s="174"/>
      <c r="AG595" s="174"/>
      <c r="AH595" s="174"/>
      <c r="AI595" s="174">
        <v>479.8</v>
      </c>
      <c r="AJ595" s="174"/>
      <c r="AK595" s="174">
        <f t="shared" si="574"/>
        <v>479.8</v>
      </c>
      <c r="AL595" s="174"/>
      <c r="AM595" s="173">
        <f t="shared" si="575"/>
        <v>0</v>
      </c>
      <c r="AN595" s="174">
        <f t="shared" si="576"/>
        <v>479.8</v>
      </c>
      <c r="AO595" s="174">
        <v>444.43</v>
      </c>
      <c r="AP595" s="174"/>
      <c r="AQ595" s="174">
        <f t="shared" si="577"/>
        <v>444.43</v>
      </c>
      <c r="AR595" s="174"/>
      <c r="AS595" s="173">
        <f t="shared" si="578"/>
        <v>0</v>
      </c>
      <c r="AT595" s="174">
        <f t="shared" si="579"/>
        <v>444.43</v>
      </c>
      <c r="AU595" s="174">
        <v>77.8</v>
      </c>
      <c r="AV595" s="174"/>
      <c r="AW595" s="174">
        <f t="shared" si="589"/>
        <v>77.8</v>
      </c>
      <c r="AX595" s="174"/>
      <c r="AY595" s="173">
        <f t="shared" si="580"/>
        <v>0</v>
      </c>
      <c r="AZ595" s="174">
        <f t="shared" si="581"/>
        <v>77.8</v>
      </c>
      <c r="BA595" s="174">
        <v>233.26</v>
      </c>
      <c r="BB595" s="174"/>
      <c r="BC595" s="174">
        <f t="shared" si="582"/>
        <v>233.26</v>
      </c>
      <c r="BD595" s="174"/>
      <c r="BE595" s="173">
        <f t="shared" si="583"/>
        <v>0</v>
      </c>
      <c r="BF595" s="174">
        <f t="shared" si="584"/>
        <v>233.26</v>
      </c>
      <c r="BG595" s="176">
        <f t="shared" si="585"/>
        <v>1301.57</v>
      </c>
      <c r="BH595" s="176">
        <f t="shared" si="565"/>
        <v>16.044</v>
      </c>
      <c r="BI595" s="176">
        <f t="shared" si="586"/>
        <v>1317.614</v>
      </c>
      <c r="BJ595" s="176">
        <f t="shared" si="566"/>
        <v>0</v>
      </c>
      <c r="BK595" s="177">
        <f t="shared" si="587"/>
        <v>0</v>
      </c>
      <c r="BL595" s="176">
        <f t="shared" si="588"/>
        <v>1317.614</v>
      </c>
    </row>
    <row r="596" spans="3:64" ht="15.75" x14ac:dyDescent="0.25">
      <c r="C596" s="178"/>
      <c r="D596" s="178" t="s">
        <v>46</v>
      </c>
      <c r="E596" s="179">
        <f>SUM(E566:E595)</f>
        <v>0</v>
      </c>
      <c r="F596" s="208">
        <f>SUM(F566:F595)</f>
        <v>299.31700000000006</v>
      </c>
      <c r="G596" s="179">
        <f>SUM(G566:G595)</f>
        <v>299.31700000000006</v>
      </c>
      <c r="H596" s="179">
        <f>SUM(H566:H595)</f>
        <v>44</v>
      </c>
      <c r="I596" s="180">
        <f t="shared" si="561"/>
        <v>14.700133971675511</v>
      </c>
      <c r="J596" s="179">
        <f>SUM(J566:J595)</f>
        <v>255.31700000000004</v>
      </c>
      <c r="K596" s="179">
        <f>SUM(K566:K595)</f>
        <v>1070.57</v>
      </c>
      <c r="L596" s="179">
        <f>SUM(L566:L595)</f>
        <v>0</v>
      </c>
      <c r="M596" s="179">
        <f>SUM(M566:M595)</f>
        <v>1070.57</v>
      </c>
      <c r="N596" s="179">
        <f>SUM(N566:N595)</f>
        <v>99.780000000000015</v>
      </c>
      <c r="O596" s="173">
        <f t="shared" si="569"/>
        <v>9.3202686419384086</v>
      </c>
      <c r="P596" s="181">
        <f t="shared" si="563"/>
        <v>970.79</v>
      </c>
      <c r="Q596" s="179">
        <f>SUM(Q566:Q595)</f>
        <v>306.81000000000006</v>
      </c>
      <c r="R596" s="179">
        <f>SUM(R566:R595)</f>
        <v>0</v>
      </c>
      <c r="S596" s="179">
        <f>SUM(S566:S595)</f>
        <v>306.81000000000006</v>
      </c>
      <c r="T596" s="179">
        <f>SUM(T566:T595)</f>
        <v>57.11</v>
      </c>
      <c r="U596" s="179"/>
      <c r="V596" s="179">
        <f>SUM(V566:V595)</f>
        <v>249.7</v>
      </c>
      <c r="W596" s="179">
        <f>SUM(W566:W595)</f>
        <v>53.830000000000005</v>
      </c>
      <c r="X596" s="179">
        <f>SUM(X566:X595)</f>
        <v>0</v>
      </c>
      <c r="Y596" s="179">
        <f>SUM(Y566:Y595)</f>
        <v>53.830000000000005</v>
      </c>
      <c r="Z596" s="179">
        <f>SUM(Z566:Z595)</f>
        <v>10.660000000000002</v>
      </c>
      <c r="AA596" s="180">
        <f>IF(Z596&lt;&gt;0,(Z596/Y596*100),0)</f>
        <v>19.803083782277543</v>
      </c>
      <c r="AB596" s="179">
        <f>SUM(AB566:AB595)</f>
        <v>43.17</v>
      </c>
      <c r="AC596" s="179"/>
      <c r="AD596" s="179"/>
      <c r="AE596" s="179"/>
      <c r="AF596" s="179"/>
      <c r="AG596" s="179"/>
      <c r="AH596" s="179"/>
      <c r="AI596" s="179">
        <f>SUM(AI566:AI595)</f>
        <v>7777.630000000001</v>
      </c>
      <c r="AJ596" s="179"/>
      <c r="AK596" s="179">
        <f>SUM(AK566:AK595)</f>
        <v>7777.630000000001</v>
      </c>
      <c r="AL596" s="179">
        <f>SUM(AL566:AL595)</f>
        <v>1800.46</v>
      </c>
      <c r="AM596" s="182">
        <f>IF(AL596&lt;&gt;0,(AL596/AK596*100),0)</f>
        <v>23.149211263585435</v>
      </c>
      <c r="AN596" s="179">
        <f>SUM(AN566:AN595)</f>
        <v>5977.170000000001</v>
      </c>
      <c r="AO596" s="179">
        <f>SUM(AO566:AO595)</f>
        <v>8684.9900000000016</v>
      </c>
      <c r="AP596" s="179">
        <f>SUM(AP566:AP595)</f>
        <v>0</v>
      </c>
      <c r="AQ596" s="179">
        <f>SUM(AQ566:AQ595)</f>
        <v>8684.9900000000016</v>
      </c>
      <c r="AR596" s="179">
        <f>SUM(AR566:AR595)</f>
        <v>1757.3199999999997</v>
      </c>
      <c r="AS596" s="182">
        <f t="shared" si="578"/>
        <v>20.233989906724123</v>
      </c>
      <c r="AT596" s="179">
        <f>SUM(AT566:AT595)</f>
        <v>6927.67</v>
      </c>
      <c r="AU596" s="179">
        <f>SUM(AU566:AU595)</f>
        <v>485.03000000000003</v>
      </c>
      <c r="AV596" s="179">
        <f>SUM(AV566:AV595)</f>
        <v>0</v>
      </c>
      <c r="AW596" s="179">
        <f>SUM(AW566:AW595)</f>
        <v>485.03000000000003</v>
      </c>
      <c r="AX596" s="179">
        <f>SUM(AX566:AX595)</f>
        <v>86.77000000000001</v>
      </c>
      <c r="AY596" s="182">
        <f t="shared" si="580"/>
        <v>17.889615075356165</v>
      </c>
      <c r="AZ596" s="179">
        <f>SUM(AZ566:AZ595)</f>
        <v>398.26000000000005</v>
      </c>
      <c r="BA596" s="179">
        <f>SUM(BA566:BA595)</f>
        <v>1330.09</v>
      </c>
      <c r="BB596" s="179"/>
      <c r="BC596" s="179">
        <f>SUM(BC566:BC595)</f>
        <v>1330.09</v>
      </c>
      <c r="BD596" s="179">
        <f>SUM(BD566:BD595)</f>
        <v>70.19</v>
      </c>
      <c r="BE596" s="182">
        <f t="shared" si="583"/>
        <v>5.2770865129427333</v>
      </c>
      <c r="BF596" s="179">
        <f>SUM(BF566:BF595)</f>
        <v>1259.8999999999999</v>
      </c>
      <c r="BG596" s="183">
        <f>SUM(BG566:BG595)</f>
        <v>19708.95</v>
      </c>
      <c r="BH596" s="183">
        <f>SUM(BH566:BH595)</f>
        <v>299.31700000000006</v>
      </c>
      <c r="BI596" s="185">
        <f t="shared" si="586"/>
        <v>20008.267</v>
      </c>
      <c r="BJ596" s="183">
        <f>SUM(BJ566:BJ595)</f>
        <v>3926.2900000000009</v>
      </c>
      <c r="BK596" s="184">
        <f t="shared" si="587"/>
        <v>19.623338692951272</v>
      </c>
      <c r="BL596" s="185">
        <f>BI596-BJ596</f>
        <v>16081.976999999999</v>
      </c>
    </row>
    <row r="598" spans="3:64" s="98" customFormat="1" ht="20.25" customHeight="1" x14ac:dyDescent="0.3">
      <c r="C598" s="706" t="s">
        <v>138</v>
      </c>
      <c r="D598" s="706"/>
      <c r="E598" s="706"/>
      <c r="F598" s="706"/>
      <c r="G598" s="706"/>
      <c r="H598" s="706"/>
      <c r="I598" s="706"/>
      <c r="J598" s="706"/>
      <c r="K598" s="706"/>
      <c r="L598" s="706"/>
      <c r="M598" s="706"/>
      <c r="N598" s="706"/>
      <c r="O598" s="706"/>
      <c r="P598" s="706"/>
      <c r="Q598" s="706"/>
      <c r="R598" s="706"/>
      <c r="S598" s="706"/>
      <c r="T598" s="706"/>
      <c r="U598" s="706"/>
      <c r="V598" s="706"/>
      <c r="W598" s="706"/>
      <c r="X598" s="706"/>
      <c r="Y598" s="706"/>
      <c r="Z598" s="706"/>
      <c r="AA598" s="706"/>
      <c r="AB598" s="706"/>
      <c r="AC598" s="528"/>
      <c r="AD598" s="528"/>
      <c r="AE598" s="528"/>
      <c r="AF598" s="528"/>
      <c r="AG598" s="528"/>
      <c r="AH598" s="528"/>
      <c r="AI598" s="706" t="s">
        <v>139</v>
      </c>
      <c r="AJ598" s="706"/>
      <c r="AK598" s="706"/>
      <c r="AL598" s="706"/>
      <c r="AM598" s="706"/>
      <c r="AN598" s="706"/>
      <c r="AO598" s="706"/>
      <c r="AP598" s="706"/>
      <c r="AQ598" s="706"/>
      <c r="AR598" s="706"/>
      <c r="AS598" s="706"/>
      <c r="AT598" s="706"/>
      <c r="AU598" s="706"/>
      <c r="AV598" s="706"/>
      <c r="AW598" s="706"/>
      <c r="AX598" s="706"/>
      <c r="AY598" s="706"/>
      <c r="AZ598" s="706"/>
      <c r="BA598" s="706"/>
      <c r="BB598" s="706"/>
      <c r="BC598" s="706"/>
      <c r="BD598" s="706"/>
      <c r="BE598" s="706"/>
      <c r="BF598" s="706"/>
      <c r="BG598" s="716" t="s">
        <v>138</v>
      </c>
      <c r="BH598" s="716"/>
      <c r="BI598" s="716"/>
      <c r="BJ598" s="716"/>
      <c r="BK598" s="716"/>
      <c r="BL598" s="716"/>
    </row>
    <row r="599" spans="3:64" ht="18" x14ac:dyDescent="0.25">
      <c r="C599" s="102"/>
      <c r="D599" s="102"/>
      <c r="E599" s="103"/>
      <c r="F599" s="102"/>
      <c r="G599" s="102"/>
      <c r="H599" s="102"/>
      <c r="I599" s="102"/>
      <c r="J599" s="102"/>
      <c r="K599" s="102"/>
      <c r="L599" s="102"/>
      <c r="M599" s="102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627" t="s">
        <v>127</v>
      </c>
      <c r="Z599" s="627"/>
      <c r="AA599" s="627"/>
      <c r="AB599" s="627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22" t="s">
        <v>126</v>
      </c>
      <c r="BD599" s="102"/>
      <c r="BE599" s="102"/>
      <c r="BF599" s="102"/>
      <c r="BG599" s="717"/>
      <c r="BH599" s="717"/>
      <c r="BI599" s="717"/>
      <c r="BJ599" s="717"/>
      <c r="BK599" s="717"/>
      <c r="BL599" s="717"/>
    </row>
    <row r="600" spans="3:64" ht="12.75" customHeight="1" x14ac:dyDescent="0.2">
      <c r="C600" s="711" t="s">
        <v>125</v>
      </c>
      <c r="D600" s="712" t="s">
        <v>3</v>
      </c>
      <c r="E600" s="563" t="s">
        <v>52</v>
      </c>
      <c r="F600" s="563"/>
      <c r="G600" s="563"/>
      <c r="H600" s="563"/>
      <c r="I600" s="563"/>
      <c r="J600" s="563"/>
      <c r="K600" s="563"/>
      <c r="L600" s="563"/>
      <c r="M600" s="563"/>
      <c r="N600" s="563"/>
      <c r="O600" s="563"/>
      <c r="P600" s="563"/>
      <c r="Q600" s="563"/>
      <c r="R600" s="563"/>
      <c r="S600" s="563"/>
      <c r="T600" s="563"/>
      <c r="U600" s="563"/>
      <c r="V600" s="563"/>
      <c r="W600" s="563"/>
      <c r="X600" s="563"/>
      <c r="Y600" s="563"/>
      <c r="Z600" s="563"/>
      <c r="AA600" s="563"/>
      <c r="AB600" s="563"/>
      <c r="AC600" s="519"/>
      <c r="AD600" s="519"/>
      <c r="AE600" s="519"/>
      <c r="AF600" s="519"/>
      <c r="AG600" s="519"/>
      <c r="AH600" s="519"/>
      <c r="AI600" s="704" t="s">
        <v>52</v>
      </c>
      <c r="AJ600" s="704"/>
      <c r="AK600" s="704"/>
      <c r="AL600" s="704"/>
      <c r="AM600" s="704"/>
      <c r="AN600" s="704"/>
      <c r="AO600" s="704"/>
      <c r="AP600" s="704"/>
      <c r="AQ600" s="704"/>
      <c r="AR600" s="704"/>
      <c r="AS600" s="704"/>
      <c r="AT600" s="704"/>
      <c r="AU600" s="704" t="s">
        <v>48</v>
      </c>
      <c r="AV600" s="704"/>
      <c r="AW600" s="704"/>
      <c r="AX600" s="704"/>
      <c r="AY600" s="704"/>
      <c r="AZ600" s="704"/>
      <c r="BA600" s="704"/>
      <c r="BB600" s="704"/>
      <c r="BC600" s="704"/>
      <c r="BD600" s="704"/>
      <c r="BE600" s="704"/>
      <c r="BF600" s="704"/>
      <c r="BG600" s="698" t="s">
        <v>123</v>
      </c>
      <c r="BH600" s="699"/>
      <c r="BI600" s="699"/>
      <c r="BJ600" s="699"/>
      <c r="BK600" s="700"/>
      <c r="BL600" s="675" t="s">
        <v>131</v>
      </c>
    </row>
    <row r="601" spans="3:64" ht="12.75" customHeight="1" x14ac:dyDescent="0.2">
      <c r="C601" s="711"/>
      <c r="D601" s="712"/>
      <c r="E601" s="563" t="s">
        <v>5</v>
      </c>
      <c r="F601" s="563"/>
      <c r="G601" s="563"/>
      <c r="H601" s="563"/>
      <c r="I601" s="563"/>
      <c r="J601" s="563"/>
      <c r="K601" s="563"/>
      <c r="L601" s="563"/>
      <c r="M601" s="563"/>
      <c r="N601" s="563"/>
      <c r="O601" s="563"/>
      <c r="P601" s="563"/>
      <c r="Q601" s="563"/>
      <c r="R601" s="563"/>
      <c r="S601" s="563"/>
      <c r="T601" s="563"/>
      <c r="U601" s="563"/>
      <c r="V601" s="563"/>
      <c r="W601" s="563"/>
      <c r="X601" s="563"/>
      <c r="Y601" s="563"/>
      <c r="Z601" s="563"/>
      <c r="AA601" s="563"/>
      <c r="AB601" s="563"/>
      <c r="AC601" s="519"/>
      <c r="AD601" s="519"/>
      <c r="AE601" s="519"/>
      <c r="AF601" s="519"/>
      <c r="AG601" s="519"/>
      <c r="AH601" s="519"/>
      <c r="AI601" s="704" t="s">
        <v>47</v>
      </c>
      <c r="AJ601" s="704"/>
      <c r="AK601" s="704"/>
      <c r="AL601" s="704"/>
      <c r="AM601" s="704"/>
      <c r="AN601" s="704"/>
      <c r="AO601" s="704"/>
      <c r="AP601" s="704"/>
      <c r="AQ601" s="704"/>
      <c r="AR601" s="704"/>
      <c r="AS601" s="704"/>
      <c r="AT601" s="704"/>
      <c r="AU601" s="704" t="s">
        <v>49</v>
      </c>
      <c r="AV601" s="704"/>
      <c r="AW601" s="704"/>
      <c r="AX601" s="704"/>
      <c r="AY601" s="704"/>
      <c r="AZ601" s="704"/>
      <c r="BA601" s="704"/>
      <c r="BB601" s="704"/>
      <c r="BC601" s="704"/>
      <c r="BD601" s="704"/>
      <c r="BE601" s="704"/>
      <c r="BF601" s="704"/>
      <c r="BG601" s="701"/>
      <c r="BH601" s="702"/>
      <c r="BI601" s="702"/>
      <c r="BJ601" s="702"/>
      <c r="BK601" s="703"/>
      <c r="BL601" s="676"/>
    </row>
    <row r="602" spans="3:64" ht="12.75" customHeight="1" x14ac:dyDescent="0.2">
      <c r="C602" s="711"/>
      <c r="D602" s="712"/>
      <c r="E602" s="708" t="s">
        <v>15</v>
      </c>
      <c r="F602" s="709"/>
      <c r="G602" s="709"/>
      <c r="H602" s="709"/>
      <c r="I602" s="709"/>
      <c r="J602" s="710"/>
      <c r="K602" s="708" t="s">
        <v>102</v>
      </c>
      <c r="L602" s="709"/>
      <c r="M602" s="709"/>
      <c r="N602" s="709"/>
      <c r="O602" s="709"/>
      <c r="P602" s="710"/>
      <c r="Q602" s="708" t="s">
        <v>103</v>
      </c>
      <c r="R602" s="709"/>
      <c r="S602" s="709"/>
      <c r="T602" s="709"/>
      <c r="U602" s="709"/>
      <c r="V602" s="710"/>
      <c r="W602" s="711" t="s">
        <v>104</v>
      </c>
      <c r="X602" s="711"/>
      <c r="Y602" s="711"/>
      <c r="Z602" s="711"/>
      <c r="AA602" s="711"/>
      <c r="AB602" s="711"/>
      <c r="AC602" s="527"/>
      <c r="AD602" s="527"/>
      <c r="AE602" s="527"/>
      <c r="AF602" s="527"/>
      <c r="AG602" s="527"/>
      <c r="AH602" s="527"/>
      <c r="AI602" s="713" t="s">
        <v>7</v>
      </c>
      <c r="AJ602" s="713"/>
      <c r="AK602" s="713"/>
      <c r="AL602" s="713"/>
      <c r="AM602" s="713"/>
      <c r="AN602" s="713"/>
      <c r="AO602" s="713" t="s">
        <v>50</v>
      </c>
      <c r="AP602" s="713"/>
      <c r="AQ602" s="713"/>
      <c r="AR602" s="713"/>
      <c r="AS602" s="713"/>
      <c r="AT602" s="713"/>
      <c r="AU602" s="713" t="s">
        <v>7</v>
      </c>
      <c r="AV602" s="713"/>
      <c r="AW602" s="713"/>
      <c r="AX602" s="713"/>
      <c r="AY602" s="713"/>
      <c r="AZ602" s="713"/>
      <c r="BA602" s="713" t="s">
        <v>8</v>
      </c>
      <c r="BB602" s="713"/>
      <c r="BC602" s="713"/>
      <c r="BD602" s="713"/>
      <c r="BE602" s="713"/>
      <c r="BF602" s="713"/>
      <c r="BG602" s="695" t="s">
        <v>11</v>
      </c>
      <c r="BH602" s="695" t="s">
        <v>12</v>
      </c>
      <c r="BI602" s="695" t="s">
        <v>10</v>
      </c>
      <c r="BJ602" s="695" t="s">
        <v>0</v>
      </c>
      <c r="BK602" s="695" t="s">
        <v>13</v>
      </c>
      <c r="BL602" s="695" t="s">
        <v>14</v>
      </c>
    </row>
    <row r="603" spans="3:64" ht="39" x14ac:dyDescent="0.2">
      <c r="C603" s="711"/>
      <c r="D603" s="712"/>
      <c r="E603" s="523" t="s">
        <v>11</v>
      </c>
      <c r="F603" s="523" t="s">
        <v>12</v>
      </c>
      <c r="G603" s="523" t="s">
        <v>10</v>
      </c>
      <c r="H603" s="523" t="s">
        <v>0</v>
      </c>
      <c r="I603" s="523" t="s">
        <v>13</v>
      </c>
      <c r="J603" s="523" t="s">
        <v>14</v>
      </c>
      <c r="K603" s="523" t="s">
        <v>11</v>
      </c>
      <c r="L603" s="523" t="s">
        <v>12</v>
      </c>
      <c r="M603" s="523" t="s">
        <v>10</v>
      </c>
      <c r="N603" s="523" t="s">
        <v>0</v>
      </c>
      <c r="O603" s="523" t="s">
        <v>13</v>
      </c>
      <c r="P603" s="523" t="s">
        <v>14</v>
      </c>
      <c r="Q603" s="523" t="s">
        <v>11</v>
      </c>
      <c r="R603" s="523" t="s">
        <v>12</v>
      </c>
      <c r="S603" s="523" t="s">
        <v>10</v>
      </c>
      <c r="T603" s="523" t="s">
        <v>0</v>
      </c>
      <c r="U603" s="523" t="s">
        <v>13</v>
      </c>
      <c r="V603" s="523" t="s">
        <v>14</v>
      </c>
      <c r="W603" s="523" t="s">
        <v>11</v>
      </c>
      <c r="X603" s="523" t="s">
        <v>12</v>
      </c>
      <c r="Y603" s="523" t="s">
        <v>10</v>
      </c>
      <c r="Z603" s="523" t="s">
        <v>0</v>
      </c>
      <c r="AA603" s="523" t="s">
        <v>13</v>
      </c>
      <c r="AB603" s="523" t="s">
        <v>14</v>
      </c>
      <c r="AC603" s="523"/>
      <c r="AD603" s="523"/>
      <c r="AE603" s="523"/>
      <c r="AF603" s="523"/>
      <c r="AG603" s="523"/>
      <c r="AH603" s="523"/>
      <c r="AI603" s="112" t="s">
        <v>11</v>
      </c>
      <c r="AJ603" s="112" t="s">
        <v>12</v>
      </c>
      <c r="AK603" s="112" t="s">
        <v>10</v>
      </c>
      <c r="AL603" s="112" t="s">
        <v>0</v>
      </c>
      <c r="AM603" s="112" t="s">
        <v>13</v>
      </c>
      <c r="AN603" s="112" t="s">
        <v>14</v>
      </c>
      <c r="AO603" s="112" t="s">
        <v>11</v>
      </c>
      <c r="AP603" s="112" t="s">
        <v>12</v>
      </c>
      <c r="AQ603" s="112" t="s">
        <v>10</v>
      </c>
      <c r="AR603" s="112" t="s">
        <v>0</v>
      </c>
      <c r="AS603" s="112" t="s">
        <v>13</v>
      </c>
      <c r="AT603" s="112" t="s">
        <v>14</v>
      </c>
      <c r="AU603" s="112" t="s">
        <v>11</v>
      </c>
      <c r="AV603" s="112" t="s">
        <v>12</v>
      </c>
      <c r="AW603" s="112" t="s">
        <v>10</v>
      </c>
      <c r="AX603" s="112" t="s">
        <v>0</v>
      </c>
      <c r="AY603" s="112" t="s">
        <v>13</v>
      </c>
      <c r="AZ603" s="112" t="s">
        <v>14</v>
      </c>
      <c r="BA603" s="112" t="s">
        <v>11</v>
      </c>
      <c r="BB603" s="112" t="s">
        <v>12</v>
      </c>
      <c r="BC603" s="112" t="s">
        <v>10</v>
      </c>
      <c r="BD603" s="112" t="s">
        <v>0</v>
      </c>
      <c r="BE603" s="112" t="s">
        <v>13</v>
      </c>
      <c r="BF603" s="112" t="s">
        <v>14</v>
      </c>
      <c r="BG603" s="696"/>
      <c r="BH603" s="696"/>
      <c r="BI603" s="696"/>
      <c r="BJ603" s="696"/>
      <c r="BK603" s="696"/>
      <c r="BL603" s="696"/>
    </row>
    <row r="604" spans="3:64" ht="14.25" x14ac:dyDescent="0.3">
      <c r="C604" s="111">
        <v>1</v>
      </c>
      <c r="D604" s="111">
        <v>2</v>
      </c>
      <c r="E604" s="111">
        <v>3</v>
      </c>
      <c r="F604" s="111">
        <v>4</v>
      </c>
      <c r="G604" s="111">
        <v>5</v>
      </c>
      <c r="H604" s="111">
        <v>6</v>
      </c>
      <c r="I604" s="111">
        <v>7</v>
      </c>
      <c r="J604" s="111">
        <v>8</v>
      </c>
      <c r="K604" s="111">
        <v>10</v>
      </c>
      <c r="L604" s="111">
        <v>11</v>
      </c>
      <c r="M604" s="111">
        <v>12</v>
      </c>
      <c r="N604" s="111">
        <v>13</v>
      </c>
      <c r="O604" s="111">
        <v>14</v>
      </c>
      <c r="P604" s="111">
        <v>15</v>
      </c>
      <c r="Q604" s="111">
        <v>17</v>
      </c>
      <c r="R604" s="111">
        <v>18</v>
      </c>
      <c r="S604" s="111">
        <v>19</v>
      </c>
      <c r="T604" s="111">
        <v>20</v>
      </c>
      <c r="U604" s="111">
        <v>21</v>
      </c>
      <c r="V604" s="111">
        <v>22</v>
      </c>
      <c r="W604" s="111">
        <v>24</v>
      </c>
      <c r="X604" s="111">
        <v>25</v>
      </c>
      <c r="Y604" s="111">
        <v>26</v>
      </c>
      <c r="Z604" s="111">
        <v>27</v>
      </c>
      <c r="AA604" s="111">
        <v>28</v>
      </c>
      <c r="AB604" s="111">
        <v>29</v>
      </c>
      <c r="AC604" s="111"/>
      <c r="AD604" s="111"/>
      <c r="AE604" s="111"/>
      <c r="AF604" s="111"/>
      <c r="AG604" s="111"/>
      <c r="AH604" s="111"/>
      <c r="AI604" s="111">
        <v>31</v>
      </c>
      <c r="AJ604" s="111">
        <v>32</v>
      </c>
      <c r="AK604" s="111">
        <v>33</v>
      </c>
      <c r="AL604" s="111">
        <v>34</v>
      </c>
      <c r="AM604" s="111">
        <v>35</v>
      </c>
      <c r="AN604" s="111">
        <v>36</v>
      </c>
      <c r="AO604" s="111">
        <v>38</v>
      </c>
      <c r="AP604" s="111">
        <v>39</v>
      </c>
      <c r="AQ604" s="111">
        <v>40</v>
      </c>
      <c r="AR604" s="111">
        <v>41</v>
      </c>
      <c r="AS604" s="111">
        <v>42</v>
      </c>
      <c r="AT604" s="111">
        <v>43</v>
      </c>
      <c r="AU604" s="111">
        <v>45</v>
      </c>
      <c r="AV604" s="111">
        <v>46</v>
      </c>
      <c r="AW604" s="111">
        <v>47</v>
      </c>
      <c r="AX604" s="111">
        <v>48</v>
      </c>
      <c r="AY604" s="111">
        <v>49</v>
      </c>
      <c r="AZ604" s="111">
        <v>50</v>
      </c>
      <c r="BA604" s="111">
        <v>52</v>
      </c>
      <c r="BB604" s="111">
        <v>53</v>
      </c>
      <c r="BC604" s="111">
        <v>54</v>
      </c>
      <c r="BD604" s="111">
        <v>55</v>
      </c>
      <c r="BE604" s="111">
        <v>56</v>
      </c>
      <c r="BF604" s="111">
        <v>57</v>
      </c>
      <c r="BG604" s="124">
        <v>59</v>
      </c>
      <c r="BH604" s="124">
        <v>60</v>
      </c>
      <c r="BI604" s="124">
        <v>61</v>
      </c>
      <c r="BJ604" s="124">
        <v>62</v>
      </c>
      <c r="BK604" s="124">
        <v>63</v>
      </c>
      <c r="BL604" s="124">
        <v>64</v>
      </c>
    </row>
    <row r="605" spans="3:64" ht="30" customHeight="1" x14ac:dyDescent="0.3">
      <c r="C605" s="171">
        <v>1</v>
      </c>
      <c r="D605" s="171" t="s">
        <v>30</v>
      </c>
      <c r="E605" s="172">
        <v>0</v>
      </c>
      <c r="F605" s="207">
        <v>11.103999999999999</v>
      </c>
      <c r="G605" s="172">
        <f t="shared" ref="G605:G612" si="590">+F605</f>
        <v>11.103999999999999</v>
      </c>
      <c r="H605" s="172"/>
      <c r="I605" s="173">
        <f t="shared" ref="I605:I613" si="591">IF(H605&lt;&gt;0,(H605/G605*100),0)</f>
        <v>0</v>
      </c>
      <c r="J605" s="172">
        <f t="shared" ref="J605:J612" si="592">G605-H605</f>
        <v>11.103999999999999</v>
      </c>
      <c r="K605" s="174">
        <v>49.14</v>
      </c>
      <c r="L605" s="174">
        <v>0</v>
      </c>
      <c r="M605" s="172">
        <f t="shared" ref="M605:M612" si="593">SUM(K605:L605)</f>
        <v>49.14</v>
      </c>
      <c r="N605" s="174"/>
      <c r="O605" s="173">
        <f t="shared" ref="O605:O613" si="594">+N605/M605*100</f>
        <v>0</v>
      </c>
      <c r="P605" s="174">
        <f t="shared" ref="P605:P613" si="595">+M605-N605</f>
        <v>49.14</v>
      </c>
      <c r="Q605" s="174">
        <v>16.38</v>
      </c>
      <c r="R605" s="174"/>
      <c r="S605" s="174">
        <f t="shared" ref="S605:S612" si="596">SUM(Q605:R605)</f>
        <v>16.38</v>
      </c>
      <c r="T605" s="174"/>
      <c r="U605" s="173"/>
      <c r="V605" s="174">
        <f t="shared" ref="V605:V612" si="597">+S605-T605</f>
        <v>16.38</v>
      </c>
      <c r="W605" s="174">
        <v>1.65</v>
      </c>
      <c r="X605" s="174"/>
      <c r="Y605" s="174">
        <f t="shared" ref="Y605:Y612" si="598">SUM(W605:X605)</f>
        <v>1.65</v>
      </c>
      <c r="Z605" s="174"/>
      <c r="AA605" s="173">
        <f t="shared" ref="AA605:AA613" si="599">IF(Z605&lt;&gt;0,(Z605/Y605*100),0)</f>
        <v>0</v>
      </c>
      <c r="AB605" s="174">
        <f t="shared" ref="AB605:AB612" si="600">+Y605-Z605</f>
        <v>1.65</v>
      </c>
      <c r="AC605" s="174"/>
      <c r="AD605" s="174"/>
      <c r="AE605" s="174"/>
      <c r="AF605" s="174"/>
      <c r="AG605" s="174"/>
      <c r="AH605" s="174"/>
      <c r="AI605" s="174">
        <v>67.239999999999995</v>
      </c>
      <c r="AJ605" s="174"/>
      <c r="AK605" s="174">
        <f t="shared" ref="AK605:AK612" si="601">SUM(AI605:AJ605)</f>
        <v>67.239999999999995</v>
      </c>
      <c r="AL605" s="174">
        <v>67.239999999999995</v>
      </c>
      <c r="AM605" s="173">
        <f t="shared" ref="AM605:AM613" si="602">IF(AL605&lt;&gt;0,(AL605/AK605*100),0)</f>
        <v>100</v>
      </c>
      <c r="AN605" s="174">
        <f t="shared" ref="AN605:AN612" si="603">+AK605-AL605</f>
        <v>0</v>
      </c>
      <c r="AO605" s="174">
        <v>461.07</v>
      </c>
      <c r="AP605" s="174"/>
      <c r="AQ605" s="174">
        <f t="shared" ref="AQ605:AQ612" si="604">SUM(AO605:AP605)</f>
        <v>461.07</v>
      </c>
      <c r="AR605" s="174">
        <v>18.21</v>
      </c>
      <c r="AS605" s="173">
        <f t="shared" ref="AS605:AS613" si="605">IF(AR605&lt;&gt;0,(AR605/AQ605*100),0)</f>
        <v>3.9495087513826537</v>
      </c>
      <c r="AT605" s="174">
        <f t="shared" ref="AT605:AT612" si="606">+AQ605-AR605</f>
        <v>442.86</v>
      </c>
      <c r="AU605" s="174">
        <v>10.54</v>
      </c>
      <c r="AV605" s="174"/>
      <c r="AW605" s="174">
        <f t="shared" ref="AW605:AW612" si="607">SUM(AU605:AV605)</f>
        <v>10.54</v>
      </c>
      <c r="AX605" s="174"/>
      <c r="AY605" s="173">
        <f t="shared" ref="AY605:AY613" si="608">IF(AX605&lt;&gt;0,(AX605/AW605*100),0)</f>
        <v>0</v>
      </c>
      <c r="AZ605" s="174">
        <f t="shared" ref="AZ605:AZ612" si="609">+AW605-AX605</f>
        <v>10.54</v>
      </c>
      <c r="BA605" s="174">
        <v>18.8</v>
      </c>
      <c r="BB605" s="174"/>
      <c r="BC605" s="174">
        <f t="shared" ref="BC605:BC612" si="610">SUM(BA605:BB605)</f>
        <v>18.8</v>
      </c>
      <c r="BD605" s="174"/>
      <c r="BE605" s="173">
        <f t="shared" ref="BE605:BE613" si="611">IF(BD605&lt;&gt;0,(BD605/BC605*100),0)</f>
        <v>0</v>
      </c>
      <c r="BF605" s="174">
        <f t="shared" ref="BF605:BF612" si="612">+BC605-BD605</f>
        <v>18.8</v>
      </c>
      <c r="BG605" s="176">
        <f t="shared" ref="BG605:BH612" si="613">SUM(E605,K605,Q605,W605,AI605,AO605,AU605,BA605)</f>
        <v>624.81999999999994</v>
      </c>
      <c r="BH605" s="176">
        <f t="shared" si="613"/>
        <v>11.103999999999999</v>
      </c>
      <c r="BI605" s="176">
        <f t="shared" ref="BI605:BI613" si="614">+BG605+BH605</f>
        <v>635.92399999999998</v>
      </c>
      <c r="BJ605" s="176">
        <f t="shared" ref="BJ605:BJ612" si="615">SUM(H605,N605,T605,Z605,AL605,AR605,AX605,BD605)</f>
        <v>85.449999999999989</v>
      </c>
      <c r="BK605" s="177">
        <f t="shared" ref="BK605:BK613" si="616">IF(BJ605&lt;&gt;0,(BJ605/BI605*100),0)</f>
        <v>13.43714028720413</v>
      </c>
      <c r="BL605" s="176">
        <f t="shared" ref="BL605:BL613" si="617">BI605-BJ605</f>
        <v>550.47399999999993</v>
      </c>
    </row>
    <row r="606" spans="3:64" ht="30" customHeight="1" x14ac:dyDescent="0.3">
      <c r="C606" s="171">
        <v>2</v>
      </c>
      <c r="D606" s="171" t="s">
        <v>39</v>
      </c>
      <c r="E606" s="172">
        <v>0</v>
      </c>
      <c r="F606" s="207">
        <v>5.048</v>
      </c>
      <c r="G606" s="172">
        <f t="shared" si="590"/>
        <v>5.048</v>
      </c>
      <c r="H606" s="172"/>
      <c r="I606" s="173">
        <f t="shared" si="591"/>
        <v>0</v>
      </c>
      <c r="J606" s="172">
        <f t="shared" si="592"/>
        <v>5.048</v>
      </c>
      <c r="K606" s="174">
        <v>9.81</v>
      </c>
      <c r="L606" s="174">
        <v>0</v>
      </c>
      <c r="M606" s="172">
        <f t="shared" si="593"/>
        <v>9.81</v>
      </c>
      <c r="N606" s="174"/>
      <c r="O606" s="173">
        <f t="shared" si="594"/>
        <v>0</v>
      </c>
      <c r="P606" s="174">
        <f t="shared" si="595"/>
        <v>9.81</v>
      </c>
      <c r="Q606" s="174">
        <v>3.27</v>
      </c>
      <c r="R606" s="174"/>
      <c r="S606" s="174">
        <f t="shared" si="596"/>
        <v>3.27</v>
      </c>
      <c r="T606" s="174"/>
      <c r="U606" s="173"/>
      <c r="V606" s="174">
        <f t="shared" si="597"/>
        <v>3.27</v>
      </c>
      <c r="W606" s="174">
        <v>0.5</v>
      </c>
      <c r="X606" s="174"/>
      <c r="Y606" s="174">
        <f t="shared" si="598"/>
        <v>0.5</v>
      </c>
      <c r="Z606" s="174"/>
      <c r="AA606" s="173">
        <f t="shared" si="599"/>
        <v>0</v>
      </c>
      <c r="AB606" s="174">
        <f t="shared" si="600"/>
        <v>0.5</v>
      </c>
      <c r="AC606" s="174"/>
      <c r="AD606" s="174"/>
      <c r="AE606" s="174"/>
      <c r="AF606" s="174"/>
      <c r="AG606" s="174"/>
      <c r="AH606" s="174"/>
      <c r="AI606" s="174">
        <v>198.48</v>
      </c>
      <c r="AJ606" s="174"/>
      <c r="AK606" s="174">
        <f t="shared" si="601"/>
        <v>198.48</v>
      </c>
      <c r="AL606" s="174"/>
      <c r="AM606" s="173">
        <f t="shared" si="602"/>
        <v>0</v>
      </c>
      <c r="AN606" s="174">
        <f t="shared" si="603"/>
        <v>198.48</v>
      </c>
      <c r="AO606" s="174">
        <v>183.92</v>
      </c>
      <c r="AP606" s="174"/>
      <c r="AQ606" s="174">
        <f t="shared" si="604"/>
        <v>183.92</v>
      </c>
      <c r="AR606" s="174">
        <v>5.8</v>
      </c>
      <c r="AS606" s="173">
        <f t="shared" si="605"/>
        <v>3.1535450195737278</v>
      </c>
      <c r="AT606" s="174">
        <f t="shared" si="606"/>
        <v>178.11999999999998</v>
      </c>
      <c r="AU606" s="174">
        <v>0</v>
      </c>
      <c r="AV606" s="174"/>
      <c r="AW606" s="174">
        <f t="shared" si="607"/>
        <v>0</v>
      </c>
      <c r="AX606" s="174"/>
      <c r="AY606" s="173">
        <f t="shared" si="608"/>
        <v>0</v>
      </c>
      <c r="AZ606" s="174">
        <f t="shared" si="609"/>
        <v>0</v>
      </c>
      <c r="BA606" s="174">
        <v>0</v>
      </c>
      <c r="BB606" s="174"/>
      <c r="BC606" s="174">
        <f t="shared" si="610"/>
        <v>0</v>
      </c>
      <c r="BD606" s="174"/>
      <c r="BE606" s="173">
        <f t="shared" si="611"/>
        <v>0</v>
      </c>
      <c r="BF606" s="174">
        <f t="shared" si="612"/>
        <v>0</v>
      </c>
      <c r="BG606" s="176">
        <f t="shared" si="613"/>
        <v>395.98</v>
      </c>
      <c r="BH606" s="176">
        <f t="shared" si="613"/>
        <v>5.048</v>
      </c>
      <c r="BI606" s="176">
        <f t="shared" si="614"/>
        <v>401.02800000000002</v>
      </c>
      <c r="BJ606" s="176">
        <f t="shared" si="615"/>
        <v>5.8</v>
      </c>
      <c r="BK606" s="177">
        <f t="shared" si="616"/>
        <v>1.4462830525549337</v>
      </c>
      <c r="BL606" s="176">
        <f t="shared" si="617"/>
        <v>395.22800000000001</v>
      </c>
    </row>
    <row r="607" spans="3:64" ht="30" customHeight="1" x14ac:dyDescent="0.3">
      <c r="C607" s="171">
        <v>3</v>
      </c>
      <c r="D607" s="171" t="s">
        <v>17</v>
      </c>
      <c r="E607" s="172">
        <v>0</v>
      </c>
      <c r="F607" s="207">
        <v>13.12</v>
      </c>
      <c r="G607" s="172">
        <f t="shared" si="590"/>
        <v>13.12</v>
      </c>
      <c r="H607" s="172"/>
      <c r="I607" s="173">
        <f t="shared" si="591"/>
        <v>0</v>
      </c>
      <c r="J607" s="172">
        <f t="shared" si="592"/>
        <v>13.12</v>
      </c>
      <c r="K607" s="174">
        <v>50.5</v>
      </c>
      <c r="L607" s="174">
        <v>0</v>
      </c>
      <c r="M607" s="172">
        <f t="shared" si="593"/>
        <v>50.5</v>
      </c>
      <c r="N607" s="174"/>
      <c r="O607" s="173">
        <f t="shared" si="594"/>
        <v>0</v>
      </c>
      <c r="P607" s="174">
        <f t="shared" si="595"/>
        <v>50.5</v>
      </c>
      <c r="Q607" s="174">
        <v>16.14</v>
      </c>
      <c r="R607" s="174"/>
      <c r="S607" s="174">
        <f t="shared" si="596"/>
        <v>16.14</v>
      </c>
      <c r="T607" s="174"/>
      <c r="U607" s="173"/>
      <c r="V607" s="174">
        <f t="shared" si="597"/>
        <v>16.14</v>
      </c>
      <c r="W607" s="174">
        <v>2.4</v>
      </c>
      <c r="X607" s="174"/>
      <c r="Y607" s="174">
        <f t="shared" si="598"/>
        <v>2.4</v>
      </c>
      <c r="Z607" s="174">
        <v>0.1</v>
      </c>
      <c r="AA607" s="173">
        <f t="shared" si="599"/>
        <v>4.166666666666667</v>
      </c>
      <c r="AB607" s="174">
        <f t="shared" si="600"/>
        <v>2.2999999999999998</v>
      </c>
      <c r="AC607" s="174"/>
      <c r="AD607" s="174"/>
      <c r="AE607" s="174"/>
      <c r="AF607" s="174"/>
      <c r="AG607" s="174"/>
      <c r="AH607" s="174"/>
      <c r="AI607" s="174">
        <v>256.47000000000003</v>
      </c>
      <c r="AJ607" s="174"/>
      <c r="AK607" s="174">
        <f t="shared" si="601"/>
        <v>256.47000000000003</v>
      </c>
      <c r="AL607" s="174"/>
      <c r="AM607" s="173">
        <f t="shared" si="602"/>
        <v>0</v>
      </c>
      <c r="AN607" s="174">
        <f t="shared" si="603"/>
        <v>256.47000000000003</v>
      </c>
      <c r="AO607" s="174">
        <v>239.74</v>
      </c>
      <c r="AP607" s="174"/>
      <c r="AQ607" s="174">
        <f t="shared" si="604"/>
        <v>239.74</v>
      </c>
      <c r="AR607" s="174">
        <v>12.21</v>
      </c>
      <c r="AS607" s="173">
        <f t="shared" si="605"/>
        <v>5.0930174355551845</v>
      </c>
      <c r="AT607" s="174">
        <f t="shared" si="606"/>
        <v>227.53</v>
      </c>
      <c r="AU607" s="174">
        <v>0</v>
      </c>
      <c r="AV607" s="174"/>
      <c r="AW607" s="174">
        <f t="shared" si="607"/>
        <v>0</v>
      </c>
      <c r="AX607" s="174"/>
      <c r="AY607" s="173">
        <f t="shared" si="608"/>
        <v>0</v>
      </c>
      <c r="AZ607" s="174">
        <f t="shared" si="609"/>
        <v>0</v>
      </c>
      <c r="BA607" s="174">
        <v>0</v>
      </c>
      <c r="BB607" s="174"/>
      <c r="BC607" s="174">
        <f t="shared" si="610"/>
        <v>0</v>
      </c>
      <c r="BD607" s="174"/>
      <c r="BE607" s="173">
        <f t="shared" si="611"/>
        <v>0</v>
      </c>
      <c r="BF607" s="174">
        <f t="shared" si="612"/>
        <v>0</v>
      </c>
      <c r="BG607" s="176">
        <f t="shared" si="613"/>
        <v>565.25</v>
      </c>
      <c r="BH607" s="176">
        <f t="shared" si="613"/>
        <v>13.12</v>
      </c>
      <c r="BI607" s="176">
        <f t="shared" si="614"/>
        <v>578.37</v>
      </c>
      <c r="BJ607" s="176">
        <f t="shared" si="615"/>
        <v>12.31</v>
      </c>
      <c r="BK607" s="177">
        <f t="shared" si="616"/>
        <v>2.1283953178760999</v>
      </c>
      <c r="BL607" s="176">
        <f t="shared" si="617"/>
        <v>566.06000000000006</v>
      </c>
    </row>
    <row r="608" spans="3:64" ht="30" customHeight="1" x14ac:dyDescent="0.3">
      <c r="C608" s="171">
        <v>4</v>
      </c>
      <c r="D608" s="171" t="s">
        <v>44</v>
      </c>
      <c r="E608" s="172">
        <v>0</v>
      </c>
      <c r="F608" s="207">
        <v>6.1559999999999997</v>
      </c>
      <c r="G608" s="172">
        <f t="shared" si="590"/>
        <v>6.1559999999999997</v>
      </c>
      <c r="H608" s="172">
        <v>6.16</v>
      </c>
      <c r="I608" s="173">
        <f t="shared" si="591"/>
        <v>100.06497725795973</v>
      </c>
      <c r="J608" s="172">
        <f t="shared" si="592"/>
        <v>-4.0000000000004476E-3</v>
      </c>
      <c r="K608" s="174">
        <v>17.28</v>
      </c>
      <c r="L608" s="174">
        <v>0</v>
      </c>
      <c r="M608" s="172">
        <f t="shared" si="593"/>
        <v>17.28</v>
      </c>
      <c r="N608" s="174"/>
      <c r="O608" s="173">
        <f t="shared" si="594"/>
        <v>0</v>
      </c>
      <c r="P608" s="174">
        <f t="shared" si="595"/>
        <v>17.28</v>
      </c>
      <c r="Q608" s="174">
        <v>5.76</v>
      </c>
      <c r="R608" s="174"/>
      <c r="S608" s="174">
        <f t="shared" si="596"/>
        <v>5.76</v>
      </c>
      <c r="T608" s="174"/>
      <c r="U608" s="173"/>
      <c r="V608" s="174">
        <f t="shared" si="597"/>
        <v>5.76</v>
      </c>
      <c r="W608" s="174">
        <v>1.2</v>
      </c>
      <c r="X608" s="174"/>
      <c r="Y608" s="174">
        <f t="shared" si="598"/>
        <v>1.2</v>
      </c>
      <c r="Z608" s="174">
        <v>0.6</v>
      </c>
      <c r="AA608" s="173">
        <f t="shared" si="599"/>
        <v>50</v>
      </c>
      <c r="AB608" s="174">
        <f t="shared" si="600"/>
        <v>0.6</v>
      </c>
      <c r="AC608" s="174"/>
      <c r="AD608" s="174"/>
      <c r="AE608" s="174"/>
      <c r="AF608" s="174"/>
      <c r="AG608" s="174"/>
      <c r="AH608" s="174"/>
      <c r="AI608" s="174">
        <v>144.43</v>
      </c>
      <c r="AJ608" s="174"/>
      <c r="AK608" s="174">
        <f t="shared" si="601"/>
        <v>144.43</v>
      </c>
      <c r="AL608" s="174"/>
      <c r="AM608" s="173">
        <f t="shared" si="602"/>
        <v>0</v>
      </c>
      <c r="AN608" s="174">
        <f t="shared" si="603"/>
        <v>144.43</v>
      </c>
      <c r="AO608" s="174">
        <v>165.12</v>
      </c>
      <c r="AP608" s="174"/>
      <c r="AQ608" s="174">
        <f t="shared" si="604"/>
        <v>165.12</v>
      </c>
      <c r="AR608" s="174"/>
      <c r="AS608" s="173">
        <f t="shared" si="605"/>
        <v>0</v>
      </c>
      <c r="AT608" s="174">
        <f t="shared" si="606"/>
        <v>165.12</v>
      </c>
      <c r="AU608" s="174">
        <v>0</v>
      </c>
      <c r="AV608" s="174"/>
      <c r="AW608" s="174">
        <f t="shared" si="607"/>
        <v>0</v>
      </c>
      <c r="AX608" s="174"/>
      <c r="AY608" s="173">
        <f t="shared" si="608"/>
        <v>0</v>
      </c>
      <c r="AZ608" s="174">
        <f t="shared" si="609"/>
        <v>0</v>
      </c>
      <c r="BA608" s="174">
        <v>0</v>
      </c>
      <c r="BB608" s="174"/>
      <c r="BC608" s="174">
        <f t="shared" si="610"/>
        <v>0</v>
      </c>
      <c r="BD608" s="174"/>
      <c r="BE608" s="173">
        <f t="shared" si="611"/>
        <v>0</v>
      </c>
      <c r="BF608" s="174">
        <f t="shared" si="612"/>
        <v>0</v>
      </c>
      <c r="BG608" s="176">
        <f t="shared" si="613"/>
        <v>333.79</v>
      </c>
      <c r="BH608" s="176">
        <f t="shared" si="613"/>
        <v>6.1559999999999997</v>
      </c>
      <c r="BI608" s="176">
        <f t="shared" si="614"/>
        <v>339.94600000000003</v>
      </c>
      <c r="BJ608" s="176">
        <f t="shared" si="615"/>
        <v>6.76</v>
      </c>
      <c r="BK608" s="177">
        <f t="shared" si="616"/>
        <v>1.9885511228253896</v>
      </c>
      <c r="BL608" s="176">
        <f t="shared" si="617"/>
        <v>333.18600000000004</v>
      </c>
    </row>
    <row r="609" spans="3:64" ht="30" customHeight="1" x14ac:dyDescent="0.3">
      <c r="C609" s="171">
        <v>5</v>
      </c>
      <c r="D609" s="171" t="s">
        <v>35</v>
      </c>
      <c r="E609" s="172">
        <v>0</v>
      </c>
      <c r="F609" s="207">
        <v>13.52</v>
      </c>
      <c r="G609" s="172">
        <f t="shared" si="590"/>
        <v>13.52</v>
      </c>
      <c r="H609" s="172">
        <v>13.52</v>
      </c>
      <c r="I609" s="173">
        <f t="shared" si="591"/>
        <v>100</v>
      </c>
      <c r="J609" s="172">
        <f t="shared" si="592"/>
        <v>0</v>
      </c>
      <c r="K609" s="174">
        <v>40.68</v>
      </c>
      <c r="L609" s="174">
        <v>0</v>
      </c>
      <c r="M609" s="172">
        <f t="shared" si="593"/>
        <v>40.68</v>
      </c>
      <c r="N609" s="174"/>
      <c r="O609" s="173">
        <f t="shared" si="594"/>
        <v>0</v>
      </c>
      <c r="P609" s="174">
        <f t="shared" si="595"/>
        <v>40.68</v>
      </c>
      <c r="Q609" s="174">
        <v>12.63</v>
      </c>
      <c r="R609" s="174"/>
      <c r="S609" s="174">
        <f t="shared" si="596"/>
        <v>12.63</v>
      </c>
      <c r="T609" s="174">
        <v>0.83</v>
      </c>
      <c r="U609" s="173"/>
      <c r="V609" s="174">
        <f t="shared" si="597"/>
        <v>11.8</v>
      </c>
      <c r="W609" s="174">
        <v>2.5</v>
      </c>
      <c r="X609" s="174"/>
      <c r="Y609" s="174">
        <f t="shared" si="598"/>
        <v>2.5</v>
      </c>
      <c r="Z609" s="174">
        <v>0.4</v>
      </c>
      <c r="AA609" s="173">
        <f t="shared" si="599"/>
        <v>16</v>
      </c>
      <c r="AB609" s="174">
        <f t="shared" si="600"/>
        <v>2.1</v>
      </c>
      <c r="AC609" s="174"/>
      <c r="AD609" s="174"/>
      <c r="AE609" s="174"/>
      <c r="AF609" s="174"/>
      <c r="AG609" s="174"/>
      <c r="AH609" s="174"/>
      <c r="AI609" s="174">
        <v>359.11</v>
      </c>
      <c r="AJ609" s="174"/>
      <c r="AK609" s="174">
        <f t="shared" si="601"/>
        <v>359.11</v>
      </c>
      <c r="AL609" s="174">
        <v>97.16</v>
      </c>
      <c r="AM609" s="173">
        <f t="shared" si="602"/>
        <v>27.055776781487566</v>
      </c>
      <c r="AN609" s="174">
        <f t="shared" si="603"/>
        <v>261.95000000000005</v>
      </c>
      <c r="AO609" s="174">
        <v>333.01</v>
      </c>
      <c r="AP609" s="174"/>
      <c r="AQ609" s="174">
        <f t="shared" si="604"/>
        <v>333.01</v>
      </c>
      <c r="AR609" s="174">
        <v>38.380000000000003</v>
      </c>
      <c r="AS609" s="173">
        <f t="shared" si="605"/>
        <v>11.525179424041321</v>
      </c>
      <c r="AT609" s="174">
        <f t="shared" si="606"/>
        <v>294.63</v>
      </c>
      <c r="AU609" s="174">
        <v>52.97</v>
      </c>
      <c r="AV609" s="174"/>
      <c r="AW609" s="174">
        <f t="shared" si="607"/>
        <v>52.97</v>
      </c>
      <c r="AX609" s="174">
        <v>19.59</v>
      </c>
      <c r="AY609" s="173">
        <f t="shared" si="608"/>
        <v>36.983198036624501</v>
      </c>
      <c r="AZ609" s="174">
        <f t="shared" si="609"/>
        <v>33.379999999999995</v>
      </c>
      <c r="BA609" s="174">
        <v>128.86000000000001</v>
      </c>
      <c r="BB609" s="174"/>
      <c r="BC609" s="174">
        <f t="shared" si="610"/>
        <v>128.86000000000001</v>
      </c>
      <c r="BD609" s="174"/>
      <c r="BE609" s="173">
        <f t="shared" si="611"/>
        <v>0</v>
      </c>
      <c r="BF609" s="174">
        <f t="shared" si="612"/>
        <v>128.86000000000001</v>
      </c>
      <c r="BG609" s="176">
        <f t="shared" si="613"/>
        <v>929.7600000000001</v>
      </c>
      <c r="BH609" s="176">
        <f t="shared" si="613"/>
        <v>13.52</v>
      </c>
      <c r="BI609" s="176">
        <f t="shared" si="614"/>
        <v>943.28000000000009</v>
      </c>
      <c r="BJ609" s="176">
        <f t="shared" si="615"/>
        <v>169.88</v>
      </c>
      <c r="BK609" s="177">
        <f t="shared" si="616"/>
        <v>18.009498770248491</v>
      </c>
      <c r="BL609" s="176">
        <f t="shared" si="617"/>
        <v>773.40000000000009</v>
      </c>
    </row>
    <row r="610" spans="3:64" ht="30" customHeight="1" x14ac:dyDescent="0.3">
      <c r="C610" s="171">
        <v>6</v>
      </c>
      <c r="D610" s="171" t="s">
        <v>36</v>
      </c>
      <c r="E610" s="172">
        <v>0</v>
      </c>
      <c r="F610" s="207">
        <v>7.0640000000000001</v>
      </c>
      <c r="G610" s="172">
        <f t="shared" si="590"/>
        <v>7.0640000000000001</v>
      </c>
      <c r="H610" s="172"/>
      <c r="I610" s="173">
        <f t="shared" si="591"/>
        <v>0</v>
      </c>
      <c r="J610" s="172">
        <f t="shared" si="592"/>
        <v>7.0640000000000001</v>
      </c>
      <c r="K610" s="174">
        <v>17.09</v>
      </c>
      <c r="L610" s="174">
        <v>0</v>
      </c>
      <c r="M610" s="172">
        <f t="shared" si="593"/>
        <v>17.09</v>
      </c>
      <c r="N610" s="174"/>
      <c r="O610" s="173">
        <f t="shared" si="594"/>
        <v>0</v>
      </c>
      <c r="P610" s="174">
        <f t="shared" si="595"/>
        <v>17.09</v>
      </c>
      <c r="Q610" s="174">
        <v>2.13</v>
      </c>
      <c r="R610" s="174"/>
      <c r="S610" s="174">
        <f t="shared" si="596"/>
        <v>2.13</v>
      </c>
      <c r="T610" s="174"/>
      <c r="U610" s="173"/>
      <c r="V610" s="174">
        <f t="shared" si="597"/>
        <v>2.13</v>
      </c>
      <c r="W610" s="174">
        <v>1.4</v>
      </c>
      <c r="X610" s="174"/>
      <c r="Y610" s="174">
        <f t="shared" si="598"/>
        <v>1.4</v>
      </c>
      <c r="Z610" s="174"/>
      <c r="AA610" s="173">
        <f t="shared" si="599"/>
        <v>0</v>
      </c>
      <c r="AB610" s="174">
        <f t="shared" si="600"/>
        <v>1.4</v>
      </c>
      <c r="AC610" s="174"/>
      <c r="AD610" s="174"/>
      <c r="AE610" s="174"/>
      <c r="AF610" s="174"/>
      <c r="AG610" s="174"/>
      <c r="AH610" s="174"/>
      <c r="AI610" s="174">
        <v>190.52</v>
      </c>
      <c r="AJ610" s="174"/>
      <c r="AK610" s="174">
        <f t="shared" si="601"/>
        <v>190.52</v>
      </c>
      <c r="AL610" s="174"/>
      <c r="AM610" s="173">
        <f t="shared" si="602"/>
        <v>0</v>
      </c>
      <c r="AN610" s="174">
        <f t="shared" si="603"/>
        <v>190.52</v>
      </c>
      <c r="AO610" s="174">
        <v>166.21</v>
      </c>
      <c r="AP610" s="174"/>
      <c r="AQ610" s="174">
        <f t="shared" si="604"/>
        <v>166.21</v>
      </c>
      <c r="AR610" s="174"/>
      <c r="AS610" s="173">
        <f t="shared" si="605"/>
        <v>0</v>
      </c>
      <c r="AT610" s="174">
        <f t="shared" si="606"/>
        <v>166.21</v>
      </c>
      <c r="AU610" s="174">
        <v>31.02</v>
      </c>
      <c r="AV610" s="174"/>
      <c r="AW610" s="174">
        <f t="shared" si="607"/>
        <v>31.02</v>
      </c>
      <c r="AX610" s="174"/>
      <c r="AY610" s="173">
        <f t="shared" si="608"/>
        <v>0</v>
      </c>
      <c r="AZ610" s="174">
        <f t="shared" si="609"/>
        <v>31.02</v>
      </c>
      <c r="BA610" s="174">
        <v>66.739999999999995</v>
      </c>
      <c r="BB610" s="174"/>
      <c r="BC610" s="174">
        <f t="shared" si="610"/>
        <v>66.739999999999995</v>
      </c>
      <c r="BD610" s="174"/>
      <c r="BE610" s="173">
        <f t="shared" si="611"/>
        <v>0</v>
      </c>
      <c r="BF610" s="174">
        <f t="shared" si="612"/>
        <v>66.739999999999995</v>
      </c>
      <c r="BG610" s="176">
        <f t="shared" si="613"/>
        <v>475.11</v>
      </c>
      <c r="BH610" s="176">
        <f t="shared" si="613"/>
        <v>7.0640000000000001</v>
      </c>
      <c r="BI610" s="176">
        <f t="shared" si="614"/>
        <v>482.17400000000004</v>
      </c>
      <c r="BJ610" s="176">
        <f t="shared" si="615"/>
        <v>0</v>
      </c>
      <c r="BK610" s="177">
        <f t="shared" si="616"/>
        <v>0</v>
      </c>
      <c r="BL610" s="176">
        <f t="shared" si="617"/>
        <v>482.17400000000004</v>
      </c>
    </row>
    <row r="611" spans="3:64" ht="30" customHeight="1" x14ac:dyDescent="0.3">
      <c r="C611" s="171">
        <v>7</v>
      </c>
      <c r="D611" s="171" t="s">
        <v>38</v>
      </c>
      <c r="E611" s="172">
        <v>0</v>
      </c>
      <c r="F611" s="207">
        <v>9.0589999999999993</v>
      </c>
      <c r="G611" s="172">
        <f t="shared" si="590"/>
        <v>9.0589999999999993</v>
      </c>
      <c r="H611" s="172"/>
      <c r="I611" s="173">
        <f t="shared" si="591"/>
        <v>0</v>
      </c>
      <c r="J611" s="172">
        <f t="shared" si="592"/>
        <v>9.0589999999999993</v>
      </c>
      <c r="K611" s="174">
        <v>30.42</v>
      </c>
      <c r="L611" s="174">
        <v>0</v>
      </c>
      <c r="M611" s="172">
        <f t="shared" si="593"/>
        <v>30.42</v>
      </c>
      <c r="N611" s="174"/>
      <c r="O611" s="173">
        <f t="shared" si="594"/>
        <v>0</v>
      </c>
      <c r="P611" s="174">
        <f t="shared" si="595"/>
        <v>30.42</v>
      </c>
      <c r="Q611" s="174">
        <v>5.98</v>
      </c>
      <c r="R611" s="174"/>
      <c r="S611" s="174">
        <f t="shared" si="596"/>
        <v>5.98</v>
      </c>
      <c r="T611" s="174"/>
      <c r="U611" s="173"/>
      <c r="V611" s="174">
        <f t="shared" si="597"/>
        <v>5.98</v>
      </c>
      <c r="W611" s="174">
        <v>2</v>
      </c>
      <c r="X611" s="174"/>
      <c r="Y611" s="174">
        <f t="shared" si="598"/>
        <v>2</v>
      </c>
      <c r="Z611" s="174"/>
      <c r="AA611" s="173">
        <f t="shared" si="599"/>
        <v>0</v>
      </c>
      <c r="AB611" s="174">
        <f t="shared" si="600"/>
        <v>2</v>
      </c>
      <c r="AC611" s="174"/>
      <c r="AD611" s="174"/>
      <c r="AE611" s="174"/>
      <c r="AF611" s="174"/>
      <c r="AG611" s="174"/>
      <c r="AH611" s="174"/>
      <c r="AI611" s="174">
        <v>171.32</v>
      </c>
      <c r="AJ611" s="174"/>
      <c r="AK611" s="174">
        <f t="shared" si="601"/>
        <v>171.32</v>
      </c>
      <c r="AL611" s="174"/>
      <c r="AM611" s="173">
        <f t="shared" si="602"/>
        <v>0</v>
      </c>
      <c r="AN611" s="174">
        <f t="shared" si="603"/>
        <v>171.32</v>
      </c>
      <c r="AO611" s="174">
        <v>258.08999999999997</v>
      </c>
      <c r="AP611" s="174"/>
      <c r="AQ611" s="174">
        <f t="shared" si="604"/>
        <v>258.08999999999997</v>
      </c>
      <c r="AR611" s="174"/>
      <c r="AS611" s="173">
        <f t="shared" si="605"/>
        <v>0</v>
      </c>
      <c r="AT611" s="174">
        <f t="shared" si="606"/>
        <v>258.08999999999997</v>
      </c>
      <c r="AU611" s="174">
        <v>40.82</v>
      </c>
      <c r="AV611" s="174"/>
      <c r="AW611" s="174">
        <f t="shared" si="607"/>
        <v>40.82</v>
      </c>
      <c r="AX611" s="174"/>
      <c r="AY611" s="173">
        <f t="shared" si="608"/>
        <v>0</v>
      </c>
      <c r="AZ611" s="174">
        <f t="shared" si="609"/>
        <v>40.82</v>
      </c>
      <c r="BA611" s="174">
        <v>144.82</v>
      </c>
      <c r="BB611" s="174"/>
      <c r="BC611" s="174">
        <f t="shared" si="610"/>
        <v>144.82</v>
      </c>
      <c r="BD611" s="174"/>
      <c r="BE611" s="173">
        <f t="shared" si="611"/>
        <v>0</v>
      </c>
      <c r="BF611" s="174">
        <f t="shared" si="612"/>
        <v>144.82</v>
      </c>
      <c r="BG611" s="176">
        <f t="shared" si="613"/>
        <v>653.44999999999993</v>
      </c>
      <c r="BH611" s="176">
        <f t="shared" si="613"/>
        <v>9.0589999999999993</v>
      </c>
      <c r="BI611" s="176">
        <f t="shared" si="614"/>
        <v>662.5089999999999</v>
      </c>
      <c r="BJ611" s="176">
        <f t="shared" si="615"/>
        <v>0</v>
      </c>
      <c r="BK611" s="177">
        <f t="shared" si="616"/>
        <v>0</v>
      </c>
      <c r="BL611" s="176">
        <f t="shared" si="617"/>
        <v>662.5089999999999</v>
      </c>
    </row>
    <row r="612" spans="3:64" ht="30" customHeight="1" x14ac:dyDescent="0.3">
      <c r="C612" s="171">
        <v>8</v>
      </c>
      <c r="D612" s="171" t="s">
        <v>42</v>
      </c>
      <c r="E612" s="172">
        <v>0</v>
      </c>
      <c r="F612" s="207">
        <v>10.896000000000001</v>
      </c>
      <c r="G612" s="172">
        <f t="shared" si="590"/>
        <v>10.896000000000001</v>
      </c>
      <c r="H612" s="172"/>
      <c r="I612" s="173">
        <f t="shared" si="591"/>
        <v>0</v>
      </c>
      <c r="J612" s="172">
        <f t="shared" si="592"/>
        <v>10.896000000000001</v>
      </c>
      <c r="K612" s="174">
        <v>30.78</v>
      </c>
      <c r="L612" s="174">
        <v>0</v>
      </c>
      <c r="M612" s="172">
        <f t="shared" si="593"/>
        <v>30.78</v>
      </c>
      <c r="N612" s="174"/>
      <c r="O612" s="173">
        <f t="shared" si="594"/>
        <v>0</v>
      </c>
      <c r="P612" s="174">
        <f t="shared" si="595"/>
        <v>30.78</v>
      </c>
      <c r="Q612" s="174">
        <v>9.81</v>
      </c>
      <c r="R612" s="174"/>
      <c r="S612" s="174">
        <f t="shared" si="596"/>
        <v>9.81</v>
      </c>
      <c r="T612" s="174"/>
      <c r="U612" s="173"/>
      <c r="V612" s="174">
        <f t="shared" si="597"/>
        <v>9.81</v>
      </c>
      <c r="W612" s="174">
        <v>2.2000000000000002</v>
      </c>
      <c r="X612" s="174"/>
      <c r="Y612" s="174">
        <f t="shared" si="598"/>
        <v>2.2000000000000002</v>
      </c>
      <c r="Z612" s="174"/>
      <c r="AA612" s="173">
        <f t="shared" si="599"/>
        <v>0</v>
      </c>
      <c r="AB612" s="174">
        <f t="shared" si="600"/>
        <v>2.2000000000000002</v>
      </c>
      <c r="AC612" s="174"/>
      <c r="AD612" s="174"/>
      <c r="AE612" s="174"/>
      <c r="AF612" s="174"/>
      <c r="AG612" s="174"/>
      <c r="AH612" s="174"/>
      <c r="AI612" s="174">
        <v>248.81</v>
      </c>
      <c r="AJ612" s="174"/>
      <c r="AK612" s="174">
        <f t="shared" si="601"/>
        <v>248.81</v>
      </c>
      <c r="AL612" s="174"/>
      <c r="AM612" s="173">
        <f t="shared" si="602"/>
        <v>0</v>
      </c>
      <c r="AN612" s="174">
        <f t="shared" si="603"/>
        <v>248.81</v>
      </c>
      <c r="AO612" s="174">
        <v>271.87</v>
      </c>
      <c r="AP612" s="174"/>
      <c r="AQ612" s="174">
        <f t="shared" si="604"/>
        <v>271.87</v>
      </c>
      <c r="AR612" s="174"/>
      <c r="AS612" s="173">
        <f t="shared" si="605"/>
        <v>0</v>
      </c>
      <c r="AT612" s="174">
        <f t="shared" si="606"/>
        <v>271.87</v>
      </c>
      <c r="AU612" s="174">
        <v>48.97</v>
      </c>
      <c r="AV612" s="174"/>
      <c r="AW612" s="174">
        <f t="shared" si="607"/>
        <v>48.97</v>
      </c>
      <c r="AX612" s="174"/>
      <c r="AY612" s="173">
        <f t="shared" si="608"/>
        <v>0</v>
      </c>
      <c r="AZ612" s="174">
        <f t="shared" si="609"/>
        <v>48.97</v>
      </c>
      <c r="BA612" s="174">
        <v>100.51</v>
      </c>
      <c r="BB612" s="174"/>
      <c r="BC612" s="174">
        <f t="shared" si="610"/>
        <v>100.51</v>
      </c>
      <c r="BD612" s="174"/>
      <c r="BE612" s="173">
        <f t="shared" si="611"/>
        <v>0</v>
      </c>
      <c r="BF612" s="174">
        <f t="shared" si="612"/>
        <v>100.51</v>
      </c>
      <c r="BG612" s="176">
        <f t="shared" si="613"/>
        <v>712.95</v>
      </c>
      <c r="BH612" s="176">
        <f t="shared" si="613"/>
        <v>10.896000000000001</v>
      </c>
      <c r="BI612" s="176">
        <f t="shared" si="614"/>
        <v>723.846</v>
      </c>
      <c r="BJ612" s="176">
        <f t="shared" si="615"/>
        <v>0</v>
      </c>
      <c r="BK612" s="177">
        <f t="shared" si="616"/>
        <v>0</v>
      </c>
      <c r="BL612" s="176">
        <f t="shared" si="617"/>
        <v>723.846</v>
      </c>
    </row>
    <row r="613" spans="3:64" ht="30" customHeight="1" x14ac:dyDescent="0.25">
      <c r="C613" s="178"/>
      <c r="D613" s="178" t="s">
        <v>46</v>
      </c>
      <c r="E613" s="179">
        <f>SUM(E605:E612)</f>
        <v>0</v>
      </c>
      <c r="F613" s="208">
        <f>SUM(F605:F612)</f>
        <v>75.966999999999999</v>
      </c>
      <c r="G613" s="179">
        <f>SUM(G605:G612)</f>
        <v>75.966999999999999</v>
      </c>
      <c r="H613" s="179">
        <f>SUM(H605:H612)</f>
        <v>19.68</v>
      </c>
      <c r="I613" s="180">
        <f t="shared" si="591"/>
        <v>25.905985493701213</v>
      </c>
      <c r="J613" s="179">
        <f>SUM(J605:J612)</f>
        <v>56.286999999999992</v>
      </c>
      <c r="K613" s="179">
        <f>SUM(K605:K612)</f>
        <v>245.70000000000002</v>
      </c>
      <c r="L613" s="179">
        <f>SUM(L605:L612)</f>
        <v>0</v>
      </c>
      <c r="M613" s="179">
        <f>SUM(M605:M612)</f>
        <v>245.70000000000002</v>
      </c>
      <c r="N613" s="179">
        <f>SUM(N605:N612)</f>
        <v>0</v>
      </c>
      <c r="O613" s="173">
        <f t="shared" si="594"/>
        <v>0</v>
      </c>
      <c r="P613" s="181">
        <f t="shared" si="595"/>
        <v>245.70000000000002</v>
      </c>
      <c r="Q613" s="179">
        <f>SUM(Q605:Q612)</f>
        <v>72.100000000000009</v>
      </c>
      <c r="R613" s="179">
        <f>SUM(R605:R612)</f>
        <v>0</v>
      </c>
      <c r="S613" s="179">
        <f>SUM(S605:S612)</f>
        <v>72.100000000000009</v>
      </c>
      <c r="T613" s="179">
        <f>SUM(T605:T612)</f>
        <v>0.83</v>
      </c>
      <c r="U613" s="179"/>
      <c r="V613" s="179">
        <f>SUM(V605:V612)</f>
        <v>71.27</v>
      </c>
      <c r="W613" s="179">
        <f>SUM(W605:W612)</f>
        <v>13.850000000000001</v>
      </c>
      <c r="X613" s="179">
        <f>SUM(X605:X612)</f>
        <v>0</v>
      </c>
      <c r="Y613" s="179">
        <f>SUM(Y605:Y612)</f>
        <v>13.850000000000001</v>
      </c>
      <c r="Z613" s="179">
        <f>SUM(Z605:Z612)</f>
        <v>1.1000000000000001</v>
      </c>
      <c r="AA613" s="180">
        <f t="shared" si="599"/>
        <v>7.9422382671480145</v>
      </c>
      <c r="AB613" s="179">
        <f>SUM(AB605:AB612)</f>
        <v>12.75</v>
      </c>
      <c r="AC613" s="179"/>
      <c r="AD613" s="179"/>
      <c r="AE613" s="179"/>
      <c r="AF613" s="179"/>
      <c r="AG613" s="179"/>
      <c r="AH613" s="179"/>
      <c r="AI613" s="179">
        <f>SUM(AI605:AI612)</f>
        <v>1636.3799999999999</v>
      </c>
      <c r="AJ613" s="179"/>
      <c r="AK613" s="179">
        <f>SUM(AK605:AK612)</f>
        <v>1636.3799999999999</v>
      </c>
      <c r="AL613" s="179">
        <f>SUM(AL605:AL612)</f>
        <v>164.39999999999998</v>
      </c>
      <c r="AM613" s="182">
        <f t="shared" si="602"/>
        <v>10.046566201004655</v>
      </c>
      <c r="AN613" s="179">
        <f>SUM(AN605:AN612)</f>
        <v>1471.98</v>
      </c>
      <c r="AO613" s="179">
        <f>SUM(AO605:AO612)</f>
        <v>2079.0299999999997</v>
      </c>
      <c r="AP613" s="179">
        <f>SUM(AP605:AP612)</f>
        <v>0</v>
      </c>
      <c r="AQ613" s="179">
        <f>SUM(AQ605:AQ612)</f>
        <v>2079.0299999999997</v>
      </c>
      <c r="AR613" s="179">
        <f>SUM(AR605:AR612)</f>
        <v>74.599999999999994</v>
      </c>
      <c r="AS613" s="182">
        <f t="shared" si="605"/>
        <v>3.5882118103153879</v>
      </c>
      <c r="AT613" s="179">
        <f>SUM(AT605:AT612)</f>
        <v>2004.4299999999998</v>
      </c>
      <c r="AU613" s="179">
        <f>SUM(AU605:AU612)</f>
        <v>184.32</v>
      </c>
      <c r="AV613" s="179">
        <f>SUM(AV605:AV612)</f>
        <v>0</v>
      </c>
      <c r="AW613" s="179">
        <f>SUM(AW605:AW612)</f>
        <v>184.32</v>
      </c>
      <c r="AX613" s="179">
        <f>SUM(AX605:AX612)</f>
        <v>19.59</v>
      </c>
      <c r="AY613" s="182">
        <f t="shared" si="608"/>
        <v>10.628255208333334</v>
      </c>
      <c r="AZ613" s="179">
        <f>SUM(AZ605:AZ612)</f>
        <v>164.73</v>
      </c>
      <c r="BA613" s="179">
        <f>SUM(BA605:BA612)</f>
        <v>459.73</v>
      </c>
      <c r="BB613" s="179"/>
      <c r="BC613" s="179">
        <f>SUM(BC605:BC612)</f>
        <v>459.73</v>
      </c>
      <c r="BD613" s="179">
        <f>SUM(BD605:BD612)</f>
        <v>0</v>
      </c>
      <c r="BE613" s="182">
        <f t="shared" si="611"/>
        <v>0</v>
      </c>
      <c r="BF613" s="179">
        <f>SUM(BF605:BF612)</f>
        <v>459.73</v>
      </c>
      <c r="BG613" s="183">
        <f>SUM(BG605:BG612)</f>
        <v>4691.1099999999997</v>
      </c>
      <c r="BH613" s="183">
        <f>SUM(BH605:BH612)</f>
        <v>75.966999999999999</v>
      </c>
      <c r="BI613" s="185">
        <f t="shared" si="614"/>
        <v>4767.0769999999993</v>
      </c>
      <c r="BJ613" s="183">
        <f>SUM(BJ605:BJ612)</f>
        <v>280.2</v>
      </c>
      <c r="BK613" s="184">
        <f t="shared" si="616"/>
        <v>5.8778156929288121</v>
      </c>
      <c r="BL613" s="185">
        <f t="shared" si="617"/>
        <v>4486.8769999999995</v>
      </c>
    </row>
    <row r="615" spans="3:64" ht="18.75" customHeight="1" x14ac:dyDescent="0.3">
      <c r="C615" s="715" t="s">
        <v>138</v>
      </c>
      <c r="D615" s="715"/>
      <c r="E615" s="715"/>
      <c r="F615" s="715"/>
      <c r="G615" s="715"/>
      <c r="H615" s="715"/>
      <c r="I615" s="715"/>
      <c r="J615" s="715"/>
      <c r="K615" s="715"/>
      <c r="L615" s="715"/>
      <c r="M615" s="715"/>
      <c r="N615" s="715"/>
      <c r="O615" s="715"/>
      <c r="P615" s="715"/>
      <c r="Q615" s="715"/>
      <c r="R615" s="715"/>
      <c r="S615" s="715"/>
      <c r="T615" s="715"/>
      <c r="U615" s="715"/>
      <c r="V615" s="715"/>
      <c r="W615" s="715"/>
      <c r="X615" s="715"/>
      <c r="Y615" s="715"/>
      <c r="Z615" s="715"/>
      <c r="AA615" s="715"/>
      <c r="AB615" s="715"/>
      <c r="AC615" s="524"/>
      <c r="AD615" s="524"/>
      <c r="AE615" s="524"/>
      <c r="AF615" s="524"/>
      <c r="AG615" s="524"/>
      <c r="AH615" s="524"/>
      <c r="AI615" s="715" t="s">
        <v>139</v>
      </c>
      <c r="AJ615" s="715"/>
      <c r="AK615" s="715"/>
      <c r="AL615" s="715"/>
      <c r="AM615" s="715"/>
      <c r="AN615" s="715"/>
      <c r="AO615" s="715"/>
      <c r="AP615" s="715"/>
      <c r="AQ615" s="715"/>
      <c r="AR615" s="715"/>
      <c r="AS615" s="715"/>
      <c r="AT615" s="715"/>
      <c r="AU615" s="715"/>
      <c r="AV615" s="715"/>
      <c r="AW615" s="715"/>
      <c r="AX615" s="715"/>
      <c r="AY615" s="715"/>
      <c r="AZ615" s="715"/>
      <c r="BA615" s="715"/>
      <c r="BB615" s="715"/>
      <c r="BC615" s="715"/>
      <c r="BD615" s="715"/>
      <c r="BE615" s="715"/>
      <c r="BF615" s="715"/>
      <c r="BG615" s="716" t="s">
        <v>138</v>
      </c>
      <c r="BH615" s="716"/>
      <c r="BI615" s="716"/>
      <c r="BJ615" s="716"/>
      <c r="BK615" s="716"/>
      <c r="BL615" s="716"/>
    </row>
    <row r="616" spans="3:64" ht="18" x14ac:dyDescent="0.25">
      <c r="C616" s="102"/>
      <c r="D616" s="102"/>
      <c r="E616" s="103"/>
      <c r="F616" s="102"/>
      <c r="G616" s="102"/>
      <c r="H616" s="102"/>
      <c r="I616" s="102"/>
      <c r="J616" s="102"/>
      <c r="K616" s="102"/>
      <c r="L616" s="102"/>
      <c r="M616" s="102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627" t="s">
        <v>127</v>
      </c>
      <c r="Z616" s="627"/>
      <c r="AA616" s="627"/>
      <c r="AB616" s="627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22" t="s">
        <v>126</v>
      </c>
      <c r="BD616" s="102"/>
      <c r="BE616" s="102"/>
      <c r="BF616" s="102"/>
      <c r="BG616" s="717"/>
      <c r="BH616" s="717"/>
      <c r="BI616" s="717"/>
      <c r="BJ616" s="717"/>
      <c r="BK616" s="717"/>
      <c r="BL616" s="717"/>
    </row>
    <row r="617" spans="3:64" ht="12.75" customHeight="1" x14ac:dyDescent="0.2">
      <c r="C617" s="711" t="s">
        <v>125</v>
      </c>
      <c r="D617" s="712" t="s">
        <v>3</v>
      </c>
      <c r="E617" s="563" t="s">
        <v>52</v>
      </c>
      <c r="F617" s="563"/>
      <c r="G617" s="563"/>
      <c r="H617" s="563"/>
      <c r="I617" s="563"/>
      <c r="J617" s="563"/>
      <c r="K617" s="563"/>
      <c r="L617" s="563"/>
      <c r="M617" s="563"/>
      <c r="N617" s="563"/>
      <c r="O617" s="563"/>
      <c r="P617" s="563"/>
      <c r="Q617" s="563"/>
      <c r="R617" s="563"/>
      <c r="S617" s="563"/>
      <c r="T617" s="563"/>
      <c r="U617" s="563"/>
      <c r="V617" s="563"/>
      <c r="W617" s="563"/>
      <c r="X617" s="563"/>
      <c r="Y617" s="563"/>
      <c r="Z617" s="563"/>
      <c r="AA617" s="563"/>
      <c r="AB617" s="563"/>
      <c r="AC617" s="519"/>
      <c r="AD617" s="519"/>
      <c r="AE617" s="519"/>
      <c r="AF617" s="519"/>
      <c r="AG617" s="519"/>
      <c r="AH617" s="519"/>
      <c r="AI617" s="704" t="s">
        <v>52</v>
      </c>
      <c r="AJ617" s="704"/>
      <c r="AK617" s="704"/>
      <c r="AL617" s="704"/>
      <c r="AM617" s="704"/>
      <c r="AN617" s="704"/>
      <c r="AO617" s="704"/>
      <c r="AP617" s="704"/>
      <c r="AQ617" s="704"/>
      <c r="AR617" s="704"/>
      <c r="AS617" s="704"/>
      <c r="AT617" s="704"/>
      <c r="AU617" s="704" t="s">
        <v>48</v>
      </c>
      <c r="AV617" s="704"/>
      <c r="AW617" s="704"/>
      <c r="AX617" s="704"/>
      <c r="AY617" s="704"/>
      <c r="AZ617" s="704"/>
      <c r="BA617" s="704"/>
      <c r="BB617" s="704"/>
      <c r="BC617" s="704"/>
      <c r="BD617" s="704"/>
      <c r="BE617" s="704"/>
      <c r="BF617" s="704"/>
      <c r="BG617" s="698" t="s">
        <v>123</v>
      </c>
      <c r="BH617" s="699"/>
      <c r="BI617" s="699"/>
      <c r="BJ617" s="699"/>
      <c r="BK617" s="700"/>
      <c r="BL617" s="675" t="s">
        <v>131</v>
      </c>
    </row>
    <row r="618" spans="3:64" ht="12.75" customHeight="1" x14ac:dyDescent="0.2">
      <c r="C618" s="711"/>
      <c r="D618" s="712"/>
      <c r="E618" s="563" t="s">
        <v>5</v>
      </c>
      <c r="F618" s="563"/>
      <c r="G618" s="563"/>
      <c r="H618" s="563"/>
      <c r="I618" s="563"/>
      <c r="J618" s="563"/>
      <c r="K618" s="563"/>
      <c r="L618" s="563"/>
      <c r="M618" s="563"/>
      <c r="N618" s="563"/>
      <c r="O618" s="563"/>
      <c r="P618" s="563"/>
      <c r="Q618" s="563"/>
      <c r="R618" s="563"/>
      <c r="S618" s="563"/>
      <c r="T618" s="563"/>
      <c r="U618" s="563"/>
      <c r="V618" s="563"/>
      <c r="W618" s="563"/>
      <c r="X618" s="563"/>
      <c r="Y618" s="563"/>
      <c r="Z618" s="563"/>
      <c r="AA618" s="563"/>
      <c r="AB618" s="563"/>
      <c r="AC618" s="519"/>
      <c r="AD618" s="519"/>
      <c r="AE618" s="519"/>
      <c r="AF618" s="519"/>
      <c r="AG618" s="519"/>
      <c r="AH618" s="519"/>
      <c r="AI618" s="704" t="s">
        <v>47</v>
      </c>
      <c r="AJ618" s="704"/>
      <c r="AK618" s="704"/>
      <c r="AL618" s="704"/>
      <c r="AM618" s="704"/>
      <c r="AN618" s="704"/>
      <c r="AO618" s="704"/>
      <c r="AP618" s="704"/>
      <c r="AQ618" s="704"/>
      <c r="AR618" s="704"/>
      <c r="AS618" s="704"/>
      <c r="AT618" s="704"/>
      <c r="AU618" s="704" t="s">
        <v>49</v>
      </c>
      <c r="AV618" s="704"/>
      <c r="AW618" s="704"/>
      <c r="AX618" s="704"/>
      <c r="AY618" s="704"/>
      <c r="AZ618" s="704"/>
      <c r="BA618" s="704"/>
      <c r="BB618" s="704"/>
      <c r="BC618" s="704"/>
      <c r="BD618" s="704"/>
      <c r="BE618" s="704"/>
      <c r="BF618" s="704"/>
      <c r="BG618" s="701"/>
      <c r="BH618" s="702"/>
      <c r="BI618" s="702"/>
      <c r="BJ618" s="702"/>
      <c r="BK618" s="703"/>
      <c r="BL618" s="676"/>
    </row>
    <row r="619" spans="3:64" ht="12.75" customHeight="1" x14ac:dyDescent="0.2">
      <c r="C619" s="711"/>
      <c r="D619" s="712"/>
      <c r="E619" s="708" t="s">
        <v>15</v>
      </c>
      <c r="F619" s="709"/>
      <c r="G619" s="709"/>
      <c r="H619" s="709"/>
      <c r="I619" s="709"/>
      <c r="J619" s="710"/>
      <c r="K619" s="708" t="s">
        <v>102</v>
      </c>
      <c r="L619" s="709"/>
      <c r="M619" s="709"/>
      <c r="N619" s="709"/>
      <c r="O619" s="709"/>
      <c r="P619" s="710"/>
      <c r="Q619" s="708" t="s">
        <v>103</v>
      </c>
      <c r="R619" s="709"/>
      <c r="S619" s="709"/>
      <c r="T619" s="709"/>
      <c r="U619" s="709"/>
      <c r="V619" s="710"/>
      <c r="W619" s="711" t="s">
        <v>104</v>
      </c>
      <c r="X619" s="711"/>
      <c r="Y619" s="711"/>
      <c r="Z619" s="711"/>
      <c r="AA619" s="711"/>
      <c r="AB619" s="711"/>
      <c r="AC619" s="527"/>
      <c r="AD619" s="527"/>
      <c r="AE619" s="527"/>
      <c r="AF619" s="527"/>
      <c r="AG619" s="527"/>
      <c r="AH619" s="527"/>
      <c r="AI619" s="713" t="s">
        <v>7</v>
      </c>
      <c r="AJ619" s="713"/>
      <c r="AK619" s="713"/>
      <c r="AL619" s="713"/>
      <c r="AM619" s="713"/>
      <c r="AN619" s="713"/>
      <c r="AO619" s="713" t="s">
        <v>50</v>
      </c>
      <c r="AP619" s="713"/>
      <c r="AQ619" s="713"/>
      <c r="AR619" s="713"/>
      <c r="AS619" s="713"/>
      <c r="AT619" s="713"/>
      <c r="AU619" s="713" t="s">
        <v>7</v>
      </c>
      <c r="AV619" s="713"/>
      <c r="AW619" s="713"/>
      <c r="AX619" s="713"/>
      <c r="AY619" s="713"/>
      <c r="AZ619" s="713"/>
      <c r="BA619" s="713" t="s">
        <v>8</v>
      </c>
      <c r="BB619" s="713"/>
      <c r="BC619" s="713"/>
      <c r="BD619" s="713"/>
      <c r="BE619" s="713"/>
      <c r="BF619" s="713"/>
      <c r="BG619" s="695" t="s">
        <v>11</v>
      </c>
      <c r="BH619" s="695" t="s">
        <v>12</v>
      </c>
      <c r="BI619" s="695" t="s">
        <v>10</v>
      </c>
      <c r="BJ619" s="695" t="s">
        <v>0</v>
      </c>
      <c r="BK619" s="695" t="s">
        <v>13</v>
      </c>
      <c r="BL619" s="695" t="s">
        <v>14</v>
      </c>
    </row>
    <row r="620" spans="3:64" ht="39" x14ac:dyDescent="0.2">
      <c r="C620" s="711"/>
      <c r="D620" s="712"/>
      <c r="E620" s="523" t="s">
        <v>11</v>
      </c>
      <c r="F620" s="523" t="s">
        <v>12</v>
      </c>
      <c r="G620" s="523" t="s">
        <v>10</v>
      </c>
      <c r="H620" s="523" t="s">
        <v>0</v>
      </c>
      <c r="I620" s="523" t="s">
        <v>13</v>
      </c>
      <c r="J620" s="523" t="s">
        <v>14</v>
      </c>
      <c r="K620" s="523" t="s">
        <v>11</v>
      </c>
      <c r="L620" s="523" t="s">
        <v>12</v>
      </c>
      <c r="M620" s="523" t="s">
        <v>10</v>
      </c>
      <c r="N620" s="523" t="s">
        <v>0</v>
      </c>
      <c r="O620" s="523" t="s">
        <v>13</v>
      </c>
      <c r="P620" s="523" t="s">
        <v>14</v>
      </c>
      <c r="Q620" s="523" t="s">
        <v>11</v>
      </c>
      <c r="R620" s="523" t="s">
        <v>12</v>
      </c>
      <c r="S620" s="523" t="s">
        <v>10</v>
      </c>
      <c r="T620" s="523" t="s">
        <v>0</v>
      </c>
      <c r="U620" s="523" t="s">
        <v>13</v>
      </c>
      <c r="V620" s="523" t="s">
        <v>14</v>
      </c>
      <c r="W620" s="523" t="s">
        <v>11</v>
      </c>
      <c r="X620" s="523" t="s">
        <v>12</v>
      </c>
      <c r="Y620" s="523" t="s">
        <v>10</v>
      </c>
      <c r="Z620" s="523" t="s">
        <v>0</v>
      </c>
      <c r="AA620" s="523" t="s">
        <v>13</v>
      </c>
      <c r="AB620" s="523" t="s">
        <v>14</v>
      </c>
      <c r="AC620" s="523"/>
      <c r="AD620" s="523"/>
      <c r="AE620" s="523"/>
      <c r="AF620" s="523"/>
      <c r="AG620" s="523"/>
      <c r="AH620" s="523"/>
      <c r="AI620" s="112" t="s">
        <v>11</v>
      </c>
      <c r="AJ620" s="112" t="s">
        <v>12</v>
      </c>
      <c r="AK620" s="112" t="s">
        <v>10</v>
      </c>
      <c r="AL620" s="112" t="s">
        <v>0</v>
      </c>
      <c r="AM620" s="112" t="s">
        <v>13</v>
      </c>
      <c r="AN620" s="112" t="s">
        <v>14</v>
      </c>
      <c r="AO620" s="112" t="s">
        <v>11</v>
      </c>
      <c r="AP620" s="112" t="s">
        <v>12</v>
      </c>
      <c r="AQ620" s="112" t="s">
        <v>10</v>
      </c>
      <c r="AR620" s="112" t="s">
        <v>0</v>
      </c>
      <c r="AS620" s="112" t="s">
        <v>13</v>
      </c>
      <c r="AT620" s="112" t="s">
        <v>14</v>
      </c>
      <c r="AU620" s="112" t="s">
        <v>11</v>
      </c>
      <c r="AV620" s="112" t="s">
        <v>12</v>
      </c>
      <c r="AW620" s="112" t="s">
        <v>10</v>
      </c>
      <c r="AX620" s="112" t="s">
        <v>0</v>
      </c>
      <c r="AY620" s="112" t="s">
        <v>13</v>
      </c>
      <c r="AZ620" s="112" t="s">
        <v>14</v>
      </c>
      <c r="BA620" s="112" t="s">
        <v>11</v>
      </c>
      <c r="BB620" s="112" t="s">
        <v>12</v>
      </c>
      <c r="BC620" s="112" t="s">
        <v>10</v>
      </c>
      <c r="BD620" s="112" t="s">
        <v>0</v>
      </c>
      <c r="BE620" s="112" t="s">
        <v>13</v>
      </c>
      <c r="BF620" s="112" t="s">
        <v>14</v>
      </c>
      <c r="BG620" s="696"/>
      <c r="BH620" s="696"/>
      <c r="BI620" s="696"/>
      <c r="BJ620" s="696"/>
      <c r="BK620" s="696"/>
      <c r="BL620" s="696"/>
    </row>
    <row r="621" spans="3:64" ht="14.25" x14ac:dyDescent="0.3">
      <c r="C621" s="111">
        <v>1</v>
      </c>
      <c r="D621" s="111">
        <v>2</v>
      </c>
      <c r="E621" s="111">
        <v>3</v>
      </c>
      <c r="F621" s="111">
        <v>4</v>
      </c>
      <c r="G621" s="111">
        <v>5</v>
      </c>
      <c r="H621" s="111">
        <v>6</v>
      </c>
      <c r="I621" s="111">
        <v>7</v>
      </c>
      <c r="J621" s="111">
        <v>8</v>
      </c>
      <c r="K621" s="111">
        <v>10</v>
      </c>
      <c r="L621" s="111">
        <v>11</v>
      </c>
      <c r="M621" s="111">
        <v>12</v>
      </c>
      <c r="N621" s="111">
        <v>13</v>
      </c>
      <c r="O621" s="111">
        <v>14</v>
      </c>
      <c r="P621" s="111">
        <v>15</v>
      </c>
      <c r="Q621" s="111">
        <v>17</v>
      </c>
      <c r="R621" s="111">
        <v>18</v>
      </c>
      <c r="S621" s="111">
        <v>19</v>
      </c>
      <c r="T621" s="111">
        <v>20</v>
      </c>
      <c r="U621" s="111">
        <v>21</v>
      </c>
      <c r="V621" s="111">
        <v>22</v>
      </c>
      <c r="W621" s="111">
        <v>24</v>
      </c>
      <c r="X621" s="111">
        <v>25</v>
      </c>
      <c r="Y621" s="111">
        <v>26</v>
      </c>
      <c r="Z621" s="111">
        <v>27</v>
      </c>
      <c r="AA621" s="111">
        <v>28</v>
      </c>
      <c r="AB621" s="111">
        <v>29</v>
      </c>
      <c r="AC621" s="111"/>
      <c r="AD621" s="111"/>
      <c r="AE621" s="111"/>
      <c r="AF621" s="111"/>
      <c r="AG621" s="111"/>
      <c r="AH621" s="111"/>
      <c r="AI621" s="111">
        <v>31</v>
      </c>
      <c r="AJ621" s="111">
        <v>32</v>
      </c>
      <c r="AK621" s="111">
        <v>33</v>
      </c>
      <c r="AL621" s="111">
        <v>34</v>
      </c>
      <c r="AM621" s="111">
        <v>35</v>
      </c>
      <c r="AN621" s="111">
        <v>36</v>
      </c>
      <c r="AO621" s="111">
        <v>38</v>
      </c>
      <c r="AP621" s="111">
        <v>39</v>
      </c>
      <c r="AQ621" s="111">
        <v>40</v>
      </c>
      <c r="AR621" s="111">
        <v>41</v>
      </c>
      <c r="AS621" s="111">
        <v>42</v>
      </c>
      <c r="AT621" s="111">
        <v>43</v>
      </c>
      <c r="AU621" s="111">
        <v>45</v>
      </c>
      <c r="AV621" s="111">
        <v>46</v>
      </c>
      <c r="AW621" s="111">
        <v>47</v>
      </c>
      <c r="AX621" s="111">
        <v>48</v>
      </c>
      <c r="AY621" s="111">
        <v>49</v>
      </c>
      <c r="AZ621" s="111">
        <v>50</v>
      </c>
      <c r="BA621" s="111">
        <v>52</v>
      </c>
      <c r="BB621" s="111">
        <v>53</v>
      </c>
      <c r="BC621" s="111">
        <v>54</v>
      </c>
      <c r="BD621" s="111">
        <v>55</v>
      </c>
      <c r="BE621" s="111">
        <v>56</v>
      </c>
      <c r="BF621" s="111">
        <v>57</v>
      </c>
      <c r="BG621" s="124">
        <v>59</v>
      </c>
      <c r="BH621" s="124">
        <v>60</v>
      </c>
      <c r="BI621" s="124">
        <v>61</v>
      </c>
      <c r="BJ621" s="124">
        <v>62</v>
      </c>
      <c r="BK621" s="124">
        <v>63</v>
      </c>
      <c r="BL621" s="124">
        <v>64</v>
      </c>
    </row>
    <row r="622" spans="3:64" ht="24.95" customHeight="1" x14ac:dyDescent="0.3">
      <c r="C622" s="171">
        <v>1</v>
      </c>
      <c r="D622" s="171" t="s">
        <v>17</v>
      </c>
      <c r="E622" s="172">
        <v>0</v>
      </c>
      <c r="F622" s="207">
        <v>13.12</v>
      </c>
      <c r="G622" s="172">
        <f t="shared" ref="G622:G636" si="618">+F622</f>
        <v>13.12</v>
      </c>
      <c r="H622" s="172"/>
      <c r="I622" s="173">
        <f t="shared" ref="I622:I637" si="619">IF(H622&lt;&gt;0,(H622/G622*100),0)</f>
        <v>0</v>
      </c>
      <c r="J622" s="172">
        <f t="shared" ref="J622:J636" si="620">G622-H622</f>
        <v>13.12</v>
      </c>
      <c r="K622" s="174">
        <v>50.5</v>
      </c>
      <c r="L622" s="174">
        <v>0</v>
      </c>
      <c r="M622" s="172">
        <f t="shared" ref="M622:M636" si="621">SUM(K622:L622)</f>
        <v>50.5</v>
      </c>
      <c r="N622" s="174"/>
      <c r="O622" s="173">
        <f t="shared" ref="O622:O637" si="622">+N622/M622*100</f>
        <v>0</v>
      </c>
      <c r="P622" s="174">
        <f t="shared" ref="P622:P637" si="623">+M622-N622</f>
        <v>50.5</v>
      </c>
      <c r="Q622" s="174">
        <v>16.14</v>
      </c>
      <c r="R622" s="174"/>
      <c r="S622" s="174">
        <f t="shared" ref="S622:S636" si="624">SUM(Q622:R622)</f>
        <v>16.14</v>
      </c>
      <c r="T622" s="174"/>
      <c r="U622" s="173"/>
      <c r="V622" s="174">
        <f t="shared" ref="V622:V636" si="625">+S622-T622</f>
        <v>16.14</v>
      </c>
      <c r="W622" s="174">
        <v>2.4</v>
      </c>
      <c r="X622" s="174"/>
      <c r="Y622" s="174">
        <f t="shared" ref="Y622:Y636" si="626">SUM(W622:X622)</f>
        <v>2.4</v>
      </c>
      <c r="Z622" s="174">
        <v>0.1</v>
      </c>
      <c r="AA622" s="173">
        <f t="shared" ref="AA622:AA637" si="627">IF(Z622&lt;&gt;0,(Z622/Y622*100),0)</f>
        <v>4.166666666666667</v>
      </c>
      <c r="AB622" s="174">
        <f t="shared" ref="AB622:AB636" si="628">+Y622-Z622</f>
        <v>2.2999999999999998</v>
      </c>
      <c r="AC622" s="174"/>
      <c r="AD622" s="174"/>
      <c r="AE622" s="174"/>
      <c r="AF622" s="174"/>
      <c r="AG622" s="174"/>
      <c r="AH622" s="174"/>
      <c r="AI622" s="174">
        <v>256.47000000000003</v>
      </c>
      <c r="AJ622" s="174"/>
      <c r="AK622" s="174">
        <f t="shared" ref="AK622:AK636" si="629">SUM(AI622:AJ622)</f>
        <v>256.47000000000003</v>
      </c>
      <c r="AL622" s="174"/>
      <c r="AM622" s="173">
        <f t="shared" ref="AM622:AM637" si="630">IF(AL622&lt;&gt;0,(AL622/AK622*100),0)</f>
        <v>0</v>
      </c>
      <c r="AN622" s="174">
        <f t="shared" ref="AN622:AN636" si="631">+AK622-AL622</f>
        <v>256.47000000000003</v>
      </c>
      <c r="AO622" s="174">
        <v>239.74</v>
      </c>
      <c r="AP622" s="174"/>
      <c r="AQ622" s="174">
        <f t="shared" ref="AQ622:AQ636" si="632">SUM(AO622:AP622)</f>
        <v>239.74</v>
      </c>
      <c r="AR622" s="174">
        <v>12.21</v>
      </c>
      <c r="AS622" s="173">
        <f t="shared" ref="AS622:AS637" si="633">IF(AR622&lt;&gt;0,(AR622/AQ622*100),0)</f>
        <v>5.0930174355551845</v>
      </c>
      <c r="AT622" s="174">
        <f t="shared" ref="AT622:AT636" si="634">+AQ622-AR622</f>
        <v>227.53</v>
      </c>
      <c r="AU622" s="174">
        <v>0</v>
      </c>
      <c r="AV622" s="174"/>
      <c r="AW622" s="174">
        <f t="shared" ref="AW622:AW636" si="635">SUM(AU622:AV622)</f>
        <v>0</v>
      </c>
      <c r="AX622" s="174"/>
      <c r="AY622" s="173">
        <f t="shared" ref="AY622:AY637" si="636">IF(AX622&lt;&gt;0,(AX622/AW622*100),0)</f>
        <v>0</v>
      </c>
      <c r="AZ622" s="174">
        <f t="shared" ref="AZ622:AZ636" si="637">+AW622-AX622</f>
        <v>0</v>
      </c>
      <c r="BA622" s="174">
        <v>0</v>
      </c>
      <c r="BB622" s="174"/>
      <c r="BC622" s="174">
        <f t="shared" ref="BC622:BC636" si="638">SUM(BA622:BB622)</f>
        <v>0</v>
      </c>
      <c r="BD622" s="174"/>
      <c r="BE622" s="173">
        <f t="shared" ref="BE622:BE637" si="639">IF(BD622&lt;&gt;0,(BD622/BC622*100),0)</f>
        <v>0</v>
      </c>
      <c r="BF622" s="174">
        <f t="shared" ref="BF622:BF636" si="640">+BC622-BD622</f>
        <v>0</v>
      </c>
      <c r="BG622" s="176">
        <f t="shared" ref="BG622:BH636" si="641">SUM(E622,K622,Q622,W622,AI622,AO622,AU622,BA622)</f>
        <v>565.25</v>
      </c>
      <c r="BH622" s="176">
        <f t="shared" si="641"/>
        <v>13.12</v>
      </c>
      <c r="BI622" s="176">
        <f t="shared" ref="BI622:BI637" si="642">+BG622+BH622</f>
        <v>578.37</v>
      </c>
      <c r="BJ622" s="176">
        <f t="shared" ref="BJ622:BJ636" si="643">SUM(H622,N622,T622,Z622,AL622,AR622,AX622,BD622)</f>
        <v>12.31</v>
      </c>
      <c r="BK622" s="177">
        <f t="shared" ref="BK622:BK637" si="644">IF(BJ622&lt;&gt;0,(BJ622/BI622*100),0)</f>
        <v>2.1283953178760999</v>
      </c>
      <c r="BL622" s="176">
        <f t="shared" ref="BL622:BL637" si="645">BI622-BJ622</f>
        <v>566.06000000000006</v>
      </c>
    </row>
    <row r="623" spans="3:64" ht="24.95" customHeight="1" x14ac:dyDescent="0.3">
      <c r="C623" s="171">
        <v>2</v>
      </c>
      <c r="D623" s="171" t="s">
        <v>23</v>
      </c>
      <c r="E623" s="172">
        <v>0</v>
      </c>
      <c r="F623" s="207">
        <v>3.4319999999999999</v>
      </c>
      <c r="G623" s="172">
        <f t="shared" si="618"/>
        <v>3.4319999999999999</v>
      </c>
      <c r="H623" s="172"/>
      <c r="I623" s="173">
        <f t="shared" si="619"/>
        <v>0</v>
      </c>
      <c r="J623" s="172">
        <f t="shared" si="620"/>
        <v>3.4319999999999999</v>
      </c>
      <c r="K623" s="174">
        <v>10.8</v>
      </c>
      <c r="L623" s="174">
        <v>0</v>
      </c>
      <c r="M623" s="172">
        <f t="shared" si="621"/>
        <v>10.8</v>
      </c>
      <c r="N623" s="174"/>
      <c r="O623" s="173">
        <f t="shared" si="622"/>
        <v>0</v>
      </c>
      <c r="P623" s="174">
        <f t="shared" si="623"/>
        <v>10.8</v>
      </c>
      <c r="Q623" s="174">
        <v>3.29</v>
      </c>
      <c r="R623" s="174"/>
      <c r="S623" s="174">
        <f t="shared" si="624"/>
        <v>3.29</v>
      </c>
      <c r="T623" s="174"/>
      <c r="U623" s="173"/>
      <c r="V623" s="174">
        <f t="shared" si="625"/>
        <v>3.29</v>
      </c>
      <c r="W623" s="174">
        <v>0.6</v>
      </c>
      <c r="X623" s="174"/>
      <c r="Y623" s="174">
        <f t="shared" si="626"/>
        <v>0.6</v>
      </c>
      <c r="Z623" s="174"/>
      <c r="AA623" s="173">
        <f t="shared" si="627"/>
        <v>0</v>
      </c>
      <c r="AB623" s="174">
        <f t="shared" si="628"/>
        <v>0.6</v>
      </c>
      <c r="AC623" s="174"/>
      <c r="AD623" s="174"/>
      <c r="AE623" s="174"/>
      <c r="AF623" s="174"/>
      <c r="AG623" s="174"/>
      <c r="AH623" s="174"/>
      <c r="AI623" s="174">
        <v>64.12</v>
      </c>
      <c r="AJ623" s="174"/>
      <c r="AK623" s="174">
        <f t="shared" si="629"/>
        <v>64.12</v>
      </c>
      <c r="AL623" s="174"/>
      <c r="AM623" s="173">
        <f t="shared" si="630"/>
        <v>0</v>
      </c>
      <c r="AN623" s="174">
        <f t="shared" si="631"/>
        <v>64.12</v>
      </c>
      <c r="AO623" s="174">
        <v>65.790000000000006</v>
      </c>
      <c r="AP623" s="174"/>
      <c r="AQ623" s="174">
        <f t="shared" si="632"/>
        <v>65.790000000000006</v>
      </c>
      <c r="AR623" s="174"/>
      <c r="AS623" s="173">
        <f t="shared" si="633"/>
        <v>0</v>
      </c>
      <c r="AT623" s="174">
        <f t="shared" si="634"/>
        <v>65.790000000000006</v>
      </c>
      <c r="AU623" s="174">
        <v>0</v>
      </c>
      <c r="AV623" s="174"/>
      <c r="AW623" s="174">
        <f t="shared" si="635"/>
        <v>0</v>
      </c>
      <c r="AX623" s="174"/>
      <c r="AY623" s="173">
        <f t="shared" si="636"/>
        <v>0</v>
      </c>
      <c r="AZ623" s="174">
        <f t="shared" si="637"/>
        <v>0</v>
      </c>
      <c r="BA623" s="174">
        <v>0</v>
      </c>
      <c r="BB623" s="174"/>
      <c r="BC623" s="174">
        <f t="shared" si="638"/>
        <v>0</v>
      </c>
      <c r="BD623" s="174"/>
      <c r="BE623" s="173">
        <f t="shared" si="639"/>
        <v>0</v>
      </c>
      <c r="BF623" s="174">
        <f t="shared" si="640"/>
        <v>0</v>
      </c>
      <c r="BG623" s="176">
        <f t="shared" si="641"/>
        <v>144.60000000000002</v>
      </c>
      <c r="BH623" s="176">
        <f t="shared" si="641"/>
        <v>3.4319999999999999</v>
      </c>
      <c r="BI623" s="176">
        <f t="shared" si="642"/>
        <v>148.03200000000001</v>
      </c>
      <c r="BJ623" s="176">
        <f t="shared" si="643"/>
        <v>0</v>
      </c>
      <c r="BK623" s="177">
        <f t="shared" si="644"/>
        <v>0</v>
      </c>
      <c r="BL623" s="176">
        <f t="shared" si="645"/>
        <v>148.03200000000001</v>
      </c>
    </row>
    <row r="624" spans="3:64" ht="24.95" customHeight="1" x14ac:dyDescent="0.3">
      <c r="C624" s="171">
        <v>3</v>
      </c>
      <c r="D624" s="171" t="s">
        <v>25</v>
      </c>
      <c r="E624" s="172">
        <v>0</v>
      </c>
      <c r="F624" s="207">
        <v>7.0640000000000001</v>
      </c>
      <c r="G624" s="172">
        <f t="shared" si="618"/>
        <v>7.0640000000000001</v>
      </c>
      <c r="H624" s="172"/>
      <c r="I624" s="173">
        <f t="shared" si="619"/>
        <v>0</v>
      </c>
      <c r="J624" s="172">
        <f t="shared" si="620"/>
        <v>7.0640000000000001</v>
      </c>
      <c r="K624" s="174">
        <v>22.92</v>
      </c>
      <c r="L624" s="174">
        <v>0</v>
      </c>
      <c r="M624" s="172">
        <f t="shared" si="621"/>
        <v>22.92</v>
      </c>
      <c r="N624" s="174">
        <v>4.21</v>
      </c>
      <c r="O624" s="173">
        <f t="shared" si="622"/>
        <v>18.36823734729494</v>
      </c>
      <c r="P624" s="174">
        <f t="shared" si="623"/>
        <v>18.71</v>
      </c>
      <c r="Q624" s="174">
        <v>7.74</v>
      </c>
      <c r="R624" s="174"/>
      <c r="S624" s="174">
        <f t="shared" si="624"/>
        <v>7.74</v>
      </c>
      <c r="T624" s="174">
        <v>2.2000000000000002</v>
      </c>
      <c r="U624" s="173"/>
      <c r="V624" s="174">
        <f t="shared" si="625"/>
        <v>5.54</v>
      </c>
      <c r="W624" s="174">
        <v>1.4</v>
      </c>
      <c r="X624" s="174"/>
      <c r="Y624" s="174">
        <f t="shared" si="626"/>
        <v>1.4</v>
      </c>
      <c r="Z624" s="174"/>
      <c r="AA624" s="173">
        <f t="shared" si="627"/>
        <v>0</v>
      </c>
      <c r="AB624" s="174">
        <f t="shared" si="628"/>
        <v>1.4</v>
      </c>
      <c r="AC624" s="174"/>
      <c r="AD624" s="174"/>
      <c r="AE624" s="174"/>
      <c r="AF624" s="174"/>
      <c r="AG624" s="174"/>
      <c r="AH624" s="174"/>
      <c r="AI624" s="174">
        <v>229.23</v>
      </c>
      <c r="AJ624" s="174"/>
      <c r="AK624" s="174">
        <f t="shared" si="629"/>
        <v>229.23</v>
      </c>
      <c r="AL624" s="174">
        <v>68.77</v>
      </c>
      <c r="AM624" s="173">
        <f t="shared" si="630"/>
        <v>30.000436243074642</v>
      </c>
      <c r="AN624" s="174">
        <f t="shared" si="631"/>
        <v>160.45999999999998</v>
      </c>
      <c r="AO624" s="174">
        <v>212.81</v>
      </c>
      <c r="AP624" s="174"/>
      <c r="AQ624" s="174">
        <f t="shared" si="632"/>
        <v>212.81</v>
      </c>
      <c r="AR624" s="174">
        <v>52.14</v>
      </c>
      <c r="AS624" s="173">
        <f t="shared" si="633"/>
        <v>24.500728349231711</v>
      </c>
      <c r="AT624" s="174">
        <f t="shared" si="634"/>
        <v>160.67000000000002</v>
      </c>
      <c r="AU624" s="174">
        <v>27.14</v>
      </c>
      <c r="AV624" s="174"/>
      <c r="AW624" s="174">
        <f t="shared" si="635"/>
        <v>27.14</v>
      </c>
      <c r="AX624" s="174">
        <v>11.4</v>
      </c>
      <c r="AY624" s="173">
        <f t="shared" si="636"/>
        <v>42.004421518054528</v>
      </c>
      <c r="AZ624" s="174">
        <f t="shared" si="637"/>
        <v>15.74</v>
      </c>
      <c r="BA624" s="174">
        <v>45.11</v>
      </c>
      <c r="BB624" s="174"/>
      <c r="BC624" s="174">
        <f t="shared" si="638"/>
        <v>45.11</v>
      </c>
      <c r="BD624" s="174">
        <v>13.64</v>
      </c>
      <c r="BE624" s="173">
        <f t="shared" si="639"/>
        <v>30.2371979605409</v>
      </c>
      <c r="BF624" s="174">
        <f t="shared" si="640"/>
        <v>31.47</v>
      </c>
      <c r="BG624" s="176">
        <f t="shared" si="641"/>
        <v>546.34999999999991</v>
      </c>
      <c r="BH624" s="176">
        <f t="shared" si="641"/>
        <v>7.0640000000000001</v>
      </c>
      <c r="BI624" s="176">
        <f t="shared" si="642"/>
        <v>553.41399999999987</v>
      </c>
      <c r="BJ624" s="176">
        <f t="shared" si="643"/>
        <v>152.36000000000001</v>
      </c>
      <c r="BK624" s="177">
        <f t="shared" si="644"/>
        <v>27.530926214371163</v>
      </c>
      <c r="BL624" s="176">
        <f t="shared" si="645"/>
        <v>401.05399999999986</v>
      </c>
    </row>
    <row r="625" spans="3:64" ht="24.95" customHeight="1" x14ac:dyDescent="0.3">
      <c r="C625" s="171">
        <v>4</v>
      </c>
      <c r="D625" s="171" t="s">
        <v>30</v>
      </c>
      <c r="E625" s="172">
        <v>0</v>
      </c>
      <c r="F625" s="207">
        <v>11.103999999999999</v>
      </c>
      <c r="G625" s="172">
        <f t="shared" si="618"/>
        <v>11.103999999999999</v>
      </c>
      <c r="H625" s="172"/>
      <c r="I625" s="173">
        <f t="shared" si="619"/>
        <v>0</v>
      </c>
      <c r="J625" s="172">
        <f t="shared" si="620"/>
        <v>11.103999999999999</v>
      </c>
      <c r="K625" s="174">
        <v>49.14</v>
      </c>
      <c r="L625" s="174">
        <v>0</v>
      </c>
      <c r="M625" s="172">
        <f t="shared" si="621"/>
        <v>49.14</v>
      </c>
      <c r="N625" s="174"/>
      <c r="O625" s="173">
        <f t="shared" si="622"/>
        <v>0</v>
      </c>
      <c r="P625" s="174">
        <f t="shared" si="623"/>
        <v>49.14</v>
      </c>
      <c r="Q625" s="174">
        <v>16.38</v>
      </c>
      <c r="R625" s="174"/>
      <c r="S625" s="174">
        <f t="shared" si="624"/>
        <v>16.38</v>
      </c>
      <c r="T625" s="174"/>
      <c r="U625" s="173"/>
      <c r="V625" s="174">
        <f t="shared" si="625"/>
        <v>16.38</v>
      </c>
      <c r="W625" s="174">
        <v>1.65</v>
      </c>
      <c r="X625" s="174"/>
      <c r="Y625" s="174">
        <f t="shared" si="626"/>
        <v>1.65</v>
      </c>
      <c r="Z625" s="174"/>
      <c r="AA625" s="173">
        <f t="shared" si="627"/>
        <v>0</v>
      </c>
      <c r="AB625" s="174">
        <f t="shared" si="628"/>
        <v>1.65</v>
      </c>
      <c r="AC625" s="174"/>
      <c r="AD625" s="174"/>
      <c r="AE625" s="174"/>
      <c r="AF625" s="174"/>
      <c r="AG625" s="174"/>
      <c r="AH625" s="174"/>
      <c r="AI625" s="174">
        <v>67.239999999999995</v>
      </c>
      <c r="AJ625" s="174"/>
      <c r="AK625" s="174">
        <f t="shared" si="629"/>
        <v>67.239999999999995</v>
      </c>
      <c r="AL625" s="174">
        <v>67.239999999999995</v>
      </c>
      <c r="AM625" s="173">
        <f t="shared" si="630"/>
        <v>100</v>
      </c>
      <c r="AN625" s="174">
        <f t="shared" si="631"/>
        <v>0</v>
      </c>
      <c r="AO625" s="174">
        <v>461.07</v>
      </c>
      <c r="AP625" s="174"/>
      <c r="AQ625" s="174">
        <f t="shared" si="632"/>
        <v>461.07</v>
      </c>
      <c r="AR625" s="174">
        <v>18.21</v>
      </c>
      <c r="AS625" s="173">
        <f t="shared" si="633"/>
        <v>3.9495087513826537</v>
      </c>
      <c r="AT625" s="174">
        <f t="shared" si="634"/>
        <v>442.86</v>
      </c>
      <c r="AU625" s="174">
        <v>10.54</v>
      </c>
      <c r="AV625" s="174"/>
      <c r="AW625" s="174">
        <f t="shared" si="635"/>
        <v>10.54</v>
      </c>
      <c r="AX625" s="174"/>
      <c r="AY625" s="173">
        <f t="shared" si="636"/>
        <v>0</v>
      </c>
      <c r="AZ625" s="174">
        <f t="shared" si="637"/>
        <v>10.54</v>
      </c>
      <c r="BA625" s="174">
        <v>18.8</v>
      </c>
      <c r="BB625" s="174"/>
      <c r="BC625" s="174">
        <f t="shared" si="638"/>
        <v>18.8</v>
      </c>
      <c r="BD625" s="174"/>
      <c r="BE625" s="173">
        <f t="shared" si="639"/>
        <v>0</v>
      </c>
      <c r="BF625" s="174">
        <f t="shared" si="640"/>
        <v>18.8</v>
      </c>
      <c r="BG625" s="176">
        <f t="shared" si="641"/>
        <v>624.81999999999994</v>
      </c>
      <c r="BH625" s="176">
        <f t="shared" si="641"/>
        <v>11.103999999999999</v>
      </c>
      <c r="BI625" s="176">
        <f t="shared" si="642"/>
        <v>635.92399999999998</v>
      </c>
      <c r="BJ625" s="176">
        <f t="shared" si="643"/>
        <v>85.449999999999989</v>
      </c>
      <c r="BK625" s="177">
        <f t="shared" si="644"/>
        <v>13.43714028720413</v>
      </c>
      <c r="BL625" s="176">
        <f t="shared" si="645"/>
        <v>550.47399999999993</v>
      </c>
    </row>
    <row r="626" spans="3:64" ht="24.95" customHeight="1" x14ac:dyDescent="0.3">
      <c r="C626" s="171">
        <v>5</v>
      </c>
      <c r="D626" s="171" t="s">
        <v>31</v>
      </c>
      <c r="E626" s="172">
        <v>0</v>
      </c>
      <c r="F626" s="207">
        <v>10.795999999999999</v>
      </c>
      <c r="G626" s="172">
        <f t="shared" si="618"/>
        <v>10.795999999999999</v>
      </c>
      <c r="H626" s="172"/>
      <c r="I626" s="173">
        <f t="shared" si="619"/>
        <v>0</v>
      </c>
      <c r="J626" s="172">
        <f t="shared" si="620"/>
        <v>10.795999999999999</v>
      </c>
      <c r="K626" s="174">
        <v>27.54</v>
      </c>
      <c r="L626" s="174">
        <v>0</v>
      </c>
      <c r="M626" s="172">
        <f t="shared" si="621"/>
        <v>27.54</v>
      </c>
      <c r="N626" s="174">
        <v>2.62</v>
      </c>
      <c r="O626" s="173">
        <f t="shared" si="622"/>
        <v>9.5134350036310824</v>
      </c>
      <c r="P626" s="174">
        <f t="shared" si="623"/>
        <v>24.919999999999998</v>
      </c>
      <c r="Q626" s="174">
        <v>8.3699999999999992</v>
      </c>
      <c r="R626" s="174"/>
      <c r="S626" s="174">
        <f t="shared" si="624"/>
        <v>8.3699999999999992</v>
      </c>
      <c r="T626" s="174">
        <v>1.65</v>
      </c>
      <c r="U626" s="173"/>
      <c r="V626" s="174">
        <f t="shared" si="625"/>
        <v>6.7199999999999989</v>
      </c>
      <c r="W626" s="174">
        <v>2.4</v>
      </c>
      <c r="X626" s="174"/>
      <c r="Y626" s="174">
        <f t="shared" si="626"/>
        <v>2.4</v>
      </c>
      <c r="Z626" s="174">
        <v>0.8</v>
      </c>
      <c r="AA626" s="173">
        <f t="shared" si="627"/>
        <v>33.333333333333336</v>
      </c>
      <c r="AB626" s="174">
        <f t="shared" si="628"/>
        <v>1.5999999999999999</v>
      </c>
      <c r="AC626" s="174"/>
      <c r="AD626" s="174"/>
      <c r="AE626" s="174"/>
      <c r="AF626" s="174"/>
      <c r="AG626" s="174"/>
      <c r="AH626" s="174"/>
      <c r="AI626" s="174">
        <v>273.14</v>
      </c>
      <c r="AJ626" s="174"/>
      <c r="AK626" s="174">
        <f t="shared" si="629"/>
        <v>273.14</v>
      </c>
      <c r="AL626" s="174">
        <v>56.08</v>
      </c>
      <c r="AM626" s="173">
        <f t="shared" si="630"/>
        <v>20.531595518781579</v>
      </c>
      <c r="AN626" s="174">
        <f t="shared" si="631"/>
        <v>217.06</v>
      </c>
      <c r="AO626" s="174">
        <v>143.09</v>
      </c>
      <c r="AP626" s="174"/>
      <c r="AQ626" s="174">
        <f t="shared" si="632"/>
        <v>143.09</v>
      </c>
      <c r="AR626" s="174">
        <v>130.78</v>
      </c>
      <c r="AS626" s="173">
        <f t="shared" si="633"/>
        <v>91.397022852750027</v>
      </c>
      <c r="AT626" s="174">
        <f t="shared" si="634"/>
        <v>12.310000000000002</v>
      </c>
      <c r="AU626" s="174">
        <v>43.4</v>
      </c>
      <c r="AV626" s="174"/>
      <c r="AW626" s="174">
        <f t="shared" si="635"/>
        <v>43.4</v>
      </c>
      <c r="AX626" s="174"/>
      <c r="AY626" s="173">
        <f t="shared" si="636"/>
        <v>0</v>
      </c>
      <c r="AZ626" s="174">
        <f t="shared" si="637"/>
        <v>43.4</v>
      </c>
      <c r="BA626" s="174">
        <v>82.36</v>
      </c>
      <c r="BB626" s="174"/>
      <c r="BC626" s="174">
        <f t="shared" si="638"/>
        <v>82.36</v>
      </c>
      <c r="BD626" s="174"/>
      <c r="BE626" s="173">
        <f t="shared" si="639"/>
        <v>0</v>
      </c>
      <c r="BF626" s="174">
        <f t="shared" si="640"/>
        <v>82.36</v>
      </c>
      <c r="BG626" s="176">
        <f t="shared" si="641"/>
        <v>580.29999999999995</v>
      </c>
      <c r="BH626" s="176">
        <f t="shared" si="641"/>
        <v>10.795999999999999</v>
      </c>
      <c r="BI626" s="176">
        <f t="shared" si="642"/>
        <v>591.096</v>
      </c>
      <c r="BJ626" s="176">
        <f t="shared" si="643"/>
        <v>191.93</v>
      </c>
      <c r="BK626" s="177">
        <f t="shared" si="644"/>
        <v>32.470190967287884</v>
      </c>
      <c r="BL626" s="176">
        <f t="shared" si="645"/>
        <v>399.166</v>
      </c>
    </row>
    <row r="627" spans="3:64" ht="24.95" customHeight="1" x14ac:dyDescent="0.3">
      <c r="C627" s="171">
        <v>6</v>
      </c>
      <c r="D627" s="171" t="s">
        <v>33</v>
      </c>
      <c r="E627" s="172">
        <v>0</v>
      </c>
      <c r="F627" s="207">
        <v>12.512</v>
      </c>
      <c r="G627" s="172">
        <f t="shared" si="618"/>
        <v>12.512</v>
      </c>
      <c r="H627" s="172"/>
      <c r="I627" s="173">
        <f t="shared" si="619"/>
        <v>0</v>
      </c>
      <c r="J627" s="172">
        <f t="shared" si="620"/>
        <v>12.512</v>
      </c>
      <c r="K627" s="174">
        <v>51.48</v>
      </c>
      <c r="L627" s="174">
        <v>0</v>
      </c>
      <c r="M627" s="172">
        <f t="shared" si="621"/>
        <v>51.48</v>
      </c>
      <c r="N627" s="174"/>
      <c r="O627" s="173">
        <f t="shared" si="622"/>
        <v>0</v>
      </c>
      <c r="P627" s="174">
        <f t="shared" si="623"/>
        <v>51.48</v>
      </c>
      <c r="Q627" s="174">
        <v>8.58</v>
      </c>
      <c r="R627" s="174"/>
      <c r="S627" s="174">
        <f t="shared" si="624"/>
        <v>8.58</v>
      </c>
      <c r="T627" s="174">
        <v>8.58</v>
      </c>
      <c r="U627" s="173"/>
      <c r="V627" s="174">
        <f t="shared" si="625"/>
        <v>0</v>
      </c>
      <c r="W627" s="174">
        <v>2.6</v>
      </c>
      <c r="X627" s="174"/>
      <c r="Y627" s="174">
        <f t="shared" si="626"/>
        <v>2.6</v>
      </c>
      <c r="Z627" s="174">
        <v>2.6</v>
      </c>
      <c r="AA627" s="173">
        <f t="shared" si="627"/>
        <v>100</v>
      </c>
      <c r="AB627" s="174">
        <f t="shared" si="628"/>
        <v>0</v>
      </c>
      <c r="AC627" s="174"/>
      <c r="AD627" s="174"/>
      <c r="AE627" s="174"/>
      <c r="AF627" s="174"/>
      <c r="AG627" s="174"/>
      <c r="AH627" s="174"/>
      <c r="AI627" s="174">
        <v>263.48</v>
      </c>
      <c r="AJ627" s="174"/>
      <c r="AK627" s="174">
        <f t="shared" si="629"/>
        <v>263.48</v>
      </c>
      <c r="AL627" s="174">
        <v>224.95</v>
      </c>
      <c r="AM627" s="173">
        <f t="shared" si="630"/>
        <v>85.376499165021997</v>
      </c>
      <c r="AN627" s="174">
        <f t="shared" si="631"/>
        <v>38.53000000000003</v>
      </c>
      <c r="AO627" s="174">
        <v>347.11</v>
      </c>
      <c r="AP627" s="174"/>
      <c r="AQ627" s="174">
        <f t="shared" si="632"/>
        <v>347.11</v>
      </c>
      <c r="AR627" s="174">
        <v>57.54</v>
      </c>
      <c r="AS627" s="173">
        <f t="shared" si="633"/>
        <v>16.576877646855461</v>
      </c>
      <c r="AT627" s="174">
        <f t="shared" si="634"/>
        <v>289.57</v>
      </c>
      <c r="AU627" s="174">
        <v>0</v>
      </c>
      <c r="AV627" s="174"/>
      <c r="AW627" s="174">
        <f t="shared" si="635"/>
        <v>0</v>
      </c>
      <c r="AX627" s="174"/>
      <c r="AY627" s="173">
        <f t="shared" si="636"/>
        <v>0</v>
      </c>
      <c r="AZ627" s="174">
        <f t="shared" si="637"/>
        <v>0</v>
      </c>
      <c r="BA627" s="174">
        <v>86.18</v>
      </c>
      <c r="BB627" s="174"/>
      <c r="BC627" s="174">
        <f t="shared" si="638"/>
        <v>86.18</v>
      </c>
      <c r="BD627" s="174"/>
      <c r="BE627" s="173">
        <f t="shared" si="639"/>
        <v>0</v>
      </c>
      <c r="BF627" s="174">
        <f t="shared" si="640"/>
        <v>86.18</v>
      </c>
      <c r="BG627" s="176">
        <f t="shared" si="641"/>
        <v>759.43000000000006</v>
      </c>
      <c r="BH627" s="176">
        <f t="shared" si="641"/>
        <v>12.512</v>
      </c>
      <c r="BI627" s="176">
        <f t="shared" si="642"/>
        <v>771.94200000000001</v>
      </c>
      <c r="BJ627" s="176">
        <f t="shared" si="643"/>
        <v>293.67</v>
      </c>
      <c r="BK627" s="177">
        <f t="shared" si="644"/>
        <v>38.043013594285583</v>
      </c>
      <c r="BL627" s="176">
        <f t="shared" si="645"/>
        <v>478.27199999999999</v>
      </c>
    </row>
    <row r="628" spans="3:64" ht="24.95" customHeight="1" x14ac:dyDescent="0.3">
      <c r="C628" s="171">
        <v>7</v>
      </c>
      <c r="D628" s="171" t="s">
        <v>35</v>
      </c>
      <c r="E628" s="172">
        <v>0</v>
      </c>
      <c r="F628" s="207">
        <v>13.52</v>
      </c>
      <c r="G628" s="172">
        <f t="shared" si="618"/>
        <v>13.52</v>
      </c>
      <c r="H628" s="172">
        <v>13.52</v>
      </c>
      <c r="I628" s="173">
        <f t="shared" si="619"/>
        <v>100</v>
      </c>
      <c r="J628" s="172">
        <f t="shared" si="620"/>
        <v>0</v>
      </c>
      <c r="K628" s="174">
        <v>40.68</v>
      </c>
      <c r="L628" s="174">
        <v>0</v>
      </c>
      <c r="M628" s="172">
        <f t="shared" si="621"/>
        <v>40.68</v>
      </c>
      <c r="N628" s="174"/>
      <c r="O628" s="173">
        <f t="shared" si="622"/>
        <v>0</v>
      </c>
      <c r="P628" s="174">
        <f t="shared" si="623"/>
        <v>40.68</v>
      </c>
      <c r="Q628" s="174">
        <v>12.63</v>
      </c>
      <c r="R628" s="174"/>
      <c r="S628" s="174">
        <f t="shared" si="624"/>
        <v>12.63</v>
      </c>
      <c r="T628" s="174">
        <v>0.83</v>
      </c>
      <c r="U628" s="173"/>
      <c r="V628" s="174">
        <f t="shared" si="625"/>
        <v>11.8</v>
      </c>
      <c r="W628" s="174">
        <v>2.5</v>
      </c>
      <c r="X628" s="174"/>
      <c r="Y628" s="174">
        <f t="shared" si="626"/>
        <v>2.5</v>
      </c>
      <c r="Z628" s="174">
        <v>0.4</v>
      </c>
      <c r="AA628" s="173">
        <f t="shared" si="627"/>
        <v>16</v>
      </c>
      <c r="AB628" s="174">
        <f t="shared" si="628"/>
        <v>2.1</v>
      </c>
      <c r="AC628" s="174"/>
      <c r="AD628" s="174"/>
      <c r="AE628" s="174"/>
      <c r="AF628" s="174"/>
      <c r="AG628" s="174"/>
      <c r="AH628" s="174"/>
      <c r="AI628" s="174">
        <v>359.11</v>
      </c>
      <c r="AJ628" s="174"/>
      <c r="AK628" s="174">
        <f t="shared" si="629"/>
        <v>359.11</v>
      </c>
      <c r="AL628" s="174">
        <v>97.16</v>
      </c>
      <c r="AM628" s="173">
        <f t="shared" si="630"/>
        <v>27.055776781487566</v>
      </c>
      <c r="AN628" s="174">
        <f t="shared" si="631"/>
        <v>261.95000000000005</v>
      </c>
      <c r="AO628" s="174">
        <v>333.01</v>
      </c>
      <c r="AP628" s="174"/>
      <c r="AQ628" s="174">
        <f t="shared" si="632"/>
        <v>333.01</v>
      </c>
      <c r="AR628" s="174">
        <v>38.380000000000003</v>
      </c>
      <c r="AS628" s="173">
        <f t="shared" si="633"/>
        <v>11.525179424041321</v>
      </c>
      <c r="AT628" s="174">
        <f t="shared" si="634"/>
        <v>294.63</v>
      </c>
      <c r="AU628" s="174">
        <v>52.97</v>
      </c>
      <c r="AV628" s="174"/>
      <c r="AW628" s="174">
        <f t="shared" si="635"/>
        <v>52.97</v>
      </c>
      <c r="AX628" s="174">
        <v>19.59</v>
      </c>
      <c r="AY628" s="173">
        <f t="shared" si="636"/>
        <v>36.983198036624501</v>
      </c>
      <c r="AZ628" s="174">
        <f t="shared" si="637"/>
        <v>33.379999999999995</v>
      </c>
      <c r="BA628" s="174">
        <v>128.86000000000001</v>
      </c>
      <c r="BB628" s="174"/>
      <c r="BC628" s="174">
        <f t="shared" si="638"/>
        <v>128.86000000000001</v>
      </c>
      <c r="BD628" s="174"/>
      <c r="BE628" s="173">
        <f t="shared" si="639"/>
        <v>0</v>
      </c>
      <c r="BF628" s="174">
        <f t="shared" si="640"/>
        <v>128.86000000000001</v>
      </c>
      <c r="BG628" s="176">
        <f t="shared" si="641"/>
        <v>929.7600000000001</v>
      </c>
      <c r="BH628" s="176">
        <f t="shared" si="641"/>
        <v>13.52</v>
      </c>
      <c r="BI628" s="176">
        <f t="shared" si="642"/>
        <v>943.28000000000009</v>
      </c>
      <c r="BJ628" s="176">
        <f t="shared" si="643"/>
        <v>169.88</v>
      </c>
      <c r="BK628" s="177">
        <f t="shared" si="644"/>
        <v>18.009498770248491</v>
      </c>
      <c r="BL628" s="176">
        <f t="shared" si="645"/>
        <v>773.40000000000009</v>
      </c>
    </row>
    <row r="629" spans="3:64" ht="24.95" customHeight="1" x14ac:dyDescent="0.3">
      <c r="C629" s="171">
        <v>8</v>
      </c>
      <c r="D629" s="171" t="s">
        <v>36</v>
      </c>
      <c r="E629" s="172">
        <v>0</v>
      </c>
      <c r="F629" s="207">
        <v>7.0640000000000001</v>
      </c>
      <c r="G629" s="172">
        <f t="shared" si="618"/>
        <v>7.0640000000000001</v>
      </c>
      <c r="H629" s="172"/>
      <c r="I629" s="173">
        <f t="shared" si="619"/>
        <v>0</v>
      </c>
      <c r="J629" s="172">
        <f t="shared" si="620"/>
        <v>7.0640000000000001</v>
      </c>
      <c r="K629" s="174">
        <v>17.09</v>
      </c>
      <c r="L629" s="174">
        <v>0</v>
      </c>
      <c r="M629" s="172">
        <f t="shared" si="621"/>
        <v>17.09</v>
      </c>
      <c r="N629" s="174"/>
      <c r="O629" s="173">
        <f t="shared" si="622"/>
        <v>0</v>
      </c>
      <c r="P629" s="174">
        <f t="shared" si="623"/>
        <v>17.09</v>
      </c>
      <c r="Q629" s="174">
        <v>2.13</v>
      </c>
      <c r="R629" s="174"/>
      <c r="S629" s="174">
        <f t="shared" si="624"/>
        <v>2.13</v>
      </c>
      <c r="T629" s="174"/>
      <c r="U629" s="173"/>
      <c r="V629" s="174">
        <f t="shared" si="625"/>
        <v>2.13</v>
      </c>
      <c r="W629" s="174">
        <v>1.4</v>
      </c>
      <c r="X629" s="174"/>
      <c r="Y629" s="174">
        <f t="shared" si="626"/>
        <v>1.4</v>
      </c>
      <c r="Z629" s="174"/>
      <c r="AA629" s="173">
        <f t="shared" si="627"/>
        <v>0</v>
      </c>
      <c r="AB629" s="174">
        <f t="shared" si="628"/>
        <v>1.4</v>
      </c>
      <c r="AC629" s="174"/>
      <c r="AD629" s="174"/>
      <c r="AE629" s="174"/>
      <c r="AF629" s="174"/>
      <c r="AG629" s="174"/>
      <c r="AH629" s="174"/>
      <c r="AI629" s="174">
        <v>190.52</v>
      </c>
      <c r="AJ629" s="174"/>
      <c r="AK629" s="174">
        <f t="shared" si="629"/>
        <v>190.52</v>
      </c>
      <c r="AL629" s="174"/>
      <c r="AM629" s="173">
        <f t="shared" si="630"/>
        <v>0</v>
      </c>
      <c r="AN629" s="174">
        <f t="shared" si="631"/>
        <v>190.52</v>
      </c>
      <c r="AO629" s="174">
        <v>166.21</v>
      </c>
      <c r="AP629" s="174"/>
      <c r="AQ629" s="174">
        <f t="shared" si="632"/>
        <v>166.21</v>
      </c>
      <c r="AR629" s="174"/>
      <c r="AS629" s="173">
        <f t="shared" si="633"/>
        <v>0</v>
      </c>
      <c r="AT629" s="174">
        <f t="shared" si="634"/>
        <v>166.21</v>
      </c>
      <c r="AU629" s="174">
        <v>31.02</v>
      </c>
      <c r="AV629" s="174"/>
      <c r="AW629" s="174">
        <f t="shared" si="635"/>
        <v>31.02</v>
      </c>
      <c r="AX629" s="174"/>
      <c r="AY629" s="173">
        <f t="shared" si="636"/>
        <v>0</v>
      </c>
      <c r="AZ629" s="174">
        <f t="shared" si="637"/>
        <v>31.02</v>
      </c>
      <c r="BA629" s="174">
        <v>66.739999999999995</v>
      </c>
      <c r="BB629" s="174"/>
      <c r="BC629" s="174">
        <f t="shared" si="638"/>
        <v>66.739999999999995</v>
      </c>
      <c r="BD629" s="174"/>
      <c r="BE629" s="173">
        <f t="shared" si="639"/>
        <v>0</v>
      </c>
      <c r="BF629" s="174">
        <f t="shared" si="640"/>
        <v>66.739999999999995</v>
      </c>
      <c r="BG629" s="176">
        <f t="shared" si="641"/>
        <v>475.11</v>
      </c>
      <c r="BH629" s="176">
        <f t="shared" si="641"/>
        <v>7.0640000000000001</v>
      </c>
      <c r="BI629" s="176">
        <f t="shared" si="642"/>
        <v>482.17400000000004</v>
      </c>
      <c r="BJ629" s="176">
        <f t="shared" si="643"/>
        <v>0</v>
      </c>
      <c r="BK629" s="177">
        <f t="shared" si="644"/>
        <v>0</v>
      </c>
      <c r="BL629" s="176">
        <f t="shared" si="645"/>
        <v>482.17400000000004</v>
      </c>
    </row>
    <row r="630" spans="3:64" ht="24.95" customHeight="1" x14ac:dyDescent="0.3">
      <c r="C630" s="171">
        <v>9</v>
      </c>
      <c r="D630" s="171" t="s">
        <v>316</v>
      </c>
      <c r="E630" s="172">
        <v>0</v>
      </c>
      <c r="F630" s="207">
        <v>24.315999999999999</v>
      </c>
      <c r="G630" s="172">
        <f t="shared" si="618"/>
        <v>24.315999999999999</v>
      </c>
      <c r="H630" s="172">
        <v>24.32</v>
      </c>
      <c r="I630" s="173">
        <f t="shared" si="619"/>
        <v>100.01645007402533</v>
      </c>
      <c r="J630" s="172">
        <f t="shared" si="620"/>
        <v>-4.0000000000013358E-3</v>
      </c>
      <c r="K630" s="174">
        <v>68.760000000000005</v>
      </c>
      <c r="L630" s="174">
        <v>0</v>
      </c>
      <c r="M630" s="172">
        <f t="shared" si="621"/>
        <v>68.760000000000005</v>
      </c>
      <c r="N630" s="174"/>
      <c r="O630" s="173">
        <f t="shared" si="622"/>
        <v>0</v>
      </c>
      <c r="P630" s="174">
        <f t="shared" si="623"/>
        <v>68.760000000000005</v>
      </c>
      <c r="Q630" s="174">
        <v>11.46</v>
      </c>
      <c r="R630" s="174"/>
      <c r="S630" s="174">
        <f t="shared" si="624"/>
        <v>11.46</v>
      </c>
      <c r="T630" s="174">
        <v>7.07</v>
      </c>
      <c r="U630" s="173"/>
      <c r="V630" s="174">
        <f t="shared" si="625"/>
        <v>4.3900000000000006</v>
      </c>
      <c r="W630" s="174">
        <v>3.8</v>
      </c>
      <c r="X630" s="174"/>
      <c r="Y630" s="174">
        <f t="shared" si="626"/>
        <v>3.8</v>
      </c>
      <c r="Z630" s="174">
        <v>1.3</v>
      </c>
      <c r="AA630" s="173">
        <f t="shared" si="627"/>
        <v>34.210526315789473</v>
      </c>
      <c r="AB630" s="174">
        <f t="shared" si="628"/>
        <v>2.5</v>
      </c>
      <c r="AC630" s="174"/>
      <c r="AD630" s="174"/>
      <c r="AE630" s="174"/>
      <c r="AF630" s="174"/>
      <c r="AG630" s="174"/>
      <c r="AH630" s="174"/>
      <c r="AI630" s="174">
        <v>425.04</v>
      </c>
      <c r="AJ630" s="174"/>
      <c r="AK630" s="174">
        <f t="shared" si="629"/>
        <v>425.04</v>
      </c>
      <c r="AL630" s="174">
        <v>369.96</v>
      </c>
      <c r="AM630" s="173">
        <f t="shared" si="630"/>
        <v>87.041219649915291</v>
      </c>
      <c r="AN630" s="174">
        <f t="shared" si="631"/>
        <v>55.080000000000041</v>
      </c>
      <c r="AO630" s="174">
        <v>507.51</v>
      </c>
      <c r="AP630" s="174"/>
      <c r="AQ630" s="174">
        <f t="shared" si="632"/>
        <v>507.51</v>
      </c>
      <c r="AR630" s="174">
        <v>246.53</v>
      </c>
      <c r="AS630" s="173">
        <f t="shared" si="633"/>
        <v>48.57638273137475</v>
      </c>
      <c r="AT630" s="174">
        <f t="shared" si="634"/>
        <v>260.98</v>
      </c>
      <c r="AU630" s="174">
        <v>66.67</v>
      </c>
      <c r="AV630" s="174"/>
      <c r="AW630" s="174">
        <f t="shared" si="635"/>
        <v>66.67</v>
      </c>
      <c r="AX630" s="174">
        <v>46.1</v>
      </c>
      <c r="AY630" s="173">
        <f t="shared" si="636"/>
        <v>69.14654267286636</v>
      </c>
      <c r="AZ630" s="174">
        <f t="shared" si="637"/>
        <v>20.57</v>
      </c>
      <c r="BA630" s="174">
        <v>303.18</v>
      </c>
      <c r="BB630" s="174"/>
      <c r="BC630" s="174">
        <f t="shared" si="638"/>
        <v>303.18</v>
      </c>
      <c r="BD630" s="174">
        <v>48.12</v>
      </c>
      <c r="BE630" s="173">
        <f t="shared" si="639"/>
        <v>15.871759350880662</v>
      </c>
      <c r="BF630" s="174">
        <f t="shared" si="640"/>
        <v>255.06</v>
      </c>
      <c r="BG630" s="176">
        <f t="shared" si="641"/>
        <v>1386.42</v>
      </c>
      <c r="BH630" s="176">
        <f t="shared" si="641"/>
        <v>24.315999999999999</v>
      </c>
      <c r="BI630" s="176">
        <f t="shared" si="642"/>
        <v>1410.7360000000001</v>
      </c>
      <c r="BJ630" s="176">
        <f t="shared" si="643"/>
        <v>743.4</v>
      </c>
      <c r="BK630" s="177">
        <f t="shared" si="644"/>
        <v>52.695897744156241</v>
      </c>
      <c r="BL630" s="176">
        <f t="shared" si="645"/>
        <v>667.33600000000013</v>
      </c>
    </row>
    <row r="631" spans="3:64" ht="24.95" customHeight="1" x14ac:dyDescent="0.3">
      <c r="C631" s="171">
        <v>10</v>
      </c>
      <c r="D631" s="171" t="s">
        <v>38</v>
      </c>
      <c r="E631" s="172">
        <v>0</v>
      </c>
      <c r="F631" s="207">
        <v>9.0589999999999993</v>
      </c>
      <c r="G631" s="172">
        <f t="shared" si="618"/>
        <v>9.0589999999999993</v>
      </c>
      <c r="H631" s="172"/>
      <c r="I631" s="173">
        <f t="shared" si="619"/>
        <v>0</v>
      </c>
      <c r="J631" s="172">
        <f t="shared" si="620"/>
        <v>9.0589999999999993</v>
      </c>
      <c r="K631" s="174">
        <v>30.42</v>
      </c>
      <c r="L631" s="174">
        <v>0</v>
      </c>
      <c r="M631" s="172">
        <f t="shared" si="621"/>
        <v>30.42</v>
      </c>
      <c r="N631" s="174"/>
      <c r="O631" s="173">
        <f t="shared" si="622"/>
        <v>0</v>
      </c>
      <c r="P631" s="174">
        <f t="shared" si="623"/>
        <v>30.42</v>
      </c>
      <c r="Q631" s="174">
        <v>5.98</v>
      </c>
      <c r="R631" s="174"/>
      <c r="S631" s="174">
        <f t="shared" si="624"/>
        <v>5.98</v>
      </c>
      <c r="T631" s="174"/>
      <c r="U631" s="173"/>
      <c r="V631" s="174">
        <f t="shared" si="625"/>
        <v>5.98</v>
      </c>
      <c r="W631" s="174">
        <v>2</v>
      </c>
      <c r="X631" s="174"/>
      <c r="Y631" s="174">
        <f t="shared" si="626"/>
        <v>2</v>
      </c>
      <c r="Z631" s="174"/>
      <c r="AA631" s="173">
        <f t="shared" si="627"/>
        <v>0</v>
      </c>
      <c r="AB631" s="174">
        <f t="shared" si="628"/>
        <v>2</v>
      </c>
      <c r="AC631" s="174"/>
      <c r="AD631" s="174"/>
      <c r="AE631" s="174"/>
      <c r="AF631" s="174"/>
      <c r="AG631" s="174"/>
      <c r="AH631" s="174"/>
      <c r="AI631" s="174">
        <v>171.32</v>
      </c>
      <c r="AJ631" s="174"/>
      <c r="AK631" s="174">
        <f t="shared" si="629"/>
        <v>171.32</v>
      </c>
      <c r="AL631" s="174"/>
      <c r="AM631" s="173">
        <f t="shared" si="630"/>
        <v>0</v>
      </c>
      <c r="AN631" s="174">
        <f t="shared" si="631"/>
        <v>171.32</v>
      </c>
      <c r="AO631" s="174">
        <v>258.08999999999997</v>
      </c>
      <c r="AP631" s="174"/>
      <c r="AQ631" s="174">
        <f t="shared" si="632"/>
        <v>258.08999999999997</v>
      </c>
      <c r="AR631" s="174"/>
      <c r="AS631" s="173">
        <f t="shared" si="633"/>
        <v>0</v>
      </c>
      <c r="AT631" s="174">
        <f t="shared" si="634"/>
        <v>258.08999999999997</v>
      </c>
      <c r="AU631" s="174">
        <v>40.82</v>
      </c>
      <c r="AV631" s="174"/>
      <c r="AW631" s="174">
        <f t="shared" si="635"/>
        <v>40.82</v>
      </c>
      <c r="AX631" s="174"/>
      <c r="AY631" s="173">
        <f t="shared" si="636"/>
        <v>0</v>
      </c>
      <c r="AZ631" s="174">
        <f t="shared" si="637"/>
        <v>40.82</v>
      </c>
      <c r="BA631" s="174">
        <v>144.82</v>
      </c>
      <c r="BB631" s="174"/>
      <c r="BC631" s="174">
        <f t="shared" si="638"/>
        <v>144.82</v>
      </c>
      <c r="BD631" s="174"/>
      <c r="BE631" s="173">
        <f t="shared" si="639"/>
        <v>0</v>
      </c>
      <c r="BF631" s="174">
        <f t="shared" si="640"/>
        <v>144.82</v>
      </c>
      <c r="BG631" s="176">
        <f t="shared" si="641"/>
        <v>653.44999999999993</v>
      </c>
      <c r="BH631" s="176">
        <f t="shared" si="641"/>
        <v>9.0589999999999993</v>
      </c>
      <c r="BI631" s="176">
        <f t="shared" si="642"/>
        <v>662.5089999999999</v>
      </c>
      <c r="BJ631" s="176">
        <f t="shared" si="643"/>
        <v>0</v>
      </c>
      <c r="BK631" s="177">
        <f t="shared" si="644"/>
        <v>0</v>
      </c>
      <c r="BL631" s="176">
        <f t="shared" si="645"/>
        <v>662.5089999999999</v>
      </c>
    </row>
    <row r="632" spans="3:64" ht="24.95" customHeight="1" x14ac:dyDescent="0.3">
      <c r="C632" s="171">
        <v>11</v>
      </c>
      <c r="D632" s="171" t="s">
        <v>39</v>
      </c>
      <c r="E632" s="172">
        <v>0</v>
      </c>
      <c r="F632" s="207">
        <v>5.048</v>
      </c>
      <c r="G632" s="172">
        <f t="shared" si="618"/>
        <v>5.048</v>
      </c>
      <c r="H632" s="172"/>
      <c r="I632" s="173">
        <f t="shared" si="619"/>
        <v>0</v>
      </c>
      <c r="J632" s="172">
        <f t="shared" si="620"/>
        <v>5.048</v>
      </c>
      <c r="K632" s="174">
        <v>9.81</v>
      </c>
      <c r="L632" s="174">
        <v>0</v>
      </c>
      <c r="M632" s="172">
        <f t="shared" si="621"/>
        <v>9.81</v>
      </c>
      <c r="N632" s="174"/>
      <c r="O632" s="173">
        <f t="shared" si="622"/>
        <v>0</v>
      </c>
      <c r="P632" s="174">
        <f t="shared" si="623"/>
        <v>9.81</v>
      </c>
      <c r="Q632" s="174">
        <v>3.27</v>
      </c>
      <c r="R632" s="174"/>
      <c r="S632" s="174">
        <f t="shared" si="624"/>
        <v>3.27</v>
      </c>
      <c r="T632" s="174"/>
      <c r="U632" s="173"/>
      <c r="V632" s="174">
        <f t="shared" si="625"/>
        <v>3.27</v>
      </c>
      <c r="W632" s="174">
        <v>0.5</v>
      </c>
      <c r="X632" s="174"/>
      <c r="Y632" s="174">
        <f t="shared" si="626"/>
        <v>0.5</v>
      </c>
      <c r="Z632" s="174"/>
      <c r="AA632" s="173">
        <f t="shared" si="627"/>
        <v>0</v>
      </c>
      <c r="AB632" s="174">
        <f t="shared" si="628"/>
        <v>0.5</v>
      </c>
      <c r="AC632" s="174"/>
      <c r="AD632" s="174"/>
      <c r="AE632" s="174"/>
      <c r="AF632" s="174"/>
      <c r="AG632" s="174"/>
      <c r="AH632" s="174"/>
      <c r="AI632" s="174">
        <v>198.48</v>
      </c>
      <c r="AJ632" s="174"/>
      <c r="AK632" s="174">
        <f t="shared" si="629"/>
        <v>198.48</v>
      </c>
      <c r="AL632" s="174"/>
      <c r="AM632" s="173">
        <f t="shared" si="630"/>
        <v>0</v>
      </c>
      <c r="AN632" s="174">
        <f t="shared" si="631"/>
        <v>198.48</v>
      </c>
      <c r="AO632" s="174">
        <v>183.92</v>
      </c>
      <c r="AP632" s="174"/>
      <c r="AQ632" s="174">
        <f t="shared" si="632"/>
        <v>183.92</v>
      </c>
      <c r="AR632" s="174">
        <v>5.8</v>
      </c>
      <c r="AS632" s="173">
        <f t="shared" si="633"/>
        <v>3.1535450195737278</v>
      </c>
      <c r="AT632" s="174">
        <f t="shared" si="634"/>
        <v>178.11999999999998</v>
      </c>
      <c r="AU632" s="174">
        <v>0</v>
      </c>
      <c r="AV632" s="174"/>
      <c r="AW632" s="174">
        <f t="shared" si="635"/>
        <v>0</v>
      </c>
      <c r="AX632" s="174"/>
      <c r="AY632" s="173">
        <f t="shared" si="636"/>
        <v>0</v>
      </c>
      <c r="AZ632" s="174">
        <f t="shared" si="637"/>
        <v>0</v>
      </c>
      <c r="BA632" s="174">
        <v>0</v>
      </c>
      <c r="BB632" s="174"/>
      <c r="BC632" s="174">
        <f t="shared" si="638"/>
        <v>0</v>
      </c>
      <c r="BD632" s="174"/>
      <c r="BE632" s="173">
        <f t="shared" si="639"/>
        <v>0</v>
      </c>
      <c r="BF632" s="174">
        <f t="shared" si="640"/>
        <v>0</v>
      </c>
      <c r="BG632" s="176">
        <f t="shared" si="641"/>
        <v>395.98</v>
      </c>
      <c r="BH632" s="176">
        <f t="shared" si="641"/>
        <v>5.048</v>
      </c>
      <c r="BI632" s="176">
        <f t="shared" si="642"/>
        <v>401.02800000000002</v>
      </c>
      <c r="BJ632" s="176">
        <f t="shared" si="643"/>
        <v>5.8</v>
      </c>
      <c r="BK632" s="177">
        <f t="shared" si="644"/>
        <v>1.4462830525549337</v>
      </c>
      <c r="BL632" s="176">
        <f t="shared" si="645"/>
        <v>395.22800000000001</v>
      </c>
    </row>
    <row r="633" spans="3:64" ht="24.95" customHeight="1" x14ac:dyDescent="0.3">
      <c r="C633" s="171">
        <v>12</v>
      </c>
      <c r="D633" s="171" t="s">
        <v>42</v>
      </c>
      <c r="E633" s="172">
        <v>0</v>
      </c>
      <c r="F633" s="207">
        <v>10.896000000000001</v>
      </c>
      <c r="G633" s="172">
        <f t="shared" si="618"/>
        <v>10.896000000000001</v>
      </c>
      <c r="H633" s="172"/>
      <c r="I633" s="173">
        <f t="shared" si="619"/>
        <v>0</v>
      </c>
      <c r="J633" s="172">
        <f t="shared" si="620"/>
        <v>10.896000000000001</v>
      </c>
      <c r="K633" s="174">
        <v>30.78</v>
      </c>
      <c r="L633" s="174">
        <v>0</v>
      </c>
      <c r="M633" s="172">
        <f t="shared" si="621"/>
        <v>30.78</v>
      </c>
      <c r="N633" s="174"/>
      <c r="O633" s="173">
        <f t="shared" si="622"/>
        <v>0</v>
      </c>
      <c r="P633" s="174">
        <f t="shared" si="623"/>
        <v>30.78</v>
      </c>
      <c r="Q633" s="174">
        <v>9.81</v>
      </c>
      <c r="R633" s="174"/>
      <c r="S633" s="174">
        <f t="shared" si="624"/>
        <v>9.81</v>
      </c>
      <c r="T633" s="174"/>
      <c r="U633" s="173"/>
      <c r="V633" s="174">
        <f t="shared" si="625"/>
        <v>9.81</v>
      </c>
      <c r="W633" s="174">
        <v>2.2000000000000002</v>
      </c>
      <c r="X633" s="174"/>
      <c r="Y633" s="174">
        <f t="shared" si="626"/>
        <v>2.2000000000000002</v>
      </c>
      <c r="Z633" s="174"/>
      <c r="AA633" s="173">
        <f t="shared" si="627"/>
        <v>0</v>
      </c>
      <c r="AB633" s="174">
        <f t="shared" si="628"/>
        <v>2.2000000000000002</v>
      </c>
      <c r="AC633" s="174"/>
      <c r="AD633" s="174"/>
      <c r="AE633" s="174"/>
      <c r="AF633" s="174"/>
      <c r="AG633" s="174"/>
      <c r="AH633" s="174"/>
      <c r="AI633" s="174">
        <v>248.81</v>
      </c>
      <c r="AJ633" s="174"/>
      <c r="AK633" s="174">
        <f t="shared" si="629"/>
        <v>248.81</v>
      </c>
      <c r="AL633" s="174"/>
      <c r="AM633" s="173">
        <f t="shared" si="630"/>
        <v>0</v>
      </c>
      <c r="AN633" s="174">
        <f t="shared" si="631"/>
        <v>248.81</v>
      </c>
      <c r="AO633" s="174">
        <v>271.87</v>
      </c>
      <c r="AP633" s="174"/>
      <c r="AQ633" s="174">
        <f t="shared" si="632"/>
        <v>271.87</v>
      </c>
      <c r="AR633" s="174"/>
      <c r="AS633" s="173">
        <f t="shared" si="633"/>
        <v>0</v>
      </c>
      <c r="AT633" s="174">
        <f t="shared" si="634"/>
        <v>271.87</v>
      </c>
      <c r="AU633" s="174">
        <v>48.97</v>
      </c>
      <c r="AV633" s="174"/>
      <c r="AW633" s="174">
        <f t="shared" si="635"/>
        <v>48.97</v>
      </c>
      <c r="AX633" s="174"/>
      <c r="AY633" s="173">
        <f t="shared" si="636"/>
        <v>0</v>
      </c>
      <c r="AZ633" s="174">
        <f t="shared" si="637"/>
        <v>48.97</v>
      </c>
      <c r="BA633" s="174">
        <v>100.51</v>
      </c>
      <c r="BB633" s="174"/>
      <c r="BC633" s="174">
        <f t="shared" si="638"/>
        <v>100.51</v>
      </c>
      <c r="BD633" s="174"/>
      <c r="BE633" s="173">
        <f t="shared" si="639"/>
        <v>0</v>
      </c>
      <c r="BF633" s="174">
        <f t="shared" si="640"/>
        <v>100.51</v>
      </c>
      <c r="BG633" s="176">
        <f t="shared" si="641"/>
        <v>712.95</v>
      </c>
      <c r="BH633" s="176">
        <f t="shared" si="641"/>
        <v>10.896000000000001</v>
      </c>
      <c r="BI633" s="176">
        <f t="shared" si="642"/>
        <v>723.846</v>
      </c>
      <c r="BJ633" s="176">
        <f t="shared" si="643"/>
        <v>0</v>
      </c>
      <c r="BK633" s="177">
        <f t="shared" si="644"/>
        <v>0</v>
      </c>
      <c r="BL633" s="176">
        <f t="shared" si="645"/>
        <v>723.846</v>
      </c>
    </row>
    <row r="634" spans="3:64" ht="24.95" customHeight="1" x14ac:dyDescent="0.3">
      <c r="C634" s="171">
        <v>13</v>
      </c>
      <c r="D634" s="171" t="s">
        <v>43</v>
      </c>
      <c r="E634" s="172">
        <v>0</v>
      </c>
      <c r="F634" s="207">
        <v>7.3140000000000001</v>
      </c>
      <c r="G634" s="172">
        <f t="shared" si="618"/>
        <v>7.3140000000000001</v>
      </c>
      <c r="H634" s="172"/>
      <c r="I634" s="173">
        <f t="shared" si="619"/>
        <v>0</v>
      </c>
      <c r="J634" s="172">
        <f t="shared" si="620"/>
        <v>7.3140000000000001</v>
      </c>
      <c r="K634" s="174">
        <v>26.64</v>
      </c>
      <c r="L634" s="174">
        <v>0</v>
      </c>
      <c r="M634" s="172">
        <f t="shared" si="621"/>
        <v>26.64</v>
      </c>
      <c r="N634" s="174">
        <v>0.54</v>
      </c>
      <c r="O634" s="173">
        <f t="shared" si="622"/>
        <v>2.0270270270270272</v>
      </c>
      <c r="P634" s="174">
        <f t="shared" si="623"/>
        <v>26.1</v>
      </c>
      <c r="Q634" s="174">
        <v>6.84</v>
      </c>
      <c r="R634" s="174"/>
      <c r="S634" s="174">
        <f t="shared" si="624"/>
        <v>6.84</v>
      </c>
      <c r="T634" s="174"/>
      <c r="U634" s="173"/>
      <c r="V634" s="174">
        <f t="shared" si="625"/>
        <v>6.84</v>
      </c>
      <c r="W634" s="174">
        <v>1.56</v>
      </c>
      <c r="X634" s="174"/>
      <c r="Y634" s="174">
        <f t="shared" si="626"/>
        <v>1.56</v>
      </c>
      <c r="Z634" s="174"/>
      <c r="AA634" s="173">
        <f t="shared" si="627"/>
        <v>0</v>
      </c>
      <c r="AB634" s="174">
        <f t="shared" si="628"/>
        <v>1.56</v>
      </c>
      <c r="AC634" s="174"/>
      <c r="AD634" s="174"/>
      <c r="AE634" s="174"/>
      <c r="AF634" s="174"/>
      <c r="AG634" s="174"/>
      <c r="AH634" s="174"/>
      <c r="AI634" s="174">
        <v>164.83</v>
      </c>
      <c r="AJ634" s="174"/>
      <c r="AK634" s="174">
        <f t="shared" si="629"/>
        <v>164.83</v>
      </c>
      <c r="AL634" s="174">
        <v>12.7</v>
      </c>
      <c r="AM634" s="173">
        <f t="shared" si="630"/>
        <v>7.7049080871200619</v>
      </c>
      <c r="AN634" s="174">
        <f t="shared" si="631"/>
        <v>152.13000000000002</v>
      </c>
      <c r="AO634" s="174">
        <v>206.97</v>
      </c>
      <c r="AP634" s="174"/>
      <c r="AQ634" s="174">
        <f t="shared" si="632"/>
        <v>206.97</v>
      </c>
      <c r="AR634" s="174">
        <v>13.85</v>
      </c>
      <c r="AS634" s="173">
        <f t="shared" si="633"/>
        <v>6.6917910808329708</v>
      </c>
      <c r="AT634" s="174">
        <f t="shared" si="634"/>
        <v>193.12</v>
      </c>
      <c r="AU634" s="174">
        <v>7.65</v>
      </c>
      <c r="AV634" s="174"/>
      <c r="AW634" s="174">
        <f t="shared" si="635"/>
        <v>7.65</v>
      </c>
      <c r="AX634" s="174"/>
      <c r="AY634" s="173">
        <f t="shared" si="636"/>
        <v>0</v>
      </c>
      <c r="AZ634" s="174">
        <f t="shared" si="637"/>
        <v>7.65</v>
      </c>
      <c r="BA634" s="174">
        <v>27.54</v>
      </c>
      <c r="BB634" s="174"/>
      <c r="BC634" s="174">
        <f t="shared" si="638"/>
        <v>27.54</v>
      </c>
      <c r="BD634" s="174"/>
      <c r="BE634" s="173">
        <f t="shared" si="639"/>
        <v>0</v>
      </c>
      <c r="BF634" s="174">
        <f t="shared" si="640"/>
        <v>27.54</v>
      </c>
      <c r="BG634" s="176">
        <f t="shared" si="641"/>
        <v>442.03000000000003</v>
      </c>
      <c r="BH634" s="176">
        <f t="shared" si="641"/>
        <v>7.3140000000000001</v>
      </c>
      <c r="BI634" s="176">
        <f t="shared" si="642"/>
        <v>449.34400000000005</v>
      </c>
      <c r="BJ634" s="176">
        <f t="shared" si="643"/>
        <v>27.089999999999996</v>
      </c>
      <c r="BK634" s="177">
        <f t="shared" si="644"/>
        <v>6.0287886340977055</v>
      </c>
      <c r="BL634" s="176">
        <f t="shared" si="645"/>
        <v>422.25400000000008</v>
      </c>
    </row>
    <row r="635" spans="3:64" ht="24.95" customHeight="1" x14ac:dyDescent="0.3">
      <c r="C635" s="171">
        <v>14</v>
      </c>
      <c r="D635" s="171" t="s">
        <v>44</v>
      </c>
      <c r="E635" s="172">
        <v>0</v>
      </c>
      <c r="F635" s="207">
        <v>6.1559999999999997</v>
      </c>
      <c r="G635" s="172">
        <f t="shared" si="618"/>
        <v>6.1559999999999997</v>
      </c>
      <c r="H635" s="172">
        <v>6.16</v>
      </c>
      <c r="I635" s="173">
        <f t="shared" si="619"/>
        <v>100.06497725795973</v>
      </c>
      <c r="J635" s="172">
        <f t="shared" si="620"/>
        <v>-4.0000000000004476E-3</v>
      </c>
      <c r="K635" s="174">
        <v>17.28</v>
      </c>
      <c r="L635" s="174">
        <v>0</v>
      </c>
      <c r="M635" s="172">
        <f t="shared" si="621"/>
        <v>17.28</v>
      </c>
      <c r="N635" s="174"/>
      <c r="O635" s="173">
        <f t="shared" si="622"/>
        <v>0</v>
      </c>
      <c r="P635" s="174">
        <f t="shared" si="623"/>
        <v>17.28</v>
      </c>
      <c r="Q635" s="174">
        <v>5.76</v>
      </c>
      <c r="R635" s="174"/>
      <c r="S635" s="174">
        <f t="shared" si="624"/>
        <v>5.76</v>
      </c>
      <c r="T635" s="174"/>
      <c r="U635" s="173"/>
      <c r="V635" s="174">
        <f t="shared" si="625"/>
        <v>5.76</v>
      </c>
      <c r="W635" s="174">
        <v>1.2</v>
      </c>
      <c r="X635" s="174"/>
      <c r="Y635" s="174">
        <f t="shared" si="626"/>
        <v>1.2</v>
      </c>
      <c r="Z635" s="174">
        <v>0.6</v>
      </c>
      <c r="AA635" s="173">
        <f t="shared" si="627"/>
        <v>50</v>
      </c>
      <c r="AB635" s="174">
        <f t="shared" si="628"/>
        <v>0.6</v>
      </c>
      <c r="AC635" s="174"/>
      <c r="AD635" s="174"/>
      <c r="AE635" s="174"/>
      <c r="AF635" s="174"/>
      <c r="AG635" s="174"/>
      <c r="AH635" s="174"/>
      <c r="AI635" s="174">
        <v>144.43</v>
      </c>
      <c r="AJ635" s="174"/>
      <c r="AK635" s="174">
        <f t="shared" si="629"/>
        <v>144.43</v>
      </c>
      <c r="AL635" s="174"/>
      <c r="AM635" s="173">
        <f t="shared" si="630"/>
        <v>0</v>
      </c>
      <c r="AN635" s="174">
        <f t="shared" si="631"/>
        <v>144.43</v>
      </c>
      <c r="AO635" s="174">
        <v>165.12</v>
      </c>
      <c r="AP635" s="174"/>
      <c r="AQ635" s="174">
        <f t="shared" si="632"/>
        <v>165.12</v>
      </c>
      <c r="AR635" s="174"/>
      <c r="AS635" s="173">
        <f t="shared" si="633"/>
        <v>0</v>
      </c>
      <c r="AT635" s="174">
        <f t="shared" si="634"/>
        <v>165.12</v>
      </c>
      <c r="AU635" s="174">
        <v>0</v>
      </c>
      <c r="AV635" s="174"/>
      <c r="AW635" s="174">
        <f t="shared" si="635"/>
        <v>0</v>
      </c>
      <c r="AX635" s="174"/>
      <c r="AY635" s="173">
        <f t="shared" si="636"/>
        <v>0</v>
      </c>
      <c r="AZ635" s="174">
        <f t="shared" si="637"/>
        <v>0</v>
      </c>
      <c r="BA635" s="174">
        <v>0</v>
      </c>
      <c r="BB635" s="174"/>
      <c r="BC635" s="174">
        <f t="shared" si="638"/>
        <v>0</v>
      </c>
      <c r="BD635" s="174"/>
      <c r="BE635" s="173">
        <f t="shared" si="639"/>
        <v>0</v>
      </c>
      <c r="BF635" s="174">
        <f t="shared" si="640"/>
        <v>0</v>
      </c>
      <c r="BG635" s="176">
        <f t="shared" si="641"/>
        <v>333.79</v>
      </c>
      <c r="BH635" s="176">
        <f t="shared" si="641"/>
        <v>6.1559999999999997</v>
      </c>
      <c r="BI635" s="176">
        <f t="shared" si="642"/>
        <v>339.94600000000003</v>
      </c>
      <c r="BJ635" s="176">
        <f t="shared" si="643"/>
        <v>6.76</v>
      </c>
      <c r="BK635" s="177">
        <f t="shared" si="644"/>
        <v>1.9885511228253896</v>
      </c>
      <c r="BL635" s="176">
        <f t="shared" si="645"/>
        <v>333.18600000000004</v>
      </c>
    </row>
    <row r="636" spans="3:64" ht="24.95" customHeight="1" x14ac:dyDescent="0.3">
      <c r="C636" s="171">
        <v>15</v>
      </c>
      <c r="D636" s="171" t="s">
        <v>45</v>
      </c>
      <c r="E636" s="172">
        <v>0</v>
      </c>
      <c r="F636" s="207">
        <v>16.044</v>
      </c>
      <c r="G636" s="172">
        <f t="shared" si="618"/>
        <v>16.044</v>
      </c>
      <c r="H636" s="172"/>
      <c r="I636" s="173">
        <f t="shared" si="619"/>
        <v>0</v>
      </c>
      <c r="J636" s="172">
        <f t="shared" si="620"/>
        <v>16.044</v>
      </c>
      <c r="K636" s="174">
        <v>47.16</v>
      </c>
      <c r="L636" s="174">
        <v>0</v>
      </c>
      <c r="M636" s="172">
        <f t="shared" si="621"/>
        <v>47.16</v>
      </c>
      <c r="N636" s="174"/>
      <c r="O636" s="173">
        <f t="shared" si="622"/>
        <v>0</v>
      </c>
      <c r="P636" s="174">
        <f t="shared" si="623"/>
        <v>47.16</v>
      </c>
      <c r="Q636" s="174">
        <v>15.72</v>
      </c>
      <c r="R636" s="174"/>
      <c r="S636" s="174">
        <f t="shared" si="624"/>
        <v>15.72</v>
      </c>
      <c r="T636" s="174"/>
      <c r="U636" s="173"/>
      <c r="V636" s="174">
        <f t="shared" si="625"/>
        <v>15.72</v>
      </c>
      <c r="W636" s="174">
        <v>3.4</v>
      </c>
      <c r="X636" s="174"/>
      <c r="Y636" s="174">
        <f t="shared" si="626"/>
        <v>3.4</v>
      </c>
      <c r="Z636" s="174"/>
      <c r="AA636" s="173">
        <f t="shared" si="627"/>
        <v>0</v>
      </c>
      <c r="AB636" s="174">
        <f t="shared" si="628"/>
        <v>3.4</v>
      </c>
      <c r="AC636" s="174"/>
      <c r="AD636" s="174"/>
      <c r="AE636" s="174"/>
      <c r="AF636" s="174"/>
      <c r="AG636" s="174"/>
      <c r="AH636" s="174"/>
      <c r="AI636" s="174">
        <v>479.8</v>
      </c>
      <c r="AJ636" s="174"/>
      <c r="AK636" s="174">
        <f t="shared" si="629"/>
        <v>479.8</v>
      </c>
      <c r="AL636" s="174"/>
      <c r="AM636" s="173">
        <f t="shared" si="630"/>
        <v>0</v>
      </c>
      <c r="AN636" s="174">
        <f t="shared" si="631"/>
        <v>479.8</v>
      </c>
      <c r="AO636" s="174">
        <v>444.43</v>
      </c>
      <c r="AP636" s="174"/>
      <c r="AQ636" s="174">
        <f t="shared" si="632"/>
        <v>444.43</v>
      </c>
      <c r="AR636" s="174"/>
      <c r="AS636" s="173">
        <f t="shared" si="633"/>
        <v>0</v>
      </c>
      <c r="AT636" s="174">
        <f t="shared" si="634"/>
        <v>444.43</v>
      </c>
      <c r="AU636" s="174">
        <v>77.8</v>
      </c>
      <c r="AV636" s="174"/>
      <c r="AW636" s="174">
        <f t="shared" si="635"/>
        <v>77.8</v>
      </c>
      <c r="AX636" s="174"/>
      <c r="AY636" s="173">
        <f t="shared" si="636"/>
        <v>0</v>
      </c>
      <c r="AZ636" s="174">
        <f t="shared" si="637"/>
        <v>77.8</v>
      </c>
      <c r="BA636" s="174">
        <v>233.26</v>
      </c>
      <c r="BB636" s="174"/>
      <c r="BC636" s="174">
        <f t="shared" si="638"/>
        <v>233.26</v>
      </c>
      <c r="BD636" s="174"/>
      <c r="BE636" s="173">
        <f t="shared" si="639"/>
        <v>0</v>
      </c>
      <c r="BF636" s="174">
        <f t="shared" si="640"/>
        <v>233.26</v>
      </c>
      <c r="BG636" s="176">
        <f t="shared" si="641"/>
        <v>1301.57</v>
      </c>
      <c r="BH636" s="176">
        <f t="shared" si="641"/>
        <v>16.044</v>
      </c>
      <c r="BI636" s="176">
        <f t="shared" si="642"/>
        <v>1317.614</v>
      </c>
      <c r="BJ636" s="176">
        <f t="shared" si="643"/>
        <v>0</v>
      </c>
      <c r="BK636" s="177">
        <f t="shared" si="644"/>
        <v>0</v>
      </c>
      <c r="BL636" s="176">
        <f t="shared" si="645"/>
        <v>1317.614</v>
      </c>
    </row>
    <row r="637" spans="3:64" ht="24.95" customHeight="1" x14ac:dyDescent="0.25">
      <c r="C637" s="178"/>
      <c r="D637" s="178" t="s">
        <v>46</v>
      </c>
      <c r="E637" s="179">
        <f>SUM(E622:E636)</f>
        <v>0</v>
      </c>
      <c r="F637" s="208">
        <f>SUM(F622:F636)</f>
        <v>157.44500000000002</v>
      </c>
      <c r="G637" s="179">
        <f>SUM(G622:G636)</f>
        <v>157.44500000000002</v>
      </c>
      <c r="H637" s="179">
        <f>SUM(H622:H636)</f>
        <v>44</v>
      </c>
      <c r="I637" s="180">
        <f t="shared" si="619"/>
        <v>27.946266950363611</v>
      </c>
      <c r="J637" s="179">
        <f>SUM(J622:J636)</f>
        <v>113.44499999999999</v>
      </c>
      <c r="K637" s="179">
        <f>SUM(K622:K636)</f>
        <v>500.99999999999989</v>
      </c>
      <c r="L637" s="179">
        <f>SUM(L622:L636)</f>
        <v>0</v>
      </c>
      <c r="M637" s="179">
        <f>SUM(M622:M636)</f>
        <v>500.99999999999989</v>
      </c>
      <c r="N637" s="179">
        <f>SUM(N622:N636)</f>
        <v>7.37</v>
      </c>
      <c r="O637" s="173">
        <f t="shared" si="622"/>
        <v>1.4710578842315372</v>
      </c>
      <c r="P637" s="181">
        <f t="shared" si="623"/>
        <v>493.62999999999988</v>
      </c>
      <c r="Q637" s="179">
        <f>SUM(Q622:Q636)</f>
        <v>134.10000000000002</v>
      </c>
      <c r="R637" s="179">
        <f>SUM(R622:R636)</f>
        <v>0</v>
      </c>
      <c r="S637" s="179">
        <f>SUM(S622:S636)</f>
        <v>134.10000000000002</v>
      </c>
      <c r="T637" s="179">
        <f>SUM(T622:T636)</f>
        <v>20.329999999999998</v>
      </c>
      <c r="U637" s="179"/>
      <c r="V637" s="179">
        <f>SUM(V622:V636)</f>
        <v>113.77</v>
      </c>
      <c r="W637" s="179">
        <f>SUM(W622:W636)</f>
        <v>29.609999999999996</v>
      </c>
      <c r="X637" s="179">
        <f>SUM(X622:X636)</f>
        <v>0</v>
      </c>
      <c r="Y637" s="179">
        <f>SUM(Y622:Y636)</f>
        <v>29.609999999999996</v>
      </c>
      <c r="Z637" s="179">
        <f>SUM(Z622:Z636)</f>
        <v>5.8</v>
      </c>
      <c r="AA637" s="180">
        <f t="shared" si="627"/>
        <v>19.587977034785549</v>
      </c>
      <c r="AB637" s="179">
        <f>SUM(AB622:AB636)</f>
        <v>23.809999999999995</v>
      </c>
      <c r="AC637" s="179"/>
      <c r="AD637" s="179"/>
      <c r="AE637" s="179"/>
      <c r="AF637" s="179"/>
      <c r="AG637" s="179"/>
      <c r="AH637" s="179"/>
      <c r="AI637" s="179">
        <f>SUM(AI622:AI636)</f>
        <v>3536.02</v>
      </c>
      <c r="AJ637" s="179"/>
      <c r="AK637" s="179">
        <f>SUM(AK622:AK636)</f>
        <v>3536.02</v>
      </c>
      <c r="AL637" s="179">
        <f>SUM(AL622:AL636)</f>
        <v>896.8599999999999</v>
      </c>
      <c r="AM637" s="182">
        <f t="shared" si="630"/>
        <v>25.363544323844316</v>
      </c>
      <c r="AN637" s="179">
        <f>SUM(AN622:AN636)</f>
        <v>2639.1600000000003</v>
      </c>
      <c r="AO637" s="179">
        <f>SUM(AO622:AO636)</f>
        <v>4006.74</v>
      </c>
      <c r="AP637" s="179">
        <f>SUM(AP622:AP636)</f>
        <v>0</v>
      </c>
      <c r="AQ637" s="179">
        <f>SUM(AQ622:AQ636)</f>
        <v>4006.74</v>
      </c>
      <c r="AR637" s="179">
        <f>SUM(AR622:AR636)</f>
        <v>575.43999999999994</v>
      </c>
      <c r="AS637" s="182">
        <f t="shared" si="633"/>
        <v>14.361800366382644</v>
      </c>
      <c r="AT637" s="179">
        <f>SUM(AT622:AT636)</f>
        <v>3431.2999999999997</v>
      </c>
      <c r="AU637" s="179">
        <f>SUM(AU622:AU636)</f>
        <v>406.97999999999996</v>
      </c>
      <c r="AV637" s="179">
        <f>SUM(AV622:AV636)</f>
        <v>0</v>
      </c>
      <c r="AW637" s="179">
        <f>SUM(AW622:AW636)</f>
        <v>406.97999999999996</v>
      </c>
      <c r="AX637" s="179">
        <f>SUM(AX622:AX636)</f>
        <v>77.09</v>
      </c>
      <c r="AY637" s="182">
        <f t="shared" si="636"/>
        <v>18.941962750012291</v>
      </c>
      <c r="AZ637" s="179">
        <f>SUM(AZ622:AZ636)</f>
        <v>329.89</v>
      </c>
      <c r="BA637" s="179">
        <f>SUM(BA622:BA636)</f>
        <v>1237.3599999999999</v>
      </c>
      <c r="BB637" s="179"/>
      <c r="BC637" s="179">
        <f>SUM(BC622:BC636)</f>
        <v>1237.3599999999999</v>
      </c>
      <c r="BD637" s="179">
        <f>SUM(BD622:BD636)</f>
        <v>61.76</v>
      </c>
      <c r="BE637" s="182">
        <f t="shared" si="639"/>
        <v>4.9912717398331932</v>
      </c>
      <c r="BF637" s="179">
        <f>SUM(BF622:BF636)</f>
        <v>1175.5999999999999</v>
      </c>
      <c r="BG637" s="183">
        <f>SUM(BG622:BG636)</f>
        <v>9851.81</v>
      </c>
      <c r="BH637" s="183">
        <f>SUM(BH622:BH636)</f>
        <v>157.44500000000002</v>
      </c>
      <c r="BI637" s="185">
        <f t="shared" si="642"/>
        <v>10009.254999999999</v>
      </c>
      <c r="BJ637" s="183">
        <f>SUM(BJ622:BJ636)</f>
        <v>1688.6499999999999</v>
      </c>
      <c r="BK637" s="184">
        <f t="shared" si="644"/>
        <v>16.870885995011616</v>
      </c>
      <c r="BL637" s="185">
        <f t="shared" si="645"/>
        <v>8320.6049999999996</v>
      </c>
    </row>
    <row r="638" spans="3:64" ht="24.95" customHeight="1" x14ac:dyDescent="0.2"/>
    <row r="639" spans="3:64" ht="24.95" customHeight="1" x14ac:dyDescent="0.3">
      <c r="C639" s="715" t="s">
        <v>143</v>
      </c>
      <c r="D639" s="715"/>
      <c r="E639" s="715"/>
      <c r="F639" s="715"/>
      <c r="G639" s="715"/>
      <c r="H639" s="715"/>
      <c r="I639" s="715"/>
      <c r="J639" s="715"/>
      <c r="K639" s="715"/>
      <c r="L639" s="715"/>
      <c r="M639" s="715"/>
      <c r="N639" s="715"/>
      <c r="O639" s="715"/>
      <c r="P639" s="715"/>
      <c r="Q639" s="715"/>
      <c r="R639" s="715"/>
      <c r="S639" s="715"/>
      <c r="T639" s="715"/>
      <c r="U639" s="715"/>
      <c r="V639" s="715"/>
      <c r="W639" s="715"/>
      <c r="X639" s="715"/>
      <c r="Y639" s="715"/>
      <c r="Z639" s="715"/>
      <c r="AA639" s="715"/>
      <c r="AB639" s="715"/>
      <c r="AC639" s="524"/>
      <c r="AD639" s="524"/>
      <c r="AE639" s="524"/>
      <c r="AF639" s="524"/>
      <c r="AG639" s="524"/>
      <c r="AH639" s="524"/>
      <c r="AI639" s="715" t="s">
        <v>144</v>
      </c>
      <c r="AJ639" s="715"/>
      <c r="AK639" s="715"/>
      <c r="AL639" s="715"/>
      <c r="AM639" s="715"/>
      <c r="AN639" s="715"/>
      <c r="AO639" s="715"/>
      <c r="AP639" s="715"/>
      <c r="AQ639" s="715"/>
      <c r="AR639" s="715"/>
      <c r="AS639" s="715"/>
      <c r="AT639" s="715"/>
      <c r="AU639" s="715"/>
      <c r="AV639" s="715"/>
      <c r="AW639" s="715"/>
      <c r="AX639" s="715"/>
      <c r="AY639" s="715"/>
      <c r="AZ639" s="715"/>
      <c r="BA639" s="715"/>
      <c r="BB639" s="715"/>
      <c r="BC639" s="715"/>
      <c r="BD639" s="715"/>
      <c r="BE639" s="715"/>
      <c r="BF639" s="715"/>
      <c r="BG639" s="716" t="s">
        <v>145</v>
      </c>
      <c r="BH639" s="716"/>
      <c r="BI639" s="716"/>
      <c r="BJ639" s="716"/>
      <c r="BK639" s="716"/>
      <c r="BL639" s="716"/>
    </row>
    <row r="640" spans="3:64" ht="18" x14ac:dyDescent="0.25">
      <c r="C640" s="102"/>
      <c r="D640" s="102"/>
      <c r="E640" s="103"/>
      <c r="F640" s="102"/>
      <c r="G640" s="102"/>
      <c r="H640" s="102"/>
      <c r="I640" s="102"/>
      <c r="J640" s="102"/>
      <c r="K640" s="102"/>
      <c r="L640" s="102"/>
      <c r="M640" s="102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627" t="s">
        <v>127</v>
      </c>
      <c r="Z640" s="627"/>
      <c r="AA640" s="627"/>
      <c r="AB640" s="627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22" t="s">
        <v>126</v>
      </c>
      <c r="BD640" s="102"/>
      <c r="BE640" s="102"/>
      <c r="BF640" s="102"/>
      <c r="BG640" s="717"/>
      <c r="BH640" s="717"/>
      <c r="BI640" s="717"/>
      <c r="BJ640" s="717"/>
      <c r="BK640" s="717"/>
      <c r="BL640" s="717"/>
    </row>
    <row r="641" spans="3:64" ht="12.75" customHeight="1" x14ac:dyDescent="0.2">
      <c r="C641" s="711" t="s">
        <v>125</v>
      </c>
      <c r="D641" s="712" t="s">
        <v>3</v>
      </c>
      <c r="E641" s="563" t="s">
        <v>52</v>
      </c>
      <c r="F641" s="563"/>
      <c r="G641" s="563"/>
      <c r="H641" s="563"/>
      <c r="I641" s="563"/>
      <c r="J641" s="563"/>
      <c r="K641" s="563"/>
      <c r="L641" s="563"/>
      <c r="M641" s="563"/>
      <c r="N641" s="563"/>
      <c r="O641" s="563"/>
      <c r="P641" s="563"/>
      <c r="Q641" s="563"/>
      <c r="R641" s="563"/>
      <c r="S641" s="563"/>
      <c r="T641" s="563"/>
      <c r="U641" s="563"/>
      <c r="V641" s="563"/>
      <c r="W641" s="563"/>
      <c r="X641" s="563"/>
      <c r="Y641" s="563"/>
      <c r="Z641" s="563"/>
      <c r="AA641" s="563"/>
      <c r="AB641" s="563"/>
      <c r="AC641" s="519"/>
      <c r="AD641" s="519"/>
      <c r="AE641" s="519"/>
      <c r="AF641" s="519"/>
      <c r="AG641" s="519"/>
      <c r="AH641" s="519"/>
      <c r="AI641" s="704" t="s">
        <v>52</v>
      </c>
      <c r="AJ641" s="704"/>
      <c r="AK641" s="704"/>
      <c r="AL641" s="704"/>
      <c r="AM641" s="704"/>
      <c r="AN641" s="704"/>
      <c r="AO641" s="704"/>
      <c r="AP641" s="704"/>
      <c r="AQ641" s="704"/>
      <c r="AR641" s="704"/>
      <c r="AS641" s="704"/>
      <c r="AT641" s="704"/>
      <c r="AU641" s="704" t="s">
        <v>48</v>
      </c>
      <c r="AV641" s="704"/>
      <c r="AW641" s="704"/>
      <c r="AX641" s="704"/>
      <c r="AY641" s="704"/>
      <c r="AZ641" s="704"/>
      <c r="BA641" s="704"/>
      <c r="BB641" s="704"/>
      <c r="BC641" s="704"/>
      <c r="BD641" s="704"/>
      <c r="BE641" s="704"/>
      <c r="BF641" s="704"/>
      <c r="BG641" s="698" t="s">
        <v>123</v>
      </c>
      <c r="BH641" s="699"/>
      <c r="BI641" s="699"/>
      <c r="BJ641" s="699"/>
      <c r="BK641" s="700"/>
      <c r="BL641" s="675" t="s">
        <v>131</v>
      </c>
    </row>
    <row r="642" spans="3:64" ht="12.75" customHeight="1" x14ac:dyDescent="0.2">
      <c r="C642" s="711"/>
      <c r="D642" s="712"/>
      <c r="E642" s="563" t="s">
        <v>5</v>
      </c>
      <c r="F642" s="563"/>
      <c r="G642" s="563"/>
      <c r="H642" s="563"/>
      <c r="I642" s="563"/>
      <c r="J642" s="563"/>
      <c r="K642" s="563"/>
      <c r="L642" s="563"/>
      <c r="M642" s="563"/>
      <c r="N642" s="563"/>
      <c r="O642" s="563"/>
      <c r="P642" s="563"/>
      <c r="Q642" s="563"/>
      <c r="R642" s="563"/>
      <c r="S642" s="563"/>
      <c r="T642" s="563"/>
      <c r="U642" s="563"/>
      <c r="V642" s="563"/>
      <c r="W642" s="563"/>
      <c r="X642" s="563"/>
      <c r="Y642" s="563"/>
      <c r="Z642" s="563"/>
      <c r="AA642" s="563"/>
      <c r="AB642" s="563"/>
      <c r="AC642" s="519"/>
      <c r="AD642" s="519"/>
      <c r="AE642" s="519"/>
      <c r="AF642" s="519"/>
      <c r="AG642" s="519"/>
      <c r="AH642" s="519"/>
      <c r="AI642" s="704" t="s">
        <v>47</v>
      </c>
      <c r="AJ642" s="704"/>
      <c r="AK642" s="704"/>
      <c r="AL642" s="704"/>
      <c r="AM642" s="704"/>
      <c r="AN642" s="704"/>
      <c r="AO642" s="704"/>
      <c r="AP642" s="704"/>
      <c r="AQ642" s="704"/>
      <c r="AR642" s="704"/>
      <c r="AS642" s="704"/>
      <c r="AT642" s="704"/>
      <c r="AU642" s="704" t="s">
        <v>49</v>
      </c>
      <c r="AV642" s="704"/>
      <c r="AW642" s="704"/>
      <c r="AX642" s="704"/>
      <c r="AY642" s="704"/>
      <c r="AZ642" s="704"/>
      <c r="BA642" s="704"/>
      <c r="BB642" s="704"/>
      <c r="BC642" s="704"/>
      <c r="BD642" s="704"/>
      <c r="BE642" s="704"/>
      <c r="BF642" s="704"/>
      <c r="BG642" s="701"/>
      <c r="BH642" s="702"/>
      <c r="BI642" s="702"/>
      <c r="BJ642" s="702"/>
      <c r="BK642" s="703"/>
      <c r="BL642" s="676"/>
    </row>
    <row r="643" spans="3:64" ht="12.75" customHeight="1" x14ac:dyDescent="0.2">
      <c r="C643" s="711"/>
      <c r="D643" s="712"/>
      <c r="E643" s="708" t="s">
        <v>15</v>
      </c>
      <c r="F643" s="709"/>
      <c r="G643" s="709"/>
      <c r="H643" s="709"/>
      <c r="I643" s="709"/>
      <c r="J643" s="710"/>
      <c r="K643" s="708" t="s">
        <v>102</v>
      </c>
      <c r="L643" s="709"/>
      <c r="M643" s="709"/>
      <c r="N643" s="709"/>
      <c r="O643" s="709"/>
      <c r="P643" s="710"/>
      <c r="Q643" s="708" t="s">
        <v>103</v>
      </c>
      <c r="R643" s="709"/>
      <c r="S643" s="709"/>
      <c r="T643" s="709"/>
      <c r="U643" s="709"/>
      <c r="V643" s="710"/>
      <c r="W643" s="711" t="s">
        <v>104</v>
      </c>
      <c r="X643" s="711"/>
      <c r="Y643" s="711"/>
      <c r="Z643" s="711"/>
      <c r="AA643" s="711"/>
      <c r="AB643" s="711"/>
      <c r="AC643" s="527"/>
      <c r="AD643" s="527"/>
      <c r="AE643" s="527"/>
      <c r="AF643" s="527"/>
      <c r="AG643" s="527"/>
      <c r="AH643" s="527"/>
      <c r="AI643" s="713" t="s">
        <v>7</v>
      </c>
      <c r="AJ643" s="713"/>
      <c r="AK643" s="713"/>
      <c r="AL643" s="713"/>
      <c r="AM643" s="713"/>
      <c r="AN643" s="713"/>
      <c r="AO643" s="713" t="s">
        <v>50</v>
      </c>
      <c r="AP643" s="713"/>
      <c r="AQ643" s="713"/>
      <c r="AR643" s="713"/>
      <c r="AS643" s="713"/>
      <c r="AT643" s="713"/>
      <c r="AU643" s="713" t="s">
        <v>7</v>
      </c>
      <c r="AV643" s="713"/>
      <c r="AW643" s="713"/>
      <c r="AX643" s="713"/>
      <c r="AY643" s="713"/>
      <c r="AZ643" s="713"/>
      <c r="BA643" s="713" t="s">
        <v>8</v>
      </c>
      <c r="BB643" s="713"/>
      <c r="BC643" s="713"/>
      <c r="BD643" s="713"/>
      <c r="BE643" s="713"/>
      <c r="BF643" s="713"/>
      <c r="BG643" s="695" t="s">
        <v>11</v>
      </c>
      <c r="BH643" s="695" t="s">
        <v>12</v>
      </c>
      <c r="BI643" s="695" t="s">
        <v>10</v>
      </c>
      <c r="BJ643" s="695" t="s">
        <v>0</v>
      </c>
      <c r="BK643" s="695" t="s">
        <v>13</v>
      </c>
      <c r="BL643" s="695" t="s">
        <v>14</v>
      </c>
    </row>
    <row r="644" spans="3:64" ht="39" x14ac:dyDescent="0.2">
      <c r="C644" s="711"/>
      <c r="D644" s="712"/>
      <c r="E644" s="523" t="s">
        <v>11</v>
      </c>
      <c r="F644" s="523" t="s">
        <v>12</v>
      </c>
      <c r="G644" s="523" t="s">
        <v>10</v>
      </c>
      <c r="H644" s="523" t="s">
        <v>0</v>
      </c>
      <c r="I644" s="523" t="s">
        <v>13</v>
      </c>
      <c r="J644" s="523" t="s">
        <v>14</v>
      </c>
      <c r="K644" s="523" t="s">
        <v>11</v>
      </c>
      <c r="L644" s="523" t="s">
        <v>12</v>
      </c>
      <c r="M644" s="523" t="s">
        <v>10</v>
      </c>
      <c r="N644" s="523" t="s">
        <v>0</v>
      </c>
      <c r="O644" s="523" t="s">
        <v>13</v>
      </c>
      <c r="P644" s="523" t="s">
        <v>14</v>
      </c>
      <c r="Q644" s="523" t="s">
        <v>11</v>
      </c>
      <c r="R644" s="523" t="s">
        <v>12</v>
      </c>
      <c r="S644" s="523" t="s">
        <v>10</v>
      </c>
      <c r="T644" s="523" t="s">
        <v>0</v>
      </c>
      <c r="U644" s="523" t="s">
        <v>13</v>
      </c>
      <c r="V644" s="523" t="s">
        <v>14</v>
      </c>
      <c r="W644" s="523" t="s">
        <v>11</v>
      </c>
      <c r="X644" s="523" t="s">
        <v>12</v>
      </c>
      <c r="Y644" s="523" t="s">
        <v>10</v>
      </c>
      <c r="Z644" s="523" t="s">
        <v>0</v>
      </c>
      <c r="AA644" s="523" t="s">
        <v>13</v>
      </c>
      <c r="AB644" s="523" t="s">
        <v>14</v>
      </c>
      <c r="AC644" s="523"/>
      <c r="AD644" s="523"/>
      <c r="AE644" s="523"/>
      <c r="AF644" s="523"/>
      <c r="AG644" s="523"/>
      <c r="AH644" s="523"/>
      <c r="AI644" s="112" t="s">
        <v>11</v>
      </c>
      <c r="AJ644" s="112" t="s">
        <v>12</v>
      </c>
      <c r="AK644" s="112" t="s">
        <v>10</v>
      </c>
      <c r="AL644" s="112" t="s">
        <v>0</v>
      </c>
      <c r="AM644" s="112" t="s">
        <v>13</v>
      </c>
      <c r="AN644" s="112" t="s">
        <v>14</v>
      </c>
      <c r="AO644" s="112" t="s">
        <v>11</v>
      </c>
      <c r="AP644" s="112" t="s">
        <v>12</v>
      </c>
      <c r="AQ644" s="112" t="s">
        <v>10</v>
      </c>
      <c r="AR644" s="112" t="s">
        <v>0</v>
      </c>
      <c r="AS644" s="112" t="s">
        <v>13</v>
      </c>
      <c r="AT644" s="112" t="s">
        <v>14</v>
      </c>
      <c r="AU644" s="112" t="s">
        <v>11</v>
      </c>
      <c r="AV644" s="112" t="s">
        <v>12</v>
      </c>
      <c r="AW644" s="112" t="s">
        <v>10</v>
      </c>
      <c r="AX644" s="112" t="s">
        <v>0</v>
      </c>
      <c r="AY644" s="112" t="s">
        <v>13</v>
      </c>
      <c r="AZ644" s="112" t="s">
        <v>14</v>
      </c>
      <c r="BA644" s="112" t="s">
        <v>11</v>
      </c>
      <c r="BB644" s="112" t="s">
        <v>12</v>
      </c>
      <c r="BC644" s="112" t="s">
        <v>10</v>
      </c>
      <c r="BD644" s="112" t="s">
        <v>0</v>
      </c>
      <c r="BE644" s="112" t="s">
        <v>13</v>
      </c>
      <c r="BF644" s="112" t="s">
        <v>14</v>
      </c>
      <c r="BG644" s="696"/>
      <c r="BH644" s="696"/>
      <c r="BI644" s="696"/>
      <c r="BJ644" s="696"/>
      <c r="BK644" s="696"/>
      <c r="BL644" s="696"/>
    </row>
    <row r="645" spans="3:64" ht="14.25" x14ac:dyDescent="0.3">
      <c r="C645" s="111">
        <v>1</v>
      </c>
      <c r="D645" s="111">
        <v>2</v>
      </c>
      <c r="E645" s="111">
        <v>3</v>
      </c>
      <c r="F645" s="111">
        <v>4</v>
      </c>
      <c r="G645" s="111">
        <v>5</v>
      </c>
      <c r="H645" s="111">
        <v>6</v>
      </c>
      <c r="I645" s="111">
        <v>7</v>
      </c>
      <c r="J645" s="111">
        <v>8</v>
      </c>
      <c r="K645" s="111">
        <v>10</v>
      </c>
      <c r="L645" s="111">
        <v>11</v>
      </c>
      <c r="M645" s="111">
        <v>12</v>
      </c>
      <c r="N645" s="111">
        <v>13</v>
      </c>
      <c r="O645" s="111">
        <v>14</v>
      </c>
      <c r="P645" s="111">
        <v>15</v>
      </c>
      <c r="Q645" s="111">
        <v>17</v>
      </c>
      <c r="R645" s="111">
        <v>18</v>
      </c>
      <c r="S645" s="111">
        <v>19</v>
      </c>
      <c r="T645" s="111">
        <v>20</v>
      </c>
      <c r="U645" s="111">
        <v>21</v>
      </c>
      <c r="V645" s="111">
        <v>22</v>
      </c>
      <c r="W645" s="111">
        <v>24</v>
      </c>
      <c r="X645" s="111">
        <v>25</v>
      </c>
      <c r="Y645" s="111">
        <v>26</v>
      </c>
      <c r="Z645" s="111">
        <v>27</v>
      </c>
      <c r="AA645" s="111">
        <v>28</v>
      </c>
      <c r="AB645" s="111">
        <v>29</v>
      </c>
      <c r="AC645" s="111"/>
      <c r="AD645" s="111"/>
      <c r="AE645" s="111"/>
      <c r="AF645" s="111"/>
      <c r="AG645" s="111"/>
      <c r="AH645" s="111"/>
      <c r="AI645" s="111">
        <v>31</v>
      </c>
      <c r="AJ645" s="111">
        <v>32</v>
      </c>
      <c r="AK645" s="111">
        <v>33</v>
      </c>
      <c r="AL645" s="111">
        <v>34</v>
      </c>
      <c r="AM645" s="111">
        <v>35</v>
      </c>
      <c r="AN645" s="111">
        <v>36</v>
      </c>
      <c r="AO645" s="111">
        <v>38</v>
      </c>
      <c r="AP645" s="111">
        <v>39</v>
      </c>
      <c r="AQ645" s="111">
        <v>40</v>
      </c>
      <c r="AR645" s="111">
        <v>41</v>
      </c>
      <c r="AS645" s="111">
        <v>42</v>
      </c>
      <c r="AT645" s="111">
        <v>43</v>
      </c>
      <c r="AU645" s="111">
        <v>45</v>
      </c>
      <c r="AV645" s="111">
        <v>46</v>
      </c>
      <c r="AW645" s="111">
        <v>47</v>
      </c>
      <c r="AX645" s="111">
        <v>48</v>
      </c>
      <c r="AY645" s="111">
        <v>49</v>
      </c>
      <c r="AZ645" s="111">
        <v>50</v>
      </c>
      <c r="BA645" s="111">
        <v>52</v>
      </c>
      <c r="BB645" s="111">
        <v>53</v>
      </c>
      <c r="BC645" s="111">
        <v>54</v>
      </c>
      <c r="BD645" s="111">
        <v>55</v>
      </c>
      <c r="BE645" s="111">
        <v>56</v>
      </c>
      <c r="BF645" s="111">
        <v>57</v>
      </c>
      <c r="BG645" s="124">
        <v>59</v>
      </c>
      <c r="BH645" s="124">
        <v>60</v>
      </c>
      <c r="BI645" s="124">
        <v>61</v>
      </c>
      <c r="BJ645" s="124">
        <v>62</v>
      </c>
      <c r="BK645" s="124">
        <v>63</v>
      </c>
      <c r="BL645" s="124">
        <v>64</v>
      </c>
    </row>
    <row r="646" spans="3:64" ht="17.25" x14ac:dyDescent="0.3">
      <c r="C646" s="171">
        <v>1</v>
      </c>
      <c r="D646" s="171" t="s">
        <v>16</v>
      </c>
      <c r="E646" s="172">
        <v>0</v>
      </c>
      <c r="F646" s="207">
        <v>8.0719999999999992</v>
      </c>
      <c r="G646" s="172">
        <f>+F646</f>
        <v>8.0719999999999992</v>
      </c>
      <c r="H646" s="172"/>
      <c r="I646" s="173">
        <f t="shared" ref="I646:I676" si="646">IF(H646&lt;&gt;0,(H646/G646*100),0)</f>
        <v>0</v>
      </c>
      <c r="J646" s="172">
        <f t="shared" ref="J646:J675" si="647">G646-H646</f>
        <v>8.0719999999999992</v>
      </c>
      <c r="K646" s="174">
        <v>32.94</v>
      </c>
      <c r="L646" s="174">
        <v>0</v>
      </c>
      <c r="M646" s="172">
        <f>SUM(K646:L646)</f>
        <v>32.94</v>
      </c>
      <c r="N646" s="174">
        <v>9.0500000000000007</v>
      </c>
      <c r="O646" s="173">
        <f>+N646/M646*100</f>
        <v>27.474195506982397</v>
      </c>
      <c r="P646" s="174">
        <f t="shared" ref="P646:P676" si="648">+M646-N646</f>
        <v>23.889999999999997</v>
      </c>
      <c r="Q646" s="174">
        <v>10</v>
      </c>
      <c r="R646" s="174"/>
      <c r="S646" s="174">
        <f>SUM(Q646:R646)</f>
        <v>10</v>
      </c>
      <c r="T646" s="174"/>
      <c r="U646" s="173"/>
      <c r="V646" s="174">
        <f>+S646-T646</f>
        <v>10</v>
      </c>
      <c r="W646" s="174">
        <v>1.29</v>
      </c>
      <c r="X646" s="174"/>
      <c r="Y646" s="174">
        <f t="shared" ref="Y646:Y675" si="649">SUM(W646:X646)</f>
        <v>1.29</v>
      </c>
      <c r="Z646" s="174">
        <v>0.8</v>
      </c>
      <c r="AA646" s="173">
        <f>IF(Z646&lt;&gt;0,(Z646/Y646*100),0)</f>
        <v>62.015503875968989</v>
      </c>
      <c r="AB646" s="174">
        <f>+Y646-Z646</f>
        <v>0.49</v>
      </c>
      <c r="AC646" s="174"/>
      <c r="AD646" s="174"/>
      <c r="AE646" s="174"/>
      <c r="AF646" s="174"/>
      <c r="AG646" s="174"/>
      <c r="AH646" s="174"/>
      <c r="AI646" s="174">
        <v>240.4</v>
      </c>
      <c r="AJ646" s="174"/>
      <c r="AK646" s="174">
        <f>SUM(AI646:AJ646)</f>
        <v>240.4</v>
      </c>
      <c r="AL646" s="174">
        <v>20.05</v>
      </c>
      <c r="AM646" s="173">
        <f>IF(AL646&lt;&gt;0,(AL646/AK646*100),0)</f>
        <v>8.3402662229617306</v>
      </c>
      <c r="AN646" s="174">
        <f>+AK646-AL646</f>
        <v>220.35</v>
      </c>
      <c r="AO646" s="174">
        <v>254.77</v>
      </c>
      <c r="AP646" s="174"/>
      <c r="AQ646" s="174">
        <f>SUM(AO646:AP646)</f>
        <v>254.77</v>
      </c>
      <c r="AR646" s="174">
        <v>33.770000000000003</v>
      </c>
      <c r="AS646" s="173">
        <f>IF(AR646&lt;&gt;0,(AR646/AQ646*100),0)</f>
        <v>13.255092828826001</v>
      </c>
      <c r="AT646" s="174">
        <f>+AQ646-AR646</f>
        <v>221</v>
      </c>
      <c r="AU646" s="174">
        <v>0</v>
      </c>
      <c r="AV646" s="174"/>
      <c r="AW646" s="174">
        <f>SUM(AU646:AV646)</f>
        <v>0</v>
      </c>
      <c r="AX646" s="174"/>
      <c r="AY646" s="173">
        <f>IF(AX646&lt;&gt;0,(AX646/AW646*100),0)</f>
        <v>0</v>
      </c>
      <c r="AZ646" s="174">
        <f>+AW646-AX646</f>
        <v>0</v>
      </c>
      <c r="BA646" s="174">
        <v>0</v>
      </c>
      <c r="BB646" s="174"/>
      <c r="BC646" s="174">
        <f>SUM(BA646:BB646)</f>
        <v>0</v>
      </c>
      <c r="BD646" s="174"/>
      <c r="BE646" s="173">
        <f>IF(BD646&lt;&gt;0,(BD646/BC646*100),0)</f>
        <v>0</v>
      </c>
      <c r="BF646" s="174">
        <f>+BC646-BD646</f>
        <v>0</v>
      </c>
      <c r="BG646" s="176">
        <f>+E646+K646+Q646+W646+AI646+AO646+AU646+BA646</f>
        <v>539.4</v>
      </c>
      <c r="BH646" s="176">
        <f t="shared" ref="BH646:BH675" si="650">SUM(F646,L646,R646,X646,AJ646,AP646,AV646,BB646)</f>
        <v>8.0719999999999992</v>
      </c>
      <c r="BI646" s="176">
        <f>+BG646+BH646</f>
        <v>547.47199999999998</v>
      </c>
      <c r="BJ646" s="176">
        <f t="shared" ref="BJ646:BJ675" si="651">SUM(H646,N646,T646,Z646,AL646,AR646,AX646,BD646)</f>
        <v>63.67</v>
      </c>
      <c r="BK646" s="177">
        <f>IF(BJ646&lt;&gt;0,(BJ646/BI646*100),0)</f>
        <v>11.629818511266331</v>
      </c>
      <c r="BL646" s="176">
        <f>BI646-BJ646</f>
        <v>483.80199999999996</v>
      </c>
    </row>
    <row r="647" spans="3:64" ht="17.25" x14ac:dyDescent="0.3">
      <c r="C647" s="171">
        <v>2</v>
      </c>
      <c r="D647" s="171" t="s">
        <v>17</v>
      </c>
      <c r="E647" s="172">
        <v>0</v>
      </c>
      <c r="F647" s="207">
        <v>13.12</v>
      </c>
      <c r="G647" s="172">
        <f t="shared" ref="G647:G675" si="652">+F647</f>
        <v>13.12</v>
      </c>
      <c r="H647" s="172">
        <v>13.12</v>
      </c>
      <c r="I647" s="173">
        <f t="shared" si="646"/>
        <v>100</v>
      </c>
      <c r="J647" s="172">
        <f t="shared" si="647"/>
        <v>0</v>
      </c>
      <c r="K647" s="174">
        <v>50.5</v>
      </c>
      <c r="L647" s="174">
        <v>0</v>
      </c>
      <c r="M647" s="172">
        <f t="shared" ref="M647:M675" si="653">SUM(K647:L647)</f>
        <v>50.5</v>
      </c>
      <c r="N647" s="174"/>
      <c r="O647" s="173">
        <f t="shared" ref="O647:O676" si="654">+N647/M647*100</f>
        <v>0</v>
      </c>
      <c r="P647" s="174">
        <f t="shared" si="648"/>
        <v>50.5</v>
      </c>
      <c r="Q647" s="174">
        <v>16.14</v>
      </c>
      <c r="R647" s="174"/>
      <c r="S647" s="174">
        <f t="shared" ref="S647:S675" si="655">SUM(Q647:R647)</f>
        <v>16.14</v>
      </c>
      <c r="T647" s="174">
        <v>1.37</v>
      </c>
      <c r="U647" s="173"/>
      <c r="V647" s="174">
        <f t="shared" ref="V647:V675" si="656">+S647-T647</f>
        <v>14.77</v>
      </c>
      <c r="W647" s="174">
        <v>2.4</v>
      </c>
      <c r="X647" s="174"/>
      <c r="Y647" s="174">
        <f t="shared" si="649"/>
        <v>2.4</v>
      </c>
      <c r="Z647" s="174">
        <v>0.2</v>
      </c>
      <c r="AA647" s="173">
        <f t="shared" ref="AA647:AA675" si="657">IF(Z647&lt;&gt;0,(Z647/Y647*100),0)</f>
        <v>8.3333333333333339</v>
      </c>
      <c r="AB647" s="174">
        <f t="shared" ref="AB647:AB675" si="658">+Y647-Z647</f>
        <v>2.1999999999999997</v>
      </c>
      <c r="AC647" s="174"/>
      <c r="AD647" s="174"/>
      <c r="AE647" s="174"/>
      <c r="AF647" s="174"/>
      <c r="AG647" s="174"/>
      <c r="AH647" s="174"/>
      <c r="AI647" s="174">
        <v>256.47000000000003</v>
      </c>
      <c r="AJ647" s="174"/>
      <c r="AK647" s="174">
        <f t="shared" ref="AK647:AK675" si="659">SUM(AI647:AJ647)</f>
        <v>256.47000000000003</v>
      </c>
      <c r="AL647" s="174">
        <v>24.57</v>
      </c>
      <c r="AM647" s="173">
        <f t="shared" ref="AM647:AM675" si="660">IF(AL647&lt;&gt;0,(AL647/AK647*100),0)</f>
        <v>9.5800678441923033</v>
      </c>
      <c r="AN647" s="174">
        <f t="shared" ref="AN647:AN675" si="661">+AK647-AL647</f>
        <v>231.90000000000003</v>
      </c>
      <c r="AO647" s="174">
        <v>239.74</v>
      </c>
      <c r="AP647" s="174"/>
      <c r="AQ647" s="174">
        <f t="shared" ref="AQ647:AQ675" si="662">SUM(AO647:AP647)</f>
        <v>239.74</v>
      </c>
      <c r="AR647" s="174">
        <v>39.17</v>
      </c>
      <c r="AS647" s="173">
        <f t="shared" ref="AS647:AS676" si="663">IF(AR647&lt;&gt;0,(AR647/AQ647*100),0)</f>
        <v>16.33853341119546</v>
      </c>
      <c r="AT647" s="174">
        <f t="shared" ref="AT647:AT675" si="664">+AQ647-AR647</f>
        <v>200.57</v>
      </c>
      <c r="AU647" s="174">
        <v>0</v>
      </c>
      <c r="AV647" s="174"/>
      <c r="AW647" s="174">
        <f>SUM(AU647:AV647)</f>
        <v>0</v>
      </c>
      <c r="AX647" s="174"/>
      <c r="AY647" s="173">
        <f t="shared" ref="AY647:AY676" si="665">IF(AX647&lt;&gt;0,(AX647/AW647*100),0)</f>
        <v>0</v>
      </c>
      <c r="AZ647" s="174">
        <f t="shared" ref="AZ647:AZ675" si="666">+AW647-AX647</f>
        <v>0</v>
      </c>
      <c r="BA647" s="174">
        <v>0</v>
      </c>
      <c r="BB647" s="174"/>
      <c r="BC647" s="174">
        <f t="shared" ref="BC647:BC675" si="667">SUM(BA647:BB647)</f>
        <v>0</v>
      </c>
      <c r="BD647" s="174"/>
      <c r="BE647" s="173">
        <f t="shared" ref="BE647:BE676" si="668">IF(BD647&lt;&gt;0,(BD647/BC647*100),0)</f>
        <v>0</v>
      </c>
      <c r="BF647" s="174">
        <f t="shared" ref="BF647:BF675" si="669">+BC647-BD647</f>
        <v>0</v>
      </c>
      <c r="BG647" s="176">
        <f t="shared" ref="BG647:BG675" si="670">SUM(E647,K647,Q647,W647,AI647,AO647,AU647,BA647)</f>
        <v>565.25</v>
      </c>
      <c r="BH647" s="176">
        <f t="shared" si="650"/>
        <v>13.12</v>
      </c>
      <c r="BI647" s="176">
        <f t="shared" ref="BI647:BI676" si="671">+BG647+BH647</f>
        <v>578.37</v>
      </c>
      <c r="BJ647" s="176">
        <f t="shared" si="651"/>
        <v>78.430000000000007</v>
      </c>
      <c r="BK647" s="177">
        <f t="shared" ref="BK647:BK676" si="672">IF(BJ647&lt;&gt;0,(BJ647/BI647*100),0)</f>
        <v>13.560523540294275</v>
      </c>
      <c r="BL647" s="176">
        <f t="shared" ref="BL647:BL675" si="673">BI647-BJ647</f>
        <v>499.94</v>
      </c>
    </row>
    <row r="648" spans="3:64" ht="17.25" x14ac:dyDescent="0.3">
      <c r="C648" s="171">
        <v>3</v>
      </c>
      <c r="D648" s="171" t="s">
        <v>18</v>
      </c>
      <c r="E648" s="172">
        <v>0</v>
      </c>
      <c r="F648" s="207">
        <v>9.9879999999999995</v>
      </c>
      <c r="G648" s="172">
        <f t="shared" si="652"/>
        <v>9.9879999999999995</v>
      </c>
      <c r="H648" s="172"/>
      <c r="I648" s="173">
        <f t="shared" si="646"/>
        <v>0</v>
      </c>
      <c r="J648" s="172">
        <f t="shared" si="647"/>
        <v>9.9879999999999995</v>
      </c>
      <c r="K648" s="174">
        <v>52.02</v>
      </c>
      <c r="L648" s="174">
        <v>0</v>
      </c>
      <c r="M648" s="172">
        <f t="shared" si="653"/>
        <v>52.02</v>
      </c>
      <c r="N648" s="174">
        <v>24.05</v>
      </c>
      <c r="O648" s="173">
        <f t="shared" si="654"/>
        <v>46.232218377547099</v>
      </c>
      <c r="P648" s="174">
        <f t="shared" si="648"/>
        <v>27.970000000000002</v>
      </c>
      <c r="Q648" s="174">
        <v>17.34</v>
      </c>
      <c r="R648" s="174"/>
      <c r="S648" s="174">
        <f t="shared" si="655"/>
        <v>17.34</v>
      </c>
      <c r="T648" s="174">
        <v>10.8</v>
      </c>
      <c r="U648" s="173"/>
      <c r="V648" s="174">
        <f t="shared" si="656"/>
        <v>6.5399999999999991</v>
      </c>
      <c r="W648" s="174">
        <v>2.4</v>
      </c>
      <c r="X648" s="174"/>
      <c r="Y648" s="174">
        <f t="shared" si="649"/>
        <v>2.4</v>
      </c>
      <c r="Z648" s="174">
        <v>1.4</v>
      </c>
      <c r="AA648" s="173">
        <f t="shared" si="657"/>
        <v>58.333333333333336</v>
      </c>
      <c r="AB648" s="174">
        <f t="shared" si="658"/>
        <v>1</v>
      </c>
      <c r="AC648" s="174"/>
      <c r="AD648" s="174"/>
      <c r="AE648" s="174"/>
      <c r="AF648" s="174"/>
      <c r="AG648" s="174"/>
      <c r="AH648" s="174"/>
      <c r="AI648" s="174">
        <v>279.60000000000002</v>
      </c>
      <c r="AJ648" s="174"/>
      <c r="AK648" s="174">
        <f t="shared" si="659"/>
        <v>279.60000000000002</v>
      </c>
      <c r="AL648" s="174">
        <v>61.09</v>
      </c>
      <c r="AM648" s="173">
        <f t="shared" si="660"/>
        <v>21.849070100143063</v>
      </c>
      <c r="AN648" s="174">
        <f t="shared" si="661"/>
        <v>218.51000000000002</v>
      </c>
      <c r="AO648" s="174">
        <v>451.34</v>
      </c>
      <c r="AP648" s="174"/>
      <c r="AQ648" s="174">
        <f t="shared" si="662"/>
        <v>451.34</v>
      </c>
      <c r="AR648" s="174">
        <v>128.08000000000001</v>
      </c>
      <c r="AS648" s="173">
        <f t="shared" si="663"/>
        <v>28.377719679177567</v>
      </c>
      <c r="AT648" s="174">
        <f t="shared" si="664"/>
        <v>323.26</v>
      </c>
      <c r="AU648" s="174">
        <v>7.16</v>
      </c>
      <c r="AV648" s="174"/>
      <c r="AW648" s="174">
        <f>SUM(AU648:AV648)</f>
        <v>7.16</v>
      </c>
      <c r="AX648" s="174">
        <v>5.92</v>
      </c>
      <c r="AY648" s="173">
        <f t="shared" si="665"/>
        <v>82.681564245810051</v>
      </c>
      <c r="AZ648" s="174">
        <f t="shared" si="666"/>
        <v>1.2400000000000002</v>
      </c>
      <c r="BA648" s="174">
        <v>15.79</v>
      </c>
      <c r="BB648" s="174"/>
      <c r="BC648" s="174">
        <f t="shared" si="667"/>
        <v>15.79</v>
      </c>
      <c r="BD648" s="174">
        <v>6</v>
      </c>
      <c r="BE648" s="173">
        <f t="shared" si="668"/>
        <v>37.998733375554153</v>
      </c>
      <c r="BF648" s="174">
        <f t="shared" si="669"/>
        <v>9.7899999999999991</v>
      </c>
      <c r="BG648" s="176">
        <f t="shared" si="670"/>
        <v>825.65</v>
      </c>
      <c r="BH648" s="176">
        <f t="shared" si="650"/>
        <v>9.9879999999999995</v>
      </c>
      <c r="BI648" s="176">
        <f t="shared" si="671"/>
        <v>835.63799999999992</v>
      </c>
      <c r="BJ648" s="176">
        <f t="shared" si="651"/>
        <v>237.34</v>
      </c>
      <c r="BK648" s="177">
        <f t="shared" si="672"/>
        <v>28.402250735366273</v>
      </c>
      <c r="BL648" s="176">
        <f t="shared" si="673"/>
        <v>598.29799999999989</v>
      </c>
    </row>
    <row r="649" spans="3:64" ht="17.25" x14ac:dyDescent="0.3">
      <c r="C649" s="171">
        <v>4</v>
      </c>
      <c r="D649" s="171" t="s">
        <v>19</v>
      </c>
      <c r="E649" s="172">
        <v>0</v>
      </c>
      <c r="F649" s="207">
        <v>11.704000000000001</v>
      </c>
      <c r="G649" s="172">
        <f t="shared" si="652"/>
        <v>11.704000000000001</v>
      </c>
      <c r="H649" s="172"/>
      <c r="I649" s="173">
        <f t="shared" si="646"/>
        <v>0</v>
      </c>
      <c r="J649" s="172">
        <f t="shared" si="647"/>
        <v>11.704000000000001</v>
      </c>
      <c r="K649" s="174">
        <v>44.64</v>
      </c>
      <c r="L649" s="174">
        <v>0</v>
      </c>
      <c r="M649" s="172">
        <f t="shared" si="653"/>
        <v>44.64</v>
      </c>
      <c r="N649" s="174">
        <v>21.47</v>
      </c>
      <c r="O649" s="173">
        <f t="shared" si="654"/>
        <v>48.095878136200717</v>
      </c>
      <c r="P649" s="174">
        <f t="shared" si="648"/>
        <v>23.17</v>
      </c>
      <c r="Q649" s="174">
        <v>14.88</v>
      </c>
      <c r="R649" s="174"/>
      <c r="S649" s="174">
        <f t="shared" si="655"/>
        <v>14.88</v>
      </c>
      <c r="T649" s="174">
        <v>12.8</v>
      </c>
      <c r="U649" s="173"/>
      <c r="V649" s="174">
        <f t="shared" si="656"/>
        <v>2.08</v>
      </c>
      <c r="W649" s="174">
        <v>2.4</v>
      </c>
      <c r="X649" s="174"/>
      <c r="Y649" s="174">
        <f t="shared" si="649"/>
        <v>2.4</v>
      </c>
      <c r="Z649" s="174">
        <v>1.2</v>
      </c>
      <c r="AA649" s="173">
        <f t="shared" si="657"/>
        <v>50</v>
      </c>
      <c r="AB649" s="174">
        <f t="shared" si="658"/>
        <v>1.2</v>
      </c>
      <c r="AC649" s="174"/>
      <c r="AD649" s="174"/>
      <c r="AE649" s="174"/>
      <c r="AF649" s="174"/>
      <c r="AG649" s="174"/>
      <c r="AH649" s="174"/>
      <c r="AI649" s="174">
        <v>457.1</v>
      </c>
      <c r="AJ649" s="174"/>
      <c r="AK649" s="174">
        <f t="shared" si="659"/>
        <v>457.1</v>
      </c>
      <c r="AL649" s="174">
        <v>120.04</v>
      </c>
      <c r="AM649" s="173">
        <f t="shared" si="660"/>
        <v>26.261211988623934</v>
      </c>
      <c r="AN649" s="174">
        <f t="shared" si="661"/>
        <v>337.06</v>
      </c>
      <c r="AO649" s="174">
        <v>423.22</v>
      </c>
      <c r="AP649" s="174"/>
      <c r="AQ649" s="174">
        <f t="shared" si="662"/>
        <v>423.22</v>
      </c>
      <c r="AR649" s="174">
        <v>192.25</v>
      </c>
      <c r="AS649" s="173">
        <f t="shared" si="663"/>
        <v>45.425546996833795</v>
      </c>
      <c r="AT649" s="174">
        <f t="shared" si="664"/>
        <v>230.97000000000003</v>
      </c>
      <c r="AU649" s="174">
        <v>0</v>
      </c>
      <c r="AV649" s="174"/>
      <c r="AW649" s="174">
        <f t="shared" ref="AW649:AW675" si="674">SUM(AU649:AV649)</f>
        <v>0</v>
      </c>
      <c r="AX649" s="174"/>
      <c r="AY649" s="173">
        <f t="shared" si="665"/>
        <v>0</v>
      </c>
      <c r="AZ649" s="174">
        <f t="shared" si="666"/>
        <v>0</v>
      </c>
      <c r="BA649" s="174">
        <v>0</v>
      </c>
      <c r="BB649" s="174"/>
      <c r="BC649" s="174">
        <f t="shared" si="667"/>
        <v>0</v>
      </c>
      <c r="BD649" s="174"/>
      <c r="BE649" s="173">
        <f t="shared" si="668"/>
        <v>0</v>
      </c>
      <c r="BF649" s="174">
        <f t="shared" si="669"/>
        <v>0</v>
      </c>
      <c r="BG649" s="176">
        <f t="shared" si="670"/>
        <v>942.24</v>
      </c>
      <c r="BH649" s="176">
        <f t="shared" si="650"/>
        <v>11.704000000000001</v>
      </c>
      <c r="BI649" s="176">
        <f t="shared" si="671"/>
        <v>953.94399999999996</v>
      </c>
      <c r="BJ649" s="176">
        <f t="shared" si="651"/>
        <v>347.76</v>
      </c>
      <c r="BK649" s="177">
        <f t="shared" si="672"/>
        <v>36.454970103066849</v>
      </c>
      <c r="BL649" s="176">
        <f t="shared" si="673"/>
        <v>606.18399999999997</v>
      </c>
    </row>
    <row r="650" spans="3:64" ht="17.25" x14ac:dyDescent="0.3">
      <c r="C650" s="171">
        <v>5</v>
      </c>
      <c r="D650" s="171" t="s">
        <v>20</v>
      </c>
      <c r="E650" s="172">
        <v>0</v>
      </c>
      <c r="F650" s="207">
        <v>7.2640000000000002</v>
      </c>
      <c r="G650" s="172">
        <f t="shared" si="652"/>
        <v>7.2640000000000002</v>
      </c>
      <c r="H650" s="172"/>
      <c r="I650" s="173">
        <f t="shared" si="646"/>
        <v>0</v>
      </c>
      <c r="J650" s="172">
        <f t="shared" si="647"/>
        <v>7.2640000000000002</v>
      </c>
      <c r="K650" s="174">
        <v>23.13</v>
      </c>
      <c r="L650" s="174">
        <v>0</v>
      </c>
      <c r="M650" s="172">
        <f t="shared" si="653"/>
        <v>23.13</v>
      </c>
      <c r="N650" s="174">
        <v>4.16</v>
      </c>
      <c r="O650" s="173">
        <f t="shared" si="654"/>
        <v>17.985300475572853</v>
      </c>
      <c r="P650" s="174">
        <f t="shared" si="648"/>
        <v>18.97</v>
      </c>
      <c r="Q650" s="174">
        <v>11.58</v>
      </c>
      <c r="R650" s="174"/>
      <c r="S650" s="174">
        <f t="shared" si="655"/>
        <v>11.58</v>
      </c>
      <c r="T650" s="174"/>
      <c r="U650" s="173"/>
      <c r="V650" s="174">
        <f t="shared" si="656"/>
        <v>11.58</v>
      </c>
      <c r="W650" s="174">
        <v>1.4</v>
      </c>
      <c r="X650" s="174"/>
      <c r="Y650" s="174">
        <f t="shared" si="649"/>
        <v>1.4</v>
      </c>
      <c r="Z650" s="174"/>
      <c r="AA650" s="173">
        <f t="shared" si="657"/>
        <v>0</v>
      </c>
      <c r="AB650" s="174">
        <f t="shared" si="658"/>
        <v>1.4</v>
      </c>
      <c r="AC650" s="174"/>
      <c r="AD650" s="174"/>
      <c r="AE650" s="174"/>
      <c r="AF650" s="174"/>
      <c r="AG650" s="174"/>
      <c r="AH650" s="174"/>
      <c r="AI650" s="174">
        <v>185.69</v>
      </c>
      <c r="AJ650" s="174"/>
      <c r="AK650" s="174">
        <f t="shared" si="659"/>
        <v>185.69</v>
      </c>
      <c r="AL650" s="174">
        <v>132.9</v>
      </c>
      <c r="AM650" s="173">
        <f t="shared" si="660"/>
        <v>71.570897732780452</v>
      </c>
      <c r="AN650" s="174">
        <f t="shared" si="661"/>
        <v>52.789999999999992</v>
      </c>
      <c r="AO650" s="174">
        <v>171.4</v>
      </c>
      <c r="AP650" s="174"/>
      <c r="AQ650" s="174">
        <f t="shared" si="662"/>
        <v>171.4</v>
      </c>
      <c r="AR650" s="174">
        <v>86.3</v>
      </c>
      <c r="AS650" s="173">
        <f t="shared" si="663"/>
        <v>50.350058343057171</v>
      </c>
      <c r="AT650" s="174">
        <f t="shared" si="664"/>
        <v>85.100000000000009</v>
      </c>
      <c r="AU650" s="174">
        <v>0</v>
      </c>
      <c r="AV650" s="174"/>
      <c r="AW650" s="174">
        <f t="shared" si="674"/>
        <v>0</v>
      </c>
      <c r="AX650" s="174"/>
      <c r="AY650" s="173">
        <f t="shared" si="665"/>
        <v>0</v>
      </c>
      <c r="AZ650" s="174">
        <f t="shared" si="666"/>
        <v>0</v>
      </c>
      <c r="BA650" s="174">
        <v>0</v>
      </c>
      <c r="BB650" s="174"/>
      <c r="BC650" s="174">
        <f t="shared" si="667"/>
        <v>0</v>
      </c>
      <c r="BD650" s="174"/>
      <c r="BE650" s="173">
        <f t="shared" si="668"/>
        <v>0</v>
      </c>
      <c r="BF650" s="174">
        <f t="shared" si="669"/>
        <v>0</v>
      </c>
      <c r="BG650" s="176">
        <f t="shared" si="670"/>
        <v>393.20000000000005</v>
      </c>
      <c r="BH650" s="176">
        <f t="shared" si="650"/>
        <v>7.2640000000000002</v>
      </c>
      <c r="BI650" s="176">
        <f t="shared" si="671"/>
        <v>400.46400000000006</v>
      </c>
      <c r="BJ650" s="176">
        <f t="shared" si="651"/>
        <v>223.36</v>
      </c>
      <c r="BK650" s="177">
        <f t="shared" si="672"/>
        <v>55.775300651244549</v>
      </c>
      <c r="BL650" s="176">
        <f t="shared" si="673"/>
        <v>177.10400000000004</v>
      </c>
    </row>
    <row r="651" spans="3:64" ht="17.25" x14ac:dyDescent="0.3">
      <c r="C651" s="171">
        <v>6</v>
      </c>
      <c r="D651" s="171" t="s">
        <v>21</v>
      </c>
      <c r="E651" s="172">
        <v>0</v>
      </c>
      <c r="F651" s="207">
        <v>3.532</v>
      </c>
      <c r="G651" s="172">
        <f t="shared" si="652"/>
        <v>3.532</v>
      </c>
      <c r="H651" s="172"/>
      <c r="I651" s="173">
        <f t="shared" si="646"/>
        <v>0</v>
      </c>
      <c r="J651" s="172">
        <f t="shared" si="647"/>
        <v>3.532</v>
      </c>
      <c r="K651" s="174">
        <v>10.45</v>
      </c>
      <c r="L651" s="174">
        <v>0</v>
      </c>
      <c r="M651" s="172">
        <f t="shared" si="653"/>
        <v>10.45</v>
      </c>
      <c r="N651" s="174"/>
      <c r="O651" s="173">
        <f t="shared" si="654"/>
        <v>0</v>
      </c>
      <c r="P651" s="174">
        <f t="shared" si="648"/>
        <v>10.45</v>
      </c>
      <c r="Q651" s="174">
        <v>3.55</v>
      </c>
      <c r="R651" s="174"/>
      <c r="S651" s="174">
        <f t="shared" si="655"/>
        <v>3.55</v>
      </c>
      <c r="T651" s="174"/>
      <c r="U651" s="173"/>
      <c r="V651" s="174">
        <f t="shared" si="656"/>
        <v>3.55</v>
      </c>
      <c r="W651" s="174">
        <v>0.57999999999999996</v>
      </c>
      <c r="X651" s="174"/>
      <c r="Y651" s="174">
        <f t="shared" si="649"/>
        <v>0.57999999999999996</v>
      </c>
      <c r="Z651" s="174"/>
      <c r="AA651" s="173">
        <f t="shared" si="657"/>
        <v>0</v>
      </c>
      <c r="AB651" s="174">
        <f t="shared" si="658"/>
        <v>0.57999999999999996</v>
      </c>
      <c r="AC651" s="174"/>
      <c r="AD651" s="174"/>
      <c r="AE651" s="174"/>
      <c r="AF651" s="174"/>
      <c r="AG651" s="174"/>
      <c r="AH651" s="174"/>
      <c r="AI651" s="174">
        <v>117.15</v>
      </c>
      <c r="AJ651" s="174"/>
      <c r="AK651" s="174">
        <f t="shared" si="659"/>
        <v>117.15</v>
      </c>
      <c r="AL651" s="174"/>
      <c r="AM651" s="173">
        <f t="shared" si="660"/>
        <v>0</v>
      </c>
      <c r="AN651" s="174">
        <f t="shared" si="661"/>
        <v>117.15</v>
      </c>
      <c r="AO651" s="174">
        <v>108.11</v>
      </c>
      <c r="AP651" s="174"/>
      <c r="AQ651" s="174">
        <f t="shared" si="662"/>
        <v>108.11</v>
      </c>
      <c r="AR651" s="174"/>
      <c r="AS651" s="173">
        <f t="shared" si="663"/>
        <v>0</v>
      </c>
      <c r="AT651" s="174">
        <f t="shared" si="664"/>
        <v>108.11</v>
      </c>
      <c r="AU651" s="174">
        <v>0</v>
      </c>
      <c r="AV651" s="174"/>
      <c r="AW651" s="174">
        <f t="shared" si="674"/>
        <v>0</v>
      </c>
      <c r="AX651" s="174"/>
      <c r="AY651" s="173">
        <f t="shared" si="665"/>
        <v>0</v>
      </c>
      <c r="AZ651" s="174">
        <f t="shared" si="666"/>
        <v>0</v>
      </c>
      <c r="BA651" s="174">
        <v>0</v>
      </c>
      <c r="BB651" s="174"/>
      <c r="BC651" s="174">
        <f t="shared" si="667"/>
        <v>0</v>
      </c>
      <c r="BD651" s="174"/>
      <c r="BE651" s="173">
        <f t="shared" si="668"/>
        <v>0</v>
      </c>
      <c r="BF651" s="174">
        <f t="shared" si="669"/>
        <v>0</v>
      </c>
      <c r="BG651" s="176">
        <f t="shared" si="670"/>
        <v>239.84000000000003</v>
      </c>
      <c r="BH651" s="176">
        <f t="shared" si="650"/>
        <v>3.532</v>
      </c>
      <c r="BI651" s="176">
        <f t="shared" si="671"/>
        <v>243.37200000000004</v>
      </c>
      <c r="BJ651" s="176">
        <f t="shared" si="651"/>
        <v>0</v>
      </c>
      <c r="BK651" s="177">
        <f t="shared" si="672"/>
        <v>0</v>
      </c>
      <c r="BL651" s="176">
        <f t="shared" si="673"/>
        <v>243.37200000000004</v>
      </c>
    </row>
    <row r="652" spans="3:64" ht="17.25" x14ac:dyDescent="0.3">
      <c r="C652" s="171">
        <v>7</v>
      </c>
      <c r="D652" s="171" t="s">
        <v>22</v>
      </c>
      <c r="E652" s="172">
        <v>0</v>
      </c>
      <c r="F652" s="207">
        <v>13.32</v>
      </c>
      <c r="G652" s="172">
        <f t="shared" si="652"/>
        <v>13.32</v>
      </c>
      <c r="H652" s="172"/>
      <c r="I652" s="173">
        <f t="shared" si="646"/>
        <v>0</v>
      </c>
      <c r="J652" s="172">
        <f t="shared" si="647"/>
        <v>13.32</v>
      </c>
      <c r="K652" s="174">
        <v>61.56</v>
      </c>
      <c r="L652" s="174">
        <v>0</v>
      </c>
      <c r="M652" s="172">
        <f t="shared" si="653"/>
        <v>61.56</v>
      </c>
      <c r="N652" s="174"/>
      <c r="O652" s="173">
        <f t="shared" si="654"/>
        <v>0</v>
      </c>
      <c r="P652" s="174">
        <f t="shared" si="648"/>
        <v>61.56</v>
      </c>
      <c r="Q652" s="174">
        <v>16.440000000000001</v>
      </c>
      <c r="R652" s="174"/>
      <c r="S652" s="174">
        <f t="shared" si="655"/>
        <v>16.440000000000001</v>
      </c>
      <c r="T652" s="174">
        <v>2.9</v>
      </c>
      <c r="U652" s="173"/>
      <c r="V652" s="174">
        <f t="shared" si="656"/>
        <v>13.540000000000001</v>
      </c>
      <c r="W652" s="174">
        <v>2.4700000000000002</v>
      </c>
      <c r="X652" s="174"/>
      <c r="Y652" s="174">
        <f t="shared" si="649"/>
        <v>2.4700000000000002</v>
      </c>
      <c r="Z652" s="174">
        <v>0.02</v>
      </c>
      <c r="AA652" s="173">
        <f t="shared" si="657"/>
        <v>0.80971659919028338</v>
      </c>
      <c r="AB652" s="174">
        <f t="shared" si="658"/>
        <v>2.4500000000000002</v>
      </c>
      <c r="AC652" s="174"/>
      <c r="AD652" s="174"/>
      <c r="AE652" s="174"/>
      <c r="AF652" s="174"/>
      <c r="AG652" s="174"/>
      <c r="AH652" s="174"/>
      <c r="AI652" s="174">
        <v>325.54000000000002</v>
      </c>
      <c r="AJ652" s="174"/>
      <c r="AK652" s="174">
        <f t="shared" si="659"/>
        <v>325.54000000000002</v>
      </c>
      <c r="AL652" s="174">
        <v>60.74</v>
      </c>
      <c r="AM652" s="173">
        <f t="shared" si="660"/>
        <v>18.658229403452726</v>
      </c>
      <c r="AN652" s="174">
        <f t="shared" si="661"/>
        <v>264.8</v>
      </c>
      <c r="AO652" s="174">
        <v>450.51</v>
      </c>
      <c r="AP652" s="174"/>
      <c r="AQ652" s="174">
        <f t="shared" si="662"/>
        <v>450.51</v>
      </c>
      <c r="AR652" s="174">
        <v>82.55</v>
      </c>
      <c r="AS652" s="173">
        <f t="shared" si="663"/>
        <v>18.323677609819981</v>
      </c>
      <c r="AT652" s="174">
        <f t="shared" si="664"/>
        <v>367.96</v>
      </c>
      <c r="AU652" s="174">
        <v>0</v>
      </c>
      <c r="AV652" s="174"/>
      <c r="AW652" s="174">
        <f t="shared" si="674"/>
        <v>0</v>
      </c>
      <c r="AX652" s="174"/>
      <c r="AY652" s="173">
        <f t="shared" si="665"/>
        <v>0</v>
      </c>
      <c r="AZ652" s="174">
        <f t="shared" si="666"/>
        <v>0</v>
      </c>
      <c r="BA652" s="174">
        <v>0</v>
      </c>
      <c r="BB652" s="174"/>
      <c r="BC652" s="174">
        <f t="shared" si="667"/>
        <v>0</v>
      </c>
      <c r="BD652" s="174"/>
      <c r="BE652" s="173">
        <f t="shared" si="668"/>
        <v>0</v>
      </c>
      <c r="BF652" s="174">
        <f t="shared" si="669"/>
        <v>0</v>
      </c>
      <c r="BG652" s="176">
        <f t="shared" si="670"/>
        <v>856.52</v>
      </c>
      <c r="BH652" s="176">
        <f t="shared" si="650"/>
        <v>13.32</v>
      </c>
      <c r="BI652" s="176">
        <f t="shared" si="671"/>
        <v>869.84</v>
      </c>
      <c r="BJ652" s="176">
        <f t="shared" si="651"/>
        <v>146.21</v>
      </c>
      <c r="BK652" s="177">
        <f t="shared" si="672"/>
        <v>16.808838407063366</v>
      </c>
      <c r="BL652" s="176">
        <f t="shared" si="673"/>
        <v>723.63</v>
      </c>
    </row>
    <row r="653" spans="3:64" ht="17.25" x14ac:dyDescent="0.3">
      <c r="C653" s="171">
        <v>8</v>
      </c>
      <c r="D653" s="171" t="s">
        <v>23</v>
      </c>
      <c r="E653" s="172">
        <v>0</v>
      </c>
      <c r="F653" s="207">
        <v>3.4319999999999999</v>
      </c>
      <c r="G653" s="172">
        <f t="shared" si="652"/>
        <v>3.4319999999999999</v>
      </c>
      <c r="H653" s="172"/>
      <c r="I653" s="173">
        <f t="shared" si="646"/>
        <v>0</v>
      </c>
      <c r="J653" s="172">
        <f t="shared" si="647"/>
        <v>3.4319999999999999</v>
      </c>
      <c r="K653" s="174">
        <v>10.8</v>
      </c>
      <c r="L653" s="174">
        <v>0</v>
      </c>
      <c r="M653" s="172">
        <f t="shared" si="653"/>
        <v>10.8</v>
      </c>
      <c r="N653" s="174"/>
      <c r="O653" s="173">
        <f t="shared" si="654"/>
        <v>0</v>
      </c>
      <c r="P653" s="174">
        <f t="shared" si="648"/>
        <v>10.8</v>
      </c>
      <c r="Q653" s="174">
        <v>3.29</v>
      </c>
      <c r="R653" s="174"/>
      <c r="S653" s="174">
        <f t="shared" si="655"/>
        <v>3.29</v>
      </c>
      <c r="T653" s="174"/>
      <c r="U653" s="173"/>
      <c r="V653" s="174">
        <f t="shared" si="656"/>
        <v>3.29</v>
      </c>
      <c r="W653" s="174">
        <v>0.6</v>
      </c>
      <c r="X653" s="174"/>
      <c r="Y653" s="174">
        <f t="shared" si="649"/>
        <v>0.6</v>
      </c>
      <c r="Z653" s="174"/>
      <c r="AA653" s="173">
        <f t="shared" si="657"/>
        <v>0</v>
      </c>
      <c r="AB653" s="174">
        <f t="shared" si="658"/>
        <v>0.6</v>
      </c>
      <c r="AC653" s="174"/>
      <c r="AD653" s="174"/>
      <c r="AE653" s="174"/>
      <c r="AF653" s="174"/>
      <c r="AG653" s="174"/>
      <c r="AH653" s="174"/>
      <c r="AI653" s="174">
        <v>64.12</v>
      </c>
      <c r="AJ653" s="174"/>
      <c r="AK653" s="174">
        <f t="shared" si="659"/>
        <v>64.12</v>
      </c>
      <c r="AL653" s="174"/>
      <c r="AM653" s="173">
        <f t="shared" si="660"/>
        <v>0</v>
      </c>
      <c r="AN653" s="174">
        <f t="shared" si="661"/>
        <v>64.12</v>
      </c>
      <c r="AO653" s="174">
        <v>65.790000000000006</v>
      </c>
      <c r="AP653" s="174"/>
      <c r="AQ653" s="174">
        <f t="shared" si="662"/>
        <v>65.790000000000006</v>
      </c>
      <c r="AR653" s="174"/>
      <c r="AS653" s="173">
        <f t="shared" si="663"/>
        <v>0</v>
      </c>
      <c r="AT653" s="174">
        <f t="shared" si="664"/>
        <v>65.790000000000006</v>
      </c>
      <c r="AU653" s="174">
        <v>0</v>
      </c>
      <c r="AV653" s="174"/>
      <c r="AW653" s="174">
        <f t="shared" si="674"/>
        <v>0</v>
      </c>
      <c r="AX653" s="174"/>
      <c r="AY653" s="173">
        <f t="shared" si="665"/>
        <v>0</v>
      </c>
      <c r="AZ653" s="174">
        <f t="shared" si="666"/>
        <v>0</v>
      </c>
      <c r="BA653" s="174">
        <v>0</v>
      </c>
      <c r="BB653" s="174"/>
      <c r="BC653" s="174">
        <f t="shared" si="667"/>
        <v>0</v>
      </c>
      <c r="BD653" s="174"/>
      <c r="BE653" s="173">
        <f t="shared" si="668"/>
        <v>0</v>
      </c>
      <c r="BF653" s="174">
        <f t="shared" si="669"/>
        <v>0</v>
      </c>
      <c r="BG653" s="176">
        <f t="shared" si="670"/>
        <v>144.60000000000002</v>
      </c>
      <c r="BH653" s="176">
        <f t="shared" si="650"/>
        <v>3.4319999999999999</v>
      </c>
      <c r="BI653" s="176">
        <f t="shared" si="671"/>
        <v>148.03200000000001</v>
      </c>
      <c r="BJ653" s="176">
        <f t="shared" si="651"/>
        <v>0</v>
      </c>
      <c r="BK653" s="177">
        <f t="shared" si="672"/>
        <v>0</v>
      </c>
      <c r="BL653" s="176">
        <f t="shared" si="673"/>
        <v>148.03200000000001</v>
      </c>
    </row>
    <row r="654" spans="3:64" ht="17.25" x14ac:dyDescent="0.3">
      <c r="C654" s="171">
        <v>9</v>
      </c>
      <c r="D654" s="171" t="s">
        <v>24</v>
      </c>
      <c r="E654" s="172">
        <v>0</v>
      </c>
      <c r="F654" s="207">
        <v>8.0719999999999992</v>
      </c>
      <c r="G654" s="172">
        <f t="shared" si="652"/>
        <v>8.0719999999999992</v>
      </c>
      <c r="H654" s="172"/>
      <c r="I654" s="173">
        <f t="shared" si="646"/>
        <v>0</v>
      </c>
      <c r="J654" s="172">
        <f t="shared" si="647"/>
        <v>8.0719999999999992</v>
      </c>
      <c r="K654" s="174">
        <v>28.94</v>
      </c>
      <c r="L654" s="174">
        <v>0</v>
      </c>
      <c r="M654" s="172">
        <f t="shared" si="653"/>
        <v>28.94</v>
      </c>
      <c r="N654" s="174">
        <v>13.92</v>
      </c>
      <c r="O654" s="173">
        <f t="shared" si="654"/>
        <v>48.099516240497579</v>
      </c>
      <c r="P654" s="174">
        <f t="shared" si="648"/>
        <v>15.020000000000001</v>
      </c>
      <c r="Q654" s="174">
        <v>11.94</v>
      </c>
      <c r="R654" s="174"/>
      <c r="S654" s="174">
        <f t="shared" si="655"/>
        <v>11.94</v>
      </c>
      <c r="T654" s="174">
        <v>6.54</v>
      </c>
      <c r="U654" s="173"/>
      <c r="V654" s="174">
        <f t="shared" si="656"/>
        <v>5.3999999999999995</v>
      </c>
      <c r="W654" s="174">
        <v>0</v>
      </c>
      <c r="X654" s="174"/>
      <c r="Y654" s="174">
        <f t="shared" si="649"/>
        <v>0</v>
      </c>
      <c r="Z654" s="174"/>
      <c r="AA654" s="173">
        <f t="shared" si="657"/>
        <v>0</v>
      </c>
      <c r="AB654" s="174">
        <f t="shared" si="658"/>
        <v>0</v>
      </c>
      <c r="AC654" s="174"/>
      <c r="AD654" s="174"/>
      <c r="AE654" s="174"/>
      <c r="AF654" s="174"/>
      <c r="AG654" s="174"/>
      <c r="AH654" s="174"/>
      <c r="AI654" s="174">
        <v>296.98</v>
      </c>
      <c r="AJ654" s="174"/>
      <c r="AK654" s="174">
        <f t="shared" si="659"/>
        <v>296.98</v>
      </c>
      <c r="AL654" s="174">
        <v>164.03</v>
      </c>
      <c r="AM654" s="173">
        <f t="shared" si="660"/>
        <v>55.232675601050573</v>
      </c>
      <c r="AN654" s="174">
        <f t="shared" si="661"/>
        <v>132.95000000000002</v>
      </c>
      <c r="AO654" s="174">
        <v>302.63</v>
      </c>
      <c r="AP654" s="174"/>
      <c r="AQ654" s="174">
        <f t="shared" si="662"/>
        <v>302.63</v>
      </c>
      <c r="AR654" s="174">
        <v>152.59</v>
      </c>
      <c r="AS654" s="173">
        <f t="shared" si="663"/>
        <v>50.421306545947196</v>
      </c>
      <c r="AT654" s="174">
        <f t="shared" si="664"/>
        <v>150.04</v>
      </c>
      <c r="AU654" s="174">
        <v>0</v>
      </c>
      <c r="AV654" s="174"/>
      <c r="AW654" s="174">
        <f t="shared" si="674"/>
        <v>0</v>
      </c>
      <c r="AX654" s="174"/>
      <c r="AY654" s="173">
        <f t="shared" si="665"/>
        <v>0</v>
      </c>
      <c r="AZ654" s="174">
        <f t="shared" si="666"/>
        <v>0</v>
      </c>
      <c r="BA654" s="174">
        <v>0</v>
      </c>
      <c r="BB654" s="174"/>
      <c r="BC654" s="174">
        <f t="shared" si="667"/>
        <v>0</v>
      </c>
      <c r="BD654" s="174"/>
      <c r="BE654" s="173">
        <f t="shared" si="668"/>
        <v>0</v>
      </c>
      <c r="BF654" s="174">
        <f t="shared" si="669"/>
        <v>0</v>
      </c>
      <c r="BG654" s="176">
        <f t="shared" si="670"/>
        <v>640.49</v>
      </c>
      <c r="BH654" s="176">
        <f t="shared" si="650"/>
        <v>8.0719999999999992</v>
      </c>
      <c r="BI654" s="176">
        <f t="shared" si="671"/>
        <v>648.56200000000001</v>
      </c>
      <c r="BJ654" s="176">
        <f t="shared" si="651"/>
        <v>337.08000000000004</v>
      </c>
      <c r="BK654" s="177">
        <f t="shared" si="672"/>
        <v>51.973442785732139</v>
      </c>
      <c r="BL654" s="176">
        <f t="shared" si="673"/>
        <v>311.48199999999997</v>
      </c>
    </row>
    <row r="655" spans="3:64" ht="17.25" x14ac:dyDescent="0.3">
      <c r="C655" s="171">
        <v>10</v>
      </c>
      <c r="D655" s="171" t="s">
        <v>25</v>
      </c>
      <c r="E655" s="172">
        <v>0</v>
      </c>
      <c r="F655" s="207">
        <v>7.0640000000000001</v>
      </c>
      <c r="G655" s="172">
        <f t="shared" si="652"/>
        <v>7.0640000000000001</v>
      </c>
      <c r="H655" s="172"/>
      <c r="I655" s="173">
        <f t="shared" si="646"/>
        <v>0</v>
      </c>
      <c r="J655" s="172">
        <f t="shared" si="647"/>
        <v>7.0640000000000001</v>
      </c>
      <c r="K655" s="174">
        <v>22.92</v>
      </c>
      <c r="L655" s="174">
        <v>0</v>
      </c>
      <c r="M655" s="172">
        <f t="shared" si="653"/>
        <v>22.92</v>
      </c>
      <c r="N655" s="174">
        <v>5.58</v>
      </c>
      <c r="O655" s="173">
        <f t="shared" si="654"/>
        <v>24.345549738219894</v>
      </c>
      <c r="P655" s="174">
        <f t="shared" si="648"/>
        <v>17.340000000000003</v>
      </c>
      <c r="Q655" s="174">
        <v>7.74</v>
      </c>
      <c r="R655" s="174"/>
      <c r="S655" s="174">
        <f t="shared" si="655"/>
        <v>7.74</v>
      </c>
      <c r="T655" s="174">
        <v>2.37</v>
      </c>
      <c r="U655" s="173"/>
      <c r="V655" s="174">
        <f t="shared" si="656"/>
        <v>5.37</v>
      </c>
      <c r="W655" s="174">
        <v>1.4</v>
      </c>
      <c r="X655" s="174"/>
      <c r="Y655" s="174">
        <f t="shared" si="649"/>
        <v>1.4</v>
      </c>
      <c r="Z655" s="174"/>
      <c r="AA655" s="173">
        <f t="shared" si="657"/>
        <v>0</v>
      </c>
      <c r="AB655" s="174">
        <f t="shared" si="658"/>
        <v>1.4</v>
      </c>
      <c r="AC655" s="174"/>
      <c r="AD655" s="174"/>
      <c r="AE655" s="174"/>
      <c r="AF655" s="174"/>
      <c r="AG655" s="174"/>
      <c r="AH655" s="174"/>
      <c r="AI655" s="174">
        <v>229.23</v>
      </c>
      <c r="AJ655" s="174"/>
      <c r="AK655" s="174">
        <f t="shared" si="659"/>
        <v>229.23</v>
      </c>
      <c r="AL655" s="174">
        <v>79.77</v>
      </c>
      <c r="AM655" s="173">
        <f t="shared" si="660"/>
        <v>34.799110064127731</v>
      </c>
      <c r="AN655" s="174">
        <f t="shared" si="661"/>
        <v>149.45999999999998</v>
      </c>
      <c r="AO655" s="174">
        <v>212.81</v>
      </c>
      <c r="AP655" s="174"/>
      <c r="AQ655" s="174">
        <f t="shared" si="662"/>
        <v>212.81</v>
      </c>
      <c r="AR655" s="174">
        <v>69.39</v>
      </c>
      <c r="AS655" s="173">
        <f t="shared" si="663"/>
        <v>32.60655044405808</v>
      </c>
      <c r="AT655" s="174">
        <f t="shared" si="664"/>
        <v>143.42000000000002</v>
      </c>
      <c r="AU655" s="174">
        <v>27.14</v>
      </c>
      <c r="AV655" s="174"/>
      <c r="AW655" s="174">
        <f t="shared" si="674"/>
        <v>27.14</v>
      </c>
      <c r="AX655" s="174">
        <v>12.05</v>
      </c>
      <c r="AY655" s="173">
        <f t="shared" si="665"/>
        <v>44.399410464259397</v>
      </c>
      <c r="AZ655" s="174">
        <f t="shared" si="666"/>
        <v>15.09</v>
      </c>
      <c r="BA655" s="174">
        <v>45.11</v>
      </c>
      <c r="BB655" s="174"/>
      <c r="BC655" s="174">
        <f t="shared" si="667"/>
        <v>45.11</v>
      </c>
      <c r="BD655" s="174">
        <v>13.88</v>
      </c>
      <c r="BE655" s="173">
        <f t="shared" si="668"/>
        <v>30.76923076923077</v>
      </c>
      <c r="BF655" s="174">
        <f t="shared" si="669"/>
        <v>31.229999999999997</v>
      </c>
      <c r="BG655" s="176">
        <f t="shared" si="670"/>
        <v>546.34999999999991</v>
      </c>
      <c r="BH655" s="176">
        <f t="shared" si="650"/>
        <v>7.0640000000000001</v>
      </c>
      <c r="BI655" s="176">
        <f t="shared" si="671"/>
        <v>553.41399999999987</v>
      </c>
      <c r="BJ655" s="176">
        <f t="shared" si="651"/>
        <v>183.04000000000002</v>
      </c>
      <c r="BK655" s="177">
        <f t="shared" si="672"/>
        <v>33.074696339449325</v>
      </c>
      <c r="BL655" s="176">
        <f t="shared" si="673"/>
        <v>370.37399999999985</v>
      </c>
    </row>
    <row r="656" spans="3:64" ht="17.25" x14ac:dyDescent="0.3">
      <c r="C656" s="171">
        <v>11</v>
      </c>
      <c r="D656" s="171" t="s">
        <v>26</v>
      </c>
      <c r="E656" s="172">
        <v>0</v>
      </c>
      <c r="F656" s="207">
        <v>20.384</v>
      </c>
      <c r="G656" s="172">
        <f t="shared" si="652"/>
        <v>20.384</v>
      </c>
      <c r="H656" s="172"/>
      <c r="I656" s="173">
        <f t="shared" si="646"/>
        <v>0</v>
      </c>
      <c r="J656" s="172">
        <f t="shared" si="647"/>
        <v>20.384</v>
      </c>
      <c r="K656" s="174">
        <v>85.5</v>
      </c>
      <c r="L656" s="174">
        <v>0</v>
      </c>
      <c r="M656" s="172">
        <f t="shared" si="653"/>
        <v>85.5</v>
      </c>
      <c r="N656" s="174">
        <v>21.6</v>
      </c>
      <c r="O656" s="173">
        <f t="shared" si="654"/>
        <v>25.263157894736842</v>
      </c>
      <c r="P656" s="174">
        <f t="shared" si="648"/>
        <v>63.9</v>
      </c>
      <c r="Q656" s="174">
        <v>28.5</v>
      </c>
      <c r="R656" s="174"/>
      <c r="S656" s="174">
        <f t="shared" si="655"/>
        <v>28.5</v>
      </c>
      <c r="T656" s="174">
        <v>13.07</v>
      </c>
      <c r="U656" s="173"/>
      <c r="V656" s="174">
        <f t="shared" si="656"/>
        <v>15.43</v>
      </c>
      <c r="W656" s="174">
        <v>4.4000000000000004</v>
      </c>
      <c r="X656" s="174"/>
      <c r="Y656" s="174">
        <f t="shared" si="649"/>
        <v>4.4000000000000004</v>
      </c>
      <c r="Z656" s="174">
        <v>0.62</v>
      </c>
      <c r="AA656" s="173">
        <f t="shared" si="657"/>
        <v>14.09090909090909</v>
      </c>
      <c r="AB656" s="174">
        <f t="shared" si="658"/>
        <v>3.7800000000000002</v>
      </c>
      <c r="AC656" s="174"/>
      <c r="AD656" s="174"/>
      <c r="AE656" s="174"/>
      <c r="AF656" s="174"/>
      <c r="AG656" s="174"/>
      <c r="AH656" s="174"/>
      <c r="AI656" s="174">
        <v>889.11</v>
      </c>
      <c r="AJ656" s="174"/>
      <c r="AK656" s="174">
        <f t="shared" si="659"/>
        <v>889.11</v>
      </c>
      <c r="AL656" s="174">
        <v>241.18</v>
      </c>
      <c r="AM656" s="173">
        <f t="shared" si="660"/>
        <v>27.126002406901286</v>
      </c>
      <c r="AN656" s="174">
        <f t="shared" si="661"/>
        <v>647.93000000000006</v>
      </c>
      <c r="AO656" s="174">
        <v>822.24</v>
      </c>
      <c r="AP656" s="174"/>
      <c r="AQ656" s="174">
        <f t="shared" si="662"/>
        <v>822.24</v>
      </c>
      <c r="AR656" s="174">
        <v>224.64</v>
      </c>
      <c r="AS656" s="173">
        <f t="shared" si="663"/>
        <v>27.320490367775829</v>
      </c>
      <c r="AT656" s="174">
        <f t="shared" si="664"/>
        <v>597.6</v>
      </c>
      <c r="AU656" s="174">
        <v>6.76</v>
      </c>
      <c r="AV656" s="174"/>
      <c r="AW656" s="174">
        <f t="shared" si="674"/>
        <v>6.76</v>
      </c>
      <c r="AX656" s="174">
        <v>3.76</v>
      </c>
      <c r="AY656" s="173">
        <f t="shared" si="665"/>
        <v>55.621301775147927</v>
      </c>
      <c r="AZ656" s="174">
        <f t="shared" si="666"/>
        <v>3</v>
      </c>
      <c r="BA656" s="174">
        <v>17.91</v>
      </c>
      <c r="BB656" s="174"/>
      <c r="BC656" s="174">
        <f t="shared" si="667"/>
        <v>17.91</v>
      </c>
      <c r="BD656" s="174">
        <v>2.4300000000000002</v>
      </c>
      <c r="BE656" s="173">
        <f t="shared" si="668"/>
        <v>13.5678391959799</v>
      </c>
      <c r="BF656" s="174">
        <f t="shared" si="669"/>
        <v>15.48</v>
      </c>
      <c r="BG656" s="176">
        <f t="shared" si="670"/>
        <v>1854.42</v>
      </c>
      <c r="BH656" s="176">
        <f t="shared" si="650"/>
        <v>20.384</v>
      </c>
      <c r="BI656" s="176">
        <f t="shared" si="671"/>
        <v>1874.8040000000001</v>
      </c>
      <c r="BJ656" s="176">
        <f t="shared" si="651"/>
        <v>507.3</v>
      </c>
      <c r="BK656" s="177">
        <f t="shared" si="672"/>
        <v>27.05882854954438</v>
      </c>
      <c r="BL656" s="176">
        <f t="shared" si="673"/>
        <v>1367.5040000000001</v>
      </c>
    </row>
    <row r="657" spans="3:64" ht="17.25" x14ac:dyDescent="0.3">
      <c r="C657" s="171">
        <v>12</v>
      </c>
      <c r="D657" s="171" t="s">
        <v>27</v>
      </c>
      <c r="E657" s="172">
        <v>0</v>
      </c>
      <c r="F657" s="207">
        <v>8.1720000000000006</v>
      </c>
      <c r="G657" s="172">
        <f t="shared" si="652"/>
        <v>8.1720000000000006</v>
      </c>
      <c r="H657" s="172">
        <v>0.74</v>
      </c>
      <c r="I657" s="173">
        <f t="shared" si="646"/>
        <v>9.0553108174253527</v>
      </c>
      <c r="J657" s="172">
        <f t="shared" si="647"/>
        <v>7.4320000000000004</v>
      </c>
      <c r="K657" s="174">
        <v>30.42</v>
      </c>
      <c r="L657" s="174">
        <v>0</v>
      </c>
      <c r="M657" s="172">
        <f t="shared" si="653"/>
        <v>30.42</v>
      </c>
      <c r="N657" s="174"/>
      <c r="O657" s="173">
        <f t="shared" si="654"/>
        <v>0</v>
      </c>
      <c r="P657" s="174">
        <f t="shared" si="648"/>
        <v>30.42</v>
      </c>
      <c r="Q657" s="174">
        <v>9.1999999999999993</v>
      </c>
      <c r="R657" s="174"/>
      <c r="S657" s="174">
        <f t="shared" si="655"/>
        <v>9.1999999999999993</v>
      </c>
      <c r="T657" s="174"/>
      <c r="U657" s="173"/>
      <c r="V657" s="174">
        <f t="shared" si="656"/>
        <v>9.1999999999999993</v>
      </c>
      <c r="W657" s="174">
        <v>1.1599999999999999</v>
      </c>
      <c r="X657" s="174"/>
      <c r="Y657" s="174">
        <f t="shared" si="649"/>
        <v>1.1599999999999999</v>
      </c>
      <c r="Z657" s="174">
        <v>0.4</v>
      </c>
      <c r="AA657" s="173">
        <f t="shared" si="657"/>
        <v>34.482758620689658</v>
      </c>
      <c r="AB657" s="174">
        <f t="shared" si="658"/>
        <v>0.7599999999999999</v>
      </c>
      <c r="AC657" s="174"/>
      <c r="AD657" s="174"/>
      <c r="AE657" s="174"/>
      <c r="AF657" s="174"/>
      <c r="AG657" s="174"/>
      <c r="AH657" s="174"/>
      <c r="AI657" s="174">
        <v>24.48</v>
      </c>
      <c r="AJ657" s="174"/>
      <c r="AK657" s="174">
        <f t="shared" si="659"/>
        <v>24.48</v>
      </c>
      <c r="AL657" s="174">
        <v>6.62</v>
      </c>
      <c r="AM657" s="173">
        <f t="shared" si="660"/>
        <v>27.042483660130717</v>
      </c>
      <c r="AN657" s="174">
        <f t="shared" si="661"/>
        <v>17.86</v>
      </c>
      <c r="AO657" s="174">
        <v>330.15</v>
      </c>
      <c r="AP657" s="174"/>
      <c r="AQ657" s="174">
        <f t="shared" si="662"/>
        <v>330.15</v>
      </c>
      <c r="AR657" s="174">
        <v>42.95</v>
      </c>
      <c r="AS657" s="173">
        <f t="shared" si="663"/>
        <v>13.009238225049222</v>
      </c>
      <c r="AT657" s="174">
        <f t="shared" si="664"/>
        <v>287.2</v>
      </c>
      <c r="AU657" s="174">
        <v>0</v>
      </c>
      <c r="AV657" s="174"/>
      <c r="AW657" s="174">
        <f t="shared" si="674"/>
        <v>0</v>
      </c>
      <c r="AX657" s="174"/>
      <c r="AY657" s="173">
        <f t="shared" si="665"/>
        <v>0</v>
      </c>
      <c r="AZ657" s="174">
        <f t="shared" si="666"/>
        <v>0</v>
      </c>
      <c r="BA657" s="174">
        <v>0</v>
      </c>
      <c r="BB657" s="174"/>
      <c r="BC657" s="174">
        <f t="shared" si="667"/>
        <v>0</v>
      </c>
      <c r="BD657" s="174"/>
      <c r="BE657" s="173">
        <f t="shared" si="668"/>
        <v>0</v>
      </c>
      <c r="BF657" s="174">
        <f t="shared" si="669"/>
        <v>0</v>
      </c>
      <c r="BG657" s="176">
        <f t="shared" si="670"/>
        <v>395.40999999999997</v>
      </c>
      <c r="BH657" s="176">
        <f t="shared" si="650"/>
        <v>8.1720000000000006</v>
      </c>
      <c r="BI657" s="176">
        <f t="shared" si="671"/>
        <v>403.58199999999999</v>
      </c>
      <c r="BJ657" s="176">
        <f t="shared" si="651"/>
        <v>50.71</v>
      </c>
      <c r="BK657" s="177">
        <f t="shared" si="672"/>
        <v>12.564980598738298</v>
      </c>
      <c r="BL657" s="176">
        <f t="shared" si="673"/>
        <v>352.87200000000001</v>
      </c>
    </row>
    <row r="658" spans="3:64" ht="17.25" x14ac:dyDescent="0.3">
      <c r="C658" s="171">
        <v>13</v>
      </c>
      <c r="D658" s="171" t="s">
        <v>28</v>
      </c>
      <c r="E658" s="172">
        <v>0</v>
      </c>
      <c r="F658" s="207">
        <v>9.7880000000000003</v>
      </c>
      <c r="G658" s="172">
        <f t="shared" si="652"/>
        <v>9.7880000000000003</v>
      </c>
      <c r="H658" s="172"/>
      <c r="I658" s="173">
        <f t="shared" si="646"/>
        <v>0</v>
      </c>
      <c r="J658" s="172">
        <f t="shared" si="647"/>
        <v>9.7880000000000003</v>
      </c>
      <c r="K658" s="174">
        <v>43.73</v>
      </c>
      <c r="L658" s="174">
        <v>0</v>
      </c>
      <c r="M658" s="172">
        <f t="shared" si="653"/>
        <v>43.73</v>
      </c>
      <c r="N658" s="174"/>
      <c r="O658" s="173">
        <f t="shared" si="654"/>
        <v>0</v>
      </c>
      <c r="P658" s="174">
        <f t="shared" si="648"/>
        <v>43.73</v>
      </c>
      <c r="Q658" s="174">
        <v>0</v>
      </c>
      <c r="R658" s="174"/>
      <c r="S658" s="174">
        <f t="shared" si="655"/>
        <v>0</v>
      </c>
      <c r="T658" s="174"/>
      <c r="U658" s="173"/>
      <c r="V658" s="174">
        <f t="shared" si="656"/>
        <v>0</v>
      </c>
      <c r="W658" s="174">
        <v>0</v>
      </c>
      <c r="X658" s="174"/>
      <c r="Y658" s="174">
        <f t="shared" si="649"/>
        <v>0</v>
      </c>
      <c r="Z658" s="174"/>
      <c r="AA658" s="173">
        <f t="shared" si="657"/>
        <v>0</v>
      </c>
      <c r="AB658" s="174">
        <f t="shared" si="658"/>
        <v>0</v>
      </c>
      <c r="AC658" s="174"/>
      <c r="AD658" s="174"/>
      <c r="AE658" s="174"/>
      <c r="AF658" s="174"/>
      <c r="AG658" s="174"/>
      <c r="AH658" s="174"/>
      <c r="AI658" s="174">
        <v>525.91</v>
      </c>
      <c r="AJ658" s="174"/>
      <c r="AK658" s="174">
        <f t="shared" si="659"/>
        <v>525.91</v>
      </c>
      <c r="AL658" s="174">
        <v>325.27</v>
      </c>
      <c r="AM658" s="173">
        <f t="shared" si="660"/>
        <v>61.84898556787283</v>
      </c>
      <c r="AN658" s="174">
        <f t="shared" si="661"/>
        <v>200.64</v>
      </c>
      <c r="AO658" s="174">
        <v>363.81</v>
      </c>
      <c r="AP658" s="174"/>
      <c r="AQ658" s="174">
        <f t="shared" si="662"/>
        <v>363.81</v>
      </c>
      <c r="AR658" s="174">
        <v>124.4</v>
      </c>
      <c r="AS658" s="173">
        <f t="shared" si="663"/>
        <v>34.193672521371049</v>
      </c>
      <c r="AT658" s="174">
        <f t="shared" si="664"/>
        <v>239.41</v>
      </c>
      <c r="AU658" s="174">
        <v>0</v>
      </c>
      <c r="AV658" s="174"/>
      <c r="AW658" s="174">
        <f t="shared" si="674"/>
        <v>0</v>
      </c>
      <c r="AX658" s="174"/>
      <c r="AY658" s="173">
        <f t="shared" si="665"/>
        <v>0</v>
      </c>
      <c r="AZ658" s="174">
        <f t="shared" si="666"/>
        <v>0</v>
      </c>
      <c r="BA658" s="174">
        <v>0</v>
      </c>
      <c r="BB658" s="174"/>
      <c r="BC658" s="174">
        <f t="shared" si="667"/>
        <v>0</v>
      </c>
      <c r="BD658" s="174"/>
      <c r="BE658" s="173">
        <f t="shared" si="668"/>
        <v>0</v>
      </c>
      <c r="BF658" s="174">
        <f t="shared" si="669"/>
        <v>0</v>
      </c>
      <c r="BG658" s="176">
        <f t="shared" si="670"/>
        <v>933.45</v>
      </c>
      <c r="BH658" s="176">
        <f t="shared" si="650"/>
        <v>9.7880000000000003</v>
      </c>
      <c r="BI658" s="176">
        <f t="shared" si="671"/>
        <v>943.23800000000006</v>
      </c>
      <c r="BJ658" s="176">
        <f t="shared" si="651"/>
        <v>449.66999999999996</v>
      </c>
      <c r="BK658" s="177">
        <f t="shared" si="672"/>
        <v>47.673015718196247</v>
      </c>
      <c r="BL658" s="176">
        <f t="shared" si="673"/>
        <v>493.5680000000001</v>
      </c>
    </row>
    <row r="659" spans="3:64" ht="17.25" x14ac:dyDescent="0.3">
      <c r="C659" s="171">
        <v>14</v>
      </c>
      <c r="D659" s="171" t="s">
        <v>29</v>
      </c>
      <c r="E659" s="172">
        <v>0</v>
      </c>
      <c r="F659" s="207">
        <v>4.8479999999999999</v>
      </c>
      <c r="G659" s="172">
        <f t="shared" si="652"/>
        <v>4.8479999999999999</v>
      </c>
      <c r="H659" s="172"/>
      <c r="I659" s="173">
        <f t="shared" si="646"/>
        <v>0</v>
      </c>
      <c r="J659" s="172">
        <f t="shared" si="647"/>
        <v>4.8479999999999999</v>
      </c>
      <c r="K659" s="174">
        <v>14.04</v>
      </c>
      <c r="L659" s="174">
        <v>0</v>
      </c>
      <c r="M659" s="172">
        <f t="shared" si="653"/>
        <v>14.04</v>
      </c>
      <c r="N659" s="174">
        <v>4.8099999999999996</v>
      </c>
      <c r="O659" s="173">
        <f t="shared" si="654"/>
        <v>34.259259259259252</v>
      </c>
      <c r="P659" s="174">
        <f t="shared" si="648"/>
        <v>9.23</v>
      </c>
      <c r="Q659" s="174">
        <v>4.68</v>
      </c>
      <c r="R659" s="174"/>
      <c r="S659" s="174">
        <f t="shared" si="655"/>
        <v>4.68</v>
      </c>
      <c r="T659" s="174">
        <v>1.52</v>
      </c>
      <c r="U659" s="173"/>
      <c r="V659" s="174">
        <f t="shared" si="656"/>
        <v>3.1599999999999997</v>
      </c>
      <c r="W659" s="174">
        <v>1</v>
      </c>
      <c r="X659" s="174"/>
      <c r="Y659" s="174">
        <f t="shared" si="649"/>
        <v>1</v>
      </c>
      <c r="Z659" s="174">
        <v>0.28000000000000003</v>
      </c>
      <c r="AA659" s="173">
        <f t="shared" si="657"/>
        <v>28.000000000000004</v>
      </c>
      <c r="AB659" s="174">
        <f t="shared" si="658"/>
        <v>0.72</v>
      </c>
      <c r="AC659" s="174"/>
      <c r="AD659" s="174"/>
      <c r="AE659" s="174"/>
      <c r="AF659" s="174"/>
      <c r="AG659" s="174"/>
      <c r="AH659" s="174"/>
      <c r="AI659" s="174">
        <v>140.68</v>
      </c>
      <c r="AJ659" s="174"/>
      <c r="AK659" s="174">
        <f t="shared" si="659"/>
        <v>140.68</v>
      </c>
      <c r="AL659" s="174">
        <v>6.37</v>
      </c>
      <c r="AM659" s="173">
        <f t="shared" si="660"/>
        <v>4.5280068239977256</v>
      </c>
      <c r="AN659" s="174">
        <f t="shared" si="661"/>
        <v>134.31</v>
      </c>
      <c r="AO659" s="174">
        <v>130.44999999999999</v>
      </c>
      <c r="AP659" s="174"/>
      <c r="AQ659" s="174">
        <f t="shared" si="662"/>
        <v>130.44999999999999</v>
      </c>
      <c r="AR659" s="174">
        <v>5.43</v>
      </c>
      <c r="AS659" s="173">
        <f t="shared" si="663"/>
        <v>4.1625143733231127</v>
      </c>
      <c r="AT659" s="174">
        <f t="shared" si="664"/>
        <v>125.01999999999998</v>
      </c>
      <c r="AU659" s="174">
        <v>0</v>
      </c>
      <c r="AV659" s="174"/>
      <c r="AW659" s="174">
        <f t="shared" si="674"/>
        <v>0</v>
      </c>
      <c r="AX659" s="174"/>
      <c r="AY659" s="173">
        <f t="shared" si="665"/>
        <v>0</v>
      </c>
      <c r="AZ659" s="174">
        <f t="shared" si="666"/>
        <v>0</v>
      </c>
      <c r="BA659" s="174">
        <v>0</v>
      </c>
      <c r="BB659" s="174"/>
      <c r="BC659" s="174">
        <f t="shared" si="667"/>
        <v>0</v>
      </c>
      <c r="BD659" s="174"/>
      <c r="BE659" s="173">
        <f t="shared" si="668"/>
        <v>0</v>
      </c>
      <c r="BF659" s="174">
        <f t="shared" si="669"/>
        <v>0</v>
      </c>
      <c r="BG659" s="176">
        <f t="shared" si="670"/>
        <v>290.85000000000002</v>
      </c>
      <c r="BH659" s="176">
        <f t="shared" si="650"/>
        <v>4.8479999999999999</v>
      </c>
      <c r="BI659" s="176">
        <f t="shared" si="671"/>
        <v>295.69800000000004</v>
      </c>
      <c r="BJ659" s="176">
        <f t="shared" si="651"/>
        <v>18.41</v>
      </c>
      <c r="BK659" s="177">
        <f t="shared" si="672"/>
        <v>6.2259467429607227</v>
      </c>
      <c r="BL659" s="176">
        <f t="shared" si="673"/>
        <v>277.28800000000001</v>
      </c>
    </row>
    <row r="660" spans="3:64" ht="17.25" x14ac:dyDescent="0.3">
      <c r="C660" s="171">
        <v>15</v>
      </c>
      <c r="D660" s="171" t="s">
        <v>30</v>
      </c>
      <c r="E660" s="172">
        <v>0</v>
      </c>
      <c r="F660" s="207">
        <v>11.103999999999999</v>
      </c>
      <c r="G660" s="172">
        <f t="shared" si="652"/>
        <v>11.103999999999999</v>
      </c>
      <c r="H660" s="172"/>
      <c r="I660" s="173">
        <f t="shared" si="646"/>
        <v>0</v>
      </c>
      <c r="J660" s="172">
        <f t="shared" si="647"/>
        <v>11.103999999999999</v>
      </c>
      <c r="K660" s="174">
        <v>49.14</v>
      </c>
      <c r="L660" s="174">
        <v>0</v>
      </c>
      <c r="M660" s="172">
        <f t="shared" si="653"/>
        <v>49.14</v>
      </c>
      <c r="N660" s="174"/>
      <c r="O660" s="173">
        <f t="shared" si="654"/>
        <v>0</v>
      </c>
      <c r="P660" s="174">
        <f t="shared" si="648"/>
        <v>49.14</v>
      </c>
      <c r="Q660" s="174">
        <v>16.38</v>
      </c>
      <c r="R660" s="174"/>
      <c r="S660" s="174">
        <f t="shared" si="655"/>
        <v>16.38</v>
      </c>
      <c r="T660" s="174"/>
      <c r="U660" s="173"/>
      <c r="V660" s="174">
        <f t="shared" si="656"/>
        <v>16.38</v>
      </c>
      <c r="W660" s="174">
        <v>1.65</v>
      </c>
      <c r="X660" s="174"/>
      <c r="Y660" s="174">
        <f t="shared" si="649"/>
        <v>1.65</v>
      </c>
      <c r="Z660" s="174"/>
      <c r="AA660" s="173">
        <f t="shared" si="657"/>
        <v>0</v>
      </c>
      <c r="AB660" s="174">
        <f t="shared" si="658"/>
        <v>1.65</v>
      </c>
      <c r="AC660" s="174"/>
      <c r="AD660" s="174"/>
      <c r="AE660" s="174"/>
      <c r="AF660" s="174"/>
      <c r="AG660" s="174"/>
      <c r="AH660" s="174"/>
      <c r="AI660" s="174">
        <v>67.239999999999995</v>
      </c>
      <c r="AJ660" s="174"/>
      <c r="AK660" s="174">
        <f t="shared" si="659"/>
        <v>67.239999999999995</v>
      </c>
      <c r="AL660" s="174">
        <v>67.239999999999995</v>
      </c>
      <c r="AM660" s="173">
        <f t="shared" si="660"/>
        <v>100</v>
      </c>
      <c r="AN660" s="174">
        <f t="shared" si="661"/>
        <v>0</v>
      </c>
      <c r="AO660" s="174">
        <v>461.07</v>
      </c>
      <c r="AP660" s="174"/>
      <c r="AQ660" s="174">
        <f t="shared" si="662"/>
        <v>461.07</v>
      </c>
      <c r="AR660" s="174">
        <v>18.21</v>
      </c>
      <c r="AS660" s="173">
        <f t="shared" si="663"/>
        <v>3.9495087513826537</v>
      </c>
      <c r="AT660" s="174">
        <f t="shared" si="664"/>
        <v>442.86</v>
      </c>
      <c r="AU660" s="174">
        <v>10.54</v>
      </c>
      <c r="AV660" s="174"/>
      <c r="AW660" s="174">
        <f t="shared" si="674"/>
        <v>10.54</v>
      </c>
      <c r="AX660" s="174"/>
      <c r="AY660" s="173">
        <f t="shared" si="665"/>
        <v>0</v>
      </c>
      <c r="AZ660" s="174">
        <f t="shared" si="666"/>
        <v>10.54</v>
      </c>
      <c r="BA660" s="174">
        <v>18.8</v>
      </c>
      <c r="BB660" s="174"/>
      <c r="BC660" s="174">
        <f t="shared" si="667"/>
        <v>18.8</v>
      </c>
      <c r="BD660" s="174"/>
      <c r="BE660" s="173">
        <f t="shared" si="668"/>
        <v>0</v>
      </c>
      <c r="BF660" s="174">
        <f t="shared" si="669"/>
        <v>18.8</v>
      </c>
      <c r="BG660" s="176">
        <f t="shared" si="670"/>
        <v>624.81999999999994</v>
      </c>
      <c r="BH660" s="176">
        <f t="shared" si="650"/>
        <v>11.103999999999999</v>
      </c>
      <c r="BI660" s="176">
        <f t="shared" si="671"/>
        <v>635.92399999999998</v>
      </c>
      <c r="BJ660" s="176">
        <f t="shared" si="651"/>
        <v>85.449999999999989</v>
      </c>
      <c r="BK660" s="177">
        <f t="shared" si="672"/>
        <v>13.43714028720413</v>
      </c>
      <c r="BL660" s="176">
        <f t="shared" si="673"/>
        <v>550.47399999999993</v>
      </c>
    </row>
    <row r="661" spans="3:64" ht="17.25" x14ac:dyDescent="0.3">
      <c r="C661" s="171">
        <v>16</v>
      </c>
      <c r="D661" s="171" t="s">
        <v>31</v>
      </c>
      <c r="E661" s="172">
        <v>0</v>
      </c>
      <c r="F661" s="207">
        <v>10.795999999999999</v>
      </c>
      <c r="G661" s="172">
        <f t="shared" si="652"/>
        <v>10.795999999999999</v>
      </c>
      <c r="H661" s="172"/>
      <c r="I661" s="173">
        <f t="shared" si="646"/>
        <v>0</v>
      </c>
      <c r="J661" s="172">
        <f t="shared" si="647"/>
        <v>10.795999999999999</v>
      </c>
      <c r="K661" s="174">
        <v>27.54</v>
      </c>
      <c r="L661" s="174">
        <v>0</v>
      </c>
      <c r="M661" s="172">
        <f t="shared" si="653"/>
        <v>27.54</v>
      </c>
      <c r="N661" s="174">
        <v>5.32</v>
      </c>
      <c r="O661" s="173">
        <f t="shared" si="654"/>
        <v>19.317356572258536</v>
      </c>
      <c r="P661" s="174">
        <f t="shared" si="648"/>
        <v>22.22</v>
      </c>
      <c r="Q661" s="174">
        <v>8.3699999999999992</v>
      </c>
      <c r="R661" s="174"/>
      <c r="S661" s="174">
        <f t="shared" si="655"/>
        <v>8.3699999999999992</v>
      </c>
      <c r="T661" s="174">
        <v>1.85</v>
      </c>
      <c r="U661" s="173"/>
      <c r="V661" s="174">
        <f t="shared" si="656"/>
        <v>6.52</v>
      </c>
      <c r="W661" s="174">
        <v>2.4</v>
      </c>
      <c r="X661" s="174"/>
      <c r="Y661" s="174">
        <f t="shared" si="649"/>
        <v>2.4</v>
      </c>
      <c r="Z661" s="174">
        <v>1</v>
      </c>
      <c r="AA661" s="173">
        <f t="shared" si="657"/>
        <v>41.666666666666671</v>
      </c>
      <c r="AB661" s="174">
        <f t="shared" si="658"/>
        <v>1.4</v>
      </c>
      <c r="AC661" s="174"/>
      <c r="AD661" s="174"/>
      <c r="AE661" s="174"/>
      <c r="AF661" s="174"/>
      <c r="AG661" s="174"/>
      <c r="AH661" s="174"/>
      <c r="AI661" s="174">
        <v>273.14</v>
      </c>
      <c r="AJ661" s="174"/>
      <c r="AK661" s="174">
        <f t="shared" si="659"/>
        <v>273.14</v>
      </c>
      <c r="AL661" s="174">
        <v>56.08</v>
      </c>
      <c r="AM661" s="173">
        <f t="shared" si="660"/>
        <v>20.531595518781579</v>
      </c>
      <c r="AN661" s="174">
        <f t="shared" si="661"/>
        <v>217.06</v>
      </c>
      <c r="AO661" s="174">
        <v>143.09</v>
      </c>
      <c r="AP661" s="174"/>
      <c r="AQ661" s="174">
        <f t="shared" si="662"/>
        <v>143.09</v>
      </c>
      <c r="AR661" s="174">
        <v>130.78</v>
      </c>
      <c r="AS661" s="173">
        <f t="shared" si="663"/>
        <v>91.397022852750027</v>
      </c>
      <c r="AT661" s="174">
        <f t="shared" si="664"/>
        <v>12.310000000000002</v>
      </c>
      <c r="AU661" s="174">
        <v>43.4</v>
      </c>
      <c r="AV661" s="174"/>
      <c r="AW661" s="174">
        <f t="shared" si="674"/>
        <v>43.4</v>
      </c>
      <c r="AX661" s="174"/>
      <c r="AY661" s="173">
        <f t="shared" si="665"/>
        <v>0</v>
      </c>
      <c r="AZ661" s="174">
        <f t="shared" si="666"/>
        <v>43.4</v>
      </c>
      <c r="BA661" s="174">
        <v>82.36</v>
      </c>
      <c r="BB661" s="174"/>
      <c r="BC661" s="174">
        <f t="shared" si="667"/>
        <v>82.36</v>
      </c>
      <c r="BD661" s="174"/>
      <c r="BE661" s="173">
        <f t="shared" si="668"/>
        <v>0</v>
      </c>
      <c r="BF661" s="174">
        <f t="shared" si="669"/>
        <v>82.36</v>
      </c>
      <c r="BG661" s="176">
        <f t="shared" si="670"/>
        <v>580.29999999999995</v>
      </c>
      <c r="BH661" s="176">
        <f t="shared" si="650"/>
        <v>10.795999999999999</v>
      </c>
      <c r="BI661" s="176">
        <f t="shared" si="671"/>
        <v>591.096</v>
      </c>
      <c r="BJ661" s="176">
        <f t="shared" si="651"/>
        <v>195.03</v>
      </c>
      <c r="BK661" s="177">
        <f t="shared" si="672"/>
        <v>32.994640464493074</v>
      </c>
      <c r="BL661" s="176">
        <f t="shared" si="673"/>
        <v>396.06600000000003</v>
      </c>
    </row>
    <row r="662" spans="3:64" ht="17.25" x14ac:dyDescent="0.3">
      <c r="C662" s="171">
        <v>17</v>
      </c>
      <c r="D662" s="171" t="s">
        <v>32</v>
      </c>
      <c r="E662" s="172">
        <v>0</v>
      </c>
      <c r="F662" s="207">
        <v>9.08</v>
      </c>
      <c r="G662" s="172">
        <f t="shared" si="652"/>
        <v>9.08</v>
      </c>
      <c r="H662" s="172"/>
      <c r="I662" s="173">
        <f t="shared" si="646"/>
        <v>0</v>
      </c>
      <c r="J662" s="172">
        <f t="shared" si="647"/>
        <v>9.08</v>
      </c>
      <c r="K662" s="174">
        <v>41.4</v>
      </c>
      <c r="L662" s="174">
        <v>0</v>
      </c>
      <c r="M662" s="172">
        <f t="shared" si="653"/>
        <v>41.4</v>
      </c>
      <c r="N662" s="174">
        <v>7.47</v>
      </c>
      <c r="O662" s="173">
        <f t="shared" si="654"/>
        <v>18.043478260869566</v>
      </c>
      <c r="P662" s="174">
        <f t="shared" si="648"/>
        <v>33.93</v>
      </c>
      <c r="Q662" s="174">
        <v>13.8</v>
      </c>
      <c r="R662" s="174"/>
      <c r="S662" s="174">
        <f t="shared" si="655"/>
        <v>13.8</v>
      </c>
      <c r="T662" s="174">
        <v>4.4400000000000004</v>
      </c>
      <c r="U662" s="173"/>
      <c r="V662" s="174">
        <f t="shared" si="656"/>
        <v>9.36</v>
      </c>
      <c r="W662" s="174">
        <v>1.8</v>
      </c>
      <c r="X662" s="174"/>
      <c r="Y662" s="174">
        <f t="shared" si="649"/>
        <v>1.8</v>
      </c>
      <c r="Z662" s="174">
        <v>0.6</v>
      </c>
      <c r="AA662" s="173">
        <f t="shared" si="657"/>
        <v>33.333333333333329</v>
      </c>
      <c r="AB662" s="174">
        <f t="shared" si="658"/>
        <v>1.2000000000000002</v>
      </c>
      <c r="AC662" s="174"/>
      <c r="AD662" s="174"/>
      <c r="AE662" s="174"/>
      <c r="AF662" s="174"/>
      <c r="AG662" s="174"/>
      <c r="AH662" s="174"/>
      <c r="AI662" s="174">
        <v>429.22</v>
      </c>
      <c r="AJ662" s="174"/>
      <c r="AK662" s="174">
        <f t="shared" si="659"/>
        <v>429.22</v>
      </c>
      <c r="AL662" s="174">
        <v>127.03</v>
      </c>
      <c r="AM662" s="173">
        <f t="shared" si="660"/>
        <v>29.595545407949302</v>
      </c>
      <c r="AN662" s="174">
        <f t="shared" si="661"/>
        <v>302.19000000000005</v>
      </c>
      <c r="AO662" s="174">
        <v>304.67</v>
      </c>
      <c r="AP662" s="174"/>
      <c r="AQ662" s="174">
        <f t="shared" si="662"/>
        <v>304.67</v>
      </c>
      <c r="AR662" s="174">
        <v>119.6</v>
      </c>
      <c r="AS662" s="173">
        <f t="shared" si="663"/>
        <v>39.255588013260244</v>
      </c>
      <c r="AT662" s="174">
        <f t="shared" si="664"/>
        <v>185.07000000000002</v>
      </c>
      <c r="AU662" s="174">
        <v>64.13</v>
      </c>
      <c r="AV662" s="174"/>
      <c r="AW662" s="174">
        <f t="shared" si="674"/>
        <v>64.13</v>
      </c>
      <c r="AX662" s="174"/>
      <c r="AY662" s="173">
        <f t="shared" si="665"/>
        <v>0</v>
      </c>
      <c r="AZ662" s="174">
        <f t="shared" si="666"/>
        <v>64.13</v>
      </c>
      <c r="BA662" s="174">
        <v>59.03</v>
      </c>
      <c r="BB662" s="174"/>
      <c r="BC662" s="174">
        <f t="shared" si="667"/>
        <v>59.03</v>
      </c>
      <c r="BD662" s="174"/>
      <c r="BE662" s="173">
        <f t="shared" si="668"/>
        <v>0</v>
      </c>
      <c r="BF662" s="174">
        <f t="shared" si="669"/>
        <v>59.03</v>
      </c>
      <c r="BG662" s="176">
        <f t="shared" si="670"/>
        <v>914.05000000000007</v>
      </c>
      <c r="BH662" s="176">
        <f t="shared" si="650"/>
        <v>9.08</v>
      </c>
      <c r="BI662" s="176">
        <f t="shared" si="671"/>
        <v>923.13000000000011</v>
      </c>
      <c r="BJ662" s="176">
        <f t="shared" si="651"/>
        <v>259.14</v>
      </c>
      <c r="BK662" s="177">
        <f t="shared" si="672"/>
        <v>28.071885866562667</v>
      </c>
      <c r="BL662" s="176">
        <f t="shared" si="673"/>
        <v>663.99000000000012</v>
      </c>
    </row>
    <row r="663" spans="3:64" ht="17.25" x14ac:dyDescent="0.3">
      <c r="C663" s="171">
        <v>18</v>
      </c>
      <c r="D663" s="171" t="s">
        <v>33</v>
      </c>
      <c r="E663" s="172">
        <v>0</v>
      </c>
      <c r="F663" s="207">
        <v>12.512</v>
      </c>
      <c r="G663" s="172">
        <f t="shared" si="652"/>
        <v>12.512</v>
      </c>
      <c r="H663" s="172"/>
      <c r="I663" s="173">
        <f t="shared" si="646"/>
        <v>0</v>
      </c>
      <c r="J663" s="172">
        <f t="shared" si="647"/>
        <v>12.512</v>
      </c>
      <c r="K663" s="174">
        <v>51.48</v>
      </c>
      <c r="L663" s="174">
        <v>0</v>
      </c>
      <c r="M663" s="172">
        <f t="shared" si="653"/>
        <v>51.48</v>
      </c>
      <c r="N663" s="174"/>
      <c r="O663" s="173">
        <f t="shared" si="654"/>
        <v>0</v>
      </c>
      <c r="P663" s="174">
        <f t="shared" si="648"/>
        <v>51.48</v>
      </c>
      <c r="Q663" s="174">
        <v>8.58</v>
      </c>
      <c r="R663" s="174"/>
      <c r="S663" s="174">
        <f t="shared" si="655"/>
        <v>8.58</v>
      </c>
      <c r="T663" s="174">
        <v>8.58</v>
      </c>
      <c r="U663" s="173"/>
      <c r="V663" s="174">
        <f t="shared" si="656"/>
        <v>0</v>
      </c>
      <c r="W663" s="174">
        <v>2.6</v>
      </c>
      <c r="X663" s="174"/>
      <c r="Y663" s="174">
        <f t="shared" si="649"/>
        <v>2.6</v>
      </c>
      <c r="Z663" s="174">
        <v>2.6</v>
      </c>
      <c r="AA663" s="173">
        <f t="shared" si="657"/>
        <v>100</v>
      </c>
      <c r="AB663" s="174">
        <f t="shared" si="658"/>
        <v>0</v>
      </c>
      <c r="AC663" s="174"/>
      <c r="AD663" s="174"/>
      <c r="AE663" s="174"/>
      <c r="AF663" s="174"/>
      <c r="AG663" s="174"/>
      <c r="AH663" s="174"/>
      <c r="AI663" s="174">
        <v>263.48</v>
      </c>
      <c r="AJ663" s="174"/>
      <c r="AK663" s="174">
        <f t="shared" si="659"/>
        <v>263.48</v>
      </c>
      <c r="AL663" s="174">
        <v>224.95</v>
      </c>
      <c r="AM663" s="173">
        <f t="shared" si="660"/>
        <v>85.376499165021997</v>
      </c>
      <c r="AN663" s="174">
        <f t="shared" si="661"/>
        <v>38.53000000000003</v>
      </c>
      <c r="AO663" s="174">
        <v>347.11</v>
      </c>
      <c r="AP663" s="174"/>
      <c r="AQ663" s="174">
        <f t="shared" si="662"/>
        <v>347.11</v>
      </c>
      <c r="AR663" s="174">
        <v>157.54</v>
      </c>
      <c r="AS663" s="173">
        <f t="shared" si="663"/>
        <v>45.386188816225399</v>
      </c>
      <c r="AT663" s="174">
        <f t="shared" si="664"/>
        <v>189.57000000000002</v>
      </c>
      <c r="AU663" s="174">
        <v>0</v>
      </c>
      <c r="AV663" s="174"/>
      <c r="AW663" s="174">
        <f t="shared" si="674"/>
        <v>0</v>
      </c>
      <c r="AX663" s="174"/>
      <c r="AY663" s="173">
        <f t="shared" si="665"/>
        <v>0</v>
      </c>
      <c r="AZ663" s="174">
        <f t="shared" si="666"/>
        <v>0</v>
      </c>
      <c r="BA663" s="174">
        <v>86.18</v>
      </c>
      <c r="BB663" s="174"/>
      <c r="BC663" s="174">
        <f t="shared" si="667"/>
        <v>86.18</v>
      </c>
      <c r="BD663" s="174"/>
      <c r="BE663" s="173">
        <f t="shared" si="668"/>
        <v>0</v>
      </c>
      <c r="BF663" s="174">
        <f t="shared" si="669"/>
        <v>86.18</v>
      </c>
      <c r="BG663" s="176">
        <f t="shared" si="670"/>
        <v>759.43000000000006</v>
      </c>
      <c r="BH663" s="176">
        <f t="shared" si="650"/>
        <v>12.512</v>
      </c>
      <c r="BI663" s="176">
        <f t="shared" si="671"/>
        <v>771.94200000000001</v>
      </c>
      <c r="BJ663" s="176">
        <f t="shared" si="651"/>
        <v>393.66999999999996</v>
      </c>
      <c r="BK663" s="177">
        <f t="shared" si="672"/>
        <v>50.997354723541399</v>
      </c>
      <c r="BL663" s="176">
        <f t="shared" si="673"/>
        <v>378.27200000000005</v>
      </c>
    </row>
    <row r="664" spans="3:64" ht="17.25" x14ac:dyDescent="0.3">
      <c r="C664" s="171">
        <v>19</v>
      </c>
      <c r="D664" s="171" t="s">
        <v>34</v>
      </c>
      <c r="E664" s="172">
        <v>0</v>
      </c>
      <c r="F664" s="207">
        <v>9.8879999999999999</v>
      </c>
      <c r="G664" s="172">
        <f t="shared" si="652"/>
        <v>9.8879999999999999</v>
      </c>
      <c r="H664" s="172"/>
      <c r="I664" s="173">
        <f t="shared" si="646"/>
        <v>0</v>
      </c>
      <c r="J664" s="172">
        <f t="shared" si="647"/>
        <v>9.8879999999999999</v>
      </c>
      <c r="K664" s="174">
        <v>30.24</v>
      </c>
      <c r="L664" s="174">
        <v>0</v>
      </c>
      <c r="M664" s="172">
        <f t="shared" si="653"/>
        <v>30.24</v>
      </c>
      <c r="N664" s="174"/>
      <c r="O664" s="173">
        <f t="shared" si="654"/>
        <v>0</v>
      </c>
      <c r="P664" s="174">
        <f t="shared" si="648"/>
        <v>30.24</v>
      </c>
      <c r="Q664" s="174">
        <v>10.08</v>
      </c>
      <c r="R664" s="174"/>
      <c r="S664" s="174">
        <f t="shared" si="655"/>
        <v>10.08</v>
      </c>
      <c r="T664" s="174"/>
      <c r="U664" s="173"/>
      <c r="V664" s="174">
        <f t="shared" si="656"/>
        <v>10.08</v>
      </c>
      <c r="W664" s="174">
        <v>2</v>
      </c>
      <c r="X664" s="174"/>
      <c r="Y664" s="174">
        <f t="shared" si="649"/>
        <v>2</v>
      </c>
      <c r="Z664" s="174"/>
      <c r="AA664" s="173">
        <f t="shared" si="657"/>
        <v>0</v>
      </c>
      <c r="AB664" s="174">
        <f t="shared" si="658"/>
        <v>2</v>
      </c>
      <c r="AC664" s="174"/>
      <c r="AD664" s="174"/>
      <c r="AE664" s="174"/>
      <c r="AF664" s="174"/>
      <c r="AG664" s="174"/>
      <c r="AH664" s="174"/>
      <c r="AI664" s="174">
        <v>17.37</v>
      </c>
      <c r="AJ664" s="174"/>
      <c r="AK664" s="174">
        <f t="shared" si="659"/>
        <v>17.37</v>
      </c>
      <c r="AL664" s="174">
        <v>17.37</v>
      </c>
      <c r="AM664" s="173">
        <f t="shared" si="660"/>
        <v>100</v>
      </c>
      <c r="AN664" s="174">
        <f t="shared" si="661"/>
        <v>0</v>
      </c>
      <c r="AO664" s="174">
        <v>194.03</v>
      </c>
      <c r="AP664" s="174"/>
      <c r="AQ664" s="174">
        <f t="shared" si="662"/>
        <v>194.03</v>
      </c>
      <c r="AR664" s="174">
        <v>105.73</v>
      </c>
      <c r="AS664" s="173">
        <f t="shared" si="663"/>
        <v>54.491573468020412</v>
      </c>
      <c r="AT664" s="174">
        <f t="shared" si="664"/>
        <v>88.3</v>
      </c>
      <c r="AU664" s="174">
        <v>0</v>
      </c>
      <c r="AV664" s="174"/>
      <c r="AW664" s="174">
        <f t="shared" si="674"/>
        <v>0</v>
      </c>
      <c r="AX664" s="174"/>
      <c r="AY664" s="173">
        <f t="shared" si="665"/>
        <v>0</v>
      </c>
      <c r="AZ664" s="174">
        <f t="shared" si="666"/>
        <v>0</v>
      </c>
      <c r="BA664" s="174">
        <v>0</v>
      </c>
      <c r="BB664" s="174"/>
      <c r="BC664" s="174">
        <f t="shared" si="667"/>
        <v>0</v>
      </c>
      <c r="BD664" s="174"/>
      <c r="BE664" s="173">
        <f t="shared" si="668"/>
        <v>0</v>
      </c>
      <c r="BF664" s="174">
        <f t="shared" si="669"/>
        <v>0</v>
      </c>
      <c r="BG664" s="176">
        <f t="shared" si="670"/>
        <v>253.72</v>
      </c>
      <c r="BH664" s="176">
        <f t="shared" si="650"/>
        <v>9.8879999999999999</v>
      </c>
      <c r="BI664" s="176">
        <f t="shared" si="671"/>
        <v>263.608</v>
      </c>
      <c r="BJ664" s="176">
        <f t="shared" si="651"/>
        <v>123.10000000000001</v>
      </c>
      <c r="BK664" s="177">
        <f t="shared" si="672"/>
        <v>46.698127522685198</v>
      </c>
      <c r="BL664" s="176">
        <f t="shared" si="673"/>
        <v>140.50799999999998</v>
      </c>
    </row>
    <row r="665" spans="3:64" ht="17.25" x14ac:dyDescent="0.3">
      <c r="C665" s="171">
        <v>20</v>
      </c>
      <c r="D665" s="171" t="s">
        <v>35</v>
      </c>
      <c r="E665" s="172">
        <v>0</v>
      </c>
      <c r="F665" s="207">
        <v>13.52</v>
      </c>
      <c r="G665" s="172">
        <f t="shared" si="652"/>
        <v>13.52</v>
      </c>
      <c r="H665" s="172">
        <v>13.52</v>
      </c>
      <c r="I665" s="173">
        <f t="shared" si="646"/>
        <v>100</v>
      </c>
      <c r="J665" s="172">
        <f t="shared" si="647"/>
        <v>0</v>
      </c>
      <c r="K665" s="174">
        <v>40.68</v>
      </c>
      <c r="L665" s="174">
        <v>0</v>
      </c>
      <c r="M665" s="172">
        <f t="shared" si="653"/>
        <v>40.68</v>
      </c>
      <c r="N665" s="174"/>
      <c r="O665" s="173">
        <f t="shared" si="654"/>
        <v>0</v>
      </c>
      <c r="P665" s="174">
        <f t="shared" si="648"/>
        <v>40.68</v>
      </c>
      <c r="Q665" s="174">
        <v>12.63</v>
      </c>
      <c r="R665" s="174"/>
      <c r="S665" s="174">
        <f t="shared" si="655"/>
        <v>12.63</v>
      </c>
      <c r="T665" s="174">
        <v>1.28</v>
      </c>
      <c r="U665" s="173"/>
      <c r="V665" s="174">
        <f t="shared" si="656"/>
        <v>11.350000000000001</v>
      </c>
      <c r="W665" s="174">
        <v>2.5</v>
      </c>
      <c r="X665" s="174"/>
      <c r="Y665" s="174">
        <f t="shared" si="649"/>
        <v>2.5</v>
      </c>
      <c r="Z665" s="174">
        <v>0.5</v>
      </c>
      <c r="AA665" s="173">
        <f t="shared" si="657"/>
        <v>20</v>
      </c>
      <c r="AB665" s="174">
        <f t="shared" si="658"/>
        <v>2</v>
      </c>
      <c r="AC665" s="174"/>
      <c r="AD665" s="174"/>
      <c r="AE665" s="174"/>
      <c r="AF665" s="174"/>
      <c r="AG665" s="174"/>
      <c r="AH665" s="174"/>
      <c r="AI665" s="174">
        <v>359.11</v>
      </c>
      <c r="AJ665" s="174"/>
      <c r="AK665" s="174">
        <f t="shared" si="659"/>
        <v>359.11</v>
      </c>
      <c r="AL665" s="174">
        <v>101.16</v>
      </c>
      <c r="AM665" s="173">
        <f t="shared" si="660"/>
        <v>28.169641613990144</v>
      </c>
      <c r="AN665" s="174">
        <f t="shared" si="661"/>
        <v>257.95000000000005</v>
      </c>
      <c r="AO665" s="174">
        <v>333.01</v>
      </c>
      <c r="AP665" s="174"/>
      <c r="AQ665" s="174">
        <f t="shared" si="662"/>
        <v>333.01</v>
      </c>
      <c r="AR665" s="174">
        <v>49.38</v>
      </c>
      <c r="AS665" s="173">
        <f t="shared" si="663"/>
        <v>14.828383532026065</v>
      </c>
      <c r="AT665" s="174">
        <f t="shared" si="664"/>
        <v>283.63</v>
      </c>
      <c r="AU665" s="174">
        <v>52.97</v>
      </c>
      <c r="AV665" s="174"/>
      <c r="AW665" s="174">
        <f t="shared" si="674"/>
        <v>52.97</v>
      </c>
      <c r="AX665" s="174">
        <v>22.59</v>
      </c>
      <c r="AY665" s="173">
        <f t="shared" si="665"/>
        <v>42.646781196903909</v>
      </c>
      <c r="AZ665" s="174">
        <f t="shared" si="666"/>
        <v>30.38</v>
      </c>
      <c r="BA665" s="174">
        <v>128.86000000000001</v>
      </c>
      <c r="BB665" s="174"/>
      <c r="BC665" s="174">
        <f t="shared" si="667"/>
        <v>128.86000000000001</v>
      </c>
      <c r="BD665" s="174">
        <v>3</v>
      </c>
      <c r="BE665" s="173">
        <f t="shared" si="668"/>
        <v>2.3281080242123231</v>
      </c>
      <c r="BF665" s="174">
        <f t="shared" si="669"/>
        <v>125.86000000000001</v>
      </c>
      <c r="BG665" s="176">
        <f t="shared" si="670"/>
        <v>929.7600000000001</v>
      </c>
      <c r="BH665" s="176">
        <f t="shared" si="650"/>
        <v>13.52</v>
      </c>
      <c r="BI665" s="176">
        <f t="shared" si="671"/>
        <v>943.28000000000009</v>
      </c>
      <c r="BJ665" s="176">
        <f t="shared" si="651"/>
        <v>191.43</v>
      </c>
      <c r="BK665" s="177">
        <f t="shared" si="672"/>
        <v>20.294080230684418</v>
      </c>
      <c r="BL665" s="176">
        <f t="shared" si="673"/>
        <v>751.85000000000014</v>
      </c>
    </row>
    <row r="666" spans="3:64" ht="17.25" x14ac:dyDescent="0.3">
      <c r="C666" s="171">
        <v>21</v>
      </c>
      <c r="D666" s="171" t="s">
        <v>36</v>
      </c>
      <c r="E666" s="172">
        <v>0</v>
      </c>
      <c r="F666" s="207">
        <v>7.0640000000000001</v>
      </c>
      <c r="G666" s="172">
        <f t="shared" si="652"/>
        <v>7.0640000000000001</v>
      </c>
      <c r="H666" s="172"/>
      <c r="I666" s="173">
        <f t="shared" si="646"/>
        <v>0</v>
      </c>
      <c r="J666" s="172">
        <f t="shared" si="647"/>
        <v>7.0640000000000001</v>
      </c>
      <c r="K666" s="174">
        <v>17.09</v>
      </c>
      <c r="L666" s="174">
        <v>0</v>
      </c>
      <c r="M666" s="172">
        <f t="shared" si="653"/>
        <v>17.09</v>
      </c>
      <c r="N666" s="174"/>
      <c r="O666" s="173">
        <f t="shared" si="654"/>
        <v>0</v>
      </c>
      <c r="P666" s="174">
        <f t="shared" si="648"/>
        <v>17.09</v>
      </c>
      <c r="Q666" s="174">
        <v>2.13</v>
      </c>
      <c r="R666" s="174"/>
      <c r="S666" s="174">
        <f t="shared" si="655"/>
        <v>2.13</v>
      </c>
      <c r="T666" s="174"/>
      <c r="U666" s="173"/>
      <c r="V666" s="174">
        <f t="shared" si="656"/>
        <v>2.13</v>
      </c>
      <c r="W666" s="174">
        <v>1.4</v>
      </c>
      <c r="X666" s="174"/>
      <c r="Y666" s="174">
        <f t="shared" si="649"/>
        <v>1.4</v>
      </c>
      <c r="Z666" s="174"/>
      <c r="AA666" s="173">
        <f t="shared" si="657"/>
        <v>0</v>
      </c>
      <c r="AB666" s="174">
        <f t="shared" si="658"/>
        <v>1.4</v>
      </c>
      <c r="AC666" s="174"/>
      <c r="AD666" s="174"/>
      <c r="AE666" s="174"/>
      <c r="AF666" s="174"/>
      <c r="AG666" s="174"/>
      <c r="AH666" s="174"/>
      <c r="AI666" s="174">
        <v>190.52</v>
      </c>
      <c r="AJ666" s="174"/>
      <c r="AK666" s="174">
        <f t="shared" si="659"/>
        <v>190.52</v>
      </c>
      <c r="AL666" s="174"/>
      <c r="AM666" s="173">
        <f t="shared" si="660"/>
        <v>0</v>
      </c>
      <c r="AN666" s="174">
        <f t="shared" si="661"/>
        <v>190.52</v>
      </c>
      <c r="AO666" s="174">
        <v>166.21</v>
      </c>
      <c r="AP666" s="174"/>
      <c r="AQ666" s="174">
        <f t="shared" si="662"/>
        <v>166.21</v>
      </c>
      <c r="AR666" s="174"/>
      <c r="AS666" s="173">
        <f t="shared" si="663"/>
        <v>0</v>
      </c>
      <c r="AT666" s="174">
        <f t="shared" si="664"/>
        <v>166.21</v>
      </c>
      <c r="AU666" s="174">
        <v>31.02</v>
      </c>
      <c r="AV666" s="174"/>
      <c r="AW666" s="174">
        <f t="shared" si="674"/>
        <v>31.02</v>
      </c>
      <c r="AX666" s="174"/>
      <c r="AY666" s="173">
        <f t="shared" si="665"/>
        <v>0</v>
      </c>
      <c r="AZ666" s="174">
        <f t="shared" si="666"/>
        <v>31.02</v>
      </c>
      <c r="BA666" s="174">
        <v>66.739999999999995</v>
      </c>
      <c r="BB666" s="174"/>
      <c r="BC666" s="174">
        <f t="shared" si="667"/>
        <v>66.739999999999995</v>
      </c>
      <c r="BD666" s="174"/>
      <c r="BE666" s="173">
        <f t="shared" si="668"/>
        <v>0</v>
      </c>
      <c r="BF666" s="174">
        <f t="shared" si="669"/>
        <v>66.739999999999995</v>
      </c>
      <c r="BG666" s="176">
        <f t="shared" si="670"/>
        <v>475.11</v>
      </c>
      <c r="BH666" s="176">
        <f t="shared" si="650"/>
        <v>7.0640000000000001</v>
      </c>
      <c r="BI666" s="176">
        <f t="shared" si="671"/>
        <v>482.17400000000004</v>
      </c>
      <c r="BJ666" s="176">
        <f t="shared" si="651"/>
        <v>0</v>
      </c>
      <c r="BK666" s="177">
        <f t="shared" si="672"/>
        <v>0</v>
      </c>
      <c r="BL666" s="176">
        <f t="shared" si="673"/>
        <v>482.17400000000004</v>
      </c>
    </row>
    <row r="667" spans="3:64" ht="17.25" x14ac:dyDescent="0.3">
      <c r="C667" s="171">
        <v>22</v>
      </c>
      <c r="D667" s="171" t="s">
        <v>316</v>
      </c>
      <c r="E667" s="172">
        <v>0</v>
      </c>
      <c r="F667" s="207">
        <v>24.315999999999999</v>
      </c>
      <c r="G667" s="172">
        <f t="shared" si="652"/>
        <v>24.315999999999999</v>
      </c>
      <c r="H667" s="172">
        <v>24.32</v>
      </c>
      <c r="I667" s="173">
        <f t="shared" si="646"/>
        <v>100.01645007402533</v>
      </c>
      <c r="J667" s="172">
        <f t="shared" si="647"/>
        <v>-4.0000000000013358E-3</v>
      </c>
      <c r="K667" s="174">
        <v>68.760000000000005</v>
      </c>
      <c r="L667" s="174">
        <v>0</v>
      </c>
      <c r="M667" s="172">
        <f t="shared" si="653"/>
        <v>68.760000000000005</v>
      </c>
      <c r="N667" s="174"/>
      <c r="O667" s="173">
        <f t="shared" si="654"/>
        <v>0</v>
      </c>
      <c r="P667" s="174">
        <f t="shared" si="648"/>
        <v>68.760000000000005</v>
      </c>
      <c r="Q667" s="174">
        <v>11.46</v>
      </c>
      <c r="R667" s="174"/>
      <c r="S667" s="174">
        <f t="shared" si="655"/>
        <v>11.46</v>
      </c>
      <c r="T667" s="174">
        <v>7.07</v>
      </c>
      <c r="U667" s="173"/>
      <c r="V667" s="174">
        <f t="shared" si="656"/>
        <v>4.3900000000000006</v>
      </c>
      <c r="W667" s="174">
        <v>3.8</v>
      </c>
      <c r="X667" s="174"/>
      <c r="Y667" s="174">
        <f t="shared" si="649"/>
        <v>3.8</v>
      </c>
      <c r="Z667" s="174">
        <v>1.3</v>
      </c>
      <c r="AA667" s="173">
        <f t="shared" si="657"/>
        <v>34.210526315789473</v>
      </c>
      <c r="AB667" s="174">
        <f t="shared" si="658"/>
        <v>2.5</v>
      </c>
      <c r="AC667" s="174"/>
      <c r="AD667" s="174"/>
      <c r="AE667" s="174"/>
      <c r="AF667" s="174"/>
      <c r="AG667" s="174"/>
      <c r="AH667" s="174"/>
      <c r="AI667" s="174">
        <v>425.04</v>
      </c>
      <c r="AJ667" s="174"/>
      <c r="AK667" s="174">
        <f t="shared" si="659"/>
        <v>425.04</v>
      </c>
      <c r="AL667" s="174">
        <v>369.96</v>
      </c>
      <c r="AM667" s="173">
        <f t="shared" si="660"/>
        <v>87.041219649915291</v>
      </c>
      <c r="AN667" s="174">
        <f t="shared" si="661"/>
        <v>55.080000000000041</v>
      </c>
      <c r="AO667" s="174">
        <v>507.51</v>
      </c>
      <c r="AP667" s="174"/>
      <c r="AQ667" s="174">
        <f t="shared" si="662"/>
        <v>507.51</v>
      </c>
      <c r="AR667" s="174">
        <v>246.53</v>
      </c>
      <c r="AS667" s="173">
        <f t="shared" si="663"/>
        <v>48.57638273137475</v>
      </c>
      <c r="AT667" s="174">
        <f t="shared" si="664"/>
        <v>260.98</v>
      </c>
      <c r="AU667" s="174">
        <v>66.67</v>
      </c>
      <c r="AV667" s="174"/>
      <c r="AW667" s="174">
        <f t="shared" si="674"/>
        <v>66.67</v>
      </c>
      <c r="AX667" s="174">
        <v>46.1</v>
      </c>
      <c r="AY667" s="173">
        <f t="shared" si="665"/>
        <v>69.14654267286636</v>
      </c>
      <c r="AZ667" s="174">
        <f t="shared" si="666"/>
        <v>20.57</v>
      </c>
      <c r="BA667" s="174">
        <v>303.18</v>
      </c>
      <c r="BB667" s="174"/>
      <c r="BC667" s="174">
        <f t="shared" si="667"/>
        <v>303.18</v>
      </c>
      <c r="BD667" s="174">
        <v>48.12</v>
      </c>
      <c r="BE667" s="173">
        <f t="shared" si="668"/>
        <v>15.871759350880662</v>
      </c>
      <c r="BF667" s="174">
        <f t="shared" si="669"/>
        <v>255.06</v>
      </c>
      <c r="BG667" s="176">
        <f t="shared" si="670"/>
        <v>1386.42</v>
      </c>
      <c r="BH667" s="176">
        <f t="shared" si="650"/>
        <v>24.315999999999999</v>
      </c>
      <c r="BI667" s="176">
        <f t="shared" si="671"/>
        <v>1410.7360000000001</v>
      </c>
      <c r="BJ667" s="176">
        <f t="shared" si="651"/>
        <v>743.4</v>
      </c>
      <c r="BK667" s="177">
        <f t="shared" si="672"/>
        <v>52.695897744156241</v>
      </c>
      <c r="BL667" s="176">
        <f t="shared" si="673"/>
        <v>667.33600000000013</v>
      </c>
    </row>
    <row r="668" spans="3:64" ht="17.25" x14ac:dyDescent="0.3">
      <c r="C668" s="171">
        <v>23</v>
      </c>
      <c r="D668" s="171" t="s">
        <v>38</v>
      </c>
      <c r="E668" s="172">
        <v>0</v>
      </c>
      <c r="F668" s="207">
        <v>9.0589999999999993</v>
      </c>
      <c r="G668" s="172">
        <f t="shared" si="652"/>
        <v>9.0589999999999993</v>
      </c>
      <c r="H668" s="172"/>
      <c r="I668" s="173">
        <f t="shared" si="646"/>
        <v>0</v>
      </c>
      <c r="J668" s="172">
        <f t="shared" si="647"/>
        <v>9.0589999999999993</v>
      </c>
      <c r="K668" s="174">
        <v>30.42</v>
      </c>
      <c r="L668" s="174">
        <v>0</v>
      </c>
      <c r="M668" s="172">
        <f t="shared" si="653"/>
        <v>30.42</v>
      </c>
      <c r="N668" s="174"/>
      <c r="O668" s="173">
        <f t="shared" si="654"/>
        <v>0</v>
      </c>
      <c r="P668" s="174">
        <f t="shared" si="648"/>
        <v>30.42</v>
      </c>
      <c r="Q668" s="174">
        <v>5.98</v>
      </c>
      <c r="R668" s="174"/>
      <c r="S668" s="174">
        <f t="shared" si="655"/>
        <v>5.98</v>
      </c>
      <c r="T668" s="174"/>
      <c r="U668" s="173"/>
      <c r="V668" s="174">
        <f t="shared" si="656"/>
        <v>5.98</v>
      </c>
      <c r="W668" s="174">
        <v>2</v>
      </c>
      <c r="X668" s="174"/>
      <c r="Y668" s="174">
        <f t="shared" si="649"/>
        <v>2</v>
      </c>
      <c r="Z668" s="174"/>
      <c r="AA668" s="173">
        <f t="shared" si="657"/>
        <v>0</v>
      </c>
      <c r="AB668" s="174">
        <f t="shared" si="658"/>
        <v>2</v>
      </c>
      <c r="AC668" s="174"/>
      <c r="AD668" s="174"/>
      <c r="AE668" s="174"/>
      <c r="AF668" s="174"/>
      <c r="AG668" s="174"/>
      <c r="AH668" s="174"/>
      <c r="AI668" s="174">
        <v>171.32</v>
      </c>
      <c r="AJ668" s="174"/>
      <c r="AK668" s="174">
        <f t="shared" si="659"/>
        <v>171.32</v>
      </c>
      <c r="AL668" s="174"/>
      <c r="AM668" s="173">
        <f t="shared" si="660"/>
        <v>0</v>
      </c>
      <c r="AN668" s="174">
        <f t="shared" si="661"/>
        <v>171.32</v>
      </c>
      <c r="AO668" s="174">
        <v>258.08999999999997</v>
      </c>
      <c r="AP668" s="174"/>
      <c r="AQ668" s="174">
        <f t="shared" si="662"/>
        <v>258.08999999999997</v>
      </c>
      <c r="AR668" s="174"/>
      <c r="AS668" s="173">
        <f t="shared" si="663"/>
        <v>0</v>
      </c>
      <c r="AT668" s="174">
        <f t="shared" si="664"/>
        <v>258.08999999999997</v>
      </c>
      <c r="AU668" s="174">
        <v>40.82</v>
      </c>
      <c r="AV668" s="174"/>
      <c r="AW668" s="174">
        <f t="shared" si="674"/>
        <v>40.82</v>
      </c>
      <c r="AX668" s="174"/>
      <c r="AY668" s="173">
        <f t="shared" si="665"/>
        <v>0</v>
      </c>
      <c r="AZ668" s="174">
        <f t="shared" si="666"/>
        <v>40.82</v>
      </c>
      <c r="BA668" s="174">
        <v>144.82</v>
      </c>
      <c r="BB668" s="174"/>
      <c r="BC668" s="174">
        <f t="shared" si="667"/>
        <v>144.82</v>
      </c>
      <c r="BD668" s="174"/>
      <c r="BE668" s="173">
        <f t="shared" si="668"/>
        <v>0</v>
      </c>
      <c r="BF668" s="174">
        <f t="shared" si="669"/>
        <v>144.82</v>
      </c>
      <c r="BG668" s="176">
        <f t="shared" si="670"/>
        <v>653.44999999999993</v>
      </c>
      <c r="BH668" s="176">
        <f t="shared" si="650"/>
        <v>9.0589999999999993</v>
      </c>
      <c r="BI668" s="176">
        <f t="shared" si="671"/>
        <v>662.5089999999999</v>
      </c>
      <c r="BJ668" s="176">
        <f t="shared" si="651"/>
        <v>0</v>
      </c>
      <c r="BK668" s="177">
        <f t="shared" si="672"/>
        <v>0</v>
      </c>
      <c r="BL668" s="176">
        <f t="shared" si="673"/>
        <v>662.5089999999999</v>
      </c>
    </row>
    <row r="669" spans="3:64" ht="17.25" x14ac:dyDescent="0.3">
      <c r="C669" s="171">
        <v>24</v>
      </c>
      <c r="D669" s="171" t="s">
        <v>39</v>
      </c>
      <c r="E669" s="172">
        <v>0</v>
      </c>
      <c r="F669" s="207">
        <v>5.048</v>
      </c>
      <c r="G669" s="172">
        <f t="shared" si="652"/>
        <v>5.048</v>
      </c>
      <c r="H669" s="172"/>
      <c r="I669" s="173">
        <f t="shared" si="646"/>
        <v>0</v>
      </c>
      <c r="J669" s="172">
        <f t="shared" si="647"/>
        <v>5.048</v>
      </c>
      <c r="K669" s="174">
        <v>9.81</v>
      </c>
      <c r="L669" s="174">
        <v>0</v>
      </c>
      <c r="M669" s="172">
        <f t="shared" si="653"/>
        <v>9.81</v>
      </c>
      <c r="N669" s="174"/>
      <c r="O669" s="173">
        <f t="shared" si="654"/>
        <v>0</v>
      </c>
      <c r="P669" s="174">
        <f t="shared" si="648"/>
        <v>9.81</v>
      </c>
      <c r="Q669" s="174">
        <v>3.27</v>
      </c>
      <c r="R669" s="174"/>
      <c r="S669" s="174">
        <f t="shared" si="655"/>
        <v>3.27</v>
      </c>
      <c r="T669" s="174"/>
      <c r="U669" s="173"/>
      <c r="V669" s="174">
        <f t="shared" si="656"/>
        <v>3.27</v>
      </c>
      <c r="W669" s="174">
        <v>0.5</v>
      </c>
      <c r="X669" s="174"/>
      <c r="Y669" s="174">
        <f t="shared" si="649"/>
        <v>0.5</v>
      </c>
      <c r="Z669" s="174"/>
      <c r="AA669" s="173">
        <f t="shared" si="657"/>
        <v>0</v>
      </c>
      <c r="AB669" s="174">
        <f t="shared" si="658"/>
        <v>0.5</v>
      </c>
      <c r="AC669" s="174"/>
      <c r="AD669" s="174"/>
      <c r="AE669" s="174"/>
      <c r="AF669" s="174"/>
      <c r="AG669" s="174"/>
      <c r="AH669" s="174"/>
      <c r="AI669" s="174">
        <v>198.48</v>
      </c>
      <c r="AJ669" s="174"/>
      <c r="AK669" s="174">
        <f t="shared" si="659"/>
        <v>198.48</v>
      </c>
      <c r="AL669" s="174"/>
      <c r="AM669" s="173">
        <f t="shared" si="660"/>
        <v>0</v>
      </c>
      <c r="AN669" s="174">
        <f t="shared" si="661"/>
        <v>198.48</v>
      </c>
      <c r="AO669" s="174">
        <v>183.92</v>
      </c>
      <c r="AP669" s="174"/>
      <c r="AQ669" s="174">
        <f t="shared" si="662"/>
        <v>183.92</v>
      </c>
      <c r="AR669" s="174">
        <v>5.8</v>
      </c>
      <c r="AS669" s="173">
        <f t="shared" si="663"/>
        <v>3.1535450195737278</v>
      </c>
      <c r="AT669" s="174">
        <f t="shared" si="664"/>
        <v>178.11999999999998</v>
      </c>
      <c r="AU669" s="174">
        <v>0</v>
      </c>
      <c r="AV669" s="174"/>
      <c r="AW669" s="174">
        <f t="shared" si="674"/>
        <v>0</v>
      </c>
      <c r="AX669" s="174"/>
      <c r="AY669" s="173">
        <f t="shared" si="665"/>
        <v>0</v>
      </c>
      <c r="AZ669" s="174">
        <f t="shared" si="666"/>
        <v>0</v>
      </c>
      <c r="BA669" s="174">
        <v>0</v>
      </c>
      <c r="BB669" s="174"/>
      <c r="BC669" s="174">
        <f t="shared" si="667"/>
        <v>0</v>
      </c>
      <c r="BD669" s="174"/>
      <c r="BE669" s="173">
        <f t="shared" si="668"/>
        <v>0</v>
      </c>
      <c r="BF669" s="174">
        <f t="shared" si="669"/>
        <v>0</v>
      </c>
      <c r="BG669" s="176">
        <f t="shared" si="670"/>
        <v>395.98</v>
      </c>
      <c r="BH669" s="176">
        <f t="shared" si="650"/>
        <v>5.048</v>
      </c>
      <c r="BI669" s="176">
        <f t="shared" si="671"/>
        <v>401.02800000000002</v>
      </c>
      <c r="BJ669" s="176">
        <f t="shared" si="651"/>
        <v>5.8</v>
      </c>
      <c r="BK669" s="177">
        <f t="shared" si="672"/>
        <v>1.4462830525549337</v>
      </c>
      <c r="BL669" s="176">
        <f t="shared" si="673"/>
        <v>395.22800000000001</v>
      </c>
    </row>
    <row r="670" spans="3:64" ht="17.25" x14ac:dyDescent="0.3">
      <c r="C670" s="171">
        <v>25</v>
      </c>
      <c r="D670" s="171" t="s">
        <v>40</v>
      </c>
      <c r="E670" s="172">
        <v>0</v>
      </c>
      <c r="F670" s="207">
        <v>7.1639999999999997</v>
      </c>
      <c r="G670" s="172">
        <f t="shared" si="652"/>
        <v>7.1639999999999997</v>
      </c>
      <c r="H670" s="172"/>
      <c r="I670" s="173">
        <f t="shared" si="646"/>
        <v>0</v>
      </c>
      <c r="J670" s="172">
        <f t="shared" si="647"/>
        <v>7.1639999999999997</v>
      </c>
      <c r="K670" s="174">
        <v>29.16</v>
      </c>
      <c r="L670" s="174">
        <v>0</v>
      </c>
      <c r="M670" s="172">
        <f t="shared" si="653"/>
        <v>29.16</v>
      </c>
      <c r="N670" s="174"/>
      <c r="O670" s="173">
        <f t="shared" si="654"/>
        <v>0</v>
      </c>
      <c r="P670" s="174">
        <f t="shared" si="648"/>
        <v>29.16</v>
      </c>
      <c r="Q670" s="174">
        <v>7.61</v>
      </c>
      <c r="R670" s="174"/>
      <c r="S670" s="174">
        <f t="shared" si="655"/>
        <v>7.61</v>
      </c>
      <c r="T670" s="174">
        <v>5.66</v>
      </c>
      <c r="U670" s="173"/>
      <c r="V670" s="174">
        <f t="shared" si="656"/>
        <v>1.9500000000000002</v>
      </c>
      <c r="W670" s="174">
        <v>1.1200000000000001</v>
      </c>
      <c r="X670" s="174"/>
      <c r="Y670" s="174">
        <f t="shared" si="649"/>
        <v>1.1200000000000001</v>
      </c>
      <c r="Z670" s="174">
        <v>1.1200000000000001</v>
      </c>
      <c r="AA670" s="173">
        <f t="shared" si="657"/>
        <v>100</v>
      </c>
      <c r="AB670" s="174">
        <f t="shared" si="658"/>
        <v>0</v>
      </c>
      <c r="AC670" s="174"/>
      <c r="AD670" s="174"/>
      <c r="AE670" s="174"/>
      <c r="AF670" s="174"/>
      <c r="AG670" s="174"/>
      <c r="AH670" s="174"/>
      <c r="AI670" s="174">
        <v>159.66</v>
      </c>
      <c r="AJ670" s="174"/>
      <c r="AK670" s="174">
        <f t="shared" si="659"/>
        <v>159.66</v>
      </c>
      <c r="AL670" s="174">
        <v>105.7</v>
      </c>
      <c r="AM670" s="173">
        <f t="shared" si="660"/>
        <v>66.203181761242647</v>
      </c>
      <c r="AN670" s="174">
        <f t="shared" si="661"/>
        <v>53.959999999999994</v>
      </c>
      <c r="AO670" s="174">
        <v>231.1</v>
      </c>
      <c r="AP670" s="174"/>
      <c r="AQ670" s="174">
        <f t="shared" si="662"/>
        <v>231.1</v>
      </c>
      <c r="AR670" s="174">
        <v>92.68</v>
      </c>
      <c r="AS670" s="173">
        <f t="shared" si="663"/>
        <v>40.103851146689749</v>
      </c>
      <c r="AT670" s="174">
        <f t="shared" si="664"/>
        <v>138.41999999999999</v>
      </c>
      <c r="AU670" s="174">
        <v>0</v>
      </c>
      <c r="AV670" s="174"/>
      <c r="AW670" s="174">
        <f t="shared" si="674"/>
        <v>0</v>
      </c>
      <c r="AX670" s="174"/>
      <c r="AY670" s="173">
        <f t="shared" si="665"/>
        <v>0</v>
      </c>
      <c r="AZ670" s="174">
        <f t="shared" si="666"/>
        <v>0</v>
      </c>
      <c r="BA670" s="174">
        <v>0</v>
      </c>
      <c r="BB670" s="174"/>
      <c r="BC670" s="174">
        <f t="shared" si="667"/>
        <v>0</v>
      </c>
      <c r="BD670" s="174"/>
      <c r="BE670" s="173">
        <f t="shared" si="668"/>
        <v>0</v>
      </c>
      <c r="BF670" s="174">
        <f t="shared" si="669"/>
        <v>0</v>
      </c>
      <c r="BG670" s="176">
        <f t="shared" si="670"/>
        <v>428.65</v>
      </c>
      <c r="BH670" s="176">
        <f t="shared" si="650"/>
        <v>7.1639999999999997</v>
      </c>
      <c r="BI670" s="176">
        <f t="shared" si="671"/>
        <v>435.81399999999996</v>
      </c>
      <c r="BJ670" s="176">
        <f t="shared" si="651"/>
        <v>205.16000000000003</v>
      </c>
      <c r="BK670" s="177">
        <f t="shared" si="672"/>
        <v>47.075128380455894</v>
      </c>
      <c r="BL670" s="176">
        <f t="shared" si="673"/>
        <v>230.65399999999994</v>
      </c>
    </row>
    <row r="671" spans="3:64" ht="17.25" x14ac:dyDescent="0.3">
      <c r="C671" s="171">
        <v>26</v>
      </c>
      <c r="D671" s="171" t="s">
        <v>41</v>
      </c>
      <c r="E671" s="172">
        <v>0</v>
      </c>
      <c r="F671" s="207">
        <v>10.596</v>
      </c>
      <c r="G671" s="172">
        <f t="shared" si="652"/>
        <v>10.596</v>
      </c>
      <c r="H671" s="172"/>
      <c r="I671" s="173">
        <f t="shared" si="646"/>
        <v>0</v>
      </c>
      <c r="J671" s="172">
        <f t="shared" si="647"/>
        <v>10.596</v>
      </c>
      <c r="K671" s="174">
        <v>41.4</v>
      </c>
      <c r="L671" s="174">
        <v>20.7</v>
      </c>
      <c r="M671" s="172">
        <f t="shared" si="653"/>
        <v>62.099999999999994</v>
      </c>
      <c r="N671" s="174">
        <v>6.9</v>
      </c>
      <c r="O671" s="173">
        <f t="shared" si="654"/>
        <v>11.111111111111112</v>
      </c>
      <c r="P671" s="174">
        <f t="shared" si="648"/>
        <v>55.199999999999996</v>
      </c>
      <c r="Q671" s="174">
        <v>13.11</v>
      </c>
      <c r="R671" s="174"/>
      <c r="S671" s="174">
        <f t="shared" si="655"/>
        <v>13.11</v>
      </c>
      <c r="T671" s="174">
        <v>0.97</v>
      </c>
      <c r="U671" s="173"/>
      <c r="V671" s="174">
        <f t="shared" si="656"/>
        <v>12.139999999999999</v>
      </c>
      <c r="W671" s="174">
        <v>2.2000000000000002</v>
      </c>
      <c r="X671" s="174"/>
      <c r="Y671" s="174">
        <f t="shared" si="649"/>
        <v>2.2000000000000002</v>
      </c>
      <c r="Z671" s="174"/>
      <c r="AA671" s="173">
        <f t="shared" si="657"/>
        <v>0</v>
      </c>
      <c r="AB671" s="174">
        <f t="shared" si="658"/>
        <v>2.2000000000000002</v>
      </c>
      <c r="AC671" s="174"/>
      <c r="AD671" s="174"/>
      <c r="AE671" s="174"/>
      <c r="AF671" s="174"/>
      <c r="AG671" s="174"/>
      <c r="AH671" s="174"/>
      <c r="AI671" s="174">
        <v>152.72</v>
      </c>
      <c r="AJ671" s="174"/>
      <c r="AK671" s="174">
        <f t="shared" si="659"/>
        <v>152.72</v>
      </c>
      <c r="AL671" s="174">
        <v>61.84</v>
      </c>
      <c r="AM671" s="173">
        <f t="shared" si="660"/>
        <v>40.492404400209537</v>
      </c>
      <c r="AN671" s="174">
        <f t="shared" si="661"/>
        <v>90.88</v>
      </c>
      <c r="AO671" s="174">
        <v>139.82</v>
      </c>
      <c r="AP671" s="174"/>
      <c r="AQ671" s="174">
        <f t="shared" si="662"/>
        <v>139.82</v>
      </c>
      <c r="AR671" s="174">
        <v>60.85</v>
      </c>
      <c r="AS671" s="173">
        <f t="shared" si="663"/>
        <v>43.520240308968674</v>
      </c>
      <c r="AT671" s="174">
        <f t="shared" si="664"/>
        <v>78.97</v>
      </c>
      <c r="AU671" s="174">
        <v>0</v>
      </c>
      <c r="AV671" s="174"/>
      <c r="AW671" s="174">
        <f t="shared" si="674"/>
        <v>0</v>
      </c>
      <c r="AX671" s="174"/>
      <c r="AY671" s="173">
        <f t="shared" si="665"/>
        <v>0</v>
      </c>
      <c r="AZ671" s="174">
        <f t="shared" si="666"/>
        <v>0</v>
      </c>
      <c r="BA671" s="174">
        <v>0</v>
      </c>
      <c r="BB671" s="174"/>
      <c r="BC671" s="174">
        <f t="shared" si="667"/>
        <v>0</v>
      </c>
      <c r="BD671" s="174"/>
      <c r="BE671" s="173">
        <f t="shared" si="668"/>
        <v>0</v>
      </c>
      <c r="BF671" s="174">
        <f t="shared" si="669"/>
        <v>0</v>
      </c>
      <c r="BG671" s="176">
        <f t="shared" si="670"/>
        <v>349.25</v>
      </c>
      <c r="BH671" s="176">
        <f t="shared" si="650"/>
        <v>31.295999999999999</v>
      </c>
      <c r="BI671" s="176">
        <f t="shared" si="671"/>
        <v>380.54599999999999</v>
      </c>
      <c r="BJ671" s="176">
        <f t="shared" si="651"/>
        <v>130.56</v>
      </c>
      <c r="BK671" s="177">
        <f t="shared" si="672"/>
        <v>34.308598697660727</v>
      </c>
      <c r="BL671" s="176">
        <f t="shared" si="673"/>
        <v>249.98599999999999</v>
      </c>
    </row>
    <row r="672" spans="3:64" ht="17.25" x14ac:dyDescent="0.3">
      <c r="C672" s="171">
        <v>27</v>
      </c>
      <c r="D672" s="171" t="s">
        <v>42</v>
      </c>
      <c r="E672" s="172">
        <v>0</v>
      </c>
      <c r="F672" s="207">
        <v>10.896000000000001</v>
      </c>
      <c r="G672" s="172">
        <f t="shared" si="652"/>
        <v>10.896000000000001</v>
      </c>
      <c r="H672" s="172"/>
      <c r="I672" s="173">
        <f t="shared" si="646"/>
        <v>0</v>
      </c>
      <c r="J672" s="172">
        <f t="shared" si="647"/>
        <v>10.896000000000001</v>
      </c>
      <c r="K672" s="174">
        <v>30.78</v>
      </c>
      <c r="L672" s="174">
        <v>0</v>
      </c>
      <c r="M672" s="172">
        <f t="shared" si="653"/>
        <v>30.78</v>
      </c>
      <c r="N672" s="174"/>
      <c r="O672" s="173">
        <f t="shared" si="654"/>
        <v>0</v>
      </c>
      <c r="P672" s="174">
        <f t="shared" si="648"/>
        <v>30.78</v>
      </c>
      <c r="Q672" s="174">
        <v>9.81</v>
      </c>
      <c r="R672" s="174"/>
      <c r="S672" s="174">
        <f t="shared" si="655"/>
        <v>9.81</v>
      </c>
      <c r="T672" s="174"/>
      <c r="U672" s="173"/>
      <c r="V672" s="174">
        <f t="shared" si="656"/>
        <v>9.81</v>
      </c>
      <c r="W672" s="174">
        <v>2.2000000000000002</v>
      </c>
      <c r="X672" s="174"/>
      <c r="Y672" s="174">
        <f t="shared" si="649"/>
        <v>2.2000000000000002</v>
      </c>
      <c r="Z672" s="174"/>
      <c r="AA672" s="173">
        <f t="shared" si="657"/>
        <v>0</v>
      </c>
      <c r="AB672" s="174">
        <f t="shared" si="658"/>
        <v>2.2000000000000002</v>
      </c>
      <c r="AC672" s="174"/>
      <c r="AD672" s="174"/>
      <c r="AE672" s="174"/>
      <c r="AF672" s="174"/>
      <c r="AG672" s="174"/>
      <c r="AH672" s="174"/>
      <c r="AI672" s="174">
        <v>248.81</v>
      </c>
      <c r="AJ672" s="174"/>
      <c r="AK672" s="174">
        <f t="shared" si="659"/>
        <v>248.81</v>
      </c>
      <c r="AL672" s="174"/>
      <c r="AM672" s="173">
        <f t="shared" si="660"/>
        <v>0</v>
      </c>
      <c r="AN672" s="174">
        <f t="shared" si="661"/>
        <v>248.81</v>
      </c>
      <c r="AO672" s="174">
        <v>271.87</v>
      </c>
      <c r="AP672" s="174"/>
      <c r="AQ672" s="174">
        <f t="shared" si="662"/>
        <v>271.87</v>
      </c>
      <c r="AR672" s="174"/>
      <c r="AS672" s="173">
        <f t="shared" si="663"/>
        <v>0</v>
      </c>
      <c r="AT672" s="174">
        <f t="shared" si="664"/>
        <v>271.87</v>
      </c>
      <c r="AU672" s="174">
        <v>48.97</v>
      </c>
      <c r="AV672" s="174"/>
      <c r="AW672" s="174">
        <f t="shared" si="674"/>
        <v>48.97</v>
      </c>
      <c r="AX672" s="174"/>
      <c r="AY672" s="173">
        <f t="shared" si="665"/>
        <v>0</v>
      </c>
      <c r="AZ672" s="174">
        <f t="shared" si="666"/>
        <v>48.97</v>
      </c>
      <c r="BA672" s="174">
        <v>100.51</v>
      </c>
      <c r="BB672" s="174"/>
      <c r="BC672" s="174">
        <f t="shared" si="667"/>
        <v>100.51</v>
      </c>
      <c r="BD672" s="174"/>
      <c r="BE672" s="173">
        <f t="shared" si="668"/>
        <v>0</v>
      </c>
      <c r="BF672" s="174">
        <f t="shared" si="669"/>
        <v>100.51</v>
      </c>
      <c r="BG672" s="176">
        <f t="shared" si="670"/>
        <v>712.95</v>
      </c>
      <c r="BH672" s="176">
        <f t="shared" si="650"/>
        <v>10.896000000000001</v>
      </c>
      <c r="BI672" s="176">
        <f t="shared" si="671"/>
        <v>723.846</v>
      </c>
      <c r="BJ672" s="176">
        <f t="shared" si="651"/>
        <v>0</v>
      </c>
      <c r="BK672" s="177">
        <f t="shared" si="672"/>
        <v>0</v>
      </c>
      <c r="BL672" s="176">
        <f t="shared" si="673"/>
        <v>723.846</v>
      </c>
    </row>
    <row r="673" spans="3:64" ht="17.25" x14ac:dyDescent="0.3">
      <c r="C673" s="171">
        <v>28</v>
      </c>
      <c r="D673" s="171" t="s">
        <v>43</v>
      </c>
      <c r="E673" s="172">
        <v>0</v>
      </c>
      <c r="F673" s="207">
        <v>7.3140000000000001</v>
      </c>
      <c r="G673" s="172">
        <f t="shared" si="652"/>
        <v>7.3140000000000001</v>
      </c>
      <c r="H673" s="172"/>
      <c r="I673" s="173">
        <f t="shared" si="646"/>
        <v>0</v>
      </c>
      <c r="J673" s="172">
        <f t="shared" si="647"/>
        <v>7.3140000000000001</v>
      </c>
      <c r="K673" s="174">
        <v>26.64</v>
      </c>
      <c r="L673" s="174">
        <v>0</v>
      </c>
      <c r="M673" s="172">
        <f t="shared" si="653"/>
        <v>26.64</v>
      </c>
      <c r="N673" s="174">
        <v>0.54</v>
      </c>
      <c r="O673" s="173">
        <f t="shared" si="654"/>
        <v>2.0270270270270272</v>
      </c>
      <c r="P673" s="174">
        <f t="shared" si="648"/>
        <v>26.1</v>
      </c>
      <c r="Q673" s="174">
        <v>6.84</v>
      </c>
      <c r="R673" s="174"/>
      <c r="S673" s="174">
        <f t="shared" si="655"/>
        <v>6.84</v>
      </c>
      <c r="T673" s="174">
        <v>0.87</v>
      </c>
      <c r="U673" s="173"/>
      <c r="V673" s="174">
        <f t="shared" si="656"/>
        <v>5.97</v>
      </c>
      <c r="W673" s="174">
        <v>1.56</v>
      </c>
      <c r="X673" s="174"/>
      <c r="Y673" s="174">
        <f t="shared" si="649"/>
        <v>1.56</v>
      </c>
      <c r="Z673" s="174"/>
      <c r="AA673" s="173">
        <f t="shared" si="657"/>
        <v>0</v>
      </c>
      <c r="AB673" s="174">
        <f t="shared" si="658"/>
        <v>1.56</v>
      </c>
      <c r="AC673" s="174"/>
      <c r="AD673" s="174"/>
      <c r="AE673" s="174"/>
      <c r="AF673" s="174"/>
      <c r="AG673" s="174"/>
      <c r="AH673" s="174"/>
      <c r="AI673" s="174">
        <v>164.83</v>
      </c>
      <c r="AJ673" s="174"/>
      <c r="AK673" s="174">
        <f t="shared" si="659"/>
        <v>164.83</v>
      </c>
      <c r="AL673" s="174">
        <v>30.14</v>
      </c>
      <c r="AM673" s="173">
        <f t="shared" si="660"/>
        <v>18.285506279196749</v>
      </c>
      <c r="AN673" s="174">
        <f t="shared" si="661"/>
        <v>134.69</v>
      </c>
      <c r="AO673" s="174">
        <v>206.97</v>
      </c>
      <c r="AP673" s="174"/>
      <c r="AQ673" s="174">
        <f t="shared" si="662"/>
        <v>206.97</v>
      </c>
      <c r="AR673" s="174">
        <v>32.47</v>
      </c>
      <c r="AS673" s="173">
        <f t="shared" si="663"/>
        <v>15.688263999613469</v>
      </c>
      <c r="AT673" s="174">
        <f t="shared" si="664"/>
        <v>174.5</v>
      </c>
      <c r="AU673" s="174">
        <v>7.65</v>
      </c>
      <c r="AV673" s="174"/>
      <c r="AW673" s="174">
        <f t="shared" si="674"/>
        <v>7.65</v>
      </c>
      <c r="AX673" s="174"/>
      <c r="AY673" s="173">
        <f t="shared" si="665"/>
        <v>0</v>
      </c>
      <c r="AZ673" s="174">
        <f t="shared" si="666"/>
        <v>7.65</v>
      </c>
      <c r="BA673" s="174">
        <v>27.54</v>
      </c>
      <c r="BB673" s="174"/>
      <c r="BC673" s="174">
        <f t="shared" si="667"/>
        <v>27.54</v>
      </c>
      <c r="BD673" s="174"/>
      <c r="BE673" s="173">
        <f t="shared" si="668"/>
        <v>0</v>
      </c>
      <c r="BF673" s="174">
        <f t="shared" si="669"/>
        <v>27.54</v>
      </c>
      <c r="BG673" s="176">
        <f t="shared" si="670"/>
        <v>442.03000000000003</v>
      </c>
      <c r="BH673" s="176">
        <f t="shared" si="650"/>
        <v>7.3140000000000001</v>
      </c>
      <c r="BI673" s="176">
        <f t="shared" si="671"/>
        <v>449.34400000000005</v>
      </c>
      <c r="BJ673" s="176">
        <f t="shared" si="651"/>
        <v>64.02</v>
      </c>
      <c r="BK673" s="177">
        <f t="shared" si="672"/>
        <v>14.247436262640647</v>
      </c>
      <c r="BL673" s="176">
        <f t="shared" si="673"/>
        <v>385.32400000000007</v>
      </c>
    </row>
    <row r="674" spans="3:64" ht="17.25" x14ac:dyDescent="0.3">
      <c r="C674" s="171">
        <v>29</v>
      </c>
      <c r="D674" s="171" t="s">
        <v>44</v>
      </c>
      <c r="E674" s="172">
        <v>0</v>
      </c>
      <c r="F674" s="207">
        <v>6.1559999999999997</v>
      </c>
      <c r="G674" s="172">
        <f t="shared" si="652"/>
        <v>6.1559999999999997</v>
      </c>
      <c r="H674" s="172">
        <v>6.16</v>
      </c>
      <c r="I674" s="173">
        <f t="shared" si="646"/>
        <v>100.06497725795973</v>
      </c>
      <c r="J674" s="172">
        <f t="shared" si="647"/>
        <v>-4.0000000000004476E-3</v>
      </c>
      <c r="K674" s="174">
        <v>17.28</v>
      </c>
      <c r="L674" s="174">
        <v>0</v>
      </c>
      <c r="M674" s="172">
        <f t="shared" si="653"/>
        <v>17.28</v>
      </c>
      <c r="N674" s="174"/>
      <c r="O674" s="173">
        <f t="shared" si="654"/>
        <v>0</v>
      </c>
      <c r="P674" s="174">
        <f t="shared" si="648"/>
        <v>17.28</v>
      </c>
      <c r="Q674" s="174">
        <v>5.76</v>
      </c>
      <c r="R674" s="174"/>
      <c r="S674" s="174">
        <f t="shared" si="655"/>
        <v>5.76</v>
      </c>
      <c r="T674" s="174"/>
      <c r="U674" s="173"/>
      <c r="V674" s="174">
        <f t="shared" si="656"/>
        <v>5.76</v>
      </c>
      <c r="W674" s="174">
        <v>1.2</v>
      </c>
      <c r="X674" s="174"/>
      <c r="Y674" s="174">
        <f t="shared" si="649"/>
        <v>1.2</v>
      </c>
      <c r="Z674" s="174">
        <v>0.6</v>
      </c>
      <c r="AA674" s="173">
        <f t="shared" si="657"/>
        <v>50</v>
      </c>
      <c r="AB674" s="174">
        <f t="shared" si="658"/>
        <v>0.6</v>
      </c>
      <c r="AC674" s="174"/>
      <c r="AD674" s="174"/>
      <c r="AE674" s="174"/>
      <c r="AF674" s="174"/>
      <c r="AG674" s="174"/>
      <c r="AH674" s="174"/>
      <c r="AI674" s="174">
        <v>144.43</v>
      </c>
      <c r="AJ674" s="174"/>
      <c r="AK674" s="174">
        <f t="shared" si="659"/>
        <v>144.43</v>
      </c>
      <c r="AL674" s="174">
        <v>17.05</v>
      </c>
      <c r="AM674" s="173">
        <f t="shared" si="660"/>
        <v>11.805026656511805</v>
      </c>
      <c r="AN674" s="174">
        <f t="shared" si="661"/>
        <v>127.38000000000001</v>
      </c>
      <c r="AO674" s="174">
        <v>165.12</v>
      </c>
      <c r="AP674" s="174"/>
      <c r="AQ674" s="174">
        <f t="shared" si="662"/>
        <v>165.12</v>
      </c>
      <c r="AR674" s="174">
        <v>17.48</v>
      </c>
      <c r="AS674" s="173">
        <f t="shared" si="663"/>
        <v>10.586240310077519</v>
      </c>
      <c r="AT674" s="174">
        <f t="shared" si="664"/>
        <v>147.64000000000001</v>
      </c>
      <c r="AU674" s="174">
        <v>0</v>
      </c>
      <c r="AV674" s="174"/>
      <c r="AW674" s="174">
        <f t="shared" si="674"/>
        <v>0</v>
      </c>
      <c r="AX674" s="174"/>
      <c r="AY674" s="173">
        <f t="shared" si="665"/>
        <v>0</v>
      </c>
      <c r="AZ674" s="174">
        <f t="shared" si="666"/>
        <v>0</v>
      </c>
      <c r="BA674" s="174">
        <v>0</v>
      </c>
      <c r="BB674" s="174"/>
      <c r="BC674" s="174">
        <f t="shared" si="667"/>
        <v>0</v>
      </c>
      <c r="BD674" s="174"/>
      <c r="BE674" s="173">
        <f t="shared" si="668"/>
        <v>0</v>
      </c>
      <c r="BF674" s="174">
        <f t="shared" si="669"/>
        <v>0</v>
      </c>
      <c r="BG674" s="176">
        <f t="shared" si="670"/>
        <v>333.79</v>
      </c>
      <c r="BH674" s="176">
        <f t="shared" si="650"/>
        <v>6.1559999999999997</v>
      </c>
      <c r="BI674" s="176">
        <f t="shared" si="671"/>
        <v>339.94600000000003</v>
      </c>
      <c r="BJ674" s="176">
        <f t="shared" si="651"/>
        <v>41.290000000000006</v>
      </c>
      <c r="BK674" s="177">
        <f t="shared" si="672"/>
        <v>12.1460467250681</v>
      </c>
      <c r="BL674" s="176">
        <f t="shared" si="673"/>
        <v>298.65600000000001</v>
      </c>
    </row>
    <row r="675" spans="3:64" ht="17.25" x14ac:dyDescent="0.3">
      <c r="C675" s="171">
        <v>30</v>
      </c>
      <c r="D675" s="171" t="s">
        <v>45</v>
      </c>
      <c r="E675" s="172">
        <v>0</v>
      </c>
      <c r="F675" s="207">
        <v>16.044</v>
      </c>
      <c r="G675" s="172">
        <f t="shared" si="652"/>
        <v>16.044</v>
      </c>
      <c r="H675" s="172"/>
      <c r="I675" s="173">
        <f t="shared" si="646"/>
        <v>0</v>
      </c>
      <c r="J675" s="172">
        <f t="shared" si="647"/>
        <v>16.044</v>
      </c>
      <c r="K675" s="174">
        <v>47.16</v>
      </c>
      <c r="L675" s="174">
        <v>0</v>
      </c>
      <c r="M675" s="172">
        <f t="shared" si="653"/>
        <v>47.16</v>
      </c>
      <c r="N675" s="174"/>
      <c r="O675" s="173">
        <f t="shared" si="654"/>
        <v>0</v>
      </c>
      <c r="P675" s="174">
        <f t="shared" si="648"/>
        <v>47.16</v>
      </c>
      <c r="Q675" s="174">
        <v>15.72</v>
      </c>
      <c r="R675" s="174"/>
      <c r="S675" s="174">
        <f t="shared" si="655"/>
        <v>15.72</v>
      </c>
      <c r="T675" s="174"/>
      <c r="U675" s="173"/>
      <c r="V675" s="174">
        <f t="shared" si="656"/>
        <v>15.72</v>
      </c>
      <c r="W675" s="174">
        <v>3.4</v>
      </c>
      <c r="X675" s="174"/>
      <c r="Y675" s="174">
        <f t="shared" si="649"/>
        <v>3.4</v>
      </c>
      <c r="Z675" s="174"/>
      <c r="AA675" s="173">
        <f t="shared" si="657"/>
        <v>0</v>
      </c>
      <c r="AB675" s="174">
        <f t="shared" si="658"/>
        <v>3.4</v>
      </c>
      <c r="AC675" s="174"/>
      <c r="AD675" s="174"/>
      <c r="AE675" s="174"/>
      <c r="AF675" s="174"/>
      <c r="AG675" s="174"/>
      <c r="AH675" s="174"/>
      <c r="AI675" s="174">
        <v>479.8</v>
      </c>
      <c r="AJ675" s="174"/>
      <c r="AK675" s="174">
        <f t="shared" si="659"/>
        <v>479.8</v>
      </c>
      <c r="AL675" s="174"/>
      <c r="AM675" s="173">
        <f t="shared" si="660"/>
        <v>0</v>
      </c>
      <c r="AN675" s="174">
        <f t="shared" si="661"/>
        <v>479.8</v>
      </c>
      <c r="AO675" s="174">
        <v>444.43</v>
      </c>
      <c r="AP675" s="174"/>
      <c r="AQ675" s="174">
        <f t="shared" si="662"/>
        <v>444.43</v>
      </c>
      <c r="AR675" s="174"/>
      <c r="AS675" s="173">
        <f t="shared" si="663"/>
        <v>0</v>
      </c>
      <c r="AT675" s="174">
        <f t="shared" si="664"/>
        <v>444.43</v>
      </c>
      <c r="AU675" s="174">
        <v>77.8</v>
      </c>
      <c r="AV675" s="174"/>
      <c r="AW675" s="174">
        <f t="shared" si="674"/>
        <v>77.8</v>
      </c>
      <c r="AX675" s="174"/>
      <c r="AY675" s="173">
        <f t="shared" si="665"/>
        <v>0</v>
      </c>
      <c r="AZ675" s="174">
        <f t="shared" si="666"/>
        <v>77.8</v>
      </c>
      <c r="BA675" s="174">
        <v>233.26</v>
      </c>
      <c r="BB675" s="174"/>
      <c r="BC675" s="174">
        <f t="shared" si="667"/>
        <v>233.26</v>
      </c>
      <c r="BD675" s="174"/>
      <c r="BE675" s="173">
        <f t="shared" si="668"/>
        <v>0</v>
      </c>
      <c r="BF675" s="174">
        <f t="shared" si="669"/>
        <v>233.26</v>
      </c>
      <c r="BG675" s="176">
        <f t="shared" si="670"/>
        <v>1301.57</v>
      </c>
      <c r="BH675" s="176">
        <f t="shared" si="650"/>
        <v>16.044</v>
      </c>
      <c r="BI675" s="176">
        <f t="shared" si="671"/>
        <v>1317.614</v>
      </c>
      <c r="BJ675" s="176">
        <f t="shared" si="651"/>
        <v>0</v>
      </c>
      <c r="BK675" s="177">
        <f t="shared" si="672"/>
        <v>0</v>
      </c>
      <c r="BL675" s="176">
        <f t="shared" si="673"/>
        <v>1317.614</v>
      </c>
    </row>
    <row r="676" spans="3:64" ht="15.75" x14ac:dyDescent="0.25">
      <c r="C676" s="178"/>
      <c r="D676" s="178" t="s">
        <v>46</v>
      </c>
      <c r="E676" s="179">
        <f>SUM(E646:E675)</f>
        <v>0</v>
      </c>
      <c r="F676" s="208">
        <f>SUM(F646:F675)</f>
        <v>299.31700000000006</v>
      </c>
      <c r="G676" s="179">
        <f>SUM(G646:G675)</f>
        <v>299.31700000000006</v>
      </c>
      <c r="H676" s="179">
        <f>SUM(H646:H675)</f>
        <v>57.86</v>
      </c>
      <c r="I676" s="180">
        <f t="shared" si="646"/>
        <v>19.330676172753297</v>
      </c>
      <c r="J676" s="179">
        <f>SUM(J646:J675)</f>
        <v>241.45700000000002</v>
      </c>
      <c r="K676" s="179">
        <f>SUM(K646:K675)</f>
        <v>1070.57</v>
      </c>
      <c r="L676" s="179">
        <f>SUM(L646:L675)</f>
        <v>20.7</v>
      </c>
      <c r="M676" s="179">
        <f>SUM(M646:M675)</f>
        <v>1091.27</v>
      </c>
      <c r="N676" s="179">
        <f>SUM(N646:N675)</f>
        <v>124.87000000000002</v>
      </c>
      <c r="O676" s="173">
        <f t="shared" si="654"/>
        <v>11.44263106289003</v>
      </c>
      <c r="P676" s="181">
        <f t="shared" si="648"/>
        <v>966.4</v>
      </c>
      <c r="Q676" s="179">
        <f>SUM(Q646:Q675)</f>
        <v>306.81000000000006</v>
      </c>
      <c r="R676" s="179">
        <f>SUM(R646:R675)</f>
        <v>0</v>
      </c>
      <c r="S676" s="179">
        <f>SUM(S646:S675)</f>
        <v>306.81000000000006</v>
      </c>
      <c r="T676" s="179">
        <f>SUM(T646:T675)</f>
        <v>82.09</v>
      </c>
      <c r="U676" s="179"/>
      <c r="V676" s="179">
        <f>SUM(V646:V675)</f>
        <v>224.71999999999997</v>
      </c>
      <c r="W676" s="179">
        <f>SUM(W646:W675)</f>
        <v>53.830000000000005</v>
      </c>
      <c r="X676" s="179">
        <f>SUM(X646:X675)</f>
        <v>0</v>
      </c>
      <c r="Y676" s="179">
        <f>SUM(Y646:Y675)</f>
        <v>53.830000000000005</v>
      </c>
      <c r="Z676" s="179">
        <f>SUM(Z646:Z675)</f>
        <v>12.639999999999999</v>
      </c>
      <c r="AA676" s="180">
        <f>IF(Z676&lt;&gt;0,(Z676/Y676*100),0)</f>
        <v>23.481330113319707</v>
      </c>
      <c r="AB676" s="179">
        <f>SUM(AB646:AB675)</f>
        <v>41.190000000000005</v>
      </c>
      <c r="AC676" s="179"/>
      <c r="AD676" s="179"/>
      <c r="AE676" s="179"/>
      <c r="AF676" s="179"/>
      <c r="AG676" s="179"/>
      <c r="AH676" s="179"/>
      <c r="AI676" s="179">
        <f>SUM(AI646:AI675)</f>
        <v>7777.630000000001</v>
      </c>
      <c r="AJ676" s="179"/>
      <c r="AK676" s="179">
        <f>SUM(AK646:AK675)</f>
        <v>7777.630000000001</v>
      </c>
      <c r="AL676" s="179">
        <f>SUM(AL646:AL675)</f>
        <v>2421.1499999999996</v>
      </c>
      <c r="AM676" s="182">
        <f>IF(AL676&lt;&gt;0,(AL676/AK676*100),0)</f>
        <v>31.129662892166373</v>
      </c>
      <c r="AN676" s="179">
        <f>SUM(AN646:AN675)</f>
        <v>5356.4800000000005</v>
      </c>
      <c r="AO676" s="179">
        <f>SUM(AO646:AO675)</f>
        <v>8684.9900000000016</v>
      </c>
      <c r="AP676" s="179">
        <f>SUM(AP646:AP675)</f>
        <v>0</v>
      </c>
      <c r="AQ676" s="179">
        <f>SUM(AQ646:AQ675)</f>
        <v>8684.9900000000016</v>
      </c>
      <c r="AR676" s="179">
        <f>SUM(AR646:AR675)</f>
        <v>2218.5699999999997</v>
      </c>
      <c r="AS676" s="182">
        <f t="shared" si="663"/>
        <v>25.544876850750541</v>
      </c>
      <c r="AT676" s="179">
        <f>SUM(AT646:AT675)</f>
        <v>6466.42</v>
      </c>
      <c r="AU676" s="179">
        <f>SUM(AU646:AU675)</f>
        <v>485.03000000000003</v>
      </c>
      <c r="AV676" s="179">
        <f>SUM(AV646:AV675)</f>
        <v>0</v>
      </c>
      <c r="AW676" s="179">
        <f>SUM(AW646:AW675)</f>
        <v>485.03000000000003</v>
      </c>
      <c r="AX676" s="179">
        <f>SUM(AX646:AX675)</f>
        <v>90.419999999999987</v>
      </c>
      <c r="AY676" s="182">
        <f t="shared" si="665"/>
        <v>18.64214584664866</v>
      </c>
      <c r="AZ676" s="179">
        <f>SUM(AZ646:AZ675)</f>
        <v>394.60999999999996</v>
      </c>
      <c r="BA676" s="179">
        <f>SUM(BA646:BA675)</f>
        <v>1330.09</v>
      </c>
      <c r="BB676" s="179"/>
      <c r="BC676" s="179">
        <f>SUM(BC646:BC675)</f>
        <v>1330.09</v>
      </c>
      <c r="BD676" s="179">
        <f>SUM(BD646:BD675)</f>
        <v>73.430000000000007</v>
      </c>
      <c r="BE676" s="182">
        <f t="shared" si="668"/>
        <v>5.5206790517934889</v>
      </c>
      <c r="BF676" s="179">
        <f>SUM(BF646:BF675)</f>
        <v>1256.6599999999999</v>
      </c>
      <c r="BG676" s="183">
        <f>SUM(BG646:BG675)</f>
        <v>19708.95</v>
      </c>
      <c r="BH676" s="183">
        <f>SUM(BH646:BH675)</f>
        <v>320.01700000000005</v>
      </c>
      <c r="BI676" s="185">
        <f t="shared" si="671"/>
        <v>20028.967000000001</v>
      </c>
      <c r="BJ676" s="183">
        <f>SUM(BJ646:BJ675)</f>
        <v>5081.0300000000007</v>
      </c>
      <c r="BK676" s="184">
        <f t="shared" si="672"/>
        <v>25.368407666755854</v>
      </c>
      <c r="BL676" s="185">
        <f>BI676-BJ676</f>
        <v>14947.937</v>
      </c>
    </row>
    <row r="678" spans="3:64" s="212" customFormat="1" ht="37.5" customHeight="1" x14ac:dyDescent="0.35">
      <c r="C678" s="705" t="s">
        <v>143</v>
      </c>
      <c r="D678" s="705"/>
      <c r="E678" s="705"/>
      <c r="F678" s="705"/>
      <c r="G678" s="705"/>
      <c r="H678" s="705"/>
      <c r="I678" s="705"/>
      <c r="J678" s="705"/>
      <c r="K678" s="705"/>
      <c r="L678" s="705"/>
      <c r="M678" s="705"/>
      <c r="N678" s="705"/>
      <c r="O678" s="705"/>
      <c r="P678" s="705"/>
      <c r="Q678" s="705"/>
      <c r="R678" s="705"/>
      <c r="S678" s="705"/>
      <c r="T678" s="705"/>
      <c r="U678" s="705"/>
      <c r="V678" s="705"/>
      <c r="W678" s="705"/>
      <c r="X678" s="705"/>
      <c r="Y678" s="705"/>
      <c r="Z678" s="705"/>
      <c r="AA678" s="705"/>
      <c r="AB678" s="705"/>
      <c r="AC678" s="526"/>
      <c r="AD678" s="526"/>
      <c r="AE678" s="526"/>
      <c r="AF678" s="526"/>
      <c r="AG678" s="526"/>
      <c r="AH678" s="526"/>
      <c r="AI678" s="705" t="s">
        <v>144</v>
      </c>
      <c r="AJ678" s="705"/>
      <c r="AK678" s="705"/>
      <c r="AL678" s="705"/>
      <c r="AM678" s="705"/>
      <c r="AN678" s="705"/>
      <c r="AO678" s="705"/>
      <c r="AP678" s="705"/>
      <c r="AQ678" s="705"/>
      <c r="AR678" s="705"/>
      <c r="AS678" s="705"/>
      <c r="AT678" s="705"/>
      <c r="AU678" s="705"/>
      <c r="AV678" s="705"/>
      <c r="AW678" s="705"/>
      <c r="AX678" s="705"/>
      <c r="AY678" s="705"/>
      <c r="AZ678" s="705"/>
      <c r="BA678" s="705"/>
      <c r="BB678" s="705"/>
      <c r="BC678" s="705"/>
      <c r="BD678" s="705"/>
      <c r="BE678" s="705"/>
      <c r="BF678" s="705"/>
      <c r="BG678" s="716" t="s">
        <v>145</v>
      </c>
      <c r="BH678" s="716"/>
      <c r="BI678" s="716"/>
      <c r="BJ678" s="716"/>
      <c r="BK678" s="716"/>
      <c r="BL678" s="716"/>
    </row>
    <row r="679" spans="3:64" ht="18" x14ac:dyDescent="0.25">
      <c r="C679" s="102"/>
      <c r="D679" s="102"/>
      <c r="E679" s="103"/>
      <c r="F679" s="102"/>
      <c r="G679" s="102"/>
      <c r="H679" s="102"/>
      <c r="I679" s="102"/>
      <c r="J679" s="102"/>
      <c r="K679" s="102"/>
      <c r="L679" s="102"/>
      <c r="M679" s="102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627" t="s">
        <v>127</v>
      </c>
      <c r="Z679" s="627"/>
      <c r="AA679" s="627"/>
      <c r="AB679" s="627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22" t="s">
        <v>126</v>
      </c>
      <c r="BD679" s="102"/>
      <c r="BE679" s="102"/>
      <c r="BF679" s="102"/>
      <c r="BG679" s="717"/>
      <c r="BH679" s="717"/>
      <c r="BI679" s="717"/>
      <c r="BJ679" s="717"/>
      <c r="BK679" s="717"/>
      <c r="BL679" s="717"/>
    </row>
    <row r="680" spans="3:64" ht="12.75" customHeight="1" x14ac:dyDescent="0.2">
      <c r="C680" s="711" t="s">
        <v>125</v>
      </c>
      <c r="D680" s="712" t="s">
        <v>3</v>
      </c>
      <c r="E680" s="563" t="s">
        <v>52</v>
      </c>
      <c r="F680" s="563"/>
      <c r="G680" s="563"/>
      <c r="H680" s="563"/>
      <c r="I680" s="563"/>
      <c r="J680" s="563"/>
      <c r="K680" s="563"/>
      <c r="L680" s="563"/>
      <c r="M680" s="563"/>
      <c r="N680" s="563"/>
      <c r="O680" s="563"/>
      <c r="P680" s="563"/>
      <c r="Q680" s="563"/>
      <c r="R680" s="563"/>
      <c r="S680" s="563"/>
      <c r="T680" s="563"/>
      <c r="U680" s="563"/>
      <c r="V680" s="563"/>
      <c r="W680" s="563"/>
      <c r="X680" s="563"/>
      <c r="Y680" s="563"/>
      <c r="Z680" s="563"/>
      <c r="AA680" s="563"/>
      <c r="AB680" s="563"/>
      <c r="AC680" s="519"/>
      <c r="AD680" s="519"/>
      <c r="AE680" s="519"/>
      <c r="AF680" s="519"/>
      <c r="AG680" s="519"/>
      <c r="AH680" s="519"/>
      <c r="AI680" s="704" t="s">
        <v>52</v>
      </c>
      <c r="AJ680" s="704"/>
      <c r="AK680" s="704"/>
      <c r="AL680" s="704"/>
      <c r="AM680" s="704"/>
      <c r="AN680" s="704"/>
      <c r="AO680" s="704"/>
      <c r="AP680" s="704"/>
      <c r="AQ680" s="704"/>
      <c r="AR680" s="704"/>
      <c r="AS680" s="704"/>
      <c r="AT680" s="704"/>
      <c r="AU680" s="704" t="s">
        <v>48</v>
      </c>
      <c r="AV680" s="704"/>
      <c r="AW680" s="704"/>
      <c r="AX680" s="704"/>
      <c r="AY680" s="704"/>
      <c r="AZ680" s="704"/>
      <c r="BA680" s="704"/>
      <c r="BB680" s="704"/>
      <c r="BC680" s="704"/>
      <c r="BD680" s="704"/>
      <c r="BE680" s="704"/>
      <c r="BF680" s="704"/>
      <c r="BG680" s="698" t="s">
        <v>123</v>
      </c>
      <c r="BH680" s="699"/>
      <c r="BI680" s="699"/>
      <c r="BJ680" s="699"/>
      <c r="BK680" s="700"/>
      <c r="BL680" s="675" t="s">
        <v>131</v>
      </c>
    </row>
    <row r="681" spans="3:64" ht="12.75" customHeight="1" x14ac:dyDescent="0.2">
      <c r="C681" s="711"/>
      <c r="D681" s="712"/>
      <c r="E681" s="563" t="s">
        <v>5</v>
      </c>
      <c r="F681" s="563"/>
      <c r="G681" s="563"/>
      <c r="H681" s="563"/>
      <c r="I681" s="563"/>
      <c r="J681" s="563"/>
      <c r="K681" s="563"/>
      <c r="L681" s="563"/>
      <c r="M681" s="563"/>
      <c r="N681" s="563"/>
      <c r="O681" s="563"/>
      <c r="P681" s="563"/>
      <c r="Q681" s="563"/>
      <c r="R681" s="563"/>
      <c r="S681" s="563"/>
      <c r="T681" s="563"/>
      <c r="U681" s="563"/>
      <c r="V681" s="563"/>
      <c r="W681" s="563"/>
      <c r="X681" s="563"/>
      <c r="Y681" s="563"/>
      <c r="Z681" s="563"/>
      <c r="AA681" s="563"/>
      <c r="AB681" s="563"/>
      <c r="AC681" s="519"/>
      <c r="AD681" s="519"/>
      <c r="AE681" s="519"/>
      <c r="AF681" s="519"/>
      <c r="AG681" s="519"/>
      <c r="AH681" s="519"/>
      <c r="AI681" s="704" t="s">
        <v>47</v>
      </c>
      <c r="AJ681" s="704"/>
      <c r="AK681" s="704"/>
      <c r="AL681" s="704"/>
      <c r="AM681" s="704"/>
      <c r="AN681" s="704"/>
      <c r="AO681" s="704"/>
      <c r="AP681" s="704"/>
      <c r="AQ681" s="704"/>
      <c r="AR681" s="704"/>
      <c r="AS681" s="704"/>
      <c r="AT681" s="704"/>
      <c r="AU681" s="704" t="s">
        <v>49</v>
      </c>
      <c r="AV681" s="704"/>
      <c r="AW681" s="704"/>
      <c r="AX681" s="704"/>
      <c r="AY681" s="704"/>
      <c r="AZ681" s="704"/>
      <c r="BA681" s="704"/>
      <c r="BB681" s="704"/>
      <c r="BC681" s="704"/>
      <c r="BD681" s="704"/>
      <c r="BE681" s="704"/>
      <c r="BF681" s="704"/>
      <c r="BG681" s="701"/>
      <c r="BH681" s="702"/>
      <c r="BI681" s="702"/>
      <c r="BJ681" s="702"/>
      <c r="BK681" s="703"/>
      <c r="BL681" s="676"/>
    </row>
    <row r="682" spans="3:64" ht="22.5" customHeight="1" x14ac:dyDescent="0.2">
      <c r="C682" s="711"/>
      <c r="D682" s="712"/>
      <c r="E682" s="708" t="s">
        <v>15</v>
      </c>
      <c r="F682" s="709"/>
      <c r="G682" s="709"/>
      <c r="H682" s="709"/>
      <c r="I682" s="709"/>
      <c r="J682" s="710"/>
      <c r="K682" s="708" t="s">
        <v>102</v>
      </c>
      <c r="L682" s="709"/>
      <c r="M682" s="709"/>
      <c r="N682" s="709"/>
      <c r="O682" s="709"/>
      <c r="P682" s="710"/>
      <c r="Q682" s="708" t="s">
        <v>103</v>
      </c>
      <c r="R682" s="709"/>
      <c r="S682" s="709"/>
      <c r="T682" s="709"/>
      <c r="U682" s="709"/>
      <c r="V682" s="710"/>
      <c r="W682" s="711" t="s">
        <v>104</v>
      </c>
      <c r="X682" s="711"/>
      <c r="Y682" s="711"/>
      <c r="Z682" s="711"/>
      <c r="AA682" s="711"/>
      <c r="AB682" s="711"/>
      <c r="AC682" s="527"/>
      <c r="AD682" s="527"/>
      <c r="AE682" s="527"/>
      <c r="AF682" s="527"/>
      <c r="AG682" s="527"/>
      <c r="AH682" s="527"/>
      <c r="AI682" s="713" t="s">
        <v>7</v>
      </c>
      <c r="AJ682" s="713"/>
      <c r="AK682" s="713"/>
      <c r="AL682" s="713"/>
      <c r="AM682" s="713"/>
      <c r="AN682" s="713"/>
      <c r="AO682" s="713" t="s">
        <v>50</v>
      </c>
      <c r="AP682" s="713"/>
      <c r="AQ682" s="713"/>
      <c r="AR682" s="713"/>
      <c r="AS682" s="713"/>
      <c r="AT682" s="713"/>
      <c r="AU682" s="713" t="s">
        <v>7</v>
      </c>
      <c r="AV682" s="713"/>
      <c r="AW682" s="713"/>
      <c r="AX682" s="713"/>
      <c r="AY682" s="713"/>
      <c r="AZ682" s="713"/>
      <c r="BA682" s="713" t="s">
        <v>8</v>
      </c>
      <c r="BB682" s="713"/>
      <c r="BC682" s="713"/>
      <c r="BD682" s="713"/>
      <c r="BE682" s="713"/>
      <c r="BF682" s="713"/>
      <c r="BG682" s="695" t="s">
        <v>11</v>
      </c>
      <c r="BH682" s="695" t="s">
        <v>12</v>
      </c>
      <c r="BI682" s="695" t="s">
        <v>10</v>
      </c>
      <c r="BJ682" s="695" t="s">
        <v>0</v>
      </c>
      <c r="BK682" s="695" t="s">
        <v>13</v>
      </c>
      <c r="BL682" s="695" t="s">
        <v>14</v>
      </c>
    </row>
    <row r="683" spans="3:64" ht="60.75" customHeight="1" x14ac:dyDescent="0.2">
      <c r="C683" s="711"/>
      <c r="D683" s="712"/>
      <c r="E683" s="523" t="s">
        <v>11</v>
      </c>
      <c r="F683" s="523" t="s">
        <v>12</v>
      </c>
      <c r="G683" s="523" t="s">
        <v>10</v>
      </c>
      <c r="H683" s="523" t="s">
        <v>0</v>
      </c>
      <c r="I683" s="523" t="s">
        <v>13</v>
      </c>
      <c r="J683" s="523" t="s">
        <v>14</v>
      </c>
      <c r="K683" s="523" t="s">
        <v>11</v>
      </c>
      <c r="L683" s="523" t="s">
        <v>12</v>
      </c>
      <c r="M683" s="523" t="s">
        <v>10</v>
      </c>
      <c r="N683" s="523" t="s">
        <v>0</v>
      </c>
      <c r="O683" s="523" t="s">
        <v>13</v>
      </c>
      <c r="P683" s="523" t="s">
        <v>14</v>
      </c>
      <c r="Q683" s="523" t="s">
        <v>11</v>
      </c>
      <c r="R683" s="523" t="s">
        <v>12</v>
      </c>
      <c r="S683" s="523" t="s">
        <v>10</v>
      </c>
      <c r="T683" s="523" t="s">
        <v>0</v>
      </c>
      <c r="U683" s="523" t="s">
        <v>13</v>
      </c>
      <c r="V683" s="523" t="s">
        <v>14</v>
      </c>
      <c r="W683" s="523" t="s">
        <v>11</v>
      </c>
      <c r="X683" s="523" t="s">
        <v>12</v>
      </c>
      <c r="Y683" s="523" t="s">
        <v>10</v>
      </c>
      <c r="Z683" s="523" t="s">
        <v>0</v>
      </c>
      <c r="AA683" s="523" t="s">
        <v>13</v>
      </c>
      <c r="AB683" s="523" t="s">
        <v>14</v>
      </c>
      <c r="AC683" s="523"/>
      <c r="AD683" s="523"/>
      <c r="AE683" s="523"/>
      <c r="AF683" s="523"/>
      <c r="AG683" s="523"/>
      <c r="AH683" s="523"/>
      <c r="AI683" s="112" t="s">
        <v>11</v>
      </c>
      <c r="AJ683" s="112" t="s">
        <v>12</v>
      </c>
      <c r="AK683" s="112" t="s">
        <v>10</v>
      </c>
      <c r="AL683" s="112" t="s">
        <v>0</v>
      </c>
      <c r="AM683" s="112" t="s">
        <v>13</v>
      </c>
      <c r="AN683" s="112" t="s">
        <v>14</v>
      </c>
      <c r="AO683" s="112" t="s">
        <v>11</v>
      </c>
      <c r="AP683" s="112" t="s">
        <v>12</v>
      </c>
      <c r="AQ683" s="112" t="s">
        <v>10</v>
      </c>
      <c r="AR683" s="112" t="s">
        <v>0</v>
      </c>
      <c r="AS683" s="112" t="s">
        <v>13</v>
      </c>
      <c r="AT683" s="112" t="s">
        <v>14</v>
      </c>
      <c r="AU683" s="112" t="s">
        <v>11</v>
      </c>
      <c r="AV683" s="112" t="s">
        <v>12</v>
      </c>
      <c r="AW683" s="112" t="s">
        <v>10</v>
      </c>
      <c r="AX683" s="112" t="s">
        <v>0</v>
      </c>
      <c r="AY683" s="112" t="s">
        <v>13</v>
      </c>
      <c r="AZ683" s="112" t="s">
        <v>14</v>
      </c>
      <c r="BA683" s="112" t="s">
        <v>11</v>
      </c>
      <c r="BB683" s="112" t="s">
        <v>12</v>
      </c>
      <c r="BC683" s="112" t="s">
        <v>10</v>
      </c>
      <c r="BD683" s="112" t="s">
        <v>0</v>
      </c>
      <c r="BE683" s="112" t="s">
        <v>13</v>
      </c>
      <c r="BF683" s="112" t="s">
        <v>14</v>
      </c>
      <c r="BG683" s="696"/>
      <c r="BH683" s="696"/>
      <c r="BI683" s="696"/>
      <c r="BJ683" s="696"/>
      <c r="BK683" s="696"/>
      <c r="BL683" s="696"/>
    </row>
    <row r="684" spans="3:64" ht="14.25" x14ac:dyDescent="0.3">
      <c r="C684" s="111">
        <v>1</v>
      </c>
      <c r="D684" s="111">
        <v>2</v>
      </c>
      <c r="E684" s="111">
        <v>3</v>
      </c>
      <c r="F684" s="111">
        <v>4</v>
      </c>
      <c r="G684" s="111">
        <v>5</v>
      </c>
      <c r="H684" s="111">
        <v>6</v>
      </c>
      <c r="I684" s="111">
        <v>7</v>
      </c>
      <c r="J684" s="111">
        <v>8</v>
      </c>
      <c r="K684" s="111">
        <v>10</v>
      </c>
      <c r="L684" s="111">
        <v>11</v>
      </c>
      <c r="M684" s="111">
        <v>12</v>
      </c>
      <c r="N684" s="111">
        <v>13</v>
      </c>
      <c r="O684" s="111">
        <v>14</v>
      </c>
      <c r="P684" s="111">
        <v>15</v>
      </c>
      <c r="Q684" s="111">
        <v>17</v>
      </c>
      <c r="R684" s="111">
        <v>18</v>
      </c>
      <c r="S684" s="111">
        <v>19</v>
      </c>
      <c r="T684" s="111">
        <v>20</v>
      </c>
      <c r="U684" s="111">
        <v>21</v>
      </c>
      <c r="V684" s="111">
        <v>22</v>
      </c>
      <c r="W684" s="111">
        <v>24</v>
      </c>
      <c r="X684" s="111">
        <v>25</v>
      </c>
      <c r="Y684" s="111">
        <v>26</v>
      </c>
      <c r="Z684" s="111">
        <v>27</v>
      </c>
      <c r="AA684" s="111">
        <v>28</v>
      </c>
      <c r="AB684" s="111">
        <v>29</v>
      </c>
      <c r="AC684" s="111"/>
      <c r="AD684" s="111"/>
      <c r="AE684" s="111"/>
      <c r="AF684" s="111"/>
      <c r="AG684" s="111"/>
      <c r="AH684" s="111"/>
      <c r="AI684" s="111">
        <v>31</v>
      </c>
      <c r="AJ684" s="111">
        <v>32</v>
      </c>
      <c r="AK684" s="111">
        <v>33</v>
      </c>
      <c r="AL684" s="111">
        <v>34</v>
      </c>
      <c r="AM684" s="111">
        <v>35</v>
      </c>
      <c r="AN684" s="111">
        <v>36</v>
      </c>
      <c r="AO684" s="111">
        <v>38</v>
      </c>
      <c r="AP684" s="111">
        <v>39</v>
      </c>
      <c r="AQ684" s="111">
        <v>40</v>
      </c>
      <c r="AR684" s="111">
        <v>41</v>
      </c>
      <c r="AS684" s="111">
        <v>42</v>
      </c>
      <c r="AT684" s="111">
        <v>43</v>
      </c>
      <c r="AU684" s="111">
        <v>45</v>
      </c>
      <c r="AV684" s="111">
        <v>46</v>
      </c>
      <c r="AW684" s="111">
        <v>47</v>
      </c>
      <c r="AX684" s="111">
        <v>48</v>
      </c>
      <c r="AY684" s="111">
        <v>49</v>
      </c>
      <c r="AZ684" s="111">
        <v>50</v>
      </c>
      <c r="BA684" s="111">
        <v>52</v>
      </c>
      <c r="BB684" s="111">
        <v>53</v>
      </c>
      <c r="BC684" s="111">
        <v>54</v>
      </c>
      <c r="BD684" s="111">
        <v>55</v>
      </c>
      <c r="BE684" s="111">
        <v>56</v>
      </c>
      <c r="BF684" s="111">
        <v>57</v>
      </c>
      <c r="BG684" s="124">
        <v>59</v>
      </c>
      <c r="BH684" s="124">
        <v>60</v>
      </c>
      <c r="BI684" s="124">
        <v>61</v>
      </c>
      <c r="BJ684" s="124">
        <v>62</v>
      </c>
      <c r="BK684" s="124">
        <v>63</v>
      </c>
      <c r="BL684" s="124">
        <v>64</v>
      </c>
    </row>
    <row r="685" spans="3:64" s="40" customFormat="1" ht="29.25" customHeight="1" x14ac:dyDescent="0.3">
      <c r="C685" s="171">
        <v>1</v>
      </c>
      <c r="D685" s="171" t="s">
        <v>30</v>
      </c>
      <c r="E685" s="172">
        <v>0</v>
      </c>
      <c r="F685" s="207">
        <v>11.103999999999999</v>
      </c>
      <c r="G685" s="172">
        <f t="shared" ref="G685:G692" si="675">+F685</f>
        <v>11.103999999999999</v>
      </c>
      <c r="H685" s="172"/>
      <c r="I685" s="173">
        <f t="shared" ref="I685:I693" si="676">IF(H685&lt;&gt;0,(H685/G685*100),0)</f>
        <v>0</v>
      </c>
      <c r="J685" s="172">
        <f t="shared" ref="J685:J692" si="677">G685-H685</f>
        <v>11.103999999999999</v>
      </c>
      <c r="K685" s="174">
        <v>49.14</v>
      </c>
      <c r="L685" s="174">
        <v>0</v>
      </c>
      <c r="M685" s="172">
        <f t="shared" ref="M685:M692" si="678">SUM(K685:L685)</f>
        <v>49.14</v>
      </c>
      <c r="N685" s="174"/>
      <c r="O685" s="173">
        <f t="shared" ref="O685:O693" si="679">+N685/M685*100</f>
        <v>0</v>
      </c>
      <c r="P685" s="174">
        <f t="shared" ref="P685:P693" si="680">+M685-N685</f>
        <v>49.14</v>
      </c>
      <c r="Q685" s="174">
        <v>16.38</v>
      </c>
      <c r="R685" s="174"/>
      <c r="S685" s="174">
        <f t="shared" ref="S685:S692" si="681">SUM(Q685:R685)</f>
        <v>16.38</v>
      </c>
      <c r="T685" s="174"/>
      <c r="U685" s="173"/>
      <c r="V685" s="174">
        <f t="shared" ref="V685:V692" si="682">+S685-T685</f>
        <v>16.38</v>
      </c>
      <c r="W685" s="174">
        <v>1.65</v>
      </c>
      <c r="X685" s="174"/>
      <c r="Y685" s="174">
        <f t="shared" ref="Y685:Y692" si="683">SUM(W685:X685)</f>
        <v>1.65</v>
      </c>
      <c r="Z685" s="174"/>
      <c r="AA685" s="173">
        <f t="shared" ref="AA685:AA693" si="684">IF(Z685&lt;&gt;0,(Z685/Y685*100),0)</f>
        <v>0</v>
      </c>
      <c r="AB685" s="174">
        <f t="shared" ref="AB685:AB692" si="685">+Y685-Z685</f>
        <v>1.65</v>
      </c>
      <c r="AC685" s="174"/>
      <c r="AD685" s="174"/>
      <c r="AE685" s="174"/>
      <c r="AF685" s="174"/>
      <c r="AG685" s="174"/>
      <c r="AH685" s="174"/>
      <c r="AI685" s="174">
        <v>67.239999999999995</v>
      </c>
      <c r="AJ685" s="174"/>
      <c r="AK685" s="174">
        <f t="shared" ref="AK685:AK692" si="686">SUM(AI685:AJ685)</f>
        <v>67.239999999999995</v>
      </c>
      <c r="AL685" s="174">
        <v>67.239999999999995</v>
      </c>
      <c r="AM685" s="173">
        <f t="shared" ref="AM685:AM693" si="687">IF(AL685&lt;&gt;0,(AL685/AK685*100),0)</f>
        <v>100</v>
      </c>
      <c r="AN685" s="174">
        <f t="shared" ref="AN685:AN692" si="688">+AK685-AL685</f>
        <v>0</v>
      </c>
      <c r="AO685" s="174">
        <v>461.07</v>
      </c>
      <c r="AP685" s="174"/>
      <c r="AQ685" s="174">
        <f t="shared" ref="AQ685:AQ692" si="689">SUM(AO685:AP685)</f>
        <v>461.07</v>
      </c>
      <c r="AR685" s="174">
        <v>18.21</v>
      </c>
      <c r="AS685" s="173">
        <f t="shared" ref="AS685:AS693" si="690">IF(AR685&lt;&gt;0,(AR685/AQ685*100),0)</f>
        <v>3.9495087513826537</v>
      </c>
      <c r="AT685" s="174">
        <f t="shared" ref="AT685:AT692" si="691">+AQ685-AR685</f>
        <v>442.86</v>
      </c>
      <c r="AU685" s="174">
        <v>10.54</v>
      </c>
      <c r="AV685" s="174"/>
      <c r="AW685" s="174">
        <f t="shared" ref="AW685:AW692" si="692">SUM(AU685:AV685)</f>
        <v>10.54</v>
      </c>
      <c r="AX685" s="174"/>
      <c r="AY685" s="173">
        <f t="shared" ref="AY685:AY693" si="693">IF(AX685&lt;&gt;0,(AX685/AW685*100),0)</f>
        <v>0</v>
      </c>
      <c r="AZ685" s="174">
        <f t="shared" ref="AZ685:AZ692" si="694">+AW685-AX685</f>
        <v>10.54</v>
      </c>
      <c r="BA685" s="174">
        <v>18.8</v>
      </c>
      <c r="BB685" s="174"/>
      <c r="BC685" s="174">
        <f t="shared" ref="BC685:BC692" si="695">SUM(BA685:BB685)</f>
        <v>18.8</v>
      </c>
      <c r="BD685" s="174"/>
      <c r="BE685" s="173">
        <f t="shared" ref="BE685:BE693" si="696">IF(BD685&lt;&gt;0,(BD685/BC685*100),0)</f>
        <v>0</v>
      </c>
      <c r="BF685" s="174">
        <f t="shared" ref="BF685:BF692" si="697">+BC685-BD685</f>
        <v>18.8</v>
      </c>
      <c r="BG685" s="176">
        <f t="shared" ref="BG685:BH692" si="698">SUM(E685,K685,Q685,W685,AI685,AO685,AU685,BA685)</f>
        <v>624.81999999999994</v>
      </c>
      <c r="BH685" s="176">
        <f t="shared" si="698"/>
        <v>11.103999999999999</v>
      </c>
      <c r="BI685" s="176">
        <f t="shared" ref="BI685:BI693" si="699">+BG685+BH685</f>
        <v>635.92399999999998</v>
      </c>
      <c r="BJ685" s="176">
        <f t="shared" ref="BJ685:BJ692" si="700">SUM(H685,N685,T685,Z685,AL685,AR685,AX685,BD685)</f>
        <v>85.449999999999989</v>
      </c>
      <c r="BK685" s="177">
        <f t="shared" ref="BK685:BK693" si="701">IF(BJ685&lt;&gt;0,(BJ685/BI685*100),0)</f>
        <v>13.43714028720413</v>
      </c>
      <c r="BL685" s="176">
        <f t="shared" ref="BL685:BL693" si="702">BI685-BJ685</f>
        <v>550.47399999999993</v>
      </c>
    </row>
    <row r="686" spans="3:64" s="40" customFormat="1" ht="35.1" customHeight="1" x14ac:dyDescent="0.3">
      <c r="C686" s="171">
        <v>2</v>
      </c>
      <c r="D686" s="171" t="s">
        <v>39</v>
      </c>
      <c r="E686" s="172">
        <v>0</v>
      </c>
      <c r="F686" s="207">
        <v>5.048</v>
      </c>
      <c r="G686" s="172">
        <f t="shared" si="675"/>
        <v>5.048</v>
      </c>
      <c r="H686" s="172"/>
      <c r="I686" s="173">
        <f t="shared" si="676"/>
        <v>0</v>
      </c>
      <c r="J686" s="172">
        <f t="shared" si="677"/>
        <v>5.048</v>
      </c>
      <c r="K686" s="174">
        <v>9.81</v>
      </c>
      <c r="L686" s="174">
        <v>0</v>
      </c>
      <c r="M686" s="172">
        <f t="shared" si="678"/>
        <v>9.81</v>
      </c>
      <c r="N686" s="174"/>
      <c r="O686" s="173">
        <f t="shared" si="679"/>
        <v>0</v>
      </c>
      <c r="P686" s="174">
        <f t="shared" si="680"/>
        <v>9.81</v>
      </c>
      <c r="Q686" s="174">
        <v>3.27</v>
      </c>
      <c r="R686" s="174"/>
      <c r="S686" s="174">
        <f t="shared" si="681"/>
        <v>3.27</v>
      </c>
      <c r="T686" s="174"/>
      <c r="U686" s="173"/>
      <c r="V686" s="174">
        <f t="shared" si="682"/>
        <v>3.27</v>
      </c>
      <c r="W686" s="174">
        <v>0.5</v>
      </c>
      <c r="X686" s="174"/>
      <c r="Y686" s="174">
        <f t="shared" si="683"/>
        <v>0.5</v>
      </c>
      <c r="Z686" s="174"/>
      <c r="AA686" s="173">
        <f t="shared" si="684"/>
        <v>0</v>
      </c>
      <c r="AB686" s="174">
        <f t="shared" si="685"/>
        <v>0.5</v>
      </c>
      <c r="AC686" s="174"/>
      <c r="AD686" s="174"/>
      <c r="AE686" s="174"/>
      <c r="AF686" s="174"/>
      <c r="AG686" s="174"/>
      <c r="AH686" s="174"/>
      <c r="AI686" s="174">
        <v>198.48</v>
      </c>
      <c r="AJ686" s="174"/>
      <c r="AK686" s="174">
        <f t="shared" si="686"/>
        <v>198.48</v>
      </c>
      <c r="AL686" s="174"/>
      <c r="AM686" s="173">
        <f t="shared" si="687"/>
        <v>0</v>
      </c>
      <c r="AN686" s="174">
        <f t="shared" si="688"/>
        <v>198.48</v>
      </c>
      <c r="AO686" s="174">
        <v>183.92</v>
      </c>
      <c r="AP686" s="174"/>
      <c r="AQ686" s="174">
        <f t="shared" si="689"/>
        <v>183.92</v>
      </c>
      <c r="AR686" s="174">
        <v>5.8</v>
      </c>
      <c r="AS686" s="173">
        <f t="shared" si="690"/>
        <v>3.1535450195737278</v>
      </c>
      <c r="AT686" s="174">
        <f t="shared" si="691"/>
        <v>178.11999999999998</v>
      </c>
      <c r="AU686" s="174">
        <v>0</v>
      </c>
      <c r="AV686" s="174"/>
      <c r="AW686" s="174">
        <f t="shared" si="692"/>
        <v>0</v>
      </c>
      <c r="AX686" s="174"/>
      <c r="AY686" s="173">
        <f t="shared" si="693"/>
        <v>0</v>
      </c>
      <c r="AZ686" s="174">
        <f t="shared" si="694"/>
        <v>0</v>
      </c>
      <c r="BA686" s="174">
        <v>0</v>
      </c>
      <c r="BB686" s="174"/>
      <c r="BC686" s="174">
        <f t="shared" si="695"/>
        <v>0</v>
      </c>
      <c r="BD686" s="174"/>
      <c r="BE686" s="173">
        <f t="shared" si="696"/>
        <v>0</v>
      </c>
      <c r="BF686" s="174">
        <f t="shared" si="697"/>
        <v>0</v>
      </c>
      <c r="BG686" s="176">
        <f t="shared" si="698"/>
        <v>395.98</v>
      </c>
      <c r="BH686" s="176">
        <f t="shared" si="698"/>
        <v>5.048</v>
      </c>
      <c r="BI686" s="176">
        <f t="shared" si="699"/>
        <v>401.02800000000002</v>
      </c>
      <c r="BJ686" s="176">
        <f t="shared" si="700"/>
        <v>5.8</v>
      </c>
      <c r="BK686" s="177">
        <f t="shared" si="701"/>
        <v>1.4462830525549337</v>
      </c>
      <c r="BL686" s="176">
        <f t="shared" si="702"/>
        <v>395.22800000000001</v>
      </c>
    </row>
    <row r="687" spans="3:64" s="40" customFormat="1" ht="35.1" customHeight="1" x14ac:dyDescent="0.3">
      <c r="C687" s="171">
        <v>3</v>
      </c>
      <c r="D687" s="171" t="s">
        <v>17</v>
      </c>
      <c r="E687" s="172">
        <v>0</v>
      </c>
      <c r="F687" s="207">
        <v>13.12</v>
      </c>
      <c r="G687" s="172">
        <f t="shared" si="675"/>
        <v>13.12</v>
      </c>
      <c r="H687" s="172">
        <v>13.12</v>
      </c>
      <c r="I687" s="173">
        <f t="shared" si="676"/>
        <v>100</v>
      </c>
      <c r="J687" s="172">
        <f t="shared" si="677"/>
        <v>0</v>
      </c>
      <c r="K687" s="174">
        <v>50.5</v>
      </c>
      <c r="L687" s="174">
        <v>0</v>
      </c>
      <c r="M687" s="172">
        <f t="shared" si="678"/>
        <v>50.5</v>
      </c>
      <c r="N687" s="174"/>
      <c r="O687" s="173">
        <f t="shared" si="679"/>
        <v>0</v>
      </c>
      <c r="P687" s="174">
        <f t="shared" si="680"/>
        <v>50.5</v>
      </c>
      <c r="Q687" s="174">
        <v>16.14</v>
      </c>
      <c r="R687" s="174"/>
      <c r="S687" s="174">
        <f t="shared" si="681"/>
        <v>16.14</v>
      </c>
      <c r="T687" s="174">
        <v>1.37</v>
      </c>
      <c r="U687" s="173"/>
      <c r="V687" s="174">
        <f t="shared" si="682"/>
        <v>14.77</v>
      </c>
      <c r="W687" s="174">
        <v>2.4</v>
      </c>
      <c r="X687" s="174"/>
      <c r="Y687" s="174">
        <f t="shared" si="683"/>
        <v>2.4</v>
      </c>
      <c r="Z687" s="174">
        <v>0.2</v>
      </c>
      <c r="AA687" s="173">
        <f t="shared" si="684"/>
        <v>8.3333333333333339</v>
      </c>
      <c r="AB687" s="174">
        <f t="shared" si="685"/>
        <v>2.1999999999999997</v>
      </c>
      <c r="AC687" s="174"/>
      <c r="AD687" s="174"/>
      <c r="AE687" s="174"/>
      <c r="AF687" s="174"/>
      <c r="AG687" s="174"/>
      <c r="AH687" s="174"/>
      <c r="AI687" s="174">
        <v>256.47000000000003</v>
      </c>
      <c r="AJ687" s="174"/>
      <c r="AK687" s="174">
        <f t="shared" si="686"/>
        <v>256.47000000000003</v>
      </c>
      <c r="AL687" s="174">
        <v>24.57</v>
      </c>
      <c r="AM687" s="173">
        <f t="shared" si="687"/>
        <v>9.5800678441923033</v>
      </c>
      <c r="AN687" s="174">
        <f t="shared" si="688"/>
        <v>231.90000000000003</v>
      </c>
      <c r="AO687" s="174">
        <v>239.74</v>
      </c>
      <c r="AP687" s="174"/>
      <c r="AQ687" s="174">
        <f t="shared" si="689"/>
        <v>239.74</v>
      </c>
      <c r="AR687" s="174">
        <v>39.17</v>
      </c>
      <c r="AS687" s="173">
        <f t="shared" si="690"/>
        <v>16.33853341119546</v>
      </c>
      <c r="AT687" s="174">
        <f t="shared" si="691"/>
        <v>200.57</v>
      </c>
      <c r="AU687" s="174">
        <v>0</v>
      </c>
      <c r="AV687" s="174"/>
      <c r="AW687" s="174">
        <f t="shared" si="692"/>
        <v>0</v>
      </c>
      <c r="AX687" s="174"/>
      <c r="AY687" s="173">
        <f t="shared" si="693"/>
        <v>0</v>
      </c>
      <c r="AZ687" s="174">
        <f t="shared" si="694"/>
        <v>0</v>
      </c>
      <c r="BA687" s="174">
        <v>0</v>
      </c>
      <c r="BB687" s="174"/>
      <c r="BC687" s="174">
        <f t="shared" si="695"/>
        <v>0</v>
      </c>
      <c r="BD687" s="174"/>
      <c r="BE687" s="173">
        <f t="shared" si="696"/>
        <v>0</v>
      </c>
      <c r="BF687" s="174">
        <f t="shared" si="697"/>
        <v>0</v>
      </c>
      <c r="BG687" s="176">
        <f t="shared" si="698"/>
        <v>565.25</v>
      </c>
      <c r="BH687" s="176">
        <f t="shared" si="698"/>
        <v>13.12</v>
      </c>
      <c r="BI687" s="176">
        <f t="shared" si="699"/>
        <v>578.37</v>
      </c>
      <c r="BJ687" s="176">
        <f t="shared" si="700"/>
        <v>78.430000000000007</v>
      </c>
      <c r="BK687" s="177">
        <f t="shared" si="701"/>
        <v>13.560523540294275</v>
      </c>
      <c r="BL687" s="176">
        <f t="shared" si="702"/>
        <v>499.94</v>
      </c>
    </row>
    <row r="688" spans="3:64" s="40" customFormat="1" ht="35.1" customHeight="1" x14ac:dyDescent="0.3">
      <c r="C688" s="171">
        <v>4</v>
      </c>
      <c r="D688" s="171" t="s">
        <v>44</v>
      </c>
      <c r="E688" s="172">
        <v>0</v>
      </c>
      <c r="F688" s="207">
        <v>6.1559999999999997</v>
      </c>
      <c r="G688" s="172">
        <f t="shared" si="675"/>
        <v>6.1559999999999997</v>
      </c>
      <c r="H688" s="172">
        <v>6.16</v>
      </c>
      <c r="I688" s="173">
        <f t="shared" si="676"/>
        <v>100.06497725795973</v>
      </c>
      <c r="J688" s="172">
        <f t="shared" si="677"/>
        <v>-4.0000000000004476E-3</v>
      </c>
      <c r="K688" s="174">
        <v>17.28</v>
      </c>
      <c r="L688" s="174">
        <v>0</v>
      </c>
      <c r="M688" s="172">
        <f t="shared" si="678"/>
        <v>17.28</v>
      </c>
      <c r="N688" s="174"/>
      <c r="O688" s="173">
        <f t="shared" si="679"/>
        <v>0</v>
      </c>
      <c r="P688" s="174">
        <f t="shared" si="680"/>
        <v>17.28</v>
      </c>
      <c r="Q688" s="174">
        <v>5.76</v>
      </c>
      <c r="R688" s="174"/>
      <c r="S688" s="174">
        <f t="shared" si="681"/>
        <v>5.76</v>
      </c>
      <c r="T688" s="174"/>
      <c r="U688" s="173"/>
      <c r="V688" s="174">
        <f t="shared" si="682"/>
        <v>5.76</v>
      </c>
      <c r="W688" s="174">
        <v>1.2</v>
      </c>
      <c r="X688" s="174"/>
      <c r="Y688" s="174">
        <f t="shared" si="683"/>
        <v>1.2</v>
      </c>
      <c r="Z688" s="174">
        <v>0.6</v>
      </c>
      <c r="AA688" s="173">
        <f t="shared" si="684"/>
        <v>50</v>
      </c>
      <c r="AB688" s="174">
        <f t="shared" si="685"/>
        <v>0.6</v>
      </c>
      <c r="AC688" s="174"/>
      <c r="AD688" s="174"/>
      <c r="AE688" s="174"/>
      <c r="AF688" s="174"/>
      <c r="AG688" s="174"/>
      <c r="AH688" s="174"/>
      <c r="AI688" s="174">
        <v>144.43</v>
      </c>
      <c r="AJ688" s="174"/>
      <c r="AK688" s="174">
        <f t="shared" si="686"/>
        <v>144.43</v>
      </c>
      <c r="AL688" s="174">
        <v>17.05</v>
      </c>
      <c r="AM688" s="173">
        <f t="shared" si="687"/>
        <v>11.805026656511805</v>
      </c>
      <c r="AN688" s="174">
        <f t="shared" si="688"/>
        <v>127.38000000000001</v>
      </c>
      <c r="AO688" s="174">
        <v>165.12</v>
      </c>
      <c r="AP688" s="174"/>
      <c r="AQ688" s="174">
        <f t="shared" si="689"/>
        <v>165.12</v>
      </c>
      <c r="AR688" s="174">
        <v>17.48</v>
      </c>
      <c r="AS688" s="173">
        <f t="shared" si="690"/>
        <v>10.586240310077519</v>
      </c>
      <c r="AT688" s="174">
        <f t="shared" si="691"/>
        <v>147.64000000000001</v>
      </c>
      <c r="AU688" s="174">
        <v>0</v>
      </c>
      <c r="AV688" s="174"/>
      <c r="AW688" s="174">
        <f t="shared" si="692"/>
        <v>0</v>
      </c>
      <c r="AX688" s="174"/>
      <c r="AY688" s="173">
        <f t="shared" si="693"/>
        <v>0</v>
      </c>
      <c r="AZ688" s="174">
        <f t="shared" si="694"/>
        <v>0</v>
      </c>
      <c r="BA688" s="174">
        <v>0</v>
      </c>
      <c r="BB688" s="174"/>
      <c r="BC688" s="174">
        <f t="shared" si="695"/>
        <v>0</v>
      </c>
      <c r="BD688" s="174"/>
      <c r="BE688" s="173">
        <f t="shared" si="696"/>
        <v>0</v>
      </c>
      <c r="BF688" s="174">
        <f t="shared" si="697"/>
        <v>0</v>
      </c>
      <c r="BG688" s="176">
        <f t="shared" si="698"/>
        <v>333.79</v>
      </c>
      <c r="BH688" s="176">
        <f t="shared" si="698"/>
        <v>6.1559999999999997</v>
      </c>
      <c r="BI688" s="176">
        <f t="shared" si="699"/>
        <v>339.94600000000003</v>
      </c>
      <c r="BJ688" s="176">
        <f t="shared" si="700"/>
        <v>41.290000000000006</v>
      </c>
      <c r="BK688" s="177">
        <f t="shared" si="701"/>
        <v>12.1460467250681</v>
      </c>
      <c r="BL688" s="176">
        <f t="shared" si="702"/>
        <v>298.65600000000001</v>
      </c>
    </row>
    <row r="689" spans="3:64" s="40" customFormat="1" ht="35.1" customHeight="1" x14ac:dyDescent="0.3">
      <c r="C689" s="171">
        <v>5</v>
      </c>
      <c r="D689" s="171" t="s">
        <v>35</v>
      </c>
      <c r="E689" s="172">
        <v>0</v>
      </c>
      <c r="F689" s="207">
        <v>13.52</v>
      </c>
      <c r="G689" s="172">
        <f t="shared" si="675"/>
        <v>13.52</v>
      </c>
      <c r="H689" s="172">
        <v>13.52</v>
      </c>
      <c r="I689" s="173">
        <f t="shared" si="676"/>
        <v>100</v>
      </c>
      <c r="J689" s="172">
        <f t="shared" si="677"/>
        <v>0</v>
      </c>
      <c r="K689" s="174">
        <v>40.68</v>
      </c>
      <c r="L689" s="174">
        <v>0</v>
      </c>
      <c r="M689" s="172">
        <f t="shared" si="678"/>
        <v>40.68</v>
      </c>
      <c r="N689" s="174"/>
      <c r="O689" s="173">
        <f t="shared" si="679"/>
        <v>0</v>
      </c>
      <c r="P689" s="174">
        <f t="shared" si="680"/>
        <v>40.68</v>
      </c>
      <c r="Q689" s="174">
        <v>12.63</v>
      </c>
      <c r="R689" s="174"/>
      <c r="S689" s="174">
        <f t="shared" si="681"/>
        <v>12.63</v>
      </c>
      <c r="T689" s="174">
        <v>1.28</v>
      </c>
      <c r="U689" s="173"/>
      <c r="V689" s="174">
        <f t="shared" si="682"/>
        <v>11.350000000000001</v>
      </c>
      <c r="W689" s="174">
        <v>2.5</v>
      </c>
      <c r="X689" s="174"/>
      <c r="Y689" s="174">
        <f t="shared" si="683"/>
        <v>2.5</v>
      </c>
      <c r="Z689" s="174">
        <v>0.5</v>
      </c>
      <c r="AA689" s="173">
        <f t="shared" si="684"/>
        <v>20</v>
      </c>
      <c r="AB689" s="174">
        <f t="shared" si="685"/>
        <v>2</v>
      </c>
      <c r="AC689" s="174"/>
      <c r="AD689" s="174"/>
      <c r="AE689" s="174"/>
      <c r="AF689" s="174"/>
      <c r="AG689" s="174"/>
      <c r="AH689" s="174"/>
      <c r="AI689" s="174">
        <v>359.11</v>
      </c>
      <c r="AJ689" s="174"/>
      <c r="AK689" s="174">
        <f t="shared" si="686"/>
        <v>359.11</v>
      </c>
      <c r="AL689" s="174">
        <v>101.16</v>
      </c>
      <c r="AM689" s="173">
        <f t="shared" si="687"/>
        <v>28.169641613990144</v>
      </c>
      <c r="AN689" s="174">
        <f t="shared" si="688"/>
        <v>257.95000000000005</v>
      </c>
      <c r="AO689" s="174">
        <v>333.01</v>
      </c>
      <c r="AP689" s="174"/>
      <c r="AQ689" s="174">
        <f t="shared" si="689"/>
        <v>333.01</v>
      </c>
      <c r="AR689" s="174">
        <v>49.38</v>
      </c>
      <c r="AS689" s="173">
        <f t="shared" si="690"/>
        <v>14.828383532026065</v>
      </c>
      <c r="AT689" s="174">
        <f t="shared" si="691"/>
        <v>283.63</v>
      </c>
      <c r="AU689" s="174">
        <v>52.97</v>
      </c>
      <c r="AV689" s="174"/>
      <c r="AW689" s="174">
        <f t="shared" si="692"/>
        <v>52.97</v>
      </c>
      <c r="AX689" s="174">
        <v>22.59</v>
      </c>
      <c r="AY689" s="173">
        <f t="shared" si="693"/>
        <v>42.646781196903909</v>
      </c>
      <c r="AZ689" s="174">
        <f t="shared" si="694"/>
        <v>30.38</v>
      </c>
      <c r="BA689" s="174">
        <v>128.86000000000001</v>
      </c>
      <c r="BB689" s="174"/>
      <c r="BC689" s="174">
        <f t="shared" si="695"/>
        <v>128.86000000000001</v>
      </c>
      <c r="BD689" s="174">
        <v>3</v>
      </c>
      <c r="BE689" s="173">
        <f t="shared" si="696"/>
        <v>2.3281080242123231</v>
      </c>
      <c r="BF689" s="174">
        <f t="shared" si="697"/>
        <v>125.86000000000001</v>
      </c>
      <c r="BG689" s="176">
        <f t="shared" si="698"/>
        <v>929.7600000000001</v>
      </c>
      <c r="BH689" s="176">
        <f t="shared" si="698"/>
        <v>13.52</v>
      </c>
      <c r="BI689" s="176">
        <f t="shared" si="699"/>
        <v>943.28000000000009</v>
      </c>
      <c r="BJ689" s="176">
        <f t="shared" si="700"/>
        <v>191.43</v>
      </c>
      <c r="BK689" s="177">
        <f t="shared" si="701"/>
        <v>20.294080230684418</v>
      </c>
      <c r="BL689" s="176">
        <f t="shared" si="702"/>
        <v>751.85000000000014</v>
      </c>
    </row>
    <row r="690" spans="3:64" s="40" customFormat="1" ht="35.1" customHeight="1" x14ac:dyDescent="0.3">
      <c r="C690" s="171">
        <v>6</v>
      </c>
      <c r="D690" s="171" t="s">
        <v>36</v>
      </c>
      <c r="E690" s="172">
        <v>0</v>
      </c>
      <c r="F690" s="207">
        <v>7.0640000000000001</v>
      </c>
      <c r="G690" s="172">
        <f t="shared" si="675"/>
        <v>7.0640000000000001</v>
      </c>
      <c r="H690" s="172"/>
      <c r="I690" s="173">
        <f t="shared" si="676"/>
        <v>0</v>
      </c>
      <c r="J690" s="172">
        <f t="shared" si="677"/>
        <v>7.0640000000000001</v>
      </c>
      <c r="K690" s="174">
        <v>17.09</v>
      </c>
      <c r="L690" s="174">
        <v>0</v>
      </c>
      <c r="M690" s="172">
        <f t="shared" si="678"/>
        <v>17.09</v>
      </c>
      <c r="N690" s="174"/>
      <c r="O690" s="173">
        <f t="shared" si="679"/>
        <v>0</v>
      </c>
      <c r="P690" s="174">
        <f t="shared" si="680"/>
        <v>17.09</v>
      </c>
      <c r="Q690" s="174">
        <v>2.13</v>
      </c>
      <c r="R690" s="174"/>
      <c r="S690" s="174">
        <f t="shared" si="681"/>
        <v>2.13</v>
      </c>
      <c r="T690" s="174"/>
      <c r="U690" s="173"/>
      <c r="V690" s="174">
        <f t="shared" si="682"/>
        <v>2.13</v>
      </c>
      <c r="W690" s="174">
        <v>1.4</v>
      </c>
      <c r="X690" s="174"/>
      <c r="Y690" s="174">
        <f t="shared" si="683"/>
        <v>1.4</v>
      </c>
      <c r="Z690" s="174"/>
      <c r="AA690" s="173">
        <f t="shared" si="684"/>
        <v>0</v>
      </c>
      <c r="AB690" s="174">
        <f t="shared" si="685"/>
        <v>1.4</v>
      </c>
      <c r="AC690" s="174"/>
      <c r="AD690" s="174"/>
      <c r="AE690" s="174"/>
      <c r="AF690" s="174"/>
      <c r="AG690" s="174"/>
      <c r="AH690" s="174"/>
      <c r="AI690" s="174">
        <v>190.52</v>
      </c>
      <c r="AJ690" s="174"/>
      <c r="AK690" s="174">
        <f t="shared" si="686"/>
        <v>190.52</v>
      </c>
      <c r="AL690" s="174"/>
      <c r="AM690" s="173">
        <f t="shared" si="687"/>
        <v>0</v>
      </c>
      <c r="AN690" s="174">
        <f t="shared" si="688"/>
        <v>190.52</v>
      </c>
      <c r="AO690" s="174">
        <v>166.21</v>
      </c>
      <c r="AP690" s="174"/>
      <c r="AQ690" s="174">
        <f t="shared" si="689"/>
        <v>166.21</v>
      </c>
      <c r="AR690" s="174"/>
      <c r="AS690" s="173">
        <f t="shared" si="690"/>
        <v>0</v>
      </c>
      <c r="AT690" s="174">
        <f t="shared" si="691"/>
        <v>166.21</v>
      </c>
      <c r="AU690" s="174">
        <v>31.02</v>
      </c>
      <c r="AV690" s="174"/>
      <c r="AW690" s="174">
        <f t="shared" si="692"/>
        <v>31.02</v>
      </c>
      <c r="AX690" s="174"/>
      <c r="AY690" s="173">
        <f t="shared" si="693"/>
        <v>0</v>
      </c>
      <c r="AZ690" s="174">
        <f t="shared" si="694"/>
        <v>31.02</v>
      </c>
      <c r="BA690" s="174">
        <v>66.739999999999995</v>
      </c>
      <c r="BB690" s="174"/>
      <c r="BC690" s="174">
        <f t="shared" si="695"/>
        <v>66.739999999999995</v>
      </c>
      <c r="BD690" s="174"/>
      <c r="BE690" s="173">
        <f t="shared" si="696"/>
        <v>0</v>
      </c>
      <c r="BF690" s="174">
        <f t="shared" si="697"/>
        <v>66.739999999999995</v>
      </c>
      <c r="BG690" s="176">
        <f t="shared" si="698"/>
        <v>475.11</v>
      </c>
      <c r="BH690" s="176">
        <f t="shared" si="698"/>
        <v>7.0640000000000001</v>
      </c>
      <c r="BI690" s="176">
        <f t="shared" si="699"/>
        <v>482.17400000000004</v>
      </c>
      <c r="BJ690" s="176">
        <f t="shared" si="700"/>
        <v>0</v>
      </c>
      <c r="BK690" s="177">
        <f t="shared" si="701"/>
        <v>0</v>
      </c>
      <c r="BL690" s="176">
        <f t="shared" si="702"/>
        <v>482.17400000000004</v>
      </c>
    </row>
    <row r="691" spans="3:64" s="40" customFormat="1" ht="35.1" customHeight="1" x14ac:dyDescent="0.3">
      <c r="C691" s="171">
        <v>7</v>
      </c>
      <c r="D691" s="171" t="s">
        <v>38</v>
      </c>
      <c r="E691" s="172">
        <v>0</v>
      </c>
      <c r="F691" s="207">
        <v>9.0589999999999993</v>
      </c>
      <c r="G691" s="172">
        <f t="shared" si="675"/>
        <v>9.0589999999999993</v>
      </c>
      <c r="H691" s="172"/>
      <c r="I691" s="173">
        <f t="shared" si="676"/>
        <v>0</v>
      </c>
      <c r="J691" s="172">
        <f t="shared" si="677"/>
        <v>9.0589999999999993</v>
      </c>
      <c r="K691" s="174">
        <v>30.42</v>
      </c>
      <c r="L691" s="174">
        <v>0</v>
      </c>
      <c r="M691" s="172">
        <f t="shared" si="678"/>
        <v>30.42</v>
      </c>
      <c r="N691" s="174"/>
      <c r="O691" s="173">
        <f t="shared" si="679"/>
        <v>0</v>
      </c>
      <c r="P691" s="174">
        <f t="shared" si="680"/>
        <v>30.42</v>
      </c>
      <c r="Q691" s="174">
        <v>5.98</v>
      </c>
      <c r="R691" s="174"/>
      <c r="S691" s="174">
        <f t="shared" si="681"/>
        <v>5.98</v>
      </c>
      <c r="T691" s="174"/>
      <c r="U691" s="173"/>
      <c r="V691" s="174">
        <f t="shared" si="682"/>
        <v>5.98</v>
      </c>
      <c r="W691" s="174">
        <v>2</v>
      </c>
      <c r="X691" s="174"/>
      <c r="Y691" s="174">
        <f t="shared" si="683"/>
        <v>2</v>
      </c>
      <c r="Z691" s="174"/>
      <c r="AA691" s="173">
        <f t="shared" si="684"/>
        <v>0</v>
      </c>
      <c r="AB691" s="174">
        <f t="shared" si="685"/>
        <v>2</v>
      </c>
      <c r="AC691" s="174"/>
      <c r="AD691" s="174"/>
      <c r="AE691" s="174"/>
      <c r="AF691" s="174"/>
      <c r="AG691" s="174"/>
      <c r="AH691" s="174"/>
      <c r="AI691" s="174">
        <v>171.32</v>
      </c>
      <c r="AJ691" s="174"/>
      <c r="AK691" s="174">
        <f t="shared" si="686"/>
        <v>171.32</v>
      </c>
      <c r="AL691" s="174"/>
      <c r="AM691" s="173">
        <f t="shared" si="687"/>
        <v>0</v>
      </c>
      <c r="AN691" s="174">
        <f t="shared" si="688"/>
        <v>171.32</v>
      </c>
      <c r="AO691" s="174">
        <v>258.08999999999997</v>
      </c>
      <c r="AP691" s="174"/>
      <c r="AQ691" s="174">
        <f t="shared" si="689"/>
        <v>258.08999999999997</v>
      </c>
      <c r="AR691" s="174"/>
      <c r="AS691" s="173">
        <f t="shared" si="690"/>
        <v>0</v>
      </c>
      <c r="AT691" s="174">
        <f t="shared" si="691"/>
        <v>258.08999999999997</v>
      </c>
      <c r="AU691" s="174">
        <v>40.82</v>
      </c>
      <c r="AV691" s="174"/>
      <c r="AW691" s="174">
        <f t="shared" si="692"/>
        <v>40.82</v>
      </c>
      <c r="AX691" s="174"/>
      <c r="AY691" s="173">
        <f t="shared" si="693"/>
        <v>0</v>
      </c>
      <c r="AZ691" s="174">
        <f t="shared" si="694"/>
        <v>40.82</v>
      </c>
      <c r="BA691" s="174">
        <v>144.82</v>
      </c>
      <c r="BB691" s="174"/>
      <c r="BC691" s="174">
        <f t="shared" si="695"/>
        <v>144.82</v>
      </c>
      <c r="BD691" s="174"/>
      <c r="BE691" s="173">
        <f t="shared" si="696"/>
        <v>0</v>
      </c>
      <c r="BF691" s="174">
        <f t="shared" si="697"/>
        <v>144.82</v>
      </c>
      <c r="BG691" s="176">
        <f t="shared" si="698"/>
        <v>653.44999999999993</v>
      </c>
      <c r="BH691" s="176">
        <f t="shared" si="698"/>
        <v>9.0589999999999993</v>
      </c>
      <c r="BI691" s="176">
        <f t="shared" si="699"/>
        <v>662.5089999999999</v>
      </c>
      <c r="BJ691" s="176">
        <f t="shared" si="700"/>
        <v>0</v>
      </c>
      <c r="BK691" s="177">
        <f t="shared" si="701"/>
        <v>0</v>
      </c>
      <c r="BL691" s="176">
        <f t="shared" si="702"/>
        <v>662.5089999999999</v>
      </c>
    </row>
    <row r="692" spans="3:64" s="40" customFormat="1" ht="35.1" customHeight="1" x14ac:dyDescent="0.3">
      <c r="C692" s="171">
        <v>8</v>
      </c>
      <c r="D692" s="171" t="s">
        <v>42</v>
      </c>
      <c r="E692" s="172">
        <v>0</v>
      </c>
      <c r="F692" s="207">
        <v>10.896000000000001</v>
      </c>
      <c r="G692" s="172">
        <f t="shared" si="675"/>
        <v>10.896000000000001</v>
      </c>
      <c r="H692" s="172"/>
      <c r="I692" s="173">
        <f t="shared" si="676"/>
        <v>0</v>
      </c>
      <c r="J692" s="172">
        <f t="shared" si="677"/>
        <v>10.896000000000001</v>
      </c>
      <c r="K692" s="174">
        <v>30.78</v>
      </c>
      <c r="L692" s="174">
        <v>0</v>
      </c>
      <c r="M692" s="172">
        <f t="shared" si="678"/>
        <v>30.78</v>
      </c>
      <c r="N692" s="174"/>
      <c r="O692" s="173">
        <f t="shared" si="679"/>
        <v>0</v>
      </c>
      <c r="P692" s="174">
        <f t="shared" si="680"/>
        <v>30.78</v>
      </c>
      <c r="Q692" s="174">
        <v>9.81</v>
      </c>
      <c r="R692" s="174"/>
      <c r="S692" s="174">
        <f t="shared" si="681"/>
        <v>9.81</v>
      </c>
      <c r="T692" s="174"/>
      <c r="U692" s="173"/>
      <c r="V692" s="174">
        <f t="shared" si="682"/>
        <v>9.81</v>
      </c>
      <c r="W692" s="174">
        <v>2.2000000000000002</v>
      </c>
      <c r="X692" s="174"/>
      <c r="Y692" s="174">
        <f t="shared" si="683"/>
        <v>2.2000000000000002</v>
      </c>
      <c r="Z692" s="174"/>
      <c r="AA692" s="173">
        <f t="shared" si="684"/>
        <v>0</v>
      </c>
      <c r="AB692" s="174">
        <f t="shared" si="685"/>
        <v>2.2000000000000002</v>
      </c>
      <c r="AC692" s="174"/>
      <c r="AD692" s="174"/>
      <c r="AE692" s="174"/>
      <c r="AF692" s="174"/>
      <c r="AG692" s="174"/>
      <c r="AH692" s="174"/>
      <c r="AI692" s="174">
        <v>248.81</v>
      </c>
      <c r="AJ692" s="174"/>
      <c r="AK692" s="174">
        <f t="shared" si="686"/>
        <v>248.81</v>
      </c>
      <c r="AL692" s="174"/>
      <c r="AM692" s="173">
        <f t="shared" si="687"/>
        <v>0</v>
      </c>
      <c r="AN692" s="174">
        <f t="shared" si="688"/>
        <v>248.81</v>
      </c>
      <c r="AO692" s="174">
        <v>271.87</v>
      </c>
      <c r="AP692" s="174"/>
      <c r="AQ692" s="174">
        <f t="shared" si="689"/>
        <v>271.87</v>
      </c>
      <c r="AR692" s="174"/>
      <c r="AS692" s="173">
        <f t="shared" si="690"/>
        <v>0</v>
      </c>
      <c r="AT692" s="174">
        <f t="shared" si="691"/>
        <v>271.87</v>
      </c>
      <c r="AU692" s="174">
        <v>48.97</v>
      </c>
      <c r="AV692" s="174"/>
      <c r="AW692" s="174">
        <f t="shared" si="692"/>
        <v>48.97</v>
      </c>
      <c r="AX692" s="174"/>
      <c r="AY692" s="173">
        <f t="shared" si="693"/>
        <v>0</v>
      </c>
      <c r="AZ692" s="174">
        <f t="shared" si="694"/>
        <v>48.97</v>
      </c>
      <c r="BA692" s="174">
        <v>100.51</v>
      </c>
      <c r="BB692" s="174"/>
      <c r="BC692" s="174">
        <f t="shared" si="695"/>
        <v>100.51</v>
      </c>
      <c r="BD692" s="174"/>
      <c r="BE692" s="173">
        <f t="shared" si="696"/>
        <v>0</v>
      </c>
      <c r="BF692" s="174">
        <f t="shared" si="697"/>
        <v>100.51</v>
      </c>
      <c r="BG692" s="176">
        <f t="shared" si="698"/>
        <v>712.95</v>
      </c>
      <c r="BH692" s="176">
        <f t="shared" si="698"/>
        <v>10.896000000000001</v>
      </c>
      <c r="BI692" s="176">
        <f t="shared" si="699"/>
        <v>723.846</v>
      </c>
      <c r="BJ692" s="176">
        <f t="shared" si="700"/>
        <v>0</v>
      </c>
      <c r="BK692" s="177">
        <f t="shared" si="701"/>
        <v>0</v>
      </c>
      <c r="BL692" s="176">
        <f t="shared" si="702"/>
        <v>723.846</v>
      </c>
    </row>
    <row r="693" spans="3:64" s="40" customFormat="1" ht="27.75" customHeight="1" x14ac:dyDescent="0.25">
      <c r="C693" s="178"/>
      <c r="D693" s="178" t="s">
        <v>46</v>
      </c>
      <c r="E693" s="179">
        <f>SUM(E685:E692)</f>
        <v>0</v>
      </c>
      <c r="F693" s="208">
        <f>SUM(F685:F692)</f>
        <v>75.966999999999999</v>
      </c>
      <c r="G693" s="179">
        <f>SUM(G685:G692)</f>
        <v>75.966999999999999</v>
      </c>
      <c r="H693" s="179">
        <f>SUM(H685:H692)</f>
        <v>32.799999999999997</v>
      </c>
      <c r="I693" s="180">
        <f t="shared" si="676"/>
        <v>43.176642489502015</v>
      </c>
      <c r="J693" s="179">
        <f>SUM(J685:J692)</f>
        <v>43.167000000000002</v>
      </c>
      <c r="K693" s="179">
        <f>SUM(K685:K692)</f>
        <v>245.70000000000002</v>
      </c>
      <c r="L693" s="179">
        <f>SUM(L685:L692)</f>
        <v>0</v>
      </c>
      <c r="M693" s="179">
        <f>SUM(M685:M692)</f>
        <v>245.70000000000002</v>
      </c>
      <c r="N693" s="179">
        <f>SUM(N685:N692)</f>
        <v>0</v>
      </c>
      <c r="O693" s="173">
        <f t="shared" si="679"/>
        <v>0</v>
      </c>
      <c r="P693" s="181">
        <f t="shared" si="680"/>
        <v>245.70000000000002</v>
      </c>
      <c r="Q693" s="179">
        <f>SUM(Q685:Q692)</f>
        <v>72.100000000000009</v>
      </c>
      <c r="R693" s="179">
        <f>SUM(R685:R692)</f>
        <v>0</v>
      </c>
      <c r="S693" s="179">
        <f>SUM(S685:S692)</f>
        <v>72.100000000000009</v>
      </c>
      <c r="T693" s="179">
        <f>SUM(T685:T692)</f>
        <v>2.6500000000000004</v>
      </c>
      <c r="U693" s="179"/>
      <c r="V693" s="179">
        <f>SUM(V685:V692)</f>
        <v>69.45</v>
      </c>
      <c r="W693" s="179">
        <f>SUM(W685:W692)</f>
        <v>13.850000000000001</v>
      </c>
      <c r="X693" s="179">
        <f>SUM(X685:X692)</f>
        <v>0</v>
      </c>
      <c r="Y693" s="179">
        <f>SUM(Y685:Y692)</f>
        <v>13.850000000000001</v>
      </c>
      <c r="Z693" s="179">
        <f>SUM(Z685:Z692)</f>
        <v>1.3</v>
      </c>
      <c r="AA693" s="180">
        <f t="shared" si="684"/>
        <v>9.3862815884476518</v>
      </c>
      <c r="AB693" s="179">
        <f>SUM(AB685:AB692)</f>
        <v>12.55</v>
      </c>
      <c r="AC693" s="179"/>
      <c r="AD693" s="179"/>
      <c r="AE693" s="179"/>
      <c r="AF693" s="179"/>
      <c r="AG693" s="179"/>
      <c r="AH693" s="179"/>
      <c r="AI693" s="179">
        <f>SUM(AI685:AI692)</f>
        <v>1636.3799999999999</v>
      </c>
      <c r="AJ693" s="179"/>
      <c r="AK693" s="179">
        <f>SUM(AK685:AK692)</f>
        <v>1636.3799999999999</v>
      </c>
      <c r="AL693" s="179">
        <f>SUM(AL685:AL692)</f>
        <v>210.01999999999998</v>
      </c>
      <c r="AM693" s="182">
        <f t="shared" si="687"/>
        <v>12.834427211283442</v>
      </c>
      <c r="AN693" s="179">
        <f>SUM(AN685:AN692)</f>
        <v>1426.36</v>
      </c>
      <c r="AO693" s="179">
        <f>SUM(AO685:AO692)</f>
        <v>2079.0299999999997</v>
      </c>
      <c r="AP693" s="179">
        <f>SUM(AP685:AP692)</f>
        <v>0</v>
      </c>
      <c r="AQ693" s="179">
        <f>SUM(AQ685:AQ692)</f>
        <v>2079.0299999999997</v>
      </c>
      <c r="AR693" s="179">
        <f>SUM(AR685:AR692)</f>
        <v>130.04000000000002</v>
      </c>
      <c r="AS693" s="182">
        <f t="shared" si="690"/>
        <v>6.254839997498836</v>
      </c>
      <c r="AT693" s="179">
        <f>SUM(AT685:AT692)</f>
        <v>1948.9899999999998</v>
      </c>
      <c r="AU693" s="179">
        <f>SUM(AU685:AU692)</f>
        <v>184.32</v>
      </c>
      <c r="AV693" s="179">
        <f>SUM(AV685:AV692)</f>
        <v>0</v>
      </c>
      <c r="AW693" s="179">
        <f>SUM(AW685:AW692)</f>
        <v>184.32</v>
      </c>
      <c r="AX693" s="179">
        <f>SUM(AX685:AX692)</f>
        <v>22.59</v>
      </c>
      <c r="AY693" s="182">
        <f t="shared" si="693"/>
        <v>12.255859375</v>
      </c>
      <c r="AZ693" s="179">
        <f>SUM(AZ685:AZ692)</f>
        <v>161.72999999999999</v>
      </c>
      <c r="BA693" s="179">
        <f>SUM(BA685:BA692)</f>
        <v>459.73</v>
      </c>
      <c r="BB693" s="179"/>
      <c r="BC693" s="179">
        <f>SUM(BC685:BC692)</f>
        <v>459.73</v>
      </c>
      <c r="BD693" s="179">
        <f>SUM(BD685:BD692)</f>
        <v>3</v>
      </c>
      <c r="BE693" s="182">
        <f t="shared" si="696"/>
        <v>0.65255693559263039</v>
      </c>
      <c r="BF693" s="179">
        <f>SUM(BF685:BF692)</f>
        <v>456.73</v>
      </c>
      <c r="BG693" s="183">
        <f>SUM(BG685:BG692)</f>
        <v>4691.1099999999997</v>
      </c>
      <c r="BH693" s="183">
        <f>SUM(BH685:BH692)</f>
        <v>75.966999999999999</v>
      </c>
      <c r="BI693" s="185">
        <f t="shared" si="699"/>
        <v>4767.0769999999993</v>
      </c>
      <c r="BJ693" s="183">
        <f>SUM(BJ685:BJ692)</f>
        <v>402.40000000000003</v>
      </c>
      <c r="BK693" s="184">
        <f t="shared" si="701"/>
        <v>8.4412313877036205</v>
      </c>
      <c r="BL693" s="185">
        <f t="shared" si="702"/>
        <v>4364.6769999999997</v>
      </c>
    </row>
    <row r="694" spans="3:64" s="40" customFormat="1" ht="15" x14ac:dyDescent="0.2"/>
    <row r="695" spans="3:64" s="40" customFormat="1" ht="15" x14ac:dyDescent="0.2"/>
    <row r="696" spans="3:64" s="40" customFormat="1" ht="18.75" customHeight="1" x14ac:dyDescent="0.3">
      <c r="C696" s="715" t="s">
        <v>143</v>
      </c>
      <c r="D696" s="715"/>
      <c r="E696" s="715"/>
      <c r="F696" s="715"/>
      <c r="G696" s="715"/>
      <c r="H696" s="715"/>
      <c r="I696" s="715"/>
      <c r="J696" s="715"/>
      <c r="K696" s="715"/>
      <c r="L696" s="715"/>
      <c r="M696" s="715"/>
      <c r="N696" s="715"/>
      <c r="O696" s="715"/>
      <c r="P696" s="715"/>
      <c r="Q696" s="715"/>
      <c r="R696" s="715"/>
      <c r="S696" s="715"/>
      <c r="T696" s="715"/>
      <c r="U696" s="715"/>
      <c r="V696" s="715"/>
      <c r="W696" s="715"/>
      <c r="X696" s="715"/>
      <c r="Y696" s="715"/>
      <c r="Z696" s="715"/>
      <c r="AA696" s="715"/>
      <c r="AB696" s="715"/>
      <c r="AC696" s="524"/>
      <c r="AD696" s="524"/>
      <c r="AE696" s="524"/>
      <c r="AF696" s="524"/>
      <c r="AG696" s="524"/>
      <c r="AH696" s="524"/>
      <c r="AI696" s="715" t="s">
        <v>144</v>
      </c>
      <c r="AJ696" s="715"/>
      <c r="AK696" s="715"/>
      <c r="AL696" s="715"/>
      <c r="AM696" s="715"/>
      <c r="AN696" s="715"/>
      <c r="AO696" s="715"/>
      <c r="AP696" s="715"/>
      <c r="AQ696" s="715"/>
      <c r="AR696" s="715"/>
      <c r="AS696" s="715"/>
      <c r="AT696" s="715"/>
      <c r="AU696" s="715"/>
      <c r="AV696" s="715"/>
      <c r="AW696" s="715"/>
      <c r="AX696" s="715"/>
      <c r="AY696" s="715"/>
      <c r="AZ696" s="715"/>
      <c r="BA696" s="715"/>
      <c r="BB696" s="715"/>
      <c r="BC696" s="715"/>
      <c r="BD696" s="715"/>
      <c r="BE696" s="715"/>
      <c r="BF696" s="715"/>
      <c r="BG696" s="716" t="s">
        <v>145</v>
      </c>
      <c r="BH696" s="716"/>
      <c r="BI696" s="716"/>
      <c r="BJ696" s="716"/>
      <c r="BK696" s="716"/>
      <c r="BL696" s="716"/>
    </row>
    <row r="697" spans="3:64" s="40" customFormat="1" ht="18" x14ac:dyDescent="0.25">
      <c r="C697" s="102"/>
      <c r="D697" s="102"/>
      <c r="E697" s="103"/>
      <c r="F697" s="102"/>
      <c r="G697" s="102"/>
      <c r="H697" s="102"/>
      <c r="I697" s="102"/>
      <c r="J697" s="102"/>
      <c r="K697" s="102"/>
      <c r="L697" s="102"/>
      <c r="M697" s="102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627" t="s">
        <v>127</v>
      </c>
      <c r="Z697" s="627"/>
      <c r="AA697" s="627"/>
      <c r="AB697" s="627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22" t="s">
        <v>126</v>
      </c>
      <c r="BD697" s="102"/>
      <c r="BE697" s="102"/>
      <c r="BF697" s="102"/>
      <c r="BG697" s="717"/>
      <c r="BH697" s="717"/>
      <c r="BI697" s="717"/>
      <c r="BJ697" s="717"/>
      <c r="BK697" s="717"/>
      <c r="BL697" s="717"/>
    </row>
    <row r="698" spans="3:64" s="40" customFormat="1" ht="15" x14ac:dyDescent="0.2">
      <c r="C698" s="711" t="s">
        <v>125</v>
      </c>
      <c r="D698" s="712" t="s">
        <v>3</v>
      </c>
      <c r="E698" s="563" t="s">
        <v>52</v>
      </c>
      <c r="F698" s="563"/>
      <c r="G698" s="563"/>
      <c r="H698" s="563"/>
      <c r="I698" s="563"/>
      <c r="J698" s="563"/>
      <c r="K698" s="563"/>
      <c r="L698" s="563"/>
      <c r="M698" s="563"/>
      <c r="N698" s="563"/>
      <c r="O698" s="563"/>
      <c r="P698" s="563"/>
      <c r="Q698" s="563"/>
      <c r="R698" s="563"/>
      <c r="S698" s="563"/>
      <c r="T698" s="563"/>
      <c r="U698" s="563"/>
      <c r="V698" s="563"/>
      <c r="W698" s="563"/>
      <c r="X698" s="563"/>
      <c r="Y698" s="563"/>
      <c r="Z698" s="563"/>
      <c r="AA698" s="563"/>
      <c r="AB698" s="563"/>
      <c r="AC698" s="519"/>
      <c r="AD698" s="519"/>
      <c r="AE698" s="519"/>
      <c r="AF698" s="519"/>
      <c r="AG698" s="519"/>
      <c r="AH698" s="519"/>
      <c r="AI698" s="704" t="s">
        <v>52</v>
      </c>
      <c r="AJ698" s="704"/>
      <c r="AK698" s="704"/>
      <c r="AL698" s="704"/>
      <c r="AM698" s="704"/>
      <c r="AN698" s="704"/>
      <c r="AO698" s="704"/>
      <c r="AP698" s="704"/>
      <c r="AQ698" s="704"/>
      <c r="AR698" s="704"/>
      <c r="AS698" s="704"/>
      <c r="AT698" s="704"/>
      <c r="AU698" s="704" t="s">
        <v>48</v>
      </c>
      <c r="AV698" s="704"/>
      <c r="AW698" s="704"/>
      <c r="AX698" s="704"/>
      <c r="AY698" s="704"/>
      <c r="AZ698" s="704"/>
      <c r="BA698" s="704"/>
      <c r="BB698" s="704"/>
      <c r="BC698" s="704"/>
      <c r="BD698" s="704"/>
      <c r="BE698" s="704"/>
      <c r="BF698" s="704"/>
      <c r="BG698" s="698" t="s">
        <v>123</v>
      </c>
      <c r="BH698" s="699"/>
      <c r="BI698" s="699"/>
      <c r="BJ698" s="699"/>
      <c r="BK698" s="700"/>
      <c r="BL698" s="675" t="s">
        <v>131</v>
      </c>
    </row>
    <row r="699" spans="3:64" s="40" customFormat="1" ht="15" x14ac:dyDescent="0.2">
      <c r="C699" s="711"/>
      <c r="D699" s="712"/>
      <c r="E699" s="563" t="s">
        <v>5</v>
      </c>
      <c r="F699" s="563"/>
      <c r="G699" s="563"/>
      <c r="H699" s="563"/>
      <c r="I699" s="563"/>
      <c r="J699" s="563"/>
      <c r="K699" s="563"/>
      <c r="L699" s="563"/>
      <c r="M699" s="563"/>
      <c r="N699" s="563"/>
      <c r="O699" s="563"/>
      <c r="P699" s="563"/>
      <c r="Q699" s="563"/>
      <c r="R699" s="563"/>
      <c r="S699" s="563"/>
      <c r="T699" s="563"/>
      <c r="U699" s="563"/>
      <c r="V699" s="563"/>
      <c r="W699" s="563"/>
      <c r="X699" s="563"/>
      <c r="Y699" s="563"/>
      <c r="Z699" s="563"/>
      <c r="AA699" s="563"/>
      <c r="AB699" s="563"/>
      <c r="AC699" s="519"/>
      <c r="AD699" s="519"/>
      <c r="AE699" s="519"/>
      <c r="AF699" s="519"/>
      <c r="AG699" s="519"/>
      <c r="AH699" s="519"/>
      <c r="AI699" s="704" t="s">
        <v>47</v>
      </c>
      <c r="AJ699" s="704"/>
      <c r="AK699" s="704"/>
      <c r="AL699" s="704"/>
      <c r="AM699" s="704"/>
      <c r="AN699" s="704"/>
      <c r="AO699" s="704"/>
      <c r="AP699" s="704"/>
      <c r="AQ699" s="704"/>
      <c r="AR699" s="704"/>
      <c r="AS699" s="704"/>
      <c r="AT699" s="704"/>
      <c r="AU699" s="704" t="s">
        <v>49</v>
      </c>
      <c r="AV699" s="704"/>
      <c r="AW699" s="704"/>
      <c r="AX699" s="704"/>
      <c r="AY699" s="704"/>
      <c r="AZ699" s="704"/>
      <c r="BA699" s="704"/>
      <c r="BB699" s="704"/>
      <c r="BC699" s="704"/>
      <c r="BD699" s="704"/>
      <c r="BE699" s="704"/>
      <c r="BF699" s="704"/>
      <c r="BG699" s="701"/>
      <c r="BH699" s="702"/>
      <c r="BI699" s="702"/>
      <c r="BJ699" s="702"/>
      <c r="BK699" s="703"/>
      <c r="BL699" s="676"/>
    </row>
    <row r="700" spans="3:64" s="40" customFormat="1" ht="15" customHeight="1" x14ac:dyDescent="0.2">
      <c r="C700" s="711"/>
      <c r="D700" s="712"/>
      <c r="E700" s="708" t="s">
        <v>15</v>
      </c>
      <c r="F700" s="709"/>
      <c r="G700" s="709"/>
      <c r="H700" s="709"/>
      <c r="I700" s="709"/>
      <c r="J700" s="710"/>
      <c r="K700" s="708" t="s">
        <v>102</v>
      </c>
      <c r="L700" s="709"/>
      <c r="M700" s="709"/>
      <c r="N700" s="709"/>
      <c r="O700" s="709"/>
      <c r="P700" s="710"/>
      <c r="Q700" s="708" t="s">
        <v>103</v>
      </c>
      <c r="R700" s="709"/>
      <c r="S700" s="709"/>
      <c r="T700" s="709"/>
      <c r="U700" s="709"/>
      <c r="V700" s="710"/>
      <c r="W700" s="711" t="s">
        <v>104</v>
      </c>
      <c r="X700" s="711"/>
      <c r="Y700" s="711"/>
      <c r="Z700" s="711"/>
      <c r="AA700" s="711"/>
      <c r="AB700" s="711"/>
      <c r="AC700" s="527"/>
      <c r="AD700" s="527"/>
      <c r="AE700" s="527"/>
      <c r="AF700" s="527"/>
      <c r="AG700" s="527"/>
      <c r="AH700" s="527"/>
      <c r="AI700" s="713" t="s">
        <v>7</v>
      </c>
      <c r="AJ700" s="713"/>
      <c r="AK700" s="713"/>
      <c r="AL700" s="713"/>
      <c r="AM700" s="713"/>
      <c r="AN700" s="713"/>
      <c r="AO700" s="713" t="s">
        <v>50</v>
      </c>
      <c r="AP700" s="713"/>
      <c r="AQ700" s="713"/>
      <c r="AR700" s="713"/>
      <c r="AS700" s="713"/>
      <c r="AT700" s="713"/>
      <c r="AU700" s="713" t="s">
        <v>7</v>
      </c>
      <c r="AV700" s="713"/>
      <c r="AW700" s="713"/>
      <c r="AX700" s="713"/>
      <c r="AY700" s="713"/>
      <c r="AZ700" s="713"/>
      <c r="BA700" s="713" t="s">
        <v>8</v>
      </c>
      <c r="BB700" s="713"/>
      <c r="BC700" s="713"/>
      <c r="BD700" s="713"/>
      <c r="BE700" s="713"/>
      <c r="BF700" s="713"/>
      <c r="BG700" s="695" t="s">
        <v>11</v>
      </c>
      <c r="BH700" s="695" t="s">
        <v>12</v>
      </c>
      <c r="BI700" s="695" t="s">
        <v>10</v>
      </c>
      <c r="BJ700" s="695" t="s">
        <v>0</v>
      </c>
      <c r="BK700" s="695" t="s">
        <v>13</v>
      </c>
      <c r="BL700" s="695" t="s">
        <v>14</v>
      </c>
    </row>
    <row r="701" spans="3:64" s="40" customFormat="1" ht="39" x14ac:dyDescent="0.2">
      <c r="C701" s="711"/>
      <c r="D701" s="712"/>
      <c r="E701" s="523" t="s">
        <v>11</v>
      </c>
      <c r="F701" s="523" t="s">
        <v>12</v>
      </c>
      <c r="G701" s="523" t="s">
        <v>10</v>
      </c>
      <c r="H701" s="523" t="s">
        <v>0</v>
      </c>
      <c r="I701" s="523" t="s">
        <v>13</v>
      </c>
      <c r="J701" s="523" t="s">
        <v>14</v>
      </c>
      <c r="K701" s="523" t="s">
        <v>11</v>
      </c>
      <c r="L701" s="523" t="s">
        <v>12</v>
      </c>
      <c r="M701" s="523" t="s">
        <v>10</v>
      </c>
      <c r="N701" s="523" t="s">
        <v>0</v>
      </c>
      <c r="O701" s="523" t="s">
        <v>13</v>
      </c>
      <c r="P701" s="523" t="s">
        <v>14</v>
      </c>
      <c r="Q701" s="523" t="s">
        <v>11</v>
      </c>
      <c r="R701" s="523" t="s">
        <v>12</v>
      </c>
      <c r="S701" s="523" t="s">
        <v>10</v>
      </c>
      <c r="T701" s="523" t="s">
        <v>0</v>
      </c>
      <c r="U701" s="523" t="s">
        <v>13</v>
      </c>
      <c r="V701" s="523" t="s">
        <v>14</v>
      </c>
      <c r="W701" s="523" t="s">
        <v>11</v>
      </c>
      <c r="X701" s="523" t="s">
        <v>12</v>
      </c>
      <c r="Y701" s="523" t="s">
        <v>10</v>
      </c>
      <c r="Z701" s="523" t="s">
        <v>0</v>
      </c>
      <c r="AA701" s="523" t="s">
        <v>13</v>
      </c>
      <c r="AB701" s="523" t="s">
        <v>14</v>
      </c>
      <c r="AC701" s="523"/>
      <c r="AD701" s="523"/>
      <c r="AE701" s="523"/>
      <c r="AF701" s="523"/>
      <c r="AG701" s="523"/>
      <c r="AH701" s="523"/>
      <c r="AI701" s="112" t="s">
        <v>11</v>
      </c>
      <c r="AJ701" s="112" t="s">
        <v>12</v>
      </c>
      <c r="AK701" s="112" t="s">
        <v>10</v>
      </c>
      <c r="AL701" s="112" t="s">
        <v>0</v>
      </c>
      <c r="AM701" s="112" t="s">
        <v>13</v>
      </c>
      <c r="AN701" s="112" t="s">
        <v>14</v>
      </c>
      <c r="AO701" s="112" t="s">
        <v>11</v>
      </c>
      <c r="AP701" s="112" t="s">
        <v>12</v>
      </c>
      <c r="AQ701" s="112" t="s">
        <v>10</v>
      </c>
      <c r="AR701" s="112" t="s">
        <v>0</v>
      </c>
      <c r="AS701" s="112" t="s">
        <v>13</v>
      </c>
      <c r="AT701" s="112" t="s">
        <v>14</v>
      </c>
      <c r="AU701" s="112" t="s">
        <v>11</v>
      </c>
      <c r="AV701" s="112" t="s">
        <v>12</v>
      </c>
      <c r="AW701" s="112" t="s">
        <v>10</v>
      </c>
      <c r="AX701" s="112" t="s">
        <v>0</v>
      </c>
      <c r="AY701" s="112" t="s">
        <v>13</v>
      </c>
      <c r="AZ701" s="112" t="s">
        <v>14</v>
      </c>
      <c r="BA701" s="112" t="s">
        <v>11</v>
      </c>
      <c r="BB701" s="112" t="s">
        <v>12</v>
      </c>
      <c r="BC701" s="112" t="s">
        <v>10</v>
      </c>
      <c r="BD701" s="112" t="s">
        <v>0</v>
      </c>
      <c r="BE701" s="112" t="s">
        <v>13</v>
      </c>
      <c r="BF701" s="112" t="s">
        <v>14</v>
      </c>
      <c r="BG701" s="696"/>
      <c r="BH701" s="696"/>
      <c r="BI701" s="696"/>
      <c r="BJ701" s="696"/>
      <c r="BK701" s="696"/>
      <c r="BL701" s="696"/>
    </row>
    <row r="702" spans="3:64" s="40" customFormat="1" ht="16.5" x14ac:dyDescent="0.3">
      <c r="C702" s="111">
        <v>1</v>
      </c>
      <c r="D702" s="111">
        <v>2</v>
      </c>
      <c r="E702" s="111">
        <v>3</v>
      </c>
      <c r="F702" s="111">
        <v>4</v>
      </c>
      <c r="G702" s="111">
        <v>5</v>
      </c>
      <c r="H702" s="111">
        <v>6</v>
      </c>
      <c r="I702" s="111">
        <v>7</v>
      </c>
      <c r="J702" s="111">
        <v>8</v>
      </c>
      <c r="K702" s="111">
        <v>10</v>
      </c>
      <c r="L702" s="111">
        <v>11</v>
      </c>
      <c r="M702" s="111">
        <v>12</v>
      </c>
      <c r="N702" s="111">
        <v>13</v>
      </c>
      <c r="O702" s="111">
        <v>14</v>
      </c>
      <c r="P702" s="111">
        <v>15</v>
      </c>
      <c r="Q702" s="111">
        <v>17</v>
      </c>
      <c r="R702" s="111">
        <v>18</v>
      </c>
      <c r="S702" s="111">
        <v>19</v>
      </c>
      <c r="T702" s="111">
        <v>20</v>
      </c>
      <c r="U702" s="111">
        <v>21</v>
      </c>
      <c r="V702" s="111">
        <v>22</v>
      </c>
      <c r="W702" s="111">
        <v>24</v>
      </c>
      <c r="X702" s="111">
        <v>25</v>
      </c>
      <c r="Y702" s="111">
        <v>26</v>
      </c>
      <c r="Z702" s="111">
        <v>27</v>
      </c>
      <c r="AA702" s="111">
        <v>28</v>
      </c>
      <c r="AB702" s="111">
        <v>29</v>
      </c>
      <c r="AC702" s="111"/>
      <c r="AD702" s="111"/>
      <c r="AE702" s="111"/>
      <c r="AF702" s="111"/>
      <c r="AG702" s="111"/>
      <c r="AH702" s="111"/>
      <c r="AI702" s="111">
        <v>31</v>
      </c>
      <c r="AJ702" s="111">
        <v>32</v>
      </c>
      <c r="AK702" s="111">
        <v>33</v>
      </c>
      <c r="AL702" s="111">
        <v>34</v>
      </c>
      <c r="AM702" s="111">
        <v>35</v>
      </c>
      <c r="AN702" s="111">
        <v>36</v>
      </c>
      <c r="AO702" s="111">
        <v>38</v>
      </c>
      <c r="AP702" s="111">
        <v>39</v>
      </c>
      <c r="AQ702" s="111">
        <v>40</v>
      </c>
      <c r="AR702" s="111">
        <v>41</v>
      </c>
      <c r="AS702" s="111">
        <v>42</v>
      </c>
      <c r="AT702" s="111">
        <v>43</v>
      </c>
      <c r="AU702" s="111">
        <v>45</v>
      </c>
      <c r="AV702" s="111">
        <v>46</v>
      </c>
      <c r="AW702" s="111">
        <v>47</v>
      </c>
      <c r="AX702" s="111">
        <v>48</v>
      </c>
      <c r="AY702" s="111">
        <v>49</v>
      </c>
      <c r="AZ702" s="111">
        <v>50</v>
      </c>
      <c r="BA702" s="111">
        <v>52</v>
      </c>
      <c r="BB702" s="111">
        <v>53</v>
      </c>
      <c r="BC702" s="111">
        <v>54</v>
      </c>
      <c r="BD702" s="111">
        <v>55</v>
      </c>
      <c r="BE702" s="111">
        <v>56</v>
      </c>
      <c r="BF702" s="111">
        <v>57</v>
      </c>
      <c r="BG702" s="124">
        <v>59</v>
      </c>
      <c r="BH702" s="124">
        <v>60</v>
      </c>
      <c r="BI702" s="124">
        <v>61</v>
      </c>
      <c r="BJ702" s="124">
        <v>62</v>
      </c>
      <c r="BK702" s="124">
        <v>63</v>
      </c>
      <c r="BL702" s="124">
        <v>64</v>
      </c>
    </row>
    <row r="703" spans="3:64" s="40" customFormat="1" ht="24.95" customHeight="1" x14ac:dyDescent="0.3">
      <c r="C703" s="171">
        <v>1</v>
      </c>
      <c r="D703" s="171" t="s">
        <v>17</v>
      </c>
      <c r="E703" s="172">
        <v>0</v>
      </c>
      <c r="F703" s="207">
        <v>13.12</v>
      </c>
      <c r="G703" s="172">
        <f t="shared" ref="G703:G717" si="703">+F703</f>
        <v>13.12</v>
      </c>
      <c r="H703" s="172">
        <v>13.12</v>
      </c>
      <c r="I703" s="173">
        <f t="shared" ref="I703:I718" si="704">IF(H703&lt;&gt;0,(H703/G703*100),0)</f>
        <v>100</v>
      </c>
      <c r="J703" s="172">
        <f t="shared" ref="J703:J717" si="705">G703-H703</f>
        <v>0</v>
      </c>
      <c r="K703" s="174">
        <v>50.5</v>
      </c>
      <c r="L703" s="174">
        <v>0</v>
      </c>
      <c r="M703" s="172">
        <f t="shared" ref="M703:M717" si="706">SUM(K703:L703)</f>
        <v>50.5</v>
      </c>
      <c r="N703" s="174"/>
      <c r="O703" s="173">
        <f t="shared" ref="O703:O718" si="707">+N703/M703*100</f>
        <v>0</v>
      </c>
      <c r="P703" s="174">
        <f t="shared" ref="P703:P718" si="708">+M703-N703</f>
        <v>50.5</v>
      </c>
      <c r="Q703" s="174">
        <v>16.14</v>
      </c>
      <c r="R703" s="174"/>
      <c r="S703" s="174">
        <f t="shared" ref="S703:S717" si="709">SUM(Q703:R703)</f>
        <v>16.14</v>
      </c>
      <c r="T703" s="174">
        <v>1.37</v>
      </c>
      <c r="U703" s="173"/>
      <c r="V703" s="174">
        <f t="shared" ref="V703:V717" si="710">+S703-T703</f>
        <v>14.77</v>
      </c>
      <c r="W703" s="174">
        <v>2.4</v>
      </c>
      <c r="X703" s="174"/>
      <c r="Y703" s="174">
        <f t="shared" ref="Y703:Y717" si="711">SUM(W703:X703)</f>
        <v>2.4</v>
      </c>
      <c r="Z703" s="174">
        <v>0.2</v>
      </c>
      <c r="AA703" s="173">
        <f t="shared" ref="AA703:AA718" si="712">IF(Z703&lt;&gt;0,(Z703/Y703*100),0)</f>
        <v>8.3333333333333339</v>
      </c>
      <c r="AB703" s="174">
        <f t="shared" ref="AB703:AB717" si="713">+Y703-Z703</f>
        <v>2.1999999999999997</v>
      </c>
      <c r="AC703" s="174"/>
      <c r="AD703" s="174"/>
      <c r="AE703" s="174"/>
      <c r="AF703" s="174"/>
      <c r="AG703" s="174"/>
      <c r="AH703" s="174"/>
      <c r="AI703" s="174">
        <v>256.47000000000003</v>
      </c>
      <c r="AJ703" s="174"/>
      <c r="AK703" s="174">
        <f t="shared" ref="AK703:AK717" si="714">SUM(AI703:AJ703)</f>
        <v>256.47000000000003</v>
      </c>
      <c r="AL703" s="174">
        <v>24.57</v>
      </c>
      <c r="AM703" s="173">
        <f t="shared" ref="AM703:AM718" si="715">IF(AL703&lt;&gt;0,(AL703/AK703*100),0)</f>
        <v>9.5800678441923033</v>
      </c>
      <c r="AN703" s="174">
        <f t="shared" ref="AN703:AN717" si="716">+AK703-AL703</f>
        <v>231.90000000000003</v>
      </c>
      <c r="AO703" s="174">
        <v>239.74</v>
      </c>
      <c r="AP703" s="174"/>
      <c r="AQ703" s="174">
        <f t="shared" ref="AQ703:AQ717" si="717">SUM(AO703:AP703)</f>
        <v>239.74</v>
      </c>
      <c r="AR703" s="174">
        <v>39.17</v>
      </c>
      <c r="AS703" s="173">
        <f t="shared" ref="AS703:AS718" si="718">IF(AR703&lt;&gt;0,(AR703/AQ703*100),0)</f>
        <v>16.33853341119546</v>
      </c>
      <c r="AT703" s="174">
        <f t="shared" ref="AT703:AT717" si="719">+AQ703-AR703</f>
        <v>200.57</v>
      </c>
      <c r="AU703" s="174">
        <v>0</v>
      </c>
      <c r="AV703" s="174"/>
      <c r="AW703" s="174">
        <f t="shared" ref="AW703:AW717" si="720">SUM(AU703:AV703)</f>
        <v>0</v>
      </c>
      <c r="AX703" s="174"/>
      <c r="AY703" s="173">
        <f t="shared" ref="AY703:AY718" si="721">IF(AX703&lt;&gt;0,(AX703/AW703*100),0)</f>
        <v>0</v>
      </c>
      <c r="AZ703" s="174">
        <f t="shared" ref="AZ703:AZ717" si="722">+AW703-AX703</f>
        <v>0</v>
      </c>
      <c r="BA703" s="174">
        <v>0</v>
      </c>
      <c r="BB703" s="174"/>
      <c r="BC703" s="174">
        <f t="shared" ref="BC703:BC717" si="723">SUM(BA703:BB703)</f>
        <v>0</v>
      </c>
      <c r="BD703" s="174"/>
      <c r="BE703" s="173">
        <f t="shared" ref="BE703:BE718" si="724">IF(BD703&lt;&gt;0,(BD703/BC703*100),0)</f>
        <v>0</v>
      </c>
      <c r="BF703" s="174">
        <f t="shared" ref="BF703:BF717" si="725">+BC703-BD703</f>
        <v>0</v>
      </c>
      <c r="BG703" s="176">
        <f t="shared" ref="BG703:BH717" si="726">SUM(E703,K703,Q703,W703,AI703,AO703,AU703,BA703)</f>
        <v>565.25</v>
      </c>
      <c r="BH703" s="176">
        <f t="shared" si="726"/>
        <v>13.12</v>
      </c>
      <c r="BI703" s="176">
        <f t="shared" ref="BI703:BI718" si="727">+BG703+BH703</f>
        <v>578.37</v>
      </c>
      <c r="BJ703" s="176">
        <f t="shared" ref="BJ703:BJ717" si="728">SUM(H703,N703,T703,Z703,AL703,AR703,AX703,BD703)</f>
        <v>78.430000000000007</v>
      </c>
      <c r="BK703" s="177">
        <f t="shared" ref="BK703:BK718" si="729">IF(BJ703&lt;&gt;0,(BJ703/BI703*100),0)</f>
        <v>13.560523540294275</v>
      </c>
      <c r="BL703" s="176">
        <f t="shared" ref="BL703:BL718" si="730">BI703-BJ703</f>
        <v>499.94</v>
      </c>
    </row>
    <row r="704" spans="3:64" s="40" customFormat="1" ht="24.95" customHeight="1" x14ac:dyDescent="0.3">
      <c r="C704" s="171">
        <v>2</v>
      </c>
      <c r="D704" s="171" t="s">
        <v>23</v>
      </c>
      <c r="E704" s="172">
        <v>0</v>
      </c>
      <c r="F704" s="207">
        <v>3.4319999999999999</v>
      </c>
      <c r="G704" s="172">
        <f t="shared" si="703"/>
        <v>3.4319999999999999</v>
      </c>
      <c r="H704" s="172"/>
      <c r="I704" s="173">
        <f t="shared" si="704"/>
        <v>0</v>
      </c>
      <c r="J704" s="172">
        <f t="shared" si="705"/>
        <v>3.4319999999999999</v>
      </c>
      <c r="K704" s="174">
        <v>10.8</v>
      </c>
      <c r="L704" s="174">
        <v>0</v>
      </c>
      <c r="M704" s="172">
        <f t="shared" si="706"/>
        <v>10.8</v>
      </c>
      <c r="N704" s="174"/>
      <c r="O704" s="173">
        <f t="shared" si="707"/>
        <v>0</v>
      </c>
      <c r="P704" s="174">
        <f t="shared" si="708"/>
        <v>10.8</v>
      </c>
      <c r="Q704" s="174">
        <v>3.29</v>
      </c>
      <c r="R704" s="174"/>
      <c r="S704" s="174">
        <f t="shared" si="709"/>
        <v>3.29</v>
      </c>
      <c r="T704" s="174"/>
      <c r="U704" s="173"/>
      <c r="V704" s="174">
        <f t="shared" si="710"/>
        <v>3.29</v>
      </c>
      <c r="W704" s="174">
        <v>0.6</v>
      </c>
      <c r="X704" s="174"/>
      <c r="Y704" s="174">
        <f t="shared" si="711"/>
        <v>0.6</v>
      </c>
      <c r="Z704" s="174"/>
      <c r="AA704" s="173">
        <f t="shared" si="712"/>
        <v>0</v>
      </c>
      <c r="AB704" s="174">
        <f t="shared" si="713"/>
        <v>0.6</v>
      </c>
      <c r="AC704" s="174"/>
      <c r="AD704" s="174"/>
      <c r="AE704" s="174"/>
      <c r="AF704" s="174"/>
      <c r="AG704" s="174"/>
      <c r="AH704" s="174"/>
      <c r="AI704" s="174">
        <v>64.12</v>
      </c>
      <c r="AJ704" s="174"/>
      <c r="AK704" s="174">
        <f t="shared" si="714"/>
        <v>64.12</v>
      </c>
      <c r="AL704" s="174"/>
      <c r="AM704" s="173">
        <f t="shared" si="715"/>
        <v>0</v>
      </c>
      <c r="AN704" s="174">
        <f t="shared" si="716"/>
        <v>64.12</v>
      </c>
      <c r="AO704" s="174">
        <v>65.790000000000006</v>
      </c>
      <c r="AP704" s="174"/>
      <c r="AQ704" s="174">
        <f t="shared" si="717"/>
        <v>65.790000000000006</v>
      </c>
      <c r="AR704" s="174"/>
      <c r="AS704" s="173">
        <f t="shared" si="718"/>
        <v>0</v>
      </c>
      <c r="AT704" s="174">
        <f t="shared" si="719"/>
        <v>65.790000000000006</v>
      </c>
      <c r="AU704" s="174">
        <v>0</v>
      </c>
      <c r="AV704" s="174"/>
      <c r="AW704" s="174">
        <f t="shared" si="720"/>
        <v>0</v>
      </c>
      <c r="AX704" s="174"/>
      <c r="AY704" s="173">
        <f t="shared" si="721"/>
        <v>0</v>
      </c>
      <c r="AZ704" s="174">
        <f t="shared" si="722"/>
        <v>0</v>
      </c>
      <c r="BA704" s="174">
        <v>0</v>
      </c>
      <c r="BB704" s="174"/>
      <c r="BC704" s="174">
        <f t="shared" si="723"/>
        <v>0</v>
      </c>
      <c r="BD704" s="174"/>
      <c r="BE704" s="173">
        <f t="shared" si="724"/>
        <v>0</v>
      </c>
      <c r="BF704" s="174">
        <f t="shared" si="725"/>
        <v>0</v>
      </c>
      <c r="BG704" s="176">
        <f t="shared" si="726"/>
        <v>144.60000000000002</v>
      </c>
      <c r="BH704" s="176">
        <f t="shared" si="726"/>
        <v>3.4319999999999999</v>
      </c>
      <c r="BI704" s="176">
        <f t="shared" si="727"/>
        <v>148.03200000000001</v>
      </c>
      <c r="BJ704" s="176">
        <f t="shared" si="728"/>
        <v>0</v>
      </c>
      <c r="BK704" s="177">
        <f t="shared" si="729"/>
        <v>0</v>
      </c>
      <c r="BL704" s="176">
        <f t="shared" si="730"/>
        <v>148.03200000000001</v>
      </c>
    </row>
    <row r="705" spans="3:64" s="40" customFormat="1" ht="24.95" customHeight="1" x14ac:dyDescent="0.3">
      <c r="C705" s="171">
        <v>3</v>
      </c>
      <c r="D705" s="171" t="s">
        <v>25</v>
      </c>
      <c r="E705" s="172">
        <v>0</v>
      </c>
      <c r="F705" s="207">
        <v>7.0640000000000001</v>
      </c>
      <c r="G705" s="172">
        <f t="shared" si="703"/>
        <v>7.0640000000000001</v>
      </c>
      <c r="H705" s="172"/>
      <c r="I705" s="173">
        <f t="shared" si="704"/>
        <v>0</v>
      </c>
      <c r="J705" s="172">
        <f t="shared" si="705"/>
        <v>7.0640000000000001</v>
      </c>
      <c r="K705" s="174">
        <v>22.92</v>
      </c>
      <c r="L705" s="174">
        <v>0</v>
      </c>
      <c r="M705" s="172">
        <f t="shared" si="706"/>
        <v>22.92</v>
      </c>
      <c r="N705" s="174">
        <v>5.58</v>
      </c>
      <c r="O705" s="173">
        <f t="shared" si="707"/>
        <v>24.345549738219894</v>
      </c>
      <c r="P705" s="174">
        <f t="shared" si="708"/>
        <v>17.340000000000003</v>
      </c>
      <c r="Q705" s="174">
        <v>7.74</v>
      </c>
      <c r="R705" s="174"/>
      <c r="S705" s="174">
        <f t="shared" si="709"/>
        <v>7.74</v>
      </c>
      <c r="T705" s="174">
        <v>2.37</v>
      </c>
      <c r="U705" s="173"/>
      <c r="V705" s="174">
        <f t="shared" si="710"/>
        <v>5.37</v>
      </c>
      <c r="W705" s="174">
        <v>1.4</v>
      </c>
      <c r="X705" s="174"/>
      <c r="Y705" s="174">
        <f t="shared" si="711"/>
        <v>1.4</v>
      </c>
      <c r="Z705" s="174"/>
      <c r="AA705" s="173">
        <f t="shared" si="712"/>
        <v>0</v>
      </c>
      <c r="AB705" s="174">
        <f t="shared" si="713"/>
        <v>1.4</v>
      </c>
      <c r="AC705" s="174"/>
      <c r="AD705" s="174"/>
      <c r="AE705" s="174"/>
      <c r="AF705" s="174"/>
      <c r="AG705" s="174"/>
      <c r="AH705" s="174"/>
      <c r="AI705" s="174">
        <v>229.23</v>
      </c>
      <c r="AJ705" s="174"/>
      <c r="AK705" s="174">
        <f t="shared" si="714"/>
        <v>229.23</v>
      </c>
      <c r="AL705" s="174">
        <v>79.77</v>
      </c>
      <c r="AM705" s="173">
        <f t="shared" si="715"/>
        <v>34.799110064127731</v>
      </c>
      <c r="AN705" s="174">
        <f t="shared" si="716"/>
        <v>149.45999999999998</v>
      </c>
      <c r="AO705" s="174">
        <v>212.81</v>
      </c>
      <c r="AP705" s="174"/>
      <c r="AQ705" s="174">
        <f t="shared" si="717"/>
        <v>212.81</v>
      </c>
      <c r="AR705" s="174">
        <v>69.39</v>
      </c>
      <c r="AS705" s="173">
        <f t="shared" si="718"/>
        <v>32.60655044405808</v>
      </c>
      <c r="AT705" s="174">
        <f t="shared" si="719"/>
        <v>143.42000000000002</v>
      </c>
      <c r="AU705" s="174">
        <v>27.14</v>
      </c>
      <c r="AV705" s="174"/>
      <c r="AW705" s="174">
        <f t="shared" si="720"/>
        <v>27.14</v>
      </c>
      <c r="AX705" s="174">
        <v>12.05</v>
      </c>
      <c r="AY705" s="173">
        <f t="shared" si="721"/>
        <v>44.399410464259397</v>
      </c>
      <c r="AZ705" s="174">
        <f t="shared" si="722"/>
        <v>15.09</v>
      </c>
      <c r="BA705" s="174">
        <v>45.11</v>
      </c>
      <c r="BB705" s="174"/>
      <c r="BC705" s="174">
        <f t="shared" si="723"/>
        <v>45.11</v>
      </c>
      <c r="BD705" s="174">
        <v>13.88</v>
      </c>
      <c r="BE705" s="173">
        <f t="shared" si="724"/>
        <v>30.76923076923077</v>
      </c>
      <c r="BF705" s="174">
        <f t="shared" si="725"/>
        <v>31.229999999999997</v>
      </c>
      <c r="BG705" s="176">
        <f t="shared" si="726"/>
        <v>546.34999999999991</v>
      </c>
      <c r="BH705" s="176">
        <f t="shared" si="726"/>
        <v>7.0640000000000001</v>
      </c>
      <c r="BI705" s="176">
        <f t="shared" si="727"/>
        <v>553.41399999999987</v>
      </c>
      <c r="BJ705" s="176">
        <f t="shared" si="728"/>
        <v>183.04000000000002</v>
      </c>
      <c r="BK705" s="177">
        <f t="shared" si="729"/>
        <v>33.074696339449325</v>
      </c>
      <c r="BL705" s="176">
        <f t="shared" si="730"/>
        <v>370.37399999999985</v>
      </c>
    </row>
    <row r="706" spans="3:64" s="40" customFormat="1" ht="24.95" customHeight="1" x14ac:dyDescent="0.3">
      <c r="C706" s="171">
        <v>4</v>
      </c>
      <c r="D706" s="171" t="s">
        <v>30</v>
      </c>
      <c r="E706" s="172">
        <v>0</v>
      </c>
      <c r="F706" s="207">
        <v>11.103999999999999</v>
      </c>
      <c r="G706" s="172">
        <f t="shared" si="703"/>
        <v>11.103999999999999</v>
      </c>
      <c r="H706" s="172"/>
      <c r="I706" s="173">
        <f t="shared" si="704"/>
        <v>0</v>
      </c>
      <c r="J706" s="172">
        <f t="shared" si="705"/>
        <v>11.103999999999999</v>
      </c>
      <c r="K706" s="174">
        <v>49.14</v>
      </c>
      <c r="L706" s="174">
        <v>0</v>
      </c>
      <c r="M706" s="172">
        <f t="shared" si="706"/>
        <v>49.14</v>
      </c>
      <c r="N706" s="174"/>
      <c r="O706" s="173">
        <f t="shared" si="707"/>
        <v>0</v>
      </c>
      <c r="P706" s="174">
        <f t="shared" si="708"/>
        <v>49.14</v>
      </c>
      <c r="Q706" s="174">
        <v>16.38</v>
      </c>
      <c r="R706" s="174"/>
      <c r="S706" s="174">
        <f t="shared" si="709"/>
        <v>16.38</v>
      </c>
      <c r="T706" s="174"/>
      <c r="U706" s="173"/>
      <c r="V706" s="174">
        <f t="shared" si="710"/>
        <v>16.38</v>
      </c>
      <c r="W706" s="174">
        <v>1.65</v>
      </c>
      <c r="X706" s="174"/>
      <c r="Y706" s="174">
        <f t="shared" si="711"/>
        <v>1.65</v>
      </c>
      <c r="Z706" s="174"/>
      <c r="AA706" s="173">
        <f t="shared" si="712"/>
        <v>0</v>
      </c>
      <c r="AB706" s="174">
        <f t="shared" si="713"/>
        <v>1.65</v>
      </c>
      <c r="AC706" s="174"/>
      <c r="AD706" s="174"/>
      <c r="AE706" s="174"/>
      <c r="AF706" s="174"/>
      <c r="AG706" s="174"/>
      <c r="AH706" s="174"/>
      <c r="AI706" s="174">
        <v>67.239999999999995</v>
      </c>
      <c r="AJ706" s="174"/>
      <c r="AK706" s="174">
        <f t="shared" si="714"/>
        <v>67.239999999999995</v>
      </c>
      <c r="AL706" s="174">
        <v>67.239999999999995</v>
      </c>
      <c r="AM706" s="173">
        <f t="shared" si="715"/>
        <v>100</v>
      </c>
      <c r="AN706" s="174">
        <f t="shared" si="716"/>
        <v>0</v>
      </c>
      <c r="AO706" s="174">
        <v>461.07</v>
      </c>
      <c r="AP706" s="174"/>
      <c r="AQ706" s="174">
        <f t="shared" si="717"/>
        <v>461.07</v>
      </c>
      <c r="AR706" s="174">
        <v>18.21</v>
      </c>
      <c r="AS706" s="173">
        <f t="shared" si="718"/>
        <v>3.9495087513826537</v>
      </c>
      <c r="AT706" s="174">
        <f t="shared" si="719"/>
        <v>442.86</v>
      </c>
      <c r="AU706" s="174">
        <v>10.54</v>
      </c>
      <c r="AV706" s="174"/>
      <c r="AW706" s="174">
        <f t="shared" si="720"/>
        <v>10.54</v>
      </c>
      <c r="AX706" s="174"/>
      <c r="AY706" s="173">
        <f t="shared" si="721"/>
        <v>0</v>
      </c>
      <c r="AZ706" s="174">
        <f t="shared" si="722"/>
        <v>10.54</v>
      </c>
      <c r="BA706" s="174">
        <v>18.8</v>
      </c>
      <c r="BB706" s="174"/>
      <c r="BC706" s="174">
        <f t="shared" si="723"/>
        <v>18.8</v>
      </c>
      <c r="BD706" s="174"/>
      <c r="BE706" s="173">
        <f t="shared" si="724"/>
        <v>0</v>
      </c>
      <c r="BF706" s="174">
        <f t="shared" si="725"/>
        <v>18.8</v>
      </c>
      <c r="BG706" s="176">
        <f t="shared" si="726"/>
        <v>624.81999999999994</v>
      </c>
      <c r="BH706" s="176">
        <f t="shared" si="726"/>
        <v>11.103999999999999</v>
      </c>
      <c r="BI706" s="176">
        <f t="shared" si="727"/>
        <v>635.92399999999998</v>
      </c>
      <c r="BJ706" s="176">
        <f t="shared" si="728"/>
        <v>85.449999999999989</v>
      </c>
      <c r="BK706" s="177">
        <f t="shared" si="729"/>
        <v>13.43714028720413</v>
      </c>
      <c r="BL706" s="176">
        <f t="shared" si="730"/>
        <v>550.47399999999993</v>
      </c>
    </row>
    <row r="707" spans="3:64" s="40" customFormat="1" ht="24.95" customHeight="1" x14ac:dyDescent="0.3">
      <c r="C707" s="171">
        <v>5</v>
      </c>
      <c r="D707" s="171" t="s">
        <v>31</v>
      </c>
      <c r="E707" s="172">
        <v>0</v>
      </c>
      <c r="F707" s="207">
        <v>10.795999999999999</v>
      </c>
      <c r="G707" s="172">
        <f t="shared" si="703"/>
        <v>10.795999999999999</v>
      </c>
      <c r="H707" s="172"/>
      <c r="I707" s="173">
        <f t="shared" si="704"/>
        <v>0</v>
      </c>
      <c r="J707" s="172">
        <f t="shared" si="705"/>
        <v>10.795999999999999</v>
      </c>
      <c r="K707" s="174">
        <v>27.54</v>
      </c>
      <c r="L707" s="174">
        <v>0</v>
      </c>
      <c r="M707" s="172">
        <f t="shared" si="706"/>
        <v>27.54</v>
      </c>
      <c r="N707" s="174">
        <v>5.32</v>
      </c>
      <c r="O707" s="173">
        <f t="shared" si="707"/>
        <v>19.317356572258536</v>
      </c>
      <c r="P707" s="174">
        <f t="shared" si="708"/>
        <v>22.22</v>
      </c>
      <c r="Q707" s="174">
        <v>8.3699999999999992</v>
      </c>
      <c r="R707" s="174"/>
      <c r="S707" s="174">
        <f t="shared" si="709"/>
        <v>8.3699999999999992</v>
      </c>
      <c r="T707" s="174">
        <v>1.85</v>
      </c>
      <c r="U707" s="173"/>
      <c r="V707" s="174">
        <f t="shared" si="710"/>
        <v>6.52</v>
      </c>
      <c r="W707" s="174">
        <v>2.4</v>
      </c>
      <c r="X707" s="174"/>
      <c r="Y707" s="174">
        <f t="shared" si="711"/>
        <v>2.4</v>
      </c>
      <c r="Z707" s="174">
        <v>1</v>
      </c>
      <c r="AA707" s="173">
        <f t="shared" si="712"/>
        <v>41.666666666666671</v>
      </c>
      <c r="AB707" s="174">
        <f t="shared" si="713"/>
        <v>1.4</v>
      </c>
      <c r="AC707" s="174"/>
      <c r="AD707" s="174"/>
      <c r="AE707" s="174"/>
      <c r="AF707" s="174"/>
      <c r="AG707" s="174"/>
      <c r="AH707" s="174"/>
      <c r="AI707" s="174">
        <v>273.14</v>
      </c>
      <c r="AJ707" s="174"/>
      <c r="AK707" s="174">
        <f t="shared" si="714"/>
        <v>273.14</v>
      </c>
      <c r="AL707" s="174">
        <v>56.08</v>
      </c>
      <c r="AM707" s="173">
        <f t="shared" si="715"/>
        <v>20.531595518781579</v>
      </c>
      <c r="AN707" s="174">
        <f t="shared" si="716"/>
        <v>217.06</v>
      </c>
      <c r="AO707" s="174">
        <v>143.09</v>
      </c>
      <c r="AP707" s="174"/>
      <c r="AQ707" s="174">
        <f t="shared" si="717"/>
        <v>143.09</v>
      </c>
      <c r="AR707" s="174">
        <v>130.78</v>
      </c>
      <c r="AS707" s="173">
        <f t="shared" si="718"/>
        <v>91.397022852750027</v>
      </c>
      <c r="AT707" s="174">
        <f t="shared" si="719"/>
        <v>12.310000000000002</v>
      </c>
      <c r="AU707" s="174">
        <v>43.4</v>
      </c>
      <c r="AV707" s="174"/>
      <c r="AW707" s="174">
        <f t="shared" si="720"/>
        <v>43.4</v>
      </c>
      <c r="AX707" s="174"/>
      <c r="AY707" s="173">
        <f t="shared" si="721"/>
        <v>0</v>
      </c>
      <c r="AZ707" s="174">
        <f t="shared" si="722"/>
        <v>43.4</v>
      </c>
      <c r="BA707" s="174">
        <v>82.36</v>
      </c>
      <c r="BB707" s="174"/>
      <c r="BC707" s="174">
        <f t="shared" si="723"/>
        <v>82.36</v>
      </c>
      <c r="BD707" s="174"/>
      <c r="BE707" s="173">
        <f t="shared" si="724"/>
        <v>0</v>
      </c>
      <c r="BF707" s="174">
        <f t="shared" si="725"/>
        <v>82.36</v>
      </c>
      <c r="BG707" s="176">
        <f t="shared" si="726"/>
        <v>580.29999999999995</v>
      </c>
      <c r="BH707" s="176">
        <f t="shared" si="726"/>
        <v>10.795999999999999</v>
      </c>
      <c r="BI707" s="176">
        <f t="shared" si="727"/>
        <v>591.096</v>
      </c>
      <c r="BJ707" s="176">
        <f t="shared" si="728"/>
        <v>195.03</v>
      </c>
      <c r="BK707" s="177">
        <f t="shared" si="729"/>
        <v>32.994640464493074</v>
      </c>
      <c r="BL707" s="176">
        <f t="shared" si="730"/>
        <v>396.06600000000003</v>
      </c>
    </row>
    <row r="708" spans="3:64" s="40" customFormat="1" ht="24.95" customHeight="1" x14ac:dyDescent="0.3">
      <c r="C708" s="171">
        <v>6</v>
      </c>
      <c r="D708" s="171" t="s">
        <v>33</v>
      </c>
      <c r="E708" s="172">
        <v>0</v>
      </c>
      <c r="F708" s="207">
        <v>12.512</v>
      </c>
      <c r="G708" s="172">
        <f t="shared" si="703"/>
        <v>12.512</v>
      </c>
      <c r="H708" s="172"/>
      <c r="I708" s="173">
        <f t="shared" si="704"/>
        <v>0</v>
      </c>
      <c r="J708" s="172">
        <f t="shared" si="705"/>
        <v>12.512</v>
      </c>
      <c r="K708" s="174">
        <v>51.48</v>
      </c>
      <c r="L708" s="174">
        <v>0</v>
      </c>
      <c r="M708" s="172">
        <f t="shared" si="706"/>
        <v>51.48</v>
      </c>
      <c r="N708" s="174"/>
      <c r="O708" s="173">
        <f t="shared" si="707"/>
        <v>0</v>
      </c>
      <c r="P708" s="174">
        <f t="shared" si="708"/>
        <v>51.48</v>
      </c>
      <c r="Q708" s="174">
        <v>8.58</v>
      </c>
      <c r="R708" s="174"/>
      <c r="S708" s="174">
        <f t="shared" si="709"/>
        <v>8.58</v>
      </c>
      <c r="T708" s="174">
        <v>8.58</v>
      </c>
      <c r="U708" s="173"/>
      <c r="V708" s="174">
        <f t="shared" si="710"/>
        <v>0</v>
      </c>
      <c r="W708" s="174">
        <v>2.6</v>
      </c>
      <c r="X708" s="174"/>
      <c r="Y708" s="174">
        <f t="shared" si="711"/>
        <v>2.6</v>
      </c>
      <c r="Z708" s="174">
        <v>2.6</v>
      </c>
      <c r="AA708" s="173">
        <f t="shared" si="712"/>
        <v>100</v>
      </c>
      <c r="AB708" s="174">
        <f t="shared" si="713"/>
        <v>0</v>
      </c>
      <c r="AC708" s="174"/>
      <c r="AD708" s="174"/>
      <c r="AE708" s="174"/>
      <c r="AF708" s="174"/>
      <c r="AG708" s="174"/>
      <c r="AH708" s="174"/>
      <c r="AI708" s="174">
        <v>263.48</v>
      </c>
      <c r="AJ708" s="174"/>
      <c r="AK708" s="174">
        <f t="shared" si="714"/>
        <v>263.48</v>
      </c>
      <c r="AL708" s="174">
        <v>224.95</v>
      </c>
      <c r="AM708" s="173">
        <f t="shared" si="715"/>
        <v>85.376499165021997</v>
      </c>
      <c r="AN708" s="174">
        <f t="shared" si="716"/>
        <v>38.53000000000003</v>
      </c>
      <c r="AO708" s="174">
        <v>347.11</v>
      </c>
      <c r="AP708" s="174"/>
      <c r="AQ708" s="174">
        <f t="shared" si="717"/>
        <v>347.11</v>
      </c>
      <c r="AR708" s="174">
        <v>157.54</v>
      </c>
      <c r="AS708" s="173">
        <f t="shared" si="718"/>
        <v>45.386188816225399</v>
      </c>
      <c r="AT708" s="174">
        <f t="shared" si="719"/>
        <v>189.57000000000002</v>
      </c>
      <c r="AU708" s="174">
        <v>0</v>
      </c>
      <c r="AV708" s="174"/>
      <c r="AW708" s="174">
        <f t="shared" si="720"/>
        <v>0</v>
      </c>
      <c r="AX708" s="174"/>
      <c r="AY708" s="173">
        <f t="shared" si="721"/>
        <v>0</v>
      </c>
      <c r="AZ708" s="174">
        <f t="shared" si="722"/>
        <v>0</v>
      </c>
      <c r="BA708" s="174">
        <v>86.18</v>
      </c>
      <c r="BB708" s="174"/>
      <c r="BC708" s="174">
        <f t="shared" si="723"/>
        <v>86.18</v>
      </c>
      <c r="BD708" s="174"/>
      <c r="BE708" s="173">
        <f t="shared" si="724"/>
        <v>0</v>
      </c>
      <c r="BF708" s="174">
        <f t="shared" si="725"/>
        <v>86.18</v>
      </c>
      <c r="BG708" s="176">
        <f t="shared" si="726"/>
        <v>759.43000000000006</v>
      </c>
      <c r="BH708" s="176">
        <f t="shared" si="726"/>
        <v>12.512</v>
      </c>
      <c r="BI708" s="176">
        <f t="shared" si="727"/>
        <v>771.94200000000001</v>
      </c>
      <c r="BJ708" s="176">
        <f t="shared" si="728"/>
        <v>393.66999999999996</v>
      </c>
      <c r="BK708" s="177">
        <f t="shared" si="729"/>
        <v>50.997354723541399</v>
      </c>
      <c r="BL708" s="176">
        <f t="shared" si="730"/>
        <v>378.27200000000005</v>
      </c>
    </row>
    <row r="709" spans="3:64" s="40" customFormat="1" ht="24.95" customHeight="1" x14ac:dyDescent="0.3">
      <c r="C709" s="171">
        <v>7</v>
      </c>
      <c r="D709" s="171" t="s">
        <v>35</v>
      </c>
      <c r="E709" s="172">
        <v>0</v>
      </c>
      <c r="F709" s="207">
        <v>13.52</v>
      </c>
      <c r="G709" s="172">
        <f t="shared" si="703"/>
        <v>13.52</v>
      </c>
      <c r="H709" s="172">
        <v>13.52</v>
      </c>
      <c r="I709" s="173">
        <f t="shared" si="704"/>
        <v>100</v>
      </c>
      <c r="J709" s="172">
        <f t="shared" si="705"/>
        <v>0</v>
      </c>
      <c r="K709" s="174">
        <v>40.68</v>
      </c>
      <c r="L709" s="174">
        <v>0</v>
      </c>
      <c r="M709" s="172">
        <f t="shared" si="706"/>
        <v>40.68</v>
      </c>
      <c r="N709" s="174"/>
      <c r="O709" s="173">
        <f t="shared" si="707"/>
        <v>0</v>
      </c>
      <c r="P709" s="174">
        <f t="shared" si="708"/>
        <v>40.68</v>
      </c>
      <c r="Q709" s="174">
        <v>12.63</v>
      </c>
      <c r="R709" s="174"/>
      <c r="S709" s="174">
        <f t="shared" si="709"/>
        <v>12.63</v>
      </c>
      <c r="T709" s="174">
        <v>1.28</v>
      </c>
      <c r="U709" s="173"/>
      <c r="V709" s="174">
        <f t="shared" si="710"/>
        <v>11.350000000000001</v>
      </c>
      <c r="W709" s="174">
        <v>2.5</v>
      </c>
      <c r="X709" s="174"/>
      <c r="Y709" s="174">
        <f t="shared" si="711"/>
        <v>2.5</v>
      </c>
      <c r="Z709" s="174">
        <v>0.5</v>
      </c>
      <c r="AA709" s="173">
        <f t="shared" si="712"/>
        <v>20</v>
      </c>
      <c r="AB709" s="174">
        <f t="shared" si="713"/>
        <v>2</v>
      </c>
      <c r="AC709" s="174"/>
      <c r="AD709" s="174"/>
      <c r="AE709" s="174"/>
      <c r="AF709" s="174"/>
      <c r="AG709" s="174"/>
      <c r="AH709" s="174"/>
      <c r="AI709" s="174">
        <v>359.11</v>
      </c>
      <c r="AJ709" s="174"/>
      <c r="AK709" s="174">
        <f t="shared" si="714"/>
        <v>359.11</v>
      </c>
      <c r="AL709" s="174">
        <v>101.16</v>
      </c>
      <c r="AM709" s="173">
        <f t="shared" si="715"/>
        <v>28.169641613990144</v>
      </c>
      <c r="AN709" s="174">
        <f t="shared" si="716"/>
        <v>257.95000000000005</v>
      </c>
      <c r="AO709" s="174">
        <v>333.01</v>
      </c>
      <c r="AP709" s="174"/>
      <c r="AQ709" s="174">
        <f t="shared" si="717"/>
        <v>333.01</v>
      </c>
      <c r="AR709" s="174">
        <v>49.38</v>
      </c>
      <c r="AS709" s="173">
        <f t="shared" si="718"/>
        <v>14.828383532026065</v>
      </c>
      <c r="AT709" s="174">
        <f t="shared" si="719"/>
        <v>283.63</v>
      </c>
      <c r="AU709" s="174">
        <v>52.97</v>
      </c>
      <c r="AV709" s="174"/>
      <c r="AW709" s="174">
        <f t="shared" si="720"/>
        <v>52.97</v>
      </c>
      <c r="AX709" s="174">
        <v>22.59</v>
      </c>
      <c r="AY709" s="173">
        <f t="shared" si="721"/>
        <v>42.646781196903909</v>
      </c>
      <c r="AZ709" s="174">
        <f t="shared" si="722"/>
        <v>30.38</v>
      </c>
      <c r="BA709" s="174">
        <v>128.86000000000001</v>
      </c>
      <c r="BB709" s="174"/>
      <c r="BC709" s="174">
        <f t="shared" si="723"/>
        <v>128.86000000000001</v>
      </c>
      <c r="BD709" s="174">
        <v>3</v>
      </c>
      <c r="BE709" s="173">
        <f t="shared" si="724"/>
        <v>2.3281080242123231</v>
      </c>
      <c r="BF709" s="174">
        <f t="shared" si="725"/>
        <v>125.86000000000001</v>
      </c>
      <c r="BG709" s="176">
        <f t="shared" si="726"/>
        <v>929.7600000000001</v>
      </c>
      <c r="BH709" s="176">
        <f t="shared" si="726"/>
        <v>13.52</v>
      </c>
      <c r="BI709" s="176">
        <f t="shared" si="727"/>
        <v>943.28000000000009</v>
      </c>
      <c r="BJ709" s="176">
        <f t="shared" si="728"/>
        <v>191.43</v>
      </c>
      <c r="BK709" s="177">
        <f t="shared" si="729"/>
        <v>20.294080230684418</v>
      </c>
      <c r="BL709" s="176">
        <f t="shared" si="730"/>
        <v>751.85000000000014</v>
      </c>
    </row>
    <row r="710" spans="3:64" s="40" customFormat="1" ht="24.95" customHeight="1" x14ac:dyDescent="0.3">
      <c r="C710" s="171">
        <v>8</v>
      </c>
      <c r="D710" s="171" t="s">
        <v>36</v>
      </c>
      <c r="E710" s="172">
        <v>0</v>
      </c>
      <c r="F710" s="207">
        <v>7.0640000000000001</v>
      </c>
      <c r="G710" s="172">
        <f t="shared" si="703"/>
        <v>7.0640000000000001</v>
      </c>
      <c r="H710" s="172"/>
      <c r="I710" s="173">
        <f t="shared" si="704"/>
        <v>0</v>
      </c>
      <c r="J710" s="172">
        <f t="shared" si="705"/>
        <v>7.0640000000000001</v>
      </c>
      <c r="K710" s="174">
        <v>17.09</v>
      </c>
      <c r="L710" s="174">
        <v>0</v>
      </c>
      <c r="M710" s="172">
        <f t="shared" si="706"/>
        <v>17.09</v>
      </c>
      <c r="N710" s="174"/>
      <c r="O710" s="173">
        <f t="shared" si="707"/>
        <v>0</v>
      </c>
      <c r="P710" s="174">
        <f t="shared" si="708"/>
        <v>17.09</v>
      </c>
      <c r="Q710" s="174">
        <v>2.13</v>
      </c>
      <c r="R710" s="174"/>
      <c r="S710" s="174">
        <f t="shared" si="709"/>
        <v>2.13</v>
      </c>
      <c r="T710" s="174"/>
      <c r="U710" s="173"/>
      <c r="V710" s="174">
        <f t="shared" si="710"/>
        <v>2.13</v>
      </c>
      <c r="W710" s="174">
        <v>1.4</v>
      </c>
      <c r="X710" s="174"/>
      <c r="Y710" s="174">
        <f t="shared" si="711"/>
        <v>1.4</v>
      </c>
      <c r="Z710" s="174"/>
      <c r="AA710" s="173">
        <f t="shared" si="712"/>
        <v>0</v>
      </c>
      <c r="AB710" s="174">
        <f t="shared" si="713"/>
        <v>1.4</v>
      </c>
      <c r="AC710" s="174"/>
      <c r="AD710" s="174"/>
      <c r="AE710" s="174"/>
      <c r="AF710" s="174"/>
      <c r="AG710" s="174"/>
      <c r="AH710" s="174"/>
      <c r="AI710" s="174">
        <v>190.52</v>
      </c>
      <c r="AJ710" s="174"/>
      <c r="AK710" s="174">
        <f t="shared" si="714"/>
        <v>190.52</v>
      </c>
      <c r="AL710" s="174"/>
      <c r="AM710" s="173">
        <f t="shared" si="715"/>
        <v>0</v>
      </c>
      <c r="AN710" s="174">
        <f t="shared" si="716"/>
        <v>190.52</v>
      </c>
      <c r="AO710" s="174">
        <v>166.21</v>
      </c>
      <c r="AP710" s="174"/>
      <c r="AQ710" s="174">
        <f t="shared" si="717"/>
        <v>166.21</v>
      </c>
      <c r="AR710" s="174"/>
      <c r="AS710" s="173">
        <f t="shared" si="718"/>
        <v>0</v>
      </c>
      <c r="AT710" s="174">
        <f t="shared" si="719"/>
        <v>166.21</v>
      </c>
      <c r="AU710" s="174">
        <v>31.02</v>
      </c>
      <c r="AV710" s="174"/>
      <c r="AW710" s="174">
        <f t="shared" si="720"/>
        <v>31.02</v>
      </c>
      <c r="AX710" s="174"/>
      <c r="AY710" s="173">
        <f t="shared" si="721"/>
        <v>0</v>
      </c>
      <c r="AZ710" s="174">
        <f t="shared" si="722"/>
        <v>31.02</v>
      </c>
      <c r="BA710" s="174">
        <v>66.739999999999995</v>
      </c>
      <c r="BB710" s="174"/>
      <c r="BC710" s="174">
        <f t="shared" si="723"/>
        <v>66.739999999999995</v>
      </c>
      <c r="BD710" s="174"/>
      <c r="BE710" s="173">
        <f t="shared" si="724"/>
        <v>0</v>
      </c>
      <c r="BF710" s="174">
        <f t="shared" si="725"/>
        <v>66.739999999999995</v>
      </c>
      <c r="BG710" s="176">
        <f t="shared" si="726"/>
        <v>475.11</v>
      </c>
      <c r="BH710" s="176">
        <f t="shared" si="726"/>
        <v>7.0640000000000001</v>
      </c>
      <c r="BI710" s="176">
        <f t="shared" si="727"/>
        <v>482.17400000000004</v>
      </c>
      <c r="BJ710" s="176">
        <f t="shared" si="728"/>
        <v>0</v>
      </c>
      <c r="BK710" s="177">
        <f t="shared" si="729"/>
        <v>0</v>
      </c>
      <c r="BL710" s="176">
        <f t="shared" si="730"/>
        <v>482.17400000000004</v>
      </c>
    </row>
    <row r="711" spans="3:64" s="40" customFormat="1" ht="24.95" customHeight="1" x14ac:dyDescent="0.3">
      <c r="C711" s="171">
        <v>9</v>
      </c>
      <c r="D711" s="171" t="s">
        <v>316</v>
      </c>
      <c r="E711" s="172">
        <v>0</v>
      </c>
      <c r="F711" s="207">
        <v>24.315999999999999</v>
      </c>
      <c r="G711" s="172">
        <f t="shared" si="703"/>
        <v>24.315999999999999</v>
      </c>
      <c r="H711" s="172">
        <v>24.32</v>
      </c>
      <c r="I711" s="173">
        <f t="shared" si="704"/>
        <v>100.01645007402533</v>
      </c>
      <c r="J711" s="172">
        <f t="shared" si="705"/>
        <v>-4.0000000000013358E-3</v>
      </c>
      <c r="K711" s="174">
        <v>68.760000000000005</v>
      </c>
      <c r="L711" s="174">
        <v>0</v>
      </c>
      <c r="M711" s="172">
        <f t="shared" si="706"/>
        <v>68.760000000000005</v>
      </c>
      <c r="N711" s="174"/>
      <c r="O711" s="173">
        <f t="shared" si="707"/>
        <v>0</v>
      </c>
      <c r="P711" s="174">
        <f t="shared" si="708"/>
        <v>68.760000000000005</v>
      </c>
      <c r="Q711" s="174">
        <v>11.46</v>
      </c>
      <c r="R711" s="174"/>
      <c r="S711" s="174">
        <f t="shared" si="709"/>
        <v>11.46</v>
      </c>
      <c r="T711" s="174">
        <v>7.07</v>
      </c>
      <c r="U711" s="173"/>
      <c r="V711" s="174">
        <f t="shared" si="710"/>
        <v>4.3900000000000006</v>
      </c>
      <c r="W711" s="174">
        <v>3.8</v>
      </c>
      <c r="X711" s="174"/>
      <c r="Y711" s="174">
        <f t="shared" si="711"/>
        <v>3.8</v>
      </c>
      <c r="Z711" s="174">
        <v>1.3</v>
      </c>
      <c r="AA711" s="173">
        <f t="shared" si="712"/>
        <v>34.210526315789473</v>
      </c>
      <c r="AB711" s="174">
        <f t="shared" si="713"/>
        <v>2.5</v>
      </c>
      <c r="AC711" s="174"/>
      <c r="AD711" s="174"/>
      <c r="AE711" s="174"/>
      <c r="AF711" s="174"/>
      <c r="AG711" s="174"/>
      <c r="AH711" s="174"/>
      <c r="AI711" s="174">
        <v>425.04</v>
      </c>
      <c r="AJ711" s="174"/>
      <c r="AK711" s="174">
        <f t="shared" si="714"/>
        <v>425.04</v>
      </c>
      <c r="AL711" s="174">
        <v>369.96</v>
      </c>
      <c r="AM711" s="173">
        <f t="shared" si="715"/>
        <v>87.041219649915291</v>
      </c>
      <c r="AN711" s="174">
        <f t="shared" si="716"/>
        <v>55.080000000000041</v>
      </c>
      <c r="AO711" s="174">
        <v>507.51</v>
      </c>
      <c r="AP711" s="174"/>
      <c r="AQ711" s="174">
        <f t="shared" si="717"/>
        <v>507.51</v>
      </c>
      <c r="AR711" s="174">
        <v>246.53</v>
      </c>
      <c r="AS711" s="173">
        <f t="shared" si="718"/>
        <v>48.57638273137475</v>
      </c>
      <c r="AT711" s="174">
        <f t="shared" si="719"/>
        <v>260.98</v>
      </c>
      <c r="AU711" s="174">
        <v>66.67</v>
      </c>
      <c r="AV711" s="174"/>
      <c r="AW711" s="174">
        <f t="shared" si="720"/>
        <v>66.67</v>
      </c>
      <c r="AX711" s="174">
        <v>46.1</v>
      </c>
      <c r="AY711" s="173">
        <f t="shared" si="721"/>
        <v>69.14654267286636</v>
      </c>
      <c r="AZ711" s="174">
        <f t="shared" si="722"/>
        <v>20.57</v>
      </c>
      <c r="BA711" s="174">
        <v>303.18</v>
      </c>
      <c r="BB711" s="174"/>
      <c r="BC711" s="174">
        <f t="shared" si="723"/>
        <v>303.18</v>
      </c>
      <c r="BD711" s="174">
        <v>48.12</v>
      </c>
      <c r="BE711" s="173">
        <f t="shared" si="724"/>
        <v>15.871759350880662</v>
      </c>
      <c r="BF711" s="174">
        <f t="shared" si="725"/>
        <v>255.06</v>
      </c>
      <c r="BG711" s="176">
        <f t="shared" si="726"/>
        <v>1386.42</v>
      </c>
      <c r="BH711" s="176">
        <f t="shared" si="726"/>
        <v>24.315999999999999</v>
      </c>
      <c r="BI711" s="176">
        <f t="shared" si="727"/>
        <v>1410.7360000000001</v>
      </c>
      <c r="BJ711" s="176">
        <f t="shared" si="728"/>
        <v>743.4</v>
      </c>
      <c r="BK711" s="177">
        <f t="shared" si="729"/>
        <v>52.695897744156241</v>
      </c>
      <c r="BL711" s="176">
        <f t="shared" si="730"/>
        <v>667.33600000000013</v>
      </c>
    </row>
    <row r="712" spans="3:64" s="40" customFormat="1" ht="24.95" customHeight="1" x14ac:dyDescent="0.3">
      <c r="C712" s="171">
        <v>10</v>
      </c>
      <c r="D712" s="171" t="s">
        <v>38</v>
      </c>
      <c r="E712" s="172">
        <v>0</v>
      </c>
      <c r="F712" s="207">
        <v>9.0589999999999993</v>
      </c>
      <c r="G712" s="172">
        <f t="shared" si="703"/>
        <v>9.0589999999999993</v>
      </c>
      <c r="H712" s="172"/>
      <c r="I712" s="173">
        <f t="shared" si="704"/>
        <v>0</v>
      </c>
      <c r="J712" s="172">
        <f t="shared" si="705"/>
        <v>9.0589999999999993</v>
      </c>
      <c r="K712" s="174">
        <v>30.42</v>
      </c>
      <c r="L712" s="174">
        <v>0</v>
      </c>
      <c r="M712" s="172">
        <f t="shared" si="706"/>
        <v>30.42</v>
      </c>
      <c r="N712" s="174"/>
      <c r="O712" s="173">
        <f t="shared" si="707"/>
        <v>0</v>
      </c>
      <c r="P712" s="174">
        <f t="shared" si="708"/>
        <v>30.42</v>
      </c>
      <c r="Q712" s="174">
        <v>5.98</v>
      </c>
      <c r="R712" s="174"/>
      <c r="S712" s="174">
        <f t="shared" si="709"/>
        <v>5.98</v>
      </c>
      <c r="T712" s="174"/>
      <c r="U712" s="173"/>
      <c r="V712" s="174">
        <f t="shared" si="710"/>
        <v>5.98</v>
      </c>
      <c r="W712" s="174">
        <v>2</v>
      </c>
      <c r="X712" s="174"/>
      <c r="Y712" s="174">
        <f t="shared" si="711"/>
        <v>2</v>
      </c>
      <c r="Z712" s="174"/>
      <c r="AA712" s="173">
        <f t="shared" si="712"/>
        <v>0</v>
      </c>
      <c r="AB712" s="174">
        <f t="shared" si="713"/>
        <v>2</v>
      </c>
      <c r="AC712" s="174"/>
      <c r="AD712" s="174"/>
      <c r="AE712" s="174"/>
      <c r="AF712" s="174"/>
      <c r="AG712" s="174"/>
      <c r="AH712" s="174"/>
      <c r="AI712" s="174">
        <v>171.32</v>
      </c>
      <c r="AJ712" s="174"/>
      <c r="AK712" s="174">
        <f t="shared" si="714"/>
        <v>171.32</v>
      </c>
      <c r="AL712" s="174"/>
      <c r="AM712" s="173">
        <f t="shared" si="715"/>
        <v>0</v>
      </c>
      <c r="AN712" s="174">
        <f t="shared" si="716"/>
        <v>171.32</v>
      </c>
      <c r="AO712" s="174">
        <v>258.08999999999997</v>
      </c>
      <c r="AP712" s="174"/>
      <c r="AQ712" s="174">
        <f t="shared" si="717"/>
        <v>258.08999999999997</v>
      </c>
      <c r="AR712" s="174"/>
      <c r="AS712" s="173">
        <f t="shared" si="718"/>
        <v>0</v>
      </c>
      <c r="AT712" s="174">
        <f t="shared" si="719"/>
        <v>258.08999999999997</v>
      </c>
      <c r="AU712" s="174">
        <v>40.82</v>
      </c>
      <c r="AV712" s="174"/>
      <c r="AW712" s="174">
        <f t="shared" si="720"/>
        <v>40.82</v>
      </c>
      <c r="AX712" s="174"/>
      <c r="AY712" s="173">
        <f t="shared" si="721"/>
        <v>0</v>
      </c>
      <c r="AZ712" s="174">
        <f t="shared" si="722"/>
        <v>40.82</v>
      </c>
      <c r="BA712" s="174">
        <v>144.82</v>
      </c>
      <c r="BB712" s="174"/>
      <c r="BC712" s="174">
        <f t="shared" si="723"/>
        <v>144.82</v>
      </c>
      <c r="BD712" s="174"/>
      <c r="BE712" s="173">
        <f t="shared" si="724"/>
        <v>0</v>
      </c>
      <c r="BF712" s="174">
        <f t="shared" si="725"/>
        <v>144.82</v>
      </c>
      <c r="BG712" s="176">
        <f t="shared" si="726"/>
        <v>653.44999999999993</v>
      </c>
      <c r="BH712" s="176">
        <f t="shared" si="726"/>
        <v>9.0589999999999993</v>
      </c>
      <c r="BI712" s="176">
        <f t="shared" si="727"/>
        <v>662.5089999999999</v>
      </c>
      <c r="BJ712" s="176">
        <f t="shared" si="728"/>
        <v>0</v>
      </c>
      <c r="BK712" s="177">
        <f t="shared" si="729"/>
        <v>0</v>
      </c>
      <c r="BL712" s="176">
        <f t="shared" si="730"/>
        <v>662.5089999999999</v>
      </c>
    </row>
    <row r="713" spans="3:64" s="40" customFormat="1" ht="24.95" customHeight="1" x14ac:dyDescent="0.3">
      <c r="C713" s="171">
        <v>11</v>
      </c>
      <c r="D713" s="171" t="s">
        <v>39</v>
      </c>
      <c r="E713" s="172">
        <v>0</v>
      </c>
      <c r="F713" s="207">
        <v>5.048</v>
      </c>
      <c r="G713" s="172">
        <f t="shared" si="703"/>
        <v>5.048</v>
      </c>
      <c r="H713" s="172"/>
      <c r="I713" s="173">
        <f t="shared" si="704"/>
        <v>0</v>
      </c>
      <c r="J713" s="172">
        <f t="shared" si="705"/>
        <v>5.048</v>
      </c>
      <c r="K713" s="174">
        <v>9.81</v>
      </c>
      <c r="L713" s="174">
        <v>0</v>
      </c>
      <c r="M713" s="172">
        <f t="shared" si="706"/>
        <v>9.81</v>
      </c>
      <c r="N713" s="174"/>
      <c r="O713" s="173">
        <f t="shared" si="707"/>
        <v>0</v>
      </c>
      <c r="P713" s="174">
        <f t="shared" si="708"/>
        <v>9.81</v>
      </c>
      <c r="Q713" s="174">
        <v>3.27</v>
      </c>
      <c r="R713" s="174"/>
      <c r="S713" s="174">
        <f t="shared" si="709"/>
        <v>3.27</v>
      </c>
      <c r="T713" s="174"/>
      <c r="U713" s="173"/>
      <c r="V713" s="174">
        <f t="shared" si="710"/>
        <v>3.27</v>
      </c>
      <c r="W713" s="174">
        <v>0.5</v>
      </c>
      <c r="X713" s="174"/>
      <c r="Y713" s="174">
        <f t="shared" si="711"/>
        <v>0.5</v>
      </c>
      <c r="Z713" s="174"/>
      <c r="AA713" s="173">
        <f t="shared" si="712"/>
        <v>0</v>
      </c>
      <c r="AB713" s="174">
        <f t="shared" si="713"/>
        <v>0.5</v>
      </c>
      <c r="AC713" s="174"/>
      <c r="AD713" s="174"/>
      <c r="AE713" s="174"/>
      <c r="AF713" s="174"/>
      <c r="AG713" s="174"/>
      <c r="AH713" s="174"/>
      <c r="AI713" s="174">
        <v>198.48</v>
      </c>
      <c r="AJ713" s="174"/>
      <c r="AK713" s="174">
        <f t="shared" si="714"/>
        <v>198.48</v>
      </c>
      <c r="AL713" s="174"/>
      <c r="AM713" s="173">
        <f t="shared" si="715"/>
        <v>0</v>
      </c>
      <c r="AN713" s="174">
        <f t="shared" si="716"/>
        <v>198.48</v>
      </c>
      <c r="AO713" s="174">
        <v>183.92</v>
      </c>
      <c r="AP713" s="174"/>
      <c r="AQ713" s="174">
        <f t="shared" si="717"/>
        <v>183.92</v>
      </c>
      <c r="AR713" s="174">
        <v>5.8</v>
      </c>
      <c r="AS713" s="173">
        <f t="shared" si="718"/>
        <v>3.1535450195737278</v>
      </c>
      <c r="AT713" s="174">
        <f t="shared" si="719"/>
        <v>178.11999999999998</v>
      </c>
      <c r="AU713" s="174">
        <v>0</v>
      </c>
      <c r="AV713" s="174"/>
      <c r="AW713" s="174">
        <f t="shared" si="720"/>
        <v>0</v>
      </c>
      <c r="AX713" s="174"/>
      <c r="AY713" s="173">
        <f t="shared" si="721"/>
        <v>0</v>
      </c>
      <c r="AZ713" s="174">
        <f t="shared" si="722"/>
        <v>0</v>
      </c>
      <c r="BA713" s="174">
        <v>0</v>
      </c>
      <c r="BB713" s="174"/>
      <c r="BC713" s="174">
        <f t="shared" si="723"/>
        <v>0</v>
      </c>
      <c r="BD713" s="174"/>
      <c r="BE713" s="173">
        <f t="shared" si="724"/>
        <v>0</v>
      </c>
      <c r="BF713" s="174">
        <f t="shared" si="725"/>
        <v>0</v>
      </c>
      <c r="BG713" s="176">
        <f t="shared" si="726"/>
        <v>395.98</v>
      </c>
      <c r="BH713" s="176">
        <f t="shared" si="726"/>
        <v>5.048</v>
      </c>
      <c r="BI713" s="176">
        <f t="shared" si="727"/>
        <v>401.02800000000002</v>
      </c>
      <c r="BJ713" s="176">
        <f t="shared" si="728"/>
        <v>5.8</v>
      </c>
      <c r="BK713" s="177">
        <f t="shared" si="729"/>
        <v>1.4462830525549337</v>
      </c>
      <c r="BL713" s="176">
        <f t="shared" si="730"/>
        <v>395.22800000000001</v>
      </c>
    </row>
    <row r="714" spans="3:64" s="40" customFormat="1" ht="24.95" customHeight="1" x14ac:dyDescent="0.3">
      <c r="C714" s="171">
        <v>12</v>
      </c>
      <c r="D714" s="171" t="s">
        <v>42</v>
      </c>
      <c r="E714" s="172">
        <v>0</v>
      </c>
      <c r="F714" s="207">
        <v>10.896000000000001</v>
      </c>
      <c r="G714" s="172">
        <f t="shared" si="703"/>
        <v>10.896000000000001</v>
      </c>
      <c r="H714" s="172"/>
      <c r="I714" s="173">
        <f t="shared" si="704"/>
        <v>0</v>
      </c>
      <c r="J714" s="172">
        <f t="shared" si="705"/>
        <v>10.896000000000001</v>
      </c>
      <c r="K714" s="174">
        <v>30.78</v>
      </c>
      <c r="L714" s="174">
        <v>0</v>
      </c>
      <c r="M714" s="172">
        <f t="shared" si="706"/>
        <v>30.78</v>
      </c>
      <c r="N714" s="174"/>
      <c r="O714" s="173">
        <f t="shared" si="707"/>
        <v>0</v>
      </c>
      <c r="P714" s="174">
        <f t="shared" si="708"/>
        <v>30.78</v>
      </c>
      <c r="Q714" s="174">
        <v>9.81</v>
      </c>
      <c r="R714" s="174"/>
      <c r="S714" s="174">
        <f t="shared" si="709"/>
        <v>9.81</v>
      </c>
      <c r="T714" s="174"/>
      <c r="U714" s="173"/>
      <c r="V714" s="174">
        <f t="shared" si="710"/>
        <v>9.81</v>
      </c>
      <c r="W714" s="174">
        <v>2.2000000000000002</v>
      </c>
      <c r="X714" s="174"/>
      <c r="Y714" s="174">
        <f t="shared" si="711"/>
        <v>2.2000000000000002</v>
      </c>
      <c r="Z714" s="174"/>
      <c r="AA714" s="173">
        <f t="shared" si="712"/>
        <v>0</v>
      </c>
      <c r="AB714" s="174">
        <f t="shared" si="713"/>
        <v>2.2000000000000002</v>
      </c>
      <c r="AC714" s="174"/>
      <c r="AD714" s="174"/>
      <c r="AE714" s="174"/>
      <c r="AF714" s="174"/>
      <c r="AG714" s="174"/>
      <c r="AH714" s="174"/>
      <c r="AI714" s="174">
        <v>248.81</v>
      </c>
      <c r="AJ714" s="174"/>
      <c r="AK714" s="174">
        <f t="shared" si="714"/>
        <v>248.81</v>
      </c>
      <c r="AL714" s="174"/>
      <c r="AM714" s="173">
        <f t="shared" si="715"/>
        <v>0</v>
      </c>
      <c r="AN714" s="174">
        <f t="shared" si="716"/>
        <v>248.81</v>
      </c>
      <c r="AO714" s="174">
        <v>271.87</v>
      </c>
      <c r="AP714" s="174"/>
      <c r="AQ714" s="174">
        <f t="shared" si="717"/>
        <v>271.87</v>
      </c>
      <c r="AR714" s="174"/>
      <c r="AS714" s="173">
        <f t="shared" si="718"/>
        <v>0</v>
      </c>
      <c r="AT714" s="174">
        <f t="shared" si="719"/>
        <v>271.87</v>
      </c>
      <c r="AU714" s="174">
        <v>48.97</v>
      </c>
      <c r="AV714" s="174"/>
      <c r="AW714" s="174">
        <f t="shared" si="720"/>
        <v>48.97</v>
      </c>
      <c r="AX714" s="174"/>
      <c r="AY714" s="173">
        <f t="shared" si="721"/>
        <v>0</v>
      </c>
      <c r="AZ714" s="174">
        <f t="shared" si="722"/>
        <v>48.97</v>
      </c>
      <c r="BA714" s="174">
        <v>100.51</v>
      </c>
      <c r="BB714" s="174"/>
      <c r="BC714" s="174">
        <f t="shared" si="723"/>
        <v>100.51</v>
      </c>
      <c r="BD714" s="174"/>
      <c r="BE714" s="173">
        <f t="shared" si="724"/>
        <v>0</v>
      </c>
      <c r="BF714" s="174">
        <f t="shared" si="725"/>
        <v>100.51</v>
      </c>
      <c r="BG714" s="176">
        <f t="shared" si="726"/>
        <v>712.95</v>
      </c>
      <c r="BH714" s="176">
        <f t="shared" si="726"/>
        <v>10.896000000000001</v>
      </c>
      <c r="BI714" s="176">
        <f t="shared" si="727"/>
        <v>723.846</v>
      </c>
      <c r="BJ714" s="176">
        <f t="shared" si="728"/>
        <v>0</v>
      </c>
      <c r="BK714" s="177">
        <f t="shared" si="729"/>
        <v>0</v>
      </c>
      <c r="BL714" s="176">
        <f t="shared" si="730"/>
        <v>723.846</v>
      </c>
    </row>
    <row r="715" spans="3:64" s="40" customFormat="1" ht="24.95" customHeight="1" x14ac:dyDescent="0.3">
      <c r="C715" s="171">
        <v>13</v>
      </c>
      <c r="D715" s="171" t="s">
        <v>43</v>
      </c>
      <c r="E715" s="172">
        <v>0</v>
      </c>
      <c r="F715" s="207">
        <v>7.3140000000000001</v>
      </c>
      <c r="G715" s="172">
        <f t="shared" si="703"/>
        <v>7.3140000000000001</v>
      </c>
      <c r="H715" s="172"/>
      <c r="I715" s="173">
        <f t="shared" si="704"/>
        <v>0</v>
      </c>
      <c r="J715" s="172">
        <f t="shared" si="705"/>
        <v>7.3140000000000001</v>
      </c>
      <c r="K715" s="174">
        <v>26.64</v>
      </c>
      <c r="L715" s="174">
        <v>0</v>
      </c>
      <c r="M715" s="172">
        <f t="shared" si="706"/>
        <v>26.64</v>
      </c>
      <c r="N715" s="174">
        <v>0.54</v>
      </c>
      <c r="O715" s="173">
        <f t="shared" si="707"/>
        <v>2.0270270270270272</v>
      </c>
      <c r="P715" s="174">
        <f t="shared" si="708"/>
        <v>26.1</v>
      </c>
      <c r="Q715" s="174">
        <v>6.84</v>
      </c>
      <c r="R715" s="174"/>
      <c r="S715" s="174">
        <f t="shared" si="709"/>
        <v>6.84</v>
      </c>
      <c r="T715" s="174">
        <v>0.87</v>
      </c>
      <c r="U715" s="173"/>
      <c r="V715" s="174">
        <f t="shared" si="710"/>
        <v>5.97</v>
      </c>
      <c r="W715" s="174">
        <v>1.56</v>
      </c>
      <c r="X715" s="174"/>
      <c r="Y715" s="174">
        <f t="shared" si="711"/>
        <v>1.56</v>
      </c>
      <c r="Z715" s="174"/>
      <c r="AA715" s="173">
        <f t="shared" si="712"/>
        <v>0</v>
      </c>
      <c r="AB715" s="174">
        <f t="shared" si="713"/>
        <v>1.56</v>
      </c>
      <c r="AC715" s="174"/>
      <c r="AD715" s="174"/>
      <c r="AE715" s="174"/>
      <c r="AF715" s="174"/>
      <c r="AG715" s="174"/>
      <c r="AH715" s="174"/>
      <c r="AI715" s="174">
        <v>164.83</v>
      </c>
      <c r="AJ715" s="174"/>
      <c r="AK715" s="174">
        <f t="shared" si="714"/>
        <v>164.83</v>
      </c>
      <c r="AL715" s="174">
        <v>30.14</v>
      </c>
      <c r="AM715" s="173">
        <f t="shared" si="715"/>
        <v>18.285506279196749</v>
      </c>
      <c r="AN715" s="174">
        <f t="shared" si="716"/>
        <v>134.69</v>
      </c>
      <c r="AO715" s="174">
        <v>206.97</v>
      </c>
      <c r="AP715" s="174"/>
      <c r="AQ715" s="174">
        <f t="shared" si="717"/>
        <v>206.97</v>
      </c>
      <c r="AR715" s="174">
        <v>32.47</v>
      </c>
      <c r="AS715" s="173">
        <f t="shared" si="718"/>
        <v>15.688263999613469</v>
      </c>
      <c r="AT715" s="174">
        <f t="shared" si="719"/>
        <v>174.5</v>
      </c>
      <c r="AU715" s="174">
        <v>7.65</v>
      </c>
      <c r="AV715" s="174"/>
      <c r="AW715" s="174">
        <f t="shared" si="720"/>
        <v>7.65</v>
      </c>
      <c r="AX715" s="174"/>
      <c r="AY715" s="173">
        <f t="shared" si="721"/>
        <v>0</v>
      </c>
      <c r="AZ715" s="174">
        <f t="shared" si="722"/>
        <v>7.65</v>
      </c>
      <c r="BA715" s="174">
        <v>27.54</v>
      </c>
      <c r="BB715" s="174"/>
      <c r="BC715" s="174">
        <f t="shared" si="723"/>
        <v>27.54</v>
      </c>
      <c r="BD715" s="174"/>
      <c r="BE715" s="173">
        <f t="shared" si="724"/>
        <v>0</v>
      </c>
      <c r="BF715" s="174">
        <f t="shared" si="725"/>
        <v>27.54</v>
      </c>
      <c r="BG715" s="176">
        <f t="shared" si="726"/>
        <v>442.03000000000003</v>
      </c>
      <c r="BH715" s="176">
        <f t="shared" si="726"/>
        <v>7.3140000000000001</v>
      </c>
      <c r="BI715" s="176">
        <f t="shared" si="727"/>
        <v>449.34400000000005</v>
      </c>
      <c r="BJ715" s="176">
        <f t="shared" si="728"/>
        <v>64.02</v>
      </c>
      <c r="BK715" s="177">
        <f t="shared" si="729"/>
        <v>14.247436262640647</v>
      </c>
      <c r="BL715" s="176">
        <f t="shared" si="730"/>
        <v>385.32400000000007</v>
      </c>
    </row>
    <row r="716" spans="3:64" s="40" customFormat="1" ht="24.95" customHeight="1" x14ac:dyDescent="0.3">
      <c r="C716" s="171">
        <v>14</v>
      </c>
      <c r="D716" s="171" t="s">
        <v>44</v>
      </c>
      <c r="E716" s="172">
        <v>0</v>
      </c>
      <c r="F716" s="207">
        <v>6.1559999999999997</v>
      </c>
      <c r="G716" s="172">
        <f t="shared" si="703"/>
        <v>6.1559999999999997</v>
      </c>
      <c r="H716" s="172">
        <v>6.16</v>
      </c>
      <c r="I716" s="173">
        <f t="shared" si="704"/>
        <v>100.06497725795973</v>
      </c>
      <c r="J716" s="172">
        <f t="shared" si="705"/>
        <v>-4.0000000000004476E-3</v>
      </c>
      <c r="K716" s="174">
        <v>17.28</v>
      </c>
      <c r="L716" s="174">
        <v>0</v>
      </c>
      <c r="M716" s="172">
        <f t="shared" si="706"/>
        <v>17.28</v>
      </c>
      <c r="N716" s="174"/>
      <c r="O716" s="173">
        <f t="shared" si="707"/>
        <v>0</v>
      </c>
      <c r="P716" s="174">
        <f t="shared" si="708"/>
        <v>17.28</v>
      </c>
      <c r="Q716" s="174">
        <v>5.76</v>
      </c>
      <c r="R716" s="174"/>
      <c r="S716" s="174">
        <f t="shared" si="709"/>
        <v>5.76</v>
      </c>
      <c r="T716" s="174"/>
      <c r="U716" s="173"/>
      <c r="V716" s="174">
        <f t="shared" si="710"/>
        <v>5.76</v>
      </c>
      <c r="W716" s="174">
        <v>1.2</v>
      </c>
      <c r="X716" s="174"/>
      <c r="Y716" s="174">
        <f t="shared" si="711"/>
        <v>1.2</v>
      </c>
      <c r="Z716" s="174">
        <v>0.6</v>
      </c>
      <c r="AA716" s="173">
        <f t="shared" si="712"/>
        <v>50</v>
      </c>
      <c r="AB716" s="174">
        <f t="shared" si="713"/>
        <v>0.6</v>
      </c>
      <c r="AC716" s="174"/>
      <c r="AD716" s="174"/>
      <c r="AE716" s="174"/>
      <c r="AF716" s="174"/>
      <c r="AG716" s="174"/>
      <c r="AH716" s="174"/>
      <c r="AI716" s="174">
        <v>144.43</v>
      </c>
      <c r="AJ716" s="174"/>
      <c r="AK716" s="174">
        <f t="shared" si="714"/>
        <v>144.43</v>
      </c>
      <c r="AL716" s="174">
        <v>17.05</v>
      </c>
      <c r="AM716" s="173">
        <f t="shared" si="715"/>
        <v>11.805026656511805</v>
      </c>
      <c r="AN716" s="174">
        <f t="shared" si="716"/>
        <v>127.38000000000001</v>
      </c>
      <c r="AO716" s="174">
        <v>165.12</v>
      </c>
      <c r="AP716" s="174"/>
      <c r="AQ716" s="174">
        <f t="shared" si="717"/>
        <v>165.12</v>
      </c>
      <c r="AR716" s="174">
        <v>17.48</v>
      </c>
      <c r="AS716" s="173">
        <f t="shared" si="718"/>
        <v>10.586240310077519</v>
      </c>
      <c r="AT716" s="174">
        <f t="shared" si="719"/>
        <v>147.64000000000001</v>
      </c>
      <c r="AU716" s="174">
        <v>0</v>
      </c>
      <c r="AV716" s="174"/>
      <c r="AW716" s="174">
        <f t="shared" si="720"/>
        <v>0</v>
      </c>
      <c r="AX716" s="174"/>
      <c r="AY716" s="173">
        <f t="shared" si="721"/>
        <v>0</v>
      </c>
      <c r="AZ716" s="174">
        <f t="shared" si="722"/>
        <v>0</v>
      </c>
      <c r="BA716" s="174">
        <v>0</v>
      </c>
      <c r="BB716" s="174"/>
      <c r="BC716" s="174">
        <f t="shared" si="723"/>
        <v>0</v>
      </c>
      <c r="BD716" s="174"/>
      <c r="BE716" s="173">
        <f t="shared" si="724"/>
        <v>0</v>
      </c>
      <c r="BF716" s="174">
        <f t="shared" si="725"/>
        <v>0</v>
      </c>
      <c r="BG716" s="176">
        <f t="shared" si="726"/>
        <v>333.79</v>
      </c>
      <c r="BH716" s="176">
        <f t="shared" si="726"/>
        <v>6.1559999999999997</v>
      </c>
      <c r="BI716" s="176">
        <f t="shared" si="727"/>
        <v>339.94600000000003</v>
      </c>
      <c r="BJ716" s="176">
        <f t="shared" si="728"/>
        <v>41.290000000000006</v>
      </c>
      <c r="BK716" s="177">
        <f t="shared" si="729"/>
        <v>12.1460467250681</v>
      </c>
      <c r="BL716" s="176">
        <f t="shared" si="730"/>
        <v>298.65600000000001</v>
      </c>
    </row>
    <row r="717" spans="3:64" s="40" customFormat="1" ht="24.95" customHeight="1" x14ac:dyDescent="0.3">
      <c r="C717" s="171">
        <v>15</v>
      </c>
      <c r="D717" s="171" t="s">
        <v>45</v>
      </c>
      <c r="E717" s="172">
        <v>0</v>
      </c>
      <c r="F717" s="207">
        <v>16.044</v>
      </c>
      <c r="G717" s="172">
        <f t="shared" si="703"/>
        <v>16.044</v>
      </c>
      <c r="H717" s="172"/>
      <c r="I717" s="173">
        <f t="shared" si="704"/>
        <v>0</v>
      </c>
      <c r="J717" s="172">
        <f t="shared" si="705"/>
        <v>16.044</v>
      </c>
      <c r="K717" s="174">
        <v>47.16</v>
      </c>
      <c r="L717" s="174">
        <v>0</v>
      </c>
      <c r="M717" s="172">
        <f t="shared" si="706"/>
        <v>47.16</v>
      </c>
      <c r="N717" s="174"/>
      <c r="O717" s="173">
        <f t="shared" si="707"/>
        <v>0</v>
      </c>
      <c r="P717" s="174">
        <f t="shared" si="708"/>
        <v>47.16</v>
      </c>
      <c r="Q717" s="174">
        <v>15.72</v>
      </c>
      <c r="R717" s="174"/>
      <c r="S717" s="174">
        <f t="shared" si="709"/>
        <v>15.72</v>
      </c>
      <c r="T717" s="174"/>
      <c r="U717" s="173"/>
      <c r="V717" s="174">
        <f t="shared" si="710"/>
        <v>15.72</v>
      </c>
      <c r="W717" s="174">
        <v>3.4</v>
      </c>
      <c r="X717" s="174"/>
      <c r="Y717" s="174">
        <f t="shared" si="711"/>
        <v>3.4</v>
      </c>
      <c r="Z717" s="174"/>
      <c r="AA717" s="173">
        <f t="shared" si="712"/>
        <v>0</v>
      </c>
      <c r="AB717" s="174">
        <f t="shared" si="713"/>
        <v>3.4</v>
      </c>
      <c r="AC717" s="174"/>
      <c r="AD717" s="174"/>
      <c r="AE717" s="174"/>
      <c r="AF717" s="174"/>
      <c r="AG717" s="174"/>
      <c r="AH717" s="174"/>
      <c r="AI717" s="174">
        <v>479.8</v>
      </c>
      <c r="AJ717" s="174"/>
      <c r="AK717" s="174">
        <f t="shared" si="714"/>
        <v>479.8</v>
      </c>
      <c r="AL717" s="174"/>
      <c r="AM717" s="173">
        <f t="shared" si="715"/>
        <v>0</v>
      </c>
      <c r="AN717" s="174">
        <f t="shared" si="716"/>
        <v>479.8</v>
      </c>
      <c r="AO717" s="174">
        <v>444.43</v>
      </c>
      <c r="AP717" s="174"/>
      <c r="AQ717" s="174">
        <f t="shared" si="717"/>
        <v>444.43</v>
      </c>
      <c r="AR717" s="174"/>
      <c r="AS717" s="173">
        <f t="shared" si="718"/>
        <v>0</v>
      </c>
      <c r="AT717" s="174">
        <f t="shared" si="719"/>
        <v>444.43</v>
      </c>
      <c r="AU717" s="174">
        <v>77.8</v>
      </c>
      <c r="AV717" s="174"/>
      <c r="AW717" s="174">
        <f t="shared" si="720"/>
        <v>77.8</v>
      </c>
      <c r="AX717" s="174"/>
      <c r="AY717" s="173">
        <f t="shared" si="721"/>
        <v>0</v>
      </c>
      <c r="AZ717" s="174">
        <f t="shared" si="722"/>
        <v>77.8</v>
      </c>
      <c r="BA717" s="174">
        <v>233.26</v>
      </c>
      <c r="BB717" s="174"/>
      <c r="BC717" s="174">
        <f t="shared" si="723"/>
        <v>233.26</v>
      </c>
      <c r="BD717" s="174"/>
      <c r="BE717" s="173">
        <f t="shared" si="724"/>
        <v>0</v>
      </c>
      <c r="BF717" s="174">
        <f t="shared" si="725"/>
        <v>233.26</v>
      </c>
      <c r="BG717" s="176">
        <f t="shared" si="726"/>
        <v>1301.57</v>
      </c>
      <c r="BH717" s="176">
        <f t="shared" si="726"/>
        <v>16.044</v>
      </c>
      <c r="BI717" s="176">
        <f t="shared" si="727"/>
        <v>1317.614</v>
      </c>
      <c r="BJ717" s="176">
        <f t="shared" si="728"/>
        <v>0</v>
      </c>
      <c r="BK717" s="177">
        <f t="shared" si="729"/>
        <v>0</v>
      </c>
      <c r="BL717" s="176">
        <f t="shared" si="730"/>
        <v>1317.614</v>
      </c>
    </row>
    <row r="718" spans="3:64" ht="24.95" customHeight="1" x14ac:dyDescent="0.25">
      <c r="C718" s="178"/>
      <c r="D718" s="178" t="s">
        <v>46</v>
      </c>
      <c r="E718" s="179">
        <f>SUM(E703:E717)</f>
        <v>0</v>
      </c>
      <c r="F718" s="208">
        <f>SUM(F703:F717)</f>
        <v>157.44500000000002</v>
      </c>
      <c r="G718" s="179">
        <f>SUM(G703:G717)</f>
        <v>157.44500000000002</v>
      </c>
      <c r="H718" s="179">
        <f>SUM(H703:H717)</f>
        <v>57.120000000000005</v>
      </c>
      <c r="I718" s="180">
        <f t="shared" si="704"/>
        <v>36.279335641017497</v>
      </c>
      <c r="J718" s="179">
        <f>SUM(J703:J717)</f>
        <v>100.32499999999999</v>
      </c>
      <c r="K718" s="179">
        <f>SUM(K703:K717)</f>
        <v>500.99999999999989</v>
      </c>
      <c r="L718" s="179">
        <f>SUM(L703:L717)</f>
        <v>0</v>
      </c>
      <c r="M718" s="179">
        <f>SUM(M703:M717)</f>
        <v>500.99999999999989</v>
      </c>
      <c r="N718" s="179">
        <f>SUM(N703:N717)</f>
        <v>11.440000000000001</v>
      </c>
      <c r="O718" s="173">
        <f t="shared" si="707"/>
        <v>2.2834331337325358</v>
      </c>
      <c r="P718" s="181">
        <f t="shared" si="708"/>
        <v>489.55999999999989</v>
      </c>
      <c r="Q718" s="179">
        <f>SUM(Q703:Q717)</f>
        <v>134.10000000000002</v>
      </c>
      <c r="R718" s="179">
        <f>SUM(R703:R717)</f>
        <v>0</v>
      </c>
      <c r="S718" s="179">
        <f>SUM(S703:S717)</f>
        <v>134.10000000000002</v>
      </c>
      <c r="T718" s="179">
        <f>SUM(T703:T717)</f>
        <v>23.39</v>
      </c>
      <c r="U718" s="179"/>
      <c r="V718" s="179">
        <f>SUM(V703:V717)</f>
        <v>110.71000000000001</v>
      </c>
      <c r="W718" s="179">
        <f>SUM(W703:W717)</f>
        <v>29.609999999999996</v>
      </c>
      <c r="X718" s="179">
        <f>SUM(X703:X717)</f>
        <v>0</v>
      </c>
      <c r="Y718" s="179">
        <f>SUM(Y703:Y717)</f>
        <v>29.609999999999996</v>
      </c>
      <c r="Z718" s="179">
        <f>SUM(Z703:Z717)</f>
        <v>6.1999999999999993</v>
      </c>
      <c r="AA718" s="180">
        <f t="shared" si="712"/>
        <v>20.938872002701792</v>
      </c>
      <c r="AB718" s="179">
        <f>SUM(AB703:AB717)</f>
        <v>23.41</v>
      </c>
      <c r="AC718" s="179"/>
      <c r="AD718" s="179"/>
      <c r="AE718" s="179"/>
      <c r="AF718" s="179"/>
      <c r="AG718" s="179"/>
      <c r="AH718" s="179"/>
      <c r="AI718" s="179">
        <f>SUM(AI703:AI717)</f>
        <v>3536.02</v>
      </c>
      <c r="AJ718" s="179"/>
      <c r="AK718" s="179">
        <f>SUM(AK703:AK717)</f>
        <v>3536.02</v>
      </c>
      <c r="AL718" s="179">
        <f>SUM(AL703:AL717)</f>
        <v>970.92</v>
      </c>
      <c r="AM718" s="182">
        <f t="shared" si="715"/>
        <v>27.457989491009666</v>
      </c>
      <c r="AN718" s="179">
        <f>SUM(AN703:AN717)</f>
        <v>2565.1</v>
      </c>
      <c r="AO718" s="179">
        <f>SUM(AO703:AO717)</f>
        <v>4006.74</v>
      </c>
      <c r="AP718" s="179">
        <f>SUM(AP703:AP717)</f>
        <v>0</v>
      </c>
      <c r="AQ718" s="179">
        <f>SUM(AQ703:AQ717)</f>
        <v>4006.74</v>
      </c>
      <c r="AR718" s="179">
        <f>SUM(AR703:AR717)</f>
        <v>766.75</v>
      </c>
      <c r="AS718" s="182">
        <f t="shared" si="718"/>
        <v>19.136504989093378</v>
      </c>
      <c r="AT718" s="179">
        <f>SUM(AT703:AT717)</f>
        <v>3239.99</v>
      </c>
      <c r="AU718" s="179">
        <f>SUM(AU703:AU717)</f>
        <v>406.97999999999996</v>
      </c>
      <c r="AV718" s="179">
        <f>SUM(AV703:AV717)</f>
        <v>0</v>
      </c>
      <c r="AW718" s="179">
        <f>SUM(AW703:AW717)</f>
        <v>406.97999999999996</v>
      </c>
      <c r="AX718" s="179">
        <f>SUM(AX703:AX717)</f>
        <v>80.740000000000009</v>
      </c>
      <c r="AY718" s="182">
        <f t="shared" si="721"/>
        <v>19.838812718069686</v>
      </c>
      <c r="AZ718" s="179">
        <f>SUM(AZ703:AZ717)</f>
        <v>326.24</v>
      </c>
      <c r="BA718" s="179">
        <f>SUM(BA703:BA717)</f>
        <v>1237.3599999999999</v>
      </c>
      <c r="BB718" s="179"/>
      <c r="BC718" s="179">
        <f>SUM(BC703:BC717)</f>
        <v>1237.3599999999999</v>
      </c>
      <c r="BD718" s="179">
        <f>SUM(BD703:BD717)</f>
        <v>65</v>
      </c>
      <c r="BE718" s="182">
        <f t="shared" si="724"/>
        <v>5.2531195448373955</v>
      </c>
      <c r="BF718" s="179">
        <f>SUM(BF703:BF717)</f>
        <v>1172.3599999999999</v>
      </c>
      <c r="BG718" s="183">
        <f>SUM(BG703:BG717)</f>
        <v>9851.81</v>
      </c>
      <c r="BH718" s="183">
        <f>SUM(BH703:BH717)</f>
        <v>157.44500000000002</v>
      </c>
      <c r="BI718" s="185">
        <f t="shared" si="727"/>
        <v>10009.254999999999</v>
      </c>
      <c r="BJ718" s="183">
        <f>SUM(BJ703:BJ717)</f>
        <v>1981.5599999999997</v>
      </c>
      <c r="BK718" s="184">
        <f t="shared" si="729"/>
        <v>19.797277619563094</v>
      </c>
      <c r="BL718" s="185">
        <f t="shared" si="730"/>
        <v>8027.6949999999997</v>
      </c>
    </row>
    <row r="721" spans="3:75" ht="18.75" customHeight="1" x14ac:dyDescent="0.3">
      <c r="C721" s="715" t="s">
        <v>148</v>
      </c>
      <c r="D721" s="715"/>
      <c r="E721" s="715"/>
      <c r="F721" s="715"/>
      <c r="G721" s="715"/>
      <c r="H721" s="715"/>
      <c r="I721" s="715"/>
      <c r="J721" s="715"/>
      <c r="K721" s="715"/>
      <c r="L721" s="715"/>
      <c r="M721" s="715"/>
      <c r="N721" s="715"/>
      <c r="O721" s="715"/>
      <c r="P721" s="715"/>
      <c r="Q721" s="715"/>
      <c r="R721" s="715"/>
      <c r="S721" s="715"/>
      <c r="T721" s="715"/>
      <c r="U721" s="715"/>
      <c r="V721" s="715"/>
      <c r="W721" s="715"/>
      <c r="X721" s="715"/>
      <c r="Y721" s="715"/>
      <c r="Z721" s="715"/>
      <c r="AA721" s="715"/>
      <c r="AB721" s="715"/>
      <c r="AC721" s="524"/>
      <c r="AD721" s="524"/>
      <c r="AE721" s="524"/>
      <c r="AF721" s="524"/>
      <c r="AG721" s="524"/>
      <c r="AH721" s="524"/>
      <c r="AI721" s="715" t="s">
        <v>149</v>
      </c>
      <c r="AJ721" s="715"/>
      <c r="AK721" s="715"/>
      <c r="AL721" s="715"/>
      <c r="AM721" s="715"/>
      <c r="AN721" s="715"/>
      <c r="AO721" s="715"/>
      <c r="AP721" s="715"/>
      <c r="AQ721" s="715"/>
      <c r="AR721" s="715"/>
      <c r="AS721" s="715"/>
      <c r="AT721" s="715"/>
      <c r="AU721" s="715"/>
      <c r="AV721" s="715"/>
      <c r="AW721" s="715"/>
      <c r="AX721" s="715"/>
      <c r="AY721" s="715"/>
      <c r="AZ721" s="715"/>
      <c r="BA721" s="715"/>
      <c r="BB721" s="715"/>
      <c r="BC721" s="715"/>
      <c r="BD721" s="715"/>
      <c r="BE721" s="715"/>
      <c r="BF721" s="715"/>
      <c r="BG721" s="691" t="s">
        <v>151</v>
      </c>
      <c r="BH721" s="691"/>
      <c r="BI721" s="691"/>
      <c r="BJ721" s="691"/>
      <c r="BK721" s="691"/>
      <c r="BL721" s="691"/>
    </row>
    <row r="722" spans="3:75" s="55" customFormat="1" ht="42.75" customHeight="1" x14ac:dyDescent="0.25">
      <c r="C722" s="102"/>
      <c r="D722" s="102"/>
      <c r="E722" s="103"/>
      <c r="F722" s="102"/>
      <c r="G722" s="102"/>
      <c r="H722" s="102"/>
      <c r="I722" s="102"/>
      <c r="J722" s="102"/>
      <c r="K722" s="102"/>
      <c r="L722" s="102"/>
      <c r="M722" s="102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693" t="s">
        <v>127</v>
      </c>
      <c r="Z722" s="693"/>
      <c r="AA722" s="693"/>
      <c r="AB722" s="693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211" t="s">
        <v>142</v>
      </c>
      <c r="BD722" s="102"/>
      <c r="BE722" s="102"/>
      <c r="BF722" s="102"/>
      <c r="BG722" s="692"/>
      <c r="BH722" s="692"/>
      <c r="BI722" s="692"/>
      <c r="BJ722" s="692"/>
      <c r="BK722" s="692"/>
      <c r="BL722" s="692"/>
    </row>
    <row r="723" spans="3:75" ht="12.75" customHeight="1" x14ac:dyDescent="0.2">
      <c r="C723" s="711" t="s">
        <v>125</v>
      </c>
      <c r="D723" s="712" t="s">
        <v>3</v>
      </c>
      <c r="E723" s="563" t="s">
        <v>52</v>
      </c>
      <c r="F723" s="563"/>
      <c r="G723" s="563"/>
      <c r="H723" s="563"/>
      <c r="I723" s="563"/>
      <c r="J723" s="563"/>
      <c r="K723" s="563"/>
      <c r="L723" s="563"/>
      <c r="M723" s="563"/>
      <c r="N723" s="563"/>
      <c r="O723" s="563"/>
      <c r="P723" s="563"/>
      <c r="Q723" s="563"/>
      <c r="R723" s="563"/>
      <c r="S723" s="563"/>
      <c r="T723" s="563"/>
      <c r="U723" s="563"/>
      <c r="V723" s="563"/>
      <c r="W723" s="563"/>
      <c r="X723" s="563"/>
      <c r="Y723" s="563"/>
      <c r="Z723" s="563"/>
      <c r="AA723" s="563"/>
      <c r="AB723" s="563"/>
      <c r="AC723" s="593"/>
      <c r="AD723" s="594"/>
      <c r="AE723" s="594"/>
      <c r="AF723" s="594"/>
      <c r="AG723" s="594"/>
      <c r="AH723" s="594"/>
      <c r="AI723" s="704" t="s">
        <v>52</v>
      </c>
      <c r="AJ723" s="704"/>
      <c r="AK723" s="704"/>
      <c r="AL723" s="704"/>
      <c r="AM723" s="704"/>
      <c r="AN723" s="704"/>
      <c r="AO723" s="704"/>
      <c r="AP723" s="704"/>
      <c r="AQ723" s="704"/>
      <c r="AR723" s="704"/>
      <c r="AS723" s="704"/>
      <c r="AT723" s="704"/>
      <c r="AU723" s="704" t="s">
        <v>48</v>
      </c>
      <c r="AV723" s="704"/>
      <c r="AW723" s="704"/>
      <c r="AX723" s="704"/>
      <c r="AY723" s="704"/>
      <c r="AZ723" s="704"/>
      <c r="BA723" s="704"/>
      <c r="BB723" s="704"/>
      <c r="BC723" s="704"/>
      <c r="BD723" s="704"/>
      <c r="BE723" s="704"/>
      <c r="BF723" s="704"/>
      <c r="BG723" s="698" t="s">
        <v>123</v>
      </c>
      <c r="BH723" s="699"/>
      <c r="BI723" s="699"/>
      <c r="BJ723" s="699"/>
      <c r="BK723" s="700"/>
      <c r="BL723" s="675" t="s">
        <v>131</v>
      </c>
    </row>
    <row r="724" spans="3:75" ht="12.75" customHeight="1" x14ac:dyDescent="0.2">
      <c r="C724" s="711"/>
      <c r="D724" s="712"/>
      <c r="E724" s="563" t="s">
        <v>5</v>
      </c>
      <c r="F724" s="563"/>
      <c r="G724" s="563"/>
      <c r="H724" s="563"/>
      <c r="I724" s="563"/>
      <c r="J724" s="563"/>
      <c r="K724" s="563"/>
      <c r="L724" s="563"/>
      <c r="M724" s="563"/>
      <c r="N724" s="563"/>
      <c r="O724" s="563"/>
      <c r="P724" s="563"/>
      <c r="Q724" s="563"/>
      <c r="R724" s="563"/>
      <c r="S724" s="563"/>
      <c r="T724" s="563"/>
      <c r="U724" s="563"/>
      <c r="V724" s="563"/>
      <c r="W724" s="563"/>
      <c r="X724" s="563"/>
      <c r="Y724" s="563"/>
      <c r="Z724" s="563"/>
      <c r="AA724" s="563"/>
      <c r="AB724" s="563"/>
      <c r="AC724" s="519"/>
      <c r="AD724" s="519"/>
      <c r="AE724" s="519"/>
      <c r="AF724" s="519"/>
      <c r="AG724" s="519"/>
      <c r="AH724" s="519"/>
      <c r="AI724" s="704" t="s">
        <v>47</v>
      </c>
      <c r="AJ724" s="704"/>
      <c r="AK724" s="704"/>
      <c r="AL724" s="704"/>
      <c r="AM724" s="704"/>
      <c r="AN724" s="704"/>
      <c r="AO724" s="704"/>
      <c r="AP724" s="704"/>
      <c r="AQ724" s="704"/>
      <c r="AR724" s="704"/>
      <c r="AS724" s="704"/>
      <c r="AT724" s="704"/>
      <c r="AU724" s="704" t="s">
        <v>49</v>
      </c>
      <c r="AV724" s="704"/>
      <c r="AW724" s="704"/>
      <c r="AX724" s="704"/>
      <c r="AY724" s="704"/>
      <c r="AZ724" s="704"/>
      <c r="BA724" s="704"/>
      <c r="BB724" s="704"/>
      <c r="BC724" s="704"/>
      <c r="BD724" s="704"/>
      <c r="BE724" s="704"/>
      <c r="BF724" s="704"/>
      <c r="BG724" s="701"/>
      <c r="BH724" s="702"/>
      <c r="BI724" s="702"/>
      <c r="BJ724" s="702"/>
      <c r="BK724" s="703"/>
      <c r="BL724" s="676"/>
    </row>
    <row r="725" spans="3:75" ht="12.75" customHeight="1" x14ac:dyDescent="0.2">
      <c r="C725" s="711"/>
      <c r="D725" s="712"/>
      <c r="E725" s="708" t="s">
        <v>15</v>
      </c>
      <c r="F725" s="709"/>
      <c r="G725" s="709"/>
      <c r="H725" s="709"/>
      <c r="I725" s="709"/>
      <c r="J725" s="710"/>
      <c r="K725" s="708" t="s">
        <v>102</v>
      </c>
      <c r="L725" s="709"/>
      <c r="M725" s="709"/>
      <c r="N725" s="709"/>
      <c r="O725" s="709"/>
      <c r="P725" s="710"/>
      <c r="Q725" s="708" t="s">
        <v>103</v>
      </c>
      <c r="R725" s="709"/>
      <c r="S725" s="709"/>
      <c r="T725" s="709"/>
      <c r="U725" s="709"/>
      <c r="V725" s="710"/>
      <c r="W725" s="711" t="s">
        <v>104</v>
      </c>
      <c r="X725" s="711"/>
      <c r="Y725" s="711"/>
      <c r="Z725" s="711"/>
      <c r="AA725" s="711"/>
      <c r="AB725" s="711"/>
      <c r="AC725" s="593" t="s">
        <v>150</v>
      </c>
      <c r="AD725" s="594"/>
      <c r="AE725" s="594"/>
      <c r="AF725" s="594"/>
      <c r="AG725" s="594"/>
      <c r="AH725" s="594"/>
      <c r="AI725" s="713" t="s">
        <v>7</v>
      </c>
      <c r="AJ725" s="713"/>
      <c r="AK725" s="713"/>
      <c r="AL725" s="713"/>
      <c r="AM725" s="713"/>
      <c r="AN725" s="713"/>
      <c r="AO725" s="713" t="s">
        <v>50</v>
      </c>
      <c r="AP725" s="713"/>
      <c r="AQ725" s="713"/>
      <c r="AR725" s="713"/>
      <c r="AS725" s="713"/>
      <c r="AT725" s="713"/>
      <c r="AU725" s="713" t="s">
        <v>7</v>
      </c>
      <c r="AV725" s="713"/>
      <c r="AW725" s="713"/>
      <c r="AX725" s="713"/>
      <c r="AY725" s="713"/>
      <c r="AZ725" s="713"/>
      <c r="BA725" s="713" t="s">
        <v>8</v>
      </c>
      <c r="BB725" s="713"/>
      <c r="BC725" s="713"/>
      <c r="BD725" s="713"/>
      <c r="BE725" s="713"/>
      <c r="BF725" s="713"/>
      <c r="BG725" s="695" t="s">
        <v>11</v>
      </c>
      <c r="BH725" s="695" t="s">
        <v>12</v>
      </c>
      <c r="BI725" s="695" t="s">
        <v>10</v>
      </c>
      <c r="BJ725" s="695" t="s">
        <v>0</v>
      </c>
      <c r="BK725" s="695" t="s">
        <v>13</v>
      </c>
      <c r="BL725" s="695" t="s">
        <v>14</v>
      </c>
    </row>
    <row r="726" spans="3:75" ht="39" x14ac:dyDescent="0.2">
      <c r="C726" s="711"/>
      <c r="D726" s="712"/>
      <c r="E726" s="523" t="s">
        <v>11</v>
      </c>
      <c r="F726" s="523" t="s">
        <v>12</v>
      </c>
      <c r="G726" s="523" t="s">
        <v>10</v>
      </c>
      <c r="H726" s="523" t="s">
        <v>0</v>
      </c>
      <c r="I726" s="523" t="s">
        <v>13</v>
      </c>
      <c r="J726" s="523" t="s">
        <v>14</v>
      </c>
      <c r="K726" s="523" t="s">
        <v>11</v>
      </c>
      <c r="L726" s="523" t="s">
        <v>12</v>
      </c>
      <c r="M726" s="523" t="s">
        <v>10</v>
      </c>
      <c r="N726" s="523" t="s">
        <v>0</v>
      </c>
      <c r="O726" s="523" t="s">
        <v>13</v>
      </c>
      <c r="P726" s="523" t="s">
        <v>14</v>
      </c>
      <c r="Q726" s="523" t="s">
        <v>11</v>
      </c>
      <c r="R726" s="523" t="s">
        <v>12</v>
      </c>
      <c r="S726" s="523" t="s">
        <v>10</v>
      </c>
      <c r="T726" s="523" t="s">
        <v>0</v>
      </c>
      <c r="U726" s="523" t="s">
        <v>13</v>
      </c>
      <c r="V726" s="523" t="s">
        <v>14</v>
      </c>
      <c r="W726" s="523" t="s">
        <v>11</v>
      </c>
      <c r="X726" s="523" t="s">
        <v>12</v>
      </c>
      <c r="Y726" s="523" t="s">
        <v>10</v>
      </c>
      <c r="Z726" s="523" t="s">
        <v>0</v>
      </c>
      <c r="AA726" s="523" t="s">
        <v>13</v>
      </c>
      <c r="AB726" s="523" t="s">
        <v>14</v>
      </c>
      <c r="AC726" s="523" t="s">
        <v>11</v>
      </c>
      <c r="AD726" s="523" t="s">
        <v>12</v>
      </c>
      <c r="AE726" s="523" t="s">
        <v>10</v>
      </c>
      <c r="AF726" s="523" t="s">
        <v>0</v>
      </c>
      <c r="AG726" s="523" t="s">
        <v>13</v>
      </c>
      <c r="AH726" s="523" t="s">
        <v>14</v>
      </c>
      <c r="AI726" s="112" t="s">
        <v>11</v>
      </c>
      <c r="AJ726" s="112" t="s">
        <v>12</v>
      </c>
      <c r="AK726" s="112" t="s">
        <v>10</v>
      </c>
      <c r="AL726" s="112" t="s">
        <v>0</v>
      </c>
      <c r="AM726" s="112" t="s">
        <v>13</v>
      </c>
      <c r="AN726" s="112" t="s">
        <v>14</v>
      </c>
      <c r="AO726" s="112" t="s">
        <v>11</v>
      </c>
      <c r="AP726" s="112" t="s">
        <v>12</v>
      </c>
      <c r="AQ726" s="112" t="s">
        <v>10</v>
      </c>
      <c r="AR726" s="112" t="s">
        <v>0</v>
      </c>
      <c r="AS726" s="112" t="s">
        <v>13</v>
      </c>
      <c r="AT726" s="112" t="s">
        <v>14</v>
      </c>
      <c r="AU726" s="112" t="s">
        <v>11</v>
      </c>
      <c r="AV726" s="112" t="s">
        <v>12</v>
      </c>
      <c r="AW726" s="112" t="s">
        <v>10</v>
      </c>
      <c r="AX726" s="112" t="s">
        <v>0</v>
      </c>
      <c r="AY726" s="112" t="s">
        <v>13</v>
      </c>
      <c r="AZ726" s="112" t="s">
        <v>14</v>
      </c>
      <c r="BA726" s="112" t="s">
        <v>11</v>
      </c>
      <c r="BB726" s="112" t="s">
        <v>12</v>
      </c>
      <c r="BC726" s="112" t="s">
        <v>10</v>
      </c>
      <c r="BD726" s="112" t="s">
        <v>0</v>
      </c>
      <c r="BE726" s="112" t="s">
        <v>13</v>
      </c>
      <c r="BF726" s="112" t="s">
        <v>14</v>
      </c>
      <c r="BG726" s="696"/>
      <c r="BH726" s="696"/>
      <c r="BI726" s="696"/>
      <c r="BJ726" s="696"/>
      <c r="BK726" s="696"/>
      <c r="BL726" s="696"/>
    </row>
    <row r="727" spans="3:75" x14ac:dyDescent="0.2">
      <c r="C727" s="111">
        <v>1</v>
      </c>
      <c r="D727" s="111">
        <v>2</v>
      </c>
      <c r="E727" s="111">
        <v>3</v>
      </c>
      <c r="F727" s="111">
        <v>4</v>
      </c>
      <c r="G727" s="111">
        <v>5</v>
      </c>
      <c r="H727" s="111">
        <v>6</v>
      </c>
      <c r="I727" s="111">
        <v>7</v>
      </c>
      <c r="J727" s="111">
        <v>8</v>
      </c>
      <c r="K727" s="111">
        <v>10</v>
      </c>
      <c r="L727" s="111">
        <v>11</v>
      </c>
      <c r="M727" s="111">
        <v>12</v>
      </c>
      <c r="N727" s="111">
        <v>13</v>
      </c>
      <c r="O727" s="111">
        <v>14</v>
      </c>
      <c r="P727" s="111">
        <v>15</v>
      </c>
      <c r="Q727" s="111">
        <v>17</v>
      </c>
      <c r="R727" s="111">
        <v>18</v>
      </c>
      <c r="S727" s="111">
        <v>19</v>
      </c>
      <c r="T727" s="111">
        <v>20</v>
      </c>
      <c r="U727" s="111">
        <v>21</v>
      </c>
      <c r="V727" s="111">
        <v>22</v>
      </c>
      <c r="W727" s="111">
        <v>24</v>
      </c>
      <c r="X727" s="111">
        <v>25</v>
      </c>
      <c r="Y727" s="111">
        <v>26</v>
      </c>
      <c r="Z727" s="111">
        <v>27</v>
      </c>
      <c r="AA727" s="111">
        <v>28</v>
      </c>
      <c r="AB727" s="111">
        <v>29</v>
      </c>
      <c r="AC727" s="111">
        <v>31</v>
      </c>
      <c r="AD727" s="111">
        <v>32</v>
      </c>
      <c r="AE727" s="111">
        <v>33</v>
      </c>
      <c r="AF727" s="111">
        <v>34</v>
      </c>
      <c r="AG727" s="111">
        <v>35</v>
      </c>
      <c r="AH727" s="111">
        <v>36</v>
      </c>
      <c r="AI727" s="111">
        <v>38</v>
      </c>
      <c r="AJ727" s="111">
        <v>39</v>
      </c>
      <c r="AK727" s="111">
        <v>40</v>
      </c>
      <c r="AL727" s="111">
        <v>41</v>
      </c>
      <c r="AM727" s="111">
        <v>42</v>
      </c>
      <c r="AN727" s="111">
        <v>43</v>
      </c>
      <c r="AO727" s="111">
        <v>45</v>
      </c>
      <c r="AP727" s="111">
        <v>46</v>
      </c>
      <c r="AQ727" s="111">
        <v>47</v>
      </c>
      <c r="AR727" s="111">
        <v>48</v>
      </c>
      <c r="AS727" s="111">
        <v>49</v>
      </c>
      <c r="AT727" s="111">
        <v>50</v>
      </c>
      <c r="AU727" s="111">
        <v>52</v>
      </c>
      <c r="AV727" s="111">
        <v>53</v>
      </c>
      <c r="AW727" s="111">
        <v>54</v>
      </c>
      <c r="AX727" s="111">
        <v>55</v>
      </c>
      <c r="AY727" s="111">
        <v>56</v>
      </c>
      <c r="AZ727" s="111">
        <v>57</v>
      </c>
      <c r="BA727" s="111">
        <v>59</v>
      </c>
      <c r="BB727" s="111">
        <v>60</v>
      </c>
      <c r="BC727" s="111">
        <v>61</v>
      </c>
      <c r="BD727" s="111">
        <v>62</v>
      </c>
      <c r="BE727" s="111">
        <v>63</v>
      </c>
      <c r="BF727" s="111">
        <v>64</v>
      </c>
      <c r="BG727" s="111">
        <v>66</v>
      </c>
      <c r="BH727" s="111">
        <v>67</v>
      </c>
      <c r="BI727" s="111">
        <v>68</v>
      </c>
      <c r="BJ727" s="111">
        <v>69</v>
      </c>
      <c r="BK727" s="111">
        <v>70</v>
      </c>
      <c r="BL727" s="111">
        <v>71</v>
      </c>
    </row>
    <row r="728" spans="3:75" ht="24.95" customHeight="1" x14ac:dyDescent="0.3">
      <c r="C728" s="171">
        <v>1</v>
      </c>
      <c r="D728" s="171" t="s">
        <v>16</v>
      </c>
      <c r="E728" s="172">
        <v>0</v>
      </c>
      <c r="F728" s="207">
        <v>8.0719999999999992</v>
      </c>
      <c r="G728" s="172">
        <f>+F728</f>
        <v>8.0719999999999992</v>
      </c>
      <c r="H728" s="172"/>
      <c r="I728" s="173">
        <f t="shared" ref="I728:I748" si="731">IF(H728&lt;&gt;0,(H728/G728*100),0)</f>
        <v>0</v>
      </c>
      <c r="J728" s="172">
        <f t="shared" ref="J728:J757" si="732">G728-H728</f>
        <v>8.0719999999999992</v>
      </c>
      <c r="K728" s="174">
        <v>32.94</v>
      </c>
      <c r="L728" s="174">
        <v>18.809999999999999</v>
      </c>
      <c r="M728" s="172">
        <f>SUM(K728:L728)</f>
        <v>51.75</v>
      </c>
      <c r="N728" s="174">
        <v>15.9</v>
      </c>
      <c r="O728" s="173">
        <f>+N728/M728*100</f>
        <v>30.724637681159422</v>
      </c>
      <c r="P728" s="174">
        <f t="shared" ref="P728:P758" si="733">+M728-N728</f>
        <v>35.85</v>
      </c>
      <c r="Q728" s="174">
        <v>10</v>
      </c>
      <c r="R728" s="174">
        <v>6.27</v>
      </c>
      <c r="S728" s="174">
        <f>SUM(Q728:R728)</f>
        <v>16.27</v>
      </c>
      <c r="T728" s="174"/>
      <c r="U728" s="173"/>
      <c r="V728" s="174">
        <f>+S728-T728</f>
        <v>16.27</v>
      </c>
      <c r="W728" s="174">
        <v>1.29</v>
      </c>
      <c r="X728" s="174">
        <v>0.8</v>
      </c>
      <c r="Y728" s="174">
        <f t="shared" ref="Y728:Y757" si="734">SUM(W728:X728)</f>
        <v>2.09</v>
      </c>
      <c r="Z728" s="174">
        <v>0.8</v>
      </c>
      <c r="AA728" s="173">
        <f>IF(Z728&lt;&gt;0,(Z728/Y728*100),0)</f>
        <v>38.277511961722496</v>
      </c>
      <c r="AB728" s="174">
        <f>+Y728-Z728</f>
        <v>1.2899999999999998</v>
      </c>
      <c r="AC728" s="174"/>
      <c r="AD728" s="174">
        <v>127.39</v>
      </c>
      <c r="AE728" s="174">
        <f>+AC728+AD728</f>
        <v>127.39</v>
      </c>
      <c r="AF728" s="174"/>
      <c r="AG728" s="174"/>
      <c r="AH728" s="174"/>
      <c r="AI728" s="174">
        <v>240.4</v>
      </c>
      <c r="AJ728" s="174">
        <v>244.44</v>
      </c>
      <c r="AK728" s="174">
        <f>SUM(AI728:AJ728)</f>
        <v>484.84000000000003</v>
      </c>
      <c r="AL728" s="174">
        <v>382.4</v>
      </c>
      <c r="AM728" s="173">
        <f>IF(AL728&lt;&gt;0,(AL728/AK728*100),0)</f>
        <v>78.871380249154356</v>
      </c>
      <c r="AN728" s="174">
        <f>+AK728-AL728</f>
        <v>102.44000000000005</v>
      </c>
      <c r="AO728" s="174">
        <v>254.77</v>
      </c>
      <c r="AP728" s="174">
        <v>226.16</v>
      </c>
      <c r="AQ728" s="174">
        <f>SUM(AO728:AP728)</f>
        <v>480.93</v>
      </c>
      <c r="AR728" s="174">
        <v>265.66000000000003</v>
      </c>
      <c r="AS728" s="173">
        <f>IF(AR728&lt;&gt;0,(AR728/AQ728*100),0)</f>
        <v>55.23880814255714</v>
      </c>
      <c r="AT728" s="174">
        <f>+AQ728-AR728</f>
        <v>215.26999999999998</v>
      </c>
      <c r="AU728" s="174">
        <v>0</v>
      </c>
      <c r="AV728" s="213"/>
      <c r="AW728" s="174">
        <f>+AV728+AU728</f>
        <v>0</v>
      </c>
      <c r="AX728" s="174"/>
      <c r="AY728" s="173">
        <f>IF(AX728&lt;&gt;0,(AX728/AW728*100),0)</f>
        <v>0</v>
      </c>
      <c r="AZ728" s="174">
        <v>3</v>
      </c>
      <c r="BA728" s="174">
        <v>0</v>
      </c>
      <c r="BB728" s="174">
        <v>0</v>
      </c>
      <c r="BC728" s="174">
        <f t="shared" ref="BC728:BC757" si="735">SUM(BA728:BB728)</f>
        <v>0</v>
      </c>
      <c r="BD728" s="174"/>
      <c r="BE728" s="173">
        <f>IF(BD728&lt;&gt;0,(BD728/BC728*100),0)</f>
        <v>0</v>
      </c>
      <c r="BF728" s="174">
        <f>+BC728-BD728</f>
        <v>0</v>
      </c>
      <c r="BG728" s="176">
        <f t="shared" ref="BG728:BJ758" si="736">+E728+K728+Q728+W728+AI728+AO728+AU728+BA728+AC728</f>
        <v>539.4</v>
      </c>
      <c r="BH728" s="176">
        <f t="shared" si="736"/>
        <v>631.94200000000001</v>
      </c>
      <c r="BI728" s="176">
        <f t="shared" si="736"/>
        <v>1171.3420000000001</v>
      </c>
      <c r="BJ728" s="176">
        <f t="shared" si="736"/>
        <v>664.76</v>
      </c>
      <c r="BK728" s="177">
        <f>IF(BJ728&lt;&gt;0,(BJ728/BI728*100),0)</f>
        <v>56.751998989193588</v>
      </c>
      <c r="BL728" s="176">
        <f>BI728-BJ728</f>
        <v>506.58200000000011</v>
      </c>
      <c r="BM728" s="214">
        <f>+BG728</f>
        <v>539.4</v>
      </c>
      <c r="BN728" s="214">
        <v>631.94200000000001</v>
      </c>
      <c r="BO728" s="214"/>
      <c r="BP728" s="214">
        <v>1171.3420000000001</v>
      </c>
      <c r="BQ728" s="214"/>
      <c r="BR728" s="214">
        <f t="shared" ref="BR728:BT743" si="737">+BJ728</f>
        <v>664.76</v>
      </c>
      <c r="BS728" s="214">
        <f t="shared" si="737"/>
        <v>56.751998989193588</v>
      </c>
      <c r="BT728" s="214">
        <f t="shared" si="737"/>
        <v>506.58200000000011</v>
      </c>
      <c r="BU728" s="214"/>
      <c r="BV728" s="214"/>
      <c r="BW728" s="214"/>
    </row>
    <row r="729" spans="3:75" ht="24.95" customHeight="1" x14ac:dyDescent="0.3">
      <c r="C729" s="171">
        <v>2</v>
      </c>
      <c r="D729" s="171" t="s">
        <v>17</v>
      </c>
      <c r="E729" s="172">
        <v>0</v>
      </c>
      <c r="F729" s="207">
        <v>13.12</v>
      </c>
      <c r="G729" s="172">
        <f t="shared" ref="G729:G757" si="738">+F729</f>
        <v>13.12</v>
      </c>
      <c r="H729" s="172">
        <v>13.12</v>
      </c>
      <c r="I729" s="173">
        <f t="shared" si="731"/>
        <v>100</v>
      </c>
      <c r="J729" s="172">
        <f t="shared" si="732"/>
        <v>0</v>
      </c>
      <c r="K729" s="174">
        <v>50.5</v>
      </c>
      <c r="L729" s="174">
        <v>25.65</v>
      </c>
      <c r="M729" s="172">
        <f t="shared" ref="M729:M757" si="739">SUM(K729:L729)</f>
        <v>76.150000000000006</v>
      </c>
      <c r="N729" s="174"/>
      <c r="O729" s="173">
        <f t="shared" ref="O729:O758" si="740">+N729/M729*100</f>
        <v>0</v>
      </c>
      <c r="P729" s="174">
        <f t="shared" si="733"/>
        <v>76.150000000000006</v>
      </c>
      <c r="Q729" s="174">
        <v>16.14</v>
      </c>
      <c r="R729" s="174">
        <v>8.5500000000000007</v>
      </c>
      <c r="S729" s="174">
        <f t="shared" ref="S729:S757" si="741">SUM(Q729:R729)</f>
        <v>24.69</v>
      </c>
      <c r="T729" s="174">
        <v>1.91</v>
      </c>
      <c r="U729" s="173"/>
      <c r="V729" s="174">
        <f t="shared" ref="V729:V757" si="742">+S729-T729</f>
        <v>22.78</v>
      </c>
      <c r="W729" s="174">
        <v>2.4</v>
      </c>
      <c r="X729" s="174">
        <v>1.4</v>
      </c>
      <c r="Y729" s="174">
        <f t="shared" si="734"/>
        <v>3.8</v>
      </c>
      <c r="Z729" s="174">
        <v>0.3</v>
      </c>
      <c r="AA729" s="173">
        <f t="shared" ref="AA729:AA757" si="743">IF(Z729&lt;&gt;0,(Z729/Y729*100),0)</f>
        <v>7.8947368421052628</v>
      </c>
      <c r="AB729" s="174">
        <f t="shared" ref="AB729:AB757" si="744">+Y729-Z729</f>
        <v>3.5</v>
      </c>
      <c r="AC729" s="174"/>
      <c r="AD729" s="174">
        <v>222.93</v>
      </c>
      <c r="AE729" s="174">
        <f t="shared" ref="AE729:AE757" si="745">+AC729+AD729</f>
        <v>222.93</v>
      </c>
      <c r="AF729" s="174"/>
      <c r="AG729" s="174"/>
      <c r="AH729" s="174"/>
      <c r="AI729" s="174">
        <v>256.47000000000003</v>
      </c>
      <c r="AJ729" s="174">
        <v>326.64999999999998</v>
      </c>
      <c r="AK729" s="174">
        <f t="shared" ref="AK729:AK757" si="746">SUM(AI729:AJ729)</f>
        <v>583.12</v>
      </c>
      <c r="AL729" s="174">
        <v>41.88</v>
      </c>
      <c r="AM729" s="173">
        <f t="shared" ref="AM729:AM757" si="747">IF(AL729&lt;&gt;0,(AL729/AK729*100),0)</f>
        <v>7.1820551515982984</v>
      </c>
      <c r="AN729" s="174">
        <f t="shared" ref="AN729:AN757" si="748">+AK729-AL729</f>
        <v>541.24</v>
      </c>
      <c r="AO729" s="174">
        <v>239.74</v>
      </c>
      <c r="AP729" s="174">
        <v>302.61</v>
      </c>
      <c r="AQ729" s="174">
        <f t="shared" ref="AQ729:AQ757" si="749">SUM(AO729:AP729)</f>
        <v>542.35</v>
      </c>
      <c r="AR729" s="174">
        <v>39.17</v>
      </c>
      <c r="AS729" s="173">
        <f t="shared" ref="AS729:AS758" si="750">IF(AR729&lt;&gt;0,(AR729/AQ729*100),0)</f>
        <v>7.2222734396607358</v>
      </c>
      <c r="AT729" s="174">
        <f t="shared" ref="AT729:AT757" si="751">+AQ729-AR729</f>
        <v>503.18</v>
      </c>
      <c r="AU729" s="174">
        <v>0</v>
      </c>
      <c r="AV729" s="213"/>
      <c r="AW729" s="174">
        <f t="shared" ref="AW729:AW757" si="752">+AV729+AU729</f>
        <v>0</v>
      </c>
      <c r="AX729" s="174"/>
      <c r="AY729" s="173">
        <f t="shared" ref="AY729:AY758" si="753">IF(AX729&lt;&gt;0,(AX729/AW729*100),0)</f>
        <v>0</v>
      </c>
      <c r="AZ729" s="174">
        <f t="shared" ref="AZ729:AZ757" si="754">+AW729-AX729</f>
        <v>0</v>
      </c>
      <c r="BA729" s="174">
        <v>0</v>
      </c>
      <c r="BB729" s="174">
        <v>0</v>
      </c>
      <c r="BC729" s="174">
        <f t="shared" si="735"/>
        <v>0</v>
      </c>
      <c r="BD729" s="174"/>
      <c r="BE729" s="173">
        <f t="shared" ref="BE729:BE758" si="755">IF(BD729&lt;&gt;0,(BD729/BC729*100),0)</f>
        <v>0</v>
      </c>
      <c r="BF729" s="174">
        <f t="shared" ref="BF729:BF757" si="756">+BC729-BD729</f>
        <v>0</v>
      </c>
      <c r="BG729" s="176">
        <f t="shared" si="736"/>
        <v>565.25</v>
      </c>
      <c r="BH729" s="176">
        <f t="shared" si="736"/>
        <v>900.91000000000008</v>
      </c>
      <c r="BI729" s="176">
        <f t="shared" si="736"/>
        <v>1466.16</v>
      </c>
      <c r="BJ729" s="176">
        <f t="shared" si="736"/>
        <v>96.38</v>
      </c>
      <c r="BK729" s="177">
        <f t="shared" ref="BK729:BK758" si="757">IF(BJ729&lt;&gt;0,(BJ729/BI729*100),0)</f>
        <v>6.5736345282915911</v>
      </c>
      <c r="BL729" s="176">
        <f t="shared" ref="BL729:BL758" si="758">BI729-BJ729</f>
        <v>1369.7800000000002</v>
      </c>
      <c r="BM729" s="214">
        <f t="shared" ref="BM729:BM758" si="759">+BG729</f>
        <v>565.25</v>
      </c>
      <c r="BN729" s="214">
        <v>900.91</v>
      </c>
      <c r="BO729" s="214"/>
      <c r="BP729" s="214">
        <v>1466.16</v>
      </c>
      <c r="BQ729" s="214"/>
      <c r="BR729" s="214">
        <f t="shared" si="737"/>
        <v>96.38</v>
      </c>
      <c r="BS729" s="214">
        <f t="shared" si="737"/>
        <v>6.5736345282915911</v>
      </c>
      <c r="BT729" s="214">
        <f t="shared" si="737"/>
        <v>1369.7800000000002</v>
      </c>
    </row>
    <row r="730" spans="3:75" ht="24.95" customHeight="1" x14ac:dyDescent="0.3">
      <c r="C730" s="171">
        <v>3</v>
      </c>
      <c r="D730" s="171" t="s">
        <v>18</v>
      </c>
      <c r="E730" s="172">
        <v>0</v>
      </c>
      <c r="F730" s="207">
        <v>9.9879999999999995</v>
      </c>
      <c r="G730" s="172">
        <f t="shared" si="738"/>
        <v>9.9879999999999995</v>
      </c>
      <c r="H730" s="172"/>
      <c r="I730" s="173">
        <f t="shared" si="731"/>
        <v>0</v>
      </c>
      <c r="J730" s="172">
        <f t="shared" si="732"/>
        <v>9.9879999999999995</v>
      </c>
      <c r="K730" s="174">
        <v>52.02</v>
      </c>
      <c r="L730" s="174">
        <v>26.01</v>
      </c>
      <c r="M730" s="172">
        <f t="shared" si="739"/>
        <v>78.03</v>
      </c>
      <c r="N730" s="174">
        <v>31.2</v>
      </c>
      <c r="O730" s="173">
        <f t="shared" si="740"/>
        <v>39.984621299500191</v>
      </c>
      <c r="P730" s="174">
        <f t="shared" si="733"/>
        <v>46.83</v>
      </c>
      <c r="Q730" s="174">
        <v>17.34</v>
      </c>
      <c r="R730" s="174">
        <v>8.67</v>
      </c>
      <c r="S730" s="174">
        <f t="shared" si="741"/>
        <v>26.009999999999998</v>
      </c>
      <c r="T730" s="174">
        <v>12.26</v>
      </c>
      <c r="U730" s="173"/>
      <c r="V730" s="174">
        <f t="shared" si="742"/>
        <v>13.749999999999998</v>
      </c>
      <c r="W730" s="174">
        <v>2.4</v>
      </c>
      <c r="X730" s="174">
        <v>1.2</v>
      </c>
      <c r="Y730" s="174">
        <f t="shared" si="734"/>
        <v>3.5999999999999996</v>
      </c>
      <c r="Z730" s="174">
        <v>2</v>
      </c>
      <c r="AA730" s="173">
        <f t="shared" si="743"/>
        <v>55.555555555555557</v>
      </c>
      <c r="AB730" s="174">
        <f t="shared" si="744"/>
        <v>1.5999999999999996</v>
      </c>
      <c r="AC730" s="174"/>
      <c r="AD730" s="174">
        <v>191.08</v>
      </c>
      <c r="AE730" s="174">
        <f t="shared" si="745"/>
        <v>191.08</v>
      </c>
      <c r="AF730" s="174"/>
      <c r="AG730" s="174"/>
      <c r="AH730" s="174"/>
      <c r="AI730" s="174">
        <v>279.60000000000002</v>
      </c>
      <c r="AJ730" s="174">
        <v>354.12</v>
      </c>
      <c r="AK730" s="174">
        <f t="shared" si="746"/>
        <v>633.72</v>
      </c>
      <c r="AL730" s="174">
        <v>90.22</v>
      </c>
      <c r="AM730" s="173">
        <f t="shared" si="747"/>
        <v>14.236571356435018</v>
      </c>
      <c r="AN730" s="174">
        <f t="shared" si="748"/>
        <v>543.5</v>
      </c>
      <c r="AO730" s="174">
        <v>451.34</v>
      </c>
      <c r="AP730" s="174">
        <v>327.10000000000002</v>
      </c>
      <c r="AQ730" s="174">
        <f t="shared" si="749"/>
        <v>778.44</v>
      </c>
      <c r="AR730" s="174">
        <v>159.01</v>
      </c>
      <c r="AS730" s="173">
        <f t="shared" si="750"/>
        <v>20.426750937772979</v>
      </c>
      <c r="AT730" s="174">
        <f t="shared" si="751"/>
        <v>619.43000000000006</v>
      </c>
      <c r="AU730" s="174">
        <v>7.16</v>
      </c>
      <c r="AV730" s="213"/>
      <c r="AW730" s="174">
        <f t="shared" si="752"/>
        <v>7.16</v>
      </c>
      <c r="AX730" s="174">
        <v>5.92</v>
      </c>
      <c r="AY730" s="173">
        <f t="shared" si="753"/>
        <v>82.681564245810051</v>
      </c>
      <c r="AZ730" s="174">
        <f t="shared" si="754"/>
        <v>1.2400000000000002</v>
      </c>
      <c r="BA730" s="174">
        <v>15.79</v>
      </c>
      <c r="BB730" s="174">
        <v>11.47</v>
      </c>
      <c r="BC730" s="174">
        <f t="shared" si="735"/>
        <v>27.259999999999998</v>
      </c>
      <c r="BD730" s="174">
        <v>8</v>
      </c>
      <c r="BE730" s="173">
        <f t="shared" si="755"/>
        <v>29.347028613352897</v>
      </c>
      <c r="BF730" s="174">
        <f t="shared" si="756"/>
        <v>19.259999999999998</v>
      </c>
      <c r="BG730" s="176">
        <f t="shared" si="736"/>
        <v>825.65</v>
      </c>
      <c r="BH730" s="176">
        <f t="shared" si="736"/>
        <v>929.63800000000003</v>
      </c>
      <c r="BI730" s="176">
        <f t="shared" si="736"/>
        <v>1755.288</v>
      </c>
      <c r="BJ730" s="176">
        <f t="shared" si="736"/>
        <v>308.61</v>
      </c>
      <c r="BK730" s="177">
        <f t="shared" si="757"/>
        <v>17.581730177611878</v>
      </c>
      <c r="BL730" s="176">
        <f t="shared" si="758"/>
        <v>1446.6779999999999</v>
      </c>
      <c r="BM730" s="214">
        <f t="shared" si="759"/>
        <v>825.65</v>
      </c>
      <c r="BN730" s="214">
        <v>929.63800000000003</v>
      </c>
      <c r="BO730" s="214"/>
      <c r="BP730" s="214">
        <v>1755.288</v>
      </c>
      <c r="BQ730" s="214"/>
      <c r="BR730" s="214">
        <f t="shared" si="737"/>
        <v>308.61</v>
      </c>
      <c r="BS730" s="214">
        <f t="shared" si="737"/>
        <v>17.581730177611878</v>
      </c>
      <c r="BT730" s="214">
        <f t="shared" si="737"/>
        <v>1446.6779999999999</v>
      </c>
    </row>
    <row r="731" spans="3:75" ht="24.95" customHeight="1" x14ac:dyDescent="0.3">
      <c r="C731" s="171">
        <v>4</v>
      </c>
      <c r="D731" s="171" t="s">
        <v>19</v>
      </c>
      <c r="E731" s="172">
        <v>0</v>
      </c>
      <c r="F731" s="207">
        <v>11.704000000000001</v>
      </c>
      <c r="G731" s="172">
        <f t="shared" si="738"/>
        <v>11.704000000000001</v>
      </c>
      <c r="H731" s="172"/>
      <c r="I731" s="173">
        <f t="shared" si="731"/>
        <v>0</v>
      </c>
      <c r="J731" s="172">
        <f t="shared" si="732"/>
        <v>11.704000000000001</v>
      </c>
      <c r="K731" s="174">
        <v>44.64</v>
      </c>
      <c r="L731" s="174">
        <v>22.32</v>
      </c>
      <c r="M731" s="172">
        <f t="shared" si="739"/>
        <v>66.960000000000008</v>
      </c>
      <c r="N731" s="174">
        <v>21.47</v>
      </c>
      <c r="O731" s="173">
        <f t="shared" si="740"/>
        <v>32.063918757467142</v>
      </c>
      <c r="P731" s="174">
        <f t="shared" si="733"/>
        <v>45.490000000000009</v>
      </c>
      <c r="Q731" s="174">
        <v>14.88</v>
      </c>
      <c r="R731" s="174">
        <v>7.44</v>
      </c>
      <c r="S731" s="174">
        <f t="shared" si="741"/>
        <v>22.32</v>
      </c>
      <c r="T731" s="174">
        <v>12.8</v>
      </c>
      <c r="U731" s="173"/>
      <c r="V731" s="174">
        <f t="shared" si="742"/>
        <v>9.52</v>
      </c>
      <c r="W731" s="174">
        <v>2.4</v>
      </c>
      <c r="X731" s="174">
        <v>1.2</v>
      </c>
      <c r="Y731" s="174">
        <f t="shared" si="734"/>
        <v>3.5999999999999996</v>
      </c>
      <c r="Z731" s="174">
        <v>1.2</v>
      </c>
      <c r="AA731" s="173">
        <f t="shared" si="743"/>
        <v>33.333333333333336</v>
      </c>
      <c r="AB731" s="174">
        <f t="shared" si="744"/>
        <v>2.3999999999999995</v>
      </c>
      <c r="AC731" s="174"/>
      <c r="AD731" s="174">
        <v>191.08</v>
      </c>
      <c r="AE731" s="174">
        <f t="shared" si="745"/>
        <v>191.08</v>
      </c>
      <c r="AF731" s="174"/>
      <c r="AG731" s="174"/>
      <c r="AH731" s="174"/>
      <c r="AI731" s="174">
        <v>457.1</v>
      </c>
      <c r="AJ731" s="174">
        <v>291.52</v>
      </c>
      <c r="AK731" s="174">
        <f t="shared" si="746"/>
        <v>748.62</v>
      </c>
      <c r="AL731" s="174">
        <v>121.61</v>
      </c>
      <c r="AM731" s="173">
        <f t="shared" si="747"/>
        <v>16.244556650904329</v>
      </c>
      <c r="AN731" s="174">
        <f t="shared" si="748"/>
        <v>627.01</v>
      </c>
      <c r="AO731" s="174">
        <v>423.22</v>
      </c>
      <c r="AP731" s="174">
        <v>269.54000000000002</v>
      </c>
      <c r="AQ731" s="174">
        <f t="shared" si="749"/>
        <v>692.76</v>
      </c>
      <c r="AR731" s="174">
        <v>222.96</v>
      </c>
      <c r="AS731" s="173">
        <f t="shared" si="750"/>
        <v>32.184306253247883</v>
      </c>
      <c r="AT731" s="174">
        <f t="shared" si="751"/>
        <v>469.79999999999995</v>
      </c>
      <c r="AU731" s="174">
        <v>0</v>
      </c>
      <c r="AV731" s="213"/>
      <c r="AW731" s="174">
        <f t="shared" si="752"/>
        <v>0</v>
      </c>
      <c r="AX731" s="174"/>
      <c r="AY731" s="173">
        <f t="shared" si="753"/>
        <v>0</v>
      </c>
      <c r="AZ731" s="174">
        <f t="shared" si="754"/>
        <v>0</v>
      </c>
      <c r="BA731" s="174">
        <v>0</v>
      </c>
      <c r="BB731" s="174"/>
      <c r="BC731" s="174">
        <f t="shared" si="735"/>
        <v>0</v>
      </c>
      <c r="BD731" s="174"/>
      <c r="BE731" s="173">
        <f t="shared" si="755"/>
        <v>0</v>
      </c>
      <c r="BF731" s="174">
        <f t="shared" si="756"/>
        <v>0</v>
      </c>
      <c r="BG731" s="176">
        <f t="shared" si="736"/>
        <v>942.24</v>
      </c>
      <c r="BH731" s="176">
        <f t="shared" si="736"/>
        <v>794.80399999999997</v>
      </c>
      <c r="BI731" s="176">
        <f t="shared" si="736"/>
        <v>1737.0439999999999</v>
      </c>
      <c r="BJ731" s="176">
        <f t="shared" si="736"/>
        <v>380.03999999999996</v>
      </c>
      <c r="BK731" s="177">
        <f t="shared" si="757"/>
        <v>21.878547693668093</v>
      </c>
      <c r="BL731" s="176">
        <f t="shared" si="758"/>
        <v>1357.0039999999999</v>
      </c>
      <c r="BM731" s="214">
        <f t="shared" si="759"/>
        <v>942.24</v>
      </c>
      <c r="BN731" s="214">
        <v>794.80399999999997</v>
      </c>
      <c r="BO731" s="214"/>
      <c r="BP731" s="214">
        <v>1737.0439999999999</v>
      </c>
      <c r="BQ731" s="214"/>
      <c r="BR731" s="214">
        <f t="shared" si="737"/>
        <v>380.03999999999996</v>
      </c>
      <c r="BS731" s="214">
        <f t="shared" si="737"/>
        <v>21.878547693668093</v>
      </c>
      <c r="BT731" s="214">
        <f t="shared" si="737"/>
        <v>1357.0039999999999</v>
      </c>
    </row>
    <row r="732" spans="3:75" ht="24.95" customHeight="1" x14ac:dyDescent="0.3">
      <c r="C732" s="171">
        <v>5</v>
      </c>
      <c r="D732" s="171" t="s">
        <v>20</v>
      </c>
      <c r="E732" s="172">
        <v>0</v>
      </c>
      <c r="F732" s="207">
        <v>7.2640000000000002</v>
      </c>
      <c r="G732" s="172">
        <f t="shared" si="738"/>
        <v>7.2640000000000002</v>
      </c>
      <c r="H732" s="172"/>
      <c r="I732" s="173">
        <f t="shared" si="731"/>
        <v>0</v>
      </c>
      <c r="J732" s="172">
        <f t="shared" si="732"/>
        <v>7.2640000000000002</v>
      </c>
      <c r="K732" s="174">
        <v>23.13</v>
      </c>
      <c r="L732" s="174">
        <v>17.37</v>
      </c>
      <c r="M732" s="172">
        <f t="shared" si="739"/>
        <v>40.5</v>
      </c>
      <c r="N732" s="174">
        <v>5.78</v>
      </c>
      <c r="O732" s="173">
        <f t="shared" si="740"/>
        <v>14.271604938271606</v>
      </c>
      <c r="P732" s="174">
        <f t="shared" si="733"/>
        <v>34.72</v>
      </c>
      <c r="Q732" s="174">
        <v>11.58</v>
      </c>
      <c r="R732" s="174">
        <v>5.79</v>
      </c>
      <c r="S732" s="174">
        <f t="shared" si="741"/>
        <v>17.37</v>
      </c>
      <c r="T732" s="174"/>
      <c r="U732" s="173"/>
      <c r="V732" s="174">
        <f t="shared" si="742"/>
        <v>17.37</v>
      </c>
      <c r="W732" s="174">
        <v>1.4</v>
      </c>
      <c r="X732" s="174">
        <v>0.7</v>
      </c>
      <c r="Y732" s="174">
        <f t="shared" si="734"/>
        <v>2.0999999999999996</v>
      </c>
      <c r="Z732" s="174"/>
      <c r="AA732" s="173">
        <f t="shared" si="743"/>
        <v>0</v>
      </c>
      <c r="AB732" s="174">
        <f t="shared" si="744"/>
        <v>2.0999999999999996</v>
      </c>
      <c r="AC732" s="174"/>
      <c r="AD732" s="174">
        <v>111.46</v>
      </c>
      <c r="AE732" s="174">
        <f t="shared" si="745"/>
        <v>111.46</v>
      </c>
      <c r="AF732" s="174"/>
      <c r="AG732" s="174"/>
      <c r="AH732" s="174"/>
      <c r="AI732" s="174">
        <v>185.69</v>
      </c>
      <c r="AJ732" s="174">
        <v>236.04</v>
      </c>
      <c r="AK732" s="174">
        <f t="shared" si="746"/>
        <v>421.73</v>
      </c>
      <c r="AL732" s="174">
        <v>152.08000000000001</v>
      </c>
      <c r="AM732" s="173">
        <f t="shared" si="747"/>
        <v>36.060986887344988</v>
      </c>
      <c r="AN732" s="174">
        <f t="shared" si="748"/>
        <v>269.64999999999998</v>
      </c>
      <c r="AO732" s="174">
        <v>171.4</v>
      </c>
      <c r="AP732" s="174">
        <v>217.78</v>
      </c>
      <c r="AQ732" s="174">
        <f t="shared" si="749"/>
        <v>389.18</v>
      </c>
      <c r="AR732" s="174">
        <v>113.03</v>
      </c>
      <c r="AS732" s="173">
        <f t="shared" si="750"/>
        <v>29.043116295801429</v>
      </c>
      <c r="AT732" s="174">
        <f t="shared" si="751"/>
        <v>276.14999999999998</v>
      </c>
      <c r="AU732" s="174">
        <v>0</v>
      </c>
      <c r="AV732" s="213"/>
      <c r="AW732" s="174">
        <f t="shared" si="752"/>
        <v>0</v>
      </c>
      <c r="AX732" s="174"/>
      <c r="AY732" s="173">
        <f t="shared" si="753"/>
        <v>0</v>
      </c>
      <c r="AZ732" s="174">
        <f t="shared" si="754"/>
        <v>0</v>
      </c>
      <c r="BA732" s="174">
        <v>0</v>
      </c>
      <c r="BB732" s="174"/>
      <c r="BC732" s="174">
        <f t="shared" si="735"/>
        <v>0</v>
      </c>
      <c r="BD732" s="174"/>
      <c r="BE732" s="173">
        <f t="shared" si="755"/>
        <v>0</v>
      </c>
      <c r="BF732" s="174">
        <f t="shared" si="756"/>
        <v>0</v>
      </c>
      <c r="BG732" s="176">
        <f t="shared" si="736"/>
        <v>393.20000000000005</v>
      </c>
      <c r="BH732" s="176">
        <f t="shared" si="736"/>
        <v>596.404</v>
      </c>
      <c r="BI732" s="176">
        <f t="shared" si="736"/>
        <v>989.60400000000004</v>
      </c>
      <c r="BJ732" s="176">
        <f t="shared" si="736"/>
        <v>270.89</v>
      </c>
      <c r="BK732" s="177">
        <f t="shared" si="757"/>
        <v>27.373575692903422</v>
      </c>
      <c r="BL732" s="176">
        <f t="shared" si="758"/>
        <v>718.71400000000006</v>
      </c>
      <c r="BM732" s="214">
        <f t="shared" si="759"/>
        <v>393.20000000000005</v>
      </c>
      <c r="BN732" s="214">
        <v>596.404</v>
      </c>
      <c r="BO732" s="214"/>
      <c r="BP732" s="214">
        <v>989.60400000000004</v>
      </c>
      <c r="BQ732" s="214"/>
      <c r="BR732" s="214">
        <f t="shared" si="737"/>
        <v>270.89</v>
      </c>
      <c r="BS732" s="214">
        <f t="shared" si="737"/>
        <v>27.373575692903422</v>
      </c>
      <c r="BT732" s="214">
        <f t="shared" si="737"/>
        <v>718.71400000000006</v>
      </c>
    </row>
    <row r="733" spans="3:75" ht="24.95" customHeight="1" x14ac:dyDescent="0.3">
      <c r="C733" s="171">
        <v>6</v>
      </c>
      <c r="D733" s="171" t="s">
        <v>21</v>
      </c>
      <c r="E733" s="172">
        <v>0</v>
      </c>
      <c r="F733" s="207">
        <v>3.532</v>
      </c>
      <c r="G733" s="172">
        <f t="shared" si="738"/>
        <v>3.532</v>
      </c>
      <c r="H733" s="172">
        <v>3.53</v>
      </c>
      <c r="I733" s="173">
        <f t="shared" si="731"/>
        <v>99.943374858437139</v>
      </c>
      <c r="J733" s="172">
        <f t="shared" si="732"/>
        <v>2.0000000000002238E-3</v>
      </c>
      <c r="K733" s="174">
        <v>10.45</v>
      </c>
      <c r="L733" s="174">
        <v>5.67</v>
      </c>
      <c r="M733" s="172">
        <f t="shared" si="739"/>
        <v>16.119999999999997</v>
      </c>
      <c r="N733" s="174"/>
      <c r="O733" s="173">
        <f t="shared" si="740"/>
        <v>0</v>
      </c>
      <c r="P733" s="174">
        <f t="shared" si="733"/>
        <v>16.119999999999997</v>
      </c>
      <c r="Q733" s="174">
        <v>3.55</v>
      </c>
      <c r="R733" s="174">
        <v>1.89</v>
      </c>
      <c r="S733" s="174">
        <f t="shared" si="741"/>
        <v>5.4399999999999995</v>
      </c>
      <c r="T733" s="174"/>
      <c r="U733" s="173"/>
      <c r="V733" s="174">
        <f t="shared" si="742"/>
        <v>5.4399999999999995</v>
      </c>
      <c r="W733" s="174">
        <v>0.57999999999999996</v>
      </c>
      <c r="X733" s="174">
        <v>0.3</v>
      </c>
      <c r="Y733" s="174">
        <f t="shared" si="734"/>
        <v>0.87999999999999989</v>
      </c>
      <c r="Z733" s="174"/>
      <c r="AA733" s="173">
        <f t="shared" si="743"/>
        <v>0</v>
      </c>
      <c r="AB733" s="174">
        <f t="shared" si="744"/>
        <v>0.87999999999999989</v>
      </c>
      <c r="AC733" s="174"/>
      <c r="AD733" s="174">
        <v>47.77</v>
      </c>
      <c r="AE733" s="174">
        <f t="shared" si="745"/>
        <v>47.77</v>
      </c>
      <c r="AF733" s="174"/>
      <c r="AG733" s="174"/>
      <c r="AH733" s="174"/>
      <c r="AI733" s="174">
        <v>117.15</v>
      </c>
      <c r="AJ733" s="174">
        <v>76.010000000000005</v>
      </c>
      <c r="AK733" s="174">
        <f t="shared" si="746"/>
        <v>193.16000000000003</v>
      </c>
      <c r="AL733" s="174">
        <v>20.61</v>
      </c>
      <c r="AM733" s="173">
        <f t="shared" si="747"/>
        <v>10.669910954648994</v>
      </c>
      <c r="AN733" s="174">
        <f t="shared" si="748"/>
        <v>172.55</v>
      </c>
      <c r="AO733" s="174">
        <v>108.11</v>
      </c>
      <c r="AP733" s="174">
        <v>70.11</v>
      </c>
      <c r="AQ733" s="174">
        <f t="shared" si="749"/>
        <v>178.22</v>
      </c>
      <c r="AR733" s="174"/>
      <c r="AS733" s="173">
        <f t="shared" si="750"/>
        <v>0</v>
      </c>
      <c r="AT733" s="174">
        <f t="shared" si="751"/>
        <v>178.22</v>
      </c>
      <c r="AU733" s="174">
        <v>0</v>
      </c>
      <c r="AV733" s="213"/>
      <c r="AW733" s="174">
        <f t="shared" si="752"/>
        <v>0</v>
      </c>
      <c r="AX733" s="174"/>
      <c r="AY733" s="173">
        <f t="shared" si="753"/>
        <v>0</v>
      </c>
      <c r="AZ733" s="174">
        <f t="shared" si="754"/>
        <v>0</v>
      </c>
      <c r="BA733" s="174">
        <v>0</v>
      </c>
      <c r="BB733" s="174"/>
      <c r="BC733" s="174">
        <f t="shared" si="735"/>
        <v>0</v>
      </c>
      <c r="BD733" s="174"/>
      <c r="BE733" s="173">
        <f t="shared" si="755"/>
        <v>0</v>
      </c>
      <c r="BF733" s="174">
        <f t="shared" si="756"/>
        <v>0</v>
      </c>
      <c r="BG733" s="176">
        <f t="shared" si="736"/>
        <v>239.84000000000003</v>
      </c>
      <c r="BH733" s="176">
        <f t="shared" si="736"/>
        <v>205.28200000000001</v>
      </c>
      <c r="BI733" s="176">
        <f t="shared" si="736"/>
        <v>445.12200000000001</v>
      </c>
      <c r="BJ733" s="176">
        <f t="shared" si="736"/>
        <v>24.14</v>
      </c>
      <c r="BK733" s="177">
        <f t="shared" si="757"/>
        <v>5.423232282385503</v>
      </c>
      <c r="BL733" s="176">
        <f t="shared" si="758"/>
        <v>420.98200000000003</v>
      </c>
      <c r="BM733" s="214">
        <f t="shared" si="759"/>
        <v>239.84000000000003</v>
      </c>
      <c r="BN733" s="214">
        <v>205.28200000000001</v>
      </c>
      <c r="BO733" s="214"/>
      <c r="BP733" s="214">
        <v>445.12200000000001</v>
      </c>
      <c r="BQ733" s="214"/>
      <c r="BR733" s="214">
        <f t="shared" si="737"/>
        <v>24.14</v>
      </c>
      <c r="BS733" s="214">
        <f t="shared" si="737"/>
        <v>5.423232282385503</v>
      </c>
      <c r="BT733" s="214">
        <f t="shared" si="737"/>
        <v>420.98200000000003</v>
      </c>
    </row>
    <row r="734" spans="3:75" ht="24.95" customHeight="1" x14ac:dyDescent="0.3">
      <c r="C734" s="171">
        <v>7</v>
      </c>
      <c r="D734" s="171" t="s">
        <v>22</v>
      </c>
      <c r="E734" s="172">
        <v>0</v>
      </c>
      <c r="F734" s="207">
        <v>13.32</v>
      </c>
      <c r="G734" s="172">
        <f t="shared" si="738"/>
        <v>13.32</v>
      </c>
      <c r="H734" s="172">
        <v>13.32</v>
      </c>
      <c r="I734" s="173">
        <f t="shared" si="731"/>
        <v>100</v>
      </c>
      <c r="J734" s="172">
        <f t="shared" si="732"/>
        <v>0</v>
      </c>
      <c r="K734" s="174">
        <v>61.56</v>
      </c>
      <c r="L734" s="174">
        <v>30.78</v>
      </c>
      <c r="M734" s="172">
        <f t="shared" si="739"/>
        <v>92.34</v>
      </c>
      <c r="N734" s="174"/>
      <c r="O734" s="173">
        <f t="shared" si="740"/>
        <v>0</v>
      </c>
      <c r="P734" s="174">
        <f t="shared" si="733"/>
        <v>92.34</v>
      </c>
      <c r="Q734" s="174">
        <v>16.440000000000001</v>
      </c>
      <c r="R734" s="174">
        <v>10.26</v>
      </c>
      <c r="S734" s="174">
        <f t="shared" si="741"/>
        <v>26.700000000000003</v>
      </c>
      <c r="T734" s="174">
        <v>3.97</v>
      </c>
      <c r="U734" s="173"/>
      <c r="V734" s="174">
        <f t="shared" si="742"/>
        <v>22.730000000000004</v>
      </c>
      <c r="W734" s="174">
        <v>2.4700000000000002</v>
      </c>
      <c r="X734" s="174">
        <v>1.4</v>
      </c>
      <c r="Y734" s="174">
        <f t="shared" si="734"/>
        <v>3.87</v>
      </c>
      <c r="Z734" s="174">
        <v>0.12</v>
      </c>
      <c r="AA734" s="173">
        <f t="shared" si="743"/>
        <v>3.1007751937984498</v>
      </c>
      <c r="AB734" s="174">
        <f t="shared" si="744"/>
        <v>3.75</v>
      </c>
      <c r="AC734" s="174"/>
      <c r="AD734" s="174">
        <v>222.93</v>
      </c>
      <c r="AE734" s="174">
        <f t="shared" si="745"/>
        <v>222.93</v>
      </c>
      <c r="AF734" s="174"/>
      <c r="AG734" s="174"/>
      <c r="AH734" s="174"/>
      <c r="AI734" s="174">
        <v>325.54000000000002</v>
      </c>
      <c r="AJ734" s="174">
        <v>403.05</v>
      </c>
      <c r="AK734" s="174">
        <f t="shared" si="746"/>
        <v>728.59</v>
      </c>
      <c r="AL734" s="174">
        <v>113.16</v>
      </c>
      <c r="AM734" s="173">
        <f t="shared" si="747"/>
        <v>15.531368808246063</v>
      </c>
      <c r="AN734" s="174">
        <f t="shared" si="748"/>
        <v>615.43000000000006</v>
      </c>
      <c r="AO734" s="174">
        <v>450.51</v>
      </c>
      <c r="AP734" s="174">
        <v>372.69</v>
      </c>
      <c r="AQ734" s="174">
        <f t="shared" si="749"/>
        <v>823.2</v>
      </c>
      <c r="AR734" s="174">
        <v>82.55</v>
      </c>
      <c r="AS734" s="173">
        <f t="shared" si="750"/>
        <v>10.027939747327501</v>
      </c>
      <c r="AT734" s="174">
        <f t="shared" si="751"/>
        <v>740.65000000000009</v>
      </c>
      <c r="AU734" s="174">
        <v>0</v>
      </c>
      <c r="AV734" s="213"/>
      <c r="AW734" s="174">
        <f t="shared" si="752"/>
        <v>0</v>
      </c>
      <c r="AX734" s="174"/>
      <c r="AY734" s="173">
        <f t="shared" si="753"/>
        <v>0</v>
      </c>
      <c r="AZ734" s="174">
        <f t="shared" si="754"/>
        <v>0</v>
      </c>
      <c r="BA734" s="174">
        <v>0</v>
      </c>
      <c r="BB734" s="174"/>
      <c r="BC734" s="174">
        <f t="shared" si="735"/>
        <v>0</v>
      </c>
      <c r="BD734" s="174"/>
      <c r="BE734" s="173">
        <f t="shared" si="755"/>
        <v>0</v>
      </c>
      <c r="BF734" s="174">
        <f t="shared" si="756"/>
        <v>0</v>
      </c>
      <c r="BG734" s="176">
        <f t="shared" si="736"/>
        <v>856.52</v>
      </c>
      <c r="BH734" s="176">
        <f t="shared" si="736"/>
        <v>1054.43</v>
      </c>
      <c r="BI734" s="176">
        <f t="shared" si="736"/>
        <v>1910.95</v>
      </c>
      <c r="BJ734" s="176">
        <f t="shared" si="736"/>
        <v>213.12</v>
      </c>
      <c r="BK734" s="177">
        <f t="shared" si="757"/>
        <v>11.152568094403307</v>
      </c>
      <c r="BL734" s="176">
        <f t="shared" si="758"/>
        <v>1697.83</v>
      </c>
      <c r="BM734" s="214">
        <f t="shared" si="759"/>
        <v>856.52</v>
      </c>
      <c r="BN734" s="214">
        <v>1054.43</v>
      </c>
      <c r="BO734" s="214"/>
      <c r="BP734" s="214">
        <v>1910.95</v>
      </c>
      <c r="BQ734" s="214"/>
      <c r="BR734" s="214">
        <f t="shared" si="737"/>
        <v>213.12</v>
      </c>
      <c r="BS734" s="214">
        <f t="shared" si="737"/>
        <v>11.152568094403307</v>
      </c>
      <c r="BT734" s="214">
        <f t="shared" si="737"/>
        <v>1697.83</v>
      </c>
    </row>
    <row r="735" spans="3:75" ht="24.95" customHeight="1" x14ac:dyDescent="0.3">
      <c r="C735" s="171">
        <v>8</v>
      </c>
      <c r="D735" s="171" t="s">
        <v>23</v>
      </c>
      <c r="E735" s="172">
        <v>0</v>
      </c>
      <c r="F735" s="207">
        <v>3.4319999999999999</v>
      </c>
      <c r="G735" s="172">
        <f t="shared" si="738"/>
        <v>3.4319999999999999</v>
      </c>
      <c r="H735" s="172">
        <v>1.28</v>
      </c>
      <c r="I735" s="173">
        <f t="shared" si="731"/>
        <v>37.296037296037298</v>
      </c>
      <c r="J735" s="172">
        <f t="shared" si="732"/>
        <v>2.1520000000000001</v>
      </c>
      <c r="K735" s="174">
        <v>10.8</v>
      </c>
      <c r="L735" s="174">
        <v>5.4</v>
      </c>
      <c r="M735" s="172">
        <f t="shared" si="739"/>
        <v>16.200000000000003</v>
      </c>
      <c r="N735" s="174"/>
      <c r="O735" s="173">
        <f t="shared" si="740"/>
        <v>0</v>
      </c>
      <c r="P735" s="174">
        <f t="shared" si="733"/>
        <v>16.200000000000003</v>
      </c>
      <c r="Q735" s="174">
        <v>3.29</v>
      </c>
      <c r="R735" s="174">
        <v>1.8</v>
      </c>
      <c r="S735" s="174">
        <f t="shared" si="741"/>
        <v>5.09</v>
      </c>
      <c r="T735" s="174">
        <v>0.37</v>
      </c>
      <c r="U735" s="173"/>
      <c r="V735" s="174">
        <f t="shared" si="742"/>
        <v>4.72</v>
      </c>
      <c r="W735" s="174">
        <v>0.6</v>
      </c>
      <c r="X735" s="174">
        <v>0.3</v>
      </c>
      <c r="Y735" s="174">
        <f t="shared" si="734"/>
        <v>0.89999999999999991</v>
      </c>
      <c r="Z735" s="174"/>
      <c r="AA735" s="173">
        <f t="shared" si="743"/>
        <v>0</v>
      </c>
      <c r="AB735" s="174">
        <f t="shared" si="744"/>
        <v>0.89999999999999991</v>
      </c>
      <c r="AC735" s="174"/>
      <c r="AD735" s="174">
        <v>47.77</v>
      </c>
      <c r="AE735" s="174">
        <f t="shared" si="745"/>
        <v>47.77</v>
      </c>
      <c r="AF735" s="174"/>
      <c r="AG735" s="174"/>
      <c r="AH735" s="174"/>
      <c r="AI735" s="174">
        <v>64.12</v>
      </c>
      <c r="AJ735" s="174">
        <v>68.83</v>
      </c>
      <c r="AK735" s="174">
        <f t="shared" si="746"/>
        <v>132.94999999999999</v>
      </c>
      <c r="AL735" s="174">
        <v>11.85</v>
      </c>
      <c r="AM735" s="173">
        <f t="shared" si="747"/>
        <v>8.9131252350507708</v>
      </c>
      <c r="AN735" s="174">
        <f t="shared" si="748"/>
        <v>121.1</v>
      </c>
      <c r="AO735" s="174">
        <v>65.790000000000006</v>
      </c>
      <c r="AP735" s="174">
        <v>63.75</v>
      </c>
      <c r="AQ735" s="174">
        <f t="shared" si="749"/>
        <v>129.54000000000002</v>
      </c>
      <c r="AR735" s="174">
        <v>10.76</v>
      </c>
      <c r="AS735" s="173">
        <f t="shared" si="750"/>
        <v>8.3063146518449891</v>
      </c>
      <c r="AT735" s="174">
        <f t="shared" si="751"/>
        <v>118.78000000000002</v>
      </c>
      <c r="AU735" s="174">
        <v>0</v>
      </c>
      <c r="AV735" s="213"/>
      <c r="AW735" s="174">
        <f t="shared" si="752"/>
        <v>0</v>
      </c>
      <c r="AX735" s="174"/>
      <c r="AY735" s="173">
        <f t="shared" si="753"/>
        <v>0</v>
      </c>
      <c r="AZ735" s="174">
        <f t="shared" si="754"/>
        <v>0</v>
      </c>
      <c r="BA735" s="174">
        <v>0</v>
      </c>
      <c r="BB735" s="174"/>
      <c r="BC735" s="174">
        <f t="shared" si="735"/>
        <v>0</v>
      </c>
      <c r="BD735" s="174"/>
      <c r="BE735" s="173">
        <f t="shared" si="755"/>
        <v>0</v>
      </c>
      <c r="BF735" s="174">
        <f t="shared" si="756"/>
        <v>0</v>
      </c>
      <c r="BG735" s="176">
        <f t="shared" si="736"/>
        <v>144.60000000000002</v>
      </c>
      <c r="BH735" s="176">
        <f t="shared" si="736"/>
        <v>191.28200000000001</v>
      </c>
      <c r="BI735" s="176">
        <f t="shared" si="736"/>
        <v>335.88200000000001</v>
      </c>
      <c r="BJ735" s="176">
        <f t="shared" si="736"/>
        <v>24.259999999999998</v>
      </c>
      <c r="BK735" s="177">
        <f t="shared" si="757"/>
        <v>7.2227746649120821</v>
      </c>
      <c r="BL735" s="176">
        <f t="shared" si="758"/>
        <v>311.62200000000001</v>
      </c>
      <c r="BM735" s="214">
        <f t="shared" si="759"/>
        <v>144.60000000000002</v>
      </c>
      <c r="BN735" s="214">
        <v>191.28200000000001</v>
      </c>
      <c r="BO735" s="214"/>
      <c r="BP735" s="214">
        <v>335.88200000000001</v>
      </c>
      <c r="BQ735" s="214"/>
      <c r="BR735" s="214">
        <f t="shared" si="737"/>
        <v>24.259999999999998</v>
      </c>
      <c r="BS735" s="214">
        <f t="shared" si="737"/>
        <v>7.2227746649120821</v>
      </c>
      <c r="BT735" s="214">
        <f t="shared" si="737"/>
        <v>311.62200000000001</v>
      </c>
    </row>
    <row r="736" spans="3:75" ht="24.95" customHeight="1" x14ac:dyDescent="0.3">
      <c r="C736" s="171">
        <v>9</v>
      </c>
      <c r="D736" s="171" t="s">
        <v>24</v>
      </c>
      <c r="E736" s="172">
        <v>0</v>
      </c>
      <c r="F736" s="207">
        <v>8.0719999999999992</v>
      </c>
      <c r="G736" s="172">
        <f t="shared" si="738"/>
        <v>8.0719999999999992</v>
      </c>
      <c r="H736" s="172"/>
      <c r="I736" s="173">
        <f t="shared" si="731"/>
        <v>0</v>
      </c>
      <c r="J736" s="172">
        <f t="shared" si="732"/>
        <v>8.0719999999999992</v>
      </c>
      <c r="K736" s="174">
        <v>28.94</v>
      </c>
      <c r="L736" s="174">
        <v>17.91</v>
      </c>
      <c r="M736" s="172">
        <f t="shared" si="739"/>
        <v>46.85</v>
      </c>
      <c r="N736" s="174">
        <v>13.92</v>
      </c>
      <c r="O736" s="173">
        <f t="shared" si="740"/>
        <v>29.711846318036283</v>
      </c>
      <c r="P736" s="174">
        <f t="shared" si="733"/>
        <v>32.93</v>
      </c>
      <c r="Q736" s="174">
        <v>11.94</v>
      </c>
      <c r="R736" s="174">
        <v>5.97</v>
      </c>
      <c r="S736" s="174">
        <f t="shared" si="741"/>
        <v>17.91</v>
      </c>
      <c r="T736" s="174">
        <v>6.54</v>
      </c>
      <c r="U736" s="173"/>
      <c r="V736" s="174">
        <f t="shared" si="742"/>
        <v>11.370000000000001</v>
      </c>
      <c r="W736" s="174">
        <v>0</v>
      </c>
      <c r="X736" s="174">
        <v>0.8</v>
      </c>
      <c r="Y736" s="174">
        <f t="shared" si="734"/>
        <v>0.8</v>
      </c>
      <c r="Z736" s="174"/>
      <c r="AA736" s="173">
        <f t="shared" si="743"/>
        <v>0</v>
      </c>
      <c r="AB736" s="174">
        <f t="shared" si="744"/>
        <v>0.8</v>
      </c>
      <c r="AC736" s="174"/>
      <c r="AD736" s="174">
        <v>127.39</v>
      </c>
      <c r="AE736" s="174">
        <f t="shared" si="745"/>
        <v>127.39</v>
      </c>
      <c r="AF736" s="174"/>
      <c r="AG736" s="174"/>
      <c r="AH736" s="174"/>
      <c r="AI736" s="174">
        <v>296.98</v>
      </c>
      <c r="AJ736" s="174">
        <v>233.16</v>
      </c>
      <c r="AK736" s="174">
        <f t="shared" si="746"/>
        <v>530.14</v>
      </c>
      <c r="AL736" s="174">
        <v>164.03</v>
      </c>
      <c r="AM736" s="173">
        <f t="shared" si="747"/>
        <v>30.940883540196928</v>
      </c>
      <c r="AN736" s="174">
        <f t="shared" si="748"/>
        <v>366.11</v>
      </c>
      <c r="AO736" s="174">
        <v>302.63</v>
      </c>
      <c r="AP736" s="174">
        <v>215.56</v>
      </c>
      <c r="AQ736" s="174">
        <f t="shared" si="749"/>
        <v>518.19000000000005</v>
      </c>
      <c r="AR736" s="174">
        <v>186.3</v>
      </c>
      <c r="AS736" s="173">
        <f t="shared" si="750"/>
        <v>35.95206391478029</v>
      </c>
      <c r="AT736" s="174">
        <f t="shared" si="751"/>
        <v>331.89000000000004</v>
      </c>
      <c r="AU736" s="174">
        <v>0</v>
      </c>
      <c r="AV736" s="213"/>
      <c r="AW736" s="174">
        <f t="shared" si="752"/>
        <v>0</v>
      </c>
      <c r="AX736" s="174"/>
      <c r="AY736" s="173">
        <f t="shared" si="753"/>
        <v>0</v>
      </c>
      <c r="AZ736" s="174">
        <f t="shared" si="754"/>
        <v>0</v>
      </c>
      <c r="BA736" s="174">
        <v>0</v>
      </c>
      <c r="BB736" s="174"/>
      <c r="BC736" s="174">
        <f t="shared" si="735"/>
        <v>0</v>
      </c>
      <c r="BD736" s="174"/>
      <c r="BE736" s="173">
        <f t="shared" si="755"/>
        <v>0</v>
      </c>
      <c r="BF736" s="174">
        <f t="shared" si="756"/>
        <v>0</v>
      </c>
      <c r="BG736" s="176">
        <f t="shared" si="736"/>
        <v>640.49</v>
      </c>
      <c r="BH736" s="176">
        <f t="shared" si="736"/>
        <v>608.86199999999997</v>
      </c>
      <c r="BI736" s="176">
        <f t="shared" si="736"/>
        <v>1249.3520000000001</v>
      </c>
      <c r="BJ736" s="176">
        <f t="shared" si="736"/>
        <v>370.79</v>
      </c>
      <c r="BK736" s="177">
        <f t="shared" si="757"/>
        <v>29.678585378660298</v>
      </c>
      <c r="BL736" s="176">
        <f t="shared" si="758"/>
        <v>878.56200000000013</v>
      </c>
      <c r="BM736" s="214">
        <f t="shared" si="759"/>
        <v>640.49</v>
      </c>
      <c r="BN736" s="214">
        <v>608.86199999999997</v>
      </c>
      <c r="BO736" s="214"/>
      <c r="BP736" s="214">
        <v>1249.3520000000001</v>
      </c>
      <c r="BQ736" s="214"/>
      <c r="BR736" s="214">
        <f t="shared" si="737"/>
        <v>370.79</v>
      </c>
      <c r="BS736" s="214">
        <f t="shared" si="737"/>
        <v>29.678585378660298</v>
      </c>
      <c r="BT736" s="214">
        <f t="shared" si="737"/>
        <v>878.56200000000013</v>
      </c>
    </row>
    <row r="737" spans="3:72" ht="24.95" customHeight="1" x14ac:dyDescent="0.3">
      <c r="C737" s="171">
        <v>10</v>
      </c>
      <c r="D737" s="171" t="s">
        <v>25</v>
      </c>
      <c r="E737" s="172">
        <v>0</v>
      </c>
      <c r="F737" s="207">
        <v>7.0640000000000001</v>
      </c>
      <c r="G737" s="172">
        <f t="shared" si="738"/>
        <v>7.0640000000000001</v>
      </c>
      <c r="H737" s="172">
        <v>7.06</v>
      </c>
      <c r="I737" s="173">
        <f t="shared" si="731"/>
        <v>99.943374858437139</v>
      </c>
      <c r="J737" s="172">
        <f t="shared" si="732"/>
        <v>4.0000000000004476E-3</v>
      </c>
      <c r="K737" s="174">
        <v>22.92</v>
      </c>
      <c r="L737" s="174">
        <v>11.61</v>
      </c>
      <c r="M737" s="172">
        <f t="shared" si="739"/>
        <v>34.53</v>
      </c>
      <c r="N737" s="174">
        <v>11.06</v>
      </c>
      <c r="O737" s="173">
        <f t="shared" si="740"/>
        <v>32.030118737329857</v>
      </c>
      <c r="P737" s="174">
        <f t="shared" si="733"/>
        <v>23.47</v>
      </c>
      <c r="Q737" s="174">
        <v>7.74</v>
      </c>
      <c r="R737" s="174">
        <v>3.87</v>
      </c>
      <c r="S737" s="174">
        <f t="shared" si="741"/>
        <v>11.61</v>
      </c>
      <c r="T737" s="174">
        <v>5.36</v>
      </c>
      <c r="U737" s="173"/>
      <c r="V737" s="174">
        <f t="shared" si="742"/>
        <v>6.2499999999999991</v>
      </c>
      <c r="W737" s="174">
        <v>1.4</v>
      </c>
      <c r="X737" s="174">
        <v>0.7</v>
      </c>
      <c r="Y737" s="174">
        <f t="shared" si="734"/>
        <v>2.0999999999999996</v>
      </c>
      <c r="Z737" s="174"/>
      <c r="AA737" s="173">
        <f t="shared" si="743"/>
        <v>0</v>
      </c>
      <c r="AB737" s="174">
        <f t="shared" si="744"/>
        <v>2.0999999999999996</v>
      </c>
      <c r="AC737" s="174"/>
      <c r="AD737" s="174">
        <v>111.46</v>
      </c>
      <c r="AE737" s="174">
        <f t="shared" si="745"/>
        <v>111.46</v>
      </c>
      <c r="AF737" s="174"/>
      <c r="AG737" s="174"/>
      <c r="AH737" s="174"/>
      <c r="AI737" s="174">
        <v>229.23</v>
      </c>
      <c r="AJ737" s="174">
        <v>146.19999999999999</v>
      </c>
      <c r="AK737" s="174">
        <f t="shared" si="746"/>
        <v>375.42999999999995</v>
      </c>
      <c r="AL737" s="174">
        <v>102.37</v>
      </c>
      <c r="AM737" s="173">
        <f t="shared" si="747"/>
        <v>27.267400047945028</v>
      </c>
      <c r="AN737" s="174">
        <f t="shared" si="748"/>
        <v>273.05999999999995</v>
      </c>
      <c r="AO737" s="174">
        <v>212.81</v>
      </c>
      <c r="AP737" s="174">
        <v>135.6</v>
      </c>
      <c r="AQ737" s="174">
        <f t="shared" si="749"/>
        <v>348.40999999999997</v>
      </c>
      <c r="AR737" s="174">
        <v>123.07</v>
      </c>
      <c r="AS737" s="173">
        <f t="shared" si="750"/>
        <v>35.32332596653368</v>
      </c>
      <c r="AT737" s="174">
        <f t="shared" si="751"/>
        <v>225.33999999999997</v>
      </c>
      <c r="AU737" s="174">
        <v>27.14</v>
      </c>
      <c r="AV737" s="213"/>
      <c r="AW737" s="174">
        <f t="shared" si="752"/>
        <v>27.14</v>
      </c>
      <c r="AX737" s="174">
        <v>16.059999999999999</v>
      </c>
      <c r="AY737" s="173">
        <f t="shared" si="753"/>
        <v>59.17464996315401</v>
      </c>
      <c r="AZ737" s="174">
        <f t="shared" si="754"/>
        <v>11.080000000000002</v>
      </c>
      <c r="BA737" s="174">
        <v>45.11</v>
      </c>
      <c r="BB737" s="174">
        <v>36.119999999999997</v>
      </c>
      <c r="BC737" s="174">
        <f t="shared" si="735"/>
        <v>81.22999999999999</v>
      </c>
      <c r="BD737" s="174">
        <v>21.81</v>
      </c>
      <c r="BE737" s="173">
        <f t="shared" si="755"/>
        <v>26.849686076572699</v>
      </c>
      <c r="BF737" s="174">
        <f t="shared" si="756"/>
        <v>59.419999999999987</v>
      </c>
      <c r="BG737" s="176">
        <f t="shared" si="736"/>
        <v>546.34999999999991</v>
      </c>
      <c r="BH737" s="176">
        <f t="shared" si="736"/>
        <v>452.62399999999997</v>
      </c>
      <c r="BI737" s="176">
        <f t="shared" si="736"/>
        <v>998.97399999999993</v>
      </c>
      <c r="BJ737" s="176">
        <f t="shared" si="736"/>
        <v>286.79000000000002</v>
      </c>
      <c r="BK737" s="177">
        <f t="shared" si="757"/>
        <v>28.708454874701449</v>
      </c>
      <c r="BL737" s="176">
        <f t="shared" si="758"/>
        <v>712.18399999999997</v>
      </c>
      <c r="BM737" s="214">
        <f t="shared" si="759"/>
        <v>546.34999999999991</v>
      </c>
      <c r="BN737" s="214">
        <v>452.62399999999997</v>
      </c>
      <c r="BO737" s="214"/>
      <c r="BP737" s="214">
        <v>998.97399999999993</v>
      </c>
      <c r="BQ737" s="214"/>
      <c r="BR737" s="214">
        <f t="shared" si="737"/>
        <v>286.79000000000002</v>
      </c>
      <c r="BS737" s="214">
        <f t="shared" si="737"/>
        <v>28.708454874701449</v>
      </c>
      <c r="BT737" s="214">
        <f t="shared" si="737"/>
        <v>712.18399999999997</v>
      </c>
    </row>
    <row r="738" spans="3:72" ht="24.95" customHeight="1" x14ac:dyDescent="0.3">
      <c r="C738" s="171">
        <v>11</v>
      </c>
      <c r="D738" s="171" t="s">
        <v>26</v>
      </c>
      <c r="E738" s="172">
        <v>0</v>
      </c>
      <c r="F738" s="207">
        <v>20.384</v>
      </c>
      <c r="G738" s="172">
        <f t="shared" si="738"/>
        <v>20.384</v>
      </c>
      <c r="H738" s="172"/>
      <c r="I738" s="173">
        <f t="shared" si="731"/>
        <v>0</v>
      </c>
      <c r="J738" s="172">
        <f t="shared" si="732"/>
        <v>20.384</v>
      </c>
      <c r="K738" s="174">
        <v>85.5</v>
      </c>
      <c r="L738" s="174">
        <v>42.75</v>
      </c>
      <c r="M738" s="172">
        <f t="shared" si="739"/>
        <v>128.25</v>
      </c>
      <c r="N738" s="174">
        <v>21.6</v>
      </c>
      <c r="O738" s="173">
        <f t="shared" si="740"/>
        <v>16.842105263157897</v>
      </c>
      <c r="P738" s="174">
        <f t="shared" si="733"/>
        <v>106.65</v>
      </c>
      <c r="Q738" s="174">
        <v>28.5</v>
      </c>
      <c r="R738" s="174">
        <v>14.25</v>
      </c>
      <c r="S738" s="174">
        <f t="shared" si="741"/>
        <v>42.75</v>
      </c>
      <c r="T738" s="174">
        <v>13.07</v>
      </c>
      <c r="U738" s="173"/>
      <c r="V738" s="174">
        <f t="shared" si="742"/>
        <v>29.68</v>
      </c>
      <c r="W738" s="174">
        <v>4.4000000000000004</v>
      </c>
      <c r="X738" s="174">
        <v>2.2000000000000002</v>
      </c>
      <c r="Y738" s="174">
        <f t="shared" si="734"/>
        <v>6.6000000000000005</v>
      </c>
      <c r="Z738" s="174">
        <v>0.62</v>
      </c>
      <c r="AA738" s="173">
        <f t="shared" si="743"/>
        <v>9.3939393939393927</v>
      </c>
      <c r="AB738" s="174">
        <f t="shared" si="744"/>
        <v>5.98</v>
      </c>
      <c r="AC738" s="174"/>
      <c r="AD738" s="174">
        <v>350.32</v>
      </c>
      <c r="AE738" s="174">
        <f t="shared" si="745"/>
        <v>350.32</v>
      </c>
      <c r="AF738" s="174"/>
      <c r="AG738" s="174"/>
      <c r="AH738" s="174"/>
      <c r="AI738" s="174">
        <v>889.11</v>
      </c>
      <c r="AJ738" s="174">
        <v>566.78</v>
      </c>
      <c r="AK738" s="174">
        <f t="shared" si="746"/>
        <v>1455.8899999999999</v>
      </c>
      <c r="AL738" s="174">
        <v>241.18</v>
      </c>
      <c r="AM738" s="173">
        <f t="shared" si="747"/>
        <v>16.565811977553253</v>
      </c>
      <c r="AN738" s="174">
        <f t="shared" si="748"/>
        <v>1214.7099999999998</v>
      </c>
      <c r="AO738" s="174">
        <v>822.24</v>
      </c>
      <c r="AP738" s="174">
        <v>523.66</v>
      </c>
      <c r="AQ738" s="174">
        <f t="shared" si="749"/>
        <v>1345.9</v>
      </c>
      <c r="AR738" s="174">
        <v>224.64</v>
      </c>
      <c r="AS738" s="173">
        <f t="shared" si="750"/>
        <v>16.690690244446095</v>
      </c>
      <c r="AT738" s="174">
        <f t="shared" si="751"/>
        <v>1121.2600000000002</v>
      </c>
      <c r="AU738" s="174">
        <v>6.76</v>
      </c>
      <c r="AV738" s="213"/>
      <c r="AW738" s="174">
        <f t="shared" si="752"/>
        <v>6.76</v>
      </c>
      <c r="AX738" s="174">
        <v>3.76</v>
      </c>
      <c r="AY738" s="173">
        <f t="shared" si="753"/>
        <v>55.621301775147927</v>
      </c>
      <c r="AZ738" s="174">
        <f t="shared" si="754"/>
        <v>3</v>
      </c>
      <c r="BA738" s="174">
        <v>17.91</v>
      </c>
      <c r="BB738" s="174">
        <v>12.34</v>
      </c>
      <c r="BC738" s="174">
        <f t="shared" si="735"/>
        <v>30.25</v>
      </c>
      <c r="BD738" s="174">
        <v>2.4300000000000002</v>
      </c>
      <c r="BE738" s="173">
        <f t="shared" si="755"/>
        <v>8.0330578512396702</v>
      </c>
      <c r="BF738" s="174">
        <f t="shared" si="756"/>
        <v>27.82</v>
      </c>
      <c r="BG738" s="176">
        <f t="shared" si="736"/>
        <v>1854.42</v>
      </c>
      <c r="BH738" s="176">
        <f t="shared" si="736"/>
        <v>1532.6839999999997</v>
      </c>
      <c r="BI738" s="176">
        <f t="shared" si="736"/>
        <v>3387.1040000000003</v>
      </c>
      <c r="BJ738" s="176">
        <f t="shared" si="736"/>
        <v>507.3</v>
      </c>
      <c r="BK738" s="177">
        <f t="shared" si="757"/>
        <v>14.977396619649117</v>
      </c>
      <c r="BL738" s="176">
        <f t="shared" si="758"/>
        <v>2879.8040000000001</v>
      </c>
      <c r="BM738" s="214">
        <f t="shared" si="759"/>
        <v>1854.42</v>
      </c>
      <c r="BN738" s="214">
        <v>1532.6839999999997</v>
      </c>
      <c r="BO738" s="214"/>
      <c r="BP738" s="214">
        <v>3387.1040000000003</v>
      </c>
      <c r="BQ738" s="214"/>
      <c r="BR738" s="214">
        <f t="shared" si="737"/>
        <v>507.3</v>
      </c>
      <c r="BS738" s="214">
        <f t="shared" si="737"/>
        <v>14.977396619649117</v>
      </c>
      <c r="BT738" s="214">
        <f t="shared" si="737"/>
        <v>2879.8040000000001</v>
      </c>
    </row>
    <row r="739" spans="3:72" ht="24.95" customHeight="1" x14ac:dyDescent="0.3">
      <c r="C739" s="171">
        <v>12</v>
      </c>
      <c r="D739" s="171" t="s">
        <v>27</v>
      </c>
      <c r="E739" s="172">
        <v>0</v>
      </c>
      <c r="F739" s="207">
        <v>8.1720000000000006</v>
      </c>
      <c r="G739" s="172">
        <f t="shared" si="738"/>
        <v>8.1720000000000006</v>
      </c>
      <c r="H739" s="172">
        <v>8.17</v>
      </c>
      <c r="I739" s="173">
        <f t="shared" si="731"/>
        <v>99.97552618697992</v>
      </c>
      <c r="J739" s="172">
        <f t="shared" si="732"/>
        <v>2.0000000000006679E-3</v>
      </c>
      <c r="K739" s="174">
        <v>30.42</v>
      </c>
      <c r="L739" s="174">
        <v>17.46</v>
      </c>
      <c r="M739" s="172">
        <f t="shared" si="739"/>
        <v>47.88</v>
      </c>
      <c r="N739" s="174"/>
      <c r="O739" s="173">
        <f t="shared" si="740"/>
        <v>0</v>
      </c>
      <c r="P739" s="174">
        <f t="shared" si="733"/>
        <v>47.88</v>
      </c>
      <c r="Q739" s="174">
        <v>9.1999999999999993</v>
      </c>
      <c r="R739" s="174">
        <v>5.82</v>
      </c>
      <c r="S739" s="174">
        <f t="shared" si="741"/>
        <v>15.02</v>
      </c>
      <c r="T739" s="174"/>
      <c r="U739" s="173"/>
      <c r="V739" s="174">
        <f t="shared" si="742"/>
        <v>15.02</v>
      </c>
      <c r="W739" s="174">
        <v>1.1599999999999999</v>
      </c>
      <c r="X739" s="174">
        <v>0.8</v>
      </c>
      <c r="Y739" s="174">
        <f t="shared" si="734"/>
        <v>1.96</v>
      </c>
      <c r="Z739" s="174">
        <v>0.42</v>
      </c>
      <c r="AA739" s="173">
        <f t="shared" si="743"/>
        <v>21.428571428571427</v>
      </c>
      <c r="AB739" s="174">
        <f t="shared" si="744"/>
        <v>1.54</v>
      </c>
      <c r="AC739" s="174"/>
      <c r="AD739" s="174">
        <v>127.39</v>
      </c>
      <c r="AE739" s="174">
        <f t="shared" si="745"/>
        <v>127.39</v>
      </c>
      <c r="AF739" s="174"/>
      <c r="AG739" s="174"/>
      <c r="AH739" s="174"/>
      <c r="AI739" s="174">
        <v>24.48</v>
      </c>
      <c r="AJ739" s="174">
        <v>227.38</v>
      </c>
      <c r="AK739" s="174">
        <f t="shared" si="746"/>
        <v>251.85999999999999</v>
      </c>
      <c r="AL739" s="174">
        <v>6.89</v>
      </c>
      <c r="AM739" s="173">
        <f t="shared" si="747"/>
        <v>2.7356467878980388</v>
      </c>
      <c r="AN739" s="174">
        <f t="shared" si="748"/>
        <v>244.97</v>
      </c>
      <c r="AO739" s="174">
        <v>330.15</v>
      </c>
      <c r="AP739" s="174">
        <v>210.28</v>
      </c>
      <c r="AQ739" s="174">
        <f t="shared" si="749"/>
        <v>540.42999999999995</v>
      </c>
      <c r="AR739" s="174">
        <v>196.68</v>
      </c>
      <c r="AS739" s="173">
        <f t="shared" si="750"/>
        <v>36.3932424180745</v>
      </c>
      <c r="AT739" s="174">
        <f t="shared" si="751"/>
        <v>343.74999999999994</v>
      </c>
      <c r="AU739" s="174">
        <v>0</v>
      </c>
      <c r="AV739" s="213"/>
      <c r="AW739" s="174">
        <f t="shared" si="752"/>
        <v>0</v>
      </c>
      <c r="AX739" s="174"/>
      <c r="AY739" s="173">
        <f t="shared" si="753"/>
        <v>0</v>
      </c>
      <c r="AZ739" s="174">
        <f t="shared" si="754"/>
        <v>0</v>
      </c>
      <c r="BA739" s="174">
        <v>0</v>
      </c>
      <c r="BB739" s="174"/>
      <c r="BC739" s="174">
        <f t="shared" si="735"/>
        <v>0</v>
      </c>
      <c r="BD739" s="174"/>
      <c r="BE739" s="173">
        <f t="shared" si="755"/>
        <v>0</v>
      </c>
      <c r="BF739" s="174">
        <f t="shared" si="756"/>
        <v>0</v>
      </c>
      <c r="BG739" s="176">
        <f t="shared" si="736"/>
        <v>395.40999999999997</v>
      </c>
      <c r="BH739" s="176">
        <f t="shared" si="736"/>
        <v>597.30200000000002</v>
      </c>
      <c r="BI739" s="176">
        <f t="shared" si="736"/>
        <v>992.71199999999988</v>
      </c>
      <c r="BJ739" s="176">
        <f t="shared" si="736"/>
        <v>212.16</v>
      </c>
      <c r="BK739" s="177">
        <f t="shared" si="757"/>
        <v>21.371757367695768</v>
      </c>
      <c r="BL739" s="176">
        <f t="shared" si="758"/>
        <v>780.55199999999991</v>
      </c>
      <c r="BM739" s="214">
        <f t="shared" si="759"/>
        <v>395.40999999999997</v>
      </c>
      <c r="BN739" s="214">
        <v>597.30200000000002</v>
      </c>
      <c r="BO739" s="214"/>
      <c r="BP739" s="214">
        <v>992.71199999999988</v>
      </c>
      <c r="BQ739" s="214"/>
      <c r="BR739" s="214">
        <f t="shared" si="737"/>
        <v>212.16</v>
      </c>
      <c r="BS739" s="214">
        <f t="shared" si="737"/>
        <v>21.371757367695768</v>
      </c>
      <c r="BT739" s="214">
        <f t="shared" si="737"/>
        <v>780.55199999999991</v>
      </c>
    </row>
    <row r="740" spans="3:72" ht="24.95" customHeight="1" x14ac:dyDescent="0.3">
      <c r="C740" s="171">
        <v>13</v>
      </c>
      <c r="D740" s="171" t="s">
        <v>28</v>
      </c>
      <c r="E740" s="172">
        <v>0</v>
      </c>
      <c r="F740" s="207">
        <v>9.7880000000000003</v>
      </c>
      <c r="G740" s="172">
        <f t="shared" si="738"/>
        <v>9.7880000000000003</v>
      </c>
      <c r="H740" s="172"/>
      <c r="I740" s="173">
        <f t="shared" si="731"/>
        <v>0</v>
      </c>
      <c r="J740" s="172">
        <f t="shared" si="732"/>
        <v>9.7880000000000003</v>
      </c>
      <c r="K740" s="174">
        <v>43.73</v>
      </c>
      <c r="L740" s="174">
        <v>25.2</v>
      </c>
      <c r="M740" s="172">
        <f t="shared" si="739"/>
        <v>68.929999999999993</v>
      </c>
      <c r="N740" s="174"/>
      <c r="O740" s="173">
        <f t="shared" si="740"/>
        <v>0</v>
      </c>
      <c r="P740" s="174">
        <f t="shared" si="733"/>
        <v>68.929999999999993</v>
      </c>
      <c r="Q740" s="174">
        <v>0</v>
      </c>
      <c r="R740" s="174">
        <v>8.4</v>
      </c>
      <c r="S740" s="174">
        <f t="shared" si="741"/>
        <v>8.4</v>
      </c>
      <c r="T740" s="174">
        <v>2.8</v>
      </c>
      <c r="U740" s="173"/>
      <c r="V740" s="174">
        <f t="shared" si="742"/>
        <v>5.6000000000000005</v>
      </c>
      <c r="W740" s="174">
        <v>0</v>
      </c>
      <c r="X740" s="174">
        <v>1</v>
      </c>
      <c r="Y740" s="174">
        <f t="shared" si="734"/>
        <v>1</v>
      </c>
      <c r="Z740" s="174"/>
      <c r="AA740" s="173">
        <f t="shared" si="743"/>
        <v>0</v>
      </c>
      <c r="AB740" s="174">
        <f t="shared" si="744"/>
        <v>1</v>
      </c>
      <c r="AC740" s="174"/>
      <c r="AD740" s="174">
        <v>159.24</v>
      </c>
      <c r="AE740" s="174">
        <f t="shared" si="745"/>
        <v>159.24</v>
      </c>
      <c r="AF740" s="174"/>
      <c r="AG740" s="174"/>
      <c r="AH740" s="174"/>
      <c r="AI740" s="174">
        <v>525.91</v>
      </c>
      <c r="AJ740" s="174">
        <v>335.14</v>
      </c>
      <c r="AK740" s="174">
        <f t="shared" si="746"/>
        <v>861.05</v>
      </c>
      <c r="AL740" s="174">
        <v>325.27</v>
      </c>
      <c r="AM740" s="173">
        <f t="shared" si="747"/>
        <v>37.775971197955982</v>
      </c>
      <c r="AN740" s="174">
        <f t="shared" si="748"/>
        <v>535.78</v>
      </c>
      <c r="AO740" s="174">
        <v>363.81</v>
      </c>
      <c r="AP740" s="174">
        <v>309.68</v>
      </c>
      <c r="AQ740" s="174">
        <f t="shared" si="749"/>
        <v>673.49</v>
      </c>
      <c r="AR740" s="174">
        <v>124.42</v>
      </c>
      <c r="AS740" s="173">
        <f t="shared" si="750"/>
        <v>18.473919434587003</v>
      </c>
      <c r="AT740" s="174">
        <f t="shared" si="751"/>
        <v>549.07000000000005</v>
      </c>
      <c r="AU740" s="174">
        <v>0</v>
      </c>
      <c r="AV740" s="213"/>
      <c r="AW740" s="174">
        <f t="shared" si="752"/>
        <v>0</v>
      </c>
      <c r="AX740" s="174"/>
      <c r="AY740" s="173">
        <f t="shared" si="753"/>
        <v>0</v>
      </c>
      <c r="AZ740" s="174">
        <f t="shared" si="754"/>
        <v>0</v>
      </c>
      <c r="BA740" s="174">
        <v>0</v>
      </c>
      <c r="BB740" s="174"/>
      <c r="BC740" s="174">
        <f t="shared" si="735"/>
        <v>0</v>
      </c>
      <c r="BD740" s="174"/>
      <c r="BE740" s="173">
        <f t="shared" si="755"/>
        <v>0</v>
      </c>
      <c r="BF740" s="174">
        <f t="shared" si="756"/>
        <v>0</v>
      </c>
      <c r="BG740" s="176">
        <f t="shared" si="736"/>
        <v>933.45</v>
      </c>
      <c r="BH740" s="176">
        <f t="shared" si="736"/>
        <v>848.44799999999998</v>
      </c>
      <c r="BI740" s="176">
        <f t="shared" si="736"/>
        <v>1781.8979999999999</v>
      </c>
      <c r="BJ740" s="176">
        <f t="shared" si="736"/>
        <v>452.49</v>
      </c>
      <c r="BK740" s="177">
        <f t="shared" si="757"/>
        <v>25.393709404241992</v>
      </c>
      <c r="BL740" s="176">
        <f t="shared" si="758"/>
        <v>1329.4079999999999</v>
      </c>
      <c r="BM740" s="214">
        <f t="shared" si="759"/>
        <v>933.45</v>
      </c>
      <c r="BN740" s="214">
        <v>848.44799999999998</v>
      </c>
      <c r="BO740" s="214"/>
      <c r="BP740" s="214">
        <v>1781.8979999999999</v>
      </c>
      <c r="BQ740" s="214"/>
      <c r="BR740" s="214">
        <f t="shared" si="737"/>
        <v>452.49</v>
      </c>
      <c r="BS740" s="214">
        <f t="shared" si="737"/>
        <v>25.393709404241992</v>
      </c>
      <c r="BT740" s="214">
        <f t="shared" si="737"/>
        <v>1329.4079999999999</v>
      </c>
    </row>
    <row r="741" spans="3:72" ht="24.95" customHeight="1" x14ac:dyDescent="0.3">
      <c r="C741" s="171">
        <v>14</v>
      </c>
      <c r="D741" s="171" t="s">
        <v>29</v>
      </c>
      <c r="E741" s="172">
        <v>0</v>
      </c>
      <c r="F741" s="207">
        <v>4.8479999999999999</v>
      </c>
      <c r="G741" s="172">
        <f t="shared" si="738"/>
        <v>4.8479999999999999</v>
      </c>
      <c r="H741" s="172"/>
      <c r="I741" s="173">
        <f t="shared" si="731"/>
        <v>0</v>
      </c>
      <c r="J741" s="172">
        <f t="shared" si="732"/>
        <v>4.8479999999999999</v>
      </c>
      <c r="K741" s="174">
        <v>14.04</v>
      </c>
      <c r="L741" s="174">
        <v>7.02</v>
      </c>
      <c r="M741" s="172">
        <f t="shared" si="739"/>
        <v>21.06</v>
      </c>
      <c r="N741" s="174">
        <v>7.3</v>
      </c>
      <c r="O741" s="173">
        <f t="shared" si="740"/>
        <v>34.662867996201328</v>
      </c>
      <c r="P741" s="174">
        <f t="shared" si="733"/>
        <v>13.759999999999998</v>
      </c>
      <c r="Q741" s="174">
        <v>4.68</v>
      </c>
      <c r="R741" s="174">
        <v>2.34</v>
      </c>
      <c r="S741" s="174">
        <f t="shared" si="741"/>
        <v>7.02</v>
      </c>
      <c r="T741" s="174">
        <v>3</v>
      </c>
      <c r="U741" s="173"/>
      <c r="V741" s="174">
        <f t="shared" si="742"/>
        <v>4.0199999999999996</v>
      </c>
      <c r="W741" s="174">
        <v>1</v>
      </c>
      <c r="X741" s="174">
        <v>0.5</v>
      </c>
      <c r="Y741" s="174">
        <f t="shared" si="734"/>
        <v>1.5</v>
      </c>
      <c r="Z741" s="174">
        <v>1</v>
      </c>
      <c r="AA741" s="173">
        <f t="shared" si="743"/>
        <v>66.666666666666657</v>
      </c>
      <c r="AB741" s="174">
        <f t="shared" si="744"/>
        <v>0.5</v>
      </c>
      <c r="AC741" s="174"/>
      <c r="AD741" s="174">
        <v>79.62</v>
      </c>
      <c r="AE741" s="174">
        <f t="shared" si="745"/>
        <v>79.62</v>
      </c>
      <c r="AF741" s="174"/>
      <c r="AG741" s="174"/>
      <c r="AH741" s="174"/>
      <c r="AI741" s="174">
        <v>140.68</v>
      </c>
      <c r="AJ741" s="174">
        <v>89.74</v>
      </c>
      <c r="AK741" s="174">
        <f t="shared" si="746"/>
        <v>230.42000000000002</v>
      </c>
      <c r="AL741" s="174">
        <v>8.92</v>
      </c>
      <c r="AM741" s="173">
        <f t="shared" si="747"/>
        <v>3.8711917368283997</v>
      </c>
      <c r="AN741" s="174">
        <f t="shared" si="748"/>
        <v>221.50000000000003</v>
      </c>
      <c r="AO741" s="174">
        <v>130.44999999999999</v>
      </c>
      <c r="AP741" s="174">
        <v>83.1</v>
      </c>
      <c r="AQ741" s="174">
        <f t="shared" si="749"/>
        <v>213.54999999999998</v>
      </c>
      <c r="AR741" s="174">
        <v>25.54</v>
      </c>
      <c r="AS741" s="173">
        <f t="shared" si="750"/>
        <v>11.959728400842895</v>
      </c>
      <c r="AT741" s="174">
        <f t="shared" si="751"/>
        <v>188.01</v>
      </c>
      <c r="AU741" s="174">
        <v>0</v>
      </c>
      <c r="AV741" s="213"/>
      <c r="AW741" s="174">
        <f t="shared" si="752"/>
        <v>0</v>
      </c>
      <c r="AX741" s="174"/>
      <c r="AY741" s="173">
        <f t="shared" si="753"/>
        <v>0</v>
      </c>
      <c r="AZ741" s="174">
        <f t="shared" si="754"/>
        <v>0</v>
      </c>
      <c r="BA741" s="174">
        <v>0</v>
      </c>
      <c r="BB741" s="174"/>
      <c r="BC741" s="174">
        <f t="shared" si="735"/>
        <v>0</v>
      </c>
      <c r="BD741" s="174"/>
      <c r="BE741" s="173">
        <f t="shared" si="755"/>
        <v>0</v>
      </c>
      <c r="BF741" s="174">
        <f t="shared" si="756"/>
        <v>0</v>
      </c>
      <c r="BG741" s="176">
        <f t="shared" si="736"/>
        <v>290.85000000000002</v>
      </c>
      <c r="BH741" s="176">
        <f t="shared" si="736"/>
        <v>267.16800000000001</v>
      </c>
      <c r="BI741" s="176">
        <f t="shared" si="736"/>
        <v>558.01800000000003</v>
      </c>
      <c r="BJ741" s="176">
        <f t="shared" si="736"/>
        <v>45.76</v>
      </c>
      <c r="BK741" s="177">
        <f t="shared" si="757"/>
        <v>8.2004523151582926</v>
      </c>
      <c r="BL741" s="176">
        <f t="shared" si="758"/>
        <v>512.25800000000004</v>
      </c>
      <c r="BM741" s="214">
        <f t="shared" si="759"/>
        <v>290.85000000000002</v>
      </c>
      <c r="BN741" s="214">
        <v>267.16800000000001</v>
      </c>
      <c r="BO741" s="214"/>
      <c r="BP741" s="214">
        <v>558.01800000000003</v>
      </c>
      <c r="BQ741" s="214"/>
      <c r="BR741" s="214">
        <f t="shared" si="737"/>
        <v>45.76</v>
      </c>
      <c r="BS741" s="214">
        <f t="shared" si="737"/>
        <v>8.2004523151582926</v>
      </c>
      <c r="BT741" s="214">
        <f t="shared" si="737"/>
        <v>512.25800000000004</v>
      </c>
    </row>
    <row r="742" spans="3:72" ht="24.95" customHeight="1" x14ac:dyDescent="0.3">
      <c r="C742" s="171">
        <v>15</v>
      </c>
      <c r="D742" s="171" t="s">
        <v>30</v>
      </c>
      <c r="E742" s="172">
        <v>0</v>
      </c>
      <c r="F742" s="207">
        <v>11.103999999999999</v>
      </c>
      <c r="G742" s="172">
        <f t="shared" si="738"/>
        <v>11.103999999999999</v>
      </c>
      <c r="H742" s="172"/>
      <c r="I742" s="173">
        <f t="shared" si="731"/>
        <v>0</v>
      </c>
      <c r="J742" s="172">
        <f t="shared" si="732"/>
        <v>11.103999999999999</v>
      </c>
      <c r="K742" s="174">
        <v>49.14</v>
      </c>
      <c r="L742" s="174">
        <v>24.57</v>
      </c>
      <c r="M742" s="172">
        <f t="shared" si="739"/>
        <v>73.710000000000008</v>
      </c>
      <c r="N742" s="174"/>
      <c r="O742" s="173">
        <f t="shared" si="740"/>
        <v>0</v>
      </c>
      <c r="P742" s="174">
        <f t="shared" si="733"/>
        <v>73.710000000000008</v>
      </c>
      <c r="Q742" s="174">
        <v>16.38</v>
      </c>
      <c r="R742" s="174">
        <v>8.19</v>
      </c>
      <c r="S742" s="174">
        <f t="shared" si="741"/>
        <v>24.57</v>
      </c>
      <c r="T742" s="174"/>
      <c r="U742" s="173"/>
      <c r="V742" s="174">
        <f t="shared" si="742"/>
        <v>24.57</v>
      </c>
      <c r="W742" s="174">
        <v>1.65</v>
      </c>
      <c r="X742" s="174">
        <v>1.3</v>
      </c>
      <c r="Y742" s="174">
        <f t="shared" si="734"/>
        <v>2.95</v>
      </c>
      <c r="Z742" s="174"/>
      <c r="AA742" s="173">
        <f t="shared" si="743"/>
        <v>0</v>
      </c>
      <c r="AB742" s="174">
        <f t="shared" si="744"/>
        <v>2.95</v>
      </c>
      <c r="AC742" s="174"/>
      <c r="AD742" s="174">
        <v>207.01</v>
      </c>
      <c r="AE742" s="174">
        <f t="shared" si="745"/>
        <v>207.01</v>
      </c>
      <c r="AF742" s="174"/>
      <c r="AG742" s="174"/>
      <c r="AH742" s="174"/>
      <c r="AI742" s="174">
        <v>67.239999999999995</v>
      </c>
      <c r="AJ742" s="174">
        <v>317.29000000000002</v>
      </c>
      <c r="AK742" s="174">
        <f t="shared" si="746"/>
        <v>384.53000000000003</v>
      </c>
      <c r="AL742" s="174">
        <v>67.239999999999995</v>
      </c>
      <c r="AM742" s="173">
        <f t="shared" si="747"/>
        <v>17.48628195459392</v>
      </c>
      <c r="AN742" s="174">
        <f t="shared" si="748"/>
        <v>317.29000000000002</v>
      </c>
      <c r="AO742" s="174">
        <v>461.07</v>
      </c>
      <c r="AP742" s="174">
        <v>293.70999999999998</v>
      </c>
      <c r="AQ742" s="174">
        <f t="shared" si="749"/>
        <v>754.78</v>
      </c>
      <c r="AR742" s="174">
        <v>18.21</v>
      </c>
      <c r="AS742" s="173">
        <f t="shared" si="750"/>
        <v>2.4126235459339145</v>
      </c>
      <c r="AT742" s="174">
        <f t="shared" si="751"/>
        <v>736.56999999999994</v>
      </c>
      <c r="AU742" s="174">
        <v>10.54</v>
      </c>
      <c r="AV742" s="213"/>
      <c r="AW742" s="174">
        <f t="shared" si="752"/>
        <v>10.54</v>
      </c>
      <c r="AX742" s="174"/>
      <c r="AY742" s="173">
        <f t="shared" si="753"/>
        <v>0</v>
      </c>
      <c r="AZ742" s="174">
        <f t="shared" si="754"/>
        <v>10.54</v>
      </c>
      <c r="BA742" s="174">
        <v>18.8</v>
      </c>
      <c r="BB742" s="174">
        <v>14.67</v>
      </c>
      <c r="BC742" s="174">
        <f t="shared" si="735"/>
        <v>33.47</v>
      </c>
      <c r="BD742" s="174"/>
      <c r="BE742" s="173">
        <f t="shared" si="755"/>
        <v>0</v>
      </c>
      <c r="BF742" s="174">
        <f t="shared" si="756"/>
        <v>33.47</v>
      </c>
      <c r="BG742" s="176">
        <f t="shared" si="736"/>
        <v>624.81999999999994</v>
      </c>
      <c r="BH742" s="176">
        <f t="shared" si="736"/>
        <v>877.84399999999994</v>
      </c>
      <c r="BI742" s="176">
        <f t="shared" si="736"/>
        <v>1502.664</v>
      </c>
      <c r="BJ742" s="176">
        <f t="shared" si="736"/>
        <v>85.449999999999989</v>
      </c>
      <c r="BK742" s="177">
        <f t="shared" si="757"/>
        <v>5.6865673231008396</v>
      </c>
      <c r="BL742" s="176">
        <f t="shared" si="758"/>
        <v>1417.2139999999999</v>
      </c>
      <c r="BM742" s="214">
        <f t="shared" si="759"/>
        <v>624.81999999999994</v>
      </c>
      <c r="BN742" s="214">
        <v>877.84399999999994</v>
      </c>
      <c r="BO742" s="214"/>
      <c r="BP742" s="214">
        <v>1502.664</v>
      </c>
      <c r="BQ742" s="214"/>
      <c r="BR742" s="214">
        <f t="shared" si="737"/>
        <v>85.449999999999989</v>
      </c>
      <c r="BS742" s="214">
        <f t="shared" si="737"/>
        <v>5.6865673231008396</v>
      </c>
      <c r="BT742" s="214">
        <f t="shared" si="737"/>
        <v>1417.2139999999999</v>
      </c>
    </row>
    <row r="743" spans="3:72" ht="24.95" customHeight="1" x14ac:dyDescent="0.3">
      <c r="C743" s="171">
        <v>16</v>
      </c>
      <c r="D743" s="171" t="s">
        <v>31</v>
      </c>
      <c r="E743" s="172">
        <v>0</v>
      </c>
      <c r="F743" s="207">
        <v>10.795999999999999</v>
      </c>
      <c r="G743" s="172">
        <f t="shared" si="738"/>
        <v>10.795999999999999</v>
      </c>
      <c r="H743" s="172"/>
      <c r="I743" s="173">
        <f t="shared" si="731"/>
        <v>0</v>
      </c>
      <c r="J743" s="172">
        <f t="shared" si="732"/>
        <v>10.795999999999999</v>
      </c>
      <c r="K743" s="174">
        <v>27.54</v>
      </c>
      <c r="L743" s="174">
        <v>13.77</v>
      </c>
      <c r="M743" s="172">
        <f t="shared" si="739"/>
        <v>41.31</v>
      </c>
      <c r="N743" s="174">
        <v>5.87</v>
      </c>
      <c r="O743" s="173">
        <f t="shared" si="740"/>
        <v>14.209634471072381</v>
      </c>
      <c r="P743" s="174">
        <f t="shared" si="733"/>
        <v>35.440000000000005</v>
      </c>
      <c r="Q743" s="174">
        <v>8.3699999999999992</v>
      </c>
      <c r="R743" s="174">
        <v>4.59</v>
      </c>
      <c r="S743" s="174">
        <f t="shared" si="741"/>
        <v>12.959999999999999</v>
      </c>
      <c r="T743" s="174">
        <v>2.76</v>
      </c>
      <c r="U743" s="173"/>
      <c r="V743" s="174">
        <f t="shared" si="742"/>
        <v>10.199999999999999</v>
      </c>
      <c r="W743" s="174">
        <v>2.4</v>
      </c>
      <c r="X743" s="174">
        <v>1.2</v>
      </c>
      <c r="Y743" s="174">
        <f t="shared" si="734"/>
        <v>3.5999999999999996</v>
      </c>
      <c r="Z743" s="174">
        <v>1</v>
      </c>
      <c r="AA743" s="173">
        <f t="shared" si="743"/>
        <v>27.777777777777779</v>
      </c>
      <c r="AB743" s="174">
        <f t="shared" si="744"/>
        <v>2.5999999999999996</v>
      </c>
      <c r="AC743" s="174"/>
      <c r="AD743" s="174">
        <v>191.08</v>
      </c>
      <c r="AE743" s="174">
        <f t="shared" si="745"/>
        <v>191.08</v>
      </c>
      <c r="AF743" s="174"/>
      <c r="AG743" s="174"/>
      <c r="AH743" s="174"/>
      <c r="AI743" s="174">
        <v>273.14</v>
      </c>
      <c r="AJ743" s="174">
        <v>174.21</v>
      </c>
      <c r="AK743" s="174">
        <f t="shared" si="746"/>
        <v>447.35</v>
      </c>
      <c r="AL743" s="174">
        <v>56.08</v>
      </c>
      <c r="AM743" s="173">
        <f t="shared" si="747"/>
        <v>12.536045601877724</v>
      </c>
      <c r="AN743" s="174">
        <f t="shared" si="748"/>
        <v>391.27000000000004</v>
      </c>
      <c r="AO743" s="174">
        <v>143.09</v>
      </c>
      <c r="AP743" s="174">
        <v>161.51</v>
      </c>
      <c r="AQ743" s="174">
        <f t="shared" si="749"/>
        <v>304.60000000000002</v>
      </c>
      <c r="AR743" s="174">
        <v>130.78</v>
      </c>
      <c r="AS743" s="173">
        <f t="shared" si="750"/>
        <v>42.934996717005909</v>
      </c>
      <c r="AT743" s="174">
        <f t="shared" si="751"/>
        <v>173.82000000000002</v>
      </c>
      <c r="AU743" s="174">
        <v>43.4</v>
      </c>
      <c r="AV743" s="213"/>
      <c r="AW743" s="174">
        <f t="shared" si="752"/>
        <v>43.4</v>
      </c>
      <c r="AX743" s="174"/>
      <c r="AY743" s="173">
        <f t="shared" si="753"/>
        <v>0</v>
      </c>
      <c r="AZ743" s="174">
        <f t="shared" si="754"/>
        <v>43.4</v>
      </c>
      <c r="BA743" s="174">
        <v>82.36</v>
      </c>
      <c r="BB743" s="174">
        <v>62.88</v>
      </c>
      <c r="BC743" s="174">
        <f t="shared" si="735"/>
        <v>145.24</v>
      </c>
      <c r="BD743" s="174"/>
      <c r="BE743" s="173">
        <f t="shared" si="755"/>
        <v>0</v>
      </c>
      <c r="BF743" s="174">
        <f t="shared" si="756"/>
        <v>145.24</v>
      </c>
      <c r="BG743" s="176">
        <f t="shared" si="736"/>
        <v>580.29999999999995</v>
      </c>
      <c r="BH743" s="176">
        <f t="shared" si="736"/>
        <v>620.03600000000006</v>
      </c>
      <c r="BI743" s="176">
        <f t="shared" si="736"/>
        <v>1200.336</v>
      </c>
      <c r="BJ743" s="176">
        <f t="shared" si="736"/>
        <v>196.49</v>
      </c>
      <c r="BK743" s="177">
        <f t="shared" si="757"/>
        <v>16.369583183375322</v>
      </c>
      <c r="BL743" s="176">
        <f t="shared" si="758"/>
        <v>1003.846</v>
      </c>
      <c r="BM743" s="214">
        <f t="shared" si="759"/>
        <v>580.29999999999995</v>
      </c>
      <c r="BN743" s="214">
        <v>620.03600000000006</v>
      </c>
      <c r="BO743" s="214"/>
      <c r="BP743" s="214">
        <v>1200.336</v>
      </c>
      <c r="BQ743" s="214"/>
      <c r="BR743" s="214">
        <f t="shared" si="737"/>
        <v>196.49</v>
      </c>
      <c r="BS743" s="214">
        <f t="shared" si="737"/>
        <v>16.369583183375322</v>
      </c>
      <c r="BT743" s="214">
        <f t="shared" si="737"/>
        <v>1003.846</v>
      </c>
    </row>
    <row r="744" spans="3:72" ht="24.95" customHeight="1" x14ac:dyDescent="0.3">
      <c r="C744" s="171">
        <v>17</v>
      </c>
      <c r="D744" s="171" t="s">
        <v>32</v>
      </c>
      <c r="E744" s="172">
        <v>0</v>
      </c>
      <c r="F744" s="207">
        <v>9.08</v>
      </c>
      <c r="G744" s="172">
        <f t="shared" si="738"/>
        <v>9.08</v>
      </c>
      <c r="H744" s="172"/>
      <c r="I744" s="173">
        <f t="shared" si="731"/>
        <v>0</v>
      </c>
      <c r="J744" s="172">
        <f t="shared" si="732"/>
        <v>9.08</v>
      </c>
      <c r="K744" s="174">
        <v>41.4</v>
      </c>
      <c r="L744" s="174">
        <v>20.7</v>
      </c>
      <c r="M744" s="172">
        <f t="shared" si="739"/>
        <v>62.099999999999994</v>
      </c>
      <c r="N744" s="174">
        <v>7.47</v>
      </c>
      <c r="O744" s="173">
        <f t="shared" si="740"/>
        <v>12.028985507246377</v>
      </c>
      <c r="P744" s="174">
        <f t="shared" si="733"/>
        <v>54.629999999999995</v>
      </c>
      <c r="Q744" s="174">
        <v>13.8</v>
      </c>
      <c r="R744" s="174">
        <v>6.9</v>
      </c>
      <c r="S744" s="174">
        <f t="shared" si="741"/>
        <v>20.700000000000003</v>
      </c>
      <c r="T744" s="174">
        <v>4.4400000000000004</v>
      </c>
      <c r="U744" s="173"/>
      <c r="V744" s="174">
        <f t="shared" si="742"/>
        <v>16.260000000000002</v>
      </c>
      <c r="W744" s="174">
        <v>1.8</v>
      </c>
      <c r="X744" s="174">
        <v>0.9</v>
      </c>
      <c r="Y744" s="174">
        <f t="shared" si="734"/>
        <v>2.7</v>
      </c>
      <c r="Z744" s="174">
        <v>0.6</v>
      </c>
      <c r="AA744" s="173">
        <f t="shared" si="743"/>
        <v>22.222222222222221</v>
      </c>
      <c r="AB744" s="174">
        <f t="shared" si="744"/>
        <v>2.1</v>
      </c>
      <c r="AC744" s="174"/>
      <c r="AD744" s="174">
        <v>143.31</v>
      </c>
      <c r="AE744" s="174">
        <f t="shared" si="745"/>
        <v>143.31</v>
      </c>
      <c r="AF744" s="174"/>
      <c r="AG744" s="174"/>
      <c r="AH744" s="174"/>
      <c r="AI744" s="174">
        <v>429.22</v>
      </c>
      <c r="AJ744" s="174">
        <v>273.57</v>
      </c>
      <c r="AK744" s="174">
        <f t="shared" si="746"/>
        <v>702.79</v>
      </c>
      <c r="AL744" s="174">
        <v>127.03</v>
      </c>
      <c r="AM744" s="173">
        <f t="shared" si="747"/>
        <v>18.075100670185972</v>
      </c>
      <c r="AN744" s="174">
        <f t="shared" si="748"/>
        <v>575.76</v>
      </c>
      <c r="AO744" s="174">
        <v>304.67</v>
      </c>
      <c r="AP744" s="174">
        <v>252.87</v>
      </c>
      <c r="AQ744" s="174">
        <f t="shared" si="749"/>
        <v>557.54</v>
      </c>
      <c r="AR744" s="174">
        <v>119.6</v>
      </c>
      <c r="AS744" s="173">
        <f t="shared" si="750"/>
        <v>21.451375686049431</v>
      </c>
      <c r="AT744" s="174">
        <f t="shared" si="751"/>
        <v>437.93999999999994</v>
      </c>
      <c r="AU744" s="174">
        <v>64.13</v>
      </c>
      <c r="AV744" s="213"/>
      <c r="AW744" s="174">
        <f t="shared" si="752"/>
        <v>64.13</v>
      </c>
      <c r="AX744" s="174"/>
      <c r="AY744" s="173">
        <f t="shared" si="753"/>
        <v>0</v>
      </c>
      <c r="AZ744" s="174">
        <f t="shared" si="754"/>
        <v>64.13</v>
      </c>
      <c r="BA744" s="174">
        <v>59.03</v>
      </c>
      <c r="BB744" s="174"/>
      <c r="BC744" s="174">
        <f t="shared" si="735"/>
        <v>59.03</v>
      </c>
      <c r="BD744" s="174"/>
      <c r="BE744" s="173">
        <f t="shared" si="755"/>
        <v>0</v>
      </c>
      <c r="BF744" s="174">
        <f t="shared" si="756"/>
        <v>59.03</v>
      </c>
      <c r="BG744" s="176">
        <f t="shared" si="736"/>
        <v>914.05000000000007</v>
      </c>
      <c r="BH744" s="176">
        <f t="shared" si="736"/>
        <v>707.32999999999993</v>
      </c>
      <c r="BI744" s="176">
        <f t="shared" si="736"/>
        <v>1621.3799999999999</v>
      </c>
      <c r="BJ744" s="176">
        <f t="shared" si="736"/>
        <v>259.14</v>
      </c>
      <c r="BK744" s="177">
        <f t="shared" si="757"/>
        <v>15.982681419531511</v>
      </c>
      <c r="BL744" s="176">
        <f t="shared" si="758"/>
        <v>1362.2399999999998</v>
      </c>
      <c r="BM744" s="214">
        <f t="shared" si="759"/>
        <v>914.05000000000007</v>
      </c>
      <c r="BN744" s="214">
        <v>707.33</v>
      </c>
      <c r="BO744" s="214"/>
      <c r="BP744" s="214">
        <v>1621.38</v>
      </c>
      <c r="BQ744" s="214"/>
      <c r="BR744" s="214">
        <f t="shared" ref="BR744:BT758" si="760">+BJ744</f>
        <v>259.14</v>
      </c>
      <c r="BS744" s="214">
        <f t="shared" si="760"/>
        <v>15.982681419531511</v>
      </c>
      <c r="BT744" s="214">
        <f t="shared" si="760"/>
        <v>1362.2399999999998</v>
      </c>
    </row>
    <row r="745" spans="3:72" ht="24.95" customHeight="1" x14ac:dyDescent="0.3">
      <c r="C745" s="171">
        <v>18</v>
      </c>
      <c r="D745" s="171" t="s">
        <v>33</v>
      </c>
      <c r="E745" s="172">
        <v>0</v>
      </c>
      <c r="F745" s="207">
        <v>12.512</v>
      </c>
      <c r="G745" s="172">
        <f t="shared" si="738"/>
        <v>12.512</v>
      </c>
      <c r="H745" s="172"/>
      <c r="I745" s="173">
        <f t="shared" si="731"/>
        <v>0</v>
      </c>
      <c r="J745" s="172">
        <f t="shared" si="732"/>
        <v>12.512</v>
      </c>
      <c r="K745" s="174">
        <v>51.48</v>
      </c>
      <c r="L745" s="174">
        <v>25.74</v>
      </c>
      <c r="M745" s="172">
        <f t="shared" si="739"/>
        <v>77.22</v>
      </c>
      <c r="N745" s="174"/>
      <c r="O745" s="173">
        <f t="shared" si="740"/>
        <v>0</v>
      </c>
      <c r="P745" s="174">
        <f t="shared" si="733"/>
        <v>77.22</v>
      </c>
      <c r="Q745" s="174">
        <v>8.58</v>
      </c>
      <c r="R745" s="174">
        <v>8.58</v>
      </c>
      <c r="S745" s="174">
        <f t="shared" si="741"/>
        <v>17.16</v>
      </c>
      <c r="T745" s="174">
        <v>8.58</v>
      </c>
      <c r="U745" s="173"/>
      <c r="V745" s="174">
        <f t="shared" si="742"/>
        <v>8.58</v>
      </c>
      <c r="W745" s="174">
        <v>2.6</v>
      </c>
      <c r="X745" s="174">
        <v>1.3</v>
      </c>
      <c r="Y745" s="174">
        <f t="shared" si="734"/>
        <v>3.9000000000000004</v>
      </c>
      <c r="Z745" s="174">
        <v>2.6</v>
      </c>
      <c r="AA745" s="173">
        <f t="shared" si="743"/>
        <v>66.666666666666657</v>
      </c>
      <c r="AB745" s="174">
        <f t="shared" si="744"/>
        <v>1.3000000000000003</v>
      </c>
      <c r="AC745" s="174"/>
      <c r="AD745" s="174">
        <v>207.01</v>
      </c>
      <c r="AE745" s="174">
        <f t="shared" si="745"/>
        <v>207.01</v>
      </c>
      <c r="AF745" s="174"/>
      <c r="AG745" s="174"/>
      <c r="AH745" s="174"/>
      <c r="AI745" s="174">
        <v>263.48</v>
      </c>
      <c r="AJ745" s="174">
        <v>335.25</v>
      </c>
      <c r="AK745" s="174">
        <f t="shared" si="746"/>
        <v>598.73</v>
      </c>
      <c r="AL745" s="174">
        <v>397.38</v>
      </c>
      <c r="AM745" s="173">
        <f t="shared" si="747"/>
        <v>66.370484191538765</v>
      </c>
      <c r="AN745" s="174">
        <f t="shared" si="748"/>
        <v>201.35000000000002</v>
      </c>
      <c r="AO745" s="174">
        <v>347.11</v>
      </c>
      <c r="AP745" s="174">
        <v>310.05</v>
      </c>
      <c r="AQ745" s="174">
        <f t="shared" si="749"/>
        <v>657.16000000000008</v>
      </c>
      <c r="AR745" s="174">
        <v>195.07</v>
      </c>
      <c r="AS745" s="173">
        <f t="shared" si="750"/>
        <v>29.683790857629795</v>
      </c>
      <c r="AT745" s="174">
        <f t="shared" si="751"/>
        <v>462.09000000000009</v>
      </c>
      <c r="AU745" s="174">
        <v>0</v>
      </c>
      <c r="AV745" s="213"/>
      <c r="AW745" s="174">
        <f t="shared" si="752"/>
        <v>0</v>
      </c>
      <c r="AX745" s="174"/>
      <c r="AY745" s="173">
        <f t="shared" si="753"/>
        <v>0</v>
      </c>
      <c r="AZ745" s="174">
        <f t="shared" si="754"/>
        <v>0</v>
      </c>
      <c r="BA745" s="174">
        <v>86.18</v>
      </c>
      <c r="BB745" s="174">
        <v>104.67</v>
      </c>
      <c r="BC745" s="174">
        <f t="shared" si="735"/>
        <v>190.85000000000002</v>
      </c>
      <c r="BD745" s="174"/>
      <c r="BE745" s="173">
        <f t="shared" si="755"/>
        <v>0</v>
      </c>
      <c r="BF745" s="174">
        <f t="shared" si="756"/>
        <v>190.85000000000002</v>
      </c>
      <c r="BG745" s="176">
        <f t="shared" si="736"/>
        <v>759.43000000000006</v>
      </c>
      <c r="BH745" s="176">
        <f t="shared" si="736"/>
        <v>1005.112</v>
      </c>
      <c r="BI745" s="176">
        <f t="shared" si="736"/>
        <v>1764.5420000000001</v>
      </c>
      <c r="BJ745" s="176">
        <f t="shared" si="736"/>
        <v>603.63</v>
      </c>
      <c r="BK745" s="177">
        <f t="shared" si="757"/>
        <v>34.208876864364804</v>
      </c>
      <c r="BL745" s="176">
        <f t="shared" si="758"/>
        <v>1160.9120000000003</v>
      </c>
      <c r="BM745" s="214">
        <f t="shared" si="759"/>
        <v>759.43000000000006</v>
      </c>
      <c r="BN745" s="214">
        <v>1005.112</v>
      </c>
      <c r="BO745" s="214"/>
      <c r="BP745" s="214">
        <v>1764.5420000000001</v>
      </c>
      <c r="BQ745" s="214"/>
      <c r="BR745" s="214">
        <f t="shared" si="760"/>
        <v>603.63</v>
      </c>
      <c r="BS745" s="214">
        <f t="shared" si="760"/>
        <v>34.208876864364804</v>
      </c>
      <c r="BT745" s="214">
        <f t="shared" si="760"/>
        <v>1160.9120000000003</v>
      </c>
    </row>
    <row r="746" spans="3:72" ht="24.95" customHeight="1" x14ac:dyDescent="0.3">
      <c r="C746" s="171">
        <v>19</v>
      </c>
      <c r="D746" s="171" t="s">
        <v>34</v>
      </c>
      <c r="E746" s="172">
        <v>0</v>
      </c>
      <c r="F746" s="207">
        <v>9.8879999999999999</v>
      </c>
      <c r="G746" s="172">
        <f t="shared" si="738"/>
        <v>9.8879999999999999</v>
      </c>
      <c r="H746" s="172">
        <v>9.89</v>
      </c>
      <c r="I746" s="173">
        <f t="shared" si="731"/>
        <v>100.02022653721683</v>
      </c>
      <c r="J746" s="172">
        <f t="shared" si="732"/>
        <v>-2.0000000000006679E-3</v>
      </c>
      <c r="K746" s="174">
        <v>30.24</v>
      </c>
      <c r="L746" s="174">
        <v>15.12</v>
      </c>
      <c r="M746" s="172">
        <f t="shared" si="739"/>
        <v>45.36</v>
      </c>
      <c r="N746" s="174"/>
      <c r="O746" s="173">
        <f t="shared" si="740"/>
        <v>0</v>
      </c>
      <c r="P746" s="174">
        <f t="shared" si="733"/>
        <v>45.36</v>
      </c>
      <c r="Q746" s="174">
        <v>10.08</v>
      </c>
      <c r="R746" s="174">
        <v>5.04</v>
      </c>
      <c r="S746" s="174">
        <f t="shared" si="741"/>
        <v>15.120000000000001</v>
      </c>
      <c r="T746" s="174"/>
      <c r="U746" s="173"/>
      <c r="V746" s="174">
        <f t="shared" si="742"/>
        <v>15.120000000000001</v>
      </c>
      <c r="W746" s="174">
        <v>2</v>
      </c>
      <c r="X746" s="174">
        <v>1</v>
      </c>
      <c r="Y746" s="174">
        <f t="shared" si="734"/>
        <v>3</v>
      </c>
      <c r="Z746" s="174"/>
      <c r="AA746" s="173">
        <f t="shared" si="743"/>
        <v>0</v>
      </c>
      <c r="AB746" s="174">
        <f t="shared" si="744"/>
        <v>3</v>
      </c>
      <c r="AC746" s="174"/>
      <c r="AD746" s="174">
        <v>159.24</v>
      </c>
      <c r="AE746" s="174">
        <f t="shared" si="745"/>
        <v>159.24</v>
      </c>
      <c r="AF746" s="174"/>
      <c r="AG746" s="174"/>
      <c r="AH746" s="174"/>
      <c r="AI746" s="174">
        <v>17.37</v>
      </c>
      <c r="AJ746" s="174">
        <v>206.81</v>
      </c>
      <c r="AK746" s="174">
        <f t="shared" si="746"/>
        <v>224.18</v>
      </c>
      <c r="AL746" s="174">
        <v>17.37</v>
      </c>
      <c r="AM746" s="173">
        <f t="shared" si="747"/>
        <v>7.748238023017219</v>
      </c>
      <c r="AN746" s="174">
        <f t="shared" si="748"/>
        <v>206.81</v>
      </c>
      <c r="AO746" s="174">
        <v>194.03</v>
      </c>
      <c r="AP746" s="174">
        <v>190.93</v>
      </c>
      <c r="AQ746" s="174">
        <f t="shared" si="749"/>
        <v>384.96000000000004</v>
      </c>
      <c r="AR746" s="174">
        <v>105.73</v>
      </c>
      <c r="AS746" s="173">
        <f t="shared" si="750"/>
        <v>27.465191188694927</v>
      </c>
      <c r="AT746" s="174">
        <f t="shared" si="751"/>
        <v>279.23</v>
      </c>
      <c r="AU746" s="174">
        <v>0</v>
      </c>
      <c r="AV746" s="213"/>
      <c r="AW746" s="174">
        <f t="shared" si="752"/>
        <v>0</v>
      </c>
      <c r="AX746" s="174"/>
      <c r="AY746" s="173">
        <f t="shared" si="753"/>
        <v>0</v>
      </c>
      <c r="AZ746" s="174">
        <f t="shared" si="754"/>
        <v>0</v>
      </c>
      <c r="BA746" s="174">
        <v>0</v>
      </c>
      <c r="BB746" s="174"/>
      <c r="BC746" s="174">
        <f t="shared" si="735"/>
        <v>0</v>
      </c>
      <c r="BD746" s="174"/>
      <c r="BE746" s="173">
        <f t="shared" si="755"/>
        <v>0</v>
      </c>
      <c r="BF746" s="174">
        <f t="shared" si="756"/>
        <v>0</v>
      </c>
      <c r="BG746" s="176">
        <f t="shared" si="736"/>
        <v>253.72</v>
      </c>
      <c r="BH746" s="176">
        <f t="shared" si="736"/>
        <v>588.02800000000002</v>
      </c>
      <c r="BI746" s="176">
        <f t="shared" si="736"/>
        <v>841.74800000000005</v>
      </c>
      <c r="BJ746" s="176">
        <f t="shared" si="736"/>
        <v>132.99</v>
      </c>
      <c r="BK746" s="177">
        <f t="shared" si="757"/>
        <v>15.799265338319781</v>
      </c>
      <c r="BL746" s="176">
        <f t="shared" si="758"/>
        <v>708.75800000000004</v>
      </c>
      <c r="BM746" s="214">
        <f t="shared" si="759"/>
        <v>253.72</v>
      </c>
      <c r="BN746" s="214">
        <v>588.02800000000002</v>
      </c>
      <c r="BO746" s="214"/>
      <c r="BP746" s="214">
        <v>841.74800000000005</v>
      </c>
      <c r="BQ746" s="214"/>
      <c r="BR746" s="214">
        <f t="shared" si="760"/>
        <v>132.99</v>
      </c>
      <c r="BS746" s="214">
        <f t="shared" si="760"/>
        <v>15.799265338319781</v>
      </c>
      <c r="BT746" s="214">
        <f t="shared" si="760"/>
        <v>708.75800000000004</v>
      </c>
    </row>
    <row r="747" spans="3:72" ht="24.95" customHeight="1" x14ac:dyDescent="0.3">
      <c r="C747" s="171">
        <v>20</v>
      </c>
      <c r="D747" s="171" t="s">
        <v>35</v>
      </c>
      <c r="E747" s="172">
        <v>0</v>
      </c>
      <c r="F747" s="207">
        <v>13.52</v>
      </c>
      <c r="G747" s="172">
        <f t="shared" si="738"/>
        <v>13.52</v>
      </c>
      <c r="H747" s="172">
        <v>13.52</v>
      </c>
      <c r="I747" s="173">
        <f t="shared" si="731"/>
        <v>100</v>
      </c>
      <c r="J747" s="172">
        <f t="shared" si="732"/>
        <v>0</v>
      </c>
      <c r="K747" s="174">
        <v>40.68</v>
      </c>
      <c r="L747" s="174">
        <v>20.34</v>
      </c>
      <c r="M747" s="172">
        <f t="shared" si="739"/>
        <v>61.019999999999996</v>
      </c>
      <c r="N747" s="174"/>
      <c r="O747" s="173">
        <f t="shared" si="740"/>
        <v>0</v>
      </c>
      <c r="P747" s="174">
        <f t="shared" si="733"/>
        <v>61.019999999999996</v>
      </c>
      <c r="Q747" s="174">
        <v>12.63</v>
      </c>
      <c r="R747" s="174">
        <v>6.78</v>
      </c>
      <c r="S747" s="174">
        <f t="shared" si="741"/>
        <v>19.41</v>
      </c>
      <c r="T747" s="174">
        <v>1.28</v>
      </c>
      <c r="U747" s="173"/>
      <c r="V747" s="174">
        <f t="shared" si="742"/>
        <v>18.13</v>
      </c>
      <c r="W747" s="174">
        <v>2.5</v>
      </c>
      <c r="X747" s="174">
        <v>1.4</v>
      </c>
      <c r="Y747" s="174">
        <f t="shared" si="734"/>
        <v>3.9</v>
      </c>
      <c r="Z747" s="174">
        <v>0.5</v>
      </c>
      <c r="AA747" s="173">
        <f t="shared" si="743"/>
        <v>12.820512820512823</v>
      </c>
      <c r="AB747" s="174">
        <f t="shared" si="744"/>
        <v>3.4</v>
      </c>
      <c r="AC747" s="174"/>
      <c r="AD747" s="174">
        <v>222.93</v>
      </c>
      <c r="AE747" s="174">
        <f t="shared" si="745"/>
        <v>222.93</v>
      </c>
      <c r="AF747" s="174"/>
      <c r="AG747" s="174"/>
      <c r="AH747" s="174"/>
      <c r="AI747" s="174">
        <v>359.11</v>
      </c>
      <c r="AJ747" s="174">
        <v>261.87</v>
      </c>
      <c r="AK747" s="174">
        <f t="shared" si="746"/>
        <v>620.98</v>
      </c>
      <c r="AL747" s="174">
        <v>150.31</v>
      </c>
      <c r="AM747" s="173">
        <f t="shared" si="747"/>
        <v>24.205288415085832</v>
      </c>
      <c r="AN747" s="174">
        <f t="shared" si="748"/>
        <v>470.67</v>
      </c>
      <c r="AO747" s="174">
        <v>333.01</v>
      </c>
      <c r="AP747" s="174">
        <v>242.39</v>
      </c>
      <c r="AQ747" s="174">
        <f t="shared" si="749"/>
        <v>575.4</v>
      </c>
      <c r="AR747" s="174">
        <v>69.58</v>
      </c>
      <c r="AS747" s="173">
        <f t="shared" si="750"/>
        <v>12.092457420924575</v>
      </c>
      <c r="AT747" s="174">
        <f t="shared" si="751"/>
        <v>505.82</v>
      </c>
      <c r="AU747" s="174">
        <v>52.97</v>
      </c>
      <c r="AV747" s="213"/>
      <c r="AW747" s="174">
        <f t="shared" si="752"/>
        <v>52.97</v>
      </c>
      <c r="AX747" s="174">
        <v>22.59</v>
      </c>
      <c r="AY747" s="173">
        <f t="shared" si="753"/>
        <v>42.646781196903909</v>
      </c>
      <c r="AZ747" s="174">
        <f t="shared" si="754"/>
        <v>30.38</v>
      </c>
      <c r="BA747" s="174">
        <v>128.86000000000001</v>
      </c>
      <c r="BB747" s="174">
        <v>103.12</v>
      </c>
      <c r="BC747" s="174">
        <f t="shared" si="735"/>
        <v>231.98000000000002</v>
      </c>
      <c r="BD747" s="174">
        <v>28.11</v>
      </c>
      <c r="BE747" s="173">
        <f t="shared" si="755"/>
        <v>12.117423915854813</v>
      </c>
      <c r="BF747" s="174">
        <f t="shared" si="756"/>
        <v>203.87</v>
      </c>
      <c r="BG747" s="176">
        <f t="shared" si="736"/>
        <v>929.7600000000001</v>
      </c>
      <c r="BH747" s="176">
        <f t="shared" si="736"/>
        <v>872.34999999999991</v>
      </c>
      <c r="BI747" s="176">
        <f t="shared" si="736"/>
        <v>1802.1100000000001</v>
      </c>
      <c r="BJ747" s="176">
        <f t="shared" si="736"/>
        <v>285.89</v>
      </c>
      <c r="BK747" s="177">
        <f t="shared" si="757"/>
        <v>15.864181431766095</v>
      </c>
      <c r="BL747" s="176">
        <f t="shared" si="758"/>
        <v>1516.2200000000003</v>
      </c>
      <c r="BM747" s="214">
        <f t="shared" si="759"/>
        <v>929.7600000000001</v>
      </c>
      <c r="BN747" s="214">
        <v>872.35</v>
      </c>
      <c r="BO747" s="214"/>
      <c r="BP747" s="214">
        <v>1802.11</v>
      </c>
      <c r="BQ747" s="214"/>
      <c r="BR747" s="214">
        <f t="shared" si="760"/>
        <v>285.89</v>
      </c>
      <c r="BS747" s="214">
        <f t="shared" si="760"/>
        <v>15.864181431766095</v>
      </c>
      <c r="BT747" s="214">
        <f t="shared" si="760"/>
        <v>1516.2200000000003</v>
      </c>
    </row>
    <row r="748" spans="3:72" ht="24.95" customHeight="1" x14ac:dyDescent="0.3">
      <c r="C748" s="171">
        <v>21</v>
      </c>
      <c r="D748" s="171" t="s">
        <v>36</v>
      </c>
      <c r="E748" s="172">
        <v>0</v>
      </c>
      <c r="F748" s="207">
        <v>7.0640000000000001</v>
      </c>
      <c r="G748" s="172">
        <f t="shared" si="738"/>
        <v>7.0640000000000001</v>
      </c>
      <c r="H748" s="172"/>
      <c r="I748" s="173">
        <f t="shared" si="731"/>
        <v>0</v>
      </c>
      <c r="J748" s="172">
        <f t="shared" si="732"/>
        <v>7.0640000000000001</v>
      </c>
      <c r="K748" s="174">
        <v>17.09</v>
      </c>
      <c r="L748" s="174">
        <v>9.7200000000000006</v>
      </c>
      <c r="M748" s="172">
        <f t="shared" si="739"/>
        <v>26.810000000000002</v>
      </c>
      <c r="N748" s="174"/>
      <c r="O748" s="173">
        <f t="shared" si="740"/>
        <v>0</v>
      </c>
      <c r="P748" s="174">
        <f t="shared" si="733"/>
        <v>26.810000000000002</v>
      </c>
      <c r="Q748" s="174">
        <v>2.13</v>
      </c>
      <c r="R748" s="174">
        <v>3.24</v>
      </c>
      <c r="S748" s="174">
        <f t="shared" si="741"/>
        <v>5.37</v>
      </c>
      <c r="T748" s="174"/>
      <c r="U748" s="173"/>
      <c r="V748" s="174">
        <f t="shared" si="742"/>
        <v>5.37</v>
      </c>
      <c r="W748" s="174">
        <v>1.4</v>
      </c>
      <c r="X748" s="174">
        <v>0.7</v>
      </c>
      <c r="Y748" s="174">
        <f t="shared" si="734"/>
        <v>2.0999999999999996</v>
      </c>
      <c r="Z748" s="174"/>
      <c r="AA748" s="173">
        <f t="shared" si="743"/>
        <v>0</v>
      </c>
      <c r="AB748" s="174">
        <f t="shared" si="744"/>
        <v>2.0999999999999996</v>
      </c>
      <c r="AC748" s="174"/>
      <c r="AD748" s="174">
        <v>111.46</v>
      </c>
      <c r="AE748" s="174">
        <f t="shared" si="745"/>
        <v>111.46</v>
      </c>
      <c r="AF748" s="174"/>
      <c r="AG748" s="174"/>
      <c r="AH748" s="174"/>
      <c r="AI748" s="174">
        <v>190.52</v>
      </c>
      <c r="AJ748" s="174">
        <v>124.95</v>
      </c>
      <c r="AK748" s="174">
        <f t="shared" si="746"/>
        <v>315.47000000000003</v>
      </c>
      <c r="AL748" s="174"/>
      <c r="AM748" s="173">
        <f t="shared" si="747"/>
        <v>0</v>
      </c>
      <c r="AN748" s="174">
        <f t="shared" si="748"/>
        <v>315.47000000000003</v>
      </c>
      <c r="AO748" s="174">
        <v>166.21</v>
      </c>
      <c r="AP748" s="174">
        <v>115.65</v>
      </c>
      <c r="AQ748" s="174">
        <f t="shared" si="749"/>
        <v>281.86</v>
      </c>
      <c r="AR748" s="174"/>
      <c r="AS748" s="173">
        <f t="shared" si="750"/>
        <v>0</v>
      </c>
      <c r="AT748" s="174">
        <f t="shared" si="751"/>
        <v>281.86</v>
      </c>
      <c r="AU748" s="174">
        <v>31.02</v>
      </c>
      <c r="AV748" s="213"/>
      <c r="AW748" s="174">
        <f t="shared" si="752"/>
        <v>31.02</v>
      </c>
      <c r="AX748" s="174"/>
      <c r="AY748" s="173">
        <f t="shared" si="753"/>
        <v>0</v>
      </c>
      <c r="AZ748" s="174">
        <f t="shared" si="754"/>
        <v>31.02</v>
      </c>
      <c r="BA748" s="174">
        <v>66.739999999999995</v>
      </c>
      <c r="BB748" s="174">
        <v>48.88</v>
      </c>
      <c r="BC748" s="174">
        <f t="shared" si="735"/>
        <v>115.62</v>
      </c>
      <c r="BD748" s="174"/>
      <c r="BE748" s="173">
        <f t="shared" si="755"/>
        <v>0</v>
      </c>
      <c r="BF748" s="174">
        <f t="shared" si="756"/>
        <v>115.62</v>
      </c>
      <c r="BG748" s="176">
        <f t="shared" si="736"/>
        <v>475.11</v>
      </c>
      <c r="BH748" s="176">
        <f t="shared" si="736"/>
        <v>421.66399999999999</v>
      </c>
      <c r="BI748" s="176">
        <f t="shared" si="736"/>
        <v>896.774</v>
      </c>
      <c r="BJ748" s="176">
        <f t="shared" si="736"/>
        <v>0</v>
      </c>
      <c r="BK748" s="177">
        <f t="shared" si="757"/>
        <v>0</v>
      </c>
      <c r="BL748" s="176">
        <f t="shared" si="758"/>
        <v>896.774</v>
      </c>
      <c r="BM748" s="214">
        <f t="shared" si="759"/>
        <v>475.11</v>
      </c>
      <c r="BN748" s="214">
        <v>421.66399999999999</v>
      </c>
      <c r="BO748" s="214"/>
      <c r="BP748" s="214">
        <v>896.774</v>
      </c>
      <c r="BQ748" s="214"/>
      <c r="BR748" s="214">
        <f t="shared" si="760"/>
        <v>0</v>
      </c>
      <c r="BS748" s="214">
        <f t="shared" si="760"/>
        <v>0</v>
      </c>
      <c r="BT748" s="214">
        <f t="shared" si="760"/>
        <v>896.774</v>
      </c>
    </row>
    <row r="749" spans="3:72" ht="24.95" customHeight="1" x14ac:dyDescent="0.3">
      <c r="C749" s="171">
        <v>22</v>
      </c>
      <c r="D749" s="171" t="s">
        <v>316</v>
      </c>
      <c r="E749" s="172">
        <v>0</v>
      </c>
      <c r="F749" s="207">
        <v>24.315999999999999</v>
      </c>
      <c r="G749" s="172">
        <f t="shared" si="738"/>
        <v>24.315999999999999</v>
      </c>
      <c r="H749" s="172">
        <v>24.32</v>
      </c>
      <c r="I749" s="173">
        <v>9.06</v>
      </c>
      <c r="J749" s="172">
        <f t="shared" si="732"/>
        <v>-4.0000000000013358E-3</v>
      </c>
      <c r="K749" s="174">
        <v>68.760000000000005</v>
      </c>
      <c r="L749" s="174">
        <v>34.380000000000003</v>
      </c>
      <c r="M749" s="172">
        <f t="shared" si="739"/>
        <v>103.14000000000001</v>
      </c>
      <c r="N749" s="174"/>
      <c r="O749" s="173">
        <f t="shared" si="740"/>
        <v>0</v>
      </c>
      <c r="P749" s="174">
        <f t="shared" si="733"/>
        <v>103.14000000000001</v>
      </c>
      <c r="Q749" s="174">
        <v>11.46</v>
      </c>
      <c r="R749" s="174">
        <v>11.46</v>
      </c>
      <c r="S749" s="174">
        <f t="shared" si="741"/>
        <v>22.92</v>
      </c>
      <c r="T749" s="174">
        <v>11.46</v>
      </c>
      <c r="U749" s="173"/>
      <c r="V749" s="174">
        <f t="shared" si="742"/>
        <v>11.46</v>
      </c>
      <c r="W749" s="174">
        <v>3.8</v>
      </c>
      <c r="X749" s="174">
        <v>2.6</v>
      </c>
      <c r="Y749" s="174">
        <f t="shared" si="734"/>
        <v>6.4</v>
      </c>
      <c r="Z749" s="174">
        <v>3.7</v>
      </c>
      <c r="AA749" s="173">
        <f t="shared" si="743"/>
        <v>57.8125</v>
      </c>
      <c r="AB749" s="174">
        <f t="shared" si="744"/>
        <v>2.7</v>
      </c>
      <c r="AC749" s="174"/>
      <c r="AD749" s="174">
        <v>414.01</v>
      </c>
      <c r="AE749" s="174">
        <f t="shared" si="745"/>
        <v>414.01</v>
      </c>
      <c r="AF749" s="174"/>
      <c r="AG749" s="174"/>
      <c r="AH749" s="174"/>
      <c r="AI749" s="174">
        <v>425.04</v>
      </c>
      <c r="AJ749" s="174">
        <v>454.82</v>
      </c>
      <c r="AK749" s="174">
        <f t="shared" si="746"/>
        <v>879.86</v>
      </c>
      <c r="AL749" s="174">
        <v>493.11</v>
      </c>
      <c r="AM749" s="173">
        <f t="shared" si="747"/>
        <v>56.044143386447843</v>
      </c>
      <c r="AN749" s="174">
        <f t="shared" si="748"/>
        <v>386.75</v>
      </c>
      <c r="AO749" s="174">
        <v>507.51</v>
      </c>
      <c r="AP749" s="174">
        <v>420.12</v>
      </c>
      <c r="AQ749" s="174">
        <f t="shared" si="749"/>
        <v>927.63</v>
      </c>
      <c r="AR749" s="174">
        <v>568.16999999999996</v>
      </c>
      <c r="AS749" s="173">
        <f t="shared" si="750"/>
        <v>61.249636169593479</v>
      </c>
      <c r="AT749" s="174">
        <f t="shared" si="751"/>
        <v>359.46000000000004</v>
      </c>
      <c r="AU749" s="174">
        <v>66.67</v>
      </c>
      <c r="AV749" s="213"/>
      <c r="AW749" s="174">
        <f t="shared" si="752"/>
        <v>66.67</v>
      </c>
      <c r="AX749" s="174">
        <v>51.09</v>
      </c>
      <c r="AY749" s="173">
        <f t="shared" si="753"/>
        <v>76.631168441577927</v>
      </c>
      <c r="AZ749" s="174">
        <f t="shared" si="754"/>
        <v>15.579999999999998</v>
      </c>
      <c r="BA749" s="174">
        <v>303.18</v>
      </c>
      <c r="BB749" s="174">
        <v>215.82</v>
      </c>
      <c r="BC749" s="174">
        <f t="shared" si="735"/>
        <v>519</v>
      </c>
      <c r="BD749" s="174">
        <v>147.81</v>
      </c>
      <c r="BE749" s="173">
        <f t="shared" si="755"/>
        <v>28.479768786127167</v>
      </c>
      <c r="BF749" s="174">
        <f t="shared" si="756"/>
        <v>371.19</v>
      </c>
      <c r="BG749" s="176">
        <f t="shared" si="736"/>
        <v>1386.42</v>
      </c>
      <c r="BH749" s="176">
        <f t="shared" si="736"/>
        <v>1577.5260000000001</v>
      </c>
      <c r="BI749" s="176">
        <f t="shared" si="736"/>
        <v>2963.9459999999999</v>
      </c>
      <c r="BJ749" s="176">
        <f t="shared" si="736"/>
        <v>1299.6599999999999</v>
      </c>
      <c r="BK749" s="177">
        <f t="shared" si="757"/>
        <v>43.848977005653943</v>
      </c>
      <c r="BL749" s="176">
        <f t="shared" si="758"/>
        <v>1664.2860000000001</v>
      </c>
      <c r="BM749" s="214">
        <f t="shared" si="759"/>
        <v>1386.42</v>
      </c>
      <c r="BN749" s="214">
        <v>1577.5260000000001</v>
      </c>
      <c r="BO749" s="214"/>
      <c r="BP749" s="214">
        <v>2963.9459999999999</v>
      </c>
      <c r="BQ749" s="214"/>
      <c r="BR749" s="214">
        <f t="shared" si="760"/>
        <v>1299.6599999999999</v>
      </c>
      <c r="BS749" s="214">
        <f t="shared" si="760"/>
        <v>43.848977005653943</v>
      </c>
      <c r="BT749" s="214">
        <f t="shared" si="760"/>
        <v>1664.2860000000001</v>
      </c>
    </row>
    <row r="750" spans="3:72" ht="24.95" customHeight="1" x14ac:dyDescent="0.3">
      <c r="C750" s="171">
        <v>23</v>
      </c>
      <c r="D750" s="171" t="s">
        <v>38</v>
      </c>
      <c r="E750" s="172">
        <v>0</v>
      </c>
      <c r="F750" s="207">
        <v>9.0589999999999993</v>
      </c>
      <c r="G750" s="172">
        <f t="shared" si="738"/>
        <v>9.0589999999999993</v>
      </c>
      <c r="H750" s="172">
        <v>9.06</v>
      </c>
      <c r="I750" s="173">
        <f t="shared" ref="I750:I758" si="761">IF(H750&lt;&gt;0,(H750/G750*100),0)</f>
        <v>100.01103874599846</v>
      </c>
      <c r="J750" s="172">
        <f t="shared" si="732"/>
        <v>-1.0000000000012221E-3</v>
      </c>
      <c r="K750" s="174">
        <v>30.42</v>
      </c>
      <c r="L750" s="174">
        <v>15.21</v>
      </c>
      <c r="M750" s="172">
        <f t="shared" si="739"/>
        <v>45.63</v>
      </c>
      <c r="N750" s="174"/>
      <c r="O750" s="173">
        <f t="shared" si="740"/>
        <v>0</v>
      </c>
      <c r="P750" s="174">
        <f t="shared" si="733"/>
        <v>45.63</v>
      </c>
      <c r="Q750" s="174">
        <v>5.98</v>
      </c>
      <c r="R750" s="174">
        <v>5.07</v>
      </c>
      <c r="S750" s="174">
        <f t="shared" si="741"/>
        <v>11.05</v>
      </c>
      <c r="T750" s="174">
        <v>5.07</v>
      </c>
      <c r="U750" s="173"/>
      <c r="V750" s="174">
        <f t="shared" si="742"/>
        <v>5.98</v>
      </c>
      <c r="W750" s="174">
        <v>2</v>
      </c>
      <c r="X750" s="174">
        <v>1</v>
      </c>
      <c r="Y750" s="174">
        <f t="shared" si="734"/>
        <v>3</v>
      </c>
      <c r="Z750" s="174"/>
      <c r="AA750" s="173">
        <f t="shared" si="743"/>
        <v>0</v>
      </c>
      <c r="AB750" s="174">
        <f t="shared" si="744"/>
        <v>3</v>
      </c>
      <c r="AC750" s="174"/>
      <c r="AD750" s="174">
        <v>159.24</v>
      </c>
      <c r="AE750" s="174">
        <f t="shared" si="745"/>
        <v>159.24</v>
      </c>
      <c r="AF750" s="174"/>
      <c r="AG750" s="174"/>
      <c r="AH750" s="174"/>
      <c r="AI750" s="174">
        <v>171.32</v>
      </c>
      <c r="AJ750" s="174">
        <v>203.59</v>
      </c>
      <c r="AK750" s="174">
        <f t="shared" si="746"/>
        <v>374.90999999999997</v>
      </c>
      <c r="AL750" s="174"/>
      <c r="AM750" s="173">
        <f t="shared" si="747"/>
        <v>0</v>
      </c>
      <c r="AN750" s="174">
        <f t="shared" si="748"/>
        <v>374.90999999999997</v>
      </c>
      <c r="AO750" s="174">
        <v>258.08999999999997</v>
      </c>
      <c r="AP750" s="174">
        <v>187.99</v>
      </c>
      <c r="AQ750" s="174">
        <f t="shared" si="749"/>
        <v>446.08</v>
      </c>
      <c r="AR750" s="174"/>
      <c r="AS750" s="173">
        <f t="shared" si="750"/>
        <v>0</v>
      </c>
      <c r="AT750" s="174">
        <f t="shared" si="751"/>
        <v>446.08</v>
      </c>
      <c r="AU750" s="174">
        <v>40.82</v>
      </c>
      <c r="AV750" s="213"/>
      <c r="AW750" s="174">
        <f t="shared" si="752"/>
        <v>40.82</v>
      </c>
      <c r="AX750" s="174"/>
      <c r="AY750" s="173">
        <f t="shared" si="753"/>
        <v>0</v>
      </c>
      <c r="AZ750" s="174">
        <f t="shared" si="754"/>
        <v>40.82</v>
      </c>
      <c r="BA750" s="174">
        <v>144.82</v>
      </c>
      <c r="BB750" s="174">
        <v>101.27</v>
      </c>
      <c r="BC750" s="174">
        <f t="shared" si="735"/>
        <v>246.08999999999997</v>
      </c>
      <c r="BD750" s="174"/>
      <c r="BE750" s="173">
        <f t="shared" si="755"/>
        <v>0</v>
      </c>
      <c r="BF750" s="174">
        <f t="shared" si="756"/>
        <v>246.08999999999997</v>
      </c>
      <c r="BG750" s="176">
        <f t="shared" si="736"/>
        <v>653.44999999999993</v>
      </c>
      <c r="BH750" s="176">
        <f t="shared" si="736"/>
        <v>682.42899999999997</v>
      </c>
      <c r="BI750" s="176">
        <f t="shared" si="736"/>
        <v>1335.8790000000001</v>
      </c>
      <c r="BJ750" s="176">
        <f t="shared" si="736"/>
        <v>14.13</v>
      </c>
      <c r="BK750" s="177">
        <f t="shared" si="757"/>
        <v>1.0577305279894362</v>
      </c>
      <c r="BL750" s="176">
        <f t="shared" si="758"/>
        <v>1321.749</v>
      </c>
      <c r="BM750" s="214">
        <f t="shared" si="759"/>
        <v>653.44999999999993</v>
      </c>
      <c r="BN750" s="214">
        <v>682.42899999999997</v>
      </c>
      <c r="BO750" s="214"/>
      <c r="BP750" s="214">
        <v>1335.8790000000001</v>
      </c>
      <c r="BQ750" s="214"/>
      <c r="BR750" s="214">
        <f t="shared" si="760"/>
        <v>14.13</v>
      </c>
      <c r="BS750" s="214">
        <f t="shared" si="760"/>
        <v>1.0577305279894362</v>
      </c>
      <c r="BT750" s="214">
        <f t="shared" si="760"/>
        <v>1321.749</v>
      </c>
    </row>
    <row r="751" spans="3:72" ht="24.95" customHeight="1" x14ac:dyDescent="0.3">
      <c r="C751" s="171">
        <v>24</v>
      </c>
      <c r="D751" s="171" t="s">
        <v>39</v>
      </c>
      <c r="E751" s="172">
        <v>0</v>
      </c>
      <c r="F751" s="207">
        <v>5.048</v>
      </c>
      <c r="G751" s="172">
        <f t="shared" si="738"/>
        <v>5.048</v>
      </c>
      <c r="H751" s="172"/>
      <c r="I751" s="173">
        <f t="shared" si="761"/>
        <v>0</v>
      </c>
      <c r="J751" s="172">
        <f t="shared" si="732"/>
        <v>5.048</v>
      </c>
      <c r="K751" s="174">
        <v>9.81</v>
      </c>
      <c r="L751" s="174">
        <v>9.81</v>
      </c>
      <c r="M751" s="172">
        <f t="shared" si="739"/>
        <v>19.62</v>
      </c>
      <c r="N751" s="174"/>
      <c r="O751" s="173">
        <f t="shared" si="740"/>
        <v>0</v>
      </c>
      <c r="P751" s="174">
        <f t="shared" si="733"/>
        <v>19.62</v>
      </c>
      <c r="Q751" s="174">
        <v>3.27</v>
      </c>
      <c r="R751" s="174">
        <v>3.27</v>
      </c>
      <c r="S751" s="174">
        <f t="shared" si="741"/>
        <v>6.54</v>
      </c>
      <c r="T751" s="174"/>
      <c r="U751" s="173"/>
      <c r="V751" s="174">
        <f t="shared" si="742"/>
        <v>6.54</v>
      </c>
      <c r="W751" s="174">
        <v>0.5</v>
      </c>
      <c r="X751" s="174">
        <v>0.5</v>
      </c>
      <c r="Y751" s="174">
        <f t="shared" si="734"/>
        <v>1</v>
      </c>
      <c r="Z751" s="174"/>
      <c r="AA751" s="173">
        <f t="shared" si="743"/>
        <v>0</v>
      </c>
      <c r="AB751" s="174">
        <f t="shared" si="744"/>
        <v>1</v>
      </c>
      <c r="AC751" s="174"/>
      <c r="AD751" s="174">
        <v>79.62</v>
      </c>
      <c r="AE751" s="174">
        <f t="shared" si="745"/>
        <v>79.62</v>
      </c>
      <c r="AF751" s="174"/>
      <c r="AG751" s="174"/>
      <c r="AH751" s="174"/>
      <c r="AI751" s="174">
        <v>198.48</v>
      </c>
      <c r="AJ751" s="174">
        <v>126.62</v>
      </c>
      <c r="AK751" s="174">
        <f t="shared" si="746"/>
        <v>325.10000000000002</v>
      </c>
      <c r="AL751" s="174"/>
      <c r="AM751" s="173">
        <f t="shared" si="747"/>
        <v>0</v>
      </c>
      <c r="AN751" s="174">
        <f t="shared" si="748"/>
        <v>325.10000000000002</v>
      </c>
      <c r="AO751" s="174">
        <v>183.92</v>
      </c>
      <c r="AP751" s="174">
        <v>117.14</v>
      </c>
      <c r="AQ751" s="174">
        <f t="shared" si="749"/>
        <v>301.06</v>
      </c>
      <c r="AR751" s="174">
        <v>5.8</v>
      </c>
      <c r="AS751" s="173">
        <f t="shared" si="750"/>
        <v>1.9265262738324587</v>
      </c>
      <c r="AT751" s="174">
        <f t="shared" si="751"/>
        <v>295.26</v>
      </c>
      <c r="AU751" s="174">
        <v>0</v>
      </c>
      <c r="AV751" s="213"/>
      <c r="AW751" s="174">
        <f t="shared" si="752"/>
        <v>0</v>
      </c>
      <c r="AX751" s="174"/>
      <c r="AY751" s="173">
        <f t="shared" si="753"/>
        <v>0</v>
      </c>
      <c r="AZ751" s="174">
        <f t="shared" si="754"/>
        <v>0</v>
      </c>
      <c r="BA751" s="174">
        <v>0</v>
      </c>
      <c r="BB751" s="174"/>
      <c r="BC751" s="174">
        <f t="shared" si="735"/>
        <v>0</v>
      </c>
      <c r="BD751" s="174"/>
      <c r="BE751" s="173">
        <f t="shared" si="755"/>
        <v>0</v>
      </c>
      <c r="BF751" s="174">
        <f t="shared" si="756"/>
        <v>0</v>
      </c>
      <c r="BG751" s="176">
        <f t="shared" si="736"/>
        <v>395.98</v>
      </c>
      <c r="BH751" s="176">
        <f t="shared" si="736"/>
        <v>342.00799999999998</v>
      </c>
      <c r="BI751" s="176">
        <f t="shared" si="736"/>
        <v>737.98799999999994</v>
      </c>
      <c r="BJ751" s="176">
        <f t="shared" si="736"/>
        <v>5.8</v>
      </c>
      <c r="BK751" s="177">
        <f t="shared" si="757"/>
        <v>0.78592063827596115</v>
      </c>
      <c r="BL751" s="176">
        <f t="shared" si="758"/>
        <v>732.18799999999999</v>
      </c>
      <c r="BM751" s="214">
        <f t="shared" si="759"/>
        <v>395.98</v>
      </c>
      <c r="BN751" s="214">
        <v>342.00799999999998</v>
      </c>
      <c r="BO751" s="214"/>
      <c r="BP751" s="214">
        <v>737.98799999999994</v>
      </c>
      <c r="BQ751" s="214"/>
      <c r="BR751" s="214">
        <f t="shared" si="760"/>
        <v>5.8</v>
      </c>
      <c r="BS751" s="214">
        <f t="shared" si="760"/>
        <v>0.78592063827596115</v>
      </c>
      <c r="BT751" s="214">
        <f t="shared" si="760"/>
        <v>732.18799999999999</v>
      </c>
    </row>
    <row r="752" spans="3:72" ht="24.95" customHeight="1" x14ac:dyDescent="0.3">
      <c r="C752" s="171">
        <v>25</v>
      </c>
      <c r="D752" s="171" t="s">
        <v>40</v>
      </c>
      <c r="E752" s="172">
        <v>0</v>
      </c>
      <c r="F752" s="207">
        <v>7.1639999999999997</v>
      </c>
      <c r="G752" s="172">
        <f t="shared" si="738"/>
        <v>7.1639999999999997</v>
      </c>
      <c r="H752" s="172">
        <v>7.16</v>
      </c>
      <c r="I752" s="173">
        <f t="shared" si="761"/>
        <v>99.94416527079845</v>
      </c>
      <c r="J752" s="172">
        <f t="shared" si="732"/>
        <v>3.9999999999995595E-3</v>
      </c>
      <c r="K752" s="174">
        <v>29.16</v>
      </c>
      <c r="L752" s="174">
        <v>16.11</v>
      </c>
      <c r="M752" s="172">
        <f t="shared" si="739"/>
        <v>45.269999999999996</v>
      </c>
      <c r="N752" s="174"/>
      <c r="O752" s="173">
        <f t="shared" si="740"/>
        <v>0</v>
      </c>
      <c r="P752" s="174">
        <f t="shared" si="733"/>
        <v>45.269999999999996</v>
      </c>
      <c r="Q752" s="174">
        <v>7.61</v>
      </c>
      <c r="R752" s="174">
        <v>5.37</v>
      </c>
      <c r="S752" s="174">
        <f t="shared" si="741"/>
        <v>12.98</v>
      </c>
      <c r="T752" s="174">
        <v>5.84</v>
      </c>
      <c r="U752" s="173"/>
      <c r="V752" s="174">
        <f t="shared" si="742"/>
        <v>7.1400000000000006</v>
      </c>
      <c r="W752" s="174">
        <v>1.1200000000000001</v>
      </c>
      <c r="X752" s="174">
        <v>0.8</v>
      </c>
      <c r="Y752" s="174">
        <f t="shared" si="734"/>
        <v>1.9200000000000002</v>
      </c>
      <c r="Z752" s="174">
        <v>1.1200000000000001</v>
      </c>
      <c r="AA752" s="173">
        <f t="shared" si="743"/>
        <v>58.333333333333336</v>
      </c>
      <c r="AB752" s="174">
        <f t="shared" si="744"/>
        <v>0.8</v>
      </c>
      <c r="AC752" s="174"/>
      <c r="AD752" s="174">
        <v>127.39</v>
      </c>
      <c r="AE752" s="174">
        <f t="shared" si="745"/>
        <v>127.39</v>
      </c>
      <c r="AF752" s="174"/>
      <c r="AG752" s="174"/>
      <c r="AH752" s="174"/>
      <c r="AI752" s="174">
        <v>159.66</v>
      </c>
      <c r="AJ752" s="174">
        <v>208.76</v>
      </c>
      <c r="AK752" s="174">
        <f t="shared" si="746"/>
        <v>368.41999999999996</v>
      </c>
      <c r="AL752" s="174">
        <v>135.24</v>
      </c>
      <c r="AM752" s="173">
        <f t="shared" si="747"/>
        <v>36.708104880299665</v>
      </c>
      <c r="AN752" s="174">
        <f t="shared" si="748"/>
        <v>233.17999999999995</v>
      </c>
      <c r="AO752" s="174">
        <v>231.1</v>
      </c>
      <c r="AP752" s="174">
        <v>193.2</v>
      </c>
      <c r="AQ752" s="174">
        <f t="shared" si="749"/>
        <v>424.29999999999995</v>
      </c>
      <c r="AR752" s="174">
        <v>171.13</v>
      </c>
      <c r="AS752" s="173">
        <f t="shared" si="750"/>
        <v>40.332312043365548</v>
      </c>
      <c r="AT752" s="174">
        <f t="shared" si="751"/>
        <v>253.16999999999996</v>
      </c>
      <c r="AU752" s="174">
        <v>0</v>
      </c>
      <c r="AV752" s="213"/>
      <c r="AW752" s="174">
        <f t="shared" si="752"/>
        <v>0</v>
      </c>
      <c r="AX752" s="174"/>
      <c r="AY752" s="173">
        <f t="shared" si="753"/>
        <v>0</v>
      </c>
      <c r="AZ752" s="174">
        <f t="shared" si="754"/>
        <v>0</v>
      </c>
      <c r="BA752" s="174">
        <v>0</v>
      </c>
      <c r="BB752" s="174"/>
      <c r="BC752" s="174">
        <f t="shared" si="735"/>
        <v>0</v>
      </c>
      <c r="BD752" s="174"/>
      <c r="BE752" s="173">
        <f t="shared" si="755"/>
        <v>0</v>
      </c>
      <c r="BF752" s="174">
        <f t="shared" si="756"/>
        <v>0</v>
      </c>
      <c r="BG752" s="176">
        <f t="shared" si="736"/>
        <v>428.65</v>
      </c>
      <c r="BH752" s="176">
        <f t="shared" si="736"/>
        <v>558.79399999999998</v>
      </c>
      <c r="BI752" s="176">
        <f t="shared" si="736"/>
        <v>987.44399999999985</v>
      </c>
      <c r="BJ752" s="176">
        <f t="shared" si="736"/>
        <v>320.49</v>
      </c>
      <c r="BK752" s="177">
        <f t="shared" si="757"/>
        <v>32.456524116810684</v>
      </c>
      <c r="BL752" s="176">
        <f t="shared" si="758"/>
        <v>666.95399999999984</v>
      </c>
      <c r="BM752" s="214">
        <f t="shared" si="759"/>
        <v>428.65</v>
      </c>
      <c r="BN752" s="214">
        <v>558.79399999999998</v>
      </c>
      <c r="BO752" s="214"/>
      <c r="BP752" s="214">
        <v>987.44399999999985</v>
      </c>
      <c r="BQ752" s="214"/>
      <c r="BR752" s="214">
        <f t="shared" si="760"/>
        <v>320.49</v>
      </c>
      <c r="BS752" s="214">
        <f t="shared" si="760"/>
        <v>32.456524116810684</v>
      </c>
      <c r="BT752" s="214">
        <f t="shared" si="760"/>
        <v>666.95399999999984</v>
      </c>
    </row>
    <row r="753" spans="3:72" ht="24.95" customHeight="1" x14ac:dyDescent="0.3">
      <c r="C753" s="171">
        <v>26</v>
      </c>
      <c r="D753" s="171" t="s">
        <v>41</v>
      </c>
      <c r="E753" s="172">
        <v>0</v>
      </c>
      <c r="F753" s="207">
        <v>10.596</v>
      </c>
      <c r="G753" s="172">
        <f t="shared" si="738"/>
        <v>10.596</v>
      </c>
      <c r="H753" s="172">
        <v>10.6</v>
      </c>
      <c r="I753" s="173">
        <f t="shared" si="761"/>
        <v>100.03775009437523</v>
      </c>
      <c r="J753" s="172">
        <f t="shared" si="732"/>
        <v>-3.9999999999995595E-3</v>
      </c>
      <c r="K753" s="174">
        <v>41.4</v>
      </c>
      <c r="L753" s="174">
        <v>20.7</v>
      </c>
      <c r="M753" s="172">
        <f t="shared" si="739"/>
        <v>62.099999999999994</v>
      </c>
      <c r="N753" s="174">
        <v>11.66</v>
      </c>
      <c r="O753" s="173">
        <f t="shared" si="740"/>
        <v>18.776167471819647</v>
      </c>
      <c r="P753" s="174">
        <f t="shared" si="733"/>
        <v>50.44</v>
      </c>
      <c r="Q753" s="174">
        <v>13.11</v>
      </c>
      <c r="R753" s="174">
        <v>6.9</v>
      </c>
      <c r="S753" s="174">
        <f t="shared" si="741"/>
        <v>20.009999999999998</v>
      </c>
      <c r="T753" s="174">
        <v>1.1599999999999999</v>
      </c>
      <c r="U753" s="173"/>
      <c r="V753" s="174">
        <f t="shared" si="742"/>
        <v>18.849999999999998</v>
      </c>
      <c r="W753" s="174">
        <v>2.2000000000000002</v>
      </c>
      <c r="X753" s="174">
        <v>1.1000000000000001</v>
      </c>
      <c r="Y753" s="174">
        <f t="shared" si="734"/>
        <v>3.3000000000000003</v>
      </c>
      <c r="Z753" s="174"/>
      <c r="AA753" s="173">
        <f t="shared" si="743"/>
        <v>0</v>
      </c>
      <c r="AB753" s="174">
        <f t="shared" si="744"/>
        <v>3.3000000000000003</v>
      </c>
      <c r="AC753" s="174"/>
      <c r="AD753" s="174">
        <v>175.16</v>
      </c>
      <c r="AE753" s="174">
        <f t="shared" si="745"/>
        <v>175.16</v>
      </c>
      <c r="AF753" s="174"/>
      <c r="AG753" s="174"/>
      <c r="AH753" s="174"/>
      <c r="AI753" s="174">
        <v>152.72</v>
      </c>
      <c r="AJ753" s="174">
        <v>276.69</v>
      </c>
      <c r="AK753" s="174">
        <f t="shared" si="746"/>
        <v>429.40999999999997</v>
      </c>
      <c r="AL753" s="174">
        <v>92.96</v>
      </c>
      <c r="AM753" s="173">
        <f t="shared" si="747"/>
        <v>21.648308143732098</v>
      </c>
      <c r="AN753" s="174">
        <f t="shared" si="748"/>
        <v>336.45</v>
      </c>
      <c r="AO753" s="174">
        <v>139.82</v>
      </c>
      <c r="AP753" s="174">
        <v>255.73</v>
      </c>
      <c r="AQ753" s="174">
        <f t="shared" si="749"/>
        <v>395.54999999999995</v>
      </c>
      <c r="AR753" s="174">
        <v>76.78</v>
      </c>
      <c r="AS753" s="173">
        <f t="shared" si="750"/>
        <v>19.410946782960437</v>
      </c>
      <c r="AT753" s="174">
        <f t="shared" si="751"/>
        <v>318.77</v>
      </c>
      <c r="AU753" s="174">
        <v>0</v>
      </c>
      <c r="AV753" s="213"/>
      <c r="AW753" s="174">
        <f t="shared" si="752"/>
        <v>0</v>
      </c>
      <c r="AX753" s="174"/>
      <c r="AY753" s="173">
        <f t="shared" si="753"/>
        <v>0</v>
      </c>
      <c r="AZ753" s="174">
        <f t="shared" si="754"/>
        <v>0</v>
      </c>
      <c r="BA753" s="174">
        <v>0</v>
      </c>
      <c r="BB753" s="174"/>
      <c r="BC753" s="174">
        <f t="shared" si="735"/>
        <v>0</v>
      </c>
      <c r="BD753" s="174"/>
      <c r="BE753" s="173">
        <f t="shared" si="755"/>
        <v>0</v>
      </c>
      <c r="BF753" s="174">
        <f t="shared" si="756"/>
        <v>0</v>
      </c>
      <c r="BG753" s="176">
        <f t="shared" si="736"/>
        <v>349.25</v>
      </c>
      <c r="BH753" s="176">
        <f t="shared" si="736"/>
        <v>746.87599999999998</v>
      </c>
      <c r="BI753" s="176">
        <f t="shared" si="736"/>
        <v>1096.126</v>
      </c>
      <c r="BJ753" s="176">
        <f t="shared" si="736"/>
        <v>193.16</v>
      </c>
      <c r="BK753" s="177">
        <f t="shared" si="757"/>
        <v>17.622061697286625</v>
      </c>
      <c r="BL753" s="176">
        <f t="shared" si="758"/>
        <v>902.96600000000001</v>
      </c>
      <c r="BM753" s="214">
        <f t="shared" si="759"/>
        <v>349.25</v>
      </c>
      <c r="BN753" s="214">
        <v>746.87599999999998</v>
      </c>
      <c r="BO753" s="214"/>
      <c r="BP753" s="214">
        <v>1096.126</v>
      </c>
      <c r="BQ753" s="214"/>
      <c r="BR753" s="214">
        <f t="shared" si="760"/>
        <v>193.16</v>
      </c>
      <c r="BS753" s="214">
        <f t="shared" si="760"/>
        <v>17.622061697286625</v>
      </c>
      <c r="BT753" s="214">
        <f t="shared" si="760"/>
        <v>902.96600000000001</v>
      </c>
    </row>
    <row r="754" spans="3:72" ht="24.95" customHeight="1" x14ac:dyDescent="0.3">
      <c r="C754" s="171">
        <v>27</v>
      </c>
      <c r="D754" s="171" t="s">
        <v>42</v>
      </c>
      <c r="E754" s="172">
        <v>0</v>
      </c>
      <c r="F754" s="207">
        <v>10.896000000000001</v>
      </c>
      <c r="G754" s="172">
        <f t="shared" si="738"/>
        <v>10.896000000000001</v>
      </c>
      <c r="H754" s="172"/>
      <c r="I754" s="173">
        <f t="shared" si="761"/>
        <v>0</v>
      </c>
      <c r="J754" s="172">
        <f t="shared" si="732"/>
        <v>10.896000000000001</v>
      </c>
      <c r="K754" s="174">
        <v>30.78</v>
      </c>
      <c r="L754" s="174">
        <v>15.39</v>
      </c>
      <c r="M754" s="172">
        <f t="shared" si="739"/>
        <v>46.17</v>
      </c>
      <c r="N754" s="174"/>
      <c r="O754" s="173">
        <f t="shared" si="740"/>
        <v>0</v>
      </c>
      <c r="P754" s="174">
        <f t="shared" si="733"/>
        <v>46.17</v>
      </c>
      <c r="Q754" s="174">
        <v>9.81</v>
      </c>
      <c r="R754" s="174">
        <v>5.13</v>
      </c>
      <c r="S754" s="174">
        <f t="shared" si="741"/>
        <v>14.940000000000001</v>
      </c>
      <c r="T754" s="174"/>
      <c r="U754" s="173"/>
      <c r="V754" s="174">
        <f t="shared" si="742"/>
        <v>14.940000000000001</v>
      </c>
      <c r="W754" s="174">
        <v>2.2000000000000002</v>
      </c>
      <c r="X754" s="174">
        <v>1.1000000000000001</v>
      </c>
      <c r="Y754" s="174">
        <f t="shared" si="734"/>
        <v>3.3000000000000003</v>
      </c>
      <c r="Z754" s="174"/>
      <c r="AA754" s="173">
        <f t="shared" si="743"/>
        <v>0</v>
      </c>
      <c r="AB754" s="174">
        <f t="shared" si="744"/>
        <v>3.3000000000000003</v>
      </c>
      <c r="AC754" s="174"/>
      <c r="AD754" s="174">
        <v>175.16</v>
      </c>
      <c r="AE754" s="174">
        <f t="shared" si="745"/>
        <v>175.16</v>
      </c>
      <c r="AF754" s="174"/>
      <c r="AG754" s="174"/>
      <c r="AH754" s="174"/>
      <c r="AI754" s="174">
        <v>248.81</v>
      </c>
      <c r="AJ754" s="174">
        <v>197.31</v>
      </c>
      <c r="AK754" s="174">
        <f t="shared" si="746"/>
        <v>446.12</v>
      </c>
      <c r="AL754" s="174"/>
      <c r="AM754" s="173">
        <f t="shared" si="747"/>
        <v>0</v>
      </c>
      <c r="AN754" s="174">
        <f t="shared" si="748"/>
        <v>446.12</v>
      </c>
      <c r="AO754" s="174">
        <v>271.87</v>
      </c>
      <c r="AP754" s="174">
        <v>182.75</v>
      </c>
      <c r="AQ754" s="174">
        <f t="shared" si="749"/>
        <v>454.62</v>
      </c>
      <c r="AR754" s="174"/>
      <c r="AS754" s="173">
        <f t="shared" si="750"/>
        <v>0</v>
      </c>
      <c r="AT754" s="174">
        <f t="shared" si="751"/>
        <v>454.62</v>
      </c>
      <c r="AU754" s="174">
        <v>48.97</v>
      </c>
      <c r="AV754" s="213"/>
      <c r="AW754" s="174">
        <f t="shared" si="752"/>
        <v>48.97</v>
      </c>
      <c r="AX754" s="174"/>
      <c r="AY754" s="173">
        <f t="shared" si="753"/>
        <v>0</v>
      </c>
      <c r="AZ754" s="174">
        <f t="shared" si="754"/>
        <v>48.97</v>
      </c>
      <c r="BA754" s="174">
        <v>100.51</v>
      </c>
      <c r="BB754" s="174">
        <v>77.58</v>
      </c>
      <c r="BC754" s="174">
        <f t="shared" si="735"/>
        <v>178.09</v>
      </c>
      <c r="BD754" s="174"/>
      <c r="BE754" s="173">
        <f t="shared" si="755"/>
        <v>0</v>
      </c>
      <c r="BF754" s="174">
        <f t="shared" si="756"/>
        <v>178.09</v>
      </c>
      <c r="BG754" s="176">
        <f t="shared" si="736"/>
        <v>712.95</v>
      </c>
      <c r="BH754" s="176">
        <f t="shared" si="736"/>
        <v>665.31600000000003</v>
      </c>
      <c r="BI754" s="176">
        <f t="shared" si="736"/>
        <v>1378.2660000000001</v>
      </c>
      <c r="BJ754" s="176">
        <f t="shared" si="736"/>
        <v>0</v>
      </c>
      <c r="BK754" s="177">
        <f t="shared" si="757"/>
        <v>0</v>
      </c>
      <c r="BL754" s="176">
        <f t="shared" si="758"/>
        <v>1378.2660000000001</v>
      </c>
      <c r="BM754" s="214">
        <f t="shared" si="759"/>
        <v>712.95</v>
      </c>
      <c r="BN754" s="214">
        <v>665.31600000000003</v>
      </c>
      <c r="BO754" s="214"/>
      <c r="BP754" s="214">
        <v>1378.2660000000001</v>
      </c>
      <c r="BQ754" s="214"/>
      <c r="BR754" s="214">
        <f t="shared" si="760"/>
        <v>0</v>
      </c>
      <c r="BS754" s="214">
        <f t="shared" si="760"/>
        <v>0</v>
      </c>
      <c r="BT754" s="214">
        <f t="shared" si="760"/>
        <v>1378.2660000000001</v>
      </c>
    </row>
    <row r="755" spans="3:72" ht="24.95" customHeight="1" x14ac:dyDescent="0.3">
      <c r="C755" s="171">
        <v>28</v>
      </c>
      <c r="D755" s="171" t="s">
        <v>43</v>
      </c>
      <c r="E755" s="172">
        <v>0</v>
      </c>
      <c r="F755" s="207">
        <v>7.3140000000000001</v>
      </c>
      <c r="G755" s="172">
        <f t="shared" si="738"/>
        <v>7.3140000000000001</v>
      </c>
      <c r="H755" s="172"/>
      <c r="I755" s="173">
        <f t="shared" si="761"/>
        <v>0</v>
      </c>
      <c r="J755" s="172">
        <f t="shared" si="732"/>
        <v>7.3140000000000001</v>
      </c>
      <c r="K755" s="174">
        <v>26.64</v>
      </c>
      <c r="L755" s="174">
        <v>13.32</v>
      </c>
      <c r="M755" s="172">
        <f t="shared" si="739"/>
        <v>39.96</v>
      </c>
      <c r="N755" s="174">
        <v>1.74</v>
      </c>
      <c r="O755" s="173">
        <f t="shared" si="740"/>
        <v>4.3543543543543537</v>
      </c>
      <c r="P755" s="174">
        <f t="shared" si="733"/>
        <v>38.22</v>
      </c>
      <c r="Q755" s="174">
        <v>6.84</v>
      </c>
      <c r="R755" s="174">
        <v>4.4400000000000004</v>
      </c>
      <c r="S755" s="174">
        <f t="shared" si="741"/>
        <v>11.280000000000001</v>
      </c>
      <c r="T755" s="174">
        <v>1.33</v>
      </c>
      <c r="U755" s="173"/>
      <c r="V755" s="174">
        <f t="shared" si="742"/>
        <v>9.9500000000000011</v>
      </c>
      <c r="W755" s="174">
        <v>1.56</v>
      </c>
      <c r="X755" s="174">
        <v>0.9</v>
      </c>
      <c r="Y755" s="174">
        <f t="shared" si="734"/>
        <v>2.46</v>
      </c>
      <c r="Z755" s="174">
        <v>0.1</v>
      </c>
      <c r="AA755" s="173">
        <f t="shared" si="743"/>
        <v>4.0650406504065044</v>
      </c>
      <c r="AB755" s="174">
        <f t="shared" si="744"/>
        <v>2.36</v>
      </c>
      <c r="AC755" s="174"/>
      <c r="AD755" s="174">
        <v>143.31</v>
      </c>
      <c r="AE755" s="174">
        <f t="shared" si="745"/>
        <v>143.31</v>
      </c>
      <c r="AF755" s="174"/>
      <c r="AG755" s="174"/>
      <c r="AH755" s="174"/>
      <c r="AI755" s="174">
        <v>164.83</v>
      </c>
      <c r="AJ755" s="174">
        <v>172.11</v>
      </c>
      <c r="AK755" s="174">
        <f t="shared" si="746"/>
        <v>336.94000000000005</v>
      </c>
      <c r="AL755" s="174">
        <v>46.2</v>
      </c>
      <c r="AM755" s="173">
        <f t="shared" si="747"/>
        <v>13.711640054609129</v>
      </c>
      <c r="AN755" s="174">
        <f t="shared" si="748"/>
        <v>290.74000000000007</v>
      </c>
      <c r="AO755" s="174">
        <v>206.97</v>
      </c>
      <c r="AP755" s="174">
        <v>159.22999999999999</v>
      </c>
      <c r="AQ755" s="174">
        <f t="shared" si="749"/>
        <v>366.2</v>
      </c>
      <c r="AR755" s="174">
        <v>53.27</v>
      </c>
      <c r="AS755" s="173">
        <f t="shared" si="750"/>
        <v>14.546695794647736</v>
      </c>
      <c r="AT755" s="174">
        <f t="shared" si="751"/>
        <v>312.93</v>
      </c>
      <c r="AU755" s="174">
        <v>7.65</v>
      </c>
      <c r="AV755" s="213"/>
      <c r="AW755" s="174">
        <f t="shared" si="752"/>
        <v>7.65</v>
      </c>
      <c r="AX755" s="174">
        <v>1.05</v>
      </c>
      <c r="AY755" s="173">
        <f t="shared" si="753"/>
        <v>13.725490196078432</v>
      </c>
      <c r="AZ755" s="174">
        <f t="shared" si="754"/>
        <v>6.6000000000000005</v>
      </c>
      <c r="BA755" s="174">
        <v>27.54</v>
      </c>
      <c r="BB755" s="174">
        <v>25.17</v>
      </c>
      <c r="BC755" s="174">
        <f t="shared" si="735"/>
        <v>52.71</v>
      </c>
      <c r="BD755" s="174">
        <v>3.14</v>
      </c>
      <c r="BE755" s="173">
        <f t="shared" si="755"/>
        <v>5.9571238854107378</v>
      </c>
      <c r="BF755" s="174">
        <f t="shared" si="756"/>
        <v>49.57</v>
      </c>
      <c r="BG755" s="176">
        <f t="shared" si="736"/>
        <v>442.03000000000003</v>
      </c>
      <c r="BH755" s="176">
        <f t="shared" si="736"/>
        <v>525.79399999999998</v>
      </c>
      <c r="BI755" s="176">
        <f t="shared" si="736"/>
        <v>967.82400000000007</v>
      </c>
      <c r="BJ755" s="176">
        <f t="shared" si="736"/>
        <v>106.83000000000001</v>
      </c>
      <c r="BK755" s="177">
        <f t="shared" si="757"/>
        <v>11.038163963695879</v>
      </c>
      <c r="BL755" s="176">
        <f t="shared" si="758"/>
        <v>860.99400000000003</v>
      </c>
      <c r="BM755" s="214">
        <f t="shared" si="759"/>
        <v>442.03000000000003</v>
      </c>
      <c r="BN755" s="214">
        <v>525.79399999999998</v>
      </c>
      <c r="BO755" s="214"/>
      <c r="BP755" s="214">
        <v>967.82400000000007</v>
      </c>
      <c r="BQ755" s="214"/>
      <c r="BR755" s="214">
        <f t="shared" si="760"/>
        <v>106.83000000000001</v>
      </c>
      <c r="BS755" s="214">
        <f t="shared" si="760"/>
        <v>11.038163963695879</v>
      </c>
      <c r="BT755" s="214">
        <f t="shared" si="760"/>
        <v>860.99400000000003</v>
      </c>
    </row>
    <row r="756" spans="3:72" ht="24.95" customHeight="1" x14ac:dyDescent="0.3">
      <c r="C756" s="171">
        <v>29</v>
      </c>
      <c r="D756" s="171" t="s">
        <v>44</v>
      </c>
      <c r="E756" s="172">
        <v>0</v>
      </c>
      <c r="F756" s="207">
        <v>6.1559999999999997</v>
      </c>
      <c r="G756" s="172">
        <f t="shared" si="738"/>
        <v>6.1559999999999997</v>
      </c>
      <c r="H756" s="172">
        <v>6.16</v>
      </c>
      <c r="I756" s="173">
        <f t="shared" si="761"/>
        <v>100.06497725795973</v>
      </c>
      <c r="J756" s="172">
        <f t="shared" si="732"/>
        <v>-4.0000000000004476E-3</v>
      </c>
      <c r="K756" s="174">
        <v>17.28</v>
      </c>
      <c r="L756" s="174">
        <v>8.64</v>
      </c>
      <c r="M756" s="172">
        <f t="shared" si="739"/>
        <v>25.92</v>
      </c>
      <c r="N756" s="174"/>
      <c r="O756" s="173">
        <f t="shared" si="740"/>
        <v>0</v>
      </c>
      <c r="P756" s="174">
        <f t="shared" si="733"/>
        <v>25.92</v>
      </c>
      <c r="Q756" s="174">
        <v>5.76</v>
      </c>
      <c r="R756" s="174">
        <v>2.88</v>
      </c>
      <c r="S756" s="174">
        <f t="shared" si="741"/>
        <v>8.64</v>
      </c>
      <c r="T756" s="174"/>
      <c r="U756" s="173"/>
      <c r="V756" s="174">
        <f t="shared" si="742"/>
        <v>8.64</v>
      </c>
      <c r="W756" s="174">
        <v>1.2</v>
      </c>
      <c r="X756" s="174">
        <v>0.6</v>
      </c>
      <c r="Y756" s="174">
        <f t="shared" si="734"/>
        <v>1.7999999999999998</v>
      </c>
      <c r="Z756" s="174">
        <v>0.6</v>
      </c>
      <c r="AA756" s="173">
        <f t="shared" si="743"/>
        <v>33.333333333333336</v>
      </c>
      <c r="AB756" s="174">
        <f t="shared" si="744"/>
        <v>1.1999999999999997</v>
      </c>
      <c r="AC756" s="174"/>
      <c r="AD756" s="174">
        <v>95.54</v>
      </c>
      <c r="AE756" s="174">
        <f t="shared" si="745"/>
        <v>95.54</v>
      </c>
      <c r="AF756" s="174"/>
      <c r="AG756" s="174"/>
      <c r="AH756" s="174"/>
      <c r="AI756" s="174">
        <v>144.43</v>
      </c>
      <c r="AJ756" s="174">
        <v>113.77</v>
      </c>
      <c r="AK756" s="174">
        <f t="shared" si="746"/>
        <v>258.2</v>
      </c>
      <c r="AL756" s="174">
        <v>47.69</v>
      </c>
      <c r="AM756" s="173">
        <f t="shared" si="747"/>
        <v>18.470178156467853</v>
      </c>
      <c r="AN756" s="174">
        <f t="shared" si="748"/>
        <v>210.51</v>
      </c>
      <c r="AO756" s="174">
        <v>165.12</v>
      </c>
      <c r="AP756" s="174">
        <v>105.15</v>
      </c>
      <c r="AQ756" s="174">
        <f t="shared" si="749"/>
        <v>270.27</v>
      </c>
      <c r="AR756" s="174">
        <v>36.840000000000003</v>
      </c>
      <c r="AS756" s="173">
        <f t="shared" si="750"/>
        <v>13.630813630813632</v>
      </c>
      <c r="AT756" s="174">
        <f t="shared" si="751"/>
        <v>233.42999999999998</v>
      </c>
      <c r="AU756" s="174">
        <v>0</v>
      </c>
      <c r="AV756" s="213"/>
      <c r="AW756" s="174">
        <f t="shared" si="752"/>
        <v>0</v>
      </c>
      <c r="AX756" s="174"/>
      <c r="AY756" s="173">
        <f t="shared" si="753"/>
        <v>0</v>
      </c>
      <c r="AZ756" s="174">
        <f t="shared" si="754"/>
        <v>0</v>
      </c>
      <c r="BA756" s="174">
        <v>0</v>
      </c>
      <c r="BB756" s="174"/>
      <c r="BC756" s="174">
        <f t="shared" si="735"/>
        <v>0</v>
      </c>
      <c r="BD756" s="174"/>
      <c r="BE756" s="173">
        <f t="shared" si="755"/>
        <v>0</v>
      </c>
      <c r="BF756" s="174">
        <f t="shared" si="756"/>
        <v>0</v>
      </c>
      <c r="BG756" s="176">
        <f t="shared" si="736"/>
        <v>333.79</v>
      </c>
      <c r="BH756" s="176">
        <f t="shared" si="736"/>
        <v>332.73599999999999</v>
      </c>
      <c r="BI756" s="176">
        <f t="shared" si="736"/>
        <v>666.52599999999995</v>
      </c>
      <c r="BJ756" s="176">
        <f t="shared" si="736"/>
        <v>91.289999999999992</v>
      </c>
      <c r="BK756" s="177">
        <f t="shared" si="757"/>
        <v>13.696389938276976</v>
      </c>
      <c r="BL756" s="176">
        <f t="shared" si="758"/>
        <v>575.23599999999999</v>
      </c>
      <c r="BM756" s="214">
        <f t="shared" si="759"/>
        <v>333.79</v>
      </c>
      <c r="BN756" s="214">
        <v>332.73599999999999</v>
      </c>
      <c r="BO756" s="214"/>
      <c r="BP756" s="214">
        <v>666.52599999999995</v>
      </c>
      <c r="BQ756" s="214"/>
      <c r="BR756" s="214">
        <f t="shared" si="760"/>
        <v>91.289999999999992</v>
      </c>
      <c r="BS756" s="214">
        <f t="shared" si="760"/>
        <v>13.696389938276976</v>
      </c>
      <c r="BT756" s="214">
        <f t="shared" si="760"/>
        <v>575.23599999999999</v>
      </c>
    </row>
    <row r="757" spans="3:72" ht="24.95" customHeight="1" x14ac:dyDescent="0.3">
      <c r="C757" s="171">
        <v>30</v>
      </c>
      <c r="D757" s="171" t="s">
        <v>45</v>
      </c>
      <c r="E757" s="172">
        <v>0</v>
      </c>
      <c r="F757" s="207">
        <v>16.044</v>
      </c>
      <c r="G757" s="172">
        <f t="shared" si="738"/>
        <v>16.044</v>
      </c>
      <c r="H757" s="172">
        <v>16.04</v>
      </c>
      <c r="I757" s="173">
        <f t="shared" si="761"/>
        <v>99.975068561455998</v>
      </c>
      <c r="J757" s="172">
        <f t="shared" si="732"/>
        <v>4.0000000000013358E-3</v>
      </c>
      <c r="K757" s="174">
        <v>47.16</v>
      </c>
      <c r="L757" s="174">
        <v>23.58</v>
      </c>
      <c r="M757" s="172">
        <f t="shared" si="739"/>
        <v>70.739999999999995</v>
      </c>
      <c r="N757" s="174"/>
      <c r="O757" s="173">
        <f t="shared" si="740"/>
        <v>0</v>
      </c>
      <c r="P757" s="174">
        <f t="shared" si="733"/>
        <v>70.739999999999995</v>
      </c>
      <c r="Q757" s="174">
        <v>15.72</v>
      </c>
      <c r="R757" s="174">
        <v>7.86</v>
      </c>
      <c r="S757" s="174">
        <f t="shared" si="741"/>
        <v>23.580000000000002</v>
      </c>
      <c r="T757" s="174">
        <v>7.21</v>
      </c>
      <c r="U757" s="173"/>
      <c r="V757" s="174">
        <f t="shared" si="742"/>
        <v>16.37</v>
      </c>
      <c r="W757" s="174">
        <v>3.4</v>
      </c>
      <c r="X757" s="174">
        <v>1.7</v>
      </c>
      <c r="Y757" s="174">
        <f t="shared" si="734"/>
        <v>5.0999999999999996</v>
      </c>
      <c r="Z757" s="174">
        <v>0.14000000000000001</v>
      </c>
      <c r="AA757" s="173">
        <f t="shared" si="743"/>
        <v>2.7450980392156867</v>
      </c>
      <c r="AB757" s="174">
        <f t="shared" si="744"/>
        <v>4.96</v>
      </c>
      <c r="AC757" s="174"/>
      <c r="AD757" s="174">
        <v>270.7</v>
      </c>
      <c r="AE757" s="174">
        <f t="shared" si="745"/>
        <v>270.7</v>
      </c>
      <c r="AF757" s="174"/>
      <c r="AG757" s="174"/>
      <c r="AH757" s="174"/>
      <c r="AI757" s="174">
        <v>479.8</v>
      </c>
      <c r="AJ757" s="174">
        <v>306</v>
      </c>
      <c r="AK757" s="174">
        <f t="shared" si="746"/>
        <v>785.8</v>
      </c>
      <c r="AL757" s="174">
        <v>383.85</v>
      </c>
      <c r="AM757" s="173">
        <f t="shared" si="747"/>
        <v>48.848307457368293</v>
      </c>
      <c r="AN757" s="174">
        <f t="shared" si="748"/>
        <v>401.94999999999993</v>
      </c>
      <c r="AO757" s="174">
        <v>444.43</v>
      </c>
      <c r="AP757" s="174">
        <v>283.08</v>
      </c>
      <c r="AQ757" s="174">
        <f t="shared" si="749"/>
        <v>727.51</v>
      </c>
      <c r="AR757" s="174">
        <v>401.57</v>
      </c>
      <c r="AS757" s="173">
        <f t="shared" si="750"/>
        <v>55.197866695990427</v>
      </c>
      <c r="AT757" s="174">
        <f t="shared" si="751"/>
        <v>325.94</v>
      </c>
      <c r="AU757" s="174">
        <v>77.8</v>
      </c>
      <c r="AV757" s="213"/>
      <c r="AW757" s="174">
        <f t="shared" si="752"/>
        <v>77.8</v>
      </c>
      <c r="AX757" s="174">
        <v>42.92</v>
      </c>
      <c r="AY757" s="173">
        <f t="shared" si="753"/>
        <v>55.167095115681242</v>
      </c>
      <c r="AZ757" s="174">
        <f t="shared" si="754"/>
        <v>34.879999999999995</v>
      </c>
      <c r="BA757" s="174">
        <v>233.26</v>
      </c>
      <c r="BB757" s="174">
        <v>155.53</v>
      </c>
      <c r="BC757" s="174">
        <f t="shared" si="735"/>
        <v>388.78999999999996</v>
      </c>
      <c r="BD757" s="174">
        <v>124.99</v>
      </c>
      <c r="BE757" s="173">
        <f t="shared" si="755"/>
        <v>32.14846060855475</v>
      </c>
      <c r="BF757" s="174">
        <f t="shared" si="756"/>
        <v>263.79999999999995</v>
      </c>
      <c r="BG757" s="176">
        <f t="shared" si="736"/>
        <v>1301.57</v>
      </c>
      <c r="BH757" s="176">
        <f t="shared" si="736"/>
        <v>1064.4939999999999</v>
      </c>
      <c r="BI757" s="176">
        <f t="shared" si="736"/>
        <v>2366.0639999999994</v>
      </c>
      <c r="BJ757" s="176">
        <f t="shared" si="736"/>
        <v>976.71999999999991</v>
      </c>
      <c r="BK757" s="177">
        <f t="shared" si="757"/>
        <v>41.280371114221772</v>
      </c>
      <c r="BL757" s="176">
        <f t="shared" si="758"/>
        <v>1389.3439999999996</v>
      </c>
      <c r="BM757" s="214">
        <f t="shared" si="759"/>
        <v>1301.57</v>
      </c>
      <c r="BN757" s="214">
        <v>1064.4939999999999</v>
      </c>
      <c r="BO757" s="214"/>
      <c r="BP757" s="214">
        <v>2366.0639999999994</v>
      </c>
      <c r="BQ757" s="214"/>
      <c r="BR757" s="214">
        <f t="shared" si="760"/>
        <v>976.71999999999991</v>
      </c>
      <c r="BS757" s="214">
        <f t="shared" si="760"/>
        <v>41.280371114221772</v>
      </c>
      <c r="BT757" s="214">
        <f t="shared" si="760"/>
        <v>1389.3439999999996</v>
      </c>
    </row>
    <row r="758" spans="3:72" ht="24.95" customHeight="1" x14ac:dyDescent="0.25">
      <c r="C758" s="178"/>
      <c r="D758" s="178" t="s">
        <v>46</v>
      </c>
      <c r="E758" s="179">
        <f>SUM(E728:E757)</f>
        <v>0</v>
      </c>
      <c r="F758" s="208">
        <f>SUM(F728:F757)</f>
        <v>299.31700000000006</v>
      </c>
      <c r="G758" s="179">
        <f>SUM(G728:G757)</f>
        <v>299.31700000000006</v>
      </c>
      <c r="H758" s="179">
        <f>SUM(H728:H757)</f>
        <v>143.22999999999999</v>
      </c>
      <c r="I758" s="180">
        <f t="shared" si="761"/>
        <v>47.8522770173428</v>
      </c>
      <c r="J758" s="179">
        <f>SUM(J728:J757)</f>
        <v>156.08699999999996</v>
      </c>
      <c r="K758" s="179">
        <f>SUM(K728:K757)</f>
        <v>1070.57</v>
      </c>
      <c r="L758" s="179">
        <f>SUM(L728:L757)</f>
        <v>561.06000000000006</v>
      </c>
      <c r="M758" s="179">
        <f>SUM(M728:M757)</f>
        <v>1631.6299999999999</v>
      </c>
      <c r="N758" s="179">
        <f>SUM(N728:N757)</f>
        <v>154.97000000000003</v>
      </c>
      <c r="O758" s="173">
        <f t="shared" si="740"/>
        <v>9.4978640990910961</v>
      </c>
      <c r="P758" s="181">
        <f t="shared" si="733"/>
        <v>1476.6599999999999</v>
      </c>
      <c r="Q758" s="179">
        <f>SUM(Q728:Q757)</f>
        <v>306.81000000000006</v>
      </c>
      <c r="R758" s="179">
        <f>SUM(R728:R757)</f>
        <v>187.02000000000004</v>
      </c>
      <c r="S758" s="179">
        <f>SUM(S728:S757)</f>
        <v>493.8300000000001</v>
      </c>
      <c r="T758" s="179">
        <f>SUM(T728:T757)</f>
        <v>111.20999999999998</v>
      </c>
      <c r="U758" s="179"/>
      <c r="V758" s="179">
        <f>SUM(V728:V757)</f>
        <v>382.62</v>
      </c>
      <c r="W758" s="179">
        <f>SUM(W728:W757)</f>
        <v>53.830000000000005</v>
      </c>
      <c r="X758" s="179">
        <f>SUM(X728:X757)</f>
        <v>31.400000000000002</v>
      </c>
      <c r="Y758" s="179">
        <f>SUM(Y728:Y757)</f>
        <v>85.229999999999976</v>
      </c>
      <c r="Z758" s="179">
        <f>SUM(Z728:Z757)</f>
        <v>16.820000000000004</v>
      </c>
      <c r="AA758" s="180">
        <f>IF(Z758&lt;&gt;0,(Z758/Y758*100),0)</f>
        <v>19.734835151941816</v>
      </c>
      <c r="AB758" s="179">
        <f t="shared" ref="AB758:AL758" si="762">SUM(AB728:AB757)</f>
        <v>68.41</v>
      </c>
      <c r="AC758" s="179">
        <f t="shared" ref="AC758:AH758" si="763">SUM(AC728:AC757)</f>
        <v>0</v>
      </c>
      <c r="AD758" s="179">
        <f t="shared" si="763"/>
        <v>4999.9999999999991</v>
      </c>
      <c r="AE758" s="179">
        <f t="shared" si="763"/>
        <v>4999.9999999999991</v>
      </c>
      <c r="AF758" s="179">
        <f t="shared" si="763"/>
        <v>0</v>
      </c>
      <c r="AG758" s="179">
        <f t="shared" si="763"/>
        <v>0</v>
      </c>
      <c r="AH758" s="179">
        <f t="shared" si="763"/>
        <v>0</v>
      </c>
      <c r="AI758" s="179">
        <f t="shared" si="762"/>
        <v>7777.630000000001</v>
      </c>
      <c r="AJ758" s="179">
        <f t="shared" si="762"/>
        <v>7352.6799999999994</v>
      </c>
      <c r="AK758" s="179">
        <f t="shared" si="762"/>
        <v>15130.31</v>
      </c>
      <c r="AL758" s="179">
        <f t="shared" si="762"/>
        <v>3796.9300000000003</v>
      </c>
      <c r="AM758" s="182">
        <f>IF(AL758&lt;&gt;0,(AL758/AK758*100),0)</f>
        <v>25.094859259327801</v>
      </c>
      <c r="AN758" s="179">
        <f>SUM(AN728:AN757)</f>
        <v>11333.380000000005</v>
      </c>
      <c r="AO758" s="179">
        <f>SUM(AO728:AO757)</f>
        <v>8684.9900000000016</v>
      </c>
      <c r="AP758" s="179">
        <f>SUM(AP728:AP757)</f>
        <v>6799.119999999999</v>
      </c>
      <c r="AQ758" s="179">
        <f>SUM(AQ728:AQ757)</f>
        <v>15484.109999999997</v>
      </c>
      <c r="AR758" s="179">
        <f>SUM(AR728:AR757)</f>
        <v>3726.3200000000011</v>
      </c>
      <c r="AS758" s="182">
        <f t="shared" si="750"/>
        <v>24.065445156357075</v>
      </c>
      <c r="AT758" s="179">
        <f>SUM(AT728:AT757)</f>
        <v>11757.790000000003</v>
      </c>
      <c r="AU758" s="179">
        <f>SUM(AU728:AU757)</f>
        <v>485.03000000000003</v>
      </c>
      <c r="AV758" s="179"/>
      <c r="AW758" s="179">
        <f>SUM(AW728:AW757)</f>
        <v>485.03000000000003</v>
      </c>
      <c r="AX758" s="179">
        <f>SUM(AX728:AX757)</f>
        <v>143.38999999999999</v>
      </c>
      <c r="AY758" s="182">
        <f t="shared" si="753"/>
        <v>29.563119807022243</v>
      </c>
      <c r="AZ758" s="179">
        <f>SUM(AZ728:AZ757)</f>
        <v>344.64</v>
      </c>
      <c r="BA758" s="179">
        <f>SUM(BA728:BA757)</f>
        <v>1330.09</v>
      </c>
      <c r="BB758" s="179">
        <f>SUM(BB728:BB757)</f>
        <v>969.52</v>
      </c>
      <c r="BC758" s="179">
        <f>SUM(BC728:BC757)</f>
        <v>2299.6099999999997</v>
      </c>
      <c r="BD758" s="179">
        <f>SUM(BD728:BD757)</f>
        <v>336.28999999999996</v>
      </c>
      <c r="BE758" s="182">
        <f t="shared" si="755"/>
        <v>14.623784032944718</v>
      </c>
      <c r="BF758" s="179">
        <f>SUM(BF728:BF757)</f>
        <v>1963.3199999999997</v>
      </c>
      <c r="BG758" s="185">
        <f t="shared" si="736"/>
        <v>19708.95</v>
      </c>
      <c r="BH758" s="185">
        <f t="shared" si="736"/>
        <v>21200.116999999998</v>
      </c>
      <c r="BI758" s="185">
        <f t="shared" si="736"/>
        <v>40909.066999999995</v>
      </c>
      <c r="BJ758" s="185">
        <f t="shared" si="736"/>
        <v>8429.1600000000017</v>
      </c>
      <c r="BK758" s="184">
        <f t="shared" si="757"/>
        <v>20.604625375592171</v>
      </c>
      <c r="BL758" s="185">
        <f t="shared" si="758"/>
        <v>32479.906999999992</v>
      </c>
      <c r="BM758" s="214">
        <f t="shared" si="759"/>
        <v>19708.95</v>
      </c>
      <c r="BN758" s="214">
        <f>+BH758</f>
        <v>21200.116999999998</v>
      </c>
      <c r="BO758" s="214"/>
      <c r="BP758" s="214">
        <f>+BI758</f>
        <v>40909.066999999995</v>
      </c>
      <c r="BQ758" s="214"/>
      <c r="BR758" s="214">
        <f t="shared" si="760"/>
        <v>8429.1600000000017</v>
      </c>
      <c r="BS758" s="214">
        <f t="shared" si="760"/>
        <v>20.604625375592171</v>
      </c>
      <c r="BT758" s="214">
        <f t="shared" si="760"/>
        <v>32479.906999999992</v>
      </c>
    </row>
    <row r="759" spans="3:72" ht="24.95" customHeight="1" x14ac:dyDescent="0.3">
      <c r="BK759" s="177"/>
      <c r="BL759" s="176"/>
    </row>
    <row r="760" spans="3:72" ht="24.95" customHeight="1" x14ac:dyDescent="0.3">
      <c r="C760" s="706" t="s">
        <v>148</v>
      </c>
      <c r="D760" s="706"/>
      <c r="E760" s="706"/>
      <c r="F760" s="706"/>
      <c r="G760" s="706"/>
      <c r="H760" s="706"/>
      <c r="I760" s="706"/>
      <c r="J760" s="706"/>
      <c r="K760" s="706"/>
      <c r="L760" s="706"/>
      <c r="M760" s="706"/>
      <c r="N760" s="706"/>
      <c r="O760" s="706"/>
      <c r="P760" s="706"/>
      <c r="Q760" s="706"/>
      <c r="R760" s="706"/>
      <c r="S760" s="706"/>
      <c r="T760" s="706"/>
      <c r="U760" s="706"/>
      <c r="V760" s="706"/>
      <c r="W760" s="706"/>
      <c r="X760" s="706"/>
      <c r="Y760" s="706"/>
      <c r="Z760" s="706"/>
      <c r="AA760" s="706"/>
      <c r="AB760" s="706"/>
      <c r="AC760" s="524"/>
      <c r="AD760" s="524"/>
      <c r="AE760" s="524"/>
      <c r="AF760" s="524"/>
      <c r="AG760" s="524"/>
      <c r="AH760" s="524"/>
      <c r="AI760" s="715" t="s">
        <v>149</v>
      </c>
      <c r="AJ760" s="715"/>
      <c r="AK760" s="715"/>
      <c r="AL760" s="715"/>
      <c r="AM760" s="715"/>
      <c r="AN760" s="715"/>
      <c r="AO760" s="715"/>
      <c r="AP760" s="715"/>
      <c r="AQ760" s="715"/>
      <c r="AR760" s="715"/>
      <c r="AS760" s="715"/>
      <c r="AT760" s="715"/>
      <c r="AU760" s="715"/>
      <c r="AV760" s="715"/>
      <c r="AW760" s="715"/>
      <c r="AX760" s="715"/>
      <c r="AY760" s="715"/>
      <c r="AZ760" s="715"/>
      <c r="BA760" s="715"/>
      <c r="BB760" s="715"/>
      <c r="BC760" s="715"/>
      <c r="BD760" s="715"/>
      <c r="BE760" s="715"/>
      <c r="BF760" s="715"/>
      <c r="BG760" s="691" t="s">
        <v>151</v>
      </c>
      <c r="BH760" s="691"/>
      <c r="BI760" s="691"/>
      <c r="BJ760" s="691"/>
      <c r="BK760" s="691"/>
      <c r="BL760" s="691"/>
    </row>
    <row r="761" spans="3:72" ht="33" customHeight="1" x14ac:dyDescent="0.25">
      <c r="C761" s="102"/>
      <c r="D761" s="102"/>
      <c r="E761" s="103"/>
      <c r="F761" s="102"/>
      <c r="G761" s="102"/>
      <c r="H761" s="102"/>
      <c r="I761" s="102"/>
      <c r="J761" s="102"/>
      <c r="K761" s="102"/>
      <c r="L761" s="102"/>
      <c r="M761" s="102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693" t="s">
        <v>127</v>
      </c>
      <c r="Z761" s="693"/>
      <c r="AA761" s="693"/>
      <c r="AB761" s="693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211" t="s">
        <v>142</v>
      </c>
      <c r="BD761" s="102"/>
      <c r="BE761" s="102"/>
      <c r="BF761" s="102"/>
      <c r="BG761" s="692"/>
      <c r="BH761" s="692"/>
      <c r="BI761" s="692"/>
      <c r="BJ761" s="692"/>
      <c r="BK761" s="692"/>
      <c r="BL761" s="692"/>
    </row>
    <row r="762" spans="3:72" ht="24.95" customHeight="1" x14ac:dyDescent="0.2">
      <c r="C762" s="711" t="s">
        <v>125</v>
      </c>
      <c r="D762" s="712" t="s">
        <v>3</v>
      </c>
      <c r="E762" s="563" t="s">
        <v>52</v>
      </c>
      <c r="F762" s="563"/>
      <c r="G762" s="563"/>
      <c r="H762" s="563"/>
      <c r="I762" s="563"/>
      <c r="J762" s="563"/>
      <c r="K762" s="563"/>
      <c r="L762" s="563"/>
      <c r="M762" s="563"/>
      <c r="N762" s="563"/>
      <c r="O762" s="563"/>
      <c r="P762" s="563"/>
      <c r="Q762" s="563"/>
      <c r="R762" s="563"/>
      <c r="S762" s="563"/>
      <c r="T762" s="563"/>
      <c r="U762" s="563"/>
      <c r="V762" s="563"/>
      <c r="W762" s="563"/>
      <c r="X762" s="563"/>
      <c r="Y762" s="563"/>
      <c r="Z762" s="563"/>
      <c r="AA762" s="563"/>
      <c r="AB762" s="563"/>
      <c r="AC762" s="593"/>
      <c r="AD762" s="594"/>
      <c r="AE762" s="594"/>
      <c r="AF762" s="594"/>
      <c r="AG762" s="594"/>
      <c r="AH762" s="594"/>
      <c r="AI762" s="704" t="s">
        <v>52</v>
      </c>
      <c r="AJ762" s="704"/>
      <c r="AK762" s="704"/>
      <c r="AL762" s="704"/>
      <c r="AM762" s="704"/>
      <c r="AN762" s="704"/>
      <c r="AO762" s="704"/>
      <c r="AP762" s="704"/>
      <c r="AQ762" s="704"/>
      <c r="AR762" s="704"/>
      <c r="AS762" s="704"/>
      <c r="AT762" s="704"/>
      <c r="AU762" s="704" t="s">
        <v>48</v>
      </c>
      <c r="AV762" s="704"/>
      <c r="AW762" s="704"/>
      <c r="AX762" s="704"/>
      <c r="AY762" s="704"/>
      <c r="AZ762" s="704"/>
      <c r="BA762" s="704"/>
      <c r="BB762" s="704"/>
      <c r="BC762" s="704"/>
      <c r="BD762" s="704"/>
      <c r="BE762" s="704"/>
      <c r="BF762" s="704"/>
      <c r="BG762" s="698" t="s">
        <v>123</v>
      </c>
      <c r="BH762" s="699"/>
      <c r="BI762" s="699"/>
      <c r="BJ762" s="699"/>
      <c r="BK762" s="700"/>
      <c r="BL762" s="675" t="s">
        <v>131</v>
      </c>
    </row>
    <row r="763" spans="3:72" ht="24.95" customHeight="1" x14ac:dyDescent="0.2">
      <c r="C763" s="711"/>
      <c r="D763" s="712"/>
      <c r="E763" s="563" t="s">
        <v>5</v>
      </c>
      <c r="F763" s="563"/>
      <c r="G763" s="563"/>
      <c r="H763" s="563"/>
      <c r="I763" s="563"/>
      <c r="J763" s="563"/>
      <c r="K763" s="563"/>
      <c r="L763" s="563"/>
      <c r="M763" s="563"/>
      <c r="N763" s="563"/>
      <c r="O763" s="563"/>
      <c r="P763" s="563"/>
      <c r="Q763" s="563"/>
      <c r="R763" s="563"/>
      <c r="S763" s="563"/>
      <c r="T763" s="563"/>
      <c r="U763" s="563"/>
      <c r="V763" s="563"/>
      <c r="W763" s="563"/>
      <c r="X763" s="563"/>
      <c r="Y763" s="563"/>
      <c r="Z763" s="563"/>
      <c r="AA763" s="563"/>
      <c r="AB763" s="563"/>
      <c r="AC763" s="519"/>
      <c r="AD763" s="519"/>
      <c r="AE763" s="519"/>
      <c r="AF763" s="519"/>
      <c r="AG763" s="519"/>
      <c r="AH763" s="519"/>
      <c r="AI763" s="704" t="s">
        <v>47</v>
      </c>
      <c r="AJ763" s="704"/>
      <c r="AK763" s="704"/>
      <c r="AL763" s="704"/>
      <c r="AM763" s="704"/>
      <c r="AN763" s="704"/>
      <c r="AO763" s="704"/>
      <c r="AP763" s="704"/>
      <c r="AQ763" s="704"/>
      <c r="AR763" s="704"/>
      <c r="AS763" s="704"/>
      <c r="AT763" s="704"/>
      <c r="AU763" s="704" t="s">
        <v>49</v>
      </c>
      <c r="AV763" s="704"/>
      <c r="AW763" s="704"/>
      <c r="AX763" s="704"/>
      <c r="AY763" s="704"/>
      <c r="AZ763" s="704"/>
      <c r="BA763" s="704"/>
      <c r="BB763" s="704"/>
      <c r="BC763" s="704"/>
      <c r="BD763" s="704"/>
      <c r="BE763" s="704"/>
      <c r="BF763" s="704"/>
      <c r="BG763" s="701"/>
      <c r="BH763" s="702"/>
      <c r="BI763" s="702"/>
      <c r="BJ763" s="702"/>
      <c r="BK763" s="703"/>
      <c r="BL763" s="676"/>
    </row>
    <row r="764" spans="3:72" ht="24.95" customHeight="1" x14ac:dyDescent="0.2">
      <c r="C764" s="711"/>
      <c r="D764" s="712"/>
      <c r="E764" s="708" t="s">
        <v>15</v>
      </c>
      <c r="F764" s="709"/>
      <c r="G764" s="709"/>
      <c r="H764" s="709"/>
      <c r="I764" s="709"/>
      <c r="J764" s="710"/>
      <c r="K764" s="708" t="s">
        <v>102</v>
      </c>
      <c r="L764" s="709"/>
      <c r="M764" s="709"/>
      <c r="N764" s="709"/>
      <c r="O764" s="709"/>
      <c r="P764" s="710"/>
      <c r="Q764" s="708" t="s">
        <v>103</v>
      </c>
      <c r="R764" s="709"/>
      <c r="S764" s="709"/>
      <c r="T764" s="709"/>
      <c r="U764" s="709"/>
      <c r="V764" s="710"/>
      <c r="W764" s="711" t="s">
        <v>104</v>
      </c>
      <c r="X764" s="711"/>
      <c r="Y764" s="711"/>
      <c r="Z764" s="711"/>
      <c r="AA764" s="711"/>
      <c r="AB764" s="711"/>
      <c r="AC764" s="593" t="s">
        <v>150</v>
      </c>
      <c r="AD764" s="594"/>
      <c r="AE764" s="594"/>
      <c r="AF764" s="594"/>
      <c r="AG764" s="594"/>
      <c r="AH764" s="594"/>
      <c r="AI764" s="713" t="s">
        <v>7</v>
      </c>
      <c r="AJ764" s="713"/>
      <c r="AK764" s="713"/>
      <c r="AL764" s="713"/>
      <c r="AM764" s="713"/>
      <c r="AN764" s="713"/>
      <c r="AO764" s="713" t="s">
        <v>50</v>
      </c>
      <c r="AP764" s="713"/>
      <c r="AQ764" s="713"/>
      <c r="AR764" s="713"/>
      <c r="AS764" s="713"/>
      <c r="AT764" s="713"/>
      <c r="AU764" s="713" t="s">
        <v>7</v>
      </c>
      <c r="AV764" s="713"/>
      <c r="AW764" s="713"/>
      <c r="AX764" s="713"/>
      <c r="AY764" s="713"/>
      <c r="AZ764" s="713"/>
      <c r="BA764" s="713" t="s">
        <v>8</v>
      </c>
      <c r="BB764" s="713"/>
      <c r="BC764" s="713"/>
      <c r="BD764" s="713"/>
      <c r="BE764" s="713"/>
      <c r="BF764" s="713"/>
      <c r="BG764" s="695" t="s">
        <v>11</v>
      </c>
      <c r="BH764" s="695" t="s">
        <v>12</v>
      </c>
      <c r="BI764" s="695" t="s">
        <v>10</v>
      </c>
      <c r="BJ764" s="695" t="s">
        <v>0</v>
      </c>
      <c r="BK764" s="695" t="s">
        <v>13</v>
      </c>
      <c r="BL764" s="695" t="s">
        <v>14</v>
      </c>
    </row>
    <row r="765" spans="3:72" ht="46.5" customHeight="1" x14ac:dyDescent="0.2">
      <c r="C765" s="711"/>
      <c r="D765" s="712"/>
      <c r="E765" s="523" t="s">
        <v>11</v>
      </c>
      <c r="F765" s="523" t="s">
        <v>12</v>
      </c>
      <c r="G765" s="523" t="s">
        <v>10</v>
      </c>
      <c r="H765" s="523" t="s">
        <v>0</v>
      </c>
      <c r="I765" s="523" t="s">
        <v>13</v>
      </c>
      <c r="J765" s="523" t="s">
        <v>14</v>
      </c>
      <c r="K765" s="523" t="s">
        <v>11</v>
      </c>
      <c r="L765" s="523" t="s">
        <v>12</v>
      </c>
      <c r="M765" s="523" t="s">
        <v>10</v>
      </c>
      <c r="N765" s="523" t="s">
        <v>0</v>
      </c>
      <c r="O765" s="523" t="s">
        <v>13</v>
      </c>
      <c r="P765" s="523" t="s">
        <v>14</v>
      </c>
      <c r="Q765" s="523" t="s">
        <v>11</v>
      </c>
      <c r="R765" s="523" t="s">
        <v>12</v>
      </c>
      <c r="S765" s="523" t="s">
        <v>10</v>
      </c>
      <c r="T765" s="523" t="s">
        <v>0</v>
      </c>
      <c r="U765" s="523" t="s">
        <v>13</v>
      </c>
      <c r="V765" s="523" t="s">
        <v>14</v>
      </c>
      <c r="W765" s="523" t="s">
        <v>11</v>
      </c>
      <c r="X765" s="523" t="s">
        <v>12</v>
      </c>
      <c r="Y765" s="523" t="s">
        <v>10</v>
      </c>
      <c r="Z765" s="523" t="s">
        <v>0</v>
      </c>
      <c r="AA765" s="523" t="s">
        <v>13</v>
      </c>
      <c r="AB765" s="523" t="s">
        <v>14</v>
      </c>
      <c r="AC765" s="523" t="s">
        <v>11</v>
      </c>
      <c r="AD765" s="523" t="s">
        <v>12</v>
      </c>
      <c r="AE765" s="523" t="s">
        <v>10</v>
      </c>
      <c r="AF765" s="523" t="s">
        <v>0</v>
      </c>
      <c r="AG765" s="523" t="s">
        <v>13</v>
      </c>
      <c r="AH765" s="523" t="s">
        <v>14</v>
      </c>
      <c r="AI765" s="112" t="s">
        <v>11</v>
      </c>
      <c r="AJ765" s="112" t="s">
        <v>12</v>
      </c>
      <c r="AK765" s="112" t="s">
        <v>10</v>
      </c>
      <c r="AL765" s="112" t="s">
        <v>0</v>
      </c>
      <c r="AM765" s="112" t="s">
        <v>13</v>
      </c>
      <c r="AN765" s="112" t="s">
        <v>14</v>
      </c>
      <c r="AO765" s="112" t="s">
        <v>11</v>
      </c>
      <c r="AP765" s="112" t="s">
        <v>12</v>
      </c>
      <c r="AQ765" s="112" t="s">
        <v>10</v>
      </c>
      <c r="AR765" s="112" t="s">
        <v>0</v>
      </c>
      <c r="AS765" s="112" t="s">
        <v>13</v>
      </c>
      <c r="AT765" s="112" t="s">
        <v>14</v>
      </c>
      <c r="AU765" s="112" t="s">
        <v>11</v>
      </c>
      <c r="AV765" s="112" t="s">
        <v>12</v>
      </c>
      <c r="AW765" s="112" t="s">
        <v>10</v>
      </c>
      <c r="AX765" s="112" t="s">
        <v>0</v>
      </c>
      <c r="AY765" s="112" t="s">
        <v>13</v>
      </c>
      <c r="AZ765" s="112" t="s">
        <v>14</v>
      </c>
      <c r="BA765" s="112" t="s">
        <v>11</v>
      </c>
      <c r="BB765" s="112" t="s">
        <v>12</v>
      </c>
      <c r="BC765" s="112" t="s">
        <v>10</v>
      </c>
      <c r="BD765" s="112" t="s">
        <v>0</v>
      </c>
      <c r="BE765" s="112" t="s">
        <v>13</v>
      </c>
      <c r="BF765" s="112" t="s">
        <v>14</v>
      </c>
      <c r="BG765" s="696"/>
      <c r="BH765" s="696"/>
      <c r="BI765" s="696"/>
      <c r="BJ765" s="696"/>
      <c r="BK765" s="696"/>
      <c r="BL765" s="696"/>
    </row>
    <row r="766" spans="3:72" ht="13.5" customHeight="1" x14ac:dyDescent="0.2">
      <c r="C766" s="111">
        <v>1</v>
      </c>
      <c r="D766" s="111">
        <v>2</v>
      </c>
      <c r="E766" s="111">
        <v>3</v>
      </c>
      <c r="F766" s="111">
        <v>4</v>
      </c>
      <c r="G766" s="111">
        <v>5</v>
      </c>
      <c r="H766" s="111">
        <v>6</v>
      </c>
      <c r="I766" s="111">
        <v>7</v>
      </c>
      <c r="J766" s="111">
        <v>8</v>
      </c>
      <c r="K766" s="111">
        <v>10</v>
      </c>
      <c r="L766" s="111">
        <v>11</v>
      </c>
      <c r="M766" s="111">
        <v>12</v>
      </c>
      <c r="N766" s="111">
        <v>13</v>
      </c>
      <c r="O766" s="111">
        <v>14</v>
      </c>
      <c r="P766" s="111">
        <v>15</v>
      </c>
      <c r="Q766" s="111">
        <v>17</v>
      </c>
      <c r="R766" s="111">
        <v>18</v>
      </c>
      <c r="S766" s="111">
        <v>19</v>
      </c>
      <c r="T766" s="111">
        <v>20</v>
      </c>
      <c r="U766" s="111">
        <v>21</v>
      </c>
      <c r="V766" s="111">
        <v>22</v>
      </c>
      <c r="W766" s="111">
        <v>24</v>
      </c>
      <c r="X766" s="111">
        <v>25</v>
      </c>
      <c r="Y766" s="111">
        <v>26</v>
      </c>
      <c r="Z766" s="111">
        <v>27</v>
      </c>
      <c r="AA766" s="111">
        <v>28</v>
      </c>
      <c r="AB766" s="111">
        <v>29</v>
      </c>
      <c r="AC766" s="111">
        <v>31</v>
      </c>
      <c r="AD766" s="111">
        <v>32</v>
      </c>
      <c r="AE766" s="111">
        <v>33</v>
      </c>
      <c r="AF766" s="111">
        <v>34</v>
      </c>
      <c r="AG766" s="111">
        <v>35</v>
      </c>
      <c r="AH766" s="111">
        <v>36</v>
      </c>
      <c r="AI766" s="111">
        <v>38</v>
      </c>
      <c r="AJ766" s="111">
        <v>39</v>
      </c>
      <c r="AK766" s="111">
        <v>40</v>
      </c>
      <c r="AL766" s="111">
        <v>41</v>
      </c>
      <c r="AM766" s="111">
        <v>42</v>
      </c>
      <c r="AN766" s="111">
        <v>43</v>
      </c>
      <c r="AO766" s="111">
        <v>45</v>
      </c>
      <c r="AP766" s="111">
        <v>46</v>
      </c>
      <c r="AQ766" s="111">
        <v>47</v>
      </c>
      <c r="AR766" s="111">
        <v>48</v>
      </c>
      <c r="AS766" s="111">
        <v>49</v>
      </c>
      <c r="AT766" s="111">
        <v>50</v>
      </c>
      <c r="AU766" s="111">
        <v>52</v>
      </c>
      <c r="AV766" s="111">
        <v>53</v>
      </c>
      <c r="AW766" s="111">
        <v>54</v>
      </c>
      <c r="AX766" s="111">
        <v>55</v>
      </c>
      <c r="AY766" s="111">
        <v>56</v>
      </c>
      <c r="AZ766" s="111">
        <v>57</v>
      </c>
      <c r="BA766" s="111">
        <v>59</v>
      </c>
      <c r="BB766" s="111">
        <v>60</v>
      </c>
      <c r="BC766" s="111">
        <v>61</v>
      </c>
      <c r="BD766" s="111">
        <v>62</v>
      </c>
      <c r="BE766" s="111">
        <v>63</v>
      </c>
      <c r="BF766" s="111">
        <v>64</v>
      </c>
      <c r="BG766" s="111">
        <v>66</v>
      </c>
      <c r="BH766" s="111">
        <v>67</v>
      </c>
      <c r="BI766" s="111">
        <v>68</v>
      </c>
      <c r="BJ766" s="111">
        <v>69</v>
      </c>
      <c r="BK766" s="111">
        <v>70</v>
      </c>
      <c r="BL766" s="111">
        <v>71</v>
      </c>
    </row>
    <row r="767" spans="3:72" ht="24.95" customHeight="1" x14ac:dyDescent="0.3">
      <c r="C767" s="171">
        <v>1</v>
      </c>
      <c r="D767" s="171" t="s">
        <v>17</v>
      </c>
      <c r="E767" s="172">
        <v>0</v>
      </c>
      <c r="F767" s="207">
        <v>13.12</v>
      </c>
      <c r="G767" s="172">
        <f t="shared" ref="G767:G781" si="764">+F767</f>
        <v>13.12</v>
      </c>
      <c r="H767" s="172">
        <v>13.12</v>
      </c>
      <c r="I767" s="173">
        <f t="shared" ref="I767:I774" si="765">IF(H767&lt;&gt;0,(H767/G767*100),0)</f>
        <v>100</v>
      </c>
      <c r="J767" s="172">
        <f t="shared" ref="J767:J781" si="766">G767-H767</f>
        <v>0</v>
      </c>
      <c r="K767" s="174">
        <v>50.5</v>
      </c>
      <c r="L767" s="174">
        <v>25.65</v>
      </c>
      <c r="M767" s="172">
        <f t="shared" ref="M767:M781" si="767">SUM(K767:L767)</f>
        <v>76.150000000000006</v>
      </c>
      <c r="N767" s="174"/>
      <c r="O767" s="173">
        <f t="shared" ref="O767:O782" si="768">+N767/M767*100</f>
        <v>0</v>
      </c>
      <c r="P767" s="174">
        <f t="shared" ref="P767:P782" si="769">+M767-N767</f>
        <v>76.150000000000006</v>
      </c>
      <c r="Q767" s="174">
        <v>16.14</v>
      </c>
      <c r="R767" s="174">
        <v>8.5500000000000007</v>
      </c>
      <c r="S767" s="174">
        <f t="shared" ref="S767:S781" si="770">SUM(Q767:R767)</f>
        <v>24.69</v>
      </c>
      <c r="T767" s="174">
        <v>1.91</v>
      </c>
      <c r="U767" s="173"/>
      <c r="V767" s="174">
        <f t="shared" ref="V767:V781" si="771">+S767-T767</f>
        <v>22.78</v>
      </c>
      <c r="W767" s="174">
        <v>2.4</v>
      </c>
      <c r="X767" s="174">
        <v>1.4</v>
      </c>
      <c r="Y767" s="174">
        <f t="shared" ref="Y767:Y781" si="772">SUM(W767:X767)</f>
        <v>3.8</v>
      </c>
      <c r="Z767" s="174">
        <v>0.3</v>
      </c>
      <c r="AA767" s="173">
        <f t="shared" ref="AA767:AA782" si="773">IF(Z767&lt;&gt;0,(Z767/Y767*100),0)</f>
        <v>7.8947368421052628</v>
      </c>
      <c r="AB767" s="174">
        <f t="shared" ref="AB767:AB781" si="774">+Y767-Z767</f>
        <v>3.5</v>
      </c>
      <c r="AC767" s="174"/>
      <c r="AD767" s="174">
        <v>222.93</v>
      </c>
      <c r="AE767" s="174">
        <f t="shared" ref="AE767:AE781" si="775">+AC767+AD767</f>
        <v>222.93</v>
      </c>
      <c r="AF767" s="174"/>
      <c r="AG767" s="174"/>
      <c r="AH767" s="174"/>
      <c r="AI767" s="174">
        <v>256.47000000000003</v>
      </c>
      <c r="AJ767" s="174">
        <v>326.64999999999998</v>
      </c>
      <c r="AK767" s="174">
        <f t="shared" ref="AK767:AK781" si="776">SUM(AI767:AJ767)</f>
        <v>583.12</v>
      </c>
      <c r="AL767" s="174">
        <v>41.88</v>
      </c>
      <c r="AM767" s="173">
        <f t="shared" ref="AM767:AM782" si="777">IF(AL767&lt;&gt;0,(AL767/AK767*100),0)</f>
        <v>7.1820551515982984</v>
      </c>
      <c r="AN767" s="174">
        <f t="shared" ref="AN767:AN781" si="778">+AK767-AL767</f>
        <v>541.24</v>
      </c>
      <c r="AO767" s="174">
        <v>239.74</v>
      </c>
      <c r="AP767" s="174">
        <v>302.61</v>
      </c>
      <c r="AQ767" s="174">
        <f t="shared" ref="AQ767:AQ781" si="779">SUM(AO767:AP767)</f>
        <v>542.35</v>
      </c>
      <c r="AR767" s="174">
        <v>39.17</v>
      </c>
      <c r="AS767" s="173">
        <f t="shared" ref="AS767:AS782" si="780">IF(AR767&lt;&gt;0,(AR767/AQ767*100),0)</f>
        <v>7.2222734396607358</v>
      </c>
      <c r="AT767" s="174">
        <f t="shared" ref="AT767:AT781" si="781">+AQ767-AR767</f>
        <v>503.18</v>
      </c>
      <c r="AU767" s="174">
        <v>0</v>
      </c>
      <c r="AV767" s="213"/>
      <c r="AW767" s="174">
        <f t="shared" ref="AW767:AW781" si="782">+AV767+AU767</f>
        <v>0</v>
      </c>
      <c r="AX767" s="174"/>
      <c r="AY767" s="173">
        <f t="shared" ref="AY767:AY782" si="783">IF(AX767&lt;&gt;0,(AX767/AW767*100),0)</f>
        <v>0</v>
      </c>
      <c r="AZ767" s="174">
        <f t="shared" ref="AZ767:AZ781" si="784">+AW767-AX767</f>
        <v>0</v>
      </c>
      <c r="BA767" s="174">
        <v>0</v>
      </c>
      <c r="BB767" s="174">
        <v>0</v>
      </c>
      <c r="BC767" s="174">
        <f t="shared" ref="BC767:BC781" si="785">SUM(BA767:BB767)</f>
        <v>0</v>
      </c>
      <c r="BD767" s="174"/>
      <c r="BE767" s="173">
        <f t="shared" ref="BE767:BE782" si="786">IF(BD767&lt;&gt;0,(BD767/BC767*100),0)</f>
        <v>0</v>
      </c>
      <c r="BF767" s="174">
        <f t="shared" ref="BF767:BF781" si="787">+BC767-BD767</f>
        <v>0</v>
      </c>
      <c r="BG767" s="176">
        <f t="shared" ref="BG767:BJ782" si="788">+E767+K767+Q767+W767+AI767+AO767+AU767+BA767+AC767</f>
        <v>565.25</v>
      </c>
      <c r="BH767" s="176">
        <f t="shared" si="788"/>
        <v>900.91000000000008</v>
      </c>
      <c r="BI767" s="176">
        <f t="shared" si="788"/>
        <v>1466.16</v>
      </c>
      <c r="BJ767" s="176">
        <f t="shared" si="788"/>
        <v>96.38</v>
      </c>
      <c r="BK767" s="177">
        <f t="shared" ref="BK767:BK782" si="789">IF(BJ767&lt;&gt;0,(BJ767/BI767*100),0)</f>
        <v>6.5736345282915911</v>
      </c>
      <c r="BL767" s="176">
        <f t="shared" ref="BL767:BL782" si="790">BI767-BJ767</f>
        <v>1369.7800000000002</v>
      </c>
    </row>
    <row r="768" spans="3:72" ht="24.95" customHeight="1" x14ac:dyDescent="0.3">
      <c r="C768" s="171">
        <v>2</v>
      </c>
      <c r="D768" s="171" t="s">
        <v>23</v>
      </c>
      <c r="E768" s="172">
        <v>0</v>
      </c>
      <c r="F768" s="207">
        <v>3.4319999999999999</v>
      </c>
      <c r="G768" s="172">
        <f t="shared" si="764"/>
        <v>3.4319999999999999</v>
      </c>
      <c r="H768" s="172">
        <v>1.28</v>
      </c>
      <c r="I768" s="173">
        <f t="shared" si="765"/>
        <v>37.296037296037298</v>
      </c>
      <c r="J768" s="172">
        <f t="shared" si="766"/>
        <v>2.1520000000000001</v>
      </c>
      <c r="K768" s="174">
        <v>10.8</v>
      </c>
      <c r="L768" s="174">
        <v>5.4</v>
      </c>
      <c r="M768" s="172">
        <f t="shared" si="767"/>
        <v>16.200000000000003</v>
      </c>
      <c r="N768" s="174"/>
      <c r="O768" s="173">
        <f t="shared" si="768"/>
        <v>0</v>
      </c>
      <c r="P768" s="174">
        <f t="shared" si="769"/>
        <v>16.200000000000003</v>
      </c>
      <c r="Q768" s="174">
        <v>3.29</v>
      </c>
      <c r="R768" s="174">
        <v>1.8</v>
      </c>
      <c r="S768" s="174">
        <f t="shared" si="770"/>
        <v>5.09</v>
      </c>
      <c r="T768" s="174">
        <v>0.37</v>
      </c>
      <c r="U768" s="173"/>
      <c r="V768" s="174">
        <f t="shared" si="771"/>
        <v>4.72</v>
      </c>
      <c r="W768" s="174">
        <v>0.6</v>
      </c>
      <c r="X768" s="174">
        <v>0.3</v>
      </c>
      <c r="Y768" s="174">
        <f t="shared" si="772"/>
        <v>0.89999999999999991</v>
      </c>
      <c r="Z768" s="174"/>
      <c r="AA768" s="173">
        <f t="shared" si="773"/>
        <v>0</v>
      </c>
      <c r="AB768" s="174">
        <f t="shared" si="774"/>
        <v>0.89999999999999991</v>
      </c>
      <c r="AC768" s="174"/>
      <c r="AD768" s="174">
        <v>47.77</v>
      </c>
      <c r="AE768" s="174">
        <f t="shared" si="775"/>
        <v>47.77</v>
      </c>
      <c r="AF768" s="174"/>
      <c r="AG768" s="174"/>
      <c r="AH768" s="174"/>
      <c r="AI768" s="174">
        <v>64.12</v>
      </c>
      <c r="AJ768" s="174">
        <v>68.83</v>
      </c>
      <c r="AK768" s="174">
        <f t="shared" si="776"/>
        <v>132.94999999999999</v>
      </c>
      <c r="AL768" s="174">
        <v>11.85</v>
      </c>
      <c r="AM768" s="173">
        <f t="shared" si="777"/>
        <v>8.9131252350507708</v>
      </c>
      <c r="AN768" s="174">
        <f t="shared" si="778"/>
        <v>121.1</v>
      </c>
      <c r="AO768" s="174">
        <v>65.790000000000006</v>
      </c>
      <c r="AP768" s="174">
        <v>63.75</v>
      </c>
      <c r="AQ768" s="174">
        <f t="shared" si="779"/>
        <v>129.54000000000002</v>
      </c>
      <c r="AR768" s="174">
        <v>10.76</v>
      </c>
      <c r="AS768" s="173">
        <f t="shared" si="780"/>
        <v>8.3063146518449891</v>
      </c>
      <c r="AT768" s="174">
        <f t="shared" si="781"/>
        <v>118.78000000000002</v>
      </c>
      <c r="AU768" s="174">
        <v>0</v>
      </c>
      <c r="AV768" s="213"/>
      <c r="AW768" s="174">
        <f t="shared" si="782"/>
        <v>0</v>
      </c>
      <c r="AX768" s="174"/>
      <c r="AY768" s="173">
        <f t="shared" si="783"/>
        <v>0</v>
      </c>
      <c r="AZ768" s="174">
        <f t="shared" si="784"/>
        <v>0</v>
      </c>
      <c r="BA768" s="174">
        <v>0</v>
      </c>
      <c r="BB768" s="174"/>
      <c r="BC768" s="174">
        <f t="shared" si="785"/>
        <v>0</v>
      </c>
      <c r="BD768" s="174"/>
      <c r="BE768" s="173">
        <f t="shared" si="786"/>
        <v>0</v>
      </c>
      <c r="BF768" s="174">
        <f t="shared" si="787"/>
        <v>0</v>
      </c>
      <c r="BG768" s="176">
        <f t="shared" si="788"/>
        <v>144.60000000000002</v>
      </c>
      <c r="BH768" s="176">
        <f t="shared" si="788"/>
        <v>191.28200000000001</v>
      </c>
      <c r="BI768" s="176">
        <f t="shared" si="788"/>
        <v>335.88200000000001</v>
      </c>
      <c r="BJ768" s="176">
        <f t="shared" si="788"/>
        <v>24.259999999999998</v>
      </c>
      <c r="BK768" s="177">
        <f t="shared" si="789"/>
        <v>7.2227746649120821</v>
      </c>
      <c r="BL768" s="176">
        <f t="shared" si="790"/>
        <v>311.62200000000001</v>
      </c>
    </row>
    <row r="769" spans="3:64" ht="24.95" customHeight="1" x14ac:dyDescent="0.3">
      <c r="C769" s="171">
        <v>3</v>
      </c>
      <c r="D769" s="171" t="s">
        <v>25</v>
      </c>
      <c r="E769" s="172">
        <v>0</v>
      </c>
      <c r="F769" s="207">
        <v>7.0640000000000001</v>
      </c>
      <c r="G769" s="172">
        <f t="shared" si="764"/>
        <v>7.0640000000000001</v>
      </c>
      <c r="H769" s="172">
        <v>7.06</v>
      </c>
      <c r="I769" s="173">
        <f t="shared" si="765"/>
        <v>99.943374858437139</v>
      </c>
      <c r="J769" s="172">
        <f t="shared" si="766"/>
        <v>4.0000000000004476E-3</v>
      </c>
      <c r="K769" s="174">
        <v>22.92</v>
      </c>
      <c r="L769" s="174">
        <v>11.61</v>
      </c>
      <c r="M769" s="172">
        <f t="shared" si="767"/>
        <v>34.53</v>
      </c>
      <c r="N769" s="174">
        <v>11.06</v>
      </c>
      <c r="O769" s="173">
        <f t="shared" si="768"/>
        <v>32.030118737329857</v>
      </c>
      <c r="P769" s="174">
        <f t="shared" si="769"/>
        <v>23.47</v>
      </c>
      <c r="Q769" s="174">
        <v>7.74</v>
      </c>
      <c r="R769" s="174">
        <v>3.87</v>
      </c>
      <c r="S769" s="174">
        <f t="shared" si="770"/>
        <v>11.61</v>
      </c>
      <c r="T769" s="174">
        <v>5.36</v>
      </c>
      <c r="U769" s="173"/>
      <c r="V769" s="174">
        <f t="shared" si="771"/>
        <v>6.2499999999999991</v>
      </c>
      <c r="W769" s="174">
        <v>1.4</v>
      </c>
      <c r="X769" s="174">
        <v>0.7</v>
      </c>
      <c r="Y769" s="174">
        <f t="shared" si="772"/>
        <v>2.0999999999999996</v>
      </c>
      <c r="Z769" s="174"/>
      <c r="AA769" s="173">
        <f t="shared" si="773"/>
        <v>0</v>
      </c>
      <c r="AB769" s="174">
        <f t="shared" si="774"/>
        <v>2.0999999999999996</v>
      </c>
      <c r="AC769" s="174"/>
      <c r="AD769" s="174">
        <v>111.46</v>
      </c>
      <c r="AE769" s="174">
        <f t="shared" si="775"/>
        <v>111.46</v>
      </c>
      <c r="AF769" s="174"/>
      <c r="AG769" s="174"/>
      <c r="AH769" s="174"/>
      <c r="AI769" s="174">
        <v>229.23</v>
      </c>
      <c r="AJ769" s="174">
        <v>146.19999999999999</v>
      </c>
      <c r="AK769" s="174">
        <f t="shared" si="776"/>
        <v>375.42999999999995</v>
      </c>
      <c r="AL769" s="174">
        <v>102.37</v>
      </c>
      <c r="AM769" s="173">
        <f t="shared" si="777"/>
        <v>27.267400047945028</v>
      </c>
      <c r="AN769" s="174">
        <f t="shared" si="778"/>
        <v>273.05999999999995</v>
      </c>
      <c r="AO769" s="174">
        <v>212.81</v>
      </c>
      <c r="AP769" s="174">
        <v>135.6</v>
      </c>
      <c r="AQ769" s="174">
        <f t="shared" si="779"/>
        <v>348.40999999999997</v>
      </c>
      <c r="AR769" s="174">
        <v>123.07</v>
      </c>
      <c r="AS769" s="173">
        <f t="shared" si="780"/>
        <v>35.32332596653368</v>
      </c>
      <c r="AT769" s="174">
        <f t="shared" si="781"/>
        <v>225.33999999999997</v>
      </c>
      <c r="AU769" s="174">
        <v>27.14</v>
      </c>
      <c r="AV769" s="213"/>
      <c r="AW769" s="174">
        <f t="shared" si="782"/>
        <v>27.14</v>
      </c>
      <c r="AX769" s="174">
        <v>16.059999999999999</v>
      </c>
      <c r="AY769" s="173">
        <f t="shared" si="783"/>
        <v>59.17464996315401</v>
      </c>
      <c r="AZ769" s="174">
        <f t="shared" si="784"/>
        <v>11.080000000000002</v>
      </c>
      <c r="BA769" s="174">
        <v>45.11</v>
      </c>
      <c r="BB769" s="174">
        <v>36.119999999999997</v>
      </c>
      <c r="BC769" s="174">
        <f t="shared" si="785"/>
        <v>81.22999999999999</v>
      </c>
      <c r="BD769" s="174">
        <v>21.81</v>
      </c>
      <c r="BE769" s="173">
        <f t="shared" si="786"/>
        <v>26.849686076572699</v>
      </c>
      <c r="BF769" s="174">
        <f t="shared" si="787"/>
        <v>59.419999999999987</v>
      </c>
      <c r="BG769" s="176">
        <f t="shared" si="788"/>
        <v>546.34999999999991</v>
      </c>
      <c r="BH769" s="176">
        <f t="shared" si="788"/>
        <v>452.62399999999997</v>
      </c>
      <c r="BI769" s="176">
        <f t="shared" si="788"/>
        <v>998.97399999999993</v>
      </c>
      <c r="BJ769" s="176">
        <f t="shared" si="788"/>
        <v>286.79000000000002</v>
      </c>
      <c r="BK769" s="177">
        <f t="shared" si="789"/>
        <v>28.708454874701449</v>
      </c>
      <c r="BL769" s="176">
        <f t="shared" si="790"/>
        <v>712.18399999999997</v>
      </c>
    </row>
    <row r="770" spans="3:64" ht="24.95" customHeight="1" x14ac:dyDescent="0.3">
      <c r="C770" s="171">
        <v>4</v>
      </c>
      <c r="D770" s="171" t="s">
        <v>30</v>
      </c>
      <c r="E770" s="172">
        <v>0</v>
      </c>
      <c r="F770" s="207">
        <v>11.103999999999999</v>
      </c>
      <c r="G770" s="172">
        <f t="shared" si="764"/>
        <v>11.103999999999999</v>
      </c>
      <c r="H770" s="172"/>
      <c r="I770" s="173">
        <f t="shared" si="765"/>
        <v>0</v>
      </c>
      <c r="J770" s="172">
        <f t="shared" si="766"/>
        <v>11.103999999999999</v>
      </c>
      <c r="K770" s="174">
        <v>49.14</v>
      </c>
      <c r="L770" s="174">
        <v>24.57</v>
      </c>
      <c r="M770" s="172">
        <f t="shared" si="767"/>
        <v>73.710000000000008</v>
      </c>
      <c r="N770" s="174"/>
      <c r="O770" s="173">
        <f t="shared" si="768"/>
        <v>0</v>
      </c>
      <c r="P770" s="174">
        <f t="shared" si="769"/>
        <v>73.710000000000008</v>
      </c>
      <c r="Q770" s="174">
        <v>16.38</v>
      </c>
      <c r="R770" s="174">
        <v>8.19</v>
      </c>
      <c r="S770" s="174">
        <f t="shared" si="770"/>
        <v>24.57</v>
      </c>
      <c r="T770" s="174"/>
      <c r="U770" s="173"/>
      <c r="V770" s="174">
        <f t="shared" si="771"/>
        <v>24.57</v>
      </c>
      <c r="W770" s="174">
        <v>1.65</v>
      </c>
      <c r="X770" s="174">
        <v>1.3</v>
      </c>
      <c r="Y770" s="174">
        <f t="shared" si="772"/>
        <v>2.95</v>
      </c>
      <c r="Z770" s="174"/>
      <c r="AA770" s="173">
        <f t="shared" si="773"/>
        <v>0</v>
      </c>
      <c r="AB770" s="174">
        <f t="shared" si="774"/>
        <v>2.95</v>
      </c>
      <c r="AC770" s="174"/>
      <c r="AD770" s="174">
        <v>207.01</v>
      </c>
      <c r="AE770" s="174">
        <f t="shared" si="775"/>
        <v>207.01</v>
      </c>
      <c r="AF770" s="174"/>
      <c r="AG770" s="174"/>
      <c r="AH770" s="174"/>
      <c r="AI770" s="174">
        <v>67.239999999999995</v>
      </c>
      <c r="AJ770" s="174">
        <v>317.29000000000002</v>
      </c>
      <c r="AK770" s="174">
        <f t="shared" si="776"/>
        <v>384.53000000000003</v>
      </c>
      <c r="AL770" s="174">
        <v>67.239999999999995</v>
      </c>
      <c r="AM770" s="173">
        <f t="shared" si="777"/>
        <v>17.48628195459392</v>
      </c>
      <c r="AN770" s="174">
        <f t="shared" si="778"/>
        <v>317.29000000000002</v>
      </c>
      <c r="AO770" s="174">
        <v>461.07</v>
      </c>
      <c r="AP770" s="174">
        <v>293.70999999999998</v>
      </c>
      <c r="AQ770" s="174">
        <f t="shared" si="779"/>
        <v>754.78</v>
      </c>
      <c r="AR770" s="174">
        <v>18.21</v>
      </c>
      <c r="AS770" s="173">
        <f t="shared" si="780"/>
        <v>2.4126235459339145</v>
      </c>
      <c r="AT770" s="174">
        <f t="shared" si="781"/>
        <v>736.56999999999994</v>
      </c>
      <c r="AU770" s="174">
        <v>10.54</v>
      </c>
      <c r="AV770" s="213"/>
      <c r="AW770" s="174">
        <f t="shared" si="782"/>
        <v>10.54</v>
      </c>
      <c r="AX770" s="174"/>
      <c r="AY770" s="173">
        <f t="shared" si="783"/>
        <v>0</v>
      </c>
      <c r="AZ770" s="174">
        <f t="shared" si="784"/>
        <v>10.54</v>
      </c>
      <c r="BA770" s="174">
        <v>18.8</v>
      </c>
      <c r="BB770" s="174">
        <v>14.67</v>
      </c>
      <c r="BC770" s="174">
        <f t="shared" si="785"/>
        <v>33.47</v>
      </c>
      <c r="BD770" s="174"/>
      <c r="BE770" s="173">
        <f t="shared" si="786"/>
        <v>0</v>
      </c>
      <c r="BF770" s="174">
        <f t="shared" si="787"/>
        <v>33.47</v>
      </c>
      <c r="BG770" s="176">
        <f t="shared" si="788"/>
        <v>624.81999999999994</v>
      </c>
      <c r="BH770" s="176">
        <f t="shared" si="788"/>
        <v>877.84399999999994</v>
      </c>
      <c r="BI770" s="176">
        <f t="shared" si="788"/>
        <v>1502.664</v>
      </c>
      <c r="BJ770" s="176">
        <f t="shared" si="788"/>
        <v>85.449999999999989</v>
      </c>
      <c r="BK770" s="177">
        <f t="shared" si="789"/>
        <v>5.6865673231008396</v>
      </c>
      <c r="BL770" s="176">
        <f t="shared" si="790"/>
        <v>1417.2139999999999</v>
      </c>
    </row>
    <row r="771" spans="3:64" ht="24.95" customHeight="1" x14ac:dyDescent="0.3">
      <c r="C771" s="171">
        <v>5</v>
      </c>
      <c r="D771" s="171" t="s">
        <v>31</v>
      </c>
      <c r="E771" s="172">
        <v>0</v>
      </c>
      <c r="F771" s="207">
        <v>10.795999999999999</v>
      </c>
      <c r="G771" s="172">
        <f t="shared" si="764"/>
        <v>10.795999999999999</v>
      </c>
      <c r="H771" s="172"/>
      <c r="I771" s="173">
        <f t="shared" si="765"/>
        <v>0</v>
      </c>
      <c r="J771" s="172">
        <f t="shared" si="766"/>
        <v>10.795999999999999</v>
      </c>
      <c r="K771" s="174">
        <v>27.54</v>
      </c>
      <c r="L771" s="174">
        <v>13.77</v>
      </c>
      <c r="M771" s="172">
        <f t="shared" si="767"/>
        <v>41.31</v>
      </c>
      <c r="N771" s="174">
        <v>5.87</v>
      </c>
      <c r="O771" s="173">
        <f t="shared" si="768"/>
        <v>14.209634471072381</v>
      </c>
      <c r="P771" s="174">
        <f t="shared" si="769"/>
        <v>35.440000000000005</v>
      </c>
      <c r="Q771" s="174">
        <v>8.3699999999999992</v>
      </c>
      <c r="R771" s="174">
        <v>4.59</v>
      </c>
      <c r="S771" s="174">
        <f t="shared" si="770"/>
        <v>12.959999999999999</v>
      </c>
      <c r="T771" s="174">
        <v>2.76</v>
      </c>
      <c r="U771" s="173"/>
      <c r="V771" s="174">
        <f t="shared" si="771"/>
        <v>10.199999999999999</v>
      </c>
      <c r="W771" s="174">
        <v>2.4</v>
      </c>
      <c r="X771" s="174">
        <v>1.2</v>
      </c>
      <c r="Y771" s="174">
        <f t="shared" si="772"/>
        <v>3.5999999999999996</v>
      </c>
      <c r="Z771" s="174">
        <v>1</v>
      </c>
      <c r="AA771" s="173">
        <f t="shared" si="773"/>
        <v>27.777777777777779</v>
      </c>
      <c r="AB771" s="174">
        <f t="shared" si="774"/>
        <v>2.5999999999999996</v>
      </c>
      <c r="AC771" s="174"/>
      <c r="AD771" s="174">
        <v>191.08</v>
      </c>
      <c r="AE771" s="174">
        <f t="shared" si="775"/>
        <v>191.08</v>
      </c>
      <c r="AF771" s="174"/>
      <c r="AG771" s="174"/>
      <c r="AH771" s="174"/>
      <c r="AI771" s="174">
        <v>273.14</v>
      </c>
      <c r="AJ771" s="174">
        <v>174.21</v>
      </c>
      <c r="AK771" s="174">
        <f t="shared" si="776"/>
        <v>447.35</v>
      </c>
      <c r="AL771" s="174">
        <v>56.08</v>
      </c>
      <c r="AM771" s="173">
        <f t="shared" si="777"/>
        <v>12.536045601877724</v>
      </c>
      <c r="AN771" s="174">
        <f t="shared" si="778"/>
        <v>391.27000000000004</v>
      </c>
      <c r="AO771" s="174">
        <v>143.09</v>
      </c>
      <c r="AP771" s="174">
        <v>161.51</v>
      </c>
      <c r="AQ771" s="174">
        <f t="shared" si="779"/>
        <v>304.60000000000002</v>
      </c>
      <c r="AR771" s="174">
        <v>130.78</v>
      </c>
      <c r="AS771" s="173">
        <f t="shared" si="780"/>
        <v>42.934996717005909</v>
      </c>
      <c r="AT771" s="174">
        <f t="shared" si="781"/>
        <v>173.82000000000002</v>
      </c>
      <c r="AU771" s="174">
        <v>43.4</v>
      </c>
      <c r="AV771" s="213"/>
      <c r="AW771" s="174">
        <f t="shared" si="782"/>
        <v>43.4</v>
      </c>
      <c r="AX771" s="174"/>
      <c r="AY771" s="173">
        <f t="shared" si="783"/>
        <v>0</v>
      </c>
      <c r="AZ771" s="174">
        <f t="shared" si="784"/>
        <v>43.4</v>
      </c>
      <c r="BA771" s="174">
        <v>82.36</v>
      </c>
      <c r="BB771" s="174">
        <v>62.88</v>
      </c>
      <c r="BC771" s="174">
        <f t="shared" si="785"/>
        <v>145.24</v>
      </c>
      <c r="BD771" s="174"/>
      <c r="BE771" s="173">
        <f t="shared" si="786"/>
        <v>0</v>
      </c>
      <c r="BF771" s="174">
        <f t="shared" si="787"/>
        <v>145.24</v>
      </c>
      <c r="BG771" s="176">
        <f t="shared" si="788"/>
        <v>580.29999999999995</v>
      </c>
      <c r="BH771" s="176">
        <f t="shared" si="788"/>
        <v>620.03600000000006</v>
      </c>
      <c r="BI771" s="176">
        <f t="shared" si="788"/>
        <v>1200.336</v>
      </c>
      <c r="BJ771" s="176">
        <f t="shared" si="788"/>
        <v>196.49</v>
      </c>
      <c r="BK771" s="177">
        <f t="shared" si="789"/>
        <v>16.369583183375322</v>
      </c>
      <c r="BL771" s="176">
        <f t="shared" si="790"/>
        <v>1003.846</v>
      </c>
    </row>
    <row r="772" spans="3:64" ht="24.95" customHeight="1" x14ac:dyDescent="0.3">
      <c r="C772" s="171">
        <v>6</v>
      </c>
      <c r="D772" s="171" t="s">
        <v>33</v>
      </c>
      <c r="E772" s="172">
        <v>0</v>
      </c>
      <c r="F772" s="207">
        <v>12.512</v>
      </c>
      <c r="G772" s="172">
        <f t="shared" si="764"/>
        <v>12.512</v>
      </c>
      <c r="H772" s="172"/>
      <c r="I772" s="173">
        <f t="shared" si="765"/>
        <v>0</v>
      </c>
      <c r="J772" s="172">
        <f t="shared" si="766"/>
        <v>12.512</v>
      </c>
      <c r="K772" s="174">
        <v>51.48</v>
      </c>
      <c r="L772" s="174">
        <v>25.74</v>
      </c>
      <c r="M772" s="172">
        <f t="shared" si="767"/>
        <v>77.22</v>
      </c>
      <c r="N772" s="174"/>
      <c r="O772" s="173">
        <f t="shared" si="768"/>
        <v>0</v>
      </c>
      <c r="P772" s="174">
        <f t="shared" si="769"/>
        <v>77.22</v>
      </c>
      <c r="Q772" s="174">
        <v>8.58</v>
      </c>
      <c r="R772" s="174">
        <v>8.58</v>
      </c>
      <c r="S772" s="174">
        <f t="shared" si="770"/>
        <v>17.16</v>
      </c>
      <c r="T772" s="174">
        <v>8.58</v>
      </c>
      <c r="U772" s="173"/>
      <c r="V772" s="174">
        <f t="shared" si="771"/>
        <v>8.58</v>
      </c>
      <c r="W772" s="174">
        <v>2.6</v>
      </c>
      <c r="X772" s="174">
        <v>1.3</v>
      </c>
      <c r="Y772" s="174">
        <f t="shared" si="772"/>
        <v>3.9000000000000004</v>
      </c>
      <c r="Z772" s="174">
        <v>2.6</v>
      </c>
      <c r="AA772" s="173">
        <f t="shared" si="773"/>
        <v>66.666666666666657</v>
      </c>
      <c r="AB772" s="174">
        <f t="shared" si="774"/>
        <v>1.3000000000000003</v>
      </c>
      <c r="AC772" s="174"/>
      <c r="AD772" s="174">
        <v>207.01</v>
      </c>
      <c r="AE772" s="174">
        <f t="shared" si="775"/>
        <v>207.01</v>
      </c>
      <c r="AF772" s="174"/>
      <c r="AG772" s="174"/>
      <c r="AH772" s="174"/>
      <c r="AI772" s="174">
        <v>263.48</v>
      </c>
      <c r="AJ772" s="174">
        <v>335.25</v>
      </c>
      <c r="AK772" s="174">
        <f t="shared" si="776"/>
        <v>598.73</v>
      </c>
      <c r="AL772" s="174">
        <v>397.38</v>
      </c>
      <c r="AM772" s="173">
        <f t="shared" si="777"/>
        <v>66.370484191538765</v>
      </c>
      <c r="AN772" s="174">
        <f t="shared" si="778"/>
        <v>201.35000000000002</v>
      </c>
      <c r="AO772" s="174">
        <v>347.11</v>
      </c>
      <c r="AP772" s="174">
        <v>310.05</v>
      </c>
      <c r="AQ772" s="174">
        <f t="shared" si="779"/>
        <v>657.16000000000008</v>
      </c>
      <c r="AR772" s="174">
        <v>195.07</v>
      </c>
      <c r="AS772" s="173">
        <f t="shared" si="780"/>
        <v>29.683790857629795</v>
      </c>
      <c r="AT772" s="174">
        <f t="shared" si="781"/>
        <v>462.09000000000009</v>
      </c>
      <c r="AU772" s="174">
        <v>0</v>
      </c>
      <c r="AV772" s="213"/>
      <c r="AW772" s="174">
        <f t="shared" si="782"/>
        <v>0</v>
      </c>
      <c r="AX772" s="174"/>
      <c r="AY772" s="173">
        <f t="shared" si="783"/>
        <v>0</v>
      </c>
      <c r="AZ772" s="174">
        <f t="shared" si="784"/>
        <v>0</v>
      </c>
      <c r="BA772" s="174">
        <v>86.18</v>
      </c>
      <c r="BB772" s="174">
        <v>104.67</v>
      </c>
      <c r="BC772" s="174">
        <f t="shared" si="785"/>
        <v>190.85000000000002</v>
      </c>
      <c r="BD772" s="174"/>
      <c r="BE772" s="173">
        <f t="shared" si="786"/>
        <v>0</v>
      </c>
      <c r="BF772" s="174">
        <f t="shared" si="787"/>
        <v>190.85000000000002</v>
      </c>
      <c r="BG772" s="176">
        <f t="shared" si="788"/>
        <v>759.43000000000006</v>
      </c>
      <c r="BH772" s="176">
        <f t="shared" si="788"/>
        <v>1005.112</v>
      </c>
      <c r="BI772" s="176">
        <f t="shared" si="788"/>
        <v>1764.5420000000001</v>
      </c>
      <c r="BJ772" s="176">
        <f t="shared" si="788"/>
        <v>603.63</v>
      </c>
      <c r="BK772" s="177">
        <f t="shared" si="789"/>
        <v>34.208876864364804</v>
      </c>
      <c r="BL772" s="176">
        <f t="shared" si="790"/>
        <v>1160.9120000000003</v>
      </c>
    </row>
    <row r="773" spans="3:64" ht="24.95" customHeight="1" x14ac:dyDescent="0.3">
      <c r="C773" s="171">
        <v>7</v>
      </c>
      <c r="D773" s="171" t="s">
        <v>35</v>
      </c>
      <c r="E773" s="172">
        <v>0</v>
      </c>
      <c r="F773" s="207">
        <v>13.52</v>
      </c>
      <c r="G773" s="172">
        <f t="shared" si="764"/>
        <v>13.52</v>
      </c>
      <c r="H773" s="172">
        <v>13.52</v>
      </c>
      <c r="I773" s="173">
        <f t="shared" si="765"/>
        <v>100</v>
      </c>
      <c r="J773" s="172">
        <f t="shared" si="766"/>
        <v>0</v>
      </c>
      <c r="K773" s="174">
        <v>40.68</v>
      </c>
      <c r="L773" s="174">
        <v>20.34</v>
      </c>
      <c r="M773" s="172">
        <f t="shared" si="767"/>
        <v>61.019999999999996</v>
      </c>
      <c r="N773" s="174"/>
      <c r="O773" s="173">
        <f t="shared" si="768"/>
        <v>0</v>
      </c>
      <c r="P773" s="174">
        <f t="shared" si="769"/>
        <v>61.019999999999996</v>
      </c>
      <c r="Q773" s="174">
        <v>12.63</v>
      </c>
      <c r="R773" s="174">
        <v>6.78</v>
      </c>
      <c r="S773" s="174">
        <f t="shared" si="770"/>
        <v>19.41</v>
      </c>
      <c r="T773" s="174">
        <v>1.28</v>
      </c>
      <c r="U773" s="173"/>
      <c r="V773" s="174">
        <f t="shared" si="771"/>
        <v>18.13</v>
      </c>
      <c r="W773" s="174">
        <v>2.5</v>
      </c>
      <c r="X773" s="174">
        <v>1.4</v>
      </c>
      <c r="Y773" s="174">
        <f t="shared" si="772"/>
        <v>3.9</v>
      </c>
      <c r="Z773" s="174">
        <v>0.5</v>
      </c>
      <c r="AA773" s="173">
        <f t="shared" si="773"/>
        <v>12.820512820512823</v>
      </c>
      <c r="AB773" s="174">
        <f t="shared" si="774"/>
        <v>3.4</v>
      </c>
      <c r="AC773" s="174"/>
      <c r="AD773" s="174">
        <v>222.93</v>
      </c>
      <c r="AE773" s="174">
        <f t="shared" si="775"/>
        <v>222.93</v>
      </c>
      <c r="AF773" s="174"/>
      <c r="AG773" s="174"/>
      <c r="AH773" s="174"/>
      <c r="AI773" s="174">
        <v>359.11</v>
      </c>
      <c r="AJ773" s="174">
        <v>261.87</v>
      </c>
      <c r="AK773" s="174">
        <f t="shared" si="776"/>
        <v>620.98</v>
      </c>
      <c r="AL773" s="174">
        <v>150.31</v>
      </c>
      <c r="AM773" s="173">
        <f t="shared" si="777"/>
        <v>24.205288415085832</v>
      </c>
      <c r="AN773" s="174">
        <f t="shared" si="778"/>
        <v>470.67</v>
      </c>
      <c r="AO773" s="174">
        <v>333.01</v>
      </c>
      <c r="AP773" s="174">
        <v>242.39</v>
      </c>
      <c r="AQ773" s="174">
        <f t="shared" si="779"/>
        <v>575.4</v>
      </c>
      <c r="AR773" s="174">
        <v>69.58</v>
      </c>
      <c r="AS773" s="173">
        <f t="shared" si="780"/>
        <v>12.092457420924575</v>
      </c>
      <c r="AT773" s="174">
        <f t="shared" si="781"/>
        <v>505.82</v>
      </c>
      <c r="AU773" s="174">
        <v>52.97</v>
      </c>
      <c r="AV773" s="213"/>
      <c r="AW773" s="174">
        <f t="shared" si="782"/>
        <v>52.97</v>
      </c>
      <c r="AX773" s="174">
        <v>22.59</v>
      </c>
      <c r="AY773" s="173">
        <f t="shared" si="783"/>
        <v>42.646781196903909</v>
      </c>
      <c r="AZ773" s="174">
        <f t="shared" si="784"/>
        <v>30.38</v>
      </c>
      <c r="BA773" s="174">
        <v>128.86000000000001</v>
      </c>
      <c r="BB773" s="174">
        <v>103.12</v>
      </c>
      <c r="BC773" s="174">
        <f t="shared" si="785"/>
        <v>231.98000000000002</v>
      </c>
      <c r="BD773" s="174">
        <v>28.11</v>
      </c>
      <c r="BE773" s="173">
        <f t="shared" si="786"/>
        <v>12.117423915854813</v>
      </c>
      <c r="BF773" s="174">
        <f t="shared" si="787"/>
        <v>203.87</v>
      </c>
      <c r="BG773" s="176">
        <f t="shared" si="788"/>
        <v>929.7600000000001</v>
      </c>
      <c r="BH773" s="176">
        <f t="shared" si="788"/>
        <v>872.34999999999991</v>
      </c>
      <c r="BI773" s="176">
        <f t="shared" si="788"/>
        <v>1802.1100000000001</v>
      </c>
      <c r="BJ773" s="176">
        <f t="shared" si="788"/>
        <v>285.89</v>
      </c>
      <c r="BK773" s="177">
        <f t="shared" si="789"/>
        <v>15.864181431766095</v>
      </c>
      <c r="BL773" s="176">
        <f t="shared" si="790"/>
        <v>1516.2200000000003</v>
      </c>
    </row>
    <row r="774" spans="3:64" ht="24.95" customHeight="1" x14ac:dyDescent="0.3">
      <c r="C774" s="171">
        <v>8</v>
      </c>
      <c r="D774" s="171" t="s">
        <v>36</v>
      </c>
      <c r="E774" s="172">
        <v>0</v>
      </c>
      <c r="F774" s="207">
        <v>7.0640000000000001</v>
      </c>
      <c r="G774" s="172">
        <f t="shared" si="764"/>
        <v>7.0640000000000001</v>
      </c>
      <c r="H774" s="172"/>
      <c r="I774" s="173">
        <f t="shared" si="765"/>
        <v>0</v>
      </c>
      <c r="J774" s="172">
        <f t="shared" si="766"/>
        <v>7.0640000000000001</v>
      </c>
      <c r="K774" s="174">
        <v>17.09</v>
      </c>
      <c r="L774" s="174">
        <v>9.7200000000000006</v>
      </c>
      <c r="M774" s="172">
        <f t="shared" si="767"/>
        <v>26.810000000000002</v>
      </c>
      <c r="N774" s="174"/>
      <c r="O774" s="173">
        <f t="shared" si="768"/>
        <v>0</v>
      </c>
      <c r="P774" s="174">
        <f t="shared" si="769"/>
        <v>26.810000000000002</v>
      </c>
      <c r="Q774" s="174">
        <v>2.13</v>
      </c>
      <c r="R774" s="174">
        <v>3.24</v>
      </c>
      <c r="S774" s="174">
        <f t="shared" si="770"/>
        <v>5.37</v>
      </c>
      <c r="T774" s="174"/>
      <c r="U774" s="173"/>
      <c r="V774" s="174">
        <f t="shared" si="771"/>
        <v>5.37</v>
      </c>
      <c r="W774" s="174">
        <v>1.4</v>
      </c>
      <c r="X774" s="174">
        <v>0.7</v>
      </c>
      <c r="Y774" s="174">
        <f t="shared" si="772"/>
        <v>2.0999999999999996</v>
      </c>
      <c r="Z774" s="174"/>
      <c r="AA774" s="173">
        <f t="shared" si="773"/>
        <v>0</v>
      </c>
      <c r="AB774" s="174">
        <f t="shared" si="774"/>
        <v>2.0999999999999996</v>
      </c>
      <c r="AC774" s="174"/>
      <c r="AD774" s="174">
        <v>111.46</v>
      </c>
      <c r="AE774" s="174">
        <f t="shared" si="775"/>
        <v>111.46</v>
      </c>
      <c r="AF774" s="174"/>
      <c r="AG774" s="174"/>
      <c r="AH774" s="174"/>
      <c r="AI774" s="174">
        <v>190.52</v>
      </c>
      <c r="AJ774" s="174">
        <v>124.95</v>
      </c>
      <c r="AK774" s="174">
        <f t="shared" si="776"/>
        <v>315.47000000000003</v>
      </c>
      <c r="AL774" s="174"/>
      <c r="AM774" s="173">
        <f t="shared" si="777"/>
        <v>0</v>
      </c>
      <c r="AN774" s="174">
        <f t="shared" si="778"/>
        <v>315.47000000000003</v>
      </c>
      <c r="AO774" s="174">
        <v>166.21</v>
      </c>
      <c r="AP774" s="174">
        <v>115.65</v>
      </c>
      <c r="AQ774" s="174">
        <f t="shared" si="779"/>
        <v>281.86</v>
      </c>
      <c r="AR774" s="174"/>
      <c r="AS774" s="173">
        <f t="shared" si="780"/>
        <v>0</v>
      </c>
      <c r="AT774" s="174">
        <f t="shared" si="781"/>
        <v>281.86</v>
      </c>
      <c r="AU774" s="174">
        <v>31.02</v>
      </c>
      <c r="AV774" s="213"/>
      <c r="AW774" s="174">
        <f t="shared" si="782"/>
        <v>31.02</v>
      </c>
      <c r="AX774" s="174"/>
      <c r="AY774" s="173">
        <f t="shared" si="783"/>
        <v>0</v>
      </c>
      <c r="AZ774" s="174">
        <f t="shared" si="784"/>
        <v>31.02</v>
      </c>
      <c r="BA774" s="174">
        <v>66.739999999999995</v>
      </c>
      <c r="BB774" s="174">
        <v>48.88</v>
      </c>
      <c r="BC774" s="174">
        <f t="shared" si="785"/>
        <v>115.62</v>
      </c>
      <c r="BD774" s="174"/>
      <c r="BE774" s="173">
        <f t="shared" si="786"/>
        <v>0</v>
      </c>
      <c r="BF774" s="174">
        <f t="shared" si="787"/>
        <v>115.62</v>
      </c>
      <c r="BG774" s="176">
        <f t="shared" si="788"/>
        <v>475.11</v>
      </c>
      <c r="BH774" s="176">
        <f t="shared" si="788"/>
        <v>421.66399999999999</v>
      </c>
      <c r="BI774" s="176">
        <f t="shared" si="788"/>
        <v>896.774</v>
      </c>
      <c r="BJ774" s="176">
        <f t="shared" si="788"/>
        <v>0</v>
      </c>
      <c r="BK774" s="177">
        <f t="shared" si="789"/>
        <v>0</v>
      </c>
      <c r="BL774" s="176">
        <f t="shared" si="790"/>
        <v>896.774</v>
      </c>
    </row>
    <row r="775" spans="3:64" ht="24.95" customHeight="1" x14ac:dyDescent="0.3">
      <c r="C775" s="171">
        <v>9</v>
      </c>
      <c r="D775" s="171" t="s">
        <v>316</v>
      </c>
      <c r="E775" s="172">
        <v>0</v>
      </c>
      <c r="F775" s="207">
        <v>24.315999999999999</v>
      </c>
      <c r="G775" s="172">
        <f t="shared" si="764"/>
        <v>24.315999999999999</v>
      </c>
      <c r="H775" s="172">
        <v>24.32</v>
      </c>
      <c r="I775" s="173">
        <v>9.06</v>
      </c>
      <c r="J775" s="172">
        <f t="shared" si="766"/>
        <v>-4.0000000000013358E-3</v>
      </c>
      <c r="K775" s="174">
        <v>68.760000000000005</v>
      </c>
      <c r="L775" s="174">
        <v>34.380000000000003</v>
      </c>
      <c r="M775" s="172">
        <f t="shared" si="767"/>
        <v>103.14000000000001</v>
      </c>
      <c r="N775" s="174"/>
      <c r="O775" s="173">
        <f t="shared" si="768"/>
        <v>0</v>
      </c>
      <c r="P775" s="174">
        <f t="shared" si="769"/>
        <v>103.14000000000001</v>
      </c>
      <c r="Q775" s="174">
        <v>11.46</v>
      </c>
      <c r="R775" s="174">
        <v>11.46</v>
      </c>
      <c r="S775" s="174">
        <f t="shared" si="770"/>
        <v>22.92</v>
      </c>
      <c r="T775" s="174">
        <v>11.46</v>
      </c>
      <c r="U775" s="173"/>
      <c r="V775" s="174">
        <f t="shared" si="771"/>
        <v>11.46</v>
      </c>
      <c r="W775" s="174">
        <v>3.8</v>
      </c>
      <c r="X775" s="174">
        <v>2.6</v>
      </c>
      <c r="Y775" s="174">
        <f t="shared" si="772"/>
        <v>6.4</v>
      </c>
      <c r="Z775" s="174">
        <v>3.7</v>
      </c>
      <c r="AA775" s="173">
        <f t="shared" si="773"/>
        <v>57.8125</v>
      </c>
      <c r="AB775" s="174">
        <f t="shared" si="774"/>
        <v>2.7</v>
      </c>
      <c r="AC775" s="174"/>
      <c r="AD775" s="174">
        <v>414.01</v>
      </c>
      <c r="AE775" s="174">
        <f t="shared" si="775"/>
        <v>414.01</v>
      </c>
      <c r="AF775" s="174"/>
      <c r="AG775" s="174"/>
      <c r="AH775" s="174"/>
      <c r="AI775" s="174">
        <v>425.04</v>
      </c>
      <c r="AJ775" s="174">
        <v>454.82</v>
      </c>
      <c r="AK775" s="174">
        <f t="shared" si="776"/>
        <v>879.86</v>
      </c>
      <c r="AL775" s="174">
        <v>493.11</v>
      </c>
      <c r="AM775" s="173">
        <f t="shared" si="777"/>
        <v>56.044143386447843</v>
      </c>
      <c r="AN775" s="174">
        <f t="shared" si="778"/>
        <v>386.75</v>
      </c>
      <c r="AO775" s="174">
        <v>507.51</v>
      </c>
      <c r="AP775" s="174">
        <v>420.12</v>
      </c>
      <c r="AQ775" s="174">
        <f t="shared" si="779"/>
        <v>927.63</v>
      </c>
      <c r="AR775" s="174">
        <v>568.16999999999996</v>
      </c>
      <c r="AS775" s="173">
        <f t="shared" si="780"/>
        <v>61.249636169593479</v>
      </c>
      <c r="AT775" s="174">
        <f t="shared" si="781"/>
        <v>359.46000000000004</v>
      </c>
      <c r="AU775" s="174">
        <v>66.67</v>
      </c>
      <c r="AV775" s="213"/>
      <c r="AW775" s="174">
        <f t="shared" si="782"/>
        <v>66.67</v>
      </c>
      <c r="AX775" s="174">
        <v>51.09</v>
      </c>
      <c r="AY775" s="173">
        <f t="shared" si="783"/>
        <v>76.631168441577927</v>
      </c>
      <c r="AZ775" s="174">
        <f t="shared" si="784"/>
        <v>15.579999999999998</v>
      </c>
      <c r="BA775" s="174">
        <v>303.18</v>
      </c>
      <c r="BB775" s="174">
        <v>215.82</v>
      </c>
      <c r="BC775" s="174">
        <f t="shared" si="785"/>
        <v>519</v>
      </c>
      <c r="BD775" s="174">
        <v>147.81</v>
      </c>
      <c r="BE775" s="173">
        <f t="shared" si="786"/>
        <v>28.479768786127167</v>
      </c>
      <c r="BF775" s="174">
        <f t="shared" si="787"/>
        <v>371.19</v>
      </c>
      <c r="BG775" s="176">
        <f t="shared" si="788"/>
        <v>1386.42</v>
      </c>
      <c r="BH775" s="176">
        <f t="shared" si="788"/>
        <v>1577.5260000000001</v>
      </c>
      <c r="BI775" s="176">
        <f t="shared" si="788"/>
        <v>2963.9459999999999</v>
      </c>
      <c r="BJ775" s="176">
        <f t="shared" si="788"/>
        <v>1299.6599999999999</v>
      </c>
      <c r="BK775" s="177">
        <f t="shared" si="789"/>
        <v>43.848977005653943</v>
      </c>
      <c r="BL775" s="176">
        <f t="shared" si="790"/>
        <v>1664.2860000000001</v>
      </c>
    </row>
    <row r="776" spans="3:64" ht="24.95" customHeight="1" x14ac:dyDescent="0.3">
      <c r="C776" s="171">
        <v>10</v>
      </c>
      <c r="D776" s="171" t="s">
        <v>38</v>
      </c>
      <c r="E776" s="172">
        <v>0</v>
      </c>
      <c r="F776" s="207">
        <v>9.0589999999999993</v>
      </c>
      <c r="G776" s="172">
        <f t="shared" si="764"/>
        <v>9.0589999999999993</v>
      </c>
      <c r="H776" s="172">
        <v>9.06</v>
      </c>
      <c r="I776" s="173">
        <f t="shared" ref="I776:I782" si="791">IF(H776&lt;&gt;0,(H776/G776*100),0)</f>
        <v>100.01103874599846</v>
      </c>
      <c r="J776" s="172">
        <f t="shared" si="766"/>
        <v>-1.0000000000012221E-3</v>
      </c>
      <c r="K776" s="174">
        <v>30.42</v>
      </c>
      <c r="L776" s="174">
        <v>15.21</v>
      </c>
      <c r="M776" s="172">
        <f t="shared" si="767"/>
        <v>45.63</v>
      </c>
      <c r="N776" s="174"/>
      <c r="O776" s="173">
        <f t="shared" si="768"/>
        <v>0</v>
      </c>
      <c r="P776" s="174">
        <f t="shared" si="769"/>
        <v>45.63</v>
      </c>
      <c r="Q776" s="174">
        <v>5.98</v>
      </c>
      <c r="R776" s="174">
        <v>5.07</v>
      </c>
      <c r="S776" s="174">
        <f t="shared" si="770"/>
        <v>11.05</v>
      </c>
      <c r="T776" s="174">
        <v>5.07</v>
      </c>
      <c r="U776" s="173"/>
      <c r="V776" s="174">
        <f t="shared" si="771"/>
        <v>5.98</v>
      </c>
      <c r="W776" s="174">
        <v>2</v>
      </c>
      <c r="X776" s="174">
        <v>1</v>
      </c>
      <c r="Y776" s="174">
        <f t="shared" si="772"/>
        <v>3</v>
      </c>
      <c r="Z776" s="174"/>
      <c r="AA776" s="173">
        <f t="shared" si="773"/>
        <v>0</v>
      </c>
      <c r="AB776" s="174">
        <f t="shared" si="774"/>
        <v>3</v>
      </c>
      <c r="AC776" s="174"/>
      <c r="AD776" s="174">
        <v>159.24</v>
      </c>
      <c r="AE776" s="174">
        <f t="shared" si="775"/>
        <v>159.24</v>
      </c>
      <c r="AF776" s="174"/>
      <c r="AG776" s="174"/>
      <c r="AH776" s="174"/>
      <c r="AI776" s="174">
        <v>171.32</v>
      </c>
      <c r="AJ776" s="174">
        <v>203.59</v>
      </c>
      <c r="AK776" s="174">
        <f t="shared" si="776"/>
        <v>374.90999999999997</v>
      </c>
      <c r="AL776" s="174"/>
      <c r="AM776" s="173">
        <f t="shared" si="777"/>
        <v>0</v>
      </c>
      <c r="AN776" s="174">
        <f t="shared" si="778"/>
        <v>374.90999999999997</v>
      </c>
      <c r="AO776" s="174">
        <v>258.08999999999997</v>
      </c>
      <c r="AP776" s="174">
        <v>187.99</v>
      </c>
      <c r="AQ776" s="174">
        <f t="shared" si="779"/>
        <v>446.08</v>
      </c>
      <c r="AR776" s="174"/>
      <c r="AS776" s="173">
        <f t="shared" si="780"/>
        <v>0</v>
      </c>
      <c r="AT776" s="174">
        <f t="shared" si="781"/>
        <v>446.08</v>
      </c>
      <c r="AU776" s="174">
        <v>40.82</v>
      </c>
      <c r="AV776" s="213"/>
      <c r="AW776" s="174">
        <f t="shared" si="782"/>
        <v>40.82</v>
      </c>
      <c r="AX776" s="174"/>
      <c r="AY776" s="173">
        <f t="shared" si="783"/>
        <v>0</v>
      </c>
      <c r="AZ776" s="174">
        <f t="shared" si="784"/>
        <v>40.82</v>
      </c>
      <c r="BA776" s="174">
        <v>144.82</v>
      </c>
      <c r="BB776" s="174">
        <v>101.27</v>
      </c>
      <c r="BC776" s="174">
        <f t="shared" si="785"/>
        <v>246.08999999999997</v>
      </c>
      <c r="BD776" s="174"/>
      <c r="BE776" s="173">
        <f t="shared" si="786"/>
        <v>0</v>
      </c>
      <c r="BF776" s="174">
        <f t="shared" si="787"/>
        <v>246.08999999999997</v>
      </c>
      <c r="BG776" s="176">
        <f t="shared" si="788"/>
        <v>653.44999999999993</v>
      </c>
      <c r="BH776" s="176">
        <f t="shared" si="788"/>
        <v>682.42899999999997</v>
      </c>
      <c r="BI776" s="176">
        <f t="shared" si="788"/>
        <v>1335.8790000000001</v>
      </c>
      <c r="BJ776" s="176">
        <f t="shared" si="788"/>
        <v>14.13</v>
      </c>
      <c r="BK776" s="177">
        <f t="shared" si="789"/>
        <v>1.0577305279894362</v>
      </c>
      <c r="BL776" s="176">
        <f t="shared" si="790"/>
        <v>1321.749</v>
      </c>
    </row>
    <row r="777" spans="3:64" ht="24.95" customHeight="1" x14ac:dyDescent="0.3">
      <c r="C777" s="171">
        <v>11</v>
      </c>
      <c r="D777" s="171" t="s">
        <v>39</v>
      </c>
      <c r="E777" s="172">
        <v>0</v>
      </c>
      <c r="F777" s="207">
        <v>5.048</v>
      </c>
      <c r="G777" s="172">
        <f t="shared" si="764"/>
        <v>5.048</v>
      </c>
      <c r="H777" s="172"/>
      <c r="I777" s="173">
        <f t="shared" si="791"/>
        <v>0</v>
      </c>
      <c r="J777" s="172">
        <f t="shared" si="766"/>
        <v>5.048</v>
      </c>
      <c r="K777" s="174">
        <v>9.81</v>
      </c>
      <c r="L777" s="174">
        <v>9.81</v>
      </c>
      <c r="M777" s="172">
        <f t="shared" si="767"/>
        <v>19.62</v>
      </c>
      <c r="N777" s="174"/>
      <c r="O777" s="173">
        <f t="shared" si="768"/>
        <v>0</v>
      </c>
      <c r="P777" s="174">
        <f t="shared" si="769"/>
        <v>19.62</v>
      </c>
      <c r="Q777" s="174">
        <v>3.27</v>
      </c>
      <c r="R777" s="174">
        <v>3.27</v>
      </c>
      <c r="S777" s="174">
        <f t="shared" si="770"/>
        <v>6.54</v>
      </c>
      <c r="T777" s="174"/>
      <c r="U777" s="173"/>
      <c r="V777" s="174">
        <f t="shared" si="771"/>
        <v>6.54</v>
      </c>
      <c r="W777" s="174">
        <v>0.5</v>
      </c>
      <c r="X777" s="174">
        <v>0.5</v>
      </c>
      <c r="Y777" s="174">
        <f t="shared" si="772"/>
        <v>1</v>
      </c>
      <c r="Z777" s="174"/>
      <c r="AA777" s="173">
        <f t="shared" si="773"/>
        <v>0</v>
      </c>
      <c r="AB777" s="174">
        <f t="shared" si="774"/>
        <v>1</v>
      </c>
      <c r="AC777" s="174"/>
      <c r="AD777" s="174">
        <v>79.62</v>
      </c>
      <c r="AE777" s="174">
        <f t="shared" si="775"/>
        <v>79.62</v>
      </c>
      <c r="AF777" s="174"/>
      <c r="AG777" s="174"/>
      <c r="AH777" s="174"/>
      <c r="AI777" s="174">
        <v>198.48</v>
      </c>
      <c r="AJ777" s="174">
        <v>126.62</v>
      </c>
      <c r="AK777" s="174">
        <f t="shared" si="776"/>
        <v>325.10000000000002</v>
      </c>
      <c r="AL777" s="174"/>
      <c r="AM777" s="173">
        <f t="shared" si="777"/>
        <v>0</v>
      </c>
      <c r="AN777" s="174">
        <f t="shared" si="778"/>
        <v>325.10000000000002</v>
      </c>
      <c r="AO777" s="174">
        <v>183.92</v>
      </c>
      <c r="AP777" s="174">
        <v>117.14</v>
      </c>
      <c r="AQ777" s="174">
        <f t="shared" si="779"/>
        <v>301.06</v>
      </c>
      <c r="AR777" s="174">
        <v>5.8</v>
      </c>
      <c r="AS777" s="173">
        <f t="shared" si="780"/>
        <v>1.9265262738324587</v>
      </c>
      <c r="AT777" s="174">
        <f t="shared" si="781"/>
        <v>295.26</v>
      </c>
      <c r="AU777" s="174">
        <v>0</v>
      </c>
      <c r="AV777" s="213"/>
      <c r="AW777" s="174">
        <f t="shared" si="782"/>
        <v>0</v>
      </c>
      <c r="AX777" s="174"/>
      <c r="AY777" s="173">
        <f t="shared" si="783"/>
        <v>0</v>
      </c>
      <c r="AZ777" s="174">
        <f t="shared" si="784"/>
        <v>0</v>
      </c>
      <c r="BA777" s="174">
        <v>0</v>
      </c>
      <c r="BB777" s="174"/>
      <c r="BC777" s="174">
        <f t="shared" si="785"/>
        <v>0</v>
      </c>
      <c r="BD777" s="174"/>
      <c r="BE777" s="173">
        <f t="shared" si="786"/>
        <v>0</v>
      </c>
      <c r="BF777" s="174">
        <f t="shared" si="787"/>
        <v>0</v>
      </c>
      <c r="BG777" s="176">
        <f t="shared" si="788"/>
        <v>395.98</v>
      </c>
      <c r="BH777" s="176">
        <f t="shared" si="788"/>
        <v>342.00799999999998</v>
      </c>
      <c r="BI777" s="176">
        <f t="shared" si="788"/>
        <v>737.98799999999994</v>
      </c>
      <c r="BJ777" s="176">
        <f t="shared" si="788"/>
        <v>5.8</v>
      </c>
      <c r="BK777" s="177">
        <f t="shared" si="789"/>
        <v>0.78592063827596115</v>
      </c>
      <c r="BL777" s="176">
        <f t="shared" si="790"/>
        <v>732.18799999999999</v>
      </c>
    </row>
    <row r="778" spans="3:64" ht="24.95" customHeight="1" x14ac:dyDescent="0.3">
      <c r="C778" s="171">
        <v>12</v>
      </c>
      <c r="D778" s="171" t="s">
        <v>42</v>
      </c>
      <c r="E778" s="172">
        <v>0</v>
      </c>
      <c r="F778" s="207">
        <v>10.896000000000001</v>
      </c>
      <c r="G778" s="172">
        <f t="shared" si="764"/>
        <v>10.896000000000001</v>
      </c>
      <c r="H778" s="172"/>
      <c r="I778" s="173">
        <f t="shared" si="791"/>
        <v>0</v>
      </c>
      <c r="J778" s="172">
        <f t="shared" si="766"/>
        <v>10.896000000000001</v>
      </c>
      <c r="K778" s="174">
        <v>30.78</v>
      </c>
      <c r="L778" s="174">
        <v>15.39</v>
      </c>
      <c r="M778" s="172">
        <f t="shared" si="767"/>
        <v>46.17</v>
      </c>
      <c r="N778" s="174"/>
      <c r="O778" s="173">
        <f t="shared" si="768"/>
        <v>0</v>
      </c>
      <c r="P778" s="174">
        <f t="shared" si="769"/>
        <v>46.17</v>
      </c>
      <c r="Q778" s="174">
        <v>9.81</v>
      </c>
      <c r="R778" s="174">
        <v>5.13</v>
      </c>
      <c r="S778" s="174">
        <f t="shared" si="770"/>
        <v>14.940000000000001</v>
      </c>
      <c r="T778" s="174"/>
      <c r="U778" s="173"/>
      <c r="V778" s="174">
        <f t="shared" si="771"/>
        <v>14.940000000000001</v>
      </c>
      <c r="W778" s="174">
        <v>2.2000000000000002</v>
      </c>
      <c r="X778" s="174">
        <v>1.1000000000000001</v>
      </c>
      <c r="Y778" s="174">
        <f t="shared" si="772"/>
        <v>3.3000000000000003</v>
      </c>
      <c r="Z778" s="174"/>
      <c r="AA778" s="173">
        <f t="shared" si="773"/>
        <v>0</v>
      </c>
      <c r="AB778" s="174">
        <f t="shared" si="774"/>
        <v>3.3000000000000003</v>
      </c>
      <c r="AC778" s="174"/>
      <c r="AD778" s="174">
        <v>175.16</v>
      </c>
      <c r="AE778" s="174">
        <f t="shared" si="775"/>
        <v>175.16</v>
      </c>
      <c r="AF778" s="174"/>
      <c r="AG778" s="174"/>
      <c r="AH778" s="174"/>
      <c r="AI778" s="174">
        <v>248.81</v>
      </c>
      <c r="AJ778" s="174">
        <v>197.31</v>
      </c>
      <c r="AK778" s="174">
        <f t="shared" si="776"/>
        <v>446.12</v>
      </c>
      <c r="AL778" s="174"/>
      <c r="AM778" s="173">
        <f t="shared" si="777"/>
        <v>0</v>
      </c>
      <c r="AN778" s="174">
        <f t="shared" si="778"/>
        <v>446.12</v>
      </c>
      <c r="AO778" s="174">
        <v>271.87</v>
      </c>
      <c r="AP778" s="174">
        <v>182.75</v>
      </c>
      <c r="AQ778" s="174">
        <f t="shared" si="779"/>
        <v>454.62</v>
      </c>
      <c r="AR778" s="174"/>
      <c r="AS778" s="173">
        <f t="shared" si="780"/>
        <v>0</v>
      </c>
      <c r="AT778" s="174">
        <f t="shared" si="781"/>
        <v>454.62</v>
      </c>
      <c r="AU778" s="174">
        <v>48.97</v>
      </c>
      <c r="AV778" s="213"/>
      <c r="AW778" s="174">
        <f t="shared" si="782"/>
        <v>48.97</v>
      </c>
      <c r="AX778" s="174"/>
      <c r="AY778" s="173">
        <f t="shared" si="783"/>
        <v>0</v>
      </c>
      <c r="AZ778" s="174">
        <f t="shared" si="784"/>
        <v>48.97</v>
      </c>
      <c r="BA778" s="174">
        <v>100.51</v>
      </c>
      <c r="BB778" s="174">
        <v>77.58</v>
      </c>
      <c r="BC778" s="174">
        <f t="shared" si="785"/>
        <v>178.09</v>
      </c>
      <c r="BD778" s="174"/>
      <c r="BE778" s="173">
        <f t="shared" si="786"/>
        <v>0</v>
      </c>
      <c r="BF778" s="174">
        <f t="shared" si="787"/>
        <v>178.09</v>
      </c>
      <c r="BG778" s="176">
        <f t="shared" si="788"/>
        <v>712.95</v>
      </c>
      <c r="BH778" s="176">
        <f t="shared" si="788"/>
        <v>665.31600000000003</v>
      </c>
      <c r="BI778" s="176">
        <f t="shared" si="788"/>
        <v>1378.2660000000001</v>
      </c>
      <c r="BJ778" s="176">
        <f t="shared" si="788"/>
        <v>0</v>
      </c>
      <c r="BK778" s="177">
        <f t="shared" si="789"/>
        <v>0</v>
      </c>
      <c r="BL778" s="176">
        <f t="shared" si="790"/>
        <v>1378.2660000000001</v>
      </c>
    </row>
    <row r="779" spans="3:64" ht="24.95" customHeight="1" x14ac:dyDescent="0.3">
      <c r="C779" s="171">
        <v>13</v>
      </c>
      <c r="D779" s="171" t="s">
        <v>43</v>
      </c>
      <c r="E779" s="172">
        <v>0</v>
      </c>
      <c r="F779" s="207">
        <v>7.3140000000000001</v>
      </c>
      <c r="G779" s="172">
        <f t="shared" si="764"/>
        <v>7.3140000000000001</v>
      </c>
      <c r="H779" s="172"/>
      <c r="I779" s="173">
        <f t="shared" si="791"/>
        <v>0</v>
      </c>
      <c r="J779" s="172">
        <f t="shared" si="766"/>
        <v>7.3140000000000001</v>
      </c>
      <c r="K779" s="174">
        <v>26.64</v>
      </c>
      <c r="L779" s="174">
        <v>13.32</v>
      </c>
      <c r="M779" s="172">
        <f t="shared" si="767"/>
        <v>39.96</v>
      </c>
      <c r="N779" s="174">
        <v>1.74</v>
      </c>
      <c r="O779" s="173">
        <f t="shared" si="768"/>
        <v>4.3543543543543537</v>
      </c>
      <c r="P779" s="174">
        <f t="shared" si="769"/>
        <v>38.22</v>
      </c>
      <c r="Q779" s="174">
        <v>6.84</v>
      </c>
      <c r="R779" s="174">
        <v>4.4400000000000004</v>
      </c>
      <c r="S779" s="174">
        <f t="shared" si="770"/>
        <v>11.280000000000001</v>
      </c>
      <c r="T779" s="174">
        <v>1.33</v>
      </c>
      <c r="U779" s="173"/>
      <c r="V779" s="174">
        <f t="shared" si="771"/>
        <v>9.9500000000000011</v>
      </c>
      <c r="W779" s="174">
        <v>1.56</v>
      </c>
      <c r="X779" s="174">
        <v>0.9</v>
      </c>
      <c r="Y779" s="174">
        <f t="shared" si="772"/>
        <v>2.46</v>
      </c>
      <c r="Z779" s="174">
        <v>0.1</v>
      </c>
      <c r="AA779" s="173">
        <f t="shared" si="773"/>
        <v>4.0650406504065044</v>
      </c>
      <c r="AB779" s="174">
        <f t="shared" si="774"/>
        <v>2.36</v>
      </c>
      <c r="AC779" s="174"/>
      <c r="AD779" s="174">
        <v>143.31</v>
      </c>
      <c r="AE779" s="174">
        <f t="shared" si="775"/>
        <v>143.31</v>
      </c>
      <c r="AF779" s="174"/>
      <c r="AG779" s="174"/>
      <c r="AH779" s="174"/>
      <c r="AI779" s="174">
        <v>164.83</v>
      </c>
      <c r="AJ779" s="174">
        <v>172.11</v>
      </c>
      <c r="AK779" s="174">
        <f t="shared" si="776"/>
        <v>336.94000000000005</v>
      </c>
      <c r="AL779" s="174">
        <v>46.2</v>
      </c>
      <c r="AM779" s="173">
        <f t="shared" si="777"/>
        <v>13.711640054609129</v>
      </c>
      <c r="AN779" s="174">
        <f t="shared" si="778"/>
        <v>290.74000000000007</v>
      </c>
      <c r="AO779" s="174">
        <v>206.97</v>
      </c>
      <c r="AP779" s="174">
        <v>159.22999999999999</v>
      </c>
      <c r="AQ779" s="174">
        <f t="shared" si="779"/>
        <v>366.2</v>
      </c>
      <c r="AR779" s="174">
        <v>53.27</v>
      </c>
      <c r="AS779" s="173">
        <f t="shared" si="780"/>
        <v>14.546695794647736</v>
      </c>
      <c r="AT779" s="174">
        <f t="shared" si="781"/>
        <v>312.93</v>
      </c>
      <c r="AU779" s="174">
        <v>7.65</v>
      </c>
      <c r="AV779" s="213"/>
      <c r="AW779" s="174">
        <f t="shared" si="782"/>
        <v>7.65</v>
      </c>
      <c r="AX779" s="174">
        <v>1.05</v>
      </c>
      <c r="AY779" s="173">
        <f t="shared" si="783"/>
        <v>13.725490196078432</v>
      </c>
      <c r="AZ779" s="174">
        <f t="shared" si="784"/>
        <v>6.6000000000000005</v>
      </c>
      <c r="BA779" s="174">
        <v>27.54</v>
      </c>
      <c r="BB779" s="174">
        <v>25.17</v>
      </c>
      <c r="BC779" s="174">
        <f t="shared" si="785"/>
        <v>52.71</v>
      </c>
      <c r="BD779" s="174">
        <v>3.14</v>
      </c>
      <c r="BE779" s="173">
        <f t="shared" si="786"/>
        <v>5.9571238854107378</v>
      </c>
      <c r="BF779" s="174">
        <f t="shared" si="787"/>
        <v>49.57</v>
      </c>
      <c r="BG779" s="176">
        <f t="shared" si="788"/>
        <v>442.03000000000003</v>
      </c>
      <c r="BH779" s="176">
        <f t="shared" si="788"/>
        <v>525.79399999999998</v>
      </c>
      <c r="BI779" s="176">
        <f t="shared" si="788"/>
        <v>967.82400000000007</v>
      </c>
      <c r="BJ779" s="176">
        <f t="shared" si="788"/>
        <v>106.83000000000001</v>
      </c>
      <c r="BK779" s="177">
        <f t="shared" si="789"/>
        <v>11.038163963695879</v>
      </c>
      <c r="BL779" s="176">
        <f t="shared" si="790"/>
        <v>860.99400000000003</v>
      </c>
    </row>
    <row r="780" spans="3:64" ht="24.95" customHeight="1" x14ac:dyDescent="0.3">
      <c r="C780" s="171">
        <v>14</v>
      </c>
      <c r="D780" s="171" t="s">
        <v>44</v>
      </c>
      <c r="E780" s="172">
        <v>0</v>
      </c>
      <c r="F780" s="207">
        <v>6.1559999999999997</v>
      </c>
      <c r="G780" s="172">
        <f t="shared" si="764"/>
        <v>6.1559999999999997</v>
      </c>
      <c r="H780" s="172">
        <v>6.16</v>
      </c>
      <c r="I780" s="173">
        <f t="shared" si="791"/>
        <v>100.06497725795973</v>
      </c>
      <c r="J780" s="172">
        <f t="shared" si="766"/>
        <v>-4.0000000000004476E-3</v>
      </c>
      <c r="K780" s="174">
        <v>17.28</v>
      </c>
      <c r="L780" s="174">
        <v>8.64</v>
      </c>
      <c r="M780" s="172">
        <f t="shared" si="767"/>
        <v>25.92</v>
      </c>
      <c r="N780" s="174"/>
      <c r="O780" s="173">
        <f t="shared" si="768"/>
        <v>0</v>
      </c>
      <c r="P780" s="174">
        <f t="shared" si="769"/>
        <v>25.92</v>
      </c>
      <c r="Q780" s="174">
        <v>5.76</v>
      </c>
      <c r="R780" s="174">
        <v>2.88</v>
      </c>
      <c r="S780" s="174">
        <f t="shared" si="770"/>
        <v>8.64</v>
      </c>
      <c r="T780" s="174"/>
      <c r="U780" s="173"/>
      <c r="V780" s="174">
        <f t="shared" si="771"/>
        <v>8.64</v>
      </c>
      <c r="W780" s="174">
        <v>1.2</v>
      </c>
      <c r="X780" s="174">
        <v>0.6</v>
      </c>
      <c r="Y780" s="174">
        <f t="shared" si="772"/>
        <v>1.7999999999999998</v>
      </c>
      <c r="Z780" s="174">
        <v>0.6</v>
      </c>
      <c r="AA780" s="173">
        <f t="shared" si="773"/>
        <v>33.333333333333336</v>
      </c>
      <c r="AB780" s="174">
        <f t="shared" si="774"/>
        <v>1.1999999999999997</v>
      </c>
      <c r="AC780" s="174"/>
      <c r="AD780" s="174">
        <v>95.54</v>
      </c>
      <c r="AE780" s="174">
        <f t="shared" si="775"/>
        <v>95.54</v>
      </c>
      <c r="AF780" s="174"/>
      <c r="AG780" s="174"/>
      <c r="AH780" s="174"/>
      <c r="AI780" s="174">
        <v>144.43</v>
      </c>
      <c r="AJ780" s="174">
        <v>113.77</v>
      </c>
      <c r="AK780" s="174">
        <f t="shared" si="776"/>
        <v>258.2</v>
      </c>
      <c r="AL780" s="174">
        <v>47.69</v>
      </c>
      <c r="AM780" s="173">
        <f t="shared" si="777"/>
        <v>18.470178156467853</v>
      </c>
      <c r="AN780" s="174">
        <f t="shared" si="778"/>
        <v>210.51</v>
      </c>
      <c r="AO780" s="174">
        <v>165.12</v>
      </c>
      <c r="AP780" s="174">
        <v>105.15</v>
      </c>
      <c r="AQ780" s="174">
        <f t="shared" si="779"/>
        <v>270.27</v>
      </c>
      <c r="AR780" s="174">
        <v>36.840000000000003</v>
      </c>
      <c r="AS780" s="173">
        <f t="shared" si="780"/>
        <v>13.630813630813632</v>
      </c>
      <c r="AT780" s="174">
        <f t="shared" si="781"/>
        <v>233.42999999999998</v>
      </c>
      <c r="AU780" s="174">
        <v>0</v>
      </c>
      <c r="AV780" s="213"/>
      <c r="AW780" s="174">
        <f t="shared" si="782"/>
        <v>0</v>
      </c>
      <c r="AX780" s="174"/>
      <c r="AY780" s="173">
        <f t="shared" si="783"/>
        <v>0</v>
      </c>
      <c r="AZ780" s="174">
        <f t="shared" si="784"/>
        <v>0</v>
      </c>
      <c r="BA780" s="174">
        <v>0</v>
      </c>
      <c r="BB780" s="174"/>
      <c r="BC780" s="174">
        <f t="shared" si="785"/>
        <v>0</v>
      </c>
      <c r="BD780" s="174"/>
      <c r="BE780" s="173">
        <f t="shared" si="786"/>
        <v>0</v>
      </c>
      <c r="BF780" s="174">
        <f t="shared" si="787"/>
        <v>0</v>
      </c>
      <c r="BG780" s="176">
        <f t="shared" si="788"/>
        <v>333.79</v>
      </c>
      <c r="BH780" s="176">
        <f t="shared" si="788"/>
        <v>332.73599999999999</v>
      </c>
      <c r="BI780" s="176">
        <f t="shared" si="788"/>
        <v>666.52599999999995</v>
      </c>
      <c r="BJ780" s="176">
        <f t="shared" si="788"/>
        <v>91.289999999999992</v>
      </c>
      <c r="BK780" s="177">
        <f t="shared" si="789"/>
        <v>13.696389938276976</v>
      </c>
      <c r="BL780" s="176">
        <f t="shared" si="790"/>
        <v>575.23599999999999</v>
      </c>
    </row>
    <row r="781" spans="3:64" ht="20.100000000000001" customHeight="1" x14ac:dyDescent="0.3">
      <c r="C781" s="171">
        <v>15</v>
      </c>
      <c r="D781" s="171" t="s">
        <v>45</v>
      </c>
      <c r="E781" s="172">
        <v>0</v>
      </c>
      <c r="F781" s="207">
        <v>16.044</v>
      </c>
      <c r="G781" s="172">
        <f t="shared" si="764"/>
        <v>16.044</v>
      </c>
      <c r="H781" s="172">
        <v>16.04</v>
      </c>
      <c r="I781" s="173">
        <f t="shared" si="791"/>
        <v>99.975068561455998</v>
      </c>
      <c r="J781" s="172">
        <f t="shared" si="766"/>
        <v>4.0000000000013358E-3</v>
      </c>
      <c r="K781" s="174">
        <v>47.16</v>
      </c>
      <c r="L781" s="174">
        <v>23.58</v>
      </c>
      <c r="M781" s="172">
        <f t="shared" si="767"/>
        <v>70.739999999999995</v>
      </c>
      <c r="N781" s="174"/>
      <c r="O781" s="173">
        <f t="shared" si="768"/>
        <v>0</v>
      </c>
      <c r="P781" s="174">
        <f t="shared" si="769"/>
        <v>70.739999999999995</v>
      </c>
      <c r="Q781" s="174">
        <v>15.72</v>
      </c>
      <c r="R781" s="174">
        <v>7.86</v>
      </c>
      <c r="S781" s="174">
        <f t="shared" si="770"/>
        <v>23.580000000000002</v>
      </c>
      <c r="T781" s="174">
        <v>7.21</v>
      </c>
      <c r="U781" s="173"/>
      <c r="V781" s="174">
        <f t="shared" si="771"/>
        <v>16.37</v>
      </c>
      <c r="W781" s="174">
        <v>3.4</v>
      </c>
      <c r="X781" s="174">
        <v>1.7</v>
      </c>
      <c r="Y781" s="174">
        <f t="shared" si="772"/>
        <v>5.0999999999999996</v>
      </c>
      <c r="Z781" s="174">
        <v>0.14000000000000001</v>
      </c>
      <c r="AA781" s="173">
        <f t="shared" si="773"/>
        <v>2.7450980392156867</v>
      </c>
      <c r="AB781" s="174">
        <f t="shared" si="774"/>
        <v>4.96</v>
      </c>
      <c r="AC781" s="174"/>
      <c r="AD781" s="174">
        <v>270.7</v>
      </c>
      <c r="AE781" s="174">
        <f t="shared" si="775"/>
        <v>270.7</v>
      </c>
      <c r="AF781" s="174"/>
      <c r="AG781" s="174"/>
      <c r="AH781" s="174"/>
      <c r="AI781" s="174">
        <v>479.8</v>
      </c>
      <c r="AJ781" s="174">
        <v>306</v>
      </c>
      <c r="AK781" s="174">
        <f t="shared" si="776"/>
        <v>785.8</v>
      </c>
      <c r="AL781" s="174">
        <v>383.85</v>
      </c>
      <c r="AM781" s="173">
        <f t="shared" si="777"/>
        <v>48.848307457368293</v>
      </c>
      <c r="AN781" s="174">
        <f t="shared" si="778"/>
        <v>401.94999999999993</v>
      </c>
      <c r="AO781" s="174">
        <v>444.43</v>
      </c>
      <c r="AP781" s="174">
        <v>283.08</v>
      </c>
      <c r="AQ781" s="174">
        <f t="shared" si="779"/>
        <v>727.51</v>
      </c>
      <c r="AR781" s="174">
        <v>401.57</v>
      </c>
      <c r="AS781" s="173">
        <f t="shared" si="780"/>
        <v>55.197866695990427</v>
      </c>
      <c r="AT781" s="174">
        <f t="shared" si="781"/>
        <v>325.94</v>
      </c>
      <c r="AU781" s="174">
        <v>77.8</v>
      </c>
      <c r="AV781" s="213"/>
      <c r="AW781" s="174">
        <f t="shared" si="782"/>
        <v>77.8</v>
      </c>
      <c r="AX781" s="174">
        <v>42.92</v>
      </c>
      <c r="AY781" s="173">
        <f t="shared" si="783"/>
        <v>55.167095115681242</v>
      </c>
      <c r="AZ781" s="174">
        <f t="shared" si="784"/>
        <v>34.879999999999995</v>
      </c>
      <c r="BA781" s="174">
        <v>233.26</v>
      </c>
      <c r="BB781" s="174">
        <v>155.53</v>
      </c>
      <c r="BC781" s="174">
        <f t="shared" si="785"/>
        <v>388.78999999999996</v>
      </c>
      <c r="BD781" s="174">
        <v>124.99</v>
      </c>
      <c r="BE781" s="173">
        <f t="shared" si="786"/>
        <v>32.14846060855475</v>
      </c>
      <c r="BF781" s="174">
        <f t="shared" si="787"/>
        <v>263.79999999999995</v>
      </c>
      <c r="BG781" s="176">
        <f t="shared" si="788"/>
        <v>1301.57</v>
      </c>
      <c r="BH781" s="176">
        <f t="shared" si="788"/>
        <v>1064.4939999999999</v>
      </c>
      <c r="BI781" s="176">
        <f t="shared" si="788"/>
        <v>2366.0639999999994</v>
      </c>
      <c r="BJ781" s="176">
        <f t="shared" si="788"/>
        <v>976.71999999999991</v>
      </c>
      <c r="BK781" s="177">
        <f t="shared" si="789"/>
        <v>41.280371114221772</v>
      </c>
      <c r="BL781" s="176">
        <f t="shared" si="790"/>
        <v>1389.3439999999996</v>
      </c>
    </row>
    <row r="782" spans="3:64" ht="20.100000000000001" customHeight="1" x14ac:dyDescent="0.25">
      <c r="C782" s="178"/>
      <c r="D782" s="178" t="s">
        <v>46</v>
      </c>
      <c r="E782" s="179">
        <f>SUM(E767:E781)</f>
        <v>0</v>
      </c>
      <c r="F782" s="208">
        <f>SUM(F767:F781)</f>
        <v>157.44500000000002</v>
      </c>
      <c r="G782" s="179">
        <f>SUM(G767:G781)</f>
        <v>157.44500000000002</v>
      </c>
      <c r="H782" s="179">
        <f>SUM(H767:H781)</f>
        <v>90.56</v>
      </c>
      <c r="I782" s="180">
        <f t="shared" si="791"/>
        <v>57.518498523293836</v>
      </c>
      <c r="J782" s="179">
        <f>SUM(J767:J781)</f>
        <v>66.884999999999991</v>
      </c>
      <c r="K782" s="179">
        <f>SUM(K767:K781)</f>
        <v>500.99999999999989</v>
      </c>
      <c r="L782" s="179">
        <f>SUM(L767:L781)</f>
        <v>257.12999999999994</v>
      </c>
      <c r="M782" s="179">
        <f>SUM(M767:M781)</f>
        <v>758.13</v>
      </c>
      <c r="N782" s="179">
        <f>SUM(N767:N781)</f>
        <v>18.669999999999998</v>
      </c>
      <c r="O782" s="173">
        <f t="shared" si="768"/>
        <v>2.4626383337949953</v>
      </c>
      <c r="P782" s="181">
        <f t="shared" si="769"/>
        <v>739.46</v>
      </c>
      <c r="Q782" s="179">
        <f>SUM(Q767:Q781)</f>
        <v>134.10000000000002</v>
      </c>
      <c r="R782" s="179">
        <f>SUM(R767:R781)</f>
        <v>85.71</v>
      </c>
      <c r="S782" s="179">
        <f>SUM(S767:S781)</f>
        <v>219.81000000000003</v>
      </c>
      <c r="T782" s="179">
        <f>SUM(T767:T781)</f>
        <v>45.330000000000005</v>
      </c>
      <c r="U782" s="179"/>
      <c r="V782" s="179">
        <f>SUM(V767:V781)</f>
        <v>174.48000000000002</v>
      </c>
      <c r="W782" s="179">
        <f>SUM(W767:W781)</f>
        <v>29.609999999999996</v>
      </c>
      <c r="X782" s="179">
        <f>SUM(X767:X781)</f>
        <v>16.7</v>
      </c>
      <c r="Y782" s="179">
        <f>SUM(Y767:Y781)</f>
        <v>46.309999999999995</v>
      </c>
      <c r="Z782" s="179">
        <f>SUM(Z767:Z781)</f>
        <v>8.9400000000000013</v>
      </c>
      <c r="AA782" s="180">
        <f t="shared" si="773"/>
        <v>19.304685812999356</v>
      </c>
      <c r="AB782" s="179">
        <f t="shared" ref="AB782:AL782" si="792">SUM(AB767:AB781)</f>
        <v>37.370000000000005</v>
      </c>
      <c r="AC782" s="179">
        <f t="shared" si="792"/>
        <v>0</v>
      </c>
      <c r="AD782" s="179">
        <f t="shared" si="792"/>
        <v>2659.2299999999996</v>
      </c>
      <c r="AE782" s="179">
        <f t="shared" si="792"/>
        <v>2659.2299999999996</v>
      </c>
      <c r="AF782" s="179">
        <f t="shared" si="792"/>
        <v>0</v>
      </c>
      <c r="AG782" s="179">
        <f t="shared" si="792"/>
        <v>0</v>
      </c>
      <c r="AH782" s="179">
        <f t="shared" si="792"/>
        <v>0</v>
      </c>
      <c r="AI782" s="179">
        <f t="shared" si="792"/>
        <v>3536.02</v>
      </c>
      <c r="AJ782" s="179">
        <f t="shared" si="792"/>
        <v>3329.4700000000003</v>
      </c>
      <c r="AK782" s="179">
        <f t="shared" si="792"/>
        <v>6865.49</v>
      </c>
      <c r="AL782" s="179">
        <f t="shared" si="792"/>
        <v>1797.96</v>
      </c>
      <c r="AM782" s="182">
        <f t="shared" si="777"/>
        <v>26.188371114079256</v>
      </c>
      <c r="AN782" s="179">
        <f>SUM(AN767:AN781)</f>
        <v>5067.53</v>
      </c>
      <c r="AO782" s="179">
        <f>SUM(AO767:AO781)</f>
        <v>4006.74</v>
      </c>
      <c r="AP782" s="179">
        <f>SUM(AP767:AP781)</f>
        <v>3080.73</v>
      </c>
      <c r="AQ782" s="179">
        <f>SUM(AQ767:AQ781)</f>
        <v>7087.4700000000012</v>
      </c>
      <c r="AR782" s="179">
        <f>SUM(AR767:AR781)</f>
        <v>1652.2899999999997</v>
      </c>
      <c r="AS782" s="182">
        <f t="shared" si="780"/>
        <v>23.312832364722524</v>
      </c>
      <c r="AT782" s="179">
        <f>SUM(AT767:AT781)</f>
        <v>5435.18</v>
      </c>
      <c r="AU782" s="179">
        <f>SUM(AU767:AU781)</f>
        <v>406.97999999999996</v>
      </c>
      <c r="AV782" s="179"/>
      <c r="AW782" s="179">
        <f>SUM(AW767:AW781)</f>
        <v>406.97999999999996</v>
      </c>
      <c r="AX782" s="179">
        <f>SUM(AX767:AX781)</f>
        <v>133.71</v>
      </c>
      <c r="AY782" s="182">
        <f t="shared" si="783"/>
        <v>32.854194309302677</v>
      </c>
      <c r="AZ782" s="179">
        <f>SUM(AZ767:AZ781)</f>
        <v>273.27</v>
      </c>
      <c r="BA782" s="179">
        <f>SUM(BA767:BA781)</f>
        <v>1237.3599999999999</v>
      </c>
      <c r="BB782" s="179">
        <f>SUM(BB767:BB781)</f>
        <v>945.71</v>
      </c>
      <c r="BC782" s="179">
        <f>SUM(BC767:BC781)</f>
        <v>2183.0699999999997</v>
      </c>
      <c r="BD782" s="179">
        <f>SUM(BD767:BD781)</f>
        <v>325.86</v>
      </c>
      <c r="BE782" s="182">
        <f t="shared" si="786"/>
        <v>14.926685814014212</v>
      </c>
      <c r="BF782" s="179">
        <f>SUM(BF767:BF781)</f>
        <v>1857.2099999999998</v>
      </c>
      <c r="BG782" s="185">
        <f t="shared" si="788"/>
        <v>9851.81</v>
      </c>
      <c r="BH782" s="185">
        <f t="shared" si="788"/>
        <v>10532.125</v>
      </c>
      <c r="BI782" s="185">
        <f t="shared" si="788"/>
        <v>20383.935000000001</v>
      </c>
      <c r="BJ782" s="185">
        <f t="shared" si="788"/>
        <v>4073.32</v>
      </c>
      <c r="BK782" s="184">
        <f t="shared" si="789"/>
        <v>19.982991507773153</v>
      </c>
      <c r="BL782" s="185">
        <f t="shared" si="790"/>
        <v>16310.615000000002</v>
      </c>
    </row>
    <row r="783" spans="3:64" ht="20.100000000000001" customHeight="1" x14ac:dyDescent="0.2"/>
    <row r="784" spans="3:64" ht="20.100000000000001" customHeight="1" x14ac:dyDescent="0.2"/>
    <row r="785" spans="3:64" ht="20.100000000000001" customHeight="1" x14ac:dyDescent="0.35">
      <c r="C785" s="714" t="s">
        <v>148</v>
      </c>
      <c r="D785" s="714"/>
      <c r="E785" s="714"/>
      <c r="F785" s="714"/>
      <c r="G785" s="714"/>
      <c r="H785" s="714"/>
      <c r="I785" s="714"/>
      <c r="J785" s="714"/>
      <c r="K785" s="714"/>
      <c r="L785" s="714"/>
      <c r="M785" s="714"/>
      <c r="N785" s="714"/>
      <c r="O785" s="714"/>
      <c r="P785" s="714"/>
      <c r="Q785" s="714"/>
      <c r="R785" s="714"/>
      <c r="S785" s="714"/>
      <c r="T785" s="714"/>
      <c r="U785" s="714"/>
      <c r="V785" s="714"/>
      <c r="W785" s="714"/>
      <c r="X785" s="714"/>
      <c r="Y785" s="714"/>
      <c r="Z785" s="714"/>
      <c r="AA785" s="714"/>
      <c r="AB785" s="714"/>
      <c r="AC785" s="524"/>
      <c r="AD785" s="524"/>
      <c r="AE785" s="524"/>
      <c r="AF785" s="524"/>
      <c r="AG785" s="524"/>
      <c r="AH785" s="524"/>
      <c r="AI785" s="705" t="s">
        <v>149</v>
      </c>
      <c r="AJ785" s="705"/>
      <c r="AK785" s="705"/>
      <c r="AL785" s="705"/>
      <c r="AM785" s="705"/>
      <c r="AN785" s="705"/>
      <c r="AO785" s="705"/>
      <c r="AP785" s="705"/>
      <c r="AQ785" s="705"/>
      <c r="AR785" s="705"/>
      <c r="AS785" s="705"/>
      <c r="AT785" s="705"/>
      <c r="AU785" s="705"/>
      <c r="AV785" s="705"/>
      <c r="AW785" s="705"/>
      <c r="AX785" s="705"/>
      <c r="AY785" s="705"/>
      <c r="AZ785" s="705"/>
      <c r="BA785" s="705"/>
      <c r="BB785" s="705"/>
      <c r="BC785" s="705"/>
      <c r="BD785" s="705"/>
      <c r="BE785" s="705"/>
      <c r="BF785" s="705"/>
      <c r="BG785" s="691" t="s">
        <v>151</v>
      </c>
      <c r="BH785" s="691"/>
      <c r="BI785" s="691"/>
      <c r="BJ785" s="691"/>
      <c r="BK785" s="691"/>
      <c r="BL785" s="691"/>
    </row>
    <row r="786" spans="3:64" ht="20.100000000000001" customHeight="1" x14ac:dyDescent="0.25">
      <c r="C786" s="102"/>
      <c r="D786" s="102"/>
      <c r="E786" s="103"/>
      <c r="F786" s="102"/>
      <c r="G786" s="102"/>
      <c r="H786" s="102"/>
      <c r="I786" s="102"/>
      <c r="J786" s="102"/>
      <c r="K786" s="102"/>
      <c r="L786" s="102"/>
      <c r="M786" s="102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693" t="s">
        <v>127</v>
      </c>
      <c r="Z786" s="693"/>
      <c r="AA786" s="693"/>
      <c r="AB786" s="693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211" t="s">
        <v>142</v>
      </c>
      <c r="BD786" s="102"/>
      <c r="BE786" s="102"/>
      <c r="BF786" s="102"/>
      <c r="BG786" s="692"/>
      <c r="BH786" s="692"/>
      <c r="BI786" s="692"/>
      <c r="BJ786" s="692"/>
      <c r="BK786" s="692"/>
      <c r="BL786" s="692"/>
    </row>
    <row r="787" spans="3:64" ht="20.100000000000001" customHeight="1" x14ac:dyDescent="0.25">
      <c r="C787" s="711" t="s">
        <v>125</v>
      </c>
      <c r="D787" s="712" t="s">
        <v>3</v>
      </c>
      <c r="E787" s="563" t="s">
        <v>52</v>
      </c>
      <c r="F787" s="563"/>
      <c r="G787" s="563"/>
      <c r="H787" s="563"/>
      <c r="I787" s="563"/>
      <c r="J787" s="563"/>
      <c r="K787" s="563"/>
      <c r="L787" s="563"/>
      <c r="M787" s="563"/>
      <c r="N787" s="563"/>
      <c r="O787" s="563"/>
      <c r="P787" s="563"/>
      <c r="Q787" s="563"/>
      <c r="R787" s="563"/>
      <c r="S787" s="563"/>
      <c r="T787" s="563"/>
      <c r="U787" s="563"/>
      <c r="V787" s="563"/>
      <c r="W787" s="563"/>
      <c r="X787" s="563"/>
      <c r="Y787" s="563"/>
      <c r="Z787" s="563"/>
      <c r="AA787" s="563"/>
      <c r="AB787" s="563"/>
      <c r="AC787" s="593"/>
      <c r="AD787" s="594"/>
      <c r="AE787" s="594"/>
      <c r="AF787" s="594"/>
      <c r="AG787" s="594"/>
      <c r="AH787" s="594"/>
      <c r="AI787" s="679" t="s">
        <v>52</v>
      </c>
      <c r="AJ787" s="679"/>
      <c r="AK787" s="679"/>
      <c r="AL787" s="679"/>
      <c r="AM787" s="679"/>
      <c r="AN787" s="679"/>
      <c r="AO787" s="679"/>
      <c r="AP787" s="679"/>
      <c r="AQ787" s="679"/>
      <c r="AR787" s="679"/>
      <c r="AS787" s="679"/>
      <c r="AT787" s="679"/>
      <c r="AU787" s="704" t="s">
        <v>48</v>
      </c>
      <c r="AV787" s="704"/>
      <c r="AW787" s="704"/>
      <c r="AX787" s="704"/>
      <c r="AY787" s="704"/>
      <c r="AZ787" s="704"/>
      <c r="BA787" s="704"/>
      <c r="BB787" s="704"/>
      <c r="BC787" s="704"/>
      <c r="BD787" s="704"/>
      <c r="BE787" s="704"/>
      <c r="BF787" s="704"/>
      <c r="BG787" s="698" t="s">
        <v>123</v>
      </c>
      <c r="BH787" s="699"/>
      <c r="BI787" s="699"/>
      <c r="BJ787" s="699"/>
      <c r="BK787" s="700"/>
      <c r="BL787" s="675" t="s">
        <v>131</v>
      </c>
    </row>
    <row r="788" spans="3:64" ht="20.100000000000001" customHeight="1" x14ac:dyDescent="0.25">
      <c r="C788" s="711"/>
      <c r="D788" s="712"/>
      <c r="E788" s="563" t="s">
        <v>5</v>
      </c>
      <c r="F788" s="563"/>
      <c r="G788" s="563"/>
      <c r="H788" s="563"/>
      <c r="I788" s="563"/>
      <c r="J788" s="563"/>
      <c r="K788" s="563"/>
      <c r="L788" s="563"/>
      <c r="M788" s="563"/>
      <c r="N788" s="563"/>
      <c r="O788" s="563"/>
      <c r="P788" s="563"/>
      <c r="Q788" s="563"/>
      <c r="R788" s="563"/>
      <c r="S788" s="563"/>
      <c r="T788" s="563"/>
      <c r="U788" s="563"/>
      <c r="V788" s="563"/>
      <c r="W788" s="563"/>
      <c r="X788" s="563"/>
      <c r="Y788" s="563"/>
      <c r="Z788" s="563"/>
      <c r="AA788" s="563"/>
      <c r="AB788" s="563"/>
      <c r="AC788" s="519"/>
      <c r="AD788" s="519"/>
      <c r="AE788" s="519"/>
      <c r="AF788" s="519"/>
      <c r="AG788" s="519"/>
      <c r="AH788" s="519"/>
      <c r="AI788" s="679" t="s">
        <v>47</v>
      </c>
      <c r="AJ788" s="679"/>
      <c r="AK788" s="679"/>
      <c r="AL788" s="679"/>
      <c r="AM788" s="679"/>
      <c r="AN788" s="679"/>
      <c r="AO788" s="679"/>
      <c r="AP788" s="679"/>
      <c r="AQ788" s="679"/>
      <c r="AR788" s="679"/>
      <c r="AS788" s="679"/>
      <c r="AT788" s="679"/>
      <c r="AU788" s="704" t="s">
        <v>49</v>
      </c>
      <c r="AV788" s="704"/>
      <c r="AW788" s="704"/>
      <c r="AX788" s="704"/>
      <c r="AY788" s="704"/>
      <c r="AZ788" s="704"/>
      <c r="BA788" s="704"/>
      <c r="BB788" s="704"/>
      <c r="BC788" s="704"/>
      <c r="BD788" s="704"/>
      <c r="BE788" s="704"/>
      <c r="BF788" s="704"/>
      <c r="BG788" s="701"/>
      <c r="BH788" s="702"/>
      <c r="BI788" s="702"/>
      <c r="BJ788" s="702"/>
      <c r="BK788" s="703"/>
      <c r="BL788" s="676"/>
    </row>
    <row r="789" spans="3:64" ht="12.75" customHeight="1" x14ac:dyDescent="0.2">
      <c r="C789" s="711"/>
      <c r="D789" s="712"/>
      <c r="E789" s="708" t="s">
        <v>15</v>
      </c>
      <c r="F789" s="709"/>
      <c r="G789" s="709"/>
      <c r="H789" s="709"/>
      <c r="I789" s="709"/>
      <c r="J789" s="710"/>
      <c r="K789" s="708" t="s">
        <v>102</v>
      </c>
      <c r="L789" s="709"/>
      <c r="M789" s="709"/>
      <c r="N789" s="709"/>
      <c r="O789" s="709"/>
      <c r="P789" s="710"/>
      <c r="Q789" s="708" t="s">
        <v>103</v>
      </c>
      <c r="R789" s="709"/>
      <c r="S789" s="709"/>
      <c r="T789" s="709"/>
      <c r="U789" s="709"/>
      <c r="V789" s="710"/>
      <c r="W789" s="711" t="s">
        <v>104</v>
      </c>
      <c r="X789" s="711"/>
      <c r="Y789" s="711"/>
      <c r="Z789" s="711"/>
      <c r="AA789" s="711"/>
      <c r="AB789" s="711"/>
      <c r="AC789" s="593" t="s">
        <v>150</v>
      </c>
      <c r="AD789" s="594"/>
      <c r="AE789" s="594"/>
      <c r="AF789" s="594"/>
      <c r="AG789" s="594"/>
      <c r="AH789" s="594"/>
      <c r="AI789" s="713" t="s">
        <v>7</v>
      </c>
      <c r="AJ789" s="713"/>
      <c r="AK789" s="713"/>
      <c r="AL789" s="713"/>
      <c r="AM789" s="713"/>
      <c r="AN789" s="713"/>
      <c r="AO789" s="713" t="s">
        <v>50</v>
      </c>
      <c r="AP789" s="713"/>
      <c r="AQ789" s="713"/>
      <c r="AR789" s="713"/>
      <c r="AS789" s="713"/>
      <c r="AT789" s="713"/>
      <c r="AU789" s="713" t="s">
        <v>7</v>
      </c>
      <c r="AV789" s="713"/>
      <c r="AW789" s="713"/>
      <c r="AX789" s="713"/>
      <c r="AY789" s="713"/>
      <c r="AZ789" s="713"/>
      <c r="BA789" s="713" t="s">
        <v>8</v>
      </c>
      <c r="BB789" s="713"/>
      <c r="BC789" s="713"/>
      <c r="BD789" s="713"/>
      <c r="BE789" s="713"/>
      <c r="BF789" s="713"/>
      <c r="BG789" s="695" t="s">
        <v>11</v>
      </c>
      <c r="BH789" s="695" t="s">
        <v>12</v>
      </c>
      <c r="BI789" s="695" t="s">
        <v>10</v>
      </c>
      <c r="BJ789" s="695" t="s">
        <v>0</v>
      </c>
      <c r="BK789" s="695" t="s">
        <v>13</v>
      </c>
      <c r="BL789" s="695" t="s">
        <v>14</v>
      </c>
    </row>
    <row r="790" spans="3:64" s="216" customFormat="1" ht="51" x14ac:dyDescent="0.2">
      <c r="C790" s="711"/>
      <c r="D790" s="712"/>
      <c r="E790" s="215" t="s">
        <v>11</v>
      </c>
      <c r="F790" s="215" t="s">
        <v>12</v>
      </c>
      <c r="G790" s="215" t="s">
        <v>10</v>
      </c>
      <c r="H790" s="215" t="s">
        <v>0</v>
      </c>
      <c r="I790" s="215" t="s">
        <v>13</v>
      </c>
      <c r="J790" s="215" t="s">
        <v>14</v>
      </c>
      <c r="K790" s="215" t="s">
        <v>11</v>
      </c>
      <c r="L790" s="215" t="s">
        <v>12</v>
      </c>
      <c r="M790" s="215" t="s">
        <v>10</v>
      </c>
      <c r="N790" s="215" t="s">
        <v>0</v>
      </c>
      <c r="O790" s="215" t="s">
        <v>13</v>
      </c>
      <c r="P790" s="215" t="s">
        <v>14</v>
      </c>
      <c r="Q790" s="215" t="s">
        <v>11</v>
      </c>
      <c r="R790" s="215" t="s">
        <v>12</v>
      </c>
      <c r="S790" s="215" t="s">
        <v>10</v>
      </c>
      <c r="T790" s="215" t="s">
        <v>0</v>
      </c>
      <c r="U790" s="215" t="s">
        <v>13</v>
      </c>
      <c r="V790" s="215" t="s">
        <v>14</v>
      </c>
      <c r="W790" s="215" t="s">
        <v>11</v>
      </c>
      <c r="X790" s="215" t="s">
        <v>12</v>
      </c>
      <c r="Y790" s="215" t="s">
        <v>10</v>
      </c>
      <c r="Z790" s="215" t="s">
        <v>0</v>
      </c>
      <c r="AA790" s="215" t="s">
        <v>13</v>
      </c>
      <c r="AB790" s="215" t="s">
        <v>14</v>
      </c>
      <c r="AC790" s="215" t="s">
        <v>11</v>
      </c>
      <c r="AD790" s="215" t="s">
        <v>12</v>
      </c>
      <c r="AE790" s="215" t="s">
        <v>10</v>
      </c>
      <c r="AF790" s="215" t="s">
        <v>0</v>
      </c>
      <c r="AG790" s="215" t="s">
        <v>13</v>
      </c>
      <c r="AH790" s="215" t="s">
        <v>14</v>
      </c>
      <c r="AI790" s="215" t="s">
        <v>11</v>
      </c>
      <c r="AJ790" s="215" t="s">
        <v>12</v>
      </c>
      <c r="AK790" s="215" t="s">
        <v>10</v>
      </c>
      <c r="AL790" s="215" t="s">
        <v>0</v>
      </c>
      <c r="AM790" s="215" t="s">
        <v>13</v>
      </c>
      <c r="AN790" s="215" t="s">
        <v>14</v>
      </c>
      <c r="AO790" s="215" t="s">
        <v>11</v>
      </c>
      <c r="AP790" s="215" t="s">
        <v>12</v>
      </c>
      <c r="AQ790" s="215" t="s">
        <v>10</v>
      </c>
      <c r="AR790" s="215" t="s">
        <v>0</v>
      </c>
      <c r="AS790" s="215" t="s">
        <v>13</v>
      </c>
      <c r="AT790" s="215" t="s">
        <v>14</v>
      </c>
      <c r="AU790" s="215" t="s">
        <v>11</v>
      </c>
      <c r="AV790" s="215" t="s">
        <v>12</v>
      </c>
      <c r="AW790" s="215" t="s">
        <v>10</v>
      </c>
      <c r="AX790" s="215" t="s">
        <v>0</v>
      </c>
      <c r="AY790" s="215" t="s">
        <v>13</v>
      </c>
      <c r="AZ790" s="215" t="s">
        <v>14</v>
      </c>
      <c r="BA790" s="215" t="s">
        <v>11</v>
      </c>
      <c r="BB790" s="215" t="s">
        <v>12</v>
      </c>
      <c r="BC790" s="215" t="s">
        <v>10</v>
      </c>
      <c r="BD790" s="215" t="s">
        <v>0</v>
      </c>
      <c r="BE790" s="215" t="s">
        <v>13</v>
      </c>
      <c r="BF790" s="215" t="s">
        <v>14</v>
      </c>
      <c r="BG790" s="696"/>
      <c r="BH790" s="696"/>
      <c r="BI790" s="696"/>
      <c r="BJ790" s="696"/>
      <c r="BK790" s="696"/>
      <c r="BL790" s="696"/>
    </row>
    <row r="791" spans="3:64" ht="20.25" customHeight="1" x14ac:dyDescent="0.2">
      <c r="C791" s="111">
        <v>1</v>
      </c>
      <c r="D791" s="111">
        <v>2</v>
      </c>
      <c r="E791" s="111">
        <v>3</v>
      </c>
      <c r="F791" s="111">
        <v>4</v>
      </c>
      <c r="G791" s="111">
        <v>5</v>
      </c>
      <c r="H791" s="111">
        <v>6</v>
      </c>
      <c r="I791" s="111">
        <v>7</v>
      </c>
      <c r="J791" s="111">
        <v>8</v>
      </c>
      <c r="K791" s="111">
        <v>10</v>
      </c>
      <c r="L791" s="111">
        <v>11</v>
      </c>
      <c r="M791" s="111">
        <v>12</v>
      </c>
      <c r="N791" s="111">
        <v>13</v>
      </c>
      <c r="O791" s="111">
        <v>14</v>
      </c>
      <c r="P791" s="111">
        <v>15</v>
      </c>
      <c r="Q791" s="111">
        <v>17</v>
      </c>
      <c r="R791" s="111">
        <v>18</v>
      </c>
      <c r="S791" s="111">
        <v>19</v>
      </c>
      <c r="T791" s="111">
        <v>20</v>
      </c>
      <c r="U791" s="111">
        <v>21</v>
      </c>
      <c r="V791" s="111">
        <v>22</v>
      </c>
      <c r="W791" s="111">
        <v>24</v>
      </c>
      <c r="X791" s="111">
        <v>25</v>
      </c>
      <c r="Y791" s="111">
        <v>26</v>
      </c>
      <c r="Z791" s="111">
        <v>27</v>
      </c>
      <c r="AA791" s="111">
        <v>28</v>
      </c>
      <c r="AB791" s="111">
        <v>29</v>
      </c>
      <c r="AC791" s="111">
        <v>31</v>
      </c>
      <c r="AD791" s="111">
        <v>32</v>
      </c>
      <c r="AE791" s="111">
        <v>33</v>
      </c>
      <c r="AF791" s="111">
        <v>34</v>
      </c>
      <c r="AG791" s="111">
        <v>35</v>
      </c>
      <c r="AH791" s="111">
        <v>36</v>
      </c>
      <c r="AI791" s="111">
        <v>38</v>
      </c>
      <c r="AJ791" s="111">
        <v>39</v>
      </c>
      <c r="AK791" s="111">
        <v>40</v>
      </c>
      <c r="AL791" s="111">
        <v>41</v>
      </c>
      <c r="AM791" s="111">
        <v>42</v>
      </c>
      <c r="AN791" s="111">
        <v>43</v>
      </c>
      <c r="AO791" s="111">
        <v>45</v>
      </c>
      <c r="AP791" s="111">
        <v>46</v>
      </c>
      <c r="AQ791" s="111">
        <v>47</v>
      </c>
      <c r="AR791" s="111">
        <v>48</v>
      </c>
      <c r="AS791" s="111">
        <v>49</v>
      </c>
      <c r="AT791" s="111">
        <v>50</v>
      </c>
      <c r="AU791" s="111">
        <v>52</v>
      </c>
      <c r="AV791" s="111">
        <v>53</v>
      </c>
      <c r="AW791" s="111">
        <v>54</v>
      </c>
      <c r="AX791" s="111">
        <v>55</v>
      </c>
      <c r="AY791" s="111">
        <v>56</v>
      </c>
      <c r="AZ791" s="111">
        <v>57</v>
      </c>
      <c r="BA791" s="111">
        <v>59</v>
      </c>
      <c r="BB791" s="111">
        <v>60</v>
      </c>
      <c r="BC791" s="111">
        <v>61</v>
      </c>
      <c r="BD791" s="111">
        <v>62</v>
      </c>
      <c r="BE791" s="111">
        <v>63</v>
      </c>
      <c r="BF791" s="111">
        <v>64</v>
      </c>
      <c r="BG791" s="111">
        <v>66</v>
      </c>
      <c r="BH791" s="111">
        <v>67</v>
      </c>
      <c r="BI791" s="111">
        <v>68</v>
      </c>
      <c r="BJ791" s="111">
        <v>69</v>
      </c>
      <c r="BK791" s="111">
        <v>70</v>
      </c>
      <c r="BL791" s="111">
        <v>71</v>
      </c>
    </row>
    <row r="792" spans="3:64" s="55" customFormat="1" ht="39.950000000000003" customHeight="1" x14ac:dyDescent="0.3">
      <c r="C792" s="217">
        <v>1</v>
      </c>
      <c r="D792" s="217" t="s">
        <v>30</v>
      </c>
      <c r="E792" s="218">
        <v>0</v>
      </c>
      <c r="F792" s="219">
        <v>11.103999999999999</v>
      </c>
      <c r="G792" s="218">
        <f t="shared" ref="G792:G799" si="793">+F792</f>
        <v>11.103999999999999</v>
      </c>
      <c r="H792" s="218"/>
      <c r="I792" s="220">
        <f t="shared" ref="I792:I800" si="794">IF(H792&lt;&gt;0,(H792/G792*100),0)</f>
        <v>0</v>
      </c>
      <c r="J792" s="218">
        <f t="shared" ref="J792:J799" si="795">G792-H792</f>
        <v>11.103999999999999</v>
      </c>
      <c r="K792" s="221">
        <v>49.14</v>
      </c>
      <c r="L792" s="221">
        <v>24.57</v>
      </c>
      <c r="M792" s="218">
        <f t="shared" ref="M792:M799" si="796">SUM(K792:L792)</f>
        <v>73.710000000000008</v>
      </c>
      <c r="N792" s="221"/>
      <c r="O792" s="220">
        <f t="shared" ref="O792:O800" si="797">+N792/M792*100</f>
        <v>0</v>
      </c>
      <c r="P792" s="221">
        <f t="shared" ref="P792:P800" si="798">+M792-N792</f>
        <v>73.710000000000008</v>
      </c>
      <c r="Q792" s="221">
        <v>16.38</v>
      </c>
      <c r="R792" s="221">
        <v>8.19</v>
      </c>
      <c r="S792" s="221">
        <f t="shared" ref="S792:S799" si="799">SUM(Q792:R792)</f>
        <v>24.57</v>
      </c>
      <c r="T792" s="221"/>
      <c r="U792" s="220"/>
      <c r="V792" s="221">
        <f t="shared" ref="V792:V799" si="800">+S792-T792</f>
        <v>24.57</v>
      </c>
      <c r="W792" s="221">
        <v>1.65</v>
      </c>
      <c r="X792" s="221">
        <v>1.3</v>
      </c>
      <c r="Y792" s="221">
        <f t="shared" ref="Y792:Y799" si="801">SUM(W792:X792)</f>
        <v>2.95</v>
      </c>
      <c r="Z792" s="221"/>
      <c r="AA792" s="220">
        <f t="shared" ref="AA792:AA800" si="802">IF(Z792&lt;&gt;0,(Z792/Y792*100),0)</f>
        <v>0</v>
      </c>
      <c r="AB792" s="221">
        <f t="shared" ref="AB792:AB799" si="803">+Y792-Z792</f>
        <v>2.95</v>
      </c>
      <c r="AC792" s="221"/>
      <c r="AD792" s="221">
        <v>207.01</v>
      </c>
      <c r="AE792" s="221">
        <f t="shared" ref="AE792:AE799" si="804">+AC792+AD792</f>
        <v>207.01</v>
      </c>
      <c r="AF792" s="221"/>
      <c r="AG792" s="221"/>
      <c r="AH792" s="221"/>
      <c r="AI792" s="221">
        <v>67.239999999999995</v>
      </c>
      <c r="AJ792" s="221">
        <v>317.29000000000002</v>
      </c>
      <c r="AK792" s="221">
        <f t="shared" ref="AK792:AK799" si="805">SUM(AI792:AJ792)</f>
        <v>384.53000000000003</v>
      </c>
      <c r="AL792" s="221">
        <v>67.239999999999995</v>
      </c>
      <c r="AM792" s="220">
        <f t="shared" ref="AM792:AM800" si="806">IF(AL792&lt;&gt;0,(AL792/AK792*100),0)</f>
        <v>17.48628195459392</v>
      </c>
      <c r="AN792" s="221">
        <f t="shared" ref="AN792:AN799" si="807">+AK792-AL792</f>
        <v>317.29000000000002</v>
      </c>
      <c r="AO792" s="221">
        <v>461.07</v>
      </c>
      <c r="AP792" s="221">
        <v>293.70999999999998</v>
      </c>
      <c r="AQ792" s="221">
        <f t="shared" ref="AQ792:AQ799" si="808">SUM(AO792:AP792)</f>
        <v>754.78</v>
      </c>
      <c r="AR792" s="221">
        <v>18.21</v>
      </c>
      <c r="AS792" s="220">
        <f t="shared" ref="AS792:AS800" si="809">IF(AR792&lt;&gt;0,(AR792/AQ792*100),0)</f>
        <v>2.4126235459339145</v>
      </c>
      <c r="AT792" s="221">
        <f t="shared" ref="AT792:AT799" si="810">+AQ792-AR792</f>
        <v>736.56999999999994</v>
      </c>
      <c r="AU792" s="221">
        <v>10.54</v>
      </c>
      <c r="AV792" s="54"/>
      <c r="AW792" s="221">
        <f t="shared" ref="AW792:AW799" si="811">+AV792+AU792</f>
        <v>10.54</v>
      </c>
      <c r="AX792" s="221"/>
      <c r="AY792" s="220">
        <f t="shared" ref="AY792:AY800" si="812">IF(AX792&lt;&gt;0,(AX792/AW792*100),0)</f>
        <v>0</v>
      </c>
      <c r="AZ792" s="221">
        <f t="shared" ref="AZ792:AZ799" si="813">+AW792-AX792</f>
        <v>10.54</v>
      </c>
      <c r="BA792" s="221">
        <v>18.8</v>
      </c>
      <c r="BB792" s="221">
        <v>14.67</v>
      </c>
      <c r="BC792" s="221">
        <f t="shared" ref="BC792:BC799" si="814">SUM(BA792:BB792)</f>
        <v>33.47</v>
      </c>
      <c r="BD792" s="221"/>
      <c r="BE792" s="220">
        <f t="shared" ref="BE792:BE800" si="815">IF(BD792&lt;&gt;0,(BD792/BC792*100),0)</f>
        <v>0</v>
      </c>
      <c r="BF792" s="221">
        <f t="shared" ref="BF792:BF799" si="816">+BC792-BD792</f>
        <v>33.47</v>
      </c>
      <c r="BG792" s="222">
        <f t="shared" ref="BG792:BJ800" si="817">+E792+K792+Q792+W792+AI792+AO792+AU792+BA792+AC792</f>
        <v>624.81999999999994</v>
      </c>
      <c r="BH792" s="222">
        <f t="shared" si="817"/>
        <v>877.84399999999994</v>
      </c>
      <c r="BI792" s="222">
        <f t="shared" si="817"/>
        <v>1502.664</v>
      </c>
      <c r="BJ792" s="222">
        <f t="shared" si="817"/>
        <v>85.449999999999989</v>
      </c>
      <c r="BK792" s="223">
        <f t="shared" ref="BK792:BK800" si="818">IF(BJ792&lt;&gt;0,(BJ792/BI792*100),0)</f>
        <v>5.6865673231008396</v>
      </c>
      <c r="BL792" s="222">
        <f t="shared" ref="BL792:BL800" si="819">BI792-BJ792</f>
        <v>1417.2139999999999</v>
      </c>
    </row>
    <row r="793" spans="3:64" s="55" customFormat="1" ht="39.950000000000003" customHeight="1" x14ac:dyDescent="0.3">
      <c r="C793" s="217">
        <v>2</v>
      </c>
      <c r="D793" s="217" t="s">
        <v>39</v>
      </c>
      <c r="E793" s="218">
        <v>0</v>
      </c>
      <c r="F793" s="219">
        <v>5.048</v>
      </c>
      <c r="G793" s="218">
        <f t="shared" si="793"/>
        <v>5.048</v>
      </c>
      <c r="H793" s="218"/>
      <c r="I793" s="220">
        <f t="shared" si="794"/>
        <v>0</v>
      </c>
      <c r="J793" s="218">
        <f t="shared" si="795"/>
        <v>5.048</v>
      </c>
      <c r="K793" s="221">
        <v>9.81</v>
      </c>
      <c r="L793" s="221">
        <v>9.81</v>
      </c>
      <c r="M793" s="218">
        <f t="shared" si="796"/>
        <v>19.62</v>
      </c>
      <c r="N793" s="221"/>
      <c r="O793" s="220">
        <f t="shared" si="797"/>
        <v>0</v>
      </c>
      <c r="P793" s="221">
        <f t="shared" si="798"/>
        <v>19.62</v>
      </c>
      <c r="Q793" s="221">
        <v>3.27</v>
      </c>
      <c r="R793" s="221">
        <v>3.27</v>
      </c>
      <c r="S793" s="221">
        <f t="shared" si="799"/>
        <v>6.54</v>
      </c>
      <c r="T793" s="221"/>
      <c r="U793" s="220"/>
      <c r="V793" s="221">
        <f t="shared" si="800"/>
        <v>6.54</v>
      </c>
      <c r="W793" s="221">
        <v>0.5</v>
      </c>
      <c r="X793" s="221">
        <v>0.5</v>
      </c>
      <c r="Y793" s="221">
        <f t="shared" si="801"/>
        <v>1</v>
      </c>
      <c r="Z793" s="221"/>
      <c r="AA793" s="220">
        <f t="shared" si="802"/>
        <v>0</v>
      </c>
      <c r="AB793" s="221">
        <f t="shared" si="803"/>
        <v>1</v>
      </c>
      <c r="AC793" s="221"/>
      <c r="AD793" s="221">
        <v>79.62</v>
      </c>
      <c r="AE793" s="221">
        <f t="shared" si="804"/>
        <v>79.62</v>
      </c>
      <c r="AF793" s="221"/>
      <c r="AG793" s="221"/>
      <c r="AH793" s="221"/>
      <c r="AI793" s="221">
        <v>198.48</v>
      </c>
      <c r="AJ793" s="221">
        <v>126.62</v>
      </c>
      <c r="AK793" s="221">
        <f t="shared" si="805"/>
        <v>325.10000000000002</v>
      </c>
      <c r="AL793" s="221"/>
      <c r="AM793" s="220">
        <f t="shared" si="806"/>
        <v>0</v>
      </c>
      <c r="AN793" s="221">
        <f t="shared" si="807"/>
        <v>325.10000000000002</v>
      </c>
      <c r="AO793" s="221">
        <v>183.92</v>
      </c>
      <c r="AP793" s="221">
        <v>117.14</v>
      </c>
      <c r="AQ793" s="221">
        <f t="shared" si="808"/>
        <v>301.06</v>
      </c>
      <c r="AR793" s="221">
        <v>5.8</v>
      </c>
      <c r="AS793" s="220">
        <f t="shared" si="809"/>
        <v>1.9265262738324587</v>
      </c>
      <c r="AT793" s="221">
        <f t="shared" si="810"/>
        <v>295.26</v>
      </c>
      <c r="AU793" s="221">
        <v>0</v>
      </c>
      <c r="AV793" s="54"/>
      <c r="AW793" s="221">
        <f t="shared" si="811"/>
        <v>0</v>
      </c>
      <c r="AX793" s="221"/>
      <c r="AY793" s="220">
        <f t="shared" si="812"/>
        <v>0</v>
      </c>
      <c r="AZ793" s="221">
        <f t="shared" si="813"/>
        <v>0</v>
      </c>
      <c r="BA793" s="221">
        <v>0</v>
      </c>
      <c r="BB793" s="221"/>
      <c r="BC793" s="221">
        <f t="shared" si="814"/>
        <v>0</v>
      </c>
      <c r="BD793" s="221"/>
      <c r="BE793" s="220">
        <f t="shared" si="815"/>
        <v>0</v>
      </c>
      <c r="BF793" s="221">
        <f t="shared" si="816"/>
        <v>0</v>
      </c>
      <c r="BG793" s="222">
        <f t="shared" si="817"/>
        <v>395.98</v>
      </c>
      <c r="BH793" s="222">
        <f t="shared" si="817"/>
        <v>342.00799999999998</v>
      </c>
      <c r="BI793" s="222">
        <f t="shared" si="817"/>
        <v>737.98799999999994</v>
      </c>
      <c r="BJ793" s="222">
        <f t="shared" si="817"/>
        <v>5.8</v>
      </c>
      <c r="BK793" s="223">
        <f t="shared" si="818"/>
        <v>0.78592063827596115</v>
      </c>
      <c r="BL793" s="222">
        <f t="shared" si="819"/>
        <v>732.18799999999999</v>
      </c>
    </row>
    <row r="794" spans="3:64" s="55" customFormat="1" ht="39.950000000000003" customHeight="1" x14ac:dyDescent="0.3">
      <c r="C794" s="217">
        <v>3</v>
      </c>
      <c r="D794" s="217" t="s">
        <v>17</v>
      </c>
      <c r="E794" s="218">
        <v>0</v>
      </c>
      <c r="F794" s="219">
        <v>13.12</v>
      </c>
      <c r="G794" s="218">
        <f t="shared" si="793"/>
        <v>13.12</v>
      </c>
      <c r="H794" s="218">
        <v>13.12</v>
      </c>
      <c r="I794" s="220">
        <f t="shared" si="794"/>
        <v>100</v>
      </c>
      <c r="J794" s="218">
        <f t="shared" si="795"/>
        <v>0</v>
      </c>
      <c r="K794" s="221">
        <v>50.5</v>
      </c>
      <c r="L794" s="221">
        <v>25.65</v>
      </c>
      <c r="M794" s="218">
        <f t="shared" si="796"/>
        <v>76.150000000000006</v>
      </c>
      <c r="N794" s="221"/>
      <c r="O794" s="220">
        <f t="shared" si="797"/>
        <v>0</v>
      </c>
      <c r="P794" s="221">
        <f t="shared" si="798"/>
        <v>76.150000000000006</v>
      </c>
      <c r="Q794" s="221">
        <v>16.14</v>
      </c>
      <c r="R794" s="221">
        <v>8.5500000000000007</v>
      </c>
      <c r="S794" s="221">
        <f t="shared" si="799"/>
        <v>24.69</v>
      </c>
      <c r="T794" s="221">
        <v>1.91</v>
      </c>
      <c r="U794" s="220"/>
      <c r="V794" s="221">
        <f t="shared" si="800"/>
        <v>22.78</v>
      </c>
      <c r="W794" s="221">
        <v>2.4</v>
      </c>
      <c r="X794" s="221">
        <v>1.4</v>
      </c>
      <c r="Y794" s="221">
        <f t="shared" si="801"/>
        <v>3.8</v>
      </c>
      <c r="Z794" s="221">
        <v>0.3</v>
      </c>
      <c r="AA794" s="220">
        <f t="shared" si="802"/>
        <v>7.8947368421052628</v>
      </c>
      <c r="AB794" s="221">
        <f t="shared" si="803"/>
        <v>3.5</v>
      </c>
      <c r="AC794" s="221"/>
      <c r="AD794" s="221">
        <v>222.93</v>
      </c>
      <c r="AE794" s="221">
        <f t="shared" si="804"/>
        <v>222.93</v>
      </c>
      <c r="AF794" s="221"/>
      <c r="AG794" s="221"/>
      <c r="AH794" s="221"/>
      <c r="AI794" s="221">
        <v>256.47000000000003</v>
      </c>
      <c r="AJ794" s="221">
        <v>326.64999999999998</v>
      </c>
      <c r="AK794" s="221">
        <f t="shared" si="805"/>
        <v>583.12</v>
      </c>
      <c r="AL794" s="221">
        <v>41.88</v>
      </c>
      <c r="AM794" s="220">
        <f t="shared" si="806"/>
        <v>7.1820551515982984</v>
      </c>
      <c r="AN794" s="221">
        <f t="shared" si="807"/>
        <v>541.24</v>
      </c>
      <c r="AO794" s="221">
        <v>239.74</v>
      </c>
      <c r="AP794" s="221">
        <v>302.61</v>
      </c>
      <c r="AQ794" s="221">
        <f t="shared" si="808"/>
        <v>542.35</v>
      </c>
      <c r="AR794" s="221">
        <v>39.17</v>
      </c>
      <c r="AS794" s="220">
        <f t="shared" si="809"/>
        <v>7.2222734396607358</v>
      </c>
      <c r="AT794" s="221">
        <f t="shared" si="810"/>
        <v>503.18</v>
      </c>
      <c r="AU794" s="221">
        <v>0</v>
      </c>
      <c r="AV794" s="54"/>
      <c r="AW794" s="221">
        <f t="shared" si="811"/>
        <v>0</v>
      </c>
      <c r="AX794" s="221"/>
      <c r="AY794" s="220">
        <f t="shared" si="812"/>
        <v>0</v>
      </c>
      <c r="AZ794" s="221">
        <f t="shared" si="813"/>
        <v>0</v>
      </c>
      <c r="BA794" s="221">
        <v>0</v>
      </c>
      <c r="BB794" s="221">
        <v>0</v>
      </c>
      <c r="BC794" s="221">
        <f t="shared" si="814"/>
        <v>0</v>
      </c>
      <c r="BD794" s="221"/>
      <c r="BE794" s="220">
        <f t="shared" si="815"/>
        <v>0</v>
      </c>
      <c r="BF794" s="221">
        <f t="shared" si="816"/>
        <v>0</v>
      </c>
      <c r="BG794" s="222">
        <f t="shared" si="817"/>
        <v>565.25</v>
      </c>
      <c r="BH794" s="222">
        <f t="shared" si="817"/>
        <v>900.91000000000008</v>
      </c>
      <c r="BI794" s="222">
        <f t="shared" si="817"/>
        <v>1466.16</v>
      </c>
      <c r="BJ794" s="222">
        <f t="shared" si="817"/>
        <v>96.38</v>
      </c>
      <c r="BK794" s="223">
        <f t="shared" si="818"/>
        <v>6.5736345282915911</v>
      </c>
      <c r="BL794" s="222">
        <f t="shared" si="819"/>
        <v>1369.7800000000002</v>
      </c>
    </row>
    <row r="795" spans="3:64" s="55" customFormat="1" ht="39.950000000000003" customHeight="1" x14ac:dyDescent="0.3">
      <c r="C795" s="217">
        <v>4</v>
      </c>
      <c r="D795" s="217" t="s">
        <v>44</v>
      </c>
      <c r="E795" s="218">
        <v>0</v>
      </c>
      <c r="F795" s="219">
        <v>6.1559999999999997</v>
      </c>
      <c r="G795" s="218">
        <f t="shared" si="793"/>
        <v>6.1559999999999997</v>
      </c>
      <c r="H795" s="218">
        <v>6.16</v>
      </c>
      <c r="I795" s="220">
        <f t="shared" si="794"/>
        <v>100.06497725795973</v>
      </c>
      <c r="J795" s="218">
        <f t="shared" si="795"/>
        <v>-4.0000000000004476E-3</v>
      </c>
      <c r="K795" s="221">
        <v>17.28</v>
      </c>
      <c r="L795" s="221">
        <v>8.64</v>
      </c>
      <c r="M795" s="218">
        <f t="shared" si="796"/>
        <v>25.92</v>
      </c>
      <c r="N795" s="221"/>
      <c r="O795" s="220">
        <f t="shared" si="797"/>
        <v>0</v>
      </c>
      <c r="P795" s="221">
        <f t="shared" si="798"/>
        <v>25.92</v>
      </c>
      <c r="Q795" s="221">
        <v>5.76</v>
      </c>
      <c r="R795" s="221">
        <v>2.88</v>
      </c>
      <c r="S795" s="221">
        <f t="shared" si="799"/>
        <v>8.64</v>
      </c>
      <c r="T795" s="221"/>
      <c r="U795" s="220"/>
      <c r="V795" s="221">
        <f t="shared" si="800"/>
        <v>8.64</v>
      </c>
      <c r="W795" s="221">
        <v>1.2</v>
      </c>
      <c r="X795" s="221">
        <v>0.6</v>
      </c>
      <c r="Y795" s="221">
        <f t="shared" si="801"/>
        <v>1.7999999999999998</v>
      </c>
      <c r="Z795" s="221">
        <v>0.6</v>
      </c>
      <c r="AA795" s="220">
        <f t="shared" si="802"/>
        <v>33.333333333333336</v>
      </c>
      <c r="AB795" s="221">
        <f t="shared" si="803"/>
        <v>1.1999999999999997</v>
      </c>
      <c r="AC795" s="221"/>
      <c r="AD795" s="221">
        <v>95.54</v>
      </c>
      <c r="AE795" s="221">
        <f t="shared" si="804"/>
        <v>95.54</v>
      </c>
      <c r="AF795" s="221"/>
      <c r="AG795" s="221"/>
      <c r="AH795" s="221"/>
      <c r="AI795" s="221">
        <v>144.43</v>
      </c>
      <c r="AJ795" s="221">
        <v>113.77</v>
      </c>
      <c r="AK795" s="221">
        <f t="shared" si="805"/>
        <v>258.2</v>
      </c>
      <c r="AL795" s="221">
        <v>47.69</v>
      </c>
      <c r="AM795" s="220">
        <f t="shared" si="806"/>
        <v>18.470178156467853</v>
      </c>
      <c r="AN795" s="221">
        <f t="shared" si="807"/>
        <v>210.51</v>
      </c>
      <c r="AO795" s="221">
        <v>165.12</v>
      </c>
      <c r="AP795" s="221">
        <v>105.15</v>
      </c>
      <c r="AQ795" s="221">
        <f t="shared" si="808"/>
        <v>270.27</v>
      </c>
      <c r="AR795" s="221">
        <v>36.840000000000003</v>
      </c>
      <c r="AS795" s="220">
        <f t="shared" si="809"/>
        <v>13.630813630813632</v>
      </c>
      <c r="AT795" s="221">
        <f t="shared" si="810"/>
        <v>233.42999999999998</v>
      </c>
      <c r="AU795" s="221">
        <v>0</v>
      </c>
      <c r="AV795" s="54"/>
      <c r="AW795" s="221">
        <f t="shared" si="811"/>
        <v>0</v>
      </c>
      <c r="AX795" s="221"/>
      <c r="AY795" s="220">
        <f t="shared" si="812"/>
        <v>0</v>
      </c>
      <c r="AZ795" s="221">
        <f t="shared" si="813"/>
        <v>0</v>
      </c>
      <c r="BA795" s="221">
        <v>0</v>
      </c>
      <c r="BB795" s="221"/>
      <c r="BC795" s="221">
        <f t="shared" si="814"/>
        <v>0</v>
      </c>
      <c r="BD795" s="221"/>
      <c r="BE795" s="220">
        <f t="shared" si="815"/>
        <v>0</v>
      </c>
      <c r="BF795" s="221">
        <f t="shared" si="816"/>
        <v>0</v>
      </c>
      <c r="BG795" s="222">
        <f t="shared" si="817"/>
        <v>333.79</v>
      </c>
      <c r="BH795" s="222">
        <f t="shared" si="817"/>
        <v>332.73599999999999</v>
      </c>
      <c r="BI795" s="222">
        <f t="shared" si="817"/>
        <v>666.52599999999995</v>
      </c>
      <c r="BJ795" s="222">
        <f t="shared" si="817"/>
        <v>91.289999999999992</v>
      </c>
      <c r="BK795" s="223">
        <f t="shared" si="818"/>
        <v>13.696389938276976</v>
      </c>
      <c r="BL795" s="222">
        <f t="shared" si="819"/>
        <v>575.23599999999999</v>
      </c>
    </row>
    <row r="796" spans="3:64" s="55" customFormat="1" ht="39.950000000000003" customHeight="1" x14ac:dyDescent="0.3">
      <c r="C796" s="217">
        <v>5</v>
      </c>
      <c r="D796" s="217" t="s">
        <v>35</v>
      </c>
      <c r="E796" s="218">
        <v>0</v>
      </c>
      <c r="F796" s="219">
        <v>13.52</v>
      </c>
      <c r="G796" s="218">
        <f t="shared" si="793"/>
        <v>13.52</v>
      </c>
      <c r="H796" s="218">
        <v>13.52</v>
      </c>
      <c r="I796" s="220">
        <f t="shared" si="794"/>
        <v>100</v>
      </c>
      <c r="J796" s="218">
        <f t="shared" si="795"/>
        <v>0</v>
      </c>
      <c r="K796" s="221">
        <v>40.68</v>
      </c>
      <c r="L796" s="221">
        <v>20.34</v>
      </c>
      <c r="M796" s="218">
        <f t="shared" si="796"/>
        <v>61.019999999999996</v>
      </c>
      <c r="N796" s="221"/>
      <c r="O796" s="220">
        <f t="shared" si="797"/>
        <v>0</v>
      </c>
      <c r="P796" s="221">
        <f t="shared" si="798"/>
        <v>61.019999999999996</v>
      </c>
      <c r="Q796" s="221">
        <v>12.63</v>
      </c>
      <c r="R796" s="221">
        <v>6.78</v>
      </c>
      <c r="S796" s="221">
        <f t="shared" si="799"/>
        <v>19.41</v>
      </c>
      <c r="T796" s="221">
        <v>1.28</v>
      </c>
      <c r="U796" s="220"/>
      <c r="V796" s="221">
        <f t="shared" si="800"/>
        <v>18.13</v>
      </c>
      <c r="W796" s="221">
        <v>2.5</v>
      </c>
      <c r="X796" s="221">
        <v>1.4</v>
      </c>
      <c r="Y796" s="221">
        <f t="shared" si="801"/>
        <v>3.9</v>
      </c>
      <c r="Z796" s="221">
        <v>0.5</v>
      </c>
      <c r="AA796" s="220">
        <f t="shared" si="802"/>
        <v>12.820512820512823</v>
      </c>
      <c r="AB796" s="221">
        <f t="shared" si="803"/>
        <v>3.4</v>
      </c>
      <c r="AC796" s="221"/>
      <c r="AD796" s="221">
        <v>222.93</v>
      </c>
      <c r="AE796" s="221">
        <f t="shared" si="804"/>
        <v>222.93</v>
      </c>
      <c r="AF796" s="221"/>
      <c r="AG796" s="221"/>
      <c r="AH796" s="221"/>
      <c r="AI796" s="221">
        <v>359.11</v>
      </c>
      <c r="AJ796" s="221">
        <v>261.87</v>
      </c>
      <c r="AK796" s="221">
        <f t="shared" si="805"/>
        <v>620.98</v>
      </c>
      <c r="AL796" s="221">
        <v>150.31</v>
      </c>
      <c r="AM796" s="220">
        <f t="shared" si="806"/>
        <v>24.205288415085832</v>
      </c>
      <c r="AN796" s="221">
        <f t="shared" si="807"/>
        <v>470.67</v>
      </c>
      <c r="AO796" s="221">
        <v>333.01</v>
      </c>
      <c r="AP796" s="221">
        <v>242.39</v>
      </c>
      <c r="AQ796" s="221">
        <f t="shared" si="808"/>
        <v>575.4</v>
      </c>
      <c r="AR796" s="221">
        <v>69.58</v>
      </c>
      <c r="AS796" s="220">
        <f t="shared" si="809"/>
        <v>12.092457420924575</v>
      </c>
      <c r="AT796" s="221">
        <f t="shared" si="810"/>
        <v>505.82</v>
      </c>
      <c r="AU796" s="221">
        <v>52.97</v>
      </c>
      <c r="AV796" s="54"/>
      <c r="AW796" s="221">
        <f t="shared" si="811"/>
        <v>52.97</v>
      </c>
      <c r="AX796" s="221">
        <v>22.59</v>
      </c>
      <c r="AY796" s="220">
        <f t="shared" si="812"/>
        <v>42.646781196903909</v>
      </c>
      <c r="AZ796" s="221">
        <f t="shared" si="813"/>
        <v>30.38</v>
      </c>
      <c r="BA796" s="221">
        <v>128.86000000000001</v>
      </c>
      <c r="BB796" s="221">
        <v>103.12</v>
      </c>
      <c r="BC796" s="221">
        <f t="shared" si="814"/>
        <v>231.98000000000002</v>
      </c>
      <c r="BD796" s="221">
        <v>28.11</v>
      </c>
      <c r="BE796" s="220">
        <f t="shared" si="815"/>
        <v>12.117423915854813</v>
      </c>
      <c r="BF796" s="221">
        <f t="shared" si="816"/>
        <v>203.87</v>
      </c>
      <c r="BG796" s="222">
        <f t="shared" si="817"/>
        <v>929.7600000000001</v>
      </c>
      <c r="BH796" s="222">
        <f t="shared" si="817"/>
        <v>872.34999999999991</v>
      </c>
      <c r="BI796" s="222">
        <f t="shared" si="817"/>
        <v>1802.1100000000001</v>
      </c>
      <c r="BJ796" s="222">
        <f t="shared" si="817"/>
        <v>285.89</v>
      </c>
      <c r="BK796" s="223">
        <f t="shared" si="818"/>
        <v>15.864181431766095</v>
      </c>
      <c r="BL796" s="222">
        <f t="shared" si="819"/>
        <v>1516.2200000000003</v>
      </c>
    </row>
    <row r="797" spans="3:64" s="55" customFormat="1" ht="39.950000000000003" customHeight="1" x14ac:dyDescent="0.3">
      <c r="C797" s="217">
        <v>6</v>
      </c>
      <c r="D797" s="217" t="s">
        <v>36</v>
      </c>
      <c r="E797" s="218">
        <v>0</v>
      </c>
      <c r="F797" s="219">
        <v>7.0640000000000001</v>
      </c>
      <c r="G797" s="218">
        <f t="shared" si="793"/>
        <v>7.0640000000000001</v>
      </c>
      <c r="H797" s="218"/>
      <c r="I797" s="220">
        <f t="shared" si="794"/>
        <v>0</v>
      </c>
      <c r="J797" s="218">
        <f t="shared" si="795"/>
        <v>7.0640000000000001</v>
      </c>
      <c r="K797" s="221">
        <v>17.09</v>
      </c>
      <c r="L797" s="221">
        <v>9.7200000000000006</v>
      </c>
      <c r="M797" s="218">
        <f t="shared" si="796"/>
        <v>26.810000000000002</v>
      </c>
      <c r="N797" s="221"/>
      <c r="O797" s="220">
        <f t="shared" si="797"/>
        <v>0</v>
      </c>
      <c r="P797" s="221">
        <f t="shared" si="798"/>
        <v>26.810000000000002</v>
      </c>
      <c r="Q797" s="221">
        <v>2.13</v>
      </c>
      <c r="R797" s="221">
        <v>3.24</v>
      </c>
      <c r="S797" s="221">
        <f t="shared" si="799"/>
        <v>5.37</v>
      </c>
      <c r="T797" s="221"/>
      <c r="U797" s="220"/>
      <c r="V797" s="221">
        <f t="shared" si="800"/>
        <v>5.37</v>
      </c>
      <c r="W797" s="221">
        <v>1.4</v>
      </c>
      <c r="X797" s="221">
        <v>0.7</v>
      </c>
      <c r="Y797" s="221">
        <f t="shared" si="801"/>
        <v>2.0999999999999996</v>
      </c>
      <c r="Z797" s="221"/>
      <c r="AA797" s="220">
        <f t="shared" si="802"/>
        <v>0</v>
      </c>
      <c r="AB797" s="221">
        <f t="shared" si="803"/>
        <v>2.0999999999999996</v>
      </c>
      <c r="AC797" s="221"/>
      <c r="AD797" s="221">
        <v>111.46</v>
      </c>
      <c r="AE797" s="221">
        <f t="shared" si="804"/>
        <v>111.46</v>
      </c>
      <c r="AF797" s="221"/>
      <c r="AG797" s="221"/>
      <c r="AH797" s="221"/>
      <c r="AI797" s="221">
        <v>190.52</v>
      </c>
      <c r="AJ797" s="221">
        <v>124.95</v>
      </c>
      <c r="AK797" s="221">
        <f t="shared" si="805"/>
        <v>315.47000000000003</v>
      </c>
      <c r="AL797" s="221"/>
      <c r="AM797" s="220">
        <f t="shared" si="806"/>
        <v>0</v>
      </c>
      <c r="AN797" s="221">
        <f t="shared" si="807"/>
        <v>315.47000000000003</v>
      </c>
      <c r="AO797" s="221">
        <v>166.21</v>
      </c>
      <c r="AP797" s="221">
        <v>115.65</v>
      </c>
      <c r="AQ797" s="221">
        <f t="shared" si="808"/>
        <v>281.86</v>
      </c>
      <c r="AR797" s="221"/>
      <c r="AS797" s="220">
        <f t="shared" si="809"/>
        <v>0</v>
      </c>
      <c r="AT797" s="221">
        <f t="shared" si="810"/>
        <v>281.86</v>
      </c>
      <c r="AU797" s="221">
        <v>31.02</v>
      </c>
      <c r="AV797" s="54"/>
      <c r="AW797" s="221">
        <f t="shared" si="811"/>
        <v>31.02</v>
      </c>
      <c r="AX797" s="221"/>
      <c r="AY797" s="220">
        <f t="shared" si="812"/>
        <v>0</v>
      </c>
      <c r="AZ797" s="221">
        <f t="shared" si="813"/>
        <v>31.02</v>
      </c>
      <c r="BA797" s="221">
        <v>66.739999999999995</v>
      </c>
      <c r="BB797" s="221">
        <v>48.88</v>
      </c>
      <c r="BC797" s="221">
        <f t="shared" si="814"/>
        <v>115.62</v>
      </c>
      <c r="BD797" s="221"/>
      <c r="BE797" s="220">
        <f t="shared" si="815"/>
        <v>0</v>
      </c>
      <c r="BF797" s="221">
        <f t="shared" si="816"/>
        <v>115.62</v>
      </c>
      <c r="BG797" s="222">
        <f t="shared" si="817"/>
        <v>475.11</v>
      </c>
      <c r="BH797" s="222">
        <f t="shared" si="817"/>
        <v>421.66399999999999</v>
      </c>
      <c r="BI797" s="222">
        <f t="shared" si="817"/>
        <v>896.774</v>
      </c>
      <c r="BJ797" s="222">
        <f t="shared" si="817"/>
        <v>0</v>
      </c>
      <c r="BK797" s="223">
        <f t="shared" si="818"/>
        <v>0</v>
      </c>
      <c r="BL797" s="222">
        <f t="shared" si="819"/>
        <v>896.774</v>
      </c>
    </row>
    <row r="798" spans="3:64" s="55" customFormat="1" ht="39.950000000000003" customHeight="1" x14ac:dyDescent="0.3">
      <c r="C798" s="217">
        <v>7</v>
      </c>
      <c r="D798" s="217" t="s">
        <v>38</v>
      </c>
      <c r="E798" s="218">
        <v>0</v>
      </c>
      <c r="F798" s="219">
        <v>9.0589999999999993</v>
      </c>
      <c r="G798" s="218">
        <f t="shared" si="793"/>
        <v>9.0589999999999993</v>
      </c>
      <c r="H798" s="218">
        <v>9.06</v>
      </c>
      <c r="I798" s="220">
        <f t="shared" si="794"/>
        <v>100.01103874599846</v>
      </c>
      <c r="J798" s="218">
        <f t="shared" si="795"/>
        <v>-1.0000000000012221E-3</v>
      </c>
      <c r="K798" s="221">
        <v>30.42</v>
      </c>
      <c r="L798" s="221">
        <v>15.21</v>
      </c>
      <c r="M798" s="218">
        <f t="shared" si="796"/>
        <v>45.63</v>
      </c>
      <c r="N798" s="221"/>
      <c r="O798" s="220">
        <f t="shared" si="797"/>
        <v>0</v>
      </c>
      <c r="P798" s="221">
        <f t="shared" si="798"/>
        <v>45.63</v>
      </c>
      <c r="Q798" s="221">
        <v>5.98</v>
      </c>
      <c r="R798" s="221">
        <v>5.07</v>
      </c>
      <c r="S798" s="221">
        <f t="shared" si="799"/>
        <v>11.05</v>
      </c>
      <c r="T798" s="221">
        <v>5.07</v>
      </c>
      <c r="U798" s="220"/>
      <c r="V798" s="221">
        <f t="shared" si="800"/>
        <v>5.98</v>
      </c>
      <c r="W798" s="221">
        <v>2</v>
      </c>
      <c r="X798" s="221">
        <v>1</v>
      </c>
      <c r="Y798" s="221">
        <f t="shared" si="801"/>
        <v>3</v>
      </c>
      <c r="Z798" s="221"/>
      <c r="AA798" s="220">
        <f t="shared" si="802"/>
        <v>0</v>
      </c>
      <c r="AB798" s="221">
        <f t="shared" si="803"/>
        <v>3</v>
      </c>
      <c r="AC798" s="221"/>
      <c r="AD798" s="221">
        <v>159.24</v>
      </c>
      <c r="AE798" s="221">
        <f t="shared" si="804"/>
        <v>159.24</v>
      </c>
      <c r="AF798" s="221"/>
      <c r="AG798" s="221"/>
      <c r="AH798" s="221"/>
      <c r="AI798" s="221">
        <v>171.32</v>
      </c>
      <c r="AJ798" s="221">
        <v>203.59</v>
      </c>
      <c r="AK798" s="221">
        <f t="shared" si="805"/>
        <v>374.90999999999997</v>
      </c>
      <c r="AL798" s="221"/>
      <c r="AM798" s="220">
        <f t="shared" si="806"/>
        <v>0</v>
      </c>
      <c r="AN798" s="221">
        <f t="shared" si="807"/>
        <v>374.90999999999997</v>
      </c>
      <c r="AO798" s="221">
        <v>258.08999999999997</v>
      </c>
      <c r="AP798" s="221">
        <v>187.99</v>
      </c>
      <c r="AQ798" s="221">
        <f t="shared" si="808"/>
        <v>446.08</v>
      </c>
      <c r="AR798" s="221"/>
      <c r="AS798" s="220">
        <f t="shared" si="809"/>
        <v>0</v>
      </c>
      <c r="AT798" s="221">
        <f t="shared" si="810"/>
        <v>446.08</v>
      </c>
      <c r="AU798" s="221">
        <v>40.82</v>
      </c>
      <c r="AV798" s="54"/>
      <c r="AW798" s="221">
        <f t="shared" si="811"/>
        <v>40.82</v>
      </c>
      <c r="AX798" s="221"/>
      <c r="AY798" s="220">
        <f t="shared" si="812"/>
        <v>0</v>
      </c>
      <c r="AZ798" s="221">
        <f t="shared" si="813"/>
        <v>40.82</v>
      </c>
      <c r="BA798" s="221">
        <v>144.82</v>
      </c>
      <c r="BB798" s="221">
        <v>101.27</v>
      </c>
      <c r="BC798" s="221">
        <f t="shared" si="814"/>
        <v>246.08999999999997</v>
      </c>
      <c r="BD798" s="221"/>
      <c r="BE798" s="220">
        <f t="shared" si="815"/>
        <v>0</v>
      </c>
      <c r="BF798" s="221">
        <f t="shared" si="816"/>
        <v>246.08999999999997</v>
      </c>
      <c r="BG798" s="222">
        <f t="shared" si="817"/>
        <v>653.44999999999993</v>
      </c>
      <c r="BH798" s="222">
        <f t="shared" si="817"/>
        <v>682.42899999999997</v>
      </c>
      <c r="BI798" s="222">
        <f t="shared" si="817"/>
        <v>1335.8790000000001</v>
      </c>
      <c r="BJ798" s="222">
        <f t="shared" si="817"/>
        <v>14.13</v>
      </c>
      <c r="BK798" s="223">
        <f t="shared" si="818"/>
        <v>1.0577305279894362</v>
      </c>
      <c r="BL798" s="222">
        <f t="shared" si="819"/>
        <v>1321.749</v>
      </c>
    </row>
    <row r="799" spans="3:64" s="55" customFormat="1" ht="39.950000000000003" customHeight="1" x14ac:dyDescent="0.3">
      <c r="C799" s="217">
        <v>8</v>
      </c>
      <c r="D799" s="217" t="s">
        <v>42</v>
      </c>
      <c r="E799" s="218">
        <v>0</v>
      </c>
      <c r="F799" s="219">
        <v>10.896000000000001</v>
      </c>
      <c r="G799" s="218">
        <f t="shared" si="793"/>
        <v>10.896000000000001</v>
      </c>
      <c r="H799" s="218"/>
      <c r="I799" s="220">
        <f t="shared" si="794"/>
        <v>0</v>
      </c>
      <c r="J799" s="218">
        <f t="shared" si="795"/>
        <v>10.896000000000001</v>
      </c>
      <c r="K799" s="221">
        <v>30.78</v>
      </c>
      <c r="L799" s="221">
        <v>15.39</v>
      </c>
      <c r="M799" s="218">
        <f t="shared" si="796"/>
        <v>46.17</v>
      </c>
      <c r="N799" s="221"/>
      <c r="O799" s="220">
        <f t="shared" si="797"/>
        <v>0</v>
      </c>
      <c r="P799" s="221">
        <f t="shared" si="798"/>
        <v>46.17</v>
      </c>
      <c r="Q799" s="221">
        <v>9.81</v>
      </c>
      <c r="R799" s="221">
        <v>5.13</v>
      </c>
      <c r="S799" s="221">
        <f t="shared" si="799"/>
        <v>14.940000000000001</v>
      </c>
      <c r="T799" s="221"/>
      <c r="U799" s="220"/>
      <c r="V799" s="221">
        <f t="shared" si="800"/>
        <v>14.940000000000001</v>
      </c>
      <c r="W799" s="221">
        <v>2.2000000000000002</v>
      </c>
      <c r="X799" s="221">
        <v>1.1000000000000001</v>
      </c>
      <c r="Y799" s="221">
        <f t="shared" si="801"/>
        <v>3.3000000000000003</v>
      </c>
      <c r="Z799" s="221"/>
      <c r="AA799" s="220">
        <f t="shared" si="802"/>
        <v>0</v>
      </c>
      <c r="AB799" s="221">
        <f t="shared" si="803"/>
        <v>3.3000000000000003</v>
      </c>
      <c r="AC799" s="221"/>
      <c r="AD799" s="221">
        <v>175.16</v>
      </c>
      <c r="AE799" s="221">
        <f t="shared" si="804"/>
        <v>175.16</v>
      </c>
      <c r="AF799" s="221"/>
      <c r="AG799" s="221"/>
      <c r="AH799" s="221"/>
      <c r="AI799" s="221">
        <v>248.81</v>
      </c>
      <c r="AJ799" s="221">
        <v>197.31</v>
      </c>
      <c r="AK799" s="221">
        <f t="shared" si="805"/>
        <v>446.12</v>
      </c>
      <c r="AL799" s="221"/>
      <c r="AM799" s="220">
        <f t="shared" si="806"/>
        <v>0</v>
      </c>
      <c r="AN799" s="221">
        <f t="shared" si="807"/>
        <v>446.12</v>
      </c>
      <c r="AO799" s="221">
        <v>271.87</v>
      </c>
      <c r="AP799" s="221">
        <v>182.75</v>
      </c>
      <c r="AQ799" s="221">
        <f t="shared" si="808"/>
        <v>454.62</v>
      </c>
      <c r="AR799" s="221"/>
      <c r="AS799" s="220">
        <f t="shared" si="809"/>
        <v>0</v>
      </c>
      <c r="AT799" s="221">
        <f t="shared" si="810"/>
        <v>454.62</v>
      </c>
      <c r="AU799" s="221">
        <v>48.97</v>
      </c>
      <c r="AV799" s="54"/>
      <c r="AW799" s="221">
        <f t="shared" si="811"/>
        <v>48.97</v>
      </c>
      <c r="AX799" s="221"/>
      <c r="AY799" s="220">
        <f t="shared" si="812"/>
        <v>0</v>
      </c>
      <c r="AZ799" s="221">
        <f t="shared" si="813"/>
        <v>48.97</v>
      </c>
      <c r="BA799" s="221">
        <v>100.51</v>
      </c>
      <c r="BB799" s="221">
        <v>77.58</v>
      </c>
      <c r="BC799" s="221">
        <f t="shared" si="814"/>
        <v>178.09</v>
      </c>
      <c r="BD799" s="221"/>
      <c r="BE799" s="220">
        <f t="shared" si="815"/>
        <v>0</v>
      </c>
      <c r="BF799" s="221">
        <f t="shared" si="816"/>
        <v>178.09</v>
      </c>
      <c r="BG799" s="222">
        <f t="shared" si="817"/>
        <v>712.95</v>
      </c>
      <c r="BH799" s="222">
        <f t="shared" si="817"/>
        <v>665.31600000000003</v>
      </c>
      <c r="BI799" s="222">
        <f t="shared" si="817"/>
        <v>1378.2660000000001</v>
      </c>
      <c r="BJ799" s="222">
        <f t="shared" si="817"/>
        <v>0</v>
      </c>
      <c r="BK799" s="223">
        <f t="shared" si="818"/>
        <v>0</v>
      </c>
      <c r="BL799" s="222">
        <f t="shared" si="819"/>
        <v>1378.2660000000001</v>
      </c>
    </row>
    <row r="800" spans="3:64" s="55" customFormat="1" ht="39.950000000000003" customHeight="1" x14ac:dyDescent="0.3">
      <c r="C800" s="224"/>
      <c r="D800" s="224" t="s">
        <v>46</v>
      </c>
      <c r="E800" s="225">
        <f>SUM(E792:E799)</f>
        <v>0</v>
      </c>
      <c r="F800" s="226">
        <f>SUM(F792:F799)</f>
        <v>75.966999999999999</v>
      </c>
      <c r="G800" s="225">
        <f>SUM(G792:G799)</f>
        <v>75.966999999999999</v>
      </c>
      <c r="H800" s="225">
        <f>SUM(H792:H799)</f>
        <v>41.86</v>
      </c>
      <c r="I800" s="227">
        <f t="shared" si="794"/>
        <v>55.102873616175444</v>
      </c>
      <c r="J800" s="225">
        <f>SUM(J792:J799)</f>
        <v>34.106999999999999</v>
      </c>
      <c r="K800" s="225">
        <f>SUM(K792:K799)</f>
        <v>245.70000000000002</v>
      </c>
      <c r="L800" s="225">
        <f>SUM(L792:L799)</f>
        <v>129.32999999999998</v>
      </c>
      <c r="M800" s="225">
        <f>SUM(M792:M799)</f>
        <v>375.03000000000003</v>
      </c>
      <c r="N800" s="225">
        <f>SUM(N792:N799)</f>
        <v>0</v>
      </c>
      <c r="O800" s="220">
        <f t="shared" si="797"/>
        <v>0</v>
      </c>
      <c r="P800" s="228">
        <f t="shared" si="798"/>
        <v>375.03000000000003</v>
      </c>
      <c r="Q800" s="225">
        <f>SUM(Q792:Q799)</f>
        <v>72.100000000000009</v>
      </c>
      <c r="R800" s="225">
        <f>SUM(R792:R799)</f>
        <v>43.11</v>
      </c>
      <c r="S800" s="225">
        <f>SUM(S792:S799)</f>
        <v>115.21</v>
      </c>
      <c r="T800" s="225">
        <f>SUM(T792:T799)</f>
        <v>8.26</v>
      </c>
      <c r="U800" s="225"/>
      <c r="V800" s="225">
        <f>SUM(V792:V799)</f>
        <v>106.95</v>
      </c>
      <c r="W800" s="225">
        <f>SUM(W792:W799)</f>
        <v>13.850000000000001</v>
      </c>
      <c r="X800" s="225">
        <f>SUM(X792:X799)</f>
        <v>8</v>
      </c>
      <c r="Y800" s="225">
        <f>SUM(Y792:Y799)</f>
        <v>21.85</v>
      </c>
      <c r="Z800" s="225">
        <f>SUM(Z792:Z799)</f>
        <v>1.4</v>
      </c>
      <c r="AA800" s="227">
        <f t="shared" si="802"/>
        <v>6.4073226544622415</v>
      </c>
      <c r="AB800" s="225">
        <f t="shared" ref="AB800:AL800" si="820">SUM(AB792:AB799)</f>
        <v>20.45</v>
      </c>
      <c r="AC800" s="225">
        <f t="shared" si="820"/>
        <v>0</v>
      </c>
      <c r="AD800" s="225">
        <f t="shared" si="820"/>
        <v>1273.8900000000001</v>
      </c>
      <c r="AE800" s="225">
        <f t="shared" si="820"/>
        <v>1273.8900000000001</v>
      </c>
      <c r="AF800" s="225">
        <f t="shared" si="820"/>
        <v>0</v>
      </c>
      <c r="AG800" s="225">
        <f t="shared" si="820"/>
        <v>0</v>
      </c>
      <c r="AH800" s="225">
        <f t="shared" si="820"/>
        <v>0</v>
      </c>
      <c r="AI800" s="225">
        <f t="shared" si="820"/>
        <v>1636.3799999999999</v>
      </c>
      <c r="AJ800" s="225">
        <f t="shared" si="820"/>
        <v>1672.0499999999997</v>
      </c>
      <c r="AK800" s="225">
        <f t="shared" si="820"/>
        <v>3308.4300000000003</v>
      </c>
      <c r="AL800" s="225">
        <f t="shared" si="820"/>
        <v>307.12</v>
      </c>
      <c r="AM800" s="229">
        <f t="shared" si="806"/>
        <v>9.2829529414253891</v>
      </c>
      <c r="AN800" s="225">
        <f>SUM(AN792:AN799)</f>
        <v>3001.31</v>
      </c>
      <c r="AO800" s="225">
        <f>SUM(AO792:AO799)</f>
        <v>2079.0299999999997</v>
      </c>
      <c r="AP800" s="225">
        <f>SUM(AP792:AP799)</f>
        <v>1547.39</v>
      </c>
      <c r="AQ800" s="225">
        <f>SUM(AQ792:AQ799)</f>
        <v>3626.42</v>
      </c>
      <c r="AR800" s="225">
        <f>SUM(AR792:AR799)</f>
        <v>169.60000000000002</v>
      </c>
      <c r="AS800" s="229">
        <f t="shared" si="809"/>
        <v>4.6767886786417456</v>
      </c>
      <c r="AT800" s="225">
        <f>SUM(AT792:AT799)</f>
        <v>3456.82</v>
      </c>
      <c r="AU800" s="225">
        <f>SUM(AU792:AU799)</f>
        <v>184.32</v>
      </c>
      <c r="AV800" s="225"/>
      <c r="AW800" s="225">
        <f>SUM(AW792:AW799)</f>
        <v>184.32</v>
      </c>
      <c r="AX800" s="225">
        <f>SUM(AX792:AX799)</f>
        <v>22.59</v>
      </c>
      <c r="AY800" s="229">
        <f t="shared" si="812"/>
        <v>12.255859375</v>
      </c>
      <c r="AZ800" s="225">
        <f>SUM(AZ792:AZ799)</f>
        <v>161.72999999999999</v>
      </c>
      <c r="BA800" s="225">
        <f>SUM(BA792:BA799)</f>
        <v>459.73</v>
      </c>
      <c r="BB800" s="225">
        <f>SUM(BB792:BB799)</f>
        <v>345.52</v>
      </c>
      <c r="BC800" s="225">
        <f>SUM(BC792:BC799)</f>
        <v>805.25000000000011</v>
      </c>
      <c r="BD800" s="225">
        <f>SUM(BD792:BD799)</f>
        <v>28.11</v>
      </c>
      <c r="BE800" s="229">
        <f t="shared" si="815"/>
        <v>3.4908413536168887</v>
      </c>
      <c r="BF800" s="225">
        <f>SUM(BF792:BF799)</f>
        <v>777.14</v>
      </c>
      <c r="BG800" s="230">
        <f t="shared" si="817"/>
        <v>4691.1099999999988</v>
      </c>
      <c r="BH800" s="230">
        <f t="shared" si="817"/>
        <v>5095.2569999999996</v>
      </c>
      <c r="BI800" s="230">
        <f t="shared" si="817"/>
        <v>9786.3670000000002</v>
      </c>
      <c r="BJ800" s="230">
        <f t="shared" si="817"/>
        <v>578.94000000000005</v>
      </c>
      <c r="BK800" s="231">
        <f t="shared" si="818"/>
        <v>5.9157805955979379</v>
      </c>
      <c r="BL800" s="230">
        <f t="shared" si="819"/>
        <v>9207.4269999999997</v>
      </c>
    </row>
    <row r="801" spans="3:64" ht="24.95" customHeight="1" x14ac:dyDescent="0.2"/>
    <row r="802" spans="3:64" s="58" customFormat="1" ht="39" customHeight="1" x14ac:dyDescent="0.3">
      <c r="C802" s="697" t="s">
        <v>153</v>
      </c>
      <c r="D802" s="697"/>
      <c r="E802" s="697"/>
      <c r="F802" s="697"/>
      <c r="G802" s="697"/>
      <c r="H802" s="697"/>
      <c r="I802" s="697"/>
      <c r="J802" s="697"/>
      <c r="K802" s="697"/>
      <c r="L802" s="697"/>
      <c r="M802" s="697"/>
      <c r="N802" s="697"/>
      <c r="O802" s="697"/>
      <c r="P802" s="697"/>
      <c r="Q802" s="697"/>
      <c r="R802" s="697"/>
      <c r="S802" s="697"/>
      <c r="T802" s="697"/>
      <c r="U802" s="697"/>
      <c r="V802" s="697"/>
      <c r="W802" s="697"/>
      <c r="X802" s="697"/>
      <c r="Y802" s="697"/>
      <c r="Z802" s="697"/>
      <c r="AA802" s="697"/>
      <c r="AB802" s="697"/>
      <c r="AC802" s="528"/>
      <c r="AD802" s="528"/>
      <c r="AE802" s="528"/>
      <c r="AF802" s="528"/>
      <c r="AG802" s="528"/>
      <c r="AH802" s="528"/>
      <c r="AI802" s="697" t="s">
        <v>154</v>
      </c>
      <c r="AJ802" s="697"/>
      <c r="AK802" s="697"/>
      <c r="AL802" s="697"/>
      <c r="AM802" s="697"/>
      <c r="AN802" s="697"/>
      <c r="AO802" s="697"/>
      <c r="AP802" s="697"/>
      <c r="AQ802" s="697"/>
      <c r="AR802" s="697"/>
      <c r="AS802" s="697"/>
      <c r="AT802" s="697"/>
      <c r="AU802" s="697"/>
      <c r="AV802" s="697"/>
      <c r="AW802" s="697"/>
      <c r="AX802" s="697"/>
      <c r="AY802" s="697"/>
      <c r="AZ802" s="697"/>
      <c r="BA802" s="697"/>
      <c r="BB802" s="697"/>
      <c r="BC802" s="697"/>
      <c r="BD802" s="697"/>
      <c r="BE802" s="697"/>
      <c r="BF802" s="697"/>
      <c r="BG802" s="691" t="s">
        <v>155</v>
      </c>
      <c r="BH802" s="691"/>
      <c r="BI802" s="691"/>
      <c r="BJ802" s="691"/>
      <c r="BK802" s="691"/>
      <c r="BL802" s="691"/>
    </row>
    <row r="803" spans="3:64" ht="18.75" customHeight="1" x14ac:dyDescent="0.25">
      <c r="C803" s="102"/>
      <c r="D803" s="102"/>
      <c r="E803" s="103"/>
      <c r="F803" s="102"/>
      <c r="G803" s="102"/>
      <c r="H803" s="102"/>
      <c r="I803" s="102"/>
      <c r="J803" s="102"/>
      <c r="K803" s="102"/>
      <c r="L803" s="102"/>
      <c r="M803" s="102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693" t="s">
        <v>127</v>
      </c>
      <c r="Z803" s="693"/>
      <c r="AA803" s="693"/>
      <c r="AB803" s="693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211" t="s">
        <v>142</v>
      </c>
      <c r="BD803" s="102"/>
      <c r="BE803" s="102"/>
      <c r="BF803" s="102"/>
      <c r="BG803" s="251"/>
      <c r="BH803" s="251"/>
      <c r="BI803" s="251"/>
      <c r="BJ803" s="251"/>
      <c r="BK803" s="251"/>
      <c r="BL803" s="251"/>
    </row>
    <row r="804" spans="3:64" s="40" customFormat="1" ht="15.75" x14ac:dyDescent="0.25">
      <c r="C804" s="561" t="s">
        <v>125</v>
      </c>
      <c r="D804" s="678" t="s">
        <v>3</v>
      </c>
      <c r="E804" s="561" t="s">
        <v>52</v>
      </c>
      <c r="F804" s="561"/>
      <c r="G804" s="561"/>
      <c r="H804" s="561"/>
      <c r="I804" s="561"/>
      <c r="J804" s="561"/>
      <c r="K804" s="561"/>
      <c r="L804" s="561"/>
      <c r="M804" s="561"/>
      <c r="N804" s="561"/>
      <c r="O804" s="561"/>
      <c r="P804" s="561"/>
      <c r="Q804" s="561"/>
      <c r="R804" s="561"/>
      <c r="S804" s="561"/>
      <c r="T804" s="561"/>
      <c r="U804" s="561"/>
      <c r="V804" s="561"/>
      <c r="W804" s="561"/>
      <c r="X804" s="561"/>
      <c r="Y804" s="561"/>
      <c r="Z804" s="561"/>
      <c r="AA804" s="561"/>
      <c r="AB804" s="561"/>
      <c r="AC804" s="590"/>
      <c r="AD804" s="591"/>
      <c r="AE804" s="591"/>
      <c r="AF804" s="591"/>
      <c r="AG804" s="591"/>
      <c r="AH804" s="591"/>
      <c r="AI804" s="679" t="s">
        <v>52</v>
      </c>
      <c r="AJ804" s="679"/>
      <c r="AK804" s="679"/>
      <c r="AL804" s="679"/>
      <c r="AM804" s="679"/>
      <c r="AN804" s="679"/>
      <c r="AO804" s="679"/>
      <c r="AP804" s="679"/>
      <c r="AQ804" s="679"/>
      <c r="AR804" s="679"/>
      <c r="AS804" s="679"/>
      <c r="AT804" s="679"/>
      <c r="AU804" s="679" t="s">
        <v>48</v>
      </c>
      <c r="AV804" s="679"/>
      <c r="AW804" s="679"/>
      <c r="AX804" s="679"/>
      <c r="AY804" s="679"/>
      <c r="AZ804" s="679"/>
      <c r="BA804" s="679"/>
      <c r="BB804" s="679"/>
      <c r="BC804" s="679"/>
      <c r="BD804" s="679"/>
      <c r="BE804" s="679"/>
      <c r="BF804" s="679"/>
      <c r="BG804" s="669" t="s">
        <v>123</v>
      </c>
      <c r="BH804" s="670"/>
      <c r="BI804" s="670"/>
      <c r="BJ804" s="670"/>
      <c r="BK804" s="671"/>
      <c r="BL804" s="675" t="s">
        <v>131</v>
      </c>
    </row>
    <row r="805" spans="3:64" ht="12.75" customHeight="1" x14ac:dyDescent="0.2">
      <c r="C805" s="561"/>
      <c r="D805" s="678"/>
      <c r="E805" s="707" t="s">
        <v>5</v>
      </c>
      <c r="F805" s="707"/>
      <c r="G805" s="707"/>
      <c r="H805" s="707"/>
      <c r="I805" s="707"/>
      <c r="J805" s="707"/>
      <c r="K805" s="707"/>
      <c r="L805" s="707"/>
      <c r="M805" s="707"/>
      <c r="N805" s="707"/>
      <c r="O805" s="707"/>
      <c r="P805" s="707"/>
      <c r="Q805" s="707"/>
      <c r="R805" s="707"/>
      <c r="S805" s="707"/>
      <c r="T805" s="707"/>
      <c r="U805" s="707"/>
      <c r="V805" s="707"/>
      <c r="W805" s="707"/>
      <c r="X805" s="707"/>
      <c r="Y805" s="707"/>
      <c r="Z805" s="707"/>
      <c r="AA805" s="707"/>
      <c r="AB805" s="707"/>
      <c r="AC805" s="593"/>
      <c r="AD805" s="594"/>
      <c r="AE805" s="594"/>
      <c r="AF805" s="594"/>
      <c r="AG805" s="594"/>
      <c r="AH805" s="595"/>
      <c r="AI805" s="677" t="s">
        <v>47</v>
      </c>
      <c r="AJ805" s="677"/>
      <c r="AK805" s="677"/>
      <c r="AL805" s="677"/>
      <c r="AM805" s="677"/>
      <c r="AN805" s="677"/>
      <c r="AO805" s="677"/>
      <c r="AP805" s="677"/>
      <c r="AQ805" s="677"/>
      <c r="AR805" s="677"/>
      <c r="AS805" s="677"/>
      <c r="AT805" s="677"/>
      <c r="AU805" s="677" t="s">
        <v>49</v>
      </c>
      <c r="AV805" s="677"/>
      <c r="AW805" s="677"/>
      <c r="AX805" s="677"/>
      <c r="AY805" s="677"/>
      <c r="AZ805" s="677"/>
      <c r="BA805" s="677"/>
      <c r="BB805" s="677"/>
      <c r="BC805" s="677"/>
      <c r="BD805" s="677"/>
      <c r="BE805" s="677"/>
      <c r="BF805" s="677"/>
      <c r="BG805" s="672"/>
      <c r="BH805" s="673"/>
      <c r="BI805" s="673"/>
      <c r="BJ805" s="673"/>
      <c r="BK805" s="674"/>
      <c r="BL805" s="676"/>
    </row>
    <row r="806" spans="3:64" s="55" customFormat="1" ht="34.5" customHeight="1" x14ac:dyDescent="0.25">
      <c r="C806" s="561"/>
      <c r="D806" s="678"/>
      <c r="E806" s="648" t="s">
        <v>15</v>
      </c>
      <c r="F806" s="649"/>
      <c r="G806" s="649"/>
      <c r="H806" s="649"/>
      <c r="I806" s="649"/>
      <c r="J806" s="650"/>
      <c r="K806" s="648" t="s">
        <v>102</v>
      </c>
      <c r="L806" s="649"/>
      <c r="M806" s="649"/>
      <c r="N806" s="649"/>
      <c r="O806" s="649"/>
      <c r="P806" s="650"/>
      <c r="Q806" s="648" t="s">
        <v>103</v>
      </c>
      <c r="R806" s="649"/>
      <c r="S806" s="649"/>
      <c r="T806" s="649"/>
      <c r="U806" s="649"/>
      <c r="V806" s="650"/>
      <c r="W806" s="651" t="s">
        <v>104</v>
      </c>
      <c r="X806" s="651"/>
      <c r="Y806" s="651"/>
      <c r="Z806" s="651"/>
      <c r="AA806" s="651"/>
      <c r="AB806" s="651"/>
      <c r="AC806" s="648" t="s">
        <v>150</v>
      </c>
      <c r="AD806" s="649"/>
      <c r="AE806" s="649"/>
      <c r="AF806" s="649"/>
      <c r="AG806" s="649"/>
      <c r="AH806" s="649"/>
      <c r="AI806" s="651" t="s">
        <v>7</v>
      </c>
      <c r="AJ806" s="651"/>
      <c r="AK806" s="651"/>
      <c r="AL806" s="651"/>
      <c r="AM806" s="651"/>
      <c r="AN806" s="651"/>
      <c r="AO806" s="651" t="s">
        <v>50</v>
      </c>
      <c r="AP806" s="651"/>
      <c r="AQ806" s="651"/>
      <c r="AR806" s="651"/>
      <c r="AS806" s="651"/>
      <c r="AT806" s="651"/>
      <c r="AU806" s="651" t="s">
        <v>7</v>
      </c>
      <c r="AV806" s="651"/>
      <c r="AW806" s="651"/>
      <c r="AX806" s="651"/>
      <c r="AY806" s="651"/>
      <c r="AZ806" s="651"/>
      <c r="BA806" s="651" t="s">
        <v>8</v>
      </c>
      <c r="BB806" s="651"/>
      <c r="BC806" s="651"/>
      <c r="BD806" s="651"/>
      <c r="BE806" s="651"/>
      <c r="BF806" s="651"/>
      <c r="BG806" s="695" t="s">
        <v>11</v>
      </c>
      <c r="BH806" s="695" t="s">
        <v>12</v>
      </c>
      <c r="BI806" s="695" t="s">
        <v>10</v>
      </c>
      <c r="BJ806" s="695" t="s">
        <v>0</v>
      </c>
      <c r="BK806" s="695" t="s">
        <v>13</v>
      </c>
      <c r="BL806" s="695" t="s">
        <v>14</v>
      </c>
    </row>
    <row r="807" spans="3:64" s="40" customFormat="1" ht="75" customHeight="1" x14ac:dyDescent="0.2">
      <c r="C807" s="561"/>
      <c r="D807" s="678"/>
      <c r="E807" s="543" t="s">
        <v>11</v>
      </c>
      <c r="F807" s="543" t="s">
        <v>12</v>
      </c>
      <c r="G807" s="543" t="s">
        <v>10</v>
      </c>
      <c r="H807" s="543" t="s">
        <v>0</v>
      </c>
      <c r="I807" s="543" t="s">
        <v>13</v>
      </c>
      <c r="J807" s="543" t="s">
        <v>14</v>
      </c>
      <c r="K807" s="543" t="s">
        <v>11</v>
      </c>
      <c r="L807" s="543" t="s">
        <v>12</v>
      </c>
      <c r="M807" s="543" t="s">
        <v>10</v>
      </c>
      <c r="N807" s="543" t="s">
        <v>0</v>
      </c>
      <c r="O807" s="543" t="s">
        <v>13</v>
      </c>
      <c r="P807" s="543" t="s">
        <v>14</v>
      </c>
      <c r="Q807" s="543" t="s">
        <v>11</v>
      </c>
      <c r="R807" s="543" t="s">
        <v>12</v>
      </c>
      <c r="S807" s="543" t="s">
        <v>10</v>
      </c>
      <c r="T807" s="543" t="s">
        <v>0</v>
      </c>
      <c r="U807" s="543" t="s">
        <v>13</v>
      </c>
      <c r="V807" s="543" t="s">
        <v>14</v>
      </c>
      <c r="W807" s="543" t="s">
        <v>11</v>
      </c>
      <c r="X807" s="543" t="s">
        <v>12</v>
      </c>
      <c r="Y807" s="543" t="s">
        <v>10</v>
      </c>
      <c r="Z807" s="543" t="s">
        <v>0</v>
      </c>
      <c r="AA807" s="543" t="s">
        <v>13</v>
      </c>
      <c r="AB807" s="543" t="s">
        <v>14</v>
      </c>
      <c r="AC807" s="543" t="s">
        <v>11</v>
      </c>
      <c r="AD807" s="543" t="s">
        <v>12</v>
      </c>
      <c r="AE807" s="543" t="s">
        <v>10</v>
      </c>
      <c r="AF807" s="543" t="s">
        <v>0</v>
      </c>
      <c r="AG807" s="543" t="s">
        <v>13</v>
      </c>
      <c r="AH807" s="543" t="s">
        <v>14</v>
      </c>
      <c r="AI807" s="543" t="s">
        <v>11</v>
      </c>
      <c r="AJ807" s="543" t="s">
        <v>12</v>
      </c>
      <c r="AK807" s="543" t="s">
        <v>10</v>
      </c>
      <c r="AL807" s="543" t="s">
        <v>0</v>
      </c>
      <c r="AM807" s="543" t="s">
        <v>13</v>
      </c>
      <c r="AN807" s="543" t="s">
        <v>14</v>
      </c>
      <c r="AO807" s="543" t="s">
        <v>11</v>
      </c>
      <c r="AP807" s="543" t="s">
        <v>12</v>
      </c>
      <c r="AQ807" s="543" t="s">
        <v>10</v>
      </c>
      <c r="AR807" s="543" t="s">
        <v>0</v>
      </c>
      <c r="AS807" s="543" t="s">
        <v>13</v>
      </c>
      <c r="AT807" s="543" t="s">
        <v>14</v>
      </c>
      <c r="AU807" s="543" t="s">
        <v>11</v>
      </c>
      <c r="AV807" s="543" t="s">
        <v>12</v>
      </c>
      <c r="AW807" s="543" t="s">
        <v>10</v>
      </c>
      <c r="AX807" s="543" t="s">
        <v>0</v>
      </c>
      <c r="AY807" s="543" t="s">
        <v>13</v>
      </c>
      <c r="AZ807" s="543" t="s">
        <v>14</v>
      </c>
      <c r="BA807" s="543" t="s">
        <v>11</v>
      </c>
      <c r="BB807" s="543" t="s">
        <v>12</v>
      </c>
      <c r="BC807" s="543" t="s">
        <v>10</v>
      </c>
      <c r="BD807" s="543" t="s">
        <v>0</v>
      </c>
      <c r="BE807" s="543" t="s">
        <v>13</v>
      </c>
      <c r="BF807" s="543" t="s">
        <v>14</v>
      </c>
      <c r="BG807" s="696"/>
      <c r="BH807" s="696"/>
      <c r="BI807" s="696"/>
      <c r="BJ807" s="696"/>
      <c r="BK807" s="696"/>
      <c r="BL807" s="696"/>
    </row>
    <row r="808" spans="3:64" x14ac:dyDescent="0.2">
      <c r="C808" s="111">
        <v>1</v>
      </c>
      <c r="D808" s="111">
        <v>2</v>
      </c>
      <c r="E808" s="111">
        <v>3</v>
      </c>
      <c r="F808" s="111">
        <v>4</v>
      </c>
      <c r="G808" s="111">
        <v>5</v>
      </c>
      <c r="H808" s="111">
        <v>6</v>
      </c>
      <c r="I808" s="111">
        <v>7</v>
      </c>
      <c r="J808" s="111">
        <v>8</v>
      </c>
      <c r="K808" s="111">
        <v>9</v>
      </c>
      <c r="L808" s="111">
        <v>10</v>
      </c>
      <c r="M808" s="111">
        <v>11</v>
      </c>
      <c r="N808" s="111">
        <v>12</v>
      </c>
      <c r="O808" s="111">
        <v>13</v>
      </c>
      <c r="P808" s="111">
        <v>14</v>
      </c>
      <c r="Q808" s="111">
        <v>15</v>
      </c>
      <c r="R808" s="111">
        <v>16</v>
      </c>
      <c r="S808" s="111">
        <v>17</v>
      </c>
      <c r="T808" s="111">
        <v>18</v>
      </c>
      <c r="U808" s="111">
        <v>19</v>
      </c>
      <c r="V808" s="111">
        <v>20</v>
      </c>
      <c r="W808" s="111">
        <v>21</v>
      </c>
      <c r="X808" s="111">
        <v>22</v>
      </c>
      <c r="Y808" s="111">
        <v>23</v>
      </c>
      <c r="Z808" s="111">
        <v>24</v>
      </c>
      <c r="AA808" s="111">
        <v>25</v>
      </c>
      <c r="AB808" s="111">
        <v>26</v>
      </c>
      <c r="AC808" s="111">
        <v>27</v>
      </c>
      <c r="AD808" s="111">
        <v>28</v>
      </c>
      <c r="AE808" s="111">
        <v>29</v>
      </c>
      <c r="AF808" s="111">
        <v>30</v>
      </c>
      <c r="AG808" s="111">
        <v>31</v>
      </c>
      <c r="AH808" s="111">
        <v>32</v>
      </c>
      <c r="AI808" s="111">
        <v>33</v>
      </c>
      <c r="AJ808" s="111">
        <v>34</v>
      </c>
      <c r="AK808" s="111">
        <v>35</v>
      </c>
      <c r="AL808" s="111">
        <v>36</v>
      </c>
      <c r="AM808" s="111">
        <v>37</v>
      </c>
      <c r="AN808" s="111">
        <v>38</v>
      </c>
      <c r="AO808" s="111">
        <v>39</v>
      </c>
      <c r="AP808" s="111">
        <v>40</v>
      </c>
      <c r="AQ808" s="111">
        <v>41</v>
      </c>
      <c r="AR808" s="111">
        <v>42</v>
      </c>
      <c r="AS808" s="111">
        <v>43</v>
      </c>
      <c r="AT808" s="111">
        <v>44</v>
      </c>
      <c r="AU808" s="111">
        <v>45</v>
      </c>
      <c r="AV808" s="111">
        <v>46</v>
      </c>
      <c r="AW808" s="111">
        <v>47</v>
      </c>
      <c r="AX808" s="111">
        <v>48</v>
      </c>
      <c r="AY808" s="111">
        <v>49</v>
      </c>
      <c r="AZ808" s="111">
        <v>50</v>
      </c>
      <c r="BA808" s="111">
        <v>51</v>
      </c>
      <c r="BB808" s="111">
        <v>52</v>
      </c>
      <c r="BC808" s="111">
        <v>53</v>
      </c>
      <c r="BD808" s="111">
        <v>54</v>
      </c>
      <c r="BE808" s="111">
        <v>55</v>
      </c>
      <c r="BF808" s="111">
        <v>56</v>
      </c>
      <c r="BG808" s="111">
        <v>57</v>
      </c>
      <c r="BH808" s="111">
        <v>58</v>
      </c>
      <c r="BI808" s="111">
        <v>59</v>
      </c>
      <c r="BJ808" s="111">
        <v>60</v>
      </c>
      <c r="BK808" s="111">
        <v>61</v>
      </c>
      <c r="BL808" s="111">
        <v>62</v>
      </c>
    </row>
    <row r="809" spans="3:64" s="55" customFormat="1" ht="24.95" customHeight="1" x14ac:dyDescent="0.3">
      <c r="C809" s="217">
        <v>1</v>
      </c>
      <c r="D809" s="217" t="s">
        <v>16</v>
      </c>
      <c r="E809" s="218">
        <v>0</v>
      </c>
      <c r="F809" s="219">
        <v>8.0719999999999992</v>
      </c>
      <c r="G809" s="218">
        <f>+F809</f>
        <v>8.0719999999999992</v>
      </c>
      <c r="H809" s="218"/>
      <c r="I809" s="220">
        <f t="shared" ref="I809:I829" si="821">IF(H809&lt;&gt;0,(H809/G809*100),0)</f>
        <v>0</v>
      </c>
      <c r="J809" s="218">
        <f t="shared" ref="J809:J838" si="822">G809-H809</f>
        <v>8.0719999999999992</v>
      </c>
      <c r="K809" s="221">
        <v>32.94</v>
      </c>
      <c r="L809" s="221">
        <v>18.809999999999999</v>
      </c>
      <c r="M809" s="218">
        <f>SUM(K809:L809)</f>
        <v>51.75</v>
      </c>
      <c r="N809" s="221">
        <v>24.3</v>
      </c>
      <c r="O809" s="220">
        <f>+N809/M809*100</f>
        <v>46.956521739130437</v>
      </c>
      <c r="P809" s="221">
        <f t="shared" ref="P809:P839" si="823">+M809-N809</f>
        <v>27.45</v>
      </c>
      <c r="Q809" s="221">
        <v>10</v>
      </c>
      <c r="R809" s="221">
        <v>6.27</v>
      </c>
      <c r="S809" s="221">
        <f>SUM(Q809:R809)</f>
        <v>16.27</v>
      </c>
      <c r="T809" s="221">
        <v>5.23</v>
      </c>
      <c r="U809" s="220"/>
      <c r="V809" s="221">
        <f>+S809-T809</f>
        <v>11.04</v>
      </c>
      <c r="W809" s="221">
        <v>1.29</v>
      </c>
      <c r="X809" s="221">
        <v>0.8</v>
      </c>
      <c r="Y809" s="221">
        <f t="shared" ref="Y809:Y838" si="824">SUM(W809:X809)</f>
        <v>2.09</v>
      </c>
      <c r="Z809" s="221">
        <v>0.8</v>
      </c>
      <c r="AA809" s="220">
        <f>IF(Z809&lt;&gt;0,(Z809/Y809*100),0)</f>
        <v>38.277511961722496</v>
      </c>
      <c r="AB809" s="221">
        <f>+Y809-Z809</f>
        <v>1.2899999999999998</v>
      </c>
      <c r="AC809" s="221"/>
      <c r="AD809" s="221">
        <v>127.39</v>
      </c>
      <c r="AE809" s="221">
        <f>+AC809+AD809</f>
        <v>127.39</v>
      </c>
      <c r="AF809" s="221"/>
      <c r="AG809" s="221"/>
      <c r="AH809" s="221"/>
      <c r="AI809" s="221">
        <v>240.4</v>
      </c>
      <c r="AJ809" s="221">
        <v>244.44</v>
      </c>
      <c r="AK809" s="221">
        <f>SUM(AI809:AJ809)</f>
        <v>484.84000000000003</v>
      </c>
      <c r="AL809" s="221">
        <v>411.92</v>
      </c>
      <c r="AM809" s="220">
        <f>IF(AL809&lt;&gt;0,(AL809/AK809*100),0)</f>
        <v>84.959986799768998</v>
      </c>
      <c r="AN809" s="221">
        <f>+AK809-AL809</f>
        <v>72.920000000000016</v>
      </c>
      <c r="AO809" s="221">
        <v>254.77</v>
      </c>
      <c r="AP809" s="221">
        <v>226.16</v>
      </c>
      <c r="AQ809" s="221">
        <f>SUM(AO809:AP809)</f>
        <v>480.93</v>
      </c>
      <c r="AR809" s="221">
        <v>361.85</v>
      </c>
      <c r="AS809" s="220">
        <f>IF(AR809&lt;&gt;0,(AR809/AQ809*100),0)</f>
        <v>75.239639864429336</v>
      </c>
      <c r="AT809" s="221">
        <f>+AQ809-AR809</f>
        <v>119.07999999999998</v>
      </c>
      <c r="AU809" s="221">
        <v>0</v>
      </c>
      <c r="AV809" s="54"/>
      <c r="AW809" s="221">
        <f>+AV809+AU809</f>
        <v>0</v>
      </c>
      <c r="AX809" s="221"/>
      <c r="AY809" s="220">
        <f>IF(AX809&lt;&gt;0,(AX809/AW809*100),0)</f>
        <v>0</v>
      </c>
      <c r="AZ809" s="221">
        <v>0</v>
      </c>
      <c r="BA809" s="221">
        <v>0</v>
      </c>
      <c r="BB809" s="221">
        <v>0</v>
      </c>
      <c r="BC809" s="221">
        <f t="shared" ref="BC809:BC838" si="825">SUM(BA809:BB809)</f>
        <v>0</v>
      </c>
      <c r="BD809" s="221"/>
      <c r="BE809" s="220">
        <f>IF(BD809&lt;&gt;0,(BD809/BC809*100),0)</f>
        <v>0</v>
      </c>
      <c r="BF809" s="221">
        <f>+BC809-BD809</f>
        <v>0</v>
      </c>
      <c r="BG809" s="222">
        <f t="shared" ref="BG809:BJ839" si="826">+E809+K809+Q809+W809+AI809+AO809+AU809+BA809+AC809</f>
        <v>539.4</v>
      </c>
      <c r="BH809" s="222">
        <f t="shared" si="826"/>
        <v>631.94200000000001</v>
      </c>
      <c r="BI809" s="222">
        <f t="shared" si="826"/>
        <v>1171.3420000000001</v>
      </c>
      <c r="BJ809" s="222">
        <f t="shared" si="826"/>
        <v>804.1</v>
      </c>
      <c r="BK809" s="223">
        <f>IF(BJ809&lt;&gt;0,(BJ809/BI809*100),0)</f>
        <v>68.64775616344329</v>
      </c>
      <c r="BL809" s="222">
        <f>BI809-BJ809</f>
        <v>367.24200000000008</v>
      </c>
    </row>
    <row r="810" spans="3:64" s="55" customFormat="1" ht="24.95" customHeight="1" x14ac:dyDescent="0.3">
      <c r="C810" s="217">
        <v>2</v>
      </c>
      <c r="D810" s="217" t="s">
        <v>17</v>
      </c>
      <c r="E810" s="218">
        <v>0</v>
      </c>
      <c r="F810" s="219">
        <v>13.12</v>
      </c>
      <c r="G810" s="218">
        <f t="shared" ref="G810:G838" si="827">+F810</f>
        <v>13.12</v>
      </c>
      <c r="H810" s="218">
        <v>13.12</v>
      </c>
      <c r="I810" s="220">
        <f t="shared" si="821"/>
        <v>100</v>
      </c>
      <c r="J810" s="218">
        <f t="shared" si="822"/>
        <v>0</v>
      </c>
      <c r="K810" s="221">
        <v>50.5</v>
      </c>
      <c r="L810" s="221">
        <v>25.65</v>
      </c>
      <c r="M810" s="218">
        <f t="shared" ref="M810:M838" si="828">SUM(K810:L810)</f>
        <v>76.150000000000006</v>
      </c>
      <c r="N810" s="221"/>
      <c r="O810" s="220">
        <f t="shared" ref="O810:O839" si="829">+N810/M810*100</f>
        <v>0</v>
      </c>
      <c r="P810" s="221">
        <f t="shared" si="823"/>
        <v>76.150000000000006</v>
      </c>
      <c r="Q810" s="221">
        <v>16.14</v>
      </c>
      <c r="R810" s="221">
        <v>8.5500000000000007</v>
      </c>
      <c r="S810" s="221">
        <f t="shared" ref="S810:S838" si="830">SUM(Q810:R810)</f>
        <v>24.69</v>
      </c>
      <c r="T810" s="221">
        <v>1.91</v>
      </c>
      <c r="U810" s="220"/>
      <c r="V810" s="221">
        <f t="shared" ref="V810:V838" si="831">+S810-T810</f>
        <v>22.78</v>
      </c>
      <c r="W810" s="221">
        <v>2.4</v>
      </c>
      <c r="X810" s="221">
        <v>1.4</v>
      </c>
      <c r="Y810" s="221">
        <f t="shared" si="824"/>
        <v>3.8</v>
      </c>
      <c r="Z810" s="221">
        <v>0.3</v>
      </c>
      <c r="AA810" s="220">
        <f t="shared" ref="AA810:AA838" si="832">IF(Z810&lt;&gt;0,(Z810/Y810*100),0)</f>
        <v>7.8947368421052628</v>
      </c>
      <c r="AB810" s="221">
        <f t="shared" ref="AB810:AB838" si="833">+Y810-Z810</f>
        <v>3.5</v>
      </c>
      <c r="AC810" s="221"/>
      <c r="AD810" s="221">
        <v>222.93</v>
      </c>
      <c r="AE810" s="221">
        <f t="shared" ref="AE810:AE838" si="834">+AC810+AD810</f>
        <v>222.93</v>
      </c>
      <c r="AF810" s="221"/>
      <c r="AG810" s="221"/>
      <c r="AH810" s="221"/>
      <c r="AI810" s="221">
        <v>256.47000000000003</v>
      </c>
      <c r="AJ810" s="221">
        <v>326.64999999999998</v>
      </c>
      <c r="AK810" s="221">
        <f t="shared" ref="AK810:AK838" si="835">SUM(AI810:AJ810)</f>
        <v>583.12</v>
      </c>
      <c r="AL810" s="221">
        <v>41.88</v>
      </c>
      <c r="AM810" s="220">
        <f t="shared" ref="AM810:AM838" si="836">IF(AL810&lt;&gt;0,(AL810/AK810*100),0)</f>
        <v>7.1820551515982984</v>
      </c>
      <c r="AN810" s="221">
        <f t="shared" ref="AN810:AN838" si="837">+AK810-AL810</f>
        <v>541.24</v>
      </c>
      <c r="AO810" s="221">
        <v>239.74</v>
      </c>
      <c r="AP810" s="221">
        <v>302.61</v>
      </c>
      <c r="AQ810" s="221">
        <f t="shared" ref="AQ810:AQ838" si="838">SUM(AO810:AP810)</f>
        <v>542.35</v>
      </c>
      <c r="AR810" s="221">
        <v>46.92</v>
      </c>
      <c r="AS810" s="220">
        <f t="shared" ref="AS810:AS839" si="839">IF(AR810&lt;&gt;0,(AR810/AQ810*100),0)</f>
        <v>8.6512399741864119</v>
      </c>
      <c r="AT810" s="221">
        <f t="shared" ref="AT810:AT838" si="840">+AQ810-AR810</f>
        <v>495.43</v>
      </c>
      <c r="AU810" s="221">
        <v>0</v>
      </c>
      <c r="AV810" s="54"/>
      <c r="AW810" s="221">
        <f t="shared" ref="AW810:AW838" si="841">+AV810+AU810</f>
        <v>0</v>
      </c>
      <c r="AX810" s="221"/>
      <c r="AY810" s="220">
        <f t="shared" ref="AY810:AY839" si="842">IF(AX810&lt;&gt;0,(AX810/AW810*100),0)</f>
        <v>0</v>
      </c>
      <c r="AZ810" s="221">
        <f t="shared" ref="AZ810:AZ838" si="843">+AW810-AX810</f>
        <v>0</v>
      </c>
      <c r="BA810" s="221">
        <v>0</v>
      </c>
      <c r="BB810" s="221">
        <v>0</v>
      </c>
      <c r="BC810" s="221">
        <f t="shared" si="825"/>
        <v>0</v>
      </c>
      <c r="BD810" s="221"/>
      <c r="BE810" s="220">
        <f t="shared" ref="BE810:BE839" si="844">IF(BD810&lt;&gt;0,(BD810/BC810*100),0)</f>
        <v>0</v>
      </c>
      <c r="BF810" s="221">
        <f t="shared" ref="BF810:BF838" si="845">+BC810-BD810</f>
        <v>0</v>
      </c>
      <c r="BG810" s="222">
        <f t="shared" si="826"/>
        <v>565.25</v>
      </c>
      <c r="BH810" s="222">
        <f t="shared" si="826"/>
        <v>900.91000000000008</v>
      </c>
      <c r="BI810" s="222">
        <f t="shared" si="826"/>
        <v>1466.16</v>
      </c>
      <c r="BJ810" s="222">
        <f t="shared" si="826"/>
        <v>104.13</v>
      </c>
      <c r="BK810" s="223">
        <f t="shared" ref="BK810:BK839" si="846">IF(BJ810&lt;&gt;0,(BJ810/BI810*100),0)</f>
        <v>7.1022262236045171</v>
      </c>
      <c r="BL810" s="222">
        <f t="shared" ref="BL810:BL839" si="847">BI810-BJ810</f>
        <v>1362.0300000000002</v>
      </c>
    </row>
    <row r="811" spans="3:64" s="55" customFormat="1" ht="24.95" customHeight="1" x14ac:dyDescent="0.3">
      <c r="C811" s="217">
        <v>3</v>
      </c>
      <c r="D811" s="217" t="s">
        <v>18</v>
      </c>
      <c r="E811" s="218">
        <v>0</v>
      </c>
      <c r="F811" s="219">
        <v>9.9879999999999995</v>
      </c>
      <c r="G811" s="218">
        <f t="shared" si="827"/>
        <v>9.9879999999999995</v>
      </c>
      <c r="H811" s="218">
        <v>2.84</v>
      </c>
      <c r="I811" s="220">
        <f t="shared" si="821"/>
        <v>28.434120945134161</v>
      </c>
      <c r="J811" s="218">
        <f t="shared" si="822"/>
        <v>7.1479999999999997</v>
      </c>
      <c r="K811" s="221">
        <v>52.02</v>
      </c>
      <c r="L811" s="221">
        <v>26.01</v>
      </c>
      <c r="M811" s="218">
        <f t="shared" si="828"/>
        <v>78.03</v>
      </c>
      <c r="N811" s="221">
        <v>34.56</v>
      </c>
      <c r="O811" s="220">
        <f t="shared" si="829"/>
        <v>44.29065743944637</v>
      </c>
      <c r="P811" s="221">
        <f t="shared" si="823"/>
        <v>43.47</v>
      </c>
      <c r="Q811" s="221">
        <v>17.34</v>
      </c>
      <c r="R811" s="221">
        <v>8.67</v>
      </c>
      <c r="S811" s="221">
        <f t="shared" si="830"/>
        <v>26.009999999999998</v>
      </c>
      <c r="T811" s="221">
        <v>12.6</v>
      </c>
      <c r="U811" s="220"/>
      <c r="V811" s="221">
        <f t="shared" si="831"/>
        <v>13.409999999999998</v>
      </c>
      <c r="W811" s="221">
        <v>2.4</v>
      </c>
      <c r="X811" s="221">
        <v>1.2</v>
      </c>
      <c r="Y811" s="221">
        <f t="shared" si="824"/>
        <v>3.5999999999999996</v>
      </c>
      <c r="Z811" s="221">
        <v>2.5</v>
      </c>
      <c r="AA811" s="220">
        <f t="shared" si="832"/>
        <v>69.444444444444457</v>
      </c>
      <c r="AB811" s="221">
        <f t="shared" si="833"/>
        <v>1.0999999999999996</v>
      </c>
      <c r="AC811" s="221"/>
      <c r="AD811" s="221">
        <v>191.08</v>
      </c>
      <c r="AE811" s="221">
        <f t="shared" si="834"/>
        <v>191.08</v>
      </c>
      <c r="AF811" s="221"/>
      <c r="AG811" s="221"/>
      <c r="AH811" s="221"/>
      <c r="AI811" s="221">
        <v>279.60000000000002</v>
      </c>
      <c r="AJ811" s="221">
        <v>354.12</v>
      </c>
      <c r="AK811" s="221">
        <f t="shared" si="835"/>
        <v>633.72</v>
      </c>
      <c r="AL811" s="221">
        <v>151.51</v>
      </c>
      <c r="AM811" s="220">
        <f t="shared" si="836"/>
        <v>23.908035094363438</v>
      </c>
      <c r="AN811" s="221">
        <f t="shared" si="837"/>
        <v>482.21000000000004</v>
      </c>
      <c r="AO811" s="221">
        <v>451.34</v>
      </c>
      <c r="AP811" s="221">
        <v>327.10000000000002</v>
      </c>
      <c r="AQ811" s="221">
        <f t="shared" si="838"/>
        <v>778.44</v>
      </c>
      <c r="AR811" s="221">
        <v>202.74</v>
      </c>
      <c r="AS811" s="220">
        <f t="shared" si="839"/>
        <v>26.044396485278249</v>
      </c>
      <c r="AT811" s="221">
        <f t="shared" si="840"/>
        <v>575.70000000000005</v>
      </c>
      <c r="AU811" s="221">
        <v>7.16</v>
      </c>
      <c r="AV811" s="54"/>
      <c r="AW811" s="221">
        <f t="shared" si="841"/>
        <v>7.16</v>
      </c>
      <c r="AX811" s="221">
        <v>5.92</v>
      </c>
      <c r="AY811" s="220">
        <f t="shared" si="842"/>
        <v>82.681564245810051</v>
      </c>
      <c r="AZ811" s="221">
        <f t="shared" si="843"/>
        <v>1.2400000000000002</v>
      </c>
      <c r="BA811" s="221">
        <v>15.79</v>
      </c>
      <c r="BB811" s="221">
        <v>11.47</v>
      </c>
      <c r="BC811" s="221">
        <f t="shared" si="825"/>
        <v>27.259999999999998</v>
      </c>
      <c r="BD811" s="221">
        <v>10</v>
      </c>
      <c r="BE811" s="220">
        <f t="shared" si="844"/>
        <v>36.683785766691123</v>
      </c>
      <c r="BF811" s="221">
        <f t="shared" si="845"/>
        <v>17.259999999999998</v>
      </c>
      <c r="BG811" s="222">
        <f t="shared" si="826"/>
        <v>825.65</v>
      </c>
      <c r="BH811" s="222">
        <f t="shared" si="826"/>
        <v>929.63800000000003</v>
      </c>
      <c r="BI811" s="222">
        <f t="shared" si="826"/>
        <v>1755.288</v>
      </c>
      <c r="BJ811" s="222">
        <f t="shared" si="826"/>
        <v>422.67</v>
      </c>
      <c r="BK811" s="223">
        <f t="shared" si="846"/>
        <v>24.079809125340116</v>
      </c>
      <c r="BL811" s="222">
        <f t="shared" si="847"/>
        <v>1332.6179999999999</v>
      </c>
    </row>
    <row r="812" spans="3:64" s="55" customFormat="1" ht="24.95" customHeight="1" x14ac:dyDescent="0.3">
      <c r="C812" s="217">
        <v>4</v>
      </c>
      <c r="D812" s="217" t="s">
        <v>19</v>
      </c>
      <c r="E812" s="218">
        <v>0</v>
      </c>
      <c r="F812" s="219">
        <v>11.704000000000001</v>
      </c>
      <c r="G812" s="218">
        <f t="shared" si="827"/>
        <v>11.704000000000001</v>
      </c>
      <c r="H812" s="218"/>
      <c r="I812" s="220">
        <f t="shared" si="821"/>
        <v>0</v>
      </c>
      <c r="J812" s="218">
        <f t="shared" si="822"/>
        <v>11.704000000000001</v>
      </c>
      <c r="K812" s="221">
        <v>44.64</v>
      </c>
      <c r="L812" s="221">
        <v>22.32</v>
      </c>
      <c r="M812" s="218">
        <f t="shared" si="828"/>
        <v>66.960000000000008</v>
      </c>
      <c r="N812" s="221">
        <v>34.369999999999997</v>
      </c>
      <c r="O812" s="220">
        <f t="shared" si="829"/>
        <v>51.329151732377532</v>
      </c>
      <c r="P812" s="221">
        <f t="shared" si="823"/>
        <v>32.590000000000011</v>
      </c>
      <c r="Q812" s="221">
        <v>14.88</v>
      </c>
      <c r="R812" s="221">
        <v>7.44</v>
      </c>
      <c r="S812" s="221">
        <f t="shared" si="830"/>
        <v>22.32</v>
      </c>
      <c r="T812" s="221">
        <v>15.64</v>
      </c>
      <c r="U812" s="220"/>
      <c r="V812" s="221">
        <f t="shared" si="831"/>
        <v>6.68</v>
      </c>
      <c r="W812" s="221">
        <v>2.4</v>
      </c>
      <c r="X812" s="221">
        <v>1.2</v>
      </c>
      <c r="Y812" s="221">
        <f t="shared" si="824"/>
        <v>3.5999999999999996</v>
      </c>
      <c r="Z812" s="221">
        <v>1.2</v>
      </c>
      <c r="AA812" s="220">
        <f t="shared" si="832"/>
        <v>33.333333333333336</v>
      </c>
      <c r="AB812" s="221">
        <f t="shared" si="833"/>
        <v>2.3999999999999995</v>
      </c>
      <c r="AC812" s="221"/>
      <c r="AD812" s="221">
        <v>191.08</v>
      </c>
      <c r="AE812" s="221">
        <f t="shared" si="834"/>
        <v>191.08</v>
      </c>
      <c r="AF812" s="221"/>
      <c r="AG812" s="221"/>
      <c r="AH812" s="221"/>
      <c r="AI812" s="221">
        <v>457.1</v>
      </c>
      <c r="AJ812" s="221">
        <v>291.52</v>
      </c>
      <c r="AK812" s="221">
        <f t="shared" si="835"/>
        <v>748.62</v>
      </c>
      <c r="AL812" s="221">
        <v>263.44</v>
      </c>
      <c r="AM812" s="220">
        <f t="shared" si="836"/>
        <v>35.190083086211963</v>
      </c>
      <c r="AN812" s="221">
        <f t="shared" si="837"/>
        <v>485.18</v>
      </c>
      <c r="AO812" s="221">
        <v>423.22</v>
      </c>
      <c r="AP812" s="221">
        <v>269.54000000000002</v>
      </c>
      <c r="AQ812" s="221">
        <f t="shared" si="838"/>
        <v>692.76</v>
      </c>
      <c r="AR812" s="221">
        <v>368.85</v>
      </c>
      <c r="AS812" s="220">
        <f t="shared" si="839"/>
        <v>53.2435475489347</v>
      </c>
      <c r="AT812" s="221">
        <f t="shared" si="840"/>
        <v>323.90999999999997</v>
      </c>
      <c r="AU812" s="221">
        <v>0</v>
      </c>
      <c r="AV812" s="54"/>
      <c r="AW812" s="221">
        <f t="shared" si="841"/>
        <v>0</v>
      </c>
      <c r="AX812" s="221"/>
      <c r="AY812" s="220">
        <f t="shared" si="842"/>
        <v>0</v>
      </c>
      <c r="AZ812" s="221">
        <f t="shared" si="843"/>
        <v>0</v>
      </c>
      <c r="BA812" s="221">
        <v>0</v>
      </c>
      <c r="BB812" s="221"/>
      <c r="BC812" s="221">
        <f t="shared" si="825"/>
        <v>0</v>
      </c>
      <c r="BD812" s="221"/>
      <c r="BE812" s="220">
        <f t="shared" si="844"/>
        <v>0</v>
      </c>
      <c r="BF812" s="221">
        <f t="shared" si="845"/>
        <v>0</v>
      </c>
      <c r="BG812" s="222">
        <f t="shared" si="826"/>
        <v>942.24</v>
      </c>
      <c r="BH812" s="222">
        <f t="shared" si="826"/>
        <v>794.80399999999997</v>
      </c>
      <c r="BI812" s="222">
        <f t="shared" si="826"/>
        <v>1737.0439999999999</v>
      </c>
      <c r="BJ812" s="222">
        <f t="shared" si="826"/>
        <v>683.5</v>
      </c>
      <c r="BK812" s="223">
        <f t="shared" si="846"/>
        <v>39.348456343074787</v>
      </c>
      <c r="BL812" s="222">
        <f t="shared" si="847"/>
        <v>1053.5439999999999</v>
      </c>
    </row>
    <row r="813" spans="3:64" s="55" customFormat="1" ht="24.95" customHeight="1" x14ac:dyDescent="0.3">
      <c r="C813" s="217">
        <v>5</v>
      </c>
      <c r="D813" s="217" t="s">
        <v>20</v>
      </c>
      <c r="E813" s="218">
        <v>0</v>
      </c>
      <c r="F813" s="219">
        <v>7.2640000000000002</v>
      </c>
      <c r="G813" s="218">
        <f t="shared" si="827"/>
        <v>7.2640000000000002</v>
      </c>
      <c r="H813" s="218"/>
      <c r="I813" s="220">
        <f t="shared" si="821"/>
        <v>0</v>
      </c>
      <c r="J813" s="218">
        <f t="shared" si="822"/>
        <v>7.2640000000000002</v>
      </c>
      <c r="K813" s="221">
        <v>23.13</v>
      </c>
      <c r="L813" s="221">
        <v>17.37</v>
      </c>
      <c r="M813" s="218">
        <f t="shared" si="828"/>
        <v>40.5</v>
      </c>
      <c r="N813" s="221">
        <v>10.1</v>
      </c>
      <c r="O813" s="220">
        <f t="shared" si="829"/>
        <v>24.938271604938269</v>
      </c>
      <c r="P813" s="221">
        <f t="shared" si="823"/>
        <v>30.4</v>
      </c>
      <c r="Q813" s="221">
        <v>11.58</v>
      </c>
      <c r="R813" s="221">
        <v>5.79</v>
      </c>
      <c r="S813" s="221">
        <f t="shared" si="830"/>
        <v>17.37</v>
      </c>
      <c r="T813" s="221"/>
      <c r="U813" s="220"/>
      <c r="V813" s="221">
        <f t="shared" si="831"/>
        <v>17.37</v>
      </c>
      <c r="W813" s="221">
        <v>1.4</v>
      </c>
      <c r="X813" s="221">
        <v>0.7</v>
      </c>
      <c r="Y813" s="221">
        <f t="shared" si="824"/>
        <v>2.0999999999999996</v>
      </c>
      <c r="Z813" s="221">
        <v>0.75</v>
      </c>
      <c r="AA813" s="220">
        <f t="shared" si="832"/>
        <v>35.714285714285722</v>
      </c>
      <c r="AB813" s="221">
        <f t="shared" si="833"/>
        <v>1.3499999999999996</v>
      </c>
      <c r="AC813" s="221"/>
      <c r="AD813" s="221">
        <v>111.46</v>
      </c>
      <c r="AE813" s="221">
        <f t="shared" si="834"/>
        <v>111.46</v>
      </c>
      <c r="AF813" s="221"/>
      <c r="AG813" s="221"/>
      <c r="AH813" s="221"/>
      <c r="AI813" s="221">
        <v>185.69</v>
      </c>
      <c r="AJ813" s="221">
        <v>236.04</v>
      </c>
      <c r="AK813" s="221">
        <f t="shared" si="835"/>
        <v>421.73</v>
      </c>
      <c r="AL813" s="221">
        <v>185.69</v>
      </c>
      <c r="AM813" s="220">
        <f t="shared" si="836"/>
        <v>44.030540867379599</v>
      </c>
      <c r="AN813" s="221">
        <f t="shared" si="837"/>
        <v>236.04000000000002</v>
      </c>
      <c r="AO813" s="221">
        <v>171.4</v>
      </c>
      <c r="AP813" s="221">
        <v>217.78</v>
      </c>
      <c r="AQ813" s="221">
        <f t="shared" si="838"/>
        <v>389.18</v>
      </c>
      <c r="AR813" s="221">
        <v>126.08</v>
      </c>
      <c r="AS813" s="220">
        <f t="shared" si="839"/>
        <v>32.396320468677729</v>
      </c>
      <c r="AT813" s="221">
        <f t="shared" si="840"/>
        <v>263.10000000000002</v>
      </c>
      <c r="AU813" s="221">
        <v>0</v>
      </c>
      <c r="AV813" s="54"/>
      <c r="AW813" s="221">
        <f t="shared" si="841"/>
        <v>0</v>
      </c>
      <c r="AX813" s="221"/>
      <c r="AY813" s="220">
        <f t="shared" si="842"/>
        <v>0</v>
      </c>
      <c r="AZ813" s="221">
        <f t="shared" si="843"/>
        <v>0</v>
      </c>
      <c r="BA813" s="221">
        <v>0</v>
      </c>
      <c r="BB813" s="221"/>
      <c r="BC813" s="221">
        <f t="shared" si="825"/>
        <v>0</v>
      </c>
      <c r="BD813" s="221"/>
      <c r="BE813" s="220">
        <f t="shared" si="844"/>
        <v>0</v>
      </c>
      <c r="BF813" s="221">
        <f t="shared" si="845"/>
        <v>0</v>
      </c>
      <c r="BG813" s="222">
        <f t="shared" si="826"/>
        <v>393.20000000000005</v>
      </c>
      <c r="BH813" s="222">
        <f t="shared" si="826"/>
        <v>596.404</v>
      </c>
      <c r="BI813" s="222">
        <f t="shared" si="826"/>
        <v>989.60400000000004</v>
      </c>
      <c r="BJ813" s="222">
        <f t="shared" si="826"/>
        <v>322.62</v>
      </c>
      <c r="BK813" s="223">
        <f t="shared" si="846"/>
        <v>32.600919155541</v>
      </c>
      <c r="BL813" s="222">
        <f t="shared" si="847"/>
        <v>666.98400000000004</v>
      </c>
    </row>
    <row r="814" spans="3:64" s="55" customFormat="1" ht="24.95" customHeight="1" x14ac:dyDescent="0.3">
      <c r="C814" s="217">
        <v>6</v>
      </c>
      <c r="D814" s="217" t="s">
        <v>21</v>
      </c>
      <c r="E814" s="218">
        <v>0</v>
      </c>
      <c r="F814" s="219">
        <v>3.532</v>
      </c>
      <c r="G814" s="218">
        <f t="shared" si="827"/>
        <v>3.532</v>
      </c>
      <c r="H814" s="218">
        <v>3.53</v>
      </c>
      <c r="I814" s="220">
        <f t="shared" si="821"/>
        <v>99.943374858437139</v>
      </c>
      <c r="J814" s="218">
        <f t="shared" si="822"/>
        <v>2.0000000000002238E-3</v>
      </c>
      <c r="K814" s="221">
        <v>10.45</v>
      </c>
      <c r="L814" s="221">
        <v>5.67</v>
      </c>
      <c r="M814" s="218">
        <f t="shared" si="828"/>
        <v>16.119999999999997</v>
      </c>
      <c r="N814" s="221">
        <v>1</v>
      </c>
      <c r="O814" s="220">
        <f t="shared" si="829"/>
        <v>6.2034739454094305</v>
      </c>
      <c r="P814" s="221">
        <f t="shared" si="823"/>
        <v>15.119999999999997</v>
      </c>
      <c r="Q814" s="221">
        <v>3.55</v>
      </c>
      <c r="R814" s="221">
        <v>1.89</v>
      </c>
      <c r="S814" s="221">
        <f t="shared" si="830"/>
        <v>5.4399999999999995</v>
      </c>
      <c r="T814" s="221">
        <v>0.35</v>
      </c>
      <c r="U814" s="220"/>
      <c r="V814" s="221">
        <f t="shared" si="831"/>
        <v>5.09</v>
      </c>
      <c r="W814" s="221">
        <v>0.57999999999999996</v>
      </c>
      <c r="X814" s="221">
        <v>0.3</v>
      </c>
      <c r="Y814" s="221">
        <f t="shared" si="824"/>
        <v>0.87999999999999989</v>
      </c>
      <c r="Z814" s="221">
        <v>0.1</v>
      </c>
      <c r="AA814" s="220">
        <f t="shared" si="832"/>
        <v>11.363636363636367</v>
      </c>
      <c r="AB814" s="221">
        <f t="shared" si="833"/>
        <v>0.77999999999999992</v>
      </c>
      <c r="AC814" s="221"/>
      <c r="AD814" s="221">
        <v>47.77</v>
      </c>
      <c r="AE814" s="221">
        <f t="shared" si="834"/>
        <v>47.77</v>
      </c>
      <c r="AF814" s="221"/>
      <c r="AG814" s="221"/>
      <c r="AH814" s="221"/>
      <c r="AI814" s="221">
        <v>117.15</v>
      </c>
      <c r="AJ814" s="221">
        <v>76.010000000000005</v>
      </c>
      <c r="AK814" s="221">
        <f t="shared" si="835"/>
        <v>193.16000000000003</v>
      </c>
      <c r="AL814" s="221">
        <v>20.61</v>
      </c>
      <c r="AM814" s="220">
        <f t="shared" si="836"/>
        <v>10.669910954648994</v>
      </c>
      <c r="AN814" s="221">
        <f t="shared" si="837"/>
        <v>172.55</v>
      </c>
      <c r="AO814" s="221">
        <v>108.11</v>
      </c>
      <c r="AP814" s="221">
        <v>70.11</v>
      </c>
      <c r="AQ814" s="221">
        <f t="shared" si="838"/>
        <v>178.22</v>
      </c>
      <c r="AR814" s="221"/>
      <c r="AS814" s="220">
        <f t="shared" si="839"/>
        <v>0</v>
      </c>
      <c r="AT814" s="221">
        <f t="shared" si="840"/>
        <v>178.22</v>
      </c>
      <c r="AU814" s="221">
        <v>0</v>
      </c>
      <c r="AV814" s="54"/>
      <c r="AW814" s="221">
        <f t="shared" si="841"/>
        <v>0</v>
      </c>
      <c r="AX814" s="221"/>
      <c r="AY814" s="220">
        <f t="shared" si="842"/>
        <v>0</v>
      </c>
      <c r="AZ814" s="221">
        <f t="shared" si="843"/>
        <v>0</v>
      </c>
      <c r="BA814" s="221">
        <v>0</v>
      </c>
      <c r="BB814" s="221"/>
      <c r="BC814" s="221">
        <f t="shared" si="825"/>
        <v>0</v>
      </c>
      <c r="BD814" s="221"/>
      <c r="BE814" s="220">
        <f t="shared" si="844"/>
        <v>0</v>
      </c>
      <c r="BF814" s="221">
        <f t="shared" si="845"/>
        <v>0</v>
      </c>
      <c r="BG814" s="222">
        <f t="shared" si="826"/>
        <v>239.84000000000003</v>
      </c>
      <c r="BH814" s="222">
        <f t="shared" si="826"/>
        <v>205.28200000000001</v>
      </c>
      <c r="BI814" s="222">
        <f t="shared" si="826"/>
        <v>445.12200000000001</v>
      </c>
      <c r="BJ814" s="222">
        <f t="shared" si="826"/>
        <v>25.589999999999996</v>
      </c>
      <c r="BK814" s="223">
        <f t="shared" si="846"/>
        <v>5.7489856713440348</v>
      </c>
      <c r="BL814" s="222">
        <f t="shared" si="847"/>
        <v>419.53200000000004</v>
      </c>
    </row>
    <row r="815" spans="3:64" s="55" customFormat="1" ht="24.95" customHeight="1" x14ac:dyDescent="0.3">
      <c r="C815" s="217">
        <v>7</v>
      </c>
      <c r="D815" s="217" t="s">
        <v>22</v>
      </c>
      <c r="E815" s="218">
        <v>0</v>
      </c>
      <c r="F815" s="219">
        <v>13.32</v>
      </c>
      <c r="G815" s="218">
        <f t="shared" si="827"/>
        <v>13.32</v>
      </c>
      <c r="H815" s="218">
        <v>13.32</v>
      </c>
      <c r="I815" s="220">
        <f t="shared" si="821"/>
        <v>100</v>
      </c>
      <c r="J815" s="218">
        <f t="shared" si="822"/>
        <v>0</v>
      </c>
      <c r="K815" s="221">
        <v>61.56</v>
      </c>
      <c r="L815" s="221">
        <v>30.78</v>
      </c>
      <c r="M815" s="218">
        <f t="shared" si="828"/>
        <v>92.34</v>
      </c>
      <c r="N815" s="221">
        <v>3.6</v>
      </c>
      <c r="O815" s="220">
        <f t="shared" si="829"/>
        <v>3.8986354775828458</v>
      </c>
      <c r="P815" s="221">
        <f t="shared" si="823"/>
        <v>88.740000000000009</v>
      </c>
      <c r="Q815" s="221">
        <v>16.440000000000001</v>
      </c>
      <c r="R815" s="221">
        <v>10.26</v>
      </c>
      <c r="S815" s="221">
        <f t="shared" si="830"/>
        <v>26.700000000000003</v>
      </c>
      <c r="T815" s="221">
        <v>4.71</v>
      </c>
      <c r="U815" s="220"/>
      <c r="V815" s="221">
        <f t="shared" si="831"/>
        <v>21.990000000000002</v>
      </c>
      <c r="W815" s="221">
        <v>2.4700000000000002</v>
      </c>
      <c r="X815" s="221">
        <v>1.4</v>
      </c>
      <c r="Y815" s="221">
        <f t="shared" si="824"/>
        <v>3.87</v>
      </c>
      <c r="Z815" s="221">
        <v>0.12</v>
      </c>
      <c r="AA815" s="220">
        <f t="shared" si="832"/>
        <v>3.1007751937984498</v>
      </c>
      <c r="AB815" s="221">
        <f t="shared" si="833"/>
        <v>3.75</v>
      </c>
      <c r="AC815" s="221"/>
      <c r="AD815" s="221">
        <v>222.93</v>
      </c>
      <c r="AE815" s="221">
        <f t="shared" si="834"/>
        <v>222.93</v>
      </c>
      <c r="AF815" s="221"/>
      <c r="AG815" s="221"/>
      <c r="AH815" s="221"/>
      <c r="AI815" s="221">
        <v>325.54000000000002</v>
      </c>
      <c r="AJ815" s="221">
        <v>403.05</v>
      </c>
      <c r="AK815" s="221">
        <f t="shared" si="835"/>
        <v>728.59</v>
      </c>
      <c r="AL815" s="221">
        <v>199.01</v>
      </c>
      <c r="AM815" s="220">
        <f t="shared" si="836"/>
        <v>27.314401789758296</v>
      </c>
      <c r="AN815" s="221">
        <f t="shared" si="837"/>
        <v>529.58000000000004</v>
      </c>
      <c r="AO815" s="221">
        <v>450.51</v>
      </c>
      <c r="AP815" s="221">
        <v>372.69</v>
      </c>
      <c r="AQ815" s="221">
        <f t="shared" si="838"/>
        <v>823.2</v>
      </c>
      <c r="AR815" s="221">
        <v>206.64</v>
      </c>
      <c r="AS815" s="220">
        <f t="shared" si="839"/>
        <v>25.102040816326525</v>
      </c>
      <c r="AT815" s="221">
        <f t="shared" si="840"/>
        <v>616.56000000000006</v>
      </c>
      <c r="AU815" s="221">
        <v>0</v>
      </c>
      <c r="AV815" s="54"/>
      <c r="AW815" s="221">
        <f t="shared" si="841"/>
        <v>0</v>
      </c>
      <c r="AX815" s="221"/>
      <c r="AY815" s="220">
        <f t="shared" si="842"/>
        <v>0</v>
      </c>
      <c r="AZ815" s="221">
        <f t="shared" si="843"/>
        <v>0</v>
      </c>
      <c r="BA815" s="221">
        <v>0</v>
      </c>
      <c r="BB815" s="221"/>
      <c r="BC815" s="221">
        <f t="shared" si="825"/>
        <v>0</v>
      </c>
      <c r="BD815" s="221"/>
      <c r="BE815" s="220">
        <f t="shared" si="844"/>
        <v>0</v>
      </c>
      <c r="BF815" s="221">
        <f t="shared" si="845"/>
        <v>0</v>
      </c>
      <c r="BG815" s="222">
        <f t="shared" si="826"/>
        <v>856.52</v>
      </c>
      <c r="BH815" s="222">
        <f t="shared" si="826"/>
        <v>1054.43</v>
      </c>
      <c r="BI815" s="222">
        <f t="shared" si="826"/>
        <v>1910.95</v>
      </c>
      <c r="BJ815" s="222">
        <f t="shared" si="826"/>
        <v>427.4</v>
      </c>
      <c r="BK815" s="223">
        <f t="shared" si="846"/>
        <v>22.365838980611734</v>
      </c>
      <c r="BL815" s="222">
        <f t="shared" si="847"/>
        <v>1483.5500000000002</v>
      </c>
    </row>
    <row r="816" spans="3:64" s="55" customFormat="1" ht="24.95" customHeight="1" x14ac:dyDescent="0.3">
      <c r="C816" s="217">
        <v>8</v>
      </c>
      <c r="D816" s="217" t="s">
        <v>23</v>
      </c>
      <c r="E816" s="218">
        <v>0</v>
      </c>
      <c r="F816" s="219">
        <v>3.4319999999999999</v>
      </c>
      <c r="G816" s="218">
        <f t="shared" si="827"/>
        <v>3.4319999999999999</v>
      </c>
      <c r="H816" s="218">
        <v>3.43</v>
      </c>
      <c r="I816" s="220">
        <f t="shared" si="821"/>
        <v>99.941724941724956</v>
      </c>
      <c r="J816" s="218">
        <f t="shared" si="822"/>
        <v>1.9999999999997797E-3</v>
      </c>
      <c r="K816" s="221">
        <v>10.8</v>
      </c>
      <c r="L816" s="221">
        <v>5.4</v>
      </c>
      <c r="M816" s="218">
        <f t="shared" si="828"/>
        <v>16.200000000000003</v>
      </c>
      <c r="N816" s="221">
        <v>1.08</v>
      </c>
      <c r="O816" s="220">
        <f t="shared" si="829"/>
        <v>6.666666666666667</v>
      </c>
      <c r="P816" s="221">
        <f t="shared" si="823"/>
        <v>15.120000000000003</v>
      </c>
      <c r="Q816" s="221">
        <v>3.29</v>
      </c>
      <c r="R816" s="221">
        <v>1.8</v>
      </c>
      <c r="S816" s="221">
        <f t="shared" si="830"/>
        <v>5.09</v>
      </c>
      <c r="T816" s="221">
        <v>0.8</v>
      </c>
      <c r="U816" s="220"/>
      <c r="V816" s="221">
        <f t="shared" si="831"/>
        <v>4.29</v>
      </c>
      <c r="W816" s="221">
        <v>0.6</v>
      </c>
      <c r="X816" s="221">
        <v>0.3</v>
      </c>
      <c r="Y816" s="221">
        <f t="shared" si="824"/>
        <v>0.89999999999999991</v>
      </c>
      <c r="Z816" s="221">
        <v>0.2</v>
      </c>
      <c r="AA816" s="220">
        <f t="shared" si="832"/>
        <v>22.222222222222225</v>
      </c>
      <c r="AB816" s="221">
        <f t="shared" si="833"/>
        <v>0.7</v>
      </c>
      <c r="AC816" s="221"/>
      <c r="AD816" s="221">
        <v>47.77</v>
      </c>
      <c r="AE816" s="221">
        <f t="shared" si="834"/>
        <v>47.77</v>
      </c>
      <c r="AF816" s="221"/>
      <c r="AG816" s="221"/>
      <c r="AH816" s="221"/>
      <c r="AI816" s="221">
        <v>64.12</v>
      </c>
      <c r="AJ816" s="221">
        <v>68.83</v>
      </c>
      <c r="AK816" s="221">
        <f t="shared" si="835"/>
        <v>132.94999999999999</v>
      </c>
      <c r="AL816" s="221">
        <v>25.38</v>
      </c>
      <c r="AM816" s="220">
        <f t="shared" si="836"/>
        <v>19.089883414817603</v>
      </c>
      <c r="AN816" s="221">
        <f t="shared" si="837"/>
        <v>107.57</v>
      </c>
      <c r="AO816" s="221">
        <v>65.790000000000006</v>
      </c>
      <c r="AP816" s="221">
        <v>63.75</v>
      </c>
      <c r="AQ816" s="221">
        <f t="shared" si="838"/>
        <v>129.54000000000002</v>
      </c>
      <c r="AR816" s="221">
        <v>16.09</v>
      </c>
      <c r="AS816" s="220">
        <f t="shared" si="839"/>
        <v>12.420873861355563</v>
      </c>
      <c r="AT816" s="221">
        <f t="shared" si="840"/>
        <v>113.45000000000002</v>
      </c>
      <c r="AU816" s="221">
        <v>0</v>
      </c>
      <c r="AV816" s="54"/>
      <c r="AW816" s="221">
        <f t="shared" si="841"/>
        <v>0</v>
      </c>
      <c r="AX816" s="221"/>
      <c r="AY816" s="220">
        <f t="shared" si="842"/>
        <v>0</v>
      </c>
      <c r="AZ816" s="221">
        <f t="shared" si="843"/>
        <v>0</v>
      </c>
      <c r="BA816" s="221">
        <v>0</v>
      </c>
      <c r="BB816" s="221"/>
      <c r="BC816" s="221">
        <f t="shared" si="825"/>
        <v>0</v>
      </c>
      <c r="BD816" s="221"/>
      <c r="BE816" s="220">
        <f t="shared" si="844"/>
        <v>0</v>
      </c>
      <c r="BF816" s="221">
        <f t="shared" si="845"/>
        <v>0</v>
      </c>
      <c r="BG816" s="222">
        <f t="shared" si="826"/>
        <v>144.60000000000002</v>
      </c>
      <c r="BH816" s="222">
        <f t="shared" si="826"/>
        <v>191.28200000000001</v>
      </c>
      <c r="BI816" s="222">
        <f t="shared" si="826"/>
        <v>335.88200000000001</v>
      </c>
      <c r="BJ816" s="222">
        <f t="shared" si="826"/>
        <v>46.980000000000004</v>
      </c>
      <c r="BK816" s="223">
        <f t="shared" si="846"/>
        <v>13.987054977640959</v>
      </c>
      <c r="BL816" s="222">
        <f t="shared" si="847"/>
        <v>288.90199999999999</v>
      </c>
    </row>
    <row r="817" spans="3:64" s="55" customFormat="1" ht="24.95" customHeight="1" x14ac:dyDescent="0.3">
      <c r="C817" s="217">
        <v>9</v>
      </c>
      <c r="D817" s="217" t="s">
        <v>24</v>
      </c>
      <c r="E817" s="218">
        <v>0</v>
      </c>
      <c r="F817" s="219">
        <v>8.0719999999999992</v>
      </c>
      <c r="G817" s="218">
        <f t="shared" si="827"/>
        <v>8.0719999999999992</v>
      </c>
      <c r="H817" s="218">
        <v>5.0199999999999996</v>
      </c>
      <c r="I817" s="220">
        <f t="shared" si="821"/>
        <v>62.190287413280473</v>
      </c>
      <c r="J817" s="218">
        <f t="shared" si="822"/>
        <v>3.0519999999999996</v>
      </c>
      <c r="K817" s="221">
        <v>28.94</v>
      </c>
      <c r="L817" s="221">
        <v>17.91</v>
      </c>
      <c r="M817" s="218">
        <f t="shared" si="828"/>
        <v>46.85</v>
      </c>
      <c r="N817" s="221">
        <v>19.38</v>
      </c>
      <c r="O817" s="220">
        <f t="shared" si="829"/>
        <v>41.366061899679821</v>
      </c>
      <c r="P817" s="221">
        <f t="shared" si="823"/>
        <v>27.470000000000002</v>
      </c>
      <c r="Q817" s="221">
        <v>11.94</v>
      </c>
      <c r="R817" s="221">
        <v>5.97</v>
      </c>
      <c r="S817" s="221">
        <f t="shared" si="830"/>
        <v>17.91</v>
      </c>
      <c r="T817" s="221">
        <v>6.54</v>
      </c>
      <c r="U817" s="220"/>
      <c r="V817" s="221">
        <f t="shared" si="831"/>
        <v>11.370000000000001</v>
      </c>
      <c r="W817" s="221">
        <v>0</v>
      </c>
      <c r="X817" s="221">
        <v>0.8</v>
      </c>
      <c r="Y817" s="221">
        <f t="shared" si="824"/>
        <v>0.8</v>
      </c>
      <c r="Z817" s="221">
        <v>0.8</v>
      </c>
      <c r="AA817" s="220">
        <f t="shared" si="832"/>
        <v>100</v>
      </c>
      <c r="AB817" s="221">
        <f t="shared" si="833"/>
        <v>0</v>
      </c>
      <c r="AC817" s="221"/>
      <c r="AD817" s="221">
        <v>127.39</v>
      </c>
      <c r="AE817" s="221">
        <f t="shared" si="834"/>
        <v>127.39</v>
      </c>
      <c r="AF817" s="221"/>
      <c r="AG817" s="221"/>
      <c r="AH817" s="221"/>
      <c r="AI817" s="221">
        <v>296.98</v>
      </c>
      <c r="AJ817" s="221">
        <v>233.16</v>
      </c>
      <c r="AK817" s="221">
        <f t="shared" si="835"/>
        <v>530.14</v>
      </c>
      <c r="AL817" s="221">
        <v>179.79</v>
      </c>
      <c r="AM817" s="220">
        <f t="shared" si="836"/>
        <v>33.913683178028442</v>
      </c>
      <c r="AN817" s="221">
        <f t="shared" si="837"/>
        <v>350.35</v>
      </c>
      <c r="AO817" s="221">
        <v>302.63</v>
      </c>
      <c r="AP817" s="221">
        <v>215.56</v>
      </c>
      <c r="AQ817" s="221">
        <f t="shared" si="838"/>
        <v>518.19000000000005</v>
      </c>
      <c r="AR817" s="221">
        <v>230.67</v>
      </c>
      <c r="AS817" s="220">
        <f t="shared" si="839"/>
        <v>44.51456029641637</v>
      </c>
      <c r="AT817" s="221">
        <f t="shared" si="840"/>
        <v>287.5200000000001</v>
      </c>
      <c r="AU817" s="221">
        <v>0</v>
      </c>
      <c r="AV817" s="54"/>
      <c r="AW817" s="221">
        <f t="shared" si="841"/>
        <v>0</v>
      </c>
      <c r="AX817" s="221"/>
      <c r="AY817" s="220">
        <f t="shared" si="842"/>
        <v>0</v>
      </c>
      <c r="AZ817" s="221">
        <f t="shared" si="843"/>
        <v>0</v>
      </c>
      <c r="BA817" s="221">
        <v>0</v>
      </c>
      <c r="BB817" s="221"/>
      <c r="BC817" s="221">
        <f t="shared" si="825"/>
        <v>0</v>
      </c>
      <c r="BD817" s="221"/>
      <c r="BE817" s="220">
        <f t="shared" si="844"/>
        <v>0</v>
      </c>
      <c r="BF817" s="221">
        <f t="shared" si="845"/>
        <v>0</v>
      </c>
      <c r="BG817" s="222">
        <f t="shared" si="826"/>
        <v>640.49</v>
      </c>
      <c r="BH817" s="222">
        <f t="shared" si="826"/>
        <v>608.86199999999997</v>
      </c>
      <c r="BI817" s="222">
        <f t="shared" si="826"/>
        <v>1249.3520000000001</v>
      </c>
      <c r="BJ817" s="222">
        <f t="shared" si="826"/>
        <v>442.2</v>
      </c>
      <c r="BK817" s="223">
        <f t="shared" si="846"/>
        <v>35.394348430226223</v>
      </c>
      <c r="BL817" s="222">
        <f t="shared" si="847"/>
        <v>807.15200000000004</v>
      </c>
    </row>
    <row r="818" spans="3:64" s="55" customFormat="1" ht="24.95" customHeight="1" x14ac:dyDescent="0.3">
      <c r="C818" s="217">
        <v>10</v>
      </c>
      <c r="D818" s="217" t="s">
        <v>25</v>
      </c>
      <c r="E818" s="218">
        <v>0</v>
      </c>
      <c r="F818" s="219">
        <v>7.0640000000000001</v>
      </c>
      <c r="G818" s="218">
        <f t="shared" si="827"/>
        <v>7.0640000000000001</v>
      </c>
      <c r="H818" s="218">
        <v>7.06</v>
      </c>
      <c r="I818" s="220">
        <f t="shared" si="821"/>
        <v>99.943374858437139</v>
      </c>
      <c r="J818" s="218">
        <f t="shared" si="822"/>
        <v>4.0000000000004476E-3</v>
      </c>
      <c r="K818" s="221">
        <v>22.92</v>
      </c>
      <c r="L818" s="221">
        <v>11.61</v>
      </c>
      <c r="M818" s="218">
        <f t="shared" si="828"/>
        <v>34.53</v>
      </c>
      <c r="N818" s="221">
        <v>16.649999999999999</v>
      </c>
      <c r="O818" s="220">
        <f t="shared" si="829"/>
        <v>48.21894005212858</v>
      </c>
      <c r="P818" s="221">
        <f t="shared" si="823"/>
        <v>17.880000000000003</v>
      </c>
      <c r="Q818" s="221">
        <v>7.74</v>
      </c>
      <c r="R818" s="221">
        <v>3.87</v>
      </c>
      <c r="S818" s="221">
        <f t="shared" si="830"/>
        <v>11.61</v>
      </c>
      <c r="T818" s="221">
        <v>6.38</v>
      </c>
      <c r="U818" s="220"/>
      <c r="V818" s="221">
        <f t="shared" si="831"/>
        <v>5.2299999999999995</v>
      </c>
      <c r="W818" s="221">
        <v>1.4</v>
      </c>
      <c r="X818" s="221">
        <v>0.7</v>
      </c>
      <c r="Y818" s="221">
        <f t="shared" si="824"/>
        <v>2.0999999999999996</v>
      </c>
      <c r="Z818" s="221"/>
      <c r="AA818" s="220">
        <f t="shared" si="832"/>
        <v>0</v>
      </c>
      <c r="AB818" s="221">
        <f t="shared" si="833"/>
        <v>2.0999999999999996</v>
      </c>
      <c r="AC818" s="221"/>
      <c r="AD818" s="221">
        <v>111.46</v>
      </c>
      <c r="AE818" s="221">
        <f t="shared" si="834"/>
        <v>111.46</v>
      </c>
      <c r="AF818" s="221"/>
      <c r="AG818" s="221"/>
      <c r="AH818" s="221"/>
      <c r="AI818" s="221">
        <v>229.23</v>
      </c>
      <c r="AJ818" s="221">
        <v>146.19999999999999</v>
      </c>
      <c r="AK818" s="221">
        <f t="shared" si="835"/>
        <v>375.42999999999995</v>
      </c>
      <c r="AL818" s="221">
        <v>114.9</v>
      </c>
      <c r="AM818" s="220">
        <f t="shared" si="836"/>
        <v>30.604906374024459</v>
      </c>
      <c r="AN818" s="221">
        <f t="shared" si="837"/>
        <v>260.52999999999997</v>
      </c>
      <c r="AO818" s="221">
        <v>212.81</v>
      </c>
      <c r="AP818" s="221">
        <v>135.6</v>
      </c>
      <c r="AQ818" s="221">
        <f t="shared" si="838"/>
        <v>348.40999999999997</v>
      </c>
      <c r="AR818" s="221">
        <v>140.15</v>
      </c>
      <c r="AS818" s="220">
        <f t="shared" si="839"/>
        <v>40.225596280244545</v>
      </c>
      <c r="AT818" s="221">
        <f t="shared" si="840"/>
        <v>208.25999999999996</v>
      </c>
      <c r="AU818" s="221">
        <v>27.14</v>
      </c>
      <c r="AV818" s="54"/>
      <c r="AW818" s="221">
        <f t="shared" si="841"/>
        <v>27.14</v>
      </c>
      <c r="AX818" s="221">
        <v>16.059999999999999</v>
      </c>
      <c r="AY818" s="220">
        <f t="shared" si="842"/>
        <v>59.17464996315401</v>
      </c>
      <c r="AZ818" s="221">
        <f t="shared" si="843"/>
        <v>11.080000000000002</v>
      </c>
      <c r="BA818" s="221">
        <v>45.11</v>
      </c>
      <c r="BB818" s="221">
        <v>36.119999999999997</v>
      </c>
      <c r="BC818" s="221">
        <f t="shared" si="825"/>
        <v>81.22999999999999</v>
      </c>
      <c r="BD818" s="221">
        <v>21.81</v>
      </c>
      <c r="BE818" s="220">
        <f t="shared" si="844"/>
        <v>26.849686076572699</v>
      </c>
      <c r="BF818" s="221">
        <f t="shared" si="845"/>
        <v>59.419999999999987</v>
      </c>
      <c r="BG818" s="222">
        <f t="shared" si="826"/>
        <v>546.34999999999991</v>
      </c>
      <c r="BH818" s="222">
        <f t="shared" si="826"/>
        <v>452.62399999999997</v>
      </c>
      <c r="BI818" s="222">
        <f t="shared" si="826"/>
        <v>998.97399999999993</v>
      </c>
      <c r="BJ818" s="222">
        <f t="shared" si="826"/>
        <v>323.01</v>
      </c>
      <c r="BK818" s="223">
        <f t="shared" si="846"/>
        <v>32.334174863409856</v>
      </c>
      <c r="BL818" s="222">
        <f t="shared" si="847"/>
        <v>675.96399999999994</v>
      </c>
    </row>
    <row r="819" spans="3:64" s="55" customFormat="1" ht="24.95" customHeight="1" x14ac:dyDescent="0.3">
      <c r="C819" s="217">
        <v>11</v>
      </c>
      <c r="D819" s="217" t="s">
        <v>26</v>
      </c>
      <c r="E819" s="218">
        <v>0</v>
      </c>
      <c r="F819" s="219">
        <v>20.384</v>
      </c>
      <c r="G819" s="218">
        <f t="shared" si="827"/>
        <v>20.384</v>
      </c>
      <c r="H819" s="218">
        <v>10.92</v>
      </c>
      <c r="I819" s="220">
        <f t="shared" si="821"/>
        <v>53.571428571428569</v>
      </c>
      <c r="J819" s="218">
        <f t="shared" si="822"/>
        <v>9.4640000000000004</v>
      </c>
      <c r="K819" s="221">
        <v>85.5</v>
      </c>
      <c r="L819" s="221">
        <v>42.75</v>
      </c>
      <c r="M819" s="218">
        <f t="shared" si="828"/>
        <v>128.25</v>
      </c>
      <c r="N819" s="221">
        <v>38.479999999999997</v>
      </c>
      <c r="O819" s="220">
        <f t="shared" si="829"/>
        <v>30.003898635477583</v>
      </c>
      <c r="P819" s="221">
        <f t="shared" si="823"/>
        <v>89.77000000000001</v>
      </c>
      <c r="Q819" s="221">
        <v>28.5</v>
      </c>
      <c r="R819" s="221">
        <v>14.25</v>
      </c>
      <c r="S819" s="221">
        <f t="shared" si="830"/>
        <v>42.75</v>
      </c>
      <c r="T819" s="221">
        <v>17.100000000000001</v>
      </c>
      <c r="U819" s="220"/>
      <c r="V819" s="221">
        <f t="shared" si="831"/>
        <v>25.65</v>
      </c>
      <c r="W819" s="221">
        <v>4.4000000000000004</v>
      </c>
      <c r="X819" s="221">
        <v>2.2000000000000002</v>
      </c>
      <c r="Y819" s="221">
        <f t="shared" si="824"/>
        <v>6.6000000000000005</v>
      </c>
      <c r="Z819" s="221">
        <v>1.47</v>
      </c>
      <c r="AA819" s="220">
        <f t="shared" si="832"/>
        <v>22.272727272727273</v>
      </c>
      <c r="AB819" s="221">
        <f t="shared" si="833"/>
        <v>5.1300000000000008</v>
      </c>
      <c r="AC819" s="221"/>
      <c r="AD819" s="221">
        <v>350.32</v>
      </c>
      <c r="AE819" s="221">
        <f t="shared" si="834"/>
        <v>350.32</v>
      </c>
      <c r="AF819" s="221"/>
      <c r="AG819" s="221"/>
      <c r="AH819" s="221"/>
      <c r="AI819" s="221">
        <v>889.11</v>
      </c>
      <c r="AJ819" s="221">
        <v>566.78</v>
      </c>
      <c r="AK819" s="221">
        <f t="shared" si="835"/>
        <v>1455.8899999999999</v>
      </c>
      <c r="AL819" s="221">
        <v>477.77</v>
      </c>
      <c r="AM819" s="220">
        <f t="shared" si="836"/>
        <v>32.816352883803035</v>
      </c>
      <c r="AN819" s="221">
        <f t="shared" si="837"/>
        <v>978.11999999999989</v>
      </c>
      <c r="AO819" s="221">
        <v>822.24</v>
      </c>
      <c r="AP819" s="221">
        <v>523.66</v>
      </c>
      <c r="AQ819" s="221">
        <f t="shared" si="838"/>
        <v>1345.9</v>
      </c>
      <c r="AR819" s="221">
        <v>339.96</v>
      </c>
      <c r="AS819" s="220">
        <f t="shared" si="839"/>
        <v>25.258934541942189</v>
      </c>
      <c r="AT819" s="221">
        <f t="shared" si="840"/>
        <v>1005.94</v>
      </c>
      <c r="AU819" s="221">
        <v>6.76</v>
      </c>
      <c r="AV819" s="54"/>
      <c r="AW819" s="221">
        <f t="shared" si="841"/>
        <v>6.76</v>
      </c>
      <c r="AX819" s="221">
        <v>3.76</v>
      </c>
      <c r="AY819" s="220">
        <f t="shared" si="842"/>
        <v>55.621301775147927</v>
      </c>
      <c r="AZ819" s="221">
        <f t="shared" si="843"/>
        <v>3</v>
      </c>
      <c r="BA819" s="221">
        <v>17.91</v>
      </c>
      <c r="BB819" s="221">
        <v>12.34</v>
      </c>
      <c r="BC819" s="221">
        <f t="shared" si="825"/>
        <v>30.25</v>
      </c>
      <c r="BD819" s="221">
        <v>5</v>
      </c>
      <c r="BE819" s="220">
        <f t="shared" si="844"/>
        <v>16.528925619834713</v>
      </c>
      <c r="BF819" s="221">
        <f t="shared" si="845"/>
        <v>25.25</v>
      </c>
      <c r="BG819" s="222">
        <f t="shared" si="826"/>
        <v>1854.42</v>
      </c>
      <c r="BH819" s="222">
        <f t="shared" si="826"/>
        <v>1532.6839999999997</v>
      </c>
      <c r="BI819" s="222">
        <f t="shared" si="826"/>
        <v>3387.1040000000003</v>
      </c>
      <c r="BJ819" s="222">
        <f t="shared" si="826"/>
        <v>894.46</v>
      </c>
      <c r="BK819" s="223">
        <f t="shared" si="846"/>
        <v>26.407810330004626</v>
      </c>
      <c r="BL819" s="222">
        <f t="shared" si="847"/>
        <v>2492.6440000000002</v>
      </c>
    </row>
    <row r="820" spans="3:64" s="55" customFormat="1" ht="24.95" customHeight="1" x14ac:dyDescent="0.3">
      <c r="C820" s="217">
        <v>12</v>
      </c>
      <c r="D820" s="217" t="s">
        <v>27</v>
      </c>
      <c r="E820" s="218">
        <v>0</v>
      </c>
      <c r="F820" s="219">
        <v>8.1720000000000006</v>
      </c>
      <c r="G820" s="218">
        <f t="shared" si="827"/>
        <v>8.1720000000000006</v>
      </c>
      <c r="H820" s="218">
        <v>8.17</v>
      </c>
      <c r="I820" s="220">
        <f t="shared" si="821"/>
        <v>99.97552618697992</v>
      </c>
      <c r="J820" s="218">
        <f t="shared" si="822"/>
        <v>2.0000000000006679E-3</v>
      </c>
      <c r="K820" s="221">
        <v>30.42</v>
      </c>
      <c r="L820" s="221">
        <v>17.46</v>
      </c>
      <c r="M820" s="218">
        <f t="shared" si="828"/>
        <v>47.88</v>
      </c>
      <c r="N820" s="221"/>
      <c r="O820" s="220">
        <f t="shared" si="829"/>
        <v>0</v>
      </c>
      <c r="P820" s="221">
        <f t="shared" si="823"/>
        <v>47.88</v>
      </c>
      <c r="Q820" s="221">
        <v>9.1999999999999993</v>
      </c>
      <c r="R820" s="221">
        <v>5.82</v>
      </c>
      <c r="S820" s="221">
        <f t="shared" si="830"/>
        <v>15.02</v>
      </c>
      <c r="T820" s="221">
        <v>0.24</v>
      </c>
      <c r="U820" s="220"/>
      <c r="V820" s="221">
        <f t="shared" si="831"/>
        <v>14.78</v>
      </c>
      <c r="W820" s="221">
        <v>1.1599999999999999</v>
      </c>
      <c r="X820" s="221">
        <v>0.8</v>
      </c>
      <c r="Y820" s="221">
        <f t="shared" si="824"/>
        <v>1.96</v>
      </c>
      <c r="Z820" s="221">
        <v>0.42</v>
      </c>
      <c r="AA820" s="220">
        <f t="shared" si="832"/>
        <v>21.428571428571427</v>
      </c>
      <c r="AB820" s="221">
        <f t="shared" si="833"/>
        <v>1.54</v>
      </c>
      <c r="AC820" s="221"/>
      <c r="AD820" s="221">
        <v>127.39</v>
      </c>
      <c r="AE820" s="221">
        <f t="shared" si="834"/>
        <v>127.39</v>
      </c>
      <c r="AF820" s="221"/>
      <c r="AG820" s="221"/>
      <c r="AH820" s="221"/>
      <c r="AI820" s="221">
        <v>24.48</v>
      </c>
      <c r="AJ820" s="221">
        <v>227.38</v>
      </c>
      <c r="AK820" s="221">
        <f t="shared" si="835"/>
        <v>251.85999999999999</v>
      </c>
      <c r="AL820" s="221">
        <v>8.64</v>
      </c>
      <c r="AM820" s="220">
        <f t="shared" si="836"/>
        <v>3.4304772492654649</v>
      </c>
      <c r="AN820" s="221">
        <f t="shared" si="837"/>
        <v>243.21999999999997</v>
      </c>
      <c r="AO820" s="221">
        <v>330.15</v>
      </c>
      <c r="AP820" s="221">
        <v>210.28</v>
      </c>
      <c r="AQ820" s="221">
        <f t="shared" si="838"/>
        <v>540.42999999999995</v>
      </c>
      <c r="AR820" s="221">
        <v>196.68</v>
      </c>
      <c r="AS820" s="220">
        <f t="shared" si="839"/>
        <v>36.3932424180745</v>
      </c>
      <c r="AT820" s="221">
        <f t="shared" si="840"/>
        <v>343.74999999999994</v>
      </c>
      <c r="AU820" s="221">
        <v>0</v>
      </c>
      <c r="AV820" s="54"/>
      <c r="AW820" s="221">
        <f t="shared" si="841"/>
        <v>0</v>
      </c>
      <c r="AX820" s="221"/>
      <c r="AY820" s="220">
        <f t="shared" si="842"/>
        <v>0</v>
      </c>
      <c r="AZ820" s="221">
        <f t="shared" si="843"/>
        <v>0</v>
      </c>
      <c r="BA820" s="221">
        <v>0</v>
      </c>
      <c r="BB820" s="221"/>
      <c r="BC820" s="221">
        <f t="shared" si="825"/>
        <v>0</v>
      </c>
      <c r="BD820" s="221"/>
      <c r="BE820" s="220">
        <f t="shared" si="844"/>
        <v>0</v>
      </c>
      <c r="BF820" s="221">
        <f t="shared" si="845"/>
        <v>0</v>
      </c>
      <c r="BG820" s="222">
        <f t="shared" si="826"/>
        <v>395.40999999999997</v>
      </c>
      <c r="BH820" s="222">
        <f t="shared" si="826"/>
        <v>597.30200000000002</v>
      </c>
      <c r="BI820" s="222">
        <f t="shared" si="826"/>
        <v>992.71199999999988</v>
      </c>
      <c r="BJ820" s="222">
        <f t="shared" si="826"/>
        <v>214.15</v>
      </c>
      <c r="BK820" s="223">
        <f t="shared" si="846"/>
        <v>21.572218327168407</v>
      </c>
      <c r="BL820" s="222">
        <f t="shared" si="847"/>
        <v>778.5619999999999</v>
      </c>
    </row>
    <row r="821" spans="3:64" s="55" customFormat="1" ht="24.95" customHeight="1" x14ac:dyDescent="0.3">
      <c r="C821" s="217">
        <v>13</v>
      </c>
      <c r="D821" s="217" t="s">
        <v>28</v>
      </c>
      <c r="E821" s="218">
        <v>0</v>
      </c>
      <c r="F821" s="219">
        <v>9.7880000000000003</v>
      </c>
      <c r="G821" s="218">
        <f t="shared" si="827"/>
        <v>9.7880000000000003</v>
      </c>
      <c r="H821" s="218"/>
      <c r="I821" s="220">
        <f t="shared" si="821"/>
        <v>0</v>
      </c>
      <c r="J821" s="218">
        <f t="shared" si="822"/>
        <v>9.7880000000000003</v>
      </c>
      <c r="K821" s="221">
        <v>43.73</v>
      </c>
      <c r="L821" s="221">
        <v>25.2</v>
      </c>
      <c r="M821" s="218">
        <f t="shared" si="828"/>
        <v>68.929999999999993</v>
      </c>
      <c r="N821" s="221">
        <v>38.700000000000003</v>
      </c>
      <c r="O821" s="220">
        <f t="shared" si="829"/>
        <v>56.143914115769633</v>
      </c>
      <c r="P821" s="221">
        <f t="shared" si="823"/>
        <v>30.22999999999999</v>
      </c>
      <c r="Q821" s="221">
        <v>0</v>
      </c>
      <c r="R821" s="221">
        <v>8.4</v>
      </c>
      <c r="S821" s="221">
        <f t="shared" si="830"/>
        <v>8.4</v>
      </c>
      <c r="T821" s="221">
        <v>4.2</v>
      </c>
      <c r="U821" s="220"/>
      <c r="V821" s="221">
        <f t="shared" si="831"/>
        <v>4.2</v>
      </c>
      <c r="W821" s="221">
        <v>0</v>
      </c>
      <c r="X821" s="221">
        <v>1</v>
      </c>
      <c r="Y821" s="221">
        <f t="shared" si="824"/>
        <v>1</v>
      </c>
      <c r="Z821" s="221"/>
      <c r="AA821" s="220">
        <f t="shared" si="832"/>
        <v>0</v>
      </c>
      <c r="AB821" s="221">
        <f t="shared" si="833"/>
        <v>1</v>
      </c>
      <c r="AC821" s="221"/>
      <c r="AD821" s="221">
        <v>159.24</v>
      </c>
      <c r="AE821" s="221">
        <f t="shared" si="834"/>
        <v>159.24</v>
      </c>
      <c r="AF821" s="221"/>
      <c r="AG821" s="221"/>
      <c r="AH821" s="221"/>
      <c r="AI821" s="221">
        <v>525.91</v>
      </c>
      <c r="AJ821" s="221">
        <v>335.14</v>
      </c>
      <c r="AK821" s="221">
        <f t="shared" si="835"/>
        <v>861.05</v>
      </c>
      <c r="AL821" s="221">
        <v>336.58</v>
      </c>
      <c r="AM821" s="220">
        <f t="shared" si="836"/>
        <v>39.089483769815928</v>
      </c>
      <c r="AN821" s="221">
        <f t="shared" si="837"/>
        <v>524.47</v>
      </c>
      <c r="AO821" s="221">
        <v>363.81</v>
      </c>
      <c r="AP821" s="221">
        <v>309.68</v>
      </c>
      <c r="AQ821" s="221">
        <f t="shared" si="838"/>
        <v>673.49</v>
      </c>
      <c r="AR821" s="221">
        <v>124.42</v>
      </c>
      <c r="AS821" s="220">
        <f t="shared" si="839"/>
        <v>18.473919434587003</v>
      </c>
      <c r="AT821" s="221">
        <f t="shared" si="840"/>
        <v>549.07000000000005</v>
      </c>
      <c r="AU821" s="221">
        <v>0</v>
      </c>
      <c r="AV821" s="54"/>
      <c r="AW821" s="221">
        <f t="shared" si="841"/>
        <v>0</v>
      </c>
      <c r="AX821" s="221"/>
      <c r="AY821" s="220">
        <f t="shared" si="842"/>
        <v>0</v>
      </c>
      <c r="AZ821" s="221">
        <f t="shared" si="843"/>
        <v>0</v>
      </c>
      <c r="BA821" s="221">
        <v>0</v>
      </c>
      <c r="BB821" s="221"/>
      <c r="BC821" s="221">
        <f t="shared" si="825"/>
        <v>0</v>
      </c>
      <c r="BD821" s="221"/>
      <c r="BE821" s="220">
        <f t="shared" si="844"/>
        <v>0</v>
      </c>
      <c r="BF821" s="221">
        <f t="shared" si="845"/>
        <v>0</v>
      </c>
      <c r="BG821" s="222">
        <f t="shared" si="826"/>
        <v>933.45</v>
      </c>
      <c r="BH821" s="222">
        <f t="shared" si="826"/>
        <v>848.44799999999998</v>
      </c>
      <c r="BI821" s="222">
        <f t="shared" si="826"/>
        <v>1781.8979999999999</v>
      </c>
      <c r="BJ821" s="222">
        <f t="shared" si="826"/>
        <v>503.90000000000003</v>
      </c>
      <c r="BK821" s="223">
        <f t="shared" si="846"/>
        <v>28.278835264420298</v>
      </c>
      <c r="BL821" s="222">
        <f t="shared" si="847"/>
        <v>1277.9979999999998</v>
      </c>
    </row>
    <row r="822" spans="3:64" s="55" customFormat="1" ht="24.95" customHeight="1" x14ac:dyDescent="0.3">
      <c r="C822" s="217">
        <v>14</v>
      </c>
      <c r="D822" s="217" t="s">
        <v>29</v>
      </c>
      <c r="E822" s="218">
        <v>0</v>
      </c>
      <c r="F822" s="219">
        <v>4.8479999999999999</v>
      </c>
      <c r="G822" s="218">
        <f t="shared" si="827"/>
        <v>4.8479999999999999</v>
      </c>
      <c r="H822" s="218">
        <v>1.73</v>
      </c>
      <c r="I822" s="220">
        <f t="shared" si="821"/>
        <v>35.684818481848183</v>
      </c>
      <c r="J822" s="218">
        <f t="shared" si="822"/>
        <v>3.1179999999999999</v>
      </c>
      <c r="K822" s="221">
        <v>14.04</v>
      </c>
      <c r="L822" s="221">
        <v>7.02</v>
      </c>
      <c r="M822" s="218">
        <f t="shared" si="828"/>
        <v>21.06</v>
      </c>
      <c r="N822" s="221">
        <v>7.3</v>
      </c>
      <c r="O822" s="220">
        <f t="shared" si="829"/>
        <v>34.662867996201328</v>
      </c>
      <c r="P822" s="221">
        <f t="shared" si="823"/>
        <v>13.759999999999998</v>
      </c>
      <c r="Q822" s="221">
        <v>4.68</v>
      </c>
      <c r="R822" s="221">
        <v>2.34</v>
      </c>
      <c r="S822" s="221">
        <f t="shared" si="830"/>
        <v>7.02</v>
      </c>
      <c r="T822" s="221">
        <v>3</v>
      </c>
      <c r="U822" s="220"/>
      <c r="V822" s="221">
        <f t="shared" si="831"/>
        <v>4.0199999999999996</v>
      </c>
      <c r="W822" s="221">
        <v>1</v>
      </c>
      <c r="X822" s="221">
        <v>0.5</v>
      </c>
      <c r="Y822" s="221">
        <f t="shared" si="824"/>
        <v>1.5</v>
      </c>
      <c r="Z822" s="221">
        <v>1</v>
      </c>
      <c r="AA822" s="220">
        <f t="shared" si="832"/>
        <v>66.666666666666657</v>
      </c>
      <c r="AB822" s="221">
        <f t="shared" si="833"/>
        <v>0.5</v>
      </c>
      <c r="AC822" s="221"/>
      <c r="AD822" s="221">
        <v>79.62</v>
      </c>
      <c r="AE822" s="221">
        <f t="shared" si="834"/>
        <v>79.62</v>
      </c>
      <c r="AF822" s="221"/>
      <c r="AG822" s="221"/>
      <c r="AH822" s="221"/>
      <c r="AI822" s="221">
        <v>140.68</v>
      </c>
      <c r="AJ822" s="221">
        <v>89.74</v>
      </c>
      <c r="AK822" s="221">
        <f t="shared" si="835"/>
        <v>230.42000000000002</v>
      </c>
      <c r="AL822" s="221">
        <v>8.92</v>
      </c>
      <c r="AM822" s="220">
        <f t="shared" si="836"/>
        <v>3.8711917368283997</v>
      </c>
      <c r="AN822" s="221">
        <f t="shared" si="837"/>
        <v>221.50000000000003</v>
      </c>
      <c r="AO822" s="221">
        <v>130.44999999999999</v>
      </c>
      <c r="AP822" s="221">
        <v>83.1</v>
      </c>
      <c r="AQ822" s="221">
        <f t="shared" si="838"/>
        <v>213.54999999999998</v>
      </c>
      <c r="AR822" s="221">
        <v>25.54</v>
      </c>
      <c r="AS822" s="220">
        <f t="shared" si="839"/>
        <v>11.959728400842895</v>
      </c>
      <c r="AT822" s="221">
        <f t="shared" si="840"/>
        <v>188.01</v>
      </c>
      <c r="AU822" s="221">
        <v>0</v>
      </c>
      <c r="AV822" s="54"/>
      <c r="AW822" s="221">
        <f t="shared" si="841"/>
        <v>0</v>
      </c>
      <c r="AX822" s="221"/>
      <c r="AY822" s="220">
        <f t="shared" si="842"/>
        <v>0</v>
      </c>
      <c r="AZ822" s="221">
        <f t="shared" si="843"/>
        <v>0</v>
      </c>
      <c r="BA822" s="221">
        <v>0</v>
      </c>
      <c r="BB822" s="221"/>
      <c r="BC822" s="221">
        <f t="shared" si="825"/>
        <v>0</v>
      </c>
      <c r="BD822" s="221"/>
      <c r="BE822" s="220">
        <f t="shared" si="844"/>
        <v>0</v>
      </c>
      <c r="BF822" s="221">
        <f t="shared" si="845"/>
        <v>0</v>
      </c>
      <c r="BG822" s="222">
        <f t="shared" si="826"/>
        <v>290.85000000000002</v>
      </c>
      <c r="BH822" s="222">
        <f t="shared" si="826"/>
        <v>267.16800000000001</v>
      </c>
      <c r="BI822" s="222">
        <f t="shared" si="826"/>
        <v>558.01800000000003</v>
      </c>
      <c r="BJ822" s="222">
        <f t="shared" si="826"/>
        <v>47.489999999999995</v>
      </c>
      <c r="BK822" s="223">
        <f t="shared" si="846"/>
        <v>8.5104781566186016</v>
      </c>
      <c r="BL822" s="222">
        <f t="shared" si="847"/>
        <v>510.52800000000002</v>
      </c>
    </row>
    <row r="823" spans="3:64" s="55" customFormat="1" ht="24.95" customHeight="1" x14ac:dyDescent="0.3">
      <c r="C823" s="217">
        <v>15</v>
      </c>
      <c r="D823" s="217" t="s">
        <v>30</v>
      </c>
      <c r="E823" s="218">
        <v>0</v>
      </c>
      <c r="F823" s="219">
        <v>11.103999999999999</v>
      </c>
      <c r="G823" s="218">
        <f t="shared" si="827"/>
        <v>11.103999999999999</v>
      </c>
      <c r="H823" s="218"/>
      <c r="I823" s="220">
        <f t="shared" si="821"/>
        <v>0</v>
      </c>
      <c r="J823" s="218">
        <f t="shared" si="822"/>
        <v>11.103999999999999</v>
      </c>
      <c r="K823" s="221">
        <v>49.14</v>
      </c>
      <c r="L823" s="221">
        <v>24.57</v>
      </c>
      <c r="M823" s="218">
        <f t="shared" si="828"/>
        <v>73.710000000000008</v>
      </c>
      <c r="N823" s="221"/>
      <c r="O823" s="220">
        <f t="shared" si="829"/>
        <v>0</v>
      </c>
      <c r="P823" s="221">
        <f t="shared" si="823"/>
        <v>73.710000000000008</v>
      </c>
      <c r="Q823" s="221">
        <v>16.38</v>
      </c>
      <c r="R823" s="221">
        <v>8.19</v>
      </c>
      <c r="S823" s="221">
        <f t="shared" si="830"/>
        <v>24.57</v>
      </c>
      <c r="T823" s="221"/>
      <c r="U823" s="220"/>
      <c r="V823" s="221">
        <f t="shared" si="831"/>
        <v>24.57</v>
      </c>
      <c r="W823" s="221">
        <v>1.65</v>
      </c>
      <c r="X823" s="221">
        <v>1.3</v>
      </c>
      <c r="Y823" s="221">
        <f t="shared" si="824"/>
        <v>2.95</v>
      </c>
      <c r="Z823" s="221"/>
      <c r="AA823" s="220">
        <f t="shared" si="832"/>
        <v>0</v>
      </c>
      <c r="AB823" s="221">
        <f t="shared" si="833"/>
        <v>2.95</v>
      </c>
      <c r="AC823" s="221"/>
      <c r="AD823" s="221">
        <v>207.01</v>
      </c>
      <c r="AE823" s="221">
        <f t="shared" si="834"/>
        <v>207.01</v>
      </c>
      <c r="AF823" s="221"/>
      <c r="AG823" s="221"/>
      <c r="AH823" s="221"/>
      <c r="AI823" s="221">
        <v>67.239999999999995</v>
      </c>
      <c r="AJ823" s="221">
        <v>317.29000000000002</v>
      </c>
      <c r="AK823" s="221">
        <f t="shared" si="835"/>
        <v>384.53000000000003</v>
      </c>
      <c r="AL823" s="221">
        <v>67.239999999999995</v>
      </c>
      <c r="AM823" s="220">
        <f t="shared" si="836"/>
        <v>17.48628195459392</v>
      </c>
      <c r="AN823" s="221">
        <f t="shared" si="837"/>
        <v>317.29000000000002</v>
      </c>
      <c r="AO823" s="221">
        <v>461.07</v>
      </c>
      <c r="AP823" s="221">
        <v>293.70999999999998</v>
      </c>
      <c r="AQ823" s="221">
        <f t="shared" si="838"/>
        <v>754.78</v>
      </c>
      <c r="AR823" s="221">
        <v>18.21</v>
      </c>
      <c r="AS823" s="220">
        <f t="shared" si="839"/>
        <v>2.4126235459339145</v>
      </c>
      <c r="AT823" s="221">
        <f t="shared" si="840"/>
        <v>736.56999999999994</v>
      </c>
      <c r="AU823" s="221">
        <v>10.54</v>
      </c>
      <c r="AV823" s="54"/>
      <c r="AW823" s="221">
        <f t="shared" si="841"/>
        <v>10.54</v>
      </c>
      <c r="AX823" s="221"/>
      <c r="AY823" s="220">
        <f t="shared" si="842"/>
        <v>0</v>
      </c>
      <c r="AZ823" s="221">
        <f t="shared" si="843"/>
        <v>10.54</v>
      </c>
      <c r="BA823" s="221">
        <v>18.8</v>
      </c>
      <c r="BB823" s="221">
        <v>14.67</v>
      </c>
      <c r="BC823" s="221">
        <f t="shared" si="825"/>
        <v>33.47</v>
      </c>
      <c r="BD823" s="221"/>
      <c r="BE823" s="220">
        <f t="shared" si="844"/>
        <v>0</v>
      </c>
      <c r="BF823" s="221">
        <f t="shared" si="845"/>
        <v>33.47</v>
      </c>
      <c r="BG823" s="222">
        <f t="shared" si="826"/>
        <v>624.81999999999994</v>
      </c>
      <c r="BH823" s="222">
        <f t="shared" si="826"/>
        <v>877.84399999999994</v>
      </c>
      <c r="BI823" s="222">
        <f t="shared" si="826"/>
        <v>1502.664</v>
      </c>
      <c r="BJ823" s="222">
        <f t="shared" si="826"/>
        <v>85.449999999999989</v>
      </c>
      <c r="BK823" s="223">
        <f t="shared" si="846"/>
        <v>5.6865673231008396</v>
      </c>
      <c r="BL823" s="222">
        <f t="shared" si="847"/>
        <v>1417.2139999999999</v>
      </c>
    </row>
    <row r="824" spans="3:64" s="55" customFormat="1" ht="24.95" customHeight="1" x14ac:dyDescent="0.3">
      <c r="C824" s="217">
        <v>16</v>
      </c>
      <c r="D824" s="217" t="s">
        <v>31</v>
      </c>
      <c r="E824" s="218">
        <v>0</v>
      </c>
      <c r="F824" s="219">
        <v>10.795999999999999</v>
      </c>
      <c r="G824" s="218">
        <f t="shared" si="827"/>
        <v>10.795999999999999</v>
      </c>
      <c r="H824" s="218"/>
      <c r="I824" s="220">
        <f t="shared" si="821"/>
        <v>0</v>
      </c>
      <c r="J824" s="218">
        <f t="shared" si="822"/>
        <v>10.795999999999999</v>
      </c>
      <c r="K824" s="221">
        <v>27.54</v>
      </c>
      <c r="L824" s="221">
        <v>13.77</v>
      </c>
      <c r="M824" s="218">
        <f t="shared" si="828"/>
        <v>41.31</v>
      </c>
      <c r="N824" s="221">
        <v>5.87</v>
      </c>
      <c r="O824" s="220">
        <f t="shared" si="829"/>
        <v>14.209634471072381</v>
      </c>
      <c r="P824" s="221">
        <f t="shared" si="823"/>
        <v>35.440000000000005</v>
      </c>
      <c r="Q824" s="221">
        <v>8.3699999999999992</v>
      </c>
      <c r="R824" s="221">
        <v>4.59</v>
      </c>
      <c r="S824" s="221">
        <f t="shared" si="830"/>
        <v>12.959999999999999</v>
      </c>
      <c r="T824" s="221">
        <v>2.76</v>
      </c>
      <c r="U824" s="220"/>
      <c r="V824" s="221">
        <f t="shared" si="831"/>
        <v>10.199999999999999</v>
      </c>
      <c r="W824" s="221">
        <v>2.4</v>
      </c>
      <c r="X824" s="221">
        <v>1.2</v>
      </c>
      <c r="Y824" s="221">
        <f t="shared" si="824"/>
        <v>3.5999999999999996</v>
      </c>
      <c r="Z824" s="221">
        <v>1</v>
      </c>
      <c r="AA824" s="220">
        <f t="shared" si="832"/>
        <v>27.777777777777779</v>
      </c>
      <c r="AB824" s="221">
        <f t="shared" si="833"/>
        <v>2.5999999999999996</v>
      </c>
      <c r="AC824" s="221"/>
      <c r="AD824" s="221">
        <v>191.08</v>
      </c>
      <c r="AE824" s="221">
        <f t="shared" si="834"/>
        <v>191.08</v>
      </c>
      <c r="AF824" s="221"/>
      <c r="AG824" s="221"/>
      <c r="AH824" s="221"/>
      <c r="AI824" s="221">
        <v>273.14</v>
      </c>
      <c r="AJ824" s="221">
        <v>174.21</v>
      </c>
      <c r="AK824" s="221">
        <f t="shared" si="835"/>
        <v>447.35</v>
      </c>
      <c r="AL824" s="221">
        <v>56.08</v>
      </c>
      <c r="AM824" s="220">
        <f t="shared" si="836"/>
        <v>12.536045601877724</v>
      </c>
      <c r="AN824" s="221">
        <f t="shared" si="837"/>
        <v>391.27000000000004</v>
      </c>
      <c r="AO824" s="221">
        <v>143.09</v>
      </c>
      <c r="AP824" s="221">
        <v>161.51</v>
      </c>
      <c r="AQ824" s="221">
        <f t="shared" si="838"/>
        <v>304.60000000000002</v>
      </c>
      <c r="AR824" s="221">
        <v>130.78</v>
      </c>
      <c r="AS824" s="220">
        <f t="shared" si="839"/>
        <v>42.934996717005909</v>
      </c>
      <c r="AT824" s="221">
        <f t="shared" si="840"/>
        <v>173.82000000000002</v>
      </c>
      <c r="AU824" s="221">
        <v>43.4</v>
      </c>
      <c r="AV824" s="54"/>
      <c r="AW824" s="221">
        <f t="shared" si="841"/>
        <v>43.4</v>
      </c>
      <c r="AX824" s="221"/>
      <c r="AY824" s="220">
        <f t="shared" si="842"/>
        <v>0</v>
      </c>
      <c r="AZ824" s="221">
        <f t="shared" si="843"/>
        <v>43.4</v>
      </c>
      <c r="BA824" s="221">
        <v>82.36</v>
      </c>
      <c r="BB824" s="221">
        <v>62.88</v>
      </c>
      <c r="BC824" s="221">
        <f t="shared" si="825"/>
        <v>145.24</v>
      </c>
      <c r="BD824" s="221"/>
      <c r="BE824" s="220">
        <f t="shared" si="844"/>
        <v>0</v>
      </c>
      <c r="BF824" s="221">
        <f t="shared" si="845"/>
        <v>145.24</v>
      </c>
      <c r="BG824" s="222">
        <f t="shared" si="826"/>
        <v>580.29999999999995</v>
      </c>
      <c r="BH824" s="222">
        <f t="shared" si="826"/>
        <v>620.03600000000006</v>
      </c>
      <c r="BI824" s="222">
        <f t="shared" si="826"/>
        <v>1200.336</v>
      </c>
      <c r="BJ824" s="222">
        <f t="shared" si="826"/>
        <v>196.49</v>
      </c>
      <c r="BK824" s="223">
        <f t="shared" si="846"/>
        <v>16.369583183375322</v>
      </c>
      <c r="BL824" s="222">
        <f t="shared" si="847"/>
        <v>1003.846</v>
      </c>
    </row>
    <row r="825" spans="3:64" s="55" customFormat="1" ht="24.95" customHeight="1" x14ac:dyDescent="0.3">
      <c r="C825" s="217">
        <v>17</v>
      </c>
      <c r="D825" s="217" t="s">
        <v>32</v>
      </c>
      <c r="E825" s="218">
        <v>0</v>
      </c>
      <c r="F825" s="219">
        <v>9.08</v>
      </c>
      <c r="G825" s="218">
        <f t="shared" si="827"/>
        <v>9.08</v>
      </c>
      <c r="H825" s="218"/>
      <c r="I825" s="220">
        <f t="shared" si="821"/>
        <v>0</v>
      </c>
      <c r="J825" s="218">
        <f t="shared" si="822"/>
        <v>9.08</v>
      </c>
      <c r="K825" s="221">
        <v>41.4</v>
      </c>
      <c r="L825" s="221">
        <v>20.7</v>
      </c>
      <c r="M825" s="218">
        <f t="shared" si="828"/>
        <v>62.099999999999994</v>
      </c>
      <c r="N825" s="221">
        <v>10.08</v>
      </c>
      <c r="O825" s="220">
        <f t="shared" si="829"/>
        <v>16.231884057971016</v>
      </c>
      <c r="P825" s="221">
        <f t="shared" si="823"/>
        <v>52.019999999999996</v>
      </c>
      <c r="Q825" s="221">
        <v>13.8</v>
      </c>
      <c r="R825" s="221">
        <v>6.9</v>
      </c>
      <c r="S825" s="221">
        <f t="shared" si="830"/>
        <v>20.700000000000003</v>
      </c>
      <c r="T825" s="221">
        <v>4.4400000000000004</v>
      </c>
      <c r="U825" s="220"/>
      <c r="V825" s="221">
        <f t="shared" si="831"/>
        <v>16.260000000000002</v>
      </c>
      <c r="W825" s="221">
        <v>1.8</v>
      </c>
      <c r="X825" s="221">
        <v>0.9</v>
      </c>
      <c r="Y825" s="221">
        <f t="shared" si="824"/>
        <v>2.7</v>
      </c>
      <c r="Z825" s="221">
        <v>0.6</v>
      </c>
      <c r="AA825" s="220">
        <f t="shared" si="832"/>
        <v>22.222222222222221</v>
      </c>
      <c r="AB825" s="221">
        <f t="shared" si="833"/>
        <v>2.1</v>
      </c>
      <c r="AC825" s="221"/>
      <c r="AD825" s="221">
        <v>143.31</v>
      </c>
      <c r="AE825" s="221">
        <f t="shared" si="834"/>
        <v>143.31</v>
      </c>
      <c r="AF825" s="221"/>
      <c r="AG825" s="221"/>
      <c r="AH825" s="221"/>
      <c r="AI825" s="221">
        <v>429.22</v>
      </c>
      <c r="AJ825" s="221">
        <v>273.57</v>
      </c>
      <c r="AK825" s="221">
        <f t="shared" si="835"/>
        <v>702.79</v>
      </c>
      <c r="AL825" s="221">
        <v>127.03</v>
      </c>
      <c r="AM825" s="220">
        <f t="shared" si="836"/>
        <v>18.075100670185972</v>
      </c>
      <c r="AN825" s="221">
        <f t="shared" si="837"/>
        <v>575.76</v>
      </c>
      <c r="AO825" s="221">
        <v>304.67</v>
      </c>
      <c r="AP825" s="221">
        <v>252.87</v>
      </c>
      <c r="AQ825" s="221">
        <f t="shared" si="838"/>
        <v>557.54</v>
      </c>
      <c r="AR825" s="221">
        <v>138.65</v>
      </c>
      <c r="AS825" s="220">
        <f t="shared" si="839"/>
        <v>24.868170893568177</v>
      </c>
      <c r="AT825" s="221">
        <f t="shared" si="840"/>
        <v>418.89</v>
      </c>
      <c r="AU825" s="221">
        <v>64.13</v>
      </c>
      <c r="AV825" s="54"/>
      <c r="AW825" s="221">
        <f t="shared" si="841"/>
        <v>64.13</v>
      </c>
      <c r="AX825" s="221"/>
      <c r="AY825" s="220">
        <f t="shared" si="842"/>
        <v>0</v>
      </c>
      <c r="AZ825" s="221">
        <f t="shared" si="843"/>
        <v>64.13</v>
      </c>
      <c r="BA825" s="221">
        <v>59.03</v>
      </c>
      <c r="BB825" s="221"/>
      <c r="BC825" s="221">
        <f t="shared" si="825"/>
        <v>59.03</v>
      </c>
      <c r="BD825" s="221"/>
      <c r="BE825" s="220">
        <f t="shared" si="844"/>
        <v>0</v>
      </c>
      <c r="BF825" s="221">
        <f t="shared" si="845"/>
        <v>59.03</v>
      </c>
      <c r="BG825" s="222">
        <f t="shared" si="826"/>
        <v>914.05000000000007</v>
      </c>
      <c r="BH825" s="222">
        <f t="shared" si="826"/>
        <v>707.32999999999993</v>
      </c>
      <c r="BI825" s="222">
        <f t="shared" si="826"/>
        <v>1621.3799999999999</v>
      </c>
      <c r="BJ825" s="222">
        <f t="shared" si="826"/>
        <v>280.8</v>
      </c>
      <c r="BK825" s="223">
        <f t="shared" si="846"/>
        <v>17.318580468489809</v>
      </c>
      <c r="BL825" s="222">
        <f t="shared" si="847"/>
        <v>1340.58</v>
      </c>
    </row>
    <row r="826" spans="3:64" s="55" customFormat="1" ht="24.95" customHeight="1" x14ac:dyDescent="0.3">
      <c r="C826" s="217">
        <v>18</v>
      </c>
      <c r="D826" s="217" t="s">
        <v>33</v>
      </c>
      <c r="E826" s="218">
        <v>0</v>
      </c>
      <c r="F826" s="219">
        <v>12.512</v>
      </c>
      <c r="G826" s="218">
        <f t="shared" si="827"/>
        <v>12.512</v>
      </c>
      <c r="H826" s="218">
        <v>6.05</v>
      </c>
      <c r="I826" s="220">
        <f t="shared" si="821"/>
        <v>48.353580562659843</v>
      </c>
      <c r="J826" s="218">
        <f t="shared" si="822"/>
        <v>6.4620000000000006</v>
      </c>
      <c r="K826" s="221">
        <v>51.48</v>
      </c>
      <c r="L826" s="221">
        <v>25.74</v>
      </c>
      <c r="M826" s="218">
        <f t="shared" si="828"/>
        <v>77.22</v>
      </c>
      <c r="N826" s="221">
        <v>11.7</v>
      </c>
      <c r="O826" s="220">
        <f t="shared" si="829"/>
        <v>15.151515151515152</v>
      </c>
      <c r="P826" s="221">
        <f t="shared" si="823"/>
        <v>65.52</v>
      </c>
      <c r="Q826" s="221">
        <v>8.58</v>
      </c>
      <c r="R826" s="221">
        <v>8.58</v>
      </c>
      <c r="S826" s="221">
        <f t="shared" si="830"/>
        <v>17.16</v>
      </c>
      <c r="T826" s="221">
        <v>8.91</v>
      </c>
      <c r="U826" s="220"/>
      <c r="V826" s="221">
        <f t="shared" si="831"/>
        <v>8.25</v>
      </c>
      <c r="W826" s="221">
        <v>2.6</v>
      </c>
      <c r="X826" s="221">
        <v>1.3</v>
      </c>
      <c r="Y826" s="221">
        <f t="shared" si="824"/>
        <v>3.9000000000000004</v>
      </c>
      <c r="Z826" s="221">
        <v>2.6</v>
      </c>
      <c r="AA826" s="220">
        <f t="shared" si="832"/>
        <v>66.666666666666657</v>
      </c>
      <c r="AB826" s="221">
        <f t="shared" si="833"/>
        <v>1.3000000000000003</v>
      </c>
      <c r="AC826" s="221"/>
      <c r="AD826" s="221">
        <v>207.01</v>
      </c>
      <c r="AE826" s="221">
        <f t="shared" si="834"/>
        <v>207.01</v>
      </c>
      <c r="AF826" s="221"/>
      <c r="AG826" s="221"/>
      <c r="AH826" s="221"/>
      <c r="AI826" s="221">
        <v>263.48</v>
      </c>
      <c r="AJ826" s="221">
        <v>335.25</v>
      </c>
      <c r="AK826" s="221">
        <f t="shared" si="835"/>
        <v>598.73</v>
      </c>
      <c r="AL826" s="221">
        <v>403.27</v>
      </c>
      <c r="AM826" s="220">
        <f t="shared" si="836"/>
        <v>67.354233126785019</v>
      </c>
      <c r="AN826" s="221">
        <f t="shared" si="837"/>
        <v>195.46000000000004</v>
      </c>
      <c r="AO826" s="221">
        <v>347.11</v>
      </c>
      <c r="AP826" s="221">
        <v>310.05</v>
      </c>
      <c r="AQ826" s="221">
        <f t="shared" si="838"/>
        <v>657.16000000000008</v>
      </c>
      <c r="AR826" s="221">
        <v>264.87</v>
      </c>
      <c r="AS826" s="220">
        <f t="shared" si="839"/>
        <v>40.305252906445915</v>
      </c>
      <c r="AT826" s="221">
        <f t="shared" si="840"/>
        <v>392.29000000000008</v>
      </c>
      <c r="AU826" s="221">
        <v>0</v>
      </c>
      <c r="AV826" s="54"/>
      <c r="AW826" s="221">
        <f t="shared" si="841"/>
        <v>0</v>
      </c>
      <c r="AX826" s="221"/>
      <c r="AY826" s="220">
        <f t="shared" si="842"/>
        <v>0</v>
      </c>
      <c r="AZ826" s="221">
        <f t="shared" si="843"/>
        <v>0</v>
      </c>
      <c r="BA826" s="221">
        <v>86.18</v>
      </c>
      <c r="BB826" s="221">
        <v>104.67</v>
      </c>
      <c r="BC826" s="221">
        <f t="shared" si="825"/>
        <v>190.85000000000002</v>
      </c>
      <c r="BD826" s="221">
        <v>8.5</v>
      </c>
      <c r="BE826" s="220">
        <f t="shared" si="844"/>
        <v>4.4537594969871623</v>
      </c>
      <c r="BF826" s="221">
        <f t="shared" si="845"/>
        <v>182.35000000000002</v>
      </c>
      <c r="BG826" s="222">
        <f t="shared" si="826"/>
        <v>759.43000000000006</v>
      </c>
      <c r="BH826" s="222">
        <f t="shared" si="826"/>
        <v>1005.112</v>
      </c>
      <c r="BI826" s="222">
        <f t="shared" si="826"/>
        <v>1764.5420000000001</v>
      </c>
      <c r="BJ826" s="222">
        <f t="shared" si="826"/>
        <v>705.9</v>
      </c>
      <c r="BK826" s="223">
        <f t="shared" si="846"/>
        <v>40.004715104542704</v>
      </c>
      <c r="BL826" s="222">
        <f t="shared" si="847"/>
        <v>1058.6420000000003</v>
      </c>
    </row>
    <row r="827" spans="3:64" s="55" customFormat="1" ht="24.95" customHeight="1" x14ac:dyDescent="0.3">
      <c r="C827" s="217">
        <v>19</v>
      </c>
      <c r="D827" s="217" t="s">
        <v>34</v>
      </c>
      <c r="E827" s="218">
        <v>0</v>
      </c>
      <c r="F827" s="219">
        <v>9.8879999999999999</v>
      </c>
      <c r="G827" s="218">
        <f t="shared" si="827"/>
        <v>9.8879999999999999</v>
      </c>
      <c r="H827" s="218">
        <v>9.89</v>
      </c>
      <c r="I827" s="220">
        <f t="shared" si="821"/>
        <v>100.02022653721683</v>
      </c>
      <c r="J827" s="218">
        <f t="shared" si="822"/>
        <v>-2.0000000000006679E-3</v>
      </c>
      <c r="K827" s="221">
        <v>30.24</v>
      </c>
      <c r="L827" s="221">
        <v>15.12</v>
      </c>
      <c r="M827" s="218">
        <f t="shared" si="828"/>
        <v>45.36</v>
      </c>
      <c r="N827" s="221"/>
      <c r="O827" s="220">
        <f t="shared" si="829"/>
        <v>0</v>
      </c>
      <c r="P827" s="221">
        <f t="shared" si="823"/>
        <v>45.36</v>
      </c>
      <c r="Q827" s="221">
        <v>10.08</v>
      </c>
      <c r="R827" s="221">
        <v>5.04</v>
      </c>
      <c r="S827" s="221">
        <f t="shared" si="830"/>
        <v>15.120000000000001</v>
      </c>
      <c r="T827" s="221">
        <v>0.39</v>
      </c>
      <c r="U827" s="220"/>
      <c r="V827" s="221">
        <f t="shared" si="831"/>
        <v>14.73</v>
      </c>
      <c r="W827" s="221">
        <v>2</v>
      </c>
      <c r="X827" s="221">
        <v>1</v>
      </c>
      <c r="Y827" s="221">
        <f t="shared" si="824"/>
        <v>3</v>
      </c>
      <c r="Z827" s="221"/>
      <c r="AA827" s="220">
        <f t="shared" si="832"/>
        <v>0</v>
      </c>
      <c r="AB827" s="221">
        <f t="shared" si="833"/>
        <v>3</v>
      </c>
      <c r="AC827" s="221"/>
      <c r="AD827" s="221">
        <v>159.24</v>
      </c>
      <c r="AE827" s="221">
        <f t="shared" si="834"/>
        <v>159.24</v>
      </c>
      <c r="AF827" s="221"/>
      <c r="AG827" s="221"/>
      <c r="AH827" s="221"/>
      <c r="AI827" s="221">
        <v>17.37</v>
      </c>
      <c r="AJ827" s="221">
        <v>206.81</v>
      </c>
      <c r="AK827" s="221">
        <f t="shared" si="835"/>
        <v>224.18</v>
      </c>
      <c r="AL827" s="221">
        <v>27.6</v>
      </c>
      <c r="AM827" s="220">
        <f t="shared" si="836"/>
        <v>12.311535373360693</v>
      </c>
      <c r="AN827" s="221">
        <f t="shared" si="837"/>
        <v>196.58</v>
      </c>
      <c r="AO827" s="221">
        <v>194.03</v>
      </c>
      <c r="AP827" s="221">
        <v>190.93</v>
      </c>
      <c r="AQ827" s="221">
        <f t="shared" si="838"/>
        <v>384.96000000000004</v>
      </c>
      <c r="AR827" s="221">
        <v>105.73</v>
      </c>
      <c r="AS827" s="220">
        <f t="shared" si="839"/>
        <v>27.465191188694927</v>
      </c>
      <c r="AT827" s="221">
        <f t="shared" si="840"/>
        <v>279.23</v>
      </c>
      <c r="AU827" s="221">
        <v>0</v>
      </c>
      <c r="AV827" s="54"/>
      <c r="AW827" s="221">
        <f t="shared" si="841"/>
        <v>0</v>
      </c>
      <c r="AX827" s="221"/>
      <c r="AY827" s="220">
        <f t="shared" si="842"/>
        <v>0</v>
      </c>
      <c r="AZ827" s="221">
        <f t="shared" si="843"/>
        <v>0</v>
      </c>
      <c r="BA827" s="221">
        <v>0</v>
      </c>
      <c r="BB827" s="221"/>
      <c r="BC827" s="221">
        <f t="shared" si="825"/>
        <v>0</v>
      </c>
      <c r="BD827" s="221"/>
      <c r="BE827" s="220">
        <f t="shared" si="844"/>
        <v>0</v>
      </c>
      <c r="BF827" s="221">
        <f t="shared" si="845"/>
        <v>0</v>
      </c>
      <c r="BG827" s="222">
        <f t="shared" si="826"/>
        <v>253.72</v>
      </c>
      <c r="BH827" s="222">
        <f t="shared" si="826"/>
        <v>588.02800000000002</v>
      </c>
      <c r="BI827" s="222">
        <f t="shared" si="826"/>
        <v>841.74800000000005</v>
      </c>
      <c r="BJ827" s="222">
        <f t="shared" si="826"/>
        <v>143.61000000000001</v>
      </c>
      <c r="BK827" s="223">
        <f t="shared" si="846"/>
        <v>17.060925597684818</v>
      </c>
      <c r="BL827" s="222">
        <f t="shared" si="847"/>
        <v>698.13800000000003</v>
      </c>
    </row>
    <row r="828" spans="3:64" s="55" customFormat="1" ht="24.95" customHeight="1" x14ac:dyDescent="0.3">
      <c r="C828" s="217">
        <v>20</v>
      </c>
      <c r="D828" s="217" t="s">
        <v>35</v>
      </c>
      <c r="E828" s="218">
        <v>0</v>
      </c>
      <c r="F828" s="219">
        <v>13.52</v>
      </c>
      <c r="G828" s="218">
        <f t="shared" si="827"/>
        <v>13.52</v>
      </c>
      <c r="H828" s="218">
        <v>13.52</v>
      </c>
      <c r="I828" s="220">
        <f t="shared" si="821"/>
        <v>100</v>
      </c>
      <c r="J828" s="218">
        <f t="shared" si="822"/>
        <v>0</v>
      </c>
      <c r="K828" s="221">
        <v>40.68</v>
      </c>
      <c r="L828" s="221">
        <v>20.34</v>
      </c>
      <c r="M828" s="218">
        <f t="shared" si="828"/>
        <v>61.019999999999996</v>
      </c>
      <c r="N828" s="221"/>
      <c r="O828" s="220">
        <f t="shared" si="829"/>
        <v>0</v>
      </c>
      <c r="P828" s="221">
        <f t="shared" si="823"/>
        <v>61.019999999999996</v>
      </c>
      <c r="Q828" s="221">
        <v>12.63</v>
      </c>
      <c r="R828" s="221">
        <v>6.78</v>
      </c>
      <c r="S828" s="221">
        <f t="shared" si="830"/>
        <v>19.41</v>
      </c>
      <c r="T828" s="221">
        <v>2</v>
      </c>
      <c r="U828" s="220"/>
      <c r="V828" s="221">
        <f t="shared" si="831"/>
        <v>17.41</v>
      </c>
      <c r="W828" s="221">
        <v>2.5</v>
      </c>
      <c r="X828" s="221">
        <v>1.4</v>
      </c>
      <c r="Y828" s="221">
        <f t="shared" si="824"/>
        <v>3.9</v>
      </c>
      <c r="Z828" s="221">
        <v>0.85</v>
      </c>
      <c r="AA828" s="220">
        <f t="shared" si="832"/>
        <v>21.794871794871796</v>
      </c>
      <c r="AB828" s="221">
        <f t="shared" si="833"/>
        <v>3.05</v>
      </c>
      <c r="AC828" s="221"/>
      <c r="AD828" s="221">
        <v>222.93</v>
      </c>
      <c r="AE828" s="221">
        <f t="shared" si="834"/>
        <v>222.93</v>
      </c>
      <c r="AF828" s="221"/>
      <c r="AG828" s="221"/>
      <c r="AH828" s="221"/>
      <c r="AI828" s="221">
        <v>359.11</v>
      </c>
      <c r="AJ828" s="221">
        <v>261.87</v>
      </c>
      <c r="AK828" s="221">
        <f t="shared" si="835"/>
        <v>620.98</v>
      </c>
      <c r="AL828" s="221">
        <v>216.39</v>
      </c>
      <c r="AM828" s="220">
        <f t="shared" si="836"/>
        <v>34.846532899610288</v>
      </c>
      <c r="AN828" s="221">
        <f t="shared" si="837"/>
        <v>404.59000000000003</v>
      </c>
      <c r="AO828" s="221">
        <v>333.01</v>
      </c>
      <c r="AP828" s="221">
        <v>242.39</v>
      </c>
      <c r="AQ828" s="221">
        <f t="shared" si="838"/>
        <v>575.4</v>
      </c>
      <c r="AR828" s="221">
        <v>89.78</v>
      </c>
      <c r="AS828" s="220">
        <f t="shared" si="839"/>
        <v>15.603058741744874</v>
      </c>
      <c r="AT828" s="221">
        <f t="shared" si="840"/>
        <v>485.62</v>
      </c>
      <c r="AU828" s="221">
        <v>52.97</v>
      </c>
      <c r="AV828" s="54"/>
      <c r="AW828" s="221">
        <f t="shared" si="841"/>
        <v>52.97</v>
      </c>
      <c r="AX828" s="221">
        <v>28.07</v>
      </c>
      <c r="AY828" s="220">
        <f t="shared" si="842"/>
        <v>52.992259769680949</v>
      </c>
      <c r="AZ828" s="221">
        <f t="shared" si="843"/>
        <v>24.9</v>
      </c>
      <c r="BA828" s="221">
        <v>128.86000000000001</v>
      </c>
      <c r="BB828" s="221">
        <v>103.12</v>
      </c>
      <c r="BC828" s="221">
        <f t="shared" si="825"/>
        <v>231.98000000000002</v>
      </c>
      <c r="BD828" s="221">
        <v>32.619999999999997</v>
      </c>
      <c r="BE828" s="220">
        <f t="shared" si="844"/>
        <v>14.061557030778513</v>
      </c>
      <c r="BF828" s="221">
        <f t="shared" si="845"/>
        <v>199.36</v>
      </c>
      <c r="BG828" s="222">
        <f t="shared" si="826"/>
        <v>929.7600000000001</v>
      </c>
      <c r="BH828" s="222">
        <f t="shared" si="826"/>
        <v>872.34999999999991</v>
      </c>
      <c r="BI828" s="222">
        <f t="shared" si="826"/>
        <v>1802.1100000000001</v>
      </c>
      <c r="BJ828" s="222">
        <f t="shared" si="826"/>
        <v>383.22999999999996</v>
      </c>
      <c r="BK828" s="223">
        <f t="shared" si="846"/>
        <v>21.265627514413659</v>
      </c>
      <c r="BL828" s="222">
        <f t="shared" si="847"/>
        <v>1418.88</v>
      </c>
    </row>
    <row r="829" spans="3:64" s="55" customFormat="1" ht="24.95" customHeight="1" x14ac:dyDescent="0.3">
      <c r="C829" s="217">
        <v>21</v>
      </c>
      <c r="D829" s="217" t="s">
        <v>36</v>
      </c>
      <c r="E829" s="218">
        <v>0</v>
      </c>
      <c r="F829" s="219">
        <v>7.0640000000000001</v>
      </c>
      <c r="G829" s="218">
        <f t="shared" si="827"/>
        <v>7.0640000000000001</v>
      </c>
      <c r="H829" s="218"/>
      <c r="I829" s="220">
        <f t="shared" si="821"/>
        <v>0</v>
      </c>
      <c r="J829" s="218">
        <f t="shared" si="822"/>
        <v>7.0640000000000001</v>
      </c>
      <c r="K829" s="221">
        <v>17.09</v>
      </c>
      <c r="L829" s="221">
        <v>9.7200000000000006</v>
      </c>
      <c r="M829" s="218">
        <f t="shared" si="828"/>
        <v>26.810000000000002</v>
      </c>
      <c r="N829" s="221"/>
      <c r="O829" s="220">
        <f t="shared" si="829"/>
        <v>0</v>
      </c>
      <c r="P829" s="221">
        <f t="shared" si="823"/>
        <v>26.810000000000002</v>
      </c>
      <c r="Q829" s="221">
        <v>2.13</v>
      </c>
      <c r="R829" s="221">
        <v>3.24</v>
      </c>
      <c r="S829" s="221">
        <f t="shared" si="830"/>
        <v>5.37</v>
      </c>
      <c r="T829" s="221"/>
      <c r="U829" s="220"/>
      <c r="V829" s="221">
        <f t="shared" si="831"/>
        <v>5.37</v>
      </c>
      <c r="W829" s="221">
        <v>1.4</v>
      </c>
      <c r="X829" s="221">
        <v>0.7</v>
      </c>
      <c r="Y829" s="221">
        <f t="shared" si="824"/>
        <v>2.0999999999999996</v>
      </c>
      <c r="Z829" s="221">
        <v>0</v>
      </c>
      <c r="AA829" s="220">
        <f t="shared" si="832"/>
        <v>0</v>
      </c>
      <c r="AB829" s="221">
        <f t="shared" si="833"/>
        <v>2.0999999999999996</v>
      </c>
      <c r="AC829" s="221"/>
      <c r="AD829" s="221">
        <v>111.46</v>
      </c>
      <c r="AE829" s="221">
        <f t="shared" si="834"/>
        <v>111.46</v>
      </c>
      <c r="AF829" s="221"/>
      <c r="AG829" s="221"/>
      <c r="AH829" s="221"/>
      <c r="AI829" s="221">
        <v>190.52</v>
      </c>
      <c r="AJ829" s="221">
        <v>124.95</v>
      </c>
      <c r="AK829" s="221">
        <f t="shared" si="835"/>
        <v>315.47000000000003</v>
      </c>
      <c r="AL829" s="221"/>
      <c r="AM829" s="220">
        <f t="shared" si="836"/>
        <v>0</v>
      </c>
      <c r="AN829" s="221">
        <f t="shared" si="837"/>
        <v>315.47000000000003</v>
      </c>
      <c r="AO829" s="221">
        <v>166.21</v>
      </c>
      <c r="AP829" s="221">
        <v>115.65</v>
      </c>
      <c r="AQ829" s="221">
        <f t="shared" si="838"/>
        <v>281.86</v>
      </c>
      <c r="AR829" s="221"/>
      <c r="AS829" s="220">
        <f t="shared" si="839"/>
        <v>0</v>
      </c>
      <c r="AT829" s="221">
        <f t="shared" si="840"/>
        <v>281.86</v>
      </c>
      <c r="AU829" s="221">
        <v>31.02</v>
      </c>
      <c r="AV829" s="54"/>
      <c r="AW829" s="221">
        <f t="shared" si="841"/>
        <v>31.02</v>
      </c>
      <c r="AX829" s="221"/>
      <c r="AY829" s="220">
        <f t="shared" si="842"/>
        <v>0</v>
      </c>
      <c r="AZ829" s="221">
        <f t="shared" si="843"/>
        <v>31.02</v>
      </c>
      <c r="BA829" s="221">
        <v>66.739999999999995</v>
      </c>
      <c r="BB829" s="221">
        <v>48.88</v>
      </c>
      <c r="BC829" s="221">
        <f t="shared" si="825"/>
        <v>115.62</v>
      </c>
      <c r="BD829" s="221"/>
      <c r="BE829" s="220">
        <f t="shared" si="844"/>
        <v>0</v>
      </c>
      <c r="BF829" s="221">
        <f t="shared" si="845"/>
        <v>115.62</v>
      </c>
      <c r="BG829" s="222">
        <f t="shared" si="826"/>
        <v>475.11</v>
      </c>
      <c r="BH829" s="222">
        <f t="shared" si="826"/>
        <v>421.66399999999999</v>
      </c>
      <c r="BI829" s="222">
        <f t="shared" si="826"/>
        <v>896.774</v>
      </c>
      <c r="BJ829" s="222">
        <f t="shared" si="826"/>
        <v>0</v>
      </c>
      <c r="BK829" s="223">
        <f t="shared" si="846"/>
        <v>0</v>
      </c>
      <c r="BL829" s="222">
        <f t="shared" si="847"/>
        <v>896.774</v>
      </c>
    </row>
    <row r="830" spans="3:64" s="55" customFormat="1" ht="24.95" customHeight="1" x14ac:dyDescent="0.3">
      <c r="C830" s="217">
        <v>22</v>
      </c>
      <c r="D830" s="217" t="s">
        <v>316</v>
      </c>
      <c r="E830" s="218">
        <v>0</v>
      </c>
      <c r="F830" s="219">
        <v>24.315999999999999</v>
      </c>
      <c r="G830" s="218">
        <f t="shared" si="827"/>
        <v>24.315999999999999</v>
      </c>
      <c r="H830" s="218">
        <v>24.32</v>
      </c>
      <c r="I830" s="220">
        <v>9.06</v>
      </c>
      <c r="J830" s="218">
        <f t="shared" si="822"/>
        <v>-4.0000000000013358E-3</v>
      </c>
      <c r="K830" s="221">
        <v>68.760000000000005</v>
      </c>
      <c r="L830" s="221">
        <v>34.380000000000003</v>
      </c>
      <c r="M830" s="218">
        <f t="shared" si="828"/>
        <v>103.14000000000001</v>
      </c>
      <c r="N830" s="221"/>
      <c r="O830" s="220">
        <f t="shared" si="829"/>
        <v>0</v>
      </c>
      <c r="P830" s="221">
        <f t="shared" si="823"/>
        <v>103.14000000000001</v>
      </c>
      <c r="Q830" s="221">
        <v>11.46</v>
      </c>
      <c r="R830" s="221">
        <v>11.46</v>
      </c>
      <c r="S830" s="221">
        <f t="shared" si="830"/>
        <v>22.92</v>
      </c>
      <c r="T830" s="221">
        <v>12.41</v>
      </c>
      <c r="U830" s="220"/>
      <c r="V830" s="221">
        <f t="shared" si="831"/>
        <v>10.510000000000002</v>
      </c>
      <c r="W830" s="221">
        <v>3.8</v>
      </c>
      <c r="X830" s="221">
        <v>2.6</v>
      </c>
      <c r="Y830" s="221">
        <f t="shared" si="824"/>
        <v>6.4</v>
      </c>
      <c r="Z830" s="221">
        <v>6.1</v>
      </c>
      <c r="AA830" s="220">
        <f t="shared" si="832"/>
        <v>95.312499999999986</v>
      </c>
      <c r="AB830" s="221">
        <f t="shared" si="833"/>
        <v>0.30000000000000071</v>
      </c>
      <c r="AC830" s="221"/>
      <c r="AD830" s="221">
        <v>414.01</v>
      </c>
      <c r="AE830" s="221">
        <f t="shared" si="834"/>
        <v>414.01</v>
      </c>
      <c r="AF830" s="221">
        <v>138.24</v>
      </c>
      <c r="AG830" s="221"/>
      <c r="AH830" s="221"/>
      <c r="AI830" s="221">
        <v>425.04</v>
      </c>
      <c r="AJ830" s="221">
        <v>454.82</v>
      </c>
      <c r="AK830" s="221">
        <f t="shared" si="835"/>
        <v>879.86</v>
      </c>
      <c r="AL830" s="221">
        <v>619.78</v>
      </c>
      <c r="AM830" s="220">
        <f t="shared" si="836"/>
        <v>70.440751937808287</v>
      </c>
      <c r="AN830" s="221">
        <f t="shared" si="837"/>
        <v>260.08000000000004</v>
      </c>
      <c r="AO830" s="221">
        <v>507.51</v>
      </c>
      <c r="AP830" s="221">
        <v>420.12</v>
      </c>
      <c r="AQ830" s="221">
        <f t="shared" si="838"/>
        <v>927.63</v>
      </c>
      <c r="AR830" s="221">
        <v>678.39</v>
      </c>
      <c r="AS830" s="220">
        <f t="shared" si="839"/>
        <v>73.131528734516991</v>
      </c>
      <c r="AT830" s="221">
        <f t="shared" si="840"/>
        <v>249.24</v>
      </c>
      <c r="AU830" s="221">
        <v>66.67</v>
      </c>
      <c r="AV830" s="54"/>
      <c r="AW830" s="221">
        <f t="shared" si="841"/>
        <v>66.67</v>
      </c>
      <c r="AX830" s="221">
        <v>51.09</v>
      </c>
      <c r="AY830" s="220">
        <f t="shared" si="842"/>
        <v>76.631168441577927</v>
      </c>
      <c r="AZ830" s="221">
        <f t="shared" si="843"/>
        <v>15.579999999999998</v>
      </c>
      <c r="BA830" s="221">
        <v>303.18</v>
      </c>
      <c r="BB830" s="221">
        <v>215.82</v>
      </c>
      <c r="BC830" s="221">
        <f t="shared" si="825"/>
        <v>519</v>
      </c>
      <c r="BD830" s="221">
        <v>273.39999999999998</v>
      </c>
      <c r="BE830" s="220">
        <f t="shared" si="844"/>
        <v>52.678227360308284</v>
      </c>
      <c r="BF830" s="221">
        <f t="shared" si="845"/>
        <v>245.60000000000002</v>
      </c>
      <c r="BG830" s="222">
        <f t="shared" si="826"/>
        <v>1386.42</v>
      </c>
      <c r="BH830" s="222">
        <f t="shared" si="826"/>
        <v>1577.5260000000001</v>
      </c>
      <c r="BI830" s="222">
        <f t="shared" si="826"/>
        <v>2963.9459999999999</v>
      </c>
      <c r="BJ830" s="222">
        <f t="shared" si="826"/>
        <v>1803.7299999999998</v>
      </c>
      <c r="BK830" s="223">
        <f t="shared" si="846"/>
        <v>60.855697101094272</v>
      </c>
      <c r="BL830" s="222">
        <f t="shared" si="847"/>
        <v>1160.2160000000001</v>
      </c>
    </row>
    <row r="831" spans="3:64" s="55" customFormat="1" ht="24.95" customHeight="1" x14ac:dyDescent="0.3">
      <c r="C831" s="217">
        <v>23</v>
      </c>
      <c r="D831" s="217" t="s">
        <v>38</v>
      </c>
      <c r="E831" s="218">
        <v>0</v>
      </c>
      <c r="F831" s="219">
        <v>9.0589999999999993</v>
      </c>
      <c r="G831" s="218">
        <f t="shared" si="827"/>
        <v>9.0589999999999993</v>
      </c>
      <c r="H831" s="218">
        <v>9.06</v>
      </c>
      <c r="I831" s="220">
        <f t="shared" ref="I831:I839" si="848">IF(H831&lt;&gt;0,(H831/G831*100),0)</f>
        <v>100.01103874599846</v>
      </c>
      <c r="J831" s="218">
        <f t="shared" si="822"/>
        <v>-1.0000000000012221E-3</v>
      </c>
      <c r="K831" s="221">
        <v>30.42</v>
      </c>
      <c r="L831" s="221">
        <v>15.21</v>
      </c>
      <c r="M831" s="218">
        <f t="shared" si="828"/>
        <v>45.63</v>
      </c>
      <c r="N831" s="221">
        <v>2.16</v>
      </c>
      <c r="O831" s="220">
        <f t="shared" si="829"/>
        <v>4.7337278106508878</v>
      </c>
      <c r="P831" s="221">
        <f t="shared" si="823"/>
        <v>43.47</v>
      </c>
      <c r="Q831" s="221">
        <v>5.98</v>
      </c>
      <c r="R831" s="221">
        <v>5.07</v>
      </c>
      <c r="S831" s="221">
        <f t="shared" si="830"/>
        <v>11.05</v>
      </c>
      <c r="T831" s="221">
        <v>5.07</v>
      </c>
      <c r="U831" s="220"/>
      <c r="V831" s="221">
        <f t="shared" si="831"/>
        <v>5.98</v>
      </c>
      <c r="W831" s="221">
        <v>2</v>
      </c>
      <c r="X831" s="221">
        <v>1</v>
      </c>
      <c r="Y831" s="221">
        <f t="shared" si="824"/>
        <v>3</v>
      </c>
      <c r="Z831" s="221">
        <v>0.3</v>
      </c>
      <c r="AA831" s="220">
        <f t="shared" si="832"/>
        <v>10</v>
      </c>
      <c r="AB831" s="221">
        <f t="shared" si="833"/>
        <v>2.7</v>
      </c>
      <c r="AC831" s="221"/>
      <c r="AD831" s="221">
        <v>159.24</v>
      </c>
      <c r="AE831" s="221">
        <f t="shared" si="834"/>
        <v>159.24</v>
      </c>
      <c r="AF831" s="221"/>
      <c r="AG831" s="221"/>
      <c r="AH831" s="221"/>
      <c r="AI831" s="221">
        <v>171.32</v>
      </c>
      <c r="AJ831" s="221">
        <v>203.59</v>
      </c>
      <c r="AK831" s="221">
        <f t="shared" si="835"/>
        <v>374.90999999999997</v>
      </c>
      <c r="AL831" s="221">
        <v>7</v>
      </c>
      <c r="AM831" s="220">
        <f t="shared" si="836"/>
        <v>1.8671147742124776</v>
      </c>
      <c r="AN831" s="221">
        <f t="shared" si="837"/>
        <v>367.90999999999997</v>
      </c>
      <c r="AO831" s="221">
        <v>258.08999999999997</v>
      </c>
      <c r="AP831" s="221">
        <v>187.99</v>
      </c>
      <c r="AQ831" s="221">
        <f t="shared" si="838"/>
        <v>446.08</v>
      </c>
      <c r="AR831" s="221">
        <v>129.04</v>
      </c>
      <c r="AS831" s="220">
        <f t="shared" si="839"/>
        <v>28.927546628407459</v>
      </c>
      <c r="AT831" s="221">
        <f t="shared" si="840"/>
        <v>317.03999999999996</v>
      </c>
      <c r="AU831" s="221">
        <v>40.82</v>
      </c>
      <c r="AV831" s="54"/>
      <c r="AW831" s="221">
        <f t="shared" si="841"/>
        <v>40.82</v>
      </c>
      <c r="AX831" s="221">
        <v>40.82</v>
      </c>
      <c r="AY831" s="220">
        <f t="shared" si="842"/>
        <v>100</v>
      </c>
      <c r="AZ831" s="221">
        <f t="shared" si="843"/>
        <v>0</v>
      </c>
      <c r="BA831" s="221">
        <v>144.82</v>
      </c>
      <c r="BB831" s="221">
        <v>101.27</v>
      </c>
      <c r="BC831" s="221">
        <f t="shared" si="825"/>
        <v>246.08999999999997</v>
      </c>
      <c r="BD831" s="221">
        <v>72.66</v>
      </c>
      <c r="BE831" s="220">
        <f t="shared" si="844"/>
        <v>29.525783250030479</v>
      </c>
      <c r="BF831" s="221">
        <f t="shared" si="845"/>
        <v>173.42999999999998</v>
      </c>
      <c r="BG831" s="222">
        <f t="shared" si="826"/>
        <v>653.44999999999993</v>
      </c>
      <c r="BH831" s="222">
        <f t="shared" si="826"/>
        <v>682.42899999999997</v>
      </c>
      <c r="BI831" s="222">
        <f t="shared" si="826"/>
        <v>1335.8790000000001</v>
      </c>
      <c r="BJ831" s="222">
        <f t="shared" si="826"/>
        <v>266.11</v>
      </c>
      <c r="BK831" s="223">
        <f t="shared" si="846"/>
        <v>19.920217325072105</v>
      </c>
      <c r="BL831" s="222">
        <f t="shared" si="847"/>
        <v>1069.7690000000002</v>
      </c>
    </row>
    <row r="832" spans="3:64" s="55" customFormat="1" ht="24.95" customHeight="1" x14ac:dyDescent="0.3">
      <c r="C832" s="217">
        <v>24</v>
      </c>
      <c r="D832" s="217" t="s">
        <v>39</v>
      </c>
      <c r="E832" s="218">
        <v>0</v>
      </c>
      <c r="F832" s="219">
        <v>5.048</v>
      </c>
      <c r="G832" s="218">
        <f t="shared" si="827"/>
        <v>5.048</v>
      </c>
      <c r="H832" s="218">
        <v>5.05</v>
      </c>
      <c r="I832" s="220">
        <f t="shared" si="848"/>
        <v>100.03961965134707</v>
      </c>
      <c r="J832" s="218">
        <f t="shared" si="822"/>
        <v>-1.9999999999997797E-3</v>
      </c>
      <c r="K832" s="221">
        <v>9.81</v>
      </c>
      <c r="L832" s="221">
        <v>9.81</v>
      </c>
      <c r="M832" s="218">
        <f t="shared" si="828"/>
        <v>19.62</v>
      </c>
      <c r="N832" s="221"/>
      <c r="O832" s="220">
        <f t="shared" si="829"/>
        <v>0</v>
      </c>
      <c r="P832" s="221">
        <f t="shared" si="823"/>
        <v>19.62</v>
      </c>
      <c r="Q832" s="221">
        <v>3.27</v>
      </c>
      <c r="R832" s="221">
        <v>3.27</v>
      </c>
      <c r="S832" s="221">
        <f t="shared" si="830"/>
        <v>6.54</v>
      </c>
      <c r="T832" s="221">
        <v>2.65</v>
      </c>
      <c r="U832" s="220"/>
      <c r="V832" s="221">
        <f t="shared" si="831"/>
        <v>3.89</v>
      </c>
      <c r="W832" s="221">
        <v>0.5</v>
      </c>
      <c r="X832" s="221">
        <v>0.5</v>
      </c>
      <c r="Y832" s="221">
        <f t="shared" si="824"/>
        <v>1</v>
      </c>
      <c r="Z832" s="221">
        <v>0.37</v>
      </c>
      <c r="AA832" s="220">
        <f t="shared" si="832"/>
        <v>37</v>
      </c>
      <c r="AB832" s="221">
        <f t="shared" si="833"/>
        <v>0.63</v>
      </c>
      <c r="AC832" s="221"/>
      <c r="AD832" s="221">
        <v>79.62</v>
      </c>
      <c r="AE832" s="221">
        <f t="shared" si="834"/>
        <v>79.62</v>
      </c>
      <c r="AF832" s="221"/>
      <c r="AG832" s="221"/>
      <c r="AH832" s="221"/>
      <c r="AI832" s="221">
        <v>198.48</v>
      </c>
      <c r="AJ832" s="221">
        <v>126.62</v>
      </c>
      <c r="AK832" s="221">
        <f t="shared" si="835"/>
        <v>325.10000000000002</v>
      </c>
      <c r="AL832" s="221">
        <v>88.93</v>
      </c>
      <c r="AM832" s="220">
        <f t="shared" si="836"/>
        <v>27.354660104583207</v>
      </c>
      <c r="AN832" s="221">
        <f t="shared" si="837"/>
        <v>236.17000000000002</v>
      </c>
      <c r="AO832" s="221">
        <v>183.92</v>
      </c>
      <c r="AP832" s="221">
        <v>117.14</v>
      </c>
      <c r="AQ832" s="221">
        <f t="shared" si="838"/>
        <v>301.06</v>
      </c>
      <c r="AR832" s="221">
        <v>79.77</v>
      </c>
      <c r="AS832" s="220">
        <f t="shared" si="839"/>
        <v>26.496379459244</v>
      </c>
      <c r="AT832" s="221">
        <f t="shared" si="840"/>
        <v>221.29000000000002</v>
      </c>
      <c r="AU832" s="221">
        <v>0</v>
      </c>
      <c r="AV832" s="54"/>
      <c r="AW832" s="221">
        <f t="shared" si="841"/>
        <v>0</v>
      </c>
      <c r="AX832" s="221"/>
      <c r="AY832" s="220">
        <f t="shared" si="842"/>
        <v>0</v>
      </c>
      <c r="AZ832" s="221">
        <f t="shared" si="843"/>
        <v>0</v>
      </c>
      <c r="BA832" s="221">
        <v>0</v>
      </c>
      <c r="BB832" s="221"/>
      <c r="BC832" s="221">
        <f t="shared" si="825"/>
        <v>0</v>
      </c>
      <c r="BD832" s="221"/>
      <c r="BE832" s="220">
        <f t="shared" si="844"/>
        <v>0</v>
      </c>
      <c r="BF832" s="221">
        <f t="shared" si="845"/>
        <v>0</v>
      </c>
      <c r="BG832" s="222">
        <f t="shared" si="826"/>
        <v>395.98</v>
      </c>
      <c r="BH832" s="222">
        <f t="shared" si="826"/>
        <v>342.00799999999998</v>
      </c>
      <c r="BI832" s="222">
        <f t="shared" si="826"/>
        <v>737.98799999999994</v>
      </c>
      <c r="BJ832" s="222">
        <f t="shared" si="826"/>
        <v>176.76999999999998</v>
      </c>
      <c r="BK832" s="223">
        <f t="shared" si="846"/>
        <v>23.952964004834769</v>
      </c>
      <c r="BL832" s="222">
        <f t="shared" si="847"/>
        <v>561.21799999999996</v>
      </c>
    </row>
    <row r="833" spans="3:64" s="55" customFormat="1" ht="24.95" customHeight="1" x14ac:dyDescent="0.3">
      <c r="C833" s="217">
        <v>25</v>
      </c>
      <c r="D833" s="217" t="s">
        <v>40</v>
      </c>
      <c r="E833" s="218">
        <v>0</v>
      </c>
      <c r="F833" s="219">
        <v>7.1639999999999997</v>
      </c>
      <c r="G833" s="218">
        <f t="shared" si="827"/>
        <v>7.1639999999999997</v>
      </c>
      <c r="H833" s="218">
        <v>7.16</v>
      </c>
      <c r="I833" s="220">
        <f t="shared" si="848"/>
        <v>99.94416527079845</v>
      </c>
      <c r="J833" s="218">
        <f t="shared" si="822"/>
        <v>3.9999999999995595E-3</v>
      </c>
      <c r="K833" s="221">
        <v>29.16</v>
      </c>
      <c r="L833" s="221">
        <v>16.11</v>
      </c>
      <c r="M833" s="218">
        <f t="shared" si="828"/>
        <v>45.269999999999996</v>
      </c>
      <c r="N833" s="221"/>
      <c r="O833" s="220">
        <f t="shared" si="829"/>
        <v>0</v>
      </c>
      <c r="P833" s="221">
        <f t="shared" si="823"/>
        <v>45.269999999999996</v>
      </c>
      <c r="Q833" s="221">
        <v>7.61</v>
      </c>
      <c r="R833" s="221">
        <v>5.37</v>
      </c>
      <c r="S833" s="221">
        <f t="shared" si="830"/>
        <v>12.98</v>
      </c>
      <c r="T833" s="221">
        <v>7.55</v>
      </c>
      <c r="U833" s="220"/>
      <c r="V833" s="221">
        <f t="shared" si="831"/>
        <v>5.4300000000000006</v>
      </c>
      <c r="W833" s="221">
        <v>1.1200000000000001</v>
      </c>
      <c r="X833" s="221">
        <v>0.8</v>
      </c>
      <c r="Y833" s="221">
        <f t="shared" si="824"/>
        <v>1.9200000000000002</v>
      </c>
      <c r="Z833" s="221">
        <v>1.32</v>
      </c>
      <c r="AA833" s="220">
        <f t="shared" si="832"/>
        <v>68.75</v>
      </c>
      <c r="AB833" s="221">
        <f t="shared" si="833"/>
        <v>0.60000000000000009</v>
      </c>
      <c r="AC833" s="221"/>
      <c r="AD833" s="221">
        <v>127.39</v>
      </c>
      <c r="AE833" s="221">
        <f t="shared" si="834"/>
        <v>127.39</v>
      </c>
      <c r="AF833" s="221"/>
      <c r="AG833" s="221"/>
      <c r="AH833" s="221"/>
      <c r="AI833" s="221">
        <v>159.66</v>
      </c>
      <c r="AJ833" s="221">
        <v>208.76</v>
      </c>
      <c r="AK833" s="221">
        <f t="shared" si="835"/>
        <v>368.41999999999996</v>
      </c>
      <c r="AL833" s="221">
        <v>166.72</v>
      </c>
      <c r="AM833" s="220">
        <f t="shared" si="836"/>
        <v>45.252700722002068</v>
      </c>
      <c r="AN833" s="221">
        <f t="shared" si="837"/>
        <v>201.69999999999996</v>
      </c>
      <c r="AO833" s="221">
        <v>231.1</v>
      </c>
      <c r="AP833" s="221">
        <v>193.2</v>
      </c>
      <c r="AQ833" s="221">
        <f t="shared" si="838"/>
        <v>424.29999999999995</v>
      </c>
      <c r="AR833" s="221">
        <v>190.81</v>
      </c>
      <c r="AS833" s="220">
        <f t="shared" si="839"/>
        <v>44.970539712467598</v>
      </c>
      <c r="AT833" s="221">
        <f t="shared" si="840"/>
        <v>233.48999999999995</v>
      </c>
      <c r="AU833" s="221">
        <v>0</v>
      </c>
      <c r="AV833" s="54"/>
      <c r="AW833" s="221">
        <f t="shared" si="841"/>
        <v>0</v>
      </c>
      <c r="AX833" s="221"/>
      <c r="AY833" s="220">
        <f t="shared" si="842"/>
        <v>0</v>
      </c>
      <c r="AZ833" s="221">
        <f t="shared" si="843"/>
        <v>0</v>
      </c>
      <c r="BA833" s="221">
        <v>0</v>
      </c>
      <c r="BB833" s="221"/>
      <c r="BC833" s="221">
        <f t="shared" si="825"/>
        <v>0</v>
      </c>
      <c r="BD833" s="221"/>
      <c r="BE833" s="220">
        <f t="shared" si="844"/>
        <v>0</v>
      </c>
      <c r="BF833" s="221">
        <f t="shared" si="845"/>
        <v>0</v>
      </c>
      <c r="BG833" s="222">
        <f t="shared" si="826"/>
        <v>428.65</v>
      </c>
      <c r="BH833" s="222">
        <f t="shared" si="826"/>
        <v>558.79399999999998</v>
      </c>
      <c r="BI833" s="222">
        <f t="shared" si="826"/>
        <v>987.44399999999985</v>
      </c>
      <c r="BJ833" s="222">
        <f t="shared" si="826"/>
        <v>373.56</v>
      </c>
      <c r="BK833" s="223">
        <f t="shared" si="846"/>
        <v>37.831006112751716</v>
      </c>
      <c r="BL833" s="222">
        <f t="shared" si="847"/>
        <v>613.88399999999979</v>
      </c>
    </row>
    <row r="834" spans="3:64" s="55" customFormat="1" ht="24.95" customHeight="1" x14ac:dyDescent="0.3">
      <c r="C834" s="217">
        <v>26</v>
      </c>
      <c r="D834" s="217" t="s">
        <v>41</v>
      </c>
      <c r="E834" s="218">
        <v>0</v>
      </c>
      <c r="F834" s="219">
        <v>10.596</v>
      </c>
      <c r="G834" s="218">
        <f t="shared" si="827"/>
        <v>10.596</v>
      </c>
      <c r="H834" s="218">
        <v>10.6</v>
      </c>
      <c r="I834" s="220">
        <f t="shared" si="848"/>
        <v>100.03775009437523</v>
      </c>
      <c r="J834" s="218">
        <f t="shared" si="822"/>
        <v>-3.9999999999995595E-3</v>
      </c>
      <c r="K834" s="221">
        <v>41.4</v>
      </c>
      <c r="L834" s="221">
        <v>20.7</v>
      </c>
      <c r="M834" s="218">
        <f t="shared" si="828"/>
        <v>62.099999999999994</v>
      </c>
      <c r="N834" s="221">
        <v>14.15</v>
      </c>
      <c r="O834" s="220">
        <f t="shared" si="829"/>
        <v>22.785829307568441</v>
      </c>
      <c r="P834" s="221">
        <f t="shared" si="823"/>
        <v>47.949999999999996</v>
      </c>
      <c r="Q834" s="221">
        <v>13.11</v>
      </c>
      <c r="R834" s="221">
        <v>6.9</v>
      </c>
      <c r="S834" s="221">
        <f t="shared" si="830"/>
        <v>20.009999999999998</v>
      </c>
      <c r="T834" s="221">
        <v>3.67</v>
      </c>
      <c r="U834" s="220"/>
      <c r="V834" s="221">
        <f t="shared" si="831"/>
        <v>16.339999999999996</v>
      </c>
      <c r="W834" s="221">
        <v>2.2000000000000002</v>
      </c>
      <c r="X834" s="221">
        <v>1.1000000000000001</v>
      </c>
      <c r="Y834" s="221">
        <f t="shared" si="824"/>
        <v>3.3000000000000003</v>
      </c>
      <c r="Z834" s="221"/>
      <c r="AA834" s="220">
        <f t="shared" si="832"/>
        <v>0</v>
      </c>
      <c r="AB834" s="221">
        <f t="shared" si="833"/>
        <v>3.3000000000000003</v>
      </c>
      <c r="AC834" s="221"/>
      <c r="AD834" s="221">
        <v>175.16</v>
      </c>
      <c r="AE834" s="221">
        <f t="shared" si="834"/>
        <v>175.16</v>
      </c>
      <c r="AF834" s="221"/>
      <c r="AG834" s="221"/>
      <c r="AH834" s="221"/>
      <c r="AI834" s="221">
        <v>152.72</v>
      </c>
      <c r="AJ834" s="221">
        <v>276.69</v>
      </c>
      <c r="AK834" s="221">
        <f t="shared" si="835"/>
        <v>429.40999999999997</v>
      </c>
      <c r="AL834" s="221">
        <v>108.02</v>
      </c>
      <c r="AM834" s="220">
        <f t="shared" si="836"/>
        <v>25.15544584429799</v>
      </c>
      <c r="AN834" s="221">
        <f t="shared" si="837"/>
        <v>321.39</v>
      </c>
      <c r="AO834" s="221">
        <v>139.82</v>
      </c>
      <c r="AP834" s="221">
        <v>255.73</v>
      </c>
      <c r="AQ834" s="221">
        <f t="shared" si="838"/>
        <v>395.54999999999995</v>
      </c>
      <c r="AR834" s="221">
        <v>90.3</v>
      </c>
      <c r="AS834" s="220">
        <f t="shared" si="839"/>
        <v>22.828972317026928</v>
      </c>
      <c r="AT834" s="221">
        <f t="shared" si="840"/>
        <v>305.24999999999994</v>
      </c>
      <c r="AU834" s="221">
        <v>0</v>
      </c>
      <c r="AV834" s="54"/>
      <c r="AW834" s="221">
        <f t="shared" si="841"/>
        <v>0</v>
      </c>
      <c r="AX834" s="221"/>
      <c r="AY834" s="220">
        <f t="shared" si="842"/>
        <v>0</v>
      </c>
      <c r="AZ834" s="221">
        <f t="shared" si="843"/>
        <v>0</v>
      </c>
      <c r="BA834" s="221">
        <v>0</v>
      </c>
      <c r="BB834" s="221"/>
      <c r="BC834" s="221">
        <f t="shared" si="825"/>
        <v>0</v>
      </c>
      <c r="BD834" s="221"/>
      <c r="BE834" s="220">
        <f t="shared" si="844"/>
        <v>0</v>
      </c>
      <c r="BF834" s="221">
        <f t="shared" si="845"/>
        <v>0</v>
      </c>
      <c r="BG834" s="222">
        <f t="shared" si="826"/>
        <v>349.25</v>
      </c>
      <c r="BH834" s="222">
        <f t="shared" si="826"/>
        <v>746.87599999999998</v>
      </c>
      <c r="BI834" s="222">
        <f t="shared" si="826"/>
        <v>1096.126</v>
      </c>
      <c r="BJ834" s="222">
        <f t="shared" si="826"/>
        <v>226.74</v>
      </c>
      <c r="BK834" s="223">
        <f t="shared" si="846"/>
        <v>20.685578117844116</v>
      </c>
      <c r="BL834" s="222">
        <f t="shared" si="847"/>
        <v>869.38599999999997</v>
      </c>
    </row>
    <row r="835" spans="3:64" s="55" customFormat="1" ht="24.95" customHeight="1" x14ac:dyDescent="0.3">
      <c r="C835" s="217">
        <v>27</v>
      </c>
      <c r="D835" s="217" t="s">
        <v>42</v>
      </c>
      <c r="E835" s="218">
        <v>0</v>
      </c>
      <c r="F835" s="219">
        <v>10.896000000000001</v>
      </c>
      <c r="G835" s="218">
        <f t="shared" si="827"/>
        <v>10.896000000000001</v>
      </c>
      <c r="H835" s="218"/>
      <c r="I835" s="220">
        <f t="shared" si="848"/>
        <v>0</v>
      </c>
      <c r="J835" s="218">
        <f t="shared" si="822"/>
        <v>10.896000000000001</v>
      </c>
      <c r="K835" s="221">
        <v>30.78</v>
      </c>
      <c r="L835" s="221">
        <v>15.39</v>
      </c>
      <c r="M835" s="218">
        <f t="shared" si="828"/>
        <v>46.17</v>
      </c>
      <c r="N835" s="221"/>
      <c r="O835" s="220">
        <f t="shared" si="829"/>
        <v>0</v>
      </c>
      <c r="P835" s="221">
        <f t="shared" si="823"/>
        <v>46.17</v>
      </c>
      <c r="Q835" s="221">
        <v>9.81</v>
      </c>
      <c r="R835" s="221">
        <v>5.13</v>
      </c>
      <c r="S835" s="221">
        <f t="shared" si="830"/>
        <v>14.940000000000001</v>
      </c>
      <c r="T835" s="221">
        <v>0.05</v>
      </c>
      <c r="U835" s="220"/>
      <c r="V835" s="221">
        <f t="shared" si="831"/>
        <v>14.89</v>
      </c>
      <c r="W835" s="221">
        <v>2.2000000000000002</v>
      </c>
      <c r="X835" s="221">
        <v>1.1000000000000001</v>
      </c>
      <c r="Y835" s="221">
        <f t="shared" si="824"/>
        <v>3.3000000000000003</v>
      </c>
      <c r="Z835" s="221"/>
      <c r="AA835" s="220">
        <f t="shared" si="832"/>
        <v>0</v>
      </c>
      <c r="AB835" s="221">
        <f t="shared" si="833"/>
        <v>3.3000000000000003</v>
      </c>
      <c r="AC835" s="221"/>
      <c r="AD835" s="221">
        <v>175.16</v>
      </c>
      <c r="AE835" s="221">
        <f t="shared" si="834"/>
        <v>175.16</v>
      </c>
      <c r="AF835" s="221"/>
      <c r="AG835" s="221"/>
      <c r="AH835" s="221"/>
      <c r="AI835" s="221">
        <v>248.81</v>
      </c>
      <c r="AJ835" s="221">
        <v>197.31</v>
      </c>
      <c r="AK835" s="221">
        <f t="shared" si="835"/>
        <v>446.12</v>
      </c>
      <c r="AL835" s="221">
        <v>15.1</v>
      </c>
      <c r="AM835" s="220">
        <f t="shared" si="836"/>
        <v>3.384739531964494</v>
      </c>
      <c r="AN835" s="221">
        <f t="shared" si="837"/>
        <v>431.02</v>
      </c>
      <c r="AO835" s="221">
        <v>271.87</v>
      </c>
      <c r="AP835" s="221">
        <v>182.75</v>
      </c>
      <c r="AQ835" s="221">
        <f t="shared" si="838"/>
        <v>454.62</v>
      </c>
      <c r="AR835" s="221">
        <v>5.3</v>
      </c>
      <c r="AS835" s="220">
        <f t="shared" si="839"/>
        <v>1.1658088073555937</v>
      </c>
      <c r="AT835" s="221">
        <f t="shared" si="840"/>
        <v>449.32</v>
      </c>
      <c r="AU835" s="221">
        <v>48.97</v>
      </c>
      <c r="AV835" s="54"/>
      <c r="AW835" s="221">
        <f t="shared" si="841"/>
        <v>48.97</v>
      </c>
      <c r="AX835" s="221"/>
      <c r="AY835" s="220">
        <f t="shared" si="842"/>
        <v>0</v>
      </c>
      <c r="AZ835" s="221">
        <f t="shared" si="843"/>
        <v>48.97</v>
      </c>
      <c r="BA835" s="221">
        <v>100.51</v>
      </c>
      <c r="BB835" s="221">
        <v>77.58</v>
      </c>
      <c r="BC835" s="221">
        <f t="shared" si="825"/>
        <v>178.09</v>
      </c>
      <c r="BD835" s="221"/>
      <c r="BE835" s="220">
        <f t="shared" si="844"/>
        <v>0</v>
      </c>
      <c r="BF835" s="221">
        <f t="shared" si="845"/>
        <v>178.09</v>
      </c>
      <c r="BG835" s="222">
        <f t="shared" si="826"/>
        <v>712.95</v>
      </c>
      <c r="BH835" s="222">
        <f t="shared" si="826"/>
        <v>665.31600000000003</v>
      </c>
      <c r="BI835" s="222">
        <f t="shared" si="826"/>
        <v>1378.2660000000001</v>
      </c>
      <c r="BJ835" s="222">
        <f t="shared" si="826"/>
        <v>20.45</v>
      </c>
      <c r="BK835" s="223">
        <f t="shared" si="846"/>
        <v>1.4837484201162909</v>
      </c>
      <c r="BL835" s="222">
        <f t="shared" si="847"/>
        <v>1357.816</v>
      </c>
    </row>
    <row r="836" spans="3:64" s="55" customFormat="1" ht="24.95" customHeight="1" x14ac:dyDescent="0.3">
      <c r="C836" s="217">
        <v>28</v>
      </c>
      <c r="D836" s="217" t="s">
        <v>43</v>
      </c>
      <c r="E836" s="218">
        <v>0</v>
      </c>
      <c r="F836" s="219">
        <v>7.3140000000000001</v>
      </c>
      <c r="G836" s="218">
        <f t="shared" si="827"/>
        <v>7.3140000000000001</v>
      </c>
      <c r="H836" s="218"/>
      <c r="I836" s="220">
        <f t="shared" si="848"/>
        <v>0</v>
      </c>
      <c r="J836" s="218">
        <f t="shared" si="822"/>
        <v>7.3140000000000001</v>
      </c>
      <c r="K836" s="221">
        <v>26.64</v>
      </c>
      <c r="L836" s="221">
        <v>13.32</v>
      </c>
      <c r="M836" s="218">
        <f t="shared" si="828"/>
        <v>39.96</v>
      </c>
      <c r="N836" s="221">
        <v>1.74</v>
      </c>
      <c r="O836" s="220">
        <f t="shared" si="829"/>
        <v>4.3543543543543537</v>
      </c>
      <c r="P836" s="221">
        <f t="shared" si="823"/>
        <v>38.22</v>
      </c>
      <c r="Q836" s="221">
        <v>6.84</v>
      </c>
      <c r="R836" s="221">
        <v>4.4400000000000004</v>
      </c>
      <c r="S836" s="221">
        <f t="shared" si="830"/>
        <v>11.280000000000001</v>
      </c>
      <c r="T836" s="221">
        <v>1.33</v>
      </c>
      <c r="U836" s="220"/>
      <c r="V836" s="221">
        <f t="shared" si="831"/>
        <v>9.9500000000000011</v>
      </c>
      <c r="W836" s="221">
        <v>1.56</v>
      </c>
      <c r="X836" s="221">
        <v>0.9</v>
      </c>
      <c r="Y836" s="221">
        <f t="shared" si="824"/>
        <v>2.46</v>
      </c>
      <c r="Z836" s="221">
        <v>0.1</v>
      </c>
      <c r="AA836" s="220">
        <f t="shared" si="832"/>
        <v>4.0650406504065044</v>
      </c>
      <c r="AB836" s="221">
        <f t="shared" si="833"/>
        <v>2.36</v>
      </c>
      <c r="AC836" s="221"/>
      <c r="AD836" s="221">
        <v>143.31</v>
      </c>
      <c r="AE836" s="221">
        <f t="shared" si="834"/>
        <v>143.31</v>
      </c>
      <c r="AF836" s="221"/>
      <c r="AG836" s="221"/>
      <c r="AH836" s="221"/>
      <c r="AI836" s="221">
        <v>164.83</v>
      </c>
      <c r="AJ836" s="221">
        <v>172.11</v>
      </c>
      <c r="AK836" s="221">
        <f t="shared" si="835"/>
        <v>336.94000000000005</v>
      </c>
      <c r="AL836" s="221">
        <v>46.2</v>
      </c>
      <c r="AM836" s="220">
        <f t="shared" si="836"/>
        <v>13.711640054609129</v>
      </c>
      <c r="AN836" s="221">
        <f t="shared" si="837"/>
        <v>290.74000000000007</v>
      </c>
      <c r="AO836" s="221">
        <v>206.97</v>
      </c>
      <c r="AP836" s="221">
        <v>159.22999999999999</v>
      </c>
      <c r="AQ836" s="221">
        <f t="shared" si="838"/>
        <v>366.2</v>
      </c>
      <c r="AR836" s="221">
        <v>53.27</v>
      </c>
      <c r="AS836" s="220">
        <f t="shared" si="839"/>
        <v>14.546695794647736</v>
      </c>
      <c r="AT836" s="221">
        <f t="shared" si="840"/>
        <v>312.93</v>
      </c>
      <c r="AU836" s="221">
        <v>7.65</v>
      </c>
      <c r="AV836" s="54"/>
      <c r="AW836" s="221">
        <f t="shared" si="841"/>
        <v>7.65</v>
      </c>
      <c r="AX836" s="221">
        <v>1.05</v>
      </c>
      <c r="AY836" s="220">
        <f t="shared" si="842"/>
        <v>13.725490196078432</v>
      </c>
      <c r="AZ836" s="221">
        <f t="shared" si="843"/>
        <v>6.6000000000000005</v>
      </c>
      <c r="BA836" s="221">
        <v>27.54</v>
      </c>
      <c r="BB836" s="221">
        <v>25.17</v>
      </c>
      <c r="BC836" s="221">
        <f t="shared" si="825"/>
        <v>52.71</v>
      </c>
      <c r="BD836" s="221">
        <v>3.14</v>
      </c>
      <c r="BE836" s="220">
        <f t="shared" si="844"/>
        <v>5.9571238854107378</v>
      </c>
      <c r="BF836" s="221">
        <f t="shared" si="845"/>
        <v>49.57</v>
      </c>
      <c r="BG836" s="222">
        <f t="shared" si="826"/>
        <v>442.03000000000003</v>
      </c>
      <c r="BH836" s="222">
        <f t="shared" si="826"/>
        <v>525.79399999999998</v>
      </c>
      <c r="BI836" s="222">
        <f t="shared" si="826"/>
        <v>967.82400000000007</v>
      </c>
      <c r="BJ836" s="222">
        <f t="shared" si="826"/>
        <v>106.83000000000001</v>
      </c>
      <c r="BK836" s="223">
        <f t="shared" si="846"/>
        <v>11.038163963695879</v>
      </c>
      <c r="BL836" s="222">
        <f t="shared" si="847"/>
        <v>860.99400000000003</v>
      </c>
    </row>
    <row r="837" spans="3:64" s="55" customFormat="1" ht="24.95" customHeight="1" x14ac:dyDescent="0.3">
      <c r="C837" s="217">
        <v>29</v>
      </c>
      <c r="D837" s="217" t="s">
        <v>44</v>
      </c>
      <c r="E837" s="218">
        <v>0</v>
      </c>
      <c r="F837" s="219">
        <v>6.1559999999999997</v>
      </c>
      <c r="G837" s="218">
        <f t="shared" si="827"/>
        <v>6.1559999999999997</v>
      </c>
      <c r="H837" s="218">
        <v>6.16</v>
      </c>
      <c r="I837" s="220">
        <f t="shared" si="848"/>
        <v>100.06497725795973</v>
      </c>
      <c r="J837" s="218">
        <f t="shared" si="822"/>
        <v>-4.0000000000004476E-3</v>
      </c>
      <c r="K837" s="221">
        <v>17.28</v>
      </c>
      <c r="L837" s="221">
        <v>8.64</v>
      </c>
      <c r="M837" s="218">
        <f t="shared" si="828"/>
        <v>25.92</v>
      </c>
      <c r="N837" s="221"/>
      <c r="O837" s="220">
        <f t="shared" si="829"/>
        <v>0</v>
      </c>
      <c r="P837" s="221">
        <f t="shared" si="823"/>
        <v>25.92</v>
      </c>
      <c r="Q837" s="221">
        <v>5.76</v>
      </c>
      <c r="R837" s="221">
        <v>2.88</v>
      </c>
      <c r="S837" s="221">
        <f t="shared" si="830"/>
        <v>8.64</v>
      </c>
      <c r="T837" s="221">
        <v>0.96</v>
      </c>
      <c r="U837" s="220"/>
      <c r="V837" s="221">
        <f t="shared" si="831"/>
        <v>7.6800000000000006</v>
      </c>
      <c r="W837" s="221">
        <v>1.2</v>
      </c>
      <c r="X837" s="221">
        <v>0.6</v>
      </c>
      <c r="Y837" s="221">
        <f t="shared" si="824"/>
        <v>1.7999999999999998</v>
      </c>
      <c r="Z837" s="221">
        <v>1.8</v>
      </c>
      <c r="AA837" s="220">
        <f t="shared" si="832"/>
        <v>100.00000000000003</v>
      </c>
      <c r="AB837" s="221">
        <f t="shared" si="833"/>
        <v>0</v>
      </c>
      <c r="AC837" s="221"/>
      <c r="AD837" s="221">
        <v>95.54</v>
      </c>
      <c r="AE837" s="221">
        <f t="shared" si="834"/>
        <v>95.54</v>
      </c>
      <c r="AF837" s="221">
        <v>21</v>
      </c>
      <c r="AG837" s="221"/>
      <c r="AH837" s="221"/>
      <c r="AI837" s="221">
        <v>144.43</v>
      </c>
      <c r="AJ837" s="221">
        <v>113.77</v>
      </c>
      <c r="AK837" s="221">
        <f t="shared" si="835"/>
        <v>258.2</v>
      </c>
      <c r="AL837" s="221">
        <v>72.91</v>
      </c>
      <c r="AM837" s="220">
        <f t="shared" si="836"/>
        <v>28.23780015491867</v>
      </c>
      <c r="AN837" s="221">
        <f t="shared" si="837"/>
        <v>185.29</v>
      </c>
      <c r="AO837" s="221">
        <v>165.12</v>
      </c>
      <c r="AP837" s="221">
        <v>105.15</v>
      </c>
      <c r="AQ837" s="221">
        <f t="shared" si="838"/>
        <v>270.27</v>
      </c>
      <c r="AR837" s="221">
        <v>67.97</v>
      </c>
      <c r="AS837" s="220">
        <f t="shared" si="839"/>
        <v>25.148925148925152</v>
      </c>
      <c r="AT837" s="221">
        <f t="shared" si="840"/>
        <v>202.29999999999998</v>
      </c>
      <c r="AU837" s="221">
        <v>0</v>
      </c>
      <c r="AV837" s="54"/>
      <c r="AW837" s="221">
        <f t="shared" si="841"/>
        <v>0</v>
      </c>
      <c r="AX837" s="221"/>
      <c r="AY837" s="220">
        <f t="shared" si="842"/>
        <v>0</v>
      </c>
      <c r="AZ837" s="221">
        <f t="shared" si="843"/>
        <v>0</v>
      </c>
      <c r="BA837" s="221">
        <v>0</v>
      </c>
      <c r="BB837" s="221"/>
      <c r="BC837" s="221">
        <f t="shared" si="825"/>
        <v>0</v>
      </c>
      <c r="BD837" s="221"/>
      <c r="BE837" s="220">
        <f t="shared" si="844"/>
        <v>0</v>
      </c>
      <c r="BF837" s="221">
        <f t="shared" si="845"/>
        <v>0</v>
      </c>
      <c r="BG837" s="222">
        <f t="shared" si="826"/>
        <v>333.79</v>
      </c>
      <c r="BH837" s="222">
        <f t="shared" si="826"/>
        <v>332.73599999999999</v>
      </c>
      <c r="BI837" s="222">
        <f t="shared" si="826"/>
        <v>666.52599999999995</v>
      </c>
      <c r="BJ837" s="222">
        <f t="shared" si="826"/>
        <v>170.8</v>
      </c>
      <c r="BK837" s="223">
        <f t="shared" si="846"/>
        <v>25.625406960868744</v>
      </c>
      <c r="BL837" s="222">
        <f t="shared" si="847"/>
        <v>495.72599999999994</v>
      </c>
    </row>
    <row r="838" spans="3:64" s="55" customFormat="1" ht="24.95" customHeight="1" x14ac:dyDescent="0.3">
      <c r="C838" s="217">
        <v>30</v>
      </c>
      <c r="D838" s="217" t="s">
        <v>45</v>
      </c>
      <c r="E838" s="218">
        <v>0</v>
      </c>
      <c r="F838" s="219">
        <v>16.044</v>
      </c>
      <c r="G838" s="218">
        <f t="shared" si="827"/>
        <v>16.044</v>
      </c>
      <c r="H838" s="218">
        <v>16.04</v>
      </c>
      <c r="I838" s="220">
        <f t="shared" si="848"/>
        <v>99.975068561455998</v>
      </c>
      <c r="J838" s="218">
        <f t="shared" si="822"/>
        <v>4.0000000000013358E-3</v>
      </c>
      <c r="K838" s="221">
        <v>47.16</v>
      </c>
      <c r="L838" s="221">
        <v>23.58</v>
      </c>
      <c r="M838" s="218">
        <f t="shared" si="828"/>
        <v>70.739999999999995</v>
      </c>
      <c r="N838" s="221"/>
      <c r="O838" s="220">
        <f t="shared" si="829"/>
        <v>0</v>
      </c>
      <c r="P838" s="221">
        <f t="shared" si="823"/>
        <v>70.739999999999995</v>
      </c>
      <c r="Q838" s="221">
        <v>15.72</v>
      </c>
      <c r="R838" s="221">
        <v>7.86</v>
      </c>
      <c r="S838" s="221">
        <f t="shared" si="830"/>
        <v>23.580000000000002</v>
      </c>
      <c r="T838" s="221">
        <v>8.19</v>
      </c>
      <c r="U838" s="220"/>
      <c r="V838" s="221">
        <f t="shared" si="831"/>
        <v>15.390000000000002</v>
      </c>
      <c r="W838" s="221">
        <v>3.4</v>
      </c>
      <c r="X838" s="221">
        <v>1.7</v>
      </c>
      <c r="Y838" s="221">
        <f t="shared" si="824"/>
        <v>5.0999999999999996</v>
      </c>
      <c r="Z838" s="221">
        <v>1.62</v>
      </c>
      <c r="AA838" s="220">
        <f t="shared" si="832"/>
        <v>31.764705882352946</v>
      </c>
      <c r="AB838" s="221">
        <f t="shared" si="833"/>
        <v>3.4799999999999995</v>
      </c>
      <c r="AC838" s="221"/>
      <c r="AD838" s="221">
        <v>270.7</v>
      </c>
      <c r="AE838" s="221">
        <f t="shared" si="834"/>
        <v>270.7</v>
      </c>
      <c r="AF838" s="221"/>
      <c r="AG838" s="221"/>
      <c r="AH838" s="221"/>
      <c r="AI838" s="221">
        <v>479.8</v>
      </c>
      <c r="AJ838" s="221">
        <v>306</v>
      </c>
      <c r="AK838" s="221">
        <f t="shared" si="835"/>
        <v>785.8</v>
      </c>
      <c r="AL838" s="221">
        <v>392.85</v>
      </c>
      <c r="AM838" s="220">
        <f t="shared" si="836"/>
        <v>49.993637057775523</v>
      </c>
      <c r="AN838" s="221">
        <f t="shared" si="837"/>
        <v>392.94999999999993</v>
      </c>
      <c r="AO838" s="221">
        <v>444.43</v>
      </c>
      <c r="AP838" s="221">
        <v>283.08</v>
      </c>
      <c r="AQ838" s="221">
        <f t="shared" si="838"/>
        <v>727.51</v>
      </c>
      <c r="AR838" s="221">
        <v>401.57</v>
      </c>
      <c r="AS838" s="220">
        <f t="shared" si="839"/>
        <v>55.197866695990427</v>
      </c>
      <c r="AT838" s="221">
        <f t="shared" si="840"/>
        <v>325.94</v>
      </c>
      <c r="AU838" s="221">
        <v>77.8</v>
      </c>
      <c r="AV838" s="54"/>
      <c r="AW838" s="221">
        <f t="shared" si="841"/>
        <v>77.8</v>
      </c>
      <c r="AX838" s="221">
        <v>42.92</v>
      </c>
      <c r="AY838" s="220">
        <f t="shared" si="842"/>
        <v>55.167095115681242</v>
      </c>
      <c r="AZ838" s="221">
        <f t="shared" si="843"/>
        <v>34.879999999999995</v>
      </c>
      <c r="BA838" s="221">
        <v>233.26</v>
      </c>
      <c r="BB838" s="221">
        <v>155.53</v>
      </c>
      <c r="BC838" s="221">
        <f t="shared" si="825"/>
        <v>388.78999999999996</v>
      </c>
      <c r="BD838" s="221">
        <v>159.88999999999999</v>
      </c>
      <c r="BE838" s="220">
        <f t="shared" si="844"/>
        <v>41.125028935929421</v>
      </c>
      <c r="BF838" s="221">
        <f t="shared" si="845"/>
        <v>228.89999999999998</v>
      </c>
      <c r="BG838" s="222">
        <f t="shared" si="826"/>
        <v>1301.57</v>
      </c>
      <c r="BH838" s="222">
        <f t="shared" si="826"/>
        <v>1064.4939999999999</v>
      </c>
      <c r="BI838" s="222">
        <f t="shared" si="826"/>
        <v>2366.0639999999994</v>
      </c>
      <c r="BJ838" s="222">
        <f t="shared" si="826"/>
        <v>1023.0799999999999</v>
      </c>
      <c r="BK838" s="223">
        <f t="shared" si="846"/>
        <v>43.239743303646911</v>
      </c>
      <c r="BL838" s="222">
        <f t="shared" si="847"/>
        <v>1342.9839999999995</v>
      </c>
    </row>
    <row r="839" spans="3:64" s="55" customFormat="1" ht="24.95" customHeight="1" x14ac:dyDescent="0.3">
      <c r="C839" s="224"/>
      <c r="D839" s="224" t="s">
        <v>46</v>
      </c>
      <c r="E839" s="225">
        <f>SUM(E809:E838)</f>
        <v>0</v>
      </c>
      <c r="F839" s="226">
        <f>SUM(F809:F838)</f>
        <v>299.31700000000006</v>
      </c>
      <c r="G839" s="225">
        <f>SUM(G809:G838)</f>
        <v>299.31700000000006</v>
      </c>
      <c r="H839" s="225">
        <f>SUM(H809:H838)</f>
        <v>176.99</v>
      </c>
      <c r="I839" s="227">
        <f t="shared" si="848"/>
        <v>59.13128890106475</v>
      </c>
      <c r="J839" s="225">
        <f>SUM(J809:J838)</f>
        <v>122.32700000000003</v>
      </c>
      <c r="K839" s="225">
        <f>SUM(K809:K838)</f>
        <v>1070.57</v>
      </c>
      <c r="L839" s="225">
        <f>SUM(L809:L838)</f>
        <v>561.06000000000006</v>
      </c>
      <c r="M839" s="225">
        <f>SUM(M809:M838)</f>
        <v>1631.6299999999999</v>
      </c>
      <c r="N839" s="225">
        <f>SUM(N809:N838)</f>
        <v>275.22000000000003</v>
      </c>
      <c r="O839" s="220">
        <f t="shared" si="829"/>
        <v>16.867794781905214</v>
      </c>
      <c r="P839" s="228">
        <f t="shared" si="823"/>
        <v>1356.4099999999999</v>
      </c>
      <c r="Q839" s="225">
        <f>SUM(Q809:Q838)</f>
        <v>306.81000000000006</v>
      </c>
      <c r="R839" s="225">
        <f>SUM(R809:R838)</f>
        <v>187.02000000000004</v>
      </c>
      <c r="S839" s="225">
        <f>SUM(S809:S838)</f>
        <v>493.8300000000001</v>
      </c>
      <c r="T839" s="225">
        <f>SUM(T809:T838)</f>
        <v>139.08000000000004</v>
      </c>
      <c r="U839" s="225"/>
      <c r="V839" s="225">
        <f>SUM(V809:V838)</f>
        <v>354.74999999999994</v>
      </c>
      <c r="W839" s="225">
        <f>SUM(W809:W838)</f>
        <v>53.830000000000005</v>
      </c>
      <c r="X839" s="225">
        <f>SUM(X809:X838)</f>
        <v>31.400000000000002</v>
      </c>
      <c r="Y839" s="225">
        <f>SUM(Y809:Y838)</f>
        <v>85.229999999999976</v>
      </c>
      <c r="Z839" s="225">
        <f>SUM(Z809:Z838)</f>
        <v>26.320000000000004</v>
      </c>
      <c r="AA839" s="227">
        <f>IF(Z839&lt;&gt;0,(Z839/Y839*100),0)</f>
        <v>30.881145136688971</v>
      </c>
      <c r="AB839" s="225">
        <f t="shared" ref="AB839:AL839" si="849">SUM(AB809:AB838)</f>
        <v>58.909999999999989</v>
      </c>
      <c r="AC839" s="225">
        <f t="shared" si="849"/>
        <v>0</v>
      </c>
      <c r="AD839" s="225">
        <f t="shared" si="849"/>
        <v>4999.9999999999991</v>
      </c>
      <c r="AE839" s="225">
        <f t="shared" si="849"/>
        <v>4999.9999999999991</v>
      </c>
      <c r="AF839" s="225">
        <f t="shared" si="849"/>
        <v>159.24</v>
      </c>
      <c r="AG839" s="225">
        <f t="shared" si="849"/>
        <v>0</v>
      </c>
      <c r="AH839" s="225">
        <f t="shared" si="849"/>
        <v>0</v>
      </c>
      <c r="AI839" s="225">
        <f t="shared" si="849"/>
        <v>7777.630000000001</v>
      </c>
      <c r="AJ839" s="225">
        <f t="shared" si="849"/>
        <v>7352.6799999999994</v>
      </c>
      <c r="AK839" s="225">
        <f t="shared" si="849"/>
        <v>15130.31</v>
      </c>
      <c r="AL839" s="225">
        <f t="shared" si="849"/>
        <v>4841.16</v>
      </c>
      <c r="AM839" s="229">
        <f>IF(AL839&lt;&gt;0,(AL839/AK839*100),0)</f>
        <v>31.996436292448731</v>
      </c>
      <c r="AN839" s="225">
        <f>SUM(AN809:AN838)</f>
        <v>10289.150000000003</v>
      </c>
      <c r="AO839" s="225">
        <f>SUM(AO809:AO838)</f>
        <v>8684.9900000000016</v>
      </c>
      <c r="AP839" s="225">
        <f>SUM(AP809:AP838)</f>
        <v>6799.119999999999</v>
      </c>
      <c r="AQ839" s="225">
        <f>SUM(AQ809:AQ838)</f>
        <v>15484.109999999997</v>
      </c>
      <c r="AR839" s="225">
        <f>SUM(AR809:AR838)</f>
        <v>4831.0300000000016</v>
      </c>
      <c r="AS839" s="229">
        <f t="shared" si="839"/>
        <v>31.199920434561641</v>
      </c>
      <c r="AT839" s="225">
        <f>SUM(AT809:AT838)</f>
        <v>10653.079999999998</v>
      </c>
      <c r="AU839" s="225">
        <f>SUM(AU809:AU838)</f>
        <v>485.03000000000003</v>
      </c>
      <c r="AV839" s="225"/>
      <c r="AW839" s="225">
        <f>SUM(AW809:AW838)</f>
        <v>485.03000000000003</v>
      </c>
      <c r="AX839" s="225">
        <f>SUM(AX809:AX838)</f>
        <v>189.69</v>
      </c>
      <c r="AY839" s="229">
        <f t="shared" si="842"/>
        <v>39.108921097664059</v>
      </c>
      <c r="AZ839" s="225">
        <f>SUM(AZ809:AZ838)</f>
        <v>295.33999999999997</v>
      </c>
      <c r="BA839" s="225">
        <f>SUM(BA809:BA838)</f>
        <v>1330.09</v>
      </c>
      <c r="BB839" s="225">
        <f>SUM(BB809:BB838)</f>
        <v>969.52</v>
      </c>
      <c r="BC839" s="225">
        <f>SUM(BC809:BC838)</f>
        <v>2299.6099999999997</v>
      </c>
      <c r="BD839" s="225">
        <f>SUM(BD809:BD838)</f>
        <v>587.02</v>
      </c>
      <c r="BE839" s="229">
        <f t="shared" si="844"/>
        <v>25.526937176303811</v>
      </c>
      <c r="BF839" s="225">
        <f>SUM(BF809:BF838)</f>
        <v>1712.5899999999997</v>
      </c>
      <c r="BG839" s="230">
        <f t="shared" si="826"/>
        <v>19708.95</v>
      </c>
      <c r="BH839" s="230">
        <f t="shared" si="826"/>
        <v>21200.116999999998</v>
      </c>
      <c r="BI839" s="230">
        <f t="shared" si="826"/>
        <v>40909.066999999995</v>
      </c>
      <c r="BJ839" s="230">
        <f t="shared" si="826"/>
        <v>11225.750000000004</v>
      </c>
      <c r="BK839" s="231">
        <f t="shared" si="846"/>
        <v>27.440738259809262</v>
      </c>
      <c r="BL839" s="230">
        <f t="shared" si="847"/>
        <v>29683.316999999992</v>
      </c>
    </row>
    <row r="840" spans="3:64" s="55" customFormat="1" ht="24.95" customHeight="1" x14ac:dyDescent="0.25"/>
    <row r="841" spans="3:64" s="55" customFormat="1" ht="24.95" customHeight="1" x14ac:dyDescent="0.3">
      <c r="C841" s="706" t="s">
        <v>153</v>
      </c>
      <c r="D841" s="706"/>
      <c r="E841" s="706"/>
      <c r="F841" s="706"/>
      <c r="G841" s="706"/>
      <c r="H841" s="706"/>
      <c r="I841" s="706"/>
      <c r="J841" s="706"/>
      <c r="K841" s="706"/>
      <c r="L841" s="706"/>
      <c r="M841" s="706"/>
      <c r="N841" s="706"/>
      <c r="O841" s="706"/>
      <c r="P841" s="706"/>
      <c r="Q841" s="706"/>
      <c r="R841" s="706"/>
      <c r="S841" s="706"/>
      <c r="T841" s="706"/>
      <c r="U841" s="706"/>
      <c r="V841" s="706"/>
      <c r="W841" s="706"/>
      <c r="X841" s="706"/>
      <c r="Y841" s="706"/>
      <c r="Z841" s="706"/>
      <c r="AA841" s="706"/>
      <c r="AB841" s="706"/>
      <c r="AC841" s="528"/>
      <c r="AD841" s="528"/>
      <c r="AE841" s="528"/>
      <c r="AF841" s="528"/>
      <c r="AG841" s="528"/>
      <c r="AH841" s="528"/>
      <c r="AI841" s="706" t="s">
        <v>154</v>
      </c>
      <c r="AJ841" s="706"/>
      <c r="AK841" s="706"/>
      <c r="AL841" s="706"/>
      <c r="AM841" s="706"/>
      <c r="AN841" s="706"/>
      <c r="AO841" s="706"/>
      <c r="AP841" s="706"/>
      <c r="AQ841" s="706"/>
      <c r="AR841" s="706"/>
      <c r="AS841" s="706"/>
      <c r="AT841" s="706"/>
      <c r="AU841" s="706"/>
      <c r="AV841" s="706"/>
      <c r="AW841" s="706"/>
      <c r="AX841" s="706"/>
      <c r="AY841" s="706"/>
      <c r="AZ841" s="706"/>
      <c r="BA841" s="706"/>
      <c r="BB841" s="706"/>
      <c r="BC841" s="706"/>
      <c r="BD841" s="706"/>
      <c r="BE841" s="706"/>
      <c r="BF841" s="706"/>
      <c r="BG841" s="691" t="s">
        <v>155</v>
      </c>
      <c r="BH841" s="691"/>
      <c r="BI841" s="691"/>
      <c r="BJ841" s="691"/>
      <c r="BK841" s="691"/>
      <c r="BL841" s="691"/>
    </row>
    <row r="842" spans="3:64" s="55" customFormat="1" ht="24.95" customHeight="1" x14ac:dyDescent="0.25">
      <c r="C842" s="102"/>
      <c r="D842" s="102"/>
      <c r="E842" s="103"/>
      <c r="F842" s="102"/>
      <c r="G842" s="102"/>
      <c r="H842" s="102"/>
      <c r="I842" s="102"/>
      <c r="J842" s="102"/>
      <c r="K842" s="102"/>
      <c r="L842" s="102"/>
      <c r="M842" s="102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693" t="s">
        <v>127</v>
      </c>
      <c r="Z842" s="693"/>
      <c r="AA842" s="693"/>
      <c r="AB842" s="693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211" t="s">
        <v>142</v>
      </c>
      <c r="BD842" s="102"/>
      <c r="BE842" s="102"/>
      <c r="BF842" s="102"/>
      <c r="BG842" s="692"/>
      <c r="BH842" s="692"/>
      <c r="BI842" s="692"/>
      <c r="BJ842" s="692"/>
      <c r="BK842" s="692"/>
      <c r="BL842" s="692"/>
    </row>
    <row r="843" spans="3:64" s="55" customFormat="1" ht="24.95" customHeight="1" x14ac:dyDescent="0.25">
      <c r="C843" s="561" t="s">
        <v>125</v>
      </c>
      <c r="D843" s="678" t="s">
        <v>3</v>
      </c>
      <c r="E843" s="561" t="s">
        <v>52</v>
      </c>
      <c r="F843" s="561"/>
      <c r="G843" s="561"/>
      <c r="H843" s="561"/>
      <c r="I843" s="561"/>
      <c r="J843" s="561"/>
      <c r="K843" s="561"/>
      <c r="L843" s="561"/>
      <c r="M843" s="561"/>
      <c r="N843" s="561"/>
      <c r="O843" s="561"/>
      <c r="P843" s="561"/>
      <c r="Q843" s="561"/>
      <c r="R843" s="561"/>
      <c r="S843" s="561"/>
      <c r="T843" s="561"/>
      <c r="U843" s="561"/>
      <c r="V843" s="561"/>
      <c r="W843" s="561"/>
      <c r="X843" s="561"/>
      <c r="Y843" s="561"/>
      <c r="Z843" s="561"/>
      <c r="AA843" s="561"/>
      <c r="AB843" s="561"/>
      <c r="AC843" s="590"/>
      <c r="AD843" s="591"/>
      <c r="AE843" s="591"/>
      <c r="AF843" s="591"/>
      <c r="AG843" s="591"/>
      <c r="AH843" s="591"/>
      <c r="AI843" s="679" t="s">
        <v>52</v>
      </c>
      <c r="AJ843" s="679"/>
      <c r="AK843" s="679"/>
      <c r="AL843" s="679"/>
      <c r="AM843" s="679"/>
      <c r="AN843" s="679"/>
      <c r="AO843" s="679"/>
      <c r="AP843" s="679"/>
      <c r="AQ843" s="679"/>
      <c r="AR843" s="679"/>
      <c r="AS843" s="679"/>
      <c r="AT843" s="679"/>
      <c r="AU843" s="679" t="s">
        <v>48</v>
      </c>
      <c r="AV843" s="679"/>
      <c r="AW843" s="679"/>
      <c r="AX843" s="679"/>
      <c r="AY843" s="679"/>
      <c r="AZ843" s="679"/>
      <c r="BA843" s="679"/>
      <c r="BB843" s="679"/>
      <c r="BC843" s="679"/>
      <c r="BD843" s="679"/>
      <c r="BE843" s="679"/>
      <c r="BF843" s="679"/>
      <c r="BG843" s="698" t="s">
        <v>123</v>
      </c>
      <c r="BH843" s="699"/>
      <c r="BI843" s="699"/>
      <c r="BJ843" s="699"/>
      <c r="BK843" s="700"/>
      <c r="BL843" s="675" t="s">
        <v>131</v>
      </c>
    </row>
    <row r="844" spans="3:64" s="55" customFormat="1" ht="24.95" customHeight="1" x14ac:dyDescent="0.25">
      <c r="C844" s="561"/>
      <c r="D844" s="678"/>
      <c r="E844" s="563" t="s">
        <v>5</v>
      </c>
      <c r="F844" s="563"/>
      <c r="G844" s="563"/>
      <c r="H844" s="563"/>
      <c r="I844" s="563"/>
      <c r="J844" s="563"/>
      <c r="K844" s="563"/>
      <c r="L844" s="563"/>
      <c r="M844" s="563"/>
      <c r="N844" s="563"/>
      <c r="O844" s="563"/>
      <c r="P844" s="563"/>
      <c r="Q844" s="563"/>
      <c r="R844" s="563"/>
      <c r="S844" s="563"/>
      <c r="T844" s="563"/>
      <c r="U844" s="563"/>
      <c r="V844" s="563"/>
      <c r="W844" s="563"/>
      <c r="X844" s="563"/>
      <c r="Y844" s="563"/>
      <c r="Z844" s="563"/>
      <c r="AA844" s="563"/>
      <c r="AB844" s="563"/>
      <c r="AC844" s="593"/>
      <c r="AD844" s="594"/>
      <c r="AE844" s="594"/>
      <c r="AF844" s="594"/>
      <c r="AG844" s="594"/>
      <c r="AH844" s="595"/>
      <c r="AI844" s="704" t="s">
        <v>47</v>
      </c>
      <c r="AJ844" s="704"/>
      <c r="AK844" s="704"/>
      <c r="AL844" s="704"/>
      <c r="AM844" s="704"/>
      <c r="AN844" s="704"/>
      <c r="AO844" s="704"/>
      <c r="AP844" s="704"/>
      <c r="AQ844" s="704"/>
      <c r="AR844" s="704"/>
      <c r="AS844" s="704"/>
      <c r="AT844" s="704"/>
      <c r="AU844" s="704" t="s">
        <v>49</v>
      </c>
      <c r="AV844" s="704"/>
      <c r="AW844" s="704"/>
      <c r="AX844" s="704"/>
      <c r="AY844" s="704"/>
      <c r="AZ844" s="704"/>
      <c r="BA844" s="704"/>
      <c r="BB844" s="704"/>
      <c r="BC844" s="704"/>
      <c r="BD844" s="704"/>
      <c r="BE844" s="704"/>
      <c r="BF844" s="704"/>
      <c r="BG844" s="701"/>
      <c r="BH844" s="702"/>
      <c r="BI844" s="702"/>
      <c r="BJ844" s="702"/>
      <c r="BK844" s="703"/>
      <c r="BL844" s="676"/>
    </row>
    <row r="845" spans="3:64" s="55" customFormat="1" ht="24.95" customHeight="1" x14ac:dyDescent="0.25">
      <c r="C845" s="561"/>
      <c r="D845" s="678"/>
      <c r="E845" s="648" t="s">
        <v>15</v>
      </c>
      <c r="F845" s="649"/>
      <c r="G845" s="649"/>
      <c r="H845" s="649"/>
      <c r="I845" s="649"/>
      <c r="J845" s="650"/>
      <c r="K845" s="648" t="s">
        <v>102</v>
      </c>
      <c r="L845" s="649"/>
      <c r="M845" s="649"/>
      <c r="N845" s="649"/>
      <c r="O845" s="649"/>
      <c r="P845" s="650"/>
      <c r="Q845" s="648" t="s">
        <v>103</v>
      </c>
      <c r="R845" s="649"/>
      <c r="S845" s="649"/>
      <c r="T845" s="649"/>
      <c r="U845" s="649"/>
      <c r="V845" s="650"/>
      <c r="W845" s="651" t="s">
        <v>104</v>
      </c>
      <c r="X845" s="651"/>
      <c r="Y845" s="651"/>
      <c r="Z845" s="651"/>
      <c r="AA845" s="651"/>
      <c r="AB845" s="651"/>
      <c r="AC845" s="648" t="s">
        <v>150</v>
      </c>
      <c r="AD845" s="649"/>
      <c r="AE845" s="649"/>
      <c r="AF845" s="649"/>
      <c r="AG845" s="649"/>
      <c r="AH845" s="649"/>
      <c r="AI845" s="651" t="s">
        <v>7</v>
      </c>
      <c r="AJ845" s="651"/>
      <c r="AK845" s="651"/>
      <c r="AL845" s="651"/>
      <c r="AM845" s="651"/>
      <c r="AN845" s="651"/>
      <c r="AO845" s="651" t="s">
        <v>50</v>
      </c>
      <c r="AP845" s="651"/>
      <c r="AQ845" s="651"/>
      <c r="AR845" s="651"/>
      <c r="AS845" s="651"/>
      <c r="AT845" s="651"/>
      <c r="AU845" s="651" t="s">
        <v>7</v>
      </c>
      <c r="AV845" s="651"/>
      <c r="AW845" s="651"/>
      <c r="AX845" s="651"/>
      <c r="AY845" s="651"/>
      <c r="AZ845" s="651"/>
      <c r="BA845" s="651" t="s">
        <v>8</v>
      </c>
      <c r="BB845" s="651"/>
      <c r="BC845" s="651"/>
      <c r="BD845" s="651"/>
      <c r="BE845" s="651"/>
      <c r="BF845" s="651"/>
      <c r="BG845" s="695" t="s">
        <v>11</v>
      </c>
      <c r="BH845" s="695" t="s">
        <v>12</v>
      </c>
      <c r="BI845" s="695" t="s">
        <v>10</v>
      </c>
      <c r="BJ845" s="695" t="s">
        <v>0</v>
      </c>
      <c r="BK845" s="695" t="s">
        <v>13</v>
      </c>
      <c r="BL845" s="695" t="s">
        <v>14</v>
      </c>
    </row>
    <row r="846" spans="3:64" s="55" customFormat="1" ht="76.5" customHeight="1" x14ac:dyDescent="0.25">
      <c r="C846" s="561"/>
      <c r="D846" s="678"/>
      <c r="E846" s="543" t="s">
        <v>11</v>
      </c>
      <c r="F846" s="543" t="s">
        <v>12</v>
      </c>
      <c r="G846" s="543" t="s">
        <v>10</v>
      </c>
      <c r="H846" s="543" t="s">
        <v>0</v>
      </c>
      <c r="I846" s="543" t="s">
        <v>13</v>
      </c>
      <c r="J846" s="543" t="s">
        <v>14</v>
      </c>
      <c r="K846" s="543" t="s">
        <v>11</v>
      </c>
      <c r="L846" s="543" t="s">
        <v>12</v>
      </c>
      <c r="M846" s="543" t="s">
        <v>10</v>
      </c>
      <c r="N846" s="543" t="s">
        <v>0</v>
      </c>
      <c r="O846" s="543" t="s">
        <v>13</v>
      </c>
      <c r="P846" s="543" t="s">
        <v>14</v>
      </c>
      <c r="Q846" s="543" t="s">
        <v>11</v>
      </c>
      <c r="R846" s="543" t="s">
        <v>12</v>
      </c>
      <c r="S846" s="543" t="s">
        <v>10</v>
      </c>
      <c r="T846" s="543" t="s">
        <v>0</v>
      </c>
      <c r="U846" s="543" t="s">
        <v>13</v>
      </c>
      <c r="V846" s="543" t="s">
        <v>14</v>
      </c>
      <c r="W846" s="543" t="s">
        <v>11</v>
      </c>
      <c r="X846" s="543" t="s">
        <v>12</v>
      </c>
      <c r="Y846" s="543" t="s">
        <v>10</v>
      </c>
      <c r="Z846" s="543" t="s">
        <v>0</v>
      </c>
      <c r="AA846" s="543" t="s">
        <v>13</v>
      </c>
      <c r="AB846" s="543" t="s">
        <v>14</v>
      </c>
      <c r="AC846" s="543" t="s">
        <v>11</v>
      </c>
      <c r="AD846" s="543" t="s">
        <v>12</v>
      </c>
      <c r="AE846" s="543" t="s">
        <v>10</v>
      </c>
      <c r="AF846" s="543" t="s">
        <v>0</v>
      </c>
      <c r="AG846" s="543" t="s">
        <v>13</v>
      </c>
      <c r="AH846" s="543" t="s">
        <v>14</v>
      </c>
      <c r="AI846" s="543" t="s">
        <v>11</v>
      </c>
      <c r="AJ846" s="543" t="s">
        <v>12</v>
      </c>
      <c r="AK846" s="543" t="s">
        <v>10</v>
      </c>
      <c r="AL846" s="543" t="s">
        <v>0</v>
      </c>
      <c r="AM846" s="543" t="s">
        <v>13</v>
      </c>
      <c r="AN846" s="543" t="s">
        <v>14</v>
      </c>
      <c r="AO846" s="543" t="s">
        <v>11</v>
      </c>
      <c r="AP846" s="543" t="s">
        <v>12</v>
      </c>
      <c r="AQ846" s="543" t="s">
        <v>10</v>
      </c>
      <c r="AR846" s="543" t="s">
        <v>0</v>
      </c>
      <c r="AS846" s="543" t="s">
        <v>13</v>
      </c>
      <c r="AT846" s="543" t="s">
        <v>14</v>
      </c>
      <c r="AU846" s="543" t="s">
        <v>11</v>
      </c>
      <c r="AV846" s="543" t="s">
        <v>12</v>
      </c>
      <c r="AW846" s="543" t="s">
        <v>10</v>
      </c>
      <c r="AX846" s="543" t="s">
        <v>0</v>
      </c>
      <c r="AY846" s="543" t="s">
        <v>13</v>
      </c>
      <c r="AZ846" s="543" t="s">
        <v>14</v>
      </c>
      <c r="BA846" s="543" t="s">
        <v>11</v>
      </c>
      <c r="BB846" s="543" t="s">
        <v>12</v>
      </c>
      <c r="BC846" s="543" t="s">
        <v>10</v>
      </c>
      <c r="BD846" s="543" t="s">
        <v>0</v>
      </c>
      <c r="BE846" s="543" t="s">
        <v>13</v>
      </c>
      <c r="BF846" s="543" t="s">
        <v>14</v>
      </c>
      <c r="BG846" s="696"/>
      <c r="BH846" s="696"/>
      <c r="BI846" s="696"/>
      <c r="BJ846" s="696"/>
      <c r="BK846" s="696"/>
      <c r="BL846" s="696"/>
    </row>
    <row r="847" spans="3:64" s="55" customFormat="1" ht="24.95" customHeight="1" x14ac:dyDescent="0.25">
      <c r="C847" s="111">
        <v>1</v>
      </c>
      <c r="D847" s="111">
        <v>2</v>
      </c>
      <c r="E847" s="111">
        <v>3</v>
      </c>
      <c r="F847" s="111">
        <v>4</v>
      </c>
      <c r="G847" s="111">
        <v>5</v>
      </c>
      <c r="H847" s="111">
        <v>6</v>
      </c>
      <c r="I847" s="111">
        <v>7</v>
      </c>
      <c r="J847" s="111">
        <v>8</v>
      </c>
      <c r="K847" s="111">
        <v>9</v>
      </c>
      <c r="L847" s="111">
        <v>10</v>
      </c>
      <c r="M847" s="111">
        <v>11</v>
      </c>
      <c r="N847" s="111">
        <v>12</v>
      </c>
      <c r="O847" s="111">
        <v>13</v>
      </c>
      <c r="P847" s="111">
        <v>14</v>
      </c>
      <c r="Q847" s="111">
        <v>15</v>
      </c>
      <c r="R847" s="111">
        <v>16</v>
      </c>
      <c r="S847" s="111">
        <v>17</v>
      </c>
      <c r="T847" s="111">
        <v>18</v>
      </c>
      <c r="U847" s="111">
        <v>19</v>
      </c>
      <c r="V847" s="111">
        <v>20</v>
      </c>
      <c r="W847" s="111">
        <v>21</v>
      </c>
      <c r="X847" s="111">
        <v>22</v>
      </c>
      <c r="Y847" s="111">
        <v>23</v>
      </c>
      <c r="Z847" s="111">
        <v>24</v>
      </c>
      <c r="AA847" s="111">
        <v>25</v>
      </c>
      <c r="AB847" s="111">
        <v>26</v>
      </c>
      <c r="AC847" s="111">
        <v>27</v>
      </c>
      <c r="AD847" s="111">
        <v>28</v>
      </c>
      <c r="AE847" s="111">
        <v>29</v>
      </c>
      <c r="AF847" s="111">
        <v>30</v>
      </c>
      <c r="AG847" s="111">
        <v>31</v>
      </c>
      <c r="AH847" s="111">
        <v>32</v>
      </c>
      <c r="AI847" s="111">
        <v>33</v>
      </c>
      <c r="AJ847" s="111">
        <v>34</v>
      </c>
      <c r="AK847" s="111">
        <v>35</v>
      </c>
      <c r="AL847" s="111">
        <v>36</v>
      </c>
      <c r="AM847" s="111">
        <v>37</v>
      </c>
      <c r="AN847" s="111">
        <v>38</v>
      </c>
      <c r="AO847" s="111">
        <v>39</v>
      </c>
      <c r="AP847" s="111">
        <v>40</v>
      </c>
      <c r="AQ847" s="111">
        <v>41</v>
      </c>
      <c r="AR847" s="111">
        <v>42</v>
      </c>
      <c r="AS847" s="111">
        <v>43</v>
      </c>
      <c r="AT847" s="111">
        <v>44</v>
      </c>
      <c r="AU847" s="111">
        <v>45</v>
      </c>
      <c r="AV847" s="111">
        <v>46</v>
      </c>
      <c r="AW847" s="111">
        <v>47</v>
      </c>
      <c r="AX847" s="111">
        <v>48</v>
      </c>
      <c r="AY847" s="111">
        <v>49</v>
      </c>
      <c r="AZ847" s="111">
        <v>50</v>
      </c>
      <c r="BA847" s="111">
        <v>51</v>
      </c>
      <c r="BB847" s="111">
        <v>52</v>
      </c>
      <c r="BC847" s="111">
        <v>53</v>
      </c>
      <c r="BD847" s="111">
        <v>54</v>
      </c>
      <c r="BE847" s="111">
        <v>55</v>
      </c>
      <c r="BF847" s="111">
        <v>56</v>
      </c>
      <c r="BG847" s="111">
        <v>57</v>
      </c>
      <c r="BH847" s="111">
        <v>58</v>
      </c>
      <c r="BI847" s="111">
        <v>59</v>
      </c>
      <c r="BJ847" s="111">
        <v>60</v>
      </c>
      <c r="BK847" s="111">
        <v>61</v>
      </c>
      <c r="BL847" s="111">
        <v>62</v>
      </c>
    </row>
    <row r="848" spans="3:64" s="98" customFormat="1" ht="30" customHeight="1" x14ac:dyDescent="0.3">
      <c r="C848" s="239">
        <v>1</v>
      </c>
      <c r="D848" s="239" t="s">
        <v>17</v>
      </c>
      <c r="E848" s="240">
        <v>0</v>
      </c>
      <c r="F848" s="241">
        <v>13.12</v>
      </c>
      <c r="G848" s="240">
        <f t="shared" ref="G848:G862" si="850">+F848</f>
        <v>13.12</v>
      </c>
      <c r="H848" s="240">
        <v>13.12</v>
      </c>
      <c r="I848" s="242">
        <f t="shared" ref="I848:I855" si="851">IF(H848&lt;&gt;0,(H848/G848*100),0)</f>
        <v>100</v>
      </c>
      <c r="J848" s="240">
        <f t="shared" ref="J848:J862" si="852">G848-H848</f>
        <v>0</v>
      </c>
      <c r="K848" s="243">
        <v>50.5</v>
      </c>
      <c r="L848" s="243">
        <v>25.65</v>
      </c>
      <c r="M848" s="240">
        <f t="shared" ref="M848:M862" si="853">SUM(K848:L848)</f>
        <v>76.150000000000006</v>
      </c>
      <c r="N848" s="243"/>
      <c r="O848" s="242">
        <f t="shared" ref="O848:O863" si="854">+N848/M848*100</f>
        <v>0</v>
      </c>
      <c r="P848" s="243">
        <f t="shared" ref="P848:P863" si="855">+M848-N848</f>
        <v>76.150000000000006</v>
      </c>
      <c r="Q848" s="243">
        <v>16.14</v>
      </c>
      <c r="R848" s="243">
        <v>8.5500000000000007</v>
      </c>
      <c r="S848" s="243">
        <f t="shared" ref="S848:S862" si="856">SUM(Q848:R848)</f>
        <v>24.69</v>
      </c>
      <c r="T848" s="243">
        <v>1.91</v>
      </c>
      <c r="U848" s="242"/>
      <c r="V848" s="243">
        <f t="shared" ref="V848:V862" si="857">+S848-T848</f>
        <v>22.78</v>
      </c>
      <c r="W848" s="243">
        <v>2.4</v>
      </c>
      <c r="X848" s="243">
        <v>1.4</v>
      </c>
      <c r="Y848" s="243">
        <f t="shared" ref="Y848:Y862" si="858">SUM(W848:X848)</f>
        <v>3.8</v>
      </c>
      <c r="Z848" s="243">
        <v>0.3</v>
      </c>
      <c r="AA848" s="242">
        <f t="shared" ref="AA848:AA863" si="859">IF(Z848&lt;&gt;0,(Z848/Y848*100),0)</f>
        <v>7.8947368421052628</v>
      </c>
      <c r="AB848" s="243">
        <f t="shared" ref="AB848:AB862" si="860">+Y848-Z848</f>
        <v>3.5</v>
      </c>
      <c r="AC848" s="243"/>
      <c r="AD848" s="243">
        <v>222.93</v>
      </c>
      <c r="AE848" s="243">
        <f t="shared" ref="AE848:AE862" si="861">+AC848+AD848</f>
        <v>222.93</v>
      </c>
      <c r="AF848" s="243"/>
      <c r="AG848" s="243"/>
      <c r="AH848" s="243"/>
      <c r="AI848" s="243">
        <v>256.47000000000003</v>
      </c>
      <c r="AJ848" s="243">
        <v>326.64999999999998</v>
      </c>
      <c r="AK848" s="243">
        <f t="shared" ref="AK848:AK862" si="862">SUM(AI848:AJ848)</f>
        <v>583.12</v>
      </c>
      <c r="AL848" s="243">
        <v>41.88</v>
      </c>
      <c r="AM848" s="242">
        <f t="shared" ref="AM848:AM863" si="863">IF(AL848&lt;&gt;0,(AL848/AK848*100),0)</f>
        <v>7.1820551515982984</v>
      </c>
      <c r="AN848" s="243">
        <f t="shared" ref="AN848:AN862" si="864">+AK848-AL848</f>
        <v>541.24</v>
      </c>
      <c r="AO848" s="243">
        <v>239.74</v>
      </c>
      <c r="AP848" s="243">
        <v>302.61</v>
      </c>
      <c r="AQ848" s="243">
        <f t="shared" ref="AQ848:AQ862" si="865">SUM(AO848:AP848)</f>
        <v>542.35</v>
      </c>
      <c r="AR848" s="243">
        <v>46.92</v>
      </c>
      <c r="AS848" s="242">
        <f t="shared" ref="AS848:AS863" si="866">IF(AR848&lt;&gt;0,(AR848/AQ848*100),0)</f>
        <v>8.6512399741864119</v>
      </c>
      <c r="AT848" s="243">
        <f t="shared" ref="AT848:AT862" si="867">+AQ848-AR848</f>
        <v>495.43</v>
      </c>
      <c r="AU848" s="243">
        <v>0</v>
      </c>
      <c r="AV848" s="94"/>
      <c r="AW848" s="243">
        <f t="shared" ref="AW848:AW862" si="868">+AV848+AU848</f>
        <v>0</v>
      </c>
      <c r="AX848" s="243"/>
      <c r="AY848" s="242">
        <f t="shared" ref="AY848:AY863" si="869">IF(AX848&lt;&gt;0,(AX848/AW848*100),0)</f>
        <v>0</v>
      </c>
      <c r="AZ848" s="243">
        <f t="shared" ref="AZ848:AZ862" si="870">+AW848-AX848</f>
        <v>0</v>
      </c>
      <c r="BA848" s="243">
        <v>0</v>
      </c>
      <c r="BB848" s="243">
        <v>0</v>
      </c>
      <c r="BC848" s="243">
        <f t="shared" ref="BC848:BC862" si="871">SUM(BA848:BB848)</f>
        <v>0</v>
      </c>
      <c r="BD848" s="243"/>
      <c r="BE848" s="242">
        <f t="shared" ref="BE848:BE863" si="872">IF(BD848&lt;&gt;0,(BD848/BC848*100),0)</f>
        <v>0</v>
      </c>
      <c r="BF848" s="243">
        <f t="shared" ref="BF848:BF862" si="873">+BC848-BD848</f>
        <v>0</v>
      </c>
      <c r="BG848" s="86">
        <f t="shared" ref="BG848:BJ862" si="874">+E848+K848+Q848+W848+AI848+AO848+AU848+BA848+AC848</f>
        <v>565.25</v>
      </c>
      <c r="BH848" s="86">
        <f t="shared" si="874"/>
        <v>900.91000000000008</v>
      </c>
      <c r="BI848" s="86">
        <f t="shared" si="874"/>
        <v>1466.16</v>
      </c>
      <c r="BJ848" s="86">
        <f t="shared" si="874"/>
        <v>104.13</v>
      </c>
      <c r="BK848" s="85">
        <f t="shared" ref="BK848:BK863" si="875">IF(BJ848&lt;&gt;0,(BJ848/BI848*100),0)</f>
        <v>7.1022262236045171</v>
      </c>
      <c r="BL848" s="86">
        <f t="shared" ref="BL848:BL863" si="876">BI848-BJ848</f>
        <v>1362.0300000000002</v>
      </c>
    </row>
    <row r="849" spans="3:64" s="98" customFormat="1" ht="30" customHeight="1" x14ac:dyDescent="0.3">
      <c r="C849" s="239">
        <v>2</v>
      </c>
      <c r="D849" s="239" t="s">
        <v>23</v>
      </c>
      <c r="E849" s="240">
        <v>0</v>
      </c>
      <c r="F849" s="241">
        <v>3.4319999999999999</v>
      </c>
      <c r="G849" s="240">
        <f t="shared" si="850"/>
        <v>3.4319999999999999</v>
      </c>
      <c r="H849" s="240">
        <v>3.43</v>
      </c>
      <c r="I849" s="242">
        <f t="shared" si="851"/>
        <v>99.941724941724956</v>
      </c>
      <c r="J849" s="240">
        <f t="shared" si="852"/>
        <v>1.9999999999997797E-3</v>
      </c>
      <c r="K849" s="243">
        <v>10.8</v>
      </c>
      <c r="L849" s="243">
        <v>5.4</v>
      </c>
      <c r="M849" s="240">
        <f t="shared" si="853"/>
        <v>16.200000000000003</v>
      </c>
      <c r="N849" s="243">
        <v>1.08</v>
      </c>
      <c r="O849" s="242">
        <f t="shared" si="854"/>
        <v>6.666666666666667</v>
      </c>
      <c r="P849" s="243">
        <f t="shared" si="855"/>
        <v>15.120000000000003</v>
      </c>
      <c r="Q849" s="243">
        <v>3.29</v>
      </c>
      <c r="R849" s="243">
        <v>1.8</v>
      </c>
      <c r="S849" s="243">
        <f t="shared" si="856"/>
        <v>5.09</v>
      </c>
      <c r="T849" s="243">
        <v>0.8</v>
      </c>
      <c r="U849" s="242"/>
      <c r="V849" s="243">
        <f t="shared" si="857"/>
        <v>4.29</v>
      </c>
      <c r="W849" s="243">
        <v>0.6</v>
      </c>
      <c r="X849" s="243">
        <v>0.3</v>
      </c>
      <c r="Y849" s="243">
        <f t="shared" si="858"/>
        <v>0.89999999999999991</v>
      </c>
      <c r="Z849" s="243">
        <v>0.2</v>
      </c>
      <c r="AA849" s="242">
        <f t="shared" si="859"/>
        <v>22.222222222222225</v>
      </c>
      <c r="AB849" s="243">
        <f t="shared" si="860"/>
        <v>0.7</v>
      </c>
      <c r="AC849" s="243"/>
      <c r="AD849" s="243">
        <v>47.77</v>
      </c>
      <c r="AE849" s="243">
        <f t="shared" si="861"/>
        <v>47.77</v>
      </c>
      <c r="AF849" s="243"/>
      <c r="AG849" s="243"/>
      <c r="AH849" s="243"/>
      <c r="AI849" s="243">
        <v>64.12</v>
      </c>
      <c r="AJ849" s="243">
        <v>68.83</v>
      </c>
      <c r="AK849" s="243">
        <f t="shared" si="862"/>
        <v>132.94999999999999</v>
      </c>
      <c r="AL849" s="243">
        <v>25.38</v>
      </c>
      <c r="AM849" s="242">
        <f t="shared" si="863"/>
        <v>19.089883414817603</v>
      </c>
      <c r="AN849" s="243">
        <f t="shared" si="864"/>
        <v>107.57</v>
      </c>
      <c r="AO849" s="243">
        <v>65.790000000000006</v>
      </c>
      <c r="AP849" s="243">
        <v>63.75</v>
      </c>
      <c r="AQ849" s="243">
        <f t="shared" si="865"/>
        <v>129.54000000000002</v>
      </c>
      <c r="AR849" s="243">
        <v>16.09</v>
      </c>
      <c r="AS849" s="242">
        <f t="shared" si="866"/>
        <v>12.420873861355563</v>
      </c>
      <c r="AT849" s="243">
        <f t="shared" si="867"/>
        <v>113.45000000000002</v>
      </c>
      <c r="AU849" s="243">
        <v>0</v>
      </c>
      <c r="AV849" s="94"/>
      <c r="AW849" s="243">
        <f t="shared" si="868"/>
        <v>0</v>
      </c>
      <c r="AX849" s="243"/>
      <c r="AY849" s="242">
        <f t="shared" si="869"/>
        <v>0</v>
      </c>
      <c r="AZ849" s="243">
        <f t="shared" si="870"/>
        <v>0</v>
      </c>
      <c r="BA849" s="243">
        <v>0</v>
      </c>
      <c r="BB849" s="243"/>
      <c r="BC849" s="243">
        <f t="shared" si="871"/>
        <v>0</v>
      </c>
      <c r="BD849" s="243"/>
      <c r="BE849" s="242">
        <f t="shared" si="872"/>
        <v>0</v>
      </c>
      <c r="BF849" s="243">
        <f t="shared" si="873"/>
        <v>0</v>
      </c>
      <c r="BG849" s="86">
        <f t="shared" si="874"/>
        <v>144.60000000000002</v>
      </c>
      <c r="BH849" s="86">
        <f t="shared" si="874"/>
        <v>191.28200000000001</v>
      </c>
      <c r="BI849" s="86">
        <f t="shared" si="874"/>
        <v>335.88200000000001</v>
      </c>
      <c r="BJ849" s="86">
        <f t="shared" si="874"/>
        <v>46.980000000000004</v>
      </c>
      <c r="BK849" s="85">
        <f t="shared" si="875"/>
        <v>13.987054977640959</v>
      </c>
      <c r="BL849" s="86">
        <f t="shared" si="876"/>
        <v>288.90199999999999</v>
      </c>
    </row>
    <row r="850" spans="3:64" s="98" customFormat="1" ht="30" customHeight="1" x14ac:dyDescent="0.3">
      <c r="C850" s="239">
        <v>3</v>
      </c>
      <c r="D850" s="239" t="s">
        <v>25</v>
      </c>
      <c r="E850" s="240">
        <v>0</v>
      </c>
      <c r="F850" s="241">
        <v>7.0640000000000001</v>
      </c>
      <c r="G850" s="240">
        <f t="shared" si="850"/>
        <v>7.0640000000000001</v>
      </c>
      <c r="H850" s="240">
        <v>7.06</v>
      </c>
      <c r="I850" s="242">
        <f t="shared" si="851"/>
        <v>99.943374858437139</v>
      </c>
      <c r="J850" s="240">
        <f t="shared" si="852"/>
        <v>4.0000000000004476E-3</v>
      </c>
      <c r="K850" s="243">
        <v>22.92</v>
      </c>
      <c r="L850" s="243">
        <v>11.61</v>
      </c>
      <c r="M850" s="240">
        <f t="shared" si="853"/>
        <v>34.53</v>
      </c>
      <c r="N850" s="243">
        <v>16.649999999999999</v>
      </c>
      <c r="O850" s="242">
        <f t="shared" si="854"/>
        <v>48.21894005212858</v>
      </c>
      <c r="P850" s="243">
        <f t="shared" si="855"/>
        <v>17.880000000000003</v>
      </c>
      <c r="Q850" s="243">
        <v>7.74</v>
      </c>
      <c r="R850" s="243">
        <v>3.87</v>
      </c>
      <c r="S850" s="243">
        <f t="shared" si="856"/>
        <v>11.61</v>
      </c>
      <c r="T850" s="243">
        <v>6.38</v>
      </c>
      <c r="U850" s="242"/>
      <c r="V850" s="243">
        <f t="shared" si="857"/>
        <v>5.2299999999999995</v>
      </c>
      <c r="W850" s="243">
        <v>1.4</v>
      </c>
      <c r="X850" s="243">
        <v>0.7</v>
      </c>
      <c r="Y850" s="243">
        <f t="shared" si="858"/>
        <v>2.0999999999999996</v>
      </c>
      <c r="Z850" s="243"/>
      <c r="AA850" s="242">
        <f t="shared" si="859"/>
        <v>0</v>
      </c>
      <c r="AB850" s="243">
        <f t="shared" si="860"/>
        <v>2.0999999999999996</v>
      </c>
      <c r="AC850" s="243"/>
      <c r="AD850" s="243">
        <v>111.46</v>
      </c>
      <c r="AE850" s="243">
        <f t="shared" si="861"/>
        <v>111.46</v>
      </c>
      <c r="AF850" s="243"/>
      <c r="AG850" s="243"/>
      <c r="AH850" s="243"/>
      <c r="AI850" s="243">
        <v>229.23</v>
      </c>
      <c r="AJ850" s="243">
        <v>146.19999999999999</v>
      </c>
      <c r="AK850" s="243">
        <f t="shared" si="862"/>
        <v>375.42999999999995</v>
      </c>
      <c r="AL850" s="243">
        <v>114.9</v>
      </c>
      <c r="AM850" s="242">
        <f t="shared" si="863"/>
        <v>30.604906374024459</v>
      </c>
      <c r="AN850" s="243">
        <f t="shared" si="864"/>
        <v>260.52999999999997</v>
      </c>
      <c r="AO850" s="243">
        <v>212.81</v>
      </c>
      <c r="AP850" s="243">
        <v>135.6</v>
      </c>
      <c r="AQ850" s="243">
        <f t="shared" si="865"/>
        <v>348.40999999999997</v>
      </c>
      <c r="AR850" s="243">
        <v>140.15</v>
      </c>
      <c r="AS850" s="242">
        <f t="shared" si="866"/>
        <v>40.225596280244545</v>
      </c>
      <c r="AT850" s="243">
        <f t="shared" si="867"/>
        <v>208.25999999999996</v>
      </c>
      <c r="AU850" s="243">
        <v>27.14</v>
      </c>
      <c r="AV850" s="94"/>
      <c r="AW850" s="243">
        <f t="shared" si="868"/>
        <v>27.14</v>
      </c>
      <c r="AX850" s="243">
        <v>16.059999999999999</v>
      </c>
      <c r="AY850" s="242">
        <f t="shared" si="869"/>
        <v>59.17464996315401</v>
      </c>
      <c r="AZ850" s="243">
        <f t="shared" si="870"/>
        <v>11.080000000000002</v>
      </c>
      <c r="BA850" s="243">
        <v>45.11</v>
      </c>
      <c r="BB850" s="243">
        <v>36.119999999999997</v>
      </c>
      <c r="BC850" s="243">
        <f t="shared" si="871"/>
        <v>81.22999999999999</v>
      </c>
      <c r="BD850" s="243">
        <v>21.81</v>
      </c>
      <c r="BE850" s="242">
        <f t="shared" si="872"/>
        <v>26.849686076572699</v>
      </c>
      <c r="BF850" s="243">
        <f t="shared" si="873"/>
        <v>59.419999999999987</v>
      </c>
      <c r="BG850" s="86">
        <f t="shared" si="874"/>
        <v>546.34999999999991</v>
      </c>
      <c r="BH850" s="86">
        <f t="shared" si="874"/>
        <v>452.62399999999997</v>
      </c>
      <c r="BI850" s="86">
        <f t="shared" si="874"/>
        <v>998.97399999999993</v>
      </c>
      <c r="BJ850" s="86">
        <f t="shared" si="874"/>
        <v>323.01</v>
      </c>
      <c r="BK850" s="85">
        <f t="shared" si="875"/>
        <v>32.334174863409856</v>
      </c>
      <c r="BL850" s="86">
        <f t="shared" si="876"/>
        <v>675.96399999999994</v>
      </c>
    </row>
    <row r="851" spans="3:64" s="98" customFormat="1" ht="30" customHeight="1" x14ac:dyDescent="0.3">
      <c r="C851" s="239">
        <v>4</v>
      </c>
      <c r="D851" s="239" t="s">
        <v>30</v>
      </c>
      <c r="E851" s="240">
        <v>0</v>
      </c>
      <c r="F851" s="241">
        <v>11.103999999999999</v>
      </c>
      <c r="G851" s="240">
        <f t="shared" si="850"/>
        <v>11.103999999999999</v>
      </c>
      <c r="H851" s="240"/>
      <c r="I851" s="242">
        <f t="shared" si="851"/>
        <v>0</v>
      </c>
      <c r="J851" s="240">
        <f t="shared" si="852"/>
        <v>11.103999999999999</v>
      </c>
      <c r="K851" s="243">
        <v>49.14</v>
      </c>
      <c r="L851" s="243">
        <v>24.57</v>
      </c>
      <c r="M851" s="240">
        <f t="shared" si="853"/>
        <v>73.710000000000008</v>
      </c>
      <c r="N851" s="243"/>
      <c r="O851" s="242">
        <f t="shared" si="854"/>
        <v>0</v>
      </c>
      <c r="P851" s="243">
        <f t="shared" si="855"/>
        <v>73.710000000000008</v>
      </c>
      <c r="Q851" s="243">
        <v>16.38</v>
      </c>
      <c r="R851" s="243">
        <v>8.19</v>
      </c>
      <c r="S851" s="243">
        <f t="shared" si="856"/>
        <v>24.57</v>
      </c>
      <c r="T851" s="243"/>
      <c r="U851" s="242"/>
      <c r="V851" s="243">
        <f t="shared" si="857"/>
        <v>24.57</v>
      </c>
      <c r="W851" s="243">
        <v>1.65</v>
      </c>
      <c r="X851" s="243">
        <v>1.3</v>
      </c>
      <c r="Y851" s="243">
        <f t="shared" si="858"/>
        <v>2.95</v>
      </c>
      <c r="Z851" s="243"/>
      <c r="AA851" s="242">
        <f t="shared" si="859"/>
        <v>0</v>
      </c>
      <c r="AB851" s="243">
        <f t="shared" si="860"/>
        <v>2.95</v>
      </c>
      <c r="AC851" s="243"/>
      <c r="AD851" s="243">
        <v>207.01</v>
      </c>
      <c r="AE851" s="243">
        <f t="shared" si="861"/>
        <v>207.01</v>
      </c>
      <c r="AF851" s="243"/>
      <c r="AG851" s="243"/>
      <c r="AH851" s="243"/>
      <c r="AI851" s="243">
        <v>67.239999999999995</v>
      </c>
      <c r="AJ851" s="243">
        <v>317.29000000000002</v>
      </c>
      <c r="AK851" s="243">
        <f t="shared" si="862"/>
        <v>384.53000000000003</v>
      </c>
      <c r="AL851" s="243">
        <v>67.239999999999995</v>
      </c>
      <c r="AM851" s="242">
        <f t="shared" si="863"/>
        <v>17.48628195459392</v>
      </c>
      <c r="AN851" s="243">
        <f t="shared" si="864"/>
        <v>317.29000000000002</v>
      </c>
      <c r="AO851" s="243">
        <v>461.07</v>
      </c>
      <c r="AP851" s="243">
        <v>293.70999999999998</v>
      </c>
      <c r="AQ851" s="243">
        <f t="shared" si="865"/>
        <v>754.78</v>
      </c>
      <c r="AR851" s="243">
        <v>18.21</v>
      </c>
      <c r="AS851" s="242">
        <f t="shared" si="866"/>
        <v>2.4126235459339145</v>
      </c>
      <c r="AT851" s="243">
        <f t="shared" si="867"/>
        <v>736.56999999999994</v>
      </c>
      <c r="AU851" s="243">
        <v>10.54</v>
      </c>
      <c r="AV851" s="94"/>
      <c r="AW851" s="243">
        <f t="shared" si="868"/>
        <v>10.54</v>
      </c>
      <c r="AX851" s="243"/>
      <c r="AY851" s="242">
        <f t="shared" si="869"/>
        <v>0</v>
      </c>
      <c r="AZ851" s="243">
        <f t="shared" si="870"/>
        <v>10.54</v>
      </c>
      <c r="BA851" s="243">
        <v>18.8</v>
      </c>
      <c r="BB851" s="243">
        <v>14.67</v>
      </c>
      <c r="BC851" s="243">
        <f t="shared" si="871"/>
        <v>33.47</v>
      </c>
      <c r="BD851" s="243"/>
      <c r="BE851" s="242">
        <f t="shared" si="872"/>
        <v>0</v>
      </c>
      <c r="BF851" s="243">
        <f t="shared" si="873"/>
        <v>33.47</v>
      </c>
      <c r="BG851" s="86">
        <f t="shared" si="874"/>
        <v>624.81999999999994</v>
      </c>
      <c r="BH851" s="86">
        <f t="shared" si="874"/>
        <v>877.84399999999994</v>
      </c>
      <c r="BI851" s="86">
        <f t="shared" si="874"/>
        <v>1502.664</v>
      </c>
      <c r="BJ851" s="86">
        <f t="shared" si="874"/>
        <v>85.449999999999989</v>
      </c>
      <c r="BK851" s="85">
        <f t="shared" si="875"/>
        <v>5.6865673231008396</v>
      </c>
      <c r="BL851" s="86">
        <f t="shared" si="876"/>
        <v>1417.2139999999999</v>
      </c>
    </row>
    <row r="852" spans="3:64" s="98" customFormat="1" ht="30" customHeight="1" x14ac:dyDescent="0.3">
      <c r="C852" s="239">
        <v>5</v>
      </c>
      <c r="D852" s="239" t="s">
        <v>31</v>
      </c>
      <c r="E852" s="240">
        <v>0</v>
      </c>
      <c r="F852" s="241">
        <v>10.795999999999999</v>
      </c>
      <c r="G852" s="240">
        <f t="shared" si="850"/>
        <v>10.795999999999999</v>
      </c>
      <c r="H852" s="240"/>
      <c r="I852" s="242">
        <f t="shared" si="851"/>
        <v>0</v>
      </c>
      <c r="J852" s="240">
        <f t="shared" si="852"/>
        <v>10.795999999999999</v>
      </c>
      <c r="K852" s="243">
        <v>27.54</v>
      </c>
      <c r="L852" s="243">
        <v>13.77</v>
      </c>
      <c r="M852" s="240">
        <f t="shared" si="853"/>
        <v>41.31</v>
      </c>
      <c r="N852" s="243">
        <v>5.87</v>
      </c>
      <c r="O852" s="242">
        <f t="shared" si="854"/>
        <v>14.209634471072381</v>
      </c>
      <c r="P852" s="243">
        <f t="shared" si="855"/>
        <v>35.440000000000005</v>
      </c>
      <c r="Q852" s="243">
        <v>8.3699999999999992</v>
      </c>
      <c r="R852" s="243">
        <v>4.59</v>
      </c>
      <c r="S852" s="243">
        <f t="shared" si="856"/>
        <v>12.959999999999999</v>
      </c>
      <c r="T852" s="243">
        <v>2.76</v>
      </c>
      <c r="U852" s="242"/>
      <c r="V852" s="243">
        <f t="shared" si="857"/>
        <v>10.199999999999999</v>
      </c>
      <c r="W852" s="243">
        <v>2.4</v>
      </c>
      <c r="X852" s="243">
        <v>1.2</v>
      </c>
      <c r="Y852" s="243">
        <f t="shared" si="858"/>
        <v>3.5999999999999996</v>
      </c>
      <c r="Z852" s="243">
        <v>1</v>
      </c>
      <c r="AA852" s="242">
        <f t="shared" si="859"/>
        <v>27.777777777777779</v>
      </c>
      <c r="AB852" s="243">
        <f t="shared" si="860"/>
        <v>2.5999999999999996</v>
      </c>
      <c r="AC852" s="243"/>
      <c r="AD852" s="243">
        <v>191.08</v>
      </c>
      <c r="AE852" s="243">
        <f t="shared" si="861"/>
        <v>191.08</v>
      </c>
      <c r="AF852" s="243"/>
      <c r="AG852" s="243"/>
      <c r="AH852" s="243"/>
      <c r="AI852" s="243">
        <v>273.14</v>
      </c>
      <c r="AJ852" s="243">
        <v>174.21</v>
      </c>
      <c r="AK852" s="243">
        <f t="shared" si="862"/>
        <v>447.35</v>
      </c>
      <c r="AL852" s="243">
        <v>56.08</v>
      </c>
      <c r="AM852" s="242">
        <f t="shared" si="863"/>
        <v>12.536045601877724</v>
      </c>
      <c r="AN852" s="243">
        <f t="shared" si="864"/>
        <v>391.27000000000004</v>
      </c>
      <c r="AO852" s="243">
        <v>143.09</v>
      </c>
      <c r="AP852" s="243">
        <v>161.51</v>
      </c>
      <c r="AQ852" s="243">
        <f t="shared" si="865"/>
        <v>304.60000000000002</v>
      </c>
      <c r="AR852" s="243">
        <v>130.78</v>
      </c>
      <c r="AS852" s="242">
        <f t="shared" si="866"/>
        <v>42.934996717005909</v>
      </c>
      <c r="AT852" s="243">
        <f t="shared" si="867"/>
        <v>173.82000000000002</v>
      </c>
      <c r="AU852" s="243">
        <v>43.4</v>
      </c>
      <c r="AV852" s="94"/>
      <c r="AW852" s="243">
        <f t="shared" si="868"/>
        <v>43.4</v>
      </c>
      <c r="AX852" s="243"/>
      <c r="AY852" s="242">
        <f t="shared" si="869"/>
        <v>0</v>
      </c>
      <c r="AZ852" s="243">
        <f t="shared" si="870"/>
        <v>43.4</v>
      </c>
      <c r="BA852" s="243">
        <v>82.36</v>
      </c>
      <c r="BB852" s="243">
        <v>62.88</v>
      </c>
      <c r="BC852" s="243">
        <f t="shared" si="871"/>
        <v>145.24</v>
      </c>
      <c r="BD852" s="243"/>
      <c r="BE852" s="242">
        <f t="shared" si="872"/>
        <v>0</v>
      </c>
      <c r="BF852" s="243">
        <f t="shared" si="873"/>
        <v>145.24</v>
      </c>
      <c r="BG852" s="86">
        <f t="shared" si="874"/>
        <v>580.29999999999995</v>
      </c>
      <c r="BH852" s="86">
        <f t="shared" si="874"/>
        <v>620.03600000000006</v>
      </c>
      <c r="BI852" s="86">
        <f t="shared" si="874"/>
        <v>1200.336</v>
      </c>
      <c r="BJ852" s="86">
        <f t="shared" si="874"/>
        <v>196.49</v>
      </c>
      <c r="BK852" s="85">
        <f t="shared" si="875"/>
        <v>16.369583183375322</v>
      </c>
      <c r="BL852" s="86">
        <f t="shared" si="876"/>
        <v>1003.846</v>
      </c>
    </row>
    <row r="853" spans="3:64" s="98" customFormat="1" ht="30" customHeight="1" x14ac:dyDescent="0.3">
      <c r="C853" s="239">
        <v>6</v>
      </c>
      <c r="D853" s="239" t="s">
        <v>33</v>
      </c>
      <c r="E853" s="240">
        <v>0</v>
      </c>
      <c r="F853" s="241">
        <v>12.512</v>
      </c>
      <c r="G853" s="240">
        <f t="shared" si="850"/>
        <v>12.512</v>
      </c>
      <c r="H853" s="240">
        <v>6.05</v>
      </c>
      <c r="I853" s="242">
        <f t="shared" si="851"/>
        <v>48.353580562659843</v>
      </c>
      <c r="J853" s="240">
        <f t="shared" si="852"/>
        <v>6.4620000000000006</v>
      </c>
      <c r="K853" s="243">
        <v>51.48</v>
      </c>
      <c r="L853" s="243">
        <v>25.74</v>
      </c>
      <c r="M853" s="240">
        <f t="shared" si="853"/>
        <v>77.22</v>
      </c>
      <c r="N853" s="243">
        <v>11.7</v>
      </c>
      <c r="O853" s="242">
        <f t="shared" si="854"/>
        <v>15.151515151515152</v>
      </c>
      <c r="P853" s="243">
        <f t="shared" si="855"/>
        <v>65.52</v>
      </c>
      <c r="Q853" s="243">
        <v>8.58</v>
      </c>
      <c r="R853" s="243">
        <v>8.58</v>
      </c>
      <c r="S853" s="243">
        <f t="shared" si="856"/>
        <v>17.16</v>
      </c>
      <c r="T853" s="243">
        <v>8.91</v>
      </c>
      <c r="U853" s="242"/>
      <c r="V853" s="243">
        <f t="shared" si="857"/>
        <v>8.25</v>
      </c>
      <c r="W853" s="243">
        <v>2.6</v>
      </c>
      <c r="X853" s="243">
        <v>1.3</v>
      </c>
      <c r="Y853" s="243">
        <f t="shared" si="858"/>
        <v>3.9000000000000004</v>
      </c>
      <c r="Z853" s="243">
        <v>2.6</v>
      </c>
      <c r="AA853" s="242">
        <f t="shared" si="859"/>
        <v>66.666666666666657</v>
      </c>
      <c r="AB853" s="243">
        <f t="shared" si="860"/>
        <v>1.3000000000000003</v>
      </c>
      <c r="AC853" s="243"/>
      <c r="AD853" s="243">
        <v>207.01</v>
      </c>
      <c r="AE853" s="243">
        <f t="shared" si="861"/>
        <v>207.01</v>
      </c>
      <c r="AF853" s="243"/>
      <c r="AG853" s="243"/>
      <c r="AH853" s="243"/>
      <c r="AI853" s="243">
        <v>263.48</v>
      </c>
      <c r="AJ853" s="243">
        <v>335.25</v>
      </c>
      <c r="AK853" s="243">
        <f t="shared" si="862"/>
        <v>598.73</v>
      </c>
      <c r="AL853" s="243">
        <v>403.27</v>
      </c>
      <c r="AM853" s="242">
        <f t="shared" si="863"/>
        <v>67.354233126785019</v>
      </c>
      <c r="AN853" s="243">
        <f t="shared" si="864"/>
        <v>195.46000000000004</v>
      </c>
      <c r="AO853" s="243">
        <v>347.11</v>
      </c>
      <c r="AP853" s="243">
        <v>310.05</v>
      </c>
      <c r="AQ853" s="243">
        <f t="shared" si="865"/>
        <v>657.16000000000008</v>
      </c>
      <c r="AR853" s="243">
        <v>264.87</v>
      </c>
      <c r="AS853" s="242">
        <f t="shared" si="866"/>
        <v>40.305252906445915</v>
      </c>
      <c r="AT853" s="243">
        <f t="shared" si="867"/>
        <v>392.29000000000008</v>
      </c>
      <c r="AU853" s="243">
        <v>0</v>
      </c>
      <c r="AV853" s="94"/>
      <c r="AW853" s="243">
        <f t="shared" si="868"/>
        <v>0</v>
      </c>
      <c r="AX853" s="243"/>
      <c r="AY853" s="242">
        <f t="shared" si="869"/>
        <v>0</v>
      </c>
      <c r="AZ853" s="243">
        <f t="shared" si="870"/>
        <v>0</v>
      </c>
      <c r="BA853" s="243">
        <v>86.18</v>
      </c>
      <c r="BB853" s="243">
        <v>104.67</v>
      </c>
      <c r="BC853" s="243">
        <f t="shared" si="871"/>
        <v>190.85000000000002</v>
      </c>
      <c r="BD853" s="243">
        <v>8.5</v>
      </c>
      <c r="BE853" s="242">
        <f t="shared" si="872"/>
        <v>4.4537594969871623</v>
      </c>
      <c r="BF853" s="243">
        <f t="shared" si="873"/>
        <v>182.35000000000002</v>
      </c>
      <c r="BG853" s="86">
        <f t="shared" si="874"/>
        <v>759.43000000000006</v>
      </c>
      <c r="BH853" s="86">
        <f t="shared" si="874"/>
        <v>1005.112</v>
      </c>
      <c r="BI853" s="86">
        <f t="shared" si="874"/>
        <v>1764.5420000000001</v>
      </c>
      <c r="BJ853" s="86">
        <f t="shared" si="874"/>
        <v>705.9</v>
      </c>
      <c r="BK853" s="85">
        <f t="shared" si="875"/>
        <v>40.004715104542704</v>
      </c>
      <c r="BL853" s="86">
        <f t="shared" si="876"/>
        <v>1058.6420000000003</v>
      </c>
    </row>
    <row r="854" spans="3:64" s="98" customFormat="1" ht="30" customHeight="1" x14ac:dyDescent="0.3">
      <c r="C854" s="239">
        <v>7</v>
      </c>
      <c r="D854" s="239" t="s">
        <v>35</v>
      </c>
      <c r="E854" s="240">
        <v>0</v>
      </c>
      <c r="F854" s="241">
        <v>13.52</v>
      </c>
      <c r="G854" s="240">
        <f t="shared" si="850"/>
        <v>13.52</v>
      </c>
      <c r="H854" s="240">
        <v>13.52</v>
      </c>
      <c r="I854" s="242">
        <f t="shared" si="851"/>
        <v>100</v>
      </c>
      <c r="J854" s="240">
        <f t="shared" si="852"/>
        <v>0</v>
      </c>
      <c r="K854" s="243">
        <v>40.68</v>
      </c>
      <c r="L854" s="243">
        <v>20.34</v>
      </c>
      <c r="M854" s="240">
        <f t="shared" si="853"/>
        <v>61.019999999999996</v>
      </c>
      <c r="N854" s="243"/>
      <c r="O854" s="242">
        <f t="shared" si="854"/>
        <v>0</v>
      </c>
      <c r="P854" s="243">
        <f t="shared" si="855"/>
        <v>61.019999999999996</v>
      </c>
      <c r="Q854" s="243">
        <v>12.63</v>
      </c>
      <c r="R854" s="243">
        <v>6.78</v>
      </c>
      <c r="S854" s="243">
        <f t="shared" si="856"/>
        <v>19.41</v>
      </c>
      <c r="T854" s="243">
        <v>2</v>
      </c>
      <c r="U854" s="242"/>
      <c r="V854" s="243">
        <f t="shared" si="857"/>
        <v>17.41</v>
      </c>
      <c r="W854" s="243">
        <v>2.5</v>
      </c>
      <c r="X854" s="243">
        <v>1.4</v>
      </c>
      <c r="Y854" s="243">
        <f t="shared" si="858"/>
        <v>3.9</v>
      </c>
      <c r="Z854" s="243">
        <v>0.85</v>
      </c>
      <c r="AA854" s="242">
        <f t="shared" si="859"/>
        <v>21.794871794871796</v>
      </c>
      <c r="AB854" s="243">
        <f t="shared" si="860"/>
        <v>3.05</v>
      </c>
      <c r="AC854" s="243"/>
      <c r="AD854" s="243">
        <v>222.93</v>
      </c>
      <c r="AE854" s="243">
        <f t="shared" si="861"/>
        <v>222.93</v>
      </c>
      <c r="AF854" s="243"/>
      <c r="AG854" s="243"/>
      <c r="AH854" s="243"/>
      <c r="AI854" s="243">
        <v>359.11</v>
      </c>
      <c r="AJ854" s="243">
        <v>261.87</v>
      </c>
      <c r="AK854" s="243">
        <f t="shared" si="862"/>
        <v>620.98</v>
      </c>
      <c r="AL854" s="243">
        <v>216.39</v>
      </c>
      <c r="AM854" s="242">
        <f t="shared" si="863"/>
        <v>34.846532899610288</v>
      </c>
      <c r="AN854" s="243">
        <f t="shared" si="864"/>
        <v>404.59000000000003</v>
      </c>
      <c r="AO854" s="243">
        <v>333.01</v>
      </c>
      <c r="AP854" s="243">
        <v>242.39</v>
      </c>
      <c r="AQ854" s="243">
        <f t="shared" si="865"/>
        <v>575.4</v>
      </c>
      <c r="AR854" s="243">
        <v>89.78</v>
      </c>
      <c r="AS854" s="242">
        <f t="shared" si="866"/>
        <v>15.603058741744874</v>
      </c>
      <c r="AT854" s="243">
        <f t="shared" si="867"/>
        <v>485.62</v>
      </c>
      <c r="AU854" s="243">
        <v>52.97</v>
      </c>
      <c r="AV854" s="94"/>
      <c r="AW854" s="243">
        <f t="shared" si="868"/>
        <v>52.97</v>
      </c>
      <c r="AX854" s="243">
        <v>28.07</v>
      </c>
      <c r="AY854" s="242">
        <f t="shared" si="869"/>
        <v>52.992259769680949</v>
      </c>
      <c r="AZ854" s="243">
        <f t="shared" si="870"/>
        <v>24.9</v>
      </c>
      <c r="BA854" s="243">
        <v>128.86000000000001</v>
      </c>
      <c r="BB854" s="243">
        <v>103.12</v>
      </c>
      <c r="BC854" s="243">
        <f t="shared" si="871"/>
        <v>231.98000000000002</v>
      </c>
      <c r="BD854" s="243">
        <v>32.619999999999997</v>
      </c>
      <c r="BE854" s="242">
        <f t="shared" si="872"/>
        <v>14.061557030778513</v>
      </c>
      <c r="BF854" s="243">
        <f t="shared" si="873"/>
        <v>199.36</v>
      </c>
      <c r="BG854" s="86">
        <f t="shared" si="874"/>
        <v>929.7600000000001</v>
      </c>
      <c r="BH854" s="86">
        <f t="shared" si="874"/>
        <v>872.34999999999991</v>
      </c>
      <c r="BI854" s="86">
        <f t="shared" si="874"/>
        <v>1802.1100000000001</v>
      </c>
      <c r="BJ854" s="86">
        <f t="shared" si="874"/>
        <v>383.22999999999996</v>
      </c>
      <c r="BK854" s="85">
        <f t="shared" si="875"/>
        <v>21.265627514413659</v>
      </c>
      <c r="BL854" s="86">
        <f t="shared" si="876"/>
        <v>1418.88</v>
      </c>
    </row>
    <row r="855" spans="3:64" s="98" customFormat="1" ht="30" customHeight="1" x14ac:dyDescent="0.3">
      <c r="C855" s="239">
        <v>8</v>
      </c>
      <c r="D855" s="239" t="s">
        <v>36</v>
      </c>
      <c r="E855" s="240">
        <v>0</v>
      </c>
      <c r="F855" s="241">
        <v>7.0640000000000001</v>
      </c>
      <c r="G855" s="240">
        <f t="shared" si="850"/>
        <v>7.0640000000000001</v>
      </c>
      <c r="H855" s="240"/>
      <c r="I855" s="242">
        <f t="shared" si="851"/>
        <v>0</v>
      </c>
      <c r="J855" s="240">
        <f t="shared" si="852"/>
        <v>7.0640000000000001</v>
      </c>
      <c r="K855" s="243">
        <v>17.09</v>
      </c>
      <c r="L855" s="243">
        <v>9.7200000000000006</v>
      </c>
      <c r="M855" s="240">
        <f t="shared" si="853"/>
        <v>26.810000000000002</v>
      </c>
      <c r="N855" s="243"/>
      <c r="O855" s="242">
        <f t="shared" si="854"/>
        <v>0</v>
      </c>
      <c r="P855" s="243">
        <f t="shared" si="855"/>
        <v>26.810000000000002</v>
      </c>
      <c r="Q855" s="243">
        <v>2.13</v>
      </c>
      <c r="R855" s="243">
        <v>3.24</v>
      </c>
      <c r="S855" s="243">
        <f t="shared" si="856"/>
        <v>5.37</v>
      </c>
      <c r="T855" s="243"/>
      <c r="U855" s="242"/>
      <c r="V855" s="243">
        <f t="shared" si="857"/>
        <v>5.37</v>
      </c>
      <c r="W855" s="243">
        <v>1.4</v>
      </c>
      <c r="X855" s="243">
        <v>0.7</v>
      </c>
      <c r="Y855" s="243">
        <f t="shared" si="858"/>
        <v>2.0999999999999996</v>
      </c>
      <c r="Z855" s="243">
        <v>0</v>
      </c>
      <c r="AA855" s="242">
        <f t="shared" si="859"/>
        <v>0</v>
      </c>
      <c r="AB855" s="243">
        <f t="shared" si="860"/>
        <v>2.0999999999999996</v>
      </c>
      <c r="AC855" s="243"/>
      <c r="AD855" s="243">
        <v>111.46</v>
      </c>
      <c r="AE855" s="243">
        <f t="shared" si="861"/>
        <v>111.46</v>
      </c>
      <c r="AF855" s="243"/>
      <c r="AG855" s="243"/>
      <c r="AH855" s="243"/>
      <c r="AI855" s="243">
        <v>190.52</v>
      </c>
      <c r="AJ855" s="243">
        <v>124.95</v>
      </c>
      <c r="AK855" s="243">
        <f t="shared" si="862"/>
        <v>315.47000000000003</v>
      </c>
      <c r="AL855" s="243"/>
      <c r="AM855" s="242">
        <f t="shared" si="863"/>
        <v>0</v>
      </c>
      <c r="AN855" s="243">
        <f t="shared" si="864"/>
        <v>315.47000000000003</v>
      </c>
      <c r="AO855" s="243">
        <v>166.21</v>
      </c>
      <c r="AP855" s="243">
        <v>115.65</v>
      </c>
      <c r="AQ855" s="243">
        <f t="shared" si="865"/>
        <v>281.86</v>
      </c>
      <c r="AR855" s="243"/>
      <c r="AS855" s="242">
        <f t="shared" si="866"/>
        <v>0</v>
      </c>
      <c r="AT855" s="243">
        <f t="shared" si="867"/>
        <v>281.86</v>
      </c>
      <c r="AU855" s="243">
        <v>31.02</v>
      </c>
      <c r="AV855" s="94"/>
      <c r="AW855" s="243">
        <f t="shared" si="868"/>
        <v>31.02</v>
      </c>
      <c r="AX855" s="243"/>
      <c r="AY855" s="242">
        <f t="shared" si="869"/>
        <v>0</v>
      </c>
      <c r="AZ855" s="243">
        <f t="shared" si="870"/>
        <v>31.02</v>
      </c>
      <c r="BA855" s="243">
        <v>66.739999999999995</v>
      </c>
      <c r="BB855" s="243">
        <v>48.88</v>
      </c>
      <c r="BC855" s="243">
        <f t="shared" si="871"/>
        <v>115.62</v>
      </c>
      <c r="BD855" s="243"/>
      <c r="BE855" s="242">
        <f t="shared" si="872"/>
        <v>0</v>
      </c>
      <c r="BF855" s="243">
        <f t="shared" si="873"/>
        <v>115.62</v>
      </c>
      <c r="BG855" s="86">
        <f t="shared" si="874"/>
        <v>475.11</v>
      </c>
      <c r="BH855" s="86">
        <f t="shared" si="874"/>
        <v>421.66399999999999</v>
      </c>
      <c r="BI855" s="86">
        <f t="shared" si="874"/>
        <v>896.774</v>
      </c>
      <c r="BJ855" s="86">
        <f t="shared" si="874"/>
        <v>0</v>
      </c>
      <c r="BK855" s="85">
        <f t="shared" si="875"/>
        <v>0</v>
      </c>
      <c r="BL855" s="86">
        <f t="shared" si="876"/>
        <v>896.774</v>
      </c>
    </row>
    <row r="856" spans="3:64" s="98" customFormat="1" ht="30" customHeight="1" x14ac:dyDescent="0.3">
      <c r="C856" s="239">
        <v>9</v>
      </c>
      <c r="D856" s="239" t="s">
        <v>316</v>
      </c>
      <c r="E856" s="240">
        <v>0</v>
      </c>
      <c r="F856" s="241">
        <v>24.315999999999999</v>
      </c>
      <c r="G856" s="240">
        <f t="shared" si="850"/>
        <v>24.315999999999999</v>
      </c>
      <c r="H856" s="240">
        <v>24.32</v>
      </c>
      <c r="I856" s="242">
        <v>9.06</v>
      </c>
      <c r="J856" s="240">
        <f t="shared" si="852"/>
        <v>-4.0000000000013358E-3</v>
      </c>
      <c r="K856" s="243">
        <v>68.760000000000005</v>
      </c>
      <c r="L856" s="243">
        <v>34.380000000000003</v>
      </c>
      <c r="M856" s="240">
        <f t="shared" si="853"/>
        <v>103.14000000000001</v>
      </c>
      <c r="N856" s="243"/>
      <c r="O856" s="242">
        <f t="shared" si="854"/>
        <v>0</v>
      </c>
      <c r="P856" s="243">
        <f t="shared" si="855"/>
        <v>103.14000000000001</v>
      </c>
      <c r="Q856" s="243">
        <v>11.46</v>
      </c>
      <c r="R856" s="243">
        <v>11.46</v>
      </c>
      <c r="S856" s="243">
        <f t="shared" si="856"/>
        <v>22.92</v>
      </c>
      <c r="T856" s="243">
        <v>12.41</v>
      </c>
      <c r="U856" s="242"/>
      <c r="V856" s="243">
        <f t="shared" si="857"/>
        <v>10.510000000000002</v>
      </c>
      <c r="W856" s="243">
        <v>3.8</v>
      </c>
      <c r="X856" s="243">
        <v>2.6</v>
      </c>
      <c r="Y856" s="243">
        <f t="shared" si="858"/>
        <v>6.4</v>
      </c>
      <c r="Z856" s="243">
        <v>6.1</v>
      </c>
      <c r="AA856" s="242">
        <f t="shared" si="859"/>
        <v>95.312499999999986</v>
      </c>
      <c r="AB856" s="243">
        <f t="shared" si="860"/>
        <v>0.30000000000000071</v>
      </c>
      <c r="AC856" s="243"/>
      <c r="AD856" s="243">
        <v>414.01</v>
      </c>
      <c r="AE856" s="243">
        <f t="shared" si="861"/>
        <v>414.01</v>
      </c>
      <c r="AF856" s="243">
        <v>138.24</v>
      </c>
      <c r="AG856" s="243"/>
      <c r="AH856" s="243"/>
      <c r="AI856" s="243">
        <v>425.04</v>
      </c>
      <c r="AJ856" s="243">
        <v>454.82</v>
      </c>
      <c r="AK856" s="243">
        <f t="shared" si="862"/>
        <v>879.86</v>
      </c>
      <c r="AL856" s="243">
        <v>619.78</v>
      </c>
      <c r="AM856" s="242">
        <f t="shared" si="863"/>
        <v>70.440751937808287</v>
      </c>
      <c r="AN856" s="243">
        <f t="shared" si="864"/>
        <v>260.08000000000004</v>
      </c>
      <c r="AO856" s="243">
        <v>507.51</v>
      </c>
      <c r="AP856" s="243">
        <v>420.12</v>
      </c>
      <c r="AQ856" s="243">
        <f t="shared" si="865"/>
        <v>927.63</v>
      </c>
      <c r="AR856" s="243">
        <v>678.39</v>
      </c>
      <c r="AS856" s="242">
        <f t="shared" si="866"/>
        <v>73.131528734516991</v>
      </c>
      <c r="AT856" s="243">
        <f t="shared" si="867"/>
        <v>249.24</v>
      </c>
      <c r="AU856" s="243">
        <v>66.67</v>
      </c>
      <c r="AV856" s="94"/>
      <c r="AW856" s="243">
        <f t="shared" si="868"/>
        <v>66.67</v>
      </c>
      <c r="AX856" s="243">
        <v>51.09</v>
      </c>
      <c r="AY856" s="242">
        <f t="shared" si="869"/>
        <v>76.631168441577927</v>
      </c>
      <c r="AZ856" s="243">
        <f t="shared" si="870"/>
        <v>15.579999999999998</v>
      </c>
      <c r="BA856" s="243">
        <v>303.18</v>
      </c>
      <c r="BB856" s="243">
        <v>215.82</v>
      </c>
      <c r="BC856" s="243">
        <f t="shared" si="871"/>
        <v>519</v>
      </c>
      <c r="BD856" s="243">
        <v>273.39999999999998</v>
      </c>
      <c r="BE856" s="242">
        <f t="shared" si="872"/>
        <v>52.678227360308284</v>
      </c>
      <c r="BF856" s="243">
        <f t="shared" si="873"/>
        <v>245.60000000000002</v>
      </c>
      <c r="BG856" s="86">
        <f t="shared" si="874"/>
        <v>1386.42</v>
      </c>
      <c r="BH856" s="86">
        <f t="shared" si="874"/>
        <v>1577.5260000000001</v>
      </c>
      <c r="BI856" s="86">
        <f t="shared" si="874"/>
        <v>2963.9459999999999</v>
      </c>
      <c r="BJ856" s="86">
        <f t="shared" si="874"/>
        <v>1803.7299999999998</v>
      </c>
      <c r="BK856" s="85">
        <f t="shared" si="875"/>
        <v>60.855697101094272</v>
      </c>
      <c r="BL856" s="86">
        <f t="shared" si="876"/>
        <v>1160.2160000000001</v>
      </c>
    </row>
    <row r="857" spans="3:64" s="98" customFormat="1" ht="30" customHeight="1" x14ac:dyDescent="0.3">
      <c r="C857" s="239">
        <v>10</v>
      </c>
      <c r="D857" s="239" t="s">
        <v>38</v>
      </c>
      <c r="E857" s="240">
        <v>0</v>
      </c>
      <c r="F857" s="241">
        <v>9.0589999999999993</v>
      </c>
      <c r="G857" s="240">
        <f t="shared" si="850"/>
        <v>9.0589999999999993</v>
      </c>
      <c r="H857" s="240">
        <v>9.06</v>
      </c>
      <c r="I857" s="242">
        <f t="shared" ref="I857:I863" si="877">IF(H857&lt;&gt;0,(H857/G857*100),0)</f>
        <v>100.01103874599846</v>
      </c>
      <c r="J857" s="240">
        <f t="shared" si="852"/>
        <v>-1.0000000000012221E-3</v>
      </c>
      <c r="K857" s="243">
        <v>30.42</v>
      </c>
      <c r="L857" s="243">
        <v>15.21</v>
      </c>
      <c r="M857" s="240">
        <f t="shared" si="853"/>
        <v>45.63</v>
      </c>
      <c r="N857" s="243">
        <v>2.16</v>
      </c>
      <c r="O857" s="242">
        <f t="shared" si="854"/>
        <v>4.7337278106508878</v>
      </c>
      <c r="P857" s="243">
        <f t="shared" si="855"/>
        <v>43.47</v>
      </c>
      <c r="Q857" s="243">
        <v>5.98</v>
      </c>
      <c r="R857" s="243">
        <v>5.07</v>
      </c>
      <c r="S857" s="243">
        <f t="shared" si="856"/>
        <v>11.05</v>
      </c>
      <c r="T857" s="243">
        <v>5.07</v>
      </c>
      <c r="U857" s="242"/>
      <c r="V857" s="243">
        <f t="shared" si="857"/>
        <v>5.98</v>
      </c>
      <c r="W857" s="243">
        <v>2</v>
      </c>
      <c r="X857" s="243">
        <v>1</v>
      </c>
      <c r="Y857" s="243">
        <f t="shared" si="858"/>
        <v>3</v>
      </c>
      <c r="Z857" s="243">
        <v>0.3</v>
      </c>
      <c r="AA857" s="242">
        <f t="shared" si="859"/>
        <v>10</v>
      </c>
      <c r="AB857" s="243">
        <f t="shared" si="860"/>
        <v>2.7</v>
      </c>
      <c r="AC857" s="243"/>
      <c r="AD857" s="243">
        <v>159.24</v>
      </c>
      <c r="AE857" s="243">
        <f t="shared" si="861"/>
        <v>159.24</v>
      </c>
      <c r="AF857" s="243"/>
      <c r="AG857" s="243"/>
      <c r="AH857" s="243"/>
      <c r="AI857" s="243">
        <v>171.32</v>
      </c>
      <c r="AJ857" s="243">
        <v>203.59</v>
      </c>
      <c r="AK857" s="243">
        <f t="shared" si="862"/>
        <v>374.90999999999997</v>
      </c>
      <c r="AL857" s="243">
        <v>7</v>
      </c>
      <c r="AM857" s="242">
        <f t="shared" si="863"/>
        <v>1.8671147742124776</v>
      </c>
      <c r="AN857" s="243">
        <f t="shared" si="864"/>
        <v>367.90999999999997</v>
      </c>
      <c r="AO857" s="243">
        <v>258.08999999999997</v>
      </c>
      <c r="AP857" s="243">
        <v>187.99</v>
      </c>
      <c r="AQ857" s="243">
        <f t="shared" si="865"/>
        <v>446.08</v>
      </c>
      <c r="AR857" s="243">
        <v>129.04</v>
      </c>
      <c r="AS857" s="242">
        <f t="shared" si="866"/>
        <v>28.927546628407459</v>
      </c>
      <c r="AT857" s="243">
        <f t="shared" si="867"/>
        <v>317.03999999999996</v>
      </c>
      <c r="AU857" s="243">
        <v>40.82</v>
      </c>
      <c r="AV857" s="94"/>
      <c r="AW857" s="243">
        <f t="shared" si="868"/>
        <v>40.82</v>
      </c>
      <c r="AX857" s="243">
        <v>40.82</v>
      </c>
      <c r="AY857" s="242">
        <f t="shared" si="869"/>
        <v>100</v>
      </c>
      <c r="AZ857" s="243">
        <f t="shared" si="870"/>
        <v>0</v>
      </c>
      <c r="BA857" s="243">
        <v>144.82</v>
      </c>
      <c r="BB857" s="243">
        <v>101.27</v>
      </c>
      <c r="BC857" s="243">
        <f t="shared" si="871"/>
        <v>246.08999999999997</v>
      </c>
      <c r="BD857" s="243">
        <v>72.66</v>
      </c>
      <c r="BE857" s="242">
        <f t="shared" si="872"/>
        <v>29.525783250030479</v>
      </c>
      <c r="BF857" s="243">
        <f t="shared" si="873"/>
        <v>173.42999999999998</v>
      </c>
      <c r="BG857" s="86">
        <f t="shared" si="874"/>
        <v>653.44999999999993</v>
      </c>
      <c r="BH857" s="86">
        <f t="shared" si="874"/>
        <v>682.42899999999997</v>
      </c>
      <c r="BI857" s="86">
        <f t="shared" si="874"/>
        <v>1335.8790000000001</v>
      </c>
      <c r="BJ857" s="86">
        <f t="shared" si="874"/>
        <v>266.11</v>
      </c>
      <c r="BK857" s="85">
        <f t="shared" si="875"/>
        <v>19.920217325072105</v>
      </c>
      <c r="BL857" s="86">
        <f t="shared" si="876"/>
        <v>1069.7690000000002</v>
      </c>
    </row>
    <row r="858" spans="3:64" s="98" customFormat="1" ht="30" customHeight="1" x14ac:dyDescent="0.3">
      <c r="C858" s="239">
        <v>11</v>
      </c>
      <c r="D858" s="239" t="s">
        <v>39</v>
      </c>
      <c r="E858" s="240">
        <v>0</v>
      </c>
      <c r="F858" s="241">
        <v>5.048</v>
      </c>
      <c r="G858" s="240">
        <f t="shared" si="850"/>
        <v>5.048</v>
      </c>
      <c r="H858" s="240">
        <v>5.05</v>
      </c>
      <c r="I858" s="242">
        <f t="shared" si="877"/>
        <v>100.03961965134707</v>
      </c>
      <c r="J858" s="240">
        <f t="shared" si="852"/>
        <v>-1.9999999999997797E-3</v>
      </c>
      <c r="K858" s="243">
        <v>9.81</v>
      </c>
      <c r="L858" s="243">
        <v>9.81</v>
      </c>
      <c r="M858" s="240">
        <f t="shared" si="853"/>
        <v>19.62</v>
      </c>
      <c r="N858" s="243"/>
      <c r="O858" s="242">
        <f t="shared" si="854"/>
        <v>0</v>
      </c>
      <c r="P858" s="243">
        <f t="shared" si="855"/>
        <v>19.62</v>
      </c>
      <c r="Q858" s="243">
        <v>3.27</v>
      </c>
      <c r="R858" s="243">
        <v>3.27</v>
      </c>
      <c r="S858" s="243">
        <f t="shared" si="856"/>
        <v>6.54</v>
      </c>
      <c r="T858" s="243">
        <v>2.65</v>
      </c>
      <c r="U858" s="242"/>
      <c r="V858" s="243">
        <f t="shared" si="857"/>
        <v>3.89</v>
      </c>
      <c r="W858" s="243">
        <v>0.5</v>
      </c>
      <c r="X858" s="243">
        <v>0.5</v>
      </c>
      <c r="Y858" s="243">
        <f t="shared" si="858"/>
        <v>1</v>
      </c>
      <c r="Z858" s="243">
        <v>0.37</v>
      </c>
      <c r="AA858" s="242">
        <f t="shared" si="859"/>
        <v>37</v>
      </c>
      <c r="AB858" s="243">
        <f t="shared" si="860"/>
        <v>0.63</v>
      </c>
      <c r="AC858" s="243"/>
      <c r="AD858" s="243">
        <v>79.62</v>
      </c>
      <c r="AE858" s="243">
        <f t="shared" si="861"/>
        <v>79.62</v>
      </c>
      <c r="AF858" s="243"/>
      <c r="AG858" s="243"/>
      <c r="AH858" s="243"/>
      <c r="AI858" s="243">
        <v>198.48</v>
      </c>
      <c r="AJ858" s="243">
        <v>126.62</v>
      </c>
      <c r="AK858" s="243">
        <f t="shared" si="862"/>
        <v>325.10000000000002</v>
      </c>
      <c r="AL858" s="243">
        <v>88.93</v>
      </c>
      <c r="AM858" s="242">
        <f t="shared" si="863"/>
        <v>27.354660104583207</v>
      </c>
      <c r="AN858" s="243">
        <f t="shared" si="864"/>
        <v>236.17000000000002</v>
      </c>
      <c r="AO858" s="243">
        <v>183.92</v>
      </c>
      <c r="AP858" s="243">
        <v>117.14</v>
      </c>
      <c r="AQ858" s="243">
        <f t="shared" si="865"/>
        <v>301.06</v>
      </c>
      <c r="AR858" s="243">
        <v>79.77</v>
      </c>
      <c r="AS858" s="242">
        <f t="shared" si="866"/>
        <v>26.496379459244</v>
      </c>
      <c r="AT858" s="243">
        <f t="shared" si="867"/>
        <v>221.29000000000002</v>
      </c>
      <c r="AU858" s="243">
        <v>0</v>
      </c>
      <c r="AV858" s="94"/>
      <c r="AW858" s="243">
        <f t="shared" si="868"/>
        <v>0</v>
      </c>
      <c r="AX858" s="243"/>
      <c r="AY858" s="242">
        <f t="shared" si="869"/>
        <v>0</v>
      </c>
      <c r="AZ858" s="243">
        <f t="shared" si="870"/>
        <v>0</v>
      </c>
      <c r="BA858" s="243">
        <v>0</v>
      </c>
      <c r="BB858" s="243"/>
      <c r="BC858" s="243">
        <f t="shared" si="871"/>
        <v>0</v>
      </c>
      <c r="BD858" s="243"/>
      <c r="BE858" s="242">
        <f t="shared" si="872"/>
        <v>0</v>
      </c>
      <c r="BF858" s="243">
        <f t="shared" si="873"/>
        <v>0</v>
      </c>
      <c r="BG858" s="86">
        <f t="shared" si="874"/>
        <v>395.98</v>
      </c>
      <c r="BH858" s="86">
        <f t="shared" si="874"/>
        <v>342.00799999999998</v>
      </c>
      <c r="BI858" s="86">
        <f t="shared" si="874"/>
        <v>737.98799999999994</v>
      </c>
      <c r="BJ858" s="86">
        <f t="shared" si="874"/>
        <v>176.76999999999998</v>
      </c>
      <c r="BK858" s="85">
        <f t="shared" si="875"/>
        <v>23.952964004834769</v>
      </c>
      <c r="BL858" s="86">
        <f t="shared" si="876"/>
        <v>561.21799999999996</v>
      </c>
    </row>
    <row r="859" spans="3:64" s="98" customFormat="1" ht="30" customHeight="1" x14ac:dyDescent="0.3">
      <c r="C859" s="239">
        <v>12</v>
      </c>
      <c r="D859" s="239" t="s">
        <v>42</v>
      </c>
      <c r="E859" s="240">
        <v>0</v>
      </c>
      <c r="F859" s="241">
        <v>10.896000000000001</v>
      </c>
      <c r="G859" s="240">
        <f t="shared" si="850"/>
        <v>10.896000000000001</v>
      </c>
      <c r="H859" s="240"/>
      <c r="I859" s="242">
        <f t="shared" si="877"/>
        <v>0</v>
      </c>
      <c r="J859" s="240">
        <f t="shared" si="852"/>
        <v>10.896000000000001</v>
      </c>
      <c r="K859" s="243">
        <v>30.78</v>
      </c>
      <c r="L859" s="243">
        <v>15.39</v>
      </c>
      <c r="M859" s="240">
        <f t="shared" si="853"/>
        <v>46.17</v>
      </c>
      <c r="N859" s="243"/>
      <c r="O859" s="242">
        <f t="shared" si="854"/>
        <v>0</v>
      </c>
      <c r="P859" s="243">
        <f t="shared" si="855"/>
        <v>46.17</v>
      </c>
      <c r="Q859" s="243">
        <v>9.81</v>
      </c>
      <c r="R859" s="243">
        <v>5.13</v>
      </c>
      <c r="S859" s="243">
        <f t="shared" si="856"/>
        <v>14.940000000000001</v>
      </c>
      <c r="T859" s="243">
        <v>0.05</v>
      </c>
      <c r="U859" s="242"/>
      <c r="V859" s="243">
        <f t="shared" si="857"/>
        <v>14.89</v>
      </c>
      <c r="W859" s="243">
        <v>2.2000000000000002</v>
      </c>
      <c r="X859" s="243">
        <v>1.1000000000000001</v>
      </c>
      <c r="Y859" s="243">
        <f t="shared" si="858"/>
        <v>3.3000000000000003</v>
      </c>
      <c r="Z859" s="243"/>
      <c r="AA859" s="242">
        <f t="shared" si="859"/>
        <v>0</v>
      </c>
      <c r="AB859" s="243">
        <f t="shared" si="860"/>
        <v>3.3000000000000003</v>
      </c>
      <c r="AC859" s="243"/>
      <c r="AD859" s="243">
        <v>175.16</v>
      </c>
      <c r="AE859" s="243">
        <f t="shared" si="861"/>
        <v>175.16</v>
      </c>
      <c r="AF859" s="243"/>
      <c r="AG859" s="243"/>
      <c r="AH859" s="243"/>
      <c r="AI859" s="243">
        <v>248.81</v>
      </c>
      <c r="AJ859" s="243">
        <v>197.31</v>
      </c>
      <c r="AK859" s="243">
        <f t="shared" si="862"/>
        <v>446.12</v>
      </c>
      <c r="AL859" s="243">
        <v>15.1</v>
      </c>
      <c r="AM859" s="242">
        <f t="shared" si="863"/>
        <v>3.384739531964494</v>
      </c>
      <c r="AN859" s="243">
        <f t="shared" si="864"/>
        <v>431.02</v>
      </c>
      <c r="AO859" s="243">
        <v>271.87</v>
      </c>
      <c r="AP859" s="243">
        <v>182.75</v>
      </c>
      <c r="AQ859" s="243">
        <f t="shared" si="865"/>
        <v>454.62</v>
      </c>
      <c r="AR859" s="243">
        <v>5.3</v>
      </c>
      <c r="AS859" s="242">
        <f t="shared" si="866"/>
        <v>1.1658088073555937</v>
      </c>
      <c r="AT859" s="243">
        <f t="shared" si="867"/>
        <v>449.32</v>
      </c>
      <c r="AU859" s="243">
        <v>48.97</v>
      </c>
      <c r="AV859" s="94"/>
      <c r="AW859" s="243">
        <f t="shared" si="868"/>
        <v>48.97</v>
      </c>
      <c r="AX859" s="243"/>
      <c r="AY859" s="242">
        <f t="shared" si="869"/>
        <v>0</v>
      </c>
      <c r="AZ859" s="243">
        <f t="shared" si="870"/>
        <v>48.97</v>
      </c>
      <c r="BA859" s="243">
        <v>100.51</v>
      </c>
      <c r="BB859" s="243">
        <v>77.58</v>
      </c>
      <c r="BC859" s="243">
        <f t="shared" si="871"/>
        <v>178.09</v>
      </c>
      <c r="BD859" s="243"/>
      <c r="BE859" s="242">
        <f t="shared" si="872"/>
        <v>0</v>
      </c>
      <c r="BF859" s="243">
        <f t="shared" si="873"/>
        <v>178.09</v>
      </c>
      <c r="BG859" s="86">
        <f t="shared" si="874"/>
        <v>712.95</v>
      </c>
      <c r="BH859" s="86">
        <f t="shared" si="874"/>
        <v>665.31600000000003</v>
      </c>
      <c r="BI859" s="86">
        <f t="shared" si="874"/>
        <v>1378.2660000000001</v>
      </c>
      <c r="BJ859" s="86">
        <f t="shared" si="874"/>
        <v>20.45</v>
      </c>
      <c r="BK859" s="85">
        <f t="shared" si="875"/>
        <v>1.4837484201162909</v>
      </c>
      <c r="BL859" s="86">
        <f t="shared" si="876"/>
        <v>1357.816</v>
      </c>
    </row>
    <row r="860" spans="3:64" s="98" customFormat="1" ht="30" customHeight="1" x14ac:dyDescent="0.3">
      <c r="C860" s="239">
        <v>13</v>
      </c>
      <c r="D860" s="239" t="s">
        <v>43</v>
      </c>
      <c r="E860" s="240">
        <v>0</v>
      </c>
      <c r="F860" s="241">
        <v>7.3140000000000001</v>
      </c>
      <c r="G860" s="240">
        <f t="shared" si="850"/>
        <v>7.3140000000000001</v>
      </c>
      <c r="H860" s="240"/>
      <c r="I860" s="242">
        <f t="shared" si="877"/>
        <v>0</v>
      </c>
      <c r="J860" s="240">
        <f t="shared" si="852"/>
        <v>7.3140000000000001</v>
      </c>
      <c r="K860" s="243">
        <v>26.64</v>
      </c>
      <c r="L860" s="243">
        <v>13.32</v>
      </c>
      <c r="M860" s="240">
        <f t="shared" si="853"/>
        <v>39.96</v>
      </c>
      <c r="N860" s="243">
        <v>1.74</v>
      </c>
      <c r="O860" s="242">
        <f t="shared" si="854"/>
        <v>4.3543543543543537</v>
      </c>
      <c r="P860" s="243">
        <f t="shared" si="855"/>
        <v>38.22</v>
      </c>
      <c r="Q860" s="243">
        <v>6.84</v>
      </c>
      <c r="R860" s="243">
        <v>4.4400000000000004</v>
      </c>
      <c r="S860" s="243">
        <f t="shared" si="856"/>
        <v>11.280000000000001</v>
      </c>
      <c r="T860" s="243">
        <v>1.33</v>
      </c>
      <c r="U860" s="242"/>
      <c r="V860" s="243">
        <f t="shared" si="857"/>
        <v>9.9500000000000011</v>
      </c>
      <c r="W860" s="243">
        <v>1.56</v>
      </c>
      <c r="X860" s="243">
        <v>0.9</v>
      </c>
      <c r="Y860" s="243">
        <f t="shared" si="858"/>
        <v>2.46</v>
      </c>
      <c r="Z860" s="243">
        <v>0.1</v>
      </c>
      <c r="AA860" s="242">
        <f t="shared" si="859"/>
        <v>4.0650406504065044</v>
      </c>
      <c r="AB860" s="243">
        <f t="shared" si="860"/>
        <v>2.36</v>
      </c>
      <c r="AC860" s="243"/>
      <c r="AD860" s="243">
        <v>143.31</v>
      </c>
      <c r="AE860" s="243">
        <f t="shared" si="861"/>
        <v>143.31</v>
      </c>
      <c r="AF860" s="243"/>
      <c r="AG860" s="243"/>
      <c r="AH860" s="243"/>
      <c r="AI860" s="243">
        <v>164.83</v>
      </c>
      <c r="AJ860" s="243">
        <v>172.11</v>
      </c>
      <c r="AK860" s="243">
        <f t="shared" si="862"/>
        <v>336.94000000000005</v>
      </c>
      <c r="AL860" s="243">
        <v>46.2</v>
      </c>
      <c r="AM860" s="242">
        <f t="shared" si="863"/>
        <v>13.711640054609129</v>
      </c>
      <c r="AN860" s="243">
        <f t="shared" si="864"/>
        <v>290.74000000000007</v>
      </c>
      <c r="AO860" s="243">
        <v>206.97</v>
      </c>
      <c r="AP860" s="243">
        <v>159.22999999999999</v>
      </c>
      <c r="AQ860" s="243">
        <f t="shared" si="865"/>
        <v>366.2</v>
      </c>
      <c r="AR860" s="243">
        <v>53.27</v>
      </c>
      <c r="AS860" s="242">
        <f t="shared" si="866"/>
        <v>14.546695794647736</v>
      </c>
      <c r="AT860" s="243">
        <f t="shared" si="867"/>
        <v>312.93</v>
      </c>
      <c r="AU860" s="243">
        <v>7.65</v>
      </c>
      <c r="AV860" s="94"/>
      <c r="AW860" s="243">
        <f t="shared" si="868"/>
        <v>7.65</v>
      </c>
      <c r="AX860" s="243">
        <v>1.05</v>
      </c>
      <c r="AY860" s="242">
        <f t="shared" si="869"/>
        <v>13.725490196078432</v>
      </c>
      <c r="AZ860" s="243">
        <f t="shared" si="870"/>
        <v>6.6000000000000005</v>
      </c>
      <c r="BA860" s="243">
        <v>27.54</v>
      </c>
      <c r="BB860" s="243">
        <v>25.17</v>
      </c>
      <c r="BC860" s="243">
        <f t="shared" si="871"/>
        <v>52.71</v>
      </c>
      <c r="BD860" s="243">
        <v>3.14</v>
      </c>
      <c r="BE860" s="242">
        <f t="shared" si="872"/>
        <v>5.9571238854107378</v>
      </c>
      <c r="BF860" s="243">
        <f t="shared" si="873"/>
        <v>49.57</v>
      </c>
      <c r="BG860" s="86">
        <f t="shared" si="874"/>
        <v>442.03000000000003</v>
      </c>
      <c r="BH860" s="86">
        <f t="shared" si="874"/>
        <v>525.79399999999998</v>
      </c>
      <c r="BI860" s="86">
        <f t="shared" si="874"/>
        <v>967.82400000000007</v>
      </c>
      <c r="BJ860" s="86">
        <f t="shared" si="874"/>
        <v>106.83000000000001</v>
      </c>
      <c r="BK860" s="85">
        <f t="shared" si="875"/>
        <v>11.038163963695879</v>
      </c>
      <c r="BL860" s="86">
        <f t="shared" si="876"/>
        <v>860.99400000000003</v>
      </c>
    </row>
    <row r="861" spans="3:64" s="98" customFormat="1" ht="30" customHeight="1" x14ac:dyDescent="0.3">
      <c r="C861" s="239">
        <v>14</v>
      </c>
      <c r="D861" s="239" t="s">
        <v>44</v>
      </c>
      <c r="E861" s="240">
        <v>0</v>
      </c>
      <c r="F861" s="241">
        <v>6.1559999999999997</v>
      </c>
      <c r="G861" s="240">
        <f t="shared" si="850"/>
        <v>6.1559999999999997</v>
      </c>
      <c r="H861" s="240">
        <v>6.16</v>
      </c>
      <c r="I861" s="242">
        <f t="shared" si="877"/>
        <v>100.06497725795973</v>
      </c>
      <c r="J861" s="240">
        <f t="shared" si="852"/>
        <v>-4.0000000000004476E-3</v>
      </c>
      <c r="K861" s="243">
        <v>17.28</v>
      </c>
      <c r="L861" s="243">
        <v>8.64</v>
      </c>
      <c r="M861" s="240">
        <f t="shared" si="853"/>
        <v>25.92</v>
      </c>
      <c r="N861" s="243"/>
      <c r="O861" s="242">
        <f t="shared" si="854"/>
        <v>0</v>
      </c>
      <c r="P861" s="243">
        <f t="shared" si="855"/>
        <v>25.92</v>
      </c>
      <c r="Q861" s="243">
        <v>5.76</v>
      </c>
      <c r="R861" s="243">
        <v>2.88</v>
      </c>
      <c r="S861" s="243">
        <f t="shared" si="856"/>
        <v>8.64</v>
      </c>
      <c r="T861" s="243">
        <v>0.96</v>
      </c>
      <c r="U861" s="242"/>
      <c r="V861" s="243">
        <f t="shared" si="857"/>
        <v>7.6800000000000006</v>
      </c>
      <c r="W861" s="243">
        <v>1.2</v>
      </c>
      <c r="X861" s="243">
        <v>0.6</v>
      </c>
      <c r="Y861" s="243">
        <f t="shared" si="858"/>
        <v>1.7999999999999998</v>
      </c>
      <c r="Z861" s="243">
        <v>1.8</v>
      </c>
      <c r="AA861" s="242">
        <f t="shared" si="859"/>
        <v>100.00000000000003</v>
      </c>
      <c r="AB861" s="243">
        <f t="shared" si="860"/>
        <v>0</v>
      </c>
      <c r="AC861" s="243"/>
      <c r="AD861" s="243">
        <v>95.54</v>
      </c>
      <c r="AE861" s="243">
        <f t="shared" si="861"/>
        <v>95.54</v>
      </c>
      <c r="AF861" s="243">
        <v>21</v>
      </c>
      <c r="AG861" s="243"/>
      <c r="AH861" s="243"/>
      <c r="AI861" s="243">
        <v>144.43</v>
      </c>
      <c r="AJ861" s="243">
        <v>113.77</v>
      </c>
      <c r="AK861" s="243">
        <f t="shared" si="862"/>
        <v>258.2</v>
      </c>
      <c r="AL861" s="243">
        <v>72.91</v>
      </c>
      <c r="AM861" s="242">
        <f t="shared" si="863"/>
        <v>28.23780015491867</v>
      </c>
      <c r="AN861" s="243">
        <f t="shared" si="864"/>
        <v>185.29</v>
      </c>
      <c r="AO861" s="243">
        <v>165.12</v>
      </c>
      <c r="AP861" s="243">
        <v>105.15</v>
      </c>
      <c r="AQ861" s="243">
        <f t="shared" si="865"/>
        <v>270.27</v>
      </c>
      <c r="AR861" s="243">
        <v>67.97</v>
      </c>
      <c r="AS861" s="242">
        <f t="shared" si="866"/>
        <v>25.148925148925152</v>
      </c>
      <c r="AT861" s="243">
        <f t="shared" si="867"/>
        <v>202.29999999999998</v>
      </c>
      <c r="AU861" s="243">
        <v>0</v>
      </c>
      <c r="AV861" s="94"/>
      <c r="AW861" s="243">
        <f t="shared" si="868"/>
        <v>0</v>
      </c>
      <c r="AX861" s="243"/>
      <c r="AY861" s="242">
        <f t="shared" si="869"/>
        <v>0</v>
      </c>
      <c r="AZ861" s="243">
        <f t="shared" si="870"/>
        <v>0</v>
      </c>
      <c r="BA861" s="243">
        <v>0</v>
      </c>
      <c r="BB861" s="243"/>
      <c r="BC861" s="243">
        <f t="shared" si="871"/>
        <v>0</v>
      </c>
      <c r="BD861" s="243"/>
      <c r="BE861" s="242">
        <f t="shared" si="872"/>
        <v>0</v>
      </c>
      <c r="BF861" s="243">
        <f t="shared" si="873"/>
        <v>0</v>
      </c>
      <c r="BG861" s="86">
        <f t="shared" si="874"/>
        <v>333.79</v>
      </c>
      <c r="BH861" s="86">
        <f t="shared" si="874"/>
        <v>332.73599999999999</v>
      </c>
      <c r="BI861" s="86">
        <f t="shared" si="874"/>
        <v>666.52599999999995</v>
      </c>
      <c r="BJ861" s="86">
        <f t="shared" si="874"/>
        <v>170.8</v>
      </c>
      <c r="BK861" s="85">
        <f t="shared" si="875"/>
        <v>25.625406960868744</v>
      </c>
      <c r="BL861" s="86">
        <f t="shared" si="876"/>
        <v>495.72599999999994</v>
      </c>
    </row>
    <row r="862" spans="3:64" s="98" customFormat="1" ht="30" customHeight="1" x14ac:dyDescent="0.3">
      <c r="C862" s="239">
        <v>15</v>
      </c>
      <c r="D862" s="239" t="s">
        <v>45</v>
      </c>
      <c r="E862" s="240">
        <v>0</v>
      </c>
      <c r="F862" s="241">
        <v>16.044</v>
      </c>
      <c r="G862" s="240">
        <f t="shared" si="850"/>
        <v>16.044</v>
      </c>
      <c r="H862" s="240">
        <v>16.04</v>
      </c>
      <c r="I862" s="242">
        <f t="shared" si="877"/>
        <v>99.975068561455998</v>
      </c>
      <c r="J862" s="240">
        <f t="shared" si="852"/>
        <v>4.0000000000013358E-3</v>
      </c>
      <c r="K862" s="243">
        <v>47.16</v>
      </c>
      <c r="L862" s="243">
        <v>23.58</v>
      </c>
      <c r="M862" s="240">
        <f t="shared" si="853"/>
        <v>70.739999999999995</v>
      </c>
      <c r="N862" s="243"/>
      <c r="O862" s="242">
        <f t="shared" si="854"/>
        <v>0</v>
      </c>
      <c r="P862" s="243">
        <f t="shared" si="855"/>
        <v>70.739999999999995</v>
      </c>
      <c r="Q862" s="243">
        <v>15.72</v>
      </c>
      <c r="R862" s="243">
        <v>7.86</v>
      </c>
      <c r="S862" s="243">
        <f t="shared" si="856"/>
        <v>23.580000000000002</v>
      </c>
      <c r="T862" s="243">
        <v>8.19</v>
      </c>
      <c r="U862" s="242"/>
      <c r="V862" s="243">
        <f t="shared" si="857"/>
        <v>15.390000000000002</v>
      </c>
      <c r="W862" s="243">
        <v>3.4</v>
      </c>
      <c r="X862" s="243">
        <v>1.7</v>
      </c>
      <c r="Y862" s="243">
        <f t="shared" si="858"/>
        <v>5.0999999999999996</v>
      </c>
      <c r="Z862" s="243">
        <v>1.62</v>
      </c>
      <c r="AA862" s="242">
        <f t="shared" si="859"/>
        <v>31.764705882352946</v>
      </c>
      <c r="AB862" s="243">
        <f t="shared" si="860"/>
        <v>3.4799999999999995</v>
      </c>
      <c r="AC862" s="243"/>
      <c r="AD862" s="243">
        <v>270.7</v>
      </c>
      <c r="AE862" s="243">
        <f t="shared" si="861"/>
        <v>270.7</v>
      </c>
      <c r="AF862" s="243"/>
      <c r="AG862" s="243"/>
      <c r="AH862" s="243"/>
      <c r="AI862" s="243">
        <v>479.8</v>
      </c>
      <c r="AJ862" s="243">
        <v>306</v>
      </c>
      <c r="AK862" s="243">
        <f t="shared" si="862"/>
        <v>785.8</v>
      </c>
      <c r="AL862" s="243">
        <v>392.85</v>
      </c>
      <c r="AM862" s="242">
        <f t="shared" si="863"/>
        <v>49.993637057775523</v>
      </c>
      <c r="AN862" s="243">
        <f t="shared" si="864"/>
        <v>392.94999999999993</v>
      </c>
      <c r="AO862" s="243">
        <v>444.43</v>
      </c>
      <c r="AP862" s="243">
        <v>283.08</v>
      </c>
      <c r="AQ862" s="243">
        <f t="shared" si="865"/>
        <v>727.51</v>
      </c>
      <c r="AR862" s="243">
        <v>401.57</v>
      </c>
      <c r="AS862" s="242">
        <f t="shared" si="866"/>
        <v>55.197866695990427</v>
      </c>
      <c r="AT862" s="243">
        <f t="shared" si="867"/>
        <v>325.94</v>
      </c>
      <c r="AU862" s="243">
        <v>77.8</v>
      </c>
      <c r="AV862" s="94"/>
      <c r="AW862" s="243">
        <f t="shared" si="868"/>
        <v>77.8</v>
      </c>
      <c r="AX862" s="243">
        <v>42.92</v>
      </c>
      <c r="AY862" s="242">
        <f t="shared" si="869"/>
        <v>55.167095115681242</v>
      </c>
      <c r="AZ862" s="243">
        <f t="shared" si="870"/>
        <v>34.879999999999995</v>
      </c>
      <c r="BA862" s="243">
        <v>233.26</v>
      </c>
      <c r="BB862" s="243">
        <v>155.53</v>
      </c>
      <c r="BC862" s="243">
        <f t="shared" si="871"/>
        <v>388.78999999999996</v>
      </c>
      <c r="BD862" s="243">
        <v>159.88999999999999</v>
      </c>
      <c r="BE862" s="242">
        <f t="shared" si="872"/>
        <v>41.125028935929421</v>
      </c>
      <c r="BF862" s="243">
        <f t="shared" si="873"/>
        <v>228.89999999999998</v>
      </c>
      <c r="BG862" s="86">
        <f t="shared" si="874"/>
        <v>1301.57</v>
      </c>
      <c r="BH862" s="86">
        <f t="shared" si="874"/>
        <v>1064.4939999999999</v>
      </c>
      <c r="BI862" s="86">
        <f t="shared" si="874"/>
        <v>2366.0639999999994</v>
      </c>
      <c r="BJ862" s="86">
        <f t="shared" si="874"/>
        <v>1023.0799999999999</v>
      </c>
      <c r="BK862" s="85">
        <f t="shared" si="875"/>
        <v>43.239743303646911</v>
      </c>
      <c r="BL862" s="86">
        <f t="shared" si="876"/>
        <v>1342.9839999999995</v>
      </c>
    </row>
    <row r="863" spans="3:64" s="98" customFormat="1" ht="30" customHeight="1" x14ac:dyDescent="0.3">
      <c r="C863" s="244"/>
      <c r="D863" s="244" t="s">
        <v>46</v>
      </c>
      <c r="E863" s="245">
        <f>SUM(E848:E862)</f>
        <v>0</v>
      </c>
      <c r="F863" s="246">
        <f>SUM(F848:F862)</f>
        <v>157.44500000000002</v>
      </c>
      <c r="G863" s="245">
        <f>SUM(G848:G862)</f>
        <v>157.44500000000002</v>
      </c>
      <c r="H863" s="245">
        <f>SUM(H848:H862)</f>
        <v>103.81</v>
      </c>
      <c r="I863" s="247">
        <f t="shared" si="877"/>
        <v>65.934135729937424</v>
      </c>
      <c r="J863" s="245">
        <f>SUM(J848:J862)</f>
        <v>53.634999999999991</v>
      </c>
      <c r="K863" s="245">
        <f>SUM(K848:K862)</f>
        <v>500.99999999999989</v>
      </c>
      <c r="L863" s="245">
        <f>SUM(L848:L862)</f>
        <v>257.12999999999994</v>
      </c>
      <c r="M863" s="245">
        <f>SUM(M848:M862)</f>
        <v>758.13</v>
      </c>
      <c r="N863" s="245">
        <f>SUM(N848:N862)</f>
        <v>39.199999999999996</v>
      </c>
      <c r="O863" s="242">
        <f t="shared" si="854"/>
        <v>5.1706171764736917</v>
      </c>
      <c r="P863" s="248">
        <f t="shared" si="855"/>
        <v>718.93</v>
      </c>
      <c r="Q863" s="245">
        <f>SUM(Q848:Q862)</f>
        <v>134.10000000000002</v>
      </c>
      <c r="R863" s="245">
        <f>SUM(R848:R862)</f>
        <v>85.71</v>
      </c>
      <c r="S863" s="245">
        <f>SUM(S848:S862)</f>
        <v>219.81000000000003</v>
      </c>
      <c r="T863" s="245">
        <f>SUM(T848:T862)</f>
        <v>53.419999999999995</v>
      </c>
      <c r="U863" s="245"/>
      <c r="V863" s="245">
        <f>SUM(V848:V862)</f>
        <v>166.39000000000001</v>
      </c>
      <c r="W863" s="245">
        <f>SUM(W848:W862)</f>
        <v>29.609999999999996</v>
      </c>
      <c r="X863" s="245">
        <f>SUM(X848:X862)</f>
        <v>16.7</v>
      </c>
      <c r="Y863" s="245">
        <f>SUM(Y848:Y862)</f>
        <v>46.309999999999995</v>
      </c>
      <c r="Z863" s="245">
        <f>SUM(Z848:Z862)</f>
        <v>15.239999999999998</v>
      </c>
      <c r="AA863" s="247">
        <f t="shared" si="859"/>
        <v>32.908659036925073</v>
      </c>
      <c r="AB863" s="245">
        <f t="shared" ref="AB863:AL863" si="878">SUM(AB848:AB862)</f>
        <v>31.069999999999997</v>
      </c>
      <c r="AC863" s="245">
        <f t="shared" si="878"/>
        <v>0</v>
      </c>
      <c r="AD863" s="245">
        <f t="shared" si="878"/>
        <v>2659.2299999999996</v>
      </c>
      <c r="AE863" s="245">
        <f t="shared" si="878"/>
        <v>2659.2299999999996</v>
      </c>
      <c r="AF863" s="245">
        <f t="shared" si="878"/>
        <v>159.24</v>
      </c>
      <c r="AG863" s="245">
        <f t="shared" si="878"/>
        <v>0</v>
      </c>
      <c r="AH863" s="245">
        <f t="shared" si="878"/>
        <v>0</v>
      </c>
      <c r="AI863" s="245">
        <f t="shared" si="878"/>
        <v>3536.02</v>
      </c>
      <c r="AJ863" s="245">
        <f t="shared" si="878"/>
        <v>3329.4700000000003</v>
      </c>
      <c r="AK863" s="245">
        <f t="shared" si="878"/>
        <v>6865.49</v>
      </c>
      <c r="AL863" s="245">
        <f t="shared" si="878"/>
        <v>2167.9100000000003</v>
      </c>
      <c r="AM863" s="249">
        <f t="shared" si="863"/>
        <v>31.576915850143255</v>
      </c>
      <c r="AN863" s="245">
        <f>SUM(AN848:AN862)</f>
        <v>4697.58</v>
      </c>
      <c r="AO863" s="245">
        <f>SUM(AO848:AO862)</f>
        <v>4006.74</v>
      </c>
      <c r="AP863" s="245">
        <f>SUM(AP848:AP862)</f>
        <v>3080.73</v>
      </c>
      <c r="AQ863" s="245">
        <f>SUM(AQ848:AQ862)</f>
        <v>7087.4700000000012</v>
      </c>
      <c r="AR863" s="245">
        <f>SUM(AR848:AR862)</f>
        <v>2122.11</v>
      </c>
      <c r="AS863" s="249">
        <f t="shared" si="866"/>
        <v>29.941714039001223</v>
      </c>
      <c r="AT863" s="245">
        <f>SUM(AT848:AT862)</f>
        <v>4965.3599999999997</v>
      </c>
      <c r="AU863" s="245">
        <f>SUM(AU848:AU862)</f>
        <v>406.97999999999996</v>
      </c>
      <c r="AV863" s="245"/>
      <c r="AW863" s="245">
        <f>SUM(AW848:AW862)</f>
        <v>406.97999999999996</v>
      </c>
      <c r="AX863" s="245">
        <f>SUM(AX848:AX862)</f>
        <v>180.01</v>
      </c>
      <c r="AY863" s="249">
        <f t="shared" si="869"/>
        <v>44.230674726030763</v>
      </c>
      <c r="AZ863" s="245">
        <f>SUM(AZ848:AZ862)</f>
        <v>226.96999999999997</v>
      </c>
      <c r="BA863" s="245">
        <f>SUM(BA848:BA862)</f>
        <v>1237.3599999999999</v>
      </c>
      <c r="BB863" s="245">
        <f>SUM(BB848:BB862)</f>
        <v>945.71</v>
      </c>
      <c r="BC863" s="245">
        <f>SUM(BC848:BC862)</f>
        <v>2183.0699999999997</v>
      </c>
      <c r="BD863" s="245">
        <f>SUM(BD848:BD862)</f>
        <v>572.02</v>
      </c>
      <c r="BE863" s="249">
        <f t="shared" si="872"/>
        <v>26.202549620488579</v>
      </c>
      <c r="BF863" s="245">
        <f>SUM(BF848:BF862)</f>
        <v>1611.0499999999997</v>
      </c>
      <c r="BG863" s="245">
        <f>SUM(BG848:BG862)</f>
        <v>9851.81</v>
      </c>
      <c r="BH863" s="245">
        <f>SUM(BH848:BH862)</f>
        <v>10532.125</v>
      </c>
      <c r="BI863" s="91">
        <f>+G863+M863+S863+Y863+AK863+AQ863+AW863+BC863+AE863</f>
        <v>20383.935000000001</v>
      </c>
      <c r="BJ863" s="91">
        <f>+H863+N863+T863+Z863+AL863+AR863+AX863+BD863+AF863</f>
        <v>5412.9600000000009</v>
      </c>
      <c r="BK863" s="250">
        <f t="shared" si="875"/>
        <v>26.555029732973544</v>
      </c>
      <c r="BL863" s="91">
        <f t="shared" si="876"/>
        <v>14970.975</v>
      </c>
    </row>
    <row r="864" spans="3:64" ht="30" customHeight="1" x14ac:dyDescent="0.2"/>
    <row r="865" spans="3:64" s="212" customFormat="1" ht="30" customHeight="1" x14ac:dyDescent="0.35">
      <c r="C865" s="705" t="s">
        <v>153</v>
      </c>
      <c r="D865" s="705"/>
      <c r="E865" s="705"/>
      <c r="F865" s="705"/>
      <c r="G865" s="705"/>
      <c r="H865" s="705"/>
      <c r="I865" s="705"/>
      <c r="J865" s="705"/>
      <c r="K865" s="705"/>
      <c r="L865" s="705"/>
      <c r="M865" s="705"/>
      <c r="N865" s="705"/>
      <c r="O865" s="705"/>
      <c r="P865" s="705"/>
      <c r="Q865" s="705"/>
      <c r="R865" s="705"/>
      <c r="S865" s="705"/>
      <c r="T865" s="705"/>
      <c r="U865" s="705"/>
      <c r="V865" s="705"/>
      <c r="W865" s="705"/>
      <c r="X865" s="705"/>
      <c r="Y865" s="705"/>
      <c r="Z865" s="705"/>
      <c r="AA865" s="705"/>
      <c r="AB865" s="705"/>
      <c r="AC865" s="526"/>
      <c r="AD865" s="526"/>
      <c r="AE865" s="526"/>
      <c r="AF865" s="526"/>
      <c r="AG865" s="526"/>
      <c r="AH865" s="526"/>
      <c r="AI865" s="705" t="s">
        <v>154</v>
      </c>
      <c r="AJ865" s="705"/>
      <c r="AK865" s="705"/>
      <c r="AL865" s="705"/>
      <c r="AM865" s="705"/>
      <c r="AN865" s="705"/>
      <c r="AO865" s="705"/>
      <c r="AP865" s="705"/>
      <c r="AQ865" s="705"/>
      <c r="AR865" s="705"/>
      <c r="AS865" s="705"/>
      <c r="AT865" s="705"/>
      <c r="AU865" s="705"/>
      <c r="AV865" s="705"/>
      <c r="AW865" s="705"/>
      <c r="AX865" s="705"/>
      <c r="AY865" s="705"/>
      <c r="AZ865" s="705"/>
      <c r="BA865" s="705"/>
      <c r="BB865" s="705"/>
      <c r="BC865" s="705"/>
      <c r="BD865" s="705"/>
      <c r="BE865" s="705"/>
      <c r="BF865" s="705"/>
      <c r="BG865" s="691" t="s">
        <v>155</v>
      </c>
      <c r="BH865" s="691"/>
      <c r="BI865" s="691"/>
      <c r="BJ865" s="691"/>
      <c r="BK865" s="691"/>
      <c r="BL865" s="691"/>
    </row>
    <row r="866" spans="3:64" ht="30" customHeight="1" x14ac:dyDescent="0.25">
      <c r="C866" s="102"/>
      <c r="D866" s="102"/>
      <c r="E866" s="103"/>
      <c r="F866" s="102"/>
      <c r="G866" s="102"/>
      <c r="H866" s="102"/>
      <c r="I866" s="102"/>
      <c r="J866" s="102"/>
      <c r="K866" s="102"/>
      <c r="L866" s="102"/>
      <c r="M866" s="102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693" t="s">
        <v>127</v>
      </c>
      <c r="Z866" s="693"/>
      <c r="AA866" s="693"/>
      <c r="AB866" s="693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211" t="s">
        <v>142</v>
      </c>
      <c r="BD866" s="102"/>
      <c r="BE866" s="102"/>
      <c r="BF866" s="102"/>
      <c r="BG866" s="692"/>
      <c r="BH866" s="692"/>
      <c r="BI866" s="692"/>
      <c r="BJ866" s="692"/>
      <c r="BK866" s="692"/>
      <c r="BL866" s="692"/>
    </row>
    <row r="867" spans="3:64" ht="30" customHeight="1" x14ac:dyDescent="0.25">
      <c r="C867" s="561" t="s">
        <v>125</v>
      </c>
      <c r="D867" s="678" t="s">
        <v>3</v>
      </c>
      <c r="E867" s="561" t="s">
        <v>52</v>
      </c>
      <c r="F867" s="561"/>
      <c r="G867" s="561"/>
      <c r="H867" s="561"/>
      <c r="I867" s="561"/>
      <c r="J867" s="561"/>
      <c r="K867" s="561"/>
      <c r="L867" s="561"/>
      <c r="M867" s="561"/>
      <c r="N867" s="561"/>
      <c r="O867" s="561"/>
      <c r="P867" s="561"/>
      <c r="Q867" s="561"/>
      <c r="R867" s="561"/>
      <c r="S867" s="561"/>
      <c r="T867" s="561"/>
      <c r="U867" s="561"/>
      <c r="V867" s="561"/>
      <c r="W867" s="561"/>
      <c r="X867" s="561"/>
      <c r="Y867" s="561"/>
      <c r="Z867" s="561"/>
      <c r="AA867" s="561"/>
      <c r="AB867" s="561"/>
      <c r="AC867" s="590"/>
      <c r="AD867" s="591"/>
      <c r="AE867" s="591"/>
      <c r="AF867" s="591"/>
      <c r="AG867" s="591"/>
      <c r="AH867" s="591"/>
      <c r="AI867" s="679" t="s">
        <v>52</v>
      </c>
      <c r="AJ867" s="679"/>
      <c r="AK867" s="679"/>
      <c r="AL867" s="679"/>
      <c r="AM867" s="679"/>
      <c r="AN867" s="679"/>
      <c r="AO867" s="679"/>
      <c r="AP867" s="679"/>
      <c r="AQ867" s="679"/>
      <c r="AR867" s="679"/>
      <c r="AS867" s="679"/>
      <c r="AT867" s="679"/>
      <c r="AU867" s="679" t="s">
        <v>48</v>
      </c>
      <c r="AV867" s="679"/>
      <c r="AW867" s="679"/>
      <c r="AX867" s="679"/>
      <c r="AY867" s="679"/>
      <c r="AZ867" s="679"/>
      <c r="BA867" s="679"/>
      <c r="BB867" s="679"/>
      <c r="BC867" s="679"/>
      <c r="BD867" s="679"/>
      <c r="BE867" s="679"/>
      <c r="BF867" s="679"/>
      <c r="BG867" s="698" t="s">
        <v>123</v>
      </c>
      <c r="BH867" s="699"/>
      <c r="BI867" s="699"/>
      <c r="BJ867" s="699"/>
      <c r="BK867" s="700"/>
      <c r="BL867" s="675" t="s">
        <v>131</v>
      </c>
    </row>
    <row r="868" spans="3:64" ht="30" customHeight="1" x14ac:dyDescent="0.2">
      <c r="C868" s="561"/>
      <c r="D868" s="678"/>
      <c r="E868" s="563" t="s">
        <v>5</v>
      </c>
      <c r="F868" s="563"/>
      <c r="G868" s="563"/>
      <c r="H868" s="563"/>
      <c r="I868" s="563"/>
      <c r="J868" s="563"/>
      <c r="K868" s="563"/>
      <c r="L868" s="563"/>
      <c r="M868" s="563"/>
      <c r="N868" s="563"/>
      <c r="O868" s="563"/>
      <c r="P868" s="563"/>
      <c r="Q868" s="563"/>
      <c r="R868" s="563"/>
      <c r="S868" s="563"/>
      <c r="T868" s="563"/>
      <c r="U868" s="563"/>
      <c r="V868" s="563"/>
      <c r="W868" s="563"/>
      <c r="X868" s="563"/>
      <c r="Y868" s="563"/>
      <c r="Z868" s="563"/>
      <c r="AA868" s="563"/>
      <c r="AB868" s="563"/>
      <c r="AC868" s="593"/>
      <c r="AD868" s="594"/>
      <c r="AE868" s="594"/>
      <c r="AF868" s="594"/>
      <c r="AG868" s="594"/>
      <c r="AH868" s="595"/>
      <c r="AI868" s="704" t="s">
        <v>47</v>
      </c>
      <c r="AJ868" s="704"/>
      <c r="AK868" s="704"/>
      <c r="AL868" s="704"/>
      <c r="AM868" s="704"/>
      <c r="AN868" s="704"/>
      <c r="AO868" s="704"/>
      <c r="AP868" s="704"/>
      <c r="AQ868" s="704"/>
      <c r="AR868" s="704"/>
      <c r="AS868" s="704"/>
      <c r="AT868" s="704"/>
      <c r="AU868" s="704" t="s">
        <v>49</v>
      </c>
      <c r="AV868" s="704"/>
      <c r="AW868" s="704"/>
      <c r="AX868" s="704"/>
      <c r="AY868" s="704"/>
      <c r="AZ868" s="704"/>
      <c r="BA868" s="704"/>
      <c r="BB868" s="704"/>
      <c r="BC868" s="704"/>
      <c r="BD868" s="704"/>
      <c r="BE868" s="704"/>
      <c r="BF868" s="704"/>
      <c r="BG868" s="701"/>
      <c r="BH868" s="702"/>
      <c r="BI868" s="702"/>
      <c r="BJ868" s="702"/>
      <c r="BK868" s="703"/>
      <c r="BL868" s="676"/>
    </row>
    <row r="869" spans="3:64" ht="30" customHeight="1" x14ac:dyDescent="0.2">
      <c r="C869" s="561"/>
      <c r="D869" s="678"/>
      <c r="E869" s="648" t="s">
        <v>15</v>
      </c>
      <c r="F869" s="649"/>
      <c r="G869" s="649"/>
      <c r="H869" s="649"/>
      <c r="I869" s="649"/>
      <c r="J869" s="650"/>
      <c r="K869" s="648" t="s">
        <v>102</v>
      </c>
      <c r="L869" s="649"/>
      <c r="M869" s="649"/>
      <c r="N869" s="649"/>
      <c r="O869" s="649"/>
      <c r="P869" s="650"/>
      <c r="Q869" s="648" t="s">
        <v>103</v>
      </c>
      <c r="R869" s="649"/>
      <c r="S869" s="649"/>
      <c r="T869" s="649"/>
      <c r="U869" s="649"/>
      <c r="V869" s="650"/>
      <c r="W869" s="651" t="s">
        <v>104</v>
      </c>
      <c r="X869" s="651"/>
      <c r="Y869" s="651"/>
      <c r="Z869" s="651"/>
      <c r="AA869" s="651"/>
      <c r="AB869" s="651"/>
      <c r="AC869" s="648" t="s">
        <v>150</v>
      </c>
      <c r="AD869" s="649"/>
      <c r="AE869" s="649"/>
      <c r="AF869" s="649"/>
      <c r="AG869" s="649"/>
      <c r="AH869" s="649"/>
      <c r="AI869" s="651" t="s">
        <v>7</v>
      </c>
      <c r="AJ869" s="651"/>
      <c r="AK869" s="651"/>
      <c r="AL869" s="651"/>
      <c r="AM869" s="651"/>
      <c r="AN869" s="651"/>
      <c r="AO869" s="651" t="s">
        <v>50</v>
      </c>
      <c r="AP869" s="651"/>
      <c r="AQ869" s="651"/>
      <c r="AR869" s="651"/>
      <c r="AS869" s="651"/>
      <c r="AT869" s="651"/>
      <c r="AU869" s="651" t="s">
        <v>7</v>
      </c>
      <c r="AV869" s="651"/>
      <c r="AW869" s="651"/>
      <c r="AX869" s="651"/>
      <c r="AY869" s="651"/>
      <c r="AZ869" s="651"/>
      <c r="BA869" s="651" t="s">
        <v>8</v>
      </c>
      <c r="BB869" s="651"/>
      <c r="BC869" s="651"/>
      <c r="BD869" s="651"/>
      <c r="BE869" s="651"/>
      <c r="BF869" s="651"/>
      <c r="BG869" s="695" t="s">
        <v>11</v>
      </c>
      <c r="BH869" s="695" t="s">
        <v>12</v>
      </c>
      <c r="BI869" s="695" t="s">
        <v>10</v>
      </c>
      <c r="BJ869" s="695" t="s">
        <v>0</v>
      </c>
      <c r="BK869" s="695" t="s">
        <v>13</v>
      </c>
      <c r="BL869" s="695" t="s">
        <v>14</v>
      </c>
    </row>
    <row r="870" spans="3:64" ht="64.5" customHeight="1" x14ac:dyDescent="0.2">
      <c r="C870" s="561"/>
      <c r="D870" s="678"/>
      <c r="E870" s="543" t="s">
        <v>11</v>
      </c>
      <c r="F870" s="543" t="s">
        <v>12</v>
      </c>
      <c r="G870" s="543" t="s">
        <v>10</v>
      </c>
      <c r="H870" s="543" t="s">
        <v>0</v>
      </c>
      <c r="I870" s="543" t="s">
        <v>13</v>
      </c>
      <c r="J870" s="543" t="s">
        <v>14</v>
      </c>
      <c r="K870" s="543" t="s">
        <v>11</v>
      </c>
      <c r="L870" s="543" t="s">
        <v>12</v>
      </c>
      <c r="M870" s="543" t="s">
        <v>10</v>
      </c>
      <c r="N870" s="543" t="s">
        <v>0</v>
      </c>
      <c r="O870" s="543" t="s">
        <v>13</v>
      </c>
      <c r="P870" s="543" t="s">
        <v>14</v>
      </c>
      <c r="Q870" s="543" t="s">
        <v>11</v>
      </c>
      <c r="R870" s="543" t="s">
        <v>12</v>
      </c>
      <c r="S870" s="543" t="s">
        <v>10</v>
      </c>
      <c r="T870" s="543" t="s">
        <v>0</v>
      </c>
      <c r="U870" s="543" t="s">
        <v>13</v>
      </c>
      <c r="V870" s="543" t="s">
        <v>14</v>
      </c>
      <c r="W870" s="543" t="s">
        <v>11</v>
      </c>
      <c r="X870" s="543" t="s">
        <v>12</v>
      </c>
      <c r="Y870" s="543" t="s">
        <v>10</v>
      </c>
      <c r="Z870" s="543" t="s">
        <v>0</v>
      </c>
      <c r="AA870" s="543" t="s">
        <v>13</v>
      </c>
      <c r="AB870" s="543" t="s">
        <v>14</v>
      </c>
      <c r="AC870" s="543" t="s">
        <v>11</v>
      </c>
      <c r="AD870" s="543" t="s">
        <v>12</v>
      </c>
      <c r="AE870" s="543" t="s">
        <v>10</v>
      </c>
      <c r="AF870" s="543" t="s">
        <v>0</v>
      </c>
      <c r="AG870" s="543" t="s">
        <v>13</v>
      </c>
      <c r="AH870" s="543" t="s">
        <v>14</v>
      </c>
      <c r="AI870" s="543" t="s">
        <v>11</v>
      </c>
      <c r="AJ870" s="543" t="s">
        <v>12</v>
      </c>
      <c r="AK870" s="543" t="s">
        <v>10</v>
      </c>
      <c r="AL870" s="543" t="s">
        <v>0</v>
      </c>
      <c r="AM870" s="543" t="s">
        <v>13</v>
      </c>
      <c r="AN870" s="543" t="s">
        <v>14</v>
      </c>
      <c r="AO870" s="543" t="s">
        <v>11</v>
      </c>
      <c r="AP870" s="543" t="s">
        <v>12</v>
      </c>
      <c r="AQ870" s="543" t="s">
        <v>10</v>
      </c>
      <c r="AR870" s="543" t="s">
        <v>0</v>
      </c>
      <c r="AS870" s="543" t="s">
        <v>13</v>
      </c>
      <c r="AT870" s="543" t="s">
        <v>14</v>
      </c>
      <c r="AU870" s="543" t="s">
        <v>11</v>
      </c>
      <c r="AV870" s="543" t="s">
        <v>12</v>
      </c>
      <c r="AW870" s="543" t="s">
        <v>10</v>
      </c>
      <c r="AX870" s="543" t="s">
        <v>0</v>
      </c>
      <c r="AY870" s="543" t="s">
        <v>13</v>
      </c>
      <c r="AZ870" s="543" t="s">
        <v>14</v>
      </c>
      <c r="BA870" s="543" t="s">
        <v>11</v>
      </c>
      <c r="BB870" s="543" t="s">
        <v>12</v>
      </c>
      <c r="BC870" s="543" t="s">
        <v>10</v>
      </c>
      <c r="BD870" s="543" t="s">
        <v>0</v>
      </c>
      <c r="BE870" s="543" t="s">
        <v>13</v>
      </c>
      <c r="BF870" s="543" t="s">
        <v>14</v>
      </c>
      <c r="BG870" s="696"/>
      <c r="BH870" s="696"/>
      <c r="BI870" s="696"/>
      <c r="BJ870" s="696"/>
      <c r="BK870" s="696"/>
      <c r="BL870" s="696"/>
    </row>
    <row r="871" spans="3:64" ht="15" customHeight="1" x14ac:dyDescent="0.2">
      <c r="C871" s="111">
        <v>1</v>
      </c>
      <c r="D871" s="111">
        <v>2</v>
      </c>
      <c r="E871" s="111">
        <v>3</v>
      </c>
      <c r="F871" s="111">
        <v>4</v>
      </c>
      <c r="G871" s="111">
        <v>5</v>
      </c>
      <c r="H871" s="111">
        <v>6</v>
      </c>
      <c r="I871" s="111">
        <v>7</v>
      </c>
      <c r="J871" s="111">
        <v>8</v>
      </c>
      <c r="K871" s="111">
        <v>9</v>
      </c>
      <c r="L871" s="111">
        <v>10</v>
      </c>
      <c r="M871" s="111">
        <v>11</v>
      </c>
      <c r="N871" s="111">
        <v>12</v>
      </c>
      <c r="O871" s="111">
        <v>13</v>
      </c>
      <c r="P871" s="111">
        <v>14</v>
      </c>
      <c r="Q871" s="111">
        <v>15</v>
      </c>
      <c r="R871" s="111">
        <v>16</v>
      </c>
      <c r="S871" s="111">
        <v>17</v>
      </c>
      <c r="T871" s="111">
        <v>18</v>
      </c>
      <c r="U871" s="111">
        <v>19</v>
      </c>
      <c r="V871" s="111">
        <v>20</v>
      </c>
      <c r="W871" s="111">
        <v>21</v>
      </c>
      <c r="X871" s="111">
        <v>22</v>
      </c>
      <c r="Y871" s="111">
        <v>23</v>
      </c>
      <c r="Z871" s="111">
        <v>24</v>
      </c>
      <c r="AA871" s="111">
        <v>25</v>
      </c>
      <c r="AB871" s="111">
        <v>26</v>
      </c>
      <c r="AC871" s="111">
        <v>27</v>
      </c>
      <c r="AD871" s="111">
        <v>28</v>
      </c>
      <c r="AE871" s="111">
        <v>29</v>
      </c>
      <c r="AF871" s="111">
        <v>30</v>
      </c>
      <c r="AG871" s="111">
        <v>31</v>
      </c>
      <c r="AH871" s="111">
        <v>32</v>
      </c>
      <c r="AI871" s="111">
        <v>33</v>
      </c>
      <c r="AJ871" s="111">
        <v>34</v>
      </c>
      <c r="AK871" s="111">
        <v>35</v>
      </c>
      <c r="AL871" s="111">
        <v>36</v>
      </c>
      <c r="AM871" s="111">
        <v>37</v>
      </c>
      <c r="AN871" s="111">
        <v>38</v>
      </c>
      <c r="AO871" s="111">
        <v>39</v>
      </c>
      <c r="AP871" s="111">
        <v>40</v>
      </c>
      <c r="AQ871" s="111">
        <v>41</v>
      </c>
      <c r="AR871" s="111">
        <v>42</v>
      </c>
      <c r="AS871" s="111">
        <v>43</v>
      </c>
      <c r="AT871" s="111">
        <v>44</v>
      </c>
      <c r="AU871" s="111">
        <v>45</v>
      </c>
      <c r="AV871" s="111">
        <v>46</v>
      </c>
      <c r="AW871" s="111">
        <v>47</v>
      </c>
      <c r="AX871" s="111">
        <v>48</v>
      </c>
      <c r="AY871" s="111">
        <v>49</v>
      </c>
      <c r="AZ871" s="111">
        <v>50</v>
      </c>
      <c r="BA871" s="111">
        <v>51</v>
      </c>
      <c r="BB871" s="111">
        <v>52</v>
      </c>
      <c r="BC871" s="111">
        <v>53</v>
      </c>
      <c r="BD871" s="111">
        <v>54</v>
      </c>
      <c r="BE871" s="111">
        <v>55</v>
      </c>
      <c r="BF871" s="111">
        <v>56</v>
      </c>
      <c r="BG871" s="111">
        <v>57</v>
      </c>
      <c r="BH871" s="111">
        <v>58</v>
      </c>
      <c r="BI871" s="111">
        <v>59</v>
      </c>
      <c r="BJ871" s="111">
        <v>60</v>
      </c>
      <c r="BK871" s="111">
        <v>61</v>
      </c>
      <c r="BL871" s="111">
        <v>62</v>
      </c>
    </row>
    <row r="872" spans="3:64" s="98" customFormat="1" ht="35.1" customHeight="1" x14ac:dyDescent="0.3">
      <c r="C872" s="239">
        <v>1</v>
      </c>
      <c r="D872" s="239" t="s">
        <v>30</v>
      </c>
      <c r="E872" s="240">
        <v>0</v>
      </c>
      <c r="F872" s="241">
        <v>11.103999999999999</v>
      </c>
      <c r="G872" s="240">
        <f t="shared" ref="G872:G879" si="879">+F872</f>
        <v>11.103999999999999</v>
      </c>
      <c r="H872" s="240"/>
      <c r="I872" s="242">
        <f t="shared" ref="I872:I880" si="880">IF(H872&lt;&gt;0,(H872/G872*100),0)</f>
        <v>0</v>
      </c>
      <c r="J872" s="240">
        <f t="shared" ref="J872:J879" si="881">G872-H872</f>
        <v>11.103999999999999</v>
      </c>
      <c r="K872" s="243">
        <v>49.14</v>
      </c>
      <c r="L872" s="243">
        <v>24.57</v>
      </c>
      <c r="M872" s="240">
        <f t="shared" ref="M872:M879" si="882">SUM(K872:L872)</f>
        <v>73.710000000000008</v>
      </c>
      <c r="N872" s="243"/>
      <c r="O872" s="242">
        <f t="shared" ref="O872:O880" si="883">+N872/M872*100</f>
        <v>0</v>
      </c>
      <c r="P872" s="243">
        <f t="shared" ref="P872:P880" si="884">+M872-N872</f>
        <v>73.710000000000008</v>
      </c>
      <c r="Q872" s="243">
        <v>16.38</v>
      </c>
      <c r="R872" s="243">
        <v>8.19</v>
      </c>
      <c r="S872" s="243">
        <f t="shared" ref="S872:S879" si="885">SUM(Q872:R872)</f>
        <v>24.57</v>
      </c>
      <c r="T872" s="243"/>
      <c r="U872" s="242"/>
      <c r="V872" s="243">
        <f t="shared" ref="V872:V879" si="886">+S872-T872</f>
        <v>24.57</v>
      </c>
      <c r="W872" s="243">
        <v>1.65</v>
      </c>
      <c r="X872" s="243">
        <v>1.3</v>
      </c>
      <c r="Y872" s="243">
        <f t="shared" ref="Y872:Y879" si="887">SUM(W872:X872)</f>
        <v>2.95</v>
      </c>
      <c r="Z872" s="243"/>
      <c r="AA872" s="242">
        <f t="shared" ref="AA872:AA880" si="888">IF(Z872&lt;&gt;0,(Z872/Y872*100),0)</f>
        <v>0</v>
      </c>
      <c r="AB872" s="243">
        <f t="shared" ref="AB872:AB879" si="889">+Y872-Z872</f>
        <v>2.95</v>
      </c>
      <c r="AC872" s="243"/>
      <c r="AD872" s="243">
        <v>207.01</v>
      </c>
      <c r="AE872" s="243">
        <f t="shared" ref="AE872:AE879" si="890">+AC872+AD872</f>
        <v>207.01</v>
      </c>
      <c r="AF872" s="243"/>
      <c r="AG872" s="243"/>
      <c r="AH872" s="243"/>
      <c r="AI872" s="243">
        <v>67.239999999999995</v>
      </c>
      <c r="AJ872" s="243">
        <v>317.29000000000002</v>
      </c>
      <c r="AK872" s="243">
        <f t="shared" ref="AK872:AK879" si="891">SUM(AI872:AJ872)</f>
        <v>384.53000000000003</v>
      </c>
      <c r="AL872" s="243">
        <v>67.239999999999995</v>
      </c>
      <c r="AM872" s="242">
        <f t="shared" ref="AM872:AM880" si="892">IF(AL872&lt;&gt;0,(AL872/AK872*100),0)</f>
        <v>17.48628195459392</v>
      </c>
      <c r="AN872" s="243">
        <f t="shared" ref="AN872:AN879" si="893">+AK872-AL872</f>
        <v>317.29000000000002</v>
      </c>
      <c r="AO872" s="243">
        <v>461.07</v>
      </c>
      <c r="AP872" s="243">
        <v>293.70999999999998</v>
      </c>
      <c r="AQ872" s="243">
        <f t="shared" ref="AQ872:AQ879" si="894">SUM(AO872:AP872)</f>
        <v>754.78</v>
      </c>
      <c r="AR872" s="243">
        <v>18.21</v>
      </c>
      <c r="AS872" s="242">
        <f t="shared" ref="AS872:AS880" si="895">IF(AR872&lt;&gt;0,(AR872/AQ872*100),0)</f>
        <v>2.4126235459339145</v>
      </c>
      <c r="AT872" s="243">
        <f t="shared" ref="AT872:AT879" si="896">+AQ872-AR872</f>
        <v>736.56999999999994</v>
      </c>
      <c r="AU872" s="243">
        <v>10.54</v>
      </c>
      <c r="AV872" s="94"/>
      <c r="AW872" s="243">
        <f t="shared" ref="AW872:AW879" si="897">+AV872+AU872</f>
        <v>10.54</v>
      </c>
      <c r="AX872" s="243"/>
      <c r="AY872" s="242">
        <f t="shared" ref="AY872:AY880" si="898">IF(AX872&lt;&gt;0,(AX872/AW872*100),0)</f>
        <v>0</v>
      </c>
      <c r="AZ872" s="243">
        <f t="shared" ref="AZ872:AZ879" si="899">+AW872-AX872</f>
        <v>10.54</v>
      </c>
      <c r="BA872" s="243">
        <v>18.8</v>
      </c>
      <c r="BB872" s="243">
        <v>14.67</v>
      </c>
      <c r="BC872" s="243">
        <f t="shared" ref="BC872:BC879" si="900">SUM(BA872:BB872)</f>
        <v>33.47</v>
      </c>
      <c r="BD872" s="243"/>
      <c r="BE872" s="242">
        <f t="shared" ref="BE872:BE880" si="901">IF(BD872&lt;&gt;0,(BD872/BC872*100),0)</f>
        <v>0</v>
      </c>
      <c r="BF872" s="243">
        <f t="shared" ref="BF872:BF879" si="902">+BC872-BD872</f>
        <v>33.47</v>
      </c>
      <c r="BG872" s="86">
        <f t="shared" ref="BG872:BJ879" si="903">+E872+K872+Q872+W872+AI872+AO872+AU872+BA872+AC872</f>
        <v>624.81999999999994</v>
      </c>
      <c r="BH872" s="86">
        <f t="shared" si="903"/>
        <v>877.84399999999994</v>
      </c>
      <c r="BI872" s="86">
        <f t="shared" si="903"/>
        <v>1502.664</v>
      </c>
      <c r="BJ872" s="86">
        <f t="shared" si="903"/>
        <v>85.449999999999989</v>
      </c>
      <c r="BK872" s="85">
        <f t="shared" ref="BK872:BK880" si="904">IF(BJ872&lt;&gt;0,(BJ872/BI872*100),0)</f>
        <v>5.6865673231008396</v>
      </c>
      <c r="BL872" s="86">
        <f t="shared" ref="BL872:BL880" si="905">BI872-BJ872</f>
        <v>1417.2139999999999</v>
      </c>
    </row>
    <row r="873" spans="3:64" s="98" customFormat="1" ht="35.1" customHeight="1" x14ac:dyDescent="0.3">
      <c r="C873" s="239">
        <v>2</v>
      </c>
      <c r="D873" s="239" t="s">
        <v>39</v>
      </c>
      <c r="E873" s="240">
        <v>0</v>
      </c>
      <c r="F873" s="241">
        <v>5.048</v>
      </c>
      <c r="G873" s="240">
        <f t="shared" si="879"/>
        <v>5.048</v>
      </c>
      <c r="H873" s="240">
        <v>5.05</v>
      </c>
      <c r="I873" s="242">
        <f t="shared" si="880"/>
        <v>100.03961965134707</v>
      </c>
      <c r="J873" s="240">
        <f t="shared" si="881"/>
        <v>-1.9999999999997797E-3</v>
      </c>
      <c r="K873" s="243">
        <v>9.81</v>
      </c>
      <c r="L873" s="243">
        <v>9.81</v>
      </c>
      <c r="M873" s="240">
        <f t="shared" si="882"/>
        <v>19.62</v>
      </c>
      <c r="N873" s="243"/>
      <c r="O873" s="242">
        <f t="shared" si="883"/>
        <v>0</v>
      </c>
      <c r="P873" s="243">
        <f t="shared" si="884"/>
        <v>19.62</v>
      </c>
      <c r="Q873" s="243">
        <v>3.27</v>
      </c>
      <c r="R873" s="243">
        <v>3.27</v>
      </c>
      <c r="S873" s="243">
        <f t="shared" si="885"/>
        <v>6.54</v>
      </c>
      <c r="T873" s="243">
        <v>2.65</v>
      </c>
      <c r="U873" s="242"/>
      <c r="V873" s="243">
        <f t="shared" si="886"/>
        <v>3.89</v>
      </c>
      <c r="W873" s="243">
        <v>0.5</v>
      </c>
      <c r="X873" s="243">
        <v>0.5</v>
      </c>
      <c r="Y873" s="243">
        <f t="shared" si="887"/>
        <v>1</v>
      </c>
      <c r="Z873" s="243">
        <v>0.37</v>
      </c>
      <c r="AA873" s="242">
        <f t="shared" si="888"/>
        <v>37</v>
      </c>
      <c r="AB873" s="243">
        <f t="shared" si="889"/>
        <v>0.63</v>
      </c>
      <c r="AC873" s="243"/>
      <c r="AD873" s="243">
        <v>79.62</v>
      </c>
      <c r="AE873" s="243">
        <f t="shared" si="890"/>
        <v>79.62</v>
      </c>
      <c r="AF873" s="243"/>
      <c r="AG873" s="243"/>
      <c r="AH873" s="243"/>
      <c r="AI873" s="243">
        <v>198.48</v>
      </c>
      <c r="AJ873" s="243">
        <v>126.62</v>
      </c>
      <c r="AK873" s="243">
        <f t="shared" si="891"/>
        <v>325.10000000000002</v>
      </c>
      <c r="AL873" s="243">
        <v>88.93</v>
      </c>
      <c r="AM873" s="242">
        <f t="shared" si="892"/>
        <v>27.354660104583207</v>
      </c>
      <c r="AN873" s="243">
        <f t="shared" si="893"/>
        <v>236.17000000000002</v>
      </c>
      <c r="AO873" s="243">
        <v>183.92</v>
      </c>
      <c r="AP873" s="243">
        <v>117.14</v>
      </c>
      <c r="AQ873" s="243">
        <f t="shared" si="894"/>
        <v>301.06</v>
      </c>
      <c r="AR873" s="243">
        <v>79.77</v>
      </c>
      <c r="AS873" s="242">
        <f t="shared" si="895"/>
        <v>26.496379459244</v>
      </c>
      <c r="AT873" s="243">
        <f t="shared" si="896"/>
        <v>221.29000000000002</v>
      </c>
      <c r="AU873" s="243">
        <v>0</v>
      </c>
      <c r="AV873" s="94"/>
      <c r="AW873" s="243">
        <f t="shared" si="897"/>
        <v>0</v>
      </c>
      <c r="AX873" s="243"/>
      <c r="AY873" s="242">
        <f t="shared" si="898"/>
        <v>0</v>
      </c>
      <c r="AZ873" s="243">
        <f t="shared" si="899"/>
        <v>0</v>
      </c>
      <c r="BA873" s="243">
        <v>0</v>
      </c>
      <c r="BB873" s="243"/>
      <c r="BC873" s="243">
        <f t="shared" si="900"/>
        <v>0</v>
      </c>
      <c r="BD873" s="243"/>
      <c r="BE873" s="242">
        <f t="shared" si="901"/>
        <v>0</v>
      </c>
      <c r="BF873" s="243">
        <f t="shared" si="902"/>
        <v>0</v>
      </c>
      <c r="BG873" s="86">
        <f t="shared" si="903"/>
        <v>395.98</v>
      </c>
      <c r="BH873" s="86">
        <f t="shared" si="903"/>
        <v>342.00799999999998</v>
      </c>
      <c r="BI873" s="86">
        <f t="shared" si="903"/>
        <v>737.98799999999994</v>
      </c>
      <c r="BJ873" s="86">
        <f t="shared" si="903"/>
        <v>176.76999999999998</v>
      </c>
      <c r="BK873" s="85">
        <f t="shared" si="904"/>
        <v>23.952964004834769</v>
      </c>
      <c r="BL873" s="86">
        <f t="shared" si="905"/>
        <v>561.21799999999996</v>
      </c>
    </row>
    <row r="874" spans="3:64" s="98" customFormat="1" ht="35.1" customHeight="1" x14ac:dyDescent="0.3">
      <c r="C874" s="239">
        <v>3</v>
      </c>
      <c r="D874" s="239" t="s">
        <v>17</v>
      </c>
      <c r="E874" s="240">
        <v>0</v>
      </c>
      <c r="F874" s="241">
        <v>13.12</v>
      </c>
      <c r="G874" s="240">
        <f t="shared" si="879"/>
        <v>13.12</v>
      </c>
      <c r="H874" s="240">
        <v>13.12</v>
      </c>
      <c r="I874" s="242">
        <f t="shared" si="880"/>
        <v>100</v>
      </c>
      <c r="J874" s="240">
        <f t="shared" si="881"/>
        <v>0</v>
      </c>
      <c r="K874" s="243">
        <v>50.5</v>
      </c>
      <c r="L874" s="243">
        <v>25.65</v>
      </c>
      <c r="M874" s="240">
        <f t="shared" si="882"/>
        <v>76.150000000000006</v>
      </c>
      <c r="N874" s="243"/>
      <c r="O874" s="242">
        <f t="shared" si="883"/>
        <v>0</v>
      </c>
      <c r="P874" s="243">
        <f t="shared" si="884"/>
        <v>76.150000000000006</v>
      </c>
      <c r="Q874" s="243">
        <v>16.14</v>
      </c>
      <c r="R874" s="243">
        <v>8.5500000000000007</v>
      </c>
      <c r="S874" s="243">
        <f t="shared" si="885"/>
        <v>24.69</v>
      </c>
      <c r="T874" s="243">
        <v>1.91</v>
      </c>
      <c r="U874" s="242"/>
      <c r="V874" s="243">
        <f t="shared" si="886"/>
        <v>22.78</v>
      </c>
      <c r="W874" s="243">
        <v>2.4</v>
      </c>
      <c r="X874" s="243">
        <v>1.4</v>
      </c>
      <c r="Y874" s="243">
        <f t="shared" si="887"/>
        <v>3.8</v>
      </c>
      <c r="Z874" s="243">
        <v>0.3</v>
      </c>
      <c r="AA874" s="242">
        <f t="shared" si="888"/>
        <v>7.8947368421052628</v>
      </c>
      <c r="AB874" s="243">
        <f t="shared" si="889"/>
        <v>3.5</v>
      </c>
      <c r="AC874" s="243"/>
      <c r="AD874" s="243">
        <v>222.93</v>
      </c>
      <c r="AE874" s="243">
        <f t="shared" si="890"/>
        <v>222.93</v>
      </c>
      <c r="AF874" s="243"/>
      <c r="AG874" s="243"/>
      <c r="AH874" s="243"/>
      <c r="AI874" s="243">
        <v>256.47000000000003</v>
      </c>
      <c r="AJ874" s="243">
        <v>326.64999999999998</v>
      </c>
      <c r="AK874" s="243">
        <f t="shared" si="891"/>
        <v>583.12</v>
      </c>
      <c r="AL874" s="243">
        <v>41.88</v>
      </c>
      <c r="AM874" s="242">
        <f t="shared" si="892"/>
        <v>7.1820551515982984</v>
      </c>
      <c r="AN874" s="243">
        <f t="shared" si="893"/>
        <v>541.24</v>
      </c>
      <c r="AO874" s="243">
        <v>239.74</v>
      </c>
      <c r="AP874" s="243">
        <v>302.61</v>
      </c>
      <c r="AQ874" s="243">
        <f t="shared" si="894"/>
        <v>542.35</v>
      </c>
      <c r="AR874" s="243">
        <v>46.92</v>
      </c>
      <c r="AS874" s="242">
        <f t="shared" si="895"/>
        <v>8.6512399741864119</v>
      </c>
      <c r="AT874" s="243">
        <f t="shared" si="896"/>
        <v>495.43</v>
      </c>
      <c r="AU874" s="243">
        <v>0</v>
      </c>
      <c r="AV874" s="94"/>
      <c r="AW874" s="243">
        <f t="shared" si="897"/>
        <v>0</v>
      </c>
      <c r="AX874" s="243"/>
      <c r="AY874" s="242">
        <f t="shared" si="898"/>
        <v>0</v>
      </c>
      <c r="AZ874" s="243">
        <f t="shared" si="899"/>
        <v>0</v>
      </c>
      <c r="BA874" s="243">
        <v>0</v>
      </c>
      <c r="BB874" s="243">
        <v>0</v>
      </c>
      <c r="BC874" s="243">
        <f t="shared" si="900"/>
        <v>0</v>
      </c>
      <c r="BD874" s="243"/>
      <c r="BE874" s="242">
        <f t="shared" si="901"/>
        <v>0</v>
      </c>
      <c r="BF874" s="243">
        <f t="shared" si="902"/>
        <v>0</v>
      </c>
      <c r="BG874" s="86">
        <f t="shared" si="903"/>
        <v>565.25</v>
      </c>
      <c r="BH874" s="86">
        <f t="shared" si="903"/>
        <v>900.91000000000008</v>
      </c>
      <c r="BI874" s="86">
        <f t="shared" si="903"/>
        <v>1466.16</v>
      </c>
      <c r="BJ874" s="86">
        <f t="shared" si="903"/>
        <v>104.13</v>
      </c>
      <c r="BK874" s="85">
        <f t="shared" si="904"/>
        <v>7.1022262236045171</v>
      </c>
      <c r="BL874" s="86">
        <f t="shared" si="905"/>
        <v>1362.0300000000002</v>
      </c>
    </row>
    <row r="875" spans="3:64" s="98" customFormat="1" ht="35.1" customHeight="1" x14ac:dyDescent="0.3">
      <c r="C875" s="239">
        <v>4</v>
      </c>
      <c r="D875" s="239" t="s">
        <v>44</v>
      </c>
      <c r="E875" s="240">
        <v>0</v>
      </c>
      <c r="F875" s="241">
        <v>6.1559999999999997</v>
      </c>
      <c r="G875" s="240">
        <f t="shared" si="879"/>
        <v>6.1559999999999997</v>
      </c>
      <c r="H875" s="240">
        <v>6.16</v>
      </c>
      <c r="I875" s="242">
        <f t="shared" si="880"/>
        <v>100.06497725795973</v>
      </c>
      <c r="J875" s="240">
        <f t="shared" si="881"/>
        <v>-4.0000000000004476E-3</v>
      </c>
      <c r="K875" s="243">
        <v>17.28</v>
      </c>
      <c r="L875" s="243">
        <v>8.64</v>
      </c>
      <c r="M875" s="240">
        <f t="shared" si="882"/>
        <v>25.92</v>
      </c>
      <c r="N875" s="243"/>
      <c r="O875" s="242">
        <f t="shared" si="883"/>
        <v>0</v>
      </c>
      <c r="P875" s="243">
        <f t="shared" si="884"/>
        <v>25.92</v>
      </c>
      <c r="Q875" s="243">
        <v>5.76</v>
      </c>
      <c r="R875" s="243">
        <v>2.88</v>
      </c>
      <c r="S875" s="243">
        <f t="shared" si="885"/>
        <v>8.64</v>
      </c>
      <c r="T875" s="243">
        <v>0.96</v>
      </c>
      <c r="U875" s="242"/>
      <c r="V875" s="243">
        <f t="shared" si="886"/>
        <v>7.6800000000000006</v>
      </c>
      <c r="W875" s="243">
        <v>1.2</v>
      </c>
      <c r="X875" s="243">
        <v>0.6</v>
      </c>
      <c r="Y875" s="243">
        <f t="shared" si="887"/>
        <v>1.7999999999999998</v>
      </c>
      <c r="Z875" s="243">
        <v>1.8</v>
      </c>
      <c r="AA875" s="242">
        <f t="shared" si="888"/>
        <v>100.00000000000003</v>
      </c>
      <c r="AB875" s="243">
        <f t="shared" si="889"/>
        <v>0</v>
      </c>
      <c r="AC875" s="243"/>
      <c r="AD875" s="243">
        <v>95.54</v>
      </c>
      <c r="AE875" s="243">
        <f t="shared" si="890"/>
        <v>95.54</v>
      </c>
      <c r="AF875" s="243">
        <v>21</v>
      </c>
      <c r="AG875" s="243"/>
      <c r="AH875" s="243"/>
      <c r="AI875" s="243">
        <v>144.43</v>
      </c>
      <c r="AJ875" s="243">
        <v>113.77</v>
      </c>
      <c r="AK875" s="243">
        <f t="shared" si="891"/>
        <v>258.2</v>
      </c>
      <c r="AL875" s="243">
        <v>72.91</v>
      </c>
      <c r="AM875" s="242">
        <f t="shared" si="892"/>
        <v>28.23780015491867</v>
      </c>
      <c r="AN875" s="243">
        <f t="shared" si="893"/>
        <v>185.29</v>
      </c>
      <c r="AO875" s="243">
        <v>165.12</v>
      </c>
      <c r="AP875" s="243">
        <v>105.15</v>
      </c>
      <c r="AQ875" s="243">
        <f t="shared" si="894"/>
        <v>270.27</v>
      </c>
      <c r="AR875" s="243">
        <v>67.97</v>
      </c>
      <c r="AS875" s="242">
        <f t="shared" si="895"/>
        <v>25.148925148925152</v>
      </c>
      <c r="AT875" s="243">
        <f t="shared" si="896"/>
        <v>202.29999999999998</v>
      </c>
      <c r="AU875" s="243">
        <v>0</v>
      </c>
      <c r="AV875" s="94"/>
      <c r="AW875" s="243">
        <f t="shared" si="897"/>
        <v>0</v>
      </c>
      <c r="AX875" s="243"/>
      <c r="AY875" s="242">
        <f t="shared" si="898"/>
        <v>0</v>
      </c>
      <c r="AZ875" s="243">
        <f t="shared" si="899"/>
        <v>0</v>
      </c>
      <c r="BA875" s="243">
        <v>0</v>
      </c>
      <c r="BB875" s="243"/>
      <c r="BC875" s="243">
        <f t="shared" si="900"/>
        <v>0</v>
      </c>
      <c r="BD875" s="243"/>
      <c r="BE875" s="242">
        <f t="shared" si="901"/>
        <v>0</v>
      </c>
      <c r="BF875" s="243">
        <f t="shared" si="902"/>
        <v>0</v>
      </c>
      <c r="BG875" s="86">
        <f t="shared" si="903"/>
        <v>333.79</v>
      </c>
      <c r="BH875" s="86">
        <f t="shared" si="903"/>
        <v>332.73599999999999</v>
      </c>
      <c r="BI875" s="86">
        <f t="shared" si="903"/>
        <v>666.52599999999995</v>
      </c>
      <c r="BJ875" s="86">
        <f t="shared" si="903"/>
        <v>170.8</v>
      </c>
      <c r="BK875" s="85">
        <f t="shared" si="904"/>
        <v>25.625406960868744</v>
      </c>
      <c r="BL875" s="86">
        <f t="shared" si="905"/>
        <v>495.72599999999994</v>
      </c>
    </row>
    <row r="876" spans="3:64" s="98" customFormat="1" ht="35.1" customHeight="1" x14ac:dyDescent="0.3">
      <c r="C876" s="239">
        <v>5</v>
      </c>
      <c r="D876" s="239" t="s">
        <v>35</v>
      </c>
      <c r="E876" s="240">
        <v>0</v>
      </c>
      <c r="F876" s="241">
        <v>13.52</v>
      </c>
      <c r="G876" s="240">
        <f t="shared" si="879"/>
        <v>13.52</v>
      </c>
      <c r="H876" s="240">
        <v>13.52</v>
      </c>
      <c r="I876" s="242">
        <f t="shared" si="880"/>
        <v>100</v>
      </c>
      <c r="J876" s="240">
        <f t="shared" si="881"/>
        <v>0</v>
      </c>
      <c r="K876" s="243">
        <v>40.68</v>
      </c>
      <c r="L876" s="243">
        <v>20.34</v>
      </c>
      <c r="M876" s="240">
        <f t="shared" si="882"/>
        <v>61.019999999999996</v>
      </c>
      <c r="N876" s="243"/>
      <c r="O876" s="242">
        <f t="shared" si="883"/>
        <v>0</v>
      </c>
      <c r="P876" s="243">
        <f t="shared" si="884"/>
        <v>61.019999999999996</v>
      </c>
      <c r="Q876" s="243">
        <v>12.63</v>
      </c>
      <c r="R876" s="243">
        <v>6.78</v>
      </c>
      <c r="S876" s="243">
        <f t="shared" si="885"/>
        <v>19.41</v>
      </c>
      <c r="T876" s="243">
        <v>2</v>
      </c>
      <c r="U876" s="242"/>
      <c r="V876" s="243">
        <f t="shared" si="886"/>
        <v>17.41</v>
      </c>
      <c r="W876" s="243">
        <v>2.5</v>
      </c>
      <c r="X876" s="243">
        <v>1.4</v>
      </c>
      <c r="Y876" s="243">
        <f t="shared" si="887"/>
        <v>3.9</v>
      </c>
      <c r="Z876" s="243">
        <v>0.85</v>
      </c>
      <c r="AA876" s="242">
        <f t="shared" si="888"/>
        <v>21.794871794871796</v>
      </c>
      <c r="AB876" s="243">
        <f t="shared" si="889"/>
        <v>3.05</v>
      </c>
      <c r="AC876" s="243"/>
      <c r="AD876" s="243">
        <v>222.93</v>
      </c>
      <c r="AE876" s="243">
        <f t="shared" si="890"/>
        <v>222.93</v>
      </c>
      <c r="AF876" s="243"/>
      <c r="AG876" s="243"/>
      <c r="AH876" s="243"/>
      <c r="AI876" s="243">
        <v>359.11</v>
      </c>
      <c r="AJ876" s="243">
        <v>261.87</v>
      </c>
      <c r="AK876" s="243">
        <f t="shared" si="891"/>
        <v>620.98</v>
      </c>
      <c r="AL876" s="243">
        <v>216.39</v>
      </c>
      <c r="AM876" s="242">
        <f t="shared" si="892"/>
        <v>34.846532899610288</v>
      </c>
      <c r="AN876" s="243">
        <f t="shared" si="893"/>
        <v>404.59000000000003</v>
      </c>
      <c r="AO876" s="243">
        <v>333.01</v>
      </c>
      <c r="AP876" s="243">
        <v>242.39</v>
      </c>
      <c r="AQ876" s="243">
        <f t="shared" si="894"/>
        <v>575.4</v>
      </c>
      <c r="AR876" s="243">
        <v>89.78</v>
      </c>
      <c r="AS876" s="242">
        <f t="shared" si="895"/>
        <v>15.603058741744874</v>
      </c>
      <c r="AT876" s="243">
        <f t="shared" si="896"/>
        <v>485.62</v>
      </c>
      <c r="AU876" s="243">
        <v>52.97</v>
      </c>
      <c r="AV876" s="94"/>
      <c r="AW876" s="243">
        <f t="shared" si="897"/>
        <v>52.97</v>
      </c>
      <c r="AX876" s="243">
        <v>28.07</v>
      </c>
      <c r="AY876" s="242">
        <f t="shared" si="898"/>
        <v>52.992259769680949</v>
      </c>
      <c r="AZ876" s="243">
        <f t="shared" si="899"/>
        <v>24.9</v>
      </c>
      <c r="BA876" s="243">
        <v>128.86000000000001</v>
      </c>
      <c r="BB876" s="243">
        <v>103.12</v>
      </c>
      <c r="BC876" s="243">
        <f t="shared" si="900"/>
        <v>231.98000000000002</v>
      </c>
      <c r="BD876" s="243">
        <v>32.619999999999997</v>
      </c>
      <c r="BE876" s="242">
        <f t="shared" si="901"/>
        <v>14.061557030778513</v>
      </c>
      <c r="BF876" s="243">
        <f t="shared" si="902"/>
        <v>199.36</v>
      </c>
      <c r="BG876" s="86">
        <f t="shared" si="903"/>
        <v>929.7600000000001</v>
      </c>
      <c r="BH876" s="86">
        <f t="shared" si="903"/>
        <v>872.34999999999991</v>
      </c>
      <c r="BI876" s="86">
        <f t="shared" si="903"/>
        <v>1802.1100000000001</v>
      </c>
      <c r="BJ876" s="86">
        <f t="shared" si="903"/>
        <v>383.22999999999996</v>
      </c>
      <c r="BK876" s="85">
        <f t="shared" si="904"/>
        <v>21.265627514413659</v>
      </c>
      <c r="BL876" s="86">
        <f t="shared" si="905"/>
        <v>1418.88</v>
      </c>
    </row>
    <row r="877" spans="3:64" s="98" customFormat="1" ht="35.1" customHeight="1" x14ac:dyDescent="0.3">
      <c r="C877" s="239">
        <v>6</v>
      </c>
      <c r="D877" s="239" t="s">
        <v>36</v>
      </c>
      <c r="E877" s="240">
        <v>0</v>
      </c>
      <c r="F877" s="241">
        <v>7.0640000000000001</v>
      </c>
      <c r="G877" s="240">
        <f t="shared" si="879"/>
        <v>7.0640000000000001</v>
      </c>
      <c r="H877" s="240"/>
      <c r="I877" s="242">
        <f t="shared" si="880"/>
        <v>0</v>
      </c>
      <c r="J877" s="240">
        <f t="shared" si="881"/>
        <v>7.0640000000000001</v>
      </c>
      <c r="K877" s="243">
        <v>17.09</v>
      </c>
      <c r="L877" s="243">
        <v>9.7200000000000006</v>
      </c>
      <c r="M877" s="240">
        <f t="shared" si="882"/>
        <v>26.810000000000002</v>
      </c>
      <c r="N877" s="243"/>
      <c r="O877" s="242">
        <f t="shared" si="883"/>
        <v>0</v>
      </c>
      <c r="P877" s="243">
        <f t="shared" si="884"/>
        <v>26.810000000000002</v>
      </c>
      <c r="Q877" s="243">
        <v>2.13</v>
      </c>
      <c r="R877" s="243">
        <v>3.24</v>
      </c>
      <c r="S877" s="243">
        <f t="shared" si="885"/>
        <v>5.37</v>
      </c>
      <c r="T877" s="243"/>
      <c r="U877" s="242"/>
      <c r="V877" s="243">
        <f t="shared" si="886"/>
        <v>5.37</v>
      </c>
      <c r="W877" s="243">
        <v>1.4</v>
      </c>
      <c r="X877" s="243">
        <v>0.7</v>
      </c>
      <c r="Y877" s="243">
        <f t="shared" si="887"/>
        <v>2.0999999999999996</v>
      </c>
      <c r="Z877" s="243">
        <v>0</v>
      </c>
      <c r="AA877" s="242">
        <f t="shared" si="888"/>
        <v>0</v>
      </c>
      <c r="AB877" s="243">
        <f t="shared" si="889"/>
        <v>2.0999999999999996</v>
      </c>
      <c r="AC877" s="243"/>
      <c r="AD877" s="243">
        <v>111.46</v>
      </c>
      <c r="AE877" s="243">
        <f t="shared" si="890"/>
        <v>111.46</v>
      </c>
      <c r="AF877" s="243"/>
      <c r="AG877" s="243"/>
      <c r="AH877" s="243"/>
      <c r="AI877" s="243">
        <v>190.52</v>
      </c>
      <c r="AJ877" s="243">
        <v>124.95</v>
      </c>
      <c r="AK877" s="243">
        <f t="shared" si="891"/>
        <v>315.47000000000003</v>
      </c>
      <c r="AL877" s="243"/>
      <c r="AM877" s="242">
        <f t="shared" si="892"/>
        <v>0</v>
      </c>
      <c r="AN877" s="243">
        <f t="shared" si="893"/>
        <v>315.47000000000003</v>
      </c>
      <c r="AO877" s="243">
        <v>166.21</v>
      </c>
      <c r="AP877" s="243">
        <v>115.65</v>
      </c>
      <c r="AQ877" s="243">
        <f t="shared" si="894"/>
        <v>281.86</v>
      </c>
      <c r="AR877" s="243"/>
      <c r="AS877" s="242">
        <f t="shared" si="895"/>
        <v>0</v>
      </c>
      <c r="AT877" s="243">
        <f t="shared" si="896"/>
        <v>281.86</v>
      </c>
      <c r="AU877" s="243">
        <v>31.02</v>
      </c>
      <c r="AV877" s="94"/>
      <c r="AW877" s="243">
        <f t="shared" si="897"/>
        <v>31.02</v>
      </c>
      <c r="AX877" s="243"/>
      <c r="AY877" s="242">
        <f t="shared" si="898"/>
        <v>0</v>
      </c>
      <c r="AZ877" s="243">
        <f t="shared" si="899"/>
        <v>31.02</v>
      </c>
      <c r="BA877" s="243">
        <v>66.739999999999995</v>
      </c>
      <c r="BB877" s="243">
        <v>48.88</v>
      </c>
      <c r="BC877" s="243">
        <f t="shared" si="900"/>
        <v>115.62</v>
      </c>
      <c r="BD877" s="243"/>
      <c r="BE877" s="242">
        <f t="shared" si="901"/>
        <v>0</v>
      </c>
      <c r="BF877" s="243">
        <f t="shared" si="902"/>
        <v>115.62</v>
      </c>
      <c r="BG877" s="86">
        <f t="shared" si="903"/>
        <v>475.11</v>
      </c>
      <c r="BH877" s="86">
        <f t="shared" si="903"/>
        <v>421.66399999999999</v>
      </c>
      <c r="BI877" s="86">
        <f t="shared" si="903"/>
        <v>896.774</v>
      </c>
      <c r="BJ877" s="86">
        <f t="shared" si="903"/>
        <v>0</v>
      </c>
      <c r="BK877" s="85">
        <f t="shared" si="904"/>
        <v>0</v>
      </c>
      <c r="BL877" s="86">
        <f t="shared" si="905"/>
        <v>896.774</v>
      </c>
    </row>
    <row r="878" spans="3:64" s="98" customFormat="1" ht="35.1" customHeight="1" x14ac:dyDescent="0.3">
      <c r="C878" s="239">
        <v>7</v>
      </c>
      <c r="D878" s="239" t="s">
        <v>38</v>
      </c>
      <c r="E878" s="240">
        <v>0</v>
      </c>
      <c r="F878" s="241">
        <v>9.0589999999999993</v>
      </c>
      <c r="G878" s="240">
        <f t="shared" si="879"/>
        <v>9.0589999999999993</v>
      </c>
      <c r="H878" s="240">
        <v>9.06</v>
      </c>
      <c r="I878" s="242">
        <f t="shared" si="880"/>
        <v>100.01103874599846</v>
      </c>
      <c r="J878" s="240">
        <f t="shared" si="881"/>
        <v>-1.0000000000012221E-3</v>
      </c>
      <c r="K878" s="243">
        <v>30.42</v>
      </c>
      <c r="L878" s="243">
        <v>15.21</v>
      </c>
      <c r="M878" s="240">
        <f t="shared" si="882"/>
        <v>45.63</v>
      </c>
      <c r="N878" s="243">
        <v>2.16</v>
      </c>
      <c r="O878" s="242">
        <f t="shared" si="883"/>
        <v>4.7337278106508878</v>
      </c>
      <c r="P878" s="243">
        <f t="shared" si="884"/>
        <v>43.47</v>
      </c>
      <c r="Q878" s="243">
        <v>5.98</v>
      </c>
      <c r="R878" s="243">
        <v>5.07</v>
      </c>
      <c r="S878" s="243">
        <f t="shared" si="885"/>
        <v>11.05</v>
      </c>
      <c r="T878" s="243">
        <v>5.07</v>
      </c>
      <c r="U878" s="242"/>
      <c r="V878" s="243">
        <f t="shared" si="886"/>
        <v>5.98</v>
      </c>
      <c r="W878" s="243">
        <v>2</v>
      </c>
      <c r="X878" s="243">
        <v>1</v>
      </c>
      <c r="Y878" s="243">
        <f t="shared" si="887"/>
        <v>3</v>
      </c>
      <c r="Z878" s="243">
        <v>0.3</v>
      </c>
      <c r="AA878" s="242">
        <f t="shared" si="888"/>
        <v>10</v>
      </c>
      <c r="AB878" s="243">
        <f t="shared" si="889"/>
        <v>2.7</v>
      </c>
      <c r="AC878" s="243"/>
      <c r="AD878" s="243">
        <v>159.24</v>
      </c>
      <c r="AE878" s="243">
        <f t="shared" si="890"/>
        <v>159.24</v>
      </c>
      <c r="AF878" s="243"/>
      <c r="AG878" s="243"/>
      <c r="AH878" s="243"/>
      <c r="AI878" s="243">
        <v>171.32</v>
      </c>
      <c r="AJ878" s="243">
        <v>203.59</v>
      </c>
      <c r="AK878" s="243">
        <f t="shared" si="891"/>
        <v>374.90999999999997</v>
      </c>
      <c r="AL878" s="243">
        <v>7</v>
      </c>
      <c r="AM878" s="242">
        <f t="shared" si="892"/>
        <v>1.8671147742124776</v>
      </c>
      <c r="AN878" s="243">
        <f t="shared" si="893"/>
        <v>367.90999999999997</v>
      </c>
      <c r="AO878" s="243">
        <v>258.08999999999997</v>
      </c>
      <c r="AP878" s="243">
        <v>187.99</v>
      </c>
      <c r="AQ878" s="243">
        <f t="shared" si="894"/>
        <v>446.08</v>
      </c>
      <c r="AR878" s="243">
        <v>129.04</v>
      </c>
      <c r="AS878" s="242">
        <f t="shared" si="895"/>
        <v>28.927546628407459</v>
      </c>
      <c r="AT878" s="243">
        <f t="shared" si="896"/>
        <v>317.03999999999996</v>
      </c>
      <c r="AU878" s="243">
        <v>40.82</v>
      </c>
      <c r="AV878" s="94"/>
      <c r="AW878" s="243">
        <f t="shared" si="897"/>
        <v>40.82</v>
      </c>
      <c r="AX878" s="243">
        <v>40.82</v>
      </c>
      <c r="AY878" s="242">
        <f t="shared" si="898"/>
        <v>100</v>
      </c>
      <c r="AZ878" s="243">
        <f t="shared" si="899"/>
        <v>0</v>
      </c>
      <c r="BA878" s="243">
        <v>144.82</v>
      </c>
      <c r="BB878" s="243">
        <v>101.27</v>
      </c>
      <c r="BC878" s="243">
        <f t="shared" si="900"/>
        <v>246.08999999999997</v>
      </c>
      <c r="BD878" s="243">
        <v>72.66</v>
      </c>
      <c r="BE878" s="242">
        <f t="shared" si="901"/>
        <v>29.525783250030479</v>
      </c>
      <c r="BF878" s="243">
        <f t="shared" si="902"/>
        <v>173.42999999999998</v>
      </c>
      <c r="BG878" s="86">
        <f t="shared" si="903"/>
        <v>653.44999999999993</v>
      </c>
      <c r="BH878" s="86">
        <f t="shared" si="903"/>
        <v>682.42899999999997</v>
      </c>
      <c r="BI878" s="86">
        <f t="shared" si="903"/>
        <v>1335.8790000000001</v>
      </c>
      <c r="BJ878" s="86">
        <f t="shared" si="903"/>
        <v>266.11</v>
      </c>
      <c r="BK878" s="85">
        <f t="shared" si="904"/>
        <v>19.920217325072105</v>
      </c>
      <c r="BL878" s="86">
        <f t="shared" si="905"/>
        <v>1069.7690000000002</v>
      </c>
    </row>
    <row r="879" spans="3:64" s="98" customFormat="1" ht="35.1" customHeight="1" x14ac:dyDescent="0.3">
      <c r="C879" s="239">
        <v>8</v>
      </c>
      <c r="D879" s="239" t="s">
        <v>42</v>
      </c>
      <c r="E879" s="240">
        <v>0</v>
      </c>
      <c r="F879" s="241">
        <v>10.896000000000001</v>
      </c>
      <c r="G879" s="240">
        <f t="shared" si="879"/>
        <v>10.896000000000001</v>
      </c>
      <c r="H879" s="240"/>
      <c r="I879" s="242">
        <f t="shared" si="880"/>
        <v>0</v>
      </c>
      <c r="J879" s="240">
        <f t="shared" si="881"/>
        <v>10.896000000000001</v>
      </c>
      <c r="K879" s="243">
        <v>30.78</v>
      </c>
      <c r="L879" s="243">
        <v>15.39</v>
      </c>
      <c r="M879" s="240">
        <f t="shared" si="882"/>
        <v>46.17</v>
      </c>
      <c r="N879" s="243"/>
      <c r="O879" s="242">
        <f t="shared" si="883"/>
        <v>0</v>
      </c>
      <c r="P879" s="243">
        <f t="shared" si="884"/>
        <v>46.17</v>
      </c>
      <c r="Q879" s="243">
        <v>9.81</v>
      </c>
      <c r="R879" s="243">
        <v>5.13</v>
      </c>
      <c r="S879" s="243">
        <f t="shared" si="885"/>
        <v>14.940000000000001</v>
      </c>
      <c r="T879" s="243">
        <v>0.05</v>
      </c>
      <c r="U879" s="242"/>
      <c r="V879" s="243">
        <f t="shared" si="886"/>
        <v>14.89</v>
      </c>
      <c r="W879" s="243">
        <v>2.2000000000000002</v>
      </c>
      <c r="X879" s="243">
        <v>1.1000000000000001</v>
      </c>
      <c r="Y879" s="243">
        <f t="shared" si="887"/>
        <v>3.3000000000000003</v>
      </c>
      <c r="Z879" s="243"/>
      <c r="AA879" s="242">
        <f t="shared" si="888"/>
        <v>0</v>
      </c>
      <c r="AB879" s="243">
        <f t="shared" si="889"/>
        <v>3.3000000000000003</v>
      </c>
      <c r="AC879" s="243"/>
      <c r="AD879" s="243">
        <v>175.16</v>
      </c>
      <c r="AE879" s="243">
        <f t="shared" si="890"/>
        <v>175.16</v>
      </c>
      <c r="AF879" s="243"/>
      <c r="AG879" s="243"/>
      <c r="AH879" s="243"/>
      <c r="AI879" s="243">
        <v>248.81</v>
      </c>
      <c r="AJ879" s="243">
        <v>197.31</v>
      </c>
      <c r="AK879" s="243">
        <f t="shared" si="891"/>
        <v>446.12</v>
      </c>
      <c r="AL879" s="243">
        <v>15.1</v>
      </c>
      <c r="AM879" s="242">
        <f t="shared" si="892"/>
        <v>3.384739531964494</v>
      </c>
      <c r="AN879" s="243">
        <f t="shared" si="893"/>
        <v>431.02</v>
      </c>
      <c r="AO879" s="243">
        <v>271.87</v>
      </c>
      <c r="AP879" s="243">
        <v>182.75</v>
      </c>
      <c r="AQ879" s="243">
        <f t="shared" si="894"/>
        <v>454.62</v>
      </c>
      <c r="AR879" s="243">
        <v>5.3</v>
      </c>
      <c r="AS879" s="242">
        <f t="shared" si="895"/>
        <v>1.1658088073555937</v>
      </c>
      <c r="AT879" s="243">
        <f t="shared" si="896"/>
        <v>449.32</v>
      </c>
      <c r="AU879" s="243">
        <v>48.97</v>
      </c>
      <c r="AV879" s="94"/>
      <c r="AW879" s="243">
        <f t="shared" si="897"/>
        <v>48.97</v>
      </c>
      <c r="AX879" s="243"/>
      <c r="AY879" s="242">
        <f t="shared" si="898"/>
        <v>0</v>
      </c>
      <c r="AZ879" s="243">
        <f t="shared" si="899"/>
        <v>48.97</v>
      </c>
      <c r="BA879" s="243">
        <v>100.51</v>
      </c>
      <c r="BB879" s="243">
        <v>77.58</v>
      </c>
      <c r="BC879" s="243">
        <f t="shared" si="900"/>
        <v>178.09</v>
      </c>
      <c r="BD879" s="243"/>
      <c r="BE879" s="242">
        <f t="shared" si="901"/>
        <v>0</v>
      </c>
      <c r="BF879" s="243">
        <f t="shared" si="902"/>
        <v>178.09</v>
      </c>
      <c r="BG879" s="86">
        <f t="shared" si="903"/>
        <v>712.95</v>
      </c>
      <c r="BH879" s="86">
        <f t="shared" si="903"/>
        <v>665.31600000000003</v>
      </c>
      <c r="BI879" s="86">
        <f t="shared" si="903"/>
        <v>1378.2660000000001</v>
      </c>
      <c r="BJ879" s="86">
        <f t="shared" si="903"/>
        <v>20.45</v>
      </c>
      <c r="BK879" s="85">
        <f t="shared" si="904"/>
        <v>1.4837484201162909</v>
      </c>
      <c r="BL879" s="86">
        <f t="shared" si="905"/>
        <v>1357.816</v>
      </c>
    </row>
    <row r="880" spans="3:64" s="98" customFormat="1" ht="35.1" customHeight="1" x14ac:dyDescent="0.3">
      <c r="C880" s="244"/>
      <c r="D880" s="244" t="s">
        <v>46</v>
      </c>
      <c r="E880" s="245">
        <f>SUM(E872:E879)</f>
        <v>0</v>
      </c>
      <c r="F880" s="246">
        <f>SUM(F872:F879)</f>
        <v>75.966999999999999</v>
      </c>
      <c r="G880" s="245">
        <f>SUM(G872:G879)</f>
        <v>75.966999999999999</v>
      </c>
      <c r="H880" s="245">
        <f>SUM(H872:H879)</f>
        <v>46.91</v>
      </c>
      <c r="I880" s="247">
        <f t="shared" si="880"/>
        <v>61.75049692629694</v>
      </c>
      <c r="J880" s="245">
        <f>SUM(J872:J879)</f>
        <v>29.056999999999999</v>
      </c>
      <c r="K880" s="245">
        <f>SUM(K872:K879)</f>
        <v>245.70000000000002</v>
      </c>
      <c r="L880" s="245">
        <f>SUM(L872:L879)</f>
        <v>129.32999999999998</v>
      </c>
      <c r="M880" s="245">
        <f>SUM(M872:M879)</f>
        <v>375.03000000000003</v>
      </c>
      <c r="N880" s="245">
        <f>SUM(N872:N879)</f>
        <v>2.16</v>
      </c>
      <c r="O880" s="242">
        <f t="shared" si="883"/>
        <v>0.5759539236861051</v>
      </c>
      <c r="P880" s="248">
        <f t="shared" si="884"/>
        <v>372.87</v>
      </c>
      <c r="Q880" s="245">
        <f>SUM(Q872:Q879)</f>
        <v>72.100000000000009</v>
      </c>
      <c r="R880" s="245">
        <f>SUM(R872:R879)</f>
        <v>43.11</v>
      </c>
      <c r="S880" s="245">
        <f>SUM(S872:S879)</f>
        <v>115.21</v>
      </c>
      <c r="T880" s="245">
        <f>SUM(T872:T879)</f>
        <v>12.64</v>
      </c>
      <c r="U880" s="245"/>
      <c r="V880" s="245">
        <f>SUM(V872:V879)</f>
        <v>102.57000000000001</v>
      </c>
      <c r="W880" s="245">
        <f>SUM(W872:W879)</f>
        <v>13.850000000000001</v>
      </c>
      <c r="X880" s="245">
        <f>SUM(X872:X879)</f>
        <v>8</v>
      </c>
      <c r="Y880" s="245">
        <f>SUM(Y872:Y879)</f>
        <v>21.85</v>
      </c>
      <c r="Z880" s="245">
        <f>SUM(Z872:Z879)</f>
        <v>3.6199999999999997</v>
      </c>
      <c r="AA880" s="247">
        <f t="shared" si="888"/>
        <v>16.567505720823796</v>
      </c>
      <c r="AB880" s="245">
        <f t="shared" ref="AB880:AL880" si="906">SUM(AB872:AB879)</f>
        <v>18.23</v>
      </c>
      <c r="AC880" s="245">
        <f t="shared" si="906"/>
        <v>0</v>
      </c>
      <c r="AD880" s="245">
        <f t="shared" si="906"/>
        <v>1273.8900000000001</v>
      </c>
      <c r="AE880" s="245">
        <f t="shared" si="906"/>
        <v>1273.8900000000001</v>
      </c>
      <c r="AF880" s="245">
        <f t="shared" si="906"/>
        <v>21</v>
      </c>
      <c r="AG880" s="245">
        <f t="shared" si="906"/>
        <v>0</v>
      </c>
      <c r="AH880" s="245">
        <f t="shared" si="906"/>
        <v>0</v>
      </c>
      <c r="AI880" s="245">
        <f t="shared" si="906"/>
        <v>1636.3799999999999</v>
      </c>
      <c r="AJ880" s="245">
        <f t="shared" si="906"/>
        <v>1672.0499999999997</v>
      </c>
      <c r="AK880" s="245">
        <f t="shared" si="906"/>
        <v>3308.4300000000003</v>
      </c>
      <c r="AL880" s="245">
        <f t="shared" si="906"/>
        <v>509.45000000000005</v>
      </c>
      <c r="AM880" s="249">
        <f t="shared" si="892"/>
        <v>15.398542511100432</v>
      </c>
      <c r="AN880" s="245">
        <f>SUM(AN872:AN879)</f>
        <v>2798.98</v>
      </c>
      <c r="AO880" s="245">
        <f>SUM(AO872:AO879)</f>
        <v>2079.0299999999997</v>
      </c>
      <c r="AP880" s="245">
        <f>SUM(AP872:AP879)</f>
        <v>1547.39</v>
      </c>
      <c r="AQ880" s="245">
        <f>SUM(AQ872:AQ879)</f>
        <v>3626.42</v>
      </c>
      <c r="AR880" s="245">
        <f>SUM(AR872:AR879)</f>
        <v>436.98999999999995</v>
      </c>
      <c r="AS880" s="249">
        <f t="shared" si="895"/>
        <v>12.050176206837596</v>
      </c>
      <c r="AT880" s="245">
        <f>SUM(AT872:AT879)</f>
        <v>3189.4300000000003</v>
      </c>
      <c r="AU880" s="245">
        <f>SUM(AU872:AU879)</f>
        <v>184.32</v>
      </c>
      <c r="AV880" s="245"/>
      <c r="AW880" s="245">
        <f>SUM(AW872:AW879)</f>
        <v>184.32</v>
      </c>
      <c r="AX880" s="245">
        <f>SUM(AX872:AX879)</f>
        <v>68.89</v>
      </c>
      <c r="AY880" s="249">
        <f t="shared" si="898"/>
        <v>37.375217013888893</v>
      </c>
      <c r="AZ880" s="245">
        <f>SUM(AZ872:AZ879)</f>
        <v>115.42999999999999</v>
      </c>
      <c r="BA880" s="245">
        <f>SUM(BA872:BA879)</f>
        <v>459.73</v>
      </c>
      <c r="BB880" s="245">
        <f>SUM(BB872:BB879)</f>
        <v>345.52</v>
      </c>
      <c r="BC880" s="245">
        <f>SUM(BC872:BC879)</f>
        <v>805.25000000000011</v>
      </c>
      <c r="BD880" s="245">
        <f>SUM(BD872:BD879)</f>
        <v>105.28</v>
      </c>
      <c r="BE880" s="249">
        <f t="shared" si="901"/>
        <v>13.074200558832658</v>
      </c>
      <c r="BF880" s="245">
        <f>SUM(BF872:BF879)</f>
        <v>699.97</v>
      </c>
      <c r="BG880" s="245">
        <f>SUM(BG872:BG879)</f>
        <v>4691.1099999999997</v>
      </c>
      <c r="BH880" s="245">
        <f>SUM(BH872:BH879)</f>
        <v>5095.2569999999996</v>
      </c>
      <c r="BI880" s="245">
        <f>SUM(BI872:BI879)</f>
        <v>9786.3670000000002</v>
      </c>
      <c r="BJ880" s="245">
        <f>SUM(BJ872:BJ879)</f>
        <v>1206.9399999999998</v>
      </c>
      <c r="BK880" s="250">
        <f t="shared" si="904"/>
        <v>12.332870819171198</v>
      </c>
      <c r="BL880" s="91">
        <f t="shared" si="905"/>
        <v>8579.4269999999997</v>
      </c>
    </row>
    <row r="881" spans="3:64" s="98" customFormat="1" ht="20.25" x14ac:dyDescent="0.3"/>
    <row r="882" spans="3:64" s="98" customFormat="1" ht="20.25" customHeight="1" x14ac:dyDescent="0.3">
      <c r="C882" s="686" t="s">
        <v>165</v>
      </c>
      <c r="D882" s="686"/>
      <c r="E882" s="686"/>
      <c r="F882" s="686"/>
      <c r="G882" s="686"/>
      <c r="H882" s="686"/>
      <c r="I882" s="686"/>
      <c r="J882" s="686"/>
      <c r="K882" s="686"/>
      <c r="L882" s="686"/>
      <c r="M882" s="686"/>
      <c r="N882" s="686"/>
      <c r="O882" s="686"/>
      <c r="P882" s="686"/>
      <c r="Q882" s="686"/>
      <c r="R882" s="686"/>
      <c r="S882" s="686"/>
      <c r="T882" s="686"/>
      <c r="U882" s="686"/>
      <c r="V882" s="686"/>
      <c r="W882" s="686"/>
      <c r="X882" s="686"/>
      <c r="Y882" s="686"/>
      <c r="Z882" s="686"/>
      <c r="AA882" s="686"/>
      <c r="AB882" s="686"/>
      <c r="AC882" s="528"/>
      <c r="AD882" s="528"/>
      <c r="AE882" s="528"/>
      <c r="AF882" s="528"/>
      <c r="AG882" s="528"/>
      <c r="AH882" s="528"/>
      <c r="AI882" s="697" t="s">
        <v>166</v>
      </c>
      <c r="AJ882" s="697"/>
      <c r="AK882" s="697"/>
      <c r="AL882" s="697"/>
      <c r="AM882" s="697"/>
      <c r="AN882" s="697"/>
      <c r="AO882" s="697"/>
      <c r="AP882" s="697"/>
      <c r="AQ882" s="697"/>
      <c r="AR882" s="697"/>
      <c r="AS882" s="697"/>
      <c r="AT882" s="697"/>
      <c r="AU882" s="697"/>
      <c r="AV882" s="697"/>
      <c r="AW882" s="697"/>
      <c r="AX882" s="697"/>
      <c r="AY882" s="697"/>
      <c r="AZ882" s="697"/>
      <c r="BA882" s="697"/>
      <c r="BB882" s="697"/>
      <c r="BC882" s="697"/>
      <c r="BD882" s="697"/>
      <c r="BE882" s="697"/>
      <c r="BF882" s="697"/>
      <c r="BG882" s="691" t="s">
        <v>167</v>
      </c>
      <c r="BH882" s="691"/>
      <c r="BI882" s="691"/>
      <c r="BJ882" s="691"/>
      <c r="BK882" s="691"/>
      <c r="BL882" s="691"/>
    </row>
    <row r="883" spans="3:64" s="98" customFormat="1" ht="20.25" x14ac:dyDescent="0.3">
      <c r="C883" s="102"/>
      <c r="D883" s="102"/>
      <c r="E883" s="103"/>
      <c r="F883" s="102"/>
      <c r="G883" s="102"/>
      <c r="H883" s="102"/>
      <c r="I883" s="102"/>
      <c r="J883" s="102"/>
      <c r="K883" s="102"/>
      <c r="L883" s="102"/>
      <c r="M883" s="102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693" t="s">
        <v>127</v>
      </c>
      <c r="Z883" s="693"/>
      <c r="AA883" s="693"/>
      <c r="AB883" s="693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  <c r="BC883" s="211" t="s">
        <v>142</v>
      </c>
      <c r="BD883" s="102"/>
      <c r="BE883" s="102"/>
      <c r="BF883" s="102"/>
      <c r="BG883" s="692"/>
      <c r="BH883" s="692"/>
      <c r="BI883" s="692"/>
      <c r="BJ883" s="692"/>
      <c r="BK883" s="692"/>
      <c r="BL883" s="692"/>
    </row>
    <row r="884" spans="3:64" s="98" customFormat="1" ht="20.25" x14ac:dyDescent="0.3">
      <c r="C884" s="561" t="s">
        <v>125</v>
      </c>
      <c r="D884" s="678" t="s">
        <v>3</v>
      </c>
      <c r="E884" s="562" t="s">
        <v>52</v>
      </c>
      <c r="F884" s="562"/>
      <c r="G884" s="562"/>
      <c r="H884" s="562"/>
      <c r="I884" s="562"/>
      <c r="J884" s="562"/>
      <c r="K884" s="562"/>
      <c r="L884" s="562"/>
      <c r="M884" s="562"/>
      <c r="N884" s="562"/>
      <c r="O884" s="562"/>
      <c r="P884" s="562"/>
      <c r="Q884" s="562"/>
      <c r="R884" s="562"/>
      <c r="S884" s="562"/>
      <c r="T884" s="562"/>
      <c r="U884" s="562"/>
      <c r="V884" s="562"/>
      <c r="W884" s="562"/>
      <c r="X884" s="562"/>
      <c r="Y884" s="562"/>
      <c r="Z884" s="562"/>
      <c r="AA884" s="562"/>
      <c r="AB884" s="562"/>
      <c r="AC884" s="590"/>
      <c r="AD884" s="591"/>
      <c r="AE884" s="591"/>
      <c r="AF884" s="591"/>
      <c r="AG884" s="591"/>
      <c r="AH884" s="591"/>
      <c r="AI884" s="679" t="s">
        <v>52</v>
      </c>
      <c r="AJ884" s="679"/>
      <c r="AK884" s="679"/>
      <c r="AL884" s="679"/>
      <c r="AM884" s="679"/>
      <c r="AN884" s="679"/>
      <c r="AO884" s="679"/>
      <c r="AP884" s="679"/>
      <c r="AQ884" s="679"/>
      <c r="AR884" s="679"/>
      <c r="AS884" s="679"/>
      <c r="AT884" s="679"/>
      <c r="AU884" s="679" t="s">
        <v>48</v>
      </c>
      <c r="AV884" s="679"/>
      <c r="AW884" s="679"/>
      <c r="AX884" s="679"/>
      <c r="AY884" s="679"/>
      <c r="AZ884" s="679"/>
      <c r="BA884" s="679"/>
      <c r="BB884" s="679"/>
      <c r="BC884" s="679"/>
      <c r="BD884" s="679"/>
      <c r="BE884" s="679"/>
      <c r="BF884" s="679"/>
      <c r="BG884" s="669" t="s">
        <v>123</v>
      </c>
      <c r="BH884" s="670"/>
      <c r="BI884" s="670"/>
      <c r="BJ884" s="670"/>
      <c r="BK884" s="671"/>
      <c r="BL884" s="675" t="s">
        <v>131</v>
      </c>
    </row>
    <row r="885" spans="3:64" s="98" customFormat="1" ht="20.25" x14ac:dyDescent="0.3">
      <c r="C885" s="561"/>
      <c r="D885" s="678"/>
      <c r="E885" s="561" t="s">
        <v>5</v>
      </c>
      <c r="F885" s="561"/>
      <c r="G885" s="561"/>
      <c r="H885" s="561"/>
      <c r="I885" s="561"/>
      <c r="J885" s="561"/>
      <c r="K885" s="561"/>
      <c r="L885" s="561"/>
      <c r="M885" s="561"/>
      <c r="N885" s="561"/>
      <c r="O885" s="561"/>
      <c r="P885" s="561"/>
      <c r="Q885" s="561"/>
      <c r="R885" s="561"/>
      <c r="S885" s="561"/>
      <c r="T885" s="561"/>
      <c r="U885" s="561"/>
      <c r="V885" s="561"/>
      <c r="W885" s="561"/>
      <c r="X885" s="561"/>
      <c r="Y885" s="561"/>
      <c r="Z885" s="561"/>
      <c r="AA885" s="561"/>
      <c r="AB885" s="561"/>
      <c r="AC885" s="593"/>
      <c r="AD885" s="594"/>
      <c r="AE885" s="594"/>
      <c r="AF885" s="594"/>
      <c r="AG885" s="594"/>
      <c r="AH885" s="595"/>
      <c r="AI885" s="677" t="s">
        <v>47</v>
      </c>
      <c r="AJ885" s="677"/>
      <c r="AK885" s="677"/>
      <c r="AL885" s="677"/>
      <c r="AM885" s="677"/>
      <c r="AN885" s="677"/>
      <c r="AO885" s="677"/>
      <c r="AP885" s="677"/>
      <c r="AQ885" s="677"/>
      <c r="AR885" s="677"/>
      <c r="AS885" s="677"/>
      <c r="AT885" s="677"/>
      <c r="AU885" s="677" t="s">
        <v>49</v>
      </c>
      <c r="AV885" s="677"/>
      <c r="AW885" s="677"/>
      <c r="AX885" s="677"/>
      <c r="AY885" s="677"/>
      <c r="AZ885" s="677"/>
      <c r="BA885" s="677"/>
      <c r="BB885" s="677"/>
      <c r="BC885" s="677"/>
      <c r="BD885" s="677"/>
      <c r="BE885" s="677"/>
      <c r="BF885" s="677"/>
      <c r="BG885" s="672"/>
      <c r="BH885" s="673"/>
      <c r="BI885" s="673"/>
      <c r="BJ885" s="673"/>
      <c r="BK885" s="674"/>
      <c r="BL885" s="676"/>
    </row>
    <row r="886" spans="3:64" s="98" customFormat="1" ht="20.25" customHeight="1" x14ac:dyDescent="0.3">
      <c r="C886" s="561"/>
      <c r="D886" s="678"/>
      <c r="E886" s="648" t="s">
        <v>15</v>
      </c>
      <c r="F886" s="649"/>
      <c r="G886" s="649"/>
      <c r="H886" s="649"/>
      <c r="I886" s="649"/>
      <c r="J886" s="650"/>
      <c r="K886" s="648" t="s">
        <v>102</v>
      </c>
      <c r="L886" s="649"/>
      <c r="M886" s="649"/>
      <c r="N886" s="649"/>
      <c r="O886" s="649"/>
      <c r="P886" s="650"/>
      <c r="Q886" s="648" t="s">
        <v>103</v>
      </c>
      <c r="R886" s="649"/>
      <c r="S886" s="649"/>
      <c r="T886" s="649"/>
      <c r="U886" s="649"/>
      <c r="V886" s="650"/>
      <c r="W886" s="651" t="s">
        <v>104</v>
      </c>
      <c r="X886" s="651"/>
      <c r="Y886" s="651"/>
      <c r="Z886" s="651"/>
      <c r="AA886" s="651"/>
      <c r="AB886" s="651"/>
      <c r="AC886" s="648" t="s">
        <v>150</v>
      </c>
      <c r="AD886" s="649"/>
      <c r="AE886" s="649"/>
      <c r="AF886" s="649"/>
      <c r="AG886" s="649"/>
      <c r="AH886" s="649"/>
      <c r="AI886" s="651" t="s">
        <v>7</v>
      </c>
      <c r="AJ886" s="651"/>
      <c r="AK886" s="651"/>
      <c r="AL886" s="651"/>
      <c r="AM886" s="651"/>
      <c r="AN886" s="651"/>
      <c r="AO886" s="651" t="s">
        <v>50</v>
      </c>
      <c r="AP886" s="651"/>
      <c r="AQ886" s="651"/>
      <c r="AR886" s="651"/>
      <c r="AS886" s="651"/>
      <c r="AT886" s="651"/>
      <c r="AU886" s="651" t="s">
        <v>7</v>
      </c>
      <c r="AV886" s="651"/>
      <c r="AW886" s="651"/>
      <c r="AX886" s="651"/>
      <c r="AY886" s="651"/>
      <c r="AZ886" s="651"/>
      <c r="BA886" s="651" t="s">
        <v>8</v>
      </c>
      <c r="BB886" s="651"/>
      <c r="BC886" s="651"/>
      <c r="BD886" s="651"/>
      <c r="BE886" s="651"/>
      <c r="BF886" s="651"/>
      <c r="BG886" s="695" t="s">
        <v>11</v>
      </c>
      <c r="BH886" s="695" t="s">
        <v>12</v>
      </c>
      <c r="BI886" s="695" t="s">
        <v>10</v>
      </c>
      <c r="BJ886" s="695" t="s">
        <v>0</v>
      </c>
      <c r="BK886" s="695" t="s">
        <v>13</v>
      </c>
      <c r="BL886" s="695" t="s">
        <v>14</v>
      </c>
    </row>
    <row r="887" spans="3:64" s="98" customFormat="1" ht="53.25" customHeight="1" x14ac:dyDescent="0.3">
      <c r="C887" s="561"/>
      <c r="D887" s="678"/>
      <c r="E887" s="543" t="s">
        <v>11</v>
      </c>
      <c r="F887" s="543" t="s">
        <v>12</v>
      </c>
      <c r="G887" s="543" t="s">
        <v>10</v>
      </c>
      <c r="H887" s="543" t="s">
        <v>0</v>
      </c>
      <c r="I887" s="543" t="s">
        <v>13</v>
      </c>
      <c r="J887" s="543" t="s">
        <v>14</v>
      </c>
      <c r="K887" s="543" t="s">
        <v>11</v>
      </c>
      <c r="L887" s="543" t="s">
        <v>12</v>
      </c>
      <c r="M887" s="543" t="s">
        <v>10</v>
      </c>
      <c r="N887" s="543" t="s">
        <v>0</v>
      </c>
      <c r="O887" s="543" t="s">
        <v>13</v>
      </c>
      <c r="P887" s="543" t="s">
        <v>14</v>
      </c>
      <c r="Q887" s="543" t="s">
        <v>11</v>
      </c>
      <c r="R887" s="543" t="s">
        <v>12</v>
      </c>
      <c r="S887" s="543" t="s">
        <v>10</v>
      </c>
      <c r="T887" s="543" t="s">
        <v>0</v>
      </c>
      <c r="U887" s="543" t="s">
        <v>13</v>
      </c>
      <c r="V887" s="543" t="s">
        <v>14</v>
      </c>
      <c r="W887" s="543" t="s">
        <v>11</v>
      </c>
      <c r="X887" s="543" t="s">
        <v>12</v>
      </c>
      <c r="Y887" s="543" t="s">
        <v>10</v>
      </c>
      <c r="Z887" s="543" t="s">
        <v>0</v>
      </c>
      <c r="AA887" s="543" t="s">
        <v>13</v>
      </c>
      <c r="AB887" s="543" t="s">
        <v>14</v>
      </c>
      <c r="AC887" s="543" t="s">
        <v>11</v>
      </c>
      <c r="AD887" s="543" t="s">
        <v>12</v>
      </c>
      <c r="AE887" s="543" t="s">
        <v>10</v>
      </c>
      <c r="AF887" s="543" t="s">
        <v>0</v>
      </c>
      <c r="AG887" s="543" t="s">
        <v>13</v>
      </c>
      <c r="AH887" s="543" t="s">
        <v>14</v>
      </c>
      <c r="AI887" s="543" t="s">
        <v>11</v>
      </c>
      <c r="AJ887" s="543" t="s">
        <v>12</v>
      </c>
      <c r="AK887" s="543" t="s">
        <v>10</v>
      </c>
      <c r="AL887" s="543" t="s">
        <v>0</v>
      </c>
      <c r="AM887" s="543" t="s">
        <v>13</v>
      </c>
      <c r="AN887" s="543" t="s">
        <v>14</v>
      </c>
      <c r="AO887" s="543" t="s">
        <v>11</v>
      </c>
      <c r="AP887" s="543" t="s">
        <v>12</v>
      </c>
      <c r="AQ887" s="543" t="s">
        <v>10</v>
      </c>
      <c r="AR887" s="543" t="s">
        <v>0</v>
      </c>
      <c r="AS887" s="543" t="s">
        <v>13</v>
      </c>
      <c r="AT887" s="543" t="s">
        <v>14</v>
      </c>
      <c r="AU887" s="543" t="s">
        <v>11</v>
      </c>
      <c r="AV887" s="543" t="s">
        <v>12</v>
      </c>
      <c r="AW887" s="543" t="s">
        <v>10</v>
      </c>
      <c r="AX887" s="543" t="s">
        <v>0</v>
      </c>
      <c r="AY887" s="543" t="s">
        <v>13</v>
      </c>
      <c r="AZ887" s="543" t="s">
        <v>14</v>
      </c>
      <c r="BA887" s="543" t="s">
        <v>11</v>
      </c>
      <c r="BB887" s="543" t="s">
        <v>12</v>
      </c>
      <c r="BC887" s="543" t="s">
        <v>10</v>
      </c>
      <c r="BD887" s="543" t="s">
        <v>0</v>
      </c>
      <c r="BE887" s="543" t="s">
        <v>13</v>
      </c>
      <c r="BF887" s="543" t="s">
        <v>14</v>
      </c>
      <c r="BG887" s="696"/>
      <c r="BH887" s="696"/>
      <c r="BI887" s="696"/>
      <c r="BJ887" s="696"/>
      <c r="BK887" s="696"/>
      <c r="BL887" s="696"/>
    </row>
    <row r="888" spans="3:64" s="98" customFormat="1" ht="20.25" x14ac:dyDescent="0.3">
      <c r="C888" s="111">
        <v>1</v>
      </c>
      <c r="D888" s="111">
        <v>2</v>
      </c>
      <c r="E888" s="111">
        <v>3</v>
      </c>
      <c r="F888" s="111">
        <v>4</v>
      </c>
      <c r="G888" s="111">
        <v>5</v>
      </c>
      <c r="H888" s="111">
        <v>6</v>
      </c>
      <c r="I888" s="111">
        <v>7</v>
      </c>
      <c r="J888" s="111">
        <v>8</v>
      </c>
      <c r="K888" s="111">
        <v>9</v>
      </c>
      <c r="L888" s="111">
        <v>10</v>
      </c>
      <c r="M888" s="111">
        <v>11</v>
      </c>
      <c r="N888" s="111">
        <v>12</v>
      </c>
      <c r="O888" s="111">
        <v>13</v>
      </c>
      <c r="P888" s="111">
        <v>14</v>
      </c>
      <c r="Q888" s="111">
        <v>15</v>
      </c>
      <c r="R888" s="111">
        <v>16</v>
      </c>
      <c r="S888" s="111">
        <v>17</v>
      </c>
      <c r="T888" s="111">
        <v>18</v>
      </c>
      <c r="U888" s="111">
        <v>19</v>
      </c>
      <c r="V888" s="111">
        <v>20</v>
      </c>
      <c r="W888" s="111">
        <v>21</v>
      </c>
      <c r="X888" s="111">
        <v>22</v>
      </c>
      <c r="Y888" s="111">
        <v>23</v>
      </c>
      <c r="Z888" s="111">
        <v>24</v>
      </c>
      <c r="AA888" s="111">
        <v>25</v>
      </c>
      <c r="AB888" s="111">
        <v>26</v>
      </c>
      <c r="AC888" s="111">
        <v>27</v>
      </c>
      <c r="AD888" s="111">
        <v>28</v>
      </c>
      <c r="AE888" s="111">
        <v>29</v>
      </c>
      <c r="AF888" s="111">
        <v>30</v>
      </c>
      <c r="AG888" s="111">
        <v>31</v>
      </c>
      <c r="AH888" s="111">
        <v>32</v>
      </c>
      <c r="AI888" s="111">
        <v>33</v>
      </c>
      <c r="AJ888" s="111">
        <v>34</v>
      </c>
      <c r="AK888" s="111">
        <v>35</v>
      </c>
      <c r="AL888" s="111">
        <v>36</v>
      </c>
      <c r="AM888" s="111">
        <v>37</v>
      </c>
      <c r="AN888" s="111">
        <v>38</v>
      </c>
      <c r="AO888" s="111">
        <v>39</v>
      </c>
      <c r="AP888" s="111">
        <v>40</v>
      </c>
      <c r="AQ888" s="111">
        <v>41</v>
      </c>
      <c r="AR888" s="111">
        <v>42</v>
      </c>
      <c r="AS888" s="111">
        <v>43</v>
      </c>
      <c r="AT888" s="111">
        <v>44</v>
      </c>
      <c r="AU888" s="111">
        <v>45</v>
      </c>
      <c r="AV888" s="111">
        <v>46</v>
      </c>
      <c r="AW888" s="111">
        <v>47</v>
      </c>
      <c r="AX888" s="111">
        <v>48</v>
      </c>
      <c r="AY888" s="111">
        <v>49</v>
      </c>
      <c r="AZ888" s="111">
        <v>50</v>
      </c>
      <c r="BA888" s="111">
        <v>51</v>
      </c>
      <c r="BB888" s="111">
        <v>52</v>
      </c>
      <c r="BC888" s="111">
        <v>53</v>
      </c>
      <c r="BD888" s="111">
        <v>54</v>
      </c>
      <c r="BE888" s="111">
        <v>55</v>
      </c>
      <c r="BF888" s="111">
        <v>56</v>
      </c>
      <c r="BG888" s="111">
        <v>57</v>
      </c>
      <c r="BH888" s="111">
        <v>58</v>
      </c>
      <c r="BI888" s="111">
        <v>59</v>
      </c>
      <c r="BJ888" s="111">
        <v>60</v>
      </c>
      <c r="BK888" s="111">
        <v>61</v>
      </c>
      <c r="BL888" s="111">
        <v>62</v>
      </c>
    </row>
    <row r="889" spans="3:64" s="98" customFormat="1" ht="20.25" x14ac:dyDescent="0.3">
      <c r="C889" s="217">
        <v>1</v>
      </c>
      <c r="D889" s="217" t="s">
        <v>16</v>
      </c>
      <c r="E889" s="252">
        <v>0</v>
      </c>
      <c r="F889" s="253">
        <v>8.0719999999999992</v>
      </c>
      <c r="G889" s="252">
        <f>+F889</f>
        <v>8.0719999999999992</v>
      </c>
      <c r="H889" s="252"/>
      <c r="I889" s="254">
        <f t="shared" ref="I889:I909" si="907">IF(H889&lt;&gt;0,(H889/G889*100),0)</f>
        <v>0</v>
      </c>
      <c r="J889" s="252">
        <f t="shared" ref="J889:J918" si="908">G889-H889</f>
        <v>8.0719999999999992</v>
      </c>
      <c r="K889" s="252">
        <v>32.94</v>
      </c>
      <c r="L889" s="252">
        <v>18.809999999999999</v>
      </c>
      <c r="M889" s="252">
        <f>SUM(K889:L889)</f>
        <v>51.75</v>
      </c>
      <c r="N889" s="252">
        <v>24.3</v>
      </c>
      <c r="O889" s="254">
        <f>+N889/M889*100</f>
        <v>46.956521739130437</v>
      </c>
      <c r="P889" s="252">
        <f t="shared" ref="P889:P919" si="909">+M889-N889</f>
        <v>27.45</v>
      </c>
      <c r="Q889" s="252">
        <v>10</v>
      </c>
      <c r="R889" s="252">
        <v>6.27</v>
      </c>
      <c r="S889" s="252">
        <f>SUM(Q889:R889)</f>
        <v>16.27</v>
      </c>
      <c r="T889" s="252">
        <v>6.21</v>
      </c>
      <c r="U889" s="254"/>
      <c r="V889" s="252">
        <f>+S889-T889</f>
        <v>10.059999999999999</v>
      </c>
      <c r="W889" s="252">
        <v>1.29</v>
      </c>
      <c r="X889" s="252">
        <v>0.8</v>
      </c>
      <c r="Y889" s="252">
        <f t="shared" ref="Y889:Y918" si="910">SUM(W889:X889)</f>
        <v>2.09</v>
      </c>
      <c r="Z889" s="252">
        <v>0.8</v>
      </c>
      <c r="AA889" s="254">
        <f>IF(Z889&lt;&gt;0,(Z889/Y889*100),0)</f>
        <v>38.277511961722496</v>
      </c>
      <c r="AB889" s="252">
        <f>+Y889-Z889</f>
        <v>1.2899999999999998</v>
      </c>
      <c r="AC889" s="221"/>
      <c r="AD889" s="221">
        <v>127.39</v>
      </c>
      <c r="AE889" s="221">
        <f>+AC889+AD889</f>
        <v>127.39</v>
      </c>
      <c r="AF889" s="221"/>
      <c r="AG889" s="220">
        <f>AF889/AE889*100</f>
        <v>0</v>
      </c>
      <c r="AH889" s="221"/>
      <c r="AI889" s="221">
        <v>240.4</v>
      </c>
      <c r="AJ889" s="221">
        <v>244.44</v>
      </c>
      <c r="AK889" s="221">
        <f>SUM(AI889:AJ889)</f>
        <v>484.84000000000003</v>
      </c>
      <c r="AL889" s="221">
        <v>422.24</v>
      </c>
      <c r="AM889" s="220">
        <f>IF(AL889&lt;&gt;0,(AL889/AK889*100),0)</f>
        <v>87.088524049170857</v>
      </c>
      <c r="AN889" s="221">
        <f>+AK889-AL889</f>
        <v>62.600000000000023</v>
      </c>
      <c r="AO889" s="221">
        <v>254.77</v>
      </c>
      <c r="AP889" s="221">
        <v>226.16</v>
      </c>
      <c r="AQ889" s="221">
        <f>SUM(AO889:AP889)</f>
        <v>480.93</v>
      </c>
      <c r="AR889" s="221">
        <v>379.05</v>
      </c>
      <c r="AS889" s="220">
        <f>IF(AR889&lt;&gt;0,(AR889/AQ889*100),0)</f>
        <v>78.816043914914857</v>
      </c>
      <c r="AT889" s="221">
        <f>+AQ889-AR889</f>
        <v>101.88</v>
      </c>
      <c r="AU889" s="221">
        <v>0</v>
      </c>
      <c r="AV889" s="54"/>
      <c r="AW889" s="221">
        <f>+AV889+AU889</f>
        <v>0</v>
      </c>
      <c r="AX889" s="221"/>
      <c r="AY889" s="220">
        <f>IF(AX889&lt;&gt;0,(AX889/AW889*100),0)</f>
        <v>0</v>
      </c>
      <c r="AZ889" s="221">
        <v>0</v>
      </c>
      <c r="BA889" s="221">
        <v>0</v>
      </c>
      <c r="BB889" s="221">
        <v>0</v>
      </c>
      <c r="BC889" s="221">
        <f t="shared" ref="BC889:BC918" si="911">SUM(BA889:BB889)</f>
        <v>0</v>
      </c>
      <c r="BD889" s="221"/>
      <c r="BE889" s="220">
        <f>IF(BD889&lt;&gt;0,(BD889/BC889*100),0)</f>
        <v>0</v>
      </c>
      <c r="BF889" s="221">
        <f>+BC889-BD889</f>
        <v>0</v>
      </c>
      <c r="BG889" s="222">
        <f t="shared" ref="BG889:BJ919" si="912">+E889+K889+Q889+W889+AI889+AO889+AU889+BA889+AC889</f>
        <v>539.4</v>
      </c>
      <c r="BH889" s="222">
        <f t="shared" si="912"/>
        <v>631.94200000000001</v>
      </c>
      <c r="BI889" s="222">
        <f t="shared" si="912"/>
        <v>1171.3420000000001</v>
      </c>
      <c r="BJ889" s="222">
        <f t="shared" si="912"/>
        <v>832.6</v>
      </c>
      <c r="BK889" s="223">
        <f>IF(BJ889&lt;&gt;0,(BJ889/BI889*100),0)</f>
        <v>71.080862805226815</v>
      </c>
      <c r="BL889" s="222">
        <f>BI889-BJ889</f>
        <v>338.74200000000008</v>
      </c>
    </row>
    <row r="890" spans="3:64" s="98" customFormat="1" ht="20.25" x14ac:dyDescent="0.3">
      <c r="C890" s="217">
        <v>2</v>
      </c>
      <c r="D890" s="217" t="s">
        <v>17</v>
      </c>
      <c r="E890" s="252">
        <v>0</v>
      </c>
      <c r="F890" s="253">
        <v>13.12</v>
      </c>
      <c r="G890" s="252">
        <f t="shared" ref="G890:G918" si="913">+F890</f>
        <v>13.12</v>
      </c>
      <c r="H890" s="252">
        <v>13.12</v>
      </c>
      <c r="I890" s="254">
        <f t="shared" si="907"/>
        <v>100</v>
      </c>
      <c r="J890" s="252">
        <f t="shared" si="908"/>
        <v>0</v>
      </c>
      <c r="K890" s="252">
        <v>50.5</v>
      </c>
      <c r="L890" s="252">
        <v>25.65</v>
      </c>
      <c r="M890" s="252">
        <f t="shared" ref="M890:M918" si="914">SUM(K890:L890)</f>
        <v>76.150000000000006</v>
      </c>
      <c r="N890" s="252">
        <v>6.39</v>
      </c>
      <c r="O890" s="254">
        <f t="shared" ref="O890:O919" si="915">+N890/M890*100</f>
        <v>8.3913328956007867</v>
      </c>
      <c r="P890" s="252">
        <f t="shared" si="909"/>
        <v>69.760000000000005</v>
      </c>
      <c r="Q890" s="252">
        <v>16.14</v>
      </c>
      <c r="R890" s="252">
        <v>8.5500000000000007</v>
      </c>
      <c r="S890" s="252">
        <f t="shared" ref="S890:S918" si="916">SUM(Q890:R890)</f>
        <v>24.69</v>
      </c>
      <c r="T890" s="252">
        <v>4.71</v>
      </c>
      <c r="U890" s="254">
        <f>T890/S890*100</f>
        <v>19.076549210206561</v>
      </c>
      <c r="V890" s="252">
        <f t="shared" ref="V890:V918" si="917">+S890-T890</f>
        <v>19.98</v>
      </c>
      <c r="W890" s="252">
        <v>2.4</v>
      </c>
      <c r="X890" s="252">
        <v>1.4</v>
      </c>
      <c r="Y890" s="252">
        <f t="shared" si="910"/>
        <v>3.8</v>
      </c>
      <c r="Z890" s="252">
        <v>0.4</v>
      </c>
      <c r="AA890" s="254">
        <f t="shared" ref="AA890:AA918" si="918">IF(Z890&lt;&gt;0,(Z890/Y890*100),0)</f>
        <v>10.526315789473685</v>
      </c>
      <c r="AB890" s="252">
        <f t="shared" ref="AB890:AB918" si="919">+Y890-Z890</f>
        <v>3.4</v>
      </c>
      <c r="AC890" s="221"/>
      <c r="AD890" s="221">
        <v>222.93</v>
      </c>
      <c r="AE890" s="221">
        <f t="shared" ref="AE890:AE918" si="920">+AC890+AD890</f>
        <v>222.93</v>
      </c>
      <c r="AF890" s="221"/>
      <c r="AG890" s="220">
        <f t="shared" ref="AG890:AG919" si="921">AF890/AE890*100</f>
        <v>0</v>
      </c>
      <c r="AH890" s="221"/>
      <c r="AI890" s="221">
        <v>256.47000000000003</v>
      </c>
      <c r="AJ890" s="221">
        <v>326.64999999999998</v>
      </c>
      <c r="AK890" s="221">
        <f t="shared" ref="AK890:AK918" si="922">SUM(AI890:AJ890)</f>
        <v>583.12</v>
      </c>
      <c r="AL890" s="221">
        <v>58.47</v>
      </c>
      <c r="AM890" s="220">
        <f t="shared" ref="AM890:AM918" si="923">IF(AL890&lt;&gt;0,(AL890/AK890*100),0)</f>
        <v>10.027095623542323</v>
      </c>
      <c r="AN890" s="221">
        <f t="shared" ref="AN890:AN918" si="924">+AK890-AL890</f>
        <v>524.65</v>
      </c>
      <c r="AO890" s="221">
        <v>239.74</v>
      </c>
      <c r="AP890" s="221">
        <v>302.61</v>
      </c>
      <c r="AQ890" s="221">
        <f t="shared" ref="AQ890:AQ918" si="925">SUM(AO890:AP890)</f>
        <v>542.35</v>
      </c>
      <c r="AR890" s="221">
        <v>58.32</v>
      </c>
      <c r="AS890" s="220">
        <f t="shared" ref="AS890:AS919" si="926">IF(AR890&lt;&gt;0,(AR890/AQ890*100),0)</f>
        <v>10.753203650779017</v>
      </c>
      <c r="AT890" s="221">
        <f t="shared" ref="AT890:AT918" si="927">+AQ890-AR890</f>
        <v>484.03000000000003</v>
      </c>
      <c r="AU890" s="221">
        <v>0</v>
      </c>
      <c r="AV890" s="54"/>
      <c r="AW890" s="221">
        <f t="shared" ref="AW890:AW918" si="928">+AV890+AU890</f>
        <v>0</v>
      </c>
      <c r="AX890" s="221"/>
      <c r="AY890" s="220">
        <f t="shared" ref="AY890:AY919" si="929">IF(AX890&lt;&gt;0,(AX890/AW890*100),0)</f>
        <v>0</v>
      </c>
      <c r="AZ890" s="221">
        <f t="shared" ref="AZ890:AZ918" si="930">+AW890-AX890</f>
        <v>0</v>
      </c>
      <c r="BA890" s="221">
        <v>0</v>
      </c>
      <c r="BB890" s="221">
        <v>0</v>
      </c>
      <c r="BC890" s="221">
        <f t="shared" si="911"/>
        <v>0</v>
      </c>
      <c r="BD890" s="221"/>
      <c r="BE890" s="220">
        <f t="shared" ref="BE890:BE919" si="931">IF(BD890&lt;&gt;0,(BD890/BC890*100),0)</f>
        <v>0</v>
      </c>
      <c r="BF890" s="221">
        <f t="shared" ref="BF890:BF918" si="932">+BC890-BD890</f>
        <v>0</v>
      </c>
      <c r="BG890" s="222">
        <f t="shared" si="912"/>
        <v>565.25</v>
      </c>
      <c r="BH890" s="222">
        <f t="shared" si="912"/>
        <v>900.91000000000008</v>
      </c>
      <c r="BI890" s="222">
        <f t="shared" si="912"/>
        <v>1466.16</v>
      </c>
      <c r="BJ890" s="222">
        <f t="shared" si="912"/>
        <v>141.41</v>
      </c>
      <c r="BK890" s="223">
        <f t="shared" ref="BK890:BK919" si="933">IF(BJ890&lt;&gt;0,(BJ890/BI890*100),0)</f>
        <v>9.6449227915097939</v>
      </c>
      <c r="BL890" s="222">
        <f t="shared" ref="BL890:BL919" si="934">BI890-BJ890</f>
        <v>1324.75</v>
      </c>
    </row>
    <row r="891" spans="3:64" s="98" customFormat="1" ht="20.25" x14ac:dyDescent="0.3">
      <c r="C891" s="217">
        <v>3</v>
      </c>
      <c r="D891" s="217" t="s">
        <v>18</v>
      </c>
      <c r="E891" s="252">
        <v>0</v>
      </c>
      <c r="F891" s="253">
        <v>9.9879999999999995</v>
      </c>
      <c r="G891" s="252">
        <f t="shared" si="913"/>
        <v>9.9879999999999995</v>
      </c>
      <c r="H891" s="252">
        <v>4.55</v>
      </c>
      <c r="I891" s="254">
        <f t="shared" si="907"/>
        <v>45.554665598718465</v>
      </c>
      <c r="J891" s="252">
        <f t="shared" si="908"/>
        <v>5.4379999999999997</v>
      </c>
      <c r="K891" s="252">
        <v>52.02</v>
      </c>
      <c r="L891" s="252">
        <v>26.01</v>
      </c>
      <c r="M891" s="252">
        <f t="shared" si="914"/>
        <v>78.03</v>
      </c>
      <c r="N891" s="252">
        <v>34.56</v>
      </c>
      <c r="O891" s="254">
        <f t="shared" si="915"/>
        <v>44.29065743944637</v>
      </c>
      <c r="P891" s="252">
        <f t="shared" si="909"/>
        <v>43.47</v>
      </c>
      <c r="Q891" s="252">
        <v>17.34</v>
      </c>
      <c r="R891" s="252">
        <v>8.67</v>
      </c>
      <c r="S891" s="252">
        <f t="shared" si="916"/>
        <v>26.009999999999998</v>
      </c>
      <c r="T891" s="252">
        <v>12.91</v>
      </c>
      <c r="U891" s="254">
        <f t="shared" ref="U891:U919" si="935">T891/S891*100</f>
        <v>49.63475586312957</v>
      </c>
      <c r="V891" s="252">
        <f t="shared" si="917"/>
        <v>13.099999999999998</v>
      </c>
      <c r="W891" s="252">
        <v>2.4</v>
      </c>
      <c r="X891" s="252">
        <v>1.2</v>
      </c>
      <c r="Y891" s="252">
        <f t="shared" si="910"/>
        <v>3.5999999999999996</v>
      </c>
      <c r="Z891" s="252">
        <v>2.5</v>
      </c>
      <c r="AA891" s="254">
        <f t="shared" si="918"/>
        <v>69.444444444444457</v>
      </c>
      <c r="AB891" s="252">
        <f t="shared" si="919"/>
        <v>1.0999999999999996</v>
      </c>
      <c r="AC891" s="221"/>
      <c r="AD891" s="221">
        <v>191.08</v>
      </c>
      <c r="AE891" s="221">
        <f t="shared" si="920"/>
        <v>191.08</v>
      </c>
      <c r="AF891" s="221"/>
      <c r="AG891" s="220">
        <f t="shared" si="921"/>
        <v>0</v>
      </c>
      <c r="AH891" s="221"/>
      <c r="AI891" s="221">
        <v>279.60000000000002</v>
      </c>
      <c r="AJ891" s="221">
        <v>354.12</v>
      </c>
      <c r="AK891" s="221">
        <f t="shared" si="922"/>
        <v>633.72</v>
      </c>
      <c r="AL891" s="221">
        <v>203.08</v>
      </c>
      <c r="AM891" s="220">
        <f t="shared" si="923"/>
        <v>32.045698415704102</v>
      </c>
      <c r="AN891" s="221">
        <f t="shared" si="924"/>
        <v>430.64</v>
      </c>
      <c r="AO891" s="221">
        <v>451.34</v>
      </c>
      <c r="AP891" s="221">
        <v>327.10000000000002</v>
      </c>
      <c r="AQ891" s="221">
        <f t="shared" si="925"/>
        <v>778.44</v>
      </c>
      <c r="AR891" s="221">
        <v>252.49</v>
      </c>
      <c r="AS891" s="220">
        <f t="shared" si="926"/>
        <v>32.435383587688193</v>
      </c>
      <c r="AT891" s="221">
        <f t="shared" si="927"/>
        <v>525.95000000000005</v>
      </c>
      <c r="AU891" s="221">
        <v>7.16</v>
      </c>
      <c r="AV891" s="54"/>
      <c r="AW891" s="221">
        <f t="shared" si="928"/>
        <v>7.16</v>
      </c>
      <c r="AX891" s="221">
        <v>5.92</v>
      </c>
      <c r="AY891" s="220">
        <f t="shared" si="929"/>
        <v>82.681564245810051</v>
      </c>
      <c r="AZ891" s="221">
        <f t="shared" si="930"/>
        <v>1.2400000000000002</v>
      </c>
      <c r="BA891" s="221">
        <v>15.79</v>
      </c>
      <c r="BB891" s="221">
        <v>11.47</v>
      </c>
      <c r="BC891" s="221">
        <f t="shared" si="911"/>
        <v>27.259999999999998</v>
      </c>
      <c r="BD891" s="221">
        <v>15</v>
      </c>
      <c r="BE891" s="220">
        <f t="shared" si="931"/>
        <v>55.025678650036689</v>
      </c>
      <c r="BF891" s="221">
        <f t="shared" si="932"/>
        <v>12.259999999999998</v>
      </c>
      <c r="BG891" s="222">
        <f t="shared" si="912"/>
        <v>825.65</v>
      </c>
      <c r="BH891" s="222">
        <f t="shared" si="912"/>
        <v>929.63800000000003</v>
      </c>
      <c r="BI891" s="222">
        <f t="shared" si="912"/>
        <v>1755.288</v>
      </c>
      <c r="BJ891" s="222">
        <f t="shared" si="912"/>
        <v>531.01</v>
      </c>
      <c r="BK891" s="223">
        <f t="shared" si="933"/>
        <v>30.252015623646944</v>
      </c>
      <c r="BL891" s="222">
        <f t="shared" si="934"/>
        <v>1224.278</v>
      </c>
    </row>
    <row r="892" spans="3:64" s="98" customFormat="1" ht="20.25" x14ac:dyDescent="0.3">
      <c r="C892" s="217">
        <v>4</v>
      </c>
      <c r="D892" s="217" t="s">
        <v>19</v>
      </c>
      <c r="E892" s="252">
        <v>0</v>
      </c>
      <c r="F892" s="253">
        <v>11.704000000000001</v>
      </c>
      <c r="G892" s="252">
        <f t="shared" si="913"/>
        <v>11.704000000000001</v>
      </c>
      <c r="H892" s="252"/>
      <c r="I892" s="254">
        <f t="shared" si="907"/>
        <v>0</v>
      </c>
      <c r="J892" s="252">
        <f t="shared" si="908"/>
        <v>11.704000000000001</v>
      </c>
      <c r="K892" s="252">
        <v>44.64</v>
      </c>
      <c r="L892" s="252">
        <v>22.32</v>
      </c>
      <c r="M892" s="252">
        <f t="shared" si="914"/>
        <v>66.960000000000008</v>
      </c>
      <c r="N892" s="252">
        <v>42.62</v>
      </c>
      <c r="O892" s="254">
        <f t="shared" si="915"/>
        <v>63.649940262843472</v>
      </c>
      <c r="P892" s="252">
        <f t="shared" si="909"/>
        <v>24.340000000000011</v>
      </c>
      <c r="Q892" s="252">
        <v>14.88</v>
      </c>
      <c r="R892" s="252">
        <v>7.44</v>
      </c>
      <c r="S892" s="252">
        <f t="shared" si="916"/>
        <v>22.32</v>
      </c>
      <c r="T892" s="252">
        <v>17.39</v>
      </c>
      <c r="U892" s="254">
        <f t="shared" si="935"/>
        <v>77.912186379928315</v>
      </c>
      <c r="V892" s="252">
        <f t="shared" si="917"/>
        <v>4.93</v>
      </c>
      <c r="W892" s="252">
        <v>2.4</v>
      </c>
      <c r="X892" s="252">
        <v>1.2</v>
      </c>
      <c r="Y892" s="252">
        <f t="shared" si="910"/>
        <v>3.5999999999999996</v>
      </c>
      <c r="Z892" s="252">
        <v>1.9</v>
      </c>
      <c r="AA892" s="254">
        <f t="shared" si="918"/>
        <v>52.777777777777779</v>
      </c>
      <c r="AB892" s="252">
        <f t="shared" si="919"/>
        <v>1.6999999999999997</v>
      </c>
      <c r="AC892" s="221"/>
      <c r="AD892" s="221">
        <v>191.08</v>
      </c>
      <c r="AE892" s="221">
        <f t="shared" si="920"/>
        <v>191.08</v>
      </c>
      <c r="AF892" s="221"/>
      <c r="AG892" s="220">
        <f t="shared" si="921"/>
        <v>0</v>
      </c>
      <c r="AH892" s="221"/>
      <c r="AI892" s="221">
        <v>457.1</v>
      </c>
      <c r="AJ892" s="221">
        <v>291.52</v>
      </c>
      <c r="AK892" s="221">
        <f t="shared" si="922"/>
        <v>748.62</v>
      </c>
      <c r="AL892" s="221">
        <v>388</v>
      </c>
      <c r="AM892" s="220">
        <f t="shared" si="923"/>
        <v>51.828698137907082</v>
      </c>
      <c r="AN892" s="221">
        <f t="shared" si="924"/>
        <v>360.62</v>
      </c>
      <c r="AO892" s="221">
        <v>423.22</v>
      </c>
      <c r="AP892" s="221">
        <v>269.54000000000002</v>
      </c>
      <c r="AQ892" s="221">
        <f t="shared" si="925"/>
        <v>692.76</v>
      </c>
      <c r="AR892" s="221">
        <v>424.52</v>
      </c>
      <c r="AS892" s="220">
        <f t="shared" si="926"/>
        <v>61.279519602748422</v>
      </c>
      <c r="AT892" s="221">
        <f t="shared" si="927"/>
        <v>268.24</v>
      </c>
      <c r="AU892" s="221">
        <v>0</v>
      </c>
      <c r="AV892" s="54"/>
      <c r="AW892" s="221">
        <f t="shared" si="928"/>
        <v>0</v>
      </c>
      <c r="AX892" s="221"/>
      <c r="AY892" s="220">
        <f t="shared" si="929"/>
        <v>0</v>
      </c>
      <c r="AZ892" s="221">
        <f t="shared" si="930"/>
        <v>0</v>
      </c>
      <c r="BA892" s="221">
        <v>0</v>
      </c>
      <c r="BB892" s="221"/>
      <c r="BC892" s="221">
        <f t="shared" si="911"/>
        <v>0</v>
      </c>
      <c r="BD892" s="221"/>
      <c r="BE892" s="220">
        <f t="shared" si="931"/>
        <v>0</v>
      </c>
      <c r="BF892" s="221">
        <f t="shared" si="932"/>
        <v>0</v>
      </c>
      <c r="BG892" s="222">
        <f t="shared" si="912"/>
        <v>942.24</v>
      </c>
      <c r="BH892" s="222">
        <f t="shared" si="912"/>
        <v>794.80399999999997</v>
      </c>
      <c r="BI892" s="222">
        <f t="shared" si="912"/>
        <v>1737.0439999999999</v>
      </c>
      <c r="BJ892" s="222">
        <f t="shared" si="912"/>
        <v>874.43</v>
      </c>
      <c r="BK892" s="223">
        <f t="shared" si="933"/>
        <v>50.340118039612122</v>
      </c>
      <c r="BL892" s="222">
        <f t="shared" si="934"/>
        <v>862.61399999999992</v>
      </c>
    </row>
    <row r="893" spans="3:64" s="98" customFormat="1" ht="20.25" x14ac:dyDescent="0.3">
      <c r="C893" s="217">
        <v>5</v>
      </c>
      <c r="D893" s="217" t="s">
        <v>20</v>
      </c>
      <c r="E893" s="252">
        <v>0</v>
      </c>
      <c r="F893" s="253">
        <v>7.2640000000000002</v>
      </c>
      <c r="G893" s="252">
        <f t="shared" si="913"/>
        <v>7.2640000000000002</v>
      </c>
      <c r="H893" s="252"/>
      <c r="I893" s="254">
        <f t="shared" si="907"/>
        <v>0</v>
      </c>
      <c r="J893" s="252">
        <f t="shared" si="908"/>
        <v>7.2640000000000002</v>
      </c>
      <c r="K893" s="252">
        <v>23.13</v>
      </c>
      <c r="L893" s="252">
        <v>17.37</v>
      </c>
      <c r="M893" s="252">
        <f t="shared" si="914"/>
        <v>40.5</v>
      </c>
      <c r="N893" s="252">
        <v>11.9</v>
      </c>
      <c r="O893" s="254">
        <f t="shared" si="915"/>
        <v>29.382716049382719</v>
      </c>
      <c r="P893" s="252">
        <f t="shared" si="909"/>
        <v>28.6</v>
      </c>
      <c r="Q893" s="252">
        <v>11.58</v>
      </c>
      <c r="R893" s="252">
        <v>5.79</v>
      </c>
      <c r="S893" s="252">
        <f t="shared" si="916"/>
        <v>17.37</v>
      </c>
      <c r="T893" s="252"/>
      <c r="U893" s="254">
        <f t="shared" si="935"/>
        <v>0</v>
      </c>
      <c r="V893" s="252">
        <f t="shared" si="917"/>
        <v>17.37</v>
      </c>
      <c r="W893" s="252">
        <v>1.4</v>
      </c>
      <c r="X893" s="252">
        <v>0.7</v>
      </c>
      <c r="Y893" s="252">
        <f t="shared" si="910"/>
        <v>2.0999999999999996</v>
      </c>
      <c r="Z893" s="252">
        <v>0.89</v>
      </c>
      <c r="AA893" s="254">
        <f t="shared" si="918"/>
        <v>42.380952380952394</v>
      </c>
      <c r="AB893" s="252">
        <f t="shared" si="919"/>
        <v>1.2099999999999995</v>
      </c>
      <c r="AC893" s="221"/>
      <c r="AD893" s="221">
        <v>111.46</v>
      </c>
      <c r="AE893" s="221">
        <f t="shared" si="920"/>
        <v>111.46</v>
      </c>
      <c r="AF893" s="221">
        <v>10.85</v>
      </c>
      <c r="AG893" s="220">
        <f t="shared" si="921"/>
        <v>9.7344338776242605</v>
      </c>
      <c r="AH893" s="221"/>
      <c r="AI893" s="221">
        <v>185.69</v>
      </c>
      <c r="AJ893" s="221">
        <v>236.04</v>
      </c>
      <c r="AK893" s="221">
        <f t="shared" si="922"/>
        <v>421.73</v>
      </c>
      <c r="AL893" s="221">
        <v>216.69</v>
      </c>
      <c r="AM893" s="220">
        <f t="shared" si="923"/>
        <v>51.381215469613259</v>
      </c>
      <c r="AN893" s="221">
        <f t="shared" si="924"/>
        <v>205.04000000000002</v>
      </c>
      <c r="AO893" s="221">
        <v>171.4</v>
      </c>
      <c r="AP893" s="221">
        <v>217.78</v>
      </c>
      <c r="AQ893" s="221">
        <f t="shared" si="925"/>
        <v>389.18</v>
      </c>
      <c r="AR893" s="221">
        <v>138.30000000000001</v>
      </c>
      <c r="AS893" s="220">
        <f t="shared" si="926"/>
        <v>35.536255717148876</v>
      </c>
      <c r="AT893" s="221">
        <f t="shared" si="927"/>
        <v>250.88</v>
      </c>
      <c r="AU893" s="221">
        <v>0</v>
      </c>
      <c r="AV893" s="54"/>
      <c r="AW893" s="221">
        <f t="shared" si="928"/>
        <v>0</v>
      </c>
      <c r="AX893" s="221"/>
      <c r="AY893" s="220">
        <f t="shared" si="929"/>
        <v>0</v>
      </c>
      <c r="AZ893" s="221">
        <f t="shared" si="930"/>
        <v>0</v>
      </c>
      <c r="BA893" s="221">
        <v>0</v>
      </c>
      <c r="BB893" s="221"/>
      <c r="BC893" s="221">
        <f t="shared" si="911"/>
        <v>0</v>
      </c>
      <c r="BD893" s="221"/>
      <c r="BE893" s="220">
        <f t="shared" si="931"/>
        <v>0</v>
      </c>
      <c r="BF893" s="221">
        <f t="shared" si="932"/>
        <v>0</v>
      </c>
      <c r="BG893" s="222">
        <f t="shared" si="912"/>
        <v>393.20000000000005</v>
      </c>
      <c r="BH893" s="222">
        <f t="shared" si="912"/>
        <v>596.404</v>
      </c>
      <c r="BI893" s="222">
        <f t="shared" si="912"/>
        <v>989.60400000000004</v>
      </c>
      <c r="BJ893" s="222">
        <f t="shared" si="912"/>
        <v>378.63</v>
      </c>
      <c r="BK893" s="223">
        <f t="shared" si="933"/>
        <v>38.260758848994143</v>
      </c>
      <c r="BL893" s="222">
        <f t="shared" si="934"/>
        <v>610.97400000000005</v>
      </c>
    </row>
    <row r="894" spans="3:64" s="98" customFormat="1" ht="20.25" x14ac:dyDescent="0.3">
      <c r="C894" s="217">
        <v>6</v>
      </c>
      <c r="D894" s="217" t="s">
        <v>21</v>
      </c>
      <c r="E894" s="252">
        <v>0</v>
      </c>
      <c r="F894" s="253">
        <v>3.532</v>
      </c>
      <c r="G894" s="252">
        <f t="shared" si="913"/>
        <v>3.532</v>
      </c>
      <c r="H894" s="252">
        <v>3.53</v>
      </c>
      <c r="I894" s="254">
        <f t="shared" si="907"/>
        <v>99.943374858437139</v>
      </c>
      <c r="J894" s="252">
        <f t="shared" si="908"/>
        <v>2.0000000000002238E-3</v>
      </c>
      <c r="K894" s="252">
        <v>10.45</v>
      </c>
      <c r="L894" s="252">
        <v>5.67</v>
      </c>
      <c r="M894" s="252">
        <f t="shared" si="914"/>
        <v>16.119999999999997</v>
      </c>
      <c r="N894" s="252">
        <v>1</v>
      </c>
      <c r="O894" s="254">
        <f t="shared" si="915"/>
        <v>6.2034739454094305</v>
      </c>
      <c r="P894" s="252">
        <f t="shared" si="909"/>
        <v>15.119999999999997</v>
      </c>
      <c r="Q894" s="252">
        <v>3.55</v>
      </c>
      <c r="R894" s="252">
        <v>1.89</v>
      </c>
      <c r="S894" s="252">
        <f t="shared" si="916"/>
        <v>5.4399999999999995</v>
      </c>
      <c r="T894" s="252">
        <v>0.35</v>
      </c>
      <c r="U894" s="254">
        <f t="shared" si="935"/>
        <v>6.4338235294117654</v>
      </c>
      <c r="V894" s="252">
        <f t="shared" si="917"/>
        <v>5.09</v>
      </c>
      <c r="W894" s="252">
        <v>0.57999999999999996</v>
      </c>
      <c r="X894" s="252">
        <v>0.3</v>
      </c>
      <c r="Y894" s="252">
        <f t="shared" si="910"/>
        <v>0.87999999999999989</v>
      </c>
      <c r="Z894" s="252">
        <v>0.1</v>
      </c>
      <c r="AA894" s="254">
        <f t="shared" si="918"/>
        <v>11.363636363636367</v>
      </c>
      <c r="AB894" s="252">
        <f t="shared" si="919"/>
        <v>0.77999999999999992</v>
      </c>
      <c r="AC894" s="221"/>
      <c r="AD894" s="221">
        <v>47.77</v>
      </c>
      <c r="AE894" s="221">
        <f t="shared" si="920"/>
        <v>47.77</v>
      </c>
      <c r="AF894" s="221"/>
      <c r="AG894" s="220">
        <f t="shared" si="921"/>
        <v>0</v>
      </c>
      <c r="AH894" s="221"/>
      <c r="AI894" s="221">
        <v>117.15</v>
      </c>
      <c r="AJ894" s="221">
        <v>76.010000000000005</v>
      </c>
      <c r="AK894" s="221">
        <f t="shared" si="922"/>
        <v>193.16000000000003</v>
      </c>
      <c r="AL894" s="221">
        <v>32.04</v>
      </c>
      <c r="AM894" s="220">
        <f t="shared" si="923"/>
        <v>16.587285152205421</v>
      </c>
      <c r="AN894" s="221">
        <f t="shared" si="924"/>
        <v>161.12000000000003</v>
      </c>
      <c r="AO894" s="221">
        <v>108.11</v>
      </c>
      <c r="AP894" s="221">
        <v>70.11</v>
      </c>
      <c r="AQ894" s="221">
        <f t="shared" si="925"/>
        <v>178.22</v>
      </c>
      <c r="AR894" s="221">
        <v>6</v>
      </c>
      <c r="AS894" s="220">
        <f t="shared" si="926"/>
        <v>3.3666255190214343</v>
      </c>
      <c r="AT894" s="221">
        <f t="shared" si="927"/>
        <v>172.22</v>
      </c>
      <c r="AU894" s="221">
        <v>0</v>
      </c>
      <c r="AV894" s="54"/>
      <c r="AW894" s="221">
        <f t="shared" si="928"/>
        <v>0</v>
      </c>
      <c r="AX894" s="221"/>
      <c r="AY894" s="220">
        <f t="shared" si="929"/>
        <v>0</v>
      </c>
      <c r="AZ894" s="221">
        <f t="shared" si="930"/>
        <v>0</v>
      </c>
      <c r="BA894" s="221">
        <v>0</v>
      </c>
      <c r="BB894" s="221"/>
      <c r="BC894" s="221">
        <f t="shared" si="911"/>
        <v>0</v>
      </c>
      <c r="BD894" s="221"/>
      <c r="BE894" s="220">
        <f t="shared" si="931"/>
        <v>0</v>
      </c>
      <c r="BF894" s="221">
        <f t="shared" si="932"/>
        <v>0</v>
      </c>
      <c r="BG894" s="222">
        <f t="shared" si="912"/>
        <v>239.84000000000003</v>
      </c>
      <c r="BH894" s="222">
        <f t="shared" si="912"/>
        <v>205.28200000000001</v>
      </c>
      <c r="BI894" s="222">
        <f t="shared" si="912"/>
        <v>445.12200000000001</v>
      </c>
      <c r="BJ894" s="222">
        <f t="shared" si="912"/>
        <v>43.019999999999996</v>
      </c>
      <c r="BK894" s="223">
        <f t="shared" si="933"/>
        <v>9.6647660641352253</v>
      </c>
      <c r="BL894" s="222">
        <f t="shared" si="934"/>
        <v>402.10200000000003</v>
      </c>
    </row>
    <row r="895" spans="3:64" s="98" customFormat="1" ht="20.25" x14ac:dyDescent="0.3">
      <c r="C895" s="217">
        <v>7</v>
      </c>
      <c r="D895" s="217" t="s">
        <v>22</v>
      </c>
      <c r="E895" s="252">
        <v>0</v>
      </c>
      <c r="F895" s="253">
        <v>13.32</v>
      </c>
      <c r="G895" s="252">
        <f t="shared" si="913"/>
        <v>13.32</v>
      </c>
      <c r="H895" s="252">
        <v>13.32</v>
      </c>
      <c r="I895" s="254">
        <f t="shared" si="907"/>
        <v>100</v>
      </c>
      <c r="J895" s="252">
        <f t="shared" si="908"/>
        <v>0</v>
      </c>
      <c r="K895" s="252">
        <v>61.56</v>
      </c>
      <c r="L895" s="252">
        <v>30.78</v>
      </c>
      <c r="M895" s="252">
        <f t="shared" si="914"/>
        <v>92.34</v>
      </c>
      <c r="N895" s="252">
        <v>3.6</v>
      </c>
      <c r="O895" s="254">
        <f t="shared" si="915"/>
        <v>3.8986354775828458</v>
      </c>
      <c r="P895" s="252">
        <f t="shared" si="909"/>
        <v>88.740000000000009</v>
      </c>
      <c r="Q895" s="252">
        <v>16.440000000000001</v>
      </c>
      <c r="R895" s="252">
        <v>10.26</v>
      </c>
      <c r="S895" s="252">
        <f t="shared" si="916"/>
        <v>26.700000000000003</v>
      </c>
      <c r="T895" s="252">
        <v>4.71</v>
      </c>
      <c r="U895" s="254">
        <f t="shared" si="935"/>
        <v>17.640449438202246</v>
      </c>
      <c r="V895" s="252">
        <f t="shared" si="917"/>
        <v>21.990000000000002</v>
      </c>
      <c r="W895" s="252">
        <v>2.4700000000000002</v>
      </c>
      <c r="X895" s="252">
        <v>1.4</v>
      </c>
      <c r="Y895" s="252">
        <f t="shared" si="910"/>
        <v>3.87</v>
      </c>
      <c r="Z895" s="252">
        <v>0.12</v>
      </c>
      <c r="AA895" s="254">
        <f t="shared" si="918"/>
        <v>3.1007751937984498</v>
      </c>
      <c r="AB895" s="252">
        <f t="shared" si="919"/>
        <v>3.75</v>
      </c>
      <c r="AC895" s="221"/>
      <c r="AD895" s="221">
        <v>222.93</v>
      </c>
      <c r="AE895" s="221">
        <f t="shared" si="920"/>
        <v>222.93</v>
      </c>
      <c r="AF895" s="221"/>
      <c r="AG895" s="220">
        <f t="shared" si="921"/>
        <v>0</v>
      </c>
      <c r="AH895" s="221"/>
      <c r="AI895" s="221">
        <v>325.54000000000002</v>
      </c>
      <c r="AJ895" s="221">
        <v>403.05</v>
      </c>
      <c r="AK895" s="221">
        <f t="shared" si="922"/>
        <v>728.59</v>
      </c>
      <c r="AL895" s="221">
        <v>199.01</v>
      </c>
      <c r="AM895" s="220">
        <f t="shared" si="923"/>
        <v>27.314401789758296</v>
      </c>
      <c r="AN895" s="221">
        <f t="shared" si="924"/>
        <v>529.58000000000004</v>
      </c>
      <c r="AO895" s="221">
        <v>450.51</v>
      </c>
      <c r="AP895" s="221">
        <v>372.69</v>
      </c>
      <c r="AQ895" s="221">
        <f t="shared" si="925"/>
        <v>823.2</v>
      </c>
      <c r="AR895" s="221">
        <v>206.64</v>
      </c>
      <c r="AS895" s="220">
        <f t="shared" si="926"/>
        <v>25.102040816326525</v>
      </c>
      <c r="AT895" s="221">
        <f t="shared" si="927"/>
        <v>616.56000000000006</v>
      </c>
      <c r="AU895" s="221">
        <v>0</v>
      </c>
      <c r="AV895" s="54"/>
      <c r="AW895" s="221">
        <f t="shared" si="928"/>
        <v>0</v>
      </c>
      <c r="AX895" s="221"/>
      <c r="AY895" s="220">
        <f t="shared" si="929"/>
        <v>0</v>
      </c>
      <c r="AZ895" s="221">
        <f t="shared" si="930"/>
        <v>0</v>
      </c>
      <c r="BA895" s="221">
        <v>0</v>
      </c>
      <c r="BB895" s="221"/>
      <c r="BC895" s="221">
        <f t="shared" si="911"/>
        <v>0</v>
      </c>
      <c r="BD895" s="221"/>
      <c r="BE895" s="220">
        <f t="shared" si="931"/>
        <v>0</v>
      </c>
      <c r="BF895" s="221">
        <f t="shared" si="932"/>
        <v>0</v>
      </c>
      <c r="BG895" s="222">
        <f t="shared" si="912"/>
        <v>856.52</v>
      </c>
      <c r="BH895" s="222">
        <f t="shared" si="912"/>
        <v>1054.43</v>
      </c>
      <c r="BI895" s="222">
        <f t="shared" si="912"/>
        <v>1910.95</v>
      </c>
      <c r="BJ895" s="222">
        <f t="shared" si="912"/>
        <v>427.4</v>
      </c>
      <c r="BK895" s="223">
        <f t="shared" si="933"/>
        <v>22.365838980611734</v>
      </c>
      <c r="BL895" s="222">
        <f t="shared" si="934"/>
        <v>1483.5500000000002</v>
      </c>
    </row>
    <row r="896" spans="3:64" s="98" customFormat="1" ht="20.25" x14ac:dyDescent="0.3">
      <c r="C896" s="217">
        <v>8</v>
      </c>
      <c r="D896" s="217" t="s">
        <v>23</v>
      </c>
      <c r="E896" s="252">
        <v>0</v>
      </c>
      <c r="F896" s="253">
        <v>3.4319999999999999</v>
      </c>
      <c r="G896" s="252">
        <f t="shared" si="913"/>
        <v>3.4319999999999999</v>
      </c>
      <c r="H896" s="252">
        <v>3.43</v>
      </c>
      <c r="I896" s="254">
        <f t="shared" si="907"/>
        <v>99.941724941724956</v>
      </c>
      <c r="J896" s="252">
        <f t="shared" si="908"/>
        <v>1.9999999999997797E-3</v>
      </c>
      <c r="K896" s="252">
        <v>10.8</v>
      </c>
      <c r="L896" s="252">
        <v>5.4</v>
      </c>
      <c r="M896" s="252">
        <f t="shared" si="914"/>
        <v>16.200000000000003</v>
      </c>
      <c r="N896" s="252">
        <v>1.08</v>
      </c>
      <c r="O896" s="254">
        <f t="shared" si="915"/>
        <v>6.666666666666667</v>
      </c>
      <c r="P896" s="252">
        <f t="shared" si="909"/>
        <v>15.120000000000003</v>
      </c>
      <c r="Q896" s="252">
        <v>3.29</v>
      </c>
      <c r="R896" s="252">
        <v>1.8</v>
      </c>
      <c r="S896" s="252">
        <f t="shared" si="916"/>
        <v>5.09</v>
      </c>
      <c r="T896" s="252">
        <v>0.86</v>
      </c>
      <c r="U896" s="254">
        <f t="shared" si="935"/>
        <v>16.895874263261295</v>
      </c>
      <c r="V896" s="252">
        <f t="shared" si="917"/>
        <v>4.2299999999999995</v>
      </c>
      <c r="W896" s="252">
        <v>0.6</v>
      </c>
      <c r="X896" s="252">
        <v>0.3</v>
      </c>
      <c r="Y896" s="252">
        <f t="shared" si="910"/>
        <v>0.89999999999999991</v>
      </c>
      <c r="Z896" s="252">
        <v>0.2</v>
      </c>
      <c r="AA896" s="254">
        <f t="shared" si="918"/>
        <v>22.222222222222225</v>
      </c>
      <c r="AB896" s="252">
        <f t="shared" si="919"/>
        <v>0.7</v>
      </c>
      <c r="AC896" s="221"/>
      <c r="AD896" s="221">
        <v>47.77</v>
      </c>
      <c r="AE896" s="221">
        <f t="shared" si="920"/>
        <v>47.77</v>
      </c>
      <c r="AF896" s="221"/>
      <c r="AG896" s="220">
        <f t="shared" si="921"/>
        <v>0</v>
      </c>
      <c r="AH896" s="221"/>
      <c r="AI896" s="221">
        <v>64.12</v>
      </c>
      <c r="AJ896" s="221">
        <v>68.83</v>
      </c>
      <c r="AK896" s="221">
        <f t="shared" si="922"/>
        <v>132.94999999999999</v>
      </c>
      <c r="AL896" s="221">
        <v>26.39</v>
      </c>
      <c r="AM896" s="220">
        <f t="shared" si="923"/>
        <v>19.849567506581423</v>
      </c>
      <c r="AN896" s="221">
        <f t="shared" si="924"/>
        <v>106.55999999999999</v>
      </c>
      <c r="AO896" s="221">
        <v>65.790000000000006</v>
      </c>
      <c r="AP896" s="221">
        <v>63.75</v>
      </c>
      <c r="AQ896" s="221">
        <f t="shared" si="925"/>
        <v>129.54000000000002</v>
      </c>
      <c r="AR896" s="221">
        <v>17.11</v>
      </c>
      <c r="AS896" s="220">
        <f t="shared" si="926"/>
        <v>13.208275436158711</v>
      </c>
      <c r="AT896" s="221">
        <f t="shared" si="927"/>
        <v>112.43000000000002</v>
      </c>
      <c r="AU896" s="221">
        <v>0</v>
      </c>
      <c r="AV896" s="54"/>
      <c r="AW896" s="221">
        <f t="shared" si="928"/>
        <v>0</v>
      </c>
      <c r="AX896" s="221"/>
      <c r="AY896" s="220">
        <f t="shared" si="929"/>
        <v>0</v>
      </c>
      <c r="AZ896" s="221">
        <f t="shared" si="930"/>
        <v>0</v>
      </c>
      <c r="BA896" s="221">
        <v>0</v>
      </c>
      <c r="BB896" s="221"/>
      <c r="BC896" s="221">
        <f t="shared" si="911"/>
        <v>0</v>
      </c>
      <c r="BD896" s="221"/>
      <c r="BE896" s="220">
        <f t="shared" si="931"/>
        <v>0</v>
      </c>
      <c r="BF896" s="221">
        <f t="shared" si="932"/>
        <v>0</v>
      </c>
      <c r="BG896" s="222">
        <f t="shared" si="912"/>
        <v>144.60000000000002</v>
      </c>
      <c r="BH896" s="222">
        <f t="shared" si="912"/>
        <v>191.28200000000001</v>
      </c>
      <c r="BI896" s="222">
        <f t="shared" si="912"/>
        <v>335.88200000000001</v>
      </c>
      <c r="BJ896" s="222">
        <f t="shared" si="912"/>
        <v>49.07</v>
      </c>
      <c r="BK896" s="223">
        <f t="shared" si="933"/>
        <v>14.609297312746738</v>
      </c>
      <c r="BL896" s="222">
        <f t="shared" si="934"/>
        <v>286.81200000000001</v>
      </c>
    </row>
    <row r="897" spans="3:64" s="98" customFormat="1" ht="20.25" x14ac:dyDescent="0.3">
      <c r="C897" s="217">
        <v>9</v>
      </c>
      <c r="D897" s="217" t="s">
        <v>24</v>
      </c>
      <c r="E897" s="252">
        <v>0</v>
      </c>
      <c r="F897" s="253">
        <v>8.0719999999999992</v>
      </c>
      <c r="G897" s="252">
        <f t="shared" si="913"/>
        <v>8.0719999999999992</v>
      </c>
      <c r="H897" s="252">
        <v>5.0199999999999996</v>
      </c>
      <c r="I897" s="254">
        <f t="shared" si="907"/>
        <v>62.190287413280473</v>
      </c>
      <c r="J897" s="252">
        <f t="shared" si="908"/>
        <v>3.0519999999999996</v>
      </c>
      <c r="K897" s="252">
        <v>28.94</v>
      </c>
      <c r="L897" s="252">
        <v>17.91</v>
      </c>
      <c r="M897" s="252">
        <f t="shared" si="914"/>
        <v>46.85</v>
      </c>
      <c r="N897" s="252">
        <v>19.38</v>
      </c>
      <c r="O897" s="254">
        <f t="shared" si="915"/>
        <v>41.366061899679821</v>
      </c>
      <c r="P897" s="252">
        <f t="shared" si="909"/>
        <v>27.470000000000002</v>
      </c>
      <c r="Q897" s="252">
        <v>11.94</v>
      </c>
      <c r="R897" s="252">
        <v>5.97</v>
      </c>
      <c r="S897" s="252">
        <f t="shared" si="916"/>
        <v>17.91</v>
      </c>
      <c r="T897" s="252">
        <v>6.54</v>
      </c>
      <c r="U897" s="254">
        <f t="shared" si="935"/>
        <v>36.515912897822446</v>
      </c>
      <c r="V897" s="252">
        <f t="shared" si="917"/>
        <v>11.370000000000001</v>
      </c>
      <c r="W897" s="252">
        <v>0</v>
      </c>
      <c r="X897" s="252">
        <v>0.8</v>
      </c>
      <c r="Y897" s="252">
        <f t="shared" si="910"/>
        <v>0.8</v>
      </c>
      <c r="Z897" s="252">
        <v>0.8</v>
      </c>
      <c r="AA897" s="254">
        <f t="shared" si="918"/>
        <v>100</v>
      </c>
      <c r="AB897" s="252">
        <f t="shared" si="919"/>
        <v>0</v>
      </c>
      <c r="AC897" s="221"/>
      <c r="AD897" s="221">
        <v>127.39</v>
      </c>
      <c r="AE897" s="221">
        <f t="shared" si="920"/>
        <v>127.39</v>
      </c>
      <c r="AF897" s="221"/>
      <c r="AG897" s="220">
        <f t="shared" si="921"/>
        <v>0</v>
      </c>
      <c r="AH897" s="221"/>
      <c r="AI897" s="221">
        <v>296.98</v>
      </c>
      <c r="AJ897" s="221">
        <v>233.16</v>
      </c>
      <c r="AK897" s="221">
        <f t="shared" si="922"/>
        <v>530.14</v>
      </c>
      <c r="AL897" s="221">
        <v>195.05</v>
      </c>
      <c r="AM897" s="220">
        <f t="shared" si="923"/>
        <v>36.7921681065379</v>
      </c>
      <c r="AN897" s="221">
        <f t="shared" si="924"/>
        <v>335.09</v>
      </c>
      <c r="AO897" s="221">
        <v>302.63</v>
      </c>
      <c r="AP897" s="221">
        <v>215.56</v>
      </c>
      <c r="AQ897" s="221">
        <f t="shared" si="925"/>
        <v>518.19000000000005</v>
      </c>
      <c r="AR897" s="221">
        <v>264.64</v>
      </c>
      <c r="AS897" s="220">
        <f t="shared" si="926"/>
        <v>51.070070823443125</v>
      </c>
      <c r="AT897" s="221">
        <f t="shared" si="927"/>
        <v>253.55000000000007</v>
      </c>
      <c r="AU897" s="221">
        <v>0</v>
      </c>
      <c r="AV897" s="54"/>
      <c r="AW897" s="221">
        <f t="shared" si="928"/>
        <v>0</v>
      </c>
      <c r="AX897" s="221"/>
      <c r="AY897" s="220">
        <f t="shared" si="929"/>
        <v>0</v>
      </c>
      <c r="AZ897" s="221">
        <f t="shared" si="930"/>
        <v>0</v>
      </c>
      <c r="BA897" s="221">
        <v>0</v>
      </c>
      <c r="BB897" s="221"/>
      <c r="BC897" s="221">
        <f t="shared" si="911"/>
        <v>0</v>
      </c>
      <c r="BD897" s="221"/>
      <c r="BE897" s="220">
        <f t="shared" si="931"/>
        <v>0</v>
      </c>
      <c r="BF897" s="221">
        <f t="shared" si="932"/>
        <v>0</v>
      </c>
      <c r="BG897" s="222">
        <f t="shared" si="912"/>
        <v>640.49</v>
      </c>
      <c r="BH897" s="222">
        <f t="shared" si="912"/>
        <v>608.86199999999997</v>
      </c>
      <c r="BI897" s="222">
        <f t="shared" si="912"/>
        <v>1249.3520000000001</v>
      </c>
      <c r="BJ897" s="222">
        <f t="shared" si="912"/>
        <v>491.43</v>
      </c>
      <c r="BK897" s="223">
        <f t="shared" si="933"/>
        <v>39.334791155735132</v>
      </c>
      <c r="BL897" s="222">
        <f t="shared" si="934"/>
        <v>757.92200000000003</v>
      </c>
    </row>
    <row r="898" spans="3:64" s="98" customFormat="1" ht="20.25" x14ac:dyDescent="0.3">
      <c r="C898" s="217">
        <v>10</v>
      </c>
      <c r="D898" s="217" t="s">
        <v>25</v>
      </c>
      <c r="E898" s="252">
        <v>0</v>
      </c>
      <c r="F898" s="253">
        <v>7.0640000000000001</v>
      </c>
      <c r="G898" s="252">
        <f t="shared" si="913"/>
        <v>7.0640000000000001</v>
      </c>
      <c r="H898" s="252">
        <v>7.06</v>
      </c>
      <c r="I898" s="254">
        <f t="shared" si="907"/>
        <v>99.943374858437139</v>
      </c>
      <c r="J898" s="252">
        <f t="shared" si="908"/>
        <v>4.0000000000004476E-3</v>
      </c>
      <c r="K898" s="252">
        <v>22.92</v>
      </c>
      <c r="L898" s="252">
        <v>11.61</v>
      </c>
      <c r="M898" s="252">
        <f t="shared" si="914"/>
        <v>34.53</v>
      </c>
      <c r="N898" s="252">
        <v>23.95</v>
      </c>
      <c r="O898" s="254">
        <f t="shared" si="915"/>
        <v>69.359976831740511</v>
      </c>
      <c r="P898" s="252">
        <f t="shared" si="909"/>
        <v>10.580000000000002</v>
      </c>
      <c r="Q898" s="252">
        <v>7.74</v>
      </c>
      <c r="R898" s="252">
        <v>3.87</v>
      </c>
      <c r="S898" s="252">
        <f t="shared" si="916"/>
        <v>11.61</v>
      </c>
      <c r="T898" s="252">
        <v>7.5</v>
      </c>
      <c r="U898" s="254">
        <f t="shared" si="935"/>
        <v>64.599483204134373</v>
      </c>
      <c r="V898" s="252">
        <f t="shared" si="917"/>
        <v>4.1099999999999994</v>
      </c>
      <c r="W898" s="252">
        <v>1.4</v>
      </c>
      <c r="X898" s="252">
        <v>0.7</v>
      </c>
      <c r="Y898" s="252">
        <f t="shared" si="910"/>
        <v>2.0999999999999996</v>
      </c>
      <c r="Z898" s="252"/>
      <c r="AA898" s="254">
        <f t="shared" si="918"/>
        <v>0</v>
      </c>
      <c r="AB898" s="252">
        <f t="shared" si="919"/>
        <v>2.0999999999999996</v>
      </c>
      <c r="AC898" s="221"/>
      <c r="AD898" s="221">
        <v>111.46</v>
      </c>
      <c r="AE898" s="221">
        <f t="shared" si="920"/>
        <v>111.46</v>
      </c>
      <c r="AF898" s="221">
        <v>11.3</v>
      </c>
      <c r="AG898" s="220">
        <f t="shared" si="921"/>
        <v>10.138166158263056</v>
      </c>
      <c r="AH898" s="221"/>
      <c r="AI898" s="221">
        <v>229.23</v>
      </c>
      <c r="AJ898" s="221">
        <v>146.19999999999999</v>
      </c>
      <c r="AK898" s="221">
        <f t="shared" si="922"/>
        <v>375.42999999999995</v>
      </c>
      <c r="AL898" s="221">
        <v>124</v>
      </c>
      <c r="AM898" s="220">
        <f t="shared" si="923"/>
        <v>33.028793649948064</v>
      </c>
      <c r="AN898" s="221">
        <f t="shared" si="924"/>
        <v>251.42999999999995</v>
      </c>
      <c r="AO898" s="221">
        <v>212.81</v>
      </c>
      <c r="AP898" s="221">
        <v>135.6</v>
      </c>
      <c r="AQ898" s="221">
        <f t="shared" si="925"/>
        <v>348.40999999999997</v>
      </c>
      <c r="AR898" s="221">
        <v>150.03</v>
      </c>
      <c r="AS898" s="220">
        <f t="shared" si="926"/>
        <v>43.061335782555041</v>
      </c>
      <c r="AT898" s="221">
        <f t="shared" si="927"/>
        <v>198.37999999999997</v>
      </c>
      <c r="AU898" s="221">
        <v>27.14</v>
      </c>
      <c r="AV898" s="54"/>
      <c r="AW898" s="221">
        <f t="shared" si="928"/>
        <v>27.14</v>
      </c>
      <c r="AX898" s="221">
        <v>17.25</v>
      </c>
      <c r="AY898" s="220">
        <f t="shared" si="929"/>
        <v>63.559322033898304</v>
      </c>
      <c r="AZ898" s="221">
        <f t="shared" si="930"/>
        <v>9.89</v>
      </c>
      <c r="BA898" s="221">
        <v>45.11</v>
      </c>
      <c r="BB898" s="221">
        <v>36.119999999999997</v>
      </c>
      <c r="BC898" s="221">
        <f t="shared" si="911"/>
        <v>81.22999999999999</v>
      </c>
      <c r="BD898" s="221">
        <v>26.7</v>
      </c>
      <c r="BE898" s="220">
        <f t="shared" si="931"/>
        <v>32.869629447248556</v>
      </c>
      <c r="BF898" s="221">
        <f t="shared" si="932"/>
        <v>54.529999999999987</v>
      </c>
      <c r="BG898" s="222">
        <f t="shared" si="912"/>
        <v>546.34999999999991</v>
      </c>
      <c r="BH898" s="222">
        <f t="shared" si="912"/>
        <v>452.62399999999997</v>
      </c>
      <c r="BI898" s="222">
        <f t="shared" si="912"/>
        <v>998.97399999999993</v>
      </c>
      <c r="BJ898" s="222">
        <f t="shared" si="912"/>
        <v>367.78999999999996</v>
      </c>
      <c r="BK898" s="223">
        <f t="shared" si="933"/>
        <v>36.816774010134395</v>
      </c>
      <c r="BL898" s="222">
        <f t="shared" si="934"/>
        <v>631.18399999999997</v>
      </c>
    </row>
    <row r="899" spans="3:64" s="98" customFormat="1" ht="20.25" x14ac:dyDescent="0.3">
      <c r="C899" s="217">
        <v>11</v>
      </c>
      <c r="D899" s="217" t="s">
        <v>26</v>
      </c>
      <c r="E899" s="252">
        <v>0</v>
      </c>
      <c r="F899" s="253">
        <v>20.384</v>
      </c>
      <c r="G899" s="252">
        <f t="shared" si="913"/>
        <v>20.384</v>
      </c>
      <c r="H899" s="252">
        <v>12.21</v>
      </c>
      <c r="I899" s="254">
        <f t="shared" si="907"/>
        <v>59.89992150706437</v>
      </c>
      <c r="J899" s="252">
        <f t="shared" si="908"/>
        <v>8.1739999999999995</v>
      </c>
      <c r="K899" s="252">
        <v>85.5</v>
      </c>
      <c r="L899" s="252">
        <v>42.75</v>
      </c>
      <c r="M899" s="252">
        <f t="shared" si="914"/>
        <v>128.25</v>
      </c>
      <c r="N899" s="252">
        <v>42.32</v>
      </c>
      <c r="O899" s="254">
        <f t="shared" si="915"/>
        <v>32.998050682261209</v>
      </c>
      <c r="P899" s="252">
        <f t="shared" si="909"/>
        <v>85.93</v>
      </c>
      <c r="Q899" s="252">
        <v>28.5</v>
      </c>
      <c r="R899" s="252">
        <v>14.25</v>
      </c>
      <c r="S899" s="252">
        <f t="shared" si="916"/>
        <v>42.75</v>
      </c>
      <c r="T899" s="252">
        <v>17.100000000000001</v>
      </c>
      <c r="U899" s="254">
        <f t="shared" si="935"/>
        <v>40</v>
      </c>
      <c r="V899" s="252">
        <f t="shared" si="917"/>
        <v>25.65</v>
      </c>
      <c r="W899" s="252">
        <v>4.4000000000000004</v>
      </c>
      <c r="X899" s="252">
        <v>2.2000000000000002</v>
      </c>
      <c r="Y899" s="252">
        <f t="shared" si="910"/>
        <v>6.6000000000000005</v>
      </c>
      <c r="Z899" s="252">
        <v>1.47</v>
      </c>
      <c r="AA899" s="254">
        <f t="shared" si="918"/>
        <v>22.272727272727273</v>
      </c>
      <c r="AB899" s="252">
        <f t="shared" si="919"/>
        <v>5.1300000000000008</v>
      </c>
      <c r="AC899" s="221"/>
      <c r="AD899" s="221">
        <v>350.32</v>
      </c>
      <c r="AE899" s="221">
        <f t="shared" si="920"/>
        <v>350.32</v>
      </c>
      <c r="AF899" s="221"/>
      <c r="AG899" s="220">
        <f t="shared" si="921"/>
        <v>0</v>
      </c>
      <c r="AH899" s="221"/>
      <c r="AI899" s="221">
        <v>889.11</v>
      </c>
      <c r="AJ899" s="221">
        <v>566.78</v>
      </c>
      <c r="AK899" s="221">
        <f t="shared" si="922"/>
        <v>1455.8899999999999</v>
      </c>
      <c r="AL899" s="221">
        <v>509.56</v>
      </c>
      <c r="AM899" s="220">
        <f t="shared" si="923"/>
        <v>34.99989697023814</v>
      </c>
      <c r="AN899" s="221">
        <f t="shared" si="924"/>
        <v>946.32999999999993</v>
      </c>
      <c r="AO899" s="221">
        <v>822.24</v>
      </c>
      <c r="AP899" s="221">
        <v>523.66</v>
      </c>
      <c r="AQ899" s="221">
        <f t="shared" si="925"/>
        <v>1345.9</v>
      </c>
      <c r="AR899" s="221">
        <v>505.87</v>
      </c>
      <c r="AS899" s="220">
        <f t="shared" si="926"/>
        <v>37.58600193179285</v>
      </c>
      <c r="AT899" s="221">
        <f t="shared" si="927"/>
        <v>840.03000000000009</v>
      </c>
      <c r="AU899" s="221">
        <v>6.76</v>
      </c>
      <c r="AV899" s="54"/>
      <c r="AW899" s="221">
        <f t="shared" si="928"/>
        <v>6.76</v>
      </c>
      <c r="AX899" s="221">
        <v>3.78</v>
      </c>
      <c r="AY899" s="220">
        <f t="shared" si="929"/>
        <v>55.917159763313606</v>
      </c>
      <c r="AZ899" s="221">
        <f t="shared" si="930"/>
        <v>2.98</v>
      </c>
      <c r="BA899" s="221">
        <v>17.91</v>
      </c>
      <c r="BB899" s="221">
        <v>12.34</v>
      </c>
      <c r="BC899" s="221">
        <f t="shared" si="911"/>
        <v>30.25</v>
      </c>
      <c r="BD899" s="221">
        <v>5</v>
      </c>
      <c r="BE899" s="220">
        <f t="shared" si="931"/>
        <v>16.528925619834713</v>
      </c>
      <c r="BF899" s="221">
        <f t="shared" si="932"/>
        <v>25.25</v>
      </c>
      <c r="BG899" s="222">
        <f t="shared" si="912"/>
        <v>1854.42</v>
      </c>
      <c r="BH899" s="222">
        <f t="shared" si="912"/>
        <v>1532.6839999999997</v>
      </c>
      <c r="BI899" s="222">
        <f t="shared" si="912"/>
        <v>3387.1040000000003</v>
      </c>
      <c r="BJ899" s="222">
        <f t="shared" si="912"/>
        <v>1097.31</v>
      </c>
      <c r="BK899" s="223">
        <f t="shared" si="933"/>
        <v>32.396702315606483</v>
      </c>
      <c r="BL899" s="222">
        <f t="shared" si="934"/>
        <v>2289.7940000000003</v>
      </c>
    </row>
    <row r="900" spans="3:64" s="98" customFormat="1" ht="20.25" x14ac:dyDescent="0.3">
      <c r="C900" s="217">
        <v>12</v>
      </c>
      <c r="D900" s="217" t="s">
        <v>27</v>
      </c>
      <c r="E900" s="252">
        <v>0</v>
      </c>
      <c r="F900" s="253">
        <v>8.1720000000000006</v>
      </c>
      <c r="G900" s="252">
        <f t="shared" si="913"/>
        <v>8.1720000000000006</v>
      </c>
      <c r="H900" s="252">
        <v>8.17</v>
      </c>
      <c r="I900" s="254">
        <f t="shared" si="907"/>
        <v>99.97552618697992</v>
      </c>
      <c r="J900" s="252">
        <f t="shared" si="908"/>
        <v>2.0000000000006679E-3</v>
      </c>
      <c r="K900" s="252">
        <v>30.42</v>
      </c>
      <c r="L900" s="252">
        <v>17.46</v>
      </c>
      <c r="M900" s="252">
        <f t="shared" si="914"/>
        <v>47.88</v>
      </c>
      <c r="N900" s="252"/>
      <c r="O900" s="254">
        <f t="shared" si="915"/>
        <v>0</v>
      </c>
      <c r="P900" s="252">
        <f t="shared" si="909"/>
        <v>47.88</v>
      </c>
      <c r="Q900" s="252">
        <v>9.1999999999999993</v>
      </c>
      <c r="R900" s="252">
        <v>5.82</v>
      </c>
      <c r="S900" s="252">
        <f t="shared" si="916"/>
        <v>15.02</v>
      </c>
      <c r="T900" s="252">
        <v>1.74</v>
      </c>
      <c r="U900" s="254">
        <f t="shared" si="935"/>
        <v>11.584553928095872</v>
      </c>
      <c r="V900" s="252">
        <f t="shared" si="917"/>
        <v>13.28</v>
      </c>
      <c r="W900" s="252">
        <v>1.1599999999999999</v>
      </c>
      <c r="X900" s="252">
        <v>0.8</v>
      </c>
      <c r="Y900" s="252">
        <f t="shared" si="910"/>
        <v>1.96</v>
      </c>
      <c r="Z900" s="252">
        <v>0.42</v>
      </c>
      <c r="AA900" s="254">
        <f t="shared" si="918"/>
        <v>21.428571428571427</v>
      </c>
      <c r="AB900" s="252">
        <f t="shared" si="919"/>
        <v>1.54</v>
      </c>
      <c r="AC900" s="221"/>
      <c r="AD900" s="221">
        <v>127.39</v>
      </c>
      <c r="AE900" s="221">
        <f t="shared" si="920"/>
        <v>127.39</v>
      </c>
      <c r="AF900" s="221"/>
      <c r="AG900" s="220">
        <f t="shared" si="921"/>
        <v>0</v>
      </c>
      <c r="AH900" s="221"/>
      <c r="AI900" s="221">
        <v>24.48</v>
      </c>
      <c r="AJ900" s="221">
        <v>227.38</v>
      </c>
      <c r="AK900" s="221">
        <f t="shared" si="922"/>
        <v>251.85999999999999</v>
      </c>
      <c r="AL900" s="221">
        <v>9.19</v>
      </c>
      <c r="AM900" s="220">
        <f t="shared" si="923"/>
        <v>3.6488525371237994</v>
      </c>
      <c r="AN900" s="221">
        <f t="shared" si="924"/>
        <v>242.67</v>
      </c>
      <c r="AO900" s="221">
        <v>330.15</v>
      </c>
      <c r="AP900" s="221">
        <v>210.28</v>
      </c>
      <c r="AQ900" s="221">
        <f t="shared" si="925"/>
        <v>540.42999999999995</v>
      </c>
      <c r="AR900" s="221">
        <v>196.68</v>
      </c>
      <c r="AS900" s="220">
        <f t="shared" si="926"/>
        <v>36.3932424180745</v>
      </c>
      <c r="AT900" s="221">
        <f t="shared" si="927"/>
        <v>343.74999999999994</v>
      </c>
      <c r="AU900" s="221">
        <v>0</v>
      </c>
      <c r="AV900" s="54"/>
      <c r="AW900" s="221">
        <f t="shared" si="928"/>
        <v>0</v>
      </c>
      <c r="AX900" s="221"/>
      <c r="AY900" s="220">
        <f t="shared" si="929"/>
        <v>0</v>
      </c>
      <c r="AZ900" s="221">
        <f t="shared" si="930"/>
        <v>0</v>
      </c>
      <c r="BA900" s="221">
        <v>0</v>
      </c>
      <c r="BB900" s="221"/>
      <c r="BC900" s="221">
        <f t="shared" si="911"/>
        <v>0</v>
      </c>
      <c r="BD900" s="221"/>
      <c r="BE900" s="220">
        <f t="shared" si="931"/>
        <v>0</v>
      </c>
      <c r="BF900" s="221">
        <f t="shared" si="932"/>
        <v>0</v>
      </c>
      <c r="BG900" s="222">
        <f t="shared" si="912"/>
        <v>395.40999999999997</v>
      </c>
      <c r="BH900" s="222">
        <f t="shared" si="912"/>
        <v>597.30200000000002</v>
      </c>
      <c r="BI900" s="222">
        <f t="shared" si="912"/>
        <v>992.71199999999988</v>
      </c>
      <c r="BJ900" s="222">
        <f t="shared" si="912"/>
        <v>216.20000000000002</v>
      </c>
      <c r="BK900" s="223">
        <f t="shared" si="933"/>
        <v>21.778723335670371</v>
      </c>
      <c r="BL900" s="222">
        <f t="shared" si="934"/>
        <v>776.51199999999983</v>
      </c>
    </row>
    <row r="901" spans="3:64" s="98" customFormat="1" ht="20.25" x14ac:dyDescent="0.3">
      <c r="C901" s="217">
        <v>13</v>
      </c>
      <c r="D901" s="217" t="s">
        <v>28</v>
      </c>
      <c r="E901" s="252">
        <v>0</v>
      </c>
      <c r="F901" s="253">
        <v>9.7880000000000003</v>
      </c>
      <c r="G901" s="252">
        <f t="shared" si="913"/>
        <v>9.7880000000000003</v>
      </c>
      <c r="H901" s="252"/>
      <c r="I901" s="254">
        <f t="shared" si="907"/>
        <v>0</v>
      </c>
      <c r="J901" s="252">
        <f t="shared" si="908"/>
        <v>9.7880000000000003</v>
      </c>
      <c r="K901" s="252">
        <v>43.73</v>
      </c>
      <c r="L901" s="252">
        <v>25.2</v>
      </c>
      <c r="M901" s="252">
        <f t="shared" si="914"/>
        <v>68.929999999999993</v>
      </c>
      <c r="N901" s="252">
        <v>38.700000000000003</v>
      </c>
      <c r="O901" s="254">
        <f t="shared" si="915"/>
        <v>56.143914115769633</v>
      </c>
      <c r="P901" s="252">
        <f t="shared" si="909"/>
        <v>30.22999999999999</v>
      </c>
      <c r="Q901" s="252">
        <v>0</v>
      </c>
      <c r="R901" s="252">
        <v>8.4</v>
      </c>
      <c r="S901" s="252">
        <f t="shared" si="916"/>
        <v>8.4</v>
      </c>
      <c r="T901" s="252">
        <v>4.82</v>
      </c>
      <c r="U901" s="254">
        <f t="shared" si="935"/>
        <v>57.38095238095238</v>
      </c>
      <c r="V901" s="252">
        <f t="shared" si="917"/>
        <v>3.58</v>
      </c>
      <c r="W901" s="252">
        <v>0</v>
      </c>
      <c r="X901" s="252">
        <v>1</v>
      </c>
      <c r="Y901" s="252">
        <f t="shared" si="910"/>
        <v>1</v>
      </c>
      <c r="Z901" s="252"/>
      <c r="AA901" s="254">
        <f t="shared" si="918"/>
        <v>0</v>
      </c>
      <c r="AB901" s="252">
        <f t="shared" si="919"/>
        <v>1</v>
      </c>
      <c r="AC901" s="221"/>
      <c r="AD901" s="221">
        <v>159.24</v>
      </c>
      <c r="AE901" s="221">
        <f t="shared" si="920"/>
        <v>159.24</v>
      </c>
      <c r="AF901" s="221"/>
      <c r="AG901" s="220">
        <f t="shared" si="921"/>
        <v>0</v>
      </c>
      <c r="AH901" s="221"/>
      <c r="AI901" s="221">
        <v>525.91</v>
      </c>
      <c r="AJ901" s="221">
        <v>335.14</v>
      </c>
      <c r="AK901" s="221">
        <f t="shared" si="922"/>
        <v>861.05</v>
      </c>
      <c r="AL901" s="221">
        <v>336.58</v>
      </c>
      <c r="AM901" s="220">
        <f t="shared" si="923"/>
        <v>39.089483769815928</v>
      </c>
      <c r="AN901" s="221">
        <f t="shared" si="924"/>
        <v>524.47</v>
      </c>
      <c r="AO901" s="221">
        <v>363.81</v>
      </c>
      <c r="AP901" s="221">
        <v>309.68</v>
      </c>
      <c r="AQ901" s="221">
        <f t="shared" si="925"/>
        <v>673.49</v>
      </c>
      <c r="AR901" s="221">
        <v>128.52000000000001</v>
      </c>
      <c r="AS901" s="220">
        <f t="shared" si="926"/>
        <v>19.082688681346422</v>
      </c>
      <c r="AT901" s="221">
        <f t="shared" si="927"/>
        <v>544.97</v>
      </c>
      <c r="AU901" s="221">
        <v>0</v>
      </c>
      <c r="AV901" s="54"/>
      <c r="AW901" s="221">
        <f t="shared" si="928"/>
        <v>0</v>
      </c>
      <c r="AX901" s="221"/>
      <c r="AY901" s="220">
        <f t="shared" si="929"/>
        <v>0</v>
      </c>
      <c r="AZ901" s="221">
        <f t="shared" si="930"/>
        <v>0</v>
      </c>
      <c r="BA901" s="221">
        <v>0</v>
      </c>
      <c r="BB901" s="221"/>
      <c r="BC901" s="221">
        <f t="shared" si="911"/>
        <v>0</v>
      </c>
      <c r="BD901" s="221"/>
      <c r="BE901" s="220">
        <f t="shared" si="931"/>
        <v>0</v>
      </c>
      <c r="BF901" s="221">
        <f t="shared" si="932"/>
        <v>0</v>
      </c>
      <c r="BG901" s="222">
        <f t="shared" si="912"/>
        <v>933.45</v>
      </c>
      <c r="BH901" s="222">
        <f t="shared" si="912"/>
        <v>848.44799999999998</v>
      </c>
      <c r="BI901" s="222">
        <f t="shared" si="912"/>
        <v>1781.8979999999999</v>
      </c>
      <c r="BJ901" s="222">
        <f t="shared" si="912"/>
        <v>508.62</v>
      </c>
      <c r="BK901" s="223">
        <f t="shared" si="933"/>
        <v>28.543721357788161</v>
      </c>
      <c r="BL901" s="222">
        <f t="shared" si="934"/>
        <v>1273.2779999999998</v>
      </c>
    </row>
    <row r="902" spans="3:64" s="98" customFormat="1" ht="20.25" x14ac:dyDescent="0.3">
      <c r="C902" s="217">
        <v>14</v>
      </c>
      <c r="D902" s="217" t="s">
        <v>29</v>
      </c>
      <c r="E902" s="252">
        <v>0</v>
      </c>
      <c r="F902" s="253">
        <v>4.8479999999999999</v>
      </c>
      <c r="G902" s="252">
        <f t="shared" si="913"/>
        <v>4.8479999999999999</v>
      </c>
      <c r="H902" s="252">
        <v>4.8499999999999996</v>
      </c>
      <c r="I902" s="254">
        <f t="shared" si="907"/>
        <v>100.04125412541254</v>
      </c>
      <c r="J902" s="252">
        <f t="shared" si="908"/>
        <v>-1.9999999999997797E-3</v>
      </c>
      <c r="K902" s="252">
        <v>14.04</v>
      </c>
      <c r="L902" s="252">
        <v>7.02</v>
      </c>
      <c r="M902" s="252">
        <f t="shared" si="914"/>
        <v>21.06</v>
      </c>
      <c r="N902" s="252">
        <v>7.3</v>
      </c>
      <c r="O902" s="254">
        <f t="shared" si="915"/>
        <v>34.662867996201328</v>
      </c>
      <c r="P902" s="252">
        <f t="shared" si="909"/>
        <v>13.759999999999998</v>
      </c>
      <c r="Q902" s="252">
        <v>4.68</v>
      </c>
      <c r="R902" s="252">
        <v>2.34</v>
      </c>
      <c r="S902" s="252">
        <f t="shared" si="916"/>
        <v>7.02</v>
      </c>
      <c r="T902" s="252">
        <v>3.26</v>
      </c>
      <c r="U902" s="254">
        <f t="shared" si="935"/>
        <v>46.438746438746435</v>
      </c>
      <c r="V902" s="252">
        <f t="shared" si="917"/>
        <v>3.76</v>
      </c>
      <c r="W902" s="252">
        <v>1</v>
      </c>
      <c r="X902" s="252">
        <v>0.5</v>
      </c>
      <c r="Y902" s="252">
        <f t="shared" si="910"/>
        <v>1.5</v>
      </c>
      <c r="Z902" s="252">
        <v>1</v>
      </c>
      <c r="AA902" s="254">
        <f t="shared" si="918"/>
        <v>66.666666666666657</v>
      </c>
      <c r="AB902" s="252">
        <f t="shared" si="919"/>
        <v>0.5</v>
      </c>
      <c r="AC902" s="221"/>
      <c r="AD902" s="221">
        <v>79.62</v>
      </c>
      <c r="AE902" s="221">
        <f t="shared" si="920"/>
        <v>79.62</v>
      </c>
      <c r="AF902" s="221"/>
      <c r="AG902" s="220">
        <f t="shared" si="921"/>
        <v>0</v>
      </c>
      <c r="AH902" s="221"/>
      <c r="AI902" s="221">
        <v>140.68</v>
      </c>
      <c r="AJ902" s="221">
        <v>89.74</v>
      </c>
      <c r="AK902" s="221">
        <f t="shared" si="922"/>
        <v>230.42000000000002</v>
      </c>
      <c r="AL902" s="221">
        <v>11.26</v>
      </c>
      <c r="AM902" s="220">
        <f t="shared" si="923"/>
        <v>4.886728582588316</v>
      </c>
      <c r="AN902" s="221">
        <f t="shared" si="924"/>
        <v>219.16000000000003</v>
      </c>
      <c r="AO902" s="221">
        <v>130.44999999999999</v>
      </c>
      <c r="AP902" s="221">
        <v>83.1</v>
      </c>
      <c r="AQ902" s="221">
        <f t="shared" si="925"/>
        <v>213.54999999999998</v>
      </c>
      <c r="AR902" s="221">
        <v>26.98</v>
      </c>
      <c r="AS902" s="220">
        <f t="shared" si="926"/>
        <v>12.634043549520019</v>
      </c>
      <c r="AT902" s="221">
        <f t="shared" si="927"/>
        <v>186.57</v>
      </c>
      <c r="AU902" s="221">
        <v>0</v>
      </c>
      <c r="AV902" s="54"/>
      <c r="AW902" s="221">
        <f t="shared" si="928"/>
        <v>0</v>
      </c>
      <c r="AX902" s="221"/>
      <c r="AY902" s="220">
        <f t="shared" si="929"/>
        <v>0</v>
      </c>
      <c r="AZ902" s="221">
        <f t="shared" si="930"/>
        <v>0</v>
      </c>
      <c r="BA902" s="221">
        <v>0</v>
      </c>
      <c r="BB902" s="221"/>
      <c r="BC902" s="221">
        <f t="shared" si="911"/>
        <v>0</v>
      </c>
      <c r="BD902" s="221"/>
      <c r="BE902" s="220">
        <f t="shared" si="931"/>
        <v>0</v>
      </c>
      <c r="BF902" s="221">
        <f t="shared" si="932"/>
        <v>0</v>
      </c>
      <c r="BG902" s="222">
        <f t="shared" si="912"/>
        <v>290.85000000000002</v>
      </c>
      <c r="BH902" s="222">
        <f t="shared" si="912"/>
        <v>267.16800000000001</v>
      </c>
      <c r="BI902" s="222">
        <f t="shared" si="912"/>
        <v>558.01800000000003</v>
      </c>
      <c r="BJ902" s="222">
        <f t="shared" si="912"/>
        <v>54.649999999999991</v>
      </c>
      <c r="BK902" s="223">
        <f t="shared" si="933"/>
        <v>9.7935908877491382</v>
      </c>
      <c r="BL902" s="222">
        <f t="shared" si="934"/>
        <v>503.36800000000005</v>
      </c>
    </row>
    <row r="903" spans="3:64" s="98" customFormat="1" ht="20.25" x14ac:dyDescent="0.3">
      <c r="C903" s="217">
        <v>15</v>
      </c>
      <c r="D903" s="217" t="s">
        <v>30</v>
      </c>
      <c r="E903" s="252">
        <v>0</v>
      </c>
      <c r="F903" s="253">
        <v>11.103999999999999</v>
      </c>
      <c r="G903" s="252">
        <f t="shared" si="913"/>
        <v>11.103999999999999</v>
      </c>
      <c r="H903" s="252"/>
      <c r="I903" s="254">
        <f t="shared" si="907"/>
        <v>0</v>
      </c>
      <c r="J903" s="252">
        <f t="shared" si="908"/>
        <v>11.103999999999999</v>
      </c>
      <c r="K903" s="252">
        <v>49.14</v>
      </c>
      <c r="L903" s="252">
        <v>24.57</v>
      </c>
      <c r="M903" s="252">
        <f t="shared" si="914"/>
        <v>73.710000000000008</v>
      </c>
      <c r="N903" s="252">
        <v>12.24</v>
      </c>
      <c r="O903" s="254">
        <f t="shared" si="915"/>
        <v>16.605616605616603</v>
      </c>
      <c r="P903" s="252">
        <f t="shared" si="909"/>
        <v>61.470000000000006</v>
      </c>
      <c r="Q903" s="252">
        <v>16.38</v>
      </c>
      <c r="R903" s="252">
        <v>8.19</v>
      </c>
      <c r="S903" s="252">
        <f t="shared" si="916"/>
        <v>24.57</v>
      </c>
      <c r="T903" s="252">
        <v>7.38</v>
      </c>
      <c r="U903" s="254">
        <f t="shared" si="935"/>
        <v>30.036630036630036</v>
      </c>
      <c r="V903" s="252">
        <f t="shared" si="917"/>
        <v>17.190000000000001</v>
      </c>
      <c r="W903" s="252">
        <v>1.65</v>
      </c>
      <c r="X903" s="252">
        <v>1.3</v>
      </c>
      <c r="Y903" s="252">
        <f t="shared" si="910"/>
        <v>2.95</v>
      </c>
      <c r="Z903" s="252"/>
      <c r="AA903" s="254">
        <f t="shared" si="918"/>
        <v>0</v>
      </c>
      <c r="AB903" s="252">
        <f t="shared" si="919"/>
        <v>2.95</v>
      </c>
      <c r="AC903" s="221"/>
      <c r="AD903" s="221">
        <v>207.01</v>
      </c>
      <c r="AE903" s="221">
        <f t="shared" si="920"/>
        <v>207.01</v>
      </c>
      <c r="AF903" s="221"/>
      <c r="AG903" s="220">
        <f t="shared" si="921"/>
        <v>0</v>
      </c>
      <c r="AH903" s="221"/>
      <c r="AI903" s="221">
        <v>67.239999999999995</v>
      </c>
      <c r="AJ903" s="221">
        <v>317.29000000000002</v>
      </c>
      <c r="AK903" s="221">
        <f t="shared" si="922"/>
        <v>384.53000000000003</v>
      </c>
      <c r="AL903" s="221">
        <v>67.239999999999995</v>
      </c>
      <c r="AM903" s="220">
        <f t="shared" si="923"/>
        <v>17.48628195459392</v>
      </c>
      <c r="AN903" s="221">
        <f t="shared" si="924"/>
        <v>317.29000000000002</v>
      </c>
      <c r="AO903" s="221">
        <v>461.07</v>
      </c>
      <c r="AP903" s="221">
        <v>293.70999999999998</v>
      </c>
      <c r="AQ903" s="221">
        <f t="shared" si="925"/>
        <v>754.78</v>
      </c>
      <c r="AR903" s="221">
        <v>80.5</v>
      </c>
      <c r="AS903" s="220">
        <f t="shared" si="926"/>
        <v>10.665359442486553</v>
      </c>
      <c r="AT903" s="221">
        <f t="shared" si="927"/>
        <v>674.28</v>
      </c>
      <c r="AU903" s="221">
        <v>10.54</v>
      </c>
      <c r="AV903" s="54"/>
      <c r="AW903" s="221">
        <f t="shared" si="928"/>
        <v>10.54</v>
      </c>
      <c r="AX903" s="221"/>
      <c r="AY903" s="220">
        <f t="shared" si="929"/>
        <v>0</v>
      </c>
      <c r="AZ903" s="221">
        <f t="shared" si="930"/>
        <v>10.54</v>
      </c>
      <c r="BA903" s="221">
        <v>18.8</v>
      </c>
      <c r="BB903" s="221">
        <v>14.67</v>
      </c>
      <c r="BC903" s="221">
        <f t="shared" si="911"/>
        <v>33.47</v>
      </c>
      <c r="BD903" s="221"/>
      <c r="BE903" s="220">
        <f t="shared" si="931"/>
        <v>0</v>
      </c>
      <c r="BF903" s="221">
        <f t="shared" si="932"/>
        <v>33.47</v>
      </c>
      <c r="BG903" s="222">
        <f t="shared" si="912"/>
        <v>624.81999999999994</v>
      </c>
      <c r="BH903" s="222">
        <f t="shared" si="912"/>
        <v>877.84399999999994</v>
      </c>
      <c r="BI903" s="222">
        <f t="shared" si="912"/>
        <v>1502.664</v>
      </c>
      <c r="BJ903" s="222">
        <f t="shared" si="912"/>
        <v>167.36</v>
      </c>
      <c r="BK903" s="223">
        <f t="shared" si="933"/>
        <v>11.137553039135829</v>
      </c>
      <c r="BL903" s="222">
        <f t="shared" si="934"/>
        <v>1335.3040000000001</v>
      </c>
    </row>
    <row r="904" spans="3:64" s="98" customFormat="1" ht="20.25" x14ac:dyDescent="0.3">
      <c r="C904" s="217">
        <v>16</v>
      </c>
      <c r="D904" s="217" t="s">
        <v>31</v>
      </c>
      <c r="E904" s="252">
        <v>0</v>
      </c>
      <c r="F904" s="253">
        <v>10.795999999999999</v>
      </c>
      <c r="G904" s="252">
        <f t="shared" si="913"/>
        <v>10.795999999999999</v>
      </c>
      <c r="H904" s="252"/>
      <c r="I904" s="254">
        <f t="shared" si="907"/>
        <v>0</v>
      </c>
      <c r="J904" s="252">
        <f t="shared" si="908"/>
        <v>10.795999999999999</v>
      </c>
      <c r="K904" s="252">
        <v>27.54</v>
      </c>
      <c r="L904" s="252">
        <v>13.77</v>
      </c>
      <c r="M904" s="252">
        <f t="shared" si="914"/>
        <v>41.31</v>
      </c>
      <c r="N904" s="252">
        <v>5.87</v>
      </c>
      <c r="O904" s="254">
        <f t="shared" si="915"/>
        <v>14.209634471072381</v>
      </c>
      <c r="P904" s="252">
        <f t="shared" si="909"/>
        <v>35.440000000000005</v>
      </c>
      <c r="Q904" s="252">
        <v>8.3699999999999992</v>
      </c>
      <c r="R904" s="252">
        <v>4.59</v>
      </c>
      <c r="S904" s="252">
        <f t="shared" si="916"/>
        <v>12.959999999999999</v>
      </c>
      <c r="T904" s="252">
        <v>2.76</v>
      </c>
      <c r="U904" s="254">
        <f t="shared" si="935"/>
        <v>21.296296296296298</v>
      </c>
      <c r="V904" s="252">
        <f t="shared" si="917"/>
        <v>10.199999999999999</v>
      </c>
      <c r="W904" s="252">
        <v>2.4</v>
      </c>
      <c r="X904" s="252">
        <v>1.2</v>
      </c>
      <c r="Y904" s="252">
        <f t="shared" si="910"/>
        <v>3.5999999999999996</v>
      </c>
      <c r="Z904" s="252">
        <v>1</v>
      </c>
      <c r="AA904" s="254">
        <f t="shared" si="918"/>
        <v>27.777777777777779</v>
      </c>
      <c r="AB904" s="252">
        <f t="shared" si="919"/>
        <v>2.5999999999999996</v>
      </c>
      <c r="AC904" s="221"/>
      <c r="AD904" s="221">
        <v>191.08</v>
      </c>
      <c r="AE904" s="221">
        <f t="shared" si="920"/>
        <v>191.08</v>
      </c>
      <c r="AF904" s="221"/>
      <c r="AG904" s="220">
        <f t="shared" si="921"/>
        <v>0</v>
      </c>
      <c r="AH904" s="221"/>
      <c r="AI904" s="221">
        <v>273.14</v>
      </c>
      <c r="AJ904" s="221">
        <v>174.21</v>
      </c>
      <c r="AK904" s="221">
        <f t="shared" si="922"/>
        <v>447.35</v>
      </c>
      <c r="AL904" s="221">
        <v>56.08</v>
      </c>
      <c r="AM904" s="220">
        <f t="shared" si="923"/>
        <v>12.536045601877724</v>
      </c>
      <c r="AN904" s="221">
        <f t="shared" si="924"/>
        <v>391.27000000000004</v>
      </c>
      <c r="AO904" s="221">
        <v>143.09</v>
      </c>
      <c r="AP904" s="221">
        <v>161.51</v>
      </c>
      <c r="AQ904" s="221">
        <f t="shared" si="925"/>
        <v>304.60000000000002</v>
      </c>
      <c r="AR904" s="221">
        <v>130.78</v>
      </c>
      <c r="AS904" s="220">
        <f t="shared" si="926"/>
        <v>42.934996717005909</v>
      </c>
      <c r="AT904" s="221">
        <f t="shared" si="927"/>
        <v>173.82000000000002</v>
      </c>
      <c r="AU904" s="221">
        <v>43.4</v>
      </c>
      <c r="AV904" s="54"/>
      <c r="AW904" s="221">
        <f t="shared" si="928"/>
        <v>43.4</v>
      </c>
      <c r="AX904" s="221"/>
      <c r="AY904" s="220">
        <f t="shared" si="929"/>
        <v>0</v>
      </c>
      <c r="AZ904" s="221">
        <f t="shared" si="930"/>
        <v>43.4</v>
      </c>
      <c r="BA904" s="221">
        <v>82.36</v>
      </c>
      <c r="BB904" s="221">
        <v>62.88</v>
      </c>
      <c r="BC904" s="221">
        <f t="shared" si="911"/>
        <v>145.24</v>
      </c>
      <c r="BD904" s="221"/>
      <c r="BE904" s="220">
        <f t="shared" si="931"/>
        <v>0</v>
      </c>
      <c r="BF904" s="221">
        <f t="shared" si="932"/>
        <v>145.24</v>
      </c>
      <c r="BG904" s="222">
        <f t="shared" si="912"/>
        <v>580.29999999999995</v>
      </c>
      <c r="BH904" s="222">
        <f t="shared" si="912"/>
        <v>620.03600000000006</v>
      </c>
      <c r="BI904" s="222">
        <f t="shared" si="912"/>
        <v>1200.336</v>
      </c>
      <c r="BJ904" s="222">
        <f t="shared" si="912"/>
        <v>196.49</v>
      </c>
      <c r="BK904" s="223">
        <f t="shared" si="933"/>
        <v>16.369583183375322</v>
      </c>
      <c r="BL904" s="222">
        <f t="shared" si="934"/>
        <v>1003.846</v>
      </c>
    </row>
    <row r="905" spans="3:64" s="98" customFormat="1" ht="20.25" x14ac:dyDescent="0.3">
      <c r="C905" s="217">
        <v>17</v>
      </c>
      <c r="D905" s="217" t="s">
        <v>32</v>
      </c>
      <c r="E905" s="252">
        <v>0</v>
      </c>
      <c r="F905" s="253">
        <v>9.08</v>
      </c>
      <c r="G905" s="252">
        <f t="shared" si="913"/>
        <v>9.08</v>
      </c>
      <c r="H905" s="252"/>
      <c r="I905" s="254">
        <f t="shared" si="907"/>
        <v>0</v>
      </c>
      <c r="J905" s="252">
        <f t="shared" si="908"/>
        <v>9.08</v>
      </c>
      <c r="K905" s="252">
        <v>41.4</v>
      </c>
      <c r="L905" s="252">
        <v>20.7</v>
      </c>
      <c r="M905" s="252">
        <f t="shared" si="914"/>
        <v>62.099999999999994</v>
      </c>
      <c r="N905" s="252">
        <v>10.47</v>
      </c>
      <c r="O905" s="254">
        <f t="shared" si="915"/>
        <v>16.859903381642518</v>
      </c>
      <c r="P905" s="252">
        <f t="shared" si="909"/>
        <v>51.629999999999995</v>
      </c>
      <c r="Q905" s="252">
        <v>13.8</v>
      </c>
      <c r="R905" s="252">
        <v>6.9</v>
      </c>
      <c r="S905" s="252">
        <f t="shared" si="916"/>
        <v>20.700000000000003</v>
      </c>
      <c r="T905" s="252">
        <v>6</v>
      </c>
      <c r="U905" s="254">
        <f t="shared" si="935"/>
        <v>28.985507246376805</v>
      </c>
      <c r="V905" s="252">
        <f t="shared" si="917"/>
        <v>14.700000000000003</v>
      </c>
      <c r="W905" s="252">
        <v>1.8</v>
      </c>
      <c r="X905" s="252">
        <v>0.9</v>
      </c>
      <c r="Y905" s="252">
        <f t="shared" si="910"/>
        <v>2.7</v>
      </c>
      <c r="Z905" s="252">
        <v>0.8</v>
      </c>
      <c r="AA905" s="254">
        <f t="shared" si="918"/>
        <v>29.629629629629626</v>
      </c>
      <c r="AB905" s="252">
        <f t="shared" si="919"/>
        <v>1.9000000000000001</v>
      </c>
      <c r="AC905" s="221"/>
      <c r="AD905" s="221">
        <v>143.31</v>
      </c>
      <c r="AE905" s="221">
        <f t="shared" si="920"/>
        <v>143.31</v>
      </c>
      <c r="AF905" s="221"/>
      <c r="AG905" s="220">
        <f t="shared" si="921"/>
        <v>0</v>
      </c>
      <c r="AH905" s="221"/>
      <c r="AI905" s="221">
        <v>429.22</v>
      </c>
      <c r="AJ905" s="221">
        <v>273.57</v>
      </c>
      <c r="AK905" s="221">
        <f t="shared" si="922"/>
        <v>702.79</v>
      </c>
      <c r="AL905" s="221">
        <v>141.41999999999999</v>
      </c>
      <c r="AM905" s="220">
        <f t="shared" si="923"/>
        <v>20.122653993369287</v>
      </c>
      <c r="AN905" s="221">
        <f t="shared" si="924"/>
        <v>561.37</v>
      </c>
      <c r="AO905" s="221">
        <v>304.67</v>
      </c>
      <c r="AP905" s="221">
        <v>252.87</v>
      </c>
      <c r="AQ905" s="221">
        <f t="shared" si="925"/>
        <v>557.54</v>
      </c>
      <c r="AR905" s="221">
        <v>146.86000000000001</v>
      </c>
      <c r="AS905" s="220">
        <f t="shared" si="926"/>
        <v>26.340710980378095</v>
      </c>
      <c r="AT905" s="221">
        <f t="shared" si="927"/>
        <v>410.67999999999995</v>
      </c>
      <c r="AU905" s="221">
        <v>64.13</v>
      </c>
      <c r="AV905" s="54"/>
      <c r="AW905" s="221">
        <f t="shared" si="928"/>
        <v>64.13</v>
      </c>
      <c r="AX905" s="221"/>
      <c r="AY905" s="220">
        <f t="shared" si="929"/>
        <v>0</v>
      </c>
      <c r="AZ905" s="221">
        <f t="shared" si="930"/>
        <v>64.13</v>
      </c>
      <c r="BA905" s="221">
        <v>59.03</v>
      </c>
      <c r="BB905" s="221"/>
      <c r="BC905" s="221">
        <f t="shared" si="911"/>
        <v>59.03</v>
      </c>
      <c r="BD905" s="221"/>
      <c r="BE905" s="220">
        <f t="shared" si="931"/>
        <v>0</v>
      </c>
      <c r="BF905" s="221">
        <f t="shared" si="932"/>
        <v>59.03</v>
      </c>
      <c r="BG905" s="222">
        <f t="shared" si="912"/>
        <v>914.05000000000007</v>
      </c>
      <c r="BH905" s="222">
        <f t="shared" si="912"/>
        <v>707.32999999999993</v>
      </c>
      <c r="BI905" s="222">
        <f t="shared" si="912"/>
        <v>1621.3799999999999</v>
      </c>
      <c r="BJ905" s="222">
        <f t="shared" si="912"/>
        <v>305.55</v>
      </c>
      <c r="BK905" s="223">
        <f t="shared" si="933"/>
        <v>18.84505791362913</v>
      </c>
      <c r="BL905" s="222">
        <f t="shared" si="934"/>
        <v>1315.83</v>
      </c>
    </row>
    <row r="906" spans="3:64" s="98" customFormat="1" ht="20.25" x14ac:dyDescent="0.3">
      <c r="C906" s="217">
        <v>18</v>
      </c>
      <c r="D906" s="217" t="s">
        <v>33</v>
      </c>
      <c r="E906" s="252">
        <v>0</v>
      </c>
      <c r="F906" s="253">
        <v>12.512</v>
      </c>
      <c r="G906" s="252">
        <f t="shared" si="913"/>
        <v>12.512</v>
      </c>
      <c r="H906" s="252">
        <v>8.08</v>
      </c>
      <c r="I906" s="254">
        <f t="shared" si="907"/>
        <v>64.57800511508951</v>
      </c>
      <c r="J906" s="252">
        <f t="shared" si="908"/>
        <v>4.4320000000000004</v>
      </c>
      <c r="K906" s="252">
        <v>51.48</v>
      </c>
      <c r="L906" s="252">
        <v>25.74</v>
      </c>
      <c r="M906" s="252">
        <f t="shared" si="914"/>
        <v>77.22</v>
      </c>
      <c r="N906" s="252">
        <v>18.600000000000001</v>
      </c>
      <c r="O906" s="254">
        <f t="shared" si="915"/>
        <v>24.087024087024091</v>
      </c>
      <c r="P906" s="252">
        <f t="shared" si="909"/>
        <v>58.62</v>
      </c>
      <c r="Q906" s="252">
        <v>8.58</v>
      </c>
      <c r="R906" s="252">
        <v>8.58</v>
      </c>
      <c r="S906" s="252">
        <f t="shared" si="916"/>
        <v>17.16</v>
      </c>
      <c r="T906" s="252">
        <v>8.91</v>
      </c>
      <c r="U906" s="254">
        <f t="shared" si="935"/>
        <v>51.923076923076927</v>
      </c>
      <c r="V906" s="252">
        <f t="shared" si="917"/>
        <v>8.25</v>
      </c>
      <c r="W906" s="252">
        <v>2.6</v>
      </c>
      <c r="X906" s="252">
        <v>1.3</v>
      </c>
      <c r="Y906" s="252">
        <f t="shared" si="910"/>
        <v>3.9000000000000004</v>
      </c>
      <c r="Z906" s="252">
        <v>2.6</v>
      </c>
      <c r="AA906" s="254">
        <f t="shared" si="918"/>
        <v>66.666666666666657</v>
      </c>
      <c r="AB906" s="252">
        <f t="shared" si="919"/>
        <v>1.3000000000000003</v>
      </c>
      <c r="AC906" s="221"/>
      <c r="AD906" s="221">
        <v>207.01</v>
      </c>
      <c r="AE906" s="221">
        <f t="shared" si="920"/>
        <v>207.01</v>
      </c>
      <c r="AF906" s="221"/>
      <c r="AG906" s="220">
        <f t="shared" si="921"/>
        <v>0</v>
      </c>
      <c r="AH906" s="221"/>
      <c r="AI906" s="221">
        <v>263.48</v>
      </c>
      <c r="AJ906" s="221">
        <v>335.25</v>
      </c>
      <c r="AK906" s="221">
        <f t="shared" si="922"/>
        <v>598.73</v>
      </c>
      <c r="AL906" s="221">
        <v>448.21</v>
      </c>
      <c r="AM906" s="220">
        <f t="shared" si="923"/>
        <v>74.86012058857915</v>
      </c>
      <c r="AN906" s="221">
        <f t="shared" si="924"/>
        <v>150.52000000000004</v>
      </c>
      <c r="AO906" s="221">
        <v>347.11</v>
      </c>
      <c r="AP906" s="221">
        <v>310.05</v>
      </c>
      <c r="AQ906" s="221">
        <f t="shared" si="925"/>
        <v>657.16000000000008</v>
      </c>
      <c r="AR906" s="221">
        <v>364.82</v>
      </c>
      <c r="AS906" s="220">
        <f t="shared" si="926"/>
        <v>55.514638748554376</v>
      </c>
      <c r="AT906" s="221">
        <f t="shared" si="927"/>
        <v>292.34000000000009</v>
      </c>
      <c r="AU906" s="221">
        <v>0</v>
      </c>
      <c r="AV906" s="54"/>
      <c r="AW906" s="221">
        <f t="shared" si="928"/>
        <v>0</v>
      </c>
      <c r="AX906" s="221"/>
      <c r="AY906" s="220">
        <f t="shared" si="929"/>
        <v>0</v>
      </c>
      <c r="AZ906" s="221">
        <f t="shared" si="930"/>
        <v>0</v>
      </c>
      <c r="BA906" s="221">
        <v>86.18</v>
      </c>
      <c r="BB906" s="221">
        <v>104.67</v>
      </c>
      <c r="BC906" s="221">
        <f t="shared" si="911"/>
        <v>190.85000000000002</v>
      </c>
      <c r="BD906" s="221">
        <v>8.5</v>
      </c>
      <c r="BE906" s="220">
        <f t="shared" si="931"/>
        <v>4.4537594969871623</v>
      </c>
      <c r="BF906" s="221">
        <f t="shared" si="932"/>
        <v>182.35000000000002</v>
      </c>
      <c r="BG906" s="222">
        <f t="shared" si="912"/>
        <v>759.43000000000006</v>
      </c>
      <c r="BH906" s="222">
        <f t="shared" si="912"/>
        <v>1005.112</v>
      </c>
      <c r="BI906" s="222">
        <f t="shared" si="912"/>
        <v>1764.5420000000001</v>
      </c>
      <c r="BJ906" s="222">
        <f t="shared" si="912"/>
        <v>859.72</v>
      </c>
      <c r="BK906" s="223">
        <f t="shared" si="933"/>
        <v>48.721991315593506</v>
      </c>
      <c r="BL906" s="222">
        <f t="shared" si="934"/>
        <v>904.82200000000012</v>
      </c>
    </row>
    <row r="907" spans="3:64" s="98" customFormat="1" ht="20.25" x14ac:dyDescent="0.3">
      <c r="C907" s="217">
        <v>19</v>
      </c>
      <c r="D907" s="217" t="s">
        <v>34</v>
      </c>
      <c r="E907" s="252">
        <v>0</v>
      </c>
      <c r="F907" s="253">
        <v>9.8879999999999999</v>
      </c>
      <c r="G907" s="252">
        <f t="shared" si="913"/>
        <v>9.8879999999999999</v>
      </c>
      <c r="H907" s="252">
        <v>9.89</v>
      </c>
      <c r="I907" s="254">
        <f t="shared" si="907"/>
        <v>100.02022653721683</v>
      </c>
      <c r="J907" s="252">
        <f t="shared" si="908"/>
        <v>-2.0000000000006679E-3</v>
      </c>
      <c r="K907" s="252">
        <v>30.24</v>
      </c>
      <c r="L907" s="252">
        <v>15.12</v>
      </c>
      <c r="M907" s="252">
        <f t="shared" si="914"/>
        <v>45.36</v>
      </c>
      <c r="N907" s="252"/>
      <c r="O907" s="254">
        <f t="shared" si="915"/>
        <v>0</v>
      </c>
      <c r="P907" s="252">
        <f t="shared" si="909"/>
        <v>45.36</v>
      </c>
      <c r="Q907" s="252">
        <v>10.08</v>
      </c>
      <c r="R907" s="252">
        <v>5.04</v>
      </c>
      <c r="S907" s="252">
        <f t="shared" si="916"/>
        <v>15.120000000000001</v>
      </c>
      <c r="T907" s="252">
        <v>0.39</v>
      </c>
      <c r="U907" s="254">
        <f t="shared" si="935"/>
        <v>2.5793650793650791</v>
      </c>
      <c r="V907" s="252">
        <f t="shared" si="917"/>
        <v>14.73</v>
      </c>
      <c r="W907" s="252">
        <v>2</v>
      </c>
      <c r="X907" s="252">
        <v>1</v>
      </c>
      <c r="Y907" s="252">
        <f t="shared" si="910"/>
        <v>3</v>
      </c>
      <c r="Z907" s="252"/>
      <c r="AA907" s="254">
        <f t="shared" si="918"/>
        <v>0</v>
      </c>
      <c r="AB907" s="252">
        <f t="shared" si="919"/>
        <v>3</v>
      </c>
      <c r="AC907" s="221"/>
      <c r="AD907" s="221">
        <v>159.24</v>
      </c>
      <c r="AE907" s="221">
        <f t="shared" si="920"/>
        <v>159.24</v>
      </c>
      <c r="AF907" s="221"/>
      <c r="AG907" s="220">
        <f t="shared" si="921"/>
        <v>0</v>
      </c>
      <c r="AH907" s="221"/>
      <c r="AI907" s="221">
        <v>17.37</v>
      </c>
      <c r="AJ907" s="221">
        <v>206.81</v>
      </c>
      <c r="AK907" s="221">
        <f t="shared" si="922"/>
        <v>224.18</v>
      </c>
      <c r="AL907" s="221">
        <v>27.6</v>
      </c>
      <c r="AM907" s="220">
        <f t="shared" si="923"/>
        <v>12.311535373360693</v>
      </c>
      <c r="AN907" s="221">
        <f t="shared" si="924"/>
        <v>196.58</v>
      </c>
      <c r="AO907" s="221">
        <v>194.03</v>
      </c>
      <c r="AP907" s="221">
        <v>190.93</v>
      </c>
      <c r="AQ907" s="221">
        <f t="shared" si="925"/>
        <v>384.96000000000004</v>
      </c>
      <c r="AR907" s="221">
        <v>105.73</v>
      </c>
      <c r="AS907" s="220">
        <f t="shared" si="926"/>
        <v>27.465191188694927</v>
      </c>
      <c r="AT907" s="221">
        <f t="shared" si="927"/>
        <v>279.23</v>
      </c>
      <c r="AU907" s="221">
        <v>0</v>
      </c>
      <c r="AV907" s="54"/>
      <c r="AW907" s="221">
        <f t="shared" si="928"/>
        <v>0</v>
      </c>
      <c r="AX907" s="221"/>
      <c r="AY907" s="220">
        <f t="shared" si="929"/>
        <v>0</v>
      </c>
      <c r="AZ907" s="221">
        <f t="shared" si="930"/>
        <v>0</v>
      </c>
      <c r="BA907" s="221">
        <v>0</v>
      </c>
      <c r="BB907" s="221"/>
      <c r="BC907" s="221">
        <f t="shared" si="911"/>
        <v>0</v>
      </c>
      <c r="BD907" s="221"/>
      <c r="BE907" s="220">
        <f t="shared" si="931"/>
        <v>0</v>
      </c>
      <c r="BF907" s="221">
        <f t="shared" si="932"/>
        <v>0</v>
      </c>
      <c r="BG907" s="222">
        <f t="shared" si="912"/>
        <v>253.72</v>
      </c>
      <c r="BH907" s="222">
        <f t="shared" si="912"/>
        <v>588.02800000000002</v>
      </c>
      <c r="BI907" s="222">
        <f t="shared" si="912"/>
        <v>841.74800000000005</v>
      </c>
      <c r="BJ907" s="222">
        <f t="shared" si="912"/>
        <v>143.61000000000001</v>
      </c>
      <c r="BK907" s="223">
        <f t="shared" si="933"/>
        <v>17.060925597684818</v>
      </c>
      <c r="BL907" s="222">
        <f t="shared" si="934"/>
        <v>698.13800000000003</v>
      </c>
    </row>
    <row r="908" spans="3:64" s="98" customFormat="1" ht="20.25" x14ac:dyDescent="0.3">
      <c r="C908" s="217">
        <v>20</v>
      </c>
      <c r="D908" s="217" t="s">
        <v>35</v>
      </c>
      <c r="E908" s="252">
        <v>0</v>
      </c>
      <c r="F908" s="253">
        <v>13.52</v>
      </c>
      <c r="G908" s="252">
        <f t="shared" si="913"/>
        <v>13.52</v>
      </c>
      <c r="H908" s="252">
        <v>13.52</v>
      </c>
      <c r="I908" s="254">
        <f t="shared" si="907"/>
        <v>100</v>
      </c>
      <c r="J908" s="252">
        <f t="shared" si="908"/>
        <v>0</v>
      </c>
      <c r="K908" s="252">
        <v>40.68</v>
      </c>
      <c r="L908" s="252">
        <v>20.34</v>
      </c>
      <c r="M908" s="252">
        <f t="shared" si="914"/>
        <v>61.019999999999996</v>
      </c>
      <c r="N908" s="252"/>
      <c r="O908" s="254">
        <f t="shared" si="915"/>
        <v>0</v>
      </c>
      <c r="P908" s="252">
        <f t="shared" si="909"/>
        <v>61.019999999999996</v>
      </c>
      <c r="Q908" s="252">
        <v>12.63</v>
      </c>
      <c r="R908" s="252">
        <v>6.78</v>
      </c>
      <c r="S908" s="252">
        <f t="shared" si="916"/>
        <v>19.41</v>
      </c>
      <c r="T908" s="252">
        <v>2.9</v>
      </c>
      <c r="U908" s="254">
        <f t="shared" si="935"/>
        <v>14.940752189592994</v>
      </c>
      <c r="V908" s="252">
        <f t="shared" si="917"/>
        <v>16.510000000000002</v>
      </c>
      <c r="W908" s="252">
        <v>2.5</v>
      </c>
      <c r="X908" s="252">
        <v>1.4</v>
      </c>
      <c r="Y908" s="252">
        <f t="shared" si="910"/>
        <v>3.9</v>
      </c>
      <c r="Z908" s="252">
        <v>0.9</v>
      </c>
      <c r="AA908" s="254">
        <f t="shared" si="918"/>
        <v>23.076923076923077</v>
      </c>
      <c r="AB908" s="252">
        <f t="shared" si="919"/>
        <v>3</v>
      </c>
      <c r="AC908" s="221"/>
      <c r="AD908" s="221">
        <v>222.93</v>
      </c>
      <c r="AE908" s="221">
        <f t="shared" si="920"/>
        <v>222.93</v>
      </c>
      <c r="AF908" s="221">
        <v>12.22</v>
      </c>
      <c r="AG908" s="220">
        <f t="shared" si="921"/>
        <v>5.4815412909882024</v>
      </c>
      <c r="AH908" s="221"/>
      <c r="AI908" s="221">
        <v>359.11</v>
      </c>
      <c r="AJ908" s="221">
        <v>261.87</v>
      </c>
      <c r="AK908" s="221">
        <f t="shared" si="922"/>
        <v>620.98</v>
      </c>
      <c r="AL908" s="221">
        <v>263.11</v>
      </c>
      <c r="AM908" s="220">
        <f t="shared" si="923"/>
        <v>42.370124641695384</v>
      </c>
      <c r="AN908" s="221">
        <f t="shared" si="924"/>
        <v>357.87</v>
      </c>
      <c r="AO908" s="221">
        <v>333.01</v>
      </c>
      <c r="AP908" s="221">
        <v>242.39</v>
      </c>
      <c r="AQ908" s="221">
        <f t="shared" si="925"/>
        <v>575.4</v>
      </c>
      <c r="AR908" s="221">
        <v>99.99</v>
      </c>
      <c r="AS908" s="220">
        <f t="shared" si="926"/>
        <v>17.377476538060481</v>
      </c>
      <c r="AT908" s="221">
        <f t="shared" si="927"/>
        <v>475.40999999999997</v>
      </c>
      <c r="AU908" s="221">
        <v>52.97</v>
      </c>
      <c r="AV908" s="54"/>
      <c r="AW908" s="221">
        <f t="shared" si="928"/>
        <v>52.97</v>
      </c>
      <c r="AX908" s="221">
        <v>28.67</v>
      </c>
      <c r="AY908" s="220">
        <f t="shared" si="929"/>
        <v>54.124976401736838</v>
      </c>
      <c r="AZ908" s="221">
        <f t="shared" si="930"/>
        <v>24.299999999999997</v>
      </c>
      <c r="BA908" s="221">
        <v>128.86000000000001</v>
      </c>
      <c r="BB908" s="221">
        <v>103.12</v>
      </c>
      <c r="BC908" s="221">
        <f t="shared" si="911"/>
        <v>231.98000000000002</v>
      </c>
      <c r="BD908" s="221">
        <v>44.62</v>
      </c>
      <c r="BE908" s="220">
        <f t="shared" si="931"/>
        <v>19.234416760065521</v>
      </c>
      <c r="BF908" s="221">
        <f t="shared" si="932"/>
        <v>187.36</v>
      </c>
      <c r="BG908" s="222">
        <f t="shared" si="912"/>
        <v>929.7600000000001</v>
      </c>
      <c r="BH908" s="222">
        <f t="shared" si="912"/>
        <v>872.34999999999991</v>
      </c>
      <c r="BI908" s="222">
        <f t="shared" si="912"/>
        <v>1802.1100000000001</v>
      </c>
      <c r="BJ908" s="222">
        <f t="shared" si="912"/>
        <v>465.93000000000006</v>
      </c>
      <c r="BK908" s="223">
        <f t="shared" si="933"/>
        <v>25.8546925548385</v>
      </c>
      <c r="BL908" s="222">
        <f t="shared" si="934"/>
        <v>1336.18</v>
      </c>
    </row>
    <row r="909" spans="3:64" s="98" customFormat="1" ht="20.25" x14ac:dyDescent="0.3">
      <c r="C909" s="217">
        <v>21</v>
      </c>
      <c r="D909" s="217" t="s">
        <v>36</v>
      </c>
      <c r="E909" s="252">
        <v>0</v>
      </c>
      <c r="F909" s="253">
        <v>7.0640000000000001</v>
      </c>
      <c r="G909" s="252">
        <f t="shared" si="913"/>
        <v>7.0640000000000001</v>
      </c>
      <c r="H909" s="252"/>
      <c r="I909" s="254">
        <f t="shared" si="907"/>
        <v>0</v>
      </c>
      <c r="J909" s="252">
        <f t="shared" si="908"/>
        <v>7.0640000000000001</v>
      </c>
      <c r="K909" s="252">
        <v>17.09</v>
      </c>
      <c r="L909" s="252">
        <v>9.7200000000000006</v>
      </c>
      <c r="M909" s="252">
        <f t="shared" si="914"/>
        <v>26.810000000000002</v>
      </c>
      <c r="N909" s="252"/>
      <c r="O909" s="254">
        <f t="shared" si="915"/>
        <v>0</v>
      </c>
      <c r="P909" s="252">
        <f t="shared" si="909"/>
        <v>26.810000000000002</v>
      </c>
      <c r="Q909" s="252">
        <v>2.13</v>
      </c>
      <c r="R909" s="252">
        <v>3.24</v>
      </c>
      <c r="S909" s="252">
        <f t="shared" si="916"/>
        <v>5.37</v>
      </c>
      <c r="T909" s="252"/>
      <c r="U909" s="254">
        <f t="shared" si="935"/>
        <v>0</v>
      </c>
      <c r="V909" s="252">
        <f t="shared" si="917"/>
        <v>5.37</v>
      </c>
      <c r="W909" s="252">
        <v>1.4</v>
      </c>
      <c r="X909" s="252">
        <v>0.7</v>
      </c>
      <c r="Y909" s="252">
        <f t="shared" si="910"/>
        <v>2.0999999999999996</v>
      </c>
      <c r="Z909" s="252">
        <v>0</v>
      </c>
      <c r="AA909" s="254">
        <f t="shared" si="918"/>
        <v>0</v>
      </c>
      <c r="AB909" s="252">
        <f t="shared" si="919"/>
        <v>2.0999999999999996</v>
      </c>
      <c r="AC909" s="221"/>
      <c r="AD909" s="221">
        <v>111.46</v>
      </c>
      <c r="AE909" s="221">
        <f t="shared" si="920"/>
        <v>111.46</v>
      </c>
      <c r="AF909" s="221"/>
      <c r="AG909" s="220">
        <f t="shared" si="921"/>
        <v>0</v>
      </c>
      <c r="AH909" s="221"/>
      <c r="AI909" s="221">
        <v>190.52</v>
      </c>
      <c r="AJ909" s="221">
        <v>124.95</v>
      </c>
      <c r="AK909" s="221">
        <f t="shared" si="922"/>
        <v>315.47000000000003</v>
      </c>
      <c r="AL909" s="221"/>
      <c r="AM909" s="220">
        <f t="shared" si="923"/>
        <v>0</v>
      </c>
      <c r="AN909" s="221">
        <f t="shared" si="924"/>
        <v>315.47000000000003</v>
      </c>
      <c r="AO909" s="221">
        <v>166.21</v>
      </c>
      <c r="AP909" s="221">
        <v>115.65</v>
      </c>
      <c r="AQ909" s="221">
        <f t="shared" si="925"/>
        <v>281.86</v>
      </c>
      <c r="AR909" s="221"/>
      <c r="AS909" s="220">
        <f t="shared" si="926"/>
        <v>0</v>
      </c>
      <c r="AT909" s="221">
        <f t="shared" si="927"/>
        <v>281.86</v>
      </c>
      <c r="AU909" s="221">
        <v>31.02</v>
      </c>
      <c r="AV909" s="54"/>
      <c r="AW909" s="221">
        <f t="shared" si="928"/>
        <v>31.02</v>
      </c>
      <c r="AX909" s="221"/>
      <c r="AY909" s="220">
        <f t="shared" si="929"/>
        <v>0</v>
      </c>
      <c r="AZ909" s="221">
        <f t="shared" si="930"/>
        <v>31.02</v>
      </c>
      <c r="BA909" s="221">
        <v>66.739999999999995</v>
      </c>
      <c r="BB909" s="221">
        <v>48.88</v>
      </c>
      <c r="BC909" s="221">
        <f t="shared" si="911"/>
        <v>115.62</v>
      </c>
      <c r="BD909" s="221"/>
      <c r="BE909" s="220">
        <f t="shared" si="931"/>
        <v>0</v>
      </c>
      <c r="BF909" s="221">
        <f t="shared" si="932"/>
        <v>115.62</v>
      </c>
      <c r="BG909" s="222">
        <f t="shared" si="912"/>
        <v>475.11</v>
      </c>
      <c r="BH909" s="222">
        <f t="shared" si="912"/>
        <v>421.66399999999999</v>
      </c>
      <c r="BI909" s="222">
        <f t="shared" si="912"/>
        <v>896.774</v>
      </c>
      <c r="BJ909" s="222">
        <f t="shared" si="912"/>
        <v>0</v>
      </c>
      <c r="BK909" s="223">
        <f t="shared" si="933"/>
        <v>0</v>
      </c>
      <c r="BL909" s="222">
        <f t="shared" si="934"/>
        <v>896.774</v>
      </c>
    </row>
    <row r="910" spans="3:64" s="98" customFormat="1" ht="20.25" x14ac:dyDescent="0.3">
      <c r="C910" s="217">
        <v>22</v>
      </c>
      <c r="D910" s="217" t="s">
        <v>316</v>
      </c>
      <c r="E910" s="252">
        <v>0</v>
      </c>
      <c r="F910" s="253">
        <v>24.315999999999999</v>
      </c>
      <c r="G910" s="252">
        <f t="shared" si="913"/>
        <v>24.315999999999999</v>
      </c>
      <c r="H910" s="252">
        <v>24.32</v>
      </c>
      <c r="I910" s="254">
        <v>9.06</v>
      </c>
      <c r="J910" s="252">
        <f t="shared" si="908"/>
        <v>-4.0000000000013358E-3</v>
      </c>
      <c r="K910" s="252">
        <v>68.760000000000005</v>
      </c>
      <c r="L910" s="252">
        <v>34.380000000000003</v>
      </c>
      <c r="M910" s="252">
        <f t="shared" si="914"/>
        <v>103.14000000000001</v>
      </c>
      <c r="N910" s="252"/>
      <c r="O910" s="254">
        <f t="shared" si="915"/>
        <v>0</v>
      </c>
      <c r="P910" s="252">
        <f t="shared" si="909"/>
        <v>103.14000000000001</v>
      </c>
      <c r="Q910" s="252">
        <v>11.46</v>
      </c>
      <c r="R910" s="252">
        <v>11.46</v>
      </c>
      <c r="S910" s="252">
        <f t="shared" si="916"/>
        <v>22.92</v>
      </c>
      <c r="T910" s="252">
        <v>13.69</v>
      </c>
      <c r="U910" s="254">
        <f t="shared" si="935"/>
        <v>59.729493891797546</v>
      </c>
      <c r="V910" s="252">
        <f t="shared" si="917"/>
        <v>9.2300000000000022</v>
      </c>
      <c r="W910" s="252">
        <v>3.8</v>
      </c>
      <c r="X910" s="252">
        <v>2.6</v>
      </c>
      <c r="Y910" s="252">
        <f t="shared" si="910"/>
        <v>6.4</v>
      </c>
      <c r="Z910" s="252">
        <v>6.4</v>
      </c>
      <c r="AA910" s="254">
        <f t="shared" si="918"/>
        <v>100</v>
      </c>
      <c r="AB910" s="252">
        <f t="shared" si="919"/>
        <v>0</v>
      </c>
      <c r="AC910" s="221"/>
      <c r="AD910" s="221">
        <v>414.01</v>
      </c>
      <c r="AE910" s="221">
        <f t="shared" si="920"/>
        <v>414.01</v>
      </c>
      <c r="AF910" s="221">
        <v>169.57</v>
      </c>
      <c r="AG910" s="220">
        <f t="shared" si="921"/>
        <v>40.957947875655179</v>
      </c>
      <c r="AH910" s="221"/>
      <c r="AI910" s="221">
        <v>425.04</v>
      </c>
      <c r="AJ910" s="221">
        <v>454.82</v>
      </c>
      <c r="AK910" s="221">
        <f t="shared" si="922"/>
        <v>879.86</v>
      </c>
      <c r="AL910" s="221">
        <v>647.71</v>
      </c>
      <c r="AM910" s="220">
        <f t="shared" si="923"/>
        <v>73.615120587366178</v>
      </c>
      <c r="AN910" s="221">
        <f t="shared" si="924"/>
        <v>232.14999999999998</v>
      </c>
      <c r="AO910" s="221">
        <v>507.51</v>
      </c>
      <c r="AP910" s="221">
        <v>420.12</v>
      </c>
      <c r="AQ910" s="221">
        <f t="shared" si="925"/>
        <v>927.63</v>
      </c>
      <c r="AR910" s="221">
        <v>716.92</v>
      </c>
      <c r="AS910" s="220">
        <f t="shared" si="926"/>
        <v>77.285124456949433</v>
      </c>
      <c r="AT910" s="221">
        <f t="shared" si="927"/>
        <v>210.71000000000004</v>
      </c>
      <c r="AU910" s="221">
        <v>66.67</v>
      </c>
      <c r="AV910" s="54"/>
      <c r="AW910" s="221">
        <f t="shared" si="928"/>
        <v>66.67</v>
      </c>
      <c r="AX910" s="221">
        <v>54.34</v>
      </c>
      <c r="AY910" s="220">
        <f t="shared" si="929"/>
        <v>81.505924703764805</v>
      </c>
      <c r="AZ910" s="221">
        <f t="shared" si="930"/>
        <v>12.329999999999998</v>
      </c>
      <c r="BA910" s="221">
        <v>303.18</v>
      </c>
      <c r="BB910" s="221">
        <v>215.82</v>
      </c>
      <c r="BC910" s="221">
        <f t="shared" si="911"/>
        <v>519</v>
      </c>
      <c r="BD910" s="221">
        <v>322.83999999999997</v>
      </c>
      <c r="BE910" s="220">
        <f t="shared" si="931"/>
        <v>62.204238921001917</v>
      </c>
      <c r="BF910" s="221">
        <f t="shared" si="932"/>
        <v>196.16000000000003</v>
      </c>
      <c r="BG910" s="222">
        <f t="shared" si="912"/>
        <v>1386.42</v>
      </c>
      <c r="BH910" s="222">
        <f t="shared" si="912"/>
        <v>1577.5260000000001</v>
      </c>
      <c r="BI910" s="222">
        <f t="shared" si="912"/>
        <v>2963.9459999999999</v>
      </c>
      <c r="BJ910" s="222">
        <f t="shared" si="912"/>
        <v>1955.7899999999997</v>
      </c>
      <c r="BK910" s="223">
        <f t="shared" si="933"/>
        <v>65.986019988218402</v>
      </c>
      <c r="BL910" s="222">
        <f t="shared" si="934"/>
        <v>1008.1560000000002</v>
      </c>
    </row>
    <row r="911" spans="3:64" s="98" customFormat="1" ht="20.25" x14ac:dyDescent="0.3">
      <c r="C911" s="217">
        <v>23</v>
      </c>
      <c r="D911" s="217" t="s">
        <v>38</v>
      </c>
      <c r="E911" s="252">
        <v>0</v>
      </c>
      <c r="F911" s="253">
        <v>9.0589999999999993</v>
      </c>
      <c r="G911" s="252">
        <f t="shared" si="913"/>
        <v>9.0589999999999993</v>
      </c>
      <c r="H911" s="252">
        <v>9.06</v>
      </c>
      <c r="I911" s="254">
        <f t="shared" ref="I911:I919" si="936">IF(H911&lt;&gt;0,(H911/G911*100),0)</f>
        <v>100.01103874599846</v>
      </c>
      <c r="J911" s="252">
        <f t="shared" si="908"/>
        <v>-1.0000000000012221E-3</v>
      </c>
      <c r="K911" s="252">
        <v>30.42</v>
      </c>
      <c r="L911" s="252">
        <v>15.21</v>
      </c>
      <c r="M911" s="252">
        <f t="shared" si="914"/>
        <v>45.63</v>
      </c>
      <c r="N911" s="252">
        <v>2.16</v>
      </c>
      <c r="O911" s="254">
        <f t="shared" si="915"/>
        <v>4.7337278106508878</v>
      </c>
      <c r="P911" s="252">
        <f t="shared" si="909"/>
        <v>43.47</v>
      </c>
      <c r="Q911" s="252">
        <v>5.98</v>
      </c>
      <c r="R911" s="252">
        <v>5.07</v>
      </c>
      <c r="S911" s="252">
        <f t="shared" si="916"/>
        <v>11.05</v>
      </c>
      <c r="T911" s="252">
        <v>5.07</v>
      </c>
      <c r="U911" s="254">
        <f t="shared" si="935"/>
        <v>45.882352941176471</v>
      </c>
      <c r="V911" s="252">
        <f t="shared" si="917"/>
        <v>5.98</v>
      </c>
      <c r="W911" s="252">
        <v>2</v>
      </c>
      <c r="X911" s="252">
        <v>1</v>
      </c>
      <c r="Y911" s="252">
        <f t="shared" si="910"/>
        <v>3</v>
      </c>
      <c r="Z911" s="252">
        <v>0.3</v>
      </c>
      <c r="AA911" s="254">
        <f t="shared" si="918"/>
        <v>10</v>
      </c>
      <c r="AB911" s="252">
        <f t="shared" si="919"/>
        <v>2.7</v>
      </c>
      <c r="AC911" s="221"/>
      <c r="AD911" s="221">
        <v>159.24</v>
      </c>
      <c r="AE911" s="221">
        <f t="shared" si="920"/>
        <v>159.24</v>
      </c>
      <c r="AF911" s="221"/>
      <c r="AG911" s="220">
        <f t="shared" si="921"/>
        <v>0</v>
      </c>
      <c r="AH911" s="221"/>
      <c r="AI911" s="221">
        <v>171.32</v>
      </c>
      <c r="AJ911" s="221">
        <v>203.59</v>
      </c>
      <c r="AK911" s="221">
        <f t="shared" si="922"/>
        <v>374.90999999999997</v>
      </c>
      <c r="AL911" s="221">
        <v>7</v>
      </c>
      <c r="AM911" s="220">
        <f t="shared" si="923"/>
        <v>1.8671147742124776</v>
      </c>
      <c r="AN911" s="221">
        <f t="shared" si="924"/>
        <v>367.90999999999997</v>
      </c>
      <c r="AO911" s="221">
        <v>258.08999999999997</v>
      </c>
      <c r="AP911" s="221">
        <v>187.99</v>
      </c>
      <c r="AQ911" s="221">
        <f t="shared" si="925"/>
        <v>446.08</v>
      </c>
      <c r="AR911" s="221">
        <v>129.04</v>
      </c>
      <c r="AS911" s="220">
        <f t="shared" si="926"/>
        <v>28.927546628407459</v>
      </c>
      <c r="AT911" s="221">
        <f t="shared" si="927"/>
        <v>317.03999999999996</v>
      </c>
      <c r="AU911" s="221">
        <v>40.82</v>
      </c>
      <c r="AV911" s="54"/>
      <c r="AW911" s="221">
        <f t="shared" si="928"/>
        <v>40.82</v>
      </c>
      <c r="AX911" s="221">
        <v>40.82</v>
      </c>
      <c r="AY911" s="220">
        <f t="shared" si="929"/>
        <v>100</v>
      </c>
      <c r="AZ911" s="221">
        <f t="shared" si="930"/>
        <v>0</v>
      </c>
      <c r="BA911" s="221">
        <v>144.82</v>
      </c>
      <c r="BB911" s="221">
        <v>101.27</v>
      </c>
      <c r="BC911" s="221">
        <f t="shared" si="911"/>
        <v>246.08999999999997</v>
      </c>
      <c r="BD911" s="221">
        <v>72.66</v>
      </c>
      <c r="BE911" s="220">
        <f t="shared" si="931"/>
        <v>29.525783250030479</v>
      </c>
      <c r="BF911" s="221">
        <f t="shared" si="932"/>
        <v>173.42999999999998</v>
      </c>
      <c r="BG911" s="222">
        <f t="shared" si="912"/>
        <v>653.44999999999993</v>
      </c>
      <c r="BH911" s="222">
        <f t="shared" si="912"/>
        <v>682.42899999999997</v>
      </c>
      <c r="BI911" s="222">
        <f t="shared" si="912"/>
        <v>1335.8790000000001</v>
      </c>
      <c r="BJ911" s="222">
        <f t="shared" si="912"/>
        <v>266.11</v>
      </c>
      <c r="BK911" s="223">
        <f t="shared" si="933"/>
        <v>19.920217325072105</v>
      </c>
      <c r="BL911" s="222">
        <f t="shared" si="934"/>
        <v>1069.7690000000002</v>
      </c>
    </row>
    <row r="912" spans="3:64" ht="18.75" x14ac:dyDescent="0.3">
      <c r="C912" s="217">
        <v>24</v>
      </c>
      <c r="D912" s="217" t="s">
        <v>39</v>
      </c>
      <c r="E912" s="252">
        <v>0</v>
      </c>
      <c r="F912" s="253">
        <v>5.048</v>
      </c>
      <c r="G912" s="252">
        <f t="shared" si="913"/>
        <v>5.048</v>
      </c>
      <c r="H912" s="252">
        <v>5.05</v>
      </c>
      <c r="I912" s="254">
        <f t="shared" si="936"/>
        <v>100.03961965134707</v>
      </c>
      <c r="J912" s="252">
        <f t="shared" si="908"/>
        <v>-1.9999999999997797E-3</v>
      </c>
      <c r="K912" s="252">
        <v>9.81</v>
      </c>
      <c r="L912" s="252">
        <v>9.81</v>
      </c>
      <c r="M912" s="252">
        <f t="shared" si="914"/>
        <v>19.62</v>
      </c>
      <c r="N912" s="252"/>
      <c r="O912" s="254">
        <f t="shared" si="915"/>
        <v>0</v>
      </c>
      <c r="P912" s="252">
        <f t="shared" si="909"/>
        <v>19.62</v>
      </c>
      <c r="Q912" s="252">
        <v>3.27</v>
      </c>
      <c r="R912" s="252">
        <v>3.27</v>
      </c>
      <c r="S912" s="252">
        <f t="shared" si="916"/>
        <v>6.54</v>
      </c>
      <c r="T912" s="252">
        <v>2.65</v>
      </c>
      <c r="U912" s="254">
        <f t="shared" si="935"/>
        <v>40.519877675840974</v>
      </c>
      <c r="V912" s="252">
        <f t="shared" si="917"/>
        <v>3.89</v>
      </c>
      <c r="W912" s="252">
        <v>0.5</v>
      </c>
      <c r="X912" s="252">
        <v>0.5</v>
      </c>
      <c r="Y912" s="252">
        <f t="shared" si="910"/>
        <v>1</v>
      </c>
      <c r="Z912" s="252">
        <v>0.37</v>
      </c>
      <c r="AA912" s="254">
        <f t="shared" si="918"/>
        <v>37</v>
      </c>
      <c r="AB912" s="252">
        <f t="shared" si="919"/>
        <v>0.63</v>
      </c>
      <c r="AC912" s="221"/>
      <c r="AD912" s="221">
        <v>79.62</v>
      </c>
      <c r="AE912" s="221">
        <f t="shared" si="920"/>
        <v>79.62</v>
      </c>
      <c r="AF912" s="221"/>
      <c r="AG912" s="220">
        <f t="shared" si="921"/>
        <v>0</v>
      </c>
      <c r="AH912" s="221"/>
      <c r="AI912" s="221">
        <v>198.48</v>
      </c>
      <c r="AJ912" s="221">
        <v>126.62</v>
      </c>
      <c r="AK912" s="221">
        <f t="shared" si="922"/>
        <v>325.10000000000002</v>
      </c>
      <c r="AL912" s="221">
        <v>98.93</v>
      </c>
      <c r="AM912" s="220">
        <f t="shared" si="923"/>
        <v>30.430636727160877</v>
      </c>
      <c r="AN912" s="221">
        <f t="shared" si="924"/>
        <v>226.17000000000002</v>
      </c>
      <c r="AO912" s="221">
        <v>183.92</v>
      </c>
      <c r="AP912" s="221">
        <v>117.14</v>
      </c>
      <c r="AQ912" s="221">
        <f t="shared" si="925"/>
        <v>301.06</v>
      </c>
      <c r="AR912" s="221">
        <v>79.77</v>
      </c>
      <c r="AS912" s="220">
        <f t="shared" si="926"/>
        <v>26.496379459244</v>
      </c>
      <c r="AT912" s="221">
        <f t="shared" si="927"/>
        <v>221.29000000000002</v>
      </c>
      <c r="AU912" s="221">
        <v>0</v>
      </c>
      <c r="AV912" s="54"/>
      <c r="AW912" s="221">
        <f t="shared" si="928"/>
        <v>0</v>
      </c>
      <c r="AX912" s="221"/>
      <c r="AY912" s="220">
        <f t="shared" si="929"/>
        <v>0</v>
      </c>
      <c r="AZ912" s="221">
        <f t="shared" si="930"/>
        <v>0</v>
      </c>
      <c r="BA912" s="221">
        <v>0</v>
      </c>
      <c r="BB912" s="221"/>
      <c r="BC912" s="221">
        <f t="shared" si="911"/>
        <v>0</v>
      </c>
      <c r="BD912" s="221"/>
      <c r="BE912" s="220">
        <f t="shared" si="931"/>
        <v>0</v>
      </c>
      <c r="BF912" s="221">
        <f t="shared" si="932"/>
        <v>0</v>
      </c>
      <c r="BG912" s="222">
        <f t="shared" si="912"/>
        <v>395.98</v>
      </c>
      <c r="BH912" s="222">
        <f t="shared" si="912"/>
        <v>342.00799999999998</v>
      </c>
      <c r="BI912" s="222">
        <f t="shared" si="912"/>
        <v>737.98799999999994</v>
      </c>
      <c r="BJ912" s="222">
        <f t="shared" si="912"/>
        <v>186.76999999999998</v>
      </c>
      <c r="BK912" s="223">
        <f t="shared" si="933"/>
        <v>25.30799958806918</v>
      </c>
      <c r="BL912" s="222">
        <f t="shared" si="934"/>
        <v>551.21799999999996</v>
      </c>
    </row>
    <row r="913" spans="3:64" ht="18.75" x14ac:dyDescent="0.3">
      <c r="C913" s="217">
        <v>25</v>
      </c>
      <c r="D913" s="217" t="s">
        <v>40</v>
      </c>
      <c r="E913" s="252">
        <v>0</v>
      </c>
      <c r="F913" s="253">
        <v>7.1639999999999997</v>
      </c>
      <c r="G913" s="252">
        <f t="shared" si="913"/>
        <v>7.1639999999999997</v>
      </c>
      <c r="H913" s="252">
        <v>7.16</v>
      </c>
      <c r="I913" s="254">
        <f t="shared" si="936"/>
        <v>99.94416527079845</v>
      </c>
      <c r="J913" s="252">
        <f t="shared" si="908"/>
        <v>3.9999999999995595E-3</v>
      </c>
      <c r="K913" s="252">
        <v>29.16</v>
      </c>
      <c r="L913" s="252">
        <v>16.11</v>
      </c>
      <c r="M913" s="252">
        <f t="shared" si="914"/>
        <v>45.269999999999996</v>
      </c>
      <c r="N913" s="252"/>
      <c r="O913" s="254">
        <f t="shared" si="915"/>
        <v>0</v>
      </c>
      <c r="P913" s="252">
        <f t="shared" si="909"/>
        <v>45.269999999999996</v>
      </c>
      <c r="Q913" s="252">
        <v>7.61</v>
      </c>
      <c r="R913" s="252">
        <v>5.37</v>
      </c>
      <c r="S913" s="252">
        <f t="shared" si="916"/>
        <v>12.98</v>
      </c>
      <c r="T913" s="252">
        <v>7.55</v>
      </c>
      <c r="U913" s="254">
        <f t="shared" si="935"/>
        <v>58.166409861325107</v>
      </c>
      <c r="V913" s="252">
        <f t="shared" si="917"/>
        <v>5.4300000000000006</v>
      </c>
      <c r="W913" s="252">
        <v>1.1200000000000001</v>
      </c>
      <c r="X913" s="252">
        <v>0.8</v>
      </c>
      <c r="Y913" s="252">
        <f t="shared" si="910"/>
        <v>1.9200000000000002</v>
      </c>
      <c r="Z913" s="252">
        <v>1.32</v>
      </c>
      <c r="AA913" s="254">
        <f t="shared" si="918"/>
        <v>68.75</v>
      </c>
      <c r="AB913" s="252">
        <f t="shared" si="919"/>
        <v>0.60000000000000009</v>
      </c>
      <c r="AC913" s="221"/>
      <c r="AD913" s="221">
        <v>127.39</v>
      </c>
      <c r="AE913" s="221">
        <f t="shared" si="920"/>
        <v>127.39</v>
      </c>
      <c r="AF913" s="221"/>
      <c r="AG913" s="220">
        <f t="shared" si="921"/>
        <v>0</v>
      </c>
      <c r="AH913" s="221"/>
      <c r="AI913" s="221">
        <v>159.66</v>
      </c>
      <c r="AJ913" s="221">
        <v>208.76</v>
      </c>
      <c r="AK913" s="221">
        <f t="shared" si="922"/>
        <v>368.41999999999996</v>
      </c>
      <c r="AL913" s="221">
        <v>166.72</v>
      </c>
      <c r="AM913" s="220">
        <f t="shared" si="923"/>
        <v>45.252700722002068</v>
      </c>
      <c r="AN913" s="221">
        <f t="shared" si="924"/>
        <v>201.69999999999996</v>
      </c>
      <c r="AO913" s="221">
        <v>231.1</v>
      </c>
      <c r="AP913" s="221">
        <v>193.2</v>
      </c>
      <c r="AQ913" s="221">
        <f t="shared" si="925"/>
        <v>424.29999999999995</v>
      </c>
      <c r="AR913" s="221">
        <v>190.81</v>
      </c>
      <c r="AS913" s="220">
        <f t="shared" si="926"/>
        <v>44.970539712467598</v>
      </c>
      <c r="AT913" s="221">
        <f t="shared" si="927"/>
        <v>233.48999999999995</v>
      </c>
      <c r="AU913" s="221">
        <v>0</v>
      </c>
      <c r="AV913" s="54"/>
      <c r="AW913" s="221">
        <f t="shared" si="928"/>
        <v>0</v>
      </c>
      <c r="AX913" s="221"/>
      <c r="AY913" s="220">
        <f t="shared" si="929"/>
        <v>0</v>
      </c>
      <c r="AZ913" s="221">
        <f t="shared" si="930"/>
        <v>0</v>
      </c>
      <c r="BA913" s="221">
        <v>0</v>
      </c>
      <c r="BB913" s="221"/>
      <c r="BC913" s="221">
        <f t="shared" si="911"/>
        <v>0</v>
      </c>
      <c r="BD913" s="221"/>
      <c r="BE913" s="220">
        <f t="shared" si="931"/>
        <v>0</v>
      </c>
      <c r="BF913" s="221">
        <f t="shared" si="932"/>
        <v>0</v>
      </c>
      <c r="BG913" s="222">
        <f t="shared" si="912"/>
        <v>428.65</v>
      </c>
      <c r="BH913" s="222">
        <f t="shared" si="912"/>
        <v>558.79399999999998</v>
      </c>
      <c r="BI913" s="222">
        <f t="shared" si="912"/>
        <v>987.44399999999985</v>
      </c>
      <c r="BJ913" s="222">
        <f t="shared" si="912"/>
        <v>373.56</v>
      </c>
      <c r="BK913" s="223">
        <f t="shared" si="933"/>
        <v>37.831006112751716</v>
      </c>
      <c r="BL913" s="222">
        <f t="shared" si="934"/>
        <v>613.88399999999979</v>
      </c>
    </row>
    <row r="914" spans="3:64" ht="18.75" x14ac:dyDescent="0.3">
      <c r="C914" s="217">
        <v>26</v>
      </c>
      <c r="D914" s="217" t="s">
        <v>41</v>
      </c>
      <c r="E914" s="252">
        <v>0</v>
      </c>
      <c r="F914" s="253">
        <v>10.596</v>
      </c>
      <c r="G914" s="252">
        <f t="shared" si="913"/>
        <v>10.596</v>
      </c>
      <c r="H914" s="252">
        <v>10.6</v>
      </c>
      <c r="I914" s="254">
        <f t="shared" si="936"/>
        <v>100.03775009437523</v>
      </c>
      <c r="J914" s="252">
        <f t="shared" si="908"/>
        <v>-3.9999999999995595E-3</v>
      </c>
      <c r="K914" s="252">
        <v>41.4</v>
      </c>
      <c r="L914" s="252">
        <v>20.7</v>
      </c>
      <c r="M914" s="252">
        <f t="shared" si="914"/>
        <v>62.099999999999994</v>
      </c>
      <c r="N914" s="252">
        <v>22.34</v>
      </c>
      <c r="O914" s="254">
        <f t="shared" si="915"/>
        <v>35.974235104669887</v>
      </c>
      <c r="P914" s="252">
        <f t="shared" si="909"/>
        <v>39.759999999999991</v>
      </c>
      <c r="Q914" s="252">
        <v>13.11</v>
      </c>
      <c r="R914" s="252">
        <v>6.9</v>
      </c>
      <c r="S914" s="252">
        <f t="shared" si="916"/>
        <v>20.009999999999998</v>
      </c>
      <c r="T914" s="252">
        <v>6.69</v>
      </c>
      <c r="U914" s="254">
        <f t="shared" si="935"/>
        <v>33.433283358320843</v>
      </c>
      <c r="V914" s="252">
        <f t="shared" si="917"/>
        <v>13.319999999999997</v>
      </c>
      <c r="W914" s="252">
        <v>2.2000000000000002</v>
      </c>
      <c r="X914" s="252">
        <v>1.1000000000000001</v>
      </c>
      <c r="Y914" s="252">
        <f t="shared" si="910"/>
        <v>3.3000000000000003</v>
      </c>
      <c r="Z914" s="252">
        <v>0.37</v>
      </c>
      <c r="AA914" s="254">
        <f t="shared" si="918"/>
        <v>11.212121212121211</v>
      </c>
      <c r="AB914" s="252">
        <f t="shared" si="919"/>
        <v>2.93</v>
      </c>
      <c r="AC914" s="221"/>
      <c r="AD914" s="221">
        <v>175.16</v>
      </c>
      <c r="AE914" s="221">
        <f t="shared" si="920"/>
        <v>175.16</v>
      </c>
      <c r="AF914" s="221"/>
      <c r="AG914" s="220">
        <f t="shared" si="921"/>
        <v>0</v>
      </c>
      <c r="AH914" s="221"/>
      <c r="AI914" s="221">
        <v>152.72</v>
      </c>
      <c r="AJ914" s="221">
        <v>276.69</v>
      </c>
      <c r="AK914" s="221">
        <f t="shared" si="922"/>
        <v>429.40999999999997</v>
      </c>
      <c r="AL914" s="221">
        <v>129.51</v>
      </c>
      <c r="AM914" s="220">
        <f t="shared" si="923"/>
        <v>30.159986958850517</v>
      </c>
      <c r="AN914" s="221">
        <f t="shared" si="924"/>
        <v>299.89999999999998</v>
      </c>
      <c r="AO914" s="221">
        <v>139.82</v>
      </c>
      <c r="AP914" s="221">
        <v>255.73</v>
      </c>
      <c r="AQ914" s="221">
        <f t="shared" si="925"/>
        <v>395.54999999999995</v>
      </c>
      <c r="AR914" s="221">
        <v>107.7</v>
      </c>
      <c r="AS914" s="220">
        <f t="shared" si="926"/>
        <v>27.22791050436102</v>
      </c>
      <c r="AT914" s="221">
        <f t="shared" si="927"/>
        <v>287.84999999999997</v>
      </c>
      <c r="AU914" s="221">
        <v>0</v>
      </c>
      <c r="AV914" s="54"/>
      <c r="AW914" s="221">
        <f t="shared" si="928"/>
        <v>0</v>
      </c>
      <c r="AX914" s="221"/>
      <c r="AY914" s="220">
        <f t="shared" si="929"/>
        <v>0</v>
      </c>
      <c r="AZ914" s="221">
        <f t="shared" si="930"/>
        <v>0</v>
      </c>
      <c r="BA914" s="221">
        <v>0</v>
      </c>
      <c r="BB914" s="221"/>
      <c r="BC914" s="221">
        <f t="shared" si="911"/>
        <v>0</v>
      </c>
      <c r="BD914" s="221"/>
      <c r="BE914" s="220">
        <f t="shared" si="931"/>
        <v>0</v>
      </c>
      <c r="BF914" s="221">
        <f t="shared" si="932"/>
        <v>0</v>
      </c>
      <c r="BG914" s="222">
        <f t="shared" si="912"/>
        <v>349.25</v>
      </c>
      <c r="BH914" s="222">
        <f t="shared" si="912"/>
        <v>746.87599999999998</v>
      </c>
      <c r="BI914" s="222">
        <f t="shared" si="912"/>
        <v>1096.126</v>
      </c>
      <c r="BJ914" s="222">
        <f t="shared" si="912"/>
        <v>277.20999999999998</v>
      </c>
      <c r="BK914" s="223">
        <f t="shared" si="933"/>
        <v>25.289975787455088</v>
      </c>
      <c r="BL914" s="222">
        <f t="shared" si="934"/>
        <v>818.91599999999994</v>
      </c>
    </row>
    <row r="915" spans="3:64" ht="18.75" x14ac:dyDescent="0.3">
      <c r="C915" s="217">
        <v>27</v>
      </c>
      <c r="D915" s="217" t="s">
        <v>42</v>
      </c>
      <c r="E915" s="252">
        <v>0</v>
      </c>
      <c r="F915" s="253">
        <v>10.896000000000001</v>
      </c>
      <c r="G915" s="252">
        <f t="shared" si="913"/>
        <v>10.896000000000001</v>
      </c>
      <c r="H915" s="252"/>
      <c r="I915" s="254">
        <f t="shared" si="936"/>
        <v>0</v>
      </c>
      <c r="J915" s="252">
        <f t="shared" si="908"/>
        <v>10.896000000000001</v>
      </c>
      <c r="K915" s="252">
        <v>30.78</v>
      </c>
      <c r="L915" s="252">
        <v>15.39</v>
      </c>
      <c r="M915" s="252">
        <f t="shared" si="914"/>
        <v>46.17</v>
      </c>
      <c r="N915" s="252"/>
      <c r="O915" s="254">
        <f t="shared" si="915"/>
        <v>0</v>
      </c>
      <c r="P915" s="252">
        <f t="shared" si="909"/>
        <v>46.17</v>
      </c>
      <c r="Q915" s="252">
        <v>9.81</v>
      </c>
      <c r="R915" s="252">
        <v>5.13</v>
      </c>
      <c r="S915" s="252">
        <f t="shared" si="916"/>
        <v>14.940000000000001</v>
      </c>
      <c r="T915" s="252">
        <v>0.05</v>
      </c>
      <c r="U915" s="254">
        <f t="shared" si="935"/>
        <v>0.33467202141900937</v>
      </c>
      <c r="V915" s="252">
        <f t="shared" si="917"/>
        <v>14.89</v>
      </c>
      <c r="W915" s="252">
        <v>2.2000000000000002</v>
      </c>
      <c r="X915" s="252">
        <v>1.1000000000000001</v>
      </c>
      <c r="Y915" s="252">
        <f t="shared" si="910"/>
        <v>3.3000000000000003</v>
      </c>
      <c r="Z915" s="252"/>
      <c r="AA915" s="254">
        <f t="shared" si="918"/>
        <v>0</v>
      </c>
      <c r="AB915" s="252">
        <f t="shared" si="919"/>
        <v>3.3000000000000003</v>
      </c>
      <c r="AC915" s="221"/>
      <c r="AD915" s="221">
        <v>175.16</v>
      </c>
      <c r="AE915" s="221">
        <f t="shared" si="920"/>
        <v>175.16</v>
      </c>
      <c r="AF915" s="221"/>
      <c r="AG915" s="220">
        <f t="shared" si="921"/>
        <v>0</v>
      </c>
      <c r="AH915" s="221"/>
      <c r="AI915" s="221">
        <v>248.81</v>
      </c>
      <c r="AJ915" s="221">
        <v>197.31</v>
      </c>
      <c r="AK915" s="221">
        <f t="shared" si="922"/>
        <v>446.12</v>
      </c>
      <c r="AL915" s="221">
        <v>15.1</v>
      </c>
      <c r="AM915" s="220">
        <f t="shared" si="923"/>
        <v>3.384739531964494</v>
      </c>
      <c r="AN915" s="221">
        <f t="shared" si="924"/>
        <v>431.02</v>
      </c>
      <c r="AO915" s="221">
        <v>271.87</v>
      </c>
      <c r="AP915" s="221">
        <v>182.75</v>
      </c>
      <c r="AQ915" s="221">
        <f t="shared" si="925"/>
        <v>454.62</v>
      </c>
      <c r="AR915" s="221">
        <v>5.3</v>
      </c>
      <c r="AS915" s="220">
        <f t="shared" si="926"/>
        <v>1.1658088073555937</v>
      </c>
      <c r="AT915" s="221">
        <f t="shared" si="927"/>
        <v>449.32</v>
      </c>
      <c r="AU915" s="221">
        <v>48.97</v>
      </c>
      <c r="AV915" s="54"/>
      <c r="AW915" s="221">
        <f t="shared" si="928"/>
        <v>48.97</v>
      </c>
      <c r="AX915" s="221"/>
      <c r="AY915" s="220">
        <f t="shared" si="929"/>
        <v>0</v>
      </c>
      <c r="AZ915" s="221">
        <f t="shared" si="930"/>
        <v>48.97</v>
      </c>
      <c r="BA915" s="221">
        <v>100.51</v>
      </c>
      <c r="BB915" s="221">
        <v>77.58</v>
      </c>
      <c r="BC915" s="221">
        <f t="shared" si="911"/>
        <v>178.09</v>
      </c>
      <c r="BD915" s="221"/>
      <c r="BE915" s="220">
        <f t="shared" si="931"/>
        <v>0</v>
      </c>
      <c r="BF915" s="221">
        <f t="shared" si="932"/>
        <v>178.09</v>
      </c>
      <c r="BG915" s="222">
        <f t="shared" si="912"/>
        <v>712.95</v>
      </c>
      <c r="BH915" s="222">
        <f t="shared" si="912"/>
        <v>665.31600000000003</v>
      </c>
      <c r="BI915" s="222">
        <f t="shared" si="912"/>
        <v>1378.2660000000001</v>
      </c>
      <c r="BJ915" s="222">
        <f t="shared" si="912"/>
        <v>20.45</v>
      </c>
      <c r="BK915" s="223">
        <f t="shared" si="933"/>
        <v>1.4837484201162909</v>
      </c>
      <c r="BL915" s="222">
        <f t="shared" si="934"/>
        <v>1357.816</v>
      </c>
    </row>
    <row r="916" spans="3:64" ht="18.75" x14ac:dyDescent="0.3">
      <c r="C916" s="217">
        <v>28</v>
      </c>
      <c r="D916" s="217" t="s">
        <v>43</v>
      </c>
      <c r="E916" s="252">
        <v>0</v>
      </c>
      <c r="F916" s="253">
        <v>7.3140000000000001</v>
      </c>
      <c r="G916" s="252">
        <f t="shared" si="913"/>
        <v>7.3140000000000001</v>
      </c>
      <c r="H916" s="252"/>
      <c r="I916" s="254">
        <f t="shared" si="936"/>
        <v>0</v>
      </c>
      <c r="J916" s="252">
        <f t="shared" si="908"/>
        <v>7.3140000000000001</v>
      </c>
      <c r="K916" s="252">
        <v>26.64</v>
      </c>
      <c r="L916" s="252">
        <v>13.32</v>
      </c>
      <c r="M916" s="252">
        <f t="shared" si="914"/>
        <v>39.96</v>
      </c>
      <c r="N916" s="252">
        <v>13.32</v>
      </c>
      <c r="O916" s="254">
        <f t="shared" si="915"/>
        <v>33.333333333333329</v>
      </c>
      <c r="P916" s="252">
        <f t="shared" si="909"/>
        <v>26.64</v>
      </c>
      <c r="Q916" s="252">
        <v>6.84</v>
      </c>
      <c r="R916" s="252">
        <v>4.4400000000000004</v>
      </c>
      <c r="S916" s="252">
        <f t="shared" si="916"/>
        <v>11.280000000000001</v>
      </c>
      <c r="T916" s="252">
        <v>3.84</v>
      </c>
      <c r="U916" s="254">
        <f t="shared" si="935"/>
        <v>34.042553191489354</v>
      </c>
      <c r="V916" s="252">
        <f t="shared" si="917"/>
        <v>7.4400000000000013</v>
      </c>
      <c r="W916" s="252">
        <v>1.56</v>
      </c>
      <c r="X916" s="252">
        <v>0.9</v>
      </c>
      <c r="Y916" s="252">
        <f t="shared" si="910"/>
        <v>2.46</v>
      </c>
      <c r="Z916" s="252">
        <v>0.89</v>
      </c>
      <c r="AA916" s="254">
        <f t="shared" si="918"/>
        <v>36.178861788617887</v>
      </c>
      <c r="AB916" s="252">
        <f t="shared" si="919"/>
        <v>1.5699999999999998</v>
      </c>
      <c r="AC916" s="221"/>
      <c r="AD916" s="221">
        <v>143.31</v>
      </c>
      <c r="AE916" s="221">
        <f t="shared" si="920"/>
        <v>143.31</v>
      </c>
      <c r="AF916" s="221"/>
      <c r="AG916" s="220">
        <f t="shared" si="921"/>
        <v>0</v>
      </c>
      <c r="AH916" s="221"/>
      <c r="AI916" s="221">
        <v>164.83</v>
      </c>
      <c r="AJ916" s="221">
        <v>172.11</v>
      </c>
      <c r="AK916" s="221">
        <f t="shared" si="922"/>
        <v>336.94000000000005</v>
      </c>
      <c r="AL916" s="221">
        <v>94.74</v>
      </c>
      <c r="AM916" s="220">
        <f t="shared" si="923"/>
        <v>28.117765774321828</v>
      </c>
      <c r="AN916" s="221">
        <f t="shared" si="924"/>
        <v>242.20000000000005</v>
      </c>
      <c r="AO916" s="221">
        <v>206.97</v>
      </c>
      <c r="AP916" s="221">
        <v>159.22999999999999</v>
      </c>
      <c r="AQ916" s="221">
        <f t="shared" si="925"/>
        <v>366.2</v>
      </c>
      <c r="AR916" s="221">
        <v>133.62</v>
      </c>
      <c r="AS916" s="220">
        <f t="shared" si="926"/>
        <v>36.488257782632445</v>
      </c>
      <c r="AT916" s="221">
        <f t="shared" si="927"/>
        <v>232.57999999999998</v>
      </c>
      <c r="AU916" s="221">
        <v>7.65</v>
      </c>
      <c r="AV916" s="54"/>
      <c r="AW916" s="221">
        <f t="shared" si="928"/>
        <v>7.65</v>
      </c>
      <c r="AX916" s="221">
        <v>4.55</v>
      </c>
      <c r="AY916" s="220">
        <f t="shared" si="929"/>
        <v>59.477124183006538</v>
      </c>
      <c r="AZ916" s="221">
        <f t="shared" si="930"/>
        <v>3.1000000000000005</v>
      </c>
      <c r="BA916" s="221">
        <v>27.54</v>
      </c>
      <c r="BB916" s="221">
        <v>25.17</v>
      </c>
      <c r="BC916" s="221">
        <f t="shared" si="911"/>
        <v>52.71</v>
      </c>
      <c r="BD916" s="221">
        <v>14.57</v>
      </c>
      <c r="BE916" s="220">
        <f t="shared" si="931"/>
        <v>27.641813697590589</v>
      </c>
      <c r="BF916" s="221">
        <f t="shared" si="932"/>
        <v>38.14</v>
      </c>
      <c r="BG916" s="222">
        <f t="shared" si="912"/>
        <v>442.03000000000003</v>
      </c>
      <c r="BH916" s="222">
        <f t="shared" si="912"/>
        <v>525.79399999999998</v>
      </c>
      <c r="BI916" s="222">
        <f t="shared" si="912"/>
        <v>967.82400000000007</v>
      </c>
      <c r="BJ916" s="222">
        <f t="shared" si="912"/>
        <v>265.53000000000003</v>
      </c>
      <c r="BK916" s="223">
        <f t="shared" si="933"/>
        <v>27.435773446411744</v>
      </c>
      <c r="BL916" s="222">
        <f t="shared" si="934"/>
        <v>702.2940000000001</v>
      </c>
    </row>
    <row r="917" spans="3:64" ht="18.75" x14ac:dyDescent="0.3">
      <c r="C917" s="217">
        <v>29</v>
      </c>
      <c r="D917" s="217" t="s">
        <v>44</v>
      </c>
      <c r="E917" s="252">
        <v>0</v>
      </c>
      <c r="F917" s="253">
        <v>6.1559999999999997</v>
      </c>
      <c r="G917" s="252">
        <f t="shared" si="913"/>
        <v>6.1559999999999997</v>
      </c>
      <c r="H917" s="252">
        <v>6.16</v>
      </c>
      <c r="I917" s="254">
        <f t="shared" si="936"/>
        <v>100.06497725795973</v>
      </c>
      <c r="J917" s="252">
        <f t="shared" si="908"/>
        <v>-4.0000000000004476E-3</v>
      </c>
      <c r="K917" s="252">
        <v>17.28</v>
      </c>
      <c r="L917" s="252">
        <v>8.64</v>
      </c>
      <c r="M917" s="252">
        <f t="shared" si="914"/>
        <v>25.92</v>
      </c>
      <c r="N917" s="252"/>
      <c r="O917" s="254">
        <f t="shared" si="915"/>
        <v>0</v>
      </c>
      <c r="P917" s="252">
        <f t="shared" si="909"/>
        <v>25.92</v>
      </c>
      <c r="Q917" s="252">
        <v>5.76</v>
      </c>
      <c r="R917" s="252">
        <v>2.88</v>
      </c>
      <c r="S917" s="252">
        <f t="shared" si="916"/>
        <v>8.64</v>
      </c>
      <c r="T917" s="252">
        <v>5.58</v>
      </c>
      <c r="U917" s="254">
        <f t="shared" si="935"/>
        <v>64.583333333333329</v>
      </c>
      <c r="V917" s="252">
        <f t="shared" si="917"/>
        <v>3.0600000000000005</v>
      </c>
      <c r="W917" s="252">
        <v>1.2</v>
      </c>
      <c r="X917" s="252">
        <v>0.6</v>
      </c>
      <c r="Y917" s="252">
        <f t="shared" si="910"/>
        <v>1.7999999999999998</v>
      </c>
      <c r="Z917" s="252">
        <v>1.8</v>
      </c>
      <c r="AA917" s="254">
        <f t="shared" si="918"/>
        <v>100.00000000000003</v>
      </c>
      <c r="AB917" s="252">
        <f t="shared" si="919"/>
        <v>0</v>
      </c>
      <c r="AC917" s="221"/>
      <c r="AD917" s="221">
        <v>95.54</v>
      </c>
      <c r="AE917" s="221">
        <f t="shared" si="920"/>
        <v>95.54</v>
      </c>
      <c r="AF917" s="221">
        <v>21</v>
      </c>
      <c r="AG917" s="220">
        <f t="shared" si="921"/>
        <v>21.980322378061544</v>
      </c>
      <c r="AH917" s="221"/>
      <c r="AI917" s="221">
        <v>144.43</v>
      </c>
      <c r="AJ917" s="221">
        <v>113.77</v>
      </c>
      <c r="AK917" s="221">
        <f t="shared" si="922"/>
        <v>258.2</v>
      </c>
      <c r="AL917" s="221">
        <v>108.44</v>
      </c>
      <c r="AM917" s="220">
        <f t="shared" si="923"/>
        <v>41.998450813323004</v>
      </c>
      <c r="AN917" s="221">
        <f t="shared" si="924"/>
        <v>149.76</v>
      </c>
      <c r="AO917" s="221">
        <v>165.12</v>
      </c>
      <c r="AP917" s="221">
        <v>105.15</v>
      </c>
      <c r="AQ917" s="221">
        <f t="shared" si="925"/>
        <v>270.27</v>
      </c>
      <c r="AR917" s="221">
        <v>119.82</v>
      </c>
      <c r="AS917" s="220">
        <f t="shared" si="926"/>
        <v>44.333444333444334</v>
      </c>
      <c r="AT917" s="221">
        <f t="shared" si="927"/>
        <v>150.44999999999999</v>
      </c>
      <c r="AU917" s="221">
        <v>0</v>
      </c>
      <c r="AV917" s="54"/>
      <c r="AW917" s="221">
        <f t="shared" si="928"/>
        <v>0</v>
      </c>
      <c r="AX917" s="221"/>
      <c r="AY917" s="220">
        <f t="shared" si="929"/>
        <v>0</v>
      </c>
      <c r="AZ917" s="221">
        <f t="shared" si="930"/>
        <v>0</v>
      </c>
      <c r="BA917" s="221">
        <v>0</v>
      </c>
      <c r="BB917" s="221"/>
      <c r="BC917" s="221">
        <f t="shared" si="911"/>
        <v>0</v>
      </c>
      <c r="BD917" s="221"/>
      <c r="BE917" s="220">
        <f t="shared" si="931"/>
        <v>0</v>
      </c>
      <c r="BF917" s="221">
        <f t="shared" si="932"/>
        <v>0</v>
      </c>
      <c r="BG917" s="222">
        <f t="shared" si="912"/>
        <v>333.79</v>
      </c>
      <c r="BH917" s="222">
        <f t="shared" si="912"/>
        <v>332.73599999999999</v>
      </c>
      <c r="BI917" s="222">
        <f t="shared" si="912"/>
        <v>666.52599999999995</v>
      </c>
      <c r="BJ917" s="222">
        <f t="shared" si="912"/>
        <v>262.8</v>
      </c>
      <c r="BK917" s="223">
        <f t="shared" si="933"/>
        <v>39.428319375388213</v>
      </c>
      <c r="BL917" s="222">
        <f t="shared" si="934"/>
        <v>403.72599999999994</v>
      </c>
    </row>
    <row r="918" spans="3:64" ht="18.75" x14ac:dyDescent="0.3">
      <c r="C918" s="217">
        <v>30</v>
      </c>
      <c r="D918" s="217" t="s">
        <v>45</v>
      </c>
      <c r="E918" s="252">
        <v>0</v>
      </c>
      <c r="F918" s="253">
        <v>16.044</v>
      </c>
      <c r="G918" s="252">
        <f t="shared" si="913"/>
        <v>16.044</v>
      </c>
      <c r="H918" s="252">
        <v>16.04</v>
      </c>
      <c r="I918" s="254">
        <f t="shared" si="936"/>
        <v>99.975068561455998</v>
      </c>
      <c r="J918" s="252">
        <f t="shared" si="908"/>
        <v>4.0000000000013358E-3</v>
      </c>
      <c r="K918" s="252">
        <v>47.16</v>
      </c>
      <c r="L918" s="252">
        <v>23.58</v>
      </c>
      <c r="M918" s="252">
        <f t="shared" si="914"/>
        <v>70.739999999999995</v>
      </c>
      <c r="N918" s="252"/>
      <c r="O918" s="254">
        <f t="shared" si="915"/>
        <v>0</v>
      </c>
      <c r="P918" s="252">
        <f t="shared" si="909"/>
        <v>70.739999999999995</v>
      </c>
      <c r="Q918" s="252">
        <v>15.72</v>
      </c>
      <c r="R918" s="252">
        <v>7.86</v>
      </c>
      <c r="S918" s="252">
        <f t="shared" si="916"/>
        <v>23.580000000000002</v>
      </c>
      <c r="T918" s="252">
        <v>8.81</v>
      </c>
      <c r="U918" s="254">
        <f t="shared" si="935"/>
        <v>37.362171331636979</v>
      </c>
      <c r="V918" s="252">
        <f t="shared" si="917"/>
        <v>14.770000000000001</v>
      </c>
      <c r="W918" s="252">
        <v>3.4</v>
      </c>
      <c r="X918" s="252">
        <v>1.7</v>
      </c>
      <c r="Y918" s="252">
        <f t="shared" si="910"/>
        <v>5.0999999999999996</v>
      </c>
      <c r="Z918" s="252">
        <v>1.9</v>
      </c>
      <c r="AA918" s="254">
        <f t="shared" si="918"/>
        <v>37.254901960784316</v>
      </c>
      <c r="AB918" s="252">
        <f t="shared" si="919"/>
        <v>3.1999999999999997</v>
      </c>
      <c r="AC918" s="221"/>
      <c r="AD918" s="221">
        <v>270.7</v>
      </c>
      <c r="AE918" s="221">
        <f t="shared" si="920"/>
        <v>270.7</v>
      </c>
      <c r="AF918" s="221"/>
      <c r="AG918" s="220">
        <f t="shared" si="921"/>
        <v>0</v>
      </c>
      <c r="AH918" s="221"/>
      <c r="AI918" s="221">
        <v>479.8</v>
      </c>
      <c r="AJ918" s="221">
        <v>306</v>
      </c>
      <c r="AK918" s="221">
        <f t="shared" si="922"/>
        <v>785.8</v>
      </c>
      <c r="AL918" s="221">
        <v>479.82</v>
      </c>
      <c r="AM918" s="220">
        <f t="shared" si="923"/>
        <v>61.061338763044034</v>
      </c>
      <c r="AN918" s="221">
        <f t="shared" si="924"/>
        <v>305.97999999999996</v>
      </c>
      <c r="AO918" s="221">
        <v>444.43</v>
      </c>
      <c r="AP918" s="221">
        <v>283.08</v>
      </c>
      <c r="AQ918" s="221">
        <f t="shared" si="925"/>
        <v>727.51</v>
      </c>
      <c r="AR918" s="221">
        <v>426.02</v>
      </c>
      <c r="AS918" s="220">
        <f t="shared" si="926"/>
        <v>58.558645241989801</v>
      </c>
      <c r="AT918" s="221">
        <f t="shared" si="927"/>
        <v>301.49</v>
      </c>
      <c r="AU918" s="221">
        <v>77.8</v>
      </c>
      <c r="AV918" s="54"/>
      <c r="AW918" s="221">
        <f t="shared" si="928"/>
        <v>77.8</v>
      </c>
      <c r="AX918" s="221">
        <v>42.92</v>
      </c>
      <c r="AY918" s="220">
        <f t="shared" si="929"/>
        <v>55.167095115681242</v>
      </c>
      <c r="AZ918" s="221">
        <f t="shared" si="930"/>
        <v>34.879999999999995</v>
      </c>
      <c r="BA918" s="221">
        <v>233.26</v>
      </c>
      <c r="BB918" s="221">
        <v>155.53</v>
      </c>
      <c r="BC918" s="221">
        <f t="shared" si="911"/>
        <v>388.78999999999996</v>
      </c>
      <c r="BD918" s="221">
        <v>159.88999999999999</v>
      </c>
      <c r="BE918" s="220">
        <f t="shared" si="931"/>
        <v>41.125028935929421</v>
      </c>
      <c r="BF918" s="221">
        <f t="shared" si="932"/>
        <v>228.89999999999998</v>
      </c>
      <c r="BG918" s="222">
        <f t="shared" si="912"/>
        <v>1301.57</v>
      </c>
      <c r="BH918" s="222">
        <f t="shared" si="912"/>
        <v>1064.4939999999999</v>
      </c>
      <c r="BI918" s="222">
        <f t="shared" si="912"/>
        <v>2366.0639999999994</v>
      </c>
      <c r="BJ918" s="222">
        <f t="shared" si="912"/>
        <v>1135.3999999999999</v>
      </c>
      <c r="BK918" s="223">
        <f t="shared" si="933"/>
        <v>47.98686764178823</v>
      </c>
      <c r="BL918" s="222">
        <f t="shared" si="934"/>
        <v>1230.6639999999995</v>
      </c>
    </row>
    <row r="919" spans="3:64" ht="18.75" x14ac:dyDescent="0.3">
      <c r="C919" s="224"/>
      <c r="D919" s="224" t="s">
        <v>46</v>
      </c>
      <c r="E919" s="225">
        <f>SUM(E889:E918)</f>
        <v>0</v>
      </c>
      <c r="F919" s="226">
        <f>SUM(F889:F918)</f>
        <v>299.31700000000006</v>
      </c>
      <c r="G919" s="225">
        <f>SUM(G889:G918)</f>
        <v>299.31700000000006</v>
      </c>
      <c r="H919" s="225">
        <f>SUM(H889:H918)</f>
        <v>185.14</v>
      </c>
      <c r="I919" s="227">
        <f t="shared" si="936"/>
        <v>61.854154625363719</v>
      </c>
      <c r="J919" s="225">
        <f>SUM(J889:J918)</f>
        <v>114.17700000000002</v>
      </c>
      <c r="K919" s="225">
        <f>SUM(K889:K918)</f>
        <v>1070.57</v>
      </c>
      <c r="L919" s="225">
        <f>SUM(L889:L918)</f>
        <v>561.06000000000006</v>
      </c>
      <c r="M919" s="225">
        <f>SUM(M889:M918)</f>
        <v>1631.6299999999999</v>
      </c>
      <c r="N919" s="225">
        <f>SUM(N889:N918)</f>
        <v>342.10000000000008</v>
      </c>
      <c r="O919" s="254">
        <f t="shared" si="915"/>
        <v>20.966763298051646</v>
      </c>
      <c r="P919" s="225">
        <f t="shared" si="909"/>
        <v>1289.5299999999997</v>
      </c>
      <c r="Q919" s="225">
        <f>SUM(Q889:Q918)</f>
        <v>306.81000000000006</v>
      </c>
      <c r="R919" s="225">
        <f>SUM(R889:R918)</f>
        <v>187.02000000000004</v>
      </c>
      <c r="S919" s="225">
        <f>SUM(S889:S918)</f>
        <v>493.8300000000001</v>
      </c>
      <c r="T919" s="225">
        <f>SUM(T889:T918)</f>
        <v>170.37000000000006</v>
      </c>
      <c r="U919" s="254">
        <f t="shared" si="935"/>
        <v>34.499726626571899</v>
      </c>
      <c r="V919" s="225">
        <f>SUM(V889:V918)</f>
        <v>323.45999999999998</v>
      </c>
      <c r="W919" s="225">
        <f>SUM(W889:W918)</f>
        <v>53.830000000000005</v>
      </c>
      <c r="X919" s="225">
        <f>SUM(X889:X918)</f>
        <v>31.400000000000002</v>
      </c>
      <c r="Y919" s="225">
        <f>SUM(Y889:Y918)</f>
        <v>85.229999999999976</v>
      </c>
      <c r="Z919" s="225">
        <f>SUM(Z889:Z918)</f>
        <v>29.250000000000004</v>
      </c>
      <c r="AA919" s="227">
        <f>IF(Z919&lt;&gt;0,(Z919/Y919*100),0)</f>
        <v>34.318901795142573</v>
      </c>
      <c r="AB919" s="225">
        <f t="shared" ref="AB919:AL919" si="937">SUM(AB889:AB918)</f>
        <v>55.98</v>
      </c>
      <c r="AC919" s="225">
        <f t="shared" si="937"/>
        <v>0</v>
      </c>
      <c r="AD919" s="225">
        <f t="shared" si="937"/>
        <v>4999.9999999999991</v>
      </c>
      <c r="AE919" s="225">
        <f t="shared" si="937"/>
        <v>4999.9999999999991</v>
      </c>
      <c r="AF919" s="225">
        <f t="shared" si="937"/>
        <v>224.94</v>
      </c>
      <c r="AG919" s="220">
        <f t="shared" si="921"/>
        <v>4.498800000000001</v>
      </c>
      <c r="AH919" s="225">
        <f t="shared" si="937"/>
        <v>0</v>
      </c>
      <c r="AI919" s="225">
        <f t="shared" si="937"/>
        <v>7777.630000000001</v>
      </c>
      <c r="AJ919" s="225">
        <f t="shared" si="937"/>
        <v>7352.6799999999994</v>
      </c>
      <c r="AK919" s="225">
        <f t="shared" si="937"/>
        <v>15130.31</v>
      </c>
      <c r="AL919" s="225">
        <f t="shared" si="937"/>
        <v>5483.1900000000005</v>
      </c>
      <c r="AM919" s="229">
        <f>IF(AL919&lt;&gt;0,(AL919/AK919*100),0)</f>
        <v>36.239773011921109</v>
      </c>
      <c r="AN919" s="225">
        <f>SUM(AN889:AN918)</f>
        <v>9647.1200000000008</v>
      </c>
      <c r="AO919" s="225">
        <f>SUM(AO889:AO918)</f>
        <v>8684.9900000000016</v>
      </c>
      <c r="AP919" s="225">
        <f>SUM(AP889:AP918)</f>
        <v>6799.119999999999</v>
      </c>
      <c r="AQ919" s="225">
        <f>SUM(AQ889:AQ918)</f>
        <v>15484.109999999997</v>
      </c>
      <c r="AR919" s="225">
        <f>SUM(AR889:AR918)</f>
        <v>5592.83</v>
      </c>
      <c r="AS919" s="229">
        <f t="shared" si="926"/>
        <v>36.119802817210683</v>
      </c>
      <c r="AT919" s="225">
        <f>SUM(AT889:AT918)</f>
        <v>9891.2800000000007</v>
      </c>
      <c r="AU919" s="225">
        <f>SUM(AU889:AU918)</f>
        <v>485.03000000000003</v>
      </c>
      <c r="AV919" s="225"/>
      <c r="AW919" s="225">
        <f>SUM(AW889:AW918)</f>
        <v>485.03000000000003</v>
      </c>
      <c r="AX919" s="225">
        <f>SUM(AX889:AX918)</f>
        <v>198.25</v>
      </c>
      <c r="AY919" s="229">
        <f t="shared" si="929"/>
        <v>40.873760385955507</v>
      </c>
      <c r="AZ919" s="225">
        <f>SUM(AZ889:AZ918)</f>
        <v>286.78000000000003</v>
      </c>
      <c r="BA919" s="225">
        <f>SUM(BA889:BA918)</f>
        <v>1330.09</v>
      </c>
      <c r="BB919" s="225">
        <f>SUM(BB889:BB918)</f>
        <v>969.52</v>
      </c>
      <c r="BC919" s="225">
        <f>SUM(BC889:BC918)</f>
        <v>2299.6099999999997</v>
      </c>
      <c r="BD919" s="225">
        <f>SUM(BD889:BD918)</f>
        <v>669.78</v>
      </c>
      <c r="BE919" s="229">
        <f t="shared" si="931"/>
        <v>29.125808289231653</v>
      </c>
      <c r="BF919" s="225">
        <f>SUM(BF889:BF918)</f>
        <v>1629.83</v>
      </c>
      <c r="BG919" s="230">
        <f t="shared" si="912"/>
        <v>19708.95</v>
      </c>
      <c r="BH919" s="230">
        <f t="shared" si="912"/>
        <v>21200.116999999998</v>
      </c>
      <c r="BI919" s="230">
        <f t="shared" si="912"/>
        <v>40909.066999999995</v>
      </c>
      <c r="BJ919" s="230">
        <f t="shared" si="912"/>
        <v>12895.850000000002</v>
      </c>
      <c r="BK919" s="231">
        <f t="shared" si="933"/>
        <v>31.523207312452286</v>
      </c>
      <c r="BL919" s="230">
        <f t="shared" si="934"/>
        <v>28013.216999999993</v>
      </c>
    </row>
    <row r="921" spans="3:64" ht="22.5" customHeight="1" x14ac:dyDescent="0.3">
      <c r="C921" s="686" t="s">
        <v>165</v>
      </c>
      <c r="D921" s="686"/>
      <c r="E921" s="686"/>
      <c r="F921" s="686"/>
      <c r="G921" s="686"/>
      <c r="H921" s="686"/>
      <c r="I921" s="686"/>
      <c r="J921" s="686"/>
      <c r="K921" s="686"/>
      <c r="L921" s="686"/>
      <c r="M921" s="686"/>
      <c r="N921" s="686"/>
      <c r="O921" s="686"/>
      <c r="P921" s="686"/>
      <c r="Q921" s="686"/>
      <c r="R921" s="686"/>
      <c r="S921" s="686"/>
      <c r="T921" s="686"/>
      <c r="U921" s="686"/>
      <c r="V921" s="686"/>
      <c r="W921" s="686"/>
      <c r="X921" s="686"/>
      <c r="Y921" s="686"/>
      <c r="Z921" s="686"/>
      <c r="AA921" s="686"/>
      <c r="AB921" s="686"/>
      <c r="AC921" s="528"/>
      <c r="AD921" s="528"/>
      <c r="AE921" s="528"/>
      <c r="AF921" s="528"/>
      <c r="AG921" s="528"/>
      <c r="AH921" s="528"/>
      <c r="AI921" s="697" t="s">
        <v>166</v>
      </c>
      <c r="AJ921" s="697"/>
      <c r="AK921" s="697"/>
      <c r="AL921" s="697"/>
      <c r="AM921" s="697"/>
      <c r="AN921" s="697"/>
      <c r="AO921" s="697"/>
      <c r="AP921" s="697"/>
      <c r="AQ921" s="697"/>
      <c r="AR921" s="697"/>
      <c r="AS921" s="697"/>
      <c r="AT921" s="697"/>
      <c r="AU921" s="697"/>
      <c r="AV921" s="697"/>
      <c r="AW921" s="697"/>
      <c r="AX921" s="697"/>
      <c r="AY921" s="697"/>
      <c r="AZ921" s="697"/>
      <c r="BA921" s="697"/>
      <c r="BB921" s="697"/>
      <c r="BC921" s="697"/>
      <c r="BD921" s="697"/>
      <c r="BE921" s="697"/>
      <c r="BF921" s="697"/>
      <c r="BG921" s="691" t="s">
        <v>167</v>
      </c>
      <c r="BH921" s="691"/>
      <c r="BI921" s="691"/>
      <c r="BJ921" s="691"/>
      <c r="BK921" s="691"/>
      <c r="BL921" s="691"/>
    </row>
    <row r="922" spans="3:64" ht="18" x14ac:dyDescent="0.25">
      <c r="C922" s="102"/>
      <c r="D922" s="102"/>
      <c r="E922" s="103"/>
      <c r="F922" s="102"/>
      <c r="G922" s="102"/>
      <c r="H922" s="102"/>
      <c r="I922" s="102"/>
      <c r="J922" s="102"/>
      <c r="K922" s="102"/>
      <c r="L922" s="102"/>
      <c r="M922" s="102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693" t="s">
        <v>127</v>
      </c>
      <c r="Z922" s="693"/>
      <c r="AA922" s="693"/>
      <c r="AB922" s="693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  <c r="BC922" s="211" t="s">
        <v>142</v>
      </c>
      <c r="BD922" s="102"/>
      <c r="BE922" s="102"/>
      <c r="BF922" s="102"/>
      <c r="BG922" s="692"/>
      <c r="BH922" s="692"/>
      <c r="BI922" s="692"/>
      <c r="BJ922" s="692"/>
      <c r="BK922" s="692"/>
      <c r="BL922" s="692"/>
    </row>
    <row r="923" spans="3:64" ht="18.75" x14ac:dyDescent="0.25">
      <c r="C923" s="561" t="s">
        <v>125</v>
      </c>
      <c r="D923" s="678" t="s">
        <v>3</v>
      </c>
      <c r="E923" s="562" t="s">
        <v>52</v>
      </c>
      <c r="F923" s="562"/>
      <c r="G923" s="562"/>
      <c r="H923" s="562"/>
      <c r="I923" s="562"/>
      <c r="J923" s="562"/>
      <c r="K923" s="562"/>
      <c r="L923" s="562"/>
      <c r="M923" s="562"/>
      <c r="N923" s="562"/>
      <c r="O923" s="562"/>
      <c r="P923" s="562"/>
      <c r="Q923" s="562"/>
      <c r="R923" s="562"/>
      <c r="S923" s="562"/>
      <c r="T923" s="562"/>
      <c r="U923" s="562"/>
      <c r="V923" s="562"/>
      <c r="W923" s="562"/>
      <c r="X923" s="562"/>
      <c r="Y923" s="562"/>
      <c r="Z923" s="562"/>
      <c r="AA923" s="562"/>
      <c r="AB923" s="562"/>
      <c r="AC923" s="590"/>
      <c r="AD923" s="591"/>
      <c r="AE923" s="591"/>
      <c r="AF923" s="591"/>
      <c r="AG923" s="591"/>
      <c r="AH923" s="591"/>
      <c r="AI923" s="679" t="s">
        <v>52</v>
      </c>
      <c r="AJ923" s="679"/>
      <c r="AK923" s="679"/>
      <c r="AL923" s="679"/>
      <c r="AM923" s="679"/>
      <c r="AN923" s="679"/>
      <c r="AO923" s="679"/>
      <c r="AP923" s="679"/>
      <c r="AQ923" s="679"/>
      <c r="AR923" s="679"/>
      <c r="AS923" s="679"/>
      <c r="AT923" s="679"/>
      <c r="AU923" s="679" t="s">
        <v>48</v>
      </c>
      <c r="AV923" s="679"/>
      <c r="AW923" s="679"/>
      <c r="AX923" s="679"/>
      <c r="AY923" s="679"/>
      <c r="AZ923" s="679"/>
      <c r="BA923" s="679"/>
      <c r="BB923" s="679"/>
      <c r="BC923" s="679"/>
      <c r="BD923" s="679"/>
      <c r="BE923" s="679"/>
      <c r="BF923" s="679"/>
      <c r="BG923" s="669" t="s">
        <v>123</v>
      </c>
      <c r="BH923" s="670"/>
      <c r="BI923" s="670"/>
      <c r="BJ923" s="670"/>
      <c r="BK923" s="671"/>
      <c r="BL923" s="675" t="s">
        <v>131</v>
      </c>
    </row>
    <row r="924" spans="3:64" ht="15.75" x14ac:dyDescent="0.2">
      <c r="C924" s="561"/>
      <c r="D924" s="678"/>
      <c r="E924" s="561" t="s">
        <v>5</v>
      </c>
      <c r="F924" s="561"/>
      <c r="G924" s="561"/>
      <c r="H924" s="561"/>
      <c r="I924" s="561"/>
      <c r="J924" s="561"/>
      <c r="K924" s="561"/>
      <c r="L924" s="561"/>
      <c r="M924" s="561"/>
      <c r="N924" s="561"/>
      <c r="O924" s="561"/>
      <c r="P924" s="561"/>
      <c r="Q924" s="561"/>
      <c r="R924" s="561"/>
      <c r="S924" s="561"/>
      <c r="T924" s="561"/>
      <c r="U924" s="561"/>
      <c r="V924" s="561"/>
      <c r="W924" s="561"/>
      <c r="X924" s="561"/>
      <c r="Y924" s="561"/>
      <c r="Z924" s="561"/>
      <c r="AA924" s="561"/>
      <c r="AB924" s="561"/>
      <c r="AC924" s="593"/>
      <c r="AD924" s="594"/>
      <c r="AE924" s="594"/>
      <c r="AF924" s="594"/>
      <c r="AG924" s="594"/>
      <c r="AH924" s="595"/>
      <c r="AI924" s="677" t="s">
        <v>47</v>
      </c>
      <c r="AJ924" s="677"/>
      <c r="AK924" s="677"/>
      <c r="AL924" s="677"/>
      <c r="AM924" s="677"/>
      <c r="AN924" s="677"/>
      <c r="AO924" s="677"/>
      <c r="AP924" s="677"/>
      <c r="AQ924" s="677"/>
      <c r="AR924" s="677"/>
      <c r="AS924" s="677"/>
      <c r="AT924" s="677"/>
      <c r="AU924" s="677" t="s">
        <v>49</v>
      </c>
      <c r="AV924" s="677"/>
      <c r="AW924" s="677"/>
      <c r="AX924" s="677"/>
      <c r="AY924" s="677"/>
      <c r="AZ924" s="677"/>
      <c r="BA924" s="677"/>
      <c r="BB924" s="677"/>
      <c r="BC924" s="677"/>
      <c r="BD924" s="677"/>
      <c r="BE924" s="677"/>
      <c r="BF924" s="677"/>
      <c r="BG924" s="672"/>
      <c r="BH924" s="673"/>
      <c r="BI924" s="673"/>
      <c r="BJ924" s="673"/>
      <c r="BK924" s="674"/>
      <c r="BL924" s="676"/>
    </row>
    <row r="925" spans="3:64" ht="18.75" customHeight="1" x14ac:dyDescent="0.2">
      <c r="C925" s="561"/>
      <c r="D925" s="678"/>
      <c r="E925" s="648" t="s">
        <v>15</v>
      </c>
      <c r="F925" s="649"/>
      <c r="G925" s="649"/>
      <c r="H925" s="649"/>
      <c r="I925" s="649"/>
      <c r="J925" s="650"/>
      <c r="K925" s="648" t="s">
        <v>102</v>
      </c>
      <c r="L925" s="649"/>
      <c r="M925" s="649"/>
      <c r="N925" s="649"/>
      <c r="O925" s="649"/>
      <c r="P925" s="650"/>
      <c r="Q925" s="648" t="s">
        <v>103</v>
      </c>
      <c r="R925" s="649"/>
      <c r="S925" s="649"/>
      <c r="T925" s="649"/>
      <c r="U925" s="649"/>
      <c r="V925" s="650"/>
      <c r="W925" s="651" t="s">
        <v>104</v>
      </c>
      <c r="X925" s="651"/>
      <c r="Y925" s="651"/>
      <c r="Z925" s="651"/>
      <c r="AA925" s="651"/>
      <c r="AB925" s="651"/>
      <c r="AC925" s="648" t="s">
        <v>150</v>
      </c>
      <c r="AD925" s="649"/>
      <c r="AE925" s="649"/>
      <c r="AF925" s="649"/>
      <c r="AG925" s="649"/>
      <c r="AH925" s="649"/>
      <c r="AI925" s="651" t="s">
        <v>7</v>
      </c>
      <c r="AJ925" s="651"/>
      <c r="AK925" s="651"/>
      <c r="AL925" s="651"/>
      <c r="AM925" s="651"/>
      <c r="AN925" s="651"/>
      <c r="AO925" s="651" t="s">
        <v>50</v>
      </c>
      <c r="AP925" s="651"/>
      <c r="AQ925" s="651"/>
      <c r="AR925" s="651"/>
      <c r="AS925" s="651"/>
      <c r="AT925" s="651"/>
      <c r="AU925" s="651" t="s">
        <v>7</v>
      </c>
      <c r="AV925" s="651"/>
      <c r="AW925" s="651"/>
      <c r="AX925" s="651"/>
      <c r="AY925" s="651"/>
      <c r="AZ925" s="651"/>
      <c r="BA925" s="651" t="s">
        <v>8</v>
      </c>
      <c r="BB925" s="651"/>
      <c r="BC925" s="651"/>
      <c r="BD925" s="651"/>
      <c r="BE925" s="651"/>
      <c r="BF925" s="651"/>
      <c r="BG925" s="695" t="s">
        <v>11</v>
      </c>
      <c r="BH925" s="695" t="s">
        <v>12</v>
      </c>
      <c r="BI925" s="695" t="s">
        <v>10</v>
      </c>
      <c r="BJ925" s="695" t="s">
        <v>0</v>
      </c>
      <c r="BK925" s="695" t="s">
        <v>13</v>
      </c>
      <c r="BL925" s="695" t="s">
        <v>14</v>
      </c>
    </row>
    <row r="926" spans="3:64" ht="63" x14ac:dyDescent="0.2">
      <c r="C926" s="561"/>
      <c r="D926" s="678"/>
      <c r="E926" s="543" t="s">
        <v>11</v>
      </c>
      <c r="F926" s="543" t="s">
        <v>12</v>
      </c>
      <c r="G926" s="543" t="s">
        <v>10</v>
      </c>
      <c r="H926" s="543" t="s">
        <v>0</v>
      </c>
      <c r="I926" s="543" t="s">
        <v>13</v>
      </c>
      <c r="J926" s="543" t="s">
        <v>14</v>
      </c>
      <c r="K926" s="543" t="s">
        <v>11</v>
      </c>
      <c r="L926" s="543" t="s">
        <v>12</v>
      </c>
      <c r="M926" s="543" t="s">
        <v>10</v>
      </c>
      <c r="N926" s="543" t="s">
        <v>0</v>
      </c>
      <c r="O926" s="543" t="s">
        <v>13</v>
      </c>
      <c r="P926" s="543" t="s">
        <v>14</v>
      </c>
      <c r="Q926" s="543" t="s">
        <v>11</v>
      </c>
      <c r="R926" s="543" t="s">
        <v>12</v>
      </c>
      <c r="S926" s="543" t="s">
        <v>10</v>
      </c>
      <c r="T926" s="543" t="s">
        <v>0</v>
      </c>
      <c r="U926" s="543" t="s">
        <v>13</v>
      </c>
      <c r="V926" s="543" t="s">
        <v>14</v>
      </c>
      <c r="W926" s="543" t="s">
        <v>11</v>
      </c>
      <c r="X926" s="543" t="s">
        <v>12</v>
      </c>
      <c r="Y926" s="543" t="s">
        <v>10</v>
      </c>
      <c r="Z926" s="543" t="s">
        <v>0</v>
      </c>
      <c r="AA926" s="543" t="s">
        <v>13</v>
      </c>
      <c r="AB926" s="543" t="s">
        <v>14</v>
      </c>
      <c r="AC926" s="543" t="s">
        <v>11</v>
      </c>
      <c r="AD926" s="543" t="s">
        <v>12</v>
      </c>
      <c r="AE926" s="543" t="s">
        <v>10</v>
      </c>
      <c r="AF926" s="543" t="s">
        <v>0</v>
      </c>
      <c r="AG926" s="543" t="s">
        <v>13</v>
      </c>
      <c r="AH926" s="543" t="s">
        <v>14</v>
      </c>
      <c r="AI926" s="543" t="s">
        <v>11</v>
      </c>
      <c r="AJ926" s="543" t="s">
        <v>12</v>
      </c>
      <c r="AK926" s="543" t="s">
        <v>10</v>
      </c>
      <c r="AL926" s="543" t="s">
        <v>0</v>
      </c>
      <c r="AM926" s="543" t="s">
        <v>13</v>
      </c>
      <c r="AN926" s="543" t="s">
        <v>14</v>
      </c>
      <c r="AO926" s="543" t="s">
        <v>11</v>
      </c>
      <c r="AP926" s="543" t="s">
        <v>12</v>
      </c>
      <c r="AQ926" s="543" t="s">
        <v>10</v>
      </c>
      <c r="AR926" s="543" t="s">
        <v>0</v>
      </c>
      <c r="AS926" s="543" t="s">
        <v>13</v>
      </c>
      <c r="AT926" s="543" t="s">
        <v>14</v>
      </c>
      <c r="AU926" s="543" t="s">
        <v>11</v>
      </c>
      <c r="AV926" s="543" t="s">
        <v>12</v>
      </c>
      <c r="AW926" s="543" t="s">
        <v>10</v>
      </c>
      <c r="AX926" s="543" t="s">
        <v>0</v>
      </c>
      <c r="AY926" s="543" t="s">
        <v>13</v>
      </c>
      <c r="AZ926" s="543" t="s">
        <v>14</v>
      </c>
      <c r="BA926" s="543" t="s">
        <v>11</v>
      </c>
      <c r="BB926" s="543" t="s">
        <v>12</v>
      </c>
      <c r="BC926" s="543" t="s">
        <v>10</v>
      </c>
      <c r="BD926" s="543" t="s">
        <v>0</v>
      </c>
      <c r="BE926" s="543" t="s">
        <v>13</v>
      </c>
      <c r="BF926" s="543" t="s">
        <v>14</v>
      </c>
      <c r="BG926" s="696"/>
      <c r="BH926" s="696"/>
      <c r="BI926" s="696"/>
      <c r="BJ926" s="696"/>
      <c r="BK926" s="696"/>
      <c r="BL926" s="696"/>
    </row>
    <row r="927" spans="3:64" x14ac:dyDescent="0.2">
      <c r="C927" s="111">
        <v>1</v>
      </c>
      <c r="D927" s="111">
        <v>2</v>
      </c>
      <c r="E927" s="111">
        <v>3</v>
      </c>
      <c r="F927" s="111">
        <v>4</v>
      </c>
      <c r="G927" s="111">
        <v>5</v>
      </c>
      <c r="H927" s="111">
        <v>6</v>
      </c>
      <c r="I927" s="111">
        <v>7</v>
      </c>
      <c r="J927" s="111">
        <v>8</v>
      </c>
      <c r="K927" s="111">
        <v>9</v>
      </c>
      <c r="L927" s="111">
        <v>10</v>
      </c>
      <c r="M927" s="111">
        <v>11</v>
      </c>
      <c r="N927" s="111">
        <v>12</v>
      </c>
      <c r="O927" s="111">
        <v>13</v>
      </c>
      <c r="P927" s="111">
        <v>14</v>
      </c>
      <c r="Q927" s="111">
        <v>15</v>
      </c>
      <c r="R927" s="111">
        <v>16</v>
      </c>
      <c r="S927" s="111">
        <v>17</v>
      </c>
      <c r="T927" s="111">
        <v>18</v>
      </c>
      <c r="U927" s="111">
        <v>19</v>
      </c>
      <c r="V927" s="111">
        <v>20</v>
      </c>
      <c r="W927" s="111">
        <v>21</v>
      </c>
      <c r="X927" s="111">
        <v>22</v>
      </c>
      <c r="Y927" s="111">
        <v>23</v>
      </c>
      <c r="Z927" s="111">
        <v>24</v>
      </c>
      <c r="AA927" s="111">
        <v>25</v>
      </c>
      <c r="AB927" s="111">
        <v>26</v>
      </c>
      <c r="AC927" s="111">
        <v>27</v>
      </c>
      <c r="AD927" s="111">
        <v>28</v>
      </c>
      <c r="AE927" s="111">
        <v>29</v>
      </c>
      <c r="AF927" s="111">
        <v>30</v>
      </c>
      <c r="AG927" s="111">
        <v>31</v>
      </c>
      <c r="AH927" s="111">
        <v>32</v>
      </c>
      <c r="AI927" s="111">
        <v>33</v>
      </c>
      <c r="AJ927" s="111">
        <v>34</v>
      </c>
      <c r="AK927" s="111">
        <v>35</v>
      </c>
      <c r="AL927" s="111">
        <v>36</v>
      </c>
      <c r="AM927" s="111">
        <v>37</v>
      </c>
      <c r="AN927" s="111">
        <v>38</v>
      </c>
      <c r="AO927" s="111">
        <v>39</v>
      </c>
      <c r="AP927" s="111">
        <v>40</v>
      </c>
      <c r="AQ927" s="111">
        <v>41</v>
      </c>
      <c r="AR927" s="111">
        <v>42</v>
      </c>
      <c r="AS927" s="111">
        <v>43</v>
      </c>
      <c r="AT927" s="111">
        <v>44</v>
      </c>
      <c r="AU927" s="111">
        <v>45</v>
      </c>
      <c r="AV927" s="111">
        <v>46</v>
      </c>
      <c r="AW927" s="111">
        <v>47</v>
      </c>
      <c r="AX927" s="111">
        <v>48</v>
      </c>
      <c r="AY927" s="111">
        <v>49</v>
      </c>
      <c r="AZ927" s="111">
        <v>50</v>
      </c>
      <c r="BA927" s="111">
        <v>51</v>
      </c>
      <c r="BB927" s="111">
        <v>52</v>
      </c>
      <c r="BC927" s="111">
        <v>53</v>
      </c>
      <c r="BD927" s="111">
        <v>54</v>
      </c>
      <c r="BE927" s="111">
        <v>55</v>
      </c>
      <c r="BF927" s="111">
        <v>56</v>
      </c>
      <c r="BG927" s="111">
        <v>57</v>
      </c>
      <c r="BH927" s="111">
        <v>58</v>
      </c>
      <c r="BI927" s="111">
        <v>59</v>
      </c>
      <c r="BJ927" s="111">
        <v>60</v>
      </c>
      <c r="BK927" s="111">
        <v>61</v>
      </c>
      <c r="BL927" s="111">
        <v>62</v>
      </c>
    </row>
    <row r="928" spans="3:64" ht="24.95" customHeight="1" x14ac:dyDescent="0.3">
      <c r="C928" s="217">
        <v>1</v>
      </c>
      <c r="D928" s="217" t="s">
        <v>17</v>
      </c>
      <c r="E928" s="252">
        <v>0</v>
      </c>
      <c r="F928" s="253">
        <v>13.12</v>
      </c>
      <c r="G928" s="252">
        <f t="shared" ref="G928:G942" si="938">+F928</f>
        <v>13.12</v>
      </c>
      <c r="H928" s="252">
        <v>13.12</v>
      </c>
      <c r="I928" s="254">
        <f t="shared" ref="I928:I935" si="939">IF(H928&lt;&gt;0,(H928/G928*100),0)</f>
        <v>100</v>
      </c>
      <c r="J928" s="252">
        <f t="shared" ref="J928:J942" si="940">G928-H928</f>
        <v>0</v>
      </c>
      <c r="K928" s="252">
        <v>50.5</v>
      </c>
      <c r="L928" s="252">
        <v>25.65</v>
      </c>
      <c r="M928" s="252">
        <f t="shared" ref="M928:M942" si="941">SUM(K928:L928)</f>
        <v>76.150000000000006</v>
      </c>
      <c r="N928" s="252">
        <v>6.39</v>
      </c>
      <c r="O928" s="254">
        <f t="shared" ref="O928:O943" si="942">+N928/M928*100</f>
        <v>8.3913328956007867</v>
      </c>
      <c r="P928" s="252">
        <f t="shared" ref="P928:P943" si="943">+M928-N928</f>
        <v>69.760000000000005</v>
      </c>
      <c r="Q928" s="252">
        <v>16.14</v>
      </c>
      <c r="R928" s="252">
        <v>8.5500000000000007</v>
      </c>
      <c r="S928" s="252">
        <f t="shared" ref="S928:S942" si="944">SUM(Q928:R928)</f>
        <v>24.69</v>
      </c>
      <c r="T928" s="252">
        <v>4.71</v>
      </c>
      <c r="U928" s="254">
        <f t="shared" ref="U928:U943" si="945">T928/S928*100</f>
        <v>19.076549210206561</v>
      </c>
      <c r="V928" s="252">
        <f t="shared" ref="V928:V942" si="946">+S928-T928</f>
        <v>19.98</v>
      </c>
      <c r="W928" s="252">
        <v>2.4</v>
      </c>
      <c r="X928" s="252">
        <v>1.4</v>
      </c>
      <c r="Y928" s="252">
        <f t="shared" ref="Y928:Y942" si="947">SUM(W928:X928)</f>
        <v>3.8</v>
      </c>
      <c r="Z928" s="252">
        <v>0.4</v>
      </c>
      <c r="AA928" s="254">
        <f t="shared" ref="AA928:AA943" si="948">IF(Z928&lt;&gt;0,(Z928/Y928*100),0)</f>
        <v>10.526315789473685</v>
      </c>
      <c r="AB928" s="252">
        <f t="shared" ref="AB928:AB942" si="949">+Y928-Z928</f>
        <v>3.4</v>
      </c>
      <c r="AC928" s="221"/>
      <c r="AD928" s="221">
        <v>222.93</v>
      </c>
      <c r="AE928" s="221">
        <f t="shared" ref="AE928:AE942" si="950">+AC928+AD928</f>
        <v>222.93</v>
      </c>
      <c r="AF928" s="221"/>
      <c r="AG928" s="220">
        <f t="shared" ref="AG928:AG943" si="951">AF928/AE928*100</f>
        <v>0</v>
      </c>
      <c r="AH928" s="221"/>
      <c r="AI928" s="221">
        <v>256.47000000000003</v>
      </c>
      <c r="AJ928" s="221">
        <v>326.64999999999998</v>
      </c>
      <c r="AK928" s="221">
        <f t="shared" ref="AK928:AK942" si="952">SUM(AI928:AJ928)</f>
        <v>583.12</v>
      </c>
      <c r="AL928" s="221">
        <v>58.47</v>
      </c>
      <c r="AM928" s="220">
        <f t="shared" ref="AM928:AM943" si="953">IF(AL928&lt;&gt;0,(AL928/AK928*100),0)</f>
        <v>10.027095623542323</v>
      </c>
      <c r="AN928" s="221">
        <f t="shared" ref="AN928:AN942" si="954">+AK928-AL928</f>
        <v>524.65</v>
      </c>
      <c r="AO928" s="221">
        <v>239.74</v>
      </c>
      <c r="AP928" s="221">
        <v>302.61</v>
      </c>
      <c r="AQ928" s="221">
        <f t="shared" ref="AQ928:AQ942" si="955">SUM(AO928:AP928)</f>
        <v>542.35</v>
      </c>
      <c r="AR928" s="221">
        <v>58.32</v>
      </c>
      <c r="AS928" s="220">
        <f t="shared" ref="AS928:AS943" si="956">IF(AR928&lt;&gt;0,(AR928/AQ928*100),0)</f>
        <v>10.753203650779017</v>
      </c>
      <c r="AT928" s="221">
        <f t="shared" ref="AT928:AT942" si="957">+AQ928-AR928</f>
        <v>484.03000000000003</v>
      </c>
      <c r="AU928" s="221">
        <v>0</v>
      </c>
      <c r="AV928" s="54"/>
      <c r="AW928" s="221">
        <f t="shared" ref="AW928:AW942" si="958">+AV928+AU928</f>
        <v>0</v>
      </c>
      <c r="AX928" s="221"/>
      <c r="AY928" s="220">
        <f t="shared" ref="AY928:AY943" si="959">IF(AX928&lt;&gt;0,(AX928/AW928*100),0)</f>
        <v>0</v>
      </c>
      <c r="AZ928" s="221">
        <f t="shared" ref="AZ928:AZ942" si="960">+AW928-AX928</f>
        <v>0</v>
      </c>
      <c r="BA928" s="221">
        <v>0</v>
      </c>
      <c r="BB928" s="221">
        <v>0</v>
      </c>
      <c r="BC928" s="221">
        <f t="shared" ref="BC928:BC942" si="961">SUM(BA928:BB928)</f>
        <v>0</v>
      </c>
      <c r="BD928" s="221"/>
      <c r="BE928" s="220">
        <f t="shared" ref="BE928:BE943" si="962">IF(BD928&lt;&gt;0,(BD928/BC928*100),0)</f>
        <v>0</v>
      </c>
      <c r="BF928" s="221">
        <f t="shared" ref="BF928:BF942" si="963">+BC928-BD928</f>
        <v>0</v>
      </c>
      <c r="BG928" s="222">
        <f t="shared" ref="BG928:BJ943" si="964">+E928+K928+Q928+W928+AI928+AO928+AU928+BA928+AC928</f>
        <v>565.25</v>
      </c>
      <c r="BH928" s="222">
        <f t="shared" si="964"/>
        <v>900.91000000000008</v>
      </c>
      <c r="BI928" s="222">
        <f t="shared" si="964"/>
        <v>1466.16</v>
      </c>
      <c r="BJ928" s="222">
        <f t="shared" si="964"/>
        <v>141.41</v>
      </c>
      <c r="BK928" s="223">
        <f t="shared" ref="BK928:BK943" si="965">IF(BJ928&lt;&gt;0,(BJ928/BI928*100),0)</f>
        <v>9.6449227915097939</v>
      </c>
      <c r="BL928" s="222">
        <f t="shared" ref="BL928:BL943" si="966">BI928-BJ928</f>
        <v>1324.75</v>
      </c>
    </row>
    <row r="929" spans="3:64" ht="24.95" customHeight="1" x14ac:dyDescent="0.3">
      <c r="C929" s="217">
        <v>2</v>
      </c>
      <c r="D929" s="217" t="s">
        <v>23</v>
      </c>
      <c r="E929" s="252">
        <v>0</v>
      </c>
      <c r="F929" s="253">
        <v>3.4319999999999999</v>
      </c>
      <c r="G929" s="252">
        <f t="shared" si="938"/>
        <v>3.4319999999999999</v>
      </c>
      <c r="H929" s="252">
        <v>3.43</v>
      </c>
      <c r="I929" s="254">
        <f t="shared" si="939"/>
        <v>99.941724941724956</v>
      </c>
      <c r="J929" s="252">
        <f t="shared" si="940"/>
        <v>1.9999999999997797E-3</v>
      </c>
      <c r="K929" s="252">
        <v>10.8</v>
      </c>
      <c r="L929" s="252">
        <v>5.4</v>
      </c>
      <c r="M929" s="252">
        <f t="shared" si="941"/>
        <v>16.200000000000003</v>
      </c>
      <c r="N929" s="252">
        <v>1.08</v>
      </c>
      <c r="O929" s="254">
        <f t="shared" si="942"/>
        <v>6.666666666666667</v>
      </c>
      <c r="P929" s="252">
        <f t="shared" si="943"/>
        <v>15.120000000000003</v>
      </c>
      <c r="Q929" s="252">
        <v>3.29</v>
      </c>
      <c r="R929" s="252">
        <v>1.8</v>
      </c>
      <c r="S929" s="252">
        <f t="shared" si="944"/>
        <v>5.09</v>
      </c>
      <c r="T929" s="252">
        <v>0.86</v>
      </c>
      <c r="U929" s="254">
        <f t="shared" si="945"/>
        <v>16.895874263261295</v>
      </c>
      <c r="V929" s="252">
        <f t="shared" si="946"/>
        <v>4.2299999999999995</v>
      </c>
      <c r="W929" s="252">
        <v>0.6</v>
      </c>
      <c r="X929" s="252">
        <v>0.3</v>
      </c>
      <c r="Y929" s="252">
        <f t="shared" si="947"/>
        <v>0.89999999999999991</v>
      </c>
      <c r="Z929" s="252">
        <v>0.2</v>
      </c>
      <c r="AA929" s="254">
        <f t="shared" si="948"/>
        <v>22.222222222222225</v>
      </c>
      <c r="AB929" s="252">
        <f t="shared" si="949"/>
        <v>0.7</v>
      </c>
      <c r="AC929" s="221"/>
      <c r="AD929" s="221">
        <v>47.77</v>
      </c>
      <c r="AE929" s="221">
        <f t="shared" si="950"/>
        <v>47.77</v>
      </c>
      <c r="AF929" s="221"/>
      <c r="AG929" s="220">
        <f t="shared" si="951"/>
        <v>0</v>
      </c>
      <c r="AH929" s="221"/>
      <c r="AI929" s="221">
        <v>64.12</v>
      </c>
      <c r="AJ929" s="221">
        <v>68.83</v>
      </c>
      <c r="AK929" s="221">
        <f t="shared" si="952"/>
        <v>132.94999999999999</v>
      </c>
      <c r="AL929" s="221">
        <v>26.39</v>
      </c>
      <c r="AM929" s="220">
        <f t="shared" si="953"/>
        <v>19.849567506581423</v>
      </c>
      <c r="AN929" s="221">
        <f t="shared" si="954"/>
        <v>106.55999999999999</v>
      </c>
      <c r="AO929" s="221">
        <v>65.790000000000006</v>
      </c>
      <c r="AP929" s="221">
        <v>63.75</v>
      </c>
      <c r="AQ929" s="221">
        <f t="shared" si="955"/>
        <v>129.54000000000002</v>
      </c>
      <c r="AR929" s="221">
        <v>17.11</v>
      </c>
      <c r="AS929" s="220">
        <f t="shared" si="956"/>
        <v>13.208275436158711</v>
      </c>
      <c r="AT929" s="221">
        <f t="shared" si="957"/>
        <v>112.43000000000002</v>
      </c>
      <c r="AU929" s="221">
        <v>0</v>
      </c>
      <c r="AV929" s="54"/>
      <c r="AW929" s="221">
        <f t="shared" si="958"/>
        <v>0</v>
      </c>
      <c r="AX929" s="221"/>
      <c r="AY929" s="220">
        <f t="shared" si="959"/>
        <v>0</v>
      </c>
      <c r="AZ929" s="221">
        <f t="shared" si="960"/>
        <v>0</v>
      </c>
      <c r="BA929" s="221">
        <v>0</v>
      </c>
      <c r="BB929" s="221"/>
      <c r="BC929" s="221">
        <f t="shared" si="961"/>
        <v>0</v>
      </c>
      <c r="BD929" s="221"/>
      <c r="BE929" s="220">
        <f t="shared" si="962"/>
        <v>0</v>
      </c>
      <c r="BF929" s="221">
        <f t="shared" si="963"/>
        <v>0</v>
      </c>
      <c r="BG929" s="222">
        <f t="shared" si="964"/>
        <v>144.60000000000002</v>
      </c>
      <c r="BH929" s="222">
        <f t="shared" si="964"/>
        <v>191.28200000000001</v>
      </c>
      <c r="BI929" s="222">
        <f t="shared" si="964"/>
        <v>335.88200000000001</v>
      </c>
      <c r="BJ929" s="222">
        <f t="shared" si="964"/>
        <v>49.07</v>
      </c>
      <c r="BK929" s="223">
        <f t="shared" si="965"/>
        <v>14.609297312746738</v>
      </c>
      <c r="BL929" s="222">
        <f t="shared" si="966"/>
        <v>286.81200000000001</v>
      </c>
    </row>
    <row r="930" spans="3:64" ht="24.95" customHeight="1" x14ac:dyDescent="0.3">
      <c r="C930" s="217">
        <v>3</v>
      </c>
      <c r="D930" s="217" t="s">
        <v>25</v>
      </c>
      <c r="E930" s="252">
        <v>0</v>
      </c>
      <c r="F930" s="253">
        <v>7.0640000000000001</v>
      </c>
      <c r="G930" s="252">
        <f t="shared" si="938"/>
        <v>7.0640000000000001</v>
      </c>
      <c r="H930" s="252">
        <v>7.06</v>
      </c>
      <c r="I930" s="254">
        <f t="shared" si="939"/>
        <v>99.943374858437139</v>
      </c>
      <c r="J930" s="252">
        <f t="shared" si="940"/>
        <v>4.0000000000004476E-3</v>
      </c>
      <c r="K930" s="252">
        <v>22.92</v>
      </c>
      <c r="L930" s="252">
        <v>11.61</v>
      </c>
      <c r="M930" s="252">
        <f t="shared" si="941"/>
        <v>34.53</v>
      </c>
      <c r="N930" s="252">
        <v>23.95</v>
      </c>
      <c r="O930" s="254">
        <f t="shared" si="942"/>
        <v>69.359976831740511</v>
      </c>
      <c r="P930" s="252">
        <f t="shared" si="943"/>
        <v>10.580000000000002</v>
      </c>
      <c r="Q930" s="252">
        <v>7.74</v>
      </c>
      <c r="R930" s="252">
        <v>3.87</v>
      </c>
      <c r="S930" s="252">
        <f t="shared" si="944"/>
        <v>11.61</v>
      </c>
      <c r="T930" s="252">
        <v>7.5</v>
      </c>
      <c r="U930" s="254">
        <f t="shared" si="945"/>
        <v>64.599483204134373</v>
      </c>
      <c r="V930" s="252">
        <f t="shared" si="946"/>
        <v>4.1099999999999994</v>
      </c>
      <c r="W930" s="252">
        <v>1.4</v>
      </c>
      <c r="X930" s="252">
        <v>0.7</v>
      </c>
      <c r="Y930" s="252">
        <f t="shared" si="947"/>
        <v>2.0999999999999996</v>
      </c>
      <c r="Z930" s="252"/>
      <c r="AA930" s="254">
        <f t="shared" si="948"/>
        <v>0</v>
      </c>
      <c r="AB930" s="252">
        <f t="shared" si="949"/>
        <v>2.0999999999999996</v>
      </c>
      <c r="AC930" s="221"/>
      <c r="AD930" s="221">
        <v>111.46</v>
      </c>
      <c r="AE930" s="221">
        <f t="shared" si="950"/>
        <v>111.46</v>
      </c>
      <c r="AF930" s="221">
        <v>11.3</v>
      </c>
      <c r="AG930" s="220">
        <f t="shared" si="951"/>
        <v>10.138166158263056</v>
      </c>
      <c r="AH930" s="221"/>
      <c r="AI930" s="221">
        <v>229.23</v>
      </c>
      <c r="AJ930" s="221">
        <v>146.19999999999999</v>
      </c>
      <c r="AK930" s="221">
        <f t="shared" si="952"/>
        <v>375.42999999999995</v>
      </c>
      <c r="AL930" s="221">
        <v>124</v>
      </c>
      <c r="AM930" s="220">
        <f t="shared" si="953"/>
        <v>33.028793649948064</v>
      </c>
      <c r="AN930" s="221">
        <f t="shared" si="954"/>
        <v>251.42999999999995</v>
      </c>
      <c r="AO930" s="221">
        <v>212.81</v>
      </c>
      <c r="AP930" s="221">
        <v>135.6</v>
      </c>
      <c r="AQ930" s="221">
        <f t="shared" si="955"/>
        <v>348.40999999999997</v>
      </c>
      <c r="AR930" s="221">
        <v>150.03</v>
      </c>
      <c r="AS930" s="220">
        <f t="shared" si="956"/>
        <v>43.061335782555041</v>
      </c>
      <c r="AT930" s="221">
        <f t="shared" si="957"/>
        <v>198.37999999999997</v>
      </c>
      <c r="AU930" s="221">
        <v>27.14</v>
      </c>
      <c r="AV930" s="54"/>
      <c r="AW930" s="221">
        <f t="shared" si="958"/>
        <v>27.14</v>
      </c>
      <c r="AX930" s="221">
        <v>17.25</v>
      </c>
      <c r="AY930" s="220">
        <f t="shared" si="959"/>
        <v>63.559322033898304</v>
      </c>
      <c r="AZ930" s="221">
        <f t="shared" si="960"/>
        <v>9.89</v>
      </c>
      <c r="BA930" s="221">
        <v>45.11</v>
      </c>
      <c r="BB930" s="221">
        <v>36.119999999999997</v>
      </c>
      <c r="BC930" s="221">
        <f t="shared" si="961"/>
        <v>81.22999999999999</v>
      </c>
      <c r="BD930" s="221">
        <v>26.7</v>
      </c>
      <c r="BE930" s="220">
        <f t="shared" si="962"/>
        <v>32.869629447248556</v>
      </c>
      <c r="BF930" s="221">
        <f t="shared" si="963"/>
        <v>54.529999999999987</v>
      </c>
      <c r="BG930" s="222">
        <f t="shared" si="964"/>
        <v>546.34999999999991</v>
      </c>
      <c r="BH930" s="222">
        <f t="shared" si="964"/>
        <v>452.62399999999997</v>
      </c>
      <c r="BI930" s="222">
        <f t="shared" si="964"/>
        <v>998.97399999999993</v>
      </c>
      <c r="BJ930" s="222">
        <f t="shared" si="964"/>
        <v>367.78999999999996</v>
      </c>
      <c r="BK930" s="223">
        <f t="shared" si="965"/>
        <v>36.816774010134395</v>
      </c>
      <c r="BL930" s="222">
        <f t="shared" si="966"/>
        <v>631.18399999999997</v>
      </c>
    </row>
    <row r="931" spans="3:64" ht="24.95" customHeight="1" x14ac:dyDescent="0.3">
      <c r="C931" s="217">
        <v>4</v>
      </c>
      <c r="D931" s="217" t="s">
        <v>30</v>
      </c>
      <c r="E931" s="252">
        <v>0</v>
      </c>
      <c r="F931" s="253">
        <v>11.103999999999999</v>
      </c>
      <c r="G931" s="252">
        <f t="shared" si="938"/>
        <v>11.103999999999999</v>
      </c>
      <c r="H931" s="252"/>
      <c r="I931" s="254">
        <f t="shared" si="939"/>
        <v>0</v>
      </c>
      <c r="J931" s="252">
        <f t="shared" si="940"/>
        <v>11.103999999999999</v>
      </c>
      <c r="K931" s="252">
        <v>49.14</v>
      </c>
      <c r="L931" s="252">
        <v>24.57</v>
      </c>
      <c r="M931" s="252">
        <f t="shared" si="941"/>
        <v>73.710000000000008</v>
      </c>
      <c r="N931" s="252">
        <v>12.24</v>
      </c>
      <c r="O931" s="254">
        <f t="shared" si="942"/>
        <v>16.605616605616603</v>
      </c>
      <c r="P931" s="252">
        <f t="shared" si="943"/>
        <v>61.470000000000006</v>
      </c>
      <c r="Q931" s="252">
        <v>16.38</v>
      </c>
      <c r="R931" s="252">
        <v>8.19</v>
      </c>
      <c r="S931" s="252">
        <f t="shared" si="944"/>
        <v>24.57</v>
      </c>
      <c r="T931" s="252">
        <v>7.38</v>
      </c>
      <c r="U931" s="254">
        <f t="shared" si="945"/>
        <v>30.036630036630036</v>
      </c>
      <c r="V931" s="252">
        <f t="shared" si="946"/>
        <v>17.190000000000001</v>
      </c>
      <c r="W931" s="252">
        <v>1.65</v>
      </c>
      <c r="X931" s="252">
        <v>1.3</v>
      </c>
      <c r="Y931" s="252">
        <f t="shared" si="947"/>
        <v>2.95</v>
      </c>
      <c r="Z931" s="252"/>
      <c r="AA931" s="254">
        <f t="shared" si="948"/>
        <v>0</v>
      </c>
      <c r="AB931" s="252">
        <f t="shared" si="949"/>
        <v>2.95</v>
      </c>
      <c r="AC931" s="221"/>
      <c r="AD931" s="221">
        <v>207.01</v>
      </c>
      <c r="AE931" s="221">
        <f t="shared" si="950"/>
        <v>207.01</v>
      </c>
      <c r="AF931" s="221"/>
      <c r="AG931" s="220">
        <f t="shared" si="951"/>
        <v>0</v>
      </c>
      <c r="AH931" s="221"/>
      <c r="AI931" s="221">
        <v>67.239999999999995</v>
      </c>
      <c r="AJ931" s="221">
        <v>317.29000000000002</v>
      </c>
      <c r="AK931" s="221">
        <f t="shared" si="952"/>
        <v>384.53000000000003</v>
      </c>
      <c r="AL931" s="221">
        <v>67.239999999999995</v>
      </c>
      <c r="AM931" s="220">
        <f t="shared" si="953"/>
        <v>17.48628195459392</v>
      </c>
      <c r="AN931" s="221">
        <f t="shared" si="954"/>
        <v>317.29000000000002</v>
      </c>
      <c r="AO931" s="221">
        <v>461.07</v>
      </c>
      <c r="AP931" s="221">
        <v>293.70999999999998</v>
      </c>
      <c r="AQ931" s="221">
        <f t="shared" si="955"/>
        <v>754.78</v>
      </c>
      <c r="AR931" s="221">
        <v>80.5</v>
      </c>
      <c r="AS931" s="220">
        <f t="shared" si="956"/>
        <v>10.665359442486553</v>
      </c>
      <c r="AT931" s="221">
        <f t="shared" si="957"/>
        <v>674.28</v>
      </c>
      <c r="AU931" s="221">
        <v>10.54</v>
      </c>
      <c r="AV931" s="54"/>
      <c r="AW931" s="221">
        <f t="shared" si="958"/>
        <v>10.54</v>
      </c>
      <c r="AX931" s="221"/>
      <c r="AY931" s="220">
        <f t="shared" si="959"/>
        <v>0</v>
      </c>
      <c r="AZ931" s="221">
        <f t="shared" si="960"/>
        <v>10.54</v>
      </c>
      <c r="BA931" s="221">
        <v>18.8</v>
      </c>
      <c r="BB931" s="221">
        <v>14.67</v>
      </c>
      <c r="BC931" s="221">
        <f t="shared" si="961"/>
        <v>33.47</v>
      </c>
      <c r="BD931" s="221"/>
      <c r="BE931" s="220">
        <f t="shared" si="962"/>
        <v>0</v>
      </c>
      <c r="BF931" s="221">
        <f t="shared" si="963"/>
        <v>33.47</v>
      </c>
      <c r="BG931" s="222">
        <f t="shared" si="964"/>
        <v>624.81999999999994</v>
      </c>
      <c r="BH931" s="222">
        <f t="shared" si="964"/>
        <v>877.84399999999994</v>
      </c>
      <c r="BI931" s="222">
        <f t="shared" si="964"/>
        <v>1502.664</v>
      </c>
      <c r="BJ931" s="222">
        <f t="shared" si="964"/>
        <v>167.36</v>
      </c>
      <c r="BK931" s="223">
        <f t="shared" si="965"/>
        <v>11.137553039135829</v>
      </c>
      <c r="BL931" s="222">
        <f t="shared" si="966"/>
        <v>1335.3040000000001</v>
      </c>
    </row>
    <row r="932" spans="3:64" ht="24.95" customHeight="1" x14ac:dyDescent="0.3">
      <c r="C932" s="217">
        <v>5</v>
      </c>
      <c r="D932" s="217" t="s">
        <v>31</v>
      </c>
      <c r="E932" s="252">
        <v>0</v>
      </c>
      <c r="F932" s="253">
        <v>10.795999999999999</v>
      </c>
      <c r="G932" s="252">
        <f t="shared" si="938"/>
        <v>10.795999999999999</v>
      </c>
      <c r="H932" s="252"/>
      <c r="I932" s="254">
        <f t="shared" si="939"/>
        <v>0</v>
      </c>
      <c r="J932" s="252">
        <f t="shared" si="940"/>
        <v>10.795999999999999</v>
      </c>
      <c r="K932" s="252">
        <v>27.54</v>
      </c>
      <c r="L932" s="252">
        <v>13.77</v>
      </c>
      <c r="M932" s="252">
        <f t="shared" si="941"/>
        <v>41.31</v>
      </c>
      <c r="N932" s="252">
        <v>5.87</v>
      </c>
      <c r="O932" s="254">
        <f t="shared" si="942"/>
        <v>14.209634471072381</v>
      </c>
      <c r="P932" s="252">
        <f t="shared" si="943"/>
        <v>35.440000000000005</v>
      </c>
      <c r="Q932" s="252">
        <v>8.3699999999999992</v>
      </c>
      <c r="R932" s="252">
        <v>4.59</v>
      </c>
      <c r="S932" s="252">
        <f t="shared" si="944"/>
        <v>12.959999999999999</v>
      </c>
      <c r="T932" s="252">
        <v>2.76</v>
      </c>
      <c r="U932" s="254">
        <f t="shared" si="945"/>
        <v>21.296296296296298</v>
      </c>
      <c r="V932" s="252">
        <f t="shared" si="946"/>
        <v>10.199999999999999</v>
      </c>
      <c r="W932" s="252">
        <v>2.4</v>
      </c>
      <c r="X932" s="252">
        <v>1.2</v>
      </c>
      <c r="Y932" s="252">
        <f t="shared" si="947"/>
        <v>3.5999999999999996</v>
      </c>
      <c r="Z932" s="252">
        <v>1</v>
      </c>
      <c r="AA932" s="254">
        <f t="shared" si="948"/>
        <v>27.777777777777779</v>
      </c>
      <c r="AB932" s="252">
        <f t="shared" si="949"/>
        <v>2.5999999999999996</v>
      </c>
      <c r="AC932" s="221"/>
      <c r="AD932" s="221">
        <v>191.08</v>
      </c>
      <c r="AE932" s="221">
        <f t="shared" si="950"/>
        <v>191.08</v>
      </c>
      <c r="AF932" s="221"/>
      <c r="AG932" s="220">
        <f t="shared" si="951"/>
        <v>0</v>
      </c>
      <c r="AH932" s="221"/>
      <c r="AI932" s="221">
        <v>273.14</v>
      </c>
      <c r="AJ932" s="221">
        <v>174.21</v>
      </c>
      <c r="AK932" s="221">
        <f t="shared" si="952"/>
        <v>447.35</v>
      </c>
      <c r="AL932" s="221">
        <v>56.08</v>
      </c>
      <c r="AM932" s="220">
        <f t="shared" si="953"/>
        <v>12.536045601877724</v>
      </c>
      <c r="AN932" s="221">
        <f t="shared" si="954"/>
        <v>391.27000000000004</v>
      </c>
      <c r="AO932" s="221">
        <v>143.09</v>
      </c>
      <c r="AP932" s="221">
        <v>161.51</v>
      </c>
      <c r="AQ932" s="221">
        <f t="shared" si="955"/>
        <v>304.60000000000002</v>
      </c>
      <c r="AR932" s="221">
        <v>130.78</v>
      </c>
      <c r="AS932" s="220">
        <f t="shared" si="956"/>
        <v>42.934996717005909</v>
      </c>
      <c r="AT932" s="221">
        <f t="shared" si="957"/>
        <v>173.82000000000002</v>
      </c>
      <c r="AU932" s="221">
        <v>43.4</v>
      </c>
      <c r="AV932" s="54"/>
      <c r="AW932" s="221">
        <f t="shared" si="958"/>
        <v>43.4</v>
      </c>
      <c r="AX932" s="221"/>
      <c r="AY932" s="220">
        <f t="shared" si="959"/>
        <v>0</v>
      </c>
      <c r="AZ932" s="221">
        <f t="shared" si="960"/>
        <v>43.4</v>
      </c>
      <c r="BA932" s="221">
        <v>82.36</v>
      </c>
      <c r="BB932" s="221">
        <v>62.88</v>
      </c>
      <c r="BC932" s="221">
        <f t="shared" si="961"/>
        <v>145.24</v>
      </c>
      <c r="BD932" s="221"/>
      <c r="BE932" s="220">
        <f t="shared" si="962"/>
        <v>0</v>
      </c>
      <c r="BF932" s="221">
        <f t="shared" si="963"/>
        <v>145.24</v>
      </c>
      <c r="BG932" s="222">
        <f t="shared" si="964"/>
        <v>580.29999999999995</v>
      </c>
      <c r="BH932" s="222">
        <f t="shared" si="964"/>
        <v>620.03600000000006</v>
      </c>
      <c r="BI932" s="222">
        <f t="shared" si="964"/>
        <v>1200.336</v>
      </c>
      <c r="BJ932" s="222">
        <f t="shared" si="964"/>
        <v>196.49</v>
      </c>
      <c r="BK932" s="223">
        <f t="shared" si="965"/>
        <v>16.369583183375322</v>
      </c>
      <c r="BL932" s="222">
        <f t="shared" si="966"/>
        <v>1003.846</v>
      </c>
    </row>
    <row r="933" spans="3:64" ht="24.95" customHeight="1" x14ac:dyDescent="0.3">
      <c r="C933" s="217">
        <v>6</v>
      </c>
      <c r="D933" s="217" t="s">
        <v>33</v>
      </c>
      <c r="E933" s="252">
        <v>0</v>
      </c>
      <c r="F933" s="253">
        <v>12.512</v>
      </c>
      <c r="G933" s="252">
        <f t="shared" si="938"/>
        <v>12.512</v>
      </c>
      <c r="H933" s="252">
        <v>8.08</v>
      </c>
      <c r="I933" s="254">
        <f t="shared" si="939"/>
        <v>64.57800511508951</v>
      </c>
      <c r="J933" s="252">
        <f t="shared" si="940"/>
        <v>4.4320000000000004</v>
      </c>
      <c r="K933" s="252">
        <v>51.48</v>
      </c>
      <c r="L933" s="252">
        <v>25.74</v>
      </c>
      <c r="M933" s="252">
        <f t="shared" si="941"/>
        <v>77.22</v>
      </c>
      <c r="N933" s="252">
        <v>18.600000000000001</v>
      </c>
      <c r="O933" s="254">
        <f t="shared" si="942"/>
        <v>24.087024087024091</v>
      </c>
      <c r="P933" s="252">
        <f t="shared" si="943"/>
        <v>58.62</v>
      </c>
      <c r="Q933" s="252">
        <v>8.58</v>
      </c>
      <c r="R933" s="252">
        <v>8.58</v>
      </c>
      <c r="S933" s="252">
        <f t="shared" si="944"/>
        <v>17.16</v>
      </c>
      <c r="T933" s="252">
        <v>8.91</v>
      </c>
      <c r="U933" s="254">
        <f t="shared" si="945"/>
        <v>51.923076923076927</v>
      </c>
      <c r="V933" s="252">
        <f t="shared" si="946"/>
        <v>8.25</v>
      </c>
      <c r="W933" s="252">
        <v>2.6</v>
      </c>
      <c r="X933" s="252">
        <v>1.3</v>
      </c>
      <c r="Y933" s="252">
        <f t="shared" si="947"/>
        <v>3.9000000000000004</v>
      </c>
      <c r="Z933" s="252">
        <v>2.6</v>
      </c>
      <c r="AA933" s="254">
        <f t="shared" si="948"/>
        <v>66.666666666666657</v>
      </c>
      <c r="AB933" s="252">
        <f t="shared" si="949"/>
        <v>1.3000000000000003</v>
      </c>
      <c r="AC933" s="221"/>
      <c r="AD933" s="221">
        <v>207.01</v>
      </c>
      <c r="AE933" s="221">
        <f t="shared" si="950"/>
        <v>207.01</v>
      </c>
      <c r="AF933" s="221"/>
      <c r="AG933" s="220">
        <f t="shared" si="951"/>
        <v>0</v>
      </c>
      <c r="AH933" s="221"/>
      <c r="AI933" s="221">
        <v>263.48</v>
      </c>
      <c r="AJ933" s="221">
        <v>335.25</v>
      </c>
      <c r="AK933" s="221">
        <f t="shared" si="952"/>
        <v>598.73</v>
      </c>
      <c r="AL933" s="221">
        <v>448.21</v>
      </c>
      <c r="AM933" s="220">
        <f t="shared" si="953"/>
        <v>74.86012058857915</v>
      </c>
      <c r="AN933" s="221">
        <f t="shared" si="954"/>
        <v>150.52000000000004</v>
      </c>
      <c r="AO933" s="221">
        <v>347.11</v>
      </c>
      <c r="AP933" s="221">
        <v>310.05</v>
      </c>
      <c r="AQ933" s="221">
        <f t="shared" si="955"/>
        <v>657.16000000000008</v>
      </c>
      <c r="AR933" s="221">
        <v>364.82</v>
      </c>
      <c r="AS933" s="220">
        <f t="shared" si="956"/>
        <v>55.514638748554376</v>
      </c>
      <c r="AT933" s="221">
        <f t="shared" si="957"/>
        <v>292.34000000000009</v>
      </c>
      <c r="AU933" s="221">
        <v>0</v>
      </c>
      <c r="AV933" s="54"/>
      <c r="AW933" s="221">
        <f t="shared" si="958"/>
        <v>0</v>
      </c>
      <c r="AX933" s="221"/>
      <c r="AY933" s="220">
        <f t="shared" si="959"/>
        <v>0</v>
      </c>
      <c r="AZ933" s="221">
        <f t="shared" si="960"/>
        <v>0</v>
      </c>
      <c r="BA933" s="221">
        <v>86.18</v>
      </c>
      <c r="BB933" s="221">
        <v>104.67</v>
      </c>
      <c r="BC933" s="221">
        <f t="shared" si="961"/>
        <v>190.85000000000002</v>
      </c>
      <c r="BD933" s="221">
        <v>8.5</v>
      </c>
      <c r="BE933" s="220">
        <f t="shared" si="962"/>
        <v>4.4537594969871623</v>
      </c>
      <c r="BF933" s="221">
        <f t="shared" si="963"/>
        <v>182.35000000000002</v>
      </c>
      <c r="BG933" s="222">
        <f t="shared" si="964"/>
        <v>759.43000000000006</v>
      </c>
      <c r="BH933" s="222">
        <f t="shared" si="964"/>
        <v>1005.112</v>
      </c>
      <c r="BI933" s="222">
        <f t="shared" si="964"/>
        <v>1764.5420000000001</v>
      </c>
      <c r="BJ933" s="222">
        <f t="shared" si="964"/>
        <v>859.72</v>
      </c>
      <c r="BK933" s="223">
        <f t="shared" si="965"/>
        <v>48.721991315593506</v>
      </c>
      <c r="BL933" s="222">
        <f t="shared" si="966"/>
        <v>904.82200000000012</v>
      </c>
    </row>
    <row r="934" spans="3:64" ht="24.95" customHeight="1" x14ac:dyDescent="0.3">
      <c r="C934" s="217">
        <v>7</v>
      </c>
      <c r="D934" s="217" t="s">
        <v>35</v>
      </c>
      <c r="E934" s="252">
        <v>0</v>
      </c>
      <c r="F934" s="253">
        <v>13.52</v>
      </c>
      <c r="G934" s="252">
        <f t="shared" si="938"/>
        <v>13.52</v>
      </c>
      <c r="H934" s="252">
        <v>13.52</v>
      </c>
      <c r="I934" s="254">
        <f t="shared" si="939"/>
        <v>100</v>
      </c>
      <c r="J934" s="252">
        <f t="shared" si="940"/>
        <v>0</v>
      </c>
      <c r="K934" s="252">
        <v>40.68</v>
      </c>
      <c r="L934" s="252">
        <v>20.34</v>
      </c>
      <c r="M934" s="252">
        <f t="shared" si="941"/>
        <v>61.019999999999996</v>
      </c>
      <c r="N934" s="252"/>
      <c r="O934" s="254">
        <f t="shared" si="942"/>
        <v>0</v>
      </c>
      <c r="P934" s="252">
        <f t="shared" si="943"/>
        <v>61.019999999999996</v>
      </c>
      <c r="Q934" s="252">
        <v>12.63</v>
      </c>
      <c r="R934" s="252">
        <v>6.78</v>
      </c>
      <c r="S934" s="252">
        <f t="shared" si="944"/>
        <v>19.41</v>
      </c>
      <c r="T934" s="252">
        <v>2.9</v>
      </c>
      <c r="U934" s="254">
        <f t="shared" si="945"/>
        <v>14.940752189592994</v>
      </c>
      <c r="V934" s="252">
        <f t="shared" si="946"/>
        <v>16.510000000000002</v>
      </c>
      <c r="W934" s="252">
        <v>2.5</v>
      </c>
      <c r="X934" s="252">
        <v>1.4</v>
      </c>
      <c r="Y934" s="252">
        <f t="shared" si="947"/>
        <v>3.9</v>
      </c>
      <c r="Z934" s="252">
        <v>0.9</v>
      </c>
      <c r="AA934" s="254">
        <f t="shared" si="948"/>
        <v>23.076923076923077</v>
      </c>
      <c r="AB934" s="252">
        <f t="shared" si="949"/>
        <v>3</v>
      </c>
      <c r="AC934" s="221"/>
      <c r="AD934" s="221">
        <v>222.93</v>
      </c>
      <c r="AE934" s="221">
        <f t="shared" si="950"/>
        <v>222.93</v>
      </c>
      <c r="AF934" s="221">
        <v>12.22</v>
      </c>
      <c r="AG934" s="220">
        <f t="shared" si="951"/>
        <v>5.4815412909882024</v>
      </c>
      <c r="AH934" s="221"/>
      <c r="AI934" s="221">
        <v>359.11</v>
      </c>
      <c r="AJ934" s="221">
        <v>261.87</v>
      </c>
      <c r="AK934" s="221">
        <f t="shared" si="952"/>
        <v>620.98</v>
      </c>
      <c r="AL934" s="221">
        <v>263.11</v>
      </c>
      <c r="AM934" s="220">
        <f t="shared" si="953"/>
        <v>42.370124641695384</v>
      </c>
      <c r="AN934" s="221">
        <f t="shared" si="954"/>
        <v>357.87</v>
      </c>
      <c r="AO934" s="221">
        <v>333.01</v>
      </c>
      <c r="AP934" s="221">
        <v>242.39</v>
      </c>
      <c r="AQ934" s="221">
        <f t="shared" si="955"/>
        <v>575.4</v>
      </c>
      <c r="AR934" s="221">
        <v>99.99</v>
      </c>
      <c r="AS934" s="220">
        <f t="shared" si="956"/>
        <v>17.377476538060481</v>
      </c>
      <c r="AT934" s="221">
        <f t="shared" si="957"/>
        <v>475.40999999999997</v>
      </c>
      <c r="AU934" s="221">
        <v>52.97</v>
      </c>
      <c r="AV934" s="54"/>
      <c r="AW934" s="221">
        <f t="shared" si="958"/>
        <v>52.97</v>
      </c>
      <c r="AX934" s="221">
        <v>28.67</v>
      </c>
      <c r="AY934" s="220">
        <f t="shared" si="959"/>
        <v>54.124976401736838</v>
      </c>
      <c r="AZ934" s="221">
        <f t="shared" si="960"/>
        <v>24.299999999999997</v>
      </c>
      <c r="BA934" s="221">
        <v>128.86000000000001</v>
      </c>
      <c r="BB934" s="221">
        <v>103.12</v>
      </c>
      <c r="BC934" s="221">
        <f t="shared" si="961"/>
        <v>231.98000000000002</v>
      </c>
      <c r="BD934" s="221">
        <v>44.62</v>
      </c>
      <c r="BE934" s="220">
        <f t="shared" si="962"/>
        <v>19.234416760065521</v>
      </c>
      <c r="BF934" s="221">
        <f t="shared" si="963"/>
        <v>187.36</v>
      </c>
      <c r="BG934" s="222">
        <f t="shared" si="964"/>
        <v>929.7600000000001</v>
      </c>
      <c r="BH934" s="222">
        <f t="shared" si="964"/>
        <v>872.34999999999991</v>
      </c>
      <c r="BI934" s="222">
        <f t="shared" si="964"/>
        <v>1802.1100000000001</v>
      </c>
      <c r="BJ934" s="222">
        <f t="shared" si="964"/>
        <v>465.93000000000006</v>
      </c>
      <c r="BK934" s="223">
        <f t="shared" si="965"/>
        <v>25.8546925548385</v>
      </c>
      <c r="BL934" s="222">
        <f t="shared" si="966"/>
        <v>1336.18</v>
      </c>
    </row>
    <row r="935" spans="3:64" ht="24.95" customHeight="1" x14ac:dyDescent="0.3">
      <c r="C935" s="217">
        <v>8</v>
      </c>
      <c r="D935" s="217" t="s">
        <v>36</v>
      </c>
      <c r="E935" s="252">
        <v>0</v>
      </c>
      <c r="F935" s="253">
        <v>7.0640000000000001</v>
      </c>
      <c r="G935" s="252">
        <f t="shared" si="938"/>
        <v>7.0640000000000001</v>
      </c>
      <c r="H935" s="252"/>
      <c r="I935" s="254">
        <f t="shared" si="939"/>
        <v>0</v>
      </c>
      <c r="J935" s="252">
        <f t="shared" si="940"/>
        <v>7.0640000000000001</v>
      </c>
      <c r="K935" s="252">
        <v>17.09</v>
      </c>
      <c r="L935" s="252">
        <v>9.7200000000000006</v>
      </c>
      <c r="M935" s="252">
        <f t="shared" si="941"/>
        <v>26.810000000000002</v>
      </c>
      <c r="N935" s="252"/>
      <c r="O935" s="254">
        <f t="shared" si="942"/>
        <v>0</v>
      </c>
      <c r="P935" s="252">
        <f t="shared" si="943"/>
        <v>26.810000000000002</v>
      </c>
      <c r="Q935" s="252">
        <v>2.13</v>
      </c>
      <c r="R935" s="252">
        <v>3.24</v>
      </c>
      <c r="S935" s="252">
        <f t="shared" si="944"/>
        <v>5.37</v>
      </c>
      <c r="T935" s="252"/>
      <c r="U935" s="254">
        <f t="shared" si="945"/>
        <v>0</v>
      </c>
      <c r="V935" s="252">
        <f t="shared" si="946"/>
        <v>5.37</v>
      </c>
      <c r="W935" s="252">
        <v>1.4</v>
      </c>
      <c r="X935" s="252">
        <v>0.7</v>
      </c>
      <c r="Y935" s="252">
        <f t="shared" si="947"/>
        <v>2.0999999999999996</v>
      </c>
      <c r="Z935" s="252">
        <v>0</v>
      </c>
      <c r="AA935" s="254">
        <f t="shared" si="948"/>
        <v>0</v>
      </c>
      <c r="AB935" s="252">
        <f t="shared" si="949"/>
        <v>2.0999999999999996</v>
      </c>
      <c r="AC935" s="221"/>
      <c r="AD935" s="221">
        <v>111.46</v>
      </c>
      <c r="AE935" s="221">
        <f t="shared" si="950"/>
        <v>111.46</v>
      </c>
      <c r="AF935" s="221"/>
      <c r="AG935" s="220">
        <f t="shared" si="951"/>
        <v>0</v>
      </c>
      <c r="AH935" s="221"/>
      <c r="AI935" s="221">
        <v>190.52</v>
      </c>
      <c r="AJ935" s="221">
        <v>124.95</v>
      </c>
      <c r="AK935" s="221">
        <f t="shared" si="952"/>
        <v>315.47000000000003</v>
      </c>
      <c r="AL935" s="221"/>
      <c r="AM935" s="220">
        <f t="shared" si="953"/>
        <v>0</v>
      </c>
      <c r="AN935" s="221">
        <f t="shared" si="954"/>
        <v>315.47000000000003</v>
      </c>
      <c r="AO935" s="221">
        <v>166.21</v>
      </c>
      <c r="AP935" s="221">
        <v>115.65</v>
      </c>
      <c r="AQ935" s="221">
        <f t="shared" si="955"/>
        <v>281.86</v>
      </c>
      <c r="AR935" s="221"/>
      <c r="AS935" s="220">
        <f t="shared" si="956"/>
        <v>0</v>
      </c>
      <c r="AT935" s="221">
        <f t="shared" si="957"/>
        <v>281.86</v>
      </c>
      <c r="AU935" s="221">
        <v>31.02</v>
      </c>
      <c r="AV935" s="54"/>
      <c r="AW935" s="221">
        <f t="shared" si="958"/>
        <v>31.02</v>
      </c>
      <c r="AX935" s="221"/>
      <c r="AY935" s="220">
        <f t="shared" si="959"/>
        <v>0</v>
      </c>
      <c r="AZ935" s="221">
        <f t="shared" si="960"/>
        <v>31.02</v>
      </c>
      <c r="BA935" s="221">
        <v>66.739999999999995</v>
      </c>
      <c r="BB935" s="221">
        <v>48.88</v>
      </c>
      <c r="BC935" s="221">
        <f t="shared" si="961"/>
        <v>115.62</v>
      </c>
      <c r="BD935" s="221"/>
      <c r="BE935" s="220">
        <f t="shared" si="962"/>
        <v>0</v>
      </c>
      <c r="BF935" s="221">
        <f t="shared" si="963"/>
        <v>115.62</v>
      </c>
      <c r="BG935" s="222">
        <f t="shared" si="964"/>
        <v>475.11</v>
      </c>
      <c r="BH935" s="222">
        <f t="shared" si="964"/>
        <v>421.66399999999999</v>
      </c>
      <c r="BI935" s="222">
        <f t="shared" si="964"/>
        <v>896.774</v>
      </c>
      <c r="BJ935" s="222">
        <f t="shared" si="964"/>
        <v>0</v>
      </c>
      <c r="BK935" s="223">
        <f t="shared" si="965"/>
        <v>0</v>
      </c>
      <c r="BL935" s="222">
        <f t="shared" si="966"/>
        <v>896.774</v>
      </c>
    </row>
    <row r="936" spans="3:64" ht="24.95" customHeight="1" x14ac:dyDescent="0.3">
      <c r="C936" s="217">
        <v>9</v>
      </c>
      <c r="D936" s="217" t="s">
        <v>316</v>
      </c>
      <c r="E936" s="252">
        <v>0</v>
      </c>
      <c r="F936" s="253">
        <v>24.315999999999999</v>
      </c>
      <c r="G936" s="252">
        <f t="shared" si="938"/>
        <v>24.315999999999999</v>
      </c>
      <c r="H936" s="252">
        <v>24.32</v>
      </c>
      <c r="I936" s="254">
        <v>9.06</v>
      </c>
      <c r="J936" s="252">
        <f t="shared" si="940"/>
        <v>-4.0000000000013358E-3</v>
      </c>
      <c r="K936" s="252">
        <v>68.760000000000005</v>
      </c>
      <c r="L936" s="252">
        <v>34.380000000000003</v>
      </c>
      <c r="M936" s="252">
        <f t="shared" si="941"/>
        <v>103.14000000000001</v>
      </c>
      <c r="N936" s="252"/>
      <c r="O936" s="254">
        <f t="shared" si="942"/>
        <v>0</v>
      </c>
      <c r="P936" s="252">
        <f t="shared" si="943"/>
        <v>103.14000000000001</v>
      </c>
      <c r="Q936" s="252">
        <v>11.46</v>
      </c>
      <c r="R936" s="252">
        <v>11.46</v>
      </c>
      <c r="S936" s="252">
        <f t="shared" si="944"/>
        <v>22.92</v>
      </c>
      <c r="T936" s="252">
        <v>13.69</v>
      </c>
      <c r="U936" s="254">
        <f t="shared" si="945"/>
        <v>59.729493891797546</v>
      </c>
      <c r="V936" s="252">
        <f t="shared" si="946"/>
        <v>9.2300000000000022</v>
      </c>
      <c r="W936" s="252">
        <v>3.8</v>
      </c>
      <c r="X936" s="252">
        <v>2.6</v>
      </c>
      <c r="Y936" s="252">
        <f t="shared" si="947"/>
        <v>6.4</v>
      </c>
      <c r="Z936" s="252">
        <v>6.4</v>
      </c>
      <c r="AA936" s="254">
        <f t="shared" si="948"/>
        <v>100</v>
      </c>
      <c r="AB936" s="252">
        <f t="shared" si="949"/>
        <v>0</v>
      </c>
      <c r="AC936" s="221"/>
      <c r="AD936" s="221">
        <v>414.01</v>
      </c>
      <c r="AE936" s="221">
        <f t="shared" si="950"/>
        <v>414.01</v>
      </c>
      <c r="AF936" s="221">
        <v>169.57</v>
      </c>
      <c r="AG936" s="220">
        <f t="shared" si="951"/>
        <v>40.957947875655179</v>
      </c>
      <c r="AH936" s="221"/>
      <c r="AI936" s="221">
        <v>425.04</v>
      </c>
      <c r="AJ936" s="221">
        <v>454.82</v>
      </c>
      <c r="AK936" s="221">
        <f t="shared" si="952"/>
        <v>879.86</v>
      </c>
      <c r="AL936" s="221">
        <v>647.71</v>
      </c>
      <c r="AM936" s="220">
        <f t="shared" si="953"/>
        <v>73.615120587366178</v>
      </c>
      <c r="AN936" s="221">
        <f t="shared" si="954"/>
        <v>232.14999999999998</v>
      </c>
      <c r="AO936" s="221">
        <v>507.51</v>
      </c>
      <c r="AP936" s="221">
        <v>420.12</v>
      </c>
      <c r="AQ936" s="221">
        <f t="shared" si="955"/>
        <v>927.63</v>
      </c>
      <c r="AR936" s="221">
        <v>716.92</v>
      </c>
      <c r="AS936" s="220">
        <f t="shared" si="956"/>
        <v>77.285124456949433</v>
      </c>
      <c r="AT936" s="221">
        <f t="shared" si="957"/>
        <v>210.71000000000004</v>
      </c>
      <c r="AU936" s="221">
        <v>66.67</v>
      </c>
      <c r="AV936" s="54"/>
      <c r="AW936" s="221">
        <f t="shared" si="958"/>
        <v>66.67</v>
      </c>
      <c r="AX936" s="221">
        <v>54.34</v>
      </c>
      <c r="AY936" s="220">
        <f t="shared" si="959"/>
        <v>81.505924703764805</v>
      </c>
      <c r="AZ936" s="221">
        <f t="shared" si="960"/>
        <v>12.329999999999998</v>
      </c>
      <c r="BA936" s="221">
        <v>303.18</v>
      </c>
      <c r="BB936" s="221">
        <v>215.82</v>
      </c>
      <c r="BC936" s="221">
        <f t="shared" si="961"/>
        <v>519</v>
      </c>
      <c r="BD936" s="221">
        <v>322.83999999999997</v>
      </c>
      <c r="BE936" s="220">
        <f t="shared" si="962"/>
        <v>62.204238921001917</v>
      </c>
      <c r="BF936" s="221">
        <f t="shared" si="963"/>
        <v>196.16000000000003</v>
      </c>
      <c r="BG936" s="222">
        <f t="shared" si="964"/>
        <v>1386.42</v>
      </c>
      <c r="BH936" s="222">
        <f t="shared" si="964"/>
        <v>1577.5260000000001</v>
      </c>
      <c r="BI936" s="222">
        <f t="shared" si="964"/>
        <v>2963.9459999999999</v>
      </c>
      <c r="BJ936" s="222">
        <f t="shared" si="964"/>
        <v>1955.7899999999997</v>
      </c>
      <c r="BK936" s="223">
        <f t="shared" si="965"/>
        <v>65.986019988218402</v>
      </c>
      <c r="BL936" s="222">
        <f t="shared" si="966"/>
        <v>1008.1560000000002</v>
      </c>
    </row>
    <row r="937" spans="3:64" ht="24.95" customHeight="1" x14ac:dyDescent="0.3">
      <c r="C937" s="217">
        <v>10</v>
      </c>
      <c r="D937" s="217" t="s">
        <v>38</v>
      </c>
      <c r="E937" s="252">
        <v>0</v>
      </c>
      <c r="F937" s="253">
        <v>9.0589999999999993</v>
      </c>
      <c r="G937" s="252">
        <f t="shared" si="938"/>
        <v>9.0589999999999993</v>
      </c>
      <c r="H937" s="252">
        <v>9.06</v>
      </c>
      <c r="I937" s="254">
        <f t="shared" ref="I937:I943" si="967">IF(H937&lt;&gt;0,(H937/G937*100),0)</f>
        <v>100.01103874599846</v>
      </c>
      <c r="J937" s="252">
        <f t="shared" si="940"/>
        <v>-1.0000000000012221E-3</v>
      </c>
      <c r="K937" s="252">
        <v>30.42</v>
      </c>
      <c r="L937" s="252">
        <v>15.21</v>
      </c>
      <c r="M937" s="252">
        <f t="shared" si="941"/>
        <v>45.63</v>
      </c>
      <c r="N937" s="252">
        <v>2.16</v>
      </c>
      <c r="O937" s="254">
        <f t="shared" si="942"/>
        <v>4.7337278106508878</v>
      </c>
      <c r="P937" s="252">
        <f t="shared" si="943"/>
        <v>43.47</v>
      </c>
      <c r="Q937" s="252">
        <v>5.98</v>
      </c>
      <c r="R937" s="252">
        <v>5.07</v>
      </c>
      <c r="S937" s="252">
        <f t="shared" si="944"/>
        <v>11.05</v>
      </c>
      <c r="T937" s="252">
        <v>5.07</v>
      </c>
      <c r="U937" s="254">
        <f t="shared" si="945"/>
        <v>45.882352941176471</v>
      </c>
      <c r="V937" s="252">
        <f t="shared" si="946"/>
        <v>5.98</v>
      </c>
      <c r="W937" s="252">
        <v>2</v>
      </c>
      <c r="X937" s="252">
        <v>1</v>
      </c>
      <c r="Y937" s="252">
        <f t="shared" si="947"/>
        <v>3</v>
      </c>
      <c r="Z937" s="252">
        <v>0.3</v>
      </c>
      <c r="AA937" s="254">
        <f t="shared" si="948"/>
        <v>10</v>
      </c>
      <c r="AB937" s="252">
        <f t="shared" si="949"/>
        <v>2.7</v>
      </c>
      <c r="AC937" s="221"/>
      <c r="AD937" s="221">
        <v>159.24</v>
      </c>
      <c r="AE937" s="221">
        <f t="shared" si="950"/>
        <v>159.24</v>
      </c>
      <c r="AF937" s="221"/>
      <c r="AG937" s="220">
        <f t="shared" si="951"/>
        <v>0</v>
      </c>
      <c r="AH937" s="221"/>
      <c r="AI937" s="221">
        <v>171.32</v>
      </c>
      <c r="AJ937" s="221">
        <v>203.59</v>
      </c>
      <c r="AK937" s="221">
        <f t="shared" si="952"/>
        <v>374.90999999999997</v>
      </c>
      <c r="AL937" s="221">
        <v>7</v>
      </c>
      <c r="AM937" s="220">
        <f t="shared" si="953"/>
        <v>1.8671147742124776</v>
      </c>
      <c r="AN937" s="221">
        <f t="shared" si="954"/>
        <v>367.90999999999997</v>
      </c>
      <c r="AO937" s="221">
        <v>258.08999999999997</v>
      </c>
      <c r="AP937" s="221">
        <v>187.99</v>
      </c>
      <c r="AQ937" s="221">
        <f t="shared" si="955"/>
        <v>446.08</v>
      </c>
      <c r="AR937" s="221">
        <v>129.04</v>
      </c>
      <c r="AS937" s="220">
        <f t="shared" si="956"/>
        <v>28.927546628407459</v>
      </c>
      <c r="AT937" s="221">
        <f t="shared" si="957"/>
        <v>317.03999999999996</v>
      </c>
      <c r="AU937" s="221">
        <v>40.82</v>
      </c>
      <c r="AV937" s="54"/>
      <c r="AW937" s="221">
        <f t="shared" si="958"/>
        <v>40.82</v>
      </c>
      <c r="AX937" s="221">
        <v>40.82</v>
      </c>
      <c r="AY937" s="220">
        <f t="shared" si="959"/>
        <v>100</v>
      </c>
      <c r="AZ937" s="221">
        <f t="shared" si="960"/>
        <v>0</v>
      </c>
      <c r="BA937" s="221">
        <v>144.82</v>
      </c>
      <c r="BB937" s="221">
        <v>101.27</v>
      </c>
      <c r="BC937" s="221">
        <f t="shared" si="961"/>
        <v>246.08999999999997</v>
      </c>
      <c r="BD937" s="221">
        <v>72.66</v>
      </c>
      <c r="BE937" s="220">
        <f t="shared" si="962"/>
        <v>29.525783250030479</v>
      </c>
      <c r="BF937" s="221">
        <f t="shared" si="963"/>
        <v>173.42999999999998</v>
      </c>
      <c r="BG937" s="222">
        <f t="shared" si="964"/>
        <v>653.44999999999993</v>
      </c>
      <c r="BH937" s="222">
        <f t="shared" si="964"/>
        <v>682.42899999999997</v>
      </c>
      <c r="BI937" s="222">
        <f t="shared" si="964"/>
        <v>1335.8790000000001</v>
      </c>
      <c r="BJ937" s="222">
        <f t="shared" si="964"/>
        <v>266.11</v>
      </c>
      <c r="BK937" s="223">
        <f t="shared" si="965"/>
        <v>19.920217325072105</v>
      </c>
      <c r="BL937" s="222">
        <f t="shared" si="966"/>
        <v>1069.7690000000002</v>
      </c>
    </row>
    <row r="938" spans="3:64" ht="24.95" customHeight="1" x14ac:dyDescent="0.3">
      <c r="C938" s="217">
        <v>11</v>
      </c>
      <c r="D938" s="217" t="s">
        <v>39</v>
      </c>
      <c r="E938" s="252">
        <v>0</v>
      </c>
      <c r="F938" s="253">
        <v>5.048</v>
      </c>
      <c r="G938" s="252">
        <f t="shared" si="938"/>
        <v>5.048</v>
      </c>
      <c r="H938" s="252">
        <v>5.05</v>
      </c>
      <c r="I938" s="254">
        <f t="shared" si="967"/>
        <v>100.03961965134707</v>
      </c>
      <c r="J938" s="252">
        <f t="shared" si="940"/>
        <v>-1.9999999999997797E-3</v>
      </c>
      <c r="K938" s="252">
        <v>9.81</v>
      </c>
      <c r="L938" s="252">
        <v>9.81</v>
      </c>
      <c r="M938" s="252">
        <f t="shared" si="941"/>
        <v>19.62</v>
      </c>
      <c r="N938" s="252"/>
      <c r="O938" s="254">
        <f t="shared" si="942"/>
        <v>0</v>
      </c>
      <c r="P938" s="252">
        <f t="shared" si="943"/>
        <v>19.62</v>
      </c>
      <c r="Q938" s="252">
        <v>3.27</v>
      </c>
      <c r="R938" s="252">
        <v>3.27</v>
      </c>
      <c r="S938" s="252">
        <f t="shared" si="944"/>
        <v>6.54</v>
      </c>
      <c r="T938" s="252">
        <v>2.65</v>
      </c>
      <c r="U938" s="254">
        <f t="shared" si="945"/>
        <v>40.519877675840974</v>
      </c>
      <c r="V938" s="252">
        <f t="shared" si="946"/>
        <v>3.89</v>
      </c>
      <c r="W938" s="252">
        <v>0.5</v>
      </c>
      <c r="X938" s="252">
        <v>0.5</v>
      </c>
      <c r="Y938" s="252">
        <f t="shared" si="947"/>
        <v>1</v>
      </c>
      <c r="Z938" s="252">
        <v>0.37</v>
      </c>
      <c r="AA938" s="254">
        <f t="shared" si="948"/>
        <v>37</v>
      </c>
      <c r="AB938" s="252">
        <f t="shared" si="949"/>
        <v>0.63</v>
      </c>
      <c r="AC938" s="221"/>
      <c r="AD938" s="221">
        <v>79.62</v>
      </c>
      <c r="AE938" s="221">
        <f t="shared" si="950"/>
        <v>79.62</v>
      </c>
      <c r="AF938" s="221"/>
      <c r="AG938" s="220">
        <f t="shared" si="951"/>
        <v>0</v>
      </c>
      <c r="AH938" s="221"/>
      <c r="AI938" s="221">
        <v>198.48</v>
      </c>
      <c r="AJ938" s="221">
        <v>126.62</v>
      </c>
      <c r="AK938" s="221">
        <f t="shared" si="952"/>
        <v>325.10000000000002</v>
      </c>
      <c r="AL938" s="221">
        <v>98.93</v>
      </c>
      <c r="AM938" s="220">
        <f t="shared" si="953"/>
        <v>30.430636727160877</v>
      </c>
      <c r="AN938" s="221">
        <f t="shared" si="954"/>
        <v>226.17000000000002</v>
      </c>
      <c r="AO938" s="221">
        <v>183.92</v>
      </c>
      <c r="AP938" s="221">
        <v>117.14</v>
      </c>
      <c r="AQ938" s="221">
        <f t="shared" si="955"/>
        <v>301.06</v>
      </c>
      <c r="AR938" s="221">
        <v>79.77</v>
      </c>
      <c r="AS938" s="220">
        <f t="shared" si="956"/>
        <v>26.496379459244</v>
      </c>
      <c r="AT938" s="221">
        <f t="shared" si="957"/>
        <v>221.29000000000002</v>
      </c>
      <c r="AU938" s="221">
        <v>0</v>
      </c>
      <c r="AV938" s="54"/>
      <c r="AW938" s="221">
        <f t="shared" si="958"/>
        <v>0</v>
      </c>
      <c r="AX938" s="221"/>
      <c r="AY938" s="220">
        <f t="shared" si="959"/>
        <v>0</v>
      </c>
      <c r="AZ938" s="221">
        <f t="shared" si="960"/>
        <v>0</v>
      </c>
      <c r="BA938" s="221">
        <v>0</v>
      </c>
      <c r="BB938" s="221"/>
      <c r="BC938" s="221">
        <f t="shared" si="961"/>
        <v>0</v>
      </c>
      <c r="BD938" s="221"/>
      <c r="BE938" s="220">
        <f t="shared" si="962"/>
        <v>0</v>
      </c>
      <c r="BF938" s="221">
        <f t="shared" si="963"/>
        <v>0</v>
      </c>
      <c r="BG938" s="222">
        <f t="shared" si="964"/>
        <v>395.98</v>
      </c>
      <c r="BH938" s="222">
        <f t="shared" si="964"/>
        <v>342.00799999999998</v>
      </c>
      <c r="BI938" s="222">
        <f t="shared" si="964"/>
        <v>737.98799999999994</v>
      </c>
      <c r="BJ938" s="222">
        <f t="shared" si="964"/>
        <v>186.76999999999998</v>
      </c>
      <c r="BK938" s="223">
        <f t="shared" si="965"/>
        <v>25.30799958806918</v>
      </c>
      <c r="BL938" s="222">
        <f t="shared" si="966"/>
        <v>551.21799999999996</v>
      </c>
    </row>
    <row r="939" spans="3:64" ht="24.95" customHeight="1" x14ac:dyDescent="0.3">
      <c r="C939" s="217">
        <v>12</v>
      </c>
      <c r="D939" s="217" t="s">
        <v>42</v>
      </c>
      <c r="E939" s="252">
        <v>0</v>
      </c>
      <c r="F939" s="253">
        <v>10.896000000000001</v>
      </c>
      <c r="G939" s="252">
        <f t="shared" si="938"/>
        <v>10.896000000000001</v>
      </c>
      <c r="H939" s="252"/>
      <c r="I939" s="254">
        <f t="shared" si="967"/>
        <v>0</v>
      </c>
      <c r="J939" s="252">
        <f t="shared" si="940"/>
        <v>10.896000000000001</v>
      </c>
      <c r="K939" s="252">
        <v>30.78</v>
      </c>
      <c r="L939" s="252">
        <v>15.39</v>
      </c>
      <c r="M939" s="252">
        <f t="shared" si="941"/>
        <v>46.17</v>
      </c>
      <c r="N939" s="252"/>
      <c r="O939" s="254">
        <f t="shared" si="942"/>
        <v>0</v>
      </c>
      <c r="P939" s="252">
        <f t="shared" si="943"/>
        <v>46.17</v>
      </c>
      <c r="Q939" s="252">
        <v>9.81</v>
      </c>
      <c r="R939" s="252">
        <v>5.13</v>
      </c>
      <c r="S939" s="252">
        <f t="shared" si="944"/>
        <v>14.940000000000001</v>
      </c>
      <c r="T939" s="252">
        <v>0.05</v>
      </c>
      <c r="U939" s="254">
        <f t="shared" si="945"/>
        <v>0.33467202141900937</v>
      </c>
      <c r="V939" s="252">
        <f t="shared" si="946"/>
        <v>14.89</v>
      </c>
      <c r="W939" s="252">
        <v>2.2000000000000002</v>
      </c>
      <c r="X939" s="252">
        <v>1.1000000000000001</v>
      </c>
      <c r="Y939" s="252">
        <f t="shared" si="947"/>
        <v>3.3000000000000003</v>
      </c>
      <c r="Z939" s="252"/>
      <c r="AA939" s="254">
        <f t="shared" si="948"/>
        <v>0</v>
      </c>
      <c r="AB939" s="252">
        <f t="shared" si="949"/>
        <v>3.3000000000000003</v>
      </c>
      <c r="AC939" s="221"/>
      <c r="AD939" s="221">
        <v>175.16</v>
      </c>
      <c r="AE939" s="221">
        <f t="shared" si="950"/>
        <v>175.16</v>
      </c>
      <c r="AF939" s="221"/>
      <c r="AG939" s="220">
        <f t="shared" si="951"/>
        <v>0</v>
      </c>
      <c r="AH939" s="221"/>
      <c r="AI939" s="221">
        <v>248.81</v>
      </c>
      <c r="AJ939" s="221">
        <v>197.31</v>
      </c>
      <c r="AK939" s="221">
        <f t="shared" si="952"/>
        <v>446.12</v>
      </c>
      <c r="AL939" s="221">
        <v>15.1</v>
      </c>
      <c r="AM939" s="220">
        <f t="shared" si="953"/>
        <v>3.384739531964494</v>
      </c>
      <c r="AN939" s="221">
        <f t="shared" si="954"/>
        <v>431.02</v>
      </c>
      <c r="AO939" s="221">
        <v>271.87</v>
      </c>
      <c r="AP939" s="221">
        <v>182.75</v>
      </c>
      <c r="AQ939" s="221">
        <f t="shared" si="955"/>
        <v>454.62</v>
      </c>
      <c r="AR939" s="221">
        <v>5.3</v>
      </c>
      <c r="AS939" s="220">
        <f t="shared" si="956"/>
        <v>1.1658088073555937</v>
      </c>
      <c r="AT939" s="221">
        <f t="shared" si="957"/>
        <v>449.32</v>
      </c>
      <c r="AU939" s="221">
        <v>48.97</v>
      </c>
      <c r="AV939" s="54"/>
      <c r="AW939" s="221">
        <f t="shared" si="958"/>
        <v>48.97</v>
      </c>
      <c r="AX939" s="221"/>
      <c r="AY939" s="220">
        <f t="shared" si="959"/>
        <v>0</v>
      </c>
      <c r="AZ939" s="221">
        <f t="shared" si="960"/>
        <v>48.97</v>
      </c>
      <c r="BA939" s="221">
        <v>100.51</v>
      </c>
      <c r="BB939" s="221">
        <v>77.58</v>
      </c>
      <c r="BC939" s="221">
        <f t="shared" si="961"/>
        <v>178.09</v>
      </c>
      <c r="BD939" s="221"/>
      <c r="BE939" s="220">
        <f t="shared" si="962"/>
        <v>0</v>
      </c>
      <c r="BF939" s="221">
        <f t="shared" si="963"/>
        <v>178.09</v>
      </c>
      <c r="BG939" s="222">
        <f t="shared" si="964"/>
        <v>712.95</v>
      </c>
      <c r="BH939" s="222">
        <f t="shared" si="964"/>
        <v>665.31600000000003</v>
      </c>
      <c r="BI939" s="222">
        <f t="shared" si="964"/>
        <v>1378.2660000000001</v>
      </c>
      <c r="BJ939" s="222">
        <f t="shared" si="964"/>
        <v>20.45</v>
      </c>
      <c r="BK939" s="223">
        <f t="shared" si="965"/>
        <v>1.4837484201162909</v>
      </c>
      <c r="BL939" s="222">
        <f t="shared" si="966"/>
        <v>1357.816</v>
      </c>
    </row>
    <row r="940" spans="3:64" ht="24.95" customHeight="1" x14ac:dyDescent="0.3">
      <c r="C940" s="217">
        <v>13</v>
      </c>
      <c r="D940" s="217" t="s">
        <v>43</v>
      </c>
      <c r="E940" s="252">
        <v>0</v>
      </c>
      <c r="F940" s="253">
        <v>7.3140000000000001</v>
      </c>
      <c r="G940" s="252">
        <f t="shared" si="938"/>
        <v>7.3140000000000001</v>
      </c>
      <c r="H940" s="252"/>
      <c r="I940" s="254">
        <f t="shared" si="967"/>
        <v>0</v>
      </c>
      <c r="J940" s="252">
        <f t="shared" si="940"/>
        <v>7.3140000000000001</v>
      </c>
      <c r="K940" s="252">
        <v>26.64</v>
      </c>
      <c r="L940" s="252">
        <v>13.32</v>
      </c>
      <c r="M940" s="252">
        <f t="shared" si="941"/>
        <v>39.96</v>
      </c>
      <c r="N940" s="252">
        <v>13.32</v>
      </c>
      <c r="O940" s="254">
        <f t="shared" si="942"/>
        <v>33.333333333333329</v>
      </c>
      <c r="P940" s="252">
        <f t="shared" si="943"/>
        <v>26.64</v>
      </c>
      <c r="Q940" s="252">
        <v>6.84</v>
      </c>
      <c r="R940" s="252">
        <v>4.4400000000000004</v>
      </c>
      <c r="S940" s="252">
        <f t="shared" si="944"/>
        <v>11.280000000000001</v>
      </c>
      <c r="T940" s="252">
        <v>3.84</v>
      </c>
      <c r="U940" s="254">
        <f t="shared" si="945"/>
        <v>34.042553191489354</v>
      </c>
      <c r="V940" s="252">
        <f t="shared" si="946"/>
        <v>7.4400000000000013</v>
      </c>
      <c r="W940" s="252">
        <v>1.56</v>
      </c>
      <c r="X940" s="252">
        <v>0.9</v>
      </c>
      <c r="Y940" s="252">
        <f t="shared" si="947"/>
        <v>2.46</v>
      </c>
      <c r="Z940" s="252">
        <v>0.89</v>
      </c>
      <c r="AA940" s="254">
        <f t="shared" si="948"/>
        <v>36.178861788617887</v>
      </c>
      <c r="AB940" s="252">
        <f t="shared" si="949"/>
        <v>1.5699999999999998</v>
      </c>
      <c r="AC940" s="221"/>
      <c r="AD940" s="221">
        <v>143.31</v>
      </c>
      <c r="AE940" s="221">
        <f t="shared" si="950"/>
        <v>143.31</v>
      </c>
      <c r="AF940" s="221"/>
      <c r="AG940" s="220">
        <f t="shared" si="951"/>
        <v>0</v>
      </c>
      <c r="AH940" s="221"/>
      <c r="AI940" s="221">
        <v>164.83</v>
      </c>
      <c r="AJ940" s="221">
        <v>172.11</v>
      </c>
      <c r="AK940" s="221">
        <f t="shared" si="952"/>
        <v>336.94000000000005</v>
      </c>
      <c r="AL940" s="221">
        <v>94.74</v>
      </c>
      <c r="AM940" s="220">
        <f t="shared" si="953"/>
        <v>28.117765774321828</v>
      </c>
      <c r="AN940" s="221">
        <f t="shared" si="954"/>
        <v>242.20000000000005</v>
      </c>
      <c r="AO940" s="221">
        <v>206.97</v>
      </c>
      <c r="AP940" s="221">
        <v>159.22999999999999</v>
      </c>
      <c r="AQ940" s="221">
        <f t="shared" si="955"/>
        <v>366.2</v>
      </c>
      <c r="AR940" s="221">
        <v>133.62</v>
      </c>
      <c r="AS940" s="220">
        <f t="shared" si="956"/>
        <v>36.488257782632445</v>
      </c>
      <c r="AT940" s="221">
        <f t="shared" si="957"/>
        <v>232.57999999999998</v>
      </c>
      <c r="AU940" s="221">
        <v>7.65</v>
      </c>
      <c r="AV940" s="54"/>
      <c r="AW940" s="221">
        <f t="shared" si="958"/>
        <v>7.65</v>
      </c>
      <c r="AX940" s="221">
        <v>4.55</v>
      </c>
      <c r="AY940" s="220">
        <f t="shared" si="959"/>
        <v>59.477124183006538</v>
      </c>
      <c r="AZ940" s="221">
        <f t="shared" si="960"/>
        <v>3.1000000000000005</v>
      </c>
      <c r="BA940" s="221">
        <v>27.54</v>
      </c>
      <c r="BB940" s="221">
        <v>25.17</v>
      </c>
      <c r="BC940" s="221">
        <f t="shared" si="961"/>
        <v>52.71</v>
      </c>
      <c r="BD940" s="221">
        <v>14.57</v>
      </c>
      <c r="BE940" s="220">
        <f t="shared" si="962"/>
        <v>27.641813697590589</v>
      </c>
      <c r="BF940" s="221">
        <f t="shared" si="963"/>
        <v>38.14</v>
      </c>
      <c r="BG940" s="222">
        <f t="shared" si="964"/>
        <v>442.03000000000003</v>
      </c>
      <c r="BH940" s="222">
        <f t="shared" si="964"/>
        <v>525.79399999999998</v>
      </c>
      <c r="BI940" s="222">
        <f t="shared" si="964"/>
        <v>967.82400000000007</v>
      </c>
      <c r="BJ940" s="222">
        <f t="shared" si="964"/>
        <v>265.53000000000003</v>
      </c>
      <c r="BK940" s="223">
        <f t="shared" si="965"/>
        <v>27.435773446411744</v>
      </c>
      <c r="BL940" s="222">
        <f t="shared" si="966"/>
        <v>702.2940000000001</v>
      </c>
    </row>
    <row r="941" spans="3:64" ht="24.95" customHeight="1" x14ac:dyDescent="0.3">
      <c r="C941" s="217">
        <v>14</v>
      </c>
      <c r="D941" s="217" t="s">
        <v>44</v>
      </c>
      <c r="E941" s="252">
        <v>0</v>
      </c>
      <c r="F941" s="253">
        <v>6.1559999999999997</v>
      </c>
      <c r="G941" s="252">
        <f t="shared" si="938"/>
        <v>6.1559999999999997</v>
      </c>
      <c r="H941" s="252">
        <v>6.16</v>
      </c>
      <c r="I941" s="254">
        <f t="shared" si="967"/>
        <v>100.06497725795973</v>
      </c>
      <c r="J941" s="252">
        <f t="shared" si="940"/>
        <v>-4.0000000000004476E-3</v>
      </c>
      <c r="K941" s="252">
        <v>17.28</v>
      </c>
      <c r="L941" s="252">
        <v>8.64</v>
      </c>
      <c r="M941" s="252">
        <f t="shared" si="941"/>
        <v>25.92</v>
      </c>
      <c r="N941" s="252"/>
      <c r="O941" s="254">
        <f t="shared" si="942"/>
        <v>0</v>
      </c>
      <c r="P941" s="252">
        <f t="shared" si="943"/>
        <v>25.92</v>
      </c>
      <c r="Q941" s="252">
        <v>5.76</v>
      </c>
      <c r="R941" s="252">
        <v>2.88</v>
      </c>
      <c r="S941" s="252">
        <f t="shared" si="944"/>
        <v>8.64</v>
      </c>
      <c r="T941" s="252">
        <v>5.58</v>
      </c>
      <c r="U941" s="254">
        <f t="shared" si="945"/>
        <v>64.583333333333329</v>
      </c>
      <c r="V941" s="252">
        <f t="shared" si="946"/>
        <v>3.0600000000000005</v>
      </c>
      <c r="W941" s="252">
        <v>1.2</v>
      </c>
      <c r="X941" s="252">
        <v>0.6</v>
      </c>
      <c r="Y941" s="252">
        <f t="shared" si="947"/>
        <v>1.7999999999999998</v>
      </c>
      <c r="Z941" s="252">
        <v>1.8</v>
      </c>
      <c r="AA941" s="254">
        <f t="shared" si="948"/>
        <v>100.00000000000003</v>
      </c>
      <c r="AB941" s="252">
        <f t="shared" si="949"/>
        <v>0</v>
      </c>
      <c r="AC941" s="221"/>
      <c r="AD941" s="221">
        <v>95.54</v>
      </c>
      <c r="AE941" s="221">
        <f t="shared" si="950"/>
        <v>95.54</v>
      </c>
      <c r="AF941" s="221">
        <v>21</v>
      </c>
      <c r="AG941" s="220">
        <f t="shared" si="951"/>
        <v>21.980322378061544</v>
      </c>
      <c r="AH941" s="221"/>
      <c r="AI941" s="221">
        <v>144.43</v>
      </c>
      <c r="AJ941" s="221">
        <v>113.77</v>
      </c>
      <c r="AK941" s="221">
        <f t="shared" si="952"/>
        <v>258.2</v>
      </c>
      <c r="AL941" s="221">
        <v>108.44</v>
      </c>
      <c r="AM941" s="220">
        <f t="shared" si="953"/>
        <v>41.998450813323004</v>
      </c>
      <c r="AN941" s="221">
        <f t="shared" si="954"/>
        <v>149.76</v>
      </c>
      <c r="AO941" s="221">
        <v>165.12</v>
      </c>
      <c r="AP941" s="221">
        <v>105.15</v>
      </c>
      <c r="AQ941" s="221">
        <f t="shared" si="955"/>
        <v>270.27</v>
      </c>
      <c r="AR941" s="221">
        <v>119.82</v>
      </c>
      <c r="AS941" s="220">
        <f t="shared" si="956"/>
        <v>44.333444333444334</v>
      </c>
      <c r="AT941" s="221">
        <f t="shared" si="957"/>
        <v>150.44999999999999</v>
      </c>
      <c r="AU941" s="221">
        <v>0</v>
      </c>
      <c r="AV941" s="54"/>
      <c r="AW941" s="221">
        <f t="shared" si="958"/>
        <v>0</v>
      </c>
      <c r="AX941" s="221"/>
      <c r="AY941" s="220">
        <f t="shared" si="959"/>
        <v>0</v>
      </c>
      <c r="AZ941" s="221">
        <f t="shared" si="960"/>
        <v>0</v>
      </c>
      <c r="BA941" s="221">
        <v>0</v>
      </c>
      <c r="BB941" s="221"/>
      <c r="BC941" s="221">
        <f t="shared" si="961"/>
        <v>0</v>
      </c>
      <c r="BD941" s="221"/>
      <c r="BE941" s="220">
        <f t="shared" si="962"/>
        <v>0</v>
      </c>
      <c r="BF941" s="221">
        <f t="shared" si="963"/>
        <v>0</v>
      </c>
      <c r="BG941" s="222">
        <f t="shared" si="964"/>
        <v>333.79</v>
      </c>
      <c r="BH941" s="222">
        <f t="shared" si="964"/>
        <v>332.73599999999999</v>
      </c>
      <c r="BI941" s="222">
        <f t="shared" si="964"/>
        <v>666.52599999999995</v>
      </c>
      <c r="BJ941" s="222">
        <f t="shared" si="964"/>
        <v>262.8</v>
      </c>
      <c r="BK941" s="223">
        <f t="shared" si="965"/>
        <v>39.428319375388213</v>
      </c>
      <c r="BL941" s="222">
        <f t="shared" si="966"/>
        <v>403.72599999999994</v>
      </c>
    </row>
    <row r="942" spans="3:64" ht="24.95" customHeight="1" x14ac:dyDescent="0.3">
      <c r="C942" s="217">
        <v>15</v>
      </c>
      <c r="D942" s="217" t="s">
        <v>45</v>
      </c>
      <c r="E942" s="252">
        <v>0</v>
      </c>
      <c r="F942" s="253">
        <v>16.044</v>
      </c>
      <c r="G942" s="252">
        <f t="shared" si="938"/>
        <v>16.044</v>
      </c>
      <c r="H942" s="252">
        <v>16.04</v>
      </c>
      <c r="I942" s="254">
        <f t="shared" si="967"/>
        <v>99.975068561455998</v>
      </c>
      <c r="J942" s="252">
        <f t="shared" si="940"/>
        <v>4.0000000000013358E-3</v>
      </c>
      <c r="K942" s="252">
        <v>47.16</v>
      </c>
      <c r="L942" s="252">
        <v>23.58</v>
      </c>
      <c r="M942" s="252">
        <f t="shared" si="941"/>
        <v>70.739999999999995</v>
      </c>
      <c r="N942" s="252"/>
      <c r="O942" s="254">
        <f t="shared" si="942"/>
        <v>0</v>
      </c>
      <c r="P942" s="252">
        <f t="shared" si="943"/>
        <v>70.739999999999995</v>
      </c>
      <c r="Q942" s="252">
        <v>15.72</v>
      </c>
      <c r="R942" s="252">
        <v>7.86</v>
      </c>
      <c r="S942" s="252">
        <f t="shared" si="944"/>
        <v>23.580000000000002</v>
      </c>
      <c r="T942" s="252">
        <v>8.81</v>
      </c>
      <c r="U942" s="254">
        <f t="shared" si="945"/>
        <v>37.362171331636979</v>
      </c>
      <c r="V942" s="252">
        <f t="shared" si="946"/>
        <v>14.770000000000001</v>
      </c>
      <c r="W942" s="252">
        <v>3.4</v>
      </c>
      <c r="X942" s="252">
        <v>1.7</v>
      </c>
      <c r="Y942" s="252">
        <f t="shared" si="947"/>
        <v>5.0999999999999996</v>
      </c>
      <c r="Z942" s="252">
        <v>1.9</v>
      </c>
      <c r="AA942" s="254">
        <f t="shared" si="948"/>
        <v>37.254901960784316</v>
      </c>
      <c r="AB942" s="252">
        <f t="shared" si="949"/>
        <v>3.1999999999999997</v>
      </c>
      <c r="AC942" s="221"/>
      <c r="AD942" s="221">
        <v>270.7</v>
      </c>
      <c r="AE942" s="221">
        <f t="shared" si="950"/>
        <v>270.7</v>
      </c>
      <c r="AF942" s="221"/>
      <c r="AG942" s="220">
        <f t="shared" si="951"/>
        <v>0</v>
      </c>
      <c r="AH942" s="221"/>
      <c r="AI942" s="221">
        <v>479.8</v>
      </c>
      <c r="AJ942" s="221">
        <v>306</v>
      </c>
      <c r="AK942" s="221">
        <f t="shared" si="952"/>
        <v>785.8</v>
      </c>
      <c r="AL942" s="221">
        <v>479.82</v>
      </c>
      <c r="AM942" s="220">
        <f t="shared" si="953"/>
        <v>61.061338763044034</v>
      </c>
      <c r="AN942" s="221">
        <f t="shared" si="954"/>
        <v>305.97999999999996</v>
      </c>
      <c r="AO942" s="221">
        <v>444.43</v>
      </c>
      <c r="AP942" s="221">
        <v>283.08</v>
      </c>
      <c r="AQ942" s="221">
        <f t="shared" si="955"/>
        <v>727.51</v>
      </c>
      <c r="AR942" s="221">
        <v>426.02</v>
      </c>
      <c r="AS942" s="220">
        <f t="shared" si="956"/>
        <v>58.558645241989801</v>
      </c>
      <c r="AT942" s="221">
        <f t="shared" si="957"/>
        <v>301.49</v>
      </c>
      <c r="AU942" s="221">
        <v>77.8</v>
      </c>
      <c r="AV942" s="54"/>
      <c r="AW942" s="221">
        <f t="shared" si="958"/>
        <v>77.8</v>
      </c>
      <c r="AX942" s="221">
        <v>42.92</v>
      </c>
      <c r="AY942" s="220">
        <f t="shared" si="959"/>
        <v>55.167095115681242</v>
      </c>
      <c r="AZ942" s="221">
        <f t="shared" si="960"/>
        <v>34.879999999999995</v>
      </c>
      <c r="BA942" s="221">
        <v>233.26</v>
      </c>
      <c r="BB942" s="221">
        <v>155.53</v>
      </c>
      <c r="BC942" s="221">
        <f t="shared" si="961"/>
        <v>388.78999999999996</v>
      </c>
      <c r="BD942" s="221">
        <v>159.88999999999999</v>
      </c>
      <c r="BE942" s="220">
        <f t="shared" si="962"/>
        <v>41.125028935929421</v>
      </c>
      <c r="BF942" s="221">
        <f t="shared" si="963"/>
        <v>228.89999999999998</v>
      </c>
      <c r="BG942" s="222">
        <f t="shared" si="964"/>
        <v>1301.57</v>
      </c>
      <c r="BH942" s="222">
        <f t="shared" si="964"/>
        <v>1064.4939999999999</v>
      </c>
      <c r="BI942" s="222">
        <f t="shared" si="964"/>
        <v>2366.0639999999994</v>
      </c>
      <c r="BJ942" s="222">
        <f t="shared" si="964"/>
        <v>1135.3999999999999</v>
      </c>
      <c r="BK942" s="223">
        <f t="shared" si="965"/>
        <v>47.98686764178823</v>
      </c>
      <c r="BL942" s="222">
        <f t="shared" si="966"/>
        <v>1230.6639999999995</v>
      </c>
    </row>
    <row r="943" spans="3:64" ht="24.95" customHeight="1" x14ac:dyDescent="0.3">
      <c r="C943" s="224"/>
      <c r="D943" s="224" t="s">
        <v>46</v>
      </c>
      <c r="E943" s="225">
        <f>SUM(E928:E942)</f>
        <v>0</v>
      </c>
      <c r="F943" s="226">
        <f>SUM(F928:F942)</f>
        <v>157.44500000000002</v>
      </c>
      <c r="G943" s="225">
        <f>SUM(G928:G942)</f>
        <v>157.44500000000002</v>
      </c>
      <c r="H943" s="225">
        <f>SUM(H928:H942)</f>
        <v>105.84</v>
      </c>
      <c r="I943" s="227">
        <f t="shared" si="967"/>
        <v>67.223474864238298</v>
      </c>
      <c r="J943" s="225">
        <f>SUM(J928:J942)</f>
        <v>51.60499999999999</v>
      </c>
      <c r="K943" s="225">
        <f>SUM(K928:K942)</f>
        <v>500.99999999999989</v>
      </c>
      <c r="L943" s="225">
        <f>SUM(L928:L942)</f>
        <v>257.12999999999994</v>
      </c>
      <c r="M943" s="225">
        <f>SUM(M928:M942)</f>
        <v>758.13</v>
      </c>
      <c r="N943" s="225">
        <f>SUM(N928:N942)</f>
        <v>83.609999999999985</v>
      </c>
      <c r="O943" s="254">
        <f t="shared" si="942"/>
        <v>11.028451584820544</v>
      </c>
      <c r="P943" s="225">
        <f t="shared" si="943"/>
        <v>674.52</v>
      </c>
      <c r="Q943" s="225">
        <f>SUM(Q928:Q942)</f>
        <v>134.10000000000002</v>
      </c>
      <c r="R943" s="225">
        <f>SUM(R928:R942)</f>
        <v>85.71</v>
      </c>
      <c r="S943" s="225">
        <f>SUM(S928:S942)</f>
        <v>219.81000000000003</v>
      </c>
      <c r="T943" s="225">
        <f>SUM(T928:T942)</f>
        <v>74.709999999999994</v>
      </c>
      <c r="U943" s="254">
        <f t="shared" si="945"/>
        <v>33.988444565761334</v>
      </c>
      <c r="V943" s="225">
        <f>SUM(V928:V942)</f>
        <v>145.10000000000002</v>
      </c>
      <c r="W943" s="225">
        <f>SUM(W928:W942)</f>
        <v>29.609999999999996</v>
      </c>
      <c r="X943" s="225">
        <f>SUM(X928:X942)</f>
        <v>16.7</v>
      </c>
      <c r="Y943" s="225">
        <f>SUM(Y928:Y942)</f>
        <v>46.309999999999995</v>
      </c>
      <c r="Z943" s="225">
        <f>SUM(Z928:Z942)</f>
        <v>16.760000000000002</v>
      </c>
      <c r="AA943" s="227">
        <f t="shared" si="948"/>
        <v>36.190887497300807</v>
      </c>
      <c r="AB943" s="225">
        <f>SUM(AB928:AB942)</f>
        <v>29.549999999999997</v>
      </c>
      <c r="AC943" s="225">
        <f>SUM(AC928:AC942)</f>
        <v>0</v>
      </c>
      <c r="AD943" s="225">
        <f>SUM(AD928:AD942)</f>
        <v>2659.2299999999996</v>
      </c>
      <c r="AE943" s="225">
        <f>SUM(AE928:AE942)</f>
        <v>2659.2299999999996</v>
      </c>
      <c r="AF943" s="225">
        <f>SUM(AF928:AF942)</f>
        <v>214.09</v>
      </c>
      <c r="AG943" s="220">
        <f t="shared" si="951"/>
        <v>8.0508267430797655</v>
      </c>
      <c r="AH943" s="225">
        <f>SUM(AH928:AH942)</f>
        <v>0</v>
      </c>
      <c r="AI943" s="225">
        <f>SUM(AI928:AI942)</f>
        <v>3536.02</v>
      </c>
      <c r="AJ943" s="225">
        <f>SUM(AJ928:AJ942)</f>
        <v>3329.4700000000003</v>
      </c>
      <c r="AK943" s="225">
        <f>SUM(AK928:AK942)</f>
        <v>6865.49</v>
      </c>
      <c r="AL943" s="225">
        <f>SUM(AL928:AL942)</f>
        <v>2495.2400000000002</v>
      </c>
      <c r="AM943" s="229">
        <f t="shared" si="953"/>
        <v>36.344674597151851</v>
      </c>
      <c r="AN943" s="225">
        <f>SUM(AN928:AN942)</f>
        <v>4370.2499999999991</v>
      </c>
      <c r="AO943" s="225">
        <f>SUM(AO928:AO942)</f>
        <v>4006.74</v>
      </c>
      <c r="AP943" s="225">
        <f>SUM(AP928:AP942)</f>
        <v>3080.73</v>
      </c>
      <c r="AQ943" s="225">
        <f>SUM(AQ928:AQ942)</f>
        <v>7087.4700000000012</v>
      </c>
      <c r="AR943" s="225">
        <f>SUM(AR928:AR942)</f>
        <v>2512.04</v>
      </c>
      <c r="AS943" s="229">
        <f t="shared" si="956"/>
        <v>35.443395174864932</v>
      </c>
      <c r="AT943" s="225">
        <f>SUM(AT928:AT942)</f>
        <v>4575.43</v>
      </c>
      <c r="AU943" s="225">
        <f>SUM(AU928:AU942)</f>
        <v>406.97999999999996</v>
      </c>
      <c r="AV943" s="225"/>
      <c r="AW943" s="225">
        <f>SUM(AW928:AW942)</f>
        <v>406.97999999999996</v>
      </c>
      <c r="AX943" s="225">
        <f>SUM(AX928:AX942)</f>
        <v>188.55</v>
      </c>
      <c r="AY943" s="229">
        <f t="shared" si="959"/>
        <v>46.329057938965065</v>
      </c>
      <c r="AZ943" s="225">
        <f>SUM(AZ928:AZ942)</f>
        <v>218.42999999999998</v>
      </c>
      <c r="BA943" s="225">
        <f>SUM(BA928:BA942)</f>
        <v>1237.3599999999999</v>
      </c>
      <c r="BB943" s="225">
        <f>SUM(BB928:BB942)</f>
        <v>945.71</v>
      </c>
      <c r="BC943" s="225">
        <f>SUM(BC928:BC942)</f>
        <v>2183.0699999999997</v>
      </c>
      <c r="BD943" s="225">
        <f>SUM(BD928:BD942)</f>
        <v>649.78</v>
      </c>
      <c r="BE943" s="229">
        <f t="shared" si="962"/>
        <v>29.764505948045645</v>
      </c>
      <c r="BF943" s="225">
        <f>SUM(BF928:BF942)</f>
        <v>1533.29</v>
      </c>
      <c r="BG943" s="230">
        <f t="shared" si="964"/>
        <v>9851.81</v>
      </c>
      <c r="BH943" s="230">
        <f t="shared" si="964"/>
        <v>10532.125</v>
      </c>
      <c r="BI943" s="230">
        <f t="shared" si="964"/>
        <v>20383.935000000001</v>
      </c>
      <c r="BJ943" s="230">
        <f t="shared" si="964"/>
        <v>6340.6200000000008</v>
      </c>
      <c r="BK943" s="231">
        <f t="shared" si="965"/>
        <v>31.105966536883088</v>
      </c>
      <c r="BL943" s="230">
        <f t="shared" si="966"/>
        <v>14043.315000000001</v>
      </c>
    </row>
    <row r="944" spans="3:64" ht="24.95" customHeight="1" x14ac:dyDescent="0.2"/>
    <row r="945" spans="3:64" ht="24.95" customHeight="1" x14ac:dyDescent="0.3">
      <c r="C945" s="686" t="s">
        <v>165</v>
      </c>
      <c r="D945" s="686"/>
      <c r="E945" s="686"/>
      <c r="F945" s="686"/>
      <c r="G945" s="686"/>
      <c r="H945" s="686"/>
      <c r="I945" s="686"/>
      <c r="J945" s="686"/>
      <c r="K945" s="686"/>
      <c r="L945" s="686"/>
      <c r="M945" s="686"/>
      <c r="N945" s="686"/>
      <c r="O945" s="686"/>
      <c r="P945" s="686"/>
      <c r="Q945" s="686"/>
      <c r="R945" s="686"/>
      <c r="S945" s="686"/>
      <c r="T945" s="686"/>
      <c r="U945" s="686"/>
      <c r="V945" s="686"/>
      <c r="W945" s="686"/>
      <c r="X945" s="686"/>
      <c r="Y945" s="686"/>
      <c r="Z945" s="686"/>
      <c r="AA945" s="686"/>
      <c r="AB945" s="686"/>
      <c r="AC945" s="528"/>
      <c r="AD945" s="528"/>
      <c r="AE945" s="528"/>
      <c r="AF945" s="528"/>
      <c r="AG945" s="528"/>
      <c r="AH945" s="528"/>
      <c r="AI945" s="697" t="s">
        <v>166</v>
      </c>
      <c r="AJ945" s="697"/>
      <c r="AK945" s="697"/>
      <c r="AL945" s="697"/>
      <c r="AM945" s="697"/>
      <c r="AN945" s="697"/>
      <c r="AO945" s="697"/>
      <c r="AP945" s="697"/>
      <c r="AQ945" s="697"/>
      <c r="AR945" s="697"/>
      <c r="AS945" s="697"/>
      <c r="AT945" s="697"/>
      <c r="AU945" s="697"/>
      <c r="AV945" s="697"/>
      <c r="AW945" s="697"/>
      <c r="AX945" s="697"/>
      <c r="AY945" s="697"/>
      <c r="AZ945" s="697"/>
      <c r="BA945" s="697"/>
      <c r="BB945" s="697"/>
      <c r="BC945" s="697"/>
      <c r="BD945" s="697"/>
      <c r="BE945" s="697"/>
      <c r="BF945" s="697"/>
      <c r="BG945" s="691" t="s">
        <v>167</v>
      </c>
      <c r="BH945" s="691"/>
      <c r="BI945" s="691"/>
      <c r="BJ945" s="691"/>
      <c r="BK945" s="691"/>
      <c r="BL945" s="691"/>
    </row>
    <row r="946" spans="3:64" ht="18" x14ac:dyDescent="0.25">
      <c r="C946" s="102"/>
      <c r="D946" s="102"/>
      <c r="E946" s="103"/>
      <c r="F946" s="102"/>
      <c r="G946" s="102"/>
      <c r="H946" s="102"/>
      <c r="I946" s="102"/>
      <c r="J946" s="102"/>
      <c r="K946" s="102"/>
      <c r="L946" s="102"/>
      <c r="M946" s="102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693" t="s">
        <v>127</v>
      </c>
      <c r="Z946" s="693"/>
      <c r="AA946" s="693"/>
      <c r="AB946" s="693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  <c r="BC946" s="211" t="s">
        <v>142</v>
      </c>
      <c r="BD946" s="102"/>
      <c r="BE946" s="102"/>
      <c r="BF946" s="102"/>
      <c r="BG946" s="692"/>
      <c r="BH946" s="692"/>
      <c r="BI946" s="692"/>
      <c r="BJ946" s="692"/>
      <c r="BK946" s="692"/>
      <c r="BL946" s="692"/>
    </row>
    <row r="947" spans="3:64" ht="18.75" x14ac:dyDescent="0.25">
      <c r="C947" s="561" t="s">
        <v>125</v>
      </c>
      <c r="D947" s="678" t="s">
        <v>3</v>
      </c>
      <c r="E947" s="562" t="s">
        <v>52</v>
      </c>
      <c r="F947" s="562"/>
      <c r="G947" s="562"/>
      <c r="H947" s="562"/>
      <c r="I947" s="562"/>
      <c r="J947" s="562"/>
      <c r="K947" s="562"/>
      <c r="L947" s="562"/>
      <c r="M947" s="562"/>
      <c r="N947" s="562"/>
      <c r="O947" s="562"/>
      <c r="P947" s="562"/>
      <c r="Q947" s="562"/>
      <c r="R947" s="562"/>
      <c r="S947" s="562"/>
      <c r="T947" s="562"/>
      <c r="U947" s="562"/>
      <c r="V947" s="562"/>
      <c r="W947" s="562"/>
      <c r="X947" s="562"/>
      <c r="Y947" s="562"/>
      <c r="Z947" s="562"/>
      <c r="AA947" s="562"/>
      <c r="AB947" s="562"/>
      <c r="AC947" s="590"/>
      <c r="AD947" s="591"/>
      <c r="AE947" s="591"/>
      <c r="AF947" s="591"/>
      <c r="AG947" s="591"/>
      <c r="AH947" s="591"/>
      <c r="AI947" s="679" t="s">
        <v>52</v>
      </c>
      <c r="AJ947" s="679"/>
      <c r="AK947" s="679"/>
      <c r="AL947" s="679"/>
      <c r="AM947" s="679"/>
      <c r="AN947" s="679"/>
      <c r="AO947" s="679"/>
      <c r="AP947" s="679"/>
      <c r="AQ947" s="679"/>
      <c r="AR947" s="679"/>
      <c r="AS947" s="679"/>
      <c r="AT947" s="679"/>
      <c r="AU947" s="679" t="s">
        <v>48</v>
      </c>
      <c r="AV947" s="679"/>
      <c r="AW947" s="679"/>
      <c r="AX947" s="679"/>
      <c r="AY947" s="679"/>
      <c r="AZ947" s="679"/>
      <c r="BA947" s="679"/>
      <c r="BB947" s="679"/>
      <c r="BC947" s="679"/>
      <c r="BD947" s="679"/>
      <c r="BE947" s="679"/>
      <c r="BF947" s="679"/>
      <c r="BG947" s="669" t="s">
        <v>123</v>
      </c>
      <c r="BH947" s="670"/>
      <c r="BI947" s="670"/>
      <c r="BJ947" s="670"/>
      <c r="BK947" s="671"/>
      <c r="BL947" s="675" t="s">
        <v>131</v>
      </c>
    </row>
    <row r="948" spans="3:64" ht="15.75" x14ac:dyDescent="0.2">
      <c r="C948" s="561"/>
      <c r="D948" s="678"/>
      <c r="E948" s="561" t="s">
        <v>5</v>
      </c>
      <c r="F948" s="561"/>
      <c r="G948" s="561"/>
      <c r="H948" s="561"/>
      <c r="I948" s="561"/>
      <c r="J948" s="561"/>
      <c r="K948" s="561"/>
      <c r="L948" s="561"/>
      <c r="M948" s="561"/>
      <c r="N948" s="561"/>
      <c r="O948" s="561"/>
      <c r="P948" s="561"/>
      <c r="Q948" s="561"/>
      <c r="R948" s="561"/>
      <c r="S948" s="561"/>
      <c r="T948" s="561"/>
      <c r="U948" s="561"/>
      <c r="V948" s="561"/>
      <c r="W948" s="561"/>
      <c r="X948" s="561"/>
      <c r="Y948" s="561"/>
      <c r="Z948" s="561"/>
      <c r="AA948" s="561"/>
      <c r="AB948" s="561"/>
      <c r="AC948" s="593"/>
      <c r="AD948" s="594"/>
      <c r="AE948" s="594"/>
      <c r="AF948" s="594"/>
      <c r="AG948" s="594"/>
      <c r="AH948" s="595"/>
      <c r="AI948" s="677" t="s">
        <v>47</v>
      </c>
      <c r="AJ948" s="677"/>
      <c r="AK948" s="677"/>
      <c r="AL948" s="677"/>
      <c r="AM948" s="677"/>
      <c r="AN948" s="677"/>
      <c r="AO948" s="677"/>
      <c r="AP948" s="677"/>
      <c r="AQ948" s="677"/>
      <c r="AR948" s="677"/>
      <c r="AS948" s="677"/>
      <c r="AT948" s="677"/>
      <c r="AU948" s="677" t="s">
        <v>49</v>
      </c>
      <c r="AV948" s="677"/>
      <c r="AW948" s="677"/>
      <c r="AX948" s="677"/>
      <c r="AY948" s="677"/>
      <c r="AZ948" s="677"/>
      <c r="BA948" s="677"/>
      <c r="BB948" s="677"/>
      <c r="BC948" s="677"/>
      <c r="BD948" s="677"/>
      <c r="BE948" s="677"/>
      <c r="BF948" s="677"/>
      <c r="BG948" s="672"/>
      <c r="BH948" s="673"/>
      <c r="BI948" s="673"/>
      <c r="BJ948" s="673"/>
      <c r="BK948" s="674"/>
      <c r="BL948" s="676"/>
    </row>
    <row r="949" spans="3:64" ht="57.75" customHeight="1" x14ac:dyDescent="0.2">
      <c r="C949" s="561"/>
      <c r="D949" s="678"/>
      <c r="E949" s="648" t="s">
        <v>15</v>
      </c>
      <c r="F949" s="649"/>
      <c r="G949" s="649"/>
      <c r="H949" s="649"/>
      <c r="I949" s="649"/>
      <c r="J949" s="650"/>
      <c r="K949" s="648" t="s">
        <v>102</v>
      </c>
      <c r="L949" s="649"/>
      <c r="M949" s="649"/>
      <c r="N949" s="649"/>
      <c r="O949" s="649"/>
      <c r="P949" s="650"/>
      <c r="Q949" s="648" t="s">
        <v>103</v>
      </c>
      <c r="R949" s="649"/>
      <c r="S949" s="649"/>
      <c r="T949" s="649"/>
      <c r="U949" s="649"/>
      <c r="V949" s="650"/>
      <c r="W949" s="651" t="s">
        <v>104</v>
      </c>
      <c r="X949" s="651"/>
      <c r="Y949" s="651"/>
      <c r="Z949" s="651"/>
      <c r="AA949" s="651"/>
      <c r="AB949" s="651"/>
      <c r="AC949" s="648" t="s">
        <v>150</v>
      </c>
      <c r="AD949" s="649"/>
      <c r="AE949" s="649"/>
      <c r="AF949" s="649"/>
      <c r="AG949" s="649"/>
      <c r="AH949" s="649"/>
      <c r="AI949" s="651" t="s">
        <v>7</v>
      </c>
      <c r="AJ949" s="651"/>
      <c r="AK949" s="651"/>
      <c r="AL949" s="651"/>
      <c r="AM949" s="651"/>
      <c r="AN949" s="651"/>
      <c r="AO949" s="651" t="s">
        <v>50</v>
      </c>
      <c r="AP949" s="651"/>
      <c r="AQ949" s="651"/>
      <c r="AR949" s="651"/>
      <c r="AS949" s="651"/>
      <c r="AT949" s="651"/>
      <c r="AU949" s="651" t="s">
        <v>7</v>
      </c>
      <c r="AV949" s="651"/>
      <c r="AW949" s="651"/>
      <c r="AX949" s="651"/>
      <c r="AY949" s="651"/>
      <c r="AZ949" s="651"/>
      <c r="BA949" s="651" t="s">
        <v>8</v>
      </c>
      <c r="BB949" s="651"/>
      <c r="BC949" s="651"/>
      <c r="BD949" s="651"/>
      <c r="BE949" s="651"/>
      <c r="BF949" s="651"/>
      <c r="BG949" s="695" t="s">
        <v>11</v>
      </c>
      <c r="BH949" s="695" t="s">
        <v>12</v>
      </c>
      <c r="BI949" s="695" t="s">
        <v>10</v>
      </c>
      <c r="BJ949" s="695" t="s">
        <v>0</v>
      </c>
      <c r="BK949" s="695" t="s">
        <v>13</v>
      </c>
      <c r="BL949" s="695" t="s">
        <v>14</v>
      </c>
    </row>
    <row r="950" spans="3:64" ht="63" x14ac:dyDescent="0.2">
      <c r="C950" s="561"/>
      <c r="D950" s="678"/>
      <c r="E950" s="543" t="s">
        <v>11</v>
      </c>
      <c r="F950" s="543" t="s">
        <v>12</v>
      </c>
      <c r="G950" s="543" t="s">
        <v>10</v>
      </c>
      <c r="H950" s="543" t="s">
        <v>0</v>
      </c>
      <c r="I950" s="543" t="s">
        <v>13</v>
      </c>
      <c r="J950" s="543" t="s">
        <v>14</v>
      </c>
      <c r="K950" s="543" t="s">
        <v>11</v>
      </c>
      <c r="L950" s="543" t="s">
        <v>12</v>
      </c>
      <c r="M950" s="543" t="s">
        <v>10</v>
      </c>
      <c r="N950" s="543" t="s">
        <v>0</v>
      </c>
      <c r="O950" s="543" t="s">
        <v>13</v>
      </c>
      <c r="P950" s="543" t="s">
        <v>14</v>
      </c>
      <c r="Q950" s="543" t="s">
        <v>11</v>
      </c>
      <c r="R950" s="543" t="s">
        <v>12</v>
      </c>
      <c r="S950" s="543" t="s">
        <v>10</v>
      </c>
      <c r="T950" s="543" t="s">
        <v>0</v>
      </c>
      <c r="U950" s="543" t="s">
        <v>13</v>
      </c>
      <c r="V950" s="543" t="s">
        <v>14</v>
      </c>
      <c r="W950" s="543" t="s">
        <v>11</v>
      </c>
      <c r="X950" s="543" t="s">
        <v>12</v>
      </c>
      <c r="Y950" s="543" t="s">
        <v>10</v>
      </c>
      <c r="Z950" s="543" t="s">
        <v>0</v>
      </c>
      <c r="AA950" s="543" t="s">
        <v>13</v>
      </c>
      <c r="AB950" s="543" t="s">
        <v>14</v>
      </c>
      <c r="AC950" s="543" t="s">
        <v>11</v>
      </c>
      <c r="AD950" s="543" t="s">
        <v>12</v>
      </c>
      <c r="AE950" s="543" t="s">
        <v>10</v>
      </c>
      <c r="AF950" s="543" t="s">
        <v>0</v>
      </c>
      <c r="AG950" s="543" t="s">
        <v>13</v>
      </c>
      <c r="AH950" s="543" t="s">
        <v>14</v>
      </c>
      <c r="AI950" s="543" t="s">
        <v>11</v>
      </c>
      <c r="AJ950" s="543" t="s">
        <v>12</v>
      </c>
      <c r="AK950" s="543" t="s">
        <v>10</v>
      </c>
      <c r="AL950" s="543" t="s">
        <v>0</v>
      </c>
      <c r="AM950" s="543" t="s">
        <v>13</v>
      </c>
      <c r="AN950" s="543" t="s">
        <v>14</v>
      </c>
      <c r="AO950" s="543" t="s">
        <v>11</v>
      </c>
      <c r="AP950" s="543" t="s">
        <v>12</v>
      </c>
      <c r="AQ950" s="543" t="s">
        <v>10</v>
      </c>
      <c r="AR950" s="543" t="s">
        <v>0</v>
      </c>
      <c r="AS950" s="543" t="s">
        <v>13</v>
      </c>
      <c r="AT950" s="543" t="s">
        <v>14</v>
      </c>
      <c r="AU950" s="543" t="s">
        <v>11</v>
      </c>
      <c r="AV950" s="543" t="s">
        <v>12</v>
      </c>
      <c r="AW950" s="543" t="s">
        <v>10</v>
      </c>
      <c r="AX950" s="543" t="s">
        <v>0</v>
      </c>
      <c r="AY950" s="543" t="s">
        <v>13</v>
      </c>
      <c r="AZ950" s="543" t="s">
        <v>14</v>
      </c>
      <c r="BA950" s="543" t="s">
        <v>11</v>
      </c>
      <c r="BB950" s="543" t="s">
        <v>12</v>
      </c>
      <c r="BC950" s="543" t="s">
        <v>10</v>
      </c>
      <c r="BD950" s="543" t="s">
        <v>0</v>
      </c>
      <c r="BE950" s="543" t="s">
        <v>13</v>
      </c>
      <c r="BF950" s="543" t="s">
        <v>14</v>
      </c>
      <c r="BG950" s="696"/>
      <c r="BH950" s="696"/>
      <c r="BI950" s="696"/>
      <c r="BJ950" s="696"/>
      <c r="BK950" s="696"/>
      <c r="BL950" s="696"/>
    </row>
    <row r="951" spans="3:64" ht="16.5" customHeight="1" x14ac:dyDescent="0.2">
      <c r="C951" s="111">
        <v>1</v>
      </c>
      <c r="D951" s="111">
        <v>2</v>
      </c>
      <c r="E951" s="111">
        <v>3</v>
      </c>
      <c r="F951" s="111">
        <v>4</v>
      </c>
      <c r="G951" s="111">
        <v>5</v>
      </c>
      <c r="H951" s="111">
        <v>6</v>
      </c>
      <c r="I951" s="111">
        <v>7</v>
      </c>
      <c r="J951" s="111">
        <v>8</v>
      </c>
      <c r="K951" s="111">
        <v>9</v>
      </c>
      <c r="L951" s="111">
        <v>10</v>
      </c>
      <c r="M951" s="111">
        <v>11</v>
      </c>
      <c r="N951" s="111">
        <v>12</v>
      </c>
      <c r="O951" s="111">
        <v>13</v>
      </c>
      <c r="P951" s="111">
        <v>14</v>
      </c>
      <c r="Q951" s="111">
        <v>15</v>
      </c>
      <c r="R951" s="111">
        <v>16</v>
      </c>
      <c r="S951" s="111">
        <v>17</v>
      </c>
      <c r="T951" s="111">
        <v>18</v>
      </c>
      <c r="U951" s="111">
        <v>19</v>
      </c>
      <c r="V951" s="111">
        <v>20</v>
      </c>
      <c r="W951" s="111">
        <v>21</v>
      </c>
      <c r="X951" s="111">
        <v>22</v>
      </c>
      <c r="Y951" s="111">
        <v>23</v>
      </c>
      <c r="Z951" s="111">
        <v>24</v>
      </c>
      <c r="AA951" s="111">
        <v>25</v>
      </c>
      <c r="AB951" s="111">
        <v>26</v>
      </c>
      <c r="AC951" s="111">
        <v>27</v>
      </c>
      <c r="AD951" s="111">
        <v>28</v>
      </c>
      <c r="AE951" s="111">
        <v>29</v>
      </c>
      <c r="AF951" s="111">
        <v>30</v>
      </c>
      <c r="AG951" s="111">
        <v>31</v>
      </c>
      <c r="AH951" s="111">
        <v>32</v>
      </c>
      <c r="AI951" s="111">
        <v>33</v>
      </c>
      <c r="AJ951" s="111">
        <v>34</v>
      </c>
      <c r="AK951" s="111">
        <v>35</v>
      </c>
      <c r="AL951" s="111">
        <v>36</v>
      </c>
      <c r="AM951" s="111">
        <v>37</v>
      </c>
      <c r="AN951" s="111">
        <v>38</v>
      </c>
      <c r="AO951" s="111">
        <v>39</v>
      </c>
      <c r="AP951" s="111">
        <v>40</v>
      </c>
      <c r="AQ951" s="111">
        <v>41</v>
      </c>
      <c r="AR951" s="111">
        <v>42</v>
      </c>
      <c r="AS951" s="111">
        <v>43</v>
      </c>
      <c r="AT951" s="111">
        <v>44</v>
      </c>
      <c r="AU951" s="111">
        <v>45</v>
      </c>
      <c r="AV951" s="111">
        <v>46</v>
      </c>
      <c r="AW951" s="111">
        <v>47</v>
      </c>
      <c r="AX951" s="111">
        <v>48</v>
      </c>
      <c r="AY951" s="111">
        <v>49</v>
      </c>
      <c r="AZ951" s="111">
        <v>50</v>
      </c>
      <c r="BA951" s="111">
        <v>51</v>
      </c>
      <c r="BB951" s="111">
        <v>52</v>
      </c>
      <c r="BC951" s="111">
        <v>53</v>
      </c>
      <c r="BD951" s="111">
        <v>54</v>
      </c>
      <c r="BE951" s="111">
        <v>55</v>
      </c>
      <c r="BF951" s="111">
        <v>56</v>
      </c>
      <c r="BG951" s="111">
        <v>57</v>
      </c>
      <c r="BH951" s="111">
        <v>58</v>
      </c>
      <c r="BI951" s="111">
        <v>59</v>
      </c>
      <c r="BJ951" s="111">
        <v>60</v>
      </c>
      <c r="BK951" s="111">
        <v>61</v>
      </c>
      <c r="BL951" s="111">
        <v>62</v>
      </c>
    </row>
    <row r="952" spans="3:64" ht="30" customHeight="1" x14ac:dyDescent="0.3">
      <c r="C952" s="217">
        <v>1</v>
      </c>
      <c r="D952" s="217" t="s">
        <v>30</v>
      </c>
      <c r="E952" s="252">
        <v>0</v>
      </c>
      <c r="F952" s="253">
        <v>11.103999999999999</v>
      </c>
      <c r="G952" s="252">
        <f t="shared" ref="G952:G959" si="968">+F952</f>
        <v>11.103999999999999</v>
      </c>
      <c r="H952" s="252"/>
      <c r="I952" s="254">
        <f t="shared" ref="I952:I960" si="969">IF(H952&lt;&gt;0,(H952/G952*100),0)</f>
        <v>0</v>
      </c>
      <c r="J952" s="252">
        <f t="shared" ref="J952:J959" si="970">G952-H952</f>
        <v>11.103999999999999</v>
      </c>
      <c r="K952" s="252">
        <v>49.14</v>
      </c>
      <c r="L952" s="252">
        <v>24.57</v>
      </c>
      <c r="M952" s="252">
        <f t="shared" ref="M952:M959" si="971">SUM(K952:L952)</f>
        <v>73.710000000000008</v>
      </c>
      <c r="N952" s="252">
        <v>12.24</v>
      </c>
      <c r="O952" s="254">
        <f t="shared" ref="O952:O960" si="972">+N952/M952*100</f>
        <v>16.605616605616603</v>
      </c>
      <c r="P952" s="252">
        <f t="shared" ref="P952:P960" si="973">+M952-N952</f>
        <v>61.470000000000006</v>
      </c>
      <c r="Q952" s="252">
        <v>16.38</v>
      </c>
      <c r="R952" s="252">
        <v>8.19</v>
      </c>
      <c r="S952" s="252">
        <f t="shared" ref="S952:S959" si="974">SUM(Q952:R952)</f>
        <v>24.57</v>
      </c>
      <c r="T952" s="252">
        <v>7.38</v>
      </c>
      <c r="U952" s="254">
        <f t="shared" ref="U952:U960" si="975">T952/S952*100</f>
        <v>30.036630036630036</v>
      </c>
      <c r="V952" s="252">
        <f t="shared" ref="V952:V959" si="976">+S952-T952</f>
        <v>17.190000000000001</v>
      </c>
      <c r="W952" s="252">
        <v>1.65</v>
      </c>
      <c r="X952" s="252">
        <v>1.3</v>
      </c>
      <c r="Y952" s="252">
        <f t="shared" ref="Y952:Y959" si="977">SUM(W952:X952)</f>
        <v>2.95</v>
      </c>
      <c r="Z952" s="252"/>
      <c r="AA952" s="254">
        <f t="shared" ref="AA952:AA960" si="978">IF(Z952&lt;&gt;0,(Z952/Y952*100),0)</f>
        <v>0</v>
      </c>
      <c r="AB952" s="252">
        <f t="shared" ref="AB952:AB959" si="979">+Y952-Z952</f>
        <v>2.95</v>
      </c>
      <c r="AC952" s="221"/>
      <c r="AD952" s="221">
        <v>207.01</v>
      </c>
      <c r="AE952" s="221">
        <f t="shared" ref="AE952:AE959" si="980">+AC952+AD952</f>
        <v>207.01</v>
      </c>
      <c r="AF952" s="221"/>
      <c r="AG952" s="220">
        <f t="shared" ref="AG952:AG960" si="981">AF952/AE952*100</f>
        <v>0</v>
      </c>
      <c r="AH952" s="221"/>
      <c r="AI952" s="221">
        <v>67.239999999999995</v>
      </c>
      <c r="AJ952" s="221">
        <v>317.29000000000002</v>
      </c>
      <c r="AK952" s="221">
        <f t="shared" ref="AK952:AK959" si="982">SUM(AI952:AJ952)</f>
        <v>384.53000000000003</v>
      </c>
      <c r="AL952" s="221">
        <v>67.239999999999995</v>
      </c>
      <c r="AM952" s="220">
        <f t="shared" ref="AM952:AM960" si="983">IF(AL952&lt;&gt;0,(AL952/AK952*100),0)</f>
        <v>17.48628195459392</v>
      </c>
      <c r="AN952" s="221">
        <f t="shared" ref="AN952:AN959" si="984">+AK952-AL952</f>
        <v>317.29000000000002</v>
      </c>
      <c r="AO952" s="221">
        <v>461.07</v>
      </c>
      <c r="AP952" s="221">
        <v>293.70999999999998</v>
      </c>
      <c r="AQ952" s="221">
        <f t="shared" ref="AQ952:AQ959" si="985">SUM(AO952:AP952)</f>
        <v>754.78</v>
      </c>
      <c r="AR952" s="221">
        <v>80.5</v>
      </c>
      <c r="AS952" s="220">
        <f t="shared" ref="AS952:AS960" si="986">IF(AR952&lt;&gt;0,(AR952/AQ952*100),0)</f>
        <v>10.665359442486553</v>
      </c>
      <c r="AT952" s="221">
        <f t="shared" ref="AT952:AT959" si="987">+AQ952-AR952</f>
        <v>674.28</v>
      </c>
      <c r="AU952" s="221">
        <v>10.54</v>
      </c>
      <c r="AV952" s="54"/>
      <c r="AW952" s="221">
        <f t="shared" ref="AW952:AW959" si="988">+AV952+AU952</f>
        <v>10.54</v>
      </c>
      <c r="AX952" s="221"/>
      <c r="AY952" s="220">
        <f t="shared" ref="AY952:AY960" si="989">IF(AX952&lt;&gt;0,(AX952/AW952*100),0)</f>
        <v>0</v>
      </c>
      <c r="AZ952" s="221">
        <f t="shared" ref="AZ952:AZ959" si="990">+AW952-AX952</f>
        <v>10.54</v>
      </c>
      <c r="BA952" s="221">
        <v>18.8</v>
      </c>
      <c r="BB952" s="221">
        <v>14.67</v>
      </c>
      <c r="BC952" s="221">
        <f t="shared" ref="BC952:BC959" si="991">SUM(BA952:BB952)</f>
        <v>33.47</v>
      </c>
      <c r="BD952" s="221"/>
      <c r="BE952" s="220">
        <f t="shared" ref="BE952:BE960" si="992">IF(BD952&lt;&gt;0,(BD952/BC952*100),0)</f>
        <v>0</v>
      </c>
      <c r="BF952" s="221">
        <f t="shared" ref="BF952:BF959" si="993">+BC952-BD952</f>
        <v>33.47</v>
      </c>
      <c r="BG952" s="222">
        <f t="shared" ref="BG952:BJ960" si="994">+E952+K952+Q952+W952+AI952+AO952+AU952+BA952+AC952</f>
        <v>624.81999999999994</v>
      </c>
      <c r="BH952" s="222">
        <f t="shared" si="994"/>
        <v>877.84399999999994</v>
      </c>
      <c r="BI952" s="222">
        <f t="shared" si="994"/>
        <v>1502.664</v>
      </c>
      <c r="BJ952" s="222">
        <f t="shared" si="994"/>
        <v>167.36</v>
      </c>
      <c r="BK952" s="223">
        <f t="shared" ref="BK952:BK960" si="995">IF(BJ952&lt;&gt;0,(BJ952/BI952*100),0)</f>
        <v>11.137553039135829</v>
      </c>
      <c r="BL952" s="222">
        <f t="shared" ref="BL952:BL960" si="996">BI952-BJ952</f>
        <v>1335.3040000000001</v>
      </c>
    </row>
    <row r="953" spans="3:64" ht="30" customHeight="1" x14ac:dyDescent="0.3">
      <c r="C953" s="217">
        <v>2</v>
      </c>
      <c r="D953" s="217" t="s">
        <v>39</v>
      </c>
      <c r="E953" s="252">
        <v>0</v>
      </c>
      <c r="F953" s="253">
        <v>5.048</v>
      </c>
      <c r="G953" s="252">
        <f t="shared" si="968"/>
        <v>5.048</v>
      </c>
      <c r="H953" s="252">
        <v>5.05</v>
      </c>
      <c r="I953" s="254">
        <f t="shared" si="969"/>
        <v>100.03961965134707</v>
      </c>
      <c r="J953" s="252">
        <f t="shared" si="970"/>
        <v>-1.9999999999997797E-3</v>
      </c>
      <c r="K953" s="252">
        <v>9.81</v>
      </c>
      <c r="L953" s="252">
        <v>9.81</v>
      </c>
      <c r="M953" s="252">
        <f t="shared" si="971"/>
        <v>19.62</v>
      </c>
      <c r="N953" s="252"/>
      <c r="O953" s="254">
        <f t="shared" si="972"/>
        <v>0</v>
      </c>
      <c r="P953" s="252">
        <f t="shared" si="973"/>
        <v>19.62</v>
      </c>
      <c r="Q953" s="252">
        <v>3.27</v>
      </c>
      <c r="R953" s="252">
        <v>3.27</v>
      </c>
      <c r="S953" s="252">
        <f t="shared" si="974"/>
        <v>6.54</v>
      </c>
      <c r="T953" s="252">
        <v>2.65</v>
      </c>
      <c r="U953" s="254">
        <f t="shared" si="975"/>
        <v>40.519877675840974</v>
      </c>
      <c r="V953" s="252">
        <f t="shared" si="976"/>
        <v>3.89</v>
      </c>
      <c r="W953" s="252">
        <v>0.5</v>
      </c>
      <c r="X953" s="252">
        <v>0.5</v>
      </c>
      <c r="Y953" s="252">
        <f t="shared" si="977"/>
        <v>1</v>
      </c>
      <c r="Z953" s="252">
        <v>0.37</v>
      </c>
      <c r="AA953" s="254">
        <f t="shared" si="978"/>
        <v>37</v>
      </c>
      <c r="AB953" s="252">
        <f t="shared" si="979"/>
        <v>0.63</v>
      </c>
      <c r="AC953" s="221"/>
      <c r="AD953" s="221">
        <v>79.62</v>
      </c>
      <c r="AE953" s="221">
        <f t="shared" si="980"/>
        <v>79.62</v>
      </c>
      <c r="AF953" s="221"/>
      <c r="AG953" s="220">
        <f t="shared" si="981"/>
        <v>0</v>
      </c>
      <c r="AH953" s="221"/>
      <c r="AI953" s="221">
        <v>198.48</v>
      </c>
      <c r="AJ953" s="221">
        <v>126.62</v>
      </c>
      <c r="AK953" s="221">
        <f t="shared" si="982"/>
        <v>325.10000000000002</v>
      </c>
      <c r="AL953" s="221">
        <v>98.93</v>
      </c>
      <c r="AM953" s="220">
        <f t="shared" si="983"/>
        <v>30.430636727160877</v>
      </c>
      <c r="AN953" s="221">
        <f t="shared" si="984"/>
        <v>226.17000000000002</v>
      </c>
      <c r="AO953" s="221">
        <v>183.92</v>
      </c>
      <c r="AP953" s="221">
        <v>117.14</v>
      </c>
      <c r="AQ953" s="221">
        <f t="shared" si="985"/>
        <v>301.06</v>
      </c>
      <c r="AR953" s="221">
        <v>79.77</v>
      </c>
      <c r="AS953" s="220">
        <f t="shared" si="986"/>
        <v>26.496379459244</v>
      </c>
      <c r="AT953" s="221">
        <f t="shared" si="987"/>
        <v>221.29000000000002</v>
      </c>
      <c r="AU953" s="221">
        <v>0</v>
      </c>
      <c r="AV953" s="54"/>
      <c r="AW953" s="221">
        <f t="shared" si="988"/>
        <v>0</v>
      </c>
      <c r="AX953" s="221"/>
      <c r="AY953" s="220">
        <f t="shared" si="989"/>
        <v>0</v>
      </c>
      <c r="AZ953" s="221">
        <f t="shared" si="990"/>
        <v>0</v>
      </c>
      <c r="BA953" s="221">
        <v>0</v>
      </c>
      <c r="BB953" s="221"/>
      <c r="BC953" s="221">
        <f t="shared" si="991"/>
        <v>0</v>
      </c>
      <c r="BD953" s="221"/>
      <c r="BE953" s="220">
        <f t="shared" si="992"/>
        <v>0</v>
      </c>
      <c r="BF953" s="221">
        <f t="shared" si="993"/>
        <v>0</v>
      </c>
      <c r="BG953" s="222">
        <f t="shared" si="994"/>
        <v>395.98</v>
      </c>
      <c r="BH953" s="222">
        <f t="shared" si="994"/>
        <v>342.00799999999998</v>
      </c>
      <c r="BI953" s="222">
        <f t="shared" si="994"/>
        <v>737.98799999999994</v>
      </c>
      <c r="BJ953" s="222">
        <f t="shared" si="994"/>
        <v>186.76999999999998</v>
      </c>
      <c r="BK953" s="223">
        <f t="shared" si="995"/>
        <v>25.30799958806918</v>
      </c>
      <c r="BL953" s="222">
        <f t="shared" si="996"/>
        <v>551.21799999999996</v>
      </c>
    </row>
    <row r="954" spans="3:64" ht="30" customHeight="1" x14ac:dyDescent="0.3">
      <c r="C954" s="217">
        <v>3</v>
      </c>
      <c r="D954" s="217" t="s">
        <v>17</v>
      </c>
      <c r="E954" s="252">
        <v>0</v>
      </c>
      <c r="F954" s="253">
        <v>13.12</v>
      </c>
      <c r="G954" s="252">
        <f t="shared" si="968"/>
        <v>13.12</v>
      </c>
      <c r="H954" s="252">
        <v>13.12</v>
      </c>
      <c r="I954" s="254">
        <f t="shared" si="969"/>
        <v>100</v>
      </c>
      <c r="J954" s="252">
        <f t="shared" si="970"/>
        <v>0</v>
      </c>
      <c r="K954" s="252">
        <v>50.5</v>
      </c>
      <c r="L954" s="252">
        <v>25.65</v>
      </c>
      <c r="M954" s="252">
        <f t="shared" si="971"/>
        <v>76.150000000000006</v>
      </c>
      <c r="N954" s="252">
        <v>6.39</v>
      </c>
      <c r="O954" s="254">
        <f t="shared" si="972"/>
        <v>8.3913328956007867</v>
      </c>
      <c r="P954" s="252">
        <f t="shared" si="973"/>
        <v>69.760000000000005</v>
      </c>
      <c r="Q954" s="252">
        <v>16.14</v>
      </c>
      <c r="R954" s="252">
        <v>8.5500000000000007</v>
      </c>
      <c r="S954" s="252">
        <f t="shared" si="974"/>
        <v>24.69</v>
      </c>
      <c r="T954" s="252">
        <v>4.71</v>
      </c>
      <c r="U954" s="254">
        <f t="shared" si="975"/>
        <v>19.076549210206561</v>
      </c>
      <c r="V954" s="252">
        <f t="shared" si="976"/>
        <v>19.98</v>
      </c>
      <c r="W954" s="252">
        <v>2.4</v>
      </c>
      <c r="X954" s="252">
        <v>1.4</v>
      </c>
      <c r="Y954" s="252">
        <f t="shared" si="977"/>
        <v>3.8</v>
      </c>
      <c r="Z954" s="252">
        <v>0.4</v>
      </c>
      <c r="AA954" s="254">
        <f t="shared" si="978"/>
        <v>10.526315789473685</v>
      </c>
      <c r="AB954" s="252">
        <f t="shared" si="979"/>
        <v>3.4</v>
      </c>
      <c r="AC954" s="221"/>
      <c r="AD954" s="221">
        <v>222.93</v>
      </c>
      <c r="AE954" s="221">
        <f t="shared" si="980"/>
        <v>222.93</v>
      </c>
      <c r="AF954" s="221"/>
      <c r="AG954" s="220">
        <f t="shared" si="981"/>
        <v>0</v>
      </c>
      <c r="AH954" s="221"/>
      <c r="AI954" s="221">
        <v>256.47000000000003</v>
      </c>
      <c r="AJ954" s="221">
        <v>326.64999999999998</v>
      </c>
      <c r="AK954" s="221">
        <f t="shared" si="982"/>
        <v>583.12</v>
      </c>
      <c r="AL954" s="221">
        <v>58.47</v>
      </c>
      <c r="AM954" s="220">
        <f t="shared" si="983"/>
        <v>10.027095623542323</v>
      </c>
      <c r="AN954" s="221">
        <f t="shared" si="984"/>
        <v>524.65</v>
      </c>
      <c r="AO954" s="221">
        <v>239.74</v>
      </c>
      <c r="AP954" s="221">
        <v>302.61</v>
      </c>
      <c r="AQ954" s="221">
        <f t="shared" si="985"/>
        <v>542.35</v>
      </c>
      <c r="AR954" s="221">
        <v>58.32</v>
      </c>
      <c r="AS954" s="220">
        <f t="shared" si="986"/>
        <v>10.753203650779017</v>
      </c>
      <c r="AT954" s="221">
        <f t="shared" si="987"/>
        <v>484.03000000000003</v>
      </c>
      <c r="AU954" s="221">
        <v>0</v>
      </c>
      <c r="AV954" s="54"/>
      <c r="AW954" s="221">
        <f t="shared" si="988"/>
        <v>0</v>
      </c>
      <c r="AX954" s="221"/>
      <c r="AY954" s="220">
        <f t="shared" si="989"/>
        <v>0</v>
      </c>
      <c r="AZ954" s="221">
        <f t="shared" si="990"/>
        <v>0</v>
      </c>
      <c r="BA954" s="221">
        <v>0</v>
      </c>
      <c r="BB954" s="221">
        <v>0</v>
      </c>
      <c r="BC954" s="221">
        <f t="shared" si="991"/>
        <v>0</v>
      </c>
      <c r="BD954" s="221"/>
      <c r="BE954" s="220">
        <f t="shared" si="992"/>
        <v>0</v>
      </c>
      <c r="BF954" s="221">
        <f t="shared" si="993"/>
        <v>0</v>
      </c>
      <c r="BG954" s="222">
        <f t="shared" si="994"/>
        <v>565.25</v>
      </c>
      <c r="BH954" s="222">
        <f t="shared" si="994"/>
        <v>900.91000000000008</v>
      </c>
      <c r="BI954" s="222">
        <f t="shared" si="994"/>
        <v>1466.16</v>
      </c>
      <c r="BJ954" s="222">
        <f t="shared" si="994"/>
        <v>141.41</v>
      </c>
      <c r="BK954" s="223">
        <f t="shared" si="995"/>
        <v>9.6449227915097939</v>
      </c>
      <c r="BL954" s="222">
        <f t="shared" si="996"/>
        <v>1324.75</v>
      </c>
    </row>
    <row r="955" spans="3:64" ht="30" customHeight="1" x14ac:dyDescent="0.3">
      <c r="C955" s="217">
        <v>4</v>
      </c>
      <c r="D955" s="217" t="s">
        <v>44</v>
      </c>
      <c r="E955" s="252">
        <v>0</v>
      </c>
      <c r="F955" s="253">
        <v>6.1559999999999997</v>
      </c>
      <c r="G955" s="252">
        <f t="shared" si="968"/>
        <v>6.1559999999999997</v>
      </c>
      <c r="H955" s="252">
        <v>6.16</v>
      </c>
      <c r="I955" s="254">
        <f t="shared" si="969"/>
        <v>100.06497725795973</v>
      </c>
      <c r="J955" s="252">
        <f t="shared" si="970"/>
        <v>-4.0000000000004476E-3</v>
      </c>
      <c r="K955" s="252">
        <v>17.28</v>
      </c>
      <c r="L955" s="252">
        <v>8.64</v>
      </c>
      <c r="M955" s="252">
        <f t="shared" si="971"/>
        <v>25.92</v>
      </c>
      <c r="N955" s="252"/>
      <c r="O955" s="254">
        <f t="shared" si="972"/>
        <v>0</v>
      </c>
      <c r="P955" s="252">
        <f t="shared" si="973"/>
        <v>25.92</v>
      </c>
      <c r="Q955" s="252">
        <v>5.76</v>
      </c>
      <c r="R955" s="252">
        <v>2.88</v>
      </c>
      <c r="S955" s="252">
        <f t="shared" si="974"/>
        <v>8.64</v>
      </c>
      <c r="T955" s="252">
        <v>5.58</v>
      </c>
      <c r="U955" s="254">
        <f t="shared" si="975"/>
        <v>64.583333333333329</v>
      </c>
      <c r="V955" s="252">
        <f t="shared" si="976"/>
        <v>3.0600000000000005</v>
      </c>
      <c r="W955" s="252">
        <v>1.2</v>
      </c>
      <c r="X955" s="252">
        <v>0.6</v>
      </c>
      <c r="Y955" s="252">
        <f t="shared" si="977"/>
        <v>1.7999999999999998</v>
      </c>
      <c r="Z955" s="252">
        <v>1.8</v>
      </c>
      <c r="AA955" s="254">
        <f t="shared" si="978"/>
        <v>100.00000000000003</v>
      </c>
      <c r="AB955" s="252">
        <f t="shared" si="979"/>
        <v>0</v>
      </c>
      <c r="AC955" s="221"/>
      <c r="AD955" s="221">
        <v>95.54</v>
      </c>
      <c r="AE955" s="221">
        <f t="shared" si="980"/>
        <v>95.54</v>
      </c>
      <c r="AF955" s="221">
        <v>21</v>
      </c>
      <c r="AG955" s="220">
        <f t="shared" si="981"/>
        <v>21.980322378061544</v>
      </c>
      <c r="AH955" s="221"/>
      <c r="AI955" s="221">
        <v>144.43</v>
      </c>
      <c r="AJ955" s="221">
        <v>113.77</v>
      </c>
      <c r="AK955" s="221">
        <f t="shared" si="982"/>
        <v>258.2</v>
      </c>
      <c r="AL955" s="221">
        <v>108.44</v>
      </c>
      <c r="AM955" s="220">
        <f t="shared" si="983"/>
        <v>41.998450813323004</v>
      </c>
      <c r="AN955" s="221">
        <f t="shared" si="984"/>
        <v>149.76</v>
      </c>
      <c r="AO955" s="221">
        <v>165.12</v>
      </c>
      <c r="AP955" s="221">
        <v>105.15</v>
      </c>
      <c r="AQ955" s="221">
        <f t="shared" si="985"/>
        <v>270.27</v>
      </c>
      <c r="AR955" s="221">
        <v>119.82</v>
      </c>
      <c r="AS955" s="220">
        <f t="shared" si="986"/>
        <v>44.333444333444334</v>
      </c>
      <c r="AT955" s="221">
        <f t="shared" si="987"/>
        <v>150.44999999999999</v>
      </c>
      <c r="AU955" s="221">
        <v>0</v>
      </c>
      <c r="AV955" s="54"/>
      <c r="AW955" s="221">
        <f t="shared" si="988"/>
        <v>0</v>
      </c>
      <c r="AX955" s="221"/>
      <c r="AY955" s="220">
        <f t="shared" si="989"/>
        <v>0</v>
      </c>
      <c r="AZ955" s="221">
        <f t="shared" si="990"/>
        <v>0</v>
      </c>
      <c r="BA955" s="221">
        <v>0</v>
      </c>
      <c r="BB955" s="221"/>
      <c r="BC955" s="221">
        <f t="shared" si="991"/>
        <v>0</v>
      </c>
      <c r="BD955" s="221"/>
      <c r="BE955" s="220">
        <f t="shared" si="992"/>
        <v>0</v>
      </c>
      <c r="BF955" s="221">
        <f t="shared" si="993"/>
        <v>0</v>
      </c>
      <c r="BG955" s="222">
        <f t="shared" si="994"/>
        <v>333.79</v>
      </c>
      <c r="BH955" s="222">
        <f t="shared" si="994"/>
        <v>332.73599999999999</v>
      </c>
      <c r="BI955" s="222">
        <f t="shared" si="994"/>
        <v>666.52599999999995</v>
      </c>
      <c r="BJ955" s="222">
        <f t="shared" si="994"/>
        <v>262.8</v>
      </c>
      <c r="BK955" s="223">
        <f t="shared" si="995"/>
        <v>39.428319375388213</v>
      </c>
      <c r="BL955" s="222">
        <f t="shared" si="996"/>
        <v>403.72599999999994</v>
      </c>
    </row>
    <row r="956" spans="3:64" ht="30" customHeight="1" x14ac:dyDescent="0.3">
      <c r="C956" s="217">
        <v>5</v>
      </c>
      <c r="D956" s="217" t="s">
        <v>35</v>
      </c>
      <c r="E956" s="252">
        <v>0</v>
      </c>
      <c r="F956" s="253">
        <v>13.52</v>
      </c>
      <c r="G956" s="252">
        <f t="shared" si="968"/>
        <v>13.52</v>
      </c>
      <c r="H956" s="252">
        <v>13.52</v>
      </c>
      <c r="I956" s="254">
        <f t="shared" si="969"/>
        <v>100</v>
      </c>
      <c r="J956" s="252">
        <f t="shared" si="970"/>
        <v>0</v>
      </c>
      <c r="K956" s="252">
        <v>40.68</v>
      </c>
      <c r="L956" s="252">
        <v>20.34</v>
      </c>
      <c r="M956" s="252">
        <f t="shared" si="971"/>
        <v>61.019999999999996</v>
      </c>
      <c r="N956" s="252"/>
      <c r="O956" s="254">
        <f t="shared" si="972"/>
        <v>0</v>
      </c>
      <c r="P956" s="252">
        <f t="shared" si="973"/>
        <v>61.019999999999996</v>
      </c>
      <c r="Q956" s="252">
        <v>12.63</v>
      </c>
      <c r="R956" s="252">
        <v>6.78</v>
      </c>
      <c r="S956" s="252">
        <f t="shared" si="974"/>
        <v>19.41</v>
      </c>
      <c r="T956" s="252">
        <v>2.9</v>
      </c>
      <c r="U956" s="254">
        <f t="shared" si="975"/>
        <v>14.940752189592994</v>
      </c>
      <c r="V956" s="252">
        <f t="shared" si="976"/>
        <v>16.510000000000002</v>
      </c>
      <c r="W956" s="252">
        <v>2.5</v>
      </c>
      <c r="X956" s="252">
        <v>1.4</v>
      </c>
      <c r="Y956" s="252">
        <f t="shared" si="977"/>
        <v>3.9</v>
      </c>
      <c r="Z956" s="252">
        <v>0.9</v>
      </c>
      <c r="AA956" s="254">
        <f t="shared" si="978"/>
        <v>23.076923076923077</v>
      </c>
      <c r="AB956" s="252">
        <f t="shared" si="979"/>
        <v>3</v>
      </c>
      <c r="AC956" s="221"/>
      <c r="AD956" s="221">
        <v>222.93</v>
      </c>
      <c r="AE956" s="221">
        <f t="shared" si="980"/>
        <v>222.93</v>
      </c>
      <c r="AF956" s="221">
        <v>12.22</v>
      </c>
      <c r="AG956" s="220">
        <f t="shared" si="981"/>
        <v>5.4815412909882024</v>
      </c>
      <c r="AH956" s="221"/>
      <c r="AI956" s="221">
        <v>359.11</v>
      </c>
      <c r="AJ956" s="221">
        <v>261.87</v>
      </c>
      <c r="AK956" s="221">
        <f t="shared" si="982"/>
        <v>620.98</v>
      </c>
      <c r="AL956" s="221">
        <v>263.11</v>
      </c>
      <c r="AM956" s="220">
        <f t="shared" si="983"/>
        <v>42.370124641695384</v>
      </c>
      <c r="AN956" s="221">
        <f t="shared" si="984"/>
        <v>357.87</v>
      </c>
      <c r="AO956" s="221">
        <v>333.01</v>
      </c>
      <c r="AP956" s="221">
        <v>242.39</v>
      </c>
      <c r="AQ956" s="221">
        <f t="shared" si="985"/>
        <v>575.4</v>
      </c>
      <c r="AR956" s="221">
        <v>99.99</v>
      </c>
      <c r="AS956" s="220">
        <f t="shared" si="986"/>
        <v>17.377476538060481</v>
      </c>
      <c r="AT956" s="221">
        <f t="shared" si="987"/>
        <v>475.40999999999997</v>
      </c>
      <c r="AU956" s="221">
        <v>52.97</v>
      </c>
      <c r="AV956" s="54"/>
      <c r="AW956" s="221">
        <f t="shared" si="988"/>
        <v>52.97</v>
      </c>
      <c r="AX956" s="221">
        <v>28.67</v>
      </c>
      <c r="AY956" s="220">
        <f t="shared" si="989"/>
        <v>54.124976401736838</v>
      </c>
      <c r="AZ956" s="221">
        <f t="shared" si="990"/>
        <v>24.299999999999997</v>
      </c>
      <c r="BA956" s="221">
        <v>128.86000000000001</v>
      </c>
      <c r="BB956" s="221">
        <v>103.12</v>
      </c>
      <c r="BC956" s="221">
        <f t="shared" si="991"/>
        <v>231.98000000000002</v>
      </c>
      <c r="BD956" s="221">
        <v>44.62</v>
      </c>
      <c r="BE956" s="220">
        <f t="shared" si="992"/>
        <v>19.234416760065521</v>
      </c>
      <c r="BF956" s="221">
        <f t="shared" si="993"/>
        <v>187.36</v>
      </c>
      <c r="BG956" s="222">
        <f t="shared" si="994"/>
        <v>929.7600000000001</v>
      </c>
      <c r="BH956" s="222">
        <f t="shared" si="994"/>
        <v>872.34999999999991</v>
      </c>
      <c r="BI956" s="222">
        <f t="shared" si="994"/>
        <v>1802.1100000000001</v>
      </c>
      <c r="BJ956" s="222">
        <f t="shared" si="994"/>
        <v>465.93000000000006</v>
      </c>
      <c r="BK956" s="223">
        <f t="shared" si="995"/>
        <v>25.8546925548385</v>
      </c>
      <c r="BL956" s="222">
        <f t="shared" si="996"/>
        <v>1336.18</v>
      </c>
    </row>
    <row r="957" spans="3:64" ht="30" customHeight="1" x14ac:dyDescent="0.3">
      <c r="C957" s="217">
        <v>6</v>
      </c>
      <c r="D957" s="217" t="s">
        <v>36</v>
      </c>
      <c r="E957" s="252">
        <v>0</v>
      </c>
      <c r="F957" s="253">
        <v>7.0640000000000001</v>
      </c>
      <c r="G957" s="252">
        <f t="shared" si="968"/>
        <v>7.0640000000000001</v>
      </c>
      <c r="H957" s="252"/>
      <c r="I957" s="254">
        <f t="shared" si="969"/>
        <v>0</v>
      </c>
      <c r="J957" s="252">
        <f t="shared" si="970"/>
        <v>7.0640000000000001</v>
      </c>
      <c r="K957" s="252">
        <v>17.09</v>
      </c>
      <c r="L957" s="252">
        <v>9.7200000000000006</v>
      </c>
      <c r="M957" s="252">
        <f t="shared" si="971"/>
        <v>26.810000000000002</v>
      </c>
      <c r="N957" s="252"/>
      <c r="O957" s="254">
        <f t="shared" si="972"/>
        <v>0</v>
      </c>
      <c r="P957" s="252">
        <f t="shared" si="973"/>
        <v>26.810000000000002</v>
      </c>
      <c r="Q957" s="252">
        <v>2.13</v>
      </c>
      <c r="R957" s="252">
        <v>3.24</v>
      </c>
      <c r="S957" s="252">
        <f t="shared" si="974"/>
        <v>5.37</v>
      </c>
      <c r="T957" s="252"/>
      <c r="U957" s="254">
        <f t="shared" si="975"/>
        <v>0</v>
      </c>
      <c r="V957" s="252">
        <f t="shared" si="976"/>
        <v>5.37</v>
      </c>
      <c r="W957" s="252">
        <v>1.4</v>
      </c>
      <c r="X957" s="252">
        <v>0.7</v>
      </c>
      <c r="Y957" s="252">
        <f t="shared" si="977"/>
        <v>2.0999999999999996</v>
      </c>
      <c r="Z957" s="252">
        <v>0</v>
      </c>
      <c r="AA957" s="254">
        <f t="shared" si="978"/>
        <v>0</v>
      </c>
      <c r="AB957" s="252">
        <f t="shared" si="979"/>
        <v>2.0999999999999996</v>
      </c>
      <c r="AC957" s="221"/>
      <c r="AD957" s="221">
        <v>111.46</v>
      </c>
      <c r="AE957" s="221">
        <f t="shared" si="980"/>
        <v>111.46</v>
      </c>
      <c r="AF957" s="221"/>
      <c r="AG957" s="220">
        <f t="shared" si="981"/>
        <v>0</v>
      </c>
      <c r="AH957" s="221"/>
      <c r="AI957" s="221">
        <v>190.52</v>
      </c>
      <c r="AJ957" s="221">
        <v>124.95</v>
      </c>
      <c r="AK957" s="221">
        <f t="shared" si="982"/>
        <v>315.47000000000003</v>
      </c>
      <c r="AL957" s="221"/>
      <c r="AM957" s="220">
        <f t="shared" si="983"/>
        <v>0</v>
      </c>
      <c r="AN957" s="221">
        <f t="shared" si="984"/>
        <v>315.47000000000003</v>
      </c>
      <c r="AO957" s="221">
        <v>166.21</v>
      </c>
      <c r="AP957" s="221">
        <v>115.65</v>
      </c>
      <c r="AQ957" s="221">
        <f t="shared" si="985"/>
        <v>281.86</v>
      </c>
      <c r="AR957" s="221"/>
      <c r="AS957" s="220">
        <f t="shared" si="986"/>
        <v>0</v>
      </c>
      <c r="AT957" s="221">
        <f t="shared" si="987"/>
        <v>281.86</v>
      </c>
      <c r="AU957" s="221">
        <v>31.02</v>
      </c>
      <c r="AV957" s="54"/>
      <c r="AW957" s="221">
        <f t="shared" si="988"/>
        <v>31.02</v>
      </c>
      <c r="AX957" s="221"/>
      <c r="AY957" s="220">
        <f t="shared" si="989"/>
        <v>0</v>
      </c>
      <c r="AZ957" s="221">
        <f t="shared" si="990"/>
        <v>31.02</v>
      </c>
      <c r="BA957" s="221">
        <v>66.739999999999995</v>
      </c>
      <c r="BB957" s="221">
        <v>48.88</v>
      </c>
      <c r="BC957" s="221">
        <f t="shared" si="991"/>
        <v>115.62</v>
      </c>
      <c r="BD957" s="221"/>
      <c r="BE957" s="220">
        <f t="shared" si="992"/>
        <v>0</v>
      </c>
      <c r="BF957" s="221">
        <f t="shared" si="993"/>
        <v>115.62</v>
      </c>
      <c r="BG957" s="222">
        <f t="shared" si="994"/>
        <v>475.11</v>
      </c>
      <c r="BH957" s="222">
        <f t="shared" si="994"/>
        <v>421.66399999999999</v>
      </c>
      <c r="BI957" s="222">
        <f t="shared" si="994"/>
        <v>896.774</v>
      </c>
      <c r="BJ957" s="222">
        <f t="shared" si="994"/>
        <v>0</v>
      </c>
      <c r="BK957" s="223">
        <f t="shared" si="995"/>
        <v>0</v>
      </c>
      <c r="BL957" s="222">
        <f t="shared" si="996"/>
        <v>896.774</v>
      </c>
    </row>
    <row r="958" spans="3:64" ht="30" customHeight="1" x14ac:dyDescent="0.3">
      <c r="C958" s="217">
        <v>7</v>
      </c>
      <c r="D958" s="217" t="s">
        <v>38</v>
      </c>
      <c r="E958" s="252">
        <v>0</v>
      </c>
      <c r="F958" s="253">
        <v>9.0589999999999993</v>
      </c>
      <c r="G958" s="252">
        <f t="shared" si="968"/>
        <v>9.0589999999999993</v>
      </c>
      <c r="H958" s="252">
        <v>9.06</v>
      </c>
      <c r="I958" s="254">
        <f t="shared" si="969"/>
        <v>100.01103874599846</v>
      </c>
      <c r="J958" s="252">
        <f t="shared" si="970"/>
        <v>-1.0000000000012221E-3</v>
      </c>
      <c r="K958" s="252">
        <v>30.42</v>
      </c>
      <c r="L958" s="252">
        <v>15.21</v>
      </c>
      <c r="M958" s="252">
        <f t="shared" si="971"/>
        <v>45.63</v>
      </c>
      <c r="N958" s="252">
        <v>2.16</v>
      </c>
      <c r="O958" s="254">
        <f t="shared" si="972"/>
        <v>4.7337278106508878</v>
      </c>
      <c r="P958" s="252">
        <f t="shared" si="973"/>
        <v>43.47</v>
      </c>
      <c r="Q958" s="252">
        <v>5.98</v>
      </c>
      <c r="R958" s="252">
        <v>5.07</v>
      </c>
      <c r="S958" s="252">
        <f t="shared" si="974"/>
        <v>11.05</v>
      </c>
      <c r="T958" s="252">
        <v>5.07</v>
      </c>
      <c r="U958" s="254">
        <f t="shared" si="975"/>
        <v>45.882352941176471</v>
      </c>
      <c r="V958" s="252">
        <f t="shared" si="976"/>
        <v>5.98</v>
      </c>
      <c r="W958" s="252">
        <v>2</v>
      </c>
      <c r="X958" s="252">
        <v>1</v>
      </c>
      <c r="Y958" s="252">
        <f t="shared" si="977"/>
        <v>3</v>
      </c>
      <c r="Z958" s="252">
        <v>0.3</v>
      </c>
      <c r="AA958" s="254">
        <f t="shared" si="978"/>
        <v>10</v>
      </c>
      <c r="AB958" s="252">
        <f t="shared" si="979"/>
        <v>2.7</v>
      </c>
      <c r="AC958" s="221"/>
      <c r="AD958" s="221">
        <v>159.24</v>
      </c>
      <c r="AE958" s="221">
        <f t="shared" si="980"/>
        <v>159.24</v>
      </c>
      <c r="AF958" s="221"/>
      <c r="AG958" s="220">
        <f t="shared" si="981"/>
        <v>0</v>
      </c>
      <c r="AH958" s="221"/>
      <c r="AI958" s="221">
        <v>171.32</v>
      </c>
      <c r="AJ958" s="221">
        <v>203.59</v>
      </c>
      <c r="AK958" s="221">
        <f t="shared" si="982"/>
        <v>374.90999999999997</v>
      </c>
      <c r="AL958" s="221">
        <v>7</v>
      </c>
      <c r="AM958" s="220">
        <f t="shared" si="983"/>
        <v>1.8671147742124776</v>
      </c>
      <c r="AN958" s="221">
        <f t="shared" si="984"/>
        <v>367.90999999999997</v>
      </c>
      <c r="AO958" s="221">
        <v>258.08999999999997</v>
      </c>
      <c r="AP958" s="221">
        <v>187.99</v>
      </c>
      <c r="AQ958" s="221">
        <f t="shared" si="985"/>
        <v>446.08</v>
      </c>
      <c r="AR958" s="221">
        <v>129.04</v>
      </c>
      <c r="AS958" s="220">
        <f t="shared" si="986"/>
        <v>28.927546628407459</v>
      </c>
      <c r="AT958" s="221">
        <f t="shared" si="987"/>
        <v>317.03999999999996</v>
      </c>
      <c r="AU958" s="221">
        <v>40.82</v>
      </c>
      <c r="AV958" s="54"/>
      <c r="AW958" s="221">
        <f t="shared" si="988"/>
        <v>40.82</v>
      </c>
      <c r="AX958" s="221">
        <v>40.82</v>
      </c>
      <c r="AY958" s="220">
        <f t="shared" si="989"/>
        <v>100</v>
      </c>
      <c r="AZ958" s="221">
        <f t="shared" si="990"/>
        <v>0</v>
      </c>
      <c r="BA958" s="221">
        <v>144.82</v>
      </c>
      <c r="BB958" s="221">
        <v>101.27</v>
      </c>
      <c r="BC958" s="221">
        <f t="shared" si="991"/>
        <v>246.08999999999997</v>
      </c>
      <c r="BD958" s="221">
        <v>72.66</v>
      </c>
      <c r="BE958" s="220">
        <f t="shared" si="992"/>
        <v>29.525783250030479</v>
      </c>
      <c r="BF958" s="221">
        <f t="shared" si="993"/>
        <v>173.42999999999998</v>
      </c>
      <c r="BG958" s="222">
        <f t="shared" si="994"/>
        <v>653.44999999999993</v>
      </c>
      <c r="BH958" s="222">
        <f t="shared" si="994"/>
        <v>682.42899999999997</v>
      </c>
      <c r="BI958" s="222">
        <f t="shared" si="994"/>
        <v>1335.8790000000001</v>
      </c>
      <c r="BJ958" s="222">
        <f t="shared" si="994"/>
        <v>266.11</v>
      </c>
      <c r="BK958" s="223">
        <f t="shared" si="995"/>
        <v>19.920217325072105</v>
      </c>
      <c r="BL958" s="222">
        <f t="shared" si="996"/>
        <v>1069.7690000000002</v>
      </c>
    </row>
    <row r="959" spans="3:64" ht="30" customHeight="1" x14ac:dyDescent="0.3">
      <c r="C959" s="217">
        <v>8</v>
      </c>
      <c r="D959" s="217" t="s">
        <v>42</v>
      </c>
      <c r="E959" s="252">
        <v>0</v>
      </c>
      <c r="F959" s="253">
        <v>10.896000000000001</v>
      </c>
      <c r="G959" s="252">
        <f t="shared" si="968"/>
        <v>10.896000000000001</v>
      </c>
      <c r="H959" s="252"/>
      <c r="I959" s="254">
        <f t="shared" si="969"/>
        <v>0</v>
      </c>
      <c r="J959" s="252">
        <f t="shared" si="970"/>
        <v>10.896000000000001</v>
      </c>
      <c r="K959" s="252">
        <v>30.78</v>
      </c>
      <c r="L959" s="252">
        <v>15.39</v>
      </c>
      <c r="M959" s="252">
        <f t="shared" si="971"/>
        <v>46.17</v>
      </c>
      <c r="N959" s="252"/>
      <c r="O959" s="254">
        <f t="shared" si="972"/>
        <v>0</v>
      </c>
      <c r="P959" s="252">
        <f t="shared" si="973"/>
        <v>46.17</v>
      </c>
      <c r="Q959" s="252">
        <v>9.81</v>
      </c>
      <c r="R959" s="252">
        <v>5.13</v>
      </c>
      <c r="S959" s="252">
        <f t="shared" si="974"/>
        <v>14.940000000000001</v>
      </c>
      <c r="T959" s="252">
        <v>0.05</v>
      </c>
      <c r="U959" s="254">
        <f t="shared" si="975"/>
        <v>0.33467202141900937</v>
      </c>
      <c r="V959" s="252">
        <f t="shared" si="976"/>
        <v>14.89</v>
      </c>
      <c r="W959" s="252">
        <v>2.2000000000000002</v>
      </c>
      <c r="X959" s="252">
        <v>1.1000000000000001</v>
      </c>
      <c r="Y959" s="252">
        <f t="shared" si="977"/>
        <v>3.3000000000000003</v>
      </c>
      <c r="Z959" s="252"/>
      <c r="AA959" s="254">
        <f t="shared" si="978"/>
        <v>0</v>
      </c>
      <c r="AB959" s="252">
        <f t="shared" si="979"/>
        <v>3.3000000000000003</v>
      </c>
      <c r="AC959" s="221"/>
      <c r="AD959" s="221">
        <v>175.16</v>
      </c>
      <c r="AE959" s="221">
        <f t="shared" si="980"/>
        <v>175.16</v>
      </c>
      <c r="AF959" s="221"/>
      <c r="AG959" s="220">
        <f t="shared" si="981"/>
        <v>0</v>
      </c>
      <c r="AH959" s="221"/>
      <c r="AI959" s="221">
        <v>248.81</v>
      </c>
      <c r="AJ959" s="221">
        <v>197.31</v>
      </c>
      <c r="AK959" s="221">
        <f t="shared" si="982"/>
        <v>446.12</v>
      </c>
      <c r="AL959" s="221">
        <v>15.1</v>
      </c>
      <c r="AM959" s="220">
        <f t="shared" si="983"/>
        <v>3.384739531964494</v>
      </c>
      <c r="AN959" s="221">
        <f t="shared" si="984"/>
        <v>431.02</v>
      </c>
      <c r="AO959" s="221">
        <v>271.87</v>
      </c>
      <c r="AP959" s="221">
        <v>182.75</v>
      </c>
      <c r="AQ959" s="221">
        <f t="shared" si="985"/>
        <v>454.62</v>
      </c>
      <c r="AR959" s="221">
        <v>5.3</v>
      </c>
      <c r="AS959" s="220">
        <f t="shared" si="986"/>
        <v>1.1658088073555937</v>
      </c>
      <c r="AT959" s="221">
        <f t="shared" si="987"/>
        <v>449.32</v>
      </c>
      <c r="AU959" s="221">
        <v>48.97</v>
      </c>
      <c r="AV959" s="54"/>
      <c r="AW959" s="221">
        <f t="shared" si="988"/>
        <v>48.97</v>
      </c>
      <c r="AX959" s="221"/>
      <c r="AY959" s="220">
        <f t="shared" si="989"/>
        <v>0</v>
      </c>
      <c r="AZ959" s="221">
        <f t="shared" si="990"/>
        <v>48.97</v>
      </c>
      <c r="BA959" s="221">
        <v>100.51</v>
      </c>
      <c r="BB959" s="221">
        <v>77.58</v>
      </c>
      <c r="BC959" s="221">
        <f t="shared" si="991"/>
        <v>178.09</v>
      </c>
      <c r="BD959" s="221"/>
      <c r="BE959" s="220">
        <f t="shared" si="992"/>
        <v>0</v>
      </c>
      <c r="BF959" s="221">
        <f t="shared" si="993"/>
        <v>178.09</v>
      </c>
      <c r="BG959" s="222">
        <f t="shared" si="994"/>
        <v>712.95</v>
      </c>
      <c r="BH959" s="222">
        <f t="shared" si="994"/>
        <v>665.31600000000003</v>
      </c>
      <c r="BI959" s="222">
        <f t="shared" si="994"/>
        <v>1378.2660000000001</v>
      </c>
      <c r="BJ959" s="222">
        <f t="shared" si="994"/>
        <v>20.45</v>
      </c>
      <c r="BK959" s="223">
        <f t="shared" si="995"/>
        <v>1.4837484201162909</v>
      </c>
      <c r="BL959" s="222">
        <f t="shared" si="996"/>
        <v>1357.816</v>
      </c>
    </row>
    <row r="960" spans="3:64" ht="30" customHeight="1" x14ac:dyDescent="0.3">
      <c r="C960" s="224"/>
      <c r="D960" s="224" t="s">
        <v>46</v>
      </c>
      <c r="E960" s="225">
        <f>SUM(E952:E959)</f>
        <v>0</v>
      </c>
      <c r="F960" s="226">
        <f>SUM(F952:F959)</f>
        <v>75.966999999999999</v>
      </c>
      <c r="G960" s="225">
        <f>SUM(G952:G959)</f>
        <v>75.966999999999999</v>
      </c>
      <c r="H960" s="225">
        <f>SUM(H952:H959)</f>
        <v>46.91</v>
      </c>
      <c r="I960" s="227">
        <f t="shared" si="969"/>
        <v>61.75049692629694</v>
      </c>
      <c r="J960" s="225">
        <f>SUM(J952:J959)</f>
        <v>29.056999999999999</v>
      </c>
      <c r="K960" s="225">
        <f>SUM(K952:K959)</f>
        <v>245.70000000000002</v>
      </c>
      <c r="L960" s="225">
        <f>SUM(L952:L959)</f>
        <v>129.32999999999998</v>
      </c>
      <c r="M960" s="225">
        <f>SUM(M952:M959)</f>
        <v>375.03000000000003</v>
      </c>
      <c r="N960" s="225">
        <f>SUM(N952:N959)</f>
        <v>20.79</v>
      </c>
      <c r="O960" s="254">
        <f t="shared" si="972"/>
        <v>5.5435565154787616</v>
      </c>
      <c r="P960" s="225">
        <f t="shared" si="973"/>
        <v>354.24</v>
      </c>
      <c r="Q960" s="225">
        <f>SUM(Q952:Q959)</f>
        <v>72.100000000000009</v>
      </c>
      <c r="R960" s="225">
        <f>SUM(R952:R959)</f>
        <v>43.11</v>
      </c>
      <c r="S960" s="225">
        <f>SUM(S952:S959)</f>
        <v>115.21</v>
      </c>
      <c r="T960" s="225">
        <f>SUM(T952:T959)</f>
        <v>28.34</v>
      </c>
      <c r="U960" s="254">
        <f t="shared" si="975"/>
        <v>24.598559152851315</v>
      </c>
      <c r="V960" s="225">
        <f>SUM(V952:V959)</f>
        <v>86.870000000000019</v>
      </c>
      <c r="W960" s="225">
        <f>SUM(W952:W959)</f>
        <v>13.850000000000001</v>
      </c>
      <c r="X960" s="225">
        <f>SUM(X952:X959)</f>
        <v>8</v>
      </c>
      <c r="Y960" s="225">
        <f>SUM(Y952:Y959)</f>
        <v>21.85</v>
      </c>
      <c r="Z960" s="225">
        <f>SUM(Z952:Z959)</f>
        <v>3.77</v>
      </c>
      <c r="AA960" s="227">
        <f t="shared" si="978"/>
        <v>17.254004576659039</v>
      </c>
      <c r="AB960" s="225">
        <f>SUM(AB952:AB959)</f>
        <v>18.080000000000002</v>
      </c>
      <c r="AC960" s="225">
        <f>SUM(AC952:AC959)</f>
        <v>0</v>
      </c>
      <c r="AD960" s="225">
        <f>SUM(AD952:AD959)</f>
        <v>1273.8900000000001</v>
      </c>
      <c r="AE960" s="225">
        <f>SUM(AE952:AE959)</f>
        <v>1273.8900000000001</v>
      </c>
      <c r="AF960" s="225">
        <f>SUM(AF952:AF959)</f>
        <v>33.22</v>
      </c>
      <c r="AG960" s="220">
        <f t="shared" si="981"/>
        <v>2.6077604816742417</v>
      </c>
      <c r="AH960" s="225">
        <f>SUM(AH952:AH959)</f>
        <v>0</v>
      </c>
      <c r="AI960" s="225">
        <f>SUM(AI952:AI959)</f>
        <v>1636.3799999999999</v>
      </c>
      <c r="AJ960" s="225">
        <f>SUM(AJ952:AJ959)</f>
        <v>1672.0499999999997</v>
      </c>
      <c r="AK960" s="225">
        <f>SUM(AK952:AK959)</f>
        <v>3308.4300000000003</v>
      </c>
      <c r="AL960" s="225">
        <f>SUM(AL952:AL959)</f>
        <v>618.29000000000008</v>
      </c>
      <c r="AM960" s="229">
        <f t="shared" si="983"/>
        <v>18.688320442022349</v>
      </c>
      <c r="AN960" s="225">
        <f>SUM(AN952:AN959)</f>
        <v>2690.1400000000003</v>
      </c>
      <c r="AO960" s="225">
        <f>SUM(AO952:AO959)</f>
        <v>2079.0299999999997</v>
      </c>
      <c r="AP960" s="225">
        <f>SUM(AP952:AP959)</f>
        <v>1547.39</v>
      </c>
      <c r="AQ960" s="225">
        <f>SUM(AQ952:AQ959)</f>
        <v>3626.42</v>
      </c>
      <c r="AR960" s="225">
        <f>SUM(AR952:AR959)</f>
        <v>572.7399999999999</v>
      </c>
      <c r="AS960" s="229">
        <f t="shared" si="986"/>
        <v>15.79353742809713</v>
      </c>
      <c r="AT960" s="225">
        <f>SUM(AT952:AT959)</f>
        <v>3053.6800000000003</v>
      </c>
      <c r="AU960" s="225">
        <f>SUM(AU952:AU959)</f>
        <v>184.32</v>
      </c>
      <c r="AV960" s="225"/>
      <c r="AW960" s="225">
        <f>SUM(AW952:AW959)</f>
        <v>184.32</v>
      </c>
      <c r="AX960" s="225">
        <f>SUM(AX952:AX959)</f>
        <v>69.490000000000009</v>
      </c>
      <c r="AY960" s="229">
        <f t="shared" si="989"/>
        <v>37.700737847222229</v>
      </c>
      <c r="AZ960" s="225">
        <f>SUM(AZ952:AZ959)</f>
        <v>114.83</v>
      </c>
      <c r="BA960" s="225">
        <f>SUM(BA952:BA959)</f>
        <v>459.73</v>
      </c>
      <c r="BB960" s="225">
        <f>SUM(BB952:BB959)</f>
        <v>345.52</v>
      </c>
      <c r="BC960" s="225">
        <f>SUM(BC952:BC959)</f>
        <v>805.25000000000011</v>
      </c>
      <c r="BD960" s="225">
        <f>SUM(BD952:BD959)</f>
        <v>117.28</v>
      </c>
      <c r="BE960" s="229">
        <f t="shared" si="992"/>
        <v>14.564420987271031</v>
      </c>
      <c r="BF960" s="225">
        <f>SUM(BF952:BF959)</f>
        <v>687.97</v>
      </c>
      <c r="BG960" s="230">
        <f t="shared" si="994"/>
        <v>4691.1099999999988</v>
      </c>
      <c r="BH960" s="230">
        <f t="shared" si="994"/>
        <v>5095.2569999999996</v>
      </c>
      <c r="BI960" s="230">
        <f t="shared" si="994"/>
        <v>9786.3670000000002</v>
      </c>
      <c r="BJ960" s="230">
        <f t="shared" si="994"/>
        <v>1510.83</v>
      </c>
      <c r="BK960" s="231">
        <f t="shared" si="995"/>
        <v>15.438108952995528</v>
      </c>
      <c r="BL960" s="230">
        <f t="shared" si="996"/>
        <v>8275.5370000000003</v>
      </c>
    </row>
    <row r="962" spans="3:76" ht="22.5" customHeight="1" x14ac:dyDescent="0.3">
      <c r="C962" s="686" t="s">
        <v>173</v>
      </c>
      <c r="D962" s="686"/>
      <c r="E962" s="686"/>
      <c r="F962" s="686"/>
      <c r="G962" s="686"/>
      <c r="H962" s="686"/>
      <c r="I962" s="686"/>
      <c r="J962" s="686"/>
      <c r="K962" s="686"/>
      <c r="L962" s="686"/>
      <c r="M962" s="686"/>
      <c r="N962" s="686"/>
      <c r="O962" s="686"/>
      <c r="P962" s="686"/>
      <c r="Q962" s="686"/>
      <c r="R962" s="686"/>
      <c r="S962" s="686"/>
      <c r="T962" s="686"/>
      <c r="U962" s="686"/>
      <c r="V962" s="686"/>
      <c r="W962" s="686"/>
      <c r="X962" s="686"/>
      <c r="Y962" s="686"/>
      <c r="Z962" s="686"/>
      <c r="AA962" s="686"/>
      <c r="AB962" s="686"/>
      <c r="AC962" s="528"/>
      <c r="AD962" s="528"/>
      <c r="AE962" s="528"/>
      <c r="AF962" s="528"/>
      <c r="AG962" s="528"/>
      <c r="AH962" s="528"/>
      <c r="AI962" s="525" t="s">
        <v>174</v>
      </c>
      <c r="AJ962" s="525"/>
      <c r="AK962" s="525"/>
      <c r="AL962" s="525"/>
      <c r="AM962" s="525"/>
      <c r="AN962" s="525"/>
      <c r="AO962" s="525"/>
      <c r="AP962" s="525"/>
      <c r="AQ962" s="525"/>
      <c r="AR962" s="525"/>
      <c r="AS962" s="525"/>
      <c r="AT962" s="525"/>
      <c r="AU962" s="690" t="s">
        <v>175</v>
      </c>
      <c r="AV962" s="688"/>
      <c r="AW962" s="688"/>
      <c r="AX962" s="688"/>
      <c r="AY962" s="688"/>
      <c r="AZ962" s="688"/>
      <c r="BA962" s="688"/>
      <c r="BB962" s="688"/>
      <c r="BC962" s="688"/>
      <c r="BD962" s="688"/>
      <c r="BE962" s="688"/>
      <c r="BF962" s="688"/>
      <c r="BG962" s="691" t="s">
        <v>175</v>
      </c>
      <c r="BH962" s="691"/>
      <c r="BI962" s="691"/>
      <c r="BJ962" s="691"/>
      <c r="BK962" s="691"/>
      <c r="BL962" s="691"/>
    </row>
    <row r="963" spans="3:76" ht="18" x14ac:dyDescent="0.25">
      <c r="C963" s="102"/>
      <c r="D963" s="102"/>
      <c r="E963" s="103"/>
      <c r="F963" s="102"/>
      <c r="G963" s="102"/>
      <c r="H963" s="102"/>
      <c r="I963" s="102"/>
      <c r="J963" s="102"/>
      <c r="K963" s="102"/>
      <c r="L963" s="102"/>
      <c r="M963" s="102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693" t="s">
        <v>127</v>
      </c>
      <c r="Z963" s="693"/>
      <c r="AA963" s="693"/>
      <c r="AB963" s="693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689"/>
      <c r="AV963" s="689"/>
      <c r="AW963" s="689"/>
      <c r="AX963" s="689"/>
      <c r="AY963" s="689"/>
      <c r="AZ963" s="689"/>
      <c r="BA963" s="689"/>
      <c r="BB963" s="689"/>
      <c r="BC963" s="689"/>
      <c r="BD963" s="689"/>
      <c r="BE963" s="689"/>
      <c r="BF963" s="689"/>
      <c r="BG963" s="692"/>
      <c r="BH963" s="692"/>
      <c r="BI963" s="692"/>
      <c r="BJ963" s="692"/>
      <c r="BK963" s="692"/>
      <c r="BL963" s="692"/>
    </row>
    <row r="964" spans="3:76" ht="18.75" x14ac:dyDescent="0.25">
      <c r="C964" s="561" t="s">
        <v>125</v>
      </c>
      <c r="D964" s="678" t="s">
        <v>3</v>
      </c>
      <c r="E964" s="562" t="s">
        <v>52</v>
      </c>
      <c r="F964" s="562"/>
      <c r="G964" s="562"/>
      <c r="H964" s="562"/>
      <c r="I964" s="562"/>
      <c r="J964" s="562"/>
      <c r="K964" s="562"/>
      <c r="L964" s="562"/>
      <c r="M964" s="562"/>
      <c r="N964" s="562"/>
      <c r="O964" s="562"/>
      <c r="P964" s="562"/>
      <c r="Q964" s="562"/>
      <c r="R964" s="562"/>
      <c r="S964" s="562"/>
      <c r="T964" s="562"/>
      <c r="U964" s="562"/>
      <c r="V964" s="562"/>
      <c r="W964" s="562"/>
      <c r="X964" s="562"/>
      <c r="Y964" s="562"/>
      <c r="Z964" s="562"/>
      <c r="AA964" s="562"/>
      <c r="AB964" s="562"/>
      <c r="AC964" s="590"/>
      <c r="AD964" s="591"/>
      <c r="AE964" s="591"/>
      <c r="AF964" s="591"/>
      <c r="AG964" s="591"/>
      <c r="AH964" s="591"/>
      <c r="AI964" s="679" t="s">
        <v>52</v>
      </c>
      <c r="AJ964" s="679"/>
      <c r="AK964" s="679"/>
      <c r="AL964" s="679"/>
      <c r="AM964" s="679"/>
      <c r="AN964" s="679"/>
      <c r="AO964" s="679"/>
      <c r="AP964" s="679"/>
      <c r="AQ964" s="679"/>
      <c r="AR964" s="679"/>
      <c r="AS964" s="679"/>
      <c r="AT964" s="679"/>
      <c r="AU964" s="679" t="s">
        <v>48</v>
      </c>
      <c r="AV964" s="679"/>
      <c r="AW964" s="679"/>
      <c r="AX964" s="679"/>
      <c r="AY964" s="679"/>
      <c r="AZ964" s="679"/>
      <c r="BA964" s="679"/>
      <c r="BB964" s="679"/>
      <c r="BC964" s="679"/>
      <c r="BD964" s="679"/>
      <c r="BE964" s="679"/>
      <c r="BF964" s="679"/>
      <c r="BG964" s="669" t="s">
        <v>123</v>
      </c>
      <c r="BH964" s="670"/>
      <c r="BI964" s="670"/>
      <c r="BJ964" s="670"/>
      <c r="BK964" s="671"/>
      <c r="BL964" s="675" t="s">
        <v>131</v>
      </c>
    </row>
    <row r="965" spans="3:76" ht="15.75" x14ac:dyDescent="0.2">
      <c r="C965" s="561"/>
      <c r="D965" s="678"/>
      <c r="E965" s="561" t="s">
        <v>5</v>
      </c>
      <c r="F965" s="561"/>
      <c r="G965" s="561"/>
      <c r="H965" s="561"/>
      <c r="I965" s="561"/>
      <c r="J965" s="561"/>
      <c r="K965" s="561"/>
      <c r="L965" s="561"/>
      <c r="M965" s="561"/>
      <c r="N965" s="561"/>
      <c r="O965" s="561"/>
      <c r="P965" s="561"/>
      <c r="Q965" s="561"/>
      <c r="R965" s="561"/>
      <c r="S965" s="561"/>
      <c r="T965" s="561"/>
      <c r="U965" s="561"/>
      <c r="V965" s="561"/>
      <c r="W965" s="561"/>
      <c r="X965" s="561"/>
      <c r="Y965" s="561"/>
      <c r="Z965" s="561"/>
      <c r="AA965" s="561"/>
      <c r="AB965" s="561"/>
      <c r="AC965" s="593"/>
      <c r="AD965" s="594"/>
      <c r="AE965" s="594"/>
      <c r="AF965" s="594"/>
      <c r="AG965" s="594"/>
      <c r="AH965" s="595"/>
      <c r="AI965" s="677" t="s">
        <v>47</v>
      </c>
      <c r="AJ965" s="677"/>
      <c r="AK965" s="677"/>
      <c r="AL965" s="677"/>
      <c r="AM965" s="677"/>
      <c r="AN965" s="677"/>
      <c r="AO965" s="677"/>
      <c r="AP965" s="677"/>
      <c r="AQ965" s="677"/>
      <c r="AR965" s="677"/>
      <c r="AS965" s="677"/>
      <c r="AT965" s="677"/>
      <c r="AU965" s="677" t="s">
        <v>49</v>
      </c>
      <c r="AV965" s="677"/>
      <c r="AW965" s="677"/>
      <c r="AX965" s="677"/>
      <c r="AY965" s="677"/>
      <c r="AZ965" s="677"/>
      <c r="BA965" s="677"/>
      <c r="BB965" s="677"/>
      <c r="BC965" s="677"/>
      <c r="BD965" s="677"/>
      <c r="BE965" s="677"/>
      <c r="BF965" s="677"/>
      <c r="BG965" s="672"/>
      <c r="BH965" s="673"/>
      <c r="BI965" s="673"/>
      <c r="BJ965" s="673"/>
      <c r="BK965" s="674"/>
      <c r="BL965" s="676"/>
    </row>
    <row r="966" spans="3:76" ht="18.75" customHeight="1" x14ac:dyDescent="0.2">
      <c r="C966" s="561"/>
      <c r="D966" s="678"/>
      <c r="E966" s="648" t="s">
        <v>15</v>
      </c>
      <c r="F966" s="649"/>
      <c r="G966" s="649"/>
      <c r="H966" s="649"/>
      <c r="I966" s="649"/>
      <c r="J966" s="650"/>
      <c r="K966" s="648" t="s">
        <v>102</v>
      </c>
      <c r="L966" s="649"/>
      <c r="M966" s="649"/>
      <c r="N966" s="649"/>
      <c r="O966" s="649"/>
      <c r="P966" s="650"/>
      <c r="Q966" s="648" t="s">
        <v>103</v>
      </c>
      <c r="R966" s="649"/>
      <c r="S966" s="649"/>
      <c r="T966" s="649"/>
      <c r="U966" s="649"/>
      <c r="V966" s="650"/>
      <c r="W966" s="651" t="s">
        <v>104</v>
      </c>
      <c r="X966" s="651"/>
      <c r="Y966" s="651"/>
      <c r="Z966" s="651"/>
      <c r="AA966" s="651"/>
      <c r="AB966" s="651"/>
      <c r="AC966" s="648" t="s">
        <v>150</v>
      </c>
      <c r="AD966" s="649"/>
      <c r="AE966" s="649"/>
      <c r="AF966" s="649"/>
      <c r="AG966" s="649"/>
      <c r="AH966" s="649"/>
      <c r="AI966" s="651" t="s">
        <v>7</v>
      </c>
      <c r="AJ966" s="651"/>
      <c r="AK966" s="651"/>
      <c r="AL966" s="651"/>
      <c r="AM966" s="651"/>
      <c r="AN966" s="651"/>
      <c r="AO966" s="651" t="s">
        <v>50</v>
      </c>
      <c r="AP966" s="651"/>
      <c r="AQ966" s="651"/>
      <c r="AR966" s="651"/>
      <c r="AS966" s="651"/>
      <c r="AT966" s="651"/>
      <c r="AU966" s="651" t="s">
        <v>7</v>
      </c>
      <c r="AV966" s="651"/>
      <c r="AW966" s="651"/>
      <c r="AX966" s="651"/>
      <c r="AY966" s="651"/>
      <c r="AZ966" s="651"/>
      <c r="BA966" s="651" t="s">
        <v>8</v>
      </c>
      <c r="BB966" s="651"/>
      <c r="BC966" s="651"/>
      <c r="BD966" s="651"/>
      <c r="BE966" s="651"/>
      <c r="BF966" s="651"/>
      <c r="BG966" s="655" t="s">
        <v>11</v>
      </c>
      <c r="BH966" s="655" t="s">
        <v>12</v>
      </c>
      <c r="BI966" s="655" t="s">
        <v>10</v>
      </c>
      <c r="BJ966" s="655" t="s">
        <v>0</v>
      </c>
      <c r="BK966" s="655" t="s">
        <v>13</v>
      </c>
      <c r="BL966" s="655" t="s">
        <v>14</v>
      </c>
    </row>
    <row r="967" spans="3:76" ht="63" x14ac:dyDescent="0.2">
      <c r="C967" s="561"/>
      <c r="D967" s="678"/>
      <c r="E967" s="543" t="s">
        <v>11</v>
      </c>
      <c r="F967" s="543" t="s">
        <v>12</v>
      </c>
      <c r="G967" s="543" t="s">
        <v>10</v>
      </c>
      <c r="H967" s="543" t="s">
        <v>0</v>
      </c>
      <c r="I967" s="543" t="s">
        <v>13</v>
      </c>
      <c r="J967" s="543" t="s">
        <v>14</v>
      </c>
      <c r="K967" s="543" t="s">
        <v>11</v>
      </c>
      <c r="L967" s="543" t="s">
        <v>12</v>
      </c>
      <c r="M967" s="543" t="s">
        <v>10</v>
      </c>
      <c r="N967" s="543" t="s">
        <v>0</v>
      </c>
      <c r="O967" s="543" t="s">
        <v>13</v>
      </c>
      <c r="P967" s="543" t="s">
        <v>14</v>
      </c>
      <c r="Q967" s="543" t="s">
        <v>11</v>
      </c>
      <c r="R967" s="543" t="s">
        <v>12</v>
      </c>
      <c r="S967" s="543" t="s">
        <v>10</v>
      </c>
      <c r="T967" s="543" t="s">
        <v>0</v>
      </c>
      <c r="U967" s="543" t="s">
        <v>13</v>
      </c>
      <c r="V967" s="543" t="s">
        <v>14</v>
      </c>
      <c r="W967" s="543" t="s">
        <v>11</v>
      </c>
      <c r="X967" s="543" t="s">
        <v>12</v>
      </c>
      <c r="Y967" s="543" t="s">
        <v>10</v>
      </c>
      <c r="Z967" s="543" t="s">
        <v>0</v>
      </c>
      <c r="AA967" s="543" t="s">
        <v>13</v>
      </c>
      <c r="AB967" s="543" t="s">
        <v>14</v>
      </c>
      <c r="AC967" s="543" t="s">
        <v>11</v>
      </c>
      <c r="AD967" s="543" t="s">
        <v>12</v>
      </c>
      <c r="AE967" s="543" t="s">
        <v>10</v>
      </c>
      <c r="AF967" s="543" t="s">
        <v>0</v>
      </c>
      <c r="AG967" s="543" t="s">
        <v>13</v>
      </c>
      <c r="AH967" s="543" t="s">
        <v>14</v>
      </c>
      <c r="AI967" s="543" t="s">
        <v>11</v>
      </c>
      <c r="AJ967" s="543" t="s">
        <v>12</v>
      </c>
      <c r="AK967" s="543" t="s">
        <v>10</v>
      </c>
      <c r="AL967" s="543" t="s">
        <v>0</v>
      </c>
      <c r="AM967" s="543" t="s">
        <v>13</v>
      </c>
      <c r="AN967" s="543" t="s">
        <v>14</v>
      </c>
      <c r="AO967" s="543" t="s">
        <v>11</v>
      </c>
      <c r="AP967" s="543" t="s">
        <v>12</v>
      </c>
      <c r="AQ967" s="543" t="s">
        <v>10</v>
      </c>
      <c r="AR967" s="543" t="s">
        <v>0</v>
      </c>
      <c r="AS967" s="543" t="s">
        <v>13</v>
      </c>
      <c r="AT967" s="543" t="s">
        <v>14</v>
      </c>
      <c r="AU967" s="543" t="s">
        <v>11</v>
      </c>
      <c r="AV967" s="543" t="s">
        <v>12</v>
      </c>
      <c r="AW967" s="543" t="s">
        <v>10</v>
      </c>
      <c r="AX967" s="543" t="s">
        <v>0</v>
      </c>
      <c r="AY967" s="543" t="s">
        <v>13</v>
      </c>
      <c r="AZ967" s="543" t="s">
        <v>14</v>
      </c>
      <c r="BA967" s="543" t="s">
        <v>11</v>
      </c>
      <c r="BB967" s="543" t="s">
        <v>12</v>
      </c>
      <c r="BC967" s="543" t="s">
        <v>10</v>
      </c>
      <c r="BD967" s="543" t="s">
        <v>0</v>
      </c>
      <c r="BE967" s="543" t="s">
        <v>13</v>
      </c>
      <c r="BF967" s="543" t="s">
        <v>14</v>
      </c>
      <c r="BG967" s="657"/>
      <c r="BH967" s="657"/>
      <c r="BI967" s="657"/>
      <c r="BJ967" s="657"/>
      <c r="BK967" s="657"/>
      <c r="BL967" s="657"/>
    </row>
    <row r="968" spans="3:76" x14ac:dyDescent="0.2">
      <c r="C968" s="111">
        <v>1</v>
      </c>
      <c r="D968" s="111">
        <v>2</v>
      </c>
      <c r="E968" s="111">
        <v>3</v>
      </c>
      <c r="F968" s="111">
        <v>4</v>
      </c>
      <c r="G968" s="111">
        <v>5</v>
      </c>
      <c r="H968" s="111">
        <v>6</v>
      </c>
      <c r="I968" s="111">
        <v>7</v>
      </c>
      <c r="J968" s="111">
        <v>8</v>
      </c>
      <c r="K968" s="111">
        <v>9</v>
      </c>
      <c r="L968" s="111">
        <v>10</v>
      </c>
      <c r="M968" s="111">
        <v>11</v>
      </c>
      <c r="N968" s="111">
        <v>12</v>
      </c>
      <c r="O968" s="111">
        <v>13</v>
      </c>
      <c r="P968" s="111">
        <v>14</v>
      </c>
      <c r="Q968" s="111">
        <v>15</v>
      </c>
      <c r="R968" s="111">
        <v>16</v>
      </c>
      <c r="S968" s="111">
        <v>17</v>
      </c>
      <c r="T968" s="111">
        <v>18</v>
      </c>
      <c r="U968" s="111">
        <v>19</v>
      </c>
      <c r="V968" s="111">
        <v>20</v>
      </c>
      <c r="W968" s="111">
        <v>21</v>
      </c>
      <c r="X968" s="111">
        <v>22</v>
      </c>
      <c r="Y968" s="111">
        <v>23</v>
      </c>
      <c r="Z968" s="111">
        <v>24</v>
      </c>
      <c r="AA968" s="111">
        <v>25</v>
      </c>
      <c r="AB968" s="111">
        <v>26</v>
      </c>
      <c r="AC968" s="111">
        <v>27</v>
      </c>
      <c r="AD968" s="111">
        <v>28</v>
      </c>
      <c r="AE968" s="111">
        <v>29</v>
      </c>
      <c r="AF968" s="111">
        <v>30</v>
      </c>
      <c r="AG968" s="111">
        <v>31</v>
      </c>
      <c r="AH968" s="111">
        <v>32</v>
      </c>
      <c r="AI968" s="111">
        <v>33</v>
      </c>
      <c r="AJ968" s="111">
        <v>34</v>
      </c>
      <c r="AK968" s="111">
        <v>35</v>
      </c>
      <c r="AL968" s="111">
        <v>36</v>
      </c>
      <c r="AM968" s="111">
        <v>37</v>
      </c>
      <c r="AN968" s="111">
        <v>38</v>
      </c>
      <c r="AO968" s="111">
        <v>39</v>
      </c>
      <c r="AP968" s="111">
        <v>40</v>
      </c>
      <c r="AQ968" s="111">
        <v>41</v>
      </c>
      <c r="AR968" s="111">
        <v>42</v>
      </c>
      <c r="AS968" s="111">
        <v>43</v>
      </c>
      <c r="AT968" s="111">
        <v>44</v>
      </c>
      <c r="AU968" s="111">
        <v>45</v>
      </c>
      <c r="AV968" s="111">
        <v>46</v>
      </c>
      <c r="AW968" s="111">
        <v>47</v>
      </c>
      <c r="AX968" s="111">
        <v>48</v>
      </c>
      <c r="AY968" s="111">
        <v>49</v>
      </c>
      <c r="AZ968" s="111">
        <v>50</v>
      </c>
      <c r="BA968" s="111">
        <v>51</v>
      </c>
      <c r="BB968" s="111">
        <v>52</v>
      </c>
      <c r="BC968" s="111">
        <v>53</v>
      </c>
      <c r="BD968" s="111">
        <v>54</v>
      </c>
      <c r="BE968" s="111">
        <v>55</v>
      </c>
      <c r="BF968" s="111">
        <v>56</v>
      </c>
      <c r="BG968" s="111">
        <v>57</v>
      </c>
      <c r="BH968" s="111">
        <v>58</v>
      </c>
      <c r="BI968" s="111">
        <v>59</v>
      </c>
      <c r="BJ968" s="111">
        <v>60</v>
      </c>
      <c r="BK968" s="111">
        <v>61</v>
      </c>
      <c r="BL968" s="111">
        <v>62</v>
      </c>
    </row>
    <row r="969" spans="3:76" ht="24.95" customHeight="1" x14ac:dyDescent="0.3">
      <c r="C969" s="217">
        <v>1</v>
      </c>
      <c r="D969" s="217" t="s">
        <v>16</v>
      </c>
      <c r="E969" s="252">
        <v>0</v>
      </c>
      <c r="F969" s="253">
        <v>8.0719999999999992</v>
      </c>
      <c r="G969" s="252">
        <f>+F969</f>
        <v>8.0719999999999992</v>
      </c>
      <c r="H969" s="252"/>
      <c r="I969" s="254">
        <f t="shared" ref="I969:I989" si="997">IF(H969&lt;&gt;0,(H969/G969*100),0)</f>
        <v>0</v>
      </c>
      <c r="J969" s="252">
        <f t="shared" ref="J969:J998" si="998">G969-H969</f>
        <v>8.0719999999999992</v>
      </c>
      <c r="K969" s="252">
        <v>32.94</v>
      </c>
      <c r="L969" s="252">
        <v>18.809999999999999</v>
      </c>
      <c r="M969" s="252">
        <f>SUM(K969:L969)</f>
        <v>51.75</v>
      </c>
      <c r="N969" s="252">
        <v>26.71</v>
      </c>
      <c r="O969" s="254">
        <f>+N969/M969*100</f>
        <v>51.613526570048307</v>
      </c>
      <c r="P969" s="252">
        <f t="shared" ref="P969:P999" si="999">+M969-N969</f>
        <v>25.04</v>
      </c>
      <c r="Q969" s="252">
        <v>10</v>
      </c>
      <c r="R969" s="252">
        <v>6.27</v>
      </c>
      <c r="S969" s="252">
        <f>SUM(Q969:R969)</f>
        <v>16.27</v>
      </c>
      <c r="T969" s="252">
        <v>6.21</v>
      </c>
      <c r="U969" s="254"/>
      <c r="V969" s="252">
        <f>+S969-T969</f>
        <v>10.059999999999999</v>
      </c>
      <c r="W969" s="252">
        <v>1.29</v>
      </c>
      <c r="X969" s="252">
        <v>0.8</v>
      </c>
      <c r="Y969" s="252">
        <f t="shared" ref="Y969:Y998" si="1000">SUM(W969:X969)</f>
        <v>2.09</v>
      </c>
      <c r="Z969" s="252">
        <v>0.8</v>
      </c>
      <c r="AA969" s="254">
        <f>IF(Z969&lt;&gt;0,(Z969/Y969*100),0)</f>
        <v>38.277511961722496</v>
      </c>
      <c r="AB969" s="252">
        <f>+Y969-Z969</f>
        <v>1.2899999999999998</v>
      </c>
      <c r="AC969" s="221"/>
      <c r="AD969" s="221">
        <v>127.39</v>
      </c>
      <c r="AE969" s="221">
        <f>+AC969+AD969</f>
        <v>127.39</v>
      </c>
      <c r="AF969" s="221"/>
      <c r="AG969" s="220">
        <f>AF969/AE969*100</f>
        <v>0</v>
      </c>
      <c r="AH969" s="221">
        <f>+AE969-AF969</f>
        <v>127.39</v>
      </c>
      <c r="AI969" s="221">
        <v>240.4</v>
      </c>
      <c r="AJ969" s="221">
        <v>244.44</v>
      </c>
      <c r="AK969" s="221">
        <f>SUM(AI969:AJ969)</f>
        <v>484.84000000000003</v>
      </c>
      <c r="AL969" s="221">
        <v>433.3</v>
      </c>
      <c r="AM969" s="220">
        <f>IF(AL969&lt;&gt;0,(AL969/AK969*100),0)</f>
        <v>89.369688969556961</v>
      </c>
      <c r="AN969" s="221">
        <f>+AK969-AL969</f>
        <v>51.54000000000002</v>
      </c>
      <c r="AO969" s="221">
        <v>254.77</v>
      </c>
      <c r="AP969" s="221">
        <v>226.16</v>
      </c>
      <c r="AQ969" s="221">
        <f>SUM(AO969:AP969)</f>
        <v>480.93</v>
      </c>
      <c r="AR969" s="221">
        <v>395.7</v>
      </c>
      <c r="AS969" s="220">
        <f>IF(AR969&lt;&gt;0,(AR969/AQ969*100),0)</f>
        <v>82.278086207972052</v>
      </c>
      <c r="AT969" s="221">
        <f>+AQ969-AR969</f>
        <v>85.230000000000018</v>
      </c>
      <c r="AU969" s="221">
        <v>0</v>
      </c>
      <c r="AV969" s="238"/>
      <c r="AW969" s="221">
        <f>+AV969+AU969</f>
        <v>0</v>
      </c>
      <c r="AX969" s="221"/>
      <c r="AY969" s="220">
        <f>IF(AX969&lt;&gt;0,(AX969/AW969*100),0)</f>
        <v>0</v>
      </c>
      <c r="AZ969" s="221">
        <v>0</v>
      </c>
      <c r="BA969" s="221">
        <v>0</v>
      </c>
      <c r="BB969" s="221">
        <v>0</v>
      </c>
      <c r="BC969" s="221">
        <f t="shared" ref="BC969:BC998" si="1001">SUM(BA969:BB969)</f>
        <v>0</v>
      </c>
      <c r="BD969" s="221"/>
      <c r="BE969" s="220">
        <f>IF(BD969&lt;&gt;0,(BD969/BC969*100),0)</f>
        <v>0</v>
      </c>
      <c r="BF969" s="221">
        <f>+BC969-BD969</f>
        <v>0</v>
      </c>
      <c r="BG969" s="222">
        <f t="shared" ref="BG969:BJ999" si="1002">+E969+K969+Q969+W969+AI969+AO969+AU969+BA969+AC969</f>
        <v>539.4</v>
      </c>
      <c r="BH969" s="222">
        <f t="shared" si="1002"/>
        <v>631.94200000000001</v>
      </c>
      <c r="BI969" s="222">
        <f t="shared" si="1002"/>
        <v>1171.3420000000001</v>
      </c>
      <c r="BJ969" s="222">
        <f t="shared" si="1002"/>
        <v>862.72</v>
      </c>
      <c r="BK969" s="223">
        <f>IF(BJ969&lt;&gt;0,(BJ969/BI969*100),0)</f>
        <v>73.652272350859093</v>
      </c>
      <c r="BL969" s="222">
        <f>BI969-BJ969</f>
        <v>308.62200000000007</v>
      </c>
      <c r="BM969" s="259"/>
      <c r="BN969" s="264">
        <v>539.4</v>
      </c>
      <c r="BO969" s="264"/>
      <c r="BP969" s="264">
        <v>631.94200000000001</v>
      </c>
      <c r="BQ969" s="264"/>
      <c r="BR969" s="264">
        <v>1171.3420000000001</v>
      </c>
      <c r="BS969" s="264">
        <v>862.72</v>
      </c>
      <c r="BT969" s="265">
        <v>73.652272350859093</v>
      </c>
      <c r="BU969" s="264">
        <v>308.62200000000007</v>
      </c>
      <c r="BV969" s="264">
        <f t="shared" ref="BV969:BW999" si="1003">+BM969</f>
        <v>0</v>
      </c>
      <c r="BW969" s="264">
        <f t="shared" si="1003"/>
        <v>539.4</v>
      </c>
      <c r="BX969" s="264">
        <f t="shared" ref="BX969:BX999" si="1004">+BP969</f>
        <v>631.94200000000001</v>
      </c>
    </row>
    <row r="970" spans="3:76" ht="24.95" customHeight="1" x14ac:dyDescent="0.3">
      <c r="C970" s="217">
        <v>2</v>
      </c>
      <c r="D970" s="217" t="s">
        <v>17</v>
      </c>
      <c r="E970" s="252">
        <v>0</v>
      </c>
      <c r="F970" s="253">
        <v>13.12</v>
      </c>
      <c r="G970" s="252">
        <f t="shared" ref="G970:G998" si="1005">+F970</f>
        <v>13.12</v>
      </c>
      <c r="H970" s="252">
        <v>13.12</v>
      </c>
      <c r="I970" s="254">
        <f t="shared" si="997"/>
        <v>100</v>
      </c>
      <c r="J970" s="252">
        <f t="shared" si="998"/>
        <v>0</v>
      </c>
      <c r="K970" s="252">
        <v>50.5</v>
      </c>
      <c r="L970" s="252">
        <v>25.65</v>
      </c>
      <c r="M970" s="252">
        <f t="shared" ref="M970:M998" si="1006">SUM(K970:L970)</f>
        <v>76.150000000000006</v>
      </c>
      <c r="N970" s="252">
        <v>6.39</v>
      </c>
      <c r="O970" s="254">
        <f t="shared" ref="O970:O999" si="1007">+N970/M970*100</f>
        <v>8.3913328956007867</v>
      </c>
      <c r="P970" s="252">
        <f t="shared" si="999"/>
        <v>69.760000000000005</v>
      </c>
      <c r="Q970" s="252">
        <v>16.14</v>
      </c>
      <c r="R970" s="252">
        <v>8.5500000000000007</v>
      </c>
      <c r="S970" s="252">
        <f t="shared" ref="S970:S998" si="1008">SUM(Q970:R970)</f>
        <v>24.69</v>
      </c>
      <c r="T970" s="252">
        <v>4.71</v>
      </c>
      <c r="U970" s="254">
        <f>T970/S970*100</f>
        <v>19.076549210206561</v>
      </c>
      <c r="V970" s="252">
        <f t="shared" ref="V970:V998" si="1009">+S970-T970</f>
        <v>19.98</v>
      </c>
      <c r="W970" s="252">
        <v>2.4</v>
      </c>
      <c r="X970" s="252">
        <v>1.4</v>
      </c>
      <c r="Y970" s="252">
        <f t="shared" si="1000"/>
        <v>3.8</v>
      </c>
      <c r="Z970" s="252">
        <v>0.4</v>
      </c>
      <c r="AA970" s="254">
        <f t="shared" ref="AA970:AA998" si="1010">IF(Z970&lt;&gt;0,(Z970/Y970*100),0)</f>
        <v>10.526315789473685</v>
      </c>
      <c r="AB970" s="252">
        <f t="shared" ref="AB970:AB998" si="1011">+Y970-Z970</f>
        <v>3.4</v>
      </c>
      <c r="AC970" s="221"/>
      <c r="AD970" s="221">
        <v>222.93</v>
      </c>
      <c r="AE970" s="221">
        <f t="shared" ref="AE970:AE998" si="1012">+AC970+AD970</f>
        <v>222.93</v>
      </c>
      <c r="AF970" s="221"/>
      <c r="AG970" s="220">
        <f t="shared" ref="AG970:AG999" si="1013">AF970/AE970*100</f>
        <v>0</v>
      </c>
      <c r="AH970" s="221">
        <f t="shared" ref="AH970:AH998" si="1014">+AE970-AF970</f>
        <v>222.93</v>
      </c>
      <c r="AI970" s="221">
        <v>256.47000000000003</v>
      </c>
      <c r="AJ970" s="221">
        <v>326.64999999999998</v>
      </c>
      <c r="AK970" s="221">
        <f t="shared" ref="AK970:AK998" si="1015">SUM(AI970:AJ970)</f>
        <v>583.12</v>
      </c>
      <c r="AL970" s="221">
        <v>61.47</v>
      </c>
      <c r="AM970" s="220">
        <f t="shared" ref="AM970:AM998" si="1016">IF(AL970&lt;&gt;0,(AL970/AK970*100),0)</f>
        <v>10.541569488269996</v>
      </c>
      <c r="AN970" s="221">
        <f t="shared" ref="AN970:AN998" si="1017">+AK970-AL970</f>
        <v>521.65</v>
      </c>
      <c r="AO970" s="221">
        <v>239.74</v>
      </c>
      <c r="AP970" s="221">
        <v>302.61</v>
      </c>
      <c r="AQ970" s="221">
        <f t="shared" ref="AQ970:AQ998" si="1018">SUM(AO970:AP970)</f>
        <v>542.35</v>
      </c>
      <c r="AR970" s="221">
        <v>68.42</v>
      </c>
      <c r="AS970" s="220">
        <f t="shared" ref="AS970:AS999" si="1019">IF(AR970&lt;&gt;0,(AR970/AQ970*100),0)</f>
        <v>12.615469715128608</v>
      </c>
      <c r="AT970" s="221">
        <f t="shared" ref="AT970:AT998" si="1020">+AQ970-AR970</f>
        <v>473.93</v>
      </c>
      <c r="AU970" s="221">
        <v>0</v>
      </c>
      <c r="AV970" s="238"/>
      <c r="AW970" s="221">
        <f t="shared" ref="AW970:AW998" si="1021">+AV970+AU970</f>
        <v>0</v>
      </c>
      <c r="AX970" s="221"/>
      <c r="AY970" s="220">
        <f t="shared" ref="AY970:AY999" si="1022">IF(AX970&lt;&gt;0,(AX970/AW970*100),0)</f>
        <v>0</v>
      </c>
      <c r="AZ970" s="221">
        <f t="shared" ref="AZ970:AZ998" si="1023">+AW970-AX970</f>
        <v>0</v>
      </c>
      <c r="BA970" s="221">
        <v>0</v>
      </c>
      <c r="BB970" s="221">
        <v>0</v>
      </c>
      <c r="BC970" s="221">
        <f t="shared" si="1001"/>
        <v>0</v>
      </c>
      <c r="BD970" s="221"/>
      <c r="BE970" s="220">
        <f t="shared" ref="BE970:BE999" si="1024">IF(BD970&lt;&gt;0,(BD970/BC970*100),0)</f>
        <v>0</v>
      </c>
      <c r="BF970" s="221">
        <f t="shared" ref="BF970:BF998" si="1025">+BC970-BD970</f>
        <v>0</v>
      </c>
      <c r="BG970" s="222">
        <f t="shared" si="1002"/>
        <v>565.25</v>
      </c>
      <c r="BH970" s="222">
        <f t="shared" si="1002"/>
        <v>900.91000000000008</v>
      </c>
      <c r="BI970" s="222">
        <f t="shared" si="1002"/>
        <v>1466.16</v>
      </c>
      <c r="BJ970" s="222">
        <f t="shared" si="1002"/>
        <v>154.51</v>
      </c>
      <c r="BK970" s="223">
        <f t="shared" ref="BK970:BK999" si="1026">IF(BJ970&lt;&gt;0,(BJ970/BI970*100),0)</f>
        <v>10.53841327003874</v>
      </c>
      <c r="BL970" s="222">
        <f t="shared" ref="BL970:BL999" si="1027">BI970-BJ970</f>
        <v>1311.65</v>
      </c>
      <c r="BM970" s="259"/>
      <c r="BN970" s="264">
        <v>565.25</v>
      </c>
      <c r="BO970" s="264"/>
      <c r="BP970" s="264">
        <v>900.91</v>
      </c>
      <c r="BQ970" s="264"/>
      <c r="BR970" s="264">
        <v>1466.16</v>
      </c>
      <c r="BS970" s="264">
        <v>154.51</v>
      </c>
      <c r="BT970" s="265">
        <v>10.53841327003874</v>
      </c>
      <c r="BU970" s="264">
        <v>1311.65</v>
      </c>
      <c r="BV970" s="264">
        <f t="shared" si="1003"/>
        <v>0</v>
      </c>
      <c r="BW970" s="264">
        <f t="shared" si="1003"/>
        <v>565.25</v>
      </c>
      <c r="BX970" s="264">
        <f t="shared" si="1004"/>
        <v>900.91</v>
      </c>
    </row>
    <row r="971" spans="3:76" ht="24.95" customHeight="1" x14ac:dyDescent="0.3">
      <c r="C971" s="217">
        <v>3</v>
      </c>
      <c r="D971" s="217" t="s">
        <v>18</v>
      </c>
      <c r="E971" s="252">
        <v>0</v>
      </c>
      <c r="F971" s="253">
        <v>9.9879999999999995</v>
      </c>
      <c r="G971" s="252">
        <f t="shared" si="1005"/>
        <v>9.9879999999999995</v>
      </c>
      <c r="H971" s="252">
        <v>5.53</v>
      </c>
      <c r="I971" s="254">
        <f t="shared" si="997"/>
        <v>55.36643972767321</v>
      </c>
      <c r="J971" s="252">
        <f t="shared" si="998"/>
        <v>4.4579999999999993</v>
      </c>
      <c r="K971" s="252">
        <v>52.02</v>
      </c>
      <c r="L971" s="252">
        <v>26.01</v>
      </c>
      <c r="M971" s="252">
        <f t="shared" si="1006"/>
        <v>78.03</v>
      </c>
      <c r="N971" s="252">
        <v>35.22</v>
      </c>
      <c r="O971" s="254">
        <f t="shared" si="1007"/>
        <v>45.136485966935794</v>
      </c>
      <c r="P971" s="252">
        <f t="shared" si="999"/>
        <v>42.81</v>
      </c>
      <c r="Q971" s="252">
        <v>17.34</v>
      </c>
      <c r="R971" s="252">
        <v>8.67</v>
      </c>
      <c r="S971" s="252">
        <f t="shared" si="1008"/>
        <v>26.009999999999998</v>
      </c>
      <c r="T971" s="252">
        <v>13.64</v>
      </c>
      <c r="U971" s="254">
        <f t="shared" ref="U971:U999" si="1028">T971/S971*100</f>
        <v>52.441368704344491</v>
      </c>
      <c r="V971" s="252">
        <f t="shared" si="1009"/>
        <v>12.369999999999997</v>
      </c>
      <c r="W971" s="252">
        <v>2.4</v>
      </c>
      <c r="X971" s="252">
        <v>1.2</v>
      </c>
      <c r="Y971" s="252">
        <f t="shared" si="1000"/>
        <v>3.5999999999999996</v>
      </c>
      <c r="Z971" s="252">
        <v>2.6</v>
      </c>
      <c r="AA971" s="254">
        <f t="shared" si="1010"/>
        <v>72.222222222222229</v>
      </c>
      <c r="AB971" s="252">
        <f t="shared" si="1011"/>
        <v>0.99999999999999956</v>
      </c>
      <c r="AC971" s="221"/>
      <c r="AD971" s="221">
        <v>191.08</v>
      </c>
      <c r="AE971" s="221">
        <f t="shared" si="1012"/>
        <v>191.08</v>
      </c>
      <c r="AF971" s="221">
        <v>17.010000000000002</v>
      </c>
      <c r="AG971" s="220">
        <f t="shared" si="1013"/>
        <v>8.902030563114927</v>
      </c>
      <c r="AH971" s="221">
        <f t="shared" si="1014"/>
        <v>174.07000000000002</v>
      </c>
      <c r="AI971" s="221">
        <v>279.60000000000002</v>
      </c>
      <c r="AJ971" s="221">
        <v>354.12</v>
      </c>
      <c r="AK971" s="221">
        <f t="shared" si="1015"/>
        <v>633.72</v>
      </c>
      <c r="AL971" s="221">
        <v>233.34</v>
      </c>
      <c r="AM971" s="220">
        <f t="shared" si="1016"/>
        <v>36.820677901912511</v>
      </c>
      <c r="AN971" s="221">
        <f t="shared" si="1017"/>
        <v>400.38</v>
      </c>
      <c r="AO971" s="221">
        <v>451.34</v>
      </c>
      <c r="AP971" s="221">
        <v>327.10000000000002</v>
      </c>
      <c r="AQ971" s="221">
        <f t="shared" si="1018"/>
        <v>778.44</v>
      </c>
      <c r="AR971" s="221">
        <v>294.54000000000002</v>
      </c>
      <c r="AS971" s="220">
        <f t="shared" si="1019"/>
        <v>37.837212887313086</v>
      </c>
      <c r="AT971" s="221">
        <f t="shared" si="1020"/>
        <v>483.90000000000003</v>
      </c>
      <c r="AU971" s="221">
        <v>7.16</v>
      </c>
      <c r="AV971" s="238"/>
      <c r="AW971" s="221">
        <f t="shared" si="1021"/>
        <v>7.16</v>
      </c>
      <c r="AX971" s="221">
        <v>5.92</v>
      </c>
      <c r="AY971" s="220">
        <f t="shared" si="1022"/>
        <v>82.681564245810051</v>
      </c>
      <c r="AZ971" s="221">
        <f t="shared" si="1023"/>
        <v>1.2400000000000002</v>
      </c>
      <c r="BA971" s="221">
        <v>15.79</v>
      </c>
      <c r="BB971" s="221">
        <v>11.47</v>
      </c>
      <c r="BC971" s="221">
        <f t="shared" si="1001"/>
        <v>27.259999999999998</v>
      </c>
      <c r="BD971" s="221">
        <v>22</v>
      </c>
      <c r="BE971" s="220">
        <f t="shared" si="1024"/>
        <v>80.704328686720473</v>
      </c>
      <c r="BF971" s="221">
        <f t="shared" si="1025"/>
        <v>5.259999999999998</v>
      </c>
      <c r="BG971" s="222">
        <f t="shared" si="1002"/>
        <v>825.65</v>
      </c>
      <c r="BH971" s="222">
        <f t="shared" si="1002"/>
        <v>929.63800000000003</v>
      </c>
      <c r="BI971" s="222">
        <f t="shared" si="1002"/>
        <v>1755.288</v>
      </c>
      <c r="BJ971" s="222">
        <f t="shared" si="1002"/>
        <v>629.79999999999995</v>
      </c>
      <c r="BK971" s="223">
        <f t="shared" si="1026"/>
        <v>35.880151861119089</v>
      </c>
      <c r="BL971" s="222">
        <f t="shared" si="1027"/>
        <v>1125.4880000000001</v>
      </c>
      <c r="BM971" s="259"/>
      <c r="BN971" s="264">
        <v>825.65</v>
      </c>
      <c r="BO971" s="264"/>
      <c r="BP971" s="264">
        <v>929.63800000000003</v>
      </c>
      <c r="BQ971" s="264"/>
      <c r="BR971" s="264">
        <v>1755.288</v>
      </c>
      <c r="BS971" s="264">
        <v>629.79999999999995</v>
      </c>
      <c r="BT971" s="265">
        <v>35.880151861119089</v>
      </c>
      <c r="BU971" s="264">
        <v>1125.4880000000001</v>
      </c>
      <c r="BV971" s="264">
        <f t="shared" si="1003"/>
        <v>0</v>
      </c>
      <c r="BW971" s="264">
        <f t="shared" si="1003"/>
        <v>825.65</v>
      </c>
      <c r="BX971" s="264">
        <f t="shared" si="1004"/>
        <v>929.63800000000003</v>
      </c>
    </row>
    <row r="972" spans="3:76" ht="24.95" customHeight="1" x14ac:dyDescent="0.3">
      <c r="C972" s="217">
        <v>4</v>
      </c>
      <c r="D972" s="217" t="s">
        <v>19</v>
      </c>
      <c r="E972" s="252">
        <v>0</v>
      </c>
      <c r="F972" s="253">
        <v>11.704000000000001</v>
      </c>
      <c r="G972" s="252">
        <f t="shared" si="1005"/>
        <v>11.704000000000001</v>
      </c>
      <c r="H972" s="252"/>
      <c r="I972" s="254">
        <f t="shared" si="997"/>
        <v>0</v>
      </c>
      <c r="J972" s="252">
        <f t="shared" si="998"/>
        <v>11.704000000000001</v>
      </c>
      <c r="K972" s="252">
        <v>44.64</v>
      </c>
      <c r="L972" s="252">
        <v>22.32</v>
      </c>
      <c r="M972" s="252">
        <f t="shared" si="1006"/>
        <v>66.960000000000008</v>
      </c>
      <c r="N972" s="252">
        <v>50.48</v>
      </c>
      <c r="O972" s="254">
        <f t="shared" si="1007"/>
        <v>75.388291517323751</v>
      </c>
      <c r="P972" s="252">
        <f t="shared" si="999"/>
        <v>16.480000000000011</v>
      </c>
      <c r="Q972" s="252">
        <v>14.88</v>
      </c>
      <c r="R972" s="252">
        <v>7.44</v>
      </c>
      <c r="S972" s="252">
        <f t="shared" si="1008"/>
        <v>22.32</v>
      </c>
      <c r="T972" s="252">
        <v>17.95</v>
      </c>
      <c r="U972" s="254">
        <f t="shared" si="1028"/>
        <v>80.421146953405014</v>
      </c>
      <c r="V972" s="252">
        <f t="shared" si="1009"/>
        <v>4.370000000000001</v>
      </c>
      <c r="W972" s="252">
        <v>2.4</v>
      </c>
      <c r="X972" s="252">
        <v>1.2</v>
      </c>
      <c r="Y972" s="252">
        <f t="shared" si="1000"/>
        <v>3.5999999999999996</v>
      </c>
      <c r="Z972" s="252">
        <v>2.2000000000000002</v>
      </c>
      <c r="AA972" s="254">
        <f t="shared" si="1010"/>
        <v>61.111111111111128</v>
      </c>
      <c r="AB972" s="252">
        <f t="shared" si="1011"/>
        <v>1.3999999999999995</v>
      </c>
      <c r="AC972" s="221"/>
      <c r="AD972" s="221">
        <v>191.08</v>
      </c>
      <c r="AE972" s="221">
        <f t="shared" si="1012"/>
        <v>191.08</v>
      </c>
      <c r="AF972" s="221">
        <v>0</v>
      </c>
      <c r="AG972" s="220">
        <f t="shared" si="1013"/>
        <v>0</v>
      </c>
      <c r="AH972" s="221">
        <f t="shared" si="1014"/>
        <v>191.08</v>
      </c>
      <c r="AI972" s="221">
        <v>457.1</v>
      </c>
      <c r="AJ972" s="221">
        <v>291.52</v>
      </c>
      <c r="AK972" s="221">
        <f t="shared" si="1015"/>
        <v>748.62</v>
      </c>
      <c r="AL972" s="221">
        <v>418.78</v>
      </c>
      <c r="AM972" s="220">
        <f t="shared" si="1016"/>
        <v>55.940263418022496</v>
      </c>
      <c r="AN972" s="221">
        <f t="shared" si="1017"/>
        <v>329.84000000000003</v>
      </c>
      <c r="AO972" s="221">
        <v>423.22</v>
      </c>
      <c r="AP972" s="221">
        <v>269.54000000000002</v>
      </c>
      <c r="AQ972" s="221">
        <f t="shared" si="1018"/>
        <v>692.76</v>
      </c>
      <c r="AR972" s="221">
        <v>454.27</v>
      </c>
      <c r="AS972" s="220">
        <f t="shared" si="1019"/>
        <v>65.573936139499963</v>
      </c>
      <c r="AT972" s="221">
        <f t="shared" si="1020"/>
        <v>238.49</v>
      </c>
      <c r="AU972" s="221">
        <v>0</v>
      </c>
      <c r="AV972" s="238"/>
      <c r="AW972" s="221">
        <f t="shared" si="1021"/>
        <v>0</v>
      </c>
      <c r="AX972" s="221"/>
      <c r="AY972" s="220">
        <f t="shared" si="1022"/>
        <v>0</v>
      </c>
      <c r="AZ972" s="221">
        <f t="shared" si="1023"/>
        <v>0</v>
      </c>
      <c r="BA972" s="221">
        <v>0</v>
      </c>
      <c r="BB972" s="221"/>
      <c r="BC972" s="221">
        <f t="shared" si="1001"/>
        <v>0</v>
      </c>
      <c r="BD972" s="221"/>
      <c r="BE972" s="220">
        <f t="shared" si="1024"/>
        <v>0</v>
      </c>
      <c r="BF972" s="221">
        <f t="shared" si="1025"/>
        <v>0</v>
      </c>
      <c r="BG972" s="222">
        <f t="shared" si="1002"/>
        <v>942.24</v>
      </c>
      <c r="BH972" s="222">
        <f t="shared" si="1002"/>
        <v>794.80399999999997</v>
      </c>
      <c r="BI972" s="222">
        <f t="shared" si="1002"/>
        <v>1737.0439999999999</v>
      </c>
      <c r="BJ972" s="222">
        <f t="shared" si="1002"/>
        <v>943.68</v>
      </c>
      <c r="BK972" s="223">
        <f t="shared" si="1026"/>
        <v>54.32677583296681</v>
      </c>
      <c r="BL972" s="222">
        <f t="shared" si="1027"/>
        <v>793.36399999999992</v>
      </c>
      <c r="BM972" s="259"/>
      <c r="BN972" s="264">
        <v>942.24</v>
      </c>
      <c r="BO972" s="264"/>
      <c r="BP972" s="264">
        <v>794.80399999999997</v>
      </c>
      <c r="BQ972" s="264"/>
      <c r="BR972" s="264">
        <v>1737.0439999999999</v>
      </c>
      <c r="BS972" s="264">
        <v>943.68</v>
      </c>
      <c r="BT972" s="265">
        <v>54.32677583296681</v>
      </c>
      <c r="BU972" s="264">
        <v>793.36399999999992</v>
      </c>
      <c r="BV972" s="264">
        <f t="shared" si="1003"/>
        <v>0</v>
      </c>
      <c r="BW972" s="264">
        <f t="shared" si="1003"/>
        <v>942.24</v>
      </c>
      <c r="BX972" s="264">
        <f t="shared" si="1004"/>
        <v>794.80399999999997</v>
      </c>
    </row>
    <row r="973" spans="3:76" ht="24.95" customHeight="1" x14ac:dyDescent="0.3">
      <c r="C973" s="217">
        <v>5</v>
      </c>
      <c r="D973" s="217" t="s">
        <v>20</v>
      </c>
      <c r="E973" s="252">
        <v>0</v>
      </c>
      <c r="F973" s="253">
        <v>7.2640000000000002</v>
      </c>
      <c r="G973" s="252">
        <f t="shared" si="1005"/>
        <v>7.2640000000000002</v>
      </c>
      <c r="H973" s="252"/>
      <c r="I973" s="254">
        <f t="shared" si="997"/>
        <v>0</v>
      </c>
      <c r="J973" s="252">
        <f t="shared" si="998"/>
        <v>7.2640000000000002</v>
      </c>
      <c r="K973" s="252">
        <v>23.13</v>
      </c>
      <c r="L973" s="252">
        <v>17.37</v>
      </c>
      <c r="M973" s="252">
        <f t="shared" si="1006"/>
        <v>40.5</v>
      </c>
      <c r="N973" s="252">
        <v>23.13</v>
      </c>
      <c r="O973" s="254">
        <f t="shared" si="1007"/>
        <v>57.111111111111114</v>
      </c>
      <c r="P973" s="252">
        <f t="shared" si="999"/>
        <v>17.37</v>
      </c>
      <c r="Q973" s="252">
        <v>11.58</v>
      </c>
      <c r="R973" s="252">
        <v>5.79</v>
      </c>
      <c r="S973" s="252">
        <f t="shared" si="1008"/>
        <v>17.37</v>
      </c>
      <c r="T973" s="252"/>
      <c r="U973" s="254">
        <f t="shared" si="1028"/>
        <v>0</v>
      </c>
      <c r="V973" s="252">
        <f t="shared" si="1009"/>
        <v>17.37</v>
      </c>
      <c r="W973" s="252">
        <v>1.4</v>
      </c>
      <c r="X973" s="252">
        <v>0.7</v>
      </c>
      <c r="Y973" s="252">
        <f t="shared" si="1000"/>
        <v>2.0999999999999996</v>
      </c>
      <c r="Z973" s="252">
        <v>1.04</v>
      </c>
      <c r="AA973" s="254">
        <f t="shared" si="1010"/>
        <v>49.52380952380954</v>
      </c>
      <c r="AB973" s="252">
        <f t="shared" si="1011"/>
        <v>1.0599999999999996</v>
      </c>
      <c r="AC973" s="221"/>
      <c r="AD973" s="221">
        <v>111.46</v>
      </c>
      <c r="AE973" s="221">
        <f t="shared" si="1012"/>
        <v>111.46</v>
      </c>
      <c r="AF973" s="221">
        <v>16.850000000000001</v>
      </c>
      <c r="AG973" s="220">
        <f t="shared" si="1013"/>
        <v>15.117530952808183</v>
      </c>
      <c r="AH973" s="221">
        <f t="shared" si="1014"/>
        <v>94.609999999999985</v>
      </c>
      <c r="AI973" s="221">
        <v>185.69</v>
      </c>
      <c r="AJ973" s="221">
        <v>236.04</v>
      </c>
      <c r="AK973" s="221">
        <f t="shared" si="1015"/>
        <v>421.73</v>
      </c>
      <c r="AL973" s="221">
        <v>256.54000000000002</v>
      </c>
      <c r="AM973" s="220">
        <f t="shared" si="1016"/>
        <v>60.830389111516844</v>
      </c>
      <c r="AN973" s="221">
        <f t="shared" si="1017"/>
        <v>165.19</v>
      </c>
      <c r="AO973" s="221">
        <v>171.4</v>
      </c>
      <c r="AP973" s="221">
        <v>217.78</v>
      </c>
      <c r="AQ973" s="221">
        <f t="shared" si="1018"/>
        <v>389.18</v>
      </c>
      <c r="AR973" s="221">
        <v>186.5</v>
      </c>
      <c r="AS973" s="220">
        <f t="shared" si="1019"/>
        <v>47.92127036332802</v>
      </c>
      <c r="AT973" s="221">
        <f t="shared" si="1020"/>
        <v>202.68</v>
      </c>
      <c r="AU973" s="221">
        <v>0</v>
      </c>
      <c r="AV973" s="238"/>
      <c r="AW973" s="221">
        <f t="shared" si="1021"/>
        <v>0</v>
      </c>
      <c r="AX973" s="221"/>
      <c r="AY973" s="220">
        <f t="shared" si="1022"/>
        <v>0</v>
      </c>
      <c r="AZ973" s="221">
        <f t="shared" si="1023"/>
        <v>0</v>
      </c>
      <c r="BA973" s="221">
        <v>0</v>
      </c>
      <c r="BB973" s="221"/>
      <c r="BC973" s="221">
        <f t="shared" si="1001"/>
        <v>0</v>
      </c>
      <c r="BD973" s="221"/>
      <c r="BE973" s="220">
        <f t="shared" si="1024"/>
        <v>0</v>
      </c>
      <c r="BF973" s="221">
        <f t="shared" si="1025"/>
        <v>0</v>
      </c>
      <c r="BG973" s="222">
        <f t="shared" si="1002"/>
        <v>393.20000000000005</v>
      </c>
      <c r="BH973" s="222">
        <f t="shared" si="1002"/>
        <v>596.404</v>
      </c>
      <c r="BI973" s="222">
        <f t="shared" si="1002"/>
        <v>989.60400000000004</v>
      </c>
      <c r="BJ973" s="222">
        <f t="shared" si="1002"/>
        <v>484.06000000000006</v>
      </c>
      <c r="BK973" s="223">
        <f t="shared" si="1026"/>
        <v>48.914515301069926</v>
      </c>
      <c r="BL973" s="222">
        <f t="shared" si="1027"/>
        <v>505.54399999999998</v>
      </c>
      <c r="BM973" s="259"/>
      <c r="BN973" s="264">
        <v>393.2</v>
      </c>
      <c r="BO973" s="264"/>
      <c r="BP973" s="264">
        <v>596.404</v>
      </c>
      <c r="BQ973" s="264"/>
      <c r="BR973" s="264">
        <v>989.60400000000004</v>
      </c>
      <c r="BS973" s="264">
        <v>484.06</v>
      </c>
      <c r="BT973" s="265">
        <v>48.914515301069926</v>
      </c>
      <c r="BU973" s="264">
        <v>505.54399999999998</v>
      </c>
      <c r="BV973" s="264">
        <f t="shared" si="1003"/>
        <v>0</v>
      </c>
      <c r="BW973" s="264">
        <f t="shared" si="1003"/>
        <v>393.2</v>
      </c>
      <c r="BX973" s="264">
        <f t="shared" si="1004"/>
        <v>596.404</v>
      </c>
    </row>
    <row r="974" spans="3:76" ht="24.95" customHeight="1" x14ac:dyDescent="0.3">
      <c r="C974" s="217">
        <v>6</v>
      </c>
      <c r="D974" s="217" t="s">
        <v>21</v>
      </c>
      <c r="E974" s="252">
        <v>0</v>
      </c>
      <c r="F974" s="253">
        <v>3.532</v>
      </c>
      <c r="G974" s="252">
        <f t="shared" si="1005"/>
        <v>3.532</v>
      </c>
      <c r="H974" s="252">
        <v>3.53</v>
      </c>
      <c r="I974" s="254">
        <f t="shared" si="997"/>
        <v>99.943374858437139</v>
      </c>
      <c r="J974" s="252">
        <f t="shared" si="998"/>
        <v>2.0000000000002238E-3</v>
      </c>
      <c r="K974" s="252">
        <v>10.45</v>
      </c>
      <c r="L974" s="252">
        <v>5.67</v>
      </c>
      <c r="M974" s="252">
        <f t="shared" si="1006"/>
        <v>16.119999999999997</v>
      </c>
      <c r="N974" s="252">
        <v>1</v>
      </c>
      <c r="O974" s="254">
        <f t="shared" si="1007"/>
        <v>6.2034739454094305</v>
      </c>
      <c r="P974" s="252">
        <f t="shared" si="999"/>
        <v>15.119999999999997</v>
      </c>
      <c r="Q974" s="252">
        <v>3.55</v>
      </c>
      <c r="R974" s="252">
        <v>1.89</v>
      </c>
      <c r="S974" s="252">
        <f t="shared" si="1008"/>
        <v>5.4399999999999995</v>
      </c>
      <c r="T974" s="252">
        <v>0.35</v>
      </c>
      <c r="U974" s="254">
        <f t="shared" si="1028"/>
        <v>6.4338235294117654</v>
      </c>
      <c r="V974" s="252">
        <f t="shared" si="1009"/>
        <v>5.09</v>
      </c>
      <c r="W974" s="252">
        <v>0.57999999999999996</v>
      </c>
      <c r="X974" s="252">
        <v>0.3</v>
      </c>
      <c r="Y974" s="252">
        <f t="shared" si="1000"/>
        <v>0.87999999999999989</v>
      </c>
      <c r="Z974" s="252">
        <v>0.1</v>
      </c>
      <c r="AA974" s="254">
        <f t="shared" si="1010"/>
        <v>11.363636363636367</v>
      </c>
      <c r="AB974" s="252">
        <f t="shared" si="1011"/>
        <v>0.77999999999999992</v>
      </c>
      <c r="AC974" s="221"/>
      <c r="AD974" s="221">
        <v>47.77</v>
      </c>
      <c r="AE974" s="221">
        <f t="shared" si="1012"/>
        <v>47.77</v>
      </c>
      <c r="AF974" s="221"/>
      <c r="AG974" s="220">
        <f t="shared" si="1013"/>
        <v>0</v>
      </c>
      <c r="AH974" s="221">
        <f t="shared" si="1014"/>
        <v>47.77</v>
      </c>
      <c r="AI974" s="221">
        <v>117.15</v>
      </c>
      <c r="AJ974" s="221">
        <v>76.010000000000005</v>
      </c>
      <c r="AK974" s="221">
        <f t="shared" si="1015"/>
        <v>193.16000000000003</v>
      </c>
      <c r="AL974" s="221">
        <v>32.04</v>
      </c>
      <c r="AM974" s="220">
        <f t="shared" si="1016"/>
        <v>16.587285152205421</v>
      </c>
      <c r="AN974" s="221">
        <f t="shared" si="1017"/>
        <v>161.12000000000003</v>
      </c>
      <c r="AO974" s="221">
        <v>108.11</v>
      </c>
      <c r="AP974" s="221">
        <v>70.11</v>
      </c>
      <c r="AQ974" s="221">
        <f t="shared" si="1018"/>
        <v>178.22</v>
      </c>
      <c r="AR974" s="221">
        <v>6</v>
      </c>
      <c r="AS974" s="220">
        <f t="shared" si="1019"/>
        <v>3.3666255190214343</v>
      </c>
      <c r="AT974" s="221">
        <f t="shared" si="1020"/>
        <v>172.22</v>
      </c>
      <c r="AU974" s="221">
        <v>0</v>
      </c>
      <c r="AV974" s="238"/>
      <c r="AW974" s="221">
        <f t="shared" si="1021"/>
        <v>0</v>
      </c>
      <c r="AX974" s="221"/>
      <c r="AY974" s="220">
        <f t="shared" si="1022"/>
        <v>0</v>
      </c>
      <c r="AZ974" s="221">
        <f t="shared" si="1023"/>
        <v>0</v>
      </c>
      <c r="BA974" s="221">
        <v>0</v>
      </c>
      <c r="BB974" s="221"/>
      <c r="BC974" s="221">
        <f t="shared" si="1001"/>
        <v>0</v>
      </c>
      <c r="BD974" s="221"/>
      <c r="BE974" s="220">
        <f t="shared" si="1024"/>
        <v>0</v>
      </c>
      <c r="BF974" s="221">
        <f t="shared" si="1025"/>
        <v>0</v>
      </c>
      <c r="BG974" s="222">
        <f t="shared" si="1002"/>
        <v>239.84000000000003</v>
      </c>
      <c r="BH974" s="222">
        <f t="shared" si="1002"/>
        <v>205.28200000000001</v>
      </c>
      <c r="BI974" s="222">
        <f t="shared" si="1002"/>
        <v>445.12200000000001</v>
      </c>
      <c r="BJ974" s="222">
        <f t="shared" si="1002"/>
        <v>43.019999999999996</v>
      </c>
      <c r="BK974" s="223">
        <f t="shared" si="1026"/>
        <v>9.6647660641352253</v>
      </c>
      <c r="BL974" s="222">
        <f t="shared" si="1027"/>
        <v>402.10200000000003</v>
      </c>
      <c r="BM974" s="259"/>
      <c r="BN974" s="264">
        <v>239.84</v>
      </c>
      <c r="BO974" s="264"/>
      <c r="BP974" s="264">
        <v>205.28200000000001</v>
      </c>
      <c r="BQ974" s="264"/>
      <c r="BR974" s="264">
        <v>445.12200000000001</v>
      </c>
      <c r="BS974" s="264">
        <v>43.02</v>
      </c>
      <c r="BT974" s="265">
        <v>9.6647660641352253</v>
      </c>
      <c r="BU974" s="264">
        <v>402.10200000000003</v>
      </c>
      <c r="BV974" s="264">
        <f t="shared" si="1003"/>
        <v>0</v>
      </c>
      <c r="BW974" s="264">
        <f t="shared" si="1003"/>
        <v>239.84</v>
      </c>
      <c r="BX974" s="264">
        <f t="shared" si="1004"/>
        <v>205.28200000000001</v>
      </c>
    </row>
    <row r="975" spans="3:76" ht="24.95" customHeight="1" x14ac:dyDescent="0.3">
      <c r="C975" s="217">
        <v>7</v>
      </c>
      <c r="D975" s="217" t="s">
        <v>22</v>
      </c>
      <c r="E975" s="252">
        <v>0</v>
      </c>
      <c r="F975" s="253">
        <v>13.32</v>
      </c>
      <c r="G975" s="252">
        <f t="shared" si="1005"/>
        <v>13.32</v>
      </c>
      <c r="H975" s="252">
        <v>13.32</v>
      </c>
      <c r="I975" s="254">
        <f t="shared" si="997"/>
        <v>100</v>
      </c>
      <c r="J975" s="252">
        <f t="shared" si="998"/>
        <v>0</v>
      </c>
      <c r="K975" s="252">
        <v>61.56</v>
      </c>
      <c r="L975" s="252">
        <v>30.78</v>
      </c>
      <c r="M975" s="252">
        <f t="shared" si="1006"/>
        <v>92.34</v>
      </c>
      <c r="N975" s="252">
        <v>3.6</v>
      </c>
      <c r="O975" s="254">
        <f t="shared" si="1007"/>
        <v>3.8986354775828458</v>
      </c>
      <c r="P975" s="252">
        <f t="shared" si="999"/>
        <v>88.740000000000009</v>
      </c>
      <c r="Q975" s="252">
        <v>16.440000000000001</v>
      </c>
      <c r="R975" s="252">
        <v>10.26</v>
      </c>
      <c r="S975" s="252">
        <f t="shared" si="1008"/>
        <v>26.700000000000003</v>
      </c>
      <c r="T975" s="252">
        <v>5.6</v>
      </c>
      <c r="U975" s="254">
        <f t="shared" si="1028"/>
        <v>20.973782771535575</v>
      </c>
      <c r="V975" s="252">
        <f t="shared" si="1009"/>
        <v>21.1</v>
      </c>
      <c r="W975" s="252">
        <v>2.4700000000000002</v>
      </c>
      <c r="X975" s="252">
        <v>1.4</v>
      </c>
      <c r="Y975" s="252">
        <f t="shared" si="1000"/>
        <v>3.87</v>
      </c>
      <c r="Z975" s="252">
        <v>0.12</v>
      </c>
      <c r="AA975" s="254">
        <f t="shared" si="1010"/>
        <v>3.1007751937984498</v>
      </c>
      <c r="AB975" s="252">
        <f t="shared" si="1011"/>
        <v>3.75</v>
      </c>
      <c r="AC975" s="221"/>
      <c r="AD975" s="221">
        <v>222.93</v>
      </c>
      <c r="AE975" s="221">
        <f t="shared" si="1012"/>
        <v>222.93</v>
      </c>
      <c r="AF975" s="221"/>
      <c r="AG975" s="220">
        <f t="shared" si="1013"/>
        <v>0</v>
      </c>
      <c r="AH975" s="221">
        <f t="shared" si="1014"/>
        <v>222.93</v>
      </c>
      <c r="AI975" s="221">
        <v>325.54000000000002</v>
      </c>
      <c r="AJ975" s="221">
        <v>403.05</v>
      </c>
      <c r="AK975" s="221">
        <f t="shared" si="1015"/>
        <v>728.59</v>
      </c>
      <c r="AL975" s="221">
        <v>199.01</v>
      </c>
      <c r="AM975" s="220">
        <f t="shared" si="1016"/>
        <v>27.314401789758296</v>
      </c>
      <c r="AN975" s="221">
        <f t="shared" si="1017"/>
        <v>529.58000000000004</v>
      </c>
      <c r="AO975" s="221">
        <v>450.51</v>
      </c>
      <c r="AP975" s="221">
        <v>372.69</v>
      </c>
      <c r="AQ975" s="221">
        <f t="shared" si="1018"/>
        <v>823.2</v>
      </c>
      <c r="AR975" s="221">
        <v>206.64</v>
      </c>
      <c r="AS975" s="220">
        <f t="shared" si="1019"/>
        <v>25.102040816326525</v>
      </c>
      <c r="AT975" s="221">
        <f t="shared" si="1020"/>
        <v>616.56000000000006</v>
      </c>
      <c r="AU975" s="221">
        <v>0</v>
      </c>
      <c r="AV975" s="238"/>
      <c r="AW975" s="221">
        <f t="shared" si="1021"/>
        <v>0</v>
      </c>
      <c r="AX975" s="221"/>
      <c r="AY975" s="220">
        <f t="shared" si="1022"/>
        <v>0</v>
      </c>
      <c r="AZ975" s="221">
        <f t="shared" si="1023"/>
        <v>0</v>
      </c>
      <c r="BA975" s="221">
        <v>0</v>
      </c>
      <c r="BB975" s="221"/>
      <c r="BC975" s="221">
        <f t="shared" si="1001"/>
        <v>0</v>
      </c>
      <c r="BD975" s="221"/>
      <c r="BE975" s="220">
        <f t="shared" si="1024"/>
        <v>0</v>
      </c>
      <c r="BF975" s="221">
        <f t="shared" si="1025"/>
        <v>0</v>
      </c>
      <c r="BG975" s="222">
        <f t="shared" si="1002"/>
        <v>856.52</v>
      </c>
      <c r="BH975" s="222">
        <f t="shared" si="1002"/>
        <v>1054.43</v>
      </c>
      <c r="BI975" s="222">
        <f t="shared" si="1002"/>
        <v>1910.95</v>
      </c>
      <c r="BJ975" s="222">
        <f t="shared" si="1002"/>
        <v>428.28999999999996</v>
      </c>
      <c r="BK975" s="223">
        <f t="shared" si="1026"/>
        <v>22.412412674324287</v>
      </c>
      <c r="BL975" s="222">
        <f t="shared" si="1027"/>
        <v>1482.66</v>
      </c>
      <c r="BM975" s="259"/>
      <c r="BN975" s="264">
        <v>856.52</v>
      </c>
      <c r="BO975" s="264"/>
      <c r="BP975" s="264">
        <v>1054.43</v>
      </c>
      <c r="BQ975" s="264"/>
      <c r="BR975" s="264">
        <v>1910.95</v>
      </c>
      <c r="BS975" s="264">
        <v>428.29</v>
      </c>
      <c r="BT975" s="265">
        <v>22.412412674324287</v>
      </c>
      <c r="BU975" s="264">
        <v>1482.66</v>
      </c>
      <c r="BV975" s="264">
        <f t="shared" si="1003"/>
        <v>0</v>
      </c>
      <c r="BW975" s="264">
        <f t="shared" si="1003"/>
        <v>856.52</v>
      </c>
      <c r="BX975" s="264">
        <f t="shared" si="1004"/>
        <v>1054.43</v>
      </c>
    </row>
    <row r="976" spans="3:76" ht="24.95" customHeight="1" x14ac:dyDescent="0.3">
      <c r="C976" s="217">
        <v>8</v>
      </c>
      <c r="D976" s="217" t="s">
        <v>23</v>
      </c>
      <c r="E976" s="252">
        <v>0</v>
      </c>
      <c r="F976" s="253">
        <v>3.4319999999999999</v>
      </c>
      <c r="G976" s="252">
        <f t="shared" si="1005"/>
        <v>3.4319999999999999</v>
      </c>
      <c r="H976" s="252">
        <v>3.43</v>
      </c>
      <c r="I976" s="254">
        <f t="shared" si="997"/>
        <v>99.941724941724956</v>
      </c>
      <c r="J976" s="252">
        <f t="shared" si="998"/>
        <v>1.9999999999997797E-3</v>
      </c>
      <c r="K976" s="252">
        <v>10.8</v>
      </c>
      <c r="L976" s="252">
        <v>5.4</v>
      </c>
      <c r="M976" s="252">
        <f t="shared" si="1006"/>
        <v>16.200000000000003</v>
      </c>
      <c r="N976" s="252">
        <v>1.08</v>
      </c>
      <c r="O976" s="254">
        <f t="shared" si="1007"/>
        <v>6.666666666666667</v>
      </c>
      <c r="P976" s="252">
        <f t="shared" si="999"/>
        <v>15.120000000000003</v>
      </c>
      <c r="Q976" s="252">
        <v>3.29</v>
      </c>
      <c r="R976" s="252">
        <v>1.8</v>
      </c>
      <c r="S976" s="252">
        <f t="shared" si="1008"/>
        <v>5.09</v>
      </c>
      <c r="T976" s="252">
        <v>0.86</v>
      </c>
      <c r="U976" s="254">
        <f t="shared" si="1028"/>
        <v>16.895874263261295</v>
      </c>
      <c r="V976" s="252">
        <f t="shared" si="1009"/>
        <v>4.2299999999999995</v>
      </c>
      <c r="W976" s="252">
        <v>0.6</v>
      </c>
      <c r="X976" s="252">
        <v>0.3</v>
      </c>
      <c r="Y976" s="252">
        <f t="shared" si="1000"/>
        <v>0.89999999999999991</v>
      </c>
      <c r="Z976" s="252">
        <v>0.2</v>
      </c>
      <c r="AA976" s="254">
        <f t="shared" si="1010"/>
        <v>22.222222222222225</v>
      </c>
      <c r="AB976" s="252">
        <f t="shared" si="1011"/>
        <v>0.7</v>
      </c>
      <c r="AC976" s="221"/>
      <c r="AD976" s="221">
        <v>47.77</v>
      </c>
      <c r="AE976" s="221">
        <f t="shared" si="1012"/>
        <v>47.77</v>
      </c>
      <c r="AF976" s="221"/>
      <c r="AG976" s="220">
        <f t="shared" si="1013"/>
        <v>0</v>
      </c>
      <c r="AH976" s="221">
        <f t="shared" si="1014"/>
        <v>47.77</v>
      </c>
      <c r="AI976" s="221">
        <v>64.12</v>
      </c>
      <c r="AJ976" s="221">
        <v>68.83</v>
      </c>
      <c r="AK976" s="221">
        <f t="shared" si="1015"/>
        <v>132.94999999999999</v>
      </c>
      <c r="AL976" s="221">
        <v>26.39</v>
      </c>
      <c r="AM976" s="220">
        <f t="shared" si="1016"/>
        <v>19.849567506581423</v>
      </c>
      <c r="AN976" s="221">
        <f t="shared" si="1017"/>
        <v>106.55999999999999</v>
      </c>
      <c r="AO976" s="221">
        <v>65.790000000000006</v>
      </c>
      <c r="AP976" s="221">
        <v>63.75</v>
      </c>
      <c r="AQ976" s="221">
        <f t="shared" si="1018"/>
        <v>129.54000000000002</v>
      </c>
      <c r="AR976" s="221">
        <v>17.11</v>
      </c>
      <c r="AS976" s="220">
        <f t="shared" si="1019"/>
        <v>13.208275436158711</v>
      </c>
      <c r="AT976" s="221">
        <f t="shared" si="1020"/>
        <v>112.43000000000002</v>
      </c>
      <c r="AU976" s="221">
        <v>0</v>
      </c>
      <c r="AV976" s="238"/>
      <c r="AW976" s="221">
        <f t="shared" si="1021"/>
        <v>0</v>
      </c>
      <c r="AX976" s="221"/>
      <c r="AY976" s="220">
        <f t="shared" si="1022"/>
        <v>0</v>
      </c>
      <c r="AZ976" s="221">
        <f t="shared" si="1023"/>
        <v>0</v>
      </c>
      <c r="BA976" s="221">
        <v>0</v>
      </c>
      <c r="BB976" s="221"/>
      <c r="BC976" s="221">
        <f t="shared" si="1001"/>
        <v>0</v>
      </c>
      <c r="BD976" s="221"/>
      <c r="BE976" s="220">
        <f t="shared" si="1024"/>
        <v>0</v>
      </c>
      <c r="BF976" s="221">
        <f t="shared" si="1025"/>
        <v>0</v>
      </c>
      <c r="BG976" s="222">
        <f t="shared" si="1002"/>
        <v>144.60000000000002</v>
      </c>
      <c r="BH976" s="222">
        <f t="shared" si="1002"/>
        <v>191.28200000000001</v>
      </c>
      <c r="BI976" s="222">
        <f t="shared" si="1002"/>
        <v>335.88200000000001</v>
      </c>
      <c r="BJ976" s="222">
        <f t="shared" si="1002"/>
        <v>49.07</v>
      </c>
      <c r="BK976" s="223">
        <f t="shared" si="1026"/>
        <v>14.609297312746738</v>
      </c>
      <c r="BL976" s="222">
        <f t="shared" si="1027"/>
        <v>286.81200000000001</v>
      </c>
      <c r="BM976" s="259"/>
      <c r="BN976" s="264">
        <v>144.6</v>
      </c>
      <c r="BO976" s="264"/>
      <c r="BP976" s="264">
        <v>191.28200000000001</v>
      </c>
      <c r="BQ976" s="264"/>
      <c r="BR976" s="264">
        <v>335.88200000000001</v>
      </c>
      <c r="BS976" s="264">
        <v>49.07</v>
      </c>
      <c r="BT976" s="265">
        <v>14.609297312746738</v>
      </c>
      <c r="BU976" s="264">
        <v>286.81200000000001</v>
      </c>
      <c r="BV976" s="264">
        <f t="shared" si="1003"/>
        <v>0</v>
      </c>
      <c r="BW976" s="264">
        <f t="shared" si="1003"/>
        <v>144.6</v>
      </c>
      <c r="BX976" s="264">
        <f t="shared" si="1004"/>
        <v>191.28200000000001</v>
      </c>
    </row>
    <row r="977" spans="3:76" ht="24.95" customHeight="1" x14ac:dyDescent="0.3">
      <c r="C977" s="217">
        <v>9</v>
      </c>
      <c r="D977" s="217" t="s">
        <v>24</v>
      </c>
      <c r="E977" s="252">
        <v>0</v>
      </c>
      <c r="F977" s="253">
        <v>8.0719999999999992</v>
      </c>
      <c r="G977" s="252">
        <f t="shared" si="1005"/>
        <v>8.0719999999999992</v>
      </c>
      <c r="H977" s="252">
        <v>5.3</v>
      </c>
      <c r="I977" s="254">
        <f t="shared" si="997"/>
        <v>65.659068384539154</v>
      </c>
      <c r="J977" s="252">
        <f t="shared" si="998"/>
        <v>2.7719999999999994</v>
      </c>
      <c r="K977" s="252">
        <v>28.94</v>
      </c>
      <c r="L977" s="252">
        <v>17.91</v>
      </c>
      <c r="M977" s="252">
        <f t="shared" si="1006"/>
        <v>46.85</v>
      </c>
      <c r="N977" s="252">
        <v>21.23</v>
      </c>
      <c r="O977" s="254">
        <f t="shared" si="1007"/>
        <v>45.31483457844184</v>
      </c>
      <c r="P977" s="252">
        <f t="shared" si="999"/>
        <v>25.62</v>
      </c>
      <c r="Q977" s="252">
        <v>11.94</v>
      </c>
      <c r="R977" s="252">
        <v>5.97</v>
      </c>
      <c r="S977" s="252">
        <f t="shared" si="1008"/>
        <v>17.91</v>
      </c>
      <c r="T977" s="252">
        <v>6.54</v>
      </c>
      <c r="U977" s="254">
        <f t="shared" si="1028"/>
        <v>36.515912897822446</v>
      </c>
      <c r="V977" s="252">
        <f t="shared" si="1009"/>
        <v>11.370000000000001</v>
      </c>
      <c r="W977" s="252">
        <v>0</v>
      </c>
      <c r="X977" s="252">
        <v>0.8</v>
      </c>
      <c r="Y977" s="252">
        <f t="shared" si="1000"/>
        <v>0.8</v>
      </c>
      <c r="Z977" s="252">
        <v>0.8</v>
      </c>
      <c r="AA977" s="254">
        <f t="shared" si="1010"/>
        <v>100</v>
      </c>
      <c r="AB977" s="252">
        <f t="shared" si="1011"/>
        <v>0</v>
      </c>
      <c r="AC977" s="221"/>
      <c r="AD977" s="221">
        <v>127.39</v>
      </c>
      <c r="AE977" s="221">
        <f t="shared" si="1012"/>
        <v>127.39</v>
      </c>
      <c r="AF977" s="221"/>
      <c r="AG977" s="220">
        <f t="shared" si="1013"/>
        <v>0</v>
      </c>
      <c r="AH977" s="221">
        <f t="shared" si="1014"/>
        <v>127.39</v>
      </c>
      <c r="AI977" s="221">
        <v>296.98</v>
      </c>
      <c r="AJ977" s="221">
        <v>233.16</v>
      </c>
      <c r="AK977" s="221">
        <f t="shared" si="1015"/>
        <v>530.14</v>
      </c>
      <c r="AL977" s="221">
        <v>197.05</v>
      </c>
      <c r="AM977" s="220">
        <f t="shared" si="1016"/>
        <v>37.16942694382616</v>
      </c>
      <c r="AN977" s="221">
        <f t="shared" si="1017"/>
        <v>333.09</v>
      </c>
      <c r="AO977" s="221">
        <v>302.63</v>
      </c>
      <c r="AP977" s="221">
        <v>215.56</v>
      </c>
      <c r="AQ977" s="221">
        <f t="shared" si="1018"/>
        <v>518.19000000000005</v>
      </c>
      <c r="AR977" s="221">
        <v>264.64</v>
      </c>
      <c r="AS977" s="220">
        <f t="shared" si="1019"/>
        <v>51.070070823443125</v>
      </c>
      <c r="AT977" s="221">
        <f t="shared" si="1020"/>
        <v>253.55000000000007</v>
      </c>
      <c r="AU977" s="221">
        <v>0</v>
      </c>
      <c r="AV977" s="238"/>
      <c r="AW977" s="221">
        <f t="shared" si="1021"/>
        <v>0</v>
      </c>
      <c r="AX977" s="221"/>
      <c r="AY977" s="220">
        <f t="shared" si="1022"/>
        <v>0</v>
      </c>
      <c r="AZ977" s="221">
        <f t="shared" si="1023"/>
        <v>0</v>
      </c>
      <c r="BA977" s="221">
        <v>0</v>
      </c>
      <c r="BB977" s="221"/>
      <c r="BC977" s="221">
        <f t="shared" si="1001"/>
        <v>0</v>
      </c>
      <c r="BD977" s="221"/>
      <c r="BE977" s="220">
        <f t="shared" si="1024"/>
        <v>0</v>
      </c>
      <c r="BF977" s="221">
        <f t="shared" si="1025"/>
        <v>0</v>
      </c>
      <c r="BG977" s="222">
        <f t="shared" si="1002"/>
        <v>640.49</v>
      </c>
      <c r="BH977" s="222">
        <f t="shared" si="1002"/>
        <v>608.86199999999997</v>
      </c>
      <c r="BI977" s="222">
        <f t="shared" si="1002"/>
        <v>1249.3520000000001</v>
      </c>
      <c r="BJ977" s="222">
        <f t="shared" si="1002"/>
        <v>495.56</v>
      </c>
      <c r="BK977" s="223">
        <f t="shared" si="1026"/>
        <v>39.665362523932401</v>
      </c>
      <c r="BL977" s="222">
        <f t="shared" si="1027"/>
        <v>753.79200000000014</v>
      </c>
      <c r="BM977" s="259"/>
      <c r="BN977" s="264">
        <v>640.49</v>
      </c>
      <c r="BO977" s="264"/>
      <c r="BP977" s="264">
        <v>608.86199999999997</v>
      </c>
      <c r="BQ977" s="264"/>
      <c r="BR977" s="264">
        <v>1249.3520000000001</v>
      </c>
      <c r="BS977" s="264">
        <v>495.56</v>
      </c>
      <c r="BT977" s="265">
        <v>39.665362523932401</v>
      </c>
      <c r="BU977" s="264">
        <v>753.79200000000014</v>
      </c>
      <c r="BV977" s="264">
        <f t="shared" si="1003"/>
        <v>0</v>
      </c>
      <c r="BW977" s="264">
        <f t="shared" si="1003"/>
        <v>640.49</v>
      </c>
      <c r="BX977" s="264">
        <f t="shared" si="1004"/>
        <v>608.86199999999997</v>
      </c>
    </row>
    <row r="978" spans="3:76" ht="24.95" customHeight="1" x14ac:dyDescent="0.3">
      <c r="C978" s="217">
        <v>10</v>
      </c>
      <c r="D978" s="217" t="s">
        <v>25</v>
      </c>
      <c r="E978" s="252">
        <v>0</v>
      </c>
      <c r="F978" s="253">
        <v>7.0640000000000001</v>
      </c>
      <c r="G978" s="252">
        <f t="shared" si="1005"/>
        <v>7.0640000000000001</v>
      </c>
      <c r="H978" s="252">
        <v>7.06</v>
      </c>
      <c r="I978" s="254">
        <f t="shared" si="997"/>
        <v>99.943374858437139</v>
      </c>
      <c r="J978" s="252">
        <f t="shared" si="998"/>
        <v>4.0000000000004476E-3</v>
      </c>
      <c r="K978" s="252">
        <v>22.92</v>
      </c>
      <c r="L978" s="252">
        <v>11.61</v>
      </c>
      <c r="M978" s="252">
        <f t="shared" si="1006"/>
        <v>34.53</v>
      </c>
      <c r="N978" s="252">
        <v>30.66</v>
      </c>
      <c r="O978" s="254">
        <f t="shared" si="1007"/>
        <v>88.7923544743701</v>
      </c>
      <c r="P978" s="252">
        <f t="shared" si="999"/>
        <v>3.870000000000001</v>
      </c>
      <c r="Q978" s="252">
        <v>7.74</v>
      </c>
      <c r="R978" s="252">
        <v>3.87</v>
      </c>
      <c r="S978" s="252">
        <f t="shared" si="1008"/>
        <v>11.61</v>
      </c>
      <c r="T978" s="252">
        <v>7.5</v>
      </c>
      <c r="U978" s="254">
        <f t="shared" si="1028"/>
        <v>64.599483204134373</v>
      </c>
      <c r="V978" s="252">
        <f t="shared" si="1009"/>
        <v>4.1099999999999994</v>
      </c>
      <c r="W978" s="252">
        <v>1.4</v>
      </c>
      <c r="X978" s="252">
        <v>0.7</v>
      </c>
      <c r="Y978" s="252">
        <f t="shared" si="1000"/>
        <v>2.0999999999999996</v>
      </c>
      <c r="Z978" s="252"/>
      <c r="AA978" s="254">
        <f t="shared" si="1010"/>
        <v>0</v>
      </c>
      <c r="AB978" s="252">
        <f t="shared" si="1011"/>
        <v>2.0999999999999996</v>
      </c>
      <c r="AC978" s="221"/>
      <c r="AD978" s="221">
        <v>111.46</v>
      </c>
      <c r="AE978" s="221">
        <f t="shared" si="1012"/>
        <v>111.46</v>
      </c>
      <c r="AF978" s="221">
        <v>11.3</v>
      </c>
      <c r="AG978" s="220">
        <f t="shared" si="1013"/>
        <v>10.138166158263056</v>
      </c>
      <c r="AH978" s="221">
        <f t="shared" si="1014"/>
        <v>100.16</v>
      </c>
      <c r="AI978" s="221">
        <v>229.23</v>
      </c>
      <c r="AJ978" s="221">
        <v>146.19999999999999</v>
      </c>
      <c r="AK978" s="221">
        <f t="shared" si="1015"/>
        <v>375.42999999999995</v>
      </c>
      <c r="AL978" s="221">
        <v>124</v>
      </c>
      <c r="AM978" s="220">
        <f t="shared" si="1016"/>
        <v>33.028793649948064</v>
      </c>
      <c r="AN978" s="221">
        <f t="shared" si="1017"/>
        <v>251.42999999999995</v>
      </c>
      <c r="AO978" s="221">
        <v>212.81</v>
      </c>
      <c r="AP978" s="221">
        <v>135.6</v>
      </c>
      <c r="AQ978" s="221">
        <f t="shared" si="1018"/>
        <v>348.40999999999997</v>
      </c>
      <c r="AR978" s="221">
        <v>150.03</v>
      </c>
      <c r="AS978" s="220">
        <f t="shared" si="1019"/>
        <v>43.061335782555041</v>
      </c>
      <c r="AT978" s="221">
        <f t="shared" si="1020"/>
        <v>198.37999999999997</v>
      </c>
      <c r="AU978" s="221">
        <v>27.14</v>
      </c>
      <c r="AV978" s="238"/>
      <c r="AW978" s="221">
        <f t="shared" si="1021"/>
        <v>27.14</v>
      </c>
      <c r="AX978" s="221">
        <v>17.25</v>
      </c>
      <c r="AY978" s="220">
        <f t="shared" si="1022"/>
        <v>63.559322033898304</v>
      </c>
      <c r="AZ978" s="221">
        <f t="shared" si="1023"/>
        <v>9.89</v>
      </c>
      <c r="BA978" s="221">
        <v>45.11</v>
      </c>
      <c r="BB978" s="221">
        <v>36.119999999999997</v>
      </c>
      <c r="BC978" s="221">
        <f t="shared" si="1001"/>
        <v>81.22999999999999</v>
      </c>
      <c r="BD978" s="221">
        <v>26.7</v>
      </c>
      <c r="BE978" s="220">
        <f t="shared" si="1024"/>
        <v>32.869629447248556</v>
      </c>
      <c r="BF978" s="221">
        <f t="shared" si="1025"/>
        <v>54.529999999999987</v>
      </c>
      <c r="BG978" s="222">
        <f t="shared" si="1002"/>
        <v>546.34999999999991</v>
      </c>
      <c r="BH978" s="222">
        <f t="shared" si="1002"/>
        <v>452.62399999999997</v>
      </c>
      <c r="BI978" s="222">
        <f t="shared" si="1002"/>
        <v>998.97399999999993</v>
      </c>
      <c r="BJ978" s="222">
        <f t="shared" si="1002"/>
        <v>374.5</v>
      </c>
      <c r="BK978" s="223">
        <f t="shared" si="1026"/>
        <v>37.488463163205452</v>
      </c>
      <c r="BL978" s="222">
        <f t="shared" si="1027"/>
        <v>624.47399999999993</v>
      </c>
      <c r="BM978" s="259"/>
      <c r="BN978" s="264">
        <v>546.35</v>
      </c>
      <c r="BO978" s="264"/>
      <c r="BP978" s="264">
        <v>452.62399999999997</v>
      </c>
      <c r="BQ978" s="264"/>
      <c r="BR978" s="264">
        <v>998.97399999999993</v>
      </c>
      <c r="BS978" s="264">
        <v>374.5</v>
      </c>
      <c r="BT978" s="265">
        <v>37.488463163205452</v>
      </c>
      <c r="BU978" s="264">
        <v>624.47399999999993</v>
      </c>
      <c r="BV978" s="264">
        <f t="shared" si="1003"/>
        <v>0</v>
      </c>
      <c r="BW978" s="264">
        <f t="shared" si="1003"/>
        <v>546.35</v>
      </c>
      <c r="BX978" s="264">
        <f t="shared" si="1004"/>
        <v>452.62399999999997</v>
      </c>
    </row>
    <row r="979" spans="3:76" ht="24.95" customHeight="1" x14ac:dyDescent="0.3">
      <c r="C979" s="217">
        <v>11</v>
      </c>
      <c r="D979" s="217" t="s">
        <v>26</v>
      </c>
      <c r="E979" s="252">
        <v>0</v>
      </c>
      <c r="F979" s="253">
        <v>20.384</v>
      </c>
      <c r="G979" s="252">
        <f t="shared" si="1005"/>
        <v>20.384</v>
      </c>
      <c r="H979" s="252">
        <v>20.38</v>
      </c>
      <c r="I979" s="254">
        <f t="shared" si="997"/>
        <v>99.980376766091055</v>
      </c>
      <c r="J979" s="252">
        <f t="shared" si="998"/>
        <v>4.0000000000013358E-3</v>
      </c>
      <c r="K979" s="252">
        <v>85.5</v>
      </c>
      <c r="L979" s="252">
        <v>42.75</v>
      </c>
      <c r="M979" s="252">
        <f t="shared" si="1006"/>
        <v>128.25</v>
      </c>
      <c r="N979" s="252">
        <v>44.89</v>
      </c>
      <c r="O979" s="254">
        <f t="shared" si="1007"/>
        <v>35.001949317738791</v>
      </c>
      <c r="P979" s="252">
        <f t="shared" si="999"/>
        <v>83.36</v>
      </c>
      <c r="Q979" s="252">
        <v>28.5</v>
      </c>
      <c r="R979" s="252">
        <v>14.25</v>
      </c>
      <c r="S979" s="252">
        <f t="shared" si="1008"/>
        <v>42.75</v>
      </c>
      <c r="T979" s="252">
        <v>17.579999999999998</v>
      </c>
      <c r="U979" s="254">
        <f t="shared" si="1028"/>
        <v>41.122807017543856</v>
      </c>
      <c r="V979" s="252">
        <f t="shared" si="1009"/>
        <v>25.17</v>
      </c>
      <c r="W979" s="252">
        <v>4.4000000000000004</v>
      </c>
      <c r="X979" s="252">
        <v>2.2000000000000002</v>
      </c>
      <c r="Y979" s="252">
        <f t="shared" si="1000"/>
        <v>6.6000000000000005</v>
      </c>
      <c r="Z979" s="252">
        <v>1.65</v>
      </c>
      <c r="AA979" s="254">
        <f t="shared" si="1010"/>
        <v>24.999999999999996</v>
      </c>
      <c r="AB979" s="252">
        <f t="shared" si="1011"/>
        <v>4.9500000000000011</v>
      </c>
      <c r="AC979" s="221"/>
      <c r="AD979" s="221">
        <v>350.32</v>
      </c>
      <c r="AE979" s="221">
        <f t="shared" si="1012"/>
        <v>350.32</v>
      </c>
      <c r="AF979" s="221">
        <v>7.5</v>
      </c>
      <c r="AG979" s="220">
        <f t="shared" si="1013"/>
        <v>2.1408997488010959</v>
      </c>
      <c r="AH979" s="221">
        <f t="shared" si="1014"/>
        <v>342.82</v>
      </c>
      <c r="AI979" s="221">
        <v>889.11</v>
      </c>
      <c r="AJ979" s="221">
        <v>566.78</v>
      </c>
      <c r="AK979" s="221">
        <f t="shared" si="1015"/>
        <v>1455.8899999999999</v>
      </c>
      <c r="AL979" s="221">
        <v>538.67999999999995</v>
      </c>
      <c r="AM979" s="220">
        <f t="shared" si="1016"/>
        <v>37.000048080555537</v>
      </c>
      <c r="AN979" s="221">
        <f t="shared" si="1017"/>
        <v>917.20999999999992</v>
      </c>
      <c r="AO979" s="221">
        <v>822.24</v>
      </c>
      <c r="AP979" s="221">
        <v>523.66</v>
      </c>
      <c r="AQ979" s="221">
        <f t="shared" si="1018"/>
        <v>1345.9</v>
      </c>
      <c r="AR979" s="221">
        <v>578.74</v>
      </c>
      <c r="AS979" s="220">
        <f t="shared" si="1019"/>
        <v>43.00022289917527</v>
      </c>
      <c r="AT979" s="221">
        <f t="shared" si="1020"/>
        <v>767.16000000000008</v>
      </c>
      <c r="AU979" s="221">
        <v>6.76</v>
      </c>
      <c r="AV979" s="238"/>
      <c r="AW979" s="221">
        <f t="shared" si="1021"/>
        <v>6.76</v>
      </c>
      <c r="AX979" s="221">
        <v>3.9</v>
      </c>
      <c r="AY979" s="220">
        <f t="shared" si="1022"/>
        <v>57.692307692307701</v>
      </c>
      <c r="AZ979" s="221">
        <f t="shared" si="1023"/>
        <v>2.86</v>
      </c>
      <c r="BA979" s="221">
        <v>17.91</v>
      </c>
      <c r="BB979" s="221">
        <v>12.34</v>
      </c>
      <c r="BC979" s="221">
        <f t="shared" si="1001"/>
        <v>30.25</v>
      </c>
      <c r="BD979" s="221">
        <v>7.25</v>
      </c>
      <c r="BE979" s="220">
        <f t="shared" si="1024"/>
        <v>23.966942148760332</v>
      </c>
      <c r="BF979" s="221">
        <f t="shared" si="1025"/>
        <v>23</v>
      </c>
      <c r="BG979" s="222">
        <f t="shared" si="1002"/>
        <v>1854.42</v>
      </c>
      <c r="BH979" s="222">
        <f t="shared" si="1002"/>
        <v>1532.6839999999997</v>
      </c>
      <c r="BI979" s="222">
        <f t="shared" si="1002"/>
        <v>3387.1040000000003</v>
      </c>
      <c r="BJ979" s="222">
        <f t="shared" si="1002"/>
        <v>1220.5700000000002</v>
      </c>
      <c r="BK979" s="223">
        <f t="shared" si="1026"/>
        <v>36.035799314104324</v>
      </c>
      <c r="BL979" s="222">
        <f t="shared" si="1027"/>
        <v>2166.5340000000001</v>
      </c>
      <c r="BM979" s="259"/>
      <c r="BN979" s="264">
        <v>1854.42</v>
      </c>
      <c r="BO979" s="264"/>
      <c r="BP979" s="264">
        <v>1532.6839999999997</v>
      </c>
      <c r="BQ979" s="264"/>
      <c r="BR979" s="264">
        <v>3387.1040000000003</v>
      </c>
      <c r="BS979" s="264">
        <v>1220.57</v>
      </c>
      <c r="BT979" s="265">
        <v>36.035799314104324</v>
      </c>
      <c r="BU979" s="264">
        <v>2166.5340000000001</v>
      </c>
      <c r="BV979" s="264">
        <f t="shared" si="1003"/>
        <v>0</v>
      </c>
      <c r="BW979" s="264">
        <f t="shared" si="1003"/>
        <v>1854.42</v>
      </c>
      <c r="BX979" s="264">
        <f t="shared" si="1004"/>
        <v>1532.6839999999997</v>
      </c>
    </row>
    <row r="980" spans="3:76" ht="24.95" customHeight="1" x14ac:dyDescent="0.3">
      <c r="C980" s="217">
        <v>12</v>
      </c>
      <c r="D980" s="217" t="s">
        <v>27</v>
      </c>
      <c r="E980" s="252">
        <v>0</v>
      </c>
      <c r="F980" s="253">
        <v>8.1720000000000006</v>
      </c>
      <c r="G980" s="252">
        <f t="shared" si="1005"/>
        <v>8.1720000000000006</v>
      </c>
      <c r="H980" s="252">
        <v>8.17</v>
      </c>
      <c r="I980" s="254">
        <f t="shared" si="997"/>
        <v>99.97552618697992</v>
      </c>
      <c r="J980" s="252">
        <f t="shared" si="998"/>
        <v>2.0000000000006679E-3</v>
      </c>
      <c r="K980" s="252">
        <v>30.42</v>
      </c>
      <c r="L980" s="252">
        <v>17.46</v>
      </c>
      <c r="M980" s="252">
        <f t="shared" si="1006"/>
        <v>47.88</v>
      </c>
      <c r="N980" s="252"/>
      <c r="O980" s="254">
        <f t="shared" si="1007"/>
        <v>0</v>
      </c>
      <c r="P980" s="252">
        <f t="shared" si="999"/>
        <v>47.88</v>
      </c>
      <c r="Q980" s="252">
        <v>9.1999999999999993</v>
      </c>
      <c r="R980" s="252">
        <v>5.82</v>
      </c>
      <c r="S980" s="252">
        <f t="shared" si="1008"/>
        <v>15.02</v>
      </c>
      <c r="T980" s="252">
        <v>1.74</v>
      </c>
      <c r="U980" s="254">
        <f t="shared" si="1028"/>
        <v>11.584553928095872</v>
      </c>
      <c r="V980" s="252">
        <f t="shared" si="1009"/>
        <v>13.28</v>
      </c>
      <c r="W980" s="252">
        <v>1.1599999999999999</v>
      </c>
      <c r="X980" s="252">
        <v>0.8</v>
      </c>
      <c r="Y980" s="252">
        <f t="shared" si="1000"/>
        <v>1.96</v>
      </c>
      <c r="Z980" s="252">
        <v>0.5</v>
      </c>
      <c r="AA980" s="254">
        <f t="shared" si="1010"/>
        <v>25.510204081632654</v>
      </c>
      <c r="AB980" s="252">
        <f t="shared" si="1011"/>
        <v>1.46</v>
      </c>
      <c r="AC980" s="221"/>
      <c r="AD980" s="221">
        <v>127.39</v>
      </c>
      <c r="AE980" s="221">
        <f t="shared" si="1012"/>
        <v>127.39</v>
      </c>
      <c r="AF980" s="221"/>
      <c r="AG980" s="220">
        <f t="shared" si="1013"/>
        <v>0</v>
      </c>
      <c r="AH980" s="221">
        <f t="shared" si="1014"/>
        <v>127.39</v>
      </c>
      <c r="AI980" s="221">
        <v>24.48</v>
      </c>
      <c r="AJ980" s="221">
        <v>227.38</v>
      </c>
      <c r="AK980" s="221">
        <f t="shared" si="1015"/>
        <v>251.85999999999999</v>
      </c>
      <c r="AL980" s="221">
        <v>34.590000000000003</v>
      </c>
      <c r="AM980" s="220">
        <f t="shared" si="1016"/>
        <v>13.733820376399589</v>
      </c>
      <c r="AN980" s="221">
        <f t="shared" si="1017"/>
        <v>217.26999999999998</v>
      </c>
      <c r="AO980" s="221">
        <v>330.15</v>
      </c>
      <c r="AP980" s="221">
        <v>210.28</v>
      </c>
      <c r="AQ980" s="221">
        <f t="shared" si="1018"/>
        <v>540.42999999999995</v>
      </c>
      <c r="AR980" s="221">
        <v>196.68</v>
      </c>
      <c r="AS980" s="220">
        <f t="shared" si="1019"/>
        <v>36.3932424180745</v>
      </c>
      <c r="AT980" s="221">
        <f t="shared" si="1020"/>
        <v>343.74999999999994</v>
      </c>
      <c r="AU980" s="221">
        <v>0</v>
      </c>
      <c r="AV980" s="238"/>
      <c r="AW980" s="221">
        <f t="shared" si="1021"/>
        <v>0</v>
      </c>
      <c r="AX980" s="221"/>
      <c r="AY980" s="220">
        <f t="shared" si="1022"/>
        <v>0</v>
      </c>
      <c r="AZ980" s="221">
        <f t="shared" si="1023"/>
        <v>0</v>
      </c>
      <c r="BA980" s="221">
        <v>0</v>
      </c>
      <c r="BB980" s="221"/>
      <c r="BC980" s="221">
        <f t="shared" si="1001"/>
        <v>0</v>
      </c>
      <c r="BD980" s="221"/>
      <c r="BE980" s="220">
        <f t="shared" si="1024"/>
        <v>0</v>
      </c>
      <c r="BF980" s="221">
        <f t="shared" si="1025"/>
        <v>0</v>
      </c>
      <c r="BG980" s="222">
        <f t="shared" si="1002"/>
        <v>395.40999999999997</v>
      </c>
      <c r="BH980" s="222">
        <f t="shared" si="1002"/>
        <v>597.30200000000002</v>
      </c>
      <c r="BI980" s="222">
        <f t="shared" si="1002"/>
        <v>992.71199999999988</v>
      </c>
      <c r="BJ980" s="222">
        <f t="shared" si="1002"/>
        <v>241.68</v>
      </c>
      <c r="BK980" s="223">
        <f t="shared" si="1026"/>
        <v>24.345429490124026</v>
      </c>
      <c r="BL980" s="222">
        <f t="shared" si="1027"/>
        <v>751.03199999999993</v>
      </c>
      <c r="BM980" s="259"/>
      <c r="BN980" s="264">
        <v>395.41</v>
      </c>
      <c r="BO980" s="264"/>
      <c r="BP980" s="264">
        <v>597.30200000000002</v>
      </c>
      <c r="BQ980" s="264"/>
      <c r="BR980" s="264">
        <v>992.71199999999988</v>
      </c>
      <c r="BS980" s="264">
        <v>241.68</v>
      </c>
      <c r="BT980" s="265">
        <v>24.345429490124026</v>
      </c>
      <c r="BU980" s="264">
        <v>751.03199999999993</v>
      </c>
      <c r="BV980" s="264">
        <f t="shared" si="1003"/>
        <v>0</v>
      </c>
      <c r="BW980" s="264">
        <f t="shared" si="1003"/>
        <v>395.41</v>
      </c>
      <c r="BX980" s="264">
        <f t="shared" si="1004"/>
        <v>597.30200000000002</v>
      </c>
    </row>
    <row r="981" spans="3:76" ht="24.95" customHeight="1" x14ac:dyDescent="0.3">
      <c r="C981" s="217">
        <v>13</v>
      </c>
      <c r="D981" s="217" t="s">
        <v>28</v>
      </c>
      <c r="E981" s="252">
        <v>0</v>
      </c>
      <c r="F981" s="253">
        <v>9.7880000000000003</v>
      </c>
      <c r="G981" s="252">
        <f t="shared" si="1005"/>
        <v>9.7880000000000003</v>
      </c>
      <c r="H981" s="252"/>
      <c r="I981" s="254">
        <f t="shared" si="997"/>
        <v>0</v>
      </c>
      <c r="J981" s="252">
        <f t="shared" si="998"/>
        <v>9.7880000000000003</v>
      </c>
      <c r="K981" s="252">
        <v>43.73</v>
      </c>
      <c r="L981" s="252">
        <v>25.2</v>
      </c>
      <c r="M981" s="252">
        <f t="shared" si="1006"/>
        <v>68.929999999999993</v>
      </c>
      <c r="N981" s="252">
        <v>38.700000000000003</v>
      </c>
      <c r="O981" s="254">
        <f t="shared" si="1007"/>
        <v>56.143914115769633</v>
      </c>
      <c r="P981" s="252">
        <f t="shared" si="999"/>
        <v>30.22999999999999</v>
      </c>
      <c r="Q981" s="252">
        <v>0</v>
      </c>
      <c r="R981" s="252">
        <v>8.4</v>
      </c>
      <c r="S981" s="252">
        <f t="shared" si="1008"/>
        <v>8.4</v>
      </c>
      <c r="T981" s="252">
        <v>8.4</v>
      </c>
      <c r="U981" s="254">
        <f t="shared" si="1028"/>
        <v>100</v>
      </c>
      <c r="V981" s="252">
        <f t="shared" si="1009"/>
        <v>0</v>
      </c>
      <c r="W981" s="252">
        <v>0</v>
      </c>
      <c r="X981" s="252">
        <v>1</v>
      </c>
      <c r="Y981" s="252">
        <f t="shared" si="1000"/>
        <v>1</v>
      </c>
      <c r="Z981" s="252"/>
      <c r="AA981" s="254">
        <f t="shared" si="1010"/>
        <v>0</v>
      </c>
      <c r="AB981" s="252">
        <f t="shared" si="1011"/>
        <v>1</v>
      </c>
      <c r="AC981" s="221"/>
      <c r="AD981" s="221">
        <v>159.24</v>
      </c>
      <c r="AE981" s="221">
        <f t="shared" si="1012"/>
        <v>159.24</v>
      </c>
      <c r="AF981" s="221">
        <v>26.06</v>
      </c>
      <c r="AG981" s="220">
        <f t="shared" si="1013"/>
        <v>16.365234865611651</v>
      </c>
      <c r="AH981" s="221">
        <f t="shared" si="1014"/>
        <v>133.18</v>
      </c>
      <c r="AI981" s="221">
        <v>525.91</v>
      </c>
      <c r="AJ981" s="221">
        <v>335.14</v>
      </c>
      <c r="AK981" s="221">
        <f t="shared" si="1015"/>
        <v>861.05</v>
      </c>
      <c r="AL981" s="221">
        <v>364.14</v>
      </c>
      <c r="AM981" s="220">
        <f t="shared" si="1016"/>
        <v>42.290227048371179</v>
      </c>
      <c r="AN981" s="221">
        <f t="shared" si="1017"/>
        <v>496.90999999999997</v>
      </c>
      <c r="AO981" s="221">
        <v>363.81</v>
      </c>
      <c r="AP981" s="221">
        <v>309.68</v>
      </c>
      <c r="AQ981" s="221">
        <f t="shared" si="1018"/>
        <v>673.49</v>
      </c>
      <c r="AR981" s="221">
        <v>147.19999999999999</v>
      </c>
      <c r="AS981" s="220">
        <f t="shared" si="1019"/>
        <v>21.85630076170396</v>
      </c>
      <c r="AT981" s="221">
        <f t="shared" si="1020"/>
        <v>526.29</v>
      </c>
      <c r="AU981" s="221">
        <v>0</v>
      </c>
      <c r="AV981" s="238"/>
      <c r="AW981" s="221">
        <f t="shared" si="1021"/>
        <v>0</v>
      </c>
      <c r="AX981" s="221"/>
      <c r="AY981" s="220">
        <f t="shared" si="1022"/>
        <v>0</v>
      </c>
      <c r="AZ981" s="221">
        <f t="shared" si="1023"/>
        <v>0</v>
      </c>
      <c r="BA981" s="221">
        <v>0</v>
      </c>
      <c r="BB981" s="221"/>
      <c r="BC981" s="221">
        <f t="shared" si="1001"/>
        <v>0</v>
      </c>
      <c r="BD981" s="221"/>
      <c r="BE981" s="220">
        <f t="shared" si="1024"/>
        <v>0</v>
      </c>
      <c r="BF981" s="221">
        <f t="shared" si="1025"/>
        <v>0</v>
      </c>
      <c r="BG981" s="222">
        <f t="shared" si="1002"/>
        <v>933.45</v>
      </c>
      <c r="BH981" s="222">
        <f t="shared" si="1002"/>
        <v>848.44799999999998</v>
      </c>
      <c r="BI981" s="222">
        <f t="shared" si="1002"/>
        <v>1781.8979999999999</v>
      </c>
      <c r="BJ981" s="222">
        <f t="shared" si="1002"/>
        <v>584.5</v>
      </c>
      <c r="BK981" s="223">
        <f t="shared" si="1026"/>
        <v>32.802102028286697</v>
      </c>
      <c r="BL981" s="222">
        <f t="shared" si="1027"/>
        <v>1197.3979999999999</v>
      </c>
      <c r="BM981" s="259"/>
      <c r="BN981" s="264">
        <v>933.45</v>
      </c>
      <c r="BO981" s="264"/>
      <c r="BP981" s="264">
        <v>848.44799999999998</v>
      </c>
      <c r="BQ981" s="264"/>
      <c r="BR981" s="264">
        <v>1781.8979999999999</v>
      </c>
      <c r="BS981" s="264">
        <v>584.5</v>
      </c>
      <c r="BT981" s="265">
        <v>32.802102028286697</v>
      </c>
      <c r="BU981" s="264">
        <v>1197.3979999999999</v>
      </c>
      <c r="BV981" s="264">
        <f t="shared" si="1003"/>
        <v>0</v>
      </c>
      <c r="BW981" s="264">
        <f t="shared" si="1003"/>
        <v>933.45</v>
      </c>
      <c r="BX981" s="264">
        <f t="shared" si="1004"/>
        <v>848.44799999999998</v>
      </c>
    </row>
    <row r="982" spans="3:76" ht="24.95" customHeight="1" x14ac:dyDescent="0.3">
      <c r="C982" s="217">
        <v>14</v>
      </c>
      <c r="D982" s="217" t="s">
        <v>29</v>
      </c>
      <c r="E982" s="252">
        <v>0</v>
      </c>
      <c r="F982" s="253">
        <v>4.8479999999999999</v>
      </c>
      <c r="G982" s="252">
        <f t="shared" si="1005"/>
        <v>4.8479999999999999</v>
      </c>
      <c r="H982" s="252">
        <v>4.8499999999999996</v>
      </c>
      <c r="I982" s="254">
        <f t="shared" si="997"/>
        <v>100.04125412541254</v>
      </c>
      <c r="J982" s="252">
        <f t="shared" si="998"/>
        <v>-1.9999999999997797E-3</v>
      </c>
      <c r="K982" s="252">
        <v>14.04</v>
      </c>
      <c r="L982" s="252">
        <v>7.02</v>
      </c>
      <c r="M982" s="252">
        <f t="shared" si="1006"/>
        <v>21.06</v>
      </c>
      <c r="N982" s="252">
        <v>9.4</v>
      </c>
      <c r="O982" s="254">
        <f t="shared" si="1007"/>
        <v>44.634377967711302</v>
      </c>
      <c r="P982" s="252">
        <f t="shared" si="999"/>
        <v>11.659999999999998</v>
      </c>
      <c r="Q982" s="252">
        <v>4.68</v>
      </c>
      <c r="R982" s="252">
        <v>2.34</v>
      </c>
      <c r="S982" s="252">
        <f t="shared" si="1008"/>
        <v>7.02</v>
      </c>
      <c r="T982" s="252">
        <v>3.99</v>
      </c>
      <c r="U982" s="254">
        <f t="shared" si="1028"/>
        <v>56.837606837606849</v>
      </c>
      <c r="V982" s="252">
        <f t="shared" si="1009"/>
        <v>3.0299999999999994</v>
      </c>
      <c r="W982" s="252">
        <v>1</v>
      </c>
      <c r="X982" s="252">
        <v>0.5</v>
      </c>
      <c r="Y982" s="252">
        <f t="shared" si="1000"/>
        <v>1.5</v>
      </c>
      <c r="Z982" s="252">
        <v>1</v>
      </c>
      <c r="AA982" s="254">
        <f t="shared" si="1010"/>
        <v>66.666666666666657</v>
      </c>
      <c r="AB982" s="252">
        <f t="shared" si="1011"/>
        <v>0.5</v>
      </c>
      <c r="AC982" s="221"/>
      <c r="AD982" s="221">
        <v>79.62</v>
      </c>
      <c r="AE982" s="221">
        <f t="shared" si="1012"/>
        <v>79.62</v>
      </c>
      <c r="AF982" s="221"/>
      <c r="AG982" s="220">
        <f t="shared" si="1013"/>
        <v>0</v>
      </c>
      <c r="AH982" s="221">
        <f t="shared" si="1014"/>
        <v>79.62</v>
      </c>
      <c r="AI982" s="221">
        <v>140.68</v>
      </c>
      <c r="AJ982" s="221">
        <v>89.74</v>
      </c>
      <c r="AK982" s="221">
        <f t="shared" si="1015"/>
        <v>230.42000000000002</v>
      </c>
      <c r="AL982" s="221">
        <v>12.75</v>
      </c>
      <c r="AM982" s="220">
        <f t="shared" si="1016"/>
        <v>5.5333738390764688</v>
      </c>
      <c r="AN982" s="221">
        <f t="shared" si="1017"/>
        <v>217.67000000000002</v>
      </c>
      <c r="AO982" s="221">
        <v>130.44999999999999</v>
      </c>
      <c r="AP982" s="221">
        <v>83.1</v>
      </c>
      <c r="AQ982" s="221">
        <f t="shared" si="1018"/>
        <v>213.54999999999998</v>
      </c>
      <c r="AR982" s="221">
        <v>28.81</v>
      </c>
      <c r="AS982" s="220">
        <f t="shared" si="1019"/>
        <v>13.490985717630533</v>
      </c>
      <c r="AT982" s="221">
        <f t="shared" si="1020"/>
        <v>184.73999999999998</v>
      </c>
      <c r="AU982" s="221">
        <v>0</v>
      </c>
      <c r="AV982" s="238"/>
      <c r="AW982" s="221">
        <f t="shared" si="1021"/>
        <v>0</v>
      </c>
      <c r="AX982" s="221"/>
      <c r="AY982" s="220">
        <f t="shared" si="1022"/>
        <v>0</v>
      </c>
      <c r="AZ982" s="221">
        <f t="shared" si="1023"/>
        <v>0</v>
      </c>
      <c r="BA982" s="221">
        <v>0</v>
      </c>
      <c r="BB982" s="221"/>
      <c r="BC982" s="221">
        <f t="shared" si="1001"/>
        <v>0</v>
      </c>
      <c r="BD982" s="221"/>
      <c r="BE982" s="220">
        <f t="shared" si="1024"/>
        <v>0</v>
      </c>
      <c r="BF982" s="221">
        <f t="shared" si="1025"/>
        <v>0</v>
      </c>
      <c r="BG982" s="222">
        <f t="shared" si="1002"/>
        <v>290.85000000000002</v>
      </c>
      <c r="BH982" s="222">
        <f t="shared" si="1002"/>
        <v>267.16800000000001</v>
      </c>
      <c r="BI982" s="222">
        <f t="shared" si="1002"/>
        <v>558.01800000000003</v>
      </c>
      <c r="BJ982" s="222">
        <f t="shared" si="1002"/>
        <v>60.8</v>
      </c>
      <c r="BK982" s="223">
        <f t="shared" si="1026"/>
        <v>10.895705873287241</v>
      </c>
      <c r="BL982" s="222">
        <f t="shared" si="1027"/>
        <v>497.21800000000002</v>
      </c>
      <c r="BM982" s="259"/>
      <c r="BN982" s="264">
        <v>290.85000000000002</v>
      </c>
      <c r="BO982" s="264"/>
      <c r="BP982" s="264">
        <v>267.16800000000001</v>
      </c>
      <c r="BQ982" s="264"/>
      <c r="BR982" s="264">
        <v>558.01800000000003</v>
      </c>
      <c r="BS982" s="264">
        <v>60.8</v>
      </c>
      <c r="BT982" s="265">
        <v>10.895705873287241</v>
      </c>
      <c r="BU982" s="264">
        <v>497.21800000000002</v>
      </c>
      <c r="BV982" s="264">
        <f t="shared" si="1003"/>
        <v>0</v>
      </c>
      <c r="BW982" s="264">
        <f t="shared" si="1003"/>
        <v>290.85000000000002</v>
      </c>
      <c r="BX982" s="264">
        <f t="shared" si="1004"/>
        <v>267.16800000000001</v>
      </c>
    </row>
    <row r="983" spans="3:76" ht="24.95" customHeight="1" x14ac:dyDescent="0.3">
      <c r="C983" s="217">
        <v>15</v>
      </c>
      <c r="D983" s="217" t="s">
        <v>30</v>
      </c>
      <c r="E983" s="252">
        <v>0</v>
      </c>
      <c r="F983" s="253">
        <v>11.103999999999999</v>
      </c>
      <c r="G983" s="252">
        <f t="shared" si="1005"/>
        <v>11.103999999999999</v>
      </c>
      <c r="H983" s="252"/>
      <c r="I983" s="254">
        <f t="shared" si="997"/>
        <v>0</v>
      </c>
      <c r="J983" s="252">
        <f t="shared" si="998"/>
        <v>11.103999999999999</v>
      </c>
      <c r="K983" s="252">
        <v>49.14</v>
      </c>
      <c r="L983" s="252">
        <v>24.57</v>
      </c>
      <c r="M983" s="252">
        <f t="shared" si="1006"/>
        <v>73.710000000000008</v>
      </c>
      <c r="N983" s="252">
        <v>12.24</v>
      </c>
      <c r="O983" s="254">
        <f t="shared" si="1007"/>
        <v>16.605616605616603</v>
      </c>
      <c r="P983" s="252">
        <f t="shared" si="999"/>
        <v>61.470000000000006</v>
      </c>
      <c r="Q983" s="252">
        <v>16.38</v>
      </c>
      <c r="R983" s="252">
        <v>8.19</v>
      </c>
      <c r="S983" s="252">
        <f t="shared" si="1008"/>
        <v>24.57</v>
      </c>
      <c r="T983" s="252">
        <v>7.38</v>
      </c>
      <c r="U983" s="254">
        <f t="shared" si="1028"/>
        <v>30.036630036630036</v>
      </c>
      <c r="V983" s="252">
        <f t="shared" si="1009"/>
        <v>17.190000000000001</v>
      </c>
      <c r="W983" s="252">
        <v>1.65</v>
      </c>
      <c r="X983" s="252">
        <v>1.3</v>
      </c>
      <c r="Y983" s="252">
        <f t="shared" si="1000"/>
        <v>2.95</v>
      </c>
      <c r="Z983" s="252"/>
      <c r="AA983" s="254">
        <f t="shared" si="1010"/>
        <v>0</v>
      </c>
      <c r="AB983" s="252">
        <f t="shared" si="1011"/>
        <v>2.95</v>
      </c>
      <c r="AC983" s="221"/>
      <c r="AD983" s="221">
        <v>207.01</v>
      </c>
      <c r="AE983" s="221">
        <f t="shared" si="1012"/>
        <v>207.01</v>
      </c>
      <c r="AF983" s="221"/>
      <c r="AG983" s="220">
        <f t="shared" si="1013"/>
        <v>0</v>
      </c>
      <c r="AH983" s="221">
        <f t="shared" si="1014"/>
        <v>207.01</v>
      </c>
      <c r="AI983" s="221">
        <v>67.239999999999995</v>
      </c>
      <c r="AJ983" s="221">
        <v>317.29000000000002</v>
      </c>
      <c r="AK983" s="221">
        <f t="shared" si="1015"/>
        <v>384.53000000000003</v>
      </c>
      <c r="AL983" s="221">
        <v>67.239999999999995</v>
      </c>
      <c r="AM983" s="220">
        <f t="shared" si="1016"/>
        <v>17.48628195459392</v>
      </c>
      <c r="AN983" s="221">
        <f t="shared" si="1017"/>
        <v>317.29000000000002</v>
      </c>
      <c r="AO983" s="221">
        <v>461.07</v>
      </c>
      <c r="AP983" s="221">
        <v>293.70999999999998</v>
      </c>
      <c r="AQ983" s="221">
        <f t="shared" si="1018"/>
        <v>754.78</v>
      </c>
      <c r="AR983" s="221">
        <v>80.5</v>
      </c>
      <c r="AS983" s="220">
        <f t="shared" si="1019"/>
        <v>10.665359442486553</v>
      </c>
      <c r="AT983" s="221">
        <f t="shared" si="1020"/>
        <v>674.28</v>
      </c>
      <c r="AU983" s="221">
        <v>10.54</v>
      </c>
      <c r="AV983" s="238"/>
      <c r="AW983" s="221">
        <f t="shared" si="1021"/>
        <v>10.54</v>
      </c>
      <c r="AX983" s="221"/>
      <c r="AY983" s="220">
        <f t="shared" si="1022"/>
        <v>0</v>
      </c>
      <c r="AZ983" s="221">
        <f t="shared" si="1023"/>
        <v>10.54</v>
      </c>
      <c r="BA983" s="221">
        <v>18.8</v>
      </c>
      <c r="BB983" s="221">
        <v>14.67</v>
      </c>
      <c r="BC983" s="221">
        <f t="shared" si="1001"/>
        <v>33.47</v>
      </c>
      <c r="BD983" s="221"/>
      <c r="BE983" s="220">
        <f t="shared" si="1024"/>
        <v>0</v>
      </c>
      <c r="BF983" s="221">
        <f t="shared" si="1025"/>
        <v>33.47</v>
      </c>
      <c r="BG983" s="222">
        <f t="shared" si="1002"/>
        <v>624.81999999999994</v>
      </c>
      <c r="BH983" s="222">
        <f t="shared" si="1002"/>
        <v>877.84399999999994</v>
      </c>
      <c r="BI983" s="222">
        <f t="shared" si="1002"/>
        <v>1502.664</v>
      </c>
      <c r="BJ983" s="222">
        <f t="shared" si="1002"/>
        <v>167.36</v>
      </c>
      <c r="BK983" s="223">
        <f t="shared" si="1026"/>
        <v>11.137553039135829</v>
      </c>
      <c r="BL983" s="222">
        <f t="shared" si="1027"/>
        <v>1335.3040000000001</v>
      </c>
      <c r="BM983" s="259"/>
      <c r="BN983" s="264">
        <v>624.82000000000005</v>
      </c>
      <c r="BO983" s="264"/>
      <c r="BP983" s="264">
        <v>877.84399999999994</v>
      </c>
      <c r="BQ983" s="264"/>
      <c r="BR983" s="264">
        <v>1502.664</v>
      </c>
      <c r="BS983" s="264">
        <v>167.36</v>
      </c>
      <c r="BT983" s="265">
        <v>11.137553039135829</v>
      </c>
      <c r="BU983" s="264">
        <v>1335.3040000000001</v>
      </c>
      <c r="BV983" s="264">
        <f t="shared" si="1003"/>
        <v>0</v>
      </c>
      <c r="BW983" s="264">
        <f t="shared" si="1003"/>
        <v>624.82000000000005</v>
      </c>
      <c r="BX983" s="264">
        <f t="shared" si="1004"/>
        <v>877.84399999999994</v>
      </c>
    </row>
    <row r="984" spans="3:76" ht="24.95" customHeight="1" x14ac:dyDescent="0.3">
      <c r="C984" s="217">
        <v>16</v>
      </c>
      <c r="D984" s="217" t="s">
        <v>31</v>
      </c>
      <c r="E984" s="252">
        <v>0</v>
      </c>
      <c r="F984" s="253">
        <v>10.795999999999999</v>
      </c>
      <c r="G984" s="252">
        <f t="shared" si="1005"/>
        <v>10.795999999999999</v>
      </c>
      <c r="H984" s="252"/>
      <c r="I984" s="254">
        <f t="shared" si="997"/>
        <v>0</v>
      </c>
      <c r="J984" s="252">
        <f t="shared" si="998"/>
        <v>10.795999999999999</v>
      </c>
      <c r="K984" s="252">
        <v>27.54</v>
      </c>
      <c r="L984" s="252">
        <v>13.77</v>
      </c>
      <c r="M984" s="252">
        <f t="shared" si="1006"/>
        <v>41.31</v>
      </c>
      <c r="N984" s="252">
        <v>5.87</v>
      </c>
      <c r="O984" s="254">
        <f t="shared" si="1007"/>
        <v>14.209634471072381</v>
      </c>
      <c r="P984" s="252">
        <f t="shared" si="999"/>
        <v>35.440000000000005</v>
      </c>
      <c r="Q984" s="252">
        <v>8.3699999999999992</v>
      </c>
      <c r="R984" s="252">
        <v>4.59</v>
      </c>
      <c r="S984" s="252">
        <f t="shared" si="1008"/>
        <v>12.959999999999999</v>
      </c>
      <c r="T984" s="252">
        <v>2.76</v>
      </c>
      <c r="U984" s="254">
        <f t="shared" si="1028"/>
        <v>21.296296296296298</v>
      </c>
      <c r="V984" s="252">
        <f t="shared" si="1009"/>
        <v>10.199999999999999</v>
      </c>
      <c r="W984" s="252">
        <v>2.4</v>
      </c>
      <c r="X984" s="252">
        <v>1.2</v>
      </c>
      <c r="Y984" s="252">
        <f t="shared" si="1000"/>
        <v>3.5999999999999996</v>
      </c>
      <c r="Z984" s="252">
        <v>1</v>
      </c>
      <c r="AA984" s="254">
        <f t="shared" si="1010"/>
        <v>27.777777777777779</v>
      </c>
      <c r="AB984" s="252">
        <f t="shared" si="1011"/>
        <v>2.5999999999999996</v>
      </c>
      <c r="AC984" s="221"/>
      <c r="AD984" s="221">
        <v>191.08</v>
      </c>
      <c r="AE984" s="221">
        <f t="shared" si="1012"/>
        <v>191.08</v>
      </c>
      <c r="AF984" s="221"/>
      <c r="AG984" s="220">
        <f t="shared" si="1013"/>
        <v>0</v>
      </c>
      <c r="AH984" s="221">
        <f t="shared" si="1014"/>
        <v>191.08</v>
      </c>
      <c r="AI984" s="221">
        <v>273.14</v>
      </c>
      <c r="AJ984" s="221">
        <v>174.21</v>
      </c>
      <c r="AK984" s="221">
        <f t="shared" si="1015"/>
        <v>447.35</v>
      </c>
      <c r="AL984" s="221">
        <v>56.08</v>
      </c>
      <c r="AM984" s="220">
        <f t="shared" si="1016"/>
        <v>12.536045601877724</v>
      </c>
      <c r="AN984" s="221">
        <f t="shared" si="1017"/>
        <v>391.27000000000004</v>
      </c>
      <c r="AO984" s="221">
        <v>143.09</v>
      </c>
      <c r="AP984" s="221">
        <v>161.51</v>
      </c>
      <c r="AQ984" s="221">
        <f t="shared" si="1018"/>
        <v>304.60000000000002</v>
      </c>
      <c r="AR984" s="221">
        <v>130.78</v>
      </c>
      <c r="AS984" s="220">
        <f t="shared" si="1019"/>
        <v>42.934996717005909</v>
      </c>
      <c r="AT984" s="221">
        <f t="shared" si="1020"/>
        <v>173.82000000000002</v>
      </c>
      <c r="AU984" s="221">
        <v>43.4</v>
      </c>
      <c r="AV984" s="238"/>
      <c r="AW984" s="221">
        <f t="shared" si="1021"/>
        <v>43.4</v>
      </c>
      <c r="AX984" s="221"/>
      <c r="AY984" s="220">
        <f t="shared" si="1022"/>
        <v>0</v>
      </c>
      <c r="AZ984" s="221">
        <f t="shared" si="1023"/>
        <v>43.4</v>
      </c>
      <c r="BA984" s="221">
        <v>82.36</v>
      </c>
      <c r="BB984" s="221">
        <v>62.88</v>
      </c>
      <c r="BC984" s="221">
        <f t="shared" si="1001"/>
        <v>145.24</v>
      </c>
      <c r="BD984" s="221"/>
      <c r="BE984" s="220">
        <f t="shared" si="1024"/>
        <v>0</v>
      </c>
      <c r="BF984" s="221">
        <f t="shared" si="1025"/>
        <v>145.24</v>
      </c>
      <c r="BG984" s="222">
        <f t="shared" si="1002"/>
        <v>580.29999999999995</v>
      </c>
      <c r="BH984" s="222">
        <f t="shared" si="1002"/>
        <v>620.03600000000006</v>
      </c>
      <c r="BI984" s="222">
        <f t="shared" si="1002"/>
        <v>1200.336</v>
      </c>
      <c r="BJ984" s="222">
        <f t="shared" si="1002"/>
        <v>196.49</v>
      </c>
      <c r="BK984" s="223">
        <f t="shared" si="1026"/>
        <v>16.369583183375322</v>
      </c>
      <c r="BL984" s="222">
        <f t="shared" si="1027"/>
        <v>1003.846</v>
      </c>
      <c r="BM984" s="259"/>
      <c r="BN984" s="264">
        <v>580.29999999999995</v>
      </c>
      <c r="BO984" s="264"/>
      <c r="BP984" s="264">
        <v>620.03600000000006</v>
      </c>
      <c r="BQ984" s="264"/>
      <c r="BR984" s="264">
        <v>1200.336</v>
      </c>
      <c r="BS984" s="264">
        <v>196.49</v>
      </c>
      <c r="BT984" s="265">
        <v>16.369583183375322</v>
      </c>
      <c r="BU984" s="264">
        <v>1003.846</v>
      </c>
      <c r="BV984" s="264">
        <f t="shared" si="1003"/>
        <v>0</v>
      </c>
      <c r="BW984" s="264">
        <f t="shared" si="1003"/>
        <v>580.29999999999995</v>
      </c>
      <c r="BX984" s="264">
        <f t="shared" si="1004"/>
        <v>620.03600000000006</v>
      </c>
    </row>
    <row r="985" spans="3:76" ht="24.95" customHeight="1" x14ac:dyDescent="0.3">
      <c r="C985" s="217">
        <v>17</v>
      </c>
      <c r="D985" s="217" t="s">
        <v>32</v>
      </c>
      <c r="E985" s="252">
        <v>0</v>
      </c>
      <c r="F985" s="253">
        <v>9.08</v>
      </c>
      <c r="G985" s="252">
        <f t="shared" si="1005"/>
        <v>9.08</v>
      </c>
      <c r="H985" s="252"/>
      <c r="I985" s="254">
        <f t="shared" si="997"/>
        <v>0</v>
      </c>
      <c r="J985" s="252">
        <f t="shared" si="998"/>
        <v>9.08</v>
      </c>
      <c r="K985" s="252">
        <v>41.4</v>
      </c>
      <c r="L985" s="252">
        <v>20.7</v>
      </c>
      <c r="M985" s="252">
        <f t="shared" si="1006"/>
        <v>62.099999999999994</v>
      </c>
      <c r="N985" s="252">
        <v>10.47</v>
      </c>
      <c r="O985" s="254">
        <f t="shared" si="1007"/>
        <v>16.859903381642518</v>
      </c>
      <c r="P985" s="252">
        <f t="shared" si="999"/>
        <v>51.629999999999995</v>
      </c>
      <c r="Q985" s="252">
        <v>13.8</v>
      </c>
      <c r="R985" s="252">
        <v>6.9</v>
      </c>
      <c r="S985" s="252">
        <f t="shared" si="1008"/>
        <v>20.700000000000003</v>
      </c>
      <c r="T985" s="252">
        <v>9.5</v>
      </c>
      <c r="U985" s="254">
        <f t="shared" si="1028"/>
        <v>45.893719806763279</v>
      </c>
      <c r="V985" s="252">
        <f t="shared" si="1009"/>
        <v>11.200000000000003</v>
      </c>
      <c r="W985" s="252">
        <v>1.8</v>
      </c>
      <c r="X985" s="252">
        <v>0.9</v>
      </c>
      <c r="Y985" s="252">
        <f t="shared" si="1000"/>
        <v>2.7</v>
      </c>
      <c r="Z985" s="252">
        <v>1.8</v>
      </c>
      <c r="AA985" s="254">
        <f t="shared" si="1010"/>
        <v>66.666666666666657</v>
      </c>
      <c r="AB985" s="252">
        <f t="shared" si="1011"/>
        <v>0.90000000000000013</v>
      </c>
      <c r="AC985" s="221"/>
      <c r="AD985" s="221">
        <v>143.31</v>
      </c>
      <c r="AE985" s="221">
        <f t="shared" si="1012"/>
        <v>143.31</v>
      </c>
      <c r="AF985" s="221"/>
      <c r="AG985" s="220">
        <f t="shared" si="1013"/>
        <v>0</v>
      </c>
      <c r="AH985" s="221">
        <f t="shared" si="1014"/>
        <v>143.31</v>
      </c>
      <c r="AI985" s="221">
        <v>429.22</v>
      </c>
      <c r="AJ985" s="221">
        <v>273.57</v>
      </c>
      <c r="AK985" s="221">
        <f t="shared" si="1015"/>
        <v>702.79</v>
      </c>
      <c r="AL985" s="221">
        <v>141.41999999999999</v>
      </c>
      <c r="AM985" s="220">
        <f t="shared" si="1016"/>
        <v>20.122653993369287</v>
      </c>
      <c r="AN985" s="221">
        <f t="shared" si="1017"/>
        <v>561.37</v>
      </c>
      <c r="AO985" s="221">
        <v>304.67</v>
      </c>
      <c r="AP985" s="221">
        <v>252.87</v>
      </c>
      <c r="AQ985" s="221">
        <f t="shared" si="1018"/>
        <v>557.54</v>
      </c>
      <c r="AR985" s="221">
        <v>146.86000000000001</v>
      </c>
      <c r="AS985" s="220">
        <f t="shared" si="1019"/>
        <v>26.340710980378095</v>
      </c>
      <c r="AT985" s="221">
        <f t="shared" si="1020"/>
        <v>410.67999999999995</v>
      </c>
      <c r="AU985" s="221">
        <v>64.13</v>
      </c>
      <c r="AV985" s="238"/>
      <c r="AW985" s="221">
        <f t="shared" si="1021"/>
        <v>64.13</v>
      </c>
      <c r="AX985" s="221"/>
      <c r="AY985" s="220">
        <f t="shared" si="1022"/>
        <v>0</v>
      </c>
      <c r="AZ985" s="221">
        <f t="shared" si="1023"/>
        <v>64.13</v>
      </c>
      <c r="BA985" s="221">
        <v>59.03</v>
      </c>
      <c r="BB985" s="221"/>
      <c r="BC985" s="221">
        <f t="shared" si="1001"/>
        <v>59.03</v>
      </c>
      <c r="BD985" s="221"/>
      <c r="BE985" s="220">
        <f t="shared" si="1024"/>
        <v>0</v>
      </c>
      <c r="BF985" s="221">
        <f t="shared" si="1025"/>
        <v>59.03</v>
      </c>
      <c r="BG985" s="222">
        <f t="shared" si="1002"/>
        <v>914.05000000000007</v>
      </c>
      <c r="BH985" s="222">
        <f t="shared" si="1002"/>
        <v>707.32999999999993</v>
      </c>
      <c r="BI985" s="222">
        <f t="shared" si="1002"/>
        <v>1621.3799999999999</v>
      </c>
      <c r="BJ985" s="222">
        <f t="shared" si="1002"/>
        <v>310.05</v>
      </c>
      <c r="BK985" s="223">
        <f t="shared" si="1026"/>
        <v>19.12259926729083</v>
      </c>
      <c r="BL985" s="222">
        <f t="shared" si="1027"/>
        <v>1311.33</v>
      </c>
      <c r="BM985" s="259"/>
      <c r="BN985" s="264">
        <v>914.05</v>
      </c>
      <c r="BO985" s="264"/>
      <c r="BP985" s="264">
        <v>707.33</v>
      </c>
      <c r="BQ985" s="264"/>
      <c r="BR985" s="264">
        <v>1621.38</v>
      </c>
      <c r="BS985" s="264">
        <v>310.05</v>
      </c>
      <c r="BT985" s="265">
        <v>19.12259926729083</v>
      </c>
      <c r="BU985" s="264">
        <v>1311.33</v>
      </c>
      <c r="BV985" s="264">
        <f t="shared" si="1003"/>
        <v>0</v>
      </c>
      <c r="BW985" s="264">
        <f t="shared" si="1003"/>
        <v>914.05</v>
      </c>
      <c r="BX985" s="264">
        <f t="shared" si="1004"/>
        <v>707.33</v>
      </c>
    </row>
    <row r="986" spans="3:76" ht="24.95" customHeight="1" x14ac:dyDescent="0.3">
      <c r="C986" s="217">
        <v>18</v>
      </c>
      <c r="D986" s="217" t="s">
        <v>33</v>
      </c>
      <c r="E986" s="252">
        <v>0</v>
      </c>
      <c r="F986" s="253">
        <v>12.512</v>
      </c>
      <c r="G986" s="252">
        <f t="shared" si="1005"/>
        <v>12.512</v>
      </c>
      <c r="H986" s="252">
        <v>11.14</v>
      </c>
      <c r="I986" s="254">
        <f t="shared" si="997"/>
        <v>89.034526854219948</v>
      </c>
      <c r="J986" s="252">
        <f t="shared" si="998"/>
        <v>1.3719999999999999</v>
      </c>
      <c r="K986" s="252">
        <v>51.48</v>
      </c>
      <c r="L986" s="252">
        <v>25.74</v>
      </c>
      <c r="M986" s="252">
        <f t="shared" si="1006"/>
        <v>77.22</v>
      </c>
      <c r="N986" s="252">
        <v>35.28</v>
      </c>
      <c r="O986" s="254">
        <f t="shared" si="1007"/>
        <v>45.687645687645691</v>
      </c>
      <c r="P986" s="252">
        <f t="shared" si="999"/>
        <v>41.94</v>
      </c>
      <c r="Q986" s="252">
        <v>8.58</v>
      </c>
      <c r="R986" s="252">
        <v>8.58</v>
      </c>
      <c r="S986" s="252">
        <f t="shared" si="1008"/>
        <v>17.16</v>
      </c>
      <c r="T986" s="252">
        <v>17.16</v>
      </c>
      <c r="U986" s="254">
        <f t="shared" si="1028"/>
        <v>100</v>
      </c>
      <c r="V986" s="252">
        <f t="shared" si="1009"/>
        <v>0</v>
      </c>
      <c r="W986" s="252">
        <v>2.6</v>
      </c>
      <c r="X986" s="252">
        <v>1.3</v>
      </c>
      <c r="Y986" s="252">
        <f t="shared" si="1000"/>
        <v>3.9000000000000004</v>
      </c>
      <c r="Z986" s="252">
        <v>2.6</v>
      </c>
      <c r="AA986" s="254">
        <f t="shared" si="1010"/>
        <v>66.666666666666657</v>
      </c>
      <c r="AB986" s="252">
        <f t="shared" si="1011"/>
        <v>1.3000000000000003</v>
      </c>
      <c r="AC986" s="221"/>
      <c r="AD986" s="221">
        <v>207.01</v>
      </c>
      <c r="AE986" s="221">
        <f t="shared" si="1012"/>
        <v>207.01</v>
      </c>
      <c r="AF986" s="221"/>
      <c r="AG986" s="220">
        <f t="shared" si="1013"/>
        <v>0</v>
      </c>
      <c r="AH986" s="221">
        <f t="shared" si="1014"/>
        <v>207.01</v>
      </c>
      <c r="AI986" s="221">
        <v>263.48</v>
      </c>
      <c r="AJ986" s="221">
        <v>335.25</v>
      </c>
      <c r="AK986" s="221">
        <f t="shared" si="1015"/>
        <v>598.73</v>
      </c>
      <c r="AL986" s="221">
        <v>552.29999999999995</v>
      </c>
      <c r="AM986" s="220">
        <f t="shared" si="1016"/>
        <v>92.245252451021315</v>
      </c>
      <c r="AN986" s="221">
        <f t="shared" si="1017"/>
        <v>46.430000000000064</v>
      </c>
      <c r="AO986" s="221">
        <v>347.11</v>
      </c>
      <c r="AP986" s="221">
        <v>310.05</v>
      </c>
      <c r="AQ986" s="221">
        <f t="shared" si="1018"/>
        <v>657.16000000000008</v>
      </c>
      <c r="AR986" s="221">
        <v>426.62</v>
      </c>
      <c r="AS986" s="220">
        <f t="shared" si="1019"/>
        <v>64.918741250228251</v>
      </c>
      <c r="AT986" s="221">
        <f t="shared" si="1020"/>
        <v>230.54000000000008</v>
      </c>
      <c r="AU986" s="221">
        <v>0</v>
      </c>
      <c r="AV986" s="238"/>
      <c r="AW986" s="221">
        <f t="shared" si="1021"/>
        <v>0</v>
      </c>
      <c r="AX986" s="221"/>
      <c r="AY986" s="220">
        <f t="shared" si="1022"/>
        <v>0</v>
      </c>
      <c r="AZ986" s="221">
        <f t="shared" si="1023"/>
        <v>0</v>
      </c>
      <c r="BA986" s="221">
        <v>86.18</v>
      </c>
      <c r="BB986" s="221">
        <v>104.67</v>
      </c>
      <c r="BC986" s="221">
        <f t="shared" si="1001"/>
        <v>190.85000000000002</v>
      </c>
      <c r="BD986" s="221">
        <v>52.97</v>
      </c>
      <c r="BE986" s="220">
        <f t="shared" si="1024"/>
        <v>27.754781241812935</v>
      </c>
      <c r="BF986" s="221">
        <f t="shared" si="1025"/>
        <v>137.88000000000002</v>
      </c>
      <c r="BG986" s="222">
        <f t="shared" si="1002"/>
        <v>759.43000000000006</v>
      </c>
      <c r="BH986" s="222">
        <f t="shared" si="1002"/>
        <v>1005.112</v>
      </c>
      <c r="BI986" s="222">
        <f t="shared" si="1002"/>
        <v>1764.5420000000001</v>
      </c>
      <c r="BJ986" s="222">
        <f t="shared" si="1002"/>
        <v>1098.07</v>
      </c>
      <c r="BK986" s="223">
        <f t="shared" si="1026"/>
        <v>62.229745735720655</v>
      </c>
      <c r="BL986" s="222">
        <f t="shared" si="1027"/>
        <v>666.47200000000021</v>
      </c>
      <c r="BM986" s="259"/>
      <c r="BN986" s="264">
        <v>759.43</v>
      </c>
      <c r="BO986" s="264"/>
      <c r="BP986" s="264">
        <v>1005.112</v>
      </c>
      <c r="BQ986" s="264"/>
      <c r="BR986" s="264">
        <v>1764.5420000000001</v>
      </c>
      <c r="BS986" s="264">
        <v>1098.07</v>
      </c>
      <c r="BT986" s="265">
        <v>62.229745735720655</v>
      </c>
      <c r="BU986" s="264">
        <v>666.47200000000021</v>
      </c>
      <c r="BV986" s="264">
        <f t="shared" si="1003"/>
        <v>0</v>
      </c>
      <c r="BW986" s="264">
        <f t="shared" si="1003"/>
        <v>759.43</v>
      </c>
      <c r="BX986" s="264">
        <f t="shared" si="1004"/>
        <v>1005.112</v>
      </c>
    </row>
    <row r="987" spans="3:76" ht="24.95" customHeight="1" x14ac:dyDescent="0.3">
      <c r="C987" s="217">
        <v>19</v>
      </c>
      <c r="D987" s="217" t="s">
        <v>34</v>
      </c>
      <c r="E987" s="252">
        <v>0</v>
      </c>
      <c r="F987" s="253">
        <v>9.8879999999999999</v>
      </c>
      <c r="G987" s="252">
        <f t="shared" si="1005"/>
        <v>9.8879999999999999</v>
      </c>
      <c r="H987" s="252">
        <v>9.89</v>
      </c>
      <c r="I987" s="254">
        <f t="shared" si="997"/>
        <v>100.02022653721683</v>
      </c>
      <c r="J987" s="252">
        <f t="shared" si="998"/>
        <v>-2.0000000000006679E-3</v>
      </c>
      <c r="K987" s="252">
        <v>30.24</v>
      </c>
      <c r="L987" s="252">
        <v>15.12</v>
      </c>
      <c r="M987" s="252">
        <f t="shared" si="1006"/>
        <v>45.36</v>
      </c>
      <c r="N987" s="252"/>
      <c r="O987" s="254">
        <f t="shared" si="1007"/>
        <v>0</v>
      </c>
      <c r="P987" s="252">
        <f t="shared" si="999"/>
        <v>45.36</v>
      </c>
      <c r="Q987" s="252">
        <v>10.08</v>
      </c>
      <c r="R987" s="252">
        <v>5.04</v>
      </c>
      <c r="S987" s="252">
        <f t="shared" si="1008"/>
        <v>15.120000000000001</v>
      </c>
      <c r="T987" s="252">
        <v>0.39</v>
      </c>
      <c r="U987" s="254">
        <f t="shared" si="1028"/>
        <v>2.5793650793650791</v>
      </c>
      <c r="V987" s="252">
        <f t="shared" si="1009"/>
        <v>14.73</v>
      </c>
      <c r="W987" s="252">
        <v>2</v>
      </c>
      <c r="X987" s="252">
        <v>1</v>
      </c>
      <c r="Y987" s="252">
        <f t="shared" si="1000"/>
        <v>3</v>
      </c>
      <c r="Z987" s="252"/>
      <c r="AA987" s="254">
        <f t="shared" si="1010"/>
        <v>0</v>
      </c>
      <c r="AB987" s="252">
        <f t="shared" si="1011"/>
        <v>3</v>
      </c>
      <c r="AC987" s="221"/>
      <c r="AD987" s="221">
        <v>159.24</v>
      </c>
      <c r="AE987" s="221">
        <f t="shared" si="1012"/>
        <v>159.24</v>
      </c>
      <c r="AF987" s="221"/>
      <c r="AG987" s="220">
        <f t="shared" si="1013"/>
        <v>0</v>
      </c>
      <c r="AH987" s="221">
        <f t="shared" si="1014"/>
        <v>159.24</v>
      </c>
      <c r="AI987" s="221">
        <v>17.37</v>
      </c>
      <c r="AJ987" s="221">
        <v>206.81</v>
      </c>
      <c r="AK987" s="221">
        <f t="shared" si="1015"/>
        <v>224.18</v>
      </c>
      <c r="AL987" s="221">
        <v>27.6</v>
      </c>
      <c r="AM987" s="220">
        <f t="shared" si="1016"/>
        <v>12.311535373360693</v>
      </c>
      <c r="AN987" s="221">
        <f t="shared" si="1017"/>
        <v>196.58</v>
      </c>
      <c r="AO987" s="221">
        <v>194.03</v>
      </c>
      <c r="AP987" s="221">
        <v>190.93</v>
      </c>
      <c r="AQ987" s="221">
        <f t="shared" si="1018"/>
        <v>384.96000000000004</v>
      </c>
      <c r="AR987" s="221">
        <v>105.73</v>
      </c>
      <c r="AS987" s="220">
        <f t="shared" si="1019"/>
        <v>27.465191188694927</v>
      </c>
      <c r="AT987" s="221">
        <f t="shared" si="1020"/>
        <v>279.23</v>
      </c>
      <c r="AU987" s="221">
        <v>0</v>
      </c>
      <c r="AV987" s="238"/>
      <c r="AW987" s="221">
        <f t="shared" si="1021"/>
        <v>0</v>
      </c>
      <c r="AX987" s="221"/>
      <c r="AY987" s="220">
        <f t="shared" si="1022"/>
        <v>0</v>
      </c>
      <c r="AZ987" s="221">
        <f t="shared" si="1023"/>
        <v>0</v>
      </c>
      <c r="BA987" s="221">
        <v>0</v>
      </c>
      <c r="BB987" s="221"/>
      <c r="BC987" s="221">
        <f t="shared" si="1001"/>
        <v>0</v>
      </c>
      <c r="BD987" s="221"/>
      <c r="BE987" s="220">
        <f t="shared" si="1024"/>
        <v>0</v>
      </c>
      <c r="BF987" s="221">
        <f t="shared" si="1025"/>
        <v>0</v>
      </c>
      <c r="BG987" s="222">
        <f t="shared" si="1002"/>
        <v>253.72</v>
      </c>
      <c r="BH987" s="222">
        <f t="shared" si="1002"/>
        <v>588.02800000000002</v>
      </c>
      <c r="BI987" s="222">
        <f t="shared" si="1002"/>
        <v>841.74800000000005</v>
      </c>
      <c r="BJ987" s="222">
        <f t="shared" si="1002"/>
        <v>143.61000000000001</v>
      </c>
      <c r="BK987" s="223">
        <f t="shared" si="1026"/>
        <v>17.060925597684818</v>
      </c>
      <c r="BL987" s="222">
        <f t="shared" si="1027"/>
        <v>698.13800000000003</v>
      </c>
      <c r="BM987" s="259"/>
      <c r="BN987" s="264">
        <v>253.72</v>
      </c>
      <c r="BO987" s="264"/>
      <c r="BP987" s="264">
        <v>588.02800000000002</v>
      </c>
      <c r="BQ987" s="264"/>
      <c r="BR987" s="264">
        <v>841.74800000000005</v>
      </c>
      <c r="BS987" s="264">
        <v>143.61000000000001</v>
      </c>
      <c r="BT987" s="265">
        <v>17.060925597684818</v>
      </c>
      <c r="BU987" s="264">
        <v>698.13800000000003</v>
      </c>
      <c r="BV987" s="264">
        <f t="shared" si="1003"/>
        <v>0</v>
      </c>
      <c r="BW987" s="264">
        <f t="shared" si="1003"/>
        <v>253.72</v>
      </c>
      <c r="BX987" s="264">
        <f t="shared" si="1004"/>
        <v>588.02800000000002</v>
      </c>
    </row>
    <row r="988" spans="3:76" ht="24.95" customHeight="1" x14ac:dyDescent="0.3">
      <c r="C988" s="217">
        <v>20</v>
      </c>
      <c r="D988" s="217" t="s">
        <v>35</v>
      </c>
      <c r="E988" s="252">
        <v>0</v>
      </c>
      <c r="F988" s="253">
        <v>13.52</v>
      </c>
      <c r="G988" s="252">
        <f t="shared" si="1005"/>
        <v>13.52</v>
      </c>
      <c r="H988" s="252">
        <v>13.52</v>
      </c>
      <c r="I988" s="254">
        <f t="shared" si="997"/>
        <v>100</v>
      </c>
      <c r="J988" s="252">
        <f t="shared" si="998"/>
        <v>0</v>
      </c>
      <c r="K988" s="252">
        <v>40.68</v>
      </c>
      <c r="L988" s="252">
        <v>20.34</v>
      </c>
      <c r="M988" s="252">
        <f t="shared" si="1006"/>
        <v>61.019999999999996</v>
      </c>
      <c r="N988" s="252">
        <v>3.74</v>
      </c>
      <c r="O988" s="254">
        <f t="shared" si="1007"/>
        <v>6.129137987545068</v>
      </c>
      <c r="P988" s="252">
        <f t="shared" si="999"/>
        <v>57.279999999999994</v>
      </c>
      <c r="Q988" s="252">
        <v>12.63</v>
      </c>
      <c r="R988" s="252">
        <v>6.78</v>
      </c>
      <c r="S988" s="252">
        <f t="shared" si="1008"/>
        <v>19.41</v>
      </c>
      <c r="T988" s="252">
        <v>2.9</v>
      </c>
      <c r="U988" s="254">
        <f t="shared" si="1028"/>
        <v>14.940752189592994</v>
      </c>
      <c r="V988" s="252">
        <f t="shared" si="1009"/>
        <v>16.510000000000002</v>
      </c>
      <c r="W988" s="252">
        <v>2.5</v>
      </c>
      <c r="X988" s="252">
        <v>1.4</v>
      </c>
      <c r="Y988" s="252">
        <f t="shared" si="1000"/>
        <v>3.9</v>
      </c>
      <c r="Z988" s="252">
        <v>1.3</v>
      </c>
      <c r="AA988" s="254">
        <f t="shared" si="1010"/>
        <v>33.333333333333336</v>
      </c>
      <c r="AB988" s="252">
        <f t="shared" si="1011"/>
        <v>2.5999999999999996</v>
      </c>
      <c r="AC988" s="221"/>
      <c r="AD988" s="221">
        <v>222.93</v>
      </c>
      <c r="AE988" s="221">
        <f t="shared" si="1012"/>
        <v>222.93</v>
      </c>
      <c r="AF988" s="221">
        <v>25.89</v>
      </c>
      <c r="AG988" s="220">
        <f t="shared" si="1013"/>
        <v>11.613510967568295</v>
      </c>
      <c r="AH988" s="221">
        <f t="shared" si="1014"/>
        <v>197.04000000000002</v>
      </c>
      <c r="AI988" s="221">
        <v>359.11</v>
      </c>
      <c r="AJ988" s="221">
        <v>261.87</v>
      </c>
      <c r="AK988" s="221">
        <f t="shared" si="1015"/>
        <v>620.98</v>
      </c>
      <c r="AL988" s="221">
        <v>294.89999999999998</v>
      </c>
      <c r="AM988" s="220">
        <f t="shared" si="1016"/>
        <v>47.489452156269117</v>
      </c>
      <c r="AN988" s="221">
        <f t="shared" si="1017"/>
        <v>326.08000000000004</v>
      </c>
      <c r="AO988" s="221">
        <v>333.01</v>
      </c>
      <c r="AP988" s="221">
        <v>242.39</v>
      </c>
      <c r="AQ988" s="221">
        <f t="shared" si="1018"/>
        <v>575.4</v>
      </c>
      <c r="AR988" s="221">
        <v>157.21</v>
      </c>
      <c r="AS988" s="220">
        <f t="shared" si="1019"/>
        <v>27.321863051790064</v>
      </c>
      <c r="AT988" s="221">
        <f t="shared" si="1020"/>
        <v>418.18999999999994</v>
      </c>
      <c r="AU988" s="221">
        <v>52.97</v>
      </c>
      <c r="AV988" s="238"/>
      <c r="AW988" s="221">
        <f t="shared" si="1021"/>
        <v>52.97</v>
      </c>
      <c r="AX988" s="221">
        <v>37.47</v>
      </c>
      <c r="AY988" s="220">
        <f t="shared" si="1022"/>
        <v>70.738153671889748</v>
      </c>
      <c r="AZ988" s="221">
        <f t="shared" si="1023"/>
        <v>15.5</v>
      </c>
      <c r="BA988" s="221">
        <v>128.86000000000001</v>
      </c>
      <c r="BB988" s="221">
        <v>103.12</v>
      </c>
      <c r="BC988" s="221">
        <f t="shared" si="1001"/>
        <v>231.98000000000002</v>
      </c>
      <c r="BD988" s="221">
        <v>58.52</v>
      </c>
      <c r="BE988" s="220">
        <f t="shared" si="1024"/>
        <v>25.226312613156303</v>
      </c>
      <c r="BF988" s="221">
        <f t="shared" si="1025"/>
        <v>173.46</v>
      </c>
      <c r="BG988" s="222">
        <f t="shared" si="1002"/>
        <v>929.7600000000001</v>
      </c>
      <c r="BH988" s="222">
        <f t="shared" si="1002"/>
        <v>872.34999999999991</v>
      </c>
      <c r="BI988" s="222">
        <f t="shared" si="1002"/>
        <v>1802.1100000000001</v>
      </c>
      <c r="BJ988" s="222">
        <f t="shared" si="1002"/>
        <v>595.44999999999993</v>
      </c>
      <c r="BK988" s="223">
        <f t="shared" si="1026"/>
        <v>33.041823196142296</v>
      </c>
      <c r="BL988" s="222">
        <f t="shared" si="1027"/>
        <v>1206.6600000000003</v>
      </c>
      <c r="BM988" s="259"/>
      <c r="BN988" s="264">
        <v>929.76</v>
      </c>
      <c r="BO988" s="264"/>
      <c r="BP988" s="264">
        <v>872.35</v>
      </c>
      <c r="BQ988" s="264"/>
      <c r="BR988" s="264">
        <v>1802.11</v>
      </c>
      <c r="BS988" s="264">
        <v>595.45000000000005</v>
      </c>
      <c r="BT988" s="265">
        <v>33.041823196142296</v>
      </c>
      <c r="BU988" s="264">
        <v>1206.6600000000001</v>
      </c>
      <c r="BV988" s="264">
        <f t="shared" si="1003"/>
        <v>0</v>
      </c>
      <c r="BW988" s="264">
        <f t="shared" si="1003"/>
        <v>929.76</v>
      </c>
      <c r="BX988" s="264">
        <f t="shared" si="1004"/>
        <v>872.35</v>
      </c>
    </row>
    <row r="989" spans="3:76" ht="24.95" customHeight="1" x14ac:dyDescent="0.3">
      <c r="C989" s="217">
        <v>21</v>
      </c>
      <c r="D989" s="217" t="s">
        <v>36</v>
      </c>
      <c r="E989" s="252">
        <v>0</v>
      </c>
      <c r="F989" s="253">
        <v>7.0640000000000001</v>
      </c>
      <c r="G989" s="252">
        <f t="shared" si="1005"/>
        <v>7.0640000000000001</v>
      </c>
      <c r="H989" s="252"/>
      <c r="I989" s="254">
        <f t="shared" si="997"/>
        <v>0</v>
      </c>
      <c r="J989" s="252">
        <f t="shared" si="998"/>
        <v>7.0640000000000001</v>
      </c>
      <c r="K989" s="252">
        <v>17.09</v>
      </c>
      <c r="L989" s="252">
        <v>9.7200000000000006</v>
      </c>
      <c r="M989" s="252">
        <f t="shared" si="1006"/>
        <v>26.810000000000002</v>
      </c>
      <c r="N989" s="252"/>
      <c r="O989" s="254">
        <f t="shared" si="1007"/>
        <v>0</v>
      </c>
      <c r="P989" s="252">
        <f t="shared" si="999"/>
        <v>26.810000000000002</v>
      </c>
      <c r="Q989" s="252">
        <v>2.13</v>
      </c>
      <c r="R989" s="252">
        <v>3.24</v>
      </c>
      <c r="S989" s="252">
        <f t="shared" si="1008"/>
        <v>5.37</v>
      </c>
      <c r="T989" s="252"/>
      <c r="U989" s="254">
        <f t="shared" si="1028"/>
        <v>0</v>
      </c>
      <c r="V989" s="252">
        <f t="shared" si="1009"/>
        <v>5.37</v>
      </c>
      <c r="W989" s="252">
        <v>1.4</v>
      </c>
      <c r="X989" s="252">
        <v>0.7</v>
      </c>
      <c r="Y989" s="252">
        <f t="shared" si="1000"/>
        <v>2.0999999999999996</v>
      </c>
      <c r="Z989" s="252">
        <v>0</v>
      </c>
      <c r="AA989" s="254">
        <f t="shared" si="1010"/>
        <v>0</v>
      </c>
      <c r="AB989" s="252">
        <f t="shared" si="1011"/>
        <v>2.0999999999999996</v>
      </c>
      <c r="AC989" s="221"/>
      <c r="AD989" s="221">
        <v>111.46</v>
      </c>
      <c r="AE989" s="221">
        <f t="shared" si="1012"/>
        <v>111.46</v>
      </c>
      <c r="AF989" s="221"/>
      <c r="AG989" s="220">
        <f t="shared" si="1013"/>
        <v>0</v>
      </c>
      <c r="AH989" s="221">
        <f t="shared" si="1014"/>
        <v>111.46</v>
      </c>
      <c r="AI989" s="221">
        <v>190.52</v>
      </c>
      <c r="AJ989" s="221">
        <v>124.95</v>
      </c>
      <c r="AK989" s="221">
        <f t="shared" si="1015"/>
        <v>315.47000000000003</v>
      </c>
      <c r="AL989" s="221"/>
      <c r="AM989" s="220">
        <f t="shared" si="1016"/>
        <v>0</v>
      </c>
      <c r="AN989" s="221">
        <f t="shared" si="1017"/>
        <v>315.47000000000003</v>
      </c>
      <c r="AO989" s="221">
        <v>166.21</v>
      </c>
      <c r="AP989" s="221">
        <v>115.65</v>
      </c>
      <c r="AQ989" s="221">
        <f t="shared" si="1018"/>
        <v>281.86</v>
      </c>
      <c r="AR989" s="221"/>
      <c r="AS989" s="220">
        <f t="shared" si="1019"/>
        <v>0</v>
      </c>
      <c r="AT989" s="221">
        <f t="shared" si="1020"/>
        <v>281.86</v>
      </c>
      <c r="AU989" s="221">
        <v>31.02</v>
      </c>
      <c r="AV989" s="238"/>
      <c r="AW989" s="221">
        <f t="shared" si="1021"/>
        <v>31.02</v>
      </c>
      <c r="AX989" s="221"/>
      <c r="AY989" s="220">
        <f t="shared" si="1022"/>
        <v>0</v>
      </c>
      <c r="AZ989" s="221">
        <f t="shared" si="1023"/>
        <v>31.02</v>
      </c>
      <c r="BA989" s="221">
        <v>66.739999999999995</v>
      </c>
      <c r="BB989" s="221">
        <v>48.88</v>
      </c>
      <c r="BC989" s="221">
        <f t="shared" si="1001"/>
        <v>115.62</v>
      </c>
      <c r="BD989" s="221"/>
      <c r="BE989" s="220">
        <f t="shared" si="1024"/>
        <v>0</v>
      </c>
      <c r="BF989" s="221">
        <f t="shared" si="1025"/>
        <v>115.62</v>
      </c>
      <c r="BG989" s="222">
        <f t="shared" si="1002"/>
        <v>475.11</v>
      </c>
      <c r="BH989" s="222">
        <f t="shared" si="1002"/>
        <v>421.66399999999999</v>
      </c>
      <c r="BI989" s="222">
        <f t="shared" si="1002"/>
        <v>896.774</v>
      </c>
      <c r="BJ989" s="222">
        <f t="shared" si="1002"/>
        <v>0</v>
      </c>
      <c r="BK989" s="223">
        <f t="shared" si="1026"/>
        <v>0</v>
      </c>
      <c r="BL989" s="222">
        <f t="shared" si="1027"/>
        <v>896.774</v>
      </c>
      <c r="BM989" s="259"/>
      <c r="BN989" s="264">
        <v>475.11</v>
      </c>
      <c r="BO989" s="264"/>
      <c r="BP989" s="264">
        <v>421.66399999999999</v>
      </c>
      <c r="BQ989" s="264"/>
      <c r="BR989" s="264">
        <v>896.774</v>
      </c>
      <c r="BS989" s="264">
        <v>0</v>
      </c>
      <c r="BT989" s="265">
        <v>0</v>
      </c>
      <c r="BU989" s="264">
        <v>896.774</v>
      </c>
      <c r="BV989" s="264">
        <f t="shared" si="1003"/>
        <v>0</v>
      </c>
      <c r="BW989" s="264">
        <f t="shared" si="1003"/>
        <v>475.11</v>
      </c>
      <c r="BX989" s="264">
        <f t="shared" si="1004"/>
        <v>421.66399999999999</v>
      </c>
    </row>
    <row r="990" spans="3:76" ht="24.95" customHeight="1" x14ac:dyDescent="0.3">
      <c r="C990" s="217">
        <v>22</v>
      </c>
      <c r="D990" s="217" t="s">
        <v>316</v>
      </c>
      <c r="E990" s="252">
        <v>0</v>
      </c>
      <c r="F990" s="253">
        <v>24.315999999999999</v>
      </c>
      <c r="G990" s="252">
        <f t="shared" si="1005"/>
        <v>24.315999999999999</v>
      </c>
      <c r="H990" s="252">
        <v>24.32</v>
      </c>
      <c r="I990" s="254">
        <v>9.06</v>
      </c>
      <c r="J990" s="252">
        <f t="shared" si="998"/>
        <v>-4.0000000000013358E-3</v>
      </c>
      <c r="K990" s="252">
        <v>68.760000000000005</v>
      </c>
      <c r="L990" s="252">
        <v>34.380000000000003</v>
      </c>
      <c r="M990" s="252">
        <f t="shared" si="1006"/>
        <v>103.14000000000001</v>
      </c>
      <c r="N990" s="252"/>
      <c r="O990" s="254">
        <f t="shared" si="1007"/>
        <v>0</v>
      </c>
      <c r="P990" s="252">
        <f t="shared" si="999"/>
        <v>103.14000000000001</v>
      </c>
      <c r="Q990" s="252">
        <v>11.46</v>
      </c>
      <c r="R990" s="252">
        <v>11.46</v>
      </c>
      <c r="S990" s="252">
        <f t="shared" si="1008"/>
        <v>22.92</v>
      </c>
      <c r="T990" s="252">
        <v>14.99</v>
      </c>
      <c r="U990" s="254">
        <f t="shared" si="1028"/>
        <v>65.401396160558463</v>
      </c>
      <c r="V990" s="252">
        <f t="shared" si="1009"/>
        <v>7.9300000000000015</v>
      </c>
      <c r="W990" s="252">
        <v>3.8</v>
      </c>
      <c r="X990" s="252">
        <v>2.6</v>
      </c>
      <c r="Y990" s="252">
        <f t="shared" si="1000"/>
        <v>6.4</v>
      </c>
      <c r="Z990" s="252">
        <v>6.4</v>
      </c>
      <c r="AA990" s="254">
        <f t="shared" si="1010"/>
        <v>100</v>
      </c>
      <c r="AB990" s="252">
        <f t="shared" si="1011"/>
        <v>0</v>
      </c>
      <c r="AC990" s="221"/>
      <c r="AD990" s="221">
        <v>414.01</v>
      </c>
      <c r="AE990" s="221">
        <f t="shared" si="1012"/>
        <v>414.01</v>
      </c>
      <c r="AF990" s="221">
        <v>279.2</v>
      </c>
      <c r="AG990" s="220">
        <f t="shared" si="1013"/>
        <v>67.437984589744204</v>
      </c>
      <c r="AH990" s="221">
        <f t="shared" si="1014"/>
        <v>134.81</v>
      </c>
      <c r="AI990" s="221">
        <v>425.04</v>
      </c>
      <c r="AJ990" s="221">
        <v>454.82</v>
      </c>
      <c r="AK990" s="221">
        <f t="shared" si="1015"/>
        <v>879.86</v>
      </c>
      <c r="AL990" s="221">
        <v>704.22</v>
      </c>
      <c r="AM990" s="220">
        <f t="shared" si="1016"/>
        <v>80.037733275748408</v>
      </c>
      <c r="AN990" s="221">
        <f t="shared" si="1017"/>
        <v>175.64</v>
      </c>
      <c r="AO990" s="221">
        <v>507.51</v>
      </c>
      <c r="AP990" s="221">
        <v>420.12</v>
      </c>
      <c r="AQ990" s="221">
        <f t="shared" si="1018"/>
        <v>927.63</v>
      </c>
      <c r="AR990" s="221">
        <v>787.9</v>
      </c>
      <c r="AS990" s="220">
        <f t="shared" si="1019"/>
        <v>84.936882162068926</v>
      </c>
      <c r="AT990" s="221">
        <f t="shared" si="1020"/>
        <v>139.73000000000002</v>
      </c>
      <c r="AU990" s="221">
        <v>66.67</v>
      </c>
      <c r="AV990" s="238"/>
      <c r="AW990" s="221">
        <f t="shared" si="1021"/>
        <v>66.67</v>
      </c>
      <c r="AX990" s="221">
        <v>57.29</v>
      </c>
      <c r="AY990" s="220">
        <f t="shared" si="1022"/>
        <v>85.930703464826749</v>
      </c>
      <c r="AZ990" s="221">
        <f t="shared" si="1023"/>
        <v>9.3800000000000026</v>
      </c>
      <c r="BA990" s="221">
        <v>303.18</v>
      </c>
      <c r="BB990" s="221">
        <v>215.82</v>
      </c>
      <c r="BC990" s="221">
        <f t="shared" si="1001"/>
        <v>519</v>
      </c>
      <c r="BD990" s="221">
        <v>366.63</v>
      </c>
      <c r="BE990" s="220">
        <f t="shared" si="1024"/>
        <v>70.641618497109832</v>
      </c>
      <c r="BF990" s="221">
        <f t="shared" si="1025"/>
        <v>152.37</v>
      </c>
      <c r="BG990" s="222">
        <f t="shared" si="1002"/>
        <v>1386.42</v>
      </c>
      <c r="BH990" s="222">
        <f t="shared" si="1002"/>
        <v>1577.5260000000001</v>
      </c>
      <c r="BI990" s="222">
        <f t="shared" si="1002"/>
        <v>2963.9459999999999</v>
      </c>
      <c r="BJ990" s="222">
        <f t="shared" si="1002"/>
        <v>2240.9499999999998</v>
      </c>
      <c r="BK990" s="223">
        <f t="shared" si="1026"/>
        <v>75.606977994875749</v>
      </c>
      <c r="BL990" s="222">
        <f t="shared" si="1027"/>
        <v>722.99600000000009</v>
      </c>
      <c r="BM990" s="259"/>
      <c r="BN990" s="264">
        <v>1386.42</v>
      </c>
      <c r="BO990" s="264"/>
      <c r="BP990" s="264">
        <v>1577.5260000000001</v>
      </c>
      <c r="BQ990" s="264"/>
      <c r="BR990" s="264">
        <v>2963.9459999999999</v>
      </c>
      <c r="BS990" s="264">
        <v>2240.9499999999998</v>
      </c>
      <c r="BT990" s="265">
        <v>75.606977994875749</v>
      </c>
      <c r="BU990" s="264">
        <v>722.99600000000009</v>
      </c>
      <c r="BV990" s="264">
        <f t="shared" si="1003"/>
        <v>0</v>
      </c>
      <c r="BW990" s="264">
        <f t="shared" si="1003"/>
        <v>1386.42</v>
      </c>
      <c r="BX990" s="264">
        <f t="shared" si="1004"/>
        <v>1577.5260000000001</v>
      </c>
    </row>
    <row r="991" spans="3:76" ht="24.95" customHeight="1" x14ac:dyDescent="0.3">
      <c r="C991" s="217">
        <v>23</v>
      </c>
      <c r="D991" s="217" t="s">
        <v>38</v>
      </c>
      <c r="E991" s="252">
        <v>0</v>
      </c>
      <c r="F991" s="253">
        <v>9.0589999999999993</v>
      </c>
      <c r="G991" s="252">
        <f t="shared" si="1005"/>
        <v>9.0589999999999993</v>
      </c>
      <c r="H991" s="252">
        <v>9.06</v>
      </c>
      <c r="I991" s="254">
        <f t="shared" ref="I991:I999" si="1029">IF(H991&lt;&gt;0,(H991/G991*100),0)</f>
        <v>100.01103874599846</v>
      </c>
      <c r="J991" s="252">
        <f t="shared" si="998"/>
        <v>-1.0000000000012221E-3</v>
      </c>
      <c r="K991" s="252">
        <v>30.42</v>
      </c>
      <c r="L991" s="252">
        <v>15.21</v>
      </c>
      <c r="M991" s="252">
        <f t="shared" si="1006"/>
        <v>45.63</v>
      </c>
      <c r="N991" s="252">
        <v>4.1399999999999997</v>
      </c>
      <c r="O991" s="254">
        <f t="shared" si="1007"/>
        <v>9.0729783037475329</v>
      </c>
      <c r="P991" s="252">
        <f t="shared" si="999"/>
        <v>41.49</v>
      </c>
      <c r="Q991" s="252">
        <v>5.98</v>
      </c>
      <c r="R991" s="252">
        <v>5.07</v>
      </c>
      <c r="S991" s="252">
        <f t="shared" si="1008"/>
        <v>11.05</v>
      </c>
      <c r="T991" s="252">
        <v>5.48</v>
      </c>
      <c r="U991" s="254">
        <f t="shared" si="1028"/>
        <v>49.592760180995477</v>
      </c>
      <c r="V991" s="252">
        <f t="shared" si="1009"/>
        <v>5.57</v>
      </c>
      <c r="W991" s="252">
        <v>2</v>
      </c>
      <c r="X991" s="252">
        <v>1</v>
      </c>
      <c r="Y991" s="252">
        <f t="shared" si="1000"/>
        <v>3</v>
      </c>
      <c r="Z991" s="252">
        <v>1</v>
      </c>
      <c r="AA991" s="254">
        <f t="shared" si="1010"/>
        <v>33.333333333333329</v>
      </c>
      <c r="AB991" s="252">
        <f t="shared" si="1011"/>
        <v>2</v>
      </c>
      <c r="AC991" s="221"/>
      <c r="AD991" s="221">
        <v>159.24</v>
      </c>
      <c r="AE991" s="221">
        <f t="shared" si="1012"/>
        <v>159.24</v>
      </c>
      <c r="AF991" s="221">
        <v>36.4</v>
      </c>
      <c r="AG991" s="220">
        <f t="shared" si="1013"/>
        <v>22.858578246671687</v>
      </c>
      <c r="AH991" s="221">
        <f t="shared" si="1014"/>
        <v>122.84</v>
      </c>
      <c r="AI991" s="221">
        <v>171.32</v>
      </c>
      <c r="AJ991" s="221">
        <v>203.59</v>
      </c>
      <c r="AK991" s="221">
        <f t="shared" si="1015"/>
        <v>374.90999999999997</v>
      </c>
      <c r="AL991" s="221">
        <v>124.85</v>
      </c>
      <c r="AM991" s="220">
        <f t="shared" si="1016"/>
        <v>33.301325651489691</v>
      </c>
      <c r="AN991" s="221">
        <f t="shared" si="1017"/>
        <v>250.05999999999997</v>
      </c>
      <c r="AO991" s="221">
        <v>258.08999999999997</v>
      </c>
      <c r="AP991" s="221">
        <v>187.99</v>
      </c>
      <c r="AQ991" s="221">
        <f t="shared" si="1018"/>
        <v>446.08</v>
      </c>
      <c r="AR991" s="221">
        <v>208.24</v>
      </c>
      <c r="AS991" s="220">
        <f t="shared" si="1019"/>
        <v>46.68220946915352</v>
      </c>
      <c r="AT991" s="221">
        <f t="shared" si="1020"/>
        <v>237.83999999999997</v>
      </c>
      <c r="AU991" s="221">
        <v>40.82</v>
      </c>
      <c r="AV991" s="238"/>
      <c r="AW991" s="221">
        <f t="shared" si="1021"/>
        <v>40.82</v>
      </c>
      <c r="AX991" s="221">
        <v>40.82</v>
      </c>
      <c r="AY991" s="220">
        <f t="shared" si="1022"/>
        <v>100</v>
      </c>
      <c r="AZ991" s="221">
        <f t="shared" si="1023"/>
        <v>0</v>
      </c>
      <c r="BA991" s="221">
        <v>144.82</v>
      </c>
      <c r="BB991" s="221">
        <v>101.27</v>
      </c>
      <c r="BC991" s="221">
        <f t="shared" si="1001"/>
        <v>246.08999999999997</v>
      </c>
      <c r="BD991" s="221">
        <v>111.31</v>
      </c>
      <c r="BE991" s="220">
        <f t="shared" si="1024"/>
        <v>45.231419399406725</v>
      </c>
      <c r="BF991" s="221">
        <f t="shared" si="1025"/>
        <v>134.77999999999997</v>
      </c>
      <c r="BG991" s="222">
        <f t="shared" si="1002"/>
        <v>653.44999999999993</v>
      </c>
      <c r="BH991" s="222">
        <f t="shared" si="1002"/>
        <v>682.42899999999997</v>
      </c>
      <c r="BI991" s="222">
        <f t="shared" si="1002"/>
        <v>1335.8790000000001</v>
      </c>
      <c r="BJ991" s="222">
        <f t="shared" si="1002"/>
        <v>541.29999999999995</v>
      </c>
      <c r="BK991" s="223">
        <f t="shared" si="1026"/>
        <v>40.520136928569123</v>
      </c>
      <c r="BL991" s="222">
        <f t="shared" si="1027"/>
        <v>794.57900000000018</v>
      </c>
      <c r="BM991" s="259"/>
      <c r="BN991" s="264">
        <v>653.45000000000005</v>
      </c>
      <c r="BO991" s="264"/>
      <c r="BP991" s="264">
        <v>682.42899999999997</v>
      </c>
      <c r="BQ991" s="264"/>
      <c r="BR991" s="264">
        <v>1335.8790000000001</v>
      </c>
      <c r="BS991" s="264">
        <v>541.29999999999995</v>
      </c>
      <c r="BT991" s="265">
        <v>40.520136928569123</v>
      </c>
      <c r="BU991" s="264">
        <v>794.57900000000018</v>
      </c>
      <c r="BV991" s="264">
        <f t="shared" si="1003"/>
        <v>0</v>
      </c>
      <c r="BW991" s="264">
        <f t="shared" si="1003"/>
        <v>653.45000000000005</v>
      </c>
      <c r="BX991" s="264">
        <f t="shared" si="1004"/>
        <v>682.42899999999997</v>
      </c>
    </row>
    <row r="992" spans="3:76" ht="24.95" customHeight="1" x14ac:dyDescent="0.3">
      <c r="C992" s="217">
        <v>24</v>
      </c>
      <c r="D992" s="217" t="s">
        <v>39</v>
      </c>
      <c r="E992" s="252">
        <v>0</v>
      </c>
      <c r="F992" s="253">
        <v>5.048</v>
      </c>
      <c r="G992" s="252">
        <f t="shared" si="1005"/>
        <v>5.048</v>
      </c>
      <c r="H992" s="252">
        <v>5.05</v>
      </c>
      <c r="I992" s="254">
        <f t="shared" si="1029"/>
        <v>100.03961965134707</v>
      </c>
      <c r="J992" s="252">
        <f t="shared" si="998"/>
        <v>-1.9999999999997797E-3</v>
      </c>
      <c r="K992" s="252">
        <v>9.81</v>
      </c>
      <c r="L992" s="252">
        <v>9.81</v>
      </c>
      <c r="M992" s="252">
        <f t="shared" si="1006"/>
        <v>19.62</v>
      </c>
      <c r="N992" s="252"/>
      <c r="O992" s="254">
        <f t="shared" si="1007"/>
        <v>0</v>
      </c>
      <c r="P992" s="252">
        <f t="shared" si="999"/>
        <v>19.62</v>
      </c>
      <c r="Q992" s="252">
        <v>3.27</v>
      </c>
      <c r="R992" s="252">
        <v>3.27</v>
      </c>
      <c r="S992" s="252">
        <f t="shared" si="1008"/>
        <v>6.54</v>
      </c>
      <c r="T992" s="252">
        <v>3.73</v>
      </c>
      <c r="U992" s="254">
        <f t="shared" si="1028"/>
        <v>57.033639143730888</v>
      </c>
      <c r="V992" s="252">
        <f t="shared" si="1009"/>
        <v>2.81</v>
      </c>
      <c r="W992" s="252">
        <v>0.5</v>
      </c>
      <c r="X992" s="252">
        <v>0.5</v>
      </c>
      <c r="Y992" s="252">
        <f t="shared" si="1000"/>
        <v>1</v>
      </c>
      <c r="Z992" s="252">
        <v>0.37</v>
      </c>
      <c r="AA992" s="254">
        <f t="shared" si="1010"/>
        <v>37</v>
      </c>
      <c r="AB992" s="252">
        <f t="shared" si="1011"/>
        <v>0.63</v>
      </c>
      <c r="AC992" s="221"/>
      <c r="AD992" s="221">
        <v>79.62</v>
      </c>
      <c r="AE992" s="221">
        <f t="shared" si="1012"/>
        <v>79.62</v>
      </c>
      <c r="AF992" s="221"/>
      <c r="AG992" s="220">
        <f t="shared" si="1013"/>
        <v>0</v>
      </c>
      <c r="AH992" s="221">
        <f t="shared" si="1014"/>
        <v>79.62</v>
      </c>
      <c r="AI992" s="221">
        <v>198.48</v>
      </c>
      <c r="AJ992" s="221">
        <v>126.62</v>
      </c>
      <c r="AK992" s="221">
        <f t="shared" si="1015"/>
        <v>325.10000000000002</v>
      </c>
      <c r="AL992" s="221">
        <v>98.93</v>
      </c>
      <c r="AM992" s="220">
        <f t="shared" si="1016"/>
        <v>30.430636727160877</v>
      </c>
      <c r="AN992" s="221">
        <f t="shared" si="1017"/>
        <v>226.17000000000002</v>
      </c>
      <c r="AO992" s="221">
        <v>183.92</v>
      </c>
      <c r="AP992" s="221">
        <v>117.14</v>
      </c>
      <c r="AQ992" s="221">
        <f t="shared" si="1018"/>
        <v>301.06</v>
      </c>
      <c r="AR992" s="221">
        <v>79.77</v>
      </c>
      <c r="AS992" s="220">
        <f t="shared" si="1019"/>
        <v>26.496379459244</v>
      </c>
      <c r="AT992" s="221">
        <f t="shared" si="1020"/>
        <v>221.29000000000002</v>
      </c>
      <c r="AU992" s="221">
        <v>0</v>
      </c>
      <c r="AV992" s="238"/>
      <c r="AW992" s="221">
        <f t="shared" si="1021"/>
        <v>0</v>
      </c>
      <c r="AX992" s="221"/>
      <c r="AY992" s="220">
        <f t="shared" si="1022"/>
        <v>0</v>
      </c>
      <c r="AZ992" s="221">
        <f t="shared" si="1023"/>
        <v>0</v>
      </c>
      <c r="BA992" s="221">
        <v>0</v>
      </c>
      <c r="BB992" s="221"/>
      <c r="BC992" s="221">
        <f t="shared" si="1001"/>
        <v>0</v>
      </c>
      <c r="BD992" s="221"/>
      <c r="BE992" s="220">
        <f t="shared" si="1024"/>
        <v>0</v>
      </c>
      <c r="BF992" s="221">
        <f t="shared" si="1025"/>
        <v>0</v>
      </c>
      <c r="BG992" s="222">
        <f t="shared" si="1002"/>
        <v>395.98</v>
      </c>
      <c r="BH992" s="222">
        <f t="shared" si="1002"/>
        <v>342.00799999999998</v>
      </c>
      <c r="BI992" s="222">
        <f t="shared" si="1002"/>
        <v>737.98799999999994</v>
      </c>
      <c r="BJ992" s="222">
        <f t="shared" si="1002"/>
        <v>187.85000000000002</v>
      </c>
      <c r="BK992" s="223">
        <f t="shared" si="1026"/>
        <v>25.454343431058508</v>
      </c>
      <c r="BL992" s="222">
        <f t="shared" si="1027"/>
        <v>550.13799999999992</v>
      </c>
      <c r="BM992" s="259"/>
      <c r="BN992" s="264">
        <v>395.98</v>
      </c>
      <c r="BO992" s="264"/>
      <c r="BP992" s="264">
        <v>342.00799999999998</v>
      </c>
      <c r="BQ992" s="264"/>
      <c r="BR992" s="264">
        <v>737.98799999999994</v>
      </c>
      <c r="BS992" s="264">
        <v>187.85</v>
      </c>
      <c r="BT992" s="265">
        <v>25.454343431058508</v>
      </c>
      <c r="BU992" s="264">
        <v>550.13799999999992</v>
      </c>
      <c r="BV992" s="264">
        <f t="shared" si="1003"/>
        <v>0</v>
      </c>
      <c r="BW992" s="264">
        <f t="shared" si="1003"/>
        <v>395.98</v>
      </c>
      <c r="BX992" s="264">
        <f t="shared" si="1004"/>
        <v>342.00799999999998</v>
      </c>
    </row>
    <row r="993" spans="3:76" ht="24.95" customHeight="1" x14ac:dyDescent="0.3">
      <c r="C993" s="217">
        <v>25</v>
      </c>
      <c r="D993" s="217" t="s">
        <v>40</v>
      </c>
      <c r="E993" s="252">
        <v>0</v>
      </c>
      <c r="F993" s="253">
        <v>7.1639999999999997</v>
      </c>
      <c r="G993" s="252">
        <f t="shared" si="1005"/>
        <v>7.1639999999999997</v>
      </c>
      <c r="H993" s="252">
        <v>7.16</v>
      </c>
      <c r="I993" s="254">
        <f t="shared" si="1029"/>
        <v>99.94416527079845</v>
      </c>
      <c r="J993" s="252">
        <f t="shared" si="998"/>
        <v>3.9999999999995595E-3</v>
      </c>
      <c r="K993" s="252">
        <v>29.16</v>
      </c>
      <c r="L993" s="252">
        <v>16.11</v>
      </c>
      <c r="M993" s="252">
        <f t="shared" si="1006"/>
        <v>45.269999999999996</v>
      </c>
      <c r="N993" s="252"/>
      <c r="O993" s="254">
        <f t="shared" si="1007"/>
        <v>0</v>
      </c>
      <c r="P993" s="252">
        <f t="shared" si="999"/>
        <v>45.269999999999996</v>
      </c>
      <c r="Q993" s="252">
        <v>7.61</v>
      </c>
      <c r="R993" s="252">
        <v>5.37</v>
      </c>
      <c r="S993" s="252">
        <f t="shared" si="1008"/>
        <v>12.98</v>
      </c>
      <c r="T993" s="252">
        <v>9.6999999999999993</v>
      </c>
      <c r="U993" s="254">
        <f t="shared" si="1028"/>
        <v>74.730354391371336</v>
      </c>
      <c r="V993" s="252">
        <f t="shared" si="1009"/>
        <v>3.2800000000000011</v>
      </c>
      <c r="W993" s="252">
        <v>1.1200000000000001</v>
      </c>
      <c r="X993" s="252">
        <v>0.8</v>
      </c>
      <c r="Y993" s="252">
        <f t="shared" si="1000"/>
        <v>1.9200000000000002</v>
      </c>
      <c r="Z993" s="252">
        <v>1.82</v>
      </c>
      <c r="AA993" s="254">
        <f t="shared" si="1010"/>
        <v>94.791666666666657</v>
      </c>
      <c r="AB993" s="252">
        <f t="shared" si="1011"/>
        <v>0.10000000000000009</v>
      </c>
      <c r="AC993" s="221"/>
      <c r="AD993" s="221">
        <v>127.39</v>
      </c>
      <c r="AE993" s="221">
        <f t="shared" si="1012"/>
        <v>127.39</v>
      </c>
      <c r="AF993" s="221"/>
      <c r="AG993" s="220">
        <f t="shared" si="1013"/>
        <v>0</v>
      </c>
      <c r="AH993" s="221">
        <f t="shared" si="1014"/>
        <v>127.39</v>
      </c>
      <c r="AI993" s="221">
        <v>159.66</v>
      </c>
      <c r="AJ993" s="221">
        <v>208.76</v>
      </c>
      <c r="AK993" s="221">
        <f t="shared" si="1015"/>
        <v>368.41999999999996</v>
      </c>
      <c r="AL993" s="221">
        <v>267.22000000000003</v>
      </c>
      <c r="AM993" s="220">
        <f t="shared" si="1016"/>
        <v>72.531350089571703</v>
      </c>
      <c r="AN993" s="221">
        <f t="shared" si="1017"/>
        <v>101.19999999999993</v>
      </c>
      <c r="AO993" s="221">
        <v>231.1</v>
      </c>
      <c r="AP993" s="221">
        <v>193.2</v>
      </c>
      <c r="AQ993" s="221">
        <f t="shared" si="1018"/>
        <v>424.29999999999995</v>
      </c>
      <c r="AR993" s="221">
        <v>273.64</v>
      </c>
      <c r="AS993" s="220">
        <f t="shared" si="1019"/>
        <v>64.492104642941314</v>
      </c>
      <c r="AT993" s="221">
        <f t="shared" si="1020"/>
        <v>150.65999999999997</v>
      </c>
      <c r="AU993" s="221">
        <v>0</v>
      </c>
      <c r="AV993" s="238"/>
      <c r="AW993" s="221">
        <f t="shared" si="1021"/>
        <v>0</v>
      </c>
      <c r="AX993" s="221"/>
      <c r="AY993" s="220">
        <f t="shared" si="1022"/>
        <v>0</v>
      </c>
      <c r="AZ993" s="221">
        <f t="shared" si="1023"/>
        <v>0</v>
      </c>
      <c r="BA993" s="221">
        <v>0</v>
      </c>
      <c r="BB993" s="221"/>
      <c r="BC993" s="221">
        <f t="shared" si="1001"/>
        <v>0</v>
      </c>
      <c r="BD993" s="221"/>
      <c r="BE993" s="220">
        <f t="shared" si="1024"/>
        <v>0</v>
      </c>
      <c r="BF993" s="221">
        <f t="shared" si="1025"/>
        <v>0</v>
      </c>
      <c r="BG993" s="222">
        <f t="shared" si="1002"/>
        <v>428.65</v>
      </c>
      <c r="BH993" s="222">
        <f t="shared" si="1002"/>
        <v>558.79399999999998</v>
      </c>
      <c r="BI993" s="222">
        <f t="shared" si="1002"/>
        <v>987.44399999999985</v>
      </c>
      <c r="BJ993" s="222">
        <f t="shared" si="1002"/>
        <v>559.54</v>
      </c>
      <c r="BK993" s="223">
        <f t="shared" si="1026"/>
        <v>56.665491916503626</v>
      </c>
      <c r="BL993" s="222">
        <f t="shared" si="1027"/>
        <v>427.90399999999988</v>
      </c>
      <c r="BM993" s="259"/>
      <c r="BN993" s="264">
        <v>428.65</v>
      </c>
      <c r="BO993" s="264"/>
      <c r="BP993" s="264">
        <v>558.79399999999998</v>
      </c>
      <c r="BQ993" s="264"/>
      <c r="BR993" s="264">
        <v>987.44399999999985</v>
      </c>
      <c r="BS993" s="264">
        <v>559.54</v>
      </c>
      <c r="BT993" s="265">
        <v>56.665491916503626</v>
      </c>
      <c r="BU993" s="264">
        <v>427.90399999999988</v>
      </c>
      <c r="BV993" s="264">
        <f t="shared" si="1003"/>
        <v>0</v>
      </c>
      <c r="BW993" s="264">
        <f t="shared" si="1003"/>
        <v>428.65</v>
      </c>
      <c r="BX993" s="264">
        <f t="shared" si="1004"/>
        <v>558.79399999999998</v>
      </c>
    </row>
    <row r="994" spans="3:76" ht="24.95" customHeight="1" x14ac:dyDescent="0.3">
      <c r="C994" s="217">
        <v>26</v>
      </c>
      <c r="D994" s="217" t="s">
        <v>41</v>
      </c>
      <c r="E994" s="252">
        <v>0</v>
      </c>
      <c r="F994" s="253">
        <v>10.596</v>
      </c>
      <c r="G994" s="252">
        <f t="shared" si="1005"/>
        <v>10.596</v>
      </c>
      <c r="H994" s="252">
        <v>10.6</v>
      </c>
      <c r="I994" s="254">
        <f t="shared" si="1029"/>
        <v>100.03775009437523</v>
      </c>
      <c r="J994" s="252">
        <f t="shared" si="998"/>
        <v>-3.9999999999995595E-3</v>
      </c>
      <c r="K994" s="252">
        <v>41.4</v>
      </c>
      <c r="L994" s="252">
        <v>20.7</v>
      </c>
      <c r="M994" s="252">
        <f t="shared" si="1006"/>
        <v>62.099999999999994</v>
      </c>
      <c r="N994" s="252">
        <v>26.57</v>
      </c>
      <c r="O994" s="254">
        <f t="shared" si="1007"/>
        <v>42.785829307568441</v>
      </c>
      <c r="P994" s="252">
        <f t="shared" si="999"/>
        <v>35.529999999999994</v>
      </c>
      <c r="Q994" s="252">
        <v>13.11</v>
      </c>
      <c r="R994" s="252">
        <v>6.9</v>
      </c>
      <c r="S994" s="252">
        <f t="shared" si="1008"/>
        <v>20.009999999999998</v>
      </c>
      <c r="T994" s="252">
        <v>8.5500000000000007</v>
      </c>
      <c r="U994" s="254">
        <f t="shared" si="1028"/>
        <v>42.728635682158931</v>
      </c>
      <c r="V994" s="252">
        <f t="shared" si="1009"/>
        <v>11.459999999999997</v>
      </c>
      <c r="W994" s="252">
        <v>2.2000000000000002</v>
      </c>
      <c r="X994" s="252">
        <v>1.1000000000000001</v>
      </c>
      <c r="Y994" s="252">
        <f t="shared" si="1000"/>
        <v>3.3000000000000003</v>
      </c>
      <c r="Z994" s="252">
        <v>0.95</v>
      </c>
      <c r="AA994" s="254">
        <f t="shared" si="1010"/>
        <v>28.787878787878785</v>
      </c>
      <c r="AB994" s="252">
        <f t="shared" si="1011"/>
        <v>2.3500000000000005</v>
      </c>
      <c r="AC994" s="221"/>
      <c r="AD994" s="221">
        <v>175.16</v>
      </c>
      <c r="AE994" s="221">
        <f t="shared" si="1012"/>
        <v>175.16</v>
      </c>
      <c r="AF994" s="221"/>
      <c r="AG994" s="220">
        <f t="shared" si="1013"/>
        <v>0</v>
      </c>
      <c r="AH994" s="221">
        <f t="shared" si="1014"/>
        <v>175.16</v>
      </c>
      <c r="AI994" s="221">
        <v>152.72</v>
      </c>
      <c r="AJ994" s="221">
        <v>276.69</v>
      </c>
      <c r="AK994" s="221">
        <f t="shared" si="1015"/>
        <v>429.40999999999997</v>
      </c>
      <c r="AL994" s="221">
        <v>145.59</v>
      </c>
      <c r="AM994" s="220">
        <f t="shared" si="1016"/>
        <v>33.904659882163898</v>
      </c>
      <c r="AN994" s="221">
        <f t="shared" si="1017"/>
        <v>283.81999999999994</v>
      </c>
      <c r="AO994" s="221">
        <v>139.82</v>
      </c>
      <c r="AP994" s="221">
        <v>255.73</v>
      </c>
      <c r="AQ994" s="221">
        <f t="shared" si="1018"/>
        <v>395.54999999999995</v>
      </c>
      <c r="AR994" s="221">
        <v>125.99</v>
      </c>
      <c r="AS994" s="220">
        <f t="shared" si="1019"/>
        <v>31.851851851851855</v>
      </c>
      <c r="AT994" s="221">
        <f t="shared" si="1020"/>
        <v>269.55999999999995</v>
      </c>
      <c r="AU994" s="221">
        <v>0</v>
      </c>
      <c r="AV994" s="238"/>
      <c r="AW994" s="221">
        <f t="shared" si="1021"/>
        <v>0</v>
      </c>
      <c r="AX994" s="221"/>
      <c r="AY994" s="220">
        <f t="shared" si="1022"/>
        <v>0</v>
      </c>
      <c r="AZ994" s="221">
        <f t="shared" si="1023"/>
        <v>0</v>
      </c>
      <c r="BA994" s="221">
        <v>0</v>
      </c>
      <c r="BB994" s="221"/>
      <c r="BC994" s="221">
        <f t="shared" si="1001"/>
        <v>0</v>
      </c>
      <c r="BD994" s="221"/>
      <c r="BE994" s="220">
        <f t="shared" si="1024"/>
        <v>0</v>
      </c>
      <c r="BF994" s="221">
        <f t="shared" si="1025"/>
        <v>0</v>
      </c>
      <c r="BG994" s="222">
        <f t="shared" si="1002"/>
        <v>349.25</v>
      </c>
      <c r="BH994" s="222">
        <f t="shared" si="1002"/>
        <v>746.87599999999998</v>
      </c>
      <c r="BI994" s="222">
        <f t="shared" si="1002"/>
        <v>1096.126</v>
      </c>
      <c r="BJ994" s="222">
        <f t="shared" si="1002"/>
        <v>318.25</v>
      </c>
      <c r="BK994" s="223">
        <f t="shared" si="1026"/>
        <v>29.034070900608143</v>
      </c>
      <c r="BL994" s="222">
        <f t="shared" si="1027"/>
        <v>777.87599999999998</v>
      </c>
      <c r="BM994" s="259"/>
      <c r="BN994" s="264">
        <v>349.25</v>
      </c>
      <c r="BO994" s="264"/>
      <c r="BP994" s="264">
        <v>746.87599999999998</v>
      </c>
      <c r="BQ994" s="264"/>
      <c r="BR994" s="264">
        <v>1096.126</v>
      </c>
      <c r="BS994" s="264">
        <v>318.25</v>
      </c>
      <c r="BT994" s="265">
        <v>29.034070900608143</v>
      </c>
      <c r="BU994" s="264">
        <v>777.87599999999998</v>
      </c>
      <c r="BV994" s="264">
        <f t="shared" si="1003"/>
        <v>0</v>
      </c>
      <c r="BW994" s="264">
        <f t="shared" si="1003"/>
        <v>349.25</v>
      </c>
      <c r="BX994" s="264">
        <f t="shared" si="1004"/>
        <v>746.87599999999998</v>
      </c>
    </row>
    <row r="995" spans="3:76" ht="24.95" customHeight="1" x14ac:dyDescent="0.3">
      <c r="C995" s="217">
        <v>27</v>
      </c>
      <c r="D995" s="217" t="s">
        <v>42</v>
      </c>
      <c r="E995" s="252">
        <v>0</v>
      </c>
      <c r="F995" s="253">
        <v>10.896000000000001</v>
      </c>
      <c r="G995" s="252">
        <f t="shared" si="1005"/>
        <v>10.896000000000001</v>
      </c>
      <c r="H995" s="252"/>
      <c r="I995" s="254">
        <f t="shared" si="1029"/>
        <v>0</v>
      </c>
      <c r="J995" s="252">
        <f t="shared" si="998"/>
        <v>10.896000000000001</v>
      </c>
      <c r="K995" s="252">
        <v>30.78</v>
      </c>
      <c r="L995" s="252">
        <v>15.39</v>
      </c>
      <c r="M995" s="252">
        <f t="shared" si="1006"/>
        <v>46.17</v>
      </c>
      <c r="N995" s="252"/>
      <c r="O995" s="254">
        <f t="shared" si="1007"/>
        <v>0</v>
      </c>
      <c r="P995" s="252">
        <f t="shared" si="999"/>
        <v>46.17</v>
      </c>
      <c r="Q995" s="252">
        <v>9.81</v>
      </c>
      <c r="R995" s="252">
        <v>5.13</v>
      </c>
      <c r="S995" s="252">
        <f t="shared" si="1008"/>
        <v>14.940000000000001</v>
      </c>
      <c r="T995" s="252">
        <v>0.05</v>
      </c>
      <c r="U995" s="254">
        <f t="shared" si="1028"/>
        <v>0.33467202141900937</v>
      </c>
      <c r="V995" s="252">
        <f t="shared" si="1009"/>
        <v>14.89</v>
      </c>
      <c r="W995" s="252">
        <v>2.2000000000000002</v>
      </c>
      <c r="X995" s="252">
        <v>1.1000000000000001</v>
      </c>
      <c r="Y995" s="252">
        <f t="shared" si="1000"/>
        <v>3.3000000000000003</v>
      </c>
      <c r="Z995" s="252"/>
      <c r="AA995" s="254">
        <f t="shared" si="1010"/>
        <v>0</v>
      </c>
      <c r="AB995" s="252">
        <f t="shared" si="1011"/>
        <v>3.3000000000000003</v>
      </c>
      <c r="AC995" s="221"/>
      <c r="AD995" s="221">
        <v>175.16</v>
      </c>
      <c r="AE995" s="221">
        <f t="shared" si="1012"/>
        <v>175.16</v>
      </c>
      <c r="AF995" s="221"/>
      <c r="AG995" s="220">
        <f t="shared" si="1013"/>
        <v>0</v>
      </c>
      <c r="AH995" s="221">
        <f t="shared" si="1014"/>
        <v>175.16</v>
      </c>
      <c r="AI995" s="221">
        <v>248.81</v>
      </c>
      <c r="AJ995" s="221">
        <v>197.31</v>
      </c>
      <c r="AK995" s="221">
        <f t="shared" si="1015"/>
        <v>446.12</v>
      </c>
      <c r="AL995" s="221">
        <v>15.1</v>
      </c>
      <c r="AM995" s="220">
        <f t="shared" si="1016"/>
        <v>3.384739531964494</v>
      </c>
      <c r="AN995" s="221">
        <f t="shared" si="1017"/>
        <v>431.02</v>
      </c>
      <c r="AO995" s="221">
        <v>271.87</v>
      </c>
      <c r="AP995" s="221">
        <v>182.75</v>
      </c>
      <c r="AQ995" s="221">
        <f t="shared" si="1018"/>
        <v>454.62</v>
      </c>
      <c r="AR995" s="221">
        <v>5.3</v>
      </c>
      <c r="AS995" s="220">
        <f t="shared" si="1019"/>
        <v>1.1658088073555937</v>
      </c>
      <c r="AT995" s="221">
        <f t="shared" si="1020"/>
        <v>449.32</v>
      </c>
      <c r="AU995" s="221">
        <v>48.97</v>
      </c>
      <c r="AV995" s="238"/>
      <c r="AW995" s="221">
        <f t="shared" si="1021"/>
        <v>48.97</v>
      </c>
      <c r="AX995" s="221"/>
      <c r="AY995" s="220">
        <f t="shared" si="1022"/>
        <v>0</v>
      </c>
      <c r="AZ995" s="221">
        <f t="shared" si="1023"/>
        <v>48.97</v>
      </c>
      <c r="BA995" s="221">
        <v>100.51</v>
      </c>
      <c r="BB995" s="221">
        <v>77.58</v>
      </c>
      <c r="BC995" s="221">
        <f t="shared" si="1001"/>
        <v>178.09</v>
      </c>
      <c r="BD995" s="221"/>
      <c r="BE995" s="220">
        <f t="shared" si="1024"/>
        <v>0</v>
      </c>
      <c r="BF995" s="221">
        <f t="shared" si="1025"/>
        <v>178.09</v>
      </c>
      <c r="BG995" s="222">
        <f t="shared" si="1002"/>
        <v>712.95</v>
      </c>
      <c r="BH995" s="222">
        <f t="shared" si="1002"/>
        <v>665.31600000000003</v>
      </c>
      <c r="BI995" s="222">
        <f t="shared" si="1002"/>
        <v>1378.2660000000001</v>
      </c>
      <c r="BJ995" s="222">
        <f t="shared" si="1002"/>
        <v>20.45</v>
      </c>
      <c r="BK995" s="223">
        <f t="shared" si="1026"/>
        <v>1.4837484201162909</v>
      </c>
      <c r="BL995" s="222">
        <f t="shared" si="1027"/>
        <v>1357.816</v>
      </c>
      <c r="BM995" s="259"/>
      <c r="BN995" s="264">
        <v>712.95</v>
      </c>
      <c r="BO995" s="264"/>
      <c r="BP995" s="264">
        <v>665.31600000000003</v>
      </c>
      <c r="BQ995" s="264"/>
      <c r="BR995" s="264">
        <v>1378.2660000000001</v>
      </c>
      <c r="BS995" s="264">
        <v>20.45</v>
      </c>
      <c r="BT995" s="265">
        <v>1.4837484201162909</v>
      </c>
      <c r="BU995" s="264">
        <v>1357.816</v>
      </c>
      <c r="BV995" s="264">
        <f t="shared" si="1003"/>
        <v>0</v>
      </c>
      <c r="BW995" s="264">
        <f t="shared" si="1003"/>
        <v>712.95</v>
      </c>
      <c r="BX995" s="264">
        <f t="shared" si="1004"/>
        <v>665.31600000000003</v>
      </c>
    </row>
    <row r="996" spans="3:76" ht="24.95" customHeight="1" x14ac:dyDescent="0.3">
      <c r="C996" s="217">
        <v>28</v>
      </c>
      <c r="D996" s="217" t="s">
        <v>43</v>
      </c>
      <c r="E996" s="252">
        <v>0</v>
      </c>
      <c r="F996" s="253">
        <v>7.3140000000000001</v>
      </c>
      <c r="G996" s="252">
        <f t="shared" si="1005"/>
        <v>7.3140000000000001</v>
      </c>
      <c r="H996" s="252">
        <v>7.31</v>
      </c>
      <c r="I996" s="254">
        <f t="shared" si="1029"/>
        <v>99.945310363686076</v>
      </c>
      <c r="J996" s="252">
        <f t="shared" si="998"/>
        <v>4.0000000000004476E-3</v>
      </c>
      <c r="K996" s="252">
        <v>26.64</v>
      </c>
      <c r="L996" s="252">
        <v>13.32</v>
      </c>
      <c r="M996" s="252">
        <f t="shared" si="1006"/>
        <v>39.96</v>
      </c>
      <c r="N996" s="252">
        <v>32.82</v>
      </c>
      <c r="O996" s="254">
        <f t="shared" si="1007"/>
        <v>82.132132132132128</v>
      </c>
      <c r="P996" s="252">
        <f t="shared" si="999"/>
        <v>7.1400000000000006</v>
      </c>
      <c r="Q996" s="252">
        <v>6.84</v>
      </c>
      <c r="R996" s="252">
        <v>4.4400000000000004</v>
      </c>
      <c r="S996" s="252">
        <f t="shared" si="1008"/>
        <v>11.280000000000001</v>
      </c>
      <c r="T996" s="252">
        <v>8.08</v>
      </c>
      <c r="U996" s="254">
        <f t="shared" si="1028"/>
        <v>71.631205673758856</v>
      </c>
      <c r="V996" s="252">
        <f t="shared" si="1009"/>
        <v>3.2000000000000011</v>
      </c>
      <c r="W996" s="252">
        <v>1.56</v>
      </c>
      <c r="X996" s="252">
        <v>0.9</v>
      </c>
      <c r="Y996" s="252">
        <f t="shared" si="1000"/>
        <v>2.46</v>
      </c>
      <c r="Z996" s="252">
        <v>1.59</v>
      </c>
      <c r="AA996" s="254">
        <f t="shared" si="1010"/>
        <v>64.634146341463421</v>
      </c>
      <c r="AB996" s="252">
        <f t="shared" si="1011"/>
        <v>0.86999999999999988</v>
      </c>
      <c r="AC996" s="221"/>
      <c r="AD996" s="221">
        <v>143.31</v>
      </c>
      <c r="AE996" s="221">
        <f t="shared" si="1012"/>
        <v>143.31</v>
      </c>
      <c r="AF996" s="221"/>
      <c r="AG996" s="220">
        <f t="shared" si="1013"/>
        <v>0</v>
      </c>
      <c r="AH996" s="221">
        <f t="shared" si="1014"/>
        <v>143.31</v>
      </c>
      <c r="AI996" s="221">
        <v>164.83</v>
      </c>
      <c r="AJ996" s="221">
        <v>172.11</v>
      </c>
      <c r="AK996" s="221">
        <f t="shared" si="1015"/>
        <v>336.94000000000005</v>
      </c>
      <c r="AL996" s="221">
        <v>102.14</v>
      </c>
      <c r="AM996" s="220">
        <f t="shared" si="1016"/>
        <v>30.314002493025459</v>
      </c>
      <c r="AN996" s="221">
        <f t="shared" si="1017"/>
        <v>234.80000000000007</v>
      </c>
      <c r="AO996" s="221">
        <v>206.97</v>
      </c>
      <c r="AP996" s="221">
        <v>159.22999999999999</v>
      </c>
      <c r="AQ996" s="221">
        <f t="shared" si="1018"/>
        <v>366.2</v>
      </c>
      <c r="AR996" s="221">
        <v>133.62</v>
      </c>
      <c r="AS996" s="220">
        <f t="shared" si="1019"/>
        <v>36.488257782632445</v>
      </c>
      <c r="AT996" s="221">
        <f t="shared" si="1020"/>
        <v>232.57999999999998</v>
      </c>
      <c r="AU996" s="221">
        <v>7.65</v>
      </c>
      <c r="AV996" s="238"/>
      <c r="AW996" s="221">
        <f t="shared" si="1021"/>
        <v>7.65</v>
      </c>
      <c r="AX996" s="221">
        <v>4.72</v>
      </c>
      <c r="AY996" s="220">
        <f t="shared" si="1022"/>
        <v>61.699346405228752</v>
      </c>
      <c r="AZ996" s="221">
        <f t="shared" si="1023"/>
        <v>2.9300000000000006</v>
      </c>
      <c r="BA996" s="221">
        <v>27.54</v>
      </c>
      <c r="BB996" s="221">
        <v>25.17</v>
      </c>
      <c r="BC996" s="221">
        <f t="shared" si="1001"/>
        <v>52.71</v>
      </c>
      <c r="BD996" s="221">
        <v>15.68</v>
      </c>
      <c r="BE996" s="220">
        <f t="shared" si="1024"/>
        <v>29.747675962815407</v>
      </c>
      <c r="BF996" s="221">
        <f t="shared" si="1025"/>
        <v>37.03</v>
      </c>
      <c r="BG996" s="222">
        <f t="shared" si="1002"/>
        <v>442.03000000000003</v>
      </c>
      <c r="BH996" s="222">
        <f t="shared" si="1002"/>
        <v>525.79399999999998</v>
      </c>
      <c r="BI996" s="222">
        <f t="shared" si="1002"/>
        <v>967.82400000000007</v>
      </c>
      <c r="BJ996" s="222">
        <f t="shared" si="1002"/>
        <v>305.96000000000004</v>
      </c>
      <c r="BK996" s="223">
        <f t="shared" si="1026"/>
        <v>31.613185868505017</v>
      </c>
      <c r="BL996" s="222">
        <f t="shared" si="1027"/>
        <v>661.86400000000003</v>
      </c>
      <c r="BM996" s="259"/>
      <c r="BN996" s="264">
        <v>442.03</v>
      </c>
      <c r="BO996" s="264"/>
      <c r="BP996" s="264">
        <v>525.79399999999998</v>
      </c>
      <c r="BQ996" s="264"/>
      <c r="BR996" s="264">
        <v>967.82400000000007</v>
      </c>
      <c r="BS996" s="264">
        <v>305.95999999999998</v>
      </c>
      <c r="BT996" s="265">
        <v>31.613185868505017</v>
      </c>
      <c r="BU996" s="264">
        <v>661.86400000000003</v>
      </c>
      <c r="BV996" s="264">
        <f t="shared" si="1003"/>
        <v>0</v>
      </c>
      <c r="BW996" s="264">
        <f t="shared" si="1003"/>
        <v>442.03</v>
      </c>
      <c r="BX996" s="264">
        <f t="shared" si="1004"/>
        <v>525.79399999999998</v>
      </c>
    </row>
    <row r="997" spans="3:76" ht="24.95" customHeight="1" x14ac:dyDescent="0.3">
      <c r="C997" s="217">
        <v>29</v>
      </c>
      <c r="D997" s="217" t="s">
        <v>44</v>
      </c>
      <c r="E997" s="252">
        <v>0</v>
      </c>
      <c r="F997" s="253">
        <v>6.1559999999999997</v>
      </c>
      <c r="G997" s="252">
        <f t="shared" si="1005"/>
        <v>6.1559999999999997</v>
      </c>
      <c r="H997" s="252">
        <v>6.16</v>
      </c>
      <c r="I997" s="254">
        <f t="shared" si="1029"/>
        <v>100.06497725795973</v>
      </c>
      <c r="J997" s="252">
        <f t="shared" si="998"/>
        <v>-4.0000000000004476E-3</v>
      </c>
      <c r="K997" s="252">
        <v>17.28</v>
      </c>
      <c r="L997" s="252">
        <v>8.64</v>
      </c>
      <c r="M997" s="252">
        <f t="shared" si="1006"/>
        <v>25.92</v>
      </c>
      <c r="N997" s="252"/>
      <c r="O997" s="254">
        <f t="shared" si="1007"/>
        <v>0</v>
      </c>
      <c r="P997" s="252">
        <f t="shared" si="999"/>
        <v>25.92</v>
      </c>
      <c r="Q997" s="252">
        <v>5.76</v>
      </c>
      <c r="R997" s="252">
        <v>2.88</v>
      </c>
      <c r="S997" s="252">
        <f t="shared" si="1008"/>
        <v>8.64</v>
      </c>
      <c r="T997" s="252">
        <v>5.58</v>
      </c>
      <c r="U997" s="254">
        <f t="shared" si="1028"/>
        <v>64.583333333333329</v>
      </c>
      <c r="V997" s="252">
        <f t="shared" si="1009"/>
        <v>3.0600000000000005</v>
      </c>
      <c r="W997" s="252">
        <v>1.2</v>
      </c>
      <c r="X997" s="252">
        <v>0.6</v>
      </c>
      <c r="Y997" s="252">
        <f t="shared" si="1000"/>
        <v>1.7999999999999998</v>
      </c>
      <c r="Z997" s="252">
        <v>1.8</v>
      </c>
      <c r="AA997" s="254">
        <f t="shared" si="1010"/>
        <v>100.00000000000003</v>
      </c>
      <c r="AB997" s="252">
        <f t="shared" si="1011"/>
        <v>0</v>
      </c>
      <c r="AC997" s="221"/>
      <c r="AD997" s="221">
        <v>95.54</v>
      </c>
      <c r="AE997" s="221">
        <f t="shared" si="1012"/>
        <v>95.54</v>
      </c>
      <c r="AF997" s="221">
        <v>21</v>
      </c>
      <c r="AG997" s="220">
        <f t="shared" si="1013"/>
        <v>21.980322378061544</v>
      </c>
      <c r="AH997" s="221">
        <f t="shared" si="1014"/>
        <v>74.540000000000006</v>
      </c>
      <c r="AI997" s="221">
        <v>144.43</v>
      </c>
      <c r="AJ997" s="221">
        <v>113.77</v>
      </c>
      <c r="AK997" s="221">
        <f t="shared" si="1015"/>
        <v>258.2</v>
      </c>
      <c r="AL997" s="221">
        <v>134.26</v>
      </c>
      <c r="AM997" s="220">
        <f t="shared" si="1016"/>
        <v>51.998450813323004</v>
      </c>
      <c r="AN997" s="221">
        <f t="shared" si="1017"/>
        <v>123.94</v>
      </c>
      <c r="AO997" s="221">
        <v>165.12</v>
      </c>
      <c r="AP997" s="221">
        <v>105.15</v>
      </c>
      <c r="AQ997" s="221">
        <f t="shared" si="1018"/>
        <v>270.27</v>
      </c>
      <c r="AR997" s="221">
        <v>143.79</v>
      </c>
      <c r="AS997" s="220">
        <f t="shared" si="1019"/>
        <v>53.202353202353201</v>
      </c>
      <c r="AT997" s="221">
        <f t="shared" si="1020"/>
        <v>126.47999999999999</v>
      </c>
      <c r="AU997" s="221">
        <v>0</v>
      </c>
      <c r="AV997" s="238"/>
      <c r="AW997" s="221">
        <f t="shared" si="1021"/>
        <v>0</v>
      </c>
      <c r="AX997" s="221"/>
      <c r="AY997" s="220">
        <f t="shared" si="1022"/>
        <v>0</v>
      </c>
      <c r="AZ997" s="221">
        <f t="shared" si="1023"/>
        <v>0</v>
      </c>
      <c r="BA997" s="221">
        <v>0</v>
      </c>
      <c r="BB997" s="221"/>
      <c r="BC997" s="221">
        <f t="shared" si="1001"/>
        <v>0</v>
      </c>
      <c r="BD997" s="221"/>
      <c r="BE997" s="220">
        <f t="shared" si="1024"/>
        <v>0</v>
      </c>
      <c r="BF997" s="221">
        <f t="shared" si="1025"/>
        <v>0</v>
      </c>
      <c r="BG997" s="222">
        <f t="shared" si="1002"/>
        <v>333.79</v>
      </c>
      <c r="BH997" s="222">
        <f t="shared" si="1002"/>
        <v>332.73599999999999</v>
      </c>
      <c r="BI997" s="222">
        <f t="shared" si="1002"/>
        <v>666.52599999999995</v>
      </c>
      <c r="BJ997" s="222">
        <f t="shared" si="1002"/>
        <v>312.58999999999997</v>
      </c>
      <c r="BK997" s="223">
        <f t="shared" si="1026"/>
        <v>46.898395561463467</v>
      </c>
      <c r="BL997" s="222">
        <f t="shared" si="1027"/>
        <v>353.93599999999998</v>
      </c>
      <c r="BM997" s="259"/>
      <c r="BN997" s="264">
        <v>333.79</v>
      </c>
      <c r="BO997" s="264"/>
      <c r="BP997" s="264">
        <v>332.73599999999999</v>
      </c>
      <c r="BQ997" s="264"/>
      <c r="BR997" s="264">
        <v>666.52599999999995</v>
      </c>
      <c r="BS997" s="264">
        <v>312.58999999999997</v>
      </c>
      <c r="BT997" s="265">
        <v>46.898395561463467</v>
      </c>
      <c r="BU997" s="264">
        <v>353.93599999999998</v>
      </c>
      <c r="BV997" s="264">
        <f t="shared" si="1003"/>
        <v>0</v>
      </c>
      <c r="BW997" s="264">
        <f t="shared" si="1003"/>
        <v>333.79</v>
      </c>
      <c r="BX997" s="264">
        <f t="shared" si="1004"/>
        <v>332.73599999999999</v>
      </c>
    </row>
    <row r="998" spans="3:76" ht="24.95" customHeight="1" x14ac:dyDescent="0.3">
      <c r="C998" s="217">
        <v>30</v>
      </c>
      <c r="D998" s="217" t="s">
        <v>45</v>
      </c>
      <c r="E998" s="252">
        <v>0</v>
      </c>
      <c r="F998" s="253">
        <v>16.044</v>
      </c>
      <c r="G998" s="252">
        <f t="shared" si="1005"/>
        <v>16.044</v>
      </c>
      <c r="H998" s="252">
        <v>16.04</v>
      </c>
      <c r="I998" s="254">
        <f t="shared" si="1029"/>
        <v>99.975068561455998</v>
      </c>
      <c r="J998" s="252">
        <f t="shared" si="998"/>
        <v>4.0000000000013358E-3</v>
      </c>
      <c r="K998" s="252">
        <v>47.16</v>
      </c>
      <c r="L998" s="252">
        <v>23.58</v>
      </c>
      <c r="M998" s="252">
        <f t="shared" si="1006"/>
        <v>70.739999999999995</v>
      </c>
      <c r="N998" s="252"/>
      <c r="O998" s="254">
        <f t="shared" si="1007"/>
        <v>0</v>
      </c>
      <c r="P998" s="252">
        <f t="shared" si="999"/>
        <v>70.739999999999995</v>
      </c>
      <c r="Q998" s="252">
        <v>15.72</v>
      </c>
      <c r="R998" s="252">
        <v>7.86</v>
      </c>
      <c r="S998" s="252">
        <f t="shared" si="1008"/>
        <v>23.580000000000002</v>
      </c>
      <c r="T998" s="252">
        <v>11.21</v>
      </c>
      <c r="U998" s="254">
        <f t="shared" si="1028"/>
        <v>47.540288379983039</v>
      </c>
      <c r="V998" s="252">
        <f t="shared" si="1009"/>
        <v>12.370000000000001</v>
      </c>
      <c r="W998" s="252">
        <v>3.4</v>
      </c>
      <c r="X998" s="252">
        <v>1.7</v>
      </c>
      <c r="Y998" s="252">
        <f t="shared" si="1000"/>
        <v>5.0999999999999996</v>
      </c>
      <c r="Z998" s="252">
        <v>1.9</v>
      </c>
      <c r="AA998" s="254">
        <f t="shared" si="1010"/>
        <v>37.254901960784316</v>
      </c>
      <c r="AB998" s="252">
        <f t="shared" si="1011"/>
        <v>3.1999999999999997</v>
      </c>
      <c r="AC998" s="221"/>
      <c r="AD998" s="221">
        <v>270.7</v>
      </c>
      <c r="AE998" s="221">
        <f t="shared" si="1012"/>
        <v>270.7</v>
      </c>
      <c r="AF998" s="221"/>
      <c r="AG998" s="220">
        <f t="shared" si="1013"/>
        <v>0</v>
      </c>
      <c r="AH998" s="221">
        <f t="shared" si="1014"/>
        <v>270.7</v>
      </c>
      <c r="AI998" s="221">
        <v>479.8</v>
      </c>
      <c r="AJ998" s="221">
        <v>306</v>
      </c>
      <c r="AK998" s="221">
        <f t="shared" si="1015"/>
        <v>785.8</v>
      </c>
      <c r="AL998" s="221">
        <v>479.82</v>
      </c>
      <c r="AM998" s="220">
        <f t="shared" si="1016"/>
        <v>61.061338763044034</v>
      </c>
      <c r="AN998" s="221">
        <f t="shared" si="1017"/>
        <v>305.97999999999996</v>
      </c>
      <c r="AO998" s="221">
        <v>444.43</v>
      </c>
      <c r="AP998" s="221">
        <v>283.08</v>
      </c>
      <c r="AQ998" s="221">
        <f t="shared" si="1018"/>
        <v>727.51</v>
      </c>
      <c r="AR998" s="221">
        <v>445.54</v>
      </c>
      <c r="AS998" s="220">
        <f t="shared" si="1019"/>
        <v>61.241769872579077</v>
      </c>
      <c r="AT998" s="221">
        <f t="shared" si="1020"/>
        <v>281.96999999999997</v>
      </c>
      <c r="AU998" s="221">
        <v>77.8</v>
      </c>
      <c r="AV998" s="238"/>
      <c r="AW998" s="221">
        <f t="shared" si="1021"/>
        <v>77.8</v>
      </c>
      <c r="AX998" s="221">
        <v>42.92</v>
      </c>
      <c r="AY998" s="220">
        <f t="shared" si="1022"/>
        <v>55.167095115681242</v>
      </c>
      <c r="AZ998" s="221">
        <f t="shared" si="1023"/>
        <v>34.879999999999995</v>
      </c>
      <c r="BA998" s="221">
        <v>233.26</v>
      </c>
      <c r="BB998" s="221">
        <v>155.53</v>
      </c>
      <c r="BC998" s="221">
        <f t="shared" si="1001"/>
        <v>388.78999999999996</v>
      </c>
      <c r="BD998" s="221">
        <v>172.27</v>
      </c>
      <c r="BE998" s="220">
        <f t="shared" si="1024"/>
        <v>44.309267213662913</v>
      </c>
      <c r="BF998" s="221">
        <f t="shared" si="1025"/>
        <v>216.51999999999995</v>
      </c>
      <c r="BG998" s="222">
        <f t="shared" si="1002"/>
        <v>1301.57</v>
      </c>
      <c r="BH998" s="222">
        <f t="shared" si="1002"/>
        <v>1064.4939999999999</v>
      </c>
      <c r="BI998" s="222">
        <f t="shared" si="1002"/>
        <v>2366.0639999999994</v>
      </c>
      <c r="BJ998" s="222">
        <f t="shared" si="1002"/>
        <v>1169.7</v>
      </c>
      <c r="BK998" s="223">
        <f t="shared" si="1026"/>
        <v>49.436532570547556</v>
      </c>
      <c r="BL998" s="222">
        <f t="shared" si="1027"/>
        <v>1196.3639999999994</v>
      </c>
      <c r="BM998" s="259"/>
      <c r="BN998" s="264">
        <v>1301.57</v>
      </c>
      <c r="BO998" s="264"/>
      <c r="BP998" s="264">
        <v>1064.4939999999999</v>
      </c>
      <c r="BQ998" s="264"/>
      <c r="BR998" s="264">
        <v>2366.0639999999994</v>
      </c>
      <c r="BS998" s="264">
        <v>1169.7</v>
      </c>
      <c r="BT998" s="265">
        <v>49.436532570547556</v>
      </c>
      <c r="BU998" s="264">
        <v>1196.3639999999994</v>
      </c>
      <c r="BV998" s="264">
        <f t="shared" si="1003"/>
        <v>0</v>
      </c>
      <c r="BW998" s="264">
        <f t="shared" si="1003"/>
        <v>1301.57</v>
      </c>
      <c r="BX998" s="264">
        <f t="shared" si="1004"/>
        <v>1064.4939999999999</v>
      </c>
    </row>
    <row r="999" spans="3:76" ht="24.95" customHeight="1" x14ac:dyDescent="0.3">
      <c r="C999" s="224"/>
      <c r="D999" s="224" t="s">
        <v>46</v>
      </c>
      <c r="E999" s="225">
        <f>SUM(E969:E998)</f>
        <v>0</v>
      </c>
      <c r="F999" s="226">
        <f>SUM(F969:F998)</f>
        <v>299.31700000000006</v>
      </c>
      <c r="G999" s="225">
        <f>SUM(G969:G998)</f>
        <v>299.31700000000006</v>
      </c>
      <c r="H999" s="225">
        <f>SUM(H969:H998)</f>
        <v>204.94</v>
      </c>
      <c r="I999" s="227">
        <f t="shared" si="1029"/>
        <v>68.469214912617716</v>
      </c>
      <c r="J999" s="225">
        <f>SUM(J969:J998)</f>
        <v>94.37700000000001</v>
      </c>
      <c r="K999" s="225">
        <f>SUM(K969:K998)</f>
        <v>1070.57</v>
      </c>
      <c r="L999" s="225">
        <f>SUM(L969:L998)</f>
        <v>561.06000000000006</v>
      </c>
      <c r="M999" s="225">
        <f>SUM(M969:M998)</f>
        <v>1631.6299999999999</v>
      </c>
      <c r="N999" s="225">
        <f>SUM(N969:N998)</f>
        <v>423.62</v>
      </c>
      <c r="O999" s="254">
        <f t="shared" si="1007"/>
        <v>25.962994061153573</v>
      </c>
      <c r="P999" s="225">
        <f t="shared" si="999"/>
        <v>1208.0099999999998</v>
      </c>
      <c r="Q999" s="225">
        <f>SUM(Q969:Q998)</f>
        <v>306.81000000000006</v>
      </c>
      <c r="R999" s="225">
        <f>SUM(R969:R998)</f>
        <v>187.02000000000004</v>
      </c>
      <c r="S999" s="225">
        <f>SUM(S969:S998)</f>
        <v>493.8300000000001</v>
      </c>
      <c r="T999" s="225">
        <f>SUM(T969:T998)</f>
        <v>202.53000000000003</v>
      </c>
      <c r="U999" s="254">
        <f t="shared" si="1028"/>
        <v>41.012089180487209</v>
      </c>
      <c r="V999" s="225">
        <f>SUM(V969:V998)</f>
        <v>291.29999999999995</v>
      </c>
      <c r="W999" s="225">
        <f>SUM(W969:W998)</f>
        <v>53.830000000000005</v>
      </c>
      <c r="X999" s="225">
        <f>SUM(X969:X998)</f>
        <v>31.400000000000002</v>
      </c>
      <c r="Y999" s="225">
        <f>SUM(Y969:Y998)</f>
        <v>85.229999999999976</v>
      </c>
      <c r="Z999" s="225">
        <f>SUM(Z969:Z998)</f>
        <v>33.940000000000005</v>
      </c>
      <c r="AA999" s="227">
        <f>IF(Z999&lt;&gt;0,(Z999/Y999*100),0)</f>
        <v>39.821659040244064</v>
      </c>
      <c r="AB999" s="225">
        <f>SUM(AB969:AB998)</f>
        <v>51.290000000000006</v>
      </c>
      <c r="AC999" s="225">
        <f>SUM(AC969:AC998)</f>
        <v>0</v>
      </c>
      <c r="AD999" s="225">
        <f>SUM(AD969:AD998)</f>
        <v>4999.9999999999991</v>
      </c>
      <c r="AE999" s="225">
        <f>SUM(AE969:AE998)</f>
        <v>4999.9999999999991</v>
      </c>
      <c r="AF999" s="225">
        <f>SUM(AF969:AF998)</f>
        <v>441.21</v>
      </c>
      <c r="AG999" s="229">
        <f t="shared" si="1013"/>
        <v>8.8242000000000012</v>
      </c>
      <c r="AH999" s="225">
        <f>SUM(AH969:AH998)</f>
        <v>4558.7899999999991</v>
      </c>
      <c r="AI999" s="225">
        <f>SUM(AI969:AI998)</f>
        <v>7777.630000000001</v>
      </c>
      <c r="AJ999" s="225">
        <f>SUM(AJ969:AJ998)</f>
        <v>7352.6799999999994</v>
      </c>
      <c r="AK999" s="225">
        <f>SUM(AK969:AK998)</f>
        <v>15130.31</v>
      </c>
      <c r="AL999" s="225">
        <f>SUM(AL969:AL998)</f>
        <v>6143.7500000000018</v>
      </c>
      <c r="AM999" s="229">
        <f>IF(AL999&lt;&gt;0,(AL999/AK999*100),0)</f>
        <v>40.605579132218715</v>
      </c>
      <c r="AN999" s="225">
        <f>SUM(AN969:AN998)</f>
        <v>8986.5600000000013</v>
      </c>
      <c r="AO999" s="225">
        <f>SUM(AO969:AO998)</f>
        <v>8684.9900000000016</v>
      </c>
      <c r="AP999" s="225">
        <f>SUM(AP969:AP998)</f>
        <v>6799.119999999999</v>
      </c>
      <c r="AQ999" s="225">
        <f>SUM(AQ969:AQ998)</f>
        <v>15484.109999999997</v>
      </c>
      <c r="AR999" s="225">
        <f>SUM(AR969:AR998)</f>
        <v>6246.77</v>
      </c>
      <c r="AS999" s="229">
        <f t="shared" si="1019"/>
        <v>40.343100120058573</v>
      </c>
      <c r="AT999" s="225">
        <f>SUM(AT969:AT998)</f>
        <v>9237.3399999999983</v>
      </c>
      <c r="AU999" s="225">
        <f>SUM(AU969:AU998)</f>
        <v>485.03000000000003</v>
      </c>
      <c r="AV999" s="225"/>
      <c r="AW999" s="225">
        <f>SUM(AW969:AW998)</f>
        <v>485.03000000000003</v>
      </c>
      <c r="AX999" s="225">
        <f>SUM(AX969:AX998)</f>
        <v>210.28999999999996</v>
      </c>
      <c r="AY999" s="229">
        <f t="shared" si="1022"/>
        <v>43.356081067150477</v>
      </c>
      <c r="AZ999" s="225">
        <f>SUM(AZ969:AZ998)</f>
        <v>274.74</v>
      </c>
      <c r="BA999" s="225">
        <f>SUM(BA969:BA998)</f>
        <v>1330.09</v>
      </c>
      <c r="BB999" s="225">
        <f>SUM(BB969:BB998)</f>
        <v>969.52</v>
      </c>
      <c r="BC999" s="225">
        <f>SUM(BC969:BC998)</f>
        <v>2299.6099999999997</v>
      </c>
      <c r="BD999" s="225">
        <f>SUM(BD969:BD998)</f>
        <v>833.32999999999981</v>
      </c>
      <c r="BE999" s="229">
        <f t="shared" si="1024"/>
        <v>36.237883815081688</v>
      </c>
      <c r="BF999" s="225">
        <f>SUM(BF969:BF998)</f>
        <v>1466.2799999999997</v>
      </c>
      <c r="BG999" s="230">
        <f t="shared" si="1002"/>
        <v>19708.95</v>
      </c>
      <c r="BH999" s="230">
        <f t="shared" si="1002"/>
        <v>21200.116999999998</v>
      </c>
      <c r="BI999" s="230">
        <f t="shared" si="1002"/>
        <v>40909.066999999995</v>
      </c>
      <c r="BJ999" s="230">
        <f t="shared" si="1002"/>
        <v>14740.380000000003</v>
      </c>
      <c r="BK999" s="231">
        <f t="shared" si="1026"/>
        <v>36.032061058737916</v>
      </c>
      <c r="BL999" s="230">
        <f t="shared" si="1027"/>
        <v>26168.686999999991</v>
      </c>
      <c r="BM999" s="259"/>
      <c r="BN999" s="264">
        <f>+BG999</f>
        <v>19708.95</v>
      </c>
      <c r="BO999" s="264"/>
      <c r="BP999" s="264">
        <f>+BH999</f>
        <v>21200.116999999998</v>
      </c>
      <c r="BQ999" s="264"/>
      <c r="BR999" s="264">
        <f>+BI999</f>
        <v>40909.066999999995</v>
      </c>
      <c r="BS999" s="264">
        <f>+BJ999</f>
        <v>14740.380000000003</v>
      </c>
      <c r="BT999" s="265">
        <f>+BK999</f>
        <v>36.032061058737916</v>
      </c>
      <c r="BU999" s="264">
        <f>+BL999</f>
        <v>26168.686999999991</v>
      </c>
      <c r="BV999" s="264">
        <f t="shared" si="1003"/>
        <v>0</v>
      </c>
      <c r="BW999" s="264">
        <f t="shared" si="1003"/>
        <v>19708.95</v>
      </c>
      <c r="BX999" s="264">
        <f t="shared" si="1004"/>
        <v>21200.116999999998</v>
      </c>
    </row>
    <row r="1000" spans="3:76" ht="24.95" customHeight="1" x14ac:dyDescent="0.2">
      <c r="E1000" s="260"/>
      <c r="F1000" s="260"/>
      <c r="G1000" s="260"/>
      <c r="H1000" s="260"/>
      <c r="I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V1000" s="260"/>
      <c r="W1000" s="260"/>
      <c r="X1000" s="260"/>
      <c r="Y1000" s="260"/>
      <c r="Z1000" s="260"/>
      <c r="AA1000" s="260"/>
      <c r="AB1000" s="260"/>
      <c r="AC1000" s="260"/>
      <c r="AD1000" s="260"/>
      <c r="AE1000" s="260"/>
      <c r="AF1000" s="260"/>
      <c r="AG1000" s="260"/>
      <c r="AH1000" s="260"/>
      <c r="AI1000" s="260"/>
      <c r="AJ1000" s="260"/>
      <c r="AK1000" s="260"/>
      <c r="AL1000" s="260"/>
      <c r="AM1000" s="260"/>
      <c r="AN1000" s="260"/>
      <c r="AO1000" s="260"/>
      <c r="AP1000" s="260"/>
      <c r="AQ1000" s="260"/>
      <c r="AR1000" s="260"/>
      <c r="AS1000" s="260"/>
      <c r="AT1000" s="260"/>
      <c r="AU1000" s="260"/>
      <c r="AV1000" s="260"/>
      <c r="AW1000" s="260"/>
      <c r="AX1000" s="260"/>
      <c r="AY1000" s="260"/>
      <c r="AZ1000" s="260"/>
      <c r="BA1000" s="260"/>
      <c r="BB1000" s="260"/>
      <c r="BC1000" s="260"/>
      <c r="BD1000" s="260"/>
      <c r="BE1000" s="260"/>
      <c r="BF1000" s="260"/>
      <c r="BT1000" s="266"/>
    </row>
    <row r="1001" spans="3:76" ht="24.95" customHeight="1" x14ac:dyDescent="0.2">
      <c r="C1001" s="686" t="s">
        <v>173</v>
      </c>
      <c r="D1001" s="686"/>
      <c r="E1001" s="686"/>
      <c r="F1001" s="686"/>
      <c r="G1001" s="686"/>
      <c r="H1001" s="686"/>
      <c r="I1001" s="686"/>
      <c r="J1001" s="686"/>
      <c r="K1001" s="686"/>
      <c r="L1001" s="686"/>
      <c r="M1001" s="686"/>
      <c r="N1001" s="686"/>
      <c r="O1001" s="686"/>
      <c r="P1001" s="686"/>
      <c r="Q1001" s="686"/>
      <c r="R1001" s="686"/>
      <c r="S1001" s="686"/>
      <c r="T1001" s="686"/>
      <c r="U1001" s="686"/>
      <c r="V1001" s="686"/>
      <c r="W1001" s="686"/>
      <c r="X1001" s="686"/>
      <c r="Y1001" s="686"/>
      <c r="Z1001" s="686"/>
      <c r="AA1001" s="686"/>
      <c r="AB1001" s="686"/>
      <c r="AC1001" s="687" t="s">
        <v>174</v>
      </c>
      <c r="AD1001" s="694"/>
      <c r="AE1001" s="694"/>
      <c r="AF1001" s="694"/>
      <c r="AG1001" s="694"/>
      <c r="AH1001" s="694"/>
      <c r="AI1001" s="694"/>
      <c r="AJ1001" s="694"/>
      <c r="AK1001" s="694"/>
      <c r="AL1001" s="694"/>
      <c r="AM1001" s="694"/>
      <c r="AN1001" s="694"/>
      <c r="AO1001" s="694"/>
      <c r="AP1001" s="694"/>
      <c r="AQ1001" s="694"/>
      <c r="AR1001" s="694"/>
      <c r="AS1001" s="694"/>
      <c r="AT1001" s="694"/>
      <c r="AU1001" s="690" t="s">
        <v>175</v>
      </c>
      <c r="AV1001" s="688"/>
      <c r="AW1001" s="688"/>
      <c r="AX1001" s="688"/>
      <c r="AY1001" s="688"/>
      <c r="AZ1001" s="688"/>
      <c r="BA1001" s="688"/>
      <c r="BB1001" s="688"/>
      <c r="BC1001" s="688"/>
      <c r="BD1001" s="688"/>
      <c r="BE1001" s="688"/>
      <c r="BF1001" s="688"/>
      <c r="BG1001" s="691" t="s">
        <v>175</v>
      </c>
      <c r="BH1001" s="691"/>
      <c r="BI1001" s="691"/>
      <c r="BJ1001" s="691"/>
      <c r="BK1001" s="691"/>
      <c r="BL1001" s="691"/>
      <c r="BT1001" s="266"/>
    </row>
    <row r="1002" spans="3:76" ht="24.95" customHeight="1" x14ac:dyDescent="0.25">
      <c r="C1002" s="102"/>
      <c r="D1002" s="102"/>
      <c r="E1002" s="103"/>
      <c r="F1002" s="102"/>
      <c r="G1002" s="102"/>
      <c r="H1002" s="102"/>
      <c r="I1002" s="102"/>
      <c r="J1002" s="102"/>
      <c r="K1002" s="102"/>
      <c r="L1002" s="102"/>
      <c r="M1002" s="102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  <c r="Y1002" s="693" t="s">
        <v>127</v>
      </c>
      <c r="Z1002" s="693"/>
      <c r="AA1002" s="693"/>
      <c r="AB1002" s="693"/>
      <c r="AC1002" s="689"/>
      <c r="AD1002" s="689"/>
      <c r="AE1002" s="689"/>
      <c r="AF1002" s="689"/>
      <c r="AG1002" s="689"/>
      <c r="AH1002" s="689"/>
      <c r="AI1002" s="689"/>
      <c r="AJ1002" s="689"/>
      <c r="AK1002" s="689"/>
      <c r="AL1002" s="689"/>
      <c r="AM1002" s="689"/>
      <c r="AN1002" s="689"/>
      <c r="AO1002" s="689"/>
      <c r="AP1002" s="689"/>
      <c r="AQ1002" s="689"/>
      <c r="AR1002" s="689"/>
      <c r="AS1002" s="689"/>
      <c r="AT1002" s="689"/>
      <c r="AU1002" s="689"/>
      <c r="AV1002" s="689"/>
      <c r="AW1002" s="689"/>
      <c r="AX1002" s="689"/>
      <c r="AY1002" s="689"/>
      <c r="AZ1002" s="689"/>
      <c r="BA1002" s="689"/>
      <c r="BB1002" s="689"/>
      <c r="BC1002" s="689"/>
      <c r="BD1002" s="689"/>
      <c r="BE1002" s="689"/>
      <c r="BF1002" s="689"/>
      <c r="BG1002" s="692"/>
      <c r="BH1002" s="692"/>
      <c r="BI1002" s="692"/>
      <c r="BJ1002" s="692"/>
      <c r="BK1002" s="692"/>
      <c r="BL1002" s="692"/>
      <c r="BT1002" s="266"/>
    </row>
    <row r="1003" spans="3:76" ht="24.95" customHeight="1" x14ac:dyDescent="0.25">
      <c r="C1003" s="561" t="s">
        <v>125</v>
      </c>
      <c r="D1003" s="678" t="s">
        <v>3</v>
      </c>
      <c r="E1003" s="562" t="s">
        <v>52</v>
      </c>
      <c r="F1003" s="562"/>
      <c r="G1003" s="562"/>
      <c r="H1003" s="562"/>
      <c r="I1003" s="562"/>
      <c r="J1003" s="562"/>
      <c r="K1003" s="562"/>
      <c r="L1003" s="562"/>
      <c r="M1003" s="562"/>
      <c r="N1003" s="562"/>
      <c r="O1003" s="562"/>
      <c r="P1003" s="562"/>
      <c r="Q1003" s="562"/>
      <c r="R1003" s="562"/>
      <c r="S1003" s="562"/>
      <c r="T1003" s="562"/>
      <c r="U1003" s="562"/>
      <c r="V1003" s="562"/>
      <c r="W1003" s="562"/>
      <c r="X1003" s="562"/>
      <c r="Y1003" s="562"/>
      <c r="Z1003" s="562"/>
      <c r="AA1003" s="562"/>
      <c r="AB1003" s="562"/>
      <c r="AC1003" s="590"/>
      <c r="AD1003" s="591"/>
      <c r="AE1003" s="591"/>
      <c r="AF1003" s="591"/>
      <c r="AG1003" s="591"/>
      <c r="AH1003" s="591"/>
      <c r="AI1003" s="679" t="s">
        <v>52</v>
      </c>
      <c r="AJ1003" s="679"/>
      <c r="AK1003" s="679"/>
      <c r="AL1003" s="679"/>
      <c r="AM1003" s="679"/>
      <c r="AN1003" s="679"/>
      <c r="AO1003" s="679"/>
      <c r="AP1003" s="679"/>
      <c r="AQ1003" s="679"/>
      <c r="AR1003" s="679"/>
      <c r="AS1003" s="679"/>
      <c r="AT1003" s="679"/>
      <c r="AU1003" s="679" t="s">
        <v>48</v>
      </c>
      <c r="AV1003" s="679"/>
      <c r="AW1003" s="679"/>
      <c r="AX1003" s="679"/>
      <c r="AY1003" s="679"/>
      <c r="AZ1003" s="679"/>
      <c r="BA1003" s="679"/>
      <c r="BB1003" s="679"/>
      <c r="BC1003" s="679"/>
      <c r="BD1003" s="679"/>
      <c r="BE1003" s="679"/>
      <c r="BF1003" s="679"/>
      <c r="BG1003" s="669" t="s">
        <v>123</v>
      </c>
      <c r="BH1003" s="670"/>
      <c r="BI1003" s="670"/>
      <c r="BJ1003" s="670"/>
      <c r="BK1003" s="671"/>
      <c r="BL1003" s="675" t="s">
        <v>131</v>
      </c>
      <c r="BT1003" s="266"/>
    </row>
    <row r="1004" spans="3:76" ht="24.95" customHeight="1" x14ac:dyDescent="0.2">
      <c r="C1004" s="561"/>
      <c r="D1004" s="678"/>
      <c r="E1004" s="561" t="s">
        <v>5</v>
      </c>
      <c r="F1004" s="561"/>
      <c r="G1004" s="561"/>
      <c r="H1004" s="561"/>
      <c r="I1004" s="561"/>
      <c r="J1004" s="561"/>
      <c r="K1004" s="561"/>
      <c r="L1004" s="561"/>
      <c r="M1004" s="561"/>
      <c r="N1004" s="561"/>
      <c r="O1004" s="561"/>
      <c r="P1004" s="561"/>
      <c r="Q1004" s="561"/>
      <c r="R1004" s="561"/>
      <c r="S1004" s="561"/>
      <c r="T1004" s="561"/>
      <c r="U1004" s="561"/>
      <c r="V1004" s="561"/>
      <c r="W1004" s="561"/>
      <c r="X1004" s="561"/>
      <c r="Y1004" s="561"/>
      <c r="Z1004" s="561"/>
      <c r="AA1004" s="561"/>
      <c r="AB1004" s="561"/>
      <c r="AC1004" s="593"/>
      <c r="AD1004" s="594"/>
      <c r="AE1004" s="594"/>
      <c r="AF1004" s="594"/>
      <c r="AG1004" s="594"/>
      <c r="AH1004" s="595"/>
      <c r="AI1004" s="677" t="s">
        <v>47</v>
      </c>
      <c r="AJ1004" s="677"/>
      <c r="AK1004" s="677"/>
      <c r="AL1004" s="677"/>
      <c r="AM1004" s="677"/>
      <c r="AN1004" s="677"/>
      <c r="AO1004" s="677"/>
      <c r="AP1004" s="677"/>
      <c r="AQ1004" s="677"/>
      <c r="AR1004" s="677"/>
      <c r="AS1004" s="677"/>
      <c r="AT1004" s="677"/>
      <c r="AU1004" s="677" t="s">
        <v>49</v>
      </c>
      <c r="AV1004" s="677"/>
      <c r="AW1004" s="677"/>
      <c r="AX1004" s="677"/>
      <c r="AY1004" s="677"/>
      <c r="AZ1004" s="677"/>
      <c r="BA1004" s="677"/>
      <c r="BB1004" s="677"/>
      <c r="BC1004" s="677"/>
      <c r="BD1004" s="677"/>
      <c r="BE1004" s="677"/>
      <c r="BF1004" s="677"/>
      <c r="BG1004" s="672"/>
      <c r="BH1004" s="673"/>
      <c r="BI1004" s="673"/>
      <c r="BJ1004" s="673"/>
      <c r="BK1004" s="674"/>
      <c r="BL1004" s="676"/>
      <c r="BT1004" s="266"/>
    </row>
    <row r="1005" spans="3:76" ht="57.75" customHeight="1" x14ac:dyDescent="0.2">
      <c r="C1005" s="561"/>
      <c r="D1005" s="678"/>
      <c r="E1005" s="648" t="s">
        <v>15</v>
      </c>
      <c r="F1005" s="649"/>
      <c r="G1005" s="649"/>
      <c r="H1005" s="649"/>
      <c r="I1005" s="649"/>
      <c r="J1005" s="650"/>
      <c r="K1005" s="648" t="s">
        <v>102</v>
      </c>
      <c r="L1005" s="649"/>
      <c r="M1005" s="649"/>
      <c r="N1005" s="649"/>
      <c r="O1005" s="649"/>
      <c r="P1005" s="650"/>
      <c r="Q1005" s="648" t="s">
        <v>103</v>
      </c>
      <c r="R1005" s="649"/>
      <c r="S1005" s="649"/>
      <c r="T1005" s="649"/>
      <c r="U1005" s="649"/>
      <c r="V1005" s="650"/>
      <c r="W1005" s="651" t="s">
        <v>104</v>
      </c>
      <c r="X1005" s="651"/>
      <c r="Y1005" s="651"/>
      <c r="Z1005" s="651"/>
      <c r="AA1005" s="651"/>
      <c r="AB1005" s="651"/>
      <c r="AC1005" s="648" t="s">
        <v>150</v>
      </c>
      <c r="AD1005" s="649"/>
      <c r="AE1005" s="649"/>
      <c r="AF1005" s="649"/>
      <c r="AG1005" s="649"/>
      <c r="AH1005" s="649"/>
      <c r="AI1005" s="651" t="s">
        <v>7</v>
      </c>
      <c r="AJ1005" s="651"/>
      <c r="AK1005" s="651"/>
      <c r="AL1005" s="651"/>
      <c r="AM1005" s="651"/>
      <c r="AN1005" s="651"/>
      <c r="AO1005" s="651" t="s">
        <v>50</v>
      </c>
      <c r="AP1005" s="651"/>
      <c r="AQ1005" s="651"/>
      <c r="AR1005" s="651"/>
      <c r="AS1005" s="651"/>
      <c r="AT1005" s="651"/>
      <c r="AU1005" s="651" t="s">
        <v>7</v>
      </c>
      <c r="AV1005" s="651"/>
      <c r="AW1005" s="651"/>
      <c r="AX1005" s="651"/>
      <c r="AY1005" s="651"/>
      <c r="AZ1005" s="651"/>
      <c r="BA1005" s="651" t="s">
        <v>8</v>
      </c>
      <c r="BB1005" s="651"/>
      <c r="BC1005" s="651"/>
      <c r="BD1005" s="651"/>
      <c r="BE1005" s="651"/>
      <c r="BF1005" s="651"/>
      <c r="BG1005" s="655" t="s">
        <v>11</v>
      </c>
      <c r="BH1005" s="655" t="s">
        <v>12</v>
      </c>
      <c r="BI1005" s="655" t="s">
        <v>10</v>
      </c>
      <c r="BJ1005" s="655" t="s">
        <v>0</v>
      </c>
      <c r="BK1005" s="655" t="s">
        <v>13</v>
      </c>
      <c r="BL1005" s="655" t="s">
        <v>14</v>
      </c>
      <c r="BT1005" s="266"/>
    </row>
    <row r="1006" spans="3:76" ht="78" customHeight="1" x14ac:dyDescent="0.2">
      <c r="C1006" s="561"/>
      <c r="D1006" s="678"/>
      <c r="E1006" s="543" t="s">
        <v>11</v>
      </c>
      <c r="F1006" s="543" t="s">
        <v>12</v>
      </c>
      <c r="G1006" s="543" t="s">
        <v>10</v>
      </c>
      <c r="H1006" s="543" t="s">
        <v>0</v>
      </c>
      <c r="I1006" s="543" t="s">
        <v>13</v>
      </c>
      <c r="J1006" s="543" t="s">
        <v>14</v>
      </c>
      <c r="K1006" s="543" t="s">
        <v>11</v>
      </c>
      <c r="L1006" s="543" t="s">
        <v>12</v>
      </c>
      <c r="M1006" s="543" t="s">
        <v>10</v>
      </c>
      <c r="N1006" s="543" t="s">
        <v>0</v>
      </c>
      <c r="O1006" s="543" t="s">
        <v>13</v>
      </c>
      <c r="P1006" s="543" t="s">
        <v>14</v>
      </c>
      <c r="Q1006" s="543" t="s">
        <v>11</v>
      </c>
      <c r="R1006" s="543" t="s">
        <v>12</v>
      </c>
      <c r="S1006" s="543" t="s">
        <v>10</v>
      </c>
      <c r="T1006" s="543" t="s">
        <v>0</v>
      </c>
      <c r="U1006" s="543" t="s">
        <v>13</v>
      </c>
      <c r="V1006" s="543" t="s">
        <v>14</v>
      </c>
      <c r="W1006" s="543" t="s">
        <v>11</v>
      </c>
      <c r="X1006" s="543" t="s">
        <v>12</v>
      </c>
      <c r="Y1006" s="543" t="s">
        <v>10</v>
      </c>
      <c r="Z1006" s="543" t="s">
        <v>0</v>
      </c>
      <c r="AA1006" s="543" t="s">
        <v>13</v>
      </c>
      <c r="AB1006" s="543" t="s">
        <v>14</v>
      </c>
      <c r="AC1006" s="543" t="s">
        <v>11</v>
      </c>
      <c r="AD1006" s="543" t="s">
        <v>12</v>
      </c>
      <c r="AE1006" s="543" t="s">
        <v>10</v>
      </c>
      <c r="AF1006" s="543" t="s">
        <v>0</v>
      </c>
      <c r="AG1006" s="543" t="s">
        <v>13</v>
      </c>
      <c r="AH1006" s="543" t="s">
        <v>14</v>
      </c>
      <c r="AI1006" s="543" t="s">
        <v>11</v>
      </c>
      <c r="AJ1006" s="543" t="s">
        <v>12</v>
      </c>
      <c r="AK1006" s="543" t="s">
        <v>10</v>
      </c>
      <c r="AL1006" s="543" t="s">
        <v>0</v>
      </c>
      <c r="AM1006" s="543" t="s">
        <v>13</v>
      </c>
      <c r="AN1006" s="543" t="s">
        <v>14</v>
      </c>
      <c r="AO1006" s="543" t="s">
        <v>11</v>
      </c>
      <c r="AP1006" s="543" t="s">
        <v>12</v>
      </c>
      <c r="AQ1006" s="543" t="s">
        <v>10</v>
      </c>
      <c r="AR1006" s="543" t="s">
        <v>0</v>
      </c>
      <c r="AS1006" s="543" t="s">
        <v>13</v>
      </c>
      <c r="AT1006" s="543" t="s">
        <v>14</v>
      </c>
      <c r="AU1006" s="543" t="s">
        <v>11</v>
      </c>
      <c r="AV1006" s="543" t="s">
        <v>12</v>
      </c>
      <c r="AW1006" s="543" t="s">
        <v>10</v>
      </c>
      <c r="AX1006" s="543" t="s">
        <v>0</v>
      </c>
      <c r="AY1006" s="543" t="s">
        <v>13</v>
      </c>
      <c r="AZ1006" s="543" t="s">
        <v>14</v>
      </c>
      <c r="BA1006" s="543" t="s">
        <v>11</v>
      </c>
      <c r="BB1006" s="543" t="s">
        <v>12</v>
      </c>
      <c r="BC1006" s="543" t="s">
        <v>10</v>
      </c>
      <c r="BD1006" s="543" t="s">
        <v>0</v>
      </c>
      <c r="BE1006" s="543" t="s">
        <v>13</v>
      </c>
      <c r="BF1006" s="543" t="s">
        <v>14</v>
      </c>
      <c r="BG1006" s="657"/>
      <c r="BH1006" s="657"/>
      <c r="BI1006" s="657"/>
      <c r="BJ1006" s="657"/>
      <c r="BK1006" s="657"/>
      <c r="BL1006" s="657"/>
      <c r="BT1006" s="266"/>
    </row>
    <row r="1007" spans="3:76" ht="15.75" customHeight="1" x14ac:dyDescent="0.2">
      <c r="C1007" s="111">
        <v>1</v>
      </c>
      <c r="D1007" s="111">
        <v>2</v>
      </c>
      <c r="E1007" s="111">
        <v>3</v>
      </c>
      <c r="F1007" s="111">
        <v>4</v>
      </c>
      <c r="G1007" s="111">
        <v>5</v>
      </c>
      <c r="H1007" s="111">
        <v>6</v>
      </c>
      <c r="I1007" s="111">
        <v>7</v>
      </c>
      <c r="J1007" s="111">
        <v>8</v>
      </c>
      <c r="K1007" s="111">
        <v>9</v>
      </c>
      <c r="L1007" s="111">
        <v>10</v>
      </c>
      <c r="M1007" s="111">
        <v>11</v>
      </c>
      <c r="N1007" s="111">
        <v>12</v>
      </c>
      <c r="O1007" s="111">
        <v>13</v>
      </c>
      <c r="P1007" s="111">
        <v>14</v>
      </c>
      <c r="Q1007" s="111">
        <v>15</v>
      </c>
      <c r="R1007" s="111">
        <v>16</v>
      </c>
      <c r="S1007" s="111">
        <v>17</v>
      </c>
      <c r="T1007" s="111">
        <v>18</v>
      </c>
      <c r="U1007" s="111">
        <v>19</v>
      </c>
      <c r="V1007" s="111">
        <v>20</v>
      </c>
      <c r="W1007" s="111">
        <v>21</v>
      </c>
      <c r="X1007" s="111">
        <v>22</v>
      </c>
      <c r="Y1007" s="111">
        <v>23</v>
      </c>
      <c r="Z1007" s="111">
        <v>24</v>
      </c>
      <c r="AA1007" s="111">
        <v>25</v>
      </c>
      <c r="AB1007" s="111">
        <v>26</v>
      </c>
      <c r="AC1007" s="111">
        <v>27</v>
      </c>
      <c r="AD1007" s="111">
        <v>28</v>
      </c>
      <c r="AE1007" s="111">
        <v>29</v>
      </c>
      <c r="AF1007" s="111">
        <v>30</v>
      </c>
      <c r="AG1007" s="111">
        <v>31</v>
      </c>
      <c r="AH1007" s="111">
        <v>32</v>
      </c>
      <c r="AI1007" s="111">
        <v>33</v>
      </c>
      <c r="AJ1007" s="111">
        <v>34</v>
      </c>
      <c r="AK1007" s="111">
        <v>35</v>
      </c>
      <c r="AL1007" s="111">
        <v>36</v>
      </c>
      <c r="AM1007" s="111">
        <v>37</v>
      </c>
      <c r="AN1007" s="111">
        <v>38</v>
      </c>
      <c r="AO1007" s="111">
        <v>39</v>
      </c>
      <c r="AP1007" s="111">
        <v>40</v>
      </c>
      <c r="AQ1007" s="111">
        <v>41</v>
      </c>
      <c r="AR1007" s="111">
        <v>42</v>
      </c>
      <c r="AS1007" s="111">
        <v>43</v>
      </c>
      <c r="AT1007" s="111">
        <v>44</v>
      </c>
      <c r="AU1007" s="111">
        <v>45</v>
      </c>
      <c r="AV1007" s="111">
        <v>46</v>
      </c>
      <c r="AW1007" s="111">
        <v>47</v>
      </c>
      <c r="AX1007" s="111">
        <v>48</v>
      </c>
      <c r="AY1007" s="111">
        <v>49</v>
      </c>
      <c r="AZ1007" s="111">
        <v>50</v>
      </c>
      <c r="BA1007" s="111">
        <v>51</v>
      </c>
      <c r="BB1007" s="111">
        <v>52</v>
      </c>
      <c r="BC1007" s="111">
        <v>53</v>
      </c>
      <c r="BD1007" s="111">
        <v>54</v>
      </c>
      <c r="BE1007" s="111">
        <v>55</v>
      </c>
      <c r="BF1007" s="111">
        <v>56</v>
      </c>
      <c r="BG1007" s="111">
        <v>57</v>
      </c>
      <c r="BH1007" s="111">
        <v>58</v>
      </c>
      <c r="BI1007" s="111">
        <v>59</v>
      </c>
      <c r="BJ1007" s="111">
        <v>60</v>
      </c>
      <c r="BK1007" s="111">
        <v>61</v>
      </c>
      <c r="BL1007" s="111">
        <v>62</v>
      </c>
      <c r="BT1007" s="266"/>
    </row>
    <row r="1008" spans="3:76" ht="24.95" customHeight="1" x14ac:dyDescent="0.3">
      <c r="C1008" s="217">
        <v>1</v>
      </c>
      <c r="D1008" s="217" t="s">
        <v>17</v>
      </c>
      <c r="E1008" s="252">
        <v>0</v>
      </c>
      <c r="F1008" s="253">
        <v>13.12</v>
      </c>
      <c r="G1008" s="252">
        <f t="shared" ref="G1008:G1022" si="1030">+F1008</f>
        <v>13.12</v>
      </c>
      <c r="H1008" s="252">
        <v>13.12</v>
      </c>
      <c r="I1008" s="254">
        <f t="shared" ref="I1008:I1015" si="1031">IF(H1008&lt;&gt;0,(H1008/G1008*100),0)</f>
        <v>100</v>
      </c>
      <c r="J1008" s="252">
        <f t="shared" ref="J1008:J1022" si="1032">G1008-H1008</f>
        <v>0</v>
      </c>
      <c r="K1008" s="252">
        <v>50.5</v>
      </c>
      <c r="L1008" s="252">
        <v>25.65</v>
      </c>
      <c r="M1008" s="252">
        <f t="shared" ref="M1008:M1022" si="1033">SUM(K1008:L1008)</f>
        <v>76.150000000000006</v>
      </c>
      <c r="N1008" s="252">
        <v>6.39</v>
      </c>
      <c r="O1008" s="254">
        <f t="shared" ref="O1008:O1023" si="1034">+N1008/M1008*100</f>
        <v>8.3913328956007867</v>
      </c>
      <c r="P1008" s="252">
        <f t="shared" ref="P1008:P1023" si="1035">+M1008-N1008</f>
        <v>69.760000000000005</v>
      </c>
      <c r="Q1008" s="252">
        <v>16.14</v>
      </c>
      <c r="R1008" s="252">
        <v>8.5500000000000007</v>
      </c>
      <c r="S1008" s="252">
        <f t="shared" ref="S1008:S1022" si="1036">SUM(Q1008:R1008)</f>
        <v>24.69</v>
      </c>
      <c r="T1008" s="252">
        <v>4.71</v>
      </c>
      <c r="U1008" s="254">
        <f t="shared" ref="U1008:U1023" si="1037">T1008/S1008*100</f>
        <v>19.076549210206561</v>
      </c>
      <c r="V1008" s="252">
        <f t="shared" ref="V1008:V1022" si="1038">+S1008-T1008</f>
        <v>19.98</v>
      </c>
      <c r="W1008" s="252">
        <v>2.4</v>
      </c>
      <c r="X1008" s="252">
        <v>1.4</v>
      </c>
      <c r="Y1008" s="252">
        <f t="shared" ref="Y1008:Y1022" si="1039">SUM(W1008:X1008)</f>
        <v>3.8</v>
      </c>
      <c r="Z1008" s="252">
        <v>0.4</v>
      </c>
      <c r="AA1008" s="254">
        <f t="shared" ref="AA1008:AA1023" si="1040">IF(Z1008&lt;&gt;0,(Z1008/Y1008*100),0)</f>
        <v>10.526315789473685</v>
      </c>
      <c r="AB1008" s="252">
        <f t="shared" ref="AB1008:AB1022" si="1041">+Y1008-Z1008</f>
        <v>3.4</v>
      </c>
      <c r="AC1008" s="221"/>
      <c r="AD1008" s="221">
        <v>222.93</v>
      </c>
      <c r="AE1008" s="221">
        <f t="shared" ref="AE1008:AE1022" si="1042">+AC1008+AD1008</f>
        <v>222.93</v>
      </c>
      <c r="AF1008" s="221"/>
      <c r="AG1008" s="220">
        <f t="shared" ref="AG1008:AG1023" si="1043">AF1008/AE1008*100</f>
        <v>0</v>
      </c>
      <c r="AH1008" s="221">
        <f t="shared" ref="AH1008:AH1022" si="1044">+AE1008-AF1008</f>
        <v>222.93</v>
      </c>
      <c r="AI1008" s="221">
        <v>256.47000000000003</v>
      </c>
      <c r="AJ1008" s="221">
        <v>326.64999999999998</v>
      </c>
      <c r="AK1008" s="221">
        <f t="shared" ref="AK1008:AK1022" si="1045">SUM(AI1008:AJ1008)</f>
        <v>583.12</v>
      </c>
      <c r="AL1008" s="221">
        <v>61.47</v>
      </c>
      <c r="AM1008" s="220">
        <f t="shared" ref="AM1008:AM1023" si="1046">IF(AL1008&lt;&gt;0,(AL1008/AK1008*100),0)</f>
        <v>10.541569488269996</v>
      </c>
      <c r="AN1008" s="221">
        <f t="shared" ref="AN1008:AN1022" si="1047">+AK1008-AL1008</f>
        <v>521.65</v>
      </c>
      <c r="AO1008" s="221">
        <v>239.74</v>
      </c>
      <c r="AP1008" s="221">
        <v>302.61</v>
      </c>
      <c r="AQ1008" s="221">
        <f t="shared" ref="AQ1008:AQ1022" si="1048">SUM(AO1008:AP1008)</f>
        <v>542.35</v>
      </c>
      <c r="AR1008" s="221">
        <v>68.42</v>
      </c>
      <c r="AS1008" s="220">
        <f t="shared" ref="AS1008:AS1023" si="1049">IF(AR1008&lt;&gt;0,(AR1008/AQ1008*100),0)</f>
        <v>12.615469715128608</v>
      </c>
      <c r="AT1008" s="221">
        <f t="shared" ref="AT1008:AT1022" si="1050">+AQ1008-AR1008</f>
        <v>473.93</v>
      </c>
      <c r="AU1008" s="221">
        <v>0</v>
      </c>
      <c r="AV1008" s="238"/>
      <c r="AW1008" s="221">
        <f t="shared" ref="AW1008:AW1022" si="1051">+AV1008+AU1008</f>
        <v>0</v>
      </c>
      <c r="AX1008" s="221"/>
      <c r="AY1008" s="220">
        <f t="shared" ref="AY1008:AY1023" si="1052">IF(AX1008&lt;&gt;0,(AX1008/AW1008*100),0)</f>
        <v>0</v>
      </c>
      <c r="AZ1008" s="221">
        <f t="shared" ref="AZ1008:AZ1022" si="1053">+AW1008-AX1008</f>
        <v>0</v>
      </c>
      <c r="BA1008" s="221">
        <v>0</v>
      </c>
      <c r="BB1008" s="221">
        <v>0</v>
      </c>
      <c r="BC1008" s="221">
        <f t="shared" ref="BC1008:BC1022" si="1054">SUM(BA1008:BB1008)</f>
        <v>0</v>
      </c>
      <c r="BD1008" s="221"/>
      <c r="BE1008" s="220">
        <f t="shared" ref="BE1008:BE1023" si="1055">IF(BD1008&lt;&gt;0,(BD1008/BC1008*100),0)</f>
        <v>0</v>
      </c>
      <c r="BF1008" s="221">
        <f t="shared" ref="BF1008:BF1022" si="1056">+BC1008-BD1008</f>
        <v>0</v>
      </c>
      <c r="BG1008" s="222">
        <f t="shared" ref="BG1008:BJ1023" si="1057">+E1008+K1008+Q1008+W1008+AI1008+AO1008+AU1008+BA1008+AC1008</f>
        <v>565.25</v>
      </c>
      <c r="BH1008" s="222">
        <f t="shared" si="1057"/>
        <v>900.91000000000008</v>
      </c>
      <c r="BI1008" s="222">
        <f t="shared" si="1057"/>
        <v>1466.16</v>
      </c>
      <c r="BJ1008" s="222">
        <f t="shared" si="1057"/>
        <v>154.51</v>
      </c>
      <c r="BK1008" s="223">
        <f t="shared" ref="BK1008:BK1023" si="1058">IF(BJ1008&lt;&gt;0,(BJ1008/BI1008*100),0)</f>
        <v>10.53841327003874</v>
      </c>
      <c r="BL1008" s="222">
        <f t="shared" ref="BL1008:BL1023" si="1059">BI1008-BJ1008</f>
        <v>1311.65</v>
      </c>
      <c r="BT1008" s="266"/>
    </row>
    <row r="1009" spans="3:72" ht="24.95" customHeight="1" x14ac:dyDescent="0.3">
      <c r="C1009" s="217">
        <v>2</v>
      </c>
      <c r="D1009" s="217" t="s">
        <v>23</v>
      </c>
      <c r="E1009" s="252">
        <v>0</v>
      </c>
      <c r="F1009" s="253">
        <v>3.4319999999999999</v>
      </c>
      <c r="G1009" s="252">
        <f t="shared" si="1030"/>
        <v>3.4319999999999999</v>
      </c>
      <c r="H1009" s="252">
        <v>3.43</v>
      </c>
      <c r="I1009" s="254">
        <f t="shared" si="1031"/>
        <v>99.941724941724956</v>
      </c>
      <c r="J1009" s="252">
        <f t="shared" si="1032"/>
        <v>1.9999999999997797E-3</v>
      </c>
      <c r="K1009" s="252">
        <v>10.8</v>
      </c>
      <c r="L1009" s="252">
        <v>5.4</v>
      </c>
      <c r="M1009" s="252">
        <f t="shared" si="1033"/>
        <v>16.200000000000003</v>
      </c>
      <c r="N1009" s="252">
        <v>1.08</v>
      </c>
      <c r="O1009" s="254">
        <f t="shared" si="1034"/>
        <v>6.666666666666667</v>
      </c>
      <c r="P1009" s="252">
        <f t="shared" si="1035"/>
        <v>15.120000000000003</v>
      </c>
      <c r="Q1009" s="252">
        <v>3.29</v>
      </c>
      <c r="R1009" s="252">
        <v>1.8</v>
      </c>
      <c r="S1009" s="252">
        <f t="shared" si="1036"/>
        <v>5.09</v>
      </c>
      <c r="T1009" s="252">
        <v>0.86</v>
      </c>
      <c r="U1009" s="254">
        <f t="shared" si="1037"/>
        <v>16.895874263261295</v>
      </c>
      <c r="V1009" s="252">
        <f t="shared" si="1038"/>
        <v>4.2299999999999995</v>
      </c>
      <c r="W1009" s="252">
        <v>0.6</v>
      </c>
      <c r="X1009" s="252">
        <v>0.3</v>
      </c>
      <c r="Y1009" s="252">
        <f t="shared" si="1039"/>
        <v>0.89999999999999991</v>
      </c>
      <c r="Z1009" s="252">
        <v>0.2</v>
      </c>
      <c r="AA1009" s="254">
        <f t="shared" si="1040"/>
        <v>22.222222222222225</v>
      </c>
      <c r="AB1009" s="252">
        <f t="shared" si="1041"/>
        <v>0.7</v>
      </c>
      <c r="AC1009" s="221"/>
      <c r="AD1009" s="221">
        <v>47.77</v>
      </c>
      <c r="AE1009" s="221">
        <f t="shared" si="1042"/>
        <v>47.77</v>
      </c>
      <c r="AF1009" s="221"/>
      <c r="AG1009" s="220">
        <f t="shared" si="1043"/>
        <v>0</v>
      </c>
      <c r="AH1009" s="221">
        <f t="shared" si="1044"/>
        <v>47.77</v>
      </c>
      <c r="AI1009" s="221">
        <v>64.12</v>
      </c>
      <c r="AJ1009" s="221">
        <v>68.83</v>
      </c>
      <c r="AK1009" s="221">
        <f t="shared" si="1045"/>
        <v>132.94999999999999</v>
      </c>
      <c r="AL1009" s="221">
        <v>26.39</v>
      </c>
      <c r="AM1009" s="220">
        <f t="shared" si="1046"/>
        <v>19.849567506581423</v>
      </c>
      <c r="AN1009" s="221">
        <f t="shared" si="1047"/>
        <v>106.55999999999999</v>
      </c>
      <c r="AO1009" s="221">
        <v>65.790000000000006</v>
      </c>
      <c r="AP1009" s="221">
        <v>63.75</v>
      </c>
      <c r="AQ1009" s="221">
        <f t="shared" si="1048"/>
        <v>129.54000000000002</v>
      </c>
      <c r="AR1009" s="221">
        <v>17.11</v>
      </c>
      <c r="AS1009" s="220">
        <f t="shared" si="1049"/>
        <v>13.208275436158711</v>
      </c>
      <c r="AT1009" s="221">
        <f t="shared" si="1050"/>
        <v>112.43000000000002</v>
      </c>
      <c r="AU1009" s="221">
        <v>0</v>
      </c>
      <c r="AV1009" s="238"/>
      <c r="AW1009" s="221">
        <f t="shared" si="1051"/>
        <v>0</v>
      </c>
      <c r="AX1009" s="221"/>
      <c r="AY1009" s="220">
        <f t="shared" si="1052"/>
        <v>0</v>
      </c>
      <c r="AZ1009" s="221">
        <f t="shared" si="1053"/>
        <v>0</v>
      </c>
      <c r="BA1009" s="221">
        <v>0</v>
      </c>
      <c r="BB1009" s="221"/>
      <c r="BC1009" s="221">
        <f t="shared" si="1054"/>
        <v>0</v>
      </c>
      <c r="BD1009" s="221"/>
      <c r="BE1009" s="220">
        <f t="shared" si="1055"/>
        <v>0</v>
      </c>
      <c r="BF1009" s="221">
        <f t="shared" si="1056"/>
        <v>0</v>
      </c>
      <c r="BG1009" s="222">
        <f t="shared" si="1057"/>
        <v>144.60000000000002</v>
      </c>
      <c r="BH1009" s="222">
        <f t="shared" si="1057"/>
        <v>191.28200000000001</v>
      </c>
      <c r="BI1009" s="222">
        <f t="shared" si="1057"/>
        <v>335.88200000000001</v>
      </c>
      <c r="BJ1009" s="222">
        <f t="shared" si="1057"/>
        <v>49.07</v>
      </c>
      <c r="BK1009" s="223">
        <f t="shared" si="1058"/>
        <v>14.609297312746738</v>
      </c>
      <c r="BL1009" s="222">
        <f t="shared" si="1059"/>
        <v>286.81200000000001</v>
      </c>
      <c r="BT1009" s="266"/>
    </row>
    <row r="1010" spans="3:72" ht="24.95" customHeight="1" x14ac:dyDescent="0.3">
      <c r="C1010" s="217">
        <v>3</v>
      </c>
      <c r="D1010" s="217" t="s">
        <v>25</v>
      </c>
      <c r="E1010" s="252">
        <v>0</v>
      </c>
      <c r="F1010" s="253">
        <v>7.0640000000000001</v>
      </c>
      <c r="G1010" s="252">
        <f t="shared" si="1030"/>
        <v>7.0640000000000001</v>
      </c>
      <c r="H1010" s="252">
        <v>7.06</v>
      </c>
      <c r="I1010" s="254">
        <f t="shared" si="1031"/>
        <v>99.943374858437139</v>
      </c>
      <c r="J1010" s="252">
        <f t="shared" si="1032"/>
        <v>4.0000000000004476E-3</v>
      </c>
      <c r="K1010" s="252">
        <v>22.92</v>
      </c>
      <c r="L1010" s="252">
        <v>11.61</v>
      </c>
      <c r="M1010" s="252">
        <f t="shared" si="1033"/>
        <v>34.53</v>
      </c>
      <c r="N1010" s="252">
        <v>30.66</v>
      </c>
      <c r="O1010" s="254">
        <f t="shared" si="1034"/>
        <v>88.7923544743701</v>
      </c>
      <c r="P1010" s="252">
        <f t="shared" si="1035"/>
        <v>3.870000000000001</v>
      </c>
      <c r="Q1010" s="252">
        <v>7.74</v>
      </c>
      <c r="R1010" s="252">
        <v>3.87</v>
      </c>
      <c r="S1010" s="252">
        <f t="shared" si="1036"/>
        <v>11.61</v>
      </c>
      <c r="T1010" s="252">
        <v>7.5</v>
      </c>
      <c r="U1010" s="254">
        <f t="shared" si="1037"/>
        <v>64.599483204134373</v>
      </c>
      <c r="V1010" s="252">
        <f t="shared" si="1038"/>
        <v>4.1099999999999994</v>
      </c>
      <c r="W1010" s="252">
        <v>1.4</v>
      </c>
      <c r="X1010" s="252">
        <v>0.7</v>
      </c>
      <c r="Y1010" s="252">
        <f t="shared" si="1039"/>
        <v>2.0999999999999996</v>
      </c>
      <c r="Z1010" s="252"/>
      <c r="AA1010" s="254">
        <f t="shared" si="1040"/>
        <v>0</v>
      </c>
      <c r="AB1010" s="252">
        <f t="shared" si="1041"/>
        <v>2.0999999999999996</v>
      </c>
      <c r="AC1010" s="221"/>
      <c r="AD1010" s="221">
        <v>111.46</v>
      </c>
      <c r="AE1010" s="221">
        <f t="shared" si="1042"/>
        <v>111.46</v>
      </c>
      <c r="AF1010" s="221">
        <v>11.3</v>
      </c>
      <c r="AG1010" s="220">
        <f t="shared" si="1043"/>
        <v>10.138166158263056</v>
      </c>
      <c r="AH1010" s="221">
        <f t="shared" si="1044"/>
        <v>100.16</v>
      </c>
      <c r="AI1010" s="221">
        <v>229.23</v>
      </c>
      <c r="AJ1010" s="221">
        <v>146.19999999999999</v>
      </c>
      <c r="AK1010" s="221">
        <f t="shared" si="1045"/>
        <v>375.42999999999995</v>
      </c>
      <c r="AL1010" s="221">
        <v>124</v>
      </c>
      <c r="AM1010" s="220">
        <f t="shared" si="1046"/>
        <v>33.028793649948064</v>
      </c>
      <c r="AN1010" s="221">
        <f t="shared" si="1047"/>
        <v>251.42999999999995</v>
      </c>
      <c r="AO1010" s="221">
        <v>212.81</v>
      </c>
      <c r="AP1010" s="221">
        <v>135.6</v>
      </c>
      <c r="AQ1010" s="221">
        <f t="shared" si="1048"/>
        <v>348.40999999999997</v>
      </c>
      <c r="AR1010" s="221">
        <v>150.03</v>
      </c>
      <c r="AS1010" s="220">
        <f t="shared" si="1049"/>
        <v>43.061335782555041</v>
      </c>
      <c r="AT1010" s="221">
        <f t="shared" si="1050"/>
        <v>198.37999999999997</v>
      </c>
      <c r="AU1010" s="221">
        <v>27.14</v>
      </c>
      <c r="AV1010" s="238"/>
      <c r="AW1010" s="221">
        <f t="shared" si="1051"/>
        <v>27.14</v>
      </c>
      <c r="AX1010" s="221">
        <v>17.25</v>
      </c>
      <c r="AY1010" s="220">
        <f t="shared" si="1052"/>
        <v>63.559322033898304</v>
      </c>
      <c r="AZ1010" s="221">
        <f t="shared" si="1053"/>
        <v>9.89</v>
      </c>
      <c r="BA1010" s="221">
        <v>45.11</v>
      </c>
      <c r="BB1010" s="221">
        <v>36.119999999999997</v>
      </c>
      <c r="BC1010" s="221">
        <f t="shared" si="1054"/>
        <v>81.22999999999999</v>
      </c>
      <c r="BD1010" s="221">
        <v>26.7</v>
      </c>
      <c r="BE1010" s="220">
        <f t="shared" si="1055"/>
        <v>32.869629447248556</v>
      </c>
      <c r="BF1010" s="221">
        <f t="shared" si="1056"/>
        <v>54.529999999999987</v>
      </c>
      <c r="BG1010" s="222">
        <f t="shared" si="1057"/>
        <v>546.34999999999991</v>
      </c>
      <c r="BH1010" s="222">
        <f t="shared" si="1057"/>
        <v>452.62399999999997</v>
      </c>
      <c r="BI1010" s="222">
        <f t="shared" si="1057"/>
        <v>998.97399999999993</v>
      </c>
      <c r="BJ1010" s="222">
        <f t="shared" si="1057"/>
        <v>374.5</v>
      </c>
      <c r="BK1010" s="223">
        <f t="shared" si="1058"/>
        <v>37.488463163205452</v>
      </c>
      <c r="BL1010" s="222">
        <f t="shared" si="1059"/>
        <v>624.47399999999993</v>
      </c>
      <c r="BT1010" s="266"/>
    </row>
    <row r="1011" spans="3:72" ht="24.95" customHeight="1" x14ac:dyDescent="0.3">
      <c r="C1011" s="217">
        <v>4</v>
      </c>
      <c r="D1011" s="217" t="s">
        <v>30</v>
      </c>
      <c r="E1011" s="252">
        <v>0</v>
      </c>
      <c r="F1011" s="253">
        <v>11.103999999999999</v>
      </c>
      <c r="G1011" s="252">
        <f t="shared" si="1030"/>
        <v>11.103999999999999</v>
      </c>
      <c r="H1011" s="252"/>
      <c r="I1011" s="254">
        <f t="shared" si="1031"/>
        <v>0</v>
      </c>
      <c r="J1011" s="252">
        <f t="shared" si="1032"/>
        <v>11.103999999999999</v>
      </c>
      <c r="K1011" s="252">
        <v>49.14</v>
      </c>
      <c r="L1011" s="252">
        <v>24.57</v>
      </c>
      <c r="M1011" s="252">
        <f t="shared" si="1033"/>
        <v>73.710000000000008</v>
      </c>
      <c r="N1011" s="252">
        <v>12.24</v>
      </c>
      <c r="O1011" s="254">
        <f t="shared" si="1034"/>
        <v>16.605616605616603</v>
      </c>
      <c r="P1011" s="252">
        <f t="shared" si="1035"/>
        <v>61.470000000000006</v>
      </c>
      <c r="Q1011" s="252">
        <v>16.38</v>
      </c>
      <c r="R1011" s="252">
        <v>8.19</v>
      </c>
      <c r="S1011" s="252">
        <f t="shared" si="1036"/>
        <v>24.57</v>
      </c>
      <c r="T1011" s="252">
        <v>7.38</v>
      </c>
      <c r="U1011" s="254">
        <f t="shared" si="1037"/>
        <v>30.036630036630036</v>
      </c>
      <c r="V1011" s="252">
        <f t="shared" si="1038"/>
        <v>17.190000000000001</v>
      </c>
      <c r="W1011" s="252">
        <v>1.65</v>
      </c>
      <c r="X1011" s="252">
        <v>1.3</v>
      </c>
      <c r="Y1011" s="252">
        <f t="shared" si="1039"/>
        <v>2.95</v>
      </c>
      <c r="Z1011" s="252"/>
      <c r="AA1011" s="254">
        <f t="shared" si="1040"/>
        <v>0</v>
      </c>
      <c r="AB1011" s="252">
        <f t="shared" si="1041"/>
        <v>2.95</v>
      </c>
      <c r="AC1011" s="221"/>
      <c r="AD1011" s="221">
        <v>207.01</v>
      </c>
      <c r="AE1011" s="221">
        <f t="shared" si="1042"/>
        <v>207.01</v>
      </c>
      <c r="AF1011" s="221"/>
      <c r="AG1011" s="220">
        <f t="shared" si="1043"/>
        <v>0</v>
      </c>
      <c r="AH1011" s="221">
        <f t="shared" si="1044"/>
        <v>207.01</v>
      </c>
      <c r="AI1011" s="221">
        <v>67.239999999999995</v>
      </c>
      <c r="AJ1011" s="221">
        <v>317.29000000000002</v>
      </c>
      <c r="AK1011" s="221">
        <f t="shared" si="1045"/>
        <v>384.53000000000003</v>
      </c>
      <c r="AL1011" s="221">
        <v>67.239999999999995</v>
      </c>
      <c r="AM1011" s="220">
        <f t="shared" si="1046"/>
        <v>17.48628195459392</v>
      </c>
      <c r="AN1011" s="221">
        <f t="shared" si="1047"/>
        <v>317.29000000000002</v>
      </c>
      <c r="AO1011" s="221">
        <v>461.07</v>
      </c>
      <c r="AP1011" s="221">
        <v>293.70999999999998</v>
      </c>
      <c r="AQ1011" s="221">
        <f t="shared" si="1048"/>
        <v>754.78</v>
      </c>
      <c r="AR1011" s="221">
        <v>80.5</v>
      </c>
      <c r="AS1011" s="220">
        <f t="shared" si="1049"/>
        <v>10.665359442486553</v>
      </c>
      <c r="AT1011" s="221">
        <f t="shared" si="1050"/>
        <v>674.28</v>
      </c>
      <c r="AU1011" s="221">
        <v>10.54</v>
      </c>
      <c r="AV1011" s="238"/>
      <c r="AW1011" s="221">
        <f t="shared" si="1051"/>
        <v>10.54</v>
      </c>
      <c r="AX1011" s="221"/>
      <c r="AY1011" s="220">
        <f t="shared" si="1052"/>
        <v>0</v>
      </c>
      <c r="AZ1011" s="221">
        <f t="shared" si="1053"/>
        <v>10.54</v>
      </c>
      <c r="BA1011" s="221">
        <v>18.8</v>
      </c>
      <c r="BB1011" s="221">
        <v>14.67</v>
      </c>
      <c r="BC1011" s="221">
        <f t="shared" si="1054"/>
        <v>33.47</v>
      </c>
      <c r="BD1011" s="221"/>
      <c r="BE1011" s="220">
        <f t="shared" si="1055"/>
        <v>0</v>
      </c>
      <c r="BF1011" s="221">
        <f t="shared" si="1056"/>
        <v>33.47</v>
      </c>
      <c r="BG1011" s="222">
        <f t="shared" si="1057"/>
        <v>624.81999999999994</v>
      </c>
      <c r="BH1011" s="222">
        <f t="shared" si="1057"/>
        <v>877.84399999999994</v>
      </c>
      <c r="BI1011" s="222">
        <f t="shared" si="1057"/>
        <v>1502.664</v>
      </c>
      <c r="BJ1011" s="222">
        <f t="shared" si="1057"/>
        <v>167.36</v>
      </c>
      <c r="BK1011" s="223">
        <f t="shared" si="1058"/>
        <v>11.137553039135829</v>
      </c>
      <c r="BL1011" s="222">
        <f t="shared" si="1059"/>
        <v>1335.3040000000001</v>
      </c>
      <c r="BT1011" s="266"/>
    </row>
    <row r="1012" spans="3:72" ht="24.95" customHeight="1" x14ac:dyDescent="0.3">
      <c r="C1012" s="217">
        <v>5</v>
      </c>
      <c r="D1012" s="217" t="s">
        <v>31</v>
      </c>
      <c r="E1012" s="252">
        <v>0</v>
      </c>
      <c r="F1012" s="253">
        <v>10.795999999999999</v>
      </c>
      <c r="G1012" s="252">
        <f t="shared" si="1030"/>
        <v>10.795999999999999</v>
      </c>
      <c r="H1012" s="252"/>
      <c r="I1012" s="254">
        <f t="shared" si="1031"/>
        <v>0</v>
      </c>
      <c r="J1012" s="252">
        <f t="shared" si="1032"/>
        <v>10.795999999999999</v>
      </c>
      <c r="K1012" s="252">
        <v>27.54</v>
      </c>
      <c r="L1012" s="252">
        <v>13.77</v>
      </c>
      <c r="M1012" s="252">
        <f t="shared" si="1033"/>
        <v>41.31</v>
      </c>
      <c r="N1012" s="252">
        <v>5.87</v>
      </c>
      <c r="O1012" s="254">
        <f t="shared" si="1034"/>
        <v>14.209634471072381</v>
      </c>
      <c r="P1012" s="252">
        <f t="shared" si="1035"/>
        <v>35.440000000000005</v>
      </c>
      <c r="Q1012" s="252">
        <v>8.3699999999999992</v>
      </c>
      <c r="R1012" s="252">
        <v>4.59</v>
      </c>
      <c r="S1012" s="252">
        <f t="shared" si="1036"/>
        <v>12.959999999999999</v>
      </c>
      <c r="T1012" s="252">
        <v>2.76</v>
      </c>
      <c r="U1012" s="254">
        <f t="shared" si="1037"/>
        <v>21.296296296296298</v>
      </c>
      <c r="V1012" s="252">
        <f t="shared" si="1038"/>
        <v>10.199999999999999</v>
      </c>
      <c r="W1012" s="252">
        <v>2.4</v>
      </c>
      <c r="X1012" s="252">
        <v>1.2</v>
      </c>
      <c r="Y1012" s="252">
        <f t="shared" si="1039"/>
        <v>3.5999999999999996</v>
      </c>
      <c r="Z1012" s="252">
        <v>1</v>
      </c>
      <c r="AA1012" s="254">
        <f t="shared" si="1040"/>
        <v>27.777777777777779</v>
      </c>
      <c r="AB1012" s="252">
        <f t="shared" si="1041"/>
        <v>2.5999999999999996</v>
      </c>
      <c r="AC1012" s="221"/>
      <c r="AD1012" s="221">
        <v>191.08</v>
      </c>
      <c r="AE1012" s="221">
        <f t="shared" si="1042"/>
        <v>191.08</v>
      </c>
      <c r="AF1012" s="221"/>
      <c r="AG1012" s="220">
        <f t="shared" si="1043"/>
        <v>0</v>
      </c>
      <c r="AH1012" s="221">
        <f t="shared" si="1044"/>
        <v>191.08</v>
      </c>
      <c r="AI1012" s="221">
        <v>273.14</v>
      </c>
      <c r="AJ1012" s="221">
        <v>174.21</v>
      </c>
      <c r="AK1012" s="221">
        <f t="shared" si="1045"/>
        <v>447.35</v>
      </c>
      <c r="AL1012" s="221">
        <v>56.08</v>
      </c>
      <c r="AM1012" s="220">
        <f t="shared" si="1046"/>
        <v>12.536045601877724</v>
      </c>
      <c r="AN1012" s="221">
        <f t="shared" si="1047"/>
        <v>391.27000000000004</v>
      </c>
      <c r="AO1012" s="221">
        <v>143.09</v>
      </c>
      <c r="AP1012" s="221">
        <v>161.51</v>
      </c>
      <c r="AQ1012" s="221">
        <f t="shared" si="1048"/>
        <v>304.60000000000002</v>
      </c>
      <c r="AR1012" s="221">
        <v>130.78</v>
      </c>
      <c r="AS1012" s="220">
        <f t="shared" si="1049"/>
        <v>42.934996717005909</v>
      </c>
      <c r="AT1012" s="221">
        <f t="shared" si="1050"/>
        <v>173.82000000000002</v>
      </c>
      <c r="AU1012" s="221">
        <v>43.4</v>
      </c>
      <c r="AV1012" s="238"/>
      <c r="AW1012" s="221">
        <f t="shared" si="1051"/>
        <v>43.4</v>
      </c>
      <c r="AX1012" s="221"/>
      <c r="AY1012" s="220">
        <f t="shared" si="1052"/>
        <v>0</v>
      </c>
      <c r="AZ1012" s="221">
        <f t="shared" si="1053"/>
        <v>43.4</v>
      </c>
      <c r="BA1012" s="221">
        <v>82.36</v>
      </c>
      <c r="BB1012" s="221">
        <v>62.88</v>
      </c>
      <c r="BC1012" s="221">
        <f t="shared" si="1054"/>
        <v>145.24</v>
      </c>
      <c r="BD1012" s="221"/>
      <c r="BE1012" s="220">
        <f t="shared" si="1055"/>
        <v>0</v>
      </c>
      <c r="BF1012" s="221">
        <f t="shared" si="1056"/>
        <v>145.24</v>
      </c>
      <c r="BG1012" s="222">
        <f t="shared" si="1057"/>
        <v>580.29999999999995</v>
      </c>
      <c r="BH1012" s="222">
        <f t="shared" si="1057"/>
        <v>620.03600000000006</v>
      </c>
      <c r="BI1012" s="222">
        <f t="shared" si="1057"/>
        <v>1200.336</v>
      </c>
      <c r="BJ1012" s="222">
        <f t="shared" si="1057"/>
        <v>196.49</v>
      </c>
      <c r="BK1012" s="223">
        <f t="shared" si="1058"/>
        <v>16.369583183375322</v>
      </c>
      <c r="BL1012" s="222">
        <f t="shared" si="1059"/>
        <v>1003.846</v>
      </c>
      <c r="BT1012" s="266"/>
    </row>
    <row r="1013" spans="3:72" ht="24.95" customHeight="1" x14ac:dyDescent="0.3">
      <c r="C1013" s="217">
        <v>6</v>
      </c>
      <c r="D1013" s="217" t="s">
        <v>33</v>
      </c>
      <c r="E1013" s="252">
        <v>0</v>
      </c>
      <c r="F1013" s="253">
        <v>12.512</v>
      </c>
      <c r="G1013" s="252">
        <f t="shared" si="1030"/>
        <v>12.512</v>
      </c>
      <c r="H1013" s="252">
        <v>11.14</v>
      </c>
      <c r="I1013" s="254">
        <f t="shared" si="1031"/>
        <v>89.034526854219948</v>
      </c>
      <c r="J1013" s="252">
        <f t="shared" si="1032"/>
        <v>1.3719999999999999</v>
      </c>
      <c r="K1013" s="252">
        <v>51.48</v>
      </c>
      <c r="L1013" s="252">
        <v>25.74</v>
      </c>
      <c r="M1013" s="252">
        <f t="shared" si="1033"/>
        <v>77.22</v>
      </c>
      <c r="N1013" s="252">
        <v>35.28</v>
      </c>
      <c r="O1013" s="254">
        <f t="shared" si="1034"/>
        <v>45.687645687645691</v>
      </c>
      <c r="P1013" s="252">
        <f t="shared" si="1035"/>
        <v>41.94</v>
      </c>
      <c r="Q1013" s="252">
        <v>8.58</v>
      </c>
      <c r="R1013" s="252">
        <v>8.58</v>
      </c>
      <c r="S1013" s="252">
        <f t="shared" si="1036"/>
        <v>17.16</v>
      </c>
      <c r="T1013" s="252">
        <v>17.16</v>
      </c>
      <c r="U1013" s="254">
        <f t="shared" si="1037"/>
        <v>100</v>
      </c>
      <c r="V1013" s="252">
        <f t="shared" si="1038"/>
        <v>0</v>
      </c>
      <c r="W1013" s="252">
        <v>2.6</v>
      </c>
      <c r="X1013" s="252">
        <v>1.3</v>
      </c>
      <c r="Y1013" s="252">
        <f t="shared" si="1039"/>
        <v>3.9000000000000004</v>
      </c>
      <c r="Z1013" s="252">
        <v>2.6</v>
      </c>
      <c r="AA1013" s="254">
        <f t="shared" si="1040"/>
        <v>66.666666666666657</v>
      </c>
      <c r="AB1013" s="252">
        <f t="shared" si="1041"/>
        <v>1.3000000000000003</v>
      </c>
      <c r="AC1013" s="221"/>
      <c r="AD1013" s="221">
        <v>207.01</v>
      </c>
      <c r="AE1013" s="221">
        <f t="shared" si="1042"/>
        <v>207.01</v>
      </c>
      <c r="AF1013" s="221"/>
      <c r="AG1013" s="220">
        <f t="shared" si="1043"/>
        <v>0</v>
      </c>
      <c r="AH1013" s="221">
        <f t="shared" si="1044"/>
        <v>207.01</v>
      </c>
      <c r="AI1013" s="221">
        <v>263.48</v>
      </c>
      <c r="AJ1013" s="221">
        <v>335.25</v>
      </c>
      <c r="AK1013" s="221">
        <f t="shared" si="1045"/>
        <v>598.73</v>
      </c>
      <c r="AL1013" s="221">
        <v>552.29999999999995</v>
      </c>
      <c r="AM1013" s="220">
        <f t="shared" si="1046"/>
        <v>92.245252451021315</v>
      </c>
      <c r="AN1013" s="221">
        <f t="shared" si="1047"/>
        <v>46.430000000000064</v>
      </c>
      <c r="AO1013" s="221">
        <v>347.11</v>
      </c>
      <c r="AP1013" s="221">
        <v>310.05</v>
      </c>
      <c r="AQ1013" s="221">
        <f t="shared" si="1048"/>
        <v>657.16000000000008</v>
      </c>
      <c r="AR1013" s="221">
        <v>426.62</v>
      </c>
      <c r="AS1013" s="220">
        <f t="shared" si="1049"/>
        <v>64.918741250228251</v>
      </c>
      <c r="AT1013" s="221">
        <f t="shared" si="1050"/>
        <v>230.54000000000008</v>
      </c>
      <c r="AU1013" s="221">
        <v>0</v>
      </c>
      <c r="AV1013" s="238"/>
      <c r="AW1013" s="221">
        <f t="shared" si="1051"/>
        <v>0</v>
      </c>
      <c r="AX1013" s="221"/>
      <c r="AY1013" s="220">
        <f t="shared" si="1052"/>
        <v>0</v>
      </c>
      <c r="AZ1013" s="221">
        <f t="shared" si="1053"/>
        <v>0</v>
      </c>
      <c r="BA1013" s="221">
        <v>86.18</v>
      </c>
      <c r="BB1013" s="221">
        <v>104.67</v>
      </c>
      <c r="BC1013" s="221">
        <f t="shared" si="1054"/>
        <v>190.85000000000002</v>
      </c>
      <c r="BD1013" s="221">
        <v>52.97</v>
      </c>
      <c r="BE1013" s="220">
        <f t="shared" si="1055"/>
        <v>27.754781241812935</v>
      </c>
      <c r="BF1013" s="221">
        <f t="shared" si="1056"/>
        <v>137.88000000000002</v>
      </c>
      <c r="BG1013" s="222">
        <f t="shared" si="1057"/>
        <v>759.43000000000006</v>
      </c>
      <c r="BH1013" s="222">
        <f t="shared" si="1057"/>
        <v>1005.112</v>
      </c>
      <c r="BI1013" s="222">
        <f t="shared" si="1057"/>
        <v>1764.5420000000001</v>
      </c>
      <c r="BJ1013" s="222">
        <f t="shared" si="1057"/>
        <v>1098.07</v>
      </c>
      <c r="BK1013" s="223">
        <f t="shared" si="1058"/>
        <v>62.229745735720655</v>
      </c>
      <c r="BL1013" s="222">
        <f t="shared" si="1059"/>
        <v>666.47200000000021</v>
      </c>
      <c r="BT1013" s="266"/>
    </row>
    <row r="1014" spans="3:72" ht="24.95" customHeight="1" x14ac:dyDescent="0.3">
      <c r="C1014" s="217">
        <v>7</v>
      </c>
      <c r="D1014" s="217" t="s">
        <v>35</v>
      </c>
      <c r="E1014" s="252">
        <v>0</v>
      </c>
      <c r="F1014" s="253">
        <v>13.52</v>
      </c>
      <c r="G1014" s="252">
        <f t="shared" si="1030"/>
        <v>13.52</v>
      </c>
      <c r="H1014" s="252">
        <v>13.52</v>
      </c>
      <c r="I1014" s="254">
        <f t="shared" si="1031"/>
        <v>100</v>
      </c>
      <c r="J1014" s="252">
        <f t="shared" si="1032"/>
        <v>0</v>
      </c>
      <c r="K1014" s="252">
        <v>40.68</v>
      </c>
      <c r="L1014" s="252">
        <v>20.34</v>
      </c>
      <c r="M1014" s="252">
        <f t="shared" si="1033"/>
        <v>61.019999999999996</v>
      </c>
      <c r="N1014" s="252">
        <v>3.74</v>
      </c>
      <c r="O1014" s="254">
        <f t="shared" si="1034"/>
        <v>6.129137987545068</v>
      </c>
      <c r="P1014" s="252">
        <f t="shared" si="1035"/>
        <v>57.279999999999994</v>
      </c>
      <c r="Q1014" s="252">
        <v>12.63</v>
      </c>
      <c r="R1014" s="252">
        <v>6.78</v>
      </c>
      <c r="S1014" s="252">
        <f t="shared" si="1036"/>
        <v>19.41</v>
      </c>
      <c r="T1014" s="252">
        <v>2.9</v>
      </c>
      <c r="U1014" s="254">
        <f t="shared" si="1037"/>
        <v>14.940752189592994</v>
      </c>
      <c r="V1014" s="252">
        <f t="shared" si="1038"/>
        <v>16.510000000000002</v>
      </c>
      <c r="W1014" s="252">
        <v>2.5</v>
      </c>
      <c r="X1014" s="252">
        <v>1.4</v>
      </c>
      <c r="Y1014" s="252">
        <f t="shared" si="1039"/>
        <v>3.9</v>
      </c>
      <c r="Z1014" s="252">
        <v>1.3</v>
      </c>
      <c r="AA1014" s="254">
        <f t="shared" si="1040"/>
        <v>33.333333333333336</v>
      </c>
      <c r="AB1014" s="252">
        <f t="shared" si="1041"/>
        <v>2.5999999999999996</v>
      </c>
      <c r="AC1014" s="221"/>
      <c r="AD1014" s="221">
        <v>222.93</v>
      </c>
      <c r="AE1014" s="221">
        <f t="shared" si="1042"/>
        <v>222.93</v>
      </c>
      <c r="AF1014" s="221">
        <v>25.89</v>
      </c>
      <c r="AG1014" s="220">
        <f t="shared" si="1043"/>
        <v>11.613510967568295</v>
      </c>
      <c r="AH1014" s="221">
        <f t="shared" si="1044"/>
        <v>197.04000000000002</v>
      </c>
      <c r="AI1014" s="221">
        <v>359.11</v>
      </c>
      <c r="AJ1014" s="221">
        <v>261.87</v>
      </c>
      <c r="AK1014" s="221">
        <f t="shared" si="1045"/>
        <v>620.98</v>
      </c>
      <c r="AL1014" s="221">
        <v>294.89999999999998</v>
      </c>
      <c r="AM1014" s="220">
        <f t="shared" si="1046"/>
        <v>47.489452156269117</v>
      </c>
      <c r="AN1014" s="221">
        <f t="shared" si="1047"/>
        <v>326.08000000000004</v>
      </c>
      <c r="AO1014" s="221">
        <v>333.01</v>
      </c>
      <c r="AP1014" s="221">
        <v>242.39</v>
      </c>
      <c r="AQ1014" s="221">
        <f t="shared" si="1048"/>
        <v>575.4</v>
      </c>
      <c r="AR1014" s="221">
        <v>157.21</v>
      </c>
      <c r="AS1014" s="220">
        <f t="shared" si="1049"/>
        <v>27.321863051790064</v>
      </c>
      <c r="AT1014" s="221">
        <f t="shared" si="1050"/>
        <v>418.18999999999994</v>
      </c>
      <c r="AU1014" s="221">
        <v>52.97</v>
      </c>
      <c r="AV1014" s="238"/>
      <c r="AW1014" s="221">
        <f t="shared" si="1051"/>
        <v>52.97</v>
      </c>
      <c r="AX1014" s="221">
        <v>37.47</v>
      </c>
      <c r="AY1014" s="220">
        <f t="shared" si="1052"/>
        <v>70.738153671889748</v>
      </c>
      <c r="AZ1014" s="221">
        <f t="shared" si="1053"/>
        <v>15.5</v>
      </c>
      <c r="BA1014" s="221">
        <v>128.86000000000001</v>
      </c>
      <c r="BB1014" s="221">
        <v>103.12</v>
      </c>
      <c r="BC1014" s="221">
        <f t="shared" si="1054"/>
        <v>231.98000000000002</v>
      </c>
      <c r="BD1014" s="221">
        <v>58.52</v>
      </c>
      <c r="BE1014" s="220">
        <f t="shared" si="1055"/>
        <v>25.226312613156303</v>
      </c>
      <c r="BF1014" s="221">
        <f t="shared" si="1056"/>
        <v>173.46</v>
      </c>
      <c r="BG1014" s="222">
        <f t="shared" si="1057"/>
        <v>929.7600000000001</v>
      </c>
      <c r="BH1014" s="222">
        <f t="shared" si="1057"/>
        <v>872.34999999999991</v>
      </c>
      <c r="BI1014" s="222">
        <f t="shared" si="1057"/>
        <v>1802.1100000000001</v>
      </c>
      <c r="BJ1014" s="222">
        <f t="shared" si="1057"/>
        <v>595.44999999999993</v>
      </c>
      <c r="BK1014" s="223">
        <f t="shared" si="1058"/>
        <v>33.041823196142296</v>
      </c>
      <c r="BL1014" s="222">
        <f t="shared" si="1059"/>
        <v>1206.6600000000003</v>
      </c>
    </row>
    <row r="1015" spans="3:72" ht="24.95" customHeight="1" x14ac:dyDescent="0.3">
      <c r="C1015" s="217">
        <v>8</v>
      </c>
      <c r="D1015" s="217" t="s">
        <v>36</v>
      </c>
      <c r="E1015" s="252">
        <v>0</v>
      </c>
      <c r="F1015" s="253">
        <v>7.0640000000000001</v>
      </c>
      <c r="G1015" s="252">
        <f t="shared" si="1030"/>
        <v>7.0640000000000001</v>
      </c>
      <c r="H1015" s="252"/>
      <c r="I1015" s="254">
        <f t="shared" si="1031"/>
        <v>0</v>
      </c>
      <c r="J1015" s="252">
        <f t="shared" si="1032"/>
        <v>7.0640000000000001</v>
      </c>
      <c r="K1015" s="252">
        <v>17.09</v>
      </c>
      <c r="L1015" s="252">
        <v>9.7200000000000006</v>
      </c>
      <c r="M1015" s="252">
        <f t="shared" si="1033"/>
        <v>26.810000000000002</v>
      </c>
      <c r="N1015" s="252"/>
      <c r="O1015" s="254">
        <f t="shared" si="1034"/>
        <v>0</v>
      </c>
      <c r="P1015" s="252">
        <f t="shared" si="1035"/>
        <v>26.810000000000002</v>
      </c>
      <c r="Q1015" s="252">
        <v>2.13</v>
      </c>
      <c r="R1015" s="252">
        <v>3.24</v>
      </c>
      <c r="S1015" s="252">
        <f t="shared" si="1036"/>
        <v>5.37</v>
      </c>
      <c r="T1015" s="252"/>
      <c r="U1015" s="254">
        <f t="shared" si="1037"/>
        <v>0</v>
      </c>
      <c r="V1015" s="252">
        <f t="shared" si="1038"/>
        <v>5.37</v>
      </c>
      <c r="W1015" s="252">
        <v>1.4</v>
      </c>
      <c r="X1015" s="252">
        <v>0.7</v>
      </c>
      <c r="Y1015" s="252">
        <f t="shared" si="1039"/>
        <v>2.0999999999999996</v>
      </c>
      <c r="Z1015" s="252">
        <v>0</v>
      </c>
      <c r="AA1015" s="254">
        <f t="shared" si="1040"/>
        <v>0</v>
      </c>
      <c r="AB1015" s="252">
        <f t="shared" si="1041"/>
        <v>2.0999999999999996</v>
      </c>
      <c r="AC1015" s="221"/>
      <c r="AD1015" s="221">
        <v>111.46</v>
      </c>
      <c r="AE1015" s="221">
        <f t="shared" si="1042"/>
        <v>111.46</v>
      </c>
      <c r="AF1015" s="221"/>
      <c r="AG1015" s="220">
        <f t="shared" si="1043"/>
        <v>0</v>
      </c>
      <c r="AH1015" s="221">
        <f t="shared" si="1044"/>
        <v>111.46</v>
      </c>
      <c r="AI1015" s="221">
        <v>190.52</v>
      </c>
      <c r="AJ1015" s="221">
        <v>124.95</v>
      </c>
      <c r="AK1015" s="221">
        <f t="shared" si="1045"/>
        <v>315.47000000000003</v>
      </c>
      <c r="AL1015" s="221"/>
      <c r="AM1015" s="220">
        <f t="shared" si="1046"/>
        <v>0</v>
      </c>
      <c r="AN1015" s="221">
        <f t="shared" si="1047"/>
        <v>315.47000000000003</v>
      </c>
      <c r="AO1015" s="221">
        <v>166.21</v>
      </c>
      <c r="AP1015" s="221">
        <v>115.65</v>
      </c>
      <c r="AQ1015" s="221">
        <f t="shared" si="1048"/>
        <v>281.86</v>
      </c>
      <c r="AR1015" s="221"/>
      <c r="AS1015" s="220">
        <f t="shared" si="1049"/>
        <v>0</v>
      </c>
      <c r="AT1015" s="221">
        <f t="shared" si="1050"/>
        <v>281.86</v>
      </c>
      <c r="AU1015" s="221">
        <v>31.02</v>
      </c>
      <c r="AV1015" s="238"/>
      <c r="AW1015" s="221">
        <f t="shared" si="1051"/>
        <v>31.02</v>
      </c>
      <c r="AX1015" s="221"/>
      <c r="AY1015" s="220">
        <f t="shared" si="1052"/>
        <v>0</v>
      </c>
      <c r="AZ1015" s="221">
        <f t="shared" si="1053"/>
        <v>31.02</v>
      </c>
      <c r="BA1015" s="221">
        <v>66.739999999999995</v>
      </c>
      <c r="BB1015" s="221">
        <v>48.88</v>
      </c>
      <c r="BC1015" s="221">
        <f t="shared" si="1054"/>
        <v>115.62</v>
      </c>
      <c r="BD1015" s="221"/>
      <c r="BE1015" s="220">
        <f t="shared" si="1055"/>
        <v>0</v>
      </c>
      <c r="BF1015" s="221">
        <f t="shared" si="1056"/>
        <v>115.62</v>
      </c>
      <c r="BG1015" s="222">
        <f t="shared" si="1057"/>
        <v>475.11</v>
      </c>
      <c r="BH1015" s="222">
        <f t="shared" si="1057"/>
        <v>421.66399999999999</v>
      </c>
      <c r="BI1015" s="222">
        <f t="shared" si="1057"/>
        <v>896.774</v>
      </c>
      <c r="BJ1015" s="222">
        <f t="shared" si="1057"/>
        <v>0</v>
      </c>
      <c r="BK1015" s="223">
        <f t="shared" si="1058"/>
        <v>0</v>
      </c>
      <c r="BL1015" s="222">
        <f t="shared" si="1059"/>
        <v>896.774</v>
      </c>
    </row>
    <row r="1016" spans="3:72" ht="24.95" customHeight="1" x14ac:dyDescent="0.3">
      <c r="C1016" s="217">
        <v>9</v>
      </c>
      <c r="D1016" s="217" t="s">
        <v>316</v>
      </c>
      <c r="E1016" s="252">
        <v>0</v>
      </c>
      <c r="F1016" s="253">
        <v>24.315999999999999</v>
      </c>
      <c r="G1016" s="252">
        <f t="shared" si="1030"/>
        <v>24.315999999999999</v>
      </c>
      <c r="H1016" s="252">
        <v>24.32</v>
      </c>
      <c r="I1016" s="254">
        <v>9.06</v>
      </c>
      <c r="J1016" s="252">
        <f t="shared" si="1032"/>
        <v>-4.0000000000013358E-3</v>
      </c>
      <c r="K1016" s="252">
        <v>68.760000000000005</v>
      </c>
      <c r="L1016" s="252">
        <v>34.380000000000003</v>
      </c>
      <c r="M1016" s="252">
        <f t="shared" si="1033"/>
        <v>103.14000000000001</v>
      </c>
      <c r="N1016" s="252"/>
      <c r="O1016" s="254">
        <f t="shared" si="1034"/>
        <v>0</v>
      </c>
      <c r="P1016" s="252">
        <f t="shared" si="1035"/>
        <v>103.14000000000001</v>
      </c>
      <c r="Q1016" s="252">
        <v>11.46</v>
      </c>
      <c r="R1016" s="252">
        <v>11.46</v>
      </c>
      <c r="S1016" s="252">
        <f t="shared" si="1036"/>
        <v>22.92</v>
      </c>
      <c r="T1016" s="252">
        <v>14.99</v>
      </c>
      <c r="U1016" s="254">
        <f t="shared" si="1037"/>
        <v>65.401396160558463</v>
      </c>
      <c r="V1016" s="252">
        <f t="shared" si="1038"/>
        <v>7.9300000000000015</v>
      </c>
      <c r="W1016" s="252">
        <v>3.8</v>
      </c>
      <c r="X1016" s="252">
        <v>2.6</v>
      </c>
      <c r="Y1016" s="252">
        <f t="shared" si="1039"/>
        <v>6.4</v>
      </c>
      <c r="Z1016" s="252">
        <v>6.4</v>
      </c>
      <c r="AA1016" s="254">
        <f t="shared" si="1040"/>
        <v>100</v>
      </c>
      <c r="AB1016" s="252">
        <f t="shared" si="1041"/>
        <v>0</v>
      </c>
      <c r="AC1016" s="221"/>
      <c r="AD1016" s="221">
        <v>414.01</v>
      </c>
      <c r="AE1016" s="221">
        <f t="shared" si="1042"/>
        <v>414.01</v>
      </c>
      <c r="AF1016" s="221">
        <v>279.2</v>
      </c>
      <c r="AG1016" s="220">
        <f t="shared" si="1043"/>
        <v>67.437984589744204</v>
      </c>
      <c r="AH1016" s="221">
        <f t="shared" si="1044"/>
        <v>134.81</v>
      </c>
      <c r="AI1016" s="221">
        <v>425.04</v>
      </c>
      <c r="AJ1016" s="221">
        <v>454.82</v>
      </c>
      <c r="AK1016" s="221">
        <f t="shared" si="1045"/>
        <v>879.86</v>
      </c>
      <c r="AL1016" s="221">
        <v>704.22</v>
      </c>
      <c r="AM1016" s="220">
        <f t="shared" si="1046"/>
        <v>80.037733275748408</v>
      </c>
      <c r="AN1016" s="221">
        <f t="shared" si="1047"/>
        <v>175.64</v>
      </c>
      <c r="AO1016" s="221">
        <v>507.51</v>
      </c>
      <c r="AP1016" s="221">
        <v>420.12</v>
      </c>
      <c r="AQ1016" s="221">
        <f t="shared" si="1048"/>
        <v>927.63</v>
      </c>
      <c r="AR1016" s="221">
        <v>787.9</v>
      </c>
      <c r="AS1016" s="220">
        <f t="shared" si="1049"/>
        <v>84.936882162068926</v>
      </c>
      <c r="AT1016" s="221">
        <f t="shared" si="1050"/>
        <v>139.73000000000002</v>
      </c>
      <c r="AU1016" s="221">
        <v>66.67</v>
      </c>
      <c r="AV1016" s="238"/>
      <c r="AW1016" s="221">
        <f t="shared" si="1051"/>
        <v>66.67</v>
      </c>
      <c r="AX1016" s="221">
        <v>57.29</v>
      </c>
      <c r="AY1016" s="220">
        <f t="shared" si="1052"/>
        <v>85.930703464826749</v>
      </c>
      <c r="AZ1016" s="221">
        <f t="shared" si="1053"/>
        <v>9.3800000000000026</v>
      </c>
      <c r="BA1016" s="221">
        <v>303.18</v>
      </c>
      <c r="BB1016" s="221">
        <v>215.82</v>
      </c>
      <c r="BC1016" s="221">
        <f t="shared" si="1054"/>
        <v>519</v>
      </c>
      <c r="BD1016" s="221">
        <v>366.63</v>
      </c>
      <c r="BE1016" s="220">
        <f t="shared" si="1055"/>
        <v>70.641618497109832</v>
      </c>
      <c r="BF1016" s="221">
        <f t="shared" si="1056"/>
        <v>152.37</v>
      </c>
      <c r="BG1016" s="222">
        <f t="shared" si="1057"/>
        <v>1386.42</v>
      </c>
      <c r="BH1016" s="222">
        <f t="shared" si="1057"/>
        <v>1577.5260000000001</v>
      </c>
      <c r="BI1016" s="222">
        <f t="shared" si="1057"/>
        <v>2963.9459999999999</v>
      </c>
      <c r="BJ1016" s="222">
        <f t="shared" si="1057"/>
        <v>2240.9499999999998</v>
      </c>
      <c r="BK1016" s="223">
        <f t="shared" si="1058"/>
        <v>75.606977994875749</v>
      </c>
      <c r="BL1016" s="222">
        <f t="shared" si="1059"/>
        <v>722.99600000000009</v>
      </c>
    </row>
    <row r="1017" spans="3:72" ht="24.95" customHeight="1" x14ac:dyDescent="0.3">
      <c r="C1017" s="217">
        <v>10</v>
      </c>
      <c r="D1017" s="217" t="s">
        <v>38</v>
      </c>
      <c r="E1017" s="252">
        <v>0</v>
      </c>
      <c r="F1017" s="253">
        <v>9.0589999999999993</v>
      </c>
      <c r="G1017" s="252">
        <f t="shared" si="1030"/>
        <v>9.0589999999999993</v>
      </c>
      <c r="H1017" s="252">
        <v>9.06</v>
      </c>
      <c r="I1017" s="254">
        <f t="shared" ref="I1017:I1023" si="1060">IF(H1017&lt;&gt;0,(H1017/G1017*100),0)</f>
        <v>100.01103874599846</v>
      </c>
      <c r="J1017" s="252">
        <f t="shared" si="1032"/>
        <v>-1.0000000000012221E-3</v>
      </c>
      <c r="K1017" s="252">
        <v>30.42</v>
      </c>
      <c r="L1017" s="252">
        <v>15.21</v>
      </c>
      <c r="M1017" s="252">
        <f t="shared" si="1033"/>
        <v>45.63</v>
      </c>
      <c r="N1017" s="252">
        <v>4.1399999999999997</v>
      </c>
      <c r="O1017" s="254">
        <f t="shared" si="1034"/>
        <v>9.0729783037475329</v>
      </c>
      <c r="P1017" s="252">
        <f t="shared" si="1035"/>
        <v>41.49</v>
      </c>
      <c r="Q1017" s="252">
        <v>5.98</v>
      </c>
      <c r="R1017" s="252">
        <v>5.07</v>
      </c>
      <c r="S1017" s="252">
        <f t="shared" si="1036"/>
        <v>11.05</v>
      </c>
      <c r="T1017" s="252">
        <v>5.48</v>
      </c>
      <c r="U1017" s="254">
        <f t="shared" si="1037"/>
        <v>49.592760180995477</v>
      </c>
      <c r="V1017" s="252">
        <f t="shared" si="1038"/>
        <v>5.57</v>
      </c>
      <c r="W1017" s="252">
        <v>2</v>
      </c>
      <c r="X1017" s="252">
        <v>1</v>
      </c>
      <c r="Y1017" s="252">
        <f t="shared" si="1039"/>
        <v>3</v>
      </c>
      <c r="Z1017" s="252">
        <v>1</v>
      </c>
      <c r="AA1017" s="254">
        <f t="shared" si="1040"/>
        <v>33.333333333333329</v>
      </c>
      <c r="AB1017" s="252">
        <f t="shared" si="1041"/>
        <v>2</v>
      </c>
      <c r="AC1017" s="221"/>
      <c r="AD1017" s="221">
        <v>159.24</v>
      </c>
      <c r="AE1017" s="221">
        <f t="shared" si="1042"/>
        <v>159.24</v>
      </c>
      <c r="AF1017" s="221">
        <v>36.4</v>
      </c>
      <c r="AG1017" s="220">
        <f t="shared" si="1043"/>
        <v>22.858578246671687</v>
      </c>
      <c r="AH1017" s="221">
        <f t="shared" si="1044"/>
        <v>122.84</v>
      </c>
      <c r="AI1017" s="221">
        <v>171.32</v>
      </c>
      <c r="AJ1017" s="221">
        <v>203.59</v>
      </c>
      <c r="AK1017" s="221">
        <f t="shared" si="1045"/>
        <v>374.90999999999997</v>
      </c>
      <c r="AL1017" s="221">
        <v>124.85</v>
      </c>
      <c r="AM1017" s="220">
        <f t="shared" si="1046"/>
        <v>33.301325651489691</v>
      </c>
      <c r="AN1017" s="221">
        <f t="shared" si="1047"/>
        <v>250.05999999999997</v>
      </c>
      <c r="AO1017" s="221">
        <v>258.08999999999997</v>
      </c>
      <c r="AP1017" s="221">
        <v>187.99</v>
      </c>
      <c r="AQ1017" s="221">
        <f t="shared" si="1048"/>
        <v>446.08</v>
      </c>
      <c r="AR1017" s="221">
        <v>208.24</v>
      </c>
      <c r="AS1017" s="220">
        <f t="shared" si="1049"/>
        <v>46.68220946915352</v>
      </c>
      <c r="AT1017" s="221">
        <f t="shared" si="1050"/>
        <v>237.83999999999997</v>
      </c>
      <c r="AU1017" s="221">
        <v>40.82</v>
      </c>
      <c r="AV1017" s="238"/>
      <c r="AW1017" s="221">
        <f t="shared" si="1051"/>
        <v>40.82</v>
      </c>
      <c r="AX1017" s="221">
        <v>40.82</v>
      </c>
      <c r="AY1017" s="220">
        <f t="shared" si="1052"/>
        <v>100</v>
      </c>
      <c r="AZ1017" s="221">
        <f t="shared" si="1053"/>
        <v>0</v>
      </c>
      <c r="BA1017" s="221">
        <v>144.82</v>
      </c>
      <c r="BB1017" s="221">
        <v>101.27</v>
      </c>
      <c r="BC1017" s="221">
        <f t="shared" si="1054"/>
        <v>246.08999999999997</v>
      </c>
      <c r="BD1017" s="221">
        <v>111.31</v>
      </c>
      <c r="BE1017" s="220">
        <f t="shared" si="1055"/>
        <v>45.231419399406725</v>
      </c>
      <c r="BF1017" s="221">
        <f t="shared" si="1056"/>
        <v>134.77999999999997</v>
      </c>
      <c r="BG1017" s="222">
        <f t="shared" si="1057"/>
        <v>653.44999999999993</v>
      </c>
      <c r="BH1017" s="222">
        <f t="shared" si="1057"/>
        <v>682.42899999999997</v>
      </c>
      <c r="BI1017" s="222">
        <f t="shared" si="1057"/>
        <v>1335.8790000000001</v>
      </c>
      <c r="BJ1017" s="222">
        <f t="shared" si="1057"/>
        <v>541.29999999999995</v>
      </c>
      <c r="BK1017" s="223">
        <f t="shared" si="1058"/>
        <v>40.520136928569123</v>
      </c>
      <c r="BL1017" s="222">
        <f t="shared" si="1059"/>
        <v>794.57900000000018</v>
      </c>
    </row>
    <row r="1018" spans="3:72" ht="24.95" customHeight="1" x14ac:dyDescent="0.3">
      <c r="C1018" s="217">
        <v>11</v>
      </c>
      <c r="D1018" s="217" t="s">
        <v>39</v>
      </c>
      <c r="E1018" s="252">
        <v>0</v>
      </c>
      <c r="F1018" s="253">
        <v>5.048</v>
      </c>
      <c r="G1018" s="252">
        <f t="shared" si="1030"/>
        <v>5.048</v>
      </c>
      <c r="H1018" s="252">
        <v>5.05</v>
      </c>
      <c r="I1018" s="254">
        <f t="shared" si="1060"/>
        <v>100.03961965134707</v>
      </c>
      <c r="J1018" s="252">
        <f t="shared" si="1032"/>
        <v>-1.9999999999997797E-3</v>
      </c>
      <c r="K1018" s="252">
        <v>9.81</v>
      </c>
      <c r="L1018" s="252">
        <v>9.81</v>
      </c>
      <c r="M1018" s="252">
        <f t="shared" si="1033"/>
        <v>19.62</v>
      </c>
      <c r="N1018" s="252"/>
      <c r="O1018" s="254">
        <f t="shared" si="1034"/>
        <v>0</v>
      </c>
      <c r="P1018" s="252">
        <f t="shared" si="1035"/>
        <v>19.62</v>
      </c>
      <c r="Q1018" s="252">
        <v>3.27</v>
      </c>
      <c r="R1018" s="252">
        <v>3.27</v>
      </c>
      <c r="S1018" s="252">
        <f t="shared" si="1036"/>
        <v>6.54</v>
      </c>
      <c r="T1018" s="252">
        <v>3.73</v>
      </c>
      <c r="U1018" s="254">
        <f t="shared" si="1037"/>
        <v>57.033639143730888</v>
      </c>
      <c r="V1018" s="252">
        <f t="shared" si="1038"/>
        <v>2.81</v>
      </c>
      <c r="W1018" s="252">
        <v>0.5</v>
      </c>
      <c r="X1018" s="252">
        <v>0.5</v>
      </c>
      <c r="Y1018" s="252">
        <f t="shared" si="1039"/>
        <v>1</v>
      </c>
      <c r="Z1018" s="252">
        <v>0.37</v>
      </c>
      <c r="AA1018" s="254">
        <f t="shared" si="1040"/>
        <v>37</v>
      </c>
      <c r="AB1018" s="252">
        <f t="shared" si="1041"/>
        <v>0.63</v>
      </c>
      <c r="AC1018" s="221"/>
      <c r="AD1018" s="221">
        <v>79.62</v>
      </c>
      <c r="AE1018" s="221">
        <f t="shared" si="1042"/>
        <v>79.62</v>
      </c>
      <c r="AF1018" s="221"/>
      <c r="AG1018" s="220">
        <f t="shared" si="1043"/>
        <v>0</v>
      </c>
      <c r="AH1018" s="221">
        <f t="shared" si="1044"/>
        <v>79.62</v>
      </c>
      <c r="AI1018" s="221">
        <v>198.48</v>
      </c>
      <c r="AJ1018" s="221">
        <v>126.62</v>
      </c>
      <c r="AK1018" s="221">
        <f t="shared" si="1045"/>
        <v>325.10000000000002</v>
      </c>
      <c r="AL1018" s="221">
        <v>98.93</v>
      </c>
      <c r="AM1018" s="220">
        <f t="shared" si="1046"/>
        <v>30.430636727160877</v>
      </c>
      <c r="AN1018" s="221">
        <f t="shared" si="1047"/>
        <v>226.17000000000002</v>
      </c>
      <c r="AO1018" s="221">
        <v>183.92</v>
      </c>
      <c r="AP1018" s="221">
        <v>117.14</v>
      </c>
      <c r="AQ1018" s="221">
        <f t="shared" si="1048"/>
        <v>301.06</v>
      </c>
      <c r="AR1018" s="221">
        <v>79.77</v>
      </c>
      <c r="AS1018" s="220">
        <f t="shared" si="1049"/>
        <v>26.496379459244</v>
      </c>
      <c r="AT1018" s="221">
        <f t="shared" si="1050"/>
        <v>221.29000000000002</v>
      </c>
      <c r="AU1018" s="221">
        <v>0</v>
      </c>
      <c r="AV1018" s="238"/>
      <c r="AW1018" s="221">
        <f t="shared" si="1051"/>
        <v>0</v>
      </c>
      <c r="AX1018" s="221"/>
      <c r="AY1018" s="220">
        <f t="shared" si="1052"/>
        <v>0</v>
      </c>
      <c r="AZ1018" s="221">
        <f t="shared" si="1053"/>
        <v>0</v>
      </c>
      <c r="BA1018" s="221">
        <v>0</v>
      </c>
      <c r="BB1018" s="221"/>
      <c r="BC1018" s="221">
        <f t="shared" si="1054"/>
        <v>0</v>
      </c>
      <c r="BD1018" s="221"/>
      <c r="BE1018" s="220">
        <f t="shared" si="1055"/>
        <v>0</v>
      </c>
      <c r="BF1018" s="221">
        <f t="shared" si="1056"/>
        <v>0</v>
      </c>
      <c r="BG1018" s="222">
        <f t="shared" si="1057"/>
        <v>395.98</v>
      </c>
      <c r="BH1018" s="222">
        <f t="shared" si="1057"/>
        <v>342.00799999999998</v>
      </c>
      <c r="BI1018" s="222">
        <f t="shared" si="1057"/>
        <v>737.98799999999994</v>
      </c>
      <c r="BJ1018" s="222">
        <f t="shared" si="1057"/>
        <v>187.85000000000002</v>
      </c>
      <c r="BK1018" s="223">
        <f t="shared" si="1058"/>
        <v>25.454343431058508</v>
      </c>
      <c r="BL1018" s="222">
        <f t="shared" si="1059"/>
        <v>550.13799999999992</v>
      </c>
    </row>
    <row r="1019" spans="3:72" ht="24.95" customHeight="1" x14ac:dyDescent="0.3">
      <c r="C1019" s="217">
        <v>12</v>
      </c>
      <c r="D1019" s="217" t="s">
        <v>42</v>
      </c>
      <c r="E1019" s="252">
        <v>0</v>
      </c>
      <c r="F1019" s="253">
        <v>10.896000000000001</v>
      </c>
      <c r="G1019" s="252">
        <f t="shared" si="1030"/>
        <v>10.896000000000001</v>
      </c>
      <c r="H1019" s="252"/>
      <c r="I1019" s="254">
        <f t="shared" si="1060"/>
        <v>0</v>
      </c>
      <c r="J1019" s="252">
        <f t="shared" si="1032"/>
        <v>10.896000000000001</v>
      </c>
      <c r="K1019" s="252">
        <v>30.78</v>
      </c>
      <c r="L1019" s="252">
        <v>15.39</v>
      </c>
      <c r="M1019" s="252">
        <f t="shared" si="1033"/>
        <v>46.17</v>
      </c>
      <c r="N1019" s="252"/>
      <c r="O1019" s="254">
        <f t="shared" si="1034"/>
        <v>0</v>
      </c>
      <c r="P1019" s="252">
        <f t="shared" si="1035"/>
        <v>46.17</v>
      </c>
      <c r="Q1019" s="252">
        <v>9.81</v>
      </c>
      <c r="R1019" s="252">
        <v>5.13</v>
      </c>
      <c r="S1019" s="252">
        <f t="shared" si="1036"/>
        <v>14.940000000000001</v>
      </c>
      <c r="T1019" s="252">
        <v>0.05</v>
      </c>
      <c r="U1019" s="254">
        <f t="shared" si="1037"/>
        <v>0.33467202141900937</v>
      </c>
      <c r="V1019" s="252">
        <f t="shared" si="1038"/>
        <v>14.89</v>
      </c>
      <c r="W1019" s="252">
        <v>2.2000000000000002</v>
      </c>
      <c r="X1019" s="252">
        <v>1.1000000000000001</v>
      </c>
      <c r="Y1019" s="252">
        <f t="shared" si="1039"/>
        <v>3.3000000000000003</v>
      </c>
      <c r="Z1019" s="252"/>
      <c r="AA1019" s="254">
        <f t="shared" si="1040"/>
        <v>0</v>
      </c>
      <c r="AB1019" s="252">
        <f t="shared" si="1041"/>
        <v>3.3000000000000003</v>
      </c>
      <c r="AC1019" s="221"/>
      <c r="AD1019" s="221">
        <v>175.16</v>
      </c>
      <c r="AE1019" s="221">
        <f t="shared" si="1042"/>
        <v>175.16</v>
      </c>
      <c r="AF1019" s="221"/>
      <c r="AG1019" s="220">
        <f t="shared" si="1043"/>
        <v>0</v>
      </c>
      <c r="AH1019" s="221">
        <f t="shared" si="1044"/>
        <v>175.16</v>
      </c>
      <c r="AI1019" s="221">
        <v>248.81</v>
      </c>
      <c r="AJ1019" s="221">
        <v>197.31</v>
      </c>
      <c r="AK1019" s="221">
        <f t="shared" si="1045"/>
        <v>446.12</v>
      </c>
      <c r="AL1019" s="221">
        <v>15.1</v>
      </c>
      <c r="AM1019" s="220">
        <f t="shared" si="1046"/>
        <v>3.384739531964494</v>
      </c>
      <c r="AN1019" s="221">
        <f t="shared" si="1047"/>
        <v>431.02</v>
      </c>
      <c r="AO1019" s="221">
        <v>271.87</v>
      </c>
      <c r="AP1019" s="221">
        <v>182.75</v>
      </c>
      <c r="AQ1019" s="221">
        <f t="shared" si="1048"/>
        <v>454.62</v>
      </c>
      <c r="AR1019" s="221">
        <v>5.3</v>
      </c>
      <c r="AS1019" s="220">
        <f t="shared" si="1049"/>
        <v>1.1658088073555937</v>
      </c>
      <c r="AT1019" s="221">
        <f t="shared" si="1050"/>
        <v>449.32</v>
      </c>
      <c r="AU1019" s="221">
        <v>48.97</v>
      </c>
      <c r="AV1019" s="238"/>
      <c r="AW1019" s="221">
        <f t="shared" si="1051"/>
        <v>48.97</v>
      </c>
      <c r="AX1019" s="221"/>
      <c r="AY1019" s="220">
        <f t="shared" si="1052"/>
        <v>0</v>
      </c>
      <c r="AZ1019" s="221">
        <f t="shared" si="1053"/>
        <v>48.97</v>
      </c>
      <c r="BA1019" s="221">
        <v>100.51</v>
      </c>
      <c r="BB1019" s="221">
        <v>77.58</v>
      </c>
      <c r="BC1019" s="221">
        <f t="shared" si="1054"/>
        <v>178.09</v>
      </c>
      <c r="BD1019" s="221"/>
      <c r="BE1019" s="220">
        <f t="shared" si="1055"/>
        <v>0</v>
      </c>
      <c r="BF1019" s="221">
        <f t="shared" si="1056"/>
        <v>178.09</v>
      </c>
      <c r="BG1019" s="222">
        <f t="shared" si="1057"/>
        <v>712.95</v>
      </c>
      <c r="BH1019" s="222">
        <f t="shared" si="1057"/>
        <v>665.31600000000003</v>
      </c>
      <c r="BI1019" s="222">
        <f t="shared" si="1057"/>
        <v>1378.2660000000001</v>
      </c>
      <c r="BJ1019" s="222">
        <f t="shared" si="1057"/>
        <v>20.45</v>
      </c>
      <c r="BK1019" s="223">
        <f t="shared" si="1058"/>
        <v>1.4837484201162909</v>
      </c>
      <c r="BL1019" s="222">
        <f t="shared" si="1059"/>
        <v>1357.816</v>
      </c>
    </row>
    <row r="1020" spans="3:72" ht="24.95" customHeight="1" x14ac:dyDescent="0.3">
      <c r="C1020" s="217">
        <v>13</v>
      </c>
      <c r="D1020" s="217" t="s">
        <v>43</v>
      </c>
      <c r="E1020" s="252">
        <v>0</v>
      </c>
      <c r="F1020" s="253">
        <v>7.3140000000000001</v>
      </c>
      <c r="G1020" s="252">
        <f t="shared" si="1030"/>
        <v>7.3140000000000001</v>
      </c>
      <c r="H1020" s="252">
        <v>7.31</v>
      </c>
      <c r="I1020" s="254">
        <f t="shared" si="1060"/>
        <v>99.945310363686076</v>
      </c>
      <c r="J1020" s="252">
        <f t="shared" si="1032"/>
        <v>4.0000000000004476E-3</v>
      </c>
      <c r="K1020" s="252">
        <v>26.64</v>
      </c>
      <c r="L1020" s="252">
        <v>13.32</v>
      </c>
      <c r="M1020" s="252">
        <f t="shared" si="1033"/>
        <v>39.96</v>
      </c>
      <c r="N1020" s="252">
        <v>32.82</v>
      </c>
      <c r="O1020" s="254">
        <f t="shared" si="1034"/>
        <v>82.132132132132128</v>
      </c>
      <c r="P1020" s="252">
        <f t="shared" si="1035"/>
        <v>7.1400000000000006</v>
      </c>
      <c r="Q1020" s="252">
        <v>6.84</v>
      </c>
      <c r="R1020" s="252">
        <v>4.4400000000000004</v>
      </c>
      <c r="S1020" s="252">
        <f t="shared" si="1036"/>
        <v>11.280000000000001</v>
      </c>
      <c r="T1020" s="252">
        <v>8.08</v>
      </c>
      <c r="U1020" s="254">
        <f t="shared" si="1037"/>
        <v>71.631205673758856</v>
      </c>
      <c r="V1020" s="252">
        <f t="shared" si="1038"/>
        <v>3.2000000000000011</v>
      </c>
      <c r="W1020" s="252">
        <v>1.56</v>
      </c>
      <c r="X1020" s="252">
        <v>0.9</v>
      </c>
      <c r="Y1020" s="252">
        <f t="shared" si="1039"/>
        <v>2.46</v>
      </c>
      <c r="Z1020" s="252">
        <v>1.59</v>
      </c>
      <c r="AA1020" s="254">
        <f t="shared" si="1040"/>
        <v>64.634146341463421</v>
      </c>
      <c r="AB1020" s="252">
        <f t="shared" si="1041"/>
        <v>0.86999999999999988</v>
      </c>
      <c r="AC1020" s="221"/>
      <c r="AD1020" s="221">
        <v>143.31</v>
      </c>
      <c r="AE1020" s="221">
        <f t="shared" si="1042"/>
        <v>143.31</v>
      </c>
      <c r="AF1020" s="221"/>
      <c r="AG1020" s="220">
        <f t="shared" si="1043"/>
        <v>0</v>
      </c>
      <c r="AH1020" s="221">
        <f t="shared" si="1044"/>
        <v>143.31</v>
      </c>
      <c r="AI1020" s="221">
        <v>164.83</v>
      </c>
      <c r="AJ1020" s="221">
        <v>172.11</v>
      </c>
      <c r="AK1020" s="221">
        <f t="shared" si="1045"/>
        <v>336.94000000000005</v>
      </c>
      <c r="AL1020" s="221">
        <v>102.14</v>
      </c>
      <c r="AM1020" s="220">
        <f t="shared" si="1046"/>
        <v>30.314002493025459</v>
      </c>
      <c r="AN1020" s="221">
        <f t="shared" si="1047"/>
        <v>234.80000000000007</v>
      </c>
      <c r="AO1020" s="221">
        <v>206.97</v>
      </c>
      <c r="AP1020" s="221">
        <v>159.22999999999999</v>
      </c>
      <c r="AQ1020" s="221">
        <f t="shared" si="1048"/>
        <v>366.2</v>
      </c>
      <c r="AR1020" s="221">
        <v>133.62</v>
      </c>
      <c r="AS1020" s="220">
        <f t="shared" si="1049"/>
        <v>36.488257782632445</v>
      </c>
      <c r="AT1020" s="221">
        <f t="shared" si="1050"/>
        <v>232.57999999999998</v>
      </c>
      <c r="AU1020" s="221">
        <v>7.65</v>
      </c>
      <c r="AV1020" s="238"/>
      <c r="AW1020" s="221">
        <f t="shared" si="1051"/>
        <v>7.65</v>
      </c>
      <c r="AX1020" s="221">
        <v>4.72</v>
      </c>
      <c r="AY1020" s="220">
        <f t="shared" si="1052"/>
        <v>61.699346405228752</v>
      </c>
      <c r="AZ1020" s="221">
        <f t="shared" si="1053"/>
        <v>2.9300000000000006</v>
      </c>
      <c r="BA1020" s="221">
        <v>27.54</v>
      </c>
      <c r="BB1020" s="221">
        <v>25.17</v>
      </c>
      <c r="BC1020" s="221">
        <f t="shared" si="1054"/>
        <v>52.71</v>
      </c>
      <c r="BD1020" s="221">
        <v>15.68</v>
      </c>
      <c r="BE1020" s="220">
        <f t="shared" si="1055"/>
        <v>29.747675962815407</v>
      </c>
      <c r="BF1020" s="221">
        <f t="shared" si="1056"/>
        <v>37.03</v>
      </c>
      <c r="BG1020" s="222">
        <f t="shared" si="1057"/>
        <v>442.03000000000003</v>
      </c>
      <c r="BH1020" s="222">
        <f t="shared" si="1057"/>
        <v>525.79399999999998</v>
      </c>
      <c r="BI1020" s="222">
        <f t="shared" si="1057"/>
        <v>967.82400000000007</v>
      </c>
      <c r="BJ1020" s="222">
        <f t="shared" si="1057"/>
        <v>305.96000000000004</v>
      </c>
      <c r="BK1020" s="223">
        <f t="shared" si="1058"/>
        <v>31.613185868505017</v>
      </c>
      <c r="BL1020" s="222">
        <f t="shared" si="1059"/>
        <v>661.86400000000003</v>
      </c>
    </row>
    <row r="1021" spans="3:72" ht="24.95" customHeight="1" x14ac:dyDescent="0.3">
      <c r="C1021" s="217">
        <v>14</v>
      </c>
      <c r="D1021" s="217" t="s">
        <v>44</v>
      </c>
      <c r="E1021" s="252">
        <v>0</v>
      </c>
      <c r="F1021" s="253">
        <v>6.1559999999999997</v>
      </c>
      <c r="G1021" s="252">
        <f t="shared" si="1030"/>
        <v>6.1559999999999997</v>
      </c>
      <c r="H1021" s="252">
        <v>6.16</v>
      </c>
      <c r="I1021" s="254">
        <f t="shared" si="1060"/>
        <v>100.06497725795973</v>
      </c>
      <c r="J1021" s="252">
        <f t="shared" si="1032"/>
        <v>-4.0000000000004476E-3</v>
      </c>
      <c r="K1021" s="252">
        <v>17.28</v>
      </c>
      <c r="L1021" s="252">
        <v>8.64</v>
      </c>
      <c r="M1021" s="252">
        <f t="shared" si="1033"/>
        <v>25.92</v>
      </c>
      <c r="N1021" s="252"/>
      <c r="O1021" s="254">
        <f t="shared" si="1034"/>
        <v>0</v>
      </c>
      <c r="P1021" s="252">
        <f t="shared" si="1035"/>
        <v>25.92</v>
      </c>
      <c r="Q1021" s="252">
        <v>5.76</v>
      </c>
      <c r="R1021" s="252">
        <v>2.88</v>
      </c>
      <c r="S1021" s="252">
        <f t="shared" si="1036"/>
        <v>8.64</v>
      </c>
      <c r="T1021" s="252">
        <v>5.58</v>
      </c>
      <c r="U1021" s="254">
        <f t="shared" si="1037"/>
        <v>64.583333333333329</v>
      </c>
      <c r="V1021" s="252">
        <f t="shared" si="1038"/>
        <v>3.0600000000000005</v>
      </c>
      <c r="W1021" s="252">
        <v>1.2</v>
      </c>
      <c r="X1021" s="252">
        <v>0.6</v>
      </c>
      <c r="Y1021" s="252">
        <f t="shared" si="1039"/>
        <v>1.7999999999999998</v>
      </c>
      <c r="Z1021" s="252">
        <v>1.8</v>
      </c>
      <c r="AA1021" s="254">
        <f t="shared" si="1040"/>
        <v>100.00000000000003</v>
      </c>
      <c r="AB1021" s="252">
        <f t="shared" si="1041"/>
        <v>0</v>
      </c>
      <c r="AC1021" s="221"/>
      <c r="AD1021" s="221">
        <v>95.54</v>
      </c>
      <c r="AE1021" s="221">
        <f t="shared" si="1042"/>
        <v>95.54</v>
      </c>
      <c r="AF1021" s="221">
        <v>21</v>
      </c>
      <c r="AG1021" s="220">
        <f t="shared" si="1043"/>
        <v>21.980322378061544</v>
      </c>
      <c r="AH1021" s="221">
        <f t="shared" si="1044"/>
        <v>74.540000000000006</v>
      </c>
      <c r="AI1021" s="221">
        <v>144.43</v>
      </c>
      <c r="AJ1021" s="221">
        <v>113.77</v>
      </c>
      <c r="AK1021" s="221">
        <f t="shared" si="1045"/>
        <v>258.2</v>
      </c>
      <c r="AL1021" s="221">
        <v>134.26</v>
      </c>
      <c r="AM1021" s="220">
        <f t="shared" si="1046"/>
        <v>51.998450813323004</v>
      </c>
      <c r="AN1021" s="221">
        <f t="shared" si="1047"/>
        <v>123.94</v>
      </c>
      <c r="AO1021" s="221">
        <v>165.12</v>
      </c>
      <c r="AP1021" s="221">
        <v>105.15</v>
      </c>
      <c r="AQ1021" s="221">
        <f t="shared" si="1048"/>
        <v>270.27</v>
      </c>
      <c r="AR1021" s="221">
        <v>143.79</v>
      </c>
      <c r="AS1021" s="220">
        <f t="shared" si="1049"/>
        <v>53.202353202353201</v>
      </c>
      <c r="AT1021" s="221">
        <f t="shared" si="1050"/>
        <v>126.47999999999999</v>
      </c>
      <c r="AU1021" s="221">
        <v>0</v>
      </c>
      <c r="AV1021" s="238"/>
      <c r="AW1021" s="221">
        <f t="shared" si="1051"/>
        <v>0</v>
      </c>
      <c r="AX1021" s="221"/>
      <c r="AY1021" s="220">
        <f t="shared" si="1052"/>
        <v>0</v>
      </c>
      <c r="AZ1021" s="221">
        <f t="shared" si="1053"/>
        <v>0</v>
      </c>
      <c r="BA1021" s="221">
        <v>0</v>
      </c>
      <c r="BB1021" s="221"/>
      <c r="BC1021" s="221">
        <f t="shared" si="1054"/>
        <v>0</v>
      </c>
      <c r="BD1021" s="221"/>
      <c r="BE1021" s="220">
        <f t="shared" si="1055"/>
        <v>0</v>
      </c>
      <c r="BF1021" s="221">
        <f t="shared" si="1056"/>
        <v>0</v>
      </c>
      <c r="BG1021" s="222">
        <f t="shared" si="1057"/>
        <v>333.79</v>
      </c>
      <c r="BH1021" s="222">
        <f t="shared" si="1057"/>
        <v>332.73599999999999</v>
      </c>
      <c r="BI1021" s="222">
        <f t="shared" si="1057"/>
        <v>666.52599999999995</v>
      </c>
      <c r="BJ1021" s="222">
        <f t="shared" si="1057"/>
        <v>312.58999999999997</v>
      </c>
      <c r="BK1021" s="223">
        <f t="shared" si="1058"/>
        <v>46.898395561463467</v>
      </c>
      <c r="BL1021" s="222">
        <f t="shared" si="1059"/>
        <v>353.93599999999998</v>
      </c>
    </row>
    <row r="1022" spans="3:72" ht="24.95" customHeight="1" x14ac:dyDescent="0.3">
      <c r="C1022" s="217">
        <v>15</v>
      </c>
      <c r="D1022" s="217" t="s">
        <v>45</v>
      </c>
      <c r="E1022" s="252">
        <v>0</v>
      </c>
      <c r="F1022" s="253">
        <v>16.044</v>
      </c>
      <c r="G1022" s="252">
        <f t="shared" si="1030"/>
        <v>16.044</v>
      </c>
      <c r="H1022" s="252">
        <v>16.04</v>
      </c>
      <c r="I1022" s="254">
        <f t="shared" si="1060"/>
        <v>99.975068561455998</v>
      </c>
      <c r="J1022" s="252">
        <f t="shared" si="1032"/>
        <v>4.0000000000013358E-3</v>
      </c>
      <c r="K1022" s="252">
        <v>47.16</v>
      </c>
      <c r="L1022" s="252">
        <v>23.58</v>
      </c>
      <c r="M1022" s="252">
        <f t="shared" si="1033"/>
        <v>70.739999999999995</v>
      </c>
      <c r="N1022" s="252"/>
      <c r="O1022" s="254">
        <f t="shared" si="1034"/>
        <v>0</v>
      </c>
      <c r="P1022" s="252">
        <f t="shared" si="1035"/>
        <v>70.739999999999995</v>
      </c>
      <c r="Q1022" s="252">
        <v>15.72</v>
      </c>
      <c r="R1022" s="252">
        <v>7.86</v>
      </c>
      <c r="S1022" s="252">
        <f t="shared" si="1036"/>
        <v>23.580000000000002</v>
      </c>
      <c r="T1022" s="252">
        <v>11.21</v>
      </c>
      <c r="U1022" s="254">
        <f t="shared" si="1037"/>
        <v>47.540288379983039</v>
      </c>
      <c r="V1022" s="252">
        <f t="shared" si="1038"/>
        <v>12.370000000000001</v>
      </c>
      <c r="W1022" s="252">
        <v>3.4</v>
      </c>
      <c r="X1022" s="252">
        <v>1.7</v>
      </c>
      <c r="Y1022" s="252">
        <f t="shared" si="1039"/>
        <v>5.0999999999999996</v>
      </c>
      <c r="Z1022" s="252">
        <v>1.9</v>
      </c>
      <c r="AA1022" s="254">
        <f t="shared" si="1040"/>
        <v>37.254901960784316</v>
      </c>
      <c r="AB1022" s="252">
        <f t="shared" si="1041"/>
        <v>3.1999999999999997</v>
      </c>
      <c r="AC1022" s="221"/>
      <c r="AD1022" s="221">
        <v>270.7</v>
      </c>
      <c r="AE1022" s="221">
        <f t="shared" si="1042"/>
        <v>270.7</v>
      </c>
      <c r="AF1022" s="221"/>
      <c r="AG1022" s="220">
        <f t="shared" si="1043"/>
        <v>0</v>
      </c>
      <c r="AH1022" s="221">
        <f t="shared" si="1044"/>
        <v>270.7</v>
      </c>
      <c r="AI1022" s="221">
        <v>479.8</v>
      </c>
      <c r="AJ1022" s="221">
        <v>306</v>
      </c>
      <c r="AK1022" s="221">
        <f t="shared" si="1045"/>
        <v>785.8</v>
      </c>
      <c r="AL1022" s="221">
        <v>479.82</v>
      </c>
      <c r="AM1022" s="220">
        <f t="shared" si="1046"/>
        <v>61.061338763044034</v>
      </c>
      <c r="AN1022" s="221">
        <f t="shared" si="1047"/>
        <v>305.97999999999996</v>
      </c>
      <c r="AO1022" s="221">
        <v>444.43</v>
      </c>
      <c r="AP1022" s="221">
        <v>283.08</v>
      </c>
      <c r="AQ1022" s="221">
        <f t="shared" si="1048"/>
        <v>727.51</v>
      </c>
      <c r="AR1022" s="221">
        <v>445.54</v>
      </c>
      <c r="AS1022" s="220">
        <f t="shared" si="1049"/>
        <v>61.241769872579077</v>
      </c>
      <c r="AT1022" s="221">
        <f t="shared" si="1050"/>
        <v>281.96999999999997</v>
      </c>
      <c r="AU1022" s="221">
        <v>77.8</v>
      </c>
      <c r="AV1022" s="238"/>
      <c r="AW1022" s="221">
        <f t="shared" si="1051"/>
        <v>77.8</v>
      </c>
      <c r="AX1022" s="221">
        <v>42.92</v>
      </c>
      <c r="AY1022" s="220">
        <f t="shared" si="1052"/>
        <v>55.167095115681242</v>
      </c>
      <c r="AZ1022" s="221">
        <f t="shared" si="1053"/>
        <v>34.879999999999995</v>
      </c>
      <c r="BA1022" s="221">
        <v>233.26</v>
      </c>
      <c r="BB1022" s="221">
        <v>155.53</v>
      </c>
      <c r="BC1022" s="221">
        <f t="shared" si="1054"/>
        <v>388.78999999999996</v>
      </c>
      <c r="BD1022" s="221">
        <v>172.27</v>
      </c>
      <c r="BE1022" s="220">
        <f t="shared" si="1055"/>
        <v>44.309267213662913</v>
      </c>
      <c r="BF1022" s="221">
        <f t="shared" si="1056"/>
        <v>216.51999999999995</v>
      </c>
      <c r="BG1022" s="222">
        <f t="shared" si="1057"/>
        <v>1301.57</v>
      </c>
      <c r="BH1022" s="222">
        <f t="shared" si="1057"/>
        <v>1064.4939999999999</v>
      </c>
      <c r="BI1022" s="222">
        <f t="shared" si="1057"/>
        <v>2366.0639999999994</v>
      </c>
      <c r="BJ1022" s="222">
        <f t="shared" si="1057"/>
        <v>1169.7</v>
      </c>
      <c r="BK1022" s="223">
        <f t="shared" si="1058"/>
        <v>49.436532570547556</v>
      </c>
      <c r="BL1022" s="222">
        <f t="shared" si="1059"/>
        <v>1196.3639999999994</v>
      </c>
    </row>
    <row r="1023" spans="3:72" ht="24.95" customHeight="1" x14ac:dyDescent="0.3">
      <c r="C1023" s="224"/>
      <c r="D1023" s="224" t="s">
        <v>46</v>
      </c>
      <c r="E1023" s="225">
        <f>SUM(E1008:E1022)</f>
        <v>0</v>
      </c>
      <c r="F1023" s="226">
        <f>SUM(F1008:F1022)</f>
        <v>157.44500000000002</v>
      </c>
      <c r="G1023" s="225">
        <f>SUM(G1008:G1022)</f>
        <v>157.44500000000002</v>
      </c>
      <c r="H1023" s="225">
        <f>SUM(H1008:H1022)</f>
        <v>116.21000000000001</v>
      </c>
      <c r="I1023" s="227">
        <f t="shared" si="1060"/>
        <v>73.809901870494457</v>
      </c>
      <c r="J1023" s="225">
        <f>SUM(J1008:J1022)</f>
        <v>41.234999999999999</v>
      </c>
      <c r="K1023" s="225">
        <f>SUM(K1008:K1022)</f>
        <v>500.99999999999989</v>
      </c>
      <c r="L1023" s="225">
        <f>SUM(L1008:L1022)</f>
        <v>257.12999999999994</v>
      </c>
      <c r="M1023" s="225">
        <f>SUM(M1008:M1022)</f>
        <v>758.13</v>
      </c>
      <c r="N1023" s="225">
        <f>SUM(N1008:N1022)</f>
        <v>132.22</v>
      </c>
      <c r="O1023" s="254">
        <f t="shared" si="1034"/>
        <v>17.440280690646723</v>
      </c>
      <c r="P1023" s="225">
        <f t="shared" si="1035"/>
        <v>625.91</v>
      </c>
      <c r="Q1023" s="225">
        <f>SUM(Q1008:Q1022)</f>
        <v>134.10000000000002</v>
      </c>
      <c r="R1023" s="225">
        <f>SUM(R1008:R1022)</f>
        <v>85.71</v>
      </c>
      <c r="S1023" s="225">
        <f>SUM(S1008:S1022)</f>
        <v>219.81000000000003</v>
      </c>
      <c r="T1023" s="225">
        <f>SUM(T1008:T1022)</f>
        <v>92.390000000000015</v>
      </c>
      <c r="U1023" s="254">
        <f t="shared" si="1037"/>
        <v>42.031754697238526</v>
      </c>
      <c r="V1023" s="225">
        <f>SUM(V1008:V1022)</f>
        <v>127.42000000000004</v>
      </c>
      <c r="W1023" s="225">
        <f>SUM(W1008:W1022)</f>
        <v>29.609999999999996</v>
      </c>
      <c r="X1023" s="225">
        <f>SUM(X1008:X1022)</f>
        <v>16.7</v>
      </c>
      <c r="Y1023" s="225">
        <f>SUM(Y1008:Y1022)</f>
        <v>46.309999999999995</v>
      </c>
      <c r="Z1023" s="225">
        <f>SUM(Z1008:Z1022)</f>
        <v>18.559999999999999</v>
      </c>
      <c r="AA1023" s="227">
        <f t="shared" si="1040"/>
        <v>40.077736989851005</v>
      </c>
      <c r="AB1023" s="225">
        <f>SUM(AB1008:AB1022)</f>
        <v>27.75</v>
      </c>
      <c r="AC1023" s="225">
        <f>SUM(AC1008:AC1022)</f>
        <v>0</v>
      </c>
      <c r="AD1023" s="225">
        <f>SUM(AD1008:AD1022)</f>
        <v>2659.2299999999996</v>
      </c>
      <c r="AE1023" s="225">
        <f>SUM(AE1008:AE1022)</f>
        <v>2659.2299999999996</v>
      </c>
      <c r="AF1023" s="225">
        <f>SUM(AF1008:AF1022)</f>
        <v>373.78999999999996</v>
      </c>
      <c r="AG1023" s="229">
        <f t="shared" si="1043"/>
        <v>14.056324575158976</v>
      </c>
      <c r="AH1023" s="225">
        <f>SUM(AH1008:AH1022)</f>
        <v>2285.44</v>
      </c>
      <c r="AI1023" s="225">
        <f>SUM(AI1008:AI1022)</f>
        <v>3536.02</v>
      </c>
      <c r="AJ1023" s="225">
        <f>SUM(AJ1008:AJ1022)</f>
        <v>3329.4700000000003</v>
      </c>
      <c r="AK1023" s="225">
        <f>SUM(AK1008:AK1022)</f>
        <v>6865.49</v>
      </c>
      <c r="AL1023" s="225">
        <f>SUM(AL1008:AL1022)</f>
        <v>2841.7000000000003</v>
      </c>
      <c r="AM1023" s="229">
        <f t="shared" si="1046"/>
        <v>41.391073324700791</v>
      </c>
      <c r="AN1023" s="225">
        <f>SUM(AN1008:AN1022)</f>
        <v>4023.7900000000004</v>
      </c>
      <c r="AO1023" s="225">
        <f>SUM(AO1008:AO1022)</f>
        <v>4006.74</v>
      </c>
      <c r="AP1023" s="225">
        <f>SUM(AP1008:AP1022)</f>
        <v>3080.73</v>
      </c>
      <c r="AQ1023" s="225">
        <f>SUM(AQ1008:AQ1022)</f>
        <v>7087.4700000000012</v>
      </c>
      <c r="AR1023" s="225">
        <f>SUM(AR1008:AR1022)</f>
        <v>2834.8300000000004</v>
      </c>
      <c r="AS1023" s="229">
        <f t="shared" si="1049"/>
        <v>39.997770713667926</v>
      </c>
      <c r="AT1023" s="225">
        <f>SUM(AT1008:AT1022)</f>
        <v>4252.6400000000003</v>
      </c>
      <c r="AU1023" s="225">
        <f>SUM(AU1008:AU1022)</f>
        <v>406.97999999999996</v>
      </c>
      <c r="AV1023" s="225"/>
      <c r="AW1023" s="225">
        <f>SUM(AW1008:AW1022)</f>
        <v>406.97999999999996</v>
      </c>
      <c r="AX1023" s="225">
        <f>SUM(AX1008:AX1022)</f>
        <v>200.46999999999997</v>
      </c>
      <c r="AY1023" s="229">
        <f t="shared" si="1052"/>
        <v>49.257948793552508</v>
      </c>
      <c r="AZ1023" s="225">
        <f>SUM(AZ1008:AZ1022)</f>
        <v>206.51</v>
      </c>
      <c r="BA1023" s="225">
        <f>SUM(BA1008:BA1022)</f>
        <v>1237.3599999999999</v>
      </c>
      <c r="BB1023" s="225">
        <f>SUM(BB1008:BB1022)</f>
        <v>945.71</v>
      </c>
      <c r="BC1023" s="225">
        <f>SUM(BC1008:BC1022)</f>
        <v>2183.0699999999997</v>
      </c>
      <c r="BD1023" s="225">
        <f>SUM(BD1008:BD1022)</f>
        <v>804.07999999999993</v>
      </c>
      <c r="BE1023" s="229">
        <f t="shared" si="1055"/>
        <v>36.832534000284006</v>
      </c>
      <c r="BF1023" s="225">
        <f>SUM(BF1008:BF1022)</f>
        <v>1378.99</v>
      </c>
      <c r="BG1023" s="230">
        <f t="shared" si="1057"/>
        <v>9851.81</v>
      </c>
      <c r="BH1023" s="230">
        <f t="shared" si="1057"/>
        <v>10532.125</v>
      </c>
      <c r="BI1023" s="230">
        <f t="shared" si="1057"/>
        <v>20383.935000000001</v>
      </c>
      <c r="BJ1023" s="230">
        <f t="shared" si="1057"/>
        <v>7414.2500000000009</v>
      </c>
      <c r="BK1023" s="231">
        <f t="shared" si="1058"/>
        <v>36.373006487707109</v>
      </c>
      <c r="BL1023" s="230">
        <f t="shared" si="1059"/>
        <v>12969.685000000001</v>
      </c>
    </row>
    <row r="1024" spans="3:72" ht="24.95" customHeight="1" x14ac:dyDescent="0.2"/>
    <row r="1025" spans="3:64" ht="24.95" customHeight="1" x14ac:dyDescent="0.2">
      <c r="C1025" s="686" t="s">
        <v>173</v>
      </c>
      <c r="D1025" s="686"/>
      <c r="E1025" s="686"/>
      <c r="F1025" s="686"/>
      <c r="G1025" s="686"/>
      <c r="H1025" s="686"/>
      <c r="I1025" s="686"/>
      <c r="J1025" s="686"/>
      <c r="K1025" s="686"/>
      <c r="L1025" s="686"/>
      <c r="M1025" s="686"/>
      <c r="N1025" s="686"/>
      <c r="O1025" s="686"/>
      <c r="P1025" s="686"/>
      <c r="Q1025" s="686"/>
      <c r="R1025" s="686"/>
      <c r="S1025" s="686"/>
      <c r="T1025" s="686"/>
      <c r="U1025" s="686"/>
      <c r="V1025" s="686"/>
      <c r="W1025" s="686"/>
      <c r="X1025" s="686"/>
      <c r="Y1025" s="686"/>
      <c r="Z1025" s="686"/>
      <c r="AA1025" s="686"/>
      <c r="AB1025" s="686"/>
      <c r="AC1025" s="687" t="s">
        <v>174</v>
      </c>
      <c r="AD1025" s="688"/>
      <c r="AE1025" s="688"/>
      <c r="AF1025" s="688"/>
      <c r="AG1025" s="688"/>
      <c r="AH1025" s="688"/>
      <c r="AI1025" s="688"/>
      <c r="AJ1025" s="688"/>
      <c r="AK1025" s="688"/>
      <c r="AL1025" s="688"/>
      <c r="AM1025" s="688"/>
      <c r="AN1025" s="688"/>
      <c r="AO1025" s="688"/>
      <c r="AP1025" s="688"/>
      <c r="AQ1025" s="688"/>
      <c r="AR1025" s="688"/>
      <c r="AS1025" s="688"/>
      <c r="AT1025" s="688"/>
      <c r="AU1025" s="690" t="s">
        <v>175</v>
      </c>
      <c r="AV1025" s="688"/>
      <c r="AW1025" s="688"/>
      <c r="AX1025" s="688"/>
      <c r="AY1025" s="688"/>
      <c r="AZ1025" s="688"/>
      <c r="BA1025" s="688"/>
      <c r="BB1025" s="688"/>
      <c r="BC1025" s="688"/>
      <c r="BD1025" s="688"/>
      <c r="BE1025" s="688"/>
      <c r="BF1025" s="688"/>
      <c r="BG1025" s="691" t="s">
        <v>175</v>
      </c>
      <c r="BH1025" s="691"/>
      <c r="BI1025" s="691"/>
      <c r="BJ1025" s="691"/>
      <c r="BK1025" s="691"/>
      <c r="BL1025" s="691"/>
    </row>
    <row r="1026" spans="3:64" ht="24.95" customHeight="1" x14ac:dyDescent="0.25">
      <c r="C1026" s="102"/>
      <c r="D1026" s="102"/>
      <c r="E1026" s="103"/>
      <c r="F1026" s="102"/>
      <c r="G1026" s="102"/>
      <c r="H1026" s="102"/>
      <c r="I1026" s="102"/>
      <c r="J1026" s="102"/>
      <c r="K1026" s="102"/>
      <c r="L1026" s="102"/>
      <c r="M1026" s="102"/>
      <c r="N1026" s="102"/>
      <c r="O1026" s="102"/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693" t="s">
        <v>127</v>
      </c>
      <c r="Z1026" s="693"/>
      <c r="AA1026" s="693"/>
      <c r="AB1026" s="693"/>
      <c r="AC1026" s="689"/>
      <c r="AD1026" s="689"/>
      <c r="AE1026" s="689"/>
      <c r="AF1026" s="689"/>
      <c r="AG1026" s="689"/>
      <c r="AH1026" s="689"/>
      <c r="AI1026" s="689"/>
      <c r="AJ1026" s="689"/>
      <c r="AK1026" s="689"/>
      <c r="AL1026" s="689"/>
      <c r="AM1026" s="689"/>
      <c r="AN1026" s="689"/>
      <c r="AO1026" s="689"/>
      <c r="AP1026" s="689"/>
      <c r="AQ1026" s="689"/>
      <c r="AR1026" s="689"/>
      <c r="AS1026" s="689"/>
      <c r="AT1026" s="689"/>
      <c r="AU1026" s="689"/>
      <c r="AV1026" s="689"/>
      <c r="AW1026" s="689"/>
      <c r="AX1026" s="689"/>
      <c r="AY1026" s="689"/>
      <c r="AZ1026" s="689"/>
      <c r="BA1026" s="689"/>
      <c r="BB1026" s="689"/>
      <c r="BC1026" s="689"/>
      <c r="BD1026" s="689"/>
      <c r="BE1026" s="689"/>
      <c r="BF1026" s="689"/>
      <c r="BG1026" s="692"/>
      <c r="BH1026" s="692"/>
      <c r="BI1026" s="692"/>
      <c r="BJ1026" s="692"/>
      <c r="BK1026" s="692"/>
      <c r="BL1026" s="692"/>
    </row>
    <row r="1027" spans="3:64" ht="24.95" customHeight="1" x14ac:dyDescent="0.25">
      <c r="C1027" s="561" t="s">
        <v>125</v>
      </c>
      <c r="D1027" s="678" t="s">
        <v>3</v>
      </c>
      <c r="E1027" s="562" t="s">
        <v>52</v>
      </c>
      <c r="F1027" s="562"/>
      <c r="G1027" s="562"/>
      <c r="H1027" s="562"/>
      <c r="I1027" s="562"/>
      <c r="J1027" s="562"/>
      <c r="K1027" s="562"/>
      <c r="L1027" s="562"/>
      <c r="M1027" s="562"/>
      <c r="N1027" s="562"/>
      <c r="O1027" s="562"/>
      <c r="P1027" s="562"/>
      <c r="Q1027" s="562"/>
      <c r="R1027" s="562"/>
      <c r="S1027" s="562"/>
      <c r="T1027" s="562"/>
      <c r="U1027" s="562"/>
      <c r="V1027" s="562"/>
      <c r="W1027" s="562"/>
      <c r="X1027" s="562"/>
      <c r="Y1027" s="562"/>
      <c r="Z1027" s="562"/>
      <c r="AA1027" s="562"/>
      <c r="AB1027" s="562"/>
      <c r="AC1027" s="590"/>
      <c r="AD1027" s="591"/>
      <c r="AE1027" s="591"/>
      <c r="AF1027" s="591"/>
      <c r="AG1027" s="591"/>
      <c r="AH1027" s="591"/>
      <c r="AI1027" s="679" t="s">
        <v>52</v>
      </c>
      <c r="AJ1027" s="679"/>
      <c r="AK1027" s="679"/>
      <c r="AL1027" s="679"/>
      <c r="AM1027" s="679"/>
      <c r="AN1027" s="679"/>
      <c r="AO1027" s="679"/>
      <c r="AP1027" s="679"/>
      <c r="AQ1027" s="679"/>
      <c r="AR1027" s="679"/>
      <c r="AS1027" s="679"/>
      <c r="AT1027" s="679"/>
      <c r="AU1027" s="679" t="s">
        <v>48</v>
      </c>
      <c r="AV1027" s="679"/>
      <c r="AW1027" s="679"/>
      <c r="AX1027" s="679"/>
      <c r="AY1027" s="679"/>
      <c r="AZ1027" s="679"/>
      <c r="BA1027" s="679"/>
      <c r="BB1027" s="679"/>
      <c r="BC1027" s="679"/>
      <c r="BD1027" s="679"/>
      <c r="BE1027" s="679"/>
      <c r="BF1027" s="679"/>
      <c r="BG1027" s="669" t="s">
        <v>123</v>
      </c>
      <c r="BH1027" s="670"/>
      <c r="BI1027" s="670"/>
      <c r="BJ1027" s="670"/>
      <c r="BK1027" s="671"/>
      <c r="BL1027" s="675" t="s">
        <v>131</v>
      </c>
    </row>
    <row r="1028" spans="3:64" ht="24.95" customHeight="1" x14ac:dyDescent="0.2">
      <c r="C1028" s="561"/>
      <c r="D1028" s="678"/>
      <c r="E1028" s="561" t="s">
        <v>5</v>
      </c>
      <c r="F1028" s="561"/>
      <c r="G1028" s="561"/>
      <c r="H1028" s="561"/>
      <c r="I1028" s="561"/>
      <c r="J1028" s="561"/>
      <c r="K1028" s="561"/>
      <c r="L1028" s="561"/>
      <c r="M1028" s="561"/>
      <c r="N1028" s="561"/>
      <c r="O1028" s="561"/>
      <c r="P1028" s="561"/>
      <c r="Q1028" s="561"/>
      <c r="R1028" s="561"/>
      <c r="S1028" s="561"/>
      <c r="T1028" s="561"/>
      <c r="U1028" s="561"/>
      <c r="V1028" s="561"/>
      <c r="W1028" s="561"/>
      <c r="X1028" s="561"/>
      <c r="Y1028" s="561"/>
      <c r="Z1028" s="561"/>
      <c r="AA1028" s="561"/>
      <c r="AB1028" s="561"/>
      <c r="AC1028" s="593"/>
      <c r="AD1028" s="594"/>
      <c r="AE1028" s="594"/>
      <c r="AF1028" s="594"/>
      <c r="AG1028" s="594"/>
      <c r="AH1028" s="595"/>
      <c r="AI1028" s="677" t="s">
        <v>47</v>
      </c>
      <c r="AJ1028" s="677"/>
      <c r="AK1028" s="677"/>
      <c r="AL1028" s="677"/>
      <c r="AM1028" s="677"/>
      <c r="AN1028" s="677"/>
      <c r="AO1028" s="677"/>
      <c r="AP1028" s="677"/>
      <c r="AQ1028" s="677"/>
      <c r="AR1028" s="677"/>
      <c r="AS1028" s="677"/>
      <c r="AT1028" s="677"/>
      <c r="AU1028" s="677" t="s">
        <v>49</v>
      </c>
      <c r="AV1028" s="677"/>
      <c r="AW1028" s="677"/>
      <c r="AX1028" s="677"/>
      <c r="AY1028" s="677"/>
      <c r="AZ1028" s="677"/>
      <c r="BA1028" s="677"/>
      <c r="BB1028" s="677"/>
      <c r="BC1028" s="677"/>
      <c r="BD1028" s="677"/>
      <c r="BE1028" s="677"/>
      <c r="BF1028" s="677"/>
      <c r="BG1028" s="672"/>
      <c r="BH1028" s="673"/>
      <c r="BI1028" s="673"/>
      <c r="BJ1028" s="673"/>
      <c r="BK1028" s="674"/>
      <c r="BL1028" s="676"/>
    </row>
    <row r="1029" spans="3:64" ht="46.5" customHeight="1" x14ac:dyDescent="0.2">
      <c r="C1029" s="561"/>
      <c r="D1029" s="678"/>
      <c r="E1029" s="648" t="s">
        <v>15</v>
      </c>
      <c r="F1029" s="649"/>
      <c r="G1029" s="649"/>
      <c r="H1029" s="649"/>
      <c r="I1029" s="649"/>
      <c r="J1029" s="650"/>
      <c r="K1029" s="648" t="s">
        <v>102</v>
      </c>
      <c r="L1029" s="649"/>
      <c r="M1029" s="649"/>
      <c r="N1029" s="649"/>
      <c r="O1029" s="649"/>
      <c r="P1029" s="650"/>
      <c r="Q1029" s="648" t="s">
        <v>103</v>
      </c>
      <c r="R1029" s="649"/>
      <c r="S1029" s="649"/>
      <c r="T1029" s="649"/>
      <c r="U1029" s="649"/>
      <c r="V1029" s="650"/>
      <c r="W1029" s="651" t="s">
        <v>104</v>
      </c>
      <c r="X1029" s="651"/>
      <c r="Y1029" s="651"/>
      <c r="Z1029" s="651"/>
      <c r="AA1029" s="651"/>
      <c r="AB1029" s="651"/>
      <c r="AC1029" s="648" t="s">
        <v>150</v>
      </c>
      <c r="AD1029" s="649"/>
      <c r="AE1029" s="649"/>
      <c r="AF1029" s="649"/>
      <c r="AG1029" s="649"/>
      <c r="AH1029" s="649"/>
      <c r="AI1029" s="651" t="s">
        <v>7</v>
      </c>
      <c r="AJ1029" s="651"/>
      <c r="AK1029" s="651"/>
      <c r="AL1029" s="651"/>
      <c r="AM1029" s="651"/>
      <c r="AN1029" s="651"/>
      <c r="AO1029" s="651" t="s">
        <v>50</v>
      </c>
      <c r="AP1029" s="651"/>
      <c r="AQ1029" s="651"/>
      <c r="AR1029" s="651"/>
      <c r="AS1029" s="651"/>
      <c r="AT1029" s="651"/>
      <c r="AU1029" s="651" t="s">
        <v>7</v>
      </c>
      <c r="AV1029" s="651"/>
      <c r="AW1029" s="651"/>
      <c r="AX1029" s="651"/>
      <c r="AY1029" s="651"/>
      <c r="AZ1029" s="651"/>
      <c r="BA1029" s="651" t="s">
        <v>8</v>
      </c>
      <c r="BB1029" s="651"/>
      <c r="BC1029" s="651"/>
      <c r="BD1029" s="651"/>
      <c r="BE1029" s="651"/>
      <c r="BF1029" s="651"/>
      <c r="BG1029" s="655" t="s">
        <v>11</v>
      </c>
      <c r="BH1029" s="655" t="s">
        <v>12</v>
      </c>
      <c r="BI1029" s="655" t="s">
        <v>10</v>
      </c>
      <c r="BJ1029" s="655" t="s">
        <v>0</v>
      </c>
      <c r="BK1029" s="655" t="s">
        <v>13</v>
      </c>
      <c r="BL1029" s="655" t="s">
        <v>14</v>
      </c>
    </row>
    <row r="1030" spans="3:64" ht="63" x14ac:dyDescent="0.2">
      <c r="C1030" s="561"/>
      <c r="D1030" s="678"/>
      <c r="E1030" s="543" t="s">
        <v>11</v>
      </c>
      <c r="F1030" s="543" t="s">
        <v>12</v>
      </c>
      <c r="G1030" s="543" t="s">
        <v>10</v>
      </c>
      <c r="H1030" s="543" t="s">
        <v>0</v>
      </c>
      <c r="I1030" s="543" t="s">
        <v>13</v>
      </c>
      <c r="J1030" s="543" t="s">
        <v>14</v>
      </c>
      <c r="K1030" s="543" t="s">
        <v>11</v>
      </c>
      <c r="L1030" s="543" t="s">
        <v>12</v>
      </c>
      <c r="M1030" s="543" t="s">
        <v>10</v>
      </c>
      <c r="N1030" s="543" t="s">
        <v>0</v>
      </c>
      <c r="O1030" s="543" t="s">
        <v>13</v>
      </c>
      <c r="P1030" s="543" t="s">
        <v>14</v>
      </c>
      <c r="Q1030" s="543" t="s">
        <v>11</v>
      </c>
      <c r="R1030" s="543" t="s">
        <v>12</v>
      </c>
      <c r="S1030" s="543" t="s">
        <v>10</v>
      </c>
      <c r="T1030" s="543" t="s">
        <v>0</v>
      </c>
      <c r="U1030" s="543" t="s">
        <v>13</v>
      </c>
      <c r="V1030" s="543" t="s">
        <v>14</v>
      </c>
      <c r="W1030" s="543" t="s">
        <v>11</v>
      </c>
      <c r="X1030" s="543" t="s">
        <v>12</v>
      </c>
      <c r="Y1030" s="543" t="s">
        <v>10</v>
      </c>
      <c r="Z1030" s="543" t="s">
        <v>0</v>
      </c>
      <c r="AA1030" s="543" t="s">
        <v>13</v>
      </c>
      <c r="AB1030" s="543" t="s">
        <v>14</v>
      </c>
      <c r="AC1030" s="543" t="s">
        <v>11</v>
      </c>
      <c r="AD1030" s="543" t="s">
        <v>12</v>
      </c>
      <c r="AE1030" s="543" t="s">
        <v>10</v>
      </c>
      <c r="AF1030" s="543" t="s">
        <v>0</v>
      </c>
      <c r="AG1030" s="543" t="s">
        <v>13</v>
      </c>
      <c r="AH1030" s="543" t="s">
        <v>14</v>
      </c>
      <c r="AI1030" s="543" t="s">
        <v>11</v>
      </c>
      <c r="AJ1030" s="543" t="s">
        <v>12</v>
      </c>
      <c r="AK1030" s="543" t="s">
        <v>10</v>
      </c>
      <c r="AL1030" s="543" t="s">
        <v>0</v>
      </c>
      <c r="AM1030" s="543" t="s">
        <v>13</v>
      </c>
      <c r="AN1030" s="543" t="s">
        <v>14</v>
      </c>
      <c r="AO1030" s="543" t="s">
        <v>11</v>
      </c>
      <c r="AP1030" s="543" t="s">
        <v>12</v>
      </c>
      <c r="AQ1030" s="543" t="s">
        <v>10</v>
      </c>
      <c r="AR1030" s="543" t="s">
        <v>0</v>
      </c>
      <c r="AS1030" s="543" t="s">
        <v>13</v>
      </c>
      <c r="AT1030" s="543" t="s">
        <v>14</v>
      </c>
      <c r="AU1030" s="543" t="s">
        <v>11</v>
      </c>
      <c r="AV1030" s="543" t="s">
        <v>12</v>
      </c>
      <c r="AW1030" s="543" t="s">
        <v>10</v>
      </c>
      <c r="AX1030" s="543" t="s">
        <v>0</v>
      </c>
      <c r="AY1030" s="543" t="s">
        <v>13</v>
      </c>
      <c r="AZ1030" s="543" t="s">
        <v>14</v>
      </c>
      <c r="BA1030" s="543" t="s">
        <v>11</v>
      </c>
      <c r="BB1030" s="543" t="s">
        <v>12</v>
      </c>
      <c r="BC1030" s="543" t="s">
        <v>10</v>
      </c>
      <c r="BD1030" s="543" t="s">
        <v>0</v>
      </c>
      <c r="BE1030" s="543" t="s">
        <v>13</v>
      </c>
      <c r="BF1030" s="543" t="s">
        <v>14</v>
      </c>
      <c r="BG1030" s="657"/>
      <c r="BH1030" s="657"/>
      <c r="BI1030" s="657"/>
      <c r="BJ1030" s="657"/>
      <c r="BK1030" s="657"/>
      <c r="BL1030" s="657"/>
    </row>
    <row r="1031" spans="3:64" x14ac:dyDescent="0.2">
      <c r="C1031" s="111">
        <v>1</v>
      </c>
      <c r="D1031" s="111">
        <v>2</v>
      </c>
      <c r="E1031" s="111">
        <v>3</v>
      </c>
      <c r="F1031" s="111">
        <v>4</v>
      </c>
      <c r="G1031" s="111">
        <v>5</v>
      </c>
      <c r="H1031" s="111">
        <v>6</v>
      </c>
      <c r="I1031" s="111">
        <v>7</v>
      </c>
      <c r="J1031" s="111">
        <v>8</v>
      </c>
      <c r="K1031" s="111">
        <v>9</v>
      </c>
      <c r="L1031" s="111">
        <v>10</v>
      </c>
      <c r="M1031" s="111">
        <v>11</v>
      </c>
      <c r="N1031" s="111">
        <v>12</v>
      </c>
      <c r="O1031" s="111">
        <v>13</v>
      </c>
      <c r="P1031" s="111">
        <v>14</v>
      </c>
      <c r="Q1031" s="111">
        <v>15</v>
      </c>
      <c r="R1031" s="111">
        <v>16</v>
      </c>
      <c r="S1031" s="111">
        <v>17</v>
      </c>
      <c r="T1031" s="111">
        <v>18</v>
      </c>
      <c r="U1031" s="111">
        <v>19</v>
      </c>
      <c r="V1031" s="111">
        <v>20</v>
      </c>
      <c r="W1031" s="111">
        <v>21</v>
      </c>
      <c r="X1031" s="111">
        <v>22</v>
      </c>
      <c r="Y1031" s="111">
        <v>23</v>
      </c>
      <c r="Z1031" s="111">
        <v>24</v>
      </c>
      <c r="AA1031" s="111">
        <v>25</v>
      </c>
      <c r="AB1031" s="111">
        <v>26</v>
      </c>
      <c r="AC1031" s="111">
        <v>27</v>
      </c>
      <c r="AD1031" s="111">
        <v>28</v>
      </c>
      <c r="AE1031" s="111">
        <v>29</v>
      </c>
      <c r="AF1031" s="111">
        <v>30</v>
      </c>
      <c r="AG1031" s="111">
        <v>31</v>
      </c>
      <c r="AH1031" s="111">
        <v>32</v>
      </c>
      <c r="AI1031" s="111">
        <v>33</v>
      </c>
      <c r="AJ1031" s="111">
        <v>34</v>
      </c>
      <c r="AK1031" s="111">
        <v>35</v>
      </c>
      <c r="AL1031" s="111">
        <v>36</v>
      </c>
      <c r="AM1031" s="111">
        <v>37</v>
      </c>
      <c r="AN1031" s="111">
        <v>38</v>
      </c>
      <c r="AO1031" s="111">
        <v>39</v>
      </c>
      <c r="AP1031" s="111">
        <v>40</v>
      </c>
      <c r="AQ1031" s="111">
        <v>41</v>
      </c>
      <c r="AR1031" s="111">
        <v>42</v>
      </c>
      <c r="AS1031" s="111">
        <v>43</v>
      </c>
      <c r="AT1031" s="111">
        <v>44</v>
      </c>
      <c r="AU1031" s="111">
        <v>45</v>
      </c>
      <c r="AV1031" s="111">
        <v>46</v>
      </c>
      <c r="AW1031" s="111">
        <v>47</v>
      </c>
      <c r="AX1031" s="111">
        <v>48</v>
      </c>
      <c r="AY1031" s="111">
        <v>49</v>
      </c>
      <c r="AZ1031" s="111">
        <v>50</v>
      </c>
      <c r="BA1031" s="111">
        <v>51</v>
      </c>
      <c r="BB1031" s="111">
        <v>52</v>
      </c>
      <c r="BC1031" s="111">
        <v>53</v>
      </c>
      <c r="BD1031" s="111">
        <v>54</v>
      </c>
      <c r="BE1031" s="111">
        <v>55</v>
      </c>
      <c r="BF1031" s="111">
        <v>56</v>
      </c>
      <c r="BG1031" s="111">
        <v>57</v>
      </c>
      <c r="BH1031" s="111">
        <v>58</v>
      </c>
      <c r="BI1031" s="111">
        <v>59</v>
      </c>
      <c r="BJ1031" s="111">
        <v>60</v>
      </c>
      <c r="BK1031" s="111">
        <v>61</v>
      </c>
      <c r="BL1031" s="111">
        <v>62</v>
      </c>
    </row>
    <row r="1032" spans="3:64" ht="24.95" customHeight="1" x14ac:dyDescent="0.3">
      <c r="C1032" s="217">
        <v>1</v>
      </c>
      <c r="D1032" s="217" t="s">
        <v>30</v>
      </c>
      <c r="E1032" s="252">
        <v>0</v>
      </c>
      <c r="F1032" s="253">
        <v>11.103999999999999</v>
      </c>
      <c r="G1032" s="252">
        <f t="shared" ref="G1032:G1039" si="1061">+F1032</f>
        <v>11.103999999999999</v>
      </c>
      <c r="H1032" s="252"/>
      <c r="I1032" s="254">
        <f t="shared" ref="I1032:I1040" si="1062">IF(H1032&lt;&gt;0,(H1032/G1032*100),0)</f>
        <v>0</v>
      </c>
      <c r="J1032" s="252">
        <f t="shared" ref="J1032:J1039" si="1063">G1032-H1032</f>
        <v>11.103999999999999</v>
      </c>
      <c r="K1032" s="252">
        <v>49.14</v>
      </c>
      <c r="L1032" s="252">
        <v>24.57</v>
      </c>
      <c r="M1032" s="252">
        <f t="shared" ref="M1032:M1039" si="1064">SUM(K1032:L1032)</f>
        <v>73.710000000000008</v>
      </c>
      <c r="N1032" s="252">
        <v>12.24</v>
      </c>
      <c r="O1032" s="254">
        <f t="shared" ref="O1032:O1040" si="1065">+N1032/M1032*100</f>
        <v>16.605616605616603</v>
      </c>
      <c r="P1032" s="252">
        <f t="shared" ref="P1032:P1040" si="1066">+M1032-N1032</f>
        <v>61.470000000000006</v>
      </c>
      <c r="Q1032" s="252">
        <v>16.38</v>
      </c>
      <c r="R1032" s="252">
        <v>8.19</v>
      </c>
      <c r="S1032" s="252">
        <f t="shared" ref="S1032:S1039" si="1067">SUM(Q1032:R1032)</f>
        <v>24.57</v>
      </c>
      <c r="T1032" s="252">
        <v>7.38</v>
      </c>
      <c r="U1032" s="254">
        <f t="shared" ref="U1032:U1040" si="1068">T1032/S1032*100</f>
        <v>30.036630036630036</v>
      </c>
      <c r="V1032" s="252">
        <f t="shared" ref="V1032:V1039" si="1069">+S1032-T1032</f>
        <v>17.190000000000001</v>
      </c>
      <c r="W1032" s="252">
        <v>1.65</v>
      </c>
      <c r="X1032" s="252">
        <v>1.3</v>
      </c>
      <c r="Y1032" s="252">
        <f t="shared" ref="Y1032:Y1039" si="1070">SUM(W1032:X1032)</f>
        <v>2.95</v>
      </c>
      <c r="Z1032" s="252"/>
      <c r="AA1032" s="254">
        <f t="shared" ref="AA1032:AA1040" si="1071">IF(Z1032&lt;&gt;0,(Z1032/Y1032*100),0)</f>
        <v>0</v>
      </c>
      <c r="AB1032" s="252">
        <f t="shared" ref="AB1032:AB1039" si="1072">+Y1032-Z1032</f>
        <v>2.95</v>
      </c>
      <c r="AC1032" s="221"/>
      <c r="AD1032" s="221">
        <v>207.01</v>
      </c>
      <c r="AE1032" s="221">
        <f t="shared" ref="AE1032:AE1039" si="1073">+AC1032+AD1032</f>
        <v>207.01</v>
      </c>
      <c r="AF1032" s="221"/>
      <c r="AG1032" s="220">
        <f t="shared" ref="AG1032:AG1040" si="1074">AF1032/AE1032*100</f>
        <v>0</v>
      </c>
      <c r="AH1032" s="221">
        <f t="shared" ref="AH1032:AH1039" si="1075">+AE1032-AF1032</f>
        <v>207.01</v>
      </c>
      <c r="AI1032" s="221">
        <v>67.239999999999995</v>
      </c>
      <c r="AJ1032" s="221">
        <v>317.29000000000002</v>
      </c>
      <c r="AK1032" s="221">
        <f t="shared" ref="AK1032:AK1039" si="1076">SUM(AI1032:AJ1032)</f>
        <v>384.53000000000003</v>
      </c>
      <c r="AL1032" s="221">
        <v>67.239999999999995</v>
      </c>
      <c r="AM1032" s="220">
        <f t="shared" ref="AM1032:AM1040" si="1077">IF(AL1032&lt;&gt;0,(AL1032/AK1032*100),0)</f>
        <v>17.48628195459392</v>
      </c>
      <c r="AN1032" s="221">
        <f t="shared" ref="AN1032:AN1039" si="1078">+AK1032-AL1032</f>
        <v>317.29000000000002</v>
      </c>
      <c r="AO1032" s="221">
        <v>461.07</v>
      </c>
      <c r="AP1032" s="221">
        <v>293.70999999999998</v>
      </c>
      <c r="AQ1032" s="221">
        <f t="shared" ref="AQ1032:AQ1039" si="1079">SUM(AO1032:AP1032)</f>
        <v>754.78</v>
      </c>
      <c r="AR1032" s="221">
        <v>80.5</v>
      </c>
      <c r="AS1032" s="220">
        <f t="shared" ref="AS1032:AS1040" si="1080">IF(AR1032&lt;&gt;0,(AR1032/AQ1032*100),0)</f>
        <v>10.665359442486553</v>
      </c>
      <c r="AT1032" s="221">
        <f t="shared" ref="AT1032:AT1039" si="1081">+AQ1032-AR1032</f>
        <v>674.28</v>
      </c>
      <c r="AU1032" s="221">
        <v>10.54</v>
      </c>
      <c r="AV1032" s="238"/>
      <c r="AW1032" s="221">
        <f t="shared" ref="AW1032:AW1039" si="1082">+AV1032+AU1032</f>
        <v>10.54</v>
      </c>
      <c r="AX1032" s="221"/>
      <c r="AY1032" s="220">
        <f t="shared" ref="AY1032:AY1040" si="1083">IF(AX1032&lt;&gt;0,(AX1032/AW1032*100),0)</f>
        <v>0</v>
      </c>
      <c r="AZ1032" s="221">
        <f t="shared" ref="AZ1032:AZ1039" si="1084">+AW1032-AX1032</f>
        <v>10.54</v>
      </c>
      <c r="BA1032" s="221">
        <v>18.8</v>
      </c>
      <c r="BB1032" s="221">
        <v>14.67</v>
      </c>
      <c r="BC1032" s="221">
        <f t="shared" ref="BC1032:BC1039" si="1085">SUM(BA1032:BB1032)</f>
        <v>33.47</v>
      </c>
      <c r="BD1032" s="221"/>
      <c r="BE1032" s="220">
        <f t="shared" ref="BE1032:BE1040" si="1086">IF(BD1032&lt;&gt;0,(BD1032/BC1032*100),0)</f>
        <v>0</v>
      </c>
      <c r="BF1032" s="221">
        <f t="shared" ref="BF1032:BF1039" si="1087">+BC1032-BD1032</f>
        <v>33.47</v>
      </c>
      <c r="BG1032" s="222">
        <f t="shared" ref="BG1032:BJ1040" si="1088">+E1032+K1032+Q1032+W1032+AI1032+AO1032+AU1032+BA1032+AC1032</f>
        <v>624.81999999999994</v>
      </c>
      <c r="BH1032" s="222">
        <f t="shared" si="1088"/>
        <v>877.84399999999994</v>
      </c>
      <c r="BI1032" s="222">
        <f t="shared" si="1088"/>
        <v>1502.664</v>
      </c>
      <c r="BJ1032" s="222">
        <f t="shared" si="1088"/>
        <v>167.36</v>
      </c>
      <c r="BK1032" s="223">
        <f t="shared" ref="BK1032:BK1040" si="1089">IF(BJ1032&lt;&gt;0,(BJ1032/BI1032*100),0)</f>
        <v>11.137553039135829</v>
      </c>
      <c r="BL1032" s="222">
        <f t="shared" ref="BL1032:BL1040" si="1090">BI1032-BJ1032</f>
        <v>1335.3040000000001</v>
      </c>
    </row>
    <row r="1033" spans="3:64" ht="24.95" customHeight="1" x14ac:dyDescent="0.3">
      <c r="C1033" s="217">
        <v>2</v>
      </c>
      <c r="D1033" s="217" t="s">
        <v>39</v>
      </c>
      <c r="E1033" s="252">
        <v>0</v>
      </c>
      <c r="F1033" s="253">
        <v>5.048</v>
      </c>
      <c r="G1033" s="252">
        <f t="shared" si="1061"/>
        <v>5.048</v>
      </c>
      <c r="H1033" s="252">
        <v>5.05</v>
      </c>
      <c r="I1033" s="254">
        <f t="shared" si="1062"/>
        <v>100.03961965134707</v>
      </c>
      <c r="J1033" s="252">
        <f t="shared" si="1063"/>
        <v>-1.9999999999997797E-3</v>
      </c>
      <c r="K1033" s="252">
        <v>9.81</v>
      </c>
      <c r="L1033" s="252">
        <v>9.81</v>
      </c>
      <c r="M1033" s="252">
        <f t="shared" si="1064"/>
        <v>19.62</v>
      </c>
      <c r="N1033" s="252"/>
      <c r="O1033" s="254">
        <f t="shared" si="1065"/>
        <v>0</v>
      </c>
      <c r="P1033" s="252">
        <f t="shared" si="1066"/>
        <v>19.62</v>
      </c>
      <c r="Q1033" s="252">
        <v>3.27</v>
      </c>
      <c r="R1033" s="252">
        <v>3.27</v>
      </c>
      <c r="S1033" s="252">
        <f t="shared" si="1067"/>
        <v>6.54</v>
      </c>
      <c r="T1033" s="252">
        <v>3.73</v>
      </c>
      <c r="U1033" s="254">
        <f t="shared" si="1068"/>
        <v>57.033639143730888</v>
      </c>
      <c r="V1033" s="252">
        <f t="shared" si="1069"/>
        <v>2.81</v>
      </c>
      <c r="W1033" s="252">
        <v>0.5</v>
      </c>
      <c r="X1033" s="252">
        <v>0.5</v>
      </c>
      <c r="Y1033" s="252">
        <f t="shared" si="1070"/>
        <v>1</v>
      </c>
      <c r="Z1033" s="252">
        <v>0.37</v>
      </c>
      <c r="AA1033" s="254">
        <f t="shared" si="1071"/>
        <v>37</v>
      </c>
      <c r="AB1033" s="252">
        <f t="shared" si="1072"/>
        <v>0.63</v>
      </c>
      <c r="AC1033" s="221"/>
      <c r="AD1033" s="221">
        <v>79.62</v>
      </c>
      <c r="AE1033" s="221">
        <f t="shared" si="1073"/>
        <v>79.62</v>
      </c>
      <c r="AF1033" s="221"/>
      <c r="AG1033" s="220">
        <f t="shared" si="1074"/>
        <v>0</v>
      </c>
      <c r="AH1033" s="221">
        <f t="shared" si="1075"/>
        <v>79.62</v>
      </c>
      <c r="AI1033" s="221">
        <v>198.48</v>
      </c>
      <c r="AJ1033" s="221">
        <v>126.62</v>
      </c>
      <c r="AK1033" s="221">
        <f t="shared" si="1076"/>
        <v>325.10000000000002</v>
      </c>
      <c r="AL1033" s="221">
        <v>98.93</v>
      </c>
      <c r="AM1033" s="220">
        <f t="shared" si="1077"/>
        <v>30.430636727160877</v>
      </c>
      <c r="AN1033" s="221">
        <f t="shared" si="1078"/>
        <v>226.17000000000002</v>
      </c>
      <c r="AO1033" s="221">
        <v>183.92</v>
      </c>
      <c r="AP1033" s="221">
        <v>117.14</v>
      </c>
      <c r="AQ1033" s="221">
        <f t="shared" si="1079"/>
        <v>301.06</v>
      </c>
      <c r="AR1033" s="221">
        <v>79.77</v>
      </c>
      <c r="AS1033" s="220">
        <f t="shared" si="1080"/>
        <v>26.496379459244</v>
      </c>
      <c r="AT1033" s="221">
        <f t="shared" si="1081"/>
        <v>221.29000000000002</v>
      </c>
      <c r="AU1033" s="221">
        <v>0</v>
      </c>
      <c r="AV1033" s="238"/>
      <c r="AW1033" s="221">
        <f t="shared" si="1082"/>
        <v>0</v>
      </c>
      <c r="AX1033" s="221"/>
      <c r="AY1033" s="220">
        <f t="shared" si="1083"/>
        <v>0</v>
      </c>
      <c r="AZ1033" s="221">
        <f t="shared" si="1084"/>
        <v>0</v>
      </c>
      <c r="BA1033" s="221">
        <v>0</v>
      </c>
      <c r="BB1033" s="221"/>
      <c r="BC1033" s="221">
        <f t="shared" si="1085"/>
        <v>0</v>
      </c>
      <c r="BD1033" s="221"/>
      <c r="BE1033" s="220">
        <f t="shared" si="1086"/>
        <v>0</v>
      </c>
      <c r="BF1033" s="221">
        <f t="shared" si="1087"/>
        <v>0</v>
      </c>
      <c r="BG1033" s="222">
        <f t="shared" si="1088"/>
        <v>395.98</v>
      </c>
      <c r="BH1033" s="222">
        <f t="shared" si="1088"/>
        <v>342.00799999999998</v>
      </c>
      <c r="BI1033" s="222">
        <f t="shared" si="1088"/>
        <v>737.98799999999994</v>
      </c>
      <c r="BJ1033" s="222">
        <f t="shared" si="1088"/>
        <v>187.85000000000002</v>
      </c>
      <c r="BK1033" s="223">
        <f t="shared" si="1089"/>
        <v>25.454343431058508</v>
      </c>
      <c r="BL1033" s="222">
        <f t="shared" si="1090"/>
        <v>550.13799999999992</v>
      </c>
    </row>
    <row r="1034" spans="3:64" ht="24.95" customHeight="1" x14ac:dyDescent="0.3">
      <c r="C1034" s="217">
        <v>3</v>
      </c>
      <c r="D1034" s="217" t="s">
        <v>17</v>
      </c>
      <c r="E1034" s="252">
        <v>0</v>
      </c>
      <c r="F1034" s="253">
        <v>13.12</v>
      </c>
      <c r="G1034" s="252">
        <f t="shared" si="1061"/>
        <v>13.12</v>
      </c>
      <c r="H1034" s="252">
        <v>13.12</v>
      </c>
      <c r="I1034" s="254">
        <f t="shared" si="1062"/>
        <v>100</v>
      </c>
      <c r="J1034" s="252">
        <f t="shared" si="1063"/>
        <v>0</v>
      </c>
      <c r="K1034" s="252">
        <v>50.5</v>
      </c>
      <c r="L1034" s="252">
        <v>25.65</v>
      </c>
      <c r="M1034" s="252">
        <f t="shared" si="1064"/>
        <v>76.150000000000006</v>
      </c>
      <c r="N1034" s="252">
        <v>6.39</v>
      </c>
      <c r="O1034" s="254">
        <f t="shared" si="1065"/>
        <v>8.3913328956007867</v>
      </c>
      <c r="P1034" s="252">
        <f t="shared" si="1066"/>
        <v>69.760000000000005</v>
      </c>
      <c r="Q1034" s="252">
        <v>16.14</v>
      </c>
      <c r="R1034" s="252">
        <v>8.5500000000000007</v>
      </c>
      <c r="S1034" s="252">
        <f t="shared" si="1067"/>
        <v>24.69</v>
      </c>
      <c r="T1034" s="252">
        <v>4.71</v>
      </c>
      <c r="U1034" s="254">
        <f t="shared" si="1068"/>
        <v>19.076549210206561</v>
      </c>
      <c r="V1034" s="252">
        <f t="shared" si="1069"/>
        <v>19.98</v>
      </c>
      <c r="W1034" s="252">
        <v>2.4</v>
      </c>
      <c r="X1034" s="252">
        <v>1.4</v>
      </c>
      <c r="Y1034" s="252">
        <f t="shared" si="1070"/>
        <v>3.8</v>
      </c>
      <c r="Z1034" s="252">
        <v>0.4</v>
      </c>
      <c r="AA1034" s="254">
        <f t="shared" si="1071"/>
        <v>10.526315789473685</v>
      </c>
      <c r="AB1034" s="252">
        <f t="shared" si="1072"/>
        <v>3.4</v>
      </c>
      <c r="AC1034" s="221"/>
      <c r="AD1034" s="221">
        <v>222.93</v>
      </c>
      <c r="AE1034" s="221">
        <f t="shared" si="1073"/>
        <v>222.93</v>
      </c>
      <c r="AF1034" s="221"/>
      <c r="AG1034" s="220">
        <f t="shared" si="1074"/>
        <v>0</v>
      </c>
      <c r="AH1034" s="221">
        <f t="shared" si="1075"/>
        <v>222.93</v>
      </c>
      <c r="AI1034" s="221">
        <v>256.47000000000003</v>
      </c>
      <c r="AJ1034" s="221">
        <v>326.64999999999998</v>
      </c>
      <c r="AK1034" s="221">
        <f t="shared" si="1076"/>
        <v>583.12</v>
      </c>
      <c r="AL1034" s="221">
        <v>61.47</v>
      </c>
      <c r="AM1034" s="220">
        <f t="shared" si="1077"/>
        <v>10.541569488269996</v>
      </c>
      <c r="AN1034" s="221">
        <f t="shared" si="1078"/>
        <v>521.65</v>
      </c>
      <c r="AO1034" s="221">
        <v>239.74</v>
      </c>
      <c r="AP1034" s="221">
        <v>302.61</v>
      </c>
      <c r="AQ1034" s="221">
        <f t="shared" si="1079"/>
        <v>542.35</v>
      </c>
      <c r="AR1034" s="221">
        <v>68.42</v>
      </c>
      <c r="AS1034" s="220">
        <f t="shared" si="1080"/>
        <v>12.615469715128608</v>
      </c>
      <c r="AT1034" s="221">
        <f t="shared" si="1081"/>
        <v>473.93</v>
      </c>
      <c r="AU1034" s="221">
        <v>0</v>
      </c>
      <c r="AV1034" s="238"/>
      <c r="AW1034" s="221">
        <f t="shared" si="1082"/>
        <v>0</v>
      </c>
      <c r="AX1034" s="221"/>
      <c r="AY1034" s="220">
        <f t="shared" si="1083"/>
        <v>0</v>
      </c>
      <c r="AZ1034" s="221">
        <f t="shared" si="1084"/>
        <v>0</v>
      </c>
      <c r="BA1034" s="221">
        <v>0</v>
      </c>
      <c r="BB1034" s="221">
        <v>0</v>
      </c>
      <c r="BC1034" s="221">
        <f t="shared" si="1085"/>
        <v>0</v>
      </c>
      <c r="BD1034" s="221"/>
      <c r="BE1034" s="220">
        <f t="shared" si="1086"/>
        <v>0</v>
      </c>
      <c r="BF1034" s="221">
        <f t="shared" si="1087"/>
        <v>0</v>
      </c>
      <c r="BG1034" s="222">
        <f t="shared" si="1088"/>
        <v>565.25</v>
      </c>
      <c r="BH1034" s="222">
        <f t="shared" si="1088"/>
        <v>900.91000000000008</v>
      </c>
      <c r="BI1034" s="222">
        <f t="shared" si="1088"/>
        <v>1466.16</v>
      </c>
      <c r="BJ1034" s="222">
        <f t="shared" si="1088"/>
        <v>154.51</v>
      </c>
      <c r="BK1034" s="223">
        <f t="shared" si="1089"/>
        <v>10.53841327003874</v>
      </c>
      <c r="BL1034" s="222">
        <f t="shared" si="1090"/>
        <v>1311.65</v>
      </c>
    </row>
    <row r="1035" spans="3:64" ht="24.95" customHeight="1" x14ac:dyDescent="0.3">
      <c r="C1035" s="217">
        <v>4</v>
      </c>
      <c r="D1035" s="217" t="s">
        <v>44</v>
      </c>
      <c r="E1035" s="252">
        <v>0</v>
      </c>
      <c r="F1035" s="253">
        <v>6.1559999999999997</v>
      </c>
      <c r="G1035" s="252">
        <f t="shared" si="1061"/>
        <v>6.1559999999999997</v>
      </c>
      <c r="H1035" s="252">
        <v>6.16</v>
      </c>
      <c r="I1035" s="254">
        <f t="shared" si="1062"/>
        <v>100.06497725795973</v>
      </c>
      <c r="J1035" s="252">
        <f t="shared" si="1063"/>
        <v>-4.0000000000004476E-3</v>
      </c>
      <c r="K1035" s="252">
        <v>17.28</v>
      </c>
      <c r="L1035" s="252">
        <v>8.64</v>
      </c>
      <c r="M1035" s="252">
        <f t="shared" si="1064"/>
        <v>25.92</v>
      </c>
      <c r="N1035" s="252"/>
      <c r="O1035" s="254">
        <f t="shared" si="1065"/>
        <v>0</v>
      </c>
      <c r="P1035" s="252">
        <f t="shared" si="1066"/>
        <v>25.92</v>
      </c>
      <c r="Q1035" s="252">
        <v>5.76</v>
      </c>
      <c r="R1035" s="252">
        <v>2.88</v>
      </c>
      <c r="S1035" s="252">
        <f t="shared" si="1067"/>
        <v>8.64</v>
      </c>
      <c r="T1035" s="252">
        <v>5.58</v>
      </c>
      <c r="U1035" s="254">
        <f t="shared" si="1068"/>
        <v>64.583333333333329</v>
      </c>
      <c r="V1035" s="252">
        <f t="shared" si="1069"/>
        <v>3.0600000000000005</v>
      </c>
      <c r="W1035" s="252">
        <v>1.2</v>
      </c>
      <c r="X1035" s="252">
        <v>0.6</v>
      </c>
      <c r="Y1035" s="252">
        <f t="shared" si="1070"/>
        <v>1.7999999999999998</v>
      </c>
      <c r="Z1035" s="252">
        <v>1.8</v>
      </c>
      <c r="AA1035" s="254">
        <f t="shared" si="1071"/>
        <v>100.00000000000003</v>
      </c>
      <c r="AB1035" s="252">
        <f t="shared" si="1072"/>
        <v>0</v>
      </c>
      <c r="AC1035" s="221"/>
      <c r="AD1035" s="221">
        <v>95.54</v>
      </c>
      <c r="AE1035" s="221">
        <f t="shared" si="1073"/>
        <v>95.54</v>
      </c>
      <c r="AF1035" s="221">
        <v>21</v>
      </c>
      <c r="AG1035" s="220">
        <f t="shared" si="1074"/>
        <v>21.980322378061544</v>
      </c>
      <c r="AH1035" s="221">
        <f t="shared" si="1075"/>
        <v>74.540000000000006</v>
      </c>
      <c r="AI1035" s="221">
        <v>144.43</v>
      </c>
      <c r="AJ1035" s="221">
        <v>113.77</v>
      </c>
      <c r="AK1035" s="221">
        <f t="shared" si="1076"/>
        <v>258.2</v>
      </c>
      <c r="AL1035" s="221">
        <v>134.26</v>
      </c>
      <c r="AM1035" s="220">
        <f t="shared" si="1077"/>
        <v>51.998450813323004</v>
      </c>
      <c r="AN1035" s="221">
        <f t="shared" si="1078"/>
        <v>123.94</v>
      </c>
      <c r="AO1035" s="221">
        <v>165.12</v>
      </c>
      <c r="AP1035" s="221">
        <v>105.15</v>
      </c>
      <c r="AQ1035" s="221">
        <f t="shared" si="1079"/>
        <v>270.27</v>
      </c>
      <c r="AR1035" s="221">
        <v>143.79</v>
      </c>
      <c r="AS1035" s="220">
        <f t="shared" si="1080"/>
        <v>53.202353202353201</v>
      </c>
      <c r="AT1035" s="221">
        <f t="shared" si="1081"/>
        <v>126.47999999999999</v>
      </c>
      <c r="AU1035" s="221">
        <v>0</v>
      </c>
      <c r="AV1035" s="238"/>
      <c r="AW1035" s="221">
        <f t="shared" si="1082"/>
        <v>0</v>
      </c>
      <c r="AX1035" s="221"/>
      <c r="AY1035" s="220">
        <f t="shared" si="1083"/>
        <v>0</v>
      </c>
      <c r="AZ1035" s="221">
        <f t="shared" si="1084"/>
        <v>0</v>
      </c>
      <c r="BA1035" s="221">
        <v>0</v>
      </c>
      <c r="BB1035" s="221"/>
      <c r="BC1035" s="221">
        <f t="shared" si="1085"/>
        <v>0</v>
      </c>
      <c r="BD1035" s="221"/>
      <c r="BE1035" s="220">
        <f t="shared" si="1086"/>
        <v>0</v>
      </c>
      <c r="BF1035" s="221">
        <f t="shared" si="1087"/>
        <v>0</v>
      </c>
      <c r="BG1035" s="222">
        <f t="shared" si="1088"/>
        <v>333.79</v>
      </c>
      <c r="BH1035" s="222">
        <f t="shared" si="1088"/>
        <v>332.73599999999999</v>
      </c>
      <c r="BI1035" s="222">
        <f t="shared" si="1088"/>
        <v>666.52599999999995</v>
      </c>
      <c r="BJ1035" s="222">
        <f t="shared" si="1088"/>
        <v>312.58999999999997</v>
      </c>
      <c r="BK1035" s="223">
        <f t="shared" si="1089"/>
        <v>46.898395561463467</v>
      </c>
      <c r="BL1035" s="222">
        <f t="shared" si="1090"/>
        <v>353.93599999999998</v>
      </c>
    </row>
    <row r="1036" spans="3:64" ht="24.95" customHeight="1" x14ac:dyDescent="0.3">
      <c r="C1036" s="217">
        <v>5</v>
      </c>
      <c r="D1036" s="217" t="s">
        <v>35</v>
      </c>
      <c r="E1036" s="252">
        <v>0</v>
      </c>
      <c r="F1036" s="253">
        <v>13.52</v>
      </c>
      <c r="G1036" s="252">
        <f t="shared" si="1061"/>
        <v>13.52</v>
      </c>
      <c r="H1036" s="252">
        <v>13.52</v>
      </c>
      <c r="I1036" s="254">
        <f t="shared" si="1062"/>
        <v>100</v>
      </c>
      <c r="J1036" s="252">
        <f t="shared" si="1063"/>
        <v>0</v>
      </c>
      <c r="K1036" s="252">
        <v>40.68</v>
      </c>
      <c r="L1036" s="252">
        <v>20.34</v>
      </c>
      <c r="M1036" s="252">
        <f t="shared" si="1064"/>
        <v>61.019999999999996</v>
      </c>
      <c r="N1036" s="252">
        <v>3.74</v>
      </c>
      <c r="O1036" s="254">
        <f t="shared" si="1065"/>
        <v>6.129137987545068</v>
      </c>
      <c r="P1036" s="252">
        <f t="shared" si="1066"/>
        <v>57.279999999999994</v>
      </c>
      <c r="Q1036" s="252">
        <v>12.63</v>
      </c>
      <c r="R1036" s="252">
        <v>6.78</v>
      </c>
      <c r="S1036" s="252">
        <f t="shared" si="1067"/>
        <v>19.41</v>
      </c>
      <c r="T1036" s="252">
        <v>2.9</v>
      </c>
      <c r="U1036" s="254">
        <f t="shared" si="1068"/>
        <v>14.940752189592994</v>
      </c>
      <c r="V1036" s="252">
        <f t="shared" si="1069"/>
        <v>16.510000000000002</v>
      </c>
      <c r="W1036" s="252">
        <v>2.5</v>
      </c>
      <c r="X1036" s="252">
        <v>1.4</v>
      </c>
      <c r="Y1036" s="252">
        <f t="shared" si="1070"/>
        <v>3.9</v>
      </c>
      <c r="Z1036" s="252">
        <v>1.3</v>
      </c>
      <c r="AA1036" s="254">
        <f t="shared" si="1071"/>
        <v>33.333333333333336</v>
      </c>
      <c r="AB1036" s="252">
        <f t="shared" si="1072"/>
        <v>2.5999999999999996</v>
      </c>
      <c r="AC1036" s="221"/>
      <c r="AD1036" s="221">
        <v>222.93</v>
      </c>
      <c r="AE1036" s="221">
        <f t="shared" si="1073"/>
        <v>222.93</v>
      </c>
      <c r="AF1036" s="221">
        <v>25.89</v>
      </c>
      <c r="AG1036" s="220">
        <f t="shared" si="1074"/>
        <v>11.613510967568295</v>
      </c>
      <c r="AH1036" s="221">
        <f t="shared" si="1075"/>
        <v>197.04000000000002</v>
      </c>
      <c r="AI1036" s="221">
        <v>359.11</v>
      </c>
      <c r="AJ1036" s="221">
        <v>261.87</v>
      </c>
      <c r="AK1036" s="221">
        <f t="shared" si="1076"/>
        <v>620.98</v>
      </c>
      <c r="AL1036" s="221">
        <v>294.89999999999998</v>
      </c>
      <c r="AM1036" s="220">
        <f t="shared" si="1077"/>
        <v>47.489452156269117</v>
      </c>
      <c r="AN1036" s="221">
        <f t="shared" si="1078"/>
        <v>326.08000000000004</v>
      </c>
      <c r="AO1036" s="221">
        <v>333.01</v>
      </c>
      <c r="AP1036" s="221">
        <v>242.39</v>
      </c>
      <c r="AQ1036" s="221">
        <f t="shared" si="1079"/>
        <v>575.4</v>
      </c>
      <c r="AR1036" s="221">
        <v>157.21</v>
      </c>
      <c r="AS1036" s="220">
        <f t="shared" si="1080"/>
        <v>27.321863051790064</v>
      </c>
      <c r="AT1036" s="221">
        <f t="shared" si="1081"/>
        <v>418.18999999999994</v>
      </c>
      <c r="AU1036" s="221">
        <v>52.97</v>
      </c>
      <c r="AV1036" s="238"/>
      <c r="AW1036" s="221">
        <f t="shared" si="1082"/>
        <v>52.97</v>
      </c>
      <c r="AX1036" s="221">
        <v>37.47</v>
      </c>
      <c r="AY1036" s="220">
        <f t="shared" si="1083"/>
        <v>70.738153671889748</v>
      </c>
      <c r="AZ1036" s="221">
        <f t="shared" si="1084"/>
        <v>15.5</v>
      </c>
      <c r="BA1036" s="221">
        <v>128.86000000000001</v>
      </c>
      <c r="BB1036" s="221">
        <v>103.12</v>
      </c>
      <c r="BC1036" s="221">
        <f t="shared" si="1085"/>
        <v>231.98000000000002</v>
      </c>
      <c r="BD1036" s="221">
        <v>58.52</v>
      </c>
      <c r="BE1036" s="220">
        <f t="shared" si="1086"/>
        <v>25.226312613156303</v>
      </c>
      <c r="BF1036" s="221">
        <f t="shared" si="1087"/>
        <v>173.46</v>
      </c>
      <c r="BG1036" s="222">
        <f t="shared" si="1088"/>
        <v>929.7600000000001</v>
      </c>
      <c r="BH1036" s="222">
        <f t="shared" si="1088"/>
        <v>872.34999999999991</v>
      </c>
      <c r="BI1036" s="222">
        <f t="shared" si="1088"/>
        <v>1802.1100000000001</v>
      </c>
      <c r="BJ1036" s="222">
        <f t="shared" si="1088"/>
        <v>595.44999999999993</v>
      </c>
      <c r="BK1036" s="223">
        <f t="shared" si="1089"/>
        <v>33.041823196142296</v>
      </c>
      <c r="BL1036" s="222">
        <f t="shared" si="1090"/>
        <v>1206.6600000000003</v>
      </c>
    </row>
    <row r="1037" spans="3:64" ht="24.95" customHeight="1" x14ac:dyDescent="0.3">
      <c r="C1037" s="217">
        <v>6</v>
      </c>
      <c r="D1037" s="217" t="s">
        <v>36</v>
      </c>
      <c r="E1037" s="252">
        <v>0</v>
      </c>
      <c r="F1037" s="253">
        <v>7.0640000000000001</v>
      </c>
      <c r="G1037" s="252">
        <f t="shared" si="1061"/>
        <v>7.0640000000000001</v>
      </c>
      <c r="H1037" s="252"/>
      <c r="I1037" s="254">
        <f t="shared" si="1062"/>
        <v>0</v>
      </c>
      <c r="J1037" s="252">
        <f t="shared" si="1063"/>
        <v>7.0640000000000001</v>
      </c>
      <c r="K1037" s="252">
        <v>17.09</v>
      </c>
      <c r="L1037" s="252">
        <v>9.7200000000000006</v>
      </c>
      <c r="M1037" s="252">
        <f t="shared" si="1064"/>
        <v>26.810000000000002</v>
      </c>
      <c r="N1037" s="252"/>
      <c r="O1037" s="254">
        <f t="shared" si="1065"/>
        <v>0</v>
      </c>
      <c r="P1037" s="252">
        <f t="shared" si="1066"/>
        <v>26.810000000000002</v>
      </c>
      <c r="Q1037" s="252">
        <v>2.13</v>
      </c>
      <c r="R1037" s="252">
        <v>3.24</v>
      </c>
      <c r="S1037" s="252">
        <f t="shared" si="1067"/>
        <v>5.37</v>
      </c>
      <c r="T1037" s="252"/>
      <c r="U1037" s="254">
        <f t="shared" si="1068"/>
        <v>0</v>
      </c>
      <c r="V1037" s="252">
        <f t="shared" si="1069"/>
        <v>5.37</v>
      </c>
      <c r="W1037" s="252">
        <v>1.4</v>
      </c>
      <c r="X1037" s="252">
        <v>0.7</v>
      </c>
      <c r="Y1037" s="252">
        <f t="shared" si="1070"/>
        <v>2.0999999999999996</v>
      </c>
      <c r="Z1037" s="252">
        <v>0</v>
      </c>
      <c r="AA1037" s="254">
        <f t="shared" si="1071"/>
        <v>0</v>
      </c>
      <c r="AB1037" s="252">
        <f t="shared" si="1072"/>
        <v>2.0999999999999996</v>
      </c>
      <c r="AC1037" s="221"/>
      <c r="AD1037" s="221">
        <v>111.46</v>
      </c>
      <c r="AE1037" s="221">
        <f t="shared" si="1073"/>
        <v>111.46</v>
      </c>
      <c r="AF1037" s="221"/>
      <c r="AG1037" s="220">
        <f t="shared" si="1074"/>
        <v>0</v>
      </c>
      <c r="AH1037" s="221">
        <f t="shared" si="1075"/>
        <v>111.46</v>
      </c>
      <c r="AI1037" s="221">
        <v>190.52</v>
      </c>
      <c r="AJ1037" s="221">
        <v>124.95</v>
      </c>
      <c r="AK1037" s="221">
        <f t="shared" si="1076"/>
        <v>315.47000000000003</v>
      </c>
      <c r="AL1037" s="221"/>
      <c r="AM1037" s="220">
        <f t="shared" si="1077"/>
        <v>0</v>
      </c>
      <c r="AN1037" s="221">
        <f t="shared" si="1078"/>
        <v>315.47000000000003</v>
      </c>
      <c r="AO1037" s="221">
        <v>166.21</v>
      </c>
      <c r="AP1037" s="221">
        <v>115.65</v>
      </c>
      <c r="AQ1037" s="221">
        <f t="shared" si="1079"/>
        <v>281.86</v>
      </c>
      <c r="AR1037" s="221"/>
      <c r="AS1037" s="220">
        <f t="shared" si="1080"/>
        <v>0</v>
      </c>
      <c r="AT1037" s="221">
        <f t="shared" si="1081"/>
        <v>281.86</v>
      </c>
      <c r="AU1037" s="221">
        <v>31.02</v>
      </c>
      <c r="AV1037" s="238"/>
      <c r="AW1037" s="221">
        <f t="shared" si="1082"/>
        <v>31.02</v>
      </c>
      <c r="AX1037" s="221"/>
      <c r="AY1037" s="220">
        <f t="shared" si="1083"/>
        <v>0</v>
      </c>
      <c r="AZ1037" s="221">
        <f t="shared" si="1084"/>
        <v>31.02</v>
      </c>
      <c r="BA1037" s="221">
        <v>66.739999999999995</v>
      </c>
      <c r="BB1037" s="221">
        <v>48.88</v>
      </c>
      <c r="BC1037" s="221">
        <f t="shared" si="1085"/>
        <v>115.62</v>
      </c>
      <c r="BD1037" s="221"/>
      <c r="BE1037" s="220">
        <f t="shared" si="1086"/>
        <v>0</v>
      </c>
      <c r="BF1037" s="221">
        <f t="shared" si="1087"/>
        <v>115.62</v>
      </c>
      <c r="BG1037" s="222">
        <f t="shared" si="1088"/>
        <v>475.11</v>
      </c>
      <c r="BH1037" s="222">
        <f t="shared" si="1088"/>
        <v>421.66399999999999</v>
      </c>
      <c r="BI1037" s="222">
        <f t="shared" si="1088"/>
        <v>896.774</v>
      </c>
      <c r="BJ1037" s="222">
        <f t="shared" si="1088"/>
        <v>0</v>
      </c>
      <c r="BK1037" s="223">
        <f t="shared" si="1089"/>
        <v>0</v>
      </c>
      <c r="BL1037" s="222">
        <f t="shared" si="1090"/>
        <v>896.774</v>
      </c>
    </row>
    <row r="1038" spans="3:64" ht="24.95" customHeight="1" x14ac:dyDescent="0.3">
      <c r="C1038" s="217">
        <v>7</v>
      </c>
      <c r="D1038" s="217" t="s">
        <v>38</v>
      </c>
      <c r="E1038" s="252">
        <v>0</v>
      </c>
      <c r="F1038" s="253">
        <v>9.0589999999999993</v>
      </c>
      <c r="G1038" s="252">
        <f t="shared" si="1061"/>
        <v>9.0589999999999993</v>
      </c>
      <c r="H1038" s="252">
        <v>9.06</v>
      </c>
      <c r="I1038" s="254">
        <f t="shared" si="1062"/>
        <v>100.01103874599846</v>
      </c>
      <c r="J1038" s="252">
        <f t="shared" si="1063"/>
        <v>-1.0000000000012221E-3</v>
      </c>
      <c r="K1038" s="252">
        <v>30.42</v>
      </c>
      <c r="L1038" s="252">
        <v>15.21</v>
      </c>
      <c r="M1038" s="252">
        <f t="shared" si="1064"/>
        <v>45.63</v>
      </c>
      <c r="N1038" s="252">
        <v>4.1399999999999997</v>
      </c>
      <c r="O1038" s="254">
        <f t="shared" si="1065"/>
        <v>9.0729783037475329</v>
      </c>
      <c r="P1038" s="252">
        <f t="shared" si="1066"/>
        <v>41.49</v>
      </c>
      <c r="Q1038" s="252">
        <v>5.98</v>
      </c>
      <c r="R1038" s="252">
        <v>5.07</v>
      </c>
      <c r="S1038" s="252">
        <f t="shared" si="1067"/>
        <v>11.05</v>
      </c>
      <c r="T1038" s="252">
        <v>5.48</v>
      </c>
      <c r="U1038" s="254">
        <f t="shared" si="1068"/>
        <v>49.592760180995477</v>
      </c>
      <c r="V1038" s="252">
        <f t="shared" si="1069"/>
        <v>5.57</v>
      </c>
      <c r="W1038" s="252">
        <v>2</v>
      </c>
      <c r="X1038" s="252">
        <v>1</v>
      </c>
      <c r="Y1038" s="252">
        <f t="shared" si="1070"/>
        <v>3</v>
      </c>
      <c r="Z1038" s="252">
        <v>1</v>
      </c>
      <c r="AA1038" s="254">
        <f t="shared" si="1071"/>
        <v>33.333333333333329</v>
      </c>
      <c r="AB1038" s="252">
        <f t="shared" si="1072"/>
        <v>2</v>
      </c>
      <c r="AC1038" s="221"/>
      <c r="AD1038" s="221">
        <v>159.24</v>
      </c>
      <c r="AE1038" s="221">
        <f t="shared" si="1073"/>
        <v>159.24</v>
      </c>
      <c r="AF1038" s="221">
        <v>36.4</v>
      </c>
      <c r="AG1038" s="220">
        <f t="shared" si="1074"/>
        <v>22.858578246671687</v>
      </c>
      <c r="AH1038" s="221">
        <f t="shared" si="1075"/>
        <v>122.84</v>
      </c>
      <c r="AI1038" s="221">
        <v>171.32</v>
      </c>
      <c r="AJ1038" s="221">
        <v>203.59</v>
      </c>
      <c r="AK1038" s="221">
        <f t="shared" si="1076"/>
        <v>374.90999999999997</v>
      </c>
      <c r="AL1038" s="221">
        <v>124.85</v>
      </c>
      <c r="AM1038" s="220">
        <f t="shared" si="1077"/>
        <v>33.301325651489691</v>
      </c>
      <c r="AN1038" s="221">
        <f t="shared" si="1078"/>
        <v>250.05999999999997</v>
      </c>
      <c r="AO1038" s="221">
        <v>258.08999999999997</v>
      </c>
      <c r="AP1038" s="221">
        <v>187.99</v>
      </c>
      <c r="AQ1038" s="221">
        <f t="shared" si="1079"/>
        <v>446.08</v>
      </c>
      <c r="AR1038" s="221">
        <v>208.24</v>
      </c>
      <c r="AS1038" s="220">
        <f t="shared" si="1080"/>
        <v>46.68220946915352</v>
      </c>
      <c r="AT1038" s="221">
        <f t="shared" si="1081"/>
        <v>237.83999999999997</v>
      </c>
      <c r="AU1038" s="221">
        <v>40.82</v>
      </c>
      <c r="AV1038" s="238"/>
      <c r="AW1038" s="221">
        <f t="shared" si="1082"/>
        <v>40.82</v>
      </c>
      <c r="AX1038" s="221">
        <v>40.82</v>
      </c>
      <c r="AY1038" s="220">
        <f t="shared" si="1083"/>
        <v>100</v>
      </c>
      <c r="AZ1038" s="221">
        <f t="shared" si="1084"/>
        <v>0</v>
      </c>
      <c r="BA1038" s="221">
        <v>144.82</v>
      </c>
      <c r="BB1038" s="221">
        <v>101.27</v>
      </c>
      <c r="BC1038" s="221">
        <f t="shared" si="1085"/>
        <v>246.08999999999997</v>
      </c>
      <c r="BD1038" s="221">
        <v>111.31</v>
      </c>
      <c r="BE1038" s="220">
        <f t="shared" si="1086"/>
        <v>45.231419399406725</v>
      </c>
      <c r="BF1038" s="221">
        <f t="shared" si="1087"/>
        <v>134.77999999999997</v>
      </c>
      <c r="BG1038" s="222">
        <f t="shared" si="1088"/>
        <v>653.44999999999993</v>
      </c>
      <c r="BH1038" s="222">
        <f t="shared" si="1088"/>
        <v>682.42899999999997</v>
      </c>
      <c r="BI1038" s="222">
        <f t="shared" si="1088"/>
        <v>1335.8790000000001</v>
      </c>
      <c r="BJ1038" s="222">
        <f t="shared" si="1088"/>
        <v>541.29999999999995</v>
      </c>
      <c r="BK1038" s="223">
        <f t="shared" si="1089"/>
        <v>40.520136928569123</v>
      </c>
      <c r="BL1038" s="222">
        <f t="shared" si="1090"/>
        <v>794.57900000000018</v>
      </c>
    </row>
    <row r="1039" spans="3:64" ht="24.95" customHeight="1" x14ac:dyDescent="0.3">
      <c r="C1039" s="217">
        <v>8</v>
      </c>
      <c r="D1039" s="217" t="s">
        <v>42</v>
      </c>
      <c r="E1039" s="252">
        <v>0</v>
      </c>
      <c r="F1039" s="253">
        <v>10.896000000000001</v>
      </c>
      <c r="G1039" s="252">
        <f t="shared" si="1061"/>
        <v>10.896000000000001</v>
      </c>
      <c r="H1039" s="252"/>
      <c r="I1039" s="254">
        <f t="shared" si="1062"/>
        <v>0</v>
      </c>
      <c r="J1039" s="252">
        <f t="shared" si="1063"/>
        <v>10.896000000000001</v>
      </c>
      <c r="K1039" s="252">
        <v>30.78</v>
      </c>
      <c r="L1039" s="252">
        <v>15.39</v>
      </c>
      <c r="M1039" s="252">
        <f t="shared" si="1064"/>
        <v>46.17</v>
      </c>
      <c r="N1039" s="252"/>
      <c r="O1039" s="254">
        <f t="shared" si="1065"/>
        <v>0</v>
      </c>
      <c r="P1039" s="252">
        <f t="shared" si="1066"/>
        <v>46.17</v>
      </c>
      <c r="Q1039" s="252">
        <v>9.81</v>
      </c>
      <c r="R1039" s="252">
        <v>5.13</v>
      </c>
      <c r="S1039" s="252">
        <f t="shared" si="1067"/>
        <v>14.940000000000001</v>
      </c>
      <c r="T1039" s="252">
        <v>0.05</v>
      </c>
      <c r="U1039" s="254">
        <f t="shared" si="1068"/>
        <v>0.33467202141900937</v>
      </c>
      <c r="V1039" s="252">
        <f t="shared" si="1069"/>
        <v>14.89</v>
      </c>
      <c r="W1039" s="252">
        <v>2.2000000000000002</v>
      </c>
      <c r="X1039" s="252">
        <v>1.1000000000000001</v>
      </c>
      <c r="Y1039" s="252">
        <f t="shared" si="1070"/>
        <v>3.3000000000000003</v>
      </c>
      <c r="Z1039" s="252"/>
      <c r="AA1039" s="254">
        <f t="shared" si="1071"/>
        <v>0</v>
      </c>
      <c r="AB1039" s="252">
        <f t="shared" si="1072"/>
        <v>3.3000000000000003</v>
      </c>
      <c r="AC1039" s="221"/>
      <c r="AD1039" s="221">
        <v>175.16</v>
      </c>
      <c r="AE1039" s="221">
        <f t="shared" si="1073"/>
        <v>175.16</v>
      </c>
      <c r="AF1039" s="221"/>
      <c r="AG1039" s="220">
        <f t="shared" si="1074"/>
        <v>0</v>
      </c>
      <c r="AH1039" s="221">
        <f t="shared" si="1075"/>
        <v>175.16</v>
      </c>
      <c r="AI1039" s="221">
        <v>248.81</v>
      </c>
      <c r="AJ1039" s="221">
        <v>197.31</v>
      </c>
      <c r="AK1039" s="221">
        <f t="shared" si="1076"/>
        <v>446.12</v>
      </c>
      <c r="AL1039" s="221">
        <v>15.1</v>
      </c>
      <c r="AM1039" s="220">
        <f t="shared" si="1077"/>
        <v>3.384739531964494</v>
      </c>
      <c r="AN1039" s="221">
        <f t="shared" si="1078"/>
        <v>431.02</v>
      </c>
      <c r="AO1039" s="221">
        <v>271.87</v>
      </c>
      <c r="AP1039" s="221">
        <v>182.75</v>
      </c>
      <c r="AQ1039" s="221">
        <f t="shared" si="1079"/>
        <v>454.62</v>
      </c>
      <c r="AR1039" s="221">
        <v>5.3</v>
      </c>
      <c r="AS1039" s="220">
        <f t="shared" si="1080"/>
        <v>1.1658088073555937</v>
      </c>
      <c r="AT1039" s="221">
        <f t="shared" si="1081"/>
        <v>449.32</v>
      </c>
      <c r="AU1039" s="221">
        <v>48.97</v>
      </c>
      <c r="AV1039" s="238"/>
      <c r="AW1039" s="221">
        <f t="shared" si="1082"/>
        <v>48.97</v>
      </c>
      <c r="AX1039" s="221"/>
      <c r="AY1039" s="220">
        <f t="shared" si="1083"/>
        <v>0</v>
      </c>
      <c r="AZ1039" s="221">
        <f t="shared" si="1084"/>
        <v>48.97</v>
      </c>
      <c r="BA1039" s="221">
        <v>100.51</v>
      </c>
      <c r="BB1039" s="221">
        <v>77.58</v>
      </c>
      <c r="BC1039" s="221">
        <f t="shared" si="1085"/>
        <v>178.09</v>
      </c>
      <c r="BD1039" s="221"/>
      <c r="BE1039" s="220">
        <f t="shared" si="1086"/>
        <v>0</v>
      </c>
      <c r="BF1039" s="221">
        <f t="shared" si="1087"/>
        <v>178.09</v>
      </c>
      <c r="BG1039" s="222">
        <f t="shared" si="1088"/>
        <v>712.95</v>
      </c>
      <c r="BH1039" s="222">
        <f t="shared" si="1088"/>
        <v>665.31600000000003</v>
      </c>
      <c r="BI1039" s="222">
        <f t="shared" si="1088"/>
        <v>1378.2660000000001</v>
      </c>
      <c r="BJ1039" s="222">
        <f t="shared" si="1088"/>
        <v>20.45</v>
      </c>
      <c r="BK1039" s="223">
        <f t="shared" si="1089"/>
        <v>1.4837484201162909</v>
      </c>
      <c r="BL1039" s="222">
        <f t="shared" si="1090"/>
        <v>1357.816</v>
      </c>
    </row>
    <row r="1040" spans="3:64" ht="24.95" customHeight="1" x14ac:dyDescent="0.3">
      <c r="C1040" s="224"/>
      <c r="D1040" s="224" t="s">
        <v>46</v>
      </c>
      <c r="E1040" s="225">
        <f>SUM(E1032:E1039)</f>
        <v>0</v>
      </c>
      <c r="F1040" s="226">
        <f>SUM(F1032:F1039)</f>
        <v>75.966999999999999</v>
      </c>
      <c r="G1040" s="225">
        <f>SUM(G1032:G1039)</f>
        <v>75.966999999999999</v>
      </c>
      <c r="H1040" s="225">
        <f>SUM(H1032:H1039)</f>
        <v>46.91</v>
      </c>
      <c r="I1040" s="227">
        <f t="shared" si="1062"/>
        <v>61.75049692629694</v>
      </c>
      <c r="J1040" s="225">
        <f>SUM(J1032:J1039)</f>
        <v>29.056999999999999</v>
      </c>
      <c r="K1040" s="225">
        <f>SUM(K1032:K1039)</f>
        <v>245.70000000000002</v>
      </c>
      <c r="L1040" s="225">
        <f>SUM(L1032:L1039)</f>
        <v>129.32999999999998</v>
      </c>
      <c r="M1040" s="225">
        <f>SUM(M1032:M1039)</f>
        <v>375.03000000000003</v>
      </c>
      <c r="N1040" s="225">
        <f>SUM(N1032:N1039)</f>
        <v>26.509999999999998</v>
      </c>
      <c r="O1040" s="254">
        <f t="shared" si="1065"/>
        <v>7.0687678319067802</v>
      </c>
      <c r="P1040" s="225">
        <f t="shared" si="1066"/>
        <v>348.52000000000004</v>
      </c>
      <c r="Q1040" s="225">
        <f>SUM(Q1032:Q1039)</f>
        <v>72.100000000000009</v>
      </c>
      <c r="R1040" s="225">
        <f>SUM(R1032:R1039)</f>
        <v>43.11</v>
      </c>
      <c r="S1040" s="225">
        <f>SUM(S1032:S1039)</f>
        <v>115.21</v>
      </c>
      <c r="T1040" s="225">
        <f>SUM(T1032:T1039)</f>
        <v>29.83</v>
      </c>
      <c r="U1040" s="254">
        <f t="shared" si="1068"/>
        <v>25.891849665827621</v>
      </c>
      <c r="V1040" s="225">
        <f>SUM(V1032:V1039)</f>
        <v>85.38000000000001</v>
      </c>
      <c r="W1040" s="225">
        <f>SUM(W1032:W1039)</f>
        <v>13.850000000000001</v>
      </c>
      <c r="X1040" s="225">
        <f>SUM(X1032:X1039)</f>
        <v>8</v>
      </c>
      <c r="Y1040" s="225">
        <f>SUM(Y1032:Y1039)</f>
        <v>21.85</v>
      </c>
      <c r="Z1040" s="225">
        <f>SUM(Z1032:Z1039)</f>
        <v>4.87</v>
      </c>
      <c r="AA1040" s="227">
        <f t="shared" si="1071"/>
        <v>22.288329519450802</v>
      </c>
      <c r="AB1040" s="225">
        <f>SUM(AB1032:AB1039)</f>
        <v>16.98</v>
      </c>
      <c r="AC1040" s="225">
        <f>SUM(AC1032:AC1039)</f>
        <v>0</v>
      </c>
      <c r="AD1040" s="225">
        <f>SUM(AD1032:AD1039)</f>
        <v>1273.8900000000001</v>
      </c>
      <c r="AE1040" s="225">
        <f>SUM(AE1032:AE1039)</f>
        <v>1273.8900000000001</v>
      </c>
      <c r="AF1040" s="225">
        <f>SUM(AF1032:AF1039)</f>
        <v>83.289999999999992</v>
      </c>
      <c r="AG1040" s="229">
        <f t="shared" si="1074"/>
        <v>6.5382411354198551</v>
      </c>
      <c r="AH1040" s="225">
        <f>SUM(AH1032:AH1039)</f>
        <v>1190.6000000000001</v>
      </c>
      <c r="AI1040" s="225">
        <f>SUM(AI1032:AI1039)</f>
        <v>1636.3799999999999</v>
      </c>
      <c r="AJ1040" s="225">
        <f>SUM(AJ1032:AJ1039)</f>
        <v>1672.0499999999997</v>
      </c>
      <c r="AK1040" s="225">
        <f>SUM(AK1032:AK1039)</f>
        <v>3308.4300000000003</v>
      </c>
      <c r="AL1040" s="225">
        <f>SUM(AL1032:AL1039)</f>
        <v>796.75</v>
      </c>
      <c r="AM1040" s="229">
        <f t="shared" si="1077"/>
        <v>24.082419758012104</v>
      </c>
      <c r="AN1040" s="225">
        <f>SUM(AN1032:AN1039)</f>
        <v>2511.6800000000003</v>
      </c>
      <c r="AO1040" s="225">
        <f>SUM(AO1032:AO1039)</f>
        <v>2079.0299999999997</v>
      </c>
      <c r="AP1040" s="225">
        <f>SUM(AP1032:AP1039)</f>
        <v>1547.39</v>
      </c>
      <c r="AQ1040" s="225">
        <f>SUM(AQ1032:AQ1039)</f>
        <v>3626.42</v>
      </c>
      <c r="AR1040" s="225">
        <f>SUM(AR1032:AR1039)</f>
        <v>743.23</v>
      </c>
      <c r="AS1040" s="229">
        <f t="shared" si="1080"/>
        <v>20.494868217139768</v>
      </c>
      <c r="AT1040" s="225">
        <f>SUM(AT1032:AT1039)</f>
        <v>2883.1900000000005</v>
      </c>
      <c r="AU1040" s="225">
        <f>SUM(AU1032:AU1039)</f>
        <v>184.32</v>
      </c>
      <c r="AV1040" s="225"/>
      <c r="AW1040" s="225">
        <f>SUM(AW1032:AW1039)</f>
        <v>184.32</v>
      </c>
      <c r="AX1040" s="225">
        <f>SUM(AX1032:AX1039)</f>
        <v>78.289999999999992</v>
      </c>
      <c r="AY1040" s="229">
        <f t="shared" si="1083"/>
        <v>42.475043402777771</v>
      </c>
      <c r="AZ1040" s="225">
        <f>SUM(AZ1032:AZ1039)</f>
        <v>106.03</v>
      </c>
      <c r="BA1040" s="225">
        <f>SUM(BA1032:BA1039)</f>
        <v>459.73</v>
      </c>
      <c r="BB1040" s="225">
        <f>SUM(BB1032:BB1039)</f>
        <v>345.52</v>
      </c>
      <c r="BC1040" s="225">
        <f>SUM(BC1032:BC1039)</f>
        <v>805.25000000000011</v>
      </c>
      <c r="BD1040" s="225">
        <f>SUM(BD1032:BD1039)</f>
        <v>169.83</v>
      </c>
      <c r="BE1040" s="229">
        <f t="shared" si="1086"/>
        <v>21.090344613474073</v>
      </c>
      <c r="BF1040" s="225">
        <f>SUM(BF1032:BF1039)</f>
        <v>635.41999999999996</v>
      </c>
      <c r="BG1040" s="230">
        <f t="shared" si="1088"/>
        <v>4691.1099999999988</v>
      </c>
      <c r="BH1040" s="230">
        <f t="shared" si="1088"/>
        <v>5095.2569999999996</v>
      </c>
      <c r="BI1040" s="230">
        <f t="shared" si="1088"/>
        <v>9786.3670000000002</v>
      </c>
      <c r="BJ1040" s="230">
        <f t="shared" si="1088"/>
        <v>1979.5099999999998</v>
      </c>
      <c r="BK1040" s="231">
        <f t="shared" si="1089"/>
        <v>20.227220172715775</v>
      </c>
      <c r="BL1040" s="230">
        <f t="shared" si="1090"/>
        <v>7806.857</v>
      </c>
    </row>
    <row r="1041" spans="3:74" s="267" customFormat="1" ht="24.95" customHeight="1" x14ac:dyDescent="0.4">
      <c r="C1041" s="614" t="s">
        <v>178</v>
      </c>
      <c r="D1041" s="614"/>
      <c r="E1041" s="614"/>
      <c r="F1041" s="614"/>
      <c r="G1041" s="614"/>
      <c r="H1041" s="614"/>
      <c r="I1041" s="614"/>
      <c r="J1041" s="614"/>
      <c r="K1041" s="614"/>
      <c r="L1041" s="614"/>
      <c r="M1041" s="614"/>
      <c r="N1041" s="614"/>
      <c r="O1041" s="614"/>
      <c r="P1041" s="614"/>
      <c r="Q1041" s="614"/>
      <c r="R1041" s="614"/>
      <c r="S1041" s="614"/>
      <c r="T1041" s="614"/>
      <c r="U1041" s="614"/>
      <c r="V1041" s="614"/>
      <c r="W1041" s="614"/>
      <c r="X1041" s="614"/>
      <c r="Y1041" s="614"/>
      <c r="Z1041" s="614"/>
      <c r="AA1041" s="614"/>
      <c r="AB1041" s="614"/>
      <c r="AC1041" s="680" t="s">
        <v>179</v>
      </c>
      <c r="AD1041" s="685"/>
      <c r="AE1041" s="685"/>
      <c r="AF1041" s="685"/>
      <c r="AG1041" s="685"/>
      <c r="AH1041" s="685"/>
      <c r="AI1041" s="685"/>
      <c r="AJ1041" s="685"/>
      <c r="AK1041" s="685"/>
      <c r="AL1041" s="685"/>
      <c r="AM1041" s="685"/>
      <c r="AN1041" s="685"/>
      <c r="AO1041" s="685"/>
      <c r="AP1041" s="685"/>
      <c r="AQ1041" s="685"/>
      <c r="AR1041" s="685"/>
      <c r="AS1041" s="685"/>
      <c r="AT1041" s="685"/>
      <c r="AU1041" s="681" t="s">
        <v>178</v>
      </c>
      <c r="AV1041" s="682"/>
      <c r="AW1041" s="682"/>
      <c r="AX1041" s="682"/>
      <c r="AY1041" s="682"/>
      <c r="AZ1041" s="682"/>
      <c r="BA1041" s="682"/>
      <c r="BB1041" s="682"/>
      <c r="BC1041" s="682"/>
      <c r="BD1041" s="682"/>
      <c r="BE1041" s="682"/>
      <c r="BF1041" s="682"/>
      <c r="BG1041" s="569" t="s">
        <v>178</v>
      </c>
      <c r="BH1041" s="569"/>
      <c r="BI1041" s="569"/>
      <c r="BJ1041" s="569"/>
      <c r="BK1041" s="569"/>
      <c r="BL1041" s="569"/>
    </row>
    <row r="1042" spans="3:74" s="267" customFormat="1" ht="22.5" x14ac:dyDescent="0.45">
      <c r="E1042" s="268"/>
      <c r="Y1042" s="684" t="s">
        <v>127</v>
      </c>
      <c r="Z1042" s="684"/>
      <c r="AA1042" s="684"/>
      <c r="AB1042" s="684"/>
      <c r="AC1042" s="683"/>
      <c r="AD1042" s="683"/>
      <c r="AE1042" s="683"/>
      <c r="AF1042" s="683"/>
      <c r="AG1042" s="683"/>
      <c r="AH1042" s="683"/>
      <c r="AI1042" s="683"/>
      <c r="AJ1042" s="683"/>
      <c r="AK1042" s="683"/>
      <c r="AL1042" s="683"/>
      <c r="AM1042" s="683"/>
      <c r="AN1042" s="683"/>
      <c r="AO1042" s="683"/>
      <c r="AP1042" s="683"/>
      <c r="AQ1042" s="683"/>
      <c r="AR1042" s="683"/>
      <c r="AS1042" s="683"/>
      <c r="AT1042" s="683"/>
      <c r="AU1042" s="683"/>
      <c r="AV1042" s="683"/>
      <c r="AW1042" s="683"/>
      <c r="AX1042" s="683"/>
      <c r="AY1042" s="683"/>
      <c r="AZ1042" s="683"/>
      <c r="BA1042" s="683"/>
      <c r="BB1042" s="683"/>
      <c r="BC1042" s="683"/>
      <c r="BD1042" s="683"/>
      <c r="BE1042" s="683"/>
      <c r="BF1042" s="683"/>
      <c r="BG1042" s="572"/>
      <c r="BH1042" s="572"/>
      <c r="BI1042" s="572"/>
      <c r="BJ1042" s="572"/>
      <c r="BK1042" s="572"/>
      <c r="BL1042" s="572"/>
    </row>
    <row r="1043" spans="3:74" ht="18.75" x14ac:dyDescent="0.25">
      <c r="C1043" s="561" t="s">
        <v>125</v>
      </c>
      <c r="D1043" s="678" t="s">
        <v>3</v>
      </c>
      <c r="E1043" s="562" t="s">
        <v>52</v>
      </c>
      <c r="F1043" s="562"/>
      <c r="G1043" s="562"/>
      <c r="H1043" s="562"/>
      <c r="I1043" s="562"/>
      <c r="J1043" s="562"/>
      <c r="K1043" s="562"/>
      <c r="L1043" s="562"/>
      <c r="M1043" s="562"/>
      <c r="N1043" s="562"/>
      <c r="O1043" s="562"/>
      <c r="P1043" s="562"/>
      <c r="Q1043" s="562"/>
      <c r="R1043" s="562"/>
      <c r="S1043" s="562"/>
      <c r="T1043" s="562"/>
      <c r="U1043" s="562"/>
      <c r="V1043" s="562"/>
      <c r="W1043" s="562"/>
      <c r="X1043" s="562"/>
      <c r="Y1043" s="562"/>
      <c r="Z1043" s="562"/>
      <c r="AA1043" s="562"/>
      <c r="AB1043" s="562"/>
      <c r="AC1043" s="590"/>
      <c r="AD1043" s="591"/>
      <c r="AE1043" s="591"/>
      <c r="AF1043" s="591"/>
      <c r="AG1043" s="591"/>
      <c r="AH1043" s="591"/>
      <c r="AI1043" s="679" t="s">
        <v>52</v>
      </c>
      <c r="AJ1043" s="679"/>
      <c r="AK1043" s="679"/>
      <c r="AL1043" s="679"/>
      <c r="AM1043" s="679"/>
      <c r="AN1043" s="679"/>
      <c r="AO1043" s="679"/>
      <c r="AP1043" s="679"/>
      <c r="AQ1043" s="679"/>
      <c r="AR1043" s="679"/>
      <c r="AS1043" s="679"/>
      <c r="AT1043" s="679"/>
      <c r="AU1043" s="679" t="s">
        <v>48</v>
      </c>
      <c r="AV1043" s="679"/>
      <c r="AW1043" s="679"/>
      <c r="AX1043" s="679"/>
      <c r="AY1043" s="679"/>
      <c r="AZ1043" s="679"/>
      <c r="BA1043" s="679"/>
      <c r="BB1043" s="679"/>
      <c r="BC1043" s="679"/>
      <c r="BD1043" s="679"/>
      <c r="BE1043" s="679"/>
      <c r="BF1043" s="679"/>
      <c r="BG1043" s="669" t="s">
        <v>123</v>
      </c>
      <c r="BH1043" s="670"/>
      <c r="BI1043" s="670"/>
      <c r="BJ1043" s="670"/>
      <c r="BK1043" s="671"/>
      <c r="BL1043" s="675" t="s">
        <v>131</v>
      </c>
    </row>
    <row r="1044" spans="3:74" ht="15.75" x14ac:dyDescent="0.2">
      <c r="C1044" s="561"/>
      <c r="D1044" s="678"/>
      <c r="E1044" s="561" t="s">
        <v>5</v>
      </c>
      <c r="F1044" s="561"/>
      <c r="G1044" s="561"/>
      <c r="H1044" s="561"/>
      <c r="I1044" s="561"/>
      <c r="J1044" s="561"/>
      <c r="K1044" s="561"/>
      <c r="L1044" s="561"/>
      <c r="M1044" s="561"/>
      <c r="N1044" s="561"/>
      <c r="O1044" s="561"/>
      <c r="P1044" s="561"/>
      <c r="Q1044" s="561"/>
      <c r="R1044" s="561"/>
      <c r="S1044" s="561"/>
      <c r="T1044" s="561"/>
      <c r="U1044" s="561"/>
      <c r="V1044" s="561"/>
      <c r="W1044" s="561"/>
      <c r="X1044" s="561"/>
      <c r="Y1044" s="561"/>
      <c r="Z1044" s="561"/>
      <c r="AA1044" s="561"/>
      <c r="AB1044" s="561"/>
      <c r="AC1044" s="593"/>
      <c r="AD1044" s="594"/>
      <c r="AE1044" s="594"/>
      <c r="AF1044" s="594"/>
      <c r="AG1044" s="594"/>
      <c r="AH1044" s="595"/>
      <c r="AI1044" s="677" t="s">
        <v>47</v>
      </c>
      <c r="AJ1044" s="677"/>
      <c r="AK1044" s="677"/>
      <c r="AL1044" s="677"/>
      <c r="AM1044" s="677"/>
      <c r="AN1044" s="677"/>
      <c r="AO1044" s="677"/>
      <c r="AP1044" s="677"/>
      <c r="AQ1044" s="677"/>
      <c r="AR1044" s="677"/>
      <c r="AS1044" s="677"/>
      <c r="AT1044" s="677"/>
      <c r="AU1044" s="677" t="s">
        <v>49</v>
      </c>
      <c r="AV1044" s="677"/>
      <c r="AW1044" s="677"/>
      <c r="AX1044" s="677"/>
      <c r="AY1044" s="677"/>
      <c r="AZ1044" s="677"/>
      <c r="BA1044" s="677"/>
      <c r="BB1044" s="677"/>
      <c r="BC1044" s="677"/>
      <c r="BD1044" s="677"/>
      <c r="BE1044" s="677"/>
      <c r="BF1044" s="677"/>
      <c r="BG1044" s="672"/>
      <c r="BH1044" s="673"/>
      <c r="BI1044" s="673"/>
      <c r="BJ1044" s="673"/>
      <c r="BK1044" s="674"/>
      <c r="BL1044" s="676"/>
    </row>
    <row r="1045" spans="3:74" ht="18.75" customHeight="1" x14ac:dyDescent="0.2">
      <c r="C1045" s="561"/>
      <c r="D1045" s="678"/>
      <c r="E1045" s="648" t="s">
        <v>15</v>
      </c>
      <c r="F1045" s="649"/>
      <c r="G1045" s="649"/>
      <c r="H1045" s="649"/>
      <c r="I1045" s="649"/>
      <c r="J1045" s="650"/>
      <c r="K1045" s="648" t="s">
        <v>102</v>
      </c>
      <c r="L1045" s="649"/>
      <c r="M1045" s="649"/>
      <c r="N1045" s="649"/>
      <c r="O1045" s="649"/>
      <c r="P1045" s="650"/>
      <c r="Q1045" s="648" t="s">
        <v>103</v>
      </c>
      <c r="R1045" s="649"/>
      <c r="S1045" s="649"/>
      <c r="T1045" s="649"/>
      <c r="U1045" s="649"/>
      <c r="V1045" s="650"/>
      <c r="W1045" s="651" t="s">
        <v>104</v>
      </c>
      <c r="X1045" s="651"/>
      <c r="Y1045" s="651"/>
      <c r="Z1045" s="651"/>
      <c r="AA1045" s="651"/>
      <c r="AB1045" s="651"/>
      <c r="AC1045" s="648" t="s">
        <v>150</v>
      </c>
      <c r="AD1045" s="649"/>
      <c r="AE1045" s="649"/>
      <c r="AF1045" s="649"/>
      <c r="AG1045" s="649"/>
      <c r="AH1045" s="649"/>
      <c r="AI1045" s="651" t="s">
        <v>7</v>
      </c>
      <c r="AJ1045" s="651"/>
      <c r="AK1045" s="651"/>
      <c r="AL1045" s="651"/>
      <c r="AM1045" s="651"/>
      <c r="AN1045" s="651"/>
      <c r="AO1045" s="651" t="s">
        <v>50</v>
      </c>
      <c r="AP1045" s="651"/>
      <c r="AQ1045" s="651"/>
      <c r="AR1045" s="651"/>
      <c r="AS1045" s="651"/>
      <c r="AT1045" s="651"/>
      <c r="AU1045" s="651" t="s">
        <v>7</v>
      </c>
      <c r="AV1045" s="651"/>
      <c r="AW1045" s="651"/>
      <c r="AX1045" s="651"/>
      <c r="AY1045" s="651"/>
      <c r="AZ1045" s="651"/>
      <c r="BA1045" s="651" t="s">
        <v>8</v>
      </c>
      <c r="BB1045" s="651"/>
      <c r="BC1045" s="651"/>
      <c r="BD1045" s="651"/>
      <c r="BE1045" s="651"/>
      <c r="BF1045" s="651"/>
      <c r="BG1045" s="655" t="s">
        <v>11</v>
      </c>
      <c r="BH1045" s="655" t="s">
        <v>12</v>
      </c>
      <c r="BI1045" s="655" t="s">
        <v>10</v>
      </c>
      <c r="BJ1045" s="655" t="s">
        <v>0</v>
      </c>
      <c r="BK1045" s="655" t="s">
        <v>13</v>
      </c>
      <c r="BL1045" s="655" t="s">
        <v>14</v>
      </c>
    </row>
    <row r="1046" spans="3:74" ht="63" x14ac:dyDescent="0.2">
      <c r="C1046" s="561"/>
      <c r="D1046" s="678"/>
      <c r="E1046" s="543" t="s">
        <v>11</v>
      </c>
      <c r="F1046" s="543" t="s">
        <v>12</v>
      </c>
      <c r="G1046" s="543" t="s">
        <v>10</v>
      </c>
      <c r="H1046" s="543" t="s">
        <v>0</v>
      </c>
      <c r="I1046" s="543" t="s">
        <v>13</v>
      </c>
      <c r="J1046" s="543" t="s">
        <v>14</v>
      </c>
      <c r="K1046" s="543" t="s">
        <v>11</v>
      </c>
      <c r="L1046" s="543" t="s">
        <v>12</v>
      </c>
      <c r="M1046" s="543" t="s">
        <v>10</v>
      </c>
      <c r="N1046" s="543" t="s">
        <v>0</v>
      </c>
      <c r="O1046" s="543" t="s">
        <v>13</v>
      </c>
      <c r="P1046" s="543" t="s">
        <v>14</v>
      </c>
      <c r="Q1046" s="543" t="s">
        <v>11</v>
      </c>
      <c r="R1046" s="543" t="s">
        <v>12</v>
      </c>
      <c r="S1046" s="543" t="s">
        <v>10</v>
      </c>
      <c r="T1046" s="543" t="s">
        <v>0</v>
      </c>
      <c r="U1046" s="543" t="s">
        <v>13</v>
      </c>
      <c r="V1046" s="543" t="s">
        <v>14</v>
      </c>
      <c r="W1046" s="543" t="s">
        <v>11</v>
      </c>
      <c r="X1046" s="543" t="s">
        <v>12</v>
      </c>
      <c r="Y1046" s="543" t="s">
        <v>10</v>
      </c>
      <c r="Z1046" s="543" t="s">
        <v>0</v>
      </c>
      <c r="AA1046" s="543" t="s">
        <v>13</v>
      </c>
      <c r="AB1046" s="543" t="s">
        <v>14</v>
      </c>
      <c r="AC1046" s="543" t="s">
        <v>11</v>
      </c>
      <c r="AD1046" s="543" t="s">
        <v>12</v>
      </c>
      <c r="AE1046" s="543" t="s">
        <v>10</v>
      </c>
      <c r="AF1046" s="543" t="s">
        <v>0</v>
      </c>
      <c r="AG1046" s="543" t="s">
        <v>13</v>
      </c>
      <c r="AH1046" s="543" t="s">
        <v>14</v>
      </c>
      <c r="AI1046" s="543" t="s">
        <v>11</v>
      </c>
      <c r="AJ1046" s="543" t="s">
        <v>12</v>
      </c>
      <c r="AK1046" s="543" t="s">
        <v>10</v>
      </c>
      <c r="AL1046" s="543" t="s">
        <v>0</v>
      </c>
      <c r="AM1046" s="543" t="s">
        <v>13</v>
      </c>
      <c r="AN1046" s="543" t="s">
        <v>14</v>
      </c>
      <c r="AO1046" s="543" t="s">
        <v>11</v>
      </c>
      <c r="AP1046" s="543" t="s">
        <v>12</v>
      </c>
      <c r="AQ1046" s="543" t="s">
        <v>10</v>
      </c>
      <c r="AR1046" s="543" t="s">
        <v>0</v>
      </c>
      <c r="AS1046" s="543" t="s">
        <v>13</v>
      </c>
      <c r="AT1046" s="543" t="s">
        <v>14</v>
      </c>
      <c r="AU1046" s="543" t="s">
        <v>11</v>
      </c>
      <c r="AV1046" s="543" t="s">
        <v>12</v>
      </c>
      <c r="AW1046" s="543" t="s">
        <v>10</v>
      </c>
      <c r="AX1046" s="543" t="s">
        <v>0</v>
      </c>
      <c r="AY1046" s="543" t="s">
        <v>13</v>
      </c>
      <c r="AZ1046" s="543" t="s">
        <v>14</v>
      </c>
      <c r="BA1046" s="543" t="s">
        <v>11</v>
      </c>
      <c r="BB1046" s="543" t="s">
        <v>12</v>
      </c>
      <c r="BC1046" s="543" t="s">
        <v>10</v>
      </c>
      <c r="BD1046" s="543" t="s">
        <v>0</v>
      </c>
      <c r="BE1046" s="543" t="s">
        <v>13</v>
      </c>
      <c r="BF1046" s="543" t="s">
        <v>14</v>
      </c>
      <c r="BG1046" s="657"/>
      <c r="BH1046" s="657"/>
      <c r="BI1046" s="657"/>
      <c r="BJ1046" s="657"/>
      <c r="BK1046" s="657"/>
      <c r="BL1046" s="657"/>
    </row>
    <row r="1047" spans="3:74" x14ac:dyDescent="0.2">
      <c r="C1047" s="111">
        <v>1</v>
      </c>
      <c r="D1047" s="111">
        <v>2</v>
      </c>
      <c r="E1047" s="111">
        <v>3</v>
      </c>
      <c r="F1047" s="111">
        <v>4</v>
      </c>
      <c r="G1047" s="111">
        <v>5</v>
      </c>
      <c r="H1047" s="111">
        <v>6</v>
      </c>
      <c r="I1047" s="111">
        <v>7</v>
      </c>
      <c r="J1047" s="111">
        <v>8</v>
      </c>
      <c r="K1047" s="111">
        <v>9</v>
      </c>
      <c r="L1047" s="111">
        <v>10</v>
      </c>
      <c r="M1047" s="111">
        <v>11</v>
      </c>
      <c r="N1047" s="111">
        <v>12</v>
      </c>
      <c r="O1047" s="111">
        <v>13</v>
      </c>
      <c r="P1047" s="111">
        <v>14</v>
      </c>
      <c r="Q1047" s="111">
        <v>15</v>
      </c>
      <c r="R1047" s="111">
        <v>16</v>
      </c>
      <c r="S1047" s="111">
        <v>17</v>
      </c>
      <c r="T1047" s="111">
        <v>18</v>
      </c>
      <c r="U1047" s="111">
        <v>19</v>
      </c>
      <c r="V1047" s="111">
        <v>20</v>
      </c>
      <c r="W1047" s="111">
        <v>21</v>
      </c>
      <c r="X1047" s="111">
        <v>22</v>
      </c>
      <c r="Y1047" s="111">
        <v>23</v>
      </c>
      <c r="Z1047" s="111">
        <v>24</v>
      </c>
      <c r="AA1047" s="111">
        <v>25</v>
      </c>
      <c r="AB1047" s="111">
        <v>26</v>
      </c>
      <c r="AC1047" s="111">
        <v>27</v>
      </c>
      <c r="AD1047" s="111">
        <v>28</v>
      </c>
      <c r="AE1047" s="111">
        <v>29</v>
      </c>
      <c r="AF1047" s="111">
        <v>30</v>
      </c>
      <c r="AG1047" s="111">
        <v>31</v>
      </c>
      <c r="AH1047" s="111">
        <v>32</v>
      </c>
      <c r="AI1047" s="111">
        <v>33</v>
      </c>
      <c r="AJ1047" s="111">
        <v>34</v>
      </c>
      <c r="AK1047" s="111">
        <v>35</v>
      </c>
      <c r="AL1047" s="111">
        <v>36</v>
      </c>
      <c r="AM1047" s="111">
        <v>37</v>
      </c>
      <c r="AN1047" s="111">
        <v>38</v>
      </c>
      <c r="AO1047" s="111">
        <v>39</v>
      </c>
      <c r="AP1047" s="111">
        <v>40</v>
      </c>
      <c r="AQ1047" s="111">
        <v>41</v>
      </c>
      <c r="AR1047" s="111">
        <v>42</v>
      </c>
      <c r="AS1047" s="111">
        <v>43</v>
      </c>
      <c r="AT1047" s="111">
        <v>44</v>
      </c>
      <c r="AU1047" s="111">
        <v>45</v>
      </c>
      <c r="AV1047" s="111">
        <v>46</v>
      </c>
      <c r="AW1047" s="111">
        <v>47</v>
      </c>
      <c r="AX1047" s="111">
        <v>48</v>
      </c>
      <c r="AY1047" s="111">
        <v>49</v>
      </c>
      <c r="AZ1047" s="111">
        <v>50</v>
      </c>
      <c r="BA1047" s="111">
        <v>51</v>
      </c>
      <c r="BB1047" s="111">
        <v>52</v>
      </c>
      <c r="BC1047" s="111">
        <v>53</v>
      </c>
      <c r="BD1047" s="111">
        <v>54</v>
      </c>
      <c r="BE1047" s="111">
        <v>55</v>
      </c>
      <c r="BF1047" s="111">
        <v>56</v>
      </c>
      <c r="BG1047" s="111">
        <v>57</v>
      </c>
      <c r="BH1047" s="111">
        <v>58</v>
      </c>
      <c r="BI1047" s="111">
        <v>59</v>
      </c>
      <c r="BJ1047" s="111">
        <v>60</v>
      </c>
      <c r="BK1047" s="111">
        <v>61</v>
      </c>
      <c r="BL1047" s="111">
        <v>62</v>
      </c>
    </row>
    <row r="1048" spans="3:74" ht="24.95" customHeight="1" x14ac:dyDescent="0.3">
      <c r="C1048" s="217">
        <v>1</v>
      </c>
      <c r="D1048" s="217" t="s">
        <v>16</v>
      </c>
      <c r="E1048" s="252">
        <v>0</v>
      </c>
      <c r="F1048" s="253">
        <v>8.0719999999999992</v>
      </c>
      <c r="G1048" s="252">
        <f>+F1048</f>
        <v>8.0719999999999992</v>
      </c>
      <c r="H1048" s="252"/>
      <c r="I1048" s="254">
        <f t="shared" ref="I1048:I1068" si="1091">IF(H1048&lt;&gt;0,(H1048/G1048*100),0)</f>
        <v>0</v>
      </c>
      <c r="J1048" s="252">
        <f t="shared" ref="J1048:J1077" si="1092">G1048-H1048</f>
        <v>8.0719999999999992</v>
      </c>
      <c r="K1048" s="252">
        <v>32.94</v>
      </c>
      <c r="L1048" s="252">
        <v>18.809999999999999</v>
      </c>
      <c r="M1048" s="252">
        <f>SUM(K1048:L1048)</f>
        <v>51.75</v>
      </c>
      <c r="N1048" s="252">
        <v>26.71</v>
      </c>
      <c r="O1048" s="254">
        <f>+N1048/M1048*100</f>
        <v>51.613526570048307</v>
      </c>
      <c r="P1048" s="252">
        <f t="shared" ref="P1048:P1078" si="1093">+M1048-N1048</f>
        <v>25.04</v>
      </c>
      <c r="Q1048" s="252">
        <v>10</v>
      </c>
      <c r="R1048" s="252">
        <v>6.27</v>
      </c>
      <c r="S1048" s="252">
        <f>SUM(Q1048:R1048)</f>
        <v>16.27</v>
      </c>
      <c r="T1048" s="252">
        <v>7.51</v>
      </c>
      <c r="U1048" s="254"/>
      <c r="V1048" s="252">
        <f>+S1048-T1048</f>
        <v>8.76</v>
      </c>
      <c r="W1048" s="252">
        <v>1.29</v>
      </c>
      <c r="X1048" s="252">
        <v>0.8</v>
      </c>
      <c r="Y1048" s="252">
        <f t="shared" ref="Y1048:Y1077" si="1094">SUM(W1048:X1048)</f>
        <v>2.09</v>
      </c>
      <c r="Z1048" s="252">
        <v>0.8</v>
      </c>
      <c r="AA1048" s="254">
        <f>IF(Z1048&lt;&gt;0,(Z1048/Y1048*100),0)</f>
        <v>38.277511961722496</v>
      </c>
      <c r="AB1048" s="252">
        <f>+Y1048-Z1048</f>
        <v>1.2899999999999998</v>
      </c>
      <c r="AC1048" s="221"/>
      <c r="AD1048" s="221">
        <v>127.39</v>
      </c>
      <c r="AE1048" s="221">
        <f>+AC1048+AD1048</f>
        <v>127.39</v>
      </c>
      <c r="AF1048" s="221"/>
      <c r="AG1048" s="220">
        <f>AF1048/AE1048*100</f>
        <v>0</v>
      </c>
      <c r="AH1048" s="221">
        <f>+AE1048-AF1048</f>
        <v>127.39</v>
      </c>
      <c r="AI1048" s="221">
        <v>240.4</v>
      </c>
      <c r="AJ1048" s="221">
        <v>244.44</v>
      </c>
      <c r="AK1048" s="221">
        <f>SUM(AI1048:AJ1048)</f>
        <v>484.84000000000003</v>
      </c>
      <c r="AL1048" s="221">
        <v>433.3</v>
      </c>
      <c r="AM1048" s="220">
        <f>IF(AL1048&lt;&gt;0,(AL1048/AK1048*100),0)</f>
        <v>89.369688969556961</v>
      </c>
      <c r="AN1048" s="221">
        <f>+AK1048-AL1048</f>
        <v>51.54000000000002</v>
      </c>
      <c r="AO1048" s="221">
        <v>254.77</v>
      </c>
      <c r="AP1048" s="221">
        <v>226.16</v>
      </c>
      <c r="AQ1048" s="221">
        <f>SUM(AO1048:AP1048)</f>
        <v>480.93</v>
      </c>
      <c r="AR1048" s="221">
        <v>395.7</v>
      </c>
      <c r="AS1048" s="220">
        <f>IF(AR1048&lt;&gt;0,(AR1048/AQ1048*100),0)</f>
        <v>82.278086207972052</v>
      </c>
      <c r="AT1048" s="221">
        <f>+AQ1048-AR1048</f>
        <v>85.230000000000018</v>
      </c>
      <c r="AU1048" s="221">
        <v>0</v>
      </c>
      <c r="AV1048" s="238"/>
      <c r="AW1048" s="221">
        <f>+AV1048+AU1048</f>
        <v>0</v>
      </c>
      <c r="AX1048" s="221"/>
      <c r="AY1048" s="220">
        <f>IF(AX1048&lt;&gt;0,(AX1048/AW1048*100),0)</f>
        <v>0</v>
      </c>
      <c r="AZ1048" s="221">
        <v>0</v>
      </c>
      <c r="BA1048" s="221">
        <v>0</v>
      </c>
      <c r="BB1048" s="221">
        <v>0</v>
      </c>
      <c r="BC1048" s="221">
        <f t="shared" ref="BC1048:BC1077" si="1095">SUM(BA1048:BB1048)</f>
        <v>0</v>
      </c>
      <c r="BD1048" s="221"/>
      <c r="BE1048" s="220">
        <f>IF(BD1048&lt;&gt;0,(BD1048/BC1048*100),0)</f>
        <v>0</v>
      </c>
      <c r="BF1048" s="221">
        <f>+BC1048-BD1048</f>
        <v>0</v>
      </c>
      <c r="BG1048" s="222">
        <f t="shared" ref="BG1048:BJ1078" si="1096">+E1048+K1048+Q1048+W1048+AI1048+AO1048+AU1048+BA1048+AC1048</f>
        <v>539.4</v>
      </c>
      <c r="BH1048" s="222">
        <f t="shared" si="1096"/>
        <v>631.94200000000001</v>
      </c>
      <c r="BI1048" s="222">
        <f t="shared" si="1096"/>
        <v>1171.3420000000001</v>
      </c>
      <c r="BJ1048" s="222">
        <f t="shared" si="1096"/>
        <v>864.02</v>
      </c>
      <c r="BK1048" s="223">
        <f>IF(BJ1048&lt;&gt;0,(BJ1048/BI1048*100),0)</f>
        <v>73.76325616258957</v>
      </c>
      <c r="BL1048" s="222">
        <f>BI1048-BJ1048</f>
        <v>307.32200000000012</v>
      </c>
      <c r="BM1048" s="214">
        <v>539.4</v>
      </c>
      <c r="BN1048" s="214">
        <v>631.94200000000001</v>
      </c>
      <c r="BO1048" s="214"/>
      <c r="BP1048" s="214">
        <v>1171.3420000000001</v>
      </c>
      <c r="BQ1048" s="214">
        <v>864.02</v>
      </c>
      <c r="BR1048" s="266">
        <v>73.76325616258957</v>
      </c>
      <c r="BS1048" s="214">
        <v>307.32200000000012</v>
      </c>
      <c r="BT1048" s="214"/>
      <c r="BU1048" s="214"/>
      <c r="BV1048" s="214"/>
    </row>
    <row r="1049" spans="3:74" ht="24.95" customHeight="1" x14ac:dyDescent="0.3">
      <c r="C1049" s="217">
        <v>2</v>
      </c>
      <c r="D1049" s="217" t="s">
        <v>17</v>
      </c>
      <c r="E1049" s="252">
        <v>0</v>
      </c>
      <c r="F1049" s="253">
        <v>13.12</v>
      </c>
      <c r="G1049" s="252">
        <f t="shared" ref="G1049:G1077" si="1097">+F1049</f>
        <v>13.12</v>
      </c>
      <c r="H1049" s="252">
        <v>13.12</v>
      </c>
      <c r="I1049" s="254">
        <f t="shared" si="1091"/>
        <v>100</v>
      </c>
      <c r="J1049" s="252">
        <f t="shared" si="1092"/>
        <v>0</v>
      </c>
      <c r="K1049" s="252">
        <v>50.5</v>
      </c>
      <c r="L1049" s="252">
        <v>25.65</v>
      </c>
      <c r="M1049" s="252">
        <f t="shared" ref="M1049:M1077" si="1098">SUM(K1049:L1049)</f>
        <v>76.150000000000006</v>
      </c>
      <c r="N1049" s="252">
        <v>6.39</v>
      </c>
      <c r="O1049" s="254">
        <f t="shared" ref="O1049:O1078" si="1099">+N1049/M1049*100</f>
        <v>8.3913328956007867</v>
      </c>
      <c r="P1049" s="252">
        <f t="shared" si="1093"/>
        <v>69.760000000000005</v>
      </c>
      <c r="Q1049" s="252">
        <v>16.14</v>
      </c>
      <c r="R1049" s="252">
        <v>8.5500000000000007</v>
      </c>
      <c r="S1049" s="252">
        <f t="shared" ref="S1049:S1077" si="1100">SUM(Q1049:R1049)</f>
        <v>24.69</v>
      </c>
      <c r="T1049" s="252">
        <v>4.71</v>
      </c>
      <c r="U1049" s="254">
        <f>T1049/S1049*100</f>
        <v>19.076549210206561</v>
      </c>
      <c r="V1049" s="252">
        <f t="shared" ref="V1049:V1077" si="1101">+S1049-T1049</f>
        <v>19.98</v>
      </c>
      <c r="W1049" s="252">
        <v>2.4</v>
      </c>
      <c r="X1049" s="252">
        <v>1.4</v>
      </c>
      <c r="Y1049" s="252">
        <f t="shared" si="1094"/>
        <v>3.8</v>
      </c>
      <c r="Z1049" s="252">
        <v>0.4</v>
      </c>
      <c r="AA1049" s="254">
        <f t="shared" ref="AA1049:AA1077" si="1102">IF(Z1049&lt;&gt;0,(Z1049/Y1049*100),0)</f>
        <v>10.526315789473685</v>
      </c>
      <c r="AB1049" s="252">
        <f t="shared" ref="AB1049:AB1077" si="1103">+Y1049-Z1049</f>
        <v>3.4</v>
      </c>
      <c r="AC1049" s="221"/>
      <c r="AD1049" s="221">
        <v>222.93</v>
      </c>
      <c r="AE1049" s="221">
        <f t="shared" ref="AE1049:AE1077" si="1104">+AC1049+AD1049</f>
        <v>222.93</v>
      </c>
      <c r="AF1049" s="221">
        <v>5.05</v>
      </c>
      <c r="AG1049" s="220">
        <f t="shared" ref="AG1049:AG1078" si="1105">AF1049/AE1049*100</f>
        <v>2.2652850670614093</v>
      </c>
      <c r="AH1049" s="221">
        <f t="shared" ref="AH1049:AH1077" si="1106">+AE1049-AF1049</f>
        <v>217.88</v>
      </c>
      <c r="AI1049" s="221">
        <v>256.47000000000003</v>
      </c>
      <c r="AJ1049" s="221">
        <v>326.64999999999998</v>
      </c>
      <c r="AK1049" s="221">
        <f t="shared" ref="AK1049:AK1077" si="1107">SUM(AI1049:AJ1049)</f>
        <v>583.12</v>
      </c>
      <c r="AL1049" s="221">
        <v>62.41</v>
      </c>
      <c r="AM1049" s="220">
        <f t="shared" ref="AM1049:AM1077" si="1108">IF(AL1049&lt;&gt;0,(AL1049/AK1049*100),0)</f>
        <v>10.702771299217998</v>
      </c>
      <c r="AN1049" s="221">
        <f t="shared" ref="AN1049:AN1077" si="1109">+AK1049-AL1049</f>
        <v>520.71</v>
      </c>
      <c r="AO1049" s="221">
        <v>239.74</v>
      </c>
      <c r="AP1049" s="221">
        <v>302.61</v>
      </c>
      <c r="AQ1049" s="221">
        <f t="shared" ref="AQ1049:AQ1077" si="1110">SUM(AO1049:AP1049)</f>
        <v>542.35</v>
      </c>
      <c r="AR1049" s="221">
        <v>83.01</v>
      </c>
      <c r="AS1049" s="220">
        <f t="shared" ref="AS1049:AS1078" si="1111">IF(AR1049&lt;&gt;0,(AR1049/AQ1049*100),0)</f>
        <v>15.305614455609845</v>
      </c>
      <c r="AT1049" s="221">
        <f t="shared" ref="AT1049:AT1077" si="1112">+AQ1049-AR1049</f>
        <v>459.34000000000003</v>
      </c>
      <c r="AU1049" s="221">
        <v>0</v>
      </c>
      <c r="AV1049" s="238"/>
      <c r="AW1049" s="221">
        <f t="shared" ref="AW1049:AW1077" si="1113">+AV1049+AU1049</f>
        <v>0</v>
      </c>
      <c r="AX1049" s="221"/>
      <c r="AY1049" s="220">
        <f t="shared" ref="AY1049:AY1078" si="1114">IF(AX1049&lt;&gt;0,(AX1049/AW1049*100),0)</f>
        <v>0</v>
      </c>
      <c r="AZ1049" s="221">
        <f t="shared" ref="AZ1049:AZ1077" si="1115">+AW1049-AX1049</f>
        <v>0</v>
      </c>
      <c r="BA1049" s="221">
        <v>0</v>
      </c>
      <c r="BB1049" s="221">
        <v>0</v>
      </c>
      <c r="BC1049" s="221">
        <f t="shared" si="1095"/>
        <v>0</v>
      </c>
      <c r="BD1049" s="221"/>
      <c r="BE1049" s="220">
        <f t="shared" ref="BE1049:BE1078" si="1116">IF(BD1049&lt;&gt;0,(BD1049/BC1049*100),0)</f>
        <v>0</v>
      </c>
      <c r="BF1049" s="221">
        <f t="shared" ref="BF1049:BF1077" si="1117">+BC1049-BD1049</f>
        <v>0</v>
      </c>
      <c r="BG1049" s="222">
        <f t="shared" si="1096"/>
        <v>565.25</v>
      </c>
      <c r="BH1049" s="222">
        <f t="shared" si="1096"/>
        <v>900.91000000000008</v>
      </c>
      <c r="BI1049" s="222">
        <f t="shared" si="1096"/>
        <v>1466.16</v>
      </c>
      <c r="BJ1049" s="222">
        <f t="shared" si="1096"/>
        <v>175.09000000000003</v>
      </c>
      <c r="BK1049" s="223">
        <f t="shared" ref="BK1049:BK1078" si="1118">IF(BJ1049&lt;&gt;0,(BJ1049/BI1049*100),0)</f>
        <v>11.942079991269713</v>
      </c>
      <c r="BL1049" s="222">
        <f t="shared" ref="BL1049:BL1078" si="1119">BI1049-BJ1049</f>
        <v>1291.0700000000002</v>
      </c>
      <c r="BM1049" s="214">
        <v>565.25</v>
      </c>
      <c r="BN1049" s="214">
        <v>900.91</v>
      </c>
      <c r="BO1049" s="214"/>
      <c r="BP1049" s="214">
        <v>1466.16</v>
      </c>
      <c r="BQ1049" s="214">
        <v>175.09</v>
      </c>
      <c r="BR1049" s="266">
        <v>11.942079991269713</v>
      </c>
      <c r="BS1049" s="214">
        <v>1291.07</v>
      </c>
    </row>
    <row r="1050" spans="3:74" ht="24.95" customHeight="1" x14ac:dyDescent="0.3">
      <c r="C1050" s="217">
        <v>3</v>
      </c>
      <c r="D1050" s="217" t="s">
        <v>18</v>
      </c>
      <c r="E1050" s="252">
        <v>0</v>
      </c>
      <c r="F1050" s="253">
        <v>9.9879999999999995</v>
      </c>
      <c r="G1050" s="252">
        <f t="shared" si="1097"/>
        <v>9.9879999999999995</v>
      </c>
      <c r="H1050" s="252">
        <v>6.41</v>
      </c>
      <c r="I1050" s="254">
        <f t="shared" si="1091"/>
        <v>64.177012414897888</v>
      </c>
      <c r="J1050" s="252">
        <f t="shared" si="1092"/>
        <v>3.5779999999999994</v>
      </c>
      <c r="K1050" s="252">
        <v>52.02</v>
      </c>
      <c r="L1050" s="252">
        <v>26.01</v>
      </c>
      <c r="M1050" s="252">
        <f t="shared" si="1098"/>
        <v>78.03</v>
      </c>
      <c r="N1050" s="252">
        <v>35.22</v>
      </c>
      <c r="O1050" s="254">
        <f t="shared" si="1099"/>
        <v>45.136485966935794</v>
      </c>
      <c r="P1050" s="252">
        <f t="shared" si="1093"/>
        <v>42.81</v>
      </c>
      <c r="Q1050" s="252">
        <v>17.34</v>
      </c>
      <c r="R1050" s="252">
        <v>8.67</v>
      </c>
      <c r="S1050" s="252">
        <f t="shared" si="1100"/>
        <v>26.009999999999998</v>
      </c>
      <c r="T1050" s="252">
        <v>14.14</v>
      </c>
      <c r="U1050" s="254">
        <f t="shared" ref="U1050:U1078" si="1120">T1050/S1050*100</f>
        <v>54.363706266820458</v>
      </c>
      <c r="V1050" s="252">
        <f t="shared" si="1101"/>
        <v>11.869999999999997</v>
      </c>
      <c r="W1050" s="252">
        <v>2.4</v>
      </c>
      <c r="X1050" s="252">
        <v>1.2</v>
      </c>
      <c r="Y1050" s="252">
        <f t="shared" si="1094"/>
        <v>3.5999999999999996</v>
      </c>
      <c r="Z1050" s="252">
        <v>2.8</v>
      </c>
      <c r="AA1050" s="254">
        <f t="shared" si="1102"/>
        <v>77.777777777777786</v>
      </c>
      <c r="AB1050" s="252">
        <f t="shared" si="1103"/>
        <v>0.79999999999999982</v>
      </c>
      <c r="AC1050" s="221"/>
      <c r="AD1050" s="221">
        <v>191.08</v>
      </c>
      <c r="AE1050" s="221">
        <f t="shared" si="1104"/>
        <v>191.08</v>
      </c>
      <c r="AF1050" s="221">
        <v>40.15</v>
      </c>
      <c r="AG1050" s="220">
        <f t="shared" si="1105"/>
        <v>21.012141511408831</v>
      </c>
      <c r="AH1050" s="221">
        <f t="shared" si="1106"/>
        <v>150.93</v>
      </c>
      <c r="AI1050" s="221">
        <v>279.60000000000002</v>
      </c>
      <c r="AJ1050" s="221">
        <v>354.12</v>
      </c>
      <c r="AK1050" s="221">
        <f t="shared" si="1107"/>
        <v>633.72</v>
      </c>
      <c r="AL1050" s="221">
        <v>270.05</v>
      </c>
      <c r="AM1050" s="220">
        <f t="shared" si="1108"/>
        <v>42.613457047276398</v>
      </c>
      <c r="AN1050" s="221">
        <f t="shared" si="1109"/>
        <v>363.67</v>
      </c>
      <c r="AO1050" s="221">
        <v>451.34</v>
      </c>
      <c r="AP1050" s="221">
        <v>327.10000000000002</v>
      </c>
      <c r="AQ1050" s="221">
        <f t="shared" si="1110"/>
        <v>778.44</v>
      </c>
      <c r="AR1050" s="221">
        <v>368.11</v>
      </c>
      <c r="AS1050" s="220">
        <f t="shared" si="1111"/>
        <v>47.288166075741223</v>
      </c>
      <c r="AT1050" s="221">
        <f t="shared" si="1112"/>
        <v>410.33000000000004</v>
      </c>
      <c r="AU1050" s="221">
        <v>7.16</v>
      </c>
      <c r="AV1050" s="238"/>
      <c r="AW1050" s="221">
        <f t="shared" si="1113"/>
        <v>7.16</v>
      </c>
      <c r="AX1050" s="221">
        <v>5.92</v>
      </c>
      <c r="AY1050" s="220">
        <f t="shared" si="1114"/>
        <v>82.681564245810051</v>
      </c>
      <c r="AZ1050" s="221">
        <f t="shared" si="1115"/>
        <v>1.2400000000000002</v>
      </c>
      <c r="BA1050" s="221">
        <v>15.79</v>
      </c>
      <c r="BB1050" s="221">
        <v>11.47</v>
      </c>
      <c r="BC1050" s="221">
        <f t="shared" si="1095"/>
        <v>27.259999999999998</v>
      </c>
      <c r="BD1050" s="221">
        <v>22</v>
      </c>
      <c r="BE1050" s="220">
        <f t="shared" si="1116"/>
        <v>80.704328686720473</v>
      </c>
      <c r="BF1050" s="221">
        <f t="shared" si="1117"/>
        <v>5.259999999999998</v>
      </c>
      <c r="BG1050" s="222">
        <f t="shared" si="1096"/>
        <v>825.65</v>
      </c>
      <c r="BH1050" s="222">
        <f t="shared" si="1096"/>
        <v>929.63800000000003</v>
      </c>
      <c r="BI1050" s="222">
        <f t="shared" si="1096"/>
        <v>1755.288</v>
      </c>
      <c r="BJ1050" s="222">
        <f t="shared" si="1096"/>
        <v>764.8</v>
      </c>
      <c r="BK1050" s="223">
        <f t="shared" si="1118"/>
        <v>43.571197433127779</v>
      </c>
      <c r="BL1050" s="222">
        <f t="shared" si="1119"/>
        <v>990.48800000000006</v>
      </c>
      <c r="BM1050" s="214">
        <v>825.65</v>
      </c>
      <c r="BN1050" s="214">
        <v>929.63800000000003</v>
      </c>
      <c r="BO1050" s="214"/>
      <c r="BP1050" s="214">
        <v>1755.288</v>
      </c>
      <c r="BQ1050" s="214">
        <v>764.8</v>
      </c>
      <c r="BR1050" s="266">
        <v>43.571197433127779</v>
      </c>
      <c r="BS1050" s="214">
        <v>990.48800000000006</v>
      </c>
    </row>
    <row r="1051" spans="3:74" ht="24.95" customHeight="1" x14ac:dyDescent="0.3">
      <c r="C1051" s="217">
        <v>4</v>
      </c>
      <c r="D1051" s="217" t="s">
        <v>19</v>
      </c>
      <c r="E1051" s="252">
        <v>0</v>
      </c>
      <c r="F1051" s="253">
        <v>11.704000000000001</v>
      </c>
      <c r="G1051" s="252">
        <f t="shared" si="1097"/>
        <v>11.704000000000001</v>
      </c>
      <c r="H1051" s="252"/>
      <c r="I1051" s="254">
        <f t="shared" si="1091"/>
        <v>0</v>
      </c>
      <c r="J1051" s="252">
        <f t="shared" si="1092"/>
        <v>11.704000000000001</v>
      </c>
      <c r="K1051" s="252">
        <v>44.64</v>
      </c>
      <c r="L1051" s="252">
        <v>22.32</v>
      </c>
      <c r="M1051" s="252">
        <f t="shared" si="1098"/>
        <v>66.960000000000008</v>
      </c>
      <c r="N1051" s="252">
        <v>55.28</v>
      </c>
      <c r="O1051" s="254">
        <f t="shared" si="1099"/>
        <v>82.55675029868577</v>
      </c>
      <c r="P1051" s="252">
        <f t="shared" si="1093"/>
        <v>11.680000000000007</v>
      </c>
      <c r="Q1051" s="252">
        <v>14.88</v>
      </c>
      <c r="R1051" s="252">
        <v>7.44</v>
      </c>
      <c r="S1051" s="252">
        <f t="shared" si="1100"/>
        <v>22.32</v>
      </c>
      <c r="T1051" s="252">
        <v>18.7</v>
      </c>
      <c r="U1051" s="254">
        <f t="shared" si="1120"/>
        <v>83.781362007168454</v>
      </c>
      <c r="V1051" s="252">
        <f t="shared" si="1101"/>
        <v>3.620000000000001</v>
      </c>
      <c r="W1051" s="252">
        <v>2.4</v>
      </c>
      <c r="X1051" s="252">
        <v>1.2</v>
      </c>
      <c r="Y1051" s="252">
        <f t="shared" si="1094"/>
        <v>3.5999999999999996</v>
      </c>
      <c r="Z1051" s="252">
        <v>2.58</v>
      </c>
      <c r="AA1051" s="254">
        <f t="shared" si="1102"/>
        <v>71.666666666666686</v>
      </c>
      <c r="AB1051" s="252">
        <f t="shared" si="1103"/>
        <v>1.0199999999999996</v>
      </c>
      <c r="AC1051" s="221"/>
      <c r="AD1051" s="221">
        <v>191.08</v>
      </c>
      <c r="AE1051" s="221">
        <f t="shared" si="1104"/>
        <v>191.08</v>
      </c>
      <c r="AF1051" s="221">
        <v>6</v>
      </c>
      <c r="AG1051" s="220">
        <f t="shared" si="1105"/>
        <v>3.1400460540087916</v>
      </c>
      <c r="AH1051" s="221">
        <f t="shared" si="1106"/>
        <v>185.08</v>
      </c>
      <c r="AI1051" s="221">
        <v>457.1</v>
      </c>
      <c r="AJ1051" s="221">
        <v>291.52</v>
      </c>
      <c r="AK1051" s="221">
        <f t="shared" si="1107"/>
        <v>748.62</v>
      </c>
      <c r="AL1051" s="221">
        <v>464.38</v>
      </c>
      <c r="AM1051" s="220">
        <f t="shared" si="1108"/>
        <v>62.031471240415691</v>
      </c>
      <c r="AN1051" s="221">
        <f t="shared" si="1109"/>
        <v>284.24</v>
      </c>
      <c r="AO1051" s="221">
        <v>423.22</v>
      </c>
      <c r="AP1051" s="221">
        <v>269.54000000000002</v>
      </c>
      <c r="AQ1051" s="221">
        <f t="shared" si="1110"/>
        <v>692.76</v>
      </c>
      <c r="AR1051" s="221">
        <v>492.38</v>
      </c>
      <c r="AS1051" s="220">
        <f t="shared" si="1111"/>
        <v>71.07511981061262</v>
      </c>
      <c r="AT1051" s="221">
        <f t="shared" si="1112"/>
        <v>200.38</v>
      </c>
      <c r="AU1051" s="221">
        <v>0</v>
      </c>
      <c r="AV1051" s="238"/>
      <c r="AW1051" s="221">
        <f t="shared" si="1113"/>
        <v>0</v>
      </c>
      <c r="AX1051" s="221"/>
      <c r="AY1051" s="220">
        <f t="shared" si="1114"/>
        <v>0</v>
      </c>
      <c r="AZ1051" s="221">
        <f t="shared" si="1115"/>
        <v>0</v>
      </c>
      <c r="BA1051" s="221">
        <v>0</v>
      </c>
      <c r="BB1051" s="221"/>
      <c r="BC1051" s="221">
        <f t="shared" si="1095"/>
        <v>0</v>
      </c>
      <c r="BD1051" s="221"/>
      <c r="BE1051" s="220">
        <f t="shared" si="1116"/>
        <v>0</v>
      </c>
      <c r="BF1051" s="221">
        <f t="shared" si="1117"/>
        <v>0</v>
      </c>
      <c r="BG1051" s="222">
        <f t="shared" si="1096"/>
        <v>942.24</v>
      </c>
      <c r="BH1051" s="222">
        <f t="shared" si="1096"/>
        <v>794.80399999999997</v>
      </c>
      <c r="BI1051" s="222">
        <f t="shared" si="1096"/>
        <v>1737.0439999999999</v>
      </c>
      <c r="BJ1051" s="222">
        <f t="shared" si="1096"/>
        <v>1039.3200000000002</v>
      </c>
      <c r="BK1051" s="223">
        <f t="shared" si="1118"/>
        <v>59.832681267716893</v>
      </c>
      <c r="BL1051" s="222">
        <f t="shared" si="1119"/>
        <v>697.72399999999971</v>
      </c>
      <c r="BM1051" s="214">
        <v>942.24</v>
      </c>
      <c r="BN1051" s="214">
        <v>794.80399999999997</v>
      </c>
      <c r="BO1051" s="214"/>
      <c r="BP1051" s="214">
        <v>1737.0439999999999</v>
      </c>
      <c r="BQ1051" s="214">
        <v>1039.32</v>
      </c>
      <c r="BR1051" s="266">
        <v>59.832681267716893</v>
      </c>
      <c r="BS1051" s="214">
        <v>697.72399999999971</v>
      </c>
    </row>
    <row r="1052" spans="3:74" ht="24.95" customHeight="1" x14ac:dyDescent="0.3">
      <c r="C1052" s="217">
        <v>5</v>
      </c>
      <c r="D1052" s="217" t="s">
        <v>20</v>
      </c>
      <c r="E1052" s="252">
        <v>0</v>
      </c>
      <c r="F1052" s="253">
        <v>7.2640000000000002</v>
      </c>
      <c r="G1052" s="252">
        <f t="shared" si="1097"/>
        <v>7.2640000000000002</v>
      </c>
      <c r="H1052" s="252"/>
      <c r="I1052" s="254">
        <f t="shared" si="1091"/>
        <v>0</v>
      </c>
      <c r="J1052" s="252">
        <f t="shared" si="1092"/>
        <v>7.2640000000000002</v>
      </c>
      <c r="K1052" s="252">
        <v>23.13</v>
      </c>
      <c r="L1052" s="252">
        <v>17.37</v>
      </c>
      <c r="M1052" s="252">
        <f t="shared" si="1098"/>
        <v>40.5</v>
      </c>
      <c r="N1052" s="252">
        <v>24.93</v>
      </c>
      <c r="O1052" s="254">
        <f t="shared" si="1099"/>
        <v>61.55555555555555</v>
      </c>
      <c r="P1052" s="252">
        <f t="shared" si="1093"/>
        <v>15.57</v>
      </c>
      <c r="Q1052" s="252">
        <v>11.58</v>
      </c>
      <c r="R1052" s="252">
        <v>5.79</v>
      </c>
      <c r="S1052" s="252">
        <f t="shared" si="1100"/>
        <v>17.37</v>
      </c>
      <c r="T1052" s="252">
        <v>11.58</v>
      </c>
      <c r="U1052" s="254">
        <f t="shared" si="1120"/>
        <v>66.666666666666657</v>
      </c>
      <c r="V1052" s="252">
        <f t="shared" si="1101"/>
        <v>5.7900000000000009</v>
      </c>
      <c r="W1052" s="252">
        <v>1.4</v>
      </c>
      <c r="X1052" s="252">
        <v>0.7</v>
      </c>
      <c r="Y1052" s="252">
        <f t="shared" si="1094"/>
        <v>2.0999999999999996</v>
      </c>
      <c r="Z1052" s="252">
        <v>1.04</v>
      </c>
      <c r="AA1052" s="254">
        <f t="shared" si="1102"/>
        <v>49.52380952380954</v>
      </c>
      <c r="AB1052" s="252">
        <f t="shared" si="1103"/>
        <v>1.0599999999999996</v>
      </c>
      <c r="AC1052" s="221"/>
      <c r="AD1052" s="221">
        <v>111.46</v>
      </c>
      <c r="AE1052" s="221">
        <f t="shared" si="1104"/>
        <v>111.46</v>
      </c>
      <c r="AF1052" s="221">
        <v>16.850000000000001</v>
      </c>
      <c r="AG1052" s="220">
        <f t="shared" si="1105"/>
        <v>15.117530952808183</v>
      </c>
      <c r="AH1052" s="221">
        <f t="shared" si="1106"/>
        <v>94.609999999999985</v>
      </c>
      <c r="AI1052" s="221">
        <v>185.69</v>
      </c>
      <c r="AJ1052" s="221">
        <v>236.04</v>
      </c>
      <c r="AK1052" s="221">
        <f t="shared" si="1107"/>
        <v>421.73</v>
      </c>
      <c r="AL1052" s="221">
        <v>207.9</v>
      </c>
      <c r="AM1052" s="220">
        <f t="shared" si="1108"/>
        <v>49.296943542076683</v>
      </c>
      <c r="AN1052" s="221">
        <f t="shared" si="1109"/>
        <v>213.83</v>
      </c>
      <c r="AO1052" s="221">
        <v>171.4</v>
      </c>
      <c r="AP1052" s="221">
        <v>217.78</v>
      </c>
      <c r="AQ1052" s="221">
        <f t="shared" si="1110"/>
        <v>389.18</v>
      </c>
      <c r="AR1052" s="221">
        <v>220.5</v>
      </c>
      <c r="AS1052" s="220">
        <f t="shared" si="1111"/>
        <v>56.65758774859961</v>
      </c>
      <c r="AT1052" s="221">
        <f t="shared" si="1112"/>
        <v>168.68</v>
      </c>
      <c r="AU1052" s="221">
        <v>0</v>
      </c>
      <c r="AV1052" s="238"/>
      <c r="AW1052" s="221">
        <f t="shared" si="1113"/>
        <v>0</v>
      </c>
      <c r="AX1052" s="221"/>
      <c r="AY1052" s="220">
        <f t="shared" si="1114"/>
        <v>0</v>
      </c>
      <c r="AZ1052" s="221">
        <f t="shared" si="1115"/>
        <v>0</v>
      </c>
      <c r="BA1052" s="221">
        <v>0</v>
      </c>
      <c r="BB1052" s="221"/>
      <c r="BC1052" s="221">
        <f t="shared" si="1095"/>
        <v>0</v>
      </c>
      <c r="BD1052" s="221"/>
      <c r="BE1052" s="220">
        <f t="shared" si="1116"/>
        <v>0</v>
      </c>
      <c r="BF1052" s="221">
        <f t="shared" si="1117"/>
        <v>0</v>
      </c>
      <c r="BG1052" s="222">
        <f t="shared" si="1096"/>
        <v>393.20000000000005</v>
      </c>
      <c r="BH1052" s="222">
        <f t="shared" si="1096"/>
        <v>596.404</v>
      </c>
      <c r="BI1052" s="222">
        <f t="shared" si="1096"/>
        <v>989.60400000000004</v>
      </c>
      <c r="BJ1052" s="222">
        <f t="shared" si="1096"/>
        <v>482.8</v>
      </c>
      <c r="BK1052" s="223">
        <f t="shared" si="1118"/>
        <v>48.787191644334499</v>
      </c>
      <c r="BL1052" s="222">
        <f t="shared" si="1119"/>
        <v>506.80400000000003</v>
      </c>
      <c r="BM1052" s="214">
        <v>393.2</v>
      </c>
      <c r="BN1052" s="214">
        <v>596.404</v>
      </c>
      <c r="BO1052" s="214"/>
      <c r="BP1052" s="214">
        <v>989.60400000000004</v>
      </c>
      <c r="BQ1052" s="214">
        <v>482.8</v>
      </c>
      <c r="BR1052" s="266">
        <v>48.787191644334499</v>
      </c>
      <c r="BS1052" s="214">
        <v>506.80400000000003</v>
      </c>
    </row>
    <row r="1053" spans="3:74" ht="24.95" customHeight="1" x14ac:dyDescent="0.3">
      <c r="C1053" s="217">
        <v>6</v>
      </c>
      <c r="D1053" s="217" t="s">
        <v>21</v>
      </c>
      <c r="E1053" s="252">
        <v>0</v>
      </c>
      <c r="F1053" s="253">
        <v>3.532</v>
      </c>
      <c r="G1053" s="252">
        <f t="shared" si="1097"/>
        <v>3.532</v>
      </c>
      <c r="H1053" s="252">
        <v>3.53</v>
      </c>
      <c r="I1053" s="254">
        <f t="shared" si="1091"/>
        <v>99.943374858437139</v>
      </c>
      <c r="J1053" s="252">
        <f t="shared" si="1092"/>
        <v>2.0000000000002238E-3</v>
      </c>
      <c r="K1053" s="252">
        <v>10.45</v>
      </c>
      <c r="L1053" s="252">
        <v>5.67</v>
      </c>
      <c r="M1053" s="252">
        <f t="shared" si="1098"/>
        <v>16.119999999999997</v>
      </c>
      <c r="N1053" s="252">
        <v>1</v>
      </c>
      <c r="O1053" s="254">
        <f t="shared" si="1099"/>
        <v>6.2034739454094305</v>
      </c>
      <c r="P1053" s="252">
        <f t="shared" si="1093"/>
        <v>15.119999999999997</v>
      </c>
      <c r="Q1053" s="252">
        <v>3.55</v>
      </c>
      <c r="R1053" s="252">
        <v>1.89</v>
      </c>
      <c r="S1053" s="252">
        <f t="shared" si="1100"/>
        <v>5.4399999999999995</v>
      </c>
      <c r="T1053" s="252">
        <v>0.35</v>
      </c>
      <c r="U1053" s="254">
        <f t="shared" si="1120"/>
        <v>6.4338235294117654</v>
      </c>
      <c r="V1053" s="252">
        <f t="shared" si="1101"/>
        <v>5.09</v>
      </c>
      <c r="W1053" s="252">
        <v>0.57999999999999996</v>
      </c>
      <c r="X1053" s="252">
        <v>0.3</v>
      </c>
      <c r="Y1053" s="252">
        <f t="shared" si="1094"/>
        <v>0.87999999999999989</v>
      </c>
      <c r="Z1053" s="252">
        <v>0.1</v>
      </c>
      <c r="AA1053" s="254">
        <f t="shared" si="1102"/>
        <v>11.363636363636367</v>
      </c>
      <c r="AB1053" s="252">
        <f t="shared" si="1103"/>
        <v>0.77999999999999992</v>
      </c>
      <c r="AC1053" s="221"/>
      <c r="AD1053" s="221">
        <v>47.77</v>
      </c>
      <c r="AE1053" s="221">
        <f t="shared" si="1104"/>
        <v>47.77</v>
      </c>
      <c r="AF1053" s="221"/>
      <c r="AG1053" s="220">
        <f t="shared" si="1105"/>
        <v>0</v>
      </c>
      <c r="AH1053" s="221">
        <f t="shared" si="1106"/>
        <v>47.77</v>
      </c>
      <c r="AI1053" s="221">
        <v>117.15</v>
      </c>
      <c r="AJ1053" s="221">
        <v>76.010000000000005</v>
      </c>
      <c r="AK1053" s="221">
        <f t="shared" si="1107"/>
        <v>193.16000000000003</v>
      </c>
      <c r="AL1053" s="221">
        <v>32.04</v>
      </c>
      <c r="AM1053" s="220">
        <f t="shared" si="1108"/>
        <v>16.587285152205421</v>
      </c>
      <c r="AN1053" s="221">
        <f t="shared" si="1109"/>
        <v>161.12000000000003</v>
      </c>
      <c r="AO1053" s="221">
        <v>108.11</v>
      </c>
      <c r="AP1053" s="221">
        <v>70.11</v>
      </c>
      <c r="AQ1053" s="221">
        <f t="shared" si="1110"/>
        <v>178.22</v>
      </c>
      <c r="AR1053" s="221">
        <v>6</v>
      </c>
      <c r="AS1053" s="220">
        <f t="shared" si="1111"/>
        <v>3.3666255190214343</v>
      </c>
      <c r="AT1053" s="221">
        <f t="shared" si="1112"/>
        <v>172.22</v>
      </c>
      <c r="AU1053" s="221">
        <v>0</v>
      </c>
      <c r="AV1053" s="238"/>
      <c r="AW1053" s="221">
        <f t="shared" si="1113"/>
        <v>0</v>
      </c>
      <c r="AX1053" s="221"/>
      <c r="AY1053" s="220">
        <f t="shared" si="1114"/>
        <v>0</v>
      </c>
      <c r="AZ1053" s="221">
        <f t="shared" si="1115"/>
        <v>0</v>
      </c>
      <c r="BA1053" s="221">
        <v>0</v>
      </c>
      <c r="BB1053" s="221"/>
      <c r="BC1053" s="221">
        <f t="shared" si="1095"/>
        <v>0</v>
      </c>
      <c r="BD1053" s="221"/>
      <c r="BE1053" s="220">
        <f t="shared" si="1116"/>
        <v>0</v>
      </c>
      <c r="BF1053" s="221">
        <f t="shared" si="1117"/>
        <v>0</v>
      </c>
      <c r="BG1053" s="222">
        <f t="shared" si="1096"/>
        <v>239.84000000000003</v>
      </c>
      <c r="BH1053" s="222">
        <f t="shared" si="1096"/>
        <v>205.28200000000001</v>
      </c>
      <c r="BI1053" s="222">
        <f t="shared" si="1096"/>
        <v>445.12200000000001</v>
      </c>
      <c r="BJ1053" s="222">
        <f t="shared" si="1096"/>
        <v>43.019999999999996</v>
      </c>
      <c r="BK1053" s="223">
        <f t="shared" si="1118"/>
        <v>9.6647660641352253</v>
      </c>
      <c r="BL1053" s="222">
        <f t="shared" si="1119"/>
        <v>402.10200000000003</v>
      </c>
      <c r="BM1053" s="214">
        <v>239.84</v>
      </c>
      <c r="BN1053" s="214">
        <v>205.28200000000001</v>
      </c>
      <c r="BO1053" s="214"/>
      <c r="BP1053" s="214">
        <v>445.12200000000001</v>
      </c>
      <c r="BQ1053" s="214">
        <v>43.02</v>
      </c>
      <c r="BR1053" s="266">
        <v>9.6647660641352253</v>
      </c>
      <c r="BS1053" s="214">
        <v>402.10200000000003</v>
      </c>
    </row>
    <row r="1054" spans="3:74" ht="24.95" customHeight="1" x14ac:dyDescent="0.3">
      <c r="C1054" s="217">
        <v>7</v>
      </c>
      <c r="D1054" s="217" t="s">
        <v>22</v>
      </c>
      <c r="E1054" s="252">
        <v>0</v>
      </c>
      <c r="F1054" s="253">
        <v>13.32</v>
      </c>
      <c r="G1054" s="252">
        <f t="shared" si="1097"/>
        <v>13.32</v>
      </c>
      <c r="H1054" s="252">
        <v>13.32</v>
      </c>
      <c r="I1054" s="254">
        <f t="shared" si="1091"/>
        <v>100</v>
      </c>
      <c r="J1054" s="252">
        <f t="shared" si="1092"/>
        <v>0</v>
      </c>
      <c r="K1054" s="252">
        <v>61.56</v>
      </c>
      <c r="L1054" s="252">
        <v>30.78</v>
      </c>
      <c r="M1054" s="252">
        <f t="shared" si="1098"/>
        <v>92.34</v>
      </c>
      <c r="N1054" s="252">
        <v>3.6</v>
      </c>
      <c r="O1054" s="254">
        <f t="shared" si="1099"/>
        <v>3.8986354775828458</v>
      </c>
      <c r="P1054" s="252">
        <f t="shared" si="1093"/>
        <v>88.740000000000009</v>
      </c>
      <c r="Q1054" s="252">
        <v>16.440000000000001</v>
      </c>
      <c r="R1054" s="252">
        <v>10.26</v>
      </c>
      <c r="S1054" s="252">
        <f t="shared" si="1100"/>
        <v>26.700000000000003</v>
      </c>
      <c r="T1054" s="252">
        <v>5.85</v>
      </c>
      <c r="U1054" s="254">
        <f t="shared" si="1120"/>
        <v>21.910112359550556</v>
      </c>
      <c r="V1054" s="252">
        <f t="shared" si="1101"/>
        <v>20.85</v>
      </c>
      <c r="W1054" s="252">
        <v>2.4700000000000002</v>
      </c>
      <c r="X1054" s="252">
        <v>1.4</v>
      </c>
      <c r="Y1054" s="252">
        <f t="shared" si="1094"/>
        <v>3.87</v>
      </c>
      <c r="Z1054" s="252">
        <v>0.13</v>
      </c>
      <c r="AA1054" s="254">
        <f t="shared" si="1102"/>
        <v>3.3591731266149871</v>
      </c>
      <c r="AB1054" s="252">
        <f t="shared" si="1103"/>
        <v>3.74</v>
      </c>
      <c r="AC1054" s="221"/>
      <c r="AD1054" s="221">
        <v>222.93</v>
      </c>
      <c r="AE1054" s="221">
        <f t="shared" si="1104"/>
        <v>222.93</v>
      </c>
      <c r="AF1054" s="221"/>
      <c r="AG1054" s="220">
        <f t="shared" si="1105"/>
        <v>0</v>
      </c>
      <c r="AH1054" s="221">
        <f t="shared" si="1106"/>
        <v>222.93</v>
      </c>
      <c r="AI1054" s="221">
        <v>325.54000000000002</v>
      </c>
      <c r="AJ1054" s="221">
        <v>403.05</v>
      </c>
      <c r="AK1054" s="221">
        <f t="shared" si="1107"/>
        <v>728.59</v>
      </c>
      <c r="AL1054" s="221">
        <v>199.01</v>
      </c>
      <c r="AM1054" s="220">
        <f t="shared" si="1108"/>
        <v>27.314401789758296</v>
      </c>
      <c r="AN1054" s="221">
        <f t="shared" si="1109"/>
        <v>529.58000000000004</v>
      </c>
      <c r="AO1054" s="221">
        <v>450.51</v>
      </c>
      <c r="AP1054" s="221">
        <v>372.69</v>
      </c>
      <c r="AQ1054" s="221">
        <f t="shared" si="1110"/>
        <v>823.2</v>
      </c>
      <c r="AR1054" s="221">
        <v>418.76</v>
      </c>
      <c r="AS1054" s="220">
        <f t="shared" si="1111"/>
        <v>50.869776482021379</v>
      </c>
      <c r="AT1054" s="221">
        <f t="shared" si="1112"/>
        <v>404.44000000000005</v>
      </c>
      <c r="AU1054" s="221">
        <v>0</v>
      </c>
      <c r="AV1054" s="238"/>
      <c r="AW1054" s="221">
        <f t="shared" si="1113"/>
        <v>0</v>
      </c>
      <c r="AX1054" s="221"/>
      <c r="AY1054" s="220">
        <f t="shared" si="1114"/>
        <v>0</v>
      </c>
      <c r="AZ1054" s="221">
        <f t="shared" si="1115"/>
        <v>0</v>
      </c>
      <c r="BA1054" s="221">
        <v>0</v>
      </c>
      <c r="BB1054" s="221"/>
      <c r="BC1054" s="221">
        <f t="shared" si="1095"/>
        <v>0</v>
      </c>
      <c r="BD1054" s="221"/>
      <c r="BE1054" s="220">
        <f t="shared" si="1116"/>
        <v>0</v>
      </c>
      <c r="BF1054" s="221">
        <f t="shared" si="1117"/>
        <v>0</v>
      </c>
      <c r="BG1054" s="222">
        <f t="shared" si="1096"/>
        <v>856.52</v>
      </c>
      <c r="BH1054" s="222">
        <f t="shared" si="1096"/>
        <v>1054.43</v>
      </c>
      <c r="BI1054" s="222">
        <f t="shared" si="1096"/>
        <v>1910.95</v>
      </c>
      <c r="BJ1054" s="222">
        <f t="shared" si="1096"/>
        <v>640.66999999999996</v>
      </c>
      <c r="BK1054" s="223">
        <f t="shared" si="1118"/>
        <v>33.526256573955358</v>
      </c>
      <c r="BL1054" s="222">
        <f t="shared" si="1119"/>
        <v>1270.2800000000002</v>
      </c>
      <c r="BM1054" s="214">
        <v>856.52</v>
      </c>
      <c r="BN1054" s="214">
        <v>1054.43</v>
      </c>
      <c r="BO1054" s="214"/>
      <c r="BP1054" s="214">
        <v>1910.95</v>
      </c>
      <c r="BQ1054" s="214">
        <v>640.66999999999996</v>
      </c>
      <c r="BR1054" s="266">
        <v>33.526256573955358</v>
      </c>
      <c r="BS1054" s="214">
        <v>1270.28</v>
      </c>
    </row>
    <row r="1055" spans="3:74" ht="24.95" customHeight="1" x14ac:dyDescent="0.3">
      <c r="C1055" s="217">
        <v>8</v>
      </c>
      <c r="D1055" s="217" t="s">
        <v>23</v>
      </c>
      <c r="E1055" s="252">
        <v>0</v>
      </c>
      <c r="F1055" s="253">
        <v>3.4319999999999999</v>
      </c>
      <c r="G1055" s="252">
        <f t="shared" si="1097"/>
        <v>3.4319999999999999</v>
      </c>
      <c r="H1055" s="252">
        <v>3.43</v>
      </c>
      <c r="I1055" s="254">
        <f t="shared" si="1091"/>
        <v>99.941724941724956</v>
      </c>
      <c r="J1055" s="252">
        <f t="shared" si="1092"/>
        <v>1.9999999999997797E-3</v>
      </c>
      <c r="K1055" s="252">
        <v>10.8</v>
      </c>
      <c r="L1055" s="252">
        <v>5.4</v>
      </c>
      <c r="M1055" s="252">
        <f t="shared" si="1098"/>
        <v>16.200000000000003</v>
      </c>
      <c r="N1055" s="252">
        <v>1.1299999999999999</v>
      </c>
      <c r="O1055" s="254">
        <f t="shared" si="1099"/>
        <v>6.9753086419753068</v>
      </c>
      <c r="P1055" s="252">
        <f t="shared" si="1093"/>
        <v>15.070000000000004</v>
      </c>
      <c r="Q1055" s="252">
        <v>3.29</v>
      </c>
      <c r="R1055" s="252">
        <v>1.8</v>
      </c>
      <c r="S1055" s="252">
        <f t="shared" si="1100"/>
        <v>5.09</v>
      </c>
      <c r="T1055" s="252">
        <v>0.86</v>
      </c>
      <c r="U1055" s="254">
        <f t="shared" si="1120"/>
        <v>16.895874263261295</v>
      </c>
      <c r="V1055" s="252">
        <f t="shared" si="1101"/>
        <v>4.2299999999999995</v>
      </c>
      <c r="W1055" s="252">
        <v>0.6</v>
      </c>
      <c r="X1055" s="252">
        <v>0.3</v>
      </c>
      <c r="Y1055" s="252">
        <f t="shared" si="1094"/>
        <v>0.89999999999999991</v>
      </c>
      <c r="Z1055" s="252">
        <v>0.2</v>
      </c>
      <c r="AA1055" s="254">
        <f t="shared" si="1102"/>
        <v>22.222222222222225</v>
      </c>
      <c r="AB1055" s="252">
        <f t="shared" si="1103"/>
        <v>0.7</v>
      </c>
      <c r="AC1055" s="221"/>
      <c r="AD1055" s="221">
        <v>47.77</v>
      </c>
      <c r="AE1055" s="221">
        <f t="shared" si="1104"/>
        <v>47.77</v>
      </c>
      <c r="AF1055" s="221"/>
      <c r="AG1055" s="220">
        <f t="shared" si="1105"/>
        <v>0</v>
      </c>
      <c r="AH1055" s="221">
        <f t="shared" si="1106"/>
        <v>47.77</v>
      </c>
      <c r="AI1055" s="221">
        <v>64.12</v>
      </c>
      <c r="AJ1055" s="221">
        <v>68.83</v>
      </c>
      <c r="AK1055" s="221">
        <f t="shared" si="1107"/>
        <v>132.94999999999999</v>
      </c>
      <c r="AL1055" s="221">
        <v>31.39</v>
      </c>
      <c r="AM1055" s="220">
        <f t="shared" si="1108"/>
        <v>23.610379842045884</v>
      </c>
      <c r="AN1055" s="221">
        <f t="shared" si="1109"/>
        <v>101.55999999999999</v>
      </c>
      <c r="AO1055" s="221">
        <v>65.790000000000006</v>
      </c>
      <c r="AP1055" s="221">
        <v>63.75</v>
      </c>
      <c r="AQ1055" s="221">
        <f t="shared" si="1110"/>
        <v>129.54000000000002</v>
      </c>
      <c r="AR1055" s="221">
        <v>27.14</v>
      </c>
      <c r="AS1055" s="220">
        <f t="shared" si="1111"/>
        <v>20.951057588389684</v>
      </c>
      <c r="AT1055" s="221">
        <f t="shared" si="1112"/>
        <v>102.40000000000002</v>
      </c>
      <c r="AU1055" s="221">
        <v>0</v>
      </c>
      <c r="AV1055" s="238"/>
      <c r="AW1055" s="221">
        <f t="shared" si="1113"/>
        <v>0</v>
      </c>
      <c r="AX1055" s="221"/>
      <c r="AY1055" s="220">
        <f t="shared" si="1114"/>
        <v>0</v>
      </c>
      <c r="AZ1055" s="221">
        <f t="shared" si="1115"/>
        <v>0</v>
      </c>
      <c r="BA1055" s="221">
        <v>0</v>
      </c>
      <c r="BB1055" s="221"/>
      <c r="BC1055" s="221">
        <f t="shared" si="1095"/>
        <v>0</v>
      </c>
      <c r="BD1055" s="221"/>
      <c r="BE1055" s="220">
        <f t="shared" si="1116"/>
        <v>0</v>
      </c>
      <c r="BF1055" s="221">
        <f t="shared" si="1117"/>
        <v>0</v>
      </c>
      <c r="BG1055" s="222">
        <f t="shared" si="1096"/>
        <v>144.60000000000002</v>
      </c>
      <c r="BH1055" s="222">
        <f t="shared" si="1096"/>
        <v>191.28200000000001</v>
      </c>
      <c r="BI1055" s="222">
        <f t="shared" si="1096"/>
        <v>335.88200000000001</v>
      </c>
      <c r="BJ1055" s="222">
        <f t="shared" si="1096"/>
        <v>64.150000000000006</v>
      </c>
      <c r="BK1055" s="223">
        <f t="shared" si="1118"/>
        <v>19.098969280878407</v>
      </c>
      <c r="BL1055" s="222">
        <f t="shared" si="1119"/>
        <v>271.73199999999997</v>
      </c>
      <c r="BM1055" s="214">
        <v>144.6</v>
      </c>
      <c r="BN1055" s="214">
        <v>191.28200000000001</v>
      </c>
      <c r="BO1055" s="214"/>
      <c r="BP1055" s="214">
        <v>335.88200000000001</v>
      </c>
      <c r="BQ1055" s="214">
        <v>64.150000000000006</v>
      </c>
      <c r="BR1055" s="266">
        <v>19.098969280878407</v>
      </c>
      <c r="BS1055" s="214">
        <v>271.73199999999997</v>
      </c>
    </row>
    <row r="1056" spans="3:74" ht="24.95" customHeight="1" x14ac:dyDescent="0.3">
      <c r="C1056" s="217">
        <v>9</v>
      </c>
      <c r="D1056" s="217" t="s">
        <v>24</v>
      </c>
      <c r="E1056" s="252">
        <v>0</v>
      </c>
      <c r="F1056" s="253">
        <v>8.0719999999999992</v>
      </c>
      <c r="G1056" s="252">
        <f t="shared" si="1097"/>
        <v>8.0719999999999992</v>
      </c>
      <c r="H1056" s="252">
        <v>5.3</v>
      </c>
      <c r="I1056" s="254">
        <f t="shared" si="1091"/>
        <v>65.659068384539154</v>
      </c>
      <c r="J1056" s="252">
        <f t="shared" si="1092"/>
        <v>2.7719999999999994</v>
      </c>
      <c r="K1056" s="252">
        <v>28.94</v>
      </c>
      <c r="L1056" s="252">
        <v>17.91</v>
      </c>
      <c r="M1056" s="252">
        <f t="shared" si="1098"/>
        <v>46.85</v>
      </c>
      <c r="N1056" s="252">
        <v>21.23</v>
      </c>
      <c r="O1056" s="254">
        <f t="shared" si="1099"/>
        <v>45.31483457844184</v>
      </c>
      <c r="P1056" s="252">
        <f t="shared" si="1093"/>
        <v>25.62</v>
      </c>
      <c r="Q1056" s="252">
        <v>11.94</v>
      </c>
      <c r="R1056" s="252">
        <v>5.97</v>
      </c>
      <c r="S1056" s="252">
        <f t="shared" si="1100"/>
        <v>17.91</v>
      </c>
      <c r="T1056" s="252">
        <v>6.54</v>
      </c>
      <c r="U1056" s="254">
        <f t="shared" si="1120"/>
        <v>36.515912897822446</v>
      </c>
      <c r="V1056" s="252">
        <f t="shared" si="1101"/>
        <v>11.370000000000001</v>
      </c>
      <c r="W1056" s="252">
        <v>0</v>
      </c>
      <c r="X1056" s="252">
        <v>0.8</v>
      </c>
      <c r="Y1056" s="252">
        <f t="shared" si="1094"/>
        <v>0.8</v>
      </c>
      <c r="Z1056" s="252">
        <v>0.8</v>
      </c>
      <c r="AA1056" s="254">
        <f t="shared" si="1102"/>
        <v>100</v>
      </c>
      <c r="AB1056" s="252">
        <f t="shared" si="1103"/>
        <v>0</v>
      </c>
      <c r="AC1056" s="221"/>
      <c r="AD1056" s="221">
        <v>127.39</v>
      </c>
      <c r="AE1056" s="221">
        <f t="shared" si="1104"/>
        <v>127.39</v>
      </c>
      <c r="AF1056" s="221"/>
      <c r="AG1056" s="220">
        <f t="shared" si="1105"/>
        <v>0</v>
      </c>
      <c r="AH1056" s="221">
        <f t="shared" si="1106"/>
        <v>127.39</v>
      </c>
      <c r="AI1056" s="221">
        <v>296.98</v>
      </c>
      <c r="AJ1056" s="221">
        <v>233.16</v>
      </c>
      <c r="AK1056" s="221">
        <f t="shared" si="1107"/>
        <v>530.14</v>
      </c>
      <c r="AL1056" s="221">
        <v>197.05</v>
      </c>
      <c r="AM1056" s="220">
        <f t="shared" si="1108"/>
        <v>37.16942694382616</v>
      </c>
      <c r="AN1056" s="221">
        <f t="shared" si="1109"/>
        <v>333.09</v>
      </c>
      <c r="AO1056" s="221">
        <v>302.63</v>
      </c>
      <c r="AP1056" s="221">
        <v>215.56</v>
      </c>
      <c r="AQ1056" s="221">
        <f t="shared" si="1110"/>
        <v>518.19000000000005</v>
      </c>
      <c r="AR1056" s="221">
        <v>264.64</v>
      </c>
      <c r="AS1056" s="220">
        <f t="shared" si="1111"/>
        <v>51.070070823443125</v>
      </c>
      <c r="AT1056" s="221">
        <f t="shared" si="1112"/>
        <v>253.55000000000007</v>
      </c>
      <c r="AU1056" s="221">
        <v>0</v>
      </c>
      <c r="AV1056" s="238"/>
      <c r="AW1056" s="221">
        <f t="shared" si="1113"/>
        <v>0</v>
      </c>
      <c r="AX1056" s="221"/>
      <c r="AY1056" s="220">
        <f t="shared" si="1114"/>
        <v>0</v>
      </c>
      <c r="AZ1056" s="221">
        <f t="shared" si="1115"/>
        <v>0</v>
      </c>
      <c r="BA1056" s="221">
        <v>0</v>
      </c>
      <c r="BB1056" s="221"/>
      <c r="BC1056" s="221">
        <f t="shared" si="1095"/>
        <v>0</v>
      </c>
      <c r="BD1056" s="221"/>
      <c r="BE1056" s="220">
        <f t="shared" si="1116"/>
        <v>0</v>
      </c>
      <c r="BF1056" s="221">
        <f t="shared" si="1117"/>
        <v>0</v>
      </c>
      <c r="BG1056" s="222">
        <f t="shared" si="1096"/>
        <v>640.49</v>
      </c>
      <c r="BH1056" s="222">
        <f t="shared" si="1096"/>
        <v>608.86199999999997</v>
      </c>
      <c r="BI1056" s="222">
        <f t="shared" si="1096"/>
        <v>1249.3520000000001</v>
      </c>
      <c r="BJ1056" s="222">
        <f t="shared" si="1096"/>
        <v>495.56</v>
      </c>
      <c r="BK1056" s="223">
        <f t="shared" si="1118"/>
        <v>39.665362523932401</v>
      </c>
      <c r="BL1056" s="222">
        <f t="shared" si="1119"/>
        <v>753.79200000000014</v>
      </c>
      <c r="BM1056" s="214">
        <v>640.49</v>
      </c>
      <c r="BN1056" s="214">
        <v>608.86199999999997</v>
      </c>
      <c r="BO1056" s="214"/>
      <c r="BP1056" s="214">
        <v>1249.3520000000001</v>
      </c>
      <c r="BQ1056" s="214">
        <v>495.56</v>
      </c>
      <c r="BR1056" s="266">
        <v>39.665362523932401</v>
      </c>
      <c r="BS1056" s="214">
        <v>753.79200000000014</v>
      </c>
    </row>
    <row r="1057" spans="3:71" ht="24.95" customHeight="1" x14ac:dyDescent="0.3">
      <c r="C1057" s="217">
        <v>10</v>
      </c>
      <c r="D1057" s="217" t="s">
        <v>25</v>
      </c>
      <c r="E1057" s="252">
        <v>0</v>
      </c>
      <c r="F1057" s="253">
        <v>7.0640000000000001</v>
      </c>
      <c r="G1057" s="252">
        <f t="shared" si="1097"/>
        <v>7.0640000000000001</v>
      </c>
      <c r="H1057" s="252">
        <v>7.06</v>
      </c>
      <c r="I1057" s="254">
        <f t="shared" si="1091"/>
        <v>99.943374858437139</v>
      </c>
      <c r="J1057" s="252">
        <f t="shared" si="1092"/>
        <v>4.0000000000004476E-3</v>
      </c>
      <c r="K1057" s="252">
        <v>22.92</v>
      </c>
      <c r="L1057" s="252">
        <v>11.61</v>
      </c>
      <c r="M1057" s="252">
        <f t="shared" si="1098"/>
        <v>34.53</v>
      </c>
      <c r="N1057" s="252">
        <v>30.86</v>
      </c>
      <c r="O1057" s="254">
        <f t="shared" si="1099"/>
        <v>89.371560961482771</v>
      </c>
      <c r="P1057" s="252">
        <f t="shared" si="1093"/>
        <v>3.6700000000000017</v>
      </c>
      <c r="Q1057" s="252">
        <v>7.74</v>
      </c>
      <c r="R1057" s="252">
        <v>3.87</v>
      </c>
      <c r="S1057" s="252">
        <f t="shared" si="1100"/>
        <v>11.61</v>
      </c>
      <c r="T1057" s="252">
        <v>7.5</v>
      </c>
      <c r="U1057" s="254">
        <f t="shared" si="1120"/>
        <v>64.599483204134373</v>
      </c>
      <c r="V1057" s="252">
        <f t="shared" si="1101"/>
        <v>4.1099999999999994</v>
      </c>
      <c r="W1057" s="252">
        <v>1.4</v>
      </c>
      <c r="X1057" s="252">
        <v>0.7</v>
      </c>
      <c r="Y1057" s="252">
        <f t="shared" si="1094"/>
        <v>2.0999999999999996</v>
      </c>
      <c r="Z1057" s="252"/>
      <c r="AA1057" s="254">
        <f t="shared" si="1102"/>
        <v>0</v>
      </c>
      <c r="AB1057" s="252">
        <f t="shared" si="1103"/>
        <v>2.0999999999999996</v>
      </c>
      <c r="AC1057" s="221"/>
      <c r="AD1057" s="221">
        <v>111.46</v>
      </c>
      <c r="AE1057" s="221">
        <f t="shared" si="1104"/>
        <v>111.46</v>
      </c>
      <c r="AF1057" s="221">
        <v>15.75</v>
      </c>
      <c r="AG1057" s="220">
        <f t="shared" si="1105"/>
        <v>14.130629822357799</v>
      </c>
      <c r="AH1057" s="221">
        <f t="shared" si="1106"/>
        <v>95.71</v>
      </c>
      <c r="AI1057" s="221">
        <v>229.23</v>
      </c>
      <c r="AJ1057" s="221">
        <v>146.19999999999999</v>
      </c>
      <c r="AK1057" s="221">
        <f t="shared" si="1107"/>
        <v>375.42999999999995</v>
      </c>
      <c r="AL1057" s="221">
        <v>124</v>
      </c>
      <c r="AM1057" s="220">
        <f t="shared" si="1108"/>
        <v>33.028793649948064</v>
      </c>
      <c r="AN1057" s="221">
        <f t="shared" si="1109"/>
        <v>251.42999999999995</v>
      </c>
      <c r="AO1057" s="221">
        <v>212.81</v>
      </c>
      <c r="AP1057" s="221">
        <v>135.6</v>
      </c>
      <c r="AQ1057" s="221">
        <f t="shared" si="1110"/>
        <v>348.40999999999997</v>
      </c>
      <c r="AR1057" s="221">
        <v>150.03</v>
      </c>
      <c r="AS1057" s="220">
        <f t="shared" si="1111"/>
        <v>43.061335782555041</v>
      </c>
      <c r="AT1057" s="221">
        <f t="shared" si="1112"/>
        <v>198.37999999999997</v>
      </c>
      <c r="AU1057" s="221">
        <v>27.14</v>
      </c>
      <c r="AV1057" s="238"/>
      <c r="AW1057" s="221">
        <f t="shared" si="1113"/>
        <v>27.14</v>
      </c>
      <c r="AX1057" s="221">
        <v>18.28</v>
      </c>
      <c r="AY1057" s="220">
        <f t="shared" si="1114"/>
        <v>67.354458364038322</v>
      </c>
      <c r="AZ1057" s="221">
        <f t="shared" si="1115"/>
        <v>8.86</v>
      </c>
      <c r="BA1057" s="221">
        <v>45.11</v>
      </c>
      <c r="BB1057" s="221">
        <v>36.119999999999997</v>
      </c>
      <c r="BC1057" s="221">
        <f t="shared" si="1095"/>
        <v>81.22999999999999</v>
      </c>
      <c r="BD1057" s="221">
        <v>26.7</v>
      </c>
      <c r="BE1057" s="220">
        <f t="shared" si="1116"/>
        <v>32.869629447248556</v>
      </c>
      <c r="BF1057" s="221">
        <f t="shared" si="1117"/>
        <v>54.529999999999987</v>
      </c>
      <c r="BG1057" s="222">
        <f t="shared" si="1096"/>
        <v>546.34999999999991</v>
      </c>
      <c r="BH1057" s="222">
        <f t="shared" si="1096"/>
        <v>452.62399999999997</v>
      </c>
      <c r="BI1057" s="222">
        <f t="shared" si="1096"/>
        <v>998.97399999999993</v>
      </c>
      <c r="BJ1057" s="222">
        <f t="shared" si="1096"/>
        <v>380.18</v>
      </c>
      <c r="BK1057" s="223">
        <f t="shared" si="1118"/>
        <v>38.057046529739516</v>
      </c>
      <c r="BL1057" s="222">
        <f t="shared" si="1119"/>
        <v>618.79399999999987</v>
      </c>
      <c r="BM1057" s="214">
        <v>546.35</v>
      </c>
      <c r="BN1057" s="214">
        <v>452.62399999999997</v>
      </c>
      <c r="BO1057" s="214"/>
      <c r="BP1057" s="214">
        <v>998.97399999999993</v>
      </c>
      <c r="BQ1057" s="214">
        <v>380.18</v>
      </c>
      <c r="BR1057" s="266">
        <v>38.057046529739516</v>
      </c>
      <c r="BS1057" s="214">
        <v>618.79399999999987</v>
      </c>
    </row>
    <row r="1058" spans="3:71" ht="24.95" customHeight="1" x14ac:dyDescent="0.3">
      <c r="C1058" s="217">
        <v>11</v>
      </c>
      <c r="D1058" s="217" t="s">
        <v>26</v>
      </c>
      <c r="E1058" s="252">
        <v>0</v>
      </c>
      <c r="F1058" s="253">
        <v>20.384</v>
      </c>
      <c r="G1058" s="252">
        <f t="shared" si="1097"/>
        <v>20.384</v>
      </c>
      <c r="H1058" s="252">
        <v>20.38</v>
      </c>
      <c r="I1058" s="254">
        <f t="shared" si="1091"/>
        <v>99.980376766091055</v>
      </c>
      <c r="J1058" s="252">
        <f t="shared" si="1092"/>
        <v>4.0000000000013358E-3</v>
      </c>
      <c r="K1058" s="252">
        <v>85.5</v>
      </c>
      <c r="L1058" s="252">
        <v>42.75</v>
      </c>
      <c r="M1058" s="252">
        <f t="shared" si="1098"/>
        <v>128.25</v>
      </c>
      <c r="N1058" s="252">
        <v>44.89</v>
      </c>
      <c r="O1058" s="254">
        <f t="shared" si="1099"/>
        <v>35.001949317738791</v>
      </c>
      <c r="P1058" s="252">
        <f t="shared" si="1093"/>
        <v>83.36</v>
      </c>
      <c r="Q1058" s="252">
        <v>28.5</v>
      </c>
      <c r="R1058" s="252">
        <v>14.25</v>
      </c>
      <c r="S1058" s="252">
        <f t="shared" si="1100"/>
        <v>42.75</v>
      </c>
      <c r="T1058" s="252">
        <v>17.579999999999998</v>
      </c>
      <c r="U1058" s="254">
        <f t="shared" si="1120"/>
        <v>41.122807017543856</v>
      </c>
      <c r="V1058" s="252">
        <f t="shared" si="1101"/>
        <v>25.17</v>
      </c>
      <c r="W1058" s="252">
        <v>4.4000000000000004</v>
      </c>
      <c r="X1058" s="252">
        <v>2.2000000000000002</v>
      </c>
      <c r="Y1058" s="252">
        <f t="shared" si="1094"/>
        <v>6.6000000000000005</v>
      </c>
      <c r="Z1058" s="252">
        <v>1.65</v>
      </c>
      <c r="AA1058" s="254">
        <f t="shared" si="1102"/>
        <v>24.999999999999996</v>
      </c>
      <c r="AB1058" s="252">
        <f t="shared" si="1103"/>
        <v>4.9500000000000011</v>
      </c>
      <c r="AC1058" s="221"/>
      <c r="AD1058" s="221">
        <v>350.32</v>
      </c>
      <c r="AE1058" s="221">
        <f t="shared" si="1104"/>
        <v>350.32</v>
      </c>
      <c r="AF1058" s="221">
        <v>7.5</v>
      </c>
      <c r="AG1058" s="220">
        <f t="shared" si="1105"/>
        <v>2.1408997488010959</v>
      </c>
      <c r="AH1058" s="221">
        <f t="shared" si="1106"/>
        <v>342.82</v>
      </c>
      <c r="AI1058" s="221">
        <v>889.11</v>
      </c>
      <c r="AJ1058" s="221">
        <v>566.78</v>
      </c>
      <c r="AK1058" s="221">
        <f t="shared" si="1107"/>
        <v>1455.8899999999999</v>
      </c>
      <c r="AL1058" s="221">
        <v>538.67999999999995</v>
      </c>
      <c r="AM1058" s="220">
        <f t="shared" si="1108"/>
        <v>37.000048080555537</v>
      </c>
      <c r="AN1058" s="221">
        <f t="shared" si="1109"/>
        <v>917.20999999999992</v>
      </c>
      <c r="AO1058" s="221">
        <v>822.24</v>
      </c>
      <c r="AP1058" s="221">
        <v>523.66</v>
      </c>
      <c r="AQ1058" s="221">
        <f t="shared" si="1110"/>
        <v>1345.9</v>
      </c>
      <c r="AR1058" s="221">
        <v>578.74</v>
      </c>
      <c r="AS1058" s="220">
        <f t="shared" si="1111"/>
        <v>43.00022289917527</v>
      </c>
      <c r="AT1058" s="221">
        <f t="shared" si="1112"/>
        <v>767.16000000000008</v>
      </c>
      <c r="AU1058" s="221">
        <v>6.76</v>
      </c>
      <c r="AV1058" s="238"/>
      <c r="AW1058" s="221">
        <f t="shared" si="1113"/>
        <v>6.76</v>
      </c>
      <c r="AX1058" s="221">
        <v>3.9</v>
      </c>
      <c r="AY1058" s="220">
        <f t="shared" si="1114"/>
        <v>57.692307692307701</v>
      </c>
      <c r="AZ1058" s="221">
        <f t="shared" si="1115"/>
        <v>2.86</v>
      </c>
      <c r="BA1058" s="221">
        <v>17.91</v>
      </c>
      <c r="BB1058" s="221">
        <v>12.34</v>
      </c>
      <c r="BC1058" s="221">
        <f t="shared" si="1095"/>
        <v>30.25</v>
      </c>
      <c r="BD1058" s="221">
        <v>7.25</v>
      </c>
      <c r="BE1058" s="220">
        <f t="shared" si="1116"/>
        <v>23.966942148760332</v>
      </c>
      <c r="BF1058" s="221">
        <f t="shared" si="1117"/>
        <v>23</v>
      </c>
      <c r="BG1058" s="222">
        <f t="shared" si="1096"/>
        <v>1854.42</v>
      </c>
      <c r="BH1058" s="222">
        <f t="shared" si="1096"/>
        <v>1532.6839999999997</v>
      </c>
      <c r="BI1058" s="222">
        <f t="shared" si="1096"/>
        <v>3387.1040000000003</v>
      </c>
      <c r="BJ1058" s="222">
        <f t="shared" si="1096"/>
        <v>1220.5700000000002</v>
      </c>
      <c r="BK1058" s="223">
        <f t="shared" si="1118"/>
        <v>36.035799314104324</v>
      </c>
      <c r="BL1058" s="222">
        <f t="shared" si="1119"/>
        <v>2166.5340000000001</v>
      </c>
      <c r="BM1058" s="214">
        <v>1854.42</v>
      </c>
      <c r="BN1058" s="214">
        <v>1532.6839999999997</v>
      </c>
      <c r="BO1058" s="214"/>
      <c r="BP1058" s="214">
        <v>3387.1040000000003</v>
      </c>
      <c r="BQ1058" s="214">
        <v>1220.57</v>
      </c>
      <c r="BR1058" s="266">
        <v>36.035799314104324</v>
      </c>
      <c r="BS1058" s="214">
        <v>2166.5340000000001</v>
      </c>
    </row>
    <row r="1059" spans="3:71" ht="24.95" customHeight="1" x14ac:dyDescent="0.3">
      <c r="C1059" s="217">
        <v>12</v>
      </c>
      <c r="D1059" s="217" t="s">
        <v>27</v>
      </c>
      <c r="E1059" s="252">
        <v>0</v>
      </c>
      <c r="F1059" s="253">
        <v>8.1720000000000006</v>
      </c>
      <c r="G1059" s="252">
        <f t="shared" si="1097"/>
        <v>8.1720000000000006</v>
      </c>
      <c r="H1059" s="252">
        <v>8.17</v>
      </c>
      <c r="I1059" s="254">
        <f t="shared" si="1091"/>
        <v>99.97552618697992</v>
      </c>
      <c r="J1059" s="252">
        <f t="shared" si="1092"/>
        <v>2.0000000000006679E-3</v>
      </c>
      <c r="K1059" s="252">
        <v>30.42</v>
      </c>
      <c r="L1059" s="252">
        <v>17.46</v>
      </c>
      <c r="M1059" s="252">
        <f t="shared" si="1098"/>
        <v>47.88</v>
      </c>
      <c r="N1059" s="252"/>
      <c r="O1059" s="254">
        <f t="shared" si="1099"/>
        <v>0</v>
      </c>
      <c r="P1059" s="252">
        <f t="shared" si="1093"/>
        <v>47.88</v>
      </c>
      <c r="Q1059" s="252">
        <v>9.1999999999999993</v>
      </c>
      <c r="R1059" s="252">
        <v>5.82</v>
      </c>
      <c r="S1059" s="252">
        <f t="shared" si="1100"/>
        <v>15.02</v>
      </c>
      <c r="T1059" s="252">
        <v>1.74</v>
      </c>
      <c r="U1059" s="254">
        <f t="shared" si="1120"/>
        <v>11.584553928095872</v>
      </c>
      <c r="V1059" s="252">
        <f t="shared" si="1101"/>
        <v>13.28</v>
      </c>
      <c r="W1059" s="252">
        <v>1.1599999999999999</v>
      </c>
      <c r="X1059" s="252">
        <v>0.8</v>
      </c>
      <c r="Y1059" s="252">
        <f t="shared" si="1094"/>
        <v>1.96</v>
      </c>
      <c r="Z1059" s="252">
        <v>0.5</v>
      </c>
      <c r="AA1059" s="254">
        <f t="shared" si="1102"/>
        <v>25.510204081632654</v>
      </c>
      <c r="AB1059" s="252">
        <f t="shared" si="1103"/>
        <v>1.46</v>
      </c>
      <c r="AC1059" s="221"/>
      <c r="AD1059" s="221">
        <v>127.39</v>
      </c>
      <c r="AE1059" s="221">
        <f t="shared" si="1104"/>
        <v>127.39</v>
      </c>
      <c r="AF1059" s="221"/>
      <c r="AG1059" s="220">
        <f t="shared" si="1105"/>
        <v>0</v>
      </c>
      <c r="AH1059" s="221">
        <f t="shared" si="1106"/>
        <v>127.39</v>
      </c>
      <c r="AI1059" s="221">
        <v>24.48</v>
      </c>
      <c r="AJ1059" s="221">
        <v>227.38</v>
      </c>
      <c r="AK1059" s="221">
        <f t="shared" si="1107"/>
        <v>251.85999999999999</v>
      </c>
      <c r="AL1059" s="221">
        <v>55.74</v>
      </c>
      <c r="AM1059" s="220">
        <f t="shared" si="1108"/>
        <v>22.131342809497344</v>
      </c>
      <c r="AN1059" s="221">
        <f t="shared" si="1109"/>
        <v>196.11999999999998</v>
      </c>
      <c r="AO1059" s="221">
        <v>330.15</v>
      </c>
      <c r="AP1059" s="221">
        <v>210.28</v>
      </c>
      <c r="AQ1059" s="221">
        <f t="shared" si="1110"/>
        <v>540.42999999999995</v>
      </c>
      <c r="AR1059" s="221">
        <v>196.68</v>
      </c>
      <c r="AS1059" s="220">
        <f t="shared" si="1111"/>
        <v>36.3932424180745</v>
      </c>
      <c r="AT1059" s="221">
        <f t="shared" si="1112"/>
        <v>343.74999999999994</v>
      </c>
      <c r="AU1059" s="221">
        <v>0</v>
      </c>
      <c r="AV1059" s="238"/>
      <c r="AW1059" s="221">
        <f t="shared" si="1113"/>
        <v>0</v>
      </c>
      <c r="AX1059" s="221"/>
      <c r="AY1059" s="220">
        <f t="shared" si="1114"/>
        <v>0</v>
      </c>
      <c r="AZ1059" s="221">
        <f t="shared" si="1115"/>
        <v>0</v>
      </c>
      <c r="BA1059" s="221">
        <v>0</v>
      </c>
      <c r="BB1059" s="221"/>
      <c r="BC1059" s="221">
        <f t="shared" si="1095"/>
        <v>0</v>
      </c>
      <c r="BD1059" s="221"/>
      <c r="BE1059" s="220">
        <f t="shared" si="1116"/>
        <v>0</v>
      </c>
      <c r="BF1059" s="221">
        <f t="shared" si="1117"/>
        <v>0</v>
      </c>
      <c r="BG1059" s="222">
        <f t="shared" si="1096"/>
        <v>395.40999999999997</v>
      </c>
      <c r="BH1059" s="222">
        <f t="shared" si="1096"/>
        <v>597.30200000000002</v>
      </c>
      <c r="BI1059" s="222">
        <f t="shared" si="1096"/>
        <v>992.71199999999988</v>
      </c>
      <c r="BJ1059" s="222">
        <f t="shared" si="1096"/>
        <v>262.83000000000004</v>
      </c>
      <c r="BK1059" s="223">
        <f t="shared" si="1118"/>
        <v>26.47595677296135</v>
      </c>
      <c r="BL1059" s="222">
        <f t="shared" si="1119"/>
        <v>729.88199999999983</v>
      </c>
      <c r="BM1059" s="214">
        <v>395.41</v>
      </c>
      <c r="BN1059" s="214">
        <v>597.30200000000002</v>
      </c>
      <c r="BO1059" s="214"/>
      <c r="BP1059" s="214">
        <v>992.71199999999988</v>
      </c>
      <c r="BQ1059" s="214">
        <v>262.83</v>
      </c>
      <c r="BR1059" s="266">
        <v>26.47595677296135</v>
      </c>
      <c r="BS1059" s="214">
        <v>729.88199999999983</v>
      </c>
    </row>
    <row r="1060" spans="3:71" ht="24.95" customHeight="1" x14ac:dyDescent="0.3">
      <c r="C1060" s="217">
        <v>13</v>
      </c>
      <c r="D1060" s="217" t="s">
        <v>28</v>
      </c>
      <c r="E1060" s="252">
        <v>0</v>
      </c>
      <c r="F1060" s="253">
        <v>9.7880000000000003</v>
      </c>
      <c r="G1060" s="252">
        <f t="shared" si="1097"/>
        <v>9.7880000000000003</v>
      </c>
      <c r="H1060" s="252"/>
      <c r="I1060" s="254">
        <f t="shared" si="1091"/>
        <v>0</v>
      </c>
      <c r="J1060" s="252">
        <f t="shared" si="1092"/>
        <v>9.7880000000000003</v>
      </c>
      <c r="K1060" s="252">
        <v>43.73</v>
      </c>
      <c r="L1060" s="252">
        <v>25.2</v>
      </c>
      <c r="M1060" s="252">
        <f t="shared" si="1098"/>
        <v>68.929999999999993</v>
      </c>
      <c r="N1060" s="252">
        <v>38.700000000000003</v>
      </c>
      <c r="O1060" s="254">
        <f t="shared" si="1099"/>
        <v>56.143914115769633</v>
      </c>
      <c r="P1060" s="252">
        <f t="shared" si="1093"/>
        <v>30.22999999999999</v>
      </c>
      <c r="Q1060" s="252">
        <v>0</v>
      </c>
      <c r="R1060" s="252">
        <v>8.4</v>
      </c>
      <c r="S1060" s="252">
        <f t="shared" si="1100"/>
        <v>8.4</v>
      </c>
      <c r="T1060" s="252">
        <v>8.4</v>
      </c>
      <c r="U1060" s="254">
        <f t="shared" si="1120"/>
        <v>100</v>
      </c>
      <c r="V1060" s="252">
        <f t="shared" si="1101"/>
        <v>0</v>
      </c>
      <c r="W1060" s="252">
        <v>0</v>
      </c>
      <c r="X1060" s="252">
        <v>1</v>
      </c>
      <c r="Y1060" s="252">
        <f t="shared" si="1094"/>
        <v>1</v>
      </c>
      <c r="Z1060" s="252"/>
      <c r="AA1060" s="254">
        <f t="shared" si="1102"/>
        <v>0</v>
      </c>
      <c r="AB1060" s="252">
        <f t="shared" si="1103"/>
        <v>1</v>
      </c>
      <c r="AC1060" s="221"/>
      <c r="AD1060" s="221">
        <v>159.24</v>
      </c>
      <c r="AE1060" s="221">
        <f t="shared" si="1104"/>
        <v>159.24</v>
      </c>
      <c r="AF1060" s="221">
        <v>38.659999999999997</v>
      </c>
      <c r="AG1060" s="220">
        <f t="shared" si="1105"/>
        <v>24.277819643305698</v>
      </c>
      <c r="AH1060" s="221">
        <f t="shared" si="1106"/>
        <v>120.58000000000001</v>
      </c>
      <c r="AI1060" s="221">
        <v>525.91</v>
      </c>
      <c r="AJ1060" s="221">
        <v>335.14</v>
      </c>
      <c r="AK1060" s="221">
        <f t="shared" si="1107"/>
        <v>861.05</v>
      </c>
      <c r="AL1060" s="221">
        <v>430.11</v>
      </c>
      <c r="AM1060" s="220">
        <f t="shared" si="1108"/>
        <v>49.951803031182862</v>
      </c>
      <c r="AN1060" s="221">
        <f t="shared" si="1109"/>
        <v>430.93999999999994</v>
      </c>
      <c r="AO1060" s="221">
        <v>363.81</v>
      </c>
      <c r="AP1060" s="221">
        <v>309.68</v>
      </c>
      <c r="AQ1060" s="221">
        <f t="shared" si="1110"/>
        <v>673.49</v>
      </c>
      <c r="AR1060" s="221">
        <v>166.19</v>
      </c>
      <c r="AS1060" s="220">
        <f t="shared" si="1111"/>
        <v>24.675941736328674</v>
      </c>
      <c r="AT1060" s="221">
        <f t="shared" si="1112"/>
        <v>507.3</v>
      </c>
      <c r="AU1060" s="221">
        <v>0</v>
      </c>
      <c r="AV1060" s="238"/>
      <c r="AW1060" s="221">
        <f t="shared" si="1113"/>
        <v>0</v>
      </c>
      <c r="AX1060" s="221"/>
      <c r="AY1060" s="220">
        <f t="shared" si="1114"/>
        <v>0</v>
      </c>
      <c r="AZ1060" s="221">
        <f t="shared" si="1115"/>
        <v>0</v>
      </c>
      <c r="BA1060" s="221">
        <v>0</v>
      </c>
      <c r="BB1060" s="221"/>
      <c r="BC1060" s="221">
        <f t="shared" si="1095"/>
        <v>0</v>
      </c>
      <c r="BD1060" s="221"/>
      <c r="BE1060" s="220">
        <f t="shared" si="1116"/>
        <v>0</v>
      </c>
      <c r="BF1060" s="221">
        <f t="shared" si="1117"/>
        <v>0</v>
      </c>
      <c r="BG1060" s="222">
        <f t="shared" si="1096"/>
        <v>933.45</v>
      </c>
      <c r="BH1060" s="222">
        <f t="shared" si="1096"/>
        <v>848.44799999999998</v>
      </c>
      <c r="BI1060" s="222">
        <f t="shared" si="1096"/>
        <v>1781.8979999999999</v>
      </c>
      <c r="BJ1060" s="222">
        <f t="shared" si="1096"/>
        <v>682.06000000000006</v>
      </c>
      <c r="BK1060" s="223">
        <f t="shared" si="1118"/>
        <v>38.277162890356244</v>
      </c>
      <c r="BL1060" s="222">
        <f t="shared" si="1119"/>
        <v>1099.8379999999997</v>
      </c>
      <c r="BM1060" s="214">
        <v>933.45</v>
      </c>
      <c r="BN1060" s="214">
        <v>848.44799999999998</v>
      </c>
      <c r="BO1060" s="214"/>
      <c r="BP1060" s="214">
        <v>1781.8979999999999</v>
      </c>
      <c r="BQ1060" s="214">
        <v>682.06</v>
      </c>
      <c r="BR1060" s="266">
        <v>38.277162890356244</v>
      </c>
      <c r="BS1060" s="214">
        <v>1099.8379999999997</v>
      </c>
    </row>
    <row r="1061" spans="3:71" ht="24.95" customHeight="1" x14ac:dyDescent="0.3">
      <c r="C1061" s="217">
        <v>14</v>
      </c>
      <c r="D1061" s="217" t="s">
        <v>29</v>
      </c>
      <c r="E1061" s="252">
        <v>0</v>
      </c>
      <c r="F1061" s="253">
        <v>4.8479999999999999</v>
      </c>
      <c r="G1061" s="252">
        <f t="shared" si="1097"/>
        <v>4.8479999999999999</v>
      </c>
      <c r="H1061" s="252">
        <v>4.8499999999999996</v>
      </c>
      <c r="I1061" s="254">
        <f t="shared" si="1091"/>
        <v>100.04125412541254</v>
      </c>
      <c r="J1061" s="252">
        <f t="shared" si="1092"/>
        <v>-1.9999999999997797E-3</v>
      </c>
      <c r="K1061" s="252">
        <v>14.04</v>
      </c>
      <c r="L1061" s="252">
        <v>7.02</v>
      </c>
      <c r="M1061" s="252">
        <f t="shared" si="1098"/>
        <v>21.06</v>
      </c>
      <c r="N1061" s="252">
        <v>18.11</v>
      </c>
      <c r="O1061" s="254">
        <f t="shared" si="1099"/>
        <v>85.992402659069327</v>
      </c>
      <c r="P1061" s="252">
        <f t="shared" si="1093"/>
        <v>2.9499999999999993</v>
      </c>
      <c r="Q1061" s="252">
        <v>4.68</v>
      </c>
      <c r="R1061" s="252">
        <v>2.34</v>
      </c>
      <c r="S1061" s="252">
        <f t="shared" si="1100"/>
        <v>7.02</v>
      </c>
      <c r="T1061" s="252">
        <v>7.02</v>
      </c>
      <c r="U1061" s="254">
        <f t="shared" si="1120"/>
        <v>100</v>
      </c>
      <c r="V1061" s="252">
        <f t="shared" si="1101"/>
        <v>0</v>
      </c>
      <c r="W1061" s="252">
        <v>1</v>
      </c>
      <c r="X1061" s="252">
        <v>0.5</v>
      </c>
      <c r="Y1061" s="252">
        <f t="shared" si="1094"/>
        <v>1.5</v>
      </c>
      <c r="Z1061" s="252">
        <v>1.2</v>
      </c>
      <c r="AA1061" s="254">
        <f t="shared" si="1102"/>
        <v>80</v>
      </c>
      <c r="AB1061" s="252">
        <f t="shared" si="1103"/>
        <v>0.30000000000000004</v>
      </c>
      <c r="AC1061" s="221"/>
      <c r="AD1061" s="221">
        <v>79.62</v>
      </c>
      <c r="AE1061" s="221">
        <f t="shared" si="1104"/>
        <v>79.62</v>
      </c>
      <c r="AF1061" s="221">
        <v>10.29</v>
      </c>
      <c r="AG1061" s="220">
        <f t="shared" si="1105"/>
        <v>12.923888470233608</v>
      </c>
      <c r="AH1061" s="221">
        <f t="shared" si="1106"/>
        <v>69.330000000000013</v>
      </c>
      <c r="AI1061" s="221">
        <v>140.68</v>
      </c>
      <c r="AJ1061" s="221">
        <v>89.74</v>
      </c>
      <c r="AK1061" s="221">
        <f t="shared" si="1107"/>
        <v>230.42000000000002</v>
      </c>
      <c r="AL1061" s="221">
        <v>15.41</v>
      </c>
      <c r="AM1061" s="220">
        <f t="shared" si="1108"/>
        <v>6.6877875184445799</v>
      </c>
      <c r="AN1061" s="221">
        <f t="shared" si="1109"/>
        <v>215.01000000000002</v>
      </c>
      <c r="AO1061" s="221">
        <v>130.44999999999999</v>
      </c>
      <c r="AP1061" s="221">
        <v>83.1</v>
      </c>
      <c r="AQ1061" s="221">
        <f t="shared" si="1110"/>
        <v>213.54999999999998</v>
      </c>
      <c r="AR1061" s="221">
        <v>30.69</v>
      </c>
      <c r="AS1061" s="220">
        <f t="shared" si="1111"/>
        <v>14.371341606181224</v>
      </c>
      <c r="AT1061" s="221">
        <f t="shared" si="1112"/>
        <v>182.85999999999999</v>
      </c>
      <c r="AU1061" s="221">
        <v>0</v>
      </c>
      <c r="AV1061" s="238"/>
      <c r="AW1061" s="221">
        <f t="shared" si="1113"/>
        <v>0</v>
      </c>
      <c r="AX1061" s="221"/>
      <c r="AY1061" s="220">
        <f t="shared" si="1114"/>
        <v>0</v>
      </c>
      <c r="AZ1061" s="221">
        <f t="shared" si="1115"/>
        <v>0</v>
      </c>
      <c r="BA1061" s="221">
        <v>0</v>
      </c>
      <c r="BB1061" s="221"/>
      <c r="BC1061" s="221">
        <f t="shared" si="1095"/>
        <v>0</v>
      </c>
      <c r="BD1061" s="221"/>
      <c r="BE1061" s="220">
        <f t="shared" si="1116"/>
        <v>0</v>
      </c>
      <c r="BF1061" s="221">
        <f t="shared" si="1117"/>
        <v>0</v>
      </c>
      <c r="BG1061" s="222">
        <f t="shared" si="1096"/>
        <v>290.85000000000002</v>
      </c>
      <c r="BH1061" s="222">
        <f t="shared" si="1096"/>
        <v>267.16800000000001</v>
      </c>
      <c r="BI1061" s="222">
        <f t="shared" si="1096"/>
        <v>558.01800000000003</v>
      </c>
      <c r="BJ1061" s="222">
        <f t="shared" si="1096"/>
        <v>87.57</v>
      </c>
      <c r="BK1061" s="223">
        <f t="shared" si="1118"/>
        <v>15.693042159930323</v>
      </c>
      <c r="BL1061" s="222">
        <f t="shared" si="1119"/>
        <v>470.44800000000004</v>
      </c>
      <c r="BM1061" s="214">
        <v>290.85000000000002</v>
      </c>
      <c r="BN1061" s="214">
        <v>267.16800000000001</v>
      </c>
      <c r="BO1061" s="214"/>
      <c r="BP1061" s="214">
        <v>558.01800000000003</v>
      </c>
      <c r="BQ1061" s="214">
        <v>87.57</v>
      </c>
      <c r="BR1061" s="266">
        <v>15.693042159930323</v>
      </c>
      <c r="BS1061" s="214">
        <v>470.44800000000004</v>
      </c>
    </row>
    <row r="1062" spans="3:71" ht="24.95" customHeight="1" x14ac:dyDescent="0.3">
      <c r="C1062" s="217">
        <v>15</v>
      </c>
      <c r="D1062" s="217" t="s">
        <v>30</v>
      </c>
      <c r="E1062" s="252">
        <v>0</v>
      </c>
      <c r="F1062" s="253">
        <v>11.103999999999999</v>
      </c>
      <c r="G1062" s="252">
        <f t="shared" si="1097"/>
        <v>11.103999999999999</v>
      </c>
      <c r="H1062" s="252">
        <v>11.1</v>
      </c>
      <c r="I1062" s="254">
        <f t="shared" si="1091"/>
        <v>99.963976945244966</v>
      </c>
      <c r="J1062" s="252">
        <f t="shared" si="1092"/>
        <v>3.9999999999995595E-3</v>
      </c>
      <c r="K1062" s="252">
        <v>49.14</v>
      </c>
      <c r="L1062" s="252">
        <v>24.57</v>
      </c>
      <c r="M1062" s="252">
        <f t="shared" si="1098"/>
        <v>73.710000000000008</v>
      </c>
      <c r="N1062" s="252">
        <v>12.24</v>
      </c>
      <c r="O1062" s="254">
        <f t="shared" si="1099"/>
        <v>16.605616605616603</v>
      </c>
      <c r="P1062" s="252">
        <f t="shared" si="1093"/>
        <v>61.470000000000006</v>
      </c>
      <c r="Q1062" s="252">
        <v>16.38</v>
      </c>
      <c r="R1062" s="252">
        <v>8.19</v>
      </c>
      <c r="S1062" s="252">
        <f t="shared" si="1100"/>
        <v>24.57</v>
      </c>
      <c r="T1062" s="252">
        <v>8.52</v>
      </c>
      <c r="U1062" s="254">
        <f t="shared" si="1120"/>
        <v>34.676434676434674</v>
      </c>
      <c r="V1062" s="252">
        <f t="shared" si="1101"/>
        <v>16.05</v>
      </c>
      <c r="W1062" s="252">
        <v>1.65</v>
      </c>
      <c r="X1062" s="252">
        <v>1.3</v>
      </c>
      <c r="Y1062" s="252">
        <f t="shared" si="1094"/>
        <v>2.95</v>
      </c>
      <c r="Z1062" s="252">
        <v>1</v>
      </c>
      <c r="AA1062" s="254">
        <f t="shared" si="1102"/>
        <v>33.898305084745758</v>
      </c>
      <c r="AB1062" s="252">
        <f t="shared" si="1103"/>
        <v>1.9500000000000002</v>
      </c>
      <c r="AC1062" s="221"/>
      <c r="AD1062" s="221">
        <v>207.01</v>
      </c>
      <c r="AE1062" s="221">
        <f t="shared" si="1104"/>
        <v>207.01</v>
      </c>
      <c r="AF1062" s="221"/>
      <c r="AG1062" s="220">
        <f t="shared" si="1105"/>
        <v>0</v>
      </c>
      <c r="AH1062" s="221">
        <f t="shared" si="1106"/>
        <v>207.01</v>
      </c>
      <c r="AI1062" s="221">
        <v>67.239999999999995</v>
      </c>
      <c r="AJ1062" s="221">
        <v>317.29000000000002</v>
      </c>
      <c r="AK1062" s="221">
        <f t="shared" si="1107"/>
        <v>384.53000000000003</v>
      </c>
      <c r="AL1062" s="221">
        <v>223.5</v>
      </c>
      <c r="AM1062" s="220">
        <f t="shared" si="1108"/>
        <v>58.122903284529158</v>
      </c>
      <c r="AN1062" s="221">
        <f t="shared" si="1109"/>
        <v>161.03000000000003</v>
      </c>
      <c r="AO1062" s="221">
        <v>461.07</v>
      </c>
      <c r="AP1062" s="221">
        <v>293.70999999999998</v>
      </c>
      <c r="AQ1062" s="221">
        <f t="shared" si="1110"/>
        <v>754.78</v>
      </c>
      <c r="AR1062" s="221">
        <v>170.67</v>
      </c>
      <c r="AS1062" s="220">
        <f t="shared" si="1111"/>
        <v>22.611886907443228</v>
      </c>
      <c r="AT1062" s="221">
        <f t="shared" si="1112"/>
        <v>584.11</v>
      </c>
      <c r="AU1062" s="221">
        <v>10.54</v>
      </c>
      <c r="AV1062" s="238"/>
      <c r="AW1062" s="221">
        <f t="shared" si="1113"/>
        <v>10.54</v>
      </c>
      <c r="AX1062" s="221"/>
      <c r="AY1062" s="220">
        <f t="shared" si="1114"/>
        <v>0</v>
      </c>
      <c r="AZ1062" s="221">
        <f t="shared" si="1115"/>
        <v>10.54</v>
      </c>
      <c r="BA1062" s="221">
        <v>18.8</v>
      </c>
      <c r="BB1062" s="221">
        <v>14.67</v>
      </c>
      <c r="BC1062" s="221">
        <f t="shared" si="1095"/>
        <v>33.47</v>
      </c>
      <c r="BD1062" s="221"/>
      <c r="BE1062" s="220">
        <f t="shared" si="1116"/>
        <v>0</v>
      </c>
      <c r="BF1062" s="221">
        <f t="shared" si="1117"/>
        <v>33.47</v>
      </c>
      <c r="BG1062" s="222">
        <f t="shared" si="1096"/>
        <v>624.81999999999994</v>
      </c>
      <c r="BH1062" s="222">
        <f t="shared" si="1096"/>
        <v>877.84399999999994</v>
      </c>
      <c r="BI1062" s="222">
        <f t="shared" si="1096"/>
        <v>1502.664</v>
      </c>
      <c r="BJ1062" s="222">
        <f t="shared" si="1096"/>
        <v>427.03</v>
      </c>
      <c r="BK1062" s="223">
        <f t="shared" si="1118"/>
        <v>28.418195950658298</v>
      </c>
      <c r="BL1062" s="222">
        <f t="shared" si="1119"/>
        <v>1075.634</v>
      </c>
      <c r="BM1062" s="214">
        <v>624.82000000000005</v>
      </c>
      <c r="BN1062" s="214">
        <v>877.84399999999994</v>
      </c>
      <c r="BO1062" s="214"/>
      <c r="BP1062" s="214">
        <v>1502.664</v>
      </c>
      <c r="BQ1062" s="214">
        <v>427.03</v>
      </c>
      <c r="BR1062" s="266">
        <v>28.418195950658298</v>
      </c>
      <c r="BS1062" s="214">
        <v>1075.634</v>
      </c>
    </row>
    <row r="1063" spans="3:71" ht="24.95" customHeight="1" x14ac:dyDescent="0.3">
      <c r="C1063" s="217">
        <v>16</v>
      </c>
      <c r="D1063" s="217" t="s">
        <v>31</v>
      </c>
      <c r="E1063" s="252">
        <v>0</v>
      </c>
      <c r="F1063" s="253">
        <v>10.795999999999999</v>
      </c>
      <c r="G1063" s="252">
        <f t="shared" si="1097"/>
        <v>10.795999999999999</v>
      </c>
      <c r="H1063" s="252"/>
      <c r="I1063" s="254">
        <f t="shared" si="1091"/>
        <v>0</v>
      </c>
      <c r="J1063" s="252">
        <f t="shared" si="1092"/>
        <v>10.795999999999999</v>
      </c>
      <c r="K1063" s="252">
        <v>27.54</v>
      </c>
      <c r="L1063" s="252">
        <v>13.77</v>
      </c>
      <c r="M1063" s="252">
        <f t="shared" si="1098"/>
        <v>41.31</v>
      </c>
      <c r="N1063" s="252">
        <v>5.87</v>
      </c>
      <c r="O1063" s="254">
        <f t="shared" si="1099"/>
        <v>14.209634471072381</v>
      </c>
      <c r="P1063" s="252">
        <f t="shared" si="1093"/>
        <v>35.440000000000005</v>
      </c>
      <c r="Q1063" s="252">
        <v>8.3699999999999992</v>
      </c>
      <c r="R1063" s="252">
        <v>4.59</v>
      </c>
      <c r="S1063" s="252">
        <f t="shared" si="1100"/>
        <v>12.959999999999999</v>
      </c>
      <c r="T1063" s="252">
        <v>2.76</v>
      </c>
      <c r="U1063" s="254">
        <f t="shared" si="1120"/>
        <v>21.296296296296298</v>
      </c>
      <c r="V1063" s="252">
        <f t="shared" si="1101"/>
        <v>10.199999999999999</v>
      </c>
      <c r="W1063" s="252">
        <v>2.4</v>
      </c>
      <c r="X1063" s="252">
        <v>1.2</v>
      </c>
      <c r="Y1063" s="252">
        <f t="shared" si="1094"/>
        <v>3.5999999999999996</v>
      </c>
      <c r="Z1063" s="252">
        <v>1</v>
      </c>
      <c r="AA1063" s="254">
        <f t="shared" si="1102"/>
        <v>27.777777777777779</v>
      </c>
      <c r="AB1063" s="252">
        <f t="shared" si="1103"/>
        <v>2.5999999999999996</v>
      </c>
      <c r="AC1063" s="221"/>
      <c r="AD1063" s="221">
        <v>191.08</v>
      </c>
      <c r="AE1063" s="221">
        <f t="shared" si="1104"/>
        <v>191.08</v>
      </c>
      <c r="AF1063" s="221"/>
      <c r="AG1063" s="220">
        <f t="shared" si="1105"/>
        <v>0</v>
      </c>
      <c r="AH1063" s="221">
        <f t="shared" si="1106"/>
        <v>191.08</v>
      </c>
      <c r="AI1063" s="221">
        <v>273.14</v>
      </c>
      <c r="AJ1063" s="221">
        <v>174.21</v>
      </c>
      <c r="AK1063" s="221">
        <f t="shared" si="1107"/>
        <v>447.35</v>
      </c>
      <c r="AL1063" s="221">
        <v>56.08</v>
      </c>
      <c r="AM1063" s="220">
        <f t="shared" si="1108"/>
        <v>12.536045601877724</v>
      </c>
      <c r="AN1063" s="221">
        <f t="shared" si="1109"/>
        <v>391.27000000000004</v>
      </c>
      <c r="AO1063" s="221">
        <v>143.09</v>
      </c>
      <c r="AP1063" s="221">
        <v>161.51</v>
      </c>
      <c r="AQ1063" s="221">
        <f t="shared" si="1110"/>
        <v>304.60000000000002</v>
      </c>
      <c r="AR1063" s="221">
        <v>130.78</v>
      </c>
      <c r="AS1063" s="220">
        <f t="shared" si="1111"/>
        <v>42.934996717005909</v>
      </c>
      <c r="AT1063" s="221">
        <f t="shared" si="1112"/>
        <v>173.82000000000002</v>
      </c>
      <c r="AU1063" s="221">
        <v>43.4</v>
      </c>
      <c r="AV1063" s="238"/>
      <c r="AW1063" s="221">
        <f t="shared" si="1113"/>
        <v>43.4</v>
      </c>
      <c r="AX1063" s="221"/>
      <c r="AY1063" s="220">
        <f t="shared" si="1114"/>
        <v>0</v>
      </c>
      <c r="AZ1063" s="221">
        <f t="shared" si="1115"/>
        <v>43.4</v>
      </c>
      <c r="BA1063" s="221">
        <v>82.36</v>
      </c>
      <c r="BB1063" s="221">
        <v>62.88</v>
      </c>
      <c r="BC1063" s="221">
        <f t="shared" si="1095"/>
        <v>145.24</v>
      </c>
      <c r="BD1063" s="221"/>
      <c r="BE1063" s="220">
        <f t="shared" si="1116"/>
        <v>0</v>
      </c>
      <c r="BF1063" s="221">
        <f t="shared" si="1117"/>
        <v>145.24</v>
      </c>
      <c r="BG1063" s="222">
        <f t="shared" si="1096"/>
        <v>580.29999999999995</v>
      </c>
      <c r="BH1063" s="222">
        <f t="shared" si="1096"/>
        <v>620.03600000000006</v>
      </c>
      <c r="BI1063" s="222">
        <f t="shared" si="1096"/>
        <v>1200.336</v>
      </c>
      <c r="BJ1063" s="222">
        <f t="shared" si="1096"/>
        <v>196.49</v>
      </c>
      <c r="BK1063" s="223">
        <f t="shared" si="1118"/>
        <v>16.369583183375322</v>
      </c>
      <c r="BL1063" s="222">
        <f t="shared" si="1119"/>
        <v>1003.846</v>
      </c>
      <c r="BM1063" s="214">
        <v>580.29999999999995</v>
      </c>
      <c r="BN1063" s="214">
        <v>620.03600000000006</v>
      </c>
      <c r="BO1063" s="214"/>
      <c r="BP1063" s="214">
        <v>1200.336</v>
      </c>
      <c r="BQ1063" s="214">
        <v>196.49</v>
      </c>
      <c r="BR1063" s="266">
        <v>16.369583183375322</v>
      </c>
      <c r="BS1063" s="214">
        <v>1003.846</v>
      </c>
    </row>
    <row r="1064" spans="3:71" ht="24.95" customHeight="1" x14ac:dyDescent="0.3">
      <c r="C1064" s="217">
        <v>17</v>
      </c>
      <c r="D1064" s="217" t="s">
        <v>32</v>
      </c>
      <c r="E1064" s="252">
        <v>0</v>
      </c>
      <c r="F1064" s="253">
        <v>9.08</v>
      </c>
      <c r="G1064" s="252">
        <f t="shared" si="1097"/>
        <v>9.08</v>
      </c>
      <c r="H1064" s="252">
        <v>5.94</v>
      </c>
      <c r="I1064" s="254">
        <f t="shared" si="1091"/>
        <v>65.418502202643182</v>
      </c>
      <c r="J1064" s="252">
        <f t="shared" si="1092"/>
        <v>3.1399999999999997</v>
      </c>
      <c r="K1064" s="252">
        <v>41.4</v>
      </c>
      <c r="L1064" s="252">
        <v>20.7</v>
      </c>
      <c r="M1064" s="252">
        <f t="shared" si="1098"/>
        <v>62.099999999999994</v>
      </c>
      <c r="N1064" s="252">
        <v>10.47</v>
      </c>
      <c r="O1064" s="254">
        <f t="shared" si="1099"/>
        <v>16.859903381642518</v>
      </c>
      <c r="P1064" s="252">
        <f t="shared" si="1093"/>
        <v>51.629999999999995</v>
      </c>
      <c r="Q1064" s="252">
        <v>13.8</v>
      </c>
      <c r="R1064" s="252">
        <v>6.9</v>
      </c>
      <c r="S1064" s="252">
        <f t="shared" si="1100"/>
        <v>20.700000000000003</v>
      </c>
      <c r="T1064" s="252">
        <v>9.5</v>
      </c>
      <c r="U1064" s="254">
        <f t="shared" si="1120"/>
        <v>45.893719806763279</v>
      </c>
      <c r="V1064" s="252">
        <f t="shared" si="1101"/>
        <v>11.200000000000003</v>
      </c>
      <c r="W1064" s="252">
        <v>1.8</v>
      </c>
      <c r="X1064" s="252">
        <v>0.9</v>
      </c>
      <c r="Y1064" s="252">
        <f t="shared" si="1094"/>
        <v>2.7</v>
      </c>
      <c r="Z1064" s="252">
        <v>1.8</v>
      </c>
      <c r="AA1064" s="254">
        <f t="shared" si="1102"/>
        <v>66.666666666666657</v>
      </c>
      <c r="AB1064" s="252">
        <f t="shared" si="1103"/>
        <v>0.90000000000000013</v>
      </c>
      <c r="AC1064" s="221"/>
      <c r="AD1064" s="221">
        <v>143.31</v>
      </c>
      <c r="AE1064" s="221">
        <f t="shared" si="1104"/>
        <v>143.31</v>
      </c>
      <c r="AF1064" s="221"/>
      <c r="AG1064" s="220">
        <f t="shared" si="1105"/>
        <v>0</v>
      </c>
      <c r="AH1064" s="221">
        <f t="shared" si="1106"/>
        <v>143.31</v>
      </c>
      <c r="AI1064" s="221">
        <v>429.22</v>
      </c>
      <c r="AJ1064" s="221">
        <v>273.57</v>
      </c>
      <c r="AK1064" s="221">
        <f t="shared" si="1107"/>
        <v>702.79</v>
      </c>
      <c r="AL1064" s="221">
        <v>141.41999999999999</v>
      </c>
      <c r="AM1064" s="220">
        <f t="shared" si="1108"/>
        <v>20.122653993369287</v>
      </c>
      <c r="AN1064" s="221">
        <f t="shared" si="1109"/>
        <v>561.37</v>
      </c>
      <c r="AO1064" s="221">
        <v>304.67</v>
      </c>
      <c r="AP1064" s="221">
        <v>252.87</v>
      </c>
      <c r="AQ1064" s="221">
        <f t="shared" si="1110"/>
        <v>557.54</v>
      </c>
      <c r="AR1064" s="221">
        <v>146.86000000000001</v>
      </c>
      <c r="AS1064" s="220">
        <f t="shared" si="1111"/>
        <v>26.340710980378095</v>
      </c>
      <c r="AT1064" s="221">
        <f t="shared" si="1112"/>
        <v>410.67999999999995</v>
      </c>
      <c r="AU1064" s="221">
        <v>64.13</v>
      </c>
      <c r="AV1064" s="238"/>
      <c r="AW1064" s="221">
        <f t="shared" si="1113"/>
        <v>64.13</v>
      </c>
      <c r="AX1064" s="221"/>
      <c r="AY1064" s="220">
        <f t="shared" si="1114"/>
        <v>0</v>
      </c>
      <c r="AZ1064" s="221">
        <f t="shared" si="1115"/>
        <v>64.13</v>
      </c>
      <c r="BA1064" s="221">
        <v>59.03</v>
      </c>
      <c r="BB1064" s="221"/>
      <c r="BC1064" s="221">
        <f t="shared" si="1095"/>
        <v>59.03</v>
      </c>
      <c r="BD1064" s="221"/>
      <c r="BE1064" s="220">
        <f t="shared" si="1116"/>
        <v>0</v>
      </c>
      <c r="BF1064" s="221">
        <f t="shared" si="1117"/>
        <v>59.03</v>
      </c>
      <c r="BG1064" s="222">
        <f t="shared" si="1096"/>
        <v>914.05000000000007</v>
      </c>
      <c r="BH1064" s="222">
        <f t="shared" si="1096"/>
        <v>707.32999999999993</v>
      </c>
      <c r="BI1064" s="222">
        <f t="shared" si="1096"/>
        <v>1621.3799999999999</v>
      </c>
      <c r="BJ1064" s="222">
        <f t="shared" si="1096"/>
        <v>315.99</v>
      </c>
      <c r="BK1064" s="223">
        <f t="shared" si="1118"/>
        <v>19.488953854124265</v>
      </c>
      <c r="BL1064" s="222">
        <f t="shared" si="1119"/>
        <v>1305.3899999999999</v>
      </c>
      <c r="BM1064" s="214">
        <v>914.05</v>
      </c>
      <c r="BN1064" s="214">
        <v>707.33</v>
      </c>
      <c r="BO1064" s="214"/>
      <c r="BP1064" s="214">
        <v>1621.38</v>
      </c>
      <c r="BQ1064" s="214">
        <v>315.99</v>
      </c>
      <c r="BR1064" s="266">
        <v>19.488953854124265</v>
      </c>
      <c r="BS1064" s="214">
        <v>1305.3900000000001</v>
      </c>
    </row>
    <row r="1065" spans="3:71" ht="24.95" customHeight="1" x14ac:dyDescent="0.3">
      <c r="C1065" s="217">
        <v>18</v>
      </c>
      <c r="D1065" s="217" t="s">
        <v>33</v>
      </c>
      <c r="E1065" s="252">
        <v>0</v>
      </c>
      <c r="F1065" s="253">
        <v>12.512</v>
      </c>
      <c r="G1065" s="252">
        <f t="shared" si="1097"/>
        <v>12.512</v>
      </c>
      <c r="H1065" s="252">
        <v>11.14</v>
      </c>
      <c r="I1065" s="254">
        <f t="shared" si="1091"/>
        <v>89.034526854219948</v>
      </c>
      <c r="J1065" s="252">
        <f t="shared" si="1092"/>
        <v>1.3719999999999999</v>
      </c>
      <c r="K1065" s="252">
        <v>51.48</v>
      </c>
      <c r="L1065" s="252">
        <v>25.74</v>
      </c>
      <c r="M1065" s="252">
        <f t="shared" si="1098"/>
        <v>77.22</v>
      </c>
      <c r="N1065" s="252">
        <v>43.56</v>
      </c>
      <c r="O1065" s="254">
        <f t="shared" si="1099"/>
        <v>56.410256410256409</v>
      </c>
      <c r="P1065" s="252">
        <f t="shared" si="1093"/>
        <v>33.659999999999997</v>
      </c>
      <c r="Q1065" s="252">
        <v>8.58</v>
      </c>
      <c r="R1065" s="252">
        <v>8.58</v>
      </c>
      <c r="S1065" s="252">
        <f t="shared" si="1100"/>
        <v>17.16</v>
      </c>
      <c r="T1065" s="252">
        <v>17.16</v>
      </c>
      <c r="U1065" s="254">
        <f t="shared" si="1120"/>
        <v>100</v>
      </c>
      <c r="V1065" s="252">
        <f t="shared" si="1101"/>
        <v>0</v>
      </c>
      <c r="W1065" s="252">
        <v>2.6</v>
      </c>
      <c r="X1065" s="252">
        <v>1.3</v>
      </c>
      <c r="Y1065" s="252">
        <f t="shared" si="1094"/>
        <v>3.9000000000000004</v>
      </c>
      <c r="Z1065" s="252">
        <v>1.5</v>
      </c>
      <c r="AA1065" s="254">
        <f t="shared" si="1102"/>
        <v>38.46153846153846</v>
      </c>
      <c r="AB1065" s="252">
        <f t="shared" si="1103"/>
        <v>2.4000000000000004</v>
      </c>
      <c r="AC1065" s="221"/>
      <c r="AD1065" s="221">
        <v>207.01</v>
      </c>
      <c r="AE1065" s="221">
        <f t="shared" si="1104"/>
        <v>207.01</v>
      </c>
      <c r="AF1065" s="221"/>
      <c r="AG1065" s="220">
        <f t="shared" si="1105"/>
        <v>0</v>
      </c>
      <c r="AH1065" s="221">
        <f t="shared" si="1106"/>
        <v>207.01</v>
      </c>
      <c r="AI1065" s="221">
        <v>263.48</v>
      </c>
      <c r="AJ1065" s="221">
        <v>335.25</v>
      </c>
      <c r="AK1065" s="221">
        <f t="shared" si="1107"/>
        <v>598.73</v>
      </c>
      <c r="AL1065" s="221">
        <v>552.29999999999995</v>
      </c>
      <c r="AM1065" s="220">
        <f t="shared" si="1108"/>
        <v>92.245252451021315</v>
      </c>
      <c r="AN1065" s="221">
        <f t="shared" si="1109"/>
        <v>46.430000000000064</v>
      </c>
      <c r="AO1065" s="221">
        <v>347.11</v>
      </c>
      <c r="AP1065" s="221">
        <v>310.05</v>
      </c>
      <c r="AQ1065" s="221">
        <f t="shared" si="1110"/>
        <v>657.16000000000008</v>
      </c>
      <c r="AR1065" s="221">
        <v>458.22</v>
      </c>
      <c r="AS1065" s="220">
        <f t="shared" si="1111"/>
        <v>69.727311461440138</v>
      </c>
      <c r="AT1065" s="221">
        <f t="shared" si="1112"/>
        <v>198.94000000000005</v>
      </c>
      <c r="AU1065" s="221">
        <v>0</v>
      </c>
      <c r="AV1065" s="238"/>
      <c r="AW1065" s="221">
        <f t="shared" si="1113"/>
        <v>0</v>
      </c>
      <c r="AX1065" s="221"/>
      <c r="AY1065" s="220">
        <f t="shared" si="1114"/>
        <v>0</v>
      </c>
      <c r="AZ1065" s="221">
        <f t="shared" si="1115"/>
        <v>0</v>
      </c>
      <c r="BA1065" s="221">
        <v>86.18</v>
      </c>
      <c r="BB1065" s="221">
        <v>104.67</v>
      </c>
      <c r="BC1065" s="221">
        <f t="shared" si="1095"/>
        <v>190.85000000000002</v>
      </c>
      <c r="BD1065" s="221">
        <v>92.07</v>
      </c>
      <c r="BE1065" s="220">
        <f t="shared" si="1116"/>
        <v>48.24207492795388</v>
      </c>
      <c r="BF1065" s="221">
        <f t="shared" si="1117"/>
        <v>98.78000000000003</v>
      </c>
      <c r="BG1065" s="222">
        <f t="shared" si="1096"/>
        <v>759.43000000000006</v>
      </c>
      <c r="BH1065" s="222">
        <f t="shared" si="1096"/>
        <v>1005.112</v>
      </c>
      <c r="BI1065" s="222">
        <f t="shared" si="1096"/>
        <v>1764.5420000000001</v>
      </c>
      <c r="BJ1065" s="222">
        <f t="shared" si="1096"/>
        <v>1175.95</v>
      </c>
      <c r="BK1065" s="223">
        <f t="shared" si="1118"/>
        <v>66.643355612957919</v>
      </c>
      <c r="BL1065" s="222">
        <f t="shared" si="1119"/>
        <v>588.5920000000001</v>
      </c>
      <c r="BM1065" s="214">
        <v>759.43</v>
      </c>
      <c r="BN1065" s="214">
        <v>1005.112</v>
      </c>
      <c r="BO1065" s="214"/>
      <c r="BP1065" s="214">
        <v>1764.5420000000001</v>
      </c>
      <c r="BQ1065" s="214">
        <v>1175.95</v>
      </c>
      <c r="BR1065" s="266">
        <v>66.643355612957919</v>
      </c>
      <c r="BS1065" s="214">
        <v>588.5920000000001</v>
      </c>
    </row>
    <row r="1066" spans="3:71" ht="24.95" customHeight="1" x14ac:dyDescent="0.3">
      <c r="C1066" s="217">
        <v>19</v>
      </c>
      <c r="D1066" s="217" t="s">
        <v>34</v>
      </c>
      <c r="E1066" s="252">
        <v>0</v>
      </c>
      <c r="F1066" s="253">
        <v>9.8879999999999999</v>
      </c>
      <c r="G1066" s="252">
        <f t="shared" si="1097"/>
        <v>9.8879999999999999</v>
      </c>
      <c r="H1066" s="252">
        <v>9.89</v>
      </c>
      <c r="I1066" s="254">
        <f t="shared" si="1091"/>
        <v>100.02022653721683</v>
      </c>
      <c r="J1066" s="252">
        <f t="shared" si="1092"/>
        <v>-2.0000000000006679E-3</v>
      </c>
      <c r="K1066" s="252">
        <v>30.24</v>
      </c>
      <c r="L1066" s="252">
        <v>15.12</v>
      </c>
      <c r="M1066" s="252">
        <f t="shared" si="1098"/>
        <v>45.36</v>
      </c>
      <c r="N1066" s="252"/>
      <c r="O1066" s="254">
        <f t="shared" si="1099"/>
        <v>0</v>
      </c>
      <c r="P1066" s="252">
        <f t="shared" si="1093"/>
        <v>45.36</v>
      </c>
      <c r="Q1066" s="252">
        <v>10.08</v>
      </c>
      <c r="R1066" s="252">
        <v>5.04</v>
      </c>
      <c r="S1066" s="252">
        <f t="shared" si="1100"/>
        <v>15.120000000000001</v>
      </c>
      <c r="T1066" s="252">
        <v>0.39</v>
      </c>
      <c r="U1066" s="254">
        <f t="shared" si="1120"/>
        <v>2.5793650793650791</v>
      </c>
      <c r="V1066" s="252">
        <f t="shared" si="1101"/>
        <v>14.73</v>
      </c>
      <c r="W1066" s="252">
        <v>2</v>
      </c>
      <c r="X1066" s="252">
        <v>1</v>
      </c>
      <c r="Y1066" s="252">
        <f t="shared" si="1094"/>
        <v>3</v>
      </c>
      <c r="Z1066" s="252">
        <v>0.45</v>
      </c>
      <c r="AA1066" s="254">
        <f t="shared" si="1102"/>
        <v>15</v>
      </c>
      <c r="AB1066" s="252">
        <f t="shared" si="1103"/>
        <v>2.5499999999999998</v>
      </c>
      <c r="AC1066" s="221"/>
      <c r="AD1066" s="221">
        <v>159.24</v>
      </c>
      <c r="AE1066" s="221">
        <f t="shared" si="1104"/>
        <v>159.24</v>
      </c>
      <c r="AF1066" s="221"/>
      <c r="AG1066" s="220">
        <f t="shared" si="1105"/>
        <v>0</v>
      </c>
      <c r="AH1066" s="221">
        <f t="shared" si="1106"/>
        <v>159.24</v>
      </c>
      <c r="AI1066" s="221">
        <v>17.37</v>
      </c>
      <c r="AJ1066" s="221">
        <v>206.81</v>
      </c>
      <c r="AK1066" s="221">
        <f t="shared" si="1107"/>
        <v>224.18</v>
      </c>
      <c r="AL1066" s="221">
        <v>127.6</v>
      </c>
      <c r="AM1066" s="220">
        <f t="shared" si="1108"/>
        <v>56.918547595682035</v>
      </c>
      <c r="AN1066" s="221">
        <f t="shared" si="1109"/>
        <v>96.580000000000013</v>
      </c>
      <c r="AO1066" s="221">
        <v>194.03</v>
      </c>
      <c r="AP1066" s="221">
        <v>190.93</v>
      </c>
      <c r="AQ1066" s="221">
        <f t="shared" si="1110"/>
        <v>384.96000000000004</v>
      </c>
      <c r="AR1066" s="221">
        <v>198.35</v>
      </c>
      <c r="AS1066" s="220">
        <f t="shared" si="1111"/>
        <v>51.52483374896093</v>
      </c>
      <c r="AT1066" s="221">
        <f t="shared" si="1112"/>
        <v>186.61000000000004</v>
      </c>
      <c r="AU1066" s="221">
        <v>0</v>
      </c>
      <c r="AV1066" s="238"/>
      <c r="AW1066" s="221">
        <f t="shared" si="1113"/>
        <v>0</v>
      </c>
      <c r="AX1066" s="221"/>
      <c r="AY1066" s="220">
        <f t="shared" si="1114"/>
        <v>0</v>
      </c>
      <c r="AZ1066" s="221">
        <f t="shared" si="1115"/>
        <v>0</v>
      </c>
      <c r="BA1066" s="221">
        <v>0</v>
      </c>
      <c r="BB1066" s="221"/>
      <c r="BC1066" s="221">
        <f t="shared" si="1095"/>
        <v>0</v>
      </c>
      <c r="BD1066" s="221"/>
      <c r="BE1066" s="220">
        <f t="shared" si="1116"/>
        <v>0</v>
      </c>
      <c r="BF1066" s="221">
        <f t="shared" si="1117"/>
        <v>0</v>
      </c>
      <c r="BG1066" s="222">
        <f t="shared" si="1096"/>
        <v>253.72</v>
      </c>
      <c r="BH1066" s="222">
        <f t="shared" si="1096"/>
        <v>588.02800000000002</v>
      </c>
      <c r="BI1066" s="222">
        <f t="shared" si="1096"/>
        <v>841.74800000000005</v>
      </c>
      <c r="BJ1066" s="222">
        <f t="shared" si="1096"/>
        <v>336.67999999999995</v>
      </c>
      <c r="BK1066" s="223">
        <f t="shared" si="1118"/>
        <v>39.997719032299443</v>
      </c>
      <c r="BL1066" s="222">
        <f t="shared" si="1119"/>
        <v>505.0680000000001</v>
      </c>
      <c r="BM1066" s="214">
        <v>253.72</v>
      </c>
      <c r="BN1066" s="214">
        <v>588.02800000000002</v>
      </c>
      <c r="BO1066" s="214"/>
      <c r="BP1066" s="214">
        <v>841.74800000000005</v>
      </c>
      <c r="BQ1066" s="214">
        <v>336.68</v>
      </c>
      <c r="BR1066" s="266">
        <v>39.997719032299443</v>
      </c>
      <c r="BS1066" s="214">
        <v>505.0680000000001</v>
      </c>
    </row>
    <row r="1067" spans="3:71" ht="24.95" customHeight="1" x14ac:dyDescent="0.3">
      <c r="C1067" s="217">
        <v>20</v>
      </c>
      <c r="D1067" s="217" t="s">
        <v>35</v>
      </c>
      <c r="E1067" s="252">
        <v>0</v>
      </c>
      <c r="F1067" s="253">
        <v>13.52</v>
      </c>
      <c r="G1067" s="252">
        <f t="shared" si="1097"/>
        <v>13.52</v>
      </c>
      <c r="H1067" s="252">
        <v>13.52</v>
      </c>
      <c r="I1067" s="254">
        <f t="shared" si="1091"/>
        <v>100</v>
      </c>
      <c r="J1067" s="252">
        <f t="shared" si="1092"/>
        <v>0</v>
      </c>
      <c r="K1067" s="252">
        <v>40.68</v>
      </c>
      <c r="L1067" s="252">
        <v>20.34</v>
      </c>
      <c r="M1067" s="252">
        <f t="shared" si="1098"/>
        <v>61.019999999999996</v>
      </c>
      <c r="N1067" s="252">
        <v>6.84</v>
      </c>
      <c r="O1067" s="254">
        <f t="shared" si="1099"/>
        <v>11.209439528023598</v>
      </c>
      <c r="P1067" s="252">
        <f t="shared" si="1093"/>
        <v>54.179999999999993</v>
      </c>
      <c r="Q1067" s="252">
        <v>12.63</v>
      </c>
      <c r="R1067" s="252">
        <v>6.78</v>
      </c>
      <c r="S1067" s="252">
        <f t="shared" si="1100"/>
        <v>19.41</v>
      </c>
      <c r="T1067" s="252">
        <v>5.12</v>
      </c>
      <c r="U1067" s="254">
        <f t="shared" si="1120"/>
        <v>26.378155589902114</v>
      </c>
      <c r="V1067" s="252">
        <f t="shared" si="1101"/>
        <v>14.29</v>
      </c>
      <c r="W1067" s="252">
        <v>2.5</v>
      </c>
      <c r="X1067" s="252">
        <v>1.4</v>
      </c>
      <c r="Y1067" s="252">
        <f t="shared" si="1094"/>
        <v>3.9</v>
      </c>
      <c r="Z1067" s="252">
        <v>1.3</v>
      </c>
      <c r="AA1067" s="254">
        <f t="shared" si="1102"/>
        <v>33.333333333333336</v>
      </c>
      <c r="AB1067" s="252">
        <f t="shared" si="1103"/>
        <v>2.5999999999999996</v>
      </c>
      <c r="AC1067" s="221"/>
      <c r="AD1067" s="221">
        <v>222.93</v>
      </c>
      <c r="AE1067" s="221">
        <f t="shared" si="1104"/>
        <v>222.93</v>
      </c>
      <c r="AF1067" s="221">
        <v>45.14</v>
      </c>
      <c r="AG1067" s="220">
        <f t="shared" si="1105"/>
        <v>20.248508500426144</v>
      </c>
      <c r="AH1067" s="221">
        <f t="shared" si="1106"/>
        <v>177.79000000000002</v>
      </c>
      <c r="AI1067" s="221">
        <v>359.11</v>
      </c>
      <c r="AJ1067" s="221">
        <v>261.87</v>
      </c>
      <c r="AK1067" s="221">
        <f t="shared" si="1107"/>
        <v>620.98</v>
      </c>
      <c r="AL1067" s="221">
        <v>328.99</v>
      </c>
      <c r="AM1067" s="220">
        <f t="shared" si="1108"/>
        <v>52.979161969789686</v>
      </c>
      <c r="AN1067" s="221">
        <f t="shared" si="1109"/>
        <v>291.99</v>
      </c>
      <c r="AO1067" s="221">
        <v>333.01</v>
      </c>
      <c r="AP1067" s="221">
        <v>242.39</v>
      </c>
      <c r="AQ1067" s="221">
        <f t="shared" si="1110"/>
        <v>575.4</v>
      </c>
      <c r="AR1067" s="221">
        <v>197.98</v>
      </c>
      <c r="AS1067" s="220">
        <f t="shared" si="1111"/>
        <v>34.407368786930832</v>
      </c>
      <c r="AT1067" s="221">
        <f t="shared" si="1112"/>
        <v>377.41999999999996</v>
      </c>
      <c r="AU1067" s="221">
        <v>52.97</v>
      </c>
      <c r="AV1067" s="238"/>
      <c r="AW1067" s="221">
        <f t="shared" si="1113"/>
        <v>52.97</v>
      </c>
      <c r="AX1067" s="221">
        <v>37.47</v>
      </c>
      <c r="AY1067" s="220">
        <f t="shared" si="1114"/>
        <v>70.738153671889748</v>
      </c>
      <c r="AZ1067" s="221">
        <f t="shared" si="1115"/>
        <v>15.5</v>
      </c>
      <c r="BA1067" s="221">
        <v>128.86000000000001</v>
      </c>
      <c r="BB1067" s="221">
        <v>103.12</v>
      </c>
      <c r="BC1067" s="221">
        <f t="shared" si="1095"/>
        <v>231.98000000000002</v>
      </c>
      <c r="BD1067" s="221">
        <v>68.63</v>
      </c>
      <c r="BE1067" s="220">
        <f t="shared" si="1116"/>
        <v>29.584446935080607</v>
      </c>
      <c r="BF1067" s="221">
        <f t="shared" si="1117"/>
        <v>163.35000000000002</v>
      </c>
      <c r="BG1067" s="222">
        <f t="shared" si="1096"/>
        <v>929.7600000000001</v>
      </c>
      <c r="BH1067" s="222">
        <f t="shared" si="1096"/>
        <v>872.34999999999991</v>
      </c>
      <c r="BI1067" s="222">
        <f t="shared" si="1096"/>
        <v>1802.1100000000001</v>
      </c>
      <c r="BJ1067" s="222">
        <f t="shared" si="1096"/>
        <v>704.99</v>
      </c>
      <c r="BK1067" s="223">
        <f t="shared" si="1118"/>
        <v>39.120253480642134</v>
      </c>
      <c r="BL1067" s="222">
        <f t="shared" si="1119"/>
        <v>1097.1200000000001</v>
      </c>
      <c r="BM1067" s="214">
        <v>929.76</v>
      </c>
      <c r="BN1067" s="214">
        <v>872.35</v>
      </c>
      <c r="BO1067" s="214"/>
      <c r="BP1067" s="214">
        <v>1802.11</v>
      </c>
      <c r="BQ1067" s="214">
        <v>704.99</v>
      </c>
      <c r="BR1067" s="266">
        <v>39.120253480642134</v>
      </c>
      <c r="BS1067" s="214">
        <v>1097.1199999999999</v>
      </c>
    </row>
    <row r="1068" spans="3:71" ht="24.95" customHeight="1" x14ac:dyDescent="0.3">
      <c r="C1068" s="217">
        <v>21</v>
      </c>
      <c r="D1068" s="217" t="s">
        <v>36</v>
      </c>
      <c r="E1068" s="252">
        <v>0</v>
      </c>
      <c r="F1068" s="253">
        <v>7.0640000000000001</v>
      </c>
      <c r="G1068" s="252">
        <f t="shared" si="1097"/>
        <v>7.0640000000000001</v>
      </c>
      <c r="H1068" s="252"/>
      <c r="I1068" s="254">
        <f t="shared" si="1091"/>
        <v>0</v>
      </c>
      <c r="J1068" s="252">
        <f t="shared" si="1092"/>
        <v>7.0640000000000001</v>
      </c>
      <c r="K1068" s="252">
        <v>17.09</v>
      </c>
      <c r="L1068" s="252">
        <v>9.7200000000000006</v>
      </c>
      <c r="M1068" s="252">
        <f t="shared" si="1098"/>
        <v>26.810000000000002</v>
      </c>
      <c r="N1068" s="252">
        <v>8.35</v>
      </c>
      <c r="O1068" s="254">
        <f t="shared" si="1099"/>
        <v>31.145095113763517</v>
      </c>
      <c r="P1068" s="252">
        <f t="shared" si="1093"/>
        <v>18.46</v>
      </c>
      <c r="Q1068" s="252">
        <v>2.13</v>
      </c>
      <c r="R1068" s="252">
        <v>3.24</v>
      </c>
      <c r="S1068" s="252">
        <f t="shared" si="1100"/>
        <v>5.37</v>
      </c>
      <c r="T1068" s="252">
        <v>3.24</v>
      </c>
      <c r="U1068" s="254">
        <f t="shared" si="1120"/>
        <v>60.33519553072626</v>
      </c>
      <c r="V1068" s="252">
        <f t="shared" si="1101"/>
        <v>2.13</v>
      </c>
      <c r="W1068" s="252">
        <v>1.4</v>
      </c>
      <c r="X1068" s="252">
        <v>0.7</v>
      </c>
      <c r="Y1068" s="252">
        <f t="shared" si="1094"/>
        <v>2.0999999999999996</v>
      </c>
      <c r="Z1068" s="252">
        <v>0</v>
      </c>
      <c r="AA1068" s="254">
        <f t="shared" si="1102"/>
        <v>0</v>
      </c>
      <c r="AB1068" s="252">
        <f t="shared" si="1103"/>
        <v>2.0999999999999996</v>
      </c>
      <c r="AC1068" s="221"/>
      <c r="AD1068" s="221">
        <v>111.46</v>
      </c>
      <c r="AE1068" s="221">
        <f t="shared" si="1104"/>
        <v>111.46</v>
      </c>
      <c r="AF1068" s="221"/>
      <c r="AG1068" s="220">
        <f t="shared" si="1105"/>
        <v>0</v>
      </c>
      <c r="AH1068" s="221">
        <f t="shared" si="1106"/>
        <v>111.46</v>
      </c>
      <c r="AI1068" s="221">
        <v>190.52</v>
      </c>
      <c r="AJ1068" s="221">
        <v>124.95</v>
      </c>
      <c r="AK1068" s="221">
        <f t="shared" si="1107"/>
        <v>315.47000000000003</v>
      </c>
      <c r="AL1068" s="221"/>
      <c r="AM1068" s="220">
        <f t="shared" si="1108"/>
        <v>0</v>
      </c>
      <c r="AN1068" s="221">
        <f t="shared" si="1109"/>
        <v>315.47000000000003</v>
      </c>
      <c r="AO1068" s="221">
        <v>166.21</v>
      </c>
      <c r="AP1068" s="221">
        <v>115.65</v>
      </c>
      <c r="AQ1068" s="221">
        <f t="shared" si="1110"/>
        <v>281.86</v>
      </c>
      <c r="AR1068" s="221"/>
      <c r="AS1068" s="220">
        <f t="shared" si="1111"/>
        <v>0</v>
      </c>
      <c r="AT1068" s="221">
        <f t="shared" si="1112"/>
        <v>281.86</v>
      </c>
      <c r="AU1068" s="221">
        <v>31.02</v>
      </c>
      <c r="AV1068" s="238"/>
      <c r="AW1068" s="221">
        <f t="shared" si="1113"/>
        <v>31.02</v>
      </c>
      <c r="AX1068" s="221"/>
      <c r="AY1068" s="220">
        <f t="shared" si="1114"/>
        <v>0</v>
      </c>
      <c r="AZ1068" s="221">
        <f t="shared" si="1115"/>
        <v>31.02</v>
      </c>
      <c r="BA1068" s="221">
        <v>66.739999999999995</v>
      </c>
      <c r="BB1068" s="221">
        <v>48.88</v>
      </c>
      <c r="BC1068" s="221">
        <f t="shared" si="1095"/>
        <v>115.62</v>
      </c>
      <c r="BD1068" s="221"/>
      <c r="BE1068" s="220">
        <f t="shared" si="1116"/>
        <v>0</v>
      </c>
      <c r="BF1068" s="221">
        <f t="shared" si="1117"/>
        <v>115.62</v>
      </c>
      <c r="BG1068" s="222">
        <f t="shared" si="1096"/>
        <v>475.11</v>
      </c>
      <c r="BH1068" s="222">
        <f t="shared" si="1096"/>
        <v>421.66399999999999</v>
      </c>
      <c r="BI1068" s="222">
        <f t="shared" si="1096"/>
        <v>896.774</v>
      </c>
      <c r="BJ1068" s="222">
        <f t="shared" si="1096"/>
        <v>11.59</v>
      </c>
      <c r="BK1068" s="223">
        <f t="shared" si="1118"/>
        <v>1.2924103508799318</v>
      </c>
      <c r="BL1068" s="222">
        <f t="shared" si="1119"/>
        <v>885.18399999999997</v>
      </c>
      <c r="BM1068" s="214">
        <v>475.11</v>
      </c>
      <c r="BN1068" s="214">
        <v>421.66399999999999</v>
      </c>
      <c r="BO1068" s="214"/>
      <c r="BP1068" s="214">
        <v>896.774</v>
      </c>
      <c r="BQ1068" s="214">
        <v>11.59</v>
      </c>
      <c r="BR1068" s="266">
        <v>1.2924103508799318</v>
      </c>
      <c r="BS1068" s="214">
        <v>885.18399999999997</v>
      </c>
    </row>
    <row r="1069" spans="3:71" ht="24.95" customHeight="1" x14ac:dyDescent="0.3">
      <c r="C1069" s="217">
        <v>22</v>
      </c>
      <c r="D1069" s="217" t="s">
        <v>316</v>
      </c>
      <c r="E1069" s="252">
        <v>0</v>
      </c>
      <c r="F1069" s="253">
        <v>24.315999999999999</v>
      </c>
      <c r="G1069" s="252">
        <f t="shared" si="1097"/>
        <v>24.315999999999999</v>
      </c>
      <c r="H1069" s="252">
        <v>24.32</v>
      </c>
      <c r="I1069" s="254">
        <v>9.06</v>
      </c>
      <c r="J1069" s="252">
        <f t="shared" si="1092"/>
        <v>-4.0000000000013358E-3</v>
      </c>
      <c r="K1069" s="252">
        <v>68.760000000000005</v>
      </c>
      <c r="L1069" s="252">
        <v>34.380000000000003</v>
      </c>
      <c r="M1069" s="252">
        <f t="shared" si="1098"/>
        <v>103.14000000000001</v>
      </c>
      <c r="N1069" s="252"/>
      <c r="O1069" s="254">
        <f t="shared" si="1099"/>
        <v>0</v>
      </c>
      <c r="P1069" s="252">
        <f t="shared" si="1093"/>
        <v>103.14000000000001</v>
      </c>
      <c r="Q1069" s="252">
        <v>11.46</v>
      </c>
      <c r="R1069" s="252">
        <v>11.46</v>
      </c>
      <c r="S1069" s="252">
        <f t="shared" si="1100"/>
        <v>22.92</v>
      </c>
      <c r="T1069" s="252">
        <v>16.29</v>
      </c>
      <c r="U1069" s="254">
        <f t="shared" si="1120"/>
        <v>71.073298429319365</v>
      </c>
      <c r="V1069" s="252">
        <f t="shared" si="1101"/>
        <v>6.6300000000000026</v>
      </c>
      <c r="W1069" s="252">
        <v>3.8</v>
      </c>
      <c r="X1069" s="252">
        <v>2.6</v>
      </c>
      <c r="Y1069" s="252">
        <f t="shared" si="1094"/>
        <v>6.4</v>
      </c>
      <c r="Z1069" s="252">
        <v>6.4</v>
      </c>
      <c r="AA1069" s="254">
        <f t="shared" si="1102"/>
        <v>100</v>
      </c>
      <c r="AB1069" s="252">
        <f t="shared" si="1103"/>
        <v>0</v>
      </c>
      <c r="AC1069" s="221"/>
      <c r="AD1069" s="221">
        <v>414.01</v>
      </c>
      <c r="AE1069" s="221">
        <f t="shared" si="1104"/>
        <v>414.01</v>
      </c>
      <c r="AF1069" s="221">
        <v>324.24</v>
      </c>
      <c r="AG1069" s="220">
        <f t="shared" si="1105"/>
        <v>78.316948865969422</v>
      </c>
      <c r="AH1069" s="221">
        <f t="shared" si="1106"/>
        <v>89.769999999999982</v>
      </c>
      <c r="AI1069" s="221">
        <v>425.04</v>
      </c>
      <c r="AJ1069" s="221">
        <v>454.82</v>
      </c>
      <c r="AK1069" s="221">
        <f t="shared" si="1107"/>
        <v>879.86</v>
      </c>
      <c r="AL1069" s="221">
        <v>750.19</v>
      </c>
      <c r="AM1069" s="220">
        <f t="shared" si="1108"/>
        <v>85.26242811356353</v>
      </c>
      <c r="AN1069" s="221">
        <f t="shared" si="1109"/>
        <v>129.66999999999996</v>
      </c>
      <c r="AO1069" s="221">
        <v>507.51</v>
      </c>
      <c r="AP1069" s="221">
        <v>420.12</v>
      </c>
      <c r="AQ1069" s="221">
        <f t="shared" si="1110"/>
        <v>927.63</v>
      </c>
      <c r="AR1069" s="221">
        <v>866.23</v>
      </c>
      <c r="AS1069" s="220">
        <f t="shared" si="1111"/>
        <v>93.380981641387194</v>
      </c>
      <c r="AT1069" s="221">
        <f t="shared" si="1112"/>
        <v>61.399999999999977</v>
      </c>
      <c r="AU1069" s="221">
        <v>66.67</v>
      </c>
      <c r="AV1069" s="238"/>
      <c r="AW1069" s="221">
        <f t="shared" si="1113"/>
        <v>66.67</v>
      </c>
      <c r="AX1069" s="221">
        <v>57.29</v>
      </c>
      <c r="AY1069" s="220">
        <f t="shared" si="1114"/>
        <v>85.930703464826749</v>
      </c>
      <c r="AZ1069" s="221">
        <f t="shared" si="1115"/>
        <v>9.3800000000000026</v>
      </c>
      <c r="BA1069" s="221">
        <v>303.18</v>
      </c>
      <c r="BB1069" s="221">
        <v>215.82</v>
      </c>
      <c r="BC1069" s="221">
        <f t="shared" si="1095"/>
        <v>519</v>
      </c>
      <c r="BD1069" s="221">
        <v>399.34</v>
      </c>
      <c r="BE1069" s="220">
        <f t="shared" si="1116"/>
        <v>76.944123314065507</v>
      </c>
      <c r="BF1069" s="221">
        <f t="shared" si="1117"/>
        <v>119.66000000000003</v>
      </c>
      <c r="BG1069" s="222">
        <f t="shared" si="1096"/>
        <v>1386.42</v>
      </c>
      <c r="BH1069" s="222">
        <f t="shared" si="1096"/>
        <v>1577.5260000000001</v>
      </c>
      <c r="BI1069" s="222">
        <f t="shared" si="1096"/>
        <v>2963.9459999999999</v>
      </c>
      <c r="BJ1069" s="222">
        <f t="shared" si="1096"/>
        <v>2444.3000000000002</v>
      </c>
      <c r="BK1069" s="223">
        <f t="shared" si="1118"/>
        <v>82.46776425751348</v>
      </c>
      <c r="BL1069" s="222">
        <f t="shared" si="1119"/>
        <v>519.64599999999973</v>
      </c>
      <c r="BM1069" s="214">
        <v>1386.42</v>
      </c>
      <c r="BN1069" s="214">
        <v>1577.5260000000001</v>
      </c>
      <c r="BO1069" s="214"/>
      <c r="BP1069" s="214">
        <v>2963.9459999999999</v>
      </c>
      <c r="BQ1069" s="214">
        <v>2444.3000000000002</v>
      </c>
      <c r="BR1069" s="266">
        <v>82.46776425751348</v>
      </c>
      <c r="BS1069" s="214">
        <v>519.64599999999973</v>
      </c>
    </row>
    <row r="1070" spans="3:71" ht="24.95" customHeight="1" x14ac:dyDescent="0.3">
      <c r="C1070" s="217">
        <v>23</v>
      </c>
      <c r="D1070" s="217" t="s">
        <v>38</v>
      </c>
      <c r="E1070" s="252">
        <v>0</v>
      </c>
      <c r="F1070" s="253">
        <v>9.0589999999999993</v>
      </c>
      <c r="G1070" s="252">
        <f t="shared" si="1097"/>
        <v>9.0589999999999993</v>
      </c>
      <c r="H1070" s="252">
        <v>9.06</v>
      </c>
      <c r="I1070" s="254">
        <f t="shared" ref="I1070:I1078" si="1121">IF(H1070&lt;&gt;0,(H1070/G1070*100),0)</f>
        <v>100.01103874599846</v>
      </c>
      <c r="J1070" s="252">
        <f t="shared" si="1092"/>
        <v>-1.0000000000012221E-3</v>
      </c>
      <c r="K1070" s="252">
        <v>30.42</v>
      </c>
      <c r="L1070" s="252">
        <v>15.21</v>
      </c>
      <c r="M1070" s="252">
        <f t="shared" si="1098"/>
        <v>45.63</v>
      </c>
      <c r="N1070" s="252">
        <v>6.3</v>
      </c>
      <c r="O1070" s="254">
        <f t="shared" si="1099"/>
        <v>13.80670611439842</v>
      </c>
      <c r="P1070" s="252">
        <f t="shared" si="1093"/>
        <v>39.330000000000005</v>
      </c>
      <c r="Q1070" s="252">
        <v>5.98</v>
      </c>
      <c r="R1070" s="252">
        <v>5.07</v>
      </c>
      <c r="S1070" s="252">
        <f t="shared" si="1100"/>
        <v>11.05</v>
      </c>
      <c r="T1070" s="252">
        <v>5.48</v>
      </c>
      <c r="U1070" s="254">
        <f t="shared" si="1120"/>
        <v>49.592760180995477</v>
      </c>
      <c r="V1070" s="252">
        <f t="shared" si="1101"/>
        <v>5.57</v>
      </c>
      <c r="W1070" s="252">
        <v>2</v>
      </c>
      <c r="X1070" s="252">
        <v>1</v>
      </c>
      <c r="Y1070" s="252">
        <f t="shared" si="1094"/>
        <v>3</v>
      </c>
      <c r="Z1070" s="252">
        <v>1</v>
      </c>
      <c r="AA1070" s="254">
        <f t="shared" si="1102"/>
        <v>33.333333333333329</v>
      </c>
      <c r="AB1070" s="252">
        <f t="shared" si="1103"/>
        <v>2</v>
      </c>
      <c r="AC1070" s="221"/>
      <c r="AD1070" s="221">
        <v>159.24</v>
      </c>
      <c r="AE1070" s="221">
        <f t="shared" si="1104"/>
        <v>159.24</v>
      </c>
      <c r="AF1070" s="221">
        <v>38.4</v>
      </c>
      <c r="AG1070" s="220">
        <f t="shared" si="1105"/>
        <v>24.114544084400901</v>
      </c>
      <c r="AH1070" s="221">
        <f t="shared" si="1106"/>
        <v>120.84</v>
      </c>
      <c r="AI1070" s="221">
        <v>171.32</v>
      </c>
      <c r="AJ1070" s="221">
        <v>203.59</v>
      </c>
      <c r="AK1070" s="221">
        <f t="shared" si="1107"/>
        <v>374.90999999999997</v>
      </c>
      <c r="AL1070" s="221">
        <v>145.96</v>
      </c>
      <c r="AM1070" s="220">
        <f t="shared" si="1108"/>
        <v>38.932010349150467</v>
      </c>
      <c r="AN1070" s="221">
        <f t="shared" si="1109"/>
        <v>228.94999999999996</v>
      </c>
      <c r="AO1070" s="221">
        <v>258.08999999999997</v>
      </c>
      <c r="AP1070" s="221">
        <v>187.99</v>
      </c>
      <c r="AQ1070" s="221">
        <f t="shared" si="1110"/>
        <v>446.08</v>
      </c>
      <c r="AR1070" s="221">
        <v>208.24</v>
      </c>
      <c r="AS1070" s="220">
        <f t="shared" si="1111"/>
        <v>46.68220946915352</v>
      </c>
      <c r="AT1070" s="221">
        <f t="shared" si="1112"/>
        <v>237.83999999999997</v>
      </c>
      <c r="AU1070" s="221">
        <v>40.82</v>
      </c>
      <c r="AV1070" s="238"/>
      <c r="AW1070" s="221">
        <f t="shared" si="1113"/>
        <v>40.82</v>
      </c>
      <c r="AX1070" s="221">
        <v>40.82</v>
      </c>
      <c r="AY1070" s="220">
        <f t="shared" si="1114"/>
        <v>100</v>
      </c>
      <c r="AZ1070" s="221">
        <f t="shared" si="1115"/>
        <v>0</v>
      </c>
      <c r="BA1070" s="221">
        <v>144.82</v>
      </c>
      <c r="BB1070" s="221">
        <v>101.27</v>
      </c>
      <c r="BC1070" s="221">
        <f t="shared" si="1095"/>
        <v>246.08999999999997</v>
      </c>
      <c r="BD1070" s="221">
        <v>111.31</v>
      </c>
      <c r="BE1070" s="220">
        <f t="shared" si="1116"/>
        <v>45.231419399406725</v>
      </c>
      <c r="BF1070" s="221">
        <f t="shared" si="1117"/>
        <v>134.77999999999997</v>
      </c>
      <c r="BG1070" s="222">
        <f t="shared" si="1096"/>
        <v>653.44999999999993</v>
      </c>
      <c r="BH1070" s="222">
        <f t="shared" si="1096"/>
        <v>682.42899999999997</v>
      </c>
      <c r="BI1070" s="222">
        <f t="shared" si="1096"/>
        <v>1335.8790000000001</v>
      </c>
      <c r="BJ1070" s="222">
        <f t="shared" si="1096"/>
        <v>566.57000000000005</v>
      </c>
      <c r="BK1070" s="223">
        <f t="shared" si="1118"/>
        <v>42.411775317974161</v>
      </c>
      <c r="BL1070" s="222">
        <f t="shared" si="1119"/>
        <v>769.30900000000008</v>
      </c>
      <c r="BM1070" s="214">
        <v>653.45000000000005</v>
      </c>
      <c r="BN1070" s="214">
        <v>682.42899999999997</v>
      </c>
      <c r="BO1070" s="214"/>
      <c r="BP1070" s="214">
        <v>1335.8790000000001</v>
      </c>
      <c r="BQ1070" s="214">
        <v>566.57000000000005</v>
      </c>
      <c r="BR1070" s="266">
        <v>42.411775317974161</v>
      </c>
      <c r="BS1070" s="214">
        <v>769.30900000000008</v>
      </c>
    </row>
    <row r="1071" spans="3:71" ht="24.95" customHeight="1" x14ac:dyDescent="0.3">
      <c r="C1071" s="217">
        <v>24</v>
      </c>
      <c r="D1071" s="217" t="s">
        <v>39</v>
      </c>
      <c r="E1071" s="252">
        <v>0</v>
      </c>
      <c r="F1071" s="253">
        <v>5.048</v>
      </c>
      <c r="G1071" s="252">
        <f t="shared" si="1097"/>
        <v>5.048</v>
      </c>
      <c r="H1071" s="252">
        <v>5.05</v>
      </c>
      <c r="I1071" s="254">
        <f t="shared" si="1121"/>
        <v>100.03961965134707</v>
      </c>
      <c r="J1071" s="252">
        <f t="shared" si="1092"/>
        <v>-1.9999999999997797E-3</v>
      </c>
      <c r="K1071" s="252">
        <v>9.81</v>
      </c>
      <c r="L1071" s="252">
        <v>9.81</v>
      </c>
      <c r="M1071" s="252">
        <f t="shared" si="1098"/>
        <v>19.62</v>
      </c>
      <c r="N1071" s="252"/>
      <c r="O1071" s="254">
        <f t="shared" si="1099"/>
        <v>0</v>
      </c>
      <c r="P1071" s="252">
        <f t="shared" si="1093"/>
        <v>19.62</v>
      </c>
      <c r="Q1071" s="252">
        <v>3.27</v>
      </c>
      <c r="R1071" s="252">
        <v>3.27</v>
      </c>
      <c r="S1071" s="252">
        <f t="shared" si="1100"/>
        <v>6.54</v>
      </c>
      <c r="T1071" s="252">
        <v>3.73</v>
      </c>
      <c r="U1071" s="254">
        <f t="shared" si="1120"/>
        <v>57.033639143730888</v>
      </c>
      <c r="V1071" s="252">
        <f t="shared" si="1101"/>
        <v>2.81</v>
      </c>
      <c r="W1071" s="252">
        <v>0.5</v>
      </c>
      <c r="X1071" s="252">
        <v>0.5</v>
      </c>
      <c r="Y1071" s="252">
        <f t="shared" si="1094"/>
        <v>1</v>
      </c>
      <c r="Z1071" s="252">
        <v>0.37</v>
      </c>
      <c r="AA1071" s="254">
        <f t="shared" si="1102"/>
        <v>37</v>
      </c>
      <c r="AB1071" s="252">
        <f t="shared" si="1103"/>
        <v>0.63</v>
      </c>
      <c r="AC1071" s="221"/>
      <c r="AD1071" s="221">
        <v>79.62</v>
      </c>
      <c r="AE1071" s="221">
        <f t="shared" si="1104"/>
        <v>79.62</v>
      </c>
      <c r="AF1071" s="221"/>
      <c r="AG1071" s="220">
        <f t="shared" si="1105"/>
        <v>0</v>
      </c>
      <c r="AH1071" s="221">
        <f t="shared" si="1106"/>
        <v>79.62</v>
      </c>
      <c r="AI1071" s="221">
        <v>198.48</v>
      </c>
      <c r="AJ1071" s="221">
        <v>126.62</v>
      </c>
      <c r="AK1071" s="221">
        <f t="shared" si="1107"/>
        <v>325.10000000000002</v>
      </c>
      <c r="AL1071" s="221">
        <v>103.93</v>
      </c>
      <c r="AM1071" s="220">
        <f t="shared" si="1108"/>
        <v>31.968625038449705</v>
      </c>
      <c r="AN1071" s="221">
        <f t="shared" si="1109"/>
        <v>221.17000000000002</v>
      </c>
      <c r="AO1071" s="221">
        <v>183.92</v>
      </c>
      <c r="AP1071" s="221">
        <v>117.14</v>
      </c>
      <c r="AQ1071" s="221">
        <f t="shared" si="1110"/>
        <v>301.06</v>
      </c>
      <c r="AR1071" s="221">
        <v>115.29</v>
      </c>
      <c r="AS1071" s="220">
        <f t="shared" si="1111"/>
        <v>38.294692087955887</v>
      </c>
      <c r="AT1071" s="221">
        <f t="shared" si="1112"/>
        <v>185.76999999999998</v>
      </c>
      <c r="AU1071" s="221">
        <v>0</v>
      </c>
      <c r="AV1071" s="238"/>
      <c r="AW1071" s="221">
        <f t="shared" si="1113"/>
        <v>0</v>
      </c>
      <c r="AX1071" s="221"/>
      <c r="AY1071" s="220">
        <f t="shared" si="1114"/>
        <v>0</v>
      </c>
      <c r="AZ1071" s="221">
        <f t="shared" si="1115"/>
        <v>0</v>
      </c>
      <c r="BA1071" s="221">
        <v>0</v>
      </c>
      <c r="BB1071" s="221"/>
      <c r="BC1071" s="221">
        <f t="shared" si="1095"/>
        <v>0</v>
      </c>
      <c r="BD1071" s="221"/>
      <c r="BE1071" s="220">
        <f t="shared" si="1116"/>
        <v>0</v>
      </c>
      <c r="BF1071" s="221">
        <f t="shared" si="1117"/>
        <v>0</v>
      </c>
      <c r="BG1071" s="222">
        <f t="shared" si="1096"/>
        <v>395.98</v>
      </c>
      <c r="BH1071" s="222">
        <f t="shared" si="1096"/>
        <v>342.00799999999998</v>
      </c>
      <c r="BI1071" s="222">
        <f t="shared" si="1096"/>
        <v>737.98799999999994</v>
      </c>
      <c r="BJ1071" s="222">
        <f t="shared" si="1096"/>
        <v>228.37</v>
      </c>
      <c r="BK1071" s="223">
        <f t="shared" si="1118"/>
        <v>30.944947614324352</v>
      </c>
      <c r="BL1071" s="222">
        <f t="shared" si="1119"/>
        <v>509.61799999999994</v>
      </c>
      <c r="BM1071" s="214">
        <v>395.98</v>
      </c>
      <c r="BN1071" s="214">
        <v>342.00799999999998</v>
      </c>
      <c r="BO1071" s="214"/>
      <c r="BP1071" s="214">
        <v>737.98799999999994</v>
      </c>
      <c r="BQ1071" s="214">
        <v>228.37</v>
      </c>
      <c r="BR1071" s="266">
        <v>30.944947614324352</v>
      </c>
      <c r="BS1071" s="214">
        <v>509.61799999999994</v>
      </c>
    </row>
    <row r="1072" spans="3:71" ht="24.95" customHeight="1" x14ac:dyDescent="0.3">
      <c r="C1072" s="217">
        <v>25</v>
      </c>
      <c r="D1072" s="217" t="s">
        <v>40</v>
      </c>
      <c r="E1072" s="252">
        <v>0</v>
      </c>
      <c r="F1072" s="253">
        <v>7.1639999999999997</v>
      </c>
      <c r="G1072" s="252">
        <f t="shared" si="1097"/>
        <v>7.1639999999999997</v>
      </c>
      <c r="H1072" s="252">
        <v>7.16</v>
      </c>
      <c r="I1072" s="254">
        <f t="shared" si="1121"/>
        <v>99.94416527079845</v>
      </c>
      <c r="J1072" s="252">
        <f t="shared" si="1092"/>
        <v>3.9999999999995595E-3</v>
      </c>
      <c r="K1072" s="252">
        <v>29.16</v>
      </c>
      <c r="L1072" s="252">
        <v>16.11</v>
      </c>
      <c r="M1072" s="252">
        <f t="shared" si="1098"/>
        <v>45.269999999999996</v>
      </c>
      <c r="N1072" s="252"/>
      <c r="O1072" s="254">
        <f t="shared" si="1099"/>
        <v>0</v>
      </c>
      <c r="P1072" s="252">
        <f t="shared" si="1093"/>
        <v>45.269999999999996</v>
      </c>
      <c r="Q1072" s="252">
        <v>7.61</v>
      </c>
      <c r="R1072" s="252">
        <v>5.37</v>
      </c>
      <c r="S1072" s="252">
        <f t="shared" si="1100"/>
        <v>12.98</v>
      </c>
      <c r="T1072" s="252">
        <v>9.6999999999999993</v>
      </c>
      <c r="U1072" s="254">
        <f t="shared" si="1120"/>
        <v>74.730354391371336</v>
      </c>
      <c r="V1072" s="252">
        <f t="shared" si="1101"/>
        <v>3.2800000000000011</v>
      </c>
      <c r="W1072" s="252">
        <v>1.1200000000000001</v>
      </c>
      <c r="X1072" s="252">
        <v>0.8</v>
      </c>
      <c r="Y1072" s="252">
        <f t="shared" si="1094"/>
        <v>1.9200000000000002</v>
      </c>
      <c r="Z1072" s="252">
        <v>1.82</v>
      </c>
      <c r="AA1072" s="254">
        <f t="shared" si="1102"/>
        <v>94.791666666666657</v>
      </c>
      <c r="AB1072" s="252">
        <f t="shared" si="1103"/>
        <v>0.10000000000000009</v>
      </c>
      <c r="AC1072" s="221"/>
      <c r="AD1072" s="221">
        <v>127.39</v>
      </c>
      <c r="AE1072" s="221">
        <f t="shared" si="1104"/>
        <v>127.39</v>
      </c>
      <c r="AF1072" s="221">
        <v>15.92</v>
      </c>
      <c r="AG1072" s="220">
        <f t="shared" si="1105"/>
        <v>12.497056283852736</v>
      </c>
      <c r="AH1072" s="221">
        <f t="shared" si="1106"/>
        <v>111.47</v>
      </c>
      <c r="AI1072" s="221">
        <v>159.66</v>
      </c>
      <c r="AJ1072" s="221">
        <v>208.76</v>
      </c>
      <c r="AK1072" s="221">
        <f t="shared" si="1107"/>
        <v>368.41999999999996</v>
      </c>
      <c r="AL1072" s="221">
        <v>289.42</v>
      </c>
      <c r="AM1072" s="220">
        <f t="shared" si="1108"/>
        <v>78.557081591661699</v>
      </c>
      <c r="AN1072" s="221">
        <f t="shared" si="1109"/>
        <v>78.999999999999943</v>
      </c>
      <c r="AO1072" s="221">
        <v>231.1</v>
      </c>
      <c r="AP1072" s="221">
        <v>193.2</v>
      </c>
      <c r="AQ1072" s="221">
        <f t="shared" si="1110"/>
        <v>424.29999999999995</v>
      </c>
      <c r="AR1072" s="221">
        <v>364.3</v>
      </c>
      <c r="AS1072" s="220">
        <f t="shared" si="1111"/>
        <v>85.859061984444978</v>
      </c>
      <c r="AT1072" s="221">
        <f t="shared" si="1112"/>
        <v>59.999999999999943</v>
      </c>
      <c r="AU1072" s="221">
        <v>0</v>
      </c>
      <c r="AV1072" s="238"/>
      <c r="AW1072" s="221">
        <f t="shared" si="1113"/>
        <v>0</v>
      </c>
      <c r="AX1072" s="221"/>
      <c r="AY1072" s="220">
        <f t="shared" si="1114"/>
        <v>0</v>
      </c>
      <c r="AZ1072" s="221">
        <f t="shared" si="1115"/>
        <v>0</v>
      </c>
      <c r="BA1072" s="221">
        <v>0</v>
      </c>
      <c r="BB1072" s="221"/>
      <c r="BC1072" s="221">
        <f t="shared" si="1095"/>
        <v>0</v>
      </c>
      <c r="BD1072" s="221"/>
      <c r="BE1072" s="220">
        <f t="shared" si="1116"/>
        <v>0</v>
      </c>
      <c r="BF1072" s="221">
        <f t="shared" si="1117"/>
        <v>0</v>
      </c>
      <c r="BG1072" s="222">
        <f t="shared" si="1096"/>
        <v>428.65</v>
      </c>
      <c r="BH1072" s="222">
        <f t="shared" si="1096"/>
        <v>558.79399999999998</v>
      </c>
      <c r="BI1072" s="222">
        <f t="shared" si="1096"/>
        <v>987.44399999999985</v>
      </c>
      <c r="BJ1072" s="222">
        <f t="shared" si="1096"/>
        <v>688.32</v>
      </c>
      <c r="BK1072" s="223">
        <f t="shared" si="1118"/>
        <v>69.707244157643387</v>
      </c>
      <c r="BL1072" s="222">
        <f t="shared" si="1119"/>
        <v>299.1239999999998</v>
      </c>
      <c r="BM1072" s="214">
        <v>428.65</v>
      </c>
      <c r="BN1072" s="214">
        <v>558.79399999999998</v>
      </c>
      <c r="BO1072" s="214"/>
      <c r="BP1072" s="214">
        <v>987.44399999999985</v>
      </c>
      <c r="BQ1072" s="214">
        <v>688.32</v>
      </c>
      <c r="BR1072" s="266">
        <v>69.707244157643387</v>
      </c>
      <c r="BS1072" s="214">
        <v>299.1239999999998</v>
      </c>
    </row>
    <row r="1073" spans="3:71" ht="24.95" customHeight="1" x14ac:dyDescent="0.3">
      <c r="C1073" s="217">
        <v>26</v>
      </c>
      <c r="D1073" s="217" t="s">
        <v>41</v>
      </c>
      <c r="E1073" s="252">
        <v>0</v>
      </c>
      <c r="F1073" s="253">
        <v>10.596</v>
      </c>
      <c r="G1073" s="252">
        <f t="shared" si="1097"/>
        <v>10.596</v>
      </c>
      <c r="H1073" s="252">
        <v>10.6</v>
      </c>
      <c r="I1073" s="254">
        <f t="shared" si="1121"/>
        <v>100.03775009437523</v>
      </c>
      <c r="J1073" s="252">
        <f t="shared" si="1092"/>
        <v>-3.9999999999995595E-3</v>
      </c>
      <c r="K1073" s="252">
        <v>41.4</v>
      </c>
      <c r="L1073" s="252">
        <v>20.7</v>
      </c>
      <c r="M1073" s="252">
        <f t="shared" si="1098"/>
        <v>62.099999999999994</v>
      </c>
      <c r="N1073" s="252">
        <v>29.76</v>
      </c>
      <c r="O1073" s="254">
        <f t="shared" si="1099"/>
        <v>47.922705314009669</v>
      </c>
      <c r="P1073" s="252">
        <f t="shared" si="1093"/>
        <v>32.339999999999989</v>
      </c>
      <c r="Q1073" s="252">
        <v>13.11</v>
      </c>
      <c r="R1073" s="252">
        <v>6.9</v>
      </c>
      <c r="S1073" s="252">
        <f t="shared" si="1100"/>
        <v>20.009999999999998</v>
      </c>
      <c r="T1073" s="252">
        <v>9.67</v>
      </c>
      <c r="U1073" s="254">
        <f t="shared" si="1120"/>
        <v>48.325837081459277</v>
      </c>
      <c r="V1073" s="252">
        <f t="shared" si="1101"/>
        <v>10.339999999999998</v>
      </c>
      <c r="W1073" s="252">
        <v>2.2000000000000002</v>
      </c>
      <c r="X1073" s="252">
        <v>1.1000000000000001</v>
      </c>
      <c r="Y1073" s="252">
        <f t="shared" si="1094"/>
        <v>3.3000000000000003</v>
      </c>
      <c r="Z1073" s="252">
        <v>1.1000000000000001</v>
      </c>
      <c r="AA1073" s="254">
        <f t="shared" si="1102"/>
        <v>33.333333333333329</v>
      </c>
      <c r="AB1073" s="252">
        <f t="shared" si="1103"/>
        <v>2.2000000000000002</v>
      </c>
      <c r="AC1073" s="221"/>
      <c r="AD1073" s="221">
        <v>175.16</v>
      </c>
      <c r="AE1073" s="221">
        <f t="shared" si="1104"/>
        <v>175.16</v>
      </c>
      <c r="AF1073" s="221"/>
      <c r="AG1073" s="220">
        <f t="shared" si="1105"/>
        <v>0</v>
      </c>
      <c r="AH1073" s="221">
        <f t="shared" si="1106"/>
        <v>175.16</v>
      </c>
      <c r="AI1073" s="221">
        <v>152.72</v>
      </c>
      <c r="AJ1073" s="221">
        <v>276.69</v>
      </c>
      <c r="AK1073" s="221">
        <f t="shared" si="1107"/>
        <v>429.40999999999997</v>
      </c>
      <c r="AL1073" s="221">
        <v>157.28</v>
      </c>
      <c r="AM1073" s="220">
        <f t="shared" si="1108"/>
        <v>36.626999836985632</v>
      </c>
      <c r="AN1073" s="221">
        <f t="shared" si="1109"/>
        <v>272.13</v>
      </c>
      <c r="AO1073" s="221">
        <v>139.82</v>
      </c>
      <c r="AP1073" s="221">
        <v>255.73</v>
      </c>
      <c r="AQ1073" s="221">
        <f t="shared" si="1110"/>
        <v>395.54999999999995</v>
      </c>
      <c r="AR1073" s="221">
        <v>145.75</v>
      </c>
      <c r="AS1073" s="220">
        <f t="shared" si="1111"/>
        <v>36.847427632410572</v>
      </c>
      <c r="AT1073" s="221">
        <f t="shared" si="1112"/>
        <v>249.79999999999995</v>
      </c>
      <c r="AU1073" s="221">
        <v>0</v>
      </c>
      <c r="AV1073" s="238"/>
      <c r="AW1073" s="221">
        <f t="shared" si="1113"/>
        <v>0</v>
      </c>
      <c r="AX1073" s="221"/>
      <c r="AY1073" s="220">
        <f t="shared" si="1114"/>
        <v>0</v>
      </c>
      <c r="AZ1073" s="221">
        <f t="shared" si="1115"/>
        <v>0</v>
      </c>
      <c r="BA1073" s="221">
        <v>0</v>
      </c>
      <c r="BB1073" s="221"/>
      <c r="BC1073" s="221">
        <f t="shared" si="1095"/>
        <v>0</v>
      </c>
      <c r="BD1073" s="221"/>
      <c r="BE1073" s="220">
        <f t="shared" si="1116"/>
        <v>0</v>
      </c>
      <c r="BF1073" s="221">
        <f t="shared" si="1117"/>
        <v>0</v>
      </c>
      <c r="BG1073" s="222">
        <f t="shared" si="1096"/>
        <v>349.25</v>
      </c>
      <c r="BH1073" s="222">
        <f t="shared" si="1096"/>
        <v>746.87599999999998</v>
      </c>
      <c r="BI1073" s="222">
        <f t="shared" si="1096"/>
        <v>1096.126</v>
      </c>
      <c r="BJ1073" s="222">
        <f t="shared" si="1096"/>
        <v>354.15999999999997</v>
      </c>
      <c r="BK1073" s="223">
        <f t="shared" si="1118"/>
        <v>32.310154124617057</v>
      </c>
      <c r="BL1073" s="222">
        <f t="shared" si="1119"/>
        <v>741.96600000000001</v>
      </c>
      <c r="BM1073" s="214">
        <v>349.25</v>
      </c>
      <c r="BN1073" s="214">
        <v>746.87599999999998</v>
      </c>
      <c r="BO1073" s="214"/>
      <c r="BP1073" s="214">
        <v>1096.126</v>
      </c>
      <c r="BQ1073" s="214">
        <v>354.16</v>
      </c>
      <c r="BR1073" s="266">
        <v>32.310154124617057</v>
      </c>
      <c r="BS1073" s="214">
        <v>741.96600000000001</v>
      </c>
    </row>
    <row r="1074" spans="3:71" ht="24.95" customHeight="1" x14ac:dyDescent="0.3">
      <c r="C1074" s="217">
        <v>27</v>
      </c>
      <c r="D1074" s="217" t="s">
        <v>42</v>
      </c>
      <c r="E1074" s="252">
        <v>0</v>
      </c>
      <c r="F1074" s="253">
        <v>10.896000000000001</v>
      </c>
      <c r="G1074" s="252">
        <f t="shared" si="1097"/>
        <v>10.896000000000001</v>
      </c>
      <c r="H1074" s="252">
        <v>10.9</v>
      </c>
      <c r="I1074" s="254">
        <f t="shared" si="1121"/>
        <v>100.03671071953011</v>
      </c>
      <c r="J1074" s="252">
        <f t="shared" si="1092"/>
        <v>-3.9999999999995595E-3</v>
      </c>
      <c r="K1074" s="252">
        <v>30.78</v>
      </c>
      <c r="L1074" s="252">
        <v>15.39</v>
      </c>
      <c r="M1074" s="252">
        <f t="shared" si="1098"/>
        <v>46.17</v>
      </c>
      <c r="N1074" s="252"/>
      <c r="O1074" s="254">
        <f t="shared" si="1099"/>
        <v>0</v>
      </c>
      <c r="P1074" s="252">
        <f t="shared" si="1093"/>
        <v>46.17</v>
      </c>
      <c r="Q1074" s="252">
        <v>9.81</v>
      </c>
      <c r="R1074" s="252">
        <v>5.13</v>
      </c>
      <c r="S1074" s="252">
        <f t="shared" si="1100"/>
        <v>14.940000000000001</v>
      </c>
      <c r="T1074" s="252">
        <v>0.05</v>
      </c>
      <c r="U1074" s="254">
        <f t="shared" si="1120"/>
        <v>0.33467202141900937</v>
      </c>
      <c r="V1074" s="252">
        <f t="shared" si="1101"/>
        <v>14.89</v>
      </c>
      <c r="W1074" s="252">
        <v>2.2000000000000002</v>
      </c>
      <c r="X1074" s="252">
        <v>1.1000000000000001</v>
      </c>
      <c r="Y1074" s="252">
        <f t="shared" si="1094"/>
        <v>3.3000000000000003</v>
      </c>
      <c r="Z1074" s="252"/>
      <c r="AA1074" s="254">
        <f t="shared" si="1102"/>
        <v>0</v>
      </c>
      <c r="AB1074" s="252">
        <f t="shared" si="1103"/>
        <v>3.3000000000000003</v>
      </c>
      <c r="AC1074" s="221"/>
      <c r="AD1074" s="221">
        <v>175.16</v>
      </c>
      <c r="AE1074" s="221">
        <f t="shared" si="1104"/>
        <v>175.16</v>
      </c>
      <c r="AF1074" s="221"/>
      <c r="AG1074" s="220">
        <f t="shared" si="1105"/>
        <v>0</v>
      </c>
      <c r="AH1074" s="221">
        <f t="shared" si="1106"/>
        <v>175.16</v>
      </c>
      <c r="AI1074" s="221">
        <v>248.81</v>
      </c>
      <c r="AJ1074" s="221">
        <v>197.31</v>
      </c>
      <c r="AK1074" s="221">
        <f t="shared" si="1107"/>
        <v>446.12</v>
      </c>
      <c r="AL1074" s="221">
        <v>15.1</v>
      </c>
      <c r="AM1074" s="220">
        <f t="shared" si="1108"/>
        <v>3.384739531964494</v>
      </c>
      <c r="AN1074" s="221">
        <f t="shared" si="1109"/>
        <v>431.02</v>
      </c>
      <c r="AO1074" s="221">
        <v>271.87</v>
      </c>
      <c r="AP1074" s="221">
        <v>182.75</v>
      </c>
      <c r="AQ1074" s="221">
        <f t="shared" si="1110"/>
        <v>454.62</v>
      </c>
      <c r="AR1074" s="221">
        <v>5.3</v>
      </c>
      <c r="AS1074" s="220">
        <f t="shared" si="1111"/>
        <v>1.1658088073555937</v>
      </c>
      <c r="AT1074" s="221">
        <f t="shared" si="1112"/>
        <v>449.32</v>
      </c>
      <c r="AU1074" s="221">
        <v>48.97</v>
      </c>
      <c r="AV1074" s="238"/>
      <c r="AW1074" s="221">
        <f t="shared" si="1113"/>
        <v>48.97</v>
      </c>
      <c r="AX1074" s="221"/>
      <c r="AY1074" s="220">
        <f t="shared" si="1114"/>
        <v>0</v>
      </c>
      <c r="AZ1074" s="221">
        <f t="shared" si="1115"/>
        <v>48.97</v>
      </c>
      <c r="BA1074" s="221">
        <v>100.51</v>
      </c>
      <c r="BB1074" s="221">
        <v>77.58</v>
      </c>
      <c r="BC1074" s="221">
        <f t="shared" si="1095"/>
        <v>178.09</v>
      </c>
      <c r="BD1074" s="221"/>
      <c r="BE1074" s="220">
        <f t="shared" si="1116"/>
        <v>0</v>
      </c>
      <c r="BF1074" s="221">
        <f t="shared" si="1117"/>
        <v>178.09</v>
      </c>
      <c r="BG1074" s="222">
        <f t="shared" si="1096"/>
        <v>712.95</v>
      </c>
      <c r="BH1074" s="222">
        <f t="shared" si="1096"/>
        <v>665.31600000000003</v>
      </c>
      <c r="BI1074" s="222">
        <f t="shared" si="1096"/>
        <v>1378.2660000000001</v>
      </c>
      <c r="BJ1074" s="222">
        <f t="shared" si="1096"/>
        <v>31.35</v>
      </c>
      <c r="BK1074" s="223">
        <f t="shared" si="1118"/>
        <v>2.2745972112785195</v>
      </c>
      <c r="BL1074" s="222">
        <f t="shared" si="1119"/>
        <v>1346.9160000000002</v>
      </c>
      <c r="BM1074" s="214">
        <v>712.95</v>
      </c>
      <c r="BN1074" s="214">
        <v>665.31600000000003</v>
      </c>
      <c r="BO1074" s="214"/>
      <c r="BP1074" s="214">
        <v>1378.2660000000001</v>
      </c>
      <c r="BQ1074" s="214">
        <v>31.35</v>
      </c>
      <c r="BR1074" s="266">
        <v>2.2745972112785195</v>
      </c>
      <c r="BS1074" s="214">
        <v>1346.9160000000002</v>
      </c>
    </row>
    <row r="1075" spans="3:71" ht="24.95" customHeight="1" x14ac:dyDescent="0.3">
      <c r="C1075" s="217">
        <v>28</v>
      </c>
      <c r="D1075" s="217" t="s">
        <v>43</v>
      </c>
      <c r="E1075" s="252">
        <v>0</v>
      </c>
      <c r="F1075" s="253">
        <v>7.3140000000000001</v>
      </c>
      <c r="G1075" s="252">
        <f t="shared" si="1097"/>
        <v>7.3140000000000001</v>
      </c>
      <c r="H1075" s="252">
        <v>7.31</v>
      </c>
      <c r="I1075" s="254">
        <f t="shared" si="1121"/>
        <v>99.945310363686076</v>
      </c>
      <c r="J1075" s="252">
        <f t="shared" si="1092"/>
        <v>4.0000000000004476E-3</v>
      </c>
      <c r="K1075" s="252">
        <v>26.64</v>
      </c>
      <c r="L1075" s="252">
        <v>13.32</v>
      </c>
      <c r="M1075" s="252">
        <f t="shared" si="1098"/>
        <v>39.96</v>
      </c>
      <c r="N1075" s="252">
        <v>32.82</v>
      </c>
      <c r="O1075" s="254">
        <f t="shared" si="1099"/>
        <v>82.132132132132128</v>
      </c>
      <c r="P1075" s="252">
        <f t="shared" si="1093"/>
        <v>7.1400000000000006</v>
      </c>
      <c r="Q1075" s="252">
        <v>6.84</v>
      </c>
      <c r="R1075" s="252">
        <v>4.4400000000000004</v>
      </c>
      <c r="S1075" s="252">
        <f t="shared" si="1100"/>
        <v>11.280000000000001</v>
      </c>
      <c r="T1075" s="252">
        <v>8.17</v>
      </c>
      <c r="U1075" s="254">
        <f t="shared" si="1120"/>
        <v>72.429078014184384</v>
      </c>
      <c r="V1075" s="252">
        <f t="shared" si="1101"/>
        <v>3.1100000000000012</v>
      </c>
      <c r="W1075" s="252">
        <v>1.56</v>
      </c>
      <c r="X1075" s="252">
        <v>0.9</v>
      </c>
      <c r="Y1075" s="252">
        <f t="shared" si="1094"/>
        <v>2.46</v>
      </c>
      <c r="Z1075" s="252">
        <v>1.68</v>
      </c>
      <c r="AA1075" s="254">
        <f t="shared" si="1102"/>
        <v>68.292682926829258</v>
      </c>
      <c r="AB1075" s="252">
        <f t="shared" si="1103"/>
        <v>0.78</v>
      </c>
      <c r="AC1075" s="221"/>
      <c r="AD1075" s="221">
        <v>143.31</v>
      </c>
      <c r="AE1075" s="221">
        <f t="shared" si="1104"/>
        <v>143.31</v>
      </c>
      <c r="AF1075" s="221"/>
      <c r="AG1075" s="220">
        <f t="shared" si="1105"/>
        <v>0</v>
      </c>
      <c r="AH1075" s="221">
        <f t="shared" si="1106"/>
        <v>143.31</v>
      </c>
      <c r="AI1075" s="221">
        <v>164.83</v>
      </c>
      <c r="AJ1075" s="221">
        <v>172.11</v>
      </c>
      <c r="AK1075" s="221">
        <f t="shared" si="1107"/>
        <v>336.94000000000005</v>
      </c>
      <c r="AL1075" s="221">
        <v>102.14</v>
      </c>
      <c r="AM1075" s="220">
        <f t="shared" si="1108"/>
        <v>30.314002493025459</v>
      </c>
      <c r="AN1075" s="221">
        <f t="shared" si="1109"/>
        <v>234.80000000000007</v>
      </c>
      <c r="AO1075" s="221">
        <v>206.97</v>
      </c>
      <c r="AP1075" s="221">
        <v>159.22999999999999</v>
      </c>
      <c r="AQ1075" s="221">
        <f t="shared" si="1110"/>
        <v>366.2</v>
      </c>
      <c r="AR1075" s="221">
        <v>133.62</v>
      </c>
      <c r="AS1075" s="220">
        <f t="shared" si="1111"/>
        <v>36.488257782632445</v>
      </c>
      <c r="AT1075" s="221">
        <f t="shared" si="1112"/>
        <v>232.57999999999998</v>
      </c>
      <c r="AU1075" s="221">
        <v>7.65</v>
      </c>
      <c r="AV1075" s="238"/>
      <c r="AW1075" s="221">
        <f t="shared" si="1113"/>
        <v>7.65</v>
      </c>
      <c r="AX1075" s="221">
        <v>4.72</v>
      </c>
      <c r="AY1075" s="220">
        <f t="shared" si="1114"/>
        <v>61.699346405228752</v>
      </c>
      <c r="AZ1075" s="221">
        <f t="shared" si="1115"/>
        <v>2.9300000000000006</v>
      </c>
      <c r="BA1075" s="221">
        <v>27.54</v>
      </c>
      <c r="BB1075" s="221">
        <v>25.17</v>
      </c>
      <c r="BC1075" s="221">
        <f t="shared" si="1095"/>
        <v>52.71</v>
      </c>
      <c r="BD1075" s="221">
        <v>15.68</v>
      </c>
      <c r="BE1075" s="220">
        <f t="shared" si="1116"/>
        <v>29.747675962815407</v>
      </c>
      <c r="BF1075" s="221">
        <f t="shared" si="1117"/>
        <v>37.03</v>
      </c>
      <c r="BG1075" s="222">
        <f t="shared" si="1096"/>
        <v>442.03000000000003</v>
      </c>
      <c r="BH1075" s="222">
        <f t="shared" si="1096"/>
        <v>525.79399999999998</v>
      </c>
      <c r="BI1075" s="222">
        <f t="shared" si="1096"/>
        <v>967.82400000000007</v>
      </c>
      <c r="BJ1075" s="222">
        <f t="shared" si="1096"/>
        <v>306.14000000000004</v>
      </c>
      <c r="BK1075" s="223">
        <f t="shared" si="1118"/>
        <v>31.631784291358763</v>
      </c>
      <c r="BL1075" s="222">
        <f t="shared" si="1119"/>
        <v>661.68399999999997</v>
      </c>
      <c r="BM1075" s="214">
        <v>442.03</v>
      </c>
      <c r="BN1075" s="214">
        <v>525.79399999999998</v>
      </c>
      <c r="BO1075" s="214"/>
      <c r="BP1075" s="214">
        <v>967.82400000000007</v>
      </c>
      <c r="BQ1075" s="214">
        <v>306.14</v>
      </c>
      <c r="BR1075" s="266">
        <v>31.631784291358763</v>
      </c>
      <c r="BS1075" s="214">
        <v>661.68399999999997</v>
      </c>
    </row>
    <row r="1076" spans="3:71" ht="24.95" customHeight="1" x14ac:dyDescent="0.3">
      <c r="C1076" s="217">
        <v>29</v>
      </c>
      <c r="D1076" s="217" t="s">
        <v>44</v>
      </c>
      <c r="E1076" s="252">
        <v>0</v>
      </c>
      <c r="F1076" s="253">
        <v>6.1559999999999997</v>
      </c>
      <c r="G1076" s="252">
        <f t="shared" si="1097"/>
        <v>6.1559999999999997</v>
      </c>
      <c r="H1076" s="252">
        <v>6.16</v>
      </c>
      <c r="I1076" s="254">
        <f t="shared" si="1121"/>
        <v>100.06497725795973</v>
      </c>
      <c r="J1076" s="252">
        <f t="shared" si="1092"/>
        <v>-4.0000000000004476E-3</v>
      </c>
      <c r="K1076" s="252">
        <v>17.28</v>
      </c>
      <c r="L1076" s="252">
        <v>8.64</v>
      </c>
      <c r="M1076" s="252">
        <f t="shared" si="1098"/>
        <v>25.92</v>
      </c>
      <c r="N1076" s="252"/>
      <c r="O1076" s="254">
        <f t="shared" si="1099"/>
        <v>0</v>
      </c>
      <c r="P1076" s="252">
        <f t="shared" si="1093"/>
        <v>25.92</v>
      </c>
      <c r="Q1076" s="252">
        <v>5.76</v>
      </c>
      <c r="R1076" s="252">
        <v>2.88</v>
      </c>
      <c r="S1076" s="252">
        <f t="shared" si="1100"/>
        <v>8.64</v>
      </c>
      <c r="T1076" s="252">
        <v>8.64</v>
      </c>
      <c r="U1076" s="254">
        <f t="shared" si="1120"/>
        <v>100</v>
      </c>
      <c r="V1076" s="252">
        <f t="shared" si="1101"/>
        <v>0</v>
      </c>
      <c r="W1076" s="252">
        <v>1.2</v>
      </c>
      <c r="X1076" s="252">
        <v>0.6</v>
      </c>
      <c r="Y1076" s="252">
        <f t="shared" si="1094"/>
        <v>1.7999999999999998</v>
      </c>
      <c r="Z1076" s="252">
        <v>1.8</v>
      </c>
      <c r="AA1076" s="254">
        <f t="shared" si="1102"/>
        <v>100.00000000000003</v>
      </c>
      <c r="AB1076" s="252">
        <f t="shared" si="1103"/>
        <v>0</v>
      </c>
      <c r="AC1076" s="221"/>
      <c r="AD1076" s="221">
        <v>95.54</v>
      </c>
      <c r="AE1076" s="221">
        <f t="shared" si="1104"/>
        <v>95.54</v>
      </c>
      <c r="AF1076" s="221">
        <v>21</v>
      </c>
      <c r="AG1076" s="220">
        <f t="shared" si="1105"/>
        <v>21.980322378061544</v>
      </c>
      <c r="AH1076" s="221">
        <f t="shared" si="1106"/>
        <v>74.540000000000006</v>
      </c>
      <c r="AI1076" s="221">
        <v>144.43</v>
      </c>
      <c r="AJ1076" s="221">
        <v>113.77</v>
      </c>
      <c r="AK1076" s="221">
        <f t="shared" si="1107"/>
        <v>258.2</v>
      </c>
      <c r="AL1076" s="221">
        <v>157.5</v>
      </c>
      <c r="AM1076" s="220">
        <f t="shared" si="1108"/>
        <v>60.999225406661509</v>
      </c>
      <c r="AN1076" s="221">
        <f t="shared" si="1109"/>
        <v>100.69999999999999</v>
      </c>
      <c r="AO1076" s="221">
        <v>165.12</v>
      </c>
      <c r="AP1076" s="221">
        <v>105.15</v>
      </c>
      <c r="AQ1076" s="221">
        <f t="shared" si="1110"/>
        <v>270.27</v>
      </c>
      <c r="AR1076" s="221">
        <v>165.09</v>
      </c>
      <c r="AS1076" s="220">
        <f t="shared" si="1111"/>
        <v>61.08336108336109</v>
      </c>
      <c r="AT1076" s="221">
        <f t="shared" si="1112"/>
        <v>105.17999999999998</v>
      </c>
      <c r="AU1076" s="221">
        <v>0</v>
      </c>
      <c r="AV1076" s="238"/>
      <c r="AW1076" s="221">
        <f t="shared" si="1113"/>
        <v>0</v>
      </c>
      <c r="AX1076" s="221"/>
      <c r="AY1076" s="220">
        <f t="shared" si="1114"/>
        <v>0</v>
      </c>
      <c r="AZ1076" s="221">
        <f t="shared" si="1115"/>
        <v>0</v>
      </c>
      <c r="BA1076" s="221">
        <v>0</v>
      </c>
      <c r="BB1076" s="221"/>
      <c r="BC1076" s="221">
        <f t="shared" si="1095"/>
        <v>0</v>
      </c>
      <c r="BD1076" s="221"/>
      <c r="BE1076" s="220">
        <f t="shared" si="1116"/>
        <v>0</v>
      </c>
      <c r="BF1076" s="221">
        <f t="shared" si="1117"/>
        <v>0</v>
      </c>
      <c r="BG1076" s="222">
        <f t="shared" si="1096"/>
        <v>333.79</v>
      </c>
      <c r="BH1076" s="222">
        <f t="shared" si="1096"/>
        <v>332.73599999999999</v>
      </c>
      <c r="BI1076" s="222">
        <f t="shared" si="1096"/>
        <v>666.52599999999995</v>
      </c>
      <c r="BJ1076" s="222">
        <f t="shared" si="1096"/>
        <v>360.19</v>
      </c>
      <c r="BK1076" s="223">
        <f t="shared" si="1118"/>
        <v>54.039902419410502</v>
      </c>
      <c r="BL1076" s="222">
        <f t="shared" si="1119"/>
        <v>306.33599999999996</v>
      </c>
      <c r="BM1076" s="214">
        <v>333.79</v>
      </c>
      <c r="BN1076" s="214">
        <v>332.73599999999999</v>
      </c>
      <c r="BO1076" s="214"/>
      <c r="BP1076" s="214">
        <v>666.52599999999995</v>
      </c>
      <c r="BQ1076" s="214">
        <v>360.19</v>
      </c>
      <c r="BR1076" s="266">
        <v>54.039902419410502</v>
      </c>
      <c r="BS1076" s="214">
        <v>306.33599999999996</v>
      </c>
    </row>
    <row r="1077" spans="3:71" ht="24.95" customHeight="1" x14ac:dyDescent="0.3">
      <c r="C1077" s="217">
        <v>30</v>
      </c>
      <c r="D1077" s="217" t="s">
        <v>45</v>
      </c>
      <c r="E1077" s="252">
        <v>0</v>
      </c>
      <c r="F1077" s="253">
        <v>16.044</v>
      </c>
      <c r="G1077" s="252">
        <f t="shared" si="1097"/>
        <v>16.044</v>
      </c>
      <c r="H1077" s="252">
        <v>16.04</v>
      </c>
      <c r="I1077" s="254">
        <f t="shared" si="1121"/>
        <v>99.975068561455998</v>
      </c>
      <c r="J1077" s="252">
        <f t="shared" si="1092"/>
        <v>4.0000000000013358E-3</v>
      </c>
      <c r="K1077" s="252">
        <v>47.16</v>
      </c>
      <c r="L1077" s="252">
        <v>23.58</v>
      </c>
      <c r="M1077" s="252">
        <f t="shared" si="1098"/>
        <v>70.739999999999995</v>
      </c>
      <c r="N1077" s="252"/>
      <c r="O1077" s="254">
        <f t="shared" si="1099"/>
        <v>0</v>
      </c>
      <c r="P1077" s="252">
        <f t="shared" si="1093"/>
        <v>70.739999999999995</v>
      </c>
      <c r="Q1077" s="252">
        <v>15.72</v>
      </c>
      <c r="R1077" s="252">
        <v>7.86</v>
      </c>
      <c r="S1077" s="252">
        <f t="shared" si="1100"/>
        <v>23.580000000000002</v>
      </c>
      <c r="T1077" s="252">
        <v>12.94</v>
      </c>
      <c r="U1077" s="254">
        <f t="shared" si="1120"/>
        <v>54.877014418999146</v>
      </c>
      <c r="V1077" s="252">
        <f t="shared" si="1101"/>
        <v>10.640000000000002</v>
      </c>
      <c r="W1077" s="252">
        <v>3.4</v>
      </c>
      <c r="X1077" s="252">
        <v>1.7</v>
      </c>
      <c r="Y1077" s="252">
        <f t="shared" si="1094"/>
        <v>5.0999999999999996</v>
      </c>
      <c r="Z1077" s="252">
        <v>2.35</v>
      </c>
      <c r="AA1077" s="254">
        <f t="shared" si="1102"/>
        <v>46.078431372549019</v>
      </c>
      <c r="AB1077" s="252">
        <f t="shared" si="1103"/>
        <v>2.7499999999999996</v>
      </c>
      <c r="AC1077" s="221"/>
      <c r="AD1077" s="221">
        <v>270.7</v>
      </c>
      <c r="AE1077" s="221">
        <f t="shared" si="1104"/>
        <v>270.7</v>
      </c>
      <c r="AF1077" s="221"/>
      <c r="AG1077" s="220">
        <f t="shared" si="1105"/>
        <v>0</v>
      </c>
      <c r="AH1077" s="221">
        <f t="shared" si="1106"/>
        <v>270.7</v>
      </c>
      <c r="AI1077" s="221">
        <v>479.8</v>
      </c>
      <c r="AJ1077" s="221">
        <v>306</v>
      </c>
      <c r="AK1077" s="221">
        <f t="shared" si="1107"/>
        <v>785.8</v>
      </c>
      <c r="AL1077" s="221">
        <v>511.62</v>
      </c>
      <c r="AM1077" s="220">
        <f t="shared" si="1108"/>
        <v>65.108170017816249</v>
      </c>
      <c r="AN1077" s="221">
        <f t="shared" si="1109"/>
        <v>274.17999999999995</v>
      </c>
      <c r="AO1077" s="221">
        <v>444.43</v>
      </c>
      <c r="AP1077" s="221">
        <v>283.08</v>
      </c>
      <c r="AQ1077" s="221">
        <f t="shared" si="1110"/>
        <v>727.51</v>
      </c>
      <c r="AR1077" s="221">
        <v>478.92</v>
      </c>
      <c r="AS1077" s="220">
        <f t="shared" si="1111"/>
        <v>65.830022955010932</v>
      </c>
      <c r="AT1077" s="221">
        <f t="shared" si="1112"/>
        <v>248.58999999999997</v>
      </c>
      <c r="AU1077" s="221">
        <v>77.8</v>
      </c>
      <c r="AV1077" s="238"/>
      <c r="AW1077" s="221">
        <f t="shared" si="1113"/>
        <v>77.8</v>
      </c>
      <c r="AX1077" s="221">
        <v>56.52</v>
      </c>
      <c r="AY1077" s="220">
        <f t="shared" si="1114"/>
        <v>72.647814910025716</v>
      </c>
      <c r="AZ1077" s="221">
        <f t="shared" si="1115"/>
        <v>21.279999999999994</v>
      </c>
      <c r="BA1077" s="221">
        <v>233.26</v>
      </c>
      <c r="BB1077" s="221">
        <v>155.53</v>
      </c>
      <c r="BC1077" s="221">
        <f t="shared" si="1095"/>
        <v>388.78999999999996</v>
      </c>
      <c r="BD1077" s="221">
        <v>179.92</v>
      </c>
      <c r="BE1077" s="220">
        <f t="shared" si="1116"/>
        <v>46.276910414362511</v>
      </c>
      <c r="BF1077" s="221">
        <f t="shared" si="1117"/>
        <v>208.86999999999998</v>
      </c>
      <c r="BG1077" s="222">
        <f t="shared" si="1096"/>
        <v>1301.57</v>
      </c>
      <c r="BH1077" s="222">
        <f t="shared" si="1096"/>
        <v>1064.4939999999999</v>
      </c>
      <c r="BI1077" s="222">
        <f t="shared" si="1096"/>
        <v>2366.0639999999994</v>
      </c>
      <c r="BJ1077" s="222">
        <f t="shared" si="1096"/>
        <v>1258.3100000000002</v>
      </c>
      <c r="BK1077" s="223">
        <f t="shared" si="1118"/>
        <v>53.181570743648543</v>
      </c>
      <c r="BL1077" s="222">
        <f t="shared" si="1119"/>
        <v>1107.7539999999992</v>
      </c>
      <c r="BM1077" s="214">
        <v>1301.57</v>
      </c>
      <c r="BN1077" s="214">
        <v>1064.4939999999999</v>
      </c>
      <c r="BO1077" s="214"/>
      <c r="BP1077" s="214">
        <v>2366.0639999999994</v>
      </c>
      <c r="BQ1077" s="214">
        <v>1258.31</v>
      </c>
      <c r="BR1077" s="266">
        <v>53.181570743648543</v>
      </c>
      <c r="BS1077" s="214">
        <v>1107.7539999999992</v>
      </c>
    </row>
    <row r="1078" spans="3:71" ht="24.95" customHeight="1" x14ac:dyDescent="0.3">
      <c r="C1078" s="224"/>
      <c r="D1078" s="224" t="s">
        <v>46</v>
      </c>
      <c r="E1078" s="225">
        <f>SUM(E1048:E1077)</f>
        <v>0</v>
      </c>
      <c r="F1078" s="226">
        <f>SUM(F1048:F1077)</f>
        <v>299.31700000000006</v>
      </c>
      <c r="G1078" s="225">
        <f>SUM(G1048:G1077)</f>
        <v>299.31700000000006</v>
      </c>
      <c r="H1078" s="225">
        <f>SUM(H1048:H1077)</f>
        <v>233.76</v>
      </c>
      <c r="I1078" s="227">
        <f t="shared" si="1121"/>
        <v>78.097802664065171</v>
      </c>
      <c r="J1078" s="225">
        <f>SUM(J1048:J1077)</f>
        <v>65.556999999999988</v>
      </c>
      <c r="K1078" s="225">
        <f>SUM(K1048:K1077)</f>
        <v>1070.57</v>
      </c>
      <c r="L1078" s="225">
        <f>SUM(L1048:L1077)</f>
        <v>561.06000000000006</v>
      </c>
      <c r="M1078" s="225">
        <f>SUM(M1048:M1077)</f>
        <v>1631.6299999999999</v>
      </c>
      <c r="N1078" s="225">
        <f>SUM(N1048:N1077)</f>
        <v>464.26</v>
      </c>
      <c r="O1078" s="254">
        <f t="shared" si="1099"/>
        <v>28.453754834122936</v>
      </c>
      <c r="P1078" s="225">
        <f t="shared" si="1093"/>
        <v>1167.3699999999999</v>
      </c>
      <c r="Q1078" s="225">
        <f>SUM(Q1048:Q1077)</f>
        <v>306.81000000000006</v>
      </c>
      <c r="R1078" s="225">
        <f>SUM(R1048:R1077)</f>
        <v>187.02000000000004</v>
      </c>
      <c r="S1078" s="225">
        <f>SUM(S1048:S1077)</f>
        <v>493.8300000000001</v>
      </c>
      <c r="T1078" s="225">
        <f>SUM(T1048:T1077)</f>
        <v>233.83999999999992</v>
      </c>
      <c r="U1078" s="254">
        <f t="shared" si="1120"/>
        <v>47.352327724115561</v>
      </c>
      <c r="V1078" s="225">
        <f>SUM(V1048:V1077)</f>
        <v>259.98999999999995</v>
      </c>
      <c r="W1078" s="225">
        <f>SUM(W1048:W1077)</f>
        <v>53.830000000000005</v>
      </c>
      <c r="X1078" s="225">
        <f>SUM(X1048:X1077)</f>
        <v>31.400000000000002</v>
      </c>
      <c r="Y1078" s="225">
        <f>SUM(Y1048:Y1077)</f>
        <v>85.229999999999976</v>
      </c>
      <c r="Z1078" s="225">
        <f>SUM(Z1048:Z1077)</f>
        <v>35.770000000000003</v>
      </c>
      <c r="AA1078" s="227">
        <f>IF(Z1078&lt;&gt;0,(Z1078/Y1078*100),0)</f>
        <v>41.968790332042722</v>
      </c>
      <c r="AB1078" s="225">
        <f>SUM(AB1048:AB1077)</f>
        <v>49.46</v>
      </c>
      <c r="AC1078" s="225">
        <f>SUM(AC1048:AC1077)</f>
        <v>0</v>
      </c>
      <c r="AD1078" s="225">
        <f>SUM(AD1048:AD1077)</f>
        <v>4999.9999999999991</v>
      </c>
      <c r="AE1078" s="225">
        <f>SUM(AE1048:AE1077)</f>
        <v>4999.9999999999991</v>
      </c>
      <c r="AF1078" s="225">
        <f>SUM(AF1048:AF1077)</f>
        <v>584.94999999999993</v>
      </c>
      <c r="AG1078" s="229">
        <f t="shared" si="1105"/>
        <v>11.699000000000002</v>
      </c>
      <c r="AH1078" s="225">
        <f>SUM(AH1048:AH1077)</f>
        <v>4415.0499999999993</v>
      </c>
      <c r="AI1078" s="225">
        <f>SUM(AI1048:AI1077)</f>
        <v>7777.630000000001</v>
      </c>
      <c r="AJ1078" s="225">
        <f>SUM(AJ1048:AJ1077)</f>
        <v>7352.6799999999994</v>
      </c>
      <c r="AK1078" s="225">
        <f>SUM(AK1048:AK1077)</f>
        <v>15130.31</v>
      </c>
      <c r="AL1078" s="225">
        <f>SUM(AL1048:AL1077)</f>
        <v>6724.5</v>
      </c>
      <c r="AM1078" s="229">
        <f>IF(AL1078&lt;&gt;0,(AL1078/AK1078*100),0)</f>
        <v>44.443901017229656</v>
      </c>
      <c r="AN1078" s="225">
        <f>SUM(AN1048:AN1077)</f>
        <v>8405.8100000000013</v>
      </c>
      <c r="AO1078" s="225">
        <f>SUM(AO1048:AO1077)</f>
        <v>8684.9900000000016</v>
      </c>
      <c r="AP1078" s="225">
        <f>SUM(AP1048:AP1077)</f>
        <v>6799.119999999999</v>
      </c>
      <c r="AQ1078" s="225">
        <f>SUM(AQ1048:AQ1077)</f>
        <v>15484.109999999997</v>
      </c>
      <c r="AR1078" s="225">
        <f>SUM(AR1048:AR1077)</f>
        <v>7184.17</v>
      </c>
      <c r="AS1078" s="229">
        <f t="shared" si="1111"/>
        <v>46.397048328899764</v>
      </c>
      <c r="AT1078" s="225">
        <f>SUM(AT1048:AT1077)</f>
        <v>8299.9399999999987</v>
      </c>
      <c r="AU1078" s="225">
        <f>SUM(AU1048:AU1077)</f>
        <v>485.03000000000003</v>
      </c>
      <c r="AV1078" s="225"/>
      <c r="AW1078" s="225">
        <f>SUM(AW1048:AW1077)</f>
        <v>485.03000000000003</v>
      </c>
      <c r="AX1078" s="225">
        <f>SUM(AX1048:AX1077)</f>
        <v>224.92</v>
      </c>
      <c r="AY1078" s="229">
        <f t="shared" si="1114"/>
        <v>46.372389336742053</v>
      </c>
      <c r="AZ1078" s="225">
        <f>SUM(AZ1048:AZ1077)</f>
        <v>260.11</v>
      </c>
      <c r="BA1078" s="225">
        <f>SUM(BA1048:BA1077)</f>
        <v>1330.09</v>
      </c>
      <c r="BB1078" s="225">
        <f>SUM(BB1048:BB1077)</f>
        <v>969.52</v>
      </c>
      <c r="BC1078" s="225">
        <f>SUM(BC1048:BC1077)</f>
        <v>2299.6099999999997</v>
      </c>
      <c r="BD1078" s="225">
        <f>SUM(BD1048:BD1077)</f>
        <v>922.89999999999986</v>
      </c>
      <c r="BE1078" s="229">
        <f t="shared" si="1116"/>
        <v>40.132892099095066</v>
      </c>
      <c r="BF1078" s="225">
        <f>SUM(BF1048:BF1077)</f>
        <v>1376.7099999999998</v>
      </c>
      <c r="BG1078" s="230">
        <f t="shared" si="1096"/>
        <v>19708.95</v>
      </c>
      <c r="BH1078" s="230">
        <f t="shared" si="1096"/>
        <v>21200.116999999998</v>
      </c>
      <c r="BI1078" s="230">
        <f t="shared" si="1096"/>
        <v>40909.066999999995</v>
      </c>
      <c r="BJ1078" s="230">
        <f t="shared" si="1096"/>
        <v>16609.07</v>
      </c>
      <c r="BK1078" s="231">
        <f t="shared" si="1118"/>
        <v>40.599972617317334</v>
      </c>
      <c r="BL1078" s="230">
        <f t="shared" si="1119"/>
        <v>24299.996999999996</v>
      </c>
      <c r="BM1078" s="214">
        <v>19708.95</v>
      </c>
      <c r="BN1078" s="214">
        <v>21200.116999999998</v>
      </c>
      <c r="BO1078" s="214"/>
      <c r="BP1078" s="214">
        <v>40909.066999999995</v>
      </c>
      <c r="BQ1078" s="214">
        <v>16609.07</v>
      </c>
      <c r="BR1078" s="266">
        <v>40.599972617317334</v>
      </c>
      <c r="BS1078" s="214">
        <v>24299.996999999996</v>
      </c>
    </row>
    <row r="1079" spans="3:71" ht="24.95" customHeight="1" x14ac:dyDescent="0.2">
      <c r="C1079" s="614" t="s">
        <v>182</v>
      </c>
      <c r="D1079" s="614"/>
      <c r="E1079" s="614"/>
      <c r="F1079" s="614"/>
      <c r="G1079" s="614"/>
      <c r="H1079" s="614"/>
      <c r="I1079" s="614"/>
      <c r="J1079" s="614"/>
      <c r="K1079" s="614"/>
      <c r="L1079" s="614"/>
      <c r="M1079" s="614"/>
      <c r="N1079" s="614"/>
      <c r="O1079" s="614"/>
      <c r="P1079" s="614"/>
      <c r="Q1079" s="614"/>
      <c r="R1079" s="614"/>
      <c r="S1079" s="614"/>
      <c r="T1079" s="614"/>
      <c r="U1079" s="614"/>
      <c r="V1079" s="614"/>
      <c r="W1079" s="614"/>
      <c r="X1079" s="614"/>
      <c r="Y1079" s="614"/>
      <c r="Z1079" s="614"/>
      <c r="AA1079" s="614"/>
      <c r="AB1079" s="614"/>
      <c r="AC1079" s="680" t="s">
        <v>182</v>
      </c>
      <c r="AD1079" s="680"/>
      <c r="AE1079" s="680"/>
      <c r="AF1079" s="680"/>
      <c r="AG1079" s="680"/>
      <c r="AH1079" s="680"/>
      <c r="AI1079" s="680"/>
      <c r="AJ1079" s="680"/>
      <c r="AK1079" s="680"/>
      <c r="AL1079" s="680"/>
      <c r="AM1079" s="680"/>
      <c r="AN1079" s="680"/>
      <c r="AO1079" s="680"/>
      <c r="AP1079" s="680"/>
      <c r="AQ1079" s="680"/>
      <c r="AR1079" s="680"/>
      <c r="AS1079" s="680"/>
      <c r="AT1079" s="680"/>
      <c r="AU1079" s="681" t="s">
        <v>182</v>
      </c>
      <c r="AV1079" s="682"/>
      <c r="AW1079" s="682"/>
      <c r="AX1079" s="682"/>
      <c r="AY1079" s="682"/>
      <c r="AZ1079" s="682"/>
      <c r="BA1079" s="682"/>
      <c r="BB1079" s="682"/>
      <c r="BC1079" s="682"/>
      <c r="BD1079" s="682"/>
      <c r="BE1079" s="682"/>
      <c r="BF1079" s="682"/>
      <c r="BG1079" s="569" t="s">
        <v>182</v>
      </c>
      <c r="BH1079" s="569"/>
      <c r="BI1079" s="569"/>
      <c r="BJ1079" s="569"/>
      <c r="BK1079" s="569"/>
      <c r="BL1079" s="569"/>
    </row>
    <row r="1080" spans="3:71" ht="24.95" customHeight="1" x14ac:dyDescent="0.45">
      <c r="C1080" s="267"/>
      <c r="D1080" s="267"/>
      <c r="E1080" s="268"/>
      <c r="F1080" s="267"/>
      <c r="G1080" s="267"/>
      <c r="H1080" s="267"/>
      <c r="I1080" s="267"/>
      <c r="J1080" s="267"/>
      <c r="K1080" s="267"/>
      <c r="L1080" s="267"/>
      <c r="M1080" s="267"/>
      <c r="N1080" s="267"/>
      <c r="O1080" s="267"/>
      <c r="P1080" s="267"/>
      <c r="Q1080" s="267"/>
      <c r="R1080" s="267"/>
      <c r="S1080" s="267"/>
      <c r="T1080" s="267"/>
      <c r="U1080" s="267"/>
      <c r="V1080" s="267"/>
      <c r="W1080" s="267"/>
      <c r="X1080" s="267"/>
      <c r="Y1080" s="684" t="s">
        <v>127</v>
      </c>
      <c r="Z1080" s="684"/>
      <c r="AA1080" s="684"/>
      <c r="AB1080" s="684"/>
      <c r="AC1080" s="522"/>
      <c r="AD1080" s="522"/>
      <c r="AE1080" s="522"/>
      <c r="AF1080" s="522"/>
      <c r="AG1080" s="522"/>
      <c r="AH1080" s="522"/>
      <c r="AI1080" s="522"/>
      <c r="AJ1080" s="522"/>
      <c r="AK1080" s="522"/>
      <c r="AL1080" s="522"/>
      <c r="AM1080" s="522"/>
      <c r="AN1080" s="522"/>
      <c r="AO1080" s="522"/>
      <c r="AP1080" s="522"/>
      <c r="AQ1080" s="522"/>
      <c r="AR1080" s="522"/>
      <c r="AS1080" s="522"/>
      <c r="AT1080" s="522"/>
      <c r="AU1080" s="683"/>
      <c r="AV1080" s="683"/>
      <c r="AW1080" s="683"/>
      <c r="AX1080" s="683"/>
      <c r="AY1080" s="683"/>
      <c r="AZ1080" s="683"/>
      <c r="BA1080" s="683"/>
      <c r="BB1080" s="683"/>
      <c r="BC1080" s="683"/>
      <c r="BD1080" s="683"/>
      <c r="BE1080" s="683"/>
      <c r="BF1080" s="683"/>
      <c r="BG1080" s="572"/>
      <c r="BH1080" s="572"/>
      <c r="BI1080" s="572"/>
      <c r="BJ1080" s="572"/>
      <c r="BK1080" s="572"/>
      <c r="BL1080" s="572"/>
    </row>
    <row r="1081" spans="3:71" ht="18.75" x14ac:dyDescent="0.25">
      <c r="C1081" s="561" t="s">
        <v>125</v>
      </c>
      <c r="D1081" s="678" t="s">
        <v>3</v>
      </c>
      <c r="E1081" s="562" t="s">
        <v>52</v>
      </c>
      <c r="F1081" s="562"/>
      <c r="G1081" s="562"/>
      <c r="H1081" s="562"/>
      <c r="I1081" s="562"/>
      <c r="J1081" s="562"/>
      <c r="K1081" s="562"/>
      <c r="L1081" s="562"/>
      <c r="M1081" s="562"/>
      <c r="N1081" s="562"/>
      <c r="O1081" s="562"/>
      <c r="P1081" s="562"/>
      <c r="Q1081" s="562"/>
      <c r="R1081" s="562"/>
      <c r="S1081" s="562"/>
      <c r="T1081" s="562"/>
      <c r="U1081" s="562"/>
      <c r="V1081" s="562"/>
      <c r="W1081" s="562"/>
      <c r="X1081" s="562"/>
      <c r="Y1081" s="562"/>
      <c r="Z1081" s="562"/>
      <c r="AA1081" s="562"/>
      <c r="AB1081" s="562"/>
      <c r="AC1081" s="590"/>
      <c r="AD1081" s="591"/>
      <c r="AE1081" s="591"/>
      <c r="AF1081" s="591"/>
      <c r="AG1081" s="591"/>
      <c r="AH1081" s="591"/>
      <c r="AI1081" s="679" t="s">
        <v>52</v>
      </c>
      <c r="AJ1081" s="679"/>
      <c r="AK1081" s="679"/>
      <c r="AL1081" s="679"/>
      <c r="AM1081" s="679"/>
      <c r="AN1081" s="679"/>
      <c r="AO1081" s="679"/>
      <c r="AP1081" s="679"/>
      <c r="AQ1081" s="679"/>
      <c r="AR1081" s="679"/>
      <c r="AS1081" s="679"/>
      <c r="AT1081" s="679"/>
      <c r="AU1081" s="679" t="s">
        <v>48</v>
      </c>
      <c r="AV1081" s="679"/>
      <c r="AW1081" s="679"/>
      <c r="AX1081" s="679"/>
      <c r="AY1081" s="679"/>
      <c r="AZ1081" s="679"/>
      <c r="BA1081" s="679"/>
      <c r="BB1081" s="679"/>
      <c r="BC1081" s="679"/>
      <c r="BD1081" s="679"/>
      <c r="BE1081" s="679"/>
      <c r="BF1081" s="679"/>
      <c r="BG1081" s="669" t="s">
        <v>123</v>
      </c>
      <c r="BH1081" s="670"/>
      <c r="BI1081" s="670"/>
      <c r="BJ1081" s="670"/>
      <c r="BK1081" s="671"/>
      <c r="BL1081" s="675" t="s">
        <v>131</v>
      </c>
    </row>
    <row r="1082" spans="3:71" ht="15.75" x14ac:dyDescent="0.2">
      <c r="C1082" s="561"/>
      <c r="D1082" s="678"/>
      <c r="E1082" s="561" t="s">
        <v>5</v>
      </c>
      <c r="F1082" s="561"/>
      <c r="G1082" s="561"/>
      <c r="H1082" s="561"/>
      <c r="I1082" s="561"/>
      <c r="J1082" s="561"/>
      <c r="K1082" s="561"/>
      <c r="L1082" s="561"/>
      <c r="M1082" s="561"/>
      <c r="N1082" s="561"/>
      <c r="O1082" s="561"/>
      <c r="P1082" s="561"/>
      <c r="Q1082" s="561"/>
      <c r="R1082" s="561"/>
      <c r="S1082" s="561"/>
      <c r="T1082" s="561"/>
      <c r="U1082" s="561"/>
      <c r="V1082" s="561"/>
      <c r="W1082" s="561"/>
      <c r="X1082" s="561"/>
      <c r="Y1082" s="561"/>
      <c r="Z1082" s="561"/>
      <c r="AA1082" s="561"/>
      <c r="AB1082" s="561"/>
      <c r="AC1082" s="593"/>
      <c r="AD1082" s="594"/>
      <c r="AE1082" s="594"/>
      <c r="AF1082" s="594"/>
      <c r="AG1082" s="594"/>
      <c r="AH1082" s="595"/>
      <c r="AI1082" s="677" t="s">
        <v>47</v>
      </c>
      <c r="AJ1082" s="677"/>
      <c r="AK1082" s="677"/>
      <c r="AL1082" s="677"/>
      <c r="AM1082" s="677"/>
      <c r="AN1082" s="677"/>
      <c r="AO1082" s="677"/>
      <c r="AP1082" s="677"/>
      <c r="AQ1082" s="677"/>
      <c r="AR1082" s="677"/>
      <c r="AS1082" s="677"/>
      <c r="AT1082" s="677"/>
      <c r="AU1082" s="677" t="s">
        <v>49</v>
      </c>
      <c r="AV1082" s="677"/>
      <c r="AW1082" s="677"/>
      <c r="AX1082" s="677"/>
      <c r="AY1082" s="677"/>
      <c r="AZ1082" s="677"/>
      <c r="BA1082" s="677"/>
      <c r="BB1082" s="677"/>
      <c r="BC1082" s="677"/>
      <c r="BD1082" s="677"/>
      <c r="BE1082" s="677"/>
      <c r="BF1082" s="677"/>
      <c r="BG1082" s="672"/>
      <c r="BH1082" s="673"/>
      <c r="BI1082" s="673"/>
      <c r="BJ1082" s="673"/>
      <c r="BK1082" s="674"/>
      <c r="BL1082" s="676"/>
    </row>
    <row r="1083" spans="3:71" ht="34.5" customHeight="1" x14ac:dyDescent="0.2">
      <c r="C1083" s="561"/>
      <c r="D1083" s="678"/>
      <c r="E1083" s="648" t="s">
        <v>15</v>
      </c>
      <c r="F1083" s="649"/>
      <c r="G1083" s="649"/>
      <c r="H1083" s="649"/>
      <c r="I1083" s="649"/>
      <c r="J1083" s="650"/>
      <c r="K1083" s="648" t="s">
        <v>102</v>
      </c>
      <c r="L1083" s="649"/>
      <c r="M1083" s="649"/>
      <c r="N1083" s="649"/>
      <c r="O1083" s="649"/>
      <c r="P1083" s="650"/>
      <c r="Q1083" s="648" t="s">
        <v>103</v>
      </c>
      <c r="R1083" s="649"/>
      <c r="S1083" s="649"/>
      <c r="T1083" s="649"/>
      <c r="U1083" s="649"/>
      <c r="V1083" s="650"/>
      <c r="W1083" s="651" t="s">
        <v>104</v>
      </c>
      <c r="X1083" s="651"/>
      <c r="Y1083" s="651"/>
      <c r="Z1083" s="651"/>
      <c r="AA1083" s="651"/>
      <c r="AB1083" s="651"/>
      <c r="AC1083" s="648" t="s">
        <v>150</v>
      </c>
      <c r="AD1083" s="649"/>
      <c r="AE1083" s="649"/>
      <c r="AF1083" s="649"/>
      <c r="AG1083" s="649"/>
      <c r="AH1083" s="649"/>
      <c r="AI1083" s="651" t="s">
        <v>7</v>
      </c>
      <c r="AJ1083" s="651"/>
      <c r="AK1083" s="651"/>
      <c r="AL1083" s="651"/>
      <c r="AM1083" s="651"/>
      <c r="AN1083" s="651"/>
      <c r="AO1083" s="651" t="s">
        <v>50</v>
      </c>
      <c r="AP1083" s="651"/>
      <c r="AQ1083" s="651"/>
      <c r="AR1083" s="651"/>
      <c r="AS1083" s="651"/>
      <c r="AT1083" s="651"/>
      <c r="AU1083" s="651" t="s">
        <v>7</v>
      </c>
      <c r="AV1083" s="651"/>
      <c r="AW1083" s="651"/>
      <c r="AX1083" s="651"/>
      <c r="AY1083" s="651"/>
      <c r="AZ1083" s="651"/>
      <c r="BA1083" s="651" t="s">
        <v>8</v>
      </c>
      <c r="BB1083" s="651"/>
      <c r="BC1083" s="651"/>
      <c r="BD1083" s="651"/>
      <c r="BE1083" s="651"/>
      <c r="BF1083" s="651"/>
      <c r="BG1083" s="655" t="s">
        <v>11</v>
      </c>
      <c r="BH1083" s="655" t="s">
        <v>12</v>
      </c>
      <c r="BI1083" s="655" t="s">
        <v>10</v>
      </c>
      <c r="BJ1083" s="655" t="s">
        <v>0</v>
      </c>
      <c r="BK1083" s="655" t="s">
        <v>13</v>
      </c>
      <c r="BL1083" s="655" t="s">
        <v>14</v>
      </c>
    </row>
    <row r="1084" spans="3:71" ht="63" customHeight="1" x14ac:dyDescent="0.2">
      <c r="C1084" s="561"/>
      <c r="D1084" s="678"/>
      <c r="E1084" s="543" t="s">
        <v>11</v>
      </c>
      <c r="F1084" s="543" t="s">
        <v>12</v>
      </c>
      <c r="G1084" s="543" t="s">
        <v>10</v>
      </c>
      <c r="H1084" s="543" t="s">
        <v>0</v>
      </c>
      <c r="I1084" s="543" t="s">
        <v>13</v>
      </c>
      <c r="J1084" s="543" t="s">
        <v>14</v>
      </c>
      <c r="K1084" s="543" t="s">
        <v>11</v>
      </c>
      <c r="L1084" s="543" t="s">
        <v>12</v>
      </c>
      <c r="M1084" s="543" t="s">
        <v>10</v>
      </c>
      <c r="N1084" s="543" t="s">
        <v>0</v>
      </c>
      <c r="O1084" s="543" t="s">
        <v>13</v>
      </c>
      <c r="P1084" s="543" t="s">
        <v>14</v>
      </c>
      <c r="Q1084" s="543" t="s">
        <v>11</v>
      </c>
      <c r="R1084" s="543" t="s">
        <v>12</v>
      </c>
      <c r="S1084" s="543" t="s">
        <v>10</v>
      </c>
      <c r="T1084" s="543" t="s">
        <v>0</v>
      </c>
      <c r="U1084" s="543" t="s">
        <v>13</v>
      </c>
      <c r="V1084" s="543" t="s">
        <v>14</v>
      </c>
      <c r="W1084" s="543" t="s">
        <v>11</v>
      </c>
      <c r="X1084" s="543" t="s">
        <v>12</v>
      </c>
      <c r="Y1084" s="543" t="s">
        <v>10</v>
      </c>
      <c r="Z1084" s="543" t="s">
        <v>0</v>
      </c>
      <c r="AA1084" s="543" t="s">
        <v>13</v>
      </c>
      <c r="AB1084" s="543" t="s">
        <v>14</v>
      </c>
      <c r="AC1084" s="543" t="s">
        <v>11</v>
      </c>
      <c r="AD1084" s="543" t="s">
        <v>12</v>
      </c>
      <c r="AE1084" s="543" t="s">
        <v>10</v>
      </c>
      <c r="AF1084" s="543" t="s">
        <v>0</v>
      </c>
      <c r="AG1084" s="543" t="s">
        <v>13</v>
      </c>
      <c r="AH1084" s="543" t="s">
        <v>14</v>
      </c>
      <c r="AI1084" s="543" t="s">
        <v>11</v>
      </c>
      <c r="AJ1084" s="543" t="s">
        <v>12</v>
      </c>
      <c r="AK1084" s="543" t="s">
        <v>10</v>
      </c>
      <c r="AL1084" s="543" t="s">
        <v>0</v>
      </c>
      <c r="AM1084" s="543" t="s">
        <v>13</v>
      </c>
      <c r="AN1084" s="543" t="s">
        <v>14</v>
      </c>
      <c r="AO1084" s="543" t="s">
        <v>11</v>
      </c>
      <c r="AP1084" s="543" t="s">
        <v>12</v>
      </c>
      <c r="AQ1084" s="543" t="s">
        <v>10</v>
      </c>
      <c r="AR1084" s="543" t="s">
        <v>0</v>
      </c>
      <c r="AS1084" s="543" t="s">
        <v>13</v>
      </c>
      <c r="AT1084" s="543" t="s">
        <v>14</v>
      </c>
      <c r="AU1084" s="543" t="s">
        <v>11</v>
      </c>
      <c r="AV1084" s="543" t="s">
        <v>12</v>
      </c>
      <c r="AW1084" s="543" t="s">
        <v>10</v>
      </c>
      <c r="AX1084" s="543" t="s">
        <v>0</v>
      </c>
      <c r="AY1084" s="543" t="s">
        <v>13</v>
      </c>
      <c r="AZ1084" s="543" t="s">
        <v>14</v>
      </c>
      <c r="BA1084" s="543" t="s">
        <v>11</v>
      </c>
      <c r="BB1084" s="543" t="s">
        <v>12</v>
      </c>
      <c r="BC1084" s="543" t="s">
        <v>10</v>
      </c>
      <c r="BD1084" s="543" t="s">
        <v>0</v>
      </c>
      <c r="BE1084" s="543" t="s">
        <v>13</v>
      </c>
      <c r="BF1084" s="543" t="s">
        <v>14</v>
      </c>
      <c r="BG1084" s="657"/>
      <c r="BH1084" s="657"/>
      <c r="BI1084" s="657"/>
      <c r="BJ1084" s="657"/>
      <c r="BK1084" s="657"/>
      <c r="BL1084" s="657"/>
    </row>
    <row r="1085" spans="3:71" ht="15.75" customHeight="1" x14ac:dyDescent="0.2">
      <c r="C1085" s="111">
        <v>1</v>
      </c>
      <c r="D1085" s="111">
        <v>2</v>
      </c>
      <c r="E1085" s="111">
        <v>3</v>
      </c>
      <c r="F1085" s="111">
        <v>4</v>
      </c>
      <c r="G1085" s="111">
        <v>5</v>
      </c>
      <c r="H1085" s="111">
        <v>6</v>
      </c>
      <c r="I1085" s="111">
        <v>7</v>
      </c>
      <c r="J1085" s="111">
        <v>8</v>
      </c>
      <c r="K1085" s="111">
        <v>9</v>
      </c>
      <c r="L1085" s="111">
        <v>10</v>
      </c>
      <c r="M1085" s="111">
        <v>11</v>
      </c>
      <c r="N1085" s="111">
        <v>12</v>
      </c>
      <c r="O1085" s="111">
        <v>13</v>
      </c>
      <c r="P1085" s="111">
        <v>14</v>
      </c>
      <c r="Q1085" s="111">
        <v>15</v>
      </c>
      <c r="R1085" s="111">
        <v>16</v>
      </c>
      <c r="S1085" s="111">
        <v>17</v>
      </c>
      <c r="T1085" s="111">
        <v>18</v>
      </c>
      <c r="U1085" s="111">
        <v>19</v>
      </c>
      <c r="V1085" s="111">
        <v>20</v>
      </c>
      <c r="W1085" s="111">
        <v>21</v>
      </c>
      <c r="X1085" s="111">
        <v>22</v>
      </c>
      <c r="Y1085" s="111">
        <v>23</v>
      </c>
      <c r="Z1085" s="111">
        <v>24</v>
      </c>
      <c r="AA1085" s="111">
        <v>25</v>
      </c>
      <c r="AB1085" s="111">
        <v>26</v>
      </c>
      <c r="AC1085" s="111">
        <v>27</v>
      </c>
      <c r="AD1085" s="111">
        <v>28</v>
      </c>
      <c r="AE1085" s="111">
        <v>29</v>
      </c>
      <c r="AF1085" s="111">
        <v>30</v>
      </c>
      <c r="AG1085" s="111">
        <v>31</v>
      </c>
      <c r="AH1085" s="111">
        <v>32</v>
      </c>
      <c r="AI1085" s="111">
        <v>33</v>
      </c>
      <c r="AJ1085" s="111">
        <v>34</v>
      </c>
      <c r="AK1085" s="111">
        <v>35</v>
      </c>
      <c r="AL1085" s="111">
        <v>36</v>
      </c>
      <c r="AM1085" s="111">
        <v>37</v>
      </c>
      <c r="AN1085" s="111">
        <v>38</v>
      </c>
      <c r="AO1085" s="111">
        <v>39</v>
      </c>
      <c r="AP1085" s="111">
        <v>40</v>
      </c>
      <c r="AQ1085" s="111">
        <v>41</v>
      </c>
      <c r="AR1085" s="111">
        <v>42</v>
      </c>
      <c r="AS1085" s="111">
        <v>43</v>
      </c>
      <c r="AT1085" s="111">
        <v>44</v>
      </c>
      <c r="AU1085" s="111">
        <v>45</v>
      </c>
      <c r="AV1085" s="111">
        <v>46</v>
      </c>
      <c r="AW1085" s="111">
        <v>47</v>
      </c>
      <c r="AX1085" s="111">
        <v>48</v>
      </c>
      <c r="AY1085" s="111">
        <v>49</v>
      </c>
      <c r="AZ1085" s="111">
        <v>50</v>
      </c>
      <c r="BA1085" s="111">
        <v>51</v>
      </c>
      <c r="BB1085" s="111">
        <v>52</v>
      </c>
      <c r="BC1085" s="111">
        <v>53</v>
      </c>
      <c r="BD1085" s="111">
        <v>54</v>
      </c>
      <c r="BE1085" s="111">
        <v>55</v>
      </c>
      <c r="BF1085" s="111">
        <v>56</v>
      </c>
      <c r="BG1085" s="111">
        <v>57</v>
      </c>
      <c r="BH1085" s="111">
        <v>58</v>
      </c>
      <c r="BI1085" s="111">
        <v>59</v>
      </c>
      <c r="BJ1085" s="111">
        <v>60</v>
      </c>
      <c r="BK1085" s="111">
        <v>61</v>
      </c>
      <c r="BL1085" s="111">
        <v>62</v>
      </c>
    </row>
    <row r="1086" spans="3:71" ht="24.95" customHeight="1" x14ac:dyDescent="0.3">
      <c r="C1086" s="217">
        <v>1</v>
      </c>
      <c r="D1086" s="217" t="s">
        <v>16</v>
      </c>
      <c r="E1086" s="252">
        <v>0</v>
      </c>
      <c r="F1086" s="253">
        <v>8.0719999999999992</v>
      </c>
      <c r="G1086" s="252">
        <f>+F1086</f>
        <v>8.0719999999999992</v>
      </c>
      <c r="H1086" s="252"/>
      <c r="I1086" s="254">
        <f t="shared" ref="I1086:I1106" si="1122">IF(H1086&lt;&gt;0,(H1086/G1086*100),0)</f>
        <v>0</v>
      </c>
      <c r="J1086" s="252">
        <f t="shared" ref="J1086:J1115" si="1123">G1086-H1086</f>
        <v>8.0719999999999992</v>
      </c>
      <c r="K1086" s="252">
        <v>32.94</v>
      </c>
      <c r="L1086" s="252">
        <v>18.809999999999999</v>
      </c>
      <c r="M1086" s="252">
        <f>SUM(K1086:L1086)</f>
        <v>51.75</v>
      </c>
      <c r="N1086" s="252">
        <v>37.26</v>
      </c>
      <c r="O1086" s="254">
        <f>+N1086/M1086*100</f>
        <v>72</v>
      </c>
      <c r="P1086" s="252">
        <f t="shared" ref="P1086:P1116" si="1124">+M1086-N1086</f>
        <v>14.490000000000002</v>
      </c>
      <c r="Q1086" s="252">
        <v>10</v>
      </c>
      <c r="R1086" s="252">
        <v>6.27</v>
      </c>
      <c r="S1086" s="252">
        <f>SUM(Q1086:R1086)</f>
        <v>16.27</v>
      </c>
      <c r="T1086" s="252">
        <v>13.83</v>
      </c>
      <c r="U1086" s="254">
        <f>T1086/S1086*100</f>
        <v>85.003073140749848</v>
      </c>
      <c r="V1086" s="252">
        <f>+S1086-T1086</f>
        <v>2.4399999999999995</v>
      </c>
      <c r="W1086" s="252">
        <v>1.29</v>
      </c>
      <c r="X1086" s="252">
        <v>0.8</v>
      </c>
      <c r="Y1086" s="252">
        <f t="shared" ref="Y1086:Y1115" si="1125">SUM(W1086:X1086)</f>
        <v>2.09</v>
      </c>
      <c r="Z1086" s="252">
        <v>0.8</v>
      </c>
      <c r="AA1086" s="254">
        <f>IF(Z1086&lt;&gt;0,(Z1086/Y1086*100),0)</f>
        <v>38.277511961722496</v>
      </c>
      <c r="AB1086" s="252">
        <f>+Y1086-Z1086</f>
        <v>1.2899999999999998</v>
      </c>
      <c r="AC1086" s="221"/>
      <c r="AD1086" s="221">
        <v>127.39</v>
      </c>
      <c r="AE1086" s="221">
        <f>+AC1086+AD1086</f>
        <v>127.39</v>
      </c>
      <c r="AF1086" s="221"/>
      <c r="AG1086" s="220">
        <f>AF1086/AE1086*100</f>
        <v>0</v>
      </c>
      <c r="AH1086" s="221">
        <f>+AE1086-AF1086</f>
        <v>127.39</v>
      </c>
      <c r="AI1086" s="221">
        <v>240.4</v>
      </c>
      <c r="AJ1086" s="221">
        <v>244.44</v>
      </c>
      <c r="AK1086" s="221">
        <f>SUM(AI1086:AJ1086)</f>
        <v>484.84000000000003</v>
      </c>
      <c r="AL1086" s="221">
        <v>433.3</v>
      </c>
      <c r="AM1086" s="220">
        <f>IF(AL1086&lt;&gt;0,(AL1086/AK1086*100),0)</f>
        <v>89.369688969556961</v>
      </c>
      <c r="AN1086" s="221">
        <f>+AK1086-AL1086</f>
        <v>51.54000000000002</v>
      </c>
      <c r="AO1086" s="221">
        <v>254.77</v>
      </c>
      <c r="AP1086" s="221">
        <v>226.16</v>
      </c>
      <c r="AQ1086" s="221">
        <f>SUM(AO1086:AP1086)</f>
        <v>480.93</v>
      </c>
      <c r="AR1086" s="221">
        <v>443.76</v>
      </c>
      <c r="AS1086" s="220">
        <f>IF(AR1086&lt;&gt;0,(AR1086/AQ1086*100),0)</f>
        <v>92.271224502526351</v>
      </c>
      <c r="AT1086" s="221">
        <f>+AQ1086-AR1086</f>
        <v>37.170000000000016</v>
      </c>
      <c r="AU1086" s="221">
        <v>0</v>
      </c>
      <c r="AV1086" s="54"/>
      <c r="AW1086" s="221">
        <f>+AV1086+AU1086</f>
        <v>0</v>
      </c>
      <c r="AX1086" s="221"/>
      <c r="AY1086" s="220">
        <f>IF(AX1086&lt;&gt;0,(AX1086/AW1086*100),0)</f>
        <v>0</v>
      </c>
      <c r="AZ1086" s="221">
        <v>0</v>
      </c>
      <c r="BA1086" s="221">
        <v>0</v>
      </c>
      <c r="BB1086" s="221">
        <v>0</v>
      </c>
      <c r="BC1086" s="221">
        <f t="shared" ref="BC1086:BC1115" si="1126">SUM(BA1086:BB1086)</f>
        <v>0</v>
      </c>
      <c r="BD1086" s="221"/>
      <c r="BE1086" s="220">
        <f>IF(BD1086&lt;&gt;0,(BD1086/BC1086*100),0)</f>
        <v>0</v>
      </c>
      <c r="BF1086" s="221">
        <f>+BC1086-BD1086</f>
        <v>0</v>
      </c>
      <c r="BG1086" s="222">
        <f t="shared" ref="BG1086:BJ1116" si="1127">+E1086+K1086+Q1086+W1086+AI1086+AO1086+AU1086+BA1086+AC1086</f>
        <v>539.4</v>
      </c>
      <c r="BH1086" s="222">
        <f t="shared" si="1127"/>
        <v>631.94200000000001</v>
      </c>
      <c r="BI1086" s="222">
        <f t="shared" si="1127"/>
        <v>1171.3420000000001</v>
      </c>
      <c r="BJ1086" s="222">
        <f t="shared" si="1127"/>
        <v>928.95</v>
      </c>
      <c r="BK1086" s="223">
        <f>IF(BJ1086&lt;&gt;0,(BJ1086/BI1086*100),0)</f>
        <v>79.306470697712541</v>
      </c>
      <c r="BL1086" s="222">
        <f>BI1086-BJ1086</f>
        <v>242.39200000000005</v>
      </c>
    </row>
    <row r="1087" spans="3:71" ht="24.95" customHeight="1" x14ac:dyDescent="0.3">
      <c r="C1087" s="217">
        <v>2</v>
      </c>
      <c r="D1087" s="217" t="s">
        <v>17</v>
      </c>
      <c r="E1087" s="252">
        <v>0</v>
      </c>
      <c r="F1087" s="253">
        <v>13.12</v>
      </c>
      <c r="G1087" s="252">
        <f t="shared" ref="G1087:G1115" si="1128">+F1087</f>
        <v>13.12</v>
      </c>
      <c r="H1087" s="252">
        <v>13.12</v>
      </c>
      <c r="I1087" s="254">
        <f t="shared" si="1122"/>
        <v>100</v>
      </c>
      <c r="J1087" s="252">
        <f t="shared" si="1123"/>
        <v>0</v>
      </c>
      <c r="K1087" s="252">
        <v>50.5</v>
      </c>
      <c r="L1087" s="252">
        <v>25.65</v>
      </c>
      <c r="M1087" s="252">
        <f t="shared" ref="M1087:M1115" si="1129">SUM(K1087:L1087)</f>
        <v>76.150000000000006</v>
      </c>
      <c r="N1087" s="252">
        <v>6.39</v>
      </c>
      <c r="O1087" s="254">
        <f t="shared" ref="O1087:O1116" si="1130">+N1087/M1087*100</f>
        <v>8.3913328956007867</v>
      </c>
      <c r="P1087" s="252">
        <f t="shared" si="1124"/>
        <v>69.760000000000005</v>
      </c>
      <c r="Q1087" s="252">
        <v>16.14</v>
      </c>
      <c r="R1087" s="252">
        <v>8.5500000000000007</v>
      </c>
      <c r="S1087" s="252">
        <f t="shared" ref="S1087:S1115" si="1131">SUM(Q1087:R1087)</f>
        <v>24.69</v>
      </c>
      <c r="T1087" s="252">
        <v>4.71</v>
      </c>
      <c r="U1087" s="254">
        <f>T1087/S1087*100</f>
        <v>19.076549210206561</v>
      </c>
      <c r="V1087" s="252">
        <f t="shared" ref="V1087:V1115" si="1132">+S1087-T1087</f>
        <v>19.98</v>
      </c>
      <c r="W1087" s="252">
        <v>2.4</v>
      </c>
      <c r="X1087" s="252">
        <v>1.4</v>
      </c>
      <c r="Y1087" s="252">
        <f t="shared" si="1125"/>
        <v>3.8</v>
      </c>
      <c r="Z1087" s="252">
        <v>0.4</v>
      </c>
      <c r="AA1087" s="254">
        <f t="shared" ref="AA1087:AA1116" si="1133">IF(Z1087&lt;&gt;0,(Z1087/Y1087*100),0)</f>
        <v>10.526315789473685</v>
      </c>
      <c r="AB1087" s="252">
        <f t="shared" ref="AB1087:AB1115" si="1134">+Y1087-Z1087</f>
        <v>3.4</v>
      </c>
      <c r="AC1087" s="221"/>
      <c r="AD1087" s="221">
        <v>222.93</v>
      </c>
      <c r="AE1087" s="221">
        <f t="shared" ref="AE1087:AE1115" si="1135">+AC1087+AD1087</f>
        <v>222.93</v>
      </c>
      <c r="AF1087" s="221">
        <v>25.97</v>
      </c>
      <c r="AG1087" s="220">
        <f t="shared" ref="AG1087:AG1116" si="1136">AF1087/AE1087*100</f>
        <v>11.64939667160095</v>
      </c>
      <c r="AH1087" s="221">
        <f t="shared" ref="AH1087:AH1115" si="1137">+AE1087-AF1087</f>
        <v>196.96</v>
      </c>
      <c r="AI1087" s="221">
        <v>256.47000000000003</v>
      </c>
      <c r="AJ1087" s="221">
        <v>326.64999999999998</v>
      </c>
      <c r="AK1087" s="221">
        <f t="shared" ref="AK1087:AK1115" si="1138">SUM(AI1087:AJ1087)</f>
        <v>583.12</v>
      </c>
      <c r="AL1087" s="221">
        <v>132.81</v>
      </c>
      <c r="AM1087" s="220">
        <f t="shared" ref="AM1087:AM1115" si="1139">IF(AL1087&lt;&gt;0,(AL1087/AK1087*100),0)</f>
        <v>22.775757991494032</v>
      </c>
      <c r="AN1087" s="221">
        <f t="shared" ref="AN1087:AN1115" si="1140">+AK1087-AL1087</f>
        <v>450.31</v>
      </c>
      <c r="AO1087" s="221">
        <v>239.74</v>
      </c>
      <c r="AP1087" s="221">
        <v>302.61</v>
      </c>
      <c r="AQ1087" s="221">
        <f t="shared" ref="AQ1087:AQ1115" si="1141">SUM(AO1087:AP1087)</f>
        <v>542.35</v>
      </c>
      <c r="AR1087" s="221">
        <v>169.62</v>
      </c>
      <c r="AS1087" s="220">
        <f t="shared" ref="AS1087:AS1116" si="1142">IF(AR1087&lt;&gt;0,(AR1087/AQ1087*100),0)</f>
        <v>31.275006914354197</v>
      </c>
      <c r="AT1087" s="221">
        <f t="shared" ref="AT1087:AT1115" si="1143">+AQ1087-AR1087</f>
        <v>372.73</v>
      </c>
      <c r="AU1087" s="221">
        <v>0</v>
      </c>
      <c r="AV1087" s="54"/>
      <c r="AW1087" s="221">
        <f t="shared" ref="AW1087:AW1115" si="1144">+AV1087+AU1087</f>
        <v>0</v>
      </c>
      <c r="AX1087" s="221"/>
      <c r="AY1087" s="220">
        <f t="shared" ref="AY1087:AY1116" si="1145">IF(AX1087&lt;&gt;0,(AX1087/AW1087*100),0)</f>
        <v>0</v>
      </c>
      <c r="AZ1087" s="221">
        <f t="shared" ref="AZ1087:AZ1115" si="1146">+AW1087-AX1087</f>
        <v>0</v>
      </c>
      <c r="BA1087" s="221">
        <v>0</v>
      </c>
      <c r="BB1087" s="221">
        <v>0</v>
      </c>
      <c r="BC1087" s="221">
        <f t="shared" si="1126"/>
        <v>0</v>
      </c>
      <c r="BD1087" s="221"/>
      <c r="BE1087" s="220">
        <f t="shared" ref="BE1087:BE1116" si="1147">IF(BD1087&lt;&gt;0,(BD1087/BC1087*100),0)</f>
        <v>0</v>
      </c>
      <c r="BF1087" s="221">
        <f t="shared" ref="BF1087:BF1115" si="1148">+BC1087-BD1087</f>
        <v>0</v>
      </c>
      <c r="BG1087" s="222">
        <f t="shared" si="1127"/>
        <v>565.25</v>
      </c>
      <c r="BH1087" s="222">
        <f t="shared" si="1127"/>
        <v>900.91000000000008</v>
      </c>
      <c r="BI1087" s="222">
        <f t="shared" si="1127"/>
        <v>1466.16</v>
      </c>
      <c r="BJ1087" s="222">
        <f t="shared" si="1127"/>
        <v>353.02</v>
      </c>
      <c r="BK1087" s="223">
        <f t="shared" ref="BK1087:BK1116" si="1149">IF(BJ1087&lt;&gt;0,(BJ1087/BI1087*100),0)</f>
        <v>24.077863261854095</v>
      </c>
      <c r="BL1087" s="222">
        <f t="shared" ref="BL1087:BL1116" si="1150">BI1087-BJ1087</f>
        <v>1113.1400000000001</v>
      </c>
    </row>
    <row r="1088" spans="3:71" ht="24.95" customHeight="1" x14ac:dyDescent="0.3">
      <c r="C1088" s="217">
        <v>3</v>
      </c>
      <c r="D1088" s="217" t="s">
        <v>18</v>
      </c>
      <c r="E1088" s="252">
        <v>0</v>
      </c>
      <c r="F1088" s="253">
        <v>9.9879999999999995</v>
      </c>
      <c r="G1088" s="252">
        <f t="shared" si="1128"/>
        <v>9.9879999999999995</v>
      </c>
      <c r="H1088" s="252">
        <v>6.89</v>
      </c>
      <c r="I1088" s="254">
        <f t="shared" si="1122"/>
        <v>68.982779335202238</v>
      </c>
      <c r="J1088" s="252">
        <f t="shared" si="1123"/>
        <v>3.0979999999999999</v>
      </c>
      <c r="K1088" s="252">
        <v>52.02</v>
      </c>
      <c r="L1088" s="252">
        <v>26.01</v>
      </c>
      <c r="M1088" s="252">
        <f t="shared" si="1129"/>
        <v>78.03</v>
      </c>
      <c r="N1088" s="252">
        <v>41.17</v>
      </c>
      <c r="O1088" s="254">
        <f t="shared" si="1130"/>
        <v>52.761758298090477</v>
      </c>
      <c r="P1088" s="252">
        <f t="shared" si="1124"/>
        <v>36.86</v>
      </c>
      <c r="Q1088" s="252">
        <v>17.34</v>
      </c>
      <c r="R1088" s="252">
        <v>8.67</v>
      </c>
      <c r="S1088" s="252">
        <f t="shared" si="1131"/>
        <v>26.009999999999998</v>
      </c>
      <c r="T1088" s="252">
        <v>16.010000000000002</v>
      </c>
      <c r="U1088" s="254">
        <f t="shared" ref="U1088:U1116" si="1151">T1088/S1088*100</f>
        <v>61.553248750480591</v>
      </c>
      <c r="V1088" s="252">
        <f t="shared" si="1132"/>
        <v>9.9999999999999964</v>
      </c>
      <c r="W1088" s="252">
        <v>2.4</v>
      </c>
      <c r="X1088" s="252">
        <v>1.2</v>
      </c>
      <c r="Y1088" s="252">
        <f t="shared" si="1125"/>
        <v>3.5999999999999996</v>
      </c>
      <c r="Z1088" s="252">
        <v>2.9</v>
      </c>
      <c r="AA1088" s="254">
        <f t="shared" si="1133"/>
        <v>80.555555555555557</v>
      </c>
      <c r="AB1088" s="252">
        <f t="shared" si="1134"/>
        <v>0.69999999999999973</v>
      </c>
      <c r="AC1088" s="221"/>
      <c r="AD1088" s="221">
        <v>191.08</v>
      </c>
      <c r="AE1088" s="221">
        <f t="shared" si="1135"/>
        <v>191.08</v>
      </c>
      <c r="AF1088" s="221">
        <v>77.64</v>
      </c>
      <c r="AG1088" s="220">
        <f t="shared" si="1136"/>
        <v>40.632195938873764</v>
      </c>
      <c r="AH1088" s="221">
        <f t="shared" si="1137"/>
        <v>113.44000000000001</v>
      </c>
      <c r="AI1088" s="221">
        <v>279.60000000000002</v>
      </c>
      <c r="AJ1088" s="221">
        <v>354.12</v>
      </c>
      <c r="AK1088" s="221">
        <f t="shared" si="1138"/>
        <v>633.72</v>
      </c>
      <c r="AL1088" s="221">
        <v>358.82</v>
      </c>
      <c r="AM1088" s="220">
        <f t="shared" si="1139"/>
        <v>56.62122072839739</v>
      </c>
      <c r="AN1088" s="221">
        <f t="shared" si="1140"/>
        <v>274.90000000000003</v>
      </c>
      <c r="AO1088" s="221">
        <v>451.34</v>
      </c>
      <c r="AP1088" s="221">
        <v>327.10000000000002</v>
      </c>
      <c r="AQ1088" s="221">
        <f t="shared" si="1141"/>
        <v>778.44</v>
      </c>
      <c r="AR1088" s="221">
        <v>489.58</v>
      </c>
      <c r="AS1088" s="220">
        <f t="shared" si="1142"/>
        <v>62.892451569806276</v>
      </c>
      <c r="AT1088" s="221">
        <f t="shared" si="1143"/>
        <v>288.86000000000007</v>
      </c>
      <c r="AU1088" s="221">
        <v>7.16</v>
      </c>
      <c r="AV1088" s="54"/>
      <c r="AW1088" s="221">
        <f t="shared" si="1144"/>
        <v>7.16</v>
      </c>
      <c r="AX1088" s="221">
        <v>5.92</v>
      </c>
      <c r="AY1088" s="220">
        <f t="shared" si="1145"/>
        <v>82.681564245810051</v>
      </c>
      <c r="AZ1088" s="221">
        <f t="shared" si="1146"/>
        <v>1.2400000000000002</v>
      </c>
      <c r="BA1088" s="221">
        <v>15.79</v>
      </c>
      <c r="BB1088" s="221">
        <v>11.47</v>
      </c>
      <c r="BC1088" s="221">
        <f t="shared" si="1126"/>
        <v>27.259999999999998</v>
      </c>
      <c r="BD1088" s="221">
        <v>25</v>
      </c>
      <c r="BE1088" s="220">
        <f t="shared" si="1147"/>
        <v>91.709464416727812</v>
      </c>
      <c r="BF1088" s="221">
        <f t="shared" si="1148"/>
        <v>2.259999999999998</v>
      </c>
      <c r="BG1088" s="222">
        <f t="shared" si="1127"/>
        <v>825.65</v>
      </c>
      <c r="BH1088" s="222">
        <f t="shared" si="1127"/>
        <v>929.63800000000003</v>
      </c>
      <c r="BI1088" s="222">
        <f t="shared" si="1127"/>
        <v>1755.288</v>
      </c>
      <c r="BJ1088" s="222">
        <f t="shared" si="1127"/>
        <v>1023.93</v>
      </c>
      <c r="BK1088" s="223">
        <f t="shared" si="1149"/>
        <v>58.334016981828618</v>
      </c>
      <c r="BL1088" s="222">
        <f t="shared" si="1150"/>
        <v>731.35800000000006</v>
      </c>
    </row>
    <row r="1089" spans="3:64" ht="24.95" customHeight="1" x14ac:dyDescent="0.3">
      <c r="C1089" s="217">
        <v>4</v>
      </c>
      <c r="D1089" s="217" t="s">
        <v>19</v>
      </c>
      <c r="E1089" s="252">
        <v>0</v>
      </c>
      <c r="F1089" s="253">
        <v>11.704000000000001</v>
      </c>
      <c r="G1089" s="252">
        <f t="shared" si="1128"/>
        <v>11.704000000000001</v>
      </c>
      <c r="H1089" s="252">
        <v>7.53</v>
      </c>
      <c r="I1089" s="254">
        <f t="shared" si="1122"/>
        <v>64.336978810663012</v>
      </c>
      <c r="J1089" s="252">
        <f t="shared" si="1123"/>
        <v>4.1740000000000004</v>
      </c>
      <c r="K1089" s="252">
        <v>44.64</v>
      </c>
      <c r="L1089" s="252">
        <v>22.32</v>
      </c>
      <c r="M1089" s="252">
        <f t="shared" si="1129"/>
        <v>66.960000000000008</v>
      </c>
      <c r="N1089" s="252">
        <v>58.08</v>
      </c>
      <c r="O1089" s="254">
        <f t="shared" si="1130"/>
        <v>86.738351254480278</v>
      </c>
      <c r="P1089" s="252">
        <f t="shared" si="1124"/>
        <v>8.8800000000000097</v>
      </c>
      <c r="Q1089" s="252">
        <v>14.88</v>
      </c>
      <c r="R1089" s="252">
        <v>7.44</v>
      </c>
      <c r="S1089" s="252">
        <f t="shared" si="1131"/>
        <v>22.32</v>
      </c>
      <c r="T1089" s="252">
        <v>19.34</v>
      </c>
      <c r="U1089" s="254">
        <f t="shared" si="1151"/>
        <v>86.648745519713259</v>
      </c>
      <c r="V1089" s="252">
        <f t="shared" si="1132"/>
        <v>2.9800000000000004</v>
      </c>
      <c r="W1089" s="252">
        <v>2.4</v>
      </c>
      <c r="X1089" s="252">
        <v>1.2</v>
      </c>
      <c r="Y1089" s="252">
        <f t="shared" si="1125"/>
        <v>3.5999999999999996</v>
      </c>
      <c r="Z1089" s="252">
        <v>2.8</v>
      </c>
      <c r="AA1089" s="254">
        <f t="shared" si="1133"/>
        <v>77.777777777777786</v>
      </c>
      <c r="AB1089" s="252">
        <f t="shared" si="1134"/>
        <v>0.79999999999999982</v>
      </c>
      <c r="AC1089" s="221"/>
      <c r="AD1089" s="221">
        <v>191.08</v>
      </c>
      <c r="AE1089" s="221">
        <f t="shared" si="1135"/>
        <v>191.08</v>
      </c>
      <c r="AF1089" s="221">
        <v>45.62</v>
      </c>
      <c r="AG1089" s="220">
        <f t="shared" si="1136"/>
        <v>23.874816830646846</v>
      </c>
      <c r="AH1089" s="221">
        <f t="shared" si="1137"/>
        <v>145.46</v>
      </c>
      <c r="AI1089" s="221">
        <v>457.1</v>
      </c>
      <c r="AJ1089" s="221">
        <v>291.52</v>
      </c>
      <c r="AK1089" s="221">
        <f t="shared" si="1138"/>
        <v>748.62</v>
      </c>
      <c r="AL1089" s="221">
        <v>487.88</v>
      </c>
      <c r="AM1089" s="220">
        <f t="shared" si="1139"/>
        <v>65.170580534850785</v>
      </c>
      <c r="AN1089" s="221">
        <f t="shared" si="1140"/>
        <v>260.74</v>
      </c>
      <c r="AO1089" s="221">
        <v>423.22</v>
      </c>
      <c r="AP1089" s="221">
        <v>269.54000000000002</v>
      </c>
      <c r="AQ1089" s="221">
        <f t="shared" si="1141"/>
        <v>692.76</v>
      </c>
      <c r="AR1089" s="221">
        <v>592.03</v>
      </c>
      <c r="AS1089" s="220">
        <f t="shared" si="1142"/>
        <v>85.459610832034187</v>
      </c>
      <c r="AT1089" s="221">
        <f t="shared" si="1143"/>
        <v>100.73000000000002</v>
      </c>
      <c r="AU1089" s="221">
        <v>0</v>
      </c>
      <c r="AV1089" s="54"/>
      <c r="AW1089" s="221">
        <f t="shared" si="1144"/>
        <v>0</v>
      </c>
      <c r="AX1089" s="221"/>
      <c r="AY1089" s="220">
        <f t="shared" si="1145"/>
        <v>0</v>
      </c>
      <c r="AZ1089" s="221">
        <f t="shared" si="1146"/>
        <v>0</v>
      </c>
      <c r="BA1089" s="221">
        <v>0</v>
      </c>
      <c r="BB1089" s="221"/>
      <c r="BC1089" s="221">
        <f t="shared" si="1126"/>
        <v>0</v>
      </c>
      <c r="BD1089" s="221"/>
      <c r="BE1089" s="220">
        <f t="shared" si="1147"/>
        <v>0</v>
      </c>
      <c r="BF1089" s="221">
        <f t="shared" si="1148"/>
        <v>0</v>
      </c>
      <c r="BG1089" s="222">
        <f t="shared" si="1127"/>
        <v>942.24</v>
      </c>
      <c r="BH1089" s="222">
        <f t="shared" si="1127"/>
        <v>794.80399999999997</v>
      </c>
      <c r="BI1089" s="222">
        <f t="shared" si="1127"/>
        <v>1737.0439999999999</v>
      </c>
      <c r="BJ1089" s="222">
        <f t="shared" si="1127"/>
        <v>1213.2799999999997</v>
      </c>
      <c r="BK1089" s="223">
        <f t="shared" si="1149"/>
        <v>69.847395920886285</v>
      </c>
      <c r="BL1089" s="222">
        <f t="shared" si="1150"/>
        <v>523.76400000000012</v>
      </c>
    </row>
    <row r="1090" spans="3:64" ht="24.95" customHeight="1" x14ac:dyDescent="0.3">
      <c r="C1090" s="217">
        <v>5</v>
      </c>
      <c r="D1090" s="217" t="s">
        <v>20</v>
      </c>
      <c r="E1090" s="252">
        <v>0</v>
      </c>
      <c r="F1090" s="253">
        <v>7.2640000000000002</v>
      </c>
      <c r="G1090" s="252">
        <f t="shared" si="1128"/>
        <v>7.2640000000000002</v>
      </c>
      <c r="H1090" s="252">
        <v>7.26</v>
      </c>
      <c r="I1090" s="254">
        <f t="shared" si="1122"/>
        <v>99.944933920704841</v>
      </c>
      <c r="J1090" s="252">
        <f t="shared" si="1123"/>
        <v>4.0000000000004476E-3</v>
      </c>
      <c r="K1090" s="252">
        <v>23.13</v>
      </c>
      <c r="L1090" s="252">
        <v>17.37</v>
      </c>
      <c r="M1090" s="252">
        <f t="shared" si="1129"/>
        <v>40.5</v>
      </c>
      <c r="N1090" s="252">
        <v>26.38</v>
      </c>
      <c r="O1090" s="254">
        <f t="shared" si="1130"/>
        <v>65.135802469135797</v>
      </c>
      <c r="P1090" s="252">
        <f t="shared" si="1124"/>
        <v>14.120000000000001</v>
      </c>
      <c r="Q1090" s="252">
        <v>11.58</v>
      </c>
      <c r="R1090" s="252">
        <v>5.79</v>
      </c>
      <c r="S1090" s="252">
        <f t="shared" si="1131"/>
        <v>17.37</v>
      </c>
      <c r="T1090" s="252">
        <v>13.43</v>
      </c>
      <c r="U1090" s="254">
        <f t="shared" si="1151"/>
        <v>77.317213586643632</v>
      </c>
      <c r="V1090" s="252">
        <f t="shared" si="1132"/>
        <v>3.9400000000000013</v>
      </c>
      <c r="W1090" s="252">
        <v>1.4</v>
      </c>
      <c r="X1090" s="252">
        <v>0.7</v>
      </c>
      <c r="Y1090" s="252">
        <f t="shared" si="1125"/>
        <v>2.0999999999999996</v>
      </c>
      <c r="Z1090" s="252">
        <v>1.6</v>
      </c>
      <c r="AA1090" s="254">
        <f t="shared" si="1133"/>
        <v>76.190476190476204</v>
      </c>
      <c r="AB1090" s="252">
        <f t="shared" si="1134"/>
        <v>0.49999999999999956</v>
      </c>
      <c r="AC1090" s="221"/>
      <c r="AD1090" s="221">
        <v>111.46</v>
      </c>
      <c r="AE1090" s="221">
        <f t="shared" si="1135"/>
        <v>111.46</v>
      </c>
      <c r="AF1090" s="221">
        <v>28.85</v>
      </c>
      <c r="AG1090" s="220">
        <f t="shared" si="1136"/>
        <v>25.88372510317603</v>
      </c>
      <c r="AH1090" s="221">
        <f t="shared" si="1137"/>
        <v>82.609999999999985</v>
      </c>
      <c r="AI1090" s="221">
        <v>185.69</v>
      </c>
      <c r="AJ1090" s="221">
        <v>236.04</v>
      </c>
      <c r="AK1090" s="221">
        <f t="shared" si="1138"/>
        <v>421.73</v>
      </c>
      <c r="AL1090" s="221">
        <v>337</v>
      </c>
      <c r="AM1090" s="220">
        <f t="shared" si="1139"/>
        <v>79.908946482346522</v>
      </c>
      <c r="AN1090" s="221">
        <f t="shared" si="1140"/>
        <v>84.730000000000018</v>
      </c>
      <c r="AO1090" s="221">
        <v>171.4</v>
      </c>
      <c r="AP1090" s="221">
        <v>217.78</v>
      </c>
      <c r="AQ1090" s="221">
        <f t="shared" si="1141"/>
        <v>389.18</v>
      </c>
      <c r="AR1090" s="221">
        <v>225.7</v>
      </c>
      <c r="AS1090" s="220">
        <f t="shared" si="1142"/>
        <v>57.993730407523501</v>
      </c>
      <c r="AT1090" s="221">
        <f t="shared" si="1143"/>
        <v>163.48000000000002</v>
      </c>
      <c r="AU1090" s="221">
        <v>0</v>
      </c>
      <c r="AV1090" s="54"/>
      <c r="AW1090" s="221">
        <f t="shared" si="1144"/>
        <v>0</v>
      </c>
      <c r="AX1090" s="221"/>
      <c r="AY1090" s="220">
        <f t="shared" si="1145"/>
        <v>0</v>
      </c>
      <c r="AZ1090" s="221">
        <f t="shared" si="1146"/>
        <v>0</v>
      </c>
      <c r="BA1090" s="221">
        <v>0</v>
      </c>
      <c r="BB1090" s="221"/>
      <c r="BC1090" s="221">
        <f t="shared" si="1126"/>
        <v>0</v>
      </c>
      <c r="BD1090" s="221"/>
      <c r="BE1090" s="220">
        <f t="shared" si="1147"/>
        <v>0</v>
      </c>
      <c r="BF1090" s="221">
        <f t="shared" si="1148"/>
        <v>0</v>
      </c>
      <c r="BG1090" s="222">
        <f t="shared" si="1127"/>
        <v>393.20000000000005</v>
      </c>
      <c r="BH1090" s="222">
        <f t="shared" si="1127"/>
        <v>596.404</v>
      </c>
      <c r="BI1090" s="222">
        <f t="shared" si="1127"/>
        <v>989.60400000000004</v>
      </c>
      <c r="BJ1090" s="222">
        <f t="shared" si="1127"/>
        <v>640.22</v>
      </c>
      <c r="BK1090" s="223">
        <f t="shared" si="1149"/>
        <v>64.69456469456469</v>
      </c>
      <c r="BL1090" s="222">
        <f t="shared" si="1150"/>
        <v>349.38400000000001</v>
      </c>
    </row>
    <row r="1091" spans="3:64" ht="24.95" customHeight="1" x14ac:dyDescent="0.3">
      <c r="C1091" s="217">
        <v>6</v>
      </c>
      <c r="D1091" s="217" t="s">
        <v>21</v>
      </c>
      <c r="E1091" s="252">
        <v>0</v>
      </c>
      <c r="F1091" s="253">
        <v>3.532</v>
      </c>
      <c r="G1091" s="252">
        <f t="shared" si="1128"/>
        <v>3.532</v>
      </c>
      <c r="H1091" s="252">
        <v>3.53</v>
      </c>
      <c r="I1091" s="254">
        <f t="shared" si="1122"/>
        <v>99.943374858437139</v>
      </c>
      <c r="J1091" s="252">
        <f t="shared" si="1123"/>
        <v>2.0000000000002238E-3</v>
      </c>
      <c r="K1091" s="252">
        <v>10.45</v>
      </c>
      <c r="L1091" s="252">
        <v>5.67</v>
      </c>
      <c r="M1091" s="252">
        <f t="shared" si="1129"/>
        <v>16.119999999999997</v>
      </c>
      <c r="N1091" s="252">
        <v>3.5</v>
      </c>
      <c r="O1091" s="254">
        <f t="shared" si="1130"/>
        <v>21.712158808933005</v>
      </c>
      <c r="P1091" s="252">
        <f t="shared" si="1124"/>
        <v>12.619999999999997</v>
      </c>
      <c r="Q1091" s="252">
        <v>3.55</v>
      </c>
      <c r="R1091" s="252">
        <v>1.89</v>
      </c>
      <c r="S1091" s="252">
        <f t="shared" si="1131"/>
        <v>5.4399999999999995</v>
      </c>
      <c r="T1091" s="252">
        <v>1.52</v>
      </c>
      <c r="U1091" s="254">
        <f t="shared" si="1151"/>
        <v>27.941176470588236</v>
      </c>
      <c r="V1091" s="252">
        <f t="shared" si="1132"/>
        <v>3.9199999999999995</v>
      </c>
      <c r="W1091" s="252">
        <v>0.57999999999999996</v>
      </c>
      <c r="X1091" s="252">
        <v>0.3</v>
      </c>
      <c r="Y1091" s="252">
        <f t="shared" si="1125"/>
        <v>0.87999999999999989</v>
      </c>
      <c r="Z1091" s="252">
        <v>0.2</v>
      </c>
      <c r="AA1091" s="254">
        <f t="shared" si="1133"/>
        <v>22.727272727272734</v>
      </c>
      <c r="AB1091" s="252">
        <f t="shared" si="1134"/>
        <v>0.67999999999999994</v>
      </c>
      <c r="AC1091" s="221"/>
      <c r="AD1091" s="221">
        <v>47.77</v>
      </c>
      <c r="AE1091" s="221">
        <f t="shared" si="1135"/>
        <v>47.77</v>
      </c>
      <c r="AF1091" s="221"/>
      <c r="AG1091" s="220">
        <f t="shared" si="1136"/>
        <v>0</v>
      </c>
      <c r="AH1091" s="221">
        <f t="shared" si="1137"/>
        <v>47.77</v>
      </c>
      <c r="AI1091" s="221">
        <v>117.15</v>
      </c>
      <c r="AJ1091" s="221">
        <v>76.010000000000005</v>
      </c>
      <c r="AK1091" s="221">
        <f t="shared" si="1138"/>
        <v>193.16000000000003</v>
      </c>
      <c r="AL1091" s="221">
        <v>36.04</v>
      </c>
      <c r="AM1091" s="220">
        <f t="shared" si="1139"/>
        <v>18.658107268585624</v>
      </c>
      <c r="AN1091" s="221">
        <f t="shared" si="1140"/>
        <v>157.12000000000003</v>
      </c>
      <c r="AO1091" s="221">
        <v>108.11</v>
      </c>
      <c r="AP1091" s="221">
        <v>70.11</v>
      </c>
      <c r="AQ1091" s="221">
        <f t="shared" si="1141"/>
        <v>178.22</v>
      </c>
      <c r="AR1091" s="221">
        <v>6</v>
      </c>
      <c r="AS1091" s="220">
        <f t="shared" si="1142"/>
        <v>3.3666255190214343</v>
      </c>
      <c r="AT1091" s="221">
        <f t="shared" si="1143"/>
        <v>172.22</v>
      </c>
      <c r="AU1091" s="221">
        <v>0</v>
      </c>
      <c r="AV1091" s="54"/>
      <c r="AW1091" s="221">
        <f t="shared" si="1144"/>
        <v>0</v>
      </c>
      <c r="AX1091" s="221"/>
      <c r="AY1091" s="220">
        <f t="shared" si="1145"/>
        <v>0</v>
      </c>
      <c r="AZ1091" s="221">
        <f t="shared" si="1146"/>
        <v>0</v>
      </c>
      <c r="BA1091" s="221">
        <v>0</v>
      </c>
      <c r="BB1091" s="221"/>
      <c r="BC1091" s="221">
        <f t="shared" si="1126"/>
        <v>0</v>
      </c>
      <c r="BD1091" s="221"/>
      <c r="BE1091" s="220">
        <f t="shared" si="1147"/>
        <v>0</v>
      </c>
      <c r="BF1091" s="221">
        <f t="shared" si="1148"/>
        <v>0</v>
      </c>
      <c r="BG1091" s="222">
        <f t="shared" si="1127"/>
        <v>239.84000000000003</v>
      </c>
      <c r="BH1091" s="222">
        <f t="shared" si="1127"/>
        <v>205.28200000000001</v>
      </c>
      <c r="BI1091" s="222">
        <f t="shared" si="1127"/>
        <v>445.12200000000001</v>
      </c>
      <c r="BJ1091" s="222">
        <f t="shared" si="1127"/>
        <v>50.79</v>
      </c>
      <c r="BK1091" s="223">
        <f t="shared" si="1149"/>
        <v>11.410354913933707</v>
      </c>
      <c r="BL1091" s="222">
        <f t="shared" si="1150"/>
        <v>394.33199999999999</v>
      </c>
    </row>
    <row r="1092" spans="3:64" ht="24.95" customHeight="1" x14ac:dyDescent="0.3">
      <c r="C1092" s="217">
        <v>7</v>
      </c>
      <c r="D1092" s="217" t="s">
        <v>22</v>
      </c>
      <c r="E1092" s="252">
        <v>0</v>
      </c>
      <c r="F1092" s="253">
        <v>13.32</v>
      </c>
      <c r="G1092" s="252">
        <f t="shared" si="1128"/>
        <v>13.32</v>
      </c>
      <c r="H1092" s="252">
        <v>13.32</v>
      </c>
      <c r="I1092" s="254">
        <f t="shared" si="1122"/>
        <v>100</v>
      </c>
      <c r="J1092" s="252">
        <f t="shared" si="1123"/>
        <v>0</v>
      </c>
      <c r="K1092" s="252">
        <v>61.56</v>
      </c>
      <c r="L1092" s="252">
        <v>30.78</v>
      </c>
      <c r="M1092" s="252">
        <f t="shared" si="1129"/>
        <v>92.34</v>
      </c>
      <c r="N1092" s="252">
        <v>3.6</v>
      </c>
      <c r="O1092" s="254">
        <f t="shared" si="1130"/>
        <v>3.8986354775828458</v>
      </c>
      <c r="P1092" s="252">
        <f t="shared" si="1124"/>
        <v>88.740000000000009</v>
      </c>
      <c r="Q1092" s="252">
        <v>16.440000000000001</v>
      </c>
      <c r="R1092" s="252">
        <v>10.26</v>
      </c>
      <c r="S1092" s="252">
        <f t="shared" si="1131"/>
        <v>26.700000000000003</v>
      </c>
      <c r="T1092" s="252">
        <v>5.85</v>
      </c>
      <c r="U1092" s="254">
        <f t="shared" si="1151"/>
        <v>21.910112359550556</v>
      </c>
      <c r="V1092" s="252">
        <f t="shared" si="1132"/>
        <v>20.85</v>
      </c>
      <c r="W1092" s="252">
        <v>2.4700000000000002</v>
      </c>
      <c r="X1092" s="252">
        <v>1.4</v>
      </c>
      <c r="Y1092" s="252">
        <f t="shared" si="1125"/>
        <v>3.87</v>
      </c>
      <c r="Z1092" s="252">
        <v>0.13</v>
      </c>
      <c r="AA1092" s="254">
        <f t="shared" si="1133"/>
        <v>3.3591731266149871</v>
      </c>
      <c r="AB1092" s="252">
        <f t="shared" si="1134"/>
        <v>3.74</v>
      </c>
      <c r="AC1092" s="221"/>
      <c r="AD1092" s="221">
        <v>222.93</v>
      </c>
      <c r="AE1092" s="221">
        <f t="shared" si="1135"/>
        <v>222.93</v>
      </c>
      <c r="AF1092" s="221"/>
      <c r="AG1092" s="220">
        <f t="shared" si="1136"/>
        <v>0</v>
      </c>
      <c r="AH1092" s="221">
        <f t="shared" si="1137"/>
        <v>222.93</v>
      </c>
      <c r="AI1092" s="221">
        <v>325.54000000000002</v>
      </c>
      <c r="AJ1092" s="221">
        <v>403.05</v>
      </c>
      <c r="AK1092" s="221">
        <f t="shared" si="1138"/>
        <v>728.59</v>
      </c>
      <c r="AL1092" s="221">
        <v>199.01</v>
      </c>
      <c r="AM1092" s="220">
        <f t="shared" si="1139"/>
        <v>27.314401789758296</v>
      </c>
      <c r="AN1092" s="221">
        <f t="shared" si="1140"/>
        <v>529.58000000000004</v>
      </c>
      <c r="AO1092" s="221">
        <v>450.51</v>
      </c>
      <c r="AP1092" s="221">
        <v>372.69</v>
      </c>
      <c r="AQ1092" s="221">
        <f t="shared" si="1141"/>
        <v>823.2</v>
      </c>
      <c r="AR1092" s="221">
        <v>537.78</v>
      </c>
      <c r="AS1092" s="220">
        <f t="shared" si="1142"/>
        <v>65.327988338192412</v>
      </c>
      <c r="AT1092" s="221">
        <f t="shared" si="1143"/>
        <v>285.42000000000007</v>
      </c>
      <c r="AU1092" s="221">
        <v>0</v>
      </c>
      <c r="AV1092" s="54"/>
      <c r="AW1092" s="221">
        <f t="shared" si="1144"/>
        <v>0</v>
      </c>
      <c r="AX1092" s="221"/>
      <c r="AY1092" s="220">
        <f t="shared" si="1145"/>
        <v>0</v>
      </c>
      <c r="AZ1092" s="221">
        <f t="shared" si="1146"/>
        <v>0</v>
      </c>
      <c r="BA1092" s="221">
        <v>0</v>
      </c>
      <c r="BB1092" s="221"/>
      <c r="BC1092" s="221">
        <f t="shared" si="1126"/>
        <v>0</v>
      </c>
      <c r="BD1092" s="221"/>
      <c r="BE1092" s="220">
        <f t="shared" si="1147"/>
        <v>0</v>
      </c>
      <c r="BF1092" s="221">
        <f t="shared" si="1148"/>
        <v>0</v>
      </c>
      <c r="BG1092" s="222">
        <f t="shared" si="1127"/>
        <v>856.52</v>
      </c>
      <c r="BH1092" s="222">
        <f t="shared" si="1127"/>
        <v>1054.43</v>
      </c>
      <c r="BI1092" s="222">
        <f t="shared" si="1127"/>
        <v>1910.95</v>
      </c>
      <c r="BJ1092" s="222">
        <f t="shared" si="1127"/>
        <v>759.68999999999994</v>
      </c>
      <c r="BK1092" s="223">
        <f t="shared" si="1149"/>
        <v>39.754572333132728</v>
      </c>
      <c r="BL1092" s="222">
        <f t="shared" si="1150"/>
        <v>1151.2600000000002</v>
      </c>
    </row>
    <row r="1093" spans="3:64" ht="24.95" customHeight="1" x14ac:dyDescent="0.3">
      <c r="C1093" s="217">
        <v>8</v>
      </c>
      <c r="D1093" s="217" t="s">
        <v>23</v>
      </c>
      <c r="E1093" s="252">
        <v>0</v>
      </c>
      <c r="F1093" s="253">
        <v>3.4319999999999999</v>
      </c>
      <c r="G1093" s="252">
        <f t="shared" si="1128"/>
        <v>3.4319999999999999</v>
      </c>
      <c r="H1093" s="252">
        <v>3.43</v>
      </c>
      <c r="I1093" s="254">
        <f t="shared" si="1122"/>
        <v>99.941724941724956</v>
      </c>
      <c r="J1093" s="252">
        <f t="shared" si="1123"/>
        <v>1.9999999999997797E-3</v>
      </c>
      <c r="K1093" s="252">
        <v>10.8</v>
      </c>
      <c r="L1093" s="252">
        <v>5.4</v>
      </c>
      <c r="M1093" s="252">
        <f t="shared" si="1129"/>
        <v>16.200000000000003</v>
      </c>
      <c r="N1093" s="252">
        <v>1.96</v>
      </c>
      <c r="O1093" s="254">
        <f t="shared" si="1130"/>
        <v>12.098765432098762</v>
      </c>
      <c r="P1093" s="252">
        <f t="shared" si="1124"/>
        <v>14.240000000000002</v>
      </c>
      <c r="Q1093" s="252">
        <v>3.29</v>
      </c>
      <c r="R1093" s="252">
        <v>1.8</v>
      </c>
      <c r="S1093" s="252">
        <f t="shared" si="1131"/>
        <v>5.09</v>
      </c>
      <c r="T1093" s="252">
        <v>1.05</v>
      </c>
      <c r="U1093" s="254">
        <f t="shared" si="1151"/>
        <v>20.628683693516699</v>
      </c>
      <c r="V1093" s="252">
        <f t="shared" si="1132"/>
        <v>4.04</v>
      </c>
      <c r="W1093" s="252">
        <v>0.6</v>
      </c>
      <c r="X1093" s="252">
        <v>0.3</v>
      </c>
      <c r="Y1093" s="252">
        <f t="shared" si="1125"/>
        <v>0.89999999999999991</v>
      </c>
      <c r="Z1093" s="252">
        <v>0.26</v>
      </c>
      <c r="AA1093" s="254">
        <f t="shared" si="1133"/>
        <v>28.888888888888893</v>
      </c>
      <c r="AB1093" s="252">
        <f t="shared" si="1134"/>
        <v>0.6399999999999999</v>
      </c>
      <c r="AC1093" s="221"/>
      <c r="AD1093" s="221">
        <v>47.77</v>
      </c>
      <c r="AE1093" s="221">
        <f t="shared" si="1135"/>
        <v>47.77</v>
      </c>
      <c r="AF1093" s="221"/>
      <c r="AG1093" s="220">
        <f t="shared" si="1136"/>
        <v>0</v>
      </c>
      <c r="AH1093" s="221">
        <f t="shared" si="1137"/>
        <v>47.77</v>
      </c>
      <c r="AI1093" s="221">
        <v>64.12</v>
      </c>
      <c r="AJ1093" s="221">
        <v>68.83</v>
      </c>
      <c r="AK1093" s="221">
        <f t="shared" si="1138"/>
        <v>132.94999999999999</v>
      </c>
      <c r="AL1093" s="221">
        <v>34.33</v>
      </c>
      <c r="AM1093" s="220">
        <f t="shared" si="1139"/>
        <v>25.821737495298986</v>
      </c>
      <c r="AN1093" s="221">
        <f t="shared" si="1140"/>
        <v>98.61999999999999</v>
      </c>
      <c r="AO1093" s="221">
        <v>65.790000000000006</v>
      </c>
      <c r="AP1093" s="221">
        <v>63.75</v>
      </c>
      <c r="AQ1093" s="221">
        <f t="shared" si="1141"/>
        <v>129.54000000000002</v>
      </c>
      <c r="AR1093" s="221">
        <v>31.24</v>
      </c>
      <c r="AS1093" s="220">
        <f t="shared" si="1142"/>
        <v>24.116103134167048</v>
      </c>
      <c r="AT1093" s="221">
        <f t="shared" si="1143"/>
        <v>98.300000000000026</v>
      </c>
      <c r="AU1093" s="221">
        <v>0</v>
      </c>
      <c r="AV1093" s="54"/>
      <c r="AW1093" s="221">
        <f t="shared" si="1144"/>
        <v>0</v>
      </c>
      <c r="AX1093" s="221"/>
      <c r="AY1093" s="220">
        <f t="shared" si="1145"/>
        <v>0</v>
      </c>
      <c r="AZ1093" s="221">
        <f t="shared" si="1146"/>
        <v>0</v>
      </c>
      <c r="BA1093" s="221">
        <v>0</v>
      </c>
      <c r="BB1093" s="221"/>
      <c r="BC1093" s="221">
        <f t="shared" si="1126"/>
        <v>0</v>
      </c>
      <c r="BD1093" s="221"/>
      <c r="BE1093" s="220">
        <f t="shared" si="1147"/>
        <v>0</v>
      </c>
      <c r="BF1093" s="221">
        <f t="shared" si="1148"/>
        <v>0</v>
      </c>
      <c r="BG1093" s="222">
        <f t="shared" si="1127"/>
        <v>144.60000000000002</v>
      </c>
      <c r="BH1093" s="222">
        <f t="shared" si="1127"/>
        <v>191.28200000000001</v>
      </c>
      <c r="BI1093" s="222">
        <f t="shared" si="1127"/>
        <v>335.88200000000001</v>
      </c>
      <c r="BJ1093" s="222">
        <f t="shared" si="1127"/>
        <v>72.27</v>
      </c>
      <c r="BK1093" s="223">
        <f t="shared" si="1149"/>
        <v>21.516484956026222</v>
      </c>
      <c r="BL1093" s="222">
        <f t="shared" si="1150"/>
        <v>263.61200000000002</v>
      </c>
    </row>
    <row r="1094" spans="3:64" ht="24.95" customHeight="1" x14ac:dyDescent="0.3">
      <c r="C1094" s="217">
        <v>9</v>
      </c>
      <c r="D1094" s="217" t="s">
        <v>24</v>
      </c>
      <c r="E1094" s="252">
        <v>0</v>
      </c>
      <c r="F1094" s="253">
        <v>8.0719999999999992</v>
      </c>
      <c r="G1094" s="252">
        <f t="shared" si="1128"/>
        <v>8.0719999999999992</v>
      </c>
      <c r="H1094" s="252">
        <v>7.01</v>
      </c>
      <c r="I1094" s="254">
        <f t="shared" si="1122"/>
        <v>86.84340931615462</v>
      </c>
      <c r="J1094" s="252">
        <f t="shared" si="1123"/>
        <v>1.0619999999999994</v>
      </c>
      <c r="K1094" s="252">
        <v>28.94</v>
      </c>
      <c r="L1094" s="252">
        <v>17.91</v>
      </c>
      <c r="M1094" s="252">
        <f t="shared" si="1129"/>
        <v>46.85</v>
      </c>
      <c r="N1094" s="252">
        <v>24.85</v>
      </c>
      <c r="O1094" s="254">
        <f t="shared" si="1130"/>
        <v>53.04162219850587</v>
      </c>
      <c r="P1094" s="252">
        <f t="shared" si="1124"/>
        <v>22</v>
      </c>
      <c r="Q1094" s="252">
        <v>11.94</v>
      </c>
      <c r="R1094" s="252">
        <v>5.97</v>
      </c>
      <c r="S1094" s="252">
        <f t="shared" si="1131"/>
        <v>17.91</v>
      </c>
      <c r="T1094" s="252">
        <v>6.8</v>
      </c>
      <c r="U1094" s="254">
        <f t="shared" si="1151"/>
        <v>37.967615857063095</v>
      </c>
      <c r="V1094" s="252">
        <f t="shared" si="1132"/>
        <v>11.11</v>
      </c>
      <c r="W1094" s="252">
        <v>0</v>
      </c>
      <c r="X1094" s="252">
        <v>0.8</v>
      </c>
      <c r="Y1094" s="252">
        <f t="shared" si="1125"/>
        <v>0.8</v>
      </c>
      <c r="Z1094" s="252">
        <v>0.8</v>
      </c>
      <c r="AA1094" s="254">
        <f t="shared" si="1133"/>
        <v>100</v>
      </c>
      <c r="AB1094" s="252">
        <f t="shared" si="1134"/>
        <v>0</v>
      </c>
      <c r="AC1094" s="221"/>
      <c r="AD1094" s="221">
        <v>127.39</v>
      </c>
      <c r="AE1094" s="221">
        <f t="shared" si="1135"/>
        <v>127.39</v>
      </c>
      <c r="AF1094" s="221"/>
      <c r="AG1094" s="220">
        <f t="shared" si="1136"/>
        <v>0</v>
      </c>
      <c r="AH1094" s="221">
        <f t="shared" si="1137"/>
        <v>127.39</v>
      </c>
      <c r="AI1094" s="221">
        <v>296.98</v>
      </c>
      <c r="AJ1094" s="221">
        <v>233.16</v>
      </c>
      <c r="AK1094" s="221">
        <f t="shared" si="1138"/>
        <v>530.14</v>
      </c>
      <c r="AL1094" s="221">
        <v>232.63</v>
      </c>
      <c r="AM1094" s="220">
        <f t="shared" si="1139"/>
        <v>43.880861659184369</v>
      </c>
      <c r="AN1094" s="221">
        <f t="shared" si="1140"/>
        <v>297.51</v>
      </c>
      <c r="AO1094" s="221">
        <v>302.63</v>
      </c>
      <c r="AP1094" s="221">
        <v>215.56</v>
      </c>
      <c r="AQ1094" s="221">
        <f t="shared" si="1141"/>
        <v>518.19000000000005</v>
      </c>
      <c r="AR1094" s="221">
        <v>350.34</v>
      </c>
      <c r="AS1094" s="220">
        <f t="shared" si="1142"/>
        <v>67.608406183060254</v>
      </c>
      <c r="AT1094" s="221">
        <f t="shared" si="1143"/>
        <v>167.85000000000008</v>
      </c>
      <c r="AU1094" s="221">
        <v>0</v>
      </c>
      <c r="AV1094" s="54"/>
      <c r="AW1094" s="221">
        <f t="shared" si="1144"/>
        <v>0</v>
      </c>
      <c r="AX1094" s="221"/>
      <c r="AY1094" s="220">
        <f t="shared" si="1145"/>
        <v>0</v>
      </c>
      <c r="AZ1094" s="221">
        <f t="shared" si="1146"/>
        <v>0</v>
      </c>
      <c r="BA1094" s="221">
        <v>0</v>
      </c>
      <c r="BB1094" s="221"/>
      <c r="BC1094" s="221">
        <f t="shared" si="1126"/>
        <v>0</v>
      </c>
      <c r="BD1094" s="221"/>
      <c r="BE1094" s="220">
        <f t="shared" si="1147"/>
        <v>0</v>
      </c>
      <c r="BF1094" s="221">
        <f t="shared" si="1148"/>
        <v>0</v>
      </c>
      <c r="BG1094" s="222">
        <f t="shared" si="1127"/>
        <v>640.49</v>
      </c>
      <c r="BH1094" s="222">
        <f t="shared" si="1127"/>
        <v>608.86199999999997</v>
      </c>
      <c r="BI1094" s="222">
        <f t="shared" si="1127"/>
        <v>1249.3520000000001</v>
      </c>
      <c r="BJ1094" s="222">
        <f t="shared" si="1127"/>
        <v>622.42999999999995</v>
      </c>
      <c r="BK1094" s="223">
        <f t="shared" si="1149"/>
        <v>49.820226805575999</v>
      </c>
      <c r="BL1094" s="222">
        <f t="shared" si="1150"/>
        <v>626.92200000000014</v>
      </c>
    </row>
    <row r="1095" spans="3:64" ht="24.95" customHeight="1" x14ac:dyDescent="0.3">
      <c r="C1095" s="217">
        <v>10</v>
      </c>
      <c r="D1095" s="217" t="s">
        <v>25</v>
      </c>
      <c r="E1095" s="252">
        <v>0</v>
      </c>
      <c r="F1095" s="253">
        <v>7.0640000000000001</v>
      </c>
      <c r="G1095" s="252">
        <f t="shared" si="1128"/>
        <v>7.0640000000000001</v>
      </c>
      <c r="H1095" s="252">
        <v>7.06</v>
      </c>
      <c r="I1095" s="254">
        <f t="shared" si="1122"/>
        <v>99.943374858437139</v>
      </c>
      <c r="J1095" s="252">
        <f t="shared" si="1123"/>
        <v>4.0000000000004476E-3</v>
      </c>
      <c r="K1095" s="252">
        <v>22.92</v>
      </c>
      <c r="L1095" s="252">
        <v>11.61</v>
      </c>
      <c r="M1095" s="252">
        <f t="shared" si="1129"/>
        <v>34.53</v>
      </c>
      <c r="N1095" s="252">
        <v>30.86</v>
      </c>
      <c r="O1095" s="254">
        <f t="shared" si="1130"/>
        <v>89.371560961482771</v>
      </c>
      <c r="P1095" s="252">
        <f t="shared" si="1124"/>
        <v>3.6700000000000017</v>
      </c>
      <c r="Q1095" s="252">
        <v>7.74</v>
      </c>
      <c r="R1095" s="252">
        <v>3.87</v>
      </c>
      <c r="S1095" s="252">
        <f t="shared" si="1131"/>
        <v>11.61</v>
      </c>
      <c r="T1095" s="252">
        <v>8.6</v>
      </c>
      <c r="U1095" s="254">
        <f t="shared" si="1151"/>
        <v>74.074074074074076</v>
      </c>
      <c r="V1095" s="252">
        <f t="shared" si="1132"/>
        <v>3.01</v>
      </c>
      <c r="W1095" s="252">
        <v>1.4</v>
      </c>
      <c r="X1095" s="252">
        <v>0.7</v>
      </c>
      <c r="Y1095" s="252">
        <f t="shared" si="1125"/>
        <v>2.0999999999999996</v>
      </c>
      <c r="Z1095" s="252"/>
      <c r="AA1095" s="254">
        <f t="shared" si="1133"/>
        <v>0</v>
      </c>
      <c r="AB1095" s="252">
        <f t="shared" si="1134"/>
        <v>2.0999999999999996</v>
      </c>
      <c r="AC1095" s="221"/>
      <c r="AD1095" s="221">
        <v>111.46</v>
      </c>
      <c r="AE1095" s="221">
        <f t="shared" si="1135"/>
        <v>111.46</v>
      </c>
      <c r="AF1095" s="221">
        <v>24.8</v>
      </c>
      <c r="AG1095" s="220">
        <f t="shared" si="1136"/>
        <v>22.250134577426881</v>
      </c>
      <c r="AH1095" s="221">
        <f t="shared" si="1137"/>
        <v>86.66</v>
      </c>
      <c r="AI1095" s="221">
        <v>229.23</v>
      </c>
      <c r="AJ1095" s="221">
        <v>146.19999999999999</v>
      </c>
      <c r="AK1095" s="221">
        <f t="shared" si="1138"/>
        <v>375.42999999999995</v>
      </c>
      <c r="AL1095" s="221">
        <v>145.19999999999999</v>
      </c>
      <c r="AM1095" s="220">
        <f t="shared" si="1139"/>
        <v>38.675651919132733</v>
      </c>
      <c r="AN1095" s="221">
        <f t="shared" si="1140"/>
        <v>230.22999999999996</v>
      </c>
      <c r="AO1095" s="221">
        <v>212.81</v>
      </c>
      <c r="AP1095" s="221">
        <v>135.6</v>
      </c>
      <c r="AQ1095" s="221">
        <f t="shared" si="1141"/>
        <v>348.40999999999997</v>
      </c>
      <c r="AR1095" s="221">
        <v>175.75</v>
      </c>
      <c r="AS1095" s="220">
        <f t="shared" si="1142"/>
        <v>50.443443069946333</v>
      </c>
      <c r="AT1095" s="221">
        <f t="shared" si="1143"/>
        <v>172.65999999999997</v>
      </c>
      <c r="AU1095" s="221">
        <v>27.14</v>
      </c>
      <c r="AV1095" s="54"/>
      <c r="AW1095" s="221">
        <f t="shared" si="1144"/>
        <v>27.14</v>
      </c>
      <c r="AX1095" s="221">
        <v>19.13</v>
      </c>
      <c r="AY1095" s="220">
        <f t="shared" si="1145"/>
        <v>70.486366985998515</v>
      </c>
      <c r="AZ1095" s="221">
        <f t="shared" si="1146"/>
        <v>8.0100000000000016</v>
      </c>
      <c r="BA1095" s="221">
        <v>45.11</v>
      </c>
      <c r="BB1095" s="221">
        <v>36.119999999999997</v>
      </c>
      <c r="BC1095" s="221">
        <f t="shared" si="1126"/>
        <v>81.22999999999999</v>
      </c>
      <c r="BD1095" s="221">
        <v>38.6</v>
      </c>
      <c r="BE1095" s="220">
        <f t="shared" si="1147"/>
        <v>47.519389388157087</v>
      </c>
      <c r="BF1095" s="221">
        <f t="shared" si="1148"/>
        <v>42.629999999999988</v>
      </c>
      <c r="BG1095" s="222">
        <f t="shared" si="1127"/>
        <v>546.34999999999991</v>
      </c>
      <c r="BH1095" s="222">
        <f t="shared" si="1127"/>
        <v>452.62399999999997</v>
      </c>
      <c r="BI1095" s="222">
        <f t="shared" si="1127"/>
        <v>998.97399999999993</v>
      </c>
      <c r="BJ1095" s="222">
        <f t="shared" si="1127"/>
        <v>450.00000000000006</v>
      </c>
      <c r="BK1095" s="223">
        <f t="shared" si="1149"/>
        <v>45.046217419071979</v>
      </c>
      <c r="BL1095" s="222">
        <f t="shared" si="1150"/>
        <v>548.97399999999993</v>
      </c>
    </row>
    <row r="1096" spans="3:64" ht="24.95" customHeight="1" x14ac:dyDescent="0.3">
      <c r="C1096" s="217">
        <v>11</v>
      </c>
      <c r="D1096" s="217" t="s">
        <v>26</v>
      </c>
      <c r="E1096" s="252">
        <v>0</v>
      </c>
      <c r="F1096" s="253">
        <v>20.384</v>
      </c>
      <c r="G1096" s="252">
        <f t="shared" si="1128"/>
        <v>20.384</v>
      </c>
      <c r="H1096" s="252">
        <v>20.38</v>
      </c>
      <c r="I1096" s="254">
        <f t="shared" si="1122"/>
        <v>99.980376766091055</v>
      </c>
      <c r="J1096" s="252">
        <f t="shared" si="1123"/>
        <v>4.0000000000013358E-3</v>
      </c>
      <c r="K1096" s="252">
        <v>85.5</v>
      </c>
      <c r="L1096" s="252">
        <v>42.75</v>
      </c>
      <c r="M1096" s="252">
        <f t="shared" si="1129"/>
        <v>128.25</v>
      </c>
      <c r="N1096" s="252">
        <v>44.89</v>
      </c>
      <c r="O1096" s="254">
        <f t="shared" si="1130"/>
        <v>35.001949317738791</v>
      </c>
      <c r="P1096" s="252">
        <f t="shared" si="1124"/>
        <v>83.36</v>
      </c>
      <c r="Q1096" s="252">
        <v>28.5</v>
      </c>
      <c r="R1096" s="252">
        <v>14.25</v>
      </c>
      <c r="S1096" s="252">
        <f t="shared" si="1131"/>
        <v>42.75</v>
      </c>
      <c r="T1096" s="252">
        <v>17.579999999999998</v>
      </c>
      <c r="U1096" s="254">
        <f t="shared" si="1151"/>
        <v>41.122807017543856</v>
      </c>
      <c r="V1096" s="252">
        <f t="shared" si="1132"/>
        <v>25.17</v>
      </c>
      <c r="W1096" s="252">
        <v>4.4000000000000004</v>
      </c>
      <c r="X1096" s="252">
        <v>2.2000000000000002</v>
      </c>
      <c r="Y1096" s="252">
        <f t="shared" si="1125"/>
        <v>6.6000000000000005</v>
      </c>
      <c r="Z1096" s="252">
        <v>1.65</v>
      </c>
      <c r="AA1096" s="254">
        <f t="shared" si="1133"/>
        <v>24.999999999999996</v>
      </c>
      <c r="AB1096" s="252">
        <f t="shared" si="1134"/>
        <v>4.9500000000000011</v>
      </c>
      <c r="AC1096" s="221"/>
      <c r="AD1096" s="221">
        <v>350.32</v>
      </c>
      <c r="AE1096" s="221">
        <f t="shared" si="1135"/>
        <v>350.32</v>
      </c>
      <c r="AF1096" s="221">
        <v>7.5</v>
      </c>
      <c r="AG1096" s="220">
        <f t="shared" si="1136"/>
        <v>2.1408997488010959</v>
      </c>
      <c r="AH1096" s="221">
        <f t="shared" si="1137"/>
        <v>342.82</v>
      </c>
      <c r="AI1096" s="221">
        <v>889.11</v>
      </c>
      <c r="AJ1096" s="221">
        <v>566.78</v>
      </c>
      <c r="AK1096" s="221">
        <f t="shared" si="1138"/>
        <v>1455.8899999999999</v>
      </c>
      <c r="AL1096" s="221">
        <v>538.67999999999995</v>
      </c>
      <c r="AM1096" s="220">
        <f t="shared" si="1139"/>
        <v>37.000048080555537</v>
      </c>
      <c r="AN1096" s="221">
        <f t="shared" si="1140"/>
        <v>917.20999999999992</v>
      </c>
      <c r="AO1096" s="221">
        <v>822.24</v>
      </c>
      <c r="AP1096" s="221">
        <v>523.66</v>
      </c>
      <c r="AQ1096" s="221">
        <f t="shared" si="1141"/>
        <v>1345.9</v>
      </c>
      <c r="AR1096" s="221">
        <v>578.74</v>
      </c>
      <c r="AS1096" s="220">
        <f t="shared" si="1142"/>
        <v>43.00022289917527</v>
      </c>
      <c r="AT1096" s="221">
        <f t="shared" si="1143"/>
        <v>767.16000000000008</v>
      </c>
      <c r="AU1096" s="221">
        <v>6.76</v>
      </c>
      <c r="AV1096" s="54"/>
      <c r="AW1096" s="221">
        <f t="shared" si="1144"/>
        <v>6.76</v>
      </c>
      <c r="AX1096" s="221">
        <v>3.9</v>
      </c>
      <c r="AY1096" s="220">
        <f t="shared" si="1145"/>
        <v>57.692307692307701</v>
      </c>
      <c r="AZ1096" s="221">
        <f t="shared" si="1146"/>
        <v>2.86</v>
      </c>
      <c r="BA1096" s="221">
        <v>17.91</v>
      </c>
      <c r="BB1096" s="221">
        <v>12.34</v>
      </c>
      <c r="BC1096" s="221">
        <f t="shared" si="1126"/>
        <v>30.25</v>
      </c>
      <c r="BD1096" s="221">
        <v>7.25</v>
      </c>
      <c r="BE1096" s="220">
        <f t="shared" si="1147"/>
        <v>23.966942148760332</v>
      </c>
      <c r="BF1096" s="221">
        <f t="shared" si="1148"/>
        <v>23</v>
      </c>
      <c r="BG1096" s="222">
        <f t="shared" si="1127"/>
        <v>1854.42</v>
      </c>
      <c r="BH1096" s="222">
        <f t="shared" si="1127"/>
        <v>1532.6839999999997</v>
      </c>
      <c r="BI1096" s="222">
        <f t="shared" si="1127"/>
        <v>3387.1040000000003</v>
      </c>
      <c r="BJ1096" s="222">
        <f t="shared" si="1127"/>
        <v>1220.5700000000002</v>
      </c>
      <c r="BK1096" s="223">
        <f t="shared" si="1149"/>
        <v>36.035799314104324</v>
      </c>
      <c r="BL1096" s="222">
        <f t="shared" si="1150"/>
        <v>2166.5340000000001</v>
      </c>
    </row>
    <row r="1097" spans="3:64" ht="24.95" customHeight="1" x14ac:dyDescent="0.3">
      <c r="C1097" s="217">
        <v>12</v>
      </c>
      <c r="D1097" s="217" t="s">
        <v>27</v>
      </c>
      <c r="E1097" s="252">
        <v>0</v>
      </c>
      <c r="F1097" s="253">
        <v>8.1720000000000006</v>
      </c>
      <c r="G1097" s="252">
        <f t="shared" si="1128"/>
        <v>8.1720000000000006</v>
      </c>
      <c r="H1097" s="252">
        <v>8.17</v>
      </c>
      <c r="I1097" s="254">
        <f t="shared" si="1122"/>
        <v>99.97552618697992</v>
      </c>
      <c r="J1097" s="252">
        <f t="shared" si="1123"/>
        <v>2.0000000000006679E-3</v>
      </c>
      <c r="K1097" s="252">
        <v>30.42</v>
      </c>
      <c r="L1097" s="252">
        <v>17.46</v>
      </c>
      <c r="M1097" s="252">
        <f t="shared" si="1129"/>
        <v>47.88</v>
      </c>
      <c r="N1097" s="252"/>
      <c r="O1097" s="254">
        <f t="shared" si="1130"/>
        <v>0</v>
      </c>
      <c r="P1097" s="252">
        <f t="shared" si="1124"/>
        <v>47.88</v>
      </c>
      <c r="Q1097" s="252">
        <v>9.1999999999999993</v>
      </c>
      <c r="R1097" s="252">
        <v>5.82</v>
      </c>
      <c r="S1097" s="252">
        <f t="shared" si="1131"/>
        <v>15.02</v>
      </c>
      <c r="T1097" s="252">
        <v>1.74</v>
      </c>
      <c r="U1097" s="254">
        <f t="shared" si="1151"/>
        <v>11.584553928095872</v>
      </c>
      <c r="V1097" s="252">
        <f t="shared" si="1132"/>
        <v>13.28</v>
      </c>
      <c r="W1097" s="252">
        <v>1.1599999999999999</v>
      </c>
      <c r="X1097" s="252">
        <v>0.8</v>
      </c>
      <c r="Y1097" s="252">
        <f t="shared" si="1125"/>
        <v>1.96</v>
      </c>
      <c r="Z1097" s="252">
        <v>0.8</v>
      </c>
      <c r="AA1097" s="254">
        <f t="shared" si="1133"/>
        <v>40.816326530612244</v>
      </c>
      <c r="AB1097" s="252">
        <f t="shared" si="1134"/>
        <v>1.1599999999999999</v>
      </c>
      <c r="AC1097" s="221"/>
      <c r="AD1097" s="221">
        <v>127.39</v>
      </c>
      <c r="AE1097" s="221">
        <f t="shared" si="1135"/>
        <v>127.39</v>
      </c>
      <c r="AF1097" s="221"/>
      <c r="AG1097" s="220">
        <f t="shared" si="1136"/>
        <v>0</v>
      </c>
      <c r="AH1097" s="221">
        <f t="shared" si="1137"/>
        <v>127.39</v>
      </c>
      <c r="AI1097" s="221">
        <v>24.48</v>
      </c>
      <c r="AJ1097" s="221">
        <v>227.38</v>
      </c>
      <c r="AK1097" s="221">
        <f t="shared" si="1138"/>
        <v>251.85999999999999</v>
      </c>
      <c r="AL1097" s="221">
        <v>62.37</v>
      </c>
      <c r="AM1097" s="220">
        <f t="shared" si="1139"/>
        <v>24.763757643135076</v>
      </c>
      <c r="AN1097" s="221">
        <f t="shared" si="1140"/>
        <v>189.48999999999998</v>
      </c>
      <c r="AO1097" s="221">
        <v>330.15</v>
      </c>
      <c r="AP1097" s="221">
        <v>210.28</v>
      </c>
      <c r="AQ1097" s="221">
        <f t="shared" si="1141"/>
        <v>540.42999999999995</v>
      </c>
      <c r="AR1097" s="221">
        <v>196.68</v>
      </c>
      <c r="AS1097" s="220">
        <f t="shared" si="1142"/>
        <v>36.3932424180745</v>
      </c>
      <c r="AT1097" s="221">
        <f t="shared" si="1143"/>
        <v>343.74999999999994</v>
      </c>
      <c r="AU1097" s="221">
        <v>0</v>
      </c>
      <c r="AV1097" s="54"/>
      <c r="AW1097" s="221">
        <f t="shared" si="1144"/>
        <v>0</v>
      </c>
      <c r="AX1097" s="221"/>
      <c r="AY1097" s="220">
        <f t="shared" si="1145"/>
        <v>0</v>
      </c>
      <c r="AZ1097" s="221">
        <f t="shared" si="1146"/>
        <v>0</v>
      </c>
      <c r="BA1097" s="221">
        <v>0</v>
      </c>
      <c r="BB1097" s="221"/>
      <c r="BC1097" s="221">
        <f t="shared" si="1126"/>
        <v>0</v>
      </c>
      <c r="BD1097" s="221"/>
      <c r="BE1097" s="220">
        <f t="shared" si="1147"/>
        <v>0</v>
      </c>
      <c r="BF1097" s="221">
        <f t="shared" si="1148"/>
        <v>0</v>
      </c>
      <c r="BG1097" s="222">
        <f t="shared" si="1127"/>
        <v>395.40999999999997</v>
      </c>
      <c r="BH1097" s="222">
        <f t="shared" si="1127"/>
        <v>597.30200000000002</v>
      </c>
      <c r="BI1097" s="222">
        <f t="shared" si="1127"/>
        <v>992.71199999999988</v>
      </c>
      <c r="BJ1097" s="222">
        <f t="shared" si="1127"/>
        <v>269.76</v>
      </c>
      <c r="BK1097" s="223">
        <f t="shared" si="1149"/>
        <v>27.174044435848465</v>
      </c>
      <c r="BL1097" s="222">
        <f t="shared" si="1150"/>
        <v>722.95199999999988</v>
      </c>
    </row>
    <row r="1098" spans="3:64" ht="24.95" customHeight="1" x14ac:dyDescent="0.3">
      <c r="C1098" s="217">
        <v>13</v>
      </c>
      <c r="D1098" s="217" t="s">
        <v>28</v>
      </c>
      <c r="E1098" s="252">
        <v>0</v>
      </c>
      <c r="F1098" s="253">
        <v>9.7880000000000003</v>
      </c>
      <c r="G1098" s="252">
        <f t="shared" si="1128"/>
        <v>9.7880000000000003</v>
      </c>
      <c r="H1098" s="252"/>
      <c r="I1098" s="254">
        <f t="shared" si="1122"/>
        <v>0</v>
      </c>
      <c r="J1098" s="252">
        <f t="shared" si="1123"/>
        <v>9.7880000000000003</v>
      </c>
      <c r="K1098" s="252">
        <v>43.73</v>
      </c>
      <c r="L1098" s="252">
        <v>25.2</v>
      </c>
      <c r="M1098" s="252">
        <f t="shared" si="1129"/>
        <v>68.929999999999993</v>
      </c>
      <c r="N1098" s="252">
        <v>49.8</v>
      </c>
      <c r="O1098" s="254">
        <f t="shared" si="1130"/>
        <v>72.247207311765564</v>
      </c>
      <c r="P1098" s="252">
        <f t="shared" si="1124"/>
        <v>19.129999999999995</v>
      </c>
      <c r="Q1098" s="252">
        <v>0</v>
      </c>
      <c r="R1098" s="252">
        <v>8.4</v>
      </c>
      <c r="S1098" s="252">
        <f t="shared" si="1131"/>
        <v>8.4</v>
      </c>
      <c r="T1098" s="252">
        <v>8.4</v>
      </c>
      <c r="U1098" s="254">
        <f t="shared" si="1151"/>
        <v>100</v>
      </c>
      <c r="V1098" s="252">
        <f t="shared" si="1132"/>
        <v>0</v>
      </c>
      <c r="W1098" s="252">
        <v>0</v>
      </c>
      <c r="X1098" s="252">
        <v>1</v>
      </c>
      <c r="Y1098" s="252">
        <f t="shared" si="1125"/>
        <v>1</v>
      </c>
      <c r="Z1098" s="252"/>
      <c r="AA1098" s="254">
        <f t="shared" si="1133"/>
        <v>0</v>
      </c>
      <c r="AB1098" s="252">
        <f t="shared" si="1134"/>
        <v>1</v>
      </c>
      <c r="AC1098" s="221"/>
      <c r="AD1098" s="221">
        <v>159.24</v>
      </c>
      <c r="AE1098" s="221">
        <f t="shared" si="1135"/>
        <v>159.24</v>
      </c>
      <c r="AF1098" s="221">
        <v>53.11</v>
      </c>
      <c r="AG1098" s="220">
        <f t="shared" si="1136"/>
        <v>33.35217282089927</v>
      </c>
      <c r="AH1098" s="221">
        <f t="shared" si="1137"/>
        <v>106.13000000000001</v>
      </c>
      <c r="AI1098" s="221">
        <v>525.91</v>
      </c>
      <c r="AJ1098" s="221">
        <v>335.14</v>
      </c>
      <c r="AK1098" s="221">
        <f t="shared" si="1138"/>
        <v>861.05</v>
      </c>
      <c r="AL1098" s="221">
        <v>469.92</v>
      </c>
      <c r="AM1098" s="220">
        <f t="shared" si="1139"/>
        <v>54.575227919400739</v>
      </c>
      <c r="AN1098" s="221">
        <f t="shared" si="1140"/>
        <v>391.12999999999994</v>
      </c>
      <c r="AO1098" s="221">
        <v>363.81</v>
      </c>
      <c r="AP1098" s="221">
        <v>309.68</v>
      </c>
      <c r="AQ1098" s="221">
        <f t="shared" si="1141"/>
        <v>673.49</v>
      </c>
      <c r="AR1098" s="221">
        <v>219.19</v>
      </c>
      <c r="AS1098" s="220">
        <f t="shared" si="1142"/>
        <v>32.545397852974801</v>
      </c>
      <c r="AT1098" s="221">
        <f t="shared" si="1143"/>
        <v>454.3</v>
      </c>
      <c r="AU1098" s="221">
        <v>0</v>
      </c>
      <c r="AV1098" s="54"/>
      <c r="AW1098" s="221">
        <f t="shared" si="1144"/>
        <v>0</v>
      </c>
      <c r="AX1098" s="221"/>
      <c r="AY1098" s="220">
        <f t="shared" si="1145"/>
        <v>0</v>
      </c>
      <c r="AZ1098" s="221">
        <f t="shared" si="1146"/>
        <v>0</v>
      </c>
      <c r="BA1098" s="221">
        <v>0</v>
      </c>
      <c r="BB1098" s="221"/>
      <c r="BC1098" s="221">
        <f t="shared" si="1126"/>
        <v>0</v>
      </c>
      <c r="BD1098" s="221"/>
      <c r="BE1098" s="220">
        <f t="shared" si="1147"/>
        <v>0</v>
      </c>
      <c r="BF1098" s="221">
        <f t="shared" si="1148"/>
        <v>0</v>
      </c>
      <c r="BG1098" s="222">
        <f t="shared" si="1127"/>
        <v>933.45</v>
      </c>
      <c r="BH1098" s="222">
        <f t="shared" si="1127"/>
        <v>848.44799999999998</v>
      </c>
      <c r="BI1098" s="222">
        <f t="shared" si="1127"/>
        <v>1781.8979999999999</v>
      </c>
      <c r="BJ1098" s="222">
        <f t="shared" si="1127"/>
        <v>800.42</v>
      </c>
      <c r="BK1098" s="223">
        <f t="shared" si="1149"/>
        <v>44.919518401165497</v>
      </c>
      <c r="BL1098" s="222">
        <f t="shared" si="1150"/>
        <v>981.47799999999995</v>
      </c>
    </row>
    <row r="1099" spans="3:64" ht="24.95" customHeight="1" x14ac:dyDescent="0.3">
      <c r="C1099" s="217">
        <v>14</v>
      </c>
      <c r="D1099" s="217" t="s">
        <v>29</v>
      </c>
      <c r="E1099" s="252">
        <v>0</v>
      </c>
      <c r="F1099" s="253">
        <v>4.8479999999999999</v>
      </c>
      <c r="G1099" s="252">
        <f t="shared" si="1128"/>
        <v>4.8479999999999999</v>
      </c>
      <c r="H1099" s="252">
        <v>4.8499999999999996</v>
      </c>
      <c r="I1099" s="254">
        <f t="shared" si="1122"/>
        <v>100.04125412541254</v>
      </c>
      <c r="J1099" s="252">
        <f t="shared" si="1123"/>
        <v>-1.9999999999997797E-3</v>
      </c>
      <c r="K1099" s="252">
        <v>14.04</v>
      </c>
      <c r="L1099" s="252">
        <v>7.02</v>
      </c>
      <c r="M1099" s="252">
        <f t="shared" si="1129"/>
        <v>21.06</v>
      </c>
      <c r="N1099" s="252">
        <v>19.010000000000002</v>
      </c>
      <c r="O1099" s="254">
        <f t="shared" si="1130"/>
        <v>90.265906932573614</v>
      </c>
      <c r="P1099" s="252">
        <f t="shared" si="1124"/>
        <v>2.0499999999999972</v>
      </c>
      <c r="Q1099" s="252">
        <v>4.68</v>
      </c>
      <c r="R1099" s="252">
        <v>2.34</v>
      </c>
      <c r="S1099" s="252">
        <f t="shared" si="1131"/>
        <v>7.02</v>
      </c>
      <c r="T1099" s="252">
        <v>7.02</v>
      </c>
      <c r="U1099" s="254">
        <f t="shared" si="1151"/>
        <v>100</v>
      </c>
      <c r="V1099" s="252">
        <f t="shared" si="1132"/>
        <v>0</v>
      </c>
      <c r="W1099" s="252">
        <v>1</v>
      </c>
      <c r="X1099" s="252">
        <v>0.5</v>
      </c>
      <c r="Y1099" s="252">
        <f t="shared" si="1125"/>
        <v>1.5</v>
      </c>
      <c r="Z1099" s="252">
        <v>1.5</v>
      </c>
      <c r="AA1099" s="254">
        <f t="shared" si="1133"/>
        <v>100</v>
      </c>
      <c r="AB1099" s="252">
        <f t="shared" si="1134"/>
        <v>0</v>
      </c>
      <c r="AC1099" s="221"/>
      <c r="AD1099" s="221">
        <v>79.62</v>
      </c>
      <c r="AE1099" s="221">
        <f t="shared" si="1135"/>
        <v>79.62</v>
      </c>
      <c r="AF1099" s="221">
        <v>10.29</v>
      </c>
      <c r="AG1099" s="220">
        <f t="shared" si="1136"/>
        <v>12.923888470233608</v>
      </c>
      <c r="AH1099" s="221">
        <f t="shared" si="1137"/>
        <v>69.330000000000013</v>
      </c>
      <c r="AI1099" s="221">
        <v>140.68</v>
      </c>
      <c r="AJ1099" s="221">
        <v>89.74</v>
      </c>
      <c r="AK1099" s="221">
        <f t="shared" si="1138"/>
        <v>230.42000000000002</v>
      </c>
      <c r="AL1099" s="221">
        <v>20.13</v>
      </c>
      <c r="AM1099" s="220">
        <f t="shared" si="1139"/>
        <v>8.7362208141654367</v>
      </c>
      <c r="AN1099" s="221">
        <f t="shared" si="1140"/>
        <v>210.29000000000002</v>
      </c>
      <c r="AO1099" s="221">
        <v>130.44999999999999</v>
      </c>
      <c r="AP1099" s="221">
        <v>83.1</v>
      </c>
      <c r="AQ1099" s="221">
        <f t="shared" si="1141"/>
        <v>213.54999999999998</v>
      </c>
      <c r="AR1099" s="221">
        <v>31.19</v>
      </c>
      <c r="AS1099" s="220">
        <f t="shared" si="1142"/>
        <v>14.605478810583003</v>
      </c>
      <c r="AT1099" s="221">
        <f t="shared" si="1143"/>
        <v>182.35999999999999</v>
      </c>
      <c r="AU1099" s="221">
        <v>0</v>
      </c>
      <c r="AV1099" s="54"/>
      <c r="AW1099" s="221">
        <f t="shared" si="1144"/>
        <v>0</v>
      </c>
      <c r="AX1099" s="221"/>
      <c r="AY1099" s="220">
        <f t="shared" si="1145"/>
        <v>0</v>
      </c>
      <c r="AZ1099" s="221">
        <f t="shared" si="1146"/>
        <v>0</v>
      </c>
      <c r="BA1099" s="221">
        <v>0</v>
      </c>
      <c r="BB1099" s="221"/>
      <c r="BC1099" s="221">
        <f t="shared" si="1126"/>
        <v>0</v>
      </c>
      <c r="BD1099" s="221"/>
      <c r="BE1099" s="220">
        <f t="shared" si="1147"/>
        <v>0</v>
      </c>
      <c r="BF1099" s="221">
        <f t="shared" si="1148"/>
        <v>0</v>
      </c>
      <c r="BG1099" s="222">
        <f t="shared" si="1127"/>
        <v>290.85000000000002</v>
      </c>
      <c r="BH1099" s="222">
        <f t="shared" si="1127"/>
        <v>267.16800000000001</v>
      </c>
      <c r="BI1099" s="222">
        <f t="shared" si="1127"/>
        <v>558.01800000000003</v>
      </c>
      <c r="BJ1099" s="222">
        <f t="shared" si="1127"/>
        <v>93.989999999999981</v>
      </c>
      <c r="BK1099" s="223">
        <f t="shared" si="1149"/>
        <v>16.843542681418874</v>
      </c>
      <c r="BL1099" s="222">
        <f t="shared" si="1150"/>
        <v>464.02800000000002</v>
      </c>
    </row>
    <row r="1100" spans="3:64" ht="24.95" customHeight="1" x14ac:dyDescent="0.3">
      <c r="C1100" s="217">
        <v>15</v>
      </c>
      <c r="D1100" s="217" t="s">
        <v>30</v>
      </c>
      <c r="E1100" s="252">
        <v>0</v>
      </c>
      <c r="F1100" s="253">
        <v>11.103999999999999</v>
      </c>
      <c r="G1100" s="252">
        <f t="shared" si="1128"/>
        <v>11.103999999999999</v>
      </c>
      <c r="H1100" s="252">
        <v>11.1</v>
      </c>
      <c r="I1100" s="254">
        <f t="shared" si="1122"/>
        <v>99.963976945244966</v>
      </c>
      <c r="J1100" s="252">
        <f t="shared" si="1123"/>
        <v>3.9999999999995595E-3</v>
      </c>
      <c r="K1100" s="252">
        <v>49.14</v>
      </c>
      <c r="L1100" s="252">
        <v>24.57</v>
      </c>
      <c r="M1100" s="252">
        <f t="shared" si="1129"/>
        <v>73.710000000000008</v>
      </c>
      <c r="N1100" s="252">
        <v>12.24</v>
      </c>
      <c r="O1100" s="254">
        <f t="shared" si="1130"/>
        <v>16.605616605616603</v>
      </c>
      <c r="P1100" s="252">
        <f t="shared" si="1124"/>
        <v>61.470000000000006</v>
      </c>
      <c r="Q1100" s="252">
        <v>16.38</v>
      </c>
      <c r="R1100" s="252">
        <v>8.19</v>
      </c>
      <c r="S1100" s="252">
        <f t="shared" si="1131"/>
        <v>24.57</v>
      </c>
      <c r="T1100" s="252">
        <v>8.52</v>
      </c>
      <c r="U1100" s="254">
        <f t="shared" si="1151"/>
        <v>34.676434676434674</v>
      </c>
      <c r="V1100" s="252">
        <f t="shared" si="1132"/>
        <v>16.05</v>
      </c>
      <c r="W1100" s="252">
        <v>1.65</v>
      </c>
      <c r="X1100" s="252">
        <v>1.3</v>
      </c>
      <c r="Y1100" s="252">
        <f t="shared" si="1125"/>
        <v>2.95</v>
      </c>
      <c r="Z1100" s="252">
        <v>1</v>
      </c>
      <c r="AA1100" s="254">
        <f t="shared" si="1133"/>
        <v>33.898305084745758</v>
      </c>
      <c r="AB1100" s="252">
        <f t="shared" si="1134"/>
        <v>1.9500000000000002</v>
      </c>
      <c r="AC1100" s="221"/>
      <c r="AD1100" s="221">
        <v>207.01</v>
      </c>
      <c r="AE1100" s="221">
        <f t="shared" si="1135"/>
        <v>207.01</v>
      </c>
      <c r="AF1100" s="221"/>
      <c r="AG1100" s="220">
        <f t="shared" si="1136"/>
        <v>0</v>
      </c>
      <c r="AH1100" s="221">
        <f t="shared" si="1137"/>
        <v>207.01</v>
      </c>
      <c r="AI1100" s="221">
        <v>67.239999999999995</v>
      </c>
      <c r="AJ1100" s="221">
        <v>317.29000000000002</v>
      </c>
      <c r="AK1100" s="221">
        <f t="shared" si="1138"/>
        <v>384.53000000000003</v>
      </c>
      <c r="AL1100" s="221">
        <v>223.5</v>
      </c>
      <c r="AM1100" s="220">
        <f t="shared" si="1139"/>
        <v>58.122903284529158</v>
      </c>
      <c r="AN1100" s="221">
        <f t="shared" si="1140"/>
        <v>161.03000000000003</v>
      </c>
      <c r="AO1100" s="221">
        <v>461.07</v>
      </c>
      <c r="AP1100" s="221">
        <v>293.70999999999998</v>
      </c>
      <c r="AQ1100" s="221">
        <f t="shared" si="1141"/>
        <v>754.78</v>
      </c>
      <c r="AR1100" s="221">
        <v>170.67</v>
      </c>
      <c r="AS1100" s="220">
        <f t="shared" si="1142"/>
        <v>22.611886907443228</v>
      </c>
      <c r="AT1100" s="221">
        <f t="shared" si="1143"/>
        <v>584.11</v>
      </c>
      <c r="AU1100" s="221">
        <v>10.54</v>
      </c>
      <c r="AV1100" s="54"/>
      <c r="AW1100" s="221">
        <f t="shared" si="1144"/>
        <v>10.54</v>
      </c>
      <c r="AX1100" s="221"/>
      <c r="AY1100" s="220">
        <f t="shared" si="1145"/>
        <v>0</v>
      </c>
      <c r="AZ1100" s="221">
        <f t="shared" si="1146"/>
        <v>10.54</v>
      </c>
      <c r="BA1100" s="221">
        <v>18.8</v>
      </c>
      <c r="BB1100" s="221">
        <v>14.67</v>
      </c>
      <c r="BC1100" s="221">
        <f t="shared" si="1126"/>
        <v>33.47</v>
      </c>
      <c r="BD1100" s="221"/>
      <c r="BE1100" s="220">
        <f t="shared" si="1147"/>
        <v>0</v>
      </c>
      <c r="BF1100" s="221">
        <f t="shared" si="1148"/>
        <v>33.47</v>
      </c>
      <c r="BG1100" s="222">
        <f t="shared" si="1127"/>
        <v>624.81999999999994</v>
      </c>
      <c r="BH1100" s="222">
        <f t="shared" si="1127"/>
        <v>877.84399999999994</v>
      </c>
      <c r="BI1100" s="222">
        <f t="shared" si="1127"/>
        <v>1502.664</v>
      </c>
      <c r="BJ1100" s="222">
        <f t="shared" si="1127"/>
        <v>427.03</v>
      </c>
      <c r="BK1100" s="223">
        <f t="shared" si="1149"/>
        <v>28.418195950658298</v>
      </c>
      <c r="BL1100" s="222">
        <f t="shared" si="1150"/>
        <v>1075.634</v>
      </c>
    </row>
    <row r="1101" spans="3:64" ht="24.95" customHeight="1" x14ac:dyDescent="0.3">
      <c r="C1101" s="217">
        <v>16</v>
      </c>
      <c r="D1101" s="217" t="s">
        <v>31</v>
      </c>
      <c r="E1101" s="252">
        <v>0</v>
      </c>
      <c r="F1101" s="253">
        <v>10.795999999999999</v>
      </c>
      <c r="G1101" s="252">
        <f t="shared" si="1128"/>
        <v>10.795999999999999</v>
      </c>
      <c r="H1101" s="252"/>
      <c r="I1101" s="254">
        <f t="shared" si="1122"/>
        <v>0</v>
      </c>
      <c r="J1101" s="252">
        <f t="shared" si="1123"/>
        <v>10.795999999999999</v>
      </c>
      <c r="K1101" s="252">
        <v>27.54</v>
      </c>
      <c r="L1101" s="252">
        <v>13.77</v>
      </c>
      <c r="M1101" s="252">
        <f t="shared" si="1129"/>
        <v>41.31</v>
      </c>
      <c r="N1101" s="252">
        <v>9.23</v>
      </c>
      <c r="O1101" s="254">
        <f t="shared" si="1130"/>
        <v>22.343258290970709</v>
      </c>
      <c r="P1101" s="252">
        <f t="shared" si="1124"/>
        <v>32.08</v>
      </c>
      <c r="Q1101" s="252">
        <v>8.3699999999999992</v>
      </c>
      <c r="R1101" s="252">
        <v>4.59</v>
      </c>
      <c r="S1101" s="252">
        <f t="shared" si="1131"/>
        <v>12.959999999999999</v>
      </c>
      <c r="T1101" s="252">
        <v>3.72</v>
      </c>
      <c r="U1101" s="254">
        <f t="shared" si="1151"/>
        <v>28.703703703703709</v>
      </c>
      <c r="V1101" s="252">
        <f t="shared" si="1132"/>
        <v>9.2399999999999984</v>
      </c>
      <c r="W1101" s="252">
        <v>2.4</v>
      </c>
      <c r="X1101" s="252">
        <v>1.2</v>
      </c>
      <c r="Y1101" s="252">
        <f t="shared" si="1125"/>
        <v>3.5999999999999996</v>
      </c>
      <c r="Z1101" s="252">
        <v>1</v>
      </c>
      <c r="AA1101" s="254">
        <f t="shared" si="1133"/>
        <v>27.777777777777779</v>
      </c>
      <c r="AB1101" s="252">
        <f t="shared" si="1134"/>
        <v>2.5999999999999996</v>
      </c>
      <c r="AC1101" s="221"/>
      <c r="AD1101" s="221">
        <v>191.08</v>
      </c>
      <c r="AE1101" s="221">
        <f t="shared" si="1135"/>
        <v>191.08</v>
      </c>
      <c r="AF1101" s="221">
        <v>96.54</v>
      </c>
      <c r="AG1101" s="220">
        <f t="shared" si="1136"/>
        <v>50.523341009001463</v>
      </c>
      <c r="AH1101" s="221">
        <f t="shared" si="1137"/>
        <v>94.54</v>
      </c>
      <c r="AI1101" s="221">
        <v>273.14</v>
      </c>
      <c r="AJ1101" s="221">
        <v>174.21</v>
      </c>
      <c r="AK1101" s="221">
        <f t="shared" si="1138"/>
        <v>447.35</v>
      </c>
      <c r="AL1101" s="221">
        <v>56.08</v>
      </c>
      <c r="AM1101" s="220">
        <f t="shared" si="1139"/>
        <v>12.536045601877724</v>
      </c>
      <c r="AN1101" s="221">
        <f t="shared" si="1140"/>
        <v>391.27000000000004</v>
      </c>
      <c r="AO1101" s="221">
        <v>143.09</v>
      </c>
      <c r="AP1101" s="221">
        <v>161.51</v>
      </c>
      <c r="AQ1101" s="221">
        <f t="shared" si="1141"/>
        <v>304.60000000000002</v>
      </c>
      <c r="AR1101" s="221">
        <v>130.78</v>
      </c>
      <c r="AS1101" s="220">
        <f t="shared" si="1142"/>
        <v>42.934996717005909</v>
      </c>
      <c r="AT1101" s="221">
        <f t="shared" si="1143"/>
        <v>173.82000000000002</v>
      </c>
      <c r="AU1101" s="221">
        <v>43.4</v>
      </c>
      <c r="AV1101" s="54"/>
      <c r="AW1101" s="221">
        <f t="shared" si="1144"/>
        <v>43.4</v>
      </c>
      <c r="AX1101" s="221"/>
      <c r="AY1101" s="220">
        <f t="shared" si="1145"/>
        <v>0</v>
      </c>
      <c r="AZ1101" s="221">
        <f t="shared" si="1146"/>
        <v>43.4</v>
      </c>
      <c r="BA1101" s="221">
        <v>82.36</v>
      </c>
      <c r="BB1101" s="221">
        <v>62.88</v>
      </c>
      <c r="BC1101" s="221">
        <f t="shared" si="1126"/>
        <v>145.24</v>
      </c>
      <c r="BD1101" s="221">
        <v>33.21</v>
      </c>
      <c r="BE1101" s="220">
        <f t="shared" si="1147"/>
        <v>22.865601762599834</v>
      </c>
      <c r="BF1101" s="221">
        <f t="shared" si="1148"/>
        <v>112.03</v>
      </c>
      <c r="BG1101" s="222">
        <f t="shared" si="1127"/>
        <v>580.29999999999995</v>
      </c>
      <c r="BH1101" s="222">
        <f t="shared" si="1127"/>
        <v>620.03600000000006</v>
      </c>
      <c r="BI1101" s="222">
        <f t="shared" si="1127"/>
        <v>1200.336</v>
      </c>
      <c r="BJ1101" s="222">
        <f t="shared" si="1127"/>
        <v>330.56</v>
      </c>
      <c r="BK1101" s="223">
        <f t="shared" si="1149"/>
        <v>27.538955759054129</v>
      </c>
      <c r="BL1101" s="222">
        <f t="shared" si="1150"/>
        <v>869.77600000000007</v>
      </c>
    </row>
    <row r="1102" spans="3:64" ht="24.95" customHeight="1" x14ac:dyDescent="0.3">
      <c r="C1102" s="217">
        <v>17</v>
      </c>
      <c r="D1102" s="217" t="s">
        <v>32</v>
      </c>
      <c r="E1102" s="252">
        <v>0</v>
      </c>
      <c r="F1102" s="253">
        <v>9.08</v>
      </c>
      <c r="G1102" s="252">
        <f t="shared" si="1128"/>
        <v>9.08</v>
      </c>
      <c r="H1102" s="252">
        <v>5.94</v>
      </c>
      <c r="I1102" s="254">
        <f t="shared" si="1122"/>
        <v>65.418502202643182</v>
      </c>
      <c r="J1102" s="252">
        <f t="shared" si="1123"/>
        <v>3.1399999999999997</v>
      </c>
      <c r="K1102" s="252">
        <v>41.4</v>
      </c>
      <c r="L1102" s="252">
        <v>20.7</v>
      </c>
      <c r="M1102" s="252">
        <f t="shared" si="1129"/>
        <v>62.099999999999994</v>
      </c>
      <c r="N1102" s="252">
        <v>10.47</v>
      </c>
      <c r="O1102" s="254">
        <f t="shared" si="1130"/>
        <v>16.859903381642518</v>
      </c>
      <c r="P1102" s="252">
        <f t="shared" si="1124"/>
        <v>51.629999999999995</v>
      </c>
      <c r="Q1102" s="252">
        <v>13.8</v>
      </c>
      <c r="R1102" s="252">
        <v>6.9</v>
      </c>
      <c r="S1102" s="252">
        <f t="shared" si="1131"/>
        <v>20.700000000000003</v>
      </c>
      <c r="T1102" s="252">
        <v>9.5</v>
      </c>
      <c r="U1102" s="254">
        <f t="shared" si="1151"/>
        <v>45.893719806763279</v>
      </c>
      <c r="V1102" s="252">
        <f t="shared" si="1132"/>
        <v>11.200000000000003</v>
      </c>
      <c r="W1102" s="252">
        <v>1.8</v>
      </c>
      <c r="X1102" s="252">
        <v>0.9</v>
      </c>
      <c r="Y1102" s="252">
        <f t="shared" si="1125"/>
        <v>2.7</v>
      </c>
      <c r="Z1102" s="252">
        <v>1.8</v>
      </c>
      <c r="AA1102" s="254">
        <f t="shared" si="1133"/>
        <v>66.666666666666657</v>
      </c>
      <c r="AB1102" s="252">
        <f t="shared" si="1134"/>
        <v>0.90000000000000013</v>
      </c>
      <c r="AC1102" s="221"/>
      <c r="AD1102" s="221">
        <v>143.31</v>
      </c>
      <c r="AE1102" s="221">
        <f t="shared" si="1135"/>
        <v>143.31</v>
      </c>
      <c r="AF1102" s="221"/>
      <c r="AG1102" s="220">
        <f t="shared" si="1136"/>
        <v>0</v>
      </c>
      <c r="AH1102" s="221">
        <f t="shared" si="1137"/>
        <v>143.31</v>
      </c>
      <c r="AI1102" s="221">
        <v>429.22</v>
      </c>
      <c r="AJ1102" s="221">
        <v>273.57</v>
      </c>
      <c r="AK1102" s="221">
        <f t="shared" si="1138"/>
        <v>702.79</v>
      </c>
      <c r="AL1102" s="221">
        <v>141.41999999999999</v>
      </c>
      <c r="AM1102" s="220">
        <f t="shared" si="1139"/>
        <v>20.122653993369287</v>
      </c>
      <c r="AN1102" s="221">
        <f t="shared" si="1140"/>
        <v>561.37</v>
      </c>
      <c r="AO1102" s="221">
        <v>304.67</v>
      </c>
      <c r="AP1102" s="221">
        <v>252.87</v>
      </c>
      <c r="AQ1102" s="221">
        <f t="shared" si="1141"/>
        <v>557.54</v>
      </c>
      <c r="AR1102" s="221">
        <v>146.86000000000001</v>
      </c>
      <c r="AS1102" s="220">
        <f t="shared" si="1142"/>
        <v>26.340710980378095</v>
      </c>
      <c r="AT1102" s="221">
        <f t="shared" si="1143"/>
        <v>410.67999999999995</v>
      </c>
      <c r="AU1102" s="221">
        <v>64.13</v>
      </c>
      <c r="AV1102" s="54"/>
      <c r="AW1102" s="221">
        <f t="shared" si="1144"/>
        <v>64.13</v>
      </c>
      <c r="AX1102" s="221"/>
      <c r="AY1102" s="220">
        <f t="shared" si="1145"/>
        <v>0</v>
      </c>
      <c r="AZ1102" s="221">
        <f t="shared" si="1146"/>
        <v>64.13</v>
      </c>
      <c r="BA1102" s="221">
        <v>59.03</v>
      </c>
      <c r="BB1102" s="221"/>
      <c r="BC1102" s="221">
        <f t="shared" si="1126"/>
        <v>59.03</v>
      </c>
      <c r="BD1102" s="221"/>
      <c r="BE1102" s="220">
        <f t="shared" si="1147"/>
        <v>0</v>
      </c>
      <c r="BF1102" s="221">
        <f t="shared" si="1148"/>
        <v>59.03</v>
      </c>
      <c r="BG1102" s="222">
        <f t="shared" si="1127"/>
        <v>914.05000000000007</v>
      </c>
      <c r="BH1102" s="222">
        <f t="shared" si="1127"/>
        <v>707.32999999999993</v>
      </c>
      <c r="BI1102" s="222">
        <f t="shared" si="1127"/>
        <v>1621.3799999999999</v>
      </c>
      <c r="BJ1102" s="222">
        <f t="shared" si="1127"/>
        <v>315.99</v>
      </c>
      <c r="BK1102" s="223">
        <f t="shared" si="1149"/>
        <v>19.488953854124265</v>
      </c>
      <c r="BL1102" s="222">
        <f t="shared" si="1150"/>
        <v>1305.3899999999999</v>
      </c>
    </row>
    <row r="1103" spans="3:64" ht="24.95" customHeight="1" x14ac:dyDescent="0.3">
      <c r="C1103" s="217">
        <v>18</v>
      </c>
      <c r="D1103" s="217" t="s">
        <v>33</v>
      </c>
      <c r="E1103" s="252">
        <v>0</v>
      </c>
      <c r="F1103" s="253">
        <v>12.512</v>
      </c>
      <c r="G1103" s="252">
        <f t="shared" si="1128"/>
        <v>12.512</v>
      </c>
      <c r="H1103" s="252">
        <v>12.3</v>
      </c>
      <c r="I1103" s="254">
        <f t="shared" si="1122"/>
        <v>98.30562659846548</v>
      </c>
      <c r="J1103" s="252">
        <f t="shared" si="1123"/>
        <v>0.21199999999999974</v>
      </c>
      <c r="K1103" s="252">
        <v>51.48</v>
      </c>
      <c r="L1103" s="252">
        <v>25.74</v>
      </c>
      <c r="M1103" s="252">
        <f t="shared" si="1129"/>
        <v>77.22</v>
      </c>
      <c r="N1103" s="252">
        <v>43.56</v>
      </c>
      <c r="O1103" s="254">
        <f t="shared" si="1130"/>
        <v>56.410256410256409</v>
      </c>
      <c r="P1103" s="252">
        <f t="shared" si="1124"/>
        <v>33.659999999999997</v>
      </c>
      <c r="Q1103" s="252">
        <v>8.58</v>
      </c>
      <c r="R1103" s="252">
        <v>8.58</v>
      </c>
      <c r="S1103" s="252">
        <f t="shared" si="1131"/>
        <v>17.16</v>
      </c>
      <c r="T1103" s="252">
        <v>17.16</v>
      </c>
      <c r="U1103" s="254">
        <f t="shared" si="1151"/>
        <v>100</v>
      </c>
      <c r="V1103" s="252">
        <f t="shared" si="1132"/>
        <v>0</v>
      </c>
      <c r="W1103" s="252">
        <v>2.6</v>
      </c>
      <c r="X1103" s="252">
        <v>1.3</v>
      </c>
      <c r="Y1103" s="252">
        <f t="shared" si="1125"/>
        <v>3.9000000000000004</v>
      </c>
      <c r="Z1103" s="252">
        <v>2.6</v>
      </c>
      <c r="AA1103" s="254">
        <f t="shared" si="1133"/>
        <v>66.666666666666657</v>
      </c>
      <c r="AB1103" s="252">
        <f t="shared" si="1134"/>
        <v>1.3000000000000003</v>
      </c>
      <c r="AC1103" s="221"/>
      <c r="AD1103" s="221">
        <v>207.01</v>
      </c>
      <c r="AE1103" s="221">
        <f t="shared" si="1135"/>
        <v>207.01</v>
      </c>
      <c r="AF1103" s="221"/>
      <c r="AG1103" s="220">
        <f t="shared" si="1136"/>
        <v>0</v>
      </c>
      <c r="AH1103" s="221">
        <f t="shared" si="1137"/>
        <v>207.01</v>
      </c>
      <c r="AI1103" s="221">
        <v>263.48</v>
      </c>
      <c r="AJ1103" s="221">
        <v>335.25</v>
      </c>
      <c r="AK1103" s="221">
        <f t="shared" si="1138"/>
        <v>598.73</v>
      </c>
      <c r="AL1103" s="221">
        <v>552.29999999999995</v>
      </c>
      <c r="AM1103" s="220">
        <f t="shared" si="1139"/>
        <v>92.245252451021315</v>
      </c>
      <c r="AN1103" s="221">
        <f t="shared" si="1140"/>
        <v>46.430000000000064</v>
      </c>
      <c r="AO1103" s="221">
        <v>347.11</v>
      </c>
      <c r="AP1103" s="221">
        <v>310.05</v>
      </c>
      <c r="AQ1103" s="221">
        <f t="shared" si="1141"/>
        <v>657.16000000000008</v>
      </c>
      <c r="AR1103" s="221">
        <v>543.91999999999996</v>
      </c>
      <c r="AS1103" s="220">
        <f t="shared" si="1142"/>
        <v>82.768275610201457</v>
      </c>
      <c r="AT1103" s="221">
        <f t="shared" si="1143"/>
        <v>113.24000000000012</v>
      </c>
      <c r="AU1103" s="221">
        <v>0</v>
      </c>
      <c r="AV1103" s="54"/>
      <c r="AW1103" s="221">
        <f t="shared" si="1144"/>
        <v>0</v>
      </c>
      <c r="AX1103" s="221"/>
      <c r="AY1103" s="220">
        <f t="shared" si="1145"/>
        <v>0</v>
      </c>
      <c r="AZ1103" s="221">
        <f t="shared" si="1146"/>
        <v>0</v>
      </c>
      <c r="BA1103" s="221">
        <v>86.18</v>
      </c>
      <c r="BB1103" s="221">
        <v>104.67</v>
      </c>
      <c r="BC1103" s="221">
        <f t="shared" si="1126"/>
        <v>190.85000000000002</v>
      </c>
      <c r="BD1103" s="221">
        <v>185.1</v>
      </c>
      <c r="BE1103" s="220">
        <f t="shared" si="1147"/>
        <v>96.987162693214557</v>
      </c>
      <c r="BF1103" s="221">
        <f t="shared" si="1148"/>
        <v>5.7500000000000284</v>
      </c>
      <c r="BG1103" s="222">
        <f t="shared" si="1127"/>
        <v>759.43000000000006</v>
      </c>
      <c r="BH1103" s="222">
        <f t="shared" si="1127"/>
        <v>1005.112</v>
      </c>
      <c r="BI1103" s="222">
        <f t="shared" si="1127"/>
        <v>1764.5420000000001</v>
      </c>
      <c r="BJ1103" s="222">
        <f t="shared" si="1127"/>
        <v>1356.9399999999998</v>
      </c>
      <c r="BK1103" s="223">
        <f t="shared" si="1149"/>
        <v>76.900408151236959</v>
      </c>
      <c r="BL1103" s="222">
        <f t="shared" si="1150"/>
        <v>407.60200000000032</v>
      </c>
    </row>
    <row r="1104" spans="3:64" ht="24.95" customHeight="1" x14ac:dyDescent="0.3">
      <c r="C1104" s="217">
        <v>19</v>
      </c>
      <c r="D1104" s="217" t="s">
        <v>34</v>
      </c>
      <c r="E1104" s="252">
        <v>0</v>
      </c>
      <c r="F1104" s="253">
        <v>9.8879999999999999</v>
      </c>
      <c r="G1104" s="252">
        <f t="shared" si="1128"/>
        <v>9.8879999999999999</v>
      </c>
      <c r="H1104" s="252">
        <v>9.89</v>
      </c>
      <c r="I1104" s="254">
        <f t="shared" si="1122"/>
        <v>100.02022653721683</v>
      </c>
      <c r="J1104" s="252">
        <f t="shared" si="1123"/>
        <v>-2.0000000000006679E-3</v>
      </c>
      <c r="K1104" s="252">
        <v>30.24</v>
      </c>
      <c r="L1104" s="252">
        <v>15.12</v>
      </c>
      <c r="M1104" s="252">
        <f t="shared" si="1129"/>
        <v>45.36</v>
      </c>
      <c r="N1104" s="252"/>
      <c r="O1104" s="254">
        <f t="shared" si="1130"/>
        <v>0</v>
      </c>
      <c r="P1104" s="252">
        <f t="shared" si="1124"/>
        <v>45.36</v>
      </c>
      <c r="Q1104" s="252">
        <v>10.08</v>
      </c>
      <c r="R1104" s="252">
        <v>5.04</v>
      </c>
      <c r="S1104" s="252">
        <f t="shared" si="1131"/>
        <v>15.120000000000001</v>
      </c>
      <c r="T1104" s="252">
        <v>0.39</v>
      </c>
      <c r="U1104" s="254">
        <f t="shared" si="1151"/>
        <v>2.5793650793650791</v>
      </c>
      <c r="V1104" s="252">
        <f t="shared" si="1132"/>
        <v>14.73</v>
      </c>
      <c r="W1104" s="252">
        <v>2</v>
      </c>
      <c r="X1104" s="252">
        <v>1</v>
      </c>
      <c r="Y1104" s="252">
        <f t="shared" si="1125"/>
        <v>3</v>
      </c>
      <c r="Z1104" s="252">
        <v>0.45</v>
      </c>
      <c r="AA1104" s="254">
        <f t="shared" si="1133"/>
        <v>15</v>
      </c>
      <c r="AB1104" s="252">
        <f t="shared" si="1134"/>
        <v>2.5499999999999998</v>
      </c>
      <c r="AC1104" s="221"/>
      <c r="AD1104" s="221">
        <v>159.24</v>
      </c>
      <c r="AE1104" s="221">
        <f t="shared" si="1135"/>
        <v>159.24</v>
      </c>
      <c r="AF1104" s="221"/>
      <c r="AG1104" s="220">
        <f t="shared" si="1136"/>
        <v>0</v>
      </c>
      <c r="AH1104" s="221">
        <f t="shared" si="1137"/>
        <v>159.24</v>
      </c>
      <c r="AI1104" s="221">
        <v>17.37</v>
      </c>
      <c r="AJ1104" s="221">
        <v>206.81</v>
      </c>
      <c r="AK1104" s="221">
        <f t="shared" si="1138"/>
        <v>224.18</v>
      </c>
      <c r="AL1104" s="221">
        <v>127.6</v>
      </c>
      <c r="AM1104" s="220">
        <f t="shared" si="1139"/>
        <v>56.918547595682035</v>
      </c>
      <c r="AN1104" s="221">
        <f t="shared" si="1140"/>
        <v>96.580000000000013</v>
      </c>
      <c r="AO1104" s="221">
        <v>194.03</v>
      </c>
      <c r="AP1104" s="221">
        <v>190.93</v>
      </c>
      <c r="AQ1104" s="221">
        <f t="shared" si="1141"/>
        <v>384.96000000000004</v>
      </c>
      <c r="AR1104" s="221">
        <v>198.35</v>
      </c>
      <c r="AS1104" s="220">
        <f t="shared" si="1142"/>
        <v>51.52483374896093</v>
      </c>
      <c r="AT1104" s="221">
        <f t="shared" si="1143"/>
        <v>186.61000000000004</v>
      </c>
      <c r="AU1104" s="221">
        <v>0</v>
      </c>
      <c r="AV1104" s="54"/>
      <c r="AW1104" s="221">
        <f t="shared" si="1144"/>
        <v>0</v>
      </c>
      <c r="AX1104" s="221"/>
      <c r="AY1104" s="220">
        <f t="shared" si="1145"/>
        <v>0</v>
      </c>
      <c r="AZ1104" s="221">
        <f t="shared" si="1146"/>
        <v>0</v>
      </c>
      <c r="BA1104" s="221">
        <v>0</v>
      </c>
      <c r="BB1104" s="221"/>
      <c r="BC1104" s="221">
        <f t="shared" si="1126"/>
        <v>0</v>
      </c>
      <c r="BD1104" s="221"/>
      <c r="BE1104" s="220">
        <f t="shared" si="1147"/>
        <v>0</v>
      </c>
      <c r="BF1104" s="221">
        <f t="shared" si="1148"/>
        <v>0</v>
      </c>
      <c r="BG1104" s="222">
        <f t="shared" si="1127"/>
        <v>253.72</v>
      </c>
      <c r="BH1104" s="222">
        <f t="shared" si="1127"/>
        <v>588.02800000000002</v>
      </c>
      <c r="BI1104" s="222">
        <f t="shared" si="1127"/>
        <v>841.74800000000005</v>
      </c>
      <c r="BJ1104" s="222">
        <f t="shared" si="1127"/>
        <v>336.67999999999995</v>
      </c>
      <c r="BK1104" s="223">
        <f t="shared" si="1149"/>
        <v>39.997719032299443</v>
      </c>
      <c r="BL1104" s="222">
        <f t="shared" si="1150"/>
        <v>505.0680000000001</v>
      </c>
    </row>
    <row r="1105" spans="3:64" ht="24.95" customHeight="1" x14ac:dyDescent="0.3">
      <c r="C1105" s="217">
        <v>20</v>
      </c>
      <c r="D1105" s="217" t="s">
        <v>35</v>
      </c>
      <c r="E1105" s="252">
        <v>0</v>
      </c>
      <c r="F1105" s="253">
        <v>13.52</v>
      </c>
      <c r="G1105" s="252">
        <f t="shared" si="1128"/>
        <v>13.52</v>
      </c>
      <c r="H1105" s="252">
        <v>13.52</v>
      </c>
      <c r="I1105" s="254">
        <f t="shared" si="1122"/>
        <v>100</v>
      </c>
      <c r="J1105" s="252">
        <f t="shared" si="1123"/>
        <v>0</v>
      </c>
      <c r="K1105" s="252">
        <v>40.68</v>
      </c>
      <c r="L1105" s="252">
        <v>20.34</v>
      </c>
      <c r="M1105" s="252">
        <f t="shared" si="1129"/>
        <v>61.019999999999996</v>
      </c>
      <c r="N1105" s="252">
        <v>10.220000000000001</v>
      </c>
      <c r="O1105" s="254">
        <f t="shared" si="1130"/>
        <v>16.748607014093743</v>
      </c>
      <c r="P1105" s="252">
        <f t="shared" si="1124"/>
        <v>50.8</v>
      </c>
      <c r="Q1105" s="252">
        <v>12.63</v>
      </c>
      <c r="R1105" s="252">
        <v>6.78</v>
      </c>
      <c r="S1105" s="252">
        <f t="shared" si="1131"/>
        <v>19.41</v>
      </c>
      <c r="T1105" s="252">
        <v>6.57</v>
      </c>
      <c r="U1105" s="254">
        <f t="shared" si="1151"/>
        <v>33.848531684698614</v>
      </c>
      <c r="V1105" s="252">
        <f t="shared" si="1132"/>
        <v>12.84</v>
      </c>
      <c r="W1105" s="252">
        <v>2.5</v>
      </c>
      <c r="X1105" s="252">
        <v>1.4</v>
      </c>
      <c r="Y1105" s="252">
        <f t="shared" si="1125"/>
        <v>3.9</v>
      </c>
      <c r="Z1105" s="252">
        <v>1.6</v>
      </c>
      <c r="AA1105" s="254">
        <f t="shared" si="1133"/>
        <v>41.025641025641029</v>
      </c>
      <c r="AB1105" s="252">
        <f t="shared" si="1134"/>
        <v>2.2999999999999998</v>
      </c>
      <c r="AC1105" s="221"/>
      <c r="AD1105" s="221">
        <v>222.93</v>
      </c>
      <c r="AE1105" s="221">
        <f t="shared" si="1135"/>
        <v>222.93</v>
      </c>
      <c r="AF1105" s="221">
        <v>70.62</v>
      </c>
      <c r="AG1105" s="220">
        <f t="shared" si="1136"/>
        <v>31.678105234827076</v>
      </c>
      <c r="AH1105" s="221">
        <f t="shared" si="1137"/>
        <v>152.31</v>
      </c>
      <c r="AI1105" s="221">
        <v>359.11</v>
      </c>
      <c r="AJ1105" s="221">
        <v>261.87</v>
      </c>
      <c r="AK1105" s="221">
        <f t="shared" si="1138"/>
        <v>620.98</v>
      </c>
      <c r="AL1105" s="221">
        <v>341.59</v>
      </c>
      <c r="AM1105" s="220">
        <f t="shared" si="1139"/>
        <v>55.008212824889682</v>
      </c>
      <c r="AN1105" s="221">
        <f t="shared" si="1140"/>
        <v>279.39000000000004</v>
      </c>
      <c r="AO1105" s="221">
        <v>333.01</v>
      </c>
      <c r="AP1105" s="221">
        <v>242.39</v>
      </c>
      <c r="AQ1105" s="221">
        <f t="shared" si="1141"/>
        <v>575.4</v>
      </c>
      <c r="AR1105" s="221">
        <v>252.09</v>
      </c>
      <c r="AS1105" s="220">
        <f t="shared" si="1142"/>
        <v>43.811261730969761</v>
      </c>
      <c r="AT1105" s="221">
        <f t="shared" si="1143"/>
        <v>323.30999999999995</v>
      </c>
      <c r="AU1105" s="221">
        <v>52.97</v>
      </c>
      <c r="AV1105" s="54"/>
      <c r="AW1105" s="221">
        <f t="shared" si="1144"/>
        <v>52.97</v>
      </c>
      <c r="AX1105" s="221">
        <v>42.71</v>
      </c>
      <c r="AY1105" s="220">
        <f t="shared" si="1145"/>
        <v>80.630545591844438</v>
      </c>
      <c r="AZ1105" s="221">
        <f t="shared" si="1146"/>
        <v>10.259999999999998</v>
      </c>
      <c r="BA1105" s="221">
        <v>128.86000000000001</v>
      </c>
      <c r="BB1105" s="221">
        <v>103.12</v>
      </c>
      <c r="BC1105" s="221">
        <f t="shared" si="1126"/>
        <v>231.98000000000002</v>
      </c>
      <c r="BD1105" s="221">
        <v>97.02</v>
      </c>
      <c r="BE1105" s="220">
        <f t="shared" si="1147"/>
        <v>41.822570911285453</v>
      </c>
      <c r="BF1105" s="221">
        <f t="shared" si="1148"/>
        <v>134.96000000000004</v>
      </c>
      <c r="BG1105" s="222">
        <f t="shared" si="1127"/>
        <v>929.7600000000001</v>
      </c>
      <c r="BH1105" s="222">
        <f t="shared" si="1127"/>
        <v>872.34999999999991</v>
      </c>
      <c r="BI1105" s="222">
        <f t="shared" si="1127"/>
        <v>1802.1100000000001</v>
      </c>
      <c r="BJ1105" s="222">
        <f t="shared" si="1127"/>
        <v>835.94</v>
      </c>
      <c r="BK1105" s="223">
        <f t="shared" si="1149"/>
        <v>46.38673554888436</v>
      </c>
      <c r="BL1105" s="222">
        <f t="shared" si="1150"/>
        <v>966.17000000000007</v>
      </c>
    </row>
    <row r="1106" spans="3:64" ht="24.95" customHeight="1" x14ac:dyDescent="0.3">
      <c r="C1106" s="217">
        <v>21</v>
      </c>
      <c r="D1106" s="217" t="s">
        <v>36</v>
      </c>
      <c r="E1106" s="252">
        <v>0</v>
      </c>
      <c r="F1106" s="253">
        <v>7.0640000000000001</v>
      </c>
      <c r="G1106" s="252">
        <f t="shared" si="1128"/>
        <v>7.0640000000000001</v>
      </c>
      <c r="H1106" s="252"/>
      <c r="I1106" s="254">
        <f t="shared" si="1122"/>
        <v>0</v>
      </c>
      <c r="J1106" s="252">
        <f t="shared" si="1123"/>
        <v>7.0640000000000001</v>
      </c>
      <c r="K1106" s="252">
        <v>17.09</v>
      </c>
      <c r="L1106" s="252">
        <v>9.7200000000000006</v>
      </c>
      <c r="M1106" s="252">
        <f t="shared" si="1129"/>
        <v>26.810000000000002</v>
      </c>
      <c r="N1106" s="252">
        <v>8.35</v>
      </c>
      <c r="O1106" s="254">
        <f t="shared" si="1130"/>
        <v>31.145095113763517</v>
      </c>
      <c r="P1106" s="252">
        <f t="shared" si="1124"/>
        <v>18.46</v>
      </c>
      <c r="Q1106" s="252">
        <v>2.13</v>
      </c>
      <c r="R1106" s="252">
        <v>3.24</v>
      </c>
      <c r="S1106" s="252">
        <f t="shared" si="1131"/>
        <v>5.37</v>
      </c>
      <c r="T1106" s="252">
        <v>3.24</v>
      </c>
      <c r="U1106" s="254">
        <f t="shared" si="1151"/>
        <v>60.33519553072626</v>
      </c>
      <c r="V1106" s="252">
        <f t="shared" si="1132"/>
        <v>2.13</v>
      </c>
      <c r="W1106" s="252">
        <v>1.4</v>
      </c>
      <c r="X1106" s="252">
        <v>0.7</v>
      </c>
      <c r="Y1106" s="252">
        <f t="shared" si="1125"/>
        <v>2.0999999999999996</v>
      </c>
      <c r="Z1106" s="252">
        <v>0</v>
      </c>
      <c r="AA1106" s="254">
        <f t="shared" si="1133"/>
        <v>0</v>
      </c>
      <c r="AB1106" s="252">
        <f t="shared" si="1134"/>
        <v>2.0999999999999996</v>
      </c>
      <c r="AC1106" s="221"/>
      <c r="AD1106" s="221">
        <v>111.46</v>
      </c>
      <c r="AE1106" s="221">
        <f t="shared" si="1135"/>
        <v>111.46</v>
      </c>
      <c r="AF1106" s="221"/>
      <c r="AG1106" s="220">
        <f t="shared" si="1136"/>
        <v>0</v>
      </c>
      <c r="AH1106" s="221">
        <f t="shared" si="1137"/>
        <v>111.46</v>
      </c>
      <c r="AI1106" s="221">
        <v>190.52</v>
      </c>
      <c r="AJ1106" s="221">
        <v>124.95</v>
      </c>
      <c r="AK1106" s="221">
        <f t="shared" si="1138"/>
        <v>315.47000000000003</v>
      </c>
      <c r="AL1106" s="221"/>
      <c r="AM1106" s="220">
        <f t="shared" si="1139"/>
        <v>0</v>
      </c>
      <c r="AN1106" s="221">
        <f t="shared" si="1140"/>
        <v>315.47000000000003</v>
      </c>
      <c r="AO1106" s="221">
        <v>166.21</v>
      </c>
      <c r="AP1106" s="221">
        <v>115.65</v>
      </c>
      <c r="AQ1106" s="221">
        <f t="shared" si="1141"/>
        <v>281.86</v>
      </c>
      <c r="AR1106" s="221"/>
      <c r="AS1106" s="220">
        <f t="shared" si="1142"/>
        <v>0</v>
      </c>
      <c r="AT1106" s="221">
        <f t="shared" si="1143"/>
        <v>281.86</v>
      </c>
      <c r="AU1106" s="221">
        <v>31.02</v>
      </c>
      <c r="AV1106" s="54"/>
      <c r="AW1106" s="221">
        <f t="shared" si="1144"/>
        <v>31.02</v>
      </c>
      <c r="AX1106" s="221">
        <v>0</v>
      </c>
      <c r="AY1106" s="220">
        <f t="shared" si="1145"/>
        <v>0</v>
      </c>
      <c r="AZ1106" s="221">
        <f t="shared" si="1146"/>
        <v>31.02</v>
      </c>
      <c r="BA1106" s="221">
        <v>66.739999999999995</v>
      </c>
      <c r="BB1106" s="221">
        <v>48.88</v>
      </c>
      <c r="BC1106" s="221">
        <f t="shared" si="1126"/>
        <v>115.62</v>
      </c>
      <c r="BD1106" s="221"/>
      <c r="BE1106" s="220">
        <f t="shared" si="1147"/>
        <v>0</v>
      </c>
      <c r="BF1106" s="221">
        <f t="shared" si="1148"/>
        <v>115.62</v>
      </c>
      <c r="BG1106" s="222">
        <f t="shared" si="1127"/>
        <v>475.11</v>
      </c>
      <c r="BH1106" s="222">
        <f t="shared" si="1127"/>
        <v>421.66399999999999</v>
      </c>
      <c r="BI1106" s="222">
        <f t="shared" si="1127"/>
        <v>896.774</v>
      </c>
      <c r="BJ1106" s="222">
        <f t="shared" si="1127"/>
        <v>11.59</v>
      </c>
      <c r="BK1106" s="223">
        <f t="shared" si="1149"/>
        <v>1.2924103508799318</v>
      </c>
      <c r="BL1106" s="222">
        <f t="shared" si="1150"/>
        <v>885.18399999999997</v>
      </c>
    </row>
    <row r="1107" spans="3:64" ht="24.95" customHeight="1" x14ac:dyDescent="0.3">
      <c r="C1107" s="217">
        <v>22</v>
      </c>
      <c r="D1107" s="217" t="s">
        <v>316</v>
      </c>
      <c r="E1107" s="252">
        <v>0</v>
      </c>
      <c r="F1107" s="253">
        <v>24.315999999999999</v>
      </c>
      <c r="G1107" s="252">
        <f t="shared" si="1128"/>
        <v>24.315999999999999</v>
      </c>
      <c r="H1107" s="252">
        <v>24.32</v>
      </c>
      <c r="I1107" s="254">
        <v>9.06</v>
      </c>
      <c r="J1107" s="252">
        <f t="shared" si="1123"/>
        <v>-4.0000000000013358E-3</v>
      </c>
      <c r="K1107" s="252">
        <v>68.760000000000005</v>
      </c>
      <c r="L1107" s="252">
        <v>34.380000000000003</v>
      </c>
      <c r="M1107" s="252">
        <f t="shared" si="1129"/>
        <v>103.14000000000001</v>
      </c>
      <c r="N1107" s="252"/>
      <c r="O1107" s="254">
        <f t="shared" si="1130"/>
        <v>0</v>
      </c>
      <c r="P1107" s="252">
        <f t="shared" si="1124"/>
        <v>103.14000000000001</v>
      </c>
      <c r="Q1107" s="252">
        <v>11.46</v>
      </c>
      <c r="R1107" s="252">
        <v>11.46</v>
      </c>
      <c r="S1107" s="252">
        <f t="shared" si="1131"/>
        <v>22.92</v>
      </c>
      <c r="T1107" s="252">
        <v>16.29</v>
      </c>
      <c r="U1107" s="254">
        <f t="shared" si="1151"/>
        <v>71.073298429319365</v>
      </c>
      <c r="V1107" s="252">
        <f t="shared" si="1132"/>
        <v>6.6300000000000026</v>
      </c>
      <c r="W1107" s="252">
        <v>3.8</v>
      </c>
      <c r="X1107" s="252">
        <v>2.6</v>
      </c>
      <c r="Y1107" s="252">
        <f t="shared" si="1125"/>
        <v>6.4</v>
      </c>
      <c r="Z1107" s="252">
        <v>6.4</v>
      </c>
      <c r="AA1107" s="254">
        <f t="shared" si="1133"/>
        <v>100</v>
      </c>
      <c r="AB1107" s="252">
        <f t="shared" si="1134"/>
        <v>0</v>
      </c>
      <c r="AC1107" s="221"/>
      <c r="AD1107" s="221">
        <v>414.01</v>
      </c>
      <c r="AE1107" s="221">
        <f t="shared" si="1135"/>
        <v>414.01</v>
      </c>
      <c r="AF1107" s="221">
        <v>392.64</v>
      </c>
      <c r="AG1107" s="220">
        <f t="shared" si="1136"/>
        <v>94.838288930219079</v>
      </c>
      <c r="AH1107" s="221">
        <f t="shared" si="1137"/>
        <v>21.370000000000005</v>
      </c>
      <c r="AI1107" s="221">
        <v>425.04</v>
      </c>
      <c r="AJ1107" s="221">
        <v>454.82</v>
      </c>
      <c r="AK1107" s="221">
        <f t="shared" si="1138"/>
        <v>879.86</v>
      </c>
      <c r="AL1107" s="221">
        <v>879.86</v>
      </c>
      <c r="AM1107" s="220">
        <f t="shared" si="1139"/>
        <v>100</v>
      </c>
      <c r="AN1107" s="221">
        <f t="shared" si="1140"/>
        <v>0</v>
      </c>
      <c r="AO1107" s="221">
        <v>507.51</v>
      </c>
      <c r="AP1107" s="221">
        <v>420.12</v>
      </c>
      <c r="AQ1107" s="221">
        <f t="shared" si="1141"/>
        <v>927.63</v>
      </c>
      <c r="AR1107" s="221">
        <v>927.63</v>
      </c>
      <c r="AS1107" s="220">
        <f t="shared" si="1142"/>
        <v>100</v>
      </c>
      <c r="AT1107" s="221">
        <f t="shared" si="1143"/>
        <v>0</v>
      </c>
      <c r="AU1107" s="221">
        <v>66.67</v>
      </c>
      <c r="AV1107" s="54"/>
      <c r="AW1107" s="221">
        <f t="shared" si="1144"/>
        <v>66.67</v>
      </c>
      <c r="AX1107" s="221">
        <v>66.67</v>
      </c>
      <c r="AY1107" s="220">
        <f t="shared" si="1145"/>
        <v>100</v>
      </c>
      <c r="AZ1107" s="221">
        <f t="shared" si="1146"/>
        <v>0</v>
      </c>
      <c r="BA1107" s="221">
        <v>303.18</v>
      </c>
      <c r="BB1107" s="221">
        <v>215.82</v>
      </c>
      <c r="BC1107" s="221">
        <f t="shared" si="1126"/>
        <v>519</v>
      </c>
      <c r="BD1107" s="221">
        <v>519</v>
      </c>
      <c r="BE1107" s="220">
        <f t="shared" si="1147"/>
        <v>100</v>
      </c>
      <c r="BF1107" s="221">
        <f t="shared" si="1148"/>
        <v>0</v>
      </c>
      <c r="BG1107" s="222">
        <f t="shared" si="1127"/>
        <v>1386.42</v>
      </c>
      <c r="BH1107" s="222">
        <f t="shared" si="1127"/>
        <v>1577.5260000000001</v>
      </c>
      <c r="BI1107" s="222">
        <f t="shared" si="1127"/>
        <v>2963.9459999999999</v>
      </c>
      <c r="BJ1107" s="222">
        <f t="shared" si="1127"/>
        <v>2832.81</v>
      </c>
      <c r="BK1107" s="223">
        <f t="shared" si="1149"/>
        <v>95.575627896054783</v>
      </c>
      <c r="BL1107" s="222">
        <f t="shared" si="1150"/>
        <v>131.13599999999997</v>
      </c>
    </row>
    <row r="1108" spans="3:64" ht="24.95" customHeight="1" x14ac:dyDescent="0.3">
      <c r="C1108" s="217">
        <v>23</v>
      </c>
      <c r="D1108" s="217" t="s">
        <v>38</v>
      </c>
      <c r="E1108" s="252">
        <v>0</v>
      </c>
      <c r="F1108" s="253">
        <v>9.0589999999999993</v>
      </c>
      <c r="G1108" s="252">
        <f t="shared" si="1128"/>
        <v>9.0589999999999993</v>
      </c>
      <c r="H1108" s="252">
        <v>9.06</v>
      </c>
      <c r="I1108" s="254">
        <f t="shared" ref="I1108:I1116" si="1152">IF(H1108&lt;&gt;0,(H1108/G1108*100),0)</f>
        <v>100.01103874599846</v>
      </c>
      <c r="J1108" s="252">
        <f t="shared" si="1123"/>
        <v>-1.0000000000012221E-3</v>
      </c>
      <c r="K1108" s="252">
        <v>30.42</v>
      </c>
      <c r="L1108" s="252">
        <v>15.21</v>
      </c>
      <c r="M1108" s="252">
        <f t="shared" si="1129"/>
        <v>45.63</v>
      </c>
      <c r="N1108" s="252">
        <v>6.3</v>
      </c>
      <c r="O1108" s="254">
        <f t="shared" si="1130"/>
        <v>13.80670611439842</v>
      </c>
      <c r="P1108" s="252">
        <f t="shared" si="1124"/>
        <v>39.330000000000005</v>
      </c>
      <c r="Q1108" s="252">
        <v>5.98</v>
      </c>
      <c r="R1108" s="252">
        <v>5.07</v>
      </c>
      <c r="S1108" s="252">
        <f t="shared" si="1131"/>
        <v>11.05</v>
      </c>
      <c r="T1108" s="252">
        <v>5.48</v>
      </c>
      <c r="U1108" s="254">
        <f t="shared" si="1151"/>
        <v>49.592760180995477</v>
      </c>
      <c r="V1108" s="252">
        <f t="shared" si="1132"/>
        <v>5.57</v>
      </c>
      <c r="W1108" s="252">
        <v>2</v>
      </c>
      <c r="X1108" s="252">
        <v>1</v>
      </c>
      <c r="Y1108" s="252">
        <f t="shared" si="1125"/>
        <v>3</v>
      </c>
      <c r="Z1108" s="252">
        <v>1</v>
      </c>
      <c r="AA1108" s="254">
        <f t="shared" si="1133"/>
        <v>33.333333333333329</v>
      </c>
      <c r="AB1108" s="252">
        <f t="shared" si="1134"/>
        <v>2</v>
      </c>
      <c r="AC1108" s="221"/>
      <c r="AD1108" s="221">
        <v>159.24</v>
      </c>
      <c r="AE1108" s="221">
        <f t="shared" si="1135"/>
        <v>159.24</v>
      </c>
      <c r="AF1108" s="221">
        <v>38.4</v>
      </c>
      <c r="AG1108" s="220">
        <f t="shared" si="1136"/>
        <v>24.114544084400901</v>
      </c>
      <c r="AH1108" s="221">
        <f t="shared" si="1137"/>
        <v>120.84</v>
      </c>
      <c r="AI1108" s="221">
        <v>171.32</v>
      </c>
      <c r="AJ1108" s="221">
        <v>203.59</v>
      </c>
      <c r="AK1108" s="221">
        <f t="shared" si="1138"/>
        <v>374.90999999999997</v>
      </c>
      <c r="AL1108" s="221">
        <v>152.84</v>
      </c>
      <c r="AM1108" s="220">
        <f t="shared" si="1139"/>
        <v>40.767117441519304</v>
      </c>
      <c r="AN1108" s="221">
        <f t="shared" si="1140"/>
        <v>222.06999999999996</v>
      </c>
      <c r="AO1108" s="221">
        <v>258.08999999999997</v>
      </c>
      <c r="AP1108" s="221">
        <v>187.99</v>
      </c>
      <c r="AQ1108" s="221">
        <f t="shared" si="1141"/>
        <v>446.08</v>
      </c>
      <c r="AR1108" s="221">
        <v>223.99</v>
      </c>
      <c r="AS1108" s="220">
        <f t="shared" si="1142"/>
        <v>50.212966284074611</v>
      </c>
      <c r="AT1108" s="221">
        <f t="shared" si="1143"/>
        <v>222.08999999999997</v>
      </c>
      <c r="AU1108" s="221">
        <v>40.82</v>
      </c>
      <c r="AV1108" s="54"/>
      <c r="AW1108" s="221">
        <f t="shared" si="1144"/>
        <v>40.82</v>
      </c>
      <c r="AX1108" s="221">
        <v>40.82</v>
      </c>
      <c r="AY1108" s="220">
        <f t="shared" si="1145"/>
        <v>100</v>
      </c>
      <c r="AZ1108" s="221">
        <f t="shared" si="1146"/>
        <v>0</v>
      </c>
      <c r="BA1108" s="221">
        <v>144.82</v>
      </c>
      <c r="BB1108" s="221">
        <v>101.27</v>
      </c>
      <c r="BC1108" s="221">
        <f t="shared" si="1126"/>
        <v>246.08999999999997</v>
      </c>
      <c r="BD1108" s="221">
        <v>111.31</v>
      </c>
      <c r="BE1108" s="220">
        <f t="shared" si="1147"/>
        <v>45.231419399406725</v>
      </c>
      <c r="BF1108" s="221">
        <f t="shared" si="1148"/>
        <v>134.77999999999997</v>
      </c>
      <c r="BG1108" s="222">
        <f t="shared" si="1127"/>
        <v>653.44999999999993</v>
      </c>
      <c r="BH1108" s="222">
        <f t="shared" si="1127"/>
        <v>682.42899999999997</v>
      </c>
      <c r="BI1108" s="222">
        <f t="shared" si="1127"/>
        <v>1335.8790000000001</v>
      </c>
      <c r="BJ1108" s="222">
        <f t="shared" si="1127"/>
        <v>589.19999999999993</v>
      </c>
      <c r="BK1108" s="223">
        <f t="shared" si="1149"/>
        <v>44.105791018497925</v>
      </c>
      <c r="BL1108" s="222">
        <f t="shared" si="1150"/>
        <v>746.6790000000002</v>
      </c>
    </row>
    <row r="1109" spans="3:64" ht="24.95" customHeight="1" x14ac:dyDescent="0.3">
      <c r="C1109" s="217">
        <v>24</v>
      </c>
      <c r="D1109" s="217" t="s">
        <v>39</v>
      </c>
      <c r="E1109" s="252">
        <v>0</v>
      </c>
      <c r="F1109" s="253">
        <v>5.048</v>
      </c>
      <c r="G1109" s="252">
        <f t="shared" si="1128"/>
        <v>5.048</v>
      </c>
      <c r="H1109" s="252">
        <v>5.05</v>
      </c>
      <c r="I1109" s="254">
        <f t="shared" si="1152"/>
        <v>100.03961965134707</v>
      </c>
      <c r="J1109" s="252">
        <f t="shared" si="1123"/>
        <v>-1.9999999999997797E-3</v>
      </c>
      <c r="K1109" s="252">
        <v>9.81</v>
      </c>
      <c r="L1109" s="252">
        <v>9.81</v>
      </c>
      <c r="M1109" s="252">
        <f t="shared" si="1129"/>
        <v>19.62</v>
      </c>
      <c r="N1109" s="252"/>
      <c r="O1109" s="254">
        <f t="shared" si="1130"/>
        <v>0</v>
      </c>
      <c r="P1109" s="252">
        <f t="shared" si="1124"/>
        <v>19.62</v>
      </c>
      <c r="Q1109" s="252">
        <v>3.27</v>
      </c>
      <c r="R1109" s="252">
        <v>3.27</v>
      </c>
      <c r="S1109" s="252">
        <f t="shared" si="1131"/>
        <v>6.54</v>
      </c>
      <c r="T1109" s="252">
        <v>3.73</v>
      </c>
      <c r="U1109" s="254">
        <f t="shared" si="1151"/>
        <v>57.033639143730888</v>
      </c>
      <c r="V1109" s="252">
        <f t="shared" si="1132"/>
        <v>2.81</v>
      </c>
      <c r="W1109" s="252">
        <v>0.5</v>
      </c>
      <c r="X1109" s="252">
        <v>0.5</v>
      </c>
      <c r="Y1109" s="252">
        <f t="shared" si="1125"/>
        <v>1</v>
      </c>
      <c r="Z1109" s="252">
        <v>0.37</v>
      </c>
      <c r="AA1109" s="254">
        <f t="shared" si="1133"/>
        <v>37</v>
      </c>
      <c r="AB1109" s="252">
        <f t="shared" si="1134"/>
        <v>0.63</v>
      </c>
      <c r="AC1109" s="221"/>
      <c r="AD1109" s="221">
        <v>79.62</v>
      </c>
      <c r="AE1109" s="221">
        <f t="shared" si="1135"/>
        <v>79.62</v>
      </c>
      <c r="AF1109" s="221"/>
      <c r="AG1109" s="220">
        <f t="shared" si="1136"/>
        <v>0</v>
      </c>
      <c r="AH1109" s="221">
        <f t="shared" si="1137"/>
        <v>79.62</v>
      </c>
      <c r="AI1109" s="221">
        <v>198.48</v>
      </c>
      <c r="AJ1109" s="221">
        <v>126.62</v>
      </c>
      <c r="AK1109" s="221">
        <f t="shared" si="1138"/>
        <v>325.10000000000002</v>
      </c>
      <c r="AL1109" s="221">
        <v>103.93</v>
      </c>
      <c r="AM1109" s="220">
        <f t="shared" si="1139"/>
        <v>31.968625038449705</v>
      </c>
      <c r="AN1109" s="221">
        <f t="shared" si="1140"/>
        <v>221.17000000000002</v>
      </c>
      <c r="AO1109" s="221">
        <v>183.92</v>
      </c>
      <c r="AP1109" s="221">
        <v>117.14</v>
      </c>
      <c r="AQ1109" s="221">
        <f t="shared" si="1141"/>
        <v>301.06</v>
      </c>
      <c r="AR1109" s="221">
        <v>115.29</v>
      </c>
      <c r="AS1109" s="220">
        <f t="shared" si="1142"/>
        <v>38.294692087955887</v>
      </c>
      <c r="AT1109" s="221">
        <f t="shared" si="1143"/>
        <v>185.76999999999998</v>
      </c>
      <c r="AU1109" s="221">
        <v>0</v>
      </c>
      <c r="AV1109" s="54"/>
      <c r="AW1109" s="221">
        <f t="shared" si="1144"/>
        <v>0</v>
      </c>
      <c r="AX1109" s="221"/>
      <c r="AY1109" s="220">
        <f t="shared" si="1145"/>
        <v>0</v>
      </c>
      <c r="AZ1109" s="221">
        <f t="shared" si="1146"/>
        <v>0</v>
      </c>
      <c r="BA1109" s="221">
        <v>0</v>
      </c>
      <c r="BB1109" s="221"/>
      <c r="BC1109" s="221">
        <f t="shared" si="1126"/>
        <v>0</v>
      </c>
      <c r="BD1109" s="221"/>
      <c r="BE1109" s="220">
        <f t="shared" si="1147"/>
        <v>0</v>
      </c>
      <c r="BF1109" s="221">
        <f t="shared" si="1148"/>
        <v>0</v>
      </c>
      <c r="BG1109" s="222">
        <f t="shared" si="1127"/>
        <v>395.98</v>
      </c>
      <c r="BH1109" s="222">
        <f t="shared" si="1127"/>
        <v>342.00799999999998</v>
      </c>
      <c r="BI1109" s="222">
        <f t="shared" si="1127"/>
        <v>737.98799999999994</v>
      </c>
      <c r="BJ1109" s="222">
        <f t="shared" si="1127"/>
        <v>228.37</v>
      </c>
      <c r="BK1109" s="223">
        <f t="shared" si="1149"/>
        <v>30.944947614324352</v>
      </c>
      <c r="BL1109" s="222">
        <f t="shared" si="1150"/>
        <v>509.61799999999994</v>
      </c>
    </row>
    <row r="1110" spans="3:64" ht="24.95" customHeight="1" x14ac:dyDescent="0.3">
      <c r="C1110" s="217">
        <v>25</v>
      </c>
      <c r="D1110" s="217" t="s">
        <v>40</v>
      </c>
      <c r="E1110" s="252">
        <v>0</v>
      </c>
      <c r="F1110" s="253">
        <v>7.1639999999999997</v>
      </c>
      <c r="G1110" s="252">
        <f t="shared" si="1128"/>
        <v>7.1639999999999997</v>
      </c>
      <c r="H1110" s="252">
        <v>7.16</v>
      </c>
      <c r="I1110" s="254">
        <f t="shared" si="1152"/>
        <v>99.94416527079845</v>
      </c>
      <c r="J1110" s="252">
        <f t="shared" si="1123"/>
        <v>3.9999999999995595E-3</v>
      </c>
      <c r="K1110" s="252">
        <v>29.16</v>
      </c>
      <c r="L1110" s="252">
        <v>16.11</v>
      </c>
      <c r="M1110" s="252">
        <f t="shared" si="1129"/>
        <v>45.269999999999996</v>
      </c>
      <c r="N1110" s="252"/>
      <c r="O1110" s="254">
        <f t="shared" si="1130"/>
        <v>0</v>
      </c>
      <c r="P1110" s="252">
        <f t="shared" si="1124"/>
        <v>45.269999999999996</v>
      </c>
      <c r="Q1110" s="252">
        <v>7.61</v>
      </c>
      <c r="R1110" s="252">
        <v>5.37</v>
      </c>
      <c r="S1110" s="252">
        <f t="shared" si="1131"/>
        <v>12.98</v>
      </c>
      <c r="T1110" s="252">
        <v>10.35</v>
      </c>
      <c r="U1110" s="254">
        <f t="shared" si="1151"/>
        <v>79.738058551617868</v>
      </c>
      <c r="V1110" s="252">
        <f t="shared" si="1132"/>
        <v>2.6300000000000008</v>
      </c>
      <c r="W1110" s="252">
        <v>1.1200000000000001</v>
      </c>
      <c r="X1110" s="252">
        <v>0.8</v>
      </c>
      <c r="Y1110" s="252">
        <f t="shared" si="1125"/>
        <v>1.9200000000000002</v>
      </c>
      <c r="Z1110" s="252">
        <v>1.84</v>
      </c>
      <c r="AA1110" s="254">
        <f t="shared" si="1133"/>
        <v>95.833333333333329</v>
      </c>
      <c r="AB1110" s="252">
        <f t="shared" si="1134"/>
        <v>8.0000000000000071E-2</v>
      </c>
      <c r="AC1110" s="221"/>
      <c r="AD1110" s="221">
        <v>127.39</v>
      </c>
      <c r="AE1110" s="221">
        <f t="shared" si="1135"/>
        <v>127.39</v>
      </c>
      <c r="AF1110" s="221">
        <v>50.84</v>
      </c>
      <c r="AG1110" s="220">
        <f t="shared" si="1136"/>
        <v>39.908941047177962</v>
      </c>
      <c r="AH1110" s="221">
        <f t="shared" si="1137"/>
        <v>76.55</v>
      </c>
      <c r="AI1110" s="221">
        <v>159.66</v>
      </c>
      <c r="AJ1110" s="221">
        <v>208.76</v>
      </c>
      <c r="AK1110" s="221">
        <f t="shared" si="1138"/>
        <v>368.41999999999996</v>
      </c>
      <c r="AL1110" s="221">
        <v>311.58</v>
      </c>
      <c r="AM1110" s="220">
        <f t="shared" si="1139"/>
        <v>84.571955919874071</v>
      </c>
      <c r="AN1110" s="221">
        <f t="shared" si="1140"/>
        <v>56.839999999999975</v>
      </c>
      <c r="AO1110" s="221">
        <v>231.1</v>
      </c>
      <c r="AP1110" s="221">
        <v>193.2</v>
      </c>
      <c r="AQ1110" s="221">
        <f t="shared" si="1141"/>
        <v>424.29999999999995</v>
      </c>
      <c r="AR1110" s="221">
        <v>364.3</v>
      </c>
      <c r="AS1110" s="220">
        <f t="shared" si="1142"/>
        <v>85.859061984444978</v>
      </c>
      <c r="AT1110" s="221">
        <f t="shared" si="1143"/>
        <v>59.999999999999943</v>
      </c>
      <c r="AU1110" s="221">
        <v>0</v>
      </c>
      <c r="AV1110" s="54"/>
      <c r="AW1110" s="221">
        <f t="shared" si="1144"/>
        <v>0</v>
      </c>
      <c r="AX1110" s="221"/>
      <c r="AY1110" s="220">
        <f t="shared" si="1145"/>
        <v>0</v>
      </c>
      <c r="AZ1110" s="221">
        <f t="shared" si="1146"/>
        <v>0</v>
      </c>
      <c r="BA1110" s="221">
        <v>0</v>
      </c>
      <c r="BB1110" s="221"/>
      <c r="BC1110" s="221">
        <f t="shared" si="1126"/>
        <v>0</v>
      </c>
      <c r="BD1110" s="221"/>
      <c r="BE1110" s="220">
        <f t="shared" si="1147"/>
        <v>0</v>
      </c>
      <c r="BF1110" s="221">
        <f t="shared" si="1148"/>
        <v>0</v>
      </c>
      <c r="BG1110" s="222">
        <f t="shared" si="1127"/>
        <v>428.65</v>
      </c>
      <c r="BH1110" s="222">
        <f t="shared" si="1127"/>
        <v>558.79399999999998</v>
      </c>
      <c r="BI1110" s="222">
        <f t="shared" si="1127"/>
        <v>987.44399999999985</v>
      </c>
      <c r="BJ1110" s="222">
        <f t="shared" si="1127"/>
        <v>746.07</v>
      </c>
      <c r="BK1110" s="223">
        <f t="shared" si="1149"/>
        <v>75.55567708143451</v>
      </c>
      <c r="BL1110" s="222">
        <f t="shared" si="1150"/>
        <v>241.3739999999998</v>
      </c>
    </row>
    <row r="1111" spans="3:64" ht="24.95" customHeight="1" x14ac:dyDescent="0.3">
      <c r="C1111" s="217">
        <v>26</v>
      </c>
      <c r="D1111" s="217" t="s">
        <v>41</v>
      </c>
      <c r="E1111" s="252">
        <v>0</v>
      </c>
      <c r="F1111" s="253">
        <v>10.596</v>
      </c>
      <c r="G1111" s="252">
        <f t="shared" si="1128"/>
        <v>10.596</v>
      </c>
      <c r="H1111" s="252">
        <v>10.6</v>
      </c>
      <c r="I1111" s="254">
        <f t="shared" si="1152"/>
        <v>100.03775009437523</v>
      </c>
      <c r="J1111" s="252">
        <f t="shared" si="1123"/>
        <v>-3.9999999999995595E-3</v>
      </c>
      <c r="K1111" s="252">
        <v>41.4</v>
      </c>
      <c r="L1111" s="252">
        <v>20.7</v>
      </c>
      <c r="M1111" s="252">
        <f t="shared" si="1129"/>
        <v>62.099999999999994</v>
      </c>
      <c r="N1111" s="252">
        <v>29.76</v>
      </c>
      <c r="O1111" s="254">
        <f t="shared" si="1130"/>
        <v>47.922705314009669</v>
      </c>
      <c r="P1111" s="252">
        <f t="shared" si="1124"/>
        <v>32.339999999999989</v>
      </c>
      <c r="Q1111" s="252">
        <v>13.11</v>
      </c>
      <c r="R1111" s="252">
        <v>6.9</v>
      </c>
      <c r="S1111" s="252">
        <f t="shared" si="1131"/>
        <v>20.009999999999998</v>
      </c>
      <c r="T1111" s="252">
        <v>9.67</v>
      </c>
      <c r="U1111" s="254">
        <f t="shared" si="1151"/>
        <v>48.325837081459277</v>
      </c>
      <c r="V1111" s="252">
        <f t="shared" si="1132"/>
        <v>10.339999999999998</v>
      </c>
      <c r="W1111" s="252">
        <v>2.2000000000000002</v>
      </c>
      <c r="X1111" s="252">
        <v>1.1000000000000001</v>
      </c>
      <c r="Y1111" s="252">
        <f t="shared" si="1125"/>
        <v>3.3000000000000003</v>
      </c>
      <c r="Z1111" s="252">
        <v>1.1000000000000001</v>
      </c>
      <c r="AA1111" s="254">
        <f t="shared" si="1133"/>
        <v>33.333333333333329</v>
      </c>
      <c r="AB1111" s="252">
        <f t="shared" si="1134"/>
        <v>2.2000000000000002</v>
      </c>
      <c r="AC1111" s="221"/>
      <c r="AD1111" s="221">
        <v>175.16</v>
      </c>
      <c r="AE1111" s="221">
        <f t="shared" si="1135"/>
        <v>175.16</v>
      </c>
      <c r="AF1111" s="221"/>
      <c r="AG1111" s="220">
        <f t="shared" si="1136"/>
        <v>0</v>
      </c>
      <c r="AH1111" s="221">
        <f t="shared" si="1137"/>
        <v>175.16</v>
      </c>
      <c r="AI1111" s="221">
        <v>152.72</v>
      </c>
      <c r="AJ1111" s="221">
        <v>276.69</v>
      </c>
      <c r="AK1111" s="221">
        <f t="shared" si="1138"/>
        <v>429.40999999999997</v>
      </c>
      <c r="AL1111" s="221">
        <v>174.28</v>
      </c>
      <c r="AM1111" s="220">
        <f t="shared" si="1139"/>
        <v>40.58592021611048</v>
      </c>
      <c r="AN1111" s="221">
        <f t="shared" si="1140"/>
        <v>255.12999999999997</v>
      </c>
      <c r="AO1111" s="221">
        <v>139.82</v>
      </c>
      <c r="AP1111" s="221">
        <v>255.73</v>
      </c>
      <c r="AQ1111" s="221">
        <f t="shared" si="1141"/>
        <v>395.54999999999995</v>
      </c>
      <c r="AR1111" s="221">
        <v>162.41</v>
      </c>
      <c r="AS1111" s="220">
        <f t="shared" si="1142"/>
        <v>41.059284540513211</v>
      </c>
      <c r="AT1111" s="221">
        <f t="shared" si="1143"/>
        <v>233.13999999999996</v>
      </c>
      <c r="AU1111" s="221">
        <v>0</v>
      </c>
      <c r="AV1111" s="54"/>
      <c r="AW1111" s="221">
        <f t="shared" si="1144"/>
        <v>0</v>
      </c>
      <c r="AX1111" s="221"/>
      <c r="AY1111" s="220">
        <f t="shared" si="1145"/>
        <v>0</v>
      </c>
      <c r="AZ1111" s="221">
        <f t="shared" si="1146"/>
        <v>0</v>
      </c>
      <c r="BA1111" s="221">
        <v>0</v>
      </c>
      <c r="BB1111" s="221"/>
      <c r="BC1111" s="221">
        <f t="shared" si="1126"/>
        <v>0</v>
      </c>
      <c r="BD1111" s="221"/>
      <c r="BE1111" s="220">
        <f t="shared" si="1147"/>
        <v>0</v>
      </c>
      <c r="BF1111" s="221">
        <f t="shared" si="1148"/>
        <v>0</v>
      </c>
      <c r="BG1111" s="222">
        <f t="shared" si="1127"/>
        <v>349.25</v>
      </c>
      <c r="BH1111" s="222">
        <f t="shared" si="1127"/>
        <v>746.87599999999998</v>
      </c>
      <c r="BI1111" s="222">
        <f t="shared" si="1127"/>
        <v>1096.126</v>
      </c>
      <c r="BJ1111" s="222">
        <f t="shared" si="1127"/>
        <v>387.82</v>
      </c>
      <c r="BK1111" s="223">
        <f t="shared" si="1149"/>
        <v>35.380968976194346</v>
      </c>
      <c r="BL1111" s="222">
        <f t="shared" si="1150"/>
        <v>708.30600000000004</v>
      </c>
    </row>
    <row r="1112" spans="3:64" ht="24.95" customHeight="1" x14ac:dyDescent="0.3">
      <c r="C1112" s="217">
        <v>27</v>
      </c>
      <c r="D1112" s="217" t="s">
        <v>42</v>
      </c>
      <c r="E1112" s="252">
        <v>0</v>
      </c>
      <c r="F1112" s="253">
        <v>10.896000000000001</v>
      </c>
      <c r="G1112" s="252">
        <f t="shared" si="1128"/>
        <v>10.896000000000001</v>
      </c>
      <c r="H1112" s="252">
        <v>10.9</v>
      </c>
      <c r="I1112" s="254">
        <f t="shared" si="1152"/>
        <v>100.03671071953011</v>
      </c>
      <c r="J1112" s="252">
        <f t="shared" si="1123"/>
        <v>-3.9999999999995595E-3</v>
      </c>
      <c r="K1112" s="252">
        <v>30.78</v>
      </c>
      <c r="L1112" s="252">
        <v>15.39</v>
      </c>
      <c r="M1112" s="252">
        <f t="shared" si="1129"/>
        <v>46.17</v>
      </c>
      <c r="N1112" s="252"/>
      <c r="O1112" s="254">
        <f t="shared" si="1130"/>
        <v>0</v>
      </c>
      <c r="P1112" s="252">
        <f t="shared" si="1124"/>
        <v>46.17</v>
      </c>
      <c r="Q1112" s="252">
        <v>9.81</v>
      </c>
      <c r="R1112" s="252">
        <v>5.13</v>
      </c>
      <c r="S1112" s="252">
        <f t="shared" si="1131"/>
        <v>14.940000000000001</v>
      </c>
      <c r="T1112" s="252">
        <v>1.01</v>
      </c>
      <c r="U1112" s="254">
        <f t="shared" si="1151"/>
        <v>6.760374832663989</v>
      </c>
      <c r="V1112" s="252">
        <f t="shared" si="1132"/>
        <v>13.930000000000001</v>
      </c>
      <c r="W1112" s="252">
        <v>2.2000000000000002</v>
      </c>
      <c r="X1112" s="252">
        <v>1.1000000000000001</v>
      </c>
      <c r="Y1112" s="252">
        <f t="shared" si="1125"/>
        <v>3.3000000000000003</v>
      </c>
      <c r="Z1112" s="252"/>
      <c r="AA1112" s="254">
        <f t="shared" si="1133"/>
        <v>0</v>
      </c>
      <c r="AB1112" s="252">
        <f t="shared" si="1134"/>
        <v>3.3000000000000003</v>
      </c>
      <c r="AC1112" s="221"/>
      <c r="AD1112" s="221">
        <v>175.16</v>
      </c>
      <c r="AE1112" s="221">
        <f t="shared" si="1135"/>
        <v>175.16</v>
      </c>
      <c r="AF1112" s="221">
        <v>21</v>
      </c>
      <c r="AG1112" s="220">
        <f t="shared" si="1136"/>
        <v>11.989038593286139</v>
      </c>
      <c r="AH1112" s="221">
        <f t="shared" si="1137"/>
        <v>154.16</v>
      </c>
      <c r="AI1112" s="221">
        <v>248.81</v>
      </c>
      <c r="AJ1112" s="221">
        <v>197.31</v>
      </c>
      <c r="AK1112" s="221">
        <f t="shared" si="1138"/>
        <v>446.12</v>
      </c>
      <c r="AL1112" s="221">
        <v>15.1</v>
      </c>
      <c r="AM1112" s="220">
        <f t="shared" si="1139"/>
        <v>3.384739531964494</v>
      </c>
      <c r="AN1112" s="221">
        <f t="shared" si="1140"/>
        <v>431.02</v>
      </c>
      <c r="AO1112" s="221">
        <v>271.87</v>
      </c>
      <c r="AP1112" s="221">
        <v>182.75</v>
      </c>
      <c r="AQ1112" s="221">
        <f t="shared" si="1141"/>
        <v>454.62</v>
      </c>
      <c r="AR1112" s="221">
        <v>5.3</v>
      </c>
      <c r="AS1112" s="220">
        <f t="shared" si="1142"/>
        <v>1.1658088073555937</v>
      </c>
      <c r="AT1112" s="221">
        <f t="shared" si="1143"/>
        <v>449.32</v>
      </c>
      <c r="AU1112" s="221">
        <v>48.97</v>
      </c>
      <c r="AV1112" s="54"/>
      <c r="AW1112" s="221">
        <f t="shared" si="1144"/>
        <v>48.97</v>
      </c>
      <c r="AX1112" s="221"/>
      <c r="AY1112" s="220">
        <f t="shared" si="1145"/>
        <v>0</v>
      </c>
      <c r="AZ1112" s="221">
        <f t="shared" si="1146"/>
        <v>48.97</v>
      </c>
      <c r="BA1112" s="221">
        <v>100.51</v>
      </c>
      <c r="BB1112" s="221">
        <v>77.58</v>
      </c>
      <c r="BC1112" s="221">
        <f t="shared" si="1126"/>
        <v>178.09</v>
      </c>
      <c r="BD1112" s="221"/>
      <c r="BE1112" s="220">
        <f t="shared" si="1147"/>
        <v>0</v>
      </c>
      <c r="BF1112" s="221">
        <f t="shared" si="1148"/>
        <v>178.09</v>
      </c>
      <c r="BG1112" s="222">
        <f t="shared" si="1127"/>
        <v>712.95</v>
      </c>
      <c r="BH1112" s="222">
        <f t="shared" si="1127"/>
        <v>665.31600000000003</v>
      </c>
      <c r="BI1112" s="222">
        <f t="shared" si="1127"/>
        <v>1378.2660000000001</v>
      </c>
      <c r="BJ1112" s="222">
        <f t="shared" si="1127"/>
        <v>53.309999999999995</v>
      </c>
      <c r="BK1112" s="223">
        <f t="shared" si="1149"/>
        <v>3.867903583198018</v>
      </c>
      <c r="BL1112" s="222">
        <f t="shared" si="1150"/>
        <v>1324.9560000000001</v>
      </c>
    </row>
    <row r="1113" spans="3:64" ht="24.95" customHeight="1" x14ac:dyDescent="0.3">
      <c r="C1113" s="217">
        <v>28</v>
      </c>
      <c r="D1113" s="217" t="s">
        <v>43</v>
      </c>
      <c r="E1113" s="252">
        <v>0</v>
      </c>
      <c r="F1113" s="253">
        <v>7.3140000000000001</v>
      </c>
      <c r="G1113" s="252">
        <f t="shared" si="1128"/>
        <v>7.3140000000000001</v>
      </c>
      <c r="H1113" s="252">
        <v>7.31</v>
      </c>
      <c r="I1113" s="254">
        <f t="shared" si="1152"/>
        <v>99.945310363686076</v>
      </c>
      <c r="J1113" s="252">
        <f t="shared" si="1123"/>
        <v>4.0000000000004476E-3</v>
      </c>
      <c r="K1113" s="252">
        <v>26.64</v>
      </c>
      <c r="L1113" s="252">
        <v>13.32</v>
      </c>
      <c r="M1113" s="252">
        <f t="shared" si="1129"/>
        <v>39.96</v>
      </c>
      <c r="N1113" s="252">
        <v>32.82</v>
      </c>
      <c r="O1113" s="254">
        <f t="shared" si="1130"/>
        <v>82.132132132132128</v>
      </c>
      <c r="P1113" s="252">
        <f t="shared" si="1124"/>
        <v>7.1400000000000006</v>
      </c>
      <c r="Q1113" s="252">
        <v>6.84</v>
      </c>
      <c r="R1113" s="252">
        <v>4.4400000000000004</v>
      </c>
      <c r="S1113" s="252">
        <f t="shared" si="1131"/>
        <v>11.280000000000001</v>
      </c>
      <c r="T1113" s="252">
        <v>8.17</v>
      </c>
      <c r="U1113" s="254">
        <f t="shared" si="1151"/>
        <v>72.429078014184384</v>
      </c>
      <c r="V1113" s="252">
        <f t="shared" si="1132"/>
        <v>3.1100000000000012</v>
      </c>
      <c r="W1113" s="252">
        <v>1.56</v>
      </c>
      <c r="X1113" s="252">
        <v>0.9</v>
      </c>
      <c r="Y1113" s="252">
        <f t="shared" si="1125"/>
        <v>2.46</v>
      </c>
      <c r="Z1113" s="252">
        <v>1.7</v>
      </c>
      <c r="AA1113" s="254">
        <f t="shared" si="1133"/>
        <v>69.105691056910572</v>
      </c>
      <c r="AB1113" s="252">
        <f t="shared" si="1134"/>
        <v>0.76</v>
      </c>
      <c r="AC1113" s="221"/>
      <c r="AD1113" s="221">
        <v>143.31</v>
      </c>
      <c r="AE1113" s="221">
        <f t="shared" si="1135"/>
        <v>143.31</v>
      </c>
      <c r="AF1113" s="221"/>
      <c r="AG1113" s="220">
        <f t="shared" si="1136"/>
        <v>0</v>
      </c>
      <c r="AH1113" s="221">
        <f t="shared" si="1137"/>
        <v>143.31</v>
      </c>
      <c r="AI1113" s="221">
        <v>164.83</v>
      </c>
      <c r="AJ1113" s="221">
        <v>172.11</v>
      </c>
      <c r="AK1113" s="221">
        <f t="shared" si="1138"/>
        <v>336.94000000000005</v>
      </c>
      <c r="AL1113" s="221">
        <v>102.14</v>
      </c>
      <c r="AM1113" s="220">
        <f t="shared" si="1139"/>
        <v>30.314002493025459</v>
      </c>
      <c r="AN1113" s="221">
        <f t="shared" si="1140"/>
        <v>234.80000000000007</v>
      </c>
      <c r="AO1113" s="221">
        <v>206.97</v>
      </c>
      <c r="AP1113" s="221">
        <v>159.22999999999999</v>
      </c>
      <c r="AQ1113" s="221">
        <f t="shared" si="1141"/>
        <v>366.2</v>
      </c>
      <c r="AR1113" s="221">
        <v>133.62</v>
      </c>
      <c r="AS1113" s="220">
        <f t="shared" si="1142"/>
        <v>36.488257782632445</v>
      </c>
      <c r="AT1113" s="221">
        <f t="shared" si="1143"/>
        <v>232.57999999999998</v>
      </c>
      <c r="AU1113" s="221">
        <v>7.65</v>
      </c>
      <c r="AV1113" s="54"/>
      <c r="AW1113" s="221">
        <f t="shared" si="1144"/>
        <v>7.65</v>
      </c>
      <c r="AX1113" s="221">
        <v>4.72</v>
      </c>
      <c r="AY1113" s="220">
        <f t="shared" si="1145"/>
        <v>61.699346405228752</v>
      </c>
      <c r="AZ1113" s="221">
        <f t="shared" si="1146"/>
        <v>2.9300000000000006</v>
      </c>
      <c r="BA1113" s="221">
        <v>27.54</v>
      </c>
      <c r="BB1113" s="221">
        <v>25.17</v>
      </c>
      <c r="BC1113" s="221">
        <f t="shared" si="1126"/>
        <v>52.71</v>
      </c>
      <c r="BD1113" s="221">
        <v>15.68</v>
      </c>
      <c r="BE1113" s="220">
        <f t="shared" si="1147"/>
        <v>29.747675962815407</v>
      </c>
      <c r="BF1113" s="221">
        <f t="shared" si="1148"/>
        <v>37.03</v>
      </c>
      <c r="BG1113" s="222">
        <f t="shared" si="1127"/>
        <v>442.03000000000003</v>
      </c>
      <c r="BH1113" s="222">
        <f t="shared" si="1127"/>
        <v>525.79399999999998</v>
      </c>
      <c r="BI1113" s="222">
        <f t="shared" si="1127"/>
        <v>967.82400000000007</v>
      </c>
      <c r="BJ1113" s="222">
        <f t="shared" si="1127"/>
        <v>306.16000000000003</v>
      </c>
      <c r="BK1113" s="223">
        <f t="shared" si="1149"/>
        <v>31.633850782786954</v>
      </c>
      <c r="BL1113" s="222">
        <f t="shared" si="1150"/>
        <v>661.66399999999999</v>
      </c>
    </row>
    <row r="1114" spans="3:64" ht="24.95" customHeight="1" x14ac:dyDescent="0.3">
      <c r="C1114" s="217">
        <v>29</v>
      </c>
      <c r="D1114" s="217" t="s">
        <v>44</v>
      </c>
      <c r="E1114" s="252">
        <v>0</v>
      </c>
      <c r="F1114" s="253">
        <v>6.1559999999999997</v>
      </c>
      <c r="G1114" s="252">
        <f t="shared" si="1128"/>
        <v>6.1559999999999997</v>
      </c>
      <c r="H1114" s="252">
        <v>6.16</v>
      </c>
      <c r="I1114" s="254">
        <f t="shared" si="1152"/>
        <v>100.06497725795973</v>
      </c>
      <c r="J1114" s="252">
        <f t="shared" si="1123"/>
        <v>-4.0000000000004476E-3</v>
      </c>
      <c r="K1114" s="252">
        <v>17.28</v>
      </c>
      <c r="L1114" s="252">
        <v>8.64</v>
      </c>
      <c r="M1114" s="252">
        <f t="shared" si="1129"/>
        <v>25.92</v>
      </c>
      <c r="N1114" s="252"/>
      <c r="O1114" s="254">
        <f t="shared" si="1130"/>
        <v>0</v>
      </c>
      <c r="P1114" s="252">
        <f t="shared" si="1124"/>
        <v>25.92</v>
      </c>
      <c r="Q1114" s="252">
        <v>5.76</v>
      </c>
      <c r="R1114" s="252">
        <v>2.88</v>
      </c>
      <c r="S1114" s="252">
        <f t="shared" si="1131"/>
        <v>8.64</v>
      </c>
      <c r="T1114" s="252">
        <v>8.64</v>
      </c>
      <c r="U1114" s="254">
        <f t="shared" si="1151"/>
        <v>100</v>
      </c>
      <c r="V1114" s="252">
        <f t="shared" si="1132"/>
        <v>0</v>
      </c>
      <c r="W1114" s="252">
        <v>1.2</v>
      </c>
      <c r="X1114" s="252">
        <v>0.6</v>
      </c>
      <c r="Y1114" s="252">
        <f t="shared" si="1125"/>
        <v>1.7999999999999998</v>
      </c>
      <c r="Z1114" s="252">
        <v>1.8</v>
      </c>
      <c r="AA1114" s="254">
        <f t="shared" si="1133"/>
        <v>100.00000000000003</v>
      </c>
      <c r="AB1114" s="252">
        <f t="shared" si="1134"/>
        <v>0</v>
      </c>
      <c r="AC1114" s="221"/>
      <c r="AD1114" s="221">
        <v>95.54</v>
      </c>
      <c r="AE1114" s="221">
        <f t="shared" si="1135"/>
        <v>95.54</v>
      </c>
      <c r="AF1114" s="221">
        <v>36</v>
      </c>
      <c r="AG1114" s="220">
        <f t="shared" si="1136"/>
        <v>37.680552648105504</v>
      </c>
      <c r="AH1114" s="221">
        <f t="shared" si="1137"/>
        <v>59.540000000000006</v>
      </c>
      <c r="AI1114" s="221">
        <v>144.43</v>
      </c>
      <c r="AJ1114" s="221">
        <v>113.77</v>
      </c>
      <c r="AK1114" s="221">
        <f t="shared" si="1138"/>
        <v>258.2</v>
      </c>
      <c r="AL1114" s="221">
        <v>180.74</v>
      </c>
      <c r="AM1114" s="220">
        <f t="shared" si="1139"/>
        <v>70</v>
      </c>
      <c r="AN1114" s="221">
        <f t="shared" si="1140"/>
        <v>77.45999999999998</v>
      </c>
      <c r="AO1114" s="221">
        <v>165.12</v>
      </c>
      <c r="AP1114" s="221">
        <v>105.15</v>
      </c>
      <c r="AQ1114" s="221">
        <f t="shared" si="1141"/>
        <v>270.27</v>
      </c>
      <c r="AR1114" s="221">
        <v>186.39</v>
      </c>
      <c r="AS1114" s="220">
        <f t="shared" si="1142"/>
        <v>68.964368964368958</v>
      </c>
      <c r="AT1114" s="221">
        <f t="shared" si="1143"/>
        <v>83.88</v>
      </c>
      <c r="AU1114" s="221">
        <v>0</v>
      </c>
      <c r="AV1114" s="54"/>
      <c r="AW1114" s="221">
        <f t="shared" si="1144"/>
        <v>0</v>
      </c>
      <c r="AX1114" s="221"/>
      <c r="AY1114" s="220">
        <f t="shared" si="1145"/>
        <v>0</v>
      </c>
      <c r="AZ1114" s="221">
        <f t="shared" si="1146"/>
        <v>0</v>
      </c>
      <c r="BA1114" s="221">
        <v>0</v>
      </c>
      <c r="BB1114" s="221"/>
      <c r="BC1114" s="221">
        <f t="shared" si="1126"/>
        <v>0</v>
      </c>
      <c r="BD1114" s="221"/>
      <c r="BE1114" s="220">
        <f t="shared" si="1147"/>
        <v>0</v>
      </c>
      <c r="BF1114" s="221">
        <f t="shared" si="1148"/>
        <v>0</v>
      </c>
      <c r="BG1114" s="222">
        <f t="shared" si="1127"/>
        <v>333.79</v>
      </c>
      <c r="BH1114" s="222">
        <f t="shared" si="1127"/>
        <v>332.73599999999999</v>
      </c>
      <c r="BI1114" s="222">
        <f t="shared" si="1127"/>
        <v>666.52599999999995</v>
      </c>
      <c r="BJ1114" s="222">
        <f t="shared" si="1127"/>
        <v>419.73</v>
      </c>
      <c r="BK1114" s="223">
        <f t="shared" si="1149"/>
        <v>62.972787258111474</v>
      </c>
      <c r="BL1114" s="222">
        <f t="shared" si="1150"/>
        <v>246.79599999999994</v>
      </c>
    </row>
    <row r="1115" spans="3:64" ht="24.95" customHeight="1" x14ac:dyDescent="0.3">
      <c r="C1115" s="217">
        <v>30</v>
      </c>
      <c r="D1115" s="217" t="s">
        <v>45</v>
      </c>
      <c r="E1115" s="252">
        <v>0</v>
      </c>
      <c r="F1115" s="253">
        <v>16.044</v>
      </c>
      <c r="G1115" s="252">
        <f t="shared" si="1128"/>
        <v>16.044</v>
      </c>
      <c r="H1115" s="252">
        <v>16.04</v>
      </c>
      <c r="I1115" s="254">
        <f t="shared" si="1152"/>
        <v>99.975068561455998</v>
      </c>
      <c r="J1115" s="252">
        <f t="shared" si="1123"/>
        <v>4.0000000000013358E-3</v>
      </c>
      <c r="K1115" s="252">
        <v>47.16</v>
      </c>
      <c r="L1115" s="252">
        <v>23.58</v>
      </c>
      <c r="M1115" s="252">
        <f t="shared" si="1129"/>
        <v>70.739999999999995</v>
      </c>
      <c r="N1115" s="252">
        <v>41.9</v>
      </c>
      <c r="O1115" s="254">
        <f t="shared" si="1130"/>
        <v>59.230986711902744</v>
      </c>
      <c r="P1115" s="252">
        <f t="shared" si="1124"/>
        <v>28.839999999999996</v>
      </c>
      <c r="Q1115" s="252">
        <v>15.72</v>
      </c>
      <c r="R1115" s="252">
        <v>7.86</v>
      </c>
      <c r="S1115" s="252">
        <f t="shared" si="1131"/>
        <v>23.580000000000002</v>
      </c>
      <c r="T1115" s="252">
        <v>16.39</v>
      </c>
      <c r="U1115" s="254">
        <f t="shared" si="1151"/>
        <v>69.508057675996611</v>
      </c>
      <c r="V1115" s="252">
        <f t="shared" si="1132"/>
        <v>7.1900000000000013</v>
      </c>
      <c r="W1115" s="252">
        <v>3.4</v>
      </c>
      <c r="X1115" s="252">
        <v>1.7</v>
      </c>
      <c r="Y1115" s="252">
        <f t="shared" si="1125"/>
        <v>5.0999999999999996</v>
      </c>
      <c r="Z1115" s="252">
        <v>3.34</v>
      </c>
      <c r="AA1115" s="254">
        <f t="shared" si="1133"/>
        <v>65.490196078431367</v>
      </c>
      <c r="AB1115" s="252">
        <f t="shared" si="1134"/>
        <v>1.7599999999999998</v>
      </c>
      <c r="AC1115" s="221"/>
      <c r="AD1115" s="221">
        <v>270.7</v>
      </c>
      <c r="AE1115" s="221">
        <f t="shared" si="1135"/>
        <v>270.7</v>
      </c>
      <c r="AF1115" s="221"/>
      <c r="AG1115" s="220">
        <f t="shared" si="1136"/>
        <v>0</v>
      </c>
      <c r="AH1115" s="221">
        <f t="shared" si="1137"/>
        <v>270.7</v>
      </c>
      <c r="AI1115" s="221">
        <v>479.8</v>
      </c>
      <c r="AJ1115" s="221">
        <v>306</v>
      </c>
      <c r="AK1115" s="221">
        <f t="shared" si="1138"/>
        <v>785.8</v>
      </c>
      <c r="AL1115" s="221">
        <v>649.86</v>
      </c>
      <c r="AM1115" s="220">
        <f t="shared" si="1139"/>
        <v>82.700432680071273</v>
      </c>
      <c r="AN1115" s="221">
        <f t="shared" si="1140"/>
        <v>135.93999999999994</v>
      </c>
      <c r="AO1115" s="221">
        <v>444.43</v>
      </c>
      <c r="AP1115" s="221">
        <v>283.08</v>
      </c>
      <c r="AQ1115" s="221">
        <f t="shared" si="1141"/>
        <v>727.51</v>
      </c>
      <c r="AR1115" s="221">
        <v>591.99</v>
      </c>
      <c r="AS1115" s="220">
        <f t="shared" si="1142"/>
        <v>81.372077359761391</v>
      </c>
      <c r="AT1115" s="221">
        <f t="shared" si="1143"/>
        <v>135.51999999999998</v>
      </c>
      <c r="AU1115" s="221">
        <v>77.8</v>
      </c>
      <c r="AV1115" s="54"/>
      <c r="AW1115" s="221">
        <f t="shared" si="1144"/>
        <v>77.8</v>
      </c>
      <c r="AX1115" s="221">
        <v>64.75</v>
      </c>
      <c r="AY1115" s="220">
        <f t="shared" si="1145"/>
        <v>83.226221079691527</v>
      </c>
      <c r="AZ1115" s="221">
        <f t="shared" si="1146"/>
        <v>13.049999999999997</v>
      </c>
      <c r="BA1115" s="221">
        <v>233.26</v>
      </c>
      <c r="BB1115" s="221">
        <v>155.53</v>
      </c>
      <c r="BC1115" s="221">
        <f t="shared" si="1126"/>
        <v>388.78999999999996</v>
      </c>
      <c r="BD1115" s="221">
        <v>252.95</v>
      </c>
      <c r="BE1115" s="220">
        <f t="shared" si="1147"/>
        <v>65.060829753851706</v>
      </c>
      <c r="BF1115" s="221">
        <f t="shared" si="1148"/>
        <v>135.83999999999997</v>
      </c>
      <c r="BG1115" s="222">
        <f t="shared" si="1127"/>
        <v>1301.57</v>
      </c>
      <c r="BH1115" s="222">
        <f t="shared" si="1127"/>
        <v>1064.4939999999999</v>
      </c>
      <c r="BI1115" s="222">
        <f t="shared" si="1127"/>
        <v>2366.0639999999994</v>
      </c>
      <c r="BJ1115" s="222">
        <f t="shared" si="1127"/>
        <v>1637.22</v>
      </c>
      <c r="BK1115" s="223">
        <f t="shared" si="1149"/>
        <v>69.195930456657152</v>
      </c>
      <c r="BL1115" s="222">
        <f t="shared" si="1150"/>
        <v>728.84399999999937</v>
      </c>
    </row>
    <row r="1116" spans="3:64" ht="24.95" customHeight="1" x14ac:dyDescent="0.3">
      <c r="C1116" s="224"/>
      <c r="D1116" s="224" t="s">
        <v>46</v>
      </c>
      <c r="E1116" s="225">
        <f>SUM(E1086:E1115)</f>
        <v>0</v>
      </c>
      <c r="F1116" s="226">
        <f>SUM(F1086:F1115)</f>
        <v>299.31700000000006</v>
      </c>
      <c r="G1116" s="225">
        <f>SUM(G1086:G1115)</f>
        <v>299.31700000000006</v>
      </c>
      <c r="H1116" s="225">
        <f>SUM(H1086:H1115)</f>
        <v>251.89999999999998</v>
      </c>
      <c r="I1116" s="227">
        <f t="shared" si="1152"/>
        <v>84.158266987842296</v>
      </c>
      <c r="J1116" s="225">
        <f>SUM(J1086:J1115)</f>
        <v>47.417000000000002</v>
      </c>
      <c r="K1116" s="225">
        <f>SUM(K1086:K1115)</f>
        <v>1070.57</v>
      </c>
      <c r="L1116" s="225">
        <f>SUM(L1086:L1115)</f>
        <v>561.06000000000006</v>
      </c>
      <c r="M1116" s="225">
        <f>SUM(M1086:M1115)</f>
        <v>1631.6299999999999</v>
      </c>
      <c r="N1116" s="225">
        <f>SUM(N1086:N1115)</f>
        <v>552.6</v>
      </c>
      <c r="O1116" s="254">
        <f t="shared" si="1130"/>
        <v>33.867972518279274</v>
      </c>
      <c r="P1116" s="225">
        <f t="shared" si="1124"/>
        <v>1079.0299999999997</v>
      </c>
      <c r="Q1116" s="225">
        <f>SUM(Q1086:Q1115)</f>
        <v>306.81000000000006</v>
      </c>
      <c r="R1116" s="225">
        <f>SUM(R1086:R1115)</f>
        <v>187.02000000000004</v>
      </c>
      <c r="S1116" s="225">
        <f>SUM(S1086:S1115)</f>
        <v>493.8300000000001</v>
      </c>
      <c r="T1116" s="225">
        <f>SUM(T1086:T1115)</f>
        <v>254.70999999999987</v>
      </c>
      <c r="U1116" s="254">
        <f t="shared" si="1151"/>
        <v>51.578478423749033</v>
      </c>
      <c r="V1116" s="225">
        <f>SUM(V1086:V1115)</f>
        <v>239.12000000000003</v>
      </c>
      <c r="W1116" s="225">
        <f>SUM(W1086:W1115)</f>
        <v>53.830000000000005</v>
      </c>
      <c r="X1116" s="225">
        <f>SUM(X1086:X1115)</f>
        <v>31.400000000000002</v>
      </c>
      <c r="Y1116" s="225">
        <f>SUM(Y1086:Y1115)</f>
        <v>85.229999999999976</v>
      </c>
      <c r="Z1116" s="225">
        <f>SUM(Z1086:Z1115)</f>
        <v>39.840000000000003</v>
      </c>
      <c r="AA1116" s="227">
        <f t="shared" si="1133"/>
        <v>46.744104188665979</v>
      </c>
      <c r="AB1116" s="225">
        <f>SUM(AB1086:AB1115)</f>
        <v>45.389999999999993</v>
      </c>
      <c r="AC1116" s="225">
        <f>SUM(AC1086:AC1115)</f>
        <v>0</v>
      </c>
      <c r="AD1116" s="225">
        <f>SUM(AD1086:AD1115)</f>
        <v>4999.9999999999991</v>
      </c>
      <c r="AE1116" s="225">
        <f>SUM(AE1086:AE1115)</f>
        <v>4999.9999999999991</v>
      </c>
      <c r="AF1116" s="225">
        <f>SUM(AF1086:AF1115)</f>
        <v>979.82</v>
      </c>
      <c r="AG1116" s="229">
        <f t="shared" si="1136"/>
        <v>19.596400000000006</v>
      </c>
      <c r="AH1116" s="225">
        <f>SUM(AH1086:AH1115)</f>
        <v>4020.1799999999994</v>
      </c>
      <c r="AI1116" s="225">
        <f>SUM(AI1086:AI1115)</f>
        <v>7777.630000000001</v>
      </c>
      <c r="AJ1116" s="225">
        <f>SUM(AJ1086:AJ1115)</f>
        <v>7352.6799999999994</v>
      </c>
      <c r="AK1116" s="225">
        <f>SUM(AK1086:AK1115)</f>
        <v>15130.31</v>
      </c>
      <c r="AL1116" s="225">
        <f>SUM(AL1086:AL1115)</f>
        <v>7500.94</v>
      </c>
      <c r="AM1116" s="229">
        <f>IF(AL1116&lt;&gt;0,(AL1116/AK1116*100),0)</f>
        <v>49.575587017053849</v>
      </c>
      <c r="AN1116" s="225">
        <f>SUM(AN1086:AN1115)</f>
        <v>7629.3700000000017</v>
      </c>
      <c r="AO1116" s="225">
        <f>SUM(AO1086:AO1115)</f>
        <v>8684.9900000000016</v>
      </c>
      <c r="AP1116" s="225">
        <f>SUM(AP1086:AP1115)</f>
        <v>6799.119999999999</v>
      </c>
      <c r="AQ1116" s="225">
        <f>SUM(AQ1086:AQ1115)</f>
        <v>15484.109999999997</v>
      </c>
      <c r="AR1116" s="225">
        <f>SUM(AR1086:AR1115)</f>
        <v>8201.19</v>
      </c>
      <c r="AS1116" s="229">
        <f t="shared" si="1142"/>
        <v>52.96520109970804</v>
      </c>
      <c r="AT1116" s="225">
        <f>SUM(AT1086:AT1115)</f>
        <v>7282.92</v>
      </c>
      <c r="AU1116" s="225">
        <f>SUM(AU1086:AU1115)</f>
        <v>485.03000000000003</v>
      </c>
      <c r="AV1116" s="225"/>
      <c r="AW1116" s="225">
        <f>SUM(AW1086:AW1115)</f>
        <v>485.03000000000003</v>
      </c>
      <c r="AX1116" s="225">
        <f>SUM(AX1086:AX1115)</f>
        <v>248.61999999999998</v>
      </c>
      <c r="AY1116" s="229">
        <f t="shared" si="1145"/>
        <v>51.258685029791963</v>
      </c>
      <c r="AZ1116" s="225">
        <f>SUM(AZ1086:AZ1115)</f>
        <v>236.41000000000003</v>
      </c>
      <c r="BA1116" s="225">
        <f>SUM(BA1086:BA1115)</f>
        <v>1330.09</v>
      </c>
      <c r="BB1116" s="225">
        <f>SUM(BB1086:BB1115)</f>
        <v>969.52</v>
      </c>
      <c r="BC1116" s="225">
        <f>SUM(BC1086:BC1115)</f>
        <v>2299.6099999999997</v>
      </c>
      <c r="BD1116" s="225">
        <f>SUM(BD1086:BD1115)</f>
        <v>1285.1200000000001</v>
      </c>
      <c r="BE1116" s="229">
        <f t="shared" si="1147"/>
        <v>55.884258635159888</v>
      </c>
      <c r="BF1116" s="225">
        <f>SUM(BF1086:BF1115)</f>
        <v>1014.49</v>
      </c>
      <c r="BG1116" s="230">
        <f t="shared" si="1127"/>
        <v>19708.95</v>
      </c>
      <c r="BH1116" s="230">
        <f t="shared" si="1127"/>
        <v>21200.116999999998</v>
      </c>
      <c r="BI1116" s="230">
        <f t="shared" si="1127"/>
        <v>40909.066999999995</v>
      </c>
      <c r="BJ1116" s="230">
        <f t="shared" si="1127"/>
        <v>19314.739999999998</v>
      </c>
      <c r="BK1116" s="231">
        <f t="shared" si="1149"/>
        <v>47.213836482753322</v>
      </c>
      <c r="BL1116" s="230">
        <f t="shared" si="1150"/>
        <v>21594.326999999997</v>
      </c>
    </row>
    <row r="1117" spans="3:64" ht="10.5" customHeight="1" x14ac:dyDescent="0.3">
      <c r="C1117" s="274"/>
      <c r="D1117" s="274"/>
      <c r="E1117" s="275"/>
      <c r="F1117" s="276"/>
      <c r="G1117" s="275"/>
      <c r="H1117" s="275"/>
      <c r="I1117" s="277"/>
      <c r="J1117" s="275"/>
      <c r="K1117" s="275"/>
      <c r="L1117" s="275"/>
      <c r="M1117" s="275"/>
      <c r="N1117" s="275"/>
      <c r="O1117" s="278"/>
      <c r="P1117" s="275"/>
      <c r="Q1117" s="275"/>
      <c r="R1117" s="275"/>
      <c r="S1117" s="275"/>
      <c r="T1117" s="275"/>
      <c r="U1117" s="278"/>
      <c r="V1117" s="275"/>
      <c r="W1117" s="275"/>
      <c r="X1117" s="275"/>
      <c r="Y1117" s="275"/>
      <c r="Z1117" s="275"/>
      <c r="AA1117" s="277"/>
      <c r="AB1117" s="275"/>
      <c r="AC1117" s="279"/>
      <c r="AD1117" s="279"/>
      <c r="AE1117" s="279"/>
      <c r="AF1117" s="279"/>
      <c r="AG1117" s="280"/>
      <c r="AH1117" s="279"/>
      <c r="AI1117" s="279"/>
      <c r="AJ1117" s="279"/>
      <c r="AK1117" s="279"/>
      <c r="AL1117" s="279"/>
      <c r="AM1117" s="280"/>
      <c r="AN1117" s="279"/>
      <c r="AO1117" s="279"/>
      <c r="AP1117" s="279"/>
      <c r="AQ1117" s="279"/>
      <c r="AR1117" s="279"/>
      <c r="AS1117" s="280"/>
      <c r="AT1117" s="279"/>
      <c r="AU1117" s="279"/>
      <c r="AV1117" s="279"/>
      <c r="AW1117" s="279"/>
      <c r="AX1117" s="279"/>
      <c r="AY1117" s="280"/>
      <c r="AZ1117" s="279"/>
      <c r="BA1117" s="279"/>
      <c r="BB1117" s="279"/>
      <c r="BC1117" s="279"/>
      <c r="BD1117" s="279"/>
      <c r="BE1117" s="280"/>
      <c r="BF1117" s="279"/>
      <c r="BG1117" s="281"/>
      <c r="BH1117" s="281"/>
      <c r="BI1117" s="281"/>
      <c r="BJ1117" s="281"/>
      <c r="BK1117" s="282"/>
      <c r="BL1117" s="281"/>
    </row>
    <row r="1118" spans="3:64" ht="24.95" customHeight="1" x14ac:dyDescent="0.2">
      <c r="C1118" s="637" t="s">
        <v>185</v>
      </c>
      <c r="D1118" s="637"/>
      <c r="E1118" s="637"/>
      <c r="F1118" s="637"/>
      <c r="G1118" s="637"/>
      <c r="H1118" s="637"/>
      <c r="I1118" s="637"/>
      <c r="J1118" s="637"/>
      <c r="K1118" s="637"/>
      <c r="L1118" s="637"/>
      <c r="M1118" s="637"/>
      <c r="N1118" s="637"/>
      <c r="O1118" s="637"/>
      <c r="P1118" s="637"/>
      <c r="Q1118" s="637"/>
      <c r="R1118" s="637"/>
      <c r="S1118" s="637"/>
      <c r="T1118" s="637"/>
      <c r="U1118" s="637"/>
      <c r="V1118" s="637"/>
      <c r="W1118" s="637"/>
      <c r="X1118" s="637"/>
      <c r="Y1118" s="637"/>
      <c r="Z1118" s="637"/>
      <c r="AA1118" s="637"/>
      <c r="AB1118" s="637"/>
      <c r="AC1118" s="638" t="s">
        <v>185</v>
      </c>
      <c r="AD1118" s="638"/>
      <c r="AE1118" s="638"/>
      <c r="AF1118" s="638"/>
      <c r="AG1118" s="638"/>
      <c r="AH1118" s="638"/>
      <c r="AI1118" s="638"/>
      <c r="AJ1118" s="638"/>
      <c r="AK1118" s="638"/>
      <c r="AL1118" s="638"/>
      <c r="AM1118" s="638"/>
      <c r="AN1118" s="638"/>
      <c r="AO1118" s="638"/>
      <c r="AP1118" s="638"/>
      <c r="AQ1118" s="638"/>
      <c r="AR1118" s="638"/>
      <c r="AS1118" s="638"/>
      <c r="AT1118" s="638"/>
      <c r="AU1118" s="625" t="s">
        <v>186</v>
      </c>
      <c r="AV1118" s="626"/>
      <c r="AW1118" s="626"/>
      <c r="AX1118" s="626"/>
      <c r="AY1118" s="626"/>
      <c r="AZ1118" s="626"/>
      <c r="BA1118" s="626"/>
      <c r="BB1118" s="626"/>
      <c r="BC1118" s="626"/>
      <c r="BD1118" s="626"/>
      <c r="BE1118" s="626"/>
      <c r="BF1118" s="626"/>
      <c r="BG1118" s="665" t="s">
        <v>185</v>
      </c>
      <c r="BH1118" s="665"/>
      <c r="BI1118" s="665"/>
      <c r="BJ1118" s="665"/>
      <c r="BK1118" s="665"/>
      <c r="BL1118" s="665"/>
    </row>
    <row r="1119" spans="3:64" ht="19.5" customHeight="1" x14ac:dyDescent="0.45">
      <c r="C1119" s="267"/>
      <c r="D1119" s="267"/>
      <c r="E1119" s="268"/>
      <c r="F1119" s="267"/>
      <c r="G1119" s="267"/>
      <c r="H1119" s="267"/>
      <c r="I1119" s="267"/>
      <c r="J1119" s="267"/>
      <c r="K1119" s="267"/>
      <c r="L1119" s="267"/>
      <c r="M1119" s="267"/>
      <c r="N1119" s="267"/>
      <c r="O1119" s="267"/>
      <c r="P1119" s="267"/>
      <c r="Q1119" s="267"/>
      <c r="R1119" s="267"/>
      <c r="S1119" s="267"/>
      <c r="T1119" s="267"/>
      <c r="U1119" s="267"/>
      <c r="V1119" s="267"/>
      <c r="W1119" s="267"/>
      <c r="X1119" s="267"/>
      <c r="Y1119" s="627" t="s">
        <v>127</v>
      </c>
      <c r="Z1119" s="627"/>
      <c r="AA1119" s="627"/>
      <c r="AB1119" s="627"/>
      <c r="AC1119" s="522"/>
      <c r="AD1119" s="522"/>
      <c r="AE1119" s="522"/>
      <c r="AF1119" s="522"/>
      <c r="AG1119" s="522"/>
      <c r="AH1119" s="522"/>
      <c r="AI1119" s="522"/>
      <c r="AJ1119" s="522"/>
      <c r="AK1119" s="522"/>
      <c r="AL1119" s="522"/>
      <c r="AM1119" s="522"/>
      <c r="AN1119" s="522"/>
      <c r="AO1119" s="522"/>
      <c r="AP1119" s="522"/>
      <c r="AQ1119" s="627" t="s">
        <v>127</v>
      </c>
      <c r="AR1119" s="627"/>
      <c r="AS1119" s="627"/>
      <c r="AT1119" s="627"/>
      <c r="AU1119" s="626"/>
      <c r="AV1119" s="626"/>
      <c r="AW1119" s="626"/>
      <c r="AX1119" s="626"/>
      <c r="AY1119" s="626"/>
      <c r="AZ1119" s="626"/>
      <c r="BA1119" s="626"/>
      <c r="BB1119" s="626"/>
      <c r="BC1119" s="626"/>
      <c r="BD1119" s="626"/>
      <c r="BE1119" s="626"/>
      <c r="BF1119" s="626"/>
      <c r="BG1119" s="660"/>
      <c r="BH1119" s="660"/>
      <c r="BI1119" s="660"/>
      <c r="BJ1119" s="660"/>
      <c r="BK1119" s="660"/>
      <c r="BL1119" s="660"/>
    </row>
    <row r="1120" spans="3:64" ht="18.75" x14ac:dyDescent="0.3">
      <c r="C1120" s="584" t="s">
        <v>125</v>
      </c>
      <c r="D1120" s="661" t="s">
        <v>3</v>
      </c>
      <c r="E1120" s="562" t="s">
        <v>52</v>
      </c>
      <c r="F1120" s="562"/>
      <c r="G1120" s="562"/>
      <c r="H1120" s="562"/>
      <c r="I1120" s="562"/>
      <c r="J1120" s="562"/>
      <c r="K1120" s="562"/>
      <c r="L1120" s="562"/>
      <c r="M1120" s="562"/>
      <c r="N1120" s="562"/>
      <c r="O1120" s="562"/>
      <c r="P1120" s="562"/>
      <c r="Q1120" s="562"/>
      <c r="R1120" s="562"/>
      <c r="S1120" s="562"/>
      <c r="T1120" s="562"/>
      <c r="U1120" s="562"/>
      <c r="V1120" s="562"/>
      <c r="W1120" s="562"/>
      <c r="X1120" s="562"/>
      <c r="Y1120" s="562"/>
      <c r="Z1120" s="562"/>
      <c r="AA1120" s="562"/>
      <c r="AB1120" s="562"/>
      <c r="AC1120" s="666" t="s">
        <v>52</v>
      </c>
      <c r="AD1120" s="667"/>
      <c r="AE1120" s="667"/>
      <c r="AF1120" s="667"/>
      <c r="AG1120" s="667"/>
      <c r="AH1120" s="667"/>
      <c r="AI1120" s="667"/>
      <c r="AJ1120" s="667"/>
      <c r="AK1120" s="667"/>
      <c r="AL1120" s="667"/>
      <c r="AM1120" s="667"/>
      <c r="AN1120" s="667"/>
      <c r="AO1120" s="667"/>
      <c r="AP1120" s="667"/>
      <c r="AQ1120" s="667"/>
      <c r="AR1120" s="667"/>
      <c r="AS1120" s="667"/>
      <c r="AT1120" s="668"/>
      <c r="AU1120" s="658" t="s">
        <v>48</v>
      </c>
      <c r="AV1120" s="658"/>
      <c r="AW1120" s="658"/>
      <c r="AX1120" s="658"/>
      <c r="AY1120" s="658"/>
      <c r="AZ1120" s="658"/>
      <c r="BA1120" s="658"/>
      <c r="BB1120" s="658"/>
      <c r="BC1120" s="658"/>
      <c r="BD1120" s="658"/>
      <c r="BE1120" s="658"/>
      <c r="BF1120" s="658"/>
      <c r="BG1120" s="269"/>
      <c r="BH1120" s="270"/>
      <c r="BI1120" s="270"/>
      <c r="BJ1120" s="270"/>
      <c r="BK1120" s="270"/>
      <c r="BL1120" s="271" t="s">
        <v>152</v>
      </c>
    </row>
    <row r="1121" spans="1:70" ht="18.75" customHeight="1" x14ac:dyDescent="0.3">
      <c r="C1121" s="585"/>
      <c r="D1121" s="662"/>
      <c r="E1121" s="562" t="s">
        <v>5</v>
      </c>
      <c r="F1121" s="562"/>
      <c r="G1121" s="562"/>
      <c r="H1121" s="562"/>
      <c r="I1121" s="562"/>
      <c r="J1121" s="562"/>
      <c r="K1121" s="562"/>
      <c r="L1121" s="562"/>
      <c r="M1121" s="562"/>
      <c r="N1121" s="562"/>
      <c r="O1121" s="562"/>
      <c r="P1121" s="562"/>
      <c r="Q1121" s="562"/>
      <c r="R1121" s="562"/>
      <c r="S1121" s="562"/>
      <c r="T1121" s="562"/>
      <c r="U1121" s="562"/>
      <c r="V1121" s="562"/>
      <c r="W1121" s="562"/>
      <c r="X1121" s="562"/>
      <c r="Y1121" s="562"/>
      <c r="Z1121" s="562"/>
      <c r="AA1121" s="562"/>
      <c r="AB1121" s="562"/>
      <c r="AC1121" s="593"/>
      <c r="AD1121" s="594"/>
      <c r="AE1121" s="594"/>
      <c r="AF1121" s="594"/>
      <c r="AG1121" s="594"/>
      <c r="AH1121" s="595"/>
      <c r="AI1121" s="658" t="s">
        <v>47</v>
      </c>
      <c r="AJ1121" s="658"/>
      <c r="AK1121" s="658"/>
      <c r="AL1121" s="658"/>
      <c r="AM1121" s="658"/>
      <c r="AN1121" s="658"/>
      <c r="AO1121" s="658"/>
      <c r="AP1121" s="658"/>
      <c r="AQ1121" s="658"/>
      <c r="AR1121" s="658"/>
      <c r="AS1121" s="658"/>
      <c r="AT1121" s="658"/>
      <c r="AU1121" s="658" t="s">
        <v>49</v>
      </c>
      <c r="AV1121" s="658"/>
      <c r="AW1121" s="658"/>
      <c r="AX1121" s="658"/>
      <c r="AY1121" s="658"/>
      <c r="AZ1121" s="658"/>
      <c r="BA1121" s="658"/>
      <c r="BB1121" s="658"/>
      <c r="BC1121" s="658"/>
      <c r="BD1121" s="658"/>
      <c r="BE1121" s="658"/>
      <c r="BF1121" s="658"/>
      <c r="BG1121" s="554" t="s">
        <v>123</v>
      </c>
      <c r="BH1121" s="555"/>
      <c r="BI1121" s="555"/>
      <c r="BJ1121" s="555"/>
      <c r="BK1121" s="555"/>
      <c r="BL1121" s="556"/>
    </row>
    <row r="1122" spans="1:70" ht="37.5" customHeight="1" x14ac:dyDescent="0.2">
      <c r="C1122" s="585"/>
      <c r="D1122" s="662"/>
      <c r="E1122" s="648" t="s">
        <v>15</v>
      </c>
      <c r="F1122" s="649"/>
      <c r="G1122" s="649"/>
      <c r="H1122" s="649"/>
      <c r="I1122" s="649"/>
      <c r="J1122" s="650"/>
      <c r="K1122" s="648" t="s">
        <v>102</v>
      </c>
      <c r="L1122" s="649"/>
      <c r="M1122" s="649"/>
      <c r="N1122" s="649"/>
      <c r="O1122" s="649"/>
      <c r="P1122" s="650"/>
      <c r="Q1122" s="648" t="s">
        <v>103</v>
      </c>
      <c r="R1122" s="649"/>
      <c r="S1122" s="649"/>
      <c r="T1122" s="649"/>
      <c r="U1122" s="649"/>
      <c r="V1122" s="650"/>
      <c r="W1122" s="651" t="s">
        <v>104</v>
      </c>
      <c r="X1122" s="651"/>
      <c r="Y1122" s="651"/>
      <c r="Z1122" s="651"/>
      <c r="AA1122" s="651"/>
      <c r="AB1122" s="651"/>
      <c r="AC1122" s="648" t="s">
        <v>150</v>
      </c>
      <c r="AD1122" s="649"/>
      <c r="AE1122" s="649"/>
      <c r="AF1122" s="649"/>
      <c r="AG1122" s="649"/>
      <c r="AH1122" s="649"/>
      <c r="AI1122" s="651" t="s">
        <v>7</v>
      </c>
      <c r="AJ1122" s="651"/>
      <c r="AK1122" s="651"/>
      <c r="AL1122" s="651"/>
      <c r="AM1122" s="651"/>
      <c r="AN1122" s="651"/>
      <c r="AO1122" s="651" t="s">
        <v>50</v>
      </c>
      <c r="AP1122" s="651"/>
      <c r="AQ1122" s="651"/>
      <c r="AR1122" s="651"/>
      <c r="AS1122" s="651"/>
      <c r="AT1122" s="651"/>
      <c r="AU1122" s="642" t="s">
        <v>7</v>
      </c>
      <c r="AV1122" s="642"/>
      <c r="AW1122" s="642"/>
      <c r="AX1122" s="642"/>
      <c r="AY1122" s="642"/>
      <c r="AZ1122" s="642"/>
      <c r="BA1122" s="642" t="s">
        <v>8</v>
      </c>
      <c r="BB1122" s="642"/>
      <c r="BC1122" s="642"/>
      <c r="BD1122" s="642"/>
      <c r="BE1122" s="642"/>
      <c r="BF1122" s="642"/>
      <c r="BG1122" s="655" t="s">
        <v>11</v>
      </c>
      <c r="BH1122" s="655" t="s">
        <v>12</v>
      </c>
      <c r="BI1122" s="655" t="s">
        <v>10</v>
      </c>
      <c r="BJ1122" s="655" t="s">
        <v>0</v>
      </c>
      <c r="BK1122" s="655" t="s">
        <v>13</v>
      </c>
      <c r="BL1122" s="655" t="s">
        <v>14</v>
      </c>
    </row>
    <row r="1123" spans="1:70" ht="39.75" customHeight="1" x14ac:dyDescent="0.2">
      <c r="C1123" s="585"/>
      <c r="D1123" s="662"/>
      <c r="E1123" s="653" t="s">
        <v>11</v>
      </c>
      <c r="F1123" s="653" t="s">
        <v>12</v>
      </c>
      <c r="G1123" s="653" t="s">
        <v>10</v>
      </c>
      <c r="H1123" s="653" t="s">
        <v>0</v>
      </c>
      <c r="I1123" s="653" t="s">
        <v>13</v>
      </c>
      <c r="J1123" s="653" t="s">
        <v>14</v>
      </c>
      <c r="K1123" s="653" t="s">
        <v>11</v>
      </c>
      <c r="L1123" s="653" t="s">
        <v>12</v>
      </c>
      <c r="M1123" s="653" t="s">
        <v>10</v>
      </c>
      <c r="N1123" s="653" t="s">
        <v>0</v>
      </c>
      <c r="O1123" s="653" t="s">
        <v>13</v>
      </c>
      <c r="P1123" s="653" t="s">
        <v>14</v>
      </c>
      <c r="Q1123" s="653" t="s">
        <v>11</v>
      </c>
      <c r="R1123" s="653" t="s">
        <v>12</v>
      </c>
      <c r="S1123" s="653" t="s">
        <v>10</v>
      </c>
      <c r="T1123" s="653" t="s">
        <v>0</v>
      </c>
      <c r="U1123" s="653" t="s">
        <v>13</v>
      </c>
      <c r="V1123" s="653" t="s">
        <v>14</v>
      </c>
      <c r="W1123" s="653" t="s">
        <v>11</v>
      </c>
      <c r="X1123" s="653" t="s">
        <v>12</v>
      </c>
      <c r="Y1123" s="653" t="s">
        <v>10</v>
      </c>
      <c r="Z1123" s="653" t="s">
        <v>0</v>
      </c>
      <c r="AA1123" s="653" t="s">
        <v>13</v>
      </c>
      <c r="AB1123" s="653" t="s">
        <v>14</v>
      </c>
      <c r="AC1123" s="653" t="s">
        <v>11</v>
      </c>
      <c r="AD1123" s="653" t="s">
        <v>12</v>
      </c>
      <c r="AE1123" s="653" t="s">
        <v>10</v>
      </c>
      <c r="AF1123" s="653" t="s">
        <v>0</v>
      </c>
      <c r="AG1123" s="653" t="s">
        <v>13</v>
      </c>
      <c r="AH1123" s="653" t="s">
        <v>14</v>
      </c>
      <c r="AI1123" s="653" t="s">
        <v>11</v>
      </c>
      <c r="AJ1123" s="653" t="s">
        <v>12</v>
      </c>
      <c r="AK1123" s="653" t="s">
        <v>10</v>
      </c>
      <c r="AL1123" s="653" t="s">
        <v>0</v>
      </c>
      <c r="AM1123" s="653" t="s">
        <v>13</v>
      </c>
      <c r="AN1123" s="653" t="s">
        <v>14</v>
      </c>
      <c r="AO1123" s="653" t="s">
        <v>11</v>
      </c>
      <c r="AP1123" s="653" t="s">
        <v>12</v>
      </c>
      <c r="AQ1123" s="653" t="s">
        <v>10</v>
      </c>
      <c r="AR1123" s="653" t="s">
        <v>0</v>
      </c>
      <c r="AS1123" s="653" t="s">
        <v>13</v>
      </c>
      <c r="AT1123" s="653" t="s">
        <v>14</v>
      </c>
      <c r="AU1123" s="652" t="s">
        <v>11</v>
      </c>
      <c r="AV1123" s="652" t="s">
        <v>12</v>
      </c>
      <c r="AW1123" s="652" t="s">
        <v>10</v>
      </c>
      <c r="AX1123" s="652" t="s">
        <v>0</v>
      </c>
      <c r="AY1123" s="652" t="s">
        <v>13</v>
      </c>
      <c r="AZ1123" s="652" t="s">
        <v>14</v>
      </c>
      <c r="BA1123" s="652" t="s">
        <v>11</v>
      </c>
      <c r="BB1123" s="652" t="s">
        <v>12</v>
      </c>
      <c r="BC1123" s="652" t="s">
        <v>10</v>
      </c>
      <c r="BD1123" s="652" t="s">
        <v>0</v>
      </c>
      <c r="BE1123" s="652" t="s">
        <v>13</v>
      </c>
      <c r="BF1123" s="652" t="s">
        <v>14</v>
      </c>
      <c r="BG1123" s="656"/>
      <c r="BH1123" s="656"/>
      <c r="BI1123" s="656"/>
      <c r="BJ1123" s="656"/>
      <c r="BK1123" s="656"/>
      <c r="BL1123" s="656"/>
    </row>
    <row r="1124" spans="1:70" ht="39.75" customHeight="1" x14ac:dyDescent="0.2">
      <c r="A1124" t="s">
        <v>193</v>
      </c>
      <c r="B1124" t="s">
        <v>194</v>
      </c>
      <c r="C1124" s="586"/>
      <c r="D1124" s="663"/>
      <c r="E1124" s="654"/>
      <c r="F1124" s="654"/>
      <c r="G1124" s="654"/>
      <c r="H1124" s="654"/>
      <c r="I1124" s="654"/>
      <c r="J1124" s="654"/>
      <c r="K1124" s="654"/>
      <c r="L1124" s="654"/>
      <c r="M1124" s="654"/>
      <c r="N1124" s="654"/>
      <c r="O1124" s="654"/>
      <c r="P1124" s="654"/>
      <c r="Q1124" s="654"/>
      <c r="R1124" s="654"/>
      <c r="S1124" s="654"/>
      <c r="T1124" s="654"/>
      <c r="U1124" s="654"/>
      <c r="V1124" s="654"/>
      <c r="W1124" s="654"/>
      <c r="X1124" s="654"/>
      <c r="Y1124" s="654"/>
      <c r="Z1124" s="654"/>
      <c r="AA1124" s="654"/>
      <c r="AB1124" s="654"/>
      <c r="AC1124" s="654"/>
      <c r="AD1124" s="654"/>
      <c r="AE1124" s="654"/>
      <c r="AF1124" s="654"/>
      <c r="AG1124" s="654"/>
      <c r="AH1124" s="654"/>
      <c r="AI1124" s="654"/>
      <c r="AJ1124" s="654"/>
      <c r="AK1124" s="654"/>
      <c r="AL1124" s="654"/>
      <c r="AM1124" s="654"/>
      <c r="AN1124" s="654"/>
      <c r="AO1124" s="654"/>
      <c r="AP1124" s="654"/>
      <c r="AQ1124" s="654"/>
      <c r="AR1124" s="654"/>
      <c r="AS1124" s="654"/>
      <c r="AT1124" s="654"/>
      <c r="AU1124" s="652"/>
      <c r="AV1124" s="652"/>
      <c r="AW1124" s="652"/>
      <c r="AX1124" s="652"/>
      <c r="AY1124" s="652"/>
      <c r="AZ1124" s="652"/>
      <c r="BA1124" s="652"/>
      <c r="BB1124" s="652"/>
      <c r="BC1124" s="652"/>
      <c r="BD1124" s="652"/>
      <c r="BE1124" s="652"/>
      <c r="BF1124" s="652"/>
      <c r="BG1124" s="657"/>
      <c r="BH1124" s="657"/>
      <c r="BI1124" s="657"/>
      <c r="BJ1124" s="657"/>
      <c r="BK1124" s="657"/>
      <c r="BL1124" s="657"/>
      <c r="BR1124" s="72" t="s">
        <v>201</v>
      </c>
    </row>
    <row r="1125" spans="1:70" ht="15.75" x14ac:dyDescent="0.25">
      <c r="C1125" s="111">
        <v>1</v>
      </c>
      <c r="D1125" s="111">
        <v>2</v>
      </c>
      <c r="E1125" s="111">
        <v>3</v>
      </c>
      <c r="F1125" s="111">
        <v>4</v>
      </c>
      <c r="G1125" s="111">
        <v>5</v>
      </c>
      <c r="H1125" s="111">
        <v>6</v>
      </c>
      <c r="I1125" s="111">
        <v>7</v>
      </c>
      <c r="J1125" s="111">
        <v>8</v>
      </c>
      <c r="K1125" s="111">
        <v>9</v>
      </c>
      <c r="L1125" s="111">
        <v>10</v>
      </c>
      <c r="M1125" s="111">
        <v>11</v>
      </c>
      <c r="N1125" s="111">
        <v>12</v>
      </c>
      <c r="O1125" s="111">
        <v>13</v>
      </c>
      <c r="P1125" s="111">
        <v>14</v>
      </c>
      <c r="Q1125" s="111">
        <v>15</v>
      </c>
      <c r="R1125" s="111">
        <v>16</v>
      </c>
      <c r="S1125" s="111">
        <v>17</v>
      </c>
      <c r="T1125" s="111">
        <v>18</v>
      </c>
      <c r="U1125" s="111">
        <v>19</v>
      </c>
      <c r="V1125" s="111">
        <v>20</v>
      </c>
      <c r="W1125" s="111">
        <v>21</v>
      </c>
      <c r="X1125" s="111">
        <v>22</v>
      </c>
      <c r="Y1125" s="111">
        <v>23</v>
      </c>
      <c r="Z1125" s="111">
        <v>24</v>
      </c>
      <c r="AA1125" s="111">
        <v>25</v>
      </c>
      <c r="AB1125" s="111">
        <v>26</v>
      </c>
      <c r="AC1125" s="111">
        <v>27</v>
      </c>
      <c r="AD1125" s="111">
        <v>28</v>
      </c>
      <c r="AE1125" s="111">
        <v>29</v>
      </c>
      <c r="AF1125" s="111">
        <v>30</v>
      </c>
      <c r="AG1125" s="111">
        <v>31</v>
      </c>
      <c r="AH1125" s="111">
        <v>32</v>
      </c>
      <c r="AI1125" s="111">
        <v>33</v>
      </c>
      <c r="AJ1125" s="111">
        <v>34</v>
      </c>
      <c r="AK1125" s="111">
        <v>35</v>
      </c>
      <c r="AL1125" s="111">
        <v>36</v>
      </c>
      <c r="AM1125" s="111">
        <v>37</v>
      </c>
      <c r="AN1125" s="111">
        <v>38</v>
      </c>
      <c r="AO1125" s="111">
        <v>39</v>
      </c>
      <c r="AP1125" s="111">
        <v>40</v>
      </c>
      <c r="AQ1125" s="111">
        <v>41</v>
      </c>
      <c r="AR1125" s="111">
        <v>42</v>
      </c>
      <c r="AS1125" s="111">
        <v>43</v>
      </c>
      <c r="AT1125" s="111">
        <v>44</v>
      </c>
      <c r="AU1125" s="233">
        <v>45</v>
      </c>
      <c r="AV1125" s="233">
        <v>46</v>
      </c>
      <c r="AW1125" s="233">
        <v>47</v>
      </c>
      <c r="AX1125" s="233">
        <v>48</v>
      </c>
      <c r="AY1125" s="233">
        <v>49</v>
      </c>
      <c r="AZ1125" s="233">
        <v>50</v>
      </c>
      <c r="BA1125" s="233">
        <v>51</v>
      </c>
      <c r="BB1125" s="233">
        <v>52</v>
      </c>
      <c r="BC1125" s="233">
        <v>53</v>
      </c>
      <c r="BD1125" s="233">
        <v>54</v>
      </c>
      <c r="BE1125" s="233">
        <v>55</v>
      </c>
      <c r="BF1125" s="233">
        <v>56</v>
      </c>
      <c r="BG1125" s="233">
        <v>57</v>
      </c>
      <c r="BH1125" s="233">
        <v>58</v>
      </c>
      <c r="BI1125" s="233">
        <v>59</v>
      </c>
      <c r="BJ1125" s="233">
        <v>60</v>
      </c>
      <c r="BK1125" s="233">
        <v>61</v>
      </c>
      <c r="BL1125" s="233">
        <v>62</v>
      </c>
    </row>
    <row r="1126" spans="1:70" ht="21.95" customHeight="1" x14ac:dyDescent="0.3">
      <c r="C1126" s="232">
        <v>1</v>
      </c>
      <c r="D1126" s="217" t="s">
        <v>16</v>
      </c>
      <c r="E1126" s="252">
        <v>0</v>
      </c>
      <c r="F1126" s="253">
        <v>8.0719999999999992</v>
      </c>
      <c r="G1126" s="252">
        <f t="shared" ref="G1126:G1155" si="1153">+F1126</f>
        <v>8.0719999999999992</v>
      </c>
      <c r="H1126" s="252">
        <v>8.07</v>
      </c>
      <c r="I1126" s="254">
        <f t="shared" ref="I1126:I1146" si="1154">IF(H1126&lt;&gt;0,(H1126/G1126*100),0)</f>
        <v>99.975222993062445</v>
      </c>
      <c r="J1126" s="252">
        <f t="shared" ref="J1126:J1155" si="1155">G1126-H1126</f>
        <v>1.9999999999988916E-3</v>
      </c>
      <c r="K1126" s="252">
        <v>32.94</v>
      </c>
      <c r="L1126" s="252">
        <v>37.619999999999997</v>
      </c>
      <c r="M1126" s="252">
        <f t="shared" ref="M1126:M1155" si="1156">SUM(K1126:L1126)</f>
        <v>70.56</v>
      </c>
      <c r="N1126" s="252">
        <v>37.26</v>
      </c>
      <c r="O1126" s="254">
        <f t="shared" ref="O1126:O1156" si="1157">+N1126/M1126*100</f>
        <v>52.806122448979586</v>
      </c>
      <c r="P1126" s="252">
        <f t="shared" ref="P1126:P1156" si="1158">+M1126-N1126</f>
        <v>33.300000000000004</v>
      </c>
      <c r="Q1126" s="252">
        <v>10</v>
      </c>
      <c r="R1126" s="252">
        <v>12.54</v>
      </c>
      <c r="S1126" s="252">
        <f t="shared" ref="S1126:S1155" si="1159">SUM(Q1126:R1126)</f>
        <v>22.54</v>
      </c>
      <c r="T1126" s="252">
        <v>22.55</v>
      </c>
      <c r="U1126" s="254">
        <f t="shared" ref="U1126:U1156" si="1160">T1126/S1126*100</f>
        <v>100.04436557231588</v>
      </c>
      <c r="V1126" s="252">
        <f t="shared" ref="V1126:V1155" si="1161">+S1126-T1126</f>
        <v>-1.0000000000001563E-2</v>
      </c>
      <c r="W1126" s="252">
        <v>1.29</v>
      </c>
      <c r="X1126" s="252">
        <v>1.6</v>
      </c>
      <c r="Y1126" s="252">
        <f t="shared" ref="Y1126:Y1155" si="1162">SUM(W1126:X1126)</f>
        <v>2.89</v>
      </c>
      <c r="Z1126" s="252">
        <v>2.09</v>
      </c>
      <c r="AA1126" s="254">
        <f t="shared" ref="AA1126:AA1156" si="1163">IF(Z1126&lt;&gt;0,(Z1126/Y1126*100),0)</f>
        <v>72.318339100346009</v>
      </c>
      <c r="AB1126" s="252">
        <f t="shared" ref="AB1126:AB1155" si="1164">+Y1126-Z1126</f>
        <v>0.80000000000000027</v>
      </c>
      <c r="AC1126" s="221"/>
      <c r="AD1126" s="221">
        <v>127.39</v>
      </c>
      <c r="AE1126" s="221">
        <f t="shared" ref="AE1126:AE1155" si="1165">+AC1126+AD1126</f>
        <v>127.39</v>
      </c>
      <c r="AF1126" s="221"/>
      <c r="AG1126" s="220">
        <f t="shared" ref="AG1126:AG1156" si="1166">AF1126/AE1126*100</f>
        <v>0</v>
      </c>
      <c r="AH1126" s="221">
        <f t="shared" ref="AH1126:AH1155" si="1167">+AE1126-AF1126</f>
        <v>127.39</v>
      </c>
      <c r="AI1126" s="221">
        <v>240.4</v>
      </c>
      <c r="AJ1126" s="54">
        <v>493.64800000000002</v>
      </c>
      <c r="AK1126" s="221">
        <f t="shared" ref="AK1126:AK1155" si="1168">SUM(AI1126:AJ1126)</f>
        <v>734.048</v>
      </c>
      <c r="AL1126" s="221">
        <v>433.3</v>
      </c>
      <c r="AM1126" s="220">
        <f t="shared" ref="AM1126:AM1156" si="1169">IF(AL1126&lt;&gt;0,(AL1126/AK1126*100),0)</f>
        <v>59.028837351235886</v>
      </c>
      <c r="AN1126" s="221">
        <f t="shared" ref="AN1126:AN1155" si="1170">+AK1126-AL1126</f>
        <v>300.74799999999999</v>
      </c>
      <c r="AO1126" s="221">
        <v>254.77</v>
      </c>
      <c r="AP1126" s="221">
        <v>456.95500000000004</v>
      </c>
      <c r="AQ1126" s="221">
        <f t="shared" ref="AQ1126:AQ1155" si="1171">SUM(AO1126:AP1126)</f>
        <v>711.72500000000002</v>
      </c>
      <c r="AR1126" s="221">
        <v>443.76</v>
      </c>
      <c r="AS1126" s="220">
        <f t="shared" ref="AS1126:AS1156" si="1172">IF(AR1126&lt;&gt;0,(AR1126/AQ1126*100),0)</f>
        <v>62.349924479258135</v>
      </c>
      <c r="AT1126" s="221">
        <f t="shared" ref="AT1126:AT1155" si="1173">+AQ1126-AR1126</f>
        <v>267.96500000000003</v>
      </c>
      <c r="AU1126" s="221">
        <v>0</v>
      </c>
      <c r="AV1126" s="54"/>
      <c r="AW1126" s="221">
        <f t="shared" ref="AW1126:AW1155" si="1174">+AV1126+AU1126</f>
        <v>0</v>
      </c>
      <c r="AX1126" s="221"/>
      <c r="AY1126" s="220">
        <f t="shared" ref="AY1126:AY1156" si="1175">IF(AX1126&lt;&gt;0,(AX1126/AW1126*100),0)</f>
        <v>0</v>
      </c>
      <c r="AZ1126" s="221">
        <v>0</v>
      </c>
      <c r="BA1126" s="221">
        <v>0</v>
      </c>
      <c r="BB1126" s="221">
        <v>0</v>
      </c>
      <c r="BC1126" s="221">
        <f t="shared" ref="BC1126:BC1155" si="1176">SUM(BA1126:BB1126)</f>
        <v>0</v>
      </c>
      <c r="BD1126" s="221"/>
      <c r="BE1126" s="220">
        <f t="shared" ref="BE1126:BE1156" si="1177">IF(BD1126&lt;&gt;0,(BD1126/BC1126*100),0)</f>
        <v>0</v>
      </c>
      <c r="BF1126" s="221">
        <f t="shared" ref="BF1126:BF1155" si="1178">+BC1126-BD1126</f>
        <v>0</v>
      </c>
      <c r="BG1126" s="222">
        <f t="shared" ref="BG1126:BG1156" si="1179">+E1126+K1126+Q1126+W1126+AI1126+AO1126+AU1126+BA1126+AC1126</f>
        <v>539.4</v>
      </c>
      <c r="BH1126" s="222">
        <f t="shared" ref="BH1126:BH1155" si="1180">F1126+L1126+R1126+X1126+AJ1126+AP1126+AV1126+BB1126+AD1126</f>
        <v>1137.825</v>
      </c>
      <c r="BI1126" s="222">
        <f t="shared" ref="BI1126:BJ1156" si="1181">+G1126+M1126+S1126+Y1126+AK1126+AQ1126+AW1126+BC1126+AE1126</f>
        <v>1677.2250000000001</v>
      </c>
      <c r="BJ1126" s="222">
        <f t="shared" si="1181"/>
        <v>947.03</v>
      </c>
      <c r="BK1126" s="223">
        <f t="shared" ref="BK1126:BK1156" si="1182">IF(BJ1126&lt;&gt;0,(BJ1126/BI1126*100),0)</f>
        <v>56.464099926962689</v>
      </c>
      <c r="BL1126" s="222">
        <f t="shared" ref="BL1126:BL1156" si="1183">BI1126-BJ1126</f>
        <v>730.19500000000016</v>
      </c>
      <c r="BN1126" s="56">
        <v>493.64800000000002</v>
      </c>
      <c r="BO1126" s="72">
        <f>ROUND(BN1126,2)</f>
        <v>493.65</v>
      </c>
      <c r="BP1126" s="72">
        <v>493.65</v>
      </c>
      <c r="BR1126" s="214">
        <f>AR1126+BD1126</f>
        <v>443.76</v>
      </c>
    </row>
    <row r="1127" spans="1:70" ht="21.95" customHeight="1" x14ac:dyDescent="0.3">
      <c r="A1127">
        <v>1</v>
      </c>
      <c r="B1127">
        <v>1</v>
      </c>
      <c r="C1127" s="232">
        <v>2</v>
      </c>
      <c r="D1127" s="217" t="s">
        <v>190</v>
      </c>
      <c r="E1127" s="252">
        <v>0</v>
      </c>
      <c r="F1127" s="253">
        <v>13.12</v>
      </c>
      <c r="G1127" s="252">
        <f t="shared" si="1153"/>
        <v>13.12</v>
      </c>
      <c r="H1127" s="252">
        <v>13.12</v>
      </c>
      <c r="I1127" s="254">
        <f t="shared" si="1154"/>
        <v>100</v>
      </c>
      <c r="J1127" s="252">
        <f t="shared" si="1155"/>
        <v>0</v>
      </c>
      <c r="K1127" s="252">
        <v>50.5</v>
      </c>
      <c r="L1127" s="252">
        <v>51.3</v>
      </c>
      <c r="M1127" s="252">
        <f t="shared" si="1156"/>
        <v>101.8</v>
      </c>
      <c r="N1127" s="252">
        <v>53.14</v>
      </c>
      <c r="O1127" s="254">
        <f t="shared" si="1157"/>
        <v>52.200392927308449</v>
      </c>
      <c r="P1127" s="252">
        <f t="shared" si="1158"/>
        <v>48.66</v>
      </c>
      <c r="Q1127" s="252">
        <v>16.14</v>
      </c>
      <c r="R1127" s="252">
        <v>17.100000000000001</v>
      </c>
      <c r="S1127" s="252">
        <f t="shared" si="1159"/>
        <v>33.24</v>
      </c>
      <c r="T1127" s="252">
        <v>19.170000000000002</v>
      </c>
      <c r="U1127" s="254">
        <f t="shared" si="1160"/>
        <v>57.671480144404327</v>
      </c>
      <c r="V1127" s="252">
        <f t="shared" si="1161"/>
        <v>14.07</v>
      </c>
      <c r="W1127" s="252">
        <v>2.4</v>
      </c>
      <c r="X1127" s="252">
        <v>2.8</v>
      </c>
      <c r="Y1127" s="252">
        <f t="shared" si="1162"/>
        <v>5.1999999999999993</v>
      </c>
      <c r="Z1127" s="252">
        <v>3</v>
      </c>
      <c r="AA1127" s="254">
        <f t="shared" si="1163"/>
        <v>57.692307692307701</v>
      </c>
      <c r="AB1127" s="252">
        <f t="shared" si="1164"/>
        <v>2.1999999999999993</v>
      </c>
      <c r="AC1127" s="221"/>
      <c r="AD1127" s="221">
        <v>222.93</v>
      </c>
      <c r="AE1127" s="221">
        <f t="shared" si="1165"/>
        <v>222.93</v>
      </c>
      <c r="AF1127" s="221">
        <v>80.19</v>
      </c>
      <c r="AG1127" s="220">
        <f t="shared" si="1166"/>
        <v>35.970932579733542</v>
      </c>
      <c r="AH1127" s="221">
        <f t="shared" si="1167"/>
        <v>142.74</v>
      </c>
      <c r="AI1127" s="221">
        <v>256.47000000000003</v>
      </c>
      <c r="AJ1127" s="54">
        <v>659.64</v>
      </c>
      <c r="AK1127" s="221">
        <f t="shared" si="1168"/>
        <v>916.11</v>
      </c>
      <c r="AL1127" s="221">
        <v>537.72</v>
      </c>
      <c r="AM1127" s="220">
        <f t="shared" si="1169"/>
        <v>58.696008121295485</v>
      </c>
      <c r="AN1127" s="221">
        <f t="shared" si="1170"/>
        <v>378.39</v>
      </c>
      <c r="AO1127" s="221">
        <v>239.74</v>
      </c>
      <c r="AP1127" s="221">
        <v>611.49700000000007</v>
      </c>
      <c r="AQ1127" s="221">
        <f t="shared" si="1171"/>
        <v>851.23700000000008</v>
      </c>
      <c r="AR1127" s="221">
        <v>517.16999999999996</v>
      </c>
      <c r="AS1127" s="220">
        <f t="shared" si="1172"/>
        <v>60.755112853412143</v>
      </c>
      <c r="AT1127" s="221">
        <f t="shared" si="1173"/>
        <v>334.06700000000012</v>
      </c>
      <c r="AU1127" s="221">
        <v>0</v>
      </c>
      <c r="AV1127" s="54"/>
      <c r="AW1127" s="221">
        <f t="shared" si="1174"/>
        <v>0</v>
      </c>
      <c r="AX1127" s="221"/>
      <c r="AY1127" s="220">
        <f t="shared" si="1175"/>
        <v>0</v>
      </c>
      <c r="AZ1127" s="221">
        <f t="shared" ref="AZ1127:AZ1155" si="1184">+AW1127-AX1127</f>
        <v>0</v>
      </c>
      <c r="BA1127" s="221">
        <v>0</v>
      </c>
      <c r="BB1127" s="221">
        <v>0</v>
      </c>
      <c r="BC1127" s="221">
        <f t="shared" si="1176"/>
        <v>0</v>
      </c>
      <c r="BD1127" s="221"/>
      <c r="BE1127" s="220">
        <f t="shared" si="1177"/>
        <v>0</v>
      </c>
      <c r="BF1127" s="221">
        <f t="shared" si="1178"/>
        <v>0</v>
      </c>
      <c r="BG1127" s="222">
        <f t="shared" si="1179"/>
        <v>565.25</v>
      </c>
      <c r="BH1127" s="222">
        <f t="shared" si="1180"/>
        <v>1578.3870000000002</v>
      </c>
      <c r="BI1127" s="222">
        <f t="shared" si="1181"/>
        <v>2143.6370000000002</v>
      </c>
      <c r="BJ1127" s="222">
        <f t="shared" si="1181"/>
        <v>1223.5100000000002</v>
      </c>
      <c r="BK1127" s="223">
        <f t="shared" si="1182"/>
        <v>57.076361342895275</v>
      </c>
      <c r="BL1127" s="222">
        <f t="shared" si="1183"/>
        <v>920.12699999999995</v>
      </c>
      <c r="BN1127" s="56">
        <v>659.64</v>
      </c>
      <c r="BO1127" s="72">
        <f t="shared" ref="BO1127:BO1155" si="1185">ROUND(BN1127,2)</f>
        <v>659.64</v>
      </c>
      <c r="BP1127" s="72">
        <v>659.64</v>
      </c>
      <c r="BR1127" s="214">
        <f t="shared" ref="BR1127:BR1155" si="1186">AR1127+BD1127</f>
        <v>517.16999999999996</v>
      </c>
    </row>
    <row r="1128" spans="1:70" ht="21.95" customHeight="1" x14ac:dyDescent="0.3">
      <c r="C1128" s="232">
        <v>3</v>
      </c>
      <c r="D1128" s="217" t="s">
        <v>18</v>
      </c>
      <c r="E1128" s="252">
        <v>0</v>
      </c>
      <c r="F1128" s="253">
        <v>9.9879999999999995</v>
      </c>
      <c r="G1128" s="252">
        <f t="shared" si="1153"/>
        <v>9.9879999999999995</v>
      </c>
      <c r="H1128" s="252">
        <v>9.08</v>
      </c>
      <c r="I1128" s="254">
        <f t="shared" si="1154"/>
        <v>90.909090909090921</v>
      </c>
      <c r="J1128" s="252">
        <f t="shared" si="1155"/>
        <v>0.90799999999999947</v>
      </c>
      <c r="K1128" s="252">
        <v>52.02</v>
      </c>
      <c r="L1128" s="252">
        <v>52.02</v>
      </c>
      <c r="M1128" s="252">
        <f t="shared" si="1156"/>
        <v>104.04</v>
      </c>
      <c r="N1128" s="252">
        <v>42.62</v>
      </c>
      <c r="O1128" s="254">
        <f t="shared" si="1157"/>
        <v>40.965013456362932</v>
      </c>
      <c r="P1128" s="252">
        <f t="shared" si="1158"/>
        <v>61.420000000000009</v>
      </c>
      <c r="Q1128" s="252">
        <v>17.34</v>
      </c>
      <c r="R1128" s="252">
        <v>17.34</v>
      </c>
      <c r="S1128" s="252">
        <f t="shared" si="1159"/>
        <v>34.68</v>
      </c>
      <c r="T1128" s="252">
        <v>20.9</v>
      </c>
      <c r="U1128" s="254">
        <f t="shared" si="1160"/>
        <v>60.265282583621683</v>
      </c>
      <c r="V1128" s="252">
        <f t="shared" si="1161"/>
        <v>13.780000000000001</v>
      </c>
      <c r="W1128" s="252">
        <v>2.4</v>
      </c>
      <c r="X1128" s="252">
        <v>2.4</v>
      </c>
      <c r="Y1128" s="252">
        <f t="shared" si="1162"/>
        <v>4.8</v>
      </c>
      <c r="Z1128" s="252">
        <v>3.6</v>
      </c>
      <c r="AA1128" s="254">
        <f t="shared" si="1163"/>
        <v>75</v>
      </c>
      <c r="AB1128" s="252">
        <f t="shared" si="1164"/>
        <v>1.1999999999999997</v>
      </c>
      <c r="AC1128" s="221"/>
      <c r="AD1128" s="221">
        <v>191.08</v>
      </c>
      <c r="AE1128" s="221">
        <f t="shared" si="1165"/>
        <v>191.08</v>
      </c>
      <c r="AF1128" s="221">
        <v>103.17</v>
      </c>
      <c r="AG1128" s="220">
        <f t="shared" si="1166"/>
        <v>53.993091898681179</v>
      </c>
      <c r="AH1128" s="221">
        <f t="shared" si="1167"/>
        <v>87.910000000000011</v>
      </c>
      <c r="AI1128" s="221">
        <v>279.60000000000002</v>
      </c>
      <c r="AJ1128" s="54">
        <v>715.45800000000008</v>
      </c>
      <c r="AK1128" s="221">
        <f t="shared" si="1168"/>
        <v>995.05800000000011</v>
      </c>
      <c r="AL1128" s="221">
        <v>563.70000000000005</v>
      </c>
      <c r="AM1128" s="220">
        <f t="shared" si="1169"/>
        <v>56.64996412269435</v>
      </c>
      <c r="AN1128" s="221">
        <f t="shared" si="1170"/>
        <v>431.35800000000006</v>
      </c>
      <c r="AO1128" s="221">
        <v>451.34</v>
      </c>
      <c r="AP1128" s="221">
        <v>660.74400000000003</v>
      </c>
      <c r="AQ1128" s="221">
        <f t="shared" si="1171"/>
        <v>1112.0840000000001</v>
      </c>
      <c r="AR1128" s="221">
        <v>629.30999999999995</v>
      </c>
      <c r="AS1128" s="220">
        <f t="shared" si="1172"/>
        <v>56.588351239654557</v>
      </c>
      <c r="AT1128" s="221">
        <f t="shared" si="1173"/>
        <v>482.77400000000011</v>
      </c>
      <c r="AU1128" s="221">
        <v>7.16</v>
      </c>
      <c r="AV1128" s="54"/>
      <c r="AW1128" s="221">
        <f t="shared" si="1174"/>
        <v>7.16</v>
      </c>
      <c r="AX1128" s="221">
        <v>5.92</v>
      </c>
      <c r="AY1128" s="220">
        <f t="shared" si="1175"/>
        <v>82.681564245810051</v>
      </c>
      <c r="AZ1128" s="221">
        <f t="shared" si="1184"/>
        <v>1.2400000000000002</v>
      </c>
      <c r="BA1128" s="221">
        <v>15.79</v>
      </c>
      <c r="BB1128" s="221">
        <v>22.94</v>
      </c>
      <c r="BC1128" s="221">
        <f t="shared" si="1176"/>
        <v>38.730000000000004</v>
      </c>
      <c r="BD1128" s="221">
        <v>25</v>
      </c>
      <c r="BE1128" s="220">
        <f t="shared" si="1177"/>
        <v>64.549444874774082</v>
      </c>
      <c r="BF1128" s="221">
        <f t="shared" si="1178"/>
        <v>13.730000000000004</v>
      </c>
      <c r="BG1128" s="222">
        <f t="shared" si="1179"/>
        <v>825.65</v>
      </c>
      <c r="BH1128" s="222">
        <f t="shared" si="1180"/>
        <v>1671.9700000000003</v>
      </c>
      <c r="BI1128" s="222">
        <f t="shared" si="1181"/>
        <v>2497.62</v>
      </c>
      <c r="BJ1128" s="222">
        <f t="shared" si="1181"/>
        <v>1403.3000000000002</v>
      </c>
      <c r="BK1128" s="223">
        <f t="shared" si="1182"/>
        <v>56.185488585133058</v>
      </c>
      <c r="BL1128" s="222">
        <f t="shared" si="1183"/>
        <v>1094.3199999999997</v>
      </c>
      <c r="BN1128" s="56">
        <v>715.45800000000008</v>
      </c>
      <c r="BO1128" s="72">
        <f t="shared" si="1185"/>
        <v>715.46</v>
      </c>
      <c r="BP1128" s="72">
        <v>715.46</v>
      </c>
      <c r="BR1128" s="214">
        <f t="shared" si="1186"/>
        <v>654.30999999999995</v>
      </c>
    </row>
    <row r="1129" spans="1:70" ht="21.95" customHeight="1" x14ac:dyDescent="0.3">
      <c r="C1129" s="232">
        <v>4</v>
      </c>
      <c r="D1129" s="217" t="s">
        <v>19</v>
      </c>
      <c r="E1129" s="252">
        <v>0</v>
      </c>
      <c r="F1129" s="253">
        <v>11.704000000000001</v>
      </c>
      <c r="G1129" s="252">
        <f t="shared" si="1153"/>
        <v>11.704000000000001</v>
      </c>
      <c r="H1129" s="252">
        <v>11.7</v>
      </c>
      <c r="I1129" s="254">
        <f t="shared" si="1154"/>
        <v>99.965823650034167</v>
      </c>
      <c r="J1129" s="252">
        <f t="shared" si="1155"/>
        <v>4.0000000000013358E-3</v>
      </c>
      <c r="K1129" s="252">
        <v>44.64</v>
      </c>
      <c r="L1129" s="252">
        <v>44.64</v>
      </c>
      <c r="M1129" s="252">
        <f t="shared" si="1156"/>
        <v>89.28</v>
      </c>
      <c r="N1129" s="252">
        <v>62.45</v>
      </c>
      <c r="O1129" s="254">
        <f t="shared" si="1157"/>
        <v>69.94847670250897</v>
      </c>
      <c r="P1129" s="252">
        <f t="shared" si="1158"/>
        <v>26.83</v>
      </c>
      <c r="Q1129" s="252">
        <v>14.88</v>
      </c>
      <c r="R1129" s="252">
        <v>14.88</v>
      </c>
      <c r="S1129" s="252">
        <f t="shared" si="1159"/>
        <v>29.76</v>
      </c>
      <c r="T1129" s="252">
        <v>21.87</v>
      </c>
      <c r="U1129" s="254">
        <f t="shared" si="1160"/>
        <v>73.487903225806448</v>
      </c>
      <c r="V1129" s="252">
        <f t="shared" si="1161"/>
        <v>7.8900000000000006</v>
      </c>
      <c r="W1129" s="252">
        <v>2.4</v>
      </c>
      <c r="X1129" s="252">
        <v>2.4</v>
      </c>
      <c r="Y1129" s="252">
        <f t="shared" si="1162"/>
        <v>4.8</v>
      </c>
      <c r="Z1129" s="252">
        <v>3.3</v>
      </c>
      <c r="AA1129" s="254">
        <f t="shared" si="1163"/>
        <v>68.75</v>
      </c>
      <c r="AB1129" s="252">
        <f t="shared" si="1164"/>
        <v>1.5</v>
      </c>
      <c r="AC1129" s="221"/>
      <c r="AD1129" s="221">
        <v>191.08</v>
      </c>
      <c r="AE1129" s="221">
        <f t="shared" si="1165"/>
        <v>191.08</v>
      </c>
      <c r="AF1129" s="221">
        <v>91.86</v>
      </c>
      <c r="AG1129" s="220">
        <f t="shared" si="1166"/>
        <v>48.074105086874603</v>
      </c>
      <c r="AH1129" s="221">
        <f t="shared" si="1167"/>
        <v>99.220000000000013</v>
      </c>
      <c r="AI1129" s="221">
        <v>457.1</v>
      </c>
      <c r="AJ1129" s="54">
        <v>588.7059999999999</v>
      </c>
      <c r="AK1129" s="221">
        <f t="shared" si="1168"/>
        <v>1045.806</v>
      </c>
      <c r="AL1129" s="221">
        <v>610.20000000000005</v>
      </c>
      <c r="AM1129" s="220">
        <f t="shared" si="1169"/>
        <v>58.347341667575058</v>
      </c>
      <c r="AN1129" s="221">
        <f t="shared" si="1170"/>
        <v>435.60599999999999</v>
      </c>
      <c r="AO1129" s="221">
        <v>423.22</v>
      </c>
      <c r="AP1129" s="221">
        <v>544.56500000000005</v>
      </c>
      <c r="AQ1129" s="221">
        <f t="shared" si="1171"/>
        <v>967.78500000000008</v>
      </c>
      <c r="AR1129" s="221">
        <v>618.11</v>
      </c>
      <c r="AS1129" s="220">
        <f t="shared" si="1172"/>
        <v>63.868524517325639</v>
      </c>
      <c r="AT1129" s="221">
        <f t="shared" si="1173"/>
        <v>349.67500000000007</v>
      </c>
      <c r="AU1129" s="221">
        <v>0</v>
      </c>
      <c r="AV1129" s="54"/>
      <c r="AW1129" s="221">
        <f t="shared" si="1174"/>
        <v>0</v>
      </c>
      <c r="AX1129" s="221"/>
      <c r="AY1129" s="220">
        <f t="shared" si="1175"/>
        <v>0</v>
      </c>
      <c r="AZ1129" s="221">
        <f t="shared" si="1184"/>
        <v>0</v>
      </c>
      <c r="BA1129" s="221">
        <v>0</v>
      </c>
      <c r="BB1129" s="221"/>
      <c r="BC1129" s="221">
        <f t="shared" si="1176"/>
        <v>0</v>
      </c>
      <c r="BD1129" s="221"/>
      <c r="BE1129" s="220">
        <f t="shared" si="1177"/>
        <v>0</v>
      </c>
      <c r="BF1129" s="221">
        <f t="shared" si="1178"/>
        <v>0</v>
      </c>
      <c r="BG1129" s="222">
        <f t="shared" si="1179"/>
        <v>942.24</v>
      </c>
      <c r="BH1129" s="222">
        <f t="shared" si="1180"/>
        <v>1397.9749999999999</v>
      </c>
      <c r="BI1129" s="222">
        <f t="shared" si="1181"/>
        <v>2340.2150000000001</v>
      </c>
      <c r="BJ1129" s="222">
        <f t="shared" si="1181"/>
        <v>1419.49</v>
      </c>
      <c r="BK1129" s="223">
        <f t="shared" si="1182"/>
        <v>60.656392681868965</v>
      </c>
      <c r="BL1129" s="222">
        <f t="shared" si="1183"/>
        <v>920.72500000000014</v>
      </c>
      <c r="BN1129" s="56">
        <v>588.7059999999999</v>
      </c>
      <c r="BO1129" s="72">
        <f t="shared" si="1185"/>
        <v>588.71</v>
      </c>
      <c r="BP1129" s="72">
        <v>588.71</v>
      </c>
      <c r="BR1129" s="214">
        <f t="shared" si="1186"/>
        <v>618.11</v>
      </c>
    </row>
    <row r="1130" spans="1:70" ht="21.95" customHeight="1" x14ac:dyDescent="0.3">
      <c r="C1130" s="232">
        <v>5</v>
      </c>
      <c r="D1130" s="217" t="s">
        <v>20</v>
      </c>
      <c r="E1130" s="252">
        <v>0</v>
      </c>
      <c r="F1130" s="253">
        <v>7.2640000000000002</v>
      </c>
      <c r="G1130" s="252">
        <f t="shared" si="1153"/>
        <v>7.2640000000000002</v>
      </c>
      <c r="H1130" s="252">
        <v>7.26</v>
      </c>
      <c r="I1130" s="254">
        <f t="shared" si="1154"/>
        <v>99.944933920704841</v>
      </c>
      <c r="J1130" s="252">
        <f t="shared" si="1155"/>
        <v>4.0000000000004476E-3</v>
      </c>
      <c r="K1130" s="252">
        <v>23.13</v>
      </c>
      <c r="L1130" s="252">
        <v>34.74</v>
      </c>
      <c r="M1130" s="252">
        <f t="shared" si="1156"/>
        <v>57.870000000000005</v>
      </c>
      <c r="N1130" s="252">
        <v>26.92</v>
      </c>
      <c r="O1130" s="254">
        <f t="shared" si="1157"/>
        <v>46.518057715569377</v>
      </c>
      <c r="P1130" s="252">
        <f t="shared" si="1158"/>
        <v>30.950000000000003</v>
      </c>
      <c r="Q1130" s="252">
        <v>11.58</v>
      </c>
      <c r="R1130" s="252">
        <v>11.58</v>
      </c>
      <c r="S1130" s="252">
        <f t="shared" si="1159"/>
        <v>23.16</v>
      </c>
      <c r="T1130" s="252">
        <v>14.02</v>
      </c>
      <c r="U1130" s="254">
        <f t="shared" si="1160"/>
        <v>60.535405872193436</v>
      </c>
      <c r="V1130" s="252">
        <f t="shared" si="1161"/>
        <v>9.14</v>
      </c>
      <c r="W1130" s="252">
        <v>1.4</v>
      </c>
      <c r="X1130" s="252">
        <v>1.4</v>
      </c>
      <c r="Y1130" s="252">
        <f t="shared" si="1162"/>
        <v>2.8</v>
      </c>
      <c r="Z1130" s="252">
        <v>1.71</v>
      </c>
      <c r="AA1130" s="254">
        <f t="shared" si="1163"/>
        <v>61.071428571428577</v>
      </c>
      <c r="AB1130" s="252">
        <f t="shared" si="1164"/>
        <v>1.0899999999999999</v>
      </c>
      <c r="AC1130" s="221"/>
      <c r="AD1130" s="221">
        <v>111.46</v>
      </c>
      <c r="AE1130" s="221">
        <f t="shared" si="1165"/>
        <v>111.46</v>
      </c>
      <c r="AF1130" s="221">
        <v>49.77</v>
      </c>
      <c r="AG1130" s="220">
        <f t="shared" si="1166"/>
        <v>44.652790238650638</v>
      </c>
      <c r="AH1130" s="221">
        <f t="shared" si="1167"/>
        <v>61.689999999999991</v>
      </c>
      <c r="AI1130" s="221">
        <v>185.69</v>
      </c>
      <c r="AJ1130" s="54">
        <v>476.75599999999997</v>
      </c>
      <c r="AK1130" s="221">
        <f t="shared" si="1168"/>
        <v>662.44599999999991</v>
      </c>
      <c r="AL1130" s="221">
        <v>346.9</v>
      </c>
      <c r="AM1130" s="220">
        <f t="shared" si="1169"/>
        <v>52.36653251736746</v>
      </c>
      <c r="AN1130" s="221">
        <f t="shared" si="1170"/>
        <v>315.54599999999994</v>
      </c>
      <c r="AO1130" s="221">
        <v>171.4</v>
      </c>
      <c r="AP1130" s="221">
        <v>439.88900000000001</v>
      </c>
      <c r="AQ1130" s="221">
        <f t="shared" si="1171"/>
        <v>611.28899999999999</v>
      </c>
      <c r="AR1130" s="221">
        <v>241.3</v>
      </c>
      <c r="AS1130" s="220">
        <f t="shared" si="1172"/>
        <v>39.47396403337865</v>
      </c>
      <c r="AT1130" s="221">
        <f t="shared" si="1173"/>
        <v>369.98899999999998</v>
      </c>
      <c r="AU1130" s="221">
        <v>0</v>
      </c>
      <c r="AV1130" s="54"/>
      <c r="AW1130" s="221">
        <f t="shared" si="1174"/>
        <v>0</v>
      </c>
      <c r="AX1130" s="221"/>
      <c r="AY1130" s="220">
        <f t="shared" si="1175"/>
        <v>0</v>
      </c>
      <c r="AZ1130" s="221">
        <f t="shared" si="1184"/>
        <v>0</v>
      </c>
      <c r="BA1130" s="221">
        <v>0</v>
      </c>
      <c r="BB1130" s="221"/>
      <c r="BC1130" s="221">
        <f t="shared" si="1176"/>
        <v>0</v>
      </c>
      <c r="BD1130" s="221"/>
      <c r="BE1130" s="220">
        <f t="shared" si="1177"/>
        <v>0</v>
      </c>
      <c r="BF1130" s="221">
        <f t="shared" si="1178"/>
        <v>0</v>
      </c>
      <c r="BG1130" s="222">
        <f t="shared" si="1179"/>
        <v>393.20000000000005</v>
      </c>
      <c r="BH1130" s="222">
        <f t="shared" si="1180"/>
        <v>1083.0889999999999</v>
      </c>
      <c r="BI1130" s="222">
        <f t="shared" si="1181"/>
        <v>1476.289</v>
      </c>
      <c r="BJ1130" s="222">
        <f t="shared" si="1181"/>
        <v>687.88</v>
      </c>
      <c r="BK1130" s="223">
        <f t="shared" si="1182"/>
        <v>46.595212725963549</v>
      </c>
      <c r="BL1130" s="222">
        <f t="shared" si="1183"/>
        <v>788.40899999999999</v>
      </c>
      <c r="BN1130" s="56">
        <v>476.75599999999997</v>
      </c>
      <c r="BO1130" s="72">
        <f t="shared" si="1185"/>
        <v>476.76</v>
      </c>
      <c r="BP1130" s="72">
        <v>476.76</v>
      </c>
      <c r="BR1130" s="214">
        <f t="shared" si="1186"/>
        <v>241.3</v>
      </c>
    </row>
    <row r="1131" spans="1:70" ht="21.95" customHeight="1" x14ac:dyDescent="0.3">
      <c r="C1131" s="232">
        <v>6</v>
      </c>
      <c r="D1131" s="217" t="s">
        <v>21</v>
      </c>
      <c r="E1131" s="252">
        <v>0</v>
      </c>
      <c r="F1131" s="253">
        <v>3.532</v>
      </c>
      <c r="G1131" s="252">
        <f t="shared" si="1153"/>
        <v>3.532</v>
      </c>
      <c r="H1131" s="252">
        <v>3.53</v>
      </c>
      <c r="I1131" s="254">
        <f t="shared" si="1154"/>
        <v>99.943374858437139</v>
      </c>
      <c r="J1131" s="252">
        <f t="shared" si="1155"/>
        <v>2.0000000000002238E-3</v>
      </c>
      <c r="K1131" s="252">
        <v>10.45</v>
      </c>
      <c r="L1131" s="252">
        <v>11.34</v>
      </c>
      <c r="M1131" s="252">
        <f t="shared" si="1156"/>
        <v>21.79</v>
      </c>
      <c r="N1131" s="252">
        <v>5.58</v>
      </c>
      <c r="O1131" s="254">
        <f t="shared" si="1157"/>
        <v>25.608077099586968</v>
      </c>
      <c r="P1131" s="252">
        <f t="shared" si="1158"/>
        <v>16.21</v>
      </c>
      <c r="Q1131" s="252">
        <v>3.55</v>
      </c>
      <c r="R1131" s="252">
        <v>3.78</v>
      </c>
      <c r="S1131" s="252">
        <f t="shared" si="1159"/>
        <v>7.33</v>
      </c>
      <c r="T1131" s="252">
        <v>1.52</v>
      </c>
      <c r="U1131" s="254">
        <f t="shared" si="1160"/>
        <v>20.736698499317871</v>
      </c>
      <c r="V1131" s="252">
        <f t="shared" si="1161"/>
        <v>5.8100000000000005</v>
      </c>
      <c r="W1131" s="252">
        <v>0.57999999999999996</v>
      </c>
      <c r="X1131" s="252">
        <v>0.6</v>
      </c>
      <c r="Y1131" s="252">
        <f t="shared" si="1162"/>
        <v>1.18</v>
      </c>
      <c r="Z1131" s="252">
        <v>0.23</v>
      </c>
      <c r="AA1131" s="254">
        <f t="shared" si="1163"/>
        <v>19.491525423728813</v>
      </c>
      <c r="AB1131" s="252">
        <f t="shared" si="1164"/>
        <v>0.95</v>
      </c>
      <c r="AC1131" s="221"/>
      <c r="AD1131" s="221">
        <v>47.77</v>
      </c>
      <c r="AE1131" s="221">
        <f t="shared" si="1165"/>
        <v>47.77</v>
      </c>
      <c r="AF1131" s="221"/>
      <c r="AG1131" s="220">
        <f t="shared" si="1166"/>
        <v>0</v>
      </c>
      <c r="AH1131" s="221">
        <f t="shared" si="1167"/>
        <v>47.77</v>
      </c>
      <c r="AI1131" s="221">
        <v>117.15</v>
      </c>
      <c r="AJ1131" s="54">
        <v>153.48599999999999</v>
      </c>
      <c r="AK1131" s="221">
        <f t="shared" si="1168"/>
        <v>270.63599999999997</v>
      </c>
      <c r="AL1131" s="221">
        <v>45.39</v>
      </c>
      <c r="AM1131" s="220">
        <f t="shared" si="1169"/>
        <v>16.77160466456791</v>
      </c>
      <c r="AN1131" s="221">
        <f t="shared" si="1170"/>
        <v>225.24599999999998</v>
      </c>
      <c r="AO1131" s="221">
        <v>108.11</v>
      </c>
      <c r="AP1131" s="221">
        <v>141.614</v>
      </c>
      <c r="AQ1131" s="221">
        <f t="shared" si="1171"/>
        <v>249.72399999999999</v>
      </c>
      <c r="AR1131" s="221">
        <v>6</v>
      </c>
      <c r="AS1131" s="220">
        <f t="shared" si="1172"/>
        <v>2.4026525283913442</v>
      </c>
      <c r="AT1131" s="221">
        <f t="shared" si="1173"/>
        <v>243.72399999999999</v>
      </c>
      <c r="AU1131" s="221">
        <v>0</v>
      </c>
      <c r="AV1131" s="54"/>
      <c r="AW1131" s="221">
        <f t="shared" si="1174"/>
        <v>0</v>
      </c>
      <c r="AX1131" s="221"/>
      <c r="AY1131" s="220">
        <f t="shared" si="1175"/>
        <v>0</v>
      </c>
      <c r="AZ1131" s="221">
        <f t="shared" si="1184"/>
        <v>0</v>
      </c>
      <c r="BA1131" s="221">
        <v>0</v>
      </c>
      <c r="BB1131" s="221"/>
      <c r="BC1131" s="221">
        <f t="shared" si="1176"/>
        <v>0</v>
      </c>
      <c r="BD1131" s="221"/>
      <c r="BE1131" s="220">
        <f t="shared" si="1177"/>
        <v>0</v>
      </c>
      <c r="BF1131" s="221">
        <f t="shared" si="1178"/>
        <v>0</v>
      </c>
      <c r="BG1131" s="222">
        <f t="shared" si="1179"/>
        <v>239.84000000000003</v>
      </c>
      <c r="BH1131" s="222">
        <f t="shared" si="1180"/>
        <v>362.12199999999996</v>
      </c>
      <c r="BI1131" s="222">
        <f t="shared" si="1181"/>
        <v>601.96199999999999</v>
      </c>
      <c r="BJ1131" s="222">
        <f t="shared" si="1181"/>
        <v>62.25</v>
      </c>
      <c r="BK1131" s="223">
        <f t="shared" si="1182"/>
        <v>10.341184327249893</v>
      </c>
      <c r="BL1131" s="222">
        <f t="shared" si="1183"/>
        <v>539.71199999999999</v>
      </c>
      <c r="BN1131" s="56">
        <v>153.48599999999999</v>
      </c>
      <c r="BO1131" s="72">
        <f t="shared" si="1185"/>
        <v>153.49</v>
      </c>
      <c r="BP1131" s="72">
        <v>153.49</v>
      </c>
      <c r="BR1131" s="214">
        <f t="shared" si="1186"/>
        <v>6</v>
      </c>
    </row>
    <row r="1132" spans="1:70" ht="21.95" customHeight="1" x14ac:dyDescent="0.3">
      <c r="C1132" s="232">
        <v>7</v>
      </c>
      <c r="D1132" s="217" t="s">
        <v>22</v>
      </c>
      <c r="E1132" s="252">
        <v>0</v>
      </c>
      <c r="F1132" s="253">
        <v>13.32</v>
      </c>
      <c r="G1132" s="252">
        <f t="shared" si="1153"/>
        <v>13.32</v>
      </c>
      <c r="H1132" s="252">
        <v>13.32</v>
      </c>
      <c r="I1132" s="254">
        <f t="shared" si="1154"/>
        <v>100</v>
      </c>
      <c r="J1132" s="252">
        <f t="shared" si="1155"/>
        <v>0</v>
      </c>
      <c r="K1132" s="252">
        <v>61.56</v>
      </c>
      <c r="L1132" s="252">
        <v>61.56</v>
      </c>
      <c r="M1132" s="252">
        <f t="shared" si="1156"/>
        <v>123.12</v>
      </c>
      <c r="N1132" s="252">
        <v>21.4</v>
      </c>
      <c r="O1132" s="254">
        <f t="shared" si="1157"/>
        <v>17.38141650422352</v>
      </c>
      <c r="P1132" s="252">
        <f t="shared" si="1158"/>
        <v>101.72</v>
      </c>
      <c r="Q1132" s="252">
        <v>16.440000000000001</v>
      </c>
      <c r="R1132" s="252">
        <v>20.52</v>
      </c>
      <c r="S1132" s="252">
        <f t="shared" si="1159"/>
        <v>36.96</v>
      </c>
      <c r="T1132" s="252">
        <v>15.46</v>
      </c>
      <c r="U1132" s="254">
        <f t="shared" si="1160"/>
        <v>41.829004329004334</v>
      </c>
      <c r="V1132" s="252">
        <f t="shared" si="1161"/>
        <v>21.5</v>
      </c>
      <c r="W1132" s="252">
        <v>2.4700000000000002</v>
      </c>
      <c r="X1132" s="252">
        <v>2.8</v>
      </c>
      <c r="Y1132" s="252">
        <f t="shared" si="1162"/>
        <v>5.27</v>
      </c>
      <c r="Z1132" s="252">
        <v>1.03</v>
      </c>
      <c r="AA1132" s="254">
        <f t="shared" si="1163"/>
        <v>19.544592030360533</v>
      </c>
      <c r="AB1132" s="252">
        <f t="shared" si="1164"/>
        <v>4.2399999999999993</v>
      </c>
      <c r="AC1132" s="221"/>
      <c r="AD1132" s="221">
        <v>222.93</v>
      </c>
      <c r="AE1132" s="221">
        <f t="shared" si="1165"/>
        <v>222.93</v>
      </c>
      <c r="AF1132" s="221"/>
      <c r="AG1132" s="220">
        <f t="shared" si="1166"/>
        <v>0</v>
      </c>
      <c r="AH1132" s="221">
        <f t="shared" si="1167"/>
        <v>222.93</v>
      </c>
      <c r="AI1132" s="221">
        <v>325.54000000000002</v>
      </c>
      <c r="AJ1132" s="54">
        <v>814.01400000000012</v>
      </c>
      <c r="AK1132" s="221">
        <f t="shared" si="1168"/>
        <v>1139.5540000000001</v>
      </c>
      <c r="AL1132" s="221">
        <v>417.9</v>
      </c>
      <c r="AM1132" s="220">
        <f t="shared" si="1169"/>
        <v>36.672241947288143</v>
      </c>
      <c r="AN1132" s="221">
        <f t="shared" si="1170"/>
        <v>721.65400000000011</v>
      </c>
      <c r="AO1132" s="221">
        <v>450.51</v>
      </c>
      <c r="AP1132" s="221">
        <v>752.94299999999998</v>
      </c>
      <c r="AQ1132" s="221">
        <f t="shared" si="1171"/>
        <v>1203.453</v>
      </c>
      <c r="AR1132" s="221">
        <v>587.09</v>
      </c>
      <c r="AS1132" s="220">
        <f t="shared" si="1172"/>
        <v>48.783791307180259</v>
      </c>
      <c r="AT1132" s="221">
        <f t="shared" si="1173"/>
        <v>616.36299999999994</v>
      </c>
      <c r="AU1132" s="221">
        <v>0</v>
      </c>
      <c r="AV1132" s="54"/>
      <c r="AW1132" s="221">
        <f t="shared" si="1174"/>
        <v>0</v>
      </c>
      <c r="AX1132" s="221"/>
      <c r="AY1132" s="220">
        <f t="shared" si="1175"/>
        <v>0</v>
      </c>
      <c r="AZ1132" s="221">
        <f t="shared" si="1184"/>
        <v>0</v>
      </c>
      <c r="BA1132" s="221">
        <v>0</v>
      </c>
      <c r="BB1132" s="221"/>
      <c r="BC1132" s="221">
        <f t="shared" si="1176"/>
        <v>0</v>
      </c>
      <c r="BD1132" s="221"/>
      <c r="BE1132" s="220">
        <f t="shared" si="1177"/>
        <v>0</v>
      </c>
      <c r="BF1132" s="221">
        <f t="shared" si="1178"/>
        <v>0</v>
      </c>
      <c r="BG1132" s="222">
        <f t="shared" si="1179"/>
        <v>856.52</v>
      </c>
      <c r="BH1132" s="222">
        <f t="shared" si="1180"/>
        <v>1888.0870000000002</v>
      </c>
      <c r="BI1132" s="222">
        <f t="shared" si="1181"/>
        <v>2744.607</v>
      </c>
      <c r="BJ1132" s="222">
        <f t="shared" si="1181"/>
        <v>1056.2</v>
      </c>
      <c r="BK1132" s="223">
        <f t="shared" si="1182"/>
        <v>38.482740880570518</v>
      </c>
      <c r="BL1132" s="222">
        <f t="shared" si="1183"/>
        <v>1688.4069999999999</v>
      </c>
      <c r="BN1132" s="56">
        <v>814.01400000000001</v>
      </c>
      <c r="BO1132" s="72">
        <f t="shared" si="1185"/>
        <v>814.01</v>
      </c>
      <c r="BP1132" s="72">
        <v>814.01</v>
      </c>
      <c r="BR1132" s="214">
        <f t="shared" si="1186"/>
        <v>587.09</v>
      </c>
    </row>
    <row r="1133" spans="1:70" ht="21.95" customHeight="1" x14ac:dyDescent="0.3">
      <c r="A1133">
        <v>2</v>
      </c>
      <c r="C1133" s="232">
        <v>8</v>
      </c>
      <c r="D1133" s="217" t="s">
        <v>23</v>
      </c>
      <c r="E1133" s="252">
        <v>0</v>
      </c>
      <c r="F1133" s="253">
        <v>3.4319999999999999</v>
      </c>
      <c r="G1133" s="252">
        <f t="shared" si="1153"/>
        <v>3.4319999999999999</v>
      </c>
      <c r="H1133" s="252">
        <v>3.43</v>
      </c>
      <c r="I1133" s="254">
        <f t="shared" si="1154"/>
        <v>99.941724941724956</v>
      </c>
      <c r="J1133" s="252">
        <f t="shared" si="1155"/>
        <v>1.9999999999997797E-3</v>
      </c>
      <c r="K1133" s="252">
        <v>10.8</v>
      </c>
      <c r="L1133" s="252">
        <v>10.8</v>
      </c>
      <c r="M1133" s="252">
        <f t="shared" si="1156"/>
        <v>21.6</v>
      </c>
      <c r="N1133" s="252">
        <v>5.31</v>
      </c>
      <c r="O1133" s="254">
        <f t="shared" si="1157"/>
        <v>24.583333333333329</v>
      </c>
      <c r="P1133" s="252">
        <f t="shared" si="1158"/>
        <v>16.290000000000003</v>
      </c>
      <c r="Q1133" s="252">
        <v>3.29</v>
      </c>
      <c r="R1133" s="252">
        <v>3.6</v>
      </c>
      <c r="S1133" s="252">
        <f t="shared" si="1159"/>
        <v>6.8900000000000006</v>
      </c>
      <c r="T1133" s="252">
        <v>2.97</v>
      </c>
      <c r="U1133" s="254">
        <f t="shared" si="1160"/>
        <v>43.105950653120459</v>
      </c>
      <c r="V1133" s="252">
        <f t="shared" si="1161"/>
        <v>3.9200000000000004</v>
      </c>
      <c r="W1133" s="252">
        <v>0.6</v>
      </c>
      <c r="X1133" s="252">
        <v>0.6</v>
      </c>
      <c r="Y1133" s="252">
        <f t="shared" si="1162"/>
        <v>1.2</v>
      </c>
      <c r="Z1133" s="252">
        <v>0.66</v>
      </c>
      <c r="AA1133" s="254">
        <f t="shared" si="1163"/>
        <v>55.000000000000007</v>
      </c>
      <c r="AB1133" s="252">
        <f t="shared" si="1164"/>
        <v>0.53999999999999992</v>
      </c>
      <c r="AC1133" s="221"/>
      <c r="AD1133" s="221">
        <v>47.77</v>
      </c>
      <c r="AE1133" s="221">
        <f t="shared" si="1165"/>
        <v>47.77</v>
      </c>
      <c r="AF1133" s="221">
        <v>26.59</v>
      </c>
      <c r="AG1133" s="220">
        <f t="shared" si="1166"/>
        <v>55.662549717395848</v>
      </c>
      <c r="AH1133" s="221">
        <f t="shared" si="1167"/>
        <v>21.180000000000003</v>
      </c>
      <c r="AI1133" s="221">
        <v>64.12</v>
      </c>
      <c r="AJ1133" s="54">
        <v>138.99</v>
      </c>
      <c r="AK1133" s="221">
        <f t="shared" si="1168"/>
        <v>203.11</v>
      </c>
      <c r="AL1133" s="221">
        <v>93.06</v>
      </c>
      <c r="AM1133" s="220">
        <f t="shared" si="1169"/>
        <v>45.81753729506179</v>
      </c>
      <c r="AN1133" s="221">
        <f t="shared" si="1170"/>
        <v>110.05000000000001</v>
      </c>
      <c r="AO1133" s="221">
        <v>65.790000000000006</v>
      </c>
      <c r="AP1133" s="221">
        <v>128.821</v>
      </c>
      <c r="AQ1133" s="221">
        <f t="shared" si="1171"/>
        <v>194.61099999999999</v>
      </c>
      <c r="AR1133" s="221">
        <v>79</v>
      </c>
      <c r="AS1133" s="220">
        <f t="shared" si="1172"/>
        <v>40.593799939366228</v>
      </c>
      <c r="AT1133" s="221">
        <f t="shared" si="1173"/>
        <v>115.61099999999999</v>
      </c>
      <c r="AU1133" s="221">
        <v>0</v>
      </c>
      <c r="AV1133" s="54"/>
      <c r="AW1133" s="221">
        <f t="shared" si="1174"/>
        <v>0</v>
      </c>
      <c r="AX1133" s="221"/>
      <c r="AY1133" s="220">
        <f t="shared" si="1175"/>
        <v>0</v>
      </c>
      <c r="AZ1133" s="221">
        <f t="shared" si="1184"/>
        <v>0</v>
      </c>
      <c r="BA1133" s="221">
        <v>0</v>
      </c>
      <c r="BB1133" s="221"/>
      <c r="BC1133" s="221">
        <f t="shared" si="1176"/>
        <v>0</v>
      </c>
      <c r="BD1133" s="221"/>
      <c r="BE1133" s="220">
        <f t="shared" si="1177"/>
        <v>0</v>
      </c>
      <c r="BF1133" s="221">
        <f t="shared" si="1178"/>
        <v>0</v>
      </c>
      <c r="BG1133" s="222">
        <f t="shared" si="1179"/>
        <v>144.60000000000002</v>
      </c>
      <c r="BH1133" s="222">
        <f t="shared" si="1180"/>
        <v>334.01300000000003</v>
      </c>
      <c r="BI1133" s="222">
        <f t="shared" si="1181"/>
        <v>478.613</v>
      </c>
      <c r="BJ1133" s="222">
        <f t="shared" si="1181"/>
        <v>211.02</v>
      </c>
      <c r="BK1133" s="223">
        <f t="shared" si="1182"/>
        <v>44.089901444381994</v>
      </c>
      <c r="BL1133" s="222">
        <f t="shared" si="1183"/>
        <v>267.59299999999996</v>
      </c>
      <c r="BN1133" s="56">
        <v>138.99</v>
      </c>
      <c r="BO1133" s="72">
        <f t="shared" si="1185"/>
        <v>138.99</v>
      </c>
      <c r="BP1133" s="72">
        <v>138.99</v>
      </c>
      <c r="BR1133" s="214">
        <f t="shared" si="1186"/>
        <v>79</v>
      </c>
    </row>
    <row r="1134" spans="1:70" ht="21.95" customHeight="1" x14ac:dyDescent="0.3">
      <c r="C1134" s="232">
        <v>9</v>
      </c>
      <c r="D1134" s="217" t="s">
        <v>24</v>
      </c>
      <c r="E1134" s="252">
        <v>0</v>
      </c>
      <c r="F1134" s="253">
        <v>8.0719999999999992</v>
      </c>
      <c r="G1134" s="252">
        <f t="shared" si="1153"/>
        <v>8.0719999999999992</v>
      </c>
      <c r="H1134" s="252">
        <v>8.07</v>
      </c>
      <c r="I1134" s="254">
        <f t="shared" si="1154"/>
        <v>99.975222993062445</v>
      </c>
      <c r="J1134" s="252">
        <f t="shared" si="1155"/>
        <v>1.9999999999988916E-3</v>
      </c>
      <c r="K1134" s="252">
        <v>28.94</v>
      </c>
      <c r="L1134" s="252">
        <v>35.82</v>
      </c>
      <c r="M1134" s="252">
        <f t="shared" si="1156"/>
        <v>64.760000000000005</v>
      </c>
      <c r="N1134" s="252">
        <v>32.42</v>
      </c>
      <c r="O1134" s="254">
        <f t="shared" si="1157"/>
        <v>50.061766522544779</v>
      </c>
      <c r="P1134" s="252">
        <f t="shared" si="1158"/>
        <v>32.340000000000003</v>
      </c>
      <c r="Q1134" s="252">
        <v>11.94</v>
      </c>
      <c r="R1134" s="252">
        <v>11.94</v>
      </c>
      <c r="S1134" s="252">
        <f t="shared" si="1159"/>
        <v>23.88</v>
      </c>
      <c r="T1134" s="252">
        <v>9.25</v>
      </c>
      <c r="U1134" s="254">
        <f t="shared" si="1160"/>
        <v>38.735343383584592</v>
      </c>
      <c r="V1134" s="252">
        <f t="shared" si="1161"/>
        <v>14.629999999999999</v>
      </c>
      <c r="W1134" s="252">
        <v>0</v>
      </c>
      <c r="X1134" s="252">
        <v>1.6</v>
      </c>
      <c r="Y1134" s="252">
        <f t="shared" si="1162"/>
        <v>1.6</v>
      </c>
      <c r="Z1134" s="252">
        <v>0.8</v>
      </c>
      <c r="AA1134" s="254">
        <f t="shared" si="1163"/>
        <v>50</v>
      </c>
      <c r="AB1134" s="252">
        <f t="shared" si="1164"/>
        <v>0.8</v>
      </c>
      <c r="AC1134" s="221"/>
      <c r="AD1134" s="221">
        <v>127.39</v>
      </c>
      <c r="AE1134" s="221">
        <f t="shared" si="1165"/>
        <v>127.39</v>
      </c>
      <c r="AF1134" s="221"/>
      <c r="AG1134" s="220">
        <f t="shared" si="1166"/>
        <v>0</v>
      </c>
      <c r="AH1134" s="221">
        <f t="shared" si="1167"/>
        <v>127.39</v>
      </c>
      <c r="AI1134" s="221">
        <v>296.98</v>
      </c>
      <c r="AJ1134" s="54">
        <v>470.80799999999999</v>
      </c>
      <c r="AK1134" s="221">
        <f t="shared" si="1168"/>
        <v>767.78800000000001</v>
      </c>
      <c r="AL1134" s="221">
        <v>387.35</v>
      </c>
      <c r="AM1134" s="220">
        <f t="shared" si="1169"/>
        <v>50.450124253049026</v>
      </c>
      <c r="AN1134" s="221">
        <f t="shared" si="1170"/>
        <v>380.43799999999999</v>
      </c>
      <c r="AO1134" s="221">
        <v>302.63</v>
      </c>
      <c r="AP1134" s="221">
        <v>435.51300000000003</v>
      </c>
      <c r="AQ1134" s="221">
        <f t="shared" si="1171"/>
        <v>738.14300000000003</v>
      </c>
      <c r="AR1134" s="221">
        <v>431.69</v>
      </c>
      <c r="AS1134" s="220">
        <f t="shared" si="1172"/>
        <v>58.483247825963261</v>
      </c>
      <c r="AT1134" s="221">
        <f t="shared" si="1173"/>
        <v>306.45300000000003</v>
      </c>
      <c r="AU1134" s="221">
        <v>0</v>
      </c>
      <c r="AV1134" s="54"/>
      <c r="AW1134" s="221">
        <f t="shared" si="1174"/>
        <v>0</v>
      </c>
      <c r="AX1134" s="221"/>
      <c r="AY1134" s="220">
        <f t="shared" si="1175"/>
        <v>0</v>
      </c>
      <c r="AZ1134" s="221">
        <f t="shared" si="1184"/>
        <v>0</v>
      </c>
      <c r="BA1134" s="221">
        <v>0</v>
      </c>
      <c r="BB1134" s="221"/>
      <c r="BC1134" s="221">
        <f t="shared" si="1176"/>
        <v>0</v>
      </c>
      <c r="BD1134" s="221"/>
      <c r="BE1134" s="220">
        <f t="shared" si="1177"/>
        <v>0</v>
      </c>
      <c r="BF1134" s="221">
        <f t="shared" si="1178"/>
        <v>0</v>
      </c>
      <c r="BG1134" s="222">
        <f t="shared" si="1179"/>
        <v>640.49</v>
      </c>
      <c r="BH1134" s="222">
        <f t="shared" si="1180"/>
        <v>1091.143</v>
      </c>
      <c r="BI1134" s="222">
        <f t="shared" si="1181"/>
        <v>1731.633</v>
      </c>
      <c r="BJ1134" s="222">
        <f t="shared" si="1181"/>
        <v>869.58</v>
      </c>
      <c r="BK1134" s="223">
        <f t="shared" si="1182"/>
        <v>50.217338200415455</v>
      </c>
      <c r="BL1134" s="222">
        <f t="shared" si="1183"/>
        <v>862.053</v>
      </c>
      <c r="BN1134" s="56">
        <v>470.80799999999999</v>
      </c>
      <c r="BO1134" s="72">
        <f t="shared" si="1185"/>
        <v>470.81</v>
      </c>
      <c r="BP1134" s="72">
        <v>470.81</v>
      </c>
      <c r="BR1134" s="214">
        <f t="shared" si="1186"/>
        <v>431.69</v>
      </c>
    </row>
    <row r="1135" spans="1:70" ht="21.95" customHeight="1" x14ac:dyDescent="0.3">
      <c r="A1135">
        <v>3</v>
      </c>
      <c r="C1135" s="232">
        <v>10</v>
      </c>
      <c r="D1135" s="217" t="s">
        <v>25</v>
      </c>
      <c r="E1135" s="252">
        <v>0</v>
      </c>
      <c r="F1135" s="253">
        <v>7.0640000000000001</v>
      </c>
      <c r="G1135" s="252">
        <f t="shared" si="1153"/>
        <v>7.0640000000000001</v>
      </c>
      <c r="H1135" s="252">
        <v>7.06</v>
      </c>
      <c r="I1135" s="254">
        <f t="shared" si="1154"/>
        <v>99.943374858437139</v>
      </c>
      <c r="J1135" s="252">
        <f t="shared" si="1155"/>
        <v>4.0000000000004476E-3</v>
      </c>
      <c r="K1135" s="252">
        <v>22.92</v>
      </c>
      <c r="L1135" s="252">
        <v>23.22</v>
      </c>
      <c r="M1135" s="252">
        <f t="shared" si="1156"/>
        <v>46.14</v>
      </c>
      <c r="N1135" s="252">
        <v>31.76</v>
      </c>
      <c r="O1135" s="254">
        <f t="shared" si="1157"/>
        <v>68.833983528391855</v>
      </c>
      <c r="P1135" s="252">
        <f t="shared" si="1158"/>
        <v>14.379999999999999</v>
      </c>
      <c r="Q1135" s="252">
        <v>7.74</v>
      </c>
      <c r="R1135" s="252">
        <v>7.74</v>
      </c>
      <c r="S1135" s="252">
        <f t="shared" si="1159"/>
        <v>15.48</v>
      </c>
      <c r="T1135" s="252">
        <v>9.5500000000000007</v>
      </c>
      <c r="U1135" s="254">
        <f t="shared" si="1160"/>
        <v>61.692506459948326</v>
      </c>
      <c r="V1135" s="252">
        <f t="shared" si="1161"/>
        <v>5.93</v>
      </c>
      <c r="W1135" s="252">
        <v>1.4</v>
      </c>
      <c r="X1135" s="252">
        <v>1.4</v>
      </c>
      <c r="Y1135" s="252">
        <f t="shared" si="1162"/>
        <v>2.8</v>
      </c>
      <c r="Z1135" s="252"/>
      <c r="AA1135" s="254">
        <f t="shared" si="1163"/>
        <v>0</v>
      </c>
      <c r="AB1135" s="252">
        <f t="shared" si="1164"/>
        <v>2.8</v>
      </c>
      <c r="AC1135" s="221"/>
      <c r="AD1135" s="221">
        <v>111.46</v>
      </c>
      <c r="AE1135" s="221">
        <f t="shared" si="1165"/>
        <v>111.46</v>
      </c>
      <c r="AF1135" s="221">
        <v>31.6</v>
      </c>
      <c r="AG1135" s="220">
        <f t="shared" si="1166"/>
        <v>28.350977929301997</v>
      </c>
      <c r="AH1135" s="221">
        <f t="shared" si="1167"/>
        <v>79.859999999999985</v>
      </c>
      <c r="AI1135" s="221">
        <v>229.23</v>
      </c>
      <c r="AJ1135" s="54">
        <v>295.25799999999998</v>
      </c>
      <c r="AK1135" s="221">
        <f t="shared" si="1168"/>
        <v>524.48799999999994</v>
      </c>
      <c r="AL1135" s="221">
        <v>169.7</v>
      </c>
      <c r="AM1135" s="220">
        <f t="shared" si="1169"/>
        <v>32.355363707081956</v>
      </c>
      <c r="AN1135" s="221">
        <f t="shared" si="1170"/>
        <v>354.78799999999995</v>
      </c>
      <c r="AO1135" s="221">
        <v>212.81</v>
      </c>
      <c r="AP1135" s="221">
        <v>274.03999999999996</v>
      </c>
      <c r="AQ1135" s="221">
        <f t="shared" si="1171"/>
        <v>486.84999999999997</v>
      </c>
      <c r="AR1135" s="221">
        <v>193.1</v>
      </c>
      <c r="AS1135" s="220">
        <f t="shared" si="1172"/>
        <v>39.663140597720037</v>
      </c>
      <c r="AT1135" s="221">
        <f t="shared" si="1173"/>
        <v>293.75</v>
      </c>
      <c r="AU1135" s="221">
        <v>27.14</v>
      </c>
      <c r="AV1135" s="54"/>
      <c r="AW1135" s="221">
        <f t="shared" si="1174"/>
        <v>27.14</v>
      </c>
      <c r="AX1135" s="221">
        <v>19.13</v>
      </c>
      <c r="AY1135" s="220">
        <f t="shared" si="1175"/>
        <v>70.486366985998515</v>
      </c>
      <c r="AZ1135" s="221">
        <f t="shared" si="1184"/>
        <v>8.0100000000000016</v>
      </c>
      <c r="BA1135" s="221">
        <v>45.11</v>
      </c>
      <c r="BB1135" s="221">
        <v>72.239999999999995</v>
      </c>
      <c r="BC1135" s="221">
        <f t="shared" si="1176"/>
        <v>117.35</v>
      </c>
      <c r="BD1135" s="221">
        <v>42.2</v>
      </c>
      <c r="BE1135" s="220">
        <f t="shared" si="1177"/>
        <v>35.960801022582025</v>
      </c>
      <c r="BF1135" s="221">
        <f t="shared" si="1178"/>
        <v>75.149999999999991</v>
      </c>
      <c r="BG1135" s="222">
        <f t="shared" si="1179"/>
        <v>546.34999999999991</v>
      </c>
      <c r="BH1135" s="222">
        <f t="shared" si="1180"/>
        <v>792.42200000000003</v>
      </c>
      <c r="BI1135" s="222">
        <f t="shared" si="1181"/>
        <v>1338.7719999999999</v>
      </c>
      <c r="BJ1135" s="222">
        <f t="shared" si="1181"/>
        <v>504.09999999999997</v>
      </c>
      <c r="BK1135" s="223">
        <f t="shared" si="1182"/>
        <v>37.653909702324221</v>
      </c>
      <c r="BL1135" s="222">
        <f t="shared" si="1183"/>
        <v>834.67200000000003</v>
      </c>
      <c r="BN1135" s="56">
        <v>295.25799999999998</v>
      </c>
      <c r="BO1135" s="72">
        <f t="shared" si="1185"/>
        <v>295.26</v>
      </c>
      <c r="BP1135" s="72">
        <v>295.26</v>
      </c>
      <c r="BR1135" s="214">
        <f t="shared" si="1186"/>
        <v>235.3</v>
      </c>
    </row>
    <row r="1136" spans="1:70" ht="21.95" customHeight="1" x14ac:dyDescent="0.3">
      <c r="A1136">
        <v>4</v>
      </c>
      <c r="C1136" s="232">
        <v>11</v>
      </c>
      <c r="D1136" s="217" t="s">
        <v>26</v>
      </c>
      <c r="E1136" s="252">
        <v>0</v>
      </c>
      <c r="F1136" s="253">
        <v>20.384</v>
      </c>
      <c r="G1136" s="252">
        <f t="shared" si="1153"/>
        <v>20.384</v>
      </c>
      <c r="H1136" s="252">
        <v>20.38</v>
      </c>
      <c r="I1136" s="254">
        <f t="shared" si="1154"/>
        <v>99.980376766091055</v>
      </c>
      <c r="J1136" s="252">
        <f t="shared" si="1155"/>
        <v>4.0000000000013358E-3</v>
      </c>
      <c r="K1136" s="252">
        <v>85.5</v>
      </c>
      <c r="L1136" s="252">
        <v>85.5</v>
      </c>
      <c r="M1136" s="252">
        <f t="shared" si="1156"/>
        <v>171</v>
      </c>
      <c r="N1136" s="252">
        <v>76.95</v>
      </c>
      <c r="O1136" s="254">
        <f t="shared" si="1157"/>
        <v>45</v>
      </c>
      <c r="P1136" s="252">
        <f t="shared" si="1158"/>
        <v>94.05</v>
      </c>
      <c r="Q1136" s="252">
        <v>28.5</v>
      </c>
      <c r="R1136" s="252">
        <v>28.5</v>
      </c>
      <c r="S1136" s="252">
        <f t="shared" si="1159"/>
        <v>57</v>
      </c>
      <c r="T1136" s="252">
        <v>35.380000000000003</v>
      </c>
      <c r="U1136" s="254">
        <f t="shared" si="1160"/>
        <v>62.0701754385965</v>
      </c>
      <c r="V1136" s="252">
        <f t="shared" si="1161"/>
        <v>21.619999999999997</v>
      </c>
      <c r="W1136" s="252">
        <v>4.4000000000000004</v>
      </c>
      <c r="X1136" s="252">
        <v>4.4000000000000004</v>
      </c>
      <c r="Y1136" s="252">
        <f t="shared" si="1162"/>
        <v>8.8000000000000007</v>
      </c>
      <c r="Z1136" s="252">
        <v>5.81</v>
      </c>
      <c r="AA1136" s="254">
        <f t="shared" si="1163"/>
        <v>66.022727272727266</v>
      </c>
      <c r="AB1136" s="252">
        <f t="shared" si="1164"/>
        <v>2.9900000000000011</v>
      </c>
      <c r="AC1136" s="221"/>
      <c r="AD1136" s="221">
        <v>350.32</v>
      </c>
      <c r="AE1136" s="221">
        <f t="shared" si="1165"/>
        <v>350.32</v>
      </c>
      <c r="AF1136" s="221">
        <v>159.78</v>
      </c>
      <c r="AG1136" s="220">
        <f t="shared" si="1166"/>
        <v>45.609728248458552</v>
      </c>
      <c r="AH1136" s="221">
        <f t="shared" si="1167"/>
        <v>190.54</v>
      </c>
      <c r="AI1136" s="221">
        <v>889.11</v>
      </c>
      <c r="AJ1136" s="54">
        <v>1144.69</v>
      </c>
      <c r="AK1136" s="221">
        <f t="shared" si="1168"/>
        <v>2033.8000000000002</v>
      </c>
      <c r="AL1136" s="221">
        <v>888.09</v>
      </c>
      <c r="AM1136" s="220">
        <f t="shared" si="1169"/>
        <v>43.66653554921821</v>
      </c>
      <c r="AN1136" s="221">
        <f t="shared" si="1170"/>
        <v>1145.71</v>
      </c>
      <c r="AO1136" s="221">
        <v>822.24</v>
      </c>
      <c r="AP1136" s="221">
        <v>1057.8780000000002</v>
      </c>
      <c r="AQ1136" s="221">
        <f t="shared" si="1171"/>
        <v>1880.1180000000002</v>
      </c>
      <c r="AR1136" s="221">
        <v>807.54</v>
      </c>
      <c r="AS1136" s="220">
        <f t="shared" si="1172"/>
        <v>42.951559423397889</v>
      </c>
      <c r="AT1136" s="221">
        <f t="shared" si="1173"/>
        <v>1072.5780000000002</v>
      </c>
      <c r="AU1136" s="221">
        <v>6.76</v>
      </c>
      <c r="AV1136" s="54"/>
      <c r="AW1136" s="221">
        <f t="shared" si="1174"/>
        <v>6.76</v>
      </c>
      <c r="AX1136" s="221">
        <v>6.76</v>
      </c>
      <c r="AY1136" s="220">
        <f t="shared" si="1175"/>
        <v>100</v>
      </c>
      <c r="AZ1136" s="221">
        <f t="shared" si="1184"/>
        <v>0</v>
      </c>
      <c r="BA1136" s="221">
        <v>17.91</v>
      </c>
      <c r="BB1136" s="221">
        <v>24.68</v>
      </c>
      <c r="BC1136" s="221">
        <f t="shared" si="1176"/>
        <v>42.59</v>
      </c>
      <c r="BD1136" s="221">
        <v>15</v>
      </c>
      <c r="BE1136" s="220">
        <f t="shared" si="1177"/>
        <v>35.219535102136653</v>
      </c>
      <c r="BF1136" s="221">
        <f t="shared" si="1178"/>
        <v>27.590000000000003</v>
      </c>
      <c r="BG1136" s="222">
        <f t="shared" si="1179"/>
        <v>1854.42</v>
      </c>
      <c r="BH1136" s="222">
        <f t="shared" si="1180"/>
        <v>2716.3520000000003</v>
      </c>
      <c r="BI1136" s="222">
        <f t="shared" si="1181"/>
        <v>4570.7720000000008</v>
      </c>
      <c r="BJ1136" s="222">
        <f t="shared" si="1181"/>
        <v>2015.69</v>
      </c>
      <c r="BK1136" s="223">
        <f t="shared" si="1182"/>
        <v>44.099552548234733</v>
      </c>
      <c r="BL1136" s="222">
        <f t="shared" si="1183"/>
        <v>2555.0820000000008</v>
      </c>
      <c r="BN1136" s="56">
        <v>1144.69</v>
      </c>
      <c r="BO1136" s="72">
        <f t="shared" si="1185"/>
        <v>1144.69</v>
      </c>
      <c r="BP1136" s="72">
        <v>1144.69</v>
      </c>
      <c r="BR1136" s="214">
        <f t="shared" si="1186"/>
        <v>822.54</v>
      </c>
    </row>
    <row r="1137" spans="1:70" ht="21.95" customHeight="1" x14ac:dyDescent="0.3">
      <c r="C1137" s="232">
        <v>12</v>
      </c>
      <c r="D1137" s="217" t="s">
        <v>27</v>
      </c>
      <c r="E1137" s="252">
        <v>0</v>
      </c>
      <c r="F1137" s="253">
        <v>8.1720000000000006</v>
      </c>
      <c r="G1137" s="252">
        <f t="shared" si="1153"/>
        <v>8.1720000000000006</v>
      </c>
      <c r="H1137" s="252">
        <v>8.17</v>
      </c>
      <c r="I1137" s="254">
        <f t="shared" si="1154"/>
        <v>99.97552618697992</v>
      </c>
      <c r="J1137" s="252">
        <f t="shared" si="1155"/>
        <v>2.0000000000006679E-3</v>
      </c>
      <c r="K1137" s="252">
        <v>30.42</v>
      </c>
      <c r="L1137" s="252">
        <v>34.92</v>
      </c>
      <c r="M1137" s="252">
        <f t="shared" si="1156"/>
        <v>65.34</v>
      </c>
      <c r="N1137" s="252">
        <v>24.55</v>
      </c>
      <c r="O1137" s="254">
        <f t="shared" si="1157"/>
        <v>37.572696663605754</v>
      </c>
      <c r="P1137" s="252">
        <f t="shared" si="1158"/>
        <v>40.790000000000006</v>
      </c>
      <c r="Q1137" s="252">
        <v>9.1999999999999993</v>
      </c>
      <c r="R1137" s="252">
        <v>11.64</v>
      </c>
      <c r="S1137" s="252">
        <f t="shared" si="1159"/>
        <v>20.84</v>
      </c>
      <c r="T1137" s="252">
        <v>11.12</v>
      </c>
      <c r="U1137" s="254">
        <f t="shared" si="1160"/>
        <v>53.358925143953925</v>
      </c>
      <c r="V1137" s="252">
        <f t="shared" si="1161"/>
        <v>9.7200000000000006</v>
      </c>
      <c r="W1137" s="252">
        <v>1.1599999999999999</v>
      </c>
      <c r="X1137" s="252">
        <v>1.6</v>
      </c>
      <c r="Y1137" s="252">
        <f t="shared" si="1162"/>
        <v>2.76</v>
      </c>
      <c r="Z1137" s="252">
        <v>1.71</v>
      </c>
      <c r="AA1137" s="254">
        <f t="shared" si="1163"/>
        <v>61.956521739130444</v>
      </c>
      <c r="AB1137" s="252">
        <f t="shared" si="1164"/>
        <v>1.0499999999999998</v>
      </c>
      <c r="AC1137" s="221"/>
      <c r="AD1137" s="221">
        <v>127.39</v>
      </c>
      <c r="AE1137" s="221">
        <f t="shared" si="1165"/>
        <v>127.39</v>
      </c>
      <c r="AF1137" s="221">
        <v>101.24</v>
      </c>
      <c r="AG1137" s="220">
        <f t="shared" si="1166"/>
        <v>79.472486066410227</v>
      </c>
      <c r="AH1137" s="221">
        <f t="shared" si="1167"/>
        <v>26.150000000000006</v>
      </c>
      <c r="AI1137" s="221">
        <v>24.48</v>
      </c>
      <c r="AJ1137" s="54">
        <v>459.16800000000001</v>
      </c>
      <c r="AK1137" s="221">
        <f t="shared" si="1168"/>
        <v>483.64800000000002</v>
      </c>
      <c r="AL1137" s="221">
        <v>244.71</v>
      </c>
      <c r="AM1137" s="220">
        <f t="shared" si="1169"/>
        <v>50.596714966256449</v>
      </c>
      <c r="AN1137" s="221">
        <f t="shared" si="1170"/>
        <v>238.93800000000002</v>
      </c>
      <c r="AO1137" s="221">
        <v>330.15</v>
      </c>
      <c r="AP1137" s="221">
        <v>424.85399999999998</v>
      </c>
      <c r="AQ1137" s="221">
        <f t="shared" si="1171"/>
        <v>755.00399999999991</v>
      </c>
      <c r="AR1137" s="221">
        <v>468.25</v>
      </c>
      <c r="AS1137" s="220">
        <f t="shared" si="1172"/>
        <v>62.019538969329972</v>
      </c>
      <c r="AT1137" s="221">
        <f t="shared" si="1173"/>
        <v>286.75399999999991</v>
      </c>
      <c r="AU1137" s="221">
        <v>0</v>
      </c>
      <c r="AV1137" s="54"/>
      <c r="AW1137" s="221">
        <f t="shared" si="1174"/>
        <v>0</v>
      </c>
      <c r="AX1137" s="221"/>
      <c r="AY1137" s="220">
        <f t="shared" si="1175"/>
        <v>0</v>
      </c>
      <c r="AZ1137" s="221">
        <f t="shared" si="1184"/>
        <v>0</v>
      </c>
      <c r="BA1137" s="221">
        <v>0</v>
      </c>
      <c r="BB1137" s="221"/>
      <c r="BC1137" s="221">
        <f t="shared" si="1176"/>
        <v>0</v>
      </c>
      <c r="BD1137" s="221"/>
      <c r="BE1137" s="220">
        <f t="shared" si="1177"/>
        <v>0</v>
      </c>
      <c r="BF1137" s="221">
        <f t="shared" si="1178"/>
        <v>0</v>
      </c>
      <c r="BG1137" s="222">
        <f t="shared" si="1179"/>
        <v>395.40999999999997</v>
      </c>
      <c r="BH1137" s="222">
        <f t="shared" si="1180"/>
        <v>1067.7440000000001</v>
      </c>
      <c r="BI1137" s="222">
        <f t="shared" si="1181"/>
        <v>1463.154</v>
      </c>
      <c r="BJ1137" s="222">
        <f t="shared" si="1181"/>
        <v>859.75</v>
      </c>
      <c r="BK1137" s="223">
        <f t="shared" si="1182"/>
        <v>58.760048497970821</v>
      </c>
      <c r="BL1137" s="222">
        <f t="shared" si="1183"/>
        <v>603.404</v>
      </c>
      <c r="BN1137" s="56">
        <v>459.16800000000001</v>
      </c>
      <c r="BO1137" s="72">
        <f t="shared" si="1185"/>
        <v>459.17</v>
      </c>
      <c r="BP1137" s="72">
        <v>459.17</v>
      </c>
      <c r="BR1137" s="214">
        <f t="shared" si="1186"/>
        <v>468.25</v>
      </c>
    </row>
    <row r="1138" spans="1:70" ht="21.95" customHeight="1" x14ac:dyDescent="0.3">
      <c r="A1138">
        <v>5</v>
      </c>
      <c r="C1138" s="232">
        <v>13</v>
      </c>
      <c r="D1138" s="217" t="s">
        <v>28</v>
      </c>
      <c r="E1138" s="252">
        <v>0</v>
      </c>
      <c r="F1138" s="253">
        <v>9.7880000000000003</v>
      </c>
      <c r="G1138" s="252">
        <f t="shared" si="1153"/>
        <v>9.7880000000000003</v>
      </c>
      <c r="H1138" s="252">
        <v>9.7899999999999991</v>
      </c>
      <c r="I1138" s="254">
        <f t="shared" si="1154"/>
        <v>100.02043318348998</v>
      </c>
      <c r="J1138" s="252">
        <f t="shared" si="1155"/>
        <v>-1.9999999999988916E-3</v>
      </c>
      <c r="K1138" s="252">
        <v>43.73</v>
      </c>
      <c r="L1138" s="252">
        <v>50.4</v>
      </c>
      <c r="M1138" s="252">
        <f t="shared" si="1156"/>
        <v>94.13</v>
      </c>
      <c r="N1138" s="252">
        <v>49.8</v>
      </c>
      <c r="O1138" s="254">
        <f t="shared" si="1157"/>
        <v>52.905556145755874</v>
      </c>
      <c r="P1138" s="252">
        <f t="shared" si="1158"/>
        <v>44.33</v>
      </c>
      <c r="Q1138" s="252">
        <v>0</v>
      </c>
      <c r="R1138" s="252">
        <v>16.8</v>
      </c>
      <c r="S1138" s="252">
        <f t="shared" si="1159"/>
        <v>16.8</v>
      </c>
      <c r="T1138" s="252">
        <v>8.4</v>
      </c>
      <c r="U1138" s="254">
        <f t="shared" si="1160"/>
        <v>50</v>
      </c>
      <c r="V1138" s="252">
        <f t="shared" si="1161"/>
        <v>8.4</v>
      </c>
      <c r="W1138" s="252">
        <v>0</v>
      </c>
      <c r="X1138" s="252">
        <v>2</v>
      </c>
      <c r="Y1138" s="252">
        <f t="shared" si="1162"/>
        <v>2</v>
      </c>
      <c r="Z1138" s="252">
        <v>2</v>
      </c>
      <c r="AA1138" s="254">
        <f t="shared" si="1163"/>
        <v>100</v>
      </c>
      <c r="AB1138" s="252">
        <f t="shared" si="1164"/>
        <v>0</v>
      </c>
      <c r="AC1138" s="221"/>
      <c r="AD1138" s="221">
        <v>159.24</v>
      </c>
      <c r="AE1138" s="221">
        <f t="shared" si="1165"/>
        <v>159.24</v>
      </c>
      <c r="AF1138" s="221">
        <v>159.24</v>
      </c>
      <c r="AG1138" s="220">
        <f t="shared" si="1166"/>
        <v>100</v>
      </c>
      <c r="AH1138" s="221">
        <f t="shared" si="1167"/>
        <v>0</v>
      </c>
      <c r="AI1138" s="221">
        <v>525.91</v>
      </c>
      <c r="AJ1138" s="54">
        <v>676.93000000000006</v>
      </c>
      <c r="AK1138" s="221">
        <f t="shared" si="1168"/>
        <v>1202.8400000000001</v>
      </c>
      <c r="AL1138" s="221">
        <v>602.97</v>
      </c>
      <c r="AM1138" s="220">
        <f t="shared" si="1169"/>
        <v>50.128861693990892</v>
      </c>
      <c r="AN1138" s="221">
        <f t="shared" si="1170"/>
        <v>599.87000000000012</v>
      </c>
      <c r="AO1138" s="221">
        <v>363.81</v>
      </c>
      <c r="AP1138" s="221">
        <v>625.59299999999996</v>
      </c>
      <c r="AQ1138" s="221">
        <f t="shared" si="1171"/>
        <v>989.40300000000002</v>
      </c>
      <c r="AR1138" s="221">
        <v>439.63</v>
      </c>
      <c r="AS1138" s="220">
        <f t="shared" si="1172"/>
        <v>44.433865674553239</v>
      </c>
      <c r="AT1138" s="221">
        <f t="shared" si="1173"/>
        <v>549.77300000000002</v>
      </c>
      <c r="AU1138" s="221">
        <v>0</v>
      </c>
      <c r="AV1138" s="54"/>
      <c r="AW1138" s="221">
        <f t="shared" si="1174"/>
        <v>0</v>
      </c>
      <c r="AX1138" s="221"/>
      <c r="AY1138" s="220">
        <f t="shared" si="1175"/>
        <v>0</v>
      </c>
      <c r="AZ1138" s="221">
        <f t="shared" si="1184"/>
        <v>0</v>
      </c>
      <c r="BA1138" s="221">
        <v>0</v>
      </c>
      <c r="BB1138" s="221"/>
      <c r="BC1138" s="221">
        <f t="shared" si="1176"/>
        <v>0</v>
      </c>
      <c r="BD1138" s="221"/>
      <c r="BE1138" s="220">
        <f t="shared" si="1177"/>
        <v>0</v>
      </c>
      <c r="BF1138" s="221">
        <f t="shared" si="1178"/>
        <v>0</v>
      </c>
      <c r="BG1138" s="222">
        <f t="shared" si="1179"/>
        <v>933.45</v>
      </c>
      <c r="BH1138" s="222">
        <f t="shared" si="1180"/>
        <v>1540.751</v>
      </c>
      <c r="BI1138" s="222">
        <f t="shared" si="1181"/>
        <v>2474.201</v>
      </c>
      <c r="BJ1138" s="222">
        <f t="shared" si="1181"/>
        <v>1271.8300000000002</v>
      </c>
      <c r="BK1138" s="223">
        <f t="shared" si="1182"/>
        <v>51.403665264058986</v>
      </c>
      <c r="BL1138" s="222">
        <f t="shared" si="1183"/>
        <v>1202.3709999999999</v>
      </c>
      <c r="BN1138" s="56">
        <v>676.93000000000006</v>
      </c>
      <c r="BO1138" s="72">
        <f t="shared" si="1185"/>
        <v>676.93</v>
      </c>
      <c r="BP1138" s="72">
        <v>676.93</v>
      </c>
      <c r="BR1138" s="214">
        <f t="shared" si="1186"/>
        <v>439.63</v>
      </c>
    </row>
    <row r="1139" spans="1:70" ht="21.95" customHeight="1" x14ac:dyDescent="0.3">
      <c r="C1139" s="232">
        <v>14</v>
      </c>
      <c r="D1139" s="217" t="s">
        <v>29</v>
      </c>
      <c r="E1139" s="252">
        <v>0</v>
      </c>
      <c r="F1139" s="253">
        <v>4.8479999999999999</v>
      </c>
      <c r="G1139" s="252">
        <f t="shared" si="1153"/>
        <v>4.8479999999999999</v>
      </c>
      <c r="H1139" s="252">
        <v>4.8499999999999996</v>
      </c>
      <c r="I1139" s="254">
        <f t="shared" si="1154"/>
        <v>100.04125412541254</v>
      </c>
      <c r="J1139" s="252">
        <f t="shared" si="1155"/>
        <v>-1.9999999999997797E-3</v>
      </c>
      <c r="K1139" s="252">
        <v>14.04</v>
      </c>
      <c r="L1139" s="252">
        <v>14.04</v>
      </c>
      <c r="M1139" s="252">
        <f t="shared" si="1156"/>
        <v>28.08</v>
      </c>
      <c r="N1139" s="252">
        <v>21.06</v>
      </c>
      <c r="O1139" s="254">
        <f t="shared" si="1157"/>
        <v>75</v>
      </c>
      <c r="P1139" s="252">
        <f t="shared" si="1158"/>
        <v>7.02</v>
      </c>
      <c r="Q1139" s="252">
        <v>4.68</v>
      </c>
      <c r="R1139" s="252">
        <v>4.68</v>
      </c>
      <c r="S1139" s="252">
        <f t="shared" si="1159"/>
        <v>9.36</v>
      </c>
      <c r="T1139" s="252">
        <v>7.02</v>
      </c>
      <c r="U1139" s="254">
        <f t="shared" si="1160"/>
        <v>75</v>
      </c>
      <c r="V1139" s="252">
        <f t="shared" si="1161"/>
        <v>2.34</v>
      </c>
      <c r="W1139" s="252">
        <v>1</v>
      </c>
      <c r="X1139" s="252">
        <v>1</v>
      </c>
      <c r="Y1139" s="252">
        <f t="shared" si="1162"/>
        <v>2</v>
      </c>
      <c r="Z1139" s="252">
        <v>1.5</v>
      </c>
      <c r="AA1139" s="254">
        <f t="shared" si="1163"/>
        <v>75</v>
      </c>
      <c r="AB1139" s="252">
        <f t="shared" si="1164"/>
        <v>0.5</v>
      </c>
      <c r="AC1139" s="221"/>
      <c r="AD1139" s="221">
        <v>79.62</v>
      </c>
      <c r="AE1139" s="221">
        <f t="shared" si="1165"/>
        <v>79.62</v>
      </c>
      <c r="AF1139" s="221">
        <v>10.29</v>
      </c>
      <c r="AG1139" s="220">
        <f t="shared" si="1166"/>
        <v>12.923888470233608</v>
      </c>
      <c r="AH1139" s="221">
        <f t="shared" si="1167"/>
        <v>69.330000000000013</v>
      </c>
      <c r="AI1139" s="221">
        <v>140.68</v>
      </c>
      <c r="AJ1139" s="54">
        <v>181.21600000000001</v>
      </c>
      <c r="AK1139" s="221">
        <f t="shared" si="1168"/>
        <v>321.89600000000002</v>
      </c>
      <c r="AL1139" s="221">
        <v>21.22</v>
      </c>
      <c r="AM1139" s="220">
        <f t="shared" si="1169"/>
        <v>6.5921912667445373</v>
      </c>
      <c r="AN1139" s="221">
        <f t="shared" si="1170"/>
        <v>300.67600000000004</v>
      </c>
      <c r="AO1139" s="221">
        <v>130.44999999999999</v>
      </c>
      <c r="AP1139" s="221">
        <v>167.91800000000001</v>
      </c>
      <c r="AQ1139" s="221">
        <f t="shared" si="1171"/>
        <v>298.36799999999999</v>
      </c>
      <c r="AR1139" s="221">
        <v>31.19</v>
      </c>
      <c r="AS1139" s="220">
        <f t="shared" si="1172"/>
        <v>10.453533891033892</v>
      </c>
      <c r="AT1139" s="221">
        <f t="shared" si="1173"/>
        <v>267.178</v>
      </c>
      <c r="AU1139" s="221">
        <v>0</v>
      </c>
      <c r="AV1139" s="54"/>
      <c r="AW1139" s="221">
        <f t="shared" si="1174"/>
        <v>0</v>
      </c>
      <c r="AX1139" s="221"/>
      <c r="AY1139" s="220">
        <f t="shared" si="1175"/>
        <v>0</v>
      </c>
      <c r="AZ1139" s="221">
        <f t="shared" si="1184"/>
        <v>0</v>
      </c>
      <c r="BA1139" s="221">
        <v>0</v>
      </c>
      <c r="BB1139" s="221"/>
      <c r="BC1139" s="221">
        <f t="shared" si="1176"/>
        <v>0</v>
      </c>
      <c r="BD1139" s="221"/>
      <c r="BE1139" s="220">
        <f t="shared" si="1177"/>
        <v>0</v>
      </c>
      <c r="BF1139" s="221">
        <f t="shared" si="1178"/>
        <v>0</v>
      </c>
      <c r="BG1139" s="222">
        <f t="shared" si="1179"/>
        <v>290.85000000000002</v>
      </c>
      <c r="BH1139" s="222">
        <f t="shared" si="1180"/>
        <v>453.322</v>
      </c>
      <c r="BI1139" s="222">
        <f t="shared" si="1181"/>
        <v>744.17200000000003</v>
      </c>
      <c r="BJ1139" s="222">
        <f t="shared" si="1181"/>
        <v>97.13</v>
      </c>
      <c r="BK1139" s="223">
        <f t="shared" si="1182"/>
        <v>13.052090108200792</v>
      </c>
      <c r="BL1139" s="222">
        <f t="shared" si="1183"/>
        <v>647.04200000000003</v>
      </c>
      <c r="BN1139" s="56">
        <v>181.21600000000001</v>
      </c>
      <c r="BO1139" s="72">
        <f t="shared" si="1185"/>
        <v>181.22</v>
      </c>
      <c r="BP1139" s="72">
        <v>181.22</v>
      </c>
      <c r="BR1139" s="214">
        <f t="shared" si="1186"/>
        <v>31.19</v>
      </c>
    </row>
    <row r="1140" spans="1:70" ht="21.95" customHeight="1" x14ac:dyDescent="0.3">
      <c r="A1140">
        <v>6</v>
      </c>
      <c r="B1140">
        <v>2</v>
      </c>
      <c r="C1140" s="232">
        <v>15</v>
      </c>
      <c r="D1140" s="217" t="s">
        <v>30</v>
      </c>
      <c r="E1140" s="252">
        <v>0</v>
      </c>
      <c r="F1140" s="253">
        <v>11.103999999999999</v>
      </c>
      <c r="G1140" s="252">
        <f t="shared" si="1153"/>
        <v>11.103999999999999</v>
      </c>
      <c r="H1140" s="252">
        <v>11.1</v>
      </c>
      <c r="I1140" s="254">
        <f t="shared" si="1154"/>
        <v>99.963976945244966</v>
      </c>
      <c r="J1140" s="252">
        <f t="shared" si="1155"/>
        <v>3.9999999999995595E-3</v>
      </c>
      <c r="K1140" s="252">
        <v>49.14</v>
      </c>
      <c r="L1140" s="252">
        <v>49.14</v>
      </c>
      <c r="M1140" s="252">
        <f t="shared" si="1156"/>
        <v>98.28</v>
      </c>
      <c r="N1140" s="252">
        <v>25.2</v>
      </c>
      <c r="O1140" s="254">
        <f t="shared" si="1157"/>
        <v>25.641025641025639</v>
      </c>
      <c r="P1140" s="252">
        <f t="shared" si="1158"/>
        <v>73.08</v>
      </c>
      <c r="Q1140" s="252">
        <v>16.38</v>
      </c>
      <c r="R1140" s="252">
        <v>16.38</v>
      </c>
      <c r="S1140" s="252">
        <f t="shared" si="1159"/>
        <v>32.76</v>
      </c>
      <c r="T1140" s="252">
        <v>11.52</v>
      </c>
      <c r="U1140" s="254">
        <f t="shared" si="1160"/>
        <v>35.164835164835168</v>
      </c>
      <c r="V1140" s="252">
        <f t="shared" si="1161"/>
        <v>21.24</v>
      </c>
      <c r="W1140" s="252">
        <v>1.65</v>
      </c>
      <c r="X1140" s="252">
        <v>2.6</v>
      </c>
      <c r="Y1140" s="252">
        <f t="shared" si="1162"/>
        <v>4.25</v>
      </c>
      <c r="Z1140" s="252">
        <v>1.46</v>
      </c>
      <c r="AA1140" s="254">
        <f t="shared" si="1163"/>
        <v>34.352941176470587</v>
      </c>
      <c r="AB1140" s="252">
        <f t="shared" si="1164"/>
        <v>2.79</v>
      </c>
      <c r="AC1140" s="221"/>
      <c r="AD1140" s="221">
        <v>207.01</v>
      </c>
      <c r="AE1140" s="221">
        <f t="shared" si="1165"/>
        <v>207.01</v>
      </c>
      <c r="AF1140" s="221"/>
      <c r="AG1140" s="220">
        <f t="shared" si="1166"/>
        <v>0</v>
      </c>
      <c r="AH1140" s="221">
        <f t="shared" si="1167"/>
        <v>207.01</v>
      </c>
      <c r="AI1140" s="221">
        <v>67.239999999999995</v>
      </c>
      <c r="AJ1140" s="54">
        <v>640.77600000000007</v>
      </c>
      <c r="AK1140" s="221">
        <f t="shared" si="1168"/>
        <v>708.01600000000008</v>
      </c>
      <c r="AL1140" s="221">
        <v>305.68</v>
      </c>
      <c r="AM1140" s="220">
        <f t="shared" si="1169"/>
        <v>43.174165555580664</v>
      </c>
      <c r="AN1140" s="221">
        <f t="shared" si="1170"/>
        <v>402.33600000000007</v>
      </c>
      <c r="AO1140" s="221">
        <v>461.07</v>
      </c>
      <c r="AP1140" s="221">
        <v>593.46499999999992</v>
      </c>
      <c r="AQ1140" s="221">
        <f t="shared" si="1171"/>
        <v>1054.5349999999999</v>
      </c>
      <c r="AR1140" s="221">
        <v>431.31</v>
      </c>
      <c r="AS1140" s="220">
        <f t="shared" si="1172"/>
        <v>40.90049168590896</v>
      </c>
      <c r="AT1140" s="221">
        <f t="shared" si="1173"/>
        <v>623.22499999999991</v>
      </c>
      <c r="AU1140" s="221">
        <v>10.54</v>
      </c>
      <c r="AV1140" s="54"/>
      <c r="AW1140" s="221">
        <f t="shared" si="1174"/>
        <v>10.54</v>
      </c>
      <c r="AX1140" s="221"/>
      <c r="AY1140" s="220">
        <f t="shared" si="1175"/>
        <v>0</v>
      </c>
      <c r="AZ1140" s="221">
        <f t="shared" si="1184"/>
        <v>10.54</v>
      </c>
      <c r="BA1140" s="221">
        <v>18.8</v>
      </c>
      <c r="BB1140" s="221">
        <v>29.34</v>
      </c>
      <c r="BC1140" s="221">
        <f t="shared" si="1176"/>
        <v>48.14</v>
      </c>
      <c r="BD1140" s="221"/>
      <c r="BE1140" s="220">
        <f t="shared" si="1177"/>
        <v>0</v>
      </c>
      <c r="BF1140" s="221">
        <f t="shared" si="1178"/>
        <v>48.14</v>
      </c>
      <c r="BG1140" s="222">
        <f t="shared" si="1179"/>
        <v>624.81999999999994</v>
      </c>
      <c r="BH1140" s="222">
        <f t="shared" si="1180"/>
        <v>1549.8149999999998</v>
      </c>
      <c r="BI1140" s="222">
        <f t="shared" si="1181"/>
        <v>2174.6350000000002</v>
      </c>
      <c r="BJ1140" s="222">
        <f t="shared" si="1181"/>
        <v>786.27</v>
      </c>
      <c r="BK1140" s="223">
        <f t="shared" si="1182"/>
        <v>36.156412455423549</v>
      </c>
      <c r="BL1140" s="222">
        <f t="shared" si="1183"/>
        <v>1388.3650000000002</v>
      </c>
      <c r="BN1140" s="56">
        <v>640.77600000000007</v>
      </c>
      <c r="BO1140" s="72">
        <f t="shared" si="1185"/>
        <v>640.78</v>
      </c>
      <c r="BP1140" s="72">
        <v>640.78</v>
      </c>
      <c r="BR1140" s="214">
        <f t="shared" si="1186"/>
        <v>431.31</v>
      </c>
    </row>
    <row r="1141" spans="1:70" ht="21.95" customHeight="1" x14ac:dyDescent="0.3">
      <c r="A1141">
        <v>7</v>
      </c>
      <c r="C1141" s="232">
        <v>16</v>
      </c>
      <c r="D1141" s="217" t="s">
        <v>31</v>
      </c>
      <c r="E1141" s="252">
        <v>0</v>
      </c>
      <c r="F1141" s="253">
        <v>10.795999999999999</v>
      </c>
      <c r="G1141" s="252">
        <f t="shared" si="1153"/>
        <v>10.795999999999999</v>
      </c>
      <c r="H1141" s="252">
        <v>10.8</v>
      </c>
      <c r="I1141" s="254">
        <f t="shared" si="1154"/>
        <v>100.03705075954059</v>
      </c>
      <c r="J1141" s="252">
        <f t="shared" si="1155"/>
        <v>-4.0000000000013358E-3</v>
      </c>
      <c r="K1141" s="252">
        <v>27.54</v>
      </c>
      <c r="L1141" s="252">
        <v>27.54</v>
      </c>
      <c r="M1141" s="252">
        <f t="shared" si="1156"/>
        <v>55.08</v>
      </c>
      <c r="N1141" s="252">
        <v>18.47</v>
      </c>
      <c r="O1141" s="254">
        <f t="shared" si="1157"/>
        <v>33.533042846768332</v>
      </c>
      <c r="P1141" s="252">
        <f t="shared" si="1158"/>
        <v>36.61</v>
      </c>
      <c r="Q1141" s="252">
        <v>8.3699999999999992</v>
      </c>
      <c r="R1141" s="252">
        <v>9.18</v>
      </c>
      <c r="S1141" s="252">
        <f t="shared" si="1159"/>
        <v>17.549999999999997</v>
      </c>
      <c r="T1141" s="252">
        <v>6.21</v>
      </c>
      <c r="U1141" s="254">
        <f t="shared" si="1160"/>
        <v>35.384615384615394</v>
      </c>
      <c r="V1141" s="252">
        <f t="shared" si="1161"/>
        <v>11.339999999999996</v>
      </c>
      <c r="W1141" s="252">
        <v>2.4</v>
      </c>
      <c r="X1141" s="252">
        <v>2.4</v>
      </c>
      <c r="Y1141" s="252">
        <f t="shared" si="1162"/>
        <v>4.8</v>
      </c>
      <c r="Z1141" s="252">
        <v>2.4</v>
      </c>
      <c r="AA1141" s="254">
        <f t="shared" si="1163"/>
        <v>50</v>
      </c>
      <c r="AB1141" s="252">
        <f t="shared" si="1164"/>
        <v>2.4</v>
      </c>
      <c r="AC1141" s="221"/>
      <c r="AD1141" s="221">
        <v>191.08</v>
      </c>
      <c r="AE1141" s="221">
        <f t="shared" si="1165"/>
        <v>191.08</v>
      </c>
      <c r="AF1141" s="221">
        <v>96.54</v>
      </c>
      <c r="AG1141" s="220">
        <f t="shared" si="1166"/>
        <v>50.523341009001463</v>
      </c>
      <c r="AH1141" s="221">
        <f t="shared" si="1167"/>
        <v>94.54</v>
      </c>
      <c r="AI1141" s="221">
        <v>273.14</v>
      </c>
      <c r="AJ1141" s="54">
        <v>351.81599999999997</v>
      </c>
      <c r="AK1141" s="221">
        <f t="shared" si="1168"/>
        <v>624.9559999999999</v>
      </c>
      <c r="AL1141" s="221">
        <v>320.75</v>
      </c>
      <c r="AM1141" s="220">
        <f t="shared" si="1169"/>
        <v>51.323613182368042</v>
      </c>
      <c r="AN1141" s="221">
        <f t="shared" si="1170"/>
        <v>304.2059999999999</v>
      </c>
      <c r="AO1141" s="221">
        <v>143.09</v>
      </c>
      <c r="AP1141" s="221">
        <v>326.39300000000003</v>
      </c>
      <c r="AQ1141" s="221">
        <f t="shared" si="1171"/>
        <v>469.48300000000006</v>
      </c>
      <c r="AR1141" s="221">
        <v>258.60000000000002</v>
      </c>
      <c r="AS1141" s="220">
        <f t="shared" si="1172"/>
        <v>55.081866649058639</v>
      </c>
      <c r="AT1141" s="221">
        <f t="shared" si="1173"/>
        <v>210.88300000000004</v>
      </c>
      <c r="AU1141" s="221">
        <v>43.4</v>
      </c>
      <c r="AV1141" s="54"/>
      <c r="AW1141" s="221">
        <f t="shared" si="1174"/>
        <v>43.4</v>
      </c>
      <c r="AX1141" s="221">
        <v>28.3</v>
      </c>
      <c r="AY1141" s="220">
        <f t="shared" si="1175"/>
        <v>65.207373271889395</v>
      </c>
      <c r="AZ1141" s="221">
        <f t="shared" si="1184"/>
        <v>15.099999999999998</v>
      </c>
      <c r="BA1141" s="221">
        <v>82.36</v>
      </c>
      <c r="BB1141" s="221">
        <v>125.76</v>
      </c>
      <c r="BC1141" s="221">
        <f t="shared" si="1176"/>
        <v>208.12</v>
      </c>
      <c r="BD1141" s="221">
        <v>105.1</v>
      </c>
      <c r="BE1141" s="220">
        <f t="shared" si="1177"/>
        <v>50.499711704785696</v>
      </c>
      <c r="BF1141" s="221">
        <f t="shared" si="1178"/>
        <v>103.02000000000001</v>
      </c>
      <c r="BG1141" s="222">
        <f t="shared" si="1179"/>
        <v>580.29999999999995</v>
      </c>
      <c r="BH1141" s="222">
        <f t="shared" si="1180"/>
        <v>1044.9649999999999</v>
      </c>
      <c r="BI1141" s="222">
        <f t="shared" si="1181"/>
        <v>1625.2649999999999</v>
      </c>
      <c r="BJ1141" s="222">
        <f t="shared" si="1181"/>
        <v>847.17</v>
      </c>
      <c r="BK1141" s="223">
        <f t="shared" si="1182"/>
        <v>52.125038070714623</v>
      </c>
      <c r="BL1141" s="222">
        <f t="shared" si="1183"/>
        <v>778.09499999999991</v>
      </c>
      <c r="BN1141" s="56">
        <v>351.82000000000005</v>
      </c>
      <c r="BO1141" s="72">
        <f t="shared" si="1185"/>
        <v>351.82</v>
      </c>
      <c r="BP1141" s="72">
        <v>351.82</v>
      </c>
      <c r="BR1141" s="214">
        <f t="shared" si="1186"/>
        <v>363.70000000000005</v>
      </c>
    </row>
    <row r="1142" spans="1:70" ht="21.95" customHeight="1" x14ac:dyDescent="0.3">
      <c r="C1142" s="232">
        <v>17</v>
      </c>
      <c r="D1142" s="217" t="s">
        <v>32</v>
      </c>
      <c r="E1142" s="252">
        <v>0</v>
      </c>
      <c r="F1142" s="253">
        <v>9.08</v>
      </c>
      <c r="G1142" s="252">
        <f t="shared" si="1153"/>
        <v>9.08</v>
      </c>
      <c r="H1142" s="252">
        <v>9.08</v>
      </c>
      <c r="I1142" s="254">
        <f t="shared" si="1154"/>
        <v>100</v>
      </c>
      <c r="J1142" s="252">
        <f t="shared" si="1155"/>
        <v>0</v>
      </c>
      <c r="K1142" s="252">
        <v>41.4</v>
      </c>
      <c r="L1142" s="252">
        <v>41.4</v>
      </c>
      <c r="M1142" s="252">
        <f t="shared" si="1156"/>
        <v>82.8</v>
      </c>
      <c r="N1142" s="252">
        <v>41.68</v>
      </c>
      <c r="O1142" s="254">
        <f t="shared" si="1157"/>
        <v>50.338164251207729</v>
      </c>
      <c r="P1142" s="252">
        <f t="shared" si="1158"/>
        <v>41.12</v>
      </c>
      <c r="Q1142" s="252">
        <v>13.8</v>
      </c>
      <c r="R1142" s="252">
        <v>13.8</v>
      </c>
      <c r="S1142" s="252">
        <f t="shared" si="1159"/>
        <v>27.6</v>
      </c>
      <c r="T1142" s="252">
        <v>18.66</v>
      </c>
      <c r="U1142" s="254">
        <f t="shared" si="1160"/>
        <v>67.608695652173907</v>
      </c>
      <c r="V1142" s="252">
        <f t="shared" si="1161"/>
        <v>8.9400000000000013</v>
      </c>
      <c r="W1142" s="252">
        <v>1.8</v>
      </c>
      <c r="X1142" s="252">
        <v>1.8</v>
      </c>
      <c r="Y1142" s="252">
        <f t="shared" si="1162"/>
        <v>3.6</v>
      </c>
      <c r="Z1142" s="252">
        <v>3.1</v>
      </c>
      <c r="AA1142" s="254">
        <f t="shared" si="1163"/>
        <v>86.111111111111114</v>
      </c>
      <c r="AB1142" s="252">
        <f t="shared" si="1164"/>
        <v>0.5</v>
      </c>
      <c r="AC1142" s="221"/>
      <c r="AD1142" s="221">
        <v>143.31</v>
      </c>
      <c r="AE1142" s="221">
        <f t="shared" si="1165"/>
        <v>143.31</v>
      </c>
      <c r="AF1142" s="221">
        <v>62.01</v>
      </c>
      <c r="AG1142" s="220">
        <f t="shared" si="1166"/>
        <v>43.269834624241156</v>
      </c>
      <c r="AH1142" s="221">
        <f t="shared" si="1167"/>
        <v>81.300000000000011</v>
      </c>
      <c r="AI1142" s="221">
        <v>429.22</v>
      </c>
      <c r="AJ1142" s="54">
        <v>552.53</v>
      </c>
      <c r="AK1142" s="221">
        <f t="shared" si="1168"/>
        <v>981.75</v>
      </c>
      <c r="AL1142" s="221">
        <v>670.22</v>
      </c>
      <c r="AM1142" s="220">
        <f t="shared" si="1169"/>
        <v>68.267888973771335</v>
      </c>
      <c r="AN1142" s="221">
        <f t="shared" si="1170"/>
        <v>311.52999999999997</v>
      </c>
      <c r="AO1142" s="221">
        <v>304.67</v>
      </c>
      <c r="AP1142" s="221">
        <v>510.86099999999999</v>
      </c>
      <c r="AQ1142" s="221">
        <f t="shared" si="1171"/>
        <v>815.53099999999995</v>
      </c>
      <c r="AR1142" s="221">
        <v>409.99</v>
      </c>
      <c r="AS1142" s="220">
        <f t="shared" si="1172"/>
        <v>50.272767068327262</v>
      </c>
      <c r="AT1142" s="221">
        <f t="shared" si="1173"/>
        <v>405.54099999999994</v>
      </c>
      <c r="AU1142" s="221">
        <v>0</v>
      </c>
      <c r="AV1142" s="54"/>
      <c r="AW1142" s="221">
        <f t="shared" si="1174"/>
        <v>0</v>
      </c>
      <c r="AX1142" s="221"/>
      <c r="AY1142" s="220">
        <f t="shared" si="1175"/>
        <v>0</v>
      </c>
      <c r="AZ1142" s="221">
        <f t="shared" si="1184"/>
        <v>0</v>
      </c>
      <c r="BA1142" s="221"/>
      <c r="BB1142" s="221"/>
      <c r="BC1142" s="221">
        <f t="shared" si="1176"/>
        <v>0</v>
      </c>
      <c r="BD1142" s="221"/>
      <c r="BE1142" s="220">
        <f t="shared" si="1177"/>
        <v>0</v>
      </c>
      <c r="BF1142" s="221">
        <f t="shared" si="1178"/>
        <v>0</v>
      </c>
      <c r="BG1142" s="222">
        <f t="shared" si="1179"/>
        <v>790.8900000000001</v>
      </c>
      <c r="BH1142" s="222">
        <f t="shared" si="1180"/>
        <v>1272.7809999999999</v>
      </c>
      <c r="BI1142" s="222">
        <f t="shared" si="1181"/>
        <v>2063.6709999999998</v>
      </c>
      <c r="BJ1142" s="222">
        <f t="shared" si="1181"/>
        <v>1214.74</v>
      </c>
      <c r="BK1142" s="223">
        <f t="shared" si="1182"/>
        <v>58.863064897457015</v>
      </c>
      <c r="BL1142" s="222">
        <f t="shared" si="1183"/>
        <v>848.93099999999981</v>
      </c>
      <c r="BN1142" s="56">
        <v>552.53</v>
      </c>
      <c r="BO1142" s="72">
        <f t="shared" si="1185"/>
        <v>552.53</v>
      </c>
      <c r="BP1142" s="72">
        <v>552.53</v>
      </c>
      <c r="BR1142" s="214">
        <f t="shared" si="1186"/>
        <v>409.99</v>
      </c>
    </row>
    <row r="1143" spans="1:70" ht="21.95" customHeight="1" x14ac:dyDescent="0.3">
      <c r="A1143">
        <v>8</v>
      </c>
      <c r="C1143" s="232">
        <v>18</v>
      </c>
      <c r="D1143" s="217" t="s">
        <v>33</v>
      </c>
      <c r="E1143" s="252">
        <v>0</v>
      </c>
      <c r="F1143" s="253">
        <v>12.512</v>
      </c>
      <c r="G1143" s="252">
        <f t="shared" si="1153"/>
        <v>12.512</v>
      </c>
      <c r="H1143" s="252">
        <v>12.51</v>
      </c>
      <c r="I1143" s="254">
        <f t="shared" si="1154"/>
        <v>99.984015345268546</v>
      </c>
      <c r="J1143" s="252">
        <f t="shared" si="1155"/>
        <v>2.0000000000006679E-3</v>
      </c>
      <c r="K1143" s="252">
        <v>51.48</v>
      </c>
      <c r="L1143" s="252">
        <v>51.48</v>
      </c>
      <c r="M1143" s="252">
        <f t="shared" si="1156"/>
        <v>102.96</v>
      </c>
      <c r="N1143" s="252">
        <v>51.12</v>
      </c>
      <c r="O1143" s="254">
        <f t="shared" si="1157"/>
        <v>49.650349650349654</v>
      </c>
      <c r="P1143" s="252">
        <f t="shared" si="1158"/>
        <v>51.839999999999996</v>
      </c>
      <c r="Q1143" s="252">
        <v>8.58</v>
      </c>
      <c r="R1143" s="252">
        <v>17.16</v>
      </c>
      <c r="S1143" s="252">
        <f t="shared" si="1159"/>
        <v>25.740000000000002</v>
      </c>
      <c r="T1143" s="252">
        <v>17.16</v>
      </c>
      <c r="U1143" s="254">
        <f t="shared" si="1160"/>
        <v>66.666666666666657</v>
      </c>
      <c r="V1143" s="252">
        <f t="shared" si="1161"/>
        <v>8.5800000000000018</v>
      </c>
      <c r="W1143" s="252">
        <v>2.6</v>
      </c>
      <c r="X1143" s="252">
        <v>2.6</v>
      </c>
      <c r="Y1143" s="252">
        <f t="shared" si="1162"/>
        <v>5.2</v>
      </c>
      <c r="Z1143" s="252">
        <v>3.9</v>
      </c>
      <c r="AA1143" s="254">
        <f t="shared" si="1163"/>
        <v>75</v>
      </c>
      <c r="AB1143" s="252">
        <f t="shared" si="1164"/>
        <v>1.3000000000000003</v>
      </c>
      <c r="AC1143" s="221"/>
      <c r="AD1143" s="221">
        <v>207.01</v>
      </c>
      <c r="AE1143" s="221">
        <f t="shared" si="1165"/>
        <v>207.01</v>
      </c>
      <c r="AF1143" s="221"/>
      <c r="AG1143" s="220">
        <f t="shared" si="1166"/>
        <v>0</v>
      </c>
      <c r="AH1143" s="221">
        <f t="shared" si="1167"/>
        <v>207.01</v>
      </c>
      <c r="AI1143" s="221">
        <v>263.48</v>
      </c>
      <c r="AJ1143" s="54">
        <v>677.02200000000005</v>
      </c>
      <c r="AK1143" s="221">
        <f t="shared" si="1168"/>
        <v>940.50200000000007</v>
      </c>
      <c r="AL1143" s="221">
        <v>652.75</v>
      </c>
      <c r="AM1143" s="220">
        <f t="shared" si="1169"/>
        <v>69.404424445668369</v>
      </c>
      <c r="AN1143" s="221">
        <f t="shared" si="1170"/>
        <v>287.75200000000007</v>
      </c>
      <c r="AO1143" s="221">
        <v>347.11</v>
      </c>
      <c r="AP1143" s="221">
        <v>626.423</v>
      </c>
      <c r="AQ1143" s="221">
        <f t="shared" si="1171"/>
        <v>973.53300000000002</v>
      </c>
      <c r="AR1143" s="221">
        <v>655.7</v>
      </c>
      <c r="AS1143" s="220">
        <f t="shared" si="1172"/>
        <v>67.352621842300167</v>
      </c>
      <c r="AT1143" s="221">
        <f t="shared" si="1173"/>
        <v>317.83299999999997</v>
      </c>
      <c r="AU1143" s="221">
        <v>64.13</v>
      </c>
      <c r="AV1143" s="54"/>
      <c r="AW1143" s="221">
        <f t="shared" si="1174"/>
        <v>64.13</v>
      </c>
      <c r="AX1143" s="221">
        <v>0</v>
      </c>
      <c r="AY1143" s="220">
        <f t="shared" si="1175"/>
        <v>0</v>
      </c>
      <c r="AZ1143" s="221">
        <f t="shared" si="1184"/>
        <v>64.13</v>
      </c>
      <c r="BA1143" s="221">
        <v>145.21</v>
      </c>
      <c r="BB1143" s="221">
        <v>209.33</v>
      </c>
      <c r="BC1143" s="221">
        <f t="shared" si="1176"/>
        <v>354.54</v>
      </c>
      <c r="BD1143" s="221">
        <v>250.03</v>
      </c>
      <c r="BE1143" s="220">
        <f t="shared" si="1177"/>
        <v>70.522367010774516</v>
      </c>
      <c r="BF1143" s="221">
        <f t="shared" si="1178"/>
        <v>104.51000000000002</v>
      </c>
      <c r="BG1143" s="222">
        <f t="shared" si="1179"/>
        <v>882.59</v>
      </c>
      <c r="BH1143" s="222">
        <f t="shared" si="1180"/>
        <v>1803.537</v>
      </c>
      <c r="BI1143" s="222">
        <f t="shared" si="1181"/>
        <v>2686.1270000000004</v>
      </c>
      <c r="BJ1143" s="222">
        <f t="shared" si="1181"/>
        <v>1643.17</v>
      </c>
      <c r="BK1143" s="223">
        <f t="shared" si="1182"/>
        <v>61.172461316981654</v>
      </c>
      <c r="BL1143" s="222">
        <f t="shared" si="1183"/>
        <v>1042.9570000000003</v>
      </c>
      <c r="BN1143" s="56">
        <v>677.02199999999993</v>
      </c>
      <c r="BO1143" s="72">
        <f t="shared" si="1185"/>
        <v>677.02</v>
      </c>
      <c r="BP1143" s="72">
        <v>677.02</v>
      </c>
      <c r="BR1143" s="214">
        <f t="shared" si="1186"/>
        <v>905.73</v>
      </c>
    </row>
    <row r="1144" spans="1:70" ht="21.95" customHeight="1" x14ac:dyDescent="0.3">
      <c r="C1144" s="232">
        <v>19</v>
      </c>
      <c r="D1144" s="217" t="s">
        <v>34</v>
      </c>
      <c r="E1144" s="252">
        <v>0</v>
      </c>
      <c r="F1144" s="253">
        <v>9.8879999999999999</v>
      </c>
      <c r="G1144" s="252">
        <f t="shared" si="1153"/>
        <v>9.8879999999999999</v>
      </c>
      <c r="H1144" s="252">
        <v>9.89</v>
      </c>
      <c r="I1144" s="254">
        <f t="shared" si="1154"/>
        <v>100.02022653721683</v>
      </c>
      <c r="J1144" s="252">
        <f t="shared" si="1155"/>
        <v>-2.0000000000006679E-3</v>
      </c>
      <c r="K1144" s="252">
        <v>30.24</v>
      </c>
      <c r="L1144" s="252">
        <v>30.24</v>
      </c>
      <c r="M1144" s="252">
        <f t="shared" si="1156"/>
        <v>60.48</v>
      </c>
      <c r="N1144" s="252">
        <v>9.35</v>
      </c>
      <c r="O1144" s="254">
        <f t="shared" si="1157"/>
        <v>15.459656084656084</v>
      </c>
      <c r="P1144" s="252">
        <f t="shared" si="1158"/>
        <v>51.129999999999995</v>
      </c>
      <c r="Q1144" s="252">
        <v>10.08</v>
      </c>
      <c r="R1144" s="252">
        <v>10.08</v>
      </c>
      <c r="S1144" s="252">
        <f t="shared" si="1159"/>
        <v>20.16</v>
      </c>
      <c r="T1144" s="252">
        <v>10.39</v>
      </c>
      <c r="U1144" s="254">
        <f t="shared" si="1160"/>
        <v>51.537698412698418</v>
      </c>
      <c r="V1144" s="252">
        <f t="shared" si="1161"/>
        <v>9.77</v>
      </c>
      <c r="W1144" s="252">
        <v>2</v>
      </c>
      <c r="X1144" s="252">
        <v>2</v>
      </c>
      <c r="Y1144" s="252">
        <f t="shared" si="1162"/>
        <v>4</v>
      </c>
      <c r="Z1144" s="252">
        <v>3</v>
      </c>
      <c r="AA1144" s="254">
        <f t="shared" si="1163"/>
        <v>75</v>
      </c>
      <c r="AB1144" s="252">
        <f t="shared" si="1164"/>
        <v>1</v>
      </c>
      <c r="AC1144" s="221"/>
      <c r="AD1144" s="221">
        <v>159.24</v>
      </c>
      <c r="AE1144" s="221">
        <f t="shared" si="1165"/>
        <v>159.24</v>
      </c>
      <c r="AF1144" s="221"/>
      <c r="AG1144" s="220">
        <f t="shared" si="1166"/>
        <v>0</v>
      </c>
      <c r="AH1144" s="221">
        <f t="shared" si="1167"/>
        <v>159.24</v>
      </c>
      <c r="AI1144" s="221">
        <v>17.37</v>
      </c>
      <c r="AJ1144" s="62">
        <v>417.83600000000001</v>
      </c>
      <c r="AK1144" s="221">
        <f t="shared" si="1168"/>
        <v>435.20600000000002</v>
      </c>
      <c r="AL1144" s="221">
        <v>197.65</v>
      </c>
      <c r="AM1144" s="220">
        <f t="shared" si="1169"/>
        <v>45.415274605589076</v>
      </c>
      <c r="AN1144" s="221">
        <f t="shared" si="1170"/>
        <v>237.55600000000001</v>
      </c>
      <c r="AO1144" s="221">
        <v>194.03</v>
      </c>
      <c r="AP1144" s="221">
        <v>385.65199999999999</v>
      </c>
      <c r="AQ1144" s="221">
        <f t="shared" si="1171"/>
        <v>579.68200000000002</v>
      </c>
      <c r="AR1144" s="221">
        <v>298.35000000000002</v>
      </c>
      <c r="AS1144" s="220">
        <f t="shared" si="1172"/>
        <v>51.467873765271307</v>
      </c>
      <c r="AT1144" s="221">
        <f t="shared" si="1173"/>
        <v>281.33199999999999</v>
      </c>
      <c r="AU1144" s="221">
        <v>0</v>
      </c>
      <c r="AV1144" s="54"/>
      <c r="AW1144" s="221">
        <f t="shared" si="1174"/>
        <v>0</v>
      </c>
      <c r="AX1144" s="221"/>
      <c r="AY1144" s="220">
        <f t="shared" si="1175"/>
        <v>0</v>
      </c>
      <c r="AZ1144" s="221">
        <f t="shared" si="1184"/>
        <v>0</v>
      </c>
      <c r="BA1144" s="221">
        <v>0</v>
      </c>
      <c r="BB1144" s="221"/>
      <c r="BC1144" s="221">
        <f t="shared" si="1176"/>
        <v>0</v>
      </c>
      <c r="BD1144" s="221"/>
      <c r="BE1144" s="220">
        <f t="shared" si="1177"/>
        <v>0</v>
      </c>
      <c r="BF1144" s="221">
        <f t="shared" si="1178"/>
        <v>0</v>
      </c>
      <c r="BG1144" s="222">
        <f t="shared" si="1179"/>
        <v>253.72</v>
      </c>
      <c r="BH1144" s="222">
        <f t="shared" si="1180"/>
        <v>1014.9359999999999</v>
      </c>
      <c r="BI1144" s="222">
        <f t="shared" si="1181"/>
        <v>1268.6560000000002</v>
      </c>
      <c r="BJ1144" s="222">
        <f t="shared" si="1181"/>
        <v>528.63</v>
      </c>
      <c r="BK1144" s="223">
        <f t="shared" si="1182"/>
        <v>41.668505883391546</v>
      </c>
      <c r="BL1144" s="222">
        <f t="shared" si="1183"/>
        <v>740.02600000000018</v>
      </c>
      <c r="BN1144" s="272">
        <v>417.83600000000001</v>
      </c>
      <c r="BO1144" s="72">
        <f t="shared" si="1185"/>
        <v>417.84</v>
      </c>
      <c r="BP1144" s="72">
        <v>417.84</v>
      </c>
      <c r="BR1144" s="214">
        <f t="shared" si="1186"/>
        <v>298.35000000000002</v>
      </c>
    </row>
    <row r="1145" spans="1:70" ht="21.95" customHeight="1" x14ac:dyDescent="0.3">
      <c r="A1145">
        <v>9</v>
      </c>
      <c r="B1145">
        <v>3</v>
      </c>
      <c r="C1145" s="232">
        <v>20</v>
      </c>
      <c r="D1145" s="217" t="s">
        <v>35</v>
      </c>
      <c r="E1145" s="252">
        <v>0</v>
      </c>
      <c r="F1145" s="253">
        <v>13.52</v>
      </c>
      <c r="G1145" s="252">
        <f t="shared" si="1153"/>
        <v>13.52</v>
      </c>
      <c r="H1145" s="252">
        <v>13.52</v>
      </c>
      <c r="I1145" s="254">
        <f t="shared" si="1154"/>
        <v>100</v>
      </c>
      <c r="J1145" s="252">
        <f t="shared" si="1155"/>
        <v>0</v>
      </c>
      <c r="K1145" s="252">
        <v>40.68</v>
      </c>
      <c r="L1145" s="252">
        <v>40.68</v>
      </c>
      <c r="M1145" s="252">
        <f t="shared" si="1156"/>
        <v>81.36</v>
      </c>
      <c r="N1145" s="252">
        <v>17.82</v>
      </c>
      <c r="O1145" s="254">
        <f t="shared" si="1157"/>
        <v>21.902654867256636</v>
      </c>
      <c r="P1145" s="252">
        <f t="shared" si="1158"/>
        <v>63.54</v>
      </c>
      <c r="Q1145" s="252">
        <v>12.63</v>
      </c>
      <c r="R1145" s="252">
        <v>13.56</v>
      </c>
      <c r="S1145" s="252">
        <f t="shared" si="1159"/>
        <v>26.19</v>
      </c>
      <c r="T1145" s="252">
        <v>9.8699999999999992</v>
      </c>
      <c r="U1145" s="254">
        <f t="shared" si="1160"/>
        <v>37.686139747995412</v>
      </c>
      <c r="V1145" s="252">
        <f t="shared" si="1161"/>
        <v>16.32</v>
      </c>
      <c r="W1145" s="252">
        <v>2.5</v>
      </c>
      <c r="X1145" s="252">
        <v>2.8</v>
      </c>
      <c r="Y1145" s="252">
        <f t="shared" si="1162"/>
        <v>5.3</v>
      </c>
      <c r="Z1145" s="252">
        <v>1.9</v>
      </c>
      <c r="AA1145" s="254">
        <f t="shared" si="1163"/>
        <v>35.849056603773583</v>
      </c>
      <c r="AB1145" s="252">
        <f t="shared" si="1164"/>
        <v>3.4</v>
      </c>
      <c r="AC1145" s="221"/>
      <c r="AD1145" s="221">
        <v>222.93</v>
      </c>
      <c r="AE1145" s="221">
        <f t="shared" si="1165"/>
        <v>222.93</v>
      </c>
      <c r="AF1145" s="221">
        <v>115</v>
      </c>
      <c r="AG1145" s="220">
        <f t="shared" si="1166"/>
        <v>51.58569954694299</v>
      </c>
      <c r="AH1145" s="221">
        <f t="shared" si="1167"/>
        <v>107.93</v>
      </c>
      <c r="AI1145" s="221">
        <v>359.11</v>
      </c>
      <c r="AJ1145" s="54">
        <v>528.81200000000013</v>
      </c>
      <c r="AK1145" s="221">
        <f t="shared" si="1168"/>
        <v>887.92200000000014</v>
      </c>
      <c r="AL1145" s="221">
        <v>497.75</v>
      </c>
      <c r="AM1145" s="220">
        <f t="shared" si="1169"/>
        <v>56.057851928435142</v>
      </c>
      <c r="AN1145" s="221">
        <f t="shared" si="1170"/>
        <v>390.17200000000014</v>
      </c>
      <c r="AO1145" s="221">
        <v>333.01</v>
      </c>
      <c r="AP1145" s="221">
        <v>489.774</v>
      </c>
      <c r="AQ1145" s="221">
        <f t="shared" si="1171"/>
        <v>822.78399999999999</v>
      </c>
      <c r="AR1145" s="221">
        <v>385.13</v>
      </c>
      <c r="AS1145" s="220">
        <f t="shared" si="1172"/>
        <v>46.808153780336035</v>
      </c>
      <c r="AT1145" s="221">
        <f t="shared" si="1173"/>
        <v>437.654</v>
      </c>
      <c r="AU1145" s="221">
        <v>52.97</v>
      </c>
      <c r="AV1145" s="54"/>
      <c r="AW1145" s="221">
        <f t="shared" si="1174"/>
        <v>52.97</v>
      </c>
      <c r="AX1145" s="221">
        <v>46.73</v>
      </c>
      <c r="AY1145" s="220">
        <f t="shared" si="1175"/>
        <v>88.219747026618833</v>
      </c>
      <c r="AZ1145" s="221">
        <f t="shared" si="1184"/>
        <v>6.240000000000002</v>
      </c>
      <c r="BA1145" s="221">
        <v>128.86000000000001</v>
      </c>
      <c r="BB1145" s="221">
        <v>206.23</v>
      </c>
      <c r="BC1145" s="221">
        <f t="shared" si="1176"/>
        <v>335.09000000000003</v>
      </c>
      <c r="BD1145" s="221">
        <v>162.88999999999999</v>
      </c>
      <c r="BE1145" s="220">
        <f t="shared" si="1177"/>
        <v>48.610820973469806</v>
      </c>
      <c r="BF1145" s="221">
        <f t="shared" si="1178"/>
        <v>172.20000000000005</v>
      </c>
      <c r="BG1145" s="222">
        <f t="shared" si="1179"/>
        <v>929.7600000000001</v>
      </c>
      <c r="BH1145" s="222">
        <f t="shared" si="1180"/>
        <v>1518.3060000000003</v>
      </c>
      <c r="BI1145" s="222">
        <f t="shared" si="1181"/>
        <v>2448.0659999999998</v>
      </c>
      <c r="BJ1145" s="222">
        <f t="shared" si="1181"/>
        <v>1250.6100000000001</v>
      </c>
      <c r="BK1145" s="223">
        <f t="shared" si="1182"/>
        <v>51.085632495202347</v>
      </c>
      <c r="BL1145" s="222">
        <f t="shared" si="1183"/>
        <v>1197.4559999999997</v>
      </c>
      <c r="BN1145" s="56">
        <v>528.81200000000001</v>
      </c>
      <c r="BO1145" s="72">
        <f t="shared" si="1185"/>
        <v>528.80999999999995</v>
      </c>
      <c r="BP1145" s="72">
        <v>528.80999999999995</v>
      </c>
      <c r="BR1145" s="214">
        <f t="shared" si="1186"/>
        <v>548.02</v>
      </c>
    </row>
    <row r="1146" spans="1:70" ht="21.95" customHeight="1" x14ac:dyDescent="0.3">
      <c r="A1146">
        <v>10</v>
      </c>
      <c r="B1146">
        <v>4</v>
      </c>
      <c r="C1146" s="232">
        <v>21</v>
      </c>
      <c r="D1146" s="217" t="s">
        <v>36</v>
      </c>
      <c r="E1146" s="252">
        <v>0</v>
      </c>
      <c r="F1146" s="253">
        <v>7.0640000000000001</v>
      </c>
      <c r="G1146" s="252">
        <f t="shared" si="1153"/>
        <v>7.0640000000000001</v>
      </c>
      <c r="H1146" s="252"/>
      <c r="I1146" s="254">
        <f t="shared" si="1154"/>
        <v>0</v>
      </c>
      <c r="J1146" s="252">
        <f t="shared" si="1155"/>
        <v>7.0640000000000001</v>
      </c>
      <c r="K1146" s="252">
        <v>17.09</v>
      </c>
      <c r="L1146" s="252">
        <v>19.440000000000001</v>
      </c>
      <c r="M1146" s="252">
        <f t="shared" si="1156"/>
        <v>36.53</v>
      </c>
      <c r="N1146" s="252">
        <v>8.35</v>
      </c>
      <c r="O1146" s="254">
        <f t="shared" si="1157"/>
        <v>22.85792499315631</v>
      </c>
      <c r="P1146" s="252">
        <f t="shared" si="1158"/>
        <v>28.18</v>
      </c>
      <c r="Q1146" s="252">
        <v>2.13</v>
      </c>
      <c r="R1146" s="252">
        <v>6.48</v>
      </c>
      <c r="S1146" s="252">
        <f t="shared" si="1159"/>
        <v>8.61</v>
      </c>
      <c r="T1146" s="252">
        <v>3.24</v>
      </c>
      <c r="U1146" s="254">
        <f t="shared" si="1160"/>
        <v>37.63066202090593</v>
      </c>
      <c r="V1146" s="252">
        <f t="shared" si="1161"/>
        <v>5.3699999999999992</v>
      </c>
      <c r="W1146" s="252">
        <v>1.4</v>
      </c>
      <c r="X1146" s="252">
        <v>1.4</v>
      </c>
      <c r="Y1146" s="252">
        <f t="shared" si="1162"/>
        <v>2.8</v>
      </c>
      <c r="Z1146" s="252">
        <v>0.95</v>
      </c>
      <c r="AA1146" s="254">
        <f t="shared" si="1163"/>
        <v>33.928571428571431</v>
      </c>
      <c r="AB1146" s="252">
        <f t="shared" si="1164"/>
        <v>1.8499999999999999</v>
      </c>
      <c r="AC1146" s="221"/>
      <c r="AD1146" s="221">
        <v>111.46</v>
      </c>
      <c r="AE1146" s="221">
        <f t="shared" si="1165"/>
        <v>111.46</v>
      </c>
      <c r="AF1146" s="221"/>
      <c r="AG1146" s="220">
        <f t="shared" si="1166"/>
        <v>0</v>
      </c>
      <c r="AH1146" s="221">
        <f t="shared" si="1167"/>
        <v>111.46</v>
      </c>
      <c r="AI1146" s="221">
        <v>190.52</v>
      </c>
      <c r="AJ1146" s="54">
        <v>252.31600000000003</v>
      </c>
      <c r="AK1146" s="221">
        <f t="shared" si="1168"/>
        <v>442.83600000000001</v>
      </c>
      <c r="AL1146" s="221">
        <v>120.35</v>
      </c>
      <c r="AM1146" s="220">
        <f t="shared" si="1169"/>
        <v>27.177103939155799</v>
      </c>
      <c r="AN1146" s="221">
        <f t="shared" si="1170"/>
        <v>322.48599999999999</v>
      </c>
      <c r="AO1146" s="221">
        <v>166.21</v>
      </c>
      <c r="AP1146" s="221">
        <v>233.67999999999998</v>
      </c>
      <c r="AQ1146" s="221">
        <f t="shared" si="1171"/>
        <v>399.89</v>
      </c>
      <c r="AR1146" s="221">
        <v>117.12</v>
      </c>
      <c r="AS1146" s="220">
        <f t="shared" si="1172"/>
        <v>29.288054214909103</v>
      </c>
      <c r="AT1146" s="221">
        <f t="shared" si="1173"/>
        <v>282.77</v>
      </c>
      <c r="AU1146" s="221">
        <v>31.02</v>
      </c>
      <c r="AV1146" s="54"/>
      <c r="AW1146" s="221">
        <f t="shared" si="1174"/>
        <v>31.02</v>
      </c>
      <c r="AX1146" s="221">
        <v>0</v>
      </c>
      <c r="AY1146" s="220">
        <f t="shared" si="1175"/>
        <v>0</v>
      </c>
      <c r="AZ1146" s="221">
        <f t="shared" si="1184"/>
        <v>31.02</v>
      </c>
      <c r="BA1146" s="221">
        <v>66.739999999999995</v>
      </c>
      <c r="BB1146" s="221">
        <v>97.76</v>
      </c>
      <c r="BC1146" s="221">
        <f t="shared" si="1176"/>
        <v>164.5</v>
      </c>
      <c r="BD1146" s="221">
        <v>0</v>
      </c>
      <c r="BE1146" s="220">
        <f t="shared" si="1177"/>
        <v>0</v>
      </c>
      <c r="BF1146" s="221">
        <f t="shared" si="1178"/>
        <v>164.5</v>
      </c>
      <c r="BG1146" s="222">
        <f t="shared" si="1179"/>
        <v>475.11</v>
      </c>
      <c r="BH1146" s="222">
        <f t="shared" si="1180"/>
        <v>729.6</v>
      </c>
      <c r="BI1146" s="222">
        <f t="shared" si="1181"/>
        <v>1204.71</v>
      </c>
      <c r="BJ1146" s="222">
        <f t="shared" si="1181"/>
        <v>250.01</v>
      </c>
      <c r="BK1146" s="223">
        <f t="shared" si="1182"/>
        <v>20.752712271002981</v>
      </c>
      <c r="BL1146" s="222">
        <f t="shared" si="1183"/>
        <v>954.7</v>
      </c>
      <c r="BN1146" s="56">
        <v>252.316</v>
      </c>
      <c r="BO1146" s="72">
        <f t="shared" si="1185"/>
        <v>252.32</v>
      </c>
      <c r="BP1146" s="72">
        <v>252.32</v>
      </c>
      <c r="BR1146" s="214">
        <f t="shared" si="1186"/>
        <v>117.12</v>
      </c>
    </row>
    <row r="1147" spans="1:70" ht="21.95" customHeight="1" x14ac:dyDescent="0.3">
      <c r="A1147">
        <v>11</v>
      </c>
      <c r="C1147" s="232">
        <v>22</v>
      </c>
      <c r="D1147" s="217" t="s">
        <v>316</v>
      </c>
      <c r="E1147" s="252">
        <v>0</v>
      </c>
      <c r="F1147" s="253">
        <v>24.315999999999999</v>
      </c>
      <c r="G1147" s="252">
        <f t="shared" si="1153"/>
        <v>24.315999999999999</v>
      </c>
      <c r="H1147" s="252">
        <v>24.32</v>
      </c>
      <c r="I1147" s="254">
        <v>9.06</v>
      </c>
      <c r="J1147" s="252">
        <f t="shared" si="1155"/>
        <v>-4.0000000000013358E-3</v>
      </c>
      <c r="K1147" s="252">
        <v>68.760000000000005</v>
      </c>
      <c r="L1147" s="252">
        <v>68.760000000000005</v>
      </c>
      <c r="M1147" s="252">
        <f t="shared" si="1156"/>
        <v>137.52000000000001</v>
      </c>
      <c r="N1147" s="252"/>
      <c r="O1147" s="254">
        <f t="shared" si="1157"/>
        <v>0</v>
      </c>
      <c r="P1147" s="252">
        <f t="shared" si="1158"/>
        <v>137.52000000000001</v>
      </c>
      <c r="Q1147" s="252">
        <v>11.46</v>
      </c>
      <c r="R1147" s="252">
        <v>22.92</v>
      </c>
      <c r="S1147" s="252">
        <f t="shared" si="1159"/>
        <v>34.380000000000003</v>
      </c>
      <c r="T1147" s="252">
        <v>16.29</v>
      </c>
      <c r="U1147" s="254">
        <f t="shared" si="1160"/>
        <v>47.38219895287957</v>
      </c>
      <c r="V1147" s="252">
        <f t="shared" si="1161"/>
        <v>18.090000000000003</v>
      </c>
      <c r="W1147" s="252">
        <v>3.8</v>
      </c>
      <c r="X1147" s="252">
        <v>5.2</v>
      </c>
      <c r="Y1147" s="252">
        <f t="shared" si="1162"/>
        <v>9</v>
      </c>
      <c r="Z1147" s="252">
        <v>6.4</v>
      </c>
      <c r="AA1147" s="254">
        <f t="shared" si="1163"/>
        <v>71.111111111111114</v>
      </c>
      <c r="AB1147" s="252">
        <f t="shared" si="1164"/>
        <v>2.5999999999999996</v>
      </c>
      <c r="AC1147" s="221"/>
      <c r="AD1147" s="221">
        <v>414.01</v>
      </c>
      <c r="AE1147" s="221">
        <f t="shared" si="1165"/>
        <v>414.01</v>
      </c>
      <c r="AF1147" s="221">
        <v>407.11</v>
      </c>
      <c r="AG1147" s="220">
        <f t="shared" si="1166"/>
        <v>98.333373590009913</v>
      </c>
      <c r="AH1147" s="221">
        <f t="shared" si="1167"/>
        <v>6.8999999999999773</v>
      </c>
      <c r="AI1147" s="221">
        <v>425.04</v>
      </c>
      <c r="AJ1147" s="54">
        <v>918.48400000000004</v>
      </c>
      <c r="AK1147" s="221">
        <f t="shared" si="1168"/>
        <v>1343.5240000000001</v>
      </c>
      <c r="AL1147" s="221">
        <v>879.87</v>
      </c>
      <c r="AM1147" s="220">
        <f t="shared" si="1169"/>
        <v>65.489712130188963</v>
      </c>
      <c r="AN1147" s="221">
        <f t="shared" si="1170"/>
        <v>463.65400000000011</v>
      </c>
      <c r="AO1147" s="221">
        <v>507.51</v>
      </c>
      <c r="AP1147" s="221">
        <v>848.77800000000002</v>
      </c>
      <c r="AQ1147" s="221">
        <f t="shared" si="1171"/>
        <v>1356.288</v>
      </c>
      <c r="AR1147" s="221">
        <v>892.63</v>
      </c>
      <c r="AS1147" s="220">
        <f t="shared" si="1172"/>
        <v>65.814192855794644</v>
      </c>
      <c r="AT1147" s="221">
        <f t="shared" si="1173"/>
        <v>463.65800000000002</v>
      </c>
      <c r="AU1147" s="221">
        <v>66.67</v>
      </c>
      <c r="AV1147" s="54"/>
      <c r="AW1147" s="221">
        <f t="shared" si="1174"/>
        <v>66.67</v>
      </c>
      <c r="AX1147" s="221">
        <v>66.67</v>
      </c>
      <c r="AY1147" s="220">
        <f t="shared" si="1175"/>
        <v>100</v>
      </c>
      <c r="AZ1147" s="221">
        <f t="shared" si="1184"/>
        <v>0</v>
      </c>
      <c r="BA1147" s="221">
        <v>303.18</v>
      </c>
      <c r="BB1147" s="221">
        <v>431.63</v>
      </c>
      <c r="BC1147" s="221">
        <f t="shared" si="1176"/>
        <v>734.81</v>
      </c>
      <c r="BD1147" s="221">
        <v>519</v>
      </c>
      <c r="BE1147" s="220">
        <f t="shared" si="1177"/>
        <v>70.630503123256361</v>
      </c>
      <c r="BF1147" s="221">
        <f t="shared" si="1178"/>
        <v>215.80999999999995</v>
      </c>
      <c r="BG1147" s="222">
        <f t="shared" si="1179"/>
        <v>1386.42</v>
      </c>
      <c r="BH1147" s="222">
        <f t="shared" si="1180"/>
        <v>2734.098</v>
      </c>
      <c r="BI1147" s="222">
        <f t="shared" si="1181"/>
        <v>4120.518</v>
      </c>
      <c r="BJ1147" s="222">
        <f t="shared" si="1181"/>
        <v>2812.2900000000004</v>
      </c>
      <c r="BK1147" s="223">
        <f t="shared" si="1182"/>
        <v>68.250884961550966</v>
      </c>
      <c r="BL1147" s="222">
        <f t="shared" si="1183"/>
        <v>1308.2279999999996</v>
      </c>
      <c r="BN1147" s="56">
        <v>918.48399999999992</v>
      </c>
      <c r="BO1147" s="72">
        <f t="shared" si="1185"/>
        <v>918.48</v>
      </c>
      <c r="BP1147" s="72">
        <v>918.48</v>
      </c>
      <c r="BR1147" s="214">
        <f t="shared" si="1186"/>
        <v>1411.63</v>
      </c>
    </row>
    <row r="1148" spans="1:70" ht="21.95" customHeight="1" x14ac:dyDescent="0.3">
      <c r="A1148">
        <v>12</v>
      </c>
      <c r="B1148">
        <v>5</v>
      </c>
      <c r="C1148" s="232">
        <v>23</v>
      </c>
      <c r="D1148" s="217" t="s">
        <v>187</v>
      </c>
      <c r="E1148" s="252">
        <v>0</v>
      </c>
      <c r="F1148" s="253">
        <v>9.0589999999999993</v>
      </c>
      <c r="G1148" s="252">
        <f t="shared" si="1153"/>
        <v>9.0589999999999993</v>
      </c>
      <c r="H1148" s="252">
        <v>9.06</v>
      </c>
      <c r="I1148" s="254">
        <f t="shared" ref="I1148:I1156" si="1187">IF(H1148&lt;&gt;0,(H1148/G1148*100),0)</f>
        <v>100.01103874599846</v>
      </c>
      <c r="J1148" s="252">
        <f t="shared" si="1155"/>
        <v>-1.0000000000012221E-3</v>
      </c>
      <c r="K1148" s="252">
        <v>30.42</v>
      </c>
      <c r="L1148" s="252">
        <v>30.42</v>
      </c>
      <c r="M1148" s="252">
        <f t="shared" si="1156"/>
        <v>60.84</v>
      </c>
      <c r="N1148" s="252">
        <v>10.130000000000001</v>
      </c>
      <c r="O1148" s="254">
        <f t="shared" si="1157"/>
        <v>16.650230111768575</v>
      </c>
      <c r="P1148" s="252">
        <f t="shared" si="1158"/>
        <v>50.71</v>
      </c>
      <c r="Q1148" s="252">
        <v>5.98</v>
      </c>
      <c r="R1148" s="252">
        <v>10.14</v>
      </c>
      <c r="S1148" s="252">
        <f t="shared" si="1159"/>
        <v>16.12</v>
      </c>
      <c r="T1148" s="252">
        <v>10.17</v>
      </c>
      <c r="U1148" s="254">
        <f t="shared" si="1160"/>
        <v>63.089330024813897</v>
      </c>
      <c r="V1148" s="252">
        <f t="shared" si="1161"/>
        <v>5.9500000000000011</v>
      </c>
      <c r="W1148" s="252">
        <v>2</v>
      </c>
      <c r="X1148" s="252">
        <v>2</v>
      </c>
      <c r="Y1148" s="252">
        <f t="shared" si="1162"/>
        <v>4</v>
      </c>
      <c r="Z1148" s="252">
        <v>1</v>
      </c>
      <c r="AA1148" s="254">
        <f t="shared" si="1163"/>
        <v>25</v>
      </c>
      <c r="AB1148" s="252">
        <f t="shared" si="1164"/>
        <v>3</v>
      </c>
      <c r="AC1148" s="221"/>
      <c r="AD1148" s="221">
        <v>159.24</v>
      </c>
      <c r="AE1148" s="221">
        <f t="shared" si="1165"/>
        <v>159.24</v>
      </c>
      <c r="AF1148" s="221">
        <v>110.69</v>
      </c>
      <c r="AG1148" s="220">
        <f t="shared" si="1166"/>
        <v>69.511429289123328</v>
      </c>
      <c r="AH1148" s="221">
        <f t="shared" si="1167"/>
        <v>48.550000000000011</v>
      </c>
      <c r="AI1148" s="221">
        <v>171.32</v>
      </c>
      <c r="AJ1148" s="54">
        <v>411.178</v>
      </c>
      <c r="AK1148" s="221">
        <f t="shared" si="1168"/>
        <v>582.49800000000005</v>
      </c>
      <c r="AL1148" s="221">
        <v>262.45999999999998</v>
      </c>
      <c r="AM1148" s="220">
        <f t="shared" si="1169"/>
        <v>45.057665434044402</v>
      </c>
      <c r="AN1148" s="221">
        <f t="shared" si="1170"/>
        <v>320.03800000000007</v>
      </c>
      <c r="AO1148" s="221">
        <v>258.08999999999997</v>
      </c>
      <c r="AP1148" s="221">
        <v>379.75400000000002</v>
      </c>
      <c r="AQ1148" s="221">
        <f t="shared" si="1171"/>
        <v>637.84400000000005</v>
      </c>
      <c r="AR1148" s="221">
        <v>312.25</v>
      </c>
      <c r="AS1148" s="220">
        <f t="shared" si="1172"/>
        <v>48.953976207348504</v>
      </c>
      <c r="AT1148" s="221">
        <f t="shared" si="1173"/>
        <v>325.59400000000005</v>
      </c>
      <c r="AU1148" s="221">
        <v>40.82</v>
      </c>
      <c r="AV1148" s="54"/>
      <c r="AW1148" s="221">
        <f t="shared" si="1174"/>
        <v>40.82</v>
      </c>
      <c r="AX1148" s="221">
        <v>40.82</v>
      </c>
      <c r="AY1148" s="220">
        <f t="shared" si="1175"/>
        <v>100</v>
      </c>
      <c r="AZ1148" s="221">
        <f t="shared" si="1184"/>
        <v>0</v>
      </c>
      <c r="BA1148" s="221">
        <v>144.82</v>
      </c>
      <c r="BB1148" s="221">
        <v>202.54</v>
      </c>
      <c r="BC1148" s="221">
        <f t="shared" si="1176"/>
        <v>347.36</v>
      </c>
      <c r="BD1148" s="221">
        <v>172.62</v>
      </c>
      <c r="BE1148" s="220">
        <f t="shared" si="1177"/>
        <v>49.694841087056659</v>
      </c>
      <c r="BF1148" s="221">
        <f t="shared" si="1178"/>
        <v>174.74</v>
      </c>
      <c r="BG1148" s="222">
        <f t="shared" si="1179"/>
        <v>653.44999999999993</v>
      </c>
      <c r="BH1148" s="222">
        <f t="shared" si="1180"/>
        <v>1204.3310000000001</v>
      </c>
      <c r="BI1148" s="222">
        <f t="shared" si="1181"/>
        <v>1857.7810000000002</v>
      </c>
      <c r="BJ1148" s="222">
        <f t="shared" si="1181"/>
        <v>929.2</v>
      </c>
      <c r="BK1148" s="223">
        <f t="shared" si="1182"/>
        <v>50.016659660099869</v>
      </c>
      <c r="BL1148" s="222">
        <f t="shared" si="1183"/>
        <v>928.58100000000013</v>
      </c>
      <c r="BN1148" s="56">
        <v>411.178</v>
      </c>
      <c r="BO1148" s="72">
        <f t="shared" si="1185"/>
        <v>411.18</v>
      </c>
      <c r="BP1148" s="72">
        <v>411.18</v>
      </c>
      <c r="BR1148" s="214">
        <f t="shared" si="1186"/>
        <v>484.87</v>
      </c>
    </row>
    <row r="1149" spans="1:70" ht="21.95" customHeight="1" x14ac:dyDescent="0.3">
      <c r="A1149">
        <v>13</v>
      </c>
      <c r="B1149">
        <v>6</v>
      </c>
      <c r="C1149" s="232">
        <v>24</v>
      </c>
      <c r="D1149" s="217" t="s">
        <v>39</v>
      </c>
      <c r="E1149" s="252">
        <v>0</v>
      </c>
      <c r="F1149" s="253">
        <v>5.048</v>
      </c>
      <c r="G1149" s="252">
        <f t="shared" si="1153"/>
        <v>5.048</v>
      </c>
      <c r="H1149" s="252">
        <v>5.05</v>
      </c>
      <c r="I1149" s="254">
        <f t="shared" si="1187"/>
        <v>100.03961965134707</v>
      </c>
      <c r="J1149" s="252">
        <f t="shared" si="1155"/>
        <v>-1.9999999999997797E-3</v>
      </c>
      <c r="K1149" s="252">
        <v>9.81</v>
      </c>
      <c r="L1149" s="252">
        <v>19.62</v>
      </c>
      <c r="M1149" s="252">
        <f t="shared" si="1156"/>
        <v>29.43</v>
      </c>
      <c r="N1149" s="252">
        <v>4.24</v>
      </c>
      <c r="O1149" s="254">
        <f t="shared" si="1157"/>
        <v>14.407067618076793</v>
      </c>
      <c r="P1149" s="252">
        <f t="shared" si="1158"/>
        <v>25.189999999999998</v>
      </c>
      <c r="Q1149" s="252">
        <v>3.27</v>
      </c>
      <c r="R1149" s="252">
        <v>6.54</v>
      </c>
      <c r="S1149" s="252">
        <f t="shared" si="1159"/>
        <v>9.81</v>
      </c>
      <c r="T1149" s="252">
        <v>3.73</v>
      </c>
      <c r="U1149" s="254">
        <f t="shared" si="1160"/>
        <v>38.022426095820592</v>
      </c>
      <c r="V1149" s="252">
        <f t="shared" si="1161"/>
        <v>6.08</v>
      </c>
      <c r="W1149" s="252">
        <v>0.5</v>
      </c>
      <c r="X1149" s="252">
        <v>1</v>
      </c>
      <c r="Y1149" s="252">
        <f t="shared" si="1162"/>
        <v>1.5</v>
      </c>
      <c r="Z1149" s="252">
        <v>0.55000000000000004</v>
      </c>
      <c r="AA1149" s="254">
        <f t="shared" si="1163"/>
        <v>36.666666666666671</v>
      </c>
      <c r="AB1149" s="252">
        <f t="shared" si="1164"/>
        <v>0.95</v>
      </c>
      <c r="AC1149" s="221"/>
      <c r="AD1149" s="221">
        <v>79.62</v>
      </c>
      <c r="AE1149" s="221">
        <f t="shared" si="1165"/>
        <v>79.62</v>
      </c>
      <c r="AF1149" s="221"/>
      <c r="AG1149" s="220">
        <f t="shared" si="1166"/>
        <v>0</v>
      </c>
      <c r="AH1149" s="221">
        <f t="shared" si="1167"/>
        <v>79.62</v>
      </c>
      <c r="AI1149" s="221">
        <v>198.48</v>
      </c>
      <c r="AJ1149" s="54">
        <v>255.678</v>
      </c>
      <c r="AK1149" s="221">
        <f t="shared" si="1168"/>
        <v>454.15800000000002</v>
      </c>
      <c r="AL1149" s="221">
        <v>103.93</v>
      </c>
      <c r="AM1149" s="220">
        <f t="shared" si="1169"/>
        <v>22.884106412305847</v>
      </c>
      <c r="AN1149" s="221">
        <f t="shared" si="1170"/>
        <v>350.22800000000001</v>
      </c>
      <c r="AO1149" s="221">
        <v>183.92</v>
      </c>
      <c r="AP1149" s="221">
        <v>236.68199999999996</v>
      </c>
      <c r="AQ1149" s="221">
        <f t="shared" si="1171"/>
        <v>420.60199999999998</v>
      </c>
      <c r="AR1149" s="221">
        <v>115.29</v>
      </c>
      <c r="AS1149" s="220">
        <f t="shared" si="1172"/>
        <v>27.41071131378358</v>
      </c>
      <c r="AT1149" s="221">
        <f t="shared" si="1173"/>
        <v>305.31199999999995</v>
      </c>
      <c r="AU1149" s="221">
        <v>0</v>
      </c>
      <c r="AV1149" s="54"/>
      <c r="AW1149" s="221">
        <f t="shared" si="1174"/>
        <v>0</v>
      </c>
      <c r="AX1149" s="221"/>
      <c r="AY1149" s="220">
        <f t="shared" si="1175"/>
        <v>0</v>
      </c>
      <c r="AZ1149" s="221">
        <f t="shared" si="1184"/>
        <v>0</v>
      </c>
      <c r="BA1149" s="221">
        <v>0</v>
      </c>
      <c r="BB1149" s="221"/>
      <c r="BC1149" s="221">
        <f t="shared" si="1176"/>
        <v>0</v>
      </c>
      <c r="BD1149" s="221"/>
      <c r="BE1149" s="220">
        <f t="shared" si="1177"/>
        <v>0</v>
      </c>
      <c r="BF1149" s="221">
        <f t="shared" si="1178"/>
        <v>0</v>
      </c>
      <c r="BG1149" s="222">
        <f t="shared" si="1179"/>
        <v>395.98</v>
      </c>
      <c r="BH1149" s="222">
        <f t="shared" si="1180"/>
        <v>604.18799999999999</v>
      </c>
      <c r="BI1149" s="222">
        <f t="shared" si="1181"/>
        <v>1000.168</v>
      </c>
      <c r="BJ1149" s="222">
        <f t="shared" si="1181"/>
        <v>232.79000000000002</v>
      </c>
      <c r="BK1149" s="223">
        <f t="shared" si="1182"/>
        <v>23.275089784916137</v>
      </c>
      <c r="BL1149" s="222">
        <f t="shared" si="1183"/>
        <v>767.37799999999993</v>
      </c>
      <c r="BN1149" s="56">
        <v>255.678</v>
      </c>
      <c r="BO1149" s="72">
        <f t="shared" si="1185"/>
        <v>255.68</v>
      </c>
      <c r="BP1149" s="72">
        <v>255.68</v>
      </c>
      <c r="BR1149" s="214">
        <f t="shared" si="1186"/>
        <v>115.29</v>
      </c>
    </row>
    <row r="1150" spans="1:70" ht="21.95" customHeight="1" x14ac:dyDescent="0.3">
      <c r="A1150">
        <v>14</v>
      </c>
      <c r="C1150" s="232">
        <v>25</v>
      </c>
      <c r="D1150" s="217" t="s">
        <v>40</v>
      </c>
      <c r="E1150" s="252">
        <v>0</v>
      </c>
      <c r="F1150" s="253">
        <v>7.1639999999999997</v>
      </c>
      <c r="G1150" s="252">
        <f t="shared" si="1153"/>
        <v>7.1639999999999997</v>
      </c>
      <c r="H1150" s="252">
        <v>7.16</v>
      </c>
      <c r="I1150" s="254">
        <f t="shared" si="1187"/>
        <v>99.94416527079845</v>
      </c>
      <c r="J1150" s="252">
        <f t="shared" si="1155"/>
        <v>3.9999999999995595E-3</v>
      </c>
      <c r="K1150" s="252">
        <v>29.16</v>
      </c>
      <c r="L1150" s="252">
        <v>32.22</v>
      </c>
      <c r="M1150" s="252">
        <f t="shared" si="1156"/>
        <v>61.379999999999995</v>
      </c>
      <c r="N1150" s="252">
        <v>1.17</v>
      </c>
      <c r="O1150" s="254">
        <f t="shared" si="1157"/>
        <v>1.9061583577712611</v>
      </c>
      <c r="P1150" s="252">
        <f t="shared" si="1158"/>
        <v>60.209999999999994</v>
      </c>
      <c r="Q1150" s="252">
        <v>7.61</v>
      </c>
      <c r="R1150" s="252">
        <v>10.74</v>
      </c>
      <c r="S1150" s="252">
        <f t="shared" si="1159"/>
        <v>18.350000000000001</v>
      </c>
      <c r="T1150" s="252">
        <v>16.760000000000002</v>
      </c>
      <c r="U1150" s="254">
        <f t="shared" si="1160"/>
        <v>91.335149863760222</v>
      </c>
      <c r="V1150" s="252">
        <f t="shared" si="1161"/>
        <v>1.5899999999999999</v>
      </c>
      <c r="W1150" s="252">
        <v>1.1200000000000001</v>
      </c>
      <c r="X1150" s="252">
        <v>1.6</v>
      </c>
      <c r="Y1150" s="252">
        <f t="shared" si="1162"/>
        <v>2.72</v>
      </c>
      <c r="Z1150" s="252">
        <v>2.72</v>
      </c>
      <c r="AA1150" s="254">
        <f t="shared" si="1163"/>
        <v>100</v>
      </c>
      <c r="AB1150" s="252">
        <f t="shared" si="1164"/>
        <v>0</v>
      </c>
      <c r="AC1150" s="221"/>
      <c r="AD1150" s="221">
        <v>127.39</v>
      </c>
      <c r="AE1150" s="221">
        <f t="shared" si="1165"/>
        <v>127.39</v>
      </c>
      <c r="AF1150" s="221">
        <v>62.76</v>
      </c>
      <c r="AG1150" s="220">
        <f t="shared" si="1166"/>
        <v>49.266033440615431</v>
      </c>
      <c r="AH1150" s="221">
        <f t="shared" si="1167"/>
        <v>64.63</v>
      </c>
      <c r="AI1150" s="221">
        <v>159.66</v>
      </c>
      <c r="AJ1150" s="54">
        <v>421.59799999999996</v>
      </c>
      <c r="AK1150" s="221">
        <f t="shared" si="1168"/>
        <v>581.25799999999992</v>
      </c>
      <c r="AL1150" s="221">
        <v>515.19000000000005</v>
      </c>
      <c r="AM1150" s="220">
        <f t="shared" si="1169"/>
        <v>88.633618806106767</v>
      </c>
      <c r="AN1150" s="221">
        <f t="shared" si="1170"/>
        <v>66.06799999999987</v>
      </c>
      <c r="AO1150" s="221">
        <v>231.1</v>
      </c>
      <c r="AP1150" s="221">
        <v>390.36800000000005</v>
      </c>
      <c r="AQ1150" s="221">
        <f t="shared" si="1171"/>
        <v>621.46800000000007</v>
      </c>
      <c r="AR1150" s="221">
        <v>443.24</v>
      </c>
      <c r="AS1150" s="220">
        <f t="shared" si="1172"/>
        <v>71.321451788346295</v>
      </c>
      <c r="AT1150" s="221">
        <f t="shared" si="1173"/>
        <v>178.22800000000007</v>
      </c>
      <c r="AU1150" s="221">
        <v>0</v>
      </c>
      <c r="AV1150" s="54"/>
      <c r="AW1150" s="221">
        <f t="shared" si="1174"/>
        <v>0</v>
      </c>
      <c r="AX1150" s="221"/>
      <c r="AY1150" s="220">
        <f t="shared" si="1175"/>
        <v>0</v>
      </c>
      <c r="AZ1150" s="221">
        <f t="shared" si="1184"/>
        <v>0</v>
      </c>
      <c r="BA1150" s="221">
        <v>0</v>
      </c>
      <c r="BB1150" s="221"/>
      <c r="BC1150" s="221">
        <f t="shared" si="1176"/>
        <v>0</v>
      </c>
      <c r="BD1150" s="221"/>
      <c r="BE1150" s="220">
        <f t="shared" si="1177"/>
        <v>0</v>
      </c>
      <c r="BF1150" s="221">
        <f t="shared" si="1178"/>
        <v>0</v>
      </c>
      <c r="BG1150" s="222">
        <f t="shared" si="1179"/>
        <v>428.65</v>
      </c>
      <c r="BH1150" s="222">
        <f t="shared" si="1180"/>
        <v>991.08</v>
      </c>
      <c r="BI1150" s="222">
        <f t="shared" si="1181"/>
        <v>1419.7300000000002</v>
      </c>
      <c r="BJ1150" s="222">
        <f t="shared" si="1181"/>
        <v>1049</v>
      </c>
      <c r="BK1150" s="223">
        <f t="shared" si="1182"/>
        <v>73.887288428081391</v>
      </c>
      <c r="BL1150" s="222">
        <f t="shared" si="1183"/>
        <v>370.73000000000025</v>
      </c>
      <c r="BN1150" s="56">
        <v>421.59799999999996</v>
      </c>
      <c r="BO1150" s="72">
        <f t="shared" si="1185"/>
        <v>421.6</v>
      </c>
      <c r="BP1150" s="72">
        <v>421.6</v>
      </c>
      <c r="BR1150" s="214">
        <f t="shared" si="1186"/>
        <v>443.24</v>
      </c>
    </row>
    <row r="1151" spans="1:70" ht="21.95" customHeight="1" x14ac:dyDescent="0.3">
      <c r="C1151" s="232">
        <v>26</v>
      </c>
      <c r="D1151" s="217" t="s">
        <v>41</v>
      </c>
      <c r="E1151" s="252">
        <v>0</v>
      </c>
      <c r="F1151" s="253">
        <v>10.596</v>
      </c>
      <c r="G1151" s="252">
        <f t="shared" si="1153"/>
        <v>10.596</v>
      </c>
      <c r="H1151" s="252">
        <v>10.6</v>
      </c>
      <c r="I1151" s="254">
        <f t="shared" si="1187"/>
        <v>100.03775009437523</v>
      </c>
      <c r="J1151" s="252">
        <f t="shared" si="1155"/>
        <v>-3.9999999999995595E-3</v>
      </c>
      <c r="K1151" s="252">
        <v>41.4</v>
      </c>
      <c r="L1151" s="252">
        <v>41.4</v>
      </c>
      <c r="M1151" s="252">
        <f t="shared" si="1156"/>
        <v>82.8</v>
      </c>
      <c r="N1151" s="252">
        <v>29.76</v>
      </c>
      <c r="O1151" s="254">
        <f t="shared" si="1157"/>
        <v>35.94202898550725</v>
      </c>
      <c r="P1151" s="252">
        <f t="shared" si="1158"/>
        <v>53.039999999999992</v>
      </c>
      <c r="Q1151" s="252">
        <v>13.11</v>
      </c>
      <c r="R1151" s="252">
        <v>13.8</v>
      </c>
      <c r="S1151" s="252">
        <f t="shared" si="1159"/>
        <v>26.91</v>
      </c>
      <c r="T1151" s="252">
        <v>9.67</v>
      </c>
      <c r="U1151" s="254">
        <f t="shared" si="1160"/>
        <v>35.93459680416202</v>
      </c>
      <c r="V1151" s="252">
        <f t="shared" si="1161"/>
        <v>17.240000000000002</v>
      </c>
      <c r="W1151" s="252">
        <v>2.2000000000000002</v>
      </c>
      <c r="X1151" s="252">
        <v>2.2000000000000002</v>
      </c>
      <c r="Y1151" s="252">
        <f t="shared" si="1162"/>
        <v>4.4000000000000004</v>
      </c>
      <c r="Z1151" s="252">
        <v>1.1000000000000001</v>
      </c>
      <c r="AA1151" s="254">
        <f t="shared" si="1163"/>
        <v>25</v>
      </c>
      <c r="AB1151" s="252">
        <f t="shared" si="1164"/>
        <v>3.3000000000000003</v>
      </c>
      <c r="AC1151" s="221"/>
      <c r="AD1151" s="221">
        <v>175.16</v>
      </c>
      <c r="AE1151" s="221">
        <f t="shared" si="1165"/>
        <v>175.16</v>
      </c>
      <c r="AF1151" s="221"/>
      <c r="AG1151" s="220">
        <f t="shared" si="1166"/>
        <v>0</v>
      </c>
      <c r="AH1151" s="221">
        <f t="shared" si="1167"/>
        <v>175.16</v>
      </c>
      <c r="AI1151" s="221">
        <v>152.72</v>
      </c>
      <c r="AJ1151" s="54">
        <v>558.93000000000006</v>
      </c>
      <c r="AK1151" s="221">
        <f t="shared" si="1168"/>
        <v>711.65000000000009</v>
      </c>
      <c r="AL1151" s="221">
        <v>245.12</v>
      </c>
      <c r="AM1151" s="220">
        <f t="shared" si="1169"/>
        <v>34.443897983559332</v>
      </c>
      <c r="AN1151" s="221">
        <f t="shared" si="1170"/>
        <v>466.53000000000009</v>
      </c>
      <c r="AO1151" s="221">
        <v>139.82</v>
      </c>
      <c r="AP1151" s="221">
        <v>516.61699999999996</v>
      </c>
      <c r="AQ1151" s="221">
        <f t="shared" si="1171"/>
        <v>656.4369999999999</v>
      </c>
      <c r="AR1151" s="221">
        <v>206.34</v>
      </c>
      <c r="AS1151" s="220">
        <f t="shared" si="1172"/>
        <v>31.433328712427855</v>
      </c>
      <c r="AT1151" s="221">
        <f t="shared" si="1173"/>
        <v>450.09699999999987</v>
      </c>
      <c r="AU1151" s="221">
        <v>0</v>
      </c>
      <c r="AV1151" s="54"/>
      <c r="AW1151" s="221">
        <f t="shared" si="1174"/>
        <v>0</v>
      </c>
      <c r="AX1151" s="221"/>
      <c r="AY1151" s="220">
        <f t="shared" si="1175"/>
        <v>0</v>
      </c>
      <c r="AZ1151" s="221">
        <f t="shared" si="1184"/>
        <v>0</v>
      </c>
      <c r="BA1151" s="221">
        <v>0</v>
      </c>
      <c r="BB1151" s="221"/>
      <c r="BC1151" s="221">
        <f t="shared" si="1176"/>
        <v>0</v>
      </c>
      <c r="BD1151" s="221"/>
      <c r="BE1151" s="220">
        <f t="shared" si="1177"/>
        <v>0</v>
      </c>
      <c r="BF1151" s="221">
        <f t="shared" si="1178"/>
        <v>0</v>
      </c>
      <c r="BG1151" s="222">
        <f t="shared" si="1179"/>
        <v>349.25</v>
      </c>
      <c r="BH1151" s="222">
        <f t="shared" si="1180"/>
        <v>1318.7030000000002</v>
      </c>
      <c r="BI1151" s="222">
        <f t="shared" si="1181"/>
        <v>1667.9530000000002</v>
      </c>
      <c r="BJ1151" s="222">
        <f t="shared" si="1181"/>
        <v>502.59000000000003</v>
      </c>
      <c r="BK1151" s="223">
        <f t="shared" si="1182"/>
        <v>30.132144011252116</v>
      </c>
      <c r="BL1151" s="222">
        <f t="shared" si="1183"/>
        <v>1165.3630000000003</v>
      </c>
      <c r="BN1151" s="56">
        <v>558.93000000000006</v>
      </c>
      <c r="BO1151" s="72">
        <f t="shared" si="1185"/>
        <v>558.92999999999995</v>
      </c>
      <c r="BP1151" s="72">
        <v>558.92999999999995</v>
      </c>
      <c r="BR1151" s="214">
        <f t="shared" si="1186"/>
        <v>206.34</v>
      </c>
    </row>
    <row r="1152" spans="1:70" ht="21.95" customHeight="1" x14ac:dyDescent="0.3">
      <c r="A1152">
        <v>15</v>
      </c>
      <c r="B1152">
        <v>7</v>
      </c>
      <c r="C1152" s="232">
        <v>27</v>
      </c>
      <c r="D1152" s="217" t="s">
        <v>42</v>
      </c>
      <c r="E1152" s="252">
        <v>0</v>
      </c>
      <c r="F1152" s="253">
        <v>10.896000000000001</v>
      </c>
      <c r="G1152" s="252">
        <f t="shared" si="1153"/>
        <v>10.896000000000001</v>
      </c>
      <c r="H1152" s="252">
        <v>10.9</v>
      </c>
      <c r="I1152" s="254">
        <f t="shared" si="1187"/>
        <v>100.03671071953011</v>
      </c>
      <c r="J1152" s="252">
        <f t="shared" si="1155"/>
        <v>-3.9999999999995595E-3</v>
      </c>
      <c r="K1152" s="252">
        <v>30.78</v>
      </c>
      <c r="L1152" s="252">
        <v>30.78</v>
      </c>
      <c r="M1152" s="252">
        <f t="shared" si="1156"/>
        <v>61.56</v>
      </c>
      <c r="N1152" s="252"/>
      <c r="O1152" s="254">
        <f t="shared" si="1157"/>
        <v>0</v>
      </c>
      <c r="P1152" s="252">
        <f t="shared" si="1158"/>
        <v>61.56</v>
      </c>
      <c r="Q1152" s="252">
        <v>9.81</v>
      </c>
      <c r="R1152" s="252">
        <v>10.26</v>
      </c>
      <c r="S1152" s="252">
        <f t="shared" si="1159"/>
        <v>20.07</v>
      </c>
      <c r="T1152" s="252">
        <v>3.33</v>
      </c>
      <c r="U1152" s="254">
        <f t="shared" si="1160"/>
        <v>16.591928251121075</v>
      </c>
      <c r="V1152" s="252">
        <f t="shared" si="1161"/>
        <v>16.740000000000002</v>
      </c>
      <c r="W1152" s="252">
        <v>2.2000000000000002</v>
      </c>
      <c r="X1152" s="252">
        <v>2.2000000000000002</v>
      </c>
      <c r="Y1152" s="252">
        <f t="shared" si="1162"/>
        <v>4.4000000000000004</v>
      </c>
      <c r="Z1152" s="252">
        <v>1.4</v>
      </c>
      <c r="AA1152" s="254">
        <f t="shared" si="1163"/>
        <v>31.818181818181813</v>
      </c>
      <c r="AB1152" s="252">
        <f t="shared" si="1164"/>
        <v>3.0000000000000004</v>
      </c>
      <c r="AC1152" s="221"/>
      <c r="AD1152" s="221">
        <v>175.16</v>
      </c>
      <c r="AE1152" s="221">
        <f t="shared" si="1165"/>
        <v>175.16</v>
      </c>
      <c r="AF1152" s="221">
        <v>46.97</v>
      </c>
      <c r="AG1152" s="220">
        <f t="shared" si="1166"/>
        <v>26.81548298698333</v>
      </c>
      <c r="AH1152" s="221">
        <f t="shared" si="1167"/>
        <v>128.19</v>
      </c>
      <c r="AI1152" s="221">
        <v>248.81</v>
      </c>
      <c r="AJ1152" s="54">
        <v>398.48199999999997</v>
      </c>
      <c r="AK1152" s="221">
        <f t="shared" si="1168"/>
        <v>647.29199999999992</v>
      </c>
      <c r="AL1152" s="221">
        <v>349.14</v>
      </c>
      <c r="AM1152" s="220">
        <f t="shared" si="1169"/>
        <v>53.938562503476028</v>
      </c>
      <c r="AN1152" s="221">
        <f t="shared" si="1170"/>
        <v>298.15199999999993</v>
      </c>
      <c r="AO1152" s="221">
        <v>271.87</v>
      </c>
      <c r="AP1152" s="221">
        <v>369.27600000000001</v>
      </c>
      <c r="AQ1152" s="221">
        <f t="shared" si="1171"/>
        <v>641.14599999999996</v>
      </c>
      <c r="AR1152" s="221">
        <v>259.85000000000002</v>
      </c>
      <c r="AS1152" s="220">
        <f t="shared" si="1172"/>
        <v>40.528990276785635</v>
      </c>
      <c r="AT1152" s="221">
        <f t="shared" si="1173"/>
        <v>381.29599999999994</v>
      </c>
      <c r="AU1152" s="221">
        <v>48.97</v>
      </c>
      <c r="AV1152" s="54"/>
      <c r="AW1152" s="221">
        <f t="shared" si="1174"/>
        <v>48.97</v>
      </c>
      <c r="AX1152" s="221">
        <v>30.77</v>
      </c>
      <c r="AY1152" s="220">
        <f t="shared" si="1175"/>
        <v>62.834388401061879</v>
      </c>
      <c r="AZ1152" s="221">
        <f t="shared" si="1184"/>
        <v>18.2</v>
      </c>
      <c r="BA1152" s="221">
        <v>100.51</v>
      </c>
      <c r="BB1152" s="221">
        <v>155.16</v>
      </c>
      <c r="BC1152" s="221">
        <f t="shared" si="1176"/>
        <v>255.67000000000002</v>
      </c>
      <c r="BD1152" s="221">
        <v>61.97</v>
      </c>
      <c r="BE1152" s="220">
        <f t="shared" si="1177"/>
        <v>24.238275902530603</v>
      </c>
      <c r="BF1152" s="221">
        <f t="shared" si="1178"/>
        <v>193.70000000000002</v>
      </c>
      <c r="BG1152" s="222">
        <f t="shared" si="1179"/>
        <v>712.95</v>
      </c>
      <c r="BH1152" s="222">
        <f t="shared" si="1180"/>
        <v>1152.2139999999999</v>
      </c>
      <c r="BI1152" s="222">
        <f t="shared" si="1181"/>
        <v>1865.1640000000002</v>
      </c>
      <c r="BJ1152" s="222">
        <f t="shared" si="1181"/>
        <v>764.33</v>
      </c>
      <c r="BK1152" s="223">
        <f t="shared" si="1182"/>
        <v>40.979238286820888</v>
      </c>
      <c r="BL1152" s="222">
        <f t="shared" si="1183"/>
        <v>1100.8340000000003</v>
      </c>
      <c r="BN1152" s="56">
        <v>398.48199999999997</v>
      </c>
      <c r="BO1152" s="72">
        <f t="shared" si="1185"/>
        <v>398.48</v>
      </c>
      <c r="BP1152" s="72">
        <v>398.48</v>
      </c>
      <c r="BR1152" s="214">
        <f t="shared" si="1186"/>
        <v>321.82000000000005</v>
      </c>
    </row>
    <row r="1153" spans="1:75" ht="21.95" customHeight="1" x14ac:dyDescent="0.3">
      <c r="A1153">
        <v>16</v>
      </c>
      <c r="C1153" s="232">
        <v>28</v>
      </c>
      <c r="D1153" s="217" t="s">
        <v>43</v>
      </c>
      <c r="E1153" s="252">
        <v>0</v>
      </c>
      <c r="F1153" s="253">
        <v>7.3140000000000001</v>
      </c>
      <c r="G1153" s="252">
        <f t="shared" si="1153"/>
        <v>7.3140000000000001</v>
      </c>
      <c r="H1153" s="252">
        <v>7.31</v>
      </c>
      <c r="I1153" s="254">
        <f t="shared" si="1187"/>
        <v>99.945310363686076</v>
      </c>
      <c r="J1153" s="252">
        <f t="shared" si="1155"/>
        <v>4.0000000000004476E-3</v>
      </c>
      <c r="K1153" s="252">
        <v>26.64</v>
      </c>
      <c r="L1153" s="252">
        <v>26.64</v>
      </c>
      <c r="M1153" s="252">
        <f t="shared" si="1156"/>
        <v>53.28</v>
      </c>
      <c r="N1153" s="252">
        <v>32.82</v>
      </c>
      <c r="O1153" s="254">
        <f t="shared" si="1157"/>
        <v>61.599099099099099</v>
      </c>
      <c r="P1153" s="252">
        <f t="shared" si="1158"/>
        <v>20.46</v>
      </c>
      <c r="Q1153" s="252">
        <v>6.84</v>
      </c>
      <c r="R1153" s="252">
        <v>8.8800000000000008</v>
      </c>
      <c r="S1153" s="252">
        <f t="shared" si="1159"/>
        <v>15.72</v>
      </c>
      <c r="T1153" s="252">
        <v>8.17</v>
      </c>
      <c r="U1153" s="254">
        <f t="shared" si="1160"/>
        <v>51.972010178117046</v>
      </c>
      <c r="V1153" s="252">
        <f t="shared" si="1161"/>
        <v>7.5500000000000007</v>
      </c>
      <c r="W1153" s="252">
        <v>1.56</v>
      </c>
      <c r="X1153" s="252">
        <v>1.8</v>
      </c>
      <c r="Y1153" s="252">
        <f t="shared" si="1162"/>
        <v>3.3600000000000003</v>
      </c>
      <c r="Z1153" s="252">
        <v>2.36</v>
      </c>
      <c r="AA1153" s="254">
        <f t="shared" si="1163"/>
        <v>70.238095238095227</v>
      </c>
      <c r="AB1153" s="252">
        <f t="shared" si="1164"/>
        <v>1.0000000000000004</v>
      </c>
      <c r="AC1153" s="221"/>
      <c r="AD1153" s="221">
        <v>143.31</v>
      </c>
      <c r="AE1153" s="221">
        <f t="shared" si="1165"/>
        <v>143.31</v>
      </c>
      <c r="AF1153" s="221"/>
      <c r="AG1153" s="220">
        <f t="shared" si="1166"/>
        <v>0</v>
      </c>
      <c r="AH1153" s="221">
        <f t="shared" si="1167"/>
        <v>143.31</v>
      </c>
      <c r="AI1153" s="221">
        <v>164.83</v>
      </c>
      <c r="AJ1153" s="54">
        <v>347.54599999999999</v>
      </c>
      <c r="AK1153" s="221">
        <f t="shared" si="1168"/>
        <v>512.37599999999998</v>
      </c>
      <c r="AL1153" s="221">
        <v>413.26</v>
      </c>
      <c r="AM1153" s="220">
        <f t="shared" si="1169"/>
        <v>80.655612284728406</v>
      </c>
      <c r="AN1153" s="221">
        <f t="shared" si="1170"/>
        <v>99.115999999999985</v>
      </c>
      <c r="AO1153" s="221">
        <v>206.97</v>
      </c>
      <c r="AP1153" s="221">
        <v>321.72299999999996</v>
      </c>
      <c r="AQ1153" s="221">
        <f t="shared" si="1171"/>
        <v>528.69299999999998</v>
      </c>
      <c r="AR1153" s="221">
        <v>366.6</v>
      </c>
      <c r="AS1153" s="220">
        <f t="shared" si="1172"/>
        <v>69.340808370831468</v>
      </c>
      <c r="AT1153" s="221">
        <f t="shared" si="1173"/>
        <v>162.09299999999996</v>
      </c>
      <c r="AU1153" s="221">
        <v>7.65</v>
      </c>
      <c r="AV1153" s="54"/>
      <c r="AW1153" s="221">
        <f t="shared" si="1174"/>
        <v>7.65</v>
      </c>
      <c r="AX1153" s="221">
        <v>4.72</v>
      </c>
      <c r="AY1153" s="220">
        <f t="shared" si="1175"/>
        <v>61.699346405228752</v>
      </c>
      <c r="AZ1153" s="221">
        <f t="shared" si="1184"/>
        <v>2.9300000000000006</v>
      </c>
      <c r="BA1153" s="221">
        <v>27.54</v>
      </c>
      <c r="BB1153" s="221">
        <v>50.34</v>
      </c>
      <c r="BC1153" s="221">
        <f t="shared" si="1176"/>
        <v>77.88</v>
      </c>
      <c r="BD1153" s="221">
        <v>27.25</v>
      </c>
      <c r="BE1153" s="220">
        <f t="shared" si="1177"/>
        <v>34.989727786337959</v>
      </c>
      <c r="BF1153" s="221">
        <f t="shared" si="1178"/>
        <v>50.629999999999995</v>
      </c>
      <c r="BG1153" s="222">
        <f t="shared" si="1179"/>
        <v>442.03000000000003</v>
      </c>
      <c r="BH1153" s="222">
        <f t="shared" si="1180"/>
        <v>907.55300000000011</v>
      </c>
      <c r="BI1153" s="222">
        <f t="shared" si="1181"/>
        <v>1349.5830000000001</v>
      </c>
      <c r="BJ1153" s="222">
        <f t="shared" si="1181"/>
        <v>862.49</v>
      </c>
      <c r="BK1153" s="223">
        <f t="shared" si="1182"/>
        <v>63.907888584844351</v>
      </c>
      <c r="BL1153" s="222">
        <f t="shared" si="1183"/>
        <v>487.09300000000007</v>
      </c>
      <c r="BN1153" s="56">
        <v>347.54600000000005</v>
      </c>
      <c r="BO1153" s="72">
        <f t="shared" si="1185"/>
        <v>347.55</v>
      </c>
      <c r="BP1153" s="72">
        <v>347.55</v>
      </c>
      <c r="BR1153" s="214">
        <f t="shared" si="1186"/>
        <v>393.85</v>
      </c>
    </row>
    <row r="1154" spans="1:75" ht="21.95" customHeight="1" x14ac:dyDescent="0.3">
      <c r="A1154">
        <v>17</v>
      </c>
      <c r="B1154">
        <v>8</v>
      </c>
      <c r="C1154" s="232">
        <v>29</v>
      </c>
      <c r="D1154" s="217" t="s">
        <v>188</v>
      </c>
      <c r="E1154" s="252">
        <v>0</v>
      </c>
      <c r="F1154" s="253">
        <v>6.1559999999999997</v>
      </c>
      <c r="G1154" s="252">
        <f t="shared" si="1153"/>
        <v>6.1559999999999997</v>
      </c>
      <c r="H1154" s="252">
        <v>6.16</v>
      </c>
      <c r="I1154" s="254">
        <f t="shared" si="1187"/>
        <v>100.06497725795973</v>
      </c>
      <c r="J1154" s="252">
        <f t="shared" si="1155"/>
        <v>-4.0000000000004476E-3</v>
      </c>
      <c r="K1154" s="252">
        <v>17.28</v>
      </c>
      <c r="L1154" s="252">
        <v>17.28</v>
      </c>
      <c r="M1154" s="252">
        <f t="shared" si="1156"/>
        <v>34.56</v>
      </c>
      <c r="N1154" s="252">
        <v>14.4</v>
      </c>
      <c r="O1154" s="254">
        <f t="shared" si="1157"/>
        <v>41.666666666666664</v>
      </c>
      <c r="P1154" s="252">
        <f t="shared" si="1158"/>
        <v>20.160000000000004</v>
      </c>
      <c r="Q1154" s="252">
        <v>5.76</v>
      </c>
      <c r="R1154" s="252">
        <v>5.76</v>
      </c>
      <c r="S1154" s="252">
        <f t="shared" si="1159"/>
        <v>11.52</v>
      </c>
      <c r="T1154" s="252">
        <v>8.64</v>
      </c>
      <c r="U1154" s="254">
        <f t="shared" si="1160"/>
        <v>75.000000000000014</v>
      </c>
      <c r="V1154" s="252">
        <f t="shared" si="1161"/>
        <v>2.879999999999999</v>
      </c>
      <c r="W1154" s="252">
        <v>1.2</v>
      </c>
      <c r="X1154" s="252">
        <v>1.2</v>
      </c>
      <c r="Y1154" s="252">
        <f t="shared" si="1162"/>
        <v>2.4</v>
      </c>
      <c r="Z1154" s="252">
        <v>1.8</v>
      </c>
      <c r="AA1154" s="254">
        <f t="shared" si="1163"/>
        <v>75</v>
      </c>
      <c r="AB1154" s="252">
        <f t="shared" si="1164"/>
        <v>0.59999999999999987</v>
      </c>
      <c r="AC1154" s="221"/>
      <c r="AD1154" s="221">
        <v>95.54</v>
      </c>
      <c r="AE1154" s="221">
        <f t="shared" si="1165"/>
        <v>95.54</v>
      </c>
      <c r="AF1154" s="221">
        <v>77.25</v>
      </c>
      <c r="AG1154" s="220">
        <f t="shared" si="1166"/>
        <v>80.856185890726394</v>
      </c>
      <c r="AH1154" s="221">
        <f t="shared" si="1167"/>
        <v>18.290000000000006</v>
      </c>
      <c r="AI1154" s="221">
        <v>144.43</v>
      </c>
      <c r="AJ1154" s="54">
        <v>229.77199999999999</v>
      </c>
      <c r="AK1154" s="221">
        <f t="shared" si="1168"/>
        <v>374.202</v>
      </c>
      <c r="AL1154" s="221">
        <v>206.56</v>
      </c>
      <c r="AM1154" s="220">
        <f t="shared" si="1169"/>
        <v>55.200132548730366</v>
      </c>
      <c r="AN1154" s="221">
        <f t="shared" si="1170"/>
        <v>167.642</v>
      </c>
      <c r="AO1154" s="221">
        <v>165.12</v>
      </c>
      <c r="AP1154" s="221">
        <v>212.42399999999998</v>
      </c>
      <c r="AQ1154" s="221">
        <f t="shared" si="1171"/>
        <v>377.54399999999998</v>
      </c>
      <c r="AR1154" s="221">
        <v>216.22</v>
      </c>
      <c r="AS1154" s="220">
        <f t="shared" si="1172"/>
        <v>57.270145996228258</v>
      </c>
      <c r="AT1154" s="221">
        <f t="shared" si="1173"/>
        <v>161.32399999999998</v>
      </c>
      <c r="AU1154" s="221">
        <v>0</v>
      </c>
      <c r="AV1154" s="54"/>
      <c r="AW1154" s="221">
        <f t="shared" si="1174"/>
        <v>0</v>
      </c>
      <c r="AX1154" s="221"/>
      <c r="AY1154" s="220">
        <f t="shared" si="1175"/>
        <v>0</v>
      </c>
      <c r="AZ1154" s="221">
        <f t="shared" si="1184"/>
        <v>0</v>
      </c>
      <c r="BA1154" s="221">
        <v>0</v>
      </c>
      <c r="BB1154" s="221"/>
      <c r="BC1154" s="221">
        <f t="shared" si="1176"/>
        <v>0</v>
      </c>
      <c r="BD1154" s="221"/>
      <c r="BE1154" s="220">
        <f t="shared" si="1177"/>
        <v>0</v>
      </c>
      <c r="BF1154" s="221">
        <f t="shared" si="1178"/>
        <v>0</v>
      </c>
      <c r="BG1154" s="222">
        <f t="shared" si="1179"/>
        <v>333.79</v>
      </c>
      <c r="BH1154" s="222">
        <f t="shared" si="1180"/>
        <v>568.13199999999995</v>
      </c>
      <c r="BI1154" s="222">
        <f t="shared" si="1181"/>
        <v>901.92200000000003</v>
      </c>
      <c r="BJ1154" s="222">
        <f t="shared" si="1181"/>
        <v>531.03</v>
      </c>
      <c r="BK1154" s="223">
        <f t="shared" si="1182"/>
        <v>58.87759695406033</v>
      </c>
      <c r="BL1154" s="222">
        <f t="shared" si="1183"/>
        <v>370.89200000000005</v>
      </c>
      <c r="BN1154" s="56">
        <v>229.77199999999999</v>
      </c>
      <c r="BO1154" s="72">
        <f t="shared" si="1185"/>
        <v>229.77</v>
      </c>
      <c r="BP1154" s="72">
        <v>229.77</v>
      </c>
      <c r="BR1154" s="214">
        <f t="shared" si="1186"/>
        <v>216.22</v>
      </c>
    </row>
    <row r="1155" spans="1:75" ht="21.95" customHeight="1" x14ac:dyDescent="0.3">
      <c r="A1155">
        <v>18</v>
      </c>
      <c r="C1155" s="232">
        <v>30</v>
      </c>
      <c r="D1155" s="217" t="s">
        <v>189</v>
      </c>
      <c r="E1155" s="252">
        <v>0</v>
      </c>
      <c r="F1155" s="253">
        <v>16.044</v>
      </c>
      <c r="G1155" s="252">
        <f t="shared" si="1153"/>
        <v>16.044</v>
      </c>
      <c r="H1155" s="252">
        <v>16.04</v>
      </c>
      <c r="I1155" s="254">
        <f t="shared" si="1187"/>
        <v>99.975068561455998</v>
      </c>
      <c r="J1155" s="252">
        <f t="shared" si="1155"/>
        <v>4.0000000000013358E-3</v>
      </c>
      <c r="K1155" s="252">
        <v>47.16</v>
      </c>
      <c r="L1155" s="252">
        <v>47.16</v>
      </c>
      <c r="M1155" s="252">
        <f t="shared" si="1156"/>
        <v>94.32</v>
      </c>
      <c r="N1155" s="252">
        <v>70.739999999999995</v>
      </c>
      <c r="O1155" s="254">
        <f t="shared" si="1157"/>
        <v>75</v>
      </c>
      <c r="P1155" s="252">
        <f t="shared" si="1158"/>
        <v>23.58</v>
      </c>
      <c r="Q1155" s="252">
        <v>15.72</v>
      </c>
      <c r="R1155" s="252">
        <v>15.72</v>
      </c>
      <c r="S1155" s="252">
        <f t="shared" si="1159"/>
        <v>31.44</v>
      </c>
      <c r="T1155" s="252">
        <v>23.58</v>
      </c>
      <c r="U1155" s="254">
        <f t="shared" si="1160"/>
        <v>74.999999999999986</v>
      </c>
      <c r="V1155" s="252">
        <f t="shared" si="1161"/>
        <v>7.860000000000003</v>
      </c>
      <c r="W1155" s="252">
        <v>3.4</v>
      </c>
      <c r="X1155" s="252">
        <v>3.4</v>
      </c>
      <c r="Y1155" s="252">
        <f t="shared" si="1162"/>
        <v>6.8</v>
      </c>
      <c r="Z1155" s="252">
        <v>5.0999999999999996</v>
      </c>
      <c r="AA1155" s="254">
        <f t="shared" si="1163"/>
        <v>75</v>
      </c>
      <c r="AB1155" s="252">
        <f t="shared" si="1164"/>
        <v>1.7000000000000002</v>
      </c>
      <c r="AC1155" s="221"/>
      <c r="AD1155" s="221">
        <v>270.7</v>
      </c>
      <c r="AE1155" s="221">
        <f t="shared" si="1165"/>
        <v>270.7</v>
      </c>
      <c r="AF1155" s="221"/>
      <c r="AG1155" s="220">
        <f t="shared" si="1166"/>
        <v>0</v>
      </c>
      <c r="AH1155" s="221">
        <f t="shared" si="1167"/>
        <v>270.7</v>
      </c>
      <c r="AI1155" s="221">
        <v>479.8</v>
      </c>
      <c r="AJ1155" s="54">
        <v>617.93399999999997</v>
      </c>
      <c r="AK1155" s="221">
        <f t="shared" si="1168"/>
        <v>1097.7339999999999</v>
      </c>
      <c r="AL1155" s="221">
        <v>785.8</v>
      </c>
      <c r="AM1155" s="220">
        <f t="shared" si="1169"/>
        <v>71.583826318579909</v>
      </c>
      <c r="AN1155" s="221">
        <f t="shared" si="1170"/>
        <v>311.93399999999997</v>
      </c>
      <c r="AO1155" s="221">
        <v>444.43</v>
      </c>
      <c r="AP1155" s="221">
        <v>571.96100000000001</v>
      </c>
      <c r="AQ1155" s="221">
        <f t="shared" si="1171"/>
        <v>1016.3910000000001</v>
      </c>
      <c r="AR1155" s="221">
        <v>727.51</v>
      </c>
      <c r="AS1155" s="220">
        <f t="shared" si="1172"/>
        <v>71.57776879173467</v>
      </c>
      <c r="AT1155" s="221">
        <f t="shared" si="1173"/>
        <v>288.88100000000009</v>
      </c>
      <c r="AU1155" s="221">
        <v>77.8</v>
      </c>
      <c r="AV1155" s="54"/>
      <c r="AW1155" s="221">
        <f t="shared" si="1174"/>
        <v>77.8</v>
      </c>
      <c r="AX1155" s="221">
        <v>77.8</v>
      </c>
      <c r="AY1155" s="220">
        <f t="shared" si="1175"/>
        <v>100</v>
      </c>
      <c r="AZ1155" s="221">
        <f t="shared" si="1184"/>
        <v>0</v>
      </c>
      <c r="BA1155" s="221">
        <v>233.26</v>
      </c>
      <c r="BB1155" s="221">
        <v>311.06</v>
      </c>
      <c r="BC1155" s="221">
        <f t="shared" si="1176"/>
        <v>544.31999999999994</v>
      </c>
      <c r="BD1155" s="221">
        <v>332.54</v>
      </c>
      <c r="BE1155" s="220">
        <f t="shared" si="1177"/>
        <v>61.092739564961796</v>
      </c>
      <c r="BF1155" s="221">
        <f t="shared" si="1178"/>
        <v>211.77999999999992</v>
      </c>
      <c r="BG1155" s="222">
        <f t="shared" si="1179"/>
        <v>1301.57</v>
      </c>
      <c r="BH1155" s="222">
        <f t="shared" si="1180"/>
        <v>1853.979</v>
      </c>
      <c r="BI1155" s="222">
        <f t="shared" si="1181"/>
        <v>3155.549</v>
      </c>
      <c r="BJ1155" s="222">
        <f t="shared" si="1181"/>
        <v>2039.11</v>
      </c>
      <c r="BK1155" s="223">
        <f t="shared" si="1182"/>
        <v>64.619817343986725</v>
      </c>
      <c r="BL1155" s="222">
        <f t="shared" si="1183"/>
        <v>1116.4390000000001</v>
      </c>
      <c r="BN1155" s="56">
        <v>617.93399999999997</v>
      </c>
      <c r="BO1155" s="72">
        <f t="shared" si="1185"/>
        <v>617.92999999999995</v>
      </c>
      <c r="BP1155" s="72">
        <v>617.92999999999995</v>
      </c>
      <c r="BR1155" s="214">
        <f t="shared" si="1186"/>
        <v>1060.05</v>
      </c>
    </row>
    <row r="1156" spans="1:75" s="273" customFormat="1" ht="21.95" customHeight="1" x14ac:dyDescent="0.3">
      <c r="C1156" s="224"/>
      <c r="D1156" s="224" t="s">
        <v>46</v>
      </c>
      <c r="E1156" s="225">
        <f>SUM(E1126:E1155)</f>
        <v>0</v>
      </c>
      <c r="F1156" s="226">
        <f>SUM(F1126:F1155)</f>
        <v>299.31700000000006</v>
      </c>
      <c r="G1156" s="225">
        <f>SUM(G1126:G1155)</f>
        <v>299.31700000000006</v>
      </c>
      <c r="H1156" s="225">
        <f>SUM(H1126:H1155)</f>
        <v>291.3300000000001</v>
      </c>
      <c r="I1156" s="227">
        <f t="shared" si="1187"/>
        <v>97.331591590187003</v>
      </c>
      <c r="J1156" s="225">
        <f>SUM(J1126:J1155)</f>
        <v>7.987000000000001</v>
      </c>
      <c r="K1156" s="225">
        <f>SUM(K1126:K1155)</f>
        <v>1070.57</v>
      </c>
      <c r="L1156" s="179">
        <f>SUM(L1126:L1155)</f>
        <v>1122.1200000000001</v>
      </c>
      <c r="M1156" s="225">
        <f>SUM(M1126:M1155)</f>
        <v>2192.6899999999996</v>
      </c>
      <c r="N1156" s="225">
        <f>SUM(N1126:N1155)</f>
        <v>826.47000000000014</v>
      </c>
      <c r="O1156" s="227">
        <f t="shared" si="1157"/>
        <v>37.692058612936634</v>
      </c>
      <c r="P1156" s="225">
        <f t="shared" si="1158"/>
        <v>1366.2199999999993</v>
      </c>
      <c r="Q1156" s="225">
        <f>SUM(Q1126:Q1155)</f>
        <v>306.81000000000006</v>
      </c>
      <c r="R1156" s="225">
        <f>SUM(R1126:R1155)</f>
        <v>374.04000000000008</v>
      </c>
      <c r="S1156" s="225">
        <f>SUM(S1126:S1155)</f>
        <v>680.85000000000025</v>
      </c>
      <c r="T1156" s="225">
        <f>SUM(T1126:T1155)</f>
        <v>376.57000000000005</v>
      </c>
      <c r="U1156" s="227">
        <f t="shared" si="1160"/>
        <v>55.308805170008071</v>
      </c>
      <c r="V1156" s="225">
        <f>SUM(V1126:V1155)</f>
        <v>304.28000000000009</v>
      </c>
      <c r="W1156" s="225">
        <f>SUM(W1126:W1155)</f>
        <v>53.830000000000005</v>
      </c>
      <c r="X1156" s="225">
        <f>SUM(X1126:X1155)</f>
        <v>62.800000000000004</v>
      </c>
      <c r="Y1156" s="225">
        <f>SUM(Y1126:Y1155)</f>
        <v>116.63000000000001</v>
      </c>
      <c r="Z1156" s="225">
        <f>SUM(Z1126:Z1155)</f>
        <v>66.579999999999984</v>
      </c>
      <c r="AA1156" s="227">
        <f t="shared" si="1163"/>
        <v>57.086512904055539</v>
      </c>
      <c r="AB1156" s="225">
        <f>SUM(AB1126:AB1155)</f>
        <v>50.050000000000004</v>
      </c>
      <c r="AC1156" s="225">
        <f>SUM(AC1126:AC1155)</f>
        <v>0</v>
      </c>
      <c r="AD1156" s="225">
        <f>SUM(AD1126:AD1155)</f>
        <v>4999.9999999999991</v>
      </c>
      <c r="AE1156" s="225">
        <f>SUM(AE1126:AE1155)</f>
        <v>4999.9999999999991</v>
      </c>
      <c r="AF1156" s="225">
        <f>SUM(AF1126:AF1155)</f>
        <v>1792.06</v>
      </c>
      <c r="AG1156" s="229">
        <f t="shared" si="1166"/>
        <v>35.841200000000008</v>
      </c>
      <c r="AH1156" s="225">
        <f>SUM(AH1126:AH1155)</f>
        <v>3207.9399999999996</v>
      </c>
      <c r="AI1156" s="225">
        <f>SUM(AI1126:AI1155)</f>
        <v>7777.630000000001</v>
      </c>
      <c r="AJ1156" s="225">
        <f>SUM(AJ1126:AJ1155)</f>
        <v>14849.478000000003</v>
      </c>
      <c r="AK1156" s="225">
        <f>SUM(AK1126:AK1155)</f>
        <v>22627.108000000004</v>
      </c>
      <c r="AL1156" s="225">
        <f>SUM(AL1126:AL1155)</f>
        <v>11888.69</v>
      </c>
      <c r="AM1156" s="229">
        <f t="shared" si="1169"/>
        <v>52.541800746255326</v>
      </c>
      <c r="AN1156" s="225">
        <f>SUM(AN1126:AN1155)</f>
        <v>10738.418000000001</v>
      </c>
      <c r="AO1156" s="225">
        <f>SUM(AO1126:AO1155)</f>
        <v>8684.9900000000016</v>
      </c>
      <c r="AP1156" s="225">
        <f>SUM(AP1126:AP1155)</f>
        <v>13736.655000000002</v>
      </c>
      <c r="AQ1156" s="225">
        <f>SUM(AQ1126:AQ1155)</f>
        <v>22421.645</v>
      </c>
      <c r="AR1156" s="225">
        <f>SUM(AR1126:AR1155)</f>
        <v>11589.27</v>
      </c>
      <c r="AS1156" s="229">
        <f t="shared" si="1172"/>
        <v>51.68786679121893</v>
      </c>
      <c r="AT1156" s="225">
        <f>SUM(AT1126:AT1155)</f>
        <v>10832.375000000002</v>
      </c>
      <c r="AU1156" s="225">
        <f>SUM(AU1126:AU1155)</f>
        <v>485.03000000000003</v>
      </c>
      <c r="AV1156" s="225"/>
      <c r="AW1156" s="225">
        <f>SUM(AW1126:AW1155)</f>
        <v>485.03000000000003</v>
      </c>
      <c r="AX1156" s="225">
        <f>SUM(AX1126:AX1155)</f>
        <v>327.62</v>
      </c>
      <c r="AY1156" s="229">
        <f t="shared" si="1175"/>
        <v>67.546337339958356</v>
      </c>
      <c r="AZ1156" s="225">
        <f>SUM(AZ1126:AZ1155)</f>
        <v>157.41</v>
      </c>
      <c r="BA1156" s="225">
        <f>SUM(BA1126:BA1155)</f>
        <v>1330.09</v>
      </c>
      <c r="BB1156" s="225">
        <f>SUM(BB1126:BB1155)</f>
        <v>1939.0099999999998</v>
      </c>
      <c r="BC1156" s="225">
        <f>SUM(BC1126:BC1155)</f>
        <v>3269.1000000000004</v>
      </c>
      <c r="BD1156" s="225">
        <f>SUM(BD1126:BD1155)</f>
        <v>1713.6000000000001</v>
      </c>
      <c r="BE1156" s="229">
        <f t="shared" si="1177"/>
        <v>52.418096723868956</v>
      </c>
      <c r="BF1156" s="225">
        <f>SUM(BF1126:BF1155)</f>
        <v>1555.4999999999998</v>
      </c>
      <c r="BG1156" s="230">
        <f t="shared" si="1179"/>
        <v>19708.95</v>
      </c>
      <c r="BH1156" s="230">
        <f>SUM(BH1126:BH1155)</f>
        <v>37383.42</v>
      </c>
      <c r="BI1156" s="230">
        <f t="shared" si="1181"/>
        <v>57092.37</v>
      </c>
      <c r="BJ1156" s="230">
        <f t="shared" si="1181"/>
        <v>28872.190000000002</v>
      </c>
      <c r="BK1156" s="231">
        <f t="shared" si="1182"/>
        <v>50.571013254485678</v>
      </c>
      <c r="BL1156" s="230">
        <f t="shared" si="1183"/>
        <v>28220.18</v>
      </c>
      <c r="BM1156" s="139"/>
      <c r="BN1156" s="53">
        <f>SUM(BN1126:BN1155)</f>
        <v>14849.482000000002</v>
      </c>
      <c r="BO1156" s="139">
        <f>SUM(BO1126:BO1155)</f>
        <v>14849.510000000002</v>
      </c>
      <c r="BP1156" s="139">
        <f>SUM(BP1126:BP1155)</f>
        <v>14849.510000000002</v>
      </c>
      <c r="BQ1156" s="139"/>
      <c r="BR1156" s="293">
        <f>SUM(BR1126:BR1155)</f>
        <v>13302.870000000003</v>
      </c>
      <c r="BS1156" s="139"/>
      <c r="BT1156" s="139"/>
      <c r="BU1156" s="139"/>
      <c r="BV1156" s="139"/>
      <c r="BW1156" s="139"/>
    </row>
    <row r="1157" spans="1:75" ht="24.75" x14ac:dyDescent="0.45">
      <c r="C1157" s="267"/>
      <c r="D1157" s="267"/>
      <c r="E1157" s="268"/>
      <c r="F1157" s="267"/>
      <c r="G1157" s="267"/>
      <c r="H1157" s="267"/>
      <c r="I1157" s="267"/>
      <c r="J1157" s="267"/>
      <c r="K1157" s="267"/>
      <c r="L1157" s="267"/>
      <c r="M1157" s="267"/>
      <c r="N1157" s="267"/>
      <c r="O1157" s="267"/>
      <c r="P1157" s="267"/>
      <c r="Q1157" s="267"/>
      <c r="R1157" s="267"/>
      <c r="S1157" s="267"/>
      <c r="T1157" s="267"/>
      <c r="U1157" s="267"/>
      <c r="V1157" s="267"/>
      <c r="W1157" s="267"/>
      <c r="X1157" s="267"/>
      <c r="Y1157" s="627" t="s">
        <v>127</v>
      </c>
      <c r="Z1157" s="627"/>
      <c r="AA1157" s="627"/>
      <c r="AB1157" s="627"/>
      <c r="AC1157" s="522"/>
      <c r="AD1157" s="522"/>
      <c r="AE1157" s="522"/>
      <c r="AF1157" s="522"/>
      <c r="AG1157" s="522"/>
      <c r="AH1157" s="522"/>
      <c r="AI1157" s="522"/>
      <c r="AJ1157" s="522"/>
      <c r="AK1157" s="522"/>
      <c r="AL1157" s="522"/>
      <c r="AM1157" s="522"/>
      <c r="AN1157" s="522"/>
      <c r="AO1157" s="522"/>
      <c r="AP1157" s="522"/>
      <c r="AQ1157" s="627" t="s">
        <v>127</v>
      </c>
      <c r="AR1157" s="627"/>
      <c r="AS1157" s="627"/>
      <c r="AT1157" s="627"/>
      <c r="AU1157" s="626"/>
      <c r="AV1157" s="626"/>
      <c r="AW1157" s="626"/>
      <c r="AX1157" s="626"/>
      <c r="AY1157" s="626"/>
      <c r="AZ1157" s="626"/>
      <c r="BA1157" s="626"/>
      <c r="BB1157" s="626"/>
      <c r="BC1157" s="626"/>
      <c r="BD1157" s="626"/>
      <c r="BE1157" s="626"/>
      <c r="BF1157" s="626"/>
      <c r="BG1157" s="664"/>
      <c r="BH1157" s="664"/>
      <c r="BI1157" s="664"/>
      <c r="BJ1157" s="664"/>
      <c r="BK1157" s="664"/>
      <c r="BL1157" s="664"/>
    </row>
    <row r="1158" spans="1:75" ht="18.75" x14ac:dyDescent="0.3">
      <c r="C1158" s="584" t="s">
        <v>125</v>
      </c>
      <c r="D1158" s="661" t="s">
        <v>3</v>
      </c>
      <c r="E1158" s="562" t="s">
        <v>52</v>
      </c>
      <c r="F1158" s="562"/>
      <c r="G1158" s="562"/>
      <c r="H1158" s="562"/>
      <c r="I1158" s="562"/>
      <c r="J1158" s="562"/>
      <c r="K1158" s="562"/>
      <c r="L1158" s="562"/>
      <c r="M1158" s="562"/>
      <c r="N1158" s="562"/>
      <c r="O1158" s="562"/>
      <c r="P1158" s="562"/>
      <c r="Q1158" s="562"/>
      <c r="R1158" s="562"/>
      <c r="S1158" s="562"/>
      <c r="T1158" s="562"/>
      <c r="U1158" s="562"/>
      <c r="V1158" s="562"/>
      <c r="W1158" s="562"/>
      <c r="X1158" s="562"/>
      <c r="Y1158" s="562"/>
      <c r="Z1158" s="562"/>
      <c r="AA1158" s="562"/>
      <c r="AB1158" s="562"/>
      <c r="AC1158" s="590"/>
      <c r="AD1158" s="591"/>
      <c r="AE1158" s="591"/>
      <c r="AF1158" s="591"/>
      <c r="AG1158" s="591"/>
      <c r="AH1158" s="591"/>
      <c r="AI1158" s="658" t="s">
        <v>52</v>
      </c>
      <c r="AJ1158" s="658"/>
      <c r="AK1158" s="658"/>
      <c r="AL1158" s="658"/>
      <c r="AM1158" s="658"/>
      <c r="AN1158" s="658"/>
      <c r="AO1158" s="658"/>
      <c r="AP1158" s="658"/>
      <c r="AQ1158" s="658"/>
      <c r="AR1158" s="658"/>
      <c r="AS1158" s="658"/>
      <c r="AT1158" s="658"/>
      <c r="AU1158" s="658" t="s">
        <v>48</v>
      </c>
      <c r="AV1158" s="658"/>
      <c r="AW1158" s="658"/>
      <c r="AX1158" s="658"/>
      <c r="AY1158" s="658"/>
      <c r="AZ1158" s="658"/>
      <c r="BA1158" s="658"/>
      <c r="BB1158" s="658"/>
      <c r="BC1158" s="658"/>
      <c r="BD1158" s="658"/>
      <c r="BE1158" s="658"/>
      <c r="BF1158" s="658"/>
      <c r="BG1158" s="269"/>
      <c r="BH1158" s="270"/>
      <c r="BI1158" s="270"/>
      <c r="BJ1158" s="270"/>
      <c r="BK1158" s="270"/>
      <c r="BL1158" s="271" t="s">
        <v>152</v>
      </c>
    </row>
    <row r="1159" spans="1:75" ht="18.75" x14ac:dyDescent="0.3">
      <c r="C1159" s="585"/>
      <c r="D1159" s="662"/>
      <c r="E1159" s="562" t="s">
        <v>5</v>
      </c>
      <c r="F1159" s="562"/>
      <c r="G1159" s="562"/>
      <c r="H1159" s="562"/>
      <c r="I1159" s="562"/>
      <c r="J1159" s="562"/>
      <c r="K1159" s="562"/>
      <c r="L1159" s="562"/>
      <c r="M1159" s="562"/>
      <c r="N1159" s="562"/>
      <c r="O1159" s="562"/>
      <c r="P1159" s="562"/>
      <c r="Q1159" s="562"/>
      <c r="R1159" s="562"/>
      <c r="S1159" s="562"/>
      <c r="T1159" s="562"/>
      <c r="U1159" s="562"/>
      <c r="V1159" s="562"/>
      <c r="W1159" s="562"/>
      <c r="X1159" s="562"/>
      <c r="Y1159" s="562"/>
      <c r="Z1159" s="562"/>
      <c r="AA1159" s="562"/>
      <c r="AB1159" s="562"/>
      <c r="AC1159" s="593"/>
      <c r="AD1159" s="594"/>
      <c r="AE1159" s="594"/>
      <c r="AF1159" s="594"/>
      <c r="AG1159" s="594"/>
      <c r="AH1159" s="595"/>
      <c r="AI1159" s="658" t="s">
        <v>47</v>
      </c>
      <c r="AJ1159" s="658"/>
      <c r="AK1159" s="658"/>
      <c r="AL1159" s="658"/>
      <c r="AM1159" s="658"/>
      <c r="AN1159" s="658"/>
      <c r="AO1159" s="658"/>
      <c r="AP1159" s="658"/>
      <c r="AQ1159" s="658"/>
      <c r="AR1159" s="658"/>
      <c r="AS1159" s="658"/>
      <c r="AT1159" s="658"/>
      <c r="AU1159" s="658" t="s">
        <v>49</v>
      </c>
      <c r="AV1159" s="658"/>
      <c r="AW1159" s="658"/>
      <c r="AX1159" s="658"/>
      <c r="AY1159" s="658"/>
      <c r="AZ1159" s="658"/>
      <c r="BA1159" s="658"/>
      <c r="BB1159" s="658"/>
      <c r="BC1159" s="658"/>
      <c r="BD1159" s="658"/>
      <c r="BE1159" s="658"/>
      <c r="BF1159" s="658"/>
      <c r="BG1159" s="554" t="s">
        <v>123</v>
      </c>
      <c r="BH1159" s="555"/>
      <c r="BI1159" s="555"/>
      <c r="BJ1159" s="555"/>
      <c r="BK1159" s="555"/>
      <c r="BL1159" s="556"/>
    </row>
    <row r="1160" spans="1:75" ht="39" customHeight="1" x14ac:dyDescent="0.2">
      <c r="C1160" s="585"/>
      <c r="D1160" s="662"/>
      <c r="E1160" s="648" t="s">
        <v>15</v>
      </c>
      <c r="F1160" s="649"/>
      <c r="G1160" s="649"/>
      <c r="H1160" s="649"/>
      <c r="I1160" s="649"/>
      <c r="J1160" s="650"/>
      <c r="K1160" s="648" t="s">
        <v>102</v>
      </c>
      <c r="L1160" s="649"/>
      <c r="M1160" s="649"/>
      <c r="N1160" s="649"/>
      <c r="O1160" s="649"/>
      <c r="P1160" s="650"/>
      <c r="Q1160" s="648" t="s">
        <v>103</v>
      </c>
      <c r="R1160" s="649"/>
      <c r="S1160" s="649"/>
      <c r="T1160" s="649"/>
      <c r="U1160" s="649"/>
      <c r="V1160" s="650"/>
      <c r="W1160" s="651" t="s">
        <v>104</v>
      </c>
      <c r="X1160" s="651"/>
      <c r="Y1160" s="651"/>
      <c r="Z1160" s="651"/>
      <c r="AA1160" s="651"/>
      <c r="AB1160" s="651"/>
      <c r="AC1160" s="648" t="s">
        <v>150</v>
      </c>
      <c r="AD1160" s="649"/>
      <c r="AE1160" s="649"/>
      <c r="AF1160" s="649"/>
      <c r="AG1160" s="649"/>
      <c r="AH1160" s="649"/>
      <c r="AI1160" s="651" t="s">
        <v>7</v>
      </c>
      <c r="AJ1160" s="651"/>
      <c r="AK1160" s="651"/>
      <c r="AL1160" s="651"/>
      <c r="AM1160" s="651"/>
      <c r="AN1160" s="651"/>
      <c r="AO1160" s="651" t="s">
        <v>50</v>
      </c>
      <c r="AP1160" s="651"/>
      <c r="AQ1160" s="651"/>
      <c r="AR1160" s="651"/>
      <c r="AS1160" s="651"/>
      <c r="AT1160" s="651"/>
      <c r="AU1160" s="642" t="s">
        <v>7</v>
      </c>
      <c r="AV1160" s="642"/>
      <c r="AW1160" s="642"/>
      <c r="AX1160" s="642"/>
      <c r="AY1160" s="642"/>
      <c r="AZ1160" s="642"/>
      <c r="BA1160" s="642" t="s">
        <v>8</v>
      </c>
      <c r="BB1160" s="642"/>
      <c r="BC1160" s="642"/>
      <c r="BD1160" s="642"/>
      <c r="BE1160" s="642"/>
      <c r="BF1160" s="642"/>
      <c r="BG1160" s="655" t="s">
        <v>11</v>
      </c>
      <c r="BH1160" s="655" t="s">
        <v>12</v>
      </c>
      <c r="BI1160" s="655" t="s">
        <v>10</v>
      </c>
      <c r="BJ1160" s="655" t="s">
        <v>0</v>
      </c>
      <c r="BK1160" s="655" t="s">
        <v>13</v>
      </c>
      <c r="BL1160" s="655" t="s">
        <v>14</v>
      </c>
    </row>
    <row r="1161" spans="1:75" ht="22.5" customHeight="1" x14ac:dyDescent="0.2">
      <c r="C1161" s="585"/>
      <c r="D1161" s="662"/>
      <c r="E1161" s="653" t="s">
        <v>11</v>
      </c>
      <c r="F1161" s="653" t="s">
        <v>12</v>
      </c>
      <c r="G1161" s="653" t="s">
        <v>10</v>
      </c>
      <c r="H1161" s="653" t="s">
        <v>0</v>
      </c>
      <c r="I1161" s="653" t="s">
        <v>13</v>
      </c>
      <c r="J1161" s="653" t="s">
        <v>14</v>
      </c>
      <c r="K1161" s="653" t="s">
        <v>11</v>
      </c>
      <c r="L1161" s="653" t="s">
        <v>12</v>
      </c>
      <c r="M1161" s="653" t="s">
        <v>10</v>
      </c>
      <c r="N1161" s="653" t="s">
        <v>0</v>
      </c>
      <c r="O1161" s="653" t="s">
        <v>13</v>
      </c>
      <c r="P1161" s="653" t="s">
        <v>14</v>
      </c>
      <c r="Q1161" s="653" t="s">
        <v>11</v>
      </c>
      <c r="R1161" s="653" t="s">
        <v>12</v>
      </c>
      <c r="S1161" s="653" t="s">
        <v>10</v>
      </c>
      <c r="T1161" s="653" t="s">
        <v>0</v>
      </c>
      <c r="U1161" s="653" t="s">
        <v>13</v>
      </c>
      <c r="V1161" s="653" t="s">
        <v>14</v>
      </c>
      <c r="W1161" s="653" t="s">
        <v>11</v>
      </c>
      <c r="X1161" s="653" t="s">
        <v>12</v>
      </c>
      <c r="Y1161" s="653" t="s">
        <v>10</v>
      </c>
      <c r="Z1161" s="653" t="s">
        <v>0</v>
      </c>
      <c r="AA1161" s="653" t="s">
        <v>13</v>
      </c>
      <c r="AB1161" s="653" t="s">
        <v>14</v>
      </c>
      <c r="AC1161" s="653" t="s">
        <v>11</v>
      </c>
      <c r="AD1161" s="653" t="s">
        <v>12</v>
      </c>
      <c r="AE1161" s="653" t="s">
        <v>10</v>
      </c>
      <c r="AF1161" s="653" t="s">
        <v>0</v>
      </c>
      <c r="AG1161" s="653" t="s">
        <v>13</v>
      </c>
      <c r="AH1161" s="653" t="s">
        <v>14</v>
      </c>
      <c r="AI1161" s="653" t="s">
        <v>11</v>
      </c>
      <c r="AJ1161" s="653" t="s">
        <v>12</v>
      </c>
      <c r="AK1161" s="653" t="s">
        <v>10</v>
      </c>
      <c r="AL1161" s="653" t="s">
        <v>0</v>
      </c>
      <c r="AM1161" s="653" t="s">
        <v>13</v>
      </c>
      <c r="AN1161" s="653" t="s">
        <v>14</v>
      </c>
      <c r="AO1161" s="653" t="s">
        <v>11</v>
      </c>
      <c r="AP1161" s="653" t="s">
        <v>12</v>
      </c>
      <c r="AQ1161" s="653" t="s">
        <v>10</v>
      </c>
      <c r="AR1161" s="653" t="s">
        <v>0</v>
      </c>
      <c r="AS1161" s="653" t="s">
        <v>13</v>
      </c>
      <c r="AT1161" s="653" t="s">
        <v>14</v>
      </c>
      <c r="AU1161" s="652" t="s">
        <v>11</v>
      </c>
      <c r="AV1161" s="652" t="s">
        <v>12</v>
      </c>
      <c r="AW1161" s="652" t="s">
        <v>10</v>
      </c>
      <c r="AX1161" s="652" t="s">
        <v>0</v>
      </c>
      <c r="AY1161" s="652" t="s">
        <v>13</v>
      </c>
      <c r="AZ1161" s="652" t="s">
        <v>14</v>
      </c>
      <c r="BA1161" s="652" t="s">
        <v>11</v>
      </c>
      <c r="BB1161" s="652" t="s">
        <v>12</v>
      </c>
      <c r="BC1161" s="652" t="s">
        <v>10</v>
      </c>
      <c r="BD1161" s="652" t="s">
        <v>0</v>
      </c>
      <c r="BE1161" s="652" t="s">
        <v>13</v>
      </c>
      <c r="BF1161" s="652" t="s">
        <v>14</v>
      </c>
      <c r="BG1161" s="656"/>
      <c r="BH1161" s="656"/>
      <c r="BI1161" s="656"/>
      <c r="BJ1161" s="656"/>
      <c r="BK1161" s="656"/>
      <c r="BL1161" s="656"/>
    </row>
    <row r="1162" spans="1:75" ht="27.75" customHeight="1" x14ac:dyDescent="0.2">
      <c r="A1162" t="s">
        <v>193</v>
      </c>
      <c r="B1162" t="s">
        <v>194</v>
      </c>
      <c r="C1162" s="586"/>
      <c r="D1162" s="663"/>
      <c r="E1162" s="654"/>
      <c r="F1162" s="654"/>
      <c r="G1162" s="654"/>
      <c r="H1162" s="654"/>
      <c r="I1162" s="654"/>
      <c r="J1162" s="654"/>
      <c r="K1162" s="654"/>
      <c r="L1162" s="654"/>
      <c r="M1162" s="654"/>
      <c r="N1162" s="654"/>
      <c r="O1162" s="654"/>
      <c r="P1162" s="654"/>
      <c r="Q1162" s="654"/>
      <c r="R1162" s="654"/>
      <c r="S1162" s="654"/>
      <c r="T1162" s="654"/>
      <c r="U1162" s="654"/>
      <c r="V1162" s="654"/>
      <c r="W1162" s="654"/>
      <c r="X1162" s="654"/>
      <c r="Y1162" s="654"/>
      <c r="Z1162" s="654"/>
      <c r="AA1162" s="654"/>
      <c r="AB1162" s="654"/>
      <c r="AC1162" s="654"/>
      <c r="AD1162" s="654"/>
      <c r="AE1162" s="654"/>
      <c r="AF1162" s="654"/>
      <c r="AG1162" s="654"/>
      <c r="AH1162" s="654"/>
      <c r="AI1162" s="654"/>
      <c r="AJ1162" s="654"/>
      <c r="AK1162" s="654"/>
      <c r="AL1162" s="654"/>
      <c r="AM1162" s="654"/>
      <c r="AN1162" s="654"/>
      <c r="AO1162" s="654"/>
      <c r="AP1162" s="654"/>
      <c r="AQ1162" s="654"/>
      <c r="AR1162" s="654"/>
      <c r="AS1162" s="654"/>
      <c r="AT1162" s="654"/>
      <c r="AU1162" s="652"/>
      <c r="AV1162" s="652"/>
      <c r="AW1162" s="652"/>
      <c r="AX1162" s="652"/>
      <c r="AY1162" s="652"/>
      <c r="AZ1162" s="652"/>
      <c r="BA1162" s="652"/>
      <c r="BB1162" s="652"/>
      <c r="BC1162" s="652"/>
      <c r="BD1162" s="652"/>
      <c r="BE1162" s="652"/>
      <c r="BF1162" s="652"/>
      <c r="BG1162" s="657"/>
      <c r="BH1162" s="657"/>
      <c r="BI1162" s="657"/>
      <c r="BJ1162" s="657"/>
      <c r="BK1162" s="657"/>
      <c r="BL1162" s="657"/>
    </row>
    <row r="1163" spans="1:75" ht="15.75" x14ac:dyDescent="0.25">
      <c r="C1163" s="111">
        <v>1</v>
      </c>
      <c r="D1163" s="111">
        <v>2</v>
      </c>
      <c r="E1163" s="111">
        <v>3</v>
      </c>
      <c r="F1163" s="111">
        <v>4</v>
      </c>
      <c r="G1163" s="111">
        <v>5</v>
      </c>
      <c r="H1163" s="111">
        <v>6</v>
      </c>
      <c r="I1163" s="111">
        <v>7</v>
      </c>
      <c r="J1163" s="111">
        <v>8</v>
      </c>
      <c r="K1163" s="111">
        <v>9</v>
      </c>
      <c r="L1163" s="111">
        <v>10</v>
      </c>
      <c r="M1163" s="111">
        <v>11</v>
      </c>
      <c r="N1163" s="111">
        <v>12</v>
      </c>
      <c r="O1163" s="111">
        <v>13</v>
      </c>
      <c r="P1163" s="111">
        <v>14</v>
      </c>
      <c r="Q1163" s="111">
        <v>15</v>
      </c>
      <c r="R1163" s="111">
        <v>16</v>
      </c>
      <c r="S1163" s="111">
        <v>17</v>
      </c>
      <c r="T1163" s="111">
        <v>18</v>
      </c>
      <c r="U1163" s="111">
        <v>19</v>
      </c>
      <c r="V1163" s="111">
        <v>20</v>
      </c>
      <c r="W1163" s="111">
        <v>21</v>
      </c>
      <c r="X1163" s="111">
        <v>22</v>
      </c>
      <c r="Y1163" s="111">
        <v>23</v>
      </c>
      <c r="Z1163" s="111">
        <v>24</v>
      </c>
      <c r="AA1163" s="111">
        <v>25</v>
      </c>
      <c r="AB1163" s="111">
        <v>26</v>
      </c>
      <c r="AC1163" s="111">
        <v>27</v>
      </c>
      <c r="AD1163" s="111">
        <v>28</v>
      </c>
      <c r="AE1163" s="111">
        <v>29</v>
      </c>
      <c r="AF1163" s="111">
        <v>30</v>
      </c>
      <c r="AG1163" s="111">
        <v>31</v>
      </c>
      <c r="AH1163" s="111">
        <v>32</v>
      </c>
      <c r="AI1163" s="111">
        <v>33</v>
      </c>
      <c r="AJ1163" s="111">
        <v>34</v>
      </c>
      <c r="AK1163" s="111">
        <v>35</v>
      </c>
      <c r="AL1163" s="111">
        <v>36</v>
      </c>
      <c r="AM1163" s="111">
        <v>37</v>
      </c>
      <c r="AN1163" s="111">
        <v>38</v>
      </c>
      <c r="AO1163" s="111">
        <v>39</v>
      </c>
      <c r="AP1163" s="111">
        <v>40</v>
      </c>
      <c r="AQ1163" s="111">
        <v>41</v>
      </c>
      <c r="AR1163" s="111">
        <v>42</v>
      </c>
      <c r="AS1163" s="111">
        <v>43</v>
      </c>
      <c r="AT1163" s="111">
        <v>44</v>
      </c>
      <c r="AU1163" s="233">
        <v>45</v>
      </c>
      <c r="AV1163" s="233">
        <v>46</v>
      </c>
      <c r="AW1163" s="233">
        <v>47</v>
      </c>
      <c r="AX1163" s="233">
        <v>48</v>
      </c>
      <c r="AY1163" s="233">
        <v>49</v>
      </c>
      <c r="AZ1163" s="233">
        <v>50</v>
      </c>
      <c r="BA1163" s="233">
        <v>51</v>
      </c>
      <c r="BB1163" s="233">
        <v>52</v>
      </c>
      <c r="BC1163" s="233">
        <v>53</v>
      </c>
      <c r="BD1163" s="233">
        <v>54</v>
      </c>
      <c r="BE1163" s="233">
        <v>55</v>
      </c>
      <c r="BF1163" s="233">
        <v>56</v>
      </c>
      <c r="BG1163" s="233">
        <v>57</v>
      </c>
      <c r="BH1163" s="233">
        <v>58</v>
      </c>
      <c r="BI1163" s="233">
        <v>59</v>
      </c>
      <c r="BJ1163" s="233">
        <v>60</v>
      </c>
      <c r="BK1163" s="233">
        <v>61</v>
      </c>
      <c r="BL1163" s="233">
        <v>62</v>
      </c>
    </row>
    <row r="1164" spans="1:75" ht="24.95" customHeight="1" x14ac:dyDescent="0.3">
      <c r="A1164">
        <v>1</v>
      </c>
      <c r="B1164">
        <v>1</v>
      </c>
      <c r="C1164" s="232">
        <v>1</v>
      </c>
      <c r="D1164" s="217" t="s">
        <v>190</v>
      </c>
      <c r="E1164" s="252">
        <v>0</v>
      </c>
      <c r="F1164" s="253">
        <v>13.12</v>
      </c>
      <c r="G1164" s="252">
        <f t="shared" ref="G1164:G1181" si="1188">+F1164</f>
        <v>13.12</v>
      </c>
      <c r="H1164" s="252">
        <v>13.12</v>
      </c>
      <c r="I1164" s="254">
        <f t="shared" ref="I1164:I1173" si="1189">IF(H1164&lt;&gt;0,(H1164/G1164*100),0)</f>
        <v>100</v>
      </c>
      <c r="J1164" s="252">
        <f t="shared" ref="J1164:J1181" si="1190">G1164-H1164</f>
        <v>0</v>
      </c>
      <c r="K1164" s="252">
        <v>50.5</v>
      </c>
      <c r="L1164" s="252">
        <v>51.3</v>
      </c>
      <c r="M1164" s="252">
        <f t="shared" ref="M1164:M1181" si="1191">SUM(K1164:L1164)</f>
        <v>101.8</v>
      </c>
      <c r="N1164" s="252">
        <v>53.14</v>
      </c>
      <c r="O1164" s="254">
        <f t="shared" ref="O1164:O1182" si="1192">+N1164/M1164*100</f>
        <v>52.200392927308449</v>
      </c>
      <c r="P1164" s="252">
        <f t="shared" ref="P1164:P1182" si="1193">+M1164-N1164</f>
        <v>48.66</v>
      </c>
      <c r="Q1164" s="252">
        <v>16.14</v>
      </c>
      <c r="R1164" s="252">
        <v>17.100000000000001</v>
      </c>
      <c r="S1164" s="252">
        <f t="shared" ref="S1164:S1181" si="1194">SUM(Q1164:R1164)</f>
        <v>33.24</v>
      </c>
      <c r="T1164" s="252">
        <v>19.170000000000002</v>
      </c>
      <c r="U1164" s="254">
        <f t="shared" ref="U1164:U1182" si="1195">T1164/S1164*100</f>
        <v>57.671480144404327</v>
      </c>
      <c r="V1164" s="252">
        <f t="shared" ref="V1164:V1181" si="1196">+S1164-T1164</f>
        <v>14.07</v>
      </c>
      <c r="W1164" s="252">
        <v>2.4</v>
      </c>
      <c r="X1164" s="252">
        <v>2.8</v>
      </c>
      <c r="Y1164" s="252">
        <f t="shared" ref="Y1164:Y1181" si="1197">SUM(W1164:X1164)</f>
        <v>5.1999999999999993</v>
      </c>
      <c r="Z1164" s="252">
        <v>3</v>
      </c>
      <c r="AA1164" s="254">
        <f t="shared" ref="AA1164:AA1182" si="1198">IF(Z1164&lt;&gt;0,(Z1164/Y1164*100),0)</f>
        <v>57.692307692307701</v>
      </c>
      <c r="AB1164" s="252">
        <f t="shared" ref="AB1164:AB1181" si="1199">+Y1164-Z1164</f>
        <v>2.1999999999999993</v>
      </c>
      <c r="AC1164" s="221"/>
      <c r="AD1164" s="221">
        <v>222.93</v>
      </c>
      <c r="AE1164" s="221">
        <f t="shared" ref="AE1164:AE1181" si="1200">+AC1164+AD1164</f>
        <v>222.93</v>
      </c>
      <c r="AF1164" s="221">
        <v>80.19</v>
      </c>
      <c r="AG1164" s="220">
        <f t="shared" ref="AG1164:AG1182" si="1201">AF1164/AE1164*100</f>
        <v>35.970932579733542</v>
      </c>
      <c r="AH1164" s="221">
        <f t="shared" ref="AH1164:AH1181" si="1202">+AE1164-AF1164</f>
        <v>142.74</v>
      </c>
      <c r="AI1164" s="221">
        <v>256.47000000000003</v>
      </c>
      <c r="AJ1164" s="54">
        <v>659.64</v>
      </c>
      <c r="AK1164" s="221">
        <f t="shared" ref="AK1164:AK1181" si="1203">SUM(AI1164:AJ1164)</f>
        <v>916.11</v>
      </c>
      <c r="AL1164" s="221">
        <v>537.72</v>
      </c>
      <c r="AM1164" s="220">
        <f t="shared" ref="AM1164:AM1182" si="1204">IF(AL1164&lt;&gt;0,(AL1164/AK1164*100),0)</f>
        <v>58.696008121295485</v>
      </c>
      <c r="AN1164" s="221">
        <f t="shared" ref="AN1164:AN1181" si="1205">+AK1164-AL1164</f>
        <v>378.39</v>
      </c>
      <c r="AO1164" s="221">
        <v>239.74</v>
      </c>
      <c r="AP1164" s="221">
        <v>611.49700000000007</v>
      </c>
      <c r="AQ1164" s="221">
        <f t="shared" ref="AQ1164:AQ1181" si="1206">SUM(AO1164:AP1164)</f>
        <v>851.23700000000008</v>
      </c>
      <c r="AR1164" s="221">
        <v>517.16999999999996</v>
      </c>
      <c r="AS1164" s="220">
        <f t="shared" ref="AS1164:AS1182" si="1207">IF(AR1164&lt;&gt;0,(AR1164/AQ1164*100),0)</f>
        <v>60.755112853412143</v>
      </c>
      <c r="AT1164" s="221">
        <f t="shared" ref="AT1164:AT1181" si="1208">+AQ1164-AR1164</f>
        <v>334.06700000000012</v>
      </c>
      <c r="AU1164" s="221">
        <v>0</v>
      </c>
      <c r="AV1164" s="54"/>
      <c r="AW1164" s="221">
        <f t="shared" ref="AW1164:AW1181" si="1209">+AV1164+AU1164</f>
        <v>0</v>
      </c>
      <c r="AX1164" s="221"/>
      <c r="AY1164" s="220">
        <f t="shared" ref="AY1164:AY1182" si="1210">IF(AX1164&lt;&gt;0,(AX1164/AW1164*100),0)</f>
        <v>0</v>
      </c>
      <c r="AZ1164" s="221">
        <f t="shared" ref="AZ1164:AZ1181" si="1211">+AW1164-AX1164</f>
        <v>0</v>
      </c>
      <c r="BA1164" s="221">
        <v>0</v>
      </c>
      <c r="BB1164" s="221">
        <v>0</v>
      </c>
      <c r="BC1164" s="221">
        <f t="shared" ref="BC1164:BC1181" si="1212">SUM(BA1164:BB1164)</f>
        <v>0</v>
      </c>
      <c r="BD1164" s="221"/>
      <c r="BE1164" s="220">
        <f t="shared" ref="BE1164:BE1182" si="1213">IF(BD1164&lt;&gt;0,(BD1164/BC1164*100),0)</f>
        <v>0</v>
      </c>
      <c r="BF1164" s="221">
        <f t="shared" ref="BF1164:BF1181" si="1214">+BC1164-BD1164</f>
        <v>0</v>
      </c>
      <c r="BG1164" s="222">
        <f t="shared" ref="BG1164:BG1182" si="1215">+E1164+K1164+Q1164+W1164+AI1164+AO1164+AU1164+BA1164+AC1164</f>
        <v>565.25</v>
      </c>
      <c r="BH1164" s="222">
        <f t="shared" ref="BH1164:BH1181" si="1216">F1164+L1164+R1164+X1164+AJ1164+AP1164+AV1164+BB1164+AD1164</f>
        <v>1578.3870000000002</v>
      </c>
      <c r="BI1164" s="222">
        <f t="shared" ref="BI1164:BJ1182" si="1217">+G1164+M1164+S1164+Y1164+AK1164+AQ1164+AW1164+BC1164+AE1164</f>
        <v>2143.6370000000002</v>
      </c>
      <c r="BJ1164" s="222">
        <f t="shared" si="1217"/>
        <v>1223.5100000000002</v>
      </c>
      <c r="BK1164" s="223">
        <f t="shared" ref="BK1164:BK1182" si="1218">IF(BJ1164&lt;&gt;0,(BJ1164/BI1164*100),0)</f>
        <v>57.076361342895275</v>
      </c>
      <c r="BL1164" s="222">
        <f t="shared" ref="BL1164:BL1182" si="1219">BI1164-BJ1164</f>
        <v>920.12699999999995</v>
      </c>
    </row>
    <row r="1165" spans="1:75" ht="24.95" customHeight="1" x14ac:dyDescent="0.3">
      <c r="A1165">
        <v>2</v>
      </c>
      <c r="C1165" s="232">
        <v>2</v>
      </c>
      <c r="D1165" s="217" t="s">
        <v>23</v>
      </c>
      <c r="E1165" s="252">
        <v>0</v>
      </c>
      <c r="F1165" s="253">
        <v>3.4319999999999999</v>
      </c>
      <c r="G1165" s="252">
        <f t="shared" si="1188"/>
        <v>3.4319999999999999</v>
      </c>
      <c r="H1165" s="252">
        <v>3.43</v>
      </c>
      <c r="I1165" s="254">
        <f t="shared" si="1189"/>
        <v>99.941724941724956</v>
      </c>
      <c r="J1165" s="252">
        <f t="shared" si="1190"/>
        <v>1.9999999999997797E-3</v>
      </c>
      <c r="K1165" s="252">
        <v>10.8</v>
      </c>
      <c r="L1165" s="252">
        <v>10.8</v>
      </c>
      <c r="M1165" s="252">
        <f t="shared" si="1191"/>
        <v>21.6</v>
      </c>
      <c r="N1165" s="252">
        <v>5.31</v>
      </c>
      <c r="O1165" s="254">
        <f t="shared" si="1192"/>
        <v>24.583333333333329</v>
      </c>
      <c r="P1165" s="252">
        <f t="shared" si="1193"/>
        <v>16.290000000000003</v>
      </c>
      <c r="Q1165" s="252">
        <v>3.29</v>
      </c>
      <c r="R1165" s="252">
        <v>3.6</v>
      </c>
      <c r="S1165" s="252">
        <f t="shared" si="1194"/>
        <v>6.8900000000000006</v>
      </c>
      <c r="T1165" s="252">
        <v>2.97</v>
      </c>
      <c r="U1165" s="254">
        <f t="shared" si="1195"/>
        <v>43.105950653120459</v>
      </c>
      <c r="V1165" s="252">
        <f t="shared" si="1196"/>
        <v>3.9200000000000004</v>
      </c>
      <c r="W1165" s="252">
        <v>0.6</v>
      </c>
      <c r="X1165" s="252">
        <v>0.6</v>
      </c>
      <c r="Y1165" s="252">
        <f t="shared" si="1197"/>
        <v>1.2</v>
      </c>
      <c r="Z1165" s="252">
        <v>0.66</v>
      </c>
      <c r="AA1165" s="254">
        <f t="shared" si="1198"/>
        <v>55.000000000000007</v>
      </c>
      <c r="AB1165" s="252">
        <f t="shared" si="1199"/>
        <v>0.53999999999999992</v>
      </c>
      <c r="AC1165" s="221"/>
      <c r="AD1165" s="221">
        <v>47.77</v>
      </c>
      <c r="AE1165" s="221">
        <f t="shared" si="1200"/>
        <v>47.77</v>
      </c>
      <c r="AF1165" s="221">
        <v>26.59</v>
      </c>
      <c r="AG1165" s="220">
        <f t="shared" si="1201"/>
        <v>55.662549717395848</v>
      </c>
      <c r="AH1165" s="221">
        <f t="shared" si="1202"/>
        <v>21.180000000000003</v>
      </c>
      <c r="AI1165" s="221">
        <v>64.12</v>
      </c>
      <c r="AJ1165" s="54">
        <v>138.99</v>
      </c>
      <c r="AK1165" s="221">
        <f t="shared" si="1203"/>
        <v>203.11</v>
      </c>
      <c r="AL1165" s="221">
        <v>93.06</v>
      </c>
      <c r="AM1165" s="220">
        <f t="shared" si="1204"/>
        <v>45.81753729506179</v>
      </c>
      <c r="AN1165" s="221">
        <f t="shared" si="1205"/>
        <v>110.05000000000001</v>
      </c>
      <c r="AO1165" s="221">
        <v>65.790000000000006</v>
      </c>
      <c r="AP1165" s="221">
        <v>128.821</v>
      </c>
      <c r="AQ1165" s="221">
        <f t="shared" si="1206"/>
        <v>194.61099999999999</v>
      </c>
      <c r="AR1165" s="221">
        <v>79</v>
      </c>
      <c r="AS1165" s="220">
        <f t="shared" si="1207"/>
        <v>40.593799939366228</v>
      </c>
      <c r="AT1165" s="221">
        <f t="shared" si="1208"/>
        <v>115.61099999999999</v>
      </c>
      <c r="AU1165" s="221">
        <v>0</v>
      </c>
      <c r="AV1165" s="54"/>
      <c r="AW1165" s="221">
        <f t="shared" si="1209"/>
        <v>0</v>
      </c>
      <c r="AX1165" s="221"/>
      <c r="AY1165" s="220">
        <f t="shared" si="1210"/>
        <v>0</v>
      </c>
      <c r="AZ1165" s="221">
        <f t="shared" si="1211"/>
        <v>0</v>
      </c>
      <c r="BA1165" s="221">
        <v>0</v>
      </c>
      <c r="BB1165" s="221"/>
      <c r="BC1165" s="221">
        <f t="shared" si="1212"/>
        <v>0</v>
      </c>
      <c r="BD1165" s="221"/>
      <c r="BE1165" s="220">
        <f t="shared" si="1213"/>
        <v>0</v>
      </c>
      <c r="BF1165" s="221">
        <f t="shared" si="1214"/>
        <v>0</v>
      </c>
      <c r="BG1165" s="222">
        <f t="shared" si="1215"/>
        <v>144.60000000000002</v>
      </c>
      <c r="BH1165" s="222">
        <f t="shared" si="1216"/>
        <v>334.01300000000003</v>
      </c>
      <c r="BI1165" s="222">
        <f t="shared" si="1217"/>
        <v>478.613</v>
      </c>
      <c r="BJ1165" s="222">
        <f t="shared" si="1217"/>
        <v>211.02</v>
      </c>
      <c r="BK1165" s="223">
        <f t="shared" si="1218"/>
        <v>44.089901444381994</v>
      </c>
      <c r="BL1165" s="222">
        <f t="shared" si="1219"/>
        <v>267.59299999999996</v>
      </c>
    </row>
    <row r="1166" spans="1:75" ht="24.95" customHeight="1" x14ac:dyDescent="0.3">
      <c r="A1166">
        <v>3</v>
      </c>
      <c r="C1166" s="232">
        <v>3</v>
      </c>
      <c r="D1166" s="217" t="s">
        <v>25</v>
      </c>
      <c r="E1166" s="252">
        <v>0</v>
      </c>
      <c r="F1166" s="253">
        <v>7.0640000000000001</v>
      </c>
      <c r="G1166" s="252">
        <f t="shared" si="1188"/>
        <v>7.0640000000000001</v>
      </c>
      <c r="H1166" s="252">
        <v>7.06</v>
      </c>
      <c r="I1166" s="254">
        <f t="shared" si="1189"/>
        <v>99.943374858437139</v>
      </c>
      <c r="J1166" s="252">
        <f t="shared" si="1190"/>
        <v>4.0000000000004476E-3</v>
      </c>
      <c r="K1166" s="252">
        <v>22.92</v>
      </c>
      <c r="L1166" s="252">
        <v>23.22</v>
      </c>
      <c r="M1166" s="252">
        <f t="shared" si="1191"/>
        <v>46.14</v>
      </c>
      <c r="N1166" s="252">
        <v>31.76</v>
      </c>
      <c r="O1166" s="254">
        <f t="shared" si="1192"/>
        <v>68.833983528391855</v>
      </c>
      <c r="P1166" s="252">
        <f t="shared" si="1193"/>
        <v>14.379999999999999</v>
      </c>
      <c r="Q1166" s="252">
        <v>7.74</v>
      </c>
      <c r="R1166" s="252">
        <v>7.74</v>
      </c>
      <c r="S1166" s="252">
        <f t="shared" si="1194"/>
        <v>15.48</v>
      </c>
      <c r="T1166" s="252">
        <v>9.5500000000000007</v>
      </c>
      <c r="U1166" s="254">
        <f t="shared" si="1195"/>
        <v>61.692506459948326</v>
      </c>
      <c r="V1166" s="252">
        <f t="shared" si="1196"/>
        <v>5.93</v>
      </c>
      <c r="W1166" s="252">
        <v>1.4</v>
      </c>
      <c r="X1166" s="252">
        <v>1.4</v>
      </c>
      <c r="Y1166" s="252">
        <f t="shared" si="1197"/>
        <v>2.8</v>
      </c>
      <c r="Z1166" s="252"/>
      <c r="AA1166" s="254">
        <f t="shared" si="1198"/>
        <v>0</v>
      </c>
      <c r="AB1166" s="252">
        <f t="shared" si="1199"/>
        <v>2.8</v>
      </c>
      <c r="AC1166" s="221"/>
      <c r="AD1166" s="221">
        <v>111.46</v>
      </c>
      <c r="AE1166" s="221">
        <f t="shared" si="1200"/>
        <v>111.46</v>
      </c>
      <c r="AF1166" s="221">
        <v>31.6</v>
      </c>
      <c r="AG1166" s="220">
        <f t="shared" si="1201"/>
        <v>28.350977929301997</v>
      </c>
      <c r="AH1166" s="221">
        <f t="shared" si="1202"/>
        <v>79.859999999999985</v>
      </c>
      <c r="AI1166" s="221">
        <v>229.23</v>
      </c>
      <c r="AJ1166" s="54">
        <v>295.25799999999998</v>
      </c>
      <c r="AK1166" s="221">
        <f t="shared" si="1203"/>
        <v>524.48799999999994</v>
      </c>
      <c r="AL1166" s="221">
        <v>169.7</v>
      </c>
      <c r="AM1166" s="220">
        <f t="shared" si="1204"/>
        <v>32.355363707081956</v>
      </c>
      <c r="AN1166" s="221">
        <f t="shared" si="1205"/>
        <v>354.78799999999995</v>
      </c>
      <c r="AO1166" s="221">
        <v>212.81</v>
      </c>
      <c r="AP1166" s="221">
        <v>274.03999999999996</v>
      </c>
      <c r="AQ1166" s="221">
        <f t="shared" si="1206"/>
        <v>486.84999999999997</v>
      </c>
      <c r="AR1166" s="221">
        <v>193.1</v>
      </c>
      <c r="AS1166" s="220">
        <f t="shared" si="1207"/>
        <v>39.663140597720037</v>
      </c>
      <c r="AT1166" s="221">
        <f t="shared" si="1208"/>
        <v>293.75</v>
      </c>
      <c r="AU1166" s="221">
        <v>27.14</v>
      </c>
      <c r="AV1166" s="54"/>
      <c r="AW1166" s="221">
        <f t="shared" si="1209"/>
        <v>27.14</v>
      </c>
      <c r="AX1166" s="221">
        <v>19.13</v>
      </c>
      <c r="AY1166" s="220">
        <f t="shared" si="1210"/>
        <v>70.486366985998515</v>
      </c>
      <c r="AZ1166" s="221">
        <f t="shared" si="1211"/>
        <v>8.0100000000000016</v>
      </c>
      <c r="BA1166" s="221">
        <v>45.11</v>
      </c>
      <c r="BB1166" s="221">
        <v>72.239999999999995</v>
      </c>
      <c r="BC1166" s="221">
        <f t="shared" si="1212"/>
        <v>117.35</v>
      </c>
      <c r="BD1166" s="221">
        <v>42.2</v>
      </c>
      <c r="BE1166" s="220">
        <f t="shared" si="1213"/>
        <v>35.960801022582025</v>
      </c>
      <c r="BF1166" s="221">
        <f t="shared" si="1214"/>
        <v>75.149999999999991</v>
      </c>
      <c r="BG1166" s="222">
        <f t="shared" si="1215"/>
        <v>546.34999999999991</v>
      </c>
      <c r="BH1166" s="222">
        <f t="shared" si="1216"/>
        <v>792.42200000000003</v>
      </c>
      <c r="BI1166" s="222">
        <f t="shared" si="1217"/>
        <v>1338.7719999999999</v>
      </c>
      <c r="BJ1166" s="222">
        <f t="shared" si="1217"/>
        <v>504.09999999999997</v>
      </c>
      <c r="BK1166" s="223">
        <f t="shared" si="1218"/>
        <v>37.653909702324221</v>
      </c>
      <c r="BL1166" s="222">
        <f t="shared" si="1219"/>
        <v>834.67200000000003</v>
      </c>
    </row>
    <row r="1167" spans="1:75" ht="24.95" customHeight="1" x14ac:dyDescent="0.3">
      <c r="A1167">
        <v>4</v>
      </c>
      <c r="C1167" s="232">
        <v>4</v>
      </c>
      <c r="D1167" s="217" t="s">
        <v>26</v>
      </c>
      <c r="E1167" s="252">
        <v>0</v>
      </c>
      <c r="F1167" s="253">
        <v>20.384</v>
      </c>
      <c r="G1167" s="252">
        <f t="shared" si="1188"/>
        <v>20.384</v>
      </c>
      <c r="H1167" s="252">
        <v>20.38</v>
      </c>
      <c r="I1167" s="254">
        <f t="shared" si="1189"/>
        <v>99.980376766091055</v>
      </c>
      <c r="J1167" s="252">
        <f t="shared" si="1190"/>
        <v>4.0000000000013358E-3</v>
      </c>
      <c r="K1167" s="252">
        <v>85.5</v>
      </c>
      <c r="L1167" s="252">
        <v>85.5</v>
      </c>
      <c r="M1167" s="252">
        <f t="shared" si="1191"/>
        <v>171</v>
      </c>
      <c r="N1167" s="252">
        <v>76.95</v>
      </c>
      <c r="O1167" s="254">
        <f t="shared" si="1192"/>
        <v>45</v>
      </c>
      <c r="P1167" s="252">
        <f t="shared" si="1193"/>
        <v>94.05</v>
      </c>
      <c r="Q1167" s="252">
        <v>28.5</v>
      </c>
      <c r="R1167" s="252">
        <v>28.5</v>
      </c>
      <c r="S1167" s="252">
        <f t="shared" si="1194"/>
        <v>57</v>
      </c>
      <c r="T1167" s="252">
        <v>35.380000000000003</v>
      </c>
      <c r="U1167" s="254">
        <f t="shared" si="1195"/>
        <v>62.0701754385965</v>
      </c>
      <c r="V1167" s="252">
        <f t="shared" si="1196"/>
        <v>21.619999999999997</v>
      </c>
      <c r="W1167" s="252">
        <v>4.4000000000000004</v>
      </c>
      <c r="X1167" s="252">
        <v>4.4000000000000004</v>
      </c>
      <c r="Y1167" s="252">
        <f t="shared" si="1197"/>
        <v>8.8000000000000007</v>
      </c>
      <c r="Z1167" s="252">
        <v>5.81</v>
      </c>
      <c r="AA1167" s="254">
        <f t="shared" si="1198"/>
        <v>66.022727272727266</v>
      </c>
      <c r="AB1167" s="252">
        <f t="shared" si="1199"/>
        <v>2.9900000000000011</v>
      </c>
      <c r="AC1167" s="221"/>
      <c r="AD1167" s="221">
        <v>350.32</v>
      </c>
      <c r="AE1167" s="221">
        <f t="shared" si="1200"/>
        <v>350.32</v>
      </c>
      <c r="AF1167" s="221">
        <v>159.78</v>
      </c>
      <c r="AG1167" s="220">
        <f t="shared" si="1201"/>
        <v>45.609728248458552</v>
      </c>
      <c r="AH1167" s="221">
        <f t="shared" si="1202"/>
        <v>190.54</v>
      </c>
      <c r="AI1167" s="221">
        <v>889.11</v>
      </c>
      <c r="AJ1167" s="54">
        <v>1144.69</v>
      </c>
      <c r="AK1167" s="221">
        <f t="shared" si="1203"/>
        <v>2033.8000000000002</v>
      </c>
      <c r="AL1167" s="221">
        <v>888.09</v>
      </c>
      <c r="AM1167" s="220">
        <f t="shared" si="1204"/>
        <v>43.66653554921821</v>
      </c>
      <c r="AN1167" s="221">
        <f t="shared" si="1205"/>
        <v>1145.71</v>
      </c>
      <c r="AO1167" s="221">
        <v>822.24</v>
      </c>
      <c r="AP1167" s="221">
        <v>1057.8780000000002</v>
      </c>
      <c r="AQ1167" s="221">
        <f t="shared" si="1206"/>
        <v>1880.1180000000002</v>
      </c>
      <c r="AR1167" s="221">
        <v>807.54</v>
      </c>
      <c r="AS1167" s="220">
        <f t="shared" si="1207"/>
        <v>42.951559423397889</v>
      </c>
      <c r="AT1167" s="221">
        <f t="shared" si="1208"/>
        <v>1072.5780000000002</v>
      </c>
      <c r="AU1167" s="221">
        <v>6.76</v>
      </c>
      <c r="AV1167" s="54"/>
      <c r="AW1167" s="221">
        <f t="shared" si="1209"/>
        <v>6.76</v>
      </c>
      <c r="AX1167" s="221">
        <v>6.76</v>
      </c>
      <c r="AY1167" s="220">
        <f t="shared" si="1210"/>
        <v>100</v>
      </c>
      <c r="AZ1167" s="221">
        <f t="shared" si="1211"/>
        <v>0</v>
      </c>
      <c r="BA1167" s="221">
        <v>17.91</v>
      </c>
      <c r="BB1167" s="221">
        <v>24.68</v>
      </c>
      <c r="BC1167" s="221">
        <f t="shared" si="1212"/>
        <v>42.59</v>
      </c>
      <c r="BD1167" s="221">
        <v>15</v>
      </c>
      <c r="BE1167" s="220">
        <f t="shared" si="1213"/>
        <v>35.219535102136653</v>
      </c>
      <c r="BF1167" s="221">
        <f t="shared" si="1214"/>
        <v>27.590000000000003</v>
      </c>
      <c r="BG1167" s="222">
        <f t="shared" si="1215"/>
        <v>1854.42</v>
      </c>
      <c r="BH1167" s="222">
        <f t="shared" si="1216"/>
        <v>2716.3520000000003</v>
      </c>
      <c r="BI1167" s="222">
        <f t="shared" si="1217"/>
        <v>4570.7720000000008</v>
      </c>
      <c r="BJ1167" s="222">
        <f t="shared" si="1217"/>
        <v>2015.69</v>
      </c>
      <c r="BK1167" s="223">
        <f t="shared" si="1218"/>
        <v>44.099552548234733</v>
      </c>
      <c r="BL1167" s="222">
        <f t="shared" si="1219"/>
        <v>2555.0820000000008</v>
      </c>
    </row>
    <row r="1168" spans="1:75" ht="24.95" customHeight="1" x14ac:dyDescent="0.3">
      <c r="A1168">
        <v>5</v>
      </c>
      <c r="C1168" s="232">
        <v>5</v>
      </c>
      <c r="D1168" s="217" t="s">
        <v>28</v>
      </c>
      <c r="E1168" s="252">
        <v>0</v>
      </c>
      <c r="F1168" s="253">
        <v>9.7880000000000003</v>
      </c>
      <c r="G1168" s="252">
        <f t="shared" si="1188"/>
        <v>9.7880000000000003</v>
      </c>
      <c r="H1168" s="252">
        <v>9.7899999999999991</v>
      </c>
      <c r="I1168" s="254">
        <f t="shared" si="1189"/>
        <v>100.02043318348998</v>
      </c>
      <c r="J1168" s="252">
        <f t="shared" si="1190"/>
        <v>-1.9999999999988916E-3</v>
      </c>
      <c r="K1168" s="252">
        <v>43.73</v>
      </c>
      <c r="L1168" s="252">
        <v>50.4</v>
      </c>
      <c r="M1168" s="252">
        <f t="shared" si="1191"/>
        <v>94.13</v>
      </c>
      <c r="N1168" s="252">
        <v>49.8</v>
      </c>
      <c r="O1168" s="254">
        <f t="shared" si="1192"/>
        <v>52.905556145755874</v>
      </c>
      <c r="P1168" s="252">
        <f t="shared" si="1193"/>
        <v>44.33</v>
      </c>
      <c r="Q1168" s="252">
        <v>0</v>
      </c>
      <c r="R1168" s="252">
        <v>16.8</v>
      </c>
      <c r="S1168" s="252">
        <f t="shared" si="1194"/>
        <v>16.8</v>
      </c>
      <c r="T1168" s="252">
        <v>8.4</v>
      </c>
      <c r="U1168" s="254">
        <f t="shared" si="1195"/>
        <v>50</v>
      </c>
      <c r="V1168" s="252">
        <f t="shared" si="1196"/>
        <v>8.4</v>
      </c>
      <c r="W1168" s="252">
        <v>0</v>
      </c>
      <c r="X1168" s="252">
        <v>2</v>
      </c>
      <c r="Y1168" s="252">
        <f t="shared" si="1197"/>
        <v>2</v>
      </c>
      <c r="Z1168" s="252">
        <v>2</v>
      </c>
      <c r="AA1168" s="254">
        <f t="shared" si="1198"/>
        <v>100</v>
      </c>
      <c r="AB1168" s="252">
        <f t="shared" si="1199"/>
        <v>0</v>
      </c>
      <c r="AC1168" s="221"/>
      <c r="AD1168" s="221">
        <v>159.24</v>
      </c>
      <c r="AE1168" s="221">
        <f t="shared" si="1200"/>
        <v>159.24</v>
      </c>
      <c r="AF1168" s="221">
        <v>159.24</v>
      </c>
      <c r="AG1168" s="220">
        <f t="shared" si="1201"/>
        <v>100</v>
      </c>
      <c r="AH1168" s="221">
        <f t="shared" si="1202"/>
        <v>0</v>
      </c>
      <c r="AI1168" s="221">
        <v>525.91</v>
      </c>
      <c r="AJ1168" s="54">
        <v>676.93000000000006</v>
      </c>
      <c r="AK1168" s="221">
        <f t="shared" si="1203"/>
        <v>1202.8400000000001</v>
      </c>
      <c r="AL1168" s="221">
        <v>602.97</v>
      </c>
      <c r="AM1168" s="220">
        <f t="shared" si="1204"/>
        <v>50.128861693990892</v>
      </c>
      <c r="AN1168" s="221">
        <f t="shared" si="1205"/>
        <v>599.87000000000012</v>
      </c>
      <c r="AO1168" s="221">
        <v>363.81</v>
      </c>
      <c r="AP1168" s="221">
        <v>625.59299999999996</v>
      </c>
      <c r="AQ1168" s="221">
        <f t="shared" si="1206"/>
        <v>989.40300000000002</v>
      </c>
      <c r="AR1168" s="221">
        <v>439.63</v>
      </c>
      <c r="AS1168" s="220">
        <f t="shared" si="1207"/>
        <v>44.433865674553239</v>
      </c>
      <c r="AT1168" s="221">
        <f t="shared" si="1208"/>
        <v>549.77300000000002</v>
      </c>
      <c r="AU1168" s="221">
        <v>0</v>
      </c>
      <c r="AV1168" s="54"/>
      <c r="AW1168" s="221">
        <f t="shared" si="1209"/>
        <v>0</v>
      </c>
      <c r="AX1168" s="221"/>
      <c r="AY1168" s="220">
        <f t="shared" si="1210"/>
        <v>0</v>
      </c>
      <c r="AZ1168" s="221">
        <f t="shared" si="1211"/>
        <v>0</v>
      </c>
      <c r="BA1168" s="221">
        <v>0</v>
      </c>
      <c r="BB1168" s="221"/>
      <c r="BC1168" s="221">
        <f t="shared" si="1212"/>
        <v>0</v>
      </c>
      <c r="BD1168" s="221"/>
      <c r="BE1168" s="220">
        <f t="shared" si="1213"/>
        <v>0</v>
      </c>
      <c r="BF1168" s="221">
        <f t="shared" si="1214"/>
        <v>0</v>
      </c>
      <c r="BG1168" s="222">
        <f t="shared" si="1215"/>
        <v>933.45</v>
      </c>
      <c r="BH1168" s="222">
        <f t="shared" si="1216"/>
        <v>1540.751</v>
      </c>
      <c r="BI1168" s="222">
        <f t="shared" si="1217"/>
        <v>2474.201</v>
      </c>
      <c r="BJ1168" s="222">
        <f t="shared" si="1217"/>
        <v>1271.8300000000002</v>
      </c>
      <c r="BK1168" s="223">
        <f t="shared" si="1218"/>
        <v>51.403665264058986</v>
      </c>
      <c r="BL1168" s="222">
        <f t="shared" si="1219"/>
        <v>1202.3709999999999</v>
      </c>
    </row>
    <row r="1169" spans="1:75" ht="24.95" customHeight="1" x14ac:dyDescent="0.3">
      <c r="A1169">
        <v>6</v>
      </c>
      <c r="B1169">
        <v>2</v>
      </c>
      <c r="C1169" s="232">
        <v>6</v>
      </c>
      <c r="D1169" s="217" t="s">
        <v>30</v>
      </c>
      <c r="E1169" s="252">
        <v>0</v>
      </c>
      <c r="F1169" s="253">
        <v>11.103999999999999</v>
      </c>
      <c r="G1169" s="252">
        <f t="shared" si="1188"/>
        <v>11.103999999999999</v>
      </c>
      <c r="H1169" s="252">
        <v>11.1</v>
      </c>
      <c r="I1169" s="254">
        <f t="shared" si="1189"/>
        <v>99.963976945244966</v>
      </c>
      <c r="J1169" s="252">
        <f t="shared" si="1190"/>
        <v>3.9999999999995595E-3</v>
      </c>
      <c r="K1169" s="252">
        <v>49.14</v>
      </c>
      <c r="L1169" s="252">
        <v>49.14</v>
      </c>
      <c r="M1169" s="252">
        <f t="shared" si="1191"/>
        <v>98.28</v>
      </c>
      <c r="N1169" s="252">
        <v>25.2</v>
      </c>
      <c r="O1169" s="254">
        <f t="shared" si="1192"/>
        <v>25.641025641025639</v>
      </c>
      <c r="P1169" s="252">
        <f t="shared" si="1193"/>
        <v>73.08</v>
      </c>
      <c r="Q1169" s="252">
        <v>16.38</v>
      </c>
      <c r="R1169" s="252">
        <v>16.38</v>
      </c>
      <c r="S1169" s="252">
        <f t="shared" si="1194"/>
        <v>32.76</v>
      </c>
      <c r="T1169" s="252">
        <v>11.52</v>
      </c>
      <c r="U1169" s="254">
        <f t="shared" si="1195"/>
        <v>35.164835164835168</v>
      </c>
      <c r="V1169" s="252">
        <f t="shared" si="1196"/>
        <v>21.24</v>
      </c>
      <c r="W1169" s="252">
        <v>1.65</v>
      </c>
      <c r="X1169" s="252">
        <v>2.6</v>
      </c>
      <c r="Y1169" s="252">
        <f t="shared" si="1197"/>
        <v>4.25</v>
      </c>
      <c r="Z1169" s="252">
        <v>1.46</v>
      </c>
      <c r="AA1169" s="254">
        <f t="shared" si="1198"/>
        <v>34.352941176470587</v>
      </c>
      <c r="AB1169" s="252">
        <f t="shared" si="1199"/>
        <v>2.79</v>
      </c>
      <c r="AC1169" s="221"/>
      <c r="AD1169" s="221">
        <v>207.01</v>
      </c>
      <c r="AE1169" s="221">
        <f t="shared" si="1200"/>
        <v>207.01</v>
      </c>
      <c r="AF1169" s="221"/>
      <c r="AG1169" s="220">
        <f t="shared" si="1201"/>
        <v>0</v>
      </c>
      <c r="AH1169" s="221">
        <f t="shared" si="1202"/>
        <v>207.01</v>
      </c>
      <c r="AI1169" s="221">
        <v>67.239999999999995</v>
      </c>
      <c r="AJ1169" s="54">
        <v>640.77600000000007</v>
      </c>
      <c r="AK1169" s="221">
        <f t="shared" si="1203"/>
        <v>708.01600000000008</v>
      </c>
      <c r="AL1169" s="221">
        <v>305.68</v>
      </c>
      <c r="AM1169" s="220">
        <f t="shared" si="1204"/>
        <v>43.174165555580664</v>
      </c>
      <c r="AN1169" s="221">
        <f t="shared" si="1205"/>
        <v>402.33600000000007</v>
      </c>
      <c r="AO1169" s="221">
        <v>461.07</v>
      </c>
      <c r="AP1169" s="221">
        <v>593.46499999999992</v>
      </c>
      <c r="AQ1169" s="221">
        <f t="shared" si="1206"/>
        <v>1054.5349999999999</v>
      </c>
      <c r="AR1169" s="221">
        <v>431.31</v>
      </c>
      <c r="AS1169" s="220">
        <f t="shared" si="1207"/>
        <v>40.90049168590896</v>
      </c>
      <c r="AT1169" s="221">
        <f t="shared" si="1208"/>
        <v>623.22499999999991</v>
      </c>
      <c r="AU1169" s="221">
        <v>10.54</v>
      </c>
      <c r="AV1169" s="54"/>
      <c r="AW1169" s="221">
        <f t="shared" si="1209"/>
        <v>10.54</v>
      </c>
      <c r="AX1169" s="221"/>
      <c r="AY1169" s="220">
        <f t="shared" si="1210"/>
        <v>0</v>
      </c>
      <c r="AZ1169" s="221">
        <f t="shared" si="1211"/>
        <v>10.54</v>
      </c>
      <c r="BA1169" s="221">
        <v>18.8</v>
      </c>
      <c r="BB1169" s="221">
        <v>29.34</v>
      </c>
      <c r="BC1169" s="221">
        <f t="shared" si="1212"/>
        <v>48.14</v>
      </c>
      <c r="BD1169" s="221"/>
      <c r="BE1169" s="220">
        <f t="shared" si="1213"/>
        <v>0</v>
      </c>
      <c r="BF1169" s="221">
        <f t="shared" si="1214"/>
        <v>48.14</v>
      </c>
      <c r="BG1169" s="222">
        <f t="shared" si="1215"/>
        <v>624.81999999999994</v>
      </c>
      <c r="BH1169" s="222">
        <f t="shared" si="1216"/>
        <v>1549.8149999999998</v>
      </c>
      <c r="BI1169" s="222">
        <f t="shared" si="1217"/>
        <v>2174.6350000000002</v>
      </c>
      <c r="BJ1169" s="222">
        <f t="shared" si="1217"/>
        <v>786.27</v>
      </c>
      <c r="BK1169" s="223">
        <f t="shared" si="1218"/>
        <v>36.156412455423549</v>
      </c>
      <c r="BL1169" s="222">
        <f t="shared" si="1219"/>
        <v>1388.3650000000002</v>
      </c>
    </row>
    <row r="1170" spans="1:75" ht="24.95" customHeight="1" x14ac:dyDescent="0.3">
      <c r="A1170">
        <v>7</v>
      </c>
      <c r="C1170" s="232">
        <v>7</v>
      </c>
      <c r="D1170" s="217" t="s">
        <v>31</v>
      </c>
      <c r="E1170" s="252">
        <v>0</v>
      </c>
      <c r="F1170" s="253">
        <v>10.795999999999999</v>
      </c>
      <c r="G1170" s="252">
        <f t="shared" si="1188"/>
        <v>10.795999999999999</v>
      </c>
      <c r="H1170" s="252">
        <v>10.8</v>
      </c>
      <c r="I1170" s="254">
        <f t="shared" si="1189"/>
        <v>100.03705075954059</v>
      </c>
      <c r="J1170" s="252">
        <f t="shared" si="1190"/>
        <v>-4.0000000000013358E-3</v>
      </c>
      <c r="K1170" s="252">
        <v>27.54</v>
      </c>
      <c r="L1170" s="252">
        <v>27.54</v>
      </c>
      <c r="M1170" s="252">
        <f t="shared" si="1191"/>
        <v>55.08</v>
      </c>
      <c r="N1170" s="252">
        <v>18.47</v>
      </c>
      <c r="O1170" s="254">
        <f t="shared" si="1192"/>
        <v>33.533042846768332</v>
      </c>
      <c r="P1170" s="252">
        <f t="shared" si="1193"/>
        <v>36.61</v>
      </c>
      <c r="Q1170" s="252">
        <v>8.3699999999999992</v>
      </c>
      <c r="R1170" s="252">
        <v>9.18</v>
      </c>
      <c r="S1170" s="252">
        <f t="shared" si="1194"/>
        <v>17.549999999999997</v>
      </c>
      <c r="T1170" s="252">
        <v>6.21</v>
      </c>
      <c r="U1170" s="254">
        <f t="shared" si="1195"/>
        <v>35.384615384615394</v>
      </c>
      <c r="V1170" s="252">
        <f t="shared" si="1196"/>
        <v>11.339999999999996</v>
      </c>
      <c r="W1170" s="252">
        <v>2.4</v>
      </c>
      <c r="X1170" s="252">
        <v>2.4</v>
      </c>
      <c r="Y1170" s="252">
        <f t="shared" si="1197"/>
        <v>4.8</v>
      </c>
      <c r="Z1170" s="252">
        <v>2.4</v>
      </c>
      <c r="AA1170" s="254">
        <f t="shared" si="1198"/>
        <v>50</v>
      </c>
      <c r="AB1170" s="252">
        <f t="shared" si="1199"/>
        <v>2.4</v>
      </c>
      <c r="AC1170" s="221"/>
      <c r="AD1170" s="221">
        <v>191.08</v>
      </c>
      <c r="AE1170" s="221">
        <f t="shared" si="1200"/>
        <v>191.08</v>
      </c>
      <c r="AF1170" s="221">
        <v>96.54</v>
      </c>
      <c r="AG1170" s="220">
        <f t="shared" si="1201"/>
        <v>50.523341009001463</v>
      </c>
      <c r="AH1170" s="221">
        <f t="shared" si="1202"/>
        <v>94.54</v>
      </c>
      <c r="AI1170" s="221">
        <v>273.14</v>
      </c>
      <c r="AJ1170" s="54">
        <v>351.81599999999997</v>
      </c>
      <c r="AK1170" s="221">
        <f t="shared" si="1203"/>
        <v>624.9559999999999</v>
      </c>
      <c r="AL1170" s="221">
        <v>320.75</v>
      </c>
      <c r="AM1170" s="220">
        <f t="shared" si="1204"/>
        <v>51.323613182368042</v>
      </c>
      <c r="AN1170" s="221">
        <f t="shared" si="1205"/>
        <v>304.2059999999999</v>
      </c>
      <c r="AO1170" s="221">
        <v>143.09</v>
      </c>
      <c r="AP1170" s="221">
        <v>326.39300000000003</v>
      </c>
      <c r="AQ1170" s="221">
        <f t="shared" si="1206"/>
        <v>469.48300000000006</v>
      </c>
      <c r="AR1170" s="221">
        <v>258.60000000000002</v>
      </c>
      <c r="AS1170" s="220">
        <f t="shared" si="1207"/>
        <v>55.081866649058639</v>
      </c>
      <c r="AT1170" s="221">
        <f t="shared" si="1208"/>
        <v>210.88300000000004</v>
      </c>
      <c r="AU1170" s="221">
        <v>43.4</v>
      </c>
      <c r="AV1170" s="54"/>
      <c r="AW1170" s="221">
        <f t="shared" si="1209"/>
        <v>43.4</v>
      </c>
      <c r="AX1170" s="221">
        <v>28.3</v>
      </c>
      <c r="AY1170" s="220">
        <f t="shared" si="1210"/>
        <v>65.207373271889395</v>
      </c>
      <c r="AZ1170" s="221">
        <f t="shared" si="1211"/>
        <v>15.099999999999998</v>
      </c>
      <c r="BA1170" s="221">
        <v>82.36</v>
      </c>
      <c r="BB1170" s="221">
        <v>125.76</v>
      </c>
      <c r="BC1170" s="221">
        <f t="shared" si="1212"/>
        <v>208.12</v>
      </c>
      <c r="BD1170" s="221">
        <v>105.1</v>
      </c>
      <c r="BE1170" s="220">
        <f t="shared" si="1213"/>
        <v>50.499711704785696</v>
      </c>
      <c r="BF1170" s="221">
        <f t="shared" si="1214"/>
        <v>103.02000000000001</v>
      </c>
      <c r="BG1170" s="222">
        <f t="shared" si="1215"/>
        <v>580.29999999999995</v>
      </c>
      <c r="BH1170" s="222">
        <f t="shared" si="1216"/>
        <v>1044.9649999999999</v>
      </c>
      <c r="BI1170" s="222">
        <f t="shared" si="1217"/>
        <v>1625.2649999999999</v>
      </c>
      <c r="BJ1170" s="222">
        <f t="shared" si="1217"/>
        <v>847.17</v>
      </c>
      <c r="BK1170" s="223">
        <f t="shared" si="1218"/>
        <v>52.125038070714623</v>
      </c>
      <c r="BL1170" s="222">
        <f t="shared" si="1219"/>
        <v>778.09499999999991</v>
      </c>
    </row>
    <row r="1171" spans="1:75" ht="24.95" customHeight="1" x14ac:dyDescent="0.3">
      <c r="A1171">
        <v>8</v>
      </c>
      <c r="C1171" s="232">
        <v>8</v>
      </c>
      <c r="D1171" s="217" t="s">
        <v>33</v>
      </c>
      <c r="E1171" s="252">
        <v>0</v>
      </c>
      <c r="F1171" s="253">
        <v>12.512</v>
      </c>
      <c r="G1171" s="252">
        <f t="shared" si="1188"/>
        <v>12.512</v>
      </c>
      <c r="H1171" s="252">
        <v>12.51</v>
      </c>
      <c r="I1171" s="254">
        <f t="shared" si="1189"/>
        <v>99.984015345268546</v>
      </c>
      <c r="J1171" s="252">
        <f t="shared" si="1190"/>
        <v>2.0000000000006679E-3</v>
      </c>
      <c r="K1171" s="252">
        <v>51.48</v>
      </c>
      <c r="L1171" s="252">
        <v>51.48</v>
      </c>
      <c r="M1171" s="252">
        <f t="shared" si="1191"/>
        <v>102.96</v>
      </c>
      <c r="N1171" s="252">
        <v>51.12</v>
      </c>
      <c r="O1171" s="254">
        <f t="shared" si="1192"/>
        <v>49.650349650349654</v>
      </c>
      <c r="P1171" s="252">
        <f t="shared" si="1193"/>
        <v>51.839999999999996</v>
      </c>
      <c r="Q1171" s="252">
        <v>8.58</v>
      </c>
      <c r="R1171" s="252">
        <v>17.16</v>
      </c>
      <c r="S1171" s="252">
        <f t="shared" si="1194"/>
        <v>25.740000000000002</v>
      </c>
      <c r="T1171" s="252">
        <v>17.16</v>
      </c>
      <c r="U1171" s="254">
        <f t="shared" si="1195"/>
        <v>66.666666666666657</v>
      </c>
      <c r="V1171" s="252">
        <f t="shared" si="1196"/>
        <v>8.5800000000000018</v>
      </c>
      <c r="W1171" s="252">
        <v>2.6</v>
      </c>
      <c r="X1171" s="252">
        <v>2.6</v>
      </c>
      <c r="Y1171" s="252">
        <f t="shared" si="1197"/>
        <v>5.2</v>
      </c>
      <c r="Z1171" s="252">
        <v>3.9</v>
      </c>
      <c r="AA1171" s="254">
        <f t="shared" si="1198"/>
        <v>75</v>
      </c>
      <c r="AB1171" s="252">
        <f t="shared" si="1199"/>
        <v>1.3000000000000003</v>
      </c>
      <c r="AC1171" s="221"/>
      <c r="AD1171" s="221">
        <v>207.01</v>
      </c>
      <c r="AE1171" s="221">
        <f t="shared" si="1200"/>
        <v>207.01</v>
      </c>
      <c r="AF1171" s="221"/>
      <c r="AG1171" s="220">
        <f t="shared" si="1201"/>
        <v>0</v>
      </c>
      <c r="AH1171" s="221">
        <f t="shared" si="1202"/>
        <v>207.01</v>
      </c>
      <c r="AI1171" s="221">
        <v>263.48</v>
      </c>
      <c r="AJ1171" s="54">
        <v>677.02200000000005</v>
      </c>
      <c r="AK1171" s="221">
        <f t="shared" si="1203"/>
        <v>940.50200000000007</v>
      </c>
      <c r="AL1171" s="221">
        <v>652.75</v>
      </c>
      <c r="AM1171" s="220">
        <f t="shared" si="1204"/>
        <v>69.404424445668369</v>
      </c>
      <c r="AN1171" s="221">
        <f t="shared" si="1205"/>
        <v>287.75200000000007</v>
      </c>
      <c r="AO1171" s="221">
        <v>347.11</v>
      </c>
      <c r="AP1171" s="221">
        <v>626.423</v>
      </c>
      <c r="AQ1171" s="221">
        <f t="shared" si="1206"/>
        <v>973.53300000000002</v>
      </c>
      <c r="AR1171" s="221">
        <v>655.7</v>
      </c>
      <c r="AS1171" s="220">
        <f t="shared" si="1207"/>
        <v>67.352621842300167</v>
      </c>
      <c r="AT1171" s="221">
        <f t="shared" si="1208"/>
        <v>317.83299999999997</v>
      </c>
      <c r="AU1171" s="221">
        <v>64.13</v>
      </c>
      <c r="AV1171" s="54"/>
      <c r="AW1171" s="221">
        <f t="shared" si="1209"/>
        <v>64.13</v>
      </c>
      <c r="AX1171" s="221">
        <v>0</v>
      </c>
      <c r="AY1171" s="220">
        <f t="shared" si="1210"/>
        <v>0</v>
      </c>
      <c r="AZ1171" s="221">
        <f t="shared" si="1211"/>
        <v>64.13</v>
      </c>
      <c r="BA1171" s="221">
        <v>145.21</v>
      </c>
      <c r="BB1171" s="221">
        <v>209.33</v>
      </c>
      <c r="BC1171" s="221">
        <f t="shared" si="1212"/>
        <v>354.54</v>
      </c>
      <c r="BD1171" s="221">
        <v>250.03</v>
      </c>
      <c r="BE1171" s="220">
        <f t="shared" si="1213"/>
        <v>70.522367010774516</v>
      </c>
      <c r="BF1171" s="221">
        <f t="shared" si="1214"/>
        <v>104.51000000000002</v>
      </c>
      <c r="BG1171" s="222">
        <f t="shared" si="1215"/>
        <v>882.59</v>
      </c>
      <c r="BH1171" s="222">
        <f t="shared" si="1216"/>
        <v>1803.537</v>
      </c>
      <c r="BI1171" s="222">
        <f t="shared" si="1217"/>
        <v>2686.1270000000004</v>
      </c>
      <c r="BJ1171" s="222">
        <f t="shared" si="1217"/>
        <v>1643.17</v>
      </c>
      <c r="BK1171" s="223">
        <f t="shared" si="1218"/>
        <v>61.172461316981654</v>
      </c>
      <c r="BL1171" s="222">
        <f t="shared" si="1219"/>
        <v>1042.9570000000003</v>
      </c>
    </row>
    <row r="1172" spans="1:75" ht="24.95" customHeight="1" x14ac:dyDescent="0.3">
      <c r="A1172">
        <v>9</v>
      </c>
      <c r="B1172">
        <v>3</v>
      </c>
      <c r="C1172" s="232">
        <v>9</v>
      </c>
      <c r="D1172" s="217" t="s">
        <v>35</v>
      </c>
      <c r="E1172" s="252">
        <v>0</v>
      </c>
      <c r="F1172" s="253">
        <v>13.52</v>
      </c>
      <c r="G1172" s="252">
        <f t="shared" si="1188"/>
        <v>13.52</v>
      </c>
      <c r="H1172" s="252">
        <v>13.52</v>
      </c>
      <c r="I1172" s="254">
        <f t="shared" si="1189"/>
        <v>100</v>
      </c>
      <c r="J1172" s="252">
        <f t="shared" si="1190"/>
        <v>0</v>
      </c>
      <c r="K1172" s="252">
        <v>40.68</v>
      </c>
      <c r="L1172" s="252">
        <v>40.68</v>
      </c>
      <c r="M1172" s="252">
        <f t="shared" si="1191"/>
        <v>81.36</v>
      </c>
      <c r="N1172" s="252">
        <v>17.82</v>
      </c>
      <c r="O1172" s="254">
        <f t="shared" si="1192"/>
        <v>21.902654867256636</v>
      </c>
      <c r="P1172" s="252">
        <f t="shared" si="1193"/>
        <v>63.54</v>
      </c>
      <c r="Q1172" s="252">
        <v>12.63</v>
      </c>
      <c r="R1172" s="252">
        <v>13.56</v>
      </c>
      <c r="S1172" s="252">
        <f t="shared" si="1194"/>
        <v>26.19</v>
      </c>
      <c r="T1172" s="252">
        <v>9.8699999999999992</v>
      </c>
      <c r="U1172" s="254">
        <f t="shared" si="1195"/>
        <v>37.686139747995412</v>
      </c>
      <c r="V1172" s="252">
        <f t="shared" si="1196"/>
        <v>16.32</v>
      </c>
      <c r="W1172" s="252">
        <v>2.5</v>
      </c>
      <c r="X1172" s="252">
        <v>2.8</v>
      </c>
      <c r="Y1172" s="252">
        <f t="shared" si="1197"/>
        <v>5.3</v>
      </c>
      <c r="Z1172" s="252">
        <v>1.9</v>
      </c>
      <c r="AA1172" s="254">
        <f t="shared" si="1198"/>
        <v>35.849056603773583</v>
      </c>
      <c r="AB1172" s="252">
        <f t="shared" si="1199"/>
        <v>3.4</v>
      </c>
      <c r="AC1172" s="221"/>
      <c r="AD1172" s="221">
        <v>222.93</v>
      </c>
      <c r="AE1172" s="221">
        <f t="shared" si="1200"/>
        <v>222.93</v>
      </c>
      <c r="AF1172" s="221">
        <v>115</v>
      </c>
      <c r="AG1172" s="220">
        <f t="shared" si="1201"/>
        <v>51.58569954694299</v>
      </c>
      <c r="AH1172" s="221">
        <f t="shared" si="1202"/>
        <v>107.93</v>
      </c>
      <c r="AI1172" s="221">
        <v>359.11</v>
      </c>
      <c r="AJ1172" s="54">
        <v>528.81200000000013</v>
      </c>
      <c r="AK1172" s="221">
        <f t="shared" si="1203"/>
        <v>887.92200000000014</v>
      </c>
      <c r="AL1172" s="221">
        <v>497.75</v>
      </c>
      <c r="AM1172" s="220">
        <f t="shared" si="1204"/>
        <v>56.057851928435142</v>
      </c>
      <c r="AN1172" s="221">
        <f t="shared" si="1205"/>
        <v>390.17200000000014</v>
      </c>
      <c r="AO1172" s="221">
        <v>333.01</v>
      </c>
      <c r="AP1172" s="221">
        <v>489.774</v>
      </c>
      <c r="AQ1172" s="221">
        <f t="shared" si="1206"/>
        <v>822.78399999999999</v>
      </c>
      <c r="AR1172" s="221">
        <v>385.13</v>
      </c>
      <c r="AS1172" s="220">
        <f t="shared" si="1207"/>
        <v>46.808153780336035</v>
      </c>
      <c r="AT1172" s="221">
        <f t="shared" si="1208"/>
        <v>437.654</v>
      </c>
      <c r="AU1172" s="221">
        <v>52.97</v>
      </c>
      <c r="AV1172" s="54"/>
      <c r="AW1172" s="221">
        <f t="shared" si="1209"/>
        <v>52.97</v>
      </c>
      <c r="AX1172" s="221">
        <v>46.73</v>
      </c>
      <c r="AY1172" s="220">
        <f t="shared" si="1210"/>
        <v>88.219747026618833</v>
      </c>
      <c r="AZ1172" s="221">
        <f t="shared" si="1211"/>
        <v>6.240000000000002</v>
      </c>
      <c r="BA1172" s="221">
        <v>128.86000000000001</v>
      </c>
      <c r="BB1172" s="221">
        <v>206.23</v>
      </c>
      <c r="BC1172" s="221">
        <f t="shared" si="1212"/>
        <v>335.09000000000003</v>
      </c>
      <c r="BD1172" s="221">
        <v>162.88999999999999</v>
      </c>
      <c r="BE1172" s="220">
        <f t="shared" si="1213"/>
        <v>48.610820973469806</v>
      </c>
      <c r="BF1172" s="221">
        <f t="shared" si="1214"/>
        <v>172.20000000000005</v>
      </c>
      <c r="BG1172" s="222">
        <f t="shared" si="1215"/>
        <v>929.7600000000001</v>
      </c>
      <c r="BH1172" s="222">
        <f t="shared" si="1216"/>
        <v>1518.3060000000003</v>
      </c>
      <c r="BI1172" s="222">
        <f t="shared" si="1217"/>
        <v>2448.0659999999998</v>
      </c>
      <c r="BJ1172" s="222">
        <f t="shared" si="1217"/>
        <v>1250.6100000000001</v>
      </c>
      <c r="BK1172" s="223">
        <f t="shared" si="1218"/>
        <v>51.085632495202347</v>
      </c>
      <c r="BL1172" s="222">
        <f t="shared" si="1219"/>
        <v>1197.4559999999997</v>
      </c>
    </row>
    <row r="1173" spans="1:75" ht="24.95" customHeight="1" x14ac:dyDescent="0.3">
      <c r="A1173">
        <v>10</v>
      </c>
      <c r="B1173">
        <v>4</v>
      </c>
      <c r="C1173" s="232">
        <v>10</v>
      </c>
      <c r="D1173" s="217" t="s">
        <v>36</v>
      </c>
      <c r="E1173" s="252">
        <v>0</v>
      </c>
      <c r="F1173" s="253">
        <v>7.0640000000000001</v>
      </c>
      <c r="G1173" s="252">
        <f t="shared" si="1188"/>
        <v>7.0640000000000001</v>
      </c>
      <c r="H1173" s="252"/>
      <c r="I1173" s="254">
        <f t="shared" si="1189"/>
        <v>0</v>
      </c>
      <c r="J1173" s="252">
        <f t="shared" si="1190"/>
        <v>7.0640000000000001</v>
      </c>
      <c r="K1173" s="252">
        <v>17.09</v>
      </c>
      <c r="L1173" s="252">
        <v>19.440000000000001</v>
      </c>
      <c r="M1173" s="252">
        <f t="shared" si="1191"/>
        <v>36.53</v>
      </c>
      <c r="N1173" s="252">
        <v>8.35</v>
      </c>
      <c r="O1173" s="254">
        <f t="shared" si="1192"/>
        <v>22.85792499315631</v>
      </c>
      <c r="P1173" s="252">
        <f t="shared" si="1193"/>
        <v>28.18</v>
      </c>
      <c r="Q1173" s="252">
        <v>2.13</v>
      </c>
      <c r="R1173" s="252">
        <v>6.48</v>
      </c>
      <c r="S1173" s="252">
        <f t="shared" si="1194"/>
        <v>8.61</v>
      </c>
      <c r="T1173" s="252">
        <v>3.24</v>
      </c>
      <c r="U1173" s="254">
        <f t="shared" si="1195"/>
        <v>37.63066202090593</v>
      </c>
      <c r="V1173" s="252">
        <f t="shared" si="1196"/>
        <v>5.3699999999999992</v>
      </c>
      <c r="W1173" s="252">
        <v>1.4</v>
      </c>
      <c r="X1173" s="252">
        <v>1.4</v>
      </c>
      <c r="Y1173" s="252">
        <f t="shared" si="1197"/>
        <v>2.8</v>
      </c>
      <c r="Z1173" s="252">
        <v>0.95</v>
      </c>
      <c r="AA1173" s="254">
        <f t="shared" si="1198"/>
        <v>33.928571428571431</v>
      </c>
      <c r="AB1173" s="252">
        <f t="shared" si="1199"/>
        <v>1.8499999999999999</v>
      </c>
      <c r="AC1173" s="221"/>
      <c r="AD1173" s="221">
        <v>111.46</v>
      </c>
      <c r="AE1173" s="221">
        <f t="shared" si="1200"/>
        <v>111.46</v>
      </c>
      <c r="AF1173" s="221"/>
      <c r="AG1173" s="220">
        <f t="shared" si="1201"/>
        <v>0</v>
      </c>
      <c r="AH1173" s="221">
        <f t="shared" si="1202"/>
        <v>111.46</v>
      </c>
      <c r="AI1173" s="221">
        <v>190.52</v>
      </c>
      <c r="AJ1173" s="54">
        <v>252.31600000000003</v>
      </c>
      <c r="AK1173" s="221">
        <f t="shared" si="1203"/>
        <v>442.83600000000001</v>
      </c>
      <c r="AL1173" s="221">
        <v>120.35</v>
      </c>
      <c r="AM1173" s="220">
        <f t="shared" si="1204"/>
        <v>27.177103939155799</v>
      </c>
      <c r="AN1173" s="221">
        <f t="shared" si="1205"/>
        <v>322.48599999999999</v>
      </c>
      <c r="AO1173" s="221">
        <v>166.21</v>
      </c>
      <c r="AP1173" s="221">
        <v>233.67999999999998</v>
      </c>
      <c r="AQ1173" s="221">
        <f t="shared" si="1206"/>
        <v>399.89</v>
      </c>
      <c r="AR1173" s="221">
        <v>117.12</v>
      </c>
      <c r="AS1173" s="220">
        <f t="shared" si="1207"/>
        <v>29.288054214909103</v>
      </c>
      <c r="AT1173" s="221">
        <f t="shared" si="1208"/>
        <v>282.77</v>
      </c>
      <c r="AU1173" s="221">
        <v>31.02</v>
      </c>
      <c r="AV1173" s="54"/>
      <c r="AW1173" s="221">
        <f t="shared" si="1209"/>
        <v>31.02</v>
      </c>
      <c r="AX1173" s="221">
        <v>0</v>
      </c>
      <c r="AY1173" s="220">
        <f t="shared" si="1210"/>
        <v>0</v>
      </c>
      <c r="AZ1173" s="221">
        <f t="shared" si="1211"/>
        <v>31.02</v>
      </c>
      <c r="BA1173" s="221">
        <v>66.739999999999995</v>
      </c>
      <c r="BB1173" s="221">
        <v>97.76</v>
      </c>
      <c r="BC1173" s="221">
        <f t="shared" si="1212"/>
        <v>164.5</v>
      </c>
      <c r="BD1173" s="221">
        <v>0</v>
      </c>
      <c r="BE1173" s="220">
        <f t="shared" si="1213"/>
        <v>0</v>
      </c>
      <c r="BF1173" s="221">
        <f t="shared" si="1214"/>
        <v>164.5</v>
      </c>
      <c r="BG1173" s="222">
        <f t="shared" si="1215"/>
        <v>475.11</v>
      </c>
      <c r="BH1173" s="222">
        <f t="shared" si="1216"/>
        <v>729.6</v>
      </c>
      <c r="BI1173" s="222">
        <f t="shared" si="1217"/>
        <v>1204.71</v>
      </c>
      <c r="BJ1173" s="222">
        <f t="shared" si="1217"/>
        <v>250.01</v>
      </c>
      <c r="BK1173" s="223">
        <f t="shared" si="1218"/>
        <v>20.752712271002981</v>
      </c>
      <c r="BL1173" s="222">
        <f t="shared" si="1219"/>
        <v>954.7</v>
      </c>
    </row>
    <row r="1174" spans="1:75" ht="24.95" customHeight="1" x14ac:dyDescent="0.3">
      <c r="A1174">
        <v>11</v>
      </c>
      <c r="C1174" s="232">
        <v>11</v>
      </c>
      <c r="D1174" s="217" t="s">
        <v>316</v>
      </c>
      <c r="E1174" s="252">
        <v>0</v>
      </c>
      <c r="F1174" s="253">
        <v>24.315999999999999</v>
      </c>
      <c r="G1174" s="252">
        <f t="shared" si="1188"/>
        <v>24.315999999999999</v>
      </c>
      <c r="H1174" s="252">
        <v>24.32</v>
      </c>
      <c r="I1174" s="254">
        <v>9.06</v>
      </c>
      <c r="J1174" s="252">
        <f t="shared" si="1190"/>
        <v>-4.0000000000013358E-3</v>
      </c>
      <c r="K1174" s="252">
        <v>68.760000000000005</v>
      </c>
      <c r="L1174" s="252">
        <v>68.760000000000005</v>
      </c>
      <c r="M1174" s="252">
        <f t="shared" si="1191"/>
        <v>137.52000000000001</v>
      </c>
      <c r="N1174" s="252"/>
      <c r="O1174" s="254">
        <f t="shared" si="1192"/>
        <v>0</v>
      </c>
      <c r="P1174" s="252">
        <f t="shared" si="1193"/>
        <v>137.52000000000001</v>
      </c>
      <c r="Q1174" s="252">
        <v>11.46</v>
      </c>
      <c r="R1174" s="252">
        <v>22.92</v>
      </c>
      <c r="S1174" s="252">
        <f t="shared" si="1194"/>
        <v>34.380000000000003</v>
      </c>
      <c r="T1174" s="252">
        <v>16.29</v>
      </c>
      <c r="U1174" s="254">
        <f t="shared" si="1195"/>
        <v>47.38219895287957</v>
      </c>
      <c r="V1174" s="252">
        <f t="shared" si="1196"/>
        <v>18.090000000000003</v>
      </c>
      <c r="W1174" s="252">
        <v>3.8</v>
      </c>
      <c r="X1174" s="252">
        <v>5.2</v>
      </c>
      <c r="Y1174" s="252">
        <f t="shared" si="1197"/>
        <v>9</v>
      </c>
      <c r="Z1174" s="252">
        <v>6.4</v>
      </c>
      <c r="AA1174" s="254">
        <f t="shared" si="1198"/>
        <v>71.111111111111114</v>
      </c>
      <c r="AB1174" s="252">
        <f t="shared" si="1199"/>
        <v>2.5999999999999996</v>
      </c>
      <c r="AC1174" s="221"/>
      <c r="AD1174" s="221">
        <v>414.01</v>
      </c>
      <c r="AE1174" s="221">
        <f t="shared" si="1200"/>
        <v>414.01</v>
      </c>
      <c r="AF1174" s="221">
        <v>407.11</v>
      </c>
      <c r="AG1174" s="220">
        <f t="shared" si="1201"/>
        <v>98.333373590009913</v>
      </c>
      <c r="AH1174" s="221">
        <f t="shared" si="1202"/>
        <v>6.8999999999999773</v>
      </c>
      <c r="AI1174" s="221">
        <v>425.04</v>
      </c>
      <c r="AJ1174" s="54">
        <v>918.48400000000004</v>
      </c>
      <c r="AK1174" s="221">
        <f t="shared" si="1203"/>
        <v>1343.5240000000001</v>
      </c>
      <c r="AL1174" s="221">
        <v>879.87</v>
      </c>
      <c r="AM1174" s="220">
        <f t="shared" si="1204"/>
        <v>65.489712130188963</v>
      </c>
      <c r="AN1174" s="221">
        <f t="shared" si="1205"/>
        <v>463.65400000000011</v>
      </c>
      <c r="AO1174" s="221">
        <v>507.51</v>
      </c>
      <c r="AP1174" s="221">
        <v>848.77800000000002</v>
      </c>
      <c r="AQ1174" s="221">
        <f t="shared" si="1206"/>
        <v>1356.288</v>
      </c>
      <c r="AR1174" s="221">
        <v>892.63</v>
      </c>
      <c r="AS1174" s="220">
        <f t="shared" si="1207"/>
        <v>65.814192855794644</v>
      </c>
      <c r="AT1174" s="221">
        <f t="shared" si="1208"/>
        <v>463.65800000000002</v>
      </c>
      <c r="AU1174" s="221">
        <v>66.67</v>
      </c>
      <c r="AV1174" s="54"/>
      <c r="AW1174" s="221">
        <f t="shared" si="1209"/>
        <v>66.67</v>
      </c>
      <c r="AX1174" s="221">
        <v>66.67</v>
      </c>
      <c r="AY1174" s="220">
        <f t="shared" si="1210"/>
        <v>100</v>
      </c>
      <c r="AZ1174" s="221">
        <f t="shared" si="1211"/>
        <v>0</v>
      </c>
      <c r="BA1174" s="221">
        <v>303.18</v>
      </c>
      <c r="BB1174" s="221">
        <v>431.63</v>
      </c>
      <c r="BC1174" s="221">
        <f t="shared" si="1212"/>
        <v>734.81</v>
      </c>
      <c r="BD1174" s="221">
        <v>519</v>
      </c>
      <c r="BE1174" s="220">
        <f t="shared" si="1213"/>
        <v>70.630503123256361</v>
      </c>
      <c r="BF1174" s="221">
        <f t="shared" si="1214"/>
        <v>215.80999999999995</v>
      </c>
      <c r="BG1174" s="222">
        <f t="shared" si="1215"/>
        <v>1386.42</v>
      </c>
      <c r="BH1174" s="222">
        <f t="shared" si="1216"/>
        <v>2734.098</v>
      </c>
      <c r="BI1174" s="222">
        <f t="shared" si="1217"/>
        <v>4120.518</v>
      </c>
      <c r="BJ1174" s="222">
        <f t="shared" si="1217"/>
        <v>2812.2900000000004</v>
      </c>
      <c r="BK1174" s="223">
        <f t="shared" si="1218"/>
        <v>68.250884961550966</v>
      </c>
      <c r="BL1174" s="222">
        <f t="shared" si="1219"/>
        <v>1308.2279999999996</v>
      </c>
    </row>
    <row r="1175" spans="1:75" ht="24.95" customHeight="1" x14ac:dyDescent="0.3">
      <c r="A1175">
        <v>12</v>
      </c>
      <c r="B1175">
        <v>5</v>
      </c>
      <c r="C1175" s="232">
        <v>12</v>
      </c>
      <c r="D1175" s="217" t="s">
        <v>187</v>
      </c>
      <c r="E1175" s="252">
        <v>0</v>
      </c>
      <c r="F1175" s="253">
        <v>9.0589999999999993</v>
      </c>
      <c r="G1175" s="252">
        <f t="shared" si="1188"/>
        <v>9.0589999999999993</v>
      </c>
      <c r="H1175" s="252">
        <v>9.06</v>
      </c>
      <c r="I1175" s="254">
        <f t="shared" ref="I1175:I1182" si="1220">IF(H1175&lt;&gt;0,(H1175/G1175*100),0)</f>
        <v>100.01103874599846</v>
      </c>
      <c r="J1175" s="252">
        <f t="shared" si="1190"/>
        <v>-1.0000000000012221E-3</v>
      </c>
      <c r="K1175" s="252">
        <v>30.42</v>
      </c>
      <c r="L1175" s="252">
        <v>30.42</v>
      </c>
      <c r="M1175" s="252">
        <f t="shared" si="1191"/>
        <v>60.84</v>
      </c>
      <c r="N1175" s="252">
        <v>10.130000000000001</v>
      </c>
      <c r="O1175" s="254">
        <f t="shared" si="1192"/>
        <v>16.650230111768575</v>
      </c>
      <c r="P1175" s="252">
        <f t="shared" si="1193"/>
        <v>50.71</v>
      </c>
      <c r="Q1175" s="252">
        <v>5.98</v>
      </c>
      <c r="R1175" s="252">
        <v>10.14</v>
      </c>
      <c r="S1175" s="252">
        <f t="shared" si="1194"/>
        <v>16.12</v>
      </c>
      <c r="T1175" s="252">
        <v>10.17</v>
      </c>
      <c r="U1175" s="254">
        <f t="shared" si="1195"/>
        <v>63.089330024813897</v>
      </c>
      <c r="V1175" s="252">
        <f t="shared" si="1196"/>
        <v>5.9500000000000011</v>
      </c>
      <c r="W1175" s="252">
        <v>2</v>
      </c>
      <c r="X1175" s="252">
        <v>2</v>
      </c>
      <c r="Y1175" s="252">
        <f t="shared" si="1197"/>
        <v>4</v>
      </c>
      <c r="Z1175" s="252">
        <v>1</v>
      </c>
      <c r="AA1175" s="254">
        <f t="shared" si="1198"/>
        <v>25</v>
      </c>
      <c r="AB1175" s="252">
        <f t="shared" si="1199"/>
        <v>3</v>
      </c>
      <c r="AC1175" s="221"/>
      <c r="AD1175" s="221">
        <v>159.24</v>
      </c>
      <c r="AE1175" s="221">
        <f t="shared" si="1200"/>
        <v>159.24</v>
      </c>
      <c r="AF1175" s="221">
        <v>110.69</v>
      </c>
      <c r="AG1175" s="220">
        <f t="shared" si="1201"/>
        <v>69.511429289123328</v>
      </c>
      <c r="AH1175" s="221">
        <f t="shared" si="1202"/>
        <v>48.550000000000011</v>
      </c>
      <c r="AI1175" s="221">
        <v>171.32</v>
      </c>
      <c r="AJ1175" s="54">
        <v>411.178</v>
      </c>
      <c r="AK1175" s="221">
        <f t="shared" si="1203"/>
        <v>582.49800000000005</v>
      </c>
      <c r="AL1175" s="221">
        <v>262.45999999999998</v>
      </c>
      <c r="AM1175" s="220">
        <f t="shared" si="1204"/>
        <v>45.057665434044402</v>
      </c>
      <c r="AN1175" s="221">
        <f t="shared" si="1205"/>
        <v>320.03800000000007</v>
      </c>
      <c r="AO1175" s="221">
        <v>258.08999999999997</v>
      </c>
      <c r="AP1175" s="221">
        <v>379.75400000000002</v>
      </c>
      <c r="AQ1175" s="221">
        <f t="shared" si="1206"/>
        <v>637.84400000000005</v>
      </c>
      <c r="AR1175" s="221">
        <v>312.25</v>
      </c>
      <c r="AS1175" s="220">
        <f t="shared" si="1207"/>
        <v>48.953976207348504</v>
      </c>
      <c r="AT1175" s="221">
        <f t="shared" si="1208"/>
        <v>325.59400000000005</v>
      </c>
      <c r="AU1175" s="221">
        <v>40.82</v>
      </c>
      <c r="AV1175" s="54"/>
      <c r="AW1175" s="221">
        <f t="shared" si="1209"/>
        <v>40.82</v>
      </c>
      <c r="AX1175" s="221">
        <v>40.82</v>
      </c>
      <c r="AY1175" s="220">
        <f t="shared" si="1210"/>
        <v>100</v>
      </c>
      <c r="AZ1175" s="221">
        <f t="shared" si="1211"/>
        <v>0</v>
      </c>
      <c r="BA1175" s="221">
        <v>144.82</v>
      </c>
      <c r="BB1175" s="221">
        <v>202.54</v>
      </c>
      <c r="BC1175" s="221">
        <f t="shared" si="1212"/>
        <v>347.36</v>
      </c>
      <c r="BD1175" s="221">
        <v>172.62</v>
      </c>
      <c r="BE1175" s="220">
        <f t="shared" si="1213"/>
        <v>49.694841087056659</v>
      </c>
      <c r="BF1175" s="221">
        <f t="shared" si="1214"/>
        <v>174.74</v>
      </c>
      <c r="BG1175" s="222">
        <f t="shared" si="1215"/>
        <v>653.44999999999993</v>
      </c>
      <c r="BH1175" s="222">
        <f t="shared" si="1216"/>
        <v>1204.3310000000001</v>
      </c>
      <c r="BI1175" s="222">
        <f t="shared" si="1217"/>
        <v>1857.7810000000002</v>
      </c>
      <c r="BJ1175" s="222">
        <f t="shared" si="1217"/>
        <v>929.2</v>
      </c>
      <c r="BK1175" s="223">
        <f t="shared" si="1218"/>
        <v>50.016659660099869</v>
      </c>
      <c r="BL1175" s="222">
        <f t="shared" si="1219"/>
        <v>928.58100000000013</v>
      </c>
    </row>
    <row r="1176" spans="1:75" ht="24.95" customHeight="1" x14ac:dyDescent="0.3">
      <c r="A1176">
        <v>13</v>
      </c>
      <c r="B1176">
        <v>6</v>
      </c>
      <c r="C1176" s="232">
        <v>13</v>
      </c>
      <c r="D1176" s="217" t="s">
        <v>39</v>
      </c>
      <c r="E1176" s="252">
        <v>0</v>
      </c>
      <c r="F1176" s="253">
        <v>5.048</v>
      </c>
      <c r="G1176" s="252">
        <f t="shared" si="1188"/>
        <v>5.048</v>
      </c>
      <c r="H1176" s="252">
        <v>5.05</v>
      </c>
      <c r="I1176" s="254">
        <f t="shared" si="1220"/>
        <v>100.03961965134707</v>
      </c>
      <c r="J1176" s="252">
        <f t="shared" si="1190"/>
        <v>-1.9999999999997797E-3</v>
      </c>
      <c r="K1176" s="252">
        <v>9.81</v>
      </c>
      <c r="L1176" s="252">
        <v>19.62</v>
      </c>
      <c r="M1176" s="252">
        <f t="shared" si="1191"/>
        <v>29.43</v>
      </c>
      <c r="N1176" s="252">
        <v>4.24</v>
      </c>
      <c r="O1176" s="254">
        <f t="shared" si="1192"/>
        <v>14.407067618076793</v>
      </c>
      <c r="P1176" s="252">
        <f t="shared" si="1193"/>
        <v>25.189999999999998</v>
      </c>
      <c r="Q1176" s="252">
        <v>3.27</v>
      </c>
      <c r="R1176" s="252">
        <v>6.54</v>
      </c>
      <c r="S1176" s="252">
        <f t="shared" si="1194"/>
        <v>9.81</v>
      </c>
      <c r="T1176" s="252">
        <v>3.73</v>
      </c>
      <c r="U1176" s="254">
        <f t="shared" si="1195"/>
        <v>38.022426095820592</v>
      </c>
      <c r="V1176" s="252">
        <f t="shared" si="1196"/>
        <v>6.08</v>
      </c>
      <c r="W1176" s="252">
        <v>0.5</v>
      </c>
      <c r="X1176" s="252">
        <v>1</v>
      </c>
      <c r="Y1176" s="252">
        <f t="shared" si="1197"/>
        <v>1.5</v>
      </c>
      <c r="Z1176" s="252">
        <v>0.55000000000000004</v>
      </c>
      <c r="AA1176" s="254">
        <f t="shared" si="1198"/>
        <v>36.666666666666671</v>
      </c>
      <c r="AB1176" s="252">
        <f t="shared" si="1199"/>
        <v>0.95</v>
      </c>
      <c r="AC1176" s="221"/>
      <c r="AD1176" s="221">
        <v>79.62</v>
      </c>
      <c r="AE1176" s="221">
        <f t="shared" si="1200"/>
        <v>79.62</v>
      </c>
      <c r="AF1176" s="221"/>
      <c r="AG1176" s="220">
        <f t="shared" si="1201"/>
        <v>0</v>
      </c>
      <c r="AH1176" s="221">
        <f t="shared" si="1202"/>
        <v>79.62</v>
      </c>
      <c r="AI1176" s="221">
        <v>198.48</v>
      </c>
      <c r="AJ1176" s="54">
        <v>255.678</v>
      </c>
      <c r="AK1176" s="221">
        <f t="shared" si="1203"/>
        <v>454.15800000000002</v>
      </c>
      <c r="AL1176" s="221">
        <v>103.93</v>
      </c>
      <c r="AM1176" s="220">
        <f t="shared" si="1204"/>
        <v>22.884106412305847</v>
      </c>
      <c r="AN1176" s="221">
        <f t="shared" si="1205"/>
        <v>350.22800000000001</v>
      </c>
      <c r="AO1176" s="221">
        <v>183.92</v>
      </c>
      <c r="AP1176" s="221">
        <v>236.68199999999996</v>
      </c>
      <c r="AQ1176" s="221">
        <f t="shared" si="1206"/>
        <v>420.60199999999998</v>
      </c>
      <c r="AR1176" s="221">
        <v>115.29</v>
      </c>
      <c r="AS1176" s="220">
        <f t="shared" si="1207"/>
        <v>27.41071131378358</v>
      </c>
      <c r="AT1176" s="221">
        <f t="shared" si="1208"/>
        <v>305.31199999999995</v>
      </c>
      <c r="AU1176" s="221">
        <v>0</v>
      </c>
      <c r="AV1176" s="54"/>
      <c r="AW1176" s="221">
        <f t="shared" si="1209"/>
        <v>0</v>
      </c>
      <c r="AX1176" s="221"/>
      <c r="AY1176" s="220">
        <f t="shared" si="1210"/>
        <v>0</v>
      </c>
      <c r="AZ1176" s="221">
        <f t="shared" si="1211"/>
        <v>0</v>
      </c>
      <c r="BA1176" s="221">
        <v>0</v>
      </c>
      <c r="BB1176" s="221"/>
      <c r="BC1176" s="221">
        <f t="shared" si="1212"/>
        <v>0</v>
      </c>
      <c r="BD1176" s="221"/>
      <c r="BE1176" s="220">
        <f t="shared" si="1213"/>
        <v>0</v>
      </c>
      <c r="BF1176" s="221">
        <f t="shared" si="1214"/>
        <v>0</v>
      </c>
      <c r="BG1176" s="222">
        <f t="shared" si="1215"/>
        <v>395.98</v>
      </c>
      <c r="BH1176" s="222">
        <f t="shared" si="1216"/>
        <v>604.18799999999999</v>
      </c>
      <c r="BI1176" s="222">
        <f t="shared" si="1217"/>
        <v>1000.168</v>
      </c>
      <c r="BJ1176" s="222">
        <f t="shared" si="1217"/>
        <v>232.79000000000002</v>
      </c>
      <c r="BK1176" s="223">
        <f t="shared" si="1218"/>
        <v>23.275089784916137</v>
      </c>
      <c r="BL1176" s="222">
        <f t="shared" si="1219"/>
        <v>767.37799999999993</v>
      </c>
    </row>
    <row r="1177" spans="1:75" ht="24.95" customHeight="1" x14ac:dyDescent="0.3">
      <c r="A1177">
        <v>14</v>
      </c>
      <c r="C1177" s="232">
        <v>14</v>
      </c>
      <c r="D1177" s="217" t="s">
        <v>40</v>
      </c>
      <c r="E1177" s="252">
        <v>0</v>
      </c>
      <c r="F1177" s="253">
        <v>7.1639999999999997</v>
      </c>
      <c r="G1177" s="252">
        <f t="shared" si="1188"/>
        <v>7.1639999999999997</v>
      </c>
      <c r="H1177" s="252">
        <v>7.16</v>
      </c>
      <c r="I1177" s="254">
        <f t="shared" si="1220"/>
        <v>99.94416527079845</v>
      </c>
      <c r="J1177" s="252">
        <f t="shared" si="1190"/>
        <v>3.9999999999995595E-3</v>
      </c>
      <c r="K1177" s="252">
        <v>29.16</v>
      </c>
      <c r="L1177" s="252">
        <v>32.22</v>
      </c>
      <c r="M1177" s="252">
        <f t="shared" si="1191"/>
        <v>61.379999999999995</v>
      </c>
      <c r="N1177" s="252">
        <v>1.17</v>
      </c>
      <c r="O1177" s="254">
        <f t="shared" si="1192"/>
        <v>1.9061583577712611</v>
      </c>
      <c r="P1177" s="252">
        <f t="shared" si="1193"/>
        <v>60.209999999999994</v>
      </c>
      <c r="Q1177" s="252">
        <v>7.61</v>
      </c>
      <c r="R1177" s="252">
        <v>10.74</v>
      </c>
      <c r="S1177" s="252">
        <f t="shared" si="1194"/>
        <v>18.350000000000001</v>
      </c>
      <c r="T1177" s="252">
        <v>16.760000000000002</v>
      </c>
      <c r="U1177" s="254">
        <f t="shared" si="1195"/>
        <v>91.335149863760222</v>
      </c>
      <c r="V1177" s="252">
        <f t="shared" si="1196"/>
        <v>1.5899999999999999</v>
      </c>
      <c r="W1177" s="252">
        <v>1.1200000000000001</v>
      </c>
      <c r="X1177" s="252">
        <v>1.6</v>
      </c>
      <c r="Y1177" s="252">
        <f t="shared" si="1197"/>
        <v>2.72</v>
      </c>
      <c r="Z1177" s="252">
        <v>2.72</v>
      </c>
      <c r="AA1177" s="254">
        <f t="shared" si="1198"/>
        <v>100</v>
      </c>
      <c r="AB1177" s="252">
        <f t="shared" si="1199"/>
        <v>0</v>
      </c>
      <c r="AC1177" s="221"/>
      <c r="AD1177" s="221">
        <v>127.39</v>
      </c>
      <c r="AE1177" s="221">
        <f t="shared" si="1200"/>
        <v>127.39</v>
      </c>
      <c r="AF1177" s="221">
        <v>62.76</v>
      </c>
      <c r="AG1177" s="220">
        <f t="shared" si="1201"/>
        <v>49.266033440615431</v>
      </c>
      <c r="AH1177" s="221">
        <f t="shared" si="1202"/>
        <v>64.63</v>
      </c>
      <c r="AI1177" s="221">
        <v>159.66</v>
      </c>
      <c r="AJ1177" s="54">
        <v>421.59799999999996</v>
      </c>
      <c r="AK1177" s="221">
        <f t="shared" si="1203"/>
        <v>581.25799999999992</v>
      </c>
      <c r="AL1177" s="221">
        <v>515.19000000000005</v>
      </c>
      <c r="AM1177" s="220">
        <f t="shared" si="1204"/>
        <v>88.633618806106767</v>
      </c>
      <c r="AN1177" s="221">
        <f t="shared" si="1205"/>
        <v>66.06799999999987</v>
      </c>
      <c r="AO1177" s="221">
        <v>231.1</v>
      </c>
      <c r="AP1177" s="221">
        <v>390.36800000000005</v>
      </c>
      <c r="AQ1177" s="221">
        <f t="shared" si="1206"/>
        <v>621.46800000000007</v>
      </c>
      <c r="AR1177" s="221">
        <v>443.24</v>
      </c>
      <c r="AS1177" s="220">
        <f t="shared" si="1207"/>
        <v>71.321451788346295</v>
      </c>
      <c r="AT1177" s="221">
        <f t="shared" si="1208"/>
        <v>178.22800000000007</v>
      </c>
      <c r="AU1177" s="221">
        <v>0</v>
      </c>
      <c r="AV1177" s="54"/>
      <c r="AW1177" s="221">
        <f t="shared" si="1209"/>
        <v>0</v>
      </c>
      <c r="AX1177" s="221"/>
      <c r="AY1177" s="220">
        <f t="shared" si="1210"/>
        <v>0</v>
      </c>
      <c r="AZ1177" s="221">
        <f t="shared" si="1211"/>
        <v>0</v>
      </c>
      <c r="BA1177" s="221">
        <v>0</v>
      </c>
      <c r="BB1177" s="221"/>
      <c r="BC1177" s="221">
        <f t="shared" si="1212"/>
        <v>0</v>
      </c>
      <c r="BD1177" s="221"/>
      <c r="BE1177" s="220">
        <f t="shared" si="1213"/>
        <v>0</v>
      </c>
      <c r="BF1177" s="221">
        <f t="shared" si="1214"/>
        <v>0</v>
      </c>
      <c r="BG1177" s="222">
        <f t="shared" si="1215"/>
        <v>428.65</v>
      </c>
      <c r="BH1177" s="222">
        <f t="shared" si="1216"/>
        <v>991.08</v>
      </c>
      <c r="BI1177" s="222">
        <f t="shared" si="1217"/>
        <v>1419.7300000000002</v>
      </c>
      <c r="BJ1177" s="222">
        <f t="shared" si="1217"/>
        <v>1049</v>
      </c>
      <c r="BK1177" s="223">
        <f t="shared" si="1218"/>
        <v>73.887288428081391</v>
      </c>
      <c r="BL1177" s="222">
        <f t="shared" si="1219"/>
        <v>370.73000000000025</v>
      </c>
    </row>
    <row r="1178" spans="1:75" ht="24.95" customHeight="1" x14ac:dyDescent="0.3">
      <c r="A1178">
        <v>15</v>
      </c>
      <c r="B1178">
        <v>7</v>
      </c>
      <c r="C1178" s="232">
        <v>15</v>
      </c>
      <c r="D1178" s="217" t="s">
        <v>42</v>
      </c>
      <c r="E1178" s="252">
        <v>0</v>
      </c>
      <c r="F1178" s="253">
        <v>10.896000000000001</v>
      </c>
      <c r="G1178" s="252">
        <f t="shared" si="1188"/>
        <v>10.896000000000001</v>
      </c>
      <c r="H1178" s="252">
        <v>10.9</v>
      </c>
      <c r="I1178" s="254">
        <f t="shared" si="1220"/>
        <v>100.03671071953011</v>
      </c>
      <c r="J1178" s="252">
        <f t="shared" si="1190"/>
        <v>-3.9999999999995595E-3</v>
      </c>
      <c r="K1178" s="252">
        <v>30.78</v>
      </c>
      <c r="L1178" s="252">
        <v>30.78</v>
      </c>
      <c r="M1178" s="252">
        <f t="shared" si="1191"/>
        <v>61.56</v>
      </c>
      <c r="N1178" s="252"/>
      <c r="O1178" s="254">
        <f t="shared" si="1192"/>
        <v>0</v>
      </c>
      <c r="P1178" s="252">
        <f t="shared" si="1193"/>
        <v>61.56</v>
      </c>
      <c r="Q1178" s="252">
        <v>9.81</v>
      </c>
      <c r="R1178" s="252">
        <v>10.26</v>
      </c>
      <c r="S1178" s="252">
        <f t="shared" si="1194"/>
        <v>20.07</v>
      </c>
      <c r="T1178" s="252">
        <v>3.33</v>
      </c>
      <c r="U1178" s="254">
        <f t="shared" si="1195"/>
        <v>16.591928251121075</v>
      </c>
      <c r="V1178" s="252">
        <f t="shared" si="1196"/>
        <v>16.740000000000002</v>
      </c>
      <c r="W1178" s="252">
        <v>2.2000000000000002</v>
      </c>
      <c r="X1178" s="252">
        <v>2.2000000000000002</v>
      </c>
      <c r="Y1178" s="252">
        <f t="shared" si="1197"/>
        <v>4.4000000000000004</v>
      </c>
      <c r="Z1178" s="252">
        <v>1.4</v>
      </c>
      <c r="AA1178" s="254">
        <f t="shared" si="1198"/>
        <v>31.818181818181813</v>
      </c>
      <c r="AB1178" s="252">
        <f t="shared" si="1199"/>
        <v>3.0000000000000004</v>
      </c>
      <c r="AC1178" s="221"/>
      <c r="AD1178" s="221">
        <v>175.16</v>
      </c>
      <c r="AE1178" s="221">
        <f t="shared" si="1200"/>
        <v>175.16</v>
      </c>
      <c r="AF1178" s="221">
        <v>46.97</v>
      </c>
      <c r="AG1178" s="220">
        <f t="shared" si="1201"/>
        <v>26.81548298698333</v>
      </c>
      <c r="AH1178" s="221">
        <f t="shared" si="1202"/>
        <v>128.19</v>
      </c>
      <c r="AI1178" s="221">
        <v>248.81</v>
      </c>
      <c r="AJ1178" s="54">
        <v>398.48199999999997</v>
      </c>
      <c r="AK1178" s="221">
        <f t="shared" si="1203"/>
        <v>647.29199999999992</v>
      </c>
      <c r="AL1178" s="221">
        <v>349.14</v>
      </c>
      <c r="AM1178" s="220">
        <f t="shared" si="1204"/>
        <v>53.938562503476028</v>
      </c>
      <c r="AN1178" s="221">
        <f t="shared" si="1205"/>
        <v>298.15199999999993</v>
      </c>
      <c r="AO1178" s="221">
        <v>271.87</v>
      </c>
      <c r="AP1178" s="221">
        <v>369.27600000000001</v>
      </c>
      <c r="AQ1178" s="221">
        <f t="shared" si="1206"/>
        <v>641.14599999999996</v>
      </c>
      <c r="AR1178" s="221">
        <v>259.85000000000002</v>
      </c>
      <c r="AS1178" s="220">
        <f t="shared" si="1207"/>
        <v>40.528990276785635</v>
      </c>
      <c r="AT1178" s="221">
        <f t="shared" si="1208"/>
        <v>381.29599999999994</v>
      </c>
      <c r="AU1178" s="221">
        <v>48.97</v>
      </c>
      <c r="AV1178" s="54"/>
      <c r="AW1178" s="221">
        <f t="shared" si="1209"/>
        <v>48.97</v>
      </c>
      <c r="AX1178" s="221">
        <v>30.77</v>
      </c>
      <c r="AY1178" s="220">
        <f t="shared" si="1210"/>
        <v>62.834388401061879</v>
      </c>
      <c r="AZ1178" s="221">
        <f t="shared" si="1211"/>
        <v>18.2</v>
      </c>
      <c r="BA1178" s="221">
        <v>100.51</v>
      </c>
      <c r="BB1178" s="221">
        <v>155.16</v>
      </c>
      <c r="BC1178" s="221">
        <f t="shared" si="1212"/>
        <v>255.67000000000002</v>
      </c>
      <c r="BD1178" s="221">
        <v>61.97</v>
      </c>
      <c r="BE1178" s="220">
        <f t="shared" si="1213"/>
        <v>24.238275902530603</v>
      </c>
      <c r="BF1178" s="221">
        <f t="shared" si="1214"/>
        <v>193.70000000000002</v>
      </c>
      <c r="BG1178" s="222">
        <f t="shared" si="1215"/>
        <v>712.95</v>
      </c>
      <c r="BH1178" s="222">
        <f t="shared" si="1216"/>
        <v>1152.2139999999999</v>
      </c>
      <c r="BI1178" s="222">
        <f t="shared" si="1217"/>
        <v>1865.1640000000002</v>
      </c>
      <c r="BJ1178" s="222">
        <f t="shared" si="1217"/>
        <v>764.33</v>
      </c>
      <c r="BK1178" s="223">
        <f t="shared" si="1218"/>
        <v>40.979238286820888</v>
      </c>
      <c r="BL1178" s="222">
        <f t="shared" si="1219"/>
        <v>1100.8340000000003</v>
      </c>
    </row>
    <row r="1179" spans="1:75" ht="24.95" customHeight="1" x14ac:dyDescent="0.3">
      <c r="A1179">
        <v>16</v>
      </c>
      <c r="C1179" s="232">
        <v>16</v>
      </c>
      <c r="D1179" s="217" t="s">
        <v>43</v>
      </c>
      <c r="E1179" s="252">
        <v>0</v>
      </c>
      <c r="F1179" s="253">
        <v>7.3140000000000001</v>
      </c>
      <c r="G1179" s="252">
        <f t="shared" si="1188"/>
        <v>7.3140000000000001</v>
      </c>
      <c r="H1179" s="252">
        <v>7.31</v>
      </c>
      <c r="I1179" s="254">
        <f t="shared" si="1220"/>
        <v>99.945310363686076</v>
      </c>
      <c r="J1179" s="252">
        <f t="shared" si="1190"/>
        <v>4.0000000000004476E-3</v>
      </c>
      <c r="K1179" s="252">
        <v>26.64</v>
      </c>
      <c r="L1179" s="252">
        <v>26.64</v>
      </c>
      <c r="M1179" s="252">
        <f t="shared" si="1191"/>
        <v>53.28</v>
      </c>
      <c r="N1179" s="252">
        <v>32.82</v>
      </c>
      <c r="O1179" s="254">
        <f t="shared" si="1192"/>
        <v>61.599099099099099</v>
      </c>
      <c r="P1179" s="252">
        <f t="shared" si="1193"/>
        <v>20.46</v>
      </c>
      <c r="Q1179" s="252">
        <v>6.84</v>
      </c>
      <c r="R1179" s="252">
        <v>8.8800000000000008</v>
      </c>
      <c r="S1179" s="252">
        <f t="shared" si="1194"/>
        <v>15.72</v>
      </c>
      <c r="T1179" s="252">
        <v>8.17</v>
      </c>
      <c r="U1179" s="254">
        <f t="shared" si="1195"/>
        <v>51.972010178117046</v>
      </c>
      <c r="V1179" s="252">
        <f t="shared" si="1196"/>
        <v>7.5500000000000007</v>
      </c>
      <c r="W1179" s="252">
        <v>1.56</v>
      </c>
      <c r="X1179" s="252">
        <v>1.8</v>
      </c>
      <c r="Y1179" s="252">
        <f t="shared" si="1197"/>
        <v>3.3600000000000003</v>
      </c>
      <c r="Z1179" s="252">
        <v>2.36</v>
      </c>
      <c r="AA1179" s="254">
        <f t="shared" si="1198"/>
        <v>70.238095238095227</v>
      </c>
      <c r="AB1179" s="252">
        <f t="shared" si="1199"/>
        <v>1.0000000000000004</v>
      </c>
      <c r="AC1179" s="221"/>
      <c r="AD1179" s="221">
        <v>143.31</v>
      </c>
      <c r="AE1179" s="221">
        <f t="shared" si="1200"/>
        <v>143.31</v>
      </c>
      <c r="AF1179" s="221"/>
      <c r="AG1179" s="220">
        <f t="shared" si="1201"/>
        <v>0</v>
      </c>
      <c r="AH1179" s="221">
        <f t="shared" si="1202"/>
        <v>143.31</v>
      </c>
      <c r="AI1179" s="221">
        <v>164.83</v>
      </c>
      <c r="AJ1179" s="54">
        <v>347.54599999999999</v>
      </c>
      <c r="AK1179" s="221">
        <f t="shared" si="1203"/>
        <v>512.37599999999998</v>
      </c>
      <c r="AL1179" s="221">
        <v>413.26</v>
      </c>
      <c r="AM1179" s="220">
        <f t="shared" si="1204"/>
        <v>80.655612284728406</v>
      </c>
      <c r="AN1179" s="221">
        <f t="shared" si="1205"/>
        <v>99.115999999999985</v>
      </c>
      <c r="AO1179" s="221">
        <v>206.97</v>
      </c>
      <c r="AP1179" s="221">
        <v>321.72299999999996</v>
      </c>
      <c r="AQ1179" s="221">
        <f t="shared" si="1206"/>
        <v>528.69299999999998</v>
      </c>
      <c r="AR1179" s="221">
        <v>366.6</v>
      </c>
      <c r="AS1179" s="220">
        <f t="shared" si="1207"/>
        <v>69.340808370831468</v>
      </c>
      <c r="AT1179" s="221">
        <f t="shared" si="1208"/>
        <v>162.09299999999996</v>
      </c>
      <c r="AU1179" s="221">
        <v>7.65</v>
      </c>
      <c r="AV1179" s="54"/>
      <c r="AW1179" s="221">
        <f t="shared" si="1209"/>
        <v>7.65</v>
      </c>
      <c r="AX1179" s="221">
        <v>4.72</v>
      </c>
      <c r="AY1179" s="220">
        <f t="shared" si="1210"/>
        <v>61.699346405228752</v>
      </c>
      <c r="AZ1179" s="221">
        <f t="shared" si="1211"/>
        <v>2.9300000000000006</v>
      </c>
      <c r="BA1179" s="221">
        <v>27.54</v>
      </c>
      <c r="BB1179" s="221">
        <v>50.34</v>
      </c>
      <c r="BC1179" s="221">
        <f t="shared" si="1212"/>
        <v>77.88</v>
      </c>
      <c r="BD1179" s="221">
        <v>27.25</v>
      </c>
      <c r="BE1179" s="220">
        <f t="shared" si="1213"/>
        <v>34.989727786337959</v>
      </c>
      <c r="BF1179" s="221">
        <f t="shared" si="1214"/>
        <v>50.629999999999995</v>
      </c>
      <c r="BG1179" s="222">
        <f t="shared" si="1215"/>
        <v>442.03000000000003</v>
      </c>
      <c r="BH1179" s="222">
        <f t="shared" si="1216"/>
        <v>907.55300000000011</v>
      </c>
      <c r="BI1179" s="222">
        <f t="shared" si="1217"/>
        <v>1349.5830000000001</v>
      </c>
      <c r="BJ1179" s="222">
        <f t="shared" si="1217"/>
        <v>862.49</v>
      </c>
      <c r="BK1179" s="223">
        <f t="shared" si="1218"/>
        <v>63.907888584844351</v>
      </c>
      <c r="BL1179" s="222">
        <f t="shared" si="1219"/>
        <v>487.09300000000007</v>
      </c>
    </row>
    <row r="1180" spans="1:75" ht="24.95" customHeight="1" x14ac:dyDescent="0.3">
      <c r="A1180">
        <v>17</v>
      </c>
      <c r="B1180">
        <v>8</v>
      </c>
      <c r="C1180" s="232">
        <v>17</v>
      </c>
      <c r="D1180" s="217" t="s">
        <v>188</v>
      </c>
      <c r="E1180" s="252">
        <v>0</v>
      </c>
      <c r="F1180" s="253">
        <v>6.1559999999999997</v>
      </c>
      <c r="G1180" s="252">
        <f t="shared" si="1188"/>
        <v>6.1559999999999997</v>
      </c>
      <c r="H1180" s="252">
        <v>6.16</v>
      </c>
      <c r="I1180" s="254">
        <f t="shared" si="1220"/>
        <v>100.06497725795973</v>
      </c>
      <c r="J1180" s="252">
        <f t="shared" si="1190"/>
        <v>-4.0000000000004476E-3</v>
      </c>
      <c r="K1180" s="252">
        <v>17.28</v>
      </c>
      <c r="L1180" s="252">
        <v>17.28</v>
      </c>
      <c r="M1180" s="252">
        <f t="shared" si="1191"/>
        <v>34.56</v>
      </c>
      <c r="N1180" s="252">
        <v>14.4</v>
      </c>
      <c r="O1180" s="254">
        <f t="shared" si="1192"/>
        <v>41.666666666666664</v>
      </c>
      <c r="P1180" s="252">
        <f t="shared" si="1193"/>
        <v>20.160000000000004</v>
      </c>
      <c r="Q1180" s="252">
        <v>5.76</v>
      </c>
      <c r="R1180" s="252">
        <v>5.76</v>
      </c>
      <c r="S1180" s="252">
        <f t="shared" si="1194"/>
        <v>11.52</v>
      </c>
      <c r="T1180" s="252">
        <v>8.64</v>
      </c>
      <c r="U1180" s="254">
        <f t="shared" si="1195"/>
        <v>75.000000000000014</v>
      </c>
      <c r="V1180" s="252">
        <f t="shared" si="1196"/>
        <v>2.879999999999999</v>
      </c>
      <c r="W1180" s="252">
        <v>1.2</v>
      </c>
      <c r="X1180" s="252">
        <v>1.2</v>
      </c>
      <c r="Y1180" s="252">
        <f t="shared" si="1197"/>
        <v>2.4</v>
      </c>
      <c r="Z1180" s="252">
        <v>1.8</v>
      </c>
      <c r="AA1180" s="254">
        <f t="shared" si="1198"/>
        <v>75</v>
      </c>
      <c r="AB1180" s="252">
        <f t="shared" si="1199"/>
        <v>0.59999999999999987</v>
      </c>
      <c r="AC1180" s="221"/>
      <c r="AD1180" s="221">
        <v>95.54</v>
      </c>
      <c r="AE1180" s="221">
        <f t="shared" si="1200"/>
        <v>95.54</v>
      </c>
      <c r="AF1180" s="221">
        <v>77.25</v>
      </c>
      <c r="AG1180" s="220">
        <f t="shared" si="1201"/>
        <v>80.856185890726394</v>
      </c>
      <c r="AH1180" s="221">
        <f t="shared" si="1202"/>
        <v>18.290000000000006</v>
      </c>
      <c r="AI1180" s="221">
        <v>144.43</v>
      </c>
      <c r="AJ1180" s="54">
        <v>229.77199999999999</v>
      </c>
      <c r="AK1180" s="221">
        <f t="shared" si="1203"/>
        <v>374.202</v>
      </c>
      <c r="AL1180" s="221">
        <v>206.56</v>
      </c>
      <c r="AM1180" s="220">
        <f t="shared" si="1204"/>
        <v>55.200132548730366</v>
      </c>
      <c r="AN1180" s="221">
        <f t="shared" si="1205"/>
        <v>167.642</v>
      </c>
      <c r="AO1180" s="221">
        <v>165.12</v>
      </c>
      <c r="AP1180" s="221">
        <v>212.42399999999998</v>
      </c>
      <c r="AQ1180" s="221">
        <f t="shared" si="1206"/>
        <v>377.54399999999998</v>
      </c>
      <c r="AR1180" s="221">
        <v>216.22</v>
      </c>
      <c r="AS1180" s="220">
        <f t="shared" si="1207"/>
        <v>57.270145996228258</v>
      </c>
      <c r="AT1180" s="221">
        <f t="shared" si="1208"/>
        <v>161.32399999999998</v>
      </c>
      <c r="AU1180" s="221">
        <v>0</v>
      </c>
      <c r="AV1180" s="54"/>
      <c r="AW1180" s="221">
        <f t="shared" si="1209"/>
        <v>0</v>
      </c>
      <c r="AX1180" s="221"/>
      <c r="AY1180" s="220">
        <f t="shared" si="1210"/>
        <v>0</v>
      </c>
      <c r="AZ1180" s="221">
        <f t="shared" si="1211"/>
        <v>0</v>
      </c>
      <c r="BA1180" s="221">
        <v>0</v>
      </c>
      <c r="BB1180" s="221"/>
      <c r="BC1180" s="221">
        <f t="shared" si="1212"/>
        <v>0</v>
      </c>
      <c r="BD1180" s="221"/>
      <c r="BE1180" s="220">
        <f t="shared" si="1213"/>
        <v>0</v>
      </c>
      <c r="BF1180" s="221">
        <f t="shared" si="1214"/>
        <v>0</v>
      </c>
      <c r="BG1180" s="222">
        <f t="shared" si="1215"/>
        <v>333.79</v>
      </c>
      <c r="BH1180" s="222">
        <f t="shared" si="1216"/>
        <v>568.13199999999995</v>
      </c>
      <c r="BI1180" s="222">
        <f t="shared" si="1217"/>
        <v>901.92200000000003</v>
      </c>
      <c r="BJ1180" s="222">
        <f t="shared" si="1217"/>
        <v>531.03</v>
      </c>
      <c r="BK1180" s="223">
        <f t="shared" si="1218"/>
        <v>58.87759695406033</v>
      </c>
      <c r="BL1180" s="222">
        <f t="shared" si="1219"/>
        <v>370.89200000000005</v>
      </c>
    </row>
    <row r="1181" spans="1:75" ht="24.95" customHeight="1" x14ac:dyDescent="0.3">
      <c r="A1181">
        <v>18</v>
      </c>
      <c r="C1181" s="232">
        <v>18</v>
      </c>
      <c r="D1181" s="217" t="s">
        <v>189</v>
      </c>
      <c r="E1181" s="252">
        <v>0</v>
      </c>
      <c r="F1181" s="253">
        <v>16.044</v>
      </c>
      <c r="G1181" s="252">
        <f t="shared" si="1188"/>
        <v>16.044</v>
      </c>
      <c r="H1181" s="252">
        <v>16.04</v>
      </c>
      <c r="I1181" s="254">
        <f t="shared" si="1220"/>
        <v>99.975068561455998</v>
      </c>
      <c r="J1181" s="252">
        <f t="shared" si="1190"/>
        <v>4.0000000000013358E-3</v>
      </c>
      <c r="K1181" s="252">
        <v>47.16</v>
      </c>
      <c r="L1181" s="252">
        <v>47.16</v>
      </c>
      <c r="M1181" s="252">
        <f t="shared" si="1191"/>
        <v>94.32</v>
      </c>
      <c r="N1181" s="252">
        <v>70.739999999999995</v>
      </c>
      <c r="O1181" s="254">
        <f t="shared" si="1192"/>
        <v>75</v>
      </c>
      <c r="P1181" s="252">
        <f t="shared" si="1193"/>
        <v>23.58</v>
      </c>
      <c r="Q1181" s="252">
        <v>15.72</v>
      </c>
      <c r="R1181" s="252">
        <v>15.72</v>
      </c>
      <c r="S1181" s="252">
        <f t="shared" si="1194"/>
        <v>31.44</v>
      </c>
      <c r="T1181" s="252">
        <v>23.58</v>
      </c>
      <c r="U1181" s="254">
        <f t="shared" si="1195"/>
        <v>74.999999999999986</v>
      </c>
      <c r="V1181" s="252">
        <f t="shared" si="1196"/>
        <v>7.860000000000003</v>
      </c>
      <c r="W1181" s="252">
        <v>3.4</v>
      </c>
      <c r="X1181" s="252">
        <v>3.4</v>
      </c>
      <c r="Y1181" s="252">
        <f t="shared" si="1197"/>
        <v>6.8</v>
      </c>
      <c r="Z1181" s="252">
        <v>5.0999999999999996</v>
      </c>
      <c r="AA1181" s="254">
        <f t="shared" si="1198"/>
        <v>75</v>
      </c>
      <c r="AB1181" s="252">
        <f t="shared" si="1199"/>
        <v>1.7000000000000002</v>
      </c>
      <c r="AC1181" s="221"/>
      <c r="AD1181" s="221">
        <v>270.7</v>
      </c>
      <c r="AE1181" s="221">
        <f t="shared" si="1200"/>
        <v>270.7</v>
      </c>
      <c r="AF1181" s="221"/>
      <c r="AG1181" s="220">
        <f t="shared" si="1201"/>
        <v>0</v>
      </c>
      <c r="AH1181" s="221">
        <f t="shared" si="1202"/>
        <v>270.7</v>
      </c>
      <c r="AI1181" s="221">
        <v>479.8</v>
      </c>
      <c r="AJ1181" s="54">
        <v>617.93399999999997</v>
      </c>
      <c r="AK1181" s="221">
        <f t="shared" si="1203"/>
        <v>1097.7339999999999</v>
      </c>
      <c r="AL1181" s="221">
        <v>785.8</v>
      </c>
      <c r="AM1181" s="220">
        <f t="shared" si="1204"/>
        <v>71.583826318579909</v>
      </c>
      <c r="AN1181" s="221">
        <f t="shared" si="1205"/>
        <v>311.93399999999997</v>
      </c>
      <c r="AO1181" s="221">
        <v>444.43</v>
      </c>
      <c r="AP1181" s="221">
        <v>571.96100000000001</v>
      </c>
      <c r="AQ1181" s="221">
        <f t="shared" si="1206"/>
        <v>1016.3910000000001</v>
      </c>
      <c r="AR1181" s="221">
        <v>727.51</v>
      </c>
      <c r="AS1181" s="220">
        <f t="shared" si="1207"/>
        <v>71.57776879173467</v>
      </c>
      <c r="AT1181" s="221">
        <f t="shared" si="1208"/>
        <v>288.88100000000009</v>
      </c>
      <c r="AU1181" s="221">
        <v>77.8</v>
      </c>
      <c r="AV1181" s="54"/>
      <c r="AW1181" s="221">
        <f t="shared" si="1209"/>
        <v>77.8</v>
      </c>
      <c r="AX1181" s="221">
        <v>77.8</v>
      </c>
      <c r="AY1181" s="220">
        <f t="shared" si="1210"/>
        <v>100</v>
      </c>
      <c r="AZ1181" s="221">
        <f t="shared" si="1211"/>
        <v>0</v>
      </c>
      <c r="BA1181" s="221">
        <v>233.26</v>
      </c>
      <c r="BB1181" s="221">
        <v>311.06</v>
      </c>
      <c r="BC1181" s="221">
        <f t="shared" si="1212"/>
        <v>544.31999999999994</v>
      </c>
      <c r="BD1181" s="221">
        <v>332.54</v>
      </c>
      <c r="BE1181" s="220">
        <f t="shared" si="1213"/>
        <v>61.092739564961796</v>
      </c>
      <c r="BF1181" s="221">
        <f t="shared" si="1214"/>
        <v>211.77999999999992</v>
      </c>
      <c r="BG1181" s="222">
        <f t="shared" si="1215"/>
        <v>1301.57</v>
      </c>
      <c r="BH1181" s="222">
        <f t="shared" si="1216"/>
        <v>1853.979</v>
      </c>
      <c r="BI1181" s="222">
        <f t="shared" si="1217"/>
        <v>3155.549</v>
      </c>
      <c r="BJ1181" s="222">
        <f t="shared" si="1217"/>
        <v>2039.11</v>
      </c>
      <c r="BK1181" s="223">
        <f t="shared" si="1218"/>
        <v>64.619817343986725</v>
      </c>
      <c r="BL1181" s="222">
        <f t="shared" si="1219"/>
        <v>1116.4390000000001</v>
      </c>
    </row>
    <row r="1182" spans="1:75" s="273" customFormat="1" ht="24.95" customHeight="1" x14ac:dyDescent="0.3">
      <c r="C1182" s="224"/>
      <c r="D1182" s="224" t="s">
        <v>46</v>
      </c>
      <c r="E1182" s="284">
        <f>SUM(E1164:E1181)</f>
        <v>0</v>
      </c>
      <c r="F1182" s="285">
        <f>SUM(F1164:F1181)</f>
        <v>194.78100000000001</v>
      </c>
      <c r="G1182" s="284">
        <f>SUM(G1164:G1181)</f>
        <v>194.78100000000001</v>
      </c>
      <c r="H1182" s="284">
        <f>SUM(H1164:H1181)</f>
        <v>187.71</v>
      </c>
      <c r="I1182" s="286">
        <f t="shared" si="1220"/>
        <v>96.369769125325362</v>
      </c>
      <c r="J1182" s="284">
        <f>SUM(J1164:J1181)</f>
        <v>7.0710000000000006</v>
      </c>
      <c r="K1182" s="284">
        <f>SUM(K1164:K1181)</f>
        <v>659.38999999999987</v>
      </c>
      <c r="L1182" s="287">
        <f>SUM(L1164:L1181)</f>
        <v>682.38</v>
      </c>
      <c r="M1182" s="284">
        <f>SUM(M1164:M1181)</f>
        <v>1341.77</v>
      </c>
      <c r="N1182" s="284">
        <f>SUM(N1164:N1181)</f>
        <v>471.42</v>
      </c>
      <c r="O1182" s="286">
        <f t="shared" si="1192"/>
        <v>35.134188422755017</v>
      </c>
      <c r="P1182" s="284">
        <f t="shared" si="1193"/>
        <v>870.34999999999991</v>
      </c>
      <c r="Q1182" s="284">
        <f>SUM(Q1164:Q1181)</f>
        <v>170.21</v>
      </c>
      <c r="R1182" s="284">
        <f>SUM(R1164:R1181)</f>
        <v>227.45999999999998</v>
      </c>
      <c r="S1182" s="284">
        <f>SUM(S1164:S1181)</f>
        <v>397.67</v>
      </c>
      <c r="T1182" s="284">
        <f>SUM(T1164:T1181)</f>
        <v>214.13999999999993</v>
      </c>
      <c r="U1182" s="286">
        <f t="shared" si="1195"/>
        <v>53.848668493977399</v>
      </c>
      <c r="V1182" s="284">
        <f>SUM(V1164:V1181)</f>
        <v>183.53000000000003</v>
      </c>
      <c r="W1182" s="284">
        <f>SUM(W1164:W1181)</f>
        <v>35.130000000000003</v>
      </c>
      <c r="X1182" s="284">
        <f>SUM(X1164:X1181)</f>
        <v>41.4</v>
      </c>
      <c r="Y1182" s="284">
        <f>SUM(Y1164:Y1181)</f>
        <v>76.53</v>
      </c>
      <c r="Z1182" s="284">
        <f>SUM(Z1164:Z1181)</f>
        <v>43.41</v>
      </c>
      <c r="AA1182" s="286">
        <f t="shared" si="1198"/>
        <v>56.722853782830263</v>
      </c>
      <c r="AB1182" s="284">
        <f>SUM(AB1164:AB1181)</f>
        <v>33.120000000000005</v>
      </c>
      <c r="AC1182" s="284">
        <f>SUM(AC1164:AC1181)</f>
        <v>0</v>
      </c>
      <c r="AD1182" s="284">
        <f>SUM(AD1164:AD1181)</f>
        <v>3296.1799999999994</v>
      </c>
      <c r="AE1182" s="284">
        <f>SUM(AE1164:AE1181)</f>
        <v>3296.1799999999994</v>
      </c>
      <c r="AF1182" s="284">
        <f>SUM(AF1164:AF1181)</f>
        <v>1373.72</v>
      </c>
      <c r="AG1182" s="288">
        <f t="shared" si="1201"/>
        <v>41.676122056441102</v>
      </c>
      <c r="AH1182" s="284">
        <f>SUM(AH1164:AH1181)</f>
        <v>1922.4600000000003</v>
      </c>
      <c r="AI1182" s="284">
        <f>SUM(AI1164:AI1181)</f>
        <v>5110.7000000000007</v>
      </c>
      <c r="AJ1182" s="284">
        <f>SUM(AJ1164:AJ1181)</f>
        <v>8966.9219999999987</v>
      </c>
      <c r="AK1182" s="284">
        <f>SUM(AK1164:AK1181)</f>
        <v>14077.621999999998</v>
      </c>
      <c r="AL1182" s="284">
        <f>SUM(AL1164:AL1181)</f>
        <v>7705.0300000000016</v>
      </c>
      <c r="AM1182" s="288">
        <f t="shared" si="1204"/>
        <v>54.732468310343904</v>
      </c>
      <c r="AN1182" s="284">
        <f>SUM(AN1164:AN1181)</f>
        <v>6372.5920000000015</v>
      </c>
      <c r="AO1182" s="284">
        <f>SUM(AO1164:AO1181)</f>
        <v>5423.8900000000012</v>
      </c>
      <c r="AP1182" s="284">
        <f>SUM(AP1164:AP1181)</f>
        <v>8298.5300000000007</v>
      </c>
      <c r="AQ1182" s="284">
        <f>SUM(AQ1164:AQ1181)</f>
        <v>13722.420000000002</v>
      </c>
      <c r="AR1182" s="284">
        <f>SUM(AR1164:AR1181)</f>
        <v>7217.8900000000012</v>
      </c>
      <c r="AS1182" s="288">
        <f t="shared" si="1207"/>
        <v>52.599249986518416</v>
      </c>
      <c r="AT1182" s="284">
        <f>SUM(AT1164:AT1181)</f>
        <v>6504.5300000000007</v>
      </c>
      <c r="AU1182" s="284">
        <f>SUM(AU1164:AU1181)</f>
        <v>477.86999999999995</v>
      </c>
      <c r="AV1182" s="284"/>
      <c r="AW1182" s="284">
        <f>SUM(AW1164:AW1181)</f>
        <v>477.86999999999995</v>
      </c>
      <c r="AX1182" s="284">
        <f>SUM(AX1164:AX1181)</f>
        <v>321.7</v>
      </c>
      <c r="AY1182" s="288">
        <f t="shared" si="1210"/>
        <v>67.319563898131292</v>
      </c>
      <c r="AZ1182" s="284">
        <f>SUM(AZ1164:AZ1181)</f>
        <v>156.17000000000002</v>
      </c>
      <c r="BA1182" s="284">
        <f>SUM(BA1164:BA1181)</f>
        <v>1314.3</v>
      </c>
      <c r="BB1182" s="284">
        <f>SUM(BB1164:BB1181)</f>
        <v>1916.07</v>
      </c>
      <c r="BC1182" s="284">
        <f>SUM(BC1164:BC1181)</f>
        <v>3230.37</v>
      </c>
      <c r="BD1182" s="284">
        <f>SUM(BD1164:BD1181)</f>
        <v>1688.6000000000001</v>
      </c>
      <c r="BE1182" s="288">
        <f t="shared" si="1213"/>
        <v>52.272649882211638</v>
      </c>
      <c r="BF1182" s="284">
        <f>SUM(BF1164:BF1181)</f>
        <v>1541.7700000000002</v>
      </c>
      <c r="BG1182" s="289">
        <f t="shared" si="1215"/>
        <v>13191.490000000002</v>
      </c>
      <c r="BH1182" s="289">
        <f>SUM(BH1164:BH1181)</f>
        <v>23623.723000000005</v>
      </c>
      <c r="BI1182" s="289">
        <f t="shared" si="1217"/>
        <v>36815.212999999996</v>
      </c>
      <c r="BJ1182" s="289">
        <f t="shared" si="1217"/>
        <v>19223.620000000003</v>
      </c>
      <c r="BK1182" s="290">
        <f t="shared" si="1218"/>
        <v>52.216511690425385</v>
      </c>
      <c r="BL1182" s="289">
        <f t="shared" si="1219"/>
        <v>17591.592999999993</v>
      </c>
      <c r="BM1182" s="139"/>
      <c r="BN1182" s="139"/>
      <c r="BO1182" s="139"/>
      <c r="BP1182" s="139"/>
      <c r="BQ1182" s="139"/>
      <c r="BR1182" s="139"/>
      <c r="BS1182" s="139"/>
      <c r="BT1182" s="139"/>
      <c r="BU1182" s="139"/>
      <c r="BV1182" s="139"/>
      <c r="BW1182" s="139"/>
    </row>
    <row r="1183" spans="1:75" ht="45.75" customHeight="1" x14ac:dyDescent="0.2">
      <c r="C1183" s="637" t="s">
        <v>199</v>
      </c>
      <c r="D1183" s="637"/>
      <c r="E1183" s="637"/>
      <c r="F1183" s="637"/>
      <c r="G1183" s="637"/>
      <c r="H1183" s="637"/>
      <c r="I1183" s="637"/>
      <c r="J1183" s="637"/>
      <c r="K1183" s="637"/>
      <c r="L1183" s="637"/>
      <c r="M1183" s="637"/>
      <c r="N1183" s="637"/>
      <c r="O1183" s="637"/>
      <c r="P1183" s="637"/>
      <c r="Q1183" s="637"/>
      <c r="R1183" s="637"/>
      <c r="S1183" s="637"/>
      <c r="T1183" s="637"/>
      <c r="U1183" s="637"/>
      <c r="V1183" s="637"/>
      <c r="W1183" s="637"/>
      <c r="X1183" s="637"/>
      <c r="Y1183" s="637"/>
      <c r="Z1183" s="637"/>
      <c r="AA1183" s="637"/>
      <c r="AB1183" s="637"/>
      <c r="AC1183" s="638" t="s">
        <v>185</v>
      </c>
      <c r="AD1183" s="638"/>
      <c r="AE1183" s="638"/>
      <c r="AF1183" s="638"/>
      <c r="AG1183" s="638"/>
      <c r="AH1183" s="638"/>
      <c r="AI1183" s="638"/>
      <c r="AJ1183" s="638"/>
      <c r="AK1183" s="638"/>
      <c r="AL1183" s="638"/>
      <c r="AM1183" s="638"/>
      <c r="AN1183" s="638"/>
      <c r="AO1183" s="638"/>
      <c r="AP1183" s="638"/>
      <c r="AQ1183" s="638"/>
      <c r="AR1183" s="638"/>
      <c r="AS1183" s="638"/>
      <c r="AT1183" s="638"/>
      <c r="AU1183" s="625" t="s">
        <v>186</v>
      </c>
      <c r="AV1183" s="626"/>
      <c r="AW1183" s="626"/>
      <c r="AX1183" s="626"/>
      <c r="AY1183" s="626"/>
      <c r="AZ1183" s="626"/>
      <c r="BA1183" s="626"/>
      <c r="BB1183" s="626"/>
      <c r="BC1183" s="626"/>
      <c r="BD1183" s="626"/>
      <c r="BE1183" s="626"/>
      <c r="BF1183" s="626"/>
      <c r="BG1183" s="659" t="s">
        <v>185</v>
      </c>
      <c r="BH1183" s="659"/>
      <c r="BI1183" s="659"/>
      <c r="BJ1183" s="659"/>
      <c r="BK1183" s="659"/>
      <c r="BL1183" s="659"/>
    </row>
    <row r="1184" spans="1:75" ht="22.5" customHeight="1" x14ac:dyDescent="0.45">
      <c r="C1184" s="267"/>
      <c r="D1184" s="267"/>
      <c r="E1184" s="268"/>
      <c r="F1184" s="267"/>
      <c r="G1184" s="267"/>
      <c r="H1184" s="267"/>
      <c r="I1184" s="267"/>
      <c r="J1184" s="267"/>
      <c r="K1184" s="267"/>
      <c r="L1184" s="267"/>
      <c r="M1184" s="267"/>
      <c r="N1184" s="267"/>
      <c r="O1184" s="267"/>
      <c r="P1184" s="267"/>
      <c r="Q1184" s="267"/>
      <c r="R1184" s="267"/>
      <c r="S1184" s="267"/>
      <c r="T1184" s="267"/>
      <c r="U1184" s="267"/>
      <c r="V1184" s="267"/>
      <c r="W1184" s="267"/>
      <c r="X1184" s="267"/>
      <c r="Y1184" s="627" t="s">
        <v>127</v>
      </c>
      <c r="Z1184" s="627"/>
      <c r="AA1184" s="627"/>
      <c r="AB1184" s="627"/>
      <c r="AC1184" s="522"/>
      <c r="AD1184" s="522"/>
      <c r="AE1184" s="522"/>
      <c r="AF1184" s="522"/>
      <c r="AG1184" s="522"/>
      <c r="AH1184" s="522"/>
      <c r="AI1184" s="522"/>
      <c r="AJ1184" s="522"/>
      <c r="AK1184" s="522"/>
      <c r="AL1184" s="522"/>
      <c r="AM1184" s="522"/>
      <c r="AN1184" s="522"/>
      <c r="AO1184" s="522"/>
      <c r="AP1184" s="522"/>
      <c r="AQ1184" s="627" t="s">
        <v>127</v>
      </c>
      <c r="AR1184" s="627"/>
      <c r="AS1184" s="627"/>
      <c r="AT1184" s="627"/>
      <c r="AU1184" s="626"/>
      <c r="AV1184" s="626"/>
      <c r="AW1184" s="626"/>
      <c r="AX1184" s="626"/>
      <c r="AY1184" s="626"/>
      <c r="AZ1184" s="626"/>
      <c r="BA1184" s="626"/>
      <c r="BB1184" s="626"/>
      <c r="BC1184" s="626"/>
      <c r="BD1184" s="626"/>
      <c r="BE1184" s="626"/>
      <c r="BF1184" s="626"/>
      <c r="BG1184" s="660"/>
      <c r="BH1184" s="660"/>
      <c r="BI1184" s="660"/>
      <c r="BJ1184" s="660"/>
      <c r="BK1184" s="660"/>
      <c r="BL1184" s="660"/>
    </row>
    <row r="1185" spans="1:64" ht="18.75" x14ac:dyDescent="0.3">
      <c r="C1185" s="584" t="s">
        <v>125</v>
      </c>
      <c r="D1185" s="661" t="s">
        <v>3</v>
      </c>
      <c r="E1185" s="562" t="s">
        <v>52</v>
      </c>
      <c r="F1185" s="562"/>
      <c r="G1185" s="562"/>
      <c r="H1185" s="562"/>
      <c r="I1185" s="562"/>
      <c r="J1185" s="562"/>
      <c r="K1185" s="562"/>
      <c r="L1185" s="562"/>
      <c r="M1185" s="562"/>
      <c r="N1185" s="562"/>
      <c r="O1185" s="562"/>
      <c r="P1185" s="562"/>
      <c r="Q1185" s="562"/>
      <c r="R1185" s="562"/>
      <c r="S1185" s="562"/>
      <c r="T1185" s="562"/>
      <c r="U1185" s="562"/>
      <c r="V1185" s="562"/>
      <c r="W1185" s="562"/>
      <c r="X1185" s="562"/>
      <c r="Y1185" s="562"/>
      <c r="Z1185" s="562"/>
      <c r="AA1185" s="562"/>
      <c r="AB1185" s="562"/>
      <c r="AC1185" s="590"/>
      <c r="AD1185" s="591"/>
      <c r="AE1185" s="591"/>
      <c r="AF1185" s="591"/>
      <c r="AG1185" s="591"/>
      <c r="AH1185" s="591"/>
      <c r="AI1185" s="658" t="s">
        <v>52</v>
      </c>
      <c r="AJ1185" s="658"/>
      <c r="AK1185" s="658"/>
      <c r="AL1185" s="658"/>
      <c r="AM1185" s="658"/>
      <c r="AN1185" s="658"/>
      <c r="AO1185" s="658"/>
      <c r="AP1185" s="658"/>
      <c r="AQ1185" s="658"/>
      <c r="AR1185" s="658"/>
      <c r="AS1185" s="658"/>
      <c r="AT1185" s="658"/>
      <c r="AU1185" s="658" t="s">
        <v>48</v>
      </c>
      <c r="AV1185" s="658"/>
      <c r="AW1185" s="658"/>
      <c r="AX1185" s="658"/>
      <c r="AY1185" s="658"/>
      <c r="AZ1185" s="658"/>
      <c r="BA1185" s="658"/>
      <c r="BB1185" s="658"/>
      <c r="BC1185" s="658"/>
      <c r="BD1185" s="658"/>
      <c r="BE1185" s="658"/>
      <c r="BF1185" s="658"/>
      <c r="BG1185" s="269"/>
      <c r="BH1185" s="270"/>
      <c r="BI1185" s="270"/>
      <c r="BJ1185" s="270"/>
      <c r="BK1185" s="270"/>
      <c r="BL1185" s="271" t="s">
        <v>152</v>
      </c>
    </row>
    <row r="1186" spans="1:64" ht="18.75" x14ac:dyDescent="0.3">
      <c r="C1186" s="585"/>
      <c r="D1186" s="662"/>
      <c r="E1186" s="562" t="s">
        <v>5</v>
      </c>
      <c r="F1186" s="562"/>
      <c r="G1186" s="562"/>
      <c r="H1186" s="562"/>
      <c r="I1186" s="562"/>
      <c r="J1186" s="562"/>
      <c r="K1186" s="562"/>
      <c r="L1186" s="562"/>
      <c r="M1186" s="562"/>
      <c r="N1186" s="562"/>
      <c r="O1186" s="562"/>
      <c r="P1186" s="562"/>
      <c r="Q1186" s="562"/>
      <c r="R1186" s="562"/>
      <c r="S1186" s="562"/>
      <c r="T1186" s="562"/>
      <c r="U1186" s="562"/>
      <c r="V1186" s="562"/>
      <c r="W1186" s="562"/>
      <c r="X1186" s="562"/>
      <c r="Y1186" s="562"/>
      <c r="Z1186" s="562"/>
      <c r="AA1186" s="562"/>
      <c r="AB1186" s="562"/>
      <c r="AC1186" s="593"/>
      <c r="AD1186" s="594"/>
      <c r="AE1186" s="594"/>
      <c r="AF1186" s="594"/>
      <c r="AG1186" s="594"/>
      <c r="AH1186" s="595"/>
      <c r="AI1186" s="658" t="s">
        <v>47</v>
      </c>
      <c r="AJ1186" s="658"/>
      <c r="AK1186" s="658"/>
      <c r="AL1186" s="658"/>
      <c r="AM1186" s="658"/>
      <c r="AN1186" s="658"/>
      <c r="AO1186" s="658"/>
      <c r="AP1186" s="658"/>
      <c r="AQ1186" s="658"/>
      <c r="AR1186" s="658"/>
      <c r="AS1186" s="658"/>
      <c r="AT1186" s="658"/>
      <c r="AU1186" s="658" t="s">
        <v>49</v>
      </c>
      <c r="AV1186" s="658"/>
      <c r="AW1186" s="658"/>
      <c r="AX1186" s="658"/>
      <c r="AY1186" s="658"/>
      <c r="AZ1186" s="658"/>
      <c r="BA1186" s="658"/>
      <c r="BB1186" s="658"/>
      <c r="BC1186" s="658"/>
      <c r="BD1186" s="658"/>
      <c r="BE1186" s="658"/>
      <c r="BF1186" s="658"/>
      <c r="BG1186" s="554" t="s">
        <v>123</v>
      </c>
      <c r="BH1186" s="555"/>
      <c r="BI1186" s="555"/>
      <c r="BJ1186" s="555"/>
      <c r="BK1186" s="555"/>
      <c r="BL1186" s="556"/>
    </row>
    <row r="1187" spans="1:64" ht="38.25" customHeight="1" x14ac:dyDescent="0.2">
      <c r="C1187" s="585"/>
      <c r="D1187" s="662"/>
      <c r="E1187" s="648" t="s">
        <v>15</v>
      </c>
      <c r="F1187" s="649"/>
      <c r="G1187" s="649"/>
      <c r="H1187" s="649"/>
      <c r="I1187" s="649"/>
      <c r="J1187" s="650"/>
      <c r="K1187" s="648" t="s">
        <v>102</v>
      </c>
      <c r="L1187" s="649"/>
      <c r="M1187" s="649"/>
      <c r="N1187" s="649"/>
      <c r="O1187" s="649"/>
      <c r="P1187" s="650"/>
      <c r="Q1187" s="648" t="s">
        <v>103</v>
      </c>
      <c r="R1187" s="649"/>
      <c r="S1187" s="649"/>
      <c r="T1187" s="649"/>
      <c r="U1187" s="649"/>
      <c r="V1187" s="650"/>
      <c r="W1187" s="651" t="s">
        <v>104</v>
      </c>
      <c r="X1187" s="651"/>
      <c r="Y1187" s="651"/>
      <c r="Z1187" s="651"/>
      <c r="AA1187" s="651"/>
      <c r="AB1187" s="651"/>
      <c r="AC1187" s="648" t="s">
        <v>150</v>
      </c>
      <c r="AD1187" s="649"/>
      <c r="AE1187" s="649"/>
      <c r="AF1187" s="649"/>
      <c r="AG1187" s="649"/>
      <c r="AH1187" s="649"/>
      <c r="AI1187" s="651" t="s">
        <v>7</v>
      </c>
      <c r="AJ1187" s="651"/>
      <c r="AK1187" s="651"/>
      <c r="AL1187" s="651"/>
      <c r="AM1187" s="651"/>
      <c r="AN1187" s="651"/>
      <c r="AO1187" s="651" t="s">
        <v>50</v>
      </c>
      <c r="AP1187" s="651"/>
      <c r="AQ1187" s="651"/>
      <c r="AR1187" s="651"/>
      <c r="AS1187" s="651"/>
      <c r="AT1187" s="651"/>
      <c r="AU1187" s="642" t="s">
        <v>7</v>
      </c>
      <c r="AV1187" s="642"/>
      <c r="AW1187" s="642"/>
      <c r="AX1187" s="642"/>
      <c r="AY1187" s="642"/>
      <c r="AZ1187" s="642"/>
      <c r="BA1187" s="642" t="s">
        <v>8</v>
      </c>
      <c r="BB1187" s="642"/>
      <c r="BC1187" s="642"/>
      <c r="BD1187" s="642"/>
      <c r="BE1187" s="642"/>
      <c r="BF1187" s="642"/>
      <c r="BG1187" s="655" t="s">
        <v>11</v>
      </c>
      <c r="BH1187" s="655" t="s">
        <v>12</v>
      </c>
      <c r="BI1187" s="655" t="s">
        <v>10</v>
      </c>
      <c r="BJ1187" s="655" t="s">
        <v>0</v>
      </c>
      <c r="BK1187" s="655" t="s">
        <v>13</v>
      </c>
      <c r="BL1187" s="655" t="s">
        <v>14</v>
      </c>
    </row>
    <row r="1188" spans="1:64" ht="18.75" customHeight="1" x14ac:dyDescent="0.2">
      <c r="C1188" s="585"/>
      <c r="D1188" s="662"/>
      <c r="E1188" s="653" t="s">
        <v>11</v>
      </c>
      <c r="F1188" s="653" t="s">
        <v>12</v>
      </c>
      <c r="G1188" s="653" t="s">
        <v>10</v>
      </c>
      <c r="H1188" s="653" t="s">
        <v>0</v>
      </c>
      <c r="I1188" s="653" t="s">
        <v>13</v>
      </c>
      <c r="J1188" s="653" t="s">
        <v>14</v>
      </c>
      <c r="K1188" s="653" t="s">
        <v>11</v>
      </c>
      <c r="L1188" s="653" t="s">
        <v>12</v>
      </c>
      <c r="M1188" s="653" t="s">
        <v>10</v>
      </c>
      <c r="N1188" s="653" t="s">
        <v>0</v>
      </c>
      <c r="O1188" s="653" t="s">
        <v>13</v>
      </c>
      <c r="P1188" s="653" t="s">
        <v>14</v>
      </c>
      <c r="Q1188" s="653" t="s">
        <v>11</v>
      </c>
      <c r="R1188" s="653" t="s">
        <v>12</v>
      </c>
      <c r="S1188" s="653" t="s">
        <v>10</v>
      </c>
      <c r="T1188" s="653" t="s">
        <v>0</v>
      </c>
      <c r="U1188" s="653" t="s">
        <v>13</v>
      </c>
      <c r="V1188" s="653" t="s">
        <v>14</v>
      </c>
      <c r="W1188" s="653" t="s">
        <v>11</v>
      </c>
      <c r="X1188" s="653" t="s">
        <v>12</v>
      </c>
      <c r="Y1188" s="653" t="s">
        <v>10</v>
      </c>
      <c r="Z1188" s="653" t="s">
        <v>0</v>
      </c>
      <c r="AA1188" s="653" t="s">
        <v>13</v>
      </c>
      <c r="AB1188" s="653" t="s">
        <v>14</v>
      </c>
      <c r="AC1188" s="653" t="s">
        <v>11</v>
      </c>
      <c r="AD1188" s="653" t="s">
        <v>12</v>
      </c>
      <c r="AE1188" s="653" t="s">
        <v>10</v>
      </c>
      <c r="AF1188" s="653" t="s">
        <v>0</v>
      </c>
      <c r="AG1188" s="653" t="s">
        <v>13</v>
      </c>
      <c r="AH1188" s="653" t="s">
        <v>14</v>
      </c>
      <c r="AI1188" s="653" t="s">
        <v>11</v>
      </c>
      <c r="AJ1188" s="653" t="s">
        <v>12</v>
      </c>
      <c r="AK1188" s="653" t="s">
        <v>10</v>
      </c>
      <c r="AL1188" s="653" t="s">
        <v>0</v>
      </c>
      <c r="AM1188" s="653" t="s">
        <v>13</v>
      </c>
      <c r="AN1188" s="653" t="s">
        <v>14</v>
      </c>
      <c r="AO1188" s="653" t="s">
        <v>11</v>
      </c>
      <c r="AP1188" s="653" t="s">
        <v>12</v>
      </c>
      <c r="AQ1188" s="653" t="s">
        <v>10</v>
      </c>
      <c r="AR1188" s="653" t="s">
        <v>0</v>
      </c>
      <c r="AS1188" s="653" t="s">
        <v>13</v>
      </c>
      <c r="AT1188" s="653" t="s">
        <v>14</v>
      </c>
      <c r="AU1188" s="652" t="s">
        <v>11</v>
      </c>
      <c r="AV1188" s="652" t="s">
        <v>12</v>
      </c>
      <c r="AW1188" s="652" t="s">
        <v>10</v>
      </c>
      <c r="AX1188" s="652" t="s">
        <v>0</v>
      </c>
      <c r="AY1188" s="652" t="s">
        <v>13</v>
      </c>
      <c r="AZ1188" s="652" t="s">
        <v>14</v>
      </c>
      <c r="BA1188" s="652" t="s">
        <v>11</v>
      </c>
      <c r="BB1188" s="652" t="s">
        <v>12</v>
      </c>
      <c r="BC1188" s="652" t="s">
        <v>10</v>
      </c>
      <c r="BD1188" s="652" t="s">
        <v>0</v>
      </c>
      <c r="BE1188" s="652" t="s">
        <v>13</v>
      </c>
      <c r="BF1188" s="652" t="s">
        <v>14</v>
      </c>
      <c r="BG1188" s="656"/>
      <c r="BH1188" s="656"/>
      <c r="BI1188" s="656"/>
      <c r="BJ1188" s="656"/>
      <c r="BK1188" s="656"/>
      <c r="BL1188" s="656"/>
    </row>
    <row r="1189" spans="1:64" ht="52.5" customHeight="1" x14ac:dyDescent="0.2">
      <c r="A1189" t="s">
        <v>193</v>
      </c>
      <c r="B1189" t="s">
        <v>194</v>
      </c>
      <c r="C1189" s="586"/>
      <c r="D1189" s="663"/>
      <c r="E1189" s="654"/>
      <c r="F1189" s="654"/>
      <c r="G1189" s="654"/>
      <c r="H1189" s="654"/>
      <c r="I1189" s="654"/>
      <c r="J1189" s="654"/>
      <c r="K1189" s="654"/>
      <c r="L1189" s="654"/>
      <c r="M1189" s="654"/>
      <c r="N1189" s="654"/>
      <c r="O1189" s="654"/>
      <c r="P1189" s="654"/>
      <c r="Q1189" s="654"/>
      <c r="R1189" s="654"/>
      <c r="S1189" s="654"/>
      <c r="T1189" s="654"/>
      <c r="U1189" s="654"/>
      <c r="V1189" s="654"/>
      <c r="W1189" s="654"/>
      <c r="X1189" s="654"/>
      <c r="Y1189" s="654"/>
      <c r="Z1189" s="654"/>
      <c r="AA1189" s="654"/>
      <c r="AB1189" s="654"/>
      <c r="AC1189" s="654"/>
      <c r="AD1189" s="654"/>
      <c r="AE1189" s="654"/>
      <c r="AF1189" s="654"/>
      <c r="AG1189" s="654"/>
      <c r="AH1189" s="654"/>
      <c r="AI1189" s="654"/>
      <c r="AJ1189" s="654"/>
      <c r="AK1189" s="654"/>
      <c r="AL1189" s="654"/>
      <c r="AM1189" s="654"/>
      <c r="AN1189" s="654"/>
      <c r="AO1189" s="654"/>
      <c r="AP1189" s="654"/>
      <c r="AQ1189" s="654"/>
      <c r="AR1189" s="654"/>
      <c r="AS1189" s="654"/>
      <c r="AT1189" s="654"/>
      <c r="AU1189" s="652"/>
      <c r="AV1189" s="652"/>
      <c r="AW1189" s="652"/>
      <c r="AX1189" s="652"/>
      <c r="AY1189" s="652"/>
      <c r="AZ1189" s="652"/>
      <c r="BA1189" s="652"/>
      <c r="BB1189" s="652"/>
      <c r="BC1189" s="652"/>
      <c r="BD1189" s="652"/>
      <c r="BE1189" s="652"/>
      <c r="BF1189" s="652"/>
      <c r="BG1189" s="657"/>
      <c r="BH1189" s="657"/>
      <c r="BI1189" s="657"/>
      <c r="BJ1189" s="657"/>
      <c r="BK1189" s="657"/>
      <c r="BL1189" s="657"/>
    </row>
    <row r="1190" spans="1:64" ht="15.75" x14ac:dyDescent="0.25">
      <c r="C1190" s="111">
        <v>1</v>
      </c>
      <c r="D1190" s="111">
        <v>2</v>
      </c>
      <c r="E1190" s="111">
        <v>3</v>
      </c>
      <c r="F1190" s="111">
        <v>4</v>
      </c>
      <c r="G1190" s="111">
        <v>5</v>
      </c>
      <c r="H1190" s="111">
        <v>6</v>
      </c>
      <c r="I1190" s="111">
        <v>7</v>
      </c>
      <c r="J1190" s="111">
        <v>8</v>
      </c>
      <c r="K1190" s="111">
        <v>9</v>
      </c>
      <c r="L1190" s="111">
        <v>10</v>
      </c>
      <c r="M1190" s="111">
        <v>11</v>
      </c>
      <c r="N1190" s="111">
        <v>12</v>
      </c>
      <c r="O1190" s="111">
        <v>13</v>
      </c>
      <c r="P1190" s="111">
        <v>14</v>
      </c>
      <c r="Q1190" s="111">
        <v>15</v>
      </c>
      <c r="R1190" s="111">
        <v>16</v>
      </c>
      <c r="S1190" s="111">
        <v>17</v>
      </c>
      <c r="T1190" s="111">
        <v>18</v>
      </c>
      <c r="U1190" s="111">
        <v>19</v>
      </c>
      <c r="V1190" s="111">
        <v>20</v>
      </c>
      <c r="W1190" s="111">
        <v>21</v>
      </c>
      <c r="X1190" s="111">
        <v>22</v>
      </c>
      <c r="Y1190" s="111">
        <v>23</v>
      </c>
      <c r="Z1190" s="111">
        <v>24</v>
      </c>
      <c r="AA1190" s="111">
        <v>25</v>
      </c>
      <c r="AB1190" s="111">
        <v>26</v>
      </c>
      <c r="AC1190" s="111">
        <v>27</v>
      </c>
      <c r="AD1190" s="111">
        <v>28</v>
      </c>
      <c r="AE1190" s="111">
        <v>29</v>
      </c>
      <c r="AF1190" s="111">
        <v>30</v>
      </c>
      <c r="AG1190" s="111">
        <v>31</v>
      </c>
      <c r="AH1190" s="111">
        <v>32</v>
      </c>
      <c r="AI1190" s="111">
        <v>33</v>
      </c>
      <c r="AJ1190" s="111">
        <v>34</v>
      </c>
      <c r="AK1190" s="111">
        <v>35</v>
      </c>
      <c r="AL1190" s="111">
        <v>36</v>
      </c>
      <c r="AM1190" s="111">
        <v>37</v>
      </c>
      <c r="AN1190" s="111">
        <v>38</v>
      </c>
      <c r="AO1190" s="111">
        <v>39</v>
      </c>
      <c r="AP1190" s="111">
        <v>40</v>
      </c>
      <c r="AQ1190" s="111">
        <v>41</v>
      </c>
      <c r="AR1190" s="111">
        <v>42</v>
      </c>
      <c r="AS1190" s="111">
        <v>43</v>
      </c>
      <c r="AT1190" s="111">
        <v>44</v>
      </c>
      <c r="AU1190" s="233">
        <v>45</v>
      </c>
      <c r="AV1190" s="233">
        <v>46</v>
      </c>
      <c r="AW1190" s="233">
        <v>47</v>
      </c>
      <c r="AX1190" s="233">
        <v>48</v>
      </c>
      <c r="AY1190" s="233">
        <v>49</v>
      </c>
      <c r="AZ1190" s="233">
        <v>50</v>
      </c>
      <c r="BA1190" s="233">
        <v>51</v>
      </c>
      <c r="BB1190" s="233">
        <v>52</v>
      </c>
      <c r="BC1190" s="233">
        <v>53</v>
      </c>
      <c r="BD1190" s="233">
        <v>54</v>
      </c>
      <c r="BE1190" s="233">
        <v>55</v>
      </c>
      <c r="BF1190" s="233">
        <v>56</v>
      </c>
      <c r="BG1190" s="233">
        <v>57</v>
      </c>
      <c r="BH1190" s="233">
        <v>58</v>
      </c>
      <c r="BI1190" s="233">
        <v>59</v>
      </c>
      <c r="BJ1190" s="233">
        <v>60</v>
      </c>
      <c r="BK1190" s="233">
        <v>61</v>
      </c>
      <c r="BL1190" s="233">
        <v>62</v>
      </c>
    </row>
    <row r="1191" spans="1:64" ht="39.950000000000003" customHeight="1" x14ac:dyDescent="0.3">
      <c r="A1191">
        <v>1</v>
      </c>
      <c r="B1191">
        <v>1</v>
      </c>
      <c r="C1191" s="232">
        <v>1</v>
      </c>
      <c r="D1191" s="217" t="s">
        <v>190</v>
      </c>
      <c r="E1191" s="252">
        <v>0</v>
      </c>
      <c r="F1191" s="253">
        <v>13.12</v>
      </c>
      <c r="G1191" s="252">
        <f t="shared" ref="G1191:G1198" si="1221">+F1191</f>
        <v>13.12</v>
      </c>
      <c r="H1191" s="252">
        <v>13.12</v>
      </c>
      <c r="I1191" s="254">
        <f t="shared" ref="I1191:I1199" si="1222">IF(H1191&lt;&gt;0,(H1191/G1191*100),0)</f>
        <v>100</v>
      </c>
      <c r="J1191" s="252">
        <f t="shared" ref="J1191:J1198" si="1223">G1191-H1191</f>
        <v>0</v>
      </c>
      <c r="K1191" s="252">
        <v>50.5</v>
      </c>
      <c r="L1191" s="252">
        <v>51.3</v>
      </c>
      <c r="M1191" s="252">
        <f t="shared" ref="M1191:M1198" si="1224">SUM(K1191:L1191)</f>
        <v>101.8</v>
      </c>
      <c r="N1191" s="252">
        <v>53.14</v>
      </c>
      <c r="O1191" s="254">
        <f t="shared" ref="O1191:O1199" si="1225">+N1191/M1191*100</f>
        <v>52.200392927308449</v>
      </c>
      <c r="P1191" s="252">
        <f t="shared" ref="P1191:P1199" si="1226">+M1191-N1191</f>
        <v>48.66</v>
      </c>
      <c r="Q1191" s="252">
        <v>16.14</v>
      </c>
      <c r="R1191" s="252">
        <v>17.100000000000001</v>
      </c>
      <c r="S1191" s="252">
        <f t="shared" ref="S1191:S1198" si="1227">SUM(Q1191:R1191)</f>
        <v>33.24</v>
      </c>
      <c r="T1191" s="252">
        <v>19.170000000000002</v>
      </c>
      <c r="U1191" s="254">
        <f t="shared" ref="U1191:U1199" si="1228">T1191/S1191*100</f>
        <v>57.671480144404327</v>
      </c>
      <c r="V1191" s="252">
        <f t="shared" ref="V1191:V1198" si="1229">+S1191-T1191</f>
        <v>14.07</v>
      </c>
      <c r="W1191" s="252">
        <v>2.4</v>
      </c>
      <c r="X1191" s="252">
        <v>2.8</v>
      </c>
      <c r="Y1191" s="252">
        <f t="shared" ref="Y1191:Y1198" si="1230">SUM(W1191:X1191)</f>
        <v>5.1999999999999993</v>
      </c>
      <c r="Z1191" s="252">
        <v>3</v>
      </c>
      <c r="AA1191" s="254">
        <f t="shared" ref="AA1191:AA1199" si="1231">IF(Z1191&lt;&gt;0,(Z1191/Y1191*100),0)</f>
        <v>57.692307692307701</v>
      </c>
      <c r="AB1191" s="252">
        <f t="shared" ref="AB1191:AB1198" si="1232">+Y1191-Z1191</f>
        <v>2.1999999999999993</v>
      </c>
      <c r="AC1191" s="221"/>
      <c r="AD1191" s="221">
        <v>222.93</v>
      </c>
      <c r="AE1191" s="221">
        <f t="shared" ref="AE1191:AE1198" si="1233">+AC1191+AD1191</f>
        <v>222.93</v>
      </c>
      <c r="AF1191" s="221">
        <v>80.19</v>
      </c>
      <c r="AG1191" s="220">
        <f t="shared" ref="AG1191:AG1199" si="1234">AF1191/AE1191*100</f>
        <v>35.970932579733542</v>
      </c>
      <c r="AH1191" s="221">
        <f t="shared" ref="AH1191:AH1198" si="1235">+AE1191-AF1191</f>
        <v>142.74</v>
      </c>
      <c r="AI1191" s="221">
        <v>256.47000000000003</v>
      </c>
      <c r="AJ1191" s="54">
        <v>659.64</v>
      </c>
      <c r="AK1191" s="221">
        <f t="shared" ref="AK1191:AK1198" si="1236">SUM(AI1191:AJ1191)</f>
        <v>916.11</v>
      </c>
      <c r="AL1191" s="221">
        <v>537.72</v>
      </c>
      <c r="AM1191" s="220">
        <f t="shared" ref="AM1191:AM1199" si="1237">IF(AL1191&lt;&gt;0,(AL1191/AK1191*100),0)</f>
        <v>58.696008121295485</v>
      </c>
      <c r="AN1191" s="221">
        <f t="shared" ref="AN1191:AN1198" si="1238">+AK1191-AL1191</f>
        <v>378.39</v>
      </c>
      <c r="AO1191" s="221">
        <v>239.74</v>
      </c>
      <c r="AP1191" s="221">
        <v>611.49700000000007</v>
      </c>
      <c r="AQ1191" s="221">
        <f t="shared" ref="AQ1191:AQ1198" si="1239">SUM(AO1191:AP1191)</f>
        <v>851.23700000000008</v>
      </c>
      <c r="AR1191" s="221">
        <v>517.16999999999996</v>
      </c>
      <c r="AS1191" s="220">
        <f t="shared" ref="AS1191:AS1199" si="1240">IF(AR1191&lt;&gt;0,(AR1191/AQ1191*100),0)</f>
        <v>60.755112853412143</v>
      </c>
      <c r="AT1191" s="221">
        <f t="shared" ref="AT1191:AT1198" si="1241">+AQ1191-AR1191</f>
        <v>334.06700000000012</v>
      </c>
      <c r="AU1191" s="221">
        <v>0</v>
      </c>
      <c r="AV1191" s="54"/>
      <c r="AW1191" s="221">
        <f t="shared" ref="AW1191:AW1198" si="1242">+AV1191+AU1191</f>
        <v>0</v>
      </c>
      <c r="AX1191" s="221"/>
      <c r="AY1191" s="220">
        <f t="shared" ref="AY1191:AY1199" si="1243">IF(AX1191&lt;&gt;0,(AX1191/AW1191*100),0)</f>
        <v>0</v>
      </c>
      <c r="AZ1191" s="221">
        <f t="shared" ref="AZ1191:AZ1198" si="1244">+AW1191-AX1191</f>
        <v>0</v>
      </c>
      <c r="BA1191" s="221">
        <v>0</v>
      </c>
      <c r="BB1191" s="221">
        <v>0</v>
      </c>
      <c r="BC1191" s="221">
        <f t="shared" ref="BC1191:BC1198" si="1245">SUM(BA1191:BB1191)</f>
        <v>0</v>
      </c>
      <c r="BD1191" s="221"/>
      <c r="BE1191" s="220">
        <f t="shared" ref="BE1191:BE1199" si="1246">IF(BD1191&lt;&gt;0,(BD1191/BC1191*100),0)</f>
        <v>0</v>
      </c>
      <c r="BF1191" s="221">
        <f t="shared" ref="BF1191:BF1198" si="1247">+BC1191-BD1191</f>
        <v>0</v>
      </c>
      <c r="BG1191" s="222">
        <f t="shared" ref="BG1191:BG1199" si="1248">+E1191+K1191+Q1191+W1191+AI1191+AO1191+AU1191+BA1191+AC1191</f>
        <v>565.25</v>
      </c>
      <c r="BH1191" s="222">
        <f t="shared" ref="BH1191:BH1198" si="1249">F1191+L1191+R1191+X1191+AJ1191+AP1191+AV1191+BB1191+AD1191</f>
        <v>1578.3870000000002</v>
      </c>
      <c r="BI1191" s="222">
        <f t="shared" ref="BI1191:BJ1199" si="1250">+G1191+M1191+S1191+Y1191+AK1191+AQ1191+AW1191+BC1191+AE1191</f>
        <v>2143.6370000000002</v>
      </c>
      <c r="BJ1191" s="222">
        <f t="shared" si="1250"/>
        <v>1223.5100000000002</v>
      </c>
      <c r="BK1191" s="223">
        <f t="shared" ref="BK1191:BK1199" si="1251">IF(BJ1191&lt;&gt;0,(BJ1191/BI1191*100),0)</f>
        <v>57.076361342895275</v>
      </c>
      <c r="BL1191" s="222">
        <f t="shared" ref="BL1191:BL1199" si="1252">BI1191-BJ1191</f>
        <v>920.12699999999995</v>
      </c>
    </row>
    <row r="1192" spans="1:64" ht="39.950000000000003" customHeight="1" x14ac:dyDescent="0.3">
      <c r="A1192">
        <v>6</v>
      </c>
      <c r="B1192">
        <v>2</v>
      </c>
      <c r="C1192" s="232">
        <v>2</v>
      </c>
      <c r="D1192" s="217" t="s">
        <v>30</v>
      </c>
      <c r="E1192" s="252">
        <v>0</v>
      </c>
      <c r="F1192" s="253">
        <v>11.103999999999999</v>
      </c>
      <c r="G1192" s="252">
        <f t="shared" si="1221"/>
        <v>11.103999999999999</v>
      </c>
      <c r="H1192" s="252">
        <v>11.1</v>
      </c>
      <c r="I1192" s="254">
        <f t="shared" si="1222"/>
        <v>99.963976945244966</v>
      </c>
      <c r="J1192" s="252">
        <f t="shared" si="1223"/>
        <v>3.9999999999995595E-3</v>
      </c>
      <c r="K1192" s="252">
        <v>49.14</v>
      </c>
      <c r="L1192" s="252">
        <v>49.14</v>
      </c>
      <c r="M1192" s="252">
        <f t="shared" si="1224"/>
        <v>98.28</v>
      </c>
      <c r="N1192" s="252">
        <v>25.2</v>
      </c>
      <c r="O1192" s="254">
        <f t="shared" si="1225"/>
        <v>25.641025641025639</v>
      </c>
      <c r="P1192" s="252">
        <f t="shared" si="1226"/>
        <v>73.08</v>
      </c>
      <c r="Q1192" s="252">
        <v>16.38</v>
      </c>
      <c r="R1192" s="252">
        <v>16.38</v>
      </c>
      <c r="S1192" s="252">
        <f t="shared" si="1227"/>
        <v>32.76</v>
      </c>
      <c r="T1192" s="252">
        <v>11.52</v>
      </c>
      <c r="U1192" s="254">
        <f t="shared" si="1228"/>
        <v>35.164835164835168</v>
      </c>
      <c r="V1192" s="252">
        <f t="shared" si="1229"/>
        <v>21.24</v>
      </c>
      <c r="W1192" s="252">
        <v>1.65</v>
      </c>
      <c r="X1192" s="252">
        <v>2.6</v>
      </c>
      <c r="Y1192" s="252">
        <f t="shared" si="1230"/>
        <v>4.25</v>
      </c>
      <c r="Z1192" s="252">
        <v>1.46</v>
      </c>
      <c r="AA1192" s="254">
        <f t="shared" si="1231"/>
        <v>34.352941176470587</v>
      </c>
      <c r="AB1192" s="252">
        <f t="shared" si="1232"/>
        <v>2.79</v>
      </c>
      <c r="AC1192" s="221"/>
      <c r="AD1192" s="221">
        <v>207.01</v>
      </c>
      <c r="AE1192" s="221">
        <f t="shared" si="1233"/>
        <v>207.01</v>
      </c>
      <c r="AF1192" s="221"/>
      <c r="AG1192" s="220">
        <f t="shared" si="1234"/>
        <v>0</v>
      </c>
      <c r="AH1192" s="221">
        <f t="shared" si="1235"/>
        <v>207.01</v>
      </c>
      <c r="AI1192" s="221">
        <v>67.239999999999995</v>
      </c>
      <c r="AJ1192" s="54">
        <v>640.77600000000007</v>
      </c>
      <c r="AK1192" s="221">
        <f t="shared" si="1236"/>
        <v>708.01600000000008</v>
      </c>
      <c r="AL1192" s="221">
        <v>305.68</v>
      </c>
      <c r="AM1192" s="220">
        <f t="shared" si="1237"/>
        <v>43.174165555580664</v>
      </c>
      <c r="AN1192" s="221">
        <f t="shared" si="1238"/>
        <v>402.33600000000007</v>
      </c>
      <c r="AO1192" s="221">
        <v>461.07</v>
      </c>
      <c r="AP1192" s="221">
        <v>593.46499999999992</v>
      </c>
      <c r="AQ1192" s="221">
        <f t="shared" si="1239"/>
        <v>1054.5349999999999</v>
      </c>
      <c r="AR1192" s="221">
        <v>431.31</v>
      </c>
      <c r="AS1192" s="220">
        <f t="shared" si="1240"/>
        <v>40.90049168590896</v>
      </c>
      <c r="AT1192" s="221">
        <f t="shared" si="1241"/>
        <v>623.22499999999991</v>
      </c>
      <c r="AU1192" s="221">
        <v>10.54</v>
      </c>
      <c r="AV1192" s="54"/>
      <c r="AW1192" s="221">
        <f t="shared" si="1242"/>
        <v>10.54</v>
      </c>
      <c r="AX1192" s="221"/>
      <c r="AY1192" s="220">
        <f t="shared" si="1243"/>
        <v>0</v>
      </c>
      <c r="AZ1192" s="221">
        <f t="shared" si="1244"/>
        <v>10.54</v>
      </c>
      <c r="BA1192" s="221">
        <v>18.8</v>
      </c>
      <c r="BB1192" s="221">
        <v>29.34</v>
      </c>
      <c r="BC1192" s="221">
        <f t="shared" si="1245"/>
        <v>48.14</v>
      </c>
      <c r="BD1192" s="221"/>
      <c r="BE1192" s="220">
        <f t="shared" si="1246"/>
        <v>0</v>
      </c>
      <c r="BF1192" s="221">
        <f t="shared" si="1247"/>
        <v>48.14</v>
      </c>
      <c r="BG1192" s="222">
        <f t="shared" si="1248"/>
        <v>624.81999999999994</v>
      </c>
      <c r="BH1192" s="222">
        <f t="shared" si="1249"/>
        <v>1549.8149999999998</v>
      </c>
      <c r="BI1192" s="222">
        <f t="shared" si="1250"/>
        <v>2174.6350000000002</v>
      </c>
      <c r="BJ1192" s="222">
        <f t="shared" si="1250"/>
        <v>786.27</v>
      </c>
      <c r="BK1192" s="223">
        <f t="shared" si="1251"/>
        <v>36.156412455423549</v>
      </c>
      <c r="BL1192" s="222">
        <f t="shared" si="1252"/>
        <v>1388.3650000000002</v>
      </c>
    </row>
    <row r="1193" spans="1:64" ht="39.950000000000003" customHeight="1" x14ac:dyDescent="0.3">
      <c r="A1193">
        <v>9</v>
      </c>
      <c r="B1193">
        <v>3</v>
      </c>
      <c r="C1193" s="232">
        <v>3</v>
      </c>
      <c r="D1193" s="217" t="s">
        <v>35</v>
      </c>
      <c r="E1193" s="252">
        <v>0</v>
      </c>
      <c r="F1193" s="253">
        <v>13.52</v>
      </c>
      <c r="G1193" s="252">
        <f t="shared" si="1221"/>
        <v>13.52</v>
      </c>
      <c r="H1193" s="252">
        <v>13.52</v>
      </c>
      <c r="I1193" s="254">
        <f t="shared" si="1222"/>
        <v>100</v>
      </c>
      <c r="J1193" s="252">
        <f t="shared" si="1223"/>
        <v>0</v>
      </c>
      <c r="K1193" s="252">
        <v>40.68</v>
      </c>
      <c r="L1193" s="252">
        <v>40.68</v>
      </c>
      <c r="M1193" s="252">
        <f t="shared" si="1224"/>
        <v>81.36</v>
      </c>
      <c r="N1193" s="252">
        <v>17.82</v>
      </c>
      <c r="O1193" s="254">
        <f t="shared" si="1225"/>
        <v>21.902654867256636</v>
      </c>
      <c r="P1193" s="252">
        <f t="shared" si="1226"/>
        <v>63.54</v>
      </c>
      <c r="Q1193" s="252">
        <v>12.63</v>
      </c>
      <c r="R1193" s="252">
        <v>13.56</v>
      </c>
      <c r="S1193" s="252">
        <f t="shared" si="1227"/>
        <v>26.19</v>
      </c>
      <c r="T1193" s="252">
        <v>9.8699999999999992</v>
      </c>
      <c r="U1193" s="254">
        <f t="shared" si="1228"/>
        <v>37.686139747995412</v>
      </c>
      <c r="V1193" s="252">
        <f t="shared" si="1229"/>
        <v>16.32</v>
      </c>
      <c r="W1193" s="252">
        <v>2.5</v>
      </c>
      <c r="X1193" s="252">
        <v>2.8</v>
      </c>
      <c r="Y1193" s="252">
        <f t="shared" si="1230"/>
        <v>5.3</v>
      </c>
      <c r="Z1193" s="252">
        <v>1.9</v>
      </c>
      <c r="AA1193" s="254">
        <f t="shared" si="1231"/>
        <v>35.849056603773583</v>
      </c>
      <c r="AB1193" s="252">
        <f t="shared" si="1232"/>
        <v>3.4</v>
      </c>
      <c r="AC1193" s="221"/>
      <c r="AD1193" s="221">
        <v>222.93</v>
      </c>
      <c r="AE1193" s="221">
        <f t="shared" si="1233"/>
        <v>222.93</v>
      </c>
      <c r="AF1193" s="221">
        <v>115</v>
      </c>
      <c r="AG1193" s="220">
        <f t="shared" si="1234"/>
        <v>51.58569954694299</v>
      </c>
      <c r="AH1193" s="221">
        <f t="shared" si="1235"/>
        <v>107.93</v>
      </c>
      <c r="AI1193" s="221">
        <v>359.11</v>
      </c>
      <c r="AJ1193" s="54">
        <v>528.81200000000013</v>
      </c>
      <c r="AK1193" s="221">
        <f t="shared" si="1236"/>
        <v>887.92200000000014</v>
      </c>
      <c r="AL1193" s="221">
        <v>497.75</v>
      </c>
      <c r="AM1193" s="220">
        <f t="shared" si="1237"/>
        <v>56.057851928435142</v>
      </c>
      <c r="AN1193" s="221">
        <f t="shared" si="1238"/>
        <v>390.17200000000014</v>
      </c>
      <c r="AO1193" s="221">
        <v>333.01</v>
      </c>
      <c r="AP1193" s="221">
        <v>489.774</v>
      </c>
      <c r="AQ1193" s="221">
        <f t="shared" si="1239"/>
        <v>822.78399999999999</v>
      </c>
      <c r="AR1193" s="221">
        <v>385.13</v>
      </c>
      <c r="AS1193" s="220">
        <f t="shared" si="1240"/>
        <v>46.808153780336035</v>
      </c>
      <c r="AT1193" s="221">
        <f t="shared" si="1241"/>
        <v>437.654</v>
      </c>
      <c r="AU1193" s="221">
        <v>52.97</v>
      </c>
      <c r="AV1193" s="54"/>
      <c r="AW1193" s="221">
        <f t="shared" si="1242"/>
        <v>52.97</v>
      </c>
      <c r="AX1193" s="221">
        <v>46.73</v>
      </c>
      <c r="AY1193" s="220">
        <f t="shared" si="1243"/>
        <v>88.219747026618833</v>
      </c>
      <c r="AZ1193" s="221">
        <f t="shared" si="1244"/>
        <v>6.240000000000002</v>
      </c>
      <c r="BA1193" s="221">
        <v>128.86000000000001</v>
      </c>
      <c r="BB1193" s="221">
        <v>206.23</v>
      </c>
      <c r="BC1193" s="221">
        <f t="shared" si="1245"/>
        <v>335.09000000000003</v>
      </c>
      <c r="BD1193" s="221">
        <v>162.88999999999999</v>
      </c>
      <c r="BE1193" s="220">
        <f t="shared" si="1246"/>
        <v>48.610820973469806</v>
      </c>
      <c r="BF1193" s="221">
        <f t="shared" si="1247"/>
        <v>172.20000000000005</v>
      </c>
      <c r="BG1193" s="222">
        <f t="shared" si="1248"/>
        <v>929.7600000000001</v>
      </c>
      <c r="BH1193" s="222">
        <f t="shared" si="1249"/>
        <v>1518.3060000000003</v>
      </c>
      <c r="BI1193" s="222">
        <f t="shared" si="1250"/>
        <v>2448.0659999999998</v>
      </c>
      <c r="BJ1193" s="222">
        <f t="shared" si="1250"/>
        <v>1250.6100000000001</v>
      </c>
      <c r="BK1193" s="223">
        <f t="shared" si="1251"/>
        <v>51.085632495202347</v>
      </c>
      <c r="BL1193" s="222">
        <f t="shared" si="1252"/>
        <v>1197.4559999999997</v>
      </c>
    </row>
    <row r="1194" spans="1:64" ht="39.950000000000003" customHeight="1" x14ac:dyDescent="0.3">
      <c r="A1194">
        <v>10</v>
      </c>
      <c r="B1194">
        <v>4</v>
      </c>
      <c r="C1194" s="232">
        <v>4</v>
      </c>
      <c r="D1194" s="217" t="s">
        <v>36</v>
      </c>
      <c r="E1194" s="252">
        <v>0</v>
      </c>
      <c r="F1194" s="253">
        <v>7.0640000000000001</v>
      </c>
      <c r="G1194" s="252">
        <f t="shared" si="1221"/>
        <v>7.0640000000000001</v>
      </c>
      <c r="H1194" s="252"/>
      <c r="I1194" s="254">
        <f t="shared" si="1222"/>
        <v>0</v>
      </c>
      <c r="J1194" s="252">
        <f t="shared" si="1223"/>
        <v>7.0640000000000001</v>
      </c>
      <c r="K1194" s="252">
        <v>17.09</v>
      </c>
      <c r="L1194" s="252">
        <v>19.440000000000001</v>
      </c>
      <c r="M1194" s="252">
        <f t="shared" si="1224"/>
        <v>36.53</v>
      </c>
      <c r="N1194" s="252">
        <v>8.35</v>
      </c>
      <c r="O1194" s="254">
        <f t="shared" si="1225"/>
        <v>22.85792499315631</v>
      </c>
      <c r="P1194" s="252">
        <f t="shared" si="1226"/>
        <v>28.18</v>
      </c>
      <c r="Q1194" s="252">
        <v>2.13</v>
      </c>
      <c r="R1194" s="252">
        <v>6.48</v>
      </c>
      <c r="S1194" s="252">
        <f t="shared" si="1227"/>
        <v>8.61</v>
      </c>
      <c r="T1194" s="252">
        <v>3.24</v>
      </c>
      <c r="U1194" s="254">
        <f t="shared" si="1228"/>
        <v>37.63066202090593</v>
      </c>
      <c r="V1194" s="252">
        <f t="shared" si="1229"/>
        <v>5.3699999999999992</v>
      </c>
      <c r="W1194" s="252">
        <v>1.4</v>
      </c>
      <c r="X1194" s="252">
        <v>1.4</v>
      </c>
      <c r="Y1194" s="252">
        <f t="shared" si="1230"/>
        <v>2.8</v>
      </c>
      <c r="Z1194" s="252">
        <v>0.95</v>
      </c>
      <c r="AA1194" s="254">
        <f t="shared" si="1231"/>
        <v>33.928571428571431</v>
      </c>
      <c r="AB1194" s="252">
        <f t="shared" si="1232"/>
        <v>1.8499999999999999</v>
      </c>
      <c r="AC1194" s="221"/>
      <c r="AD1194" s="221">
        <v>111.46</v>
      </c>
      <c r="AE1194" s="221">
        <f t="shared" si="1233"/>
        <v>111.46</v>
      </c>
      <c r="AF1194" s="221"/>
      <c r="AG1194" s="220">
        <f t="shared" si="1234"/>
        <v>0</v>
      </c>
      <c r="AH1194" s="221">
        <f t="shared" si="1235"/>
        <v>111.46</v>
      </c>
      <c r="AI1194" s="221">
        <v>190.52</v>
      </c>
      <c r="AJ1194" s="54">
        <v>252.31600000000003</v>
      </c>
      <c r="AK1194" s="221">
        <f t="shared" si="1236"/>
        <v>442.83600000000001</v>
      </c>
      <c r="AL1194" s="221">
        <v>120.35</v>
      </c>
      <c r="AM1194" s="220">
        <f t="shared" si="1237"/>
        <v>27.177103939155799</v>
      </c>
      <c r="AN1194" s="221">
        <f t="shared" si="1238"/>
        <v>322.48599999999999</v>
      </c>
      <c r="AO1194" s="221">
        <v>166.21</v>
      </c>
      <c r="AP1194" s="221">
        <v>233.67999999999998</v>
      </c>
      <c r="AQ1194" s="221">
        <f t="shared" si="1239"/>
        <v>399.89</v>
      </c>
      <c r="AR1194" s="221">
        <v>117.12</v>
      </c>
      <c r="AS1194" s="220">
        <f t="shared" si="1240"/>
        <v>29.288054214909103</v>
      </c>
      <c r="AT1194" s="221">
        <f t="shared" si="1241"/>
        <v>282.77</v>
      </c>
      <c r="AU1194" s="221">
        <v>31.02</v>
      </c>
      <c r="AV1194" s="54"/>
      <c r="AW1194" s="221">
        <f t="shared" si="1242"/>
        <v>31.02</v>
      </c>
      <c r="AX1194" s="221">
        <v>0</v>
      </c>
      <c r="AY1194" s="220">
        <f t="shared" si="1243"/>
        <v>0</v>
      </c>
      <c r="AZ1194" s="221">
        <f t="shared" si="1244"/>
        <v>31.02</v>
      </c>
      <c r="BA1194" s="221">
        <v>66.739999999999995</v>
      </c>
      <c r="BB1194" s="221">
        <v>97.76</v>
      </c>
      <c r="BC1194" s="221">
        <f t="shared" si="1245"/>
        <v>164.5</v>
      </c>
      <c r="BD1194" s="221">
        <v>0</v>
      </c>
      <c r="BE1194" s="220">
        <f t="shared" si="1246"/>
        <v>0</v>
      </c>
      <c r="BF1194" s="221">
        <f t="shared" si="1247"/>
        <v>164.5</v>
      </c>
      <c r="BG1194" s="222">
        <f t="shared" si="1248"/>
        <v>475.11</v>
      </c>
      <c r="BH1194" s="222">
        <f t="shared" si="1249"/>
        <v>729.6</v>
      </c>
      <c r="BI1194" s="222">
        <f t="shared" si="1250"/>
        <v>1204.71</v>
      </c>
      <c r="BJ1194" s="222">
        <f t="shared" si="1250"/>
        <v>250.01</v>
      </c>
      <c r="BK1194" s="223">
        <f t="shared" si="1251"/>
        <v>20.752712271002981</v>
      </c>
      <c r="BL1194" s="222">
        <f t="shared" si="1252"/>
        <v>954.7</v>
      </c>
    </row>
    <row r="1195" spans="1:64" ht="39.950000000000003" customHeight="1" x14ac:dyDescent="0.3">
      <c r="A1195">
        <v>12</v>
      </c>
      <c r="B1195">
        <v>5</v>
      </c>
      <c r="C1195" s="232">
        <v>5</v>
      </c>
      <c r="D1195" s="217" t="s">
        <v>187</v>
      </c>
      <c r="E1195" s="252">
        <v>0</v>
      </c>
      <c r="F1195" s="253">
        <v>9.0589999999999993</v>
      </c>
      <c r="G1195" s="252">
        <f t="shared" si="1221"/>
        <v>9.0589999999999993</v>
      </c>
      <c r="H1195" s="252">
        <v>9.06</v>
      </c>
      <c r="I1195" s="254">
        <f t="shared" si="1222"/>
        <v>100.01103874599846</v>
      </c>
      <c r="J1195" s="252">
        <f t="shared" si="1223"/>
        <v>-1.0000000000012221E-3</v>
      </c>
      <c r="K1195" s="252">
        <v>30.42</v>
      </c>
      <c r="L1195" s="252">
        <v>30.42</v>
      </c>
      <c r="M1195" s="252">
        <f t="shared" si="1224"/>
        <v>60.84</v>
      </c>
      <c r="N1195" s="252">
        <v>10.130000000000001</v>
      </c>
      <c r="O1195" s="254">
        <f t="shared" si="1225"/>
        <v>16.650230111768575</v>
      </c>
      <c r="P1195" s="252">
        <f t="shared" si="1226"/>
        <v>50.71</v>
      </c>
      <c r="Q1195" s="252">
        <v>5.98</v>
      </c>
      <c r="R1195" s="252">
        <v>10.14</v>
      </c>
      <c r="S1195" s="252">
        <f t="shared" si="1227"/>
        <v>16.12</v>
      </c>
      <c r="T1195" s="252">
        <v>10.17</v>
      </c>
      <c r="U1195" s="254">
        <f t="shared" si="1228"/>
        <v>63.089330024813897</v>
      </c>
      <c r="V1195" s="252">
        <f t="shared" si="1229"/>
        <v>5.9500000000000011</v>
      </c>
      <c r="W1195" s="252">
        <v>2</v>
      </c>
      <c r="X1195" s="252">
        <v>2</v>
      </c>
      <c r="Y1195" s="252">
        <f t="shared" si="1230"/>
        <v>4</v>
      </c>
      <c r="Z1195" s="252">
        <v>1</v>
      </c>
      <c r="AA1195" s="254">
        <f t="shared" si="1231"/>
        <v>25</v>
      </c>
      <c r="AB1195" s="252">
        <f t="shared" si="1232"/>
        <v>3</v>
      </c>
      <c r="AC1195" s="221"/>
      <c r="AD1195" s="221">
        <v>159.24</v>
      </c>
      <c r="AE1195" s="221">
        <f t="shared" si="1233"/>
        <v>159.24</v>
      </c>
      <c r="AF1195" s="221">
        <v>110.69</v>
      </c>
      <c r="AG1195" s="220">
        <f t="shared" si="1234"/>
        <v>69.511429289123328</v>
      </c>
      <c r="AH1195" s="221">
        <f t="shared" si="1235"/>
        <v>48.550000000000011</v>
      </c>
      <c r="AI1195" s="221">
        <v>171.32</v>
      </c>
      <c r="AJ1195" s="54">
        <v>411.178</v>
      </c>
      <c r="AK1195" s="221">
        <f t="shared" si="1236"/>
        <v>582.49800000000005</v>
      </c>
      <c r="AL1195" s="221">
        <v>262.45999999999998</v>
      </c>
      <c r="AM1195" s="220">
        <f t="shared" si="1237"/>
        <v>45.057665434044402</v>
      </c>
      <c r="AN1195" s="221">
        <f t="shared" si="1238"/>
        <v>320.03800000000007</v>
      </c>
      <c r="AO1195" s="221">
        <v>258.08999999999997</v>
      </c>
      <c r="AP1195" s="221">
        <v>379.75400000000002</v>
      </c>
      <c r="AQ1195" s="221">
        <f t="shared" si="1239"/>
        <v>637.84400000000005</v>
      </c>
      <c r="AR1195" s="221">
        <v>312.25</v>
      </c>
      <c r="AS1195" s="220">
        <f t="shared" si="1240"/>
        <v>48.953976207348504</v>
      </c>
      <c r="AT1195" s="221">
        <f t="shared" si="1241"/>
        <v>325.59400000000005</v>
      </c>
      <c r="AU1195" s="221">
        <v>40.82</v>
      </c>
      <c r="AV1195" s="54"/>
      <c r="AW1195" s="221">
        <f t="shared" si="1242"/>
        <v>40.82</v>
      </c>
      <c r="AX1195" s="221">
        <v>40.82</v>
      </c>
      <c r="AY1195" s="220">
        <f t="shared" si="1243"/>
        <v>100</v>
      </c>
      <c r="AZ1195" s="221">
        <f t="shared" si="1244"/>
        <v>0</v>
      </c>
      <c r="BA1195" s="221">
        <v>144.82</v>
      </c>
      <c r="BB1195" s="221">
        <v>202.54</v>
      </c>
      <c r="BC1195" s="221">
        <f t="shared" si="1245"/>
        <v>347.36</v>
      </c>
      <c r="BD1195" s="221">
        <v>172.62</v>
      </c>
      <c r="BE1195" s="220">
        <f t="shared" si="1246"/>
        <v>49.694841087056659</v>
      </c>
      <c r="BF1195" s="221">
        <f t="shared" si="1247"/>
        <v>174.74</v>
      </c>
      <c r="BG1195" s="222">
        <f t="shared" si="1248"/>
        <v>653.44999999999993</v>
      </c>
      <c r="BH1195" s="222">
        <f t="shared" si="1249"/>
        <v>1204.3310000000001</v>
      </c>
      <c r="BI1195" s="222">
        <f t="shared" si="1250"/>
        <v>1857.7810000000002</v>
      </c>
      <c r="BJ1195" s="222">
        <f t="shared" si="1250"/>
        <v>929.2</v>
      </c>
      <c r="BK1195" s="223">
        <f t="shared" si="1251"/>
        <v>50.016659660099869</v>
      </c>
      <c r="BL1195" s="222">
        <f t="shared" si="1252"/>
        <v>928.58100000000013</v>
      </c>
    </row>
    <row r="1196" spans="1:64" ht="39.950000000000003" customHeight="1" x14ac:dyDescent="0.3">
      <c r="A1196">
        <v>13</v>
      </c>
      <c r="B1196">
        <v>6</v>
      </c>
      <c r="C1196" s="232">
        <v>6</v>
      </c>
      <c r="D1196" s="217" t="s">
        <v>39</v>
      </c>
      <c r="E1196" s="252">
        <v>0</v>
      </c>
      <c r="F1196" s="253">
        <v>5.048</v>
      </c>
      <c r="G1196" s="252">
        <f t="shared" si="1221"/>
        <v>5.048</v>
      </c>
      <c r="H1196" s="252">
        <v>5.05</v>
      </c>
      <c r="I1196" s="254">
        <f t="shared" si="1222"/>
        <v>100.03961965134707</v>
      </c>
      <c r="J1196" s="252">
        <f t="shared" si="1223"/>
        <v>-1.9999999999997797E-3</v>
      </c>
      <c r="K1196" s="252">
        <v>9.81</v>
      </c>
      <c r="L1196" s="252">
        <v>19.62</v>
      </c>
      <c r="M1196" s="252">
        <f t="shared" si="1224"/>
        <v>29.43</v>
      </c>
      <c r="N1196" s="252">
        <v>4.24</v>
      </c>
      <c r="O1196" s="254">
        <f t="shared" si="1225"/>
        <v>14.407067618076793</v>
      </c>
      <c r="P1196" s="252">
        <f t="shared" si="1226"/>
        <v>25.189999999999998</v>
      </c>
      <c r="Q1196" s="252">
        <v>3.27</v>
      </c>
      <c r="R1196" s="252">
        <v>6.54</v>
      </c>
      <c r="S1196" s="252">
        <f t="shared" si="1227"/>
        <v>9.81</v>
      </c>
      <c r="T1196" s="252">
        <v>3.73</v>
      </c>
      <c r="U1196" s="254">
        <f t="shared" si="1228"/>
        <v>38.022426095820592</v>
      </c>
      <c r="V1196" s="252">
        <f t="shared" si="1229"/>
        <v>6.08</v>
      </c>
      <c r="W1196" s="252">
        <v>0.5</v>
      </c>
      <c r="X1196" s="252">
        <v>1</v>
      </c>
      <c r="Y1196" s="252">
        <f t="shared" si="1230"/>
        <v>1.5</v>
      </c>
      <c r="Z1196" s="252">
        <v>0.55000000000000004</v>
      </c>
      <c r="AA1196" s="254">
        <f t="shared" si="1231"/>
        <v>36.666666666666671</v>
      </c>
      <c r="AB1196" s="252">
        <f t="shared" si="1232"/>
        <v>0.95</v>
      </c>
      <c r="AC1196" s="221"/>
      <c r="AD1196" s="221">
        <v>79.62</v>
      </c>
      <c r="AE1196" s="221">
        <f t="shared" si="1233"/>
        <v>79.62</v>
      </c>
      <c r="AF1196" s="221"/>
      <c r="AG1196" s="220">
        <f t="shared" si="1234"/>
        <v>0</v>
      </c>
      <c r="AH1196" s="221">
        <f t="shared" si="1235"/>
        <v>79.62</v>
      </c>
      <c r="AI1196" s="221">
        <v>198.48</v>
      </c>
      <c r="AJ1196" s="54">
        <v>255.678</v>
      </c>
      <c r="AK1196" s="221">
        <f t="shared" si="1236"/>
        <v>454.15800000000002</v>
      </c>
      <c r="AL1196" s="221">
        <v>103.93</v>
      </c>
      <c r="AM1196" s="220">
        <f t="shared" si="1237"/>
        <v>22.884106412305847</v>
      </c>
      <c r="AN1196" s="221">
        <f t="shared" si="1238"/>
        <v>350.22800000000001</v>
      </c>
      <c r="AO1196" s="221">
        <v>183.92</v>
      </c>
      <c r="AP1196" s="221">
        <v>236.68199999999996</v>
      </c>
      <c r="AQ1196" s="221">
        <f t="shared" si="1239"/>
        <v>420.60199999999998</v>
      </c>
      <c r="AR1196" s="221">
        <v>115.29</v>
      </c>
      <c r="AS1196" s="220">
        <f t="shared" si="1240"/>
        <v>27.41071131378358</v>
      </c>
      <c r="AT1196" s="221">
        <f t="shared" si="1241"/>
        <v>305.31199999999995</v>
      </c>
      <c r="AU1196" s="221">
        <v>0</v>
      </c>
      <c r="AV1196" s="54"/>
      <c r="AW1196" s="221">
        <f t="shared" si="1242"/>
        <v>0</v>
      </c>
      <c r="AX1196" s="221"/>
      <c r="AY1196" s="220">
        <f t="shared" si="1243"/>
        <v>0</v>
      </c>
      <c r="AZ1196" s="221">
        <f t="shared" si="1244"/>
        <v>0</v>
      </c>
      <c r="BA1196" s="221">
        <v>0</v>
      </c>
      <c r="BB1196" s="221"/>
      <c r="BC1196" s="221">
        <f t="shared" si="1245"/>
        <v>0</v>
      </c>
      <c r="BD1196" s="221"/>
      <c r="BE1196" s="220">
        <f t="shared" si="1246"/>
        <v>0</v>
      </c>
      <c r="BF1196" s="221">
        <f t="shared" si="1247"/>
        <v>0</v>
      </c>
      <c r="BG1196" s="222">
        <f t="shared" si="1248"/>
        <v>395.98</v>
      </c>
      <c r="BH1196" s="222">
        <f t="shared" si="1249"/>
        <v>604.18799999999999</v>
      </c>
      <c r="BI1196" s="222">
        <f t="shared" si="1250"/>
        <v>1000.168</v>
      </c>
      <c r="BJ1196" s="222">
        <f t="shared" si="1250"/>
        <v>232.79000000000002</v>
      </c>
      <c r="BK1196" s="223">
        <f t="shared" si="1251"/>
        <v>23.275089784916137</v>
      </c>
      <c r="BL1196" s="222">
        <f t="shared" si="1252"/>
        <v>767.37799999999993</v>
      </c>
    </row>
    <row r="1197" spans="1:64" ht="39.950000000000003" customHeight="1" x14ac:dyDescent="0.3">
      <c r="A1197">
        <v>15</v>
      </c>
      <c r="B1197">
        <v>7</v>
      </c>
      <c r="C1197" s="232">
        <v>7</v>
      </c>
      <c r="D1197" s="217" t="s">
        <v>42</v>
      </c>
      <c r="E1197" s="252">
        <v>0</v>
      </c>
      <c r="F1197" s="253">
        <v>10.896000000000001</v>
      </c>
      <c r="G1197" s="252">
        <f t="shared" si="1221"/>
        <v>10.896000000000001</v>
      </c>
      <c r="H1197" s="252">
        <v>10.9</v>
      </c>
      <c r="I1197" s="254">
        <f t="shared" si="1222"/>
        <v>100.03671071953011</v>
      </c>
      <c r="J1197" s="252">
        <f t="shared" si="1223"/>
        <v>-3.9999999999995595E-3</v>
      </c>
      <c r="K1197" s="252">
        <v>30.78</v>
      </c>
      <c r="L1197" s="252">
        <v>30.78</v>
      </c>
      <c r="M1197" s="252">
        <f t="shared" si="1224"/>
        <v>61.56</v>
      </c>
      <c r="N1197" s="252"/>
      <c r="O1197" s="254">
        <f t="shared" si="1225"/>
        <v>0</v>
      </c>
      <c r="P1197" s="252">
        <f t="shared" si="1226"/>
        <v>61.56</v>
      </c>
      <c r="Q1197" s="252">
        <v>9.81</v>
      </c>
      <c r="R1197" s="252">
        <v>10.26</v>
      </c>
      <c r="S1197" s="252">
        <f t="shared" si="1227"/>
        <v>20.07</v>
      </c>
      <c r="T1197" s="252">
        <v>3.33</v>
      </c>
      <c r="U1197" s="254">
        <f t="shared" si="1228"/>
        <v>16.591928251121075</v>
      </c>
      <c r="V1197" s="252">
        <f t="shared" si="1229"/>
        <v>16.740000000000002</v>
      </c>
      <c r="W1197" s="252">
        <v>2.2000000000000002</v>
      </c>
      <c r="X1197" s="252">
        <v>2.2000000000000002</v>
      </c>
      <c r="Y1197" s="252">
        <f t="shared" si="1230"/>
        <v>4.4000000000000004</v>
      </c>
      <c r="Z1197" s="252">
        <v>1.4</v>
      </c>
      <c r="AA1197" s="254">
        <f t="shared" si="1231"/>
        <v>31.818181818181813</v>
      </c>
      <c r="AB1197" s="252">
        <f t="shared" si="1232"/>
        <v>3.0000000000000004</v>
      </c>
      <c r="AC1197" s="221"/>
      <c r="AD1197" s="221">
        <v>175.16</v>
      </c>
      <c r="AE1197" s="221">
        <f t="shared" si="1233"/>
        <v>175.16</v>
      </c>
      <c r="AF1197" s="221">
        <v>46.97</v>
      </c>
      <c r="AG1197" s="220">
        <f t="shared" si="1234"/>
        <v>26.81548298698333</v>
      </c>
      <c r="AH1197" s="221">
        <f t="shared" si="1235"/>
        <v>128.19</v>
      </c>
      <c r="AI1197" s="221">
        <v>248.81</v>
      </c>
      <c r="AJ1197" s="54">
        <v>398.48199999999997</v>
      </c>
      <c r="AK1197" s="221">
        <f t="shared" si="1236"/>
        <v>647.29199999999992</v>
      </c>
      <c r="AL1197" s="221">
        <v>349.14</v>
      </c>
      <c r="AM1197" s="220">
        <f t="shared" si="1237"/>
        <v>53.938562503476028</v>
      </c>
      <c r="AN1197" s="221">
        <f t="shared" si="1238"/>
        <v>298.15199999999993</v>
      </c>
      <c r="AO1197" s="221">
        <v>271.87</v>
      </c>
      <c r="AP1197" s="221">
        <v>369.27600000000001</v>
      </c>
      <c r="AQ1197" s="221">
        <f t="shared" si="1239"/>
        <v>641.14599999999996</v>
      </c>
      <c r="AR1197" s="221">
        <v>259.85000000000002</v>
      </c>
      <c r="AS1197" s="220">
        <f t="shared" si="1240"/>
        <v>40.528990276785635</v>
      </c>
      <c r="AT1197" s="221">
        <f t="shared" si="1241"/>
        <v>381.29599999999994</v>
      </c>
      <c r="AU1197" s="221">
        <v>48.97</v>
      </c>
      <c r="AV1197" s="54"/>
      <c r="AW1197" s="221">
        <f t="shared" si="1242"/>
        <v>48.97</v>
      </c>
      <c r="AX1197" s="221">
        <v>30.77</v>
      </c>
      <c r="AY1197" s="220">
        <f t="shared" si="1243"/>
        <v>62.834388401061879</v>
      </c>
      <c r="AZ1197" s="221">
        <f t="shared" si="1244"/>
        <v>18.2</v>
      </c>
      <c r="BA1197" s="221">
        <v>100.51</v>
      </c>
      <c r="BB1197" s="221">
        <v>155.16</v>
      </c>
      <c r="BC1197" s="221">
        <f t="shared" si="1245"/>
        <v>255.67000000000002</v>
      </c>
      <c r="BD1197" s="221">
        <v>61.97</v>
      </c>
      <c r="BE1197" s="220">
        <f t="shared" si="1246"/>
        <v>24.238275902530603</v>
      </c>
      <c r="BF1197" s="221">
        <f t="shared" si="1247"/>
        <v>193.70000000000002</v>
      </c>
      <c r="BG1197" s="222">
        <f t="shared" si="1248"/>
        <v>712.95</v>
      </c>
      <c r="BH1197" s="222">
        <f t="shared" si="1249"/>
        <v>1152.2139999999999</v>
      </c>
      <c r="BI1197" s="222">
        <f t="shared" si="1250"/>
        <v>1865.1640000000002</v>
      </c>
      <c r="BJ1197" s="222">
        <f t="shared" si="1250"/>
        <v>764.33</v>
      </c>
      <c r="BK1197" s="223">
        <f t="shared" si="1251"/>
        <v>40.979238286820888</v>
      </c>
      <c r="BL1197" s="222">
        <f t="shared" si="1252"/>
        <v>1100.8340000000003</v>
      </c>
    </row>
    <row r="1198" spans="1:64" ht="39.950000000000003" customHeight="1" x14ac:dyDescent="0.3">
      <c r="A1198">
        <v>17</v>
      </c>
      <c r="B1198">
        <v>8</v>
      </c>
      <c r="C1198" s="232">
        <v>8</v>
      </c>
      <c r="D1198" s="217" t="s">
        <v>188</v>
      </c>
      <c r="E1198" s="252">
        <v>0</v>
      </c>
      <c r="F1198" s="253">
        <v>6.1559999999999997</v>
      </c>
      <c r="G1198" s="252">
        <f t="shared" si="1221"/>
        <v>6.1559999999999997</v>
      </c>
      <c r="H1198" s="252">
        <v>6.16</v>
      </c>
      <c r="I1198" s="254">
        <f t="shared" si="1222"/>
        <v>100.06497725795973</v>
      </c>
      <c r="J1198" s="252">
        <f t="shared" si="1223"/>
        <v>-4.0000000000004476E-3</v>
      </c>
      <c r="K1198" s="252">
        <v>17.28</v>
      </c>
      <c r="L1198" s="252">
        <v>17.28</v>
      </c>
      <c r="M1198" s="252">
        <f t="shared" si="1224"/>
        <v>34.56</v>
      </c>
      <c r="N1198" s="252">
        <v>14.4</v>
      </c>
      <c r="O1198" s="254">
        <f t="shared" si="1225"/>
        <v>41.666666666666664</v>
      </c>
      <c r="P1198" s="252">
        <f t="shared" si="1226"/>
        <v>20.160000000000004</v>
      </c>
      <c r="Q1198" s="252">
        <v>5.76</v>
      </c>
      <c r="R1198" s="252">
        <v>5.76</v>
      </c>
      <c r="S1198" s="252">
        <f t="shared" si="1227"/>
        <v>11.52</v>
      </c>
      <c r="T1198" s="252">
        <v>8.64</v>
      </c>
      <c r="U1198" s="254">
        <f t="shared" si="1228"/>
        <v>75.000000000000014</v>
      </c>
      <c r="V1198" s="252">
        <f t="shared" si="1229"/>
        <v>2.879999999999999</v>
      </c>
      <c r="W1198" s="252">
        <v>1.2</v>
      </c>
      <c r="X1198" s="252">
        <v>1.2</v>
      </c>
      <c r="Y1198" s="252">
        <f t="shared" si="1230"/>
        <v>2.4</v>
      </c>
      <c r="Z1198" s="252">
        <v>1.8</v>
      </c>
      <c r="AA1198" s="254">
        <f t="shared" si="1231"/>
        <v>75</v>
      </c>
      <c r="AB1198" s="252">
        <f t="shared" si="1232"/>
        <v>0.59999999999999987</v>
      </c>
      <c r="AC1198" s="221"/>
      <c r="AD1198" s="221">
        <v>95.54</v>
      </c>
      <c r="AE1198" s="221">
        <f t="shared" si="1233"/>
        <v>95.54</v>
      </c>
      <c r="AF1198" s="221">
        <v>77.25</v>
      </c>
      <c r="AG1198" s="220">
        <f t="shared" si="1234"/>
        <v>80.856185890726394</v>
      </c>
      <c r="AH1198" s="221">
        <f t="shared" si="1235"/>
        <v>18.290000000000006</v>
      </c>
      <c r="AI1198" s="221">
        <v>144.43</v>
      </c>
      <c r="AJ1198" s="54">
        <v>229.77199999999999</v>
      </c>
      <c r="AK1198" s="221">
        <f t="shared" si="1236"/>
        <v>374.202</v>
      </c>
      <c r="AL1198" s="221">
        <v>206.56</v>
      </c>
      <c r="AM1198" s="220">
        <f t="shared" si="1237"/>
        <v>55.200132548730366</v>
      </c>
      <c r="AN1198" s="221">
        <f t="shared" si="1238"/>
        <v>167.642</v>
      </c>
      <c r="AO1198" s="221">
        <v>165.12</v>
      </c>
      <c r="AP1198" s="221">
        <v>212.42399999999998</v>
      </c>
      <c r="AQ1198" s="221">
        <f t="shared" si="1239"/>
        <v>377.54399999999998</v>
      </c>
      <c r="AR1198" s="221">
        <v>216.22</v>
      </c>
      <c r="AS1198" s="220">
        <f t="shared" si="1240"/>
        <v>57.270145996228258</v>
      </c>
      <c r="AT1198" s="221">
        <f t="shared" si="1241"/>
        <v>161.32399999999998</v>
      </c>
      <c r="AU1198" s="221">
        <v>0</v>
      </c>
      <c r="AV1198" s="54"/>
      <c r="AW1198" s="221">
        <f t="shared" si="1242"/>
        <v>0</v>
      </c>
      <c r="AX1198" s="221"/>
      <c r="AY1198" s="220">
        <f t="shared" si="1243"/>
        <v>0</v>
      </c>
      <c r="AZ1198" s="221">
        <f t="shared" si="1244"/>
        <v>0</v>
      </c>
      <c r="BA1198" s="221">
        <v>0</v>
      </c>
      <c r="BB1198" s="221"/>
      <c r="BC1198" s="221">
        <f t="shared" si="1245"/>
        <v>0</v>
      </c>
      <c r="BD1198" s="221"/>
      <c r="BE1198" s="220">
        <f t="shared" si="1246"/>
        <v>0</v>
      </c>
      <c r="BF1198" s="221">
        <f t="shared" si="1247"/>
        <v>0</v>
      </c>
      <c r="BG1198" s="222">
        <f t="shared" si="1248"/>
        <v>333.79</v>
      </c>
      <c r="BH1198" s="222">
        <f t="shared" si="1249"/>
        <v>568.13199999999995</v>
      </c>
      <c r="BI1198" s="222">
        <f t="shared" si="1250"/>
        <v>901.92200000000003</v>
      </c>
      <c r="BJ1198" s="222">
        <f t="shared" si="1250"/>
        <v>531.03</v>
      </c>
      <c r="BK1198" s="223">
        <f t="shared" si="1251"/>
        <v>58.87759695406033</v>
      </c>
      <c r="BL1198" s="222">
        <f t="shared" si="1252"/>
        <v>370.89200000000005</v>
      </c>
    </row>
    <row r="1199" spans="1:64" ht="39.950000000000003" customHeight="1" x14ac:dyDescent="0.3">
      <c r="A1199" s="273"/>
      <c r="B1199" s="273"/>
      <c r="C1199" s="224"/>
      <c r="D1199" s="224" t="s">
        <v>46</v>
      </c>
      <c r="E1199" s="225">
        <f>SUM(E1191:E1198)</f>
        <v>0</v>
      </c>
      <c r="F1199" s="226">
        <f>SUM(F1191:F1198)</f>
        <v>75.967000000000013</v>
      </c>
      <c r="G1199" s="225">
        <f>SUM(G1191:G1198)</f>
        <v>75.967000000000013</v>
      </c>
      <c r="H1199" s="225">
        <f>SUM(H1191:H1198)</f>
        <v>68.91</v>
      </c>
      <c r="I1199" s="227">
        <f t="shared" si="1222"/>
        <v>90.710440059499504</v>
      </c>
      <c r="J1199" s="225">
        <f>SUM(J1191:J1198)</f>
        <v>7.0569999999999986</v>
      </c>
      <c r="K1199" s="225">
        <f>SUM(K1191:K1198)</f>
        <v>245.7</v>
      </c>
      <c r="L1199" s="179">
        <f>SUM(L1191:L1198)</f>
        <v>258.66000000000003</v>
      </c>
      <c r="M1199" s="225">
        <f>SUM(M1191:M1198)</f>
        <v>504.36000000000007</v>
      </c>
      <c r="N1199" s="225">
        <f>SUM(N1191:N1198)</f>
        <v>133.27999999999997</v>
      </c>
      <c r="O1199" s="227">
        <f t="shared" si="1225"/>
        <v>26.425569037988726</v>
      </c>
      <c r="P1199" s="225">
        <f t="shared" si="1226"/>
        <v>371.0800000000001</v>
      </c>
      <c r="Q1199" s="225">
        <f>SUM(Q1191:Q1198)</f>
        <v>72.100000000000009</v>
      </c>
      <c r="R1199" s="225">
        <f>SUM(R1191:R1198)</f>
        <v>86.220000000000027</v>
      </c>
      <c r="S1199" s="225">
        <f>SUM(S1191:S1198)</f>
        <v>158.32000000000002</v>
      </c>
      <c r="T1199" s="225">
        <f>SUM(T1191:T1198)</f>
        <v>69.67</v>
      </c>
      <c r="U1199" s="227">
        <f t="shared" si="1228"/>
        <v>44.00581101566447</v>
      </c>
      <c r="V1199" s="225">
        <f>SUM(V1191:V1198)</f>
        <v>88.65</v>
      </c>
      <c r="W1199" s="225">
        <f>SUM(W1191:W1198)</f>
        <v>13.849999999999998</v>
      </c>
      <c r="X1199" s="225">
        <f>SUM(X1191:X1198)</f>
        <v>16</v>
      </c>
      <c r="Y1199" s="225">
        <f>SUM(Y1191:Y1198)</f>
        <v>29.85</v>
      </c>
      <c r="Z1199" s="225">
        <f>SUM(Z1191:Z1198)</f>
        <v>12.06</v>
      </c>
      <c r="AA1199" s="227">
        <f t="shared" si="1231"/>
        <v>40.402010050251256</v>
      </c>
      <c r="AB1199" s="225">
        <f>SUM(AB1191:AB1198)</f>
        <v>17.79</v>
      </c>
      <c r="AC1199" s="225">
        <f>SUM(AC1191:AC1198)</f>
        <v>0</v>
      </c>
      <c r="AD1199" s="225">
        <f>SUM(AD1191:AD1198)</f>
        <v>1273.8900000000001</v>
      </c>
      <c r="AE1199" s="225">
        <f>SUM(AE1191:AE1198)</f>
        <v>1273.8900000000001</v>
      </c>
      <c r="AF1199" s="225">
        <f>SUM(AF1191:AF1198)</f>
        <v>430.1</v>
      </c>
      <c r="AG1199" s="229">
        <f t="shared" si="1234"/>
        <v>33.762726766047301</v>
      </c>
      <c r="AH1199" s="225">
        <f>SUM(AH1191:AH1198)</f>
        <v>843.79</v>
      </c>
      <c r="AI1199" s="225">
        <f>SUM(AI1191:AI1198)</f>
        <v>1636.38</v>
      </c>
      <c r="AJ1199" s="225">
        <f>SUM(AJ1191:AJ1198)</f>
        <v>3376.654</v>
      </c>
      <c r="AK1199" s="225">
        <f>SUM(AK1191:AK1198)</f>
        <v>5013.0340000000006</v>
      </c>
      <c r="AL1199" s="225">
        <f>SUM(AL1191:AL1198)</f>
        <v>2383.59</v>
      </c>
      <c r="AM1199" s="229">
        <f t="shared" si="1237"/>
        <v>47.547852258731936</v>
      </c>
      <c r="AN1199" s="225">
        <f>SUM(AN1191:AN1198)</f>
        <v>2629.444</v>
      </c>
      <c r="AO1199" s="225">
        <f>SUM(AO1191:AO1198)</f>
        <v>2079.0299999999997</v>
      </c>
      <c r="AP1199" s="225">
        <f>SUM(AP1191:AP1198)</f>
        <v>3126.5519999999997</v>
      </c>
      <c r="AQ1199" s="225">
        <f>SUM(AQ1191:AQ1198)</f>
        <v>5205.5819999999994</v>
      </c>
      <c r="AR1199" s="225">
        <f>SUM(AR1191:AR1198)</f>
        <v>2354.3399999999997</v>
      </c>
      <c r="AS1199" s="229">
        <f t="shared" si="1240"/>
        <v>45.227219550090652</v>
      </c>
      <c r="AT1199" s="225">
        <f>SUM(AT1191:AT1198)</f>
        <v>2851.2419999999997</v>
      </c>
      <c r="AU1199" s="225">
        <f>SUM(AU1191:AU1198)</f>
        <v>184.32</v>
      </c>
      <c r="AV1199" s="225"/>
      <c r="AW1199" s="225">
        <f>SUM(AW1191:AW1198)</f>
        <v>184.32</v>
      </c>
      <c r="AX1199" s="225">
        <f>SUM(AX1191:AX1198)</f>
        <v>118.32</v>
      </c>
      <c r="AY1199" s="229">
        <f t="shared" si="1243"/>
        <v>64.192708333333343</v>
      </c>
      <c r="AZ1199" s="225">
        <f>SUM(AZ1191:AZ1198)</f>
        <v>66</v>
      </c>
      <c r="BA1199" s="225">
        <f>SUM(BA1191:BA1198)</f>
        <v>459.73</v>
      </c>
      <c r="BB1199" s="225">
        <f>SUM(BB1191:BB1198)</f>
        <v>691.03</v>
      </c>
      <c r="BC1199" s="225">
        <f>SUM(BC1191:BC1198)</f>
        <v>1150.76</v>
      </c>
      <c r="BD1199" s="225">
        <f>SUM(BD1191:BD1198)</f>
        <v>397.48</v>
      </c>
      <c r="BE1199" s="229">
        <f t="shared" si="1246"/>
        <v>34.540651395599433</v>
      </c>
      <c r="BF1199" s="225">
        <f>SUM(BF1191:BF1198)</f>
        <v>753.28000000000009</v>
      </c>
      <c r="BG1199" s="230">
        <f t="shared" si="1248"/>
        <v>4691.1100000000006</v>
      </c>
      <c r="BH1199" s="230">
        <f>SUM(BH1191:BH1198)</f>
        <v>8904.973</v>
      </c>
      <c r="BI1199" s="230">
        <f t="shared" si="1250"/>
        <v>13596.083000000001</v>
      </c>
      <c r="BJ1199" s="230">
        <f t="shared" si="1250"/>
        <v>5967.75</v>
      </c>
      <c r="BK1199" s="231">
        <f t="shared" si="1251"/>
        <v>43.893156580465117</v>
      </c>
      <c r="BL1199" s="230">
        <f t="shared" si="1252"/>
        <v>7628.3330000000005</v>
      </c>
    </row>
    <row r="1201" spans="1:70" ht="29.25" customHeight="1" x14ac:dyDescent="0.2">
      <c r="D1201" s="297"/>
      <c r="E1201" s="637" t="s">
        <v>319</v>
      </c>
      <c r="F1201" s="637"/>
      <c r="G1201" s="637"/>
      <c r="H1201" s="637"/>
      <c r="I1201" s="637"/>
      <c r="J1201" s="637"/>
      <c r="K1201" s="637"/>
      <c r="L1201" s="637"/>
      <c r="M1201" s="637"/>
      <c r="N1201" s="637"/>
      <c r="O1201" s="637"/>
      <c r="P1201" s="637"/>
      <c r="Q1201" s="637"/>
      <c r="R1201" s="637"/>
      <c r="S1201" s="637"/>
      <c r="T1201" s="637"/>
      <c r="U1201" s="637"/>
      <c r="V1201" s="637"/>
      <c r="W1201" s="637"/>
      <c r="X1201" s="637"/>
      <c r="Y1201" s="637"/>
      <c r="Z1201" s="637"/>
      <c r="AA1201" s="637"/>
      <c r="AB1201" s="637"/>
      <c r="AC1201" s="638" t="s">
        <v>319</v>
      </c>
      <c r="AD1201" s="638"/>
      <c r="AE1201" s="638"/>
      <c r="AF1201" s="638"/>
      <c r="AG1201" s="638"/>
      <c r="AH1201" s="638"/>
      <c r="AI1201" s="638"/>
      <c r="AJ1201" s="638"/>
      <c r="AK1201" s="638"/>
      <c r="AL1201" s="638"/>
      <c r="AM1201" s="638"/>
      <c r="AN1201" s="638"/>
      <c r="AO1201" s="638"/>
      <c r="AP1201" s="638"/>
      <c r="AQ1201" s="638"/>
      <c r="AR1201" s="638"/>
      <c r="AS1201" s="638"/>
      <c r="AT1201" s="638"/>
      <c r="AU1201" s="625" t="s">
        <v>320</v>
      </c>
      <c r="AV1201" s="626"/>
      <c r="AW1201" s="626"/>
      <c r="AX1201" s="626"/>
      <c r="AY1201" s="626"/>
      <c r="AZ1201" s="626"/>
      <c r="BA1201" s="626"/>
      <c r="BB1201" s="626"/>
      <c r="BC1201" s="626"/>
      <c r="BD1201" s="626"/>
      <c r="BE1201" s="626"/>
      <c r="BF1201" s="626"/>
      <c r="BG1201" s="640" t="s">
        <v>319</v>
      </c>
      <c r="BH1201" s="640"/>
      <c r="BI1201" s="640"/>
      <c r="BJ1201" s="640"/>
      <c r="BK1201" s="640"/>
      <c r="BL1201" s="640"/>
    </row>
    <row r="1202" spans="1:70" ht="25.5" customHeight="1" x14ac:dyDescent="0.45">
      <c r="C1202" s="267"/>
      <c r="D1202" s="267"/>
      <c r="E1202" s="268"/>
      <c r="F1202" s="267"/>
      <c r="G1202" s="267"/>
      <c r="H1202" s="267"/>
      <c r="I1202" s="267"/>
      <c r="J1202" s="267"/>
      <c r="K1202" s="267"/>
      <c r="L1202" s="267"/>
      <c r="M1202" s="267"/>
      <c r="N1202" s="267"/>
      <c r="O1202" s="267"/>
      <c r="P1202" s="267"/>
      <c r="Q1202" s="267"/>
      <c r="R1202" s="267"/>
      <c r="S1202" s="267"/>
      <c r="T1202" s="267"/>
      <c r="U1202" s="267"/>
      <c r="V1202" s="267"/>
      <c r="W1202" s="267"/>
      <c r="X1202" s="267"/>
      <c r="Y1202" s="627" t="s">
        <v>127</v>
      </c>
      <c r="Z1202" s="627"/>
      <c r="AA1202" s="627"/>
      <c r="AB1202" s="627"/>
      <c r="AC1202" s="522"/>
      <c r="AD1202" s="522"/>
      <c r="AE1202" s="522"/>
      <c r="AF1202" s="522"/>
      <c r="AG1202" s="522"/>
      <c r="AH1202" s="522"/>
      <c r="AI1202" s="522"/>
      <c r="AJ1202" s="522"/>
      <c r="AK1202" s="522"/>
      <c r="AL1202" s="522"/>
      <c r="AM1202" s="522"/>
      <c r="AN1202" s="522"/>
      <c r="AO1202" s="522"/>
      <c r="AP1202" s="522"/>
      <c r="AQ1202" s="627" t="s">
        <v>127</v>
      </c>
      <c r="AR1202" s="627"/>
      <c r="AS1202" s="627"/>
      <c r="AT1202" s="627"/>
      <c r="AU1202" s="626"/>
      <c r="AV1202" s="626"/>
      <c r="AW1202" s="626"/>
      <c r="AX1202" s="626"/>
      <c r="AY1202" s="626"/>
      <c r="AZ1202" s="626"/>
      <c r="BA1202" s="626"/>
      <c r="BB1202" s="626"/>
      <c r="BC1202" s="626"/>
      <c r="BD1202" s="626"/>
      <c r="BE1202" s="626"/>
      <c r="BF1202" s="626"/>
      <c r="BG1202" s="579"/>
      <c r="BH1202" s="579"/>
      <c r="BI1202" s="579"/>
      <c r="BJ1202" s="579"/>
      <c r="BK1202" s="579"/>
      <c r="BL1202" s="579"/>
    </row>
    <row r="1203" spans="1:70" ht="15.75" customHeight="1" x14ac:dyDescent="0.2">
      <c r="C1203" s="584" t="s">
        <v>125</v>
      </c>
      <c r="D1203" s="584" t="s">
        <v>3</v>
      </c>
      <c r="E1203" s="562" t="s">
        <v>52</v>
      </c>
      <c r="F1203" s="562"/>
      <c r="G1203" s="562"/>
      <c r="H1203" s="562"/>
      <c r="I1203" s="562"/>
      <c r="J1203" s="562"/>
      <c r="K1203" s="562"/>
      <c r="L1203" s="562"/>
      <c r="M1203" s="562"/>
      <c r="N1203" s="562"/>
      <c r="O1203" s="562"/>
      <c r="P1203" s="562"/>
      <c r="Q1203" s="562"/>
      <c r="R1203" s="562"/>
      <c r="S1203" s="562"/>
      <c r="T1203" s="562"/>
      <c r="U1203" s="562"/>
      <c r="V1203" s="562"/>
      <c r="W1203" s="562"/>
      <c r="X1203" s="562"/>
      <c r="Y1203" s="562"/>
      <c r="Z1203" s="562"/>
      <c r="AA1203" s="562"/>
      <c r="AB1203" s="562"/>
      <c r="AC1203" s="590"/>
      <c r="AD1203" s="591"/>
      <c r="AE1203" s="591"/>
      <c r="AF1203" s="591"/>
      <c r="AG1203" s="591"/>
      <c r="AH1203" s="591"/>
      <c r="AI1203" s="562" t="s">
        <v>52</v>
      </c>
      <c r="AJ1203" s="562"/>
      <c r="AK1203" s="562"/>
      <c r="AL1203" s="562"/>
      <c r="AM1203" s="562"/>
      <c r="AN1203" s="562"/>
      <c r="AO1203" s="562"/>
      <c r="AP1203" s="562"/>
      <c r="AQ1203" s="562"/>
      <c r="AR1203" s="562"/>
      <c r="AS1203" s="562"/>
      <c r="AT1203" s="562"/>
      <c r="AU1203" s="562" t="s">
        <v>48</v>
      </c>
      <c r="AV1203" s="562"/>
      <c r="AW1203" s="562"/>
      <c r="AX1203" s="562"/>
      <c r="AY1203" s="562"/>
      <c r="AZ1203" s="562"/>
      <c r="BA1203" s="562"/>
      <c r="BB1203" s="562"/>
      <c r="BC1203" s="562"/>
      <c r="BD1203" s="562"/>
      <c r="BE1203" s="562"/>
      <c r="BF1203" s="562"/>
      <c r="BG1203" s="292"/>
      <c r="BH1203" s="270"/>
      <c r="BI1203" s="270"/>
      <c r="BJ1203" s="270"/>
      <c r="BK1203" s="270"/>
      <c r="BL1203" s="271" t="s">
        <v>152</v>
      </c>
    </row>
    <row r="1204" spans="1:70" ht="16.5" customHeight="1" x14ac:dyDescent="0.2">
      <c r="C1204" s="585"/>
      <c r="D1204" s="585"/>
      <c r="E1204" s="562" t="s">
        <v>5</v>
      </c>
      <c r="F1204" s="562"/>
      <c r="G1204" s="562"/>
      <c r="H1204" s="562"/>
      <c r="I1204" s="562"/>
      <c r="J1204" s="562"/>
      <c r="K1204" s="562"/>
      <c r="L1204" s="562"/>
      <c r="M1204" s="562"/>
      <c r="N1204" s="562"/>
      <c r="O1204" s="562"/>
      <c r="P1204" s="562"/>
      <c r="Q1204" s="562"/>
      <c r="R1204" s="562"/>
      <c r="S1204" s="562"/>
      <c r="T1204" s="562"/>
      <c r="U1204" s="562"/>
      <c r="V1204" s="562"/>
      <c r="W1204" s="562"/>
      <c r="X1204" s="562"/>
      <c r="Y1204" s="562"/>
      <c r="Z1204" s="562"/>
      <c r="AA1204" s="562"/>
      <c r="AB1204" s="562"/>
      <c r="AC1204" s="593"/>
      <c r="AD1204" s="594"/>
      <c r="AE1204" s="594"/>
      <c r="AF1204" s="594"/>
      <c r="AG1204" s="594"/>
      <c r="AH1204" s="595"/>
      <c r="AI1204" s="562" t="s">
        <v>47</v>
      </c>
      <c r="AJ1204" s="562"/>
      <c r="AK1204" s="562"/>
      <c r="AL1204" s="562"/>
      <c r="AM1204" s="562"/>
      <c r="AN1204" s="562"/>
      <c r="AO1204" s="562"/>
      <c r="AP1204" s="562"/>
      <c r="AQ1204" s="562"/>
      <c r="AR1204" s="562"/>
      <c r="AS1204" s="562"/>
      <c r="AT1204" s="562"/>
      <c r="AU1204" s="562" t="s">
        <v>49</v>
      </c>
      <c r="AV1204" s="562"/>
      <c r="AW1204" s="562"/>
      <c r="AX1204" s="562"/>
      <c r="AY1204" s="562"/>
      <c r="AZ1204" s="562"/>
      <c r="BA1204" s="562"/>
      <c r="BB1204" s="562"/>
      <c r="BC1204" s="562"/>
      <c r="BD1204" s="562"/>
      <c r="BE1204" s="562"/>
      <c r="BF1204" s="562"/>
      <c r="BG1204" s="554" t="s">
        <v>123</v>
      </c>
      <c r="BH1204" s="555"/>
      <c r="BI1204" s="555"/>
      <c r="BJ1204" s="555"/>
      <c r="BK1204" s="555"/>
      <c r="BL1204" s="556"/>
    </row>
    <row r="1205" spans="1:70" ht="39.75" customHeight="1" x14ac:dyDescent="0.2">
      <c r="C1205" s="585"/>
      <c r="D1205" s="585"/>
      <c r="E1205" s="648" t="s">
        <v>15</v>
      </c>
      <c r="F1205" s="649"/>
      <c r="G1205" s="649"/>
      <c r="H1205" s="649"/>
      <c r="I1205" s="649"/>
      <c r="J1205" s="650"/>
      <c r="K1205" s="648" t="s">
        <v>102</v>
      </c>
      <c r="L1205" s="649"/>
      <c r="M1205" s="649"/>
      <c r="N1205" s="649"/>
      <c r="O1205" s="649"/>
      <c r="P1205" s="650"/>
      <c r="Q1205" s="648" t="s">
        <v>103</v>
      </c>
      <c r="R1205" s="649"/>
      <c r="S1205" s="649"/>
      <c r="T1205" s="649"/>
      <c r="U1205" s="649"/>
      <c r="V1205" s="650"/>
      <c r="W1205" s="651" t="s">
        <v>104</v>
      </c>
      <c r="X1205" s="651"/>
      <c r="Y1205" s="651"/>
      <c r="Z1205" s="651"/>
      <c r="AA1205" s="651"/>
      <c r="AB1205" s="651"/>
      <c r="AC1205" s="648" t="s">
        <v>150</v>
      </c>
      <c r="AD1205" s="649"/>
      <c r="AE1205" s="649"/>
      <c r="AF1205" s="649"/>
      <c r="AG1205" s="649"/>
      <c r="AH1205" s="649"/>
      <c r="AI1205" s="651" t="s">
        <v>7</v>
      </c>
      <c r="AJ1205" s="651"/>
      <c r="AK1205" s="651"/>
      <c r="AL1205" s="651"/>
      <c r="AM1205" s="651"/>
      <c r="AN1205" s="651"/>
      <c r="AO1205" s="651" t="s">
        <v>50</v>
      </c>
      <c r="AP1205" s="651"/>
      <c r="AQ1205" s="651"/>
      <c r="AR1205" s="651"/>
      <c r="AS1205" s="651"/>
      <c r="AT1205" s="651"/>
      <c r="AU1205" s="642" t="s">
        <v>7</v>
      </c>
      <c r="AV1205" s="642"/>
      <c r="AW1205" s="642"/>
      <c r="AX1205" s="642"/>
      <c r="AY1205" s="642"/>
      <c r="AZ1205" s="642"/>
      <c r="BA1205" s="642" t="s">
        <v>8</v>
      </c>
      <c r="BB1205" s="642"/>
      <c r="BC1205" s="642"/>
      <c r="BD1205" s="642"/>
      <c r="BE1205" s="642"/>
      <c r="BF1205" s="642"/>
      <c r="BG1205" s="645" t="s">
        <v>11</v>
      </c>
      <c r="BH1205" s="645" t="s">
        <v>12</v>
      </c>
      <c r="BI1205" s="645" t="s">
        <v>10</v>
      </c>
      <c r="BJ1205" s="645" t="s">
        <v>0</v>
      </c>
      <c r="BK1205" s="645" t="s">
        <v>13</v>
      </c>
      <c r="BL1205" s="645" t="s">
        <v>14</v>
      </c>
    </row>
    <row r="1206" spans="1:70" ht="18.75" customHeight="1" x14ac:dyDescent="0.2">
      <c r="C1206" s="585"/>
      <c r="D1206" s="585"/>
      <c r="E1206" s="643" t="s">
        <v>11</v>
      </c>
      <c r="F1206" s="643" t="s">
        <v>12</v>
      </c>
      <c r="G1206" s="643" t="s">
        <v>10</v>
      </c>
      <c r="H1206" s="643" t="s">
        <v>0</v>
      </c>
      <c r="I1206" s="643" t="s">
        <v>13</v>
      </c>
      <c r="J1206" s="643" t="s">
        <v>14</v>
      </c>
      <c r="K1206" s="643" t="s">
        <v>11</v>
      </c>
      <c r="L1206" s="643" t="s">
        <v>12</v>
      </c>
      <c r="M1206" s="643" t="s">
        <v>10</v>
      </c>
      <c r="N1206" s="643" t="s">
        <v>0</v>
      </c>
      <c r="O1206" s="643" t="s">
        <v>13</v>
      </c>
      <c r="P1206" s="643" t="s">
        <v>14</v>
      </c>
      <c r="Q1206" s="643" t="s">
        <v>11</v>
      </c>
      <c r="R1206" s="643" t="s">
        <v>12</v>
      </c>
      <c r="S1206" s="643" t="s">
        <v>10</v>
      </c>
      <c r="T1206" s="643" t="s">
        <v>0</v>
      </c>
      <c r="U1206" s="643" t="s">
        <v>13</v>
      </c>
      <c r="V1206" s="643" t="s">
        <v>14</v>
      </c>
      <c r="W1206" s="643" t="s">
        <v>11</v>
      </c>
      <c r="X1206" s="643" t="s">
        <v>12</v>
      </c>
      <c r="Y1206" s="643" t="s">
        <v>10</v>
      </c>
      <c r="Z1206" s="643" t="s">
        <v>0</v>
      </c>
      <c r="AA1206" s="643" t="s">
        <v>13</v>
      </c>
      <c r="AB1206" s="643" t="s">
        <v>14</v>
      </c>
      <c r="AC1206" s="643" t="s">
        <v>11</v>
      </c>
      <c r="AD1206" s="643" t="s">
        <v>12</v>
      </c>
      <c r="AE1206" s="643" t="s">
        <v>10</v>
      </c>
      <c r="AF1206" s="643" t="s">
        <v>0</v>
      </c>
      <c r="AG1206" s="643" t="s">
        <v>13</v>
      </c>
      <c r="AH1206" s="643" t="s">
        <v>14</v>
      </c>
      <c r="AI1206" s="643" t="s">
        <v>11</v>
      </c>
      <c r="AJ1206" s="643" t="s">
        <v>12</v>
      </c>
      <c r="AK1206" s="643" t="s">
        <v>10</v>
      </c>
      <c r="AL1206" s="643" t="s">
        <v>0</v>
      </c>
      <c r="AM1206" s="643" t="s">
        <v>13</v>
      </c>
      <c r="AN1206" s="643" t="s">
        <v>14</v>
      </c>
      <c r="AO1206" s="643" t="s">
        <v>11</v>
      </c>
      <c r="AP1206" s="643" t="s">
        <v>12</v>
      </c>
      <c r="AQ1206" s="643" t="s">
        <v>10</v>
      </c>
      <c r="AR1206" s="643" t="s">
        <v>0</v>
      </c>
      <c r="AS1206" s="643" t="s">
        <v>13</v>
      </c>
      <c r="AT1206" s="643" t="s">
        <v>14</v>
      </c>
      <c r="AU1206" s="642" t="s">
        <v>11</v>
      </c>
      <c r="AV1206" s="642" t="s">
        <v>12</v>
      </c>
      <c r="AW1206" s="642" t="s">
        <v>10</v>
      </c>
      <c r="AX1206" s="642" t="s">
        <v>0</v>
      </c>
      <c r="AY1206" s="642" t="s">
        <v>13</v>
      </c>
      <c r="AZ1206" s="642" t="s">
        <v>14</v>
      </c>
      <c r="BA1206" s="642" t="s">
        <v>11</v>
      </c>
      <c r="BB1206" s="642" t="s">
        <v>12</v>
      </c>
      <c r="BC1206" s="642" t="s">
        <v>10</v>
      </c>
      <c r="BD1206" s="642" t="s">
        <v>0</v>
      </c>
      <c r="BE1206" s="642" t="s">
        <v>13</v>
      </c>
      <c r="BF1206" s="642" t="s">
        <v>14</v>
      </c>
      <c r="BG1206" s="646"/>
      <c r="BH1206" s="646"/>
      <c r="BI1206" s="646"/>
      <c r="BJ1206" s="646"/>
      <c r="BK1206" s="646"/>
      <c r="BL1206" s="646"/>
    </row>
    <row r="1207" spans="1:70" ht="52.5" customHeight="1" x14ac:dyDescent="0.2">
      <c r="A1207" t="s">
        <v>193</v>
      </c>
      <c r="B1207" t="s">
        <v>194</v>
      </c>
      <c r="C1207" s="586"/>
      <c r="D1207" s="586"/>
      <c r="E1207" s="644"/>
      <c r="F1207" s="644"/>
      <c r="G1207" s="644"/>
      <c r="H1207" s="644"/>
      <c r="I1207" s="644"/>
      <c r="J1207" s="644"/>
      <c r="K1207" s="644"/>
      <c r="L1207" s="644"/>
      <c r="M1207" s="644"/>
      <c r="N1207" s="644"/>
      <c r="O1207" s="644"/>
      <c r="P1207" s="644"/>
      <c r="Q1207" s="644"/>
      <c r="R1207" s="644"/>
      <c r="S1207" s="644"/>
      <c r="T1207" s="644"/>
      <c r="U1207" s="644"/>
      <c r="V1207" s="644"/>
      <c r="W1207" s="644"/>
      <c r="X1207" s="644"/>
      <c r="Y1207" s="644"/>
      <c r="Z1207" s="644"/>
      <c r="AA1207" s="644"/>
      <c r="AB1207" s="644"/>
      <c r="AC1207" s="644"/>
      <c r="AD1207" s="644"/>
      <c r="AE1207" s="644"/>
      <c r="AF1207" s="644"/>
      <c r="AG1207" s="644"/>
      <c r="AH1207" s="644"/>
      <c r="AI1207" s="644"/>
      <c r="AJ1207" s="644"/>
      <c r="AK1207" s="644"/>
      <c r="AL1207" s="644"/>
      <c r="AM1207" s="644"/>
      <c r="AN1207" s="644"/>
      <c r="AO1207" s="644"/>
      <c r="AP1207" s="644"/>
      <c r="AQ1207" s="644"/>
      <c r="AR1207" s="644"/>
      <c r="AS1207" s="644"/>
      <c r="AT1207" s="644"/>
      <c r="AU1207" s="642"/>
      <c r="AV1207" s="642"/>
      <c r="AW1207" s="642"/>
      <c r="AX1207" s="642"/>
      <c r="AY1207" s="642"/>
      <c r="AZ1207" s="642"/>
      <c r="BA1207" s="642"/>
      <c r="BB1207" s="642"/>
      <c r="BC1207" s="642"/>
      <c r="BD1207" s="642"/>
      <c r="BE1207" s="642"/>
      <c r="BF1207" s="642"/>
      <c r="BG1207" s="647"/>
      <c r="BH1207" s="647"/>
      <c r="BI1207" s="647"/>
      <c r="BJ1207" s="647"/>
      <c r="BK1207" s="647"/>
      <c r="BL1207" s="647"/>
    </row>
    <row r="1208" spans="1:70" ht="15.75" x14ac:dyDescent="0.25">
      <c r="C1208" s="233">
        <v>1</v>
      </c>
      <c r="D1208" s="233">
        <v>2</v>
      </c>
      <c r="E1208" s="233">
        <v>3</v>
      </c>
      <c r="F1208" s="233">
        <v>4</v>
      </c>
      <c r="G1208" s="233">
        <v>5</v>
      </c>
      <c r="H1208" s="233">
        <v>6</v>
      </c>
      <c r="I1208" s="233">
        <v>7</v>
      </c>
      <c r="J1208" s="233">
        <v>8</v>
      </c>
      <c r="K1208" s="233">
        <v>9</v>
      </c>
      <c r="L1208" s="233">
        <v>10</v>
      </c>
      <c r="M1208" s="233">
        <v>11</v>
      </c>
      <c r="N1208" s="233">
        <v>12</v>
      </c>
      <c r="O1208" s="233">
        <v>13</v>
      </c>
      <c r="P1208" s="233">
        <v>14</v>
      </c>
      <c r="Q1208" s="233">
        <v>15</v>
      </c>
      <c r="R1208" s="233">
        <v>16</v>
      </c>
      <c r="S1208" s="233">
        <v>17</v>
      </c>
      <c r="T1208" s="233">
        <v>18</v>
      </c>
      <c r="U1208" s="233">
        <v>19</v>
      </c>
      <c r="V1208" s="233">
        <v>20</v>
      </c>
      <c r="W1208" s="233">
        <v>21</v>
      </c>
      <c r="X1208" s="233">
        <v>22</v>
      </c>
      <c r="Y1208" s="233">
        <v>23</v>
      </c>
      <c r="Z1208" s="233">
        <v>24</v>
      </c>
      <c r="AA1208" s="233">
        <v>25</v>
      </c>
      <c r="AB1208" s="233">
        <v>26</v>
      </c>
      <c r="AC1208" s="111">
        <v>27</v>
      </c>
      <c r="AD1208" s="111">
        <v>28</v>
      </c>
      <c r="AE1208" s="111">
        <v>29</v>
      </c>
      <c r="AF1208" s="111">
        <v>30</v>
      </c>
      <c r="AG1208" s="111">
        <v>31</v>
      </c>
      <c r="AH1208" s="111">
        <v>32</v>
      </c>
      <c r="AI1208" s="111">
        <v>33</v>
      </c>
      <c r="AJ1208" s="111">
        <v>34</v>
      </c>
      <c r="AK1208" s="111">
        <v>35</v>
      </c>
      <c r="AL1208" s="111">
        <v>36</v>
      </c>
      <c r="AM1208" s="111">
        <v>37</v>
      </c>
      <c r="AN1208" s="111">
        <v>38</v>
      </c>
      <c r="AO1208" s="111">
        <v>39</v>
      </c>
      <c r="AP1208" s="111">
        <v>40</v>
      </c>
      <c r="AQ1208" s="111">
        <v>41</v>
      </c>
      <c r="AR1208" s="111">
        <v>42</v>
      </c>
      <c r="AS1208" s="111">
        <v>43</v>
      </c>
      <c r="AT1208" s="111">
        <v>44</v>
      </c>
      <c r="AU1208" s="233">
        <v>45</v>
      </c>
      <c r="AV1208" s="233">
        <v>46</v>
      </c>
      <c r="AW1208" s="233">
        <v>47</v>
      </c>
      <c r="AX1208" s="233">
        <v>48</v>
      </c>
      <c r="AY1208" s="233">
        <v>49</v>
      </c>
      <c r="AZ1208" s="233">
        <v>50</v>
      </c>
      <c r="BA1208" s="233">
        <v>51</v>
      </c>
      <c r="BB1208" s="233">
        <v>52</v>
      </c>
      <c r="BC1208" s="233">
        <v>53</v>
      </c>
      <c r="BD1208" s="233">
        <v>54</v>
      </c>
      <c r="BE1208" s="233">
        <v>55</v>
      </c>
      <c r="BF1208" s="233">
        <v>56</v>
      </c>
      <c r="BG1208" s="233">
        <v>57</v>
      </c>
      <c r="BH1208" s="233">
        <v>58</v>
      </c>
      <c r="BI1208" s="233">
        <v>59</v>
      </c>
      <c r="BJ1208" s="233">
        <v>60</v>
      </c>
      <c r="BK1208" s="233">
        <v>61</v>
      </c>
      <c r="BL1208" s="233">
        <v>62</v>
      </c>
    </row>
    <row r="1209" spans="1:70" ht="21.95" customHeight="1" x14ac:dyDescent="0.3">
      <c r="C1209" s="232">
        <v>1</v>
      </c>
      <c r="D1209" s="239" t="s">
        <v>16</v>
      </c>
      <c r="E1209" s="294">
        <v>1.9999999999988916E-3</v>
      </c>
      <c r="F1209" s="295"/>
      <c r="G1209" s="294">
        <f>SUM(E1209:F1209)</f>
        <v>1.9999999999988916E-3</v>
      </c>
      <c r="H1209" s="294"/>
      <c r="I1209" s="296">
        <f t="shared" ref="I1209:I1229" si="1253">IF(H1209&lt;&gt;0,(H1209/G1209*100),0)</f>
        <v>0</v>
      </c>
      <c r="J1209" s="294">
        <f t="shared" ref="J1209:J1238" si="1254">G1209-H1209</f>
        <v>1.9999999999988916E-3</v>
      </c>
      <c r="K1209" s="294">
        <v>33.300000000000004</v>
      </c>
      <c r="L1209" s="294"/>
      <c r="M1209" s="294">
        <f>SUM(K1209,L1209)</f>
        <v>33.300000000000004</v>
      </c>
      <c r="N1209" s="294"/>
      <c r="O1209" s="296">
        <f>+N1209/M1209*100</f>
        <v>0</v>
      </c>
      <c r="P1209" s="294">
        <f t="shared" ref="P1209:P1238" si="1255">M1209-N1209</f>
        <v>33.300000000000004</v>
      </c>
      <c r="Q1209" s="294">
        <v>-1.0000000000001563E-2</v>
      </c>
      <c r="R1209" s="294"/>
      <c r="S1209" s="294">
        <f>SUM(Q1209,R1209)</f>
        <v>-1.0000000000001563E-2</v>
      </c>
      <c r="T1209" s="294"/>
      <c r="U1209" s="296">
        <f>T1209/S1209*100</f>
        <v>0</v>
      </c>
      <c r="V1209" s="294">
        <f>S1209-T1209</f>
        <v>-1.0000000000001563E-2</v>
      </c>
      <c r="W1209" s="294">
        <v>0.80000000000000027</v>
      </c>
      <c r="X1209" s="294"/>
      <c r="Y1209" s="294">
        <f t="shared" ref="Y1209:Y1238" si="1256">SUM(W1209:X1209)</f>
        <v>0.80000000000000027</v>
      </c>
      <c r="Z1209" s="294"/>
      <c r="AA1209" s="296">
        <f>IF(Z1209&lt;&gt;0,(Z1209/Y1209*100),0)</f>
        <v>0</v>
      </c>
      <c r="AB1209" s="294">
        <f>Y1209-Z1209</f>
        <v>0.80000000000000027</v>
      </c>
      <c r="AC1209" s="243">
        <v>127.39</v>
      </c>
      <c r="AD1209" s="243"/>
      <c r="AE1209" s="243">
        <f>SUM(AC1209:AD1209)</f>
        <v>127.39</v>
      </c>
      <c r="AF1209" s="243"/>
      <c r="AG1209" s="242">
        <f>IF(AF1209&lt;&gt;"", AF1209/AE1209*100, 0)</f>
        <v>0</v>
      </c>
      <c r="AH1209" s="243">
        <f>AE1209-AF1209</f>
        <v>127.39</v>
      </c>
      <c r="AI1209" s="243">
        <v>300.74799999999999</v>
      </c>
      <c r="AJ1209" s="94"/>
      <c r="AK1209" s="243">
        <f>SUM(AI1209:AJ1209)</f>
        <v>300.74799999999999</v>
      </c>
      <c r="AL1209" s="243"/>
      <c r="AM1209" s="242">
        <f>IF(AL1209&lt;&gt;0,(AL1209/AK1209*100),0)</f>
        <v>0</v>
      </c>
      <c r="AN1209" s="243">
        <f>AK1209-AL1209</f>
        <v>300.74799999999999</v>
      </c>
      <c r="AO1209" s="243">
        <v>267.96500000000003</v>
      </c>
      <c r="AP1209" s="243"/>
      <c r="AQ1209" s="243">
        <f>SUM(AO1209:AP1209)</f>
        <v>267.96500000000003</v>
      </c>
      <c r="AR1209" s="243"/>
      <c r="AS1209" s="242">
        <f>IF(AR1209&lt;&gt;0,(AR1209/AQ1209*100),0)</f>
        <v>0</v>
      </c>
      <c r="AT1209" s="243">
        <f>AQ1209-AR1209</f>
        <v>267.96500000000003</v>
      </c>
      <c r="AU1209" s="243">
        <v>0</v>
      </c>
      <c r="AV1209" s="94"/>
      <c r="AW1209" s="243">
        <f>SUM(AU1209:AV1209)</f>
        <v>0</v>
      </c>
      <c r="AX1209" s="243"/>
      <c r="AY1209" s="242">
        <f>IF(AX1209&lt;&gt;0,(AX1209/AW1209*100),0)</f>
        <v>0</v>
      </c>
      <c r="AZ1209" s="243">
        <f>AW1209-AX1209</f>
        <v>0</v>
      </c>
      <c r="BA1209" s="243">
        <v>0</v>
      </c>
      <c r="BB1209" s="243"/>
      <c r="BC1209" s="243">
        <f>SUM(BA1209:BB1209)</f>
        <v>0</v>
      </c>
      <c r="BD1209" s="243"/>
      <c r="BE1209" s="242">
        <f>IF(BD1209&lt;&gt;0,(BD1209/BC1209*100),0)</f>
        <v>0</v>
      </c>
      <c r="BF1209" s="243">
        <f>BC1209-BD1209</f>
        <v>0</v>
      </c>
      <c r="BG1209" s="86">
        <f t="shared" ref="BG1209:BH1238" si="1257">E1209+K1209+Q1209+W1209+AI1209+AO1209+AU1209+BA1209+AC1209</f>
        <v>730.19500000000005</v>
      </c>
      <c r="BH1209" s="86">
        <f t="shared" si="1257"/>
        <v>0</v>
      </c>
      <c r="BI1209" s="86">
        <f>SUM(BG1209:BH1209)</f>
        <v>730.19500000000005</v>
      </c>
      <c r="BJ1209" s="86">
        <f t="shared" ref="BJ1209:BJ1238" si="1258">H1209+N1209+T1209+Z1209+AL1209+AR1209+AX1209+BD1209+AF1209</f>
        <v>0</v>
      </c>
      <c r="BK1209" s="85">
        <f>IF(BJ1209&lt;&gt;0,(BJ1209/BI1209*100),0)</f>
        <v>0</v>
      </c>
      <c r="BL1209" s="86">
        <f>BI1209-BJ1209</f>
        <v>730.19500000000005</v>
      </c>
      <c r="BN1209" s="56">
        <v>493.64800000000002</v>
      </c>
      <c r="BO1209" s="72">
        <f>ROUND(BN1209,2)</f>
        <v>493.65</v>
      </c>
      <c r="BP1209" s="72">
        <v>493.65</v>
      </c>
      <c r="BR1209" s="214">
        <f>AR1209+BD1209</f>
        <v>0</v>
      </c>
    </row>
    <row r="1210" spans="1:70" ht="21.95" customHeight="1" x14ac:dyDescent="0.3">
      <c r="A1210">
        <v>1</v>
      </c>
      <c r="B1210">
        <v>1</v>
      </c>
      <c r="C1210" s="232">
        <v>2</v>
      </c>
      <c r="D1210" s="239" t="s">
        <v>190</v>
      </c>
      <c r="E1210" s="294">
        <v>0</v>
      </c>
      <c r="F1210" s="295"/>
      <c r="G1210" s="294">
        <f t="shared" ref="G1210:G1238" si="1259">SUM(E1210:F1210)</f>
        <v>0</v>
      </c>
      <c r="H1210" s="294"/>
      <c r="I1210" s="296">
        <f t="shared" si="1253"/>
        <v>0</v>
      </c>
      <c r="J1210" s="294">
        <f t="shared" si="1254"/>
        <v>0</v>
      </c>
      <c r="K1210" s="294">
        <v>48.66</v>
      </c>
      <c r="L1210" s="294"/>
      <c r="M1210" s="294">
        <f t="shared" ref="M1210:M1238" si="1260">SUM(K1210,L1210)</f>
        <v>48.66</v>
      </c>
      <c r="N1210" s="294"/>
      <c r="O1210" s="296">
        <f t="shared" ref="O1210:O1239" si="1261">+N1210/M1210*100</f>
        <v>0</v>
      </c>
      <c r="P1210" s="294">
        <f t="shared" si="1255"/>
        <v>48.66</v>
      </c>
      <c r="Q1210" s="294">
        <v>14.07</v>
      </c>
      <c r="R1210" s="294"/>
      <c r="S1210" s="294">
        <f t="shared" ref="S1210:S1238" si="1262">SUM(Q1210,R1210)</f>
        <v>14.07</v>
      </c>
      <c r="T1210" s="294"/>
      <c r="U1210" s="296">
        <f>T1210/S1210*100</f>
        <v>0</v>
      </c>
      <c r="V1210" s="294">
        <f t="shared" ref="V1210:V1238" si="1263">S1210-T1210</f>
        <v>14.07</v>
      </c>
      <c r="W1210" s="294">
        <v>2.1999999999999993</v>
      </c>
      <c r="X1210" s="294"/>
      <c r="Y1210" s="294">
        <f t="shared" si="1256"/>
        <v>2.1999999999999993</v>
      </c>
      <c r="Z1210" s="294"/>
      <c r="AA1210" s="296">
        <f t="shared" ref="AA1210:AA1239" si="1264">IF(Z1210&lt;&gt;0,(Z1210/Y1210*100),0)</f>
        <v>0</v>
      </c>
      <c r="AB1210" s="294">
        <f t="shared" ref="AB1210:AB1238" si="1265">Y1210-Z1210</f>
        <v>2.1999999999999993</v>
      </c>
      <c r="AC1210" s="243">
        <v>142.74</v>
      </c>
      <c r="AD1210" s="243"/>
      <c r="AE1210" s="243">
        <f t="shared" ref="AE1210:AE1238" si="1266">SUM(AC1210:AD1210)</f>
        <v>142.74</v>
      </c>
      <c r="AF1210" s="243"/>
      <c r="AG1210" s="242">
        <f t="shared" ref="AG1210:AG1238" si="1267">IF(AF1210&lt;&gt;"", AF1210/AE1210*100, 0)</f>
        <v>0</v>
      </c>
      <c r="AH1210" s="243">
        <f t="shared" ref="AH1210:AH1238" si="1268">AE1210-AF1210</f>
        <v>142.74</v>
      </c>
      <c r="AI1210" s="243">
        <v>378.39</v>
      </c>
      <c r="AJ1210" s="94"/>
      <c r="AK1210" s="243">
        <f t="shared" ref="AK1210:AK1238" si="1269">SUM(AI1210:AJ1210)</f>
        <v>378.39</v>
      </c>
      <c r="AL1210" s="243"/>
      <c r="AM1210" s="242">
        <f t="shared" ref="AM1210:AM1238" si="1270">IF(AL1210&lt;&gt;0,(AL1210/AK1210*100),0)</f>
        <v>0</v>
      </c>
      <c r="AN1210" s="243">
        <f t="shared" ref="AN1210:AN1238" si="1271">AK1210-AL1210</f>
        <v>378.39</v>
      </c>
      <c r="AO1210" s="243">
        <v>334.06700000000012</v>
      </c>
      <c r="AP1210" s="243"/>
      <c r="AQ1210" s="243">
        <f t="shared" ref="AQ1210:AQ1238" si="1272">SUM(AO1210:AP1210)</f>
        <v>334.06700000000012</v>
      </c>
      <c r="AR1210" s="243"/>
      <c r="AS1210" s="242">
        <f t="shared" ref="AS1210:AS1239" si="1273">IF(AR1210&lt;&gt;0,(AR1210/AQ1210*100),0)</f>
        <v>0</v>
      </c>
      <c r="AT1210" s="243">
        <f t="shared" ref="AT1210:AT1238" si="1274">AQ1210-AR1210</f>
        <v>334.06700000000012</v>
      </c>
      <c r="AU1210" s="243">
        <v>0</v>
      </c>
      <c r="AV1210" s="94"/>
      <c r="AW1210" s="243">
        <f t="shared" ref="AW1210:AW1238" si="1275">SUM(AU1210:AV1210)</f>
        <v>0</v>
      </c>
      <c r="AX1210" s="243"/>
      <c r="AY1210" s="242">
        <f t="shared" ref="AY1210:AY1239" si="1276">IF(AX1210&lt;&gt;0,(AX1210/AW1210*100),0)</f>
        <v>0</v>
      </c>
      <c r="AZ1210" s="243">
        <f t="shared" ref="AZ1210:AZ1238" si="1277">AW1210-AX1210</f>
        <v>0</v>
      </c>
      <c r="BA1210" s="243">
        <v>0</v>
      </c>
      <c r="BB1210" s="243"/>
      <c r="BC1210" s="243">
        <f t="shared" ref="BC1210:BC1238" si="1278">SUM(BA1210:BB1210)</f>
        <v>0</v>
      </c>
      <c r="BD1210" s="243"/>
      <c r="BE1210" s="242">
        <f t="shared" ref="BE1210:BE1239" si="1279">IF(BD1210&lt;&gt;0,(BD1210/BC1210*100),0)</f>
        <v>0</v>
      </c>
      <c r="BF1210" s="243">
        <f t="shared" ref="BF1210:BF1238" si="1280">BC1210-BD1210</f>
        <v>0</v>
      </c>
      <c r="BG1210" s="86">
        <f t="shared" si="1257"/>
        <v>920.12700000000018</v>
      </c>
      <c r="BH1210" s="86">
        <f t="shared" si="1257"/>
        <v>0</v>
      </c>
      <c r="BI1210" s="86">
        <f t="shared" ref="BI1210:BI1238" si="1281">SUM(BG1210:BH1210)</f>
        <v>920.12700000000018</v>
      </c>
      <c r="BJ1210" s="86">
        <f t="shared" si="1258"/>
        <v>0</v>
      </c>
      <c r="BK1210" s="85">
        <f t="shared" ref="BK1210:BK1239" si="1282">IF(BJ1210&lt;&gt;0,(BJ1210/BI1210*100),0)</f>
        <v>0</v>
      </c>
      <c r="BL1210" s="86">
        <f t="shared" ref="BL1210:BL1238" si="1283">BI1210-BJ1210</f>
        <v>920.12700000000018</v>
      </c>
      <c r="BN1210" s="56">
        <v>659.64</v>
      </c>
      <c r="BO1210" s="72">
        <f t="shared" ref="BO1210:BO1238" si="1284">ROUND(BN1210,2)</f>
        <v>659.64</v>
      </c>
      <c r="BP1210" s="72">
        <v>659.64</v>
      </c>
      <c r="BR1210" s="214">
        <f t="shared" ref="BR1210:BR1239" si="1285">AR1210+BD1210</f>
        <v>0</v>
      </c>
    </row>
    <row r="1211" spans="1:70" ht="21.95" customHeight="1" x14ac:dyDescent="0.3">
      <c r="C1211" s="232">
        <v>3</v>
      </c>
      <c r="D1211" s="239" t="s">
        <v>18</v>
      </c>
      <c r="E1211" s="294">
        <v>0.90799999999999947</v>
      </c>
      <c r="F1211" s="295"/>
      <c r="G1211" s="294">
        <f t="shared" si="1259"/>
        <v>0.90799999999999947</v>
      </c>
      <c r="H1211" s="294"/>
      <c r="I1211" s="296">
        <f t="shared" si="1253"/>
        <v>0</v>
      </c>
      <c r="J1211" s="294">
        <f t="shared" si="1254"/>
        <v>0.90799999999999947</v>
      </c>
      <c r="K1211" s="294">
        <v>61.420000000000009</v>
      </c>
      <c r="L1211" s="294"/>
      <c r="M1211" s="294">
        <f t="shared" si="1260"/>
        <v>61.420000000000009</v>
      </c>
      <c r="N1211" s="294"/>
      <c r="O1211" s="296">
        <f t="shared" si="1261"/>
        <v>0</v>
      </c>
      <c r="P1211" s="294">
        <f t="shared" si="1255"/>
        <v>61.420000000000009</v>
      </c>
      <c r="Q1211" s="294">
        <v>13.780000000000001</v>
      </c>
      <c r="R1211" s="294"/>
      <c r="S1211" s="294">
        <f t="shared" si="1262"/>
        <v>13.780000000000001</v>
      </c>
      <c r="T1211" s="294"/>
      <c r="U1211" s="296">
        <f t="shared" ref="U1211:U1239" si="1286">T1211/S1211*100</f>
        <v>0</v>
      </c>
      <c r="V1211" s="294">
        <f t="shared" si="1263"/>
        <v>13.780000000000001</v>
      </c>
      <c r="W1211" s="294">
        <v>1.1999999999999997</v>
      </c>
      <c r="X1211" s="294"/>
      <c r="Y1211" s="294">
        <f t="shared" si="1256"/>
        <v>1.1999999999999997</v>
      </c>
      <c r="Z1211" s="294"/>
      <c r="AA1211" s="296">
        <f t="shared" si="1264"/>
        <v>0</v>
      </c>
      <c r="AB1211" s="294">
        <f t="shared" si="1265"/>
        <v>1.1999999999999997</v>
      </c>
      <c r="AC1211" s="243">
        <v>87.910000000000011</v>
      </c>
      <c r="AD1211" s="243"/>
      <c r="AE1211" s="243">
        <f t="shared" si="1266"/>
        <v>87.910000000000011</v>
      </c>
      <c r="AF1211" s="243"/>
      <c r="AG1211" s="242">
        <f t="shared" si="1267"/>
        <v>0</v>
      </c>
      <c r="AH1211" s="243">
        <f t="shared" si="1268"/>
        <v>87.910000000000011</v>
      </c>
      <c r="AI1211" s="243">
        <v>431.35800000000006</v>
      </c>
      <c r="AJ1211" s="94"/>
      <c r="AK1211" s="243">
        <f t="shared" si="1269"/>
        <v>431.35800000000006</v>
      </c>
      <c r="AL1211" s="243">
        <v>12.82</v>
      </c>
      <c r="AM1211" s="242">
        <f t="shared" si="1270"/>
        <v>2.9720093286782672</v>
      </c>
      <c r="AN1211" s="243">
        <f t="shared" si="1271"/>
        <v>418.53800000000007</v>
      </c>
      <c r="AO1211" s="243">
        <v>482.77400000000011</v>
      </c>
      <c r="AP1211" s="243"/>
      <c r="AQ1211" s="243">
        <f t="shared" si="1272"/>
        <v>482.77400000000011</v>
      </c>
      <c r="AR1211" s="243">
        <v>2</v>
      </c>
      <c r="AS1211" s="242">
        <f t="shared" si="1273"/>
        <v>0.41427251674696641</v>
      </c>
      <c r="AT1211" s="243">
        <f t="shared" si="1274"/>
        <v>480.77400000000011</v>
      </c>
      <c r="AU1211" s="243">
        <v>1.2400000000000002</v>
      </c>
      <c r="AV1211" s="94"/>
      <c r="AW1211" s="243">
        <f t="shared" si="1275"/>
        <v>1.2400000000000002</v>
      </c>
      <c r="AX1211" s="243">
        <v>1.24</v>
      </c>
      <c r="AY1211" s="242">
        <f t="shared" si="1276"/>
        <v>99.999999999999972</v>
      </c>
      <c r="AZ1211" s="243">
        <f t="shared" si="1277"/>
        <v>0</v>
      </c>
      <c r="BA1211" s="243">
        <v>13.730000000000004</v>
      </c>
      <c r="BB1211" s="243"/>
      <c r="BC1211" s="243">
        <f t="shared" si="1278"/>
        <v>13.730000000000004</v>
      </c>
      <c r="BD1211" s="243">
        <v>2</v>
      </c>
      <c r="BE1211" s="242">
        <f t="shared" si="1279"/>
        <v>14.566642388929349</v>
      </c>
      <c r="BF1211" s="243">
        <f t="shared" si="1280"/>
        <v>11.730000000000004</v>
      </c>
      <c r="BG1211" s="86">
        <f t="shared" si="1257"/>
        <v>1094.3200000000002</v>
      </c>
      <c r="BH1211" s="86">
        <f t="shared" si="1257"/>
        <v>0</v>
      </c>
      <c r="BI1211" s="86">
        <f t="shared" si="1281"/>
        <v>1094.3200000000002</v>
      </c>
      <c r="BJ1211" s="86">
        <f t="shared" si="1258"/>
        <v>18.059999999999999</v>
      </c>
      <c r="BK1211" s="85">
        <f t="shared" si="1282"/>
        <v>1.6503399371299066</v>
      </c>
      <c r="BL1211" s="86">
        <f t="shared" si="1283"/>
        <v>1076.2600000000002</v>
      </c>
      <c r="BN1211" s="56">
        <v>715.45800000000008</v>
      </c>
      <c r="BO1211" s="72">
        <f t="shared" si="1284"/>
        <v>715.46</v>
      </c>
      <c r="BP1211" s="72">
        <v>715.46</v>
      </c>
      <c r="BR1211" s="214">
        <f t="shared" si="1285"/>
        <v>4</v>
      </c>
    </row>
    <row r="1212" spans="1:70" ht="21.95" customHeight="1" x14ac:dyDescent="0.3">
      <c r="C1212" s="232">
        <v>4</v>
      </c>
      <c r="D1212" s="239" t="s">
        <v>19</v>
      </c>
      <c r="E1212" s="294">
        <v>4.0000000000013358E-3</v>
      </c>
      <c r="F1212" s="295"/>
      <c r="G1212" s="294">
        <f t="shared" si="1259"/>
        <v>4.0000000000013358E-3</v>
      </c>
      <c r="H1212" s="294"/>
      <c r="I1212" s="296">
        <f t="shared" si="1253"/>
        <v>0</v>
      </c>
      <c r="J1212" s="294">
        <f t="shared" si="1254"/>
        <v>4.0000000000013358E-3</v>
      </c>
      <c r="K1212" s="294">
        <v>26.83</v>
      </c>
      <c r="L1212" s="294"/>
      <c r="M1212" s="294">
        <f t="shared" si="1260"/>
        <v>26.83</v>
      </c>
      <c r="N1212" s="294"/>
      <c r="O1212" s="296">
        <f t="shared" si="1261"/>
        <v>0</v>
      </c>
      <c r="P1212" s="294">
        <f t="shared" si="1255"/>
        <v>26.83</v>
      </c>
      <c r="Q1212" s="294">
        <v>7.8900000000000006</v>
      </c>
      <c r="R1212" s="294"/>
      <c r="S1212" s="294">
        <f t="shared" si="1262"/>
        <v>7.8900000000000006</v>
      </c>
      <c r="T1212" s="294"/>
      <c r="U1212" s="296">
        <f t="shared" si="1286"/>
        <v>0</v>
      </c>
      <c r="V1212" s="294">
        <f t="shared" si="1263"/>
        <v>7.8900000000000006</v>
      </c>
      <c r="W1212" s="294">
        <v>1.5</v>
      </c>
      <c r="X1212" s="294"/>
      <c r="Y1212" s="294">
        <f t="shared" si="1256"/>
        <v>1.5</v>
      </c>
      <c r="Z1212" s="294"/>
      <c r="AA1212" s="296">
        <f t="shared" si="1264"/>
        <v>0</v>
      </c>
      <c r="AB1212" s="294">
        <f t="shared" si="1265"/>
        <v>1.5</v>
      </c>
      <c r="AC1212" s="243">
        <v>99.220000000000013</v>
      </c>
      <c r="AD1212" s="243"/>
      <c r="AE1212" s="243">
        <f t="shared" si="1266"/>
        <v>99.220000000000013</v>
      </c>
      <c r="AF1212" s="243">
        <v>0.92</v>
      </c>
      <c r="AG1212" s="242">
        <f t="shared" si="1267"/>
        <v>0.92723241281999591</v>
      </c>
      <c r="AH1212" s="243">
        <f t="shared" si="1268"/>
        <v>98.300000000000011</v>
      </c>
      <c r="AI1212" s="243">
        <v>435.60599999999999</v>
      </c>
      <c r="AJ1212" s="94"/>
      <c r="AK1212" s="243">
        <f t="shared" si="1269"/>
        <v>435.60599999999999</v>
      </c>
      <c r="AL1212" s="243">
        <v>9.1300000000000008</v>
      </c>
      <c r="AM1212" s="242">
        <f t="shared" si="1270"/>
        <v>2.0959307263903622</v>
      </c>
      <c r="AN1212" s="243">
        <f t="shared" si="1271"/>
        <v>426.476</v>
      </c>
      <c r="AO1212" s="243">
        <v>349.67500000000007</v>
      </c>
      <c r="AP1212" s="243"/>
      <c r="AQ1212" s="243">
        <f t="shared" si="1272"/>
        <v>349.67500000000007</v>
      </c>
      <c r="AR1212" s="243"/>
      <c r="AS1212" s="242">
        <f t="shared" si="1273"/>
        <v>0</v>
      </c>
      <c r="AT1212" s="243">
        <f t="shared" si="1274"/>
        <v>349.67500000000007</v>
      </c>
      <c r="AU1212" s="243">
        <v>0</v>
      </c>
      <c r="AV1212" s="94"/>
      <c r="AW1212" s="243">
        <f t="shared" si="1275"/>
        <v>0</v>
      </c>
      <c r="AX1212" s="243"/>
      <c r="AY1212" s="242">
        <f t="shared" si="1276"/>
        <v>0</v>
      </c>
      <c r="AZ1212" s="243">
        <f t="shared" si="1277"/>
        <v>0</v>
      </c>
      <c r="BA1212" s="243">
        <v>0</v>
      </c>
      <c r="BB1212" s="243"/>
      <c r="BC1212" s="243">
        <f t="shared" si="1278"/>
        <v>0</v>
      </c>
      <c r="BD1212" s="243"/>
      <c r="BE1212" s="242">
        <f t="shared" si="1279"/>
        <v>0</v>
      </c>
      <c r="BF1212" s="243">
        <f t="shared" si="1280"/>
        <v>0</v>
      </c>
      <c r="BG1212" s="86">
        <f t="shared" si="1257"/>
        <v>920.72500000000014</v>
      </c>
      <c r="BH1212" s="86">
        <f t="shared" si="1257"/>
        <v>0</v>
      </c>
      <c r="BI1212" s="86">
        <f t="shared" si="1281"/>
        <v>920.72500000000014</v>
      </c>
      <c r="BJ1212" s="86">
        <f t="shared" si="1258"/>
        <v>10.050000000000001</v>
      </c>
      <c r="BK1212" s="85">
        <f t="shared" si="1282"/>
        <v>1.0915311303592277</v>
      </c>
      <c r="BL1212" s="86">
        <f t="shared" si="1283"/>
        <v>910.67500000000018</v>
      </c>
      <c r="BN1212" s="56">
        <v>588.7059999999999</v>
      </c>
      <c r="BO1212" s="72">
        <f t="shared" si="1284"/>
        <v>588.71</v>
      </c>
      <c r="BP1212" s="72">
        <v>588.71</v>
      </c>
      <c r="BR1212" s="214">
        <f t="shared" si="1285"/>
        <v>0</v>
      </c>
    </row>
    <row r="1213" spans="1:70" ht="21.95" customHeight="1" x14ac:dyDescent="0.3">
      <c r="C1213" s="232">
        <v>5</v>
      </c>
      <c r="D1213" s="239" t="s">
        <v>20</v>
      </c>
      <c r="E1213" s="294">
        <v>4.0000000000004476E-3</v>
      </c>
      <c r="F1213" s="295"/>
      <c r="G1213" s="294">
        <f t="shared" si="1259"/>
        <v>4.0000000000004476E-3</v>
      </c>
      <c r="H1213" s="294"/>
      <c r="I1213" s="296">
        <f t="shared" si="1253"/>
        <v>0</v>
      </c>
      <c r="J1213" s="294">
        <f t="shared" si="1254"/>
        <v>4.0000000000004476E-3</v>
      </c>
      <c r="K1213" s="294">
        <v>30.950000000000003</v>
      </c>
      <c r="L1213" s="294"/>
      <c r="M1213" s="294">
        <f t="shared" si="1260"/>
        <v>30.950000000000003</v>
      </c>
      <c r="N1213" s="294">
        <v>6.6</v>
      </c>
      <c r="O1213" s="296">
        <f t="shared" si="1261"/>
        <v>21.32471728594507</v>
      </c>
      <c r="P1213" s="294">
        <f t="shared" si="1255"/>
        <v>24.35</v>
      </c>
      <c r="Q1213" s="294">
        <v>9.14</v>
      </c>
      <c r="R1213" s="294"/>
      <c r="S1213" s="294">
        <f t="shared" si="1262"/>
        <v>9.14</v>
      </c>
      <c r="T1213" s="294">
        <v>1.52</v>
      </c>
      <c r="U1213" s="296">
        <f t="shared" si="1286"/>
        <v>16.630196936542667</v>
      </c>
      <c r="V1213" s="294">
        <f t="shared" si="1263"/>
        <v>7.620000000000001</v>
      </c>
      <c r="W1213" s="294">
        <v>1.0899999999999999</v>
      </c>
      <c r="X1213" s="294"/>
      <c r="Y1213" s="294">
        <f t="shared" si="1256"/>
        <v>1.0899999999999999</v>
      </c>
      <c r="Z1213" s="294">
        <v>0.13</v>
      </c>
      <c r="AA1213" s="296">
        <f t="shared" si="1264"/>
        <v>11.926605504587158</v>
      </c>
      <c r="AB1213" s="294">
        <f t="shared" si="1265"/>
        <v>0.95999999999999985</v>
      </c>
      <c r="AC1213" s="243">
        <v>61.689999999999991</v>
      </c>
      <c r="AD1213" s="243"/>
      <c r="AE1213" s="243">
        <f t="shared" si="1266"/>
        <v>61.689999999999991</v>
      </c>
      <c r="AF1213" s="243">
        <v>19.2</v>
      </c>
      <c r="AG1213" s="242">
        <f t="shared" si="1267"/>
        <v>31.123358729129524</v>
      </c>
      <c r="AH1213" s="243">
        <f t="shared" si="1268"/>
        <v>42.489999999999995</v>
      </c>
      <c r="AI1213" s="243">
        <v>315.54599999999994</v>
      </c>
      <c r="AJ1213" s="94"/>
      <c r="AK1213" s="243">
        <f t="shared" si="1269"/>
        <v>315.54599999999994</v>
      </c>
      <c r="AL1213" s="243">
        <v>74.900000000000006</v>
      </c>
      <c r="AM1213" s="242">
        <f t="shared" si="1270"/>
        <v>23.736634278361958</v>
      </c>
      <c r="AN1213" s="243">
        <f t="shared" si="1271"/>
        <v>240.64599999999993</v>
      </c>
      <c r="AO1213" s="243">
        <v>369.98899999999998</v>
      </c>
      <c r="AP1213" s="243"/>
      <c r="AQ1213" s="243">
        <f t="shared" si="1272"/>
        <v>369.98899999999998</v>
      </c>
      <c r="AR1213" s="243">
        <v>48.25</v>
      </c>
      <c r="AS1213" s="242">
        <f t="shared" si="1273"/>
        <v>13.040928243812655</v>
      </c>
      <c r="AT1213" s="243">
        <f t="shared" si="1274"/>
        <v>321.73899999999998</v>
      </c>
      <c r="AU1213" s="243">
        <v>0</v>
      </c>
      <c r="AV1213" s="94"/>
      <c r="AW1213" s="243">
        <f t="shared" si="1275"/>
        <v>0</v>
      </c>
      <c r="AX1213" s="243"/>
      <c r="AY1213" s="242">
        <f t="shared" si="1276"/>
        <v>0</v>
      </c>
      <c r="AZ1213" s="243">
        <f t="shared" si="1277"/>
        <v>0</v>
      </c>
      <c r="BA1213" s="243">
        <v>0</v>
      </c>
      <c r="BB1213" s="243"/>
      <c r="BC1213" s="243">
        <f t="shared" si="1278"/>
        <v>0</v>
      </c>
      <c r="BD1213" s="243"/>
      <c r="BE1213" s="242">
        <f t="shared" si="1279"/>
        <v>0</v>
      </c>
      <c r="BF1213" s="243">
        <f t="shared" si="1280"/>
        <v>0</v>
      </c>
      <c r="BG1213" s="86">
        <f t="shared" si="1257"/>
        <v>788.40899999999988</v>
      </c>
      <c r="BH1213" s="86">
        <f t="shared" si="1257"/>
        <v>0</v>
      </c>
      <c r="BI1213" s="86">
        <f t="shared" si="1281"/>
        <v>788.40899999999988</v>
      </c>
      <c r="BJ1213" s="86">
        <f t="shared" si="1258"/>
        <v>150.6</v>
      </c>
      <c r="BK1213" s="85">
        <f t="shared" si="1282"/>
        <v>19.101760634391542</v>
      </c>
      <c r="BL1213" s="86">
        <f t="shared" si="1283"/>
        <v>637.80899999999986</v>
      </c>
      <c r="BN1213" s="56">
        <v>476.75599999999997</v>
      </c>
      <c r="BO1213" s="72">
        <f t="shared" si="1284"/>
        <v>476.76</v>
      </c>
      <c r="BP1213" s="72">
        <v>476.76</v>
      </c>
      <c r="BR1213" s="214">
        <f t="shared" si="1285"/>
        <v>48.25</v>
      </c>
    </row>
    <row r="1214" spans="1:70" ht="21.95" customHeight="1" x14ac:dyDescent="0.3">
      <c r="C1214" s="232">
        <v>6</v>
      </c>
      <c r="D1214" s="239" t="s">
        <v>21</v>
      </c>
      <c r="E1214" s="294">
        <v>2.0000000000002238E-3</v>
      </c>
      <c r="F1214" s="295"/>
      <c r="G1214" s="294">
        <f t="shared" si="1259"/>
        <v>2.0000000000002238E-3</v>
      </c>
      <c r="H1214" s="294"/>
      <c r="I1214" s="296">
        <f t="shared" si="1253"/>
        <v>0</v>
      </c>
      <c r="J1214" s="294">
        <f t="shared" si="1254"/>
        <v>2.0000000000002238E-3</v>
      </c>
      <c r="K1214" s="294">
        <v>16.21</v>
      </c>
      <c r="L1214" s="294"/>
      <c r="M1214" s="294">
        <f t="shared" si="1260"/>
        <v>16.21</v>
      </c>
      <c r="N1214" s="294"/>
      <c r="O1214" s="296">
        <f t="shared" si="1261"/>
        <v>0</v>
      </c>
      <c r="P1214" s="294">
        <f t="shared" si="1255"/>
        <v>16.21</v>
      </c>
      <c r="Q1214" s="294">
        <v>5.8100000000000005</v>
      </c>
      <c r="R1214" s="294"/>
      <c r="S1214" s="294">
        <f t="shared" si="1262"/>
        <v>5.8100000000000005</v>
      </c>
      <c r="T1214" s="294"/>
      <c r="U1214" s="296">
        <f t="shared" si="1286"/>
        <v>0</v>
      </c>
      <c r="V1214" s="294">
        <f t="shared" si="1263"/>
        <v>5.8100000000000005</v>
      </c>
      <c r="W1214" s="294">
        <v>0.95</v>
      </c>
      <c r="X1214" s="294"/>
      <c r="Y1214" s="294">
        <f t="shared" si="1256"/>
        <v>0.95</v>
      </c>
      <c r="Z1214" s="294"/>
      <c r="AA1214" s="296">
        <f t="shared" si="1264"/>
        <v>0</v>
      </c>
      <c r="AB1214" s="294">
        <f t="shared" si="1265"/>
        <v>0.95</v>
      </c>
      <c r="AC1214" s="243">
        <v>47.77</v>
      </c>
      <c r="AD1214" s="243"/>
      <c r="AE1214" s="243">
        <f t="shared" si="1266"/>
        <v>47.77</v>
      </c>
      <c r="AF1214" s="243"/>
      <c r="AG1214" s="242">
        <f t="shared" si="1267"/>
        <v>0</v>
      </c>
      <c r="AH1214" s="243">
        <f t="shared" si="1268"/>
        <v>47.77</v>
      </c>
      <c r="AI1214" s="243">
        <v>225.24599999999998</v>
      </c>
      <c r="AJ1214" s="94"/>
      <c r="AK1214" s="243">
        <f t="shared" si="1269"/>
        <v>225.24599999999998</v>
      </c>
      <c r="AL1214" s="243"/>
      <c r="AM1214" s="242">
        <f t="shared" si="1270"/>
        <v>0</v>
      </c>
      <c r="AN1214" s="243">
        <f t="shared" si="1271"/>
        <v>225.24599999999998</v>
      </c>
      <c r="AO1214" s="243">
        <v>243.72399999999999</v>
      </c>
      <c r="AP1214" s="243"/>
      <c r="AQ1214" s="243">
        <f t="shared" si="1272"/>
        <v>243.72399999999999</v>
      </c>
      <c r="AR1214" s="243"/>
      <c r="AS1214" s="242">
        <f t="shared" si="1273"/>
        <v>0</v>
      </c>
      <c r="AT1214" s="243">
        <f t="shared" si="1274"/>
        <v>243.72399999999999</v>
      </c>
      <c r="AU1214" s="243">
        <v>0</v>
      </c>
      <c r="AV1214" s="94"/>
      <c r="AW1214" s="243">
        <f t="shared" si="1275"/>
        <v>0</v>
      </c>
      <c r="AX1214" s="243"/>
      <c r="AY1214" s="242">
        <f t="shared" si="1276"/>
        <v>0</v>
      </c>
      <c r="AZ1214" s="243">
        <f t="shared" si="1277"/>
        <v>0</v>
      </c>
      <c r="BA1214" s="243">
        <v>0</v>
      </c>
      <c r="BB1214" s="243"/>
      <c r="BC1214" s="243">
        <f t="shared" si="1278"/>
        <v>0</v>
      </c>
      <c r="BD1214" s="243"/>
      <c r="BE1214" s="242">
        <f t="shared" si="1279"/>
        <v>0</v>
      </c>
      <c r="BF1214" s="243">
        <f t="shared" si="1280"/>
        <v>0</v>
      </c>
      <c r="BG1214" s="86">
        <f t="shared" si="1257"/>
        <v>539.71199999999999</v>
      </c>
      <c r="BH1214" s="86">
        <f t="shared" si="1257"/>
        <v>0</v>
      </c>
      <c r="BI1214" s="86">
        <f t="shared" si="1281"/>
        <v>539.71199999999999</v>
      </c>
      <c r="BJ1214" s="86">
        <f t="shared" si="1258"/>
        <v>0</v>
      </c>
      <c r="BK1214" s="85">
        <f t="shared" si="1282"/>
        <v>0</v>
      </c>
      <c r="BL1214" s="86">
        <f t="shared" si="1283"/>
        <v>539.71199999999999</v>
      </c>
      <c r="BN1214" s="56">
        <v>153.48599999999999</v>
      </c>
      <c r="BO1214" s="72">
        <f t="shared" si="1284"/>
        <v>153.49</v>
      </c>
      <c r="BP1214" s="72">
        <v>153.49</v>
      </c>
      <c r="BR1214" s="214">
        <f t="shared" si="1285"/>
        <v>0</v>
      </c>
    </row>
    <row r="1215" spans="1:70" ht="21.95" customHeight="1" x14ac:dyDescent="0.3">
      <c r="C1215" s="232">
        <v>7</v>
      </c>
      <c r="D1215" s="239" t="s">
        <v>22</v>
      </c>
      <c r="E1215" s="294">
        <v>0</v>
      </c>
      <c r="F1215" s="295"/>
      <c r="G1215" s="294">
        <f t="shared" si="1259"/>
        <v>0</v>
      </c>
      <c r="H1215" s="294"/>
      <c r="I1215" s="296">
        <f t="shared" si="1253"/>
        <v>0</v>
      </c>
      <c r="J1215" s="294">
        <f t="shared" si="1254"/>
        <v>0</v>
      </c>
      <c r="K1215" s="294">
        <v>101.72</v>
      </c>
      <c r="L1215" s="294"/>
      <c r="M1215" s="294">
        <f t="shared" si="1260"/>
        <v>101.72</v>
      </c>
      <c r="N1215" s="294"/>
      <c r="O1215" s="296">
        <f t="shared" si="1261"/>
        <v>0</v>
      </c>
      <c r="P1215" s="294">
        <f t="shared" si="1255"/>
        <v>101.72</v>
      </c>
      <c r="Q1215" s="294">
        <v>21.5</v>
      </c>
      <c r="R1215" s="294"/>
      <c r="S1215" s="294">
        <f t="shared" si="1262"/>
        <v>21.5</v>
      </c>
      <c r="T1215" s="294"/>
      <c r="U1215" s="296">
        <f t="shared" si="1286"/>
        <v>0</v>
      </c>
      <c r="V1215" s="294">
        <f t="shared" si="1263"/>
        <v>21.5</v>
      </c>
      <c r="W1215" s="294">
        <v>4.2399999999999993</v>
      </c>
      <c r="X1215" s="294"/>
      <c r="Y1215" s="294">
        <f t="shared" si="1256"/>
        <v>4.2399999999999993</v>
      </c>
      <c r="Z1215" s="294"/>
      <c r="AA1215" s="296">
        <f t="shared" si="1264"/>
        <v>0</v>
      </c>
      <c r="AB1215" s="294">
        <f t="shared" si="1265"/>
        <v>4.2399999999999993</v>
      </c>
      <c r="AC1215" s="243">
        <v>222.93</v>
      </c>
      <c r="AD1215" s="243"/>
      <c r="AE1215" s="243">
        <f t="shared" si="1266"/>
        <v>222.93</v>
      </c>
      <c r="AF1215" s="243"/>
      <c r="AG1215" s="242">
        <f t="shared" si="1267"/>
        <v>0</v>
      </c>
      <c r="AH1215" s="243">
        <f t="shared" si="1268"/>
        <v>222.93</v>
      </c>
      <c r="AI1215" s="243">
        <v>721.65400000000011</v>
      </c>
      <c r="AJ1215" s="94"/>
      <c r="AK1215" s="243">
        <f t="shared" si="1269"/>
        <v>721.65400000000011</v>
      </c>
      <c r="AL1215" s="243"/>
      <c r="AM1215" s="242">
        <f t="shared" si="1270"/>
        <v>0</v>
      </c>
      <c r="AN1215" s="243">
        <f t="shared" si="1271"/>
        <v>721.65400000000011</v>
      </c>
      <c r="AO1215" s="243">
        <v>616.36299999999994</v>
      </c>
      <c r="AP1215" s="243"/>
      <c r="AQ1215" s="243">
        <f t="shared" si="1272"/>
        <v>616.36299999999994</v>
      </c>
      <c r="AR1215" s="243"/>
      <c r="AS1215" s="242">
        <f t="shared" si="1273"/>
        <v>0</v>
      </c>
      <c r="AT1215" s="243">
        <f t="shared" si="1274"/>
        <v>616.36299999999994</v>
      </c>
      <c r="AU1215" s="243">
        <v>0</v>
      </c>
      <c r="AV1215" s="94"/>
      <c r="AW1215" s="243">
        <f t="shared" si="1275"/>
        <v>0</v>
      </c>
      <c r="AX1215" s="243"/>
      <c r="AY1215" s="242">
        <f t="shared" si="1276"/>
        <v>0</v>
      </c>
      <c r="AZ1215" s="243">
        <f t="shared" si="1277"/>
        <v>0</v>
      </c>
      <c r="BA1215" s="243">
        <v>0</v>
      </c>
      <c r="BB1215" s="243"/>
      <c r="BC1215" s="243">
        <f t="shared" si="1278"/>
        <v>0</v>
      </c>
      <c r="BD1215" s="243"/>
      <c r="BE1215" s="242">
        <f t="shared" si="1279"/>
        <v>0</v>
      </c>
      <c r="BF1215" s="243">
        <f t="shared" si="1280"/>
        <v>0</v>
      </c>
      <c r="BG1215" s="86">
        <f t="shared" si="1257"/>
        <v>1688.4070000000002</v>
      </c>
      <c r="BH1215" s="86">
        <f t="shared" si="1257"/>
        <v>0</v>
      </c>
      <c r="BI1215" s="86">
        <f t="shared" si="1281"/>
        <v>1688.4070000000002</v>
      </c>
      <c r="BJ1215" s="86">
        <f t="shared" si="1258"/>
        <v>0</v>
      </c>
      <c r="BK1215" s="85">
        <f t="shared" si="1282"/>
        <v>0</v>
      </c>
      <c r="BL1215" s="86">
        <f t="shared" si="1283"/>
        <v>1688.4070000000002</v>
      </c>
      <c r="BN1215" s="56">
        <v>814.01400000000001</v>
      </c>
      <c r="BO1215" s="72">
        <f t="shared" si="1284"/>
        <v>814.01</v>
      </c>
      <c r="BP1215" s="72">
        <v>814.01</v>
      </c>
      <c r="BR1215" s="214">
        <f t="shared" si="1285"/>
        <v>0</v>
      </c>
    </row>
    <row r="1216" spans="1:70" ht="21.95" customHeight="1" x14ac:dyDescent="0.3">
      <c r="A1216">
        <v>2</v>
      </c>
      <c r="C1216" s="232">
        <v>8</v>
      </c>
      <c r="D1216" s="239" t="s">
        <v>23</v>
      </c>
      <c r="E1216" s="294">
        <v>1.9999999999997797E-3</v>
      </c>
      <c r="F1216" s="295"/>
      <c r="G1216" s="294">
        <f t="shared" si="1259"/>
        <v>1.9999999999997797E-3</v>
      </c>
      <c r="H1216" s="294"/>
      <c r="I1216" s="296">
        <f t="shared" si="1253"/>
        <v>0</v>
      </c>
      <c r="J1216" s="294">
        <f t="shared" si="1254"/>
        <v>1.9999999999997797E-3</v>
      </c>
      <c r="K1216" s="294">
        <v>16.290000000000003</v>
      </c>
      <c r="L1216" s="294"/>
      <c r="M1216" s="294">
        <f t="shared" si="1260"/>
        <v>16.290000000000003</v>
      </c>
      <c r="N1216" s="294"/>
      <c r="O1216" s="296">
        <f t="shared" si="1261"/>
        <v>0</v>
      </c>
      <c r="P1216" s="294">
        <f t="shared" si="1255"/>
        <v>16.290000000000003</v>
      </c>
      <c r="Q1216" s="294">
        <v>3.9200000000000004</v>
      </c>
      <c r="R1216" s="294"/>
      <c r="S1216" s="294">
        <f t="shared" si="1262"/>
        <v>3.9200000000000004</v>
      </c>
      <c r="T1216" s="294"/>
      <c r="U1216" s="296">
        <f t="shared" si="1286"/>
        <v>0</v>
      </c>
      <c r="V1216" s="294">
        <f t="shared" si="1263"/>
        <v>3.9200000000000004</v>
      </c>
      <c r="W1216" s="294">
        <v>0.53999999999999992</v>
      </c>
      <c r="X1216" s="294"/>
      <c r="Y1216" s="294">
        <f t="shared" si="1256"/>
        <v>0.53999999999999992</v>
      </c>
      <c r="Z1216" s="294"/>
      <c r="AA1216" s="296">
        <f t="shared" si="1264"/>
        <v>0</v>
      </c>
      <c r="AB1216" s="294">
        <f t="shared" si="1265"/>
        <v>0.53999999999999992</v>
      </c>
      <c r="AC1216" s="243">
        <v>21.180000000000003</v>
      </c>
      <c r="AD1216" s="243"/>
      <c r="AE1216" s="243">
        <f t="shared" si="1266"/>
        <v>21.180000000000003</v>
      </c>
      <c r="AF1216" s="243"/>
      <c r="AG1216" s="242">
        <f t="shared" si="1267"/>
        <v>0</v>
      </c>
      <c r="AH1216" s="243">
        <f t="shared" si="1268"/>
        <v>21.180000000000003</v>
      </c>
      <c r="AI1216" s="243">
        <v>110.05000000000001</v>
      </c>
      <c r="AJ1216" s="94"/>
      <c r="AK1216" s="243">
        <f t="shared" si="1269"/>
        <v>110.05000000000001</v>
      </c>
      <c r="AL1216" s="243">
        <v>1</v>
      </c>
      <c r="AM1216" s="242">
        <f t="shared" si="1270"/>
        <v>0.9086778736937754</v>
      </c>
      <c r="AN1216" s="243">
        <f t="shared" si="1271"/>
        <v>109.05000000000001</v>
      </c>
      <c r="AO1216" s="243">
        <v>115.61099999999999</v>
      </c>
      <c r="AP1216" s="243"/>
      <c r="AQ1216" s="243">
        <f t="shared" si="1272"/>
        <v>115.61099999999999</v>
      </c>
      <c r="AR1216" s="243">
        <v>2</v>
      </c>
      <c r="AS1216" s="242">
        <f t="shared" si="1273"/>
        <v>1.7299391926373791</v>
      </c>
      <c r="AT1216" s="243">
        <f t="shared" si="1274"/>
        <v>113.61099999999999</v>
      </c>
      <c r="AU1216" s="243">
        <v>0</v>
      </c>
      <c r="AV1216" s="94"/>
      <c r="AW1216" s="243">
        <f t="shared" si="1275"/>
        <v>0</v>
      </c>
      <c r="AX1216" s="243"/>
      <c r="AY1216" s="242">
        <f t="shared" si="1276"/>
        <v>0</v>
      </c>
      <c r="AZ1216" s="243">
        <f t="shared" si="1277"/>
        <v>0</v>
      </c>
      <c r="BA1216" s="243">
        <v>0</v>
      </c>
      <c r="BB1216" s="243"/>
      <c r="BC1216" s="243">
        <f t="shared" si="1278"/>
        <v>0</v>
      </c>
      <c r="BD1216" s="243"/>
      <c r="BE1216" s="242">
        <f t="shared" si="1279"/>
        <v>0</v>
      </c>
      <c r="BF1216" s="243">
        <f t="shared" si="1280"/>
        <v>0</v>
      </c>
      <c r="BG1216" s="86">
        <f t="shared" si="1257"/>
        <v>267.59300000000002</v>
      </c>
      <c r="BH1216" s="86">
        <f t="shared" si="1257"/>
        <v>0</v>
      </c>
      <c r="BI1216" s="86">
        <f t="shared" si="1281"/>
        <v>267.59300000000002</v>
      </c>
      <c r="BJ1216" s="86">
        <f t="shared" si="1258"/>
        <v>3</v>
      </c>
      <c r="BK1216" s="85">
        <f t="shared" si="1282"/>
        <v>1.1211055595624697</v>
      </c>
      <c r="BL1216" s="86">
        <f t="shared" si="1283"/>
        <v>264.59300000000002</v>
      </c>
      <c r="BN1216" s="56">
        <v>138.99</v>
      </c>
      <c r="BO1216" s="72">
        <f t="shared" si="1284"/>
        <v>138.99</v>
      </c>
      <c r="BP1216" s="72">
        <v>138.99</v>
      </c>
      <c r="BR1216" s="214">
        <f t="shared" si="1285"/>
        <v>2</v>
      </c>
    </row>
    <row r="1217" spans="1:70" ht="21.95" customHeight="1" x14ac:dyDescent="0.3">
      <c r="C1217" s="232">
        <v>9</v>
      </c>
      <c r="D1217" s="239" t="s">
        <v>24</v>
      </c>
      <c r="E1217" s="294">
        <v>1.9999999999988916E-3</v>
      </c>
      <c r="F1217" s="295"/>
      <c r="G1217" s="294">
        <f t="shared" si="1259"/>
        <v>1.9999999999988916E-3</v>
      </c>
      <c r="H1217" s="294"/>
      <c r="I1217" s="296">
        <f t="shared" si="1253"/>
        <v>0</v>
      </c>
      <c r="J1217" s="294">
        <f t="shared" si="1254"/>
        <v>1.9999999999988916E-3</v>
      </c>
      <c r="K1217" s="294">
        <v>32.340000000000003</v>
      </c>
      <c r="L1217" s="294"/>
      <c r="M1217" s="294">
        <f t="shared" si="1260"/>
        <v>32.340000000000003</v>
      </c>
      <c r="N1217" s="294"/>
      <c r="O1217" s="296">
        <f t="shared" si="1261"/>
        <v>0</v>
      </c>
      <c r="P1217" s="294">
        <f t="shared" si="1255"/>
        <v>32.340000000000003</v>
      </c>
      <c r="Q1217" s="294">
        <v>14.629999999999999</v>
      </c>
      <c r="R1217" s="294"/>
      <c r="S1217" s="294">
        <f t="shared" si="1262"/>
        <v>14.629999999999999</v>
      </c>
      <c r="T1217" s="294"/>
      <c r="U1217" s="296">
        <f t="shared" si="1286"/>
        <v>0</v>
      </c>
      <c r="V1217" s="294">
        <f t="shared" si="1263"/>
        <v>14.629999999999999</v>
      </c>
      <c r="W1217" s="294">
        <v>0.8</v>
      </c>
      <c r="X1217" s="294"/>
      <c r="Y1217" s="294">
        <f t="shared" si="1256"/>
        <v>0.8</v>
      </c>
      <c r="Z1217" s="294"/>
      <c r="AA1217" s="296">
        <f t="shared" si="1264"/>
        <v>0</v>
      </c>
      <c r="AB1217" s="294">
        <f t="shared" si="1265"/>
        <v>0.8</v>
      </c>
      <c r="AC1217" s="243">
        <v>127.39</v>
      </c>
      <c r="AD1217" s="243"/>
      <c r="AE1217" s="243">
        <f t="shared" si="1266"/>
        <v>127.39</v>
      </c>
      <c r="AF1217" s="243"/>
      <c r="AG1217" s="242">
        <f t="shared" si="1267"/>
        <v>0</v>
      </c>
      <c r="AH1217" s="243">
        <f t="shared" si="1268"/>
        <v>127.39</v>
      </c>
      <c r="AI1217" s="243">
        <v>380.43799999999999</v>
      </c>
      <c r="AJ1217" s="94"/>
      <c r="AK1217" s="243">
        <f t="shared" si="1269"/>
        <v>380.43799999999999</v>
      </c>
      <c r="AL1217" s="243"/>
      <c r="AM1217" s="242">
        <f t="shared" si="1270"/>
        <v>0</v>
      </c>
      <c r="AN1217" s="243">
        <f t="shared" si="1271"/>
        <v>380.43799999999999</v>
      </c>
      <c r="AO1217" s="243">
        <v>306.45300000000003</v>
      </c>
      <c r="AP1217" s="243"/>
      <c r="AQ1217" s="243">
        <f t="shared" si="1272"/>
        <v>306.45300000000003</v>
      </c>
      <c r="AR1217" s="243"/>
      <c r="AS1217" s="242">
        <f t="shared" si="1273"/>
        <v>0</v>
      </c>
      <c r="AT1217" s="243">
        <f t="shared" si="1274"/>
        <v>306.45300000000003</v>
      </c>
      <c r="AU1217" s="243">
        <v>0</v>
      </c>
      <c r="AV1217" s="94"/>
      <c r="AW1217" s="243">
        <f t="shared" si="1275"/>
        <v>0</v>
      </c>
      <c r="AX1217" s="243"/>
      <c r="AY1217" s="242">
        <f t="shared" si="1276"/>
        <v>0</v>
      </c>
      <c r="AZ1217" s="243">
        <f t="shared" si="1277"/>
        <v>0</v>
      </c>
      <c r="BA1217" s="243">
        <v>0</v>
      </c>
      <c r="BB1217" s="243"/>
      <c r="BC1217" s="243">
        <f t="shared" si="1278"/>
        <v>0</v>
      </c>
      <c r="BD1217" s="243"/>
      <c r="BE1217" s="242">
        <f t="shared" si="1279"/>
        <v>0</v>
      </c>
      <c r="BF1217" s="243">
        <f t="shared" si="1280"/>
        <v>0</v>
      </c>
      <c r="BG1217" s="86">
        <f t="shared" si="1257"/>
        <v>862.053</v>
      </c>
      <c r="BH1217" s="86">
        <f t="shared" si="1257"/>
        <v>0</v>
      </c>
      <c r="BI1217" s="86">
        <f t="shared" si="1281"/>
        <v>862.053</v>
      </c>
      <c r="BJ1217" s="86">
        <f t="shared" si="1258"/>
        <v>0</v>
      </c>
      <c r="BK1217" s="85">
        <f t="shared" si="1282"/>
        <v>0</v>
      </c>
      <c r="BL1217" s="86">
        <f t="shared" si="1283"/>
        <v>862.053</v>
      </c>
      <c r="BN1217" s="56">
        <v>470.80799999999999</v>
      </c>
      <c r="BO1217" s="72">
        <f t="shared" si="1284"/>
        <v>470.81</v>
      </c>
      <c r="BP1217" s="72">
        <v>470.81</v>
      </c>
      <c r="BR1217" s="214">
        <f t="shared" si="1285"/>
        <v>0</v>
      </c>
    </row>
    <row r="1218" spans="1:70" ht="21.95" customHeight="1" x14ac:dyDescent="0.3">
      <c r="A1218">
        <v>3</v>
      </c>
      <c r="C1218" s="232">
        <v>10</v>
      </c>
      <c r="D1218" s="239" t="s">
        <v>25</v>
      </c>
      <c r="E1218" s="294">
        <v>4.0000000000004476E-3</v>
      </c>
      <c r="F1218" s="295"/>
      <c r="G1218" s="294">
        <f t="shared" si="1259"/>
        <v>4.0000000000004476E-3</v>
      </c>
      <c r="H1218" s="294"/>
      <c r="I1218" s="296">
        <f t="shared" si="1253"/>
        <v>0</v>
      </c>
      <c r="J1218" s="294">
        <f t="shared" si="1254"/>
        <v>4.0000000000004476E-3</v>
      </c>
      <c r="K1218" s="294">
        <v>14.379999999999999</v>
      </c>
      <c r="L1218" s="294"/>
      <c r="M1218" s="294">
        <f t="shared" si="1260"/>
        <v>14.379999999999999</v>
      </c>
      <c r="N1218" s="294"/>
      <c r="O1218" s="296">
        <f t="shared" si="1261"/>
        <v>0</v>
      </c>
      <c r="P1218" s="294">
        <f t="shared" si="1255"/>
        <v>14.379999999999999</v>
      </c>
      <c r="Q1218" s="294">
        <v>5.93</v>
      </c>
      <c r="R1218" s="294"/>
      <c r="S1218" s="294">
        <f t="shared" si="1262"/>
        <v>5.93</v>
      </c>
      <c r="T1218" s="294">
        <v>0.2</v>
      </c>
      <c r="U1218" s="296">
        <f t="shared" si="1286"/>
        <v>3.3726812816188874</v>
      </c>
      <c r="V1218" s="294">
        <f t="shared" si="1263"/>
        <v>5.7299999999999995</v>
      </c>
      <c r="W1218" s="294">
        <v>2.8</v>
      </c>
      <c r="X1218" s="294"/>
      <c r="Y1218" s="294">
        <f t="shared" si="1256"/>
        <v>2.8</v>
      </c>
      <c r="Z1218" s="294"/>
      <c r="AA1218" s="296">
        <f t="shared" si="1264"/>
        <v>0</v>
      </c>
      <c r="AB1218" s="294">
        <f t="shared" si="1265"/>
        <v>2.8</v>
      </c>
      <c r="AC1218" s="243">
        <v>79.859999999999985</v>
      </c>
      <c r="AD1218" s="243"/>
      <c r="AE1218" s="243">
        <f t="shared" si="1266"/>
        <v>79.859999999999985</v>
      </c>
      <c r="AF1218" s="243">
        <v>2.15</v>
      </c>
      <c r="AG1218" s="242">
        <f t="shared" si="1267"/>
        <v>2.6922113698973207</v>
      </c>
      <c r="AH1218" s="243">
        <f t="shared" si="1268"/>
        <v>77.70999999999998</v>
      </c>
      <c r="AI1218" s="243">
        <v>354.78799999999995</v>
      </c>
      <c r="AJ1218" s="94"/>
      <c r="AK1218" s="243">
        <f t="shared" si="1269"/>
        <v>354.78799999999995</v>
      </c>
      <c r="AL1218" s="243">
        <v>7.8</v>
      </c>
      <c r="AM1218" s="242">
        <f t="shared" si="1270"/>
        <v>2.1984960032470098</v>
      </c>
      <c r="AN1218" s="243">
        <f t="shared" si="1271"/>
        <v>346.98799999999994</v>
      </c>
      <c r="AO1218" s="243">
        <v>293.75</v>
      </c>
      <c r="AP1218" s="243"/>
      <c r="AQ1218" s="243">
        <f t="shared" si="1272"/>
        <v>293.75</v>
      </c>
      <c r="AR1218" s="243">
        <v>5.32</v>
      </c>
      <c r="AS1218" s="242">
        <f t="shared" si="1273"/>
        <v>1.8110638297872339</v>
      </c>
      <c r="AT1218" s="243">
        <f t="shared" si="1274"/>
        <v>288.43</v>
      </c>
      <c r="AU1218" s="243">
        <v>8.0100000000000016</v>
      </c>
      <c r="AV1218" s="94"/>
      <c r="AW1218" s="243">
        <f t="shared" si="1275"/>
        <v>8.0100000000000016</v>
      </c>
      <c r="AX1218" s="243"/>
      <c r="AY1218" s="242">
        <f t="shared" si="1276"/>
        <v>0</v>
      </c>
      <c r="AZ1218" s="243">
        <f t="shared" si="1277"/>
        <v>8.0100000000000016</v>
      </c>
      <c r="BA1218" s="243">
        <v>75.149999999999991</v>
      </c>
      <c r="BB1218" s="243"/>
      <c r="BC1218" s="243">
        <f t="shared" si="1278"/>
        <v>75.149999999999991</v>
      </c>
      <c r="BD1218" s="243">
        <v>0.85</v>
      </c>
      <c r="BE1218" s="242">
        <f t="shared" si="1279"/>
        <v>1.1310711909514306</v>
      </c>
      <c r="BF1218" s="243">
        <f t="shared" si="1280"/>
        <v>74.3</v>
      </c>
      <c r="BG1218" s="86">
        <f t="shared" si="1257"/>
        <v>834.67199999999991</v>
      </c>
      <c r="BH1218" s="86">
        <f t="shared" si="1257"/>
        <v>0</v>
      </c>
      <c r="BI1218" s="86">
        <f t="shared" si="1281"/>
        <v>834.67199999999991</v>
      </c>
      <c r="BJ1218" s="86">
        <f t="shared" si="1258"/>
        <v>16.32</v>
      </c>
      <c r="BK1218" s="85">
        <f t="shared" si="1282"/>
        <v>1.9552590718270175</v>
      </c>
      <c r="BL1218" s="86">
        <f t="shared" si="1283"/>
        <v>818.35199999999986</v>
      </c>
      <c r="BN1218" s="56">
        <v>295.25799999999998</v>
      </c>
      <c r="BO1218" s="72">
        <f t="shared" si="1284"/>
        <v>295.26</v>
      </c>
      <c r="BP1218" s="72">
        <v>295.26</v>
      </c>
      <c r="BR1218" s="214">
        <f t="shared" si="1285"/>
        <v>6.17</v>
      </c>
    </row>
    <row r="1219" spans="1:70" ht="21.95" customHeight="1" x14ac:dyDescent="0.3">
      <c r="A1219">
        <v>4</v>
      </c>
      <c r="C1219" s="232">
        <v>11</v>
      </c>
      <c r="D1219" s="239" t="s">
        <v>26</v>
      </c>
      <c r="E1219" s="294">
        <v>4.0000000000013358E-3</v>
      </c>
      <c r="F1219" s="295"/>
      <c r="G1219" s="294">
        <f t="shared" si="1259"/>
        <v>4.0000000000013358E-3</v>
      </c>
      <c r="H1219" s="294"/>
      <c r="I1219" s="296">
        <f t="shared" si="1253"/>
        <v>0</v>
      </c>
      <c r="J1219" s="294">
        <f t="shared" si="1254"/>
        <v>4.0000000000013358E-3</v>
      </c>
      <c r="K1219" s="294">
        <v>94.05</v>
      </c>
      <c r="L1219" s="294"/>
      <c r="M1219" s="294">
        <f t="shared" si="1260"/>
        <v>94.05</v>
      </c>
      <c r="N1219" s="294">
        <v>9.41</v>
      </c>
      <c r="O1219" s="296">
        <f t="shared" si="1261"/>
        <v>10.005316321105795</v>
      </c>
      <c r="P1219" s="294">
        <f t="shared" si="1255"/>
        <v>84.64</v>
      </c>
      <c r="Q1219" s="294">
        <v>21.619999999999997</v>
      </c>
      <c r="R1219" s="294"/>
      <c r="S1219" s="294">
        <f t="shared" si="1262"/>
        <v>21.619999999999997</v>
      </c>
      <c r="T1219" s="294">
        <v>2.16</v>
      </c>
      <c r="U1219" s="296">
        <f t="shared" si="1286"/>
        <v>9.9907493061979675</v>
      </c>
      <c r="V1219" s="294">
        <f t="shared" si="1263"/>
        <v>19.459999999999997</v>
      </c>
      <c r="W1219" s="294">
        <v>2.9900000000000011</v>
      </c>
      <c r="X1219" s="294"/>
      <c r="Y1219" s="294">
        <f t="shared" si="1256"/>
        <v>2.9900000000000011</v>
      </c>
      <c r="Z1219" s="294">
        <v>0.3</v>
      </c>
      <c r="AA1219" s="296">
        <f t="shared" si="1264"/>
        <v>10.033444816053509</v>
      </c>
      <c r="AB1219" s="294">
        <f t="shared" si="1265"/>
        <v>2.6900000000000013</v>
      </c>
      <c r="AC1219" s="243">
        <v>190.54</v>
      </c>
      <c r="AD1219" s="243"/>
      <c r="AE1219" s="243">
        <f t="shared" si="1266"/>
        <v>190.54</v>
      </c>
      <c r="AF1219" s="243">
        <v>19.05</v>
      </c>
      <c r="AG1219" s="242">
        <f t="shared" si="1267"/>
        <v>9.9979007032644081</v>
      </c>
      <c r="AH1219" s="243">
        <f t="shared" si="1268"/>
        <v>171.48999999999998</v>
      </c>
      <c r="AI1219" s="243">
        <v>1145.71</v>
      </c>
      <c r="AJ1219" s="94"/>
      <c r="AK1219" s="243">
        <f t="shared" si="1269"/>
        <v>1145.71</v>
      </c>
      <c r="AL1219" s="243">
        <v>143.21</v>
      </c>
      <c r="AM1219" s="242">
        <f t="shared" si="1270"/>
        <v>12.499672692042489</v>
      </c>
      <c r="AN1219" s="243">
        <f t="shared" si="1271"/>
        <v>1002.5</v>
      </c>
      <c r="AO1219" s="243">
        <v>1072.5780000000002</v>
      </c>
      <c r="AP1219" s="243"/>
      <c r="AQ1219" s="243">
        <f t="shared" si="1272"/>
        <v>1072.5780000000002</v>
      </c>
      <c r="AR1219" s="243">
        <v>104.47</v>
      </c>
      <c r="AS1219" s="242">
        <f t="shared" si="1273"/>
        <v>9.7400841710346455</v>
      </c>
      <c r="AT1219" s="243">
        <f t="shared" si="1274"/>
        <v>968.10800000000017</v>
      </c>
      <c r="AU1219" s="243">
        <v>0</v>
      </c>
      <c r="AV1219" s="94"/>
      <c r="AW1219" s="243">
        <f t="shared" si="1275"/>
        <v>0</v>
      </c>
      <c r="AX1219" s="243"/>
      <c r="AY1219" s="242">
        <f t="shared" si="1276"/>
        <v>0</v>
      </c>
      <c r="AZ1219" s="243">
        <f t="shared" si="1277"/>
        <v>0</v>
      </c>
      <c r="BA1219" s="243">
        <v>27.590000000000003</v>
      </c>
      <c r="BB1219" s="243"/>
      <c r="BC1219" s="243">
        <f t="shared" si="1278"/>
        <v>27.590000000000003</v>
      </c>
      <c r="BD1219" s="243">
        <v>4</v>
      </c>
      <c r="BE1219" s="242">
        <f t="shared" si="1279"/>
        <v>14.498006524102932</v>
      </c>
      <c r="BF1219" s="243">
        <f t="shared" si="1280"/>
        <v>23.590000000000003</v>
      </c>
      <c r="BG1219" s="86">
        <f t="shared" si="1257"/>
        <v>2555.0820000000003</v>
      </c>
      <c r="BH1219" s="86">
        <f t="shared" si="1257"/>
        <v>0</v>
      </c>
      <c r="BI1219" s="86">
        <f t="shared" si="1281"/>
        <v>2555.0820000000003</v>
      </c>
      <c r="BJ1219" s="86">
        <f t="shared" si="1258"/>
        <v>282.60000000000002</v>
      </c>
      <c r="BK1219" s="85">
        <f t="shared" si="1282"/>
        <v>11.060310393169377</v>
      </c>
      <c r="BL1219" s="86">
        <f t="shared" si="1283"/>
        <v>2272.4820000000004</v>
      </c>
      <c r="BN1219" s="56">
        <v>1144.69</v>
      </c>
      <c r="BO1219" s="72">
        <f t="shared" si="1284"/>
        <v>1144.69</v>
      </c>
      <c r="BP1219" s="72">
        <v>1144.69</v>
      </c>
      <c r="BR1219" s="214">
        <f t="shared" si="1285"/>
        <v>108.47</v>
      </c>
    </row>
    <row r="1220" spans="1:70" ht="21.95" customHeight="1" x14ac:dyDescent="0.3">
      <c r="C1220" s="232">
        <v>12</v>
      </c>
      <c r="D1220" s="239" t="s">
        <v>27</v>
      </c>
      <c r="E1220" s="294">
        <v>2.0000000000006679E-3</v>
      </c>
      <c r="F1220" s="295"/>
      <c r="G1220" s="294">
        <f t="shared" si="1259"/>
        <v>2.0000000000006679E-3</v>
      </c>
      <c r="H1220" s="294"/>
      <c r="I1220" s="296">
        <f t="shared" si="1253"/>
        <v>0</v>
      </c>
      <c r="J1220" s="294">
        <f t="shared" si="1254"/>
        <v>2.0000000000006679E-3</v>
      </c>
      <c r="K1220" s="294">
        <v>40.790000000000006</v>
      </c>
      <c r="L1220" s="294"/>
      <c r="M1220" s="294">
        <f t="shared" si="1260"/>
        <v>40.790000000000006</v>
      </c>
      <c r="N1220" s="294"/>
      <c r="O1220" s="296">
        <f t="shared" si="1261"/>
        <v>0</v>
      </c>
      <c r="P1220" s="294">
        <f t="shared" si="1255"/>
        <v>40.790000000000006</v>
      </c>
      <c r="Q1220" s="294">
        <v>9.7200000000000006</v>
      </c>
      <c r="R1220" s="294"/>
      <c r="S1220" s="294">
        <f t="shared" si="1262"/>
        <v>9.7200000000000006</v>
      </c>
      <c r="T1220" s="294"/>
      <c r="U1220" s="296">
        <f t="shared" si="1286"/>
        <v>0</v>
      </c>
      <c r="V1220" s="294">
        <f t="shared" si="1263"/>
        <v>9.7200000000000006</v>
      </c>
      <c r="W1220" s="294">
        <v>1.0499999999999998</v>
      </c>
      <c r="X1220" s="294"/>
      <c r="Y1220" s="294">
        <f t="shared" si="1256"/>
        <v>1.0499999999999998</v>
      </c>
      <c r="Z1220" s="294"/>
      <c r="AA1220" s="296">
        <f t="shared" si="1264"/>
        <v>0</v>
      </c>
      <c r="AB1220" s="294">
        <f t="shared" si="1265"/>
        <v>1.0499999999999998</v>
      </c>
      <c r="AC1220" s="243">
        <v>26.150000000000006</v>
      </c>
      <c r="AD1220" s="243"/>
      <c r="AE1220" s="243">
        <f t="shared" si="1266"/>
        <v>26.150000000000006</v>
      </c>
      <c r="AF1220" s="243">
        <v>3.05</v>
      </c>
      <c r="AG1220" s="242">
        <f t="shared" si="1267"/>
        <v>11.66347992351816</v>
      </c>
      <c r="AH1220" s="243">
        <f t="shared" si="1268"/>
        <v>23.100000000000005</v>
      </c>
      <c r="AI1220" s="243">
        <v>238.93800000000002</v>
      </c>
      <c r="AJ1220" s="94"/>
      <c r="AK1220" s="243">
        <f t="shared" si="1269"/>
        <v>238.93800000000002</v>
      </c>
      <c r="AL1220" s="243">
        <v>34.700000000000003</v>
      </c>
      <c r="AM1220" s="242">
        <f t="shared" si="1270"/>
        <v>14.522595819836109</v>
      </c>
      <c r="AN1220" s="243">
        <f t="shared" si="1271"/>
        <v>204.238</v>
      </c>
      <c r="AO1220" s="243">
        <v>286.75399999999991</v>
      </c>
      <c r="AP1220" s="243"/>
      <c r="AQ1220" s="243">
        <f t="shared" si="1272"/>
        <v>286.75399999999991</v>
      </c>
      <c r="AR1220" s="243">
        <v>47.35</v>
      </c>
      <c r="AS1220" s="242">
        <f t="shared" si="1273"/>
        <v>16.512411335151388</v>
      </c>
      <c r="AT1220" s="243">
        <f t="shared" si="1274"/>
        <v>239.40399999999991</v>
      </c>
      <c r="AU1220" s="243">
        <v>0</v>
      </c>
      <c r="AV1220" s="94"/>
      <c r="AW1220" s="243">
        <f t="shared" si="1275"/>
        <v>0</v>
      </c>
      <c r="AX1220" s="243"/>
      <c r="AY1220" s="242">
        <f t="shared" si="1276"/>
        <v>0</v>
      </c>
      <c r="AZ1220" s="243">
        <f t="shared" si="1277"/>
        <v>0</v>
      </c>
      <c r="BA1220" s="243">
        <v>0</v>
      </c>
      <c r="BB1220" s="243"/>
      <c r="BC1220" s="243">
        <f t="shared" si="1278"/>
        <v>0</v>
      </c>
      <c r="BD1220" s="243"/>
      <c r="BE1220" s="242">
        <f t="shared" si="1279"/>
        <v>0</v>
      </c>
      <c r="BF1220" s="243">
        <f t="shared" si="1280"/>
        <v>0</v>
      </c>
      <c r="BG1220" s="86">
        <f t="shared" si="1257"/>
        <v>603.40399999999988</v>
      </c>
      <c r="BH1220" s="86">
        <f t="shared" si="1257"/>
        <v>0</v>
      </c>
      <c r="BI1220" s="86">
        <f t="shared" si="1281"/>
        <v>603.40399999999988</v>
      </c>
      <c r="BJ1220" s="86">
        <f t="shared" si="1258"/>
        <v>85.100000000000009</v>
      </c>
      <c r="BK1220" s="85">
        <f t="shared" si="1282"/>
        <v>14.103320495058041</v>
      </c>
      <c r="BL1220" s="86">
        <f t="shared" si="1283"/>
        <v>518.30399999999986</v>
      </c>
      <c r="BN1220" s="56">
        <v>459.16800000000001</v>
      </c>
      <c r="BO1220" s="72">
        <f t="shared" si="1284"/>
        <v>459.17</v>
      </c>
      <c r="BP1220" s="72">
        <v>459.17</v>
      </c>
      <c r="BR1220" s="214">
        <f t="shared" si="1285"/>
        <v>47.35</v>
      </c>
    </row>
    <row r="1221" spans="1:70" ht="21.95" customHeight="1" x14ac:dyDescent="0.3">
      <c r="A1221">
        <v>5</v>
      </c>
      <c r="C1221" s="232">
        <v>13</v>
      </c>
      <c r="D1221" s="239" t="s">
        <v>28</v>
      </c>
      <c r="E1221" s="294">
        <v>-1.9999999999988916E-3</v>
      </c>
      <c r="F1221" s="295"/>
      <c r="G1221" s="294">
        <f t="shared" si="1259"/>
        <v>-1.9999999999988916E-3</v>
      </c>
      <c r="H1221" s="294"/>
      <c r="I1221" s="296">
        <f t="shared" si="1253"/>
        <v>0</v>
      </c>
      <c r="J1221" s="294">
        <f t="shared" si="1254"/>
        <v>-1.9999999999988916E-3</v>
      </c>
      <c r="K1221" s="294">
        <v>44.33</v>
      </c>
      <c r="L1221" s="294"/>
      <c r="M1221" s="294">
        <f t="shared" si="1260"/>
        <v>44.33</v>
      </c>
      <c r="N1221" s="294"/>
      <c r="O1221" s="296">
        <f t="shared" si="1261"/>
        <v>0</v>
      </c>
      <c r="P1221" s="294">
        <f t="shared" si="1255"/>
        <v>44.33</v>
      </c>
      <c r="Q1221" s="294">
        <v>8.4</v>
      </c>
      <c r="R1221" s="294"/>
      <c r="S1221" s="294">
        <f t="shared" si="1262"/>
        <v>8.4</v>
      </c>
      <c r="T1221" s="294"/>
      <c r="U1221" s="296">
        <f t="shared" si="1286"/>
        <v>0</v>
      </c>
      <c r="V1221" s="294">
        <f t="shared" si="1263"/>
        <v>8.4</v>
      </c>
      <c r="W1221" s="294">
        <v>0</v>
      </c>
      <c r="X1221" s="294"/>
      <c r="Y1221" s="294">
        <f t="shared" si="1256"/>
        <v>0</v>
      </c>
      <c r="Z1221" s="294"/>
      <c r="AA1221" s="296">
        <f t="shared" si="1264"/>
        <v>0</v>
      </c>
      <c r="AB1221" s="294">
        <f t="shared" si="1265"/>
        <v>0</v>
      </c>
      <c r="AC1221" s="243">
        <v>0</v>
      </c>
      <c r="AD1221" s="243"/>
      <c r="AE1221" s="243">
        <f t="shared" si="1266"/>
        <v>0</v>
      </c>
      <c r="AF1221" s="243"/>
      <c r="AG1221" s="242">
        <f t="shared" si="1267"/>
        <v>0</v>
      </c>
      <c r="AH1221" s="243">
        <f t="shared" si="1268"/>
        <v>0</v>
      </c>
      <c r="AI1221" s="243">
        <v>599.87000000000012</v>
      </c>
      <c r="AJ1221" s="94"/>
      <c r="AK1221" s="243">
        <f t="shared" si="1269"/>
        <v>599.87000000000012</v>
      </c>
      <c r="AL1221" s="243"/>
      <c r="AM1221" s="242">
        <f t="shared" si="1270"/>
        <v>0</v>
      </c>
      <c r="AN1221" s="243">
        <f t="shared" si="1271"/>
        <v>599.87000000000012</v>
      </c>
      <c r="AO1221" s="243">
        <v>549.77300000000002</v>
      </c>
      <c r="AP1221" s="243"/>
      <c r="AQ1221" s="243">
        <f t="shared" si="1272"/>
        <v>549.77300000000002</v>
      </c>
      <c r="AR1221" s="243"/>
      <c r="AS1221" s="242">
        <f t="shared" si="1273"/>
        <v>0</v>
      </c>
      <c r="AT1221" s="243">
        <f t="shared" si="1274"/>
        <v>549.77300000000002</v>
      </c>
      <c r="AU1221" s="243">
        <v>0</v>
      </c>
      <c r="AV1221" s="94"/>
      <c r="AW1221" s="243">
        <f t="shared" si="1275"/>
        <v>0</v>
      </c>
      <c r="AX1221" s="243"/>
      <c r="AY1221" s="242">
        <f t="shared" si="1276"/>
        <v>0</v>
      </c>
      <c r="AZ1221" s="243">
        <f t="shared" si="1277"/>
        <v>0</v>
      </c>
      <c r="BA1221" s="243">
        <v>0</v>
      </c>
      <c r="BB1221" s="243"/>
      <c r="BC1221" s="243">
        <f t="shared" si="1278"/>
        <v>0</v>
      </c>
      <c r="BD1221" s="243"/>
      <c r="BE1221" s="242">
        <f t="shared" si="1279"/>
        <v>0</v>
      </c>
      <c r="BF1221" s="243">
        <f t="shared" si="1280"/>
        <v>0</v>
      </c>
      <c r="BG1221" s="86">
        <f t="shared" si="1257"/>
        <v>1202.3710000000001</v>
      </c>
      <c r="BH1221" s="86">
        <f t="shared" si="1257"/>
        <v>0</v>
      </c>
      <c r="BI1221" s="86">
        <f t="shared" si="1281"/>
        <v>1202.3710000000001</v>
      </c>
      <c r="BJ1221" s="86">
        <f t="shared" si="1258"/>
        <v>0</v>
      </c>
      <c r="BK1221" s="85">
        <f t="shared" si="1282"/>
        <v>0</v>
      </c>
      <c r="BL1221" s="86">
        <f t="shared" si="1283"/>
        <v>1202.3710000000001</v>
      </c>
      <c r="BN1221" s="56">
        <v>676.93000000000006</v>
      </c>
      <c r="BO1221" s="72">
        <f t="shared" si="1284"/>
        <v>676.93</v>
      </c>
      <c r="BP1221" s="72">
        <v>676.93</v>
      </c>
      <c r="BR1221" s="214">
        <f t="shared" si="1285"/>
        <v>0</v>
      </c>
    </row>
    <row r="1222" spans="1:70" ht="21.95" customHeight="1" x14ac:dyDescent="0.3">
      <c r="C1222" s="232">
        <v>14</v>
      </c>
      <c r="D1222" s="239" t="s">
        <v>29</v>
      </c>
      <c r="E1222" s="294">
        <v>-1.9999999999997797E-3</v>
      </c>
      <c r="F1222" s="295"/>
      <c r="G1222" s="294">
        <f t="shared" si="1259"/>
        <v>-1.9999999999997797E-3</v>
      </c>
      <c r="H1222" s="294"/>
      <c r="I1222" s="296">
        <f t="shared" si="1253"/>
        <v>0</v>
      </c>
      <c r="J1222" s="294">
        <f t="shared" si="1254"/>
        <v>-1.9999999999997797E-3</v>
      </c>
      <c r="K1222" s="294">
        <v>7.02</v>
      </c>
      <c r="L1222" s="294"/>
      <c r="M1222" s="294">
        <f t="shared" si="1260"/>
        <v>7.02</v>
      </c>
      <c r="N1222" s="294"/>
      <c r="O1222" s="296">
        <f t="shared" si="1261"/>
        <v>0</v>
      </c>
      <c r="P1222" s="294">
        <f t="shared" si="1255"/>
        <v>7.02</v>
      </c>
      <c r="Q1222" s="294">
        <v>2.34</v>
      </c>
      <c r="R1222" s="294"/>
      <c r="S1222" s="294">
        <f t="shared" si="1262"/>
        <v>2.34</v>
      </c>
      <c r="T1222" s="294"/>
      <c r="U1222" s="296">
        <f t="shared" si="1286"/>
        <v>0</v>
      </c>
      <c r="V1222" s="294">
        <f t="shared" si="1263"/>
        <v>2.34</v>
      </c>
      <c r="W1222" s="294">
        <v>0.5</v>
      </c>
      <c r="X1222" s="294"/>
      <c r="Y1222" s="294">
        <f t="shared" si="1256"/>
        <v>0.5</v>
      </c>
      <c r="Z1222" s="294"/>
      <c r="AA1222" s="296">
        <f t="shared" si="1264"/>
        <v>0</v>
      </c>
      <c r="AB1222" s="294">
        <f t="shared" si="1265"/>
        <v>0.5</v>
      </c>
      <c r="AC1222" s="243">
        <v>69.330000000000013</v>
      </c>
      <c r="AD1222" s="243"/>
      <c r="AE1222" s="243">
        <f t="shared" si="1266"/>
        <v>69.330000000000013</v>
      </c>
      <c r="AF1222" s="243"/>
      <c r="AG1222" s="242">
        <f t="shared" si="1267"/>
        <v>0</v>
      </c>
      <c r="AH1222" s="243">
        <f t="shared" si="1268"/>
        <v>69.330000000000013</v>
      </c>
      <c r="AI1222" s="243">
        <v>300.67600000000004</v>
      </c>
      <c r="AJ1222" s="94"/>
      <c r="AK1222" s="243">
        <f t="shared" si="1269"/>
        <v>300.67600000000004</v>
      </c>
      <c r="AL1222" s="243"/>
      <c r="AM1222" s="242">
        <f t="shared" si="1270"/>
        <v>0</v>
      </c>
      <c r="AN1222" s="243">
        <f t="shared" si="1271"/>
        <v>300.67600000000004</v>
      </c>
      <c r="AO1222" s="243">
        <v>267.178</v>
      </c>
      <c r="AP1222" s="243"/>
      <c r="AQ1222" s="243">
        <f t="shared" si="1272"/>
        <v>267.178</v>
      </c>
      <c r="AR1222" s="243"/>
      <c r="AS1222" s="242">
        <f t="shared" si="1273"/>
        <v>0</v>
      </c>
      <c r="AT1222" s="243">
        <f t="shared" si="1274"/>
        <v>267.178</v>
      </c>
      <c r="AU1222" s="243">
        <v>0</v>
      </c>
      <c r="AV1222" s="94"/>
      <c r="AW1222" s="243">
        <f t="shared" si="1275"/>
        <v>0</v>
      </c>
      <c r="AX1222" s="243"/>
      <c r="AY1222" s="242">
        <f t="shared" si="1276"/>
        <v>0</v>
      </c>
      <c r="AZ1222" s="243">
        <f t="shared" si="1277"/>
        <v>0</v>
      </c>
      <c r="BA1222" s="243">
        <v>0</v>
      </c>
      <c r="BB1222" s="243"/>
      <c r="BC1222" s="243">
        <f t="shared" si="1278"/>
        <v>0</v>
      </c>
      <c r="BD1222" s="243"/>
      <c r="BE1222" s="242">
        <f t="shared" si="1279"/>
        <v>0</v>
      </c>
      <c r="BF1222" s="243">
        <f t="shared" si="1280"/>
        <v>0</v>
      </c>
      <c r="BG1222" s="86">
        <f t="shared" si="1257"/>
        <v>647.04200000000003</v>
      </c>
      <c r="BH1222" s="86">
        <f t="shared" si="1257"/>
        <v>0</v>
      </c>
      <c r="BI1222" s="86">
        <f t="shared" si="1281"/>
        <v>647.04200000000003</v>
      </c>
      <c r="BJ1222" s="86">
        <f t="shared" si="1258"/>
        <v>0</v>
      </c>
      <c r="BK1222" s="85">
        <f t="shared" si="1282"/>
        <v>0</v>
      </c>
      <c r="BL1222" s="86">
        <f t="shared" si="1283"/>
        <v>647.04200000000003</v>
      </c>
      <c r="BN1222" s="56">
        <v>181.21600000000001</v>
      </c>
      <c r="BO1222" s="72">
        <f t="shared" si="1284"/>
        <v>181.22</v>
      </c>
      <c r="BP1222" s="72">
        <v>181.22</v>
      </c>
      <c r="BR1222" s="214">
        <f t="shared" si="1285"/>
        <v>0</v>
      </c>
    </row>
    <row r="1223" spans="1:70" ht="21.95" customHeight="1" x14ac:dyDescent="0.3">
      <c r="A1223">
        <v>6</v>
      </c>
      <c r="B1223">
        <v>2</v>
      </c>
      <c r="C1223" s="232">
        <v>15</v>
      </c>
      <c r="D1223" s="239" t="s">
        <v>30</v>
      </c>
      <c r="E1223" s="294">
        <v>3.9999999999995595E-3</v>
      </c>
      <c r="F1223" s="295"/>
      <c r="G1223" s="294">
        <f t="shared" si="1259"/>
        <v>3.9999999999995595E-3</v>
      </c>
      <c r="H1223" s="294"/>
      <c r="I1223" s="296">
        <f t="shared" si="1253"/>
        <v>0</v>
      </c>
      <c r="J1223" s="294">
        <f t="shared" si="1254"/>
        <v>3.9999999999995595E-3</v>
      </c>
      <c r="K1223" s="294">
        <v>73.08</v>
      </c>
      <c r="L1223" s="294"/>
      <c r="M1223" s="294">
        <f t="shared" si="1260"/>
        <v>73.08</v>
      </c>
      <c r="N1223" s="294"/>
      <c r="O1223" s="296">
        <f t="shared" si="1261"/>
        <v>0</v>
      </c>
      <c r="P1223" s="294">
        <f t="shared" si="1255"/>
        <v>73.08</v>
      </c>
      <c r="Q1223" s="294">
        <v>21.24</v>
      </c>
      <c r="R1223" s="294"/>
      <c r="S1223" s="294">
        <f t="shared" si="1262"/>
        <v>21.24</v>
      </c>
      <c r="T1223" s="294"/>
      <c r="U1223" s="296">
        <f t="shared" si="1286"/>
        <v>0</v>
      </c>
      <c r="V1223" s="294">
        <f t="shared" si="1263"/>
        <v>21.24</v>
      </c>
      <c r="W1223" s="294">
        <v>2.79</v>
      </c>
      <c r="X1223" s="294"/>
      <c r="Y1223" s="294">
        <f t="shared" si="1256"/>
        <v>2.79</v>
      </c>
      <c r="Z1223" s="294"/>
      <c r="AA1223" s="296">
        <f t="shared" si="1264"/>
        <v>0</v>
      </c>
      <c r="AB1223" s="294">
        <f t="shared" si="1265"/>
        <v>2.79</v>
      </c>
      <c r="AC1223" s="243">
        <v>207.01</v>
      </c>
      <c r="AD1223" s="243"/>
      <c r="AE1223" s="243">
        <f t="shared" si="1266"/>
        <v>207.01</v>
      </c>
      <c r="AF1223" s="243"/>
      <c r="AG1223" s="242">
        <f t="shared" si="1267"/>
        <v>0</v>
      </c>
      <c r="AH1223" s="243">
        <f t="shared" si="1268"/>
        <v>207.01</v>
      </c>
      <c r="AI1223" s="243">
        <v>402.33600000000007</v>
      </c>
      <c r="AJ1223" s="94"/>
      <c r="AK1223" s="243">
        <f t="shared" si="1269"/>
        <v>402.33600000000007</v>
      </c>
      <c r="AL1223" s="243"/>
      <c r="AM1223" s="242">
        <f t="shared" si="1270"/>
        <v>0</v>
      </c>
      <c r="AN1223" s="243">
        <f t="shared" si="1271"/>
        <v>402.33600000000007</v>
      </c>
      <c r="AO1223" s="243">
        <v>623.22499999999991</v>
      </c>
      <c r="AP1223" s="243"/>
      <c r="AQ1223" s="243">
        <f t="shared" si="1272"/>
        <v>623.22499999999991</v>
      </c>
      <c r="AR1223" s="243"/>
      <c r="AS1223" s="242">
        <f t="shared" si="1273"/>
        <v>0</v>
      </c>
      <c r="AT1223" s="243">
        <f t="shared" si="1274"/>
        <v>623.22499999999991</v>
      </c>
      <c r="AU1223" s="243">
        <v>10.54</v>
      </c>
      <c r="AV1223" s="94"/>
      <c r="AW1223" s="243">
        <f t="shared" si="1275"/>
        <v>10.54</v>
      </c>
      <c r="AX1223" s="243"/>
      <c r="AY1223" s="242">
        <f t="shared" si="1276"/>
        <v>0</v>
      </c>
      <c r="AZ1223" s="243">
        <f t="shared" si="1277"/>
        <v>10.54</v>
      </c>
      <c r="BA1223" s="243">
        <v>48.14</v>
      </c>
      <c r="BB1223" s="243"/>
      <c r="BC1223" s="243">
        <f t="shared" si="1278"/>
        <v>48.14</v>
      </c>
      <c r="BD1223" s="243"/>
      <c r="BE1223" s="242">
        <f t="shared" si="1279"/>
        <v>0</v>
      </c>
      <c r="BF1223" s="243">
        <f t="shared" si="1280"/>
        <v>48.14</v>
      </c>
      <c r="BG1223" s="86">
        <f t="shared" si="1257"/>
        <v>1388.365</v>
      </c>
      <c r="BH1223" s="86">
        <f t="shared" si="1257"/>
        <v>0</v>
      </c>
      <c r="BI1223" s="86">
        <f t="shared" si="1281"/>
        <v>1388.365</v>
      </c>
      <c r="BJ1223" s="86">
        <f t="shared" si="1258"/>
        <v>0</v>
      </c>
      <c r="BK1223" s="85">
        <f t="shared" si="1282"/>
        <v>0</v>
      </c>
      <c r="BL1223" s="86">
        <f t="shared" si="1283"/>
        <v>1388.365</v>
      </c>
      <c r="BN1223" s="56">
        <v>640.77600000000007</v>
      </c>
      <c r="BO1223" s="72">
        <f t="shared" si="1284"/>
        <v>640.78</v>
      </c>
      <c r="BP1223" s="72">
        <v>640.78</v>
      </c>
      <c r="BR1223" s="214">
        <f t="shared" si="1285"/>
        <v>0</v>
      </c>
    </row>
    <row r="1224" spans="1:70" ht="21.95" customHeight="1" x14ac:dyDescent="0.3">
      <c r="A1224">
        <v>7</v>
      </c>
      <c r="C1224" s="232">
        <v>16</v>
      </c>
      <c r="D1224" s="239" t="s">
        <v>31</v>
      </c>
      <c r="E1224" s="294">
        <v>-4.0000000000013358E-3</v>
      </c>
      <c r="F1224" s="295"/>
      <c r="G1224" s="294">
        <f t="shared" si="1259"/>
        <v>-4.0000000000013358E-3</v>
      </c>
      <c r="H1224" s="294"/>
      <c r="I1224" s="296">
        <f t="shared" si="1253"/>
        <v>0</v>
      </c>
      <c r="J1224" s="294">
        <f t="shared" si="1254"/>
        <v>-4.0000000000013358E-3</v>
      </c>
      <c r="K1224" s="294">
        <v>36.61</v>
      </c>
      <c r="L1224" s="294"/>
      <c r="M1224" s="294">
        <f t="shared" si="1260"/>
        <v>36.61</v>
      </c>
      <c r="N1224" s="294"/>
      <c r="O1224" s="296">
        <f t="shared" si="1261"/>
        <v>0</v>
      </c>
      <c r="P1224" s="294">
        <f t="shared" si="1255"/>
        <v>36.61</v>
      </c>
      <c r="Q1224" s="294">
        <v>11.339999999999996</v>
      </c>
      <c r="R1224" s="294"/>
      <c r="S1224" s="294">
        <f t="shared" si="1262"/>
        <v>11.339999999999996</v>
      </c>
      <c r="T1224" s="294"/>
      <c r="U1224" s="296">
        <f t="shared" si="1286"/>
        <v>0</v>
      </c>
      <c r="V1224" s="294">
        <f t="shared" si="1263"/>
        <v>11.339999999999996</v>
      </c>
      <c r="W1224" s="294">
        <v>2.4</v>
      </c>
      <c r="X1224" s="294"/>
      <c r="Y1224" s="294">
        <f t="shared" si="1256"/>
        <v>2.4</v>
      </c>
      <c r="Z1224" s="294"/>
      <c r="AA1224" s="296">
        <f t="shared" si="1264"/>
        <v>0</v>
      </c>
      <c r="AB1224" s="294">
        <f t="shared" si="1265"/>
        <v>2.4</v>
      </c>
      <c r="AC1224" s="243">
        <v>94.54</v>
      </c>
      <c r="AD1224" s="243"/>
      <c r="AE1224" s="243">
        <f t="shared" si="1266"/>
        <v>94.54</v>
      </c>
      <c r="AF1224" s="243"/>
      <c r="AG1224" s="242">
        <f t="shared" si="1267"/>
        <v>0</v>
      </c>
      <c r="AH1224" s="243">
        <f t="shared" si="1268"/>
        <v>94.54</v>
      </c>
      <c r="AI1224" s="243">
        <v>304.2059999999999</v>
      </c>
      <c r="AJ1224" s="94"/>
      <c r="AK1224" s="243">
        <f t="shared" si="1269"/>
        <v>304.2059999999999</v>
      </c>
      <c r="AL1224" s="243"/>
      <c r="AM1224" s="242">
        <f t="shared" si="1270"/>
        <v>0</v>
      </c>
      <c r="AN1224" s="243">
        <f t="shared" si="1271"/>
        <v>304.2059999999999</v>
      </c>
      <c r="AO1224" s="243">
        <v>210.88300000000004</v>
      </c>
      <c r="AP1224" s="243"/>
      <c r="AQ1224" s="243">
        <f t="shared" si="1272"/>
        <v>210.88300000000004</v>
      </c>
      <c r="AR1224" s="243"/>
      <c r="AS1224" s="242">
        <f t="shared" si="1273"/>
        <v>0</v>
      </c>
      <c r="AT1224" s="243">
        <f t="shared" si="1274"/>
        <v>210.88300000000004</v>
      </c>
      <c r="AU1224" s="243">
        <v>15.099999999999998</v>
      </c>
      <c r="AV1224" s="94"/>
      <c r="AW1224" s="243">
        <f t="shared" si="1275"/>
        <v>15.099999999999998</v>
      </c>
      <c r="AX1224" s="243"/>
      <c r="AY1224" s="242">
        <f t="shared" si="1276"/>
        <v>0</v>
      </c>
      <c r="AZ1224" s="243">
        <f t="shared" si="1277"/>
        <v>15.099999999999998</v>
      </c>
      <c r="BA1224" s="243">
        <v>103.02000000000001</v>
      </c>
      <c r="BB1224" s="243"/>
      <c r="BC1224" s="243">
        <f t="shared" si="1278"/>
        <v>103.02000000000001</v>
      </c>
      <c r="BD1224" s="243"/>
      <c r="BE1224" s="242">
        <f t="shared" si="1279"/>
        <v>0</v>
      </c>
      <c r="BF1224" s="243">
        <f t="shared" si="1280"/>
        <v>103.02000000000001</v>
      </c>
      <c r="BG1224" s="86">
        <f t="shared" si="1257"/>
        <v>778.09499999999991</v>
      </c>
      <c r="BH1224" s="86">
        <f t="shared" si="1257"/>
        <v>0</v>
      </c>
      <c r="BI1224" s="86">
        <f t="shared" si="1281"/>
        <v>778.09499999999991</v>
      </c>
      <c r="BJ1224" s="86">
        <f t="shared" si="1258"/>
        <v>0</v>
      </c>
      <c r="BK1224" s="85">
        <f t="shared" si="1282"/>
        <v>0</v>
      </c>
      <c r="BL1224" s="86">
        <f t="shared" si="1283"/>
        <v>778.09499999999991</v>
      </c>
      <c r="BN1224" s="56">
        <v>351.82000000000005</v>
      </c>
      <c r="BO1224" s="72">
        <f t="shared" si="1284"/>
        <v>351.82</v>
      </c>
      <c r="BP1224" s="72">
        <v>351.82</v>
      </c>
      <c r="BR1224" s="214">
        <f t="shared" si="1285"/>
        <v>0</v>
      </c>
    </row>
    <row r="1225" spans="1:70" ht="21.95" customHeight="1" x14ac:dyDescent="0.3">
      <c r="C1225" s="232">
        <v>17</v>
      </c>
      <c r="D1225" s="239" t="s">
        <v>32</v>
      </c>
      <c r="E1225" s="294">
        <v>0</v>
      </c>
      <c r="F1225" s="295"/>
      <c r="G1225" s="294">
        <f t="shared" si="1259"/>
        <v>0</v>
      </c>
      <c r="H1225" s="294"/>
      <c r="I1225" s="296">
        <f t="shared" si="1253"/>
        <v>0</v>
      </c>
      <c r="J1225" s="294">
        <f t="shared" si="1254"/>
        <v>0</v>
      </c>
      <c r="K1225" s="294">
        <v>41.12</v>
      </c>
      <c r="L1225" s="294"/>
      <c r="M1225" s="294">
        <f t="shared" si="1260"/>
        <v>41.12</v>
      </c>
      <c r="N1225" s="294"/>
      <c r="O1225" s="296">
        <f t="shared" si="1261"/>
        <v>0</v>
      </c>
      <c r="P1225" s="294">
        <f t="shared" si="1255"/>
        <v>41.12</v>
      </c>
      <c r="Q1225" s="294">
        <v>8.9400000000000013</v>
      </c>
      <c r="R1225" s="294"/>
      <c r="S1225" s="294">
        <f t="shared" si="1262"/>
        <v>8.9400000000000013</v>
      </c>
      <c r="T1225" s="294"/>
      <c r="U1225" s="296">
        <f t="shared" si="1286"/>
        <v>0</v>
      </c>
      <c r="V1225" s="294">
        <f t="shared" si="1263"/>
        <v>8.9400000000000013</v>
      </c>
      <c r="W1225" s="294">
        <v>0.5</v>
      </c>
      <c r="X1225" s="294"/>
      <c r="Y1225" s="294">
        <f t="shared" si="1256"/>
        <v>0.5</v>
      </c>
      <c r="Z1225" s="294"/>
      <c r="AA1225" s="296">
        <f t="shared" si="1264"/>
        <v>0</v>
      </c>
      <c r="AB1225" s="294">
        <f t="shared" si="1265"/>
        <v>0.5</v>
      </c>
      <c r="AC1225" s="243">
        <v>81.300000000000011</v>
      </c>
      <c r="AD1225" s="243"/>
      <c r="AE1225" s="243">
        <f t="shared" si="1266"/>
        <v>81.300000000000011</v>
      </c>
      <c r="AF1225" s="243"/>
      <c r="AG1225" s="242">
        <f t="shared" si="1267"/>
        <v>0</v>
      </c>
      <c r="AH1225" s="243">
        <f t="shared" si="1268"/>
        <v>81.300000000000011</v>
      </c>
      <c r="AI1225" s="243">
        <v>311.52999999999997</v>
      </c>
      <c r="AJ1225" s="94"/>
      <c r="AK1225" s="243">
        <f t="shared" si="1269"/>
        <v>311.52999999999997</v>
      </c>
      <c r="AL1225" s="243"/>
      <c r="AM1225" s="242">
        <f t="shared" si="1270"/>
        <v>0</v>
      </c>
      <c r="AN1225" s="243">
        <f t="shared" si="1271"/>
        <v>311.52999999999997</v>
      </c>
      <c r="AO1225" s="243">
        <v>405.54099999999994</v>
      </c>
      <c r="AP1225" s="243"/>
      <c r="AQ1225" s="243">
        <f t="shared" si="1272"/>
        <v>405.54099999999994</v>
      </c>
      <c r="AR1225" s="243"/>
      <c r="AS1225" s="242">
        <f t="shared" si="1273"/>
        <v>0</v>
      </c>
      <c r="AT1225" s="243">
        <f t="shared" si="1274"/>
        <v>405.54099999999994</v>
      </c>
      <c r="AU1225" s="243">
        <v>0</v>
      </c>
      <c r="AV1225" s="94"/>
      <c r="AW1225" s="243">
        <f t="shared" si="1275"/>
        <v>0</v>
      </c>
      <c r="AX1225" s="243"/>
      <c r="AY1225" s="242">
        <f t="shared" si="1276"/>
        <v>0</v>
      </c>
      <c r="AZ1225" s="243">
        <f t="shared" si="1277"/>
        <v>0</v>
      </c>
      <c r="BA1225" s="243">
        <v>0</v>
      </c>
      <c r="BB1225" s="243"/>
      <c r="BC1225" s="243">
        <f t="shared" si="1278"/>
        <v>0</v>
      </c>
      <c r="BD1225" s="243"/>
      <c r="BE1225" s="242">
        <f t="shared" si="1279"/>
        <v>0</v>
      </c>
      <c r="BF1225" s="243">
        <f t="shared" si="1280"/>
        <v>0</v>
      </c>
      <c r="BG1225" s="86">
        <f t="shared" si="1257"/>
        <v>848.93099999999981</v>
      </c>
      <c r="BH1225" s="86">
        <f t="shared" si="1257"/>
        <v>0</v>
      </c>
      <c r="BI1225" s="86">
        <f t="shared" si="1281"/>
        <v>848.93099999999981</v>
      </c>
      <c r="BJ1225" s="86">
        <f t="shared" si="1258"/>
        <v>0</v>
      </c>
      <c r="BK1225" s="85">
        <f t="shared" si="1282"/>
        <v>0</v>
      </c>
      <c r="BL1225" s="86">
        <f t="shared" si="1283"/>
        <v>848.93099999999981</v>
      </c>
      <c r="BN1225" s="56">
        <v>552.53</v>
      </c>
      <c r="BO1225" s="72">
        <f t="shared" si="1284"/>
        <v>552.53</v>
      </c>
      <c r="BP1225" s="72">
        <v>552.53</v>
      </c>
      <c r="BR1225" s="214">
        <f t="shared" si="1285"/>
        <v>0</v>
      </c>
    </row>
    <row r="1226" spans="1:70" ht="21.95" customHeight="1" x14ac:dyDescent="0.3">
      <c r="A1226">
        <v>8</v>
      </c>
      <c r="C1226" s="232">
        <v>18</v>
      </c>
      <c r="D1226" s="239" t="s">
        <v>33</v>
      </c>
      <c r="E1226" s="294">
        <v>2.0000000000006679E-3</v>
      </c>
      <c r="F1226" s="295"/>
      <c r="G1226" s="294">
        <f t="shared" si="1259"/>
        <v>2.0000000000006679E-3</v>
      </c>
      <c r="H1226" s="294"/>
      <c r="I1226" s="296">
        <f t="shared" si="1253"/>
        <v>0</v>
      </c>
      <c r="J1226" s="294">
        <f t="shared" si="1254"/>
        <v>2.0000000000006679E-3</v>
      </c>
      <c r="K1226" s="294">
        <v>51.839999999999996</v>
      </c>
      <c r="L1226" s="294"/>
      <c r="M1226" s="294">
        <f t="shared" si="1260"/>
        <v>51.839999999999996</v>
      </c>
      <c r="N1226" s="294"/>
      <c r="O1226" s="296">
        <f t="shared" si="1261"/>
        <v>0</v>
      </c>
      <c r="P1226" s="294">
        <f t="shared" si="1255"/>
        <v>51.839999999999996</v>
      </c>
      <c r="Q1226" s="294">
        <v>8.5800000000000018</v>
      </c>
      <c r="R1226" s="294"/>
      <c r="S1226" s="294">
        <f t="shared" si="1262"/>
        <v>8.5800000000000018</v>
      </c>
      <c r="T1226" s="294">
        <v>8.58</v>
      </c>
      <c r="U1226" s="296">
        <f t="shared" si="1286"/>
        <v>99.999999999999972</v>
      </c>
      <c r="V1226" s="294">
        <f t="shared" si="1263"/>
        <v>0</v>
      </c>
      <c r="W1226" s="294">
        <v>1.3000000000000003</v>
      </c>
      <c r="X1226" s="294"/>
      <c r="Y1226" s="294">
        <f t="shared" si="1256"/>
        <v>1.3000000000000003</v>
      </c>
      <c r="Z1226" s="294">
        <v>1.3</v>
      </c>
      <c r="AA1226" s="296">
        <f t="shared" si="1264"/>
        <v>99.999999999999972</v>
      </c>
      <c r="AB1226" s="294">
        <f t="shared" si="1265"/>
        <v>0</v>
      </c>
      <c r="AC1226" s="243">
        <v>207.01</v>
      </c>
      <c r="AD1226" s="243"/>
      <c r="AE1226" s="243">
        <f t="shared" si="1266"/>
        <v>207.01</v>
      </c>
      <c r="AF1226" s="243">
        <v>170.45</v>
      </c>
      <c r="AG1226" s="242">
        <f t="shared" si="1267"/>
        <v>82.339017438771066</v>
      </c>
      <c r="AH1226" s="243">
        <f t="shared" si="1268"/>
        <v>36.56</v>
      </c>
      <c r="AI1226" s="243">
        <v>287.75200000000007</v>
      </c>
      <c r="AJ1226" s="94"/>
      <c r="AK1226" s="243">
        <f t="shared" si="1269"/>
        <v>287.75200000000007</v>
      </c>
      <c r="AL1226" s="243">
        <v>162.78</v>
      </c>
      <c r="AM1226" s="242">
        <f t="shared" si="1270"/>
        <v>56.569545997942662</v>
      </c>
      <c r="AN1226" s="243">
        <f t="shared" si="1271"/>
        <v>124.97200000000007</v>
      </c>
      <c r="AO1226" s="243">
        <v>317.83299999999997</v>
      </c>
      <c r="AP1226" s="243"/>
      <c r="AQ1226" s="243">
        <f t="shared" si="1272"/>
        <v>317.83299999999997</v>
      </c>
      <c r="AR1226" s="243"/>
      <c r="AS1226" s="242">
        <f t="shared" si="1273"/>
        <v>0</v>
      </c>
      <c r="AT1226" s="243">
        <f t="shared" si="1274"/>
        <v>317.83299999999997</v>
      </c>
      <c r="AU1226" s="243">
        <v>64.13</v>
      </c>
      <c r="AV1226" s="94"/>
      <c r="AW1226" s="243">
        <f t="shared" si="1275"/>
        <v>64.13</v>
      </c>
      <c r="AX1226" s="243">
        <v>64.13</v>
      </c>
      <c r="AY1226" s="242">
        <f t="shared" si="1276"/>
        <v>100</v>
      </c>
      <c r="AZ1226" s="243">
        <f t="shared" si="1277"/>
        <v>0</v>
      </c>
      <c r="BA1226" s="243">
        <v>104.51000000000002</v>
      </c>
      <c r="BB1226" s="243"/>
      <c r="BC1226" s="243">
        <f t="shared" si="1278"/>
        <v>104.51000000000002</v>
      </c>
      <c r="BD1226" s="243"/>
      <c r="BE1226" s="242">
        <f t="shared" si="1279"/>
        <v>0</v>
      </c>
      <c r="BF1226" s="243">
        <f t="shared" si="1280"/>
        <v>104.51000000000002</v>
      </c>
      <c r="BG1226" s="86">
        <f t="shared" si="1257"/>
        <v>1042.9569999999999</v>
      </c>
      <c r="BH1226" s="86">
        <f t="shared" si="1257"/>
        <v>0</v>
      </c>
      <c r="BI1226" s="86">
        <f t="shared" si="1281"/>
        <v>1042.9569999999999</v>
      </c>
      <c r="BJ1226" s="86">
        <f t="shared" si="1258"/>
        <v>407.24</v>
      </c>
      <c r="BK1226" s="85">
        <f t="shared" si="1282"/>
        <v>39.046672106328458</v>
      </c>
      <c r="BL1226" s="86">
        <f t="shared" si="1283"/>
        <v>635.71699999999987</v>
      </c>
      <c r="BN1226" s="56">
        <v>677.02199999999993</v>
      </c>
      <c r="BO1226" s="72">
        <f t="shared" si="1284"/>
        <v>677.02</v>
      </c>
      <c r="BP1226" s="72">
        <v>677.02</v>
      </c>
      <c r="BR1226" s="214">
        <f t="shared" si="1285"/>
        <v>0</v>
      </c>
    </row>
    <row r="1227" spans="1:70" ht="21.95" customHeight="1" x14ac:dyDescent="0.3">
      <c r="C1227" s="232">
        <v>19</v>
      </c>
      <c r="D1227" s="239" t="s">
        <v>34</v>
      </c>
      <c r="E1227" s="294">
        <v>-2.0000000000006679E-3</v>
      </c>
      <c r="F1227" s="295"/>
      <c r="G1227" s="294">
        <f t="shared" si="1259"/>
        <v>-2.0000000000006679E-3</v>
      </c>
      <c r="H1227" s="294"/>
      <c r="I1227" s="296">
        <f t="shared" si="1253"/>
        <v>0</v>
      </c>
      <c r="J1227" s="294">
        <f t="shared" si="1254"/>
        <v>-2.0000000000006679E-3</v>
      </c>
      <c r="K1227" s="294">
        <v>51.129999999999995</v>
      </c>
      <c r="L1227" s="294"/>
      <c r="M1227" s="294">
        <f t="shared" si="1260"/>
        <v>51.129999999999995</v>
      </c>
      <c r="N1227" s="294"/>
      <c r="O1227" s="296">
        <f t="shared" si="1261"/>
        <v>0</v>
      </c>
      <c r="P1227" s="294">
        <f t="shared" si="1255"/>
        <v>51.129999999999995</v>
      </c>
      <c r="Q1227" s="294">
        <v>9.77</v>
      </c>
      <c r="R1227" s="294"/>
      <c r="S1227" s="294">
        <f t="shared" si="1262"/>
        <v>9.77</v>
      </c>
      <c r="T1227" s="294"/>
      <c r="U1227" s="296">
        <f t="shared" si="1286"/>
        <v>0</v>
      </c>
      <c r="V1227" s="294">
        <f t="shared" si="1263"/>
        <v>9.77</v>
      </c>
      <c r="W1227" s="294">
        <v>1</v>
      </c>
      <c r="X1227" s="294"/>
      <c r="Y1227" s="294">
        <f t="shared" si="1256"/>
        <v>1</v>
      </c>
      <c r="Z1227" s="294"/>
      <c r="AA1227" s="296">
        <f t="shared" si="1264"/>
        <v>0</v>
      </c>
      <c r="AB1227" s="294">
        <f t="shared" si="1265"/>
        <v>1</v>
      </c>
      <c r="AC1227" s="243">
        <v>159.24</v>
      </c>
      <c r="AD1227" s="243"/>
      <c r="AE1227" s="243">
        <f t="shared" si="1266"/>
        <v>159.24</v>
      </c>
      <c r="AF1227" s="243">
        <v>57.32</v>
      </c>
      <c r="AG1227" s="242">
        <f t="shared" si="1267"/>
        <v>35.995980909319265</v>
      </c>
      <c r="AH1227" s="243">
        <f t="shared" si="1268"/>
        <v>101.92000000000002</v>
      </c>
      <c r="AI1227" s="243">
        <v>237.55600000000001</v>
      </c>
      <c r="AJ1227" s="97"/>
      <c r="AK1227" s="243">
        <f t="shared" si="1269"/>
        <v>237.55600000000001</v>
      </c>
      <c r="AL1227" s="243">
        <v>71.02</v>
      </c>
      <c r="AM1227" s="242">
        <f t="shared" si="1270"/>
        <v>29.896108706999609</v>
      </c>
      <c r="AN1227" s="243">
        <f t="shared" si="1271"/>
        <v>166.536</v>
      </c>
      <c r="AO1227" s="243">
        <v>281.33199999999999</v>
      </c>
      <c r="AP1227" s="243"/>
      <c r="AQ1227" s="243">
        <f t="shared" si="1272"/>
        <v>281.33199999999999</v>
      </c>
      <c r="AR1227" s="243">
        <v>98.63</v>
      </c>
      <c r="AS1227" s="242">
        <f t="shared" si="1273"/>
        <v>35.058223024753673</v>
      </c>
      <c r="AT1227" s="243">
        <f t="shared" si="1274"/>
        <v>182.702</v>
      </c>
      <c r="AU1227" s="243">
        <v>0</v>
      </c>
      <c r="AV1227" s="94"/>
      <c r="AW1227" s="243">
        <f t="shared" si="1275"/>
        <v>0</v>
      </c>
      <c r="AX1227" s="243"/>
      <c r="AY1227" s="242">
        <f t="shared" si="1276"/>
        <v>0</v>
      </c>
      <c r="AZ1227" s="243">
        <f t="shared" si="1277"/>
        <v>0</v>
      </c>
      <c r="BA1227" s="243">
        <v>0</v>
      </c>
      <c r="BB1227" s="243"/>
      <c r="BC1227" s="243">
        <f t="shared" si="1278"/>
        <v>0</v>
      </c>
      <c r="BD1227" s="243"/>
      <c r="BE1227" s="242">
        <f t="shared" si="1279"/>
        <v>0</v>
      </c>
      <c r="BF1227" s="243">
        <f t="shared" si="1280"/>
        <v>0</v>
      </c>
      <c r="BG1227" s="86">
        <f t="shared" si="1257"/>
        <v>740.02600000000007</v>
      </c>
      <c r="BH1227" s="86">
        <f t="shared" si="1257"/>
        <v>0</v>
      </c>
      <c r="BI1227" s="86">
        <f t="shared" si="1281"/>
        <v>740.02600000000007</v>
      </c>
      <c r="BJ1227" s="86">
        <f t="shared" si="1258"/>
        <v>226.96999999999997</v>
      </c>
      <c r="BK1227" s="85">
        <f t="shared" si="1282"/>
        <v>30.670544007913232</v>
      </c>
      <c r="BL1227" s="86">
        <f t="shared" si="1283"/>
        <v>513.05600000000004</v>
      </c>
      <c r="BN1227" s="272">
        <v>417.83600000000001</v>
      </c>
      <c r="BO1227" s="72">
        <f t="shared" si="1284"/>
        <v>417.84</v>
      </c>
      <c r="BP1227" s="72">
        <v>417.84</v>
      </c>
      <c r="BR1227" s="214">
        <f t="shared" si="1285"/>
        <v>98.63</v>
      </c>
    </row>
    <row r="1228" spans="1:70" ht="21.95" customHeight="1" x14ac:dyDescent="0.3">
      <c r="A1228">
        <v>9</v>
      </c>
      <c r="B1228">
        <v>3</v>
      </c>
      <c r="C1228" s="232">
        <v>20</v>
      </c>
      <c r="D1228" s="239" t="s">
        <v>35</v>
      </c>
      <c r="E1228" s="294">
        <v>0</v>
      </c>
      <c r="F1228" s="295"/>
      <c r="G1228" s="294">
        <f t="shared" si="1259"/>
        <v>0</v>
      </c>
      <c r="H1228" s="294"/>
      <c r="I1228" s="296">
        <f t="shared" si="1253"/>
        <v>0</v>
      </c>
      <c r="J1228" s="294">
        <f t="shared" si="1254"/>
        <v>0</v>
      </c>
      <c r="K1228" s="294">
        <v>63.54</v>
      </c>
      <c r="L1228" s="294"/>
      <c r="M1228" s="294">
        <f t="shared" si="1260"/>
        <v>63.54</v>
      </c>
      <c r="N1228" s="294">
        <v>0.4</v>
      </c>
      <c r="O1228" s="296">
        <f t="shared" si="1261"/>
        <v>0.62952470884482226</v>
      </c>
      <c r="P1228" s="294">
        <f t="shared" si="1255"/>
        <v>63.14</v>
      </c>
      <c r="Q1228" s="294">
        <v>16.32</v>
      </c>
      <c r="R1228" s="294"/>
      <c r="S1228" s="294">
        <f t="shared" si="1262"/>
        <v>16.32</v>
      </c>
      <c r="T1228" s="294"/>
      <c r="U1228" s="296">
        <f t="shared" si="1286"/>
        <v>0</v>
      </c>
      <c r="V1228" s="294">
        <f t="shared" si="1263"/>
        <v>16.32</v>
      </c>
      <c r="W1228" s="294">
        <v>3.4</v>
      </c>
      <c r="X1228" s="294"/>
      <c r="Y1228" s="294">
        <f t="shared" si="1256"/>
        <v>3.4</v>
      </c>
      <c r="Z1228" s="294">
        <v>0.2</v>
      </c>
      <c r="AA1228" s="296">
        <f t="shared" si="1264"/>
        <v>5.882352941176471</v>
      </c>
      <c r="AB1228" s="294">
        <f t="shared" si="1265"/>
        <v>3.1999999999999997</v>
      </c>
      <c r="AC1228" s="243">
        <v>107.93</v>
      </c>
      <c r="AD1228" s="243"/>
      <c r="AE1228" s="243">
        <f t="shared" si="1266"/>
        <v>107.93</v>
      </c>
      <c r="AF1228" s="243">
        <v>7.5</v>
      </c>
      <c r="AG1228" s="242">
        <f t="shared" si="1267"/>
        <v>6.9489483924766047</v>
      </c>
      <c r="AH1228" s="243">
        <f t="shared" si="1268"/>
        <v>100.43</v>
      </c>
      <c r="AI1228" s="243">
        <v>390.17200000000014</v>
      </c>
      <c r="AJ1228" s="94"/>
      <c r="AK1228" s="243">
        <f t="shared" si="1269"/>
        <v>390.17200000000014</v>
      </c>
      <c r="AL1228" s="243">
        <v>8.11</v>
      </c>
      <c r="AM1228" s="242">
        <f t="shared" si="1270"/>
        <v>2.0785704766103144</v>
      </c>
      <c r="AN1228" s="243">
        <f t="shared" si="1271"/>
        <v>382.06200000000013</v>
      </c>
      <c r="AO1228" s="243">
        <v>437.654</v>
      </c>
      <c r="AP1228" s="243"/>
      <c r="AQ1228" s="243">
        <f t="shared" si="1272"/>
        <v>437.654</v>
      </c>
      <c r="AR1228" s="243">
        <v>15.15</v>
      </c>
      <c r="AS1228" s="242">
        <f t="shared" si="1273"/>
        <v>3.4616386460537321</v>
      </c>
      <c r="AT1228" s="243">
        <f t="shared" si="1274"/>
        <v>422.50400000000002</v>
      </c>
      <c r="AU1228" s="243">
        <v>6.240000000000002</v>
      </c>
      <c r="AV1228" s="94"/>
      <c r="AW1228" s="243">
        <f t="shared" si="1275"/>
        <v>6.240000000000002</v>
      </c>
      <c r="AX1228" s="243"/>
      <c r="AY1228" s="242">
        <f t="shared" si="1276"/>
        <v>0</v>
      </c>
      <c r="AZ1228" s="243">
        <f t="shared" si="1277"/>
        <v>6.240000000000002</v>
      </c>
      <c r="BA1228" s="243">
        <v>172.20000000000005</v>
      </c>
      <c r="BB1228" s="243"/>
      <c r="BC1228" s="243">
        <f t="shared" si="1278"/>
        <v>172.20000000000005</v>
      </c>
      <c r="BD1228" s="243">
        <v>3.59</v>
      </c>
      <c r="BE1228" s="242">
        <f t="shared" si="1279"/>
        <v>2.0847851335656209</v>
      </c>
      <c r="BF1228" s="243">
        <f t="shared" si="1280"/>
        <v>168.61000000000004</v>
      </c>
      <c r="BG1228" s="86">
        <f t="shared" si="1257"/>
        <v>1197.4560000000004</v>
      </c>
      <c r="BH1228" s="86">
        <f t="shared" si="1257"/>
        <v>0</v>
      </c>
      <c r="BI1228" s="86">
        <f t="shared" si="1281"/>
        <v>1197.4560000000004</v>
      </c>
      <c r="BJ1228" s="86">
        <f t="shared" si="1258"/>
        <v>34.950000000000003</v>
      </c>
      <c r="BK1228" s="85">
        <f t="shared" si="1282"/>
        <v>2.9186876177496286</v>
      </c>
      <c r="BL1228" s="86">
        <f t="shared" si="1283"/>
        <v>1162.5060000000003</v>
      </c>
      <c r="BN1228" s="56">
        <v>528.81200000000001</v>
      </c>
      <c r="BO1228" s="72">
        <f t="shared" si="1284"/>
        <v>528.80999999999995</v>
      </c>
      <c r="BP1228" s="72">
        <v>528.80999999999995</v>
      </c>
      <c r="BR1228" s="214">
        <f t="shared" si="1285"/>
        <v>18.740000000000002</v>
      </c>
    </row>
    <row r="1229" spans="1:70" ht="21.95" customHeight="1" x14ac:dyDescent="0.3">
      <c r="A1229">
        <v>10</v>
      </c>
      <c r="B1229">
        <v>4</v>
      </c>
      <c r="C1229" s="232">
        <v>21</v>
      </c>
      <c r="D1229" s="239" t="s">
        <v>36</v>
      </c>
      <c r="E1229" s="294">
        <v>7.0640000000000001</v>
      </c>
      <c r="F1229" s="295"/>
      <c r="G1229" s="294">
        <f t="shared" si="1259"/>
        <v>7.0640000000000001</v>
      </c>
      <c r="H1229" s="294"/>
      <c r="I1229" s="296">
        <f t="shared" si="1253"/>
        <v>0</v>
      </c>
      <c r="J1229" s="294">
        <f t="shared" si="1254"/>
        <v>7.0640000000000001</v>
      </c>
      <c r="K1229" s="294">
        <v>28.18</v>
      </c>
      <c r="L1229" s="294"/>
      <c r="M1229" s="294">
        <f t="shared" si="1260"/>
        <v>28.18</v>
      </c>
      <c r="N1229" s="294"/>
      <c r="O1229" s="296">
        <f t="shared" si="1261"/>
        <v>0</v>
      </c>
      <c r="P1229" s="294">
        <f t="shared" si="1255"/>
        <v>28.18</v>
      </c>
      <c r="Q1229" s="294">
        <v>5.3699999999999992</v>
      </c>
      <c r="R1229" s="294"/>
      <c r="S1229" s="294">
        <f t="shared" si="1262"/>
        <v>5.3699999999999992</v>
      </c>
      <c r="T1229" s="294"/>
      <c r="U1229" s="296">
        <f t="shared" si="1286"/>
        <v>0</v>
      </c>
      <c r="V1229" s="294">
        <f t="shared" si="1263"/>
        <v>5.3699999999999992</v>
      </c>
      <c r="W1229" s="294">
        <v>1.8499999999999999</v>
      </c>
      <c r="X1229" s="294"/>
      <c r="Y1229" s="294">
        <f t="shared" si="1256"/>
        <v>1.8499999999999999</v>
      </c>
      <c r="Z1229" s="294"/>
      <c r="AA1229" s="296">
        <f t="shared" si="1264"/>
        <v>0</v>
      </c>
      <c r="AB1229" s="294">
        <f t="shared" si="1265"/>
        <v>1.8499999999999999</v>
      </c>
      <c r="AC1229" s="243">
        <v>111.46</v>
      </c>
      <c r="AD1229" s="243"/>
      <c r="AE1229" s="243">
        <f t="shared" si="1266"/>
        <v>111.46</v>
      </c>
      <c r="AF1229" s="243"/>
      <c r="AG1229" s="242">
        <f t="shared" si="1267"/>
        <v>0</v>
      </c>
      <c r="AH1229" s="243">
        <f t="shared" si="1268"/>
        <v>111.46</v>
      </c>
      <c r="AI1229" s="243">
        <v>322.48599999999999</v>
      </c>
      <c r="AJ1229" s="94"/>
      <c r="AK1229" s="243">
        <f t="shared" si="1269"/>
        <v>322.48599999999999</v>
      </c>
      <c r="AL1229" s="243"/>
      <c r="AM1229" s="242">
        <f t="shared" si="1270"/>
        <v>0</v>
      </c>
      <c r="AN1229" s="243">
        <f t="shared" si="1271"/>
        <v>322.48599999999999</v>
      </c>
      <c r="AO1229" s="243">
        <v>282.77</v>
      </c>
      <c r="AP1229" s="243"/>
      <c r="AQ1229" s="243">
        <f t="shared" si="1272"/>
        <v>282.77</v>
      </c>
      <c r="AR1229" s="243"/>
      <c r="AS1229" s="242">
        <f t="shared" si="1273"/>
        <v>0</v>
      </c>
      <c r="AT1229" s="243">
        <f t="shared" si="1274"/>
        <v>282.77</v>
      </c>
      <c r="AU1229" s="243">
        <v>31.02</v>
      </c>
      <c r="AV1229" s="94"/>
      <c r="AW1229" s="243">
        <f t="shared" si="1275"/>
        <v>31.02</v>
      </c>
      <c r="AX1229" s="243"/>
      <c r="AY1229" s="242">
        <f t="shared" si="1276"/>
        <v>0</v>
      </c>
      <c r="AZ1229" s="243">
        <f t="shared" si="1277"/>
        <v>31.02</v>
      </c>
      <c r="BA1229" s="243">
        <v>164.5</v>
      </c>
      <c r="BB1229" s="243"/>
      <c r="BC1229" s="243">
        <f t="shared" si="1278"/>
        <v>164.5</v>
      </c>
      <c r="BD1229" s="243"/>
      <c r="BE1229" s="242">
        <f t="shared" si="1279"/>
        <v>0</v>
      </c>
      <c r="BF1229" s="243">
        <f t="shared" si="1280"/>
        <v>164.5</v>
      </c>
      <c r="BG1229" s="86">
        <f t="shared" si="1257"/>
        <v>954.7</v>
      </c>
      <c r="BH1229" s="86">
        <f t="shared" si="1257"/>
        <v>0</v>
      </c>
      <c r="BI1229" s="86">
        <f t="shared" si="1281"/>
        <v>954.7</v>
      </c>
      <c r="BJ1229" s="86">
        <f t="shared" si="1258"/>
        <v>0</v>
      </c>
      <c r="BK1229" s="85">
        <f t="shared" si="1282"/>
        <v>0</v>
      </c>
      <c r="BL1229" s="86">
        <f t="shared" si="1283"/>
        <v>954.7</v>
      </c>
      <c r="BN1229" s="56">
        <v>252.316</v>
      </c>
      <c r="BO1229" s="72">
        <f t="shared" si="1284"/>
        <v>252.32</v>
      </c>
      <c r="BP1229" s="72">
        <v>252.32</v>
      </c>
      <c r="BR1229" s="214">
        <f t="shared" si="1285"/>
        <v>0</v>
      </c>
    </row>
    <row r="1230" spans="1:70" ht="21.95" customHeight="1" x14ac:dyDescent="0.3">
      <c r="A1230">
        <v>11</v>
      </c>
      <c r="C1230" s="232">
        <v>22</v>
      </c>
      <c r="D1230" s="239" t="s">
        <v>316</v>
      </c>
      <c r="E1230" s="294">
        <v>-4.0000000000013358E-3</v>
      </c>
      <c r="F1230" s="295"/>
      <c r="G1230" s="294">
        <f t="shared" si="1259"/>
        <v>-4.0000000000013358E-3</v>
      </c>
      <c r="H1230" s="294"/>
      <c r="I1230" s="296">
        <v>9.06</v>
      </c>
      <c r="J1230" s="294">
        <f t="shared" si="1254"/>
        <v>-4.0000000000013358E-3</v>
      </c>
      <c r="K1230" s="294">
        <v>137.52000000000001</v>
      </c>
      <c r="L1230" s="294"/>
      <c r="M1230" s="294">
        <f t="shared" si="1260"/>
        <v>137.52000000000001</v>
      </c>
      <c r="N1230" s="294"/>
      <c r="O1230" s="296">
        <f t="shared" si="1261"/>
        <v>0</v>
      </c>
      <c r="P1230" s="294">
        <f t="shared" si="1255"/>
        <v>137.52000000000001</v>
      </c>
      <c r="Q1230" s="294">
        <v>18.090000000000003</v>
      </c>
      <c r="R1230" s="294"/>
      <c r="S1230" s="294">
        <f t="shared" si="1262"/>
        <v>18.090000000000003</v>
      </c>
      <c r="T1230" s="294"/>
      <c r="U1230" s="296">
        <f t="shared" si="1286"/>
        <v>0</v>
      </c>
      <c r="V1230" s="294">
        <f t="shared" si="1263"/>
        <v>18.090000000000003</v>
      </c>
      <c r="W1230" s="294">
        <v>2.5999999999999996</v>
      </c>
      <c r="X1230" s="294"/>
      <c r="Y1230" s="294">
        <f t="shared" si="1256"/>
        <v>2.5999999999999996</v>
      </c>
      <c r="Z1230" s="294"/>
      <c r="AA1230" s="296">
        <f t="shared" si="1264"/>
        <v>0</v>
      </c>
      <c r="AB1230" s="294">
        <f t="shared" si="1265"/>
        <v>2.5999999999999996</v>
      </c>
      <c r="AC1230" s="243">
        <v>6.8999999999999773</v>
      </c>
      <c r="AD1230" s="243"/>
      <c r="AE1230" s="243">
        <f t="shared" si="1266"/>
        <v>6.8999999999999773</v>
      </c>
      <c r="AF1230" s="243">
        <v>3.51</v>
      </c>
      <c r="AG1230" s="242">
        <f t="shared" si="1267"/>
        <v>50.869565217391468</v>
      </c>
      <c r="AH1230" s="243">
        <f t="shared" si="1268"/>
        <v>3.3899999999999775</v>
      </c>
      <c r="AI1230" s="243">
        <v>463.65400000000011</v>
      </c>
      <c r="AJ1230" s="94"/>
      <c r="AK1230" s="243">
        <f t="shared" si="1269"/>
        <v>463.65400000000011</v>
      </c>
      <c r="AL1230" s="243"/>
      <c r="AM1230" s="242">
        <f t="shared" si="1270"/>
        <v>0</v>
      </c>
      <c r="AN1230" s="243">
        <f t="shared" si="1271"/>
        <v>463.65400000000011</v>
      </c>
      <c r="AO1230" s="243">
        <v>463.65800000000002</v>
      </c>
      <c r="AP1230" s="243"/>
      <c r="AQ1230" s="243">
        <f t="shared" si="1272"/>
        <v>463.65800000000002</v>
      </c>
      <c r="AR1230" s="243"/>
      <c r="AS1230" s="242">
        <f t="shared" si="1273"/>
        <v>0</v>
      </c>
      <c r="AT1230" s="243">
        <f t="shared" si="1274"/>
        <v>463.65800000000002</v>
      </c>
      <c r="AU1230" s="243">
        <v>0</v>
      </c>
      <c r="AV1230" s="94"/>
      <c r="AW1230" s="243">
        <f t="shared" si="1275"/>
        <v>0</v>
      </c>
      <c r="AX1230" s="243"/>
      <c r="AY1230" s="242">
        <f t="shared" si="1276"/>
        <v>0</v>
      </c>
      <c r="AZ1230" s="243">
        <f t="shared" si="1277"/>
        <v>0</v>
      </c>
      <c r="BA1230" s="243">
        <v>215.80999999999995</v>
      </c>
      <c r="BB1230" s="243"/>
      <c r="BC1230" s="243">
        <f t="shared" si="1278"/>
        <v>215.80999999999995</v>
      </c>
      <c r="BD1230" s="243"/>
      <c r="BE1230" s="242">
        <f t="shared" si="1279"/>
        <v>0</v>
      </c>
      <c r="BF1230" s="243">
        <f t="shared" si="1280"/>
        <v>215.80999999999995</v>
      </c>
      <c r="BG1230" s="86">
        <f t="shared" si="1257"/>
        <v>1308.2280000000001</v>
      </c>
      <c r="BH1230" s="86">
        <f t="shared" si="1257"/>
        <v>0</v>
      </c>
      <c r="BI1230" s="86">
        <f t="shared" si="1281"/>
        <v>1308.2280000000001</v>
      </c>
      <c r="BJ1230" s="86">
        <f t="shared" si="1258"/>
        <v>3.51</v>
      </c>
      <c r="BK1230" s="85">
        <f t="shared" si="1282"/>
        <v>0.26830185563984255</v>
      </c>
      <c r="BL1230" s="86">
        <f t="shared" si="1283"/>
        <v>1304.7180000000001</v>
      </c>
      <c r="BN1230" s="56">
        <v>918.48399999999992</v>
      </c>
      <c r="BO1230" s="72">
        <f t="shared" si="1284"/>
        <v>918.48</v>
      </c>
      <c r="BP1230" s="72">
        <v>918.48</v>
      </c>
      <c r="BR1230" s="214">
        <f t="shared" si="1285"/>
        <v>0</v>
      </c>
    </row>
    <row r="1231" spans="1:70" ht="21.95" customHeight="1" x14ac:dyDescent="0.3">
      <c r="A1231">
        <v>12</v>
      </c>
      <c r="B1231">
        <v>5</v>
      </c>
      <c r="C1231" s="232">
        <v>23</v>
      </c>
      <c r="D1231" s="239" t="s">
        <v>187</v>
      </c>
      <c r="E1231" s="294">
        <v>-1.0000000000012221E-3</v>
      </c>
      <c r="F1231" s="295"/>
      <c r="G1231" s="294">
        <f t="shared" si="1259"/>
        <v>-1.0000000000012221E-3</v>
      </c>
      <c r="H1231" s="294"/>
      <c r="I1231" s="296">
        <f t="shared" ref="I1231:I1239" si="1287">IF(H1231&lt;&gt;0,(H1231/G1231*100),0)</f>
        <v>0</v>
      </c>
      <c r="J1231" s="294">
        <f t="shared" si="1254"/>
        <v>-1.0000000000012221E-3</v>
      </c>
      <c r="K1231" s="294">
        <v>50.71</v>
      </c>
      <c r="L1231" s="294"/>
      <c r="M1231" s="294">
        <f t="shared" si="1260"/>
        <v>50.71</v>
      </c>
      <c r="N1231" s="294"/>
      <c r="O1231" s="296">
        <f t="shared" si="1261"/>
        <v>0</v>
      </c>
      <c r="P1231" s="294">
        <f t="shared" si="1255"/>
        <v>50.71</v>
      </c>
      <c r="Q1231" s="294">
        <v>5.9500000000000011</v>
      </c>
      <c r="R1231" s="294"/>
      <c r="S1231" s="294">
        <f t="shared" si="1262"/>
        <v>5.9500000000000011</v>
      </c>
      <c r="T1231" s="294"/>
      <c r="U1231" s="296">
        <f t="shared" si="1286"/>
        <v>0</v>
      </c>
      <c r="V1231" s="294">
        <f t="shared" si="1263"/>
        <v>5.9500000000000011</v>
      </c>
      <c r="W1231" s="294">
        <v>3</v>
      </c>
      <c r="X1231" s="294"/>
      <c r="Y1231" s="294">
        <f t="shared" si="1256"/>
        <v>3</v>
      </c>
      <c r="Z1231" s="294"/>
      <c r="AA1231" s="296">
        <f t="shared" si="1264"/>
        <v>0</v>
      </c>
      <c r="AB1231" s="294">
        <f t="shared" si="1265"/>
        <v>3</v>
      </c>
      <c r="AC1231" s="243">
        <v>48.550000000000011</v>
      </c>
      <c r="AD1231" s="243"/>
      <c r="AE1231" s="243">
        <f t="shared" si="1266"/>
        <v>48.550000000000011</v>
      </c>
      <c r="AF1231" s="243"/>
      <c r="AG1231" s="242">
        <f t="shared" si="1267"/>
        <v>0</v>
      </c>
      <c r="AH1231" s="243">
        <f t="shared" si="1268"/>
        <v>48.550000000000011</v>
      </c>
      <c r="AI1231" s="243">
        <v>320.03800000000007</v>
      </c>
      <c r="AJ1231" s="94"/>
      <c r="AK1231" s="243">
        <f t="shared" si="1269"/>
        <v>320.03800000000007</v>
      </c>
      <c r="AL1231" s="243"/>
      <c r="AM1231" s="242">
        <f t="shared" si="1270"/>
        <v>0</v>
      </c>
      <c r="AN1231" s="243">
        <f t="shared" si="1271"/>
        <v>320.03800000000007</v>
      </c>
      <c r="AO1231" s="243">
        <v>325.59400000000005</v>
      </c>
      <c r="AP1231" s="243"/>
      <c r="AQ1231" s="243">
        <f t="shared" si="1272"/>
        <v>325.59400000000005</v>
      </c>
      <c r="AR1231" s="243"/>
      <c r="AS1231" s="242">
        <f t="shared" si="1273"/>
        <v>0</v>
      </c>
      <c r="AT1231" s="243">
        <f t="shared" si="1274"/>
        <v>325.59400000000005</v>
      </c>
      <c r="AU1231" s="243">
        <v>0</v>
      </c>
      <c r="AV1231" s="94"/>
      <c r="AW1231" s="243">
        <f t="shared" si="1275"/>
        <v>0</v>
      </c>
      <c r="AX1231" s="243"/>
      <c r="AY1231" s="242">
        <f t="shared" si="1276"/>
        <v>0</v>
      </c>
      <c r="AZ1231" s="243">
        <f t="shared" si="1277"/>
        <v>0</v>
      </c>
      <c r="BA1231" s="243">
        <v>174.74</v>
      </c>
      <c r="BB1231" s="243"/>
      <c r="BC1231" s="243">
        <f t="shared" si="1278"/>
        <v>174.74</v>
      </c>
      <c r="BD1231" s="243"/>
      <c r="BE1231" s="242">
        <f t="shared" si="1279"/>
        <v>0</v>
      </c>
      <c r="BF1231" s="243">
        <f t="shared" si="1280"/>
        <v>174.74</v>
      </c>
      <c r="BG1231" s="86">
        <f t="shared" si="1257"/>
        <v>928.58100000000013</v>
      </c>
      <c r="BH1231" s="86">
        <f t="shared" si="1257"/>
        <v>0</v>
      </c>
      <c r="BI1231" s="86">
        <f t="shared" si="1281"/>
        <v>928.58100000000013</v>
      </c>
      <c r="BJ1231" s="86">
        <f t="shared" si="1258"/>
        <v>0</v>
      </c>
      <c r="BK1231" s="85">
        <f t="shared" si="1282"/>
        <v>0</v>
      </c>
      <c r="BL1231" s="86">
        <f t="shared" si="1283"/>
        <v>928.58100000000013</v>
      </c>
      <c r="BN1231" s="56">
        <v>411.178</v>
      </c>
      <c r="BO1231" s="72">
        <f t="shared" si="1284"/>
        <v>411.18</v>
      </c>
      <c r="BP1231" s="72">
        <v>411.18</v>
      </c>
      <c r="BR1231" s="214">
        <f t="shared" si="1285"/>
        <v>0</v>
      </c>
    </row>
    <row r="1232" spans="1:70" ht="21.95" customHeight="1" x14ac:dyDescent="0.3">
      <c r="A1232">
        <v>13</v>
      </c>
      <c r="B1232">
        <v>6</v>
      </c>
      <c r="C1232" s="232">
        <v>24</v>
      </c>
      <c r="D1232" s="239" t="s">
        <v>39</v>
      </c>
      <c r="E1232" s="294">
        <v>-1.9999999999997797E-3</v>
      </c>
      <c r="F1232" s="295"/>
      <c r="G1232" s="294">
        <f t="shared" si="1259"/>
        <v>-1.9999999999997797E-3</v>
      </c>
      <c r="H1232" s="294"/>
      <c r="I1232" s="296">
        <f t="shared" si="1287"/>
        <v>0</v>
      </c>
      <c r="J1232" s="294">
        <f t="shared" si="1254"/>
        <v>-1.9999999999997797E-3</v>
      </c>
      <c r="K1232" s="294">
        <v>25.189999999999998</v>
      </c>
      <c r="L1232" s="294"/>
      <c r="M1232" s="294">
        <f t="shared" si="1260"/>
        <v>25.189999999999998</v>
      </c>
      <c r="N1232" s="294"/>
      <c r="O1232" s="296">
        <f t="shared" si="1261"/>
        <v>0</v>
      </c>
      <c r="P1232" s="294">
        <f t="shared" si="1255"/>
        <v>25.189999999999998</v>
      </c>
      <c r="Q1232" s="294">
        <v>6.08</v>
      </c>
      <c r="R1232" s="294"/>
      <c r="S1232" s="294">
        <f t="shared" si="1262"/>
        <v>6.08</v>
      </c>
      <c r="T1232" s="294"/>
      <c r="U1232" s="296">
        <f t="shared" si="1286"/>
        <v>0</v>
      </c>
      <c r="V1232" s="294">
        <f t="shared" si="1263"/>
        <v>6.08</v>
      </c>
      <c r="W1232" s="294">
        <v>0.95</v>
      </c>
      <c r="X1232" s="294"/>
      <c r="Y1232" s="294">
        <f t="shared" si="1256"/>
        <v>0.95</v>
      </c>
      <c r="Z1232" s="294">
        <v>0.55000000000000004</v>
      </c>
      <c r="AA1232" s="296">
        <f t="shared" si="1264"/>
        <v>57.894736842105267</v>
      </c>
      <c r="AB1232" s="294">
        <f t="shared" si="1265"/>
        <v>0.39999999999999991</v>
      </c>
      <c r="AC1232" s="243">
        <v>79.62</v>
      </c>
      <c r="AD1232" s="243"/>
      <c r="AE1232" s="243">
        <f t="shared" si="1266"/>
        <v>79.62</v>
      </c>
      <c r="AF1232" s="243"/>
      <c r="AG1232" s="242">
        <f t="shared" si="1267"/>
        <v>0</v>
      </c>
      <c r="AH1232" s="243">
        <f t="shared" si="1268"/>
        <v>79.62</v>
      </c>
      <c r="AI1232" s="243">
        <v>350.22800000000001</v>
      </c>
      <c r="AJ1232" s="94"/>
      <c r="AK1232" s="243">
        <f t="shared" si="1269"/>
        <v>350.22800000000001</v>
      </c>
      <c r="AL1232" s="243"/>
      <c r="AM1232" s="242">
        <f t="shared" si="1270"/>
        <v>0</v>
      </c>
      <c r="AN1232" s="243">
        <f t="shared" si="1271"/>
        <v>350.22800000000001</v>
      </c>
      <c r="AO1232" s="243">
        <v>305.31199999999995</v>
      </c>
      <c r="AP1232" s="243"/>
      <c r="AQ1232" s="243">
        <f t="shared" si="1272"/>
        <v>305.31199999999995</v>
      </c>
      <c r="AR1232" s="243"/>
      <c r="AS1232" s="242">
        <f t="shared" si="1273"/>
        <v>0</v>
      </c>
      <c r="AT1232" s="243">
        <f t="shared" si="1274"/>
        <v>305.31199999999995</v>
      </c>
      <c r="AU1232" s="243">
        <v>0</v>
      </c>
      <c r="AV1232" s="94"/>
      <c r="AW1232" s="243">
        <f t="shared" si="1275"/>
        <v>0</v>
      </c>
      <c r="AX1232" s="243"/>
      <c r="AY1232" s="242">
        <f t="shared" si="1276"/>
        <v>0</v>
      </c>
      <c r="AZ1232" s="243">
        <f t="shared" si="1277"/>
        <v>0</v>
      </c>
      <c r="BA1232" s="243">
        <v>0</v>
      </c>
      <c r="BB1232" s="243"/>
      <c r="BC1232" s="243">
        <f t="shared" si="1278"/>
        <v>0</v>
      </c>
      <c r="BD1232" s="243"/>
      <c r="BE1232" s="242">
        <f t="shared" si="1279"/>
        <v>0</v>
      </c>
      <c r="BF1232" s="243">
        <f t="shared" si="1280"/>
        <v>0</v>
      </c>
      <c r="BG1232" s="86">
        <f t="shared" si="1257"/>
        <v>767.37800000000004</v>
      </c>
      <c r="BH1232" s="86">
        <f t="shared" si="1257"/>
        <v>0</v>
      </c>
      <c r="BI1232" s="86">
        <f t="shared" si="1281"/>
        <v>767.37800000000004</v>
      </c>
      <c r="BJ1232" s="86">
        <f t="shared" si="1258"/>
        <v>0.55000000000000004</v>
      </c>
      <c r="BK1232" s="85">
        <f t="shared" si="1282"/>
        <v>7.1672630698299919E-2</v>
      </c>
      <c r="BL1232" s="86">
        <f t="shared" si="1283"/>
        <v>766.82800000000009</v>
      </c>
      <c r="BN1232" s="56">
        <v>255.678</v>
      </c>
      <c r="BO1232" s="72">
        <f t="shared" si="1284"/>
        <v>255.68</v>
      </c>
      <c r="BP1232" s="72">
        <v>255.68</v>
      </c>
      <c r="BR1232" s="214">
        <f t="shared" si="1285"/>
        <v>0</v>
      </c>
    </row>
    <row r="1233" spans="1:71" ht="21.95" customHeight="1" x14ac:dyDescent="0.3">
      <c r="A1233">
        <v>14</v>
      </c>
      <c r="C1233" s="232">
        <v>25</v>
      </c>
      <c r="D1233" s="239" t="s">
        <v>40</v>
      </c>
      <c r="E1233" s="294">
        <v>3.9999999999995595E-3</v>
      </c>
      <c r="F1233" s="295"/>
      <c r="G1233" s="294">
        <f t="shared" si="1259"/>
        <v>3.9999999999995595E-3</v>
      </c>
      <c r="H1233" s="294"/>
      <c r="I1233" s="296">
        <f t="shared" si="1287"/>
        <v>0</v>
      </c>
      <c r="J1233" s="294">
        <f t="shared" si="1254"/>
        <v>3.9999999999995595E-3</v>
      </c>
      <c r="K1233" s="294">
        <v>60.209999999999994</v>
      </c>
      <c r="L1233" s="294"/>
      <c r="M1233" s="294">
        <f t="shared" si="1260"/>
        <v>60.209999999999994</v>
      </c>
      <c r="N1233" s="294"/>
      <c r="O1233" s="296">
        <f t="shared" si="1261"/>
        <v>0</v>
      </c>
      <c r="P1233" s="294">
        <f t="shared" si="1255"/>
        <v>60.209999999999994</v>
      </c>
      <c r="Q1233" s="294">
        <v>1.5899999999999999</v>
      </c>
      <c r="R1233" s="294"/>
      <c r="S1233" s="294">
        <f t="shared" si="1262"/>
        <v>1.5899999999999999</v>
      </c>
      <c r="T1233" s="294">
        <v>0.19</v>
      </c>
      <c r="U1233" s="296">
        <f t="shared" si="1286"/>
        <v>11.949685534591197</v>
      </c>
      <c r="V1233" s="294">
        <f t="shared" si="1263"/>
        <v>1.4</v>
      </c>
      <c r="W1233" s="294">
        <v>0</v>
      </c>
      <c r="X1233" s="294"/>
      <c r="Y1233" s="294">
        <f t="shared" si="1256"/>
        <v>0</v>
      </c>
      <c r="Z1233" s="294"/>
      <c r="AA1233" s="296">
        <f t="shared" si="1264"/>
        <v>0</v>
      </c>
      <c r="AB1233" s="294">
        <f t="shared" si="1265"/>
        <v>0</v>
      </c>
      <c r="AC1233" s="243">
        <v>64.63</v>
      </c>
      <c r="AD1233" s="243"/>
      <c r="AE1233" s="243">
        <f t="shared" si="1266"/>
        <v>64.63</v>
      </c>
      <c r="AF1233" s="243"/>
      <c r="AG1233" s="242">
        <f t="shared" si="1267"/>
        <v>0</v>
      </c>
      <c r="AH1233" s="243">
        <f t="shared" si="1268"/>
        <v>64.63</v>
      </c>
      <c r="AI1233" s="243">
        <v>66.06799999999987</v>
      </c>
      <c r="AJ1233" s="94"/>
      <c r="AK1233" s="243">
        <f t="shared" si="1269"/>
        <v>66.06799999999987</v>
      </c>
      <c r="AL1233" s="243">
        <v>1</v>
      </c>
      <c r="AM1233" s="242">
        <f t="shared" si="1270"/>
        <v>1.5135920566688896</v>
      </c>
      <c r="AN1233" s="243">
        <f t="shared" si="1271"/>
        <v>65.06799999999987</v>
      </c>
      <c r="AO1233" s="243">
        <v>178.22800000000007</v>
      </c>
      <c r="AP1233" s="243"/>
      <c r="AQ1233" s="243">
        <f t="shared" si="1272"/>
        <v>178.22800000000007</v>
      </c>
      <c r="AR1233" s="243">
        <v>3.2</v>
      </c>
      <c r="AS1233" s="242">
        <f t="shared" si="1273"/>
        <v>1.795453015238907</v>
      </c>
      <c r="AT1233" s="243">
        <f t="shared" si="1274"/>
        <v>175.02800000000008</v>
      </c>
      <c r="AU1233" s="243">
        <v>0</v>
      </c>
      <c r="AV1233" s="94"/>
      <c r="AW1233" s="243">
        <f t="shared" si="1275"/>
        <v>0</v>
      </c>
      <c r="AX1233" s="243"/>
      <c r="AY1233" s="242">
        <f t="shared" si="1276"/>
        <v>0</v>
      </c>
      <c r="AZ1233" s="243">
        <f t="shared" si="1277"/>
        <v>0</v>
      </c>
      <c r="BA1233" s="243">
        <v>0</v>
      </c>
      <c r="BB1233" s="243"/>
      <c r="BC1233" s="243">
        <f t="shared" si="1278"/>
        <v>0</v>
      </c>
      <c r="BD1233" s="243"/>
      <c r="BE1233" s="242">
        <f t="shared" si="1279"/>
        <v>0</v>
      </c>
      <c r="BF1233" s="243">
        <f t="shared" si="1280"/>
        <v>0</v>
      </c>
      <c r="BG1233" s="86">
        <f t="shared" si="1257"/>
        <v>370.7299999999999</v>
      </c>
      <c r="BH1233" s="86">
        <f t="shared" si="1257"/>
        <v>0</v>
      </c>
      <c r="BI1233" s="86">
        <f t="shared" si="1281"/>
        <v>370.7299999999999</v>
      </c>
      <c r="BJ1233" s="86">
        <f t="shared" si="1258"/>
        <v>4.3900000000000006</v>
      </c>
      <c r="BK1233" s="85">
        <f t="shared" si="1282"/>
        <v>1.1841501901653499</v>
      </c>
      <c r="BL1233" s="86">
        <f t="shared" si="1283"/>
        <v>366.33999999999992</v>
      </c>
      <c r="BN1233" s="56">
        <v>421.59799999999996</v>
      </c>
      <c r="BO1233" s="72">
        <f t="shared" si="1284"/>
        <v>421.6</v>
      </c>
      <c r="BP1233" s="72">
        <v>421.6</v>
      </c>
      <c r="BR1233" s="214">
        <f t="shared" si="1285"/>
        <v>3.2</v>
      </c>
    </row>
    <row r="1234" spans="1:71" ht="21.95" customHeight="1" x14ac:dyDescent="0.3">
      <c r="C1234" s="232">
        <v>26</v>
      </c>
      <c r="D1234" s="239" t="s">
        <v>41</v>
      </c>
      <c r="E1234" s="294">
        <v>-3.9999999999995595E-3</v>
      </c>
      <c r="F1234" s="295"/>
      <c r="G1234" s="294">
        <f t="shared" si="1259"/>
        <v>-3.9999999999995595E-3</v>
      </c>
      <c r="H1234" s="294"/>
      <c r="I1234" s="296">
        <f t="shared" si="1287"/>
        <v>0</v>
      </c>
      <c r="J1234" s="294">
        <f t="shared" si="1254"/>
        <v>-3.9999999999995595E-3</v>
      </c>
      <c r="K1234" s="294">
        <v>53.039999999999992</v>
      </c>
      <c r="L1234" s="294"/>
      <c r="M1234" s="294">
        <f t="shared" si="1260"/>
        <v>53.039999999999992</v>
      </c>
      <c r="N1234" s="294">
        <v>1.06</v>
      </c>
      <c r="O1234" s="296">
        <f t="shared" si="1261"/>
        <v>1.9984917043740578</v>
      </c>
      <c r="P1234" s="294">
        <f t="shared" si="1255"/>
        <v>51.97999999999999</v>
      </c>
      <c r="Q1234" s="294">
        <v>17.240000000000002</v>
      </c>
      <c r="R1234" s="294"/>
      <c r="S1234" s="294">
        <f t="shared" si="1262"/>
        <v>17.240000000000002</v>
      </c>
      <c r="T1234" s="294">
        <v>0.28000000000000003</v>
      </c>
      <c r="U1234" s="296">
        <f t="shared" si="1286"/>
        <v>1.6241299303944314</v>
      </c>
      <c r="V1234" s="294">
        <f t="shared" si="1263"/>
        <v>16.96</v>
      </c>
      <c r="W1234" s="294">
        <v>3.3000000000000003</v>
      </c>
      <c r="X1234" s="294"/>
      <c r="Y1234" s="294">
        <f t="shared" si="1256"/>
        <v>3.3000000000000003</v>
      </c>
      <c r="Z1234" s="294">
        <v>0.2</v>
      </c>
      <c r="AA1234" s="296">
        <f t="shared" si="1264"/>
        <v>6.0606060606060606</v>
      </c>
      <c r="AB1234" s="294">
        <f t="shared" si="1265"/>
        <v>3.1</v>
      </c>
      <c r="AC1234" s="243">
        <v>175.16</v>
      </c>
      <c r="AD1234" s="243"/>
      <c r="AE1234" s="243">
        <f t="shared" si="1266"/>
        <v>175.16</v>
      </c>
      <c r="AF1234" s="243">
        <v>1.65</v>
      </c>
      <c r="AG1234" s="242">
        <f t="shared" si="1267"/>
        <v>0.94199588947248225</v>
      </c>
      <c r="AH1234" s="243">
        <f t="shared" si="1268"/>
        <v>173.51</v>
      </c>
      <c r="AI1234" s="243">
        <v>466.53000000000009</v>
      </c>
      <c r="AJ1234" s="94"/>
      <c r="AK1234" s="243">
        <f t="shared" si="1269"/>
        <v>466.53000000000009</v>
      </c>
      <c r="AL1234" s="243">
        <v>15.14</v>
      </c>
      <c r="AM1234" s="242">
        <f t="shared" si="1270"/>
        <v>3.2452361048592797</v>
      </c>
      <c r="AN1234" s="243">
        <f t="shared" si="1271"/>
        <v>451.3900000000001</v>
      </c>
      <c r="AO1234" s="243">
        <v>450.09699999999987</v>
      </c>
      <c r="AP1234" s="243"/>
      <c r="AQ1234" s="243">
        <f t="shared" si="1272"/>
        <v>450.09699999999987</v>
      </c>
      <c r="AR1234" s="243">
        <v>14.6</v>
      </c>
      <c r="AS1234" s="242">
        <f t="shared" si="1273"/>
        <v>3.2437452371377731</v>
      </c>
      <c r="AT1234" s="243">
        <f t="shared" si="1274"/>
        <v>435.49699999999984</v>
      </c>
      <c r="AU1234" s="243">
        <v>0</v>
      </c>
      <c r="AV1234" s="94"/>
      <c r="AW1234" s="243">
        <f t="shared" si="1275"/>
        <v>0</v>
      </c>
      <c r="AX1234" s="243"/>
      <c r="AY1234" s="242">
        <f t="shared" si="1276"/>
        <v>0</v>
      </c>
      <c r="AZ1234" s="243">
        <f t="shared" si="1277"/>
        <v>0</v>
      </c>
      <c r="BA1234" s="243">
        <v>0</v>
      </c>
      <c r="BB1234" s="243"/>
      <c r="BC1234" s="243">
        <f t="shared" si="1278"/>
        <v>0</v>
      </c>
      <c r="BD1234" s="243"/>
      <c r="BE1234" s="242">
        <f t="shared" si="1279"/>
        <v>0</v>
      </c>
      <c r="BF1234" s="243">
        <f t="shared" si="1280"/>
        <v>0</v>
      </c>
      <c r="BG1234" s="86">
        <f t="shared" si="1257"/>
        <v>1165.3630000000001</v>
      </c>
      <c r="BH1234" s="86">
        <f t="shared" si="1257"/>
        <v>0</v>
      </c>
      <c r="BI1234" s="86">
        <f t="shared" si="1281"/>
        <v>1165.3630000000001</v>
      </c>
      <c r="BJ1234" s="86">
        <f t="shared" si="1258"/>
        <v>32.93</v>
      </c>
      <c r="BK1234" s="85">
        <f t="shared" si="1282"/>
        <v>2.8257289788675286</v>
      </c>
      <c r="BL1234" s="86">
        <f t="shared" si="1283"/>
        <v>1132.433</v>
      </c>
      <c r="BN1234" s="56">
        <v>558.93000000000006</v>
      </c>
      <c r="BO1234" s="72">
        <f t="shared" si="1284"/>
        <v>558.92999999999995</v>
      </c>
      <c r="BP1234" s="72">
        <v>558.92999999999995</v>
      </c>
      <c r="BR1234" s="214">
        <f t="shared" si="1285"/>
        <v>14.6</v>
      </c>
    </row>
    <row r="1235" spans="1:71" ht="21.95" customHeight="1" x14ac:dyDescent="0.3">
      <c r="A1235">
        <v>15</v>
      </c>
      <c r="B1235">
        <v>7</v>
      </c>
      <c r="C1235" s="232">
        <v>27</v>
      </c>
      <c r="D1235" s="239" t="s">
        <v>42</v>
      </c>
      <c r="E1235" s="294">
        <v>-3.9999999999995595E-3</v>
      </c>
      <c r="F1235" s="295"/>
      <c r="G1235" s="294">
        <f t="shared" si="1259"/>
        <v>-3.9999999999995595E-3</v>
      </c>
      <c r="H1235" s="294"/>
      <c r="I1235" s="296">
        <f t="shared" si="1287"/>
        <v>0</v>
      </c>
      <c r="J1235" s="294">
        <f t="shared" si="1254"/>
        <v>-3.9999999999995595E-3</v>
      </c>
      <c r="K1235" s="294">
        <v>61.56</v>
      </c>
      <c r="L1235" s="294"/>
      <c r="M1235" s="294">
        <f t="shared" si="1260"/>
        <v>61.56</v>
      </c>
      <c r="N1235" s="294"/>
      <c r="O1235" s="296">
        <f t="shared" si="1261"/>
        <v>0</v>
      </c>
      <c r="P1235" s="294">
        <f t="shared" si="1255"/>
        <v>61.56</v>
      </c>
      <c r="Q1235" s="294">
        <v>16.740000000000002</v>
      </c>
      <c r="R1235" s="294"/>
      <c r="S1235" s="294">
        <f t="shared" si="1262"/>
        <v>16.740000000000002</v>
      </c>
      <c r="T1235" s="294"/>
      <c r="U1235" s="296">
        <f t="shared" si="1286"/>
        <v>0</v>
      </c>
      <c r="V1235" s="294">
        <f t="shared" si="1263"/>
        <v>16.740000000000002</v>
      </c>
      <c r="W1235" s="294">
        <v>3.0000000000000004</v>
      </c>
      <c r="X1235" s="294"/>
      <c r="Y1235" s="294">
        <f t="shared" si="1256"/>
        <v>3.0000000000000004</v>
      </c>
      <c r="Z1235" s="294"/>
      <c r="AA1235" s="296">
        <f t="shared" si="1264"/>
        <v>0</v>
      </c>
      <c r="AB1235" s="294">
        <f t="shared" si="1265"/>
        <v>3.0000000000000004</v>
      </c>
      <c r="AC1235" s="243">
        <v>128.19</v>
      </c>
      <c r="AD1235" s="243"/>
      <c r="AE1235" s="243">
        <f t="shared" si="1266"/>
        <v>128.19</v>
      </c>
      <c r="AF1235" s="243"/>
      <c r="AG1235" s="242">
        <f t="shared" si="1267"/>
        <v>0</v>
      </c>
      <c r="AH1235" s="243">
        <f t="shared" si="1268"/>
        <v>128.19</v>
      </c>
      <c r="AI1235" s="243">
        <v>298.15199999999993</v>
      </c>
      <c r="AJ1235" s="94"/>
      <c r="AK1235" s="243">
        <f t="shared" si="1269"/>
        <v>298.15199999999993</v>
      </c>
      <c r="AL1235" s="243"/>
      <c r="AM1235" s="242">
        <f t="shared" si="1270"/>
        <v>0</v>
      </c>
      <c r="AN1235" s="243">
        <f t="shared" si="1271"/>
        <v>298.15199999999993</v>
      </c>
      <c r="AO1235" s="243">
        <v>381.29599999999994</v>
      </c>
      <c r="AP1235" s="243"/>
      <c r="AQ1235" s="243">
        <f t="shared" si="1272"/>
        <v>381.29599999999994</v>
      </c>
      <c r="AR1235" s="243"/>
      <c r="AS1235" s="242">
        <f t="shared" si="1273"/>
        <v>0</v>
      </c>
      <c r="AT1235" s="243">
        <f t="shared" si="1274"/>
        <v>381.29599999999994</v>
      </c>
      <c r="AU1235" s="243">
        <v>18.2</v>
      </c>
      <c r="AV1235" s="94"/>
      <c r="AW1235" s="243">
        <f t="shared" si="1275"/>
        <v>18.2</v>
      </c>
      <c r="AX1235" s="243"/>
      <c r="AY1235" s="242">
        <f t="shared" si="1276"/>
        <v>0</v>
      </c>
      <c r="AZ1235" s="243">
        <f t="shared" si="1277"/>
        <v>18.2</v>
      </c>
      <c r="BA1235" s="243">
        <v>193.70000000000002</v>
      </c>
      <c r="BB1235" s="243"/>
      <c r="BC1235" s="243">
        <f t="shared" si="1278"/>
        <v>193.70000000000002</v>
      </c>
      <c r="BD1235" s="243"/>
      <c r="BE1235" s="242">
        <f t="shared" si="1279"/>
        <v>0</v>
      </c>
      <c r="BF1235" s="243">
        <f t="shared" si="1280"/>
        <v>193.70000000000002</v>
      </c>
      <c r="BG1235" s="86">
        <f t="shared" si="1257"/>
        <v>1100.8340000000001</v>
      </c>
      <c r="BH1235" s="86">
        <f t="shared" si="1257"/>
        <v>0</v>
      </c>
      <c r="BI1235" s="86">
        <f t="shared" si="1281"/>
        <v>1100.8340000000001</v>
      </c>
      <c r="BJ1235" s="86">
        <f t="shared" si="1258"/>
        <v>0</v>
      </c>
      <c r="BK1235" s="85">
        <f t="shared" si="1282"/>
        <v>0</v>
      </c>
      <c r="BL1235" s="86">
        <f t="shared" si="1283"/>
        <v>1100.8340000000001</v>
      </c>
      <c r="BN1235" s="56">
        <v>398.48199999999997</v>
      </c>
      <c r="BO1235" s="72">
        <f t="shared" si="1284"/>
        <v>398.48</v>
      </c>
      <c r="BP1235" s="72">
        <v>398.48</v>
      </c>
      <c r="BR1235" s="214">
        <f t="shared" si="1285"/>
        <v>0</v>
      </c>
    </row>
    <row r="1236" spans="1:71" ht="21.95" customHeight="1" x14ac:dyDescent="0.3">
      <c r="A1236">
        <v>16</v>
      </c>
      <c r="C1236" s="232">
        <v>28</v>
      </c>
      <c r="D1236" s="239" t="s">
        <v>43</v>
      </c>
      <c r="E1236" s="294">
        <v>4.0000000000004476E-3</v>
      </c>
      <c r="F1236" s="295"/>
      <c r="G1236" s="294">
        <f t="shared" si="1259"/>
        <v>4.0000000000004476E-3</v>
      </c>
      <c r="H1236" s="294"/>
      <c r="I1236" s="296">
        <f t="shared" si="1287"/>
        <v>0</v>
      </c>
      <c r="J1236" s="294">
        <f t="shared" si="1254"/>
        <v>4.0000000000004476E-3</v>
      </c>
      <c r="K1236" s="294">
        <v>20.46</v>
      </c>
      <c r="L1236" s="294"/>
      <c r="M1236" s="294">
        <f t="shared" si="1260"/>
        <v>20.46</v>
      </c>
      <c r="N1236" s="294"/>
      <c r="O1236" s="296">
        <f t="shared" si="1261"/>
        <v>0</v>
      </c>
      <c r="P1236" s="294">
        <f t="shared" si="1255"/>
        <v>20.46</v>
      </c>
      <c r="Q1236" s="294">
        <v>7.5500000000000007</v>
      </c>
      <c r="R1236" s="294"/>
      <c r="S1236" s="294">
        <f t="shared" si="1262"/>
        <v>7.5500000000000007</v>
      </c>
      <c r="T1236" s="294"/>
      <c r="U1236" s="296">
        <f t="shared" si="1286"/>
        <v>0</v>
      </c>
      <c r="V1236" s="294">
        <f t="shared" si="1263"/>
        <v>7.5500000000000007</v>
      </c>
      <c r="W1236" s="294">
        <v>1.0000000000000004</v>
      </c>
      <c r="X1236" s="294"/>
      <c r="Y1236" s="294">
        <f t="shared" si="1256"/>
        <v>1.0000000000000004</v>
      </c>
      <c r="Z1236" s="294"/>
      <c r="AA1236" s="296">
        <f t="shared" si="1264"/>
        <v>0</v>
      </c>
      <c r="AB1236" s="294">
        <f t="shared" si="1265"/>
        <v>1.0000000000000004</v>
      </c>
      <c r="AC1236" s="243">
        <v>143.31</v>
      </c>
      <c r="AD1236" s="243"/>
      <c r="AE1236" s="243">
        <f t="shared" si="1266"/>
        <v>143.31</v>
      </c>
      <c r="AF1236" s="243"/>
      <c r="AG1236" s="242">
        <f t="shared" si="1267"/>
        <v>0</v>
      </c>
      <c r="AH1236" s="243">
        <f t="shared" si="1268"/>
        <v>143.31</v>
      </c>
      <c r="AI1236" s="243">
        <v>99.115999999999985</v>
      </c>
      <c r="AJ1236" s="94"/>
      <c r="AK1236" s="243">
        <f t="shared" si="1269"/>
        <v>99.115999999999985</v>
      </c>
      <c r="AL1236" s="243"/>
      <c r="AM1236" s="242">
        <f t="shared" si="1270"/>
        <v>0</v>
      </c>
      <c r="AN1236" s="243">
        <f t="shared" si="1271"/>
        <v>99.115999999999985</v>
      </c>
      <c r="AO1236" s="243">
        <v>162.09299999999996</v>
      </c>
      <c r="AP1236" s="243"/>
      <c r="AQ1236" s="243">
        <f t="shared" si="1272"/>
        <v>162.09299999999996</v>
      </c>
      <c r="AR1236" s="243"/>
      <c r="AS1236" s="242">
        <f t="shared" si="1273"/>
        <v>0</v>
      </c>
      <c r="AT1236" s="243">
        <f t="shared" si="1274"/>
        <v>162.09299999999996</v>
      </c>
      <c r="AU1236" s="243">
        <v>2.9300000000000006</v>
      </c>
      <c r="AV1236" s="94"/>
      <c r="AW1236" s="243">
        <f t="shared" si="1275"/>
        <v>2.9300000000000006</v>
      </c>
      <c r="AX1236" s="243"/>
      <c r="AY1236" s="242">
        <f t="shared" si="1276"/>
        <v>0</v>
      </c>
      <c r="AZ1236" s="243">
        <f t="shared" si="1277"/>
        <v>2.9300000000000006</v>
      </c>
      <c r="BA1236" s="243">
        <v>50.629999999999995</v>
      </c>
      <c r="BB1236" s="243"/>
      <c r="BC1236" s="243">
        <f t="shared" si="1278"/>
        <v>50.629999999999995</v>
      </c>
      <c r="BD1236" s="243"/>
      <c r="BE1236" s="242">
        <f t="shared" si="1279"/>
        <v>0</v>
      </c>
      <c r="BF1236" s="243">
        <f t="shared" si="1280"/>
        <v>50.629999999999995</v>
      </c>
      <c r="BG1236" s="86">
        <f t="shared" si="1257"/>
        <v>487.09299999999996</v>
      </c>
      <c r="BH1236" s="86">
        <f t="shared" si="1257"/>
        <v>0</v>
      </c>
      <c r="BI1236" s="86">
        <f t="shared" si="1281"/>
        <v>487.09299999999996</v>
      </c>
      <c r="BJ1236" s="86">
        <f t="shared" si="1258"/>
        <v>0</v>
      </c>
      <c r="BK1236" s="85">
        <f t="shared" si="1282"/>
        <v>0</v>
      </c>
      <c r="BL1236" s="86">
        <f t="shared" si="1283"/>
        <v>487.09299999999996</v>
      </c>
      <c r="BN1236" s="56">
        <v>347.54600000000005</v>
      </c>
      <c r="BO1236" s="72">
        <f t="shared" si="1284"/>
        <v>347.55</v>
      </c>
      <c r="BP1236" s="72">
        <v>347.55</v>
      </c>
      <c r="BR1236" s="214">
        <f t="shared" si="1285"/>
        <v>0</v>
      </c>
    </row>
    <row r="1237" spans="1:71" ht="21.95" customHeight="1" x14ac:dyDescent="0.3">
      <c r="A1237">
        <v>17</v>
      </c>
      <c r="B1237">
        <v>8</v>
      </c>
      <c r="C1237" s="232">
        <v>29</v>
      </c>
      <c r="D1237" s="239" t="s">
        <v>44</v>
      </c>
      <c r="E1237" s="294">
        <v>-4.0000000000004476E-3</v>
      </c>
      <c r="F1237" s="295"/>
      <c r="G1237" s="294">
        <f t="shared" si="1259"/>
        <v>-4.0000000000004476E-3</v>
      </c>
      <c r="H1237" s="294"/>
      <c r="I1237" s="296">
        <f t="shared" si="1287"/>
        <v>0</v>
      </c>
      <c r="J1237" s="294">
        <f t="shared" si="1254"/>
        <v>-4.0000000000004476E-3</v>
      </c>
      <c r="K1237" s="294">
        <v>20.160000000000004</v>
      </c>
      <c r="L1237" s="294"/>
      <c r="M1237" s="294">
        <f t="shared" si="1260"/>
        <v>20.160000000000004</v>
      </c>
      <c r="N1237" s="294"/>
      <c r="O1237" s="296">
        <f t="shared" si="1261"/>
        <v>0</v>
      </c>
      <c r="P1237" s="294">
        <f t="shared" si="1255"/>
        <v>20.160000000000004</v>
      </c>
      <c r="Q1237" s="294">
        <v>2.879999999999999</v>
      </c>
      <c r="R1237" s="294"/>
      <c r="S1237" s="294">
        <f t="shared" si="1262"/>
        <v>2.879999999999999</v>
      </c>
      <c r="T1237" s="294"/>
      <c r="U1237" s="296">
        <f t="shared" si="1286"/>
        <v>0</v>
      </c>
      <c r="V1237" s="294">
        <f t="shared" si="1263"/>
        <v>2.879999999999999</v>
      </c>
      <c r="W1237" s="294">
        <v>0.59999999999999987</v>
      </c>
      <c r="X1237" s="294"/>
      <c r="Y1237" s="294">
        <f t="shared" si="1256"/>
        <v>0.59999999999999987</v>
      </c>
      <c r="Z1237" s="294"/>
      <c r="AA1237" s="296">
        <f t="shared" si="1264"/>
        <v>0</v>
      </c>
      <c r="AB1237" s="294">
        <f t="shared" si="1265"/>
        <v>0.59999999999999987</v>
      </c>
      <c r="AC1237" s="243">
        <v>18.290000000000006</v>
      </c>
      <c r="AD1237" s="243"/>
      <c r="AE1237" s="243">
        <f t="shared" si="1266"/>
        <v>18.290000000000006</v>
      </c>
      <c r="AF1237" s="243"/>
      <c r="AG1237" s="242">
        <f t="shared" si="1267"/>
        <v>0</v>
      </c>
      <c r="AH1237" s="243">
        <f t="shared" si="1268"/>
        <v>18.290000000000006</v>
      </c>
      <c r="AI1237" s="243">
        <v>167.642</v>
      </c>
      <c r="AJ1237" s="94"/>
      <c r="AK1237" s="243">
        <f t="shared" si="1269"/>
        <v>167.642</v>
      </c>
      <c r="AL1237" s="243"/>
      <c r="AM1237" s="242">
        <f t="shared" si="1270"/>
        <v>0</v>
      </c>
      <c r="AN1237" s="243">
        <f t="shared" si="1271"/>
        <v>167.642</v>
      </c>
      <c r="AO1237" s="243">
        <v>161.32399999999998</v>
      </c>
      <c r="AP1237" s="243"/>
      <c r="AQ1237" s="243">
        <f t="shared" si="1272"/>
        <v>161.32399999999998</v>
      </c>
      <c r="AR1237" s="243"/>
      <c r="AS1237" s="242">
        <f t="shared" si="1273"/>
        <v>0</v>
      </c>
      <c r="AT1237" s="243">
        <f t="shared" si="1274"/>
        <v>161.32399999999998</v>
      </c>
      <c r="AU1237" s="243">
        <v>0</v>
      </c>
      <c r="AV1237" s="94"/>
      <c r="AW1237" s="243">
        <f t="shared" si="1275"/>
        <v>0</v>
      </c>
      <c r="AX1237" s="243"/>
      <c r="AY1237" s="242">
        <f t="shared" si="1276"/>
        <v>0</v>
      </c>
      <c r="AZ1237" s="243">
        <f t="shared" si="1277"/>
        <v>0</v>
      </c>
      <c r="BA1237" s="243">
        <v>0</v>
      </c>
      <c r="BB1237" s="243"/>
      <c r="BC1237" s="243">
        <f t="shared" si="1278"/>
        <v>0</v>
      </c>
      <c r="BD1237" s="243"/>
      <c r="BE1237" s="242">
        <f t="shared" si="1279"/>
        <v>0</v>
      </c>
      <c r="BF1237" s="243">
        <f t="shared" si="1280"/>
        <v>0</v>
      </c>
      <c r="BG1237" s="86">
        <f t="shared" si="1257"/>
        <v>370.892</v>
      </c>
      <c r="BH1237" s="86">
        <f t="shared" si="1257"/>
        <v>0</v>
      </c>
      <c r="BI1237" s="86">
        <f t="shared" si="1281"/>
        <v>370.892</v>
      </c>
      <c r="BJ1237" s="86">
        <f t="shared" si="1258"/>
        <v>0</v>
      </c>
      <c r="BK1237" s="85">
        <f t="shared" si="1282"/>
        <v>0</v>
      </c>
      <c r="BL1237" s="86">
        <f t="shared" si="1283"/>
        <v>370.892</v>
      </c>
      <c r="BN1237" s="56">
        <v>229.77199999999999</v>
      </c>
      <c r="BO1237" s="72">
        <f t="shared" si="1284"/>
        <v>229.77</v>
      </c>
      <c r="BP1237" s="72">
        <v>229.77</v>
      </c>
      <c r="BR1237" s="214">
        <f t="shared" si="1285"/>
        <v>0</v>
      </c>
    </row>
    <row r="1238" spans="1:71" ht="21.95" customHeight="1" x14ac:dyDescent="0.3">
      <c r="A1238">
        <v>18</v>
      </c>
      <c r="C1238" s="232">
        <v>30</v>
      </c>
      <c r="D1238" s="239" t="s">
        <v>189</v>
      </c>
      <c r="E1238" s="294">
        <v>4.0000000000013358E-3</v>
      </c>
      <c r="F1238" s="295"/>
      <c r="G1238" s="294">
        <f t="shared" si="1259"/>
        <v>4.0000000000013358E-3</v>
      </c>
      <c r="H1238" s="294"/>
      <c r="I1238" s="296">
        <f t="shared" si="1287"/>
        <v>0</v>
      </c>
      <c r="J1238" s="294">
        <f t="shared" si="1254"/>
        <v>4.0000000000013358E-3</v>
      </c>
      <c r="K1238" s="294">
        <v>23.58</v>
      </c>
      <c r="L1238" s="294"/>
      <c r="M1238" s="294">
        <f t="shared" si="1260"/>
        <v>23.58</v>
      </c>
      <c r="N1238" s="294"/>
      <c r="O1238" s="296">
        <f t="shared" si="1261"/>
        <v>0</v>
      </c>
      <c r="P1238" s="294">
        <f t="shared" si="1255"/>
        <v>23.58</v>
      </c>
      <c r="Q1238" s="294">
        <v>7.860000000000003</v>
      </c>
      <c r="R1238" s="294"/>
      <c r="S1238" s="294">
        <f t="shared" si="1262"/>
        <v>7.860000000000003</v>
      </c>
      <c r="T1238" s="294"/>
      <c r="U1238" s="296">
        <f t="shared" si="1286"/>
        <v>0</v>
      </c>
      <c r="V1238" s="294">
        <f t="shared" si="1263"/>
        <v>7.860000000000003</v>
      </c>
      <c r="W1238" s="294">
        <v>1.7000000000000002</v>
      </c>
      <c r="X1238" s="294"/>
      <c r="Y1238" s="294">
        <f t="shared" si="1256"/>
        <v>1.7000000000000002</v>
      </c>
      <c r="Z1238" s="294"/>
      <c r="AA1238" s="296">
        <f t="shared" si="1264"/>
        <v>0</v>
      </c>
      <c r="AB1238" s="294">
        <f t="shared" si="1265"/>
        <v>1.7000000000000002</v>
      </c>
      <c r="AC1238" s="243">
        <v>270.7</v>
      </c>
      <c r="AD1238" s="243"/>
      <c r="AE1238" s="243">
        <f t="shared" si="1266"/>
        <v>270.7</v>
      </c>
      <c r="AF1238" s="243"/>
      <c r="AG1238" s="242">
        <f t="shared" si="1267"/>
        <v>0</v>
      </c>
      <c r="AH1238" s="243">
        <f t="shared" si="1268"/>
        <v>270.7</v>
      </c>
      <c r="AI1238" s="243">
        <v>311.93399999999997</v>
      </c>
      <c r="AJ1238" s="94"/>
      <c r="AK1238" s="243">
        <f t="shared" si="1269"/>
        <v>311.93399999999997</v>
      </c>
      <c r="AL1238" s="243"/>
      <c r="AM1238" s="242">
        <f t="shared" si="1270"/>
        <v>0</v>
      </c>
      <c r="AN1238" s="243">
        <f t="shared" si="1271"/>
        <v>311.93399999999997</v>
      </c>
      <c r="AO1238" s="243">
        <v>288.88100000000009</v>
      </c>
      <c r="AP1238" s="243"/>
      <c r="AQ1238" s="243">
        <f t="shared" si="1272"/>
        <v>288.88100000000009</v>
      </c>
      <c r="AR1238" s="243"/>
      <c r="AS1238" s="242">
        <f t="shared" si="1273"/>
        <v>0</v>
      </c>
      <c r="AT1238" s="243">
        <f t="shared" si="1274"/>
        <v>288.88100000000009</v>
      </c>
      <c r="AU1238" s="243">
        <v>0</v>
      </c>
      <c r="AV1238" s="94"/>
      <c r="AW1238" s="243">
        <f t="shared" si="1275"/>
        <v>0</v>
      </c>
      <c r="AX1238" s="243"/>
      <c r="AY1238" s="242">
        <f t="shared" si="1276"/>
        <v>0</v>
      </c>
      <c r="AZ1238" s="243">
        <f t="shared" si="1277"/>
        <v>0</v>
      </c>
      <c r="BA1238" s="243">
        <v>211.77999999999992</v>
      </c>
      <c r="BB1238" s="243"/>
      <c r="BC1238" s="243">
        <f t="shared" si="1278"/>
        <v>211.77999999999992</v>
      </c>
      <c r="BD1238" s="243">
        <v>56.25</v>
      </c>
      <c r="BE1238" s="242">
        <f t="shared" si="1279"/>
        <v>26.560581735763538</v>
      </c>
      <c r="BF1238" s="243">
        <f t="shared" si="1280"/>
        <v>155.52999999999992</v>
      </c>
      <c r="BG1238" s="86">
        <f t="shared" si="1257"/>
        <v>1116.4390000000001</v>
      </c>
      <c r="BH1238" s="86">
        <f t="shared" si="1257"/>
        <v>0</v>
      </c>
      <c r="BI1238" s="86">
        <f t="shared" si="1281"/>
        <v>1116.4390000000001</v>
      </c>
      <c r="BJ1238" s="86">
        <f t="shared" si="1258"/>
        <v>56.25</v>
      </c>
      <c r="BK1238" s="85">
        <f t="shared" si="1282"/>
        <v>5.038340652736065</v>
      </c>
      <c r="BL1238" s="86">
        <f t="shared" si="1283"/>
        <v>1060.1890000000001</v>
      </c>
      <c r="BN1238" s="56">
        <v>617.93399999999997</v>
      </c>
      <c r="BO1238" s="72">
        <f t="shared" si="1284"/>
        <v>617.92999999999995</v>
      </c>
      <c r="BP1238" s="72">
        <v>617.92999999999995</v>
      </c>
      <c r="BR1238" s="214">
        <f t="shared" si="1285"/>
        <v>56.25</v>
      </c>
    </row>
    <row r="1239" spans="1:71" ht="21.95" customHeight="1" x14ac:dyDescent="0.3">
      <c r="C1239" s="224"/>
      <c r="D1239" s="224" t="s">
        <v>46</v>
      </c>
      <c r="E1239" s="225">
        <f>SUM(E1209:E1238)</f>
        <v>7.987000000000001</v>
      </c>
      <c r="F1239" s="226">
        <f>SUM(F1209:F1238)</f>
        <v>0</v>
      </c>
      <c r="G1239" s="225">
        <f>SUM(G1209:G1238)</f>
        <v>7.987000000000001</v>
      </c>
      <c r="H1239" s="225">
        <f>SUM(H1209:H1238)</f>
        <v>0</v>
      </c>
      <c r="I1239" s="227">
        <f t="shared" si="1287"/>
        <v>0</v>
      </c>
      <c r="J1239" s="225">
        <f>SUM(J1209:J1238)</f>
        <v>7.987000000000001</v>
      </c>
      <c r="K1239" s="225">
        <f>SUM(K1209:K1238)</f>
        <v>1366.2200000000003</v>
      </c>
      <c r="L1239" s="225">
        <f>SUM(L1209:L1238)</f>
        <v>0</v>
      </c>
      <c r="M1239" s="225">
        <f>SUM(M1209:M1238)</f>
        <v>1366.2200000000003</v>
      </c>
      <c r="N1239" s="225">
        <f>SUM(N1209:N1238)</f>
        <v>17.469999999999995</v>
      </c>
      <c r="O1239" s="227">
        <f t="shared" si="1261"/>
        <v>1.2787106029775579</v>
      </c>
      <c r="P1239" s="225">
        <f>+M1239-N1239</f>
        <v>1348.7500000000002</v>
      </c>
      <c r="Q1239" s="225">
        <f>SUM(Q1209:Q1238)</f>
        <v>304.28000000000009</v>
      </c>
      <c r="R1239" s="225">
        <f>SUM(R1209:R1238)</f>
        <v>0</v>
      </c>
      <c r="S1239" s="225">
        <f>SUM(S1209:S1238)</f>
        <v>304.28000000000009</v>
      </c>
      <c r="T1239" s="225">
        <f>SUM(T1209:T1238)</f>
        <v>12.93</v>
      </c>
      <c r="U1239" s="227">
        <f t="shared" si="1286"/>
        <v>4.2493755751281705</v>
      </c>
      <c r="V1239" s="225">
        <f>SUM(V1209:V1238)</f>
        <v>291.35000000000008</v>
      </c>
      <c r="W1239" s="225">
        <f>SUM(W1209:W1238)</f>
        <v>50.050000000000004</v>
      </c>
      <c r="X1239" s="225">
        <f>SUM(X1209:X1238)</f>
        <v>0</v>
      </c>
      <c r="Y1239" s="225">
        <f>SUM(Y1209:Y1238)</f>
        <v>50.050000000000004</v>
      </c>
      <c r="Z1239" s="225">
        <f>SUM(Z1209:Z1238)</f>
        <v>2.68</v>
      </c>
      <c r="AA1239" s="227">
        <f t="shared" si="1264"/>
        <v>5.3546453546453545</v>
      </c>
      <c r="AB1239" s="225">
        <f>SUM(AB1209:AB1238)</f>
        <v>47.370000000000005</v>
      </c>
      <c r="AC1239" s="245">
        <f>SUM(AC1209:AC1238)</f>
        <v>3207.9399999999996</v>
      </c>
      <c r="AD1239" s="245">
        <f>SUM(AD1209:AD1238)</f>
        <v>0</v>
      </c>
      <c r="AE1239" s="245">
        <f>SUM(AE1209:AE1238)</f>
        <v>3207.9399999999996</v>
      </c>
      <c r="AF1239" s="245">
        <f>SUM(AF1209:AF1238)</f>
        <v>284.79999999999995</v>
      </c>
      <c r="AG1239" s="249">
        <f>IF(AF1239&lt;&gt;"", AF1239/AE1239*100, 0)</f>
        <v>8.8779715331334117</v>
      </c>
      <c r="AH1239" s="245">
        <f>SUM(AH1209:AH1238)</f>
        <v>2923.1399999999994</v>
      </c>
      <c r="AI1239" s="245">
        <f>SUM(AI1209:AI1238)</f>
        <v>10738.418000000001</v>
      </c>
      <c r="AJ1239" s="245">
        <f>SUM(AJ1209:AJ1238)</f>
        <v>0</v>
      </c>
      <c r="AK1239" s="245">
        <f>SUM(AK1209:AK1238)</f>
        <v>10738.418000000001</v>
      </c>
      <c r="AL1239" s="245">
        <f>SUM(AL1209:AL1238)</f>
        <v>541.61</v>
      </c>
      <c r="AM1239" s="249">
        <f>IF(AL1239&lt;&gt;0,(AL1239/AK1239*100),0)</f>
        <v>5.0436665810550485</v>
      </c>
      <c r="AN1239" s="245">
        <f>SUM(AN1209:AN1238)</f>
        <v>10196.807999999997</v>
      </c>
      <c r="AO1239" s="245">
        <f>SUM(AO1209:AO1238)</f>
        <v>10832.375000000002</v>
      </c>
      <c r="AP1239" s="245">
        <f>SUM(AP1209:AP1238)</f>
        <v>0</v>
      </c>
      <c r="AQ1239" s="245">
        <f>SUM(AQ1209:AQ1238)</f>
        <v>10832.375000000002</v>
      </c>
      <c r="AR1239" s="245">
        <f>SUM(AR1209:AR1238)</f>
        <v>340.96999999999997</v>
      </c>
      <c r="AS1239" s="249">
        <f t="shared" si="1273"/>
        <v>3.1476938344545853</v>
      </c>
      <c r="AT1239" s="245">
        <f>SUM(AT1209:AT1238)</f>
        <v>10491.404999999999</v>
      </c>
      <c r="AU1239" s="245">
        <f>SUM(AU1209:AU1238)</f>
        <v>157.41</v>
      </c>
      <c r="AV1239" s="245"/>
      <c r="AW1239" s="245">
        <f>SUM(AW1209:AW1238)</f>
        <v>157.41</v>
      </c>
      <c r="AX1239" s="245">
        <f>SUM(AX1209:AX1238)</f>
        <v>65.36999999999999</v>
      </c>
      <c r="AY1239" s="249">
        <f t="shared" si="1276"/>
        <v>41.528492471888697</v>
      </c>
      <c r="AZ1239" s="245">
        <f>SUM(AZ1209:AZ1238)</f>
        <v>92.04</v>
      </c>
      <c r="BA1239" s="245">
        <f>SUM(BA1209:BA1238)</f>
        <v>1555.4999999999998</v>
      </c>
      <c r="BB1239" s="245">
        <f>SUM(BB1209:BB1238)</f>
        <v>0</v>
      </c>
      <c r="BC1239" s="245">
        <f>SUM(BC1209:BC1238)</f>
        <v>1555.4999999999998</v>
      </c>
      <c r="BD1239" s="245">
        <f>SUM(BD1209:BD1238)</f>
        <v>66.69</v>
      </c>
      <c r="BE1239" s="249">
        <f t="shared" si="1279"/>
        <v>4.2873674059787854</v>
      </c>
      <c r="BF1239" s="245">
        <f>SUM(BF1209:BF1238)</f>
        <v>1488.8099999999997</v>
      </c>
      <c r="BG1239" s="91">
        <f>+E1239+K1239+Q1239+W1239+AI1239+AO1239+AU1239+BA1239+AC1239</f>
        <v>28220.18</v>
      </c>
      <c r="BH1239" s="91">
        <f>SUM(BH1209:BH1238)</f>
        <v>0</v>
      </c>
      <c r="BI1239" s="91">
        <f>+G1239+M1239+S1239+Y1239+AK1239+AQ1239+AW1239+BC1239+AE1239</f>
        <v>28220.18</v>
      </c>
      <c r="BJ1239" s="91">
        <f>+H1239+N1239+T1239+Z1239+AL1239+AR1239+AX1239+BD1239+AF1239</f>
        <v>1332.52</v>
      </c>
      <c r="BK1239" s="250">
        <f t="shared" si="1282"/>
        <v>4.7218692439240293</v>
      </c>
      <c r="BL1239" s="91">
        <f>BI1239-BJ1239</f>
        <v>26887.66</v>
      </c>
      <c r="BM1239" s="139"/>
      <c r="BN1239" s="53">
        <f>SUM(BN1209:BN1238)</f>
        <v>14849.482000000002</v>
      </c>
      <c r="BO1239" s="139">
        <f>SUM(BO1209:BO1238)</f>
        <v>14849.510000000002</v>
      </c>
      <c r="BP1239" s="139">
        <f>SUM(BP1209:BP1238)</f>
        <v>14849.510000000002</v>
      </c>
      <c r="BR1239" s="214">
        <f t="shared" si="1285"/>
        <v>407.65999999999997</v>
      </c>
    </row>
    <row r="1241" spans="1:71" ht="29.25" customHeight="1" x14ac:dyDescent="0.2">
      <c r="D1241" s="297"/>
      <c r="E1241" s="637" t="s">
        <v>319</v>
      </c>
      <c r="F1241" s="637"/>
      <c r="G1241" s="637"/>
      <c r="H1241" s="637"/>
      <c r="I1241" s="637"/>
      <c r="J1241" s="637"/>
      <c r="K1241" s="637"/>
      <c r="L1241" s="637"/>
      <c r="M1241" s="637"/>
      <c r="N1241" s="637"/>
      <c r="O1241" s="637"/>
      <c r="P1241" s="637"/>
      <c r="Q1241" s="637"/>
      <c r="R1241" s="637"/>
      <c r="S1241" s="637"/>
      <c r="T1241" s="637"/>
      <c r="U1241" s="637"/>
      <c r="V1241" s="637"/>
      <c r="W1241" s="637"/>
      <c r="X1241" s="637"/>
      <c r="Y1241" s="637"/>
      <c r="Z1241" s="637"/>
      <c r="AA1241" s="637"/>
      <c r="AB1241" s="637"/>
      <c r="AC1241" s="638" t="s">
        <v>319</v>
      </c>
      <c r="AD1241" s="638"/>
      <c r="AE1241" s="638"/>
      <c r="AF1241" s="638"/>
      <c r="AG1241" s="638"/>
      <c r="AH1241" s="638"/>
      <c r="AI1241" s="638"/>
      <c r="AJ1241" s="638"/>
      <c r="AK1241" s="638"/>
      <c r="AL1241" s="638"/>
      <c r="AM1241" s="638"/>
      <c r="AN1241" s="638"/>
      <c r="AO1241" s="638"/>
      <c r="AP1241" s="638"/>
      <c r="AQ1241" s="638"/>
      <c r="AR1241" s="638"/>
      <c r="AS1241" s="638"/>
      <c r="AT1241" s="638"/>
      <c r="AU1241" s="625" t="s">
        <v>320</v>
      </c>
      <c r="AV1241" s="626"/>
      <c r="AW1241" s="626"/>
      <c r="AX1241" s="626"/>
      <c r="AY1241" s="626"/>
      <c r="AZ1241" s="626"/>
      <c r="BA1241" s="626"/>
      <c r="BB1241" s="626"/>
      <c r="BC1241" s="626"/>
      <c r="BD1241" s="626"/>
      <c r="BE1241" s="626"/>
      <c r="BF1241" s="626"/>
      <c r="BG1241" s="640" t="s">
        <v>319</v>
      </c>
      <c r="BH1241" s="640"/>
      <c r="BI1241" s="640"/>
      <c r="BJ1241" s="640"/>
      <c r="BK1241" s="640"/>
      <c r="BL1241" s="640"/>
    </row>
    <row r="1242" spans="1:71" ht="22.5" customHeight="1" x14ac:dyDescent="0.45">
      <c r="C1242" s="267"/>
      <c r="D1242" s="267"/>
      <c r="E1242" s="268"/>
      <c r="F1242" s="267"/>
      <c r="G1242" s="267"/>
      <c r="H1242" s="267"/>
      <c r="I1242" s="267"/>
      <c r="J1242" s="267"/>
      <c r="K1242" s="267"/>
      <c r="L1242" s="267"/>
      <c r="M1242" s="267"/>
      <c r="N1242" s="267"/>
      <c r="O1242" s="267"/>
      <c r="P1242" s="267"/>
      <c r="Q1242" s="267"/>
      <c r="R1242" s="267"/>
      <c r="S1242" s="267"/>
      <c r="T1242" s="267"/>
      <c r="U1242" s="267"/>
      <c r="V1242" s="267"/>
      <c r="W1242" s="267"/>
      <c r="X1242" s="267"/>
      <c r="Y1242" s="627" t="s">
        <v>127</v>
      </c>
      <c r="Z1242" s="627"/>
      <c r="AA1242" s="627"/>
      <c r="AB1242" s="627"/>
      <c r="AC1242" s="522"/>
      <c r="AD1242" s="522"/>
      <c r="AE1242" s="522"/>
      <c r="AF1242" s="522"/>
      <c r="AG1242" s="522"/>
      <c r="AH1242" s="522"/>
      <c r="AI1242" s="522"/>
      <c r="AJ1242" s="522"/>
      <c r="AK1242" s="522"/>
      <c r="AL1242" s="522"/>
      <c r="AM1242" s="522"/>
      <c r="AN1242" s="522"/>
      <c r="AO1242" s="522"/>
      <c r="AP1242" s="522"/>
      <c r="AQ1242" s="627" t="s">
        <v>127</v>
      </c>
      <c r="AR1242" s="627"/>
      <c r="AS1242" s="627"/>
      <c r="AT1242" s="627"/>
      <c r="AU1242" s="626"/>
      <c r="AV1242" s="626"/>
      <c r="AW1242" s="626"/>
      <c r="AX1242" s="626"/>
      <c r="AY1242" s="626"/>
      <c r="AZ1242" s="626"/>
      <c r="BA1242" s="626"/>
      <c r="BB1242" s="626"/>
      <c r="BC1242" s="626"/>
      <c r="BD1242" s="626"/>
      <c r="BE1242" s="626"/>
      <c r="BF1242" s="626"/>
      <c r="BG1242" s="579"/>
      <c r="BH1242" s="579"/>
      <c r="BI1242" s="579"/>
      <c r="BJ1242" s="579"/>
      <c r="BK1242" s="579"/>
      <c r="BL1242" s="579"/>
    </row>
    <row r="1243" spans="1:71" ht="18.75" x14ac:dyDescent="0.2">
      <c r="C1243" s="584" t="s">
        <v>125</v>
      </c>
      <c r="D1243" s="584" t="s">
        <v>3</v>
      </c>
      <c r="E1243" s="562" t="s">
        <v>52</v>
      </c>
      <c r="F1243" s="562"/>
      <c r="G1243" s="562"/>
      <c r="H1243" s="562"/>
      <c r="I1243" s="562"/>
      <c r="J1243" s="562"/>
      <c r="K1243" s="562"/>
      <c r="L1243" s="562"/>
      <c r="M1243" s="562"/>
      <c r="N1243" s="562"/>
      <c r="O1243" s="562"/>
      <c r="P1243" s="562"/>
      <c r="Q1243" s="562"/>
      <c r="R1243" s="562"/>
      <c r="S1243" s="562"/>
      <c r="T1243" s="562"/>
      <c r="U1243" s="562"/>
      <c r="V1243" s="562"/>
      <c r="W1243" s="562"/>
      <c r="X1243" s="562"/>
      <c r="Y1243" s="562"/>
      <c r="Z1243" s="562"/>
      <c r="AA1243" s="562"/>
      <c r="AB1243" s="562"/>
      <c r="AC1243" s="590"/>
      <c r="AD1243" s="591"/>
      <c r="AE1243" s="591"/>
      <c r="AF1243" s="591"/>
      <c r="AG1243" s="591"/>
      <c r="AH1243" s="591"/>
      <c r="AI1243" s="562" t="s">
        <v>52</v>
      </c>
      <c r="AJ1243" s="562"/>
      <c r="AK1243" s="562"/>
      <c r="AL1243" s="562"/>
      <c r="AM1243" s="562"/>
      <c r="AN1243" s="562"/>
      <c r="AO1243" s="562"/>
      <c r="AP1243" s="562"/>
      <c r="AQ1243" s="562"/>
      <c r="AR1243" s="562"/>
      <c r="AS1243" s="562"/>
      <c r="AT1243" s="562"/>
      <c r="AU1243" s="562" t="s">
        <v>48</v>
      </c>
      <c r="AV1243" s="562"/>
      <c r="AW1243" s="562"/>
      <c r="AX1243" s="562"/>
      <c r="AY1243" s="562"/>
      <c r="AZ1243" s="562"/>
      <c r="BA1243" s="562"/>
      <c r="BB1243" s="562"/>
      <c r="BC1243" s="562"/>
      <c r="BD1243" s="562"/>
      <c r="BE1243" s="562"/>
      <c r="BF1243" s="562"/>
      <c r="BG1243" s="292"/>
      <c r="BH1243" s="270"/>
      <c r="BI1243" s="270"/>
      <c r="BJ1243" s="270"/>
      <c r="BK1243" s="270"/>
      <c r="BL1243" s="271" t="s">
        <v>152</v>
      </c>
    </row>
    <row r="1244" spans="1:71" ht="18.75" customHeight="1" x14ac:dyDescent="0.2">
      <c r="C1244" s="585"/>
      <c r="D1244" s="585"/>
      <c r="E1244" s="562" t="s">
        <v>5</v>
      </c>
      <c r="F1244" s="562"/>
      <c r="G1244" s="562"/>
      <c r="H1244" s="562"/>
      <c r="I1244" s="562"/>
      <c r="J1244" s="562"/>
      <c r="K1244" s="562"/>
      <c r="L1244" s="562"/>
      <c r="M1244" s="562"/>
      <c r="N1244" s="562"/>
      <c r="O1244" s="562"/>
      <c r="P1244" s="562"/>
      <c r="Q1244" s="562"/>
      <c r="R1244" s="562"/>
      <c r="S1244" s="562"/>
      <c r="T1244" s="562"/>
      <c r="U1244" s="562"/>
      <c r="V1244" s="562"/>
      <c r="W1244" s="562"/>
      <c r="X1244" s="562"/>
      <c r="Y1244" s="562"/>
      <c r="Z1244" s="562"/>
      <c r="AA1244" s="562"/>
      <c r="AB1244" s="562"/>
      <c r="AC1244" s="593"/>
      <c r="AD1244" s="594"/>
      <c r="AE1244" s="594"/>
      <c r="AF1244" s="594"/>
      <c r="AG1244" s="594"/>
      <c r="AH1244" s="595"/>
      <c r="AI1244" s="562" t="s">
        <v>47</v>
      </c>
      <c r="AJ1244" s="562"/>
      <c r="AK1244" s="562"/>
      <c r="AL1244" s="562"/>
      <c r="AM1244" s="562"/>
      <c r="AN1244" s="562"/>
      <c r="AO1244" s="562"/>
      <c r="AP1244" s="562"/>
      <c r="AQ1244" s="562"/>
      <c r="AR1244" s="562"/>
      <c r="AS1244" s="562"/>
      <c r="AT1244" s="562"/>
      <c r="AU1244" s="562" t="s">
        <v>49</v>
      </c>
      <c r="AV1244" s="562"/>
      <c r="AW1244" s="562"/>
      <c r="AX1244" s="562"/>
      <c r="AY1244" s="562"/>
      <c r="AZ1244" s="562"/>
      <c r="BA1244" s="562"/>
      <c r="BB1244" s="562"/>
      <c r="BC1244" s="562"/>
      <c r="BD1244" s="562"/>
      <c r="BE1244" s="562"/>
      <c r="BF1244" s="562"/>
      <c r="BG1244" s="554" t="s">
        <v>207</v>
      </c>
      <c r="BH1244" s="555"/>
      <c r="BI1244" s="555"/>
      <c r="BJ1244" s="555"/>
      <c r="BK1244" s="555"/>
      <c r="BL1244" s="556"/>
    </row>
    <row r="1245" spans="1:71" ht="37.5" customHeight="1" x14ac:dyDescent="0.2">
      <c r="C1245" s="585"/>
      <c r="D1245" s="585"/>
      <c r="E1245" s="648" t="s">
        <v>15</v>
      </c>
      <c r="F1245" s="649"/>
      <c r="G1245" s="649"/>
      <c r="H1245" s="649"/>
      <c r="I1245" s="649"/>
      <c r="J1245" s="650"/>
      <c r="K1245" s="648" t="s">
        <v>102</v>
      </c>
      <c r="L1245" s="649"/>
      <c r="M1245" s="649"/>
      <c r="N1245" s="649"/>
      <c r="O1245" s="649"/>
      <c r="P1245" s="650"/>
      <c r="Q1245" s="648" t="s">
        <v>103</v>
      </c>
      <c r="R1245" s="649"/>
      <c r="S1245" s="649"/>
      <c r="T1245" s="649"/>
      <c r="U1245" s="649"/>
      <c r="V1245" s="650"/>
      <c r="W1245" s="651" t="s">
        <v>104</v>
      </c>
      <c r="X1245" s="651"/>
      <c r="Y1245" s="651"/>
      <c r="Z1245" s="651"/>
      <c r="AA1245" s="651"/>
      <c r="AB1245" s="651"/>
      <c r="AC1245" s="648" t="s">
        <v>150</v>
      </c>
      <c r="AD1245" s="649"/>
      <c r="AE1245" s="649"/>
      <c r="AF1245" s="649"/>
      <c r="AG1245" s="649"/>
      <c r="AH1245" s="649"/>
      <c r="AI1245" s="651" t="s">
        <v>7</v>
      </c>
      <c r="AJ1245" s="651"/>
      <c r="AK1245" s="651"/>
      <c r="AL1245" s="651"/>
      <c r="AM1245" s="651"/>
      <c r="AN1245" s="651"/>
      <c r="AO1245" s="651" t="s">
        <v>50</v>
      </c>
      <c r="AP1245" s="651"/>
      <c r="AQ1245" s="651"/>
      <c r="AR1245" s="651"/>
      <c r="AS1245" s="651"/>
      <c r="AT1245" s="651"/>
      <c r="AU1245" s="642" t="s">
        <v>7</v>
      </c>
      <c r="AV1245" s="642"/>
      <c r="AW1245" s="642"/>
      <c r="AX1245" s="642"/>
      <c r="AY1245" s="642"/>
      <c r="AZ1245" s="642"/>
      <c r="BA1245" s="642" t="s">
        <v>8</v>
      </c>
      <c r="BB1245" s="642"/>
      <c r="BC1245" s="642"/>
      <c r="BD1245" s="642"/>
      <c r="BE1245" s="642"/>
      <c r="BF1245" s="642"/>
      <c r="BG1245" s="645" t="s">
        <v>11</v>
      </c>
      <c r="BH1245" s="645" t="s">
        <v>12</v>
      </c>
      <c r="BI1245" s="645" t="s">
        <v>10</v>
      </c>
      <c r="BJ1245" s="645" t="s">
        <v>0</v>
      </c>
      <c r="BK1245" s="645" t="s">
        <v>13</v>
      </c>
      <c r="BL1245" s="645" t="s">
        <v>14</v>
      </c>
    </row>
    <row r="1246" spans="1:71" ht="12.75" customHeight="1" x14ac:dyDescent="0.2">
      <c r="C1246" s="585"/>
      <c r="D1246" s="585"/>
      <c r="E1246" s="643" t="s">
        <v>11</v>
      </c>
      <c r="F1246" s="643" t="s">
        <v>12</v>
      </c>
      <c r="G1246" s="643" t="s">
        <v>10</v>
      </c>
      <c r="H1246" s="643" t="s">
        <v>0</v>
      </c>
      <c r="I1246" s="643" t="s">
        <v>13</v>
      </c>
      <c r="J1246" s="643" t="s">
        <v>14</v>
      </c>
      <c r="K1246" s="643" t="s">
        <v>11</v>
      </c>
      <c r="L1246" s="643" t="s">
        <v>12</v>
      </c>
      <c r="M1246" s="643" t="s">
        <v>10</v>
      </c>
      <c r="N1246" s="643" t="s">
        <v>0</v>
      </c>
      <c r="O1246" s="643" t="s">
        <v>13</v>
      </c>
      <c r="P1246" s="643" t="s">
        <v>14</v>
      </c>
      <c r="Q1246" s="643" t="s">
        <v>11</v>
      </c>
      <c r="R1246" s="643" t="s">
        <v>12</v>
      </c>
      <c r="S1246" s="643" t="s">
        <v>10</v>
      </c>
      <c r="T1246" s="643" t="s">
        <v>0</v>
      </c>
      <c r="U1246" s="643" t="s">
        <v>13</v>
      </c>
      <c r="V1246" s="643" t="s">
        <v>14</v>
      </c>
      <c r="W1246" s="643" t="s">
        <v>11</v>
      </c>
      <c r="X1246" s="643" t="s">
        <v>12</v>
      </c>
      <c r="Y1246" s="643" t="s">
        <v>10</v>
      </c>
      <c r="Z1246" s="643" t="s">
        <v>0</v>
      </c>
      <c r="AA1246" s="643" t="s">
        <v>13</v>
      </c>
      <c r="AB1246" s="643" t="s">
        <v>14</v>
      </c>
      <c r="AC1246" s="643" t="s">
        <v>11</v>
      </c>
      <c r="AD1246" s="643" t="s">
        <v>12</v>
      </c>
      <c r="AE1246" s="643" t="s">
        <v>10</v>
      </c>
      <c r="AF1246" s="643" t="s">
        <v>0</v>
      </c>
      <c r="AG1246" s="643" t="s">
        <v>13</v>
      </c>
      <c r="AH1246" s="643" t="s">
        <v>14</v>
      </c>
      <c r="AI1246" s="643" t="s">
        <v>11</v>
      </c>
      <c r="AJ1246" s="643" t="s">
        <v>12</v>
      </c>
      <c r="AK1246" s="643" t="s">
        <v>10</v>
      </c>
      <c r="AL1246" s="643" t="s">
        <v>0</v>
      </c>
      <c r="AM1246" s="643" t="s">
        <v>13</v>
      </c>
      <c r="AN1246" s="643" t="s">
        <v>14</v>
      </c>
      <c r="AO1246" s="643" t="s">
        <v>11</v>
      </c>
      <c r="AP1246" s="643" t="s">
        <v>12</v>
      </c>
      <c r="AQ1246" s="643" t="s">
        <v>10</v>
      </c>
      <c r="AR1246" s="643" t="s">
        <v>0</v>
      </c>
      <c r="AS1246" s="643" t="s">
        <v>13</v>
      </c>
      <c r="AT1246" s="643" t="s">
        <v>14</v>
      </c>
      <c r="AU1246" s="642" t="s">
        <v>11</v>
      </c>
      <c r="AV1246" s="642" t="s">
        <v>12</v>
      </c>
      <c r="AW1246" s="642" t="s">
        <v>10</v>
      </c>
      <c r="AX1246" s="642" t="s">
        <v>0</v>
      </c>
      <c r="AY1246" s="642" t="s">
        <v>13</v>
      </c>
      <c r="AZ1246" s="642" t="s">
        <v>14</v>
      </c>
      <c r="BA1246" s="642" t="s">
        <v>11</v>
      </c>
      <c r="BB1246" s="642" t="s">
        <v>12</v>
      </c>
      <c r="BC1246" s="642" t="s">
        <v>10</v>
      </c>
      <c r="BD1246" s="642" t="s">
        <v>0</v>
      </c>
      <c r="BE1246" s="642" t="s">
        <v>13</v>
      </c>
      <c r="BF1246" s="642" t="s">
        <v>14</v>
      </c>
      <c r="BG1246" s="646"/>
      <c r="BH1246" s="646"/>
      <c r="BI1246" s="646"/>
      <c r="BJ1246" s="646"/>
      <c r="BK1246" s="646"/>
      <c r="BL1246" s="646"/>
    </row>
    <row r="1247" spans="1:71" ht="53.25" customHeight="1" x14ac:dyDescent="0.2">
      <c r="A1247" t="s">
        <v>193</v>
      </c>
      <c r="B1247" t="s">
        <v>194</v>
      </c>
      <c r="C1247" s="586"/>
      <c r="D1247" s="586"/>
      <c r="E1247" s="644"/>
      <c r="F1247" s="644"/>
      <c r="G1247" s="644"/>
      <c r="H1247" s="644"/>
      <c r="I1247" s="644"/>
      <c r="J1247" s="644"/>
      <c r="K1247" s="644"/>
      <c r="L1247" s="644"/>
      <c r="M1247" s="644"/>
      <c r="N1247" s="644"/>
      <c r="O1247" s="644"/>
      <c r="P1247" s="644"/>
      <c r="Q1247" s="644"/>
      <c r="R1247" s="644"/>
      <c r="S1247" s="644"/>
      <c r="T1247" s="644"/>
      <c r="U1247" s="644"/>
      <c r="V1247" s="644"/>
      <c r="W1247" s="644"/>
      <c r="X1247" s="644"/>
      <c r="Y1247" s="644"/>
      <c r="Z1247" s="644"/>
      <c r="AA1247" s="644"/>
      <c r="AB1247" s="644"/>
      <c r="AC1247" s="644"/>
      <c r="AD1247" s="644"/>
      <c r="AE1247" s="644"/>
      <c r="AF1247" s="644"/>
      <c r="AG1247" s="644"/>
      <c r="AH1247" s="644"/>
      <c r="AI1247" s="644"/>
      <c r="AJ1247" s="644"/>
      <c r="AK1247" s="644"/>
      <c r="AL1247" s="644"/>
      <c r="AM1247" s="644"/>
      <c r="AN1247" s="644"/>
      <c r="AO1247" s="644"/>
      <c r="AP1247" s="644"/>
      <c r="AQ1247" s="644"/>
      <c r="AR1247" s="644"/>
      <c r="AS1247" s="644"/>
      <c r="AT1247" s="644"/>
      <c r="AU1247" s="642"/>
      <c r="AV1247" s="642"/>
      <c r="AW1247" s="642"/>
      <c r="AX1247" s="642"/>
      <c r="AY1247" s="642"/>
      <c r="AZ1247" s="642"/>
      <c r="BA1247" s="642"/>
      <c r="BB1247" s="642"/>
      <c r="BC1247" s="642"/>
      <c r="BD1247" s="642"/>
      <c r="BE1247" s="642"/>
      <c r="BF1247" s="642"/>
      <c r="BG1247" s="647"/>
      <c r="BH1247" s="647"/>
      <c r="BI1247" s="647"/>
      <c r="BJ1247" s="647"/>
      <c r="BK1247" s="647"/>
      <c r="BL1247" s="647"/>
    </row>
    <row r="1248" spans="1:71" ht="15.75" x14ac:dyDescent="0.25">
      <c r="C1248" s="233">
        <v>1</v>
      </c>
      <c r="D1248" s="233">
        <v>2</v>
      </c>
      <c r="E1248" s="233">
        <v>3</v>
      </c>
      <c r="F1248" s="233">
        <v>4</v>
      </c>
      <c r="G1248" s="233">
        <v>5</v>
      </c>
      <c r="H1248" s="233">
        <v>6</v>
      </c>
      <c r="I1248" s="233">
        <v>7</v>
      </c>
      <c r="J1248" s="233">
        <v>8</v>
      </c>
      <c r="K1248" s="233">
        <v>9</v>
      </c>
      <c r="L1248" s="233">
        <v>10</v>
      </c>
      <c r="M1248" s="233">
        <v>11</v>
      </c>
      <c r="N1248" s="233">
        <v>12</v>
      </c>
      <c r="O1248" s="233">
        <v>13</v>
      </c>
      <c r="P1248" s="233">
        <v>14</v>
      </c>
      <c r="Q1248" s="233">
        <v>15</v>
      </c>
      <c r="R1248" s="233">
        <v>16</v>
      </c>
      <c r="S1248" s="233">
        <v>17</v>
      </c>
      <c r="T1248" s="233">
        <v>18</v>
      </c>
      <c r="U1248" s="233">
        <v>19</v>
      </c>
      <c r="V1248" s="233">
        <v>20</v>
      </c>
      <c r="W1248" s="233">
        <v>21</v>
      </c>
      <c r="X1248" s="233">
        <v>22</v>
      </c>
      <c r="Y1248" s="233">
        <v>23</v>
      </c>
      <c r="Z1248" s="233">
        <v>24</v>
      </c>
      <c r="AA1248" s="233">
        <v>25</v>
      </c>
      <c r="AB1248" s="233">
        <v>26</v>
      </c>
      <c r="AC1248" s="111">
        <v>27</v>
      </c>
      <c r="AD1248" s="111">
        <v>28</v>
      </c>
      <c r="AE1248" s="111">
        <v>29</v>
      </c>
      <c r="AF1248" s="111">
        <v>30</v>
      </c>
      <c r="AG1248" s="111">
        <v>31</v>
      </c>
      <c r="AH1248" s="111">
        <v>32</v>
      </c>
      <c r="AI1248" s="111">
        <v>33</v>
      </c>
      <c r="AJ1248" s="111">
        <v>34</v>
      </c>
      <c r="AK1248" s="111">
        <v>35</v>
      </c>
      <c r="AL1248" s="111">
        <v>36</v>
      </c>
      <c r="AM1248" s="111">
        <v>37</v>
      </c>
      <c r="AN1248" s="111">
        <v>38</v>
      </c>
      <c r="AO1248" s="111">
        <v>39</v>
      </c>
      <c r="AP1248" s="111">
        <v>40</v>
      </c>
      <c r="AQ1248" s="111">
        <v>41</v>
      </c>
      <c r="AR1248" s="111">
        <v>42</v>
      </c>
      <c r="AS1248" s="111">
        <v>43</v>
      </c>
      <c r="AT1248" s="111">
        <v>44</v>
      </c>
      <c r="AU1248" s="233">
        <v>45</v>
      </c>
      <c r="AV1248" s="233">
        <v>46</v>
      </c>
      <c r="AW1248" s="233">
        <v>47</v>
      </c>
      <c r="AX1248" s="233">
        <v>48</v>
      </c>
      <c r="AY1248" s="233">
        <v>49</v>
      </c>
      <c r="AZ1248" s="233">
        <v>50</v>
      </c>
      <c r="BA1248" s="233">
        <v>51</v>
      </c>
      <c r="BB1248" s="233">
        <v>52</v>
      </c>
      <c r="BC1248" s="233">
        <v>53</v>
      </c>
      <c r="BD1248" s="233">
        <v>54</v>
      </c>
      <c r="BE1248" s="233">
        <v>55</v>
      </c>
      <c r="BF1248" s="233">
        <v>56</v>
      </c>
      <c r="BG1248" s="233">
        <v>57</v>
      </c>
      <c r="BH1248" s="233">
        <v>58</v>
      </c>
      <c r="BI1248" s="233">
        <v>59</v>
      </c>
      <c r="BJ1248" s="233">
        <v>60</v>
      </c>
      <c r="BK1248" s="233">
        <v>61</v>
      </c>
      <c r="BL1248" s="233">
        <v>62</v>
      </c>
      <c r="BR1248" s="72" t="s">
        <v>205</v>
      </c>
      <c r="BS1248" s="72" t="s">
        <v>206</v>
      </c>
    </row>
    <row r="1249" spans="1:75" s="17" customFormat="1" ht="20.25" x14ac:dyDescent="0.3">
      <c r="C1249" s="232">
        <v>1</v>
      </c>
      <c r="D1249" s="239" t="s">
        <v>16</v>
      </c>
      <c r="E1249" s="294">
        <v>1.9999999999988916E-3</v>
      </c>
      <c r="F1249" s="295"/>
      <c r="G1249" s="294">
        <f>SUM(E1249:F1249)</f>
        <v>1.9999999999988916E-3</v>
      </c>
      <c r="H1249" s="294"/>
      <c r="I1249" s="296">
        <f t="shared" ref="I1249:I1269" si="1288">IF(H1249&lt;&gt;0,(H1249/G1249*100),0)</f>
        <v>0</v>
      </c>
      <c r="J1249" s="294">
        <f t="shared" ref="J1249:J1278" si="1289">G1249-H1249</f>
        <v>1.9999999999988916E-3</v>
      </c>
      <c r="K1249" s="294">
        <v>33.300000000000004</v>
      </c>
      <c r="L1249" s="294"/>
      <c r="M1249" s="294">
        <f>SUM(K1249,L1249)</f>
        <v>33.300000000000004</v>
      </c>
      <c r="N1249" s="294"/>
      <c r="O1249" s="296">
        <f>+N1249/M1249*100</f>
        <v>0</v>
      </c>
      <c r="P1249" s="294">
        <f t="shared" ref="P1249:P1278" si="1290">M1249-N1249</f>
        <v>33.300000000000004</v>
      </c>
      <c r="Q1249" s="294">
        <v>-1.0000000000001563E-2</v>
      </c>
      <c r="R1249" s="294"/>
      <c r="S1249" s="294">
        <f>SUM(Q1249,R1249)</f>
        <v>-1.0000000000001563E-2</v>
      </c>
      <c r="T1249" s="294"/>
      <c r="U1249" s="296">
        <f>T1249/S1249*100</f>
        <v>0</v>
      </c>
      <c r="V1249" s="294">
        <f>S1249-T1249</f>
        <v>-1.0000000000001563E-2</v>
      </c>
      <c r="W1249" s="294">
        <v>0.80000000000000027</v>
      </c>
      <c r="X1249" s="294"/>
      <c r="Y1249" s="294">
        <f t="shared" ref="Y1249:Y1278" si="1291">SUM(W1249:X1249)</f>
        <v>0.80000000000000027</v>
      </c>
      <c r="Z1249" s="294"/>
      <c r="AA1249" s="296">
        <f>IF(Z1249&lt;&gt;0,(Z1249/Y1249*100),0)</f>
        <v>0</v>
      </c>
      <c r="AB1249" s="294">
        <f>Y1249-Z1249</f>
        <v>0.80000000000000027</v>
      </c>
      <c r="AC1249" s="243">
        <v>127.39</v>
      </c>
      <c r="AD1249" s="243"/>
      <c r="AE1249" s="243">
        <f>SUM(AC1249:AD1249)</f>
        <v>127.39</v>
      </c>
      <c r="AF1249" s="243"/>
      <c r="AG1249" s="242">
        <f>IF(AF1249&lt;&gt;"", AF1249/AE1249*100, 0)</f>
        <v>0</v>
      </c>
      <c r="AH1249" s="243">
        <f>AE1249-AF1249</f>
        <v>127.39</v>
      </c>
      <c r="AI1249" s="243">
        <v>300.74799999999999</v>
      </c>
      <c r="AJ1249" s="97">
        <v>25.940380000000001</v>
      </c>
      <c r="AK1249" s="243">
        <f>SUM(AI1249:AJ1249)</f>
        <v>326.68838</v>
      </c>
      <c r="AL1249" s="243">
        <v>34.979999999999997</v>
      </c>
      <c r="AM1249" s="242">
        <f>IF(AL1249&lt;&gt;0,(AL1249/AK1249*100),0)</f>
        <v>10.707451547557339</v>
      </c>
      <c r="AN1249" s="243">
        <f>AK1249-AL1249</f>
        <v>291.70837999999998</v>
      </c>
      <c r="AO1249" s="243">
        <v>267.96500000000003</v>
      </c>
      <c r="AP1249" s="243">
        <v>24.014379999999999</v>
      </c>
      <c r="AQ1249" s="243">
        <f>SUM(AO1249:AP1249)</f>
        <v>291.97938000000005</v>
      </c>
      <c r="AR1249" s="243">
        <v>15.65</v>
      </c>
      <c r="AS1249" s="242">
        <f>IF(AR1249&lt;&gt;0,(AR1249/AQ1249*100),0)</f>
        <v>5.3599675429134752</v>
      </c>
      <c r="AT1249" s="243">
        <f>AQ1249-AR1249</f>
        <v>276.32938000000007</v>
      </c>
      <c r="AU1249" s="243">
        <v>0</v>
      </c>
      <c r="AV1249" s="94"/>
      <c r="AW1249" s="243">
        <f>SUM(AU1249:AV1249)</f>
        <v>0</v>
      </c>
      <c r="AX1249" s="243"/>
      <c r="AY1249" s="242">
        <f>IF(AX1249&lt;&gt;0,(AX1249/AW1249*100),0)</f>
        <v>0</v>
      </c>
      <c r="AZ1249" s="243">
        <f>AW1249-AX1249</f>
        <v>0</v>
      </c>
      <c r="BA1249" s="243">
        <v>0</v>
      </c>
      <c r="BB1249" s="243"/>
      <c r="BC1249" s="243">
        <f>SUM(BA1249:BB1249)</f>
        <v>0</v>
      </c>
      <c r="BD1249" s="243"/>
      <c r="BE1249" s="242">
        <f>IF(BD1249&lt;&gt;0,(BD1249/BC1249*100),0)</f>
        <v>0</v>
      </c>
      <c r="BF1249" s="243">
        <f>BC1249-BD1249</f>
        <v>0</v>
      </c>
      <c r="BG1249" s="86">
        <f t="shared" ref="BG1249:BH1278" si="1292">E1249+K1249+Q1249+W1249+AI1249+AO1249+AU1249+BA1249+AC1249</f>
        <v>730.19500000000005</v>
      </c>
      <c r="BH1249" s="86">
        <f t="shared" si="1292"/>
        <v>49.95476</v>
      </c>
      <c r="BI1249" s="86">
        <f>SUM(BG1249:BH1249)</f>
        <v>780.14976000000001</v>
      </c>
      <c r="BJ1249" s="86">
        <f t="shared" ref="BJ1249:BJ1278" si="1293">H1249+N1249+T1249+Z1249+AL1249+AR1249+AX1249+BD1249+AF1249</f>
        <v>50.629999999999995</v>
      </c>
      <c r="BK1249" s="85">
        <f>IF(BJ1249&lt;&gt;0,(BJ1249/BI1249*100),0)</f>
        <v>6.4897796033417983</v>
      </c>
      <c r="BL1249" s="86">
        <f>BI1249-BJ1249</f>
        <v>729.51976000000002</v>
      </c>
      <c r="BM1249" s="72"/>
      <c r="BN1249" s="56">
        <v>493.64800000000002</v>
      </c>
      <c r="BO1249" s="72">
        <f>ROUND(BN1249,2)</f>
        <v>493.65</v>
      </c>
      <c r="BP1249" s="72">
        <v>493.65</v>
      </c>
      <c r="BQ1249" s="72"/>
      <c r="BR1249" s="72">
        <v>2594038</v>
      </c>
      <c r="BS1249" s="72">
        <v>2401438</v>
      </c>
      <c r="BT1249" s="214">
        <f>BR1249/100000</f>
        <v>25.940380000000001</v>
      </c>
      <c r="BU1249" s="214">
        <f>BS1249/100000</f>
        <v>24.014379999999999</v>
      </c>
      <c r="BV1249" s="72"/>
      <c r="BW1249" s="72"/>
    </row>
    <row r="1250" spans="1:75" s="17" customFormat="1" ht="20.25" x14ac:dyDescent="0.3">
      <c r="A1250" s="17">
        <v>1</v>
      </c>
      <c r="B1250" s="17">
        <v>1</v>
      </c>
      <c r="C1250" s="232">
        <v>2</v>
      </c>
      <c r="D1250" s="239" t="s">
        <v>190</v>
      </c>
      <c r="E1250" s="294">
        <v>0</v>
      </c>
      <c r="F1250" s="295"/>
      <c r="G1250" s="294">
        <f t="shared" ref="G1250:G1278" si="1294">SUM(E1250:F1250)</f>
        <v>0</v>
      </c>
      <c r="H1250" s="294"/>
      <c r="I1250" s="296">
        <f t="shared" si="1288"/>
        <v>0</v>
      </c>
      <c r="J1250" s="294">
        <f t="shared" si="1289"/>
        <v>0</v>
      </c>
      <c r="K1250" s="294">
        <v>48.66</v>
      </c>
      <c r="L1250" s="294"/>
      <c r="M1250" s="294">
        <f t="shared" ref="M1250:M1278" si="1295">SUM(K1250,L1250)</f>
        <v>48.66</v>
      </c>
      <c r="N1250" s="294"/>
      <c r="O1250" s="296">
        <f t="shared" ref="O1250:O1279" si="1296">+N1250/M1250*100</f>
        <v>0</v>
      </c>
      <c r="P1250" s="294">
        <f t="shared" si="1290"/>
        <v>48.66</v>
      </c>
      <c r="Q1250" s="294">
        <v>14.07</v>
      </c>
      <c r="R1250" s="294"/>
      <c r="S1250" s="294">
        <f t="shared" ref="S1250:S1278" si="1297">SUM(Q1250,R1250)</f>
        <v>14.07</v>
      </c>
      <c r="T1250" s="294"/>
      <c r="U1250" s="296">
        <f>T1250/S1250*100</f>
        <v>0</v>
      </c>
      <c r="V1250" s="294">
        <f t="shared" ref="V1250:V1278" si="1298">S1250-T1250</f>
        <v>14.07</v>
      </c>
      <c r="W1250" s="294">
        <v>2.1999999999999993</v>
      </c>
      <c r="X1250" s="294"/>
      <c r="Y1250" s="294">
        <f t="shared" si="1291"/>
        <v>2.1999999999999993</v>
      </c>
      <c r="Z1250" s="294"/>
      <c r="AA1250" s="296">
        <f t="shared" ref="AA1250:AA1279" si="1299">IF(Z1250&lt;&gt;0,(Z1250/Y1250*100),0)</f>
        <v>0</v>
      </c>
      <c r="AB1250" s="294">
        <f t="shared" ref="AB1250:AB1278" si="1300">Y1250-Z1250</f>
        <v>2.1999999999999993</v>
      </c>
      <c r="AC1250" s="243">
        <v>142.74</v>
      </c>
      <c r="AD1250" s="243"/>
      <c r="AE1250" s="243">
        <f t="shared" ref="AE1250:AE1278" si="1301">SUM(AC1250:AD1250)</f>
        <v>142.74</v>
      </c>
      <c r="AF1250" s="243">
        <v>19.52</v>
      </c>
      <c r="AG1250" s="242">
        <f t="shared" ref="AG1250:AG1278" si="1302">IF(AF1250&lt;&gt;"", AF1250/AE1250*100, 0)</f>
        <v>13.675213675213675</v>
      </c>
      <c r="AH1250" s="243">
        <f t="shared" ref="AH1250:AH1278" si="1303">AE1250-AF1250</f>
        <v>123.22000000000001</v>
      </c>
      <c r="AI1250" s="243">
        <v>378.39</v>
      </c>
      <c r="AJ1250" s="97">
        <v>34.65898</v>
      </c>
      <c r="AK1250" s="243">
        <f t="shared" ref="AK1250:AK1278" si="1304">SUM(AI1250:AJ1250)</f>
        <v>413.04897999999997</v>
      </c>
      <c r="AL1250" s="243">
        <v>45.4</v>
      </c>
      <c r="AM1250" s="242">
        <f t="shared" ref="AM1250:AM1278" si="1305">IF(AL1250&lt;&gt;0,(AL1250/AK1250*100),0)</f>
        <v>10.991432541486969</v>
      </c>
      <c r="AN1250" s="243">
        <f t="shared" ref="AN1250:AN1278" si="1306">AK1250-AL1250</f>
        <v>367.64897999999999</v>
      </c>
      <c r="AO1250" s="243">
        <v>334.06700000000012</v>
      </c>
      <c r="AP1250" s="243">
        <v>32.145420000000001</v>
      </c>
      <c r="AQ1250" s="243">
        <f t="shared" ref="AQ1250:AQ1278" si="1307">SUM(AO1250:AP1250)</f>
        <v>366.21242000000012</v>
      </c>
      <c r="AR1250" s="243">
        <v>25.18</v>
      </c>
      <c r="AS1250" s="242">
        <f t="shared" ref="AS1250:AS1279" si="1308">IF(AR1250&lt;&gt;0,(AR1250/AQ1250*100),0)</f>
        <v>6.8757908319985406</v>
      </c>
      <c r="AT1250" s="243">
        <f t="shared" ref="AT1250:AT1278" si="1309">AQ1250-AR1250</f>
        <v>341.03242000000012</v>
      </c>
      <c r="AU1250" s="243">
        <v>0</v>
      </c>
      <c r="AV1250" s="94"/>
      <c r="AW1250" s="243">
        <f t="shared" ref="AW1250:AW1278" si="1310">SUM(AU1250:AV1250)</f>
        <v>0</v>
      </c>
      <c r="AX1250" s="243"/>
      <c r="AY1250" s="242">
        <f t="shared" ref="AY1250:AY1279" si="1311">IF(AX1250&lt;&gt;0,(AX1250/AW1250*100),0)</f>
        <v>0</v>
      </c>
      <c r="AZ1250" s="243">
        <f t="shared" ref="AZ1250:AZ1278" si="1312">AW1250-AX1250</f>
        <v>0</v>
      </c>
      <c r="BA1250" s="243">
        <v>0</v>
      </c>
      <c r="BB1250" s="243"/>
      <c r="BC1250" s="243">
        <f t="shared" ref="BC1250:BC1278" si="1313">SUM(BA1250:BB1250)</f>
        <v>0</v>
      </c>
      <c r="BD1250" s="243"/>
      <c r="BE1250" s="242">
        <f t="shared" ref="BE1250:BE1279" si="1314">IF(BD1250&lt;&gt;0,(BD1250/BC1250*100),0)</f>
        <v>0</v>
      </c>
      <c r="BF1250" s="243">
        <f t="shared" ref="BF1250:BF1278" si="1315">BC1250-BD1250</f>
        <v>0</v>
      </c>
      <c r="BG1250" s="86">
        <f t="shared" si="1292"/>
        <v>920.12700000000018</v>
      </c>
      <c r="BH1250" s="86">
        <f t="shared" si="1292"/>
        <v>66.804400000000001</v>
      </c>
      <c r="BI1250" s="86">
        <f t="shared" ref="BI1250:BI1278" si="1316">SUM(BG1250:BH1250)</f>
        <v>986.93140000000017</v>
      </c>
      <c r="BJ1250" s="86">
        <f t="shared" si="1293"/>
        <v>90.1</v>
      </c>
      <c r="BK1250" s="85">
        <f t="shared" ref="BK1250:BK1279" si="1317">IF(BJ1250&lt;&gt;0,(BJ1250/BI1250*100),0)</f>
        <v>9.1293072649223621</v>
      </c>
      <c r="BL1250" s="86">
        <f t="shared" ref="BL1250:BL1278" si="1318">BI1250-BJ1250</f>
        <v>896.83140000000014</v>
      </c>
      <c r="BM1250" s="72"/>
      <c r="BN1250" s="56">
        <v>659.64</v>
      </c>
      <c r="BO1250" s="72">
        <f t="shared" ref="BO1250:BO1278" si="1319">ROUND(BN1250,2)</f>
        <v>659.64</v>
      </c>
      <c r="BP1250" s="72">
        <v>659.64</v>
      </c>
      <c r="BQ1250" s="72"/>
      <c r="BR1250" s="72">
        <v>3465898</v>
      </c>
      <c r="BS1250" s="72">
        <v>3214542</v>
      </c>
      <c r="BT1250" s="214">
        <f t="shared" ref="BT1250:BU1278" si="1320">BR1250/100000</f>
        <v>34.65898</v>
      </c>
      <c r="BU1250" s="214">
        <f t="shared" si="1320"/>
        <v>32.145420000000001</v>
      </c>
      <c r="BV1250" s="72"/>
      <c r="BW1250" s="72"/>
    </row>
    <row r="1251" spans="1:75" s="17" customFormat="1" ht="20.25" x14ac:dyDescent="0.3">
      <c r="C1251" s="232">
        <v>3</v>
      </c>
      <c r="D1251" s="239" t="s">
        <v>18</v>
      </c>
      <c r="E1251" s="294">
        <v>0.90799999999999947</v>
      </c>
      <c r="F1251" s="295"/>
      <c r="G1251" s="294">
        <f t="shared" si="1294"/>
        <v>0.90799999999999947</v>
      </c>
      <c r="H1251" s="294">
        <v>0.91</v>
      </c>
      <c r="I1251" s="296">
        <f t="shared" si="1288"/>
        <v>100.22026431718068</v>
      </c>
      <c r="J1251" s="294">
        <f t="shared" si="1289"/>
        <v>-2.0000000000005569E-3</v>
      </c>
      <c r="K1251" s="294">
        <v>61.420000000000009</v>
      </c>
      <c r="L1251" s="294"/>
      <c r="M1251" s="294">
        <f t="shared" si="1295"/>
        <v>61.420000000000009</v>
      </c>
      <c r="N1251" s="294">
        <v>4.18</v>
      </c>
      <c r="O1251" s="296">
        <f t="shared" si="1296"/>
        <v>6.8056007815043955</v>
      </c>
      <c r="P1251" s="294">
        <f t="shared" si="1290"/>
        <v>57.240000000000009</v>
      </c>
      <c r="Q1251" s="294">
        <v>13.780000000000001</v>
      </c>
      <c r="R1251" s="294"/>
      <c r="S1251" s="294">
        <f t="shared" si="1297"/>
        <v>13.780000000000001</v>
      </c>
      <c r="T1251" s="294">
        <v>0.2</v>
      </c>
      <c r="U1251" s="296">
        <f t="shared" ref="U1251:U1279" si="1321">T1251/S1251*100</f>
        <v>1.4513788098693758</v>
      </c>
      <c r="V1251" s="294">
        <f t="shared" si="1298"/>
        <v>13.580000000000002</v>
      </c>
      <c r="W1251" s="294">
        <v>1.1999999999999997</v>
      </c>
      <c r="X1251" s="294"/>
      <c r="Y1251" s="294">
        <f t="shared" si="1291"/>
        <v>1.1999999999999997</v>
      </c>
      <c r="Z1251" s="294">
        <v>1.2</v>
      </c>
      <c r="AA1251" s="296">
        <f t="shared" si="1299"/>
        <v>100.00000000000003</v>
      </c>
      <c r="AB1251" s="294">
        <f t="shared" si="1300"/>
        <v>0</v>
      </c>
      <c r="AC1251" s="243">
        <v>87.910000000000011</v>
      </c>
      <c r="AD1251" s="243"/>
      <c r="AE1251" s="243">
        <f t="shared" si="1301"/>
        <v>87.910000000000011</v>
      </c>
      <c r="AF1251" s="243">
        <v>23.89</v>
      </c>
      <c r="AG1251" s="242">
        <f t="shared" si="1302"/>
        <v>27.175520418609938</v>
      </c>
      <c r="AH1251" s="243">
        <f t="shared" si="1303"/>
        <v>64.02000000000001</v>
      </c>
      <c r="AI1251" s="243">
        <v>431.35800000000006</v>
      </c>
      <c r="AJ1251" s="97">
        <v>37.619520000000001</v>
      </c>
      <c r="AK1251" s="243">
        <f t="shared" si="1304"/>
        <v>468.97752000000008</v>
      </c>
      <c r="AL1251" s="243">
        <v>39.99</v>
      </c>
      <c r="AM1251" s="242">
        <f t="shared" si="1305"/>
        <v>8.5270611691579585</v>
      </c>
      <c r="AN1251" s="243">
        <f t="shared" si="1306"/>
        <v>428.98752000000007</v>
      </c>
      <c r="AO1251" s="243">
        <v>482.77400000000011</v>
      </c>
      <c r="AP1251" s="243">
        <v>34.699060000000003</v>
      </c>
      <c r="AQ1251" s="243">
        <f t="shared" si="1307"/>
        <v>517.47306000000015</v>
      </c>
      <c r="AR1251" s="243">
        <v>70.7</v>
      </c>
      <c r="AS1251" s="242">
        <f t="shared" si="1308"/>
        <v>13.662546993267627</v>
      </c>
      <c r="AT1251" s="243">
        <f t="shared" si="1309"/>
        <v>446.77306000000016</v>
      </c>
      <c r="AU1251" s="243">
        <v>1.2400000000000002</v>
      </c>
      <c r="AV1251" s="94"/>
      <c r="AW1251" s="243">
        <f t="shared" si="1310"/>
        <v>1.2400000000000002</v>
      </c>
      <c r="AX1251" s="243">
        <v>1.24</v>
      </c>
      <c r="AY1251" s="242">
        <f t="shared" si="1311"/>
        <v>99.999999999999972</v>
      </c>
      <c r="AZ1251" s="243">
        <f t="shared" si="1312"/>
        <v>0</v>
      </c>
      <c r="BA1251" s="243">
        <v>13.730000000000004</v>
      </c>
      <c r="BB1251" s="243"/>
      <c r="BC1251" s="243">
        <f t="shared" si="1313"/>
        <v>13.730000000000004</v>
      </c>
      <c r="BD1251" s="243">
        <v>4</v>
      </c>
      <c r="BE1251" s="242">
        <f t="shared" si="1314"/>
        <v>29.133284777858698</v>
      </c>
      <c r="BF1251" s="243">
        <f t="shared" si="1315"/>
        <v>9.730000000000004</v>
      </c>
      <c r="BG1251" s="86">
        <f t="shared" si="1292"/>
        <v>1094.3200000000002</v>
      </c>
      <c r="BH1251" s="86">
        <f t="shared" si="1292"/>
        <v>72.318579999999997</v>
      </c>
      <c r="BI1251" s="86">
        <f t="shared" si="1316"/>
        <v>1166.6385800000003</v>
      </c>
      <c r="BJ1251" s="86">
        <f t="shared" si="1293"/>
        <v>146.31</v>
      </c>
      <c r="BK1251" s="85">
        <f t="shared" si="1317"/>
        <v>12.541159062303594</v>
      </c>
      <c r="BL1251" s="86">
        <f t="shared" si="1318"/>
        <v>1020.3285800000003</v>
      </c>
      <c r="BM1251" s="72"/>
      <c r="BN1251" s="56">
        <v>715.45800000000008</v>
      </c>
      <c r="BO1251" s="72">
        <f t="shared" si="1319"/>
        <v>715.46</v>
      </c>
      <c r="BP1251" s="72">
        <v>715.46</v>
      </c>
      <c r="BQ1251" s="72"/>
      <c r="BR1251" s="72">
        <v>3761952</v>
      </c>
      <c r="BS1251" s="72">
        <v>3469906</v>
      </c>
      <c r="BT1251" s="214">
        <f t="shared" si="1320"/>
        <v>37.619520000000001</v>
      </c>
      <c r="BU1251" s="214">
        <f t="shared" si="1320"/>
        <v>34.699060000000003</v>
      </c>
      <c r="BV1251" s="72"/>
      <c r="BW1251" s="72"/>
    </row>
    <row r="1252" spans="1:75" s="17" customFormat="1" ht="20.25" x14ac:dyDescent="0.3">
      <c r="C1252" s="232">
        <v>4</v>
      </c>
      <c r="D1252" s="239" t="s">
        <v>19</v>
      </c>
      <c r="E1252" s="294">
        <v>4.0000000000013358E-3</v>
      </c>
      <c r="F1252" s="295"/>
      <c r="G1252" s="294">
        <f t="shared" si="1294"/>
        <v>4.0000000000013358E-3</v>
      </c>
      <c r="H1252" s="294"/>
      <c r="I1252" s="296">
        <f t="shared" si="1288"/>
        <v>0</v>
      </c>
      <c r="J1252" s="294">
        <f t="shared" si="1289"/>
        <v>4.0000000000013358E-3</v>
      </c>
      <c r="K1252" s="294">
        <v>26.83</v>
      </c>
      <c r="L1252" s="294"/>
      <c r="M1252" s="294">
        <f t="shared" si="1295"/>
        <v>26.83</v>
      </c>
      <c r="N1252" s="294"/>
      <c r="O1252" s="296">
        <f t="shared" si="1296"/>
        <v>0</v>
      </c>
      <c r="P1252" s="294">
        <f t="shared" si="1290"/>
        <v>26.83</v>
      </c>
      <c r="Q1252" s="294">
        <v>7.8900000000000006</v>
      </c>
      <c r="R1252" s="294"/>
      <c r="S1252" s="294">
        <f t="shared" si="1297"/>
        <v>7.8900000000000006</v>
      </c>
      <c r="T1252" s="294"/>
      <c r="U1252" s="296">
        <f t="shared" si="1321"/>
        <v>0</v>
      </c>
      <c r="V1252" s="294">
        <f t="shared" si="1298"/>
        <v>7.8900000000000006</v>
      </c>
      <c r="W1252" s="294">
        <v>1.5</v>
      </c>
      <c r="X1252" s="294"/>
      <c r="Y1252" s="294">
        <f t="shared" si="1291"/>
        <v>1.5</v>
      </c>
      <c r="Z1252" s="294"/>
      <c r="AA1252" s="296">
        <f t="shared" si="1299"/>
        <v>0</v>
      </c>
      <c r="AB1252" s="294">
        <f t="shared" si="1300"/>
        <v>1.5</v>
      </c>
      <c r="AC1252" s="243">
        <v>99.220000000000013</v>
      </c>
      <c r="AD1252" s="243"/>
      <c r="AE1252" s="243">
        <f t="shared" si="1301"/>
        <v>99.220000000000013</v>
      </c>
      <c r="AF1252" s="243">
        <v>6.92</v>
      </c>
      <c r="AG1252" s="242">
        <f t="shared" si="1302"/>
        <v>6.9744003225156215</v>
      </c>
      <c r="AH1252" s="243">
        <f t="shared" si="1303"/>
        <v>92.300000000000011</v>
      </c>
      <c r="AI1252" s="243">
        <v>435.60599999999999</v>
      </c>
      <c r="AJ1252" s="97">
        <v>30.93422</v>
      </c>
      <c r="AK1252" s="243">
        <f t="shared" si="1304"/>
        <v>466.54021999999998</v>
      </c>
      <c r="AL1252" s="243">
        <v>11.65</v>
      </c>
      <c r="AM1252" s="242">
        <f t="shared" si="1305"/>
        <v>2.4971051799135351</v>
      </c>
      <c r="AN1252" s="243">
        <f t="shared" si="1306"/>
        <v>454.89022</v>
      </c>
      <c r="AO1252" s="243">
        <v>349.67500000000007</v>
      </c>
      <c r="AP1252" s="243">
        <v>28.619440000000001</v>
      </c>
      <c r="AQ1252" s="243">
        <f t="shared" si="1307"/>
        <v>378.29444000000007</v>
      </c>
      <c r="AR1252" s="243"/>
      <c r="AS1252" s="242">
        <f t="shared" si="1308"/>
        <v>0</v>
      </c>
      <c r="AT1252" s="243">
        <f t="shared" si="1309"/>
        <v>378.29444000000007</v>
      </c>
      <c r="AU1252" s="243">
        <v>0</v>
      </c>
      <c r="AV1252" s="94"/>
      <c r="AW1252" s="243">
        <f t="shared" si="1310"/>
        <v>0</v>
      </c>
      <c r="AX1252" s="243"/>
      <c r="AY1252" s="242">
        <f t="shared" si="1311"/>
        <v>0</v>
      </c>
      <c r="AZ1252" s="243">
        <f t="shared" si="1312"/>
        <v>0</v>
      </c>
      <c r="BA1252" s="243">
        <v>0</v>
      </c>
      <c r="BB1252" s="243"/>
      <c r="BC1252" s="243">
        <f t="shared" si="1313"/>
        <v>0</v>
      </c>
      <c r="BD1252" s="243"/>
      <c r="BE1252" s="242">
        <f t="shared" si="1314"/>
        <v>0</v>
      </c>
      <c r="BF1252" s="243">
        <f t="shared" si="1315"/>
        <v>0</v>
      </c>
      <c r="BG1252" s="86">
        <f t="shared" si="1292"/>
        <v>920.72500000000014</v>
      </c>
      <c r="BH1252" s="86">
        <f t="shared" si="1292"/>
        <v>59.553660000000001</v>
      </c>
      <c r="BI1252" s="86">
        <f t="shared" si="1316"/>
        <v>980.27866000000017</v>
      </c>
      <c r="BJ1252" s="86">
        <f t="shared" si="1293"/>
        <v>18.57</v>
      </c>
      <c r="BK1252" s="85">
        <f t="shared" si="1317"/>
        <v>1.8943593039146642</v>
      </c>
      <c r="BL1252" s="86">
        <f t="shared" si="1318"/>
        <v>961.70866000000012</v>
      </c>
      <c r="BM1252" s="72"/>
      <c r="BN1252" s="56">
        <v>588.7059999999999</v>
      </c>
      <c r="BO1252" s="72">
        <f t="shared" si="1319"/>
        <v>588.71</v>
      </c>
      <c r="BP1252" s="72">
        <v>588.71</v>
      </c>
      <c r="BQ1252" s="72"/>
      <c r="BR1252" s="72">
        <v>3093422</v>
      </c>
      <c r="BS1252" s="72">
        <v>2861944</v>
      </c>
      <c r="BT1252" s="214">
        <f t="shared" si="1320"/>
        <v>30.93422</v>
      </c>
      <c r="BU1252" s="214">
        <f t="shared" si="1320"/>
        <v>28.619440000000001</v>
      </c>
      <c r="BV1252" s="72"/>
      <c r="BW1252" s="72"/>
    </row>
    <row r="1253" spans="1:75" s="17" customFormat="1" ht="20.25" x14ac:dyDescent="0.3">
      <c r="C1253" s="232">
        <v>5</v>
      </c>
      <c r="D1253" s="239" t="s">
        <v>20</v>
      </c>
      <c r="E1253" s="294">
        <v>4.0000000000004476E-3</v>
      </c>
      <c r="F1253" s="295"/>
      <c r="G1253" s="294">
        <f t="shared" si="1294"/>
        <v>4.0000000000004476E-3</v>
      </c>
      <c r="H1253" s="294"/>
      <c r="I1253" s="296">
        <f t="shared" si="1288"/>
        <v>0</v>
      </c>
      <c r="J1253" s="294">
        <f t="shared" si="1289"/>
        <v>4.0000000000004476E-3</v>
      </c>
      <c r="K1253" s="294">
        <v>30.950000000000003</v>
      </c>
      <c r="L1253" s="294"/>
      <c r="M1253" s="294">
        <f t="shared" si="1295"/>
        <v>30.950000000000003</v>
      </c>
      <c r="N1253" s="294">
        <v>27.71</v>
      </c>
      <c r="O1253" s="296">
        <f t="shared" si="1296"/>
        <v>89.531502423263319</v>
      </c>
      <c r="P1253" s="294">
        <f t="shared" si="1290"/>
        <v>3.240000000000002</v>
      </c>
      <c r="Q1253" s="294">
        <v>9.14</v>
      </c>
      <c r="R1253" s="294"/>
      <c r="S1253" s="294">
        <f t="shared" si="1297"/>
        <v>9.14</v>
      </c>
      <c r="T1253" s="294">
        <v>3.2</v>
      </c>
      <c r="U1253" s="296">
        <f t="shared" si="1321"/>
        <v>35.010940919037196</v>
      </c>
      <c r="V1253" s="294">
        <f t="shared" si="1298"/>
        <v>5.94</v>
      </c>
      <c r="W1253" s="294">
        <v>1.0899999999999999</v>
      </c>
      <c r="X1253" s="294"/>
      <c r="Y1253" s="294">
        <f t="shared" si="1291"/>
        <v>1.0899999999999999</v>
      </c>
      <c r="Z1253" s="294">
        <v>0.55000000000000004</v>
      </c>
      <c r="AA1253" s="296">
        <f t="shared" si="1299"/>
        <v>50.458715596330286</v>
      </c>
      <c r="AB1253" s="294">
        <f t="shared" si="1300"/>
        <v>0.53999999999999981</v>
      </c>
      <c r="AC1253" s="243">
        <v>61.689999999999991</v>
      </c>
      <c r="AD1253" s="243"/>
      <c r="AE1253" s="243">
        <f t="shared" si="1301"/>
        <v>61.689999999999991</v>
      </c>
      <c r="AF1253" s="243">
        <v>34.049999999999997</v>
      </c>
      <c r="AG1253" s="242">
        <f t="shared" si="1302"/>
        <v>55.195331496190633</v>
      </c>
      <c r="AH1253" s="243">
        <f t="shared" si="1303"/>
        <v>27.639999999999993</v>
      </c>
      <c r="AI1253" s="243">
        <v>315.54599999999994</v>
      </c>
      <c r="AJ1253" s="97">
        <v>25.05968</v>
      </c>
      <c r="AK1253" s="243">
        <f t="shared" si="1304"/>
        <v>340.60567999999995</v>
      </c>
      <c r="AL1253" s="243">
        <v>135.6</v>
      </c>
      <c r="AM1253" s="242">
        <f t="shared" si="1305"/>
        <v>39.811432387152209</v>
      </c>
      <c r="AN1253" s="243">
        <f t="shared" si="1306"/>
        <v>205.00567999999996</v>
      </c>
      <c r="AO1253" s="243">
        <v>369.98899999999998</v>
      </c>
      <c r="AP1253" s="243">
        <v>23.10548</v>
      </c>
      <c r="AQ1253" s="243">
        <f t="shared" si="1307"/>
        <v>393.09447999999998</v>
      </c>
      <c r="AR1253" s="243">
        <v>147.88</v>
      </c>
      <c r="AS1253" s="242">
        <f t="shared" si="1308"/>
        <v>37.619454742788555</v>
      </c>
      <c r="AT1253" s="243">
        <f t="shared" si="1309"/>
        <v>245.21447999999998</v>
      </c>
      <c r="AU1253" s="243">
        <v>0</v>
      </c>
      <c r="AV1253" s="94"/>
      <c r="AW1253" s="243">
        <f t="shared" si="1310"/>
        <v>0</v>
      </c>
      <c r="AX1253" s="243"/>
      <c r="AY1253" s="242">
        <f t="shared" si="1311"/>
        <v>0</v>
      </c>
      <c r="AZ1253" s="243">
        <f t="shared" si="1312"/>
        <v>0</v>
      </c>
      <c r="BA1253" s="243">
        <v>0</v>
      </c>
      <c r="BB1253" s="243"/>
      <c r="BC1253" s="243">
        <f t="shared" si="1313"/>
        <v>0</v>
      </c>
      <c r="BD1253" s="243"/>
      <c r="BE1253" s="242">
        <f t="shared" si="1314"/>
        <v>0</v>
      </c>
      <c r="BF1253" s="243">
        <f t="shared" si="1315"/>
        <v>0</v>
      </c>
      <c r="BG1253" s="86">
        <f t="shared" si="1292"/>
        <v>788.40899999999988</v>
      </c>
      <c r="BH1253" s="86">
        <f t="shared" si="1292"/>
        <v>48.16516</v>
      </c>
      <c r="BI1253" s="86">
        <f t="shared" si="1316"/>
        <v>836.57415999999989</v>
      </c>
      <c r="BJ1253" s="86">
        <f t="shared" si="1293"/>
        <v>348.99</v>
      </c>
      <c r="BK1253" s="85">
        <f t="shared" si="1317"/>
        <v>41.716564613948876</v>
      </c>
      <c r="BL1253" s="86">
        <f t="shared" si="1318"/>
        <v>487.58415999999988</v>
      </c>
      <c r="BM1253" s="72"/>
      <c r="BN1253" s="56">
        <v>476.75599999999997</v>
      </c>
      <c r="BO1253" s="72">
        <f t="shared" si="1319"/>
        <v>476.76</v>
      </c>
      <c r="BP1253" s="72">
        <v>476.76</v>
      </c>
      <c r="BQ1253" s="72"/>
      <c r="BR1253" s="72">
        <v>2505968</v>
      </c>
      <c r="BS1253" s="72">
        <v>2310548</v>
      </c>
      <c r="BT1253" s="214">
        <f t="shared" si="1320"/>
        <v>25.05968</v>
      </c>
      <c r="BU1253" s="214">
        <f t="shared" si="1320"/>
        <v>23.10548</v>
      </c>
      <c r="BV1253" s="72"/>
      <c r="BW1253" s="72"/>
    </row>
    <row r="1254" spans="1:75" s="17" customFormat="1" ht="20.25" x14ac:dyDescent="0.3">
      <c r="C1254" s="232">
        <v>6</v>
      </c>
      <c r="D1254" s="239" t="s">
        <v>21</v>
      </c>
      <c r="E1254" s="294">
        <v>2.0000000000002238E-3</v>
      </c>
      <c r="F1254" s="295"/>
      <c r="G1254" s="294">
        <f t="shared" si="1294"/>
        <v>2.0000000000002238E-3</v>
      </c>
      <c r="H1254" s="294"/>
      <c r="I1254" s="296">
        <f t="shared" si="1288"/>
        <v>0</v>
      </c>
      <c r="J1254" s="294">
        <f t="shared" si="1289"/>
        <v>2.0000000000002238E-3</v>
      </c>
      <c r="K1254" s="294">
        <v>16.21</v>
      </c>
      <c r="L1254" s="294"/>
      <c r="M1254" s="294">
        <f t="shared" si="1295"/>
        <v>16.21</v>
      </c>
      <c r="N1254" s="294"/>
      <c r="O1254" s="296">
        <f t="shared" si="1296"/>
        <v>0</v>
      </c>
      <c r="P1254" s="294">
        <f t="shared" si="1290"/>
        <v>16.21</v>
      </c>
      <c r="Q1254" s="294">
        <v>5.8100000000000005</v>
      </c>
      <c r="R1254" s="294"/>
      <c r="S1254" s="294">
        <f t="shared" si="1297"/>
        <v>5.8100000000000005</v>
      </c>
      <c r="T1254" s="294"/>
      <c r="U1254" s="296">
        <f t="shared" si="1321"/>
        <v>0</v>
      </c>
      <c r="V1254" s="294">
        <f t="shared" si="1298"/>
        <v>5.8100000000000005</v>
      </c>
      <c r="W1254" s="294">
        <v>0.95</v>
      </c>
      <c r="X1254" s="294"/>
      <c r="Y1254" s="294">
        <f t="shared" si="1291"/>
        <v>0.95</v>
      </c>
      <c r="Z1254" s="294"/>
      <c r="AA1254" s="296">
        <f t="shared" si="1299"/>
        <v>0</v>
      </c>
      <c r="AB1254" s="294">
        <f t="shared" si="1300"/>
        <v>0.95</v>
      </c>
      <c r="AC1254" s="243">
        <v>47.77</v>
      </c>
      <c r="AD1254" s="243"/>
      <c r="AE1254" s="243">
        <f t="shared" si="1301"/>
        <v>47.77</v>
      </c>
      <c r="AF1254" s="243"/>
      <c r="AG1254" s="242">
        <f t="shared" si="1302"/>
        <v>0</v>
      </c>
      <c r="AH1254" s="243">
        <f t="shared" si="1303"/>
        <v>47.77</v>
      </c>
      <c r="AI1254" s="243">
        <v>225.24599999999998</v>
      </c>
      <c r="AJ1254" s="97">
        <v>8.0648</v>
      </c>
      <c r="AK1254" s="243">
        <f t="shared" si="1304"/>
        <v>233.31079999999997</v>
      </c>
      <c r="AL1254" s="243"/>
      <c r="AM1254" s="242">
        <f t="shared" si="1305"/>
        <v>0</v>
      </c>
      <c r="AN1254" s="243">
        <f t="shared" si="1306"/>
        <v>233.31079999999997</v>
      </c>
      <c r="AO1254" s="243">
        <v>243.72399999999999</v>
      </c>
      <c r="AP1254" s="243">
        <v>7.4411399999999999</v>
      </c>
      <c r="AQ1254" s="243">
        <f t="shared" si="1307"/>
        <v>251.16513999999998</v>
      </c>
      <c r="AR1254" s="243"/>
      <c r="AS1254" s="242">
        <f t="shared" si="1308"/>
        <v>0</v>
      </c>
      <c r="AT1254" s="243">
        <f t="shared" si="1309"/>
        <v>251.16513999999998</v>
      </c>
      <c r="AU1254" s="243">
        <v>0</v>
      </c>
      <c r="AV1254" s="94"/>
      <c r="AW1254" s="243">
        <f t="shared" si="1310"/>
        <v>0</v>
      </c>
      <c r="AX1254" s="243"/>
      <c r="AY1254" s="242">
        <f t="shared" si="1311"/>
        <v>0</v>
      </c>
      <c r="AZ1254" s="243">
        <f t="shared" si="1312"/>
        <v>0</v>
      </c>
      <c r="BA1254" s="243">
        <v>0</v>
      </c>
      <c r="BB1254" s="243"/>
      <c r="BC1254" s="243">
        <f t="shared" si="1313"/>
        <v>0</v>
      </c>
      <c r="BD1254" s="243"/>
      <c r="BE1254" s="242">
        <f t="shared" si="1314"/>
        <v>0</v>
      </c>
      <c r="BF1254" s="243">
        <f t="shared" si="1315"/>
        <v>0</v>
      </c>
      <c r="BG1254" s="86">
        <f t="shared" si="1292"/>
        <v>539.71199999999999</v>
      </c>
      <c r="BH1254" s="86">
        <f t="shared" si="1292"/>
        <v>15.505939999999999</v>
      </c>
      <c r="BI1254" s="86">
        <f t="shared" si="1316"/>
        <v>555.21794</v>
      </c>
      <c r="BJ1254" s="86">
        <f t="shared" si="1293"/>
        <v>0</v>
      </c>
      <c r="BK1254" s="85">
        <f t="shared" si="1317"/>
        <v>0</v>
      </c>
      <c r="BL1254" s="86">
        <f t="shared" si="1318"/>
        <v>555.21794</v>
      </c>
      <c r="BM1254" s="72"/>
      <c r="BN1254" s="56">
        <v>153.48599999999999</v>
      </c>
      <c r="BO1254" s="72">
        <f t="shared" si="1319"/>
        <v>153.49</v>
      </c>
      <c r="BP1254" s="72">
        <v>153.49</v>
      </c>
      <c r="BQ1254" s="72"/>
      <c r="BR1254" s="72">
        <v>806480</v>
      </c>
      <c r="BS1254" s="72">
        <v>744114</v>
      </c>
      <c r="BT1254" s="214">
        <f t="shared" si="1320"/>
        <v>8.0648</v>
      </c>
      <c r="BU1254" s="214">
        <f t="shared" si="1320"/>
        <v>7.4411399999999999</v>
      </c>
      <c r="BV1254" s="72"/>
      <c r="BW1254" s="72"/>
    </row>
    <row r="1255" spans="1:75" s="17" customFormat="1" ht="20.25" x14ac:dyDescent="0.3">
      <c r="C1255" s="232">
        <v>7</v>
      </c>
      <c r="D1255" s="239" t="s">
        <v>22</v>
      </c>
      <c r="E1255" s="294">
        <v>0</v>
      </c>
      <c r="F1255" s="295"/>
      <c r="G1255" s="294">
        <f t="shared" si="1294"/>
        <v>0</v>
      </c>
      <c r="H1255" s="294"/>
      <c r="I1255" s="296">
        <f t="shared" si="1288"/>
        <v>0</v>
      </c>
      <c r="J1255" s="294">
        <f t="shared" si="1289"/>
        <v>0</v>
      </c>
      <c r="K1255" s="294">
        <v>101.72</v>
      </c>
      <c r="L1255" s="294"/>
      <c r="M1255" s="294">
        <f t="shared" si="1295"/>
        <v>101.72</v>
      </c>
      <c r="N1255" s="294"/>
      <c r="O1255" s="296">
        <f t="shared" si="1296"/>
        <v>0</v>
      </c>
      <c r="P1255" s="294">
        <f t="shared" si="1290"/>
        <v>101.72</v>
      </c>
      <c r="Q1255" s="294">
        <v>21.5</v>
      </c>
      <c r="R1255" s="294"/>
      <c r="S1255" s="294">
        <f t="shared" si="1297"/>
        <v>21.5</v>
      </c>
      <c r="T1255" s="294"/>
      <c r="U1255" s="296">
        <f t="shared" si="1321"/>
        <v>0</v>
      </c>
      <c r="V1255" s="294">
        <f t="shared" si="1298"/>
        <v>21.5</v>
      </c>
      <c r="W1255" s="294">
        <v>4.2399999999999993</v>
      </c>
      <c r="X1255" s="294"/>
      <c r="Y1255" s="294">
        <f t="shared" si="1291"/>
        <v>4.2399999999999993</v>
      </c>
      <c r="Z1255" s="294"/>
      <c r="AA1255" s="296">
        <f t="shared" si="1299"/>
        <v>0</v>
      </c>
      <c r="AB1255" s="294">
        <f t="shared" si="1300"/>
        <v>4.2399999999999993</v>
      </c>
      <c r="AC1255" s="243">
        <v>222.93</v>
      </c>
      <c r="AD1255" s="243"/>
      <c r="AE1255" s="243">
        <f t="shared" si="1301"/>
        <v>222.93</v>
      </c>
      <c r="AF1255" s="243"/>
      <c r="AG1255" s="242">
        <f t="shared" si="1302"/>
        <v>0</v>
      </c>
      <c r="AH1255" s="243">
        <f t="shared" si="1303"/>
        <v>222.93</v>
      </c>
      <c r="AI1255" s="243">
        <v>721.65400000000011</v>
      </c>
      <c r="AJ1255" s="97">
        <v>42.777839999999998</v>
      </c>
      <c r="AK1255" s="243">
        <f t="shared" si="1304"/>
        <v>764.43184000000008</v>
      </c>
      <c r="AL1255" s="243">
        <v>4.0199999999999996</v>
      </c>
      <c r="AM1255" s="242">
        <f t="shared" si="1305"/>
        <v>0.52588076394096817</v>
      </c>
      <c r="AN1255" s="243">
        <f t="shared" si="1306"/>
        <v>760.4118400000001</v>
      </c>
      <c r="AO1255" s="243">
        <v>616.36299999999994</v>
      </c>
      <c r="AP1255" s="243">
        <v>39.570659999999997</v>
      </c>
      <c r="AQ1255" s="243">
        <f t="shared" si="1307"/>
        <v>655.93365999999992</v>
      </c>
      <c r="AR1255" s="243">
        <v>170.84</v>
      </c>
      <c r="AS1255" s="242">
        <f t="shared" si="1308"/>
        <v>26.045316838901062</v>
      </c>
      <c r="AT1255" s="243">
        <f t="shared" si="1309"/>
        <v>485.09365999999989</v>
      </c>
      <c r="AU1255" s="243">
        <v>0</v>
      </c>
      <c r="AV1255" s="94"/>
      <c r="AW1255" s="243">
        <f t="shared" si="1310"/>
        <v>0</v>
      </c>
      <c r="AX1255" s="243"/>
      <c r="AY1255" s="242">
        <f t="shared" si="1311"/>
        <v>0</v>
      </c>
      <c r="AZ1255" s="243">
        <f t="shared" si="1312"/>
        <v>0</v>
      </c>
      <c r="BA1255" s="243">
        <v>0</v>
      </c>
      <c r="BB1255" s="243"/>
      <c r="BC1255" s="243">
        <f t="shared" si="1313"/>
        <v>0</v>
      </c>
      <c r="BD1255" s="243"/>
      <c r="BE1255" s="242">
        <f t="shared" si="1314"/>
        <v>0</v>
      </c>
      <c r="BF1255" s="243">
        <f t="shared" si="1315"/>
        <v>0</v>
      </c>
      <c r="BG1255" s="86">
        <f t="shared" si="1292"/>
        <v>1688.4070000000002</v>
      </c>
      <c r="BH1255" s="86">
        <f t="shared" si="1292"/>
        <v>82.348500000000001</v>
      </c>
      <c r="BI1255" s="86">
        <f t="shared" si="1316"/>
        <v>1770.7555000000002</v>
      </c>
      <c r="BJ1255" s="86">
        <f t="shared" si="1293"/>
        <v>174.86</v>
      </c>
      <c r="BK1255" s="85">
        <f t="shared" si="1317"/>
        <v>9.8748810888911542</v>
      </c>
      <c r="BL1255" s="86">
        <f t="shared" si="1318"/>
        <v>1595.8955000000001</v>
      </c>
      <c r="BM1255" s="72"/>
      <c r="BN1255" s="56">
        <v>814.01400000000001</v>
      </c>
      <c r="BO1255" s="72">
        <f t="shared" si="1319"/>
        <v>814.01</v>
      </c>
      <c r="BP1255" s="72">
        <v>814.01</v>
      </c>
      <c r="BQ1255" s="72"/>
      <c r="BR1255" s="72">
        <v>4277784</v>
      </c>
      <c r="BS1255" s="72">
        <v>3957066</v>
      </c>
      <c r="BT1255" s="214">
        <f t="shared" si="1320"/>
        <v>42.777839999999998</v>
      </c>
      <c r="BU1255" s="214">
        <f t="shared" si="1320"/>
        <v>39.570659999999997</v>
      </c>
      <c r="BV1255" s="72"/>
      <c r="BW1255" s="72"/>
    </row>
    <row r="1256" spans="1:75" s="17" customFormat="1" ht="20.25" x14ac:dyDescent="0.3">
      <c r="A1256" s="17">
        <v>2</v>
      </c>
      <c r="C1256" s="232">
        <v>8</v>
      </c>
      <c r="D1256" s="239" t="s">
        <v>23</v>
      </c>
      <c r="E1256" s="294">
        <v>1.9999999999997797E-3</v>
      </c>
      <c r="F1256" s="295"/>
      <c r="G1256" s="294">
        <f t="shared" si="1294"/>
        <v>1.9999999999997797E-3</v>
      </c>
      <c r="H1256" s="294"/>
      <c r="I1256" s="296">
        <f t="shared" si="1288"/>
        <v>0</v>
      </c>
      <c r="J1256" s="294">
        <f t="shared" si="1289"/>
        <v>1.9999999999997797E-3</v>
      </c>
      <c r="K1256" s="294">
        <v>16.290000000000003</v>
      </c>
      <c r="L1256" s="294"/>
      <c r="M1256" s="294">
        <f t="shared" si="1295"/>
        <v>16.290000000000003</v>
      </c>
      <c r="N1256" s="294"/>
      <c r="O1256" s="296">
        <f t="shared" si="1296"/>
        <v>0</v>
      </c>
      <c r="P1256" s="294">
        <f t="shared" si="1290"/>
        <v>16.290000000000003</v>
      </c>
      <c r="Q1256" s="294">
        <v>3.9200000000000004</v>
      </c>
      <c r="R1256" s="294"/>
      <c r="S1256" s="294">
        <f t="shared" si="1297"/>
        <v>3.9200000000000004</v>
      </c>
      <c r="T1256" s="294">
        <v>1.74</v>
      </c>
      <c r="U1256" s="296">
        <f t="shared" si="1321"/>
        <v>44.387755102040813</v>
      </c>
      <c r="V1256" s="294">
        <f t="shared" si="1298"/>
        <v>2.1800000000000006</v>
      </c>
      <c r="W1256" s="294">
        <v>0.53999999999999992</v>
      </c>
      <c r="X1256" s="294"/>
      <c r="Y1256" s="294">
        <f t="shared" si="1291"/>
        <v>0.53999999999999992</v>
      </c>
      <c r="Z1256" s="294">
        <v>0.26</v>
      </c>
      <c r="AA1256" s="296">
        <f t="shared" si="1299"/>
        <v>48.148148148148159</v>
      </c>
      <c r="AB1256" s="294">
        <f t="shared" si="1300"/>
        <v>0.27999999999999992</v>
      </c>
      <c r="AC1256" s="243">
        <v>21.180000000000003</v>
      </c>
      <c r="AD1256" s="243"/>
      <c r="AE1256" s="243">
        <f t="shared" si="1301"/>
        <v>21.180000000000003</v>
      </c>
      <c r="AF1256" s="243">
        <v>2</v>
      </c>
      <c r="AG1256" s="242">
        <f t="shared" si="1302"/>
        <v>9.4428706326723315</v>
      </c>
      <c r="AH1256" s="243">
        <f t="shared" si="1303"/>
        <v>19.180000000000003</v>
      </c>
      <c r="AI1256" s="243">
        <v>110.05000000000001</v>
      </c>
      <c r="AJ1256" s="97">
        <v>7.3025200000000003</v>
      </c>
      <c r="AK1256" s="243">
        <f t="shared" si="1304"/>
        <v>117.35252000000001</v>
      </c>
      <c r="AL1256" s="243">
        <v>10</v>
      </c>
      <c r="AM1256" s="242">
        <f t="shared" si="1305"/>
        <v>8.5213338409775936</v>
      </c>
      <c r="AN1256" s="243">
        <f t="shared" si="1306"/>
        <v>107.35252000000001</v>
      </c>
      <c r="AO1256" s="243">
        <v>115.61099999999999</v>
      </c>
      <c r="AP1256" s="243">
        <v>6.7718999999999996</v>
      </c>
      <c r="AQ1256" s="243">
        <f t="shared" si="1307"/>
        <v>122.38289999999999</v>
      </c>
      <c r="AR1256" s="243">
        <v>14.25</v>
      </c>
      <c r="AS1256" s="242">
        <f t="shared" si="1308"/>
        <v>11.643783567802366</v>
      </c>
      <c r="AT1256" s="243">
        <f t="shared" si="1309"/>
        <v>108.13289999999999</v>
      </c>
      <c r="AU1256" s="243">
        <v>0</v>
      </c>
      <c r="AV1256" s="94"/>
      <c r="AW1256" s="243">
        <f t="shared" si="1310"/>
        <v>0</v>
      </c>
      <c r="AX1256" s="243"/>
      <c r="AY1256" s="242">
        <f t="shared" si="1311"/>
        <v>0</v>
      </c>
      <c r="AZ1256" s="243">
        <f t="shared" si="1312"/>
        <v>0</v>
      </c>
      <c r="BA1256" s="243">
        <v>0</v>
      </c>
      <c r="BB1256" s="243"/>
      <c r="BC1256" s="243">
        <f t="shared" si="1313"/>
        <v>0</v>
      </c>
      <c r="BD1256" s="243"/>
      <c r="BE1256" s="242">
        <f t="shared" si="1314"/>
        <v>0</v>
      </c>
      <c r="BF1256" s="243">
        <f t="shared" si="1315"/>
        <v>0</v>
      </c>
      <c r="BG1256" s="86">
        <f t="shared" si="1292"/>
        <v>267.59300000000002</v>
      </c>
      <c r="BH1256" s="86">
        <f t="shared" si="1292"/>
        <v>14.07442</v>
      </c>
      <c r="BI1256" s="86">
        <f t="shared" si="1316"/>
        <v>281.66741999999999</v>
      </c>
      <c r="BJ1256" s="86">
        <f t="shared" si="1293"/>
        <v>28.25</v>
      </c>
      <c r="BK1256" s="85">
        <f t="shared" si="1317"/>
        <v>10.0295589741973</v>
      </c>
      <c r="BL1256" s="86">
        <f t="shared" si="1318"/>
        <v>253.41741999999999</v>
      </c>
      <c r="BM1256" s="72"/>
      <c r="BN1256" s="56">
        <v>138.99</v>
      </c>
      <c r="BO1256" s="72">
        <f t="shared" si="1319"/>
        <v>138.99</v>
      </c>
      <c r="BP1256" s="72">
        <v>138.99</v>
      </c>
      <c r="BQ1256" s="72"/>
      <c r="BR1256" s="72">
        <v>730252</v>
      </c>
      <c r="BS1256" s="72">
        <v>677190</v>
      </c>
      <c r="BT1256" s="214">
        <f t="shared" si="1320"/>
        <v>7.3025200000000003</v>
      </c>
      <c r="BU1256" s="214">
        <f t="shared" si="1320"/>
        <v>6.7718999999999996</v>
      </c>
      <c r="BV1256" s="72"/>
      <c r="BW1256" s="72"/>
    </row>
    <row r="1257" spans="1:75" s="17" customFormat="1" ht="20.25" x14ac:dyDescent="0.3">
      <c r="C1257" s="232">
        <v>9</v>
      </c>
      <c r="D1257" s="239" t="s">
        <v>24</v>
      </c>
      <c r="E1257" s="294">
        <v>1.9999999999988916E-3</v>
      </c>
      <c r="F1257" s="295"/>
      <c r="G1257" s="294">
        <f t="shared" si="1294"/>
        <v>1.9999999999988916E-3</v>
      </c>
      <c r="H1257" s="294"/>
      <c r="I1257" s="296">
        <f t="shared" si="1288"/>
        <v>0</v>
      </c>
      <c r="J1257" s="294">
        <f t="shared" si="1289"/>
        <v>1.9999999999988916E-3</v>
      </c>
      <c r="K1257" s="294">
        <v>32.340000000000003</v>
      </c>
      <c r="L1257" s="294"/>
      <c r="M1257" s="294">
        <f t="shared" si="1295"/>
        <v>32.340000000000003</v>
      </c>
      <c r="N1257" s="294"/>
      <c r="O1257" s="296">
        <f t="shared" si="1296"/>
        <v>0</v>
      </c>
      <c r="P1257" s="294">
        <f t="shared" si="1290"/>
        <v>32.340000000000003</v>
      </c>
      <c r="Q1257" s="294">
        <v>14.629999999999999</v>
      </c>
      <c r="R1257" s="294"/>
      <c r="S1257" s="294">
        <f t="shared" si="1297"/>
        <v>14.629999999999999</v>
      </c>
      <c r="T1257" s="294">
        <v>0.3</v>
      </c>
      <c r="U1257" s="296">
        <f t="shared" si="1321"/>
        <v>2.0505809979494192</v>
      </c>
      <c r="V1257" s="294">
        <f t="shared" si="1298"/>
        <v>14.329999999999998</v>
      </c>
      <c r="W1257" s="294">
        <v>0.8</v>
      </c>
      <c r="X1257" s="294"/>
      <c r="Y1257" s="294">
        <f t="shared" si="1291"/>
        <v>0.8</v>
      </c>
      <c r="Z1257" s="294"/>
      <c r="AA1257" s="296">
        <f t="shared" si="1299"/>
        <v>0</v>
      </c>
      <c r="AB1257" s="294">
        <f t="shared" si="1300"/>
        <v>0.8</v>
      </c>
      <c r="AC1257" s="243">
        <v>127.39</v>
      </c>
      <c r="AD1257" s="243"/>
      <c r="AE1257" s="243">
        <f t="shared" si="1301"/>
        <v>127.39</v>
      </c>
      <c r="AF1257" s="243">
        <v>22.1</v>
      </c>
      <c r="AG1257" s="242">
        <f t="shared" si="1302"/>
        <v>17.348300494544315</v>
      </c>
      <c r="AH1257" s="243">
        <f t="shared" si="1303"/>
        <v>105.28999999999999</v>
      </c>
      <c r="AI1257" s="243">
        <v>380.43799999999999</v>
      </c>
      <c r="AJ1257" s="97">
        <v>24.73638</v>
      </c>
      <c r="AK1257" s="243">
        <f t="shared" si="1304"/>
        <v>405.17437999999999</v>
      </c>
      <c r="AL1257" s="243">
        <v>76.66</v>
      </c>
      <c r="AM1257" s="242">
        <f t="shared" si="1305"/>
        <v>18.920248609993553</v>
      </c>
      <c r="AN1257" s="243">
        <f t="shared" si="1306"/>
        <v>328.51437999999996</v>
      </c>
      <c r="AO1257" s="243">
        <v>306.45300000000003</v>
      </c>
      <c r="AP1257" s="243">
        <v>22.889500000000002</v>
      </c>
      <c r="AQ1257" s="243">
        <f t="shared" si="1307"/>
        <v>329.34250000000003</v>
      </c>
      <c r="AR1257" s="243">
        <v>54.87</v>
      </c>
      <c r="AS1257" s="242">
        <f t="shared" si="1308"/>
        <v>16.660467446503258</v>
      </c>
      <c r="AT1257" s="243">
        <f t="shared" si="1309"/>
        <v>274.47250000000003</v>
      </c>
      <c r="AU1257" s="243">
        <v>0</v>
      </c>
      <c r="AV1257" s="94"/>
      <c r="AW1257" s="243">
        <f t="shared" si="1310"/>
        <v>0</v>
      </c>
      <c r="AX1257" s="243"/>
      <c r="AY1257" s="242">
        <f t="shared" si="1311"/>
        <v>0</v>
      </c>
      <c r="AZ1257" s="243">
        <f t="shared" si="1312"/>
        <v>0</v>
      </c>
      <c r="BA1257" s="243">
        <v>0</v>
      </c>
      <c r="BB1257" s="243"/>
      <c r="BC1257" s="243">
        <f t="shared" si="1313"/>
        <v>0</v>
      </c>
      <c r="BD1257" s="243"/>
      <c r="BE1257" s="242">
        <f t="shared" si="1314"/>
        <v>0</v>
      </c>
      <c r="BF1257" s="243">
        <f t="shared" si="1315"/>
        <v>0</v>
      </c>
      <c r="BG1257" s="86">
        <f t="shared" si="1292"/>
        <v>862.053</v>
      </c>
      <c r="BH1257" s="86">
        <f t="shared" si="1292"/>
        <v>47.625880000000002</v>
      </c>
      <c r="BI1257" s="86">
        <f t="shared" si="1316"/>
        <v>909.67888000000005</v>
      </c>
      <c r="BJ1257" s="86">
        <f t="shared" si="1293"/>
        <v>153.92999999999998</v>
      </c>
      <c r="BK1257" s="85">
        <f t="shared" si="1317"/>
        <v>16.921355808546416</v>
      </c>
      <c r="BL1257" s="86">
        <f t="shared" si="1318"/>
        <v>755.7488800000001</v>
      </c>
      <c r="BM1257" s="72"/>
      <c r="BN1257" s="56">
        <v>470.80799999999999</v>
      </c>
      <c r="BO1257" s="72">
        <f t="shared" si="1319"/>
        <v>470.81</v>
      </c>
      <c r="BP1257" s="72">
        <v>470.81</v>
      </c>
      <c r="BQ1257" s="72"/>
      <c r="BR1257" s="72">
        <v>2473638</v>
      </c>
      <c r="BS1257" s="72">
        <v>2288950</v>
      </c>
      <c r="BT1257" s="214">
        <f t="shared" si="1320"/>
        <v>24.73638</v>
      </c>
      <c r="BU1257" s="214">
        <f t="shared" si="1320"/>
        <v>22.889500000000002</v>
      </c>
      <c r="BV1257" s="72"/>
      <c r="BW1257" s="72"/>
    </row>
    <row r="1258" spans="1:75" s="17" customFormat="1" ht="20.25" x14ac:dyDescent="0.3">
      <c r="A1258" s="17">
        <v>3</v>
      </c>
      <c r="C1258" s="232">
        <v>10</v>
      </c>
      <c r="D1258" s="239" t="s">
        <v>25</v>
      </c>
      <c r="E1258" s="294">
        <v>4.0000000000004476E-3</v>
      </c>
      <c r="F1258" s="295"/>
      <c r="G1258" s="294">
        <f t="shared" si="1294"/>
        <v>4.0000000000004476E-3</v>
      </c>
      <c r="H1258" s="294"/>
      <c r="I1258" s="296">
        <f t="shared" si="1288"/>
        <v>0</v>
      </c>
      <c r="J1258" s="294">
        <f t="shared" si="1289"/>
        <v>4.0000000000004476E-3</v>
      </c>
      <c r="K1258" s="294">
        <v>14.379999999999999</v>
      </c>
      <c r="L1258" s="294"/>
      <c r="M1258" s="294">
        <f t="shared" si="1295"/>
        <v>14.379999999999999</v>
      </c>
      <c r="N1258" s="294"/>
      <c r="O1258" s="296">
        <f t="shared" si="1296"/>
        <v>0</v>
      </c>
      <c r="P1258" s="294">
        <f t="shared" si="1290"/>
        <v>14.379999999999999</v>
      </c>
      <c r="Q1258" s="294">
        <v>5.93</v>
      </c>
      <c r="R1258" s="294"/>
      <c r="S1258" s="294">
        <f t="shared" si="1297"/>
        <v>5.93</v>
      </c>
      <c r="T1258" s="294">
        <v>0.67</v>
      </c>
      <c r="U1258" s="296">
        <f t="shared" si="1321"/>
        <v>11.298482293423273</v>
      </c>
      <c r="V1258" s="294">
        <f t="shared" si="1298"/>
        <v>5.26</v>
      </c>
      <c r="W1258" s="294">
        <v>2.8</v>
      </c>
      <c r="X1258" s="294"/>
      <c r="Y1258" s="294">
        <f t="shared" si="1291"/>
        <v>2.8</v>
      </c>
      <c r="Z1258" s="294"/>
      <c r="AA1258" s="296">
        <f t="shared" si="1299"/>
        <v>0</v>
      </c>
      <c r="AB1258" s="294">
        <f t="shared" si="1300"/>
        <v>2.8</v>
      </c>
      <c r="AC1258" s="243">
        <v>79.859999999999985</v>
      </c>
      <c r="AD1258" s="243"/>
      <c r="AE1258" s="243">
        <f t="shared" si="1301"/>
        <v>79.859999999999985</v>
      </c>
      <c r="AF1258" s="243">
        <v>9.9499999999999993</v>
      </c>
      <c r="AG1258" s="242">
        <f t="shared" si="1302"/>
        <v>12.459303781617832</v>
      </c>
      <c r="AH1258" s="243">
        <f t="shared" si="1303"/>
        <v>69.909999999999982</v>
      </c>
      <c r="AI1258" s="243">
        <v>354.78799999999995</v>
      </c>
      <c r="AJ1258" s="97">
        <v>15.514340000000001</v>
      </c>
      <c r="AK1258" s="243">
        <f t="shared" si="1304"/>
        <v>370.30233999999996</v>
      </c>
      <c r="AL1258" s="243">
        <v>18.149999999999999</v>
      </c>
      <c r="AM1258" s="242">
        <f t="shared" si="1305"/>
        <v>4.9014002990097225</v>
      </c>
      <c r="AN1258" s="243">
        <f t="shared" si="1306"/>
        <v>352.15233999999998</v>
      </c>
      <c r="AO1258" s="243">
        <v>293.75</v>
      </c>
      <c r="AP1258" s="243">
        <v>14.407159999999999</v>
      </c>
      <c r="AQ1258" s="243">
        <f t="shared" si="1307"/>
        <v>308.15715999999998</v>
      </c>
      <c r="AR1258" s="243">
        <v>17.47</v>
      </c>
      <c r="AS1258" s="242">
        <f t="shared" si="1308"/>
        <v>5.6691851651280798</v>
      </c>
      <c r="AT1258" s="243">
        <f t="shared" si="1309"/>
        <v>290.68715999999995</v>
      </c>
      <c r="AU1258" s="243">
        <v>8.0100000000000016</v>
      </c>
      <c r="AV1258" s="94"/>
      <c r="AW1258" s="243">
        <f t="shared" si="1310"/>
        <v>8.0100000000000016</v>
      </c>
      <c r="AX1258" s="243"/>
      <c r="AY1258" s="242">
        <f t="shared" si="1311"/>
        <v>0</v>
      </c>
      <c r="AZ1258" s="243">
        <f t="shared" si="1312"/>
        <v>8.0100000000000016</v>
      </c>
      <c r="BA1258" s="243">
        <v>75.149999999999991</v>
      </c>
      <c r="BB1258" s="243"/>
      <c r="BC1258" s="243">
        <f t="shared" si="1313"/>
        <v>75.149999999999991</v>
      </c>
      <c r="BD1258" s="243">
        <v>8.57</v>
      </c>
      <c r="BE1258" s="242">
        <f t="shared" si="1314"/>
        <v>11.40385894876913</v>
      </c>
      <c r="BF1258" s="243">
        <f t="shared" si="1315"/>
        <v>66.579999999999984</v>
      </c>
      <c r="BG1258" s="86">
        <f t="shared" si="1292"/>
        <v>834.67199999999991</v>
      </c>
      <c r="BH1258" s="86">
        <f t="shared" si="1292"/>
        <v>29.921500000000002</v>
      </c>
      <c r="BI1258" s="86">
        <f t="shared" si="1316"/>
        <v>864.59349999999995</v>
      </c>
      <c r="BJ1258" s="86">
        <f t="shared" si="1293"/>
        <v>54.81</v>
      </c>
      <c r="BK1258" s="85">
        <f t="shared" si="1317"/>
        <v>6.3393953343392013</v>
      </c>
      <c r="BL1258" s="86">
        <f t="shared" si="1318"/>
        <v>809.7835</v>
      </c>
      <c r="BM1258" s="72"/>
      <c r="BN1258" s="56">
        <v>295.25799999999998</v>
      </c>
      <c r="BO1258" s="72">
        <f t="shared" si="1319"/>
        <v>295.26</v>
      </c>
      <c r="BP1258" s="72">
        <v>295.26</v>
      </c>
      <c r="BQ1258" s="72"/>
      <c r="BR1258" s="72">
        <v>1551434</v>
      </c>
      <c r="BS1258" s="72">
        <v>1440716</v>
      </c>
      <c r="BT1258" s="214">
        <f t="shared" si="1320"/>
        <v>15.514340000000001</v>
      </c>
      <c r="BU1258" s="214">
        <f t="shared" si="1320"/>
        <v>14.407159999999999</v>
      </c>
      <c r="BV1258" s="72"/>
      <c r="BW1258" s="72"/>
    </row>
    <row r="1259" spans="1:75" s="17" customFormat="1" ht="20.25" x14ac:dyDescent="0.3">
      <c r="A1259" s="17">
        <v>4</v>
      </c>
      <c r="C1259" s="232">
        <v>11</v>
      </c>
      <c r="D1259" s="239" t="s">
        <v>26</v>
      </c>
      <c r="E1259" s="294">
        <v>4.0000000000013358E-3</v>
      </c>
      <c r="F1259" s="295"/>
      <c r="G1259" s="294">
        <f t="shared" si="1294"/>
        <v>4.0000000000013358E-3</v>
      </c>
      <c r="H1259" s="294"/>
      <c r="I1259" s="296">
        <f t="shared" si="1288"/>
        <v>0</v>
      </c>
      <c r="J1259" s="294">
        <f t="shared" si="1289"/>
        <v>4.0000000000013358E-3</v>
      </c>
      <c r="K1259" s="294">
        <v>94.05</v>
      </c>
      <c r="L1259" s="294"/>
      <c r="M1259" s="294">
        <f t="shared" si="1295"/>
        <v>94.05</v>
      </c>
      <c r="N1259" s="294">
        <v>11.76</v>
      </c>
      <c r="O1259" s="296">
        <f t="shared" si="1296"/>
        <v>12.503987240829344</v>
      </c>
      <c r="P1259" s="294">
        <f t="shared" si="1290"/>
        <v>82.289999999999992</v>
      </c>
      <c r="Q1259" s="294">
        <v>21.619999999999997</v>
      </c>
      <c r="R1259" s="294"/>
      <c r="S1259" s="294">
        <f t="shared" si="1297"/>
        <v>21.619999999999997</v>
      </c>
      <c r="T1259" s="294">
        <v>2.81</v>
      </c>
      <c r="U1259" s="296">
        <f t="shared" si="1321"/>
        <v>12.997224791859392</v>
      </c>
      <c r="V1259" s="294">
        <f t="shared" si="1298"/>
        <v>18.809999999999999</v>
      </c>
      <c r="W1259" s="294">
        <v>2.9900000000000011</v>
      </c>
      <c r="X1259" s="294"/>
      <c r="Y1259" s="294">
        <f t="shared" si="1291"/>
        <v>2.9900000000000011</v>
      </c>
      <c r="Z1259" s="294">
        <v>0.37</v>
      </c>
      <c r="AA1259" s="296">
        <f t="shared" si="1299"/>
        <v>12.374581939799327</v>
      </c>
      <c r="AB1259" s="294">
        <f t="shared" si="1300"/>
        <v>2.620000000000001</v>
      </c>
      <c r="AC1259" s="243">
        <v>190.54</v>
      </c>
      <c r="AD1259" s="243"/>
      <c r="AE1259" s="243">
        <f t="shared" si="1301"/>
        <v>190.54</v>
      </c>
      <c r="AF1259" s="243">
        <v>28.58</v>
      </c>
      <c r="AG1259" s="242">
        <f t="shared" si="1302"/>
        <v>14.999475175816102</v>
      </c>
      <c r="AH1259" s="243">
        <f t="shared" si="1303"/>
        <v>161.95999999999998</v>
      </c>
      <c r="AI1259" s="243">
        <v>1145.71</v>
      </c>
      <c r="AJ1259" s="97">
        <v>60.158099999999997</v>
      </c>
      <c r="AK1259" s="243">
        <f t="shared" si="1304"/>
        <v>1205.8681000000001</v>
      </c>
      <c r="AL1259" s="243">
        <v>229.14</v>
      </c>
      <c r="AM1259" s="242">
        <f t="shared" si="1305"/>
        <v>19.002078253832234</v>
      </c>
      <c r="AN1259" s="243">
        <f t="shared" si="1306"/>
        <v>976.72810000000015</v>
      </c>
      <c r="AO1259" s="243">
        <v>1072.5780000000002</v>
      </c>
      <c r="AP1259" s="243">
        <v>55.585320000000003</v>
      </c>
      <c r="AQ1259" s="243">
        <f t="shared" si="1307"/>
        <v>1128.1633200000001</v>
      </c>
      <c r="AR1259" s="243">
        <v>134.16999999999999</v>
      </c>
      <c r="AS1259" s="242">
        <f t="shared" si="1308"/>
        <v>11.892781623143001</v>
      </c>
      <c r="AT1259" s="243">
        <f t="shared" si="1309"/>
        <v>993.99332000000015</v>
      </c>
      <c r="AU1259" s="243">
        <v>0</v>
      </c>
      <c r="AV1259" s="94"/>
      <c r="AW1259" s="243">
        <f t="shared" si="1310"/>
        <v>0</v>
      </c>
      <c r="AX1259" s="243"/>
      <c r="AY1259" s="242">
        <f t="shared" si="1311"/>
        <v>0</v>
      </c>
      <c r="AZ1259" s="243">
        <f t="shared" si="1312"/>
        <v>0</v>
      </c>
      <c r="BA1259" s="243">
        <v>27.590000000000003</v>
      </c>
      <c r="BB1259" s="243"/>
      <c r="BC1259" s="243">
        <f t="shared" si="1313"/>
        <v>27.590000000000003</v>
      </c>
      <c r="BD1259" s="243">
        <v>8</v>
      </c>
      <c r="BE1259" s="242">
        <f t="shared" si="1314"/>
        <v>28.996013048205864</v>
      </c>
      <c r="BF1259" s="243">
        <f t="shared" si="1315"/>
        <v>19.590000000000003</v>
      </c>
      <c r="BG1259" s="86">
        <f t="shared" si="1292"/>
        <v>2555.0820000000003</v>
      </c>
      <c r="BH1259" s="86">
        <f t="shared" si="1292"/>
        <v>115.74342</v>
      </c>
      <c r="BI1259" s="86">
        <f t="shared" si="1316"/>
        <v>2670.8254200000001</v>
      </c>
      <c r="BJ1259" s="86">
        <f t="shared" si="1293"/>
        <v>414.83</v>
      </c>
      <c r="BK1259" s="85">
        <f t="shared" si="1317"/>
        <v>15.531902493274904</v>
      </c>
      <c r="BL1259" s="86">
        <f t="shared" si="1318"/>
        <v>2255.9954200000002</v>
      </c>
      <c r="BM1259" s="72"/>
      <c r="BN1259" s="56">
        <v>1144.69</v>
      </c>
      <c r="BO1259" s="72">
        <f t="shared" si="1319"/>
        <v>1144.69</v>
      </c>
      <c r="BP1259" s="72">
        <v>1144.69</v>
      </c>
      <c r="BQ1259" s="72"/>
      <c r="BR1259" s="72">
        <v>6015810</v>
      </c>
      <c r="BS1259" s="72">
        <v>5558532</v>
      </c>
      <c r="BT1259" s="214">
        <f t="shared" si="1320"/>
        <v>60.158099999999997</v>
      </c>
      <c r="BU1259" s="214">
        <f t="shared" si="1320"/>
        <v>55.585320000000003</v>
      </c>
      <c r="BV1259" s="72"/>
      <c r="BW1259" s="72"/>
    </row>
    <row r="1260" spans="1:75" s="17" customFormat="1" ht="20.25" x14ac:dyDescent="0.3">
      <c r="C1260" s="232">
        <v>12</v>
      </c>
      <c r="D1260" s="239" t="s">
        <v>27</v>
      </c>
      <c r="E1260" s="294">
        <v>2.0000000000006679E-3</v>
      </c>
      <c r="F1260" s="295"/>
      <c r="G1260" s="294">
        <f t="shared" si="1294"/>
        <v>2.0000000000006679E-3</v>
      </c>
      <c r="H1260" s="294"/>
      <c r="I1260" s="296">
        <f t="shared" si="1288"/>
        <v>0</v>
      </c>
      <c r="J1260" s="294">
        <f t="shared" si="1289"/>
        <v>2.0000000000006679E-3</v>
      </c>
      <c r="K1260" s="294">
        <v>40.790000000000006</v>
      </c>
      <c r="L1260" s="294"/>
      <c r="M1260" s="294">
        <f t="shared" si="1295"/>
        <v>40.790000000000006</v>
      </c>
      <c r="N1260" s="294"/>
      <c r="O1260" s="296">
        <f t="shared" si="1296"/>
        <v>0</v>
      </c>
      <c r="P1260" s="294">
        <f t="shared" si="1290"/>
        <v>40.790000000000006</v>
      </c>
      <c r="Q1260" s="294">
        <v>9.7200000000000006</v>
      </c>
      <c r="R1260" s="294"/>
      <c r="S1260" s="294">
        <f t="shared" si="1297"/>
        <v>9.7200000000000006</v>
      </c>
      <c r="T1260" s="294"/>
      <c r="U1260" s="296">
        <f t="shared" si="1321"/>
        <v>0</v>
      </c>
      <c r="V1260" s="294">
        <f t="shared" si="1298"/>
        <v>9.7200000000000006</v>
      </c>
      <c r="W1260" s="294">
        <v>1.0499999999999998</v>
      </c>
      <c r="X1260" s="294"/>
      <c r="Y1260" s="294">
        <f t="shared" si="1291"/>
        <v>1.0499999999999998</v>
      </c>
      <c r="Z1260" s="294"/>
      <c r="AA1260" s="296">
        <f t="shared" si="1299"/>
        <v>0</v>
      </c>
      <c r="AB1260" s="294">
        <f t="shared" si="1300"/>
        <v>1.0499999999999998</v>
      </c>
      <c r="AC1260" s="243">
        <v>26.150000000000006</v>
      </c>
      <c r="AD1260" s="243"/>
      <c r="AE1260" s="243">
        <f t="shared" si="1301"/>
        <v>26.150000000000006</v>
      </c>
      <c r="AF1260" s="243">
        <v>5.6</v>
      </c>
      <c r="AG1260" s="242">
        <f t="shared" si="1302"/>
        <v>21.414913957934985</v>
      </c>
      <c r="AH1260" s="243">
        <f t="shared" si="1303"/>
        <v>20.550000000000004</v>
      </c>
      <c r="AI1260" s="243">
        <v>238.93800000000002</v>
      </c>
      <c r="AJ1260" s="97">
        <v>24.126860000000001</v>
      </c>
      <c r="AK1260" s="243">
        <f t="shared" si="1304"/>
        <v>263.06486000000001</v>
      </c>
      <c r="AL1260" s="243">
        <v>114.36</v>
      </c>
      <c r="AM1260" s="242">
        <f t="shared" si="1305"/>
        <v>43.472168802781184</v>
      </c>
      <c r="AN1260" s="243">
        <f t="shared" si="1306"/>
        <v>148.70486</v>
      </c>
      <c r="AO1260" s="243">
        <v>286.75399999999991</v>
      </c>
      <c r="AP1260" s="243">
        <v>22.32798</v>
      </c>
      <c r="AQ1260" s="243">
        <f t="shared" si="1307"/>
        <v>309.08197999999993</v>
      </c>
      <c r="AR1260" s="243">
        <v>47.35</v>
      </c>
      <c r="AS1260" s="242">
        <f t="shared" si="1308"/>
        <v>15.319560202118549</v>
      </c>
      <c r="AT1260" s="243">
        <f t="shared" si="1309"/>
        <v>261.73197999999991</v>
      </c>
      <c r="AU1260" s="243">
        <v>0</v>
      </c>
      <c r="AV1260" s="94"/>
      <c r="AW1260" s="243">
        <f t="shared" si="1310"/>
        <v>0</v>
      </c>
      <c r="AX1260" s="243"/>
      <c r="AY1260" s="242">
        <f t="shared" si="1311"/>
        <v>0</v>
      </c>
      <c r="AZ1260" s="243">
        <f t="shared" si="1312"/>
        <v>0</v>
      </c>
      <c r="BA1260" s="243">
        <v>0</v>
      </c>
      <c r="BB1260" s="243"/>
      <c r="BC1260" s="243">
        <f t="shared" si="1313"/>
        <v>0</v>
      </c>
      <c r="BD1260" s="243"/>
      <c r="BE1260" s="242">
        <f t="shared" si="1314"/>
        <v>0</v>
      </c>
      <c r="BF1260" s="243">
        <f t="shared" si="1315"/>
        <v>0</v>
      </c>
      <c r="BG1260" s="86">
        <f t="shared" si="1292"/>
        <v>603.40399999999988</v>
      </c>
      <c r="BH1260" s="86">
        <f t="shared" si="1292"/>
        <v>46.454840000000004</v>
      </c>
      <c r="BI1260" s="86">
        <f t="shared" si="1316"/>
        <v>649.85883999999987</v>
      </c>
      <c r="BJ1260" s="86">
        <f t="shared" si="1293"/>
        <v>167.31</v>
      </c>
      <c r="BK1260" s="85">
        <f t="shared" si="1317"/>
        <v>25.745591150225799</v>
      </c>
      <c r="BL1260" s="86">
        <f t="shared" si="1318"/>
        <v>482.54883999999987</v>
      </c>
      <c r="BM1260" s="72"/>
      <c r="BN1260" s="56">
        <v>459.16800000000001</v>
      </c>
      <c r="BO1260" s="72">
        <f t="shared" si="1319"/>
        <v>459.17</v>
      </c>
      <c r="BP1260" s="72">
        <v>459.17</v>
      </c>
      <c r="BQ1260" s="72"/>
      <c r="BR1260" s="72">
        <v>2412686</v>
      </c>
      <c r="BS1260" s="72">
        <v>2232798</v>
      </c>
      <c r="BT1260" s="214">
        <f t="shared" si="1320"/>
        <v>24.126860000000001</v>
      </c>
      <c r="BU1260" s="214">
        <f t="shared" si="1320"/>
        <v>22.32798</v>
      </c>
      <c r="BV1260" s="72"/>
      <c r="BW1260" s="72"/>
    </row>
    <row r="1261" spans="1:75" s="17" customFormat="1" ht="20.25" x14ac:dyDescent="0.3">
      <c r="A1261" s="17">
        <v>5</v>
      </c>
      <c r="C1261" s="232">
        <v>13</v>
      </c>
      <c r="D1261" s="239" t="s">
        <v>28</v>
      </c>
      <c r="E1261" s="294">
        <v>-1.9999999999988916E-3</v>
      </c>
      <c r="F1261" s="295"/>
      <c r="G1261" s="294">
        <f t="shared" si="1294"/>
        <v>-1.9999999999988916E-3</v>
      </c>
      <c r="H1261" s="294"/>
      <c r="I1261" s="296">
        <f t="shared" si="1288"/>
        <v>0</v>
      </c>
      <c r="J1261" s="294">
        <f t="shared" si="1289"/>
        <v>-1.9999999999988916E-3</v>
      </c>
      <c r="K1261" s="294">
        <v>44.33</v>
      </c>
      <c r="L1261" s="294"/>
      <c r="M1261" s="294">
        <f t="shared" si="1295"/>
        <v>44.33</v>
      </c>
      <c r="N1261" s="294">
        <v>3.9</v>
      </c>
      <c r="O1261" s="296">
        <f t="shared" si="1296"/>
        <v>8.7976539589442826</v>
      </c>
      <c r="P1261" s="294">
        <f t="shared" si="1290"/>
        <v>40.43</v>
      </c>
      <c r="Q1261" s="294">
        <v>8.4</v>
      </c>
      <c r="R1261" s="294"/>
      <c r="S1261" s="294">
        <f t="shared" si="1297"/>
        <v>8.4</v>
      </c>
      <c r="T1261" s="294">
        <v>0.08</v>
      </c>
      <c r="U1261" s="296">
        <f t="shared" si="1321"/>
        <v>0.95238095238095233</v>
      </c>
      <c r="V1261" s="294">
        <f t="shared" si="1298"/>
        <v>8.32</v>
      </c>
      <c r="W1261" s="294">
        <v>0</v>
      </c>
      <c r="X1261" s="294"/>
      <c r="Y1261" s="294">
        <f t="shared" si="1291"/>
        <v>0</v>
      </c>
      <c r="Z1261" s="294"/>
      <c r="AA1261" s="296">
        <f t="shared" si="1299"/>
        <v>0</v>
      </c>
      <c r="AB1261" s="294">
        <f t="shared" si="1300"/>
        <v>0</v>
      </c>
      <c r="AC1261" s="243">
        <v>0</v>
      </c>
      <c r="AD1261" s="243"/>
      <c r="AE1261" s="243">
        <f t="shared" si="1301"/>
        <v>0</v>
      </c>
      <c r="AF1261" s="243"/>
      <c r="AG1261" s="242">
        <f t="shared" si="1302"/>
        <v>0</v>
      </c>
      <c r="AH1261" s="243">
        <f t="shared" si="1303"/>
        <v>0</v>
      </c>
      <c r="AI1261" s="243">
        <v>599.87000000000012</v>
      </c>
      <c r="AJ1261" s="97">
        <v>35.579619999999998</v>
      </c>
      <c r="AK1261" s="243">
        <f t="shared" si="1304"/>
        <v>635.4496200000001</v>
      </c>
      <c r="AL1261" s="243">
        <v>36.380000000000003</v>
      </c>
      <c r="AM1261" s="242">
        <f t="shared" si="1305"/>
        <v>5.7250801408929943</v>
      </c>
      <c r="AN1261" s="243">
        <f t="shared" si="1306"/>
        <v>599.0696200000001</v>
      </c>
      <c r="AO1261" s="243">
        <v>549.77300000000002</v>
      </c>
      <c r="AP1261" s="243">
        <v>32.869880000000002</v>
      </c>
      <c r="AQ1261" s="243">
        <f t="shared" si="1307"/>
        <v>582.64287999999999</v>
      </c>
      <c r="AR1261" s="243">
        <v>17.579999999999998</v>
      </c>
      <c r="AS1261" s="242">
        <f t="shared" si="1308"/>
        <v>3.0172856484575936</v>
      </c>
      <c r="AT1261" s="243">
        <f t="shared" si="1309"/>
        <v>565.06287999999995</v>
      </c>
      <c r="AU1261" s="243">
        <v>0</v>
      </c>
      <c r="AV1261" s="94"/>
      <c r="AW1261" s="243">
        <f t="shared" si="1310"/>
        <v>0</v>
      </c>
      <c r="AX1261" s="243"/>
      <c r="AY1261" s="242">
        <f t="shared" si="1311"/>
        <v>0</v>
      </c>
      <c r="AZ1261" s="243">
        <f t="shared" si="1312"/>
        <v>0</v>
      </c>
      <c r="BA1261" s="243">
        <v>0</v>
      </c>
      <c r="BB1261" s="243"/>
      <c r="BC1261" s="243">
        <f t="shared" si="1313"/>
        <v>0</v>
      </c>
      <c r="BD1261" s="243"/>
      <c r="BE1261" s="242">
        <f t="shared" si="1314"/>
        <v>0</v>
      </c>
      <c r="BF1261" s="243">
        <f t="shared" si="1315"/>
        <v>0</v>
      </c>
      <c r="BG1261" s="86">
        <f t="shared" si="1292"/>
        <v>1202.3710000000001</v>
      </c>
      <c r="BH1261" s="86">
        <f t="shared" si="1292"/>
        <v>68.4495</v>
      </c>
      <c r="BI1261" s="86">
        <f t="shared" si="1316"/>
        <v>1270.8205</v>
      </c>
      <c r="BJ1261" s="86">
        <f t="shared" si="1293"/>
        <v>57.94</v>
      </c>
      <c r="BK1261" s="85">
        <f t="shared" si="1317"/>
        <v>4.5592591557973758</v>
      </c>
      <c r="BL1261" s="86">
        <f t="shared" si="1318"/>
        <v>1212.8805</v>
      </c>
      <c r="BM1261" s="72"/>
      <c r="BN1261" s="56">
        <v>676.93000000000006</v>
      </c>
      <c r="BO1261" s="72">
        <f t="shared" si="1319"/>
        <v>676.93</v>
      </c>
      <c r="BP1261" s="72">
        <v>676.93</v>
      </c>
      <c r="BQ1261" s="72"/>
      <c r="BR1261" s="72">
        <v>3557962</v>
      </c>
      <c r="BS1261" s="72">
        <v>3286988</v>
      </c>
      <c r="BT1261" s="214">
        <f t="shared" si="1320"/>
        <v>35.579619999999998</v>
      </c>
      <c r="BU1261" s="214">
        <f t="shared" si="1320"/>
        <v>32.869880000000002</v>
      </c>
      <c r="BV1261" s="72"/>
      <c r="BW1261" s="72"/>
    </row>
    <row r="1262" spans="1:75" s="17" customFormat="1" ht="20.25" x14ac:dyDescent="0.3">
      <c r="C1262" s="232">
        <v>14</v>
      </c>
      <c r="D1262" s="239" t="s">
        <v>29</v>
      </c>
      <c r="E1262" s="294">
        <v>-1.9999999999997797E-3</v>
      </c>
      <c r="F1262" s="295"/>
      <c r="G1262" s="294">
        <f t="shared" si="1294"/>
        <v>-1.9999999999997797E-3</v>
      </c>
      <c r="H1262" s="294"/>
      <c r="I1262" s="296">
        <f t="shared" si="1288"/>
        <v>0</v>
      </c>
      <c r="J1262" s="294">
        <f t="shared" si="1289"/>
        <v>-1.9999999999997797E-3</v>
      </c>
      <c r="K1262" s="294">
        <v>7.02</v>
      </c>
      <c r="L1262" s="294"/>
      <c r="M1262" s="294">
        <f t="shared" si="1295"/>
        <v>7.02</v>
      </c>
      <c r="N1262" s="294"/>
      <c r="O1262" s="296">
        <f t="shared" si="1296"/>
        <v>0</v>
      </c>
      <c r="P1262" s="294">
        <f t="shared" si="1290"/>
        <v>7.02</v>
      </c>
      <c r="Q1262" s="294">
        <v>2.34</v>
      </c>
      <c r="R1262" s="294"/>
      <c r="S1262" s="294">
        <f t="shared" si="1297"/>
        <v>2.34</v>
      </c>
      <c r="T1262" s="294"/>
      <c r="U1262" s="296">
        <f t="shared" si="1321"/>
        <v>0</v>
      </c>
      <c r="V1262" s="294">
        <f t="shared" si="1298"/>
        <v>2.34</v>
      </c>
      <c r="W1262" s="294">
        <v>0.5</v>
      </c>
      <c r="X1262" s="294"/>
      <c r="Y1262" s="294">
        <f t="shared" si="1291"/>
        <v>0.5</v>
      </c>
      <c r="Z1262" s="294"/>
      <c r="AA1262" s="296">
        <f t="shared" si="1299"/>
        <v>0</v>
      </c>
      <c r="AB1262" s="294">
        <f t="shared" si="1300"/>
        <v>0.5</v>
      </c>
      <c r="AC1262" s="243">
        <v>69.330000000000013</v>
      </c>
      <c r="AD1262" s="243"/>
      <c r="AE1262" s="243">
        <f t="shared" si="1301"/>
        <v>69.330000000000013</v>
      </c>
      <c r="AF1262" s="243"/>
      <c r="AG1262" s="242">
        <f t="shared" si="1302"/>
        <v>0</v>
      </c>
      <c r="AH1262" s="243">
        <f t="shared" si="1303"/>
        <v>69.330000000000013</v>
      </c>
      <c r="AI1262" s="243">
        <v>300.67600000000004</v>
      </c>
      <c r="AJ1262" s="97">
        <v>9.5212400000000006</v>
      </c>
      <c r="AK1262" s="243">
        <f t="shared" si="1304"/>
        <v>310.19724000000002</v>
      </c>
      <c r="AL1262" s="243"/>
      <c r="AM1262" s="242">
        <f t="shared" si="1305"/>
        <v>0</v>
      </c>
      <c r="AN1262" s="243">
        <f t="shared" si="1306"/>
        <v>310.19724000000002</v>
      </c>
      <c r="AO1262" s="243">
        <v>267.178</v>
      </c>
      <c r="AP1262" s="243">
        <v>8.8269199999999994</v>
      </c>
      <c r="AQ1262" s="243">
        <f t="shared" si="1307"/>
        <v>276.00491999999997</v>
      </c>
      <c r="AR1262" s="243"/>
      <c r="AS1262" s="242">
        <f t="shared" si="1308"/>
        <v>0</v>
      </c>
      <c r="AT1262" s="243">
        <f t="shared" si="1309"/>
        <v>276.00491999999997</v>
      </c>
      <c r="AU1262" s="243">
        <v>0</v>
      </c>
      <c r="AV1262" s="94"/>
      <c r="AW1262" s="243">
        <f t="shared" si="1310"/>
        <v>0</v>
      </c>
      <c r="AX1262" s="243"/>
      <c r="AY1262" s="242">
        <f t="shared" si="1311"/>
        <v>0</v>
      </c>
      <c r="AZ1262" s="243">
        <f t="shared" si="1312"/>
        <v>0</v>
      </c>
      <c r="BA1262" s="243">
        <v>0</v>
      </c>
      <c r="BB1262" s="243"/>
      <c r="BC1262" s="243">
        <f t="shared" si="1313"/>
        <v>0</v>
      </c>
      <c r="BD1262" s="243"/>
      <c r="BE1262" s="242">
        <f t="shared" si="1314"/>
        <v>0</v>
      </c>
      <c r="BF1262" s="243">
        <f t="shared" si="1315"/>
        <v>0</v>
      </c>
      <c r="BG1262" s="86">
        <f t="shared" si="1292"/>
        <v>647.04200000000003</v>
      </c>
      <c r="BH1262" s="86">
        <f t="shared" si="1292"/>
        <v>18.34816</v>
      </c>
      <c r="BI1262" s="86">
        <f t="shared" si="1316"/>
        <v>665.39016000000004</v>
      </c>
      <c r="BJ1262" s="86">
        <f t="shared" si="1293"/>
        <v>0</v>
      </c>
      <c r="BK1262" s="85">
        <f t="shared" si="1317"/>
        <v>0</v>
      </c>
      <c r="BL1262" s="86">
        <f t="shared" si="1318"/>
        <v>665.39016000000004</v>
      </c>
      <c r="BM1262" s="72"/>
      <c r="BN1262" s="56">
        <v>181.21600000000001</v>
      </c>
      <c r="BO1262" s="72">
        <f t="shared" si="1319"/>
        <v>181.22</v>
      </c>
      <c r="BP1262" s="72">
        <v>181.22</v>
      </c>
      <c r="BQ1262" s="72"/>
      <c r="BR1262" s="72">
        <v>952124</v>
      </c>
      <c r="BS1262" s="72">
        <v>882692</v>
      </c>
      <c r="BT1262" s="214">
        <f t="shared" si="1320"/>
        <v>9.5212400000000006</v>
      </c>
      <c r="BU1262" s="214">
        <f t="shared" si="1320"/>
        <v>8.8269199999999994</v>
      </c>
      <c r="BV1262" s="72"/>
      <c r="BW1262" s="72"/>
    </row>
    <row r="1263" spans="1:75" s="17" customFormat="1" ht="20.25" x14ac:dyDescent="0.3">
      <c r="A1263" s="17">
        <v>6</v>
      </c>
      <c r="B1263" s="17">
        <v>2</v>
      </c>
      <c r="C1263" s="232">
        <v>15</v>
      </c>
      <c r="D1263" s="239" t="s">
        <v>30</v>
      </c>
      <c r="E1263" s="294">
        <v>3.9999999999995595E-3</v>
      </c>
      <c r="F1263" s="295"/>
      <c r="G1263" s="294">
        <f t="shared" si="1294"/>
        <v>3.9999999999995595E-3</v>
      </c>
      <c r="H1263" s="294"/>
      <c r="I1263" s="296">
        <f t="shared" si="1288"/>
        <v>0</v>
      </c>
      <c r="J1263" s="294">
        <f t="shared" si="1289"/>
        <v>3.9999999999995595E-3</v>
      </c>
      <c r="K1263" s="294">
        <v>73.08</v>
      </c>
      <c r="L1263" s="294"/>
      <c r="M1263" s="294">
        <f t="shared" si="1295"/>
        <v>73.08</v>
      </c>
      <c r="N1263" s="294">
        <v>4.95</v>
      </c>
      <c r="O1263" s="296">
        <f t="shared" si="1296"/>
        <v>6.7733990147783256</v>
      </c>
      <c r="P1263" s="294">
        <f t="shared" si="1290"/>
        <v>68.13</v>
      </c>
      <c r="Q1263" s="294">
        <v>21.24</v>
      </c>
      <c r="R1263" s="294"/>
      <c r="S1263" s="294">
        <f t="shared" si="1297"/>
        <v>21.24</v>
      </c>
      <c r="T1263" s="294">
        <v>5.83</v>
      </c>
      <c r="U1263" s="296">
        <f t="shared" si="1321"/>
        <v>27.448210922787197</v>
      </c>
      <c r="V1263" s="294">
        <f t="shared" si="1298"/>
        <v>15.409999999999998</v>
      </c>
      <c r="W1263" s="294">
        <v>2.79</v>
      </c>
      <c r="X1263" s="294"/>
      <c r="Y1263" s="294">
        <f t="shared" si="1291"/>
        <v>2.79</v>
      </c>
      <c r="Z1263" s="294">
        <v>2.5</v>
      </c>
      <c r="AA1263" s="296">
        <f t="shared" si="1299"/>
        <v>89.605734767025098</v>
      </c>
      <c r="AB1263" s="294">
        <f t="shared" si="1300"/>
        <v>0.29000000000000004</v>
      </c>
      <c r="AC1263" s="243">
        <v>207.01</v>
      </c>
      <c r="AD1263" s="243"/>
      <c r="AE1263" s="243">
        <f t="shared" si="1301"/>
        <v>207.01</v>
      </c>
      <c r="AF1263" s="243"/>
      <c r="AG1263" s="242">
        <f t="shared" si="1302"/>
        <v>0</v>
      </c>
      <c r="AH1263" s="243">
        <f t="shared" si="1303"/>
        <v>207.01</v>
      </c>
      <c r="AI1263" s="243">
        <v>402.33600000000007</v>
      </c>
      <c r="AJ1263" s="97">
        <v>33.671520000000001</v>
      </c>
      <c r="AK1263" s="243">
        <f t="shared" si="1304"/>
        <v>436.00752000000006</v>
      </c>
      <c r="AL1263" s="243"/>
      <c r="AM1263" s="242">
        <f t="shared" si="1305"/>
        <v>0</v>
      </c>
      <c r="AN1263" s="243">
        <f t="shared" si="1306"/>
        <v>436.00752000000006</v>
      </c>
      <c r="AO1263" s="243">
        <v>623.22499999999991</v>
      </c>
      <c r="AP1263" s="243">
        <v>31.190840000000001</v>
      </c>
      <c r="AQ1263" s="243">
        <f t="shared" si="1307"/>
        <v>654.41583999999989</v>
      </c>
      <c r="AR1263" s="243">
        <v>244.26</v>
      </c>
      <c r="AS1263" s="242">
        <f t="shared" si="1308"/>
        <v>37.324891157891294</v>
      </c>
      <c r="AT1263" s="243">
        <f t="shared" si="1309"/>
        <v>410.1558399999999</v>
      </c>
      <c r="AU1263" s="243">
        <v>10.54</v>
      </c>
      <c r="AV1263" s="94"/>
      <c r="AW1263" s="243">
        <f t="shared" si="1310"/>
        <v>10.54</v>
      </c>
      <c r="AX1263" s="243"/>
      <c r="AY1263" s="242">
        <f t="shared" si="1311"/>
        <v>0</v>
      </c>
      <c r="AZ1263" s="243">
        <f t="shared" si="1312"/>
        <v>10.54</v>
      </c>
      <c r="BA1263" s="243">
        <v>48.14</v>
      </c>
      <c r="BB1263" s="243"/>
      <c r="BC1263" s="243">
        <f t="shared" si="1313"/>
        <v>48.14</v>
      </c>
      <c r="BD1263" s="243"/>
      <c r="BE1263" s="242">
        <f t="shared" si="1314"/>
        <v>0</v>
      </c>
      <c r="BF1263" s="243">
        <f t="shared" si="1315"/>
        <v>48.14</v>
      </c>
      <c r="BG1263" s="86">
        <f t="shared" si="1292"/>
        <v>1388.365</v>
      </c>
      <c r="BH1263" s="86">
        <f t="shared" si="1292"/>
        <v>64.862359999999995</v>
      </c>
      <c r="BI1263" s="86">
        <f t="shared" si="1316"/>
        <v>1453.2273600000001</v>
      </c>
      <c r="BJ1263" s="86">
        <f t="shared" si="1293"/>
        <v>257.53999999999996</v>
      </c>
      <c r="BK1263" s="85">
        <f t="shared" si="1317"/>
        <v>17.721934439769971</v>
      </c>
      <c r="BL1263" s="86">
        <f t="shared" si="1318"/>
        <v>1195.6873600000001</v>
      </c>
      <c r="BM1263" s="72"/>
      <c r="BN1263" s="56">
        <v>640.77600000000007</v>
      </c>
      <c r="BO1263" s="72">
        <f t="shared" si="1319"/>
        <v>640.78</v>
      </c>
      <c r="BP1263" s="72">
        <v>640.78</v>
      </c>
      <c r="BQ1263" s="72"/>
      <c r="BR1263" s="72">
        <v>3367152</v>
      </c>
      <c r="BS1263" s="72">
        <v>3119084</v>
      </c>
      <c r="BT1263" s="214">
        <f t="shared" si="1320"/>
        <v>33.671520000000001</v>
      </c>
      <c r="BU1263" s="214">
        <f t="shared" si="1320"/>
        <v>31.190840000000001</v>
      </c>
      <c r="BV1263" s="72"/>
      <c r="BW1263" s="72"/>
    </row>
    <row r="1264" spans="1:75" s="17" customFormat="1" ht="20.25" x14ac:dyDescent="0.3">
      <c r="A1264" s="17">
        <v>7</v>
      </c>
      <c r="C1264" s="232">
        <v>16</v>
      </c>
      <c r="D1264" s="239" t="s">
        <v>31</v>
      </c>
      <c r="E1264" s="294">
        <v>-4.0000000000013358E-3</v>
      </c>
      <c r="F1264" s="295"/>
      <c r="G1264" s="294">
        <f t="shared" si="1294"/>
        <v>-4.0000000000013358E-3</v>
      </c>
      <c r="H1264" s="294"/>
      <c r="I1264" s="296">
        <f t="shared" si="1288"/>
        <v>0</v>
      </c>
      <c r="J1264" s="294">
        <f t="shared" si="1289"/>
        <v>-4.0000000000013358E-3</v>
      </c>
      <c r="K1264" s="294">
        <v>36.61</v>
      </c>
      <c r="L1264" s="294"/>
      <c r="M1264" s="294">
        <f t="shared" si="1295"/>
        <v>36.61</v>
      </c>
      <c r="N1264" s="294"/>
      <c r="O1264" s="296">
        <f t="shared" si="1296"/>
        <v>0</v>
      </c>
      <c r="P1264" s="294">
        <f t="shared" si="1290"/>
        <v>36.61</v>
      </c>
      <c r="Q1264" s="294">
        <v>11.339999999999996</v>
      </c>
      <c r="R1264" s="294"/>
      <c r="S1264" s="294">
        <f t="shared" si="1297"/>
        <v>11.339999999999996</v>
      </c>
      <c r="T1264" s="294"/>
      <c r="U1264" s="296">
        <f t="shared" si="1321"/>
        <v>0</v>
      </c>
      <c r="V1264" s="294">
        <f t="shared" si="1298"/>
        <v>11.339999999999996</v>
      </c>
      <c r="W1264" s="294">
        <v>2.4</v>
      </c>
      <c r="X1264" s="294"/>
      <c r="Y1264" s="294">
        <f t="shared" si="1291"/>
        <v>2.4</v>
      </c>
      <c r="Z1264" s="294"/>
      <c r="AA1264" s="296">
        <f t="shared" si="1299"/>
        <v>0</v>
      </c>
      <c r="AB1264" s="294">
        <f t="shared" si="1300"/>
        <v>2.4</v>
      </c>
      <c r="AC1264" s="243">
        <v>94.54</v>
      </c>
      <c r="AD1264" s="243"/>
      <c r="AE1264" s="243">
        <f t="shared" si="1301"/>
        <v>94.54</v>
      </c>
      <c r="AF1264" s="243"/>
      <c r="AG1264" s="242">
        <f t="shared" si="1302"/>
        <v>0</v>
      </c>
      <c r="AH1264" s="243">
        <f t="shared" si="1303"/>
        <v>94.54</v>
      </c>
      <c r="AI1264" s="243">
        <v>304.2059999999999</v>
      </c>
      <c r="AJ1264" s="97">
        <v>18.48592</v>
      </c>
      <c r="AK1264" s="243">
        <f t="shared" si="1304"/>
        <v>322.69191999999993</v>
      </c>
      <c r="AL1264" s="243"/>
      <c r="AM1264" s="242">
        <f t="shared" si="1305"/>
        <v>0</v>
      </c>
      <c r="AN1264" s="243">
        <f t="shared" si="1306"/>
        <v>322.69191999999993</v>
      </c>
      <c r="AO1264" s="243">
        <v>210.88300000000004</v>
      </c>
      <c r="AP1264" s="243">
        <v>17.158359999999998</v>
      </c>
      <c r="AQ1264" s="243">
        <f t="shared" si="1307"/>
        <v>228.04136000000003</v>
      </c>
      <c r="AR1264" s="243"/>
      <c r="AS1264" s="242">
        <f t="shared" si="1308"/>
        <v>0</v>
      </c>
      <c r="AT1264" s="243">
        <f t="shared" si="1309"/>
        <v>228.04136000000003</v>
      </c>
      <c r="AU1264" s="243">
        <v>15.099999999999998</v>
      </c>
      <c r="AV1264" s="94"/>
      <c r="AW1264" s="243">
        <f t="shared" si="1310"/>
        <v>15.099999999999998</v>
      </c>
      <c r="AX1264" s="243"/>
      <c r="AY1264" s="242">
        <f t="shared" si="1311"/>
        <v>0</v>
      </c>
      <c r="AZ1264" s="243">
        <f t="shared" si="1312"/>
        <v>15.099999999999998</v>
      </c>
      <c r="BA1264" s="243">
        <v>103.02000000000001</v>
      </c>
      <c r="BB1264" s="243"/>
      <c r="BC1264" s="243">
        <f t="shared" si="1313"/>
        <v>103.02000000000001</v>
      </c>
      <c r="BD1264" s="243"/>
      <c r="BE1264" s="242">
        <f t="shared" si="1314"/>
        <v>0</v>
      </c>
      <c r="BF1264" s="243">
        <f t="shared" si="1315"/>
        <v>103.02000000000001</v>
      </c>
      <c r="BG1264" s="86">
        <f t="shared" si="1292"/>
        <v>778.09499999999991</v>
      </c>
      <c r="BH1264" s="86">
        <f t="shared" si="1292"/>
        <v>35.644279999999995</v>
      </c>
      <c r="BI1264" s="86">
        <f t="shared" si="1316"/>
        <v>813.73927999999989</v>
      </c>
      <c r="BJ1264" s="86">
        <f t="shared" si="1293"/>
        <v>0</v>
      </c>
      <c r="BK1264" s="85">
        <f t="shared" si="1317"/>
        <v>0</v>
      </c>
      <c r="BL1264" s="86">
        <f t="shared" si="1318"/>
        <v>813.73927999999989</v>
      </c>
      <c r="BM1264" s="72"/>
      <c r="BN1264" s="56">
        <v>351.82000000000005</v>
      </c>
      <c r="BO1264" s="72">
        <f t="shared" si="1319"/>
        <v>351.82</v>
      </c>
      <c r="BP1264" s="72">
        <v>351.82</v>
      </c>
      <c r="BQ1264" s="72"/>
      <c r="BR1264" s="72">
        <v>1848592</v>
      </c>
      <c r="BS1264" s="72">
        <v>1715836</v>
      </c>
      <c r="BT1264" s="214">
        <f t="shared" si="1320"/>
        <v>18.48592</v>
      </c>
      <c r="BU1264" s="214">
        <f t="shared" si="1320"/>
        <v>17.158359999999998</v>
      </c>
      <c r="BV1264" s="72"/>
      <c r="BW1264" s="72"/>
    </row>
    <row r="1265" spans="1:75" s="17" customFormat="1" ht="20.25" x14ac:dyDescent="0.3">
      <c r="C1265" s="232">
        <v>17</v>
      </c>
      <c r="D1265" s="239" t="s">
        <v>32</v>
      </c>
      <c r="E1265" s="294">
        <v>0</v>
      </c>
      <c r="F1265" s="295"/>
      <c r="G1265" s="294">
        <f t="shared" si="1294"/>
        <v>0</v>
      </c>
      <c r="H1265" s="294"/>
      <c r="I1265" s="296">
        <f t="shared" si="1288"/>
        <v>0</v>
      </c>
      <c r="J1265" s="294">
        <f t="shared" si="1289"/>
        <v>0</v>
      </c>
      <c r="K1265" s="294">
        <v>41.12</v>
      </c>
      <c r="L1265" s="294"/>
      <c r="M1265" s="294">
        <f t="shared" si="1295"/>
        <v>41.12</v>
      </c>
      <c r="N1265" s="294">
        <v>4.6100000000000003</v>
      </c>
      <c r="O1265" s="296">
        <f t="shared" si="1296"/>
        <v>11.211089494163426</v>
      </c>
      <c r="P1265" s="294">
        <f t="shared" si="1290"/>
        <v>36.51</v>
      </c>
      <c r="Q1265" s="294">
        <v>8.9400000000000013</v>
      </c>
      <c r="R1265" s="294"/>
      <c r="S1265" s="294">
        <f t="shared" si="1297"/>
        <v>8.9400000000000013</v>
      </c>
      <c r="T1265" s="294">
        <v>0.87</v>
      </c>
      <c r="U1265" s="296">
        <f t="shared" si="1321"/>
        <v>9.7315436241610715</v>
      </c>
      <c r="V1265" s="294">
        <f t="shared" si="1298"/>
        <v>8.0700000000000021</v>
      </c>
      <c r="W1265" s="294">
        <v>0.5</v>
      </c>
      <c r="X1265" s="294"/>
      <c r="Y1265" s="294">
        <f t="shared" si="1291"/>
        <v>0.5</v>
      </c>
      <c r="Z1265" s="294"/>
      <c r="AA1265" s="296">
        <f t="shared" si="1299"/>
        <v>0</v>
      </c>
      <c r="AB1265" s="294">
        <f t="shared" si="1300"/>
        <v>0.5</v>
      </c>
      <c r="AC1265" s="243">
        <v>81.300000000000011</v>
      </c>
      <c r="AD1265" s="243"/>
      <c r="AE1265" s="243">
        <f t="shared" si="1301"/>
        <v>81.300000000000011</v>
      </c>
      <c r="AF1265" s="243">
        <v>20</v>
      </c>
      <c r="AG1265" s="242">
        <f t="shared" si="1302"/>
        <v>24.600246002460022</v>
      </c>
      <c r="AH1265" s="243">
        <f t="shared" si="1303"/>
        <v>61.300000000000011</v>
      </c>
      <c r="AI1265" s="243">
        <v>311.52999999999997</v>
      </c>
      <c r="AJ1265" s="97">
        <v>29.038779999999999</v>
      </c>
      <c r="AK1265" s="243">
        <f t="shared" si="1304"/>
        <v>340.56877999999995</v>
      </c>
      <c r="AL1265" s="243">
        <v>44.05</v>
      </c>
      <c r="AM1265" s="242">
        <f t="shared" si="1305"/>
        <v>12.934244882927908</v>
      </c>
      <c r="AN1265" s="243">
        <f t="shared" si="1306"/>
        <v>296.51877999999994</v>
      </c>
      <c r="AO1265" s="243">
        <v>405.54099999999994</v>
      </c>
      <c r="AP1265" s="243">
        <v>26.842279999999999</v>
      </c>
      <c r="AQ1265" s="243">
        <f t="shared" si="1307"/>
        <v>432.38327999999996</v>
      </c>
      <c r="AR1265" s="243">
        <v>40.799999999999997</v>
      </c>
      <c r="AS1265" s="242">
        <f t="shared" si="1308"/>
        <v>9.4360725511865304</v>
      </c>
      <c r="AT1265" s="243">
        <f t="shared" si="1309"/>
        <v>391.58327999999995</v>
      </c>
      <c r="AU1265" s="243">
        <v>0</v>
      </c>
      <c r="AV1265" s="94"/>
      <c r="AW1265" s="243">
        <f t="shared" si="1310"/>
        <v>0</v>
      </c>
      <c r="AX1265" s="243"/>
      <c r="AY1265" s="242">
        <f t="shared" si="1311"/>
        <v>0</v>
      </c>
      <c r="AZ1265" s="243">
        <f t="shared" si="1312"/>
        <v>0</v>
      </c>
      <c r="BA1265" s="243">
        <v>0</v>
      </c>
      <c r="BB1265" s="243"/>
      <c r="BC1265" s="243">
        <f t="shared" si="1313"/>
        <v>0</v>
      </c>
      <c r="BD1265" s="243"/>
      <c r="BE1265" s="242">
        <f t="shared" si="1314"/>
        <v>0</v>
      </c>
      <c r="BF1265" s="243">
        <f t="shared" si="1315"/>
        <v>0</v>
      </c>
      <c r="BG1265" s="86">
        <f t="shared" si="1292"/>
        <v>848.93099999999981</v>
      </c>
      <c r="BH1265" s="86">
        <f t="shared" si="1292"/>
        <v>55.881059999999998</v>
      </c>
      <c r="BI1265" s="86">
        <f t="shared" si="1316"/>
        <v>904.81205999999986</v>
      </c>
      <c r="BJ1265" s="86">
        <f t="shared" si="1293"/>
        <v>110.33</v>
      </c>
      <c r="BK1265" s="85">
        <f t="shared" si="1317"/>
        <v>12.193692466919597</v>
      </c>
      <c r="BL1265" s="86">
        <f t="shared" si="1318"/>
        <v>794.48205999999982</v>
      </c>
      <c r="BM1265" s="72"/>
      <c r="BN1265" s="56">
        <v>552.53</v>
      </c>
      <c r="BO1265" s="72">
        <f t="shared" si="1319"/>
        <v>552.53</v>
      </c>
      <c r="BP1265" s="72">
        <v>552.53</v>
      </c>
      <c r="BQ1265" s="72"/>
      <c r="BR1265" s="72">
        <v>2903878</v>
      </c>
      <c r="BS1265" s="72">
        <v>2684228</v>
      </c>
      <c r="BT1265" s="214">
        <f t="shared" si="1320"/>
        <v>29.038779999999999</v>
      </c>
      <c r="BU1265" s="214">
        <f t="shared" si="1320"/>
        <v>26.842279999999999</v>
      </c>
      <c r="BV1265" s="72"/>
      <c r="BW1265" s="72"/>
    </row>
    <row r="1266" spans="1:75" s="17" customFormat="1" ht="20.25" x14ac:dyDescent="0.3">
      <c r="A1266" s="17">
        <v>8</v>
      </c>
      <c r="C1266" s="232">
        <v>18</v>
      </c>
      <c r="D1266" s="239" t="s">
        <v>33</v>
      </c>
      <c r="E1266" s="294">
        <v>2.0000000000006679E-3</v>
      </c>
      <c r="F1266" s="295"/>
      <c r="G1266" s="294">
        <f t="shared" si="1294"/>
        <v>2.0000000000006679E-3</v>
      </c>
      <c r="H1266" s="294"/>
      <c r="I1266" s="296">
        <f t="shared" si="1288"/>
        <v>0</v>
      </c>
      <c r="J1266" s="294">
        <f t="shared" si="1289"/>
        <v>2.0000000000006679E-3</v>
      </c>
      <c r="K1266" s="294">
        <v>51.839999999999996</v>
      </c>
      <c r="L1266" s="294"/>
      <c r="M1266" s="294">
        <f t="shared" si="1295"/>
        <v>51.839999999999996</v>
      </c>
      <c r="N1266" s="294"/>
      <c r="O1266" s="296">
        <f t="shared" si="1296"/>
        <v>0</v>
      </c>
      <c r="P1266" s="294">
        <f t="shared" si="1290"/>
        <v>51.839999999999996</v>
      </c>
      <c r="Q1266" s="294">
        <v>8.5800000000000018</v>
      </c>
      <c r="R1266" s="294"/>
      <c r="S1266" s="294">
        <f t="shared" si="1297"/>
        <v>8.5800000000000018</v>
      </c>
      <c r="T1266" s="294">
        <v>8.58</v>
      </c>
      <c r="U1266" s="296">
        <f t="shared" si="1321"/>
        <v>99.999999999999972</v>
      </c>
      <c r="V1266" s="294">
        <f t="shared" si="1298"/>
        <v>0</v>
      </c>
      <c r="W1266" s="294">
        <v>1.3000000000000003</v>
      </c>
      <c r="X1266" s="294"/>
      <c r="Y1266" s="294">
        <f t="shared" si="1291"/>
        <v>1.3000000000000003</v>
      </c>
      <c r="Z1266" s="294">
        <v>1.3</v>
      </c>
      <c r="AA1266" s="296">
        <f t="shared" si="1299"/>
        <v>99.999999999999972</v>
      </c>
      <c r="AB1266" s="294">
        <f t="shared" si="1300"/>
        <v>0</v>
      </c>
      <c r="AC1266" s="243">
        <v>207.01</v>
      </c>
      <c r="AD1266" s="243"/>
      <c r="AE1266" s="243">
        <f t="shared" si="1301"/>
        <v>207.01</v>
      </c>
      <c r="AF1266" s="243">
        <v>185.73</v>
      </c>
      <c r="AG1266" s="242">
        <f t="shared" si="1302"/>
        <v>89.720303366987096</v>
      </c>
      <c r="AH1266" s="243">
        <f t="shared" si="1303"/>
        <v>21.28</v>
      </c>
      <c r="AI1266" s="243">
        <v>287.75200000000007</v>
      </c>
      <c r="AJ1266" s="97">
        <v>35.575000000000003</v>
      </c>
      <c r="AK1266" s="243">
        <f t="shared" si="1304"/>
        <v>323.32700000000006</v>
      </c>
      <c r="AL1266" s="243">
        <v>227.99</v>
      </c>
      <c r="AM1266" s="242">
        <f t="shared" si="1305"/>
        <v>70.513752331231217</v>
      </c>
      <c r="AN1266" s="243">
        <f t="shared" si="1306"/>
        <v>95.337000000000046</v>
      </c>
      <c r="AO1266" s="243">
        <v>317.83299999999997</v>
      </c>
      <c r="AP1266" s="243">
        <v>32.922379999999997</v>
      </c>
      <c r="AQ1266" s="243">
        <f t="shared" si="1307"/>
        <v>350.75537999999995</v>
      </c>
      <c r="AR1266" s="243">
        <v>182.7</v>
      </c>
      <c r="AS1266" s="242">
        <f t="shared" si="1308"/>
        <v>52.087583089958599</v>
      </c>
      <c r="AT1266" s="243">
        <f t="shared" si="1309"/>
        <v>168.05537999999996</v>
      </c>
      <c r="AU1266" s="243">
        <v>64.13</v>
      </c>
      <c r="AV1266" s="94"/>
      <c r="AW1266" s="243">
        <f t="shared" si="1310"/>
        <v>64.13</v>
      </c>
      <c r="AX1266" s="243">
        <v>64.13</v>
      </c>
      <c r="AY1266" s="242">
        <f t="shared" si="1311"/>
        <v>100</v>
      </c>
      <c r="AZ1266" s="243">
        <f t="shared" si="1312"/>
        <v>0</v>
      </c>
      <c r="BA1266" s="243">
        <v>104.51000000000002</v>
      </c>
      <c r="BB1266" s="243"/>
      <c r="BC1266" s="243">
        <f t="shared" si="1313"/>
        <v>104.51000000000002</v>
      </c>
      <c r="BD1266" s="243"/>
      <c r="BE1266" s="242">
        <f t="shared" si="1314"/>
        <v>0</v>
      </c>
      <c r="BF1266" s="243">
        <f t="shared" si="1315"/>
        <v>104.51000000000002</v>
      </c>
      <c r="BG1266" s="86">
        <f t="shared" si="1292"/>
        <v>1042.9569999999999</v>
      </c>
      <c r="BH1266" s="86">
        <f t="shared" si="1292"/>
        <v>68.497379999999993</v>
      </c>
      <c r="BI1266" s="86">
        <f t="shared" si="1316"/>
        <v>1111.4543799999999</v>
      </c>
      <c r="BJ1266" s="86">
        <f t="shared" si="1293"/>
        <v>670.43</v>
      </c>
      <c r="BK1266" s="85">
        <f t="shared" si="1317"/>
        <v>60.320064598602777</v>
      </c>
      <c r="BL1266" s="86">
        <f t="shared" si="1318"/>
        <v>441.02437999999995</v>
      </c>
      <c r="BM1266" s="72"/>
      <c r="BN1266" s="56">
        <v>677.02199999999993</v>
      </c>
      <c r="BO1266" s="72">
        <f t="shared" si="1319"/>
        <v>677.02</v>
      </c>
      <c r="BP1266" s="72">
        <v>677.02</v>
      </c>
      <c r="BQ1266" s="72"/>
      <c r="BR1266" s="72">
        <v>3557500</v>
      </c>
      <c r="BS1266" s="72">
        <v>3292238</v>
      </c>
      <c r="BT1266" s="214">
        <f t="shared" si="1320"/>
        <v>35.575000000000003</v>
      </c>
      <c r="BU1266" s="214">
        <f t="shared" si="1320"/>
        <v>32.922379999999997</v>
      </c>
      <c r="BV1266" s="72"/>
      <c r="BW1266" s="72"/>
    </row>
    <row r="1267" spans="1:75" s="17" customFormat="1" ht="20.25" x14ac:dyDescent="0.3">
      <c r="C1267" s="232">
        <v>19</v>
      </c>
      <c r="D1267" s="239" t="s">
        <v>34</v>
      </c>
      <c r="E1267" s="294">
        <v>-2.0000000000006679E-3</v>
      </c>
      <c r="F1267" s="295"/>
      <c r="G1267" s="294">
        <f t="shared" si="1294"/>
        <v>-2.0000000000006679E-3</v>
      </c>
      <c r="H1267" s="294"/>
      <c r="I1267" s="296">
        <f t="shared" si="1288"/>
        <v>0</v>
      </c>
      <c r="J1267" s="294">
        <f t="shared" si="1289"/>
        <v>-2.0000000000006679E-3</v>
      </c>
      <c r="K1267" s="294">
        <v>51.129999999999995</v>
      </c>
      <c r="L1267" s="294"/>
      <c r="M1267" s="294">
        <f t="shared" si="1295"/>
        <v>51.129999999999995</v>
      </c>
      <c r="N1267" s="294"/>
      <c r="O1267" s="296">
        <f t="shared" si="1296"/>
        <v>0</v>
      </c>
      <c r="P1267" s="294">
        <f t="shared" si="1290"/>
        <v>51.129999999999995</v>
      </c>
      <c r="Q1267" s="294">
        <v>9.77</v>
      </c>
      <c r="R1267" s="294"/>
      <c r="S1267" s="294">
        <f t="shared" si="1297"/>
        <v>9.77</v>
      </c>
      <c r="T1267" s="294"/>
      <c r="U1267" s="296">
        <f t="shared" si="1321"/>
        <v>0</v>
      </c>
      <c r="V1267" s="294">
        <f t="shared" si="1298"/>
        <v>9.77</v>
      </c>
      <c r="W1267" s="294">
        <v>1</v>
      </c>
      <c r="X1267" s="294"/>
      <c r="Y1267" s="294">
        <f t="shared" si="1291"/>
        <v>1</v>
      </c>
      <c r="Z1267" s="294"/>
      <c r="AA1267" s="296">
        <f t="shared" si="1299"/>
        <v>0</v>
      </c>
      <c r="AB1267" s="294">
        <f t="shared" si="1300"/>
        <v>1</v>
      </c>
      <c r="AC1267" s="243">
        <v>159.24</v>
      </c>
      <c r="AD1267" s="243"/>
      <c r="AE1267" s="243">
        <f t="shared" si="1301"/>
        <v>159.24</v>
      </c>
      <c r="AF1267" s="243">
        <v>97.32</v>
      </c>
      <c r="AG1267" s="242">
        <f t="shared" si="1302"/>
        <v>61.115297663903533</v>
      </c>
      <c r="AH1267" s="243">
        <f t="shared" si="1303"/>
        <v>61.920000000000016</v>
      </c>
      <c r="AI1267" s="243">
        <v>237.55600000000001</v>
      </c>
      <c r="AJ1267" s="97">
        <v>21.970079999999999</v>
      </c>
      <c r="AK1267" s="243">
        <f t="shared" si="1304"/>
        <v>259.52608000000004</v>
      </c>
      <c r="AL1267" s="243">
        <v>151.02000000000001</v>
      </c>
      <c r="AM1267" s="242">
        <f t="shared" si="1305"/>
        <v>58.190683572148117</v>
      </c>
      <c r="AN1267" s="243">
        <f t="shared" si="1306"/>
        <v>108.50608000000003</v>
      </c>
      <c r="AO1267" s="243">
        <v>281.33199999999999</v>
      </c>
      <c r="AP1267" s="243">
        <v>20.253599999999999</v>
      </c>
      <c r="AQ1267" s="243">
        <f t="shared" si="1307"/>
        <v>301.5856</v>
      </c>
      <c r="AR1267" s="243">
        <v>118.63</v>
      </c>
      <c r="AS1267" s="242">
        <f t="shared" si="1308"/>
        <v>39.335432460966302</v>
      </c>
      <c r="AT1267" s="243">
        <f t="shared" si="1309"/>
        <v>182.9556</v>
      </c>
      <c r="AU1267" s="243">
        <v>0</v>
      </c>
      <c r="AV1267" s="94"/>
      <c r="AW1267" s="243">
        <f t="shared" si="1310"/>
        <v>0</v>
      </c>
      <c r="AX1267" s="243"/>
      <c r="AY1267" s="242">
        <f t="shared" si="1311"/>
        <v>0</v>
      </c>
      <c r="AZ1267" s="243">
        <f t="shared" si="1312"/>
        <v>0</v>
      </c>
      <c r="BA1267" s="243">
        <v>0</v>
      </c>
      <c r="BB1267" s="243"/>
      <c r="BC1267" s="243">
        <f t="shared" si="1313"/>
        <v>0</v>
      </c>
      <c r="BD1267" s="243"/>
      <c r="BE1267" s="242">
        <f t="shared" si="1314"/>
        <v>0</v>
      </c>
      <c r="BF1267" s="243">
        <f t="shared" si="1315"/>
        <v>0</v>
      </c>
      <c r="BG1267" s="86">
        <f t="shared" si="1292"/>
        <v>740.02600000000007</v>
      </c>
      <c r="BH1267" s="86">
        <f t="shared" si="1292"/>
        <v>42.223680000000002</v>
      </c>
      <c r="BI1267" s="86">
        <f t="shared" si="1316"/>
        <v>782.24968000000013</v>
      </c>
      <c r="BJ1267" s="86">
        <f t="shared" si="1293"/>
        <v>366.96999999999997</v>
      </c>
      <c r="BK1267" s="85">
        <f t="shared" si="1317"/>
        <v>46.912131686650213</v>
      </c>
      <c r="BL1267" s="86">
        <f t="shared" si="1318"/>
        <v>415.27968000000016</v>
      </c>
      <c r="BM1267" s="72"/>
      <c r="BN1267" s="272">
        <v>417.83600000000001</v>
      </c>
      <c r="BO1267" s="72">
        <f t="shared" si="1319"/>
        <v>417.84</v>
      </c>
      <c r="BP1267" s="72">
        <v>417.84</v>
      </c>
      <c r="BQ1267" s="72"/>
      <c r="BR1267" s="72">
        <v>2197008</v>
      </c>
      <c r="BS1267" s="72">
        <v>2025360</v>
      </c>
      <c r="BT1267" s="214">
        <f t="shared" si="1320"/>
        <v>21.970079999999999</v>
      </c>
      <c r="BU1267" s="214">
        <f t="shared" si="1320"/>
        <v>20.253599999999999</v>
      </c>
      <c r="BV1267" s="72"/>
      <c r="BW1267" s="72"/>
    </row>
    <row r="1268" spans="1:75" s="17" customFormat="1" ht="20.25" x14ac:dyDescent="0.3">
      <c r="A1268" s="17">
        <v>9</v>
      </c>
      <c r="B1268" s="17">
        <v>3</v>
      </c>
      <c r="C1268" s="232">
        <v>20</v>
      </c>
      <c r="D1268" s="239" t="s">
        <v>35</v>
      </c>
      <c r="E1268" s="294">
        <v>0</v>
      </c>
      <c r="F1268" s="295"/>
      <c r="G1268" s="294">
        <f t="shared" si="1294"/>
        <v>0</v>
      </c>
      <c r="H1268" s="294"/>
      <c r="I1268" s="296">
        <f t="shared" si="1288"/>
        <v>0</v>
      </c>
      <c r="J1268" s="294">
        <f t="shared" si="1289"/>
        <v>0</v>
      </c>
      <c r="K1268" s="294">
        <v>63.54</v>
      </c>
      <c r="L1268" s="294"/>
      <c r="M1268" s="294">
        <f t="shared" si="1295"/>
        <v>63.54</v>
      </c>
      <c r="N1268" s="294">
        <v>0.4</v>
      </c>
      <c r="O1268" s="296">
        <f t="shared" si="1296"/>
        <v>0.62952470884482226</v>
      </c>
      <c r="P1268" s="294">
        <f t="shared" si="1290"/>
        <v>63.14</v>
      </c>
      <c r="Q1268" s="294">
        <v>16.32</v>
      </c>
      <c r="R1268" s="294"/>
      <c r="S1268" s="294">
        <f t="shared" si="1297"/>
        <v>16.32</v>
      </c>
      <c r="T1268" s="294">
        <v>0.16</v>
      </c>
      <c r="U1268" s="296">
        <f t="shared" si="1321"/>
        <v>0.98039215686274506</v>
      </c>
      <c r="V1268" s="294">
        <f t="shared" si="1298"/>
        <v>16.16</v>
      </c>
      <c r="W1268" s="294">
        <v>3.4</v>
      </c>
      <c r="X1268" s="294"/>
      <c r="Y1268" s="294">
        <f t="shared" si="1291"/>
        <v>3.4</v>
      </c>
      <c r="Z1268" s="294">
        <v>0.5</v>
      </c>
      <c r="AA1268" s="296">
        <f t="shared" si="1299"/>
        <v>14.705882352941178</v>
      </c>
      <c r="AB1268" s="294">
        <f t="shared" si="1300"/>
        <v>2.9</v>
      </c>
      <c r="AC1268" s="243">
        <v>107.93</v>
      </c>
      <c r="AD1268" s="243"/>
      <c r="AE1268" s="243">
        <f t="shared" si="1301"/>
        <v>107.93</v>
      </c>
      <c r="AF1268" s="243">
        <v>14.28</v>
      </c>
      <c r="AG1268" s="242">
        <f t="shared" si="1302"/>
        <v>13.230797739275454</v>
      </c>
      <c r="AH1268" s="243">
        <f t="shared" si="1303"/>
        <v>93.65</v>
      </c>
      <c r="AI1268" s="243">
        <v>390.17200000000014</v>
      </c>
      <c r="AJ1268" s="97">
        <v>27.785319999999999</v>
      </c>
      <c r="AK1268" s="243">
        <f t="shared" si="1304"/>
        <v>417.95732000000015</v>
      </c>
      <c r="AL1268" s="243">
        <v>25.4</v>
      </c>
      <c r="AM1268" s="242">
        <f t="shared" si="1305"/>
        <v>6.0771755355307544</v>
      </c>
      <c r="AN1268" s="243">
        <f t="shared" si="1306"/>
        <v>392.55732000000017</v>
      </c>
      <c r="AO1268" s="243">
        <v>437.654</v>
      </c>
      <c r="AP1268" s="243">
        <v>25.74268</v>
      </c>
      <c r="AQ1268" s="243">
        <f t="shared" si="1307"/>
        <v>463.39668</v>
      </c>
      <c r="AR1268" s="243">
        <v>34.81</v>
      </c>
      <c r="AS1268" s="242">
        <f t="shared" si="1308"/>
        <v>7.5119226145513167</v>
      </c>
      <c r="AT1268" s="243">
        <f t="shared" si="1309"/>
        <v>428.58668</v>
      </c>
      <c r="AU1268" s="243">
        <v>6.240000000000002</v>
      </c>
      <c r="AV1268" s="94"/>
      <c r="AW1268" s="243">
        <f t="shared" si="1310"/>
        <v>6.240000000000002</v>
      </c>
      <c r="AX1268" s="243"/>
      <c r="AY1268" s="242">
        <f t="shared" si="1311"/>
        <v>0</v>
      </c>
      <c r="AZ1268" s="243">
        <f t="shared" si="1312"/>
        <v>6.240000000000002</v>
      </c>
      <c r="BA1268" s="243">
        <v>172.20000000000005</v>
      </c>
      <c r="BB1268" s="243"/>
      <c r="BC1268" s="243">
        <f t="shared" si="1313"/>
        <v>172.20000000000005</v>
      </c>
      <c r="BD1268" s="243">
        <v>12.15</v>
      </c>
      <c r="BE1268" s="242">
        <f t="shared" si="1314"/>
        <v>7.0557491289198593</v>
      </c>
      <c r="BF1268" s="243">
        <f t="shared" si="1315"/>
        <v>160.05000000000004</v>
      </c>
      <c r="BG1268" s="86">
        <f t="shared" si="1292"/>
        <v>1197.4560000000004</v>
      </c>
      <c r="BH1268" s="86">
        <f t="shared" si="1292"/>
        <v>53.527999999999999</v>
      </c>
      <c r="BI1268" s="86">
        <f t="shared" si="1316"/>
        <v>1250.9840000000004</v>
      </c>
      <c r="BJ1268" s="86">
        <f t="shared" si="1293"/>
        <v>87.7</v>
      </c>
      <c r="BK1268" s="85">
        <f t="shared" si="1317"/>
        <v>7.010481349082001</v>
      </c>
      <c r="BL1268" s="86">
        <f t="shared" si="1318"/>
        <v>1163.2840000000003</v>
      </c>
      <c r="BM1268" s="72"/>
      <c r="BN1268" s="56">
        <v>528.81200000000001</v>
      </c>
      <c r="BO1268" s="72">
        <f t="shared" si="1319"/>
        <v>528.80999999999995</v>
      </c>
      <c r="BP1268" s="72">
        <v>528.80999999999995</v>
      </c>
      <c r="BQ1268" s="72"/>
      <c r="BR1268" s="72">
        <v>2778532</v>
      </c>
      <c r="BS1268" s="72">
        <v>2574268</v>
      </c>
      <c r="BT1268" s="214">
        <f t="shared" si="1320"/>
        <v>27.785319999999999</v>
      </c>
      <c r="BU1268" s="214">
        <f t="shared" si="1320"/>
        <v>25.74268</v>
      </c>
      <c r="BV1268" s="72"/>
      <c r="BW1268" s="72"/>
    </row>
    <row r="1269" spans="1:75" s="17" customFormat="1" ht="20.25" x14ac:dyDescent="0.3">
      <c r="A1269" s="17">
        <v>10</v>
      </c>
      <c r="B1269" s="17">
        <v>4</v>
      </c>
      <c r="C1269" s="232">
        <v>21</v>
      </c>
      <c r="D1269" s="239" t="s">
        <v>36</v>
      </c>
      <c r="E1269" s="294">
        <v>7.0640000000000001</v>
      </c>
      <c r="F1269" s="295"/>
      <c r="G1269" s="294">
        <f t="shared" si="1294"/>
        <v>7.0640000000000001</v>
      </c>
      <c r="H1269" s="294">
        <v>0.84</v>
      </c>
      <c r="I1269" s="296">
        <f t="shared" si="1288"/>
        <v>11.891279728199319</v>
      </c>
      <c r="J1269" s="294">
        <f t="shared" si="1289"/>
        <v>6.2240000000000002</v>
      </c>
      <c r="K1269" s="294">
        <v>28.18</v>
      </c>
      <c r="L1269" s="294"/>
      <c r="M1269" s="294">
        <f t="shared" si="1295"/>
        <v>28.18</v>
      </c>
      <c r="N1269" s="294"/>
      <c r="O1269" s="296">
        <f t="shared" si="1296"/>
        <v>0</v>
      </c>
      <c r="P1269" s="294">
        <f t="shared" si="1290"/>
        <v>28.18</v>
      </c>
      <c r="Q1269" s="294">
        <v>5.3699999999999992</v>
      </c>
      <c r="R1269" s="294"/>
      <c r="S1269" s="294">
        <f t="shared" si="1297"/>
        <v>5.3699999999999992</v>
      </c>
      <c r="T1269" s="294"/>
      <c r="U1269" s="296">
        <f t="shared" si="1321"/>
        <v>0</v>
      </c>
      <c r="V1269" s="294">
        <f t="shared" si="1298"/>
        <v>5.3699999999999992</v>
      </c>
      <c r="W1269" s="294">
        <v>1.8499999999999999</v>
      </c>
      <c r="X1269" s="294"/>
      <c r="Y1269" s="294">
        <f t="shared" si="1291"/>
        <v>1.8499999999999999</v>
      </c>
      <c r="Z1269" s="294">
        <v>0.42</v>
      </c>
      <c r="AA1269" s="296">
        <f t="shared" si="1299"/>
        <v>22.702702702702705</v>
      </c>
      <c r="AB1269" s="294">
        <f t="shared" si="1300"/>
        <v>1.43</v>
      </c>
      <c r="AC1269" s="243">
        <v>111.46</v>
      </c>
      <c r="AD1269" s="243"/>
      <c r="AE1269" s="243">
        <f t="shared" si="1301"/>
        <v>111.46</v>
      </c>
      <c r="AF1269" s="243"/>
      <c r="AG1269" s="242">
        <f t="shared" si="1302"/>
        <v>0</v>
      </c>
      <c r="AH1269" s="243">
        <f t="shared" si="1303"/>
        <v>111.46</v>
      </c>
      <c r="AI1269" s="243">
        <v>322.48599999999999</v>
      </c>
      <c r="AJ1269" s="97">
        <v>13.25698</v>
      </c>
      <c r="AK1269" s="243">
        <f t="shared" si="1304"/>
        <v>335.74297999999999</v>
      </c>
      <c r="AL1269" s="243"/>
      <c r="AM1269" s="242">
        <f t="shared" si="1305"/>
        <v>0</v>
      </c>
      <c r="AN1269" s="243">
        <f t="shared" si="1306"/>
        <v>335.74297999999999</v>
      </c>
      <c r="AO1269" s="243">
        <v>282.77</v>
      </c>
      <c r="AP1269" s="243">
        <v>12.28322</v>
      </c>
      <c r="AQ1269" s="243">
        <f t="shared" si="1307"/>
        <v>295.05322000000001</v>
      </c>
      <c r="AR1269" s="243"/>
      <c r="AS1269" s="242">
        <f t="shared" si="1308"/>
        <v>0</v>
      </c>
      <c r="AT1269" s="243">
        <f t="shared" si="1309"/>
        <v>295.05322000000001</v>
      </c>
      <c r="AU1269" s="243">
        <v>31.02</v>
      </c>
      <c r="AV1269" s="94"/>
      <c r="AW1269" s="243">
        <f t="shared" si="1310"/>
        <v>31.02</v>
      </c>
      <c r="AX1269" s="243">
        <v>3.14</v>
      </c>
      <c r="AY1269" s="242">
        <f t="shared" si="1311"/>
        <v>10.122501611863315</v>
      </c>
      <c r="AZ1269" s="243">
        <f t="shared" si="1312"/>
        <v>27.88</v>
      </c>
      <c r="BA1269" s="243">
        <v>164.5</v>
      </c>
      <c r="BB1269" s="243"/>
      <c r="BC1269" s="243">
        <f t="shared" si="1313"/>
        <v>164.5</v>
      </c>
      <c r="BD1269" s="243">
        <v>10.65</v>
      </c>
      <c r="BE1269" s="242">
        <f t="shared" si="1314"/>
        <v>6.4741641337386024</v>
      </c>
      <c r="BF1269" s="243">
        <f t="shared" si="1315"/>
        <v>153.85</v>
      </c>
      <c r="BG1269" s="86">
        <f t="shared" si="1292"/>
        <v>954.7</v>
      </c>
      <c r="BH1269" s="86">
        <f t="shared" si="1292"/>
        <v>25.540199999999999</v>
      </c>
      <c r="BI1269" s="86">
        <f t="shared" si="1316"/>
        <v>980.24020000000007</v>
      </c>
      <c r="BJ1269" s="86">
        <f t="shared" si="1293"/>
        <v>15.05</v>
      </c>
      <c r="BK1269" s="85">
        <f t="shared" si="1317"/>
        <v>1.535337971244191</v>
      </c>
      <c r="BL1269" s="86">
        <f t="shared" si="1318"/>
        <v>965.19020000000012</v>
      </c>
      <c r="BM1269" s="72"/>
      <c r="BN1269" s="56">
        <v>252.316</v>
      </c>
      <c r="BO1269" s="72">
        <f t="shared" si="1319"/>
        <v>252.32</v>
      </c>
      <c r="BP1269" s="72">
        <v>252.32</v>
      </c>
      <c r="BQ1269" s="72"/>
      <c r="BR1269" s="72">
        <v>1325698</v>
      </c>
      <c r="BS1269" s="72">
        <v>1228322</v>
      </c>
      <c r="BT1269" s="214">
        <f t="shared" si="1320"/>
        <v>13.25698</v>
      </c>
      <c r="BU1269" s="214">
        <f t="shared" si="1320"/>
        <v>12.28322</v>
      </c>
      <c r="BV1269" s="72"/>
      <c r="BW1269" s="72"/>
    </row>
    <row r="1270" spans="1:75" s="17" customFormat="1" ht="20.25" x14ac:dyDescent="0.3">
      <c r="A1270" s="17">
        <v>11</v>
      </c>
      <c r="C1270" s="232">
        <v>22</v>
      </c>
      <c r="D1270" s="239" t="s">
        <v>316</v>
      </c>
      <c r="E1270" s="294">
        <v>-4.0000000000013358E-3</v>
      </c>
      <c r="F1270" s="295"/>
      <c r="G1270" s="294">
        <f t="shared" si="1294"/>
        <v>-4.0000000000013358E-3</v>
      </c>
      <c r="H1270" s="294"/>
      <c r="I1270" s="296">
        <v>9.06</v>
      </c>
      <c r="J1270" s="294">
        <f t="shared" si="1289"/>
        <v>-4.0000000000013358E-3</v>
      </c>
      <c r="K1270" s="294">
        <v>137.52000000000001</v>
      </c>
      <c r="L1270" s="294"/>
      <c r="M1270" s="294">
        <f t="shared" si="1295"/>
        <v>137.52000000000001</v>
      </c>
      <c r="N1270" s="294"/>
      <c r="O1270" s="296">
        <f t="shared" si="1296"/>
        <v>0</v>
      </c>
      <c r="P1270" s="294">
        <f t="shared" si="1290"/>
        <v>137.52000000000001</v>
      </c>
      <c r="Q1270" s="294">
        <v>18.090000000000003</v>
      </c>
      <c r="R1270" s="294"/>
      <c r="S1270" s="294">
        <f t="shared" si="1297"/>
        <v>18.090000000000003</v>
      </c>
      <c r="T1270" s="294">
        <v>7.5</v>
      </c>
      <c r="U1270" s="296">
        <f t="shared" si="1321"/>
        <v>41.459369817578768</v>
      </c>
      <c r="V1270" s="294">
        <f t="shared" si="1298"/>
        <v>10.590000000000003</v>
      </c>
      <c r="W1270" s="294">
        <v>2.5999999999999996</v>
      </c>
      <c r="X1270" s="294"/>
      <c r="Y1270" s="294">
        <f t="shared" si="1291"/>
        <v>2.5999999999999996</v>
      </c>
      <c r="Z1270" s="294">
        <v>2.6</v>
      </c>
      <c r="AA1270" s="296">
        <f t="shared" si="1299"/>
        <v>100.00000000000003</v>
      </c>
      <c r="AB1270" s="294">
        <f t="shared" si="1300"/>
        <v>0</v>
      </c>
      <c r="AC1270" s="243">
        <v>6.8999999999999773</v>
      </c>
      <c r="AD1270" s="243"/>
      <c r="AE1270" s="243">
        <f t="shared" si="1301"/>
        <v>6.8999999999999773</v>
      </c>
      <c r="AF1270" s="243">
        <v>6.81</v>
      </c>
      <c r="AG1270" s="242">
        <f t="shared" si="1302"/>
        <v>98.695652173913359</v>
      </c>
      <c r="AH1270" s="243">
        <f t="shared" si="1303"/>
        <v>8.9999999999977653E-2</v>
      </c>
      <c r="AI1270" s="243">
        <v>463.65400000000011</v>
      </c>
      <c r="AJ1270" s="97">
        <v>48.26446</v>
      </c>
      <c r="AK1270" s="243">
        <f t="shared" si="1304"/>
        <v>511.9184600000001</v>
      </c>
      <c r="AL1270" s="243">
        <v>185.42</v>
      </c>
      <c r="AM1270" s="242">
        <f t="shared" si="1305"/>
        <v>36.220612165460878</v>
      </c>
      <c r="AN1270" s="243">
        <f t="shared" si="1306"/>
        <v>326.49846000000014</v>
      </c>
      <c r="AO1270" s="243">
        <v>463.65800000000002</v>
      </c>
      <c r="AP1270" s="243">
        <v>44.597619999999999</v>
      </c>
      <c r="AQ1270" s="243">
        <f t="shared" si="1307"/>
        <v>508.25562000000002</v>
      </c>
      <c r="AR1270" s="243">
        <v>193.15</v>
      </c>
      <c r="AS1270" s="242">
        <f t="shared" si="1308"/>
        <v>38.002531088588846</v>
      </c>
      <c r="AT1270" s="243">
        <f t="shared" si="1309"/>
        <v>315.10562000000004</v>
      </c>
      <c r="AU1270" s="243">
        <v>0</v>
      </c>
      <c r="AV1270" s="94"/>
      <c r="AW1270" s="243">
        <f t="shared" si="1310"/>
        <v>0</v>
      </c>
      <c r="AX1270" s="243"/>
      <c r="AY1270" s="242">
        <f t="shared" si="1311"/>
        <v>0</v>
      </c>
      <c r="AZ1270" s="243">
        <f t="shared" si="1312"/>
        <v>0</v>
      </c>
      <c r="BA1270" s="243">
        <v>215.80999999999995</v>
      </c>
      <c r="BB1270" s="243"/>
      <c r="BC1270" s="243">
        <f t="shared" si="1313"/>
        <v>215.80999999999995</v>
      </c>
      <c r="BD1270" s="243">
        <v>85.95</v>
      </c>
      <c r="BE1270" s="242">
        <f t="shared" si="1314"/>
        <v>39.826699411519407</v>
      </c>
      <c r="BF1270" s="243">
        <f t="shared" si="1315"/>
        <v>129.85999999999996</v>
      </c>
      <c r="BG1270" s="86">
        <f t="shared" si="1292"/>
        <v>1308.2280000000001</v>
      </c>
      <c r="BH1270" s="86">
        <f t="shared" si="1292"/>
        <v>92.862079999999992</v>
      </c>
      <c r="BI1270" s="86">
        <f t="shared" si="1316"/>
        <v>1401.0900799999999</v>
      </c>
      <c r="BJ1270" s="86">
        <f t="shared" si="1293"/>
        <v>481.42999999999995</v>
      </c>
      <c r="BK1270" s="85">
        <f t="shared" si="1317"/>
        <v>34.361102606621834</v>
      </c>
      <c r="BL1270" s="86">
        <f t="shared" si="1318"/>
        <v>919.66007999999999</v>
      </c>
      <c r="BM1270" s="72"/>
      <c r="BN1270" s="56">
        <v>918.48399999999992</v>
      </c>
      <c r="BO1270" s="72">
        <f t="shared" si="1319"/>
        <v>918.48</v>
      </c>
      <c r="BP1270" s="72">
        <v>918.48</v>
      </c>
      <c r="BQ1270" s="72"/>
      <c r="BR1270" s="72">
        <v>4826446</v>
      </c>
      <c r="BS1270" s="72">
        <v>4459762</v>
      </c>
      <c r="BT1270" s="214">
        <f t="shared" si="1320"/>
        <v>48.26446</v>
      </c>
      <c r="BU1270" s="214">
        <f t="shared" si="1320"/>
        <v>44.597619999999999</v>
      </c>
      <c r="BV1270" s="72"/>
      <c r="BW1270" s="72"/>
    </row>
    <row r="1271" spans="1:75" s="17" customFormat="1" ht="20.25" x14ac:dyDescent="0.3">
      <c r="A1271" s="17">
        <v>12</v>
      </c>
      <c r="B1271" s="17">
        <v>5</v>
      </c>
      <c r="C1271" s="232">
        <v>23</v>
      </c>
      <c r="D1271" s="239" t="s">
        <v>187</v>
      </c>
      <c r="E1271" s="294">
        <v>-1.0000000000012221E-3</v>
      </c>
      <c r="F1271" s="295"/>
      <c r="G1271" s="294">
        <f t="shared" si="1294"/>
        <v>-1.0000000000012221E-3</v>
      </c>
      <c r="H1271" s="294"/>
      <c r="I1271" s="296">
        <f t="shared" ref="I1271:I1279" si="1322">IF(H1271&lt;&gt;0,(H1271/G1271*100),0)</f>
        <v>0</v>
      </c>
      <c r="J1271" s="294">
        <f t="shared" si="1289"/>
        <v>-1.0000000000012221E-3</v>
      </c>
      <c r="K1271" s="294">
        <v>50.71</v>
      </c>
      <c r="L1271" s="294"/>
      <c r="M1271" s="294">
        <f t="shared" si="1295"/>
        <v>50.71</v>
      </c>
      <c r="N1271" s="294"/>
      <c r="O1271" s="296">
        <f t="shared" si="1296"/>
        <v>0</v>
      </c>
      <c r="P1271" s="294">
        <f t="shared" si="1290"/>
        <v>50.71</v>
      </c>
      <c r="Q1271" s="294">
        <v>5.9500000000000011</v>
      </c>
      <c r="R1271" s="294"/>
      <c r="S1271" s="294">
        <f t="shared" si="1297"/>
        <v>5.9500000000000011</v>
      </c>
      <c r="T1271" s="294"/>
      <c r="U1271" s="296">
        <f t="shared" si="1321"/>
        <v>0</v>
      </c>
      <c r="V1271" s="294">
        <f t="shared" si="1298"/>
        <v>5.9500000000000011</v>
      </c>
      <c r="W1271" s="294">
        <v>3</v>
      </c>
      <c r="X1271" s="294"/>
      <c r="Y1271" s="294">
        <f t="shared" si="1291"/>
        <v>3</v>
      </c>
      <c r="Z1271" s="294">
        <v>2</v>
      </c>
      <c r="AA1271" s="296">
        <f t="shared" si="1299"/>
        <v>66.666666666666657</v>
      </c>
      <c r="AB1271" s="294">
        <f t="shared" si="1300"/>
        <v>1</v>
      </c>
      <c r="AC1271" s="243">
        <v>48.550000000000011</v>
      </c>
      <c r="AD1271" s="243"/>
      <c r="AE1271" s="243">
        <f t="shared" si="1301"/>
        <v>48.550000000000011</v>
      </c>
      <c r="AF1271" s="243">
        <v>16.52</v>
      </c>
      <c r="AG1271" s="242">
        <f t="shared" si="1302"/>
        <v>34.026776519052518</v>
      </c>
      <c r="AH1271" s="243">
        <f t="shared" si="1303"/>
        <v>32.030000000000015</v>
      </c>
      <c r="AI1271" s="243">
        <v>320.03800000000007</v>
      </c>
      <c r="AJ1271" s="97">
        <v>21.609860000000001</v>
      </c>
      <c r="AK1271" s="243">
        <f t="shared" si="1304"/>
        <v>341.64786000000009</v>
      </c>
      <c r="AL1271" s="243">
        <v>102.01</v>
      </c>
      <c r="AM1271" s="242">
        <f t="shared" si="1305"/>
        <v>29.858228879291087</v>
      </c>
      <c r="AN1271" s="243">
        <f t="shared" si="1306"/>
        <v>239.6378600000001</v>
      </c>
      <c r="AO1271" s="243">
        <v>325.59400000000005</v>
      </c>
      <c r="AP1271" s="243">
        <v>19.950479999999999</v>
      </c>
      <c r="AQ1271" s="243">
        <f t="shared" si="1307"/>
        <v>345.54448000000002</v>
      </c>
      <c r="AR1271" s="243">
        <v>39</v>
      </c>
      <c r="AS1271" s="242">
        <f t="shared" si="1308"/>
        <v>11.286535383230547</v>
      </c>
      <c r="AT1271" s="243">
        <f t="shared" si="1309"/>
        <v>306.54448000000002</v>
      </c>
      <c r="AU1271" s="243">
        <v>0</v>
      </c>
      <c r="AV1271" s="94"/>
      <c r="AW1271" s="243">
        <f t="shared" si="1310"/>
        <v>0</v>
      </c>
      <c r="AX1271" s="243"/>
      <c r="AY1271" s="242">
        <f t="shared" si="1311"/>
        <v>0</v>
      </c>
      <c r="AZ1271" s="243">
        <f t="shared" si="1312"/>
        <v>0</v>
      </c>
      <c r="BA1271" s="243">
        <v>174.74</v>
      </c>
      <c r="BB1271" s="243"/>
      <c r="BC1271" s="243">
        <f t="shared" si="1313"/>
        <v>174.74</v>
      </c>
      <c r="BD1271" s="243"/>
      <c r="BE1271" s="242">
        <f t="shared" si="1314"/>
        <v>0</v>
      </c>
      <c r="BF1271" s="243">
        <f t="shared" si="1315"/>
        <v>174.74</v>
      </c>
      <c r="BG1271" s="86">
        <f t="shared" si="1292"/>
        <v>928.58100000000013</v>
      </c>
      <c r="BH1271" s="86">
        <f t="shared" si="1292"/>
        <v>41.560339999999997</v>
      </c>
      <c r="BI1271" s="86">
        <f t="shared" si="1316"/>
        <v>970.14134000000013</v>
      </c>
      <c r="BJ1271" s="86">
        <f t="shared" si="1293"/>
        <v>159.53</v>
      </c>
      <c r="BK1271" s="85">
        <f t="shared" si="1317"/>
        <v>16.443995675929031</v>
      </c>
      <c r="BL1271" s="86">
        <f t="shared" si="1318"/>
        <v>810.61134000000015</v>
      </c>
      <c r="BM1271" s="72"/>
      <c r="BN1271" s="56">
        <v>411.178</v>
      </c>
      <c r="BO1271" s="72">
        <f t="shared" si="1319"/>
        <v>411.18</v>
      </c>
      <c r="BP1271" s="72">
        <v>411.18</v>
      </c>
      <c r="BQ1271" s="72"/>
      <c r="BR1271" s="72">
        <v>2160986</v>
      </c>
      <c r="BS1271" s="72">
        <v>1995048</v>
      </c>
      <c r="BT1271" s="214">
        <f t="shared" si="1320"/>
        <v>21.609860000000001</v>
      </c>
      <c r="BU1271" s="214">
        <f t="shared" si="1320"/>
        <v>19.950479999999999</v>
      </c>
      <c r="BV1271" s="72"/>
      <c r="BW1271" s="72"/>
    </row>
    <row r="1272" spans="1:75" s="17" customFormat="1" ht="20.25" x14ac:dyDescent="0.3">
      <c r="A1272" s="17">
        <v>13</v>
      </c>
      <c r="B1272" s="17">
        <v>6</v>
      </c>
      <c r="C1272" s="232">
        <v>24</v>
      </c>
      <c r="D1272" s="239" t="s">
        <v>39</v>
      </c>
      <c r="E1272" s="294">
        <v>-1.9999999999997797E-3</v>
      </c>
      <c r="F1272" s="295"/>
      <c r="G1272" s="294">
        <f t="shared" si="1294"/>
        <v>-1.9999999999997797E-3</v>
      </c>
      <c r="H1272" s="294"/>
      <c r="I1272" s="296">
        <f t="shared" si="1322"/>
        <v>0</v>
      </c>
      <c r="J1272" s="294">
        <f t="shared" si="1289"/>
        <v>-1.9999999999997797E-3</v>
      </c>
      <c r="K1272" s="294">
        <v>25.189999999999998</v>
      </c>
      <c r="L1272" s="294"/>
      <c r="M1272" s="294">
        <f t="shared" si="1295"/>
        <v>25.189999999999998</v>
      </c>
      <c r="N1272" s="294"/>
      <c r="O1272" s="296">
        <f t="shared" si="1296"/>
        <v>0</v>
      </c>
      <c r="P1272" s="294">
        <f t="shared" si="1290"/>
        <v>25.189999999999998</v>
      </c>
      <c r="Q1272" s="294">
        <v>6.08</v>
      </c>
      <c r="R1272" s="294"/>
      <c r="S1272" s="294">
        <f t="shared" si="1297"/>
        <v>6.08</v>
      </c>
      <c r="T1272" s="294">
        <v>1.25</v>
      </c>
      <c r="U1272" s="296">
        <f t="shared" si="1321"/>
        <v>20.559210526315788</v>
      </c>
      <c r="V1272" s="294">
        <f t="shared" si="1298"/>
        <v>4.83</v>
      </c>
      <c r="W1272" s="294">
        <v>0.95</v>
      </c>
      <c r="X1272" s="294"/>
      <c r="Y1272" s="294">
        <f t="shared" si="1291"/>
        <v>0.95</v>
      </c>
      <c r="Z1272" s="294">
        <v>0.55000000000000004</v>
      </c>
      <c r="AA1272" s="296">
        <f t="shared" si="1299"/>
        <v>57.894736842105267</v>
      </c>
      <c r="AB1272" s="294">
        <f t="shared" si="1300"/>
        <v>0.39999999999999991</v>
      </c>
      <c r="AC1272" s="243">
        <v>79.62</v>
      </c>
      <c r="AD1272" s="243"/>
      <c r="AE1272" s="243">
        <f t="shared" si="1301"/>
        <v>79.62</v>
      </c>
      <c r="AF1272" s="243"/>
      <c r="AG1272" s="242">
        <f t="shared" si="1302"/>
        <v>0</v>
      </c>
      <c r="AH1272" s="243">
        <f t="shared" si="1303"/>
        <v>79.62</v>
      </c>
      <c r="AI1272" s="243">
        <v>350.22800000000001</v>
      </c>
      <c r="AJ1272" s="97">
        <v>13.43252</v>
      </c>
      <c r="AK1272" s="243">
        <f t="shared" si="1304"/>
        <v>363.66052000000002</v>
      </c>
      <c r="AL1272" s="243">
        <v>98.75</v>
      </c>
      <c r="AM1272" s="242">
        <f t="shared" si="1305"/>
        <v>27.154446130143572</v>
      </c>
      <c r="AN1272" s="243">
        <f t="shared" si="1306"/>
        <v>264.91052000000002</v>
      </c>
      <c r="AO1272" s="243">
        <v>305.31199999999995</v>
      </c>
      <c r="AP1272" s="243">
        <v>12.44064</v>
      </c>
      <c r="AQ1272" s="243">
        <f t="shared" si="1307"/>
        <v>317.75263999999993</v>
      </c>
      <c r="AR1272" s="243">
        <v>90.54</v>
      </c>
      <c r="AS1272" s="242">
        <f t="shared" si="1308"/>
        <v>28.493862395604335</v>
      </c>
      <c r="AT1272" s="243">
        <f t="shared" si="1309"/>
        <v>227.21263999999991</v>
      </c>
      <c r="AU1272" s="243">
        <v>0</v>
      </c>
      <c r="AV1272" s="94"/>
      <c r="AW1272" s="243">
        <f t="shared" si="1310"/>
        <v>0</v>
      </c>
      <c r="AX1272" s="243"/>
      <c r="AY1272" s="242">
        <f t="shared" si="1311"/>
        <v>0</v>
      </c>
      <c r="AZ1272" s="243">
        <f t="shared" si="1312"/>
        <v>0</v>
      </c>
      <c r="BA1272" s="243">
        <v>0</v>
      </c>
      <c r="BB1272" s="243"/>
      <c r="BC1272" s="243">
        <f t="shared" si="1313"/>
        <v>0</v>
      </c>
      <c r="BD1272" s="243"/>
      <c r="BE1272" s="242">
        <f t="shared" si="1314"/>
        <v>0</v>
      </c>
      <c r="BF1272" s="243">
        <f t="shared" si="1315"/>
        <v>0</v>
      </c>
      <c r="BG1272" s="86">
        <f t="shared" si="1292"/>
        <v>767.37800000000004</v>
      </c>
      <c r="BH1272" s="86">
        <f t="shared" si="1292"/>
        <v>25.873159999999999</v>
      </c>
      <c r="BI1272" s="86">
        <f t="shared" si="1316"/>
        <v>793.25116000000003</v>
      </c>
      <c r="BJ1272" s="86">
        <f t="shared" si="1293"/>
        <v>191.09</v>
      </c>
      <c r="BK1272" s="85">
        <f t="shared" si="1317"/>
        <v>24.089469973167134</v>
      </c>
      <c r="BL1272" s="86">
        <f t="shared" si="1318"/>
        <v>602.16116</v>
      </c>
      <c r="BM1272" s="72"/>
      <c r="BN1272" s="56">
        <v>255.678</v>
      </c>
      <c r="BO1272" s="72">
        <f t="shared" si="1319"/>
        <v>255.68</v>
      </c>
      <c r="BP1272" s="72">
        <v>255.68</v>
      </c>
      <c r="BQ1272" s="72"/>
      <c r="BR1272" s="72">
        <v>1343252</v>
      </c>
      <c r="BS1272" s="72">
        <v>1244064</v>
      </c>
      <c r="BT1272" s="214">
        <f t="shared" si="1320"/>
        <v>13.43252</v>
      </c>
      <c r="BU1272" s="214">
        <f t="shared" si="1320"/>
        <v>12.44064</v>
      </c>
      <c r="BV1272" s="72"/>
      <c r="BW1272" s="72"/>
    </row>
    <row r="1273" spans="1:75" s="17" customFormat="1" ht="20.25" x14ac:dyDescent="0.3">
      <c r="A1273" s="17">
        <v>14</v>
      </c>
      <c r="C1273" s="232">
        <v>25</v>
      </c>
      <c r="D1273" s="239" t="s">
        <v>40</v>
      </c>
      <c r="E1273" s="294">
        <v>3.9999999999995595E-3</v>
      </c>
      <c r="F1273" s="295"/>
      <c r="G1273" s="294">
        <f t="shared" si="1294"/>
        <v>3.9999999999995595E-3</v>
      </c>
      <c r="H1273" s="294"/>
      <c r="I1273" s="296">
        <f t="shared" si="1322"/>
        <v>0</v>
      </c>
      <c r="J1273" s="294">
        <f t="shared" si="1289"/>
        <v>3.9999999999995595E-3</v>
      </c>
      <c r="K1273" s="294">
        <v>60.209999999999994</v>
      </c>
      <c r="L1273" s="294"/>
      <c r="M1273" s="294">
        <f t="shared" si="1295"/>
        <v>60.209999999999994</v>
      </c>
      <c r="N1273" s="294">
        <v>1.17</v>
      </c>
      <c r="O1273" s="296">
        <f t="shared" si="1296"/>
        <v>1.9431988041853514</v>
      </c>
      <c r="P1273" s="294">
        <f t="shared" si="1290"/>
        <v>59.039999999999992</v>
      </c>
      <c r="Q1273" s="294">
        <v>1.5899999999999999</v>
      </c>
      <c r="R1273" s="294"/>
      <c r="S1273" s="294">
        <f t="shared" si="1297"/>
        <v>1.5899999999999999</v>
      </c>
      <c r="T1273" s="294">
        <v>0.22</v>
      </c>
      <c r="U1273" s="296">
        <f t="shared" si="1321"/>
        <v>13.836477987421386</v>
      </c>
      <c r="V1273" s="294">
        <f t="shared" si="1298"/>
        <v>1.3699999999999999</v>
      </c>
      <c r="W1273" s="294">
        <v>0</v>
      </c>
      <c r="X1273" s="294"/>
      <c r="Y1273" s="294">
        <f t="shared" si="1291"/>
        <v>0</v>
      </c>
      <c r="Z1273" s="294"/>
      <c r="AA1273" s="296">
        <f t="shared" si="1299"/>
        <v>0</v>
      </c>
      <c r="AB1273" s="294">
        <f t="shared" si="1300"/>
        <v>0</v>
      </c>
      <c r="AC1273" s="243">
        <v>64.63</v>
      </c>
      <c r="AD1273" s="243"/>
      <c r="AE1273" s="243">
        <f t="shared" si="1301"/>
        <v>64.63</v>
      </c>
      <c r="AF1273" s="243">
        <v>10.16</v>
      </c>
      <c r="AG1273" s="242">
        <f t="shared" si="1302"/>
        <v>15.720253752127498</v>
      </c>
      <c r="AH1273" s="243">
        <f t="shared" si="1303"/>
        <v>54.47</v>
      </c>
      <c r="AI1273" s="243">
        <v>66.06799999999987</v>
      </c>
      <c r="AJ1273" s="97">
        <v>22.15446</v>
      </c>
      <c r="AK1273" s="243">
        <f t="shared" si="1304"/>
        <v>88.22245999999987</v>
      </c>
      <c r="AL1273" s="243">
        <v>19.64</v>
      </c>
      <c r="AM1273" s="242">
        <f t="shared" si="1305"/>
        <v>22.261904734916744</v>
      </c>
      <c r="AN1273" s="243">
        <f t="shared" si="1306"/>
        <v>68.58245999999987</v>
      </c>
      <c r="AO1273" s="243">
        <v>178.22800000000007</v>
      </c>
      <c r="AP1273" s="243">
        <v>20.515640000000001</v>
      </c>
      <c r="AQ1273" s="243">
        <f t="shared" si="1307"/>
        <v>198.74364000000006</v>
      </c>
      <c r="AR1273" s="243">
        <v>13.84</v>
      </c>
      <c r="AS1273" s="242">
        <f t="shared" si="1308"/>
        <v>6.9637448524138916</v>
      </c>
      <c r="AT1273" s="243">
        <f t="shared" si="1309"/>
        <v>184.90364000000005</v>
      </c>
      <c r="AU1273" s="243">
        <v>0</v>
      </c>
      <c r="AV1273" s="94"/>
      <c r="AW1273" s="243">
        <f t="shared" si="1310"/>
        <v>0</v>
      </c>
      <c r="AX1273" s="243"/>
      <c r="AY1273" s="242">
        <f t="shared" si="1311"/>
        <v>0</v>
      </c>
      <c r="AZ1273" s="243">
        <f t="shared" si="1312"/>
        <v>0</v>
      </c>
      <c r="BA1273" s="243">
        <v>0</v>
      </c>
      <c r="BB1273" s="243"/>
      <c r="BC1273" s="243">
        <f t="shared" si="1313"/>
        <v>0</v>
      </c>
      <c r="BD1273" s="243"/>
      <c r="BE1273" s="242">
        <f t="shared" si="1314"/>
        <v>0</v>
      </c>
      <c r="BF1273" s="243">
        <f t="shared" si="1315"/>
        <v>0</v>
      </c>
      <c r="BG1273" s="86">
        <f t="shared" si="1292"/>
        <v>370.7299999999999</v>
      </c>
      <c r="BH1273" s="86">
        <f t="shared" si="1292"/>
        <v>42.670100000000005</v>
      </c>
      <c r="BI1273" s="86">
        <f t="shared" si="1316"/>
        <v>413.4000999999999</v>
      </c>
      <c r="BJ1273" s="86">
        <f t="shared" si="1293"/>
        <v>45.03</v>
      </c>
      <c r="BK1273" s="85">
        <f t="shared" si="1317"/>
        <v>10.892595333189327</v>
      </c>
      <c r="BL1273" s="86">
        <f t="shared" si="1318"/>
        <v>368.37009999999987</v>
      </c>
      <c r="BM1273" s="72"/>
      <c r="BN1273" s="56">
        <v>421.59799999999996</v>
      </c>
      <c r="BO1273" s="72">
        <f t="shared" si="1319"/>
        <v>421.6</v>
      </c>
      <c r="BP1273" s="72">
        <v>421.6</v>
      </c>
      <c r="BQ1273" s="72"/>
      <c r="BR1273" s="72">
        <v>2215446</v>
      </c>
      <c r="BS1273" s="72">
        <v>2051564</v>
      </c>
      <c r="BT1273" s="214">
        <f t="shared" si="1320"/>
        <v>22.15446</v>
      </c>
      <c r="BU1273" s="214">
        <f t="shared" si="1320"/>
        <v>20.515640000000001</v>
      </c>
      <c r="BV1273" s="72"/>
      <c r="BW1273" s="72"/>
    </row>
    <row r="1274" spans="1:75" s="17" customFormat="1" ht="20.25" x14ac:dyDescent="0.3">
      <c r="C1274" s="232">
        <v>26</v>
      </c>
      <c r="D1274" s="239" t="s">
        <v>41</v>
      </c>
      <c r="E1274" s="294">
        <v>-3.9999999999995595E-3</v>
      </c>
      <c r="F1274" s="295"/>
      <c r="G1274" s="294">
        <f t="shared" si="1294"/>
        <v>-3.9999999999995595E-3</v>
      </c>
      <c r="H1274" s="294"/>
      <c r="I1274" s="296">
        <f t="shared" si="1322"/>
        <v>0</v>
      </c>
      <c r="J1274" s="294">
        <f t="shared" si="1289"/>
        <v>-3.9999999999995595E-3</v>
      </c>
      <c r="K1274" s="294">
        <v>53.039999999999992</v>
      </c>
      <c r="L1274" s="294"/>
      <c r="M1274" s="294">
        <f t="shared" si="1295"/>
        <v>53.039999999999992</v>
      </c>
      <c r="N1274" s="294">
        <v>2.2799999999999998</v>
      </c>
      <c r="O1274" s="296">
        <f t="shared" si="1296"/>
        <v>4.2986425339366514</v>
      </c>
      <c r="P1274" s="294">
        <f t="shared" si="1290"/>
        <v>50.759999999999991</v>
      </c>
      <c r="Q1274" s="294">
        <v>17.240000000000002</v>
      </c>
      <c r="R1274" s="294"/>
      <c r="S1274" s="294">
        <f t="shared" si="1297"/>
        <v>17.240000000000002</v>
      </c>
      <c r="T1274" s="294">
        <v>0.56000000000000005</v>
      </c>
      <c r="U1274" s="296">
        <f t="shared" si="1321"/>
        <v>3.2482598607888629</v>
      </c>
      <c r="V1274" s="294">
        <f t="shared" si="1298"/>
        <v>16.680000000000003</v>
      </c>
      <c r="W1274" s="294">
        <v>3.3000000000000003</v>
      </c>
      <c r="X1274" s="294"/>
      <c r="Y1274" s="294">
        <f t="shared" si="1291"/>
        <v>3.3000000000000003</v>
      </c>
      <c r="Z1274" s="294">
        <v>0.2</v>
      </c>
      <c r="AA1274" s="296">
        <f t="shared" si="1299"/>
        <v>6.0606060606060606</v>
      </c>
      <c r="AB1274" s="294">
        <f t="shared" si="1300"/>
        <v>3.1</v>
      </c>
      <c r="AC1274" s="243">
        <v>175.16</v>
      </c>
      <c r="AD1274" s="243"/>
      <c r="AE1274" s="243">
        <f t="shared" si="1301"/>
        <v>175.16</v>
      </c>
      <c r="AF1274" s="243">
        <v>18.82</v>
      </c>
      <c r="AG1274" s="242">
        <f t="shared" si="1302"/>
        <v>10.744462205983101</v>
      </c>
      <c r="AH1274" s="243">
        <f t="shared" si="1303"/>
        <v>156.34</v>
      </c>
      <c r="AI1274" s="243">
        <v>466.53000000000009</v>
      </c>
      <c r="AJ1274" s="97">
        <v>29.38204</v>
      </c>
      <c r="AK1274" s="243">
        <f t="shared" si="1304"/>
        <v>495.9120400000001</v>
      </c>
      <c r="AL1274" s="243">
        <v>19.32</v>
      </c>
      <c r="AM1274" s="242">
        <f t="shared" si="1305"/>
        <v>3.8958521757205165</v>
      </c>
      <c r="AN1274" s="243">
        <f t="shared" si="1306"/>
        <v>476.59204000000011</v>
      </c>
      <c r="AO1274" s="243">
        <v>450.09699999999987</v>
      </c>
      <c r="AP1274" s="243">
        <v>27.1389</v>
      </c>
      <c r="AQ1274" s="243">
        <f t="shared" si="1307"/>
        <v>477.23589999999984</v>
      </c>
      <c r="AR1274" s="243">
        <v>23.03</v>
      </c>
      <c r="AS1274" s="242">
        <f t="shared" si="1308"/>
        <v>4.8257056939765031</v>
      </c>
      <c r="AT1274" s="243">
        <f t="shared" si="1309"/>
        <v>454.20589999999982</v>
      </c>
      <c r="AU1274" s="243">
        <v>0</v>
      </c>
      <c r="AV1274" s="94"/>
      <c r="AW1274" s="243">
        <f t="shared" si="1310"/>
        <v>0</v>
      </c>
      <c r="AX1274" s="243"/>
      <c r="AY1274" s="242">
        <f t="shared" si="1311"/>
        <v>0</v>
      </c>
      <c r="AZ1274" s="243">
        <f t="shared" si="1312"/>
        <v>0</v>
      </c>
      <c r="BA1274" s="243">
        <v>0</v>
      </c>
      <c r="BB1274" s="243"/>
      <c r="BC1274" s="243">
        <f t="shared" si="1313"/>
        <v>0</v>
      </c>
      <c r="BD1274" s="243"/>
      <c r="BE1274" s="242">
        <f t="shared" si="1314"/>
        <v>0</v>
      </c>
      <c r="BF1274" s="243">
        <f t="shared" si="1315"/>
        <v>0</v>
      </c>
      <c r="BG1274" s="86">
        <f t="shared" si="1292"/>
        <v>1165.3630000000001</v>
      </c>
      <c r="BH1274" s="86">
        <f t="shared" si="1292"/>
        <v>56.520939999999996</v>
      </c>
      <c r="BI1274" s="86">
        <f t="shared" si="1316"/>
        <v>1221.8839400000002</v>
      </c>
      <c r="BJ1274" s="86">
        <f t="shared" si="1293"/>
        <v>64.210000000000008</v>
      </c>
      <c r="BK1274" s="85">
        <f t="shared" si="1317"/>
        <v>5.2549999143126476</v>
      </c>
      <c r="BL1274" s="86">
        <f t="shared" si="1318"/>
        <v>1157.6739400000001</v>
      </c>
      <c r="BM1274" s="72"/>
      <c r="BN1274" s="56">
        <v>558.93000000000006</v>
      </c>
      <c r="BO1274" s="72">
        <f t="shared" si="1319"/>
        <v>558.92999999999995</v>
      </c>
      <c r="BP1274" s="72">
        <v>558.92999999999995</v>
      </c>
      <c r="BQ1274" s="72"/>
      <c r="BR1274" s="72">
        <v>2938204</v>
      </c>
      <c r="BS1274" s="72">
        <v>2713890</v>
      </c>
      <c r="BT1274" s="214">
        <f t="shared" si="1320"/>
        <v>29.38204</v>
      </c>
      <c r="BU1274" s="214">
        <f t="shared" si="1320"/>
        <v>27.1389</v>
      </c>
      <c r="BV1274" s="72"/>
      <c r="BW1274" s="72"/>
    </row>
    <row r="1275" spans="1:75" s="17" customFormat="1" ht="20.25" x14ac:dyDescent="0.3">
      <c r="A1275" s="17">
        <v>15</v>
      </c>
      <c r="B1275" s="17">
        <v>7</v>
      </c>
      <c r="C1275" s="232">
        <v>27</v>
      </c>
      <c r="D1275" s="239" t="s">
        <v>42</v>
      </c>
      <c r="E1275" s="294">
        <v>-3.9999999999995595E-3</v>
      </c>
      <c r="F1275" s="295"/>
      <c r="G1275" s="294">
        <f t="shared" si="1294"/>
        <v>-3.9999999999995595E-3</v>
      </c>
      <c r="H1275" s="294"/>
      <c r="I1275" s="296">
        <f t="shared" si="1322"/>
        <v>0</v>
      </c>
      <c r="J1275" s="294">
        <f t="shared" si="1289"/>
        <v>-3.9999999999995595E-3</v>
      </c>
      <c r="K1275" s="294">
        <v>61.56</v>
      </c>
      <c r="L1275" s="294"/>
      <c r="M1275" s="294">
        <f t="shared" si="1295"/>
        <v>61.56</v>
      </c>
      <c r="N1275" s="294"/>
      <c r="O1275" s="296">
        <f t="shared" si="1296"/>
        <v>0</v>
      </c>
      <c r="P1275" s="294">
        <f t="shared" si="1290"/>
        <v>61.56</v>
      </c>
      <c r="Q1275" s="294">
        <v>16.740000000000002</v>
      </c>
      <c r="R1275" s="294"/>
      <c r="S1275" s="294">
        <f t="shared" si="1297"/>
        <v>16.740000000000002</v>
      </c>
      <c r="T1275" s="294">
        <v>3.58</v>
      </c>
      <c r="U1275" s="296">
        <f t="shared" si="1321"/>
        <v>21.385902031063321</v>
      </c>
      <c r="V1275" s="294">
        <f t="shared" si="1298"/>
        <v>13.160000000000002</v>
      </c>
      <c r="W1275" s="294">
        <v>3.0000000000000004</v>
      </c>
      <c r="X1275" s="294"/>
      <c r="Y1275" s="294">
        <f t="shared" si="1291"/>
        <v>3.0000000000000004</v>
      </c>
      <c r="Z1275" s="294">
        <v>0.1</v>
      </c>
      <c r="AA1275" s="296">
        <f t="shared" si="1299"/>
        <v>3.3333333333333335</v>
      </c>
      <c r="AB1275" s="294">
        <f t="shared" si="1300"/>
        <v>2.9000000000000004</v>
      </c>
      <c r="AC1275" s="243">
        <v>128.19</v>
      </c>
      <c r="AD1275" s="243"/>
      <c r="AE1275" s="243">
        <f t="shared" si="1301"/>
        <v>128.19</v>
      </c>
      <c r="AF1275" s="243"/>
      <c r="AG1275" s="242">
        <f t="shared" si="1302"/>
        <v>0</v>
      </c>
      <c r="AH1275" s="243">
        <f t="shared" si="1303"/>
        <v>128.19</v>
      </c>
      <c r="AI1275" s="243">
        <v>298.15199999999993</v>
      </c>
      <c r="AJ1275" s="97">
        <v>20.939419999999998</v>
      </c>
      <c r="AK1275" s="243">
        <f t="shared" si="1304"/>
        <v>319.09141999999991</v>
      </c>
      <c r="AL1275" s="243">
        <v>19.420000000000002</v>
      </c>
      <c r="AM1275" s="242">
        <f t="shared" si="1305"/>
        <v>6.086030141456015</v>
      </c>
      <c r="AN1275" s="243">
        <f t="shared" si="1306"/>
        <v>299.6714199999999</v>
      </c>
      <c r="AO1275" s="243">
        <v>381.29599999999994</v>
      </c>
      <c r="AP1275" s="243">
        <v>19.410360000000001</v>
      </c>
      <c r="AQ1275" s="243">
        <f t="shared" si="1307"/>
        <v>400.70635999999996</v>
      </c>
      <c r="AR1275" s="243">
        <v>76.91</v>
      </c>
      <c r="AS1275" s="242">
        <f t="shared" si="1308"/>
        <v>19.193606011144919</v>
      </c>
      <c r="AT1275" s="243">
        <f t="shared" si="1309"/>
        <v>323.79635999999994</v>
      </c>
      <c r="AU1275" s="243">
        <v>18.2</v>
      </c>
      <c r="AV1275" s="94"/>
      <c r="AW1275" s="243">
        <f t="shared" si="1310"/>
        <v>18.2</v>
      </c>
      <c r="AX1275" s="243"/>
      <c r="AY1275" s="242">
        <f t="shared" si="1311"/>
        <v>0</v>
      </c>
      <c r="AZ1275" s="243">
        <f t="shared" si="1312"/>
        <v>18.2</v>
      </c>
      <c r="BA1275" s="243">
        <v>193.70000000000002</v>
      </c>
      <c r="BB1275" s="243"/>
      <c r="BC1275" s="243">
        <f t="shared" si="1313"/>
        <v>193.70000000000002</v>
      </c>
      <c r="BD1275" s="243"/>
      <c r="BE1275" s="242">
        <f t="shared" si="1314"/>
        <v>0</v>
      </c>
      <c r="BF1275" s="243">
        <f t="shared" si="1315"/>
        <v>193.70000000000002</v>
      </c>
      <c r="BG1275" s="86">
        <f t="shared" si="1292"/>
        <v>1100.8340000000001</v>
      </c>
      <c r="BH1275" s="86">
        <f t="shared" si="1292"/>
        <v>40.349779999999996</v>
      </c>
      <c r="BI1275" s="86">
        <f t="shared" si="1316"/>
        <v>1141.1837800000001</v>
      </c>
      <c r="BJ1275" s="86">
        <f t="shared" si="1293"/>
        <v>100.00999999999999</v>
      </c>
      <c r="BK1275" s="85">
        <f t="shared" si="1317"/>
        <v>8.7637067537009674</v>
      </c>
      <c r="BL1275" s="86">
        <f t="shared" si="1318"/>
        <v>1041.1737800000001</v>
      </c>
      <c r="BM1275" s="72"/>
      <c r="BN1275" s="56">
        <v>398.48199999999997</v>
      </c>
      <c r="BO1275" s="72">
        <f t="shared" si="1319"/>
        <v>398.48</v>
      </c>
      <c r="BP1275" s="72">
        <v>398.48</v>
      </c>
      <c r="BQ1275" s="72"/>
      <c r="BR1275" s="72">
        <v>2093942</v>
      </c>
      <c r="BS1275" s="72">
        <v>1941036</v>
      </c>
      <c r="BT1275" s="214">
        <f t="shared" si="1320"/>
        <v>20.939419999999998</v>
      </c>
      <c r="BU1275" s="214">
        <f t="shared" si="1320"/>
        <v>19.410360000000001</v>
      </c>
      <c r="BV1275" s="72"/>
      <c r="BW1275" s="72"/>
    </row>
    <row r="1276" spans="1:75" s="17" customFormat="1" ht="20.25" x14ac:dyDescent="0.3">
      <c r="A1276" s="17">
        <v>16</v>
      </c>
      <c r="C1276" s="232">
        <v>28</v>
      </c>
      <c r="D1276" s="239" t="s">
        <v>43</v>
      </c>
      <c r="E1276" s="294">
        <v>4.0000000000004476E-3</v>
      </c>
      <c r="F1276" s="295"/>
      <c r="G1276" s="294">
        <f t="shared" si="1294"/>
        <v>4.0000000000004476E-3</v>
      </c>
      <c r="H1276" s="294"/>
      <c r="I1276" s="296">
        <f t="shared" si="1322"/>
        <v>0</v>
      </c>
      <c r="J1276" s="294">
        <f t="shared" si="1289"/>
        <v>4.0000000000004476E-3</v>
      </c>
      <c r="K1276" s="294">
        <v>20.46</v>
      </c>
      <c r="L1276" s="294"/>
      <c r="M1276" s="294">
        <f t="shared" si="1295"/>
        <v>20.46</v>
      </c>
      <c r="N1276" s="294">
        <v>0.52</v>
      </c>
      <c r="O1276" s="296">
        <f t="shared" si="1296"/>
        <v>2.541544477028348</v>
      </c>
      <c r="P1276" s="294">
        <f t="shared" si="1290"/>
        <v>19.940000000000001</v>
      </c>
      <c r="Q1276" s="294">
        <v>7.5500000000000007</v>
      </c>
      <c r="R1276" s="294"/>
      <c r="S1276" s="294">
        <f t="shared" si="1297"/>
        <v>7.5500000000000007</v>
      </c>
      <c r="T1276" s="294">
        <v>0.61</v>
      </c>
      <c r="U1276" s="296">
        <f t="shared" si="1321"/>
        <v>8.0794701986754944</v>
      </c>
      <c r="V1276" s="294">
        <f t="shared" si="1298"/>
        <v>6.94</v>
      </c>
      <c r="W1276" s="294">
        <v>1.0000000000000004</v>
      </c>
      <c r="X1276" s="294"/>
      <c r="Y1276" s="294">
        <f t="shared" si="1291"/>
        <v>1.0000000000000004</v>
      </c>
      <c r="Z1276" s="294">
        <v>0.03</v>
      </c>
      <c r="AA1276" s="296">
        <f t="shared" si="1299"/>
        <v>2.9999999999999987</v>
      </c>
      <c r="AB1276" s="294">
        <f t="shared" si="1300"/>
        <v>0.97000000000000042</v>
      </c>
      <c r="AC1276" s="243">
        <v>143.31</v>
      </c>
      <c r="AD1276" s="243"/>
      <c r="AE1276" s="243">
        <f t="shared" si="1301"/>
        <v>143.31</v>
      </c>
      <c r="AF1276" s="243"/>
      <c r="AG1276" s="242">
        <f t="shared" si="1302"/>
        <v>0</v>
      </c>
      <c r="AH1276" s="243">
        <f t="shared" si="1303"/>
        <v>143.31</v>
      </c>
      <c r="AI1276" s="243">
        <v>99.115999999999985</v>
      </c>
      <c r="AJ1276" s="97">
        <v>18.260560000000002</v>
      </c>
      <c r="AK1276" s="243">
        <f t="shared" si="1304"/>
        <v>117.37655999999998</v>
      </c>
      <c r="AL1276" s="243">
        <v>23.75</v>
      </c>
      <c r="AM1276" s="242">
        <f t="shared" si="1305"/>
        <v>20.234022874754555</v>
      </c>
      <c r="AN1276" s="243">
        <f t="shared" si="1306"/>
        <v>93.626559999999984</v>
      </c>
      <c r="AO1276" s="243">
        <v>162.09299999999996</v>
      </c>
      <c r="AP1276" s="243">
        <v>16.91038</v>
      </c>
      <c r="AQ1276" s="243">
        <f t="shared" si="1307"/>
        <v>179.00337999999996</v>
      </c>
      <c r="AR1276" s="243">
        <v>20.9</v>
      </c>
      <c r="AS1276" s="242">
        <f t="shared" si="1308"/>
        <v>11.675757184026359</v>
      </c>
      <c r="AT1276" s="243">
        <f t="shared" si="1309"/>
        <v>158.10337999999996</v>
      </c>
      <c r="AU1276" s="243">
        <v>2.9300000000000006</v>
      </c>
      <c r="AV1276" s="94"/>
      <c r="AW1276" s="243">
        <f t="shared" si="1310"/>
        <v>2.9300000000000006</v>
      </c>
      <c r="AX1276" s="243">
        <v>1.78</v>
      </c>
      <c r="AY1276" s="242">
        <f t="shared" si="1311"/>
        <v>60.750853242320815</v>
      </c>
      <c r="AZ1276" s="243">
        <f t="shared" si="1312"/>
        <v>1.1500000000000006</v>
      </c>
      <c r="BA1276" s="243">
        <v>50.629999999999995</v>
      </c>
      <c r="BB1276" s="243"/>
      <c r="BC1276" s="243">
        <f t="shared" si="1313"/>
        <v>50.629999999999995</v>
      </c>
      <c r="BD1276" s="243">
        <v>1.84</v>
      </c>
      <c r="BE1276" s="242">
        <f t="shared" si="1314"/>
        <v>3.6342089670156037</v>
      </c>
      <c r="BF1276" s="243">
        <f t="shared" si="1315"/>
        <v>48.789999999999992</v>
      </c>
      <c r="BG1276" s="86">
        <f t="shared" si="1292"/>
        <v>487.09299999999996</v>
      </c>
      <c r="BH1276" s="86">
        <f t="shared" si="1292"/>
        <v>35.170940000000002</v>
      </c>
      <c r="BI1276" s="86">
        <f t="shared" si="1316"/>
        <v>522.26393999999993</v>
      </c>
      <c r="BJ1276" s="86">
        <f t="shared" si="1293"/>
        <v>49.430000000000007</v>
      </c>
      <c r="BK1276" s="85">
        <f t="shared" si="1317"/>
        <v>9.4645630713083531</v>
      </c>
      <c r="BL1276" s="86">
        <f t="shared" si="1318"/>
        <v>472.83393999999993</v>
      </c>
      <c r="BM1276" s="72"/>
      <c r="BN1276" s="56">
        <v>347.54600000000005</v>
      </c>
      <c r="BO1276" s="72">
        <f t="shared" si="1319"/>
        <v>347.55</v>
      </c>
      <c r="BP1276" s="72">
        <v>347.55</v>
      </c>
      <c r="BQ1276" s="72"/>
      <c r="BR1276" s="72">
        <v>1826056</v>
      </c>
      <c r="BS1276" s="72">
        <v>1691038</v>
      </c>
      <c r="BT1276" s="214">
        <f t="shared" si="1320"/>
        <v>18.260560000000002</v>
      </c>
      <c r="BU1276" s="214">
        <f t="shared" si="1320"/>
        <v>16.91038</v>
      </c>
      <c r="BV1276" s="72"/>
      <c r="BW1276" s="72"/>
    </row>
    <row r="1277" spans="1:75" s="17" customFormat="1" ht="20.25" x14ac:dyDescent="0.3">
      <c r="A1277" s="17">
        <v>17</v>
      </c>
      <c r="B1277" s="17">
        <v>8</v>
      </c>
      <c r="C1277" s="232">
        <v>29</v>
      </c>
      <c r="D1277" s="239" t="s">
        <v>44</v>
      </c>
      <c r="E1277" s="294">
        <v>-4.0000000000004476E-3</v>
      </c>
      <c r="F1277" s="295"/>
      <c r="G1277" s="294">
        <f t="shared" si="1294"/>
        <v>-4.0000000000004476E-3</v>
      </c>
      <c r="H1277" s="294"/>
      <c r="I1277" s="296">
        <f t="shared" si="1322"/>
        <v>0</v>
      </c>
      <c r="J1277" s="294">
        <f t="shared" si="1289"/>
        <v>-4.0000000000004476E-3</v>
      </c>
      <c r="K1277" s="294">
        <v>20.160000000000004</v>
      </c>
      <c r="L1277" s="294"/>
      <c r="M1277" s="294">
        <f t="shared" si="1295"/>
        <v>20.160000000000004</v>
      </c>
      <c r="N1277" s="294"/>
      <c r="O1277" s="296">
        <f t="shared" si="1296"/>
        <v>0</v>
      </c>
      <c r="P1277" s="294">
        <f t="shared" si="1290"/>
        <v>20.160000000000004</v>
      </c>
      <c r="Q1277" s="294">
        <v>2.879999999999999</v>
      </c>
      <c r="R1277" s="294"/>
      <c r="S1277" s="294">
        <f t="shared" si="1297"/>
        <v>2.879999999999999</v>
      </c>
      <c r="T1277" s="294">
        <v>0.48</v>
      </c>
      <c r="U1277" s="296">
        <f t="shared" si="1321"/>
        <v>16.666666666666671</v>
      </c>
      <c r="V1277" s="294">
        <f t="shared" si="1298"/>
        <v>2.399999999999999</v>
      </c>
      <c r="W1277" s="294">
        <v>0.59999999999999987</v>
      </c>
      <c r="X1277" s="294"/>
      <c r="Y1277" s="294">
        <f t="shared" si="1291"/>
        <v>0.59999999999999987</v>
      </c>
      <c r="Z1277" s="294"/>
      <c r="AA1277" s="296">
        <f t="shared" si="1299"/>
        <v>0</v>
      </c>
      <c r="AB1277" s="294">
        <f t="shared" si="1300"/>
        <v>0.59999999999999987</v>
      </c>
      <c r="AC1277" s="243">
        <v>18.290000000000006</v>
      </c>
      <c r="AD1277" s="243"/>
      <c r="AE1277" s="243">
        <f t="shared" si="1301"/>
        <v>18.290000000000006</v>
      </c>
      <c r="AF1277" s="243">
        <v>5.33</v>
      </c>
      <c r="AG1277" s="242">
        <f t="shared" si="1302"/>
        <v>29.141607435757233</v>
      </c>
      <c r="AH1277" s="243">
        <f t="shared" si="1303"/>
        <v>12.960000000000006</v>
      </c>
      <c r="AI1277" s="243">
        <v>167.642</v>
      </c>
      <c r="AJ1277" s="97">
        <v>12.07494</v>
      </c>
      <c r="AK1277" s="243">
        <f t="shared" si="1304"/>
        <v>179.71693999999999</v>
      </c>
      <c r="AL1277" s="243">
        <v>23.8</v>
      </c>
      <c r="AM1277" s="242">
        <f t="shared" si="1305"/>
        <v>13.24304765037731</v>
      </c>
      <c r="AN1277" s="243">
        <f t="shared" si="1306"/>
        <v>155.91693999999998</v>
      </c>
      <c r="AO1277" s="243">
        <v>161.32399999999998</v>
      </c>
      <c r="AP1277" s="243">
        <v>11.16334</v>
      </c>
      <c r="AQ1277" s="243">
        <f t="shared" si="1307"/>
        <v>172.48733999999999</v>
      </c>
      <c r="AR1277" s="243">
        <v>18.55</v>
      </c>
      <c r="AS1277" s="242">
        <f t="shared" si="1308"/>
        <v>10.754412468764375</v>
      </c>
      <c r="AT1277" s="243">
        <f t="shared" si="1309"/>
        <v>153.93733999999998</v>
      </c>
      <c r="AU1277" s="243">
        <v>0</v>
      </c>
      <c r="AV1277" s="94"/>
      <c r="AW1277" s="243">
        <f t="shared" si="1310"/>
        <v>0</v>
      </c>
      <c r="AX1277" s="243"/>
      <c r="AY1277" s="242">
        <f t="shared" si="1311"/>
        <v>0</v>
      </c>
      <c r="AZ1277" s="243">
        <f t="shared" si="1312"/>
        <v>0</v>
      </c>
      <c r="BA1277" s="243">
        <v>0</v>
      </c>
      <c r="BB1277" s="243"/>
      <c r="BC1277" s="243">
        <f t="shared" si="1313"/>
        <v>0</v>
      </c>
      <c r="BD1277" s="243"/>
      <c r="BE1277" s="242">
        <f t="shared" si="1314"/>
        <v>0</v>
      </c>
      <c r="BF1277" s="243">
        <f t="shared" si="1315"/>
        <v>0</v>
      </c>
      <c r="BG1277" s="86">
        <f t="shared" si="1292"/>
        <v>370.892</v>
      </c>
      <c r="BH1277" s="86">
        <f t="shared" si="1292"/>
        <v>23.23828</v>
      </c>
      <c r="BI1277" s="86">
        <f t="shared" si="1316"/>
        <v>394.13027999999997</v>
      </c>
      <c r="BJ1277" s="86">
        <f t="shared" si="1293"/>
        <v>48.16</v>
      </c>
      <c r="BK1277" s="85">
        <f t="shared" si="1317"/>
        <v>12.219309818063206</v>
      </c>
      <c r="BL1277" s="86">
        <f t="shared" si="1318"/>
        <v>345.97028</v>
      </c>
      <c r="BM1277" s="72"/>
      <c r="BN1277" s="56">
        <v>229.77199999999999</v>
      </c>
      <c r="BO1277" s="72">
        <f t="shared" si="1319"/>
        <v>229.77</v>
      </c>
      <c r="BP1277" s="72">
        <v>229.77</v>
      </c>
      <c r="BQ1277" s="72"/>
      <c r="BR1277" s="72">
        <v>1207494</v>
      </c>
      <c r="BS1277" s="72">
        <v>1116334</v>
      </c>
      <c r="BT1277" s="214">
        <f t="shared" si="1320"/>
        <v>12.07494</v>
      </c>
      <c r="BU1277" s="214">
        <f t="shared" si="1320"/>
        <v>11.16334</v>
      </c>
      <c r="BV1277" s="72"/>
      <c r="BW1277" s="72"/>
    </row>
    <row r="1278" spans="1:75" s="17" customFormat="1" ht="20.25" x14ac:dyDescent="0.3">
      <c r="A1278" s="17">
        <v>18</v>
      </c>
      <c r="C1278" s="232">
        <v>30</v>
      </c>
      <c r="D1278" s="239" t="s">
        <v>189</v>
      </c>
      <c r="E1278" s="294">
        <v>4.0000000000013358E-3</v>
      </c>
      <c r="F1278" s="295"/>
      <c r="G1278" s="294">
        <f t="shared" si="1294"/>
        <v>4.0000000000013358E-3</v>
      </c>
      <c r="H1278" s="294"/>
      <c r="I1278" s="296">
        <f t="shared" si="1322"/>
        <v>0</v>
      </c>
      <c r="J1278" s="294">
        <f t="shared" si="1289"/>
        <v>4.0000000000013358E-3</v>
      </c>
      <c r="K1278" s="294">
        <v>23.58</v>
      </c>
      <c r="L1278" s="294"/>
      <c r="M1278" s="294">
        <f t="shared" si="1295"/>
        <v>23.58</v>
      </c>
      <c r="N1278" s="294"/>
      <c r="O1278" s="296">
        <f t="shared" si="1296"/>
        <v>0</v>
      </c>
      <c r="P1278" s="294">
        <f t="shared" si="1290"/>
        <v>23.58</v>
      </c>
      <c r="Q1278" s="294">
        <v>7.860000000000003</v>
      </c>
      <c r="R1278" s="294"/>
      <c r="S1278" s="294">
        <f t="shared" si="1297"/>
        <v>7.860000000000003</v>
      </c>
      <c r="T1278" s="294"/>
      <c r="U1278" s="296">
        <f t="shared" si="1321"/>
        <v>0</v>
      </c>
      <c r="V1278" s="294">
        <f t="shared" si="1298"/>
        <v>7.860000000000003</v>
      </c>
      <c r="W1278" s="294">
        <v>1.7000000000000002</v>
      </c>
      <c r="X1278" s="294"/>
      <c r="Y1278" s="294">
        <f t="shared" si="1291"/>
        <v>1.7000000000000002</v>
      </c>
      <c r="Z1278" s="294"/>
      <c r="AA1278" s="296">
        <f t="shared" si="1299"/>
        <v>0</v>
      </c>
      <c r="AB1278" s="294">
        <f t="shared" si="1300"/>
        <v>1.7000000000000002</v>
      </c>
      <c r="AC1278" s="243">
        <v>270.7</v>
      </c>
      <c r="AD1278" s="243"/>
      <c r="AE1278" s="243">
        <f t="shared" si="1301"/>
        <v>270.7</v>
      </c>
      <c r="AF1278" s="243"/>
      <c r="AG1278" s="242">
        <f t="shared" si="1302"/>
        <v>0</v>
      </c>
      <c r="AH1278" s="243">
        <f t="shared" si="1303"/>
        <v>270.7</v>
      </c>
      <c r="AI1278" s="243">
        <v>311.93399999999997</v>
      </c>
      <c r="AJ1278" s="97">
        <v>32.469160000000002</v>
      </c>
      <c r="AK1278" s="243">
        <f t="shared" si="1304"/>
        <v>344.40315999999996</v>
      </c>
      <c r="AL1278" s="243"/>
      <c r="AM1278" s="242">
        <f t="shared" si="1305"/>
        <v>0</v>
      </c>
      <c r="AN1278" s="243">
        <f t="shared" si="1306"/>
        <v>344.40315999999996</v>
      </c>
      <c r="AO1278" s="243">
        <v>288.88100000000009</v>
      </c>
      <c r="AP1278" s="243">
        <v>30.059539999999998</v>
      </c>
      <c r="AQ1278" s="243">
        <f t="shared" si="1307"/>
        <v>318.94054000000006</v>
      </c>
      <c r="AR1278" s="243"/>
      <c r="AS1278" s="242">
        <f t="shared" si="1308"/>
        <v>0</v>
      </c>
      <c r="AT1278" s="243">
        <f t="shared" si="1309"/>
        <v>318.94054000000006</v>
      </c>
      <c r="AU1278" s="243">
        <v>0</v>
      </c>
      <c r="AV1278" s="94"/>
      <c r="AW1278" s="243">
        <f t="shared" si="1310"/>
        <v>0</v>
      </c>
      <c r="AX1278" s="243"/>
      <c r="AY1278" s="242">
        <f t="shared" si="1311"/>
        <v>0</v>
      </c>
      <c r="AZ1278" s="243">
        <f t="shared" si="1312"/>
        <v>0</v>
      </c>
      <c r="BA1278" s="243">
        <v>211.77999999999992</v>
      </c>
      <c r="BB1278" s="243"/>
      <c r="BC1278" s="243">
        <f t="shared" si="1313"/>
        <v>211.77999999999992</v>
      </c>
      <c r="BD1278" s="243">
        <v>56.25</v>
      </c>
      <c r="BE1278" s="242">
        <f t="shared" si="1314"/>
        <v>26.560581735763538</v>
      </c>
      <c r="BF1278" s="243">
        <f t="shared" si="1315"/>
        <v>155.52999999999992</v>
      </c>
      <c r="BG1278" s="86">
        <f t="shared" si="1292"/>
        <v>1116.4390000000001</v>
      </c>
      <c r="BH1278" s="86">
        <f t="shared" si="1292"/>
        <v>62.528700000000001</v>
      </c>
      <c r="BI1278" s="86">
        <f t="shared" si="1316"/>
        <v>1178.9677000000001</v>
      </c>
      <c r="BJ1278" s="86">
        <f t="shared" si="1293"/>
        <v>56.25</v>
      </c>
      <c r="BK1278" s="85">
        <f t="shared" si="1317"/>
        <v>4.7711230765694426</v>
      </c>
      <c r="BL1278" s="86">
        <f t="shared" si="1318"/>
        <v>1122.7177000000001</v>
      </c>
      <c r="BM1278" s="72"/>
      <c r="BN1278" s="56">
        <v>617.93399999999997</v>
      </c>
      <c r="BO1278" s="72">
        <f t="shared" si="1319"/>
        <v>617.92999999999995</v>
      </c>
      <c r="BP1278" s="72">
        <v>617.92999999999995</v>
      </c>
      <c r="BQ1278" s="72"/>
      <c r="BR1278" s="72">
        <v>3246916</v>
      </c>
      <c r="BS1278" s="72">
        <v>3005954</v>
      </c>
      <c r="BT1278" s="214">
        <f t="shared" si="1320"/>
        <v>32.469160000000002</v>
      </c>
      <c r="BU1278" s="214">
        <f t="shared" si="1320"/>
        <v>30.059539999999998</v>
      </c>
      <c r="BV1278" s="72"/>
      <c r="BW1278" s="72"/>
    </row>
    <row r="1279" spans="1:75" s="17" customFormat="1" ht="20.25" x14ac:dyDescent="0.3">
      <c r="C1279" s="224"/>
      <c r="D1279" s="224" t="s">
        <v>46</v>
      </c>
      <c r="E1279" s="225">
        <f>SUM(E1249:E1278)</f>
        <v>7.987000000000001</v>
      </c>
      <c r="F1279" s="226">
        <f>SUM(F1249:F1278)</f>
        <v>0</v>
      </c>
      <c r="G1279" s="225">
        <f>SUM(G1249:G1278)</f>
        <v>7.987000000000001</v>
      </c>
      <c r="H1279" s="225">
        <f>SUM(H1249:H1278)</f>
        <v>1.75</v>
      </c>
      <c r="I1279" s="227">
        <f t="shared" si="1322"/>
        <v>21.910604732690619</v>
      </c>
      <c r="J1279" s="225">
        <f>SUM(J1249:J1278)</f>
        <v>6.237000000000001</v>
      </c>
      <c r="K1279" s="225">
        <f>SUM(K1249:K1278)</f>
        <v>1366.2200000000003</v>
      </c>
      <c r="L1279" s="225">
        <f>SUM(L1249:L1278)</f>
        <v>0</v>
      </c>
      <c r="M1279" s="225">
        <f>SUM(M1249:M1278)</f>
        <v>1366.2200000000003</v>
      </c>
      <c r="N1279" s="225">
        <f>SUM(N1249:N1278)</f>
        <v>61.480000000000004</v>
      </c>
      <c r="O1279" s="227">
        <f t="shared" si="1296"/>
        <v>4.5000073194653858</v>
      </c>
      <c r="P1279" s="225">
        <f>+M1279-N1279</f>
        <v>1304.7400000000002</v>
      </c>
      <c r="Q1279" s="225">
        <f>SUM(Q1249:Q1278)</f>
        <v>304.28000000000009</v>
      </c>
      <c r="R1279" s="225">
        <f>SUM(R1249:R1278)</f>
        <v>0</v>
      </c>
      <c r="S1279" s="225">
        <f>SUM(S1249:S1278)</f>
        <v>304.28000000000009</v>
      </c>
      <c r="T1279" s="225">
        <f>SUM(T1249:T1278)</f>
        <v>38.639999999999993</v>
      </c>
      <c r="U1279" s="227">
        <f t="shared" si="1321"/>
        <v>12.69883002497699</v>
      </c>
      <c r="V1279" s="225">
        <f>SUM(V1249:V1278)</f>
        <v>265.64000000000004</v>
      </c>
      <c r="W1279" s="225">
        <f>SUM(W1249:W1278)</f>
        <v>50.050000000000004</v>
      </c>
      <c r="X1279" s="225">
        <f>SUM(X1249:X1278)</f>
        <v>0</v>
      </c>
      <c r="Y1279" s="225">
        <f>SUM(Y1249:Y1278)</f>
        <v>50.050000000000004</v>
      </c>
      <c r="Z1279" s="225">
        <f>SUM(Z1249:Z1278)</f>
        <v>12.579999999999998</v>
      </c>
      <c r="AA1279" s="227">
        <f t="shared" si="1299"/>
        <v>25.13486513486513</v>
      </c>
      <c r="AB1279" s="225">
        <f>SUM(AB1249:AB1278)</f>
        <v>37.47</v>
      </c>
      <c r="AC1279" s="245">
        <f>SUM(AC1249:AC1278)</f>
        <v>3207.9399999999996</v>
      </c>
      <c r="AD1279" s="245">
        <f>SUM(AD1249:AD1278)</f>
        <v>0</v>
      </c>
      <c r="AE1279" s="245">
        <f>SUM(AE1249:AE1278)</f>
        <v>3207.9399999999996</v>
      </c>
      <c r="AF1279" s="245">
        <f>SUM(AF1249:AF1278)</f>
        <v>527.58000000000004</v>
      </c>
      <c r="AG1279" s="249">
        <f>IF(AF1279&lt;&gt;"", AF1279/AE1279*100, 0)</f>
        <v>16.446068193295389</v>
      </c>
      <c r="AH1279" s="245">
        <f>SUM(AH1249:AH1278)</f>
        <v>2680.3599999999997</v>
      </c>
      <c r="AI1279" s="245">
        <f>SUM(AI1249:AI1278)</f>
        <v>10738.418000000001</v>
      </c>
      <c r="AJ1279" s="245">
        <f>SUM(AJ1249:AJ1278)</f>
        <v>780.36549999999988</v>
      </c>
      <c r="AK1279" s="245">
        <f>SUM(AK1249:AK1278)</f>
        <v>11518.783500000001</v>
      </c>
      <c r="AL1279" s="245">
        <f>SUM(AL1249:AL1278)</f>
        <v>1696.9</v>
      </c>
      <c r="AM1279" s="249">
        <f>IF(AL1279&lt;&gt;0,(AL1279/AK1279*100),0)</f>
        <v>14.731590362819128</v>
      </c>
      <c r="AN1279" s="245">
        <f>SUM(AN1249:AN1278)</f>
        <v>9821.8834999999999</v>
      </c>
      <c r="AO1279" s="245">
        <f>SUM(AO1249:AO1278)</f>
        <v>10832.375000000002</v>
      </c>
      <c r="AP1279" s="245">
        <f>SUM(AP1249:AP1278)</f>
        <v>721.85449999999992</v>
      </c>
      <c r="AQ1279" s="245">
        <f>SUM(AQ1249:AQ1278)</f>
        <v>11554.229500000001</v>
      </c>
      <c r="AR1279" s="245">
        <f>SUM(AR1249:AR1278)</f>
        <v>1813.06</v>
      </c>
      <c r="AS1279" s="249">
        <f t="shared" si="1308"/>
        <v>15.691743010643849</v>
      </c>
      <c r="AT1279" s="245">
        <f>SUM(AT1249:AT1278)</f>
        <v>9741.1695</v>
      </c>
      <c r="AU1279" s="245">
        <f>SUM(AU1249:AU1278)</f>
        <v>157.41</v>
      </c>
      <c r="AV1279" s="245"/>
      <c r="AW1279" s="245">
        <f>SUM(AW1249:AW1278)</f>
        <v>157.41</v>
      </c>
      <c r="AX1279" s="245">
        <f>SUM(AX1249:AX1278)</f>
        <v>70.289999999999992</v>
      </c>
      <c r="AY1279" s="249">
        <f t="shared" si="1311"/>
        <v>44.654088050314463</v>
      </c>
      <c r="AZ1279" s="245">
        <f>SUM(AZ1249:AZ1278)</f>
        <v>87.12</v>
      </c>
      <c r="BA1279" s="245">
        <f>SUM(BA1249:BA1278)</f>
        <v>1555.4999999999998</v>
      </c>
      <c r="BB1279" s="245">
        <f>SUM(BB1249:BB1278)</f>
        <v>0</v>
      </c>
      <c r="BC1279" s="245">
        <f>SUM(BC1249:BC1278)</f>
        <v>1555.4999999999998</v>
      </c>
      <c r="BD1279" s="245">
        <f>SUM(BD1249:BD1278)</f>
        <v>187.41</v>
      </c>
      <c r="BE1279" s="249">
        <f t="shared" si="1314"/>
        <v>12.048216007714563</v>
      </c>
      <c r="BF1279" s="245">
        <f>SUM(BF1249:BF1278)</f>
        <v>1368.0900000000001</v>
      </c>
      <c r="BG1279" s="91">
        <f>+E1279+K1279+Q1279+W1279+AI1279+AO1279+AU1279+BA1279+AC1279</f>
        <v>28220.18</v>
      </c>
      <c r="BH1279" s="91">
        <f>SUM(BH1249:BH1278)</f>
        <v>1502.2200000000005</v>
      </c>
      <c r="BI1279" s="91">
        <f>+G1279+M1279+S1279+Y1279+AK1279+AQ1279+AW1279+BC1279+AE1279</f>
        <v>29722.400000000001</v>
      </c>
      <c r="BJ1279" s="91">
        <f>+H1279+N1279+T1279+Z1279+AL1279+AR1279+AX1279+BD1279+AF1279</f>
        <v>4409.6899999999996</v>
      </c>
      <c r="BK1279" s="250">
        <f t="shared" si="1317"/>
        <v>14.836251446720317</v>
      </c>
      <c r="BL1279" s="91">
        <f>BI1279-BJ1279</f>
        <v>25312.710000000003</v>
      </c>
      <c r="BM1279" s="139"/>
      <c r="BN1279" s="53">
        <f>SUM(BN1249:BN1278)</f>
        <v>14849.482000000002</v>
      </c>
      <c r="BO1279" s="139">
        <f>SUM(BO1249:BO1278)</f>
        <v>14849.510000000002</v>
      </c>
      <c r="BP1279" s="139">
        <f>SUM(BP1249:BP1278)</f>
        <v>14849.510000000002</v>
      </c>
      <c r="BQ1279" s="72"/>
      <c r="BR1279" s="72">
        <f>SUM(BR1249:BR1278)</f>
        <v>78036550</v>
      </c>
      <c r="BS1279" s="72">
        <f>SUM(BS1249:BS1278)</f>
        <v>72185450</v>
      </c>
      <c r="BT1279" s="214">
        <f>SUM(BT1249:BT1278)</f>
        <v>780.36549999999988</v>
      </c>
      <c r="BU1279" s="214">
        <f>SUM(BU1249:BU1278)</f>
        <v>721.85449999999992</v>
      </c>
      <c r="BV1279" s="214"/>
      <c r="BW1279" s="72"/>
    </row>
    <row r="1281" spans="1:69" ht="43.5" customHeight="1" x14ac:dyDescent="0.2">
      <c r="D1281" s="297"/>
      <c r="E1281" s="637" t="s">
        <v>209</v>
      </c>
      <c r="F1281" s="637"/>
      <c r="G1281" s="637"/>
      <c r="H1281" s="637"/>
      <c r="I1281" s="637"/>
      <c r="J1281" s="637"/>
      <c r="K1281" s="637"/>
      <c r="L1281" s="637"/>
      <c r="M1281" s="637"/>
      <c r="N1281" s="637"/>
      <c r="O1281" s="637"/>
      <c r="P1281" s="637"/>
      <c r="Q1281" s="637"/>
      <c r="R1281" s="637"/>
      <c r="S1281" s="637"/>
      <c r="T1281" s="637"/>
      <c r="U1281" s="637"/>
      <c r="V1281" s="637"/>
      <c r="W1281" s="637"/>
      <c r="X1281" s="637"/>
      <c r="Y1281" s="637"/>
      <c r="Z1281" s="637"/>
      <c r="AA1281" s="637"/>
      <c r="AB1281" s="637"/>
      <c r="AC1281" s="638" t="s">
        <v>209</v>
      </c>
      <c r="AD1281" s="638"/>
      <c r="AE1281" s="638"/>
      <c r="AF1281" s="638"/>
      <c r="AG1281" s="638"/>
      <c r="AH1281" s="638"/>
      <c r="AI1281" s="638"/>
      <c r="AJ1281" s="638"/>
      <c r="AK1281" s="638"/>
      <c r="AL1281" s="638"/>
      <c r="AM1281" s="638"/>
      <c r="AN1281" s="638"/>
      <c r="AO1281" s="638"/>
      <c r="AP1281" s="638"/>
      <c r="AQ1281" s="638"/>
      <c r="AR1281" s="638"/>
      <c r="AS1281" s="638"/>
      <c r="AT1281" s="638"/>
      <c r="AU1281" s="625" t="s">
        <v>210</v>
      </c>
      <c r="AV1281" s="626"/>
      <c r="AW1281" s="626"/>
      <c r="AX1281" s="626"/>
      <c r="AY1281" s="626"/>
      <c r="AZ1281" s="626"/>
      <c r="BA1281" s="626"/>
      <c r="BB1281" s="626"/>
      <c r="BC1281" s="626"/>
      <c r="BD1281" s="626"/>
      <c r="BE1281" s="626"/>
      <c r="BF1281" s="626"/>
      <c r="BG1281" s="640" t="s">
        <v>209</v>
      </c>
      <c r="BH1281" s="640"/>
      <c r="BI1281" s="640"/>
      <c r="BJ1281" s="640"/>
      <c r="BK1281" s="640"/>
      <c r="BL1281" s="640"/>
    </row>
    <row r="1282" spans="1:69" ht="22.5" customHeight="1" x14ac:dyDescent="0.45">
      <c r="C1282" s="267"/>
      <c r="D1282" s="267"/>
      <c r="E1282" s="268"/>
      <c r="F1282" s="267"/>
      <c r="G1282" s="267"/>
      <c r="H1282" s="267"/>
      <c r="I1282" s="267"/>
      <c r="J1282" s="267"/>
      <c r="K1282" s="267"/>
      <c r="L1282" s="267"/>
      <c r="M1282" s="267"/>
      <c r="N1282" s="267"/>
      <c r="O1282" s="267"/>
      <c r="P1282" s="267"/>
      <c r="Q1282" s="267"/>
      <c r="R1282" s="267"/>
      <c r="S1282" s="267"/>
      <c r="T1282" s="267"/>
      <c r="U1282" s="267"/>
      <c r="V1282" s="267"/>
      <c r="W1282" s="267"/>
      <c r="X1282" s="267"/>
      <c r="Y1282" s="627" t="s">
        <v>127</v>
      </c>
      <c r="Z1282" s="627"/>
      <c r="AA1282" s="627"/>
      <c r="AB1282" s="627"/>
      <c r="AC1282" s="522"/>
      <c r="AD1282" s="522"/>
      <c r="AE1282" s="522"/>
      <c r="AF1282" s="522"/>
      <c r="AG1282" s="522"/>
      <c r="AH1282" s="522"/>
      <c r="AI1282" s="522"/>
      <c r="AJ1282" s="522"/>
      <c r="AK1282" s="522"/>
      <c r="AL1282" s="522"/>
      <c r="AM1282" s="522"/>
      <c r="AN1282" s="522"/>
      <c r="AO1282" s="522"/>
      <c r="AP1282" s="522"/>
      <c r="AQ1282" s="627" t="s">
        <v>127</v>
      </c>
      <c r="AR1282" s="627"/>
      <c r="AS1282" s="627"/>
      <c r="AT1282" s="627"/>
      <c r="AU1282" s="626"/>
      <c r="AV1282" s="626"/>
      <c r="AW1282" s="626"/>
      <c r="AX1282" s="626"/>
      <c r="AY1282" s="626"/>
      <c r="AZ1282" s="626"/>
      <c r="BA1282" s="626"/>
      <c r="BB1282" s="626"/>
      <c r="BC1282" s="626"/>
      <c r="BD1282" s="626"/>
      <c r="BE1282" s="626"/>
      <c r="BF1282" s="626"/>
      <c r="BG1282" s="579"/>
      <c r="BH1282" s="579"/>
      <c r="BI1282" s="579"/>
      <c r="BJ1282" s="579"/>
      <c r="BK1282" s="579"/>
      <c r="BL1282" s="579"/>
    </row>
    <row r="1283" spans="1:69" ht="18" customHeight="1" x14ac:dyDescent="0.2">
      <c r="C1283" s="584" t="s">
        <v>125</v>
      </c>
      <c r="D1283" s="584" t="s">
        <v>3</v>
      </c>
      <c r="E1283" s="562" t="s">
        <v>52</v>
      </c>
      <c r="F1283" s="562"/>
      <c r="G1283" s="562"/>
      <c r="H1283" s="562"/>
      <c r="I1283" s="562"/>
      <c r="J1283" s="562"/>
      <c r="K1283" s="562"/>
      <c r="L1283" s="562"/>
      <c r="M1283" s="562"/>
      <c r="N1283" s="562"/>
      <c r="O1283" s="562"/>
      <c r="P1283" s="562"/>
      <c r="Q1283" s="562"/>
      <c r="R1283" s="562"/>
      <c r="S1283" s="562"/>
      <c r="T1283" s="562"/>
      <c r="U1283" s="562"/>
      <c r="V1283" s="562"/>
      <c r="W1283" s="562"/>
      <c r="X1283" s="562"/>
      <c r="Y1283" s="562"/>
      <c r="Z1283" s="562"/>
      <c r="AA1283" s="562"/>
      <c r="AB1283" s="562"/>
      <c r="AC1283" s="590"/>
      <c r="AD1283" s="591"/>
      <c r="AE1283" s="591"/>
      <c r="AF1283" s="591"/>
      <c r="AG1283" s="591"/>
      <c r="AH1283" s="591"/>
      <c r="AI1283" s="562" t="s">
        <v>52</v>
      </c>
      <c r="AJ1283" s="562"/>
      <c r="AK1283" s="562"/>
      <c r="AL1283" s="562"/>
      <c r="AM1283" s="562"/>
      <c r="AN1283" s="562"/>
      <c r="AO1283" s="562"/>
      <c r="AP1283" s="562"/>
      <c r="AQ1283" s="562"/>
      <c r="AR1283" s="562"/>
      <c r="AS1283" s="562"/>
      <c r="AT1283" s="562"/>
      <c r="AU1283" s="562" t="s">
        <v>48</v>
      </c>
      <c r="AV1283" s="562"/>
      <c r="AW1283" s="562"/>
      <c r="AX1283" s="562"/>
      <c r="AY1283" s="562"/>
      <c r="AZ1283" s="562"/>
      <c r="BA1283" s="562"/>
      <c r="BB1283" s="562"/>
      <c r="BC1283" s="562"/>
      <c r="BD1283" s="562"/>
      <c r="BE1283" s="562"/>
      <c r="BF1283" s="562"/>
      <c r="BG1283" s="292"/>
      <c r="BH1283" s="270"/>
      <c r="BI1283" s="270"/>
      <c r="BJ1283" s="270"/>
      <c r="BK1283" s="270"/>
      <c r="BL1283" s="271" t="s">
        <v>152</v>
      </c>
    </row>
    <row r="1284" spans="1:69" ht="18.75" customHeight="1" x14ac:dyDescent="0.2">
      <c r="C1284" s="585"/>
      <c r="D1284" s="585"/>
      <c r="E1284" s="562" t="s">
        <v>5</v>
      </c>
      <c r="F1284" s="562"/>
      <c r="G1284" s="562"/>
      <c r="H1284" s="562"/>
      <c r="I1284" s="562"/>
      <c r="J1284" s="562"/>
      <c r="K1284" s="562"/>
      <c r="L1284" s="562"/>
      <c r="M1284" s="562"/>
      <c r="N1284" s="562"/>
      <c r="O1284" s="562"/>
      <c r="P1284" s="562"/>
      <c r="Q1284" s="562"/>
      <c r="R1284" s="562"/>
      <c r="S1284" s="562"/>
      <c r="T1284" s="562"/>
      <c r="U1284" s="562"/>
      <c r="V1284" s="562"/>
      <c r="W1284" s="562"/>
      <c r="X1284" s="562"/>
      <c r="Y1284" s="562"/>
      <c r="Z1284" s="562"/>
      <c r="AA1284" s="562"/>
      <c r="AB1284" s="562"/>
      <c r="AC1284" s="593"/>
      <c r="AD1284" s="594"/>
      <c r="AE1284" s="594"/>
      <c r="AF1284" s="594"/>
      <c r="AG1284" s="594"/>
      <c r="AH1284" s="595"/>
      <c r="AI1284" s="562" t="s">
        <v>47</v>
      </c>
      <c r="AJ1284" s="562"/>
      <c r="AK1284" s="562"/>
      <c r="AL1284" s="562"/>
      <c r="AM1284" s="562"/>
      <c r="AN1284" s="562"/>
      <c r="AO1284" s="562"/>
      <c r="AP1284" s="562"/>
      <c r="AQ1284" s="562"/>
      <c r="AR1284" s="562"/>
      <c r="AS1284" s="562"/>
      <c r="AT1284" s="562"/>
      <c r="AU1284" s="562" t="s">
        <v>49</v>
      </c>
      <c r="AV1284" s="562"/>
      <c r="AW1284" s="562"/>
      <c r="AX1284" s="562"/>
      <c r="AY1284" s="562"/>
      <c r="AZ1284" s="562"/>
      <c r="BA1284" s="562"/>
      <c r="BB1284" s="562"/>
      <c r="BC1284" s="562"/>
      <c r="BD1284" s="562"/>
      <c r="BE1284" s="562"/>
      <c r="BF1284" s="562"/>
      <c r="BG1284" s="554" t="s">
        <v>207</v>
      </c>
      <c r="BH1284" s="555"/>
      <c r="BI1284" s="555"/>
      <c r="BJ1284" s="555"/>
      <c r="BK1284" s="555"/>
      <c r="BL1284" s="556"/>
    </row>
    <row r="1285" spans="1:69" ht="36" customHeight="1" x14ac:dyDescent="0.2">
      <c r="C1285" s="585"/>
      <c r="D1285" s="585"/>
      <c r="E1285" s="648" t="s">
        <v>15</v>
      </c>
      <c r="F1285" s="649"/>
      <c r="G1285" s="649"/>
      <c r="H1285" s="649"/>
      <c r="I1285" s="649"/>
      <c r="J1285" s="650"/>
      <c r="K1285" s="648" t="s">
        <v>212</v>
      </c>
      <c r="L1285" s="649"/>
      <c r="M1285" s="649"/>
      <c r="N1285" s="649"/>
      <c r="O1285" s="649"/>
      <c r="P1285" s="650"/>
      <c r="Q1285" s="648" t="s">
        <v>103</v>
      </c>
      <c r="R1285" s="649"/>
      <c r="S1285" s="649"/>
      <c r="T1285" s="649"/>
      <c r="U1285" s="649"/>
      <c r="V1285" s="650"/>
      <c r="W1285" s="651" t="s">
        <v>104</v>
      </c>
      <c r="X1285" s="651"/>
      <c r="Y1285" s="651"/>
      <c r="Z1285" s="651"/>
      <c r="AA1285" s="651"/>
      <c r="AB1285" s="651"/>
      <c r="AC1285" s="648" t="s">
        <v>150</v>
      </c>
      <c r="AD1285" s="649"/>
      <c r="AE1285" s="649"/>
      <c r="AF1285" s="649"/>
      <c r="AG1285" s="649"/>
      <c r="AH1285" s="649"/>
      <c r="AI1285" s="651" t="s">
        <v>7</v>
      </c>
      <c r="AJ1285" s="651"/>
      <c r="AK1285" s="651"/>
      <c r="AL1285" s="651"/>
      <c r="AM1285" s="651"/>
      <c r="AN1285" s="651"/>
      <c r="AO1285" s="651" t="s">
        <v>50</v>
      </c>
      <c r="AP1285" s="651"/>
      <c r="AQ1285" s="651"/>
      <c r="AR1285" s="651"/>
      <c r="AS1285" s="651"/>
      <c r="AT1285" s="651"/>
      <c r="AU1285" s="642" t="s">
        <v>7</v>
      </c>
      <c r="AV1285" s="642"/>
      <c r="AW1285" s="642"/>
      <c r="AX1285" s="642"/>
      <c r="AY1285" s="642"/>
      <c r="AZ1285" s="642"/>
      <c r="BA1285" s="642" t="s">
        <v>8</v>
      </c>
      <c r="BB1285" s="642"/>
      <c r="BC1285" s="642"/>
      <c r="BD1285" s="642"/>
      <c r="BE1285" s="642"/>
      <c r="BF1285" s="642"/>
      <c r="BG1285" s="645" t="s">
        <v>11</v>
      </c>
      <c r="BH1285" s="645" t="s">
        <v>12</v>
      </c>
      <c r="BI1285" s="645" t="s">
        <v>10</v>
      </c>
      <c r="BJ1285" s="645" t="s">
        <v>0</v>
      </c>
      <c r="BK1285" s="645" t="s">
        <v>13</v>
      </c>
      <c r="BL1285" s="645" t="s">
        <v>14</v>
      </c>
    </row>
    <row r="1286" spans="1:69" ht="12.75" customHeight="1" x14ac:dyDescent="0.2">
      <c r="C1286" s="585"/>
      <c r="D1286" s="585"/>
      <c r="E1286" s="643" t="s">
        <v>11</v>
      </c>
      <c r="F1286" s="643" t="s">
        <v>12</v>
      </c>
      <c r="G1286" s="643" t="s">
        <v>10</v>
      </c>
      <c r="H1286" s="643" t="s">
        <v>0</v>
      </c>
      <c r="I1286" s="643" t="s">
        <v>13</v>
      </c>
      <c r="J1286" s="643" t="s">
        <v>14</v>
      </c>
      <c r="K1286" s="643" t="s">
        <v>11</v>
      </c>
      <c r="L1286" s="643" t="s">
        <v>12</v>
      </c>
      <c r="M1286" s="643" t="s">
        <v>10</v>
      </c>
      <c r="N1286" s="643" t="s">
        <v>0</v>
      </c>
      <c r="O1286" s="643" t="s">
        <v>13</v>
      </c>
      <c r="P1286" s="643" t="s">
        <v>14</v>
      </c>
      <c r="Q1286" s="643" t="s">
        <v>11</v>
      </c>
      <c r="R1286" s="643" t="s">
        <v>12</v>
      </c>
      <c r="S1286" s="643" t="s">
        <v>10</v>
      </c>
      <c r="T1286" s="643" t="s">
        <v>0</v>
      </c>
      <c r="U1286" s="643" t="s">
        <v>13</v>
      </c>
      <c r="V1286" s="643" t="s">
        <v>14</v>
      </c>
      <c r="W1286" s="643" t="s">
        <v>11</v>
      </c>
      <c r="X1286" s="643" t="s">
        <v>12</v>
      </c>
      <c r="Y1286" s="643" t="s">
        <v>10</v>
      </c>
      <c r="Z1286" s="643" t="s">
        <v>0</v>
      </c>
      <c r="AA1286" s="643" t="s">
        <v>13</v>
      </c>
      <c r="AB1286" s="643" t="s">
        <v>14</v>
      </c>
      <c r="AC1286" s="643" t="s">
        <v>11</v>
      </c>
      <c r="AD1286" s="643" t="s">
        <v>12</v>
      </c>
      <c r="AE1286" s="643" t="s">
        <v>10</v>
      </c>
      <c r="AF1286" s="643" t="s">
        <v>0</v>
      </c>
      <c r="AG1286" s="643" t="s">
        <v>13</v>
      </c>
      <c r="AH1286" s="643" t="s">
        <v>14</v>
      </c>
      <c r="AI1286" s="643" t="s">
        <v>11</v>
      </c>
      <c r="AJ1286" s="643" t="s">
        <v>12</v>
      </c>
      <c r="AK1286" s="643" t="s">
        <v>10</v>
      </c>
      <c r="AL1286" s="643" t="s">
        <v>0</v>
      </c>
      <c r="AM1286" s="643" t="s">
        <v>13</v>
      </c>
      <c r="AN1286" s="643" t="s">
        <v>14</v>
      </c>
      <c r="AO1286" s="643" t="s">
        <v>11</v>
      </c>
      <c r="AP1286" s="643" t="s">
        <v>12</v>
      </c>
      <c r="AQ1286" s="643" t="s">
        <v>10</v>
      </c>
      <c r="AR1286" s="643" t="s">
        <v>0</v>
      </c>
      <c r="AS1286" s="643" t="s">
        <v>13</v>
      </c>
      <c r="AT1286" s="643" t="s">
        <v>14</v>
      </c>
      <c r="AU1286" s="642" t="s">
        <v>11</v>
      </c>
      <c r="AV1286" s="642" t="s">
        <v>12</v>
      </c>
      <c r="AW1286" s="642" t="s">
        <v>10</v>
      </c>
      <c r="AX1286" s="642" t="s">
        <v>0</v>
      </c>
      <c r="AY1286" s="642" t="s">
        <v>13</v>
      </c>
      <c r="AZ1286" s="642" t="s">
        <v>14</v>
      </c>
      <c r="BA1286" s="642" t="s">
        <v>11</v>
      </c>
      <c r="BB1286" s="642" t="s">
        <v>12</v>
      </c>
      <c r="BC1286" s="642" t="s">
        <v>10</v>
      </c>
      <c r="BD1286" s="642" t="s">
        <v>0</v>
      </c>
      <c r="BE1286" s="642" t="s">
        <v>13</v>
      </c>
      <c r="BF1286" s="642" t="s">
        <v>14</v>
      </c>
      <c r="BG1286" s="646"/>
      <c r="BH1286" s="646"/>
      <c r="BI1286" s="646"/>
      <c r="BJ1286" s="646"/>
      <c r="BK1286" s="646"/>
      <c r="BL1286" s="646"/>
    </row>
    <row r="1287" spans="1:69" ht="50.25" customHeight="1" x14ac:dyDescent="0.2">
      <c r="A1287" t="s">
        <v>193</v>
      </c>
      <c r="B1287" t="s">
        <v>194</v>
      </c>
      <c r="C1287" s="586"/>
      <c r="D1287" s="586"/>
      <c r="E1287" s="644"/>
      <c r="F1287" s="644"/>
      <c r="G1287" s="644"/>
      <c r="H1287" s="644"/>
      <c r="I1287" s="644"/>
      <c r="J1287" s="644"/>
      <c r="K1287" s="644"/>
      <c r="L1287" s="644"/>
      <c r="M1287" s="644"/>
      <c r="N1287" s="644"/>
      <c r="O1287" s="644"/>
      <c r="P1287" s="644"/>
      <c r="Q1287" s="644"/>
      <c r="R1287" s="644"/>
      <c r="S1287" s="644"/>
      <c r="T1287" s="644"/>
      <c r="U1287" s="644"/>
      <c r="V1287" s="644"/>
      <c r="W1287" s="644"/>
      <c r="X1287" s="644"/>
      <c r="Y1287" s="644"/>
      <c r="Z1287" s="644"/>
      <c r="AA1287" s="644"/>
      <c r="AB1287" s="644"/>
      <c r="AC1287" s="644"/>
      <c r="AD1287" s="644"/>
      <c r="AE1287" s="644"/>
      <c r="AF1287" s="644"/>
      <c r="AG1287" s="644"/>
      <c r="AH1287" s="644"/>
      <c r="AI1287" s="644"/>
      <c r="AJ1287" s="644"/>
      <c r="AK1287" s="644"/>
      <c r="AL1287" s="644"/>
      <c r="AM1287" s="644"/>
      <c r="AN1287" s="644"/>
      <c r="AO1287" s="644"/>
      <c r="AP1287" s="644"/>
      <c r="AQ1287" s="644"/>
      <c r="AR1287" s="644"/>
      <c r="AS1287" s="644"/>
      <c r="AT1287" s="644"/>
      <c r="AU1287" s="642"/>
      <c r="AV1287" s="642"/>
      <c r="AW1287" s="642"/>
      <c r="AX1287" s="642"/>
      <c r="AY1287" s="642"/>
      <c r="AZ1287" s="642"/>
      <c r="BA1287" s="642"/>
      <c r="BB1287" s="642"/>
      <c r="BC1287" s="642"/>
      <c r="BD1287" s="642"/>
      <c r="BE1287" s="642"/>
      <c r="BF1287" s="642"/>
      <c r="BG1287" s="647"/>
      <c r="BH1287" s="647"/>
      <c r="BI1287" s="647"/>
      <c r="BJ1287" s="647"/>
      <c r="BK1287" s="647"/>
      <c r="BL1287" s="647"/>
    </row>
    <row r="1288" spans="1:69" ht="15.75" x14ac:dyDescent="0.25">
      <c r="C1288" s="233">
        <v>1</v>
      </c>
      <c r="D1288" s="233">
        <v>2</v>
      </c>
      <c r="E1288" s="233">
        <v>3</v>
      </c>
      <c r="F1288" s="233">
        <v>4</v>
      </c>
      <c r="G1288" s="233">
        <v>5</v>
      </c>
      <c r="H1288" s="233">
        <v>6</v>
      </c>
      <c r="I1288" s="233">
        <v>7</v>
      </c>
      <c r="J1288" s="233">
        <v>8</v>
      </c>
      <c r="K1288" s="233">
        <v>9</v>
      </c>
      <c r="L1288" s="233">
        <v>10</v>
      </c>
      <c r="M1288" s="233">
        <v>11</v>
      </c>
      <c r="N1288" s="233">
        <v>12</v>
      </c>
      <c r="O1288" s="233">
        <v>13</v>
      </c>
      <c r="P1288" s="233">
        <v>14</v>
      </c>
      <c r="Q1288" s="233">
        <v>15</v>
      </c>
      <c r="R1288" s="233">
        <v>16</v>
      </c>
      <c r="S1288" s="233">
        <v>17</v>
      </c>
      <c r="T1288" s="233">
        <v>18</v>
      </c>
      <c r="U1288" s="233">
        <v>19</v>
      </c>
      <c r="V1288" s="233">
        <v>20</v>
      </c>
      <c r="W1288" s="233">
        <v>21</v>
      </c>
      <c r="X1288" s="233">
        <v>22</v>
      </c>
      <c r="Y1288" s="233">
        <v>23</v>
      </c>
      <c r="Z1288" s="233">
        <v>24</v>
      </c>
      <c r="AA1288" s="233">
        <v>25</v>
      </c>
      <c r="AB1288" s="233">
        <v>26</v>
      </c>
      <c r="AC1288" s="111">
        <v>27</v>
      </c>
      <c r="AD1288" s="111">
        <v>28</v>
      </c>
      <c r="AE1288" s="111">
        <v>29</v>
      </c>
      <c r="AF1288" s="111">
        <v>30</v>
      </c>
      <c r="AG1288" s="111">
        <v>31</v>
      </c>
      <c r="AH1288" s="111">
        <v>32</v>
      </c>
      <c r="AI1288" s="111">
        <v>33</v>
      </c>
      <c r="AJ1288" s="111">
        <v>34</v>
      </c>
      <c r="AK1288" s="111">
        <v>35</v>
      </c>
      <c r="AL1288" s="111">
        <v>36</v>
      </c>
      <c r="AM1288" s="111">
        <v>37</v>
      </c>
      <c r="AN1288" s="111">
        <v>38</v>
      </c>
      <c r="AO1288" s="111">
        <v>39</v>
      </c>
      <c r="AP1288" s="111">
        <v>40</v>
      </c>
      <c r="AQ1288" s="111">
        <v>41</v>
      </c>
      <c r="AR1288" s="111">
        <v>42</v>
      </c>
      <c r="AS1288" s="111">
        <v>43</v>
      </c>
      <c r="AT1288" s="111">
        <v>44</v>
      </c>
      <c r="AU1288" s="233">
        <v>45</v>
      </c>
      <c r="AV1288" s="233">
        <v>46</v>
      </c>
      <c r="AW1288" s="233">
        <v>47</v>
      </c>
      <c r="AX1288" s="233">
        <v>48</v>
      </c>
      <c r="AY1288" s="233">
        <v>49</v>
      </c>
      <c r="AZ1288" s="233">
        <v>50</v>
      </c>
      <c r="BA1288" s="233">
        <v>51</v>
      </c>
      <c r="BB1288" s="233">
        <v>52</v>
      </c>
      <c r="BC1288" s="233">
        <v>53</v>
      </c>
      <c r="BD1288" s="233">
        <v>54</v>
      </c>
      <c r="BE1288" s="233">
        <v>55</v>
      </c>
      <c r="BF1288" s="233">
        <v>56</v>
      </c>
      <c r="BG1288" s="233">
        <v>57</v>
      </c>
      <c r="BH1288" s="233">
        <v>58</v>
      </c>
      <c r="BI1288" s="233">
        <v>59</v>
      </c>
      <c r="BJ1288" s="233">
        <v>60</v>
      </c>
      <c r="BK1288" s="233">
        <v>61</v>
      </c>
      <c r="BL1288" s="233">
        <v>62</v>
      </c>
    </row>
    <row r="1289" spans="1:69" ht="21.95" customHeight="1" x14ac:dyDescent="0.3">
      <c r="A1289" s="17"/>
      <c r="B1289" s="17"/>
      <c r="C1289" s="232">
        <v>1</v>
      </c>
      <c r="D1289" s="239" t="s">
        <v>16</v>
      </c>
      <c r="E1289" s="294">
        <v>1.9999999999988916E-3</v>
      </c>
      <c r="F1289" s="295"/>
      <c r="G1289" s="294">
        <f>SUM(E1289:F1289)</f>
        <v>1.9999999999988916E-3</v>
      </c>
      <c r="H1289" s="294"/>
      <c r="I1289" s="296">
        <f t="shared" ref="I1289:I1309" si="1323">IF(H1289&lt;&gt;0,(H1289/G1289*100),0)</f>
        <v>0</v>
      </c>
      <c r="J1289" s="294">
        <f t="shared" ref="J1289:J1318" si="1324">G1289-H1289</f>
        <v>1.9999999999988916E-3</v>
      </c>
      <c r="K1289" s="294">
        <v>33.300000000000004</v>
      </c>
      <c r="L1289" s="294"/>
      <c r="M1289" s="294">
        <f>SUM(K1289,L1289)</f>
        <v>33.300000000000004</v>
      </c>
      <c r="N1289" s="294"/>
      <c r="O1289" s="296">
        <f>+N1289/M1289*100</f>
        <v>0</v>
      </c>
      <c r="P1289" s="294">
        <f t="shared" ref="P1289:P1318" si="1325">M1289-N1289</f>
        <v>33.300000000000004</v>
      </c>
      <c r="Q1289" s="294">
        <v>-1.0000000000001563E-2</v>
      </c>
      <c r="R1289" s="294"/>
      <c r="S1289" s="294">
        <f>SUM(Q1289,R1289)</f>
        <v>-1.0000000000001563E-2</v>
      </c>
      <c r="T1289" s="294"/>
      <c r="U1289" s="296">
        <f>T1289/S1289*100</f>
        <v>0</v>
      </c>
      <c r="V1289" s="294">
        <f>S1289-T1289</f>
        <v>-1.0000000000001563E-2</v>
      </c>
      <c r="W1289" s="294">
        <v>0.80000000000000027</v>
      </c>
      <c r="X1289" s="294"/>
      <c r="Y1289" s="294">
        <f t="shared" ref="Y1289:Y1318" si="1326">SUM(W1289:X1289)</f>
        <v>0.80000000000000027</v>
      </c>
      <c r="Z1289" s="294">
        <v>0.8</v>
      </c>
      <c r="AA1289" s="296">
        <f>IF(Z1289&lt;&gt;0,(Z1289/Y1289*100),0)</f>
        <v>99.999999999999972</v>
      </c>
      <c r="AB1289" s="294">
        <f>Y1289-Z1289</f>
        <v>0</v>
      </c>
      <c r="AC1289" s="243">
        <v>127.39</v>
      </c>
      <c r="AD1289" s="97">
        <v>135.03183999999999</v>
      </c>
      <c r="AE1289" s="243">
        <f>SUM(AC1289:AD1289)</f>
        <v>262.42183999999997</v>
      </c>
      <c r="AF1289" s="243"/>
      <c r="AG1289" s="242">
        <f>IF(AF1289&lt;&gt;"", AF1289/AE1289*100, 0)</f>
        <v>0</v>
      </c>
      <c r="AH1289" s="243">
        <f>AE1289-AF1289</f>
        <v>262.42183999999997</v>
      </c>
      <c r="AI1289" s="243">
        <v>300.74799999999999</v>
      </c>
      <c r="AJ1289" s="97">
        <v>25.940380000000001</v>
      </c>
      <c r="AK1289" s="243">
        <f>SUM(AI1289:AJ1289)</f>
        <v>326.68838</v>
      </c>
      <c r="AL1289" s="243">
        <v>148.68</v>
      </c>
      <c r="AM1289" s="242">
        <f>IF(AL1289&lt;&gt;0,(AL1289/AK1289*100),0)</f>
        <v>45.511260608657096</v>
      </c>
      <c r="AN1289" s="243">
        <f>AK1289-AL1289</f>
        <v>178.00837999999999</v>
      </c>
      <c r="AO1289" s="243">
        <v>267.96500000000003</v>
      </c>
      <c r="AP1289" s="243">
        <v>24.014379999999999</v>
      </c>
      <c r="AQ1289" s="243">
        <f>SUM(AO1289:AP1289)</f>
        <v>291.97938000000005</v>
      </c>
      <c r="AR1289" s="243">
        <v>117.72</v>
      </c>
      <c r="AS1289" s="242">
        <f>IF(AR1289&lt;&gt;0,(AR1289/AQ1289*100),0)</f>
        <v>40.317915600752343</v>
      </c>
      <c r="AT1289" s="243">
        <f>AQ1289-AR1289</f>
        <v>174.25938000000005</v>
      </c>
      <c r="AU1289" s="243">
        <v>0</v>
      </c>
      <c r="AV1289" s="94"/>
      <c r="AW1289" s="243">
        <f>SUM(AU1289:AV1289)</f>
        <v>0</v>
      </c>
      <c r="AX1289" s="243"/>
      <c r="AY1289" s="242">
        <f>IF(AX1289&lt;&gt;0,(AX1289/AW1289*100),0)</f>
        <v>0</v>
      </c>
      <c r="AZ1289" s="243">
        <f>AW1289-AX1289</f>
        <v>0</v>
      </c>
      <c r="BA1289" s="243">
        <v>0</v>
      </c>
      <c r="BB1289" s="243"/>
      <c r="BC1289" s="243">
        <f>SUM(BA1289:BB1289)</f>
        <v>0</v>
      </c>
      <c r="BD1289" s="243"/>
      <c r="BE1289" s="242">
        <f>IF(BD1289&lt;&gt;0,(BD1289/BC1289*100),0)</f>
        <v>0</v>
      </c>
      <c r="BF1289" s="243">
        <f>BC1289-BD1289</f>
        <v>0</v>
      </c>
      <c r="BG1289" s="86">
        <f t="shared" ref="BG1289:BH1318" si="1327">E1289+K1289+Q1289+W1289+AI1289+AO1289+AU1289+BA1289+AC1289</f>
        <v>730.19500000000005</v>
      </c>
      <c r="BH1289" s="86">
        <f t="shared" si="1327"/>
        <v>184.98659999999998</v>
      </c>
      <c r="BI1289" s="86">
        <f>SUM(BG1289:BH1289)</f>
        <v>915.1816</v>
      </c>
      <c r="BJ1289" s="86">
        <f t="shared" ref="BJ1289:BJ1318" si="1328">H1289+N1289+T1289+Z1289+AL1289+AR1289+AX1289+BD1289+AF1289</f>
        <v>267.20000000000005</v>
      </c>
      <c r="BK1289" s="85">
        <f>IF(BJ1289&lt;&gt;0,(BJ1289/BI1289*100),0)</f>
        <v>29.196391186186439</v>
      </c>
      <c r="BL1289" s="86">
        <f>BI1289-BJ1289</f>
        <v>647.98159999999996</v>
      </c>
      <c r="BN1289" s="56">
        <v>13503184</v>
      </c>
      <c r="BO1289" s="72">
        <f>ROUND(BN1289,2)</f>
        <v>13503184</v>
      </c>
      <c r="BP1289" s="214">
        <f>BN1289/100000</f>
        <v>135.03183999999999</v>
      </c>
      <c r="BQ1289" s="214">
        <v>135.03183999999999</v>
      </c>
    </row>
    <row r="1290" spans="1:69" ht="21.95" customHeight="1" x14ac:dyDescent="0.3">
      <c r="A1290" s="17">
        <v>1</v>
      </c>
      <c r="B1290" s="17">
        <v>1</v>
      </c>
      <c r="C1290" s="232">
        <v>2</v>
      </c>
      <c r="D1290" s="239" t="s">
        <v>190</v>
      </c>
      <c r="E1290" s="294">
        <v>0</v>
      </c>
      <c r="F1290" s="295"/>
      <c r="G1290" s="294">
        <f t="shared" ref="G1290:G1318" si="1329">SUM(E1290:F1290)</f>
        <v>0</v>
      </c>
      <c r="H1290" s="294"/>
      <c r="I1290" s="296">
        <f t="shared" si="1323"/>
        <v>0</v>
      </c>
      <c r="J1290" s="294">
        <f t="shared" si="1324"/>
        <v>0</v>
      </c>
      <c r="K1290" s="294">
        <v>48.66</v>
      </c>
      <c r="L1290" s="294"/>
      <c r="M1290" s="294">
        <f t="shared" ref="M1290:M1318" si="1330">SUM(K1290,L1290)</f>
        <v>48.66</v>
      </c>
      <c r="N1290" s="294"/>
      <c r="O1290" s="296">
        <f t="shared" ref="O1290:O1319" si="1331">+N1290/M1290*100</f>
        <v>0</v>
      </c>
      <c r="P1290" s="294">
        <f t="shared" si="1325"/>
        <v>48.66</v>
      </c>
      <c r="Q1290" s="294">
        <v>14.07</v>
      </c>
      <c r="R1290" s="294"/>
      <c r="S1290" s="294">
        <f t="shared" ref="S1290:S1318" si="1332">SUM(Q1290,R1290)</f>
        <v>14.07</v>
      </c>
      <c r="T1290" s="294"/>
      <c r="U1290" s="296">
        <f>T1290/S1290*100</f>
        <v>0</v>
      </c>
      <c r="V1290" s="294">
        <f t="shared" ref="V1290:V1318" si="1333">S1290-T1290</f>
        <v>14.07</v>
      </c>
      <c r="W1290" s="294">
        <v>2.1999999999999993</v>
      </c>
      <c r="X1290" s="294"/>
      <c r="Y1290" s="294">
        <f t="shared" si="1326"/>
        <v>2.1999999999999993</v>
      </c>
      <c r="Z1290" s="294"/>
      <c r="AA1290" s="296">
        <f t="shared" ref="AA1290:AA1319" si="1334">IF(Z1290&lt;&gt;0,(Z1290/Y1290*100),0)</f>
        <v>0</v>
      </c>
      <c r="AB1290" s="294">
        <f t="shared" ref="AB1290:AB1318" si="1335">Y1290-Z1290</f>
        <v>2.1999999999999993</v>
      </c>
      <c r="AC1290" s="243">
        <v>142.74</v>
      </c>
      <c r="AD1290" s="97">
        <v>236.30572000000001</v>
      </c>
      <c r="AE1290" s="243">
        <f t="shared" ref="AE1290:AE1318" si="1336">SUM(AC1290:AD1290)</f>
        <v>379.04572000000002</v>
      </c>
      <c r="AF1290" s="243">
        <v>35.450000000000003</v>
      </c>
      <c r="AG1290" s="242">
        <f t="shared" ref="AG1290:AG1318" si="1337">IF(AF1290&lt;&gt;"", AF1290/AE1290*100, 0)</f>
        <v>9.3524337908366313</v>
      </c>
      <c r="AH1290" s="243">
        <f t="shared" ref="AH1290:AH1318" si="1338">AE1290-AF1290</f>
        <v>343.59572000000003</v>
      </c>
      <c r="AI1290" s="243">
        <v>378.39</v>
      </c>
      <c r="AJ1290" s="97">
        <v>34.65898</v>
      </c>
      <c r="AK1290" s="243">
        <f t="shared" ref="AK1290:AK1318" si="1339">SUM(AI1290:AJ1290)</f>
        <v>413.04897999999997</v>
      </c>
      <c r="AL1290" s="243">
        <v>45.4</v>
      </c>
      <c r="AM1290" s="242">
        <f t="shared" ref="AM1290:AM1318" si="1340">IF(AL1290&lt;&gt;0,(AL1290/AK1290*100),0)</f>
        <v>10.991432541486969</v>
      </c>
      <c r="AN1290" s="243">
        <f t="shared" ref="AN1290:AN1318" si="1341">AK1290-AL1290</f>
        <v>367.64897999999999</v>
      </c>
      <c r="AO1290" s="243">
        <v>334.06700000000012</v>
      </c>
      <c r="AP1290" s="243">
        <v>32.145420000000001</v>
      </c>
      <c r="AQ1290" s="243">
        <f t="shared" ref="AQ1290:AQ1318" si="1342">SUM(AO1290:AP1290)</f>
        <v>366.21242000000012</v>
      </c>
      <c r="AR1290" s="243">
        <v>25.18</v>
      </c>
      <c r="AS1290" s="242">
        <f t="shared" ref="AS1290:AS1319" si="1343">IF(AR1290&lt;&gt;0,(AR1290/AQ1290*100),0)</f>
        <v>6.8757908319985406</v>
      </c>
      <c r="AT1290" s="243">
        <f t="shared" ref="AT1290:AT1318" si="1344">AQ1290-AR1290</f>
        <v>341.03242000000012</v>
      </c>
      <c r="AU1290" s="243">
        <v>0</v>
      </c>
      <c r="AV1290" s="94"/>
      <c r="AW1290" s="243">
        <f t="shared" ref="AW1290:AW1318" si="1345">SUM(AU1290:AV1290)</f>
        <v>0</v>
      </c>
      <c r="AX1290" s="243"/>
      <c r="AY1290" s="242">
        <f t="shared" ref="AY1290:AY1319" si="1346">IF(AX1290&lt;&gt;0,(AX1290/AW1290*100),0)</f>
        <v>0</v>
      </c>
      <c r="AZ1290" s="243">
        <f t="shared" ref="AZ1290:AZ1318" si="1347">AW1290-AX1290</f>
        <v>0</v>
      </c>
      <c r="BA1290" s="243">
        <v>0</v>
      </c>
      <c r="BB1290" s="243"/>
      <c r="BC1290" s="243">
        <f t="shared" ref="BC1290:BC1318" si="1348">SUM(BA1290:BB1290)</f>
        <v>0</v>
      </c>
      <c r="BD1290" s="243"/>
      <c r="BE1290" s="242">
        <f t="shared" ref="BE1290:BE1319" si="1349">IF(BD1290&lt;&gt;0,(BD1290/BC1290*100),0)</f>
        <v>0</v>
      </c>
      <c r="BF1290" s="243">
        <f t="shared" ref="BF1290:BF1318" si="1350">BC1290-BD1290</f>
        <v>0</v>
      </c>
      <c r="BG1290" s="86">
        <f t="shared" si="1327"/>
        <v>920.12700000000018</v>
      </c>
      <c r="BH1290" s="86">
        <f t="shared" si="1327"/>
        <v>303.11011999999999</v>
      </c>
      <c r="BI1290" s="86">
        <f t="shared" ref="BI1290:BI1318" si="1351">SUM(BG1290:BH1290)</f>
        <v>1223.2371200000002</v>
      </c>
      <c r="BJ1290" s="86">
        <f t="shared" si="1328"/>
        <v>106.03</v>
      </c>
      <c r="BK1290" s="85">
        <f t="shared" ref="BK1290:BK1319" si="1352">IF(BJ1290&lt;&gt;0,(BJ1290/BI1290*100),0)</f>
        <v>8.6679841762813723</v>
      </c>
      <c r="BL1290" s="86">
        <f t="shared" ref="BL1290:BL1318" si="1353">BI1290-BJ1290</f>
        <v>1117.2071200000003</v>
      </c>
      <c r="BN1290" s="56">
        <v>23630572</v>
      </c>
      <c r="BO1290" s="72">
        <f t="shared" ref="BO1290:BO1318" si="1354">ROUND(BN1290,2)</f>
        <v>23630572</v>
      </c>
      <c r="BP1290" s="214">
        <f t="shared" ref="BP1290:BP1318" si="1355">BN1290/100000</f>
        <v>236.30572000000001</v>
      </c>
      <c r="BQ1290" s="214">
        <v>236.30572000000001</v>
      </c>
    </row>
    <row r="1291" spans="1:69" ht="21.95" customHeight="1" x14ac:dyDescent="0.3">
      <c r="A1291" s="17"/>
      <c r="B1291" s="17"/>
      <c r="C1291" s="232">
        <v>3</v>
      </c>
      <c r="D1291" s="239" t="s">
        <v>18</v>
      </c>
      <c r="E1291" s="294">
        <v>0.90799999999999947</v>
      </c>
      <c r="F1291" s="295"/>
      <c r="G1291" s="294">
        <f t="shared" si="1329"/>
        <v>0.90799999999999947</v>
      </c>
      <c r="H1291" s="294">
        <v>0.91</v>
      </c>
      <c r="I1291" s="296">
        <f t="shared" si="1323"/>
        <v>100.22026431718068</v>
      </c>
      <c r="J1291" s="294">
        <f t="shared" si="1324"/>
        <v>-2.0000000000005569E-3</v>
      </c>
      <c r="K1291" s="294">
        <v>61.420000000000009</v>
      </c>
      <c r="L1291" s="294"/>
      <c r="M1291" s="294">
        <f t="shared" si="1330"/>
        <v>61.420000000000009</v>
      </c>
      <c r="N1291" s="294">
        <v>4.18</v>
      </c>
      <c r="O1291" s="296">
        <f t="shared" si="1331"/>
        <v>6.8056007815043955</v>
      </c>
      <c r="P1291" s="294">
        <f t="shared" si="1325"/>
        <v>57.240000000000009</v>
      </c>
      <c r="Q1291" s="294">
        <v>13.780000000000001</v>
      </c>
      <c r="R1291" s="294"/>
      <c r="S1291" s="294">
        <f t="shared" si="1332"/>
        <v>13.780000000000001</v>
      </c>
      <c r="T1291" s="294">
        <v>1.2</v>
      </c>
      <c r="U1291" s="296">
        <f t="shared" ref="U1291:U1319" si="1356">T1291/S1291*100</f>
        <v>8.7082728592162546</v>
      </c>
      <c r="V1291" s="294">
        <f t="shared" si="1333"/>
        <v>12.580000000000002</v>
      </c>
      <c r="W1291" s="294">
        <v>1.1999999999999997</v>
      </c>
      <c r="X1291" s="294"/>
      <c r="Y1291" s="294">
        <f t="shared" si="1326"/>
        <v>1.1999999999999997</v>
      </c>
      <c r="Z1291" s="294">
        <v>1.2</v>
      </c>
      <c r="AA1291" s="296">
        <f t="shared" si="1334"/>
        <v>100.00000000000003</v>
      </c>
      <c r="AB1291" s="294">
        <f t="shared" si="1335"/>
        <v>0</v>
      </c>
      <c r="AC1291" s="243">
        <v>87.910000000000011</v>
      </c>
      <c r="AD1291" s="97">
        <v>202.54776000000001</v>
      </c>
      <c r="AE1291" s="243">
        <f t="shared" si="1336"/>
        <v>290.45776000000001</v>
      </c>
      <c r="AF1291" s="243">
        <v>30.81</v>
      </c>
      <c r="AG1291" s="242">
        <f t="shared" si="1337"/>
        <v>10.607394341951821</v>
      </c>
      <c r="AH1291" s="243">
        <f t="shared" si="1338"/>
        <v>259.64776000000001</v>
      </c>
      <c r="AI1291" s="243">
        <v>431.35800000000006</v>
      </c>
      <c r="AJ1291" s="97">
        <v>37.619520000000001</v>
      </c>
      <c r="AK1291" s="243">
        <f t="shared" si="1339"/>
        <v>468.97752000000008</v>
      </c>
      <c r="AL1291" s="243">
        <v>54.19</v>
      </c>
      <c r="AM1291" s="242">
        <f t="shared" si="1340"/>
        <v>11.554924850129275</v>
      </c>
      <c r="AN1291" s="243">
        <f t="shared" si="1341"/>
        <v>414.78752000000009</v>
      </c>
      <c r="AO1291" s="243">
        <v>482.77400000000011</v>
      </c>
      <c r="AP1291" s="243">
        <v>34.699060000000003</v>
      </c>
      <c r="AQ1291" s="243">
        <f t="shared" si="1342"/>
        <v>517.47306000000015</v>
      </c>
      <c r="AR1291" s="243">
        <v>105.95</v>
      </c>
      <c r="AS1291" s="242">
        <f t="shared" si="1343"/>
        <v>20.474495812400352</v>
      </c>
      <c r="AT1291" s="243">
        <f t="shared" si="1344"/>
        <v>411.52306000000016</v>
      </c>
      <c r="AU1291" s="243">
        <v>1.2400000000000002</v>
      </c>
      <c r="AV1291" s="94"/>
      <c r="AW1291" s="243">
        <f t="shared" si="1345"/>
        <v>1.2400000000000002</v>
      </c>
      <c r="AX1291" s="243">
        <v>1.24</v>
      </c>
      <c r="AY1291" s="242">
        <f t="shared" si="1346"/>
        <v>99.999999999999972</v>
      </c>
      <c r="AZ1291" s="243">
        <f t="shared" si="1347"/>
        <v>0</v>
      </c>
      <c r="BA1291" s="243">
        <v>13.730000000000004</v>
      </c>
      <c r="BB1291" s="243"/>
      <c r="BC1291" s="243">
        <f t="shared" si="1348"/>
        <v>13.730000000000004</v>
      </c>
      <c r="BD1291" s="243">
        <v>6</v>
      </c>
      <c r="BE1291" s="242">
        <f t="shared" si="1349"/>
        <v>43.699927166788044</v>
      </c>
      <c r="BF1291" s="243">
        <f t="shared" si="1350"/>
        <v>7.730000000000004</v>
      </c>
      <c r="BG1291" s="86">
        <f t="shared" si="1327"/>
        <v>1094.3200000000002</v>
      </c>
      <c r="BH1291" s="86">
        <f t="shared" si="1327"/>
        <v>274.86634000000004</v>
      </c>
      <c r="BI1291" s="86">
        <f t="shared" si="1351"/>
        <v>1369.1863400000002</v>
      </c>
      <c r="BJ1291" s="86">
        <f t="shared" si="1328"/>
        <v>205.68</v>
      </c>
      <c r="BK1291" s="85">
        <f t="shared" si="1352"/>
        <v>15.022060474252175</v>
      </c>
      <c r="BL1291" s="86">
        <f t="shared" si="1353"/>
        <v>1163.5063400000001</v>
      </c>
      <c r="BN1291" s="56">
        <v>20254776</v>
      </c>
      <c r="BO1291" s="72">
        <f t="shared" si="1354"/>
        <v>20254776</v>
      </c>
      <c r="BP1291" s="214">
        <f t="shared" si="1355"/>
        <v>202.54776000000001</v>
      </c>
      <c r="BQ1291" s="214">
        <v>202.54776000000001</v>
      </c>
    </row>
    <row r="1292" spans="1:69" ht="21.95" customHeight="1" x14ac:dyDescent="0.3">
      <c r="A1292" s="17"/>
      <c r="B1292" s="17"/>
      <c r="C1292" s="232">
        <v>4</v>
      </c>
      <c r="D1292" s="239" t="s">
        <v>19</v>
      </c>
      <c r="E1292" s="294">
        <v>4.0000000000013358E-3</v>
      </c>
      <c r="F1292" s="295"/>
      <c r="G1292" s="294">
        <f t="shared" si="1329"/>
        <v>4.0000000000013358E-3</v>
      </c>
      <c r="H1292" s="294"/>
      <c r="I1292" s="296">
        <f t="shared" si="1323"/>
        <v>0</v>
      </c>
      <c r="J1292" s="294">
        <f t="shared" si="1324"/>
        <v>4.0000000000013358E-3</v>
      </c>
      <c r="K1292" s="294">
        <v>26.83</v>
      </c>
      <c r="L1292" s="294"/>
      <c r="M1292" s="294">
        <f t="shared" si="1330"/>
        <v>26.83</v>
      </c>
      <c r="N1292" s="294">
        <v>0.7</v>
      </c>
      <c r="O1292" s="296">
        <f t="shared" si="1331"/>
        <v>2.609019754006709</v>
      </c>
      <c r="P1292" s="294">
        <f t="shared" si="1325"/>
        <v>26.13</v>
      </c>
      <c r="Q1292" s="294">
        <v>7.8900000000000006</v>
      </c>
      <c r="R1292" s="294"/>
      <c r="S1292" s="294">
        <f t="shared" si="1332"/>
        <v>7.8900000000000006</v>
      </c>
      <c r="T1292" s="294"/>
      <c r="U1292" s="296">
        <f t="shared" si="1356"/>
        <v>0</v>
      </c>
      <c r="V1292" s="294">
        <f t="shared" si="1333"/>
        <v>7.8900000000000006</v>
      </c>
      <c r="W1292" s="294">
        <v>1.5</v>
      </c>
      <c r="X1292" s="294"/>
      <c r="Y1292" s="294">
        <f t="shared" si="1326"/>
        <v>1.5</v>
      </c>
      <c r="Z1292" s="294">
        <v>0.1</v>
      </c>
      <c r="AA1292" s="296">
        <f t="shared" si="1334"/>
        <v>6.666666666666667</v>
      </c>
      <c r="AB1292" s="294">
        <f t="shared" si="1335"/>
        <v>1.4</v>
      </c>
      <c r="AC1292" s="243">
        <v>99.220000000000013</v>
      </c>
      <c r="AD1292" s="97">
        <v>202.54776000000001</v>
      </c>
      <c r="AE1292" s="243">
        <f t="shared" si="1336"/>
        <v>301.76776000000001</v>
      </c>
      <c r="AF1292" s="243">
        <v>47.75</v>
      </c>
      <c r="AG1292" s="242">
        <f t="shared" si="1337"/>
        <v>15.823426597990453</v>
      </c>
      <c r="AH1292" s="243">
        <f t="shared" si="1338"/>
        <v>254.01776000000001</v>
      </c>
      <c r="AI1292" s="243">
        <v>435.60599999999999</v>
      </c>
      <c r="AJ1292" s="97">
        <v>30.93422</v>
      </c>
      <c r="AK1292" s="243">
        <f t="shared" si="1339"/>
        <v>466.54021999999998</v>
      </c>
      <c r="AL1292" s="243">
        <v>42.09</v>
      </c>
      <c r="AM1292" s="242">
        <f t="shared" si="1340"/>
        <v>9.0217302165288142</v>
      </c>
      <c r="AN1292" s="243">
        <f t="shared" si="1341"/>
        <v>424.45021999999994</v>
      </c>
      <c r="AO1292" s="243">
        <v>349.67500000000007</v>
      </c>
      <c r="AP1292" s="243">
        <v>28.619440000000001</v>
      </c>
      <c r="AQ1292" s="243">
        <f t="shared" si="1342"/>
        <v>378.29444000000007</v>
      </c>
      <c r="AR1292" s="243">
        <v>18.91</v>
      </c>
      <c r="AS1292" s="242">
        <f t="shared" si="1343"/>
        <v>4.9987517659524672</v>
      </c>
      <c r="AT1292" s="243">
        <f t="shared" si="1344"/>
        <v>359.38444000000004</v>
      </c>
      <c r="AU1292" s="243">
        <v>0</v>
      </c>
      <c r="AV1292" s="94"/>
      <c r="AW1292" s="243">
        <f t="shared" si="1345"/>
        <v>0</v>
      </c>
      <c r="AX1292" s="243"/>
      <c r="AY1292" s="242">
        <f t="shared" si="1346"/>
        <v>0</v>
      </c>
      <c r="AZ1292" s="243">
        <f t="shared" si="1347"/>
        <v>0</v>
      </c>
      <c r="BA1292" s="243">
        <v>0</v>
      </c>
      <c r="BB1292" s="243"/>
      <c r="BC1292" s="243">
        <f t="shared" si="1348"/>
        <v>0</v>
      </c>
      <c r="BD1292" s="243"/>
      <c r="BE1292" s="242">
        <f t="shared" si="1349"/>
        <v>0</v>
      </c>
      <c r="BF1292" s="243">
        <f t="shared" si="1350"/>
        <v>0</v>
      </c>
      <c r="BG1292" s="86">
        <f t="shared" si="1327"/>
        <v>920.72500000000014</v>
      </c>
      <c r="BH1292" s="86">
        <f t="shared" si="1327"/>
        <v>262.10142000000002</v>
      </c>
      <c r="BI1292" s="86">
        <f t="shared" si="1351"/>
        <v>1182.8264200000001</v>
      </c>
      <c r="BJ1292" s="86">
        <f t="shared" si="1328"/>
        <v>109.55</v>
      </c>
      <c r="BK1292" s="85">
        <f t="shared" si="1352"/>
        <v>9.2617139884312021</v>
      </c>
      <c r="BL1292" s="86">
        <f t="shared" si="1353"/>
        <v>1073.2764200000001</v>
      </c>
      <c r="BN1292" s="56">
        <v>20254776</v>
      </c>
      <c r="BO1292" s="72">
        <f t="shared" si="1354"/>
        <v>20254776</v>
      </c>
      <c r="BP1292" s="214">
        <f t="shared" si="1355"/>
        <v>202.54776000000001</v>
      </c>
      <c r="BQ1292" s="214">
        <v>202.54776000000001</v>
      </c>
    </row>
    <row r="1293" spans="1:69" ht="21.95" customHeight="1" x14ac:dyDescent="0.3">
      <c r="A1293" s="17"/>
      <c r="B1293" s="17"/>
      <c r="C1293" s="232">
        <v>5</v>
      </c>
      <c r="D1293" s="239" t="s">
        <v>20</v>
      </c>
      <c r="E1293" s="294">
        <v>4.0000000000004476E-3</v>
      </c>
      <c r="F1293" s="295"/>
      <c r="G1293" s="294">
        <f t="shared" si="1329"/>
        <v>4.0000000000004476E-3</v>
      </c>
      <c r="H1293" s="294"/>
      <c r="I1293" s="296">
        <f t="shared" si="1323"/>
        <v>0</v>
      </c>
      <c r="J1293" s="294">
        <f t="shared" si="1324"/>
        <v>4.0000000000004476E-3</v>
      </c>
      <c r="K1293" s="294">
        <v>30.950000000000003</v>
      </c>
      <c r="L1293" s="294"/>
      <c r="M1293" s="294">
        <f t="shared" si="1330"/>
        <v>30.950000000000003</v>
      </c>
      <c r="N1293" s="294">
        <v>29.51</v>
      </c>
      <c r="O1293" s="296">
        <f t="shared" si="1331"/>
        <v>95.347334410339258</v>
      </c>
      <c r="P1293" s="294">
        <f t="shared" si="1325"/>
        <v>1.4400000000000013</v>
      </c>
      <c r="Q1293" s="294">
        <v>9.14</v>
      </c>
      <c r="R1293" s="294"/>
      <c r="S1293" s="294">
        <f t="shared" si="1332"/>
        <v>9.14</v>
      </c>
      <c r="T1293" s="294">
        <v>5.0199999999999996</v>
      </c>
      <c r="U1293" s="296">
        <f t="shared" si="1356"/>
        <v>54.923413566739598</v>
      </c>
      <c r="V1293" s="294">
        <f t="shared" si="1333"/>
        <v>4.120000000000001</v>
      </c>
      <c r="W1293" s="294">
        <v>1.0899999999999999</v>
      </c>
      <c r="X1293" s="294"/>
      <c r="Y1293" s="294">
        <f t="shared" si="1326"/>
        <v>1.0899999999999999</v>
      </c>
      <c r="Z1293" s="294">
        <v>0.7</v>
      </c>
      <c r="AA1293" s="296">
        <f t="shared" si="1334"/>
        <v>64.22018348623854</v>
      </c>
      <c r="AB1293" s="294">
        <f t="shared" si="1335"/>
        <v>0.3899999999999999</v>
      </c>
      <c r="AC1293" s="243">
        <v>61.689999999999991</v>
      </c>
      <c r="AD1293" s="97">
        <v>118.15286</v>
      </c>
      <c r="AE1293" s="243">
        <f t="shared" si="1336"/>
        <v>179.84286</v>
      </c>
      <c r="AF1293" s="243">
        <v>54.77</v>
      </c>
      <c r="AG1293" s="242">
        <f t="shared" si="1337"/>
        <v>30.454364437932096</v>
      </c>
      <c r="AH1293" s="243">
        <f t="shared" si="1338"/>
        <v>125.07285999999999</v>
      </c>
      <c r="AI1293" s="243">
        <v>315.54599999999994</v>
      </c>
      <c r="AJ1293" s="97">
        <v>25.05968</v>
      </c>
      <c r="AK1293" s="243">
        <f t="shared" si="1339"/>
        <v>340.60567999999995</v>
      </c>
      <c r="AL1293" s="243">
        <v>231.2</v>
      </c>
      <c r="AM1293" s="242">
        <f t="shared" si="1340"/>
        <v>67.87907940936276</v>
      </c>
      <c r="AN1293" s="243">
        <f t="shared" si="1341"/>
        <v>109.40567999999996</v>
      </c>
      <c r="AO1293" s="243">
        <v>369.98899999999998</v>
      </c>
      <c r="AP1293" s="243">
        <v>23.10548</v>
      </c>
      <c r="AQ1293" s="243">
        <f t="shared" si="1342"/>
        <v>393.09447999999998</v>
      </c>
      <c r="AR1293" s="243">
        <v>218.69</v>
      </c>
      <c r="AS1293" s="242">
        <f t="shared" si="1343"/>
        <v>55.632935878417832</v>
      </c>
      <c r="AT1293" s="243">
        <f t="shared" si="1344"/>
        <v>174.40447999999998</v>
      </c>
      <c r="AU1293" s="243">
        <v>0</v>
      </c>
      <c r="AV1293" s="94"/>
      <c r="AW1293" s="243">
        <f t="shared" si="1345"/>
        <v>0</v>
      </c>
      <c r="AX1293" s="243"/>
      <c r="AY1293" s="242">
        <f t="shared" si="1346"/>
        <v>0</v>
      </c>
      <c r="AZ1293" s="243">
        <f t="shared" si="1347"/>
        <v>0</v>
      </c>
      <c r="BA1293" s="243">
        <v>0</v>
      </c>
      <c r="BB1293" s="243"/>
      <c r="BC1293" s="243">
        <f t="shared" si="1348"/>
        <v>0</v>
      </c>
      <c r="BD1293" s="243"/>
      <c r="BE1293" s="242">
        <f t="shared" si="1349"/>
        <v>0</v>
      </c>
      <c r="BF1293" s="243">
        <f t="shared" si="1350"/>
        <v>0</v>
      </c>
      <c r="BG1293" s="86">
        <f t="shared" si="1327"/>
        <v>788.40899999999988</v>
      </c>
      <c r="BH1293" s="86">
        <f t="shared" si="1327"/>
        <v>166.31801999999999</v>
      </c>
      <c r="BI1293" s="86">
        <f t="shared" si="1351"/>
        <v>954.72701999999981</v>
      </c>
      <c r="BJ1293" s="86">
        <f t="shared" si="1328"/>
        <v>539.89</v>
      </c>
      <c r="BK1293" s="85">
        <f t="shared" si="1352"/>
        <v>56.54914846759025</v>
      </c>
      <c r="BL1293" s="86">
        <f t="shared" si="1353"/>
        <v>414.83701999999982</v>
      </c>
      <c r="BN1293" s="56">
        <v>11815286</v>
      </c>
      <c r="BO1293" s="72">
        <f t="shared" si="1354"/>
        <v>11815286</v>
      </c>
      <c r="BP1293" s="214">
        <f t="shared" si="1355"/>
        <v>118.15286</v>
      </c>
      <c r="BQ1293" s="214">
        <v>118.15286</v>
      </c>
    </row>
    <row r="1294" spans="1:69" ht="21.95" customHeight="1" x14ac:dyDescent="0.3">
      <c r="A1294" s="17"/>
      <c r="B1294" s="17"/>
      <c r="C1294" s="232">
        <v>6</v>
      </c>
      <c r="D1294" s="239" t="s">
        <v>21</v>
      </c>
      <c r="E1294" s="294">
        <v>2.0000000000002238E-3</v>
      </c>
      <c r="F1294" s="295"/>
      <c r="G1294" s="294">
        <f t="shared" si="1329"/>
        <v>2.0000000000002238E-3</v>
      </c>
      <c r="H1294" s="294"/>
      <c r="I1294" s="296">
        <f t="shared" si="1323"/>
        <v>0</v>
      </c>
      <c r="J1294" s="294">
        <f t="shared" si="1324"/>
        <v>2.0000000000002238E-3</v>
      </c>
      <c r="K1294" s="294">
        <v>16.21</v>
      </c>
      <c r="L1294" s="294"/>
      <c r="M1294" s="294">
        <f t="shared" si="1330"/>
        <v>16.21</v>
      </c>
      <c r="N1294" s="294"/>
      <c r="O1294" s="296">
        <f t="shared" si="1331"/>
        <v>0</v>
      </c>
      <c r="P1294" s="294">
        <f t="shared" si="1325"/>
        <v>16.21</v>
      </c>
      <c r="Q1294" s="294">
        <v>5.8100000000000005</v>
      </c>
      <c r="R1294" s="294"/>
      <c r="S1294" s="294">
        <f t="shared" si="1332"/>
        <v>5.8100000000000005</v>
      </c>
      <c r="T1294" s="294"/>
      <c r="U1294" s="296">
        <f t="shared" si="1356"/>
        <v>0</v>
      </c>
      <c r="V1294" s="294">
        <f t="shared" si="1333"/>
        <v>5.8100000000000005</v>
      </c>
      <c r="W1294" s="294">
        <v>0.95</v>
      </c>
      <c r="X1294" s="294"/>
      <c r="Y1294" s="294">
        <f t="shared" si="1326"/>
        <v>0.95</v>
      </c>
      <c r="Z1294" s="294">
        <v>0.2</v>
      </c>
      <c r="AA1294" s="296">
        <f t="shared" si="1334"/>
        <v>21.05263157894737</v>
      </c>
      <c r="AB1294" s="294">
        <f t="shared" si="1335"/>
        <v>0.75</v>
      </c>
      <c r="AC1294" s="243">
        <v>47.77</v>
      </c>
      <c r="AD1294" s="97">
        <v>50.636940000000003</v>
      </c>
      <c r="AE1294" s="243">
        <f t="shared" si="1336"/>
        <v>98.406940000000006</v>
      </c>
      <c r="AF1294" s="243"/>
      <c r="AG1294" s="242">
        <f t="shared" si="1337"/>
        <v>0</v>
      </c>
      <c r="AH1294" s="243">
        <f t="shared" si="1338"/>
        <v>98.406940000000006</v>
      </c>
      <c r="AI1294" s="243">
        <v>225.24599999999998</v>
      </c>
      <c r="AJ1294" s="97">
        <v>8.0648</v>
      </c>
      <c r="AK1294" s="243">
        <f t="shared" si="1339"/>
        <v>233.31079999999997</v>
      </c>
      <c r="AL1294" s="243">
        <v>42.96</v>
      </c>
      <c r="AM1294" s="242">
        <f t="shared" si="1340"/>
        <v>18.413206761110075</v>
      </c>
      <c r="AN1294" s="243">
        <f t="shared" si="1341"/>
        <v>190.35079999999996</v>
      </c>
      <c r="AO1294" s="243">
        <v>243.72399999999999</v>
      </c>
      <c r="AP1294" s="243">
        <v>7.4411399999999999</v>
      </c>
      <c r="AQ1294" s="243">
        <f t="shared" si="1342"/>
        <v>251.16513999999998</v>
      </c>
      <c r="AR1294" s="243"/>
      <c r="AS1294" s="242">
        <f t="shared" si="1343"/>
        <v>0</v>
      </c>
      <c r="AT1294" s="243">
        <f t="shared" si="1344"/>
        <v>251.16513999999998</v>
      </c>
      <c r="AU1294" s="243">
        <v>0</v>
      </c>
      <c r="AV1294" s="94"/>
      <c r="AW1294" s="243">
        <f t="shared" si="1345"/>
        <v>0</v>
      </c>
      <c r="AX1294" s="243"/>
      <c r="AY1294" s="242">
        <f t="shared" si="1346"/>
        <v>0</v>
      </c>
      <c r="AZ1294" s="243">
        <f t="shared" si="1347"/>
        <v>0</v>
      </c>
      <c r="BA1294" s="243">
        <v>0</v>
      </c>
      <c r="BB1294" s="243"/>
      <c r="BC1294" s="243">
        <f t="shared" si="1348"/>
        <v>0</v>
      </c>
      <c r="BD1294" s="243"/>
      <c r="BE1294" s="242">
        <f t="shared" si="1349"/>
        <v>0</v>
      </c>
      <c r="BF1294" s="243">
        <f t="shared" si="1350"/>
        <v>0</v>
      </c>
      <c r="BG1294" s="86">
        <f t="shared" si="1327"/>
        <v>539.71199999999999</v>
      </c>
      <c r="BH1294" s="86">
        <f t="shared" si="1327"/>
        <v>66.142880000000005</v>
      </c>
      <c r="BI1294" s="86">
        <f t="shared" si="1351"/>
        <v>605.85487999999998</v>
      </c>
      <c r="BJ1294" s="86">
        <f t="shared" si="1328"/>
        <v>43.160000000000004</v>
      </c>
      <c r="BK1294" s="85">
        <f t="shared" si="1352"/>
        <v>7.1238181658287552</v>
      </c>
      <c r="BL1294" s="86">
        <f t="shared" si="1353"/>
        <v>562.69488000000001</v>
      </c>
      <c r="BN1294" s="56">
        <v>5063694</v>
      </c>
      <c r="BO1294" s="72">
        <f t="shared" si="1354"/>
        <v>5063694</v>
      </c>
      <c r="BP1294" s="214">
        <f t="shared" si="1355"/>
        <v>50.636940000000003</v>
      </c>
      <c r="BQ1294" s="214">
        <v>50.636940000000003</v>
      </c>
    </row>
    <row r="1295" spans="1:69" ht="21.95" customHeight="1" x14ac:dyDescent="0.3">
      <c r="A1295" s="17"/>
      <c r="B1295" s="17"/>
      <c r="C1295" s="232">
        <v>7</v>
      </c>
      <c r="D1295" s="239" t="s">
        <v>22</v>
      </c>
      <c r="E1295" s="294">
        <v>0</v>
      </c>
      <c r="F1295" s="295"/>
      <c r="G1295" s="294">
        <f t="shared" si="1329"/>
        <v>0</v>
      </c>
      <c r="H1295" s="294"/>
      <c r="I1295" s="296">
        <f t="shared" si="1323"/>
        <v>0</v>
      </c>
      <c r="J1295" s="294">
        <f t="shared" si="1324"/>
        <v>0</v>
      </c>
      <c r="K1295" s="294">
        <v>101.72</v>
      </c>
      <c r="L1295" s="294"/>
      <c r="M1295" s="294">
        <f t="shared" si="1330"/>
        <v>101.72</v>
      </c>
      <c r="N1295" s="294">
        <v>30.6</v>
      </c>
      <c r="O1295" s="296">
        <f t="shared" si="1331"/>
        <v>30.082579630357849</v>
      </c>
      <c r="P1295" s="294">
        <f t="shared" si="1325"/>
        <v>71.12</v>
      </c>
      <c r="Q1295" s="294">
        <v>21.5</v>
      </c>
      <c r="R1295" s="294"/>
      <c r="S1295" s="294">
        <f t="shared" si="1332"/>
        <v>21.5</v>
      </c>
      <c r="T1295" s="294">
        <v>12.57</v>
      </c>
      <c r="U1295" s="296">
        <f t="shared" si="1356"/>
        <v>58.465116279069775</v>
      </c>
      <c r="V1295" s="294">
        <f t="shared" si="1333"/>
        <v>8.93</v>
      </c>
      <c r="W1295" s="294">
        <v>4.2399999999999993</v>
      </c>
      <c r="X1295" s="294"/>
      <c r="Y1295" s="294">
        <f t="shared" si="1326"/>
        <v>4.2399999999999993</v>
      </c>
      <c r="Z1295" s="294">
        <v>0.1</v>
      </c>
      <c r="AA1295" s="296">
        <f t="shared" si="1334"/>
        <v>2.3584905660377364</v>
      </c>
      <c r="AB1295" s="294">
        <f t="shared" si="1335"/>
        <v>4.1399999999999997</v>
      </c>
      <c r="AC1295" s="243">
        <v>222.93</v>
      </c>
      <c r="AD1295" s="97">
        <v>236.30572000000001</v>
      </c>
      <c r="AE1295" s="243">
        <f t="shared" si="1336"/>
        <v>459.23572000000001</v>
      </c>
      <c r="AF1295" s="243"/>
      <c r="AG1295" s="242">
        <f t="shared" si="1337"/>
        <v>0</v>
      </c>
      <c r="AH1295" s="243">
        <f t="shared" si="1338"/>
        <v>459.23572000000001</v>
      </c>
      <c r="AI1295" s="243">
        <v>721.65400000000011</v>
      </c>
      <c r="AJ1295" s="97">
        <v>42.777839999999998</v>
      </c>
      <c r="AK1295" s="243">
        <f t="shared" si="1339"/>
        <v>764.43184000000008</v>
      </c>
      <c r="AL1295" s="243">
        <v>345.86</v>
      </c>
      <c r="AM1295" s="242">
        <f t="shared" si="1340"/>
        <v>45.2440599543839</v>
      </c>
      <c r="AN1295" s="243">
        <f t="shared" si="1341"/>
        <v>418.57184000000007</v>
      </c>
      <c r="AO1295" s="243">
        <v>616.36299999999994</v>
      </c>
      <c r="AP1295" s="243">
        <v>39.570659999999997</v>
      </c>
      <c r="AQ1295" s="243">
        <f t="shared" si="1342"/>
        <v>655.93365999999992</v>
      </c>
      <c r="AR1295" s="243">
        <v>170.84</v>
      </c>
      <c r="AS1295" s="242">
        <f t="shared" si="1343"/>
        <v>26.045316838901062</v>
      </c>
      <c r="AT1295" s="243">
        <f t="shared" si="1344"/>
        <v>485.09365999999989</v>
      </c>
      <c r="AU1295" s="243">
        <v>0</v>
      </c>
      <c r="AV1295" s="94"/>
      <c r="AW1295" s="243">
        <f t="shared" si="1345"/>
        <v>0</v>
      </c>
      <c r="AX1295" s="243"/>
      <c r="AY1295" s="242">
        <f t="shared" si="1346"/>
        <v>0</v>
      </c>
      <c r="AZ1295" s="243">
        <f t="shared" si="1347"/>
        <v>0</v>
      </c>
      <c r="BA1295" s="243">
        <v>0</v>
      </c>
      <c r="BB1295" s="243"/>
      <c r="BC1295" s="243">
        <f t="shared" si="1348"/>
        <v>0</v>
      </c>
      <c r="BD1295" s="243"/>
      <c r="BE1295" s="242">
        <f t="shared" si="1349"/>
        <v>0</v>
      </c>
      <c r="BF1295" s="243">
        <f t="shared" si="1350"/>
        <v>0</v>
      </c>
      <c r="BG1295" s="86">
        <f t="shared" si="1327"/>
        <v>1688.4070000000002</v>
      </c>
      <c r="BH1295" s="86">
        <f t="shared" si="1327"/>
        <v>318.65422000000001</v>
      </c>
      <c r="BI1295" s="86">
        <f t="shared" si="1351"/>
        <v>2007.06122</v>
      </c>
      <c r="BJ1295" s="86">
        <f t="shared" si="1328"/>
        <v>559.97</v>
      </c>
      <c r="BK1295" s="85">
        <f t="shared" si="1352"/>
        <v>27.899995995139598</v>
      </c>
      <c r="BL1295" s="86">
        <f t="shared" si="1353"/>
        <v>1447.09122</v>
      </c>
      <c r="BN1295" s="56">
        <v>23630572</v>
      </c>
      <c r="BO1295" s="72">
        <f t="shared" si="1354"/>
        <v>23630572</v>
      </c>
      <c r="BP1295" s="214">
        <f t="shared" si="1355"/>
        <v>236.30572000000001</v>
      </c>
      <c r="BQ1295" s="214">
        <v>236.30572000000001</v>
      </c>
    </row>
    <row r="1296" spans="1:69" ht="21.95" customHeight="1" x14ac:dyDescent="0.3">
      <c r="A1296" s="17">
        <v>2</v>
      </c>
      <c r="B1296" s="17"/>
      <c r="C1296" s="232">
        <v>8</v>
      </c>
      <c r="D1296" s="239" t="s">
        <v>23</v>
      </c>
      <c r="E1296" s="294">
        <v>1.9999999999997797E-3</v>
      </c>
      <c r="F1296" s="295"/>
      <c r="G1296" s="294">
        <f t="shared" si="1329"/>
        <v>1.9999999999997797E-3</v>
      </c>
      <c r="H1296" s="294"/>
      <c r="I1296" s="296">
        <f t="shared" si="1323"/>
        <v>0</v>
      </c>
      <c r="J1296" s="294">
        <f t="shared" si="1324"/>
        <v>1.9999999999997797E-3</v>
      </c>
      <c r="K1296" s="294">
        <v>16.290000000000003</v>
      </c>
      <c r="L1296" s="294"/>
      <c r="M1296" s="294">
        <f t="shared" si="1330"/>
        <v>16.290000000000003</v>
      </c>
      <c r="N1296" s="294"/>
      <c r="O1296" s="296">
        <f t="shared" si="1331"/>
        <v>0</v>
      </c>
      <c r="P1296" s="294">
        <f t="shared" si="1325"/>
        <v>16.290000000000003</v>
      </c>
      <c r="Q1296" s="294">
        <v>3.9200000000000004</v>
      </c>
      <c r="R1296" s="294"/>
      <c r="S1296" s="294">
        <f t="shared" si="1332"/>
        <v>3.9200000000000004</v>
      </c>
      <c r="T1296" s="294">
        <v>1.84</v>
      </c>
      <c r="U1296" s="296">
        <f t="shared" si="1356"/>
        <v>46.938775510204081</v>
      </c>
      <c r="V1296" s="294">
        <f t="shared" si="1333"/>
        <v>2.08</v>
      </c>
      <c r="W1296" s="294">
        <v>0.53999999999999992</v>
      </c>
      <c r="X1296" s="294"/>
      <c r="Y1296" s="294">
        <f t="shared" si="1326"/>
        <v>0.53999999999999992</v>
      </c>
      <c r="Z1296" s="294">
        <v>0.26</v>
      </c>
      <c r="AA1296" s="296">
        <f t="shared" si="1334"/>
        <v>48.148148148148159</v>
      </c>
      <c r="AB1296" s="294">
        <f t="shared" si="1335"/>
        <v>0.27999999999999992</v>
      </c>
      <c r="AC1296" s="243">
        <v>21.180000000000003</v>
      </c>
      <c r="AD1296" s="97">
        <v>50.636940000000003</v>
      </c>
      <c r="AE1296" s="243">
        <f t="shared" si="1336"/>
        <v>71.816940000000002</v>
      </c>
      <c r="AF1296" s="243">
        <v>9</v>
      </c>
      <c r="AG1296" s="242">
        <f t="shared" si="1337"/>
        <v>12.531862259795529</v>
      </c>
      <c r="AH1296" s="243">
        <f t="shared" si="1338"/>
        <v>62.816940000000002</v>
      </c>
      <c r="AI1296" s="243">
        <v>110.05000000000001</v>
      </c>
      <c r="AJ1296" s="97">
        <v>7.3025200000000003</v>
      </c>
      <c r="AK1296" s="243">
        <f t="shared" si="1339"/>
        <v>117.35252000000001</v>
      </c>
      <c r="AL1296" s="243">
        <v>24.12</v>
      </c>
      <c r="AM1296" s="242">
        <f t="shared" si="1340"/>
        <v>20.553457224437956</v>
      </c>
      <c r="AN1296" s="243">
        <f t="shared" si="1341"/>
        <v>93.232520000000008</v>
      </c>
      <c r="AO1296" s="243">
        <v>115.61099999999999</v>
      </c>
      <c r="AP1296" s="243">
        <v>6.7718999999999996</v>
      </c>
      <c r="AQ1296" s="243">
        <f t="shared" si="1342"/>
        <v>122.38289999999999</v>
      </c>
      <c r="AR1296" s="243">
        <v>25.55</v>
      </c>
      <c r="AS1296" s="242">
        <f t="shared" si="1343"/>
        <v>20.877099660164944</v>
      </c>
      <c r="AT1296" s="243">
        <f t="shared" si="1344"/>
        <v>96.832899999999995</v>
      </c>
      <c r="AU1296" s="243">
        <v>0</v>
      </c>
      <c r="AV1296" s="94"/>
      <c r="AW1296" s="243">
        <f t="shared" si="1345"/>
        <v>0</v>
      </c>
      <c r="AX1296" s="243"/>
      <c r="AY1296" s="242">
        <f t="shared" si="1346"/>
        <v>0</v>
      </c>
      <c r="AZ1296" s="243">
        <f t="shared" si="1347"/>
        <v>0</v>
      </c>
      <c r="BA1296" s="243">
        <v>0</v>
      </c>
      <c r="BB1296" s="243"/>
      <c r="BC1296" s="243">
        <f t="shared" si="1348"/>
        <v>0</v>
      </c>
      <c r="BD1296" s="243"/>
      <c r="BE1296" s="242">
        <f t="shared" si="1349"/>
        <v>0</v>
      </c>
      <c r="BF1296" s="243">
        <f t="shared" si="1350"/>
        <v>0</v>
      </c>
      <c r="BG1296" s="86">
        <f t="shared" si="1327"/>
        <v>267.59300000000002</v>
      </c>
      <c r="BH1296" s="86">
        <f t="shared" si="1327"/>
        <v>64.711359999999999</v>
      </c>
      <c r="BI1296" s="86">
        <f t="shared" si="1351"/>
        <v>332.30436000000003</v>
      </c>
      <c r="BJ1296" s="86">
        <f t="shared" si="1328"/>
        <v>60.77</v>
      </c>
      <c r="BK1296" s="85">
        <f t="shared" si="1352"/>
        <v>18.287451901022305</v>
      </c>
      <c r="BL1296" s="86">
        <f t="shared" si="1353"/>
        <v>271.53436000000005</v>
      </c>
      <c r="BN1296" s="56">
        <v>5063694</v>
      </c>
      <c r="BO1296" s="72">
        <f t="shared" si="1354"/>
        <v>5063694</v>
      </c>
      <c r="BP1296" s="214">
        <f t="shared" si="1355"/>
        <v>50.636940000000003</v>
      </c>
      <c r="BQ1296" s="214">
        <v>50.636940000000003</v>
      </c>
    </row>
    <row r="1297" spans="1:69" ht="21.95" customHeight="1" x14ac:dyDescent="0.3">
      <c r="A1297" s="17"/>
      <c r="B1297" s="17"/>
      <c r="C1297" s="232">
        <v>9</v>
      </c>
      <c r="D1297" s="239" t="s">
        <v>24</v>
      </c>
      <c r="E1297" s="294">
        <v>1.9999999999988916E-3</v>
      </c>
      <c r="F1297" s="295"/>
      <c r="G1297" s="294">
        <f t="shared" si="1329"/>
        <v>1.9999999999988916E-3</v>
      </c>
      <c r="H1297" s="294"/>
      <c r="I1297" s="296">
        <f t="shared" si="1323"/>
        <v>0</v>
      </c>
      <c r="J1297" s="294">
        <f t="shared" si="1324"/>
        <v>1.9999999999988916E-3</v>
      </c>
      <c r="K1297" s="294">
        <v>32.340000000000003</v>
      </c>
      <c r="L1297" s="294"/>
      <c r="M1297" s="294">
        <f t="shared" si="1330"/>
        <v>32.340000000000003</v>
      </c>
      <c r="N1297" s="294">
        <v>5.27</v>
      </c>
      <c r="O1297" s="296">
        <f t="shared" si="1331"/>
        <v>16.295609152752007</v>
      </c>
      <c r="P1297" s="294">
        <f t="shared" si="1325"/>
        <v>27.070000000000004</v>
      </c>
      <c r="Q1297" s="294">
        <v>14.629999999999999</v>
      </c>
      <c r="R1297" s="294"/>
      <c r="S1297" s="294">
        <f t="shared" si="1332"/>
        <v>14.629999999999999</v>
      </c>
      <c r="T1297" s="294">
        <v>1.49</v>
      </c>
      <c r="U1297" s="296">
        <f t="shared" si="1356"/>
        <v>10.184552289815448</v>
      </c>
      <c r="V1297" s="294">
        <f t="shared" si="1333"/>
        <v>13.139999999999999</v>
      </c>
      <c r="W1297" s="294">
        <v>0.8</v>
      </c>
      <c r="X1297" s="294"/>
      <c r="Y1297" s="294">
        <f t="shared" si="1326"/>
        <v>0.8</v>
      </c>
      <c r="Z1297" s="294"/>
      <c r="AA1297" s="296">
        <f t="shared" si="1334"/>
        <v>0</v>
      </c>
      <c r="AB1297" s="294">
        <f t="shared" si="1335"/>
        <v>0.8</v>
      </c>
      <c r="AC1297" s="243">
        <v>127.39</v>
      </c>
      <c r="AD1297" s="97">
        <v>135.03183999999999</v>
      </c>
      <c r="AE1297" s="243">
        <f t="shared" si="1336"/>
        <v>262.42183999999997</v>
      </c>
      <c r="AF1297" s="243">
        <v>22.92</v>
      </c>
      <c r="AG1297" s="242">
        <f t="shared" si="1337"/>
        <v>8.7340291494031153</v>
      </c>
      <c r="AH1297" s="243">
        <f t="shared" si="1338"/>
        <v>239.50183999999996</v>
      </c>
      <c r="AI1297" s="243">
        <v>380.43799999999999</v>
      </c>
      <c r="AJ1297" s="97">
        <v>24.73638</v>
      </c>
      <c r="AK1297" s="243">
        <f t="shared" si="1339"/>
        <v>405.17437999999999</v>
      </c>
      <c r="AL1297" s="243">
        <v>124.86</v>
      </c>
      <c r="AM1297" s="242">
        <f t="shared" si="1340"/>
        <v>30.816361093709826</v>
      </c>
      <c r="AN1297" s="243">
        <f t="shared" si="1341"/>
        <v>280.31437999999997</v>
      </c>
      <c r="AO1297" s="243">
        <v>306.45300000000003</v>
      </c>
      <c r="AP1297" s="243">
        <v>22.889500000000002</v>
      </c>
      <c r="AQ1297" s="243">
        <f t="shared" si="1342"/>
        <v>329.34250000000003</v>
      </c>
      <c r="AR1297" s="243">
        <v>62.5</v>
      </c>
      <c r="AS1297" s="242">
        <f t="shared" si="1343"/>
        <v>18.97720458185627</v>
      </c>
      <c r="AT1297" s="243">
        <f t="shared" si="1344"/>
        <v>266.84250000000003</v>
      </c>
      <c r="AU1297" s="243">
        <v>0</v>
      </c>
      <c r="AV1297" s="94"/>
      <c r="AW1297" s="243">
        <f t="shared" si="1345"/>
        <v>0</v>
      </c>
      <c r="AX1297" s="243"/>
      <c r="AY1297" s="242">
        <f t="shared" si="1346"/>
        <v>0</v>
      </c>
      <c r="AZ1297" s="243">
        <f t="shared" si="1347"/>
        <v>0</v>
      </c>
      <c r="BA1297" s="243">
        <v>0</v>
      </c>
      <c r="BB1297" s="243"/>
      <c r="BC1297" s="243">
        <f t="shared" si="1348"/>
        <v>0</v>
      </c>
      <c r="BD1297" s="243"/>
      <c r="BE1297" s="242">
        <f t="shared" si="1349"/>
        <v>0</v>
      </c>
      <c r="BF1297" s="243">
        <f t="shared" si="1350"/>
        <v>0</v>
      </c>
      <c r="BG1297" s="86">
        <f t="shared" si="1327"/>
        <v>862.053</v>
      </c>
      <c r="BH1297" s="86">
        <f t="shared" si="1327"/>
        <v>182.65771999999998</v>
      </c>
      <c r="BI1297" s="86">
        <f t="shared" si="1351"/>
        <v>1044.71072</v>
      </c>
      <c r="BJ1297" s="86">
        <f t="shared" si="1328"/>
        <v>217.04000000000002</v>
      </c>
      <c r="BK1297" s="85">
        <f t="shared" si="1352"/>
        <v>20.775129023276413</v>
      </c>
      <c r="BL1297" s="86">
        <f t="shared" si="1353"/>
        <v>827.67072000000007</v>
      </c>
      <c r="BN1297" s="56">
        <v>13503184</v>
      </c>
      <c r="BO1297" s="72">
        <f t="shared" si="1354"/>
        <v>13503184</v>
      </c>
      <c r="BP1297" s="214">
        <f t="shared" si="1355"/>
        <v>135.03183999999999</v>
      </c>
      <c r="BQ1297" s="214">
        <v>135.03183999999999</v>
      </c>
    </row>
    <row r="1298" spans="1:69" ht="21.95" customHeight="1" x14ac:dyDescent="0.3">
      <c r="A1298" s="17">
        <v>3</v>
      </c>
      <c r="B1298" s="17"/>
      <c r="C1298" s="232">
        <v>10</v>
      </c>
      <c r="D1298" s="239" t="s">
        <v>25</v>
      </c>
      <c r="E1298" s="294">
        <v>4.0000000000004476E-3</v>
      </c>
      <c r="F1298" s="295"/>
      <c r="G1298" s="294">
        <f t="shared" si="1329"/>
        <v>4.0000000000004476E-3</v>
      </c>
      <c r="H1298" s="294"/>
      <c r="I1298" s="296">
        <f t="shared" si="1323"/>
        <v>0</v>
      </c>
      <c r="J1298" s="294">
        <f t="shared" si="1324"/>
        <v>4.0000000000004476E-3</v>
      </c>
      <c r="K1298" s="294">
        <v>14.379999999999999</v>
      </c>
      <c r="L1298" s="294"/>
      <c r="M1298" s="294">
        <f t="shared" si="1330"/>
        <v>14.379999999999999</v>
      </c>
      <c r="N1298" s="294">
        <v>3.5</v>
      </c>
      <c r="O1298" s="296">
        <f t="shared" si="1331"/>
        <v>24.339360222531294</v>
      </c>
      <c r="P1298" s="294">
        <f t="shared" si="1325"/>
        <v>10.879999999999999</v>
      </c>
      <c r="Q1298" s="294">
        <v>5.93</v>
      </c>
      <c r="R1298" s="294"/>
      <c r="S1298" s="294">
        <f t="shared" si="1332"/>
        <v>5.93</v>
      </c>
      <c r="T1298" s="294">
        <v>2.14</v>
      </c>
      <c r="U1298" s="296">
        <f t="shared" si="1356"/>
        <v>36.087689713322099</v>
      </c>
      <c r="V1298" s="294">
        <f t="shared" si="1333"/>
        <v>3.7899999999999996</v>
      </c>
      <c r="W1298" s="294">
        <v>2.8</v>
      </c>
      <c r="X1298" s="294"/>
      <c r="Y1298" s="294">
        <f t="shared" si="1326"/>
        <v>2.8</v>
      </c>
      <c r="Z1298" s="294">
        <v>1.02</v>
      </c>
      <c r="AA1298" s="296">
        <f t="shared" si="1334"/>
        <v>36.428571428571431</v>
      </c>
      <c r="AB1298" s="294">
        <f t="shared" si="1335"/>
        <v>1.7799999999999998</v>
      </c>
      <c r="AC1298" s="243">
        <v>79.859999999999985</v>
      </c>
      <c r="AD1298" s="97">
        <v>118.15286</v>
      </c>
      <c r="AE1298" s="243">
        <f t="shared" si="1336"/>
        <v>198.01285999999999</v>
      </c>
      <c r="AF1298" s="243">
        <v>52.95</v>
      </c>
      <c r="AG1298" s="242">
        <f t="shared" si="1337"/>
        <v>26.740687448279875</v>
      </c>
      <c r="AH1298" s="243">
        <f t="shared" si="1338"/>
        <v>145.06286</v>
      </c>
      <c r="AI1298" s="243">
        <v>354.78799999999995</v>
      </c>
      <c r="AJ1298" s="97">
        <v>15.514340000000001</v>
      </c>
      <c r="AK1298" s="243">
        <f t="shared" si="1339"/>
        <v>370.30233999999996</v>
      </c>
      <c r="AL1298" s="243">
        <v>78.900000000000006</v>
      </c>
      <c r="AM1298" s="242">
        <f t="shared" si="1340"/>
        <v>21.306913696521608</v>
      </c>
      <c r="AN1298" s="243">
        <f t="shared" si="1341"/>
        <v>291.40233999999998</v>
      </c>
      <c r="AO1298" s="243">
        <v>293.75</v>
      </c>
      <c r="AP1298" s="243">
        <v>14.407159999999999</v>
      </c>
      <c r="AQ1298" s="243">
        <f t="shared" si="1342"/>
        <v>308.15715999999998</v>
      </c>
      <c r="AR1298" s="243">
        <v>62.75</v>
      </c>
      <c r="AS1298" s="242">
        <f t="shared" si="1343"/>
        <v>20.362986211321523</v>
      </c>
      <c r="AT1298" s="243">
        <f t="shared" si="1344"/>
        <v>245.40715999999998</v>
      </c>
      <c r="AU1298" s="243">
        <v>8.0100000000000016</v>
      </c>
      <c r="AV1298" s="94"/>
      <c r="AW1298" s="243">
        <f t="shared" si="1345"/>
        <v>8.0100000000000016</v>
      </c>
      <c r="AX1298" s="243">
        <v>1.66</v>
      </c>
      <c r="AY1298" s="242">
        <f t="shared" si="1346"/>
        <v>20.724094881398248</v>
      </c>
      <c r="AZ1298" s="243">
        <f t="shared" si="1347"/>
        <v>6.3500000000000014</v>
      </c>
      <c r="BA1298" s="243">
        <v>75.149999999999991</v>
      </c>
      <c r="BB1298" s="243"/>
      <c r="BC1298" s="243">
        <f t="shared" si="1348"/>
        <v>75.149999999999991</v>
      </c>
      <c r="BD1298" s="243">
        <v>14.65</v>
      </c>
      <c r="BE1298" s="242">
        <f t="shared" si="1349"/>
        <v>19.494344644045245</v>
      </c>
      <c r="BF1298" s="243">
        <f t="shared" si="1350"/>
        <v>60.499999999999993</v>
      </c>
      <c r="BG1298" s="86">
        <f t="shared" si="1327"/>
        <v>834.67199999999991</v>
      </c>
      <c r="BH1298" s="86">
        <f t="shared" si="1327"/>
        <v>148.07436000000001</v>
      </c>
      <c r="BI1298" s="86">
        <f t="shared" si="1351"/>
        <v>982.74635999999987</v>
      </c>
      <c r="BJ1298" s="86">
        <f t="shared" si="1328"/>
        <v>217.57</v>
      </c>
      <c r="BK1298" s="85">
        <f t="shared" si="1352"/>
        <v>22.138977955614102</v>
      </c>
      <c r="BL1298" s="86">
        <f t="shared" si="1353"/>
        <v>765.17635999999993</v>
      </c>
      <c r="BN1298" s="56">
        <v>11815286</v>
      </c>
      <c r="BO1298" s="72">
        <f t="shared" si="1354"/>
        <v>11815286</v>
      </c>
      <c r="BP1298" s="214">
        <f t="shared" si="1355"/>
        <v>118.15286</v>
      </c>
      <c r="BQ1298" s="214">
        <v>118.15286</v>
      </c>
    </row>
    <row r="1299" spans="1:69" ht="21.95" customHeight="1" x14ac:dyDescent="0.3">
      <c r="A1299" s="17">
        <v>4</v>
      </c>
      <c r="B1299" s="17"/>
      <c r="C1299" s="232">
        <v>11</v>
      </c>
      <c r="D1299" s="239" t="s">
        <v>26</v>
      </c>
      <c r="E1299" s="294">
        <v>4.0000000000013358E-3</v>
      </c>
      <c r="F1299" s="295"/>
      <c r="G1299" s="294">
        <f t="shared" si="1329"/>
        <v>4.0000000000013358E-3</v>
      </c>
      <c r="H1299" s="294"/>
      <c r="I1299" s="296">
        <f t="shared" si="1323"/>
        <v>0</v>
      </c>
      <c r="J1299" s="294">
        <f t="shared" si="1324"/>
        <v>4.0000000000013358E-3</v>
      </c>
      <c r="K1299" s="294">
        <v>94.05</v>
      </c>
      <c r="L1299" s="294"/>
      <c r="M1299" s="294">
        <f t="shared" si="1330"/>
        <v>94.05</v>
      </c>
      <c r="N1299" s="294">
        <v>14.11</v>
      </c>
      <c r="O1299" s="296">
        <f t="shared" si="1331"/>
        <v>15.002658160552897</v>
      </c>
      <c r="P1299" s="294">
        <f t="shared" si="1325"/>
        <v>79.94</v>
      </c>
      <c r="Q1299" s="294">
        <v>21.619999999999997</v>
      </c>
      <c r="R1299" s="294"/>
      <c r="S1299" s="294">
        <f t="shared" si="1332"/>
        <v>21.619999999999997</v>
      </c>
      <c r="T1299" s="294">
        <v>3.24</v>
      </c>
      <c r="U1299" s="296">
        <f t="shared" si="1356"/>
        <v>14.986123959296952</v>
      </c>
      <c r="V1299" s="294">
        <f t="shared" si="1333"/>
        <v>18.379999999999995</v>
      </c>
      <c r="W1299" s="294">
        <v>2.9900000000000011</v>
      </c>
      <c r="X1299" s="294"/>
      <c r="Y1299" s="294">
        <f t="shared" si="1326"/>
        <v>2.9900000000000011</v>
      </c>
      <c r="Z1299" s="294">
        <v>0.54</v>
      </c>
      <c r="AA1299" s="296">
        <f t="shared" si="1334"/>
        <v>18.060200668896314</v>
      </c>
      <c r="AB1299" s="294">
        <f t="shared" si="1335"/>
        <v>2.4500000000000011</v>
      </c>
      <c r="AC1299" s="243">
        <v>190.54</v>
      </c>
      <c r="AD1299" s="97">
        <v>371.33756</v>
      </c>
      <c r="AE1299" s="243">
        <f t="shared" si="1336"/>
        <v>561.87756000000002</v>
      </c>
      <c r="AF1299" s="243">
        <v>103.13</v>
      </c>
      <c r="AG1299" s="242">
        <f t="shared" si="1337"/>
        <v>18.354532613831381</v>
      </c>
      <c r="AH1299" s="243">
        <f t="shared" si="1338"/>
        <v>458.74756000000002</v>
      </c>
      <c r="AI1299" s="243">
        <v>1145.71</v>
      </c>
      <c r="AJ1299" s="97">
        <v>60.158099999999997</v>
      </c>
      <c r="AK1299" s="243">
        <f t="shared" si="1339"/>
        <v>1205.8681000000001</v>
      </c>
      <c r="AL1299" s="243">
        <v>286.43</v>
      </c>
      <c r="AM1299" s="242">
        <f t="shared" si="1340"/>
        <v>23.753012456337469</v>
      </c>
      <c r="AN1299" s="243">
        <f t="shared" si="1341"/>
        <v>919.43810000000008</v>
      </c>
      <c r="AO1299" s="243">
        <v>1072.5780000000002</v>
      </c>
      <c r="AP1299" s="243">
        <v>55.585320000000003</v>
      </c>
      <c r="AQ1299" s="243">
        <f t="shared" si="1342"/>
        <v>1128.1633200000001</v>
      </c>
      <c r="AR1299" s="243">
        <v>160.88999999999999</v>
      </c>
      <c r="AS1299" s="242">
        <f t="shared" si="1343"/>
        <v>14.261233027856282</v>
      </c>
      <c r="AT1299" s="243">
        <f t="shared" si="1344"/>
        <v>967.27332000000013</v>
      </c>
      <c r="AU1299" s="243">
        <v>0</v>
      </c>
      <c r="AV1299" s="94"/>
      <c r="AW1299" s="243">
        <f t="shared" si="1345"/>
        <v>0</v>
      </c>
      <c r="AX1299" s="243"/>
      <c r="AY1299" s="242">
        <f t="shared" si="1346"/>
        <v>0</v>
      </c>
      <c r="AZ1299" s="243">
        <f t="shared" si="1347"/>
        <v>0</v>
      </c>
      <c r="BA1299" s="243">
        <v>27.590000000000003</v>
      </c>
      <c r="BB1299" s="243"/>
      <c r="BC1299" s="243">
        <f t="shared" si="1348"/>
        <v>27.590000000000003</v>
      </c>
      <c r="BD1299" s="243">
        <v>8</v>
      </c>
      <c r="BE1299" s="242">
        <f t="shared" si="1349"/>
        <v>28.996013048205864</v>
      </c>
      <c r="BF1299" s="243">
        <f t="shared" si="1350"/>
        <v>19.590000000000003</v>
      </c>
      <c r="BG1299" s="86">
        <f t="shared" si="1327"/>
        <v>2555.0820000000003</v>
      </c>
      <c r="BH1299" s="86">
        <f t="shared" si="1327"/>
        <v>487.08098000000001</v>
      </c>
      <c r="BI1299" s="86">
        <f t="shared" si="1351"/>
        <v>3042.1629800000005</v>
      </c>
      <c r="BJ1299" s="86">
        <f t="shared" si="1328"/>
        <v>576.33999999999992</v>
      </c>
      <c r="BK1299" s="85">
        <f t="shared" si="1352"/>
        <v>18.94507308743859</v>
      </c>
      <c r="BL1299" s="86">
        <f t="shared" si="1353"/>
        <v>2465.8229800000008</v>
      </c>
      <c r="BN1299" s="56">
        <v>37133756</v>
      </c>
      <c r="BO1299" s="72">
        <f t="shared" si="1354"/>
        <v>37133756</v>
      </c>
      <c r="BP1299" s="214">
        <f t="shared" si="1355"/>
        <v>371.33756</v>
      </c>
      <c r="BQ1299" s="214">
        <v>371.33756</v>
      </c>
    </row>
    <row r="1300" spans="1:69" ht="21.95" customHeight="1" x14ac:dyDescent="0.3">
      <c r="A1300" s="17"/>
      <c r="B1300" s="17"/>
      <c r="C1300" s="232">
        <v>12</v>
      </c>
      <c r="D1300" s="239" t="s">
        <v>27</v>
      </c>
      <c r="E1300" s="294">
        <v>2.0000000000006679E-3</v>
      </c>
      <c r="F1300" s="295"/>
      <c r="G1300" s="294">
        <f t="shared" si="1329"/>
        <v>2.0000000000006679E-3</v>
      </c>
      <c r="H1300" s="294"/>
      <c r="I1300" s="296">
        <f t="shared" si="1323"/>
        <v>0</v>
      </c>
      <c r="J1300" s="294">
        <f t="shared" si="1324"/>
        <v>2.0000000000006679E-3</v>
      </c>
      <c r="K1300" s="294">
        <v>40.790000000000006</v>
      </c>
      <c r="L1300" s="294"/>
      <c r="M1300" s="294">
        <f t="shared" si="1330"/>
        <v>40.790000000000006</v>
      </c>
      <c r="N1300" s="294"/>
      <c r="O1300" s="296">
        <f t="shared" si="1331"/>
        <v>0</v>
      </c>
      <c r="P1300" s="294">
        <f t="shared" si="1325"/>
        <v>40.790000000000006</v>
      </c>
      <c r="Q1300" s="294">
        <v>9.7200000000000006</v>
      </c>
      <c r="R1300" s="294"/>
      <c r="S1300" s="294">
        <f t="shared" si="1332"/>
        <v>9.7200000000000006</v>
      </c>
      <c r="T1300" s="294">
        <v>1.38</v>
      </c>
      <c r="U1300" s="296">
        <f t="shared" si="1356"/>
        <v>14.19753086419753</v>
      </c>
      <c r="V1300" s="294">
        <f t="shared" si="1333"/>
        <v>8.34</v>
      </c>
      <c r="W1300" s="294">
        <v>1.0499999999999998</v>
      </c>
      <c r="X1300" s="294"/>
      <c r="Y1300" s="294">
        <f t="shared" si="1326"/>
        <v>1.0499999999999998</v>
      </c>
      <c r="Z1300" s="294"/>
      <c r="AA1300" s="296">
        <f t="shared" si="1334"/>
        <v>0</v>
      </c>
      <c r="AB1300" s="294">
        <f t="shared" si="1335"/>
        <v>1.0499999999999998</v>
      </c>
      <c r="AC1300" s="243">
        <v>26.150000000000006</v>
      </c>
      <c r="AD1300" s="97">
        <v>135.03183999999999</v>
      </c>
      <c r="AE1300" s="243">
        <f t="shared" si="1336"/>
        <v>161.18183999999999</v>
      </c>
      <c r="AF1300" s="243">
        <v>9.9</v>
      </c>
      <c r="AG1300" s="242">
        <f t="shared" si="1337"/>
        <v>6.1421311482732799</v>
      </c>
      <c r="AH1300" s="243">
        <f t="shared" si="1338"/>
        <v>151.28183999999999</v>
      </c>
      <c r="AI1300" s="243">
        <v>238.93800000000002</v>
      </c>
      <c r="AJ1300" s="97">
        <v>24.126860000000001</v>
      </c>
      <c r="AK1300" s="243">
        <f t="shared" si="1339"/>
        <v>263.06486000000001</v>
      </c>
      <c r="AL1300" s="243">
        <v>125.04</v>
      </c>
      <c r="AM1300" s="242">
        <f t="shared" si="1340"/>
        <v>47.532004084467985</v>
      </c>
      <c r="AN1300" s="243">
        <f t="shared" si="1341"/>
        <v>138.02485999999999</v>
      </c>
      <c r="AO1300" s="243">
        <v>286.75399999999991</v>
      </c>
      <c r="AP1300" s="243">
        <v>22.32798</v>
      </c>
      <c r="AQ1300" s="243">
        <f t="shared" si="1342"/>
        <v>309.08197999999993</v>
      </c>
      <c r="AR1300" s="243">
        <v>59.97</v>
      </c>
      <c r="AS1300" s="242">
        <f t="shared" si="1343"/>
        <v>19.402619330961972</v>
      </c>
      <c r="AT1300" s="243">
        <f t="shared" si="1344"/>
        <v>249.11197999999993</v>
      </c>
      <c r="AU1300" s="243">
        <v>0</v>
      </c>
      <c r="AV1300" s="94"/>
      <c r="AW1300" s="243">
        <f t="shared" si="1345"/>
        <v>0</v>
      </c>
      <c r="AX1300" s="243"/>
      <c r="AY1300" s="242">
        <f t="shared" si="1346"/>
        <v>0</v>
      </c>
      <c r="AZ1300" s="243">
        <f t="shared" si="1347"/>
        <v>0</v>
      </c>
      <c r="BA1300" s="243">
        <v>0</v>
      </c>
      <c r="BB1300" s="243"/>
      <c r="BC1300" s="243">
        <f t="shared" si="1348"/>
        <v>0</v>
      </c>
      <c r="BD1300" s="243"/>
      <c r="BE1300" s="242">
        <f t="shared" si="1349"/>
        <v>0</v>
      </c>
      <c r="BF1300" s="243">
        <f t="shared" si="1350"/>
        <v>0</v>
      </c>
      <c r="BG1300" s="86">
        <f t="shared" si="1327"/>
        <v>603.40399999999988</v>
      </c>
      <c r="BH1300" s="86">
        <f t="shared" si="1327"/>
        <v>181.48667999999998</v>
      </c>
      <c r="BI1300" s="86">
        <f t="shared" si="1351"/>
        <v>784.89067999999986</v>
      </c>
      <c r="BJ1300" s="86">
        <f t="shared" si="1328"/>
        <v>196.29</v>
      </c>
      <c r="BK1300" s="85">
        <f t="shared" si="1352"/>
        <v>25.008578264682672</v>
      </c>
      <c r="BL1300" s="86">
        <f t="shared" si="1353"/>
        <v>588.6006799999999</v>
      </c>
      <c r="BN1300" s="56">
        <v>13503184</v>
      </c>
      <c r="BO1300" s="72">
        <f t="shared" si="1354"/>
        <v>13503184</v>
      </c>
      <c r="BP1300" s="214">
        <f t="shared" si="1355"/>
        <v>135.03183999999999</v>
      </c>
      <c r="BQ1300" s="214">
        <v>135.03183999999999</v>
      </c>
    </row>
    <row r="1301" spans="1:69" ht="21.95" customHeight="1" x14ac:dyDescent="0.3">
      <c r="A1301" s="17">
        <v>5</v>
      </c>
      <c r="B1301" s="17"/>
      <c r="C1301" s="232">
        <v>13</v>
      </c>
      <c r="D1301" s="239" t="s">
        <v>28</v>
      </c>
      <c r="E1301" s="294">
        <v>-1.9999999999988916E-3</v>
      </c>
      <c r="F1301" s="295"/>
      <c r="G1301" s="294">
        <f t="shared" si="1329"/>
        <v>-1.9999999999988916E-3</v>
      </c>
      <c r="H1301" s="294"/>
      <c r="I1301" s="296">
        <f t="shared" si="1323"/>
        <v>0</v>
      </c>
      <c r="J1301" s="294">
        <f t="shared" si="1324"/>
        <v>-1.9999999999988916E-3</v>
      </c>
      <c r="K1301" s="294">
        <v>44.33</v>
      </c>
      <c r="L1301" s="294"/>
      <c r="M1301" s="294">
        <f t="shared" si="1330"/>
        <v>44.33</v>
      </c>
      <c r="N1301" s="294">
        <v>4.41</v>
      </c>
      <c r="O1301" s="296">
        <f t="shared" si="1331"/>
        <v>9.9481163997293045</v>
      </c>
      <c r="P1301" s="294">
        <f t="shared" si="1325"/>
        <v>39.92</v>
      </c>
      <c r="Q1301" s="294">
        <v>8.4</v>
      </c>
      <c r="R1301" s="294"/>
      <c r="S1301" s="294">
        <f t="shared" si="1332"/>
        <v>8.4</v>
      </c>
      <c r="T1301" s="294">
        <v>0.08</v>
      </c>
      <c r="U1301" s="296">
        <f t="shared" si="1356"/>
        <v>0.95238095238095233</v>
      </c>
      <c r="V1301" s="294">
        <f t="shared" si="1333"/>
        <v>8.32</v>
      </c>
      <c r="W1301" s="294">
        <v>0</v>
      </c>
      <c r="X1301" s="294"/>
      <c r="Y1301" s="294">
        <f t="shared" si="1326"/>
        <v>0</v>
      </c>
      <c r="Z1301" s="294"/>
      <c r="AA1301" s="296">
        <f t="shared" si="1334"/>
        <v>0</v>
      </c>
      <c r="AB1301" s="294">
        <f t="shared" si="1335"/>
        <v>0</v>
      </c>
      <c r="AC1301" s="243">
        <v>0</v>
      </c>
      <c r="AD1301" s="97">
        <v>168.78980000000001</v>
      </c>
      <c r="AE1301" s="243">
        <f t="shared" si="1336"/>
        <v>168.78980000000001</v>
      </c>
      <c r="AF1301" s="243"/>
      <c r="AG1301" s="242">
        <f t="shared" si="1337"/>
        <v>0</v>
      </c>
      <c r="AH1301" s="243">
        <f t="shared" si="1338"/>
        <v>168.78980000000001</v>
      </c>
      <c r="AI1301" s="243">
        <v>599.87000000000012</v>
      </c>
      <c r="AJ1301" s="97">
        <v>35.579619999999998</v>
      </c>
      <c r="AK1301" s="243">
        <f t="shared" si="1339"/>
        <v>635.4496200000001</v>
      </c>
      <c r="AL1301" s="243">
        <v>36.380000000000003</v>
      </c>
      <c r="AM1301" s="242">
        <f t="shared" si="1340"/>
        <v>5.7250801408929943</v>
      </c>
      <c r="AN1301" s="243">
        <f t="shared" si="1341"/>
        <v>599.0696200000001</v>
      </c>
      <c r="AO1301" s="243">
        <v>549.77300000000002</v>
      </c>
      <c r="AP1301" s="243">
        <v>32.869880000000002</v>
      </c>
      <c r="AQ1301" s="243">
        <f t="shared" si="1342"/>
        <v>582.64287999999999</v>
      </c>
      <c r="AR1301" s="243">
        <v>46.65</v>
      </c>
      <c r="AS1301" s="242">
        <f t="shared" si="1343"/>
        <v>8.006619766811534</v>
      </c>
      <c r="AT1301" s="243">
        <f t="shared" si="1344"/>
        <v>535.99288000000001</v>
      </c>
      <c r="AU1301" s="243">
        <v>0</v>
      </c>
      <c r="AV1301" s="94"/>
      <c r="AW1301" s="243">
        <f t="shared" si="1345"/>
        <v>0</v>
      </c>
      <c r="AX1301" s="243"/>
      <c r="AY1301" s="242">
        <f t="shared" si="1346"/>
        <v>0</v>
      </c>
      <c r="AZ1301" s="243">
        <f t="shared" si="1347"/>
        <v>0</v>
      </c>
      <c r="BA1301" s="243">
        <v>0</v>
      </c>
      <c r="BB1301" s="243"/>
      <c r="BC1301" s="243">
        <f t="shared" si="1348"/>
        <v>0</v>
      </c>
      <c r="BD1301" s="243"/>
      <c r="BE1301" s="242">
        <f t="shared" si="1349"/>
        <v>0</v>
      </c>
      <c r="BF1301" s="243">
        <f t="shared" si="1350"/>
        <v>0</v>
      </c>
      <c r="BG1301" s="86">
        <f t="shared" si="1327"/>
        <v>1202.3710000000001</v>
      </c>
      <c r="BH1301" s="86">
        <f t="shared" si="1327"/>
        <v>237.23930000000001</v>
      </c>
      <c r="BI1301" s="86">
        <f t="shared" si="1351"/>
        <v>1439.6103000000001</v>
      </c>
      <c r="BJ1301" s="86">
        <f t="shared" si="1328"/>
        <v>87.52000000000001</v>
      </c>
      <c r="BK1301" s="85">
        <f t="shared" si="1352"/>
        <v>6.0794230216330076</v>
      </c>
      <c r="BL1301" s="86">
        <f t="shared" si="1353"/>
        <v>1352.0903000000001</v>
      </c>
      <c r="BN1301" s="56">
        <v>16878980</v>
      </c>
      <c r="BO1301" s="72">
        <f t="shared" si="1354"/>
        <v>16878980</v>
      </c>
      <c r="BP1301" s="214">
        <f t="shared" si="1355"/>
        <v>168.78980000000001</v>
      </c>
      <c r="BQ1301" s="214">
        <v>168.78980000000001</v>
      </c>
    </row>
    <row r="1302" spans="1:69" ht="21.95" customHeight="1" x14ac:dyDescent="0.3">
      <c r="A1302" s="17"/>
      <c r="B1302" s="17"/>
      <c r="C1302" s="232">
        <v>14</v>
      </c>
      <c r="D1302" s="239" t="s">
        <v>29</v>
      </c>
      <c r="E1302" s="294">
        <v>-1.9999999999997797E-3</v>
      </c>
      <c r="F1302" s="295"/>
      <c r="G1302" s="294">
        <f t="shared" si="1329"/>
        <v>-1.9999999999997797E-3</v>
      </c>
      <c r="H1302" s="294"/>
      <c r="I1302" s="296">
        <f t="shared" si="1323"/>
        <v>0</v>
      </c>
      <c r="J1302" s="294">
        <f t="shared" si="1324"/>
        <v>-1.9999999999997797E-3</v>
      </c>
      <c r="K1302" s="294">
        <v>7.02</v>
      </c>
      <c r="L1302" s="294"/>
      <c r="M1302" s="294">
        <f t="shared" si="1330"/>
        <v>7.02</v>
      </c>
      <c r="N1302" s="294"/>
      <c r="O1302" s="296">
        <f t="shared" si="1331"/>
        <v>0</v>
      </c>
      <c r="P1302" s="294">
        <f t="shared" si="1325"/>
        <v>7.02</v>
      </c>
      <c r="Q1302" s="294">
        <v>2.34</v>
      </c>
      <c r="R1302" s="294"/>
      <c r="S1302" s="294">
        <f t="shared" si="1332"/>
        <v>2.34</v>
      </c>
      <c r="T1302" s="294"/>
      <c r="U1302" s="296">
        <f t="shared" si="1356"/>
        <v>0</v>
      </c>
      <c r="V1302" s="294">
        <f t="shared" si="1333"/>
        <v>2.34</v>
      </c>
      <c r="W1302" s="294">
        <v>0.5</v>
      </c>
      <c r="X1302" s="294"/>
      <c r="Y1302" s="294">
        <f t="shared" si="1326"/>
        <v>0.5</v>
      </c>
      <c r="Z1302" s="294"/>
      <c r="AA1302" s="296">
        <f t="shared" si="1334"/>
        <v>0</v>
      </c>
      <c r="AB1302" s="294">
        <f t="shared" si="1335"/>
        <v>0.5</v>
      </c>
      <c r="AC1302" s="243">
        <v>69.330000000000013</v>
      </c>
      <c r="AD1302" s="97">
        <v>84.394900000000007</v>
      </c>
      <c r="AE1302" s="243">
        <f t="shared" si="1336"/>
        <v>153.72490000000002</v>
      </c>
      <c r="AF1302" s="243"/>
      <c r="AG1302" s="242">
        <f t="shared" si="1337"/>
        <v>0</v>
      </c>
      <c r="AH1302" s="243">
        <f t="shared" si="1338"/>
        <v>153.72490000000002</v>
      </c>
      <c r="AI1302" s="243">
        <v>300.67600000000004</v>
      </c>
      <c r="AJ1302" s="97">
        <v>9.5212400000000006</v>
      </c>
      <c r="AK1302" s="243">
        <f t="shared" si="1339"/>
        <v>310.19724000000002</v>
      </c>
      <c r="AL1302" s="243">
        <v>6.24</v>
      </c>
      <c r="AM1302" s="242">
        <f t="shared" si="1340"/>
        <v>2.0116233142499911</v>
      </c>
      <c r="AN1302" s="243">
        <f t="shared" si="1341"/>
        <v>303.95724000000001</v>
      </c>
      <c r="AO1302" s="243">
        <v>267.178</v>
      </c>
      <c r="AP1302" s="243">
        <v>8.8269199999999994</v>
      </c>
      <c r="AQ1302" s="243">
        <f t="shared" si="1342"/>
        <v>276.00491999999997</v>
      </c>
      <c r="AR1302" s="243"/>
      <c r="AS1302" s="242">
        <f t="shared" si="1343"/>
        <v>0</v>
      </c>
      <c r="AT1302" s="243">
        <f t="shared" si="1344"/>
        <v>276.00491999999997</v>
      </c>
      <c r="AU1302" s="243">
        <v>0</v>
      </c>
      <c r="AV1302" s="94"/>
      <c r="AW1302" s="243">
        <f t="shared" si="1345"/>
        <v>0</v>
      </c>
      <c r="AX1302" s="243"/>
      <c r="AY1302" s="242">
        <f t="shared" si="1346"/>
        <v>0</v>
      </c>
      <c r="AZ1302" s="243">
        <f t="shared" si="1347"/>
        <v>0</v>
      </c>
      <c r="BA1302" s="243">
        <v>0</v>
      </c>
      <c r="BB1302" s="243"/>
      <c r="BC1302" s="243">
        <f t="shared" si="1348"/>
        <v>0</v>
      </c>
      <c r="BD1302" s="243"/>
      <c r="BE1302" s="242">
        <f t="shared" si="1349"/>
        <v>0</v>
      </c>
      <c r="BF1302" s="243">
        <f t="shared" si="1350"/>
        <v>0</v>
      </c>
      <c r="BG1302" s="86">
        <f t="shared" si="1327"/>
        <v>647.04200000000003</v>
      </c>
      <c r="BH1302" s="86">
        <f t="shared" si="1327"/>
        <v>102.74306000000001</v>
      </c>
      <c r="BI1302" s="86">
        <f t="shared" si="1351"/>
        <v>749.78506000000004</v>
      </c>
      <c r="BJ1302" s="86">
        <f t="shared" si="1328"/>
        <v>6.24</v>
      </c>
      <c r="BK1302" s="85">
        <f t="shared" si="1352"/>
        <v>0.83223850846001113</v>
      </c>
      <c r="BL1302" s="86">
        <f t="shared" si="1353"/>
        <v>743.54506000000003</v>
      </c>
      <c r="BN1302" s="56">
        <v>8439490</v>
      </c>
      <c r="BO1302" s="72">
        <f t="shared" si="1354"/>
        <v>8439490</v>
      </c>
      <c r="BP1302" s="214">
        <f t="shared" si="1355"/>
        <v>84.394900000000007</v>
      </c>
      <c r="BQ1302" s="214">
        <v>84.394900000000007</v>
      </c>
    </row>
    <row r="1303" spans="1:69" ht="21.95" customHeight="1" x14ac:dyDescent="0.3">
      <c r="A1303" s="17">
        <v>6</v>
      </c>
      <c r="B1303" s="17">
        <v>2</v>
      </c>
      <c r="C1303" s="232">
        <v>15</v>
      </c>
      <c r="D1303" s="239" t="s">
        <v>30</v>
      </c>
      <c r="E1303" s="294">
        <v>3.9999999999995595E-3</v>
      </c>
      <c r="F1303" s="295"/>
      <c r="G1303" s="294">
        <f t="shared" si="1329"/>
        <v>3.9999999999995595E-3</v>
      </c>
      <c r="H1303" s="294"/>
      <c r="I1303" s="296">
        <f t="shared" si="1323"/>
        <v>0</v>
      </c>
      <c r="J1303" s="294">
        <f t="shared" si="1324"/>
        <v>3.9999999999995595E-3</v>
      </c>
      <c r="K1303" s="294">
        <v>73.08</v>
      </c>
      <c r="L1303" s="294"/>
      <c r="M1303" s="294">
        <f t="shared" si="1330"/>
        <v>73.08</v>
      </c>
      <c r="N1303" s="294">
        <v>14</v>
      </c>
      <c r="O1303" s="296">
        <f t="shared" si="1331"/>
        <v>19.157088122605366</v>
      </c>
      <c r="P1303" s="294">
        <f t="shared" si="1325"/>
        <v>59.08</v>
      </c>
      <c r="Q1303" s="294">
        <v>21.24</v>
      </c>
      <c r="R1303" s="294"/>
      <c r="S1303" s="294">
        <f t="shared" si="1332"/>
        <v>21.24</v>
      </c>
      <c r="T1303" s="294">
        <v>5.83</v>
      </c>
      <c r="U1303" s="296">
        <f t="shared" si="1356"/>
        <v>27.448210922787197</v>
      </c>
      <c r="V1303" s="294">
        <f t="shared" si="1333"/>
        <v>15.409999999999998</v>
      </c>
      <c r="W1303" s="294">
        <v>2.79</v>
      </c>
      <c r="X1303" s="294"/>
      <c r="Y1303" s="294">
        <f t="shared" si="1326"/>
        <v>2.79</v>
      </c>
      <c r="Z1303" s="294">
        <v>2.5</v>
      </c>
      <c r="AA1303" s="296">
        <f t="shared" si="1334"/>
        <v>89.605734767025098</v>
      </c>
      <c r="AB1303" s="294">
        <f t="shared" si="1335"/>
        <v>0.29000000000000004</v>
      </c>
      <c r="AC1303" s="243">
        <v>207.01</v>
      </c>
      <c r="AD1303" s="97">
        <v>219.42674</v>
      </c>
      <c r="AE1303" s="243">
        <f t="shared" si="1336"/>
        <v>426.43673999999999</v>
      </c>
      <c r="AF1303" s="243"/>
      <c r="AG1303" s="242">
        <f t="shared" si="1337"/>
        <v>0</v>
      </c>
      <c r="AH1303" s="243">
        <f t="shared" si="1338"/>
        <v>426.43673999999999</v>
      </c>
      <c r="AI1303" s="243">
        <v>402.33600000000007</v>
      </c>
      <c r="AJ1303" s="97">
        <v>33.671520000000001</v>
      </c>
      <c r="AK1303" s="243">
        <f t="shared" si="1339"/>
        <v>436.00752000000006</v>
      </c>
      <c r="AL1303" s="243">
        <v>395.08</v>
      </c>
      <c r="AM1303" s="242">
        <f t="shared" si="1340"/>
        <v>90.61311603065927</v>
      </c>
      <c r="AN1303" s="243">
        <f t="shared" si="1341"/>
        <v>40.927520000000072</v>
      </c>
      <c r="AO1303" s="243">
        <v>623.22499999999991</v>
      </c>
      <c r="AP1303" s="243">
        <v>31.190840000000001</v>
      </c>
      <c r="AQ1303" s="243">
        <f t="shared" si="1342"/>
        <v>654.41583999999989</v>
      </c>
      <c r="AR1303" s="243">
        <v>244.26</v>
      </c>
      <c r="AS1303" s="242">
        <f t="shared" si="1343"/>
        <v>37.324891157891294</v>
      </c>
      <c r="AT1303" s="243">
        <f t="shared" si="1344"/>
        <v>410.1558399999999</v>
      </c>
      <c r="AU1303" s="243">
        <v>10.54</v>
      </c>
      <c r="AV1303" s="94"/>
      <c r="AW1303" s="243">
        <f t="shared" si="1345"/>
        <v>10.54</v>
      </c>
      <c r="AX1303" s="243"/>
      <c r="AY1303" s="242">
        <f t="shared" si="1346"/>
        <v>0</v>
      </c>
      <c r="AZ1303" s="243">
        <f t="shared" si="1347"/>
        <v>10.54</v>
      </c>
      <c r="BA1303" s="243">
        <v>48.14</v>
      </c>
      <c r="BB1303" s="243"/>
      <c r="BC1303" s="243">
        <f t="shared" si="1348"/>
        <v>48.14</v>
      </c>
      <c r="BD1303" s="243"/>
      <c r="BE1303" s="242">
        <f t="shared" si="1349"/>
        <v>0</v>
      </c>
      <c r="BF1303" s="243">
        <f t="shared" si="1350"/>
        <v>48.14</v>
      </c>
      <c r="BG1303" s="86">
        <f t="shared" si="1327"/>
        <v>1388.365</v>
      </c>
      <c r="BH1303" s="86">
        <f t="shared" si="1327"/>
        <v>284.28909999999996</v>
      </c>
      <c r="BI1303" s="86">
        <f t="shared" si="1351"/>
        <v>1672.6541</v>
      </c>
      <c r="BJ1303" s="86">
        <f t="shared" si="1328"/>
        <v>661.67</v>
      </c>
      <c r="BK1303" s="85">
        <f t="shared" si="1352"/>
        <v>39.558089147062745</v>
      </c>
      <c r="BL1303" s="86">
        <f t="shared" si="1353"/>
        <v>1010.9841</v>
      </c>
      <c r="BN1303" s="56">
        <v>21942674</v>
      </c>
      <c r="BO1303" s="72">
        <f t="shared" si="1354"/>
        <v>21942674</v>
      </c>
      <c r="BP1303" s="214">
        <f t="shared" si="1355"/>
        <v>219.42674</v>
      </c>
      <c r="BQ1303" s="214">
        <v>219.42674</v>
      </c>
    </row>
    <row r="1304" spans="1:69" ht="21.95" customHeight="1" x14ac:dyDescent="0.3">
      <c r="A1304" s="17">
        <v>7</v>
      </c>
      <c r="B1304" s="17"/>
      <c r="C1304" s="232">
        <v>16</v>
      </c>
      <c r="D1304" s="239" t="s">
        <v>31</v>
      </c>
      <c r="E1304" s="294">
        <v>-4.0000000000013358E-3</v>
      </c>
      <c r="F1304" s="295"/>
      <c r="G1304" s="294">
        <f t="shared" si="1329"/>
        <v>-4.0000000000013358E-3</v>
      </c>
      <c r="H1304" s="294"/>
      <c r="I1304" s="296">
        <f t="shared" si="1323"/>
        <v>0</v>
      </c>
      <c r="J1304" s="294">
        <f t="shared" si="1324"/>
        <v>-4.0000000000013358E-3</v>
      </c>
      <c r="K1304" s="294">
        <v>36.61</v>
      </c>
      <c r="L1304" s="294"/>
      <c r="M1304" s="294">
        <f t="shared" si="1330"/>
        <v>36.61</v>
      </c>
      <c r="N1304" s="294"/>
      <c r="O1304" s="296">
        <f t="shared" si="1331"/>
        <v>0</v>
      </c>
      <c r="P1304" s="294">
        <f t="shared" si="1325"/>
        <v>36.61</v>
      </c>
      <c r="Q1304" s="294">
        <v>11.339999999999996</v>
      </c>
      <c r="R1304" s="294"/>
      <c r="S1304" s="294">
        <f t="shared" si="1332"/>
        <v>11.339999999999996</v>
      </c>
      <c r="T1304" s="294"/>
      <c r="U1304" s="296">
        <f t="shared" si="1356"/>
        <v>0</v>
      </c>
      <c r="V1304" s="294">
        <f t="shared" si="1333"/>
        <v>11.339999999999996</v>
      </c>
      <c r="W1304" s="294">
        <v>2.4</v>
      </c>
      <c r="X1304" s="294"/>
      <c r="Y1304" s="294">
        <f t="shared" si="1326"/>
        <v>2.4</v>
      </c>
      <c r="Z1304" s="294"/>
      <c r="AA1304" s="296">
        <f t="shared" si="1334"/>
        <v>0</v>
      </c>
      <c r="AB1304" s="294">
        <f t="shared" si="1335"/>
        <v>2.4</v>
      </c>
      <c r="AC1304" s="243">
        <v>94.54</v>
      </c>
      <c r="AD1304" s="97">
        <v>202.54776000000001</v>
      </c>
      <c r="AE1304" s="243">
        <f t="shared" si="1336"/>
        <v>297.08776</v>
      </c>
      <c r="AF1304" s="243"/>
      <c r="AG1304" s="242">
        <f t="shared" si="1337"/>
        <v>0</v>
      </c>
      <c r="AH1304" s="243">
        <f t="shared" si="1338"/>
        <v>297.08776</v>
      </c>
      <c r="AI1304" s="243">
        <v>304.2059999999999</v>
      </c>
      <c r="AJ1304" s="97">
        <v>18.48592</v>
      </c>
      <c r="AK1304" s="243">
        <f t="shared" si="1339"/>
        <v>322.69191999999993</v>
      </c>
      <c r="AL1304" s="243"/>
      <c r="AM1304" s="242">
        <f t="shared" si="1340"/>
        <v>0</v>
      </c>
      <c r="AN1304" s="243">
        <f t="shared" si="1341"/>
        <v>322.69191999999993</v>
      </c>
      <c r="AO1304" s="243">
        <v>210.88300000000004</v>
      </c>
      <c r="AP1304" s="243">
        <v>17.158359999999998</v>
      </c>
      <c r="AQ1304" s="243">
        <f t="shared" si="1342"/>
        <v>228.04136000000003</v>
      </c>
      <c r="AR1304" s="243"/>
      <c r="AS1304" s="242">
        <f t="shared" si="1343"/>
        <v>0</v>
      </c>
      <c r="AT1304" s="243">
        <f t="shared" si="1344"/>
        <v>228.04136000000003</v>
      </c>
      <c r="AU1304" s="243">
        <v>15.099999999999998</v>
      </c>
      <c r="AV1304" s="94"/>
      <c r="AW1304" s="243">
        <f t="shared" si="1345"/>
        <v>15.099999999999998</v>
      </c>
      <c r="AX1304" s="243"/>
      <c r="AY1304" s="242">
        <f t="shared" si="1346"/>
        <v>0</v>
      </c>
      <c r="AZ1304" s="243">
        <f t="shared" si="1347"/>
        <v>15.099999999999998</v>
      </c>
      <c r="BA1304" s="243">
        <v>103.02000000000001</v>
      </c>
      <c r="BB1304" s="243"/>
      <c r="BC1304" s="243">
        <f t="shared" si="1348"/>
        <v>103.02000000000001</v>
      </c>
      <c r="BD1304" s="243"/>
      <c r="BE1304" s="242">
        <f t="shared" si="1349"/>
        <v>0</v>
      </c>
      <c r="BF1304" s="243">
        <f t="shared" si="1350"/>
        <v>103.02000000000001</v>
      </c>
      <c r="BG1304" s="86">
        <f t="shared" si="1327"/>
        <v>778.09499999999991</v>
      </c>
      <c r="BH1304" s="86">
        <f t="shared" si="1327"/>
        <v>238.19204000000002</v>
      </c>
      <c r="BI1304" s="86">
        <f t="shared" si="1351"/>
        <v>1016.2870399999999</v>
      </c>
      <c r="BJ1304" s="86">
        <f t="shared" si="1328"/>
        <v>0</v>
      </c>
      <c r="BK1304" s="85">
        <f t="shared" si="1352"/>
        <v>0</v>
      </c>
      <c r="BL1304" s="86">
        <f t="shared" si="1353"/>
        <v>1016.2870399999999</v>
      </c>
      <c r="BN1304" s="56">
        <v>20254776</v>
      </c>
      <c r="BO1304" s="72">
        <f t="shared" si="1354"/>
        <v>20254776</v>
      </c>
      <c r="BP1304" s="214">
        <f t="shared" si="1355"/>
        <v>202.54776000000001</v>
      </c>
      <c r="BQ1304" s="214">
        <v>202.54776000000001</v>
      </c>
    </row>
    <row r="1305" spans="1:69" ht="21.95" customHeight="1" x14ac:dyDescent="0.3">
      <c r="A1305" s="17"/>
      <c r="B1305" s="17"/>
      <c r="C1305" s="232">
        <v>17</v>
      </c>
      <c r="D1305" s="239" t="s">
        <v>32</v>
      </c>
      <c r="E1305" s="294">
        <v>0</v>
      </c>
      <c r="F1305" s="295"/>
      <c r="G1305" s="294">
        <f t="shared" si="1329"/>
        <v>0</v>
      </c>
      <c r="H1305" s="294"/>
      <c r="I1305" s="296">
        <f t="shared" si="1323"/>
        <v>0</v>
      </c>
      <c r="J1305" s="294">
        <f t="shared" si="1324"/>
        <v>0</v>
      </c>
      <c r="K1305" s="294">
        <v>41.12</v>
      </c>
      <c r="L1305" s="294"/>
      <c r="M1305" s="294">
        <f t="shared" si="1330"/>
        <v>41.12</v>
      </c>
      <c r="N1305" s="294">
        <v>4.6100000000000003</v>
      </c>
      <c r="O1305" s="296">
        <f t="shared" si="1331"/>
        <v>11.211089494163426</v>
      </c>
      <c r="P1305" s="294">
        <f t="shared" si="1325"/>
        <v>36.51</v>
      </c>
      <c r="Q1305" s="294">
        <v>8.9400000000000013</v>
      </c>
      <c r="R1305" s="294"/>
      <c r="S1305" s="294">
        <f t="shared" si="1332"/>
        <v>8.9400000000000013</v>
      </c>
      <c r="T1305" s="294">
        <v>0.87</v>
      </c>
      <c r="U1305" s="296">
        <f t="shared" si="1356"/>
        <v>9.7315436241610715</v>
      </c>
      <c r="V1305" s="294">
        <f t="shared" si="1333"/>
        <v>8.0700000000000021</v>
      </c>
      <c r="W1305" s="294">
        <v>0.5</v>
      </c>
      <c r="X1305" s="294"/>
      <c r="Y1305" s="294">
        <f t="shared" si="1326"/>
        <v>0.5</v>
      </c>
      <c r="Z1305" s="294"/>
      <c r="AA1305" s="296">
        <f t="shared" si="1334"/>
        <v>0</v>
      </c>
      <c r="AB1305" s="294">
        <f t="shared" si="1335"/>
        <v>0.5</v>
      </c>
      <c r="AC1305" s="243">
        <v>81.300000000000011</v>
      </c>
      <c r="AD1305" s="97">
        <v>151.91082</v>
      </c>
      <c r="AE1305" s="243">
        <f t="shared" si="1336"/>
        <v>233.21082000000001</v>
      </c>
      <c r="AF1305" s="243">
        <v>20</v>
      </c>
      <c r="AG1305" s="242">
        <f t="shared" si="1337"/>
        <v>8.5759314254801726</v>
      </c>
      <c r="AH1305" s="243">
        <f t="shared" si="1338"/>
        <v>213.21082000000001</v>
      </c>
      <c r="AI1305" s="243">
        <v>311.52999999999997</v>
      </c>
      <c r="AJ1305" s="97">
        <v>29.038779999999999</v>
      </c>
      <c r="AK1305" s="243">
        <f t="shared" si="1339"/>
        <v>340.56877999999995</v>
      </c>
      <c r="AL1305" s="243">
        <v>44.05</v>
      </c>
      <c r="AM1305" s="242">
        <f t="shared" si="1340"/>
        <v>12.934244882927908</v>
      </c>
      <c r="AN1305" s="243">
        <f t="shared" si="1341"/>
        <v>296.51877999999994</v>
      </c>
      <c r="AO1305" s="243">
        <v>405.54099999999994</v>
      </c>
      <c r="AP1305" s="243">
        <v>26.842279999999999</v>
      </c>
      <c r="AQ1305" s="243">
        <f t="shared" si="1342"/>
        <v>432.38327999999996</v>
      </c>
      <c r="AR1305" s="243">
        <v>40.799999999999997</v>
      </c>
      <c r="AS1305" s="242">
        <f t="shared" si="1343"/>
        <v>9.4360725511865304</v>
      </c>
      <c r="AT1305" s="243">
        <f t="shared" si="1344"/>
        <v>391.58327999999995</v>
      </c>
      <c r="AU1305" s="243">
        <v>0</v>
      </c>
      <c r="AV1305" s="94"/>
      <c r="AW1305" s="243">
        <f t="shared" si="1345"/>
        <v>0</v>
      </c>
      <c r="AX1305" s="243"/>
      <c r="AY1305" s="242">
        <f t="shared" si="1346"/>
        <v>0</v>
      </c>
      <c r="AZ1305" s="243">
        <f t="shared" si="1347"/>
        <v>0</v>
      </c>
      <c r="BA1305" s="243">
        <v>0</v>
      </c>
      <c r="BB1305" s="243"/>
      <c r="BC1305" s="243">
        <f t="shared" si="1348"/>
        <v>0</v>
      </c>
      <c r="BD1305" s="243"/>
      <c r="BE1305" s="242">
        <f t="shared" si="1349"/>
        <v>0</v>
      </c>
      <c r="BF1305" s="243">
        <f t="shared" si="1350"/>
        <v>0</v>
      </c>
      <c r="BG1305" s="86">
        <f t="shared" si="1327"/>
        <v>848.93099999999981</v>
      </c>
      <c r="BH1305" s="86">
        <f t="shared" si="1327"/>
        <v>207.79187999999999</v>
      </c>
      <c r="BI1305" s="86">
        <f t="shared" si="1351"/>
        <v>1056.7228799999998</v>
      </c>
      <c r="BJ1305" s="86">
        <f t="shared" si="1328"/>
        <v>110.33</v>
      </c>
      <c r="BK1305" s="85">
        <f t="shared" si="1352"/>
        <v>10.440769485373499</v>
      </c>
      <c r="BL1305" s="86">
        <f t="shared" si="1353"/>
        <v>946.39287999999976</v>
      </c>
      <c r="BN1305" s="56">
        <v>15191082</v>
      </c>
      <c r="BO1305" s="72">
        <f t="shared" si="1354"/>
        <v>15191082</v>
      </c>
      <c r="BP1305" s="214">
        <f t="shared" si="1355"/>
        <v>151.91082</v>
      </c>
      <c r="BQ1305" s="214">
        <v>151.91082</v>
      </c>
    </row>
    <row r="1306" spans="1:69" ht="21.95" customHeight="1" x14ac:dyDescent="0.3">
      <c r="A1306" s="17">
        <v>8</v>
      </c>
      <c r="B1306" s="17"/>
      <c r="C1306" s="232">
        <v>18</v>
      </c>
      <c r="D1306" s="239" t="s">
        <v>33</v>
      </c>
      <c r="E1306" s="294">
        <v>2.0000000000006679E-3</v>
      </c>
      <c r="F1306" s="295"/>
      <c r="G1306" s="294">
        <f t="shared" si="1329"/>
        <v>2.0000000000006679E-3</v>
      </c>
      <c r="H1306" s="294"/>
      <c r="I1306" s="296">
        <f t="shared" si="1323"/>
        <v>0</v>
      </c>
      <c r="J1306" s="294">
        <f t="shared" si="1324"/>
        <v>2.0000000000006679E-3</v>
      </c>
      <c r="K1306" s="294">
        <v>51.839999999999996</v>
      </c>
      <c r="L1306" s="294"/>
      <c r="M1306" s="294">
        <f t="shared" si="1330"/>
        <v>51.839999999999996</v>
      </c>
      <c r="N1306" s="294"/>
      <c r="O1306" s="296">
        <f t="shared" si="1331"/>
        <v>0</v>
      </c>
      <c r="P1306" s="294">
        <f t="shared" si="1325"/>
        <v>51.839999999999996</v>
      </c>
      <c r="Q1306" s="294">
        <v>8.5800000000000018</v>
      </c>
      <c r="R1306" s="294"/>
      <c r="S1306" s="294">
        <f t="shared" si="1332"/>
        <v>8.5800000000000018</v>
      </c>
      <c r="T1306" s="294">
        <v>8.58</v>
      </c>
      <c r="U1306" s="296">
        <f t="shared" si="1356"/>
        <v>99.999999999999972</v>
      </c>
      <c r="V1306" s="294">
        <f t="shared" si="1333"/>
        <v>0</v>
      </c>
      <c r="W1306" s="294">
        <v>1.3000000000000003</v>
      </c>
      <c r="X1306" s="294"/>
      <c r="Y1306" s="294">
        <f t="shared" si="1326"/>
        <v>1.3000000000000003</v>
      </c>
      <c r="Z1306" s="294">
        <v>1.3</v>
      </c>
      <c r="AA1306" s="296">
        <f t="shared" si="1334"/>
        <v>99.999999999999972</v>
      </c>
      <c r="AB1306" s="294">
        <f t="shared" si="1335"/>
        <v>0</v>
      </c>
      <c r="AC1306" s="243">
        <v>207.01</v>
      </c>
      <c r="AD1306" s="97">
        <v>219.42674</v>
      </c>
      <c r="AE1306" s="243">
        <f t="shared" si="1336"/>
        <v>426.43673999999999</v>
      </c>
      <c r="AF1306" s="243">
        <v>185.73</v>
      </c>
      <c r="AG1306" s="242">
        <f t="shared" si="1337"/>
        <v>43.553939559710543</v>
      </c>
      <c r="AH1306" s="243">
        <f t="shared" si="1338"/>
        <v>240.70674</v>
      </c>
      <c r="AI1306" s="243">
        <v>287.75200000000007</v>
      </c>
      <c r="AJ1306" s="97">
        <v>35.575000000000003</v>
      </c>
      <c r="AK1306" s="243">
        <f t="shared" si="1339"/>
        <v>323.32700000000006</v>
      </c>
      <c r="AL1306" s="243">
        <v>236.5</v>
      </c>
      <c r="AM1306" s="242">
        <f t="shared" si="1340"/>
        <v>73.145762648959092</v>
      </c>
      <c r="AN1306" s="243">
        <f t="shared" si="1341"/>
        <v>86.827000000000055</v>
      </c>
      <c r="AO1306" s="243">
        <v>317.83299999999997</v>
      </c>
      <c r="AP1306" s="243">
        <v>32.922379999999997</v>
      </c>
      <c r="AQ1306" s="243">
        <f t="shared" si="1342"/>
        <v>350.75537999999995</v>
      </c>
      <c r="AR1306" s="243">
        <v>188.8</v>
      </c>
      <c r="AS1306" s="242">
        <f t="shared" si="1343"/>
        <v>53.826686849393454</v>
      </c>
      <c r="AT1306" s="243">
        <f t="shared" si="1344"/>
        <v>161.95537999999993</v>
      </c>
      <c r="AU1306" s="243">
        <v>64.13</v>
      </c>
      <c r="AV1306" s="94"/>
      <c r="AW1306" s="243">
        <f t="shared" si="1345"/>
        <v>64.13</v>
      </c>
      <c r="AX1306" s="243">
        <v>64.13</v>
      </c>
      <c r="AY1306" s="242">
        <f t="shared" si="1346"/>
        <v>100</v>
      </c>
      <c r="AZ1306" s="243">
        <f t="shared" si="1347"/>
        <v>0</v>
      </c>
      <c r="BA1306" s="243">
        <v>104.51000000000002</v>
      </c>
      <c r="BB1306" s="243"/>
      <c r="BC1306" s="243">
        <f t="shared" si="1348"/>
        <v>104.51000000000002</v>
      </c>
      <c r="BD1306" s="243">
        <v>33.700000000000003</v>
      </c>
      <c r="BE1306" s="242">
        <f t="shared" si="1349"/>
        <v>32.245718113099223</v>
      </c>
      <c r="BF1306" s="243">
        <f t="shared" si="1350"/>
        <v>70.810000000000016</v>
      </c>
      <c r="BG1306" s="86">
        <f t="shared" si="1327"/>
        <v>1042.9569999999999</v>
      </c>
      <c r="BH1306" s="86">
        <f t="shared" si="1327"/>
        <v>287.92412000000002</v>
      </c>
      <c r="BI1306" s="86">
        <f t="shared" si="1351"/>
        <v>1330.88112</v>
      </c>
      <c r="BJ1306" s="86">
        <f t="shared" si="1328"/>
        <v>718.74</v>
      </c>
      <c r="BK1306" s="85">
        <f t="shared" si="1352"/>
        <v>54.004823511208876</v>
      </c>
      <c r="BL1306" s="86">
        <f t="shared" si="1353"/>
        <v>612.14112</v>
      </c>
      <c r="BN1306" s="56">
        <v>21942674</v>
      </c>
      <c r="BO1306" s="72">
        <f t="shared" si="1354"/>
        <v>21942674</v>
      </c>
      <c r="BP1306" s="214">
        <f t="shared" si="1355"/>
        <v>219.42674</v>
      </c>
      <c r="BQ1306" s="214">
        <v>219.42674</v>
      </c>
    </row>
    <row r="1307" spans="1:69" ht="21.95" customHeight="1" x14ac:dyDescent="0.3">
      <c r="A1307" s="17"/>
      <c r="B1307" s="17"/>
      <c r="C1307" s="232">
        <v>19</v>
      </c>
      <c r="D1307" s="239" t="s">
        <v>34</v>
      </c>
      <c r="E1307" s="294">
        <v>-2.0000000000006679E-3</v>
      </c>
      <c r="F1307" s="295"/>
      <c r="G1307" s="294">
        <f t="shared" si="1329"/>
        <v>-2.0000000000006679E-3</v>
      </c>
      <c r="H1307" s="294"/>
      <c r="I1307" s="296">
        <f t="shared" si="1323"/>
        <v>0</v>
      </c>
      <c r="J1307" s="294">
        <f t="shared" si="1324"/>
        <v>-2.0000000000006679E-3</v>
      </c>
      <c r="K1307" s="294">
        <v>51.129999999999995</v>
      </c>
      <c r="L1307" s="294"/>
      <c r="M1307" s="294">
        <f t="shared" si="1330"/>
        <v>51.129999999999995</v>
      </c>
      <c r="N1307" s="294"/>
      <c r="O1307" s="296">
        <f t="shared" si="1331"/>
        <v>0</v>
      </c>
      <c r="P1307" s="294">
        <f t="shared" si="1325"/>
        <v>51.129999999999995</v>
      </c>
      <c r="Q1307" s="294">
        <v>9.77</v>
      </c>
      <c r="R1307" s="294"/>
      <c r="S1307" s="294">
        <f t="shared" si="1332"/>
        <v>9.77</v>
      </c>
      <c r="T1307" s="294">
        <v>3.2</v>
      </c>
      <c r="U1307" s="296">
        <f t="shared" si="1356"/>
        <v>32.753326509723649</v>
      </c>
      <c r="V1307" s="294">
        <f t="shared" si="1333"/>
        <v>6.5699999999999994</v>
      </c>
      <c r="W1307" s="294">
        <v>1</v>
      </c>
      <c r="X1307" s="294"/>
      <c r="Y1307" s="294">
        <f t="shared" si="1326"/>
        <v>1</v>
      </c>
      <c r="Z1307" s="294"/>
      <c r="AA1307" s="296">
        <f t="shared" si="1334"/>
        <v>0</v>
      </c>
      <c r="AB1307" s="294">
        <f t="shared" si="1335"/>
        <v>1</v>
      </c>
      <c r="AC1307" s="243">
        <v>159.24</v>
      </c>
      <c r="AD1307" s="97">
        <v>168.78980000000001</v>
      </c>
      <c r="AE1307" s="243">
        <f t="shared" si="1336"/>
        <v>328.02980000000002</v>
      </c>
      <c r="AF1307" s="243">
        <v>107.32</v>
      </c>
      <c r="AG1307" s="242">
        <f t="shared" si="1337"/>
        <v>32.716539777788476</v>
      </c>
      <c r="AH1307" s="243">
        <f t="shared" si="1338"/>
        <v>220.70980000000003</v>
      </c>
      <c r="AI1307" s="243">
        <v>237.55600000000001</v>
      </c>
      <c r="AJ1307" s="97">
        <v>21.970079999999999</v>
      </c>
      <c r="AK1307" s="243">
        <f t="shared" si="1339"/>
        <v>259.52608000000004</v>
      </c>
      <c r="AL1307" s="243">
        <v>181.02</v>
      </c>
      <c r="AM1307" s="242">
        <f t="shared" si="1340"/>
        <v>69.750215469674558</v>
      </c>
      <c r="AN1307" s="243">
        <f t="shared" si="1341"/>
        <v>78.506080000000026</v>
      </c>
      <c r="AO1307" s="243">
        <v>281.33199999999999</v>
      </c>
      <c r="AP1307" s="243">
        <v>20.253599999999999</v>
      </c>
      <c r="AQ1307" s="243">
        <f t="shared" si="1342"/>
        <v>301.5856</v>
      </c>
      <c r="AR1307" s="243">
        <v>138.63</v>
      </c>
      <c r="AS1307" s="242">
        <f t="shared" si="1343"/>
        <v>45.96704882461232</v>
      </c>
      <c r="AT1307" s="243">
        <f t="shared" si="1344"/>
        <v>162.9556</v>
      </c>
      <c r="AU1307" s="243">
        <v>0</v>
      </c>
      <c r="AV1307" s="94"/>
      <c r="AW1307" s="243">
        <f t="shared" si="1345"/>
        <v>0</v>
      </c>
      <c r="AX1307" s="243"/>
      <c r="AY1307" s="242">
        <f t="shared" si="1346"/>
        <v>0</v>
      </c>
      <c r="AZ1307" s="243">
        <f t="shared" si="1347"/>
        <v>0</v>
      </c>
      <c r="BA1307" s="243">
        <v>0</v>
      </c>
      <c r="BB1307" s="243"/>
      <c r="BC1307" s="243">
        <f t="shared" si="1348"/>
        <v>0</v>
      </c>
      <c r="BD1307" s="243"/>
      <c r="BE1307" s="242">
        <f t="shared" si="1349"/>
        <v>0</v>
      </c>
      <c r="BF1307" s="243">
        <f t="shared" si="1350"/>
        <v>0</v>
      </c>
      <c r="BG1307" s="86">
        <f t="shared" si="1327"/>
        <v>740.02600000000007</v>
      </c>
      <c r="BH1307" s="86">
        <f t="shared" si="1327"/>
        <v>211.01348000000002</v>
      </c>
      <c r="BI1307" s="86">
        <f t="shared" si="1351"/>
        <v>951.03948000000014</v>
      </c>
      <c r="BJ1307" s="86">
        <f t="shared" si="1328"/>
        <v>430.17</v>
      </c>
      <c r="BK1307" s="85">
        <f t="shared" si="1352"/>
        <v>45.23156073394555</v>
      </c>
      <c r="BL1307" s="86">
        <f t="shared" si="1353"/>
        <v>520.86948000000007</v>
      </c>
      <c r="BN1307" s="330">
        <v>16878980</v>
      </c>
      <c r="BO1307" s="72">
        <f t="shared" si="1354"/>
        <v>16878980</v>
      </c>
      <c r="BP1307" s="214">
        <f t="shared" si="1355"/>
        <v>168.78980000000001</v>
      </c>
      <c r="BQ1307" s="214">
        <v>168.78980000000001</v>
      </c>
    </row>
    <row r="1308" spans="1:69" ht="21.95" customHeight="1" x14ac:dyDescent="0.3">
      <c r="A1308" s="17">
        <v>9</v>
      </c>
      <c r="B1308" s="17">
        <v>3</v>
      </c>
      <c r="C1308" s="232">
        <v>20</v>
      </c>
      <c r="D1308" s="239" t="s">
        <v>35</v>
      </c>
      <c r="E1308" s="294">
        <v>0</v>
      </c>
      <c r="F1308" s="295"/>
      <c r="G1308" s="294">
        <f t="shared" si="1329"/>
        <v>0</v>
      </c>
      <c r="H1308" s="294"/>
      <c r="I1308" s="296">
        <f t="shared" si="1323"/>
        <v>0</v>
      </c>
      <c r="J1308" s="294">
        <f t="shared" si="1324"/>
        <v>0</v>
      </c>
      <c r="K1308" s="294">
        <v>63.54</v>
      </c>
      <c r="L1308" s="294"/>
      <c r="M1308" s="294">
        <f t="shared" si="1330"/>
        <v>63.54</v>
      </c>
      <c r="N1308" s="294">
        <v>0.4</v>
      </c>
      <c r="O1308" s="296">
        <f t="shared" si="1331"/>
        <v>0.62952470884482226</v>
      </c>
      <c r="P1308" s="294">
        <f t="shared" si="1325"/>
        <v>63.14</v>
      </c>
      <c r="Q1308" s="294">
        <v>16.32</v>
      </c>
      <c r="R1308" s="294"/>
      <c r="S1308" s="294">
        <f t="shared" si="1332"/>
        <v>16.32</v>
      </c>
      <c r="T1308" s="294">
        <v>2.46</v>
      </c>
      <c r="U1308" s="296">
        <f t="shared" si="1356"/>
        <v>15.073529411764705</v>
      </c>
      <c r="V1308" s="294">
        <f t="shared" si="1333"/>
        <v>13.86</v>
      </c>
      <c r="W1308" s="294">
        <v>3.4</v>
      </c>
      <c r="X1308" s="294"/>
      <c r="Y1308" s="294">
        <f t="shared" si="1326"/>
        <v>3.4</v>
      </c>
      <c r="Z1308" s="294">
        <v>0.9</v>
      </c>
      <c r="AA1308" s="296">
        <f t="shared" si="1334"/>
        <v>26.47058823529412</v>
      </c>
      <c r="AB1308" s="294">
        <f t="shared" si="1335"/>
        <v>2.5</v>
      </c>
      <c r="AC1308" s="243">
        <v>107.93</v>
      </c>
      <c r="AD1308" s="97">
        <v>236.30572000000001</v>
      </c>
      <c r="AE1308" s="243">
        <f t="shared" si="1336"/>
        <v>344.23572000000001</v>
      </c>
      <c r="AF1308" s="243">
        <v>20.38</v>
      </c>
      <c r="AG1308" s="242">
        <f t="shared" si="1337"/>
        <v>5.9203617800035389</v>
      </c>
      <c r="AH1308" s="243">
        <f t="shared" si="1338"/>
        <v>323.85572000000002</v>
      </c>
      <c r="AI1308" s="243">
        <v>390.17200000000014</v>
      </c>
      <c r="AJ1308" s="97">
        <v>27.785319999999999</v>
      </c>
      <c r="AK1308" s="243">
        <f t="shared" si="1339"/>
        <v>417.95732000000015</v>
      </c>
      <c r="AL1308" s="243">
        <v>56.3</v>
      </c>
      <c r="AM1308" s="242">
        <f t="shared" si="1340"/>
        <v>13.470274907495334</v>
      </c>
      <c r="AN1308" s="243">
        <f t="shared" si="1341"/>
        <v>361.65732000000014</v>
      </c>
      <c r="AO1308" s="243">
        <v>437.654</v>
      </c>
      <c r="AP1308" s="243">
        <v>25.74268</v>
      </c>
      <c r="AQ1308" s="243">
        <f t="shared" si="1342"/>
        <v>463.39668</v>
      </c>
      <c r="AR1308" s="243">
        <v>90.16</v>
      </c>
      <c r="AS1308" s="242">
        <f t="shared" si="1343"/>
        <v>19.456332747140095</v>
      </c>
      <c r="AT1308" s="243">
        <f t="shared" si="1344"/>
        <v>373.23667999999998</v>
      </c>
      <c r="AU1308" s="243">
        <v>6.240000000000002</v>
      </c>
      <c r="AV1308" s="94"/>
      <c r="AW1308" s="243">
        <f t="shared" si="1345"/>
        <v>6.240000000000002</v>
      </c>
      <c r="AX1308" s="243"/>
      <c r="AY1308" s="242">
        <f t="shared" si="1346"/>
        <v>0</v>
      </c>
      <c r="AZ1308" s="243">
        <f t="shared" si="1347"/>
        <v>6.240000000000002</v>
      </c>
      <c r="BA1308" s="243">
        <v>172.20000000000005</v>
      </c>
      <c r="BB1308" s="243"/>
      <c r="BC1308" s="243">
        <f t="shared" si="1348"/>
        <v>172.20000000000005</v>
      </c>
      <c r="BD1308" s="243">
        <v>33.770000000000003</v>
      </c>
      <c r="BE1308" s="242">
        <f t="shared" si="1349"/>
        <v>19.610917537746804</v>
      </c>
      <c r="BF1308" s="243">
        <f t="shared" si="1350"/>
        <v>138.43000000000004</v>
      </c>
      <c r="BG1308" s="86">
        <f t="shared" si="1327"/>
        <v>1197.4560000000004</v>
      </c>
      <c r="BH1308" s="86">
        <f t="shared" si="1327"/>
        <v>289.83372000000003</v>
      </c>
      <c r="BI1308" s="86">
        <f t="shared" si="1351"/>
        <v>1487.2897200000004</v>
      </c>
      <c r="BJ1308" s="86">
        <f t="shared" si="1328"/>
        <v>204.37</v>
      </c>
      <c r="BK1308" s="85">
        <f t="shared" si="1352"/>
        <v>13.741102170732407</v>
      </c>
      <c r="BL1308" s="86">
        <f t="shared" si="1353"/>
        <v>1282.9197200000003</v>
      </c>
      <c r="BN1308" s="56">
        <v>23630572</v>
      </c>
      <c r="BO1308" s="72">
        <f t="shared" si="1354"/>
        <v>23630572</v>
      </c>
      <c r="BP1308" s="214">
        <f t="shared" si="1355"/>
        <v>236.30572000000001</v>
      </c>
      <c r="BQ1308" s="214">
        <v>236.30572000000001</v>
      </c>
    </row>
    <row r="1309" spans="1:69" ht="21.95" customHeight="1" x14ac:dyDescent="0.3">
      <c r="A1309" s="17">
        <v>10</v>
      </c>
      <c r="B1309" s="17">
        <v>4</v>
      </c>
      <c r="C1309" s="232">
        <v>21</v>
      </c>
      <c r="D1309" s="239" t="s">
        <v>36</v>
      </c>
      <c r="E1309" s="294">
        <v>7.0640000000000001</v>
      </c>
      <c r="F1309" s="295"/>
      <c r="G1309" s="294">
        <f t="shared" si="1329"/>
        <v>7.0640000000000001</v>
      </c>
      <c r="H1309" s="294">
        <v>0.84</v>
      </c>
      <c r="I1309" s="296">
        <f t="shared" si="1323"/>
        <v>11.891279728199319</v>
      </c>
      <c r="J1309" s="294">
        <f t="shared" si="1324"/>
        <v>6.2240000000000002</v>
      </c>
      <c r="K1309" s="294">
        <v>28.18</v>
      </c>
      <c r="L1309" s="294"/>
      <c r="M1309" s="294">
        <f t="shared" si="1330"/>
        <v>28.18</v>
      </c>
      <c r="N1309" s="294"/>
      <c r="O1309" s="296">
        <f t="shared" si="1331"/>
        <v>0</v>
      </c>
      <c r="P1309" s="294">
        <f t="shared" si="1325"/>
        <v>28.18</v>
      </c>
      <c r="Q1309" s="294">
        <v>5.3699999999999992</v>
      </c>
      <c r="R1309" s="294"/>
      <c r="S1309" s="294">
        <f t="shared" si="1332"/>
        <v>5.3699999999999992</v>
      </c>
      <c r="T1309" s="294"/>
      <c r="U1309" s="296">
        <f t="shared" si="1356"/>
        <v>0</v>
      </c>
      <c r="V1309" s="294">
        <f t="shared" si="1333"/>
        <v>5.3699999999999992</v>
      </c>
      <c r="W1309" s="294">
        <v>1.8499999999999999</v>
      </c>
      <c r="X1309" s="294"/>
      <c r="Y1309" s="294">
        <f t="shared" si="1326"/>
        <v>1.8499999999999999</v>
      </c>
      <c r="Z1309" s="294">
        <v>0.42</v>
      </c>
      <c r="AA1309" s="296">
        <f t="shared" si="1334"/>
        <v>22.702702702702705</v>
      </c>
      <c r="AB1309" s="294">
        <f t="shared" si="1335"/>
        <v>1.43</v>
      </c>
      <c r="AC1309" s="243">
        <v>111.46</v>
      </c>
      <c r="AD1309" s="97">
        <v>118.15286</v>
      </c>
      <c r="AE1309" s="243">
        <f t="shared" si="1336"/>
        <v>229.61286000000001</v>
      </c>
      <c r="AF1309" s="243"/>
      <c r="AG1309" s="242">
        <f t="shared" si="1337"/>
        <v>0</v>
      </c>
      <c r="AH1309" s="243">
        <f t="shared" si="1338"/>
        <v>229.61286000000001</v>
      </c>
      <c r="AI1309" s="243">
        <v>322.48599999999999</v>
      </c>
      <c r="AJ1309" s="97">
        <v>13.25698</v>
      </c>
      <c r="AK1309" s="243">
        <f t="shared" si="1339"/>
        <v>335.74297999999999</v>
      </c>
      <c r="AL1309" s="243"/>
      <c r="AM1309" s="242">
        <f t="shared" si="1340"/>
        <v>0</v>
      </c>
      <c r="AN1309" s="243">
        <f t="shared" si="1341"/>
        <v>335.74297999999999</v>
      </c>
      <c r="AO1309" s="243">
        <v>282.77</v>
      </c>
      <c r="AP1309" s="243">
        <v>12.28322</v>
      </c>
      <c r="AQ1309" s="243">
        <f t="shared" si="1342"/>
        <v>295.05322000000001</v>
      </c>
      <c r="AR1309" s="243"/>
      <c r="AS1309" s="242">
        <f t="shared" si="1343"/>
        <v>0</v>
      </c>
      <c r="AT1309" s="243">
        <f t="shared" si="1344"/>
        <v>295.05322000000001</v>
      </c>
      <c r="AU1309" s="243">
        <v>31.02</v>
      </c>
      <c r="AV1309" s="94"/>
      <c r="AW1309" s="243">
        <f t="shared" si="1345"/>
        <v>31.02</v>
      </c>
      <c r="AX1309" s="243">
        <v>3.14</v>
      </c>
      <c r="AY1309" s="242">
        <f t="shared" si="1346"/>
        <v>10.122501611863315</v>
      </c>
      <c r="AZ1309" s="243">
        <f t="shared" si="1347"/>
        <v>27.88</v>
      </c>
      <c r="BA1309" s="243">
        <v>164.5</v>
      </c>
      <c r="BB1309" s="243"/>
      <c r="BC1309" s="243">
        <f t="shared" si="1348"/>
        <v>164.5</v>
      </c>
      <c r="BD1309" s="243">
        <v>10.65</v>
      </c>
      <c r="BE1309" s="242">
        <f t="shared" si="1349"/>
        <v>6.4741641337386024</v>
      </c>
      <c r="BF1309" s="243">
        <f t="shared" si="1350"/>
        <v>153.85</v>
      </c>
      <c r="BG1309" s="86">
        <f t="shared" si="1327"/>
        <v>954.7</v>
      </c>
      <c r="BH1309" s="86">
        <f t="shared" si="1327"/>
        <v>143.69306</v>
      </c>
      <c r="BI1309" s="86">
        <f t="shared" si="1351"/>
        <v>1098.3930600000001</v>
      </c>
      <c r="BJ1309" s="86">
        <f t="shared" si="1328"/>
        <v>15.05</v>
      </c>
      <c r="BK1309" s="85">
        <f t="shared" si="1352"/>
        <v>1.3701834569129561</v>
      </c>
      <c r="BL1309" s="86">
        <f t="shared" si="1353"/>
        <v>1083.3430600000002</v>
      </c>
      <c r="BN1309" s="56">
        <v>11815286</v>
      </c>
      <c r="BO1309" s="72">
        <f t="shared" si="1354"/>
        <v>11815286</v>
      </c>
      <c r="BP1309" s="214">
        <f t="shared" si="1355"/>
        <v>118.15286</v>
      </c>
      <c r="BQ1309" s="214">
        <v>118.15286</v>
      </c>
    </row>
    <row r="1310" spans="1:69" ht="21.95" customHeight="1" x14ac:dyDescent="0.3">
      <c r="A1310" s="17">
        <v>11</v>
      </c>
      <c r="B1310" s="17"/>
      <c r="C1310" s="232">
        <v>22</v>
      </c>
      <c r="D1310" s="239" t="s">
        <v>316</v>
      </c>
      <c r="E1310" s="294">
        <v>-4.0000000000013358E-3</v>
      </c>
      <c r="F1310" s="295"/>
      <c r="G1310" s="294">
        <f t="shared" si="1329"/>
        <v>-4.0000000000013358E-3</v>
      </c>
      <c r="H1310" s="294"/>
      <c r="I1310" s="296">
        <v>9.06</v>
      </c>
      <c r="J1310" s="294">
        <f t="shared" si="1324"/>
        <v>-4.0000000000013358E-3</v>
      </c>
      <c r="K1310" s="294">
        <v>137.52000000000001</v>
      </c>
      <c r="L1310" s="294"/>
      <c r="M1310" s="294">
        <f t="shared" si="1330"/>
        <v>137.52000000000001</v>
      </c>
      <c r="N1310" s="294"/>
      <c r="O1310" s="296">
        <f t="shared" si="1331"/>
        <v>0</v>
      </c>
      <c r="P1310" s="294">
        <f t="shared" si="1325"/>
        <v>137.52000000000001</v>
      </c>
      <c r="Q1310" s="294">
        <v>18.090000000000003</v>
      </c>
      <c r="R1310" s="294"/>
      <c r="S1310" s="294">
        <f t="shared" si="1332"/>
        <v>18.090000000000003</v>
      </c>
      <c r="T1310" s="294">
        <v>18.09</v>
      </c>
      <c r="U1310" s="296">
        <f t="shared" si="1356"/>
        <v>99.999999999999972</v>
      </c>
      <c r="V1310" s="294">
        <f t="shared" si="1333"/>
        <v>0</v>
      </c>
      <c r="W1310" s="294">
        <v>2.5999999999999996</v>
      </c>
      <c r="X1310" s="294"/>
      <c r="Y1310" s="294">
        <f t="shared" si="1326"/>
        <v>2.5999999999999996</v>
      </c>
      <c r="Z1310" s="294">
        <v>2.6</v>
      </c>
      <c r="AA1310" s="296">
        <f t="shared" si="1334"/>
        <v>100.00000000000003</v>
      </c>
      <c r="AB1310" s="294">
        <f t="shared" si="1335"/>
        <v>0</v>
      </c>
      <c r="AC1310" s="243">
        <v>6.8999999999999773</v>
      </c>
      <c r="AD1310" s="97">
        <v>438.85347999999999</v>
      </c>
      <c r="AE1310" s="243">
        <f t="shared" si="1336"/>
        <v>445.75347999999997</v>
      </c>
      <c r="AF1310" s="243">
        <v>6.81</v>
      </c>
      <c r="AG1310" s="242">
        <f t="shared" si="1337"/>
        <v>1.5277502712934514</v>
      </c>
      <c r="AH1310" s="243">
        <f t="shared" si="1338"/>
        <v>438.94347999999997</v>
      </c>
      <c r="AI1310" s="243">
        <v>463.65400000000011</v>
      </c>
      <c r="AJ1310" s="97">
        <v>48.26446</v>
      </c>
      <c r="AK1310" s="243">
        <f t="shared" si="1339"/>
        <v>511.9184600000001</v>
      </c>
      <c r="AL1310" s="243">
        <v>347.74</v>
      </c>
      <c r="AM1310" s="242">
        <f t="shared" si="1340"/>
        <v>67.928786940013836</v>
      </c>
      <c r="AN1310" s="243">
        <f t="shared" si="1341"/>
        <v>164.17846000000009</v>
      </c>
      <c r="AO1310" s="243">
        <v>463.65800000000002</v>
      </c>
      <c r="AP1310" s="243">
        <v>44.597619999999999</v>
      </c>
      <c r="AQ1310" s="243">
        <f t="shared" si="1342"/>
        <v>508.25562000000002</v>
      </c>
      <c r="AR1310" s="243">
        <v>321.49</v>
      </c>
      <c r="AS1310" s="242">
        <f t="shared" si="1343"/>
        <v>63.253604554338224</v>
      </c>
      <c r="AT1310" s="243">
        <f t="shared" si="1344"/>
        <v>186.76562000000001</v>
      </c>
      <c r="AU1310" s="243">
        <v>0</v>
      </c>
      <c r="AV1310" s="94"/>
      <c r="AW1310" s="243">
        <f t="shared" si="1345"/>
        <v>0</v>
      </c>
      <c r="AX1310" s="243"/>
      <c r="AY1310" s="242">
        <f t="shared" si="1346"/>
        <v>0</v>
      </c>
      <c r="AZ1310" s="243">
        <f t="shared" si="1347"/>
        <v>0</v>
      </c>
      <c r="BA1310" s="243">
        <v>215.80999999999995</v>
      </c>
      <c r="BB1310" s="243"/>
      <c r="BC1310" s="243">
        <f t="shared" si="1348"/>
        <v>215.80999999999995</v>
      </c>
      <c r="BD1310" s="243">
        <v>161.87</v>
      </c>
      <c r="BE1310" s="242">
        <f t="shared" si="1349"/>
        <v>75.005792131967951</v>
      </c>
      <c r="BF1310" s="243">
        <f t="shared" si="1350"/>
        <v>53.939999999999941</v>
      </c>
      <c r="BG1310" s="86">
        <f t="shared" si="1327"/>
        <v>1308.2280000000001</v>
      </c>
      <c r="BH1310" s="86">
        <f t="shared" si="1327"/>
        <v>531.71555999999998</v>
      </c>
      <c r="BI1310" s="86">
        <f t="shared" si="1351"/>
        <v>1839.9435600000002</v>
      </c>
      <c r="BJ1310" s="86">
        <f t="shared" si="1328"/>
        <v>858.6</v>
      </c>
      <c r="BK1310" s="85">
        <f t="shared" si="1352"/>
        <v>46.664474860304949</v>
      </c>
      <c r="BL1310" s="86">
        <f t="shared" si="1353"/>
        <v>981.34356000000014</v>
      </c>
      <c r="BN1310" s="56">
        <v>43885348</v>
      </c>
      <c r="BO1310" s="72">
        <f t="shared" si="1354"/>
        <v>43885348</v>
      </c>
      <c r="BP1310" s="214">
        <f t="shared" si="1355"/>
        <v>438.85347999999999</v>
      </c>
      <c r="BQ1310" s="214">
        <v>438.85347999999999</v>
      </c>
    </row>
    <row r="1311" spans="1:69" ht="21.95" customHeight="1" x14ac:dyDescent="0.3">
      <c r="A1311" s="17">
        <v>12</v>
      </c>
      <c r="B1311" s="17">
        <v>5</v>
      </c>
      <c r="C1311" s="232">
        <v>23</v>
      </c>
      <c r="D1311" s="239" t="s">
        <v>187</v>
      </c>
      <c r="E1311" s="294">
        <v>-1.0000000000012221E-3</v>
      </c>
      <c r="F1311" s="295"/>
      <c r="G1311" s="294">
        <f t="shared" si="1329"/>
        <v>-1.0000000000012221E-3</v>
      </c>
      <c r="H1311" s="294"/>
      <c r="I1311" s="296">
        <f t="shared" ref="I1311:I1319" si="1357">IF(H1311&lt;&gt;0,(H1311/G1311*100),0)</f>
        <v>0</v>
      </c>
      <c r="J1311" s="294">
        <f t="shared" si="1324"/>
        <v>-1.0000000000012221E-3</v>
      </c>
      <c r="K1311" s="294">
        <v>50.71</v>
      </c>
      <c r="L1311" s="294"/>
      <c r="M1311" s="294">
        <f t="shared" si="1330"/>
        <v>50.71</v>
      </c>
      <c r="N1311" s="294"/>
      <c r="O1311" s="296">
        <f t="shared" si="1331"/>
        <v>0</v>
      </c>
      <c r="P1311" s="294">
        <f t="shared" si="1325"/>
        <v>50.71</v>
      </c>
      <c r="Q1311" s="294">
        <v>5.9500000000000011</v>
      </c>
      <c r="R1311" s="294"/>
      <c r="S1311" s="294">
        <f t="shared" si="1332"/>
        <v>5.9500000000000011</v>
      </c>
      <c r="T1311" s="294"/>
      <c r="U1311" s="296">
        <f t="shared" si="1356"/>
        <v>0</v>
      </c>
      <c r="V1311" s="294">
        <f t="shared" si="1333"/>
        <v>5.9500000000000011</v>
      </c>
      <c r="W1311" s="294">
        <v>3</v>
      </c>
      <c r="X1311" s="294"/>
      <c r="Y1311" s="294">
        <f t="shared" si="1326"/>
        <v>3</v>
      </c>
      <c r="Z1311" s="294">
        <v>2</v>
      </c>
      <c r="AA1311" s="296">
        <f t="shared" si="1334"/>
        <v>66.666666666666657</v>
      </c>
      <c r="AB1311" s="294">
        <f t="shared" si="1335"/>
        <v>1</v>
      </c>
      <c r="AC1311" s="243">
        <v>48.550000000000011</v>
      </c>
      <c r="AD1311" s="97">
        <v>168.78980000000001</v>
      </c>
      <c r="AE1311" s="243">
        <f t="shared" si="1336"/>
        <v>217.33980000000003</v>
      </c>
      <c r="AF1311" s="243">
        <v>48.55</v>
      </c>
      <c r="AG1311" s="242">
        <f t="shared" si="1337"/>
        <v>22.338292388232617</v>
      </c>
      <c r="AH1311" s="243">
        <f t="shared" si="1338"/>
        <v>168.78980000000001</v>
      </c>
      <c r="AI1311" s="243">
        <v>320.03800000000007</v>
      </c>
      <c r="AJ1311" s="97">
        <v>21.609860000000001</v>
      </c>
      <c r="AK1311" s="243">
        <f t="shared" si="1339"/>
        <v>341.64786000000009</v>
      </c>
      <c r="AL1311" s="243">
        <v>103.21</v>
      </c>
      <c r="AM1311" s="242">
        <f t="shared" si="1340"/>
        <v>30.209467725042959</v>
      </c>
      <c r="AN1311" s="243">
        <f t="shared" si="1341"/>
        <v>238.43786000000011</v>
      </c>
      <c r="AO1311" s="243">
        <v>325.59400000000005</v>
      </c>
      <c r="AP1311" s="243">
        <v>19.950479999999999</v>
      </c>
      <c r="AQ1311" s="243">
        <f t="shared" si="1342"/>
        <v>345.54448000000002</v>
      </c>
      <c r="AR1311" s="243">
        <v>66.5</v>
      </c>
      <c r="AS1311" s="242">
        <f t="shared" si="1343"/>
        <v>19.24498982012388</v>
      </c>
      <c r="AT1311" s="243">
        <f t="shared" si="1344"/>
        <v>279.04448000000002</v>
      </c>
      <c r="AU1311" s="243">
        <v>0</v>
      </c>
      <c r="AV1311" s="94"/>
      <c r="AW1311" s="243">
        <f t="shared" si="1345"/>
        <v>0</v>
      </c>
      <c r="AX1311" s="243"/>
      <c r="AY1311" s="242">
        <f t="shared" si="1346"/>
        <v>0</v>
      </c>
      <c r="AZ1311" s="243">
        <f t="shared" si="1347"/>
        <v>0</v>
      </c>
      <c r="BA1311" s="243">
        <v>174.74</v>
      </c>
      <c r="BB1311" s="243"/>
      <c r="BC1311" s="243">
        <f t="shared" si="1348"/>
        <v>174.74</v>
      </c>
      <c r="BD1311" s="243"/>
      <c r="BE1311" s="242">
        <f t="shared" si="1349"/>
        <v>0</v>
      </c>
      <c r="BF1311" s="243">
        <f t="shared" si="1350"/>
        <v>174.74</v>
      </c>
      <c r="BG1311" s="86">
        <f t="shared" si="1327"/>
        <v>928.58100000000013</v>
      </c>
      <c r="BH1311" s="86">
        <f t="shared" si="1327"/>
        <v>210.35014000000001</v>
      </c>
      <c r="BI1311" s="86">
        <f t="shared" si="1351"/>
        <v>1138.9311400000001</v>
      </c>
      <c r="BJ1311" s="86">
        <f t="shared" si="1328"/>
        <v>220.26</v>
      </c>
      <c r="BK1311" s="85">
        <f t="shared" si="1352"/>
        <v>19.339184983562742</v>
      </c>
      <c r="BL1311" s="86">
        <f t="shared" si="1353"/>
        <v>918.67114000000015</v>
      </c>
      <c r="BN1311" s="56">
        <v>16878980</v>
      </c>
      <c r="BO1311" s="72">
        <f t="shared" si="1354"/>
        <v>16878980</v>
      </c>
      <c r="BP1311" s="214">
        <f t="shared" si="1355"/>
        <v>168.78980000000001</v>
      </c>
      <c r="BQ1311" s="214">
        <v>168.78980000000001</v>
      </c>
    </row>
    <row r="1312" spans="1:69" ht="21.95" customHeight="1" x14ac:dyDescent="0.3">
      <c r="A1312" s="17">
        <v>13</v>
      </c>
      <c r="B1312" s="17">
        <v>6</v>
      </c>
      <c r="C1312" s="232">
        <v>24</v>
      </c>
      <c r="D1312" s="239" t="s">
        <v>39</v>
      </c>
      <c r="E1312" s="294">
        <v>-1.9999999999997797E-3</v>
      </c>
      <c r="F1312" s="295"/>
      <c r="G1312" s="294">
        <f t="shared" si="1329"/>
        <v>-1.9999999999997797E-3</v>
      </c>
      <c r="H1312" s="294"/>
      <c r="I1312" s="296">
        <f t="shared" si="1357"/>
        <v>0</v>
      </c>
      <c r="J1312" s="294">
        <f t="shared" si="1324"/>
        <v>-1.9999999999997797E-3</v>
      </c>
      <c r="K1312" s="294">
        <v>25.189999999999998</v>
      </c>
      <c r="L1312" s="294"/>
      <c r="M1312" s="294">
        <f t="shared" si="1330"/>
        <v>25.189999999999998</v>
      </c>
      <c r="N1312" s="294"/>
      <c r="O1312" s="296">
        <f t="shared" si="1331"/>
        <v>0</v>
      </c>
      <c r="P1312" s="294">
        <f t="shared" si="1325"/>
        <v>25.189999999999998</v>
      </c>
      <c r="Q1312" s="294">
        <v>6.08</v>
      </c>
      <c r="R1312" s="294"/>
      <c r="S1312" s="294">
        <f t="shared" si="1332"/>
        <v>6.08</v>
      </c>
      <c r="T1312" s="294">
        <v>1.25</v>
      </c>
      <c r="U1312" s="296">
        <f t="shared" si="1356"/>
        <v>20.559210526315788</v>
      </c>
      <c r="V1312" s="294">
        <f t="shared" si="1333"/>
        <v>4.83</v>
      </c>
      <c r="W1312" s="294">
        <v>0.95</v>
      </c>
      <c r="X1312" s="294"/>
      <c r="Y1312" s="294">
        <f t="shared" si="1326"/>
        <v>0.95</v>
      </c>
      <c r="Z1312" s="294">
        <v>0.55000000000000004</v>
      </c>
      <c r="AA1312" s="296">
        <f t="shared" si="1334"/>
        <v>57.894736842105267</v>
      </c>
      <c r="AB1312" s="294">
        <f t="shared" si="1335"/>
        <v>0.39999999999999991</v>
      </c>
      <c r="AC1312" s="243">
        <v>79.62</v>
      </c>
      <c r="AD1312" s="97">
        <v>135.03183999999999</v>
      </c>
      <c r="AE1312" s="243">
        <f t="shared" si="1336"/>
        <v>214.65183999999999</v>
      </c>
      <c r="AF1312" s="243"/>
      <c r="AG1312" s="242">
        <f t="shared" si="1337"/>
        <v>0</v>
      </c>
      <c r="AH1312" s="243">
        <f t="shared" si="1338"/>
        <v>214.65183999999999</v>
      </c>
      <c r="AI1312" s="243">
        <v>350.22800000000001</v>
      </c>
      <c r="AJ1312" s="97">
        <v>13.43252</v>
      </c>
      <c r="AK1312" s="243">
        <f t="shared" si="1339"/>
        <v>363.66052000000002</v>
      </c>
      <c r="AL1312" s="243">
        <v>119.32</v>
      </c>
      <c r="AM1312" s="242">
        <f t="shared" si="1340"/>
        <v>32.81082037720234</v>
      </c>
      <c r="AN1312" s="243">
        <f t="shared" si="1341"/>
        <v>244.34052000000003</v>
      </c>
      <c r="AO1312" s="243">
        <v>305.31199999999995</v>
      </c>
      <c r="AP1312" s="243">
        <v>12.44064</v>
      </c>
      <c r="AQ1312" s="243">
        <f t="shared" si="1342"/>
        <v>317.75263999999993</v>
      </c>
      <c r="AR1312" s="243">
        <v>111.56</v>
      </c>
      <c r="AS1312" s="242">
        <f t="shared" si="1343"/>
        <v>35.109071005672845</v>
      </c>
      <c r="AT1312" s="243">
        <f t="shared" si="1344"/>
        <v>206.19263999999993</v>
      </c>
      <c r="AU1312" s="243">
        <v>0</v>
      </c>
      <c r="AV1312" s="94"/>
      <c r="AW1312" s="243">
        <f t="shared" si="1345"/>
        <v>0</v>
      </c>
      <c r="AX1312" s="243"/>
      <c r="AY1312" s="242">
        <f t="shared" si="1346"/>
        <v>0</v>
      </c>
      <c r="AZ1312" s="243">
        <f t="shared" si="1347"/>
        <v>0</v>
      </c>
      <c r="BA1312" s="243">
        <v>0</v>
      </c>
      <c r="BB1312" s="243"/>
      <c r="BC1312" s="243">
        <f t="shared" si="1348"/>
        <v>0</v>
      </c>
      <c r="BD1312" s="243"/>
      <c r="BE1312" s="242">
        <f t="shared" si="1349"/>
        <v>0</v>
      </c>
      <c r="BF1312" s="243">
        <f t="shared" si="1350"/>
        <v>0</v>
      </c>
      <c r="BG1312" s="86">
        <f t="shared" si="1327"/>
        <v>767.37800000000004</v>
      </c>
      <c r="BH1312" s="86">
        <f t="shared" si="1327"/>
        <v>160.90499999999997</v>
      </c>
      <c r="BI1312" s="86">
        <f t="shared" si="1351"/>
        <v>928.28300000000002</v>
      </c>
      <c r="BJ1312" s="86">
        <f t="shared" si="1328"/>
        <v>232.68</v>
      </c>
      <c r="BK1312" s="85">
        <f t="shared" si="1352"/>
        <v>25.065631924747088</v>
      </c>
      <c r="BL1312" s="86">
        <f t="shared" si="1353"/>
        <v>695.60300000000007</v>
      </c>
      <c r="BN1312" s="56">
        <v>13503184</v>
      </c>
      <c r="BO1312" s="72">
        <f t="shared" si="1354"/>
        <v>13503184</v>
      </c>
      <c r="BP1312" s="214">
        <f t="shared" si="1355"/>
        <v>135.03183999999999</v>
      </c>
      <c r="BQ1312" s="214">
        <v>135.03183999999999</v>
      </c>
    </row>
    <row r="1313" spans="1:69" ht="21.95" customHeight="1" x14ac:dyDescent="0.3">
      <c r="A1313" s="17">
        <v>14</v>
      </c>
      <c r="B1313" s="17"/>
      <c r="C1313" s="232">
        <v>25</v>
      </c>
      <c r="D1313" s="239" t="s">
        <v>40</v>
      </c>
      <c r="E1313" s="294">
        <v>3.9999999999995595E-3</v>
      </c>
      <c r="F1313" s="295"/>
      <c r="G1313" s="294">
        <f t="shared" si="1329"/>
        <v>3.9999999999995595E-3</v>
      </c>
      <c r="H1313" s="294"/>
      <c r="I1313" s="296">
        <f t="shared" si="1357"/>
        <v>0</v>
      </c>
      <c r="J1313" s="294">
        <f t="shared" si="1324"/>
        <v>3.9999999999995595E-3</v>
      </c>
      <c r="K1313" s="294">
        <v>60.209999999999994</v>
      </c>
      <c r="L1313" s="294"/>
      <c r="M1313" s="294">
        <f t="shared" si="1330"/>
        <v>60.209999999999994</v>
      </c>
      <c r="N1313" s="294">
        <v>6.93</v>
      </c>
      <c r="O1313" s="296">
        <f t="shared" si="1331"/>
        <v>11.509715994020928</v>
      </c>
      <c r="P1313" s="294">
        <f t="shared" si="1325"/>
        <v>53.279999999999994</v>
      </c>
      <c r="Q1313" s="294">
        <v>1.5899999999999999</v>
      </c>
      <c r="R1313" s="294"/>
      <c r="S1313" s="294">
        <f t="shared" si="1332"/>
        <v>1.5899999999999999</v>
      </c>
      <c r="T1313" s="294">
        <v>0.24</v>
      </c>
      <c r="U1313" s="296">
        <f t="shared" si="1356"/>
        <v>15.09433962264151</v>
      </c>
      <c r="V1313" s="294">
        <f t="shared" si="1333"/>
        <v>1.3499999999999999</v>
      </c>
      <c r="W1313" s="294">
        <v>0</v>
      </c>
      <c r="X1313" s="294"/>
      <c r="Y1313" s="294">
        <f t="shared" si="1326"/>
        <v>0</v>
      </c>
      <c r="Z1313" s="294"/>
      <c r="AA1313" s="296">
        <f t="shared" si="1334"/>
        <v>0</v>
      </c>
      <c r="AB1313" s="294">
        <f t="shared" si="1335"/>
        <v>0</v>
      </c>
      <c r="AC1313" s="243">
        <v>64.63</v>
      </c>
      <c r="AD1313" s="97">
        <v>84.394900000000007</v>
      </c>
      <c r="AE1313" s="243">
        <f t="shared" si="1336"/>
        <v>149.0249</v>
      </c>
      <c r="AF1313" s="243">
        <v>18.52</v>
      </c>
      <c r="AG1313" s="242">
        <f t="shared" si="1337"/>
        <v>12.427453398727327</v>
      </c>
      <c r="AH1313" s="243">
        <f t="shared" si="1338"/>
        <v>130.50489999999999</v>
      </c>
      <c r="AI1313" s="243">
        <v>66.06799999999987</v>
      </c>
      <c r="AJ1313" s="97">
        <v>22.15446</v>
      </c>
      <c r="AK1313" s="243">
        <f t="shared" si="1339"/>
        <v>88.22245999999987</v>
      </c>
      <c r="AL1313" s="243">
        <v>46.12</v>
      </c>
      <c r="AM1313" s="242">
        <f t="shared" si="1340"/>
        <v>52.276937188103879</v>
      </c>
      <c r="AN1313" s="243">
        <f t="shared" si="1341"/>
        <v>42.102459999999873</v>
      </c>
      <c r="AO1313" s="243">
        <v>178.22800000000007</v>
      </c>
      <c r="AP1313" s="243">
        <v>20.515640000000001</v>
      </c>
      <c r="AQ1313" s="243">
        <f t="shared" si="1342"/>
        <v>198.74364000000006</v>
      </c>
      <c r="AR1313" s="243">
        <v>26.63</v>
      </c>
      <c r="AS1313" s="242">
        <f t="shared" si="1343"/>
        <v>13.399170911833954</v>
      </c>
      <c r="AT1313" s="243">
        <f t="shared" si="1344"/>
        <v>172.11364000000006</v>
      </c>
      <c r="AU1313" s="243">
        <v>0</v>
      </c>
      <c r="AV1313" s="94"/>
      <c r="AW1313" s="243">
        <f t="shared" si="1345"/>
        <v>0</v>
      </c>
      <c r="AX1313" s="243"/>
      <c r="AY1313" s="242">
        <f t="shared" si="1346"/>
        <v>0</v>
      </c>
      <c r="AZ1313" s="243">
        <f t="shared" si="1347"/>
        <v>0</v>
      </c>
      <c r="BA1313" s="243">
        <v>0</v>
      </c>
      <c r="BB1313" s="243"/>
      <c r="BC1313" s="243">
        <f t="shared" si="1348"/>
        <v>0</v>
      </c>
      <c r="BD1313" s="243"/>
      <c r="BE1313" s="242">
        <f t="shared" si="1349"/>
        <v>0</v>
      </c>
      <c r="BF1313" s="243">
        <f t="shared" si="1350"/>
        <v>0</v>
      </c>
      <c r="BG1313" s="86">
        <f t="shared" si="1327"/>
        <v>370.7299999999999</v>
      </c>
      <c r="BH1313" s="86">
        <f t="shared" si="1327"/>
        <v>127.06500000000001</v>
      </c>
      <c r="BI1313" s="86">
        <f t="shared" si="1351"/>
        <v>497.7949999999999</v>
      </c>
      <c r="BJ1313" s="86">
        <f t="shared" si="1328"/>
        <v>98.44</v>
      </c>
      <c r="BK1313" s="85">
        <f t="shared" si="1352"/>
        <v>19.775208670235745</v>
      </c>
      <c r="BL1313" s="86">
        <f t="shared" si="1353"/>
        <v>399.3549999999999</v>
      </c>
      <c r="BN1313" s="56">
        <v>8439490</v>
      </c>
      <c r="BO1313" s="72">
        <f t="shared" si="1354"/>
        <v>8439490</v>
      </c>
      <c r="BP1313" s="214">
        <f t="shared" si="1355"/>
        <v>84.394900000000007</v>
      </c>
      <c r="BQ1313" s="214">
        <v>84.394900000000007</v>
      </c>
    </row>
    <row r="1314" spans="1:69" ht="21.95" customHeight="1" x14ac:dyDescent="0.3">
      <c r="A1314" s="17"/>
      <c r="B1314" s="17"/>
      <c r="C1314" s="232">
        <v>26</v>
      </c>
      <c r="D1314" s="239" t="s">
        <v>41</v>
      </c>
      <c r="E1314" s="294">
        <v>-3.9999999999995595E-3</v>
      </c>
      <c r="F1314" s="295"/>
      <c r="G1314" s="294">
        <f t="shared" si="1329"/>
        <v>-3.9999999999995595E-3</v>
      </c>
      <c r="H1314" s="294"/>
      <c r="I1314" s="296">
        <f t="shared" si="1357"/>
        <v>0</v>
      </c>
      <c r="J1314" s="294">
        <f t="shared" si="1324"/>
        <v>-3.9999999999995595E-3</v>
      </c>
      <c r="K1314" s="294">
        <v>53.039999999999992</v>
      </c>
      <c r="L1314" s="294"/>
      <c r="M1314" s="294">
        <f t="shared" si="1330"/>
        <v>53.039999999999992</v>
      </c>
      <c r="N1314" s="294">
        <v>7.92</v>
      </c>
      <c r="O1314" s="296">
        <f t="shared" si="1331"/>
        <v>14.932126696832581</v>
      </c>
      <c r="P1314" s="294">
        <f t="shared" si="1325"/>
        <v>45.11999999999999</v>
      </c>
      <c r="Q1314" s="294">
        <v>17.240000000000002</v>
      </c>
      <c r="R1314" s="294"/>
      <c r="S1314" s="294">
        <f t="shared" si="1332"/>
        <v>17.240000000000002</v>
      </c>
      <c r="T1314" s="294">
        <v>3.83</v>
      </c>
      <c r="U1314" s="296">
        <f t="shared" si="1356"/>
        <v>22.215777262180971</v>
      </c>
      <c r="V1314" s="294">
        <f t="shared" si="1333"/>
        <v>13.410000000000002</v>
      </c>
      <c r="W1314" s="294">
        <v>3.3000000000000003</v>
      </c>
      <c r="X1314" s="294"/>
      <c r="Y1314" s="294">
        <f t="shared" si="1326"/>
        <v>3.3000000000000003</v>
      </c>
      <c r="Z1314" s="294">
        <v>0.2</v>
      </c>
      <c r="AA1314" s="296">
        <f t="shared" si="1334"/>
        <v>6.0606060606060606</v>
      </c>
      <c r="AB1314" s="294">
        <f t="shared" si="1335"/>
        <v>3.1</v>
      </c>
      <c r="AC1314" s="243">
        <v>175.16</v>
      </c>
      <c r="AD1314" s="97">
        <v>185.66878</v>
      </c>
      <c r="AE1314" s="243">
        <f t="shared" si="1336"/>
        <v>360.82877999999999</v>
      </c>
      <c r="AF1314" s="243">
        <v>18.82</v>
      </c>
      <c r="AG1314" s="242">
        <f t="shared" si="1337"/>
        <v>5.2157702054697523</v>
      </c>
      <c r="AH1314" s="243">
        <f t="shared" si="1338"/>
        <v>342.00878</v>
      </c>
      <c r="AI1314" s="243">
        <v>466.53000000000009</v>
      </c>
      <c r="AJ1314" s="97">
        <v>29.38204</v>
      </c>
      <c r="AK1314" s="243">
        <f t="shared" si="1339"/>
        <v>495.9120400000001</v>
      </c>
      <c r="AL1314" s="243">
        <v>230.33</v>
      </c>
      <c r="AM1314" s="242">
        <f t="shared" si="1340"/>
        <v>46.445736627003441</v>
      </c>
      <c r="AN1314" s="243">
        <f t="shared" si="1341"/>
        <v>265.58204000000012</v>
      </c>
      <c r="AO1314" s="243">
        <v>450.09699999999987</v>
      </c>
      <c r="AP1314" s="243">
        <v>27.1389</v>
      </c>
      <c r="AQ1314" s="243">
        <f t="shared" si="1342"/>
        <v>477.23589999999984</v>
      </c>
      <c r="AR1314" s="243">
        <v>169.78</v>
      </c>
      <c r="AS1314" s="242">
        <f t="shared" si="1343"/>
        <v>35.575697469532372</v>
      </c>
      <c r="AT1314" s="243">
        <f t="shared" si="1344"/>
        <v>307.45589999999982</v>
      </c>
      <c r="AU1314" s="243">
        <v>0</v>
      </c>
      <c r="AV1314" s="94"/>
      <c r="AW1314" s="243">
        <f t="shared" si="1345"/>
        <v>0</v>
      </c>
      <c r="AX1314" s="243"/>
      <c r="AY1314" s="242">
        <f t="shared" si="1346"/>
        <v>0</v>
      </c>
      <c r="AZ1314" s="243">
        <f t="shared" si="1347"/>
        <v>0</v>
      </c>
      <c r="BA1314" s="243">
        <v>0</v>
      </c>
      <c r="BB1314" s="243"/>
      <c r="BC1314" s="243">
        <f t="shared" si="1348"/>
        <v>0</v>
      </c>
      <c r="BD1314" s="243"/>
      <c r="BE1314" s="242">
        <f t="shared" si="1349"/>
        <v>0</v>
      </c>
      <c r="BF1314" s="243">
        <f t="shared" si="1350"/>
        <v>0</v>
      </c>
      <c r="BG1314" s="86">
        <f t="shared" si="1327"/>
        <v>1165.3630000000001</v>
      </c>
      <c r="BH1314" s="86">
        <f t="shared" si="1327"/>
        <v>242.18971999999999</v>
      </c>
      <c r="BI1314" s="86">
        <f t="shared" si="1351"/>
        <v>1407.5527200000001</v>
      </c>
      <c r="BJ1314" s="86">
        <f t="shared" si="1328"/>
        <v>430.88</v>
      </c>
      <c r="BK1314" s="85">
        <f t="shared" si="1352"/>
        <v>30.61199725435506</v>
      </c>
      <c r="BL1314" s="86">
        <f t="shared" si="1353"/>
        <v>976.67272000000014</v>
      </c>
      <c r="BN1314" s="56">
        <v>18566878</v>
      </c>
      <c r="BO1314" s="72">
        <f t="shared" si="1354"/>
        <v>18566878</v>
      </c>
      <c r="BP1314" s="214">
        <f t="shared" si="1355"/>
        <v>185.66878</v>
      </c>
      <c r="BQ1314" s="214">
        <v>185.66878</v>
      </c>
    </row>
    <row r="1315" spans="1:69" ht="21.95" customHeight="1" x14ac:dyDescent="0.3">
      <c r="A1315" s="17">
        <v>15</v>
      </c>
      <c r="B1315" s="17">
        <v>7</v>
      </c>
      <c r="C1315" s="232">
        <v>27</v>
      </c>
      <c r="D1315" s="239" t="s">
        <v>42</v>
      </c>
      <c r="E1315" s="294">
        <v>-3.9999999999995595E-3</v>
      </c>
      <c r="F1315" s="295"/>
      <c r="G1315" s="294">
        <f t="shared" si="1329"/>
        <v>-3.9999999999995595E-3</v>
      </c>
      <c r="H1315" s="294"/>
      <c r="I1315" s="296">
        <f t="shared" si="1357"/>
        <v>0</v>
      </c>
      <c r="J1315" s="294">
        <f t="shared" si="1324"/>
        <v>-3.9999999999995595E-3</v>
      </c>
      <c r="K1315" s="294">
        <v>61.56</v>
      </c>
      <c r="L1315" s="294"/>
      <c r="M1315" s="294">
        <f t="shared" si="1330"/>
        <v>61.56</v>
      </c>
      <c r="N1315" s="294"/>
      <c r="O1315" s="296">
        <f t="shared" si="1331"/>
        <v>0</v>
      </c>
      <c r="P1315" s="294">
        <f t="shared" si="1325"/>
        <v>61.56</v>
      </c>
      <c r="Q1315" s="294">
        <v>16.740000000000002</v>
      </c>
      <c r="R1315" s="294"/>
      <c r="S1315" s="294">
        <f t="shared" si="1332"/>
        <v>16.740000000000002</v>
      </c>
      <c r="T1315" s="294">
        <v>3.58</v>
      </c>
      <c r="U1315" s="296">
        <f t="shared" si="1356"/>
        <v>21.385902031063321</v>
      </c>
      <c r="V1315" s="294">
        <f t="shared" si="1333"/>
        <v>13.160000000000002</v>
      </c>
      <c r="W1315" s="294">
        <v>3.0000000000000004</v>
      </c>
      <c r="X1315" s="294"/>
      <c r="Y1315" s="294">
        <f t="shared" si="1326"/>
        <v>3.0000000000000004</v>
      </c>
      <c r="Z1315" s="294">
        <v>0.1</v>
      </c>
      <c r="AA1315" s="296">
        <f t="shared" si="1334"/>
        <v>3.3333333333333335</v>
      </c>
      <c r="AB1315" s="294">
        <f t="shared" si="1335"/>
        <v>2.9000000000000004</v>
      </c>
      <c r="AC1315" s="243">
        <v>128.19</v>
      </c>
      <c r="AD1315" s="97">
        <v>185.66878</v>
      </c>
      <c r="AE1315" s="243">
        <f t="shared" si="1336"/>
        <v>313.85878000000002</v>
      </c>
      <c r="AF1315" s="243"/>
      <c r="AG1315" s="242">
        <f t="shared" si="1337"/>
        <v>0</v>
      </c>
      <c r="AH1315" s="243">
        <f t="shared" si="1338"/>
        <v>313.85878000000002</v>
      </c>
      <c r="AI1315" s="243">
        <v>298.15199999999993</v>
      </c>
      <c r="AJ1315" s="97">
        <v>20.939419999999998</v>
      </c>
      <c r="AK1315" s="243">
        <f t="shared" si="1339"/>
        <v>319.09141999999991</v>
      </c>
      <c r="AL1315" s="243">
        <v>19.420000000000002</v>
      </c>
      <c r="AM1315" s="242">
        <f t="shared" si="1340"/>
        <v>6.086030141456015</v>
      </c>
      <c r="AN1315" s="243">
        <f t="shared" si="1341"/>
        <v>299.6714199999999</v>
      </c>
      <c r="AO1315" s="243">
        <v>381.29599999999994</v>
      </c>
      <c r="AP1315" s="243">
        <v>19.410360000000001</v>
      </c>
      <c r="AQ1315" s="243">
        <f t="shared" si="1342"/>
        <v>400.70635999999996</v>
      </c>
      <c r="AR1315" s="243">
        <v>76.91</v>
      </c>
      <c r="AS1315" s="242">
        <f t="shared" si="1343"/>
        <v>19.193606011144919</v>
      </c>
      <c r="AT1315" s="243">
        <f t="shared" si="1344"/>
        <v>323.79635999999994</v>
      </c>
      <c r="AU1315" s="243">
        <v>18.2</v>
      </c>
      <c r="AV1315" s="94"/>
      <c r="AW1315" s="243">
        <f t="shared" si="1345"/>
        <v>18.2</v>
      </c>
      <c r="AX1315" s="243"/>
      <c r="AY1315" s="242">
        <f t="shared" si="1346"/>
        <v>0</v>
      </c>
      <c r="AZ1315" s="243">
        <f t="shared" si="1347"/>
        <v>18.2</v>
      </c>
      <c r="BA1315" s="243">
        <v>193.70000000000002</v>
      </c>
      <c r="BB1315" s="243"/>
      <c r="BC1315" s="243">
        <f t="shared" si="1348"/>
        <v>193.70000000000002</v>
      </c>
      <c r="BD1315" s="243">
        <v>11.85</v>
      </c>
      <c r="BE1315" s="242">
        <f t="shared" si="1349"/>
        <v>6.1177077955601442</v>
      </c>
      <c r="BF1315" s="243">
        <f t="shared" si="1350"/>
        <v>181.85000000000002</v>
      </c>
      <c r="BG1315" s="86">
        <f t="shared" si="1327"/>
        <v>1100.8340000000001</v>
      </c>
      <c r="BH1315" s="86">
        <f t="shared" si="1327"/>
        <v>226.01855999999998</v>
      </c>
      <c r="BI1315" s="86">
        <f t="shared" si="1351"/>
        <v>1326.85256</v>
      </c>
      <c r="BJ1315" s="86">
        <f t="shared" si="1328"/>
        <v>111.85999999999999</v>
      </c>
      <c r="BK1315" s="85">
        <f t="shared" si="1352"/>
        <v>8.4304770079352291</v>
      </c>
      <c r="BL1315" s="86">
        <f t="shared" si="1353"/>
        <v>1214.9925600000001</v>
      </c>
      <c r="BN1315" s="56">
        <v>18566878</v>
      </c>
      <c r="BO1315" s="72">
        <f t="shared" si="1354"/>
        <v>18566878</v>
      </c>
      <c r="BP1315" s="214">
        <f t="shared" si="1355"/>
        <v>185.66878</v>
      </c>
      <c r="BQ1315" s="214">
        <v>185.66878</v>
      </c>
    </row>
    <row r="1316" spans="1:69" ht="21.95" customHeight="1" x14ac:dyDescent="0.3">
      <c r="A1316" s="17">
        <v>16</v>
      </c>
      <c r="B1316" s="17"/>
      <c r="C1316" s="232">
        <v>28</v>
      </c>
      <c r="D1316" s="239" t="s">
        <v>43</v>
      </c>
      <c r="E1316" s="294">
        <v>4.0000000000004476E-3</v>
      </c>
      <c r="F1316" s="295"/>
      <c r="G1316" s="294">
        <f t="shared" si="1329"/>
        <v>4.0000000000004476E-3</v>
      </c>
      <c r="H1316" s="294"/>
      <c r="I1316" s="296">
        <f t="shared" si="1357"/>
        <v>0</v>
      </c>
      <c r="J1316" s="294">
        <f t="shared" si="1324"/>
        <v>4.0000000000004476E-3</v>
      </c>
      <c r="K1316" s="294">
        <v>20.46</v>
      </c>
      <c r="L1316" s="294"/>
      <c r="M1316" s="294">
        <f t="shared" si="1330"/>
        <v>20.46</v>
      </c>
      <c r="N1316" s="294">
        <v>0.52</v>
      </c>
      <c r="O1316" s="296">
        <f t="shared" si="1331"/>
        <v>2.541544477028348</v>
      </c>
      <c r="P1316" s="294">
        <f t="shared" si="1325"/>
        <v>19.940000000000001</v>
      </c>
      <c r="Q1316" s="294">
        <v>7.5500000000000007</v>
      </c>
      <c r="R1316" s="294"/>
      <c r="S1316" s="294">
        <f t="shared" si="1332"/>
        <v>7.5500000000000007</v>
      </c>
      <c r="T1316" s="294">
        <v>0.61</v>
      </c>
      <c r="U1316" s="296">
        <f t="shared" si="1356"/>
        <v>8.0794701986754944</v>
      </c>
      <c r="V1316" s="294">
        <f t="shared" si="1333"/>
        <v>6.94</v>
      </c>
      <c r="W1316" s="294">
        <v>1.0000000000000004</v>
      </c>
      <c r="X1316" s="294"/>
      <c r="Y1316" s="294">
        <f t="shared" si="1326"/>
        <v>1.0000000000000004</v>
      </c>
      <c r="Z1316" s="294">
        <v>0.04</v>
      </c>
      <c r="AA1316" s="296">
        <f t="shared" si="1334"/>
        <v>3.9999999999999982</v>
      </c>
      <c r="AB1316" s="294">
        <f t="shared" si="1335"/>
        <v>0.96000000000000041</v>
      </c>
      <c r="AC1316" s="243">
        <v>143.31</v>
      </c>
      <c r="AD1316" s="97">
        <v>151.91082</v>
      </c>
      <c r="AE1316" s="243">
        <f t="shared" si="1336"/>
        <v>295.22082</v>
      </c>
      <c r="AF1316" s="243"/>
      <c r="AG1316" s="242">
        <f t="shared" si="1337"/>
        <v>0</v>
      </c>
      <c r="AH1316" s="243">
        <f t="shared" si="1338"/>
        <v>295.22082</v>
      </c>
      <c r="AI1316" s="243">
        <v>99.115999999999985</v>
      </c>
      <c r="AJ1316" s="97">
        <v>18.260560000000002</v>
      </c>
      <c r="AK1316" s="243">
        <f t="shared" si="1339"/>
        <v>117.37655999999998</v>
      </c>
      <c r="AL1316" s="243">
        <v>24.3</v>
      </c>
      <c r="AM1316" s="242">
        <f t="shared" si="1340"/>
        <v>20.702600246590976</v>
      </c>
      <c r="AN1316" s="243">
        <f t="shared" si="1341"/>
        <v>93.076559999999986</v>
      </c>
      <c r="AO1316" s="243">
        <v>162.09299999999996</v>
      </c>
      <c r="AP1316" s="243">
        <v>16.91038</v>
      </c>
      <c r="AQ1316" s="243">
        <f t="shared" si="1342"/>
        <v>179.00337999999996</v>
      </c>
      <c r="AR1316" s="243">
        <v>23.15</v>
      </c>
      <c r="AS1316" s="242">
        <f t="shared" si="1343"/>
        <v>12.932716689483742</v>
      </c>
      <c r="AT1316" s="243">
        <f t="shared" si="1344"/>
        <v>155.85337999999996</v>
      </c>
      <c r="AU1316" s="243">
        <v>2.9300000000000006</v>
      </c>
      <c r="AV1316" s="94"/>
      <c r="AW1316" s="243">
        <f t="shared" si="1345"/>
        <v>2.9300000000000006</v>
      </c>
      <c r="AX1316" s="243">
        <v>1.78</v>
      </c>
      <c r="AY1316" s="242">
        <f t="shared" si="1346"/>
        <v>60.750853242320815</v>
      </c>
      <c r="AZ1316" s="243">
        <f t="shared" si="1347"/>
        <v>1.1500000000000006</v>
      </c>
      <c r="BA1316" s="243">
        <v>50.629999999999995</v>
      </c>
      <c r="BB1316" s="243"/>
      <c r="BC1316" s="243">
        <f t="shared" si="1348"/>
        <v>50.629999999999995</v>
      </c>
      <c r="BD1316" s="243">
        <v>1.84</v>
      </c>
      <c r="BE1316" s="242">
        <f t="shared" si="1349"/>
        <v>3.6342089670156037</v>
      </c>
      <c r="BF1316" s="243">
        <f t="shared" si="1350"/>
        <v>48.789999999999992</v>
      </c>
      <c r="BG1316" s="86">
        <f t="shared" si="1327"/>
        <v>487.09299999999996</v>
      </c>
      <c r="BH1316" s="86">
        <f t="shared" si="1327"/>
        <v>187.08176</v>
      </c>
      <c r="BI1316" s="86">
        <f t="shared" si="1351"/>
        <v>674.17475999999999</v>
      </c>
      <c r="BJ1316" s="86">
        <f t="shared" si="1328"/>
        <v>52.24</v>
      </c>
      <c r="BK1316" s="85">
        <f t="shared" si="1352"/>
        <v>7.7487326876491194</v>
      </c>
      <c r="BL1316" s="86">
        <f t="shared" si="1353"/>
        <v>621.93475999999998</v>
      </c>
      <c r="BN1316" s="56">
        <v>15191082</v>
      </c>
      <c r="BO1316" s="72">
        <f t="shared" si="1354"/>
        <v>15191082</v>
      </c>
      <c r="BP1316" s="214">
        <f t="shared" si="1355"/>
        <v>151.91082</v>
      </c>
      <c r="BQ1316" s="214">
        <v>151.91082</v>
      </c>
    </row>
    <row r="1317" spans="1:69" ht="21.95" customHeight="1" x14ac:dyDescent="0.3">
      <c r="A1317" s="17">
        <v>17</v>
      </c>
      <c r="B1317" s="17">
        <v>8</v>
      </c>
      <c r="C1317" s="232">
        <v>29</v>
      </c>
      <c r="D1317" s="239" t="s">
        <v>44</v>
      </c>
      <c r="E1317" s="294">
        <v>-4.0000000000004476E-3</v>
      </c>
      <c r="F1317" s="295"/>
      <c r="G1317" s="294">
        <f t="shared" si="1329"/>
        <v>-4.0000000000004476E-3</v>
      </c>
      <c r="H1317" s="294"/>
      <c r="I1317" s="296">
        <f t="shared" si="1357"/>
        <v>0</v>
      </c>
      <c r="J1317" s="294">
        <f t="shared" si="1324"/>
        <v>-4.0000000000004476E-3</v>
      </c>
      <c r="K1317" s="294">
        <v>20.160000000000004</v>
      </c>
      <c r="L1317" s="294"/>
      <c r="M1317" s="294">
        <f t="shared" si="1330"/>
        <v>20.160000000000004</v>
      </c>
      <c r="N1317" s="294"/>
      <c r="O1317" s="296">
        <f t="shared" si="1331"/>
        <v>0</v>
      </c>
      <c r="P1317" s="294">
        <f t="shared" si="1325"/>
        <v>20.160000000000004</v>
      </c>
      <c r="Q1317" s="294">
        <v>2.879999999999999</v>
      </c>
      <c r="R1317" s="294"/>
      <c r="S1317" s="294">
        <f t="shared" si="1332"/>
        <v>2.879999999999999</v>
      </c>
      <c r="T1317" s="294">
        <v>0.96</v>
      </c>
      <c r="U1317" s="296">
        <f t="shared" si="1356"/>
        <v>33.333333333333343</v>
      </c>
      <c r="V1317" s="294">
        <f t="shared" si="1333"/>
        <v>1.919999999999999</v>
      </c>
      <c r="W1317" s="294">
        <v>0.59999999999999987</v>
      </c>
      <c r="X1317" s="294"/>
      <c r="Y1317" s="294">
        <f t="shared" si="1326"/>
        <v>0.59999999999999987</v>
      </c>
      <c r="Z1317" s="294"/>
      <c r="AA1317" s="296">
        <f t="shared" si="1334"/>
        <v>0</v>
      </c>
      <c r="AB1317" s="294">
        <f t="shared" si="1335"/>
        <v>0.59999999999999987</v>
      </c>
      <c r="AC1317" s="243">
        <v>18.290000000000006</v>
      </c>
      <c r="AD1317" s="97">
        <v>101.27388000000001</v>
      </c>
      <c r="AE1317" s="243">
        <f t="shared" si="1336"/>
        <v>119.56388000000001</v>
      </c>
      <c r="AF1317" s="243">
        <v>5.33</v>
      </c>
      <c r="AG1317" s="242">
        <f t="shared" si="1337"/>
        <v>4.4578680450985697</v>
      </c>
      <c r="AH1317" s="243">
        <f t="shared" si="1338"/>
        <v>114.23388000000001</v>
      </c>
      <c r="AI1317" s="243">
        <v>167.642</v>
      </c>
      <c r="AJ1317" s="97">
        <v>12.07494</v>
      </c>
      <c r="AK1317" s="243">
        <f t="shared" si="1339"/>
        <v>179.71693999999999</v>
      </c>
      <c r="AL1317" s="243">
        <v>41</v>
      </c>
      <c r="AM1317" s="242">
        <f t="shared" si="1340"/>
        <v>22.813653515355874</v>
      </c>
      <c r="AN1317" s="243">
        <f t="shared" si="1341"/>
        <v>138.71693999999999</v>
      </c>
      <c r="AO1317" s="243">
        <v>161.32399999999998</v>
      </c>
      <c r="AP1317" s="243">
        <v>11.16334</v>
      </c>
      <c r="AQ1317" s="243">
        <f t="shared" si="1342"/>
        <v>172.48733999999999</v>
      </c>
      <c r="AR1317" s="243">
        <v>40.4</v>
      </c>
      <c r="AS1317" s="242">
        <f t="shared" si="1343"/>
        <v>23.422008826850714</v>
      </c>
      <c r="AT1317" s="243">
        <f t="shared" si="1344"/>
        <v>132.08733999999998</v>
      </c>
      <c r="AU1317" s="243">
        <v>0</v>
      </c>
      <c r="AV1317" s="94"/>
      <c r="AW1317" s="243">
        <f t="shared" si="1345"/>
        <v>0</v>
      </c>
      <c r="AX1317" s="243"/>
      <c r="AY1317" s="242">
        <f t="shared" si="1346"/>
        <v>0</v>
      </c>
      <c r="AZ1317" s="243">
        <f t="shared" si="1347"/>
        <v>0</v>
      </c>
      <c r="BA1317" s="243">
        <v>0</v>
      </c>
      <c r="BB1317" s="243"/>
      <c r="BC1317" s="243">
        <f t="shared" si="1348"/>
        <v>0</v>
      </c>
      <c r="BD1317" s="243"/>
      <c r="BE1317" s="242">
        <f t="shared" si="1349"/>
        <v>0</v>
      </c>
      <c r="BF1317" s="243">
        <f t="shared" si="1350"/>
        <v>0</v>
      </c>
      <c r="BG1317" s="86">
        <f t="shared" si="1327"/>
        <v>370.892</v>
      </c>
      <c r="BH1317" s="86">
        <f t="shared" si="1327"/>
        <v>124.51216000000001</v>
      </c>
      <c r="BI1317" s="86">
        <f t="shared" si="1351"/>
        <v>495.40415999999999</v>
      </c>
      <c r="BJ1317" s="86">
        <f t="shared" si="1328"/>
        <v>87.69</v>
      </c>
      <c r="BK1317" s="85">
        <f t="shared" si="1352"/>
        <v>17.700699162477765</v>
      </c>
      <c r="BL1317" s="86">
        <f t="shared" si="1353"/>
        <v>407.71415999999999</v>
      </c>
      <c r="BN1317" s="56">
        <v>10127388</v>
      </c>
      <c r="BO1317" s="72">
        <f t="shared" si="1354"/>
        <v>10127388</v>
      </c>
      <c r="BP1317" s="214">
        <f t="shared" si="1355"/>
        <v>101.27388000000001</v>
      </c>
      <c r="BQ1317" s="214">
        <v>101.27388000000001</v>
      </c>
    </row>
    <row r="1318" spans="1:69" ht="21.95" customHeight="1" x14ac:dyDescent="0.3">
      <c r="A1318" s="17">
        <v>18</v>
      </c>
      <c r="B1318" s="17"/>
      <c r="C1318" s="232">
        <v>30</v>
      </c>
      <c r="D1318" s="239" t="s">
        <v>189</v>
      </c>
      <c r="E1318" s="294">
        <v>4.0000000000013358E-3</v>
      </c>
      <c r="F1318" s="295"/>
      <c r="G1318" s="294">
        <f t="shared" si="1329"/>
        <v>4.0000000000013358E-3</v>
      </c>
      <c r="H1318" s="294"/>
      <c r="I1318" s="296">
        <f t="shared" si="1357"/>
        <v>0</v>
      </c>
      <c r="J1318" s="294">
        <f t="shared" si="1324"/>
        <v>4.0000000000013358E-3</v>
      </c>
      <c r="K1318" s="294">
        <v>23.58</v>
      </c>
      <c r="L1318" s="294"/>
      <c r="M1318" s="294">
        <f t="shared" si="1330"/>
        <v>23.58</v>
      </c>
      <c r="N1318" s="294"/>
      <c r="O1318" s="296">
        <f t="shared" si="1331"/>
        <v>0</v>
      </c>
      <c r="P1318" s="294">
        <f t="shared" si="1325"/>
        <v>23.58</v>
      </c>
      <c r="Q1318" s="294">
        <v>7.860000000000003</v>
      </c>
      <c r="R1318" s="294"/>
      <c r="S1318" s="294">
        <f t="shared" si="1332"/>
        <v>7.860000000000003</v>
      </c>
      <c r="T1318" s="294"/>
      <c r="U1318" s="296">
        <f t="shared" si="1356"/>
        <v>0</v>
      </c>
      <c r="V1318" s="294">
        <f t="shared" si="1333"/>
        <v>7.860000000000003</v>
      </c>
      <c r="W1318" s="294">
        <v>1.7000000000000002</v>
      </c>
      <c r="X1318" s="294"/>
      <c r="Y1318" s="294">
        <f t="shared" si="1326"/>
        <v>1.7000000000000002</v>
      </c>
      <c r="Z1318" s="294"/>
      <c r="AA1318" s="296">
        <f t="shared" si="1334"/>
        <v>0</v>
      </c>
      <c r="AB1318" s="294">
        <f t="shared" si="1335"/>
        <v>1.7000000000000002</v>
      </c>
      <c r="AC1318" s="243">
        <v>270.7</v>
      </c>
      <c r="AD1318" s="97">
        <v>286.94294000000002</v>
      </c>
      <c r="AE1318" s="243">
        <f t="shared" si="1336"/>
        <v>557.64293999999995</v>
      </c>
      <c r="AF1318" s="243"/>
      <c r="AG1318" s="242">
        <f t="shared" si="1337"/>
        <v>0</v>
      </c>
      <c r="AH1318" s="243">
        <f t="shared" si="1338"/>
        <v>557.64293999999995</v>
      </c>
      <c r="AI1318" s="243">
        <v>311.93399999999997</v>
      </c>
      <c r="AJ1318" s="97">
        <v>32.469160000000002</v>
      </c>
      <c r="AK1318" s="243">
        <f t="shared" si="1339"/>
        <v>344.40315999999996</v>
      </c>
      <c r="AL1318" s="243">
        <v>14.35</v>
      </c>
      <c r="AM1318" s="242">
        <f t="shared" si="1340"/>
        <v>4.1666284362779953</v>
      </c>
      <c r="AN1318" s="243">
        <f t="shared" si="1341"/>
        <v>330.05315999999993</v>
      </c>
      <c r="AO1318" s="243">
        <v>288.88100000000009</v>
      </c>
      <c r="AP1318" s="243">
        <v>30.059539999999998</v>
      </c>
      <c r="AQ1318" s="243">
        <f t="shared" si="1342"/>
        <v>318.94054000000006</v>
      </c>
      <c r="AR1318" s="243"/>
      <c r="AS1318" s="242">
        <f t="shared" si="1343"/>
        <v>0</v>
      </c>
      <c r="AT1318" s="243">
        <f t="shared" si="1344"/>
        <v>318.94054000000006</v>
      </c>
      <c r="AU1318" s="243">
        <v>0</v>
      </c>
      <c r="AV1318" s="94"/>
      <c r="AW1318" s="243">
        <f t="shared" si="1345"/>
        <v>0</v>
      </c>
      <c r="AX1318" s="243"/>
      <c r="AY1318" s="242">
        <f t="shared" si="1346"/>
        <v>0</v>
      </c>
      <c r="AZ1318" s="243">
        <f t="shared" si="1347"/>
        <v>0</v>
      </c>
      <c r="BA1318" s="243">
        <v>211.77999999999992</v>
      </c>
      <c r="BB1318" s="243"/>
      <c r="BC1318" s="243">
        <f t="shared" si="1348"/>
        <v>211.77999999999992</v>
      </c>
      <c r="BD1318" s="243">
        <v>56.25</v>
      </c>
      <c r="BE1318" s="242">
        <f t="shared" si="1349"/>
        <v>26.560581735763538</v>
      </c>
      <c r="BF1318" s="243">
        <f t="shared" si="1350"/>
        <v>155.52999999999992</v>
      </c>
      <c r="BG1318" s="86">
        <f t="shared" si="1327"/>
        <v>1116.4390000000001</v>
      </c>
      <c r="BH1318" s="86">
        <f t="shared" si="1327"/>
        <v>349.47164000000004</v>
      </c>
      <c r="BI1318" s="86">
        <f t="shared" si="1351"/>
        <v>1465.9106400000001</v>
      </c>
      <c r="BJ1318" s="86">
        <f t="shared" si="1328"/>
        <v>70.599999999999994</v>
      </c>
      <c r="BK1318" s="85">
        <f t="shared" si="1352"/>
        <v>4.8161189416020607</v>
      </c>
      <c r="BL1318" s="86">
        <f t="shared" si="1353"/>
        <v>1395.3106400000001</v>
      </c>
      <c r="BN1318" s="56">
        <v>28694294</v>
      </c>
      <c r="BO1318" s="72">
        <f t="shared" si="1354"/>
        <v>28694294</v>
      </c>
      <c r="BP1318" s="214">
        <f t="shared" si="1355"/>
        <v>286.94294000000002</v>
      </c>
      <c r="BQ1318" s="214">
        <v>286.94294000000002</v>
      </c>
    </row>
    <row r="1319" spans="1:69" ht="21.95" customHeight="1" x14ac:dyDescent="0.3">
      <c r="A1319" s="17"/>
      <c r="B1319" s="17"/>
      <c r="C1319" s="224"/>
      <c r="D1319" s="224" t="s">
        <v>46</v>
      </c>
      <c r="E1319" s="225">
        <f>SUM(E1289:E1318)</f>
        <v>7.987000000000001</v>
      </c>
      <c r="F1319" s="226">
        <f>SUM(F1289:F1318)</f>
        <v>0</v>
      </c>
      <c r="G1319" s="225">
        <f>SUM(G1289:G1318)</f>
        <v>7.987000000000001</v>
      </c>
      <c r="H1319" s="225">
        <f>SUM(H1289:H1318)</f>
        <v>1.75</v>
      </c>
      <c r="I1319" s="227">
        <f t="shared" si="1357"/>
        <v>21.910604732690619</v>
      </c>
      <c r="J1319" s="225">
        <f>SUM(J1289:J1318)</f>
        <v>6.237000000000001</v>
      </c>
      <c r="K1319" s="225">
        <f>SUM(K1289:K1318)</f>
        <v>1366.2200000000003</v>
      </c>
      <c r="L1319" s="225">
        <f>SUM(L1289:L1318)</f>
        <v>0</v>
      </c>
      <c r="M1319" s="225">
        <f>SUM(M1289:M1318)</f>
        <v>1366.2200000000003</v>
      </c>
      <c r="N1319" s="225">
        <f>SUM(N1289:N1318)</f>
        <v>126.66</v>
      </c>
      <c r="O1319" s="227">
        <f t="shared" si="1331"/>
        <v>9.2708348582219529</v>
      </c>
      <c r="P1319" s="225">
        <f>+M1319-N1319</f>
        <v>1239.5600000000002</v>
      </c>
      <c r="Q1319" s="225">
        <f>SUM(Q1289:Q1318)</f>
        <v>304.28000000000009</v>
      </c>
      <c r="R1319" s="225">
        <f>SUM(R1289:R1318)</f>
        <v>0</v>
      </c>
      <c r="S1319" s="225">
        <f>SUM(S1289:S1318)</f>
        <v>304.28000000000009</v>
      </c>
      <c r="T1319" s="225">
        <f>SUM(T1289:T1318)</f>
        <v>78.45999999999998</v>
      </c>
      <c r="U1319" s="227">
        <f t="shared" si="1356"/>
        <v>25.785460759826464</v>
      </c>
      <c r="V1319" s="225">
        <f>SUM(V1289:V1318)</f>
        <v>225.81999999999996</v>
      </c>
      <c r="W1319" s="225">
        <f>SUM(W1289:W1318)</f>
        <v>50.050000000000004</v>
      </c>
      <c r="X1319" s="225">
        <f>SUM(X1289:X1318)</f>
        <v>0</v>
      </c>
      <c r="Y1319" s="225">
        <f>SUM(Y1289:Y1318)</f>
        <v>50.050000000000004</v>
      </c>
      <c r="Z1319" s="225">
        <f>SUM(Z1289:Z1318)</f>
        <v>15.53</v>
      </c>
      <c r="AA1319" s="227">
        <f t="shared" si="1334"/>
        <v>31.028971028971025</v>
      </c>
      <c r="AB1319" s="225">
        <f>SUM(AB1289:AB1318)</f>
        <v>34.520000000000003</v>
      </c>
      <c r="AC1319" s="245">
        <f>SUM(AC1289:AC1318)</f>
        <v>3207.9399999999996</v>
      </c>
      <c r="AD1319" s="245">
        <f>SUM(AD1289:AD1318)</f>
        <v>5300</v>
      </c>
      <c r="AE1319" s="245">
        <f>SUM(AE1289:AE1318)</f>
        <v>8507.94</v>
      </c>
      <c r="AF1319" s="245">
        <f>SUM(AF1289:AF1318)</f>
        <v>798.14</v>
      </c>
      <c r="AG1319" s="249">
        <f>IF(AF1319&lt;&gt;"", AF1319/AE1319*100, 0)</f>
        <v>9.3811192838689497</v>
      </c>
      <c r="AH1319" s="245">
        <f>SUM(AH1289:AH1318)</f>
        <v>7709.7999999999993</v>
      </c>
      <c r="AI1319" s="245">
        <f>SUM(AI1289:AI1318)</f>
        <v>10738.418000000001</v>
      </c>
      <c r="AJ1319" s="245">
        <f>SUM(AJ1289:AJ1318)</f>
        <v>780.36549999999988</v>
      </c>
      <c r="AK1319" s="245">
        <f>SUM(AK1289:AK1318)</f>
        <v>11518.783500000001</v>
      </c>
      <c r="AL1319" s="245">
        <f>SUM(AL1289:AL1318)</f>
        <v>3451.09</v>
      </c>
      <c r="AM1319" s="249">
        <f>IF(AL1319&lt;&gt;0,(AL1319/AK1319*100),0)</f>
        <v>29.960542274277486</v>
      </c>
      <c r="AN1319" s="245">
        <f>SUM(AN1289:AN1318)</f>
        <v>8067.6935000000012</v>
      </c>
      <c r="AO1319" s="245">
        <f>SUM(AO1289:AO1318)</f>
        <v>10832.375000000002</v>
      </c>
      <c r="AP1319" s="245">
        <f>SUM(AP1289:AP1318)</f>
        <v>721.85449999999992</v>
      </c>
      <c r="AQ1319" s="245">
        <f>SUM(AQ1289:AQ1318)</f>
        <v>11554.229500000001</v>
      </c>
      <c r="AR1319" s="245">
        <f>SUM(AR1289:AR1318)</f>
        <v>2614.6700000000005</v>
      </c>
      <c r="AS1319" s="249">
        <f t="shared" si="1343"/>
        <v>22.629548772594489</v>
      </c>
      <c r="AT1319" s="245">
        <f>SUM(AT1289:AT1318)</f>
        <v>8939.559500000003</v>
      </c>
      <c r="AU1319" s="245">
        <f>SUM(AU1289:AU1318)</f>
        <v>157.41</v>
      </c>
      <c r="AV1319" s="245"/>
      <c r="AW1319" s="245">
        <f>SUM(AW1289:AW1318)</f>
        <v>157.41</v>
      </c>
      <c r="AX1319" s="245">
        <f>SUM(AX1289:AX1318)</f>
        <v>71.95</v>
      </c>
      <c r="AY1319" s="249">
        <f t="shared" si="1346"/>
        <v>45.70865891620609</v>
      </c>
      <c r="AZ1319" s="245">
        <f>SUM(AZ1289:AZ1318)</f>
        <v>85.460000000000008</v>
      </c>
      <c r="BA1319" s="245">
        <f>SUM(BA1289:BA1318)</f>
        <v>1555.4999999999998</v>
      </c>
      <c r="BB1319" s="245">
        <f>SUM(BB1289:BB1318)</f>
        <v>0</v>
      </c>
      <c r="BC1319" s="245">
        <f>SUM(BC1289:BC1318)</f>
        <v>1555.4999999999998</v>
      </c>
      <c r="BD1319" s="245">
        <f>SUM(BD1289:BD1318)</f>
        <v>338.58</v>
      </c>
      <c r="BE1319" s="249">
        <f t="shared" si="1349"/>
        <v>21.766634522661526</v>
      </c>
      <c r="BF1319" s="245">
        <f>SUM(BF1289:BF1318)</f>
        <v>1216.92</v>
      </c>
      <c r="BG1319" s="91">
        <f>+E1319+K1319+Q1319+W1319+AI1319+AO1319+AU1319+BA1319+AC1319</f>
        <v>28220.18</v>
      </c>
      <c r="BH1319" s="91">
        <f>SUM(BH1289:BH1318)</f>
        <v>6802.2199999999984</v>
      </c>
      <c r="BI1319" s="91">
        <f>+G1319+M1319+S1319+Y1319+AK1319+AQ1319+AW1319+BC1319+AE1319</f>
        <v>35022.400000000001</v>
      </c>
      <c r="BJ1319" s="91">
        <f>+H1319+N1319+T1319+Z1319+AL1319+AR1319+AX1319+BD1319+AF1319</f>
        <v>7496.8300000000008</v>
      </c>
      <c r="BK1319" s="250">
        <f t="shared" si="1352"/>
        <v>21.405814564393076</v>
      </c>
      <c r="BL1319" s="91">
        <f>BI1319-BJ1319</f>
        <v>27525.57</v>
      </c>
      <c r="BM1319" s="139"/>
      <c r="BN1319" s="53">
        <f>SUM(BN1289:BN1318)</f>
        <v>530000000</v>
      </c>
      <c r="BO1319" s="139">
        <f>SUM(BO1289:BO1318)</f>
        <v>530000000</v>
      </c>
      <c r="BP1319" s="293">
        <f>SUM(BP1289:BP1318)</f>
        <v>5300</v>
      </c>
      <c r="BQ1319" s="214">
        <v>5300</v>
      </c>
    </row>
    <row r="1321" spans="1:69" ht="29.25" customHeight="1" x14ac:dyDescent="0.2">
      <c r="D1321" s="297"/>
      <c r="E1321" s="637" t="s">
        <v>213</v>
      </c>
      <c r="F1321" s="637"/>
      <c r="G1321" s="637"/>
      <c r="H1321" s="637"/>
      <c r="I1321" s="637"/>
      <c r="J1321" s="637"/>
      <c r="K1321" s="637"/>
      <c r="L1321" s="637"/>
      <c r="M1321" s="637"/>
      <c r="N1321" s="637"/>
      <c r="O1321" s="637"/>
      <c r="P1321" s="637"/>
      <c r="Q1321" s="637"/>
      <c r="R1321" s="637"/>
      <c r="S1321" s="637"/>
      <c r="T1321" s="637"/>
      <c r="U1321" s="637"/>
      <c r="V1321" s="637"/>
      <c r="W1321" s="637"/>
      <c r="X1321" s="637"/>
      <c r="Y1321" s="637"/>
      <c r="Z1321" s="637"/>
      <c r="AA1321" s="637"/>
      <c r="AB1321" s="637"/>
      <c r="AC1321" s="638" t="s">
        <v>213</v>
      </c>
      <c r="AD1321" s="638"/>
      <c r="AE1321" s="638"/>
      <c r="AF1321" s="638"/>
      <c r="AG1321" s="638"/>
      <c r="AH1321" s="638"/>
      <c r="AI1321" s="638"/>
      <c r="AJ1321" s="638"/>
      <c r="AK1321" s="638"/>
      <c r="AL1321" s="638"/>
      <c r="AM1321" s="638"/>
      <c r="AN1321" s="638"/>
      <c r="AO1321" s="638"/>
      <c r="AP1321" s="638"/>
      <c r="AQ1321" s="638"/>
      <c r="AR1321" s="638"/>
      <c r="AS1321" s="638"/>
      <c r="AT1321" s="638"/>
      <c r="AU1321" s="625" t="s">
        <v>214</v>
      </c>
      <c r="AV1321" s="626"/>
      <c r="AW1321" s="626"/>
      <c r="AX1321" s="626"/>
      <c r="AY1321" s="626"/>
      <c r="AZ1321" s="626"/>
      <c r="BA1321" s="626"/>
      <c r="BB1321" s="626"/>
      <c r="BC1321" s="626"/>
      <c r="BD1321" s="626"/>
      <c r="BE1321" s="626"/>
      <c r="BF1321" s="626"/>
      <c r="BG1321" s="640" t="s">
        <v>213</v>
      </c>
      <c r="BH1321" s="640"/>
      <c r="BI1321" s="640"/>
      <c r="BJ1321" s="640"/>
      <c r="BK1321" s="640"/>
      <c r="BL1321" s="640"/>
    </row>
    <row r="1322" spans="1:69" ht="22.5" customHeight="1" x14ac:dyDescent="0.45">
      <c r="C1322" s="267"/>
      <c r="D1322" s="267"/>
      <c r="E1322" s="268"/>
      <c r="F1322" s="267"/>
      <c r="G1322" s="267"/>
      <c r="H1322" s="267"/>
      <c r="I1322" s="267"/>
      <c r="J1322" s="267"/>
      <c r="K1322" s="267"/>
      <c r="L1322" s="267"/>
      <c r="M1322" s="267"/>
      <c r="N1322" s="267"/>
      <c r="O1322" s="267"/>
      <c r="P1322" s="267"/>
      <c r="Q1322" s="267"/>
      <c r="R1322" s="267"/>
      <c r="S1322" s="267"/>
      <c r="T1322" s="267"/>
      <c r="U1322" s="267"/>
      <c r="V1322" s="267"/>
      <c r="W1322" s="267"/>
      <c r="X1322" s="267"/>
      <c r="Y1322" s="627" t="s">
        <v>127</v>
      </c>
      <c r="Z1322" s="627"/>
      <c r="AA1322" s="627"/>
      <c r="AB1322" s="627"/>
      <c r="AC1322" s="522"/>
      <c r="AD1322" s="522"/>
      <c r="AE1322" s="522"/>
      <c r="AF1322" s="522"/>
      <c r="AG1322" s="522"/>
      <c r="AH1322" s="522"/>
      <c r="AI1322" s="522"/>
      <c r="AJ1322" s="522"/>
      <c r="AK1322" s="522"/>
      <c r="AL1322" s="522"/>
      <c r="AM1322" s="522"/>
      <c r="AN1322" s="522"/>
      <c r="AO1322" s="522"/>
      <c r="AP1322" s="522"/>
      <c r="AQ1322" s="627" t="s">
        <v>127</v>
      </c>
      <c r="AR1322" s="627"/>
      <c r="AS1322" s="627"/>
      <c r="AT1322" s="627"/>
      <c r="AU1322" s="626"/>
      <c r="AV1322" s="626"/>
      <c r="AW1322" s="626"/>
      <c r="AX1322" s="626"/>
      <c r="AY1322" s="626"/>
      <c r="AZ1322" s="626"/>
      <c r="BA1322" s="626"/>
      <c r="BB1322" s="626"/>
      <c r="BC1322" s="626"/>
      <c r="BD1322" s="626"/>
      <c r="BE1322" s="626"/>
      <c r="BF1322" s="626"/>
      <c r="BG1322" s="579"/>
      <c r="BH1322" s="579"/>
      <c r="BI1322" s="579"/>
      <c r="BJ1322" s="579"/>
      <c r="BK1322" s="579"/>
      <c r="BL1322" s="579"/>
    </row>
    <row r="1323" spans="1:69" ht="18.75" x14ac:dyDescent="0.2">
      <c r="C1323" s="584" t="s">
        <v>125</v>
      </c>
      <c r="D1323" s="584" t="s">
        <v>3</v>
      </c>
      <c r="E1323" s="562" t="s">
        <v>52</v>
      </c>
      <c r="F1323" s="562"/>
      <c r="G1323" s="562"/>
      <c r="H1323" s="562"/>
      <c r="I1323" s="562"/>
      <c r="J1323" s="562"/>
      <c r="K1323" s="562"/>
      <c r="L1323" s="562"/>
      <c r="M1323" s="562"/>
      <c r="N1323" s="562"/>
      <c r="O1323" s="562"/>
      <c r="P1323" s="562"/>
      <c r="Q1323" s="562"/>
      <c r="R1323" s="562"/>
      <c r="S1323" s="562"/>
      <c r="T1323" s="562"/>
      <c r="U1323" s="562"/>
      <c r="V1323" s="562"/>
      <c r="W1323" s="562"/>
      <c r="X1323" s="562"/>
      <c r="Y1323" s="562"/>
      <c r="Z1323" s="562"/>
      <c r="AA1323" s="562"/>
      <c r="AB1323" s="562"/>
      <c r="AC1323" s="590"/>
      <c r="AD1323" s="591"/>
      <c r="AE1323" s="591"/>
      <c r="AF1323" s="591"/>
      <c r="AG1323" s="591"/>
      <c r="AH1323" s="591"/>
      <c r="AI1323" s="562" t="s">
        <v>52</v>
      </c>
      <c r="AJ1323" s="562"/>
      <c r="AK1323" s="562"/>
      <c r="AL1323" s="562"/>
      <c r="AM1323" s="562"/>
      <c r="AN1323" s="562"/>
      <c r="AO1323" s="562"/>
      <c r="AP1323" s="562"/>
      <c r="AQ1323" s="562"/>
      <c r="AR1323" s="562"/>
      <c r="AS1323" s="562"/>
      <c r="AT1323" s="562"/>
      <c r="AU1323" s="562" t="s">
        <v>48</v>
      </c>
      <c r="AV1323" s="562"/>
      <c r="AW1323" s="562"/>
      <c r="AX1323" s="562"/>
      <c r="AY1323" s="562"/>
      <c r="AZ1323" s="562"/>
      <c r="BA1323" s="562"/>
      <c r="BB1323" s="562"/>
      <c r="BC1323" s="562"/>
      <c r="BD1323" s="562"/>
      <c r="BE1323" s="562"/>
      <c r="BF1323" s="562"/>
      <c r="BG1323" s="292"/>
      <c r="BH1323" s="270"/>
      <c r="BI1323" s="270"/>
      <c r="BJ1323" s="270"/>
      <c r="BK1323" s="270"/>
      <c r="BL1323" s="271" t="s">
        <v>152</v>
      </c>
    </row>
    <row r="1324" spans="1:69" ht="18.75" customHeight="1" x14ac:dyDescent="0.2">
      <c r="C1324" s="585"/>
      <c r="D1324" s="585"/>
      <c r="E1324" s="562" t="s">
        <v>5</v>
      </c>
      <c r="F1324" s="562"/>
      <c r="G1324" s="562"/>
      <c r="H1324" s="562"/>
      <c r="I1324" s="562"/>
      <c r="J1324" s="562"/>
      <c r="K1324" s="562"/>
      <c r="L1324" s="562"/>
      <c r="M1324" s="562"/>
      <c r="N1324" s="562"/>
      <c r="O1324" s="562"/>
      <c r="P1324" s="562"/>
      <c r="Q1324" s="562"/>
      <c r="R1324" s="562"/>
      <c r="S1324" s="562"/>
      <c r="T1324" s="562"/>
      <c r="U1324" s="562"/>
      <c r="V1324" s="562"/>
      <c r="W1324" s="562"/>
      <c r="X1324" s="562"/>
      <c r="Y1324" s="562"/>
      <c r="Z1324" s="562"/>
      <c r="AA1324" s="562"/>
      <c r="AB1324" s="562"/>
      <c r="AC1324" s="593"/>
      <c r="AD1324" s="594"/>
      <c r="AE1324" s="594"/>
      <c r="AF1324" s="594"/>
      <c r="AG1324" s="594"/>
      <c r="AH1324" s="595"/>
      <c r="AI1324" s="562" t="s">
        <v>47</v>
      </c>
      <c r="AJ1324" s="562"/>
      <c r="AK1324" s="562"/>
      <c r="AL1324" s="562"/>
      <c r="AM1324" s="562"/>
      <c r="AN1324" s="562"/>
      <c r="AO1324" s="562"/>
      <c r="AP1324" s="562"/>
      <c r="AQ1324" s="562"/>
      <c r="AR1324" s="562"/>
      <c r="AS1324" s="562"/>
      <c r="AT1324" s="562"/>
      <c r="AU1324" s="562" t="s">
        <v>49</v>
      </c>
      <c r="AV1324" s="562"/>
      <c r="AW1324" s="562"/>
      <c r="AX1324" s="562"/>
      <c r="AY1324" s="562"/>
      <c r="AZ1324" s="562"/>
      <c r="BA1324" s="562"/>
      <c r="BB1324" s="562"/>
      <c r="BC1324" s="562"/>
      <c r="BD1324" s="562"/>
      <c r="BE1324" s="562"/>
      <c r="BF1324" s="562"/>
      <c r="BG1324" s="554" t="s">
        <v>207</v>
      </c>
      <c r="BH1324" s="555"/>
      <c r="BI1324" s="555"/>
      <c r="BJ1324" s="555"/>
      <c r="BK1324" s="555"/>
      <c r="BL1324" s="556"/>
    </row>
    <row r="1325" spans="1:69" ht="36.75" customHeight="1" x14ac:dyDescent="0.2">
      <c r="C1325" s="585"/>
      <c r="D1325" s="585"/>
      <c r="E1325" s="557" t="s">
        <v>15</v>
      </c>
      <c r="F1325" s="558"/>
      <c r="G1325" s="558"/>
      <c r="H1325" s="558"/>
      <c r="I1325" s="558"/>
      <c r="J1325" s="559"/>
      <c r="K1325" s="557" t="s">
        <v>212</v>
      </c>
      <c r="L1325" s="558"/>
      <c r="M1325" s="558"/>
      <c r="N1325" s="558"/>
      <c r="O1325" s="558"/>
      <c r="P1325" s="559"/>
      <c r="Q1325" s="557" t="s">
        <v>120</v>
      </c>
      <c r="R1325" s="558"/>
      <c r="S1325" s="558"/>
      <c r="T1325" s="558"/>
      <c r="U1325" s="558"/>
      <c r="V1325" s="559"/>
      <c r="W1325" s="560" t="s">
        <v>104</v>
      </c>
      <c r="X1325" s="560"/>
      <c r="Y1325" s="560"/>
      <c r="Z1325" s="560"/>
      <c r="AA1325" s="560"/>
      <c r="AB1325" s="560"/>
      <c r="AC1325" s="557" t="s">
        <v>150</v>
      </c>
      <c r="AD1325" s="558"/>
      <c r="AE1325" s="558"/>
      <c r="AF1325" s="558"/>
      <c r="AG1325" s="558"/>
      <c r="AH1325" s="558"/>
      <c r="AI1325" s="560" t="s">
        <v>7</v>
      </c>
      <c r="AJ1325" s="560"/>
      <c r="AK1325" s="560"/>
      <c r="AL1325" s="560"/>
      <c r="AM1325" s="560"/>
      <c r="AN1325" s="560"/>
      <c r="AO1325" s="560" t="s">
        <v>50</v>
      </c>
      <c r="AP1325" s="560"/>
      <c r="AQ1325" s="560"/>
      <c r="AR1325" s="560"/>
      <c r="AS1325" s="560"/>
      <c r="AT1325" s="560"/>
      <c r="AU1325" s="548" t="s">
        <v>7</v>
      </c>
      <c r="AV1325" s="548"/>
      <c r="AW1325" s="548"/>
      <c r="AX1325" s="548"/>
      <c r="AY1325" s="548"/>
      <c r="AZ1325" s="548"/>
      <c r="BA1325" s="548" t="s">
        <v>8</v>
      </c>
      <c r="BB1325" s="548"/>
      <c r="BC1325" s="548"/>
      <c r="BD1325" s="548"/>
      <c r="BE1325" s="548"/>
      <c r="BF1325" s="548"/>
      <c r="BG1325" s="551" t="s">
        <v>11</v>
      </c>
      <c r="BH1325" s="551" t="s">
        <v>12</v>
      </c>
      <c r="BI1325" s="551" t="s">
        <v>10</v>
      </c>
      <c r="BJ1325" s="551" t="s">
        <v>0</v>
      </c>
      <c r="BK1325" s="551" t="s">
        <v>13</v>
      </c>
      <c r="BL1325" s="551" t="s">
        <v>14</v>
      </c>
    </row>
    <row r="1326" spans="1:69" ht="12.75" customHeight="1" x14ac:dyDescent="0.2">
      <c r="C1326" s="585"/>
      <c r="D1326" s="585"/>
      <c r="E1326" s="549" t="s">
        <v>11</v>
      </c>
      <c r="F1326" s="549" t="s">
        <v>12</v>
      </c>
      <c r="G1326" s="549" t="s">
        <v>10</v>
      </c>
      <c r="H1326" s="549" t="s">
        <v>0</v>
      </c>
      <c r="I1326" s="549" t="s">
        <v>13</v>
      </c>
      <c r="J1326" s="549" t="s">
        <v>14</v>
      </c>
      <c r="K1326" s="549" t="s">
        <v>11</v>
      </c>
      <c r="L1326" s="549" t="s">
        <v>12</v>
      </c>
      <c r="M1326" s="549" t="s">
        <v>10</v>
      </c>
      <c r="N1326" s="549" t="s">
        <v>0</v>
      </c>
      <c r="O1326" s="549" t="s">
        <v>13</v>
      </c>
      <c r="P1326" s="549" t="s">
        <v>14</v>
      </c>
      <c r="Q1326" s="549" t="s">
        <v>11</v>
      </c>
      <c r="R1326" s="549" t="s">
        <v>12</v>
      </c>
      <c r="S1326" s="549" t="s">
        <v>10</v>
      </c>
      <c r="T1326" s="549" t="s">
        <v>0</v>
      </c>
      <c r="U1326" s="549" t="s">
        <v>13</v>
      </c>
      <c r="V1326" s="549" t="s">
        <v>14</v>
      </c>
      <c r="W1326" s="549" t="s">
        <v>11</v>
      </c>
      <c r="X1326" s="549" t="s">
        <v>12</v>
      </c>
      <c r="Y1326" s="549" t="s">
        <v>10</v>
      </c>
      <c r="Z1326" s="549" t="s">
        <v>0</v>
      </c>
      <c r="AA1326" s="549" t="s">
        <v>13</v>
      </c>
      <c r="AB1326" s="549" t="s">
        <v>14</v>
      </c>
      <c r="AC1326" s="549" t="s">
        <v>11</v>
      </c>
      <c r="AD1326" s="549" t="s">
        <v>12</v>
      </c>
      <c r="AE1326" s="549" t="s">
        <v>10</v>
      </c>
      <c r="AF1326" s="549" t="s">
        <v>0</v>
      </c>
      <c r="AG1326" s="549" t="s">
        <v>13</v>
      </c>
      <c r="AH1326" s="549" t="s">
        <v>14</v>
      </c>
      <c r="AI1326" s="549" t="s">
        <v>11</v>
      </c>
      <c r="AJ1326" s="549" t="s">
        <v>12</v>
      </c>
      <c r="AK1326" s="549" t="s">
        <v>10</v>
      </c>
      <c r="AL1326" s="549" t="s">
        <v>0</v>
      </c>
      <c r="AM1326" s="549" t="s">
        <v>13</v>
      </c>
      <c r="AN1326" s="549" t="s">
        <v>14</v>
      </c>
      <c r="AO1326" s="549" t="s">
        <v>11</v>
      </c>
      <c r="AP1326" s="549" t="s">
        <v>12</v>
      </c>
      <c r="AQ1326" s="549" t="s">
        <v>10</v>
      </c>
      <c r="AR1326" s="549" t="s">
        <v>0</v>
      </c>
      <c r="AS1326" s="549" t="s">
        <v>13</v>
      </c>
      <c r="AT1326" s="549" t="s">
        <v>14</v>
      </c>
      <c r="AU1326" s="548" t="s">
        <v>11</v>
      </c>
      <c r="AV1326" s="548" t="s">
        <v>12</v>
      </c>
      <c r="AW1326" s="548" t="s">
        <v>10</v>
      </c>
      <c r="AX1326" s="548" t="s">
        <v>0</v>
      </c>
      <c r="AY1326" s="548" t="s">
        <v>13</v>
      </c>
      <c r="AZ1326" s="548" t="s">
        <v>14</v>
      </c>
      <c r="BA1326" s="548" t="s">
        <v>11</v>
      </c>
      <c r="BB1326" s="548" t="s">
        <v>12</v>
      </c>
      <c r="BC1326" s="548" t="s">
        <v>10</v>
      </c>
      <c r="BD1326" s="548" t="s">
        <v>0</v>
      </c>
      <c r="BE1326" s="548" t="s">
        <v>13</v>
      </c>
      <c r="BF1326" s="548" t="s">
        <v>14</v>
      </c>
      <c r="BG1326" s="552"/>
      <c r="BH1326" s="552"/>
      <c r="BI1326" s="552"/>
      <c r="BJ1326" s="552"/>
      <c r="BK1326" s="552"/>
      <c r="BL1326" s="552"/>
    </row>
    <row r="1327" spans="1:69" ht="49.5" customHeight="1" x14ac:dyDescent="0.2">
      <c r="A1327" t="s">
        <v>193</v>
      </c>
      <c r="B1327" t="s">
        <v>194</v>
      </c>
      <c r="C1327" s="586"/>
      <c r="D1327" s="586"/>
      <c r="E1327" s="550"/>
      <c r="F1327" s="550"/>
      <c r="G1327" s="550"/>
      <c r="H1327" s="550"/>
      <c r="I1327" s="550"/>
      <c r="J1327" s="550"/>
      <c r="K1327" s="550"/>
      <c r="L1327" s="550"/>
      <c r="M1327" s="550"/>
      <c r="N1327" s="550"/>
      <c r="O1327" s="550"/>
      <c r="P1327" s="550"/>
      <c r="Q1327" s="550"/>
      <c r="R1327" s="550"/>
      <c r="S1327" s="550"/>
      <c r="T1327" s="550"/>
      <c r="U1327" s="550"/>
      <c r="V1327" s="550"/>
      <c r="W1327" s="550"/>
      <c r="X1327" s="550"/>
      <c r="Y1327" s="550"/>
      <c r="Z1327" s="550"/>
      <c r="AA1327" s="550"/>
      <c r="AB1327" s="550"/>
      <c r="AC1327" s="550"/>
      <c r="AD1327" s="550"/>
      <c r="AE1327" s="550"/>
      <c r="AF1327" s="550"/>
      <c r="AG1327" s="550"/>
      <c r="AH1327" s="550"/>
      <c r="AI1327" s="550"/>
      <c r="AJ1327" s="550"/>
      <c r="AK1327" s="550"/>
      <c r="AL1327" s="550"/>
      <c r="AM1327" s="550"/>
      <c r="AN1327" s="550"/>
      <c r="AO1327" s="550"/>
      <c r="AP1327" s="550"/>
      <c r="AQ1327" s="550"/>
      <c r="AR1327" s="550"/>
      <c r="AS1327" s="550"/>
      <c r="AT1327" s="550"/>
      <c r="AU1327" s="548"/>
      <c r="AV1327" s="548"/>
      <c r="AW1327" s="548"/>
      <c r="AX1327" s="548"/>
      <c r="AY1327" s="548"/>
      <c r="AZ1327" s="548"/>
      <c r="BA1327" s="548"/>
      <c r="BB1327" s="548"/>
      <c r="BC1327" s="548"/>
      <c r="BD1327" s="548"/>
      <c r="BE1327" s="548"/>
      <c r="BF1327" s="548"/>
      <c r="BG1327" s="553"/>
      <c r="BH1327" s="553"/>
      <c r="BI1327" s="553"/>
      <c r="BJ1327" s="553"/>
      <c r="BK1327" s="553"/>
      <c r="BL1327" s="553"/>
      <c r="BN1327" s="72" t="s">
        <v>215</v>
      </c>
      <c r="BO1327" s="72" t="s">
        <v>216</v>
      </c>
      <c r="BP1327" s="72" t="s">
        <v>217</v>
      </c>
    </row>
    <row r="1328" spans="1:69" ht="15.75" x14ac:dyDescent="0.25">
      <c r="C1328" s="233">
        <v>1</v>
      </c>
      <c r="D1328" s="233">
        <v>2</v>
      </c>
      <c r="E1328" s="233">
        <v>3</v>
      </c>
      <c r="F1328" s="233">
        <v>4</v>
      </c>
      <c r="G1328" s="233">
        <v>5</v>
      </c>
      <c r="H1328" s="233">
        <v>6</v>
      </c>
      <c r="I1328" s="233">
        <v>7</v>
      </c>
      <c r="J1328" s="233">
        <v>8</v>
      </c>
      <c r="K1328" s="233">
        <v>9</v>
      </c>
      <c r="L1328" s="233">
        <v>10</v>
      </c>
      <c r="M1328" s="233">
        <v>11</v>
      </c>
      <c r="N1328" s="233">
        <v>12</v>
      </c>
      <c r="O1328" s="233">
        <v>13</v>
      </c>
      <c r="P1328" s="233">
        <v>14</v>
      </c>
      <c r="Q1328" s="233">
        <v>15</v>
      </c>
      <c r="R1328" s="233">
        <v>16</v>
      </c>
      <c r="S1328" s="233">
        <v>17</v>
      </c>
      <c r="T1328" s="233">
        <v>18</v>
      </c>
      <c r="U1328" s="233">
        <v>19</v>
      </c>
      <c r="V1328" s="233">
        <v>20</v>
      </c>
      <c r="W1328" s="233">
        <v>21</v>
      </c>
      <c r="X1328" s="233">
        <v>22</v>
      </c>
      <c r="Y1328" s="233">
        <v>23</v>
      </c>
      <c r="Z1328" s="233">
        <v>24</v>
      </c>
      <c r="AA1328" s="233">
        <v>25</v>
      </c>
      <c r="AB1328" s="233">
        <v>26</v>
      </c>
      <c r="AC1328" s="111">
        <v>27</v>
      </c>
      <c r="AD1328" s="111">
        <v>28</v>
      </c>
      <c r="AE1328" s="111">
        <v>29</v>
      </c>
      <c r="AF1328" s="111">
        <v>30</v>
      </c>
      <c r="AG1328" s="111">
        <v>31</v>
      </c>
      <c r="AH1328" s="111">
        <v>32</v>
      </c>
      <c r="AI1328" s="111">
        <v>33</v>
      </c>
      <c r="AJ1328" s="111">
        <v>34</v>
      </c>
      <c r="AK1328" s="111">
        <v>35</v>
      </c>
      <c r="AL1328" s="111">
        <v>36</v>
      </c>
      <c r="AM1328" s="111">
        <v>37</v>
      </c>
      <c r="AN1328" s="111">
        <v>38</v>
      </c>
      <c r="AO1328" s="111">
        <v>39</v>
      </c>
      <c r="AP1328" s="111">
        <v>40</v>
      </c>
      <c r="AQ1328" s="111">
        <v>41</v>
      </c>
      <c r="AR1328" s="111">
        <v>42</v>
      </c>
      <c r="AS1328" s="111">
        <v>43</v>
      </c>
      <c r="AT1328" s="111">
        <v>44</v>
      </c>
      <c r="AU1328" s="233">
        <v>45</v>
      </c>
      <c r="AV1328" s="233">
        <v>46</v>
      </c>
      <c r="AW1328" s="233">
        <v>47</v>
      </c>
      <c r="AX1328" s="233">
        <v>48</v>
      </c>
      <c r="AY1328" s="233">
        <v>49</v>
      </c>
      <c r="AZ1328" s="233">
        <v>50</v>
      </c>
      <c r="BA1328" s="233">
        <v>51</v>
      </c>
      <c r="BB1328" s="233">
        <v>52</v>
      </c>
      <c r="BC1328" s="233">
        <v>53</v>
      </c>
      <c r="BD1328" s="233">
        <v>54</v>
      </c>
      <c r="BE1328" s="233">
        <v>55</v>
      </c>
      <c r="BF1328" s="233">
        <v>56</v>
      </c>
      <c r="BG1328" s="233">
        <v>57</v>
      </c>
      <c r="BH1328" s="233">
        <v>58</v>
      </c>
      <c r="BI1328" s="233">
        <v>59</v>
      </c>
      <c r="BJ1328" s="233">
        <v>60</v>
      </c>
      <c r="BK1328" s="233">
        <v>61</v>
      </c>
      <c r="BL1328" s="233">
        <v>62</v>
      </c>
    </row>
    <row r="1329" spans="1:69" ht="21.95" customHeight="1" x14ac:dyDescent="0.3">
      <c r="A1329" s="17"/>
      <c r="B1329" s="17"/>
      <c r="C1329" s="232">
        <v>1</v>
      </c>
      <c r="D1329" s="239" t="s">
        <v>16</v>
      </c>
      <c r="E1329" s="294">
        <v>1.9999999999988916E-3</v>
      </c>
      <c r="F1329" s="295"/>
      <c r="G1329" s="294">
        <f>SUM(E1329:F1329)</f>
        <v>1.9999999999988916E-3</v>
      </c>
      <c r="H1329" s="294"/>
      <c r="I1329" s="296">
        <f t="shared" ref="I1329:I1349" si="1358">IF(H1329&lt;&gt;0,(H1329/G1329*100),0)</f>
        <v>0</v>
      </c>
      <c r="J1329" s="294">
        <f t="shared" ref="J1329:J1358" si="1359">G1329-H1329</f>
        <v>1.9999999999988916E-3</v>
      </c>
      <c r="K1329" s="294">
        <v>33.300000000000004</v>
      </c>
      <c r="L1329" s="252">
        <v>18.809999999999999</v>
      </c>
      <c r="M1329" s="294">
        <f>SUM(K1329,L1329)</f>
        <v>52.11</v>
      </c>
      <c r="N1329" s="294"/>
      <c r="O1329" s="296">
        <f>+N1329/M1329*100</f>
        <v>0</v>
      </c>
      <c r="P1329" s="294">
        <f t="shared" ref="P1329:P1358" si="1360">M1329-N1329</f>
        <v>52.11</v>
      </c>
      <c r="Q1329" s="294">
        <v>-1.0000000000001563E-2</v>
      </c>
      <c r="R1329" s="252">
        <v>6.27</v>
      </c>
      <c r="S1329" s="294">
        <f>SUM(Q1329,R1329)</f>
        <v>6.259999999999998</v>
      </c>
      <c r="T1329" s="294"/>
      <c r="U1329" s="296">
        <f>T1329/S1329*100</f>
        <v>0</v>
      </c>
      <c r="V1329" s="294">
        <f>S1329-T1329</f>
        <v>6.259999999999998</v>
      </c>
      <c r="W1329" s="294">
        <v>0.80000000000000027</v>
      </c>
      <c r="X1329" s="252">
        <v>0.8</v>
      </c>
      <c r="Y1329" s="294">
        <f t="shared" ref="Y1329:Y1358" si="1361">SUM(W1329:X1329)</f>
        <v>1.6000000000000003</v>
      </c>
      <c r="Z1329" s="294">
        <v>0.8</v>
      </c>
      <c r="AA1329" s="296">
        <f>IF(Z1329&lt;&gt;0,(Z1329/Y1329*100),0)</f>
        <v>49.999999999999993</v>
      </c>
      <c r="AB1329" s="294">
        <f>Y1329-Z1329</f>
        <v>0.80000000000000027</v>
      </c>
      <c r="AC1329" s="243">
        <v>127.39</v>
      </c>
      <c r="AD1329" s="97">
        <v>135.03183999999999</v>
      </c>
      <c r="AE1329" s="243">
        <f>SUM(AC1329:AD1329)</f>
        <v>262.42183999999997</v>
      </c>
      <c r="AF1329" s="243">
        <v>127.39</v>
      </c>
      <c r="AG1329" s="242">
        <f>IF(AF1329&lt;&gt;"", AF1329/AE1329*100, 0)</f>
        <v>48.543977894522811</v>
      </c>
      <c r="AH1329" s="243">
        <f>AE1329-AF1329</f>
        <v>135.03183999999999</v>
      </c>
      <c r="AI1329" s="243">
        <v>300.74799999999999</v>
      </c>
      <c r="AJ1329" s="243">
        <v>291.40537999999998</v>
      </c>
      <c r="AK1329" s="243">
        <f>SUM(AI1329:AJ1329)</f>
        <v>592.15337999999997</v>
      </c>
      <c r="AL1329" s="243">
        <v>224.41</v>
      </c>
      <c r="AM1329" s="242">
        <f>IF(AL1329&lt;&gt;0,(AL1329/AK1329*100),0)</f>
        <v>37.89727587132915</v>
      </c>
      <c r="AN1329" s="243">
        <f>AK1329-AL1329</f>
        <v>367.74338</v>
      </c>
      <c r="AO1329" s="243">
        <v>267.96500000000003</v>
      </c>
      <c r="AP1329" s="243">
        <v>269.70738</v>
      </c>
      <c r="AQ1329" s="243">
        <f>SUM(AO1329:AP1329)</f>
        <v>537.67237999999998</v>
      </c>
      <c r="AR1329" s="243">
        <v>215.44</v>
      </c>
      <c r="AS1329" s="242">
        <f>IF(AR1329&lt;&gt;0,(AR1329/AQ1329*100),0)</f>
        <v>40.069010054040717</v>
      </c>
      <c r="AT1329" s="243">
        <f>AQ1329-AR1329</f>
        <v>322.23237999999998</v>
      </c>
      <c r="AU1329" s="243">
        <v>0</v>
      </c>
      <c r="AV1329" s="94"/>
      <c r="AW1329" s="243">
        <f>SUM(AU1329:AV1329)</f>
        <v>0</v>
      </c>
      <c r="AX1329" s="243"/>
      <c r="AY1329" s="242">
        <f>IF(AX1329&lt;&gt;0,(AX1329/AW1329*100),0)</f>
        <v>0</v>
      </c>
      <c r="AZ1329" s="243">
        <f>AW1329-AX1329</f>
        <v>0</v>
      </c>
      <c r="BA1329" s="243">
        <v>0</v>
      </c>
      <c r="BB1329" s="243">
        <v>0</v>
      </c>
      <c r="BC1329" s="243">
        <f>SUM(BA1329:BB1329)</f>
        <v>0</v>
      </c>
      <c r="BD1329" s="243"/>
      <c r="BE1329" s="242">
        <f>IF(BD1329&lt;&gt;0,(BD1329/BC1329*100),0)</f>
        <v>0</v>
      </c>
      <c r="BF1329" s="243">
        <f>BC1329-BD1329</f>
        <v>0</v>
      </c>
      <c r="BG1329" s="86">
        <f t="shared" ref="BG1329:BH1358" si="1362">E1329+K1329+Q1329+W1329+AI1329+AO1329+AU1329+BA1329+AC1329</f>
        <v>730.19500000000005</v>
      </c>
      <c r="BH1329" s="86">
        <f t="shared" si="1362"/>
        <v>722.02459999999996</v>
      </c>
      <c r="BI1329" s="86">
        <f>SUM(BG1329:BH1329)</f>
        <v>1452.2195999999999</v>
      </c>
      <c r="BJ1329" s="86">
        <f t="shared" ref="BJ1329:BJ1358" si="1363">H1329+N1329+T1329+Z1329+AL1329+AR1329+AX1329+BD1329+AF1329</f>
        <v>568.04</v>
      </c>
      <c r="BK1329" s="85">
        <f>IF(BJ1329&lt;&gt;0,(BJ1329/BI1329*100),0)</f>
        <v>39.115296336724832</v>
      </c>
      <c r="BL1329" s="86">
        <f>BI1329-BJ1329</f>
        <v>884.17959999999994</v>
      </c>
      <c r="BN1329" s="56">
        <v>265.46499999999997</v>
      </c>
      <c r="BO1329" s="72">
        <v>245.69300000000001</v>
      </c>
      <c r="BP1329" s="72">
        <v>0</v>
      </c>
      <c r="BQ1329" s="214"/>
    </row>
    <row r="1330" spans="1:69" ht="21.95" customHeight="1" x14ac:dyDescent="0.3">
      <c r="A1330" s="17">
        <v>1</v>
      </c>
      <c r="B1330" s="17">
        <v>1</v>
      </c>
      <c r="C1330" s="232">
        <v>2</v>
      </c>
      <c r="D1330" s="239" t="s">
        <v>190</v>
      </c>
      <c r="E1330" s="294">
        <v>0</v>
      </c>
      <c r="F1330" s="295"/>
      <c r="G1330" s="294">
        <f t="shared" ref="G1330:G1358" si="1364">SUM(E1330:F1330)</f>
        <v>0</v>
      </c>
      <c r="H1330" s="294"/>
      <c r="I1330" s="296">
        <f t="shared" si="1358"/>
        <v>0</v>
      </c>
      <c r="J1330" s="294">
        <f t="shared" si="1359"/>
        <v>0</v>
      </c>
      <c r="K1330" s="294">
        <v>48.66</v>
      </c>
      <c r="L1330" s="252">
        <v>25.65</v>
      </c>
      <c r="M1330" s="294">
        <f t="shared" ref="M1330:M1358" si="1365">SUM(K1330,L1330)</f>
        <v>74.31</v>
      </c>
      <c r="N1330" s="294">
        <v>23.01</v>
      </c>
      <c r="O1330" s="296">
        <f t="shared" ref="O1330:O1359" si="1366">+N1330/M1330*100</f>
        <v>30.964876867178038</v>
      </c>
      <c r="P1330" s="294">
        <f t="shared" si="1360"/>
        <v>51.3</v>
      </c>
      <c r="Q1330" s="294">
        <v>14.07</v>
      </c>
      <c r="R1330" s="252">
        <v>8.5500000000000007</v>
      </c>
      <c r="S1330" s="294">
        <f t="shared" ref="S1330:S1358" si="1367">SUM(Q1330,R1330)</f>
        <v>22.62</v>
      </c>
      <c r="T1330" s="294">
        <v>14.07</v>
      </c>
      <c r="U1330" s="296">
        <f>T1330/S1330*100</f>
        <v>62.201591511936336</v>
      </c>
      <c r="V1330" s="294">
        <f t="shared" ref="V1330:V1358" si="1368">S1330-T1330</f>
        <v>8.5500000000000007</v>
      </c>
      <c r="W1330" s="294">
        <v>2.1999999999999993</v>
      </c>
      <c r="X1330" s="252">
        <v>1.4</v>
      </c>
      <c r="Y1330" s="294">
        <f t="shared" si="1361"/>
        <v>3.5999999999999992</v>
      </c>
      <c r="Z1330" s="294">
        <v>2.2000000000000002</v>
      </c>
      <c r="AA1330" s="296">
        <f t="shared" ref="AA1330:AA1359" si="1369">IF(Z1330&lt;&gt;0,(Z1330/Y1330*100),0)</f>
        <v>61.111111111111128</v>
      </c>
      <c r="AB1330" s="294">
        <f t="shared" ref="AB1330:AB1358" si="1370">Y1330-Z1330</f>
        <v>1.399999999999999</v>
      </c>
      <c r="AC1330" s="243">
        <v>142.74</v>
      </c>
      <c r="AD1330" s="97">
        <v>236.30572000000001</v>
      </c>
      <c r="AE1330" s="243">
        <f t="shared" ref="AE1330:AE1358" si="1371">SUM(AC1330:AD1330)</f>
        <v>379.04572000000002</v>
      </c>
      <c r="AF1330" s="243">
        <v>116.4</v>
      </c>
      <c r="AG1330" s="242">
        <f t="shared" ref="AG1330:AG1358" si="1372">IF(AF1330&lt;&gt;"", AF1330/AE1330*100, 0)</f>
        <v>30.708696565680782</v>
      </c>
      <c r="AH1330" s="243">
        <f t="shared" ref="AH1330:AH1358" si="1373">AE1330-AF1330</f>
        <v>262.64571999999998</v>
      </c>
      <c r="AI1330" s="243">
        <v>378.39</v>
      </c>
      <c r="AJ1330" s="243">
        <v>389.44497999999999</v>
      </c>
      <c r="AK1330" s="243">
        <f t="shared" ref="AK1330:AK1358" si="1374">SUM(AI1330:AJ1330)</f>
        <v>767.83497999999997</v>
      </c>
      <c r="AL1330" s="243">
        <v>80.400000000000006</v>
      </c>
      <c r="AM1330" s="242">
        <f t="shared" ref="AM1330:AM1358" si="1375">IF(AL1330&lt;&gt;0,(AL1330/AK1330*100),0)</f>
        <v>10.470999901567394</v>
      </c>
      <c r="AN1330" s="243">
        <f t="shared" ref="AN1330:AN1358" si="1376">AK1330-AL1330</f>
        <v>687.43498</v>
      </c>
      <c r="AO1330" s="243">
        <v>334.06700000000012</v>
      </c>
      <c r="AP1330" s="243">
        <v>361.04942</v>
      </c>
      <c r="AQ1330" s="243">
        <f t="shared" ref="AQ1330:AQ1358" si="1377">SUM(AO1330:AP1330)</f>
        <v>695.11642000000006</v>
      </c>
      <c r="AR1330" s="243">
        <v>60.63</v>
      </c>
      <c r="AS1330" s="242">
        <f t="shared" ref="AS1330:AS1359" si="1378">IF(AR1330&lt;&gt;0,(AR1330/AQ1330*100),0)</f>
        <v>8.7222799311804486</v>
      </c>
      <c r="AT1330" s="243">
        <f t="shared" ref="AT1330:AT1358" si="1379">AQ1330-AR1330</f>
        <v>634.48642000000007</v>
      </c>
      <c r="AU1330" s="243">
        <v>0</v>
      </c>
      <c r="AV1330" s="94"/>
      <c r="AW1330" s="243">
        <f t="shared" ref="AW1330:AW1358" si="1380">SUM(AU1330:AV1330)</f>
        <v>0</v>
      </c>
      <c r="AX1330" s="243"/>
      <c r="AY1330" s="242">
        <f t="shared" ref="AY1330:AY1359" si="1381">IF(AX1330&lt;&gt;0,(AX1330/AW1330*100),0)</f>
        <v>0</v>
      </c>
      <c r="AZ1330" s="243">
        <f t="shared" ref="AZ1330:AZ1358" si="1382">AW1330-AX1330</f>
        <v>0</v>
      </c>
      <c r="BA1330" s="243">
        <v>0</v>
      </c>
      <c r="BB1330" s="243">
        <v>0</v>
      </c>
      <c r="BC1330" s="243">
        <f t="shared" ref="BC1330:BC1358" si="1383">SUM(BA1330:BB1330)</f>
        <v>0</v>
      </c>
      <c r="BD1330" s="243"/>
      <c r="BE1330" s="242">
        <f t="shared" ref="BE1330:BE1359" si="1384">IF(BD1330&lt;&gt;0,(BD1330/BC1330*100),0)</f>
        <v>0</v>
      </c>
      <c r="BF1330" s="243">
        <f t="shared" ref="BF1330:BF1358" si="1385">BC1330-BD1330</f>
        <v>0</v>
      </c>
      <c r="BG1330" s="86">
        <f t="shared" si="1362"/>
        <v>920.12700000000018</v>
      </c>
      <c r="BH1330" s="86">
        <f t="shared" si="1362"/>
        <v>1022.40012</v>
      </c>
      <c r="BI1330" s="86">
        <f t="shared" ref="BI1330:BI1358" si="1386">SUM(BG1330:BH1330)</f>
        <v>1942.5271200000002</v>
      </c>
      <c r="BJ1330" s="86">
        <f t="shared" si="1363"/>
        <v>296.71000000000004</v>
      </c>
      <c r="BK1330" s="85">
        <f t="shared" ref="BK1330:BK1359" si="1387">IF(BJ1330&lt;&gt;0,(BJ1330/BI1330*100),0)</f>
        <v>15.274432822333003</v>
      </c>
      <c r="BL1330" s="86">
        <f t="shared" ref="BL1330:BL1358" si="1388">BI1330-BJ1330</f>
        <v>1645.8171200000002</v>
      </c>
      <c r="BN1330" s="56">
        <v>354.786</v>
      </c>
      <c r="BO1330" s="72">
        <v>328.904</v>
      </c>
      <c r="BP1330" s="72">
        <v>0</v>
      </c>
      <c r="BQ1330" s="214"/>
    </row>
    <row r="1331" spans="1:69" ht="21.95" customHeight="1" x14ac:dyDescent="0.3">
      <c r="A1331" s="17"/>
      <c r="B1331" s="17"/>
      <c r="C1331" s="232">
        <v>3</v>
      </c>
      <c r="D1331" s="239" t="s">
        <v>18</v>
      </c>
      <c r="E1331" s="294">
        <v>0.90799999999999947</v>
      </c>
      <c r="F1331" s="295"/>
      <c r="G1331" s="294">
        <f t="shared" si="1364"/>
        <v>0.90799999999999947</v>
      </c>
      <c r="H1331" s="294">
        <v>0.91</v>
      </c>
      <c r="I1331" s="296">
        <f t="shared" si="1358"/>
        <v>100.22026431718068</v>
      </c>
      <c r="J1331" s="294">
        <f t="shared" si="1359"/>
        <v>-2.0000000000005569E-3</v>
      </c>
      <c r="K1331" s="294">
        <v>61.420000000000009</v>
      </c>
      <c r="L1331" s="252">
        <v>26.01</v>
      </c>
      <c r="M1331" s="294">
        <f t="shared" si="1365"/>
        <v>87.43</v>
      </c>
      <c r="N1331" s="294">
        <v>4.18</v>
      </c>
      <c r="O1331" s="296">
        <f t="shared" si="1366"/>
        <v>4.7809676312478544</v>
      </c>
      <c r="P1331" s="294">
        <f t="shared" si="1360"/>
        <v>83.25</v>
      </c>
      <c r="Q1331" s="294">
        <v>13.780000000000001</v>
      </c>
      <c r="R1331" s="252">
        <v>8.67</v>
      </c>
      <c r="S1331" s="294">
        <f t="shared" si="1367"/>
        <v>22.450000000000003</v>
      </c>
      <c r="T1331" s="294">
        <v>3.28</v>
      </c>
      <c r="U1331" s="296">
        <f t="shared" ref="U1331:U1359" si="1389">T1331/S1331*100</f>
        <v>14.610244988864141</v>
      </c>
      <c r="V1331" s="294">
        <f t="shared" si="1368"/>
        <v>19.170000000000002</v>
      </c>
      <c r="W1331" s="294">
        <v>1.1999999999999997</v>
      </c>
      <c r="X1331" s="252">
        <v>1.2</v>
      </c>
      <c r="Y1331" s="294">
        <f t="shared" si="1361"/>
        <v>2.3999999999999995</v>
      </c>
      <c r="Z1331" s="294">
        <v>1.2</v>
      </c>
      <c r="AA1331" s="296">
        <f t="shared" si="1369"/>
        <v>50.000000000000014</v>
      </c>
      <c r="AB1331" s="294">
        <f t="shared" si="1370"/>
        <v>1.1999999999999995</v>
      </c>
      <c r="AC1331" s="243">
        <v>87.910000000000011</v>
      </c>
      <c r="AD1331" s="97">
        <v>202.54776000000001</v>
      </c>
      <c r="AE1331" s="243">
        <f t="shared" si="1371"/>
        <v>290.45776000000001</v>
      </c>
      <c r="AF1331" s="243">
        <v>58.47</v>
      </c>
      <c r="AG1331" s="242">
        <f t="shared" si="1372"/>
        <v>20.130293644074097</v>
      </c>
      <c r="AH1331" s="243">
        <f t="shared" si="1373"/>
        <v>231.98776000000001</v>
      </c>
      <c r="AI1331" s="243">
        <v>431.35800000000006</v>
      </c>
      <c r="AJ1331" s="243">
        <v>422.37952000000001</v>
      </c>
      <c r="AK1331" s="243">
        <f t="shared" si="1374"/>
        <v>853.73752000000013</v>
      </c>
      <c r="AL1331" s="243">
        <v>108.75</v>
      </c>
      <c r="AM1331" s="242">
        <f t="shared" si="1375"/>
        <v>12.738107140939523</v>
      </c>
      <c r="AN1331" s="243">
        <f t="shared" si="1376"/>
        <v>744.98752000000013</v>
      </c>
      <c r="AO1331" s="243">
        <v>482.77400000000011</v>
      </c>
      <c r="AP1331" s="243">
        <v>389.70006000000001</v>
      </c>
      <c r="AQ1331" s="243">
        <f t="shared" si="1377"/>
        <v>872.47406000000012</v>
      </c>
      <c r="AR1331" s="243">
        <v>180.34</v>
      </c>
      <c r="AS1331" s="242">
        <f t="shared" si="1378"/>
        <v>20.669955505611249</v>
      </c>
      <c r="AT1331" s="243">
        <f t="shared" si="1379"/>
        <v>692.13406000000009</v>
      </c>
      <c r="AU1331" s="243">
        <v>1.2400000000000002</v>
      </c>
      <c r="AV1331" s="94"/>
      <c r="AW1331" s="243">
        <f t="shared" si="1380"/>
        <v>1.2400000000000002</v>
      </c>
      <c r="AX1331" s="243">
        <v>1.24</v>
      </c>
      <c r="AY1331" s="242">
        <f t="shared" si="1381"/>
        <v>99.999999999999972</v>
      </c>
      <c r="AZ1331" s="243">
        <f t="shared" si="1382"/>
        <v>0</v>
      </c>
      <c r="BA1331" s="243">
        <v>13.730000000000004</v>
      </c>
      <c r="BB1331" s="243">
        <v>11.513450000000001</v>
      </c>
      <c r="BC1331" s="243">
        <f t="shared" si="1383"/>
        <v>25.243450000000003</v>
      </c>
      <c r="BD1331" s="243">
        <v>6</v>
      </c>
      <c r="BE1331" s="242">
        <f t="shared" si="1384"/>
        <v>23.768541938601892</v>
      </c>
      <c r="BF1331" s="243">
        <f t="shared" si="1385"/>
        <v>19.243450000000003</v>
      </c>
      <c r="BG1331" s="86">
        <f t="shared" si="1362"/>
        <v>1094.3200000000002</v>
      </c>
      <c r="BH1331" s="86">
        <f t="shared" si="1362"/>
        <v>1062.02079</v>
      </c>
      <c r="BI1331" s="86">
        <f t="shared" si="1386"/>
        <v>2156.3407900000002</v>
      </c>
      <c r="BJ1331" s="86">
        <f t="shared" si="1363"/>
        <v>364.37</v>
      </c>
      <c r="BK1331" s="85">
        <f t="shared" si="1387"/>
        <v>16.897607358250642</v>
      </c>
      <c r="BL1331" s="86">
        <f t="shared" si="1388"/>
        <v>1791.9707900000003</v>
      </c>
      <c r="BN1331" s="56">
        <v>384.76</v>
      </c>
      <c r="BO1331" s="72">
        <v>355.00099999999998</v>
      </c>
      <c r="BP1331" s="72">
        <v>11.513450000000001</v>
      </c>
      <c r="BQ1331" s="214"/>
    </row>
    <row r="1332" spans="1:69" ht="21.95" customHeight="1" x14ac:dyDescent="0.3">
      <c r="A1332" s="17"/>
      <c r="B1332" s="17"/>
      <c r="C1332" s="232">
        <v>4</v>
      </c>
      <c r="D1332" s="239" t="s">
        <v>19</v>
      </c>
      <c r="E1332" s="294">
        <v>4.0000000000013358E-3</v>
      </c>
      <c r="F1332" s="295"/>
      <c r="G1332" s="294">
        <f t="shared" si="1364"/>
        <v>4.0000000000013358E-3</v>
      </c>
      <c r="H1332" s="294"/>
      <c r="I1332" s="296">
        <f t="shared" si="1358"/>
        <v>0</v>
      </c>
      <c r="J1332" s="294">
        <f t="shared" si="1359"/>
        <v>4.0000000000013358E-3</v>
      </c>
      <c r="K1332" s="294">
        <v>26.83</v>
      </c>
      <c r="L1332" s="252">
        <v>22.32</v>
      </c>
      <c r="M1332" s="294">
        <f t="shared" si="1365"/>
        <v>49.15</v>
      </c>
      <c r="N1332" s="294">
        <v>0.7</v>
      </c>
      <c r="O1332" s="296">
        <f t="shared" si="1366"/>
        <v>1.4242115971515767</v>
      </c>
      <c r="P1332" s="294">
        <f t="shared" si="1360"/>
        <v>48.449999999999996</v>
      </c>
      <c r="Q1332" s="294">
        <v>7.8900000000000006</v>
      </c>
      <c r="R1332" s="252">
        <v>7.44</v>
      </c>
      <c r="S1332" s="294">
        <f t="shared" si="1367"/>
        <v>15.330000000000002</v>
      </c>
      <c r="T1332" s="294"/>
      <c r="U1332" s="296">
        <f t="shared" si="1389"/>
        <v>0</v>
      </c>
      <c r="V1332" s="294">
        <f t="shared" si="1368"/>
        <v>15.330000000000002</v>
      </c>
      <c r="W1332" s="294">
        <v>1.5</v>
      </c>
      <c r="X1332" s="252">
        <v>1.2</v>
      </c>
      <c r="Y1332" s="294">
        <f t="shared" si="1361"/>
        <v>2.7</v>
      </c>
      <c r="Z1332" s="294">
        <v>0.1</v>
      </c>
      <c r="AA1332" s="296">
        <f t="shared" si="1369"/>
        <v>3.7037037037037033</v>
      </c>
      <c r="AB1332" s="294">
        <f t="shared" si="1370"/>
        <v>2.6</v>
      </c>
      <c r="AC1332" s="243">
        <v>99.220000000000013</v>
      </c>
      <c r="AD1332" s="97">
        <v>202.54776000000001</v>
      </c>
      <c r="AE1332" s="243">
        <f t="shared" si="1371"/>
        <v>301.76776000000001</v>
      </c>
      <c r="AF1332" s="243">
        <v>57.32</v>
      </c>
      <c r="AG1332" s="242">
        <f t="shared" si="1372"/>
        <v>18.994739530823303</v>
      </c>
      <c r="AH1332" s="243">
        <f t="shared" si="1373"/>
        <v>244.44776000000002</v>
      </c>
      <c r="AI1332" s="243">
        <v>435.60599999999999</v>
      </c>
      <c r="AJ1332" s="243">
        <v>347.50721999999996</v>
      </c>
      <c r="AK1332" s="243">
        <f t="shared" si="1374"/>
        <v>783.11321999999996</v>
      </c>
      <c r="AL1332" s="243">
        <v>49.37</v>
      </c>
      <c r="AM1332" s="242">
        <f t="shared" si="1375"/>
        <v>6.3043246798974995</v>
      </c>
      <c r="AN1332" s="243">
        <f t="shared" si="1376"/>
        <v>733.74321999999995</v>
      </c>
      <c r="AO1332" s="243">
        <v>349.67500000000007</v>
      </c>
      <c r="AP1332" s="243">
        <v>321.41143999999997</v>
      </c>
      <c r="AQ1332" s="243">
        <f t="shared" si="1377"/>
        <v>671.08644000000004</v>
      </c>
      <c r="AR1332" s="243">
        <v>21.91</v>
      </c>
      <c r="AS1332" s="242">
        <f t="shared" si="1378"/>
        <v>3.2648551206011551</v>
      </c>
      <c r="AT1332" s="243">
        <f t="shared" si="1379"/>
        <v>649.17644000000007</v>
      </c>
      <c r="AU1332" s="243">
        <v>0</v>
      </c>
      <c r="AV1332" s="94"/>
      <c r="AW1332" s="243">
        <f t="shared" si="1380"/>
        <v>0</v>
      </c>
      <c r="AX1332" s="243"/>
      <c r="AY1332" s="242">
        <f t="shared" si="1381"/>
        <v>0</v>
      </c>
      <c r="AZ1332" s="243">
        <f t="shared" si="1382"/>
        <v>0</v>
      </c>
      <c r="BA1332" s="243">
        <v>0</v>
      </c>
      <c r="BB1332" s="243">
        <v>0</v>
      </c>
      <c r="BC1332" s="243">
        <f t="shared" si="1383"/>
        <v>0</v>
      </c>
      <c r="BD1332" s="243"/>
      <c r="BE1332" s="242">
        <f t="shared" si="1384"/>
        <v>0</v>
      </c>
      <c r="BF1332" s="243">
        <f t="shared" si="1385"/>
        <v>0</v>
      </c>
      <c r="BG1332" s="86">
        <f t="shared" si="1362"/>
        <v>920.72500000000014</v>
      </c>
      <c r="BH1332" s="86">
        <f t="shared" si="1362"/>
        <v>902.42641999999989</v>
      </c>
      <c r="BI1332" s="86">
        <f t="shared" si="1386"/>
        <v>1823.1514200000001</v>
      </c>
      <c r="BJ1332" s="86">
        <f t="shared" si="1363"/>
        <v>129.4</v>
      </c>
      <c r="BK1332" s="85">
        <f t="shared" si="1387"/>
        <v>7.0976002640526694</v>
      </c>
      <c r="BL1332" s="86">
        <f t="shared" si="1388"/>
        <v>1693.7514200000001</v>
      </c>
      <c r="BN1332" s="56">
        <v>316.57299999999998</v>
      </c>
      <c r="BO1332" s="72">
        <v>292.79199999999997</v>
      </c>
      <c r="BP1332" s="72">
        <v>0</v>
      </c>
      <c r="BQ1332" s="214"/>
    </row>
    <row r="1333" spans="1:69" ht="21.95" customHeight="1" x14ac:dyDescent="0.3">
      <c r="A1333" s="17"/>
      <c r="B1333" s="17"/>
      <c r="C1333" s="232">
        <v>5</v>
      </c>
      <c r="D1333" s="239" t="s">
        <v>20</v>
      </c>
      <c r="E1333" s="294">
        <v>4.0000000000004476E-3</v>
      </c>
      <c r="F1333" s="295"/>
      <c r="G1333" s="294">
        <f t="shared" si="1364"/>
        <v>4.0000000000004476E-3</v>
      </c>
      <c r="H1333" s="294"/>
      <c r="I1333" s="296">
        <f t="shared" si="1358"/>
        <v>0</v>
      </c>
      <c r="J1333" s="294">
        <f t="shared" si="1359"/>
        <v>4.0000000000004476E-3</v>
      </c>
      <c r="K1333" s="294">
        <v>30.950000000000003</v>
      </c>
      <c r="L1333" s="252">
        <v>17.37</v>
      </c>
      <c r="M1333" s="294">
        <f t="shared" si="1365"/>
        <v>48.320000000000007</v>
      </c>
      <c r="N1333" s="294">
        <v>30.95</v>
      </c>
      <c r="O1333" s="296">
        <f t="shared" si="1366"/>
        <v>64.052152317880783</v>
      </c>
      <c r="P1333" s="294">
        <f t="shared" si="1360"/>
        <v>17.370000000000008</v>
      </c>
      <c r="Q1333" s="294">
        <v>9.14</v>
      </c>
      <c r="R1333" s="252">
        <v>5.79</v>
      </c>
      <c r="S1333" s="294">
        <f t="shared" si="1367"/>
        <v>14.93</v>
      </c>
      <c r="T1333" s="294">
        <v>7.16</v>
      </c>
      <c r="U1333" s="296">
        <f t="shared" si="1389"/>
        <v>47.95713328868051</v>
      </c>
      <c r="V1333" s="294">
        <f t="shared" si="1368"/>
        <v>7.77</v>
      </c>
      <c r="W1333" s="294">
        <v>1.0899999999999999</v>
      </c>
      <c r="X1333" s="252">
        <v>0.7</v>
      </c>
      <c r="Y1333" s="294">
        <f t="shared" si="1361"/>
        <v>1.7899999999999998</v>
      </c>
      <c r="Z1333" s="294">
        <v>0.9</v>
      </c>
      <c r="AA1333" s="296">
        <f t="shared" si="1369"/>
        <v>50.279329608938554</v>
      </c>
      <c r="AB1333" s="294">
        <f t="shared" si="1370"/>
        <v>0.88999999999999979</v>
      </c>
      <c r="AC1333" s="243">
        <v>61.689999999999991</v>
      </c>
      <c r="AD1333" s="97">
        <v>118.15286</v>
      </c>
      <c r="AE1333" s="243">
        <f t="shared" si="1371"/>
        <v>179.84286</v>
      </c>
      <c r="AF1333" s="243">
        <v>61.69</v>
      </c>
      <c r="AG1333" s="242">
        <f t="shared" si="1372"/>
        <v>34.302168014899223</v>
      </c>
      <c r="AH1333" s="243">
        <f t="shared" si="1373"/>
        <v>118.15286</v>
      </c>
      <c r="AI1333" s="243">
        <v>315.54599999999994</v>
      </c>
      <c r="AJ1333" s="243">
        <v>281.38767999999999</v>
      </c>
      <c r="AK1333" s="243">
        <f t="shared" si="1374"/>
        <v>596.93367999999987</v>
      </c>
      <c r="AL1333" s="243">
        <v>259.55</v>
      </c>
      <c r="AM1333" s="242">
        <f t="shared" si="1375"/>
        <v>43.480542093051291</v>
      </c>
      <c r="AN1333" s="243">
        <f t="shared" si="1376"/>
        <v>337.38367999999986</v>
      </c>
      <c r="AO1333" s="243">
        <v>369.98899999999998</v>
      </c>
      <c r="AP1333" s="243">
        <v>259.46447999999998</v>
      </c>
      <c r="AQ1333" s="243">
        <f t="shared" si="1377"/>
        <v>629.4534799999999</v>
      </c>
      <c r="AR1333" s="243">
        <v>290.41000000000003</v>
      </c>
      <c r="AS1333" s="242">
        <f t="shared" si="1378"/>
        <v>46.136848746947919</v>
      </c>
      <c r="AT1333" s="243">
        <f t="shared" si="1379"/>
        <v>339.04347999999987</v>
      </c>
      <c r="AU1333" s="243">
        <v>0</v>
      </c>
      <c r="AV1333" s="94"/>
      <c r="AW1333" s="243">
        <f t="shared" si="1380"/>
        <v>0</v>
      </c>
      <c r="AX1333" s="243"/>
      <c r="AY1333" s="242">
        <f t="shared" si="1381"/>
        <v>0</v>
      </c>
      <c r="AZ1333" s="243">
        <f t="shared" si="1382"/>
        <v>0</v>
      </c>
      <c r="BA1333" s="243">
        <v>0</v>
      </c>
      <c r="BB1333" s="243">
        <v>0</v>
      </c>
      <c r="BC1333" s="243">
        <f t="shared" si="1383"/>
        <v>0</v>
      </c>
      <c r="BD1333" s="243"/>
      <c r="BE1333" s="242">
        <f t="shared" si="1384"/>
        <v>0</v>
      </c>
      <c r="BF1333" s="243">
        <f t="shared" si="1385"/>
        <v>0</v>
      </c>
      <c r="BG1333" s="86">
        <f t="shared" si="1362"/>
        <v>788.40899999999988</v>
      </c>
      <c r="BH1333" s="86">
        <f t="shared" si="1362"/>
        <v>682.86502000000007</v>
      </c>
      <c r="BI1333" s="86">
        <f t="shared" si="1386"/>
        <v>1471.2740199999998</v>
      </c>
      <c r="BJ1333" s="86">
        <f t="shared" si="1363"/>
        <v>650.66000000000008</v>
      </c>
      <c r="BK1333" s="85">
        <f t="shared" si="1387"/>
        <v>44.224256743145659</v>
      </c>
      <c r="BL1333" s="86">
        <f t="shared" si="1388"/>
        <v>820.61401999999975</v>
      </c>
      <c r="BN1333" s="56">
        <v>256.32799999999997</v>
      </c>
      <c r="BO1333" s="72">
        <v>236.35900000000001</v>
      </c>
      <c r="BP1333" s="72">
        <v>0</v>
      </c>
      <c r="BQ1333" s="214"/>
    </row>
    <row r="1334" spans="1:69" ht="21.95" customHeight="1" x14ac:dyDescent="0.3">
      <c r="A1334" s="17"/>
      <c r="B1334" s="17"/>
      <c r="C1334" s="232">
        <v>6</v>
      </c>
      <c r="D1334" s="239" t="s">
        <v>21</v>
      </c>
      <c r="E1334" s="294">
        <v>2.0000000000002238E-3</v>
      </c>
      <c r="F1334" s="295"/>
      <c r="G1334" s="294">
        <f t="shared" si="1364"/>
        <v>2.0000000000002238E-3</v>
      </c>
      <c r="H1334" s="294"/>
      <c r="I1334" s="296">
        <f t="shared" si="1358"/>
        <v>0</v>
      </c>
      <c r="J1334" s="294">
        <f t="shared" si="1359"/>
        <v>2.0000000000002238E-3</v>
      </c>
      <c r="K1334" s="294">
        <v>16.21</v>
      </c>
      <c r="L1334" s="252">
        <v>5.67</v>
      </c>
      <c r="M1334" s="294">
        <f t="shared" si="1365"/>
        <v>21.880000000000003</v>
      </c>
      <c r="N1334" s="294"/>
      <c r="O1334" s="296">
        <f t="shared" si="1366"/>
        <v>0</v>
      </c>
      <c r="P1334" s="294">
        <f t="shared" si="1360"/>
        <v>21.880000000000003</v>
      </c>
      <c r="Q1334" s="294">
        <v>5.8100000000000005</v>
      </c>
      <c r="R1334" s="252">
        <v>1.89</v>
      </c>
      <c r="S1334" s="294">
        <f t="shared" si="1367"/>
        <v>7.7</v>
      </c>
      <c r="T1334" s="294">
        <v>1.54</v>
      </c>
      <c r="U1334" s="296">
        <f t="shared" si="1389"/>
        <v>20</v>
      </c>
      <c r="V1334" s="294">
        <f t="shared" si="1368"/>
        <v>6.16</v>
      </c>
      <c r="W1334" s="294">
        <v>0.95</v>
      </c>
      <c r="X1334" s="252">
        <v>0.3</v>
      </c>
      <c r="Y1334" s="294">
        <f t="shared" si="1361"/>
        <v>1.25</v>
      </c>
      <c r="Z1334" s="294">
        <v>0.2</v>
      </c>
      <c r="AA1334" s="296">
        <f t="shared" si="1369"/>
        <v>16</v>
      </c>
      <c r="AB1334" s="294">
        <f t="shared" si="1370"/>
        <v>1.05</v>
      </c>
      <c r="AC1334" s="243">
        <v>47.77</v>
      </c>
      <c r="AD1334" s="97">
        <v>50.636940000000003</v>
      </c>
      <c r="AE1334" s="243">
        <f t="shared" si="1371"/>
        <v>98.406940000000006</v>
      </c>
      <c r="AF1334" s="243"/>
      <c r="AG1334" s="242">
        <f t="shared" si="1372"/>
        <v>0</v>
      </c>
      <c r="AH1334" s="243">
        <f t="shared" si="1373"/>
        <v>98.406940000000006</v>
      </c>
      <c r="AI1334" s="243">
        <v>225.24599999999998</v>
      </c>
      <c r="AJ1334" s="243">
        <v>90.579800000000006</v>
      </c>
      <c r="AK1334" s="243">
        <f t="shared" si="1374"/>
        <v>315.82579999999996</v>
      </c>
      <c r="AL1334" s="243">
        <v>193.08</v>
      </c>
      <c r="AM1334" s="242">
        <f t="shared" si="1375"/>
        <v>61.134967440912057</v>
      </c>
      <c r="AN1334" s="243">
        <f t="shared" si="1376"/>
        <v>122.74579999999995</v>
      </c>
      <c r="AO1334" s="243">
        <v>243.72399999999999</v>
      </c>
      <c r="AP1334" s="243">
        <v>83.555140000000009</v>
      </c>
      <c r="AQ1334" s="243">
        <f t="shared" si="1377"/>
        <v>327.27913999999998</v>
      </c>
      <c r="AR1334" s="243">
        <v>144.51</v>
      </c>
      <c r="AS1334" s="242">
        <f t="shared" si="1378"/>
        <v>44.15496814126314</v>
      </c>
      <c r="AT1334" s="243">
        <f t="shared" si="1379"/>
        <v>182.76913999999999</v>
      </c>
      <c r="AU1334" s="243">
        <v>0</v>
      </c>
      <c r="AV1334" s="94"/>
      <c r="AW1334" s="243">
        <f t="shared" si="1380"/>
        <v>0</v>
      </c>
      <c r="AX1334" s="243"/>
      <c r="AY1334" s="242">
        <f t="shared" si="1381"/>
        <v>0</v>
      </c>
      <c r="AZ1334" s="243">
        <f t="shared" si="1382"/>
        <v>0</v>
      </c>
      <c r="BA1334" s="243">
        <v>0</v>
      </c>
      <c r="BB1334" s="243">
        <v>0</v>
      </c>
      <c r="BC1334" s="243">
        <f t="shared" si="1383"/>
        <v>0</v>
      </c>
      <c r="BD1334" s="243"/>
      <c r="BE1334" s="242">
        <f t="shared" si="1384"/>
        <v>0</v>
      </c>
      <c r="BF1334" s="243">
        <f t="shared" si="1385"/>
        <v>0</v>
      </c>
      <c r="BG1334" s="86">
        <f t="shared" si="1362"/>
        <v>539.71199999999999</v>
      </c>
      <c r="BH1334" s="86">
        <f t="shared" si="1362"/>
        <v>232.63188000000002</v>
      </c>
      <c r="BI1334" s="86">
        <f t="shared" si="1386"/>
        <v>772.34388000000001</v>
      </c>
      <c r="BJ1334" s="86">
        <f t="shared" si="1363"/>
        <v>339.33000000000004</v>
      </c>
      <c r="BK1334" s="85">
        <f t="shared" si="1387"/>
        <v>43.935092746510797</v>
      </c>
      <c r="BL1334" s="86">
        <f t="shared" si="1388"/>
        <v>433.01387999999997</v>
      </c>
      <c r="BN1334" s="56">
        <v>82.515000000000001</v>
      </c>
      <c r="BO1334" s="72">
        <v>76.114000000000004</v>
      </c>
      <c r="BP1334" s="72">
        <v>0</v>
      </c>
      <c r="BQ1334" s="214"/>
    </row>
    <row r="1335" spans="1:69" ht="21.95" customHeight="1" x14ac:dyDescent="0.3">
      <c r="A1335" s="17"/>
      <c r="B1335" s="17"/>
      <c r="C1335" s="232">
        <v>7</v>
      </c>
      <c r="D1335" s="239" t="s">
        <v>22</v>
      </c>
      <c r="E1335" s="294">
        <v>0</v>
      </c>
      <c r="F1335" s="295"/>
      <c r="G1335" s="294">
        <f t="shared" si="1364"/>
        <v>0</v>
      </c>
      <c r="H1335" s="294"/>
      <c r="I1335" s="296">
        <f t="shared" si="1358"/>
        <v>0</v>
      </c>
      <c r="J1335" s="294">
        <f t="shared" si="1359"/>
        <v>0</v>
      </c>
      <c r="K1335" s="294">
        <v>101.72</v>
      </c>
      <c r="L1335" s="252">
        <v>30.78</v>
      </c>
      <c r="M1335" s="294">
        <f t="shared" si="1365"/>
        <v>132.5</v>
      </c>
      <c r="N1335" s="294">
        <v>30.6</v>
      </c>
      <c r="O1335" s="296">
        <f t="shared" si="1366"/>
        <v>23.09433962264151</v>
      </c>
      <c r="P1335" s="294">
        <f t="shared" si="1360"/>
        <v>101.9</v>
      </c>
      <c r="Q1335" s="294">
        <v>21.5</v>
      </c>
      <c r="R1335" s="252">
        <v>10.26</v>
      </c>
      <c r="S1335" s="294">
        <f t="shared" si="1367"/>
        <v>31.759999999999998</v>
      </c>
      <c r="T1335" s="294">
        <v>12.57</v>
      </c>
      <c r="U1335" s="296">
        <f t="shared" si="1389"/>
        <v>39.578085642317383</v>
      </c>
      <c r="V1335" s="294">
        <f t="shared" si="1368"/>
        <v>19.189999999999998</v>
      </c>
      <c r="W1335" s="294">
        <v>4.2399999999999993</v>
      </c>
      <c r="X1335" s="252">
        <v>1.4</v>
      </c>
      <c r="Y1335" s="294">
        <f t="shared" si="1361"/>
        <v>5.6399999999999988</v>
      </c>
      <c r="Z1335" s="294">
        <v>0.1</v>
      </c>
      <c r="AA1335" s="296">
        <f t="shared" si="1369"/>
        <v>1.7730496453900715</v>
      </c>
      <c r="AB1335" s="294">
        <f t="shared" si="1370"/>
        <v>5.5399999999999991</v>
      </c>
      <c r="AC1335" s="243">
        <v>222.93</v>
      </c>
      <c r="AD1335" s="97">
        <v>236.30572000000001</v>
      </c>
      <c r="AE1335" s="243">
        <f t="shared" si="1371"/>
        <v>459.23572000000001</v>
      </c>
      <c r="AF1335" s="243">
        <v>12.76</v>
      </c>
      <c r="AG1335" s="242">
        <f t="shared" si="1372"/>
        <v>2.7785295098560714</v>
      </c>
      <c r="AH1335" s="243">
        <f t="shared" si="1373"/>
        <v>446.47572000000002</v>
      </c>
      <c r="AI1335" s="243">
        <v>721.65400000000011</v>
      </c>
      <c r="AJ1335" s="243">
        <v>480.56484</v>
      </c>
      <c r="AK1335" s="243">
        <f t="shared" si="1374"/>
        <v>1202.21884</v>
      </c>
      <c r="AL1335" s="243">
        <v>345.86</v>
      </c>
      <c r="AM1335" s="242">
        <f t="shared" si="1375"/>
        <v>28.768472801507588</v>
      </c>
      <c r="AN1335" s="243">
        <f t="shared" si="1376"/>
        <v>856.35883999999999</v>
      </c>
      <c r="AO1335" s="243">
        <v>616.36299999999994</v>
      </c>
      <c r="AP1335" s="243">
        <v>444.40565999999995</v>
      </c>
      <c r="AQ1335" s="243">
        <f t="shared" si="1377"/>
        <v>1060.76866</v>
      </c>
      <c r="AR1335" s="243">
        <v>170.84</v>
      </c>
      <c r="AS1335" s="242">
        <f t="shared" si="1378"/>
        <v>16.105302356877701</v>
      </c>
      <c r="AT1335" s="243">
        <f t="shared" si="1379"/>
        <v>889.92865999999992</v>
      </c>
      <c r="AU1335" s="243">
        <v>0</v>
      </c>
      <c r="AV1335" s="94"/>
      <c r="AW1335" s="243">
        <f t="shared" si="1380"/>
        <v>0</v>
      </c>
      <c r="AX1335" s="243"/>
      <c r="AY1335" s="242">
        <f t="shared" si="1381"/>
        <v>0</v>
      </c>
      <c r="AZ1335" s="243">
        <f t="shared" si="1382"/>
        <v>0</v>
      </c>
      <c r="BA1335" s="243">
        <v>0</v>
      </c>
      <c r="BB1335" s="243">
        <v>0</v>
      </c>
      <c r="BC1335" s="243">
        <f t="shared" si="1383"/>
        <v>0</v>
      </c>
      <c r="BD1335" s="243"/>
      <c r="BE1335" s="242">
        <f t="shared" si="1384"/>
        <v>0</v>
      </c>
      <c r="BF1335" s="243">
        <f t="shared" si="1385"/>
        <v>0</v>
      </c>
      <c r="BG1335" s="86">
        <f t="shared" si="1362"/>
        <v>1688.4070000000002</v>
      </c>
      <c r="BH1335" s="86">
        <f t="shared" si="1362"/>
        <v>1203.71622</v>
      </c>
      <c r="BI1335" s="86">
        <f t="shared" si="1386"/>
        <v>2892.1232200000004</v>
      </c>
      <c r="BJ1335" s="86">
        <f t="shared" si="1363"/>
        <v>572.73</v>
      </c>
      <c r="BK1335" s="85">
        <f t="shared" si="1387"/>
        <v>19.803098154303395</v>
      </c>
      <c r="BL1335" s="86">
        <f t="shared" si="1388"/>
        <v>2319.3932200000004</v>
      </c>
      <c r="BN1335" s="56">
        <v>437.78699999999998</v>
      </c>
      <c r="BO1335" s="72">
        <v>404.83499999999998</v>
      </c>
      <c r="BP1335" s="72">
        <v>0</v>
      </c>
      <c r="BQ1335" s="214"/>
    </row>
    <row r="1336" spans="1:69" ht="21.95" customHeight="1" x14ac:dyDescent="0.3">
      <c r="A1336" s="17">
        <v>2</v>
      </c>
      <c r="B1336" s="17"/>
      <c r="C1336" s="232">
        <v>8</v>
      </c>
      <c r="D1336" s="239" t="s">
        <v>23</v>
      </c>
      <c r="E1336" s="294">
        <v>1.9999999999997797E-3</v>
      </c>
      <c r="F1336" s="295"/>
      <c r="G1336" s="294">
        <f t="shared" si="1364"/>
        <v>1.9999999999997797E-3</v>
      </c>
      <c r="H1336" s="294"/>
      <c r="I1336" s="296">
        <f t="shared" si="1358"/>
        <v>0</v>
      </c>
      <c r="J1336" s="294">
        <f t="shared" si="1359"/>
        <v>1.9999999999997797E-3</v>
      </c>
      <c r="K1336" s="294">
        <v>16.290000000000003</v>
      </c>
      <c r="L1336" s="252">
        <v>5.4</v>
      </c>
      <c r="M1336" s="294">
        <f t="shared" si="1365"/>
        <v>21.690000000000005</v>
      </c>
      <c r="N1336" s="294"/>
      <c r="O1336" s="296">
        <f t="shared" si="1366"/>
        <v>0</v>
      </c>
      <c r="P1336" s="294">
        <f t="shared" si="1360"/>
        <v>21.690000000000005</v>
      </c>
      <c r="Q1336" s="294">
        <v>3.9200000000000004</v>
      </c>
      <c r="R1336" s="252">
        <v>1.8</v>
      </c>
      <c r="S1336" s="294">
        <f t="shared" si="1367"/>
        <v>5.7200000000000006</v>
      </c>
      <c r="T1336" s="294">
        <v>2.06</v>
      </c>
      <c r="U1336" s="296">
        <f t="shared" si="1389"/>
        <v>36.013986013986013</v>
      </c>
      <c r="V1336" s="294">
        <f t="shared" si="1368"/>
        <v>3.6600000000000006</v>
      </c>
      <c r="W1336" s="294">
        <v>0.53999999999999992</v>
      </c>
      <c r="X1336" s="252">
        <v>0.3</v>
      </c>
      <c r="Y1336" s="294">
        <f t="shared" si="1361"/>
        <v>0.83999999999999986</v>
      </c>
      <c r="Z1336" s="294">
        <v>0.26</v>
      </c>
      <c r="AA1336" s="296">
        <f t="shared" si="1369"/>
        <v>30.95238095238096</v>
      </c>
      <c r="AB1336" s="294">
        <f t="shared" si="1370"/>
        <v>0.57999999999999985</v>
      </c>
      <c r="AC1336" s="243">
        <v>21.180000000000003</v>
      </c>
      <c r="AD1336" s="97">
        <v>50.636940000000003</v>
      </c>
      <c r="AE1336" s="243">
        <f t="shared" si="1371"/>
        <v>71.816940000000002</v>
      </c>
      <c r="AF1336" s="243">
        <v>10</v>
      </c>
      <c r="AG1336" s="242">
        <f t="shared" si="1372"/>
        <v>13.924291399772812</v>
      </c>
      <c r="AH1336" s="243">
        <f t="shared" si="1373"/>
        <v>61.816940000000002</v>
      </c>
      <c r="AI1336" s="243">
        <v>110.05000000000001</v>
      </c>
      <c r="AJ1336" s="243">
        <v>82.053520000000006</v>
      </c>
      <c r="AK1336" s="243">
        <f t="shared" si="1374"/>
        <v>192.10352</v>
      </c>
      <c r="AL1336" s="243">
        <v>30.62</v>
      </c>
      <c r="AM1336" s="242">
        <f t="shared" si="1375"/>
        <v>15.939322715169405</v>
      </c>
      <c r="AN1336" s="243">
        <f t="shared" si="1376"/>
        <v>161.48352</v>
      </c>
      <c r="AO1336" s="243">
        <v>115.61099999999999</v>
      </c>
      <c r="AP1336" s="243">
        <v>76.058900000000008</v>
      </c>
      <c r="AQ1336" s="243">
        <f t="shared" si="1377"/>
        <v>191.66989999999998</v>
      </c>
      <c r="AR1336" s="243">
        <v>33.85</v>
      </c>
      <c r="AS1336" s="242">
        <f t="shared" si="1378"/>
        <v>17.660571639052353</v>
      </c>
      <c r="AT1336" s="243">
        <f t="shared" si="1379"/>
        <v>157.81989999999999</v>
      </c>
      <c r="AU1336" s="243">
        <v>0</v>
      </c>
      <c r="AV1336" s="94"/>
      <c r="AW1336" s="243">
        <f t="shared" si="1380"/>
        <v>0</v>
      </c>
      <c r="AX1336" s="243"/>
      <c r="AY1336" s="242">
        <f t="shared" si="1381"/>
        <v>0</v>
      </c>
      <c r="AZ1336" s="243">
        <f t="shared" si="1382"/>
        <v>0</v>
      </c>
      <c r="BA1336" s="243">
        <v>0</v>
      </c>
      <c r="BB1336" s="243">
        <v>0</v>
      </c>
      <c r="BC1336" s="243">
        <f t="shared" si="1383"/>
        <v>0</v>
      </c>
      <c r="BD1336" s="243"/>
      <c r="BE1336" s="242">
        <f t="shared" si="1384"/>
        <v>0</v>
      </c>
      <c r="BF1336" s="243">
        <f t="shared" si="1385"/>
        <v>0</v>
      </c>
      <c r="BG1336" s="86">
        <f t="shared" si="1362"/>
        <v>267.59300000000002</v>
      </c>
      <c r="BH1336" s="86">
        <f t="shared" si="1362"/>
        <v>216.24936000000002</v>
      </c>
      <c r="BI1336" s="86">
        <f t="shared" si="1386"/>
        <v>483.84236000000004</v>
      </c>
      <c r="BJ1336" s="86">
        <f t="shared" si="1363"/>
        <v>76.789999999999992</v>
      </c>
      <c r="BK1336" s="85">
        <f t="shared" si="1387"/>
        <v>15.870871661588287</v>
      </c>
      <c r="BL1336" s="86">
        <f t="shared" si="1388"/>
        <v>407.05236000000002</v>
      </c>
      <c r="BN1336" s="56">
        <v>74.751000000000005</v>
      </c>
      <c r="BO1336" s="72">
        <v>69.287000000000006</v>
      </c>
      <c r="BP1336" s="72">
        <v>0</v>
      </c>
      <c r="BQ1336" s="214"/>
    </row>
    <row r="1337" spans="1:69" ht="21.95" customHeight="1" x14ac:dyDescent="0.3">
      <c r="A1337" s="17"/>
      <c r="B1337" s="17"/>
      <c r="C1337" s="232">
        <v>9</v>
      </c>
      <c r="D1337" s="239" t="s">
        <v>24</v>
      </c>
      <c r="E1337" s="294">
        <v>1.9999999999988916E-3</v>
      </c>
      <c r="F1337" s="295"/>
      <c r="G1337" s="294">
        <f t="shared" si="1364"/>
        <v>1.9999999999988916E-3</v>
      </c>
      <c r="H1337" s="294"/>
      <c r="I1337" s="296">
        <f t="shared" si="1358"/>
        <v>0</v>
      </c>
      <c r="J1337" s="294">
        <f t="shared" si="1359"/>
        <v>1.9999999999988916E-3</v>
      </c>
      <c r="K1337" s="294">
        <v>32.340000000000003</v>
      </c>
      <c r="L1337" s="252">
        <v>17.91</v>
      </c>
      <c r="M1337" s="294">
        <f t="shared" si="1365"/>
        <v>50.25</v>
      </c>
      <c r="N1337" s="294">
        <v>5.67</v>
      </c>
      <c r="O1337" s="296">
        <f t="shared" si="1366"/>
        <v>11.283582089552239</v>
      </c>
      <c r="P1337" s="294">
        <f t="shared" si="1360"/>
        <v>44.58</v>
      </c>
      <c r="Q1337" s="294">
        <v>14.629999999999999</v>
      </c>
      <c r="R1337" s="252">
        <v>5.97</v>
      </c>
      <c r="S1337" s="294">
        <f t="shared" si="1367"/>
        <v>20.599999999999998</v>
      </c>
      <c r="T1337" s="294">
        <v>2.35</v>
      </c>
      <c r="U1337" s="296">
        <f t="shared" si="1389"/>
        <v>11.407766990291265</v>
      </c>
      <c r="V1337" s="294">
        <f t="shared" si="1368"/>
        <v>18.249999999999996</v>
      </c>
      <c r="W1337" s="294">
        <v>0.8</v>
      </c>
      <c r="X1337" s="252">
        <v>0.8</v>
      </c>
      <c r="Y1337" s="294">
        <f t="shared" si="1361"/>
        <v>1.6</v>
      </c>
      <c r="Z1337" s="294"/>
      <c r="AA1337" s="296">
        <f t="shared" si="1369"/>
        <v>0</v>
      </c>
      <c r="AB1337" s="294">
        <f t="shared" si="1370"/>
        <v>1.6</v>
      </c>
      <c r="AC1337" s="243">
        <v>127.39</v>
      </c>
      <c r="AD1337" s="97">
        <v>135.03183999999999</v>
      </c>
      <c r="AE1337" s="243">
        <f t="shared" si="1371"/>
        <v>262.42183999999997</v>
      </c>
      <c r="AF1337" s="243">
        <v>22.92</v>
      </c>
      <c r="AG1337" s="242">
        <f t="shared" si="1372"/>
        <v>8.7340291494031153</v>
      </c>
      <c r="AH1337" s="243">
        <f t="shared" si="1373"/>
        <v>239.50183999999996</v>
      </c>
      <c r="AI1337" s="243">
        <v>380.43799999999999</v>
      </c>
      <c r="AJ1337" s="243">
        <v>277.88938000000002</v>
      </c>
      <c r="AK1337" s="243">
        <f t="shared" si="1374"/>
        <v>658.32737999999995</v>
      </c>
      <c r="AL1337" s="243">
        <v>130.38</v>
      </c>
      <c r="AM1337" s="242">
        <f t="shared" si="1375"/>
        <v>19.80473605700556</v>
      </c>
      <c r="AN1337" s="243">
        <f t="shared" si="1376"/>
        <v>527.94737999999995</v>
      </c>
      <c r="AO1337" s="243">
        <v>306.45300000000003</v>
      </c>
      <c r="AP1337" s="243">
        <v>257.05650000000003</v>
      </c>
      <c r="AQ1337" s="243">
        <f t="shared" si="1377"/>
        <v>563.50950000000012</v>
      </c>
      <c r="AR1337" s="243">
        <v>86.1</v>
      </c>
      <c r="AS1337" s="242">
        <f t="shared" si="1378"/>
        <v>15.27924551405078</v>
      </c>
      <c r="AT1337" s="243">
        <f t="shared" si="1379"/>
        <v>477.40950000000009</v>
      </c>
      <c r="AU1337" s="243">
        <v>0</v>
      </c>
      <c r="AV1337" s="94"/>
      <c r="AW1337" s="243">
        <f t="shared" si="1380"/>
        <v>0</v>
      </c>
      <c r="AX1337" s="243"/>
      <c r="AY1337" s="242">
        <f t="shared" si="1381"/>
        <v>0</v>
      </c>
      <c r="AZ1337" s="243">
        <f t="shared" si="1382"/>
        <v>0</v>
      </c>
      <c r="BA1337" s="243">
        <v>0</v>
      </c>
      <c r="BB1337" s="243">
        <v>0</v>
      </c>
      <c r="BC1337" s="243">
        <f t="shared" si="1383"/>
        <v>0</v>
      </c>
      <c r="BD1337" s="243"/>
      <c r="BE1337" s="242">
        <f t="shared" si="1384"/>
        <v>0</v>
      </c>
      <c r="BF1337" s="243">
        <f t="shared" si="1385"/>
        <v>0</v>
      </c>
      <c r="BG1337" s="86">
        <f t="shared" si="1362"/>
        <v>862.053</v>
      </c>
      <c r="BH1337" s="86">
        <f t="shared" si="1362"/>
        <v>694.65772000000004</v>
      </c>
      <c r="BI1337" s="86">
        <f t="shared" si="1386"/>
        <v>1556.71072</v>
      </c>
      <c r="BJ1337" s="86">
        <f t="shared" si="1363"/>
        <v>247.42000000000002</v>
      </c>
      <c r="BK1337" s="85">
        <f t="shared" si="1387"/>
        <v>15.893768625168844</v>
      </c>
      <c r="BL1337" s="86">
        <f t="shared" si="1388"/>
        <v>1309.29072</v>
      </c>
      <c r="BN1337" s="56">
        <v>253.15299999999999</v>
      </c>
      <c r="BO1337" s="72">
        <v>234.167</v>
      </c>
      <c r="BP1337" s="72">
        <v>0</v>
      </c>
      <c r="BQ1337" s="214"/>
    </row>
    <row r="1338" spans="1:69" ht="21.95" customHeight="1" x14ac:dyDescent="0.3">
      <c r="A1338" s="17">
        <v>3</v>
      </c>
      <c r="B1338" s="17"/>
      <c r="C1338" s="232">
        <v>10</v>
      </c>
      <c r="D1338" s="239" t="s">
        <v>25</v>
      </c>
      <c r="E1338" s="294">
        <v>4.0000000000004476E-3</v>
      </c>
      <c r="F1338" s="295"/>
      <c r="G1338" s="294">
        <f t="shared" si="1364"/>
        <v>4.0000000000004476E-3</v>
      </c>
      <c r="H1338" s="294"/>
      <c r="I1338" s="296">
        <f t="shared" si="1358"/>
        <v>0</v>
      </c>
      <c r="J1338" s="294">
        <f t="shared" si="1359"/>
        <v>4.0000000000004476E-3</v>
      </c>
      <c r="K1338" s="294">
        <v>14.379999999999999</v>
      </c>
      <c r="L1338" s="252">
        <v>11.61</v>
      </c>
      <c r="M1338" s="294">
        <f t="shared" si="1365"/>
        <v>25.99</v>
      </c>
      <c r="N1338" s="294">
        <v>3.5</v>
      </c>
      <c r="O1338" s="296">
        <f t="shared" si="1366"/>
        <v>13.466717968449405</v>
      </c>
      <c r="P1338" s="294">
        <f t="shared" si="1360"/>
        <v>22.49</v>
      </c>
      <c r="Q1338" s="294">
        <v>5.93</v>
      </c>
      <c r="R1338" s="252">
        <v>3.87</v>
      </c>
      <c r="S1338" s="294">
        <f t="shared" si="1367"/>
        <v>9.8000000000000007</v>
      </c>
      <c r="T1338" s="294">
        <v>2.5</v>
      </c>
      <c r="U1338" s="296">
        <f t="shared" si="1389"/>
        <v>25.510204081632654</v>
      </c>
      <c r="V1338" s="294">
        <f t="shared" si="1368"/>
        <v>7.3000000000000007</v>
      </c>
      <c r="W1338" s="294">
        <v>2.8</v>
      </c>
      <c r="X1338" s="252">
        <v>0.7</v>
      </c>
      <c r="Y1338" s="294">
        <f t="shared" si="1361"/>
        <v>3.5</v>
      </c>
      <c r="Z1338" s="294">
        <v>1.02</v>
      </c>
      <c r="AA1338" s="296">
        <f t="shared" si="1369"/>
        <v>29.142857142857142</v>
      </c>
      <c r="AB1338" s="294">
        <f t="shared" si="1370"/>
        <v>2.48</v>
      </c>
      <c r="AC1338" s="243">
        <v>79.859999999999985</v>
      </c>
      <c r="AD1338" s="97">
        <v>118.15286</v>
      </c>
      <c r="AE1338" s="243">
        <f t="shared" si="1371"/>
        <v>198.01285999999999</v>
      </c>
      <c r="AF1338" s="243">
        <v>57.42</v>
      </c>
      <c r="AG1338" s="242">
        <f t="shared" si="1372"/>
        <v>28.998116586973193</v>
      </c>
      <c r="AH1338" s="243">
        <f t="shared" si="1373"/>
        <v>140.59285999999997</v>
      </c>
      <c r="AI1338" s="243">
        <v>354.78799999999995</v>
      </c>
      <c r="AJ1338" s="243">
        <v>174.34533999999999</v>
      </c>
      <c r="AK1338" s="243">
        <f t="shared" si="1374"/>
        <v>529.13333999999998</v>
      </c>
      <c r="AL1338" s="243">
        <v>93.3</v>
      </c>
      <c r="AM1338" s="242">
        <f t="shared" si="1375"/>
        <v>17.632606556222672</v>
      </c>
      <c r="AN1338" s="243">
        <f t="shared" si="1376"/>
        <v>435.83333999999996</v>
      </c>
      <c r="AO1338" s="243">
        <v>293.75</v>
      </c>
      <c r="AP1338" s="243">
        <v>161.83016000000001</v>
      </c>
      <c r="AQ1338" s="243">
        <f t="shared" si="1377"/>
        <v>455.58015999999998</v>
      </c>
      <c r="AR1338" s="243">
        <v>68.12</v>
      </c>
      <c r="AS1338" s="242">
        <f t="shared" si="1378"/>
        <v>14.952363158220061</v>
      </c>
      <c r="AT1338" s="243">
        <f t="shared" si="1379"/>
        <v>387.46015999999997</v>
      </c>
      <c r="AU1338" s="243">
        <v>8.0100000000000016</v>
      </c>
      <c r="AV1338" s="94"/>
      <c r="AW1338" s="243">
        <f t="shared" si="1380"/>
        <v>8.0100000000000016</v>
      </c>
      <c r="AX1338" s="243">
        <v>2.04</v>
      </c>
      <c r="AY1338" s="242">
        <f t="shared" si="1381"/>
        <v>25.468164794007485</v>
      </c>
      <c r="AZ1338" s="243">
        <f t="shared" si="1382"/>
        <v>5.9700000000000015</v>
      </c>
      <c r="BA1338" s="243">
        <v>75.149999999999991</v>
      </c>
      <c r="BB1338" s="243">
        <v>36.584890000000001</v>
      </c>
      <c r="BC1338" s="243">
        <f t="shared" si="1383"/>
        <v>111.73488999999999</v>
      </c>
      <c r="BD1338" s="243">
        <v>18.2</v>
      </c>
      <c r="BE1338" s="242">
        <f t="shared" si="1384"/>
        <v>16.288555884379534</v>
      </c>
      <c r="BF1338" s="243">
        <f t="shared" si="1385"/>
        <v>93.53488999999999</v>
      </c>
      <c r="BG1338" s="86">
        <f t="shared" si="1362"/>
        <v>834.67199999999991</v>
      </c>
      <c r="BH1338" s="86">
        <f t="shared" si="1362"/>
        <v>507.09325000000001</v>
      </c>
      <c r="BI1338" s="86">
        <f t="shared" si="1386"/>
        <v>1341.7652499999999</v>
      </c>
      <c r="BJ1338" s="86">
        <f t="shared" si="1363"/>
        <v>246.09999999999997</v>
      </c>
      <c r="BK1338" s="85">
        <f t="shared" si="1387"/>
        <v>18.341509440641719</v>
      </c>
      <c r="BL1338" s="86">
        <f t="shared" si="1388"/>
        <v>1095.66525</v>
      </c>
      <c r="BN1338" s="56">
        <v>158.83099999999999</v>
      </c>
      <c r="BO1338" s="72">
        <v>147.423</v>
      </c>
      <c r="BP1338" s="72">
        <v>36.584890000000001</v>
      </c>
      <c r="BQ1338" s="214"/>
    </row>
    <row r="1339" spans="1:69" ht="21.95" customHeight="1" x14ac:dyDescent="0.3">
      <c r="A1339" s="17">
        <v>4</v>
      </c>
      <c r="B1339" s="17"/>
      <c r="C1339" s="232">
        <v>11</v>
      </c>
      <c r="D1339" s="239" t="s">
        <v>26</v>
      </c>
      <c r="E1339" s="294">
        <v>4.0000000000013358E-3</v>
      </c>
      <c r="F1339" s="295"/>
      <c r="G1339" s="294">
        <f t="shared" si="1364"/>
        <v>4.0000000000013358E-3</v>
      </c>
      <c r="H1339" s="294"/>
      <c r="I1339" s="296">
        <f t="shared" si="1358"/>
        <v>0</v>
      </c>
      <c r="J1339" s="294">
        <f t="shared" si="1359"/>
        <v>4.0000000000013358E-3</v>
      </c>
      <c r="K1339" s="294">
        <v>94.05</v>
      </c>
      <c r="L1339" s="252">
        <v>42.75</v>
      </c>
      <c r="M1339" s="294">
        <f t="shared" si="1365"/>
        <v>136.80000000000001</v>
      </c>
      <c r="N1339" s="294">
        <v>15.99</v>
      </c>
      <c r="O1339" s="296">
        <f t="shared" si="1366"/>
        <v>11.688596491228068</v>
      </c>
      <c r="P1339" s="294">
        <f t="shared" si="1360"/>
        <v>120.81000000000002</v>
      </c>
      <c r="Q1339" s="294">
        <v>21.619999999999997</v>
      </c>
      <c r="R1339" s="252">
        <v>14.25</v>
      </c>
      <c r="S1339" s="294">
        <f t="shared" si="1367"/>
        <v>35.869999999999997</v>
      </c>
      <c r="T1339" s="294">
        <v>3.68</v>
      </c>
      <c r="U1339" s="296">
        <f t="shared" si="1389"/>
        <v>10.259269584611097</v>
      </c>
      <c r="V1339" s="294">
        <f t="shared" si="1368"/>
        <v>32.19</v>
      </c>
      <c r="W1339" s="294">
        <v>2.9900000000000011</v>
      </c>
      <c r="X1339" s="252">
        <v>2.2000000000000002</v>
      </c>
      <c r="Y1339" s="294">
        <f t="shared" si="1361"/>
        <v>5.1900000000000013</v>
      </c>
      <c r="Z1339" s="294">
        <v>0.95</v>
      </c>
      <c r="AA1339" s="296">
        <f t="shared" si="1369"/>
        <v>18.304431599229282</v>
      </c>
      <c r="AB1339" s="294">
        <f t="shared" si="1370"/>
        <v>4.2400000000000011</v>
      </c>
      <c r="AC1339" s="243">
        <v>190.54</v>
      </c>
      <c r="AD1339" s="97">
        <v>371.33756</v>
      </c>
      <c r="AE1339" s="243">
        <f t="shared" si="1371"/>
        <v>561.87756000000002</v>
      </c>
      <c r="AF1339" s="243">
        <v>104.38</v>
      </c>
      <c r="AG1339" s="242">
        <f t="shared" si="1372"/>
        <v>18.577001010682825</v>
      </c>
      <c r="AH1339" s="243">
        <f t="shared" si="1373"/>
        <v>457.49756000000002</v>
      </c>
      <c r="AI1339" s="243">
        <v>1145.71</v>
      </c>
      <c r="AJ1339" s="243">
        <v>675.69510000000002</v>
      </c>
      <c r="AK1339" s="243">
        <f t="shared" si="1374"/>
        <v>1821.4050999999999</v>
      </c>
      <c r="AL1339" s="243">
        <v>301.47000000000003</v>
      </c>
      <c r="AM1339" s="242">
        <f t="shared" si="1375"/>
        <v>16.551507404915032</v>
      </c>
      <c r="AN1339" s="243">
        <f t="shared" si="1376"/>
        <v>1519.9350999999999</v>
      </c>
      <c r="AO1339" s="243">
        <v>1072.5780000000002</v>
      </c>
      <c r="AP1339" s="243">
        <v>624.25632000000007</v>
      </c>
      <c r="AQ1339" s="243">
        <f t="shared" si="1377"/>
        <v>1696.8343200000004</v>
      </c>
      <c r="AR1339" s="243">
        <v>169.22</v>
      </c>
      <c r="AS1339" s="242">
        <f t="shared" si="1378"/>
        <v>9.9726884354861447</v>
      </c>
      <c r="AT1339" s="243">
        <f t="shared" si="1379"/>
        <v>1527.6143200000004</v>
      </c>
      <c r="AU1339" s="243">
        <v>0</v>
      </c>
      <c r="AV1339" s="94"/>
      <c r="AW1339" s="243">
        <f t="shared" si="1380"/>
        <v>0</v>
      </c>
      <c r="AX1339" s="243"/>
      <c r="AY1339" s="242">
        <f t="shared" si="1381"/>
        <v>0</v>
      </c>
      <c r="AZ1339" s="243">
        <f t="shared" si="1382"/>
        <v>0</v>
      </c>
      <c r="BA1339" s="243">
        <v>27.590000000000003</v>
      </c>
      <c r="BB1339" s="243">
        <v>12.303129999999999</v>
      </c>
      <c r="BC1339" s="243">
        <f t="shared" si="1383"/>
        <v>39.893129999999999</v>
      </c>
      <c r="BD1339" s="243">
        <v>9</v>
      </c>
      <c r="BE1339" s="242">
        <f t="shared" si="1384"/>
        <v>22.560275415842277</v>
      </c>
      <c r="BF1339" s="243">
        <f t="shared" si="1385"/>
        <v>30.893129999999999</v>
      </c>
      <c r="BG1339" s="86">
        <f t="shared" si="1362"/>
        <v>2555.0820000000003</v>
      </c>
      <c r="BH1339" s="86">
        <f t="shared" si="1362"/>
        <v>1742.7921100000001</v>
      </c>
      <c r="BI1339" s="86">
        <f t="shared" si="1386"/>
        <v>4297.8741100000007</v>
      </c>
      <c r="BJ1339" s="86">
        <f t="shared" si="1363"/>
        <v>604.69000000000005</v>
      </c>
      <c r="BK1339" s="85">
        <f t="shared" si="1387"/>
        <v>14.069514009101583</v>
      </c>
      <c r="BL1339" s="86">
        <f t="shared" si="1388"/>
        <v>3693.1841100000006</v>
      </c>
      <c r="BN1339" s="56">
        <v>615.53700000000003</v>
      </c>
      <c r="BO1339" s="72">
        <v>568.67100000000005</v>
      </c>
      <c r="BP1339" s="72">
        <v>12.303129999999999</v>
      </c>
      <c r="BQ1339" s="214"/>
    </row>
    <row r="1340" spans="1:69" ht="21.95" customHeight="1" x14ac:dyDescent="0.3">
      <c r="A1340" s="17"/>
      <c r="B1340" s="17"/>
      <c r="C1340" s="232">
        <v>12</v>
      </c>
      <c r="D1340" s="239" t="s">
        <v>27</v>
      </c>
      <c r="E1340" s="294">
        <v>2.0000000000006679E-3</v>
      </c>
      <c r="F1340" s="295"/>
      <c r="G1340" s="294">
        <f t="shared" si="1364"/>
        <v>2.0000000000006679E-3</v>
      </c>
      <c r="H1340" s="294"/>
      <c r="I1340" s="296">
        <f t="shared" si="1358"/>
        <v>0</v>
      </c>
      <c r="J1340" s="294">
        <f t="shared" si="1359"/>
        <v>2.0000000000006679E-3</v>
      </c>
      <c r="K1340" s="294">
        <v>40.790000000000006</v>
      </c>
      <c r="L1340" s="252">
        <v>17.46</v>
      </c>
      <c r="M1340" s="294">
        <f t="shared" si="1365"/>
        <v>58.250000000000007</v>
      </c>
      <c r="N1340" s="294"/>
      <c r="O1340" s="296">
        <f t="shared" si="1366"/>
        <v>0</v>
      </c>
      <c r="P1340" s="294">
        <f t="shared" si="1360"/>
        <v>58.250000000000007</v>
      </c>
      <c r="Q1340" s="294">
        <v>9.7200000000000006</v>
      </c>
      <c r="R1340" s="252">
        <v>5.82</v>
      </c>
      <c r="S1340" s="294">
        <f t="shared" si="1367"/>
        <v>15.540000000000001</v>
      </c>
      <c r="T1340" s="294">
        <v>1.38</v>
      </c>
      <c r="U1340" s="296">
        <f t="shared" si="1389"/>
        <v>8.8803088803088794</v>
      </c>
      <c r="V1340" s="294">
        <f t="shared" si="1368"/>
        <v>14.16</v>
      </c>
      <c r="W1340" s="294">
        <v>1.0499999999999998</v>
      </c>
      <c r="X1340" s="252">
        <v>0.8</v>
      </c>
      <c r="Y1340" s="294">
        <f t="shared" si="1361"/>
        <v>1.8499999999999999</v>
      </c>
      <c r="Z1340" s="294"/>
      <c r="AA1340" s="296">
        <f t="shared" si="1369"/>
        <v>0</v>
      </c>
      <c r="AB1340" s="294">
        <f t="shared" si="1370"/>
        <v>1.8499999999999999</v>
      </c>
      <c r="AC1340" s="243">
        <v>26.150000000000006</v>
      </c>
      <c r="AD1340" s="97">
        <v>135.03183999999999</v>
      </c>
      <c r="AE1340" s="243">
        <f t="shared" si="1371"/>
        <v>161.18183999999999</v>
      </c>
      <c r="AF1340" s="243">
        <v>17.440000000000001</v>
      </c>
      <c r="AG1340" s="242">
        <f t="shared" si="1372"/>
        <v>10.820077497564244</v>
      </c>
      <c r="AH1340" s="243">
        <f t="shared" si="1373"/>
        <v>143.74184</v>
      </c>
      <c r="AI1340" s="243">
        <v>238.93800000000002</v>
      </c>
      <c r="AJ1340" s="243">
        <v>271.03386</v>
      </c>
      <c r="AK1340" s="243">
        <f t="shared" si="1374"/>
        <v>509.97185999999999</v>
      </c>
      <c r="AL1340" s="243">
        <v>171.71</v>
      </c>
      <c r="AM1340" s="242">
        <f t="shared" si="1375"/>
        <v>33.670485269520562</v>
      </c>
      <c r="AN1340" s="243">
        <f t="shared" si="1376"/>
        <v>338.26185999999996</v>
      </c>
      <c r="AO1340" s="243">
        <v>286.75399999999991</v>
      </c>
      <c r="AP1340" s="243">
        <v>250.75798</v>
      </c>
      <c r="AQ1340" s="243">
        <f t="shared" si="1377"/>
        <v>537.51197999999988</v>
      </c>
      <c r="AR1340" s="243">
        <v>125.16</v>
      </c>
      <c r="AS1340" s="242">
        <f t="shared" si="1378"/>
        <v>23.285062409213655</v>
      </c>
      <c r="AT1340" s="243">
        <f t="shared" si="1379"/>
        <v>412.35197999999991</v>
      </c>
      <c r="AU1340" s="243">
        <v>0</v>
      </c>
      <c r="AV1340" s="94"/>
      <c r="AW1340" s="243">
        <f t="shared" si="1380"/>
        <v>0</v>
      </c>
      <c r="AX1340" s="243"/>
      <c r="AY1340" s="242">
        <f t="shared" si="1381"/>
        <v>0</v>
      </c>
      <c r="AZ1340" s="243">
        <f t="shared" si="1382"/>
        <v>0</v>
      </c>
      <c r="BA1340" s="243">
        <v>0</v>
      </c>
      <c r="BB1340" s="243">
        <v>0</v>
      </c>
      <c r="BC1340" s="243">
        <f t="shared" si="1383"/>
        <v>0</v>
      </c>
      <c r="BD1340" s="243"/>
      <c r="BE1340" s="242">
        <f t="shared" si="1384"/>
        <v>0</v>
      </c>
      <c r="BF1340" s="243">
        <f t="shared" si="1385"/>
        <v>0</v>
      </c>
      <c r="BG1340" s="86">
        <f t="shared" si="1362"/>
        <v>603.40399999999988</v>
      </c>
      <c r="BH1340" s="86">
        <f t="shared" si="1362"/>
        <v>680.90368000000001</v>
      </c>
      <c r="BI1340" s="86">
        <f t="shared" si="1386"/>
        <v>1284.3076799999999</v>
      </c>
      <c r="BJ1340" s="86">
        <f t="shared" si="1363"/>
        <v>315.69</v>
      </c>
      <c r="BK1340" s="85">
        <f t="shared" si="1387"/>
        <v>24.580558453095914</v>
      </c>
      <c r="BL1340" s="86">
        <f t="shared" si="1388"/>
        <v>968.61767999999984</v>
      </c>
      <c r="BN1340" s="56">
        <v>246.90700000000001</v>
      </c>
      <c r="BO1340" s="72">
        <v>228.43</v>
      </c>
      <c r="BP1340" s="72">
        <v>0</v>
      </c>
      <c r="BQ1340" s="214"/>
    </row>
    <row r="1341" spans="1:69" ht="21.95" customHeight="1" x14ac:dyDescent="0.3">
      <c r="A1341" s="17">
        <v>5</v>
      </c>
      <c r="B1341" s="17"/>
      <c r="C1341" s="232">
        <v>13</v>
      </c>
      <c r="D1341" s="239" t="s">
        <v>28</v>
      </c>
      <c r="E1341" s="294">
        <v>-1.9999999999988916E-3</v>
      </c>
      <c r="F1341" s="295"/>
      <c r="G1341" s="294">
        <f t="shared" si="1364"/>
        <v>-1.9999999999988916E-3</v>
      </c>
      <c r="H1341" s="294"/>
      <c r="I1341" s="296">
        <f t="shared" si="1358"/>
        <v>0</v>
      </c>
      <c r="J1341" s="294">
        <f t="shared" si="1359"/>
        <v>-1.9999999999988916E-3</v>
      </c>
      <c r="K1341" s="294">
        <v>44.33</v>
      </c>
      <c r="L1341" s="252">
        <v>25.2</v>
      </c>
      <c r="M1341" s="294">
        <f t="shared" si="1365"/>
        <v>69.53</v>
      </c>
      <c r="N1341" s="294">
        <v>8.83</v>
      </c>
      <c r="O1341" s="296">
        <f t="shared" si="1366"/>
        <v>12.699554149288078</v>
      </c>
      <c r="P1341" s="294">
        <f t="shared" si="1360"/>
        <v>60.7</v>
      </c>
      <c r="Q1341" s="294">
        <v>8.4</v>
      </c>
      <c r="R1341" s="252">
        <v>8.4</v>
      </c>
      <c r="S1341" s="294">
        <f t="shared" si="1367"/>
        <v>16.8</v>
      </c>
      <c r="T1341" s="294">
        <v>8.4</v>
      </c>
      <c r="U1341" s="296">
        <f t="shared" si="1389"/>
        <v>50</v>
      </c>
      <c r="V1341" s="294">
        <f t="shared" si="1368"/>
        <v>8.4</v>
      </c>
      <c r="W1341" s="294">
        <v>0</v>
      </c>
      <c r="X1341" s="252">
        <v>1</v>
      </c>
      <c r="Y1341" s="294">
        <f t="shared" si="1361"/>
        <v>1</v>
      </c>
      <c r="Z1341" s="294"/>
      <c r="AA1341" s="296">
        <f t="shared" si="1369"/>
        <v>0</v>
      </c>
      <c r="AB1341" s="294">
        <f t="shared" si="1370"/>
        <v>1</v>
      </c>
      <c r="AC1341" s="243">
        <v>0</v>
      </c>
      <c r="AD1341" s="97">
        <v>168.78980000000001</v>
      </c>
      <c r="AE1341" s="243">
        <f t="shared" si="1371"/>
        <v>168.78980000000001</v>
      </c>
      <c r="AF1341" s="243"/>
      <c r="AG1341" s="242">
        <f t="shared" si="1372"/>
        <v>0</v>
      </c>
      <c r="AH1341" s="243">
        <f t="shared" si="1373"/>
        <v>168.78980000000001</v>
      </c>
      <c r="AI1341" s="243">
        <v>599.87000000000012</v>
      </c>
      <c r="AJ1341" s="243">
        <v>399.62461999999999</v>
      </c>
      <c r="AK1341" s="243">
        <f t="shared" si="1374"/>
        <v>999.49462000000017</v>
      </c>
      <c r="AL1341" s="243">
        <v>146.04</v>
      </c>
      <c r="AM1341" s="242">
        <f t="shared" si="1375"/>
        <v>14.611384301398237</v>
      </c>
      <c r="AN1341" s="243">
        <f t="shared" si="1376"/>
        <v>853.4546200000002</v>
      </c>
      <c r="AO1341" s="243">
        <v>549.77300000000002</v>
      </c>
      <c r="AP1341" s="243">
        <v>369.14388000000002</v>
      </c>
      <c r="AQ1341" s="243">
        <f t="shared" si="1377"/>
        <v>918.91687999999999</v>
      </c>
      <c r="AR1341" s="243">
        <v>132.56</v>
      </c>
      <c r="AS1341" s="242">
        <f t="shared" si="1378"/>
        <v>14.42567906685967</v>
      </c>
      <c r="AT1341" s="243">
        <f t="shared" si="1379"/>
        <v>786.35688000000005</v>
      </c>
      <c r="AU1341" s="243">
        <v>0</v>
      </c>
      <c r="AV1341" s="94"/>
      <c r="AW1341" s="243">
        <f t="shared" si="1380"/>
        <v>0</v>
      </c>
      <c r="AX1341" s="243"/>
      <c r="AY1341" s="242">
        <f t="shared" si="1381"/>
        <v>0</v>
      </c>
      <c r="AZ1341" s="243">
        <f t="shared" si="1382"/>
        <v>0</v>
      </c>
      <c r="BA1341" s="243">
        <v>0</v>
      </c>
      <c r="BB1341" s="243">
        <v>0</v>
      </c>
      <c r="BC1341" s="243">
        <f t="shared" si="1383"/>
        <v>0</v>
      </c>
      <c r="BD1341" s="243"/>
      <c r="BE1341" s="242">
        <f t="shared" si="1384"/>
        <v>0</v>
      </c>
      <c r="BF1341" s="243">
        <f t="shared" si="1385"/>
        <v>0</v>
      </c>
      <c r="BG1341" s="86">
        <f t="shared" si="1362"/>
        <v>1202.3710000000001</v>
      </c>
      <c r="BH1341" s="86">
        <f t="shared" si="1362"/>
        <v>972.15830000000005</v>
      </c>
      <c r="BI1341" s="86">
        <f t="shared" si="1386"/>
        <v>2174.5293000000001</v>
      </c>
      <c r="BJ1341" s="86">
        <f t="shared" si="1363"/>
        <v>295.83</v>
      </c>
      <c r="BK1341" s="85">
        <f t="shared" si="1387"/>
        <v>13.604323473590352</v>
      </c>
      <c r="BL1341" s="86">
        <f t="shared" si="1388"/>
        <v>1878.6993000000002</v>
      </c>
      <c r="BN1341" s="56">
        <v>364.04500000000002</v>
      </c>
      <c r="BO1341" s="72">
        <v>336.274</v>
      </c>
      <c r="BP1341" s="72">
        <v>0</v>
      </c>
      <c r="BQ1341" s="214"/>
    </row>
    <row r="1342" spans="1:69" ht="21.95" customHeight="1" x14ac:dyDescent="0.3">
      <c r="A1342" s="17"/>
      <c r="B1342" s="17"/>
      <c r="C1342" s="232">
        <v>14</v>
      </c>
      <c r="D1342" s="239" t="s">
        <v>29</v>
      </c>
      <c r="E1342" s="294">
        <v>-1.9999999999997797E-3</v>
      </c>
      <c r="F1342" s="295"/>
      <c r="G1342" s="294">
        <f t="shared" si="1364"/>
        <v>-1.9999999999997797E-3</v>
      </c>
      <c r="H1342" s="294"/>
      <c r="I1342" s="296">
        <f t="shared" si="1358"/>
        <v>0</v>
      </c>
      <c r="J1342" s="294">
        <f t="shared" si="1359"/>
        <v>-1.9999999999997797E-3</v>
      </c>
      <c r="K1342" s="294">
        <v>7.02</v>
      </c>
      <c r="L1342" s="252">
        <v>7.02</v>
      </c>
      <c r="M1342" s="294">
        <f t="shared" si="1365"/>
        <v>14.04</v>
      </c>
      <c r="N1342" s="294">
        <v>0.52</v>
      </c>
      <c r="O1342" s="296">
        <f t="shared" si="1366"/>
        <v>3.7037037037037042</v>
      </c>
      <c r="P1342" s="294">
        <f t="shared" si="1360"/>
        <v>13.52</v>
      </c>
      <c r="Q1342" s="294">
        <v>2.34</v>
      </c>
      <c r="R1342" s="252">
        <v>2.34</v>
      </c>
      <c r="S1342" s="294">
        <f t="shared" si="1367"/>
        <v>4.68</v>
      </c>
      <c r="T1342" s="294">
        <v>0.26</v>
      </c>
      <c r="U1342" s="296">
        <f t="shared" si="1389"/>
        <v>5.5555555555555562</v>
      </c>
      <c r="V1342" s="294">
        <f t="shared" si="1368"/>
        <v>4.42</v>
      </c>
      <c r="W1342" s="294">
        <v>0.5</v>
      </c>
      <c r="X1342" s="252">
        <v>0.5</v>
      </c>
      <c r="Y1342" s="294">
        <f t="shared" si="1361"/>
        <v>1</v>
      </c>
      <c r="Z1342" s="294">
        <v>0.5</v>
      </c>
      <c r="AA1342" s="296">
        <f t="shared" si="1369"/>
        <v>50</v>
      </c>
      <c r="AB1342" s="294">
        <f t="shared" si="1370"/>
        <v>0.5</v>
      </c>
      <c r="AC1342" s="243">
        <v>69.330000000000013</v>
      </c>
      <c r="AD1342" s="97">
        <v>84.394900000000007</v>
      </c>
      <c r="AE1342" s="243">
        <f t="shared" si="1371"/>
        <v>153.72490000000002</v>
      </c>
      <c r="AF1342" s="243"/>
      <c r="AG1342" s="242">
        <f t="shared" si="1372"/>
        <v>0</v>
      </c>
      <c r="AH1342" s="243">
        <f t="shared" si="1373"/>
        <v>153.72490000000002</v>
      </c>
      <c r="AI1342" s="243">
        <v>300.67600000000004</v>
      </c>
      <c r="AJ1342" s="243">
        <v>106.98124</v>
      </c>
      <c r="AK1342" s="243">
        <f t="shared" si="1374"/>
        <v>407.65724000000006</v>
      </c>
      <c r="AL1342" s="243">
        <v>7.81</v>
      </c>
      <c r="AM1342" s="242">
        <f t="shared" si="1375"/>
        <v>1.9158251672409885</v>
      </c>
      <c r="AN1342" s="243">
        <f t="shared" si="1376"/>
        <v>399.84724000000006</v>
      </c>
      <c r="AO1342" s="243">
        <v>267.178</v>
      </c>
      <c r="AP1342" s="243">
        <v>99.138919999999999</v>
      </c>
      <c r="AQ1342" s="243">
        <f t="shared" si="1377"/>
        <v>366.31691999999998</v>
      </c>
      <c r="AR1342" s="243"/>
      <c r="AS1342" s="242">
        <f t="shared" si="1378"/>
        <v>0</v>
      </c>
      <c r="AT1342" s="243">
        <f t="shared" si="1379"/>
        <v>366.31691999999998</v>
      </c>
      <c r="AU1342" s="243">
        <v>0</v>
      </c>
      <c r="AV1342" s="94"/>
      <c r="AW1342" s="243">
        <f t="shared" si="1380"/>
        <v>0</v>
      </c>
      <c r="AX1342" s="243"/>
      <c r="AY1342" s="242">
        <f t="shared" si="1381"/>
        <v>0</v>
      </c>
      <c r="AZ1342" s="243">
        <f t="shared" si="1382"/>
        <v>0</v>
      </c>
      <c r="BA1342" s="243">
        <v>0</v>
      </c>
      <c r="BB1342" s="243">
        <v>0</v>
      </c>
      <c r="BC1342" s="243">
        <f t="shared" si="1383"/>
        <v>0</v>
      </c>
      <c r="BD1342" s="243"/>
      <c r="BE1342" s="242">
        <f t="shared" si="1384"/>
        <v>0</v>
      </c>
      <c r="BF1342" s="243">
        <f t="shared" si="1385"/>
        <v>0</v>
      </c>
      <c r="BG1342" s="86">
        <f t="shared" si="1362"/>
        <v>647.04200000000003</v>
      </c>
      <c r="BH1342" s="86">
        <f t="shared" si="1362"/>
        <v>300.37506000000002</v>
      </c>
      <c r="BI1342" s="86">
        <f t="shared" si="1386"/>
        <v>947.41705999999999</v>
      </c>
      <c r="BJ1342" s="86">
        <f t="shared" si="1363"/>
        <v>9.09</v>
      </c>
      <c r="BK1342" s="85">
        <f t="shared" si="1387"/>
        <v>0.95945074073291425</v>
      </c>
      <c r="BL1342" s="86">
        <f t="shared" si="1388"/>
        <v>938.32705999999996</v>
      </c>
      <c r="BN1342" s="56">
        <v>97.46</v>
      </c>
      <c r="BO1342" s="72">
        <v>90.311999999999998</v>
      </c>
      <c r="BP1342" s="72">
        <v>0</v>
      </c>
      <c r="BQ1342" s="214"/>
    </row>
    <row r="1343" spans="1:69" ht="21.95" customHeight="1" x14ac:dyDescent="0.3">
      <c r="A1343" s="17">
        <v>6</v>
      </c>
      <c r="B1343" s="17">
        <v>2</v>
      </c>
      <c r="C1343" s="232">
        <v>15</v>
      </c>
      <c r="D1343" s="239" t="s">
        <v>30</v>
      </c>
      <c r="E1343" s="294">
        <v>3.9999999999995595E-3</v>
      </c>
      <c r="F1343" s="295"/>
      <c r="G1343" s="294">
        <f t="shared" si="1364"/>
        <v>3.9999999999995595E-3</v>
      </c>
      <c r="H1343" s="294"/>
      <c r="I1343" s="296">
        <f t="shared" si="1358"/>
        <v>0</v>
      </c>
      <c r="J1343" s="294">
        <f t="shared" si="1359"/>
        <v>3.9999999999995595E-3</v>
      </c>
      <c r="K1343" s="294">
        <v>73.08</v>
      </c>
      <c r="L1343" s="252">
        <v>24.57</v>
      </c>
      <c r="M1343" s="294">
        <f t="shared" si="1365"/>
        <v>97.65</v>
      </c>
      <c r="N1343" s="294">
        <v>14</v>
      </c>
      <c r="O1343" s="296">
        <f t="shared" si="1366"/>
        <v>14.336917562724013</v>
      </c>
      <c r="P1343" s="294">
        <f t="shared" si="1360"/>
        <v>83.65</v>
      </c>
      <c r="Q1343" s="294">
        <v>21.24</v>
      </c>
      <c r="R1343" s="252">
        <v>8.19</v>
      </c>
      <c r="S1343" s="294">
        <f t="shared" si="1367"/>
        <v>29.43</v>
      </c>
      <c r="T1343" s="294">
        <v>5.83</v>
      </c>
      <c r="U1343" s="296">
        <f t="shared" si="1389"/>
        <v>19.809717974855591</v>
      </c>
      <c r="V1343" s="294">
        <f t="shared" si="1368"/>
        <v>23.6</v>
      </c>
      <c r="W1343" s="294">
        <v>2.79</v>
      </c>
      <c r="X1343" s="252">
        <v>1.3</v>
      </c>
      <c r="Y1343" s="294">
        <f t="shared" si="1361"/>
        <v>4.09</v>
      </c>
      <c r="Z1343" s="294">
        <v>2.5</v>
      </c>
      <c r="AA1343" s="296">
        <f t="shared" si="1369"/>
        <v>61.124694376528119</v>
      </c>
      <c r="AB1343" s="294">
        <f t="shared" si="1370"/>
        <v>1.5899999999999999</v>
      </c>
      <c r="AC1343" s="243">
        <v>207.01</v>
      </c>
      <c r="AD1343" s="97">
        <v>219.42674</v>
      </c>
      <c r="AE1343" s="243">
        <f t="shared" si="1371"/>
        <v>426.43673999999999</v>
      </c>
      <c r="AF1343" s="243"/>
      <c r="AG1343" s="242">
        <f t="shared" si="1372"/>
        <v>0</v>
      </c>
      <c r="AH1343" s="243">
        <f t="shared" si="1373"/>
        <v>426.43673999999999</v>
      </c>
      <c r="AI1343" s="243">
        <v>402.33600000000007</v>
      </c>
      <c r="AJ1343" s="243">
        <v>378.28251999999998</v>
      </c>
      <c r="AK1343" s="243">
        <f t="shared" si="1374"/>
        <v>780.61851999999999</v>
      </c>
      <c r="AL1343" s="243">
        <v>395.08</v>
      </c>
      <c r="AM1343" s="242">
        <f t="shared" si="1375"/>
        <v>50.611148708078304</v>
      </c>
      <c r="AN1343" s="243">
        <f t="shared" si="1376"/>
        <v>385.53852000000001</v>
      </c>
      <c r="AO1343" s="243">
        <v>623.22499999999991</v>
      </c>
      <c r="AP1343" s="243">
        <v>350.31683999999996</v>
      </c>
      <c r="AQ1343" s="243">
        <f t="shared" si="1377"/>
        <v>973.54183999999987</v>
      </c>
      <c r="AR1343" s="243">
        <v>244.26</v>
      </c>
      <c r="AS1343" s="242">
        <f t="shared" si="1378"/>
        <v>25.089830756529174</v>
      </c>
      <c r="AT1343" s="243">
        <f t="shared" si="1379"/>
        <v>729.28183999999987</v>
      </c>
      <c r="AU1343" s="243">
        <v>10.54</v>
      </c>
      <c r="AV1343" s="94"/>
      <c r="AW1343" s="243">
        <f t="shared" si="1380"/>
        <v>10.54</v>
      </c>
      <c r="AX1343" s="243"/>
      <c r="AY1343" s="242">
        <f t="shared" si="1381"/>
        <v>0</v>
      </c>
      <c r="AZ1343" s="243">
        <f t="shared" si="1382"/>
        <v>10.54</v>
      </c>
      <c r="BA1343" s="243">
        <v>48.14</v>
      </c>
      <c r="BB1343" s="243">
        <v>14.81677</v>
      </c>
      <c r="BC1343" s="243">
        <f t="shared" si="1383"/>
        <v>62.956769999999999</v>
      </c>
      <c r="BD1343" s="243"/>
      <c r="BE1343" s="242">
        <f t="shared" si="1384"/>
        <v>0</v>
      </c>
      <c r="BF1343" s="243">
        <f t="shared" si="1385"/>
        <v>62.956769999999999</v>
      </c>
      <c r="BG1343" s="86">
        <f t="shared" si="1362"/>
        <v>1388.365</v>
      </c>
      <c r="BH1343" s="86">
        <f t="shared" si="1362"/>
        <v>996.90286999999989</v>
      </c>
      <c r="BI1343" s="86">
        <f t="shared" si="1386"/>
        <v>2385.2678699999997</v>
      </c>
      <c r="BJ1343" s="86">
        <f t="shared" si="1363"/>
        <v>661.67</v>
      </c>
      <c r="BK1343" s="85">
        <f t="shared" si="1387"/>
        <v>27.739861351505148</v>
      </c>
      <c r="BL1343" s="86">
        <f t="shared" si="1388"/>
        <v>1723.5978699999996</v>
      </c>
      <c r="BN1343" s="56">
        <v>344.61099999999999</v>
      </c>
      <c r="BO1343" s="72">
        <v>319.12599999999998</v>
      </c>
      <c r="BP1343" s="72">
        <v>14.81677</v>
      </c>
      <c r="BQ1343" s="214"/>
    </row>
    <row r="1344" spans="1:69" ht="21.95" customHeight="1" x14ac:dyDescent="0.3">
      <c r="A1344" s="17">
        <v>7</v>
      </c>
      <c r="B1344" s="17"/>
      <c r="C1344" s="232">
        <v>16</v>
      </c>
      <c r="D1344" s="239" t="s">
        <v>31</v>
      </c>
      <c r="E1344" s="294">
        <v>-4.0000000000013358E-3</v>
      </c>
      <c r="F1344" s="295"/>
      <c r="G1344" s="294">
        <f t="shared" si="1364"/>
        <v>-4.0000000000013358E-3</v>
      </c>
      <c r="H1344" s="294"/>
      <c r="I1344" s="296">
        <f t="shared" si="1358"/>
        <v>0</v>
      </c>
      <c r="J1344" s="294">
        <f t="shared" si="1359"/>
        <v>-4.0000000000013358E-3</v>
      </c>
      <c r="K1344" s="294">
        <v>36.61</v>
      </c>
      <c r="L1344" s="252">
        <v>13.77</v>
      </c>
      <c r="M1344" s="294">
        <f t="shared" si="1365"/>
        <v>50.379999999999995</v>
      </c>
      <c r="N1344" s="294"/>
      <c r="O1344" s="296">
        <f t="shared" si="1366"/>
        <v>0</v>
      </c>
      <c r="P1344" s="294">
        <f t="shared" si="1360"/>
        <v>50.379999999999995</v>
      </c>
      <c r="Q1344" s="294">
        <v>11.339999999999996</v>
      </c>
      <c r="R1344" s="252">
        <v>4.59</v>
      </c>
      <c r="S1344" s="294">
        <f t="shared" si="1367"/>
        <v>15.929999999999996</v>
      </c>
      <c r="T1344" s="294"/>
      <c r="U1344" s="296">
        <f t="shared" si="1389"/>
        <v>0</v>
      </c>
      <c r="V1344" s="294">
        <f t="shared" si="1368"/>
        <v>15.929999999999996</v>
      </c>
      <c r="W1344" s="294">
        <v>2.4</v>
      </c>
      <c r="X1344" s="252">
        <v>1.2</v>
      </c>
      <c r="Y1344" s="294">
        <f t="shared" si="1361"/>
        <v>3.5999999999999996</v>
      </c>
      <c r="Z1344" s="294"/>
      <c r="AA1344" s="296">
        <f t="shared" si="1369"/>
        <v>0</v>
      </c>
      <c r="AB1344" s="294">
        <f t="shared" si="1370"/>
        <v>3.5999999999999996</v>
      </c>
      <c r="AC1344" s="243">
        <v>94.54</v>
      </c>
      <c r="AD1344" s="97">
        <v>202.54776000000001</v>
      </c>
      <c r="AE1344" s="243">
        <f t="shared" si="1371"/>
        <v>297.08776</v>
      </c>
      <c r="AF1344" s="243"/>
      <c r="AG1344" s="242">
        <f t="shared" si="1372"/>
        <v>0</v>
      </c>
      <c r="AH1344" s="243">
        <f t="shared" si="1373"/>
        <v>297.08776</v>
      </c>
      <c r="AI1344" s="243">
        <v>304.2059999999999</v>
      </c>
      <c r="AJ1344" s="243">
        <v>207.72492</v>
      </c>
      <c r="AK1344" s="243">
        <f t="shared" si="1374"/>
        <v>511.9309199999999</v>
      </c>
      <c r="AL1344" s="243"/>
      <c r="AM1344" s="242">
        <f t="shared" si="1375"/>
        <v>0</v>
      </c>
      <c r="AN1344" s="243">
        <f t="shared" si="1376"/>
        <v>511.9309199999999</v>
      </c>
      <c r="AO1344" s="243">
        <v>210.88300000000004</v>
      </c>
      <c r="AP1344" s="243">
        <v>192.72835999999998</v>
      </c>
      <c r="AQ1344" s="243">
        <f t="shared" si="1377"/>
        <v>403.61135999999999</v>
      </c>
      <c r="AR1344" s="243"/>
      <c r="AS1344" s="242">
        <f t="shared" si="1378"/>
        <v>0</v>
      </c>
      <c r="AT1344" s="243">
        <f t="shared" si="1379"/>
        <v>403.61135999999999</v>
      </c>
      <c r="AU1344" s="243">
        <v>15.099999999999998</v>
      </c>
      <c r="AV1344" s="94"/>
      <c r="AW1344" s="243">
        <f t="shared" si="1380"/>
        <v>15.099999999999998</v>
      </c>
      <c r="AX1344" s="243"/>
      <c r="AY1344" s="242">
        <f t="shared" si="1381"/>
        <v>0</v>
      </c>
      <c r="AZ1344" s="243">
        <f t="shared" si="1382"/>
        <v>15.099999999999998</v>
      </c>
      <c r="BA1344" s="243">
        <v>103.02000000000001</v>
      </c>
      <c r="BB1344" s="243">
        <v>63.411029999999997</v>
      </c>
      <c r="BC1344" s="243">
        <f t="shared" si="1383"/>
        <v>166.43103000000002</v>
      </c>
      <c r="BD1344" s="243"/>
      <c r="BE1344" s="242">
        <f t="shared" si="1384"/>
        <v>0</v>
      </c>
      <c r="BF1344" s="243">
        <f t="shared" si="1385"/>
        <v>166.43103000000002</v>
      </c>
      <c r="BG1344" s="86">
        <f t="shared" si="1362"/>
        <v>778.09499999999991</v>
      </c>
      <c r="BH1344" s="86">
        <f t="shared" si="1362"/>
        <v>685.97207000000003</v>
      </c>
      <c r="BI1344" s="86">
        <f t="shared" si="1386"/>
        <v>1464.0670700000001</v>
      </c>
      <c r="BJ1344" s="86">
        <f t="shared" si="1363"/>
        <v>0</v>
      </c>
      <c r="BK1344" s="85">
        <f t="shared" si="1387"/>
        <v>0</v>
      </c>
      <c r="BL1344" s="86">
        <f t="shared" si="1388"/>
        <v>1464.0670700000001</v>
      </c>
      <c r="BN1344" s="56">
        <v>189.239</v>
      </c>
      <c r="BO1344" s="72">
        <v>175.57</v>
      </c>
      <c r="BP1344" s="72">
        <v>63.411029999999997</v>
      </c>
      <c r="BQ1344" s="214"/>
    </row>
    <row r="1345" spans="1:70" ht="21.95" customHeight="1" x14ac:dyDescent="0.3">
      <c r="A1345" s="17"/>
      <c r="B1345" s="17"/>
      <c r="C1345" s="232">
        <v>17</v>
      </c>
      <c r="D1345" s="239" t="s">
        <v>32</v>
      </c>
      <c r="E1345" s="294">
        <v>0</v>
      </c>
      <c r="F1345" s="295"/>
      <c r="G1345" s="294">
        <f t="shared" si="1364"/>
        <v>0</v>
      </c>
      <c r="H1345" s="294"/>
      <c r="I1345" s="296">
        <f t="shared" si="1358"/>
        <v>0</v>
      </c>
      <c r="J1345" s="294">
        <f t="shared" si="1359"/>
        <v>0</v>
      </c>
      <c r="K1345" s="294">
        <v>41.12</v>
      </c>
      <c r="L1345" s="252">
        <v>20.7</v>
      </c>
      <c r="M1345" s="294">
        <f t="shared" si="1365"/>
        <v>61.819999999999993</v>
      </c>
      <c r="N1345" s="294">
        <v>4.6100000000000003</v>
      </c>
      <c r="O1345" s="296">
        <f t="shared" si="1366"/>
        <v>7.4571336137172457</v>
      </c>
      <c r="P1345" s="294">
        <f t="shared" si="1360"/>
        <v>57.209999999999994</v>
      </c>
      <c r="Q1345" s="294">
        <v>8.9400000000000013</v>
      </c>
      <c r="R1345" s="252">
        <v>6.9</v>
      </c>
      <c r="S1345" s="294">
        <f t="shared" si="1367"/>
        <v>15.840000000000002</v>
      </c>
      <c r="T1345" s="294">
        <v>0.87</v>
      </c>
      <c r="U1345" s="296">
        <f t="shared" si="1389"/>
        <v>5.4924242424242413</v>
      </c>
      <c r="V1345" s="294">
        <f t="shared" si="1368"/>
        <v>14.970000000000002</v>
      </c>
      <c r="W1345" s="294">
        <v>0.5</v>
      </c>
      <c r="X1345" s="252">
        <v>0.9</v>
      </c>
      <c r="Y1345" s="294">
        <f t="shared" si="1361"/>
        <v>1.4</v>
      </c>
      <c r="Z1345" s="294"/>
      <c r="AA1345" s="296">
        <f t="shared" si="1369"/>
        <v>0</v>
      </c>
      <c r="AB1345" s="294">
        <f t="shared" si="1370"/>
        <v>1.4</v>
      </c>
      <c r="AC1345" s="243">
        <v>81.300000000000011</v>
      </c>
      <c r="AD1345" s="97">
        <v>151.91082</v>
      </c>
      <c r="AE1345" s="243">
        <f t="shared" si="1371"/>
        <v>233.21082000000001</v>
      </c>
      <c r="AF1345" s="243">
        <v>20</v>
      </c>
      <c r="AG1345" s="242">
        <f t="shared" si="1372"/>
        <v>8.5759314254801726</v>
      </c>
      <c r="AH1345" s="243">
        <f t="shared" si="1373"/>
        <v>213.21082000000001</v>
      </c>
      <c r="AI1345" s="243">
        <v>311.52999999999997</v>
      </c>
      <c r="AJ1345" s="243">
        <v>326.16278</v>
      </c>
      <c r="AK1345" s="243">
        <f t="shared" si="1374"/>
        <v>637.69277999999997</v>
      </c>
      <c r="AL1345" s="243">
        <v>44.05</v>
      </c>
      <c r="AM1345" s="242">
        <f t="shared" si="1375"/>
        <v>6.9077150285439952</v>
      </c>
      <c r="AN1345" s="243">
        <f t="shared" si="1376"/>
        <v>593.64278000000002</v>
      </c>
      <c r="AO1345" s="243">
        <v>405.54099999999994</v>
      </c>
      <c r="AP1345" s="243">
        <v>301.45528000000002</v>
      </c>
      <c r="AQ1345" s="243">
        <f t="shared" si="1377"/>
        <v>706.99627999999996</v>
      </c>
      <c r="AR1345" s="243">
        <v>40.799999999999997</v>
      </c>
      <c r="AS1345" s="242">
        <f t="shared" si="1378"/>
        <v>5.770893165095579</v>
      </c>
      <c r="AT1345" s="243">
        <f t="shared" si="1379"/>
        <v>666.19628</v>
      </c>
      <c r="AU1345" s="243">
        <v>0</v>
      </c>
      <c r="AV1345" s="94"/>
      <c r="AW1345" s="243">
        <f t="shared" si="1380"/>
        <v>0</v>
      </c>
      <c r="AX1345" s="243"/>
      <c r="AY1345" s="242">
        <f t="shared" si="1381"/>
        <v>0</v>
      </c>
      <c r="AZ1345" s="243">
        <f t="shared" si="1382"/>
        <v>0</v>
      </c>
      <c r="BA1345" s="243">
        <v>0</v>
      </c>
      <c r="BB1345" s="243">
        <v>0</v>
      </c>
      <c r="BC1345" s="243">
        <f t="shared" si="1383"/>
        <v>0</v>
      </c>
      <c r="BD1345" s="243"/>
      <c r="BE1345" s="242">
        <f t="shared" si="1384"/>
        <v>0</v>
      </c>
      <c r="BF1345" s="243">
        <f t="shared" si="1385"/>
        <v>0</v>
      </c>
      <c r="BG1345" s="86">
        <f t="shared" si="1362"/>
        <v>848.93099999999981</v>
      </c>
      <c r="BH1345" s="86">
        <f t="shared" si="1362"/>
        <v>808.02888000000007</v>
      </c>
      <c r="BI1345" s="86">
        <f t="shared" si="1386"/>
        <v>1656.9598799999999</v>
      </c>
      <c r="BJ1345" s="86">
        <f t="shared" si="1363"/>
        <v>110.33</v>
      </c>
      <c r="BK1345" s="85">
        <f t="shared" si="1387"/>
        <v>6.6585800496267904</v>
      </c>
      <c r="BL1345" s="86">
        <f t="shared" si="1388"/>
        <v>1546.62988</v>
      </c>
      <c r="BN1345" s="56">
        <v>297.12400000000002</v>
      </c>
      <c r="BO1345" s="72">
        <v>274.613</v>
      </c>
      <c r="BP1345" s="72">
        <v>0</v>
      </c>
      <c r="BQ1345" s="214"/>
    </row>
    <row r="1346" spans="1:70" ht="21.95" customHeight="1" x14ac:dyDescent="0.3">
      <c r="A1346" s="17">
        <v>8</v>
      </c>
      <c r="B1346" s="17"/>
      <c r="C1346" s="232">
        <v>18</v>
      </c>
      <c r="D1346" s="239" t="s">
        <v>33</v>
      </c>
      <c r="E1346" s="294">
        <v>2.0000000000006679E-3</v>
      </c>
      <c r="F1346" s="295"/>
      <c r="G1346" s="294">
        <f t="shared" si="1364"/>
        <v>2.0000000000006679E-3</v>
      </c>
      <c r="H1346" s="294"/>
      <c r="I1346" s="296">
        <f t="shared" si="1358"/>
        <v>0</v>
      </c>
      <c r="J1346" s="294">
        <f t="shared" si="1359"/>
        <v>2.0000000000006679E-3</v>
      </c>
      <c r="K1346" s="294">
        <v>51.839999999999996</v>
      </c>
      <c r="L1346" s="252">
        <v>25.74</v>
      </c>
      <c r="M1346" s="294">
        <f t="shared" si="1365"/>
        <v>77.58</v>
      </c>
      <c r="N1346" s="294"/>
      <c r="O1346" s="296">
        <f t="shared" si="1366"/>
        <v>0</v>
      </c>
      <c r="P1346" s="294">
        <f t="shared" si="1360"/>
        <v>77.58</v>
      </c>
      <c r="Q1346" s="294">
        <v>8.5800000000000018</v>
      </c>
      <c r="R1346" s="252">
        <v>8.58</v>
      </c>
      <c r="S1346" s="294">
        <f t="shared" si="1367"/>
        <v>17.160000000000004</v>
      </c>
      <c r="T1346" s="294">
        <v>8.58</v>
      </c>
      <c r="U1346" s="296">
        <f t="shared" si="1389"/>
        <v>49.999999999999986</v>
      </c>
      <c r="V1346" s="294">
        <f t="shared" si="1368"/>
        <v>8.5800000000000036</v>
      </c>
      <c r="W1346" s="294">
        <v>1.3000000000000003</v>
      </c>
      <c r="X1346" s="252">
        <v>1.3</v>
      </c>
      <c r="Y1346" s="294">
        <f t="shared" si="1361"/>
        <v>2.6000000000000005</v>
      </c>
      <c r="Z1346" s="294">
        <v>1.3</v>
      </c>
      <c r="AA1346" s="296">
        <f t="shared" si="1369"/>
        <v>49.999999999999986</v>
      </c>
      <c r="AB1346" s="294">
        <f t="shared" si="1370"/>
        <v>1.3000000000000005</v>
      </c>
      <c r="AC1346" s="243">
        <v>207.01</v>
      </c>
      <c r="AD1346" s="97">
        <v>219.42674</v>
      </c>
      <c r="AE1346" s="243">
        <f t="shared" si="1371"/>
        <v>426.43673999999999</v>
      </c>
      <c r="AF1346" s="243">
        <v>207.01</v>
      </c>
      <c r="AG1346" s="242">
        <f t="shared" si="1372"/>
        <v>48.544128725869164</v>
      </c>
      <c r="AH1346" s="243">
        <f t="shared" si="1373"/>
        <v>219.42674</v>
      </c>
      <c r="AI1346" s="243">
        <v>287.75200000000007</v>
      </c>
      <c r="AJ1346" s="243">
        <v>400.86899999999997</v>
      </c>
      <c r="AK1346" s="243">
        <f t="shared" si="1374"/>
        <v>688.62100000000009</v>
      </c>
      <c r="AL1346" s="243">
        <v>260.27</v>
      </c>
      <c r="AM1346" s="242">
        <f t="shared" si="1375"/>
        <v>37.795826731975929</v>
      </c>
      <c r="AN1346" s="243">
        <f t="shared" si="1376"/>
        <v>428.35100000000011</v>
      </c>
      <c r="AO1346" s="243">
        <v>317.83299999999997</v>
      </c>
      <c r="AP1346" s="243">
        <v>370.87237999999996</v>
      </c>
      <c r="AQ1346" s="243">
        <f t="shared" si="1377"/>
        <v>688.70537999999988</v>
      </c>
      <c r="AR1346" s="243">
        <v>244.2</v>
      </c>
      <c r="AS1346" s="242">
        <f t="shared" si="1378"/>
        <v>35.457832491449395</v>
      </c>
      <c r="AT1346" s="243">
        <f t="shared" si="1379"/>
        <v>444.50537999999989</v>
      </c>
      <c r="AU1346" s="243">
        <v>64.13</v>
      </c>
      <c r="AV1346" s="94"/>
      <c r="AW1346" s="243">
        <f t="shared" si="1380"/>
        <v>64.13</v>
      </c>
      <c r="AX1346" s="243">
        <v>64.13</v>
      </c>
      <c r="AY1346" s="242">
        <f t="shared" si="1381"/>
        <v>100</v>
      </c>
      <c r="AZ1346" s="243">
        <f t="shared" si="1382"/>
        <v>0</v>
      </c>
      <c r="BA1346" s="243">
        <v>104.51000000000002</v>
      </c>
      <c r="BB1346" s="243">
        <v>104.90732</v>
      </c>
      <c r="BC1346" s="243">
        <f t="shared" si="1383"/>
        <v>209.41732000000002</v>
      </c>
      <c r="BD1346" s="243">
        <v>58.4</v>
      </c>
      <c r="BE1346" s="242">
        <f t="shared" si="1384"/>
        <v>27.886900663230719</v>
      </c>
      <c r="BF1346" s="243">
        <f t="shared" si="1385"/>
        <v>151.01732000000001</v>
      </c>
      <c r="BG1346" s="86">
        <f t="shared" si="1362"/>
        <v>1042.9569999999999</v>
      </c>
      <c r="BH1346" s="86">
        <f t="shared" si="1362"/>
        <v>1131.69544</v>
      </c>
      <c r="BI1346" s="86">
        <f t="shared" si="1386"/>
        <v>2174.6524399999998</v>
      </c>
      <c r="BJ1346" s="86">
        <f t="shared" si="1363"/>
        <v>843.88999999999987</v>
      </c>
      <c r="BK1346" s="85">
        <f t="shared" si="1387"/>
        <v>38.805741298135899</v>
      </c>
      <c r="BL1346" s="86">
        <f t="shared" si="1388"/>
        <v>1330.76244</v>
      </c>
      <c r="BN1346" s="56">
        <v>365.29399999999998</v>
      </c>
      <c r="BO1346" s="72">
        <v>337.95</v>
      </c>
      <c r="BP1346" s="72">
        <v>104.90732</v>
      </c>
      <c r="BQ1346" s="214"/>
    </row>
    <row r="1347" spans="1:70" ht="21.95" customHeight="1" x14ac:dyDescent="0.3">
      <c r="A1347" s="17"/>
      <c r="B1347" s="17"/>
      <c r="C1347" s="232">
        <v>19</v>
      </c>
      <c r="D1347" s="239" t="s">
        <v>34</v>
      </c>
      <c r="E1347" s="294">
        <v>-2.0000000000006679E-3</v>
      </c>
      <c r="F1347" s="295"/>
      <c r="G1347" s="294">
        <f t="shared" si="1364"/>
        <v>-2.0000000000006679E-3</v>
      </c>
      <c r="H1347" s="294"/>
      <c r="I1347" s="296">
        <f t="shared" si="1358"/>
        <v>0</v>
      </c>
      <c r="J1347" s="294">
        <f t="shared" si="1359"/>
        <v>-2.0000000000006679E-3</v>
      </c>
      <c r="K1347" s="294">
        <v>51.129999999999995</v>
      </c>
      <c r="L1347" s="252">
        <v>15.12</v>
      </c>
      <c r="M1347" s="294">
        <f t="shared" si="1365"/>
        <v>66.25</v>
      </c>
      <c r="N1347" s="294"/>
      <c r="O1347" s="296">
        <f t="shared" si="1366"/>
        <v>0</v>
      </c>
      <c r="P1347" s="294">
        <f t="shared" si="1360"/>
        <v>66.25</v>
      </c>
      <c r="Q1347" s="294">
        <v>9.77</v>
      </c>
      <c r="R1347" s="252">
        <v>5.04</v>
      </c>
      <c r="S1347" s="294">
        <f t="shared" si="1367"/>
        <v>14.809999999999999</v>
      </c>
      <c r="T1347" s="294">
        <v>4.0999999999999996</v>
      </c>
      <c r="U1347" s="296">
        <f t="shared" si="1389"/>
        <v>27.683997299122215</v>
      </c>
      <c r="V1347" s="294">
        <f t="shared" si="1368"/>
        <v>10.709999999999999</v>
      </c>
      <c r="W1347" s="294">
        <v>1</v>
      </c>
      <c r="X1347" s="252">
        <v>1</v>
      </c>
      <c r="Y1347" s="294">
        <f t="shared" si="1361"/>
        <v>2</v>
      </c>
      <c r="Z1347" s="294"/>
      <c r="AA1347" s="296">
        <f t="shared" si="1369"/>
        <v>0</v>
      </c>
      <c r="AB1347" s="294">
        <f t="shared" si="1370"/>
        <v>2</v>
      </c>
      <c r="AC1347" s="243">
        <v>159.24</v>
      </c>
      <c r="AD1347" s="97">
        <v>168.78980000000001</v>
      </c>
      <c r="AE1347" s="243">
        <f t="shared" si="1371"/>
        <v>328.02980000000002</v>
      </c>
      <c r="AF1347" s="243">
        <v>107.32</v>
      </c>
      <c r="AG1347" s="242">
        <f t="shared" si="1372"/>
        <v>32.716539777788476</v>
      </c>
      <c r="AH1347" s="243">
        <f t="shared" si="1373"/>
        <v>220.70980000000003</v>
      </c>
      <c r="AI1347" s="243">
        <v>237.55600000000001</v>
      </c>
      <c r="AJ1347" s="243">
        <v>246.68108000000001</v>
      </c>
      <c r="AK1347" s="243">
        <f t="shared" si="1374"/>
        <v>484.23707999999999</v>
      </c>
      <c r="AL1347" s="243">
        <v>211.02</v>
      </c>
      <c r="AM1347" s="242">
        <f t="shared" si="1375"/>
        <v>43.57782762113137</v>
      </c>
      <c r="AN1347" s="243">
        <f t="shared" si="1376"/>
        <v>273.21708000000001</v>
      </c>
      <c r="AO1347" s="243">
        <v>281.33199999999999</v>
      </c>
      <c r="AP1347" s="243">
        <v>227.45660000000001</v>
      </c>
      <c r="AQ1347" s="243">
        <f t="shared" si="1377"/>
        <v>508.78859999999997</v>
      </c>
      <c r="AR1347" s="243">
        <v>158.63</v>
      </c>
      <c r="AS1347" s="242">
        <f t="shared" si="1378"/>
        <v>31.177978437409958</v>
      </c>
      <c r="AT1347" s="243">
        <f t="shared" si="1379"/>
        <v>350.15859999999998</v>
      </c>
      <c r="AU1347" s="243">
        <v>0</v>
      </c>
      <c r="AV1347" s="94"/>
      <c r="AW1347" s="243">
        <f t="shared" si="1380"/>
        <v>0</v>
      </c>
      <c r="AX1347" s="243"/>
      <c r="AY1347" s="242">
        <f t="shared" si="1381"/>
        <v>0</v>
      </c>
      <c r="AZ1347" s="243">
        <f t="shared" si="1382"/>
        <v>0</v>
      </c>
      <c r="BA1347" s="243">
        <v>0</v>
      </c>
      <c r="BB1347" s="243">
        <v>0</v>
      </c>
      <c r="BC1347" s="243">
        <f t="shared" si="1383"/>
        <v>0</v>
      </c>
      <c r="BD1347" s="243"/>
      <c r="BE1347" s="242">
        <f t="shared" si="1384"/>
        <v>0</v>
      </c>
      <c r="BF1347" s="243">
        <f t="shared" si="1385"/>
        <v>0</v>
      </c>
      <c r="BG1347" s="86">
        <f t="shared" si="1362"/>
        <v>740.02600000000007</v>
      </c>
      <c r="BH1347" s="86">
        <f t="shared" si="1362"/>
        <v>664.08748000000003</v>
      </c>
      <c r="BI1347" s="86">
        <f t="shared" si="1386"/>
        <v>1404.11348</v>
      </c>
      <c r="BJ1347" s="86">
        <f t="shared" si="1363"/>
        <v>481.07</v>
      </c>
      <c r="BK1347" s="85">
        <f t="shared" si="1387"/>
        <v>34.261475788979681</v>
      </c>
      <c r="BL1347" s="86">
        <f t="shared" si="1388"/>
        <v>923.04348000000005</v>
      </c>
      <c r="BN1347" s="330">
        <v>224.71100000000001</v>
      </c>
      <c r="BO1347" s="72">
        <v>207.203</v>
      </c>
      <c r="BP1347" s="72">
        <v>0</v>
      </c>
      <c r="BQ1347" s="214"/>
    </row>
    <row r="1348" spans="1:70" ht="21.95" customHeight="1" x14ac:dyDescent="0.3">
      <c r="A1348" s="17">
        <v>9</v>
      </c>
      <c r="B1348" s="17">
        <v>3</v>
      </c>
      <c r="C1348" s="232">
        <v>20</v>
      </c>
      <c r="D1348" s="239" t="s">
        <v>35</v>
      </c>
      <c r="E1348" s="294">
        <v>0</v>
      </c>
      <c r="F1348" s="295"/>
      <c r="G1348" s="294">
        <f t="shared" si="1364"/>
        <v>0</v>
      </c>
      <c r="H1348" s="294"/>
      <c r="I1348" s="296">
        <f t="shared" si="1358"/>
        <v>0</v>
      </c>
      <c r="J1348" s="294">
        <f t="shared" si="1359"/>
        <v>0</v>
      </c>
      <c r="K1348" s="294">
        <v>63.54</v>
      </c>
      <c r="L1348" s="252">
        <v>20.34</v>
      </c>
      <c r="M1348" s="294">
        <f t="shared" si="1365"/>
        <v>83.88</v>
      </c>
      <c r="N1348" s="294">
        <v>4.09</v>
      </c>
      <c r="O1348" s="296">
        <f t="shared" si="1366"/>
        <v>4.8760133524082026</v>
      </c>
      <c r="P1348" s="294">
        <f t="shared" si="1360"/>
        <v>79.789999999999992</v>
      </c>
      <c r="Q1348" s="294">
        <v>16.32</v>
      </c>
      <c r="R1348" s="252">
        <v>6.78</v>
      </c>
      <c r="S1348" s="294">
        <f t="shared" si="1367"/>
        <v>23.1</v>
      </c>
      <c r="T1348" s="294">
        <v>3.1</v>
      </c>
      <c r="U1348" s="296">
        <f t="shared" si="1389"/>
        <v>13.419913419913421</v>
      </c>
      <c r="V1348" s="294">
        <f t="shared" si="1368"/>
        <v>20</v>
      </c>
      <c r="W1348" s="294">
        <v>3.4</v>
      </c>
      <c r="X1348" s="252">
        <v>1.4</v>
      </c>
      <c r="Y1348" s="294">
        <f t="shared" si="1361"/>
        <v>4.8</v>
      </c>
      <c r="Z1348" s="294">
        <v>0.9</v>
      </c>
      <c r="AA1348" s="296">
        <f t="shared" si="1369"/>
        <v>18.75</v>
      </c>
      <c r="AB1348" s="294">
        <f t="shared" si="1370"/>
        <v>3.9</v>
      </c>
      <c r="AC1348" s="243">
        <v>107.93</v>
      </c>
      <c r="AD1348" s="97">
        <v>236.30572000000001</v>
      </c>
      <c r="AE1348" s="243">
        <f t="shared" si="1371"/>
        <v>344.23572000000001</v>
      </c>
      <c r="AF1348" s="243">
        <v>34.43</v>
      </c>
      <c r="AG1348" s="242">
        <f t="shared" si="1372"/>
        <v>10.001867325099207</v>
      </c>
      <c r="AH1348" s="243">
        <f t="shared" si="1373"/>
        <v>309.80572000000001</v>
      </c>
      <c r="AI1348" s="243">
        <v>390.17200000000014</v>
      </c>
      <c r="AJ1348" s="243">
        <v>312.16432000000003</v>
      </c>
      <c r="AK1348" s="243">
        <f t="shared" si="1374"/>
        <v>702.33632000000011</v>
      </c>
      <c r="AL1348" s="243">
        <v>99.18</v>
      </c>
      <c r="AM1348" s="242">
        <f t="shared" si="1375"/>
        <v>14.121439711390691</v>
      </c>
      <c r="AN1348" s="243">
        <f t="shared" si="1376"/>
        <v>603.15632000000005</v>
      </c>
      <c r="AO1348" s="243">
        <v>437.654</v>
      </c>
      <c r="AP1348" s="243">
        <v>289.12168000000003</v>
      </c>
      <c r="AQ1348" s="243">
        <f t="shared" si="1377"/>
        <v>726.77567999999997</v>
      </c>
      <c r="AR1348" s="243">
        <v>123.32</v>
      </c>
      <c r="AS1348" s="242">
        <f t="shared" si="1378"/>
        <v>16.968096675992239</v>
      </c>
      <c r="AT1348" s="243">
        <f t="shared" si="1379"/>
        <v>603.45568000000003</v>
      </c>
      <c r="AU1348" s="243">
        <v>6.240000000000002</v>
      </c>
      <c r="AV1348" s="94"/>
      <c r="AW1348" s="243">
        <f t="shared" si="1380"/>
        <v>6.240000000000002</v>
      </c>
      <c r="AX1348" s="243"/>
      <c r="AY1348" s="242">
        <f t="shared" si="1381"/>
        <v>0</v>
      </c>
      <c r="AZ1348" s="243">
        <f t="shared" si="1382"/>
        <v>6.240000000000002</v>
      </c>
      <c r="BA1348" s="243">
        <v>172.20000000000005</v>
      </c>
      <c r="BB1348" s="243">
        <v>103.51777</v>
      </c>
      <c r="BC1348" s="243">
        <f t="shared" si="1383"/>
        <v>275.71777000000003</v>
      </c>
      <c r="BD1348" s="243">
        <v>57.71</v>
      </c>
      <c r="BE1348" s="242">
        <f t="shared" si="1384"/>
        <v>20.930823573685508</v>
      </c>
      <c r="BF1348" s="243">
        <f t="shared" si="1385"/>
        <v>218.00777000000002</v>
      </c>
      <c r="BG1348" s="86">
        <f t="shared" si="1362"/>
        <v>1197.4560000000004</v>
      </c>
      <c r="BH1348" s="86">
        <f t="shared" si="1362"/>
        <v>969.62949000000003</v>
      </c>
      <c r="BI1348" s="86">
        <f t="shared" si="1386"/>
        <v>2167.0854900000004</v>
      </c>
      <c r="BJ1348" s="86">
        <f t="shared" si="1363"/>
        <v>322.73</v>
      </c>
      <c r="BK1348" s="85">
        <f t="shared" si="1387"/>
        <v>14.892352031760407</v>
      </c>
      <c r="BL1348" s="86">
        <f t="shared" si="1388"/>
        <v>1844.3554900000004</v>
      </c>
      <c r="BN1348" s="56">
        <v>284.37900000000002</v>
      </c>
      <c r="BO1348" s="72">
        <v>263.37900000000002</v>
      </c>
      <c r="BP1348" s="72">
        <v>103.51777</v>
      </c>
      <c r="BQ1348" s="214"/>
    </row>
    <row r="1349" spans="1:70" ht="21.95" customHeight="1" x14ac:dyDescent="0.3">
      <c r="A1349" s="17">
        <v>10</v>
      </c>
      <c r="B1349" s="17">
        <v>4</v>
      </c>
      <c r="C1349" s="232">
        <v>21</v>
      </c>
      <c r="D1349" s="239" t="s">
        <v>36</v>
      </c>
      <c r="E1349" s="294">
        <v>7.0640000000000001</v>
      </c>
      <c r="F1349" s="294"/>
      <c r="G1349" s="294">
        <f t="shared" si="1364"/>
        <v>7.0640000000000001</v>
      </c>
      <c r="H1349" s="294">
        <v>1.67</v>
      </c>
      <c r="I1349" s="296">
        <f t="shared" si="1358"/>
        <v>23.640996602491505</v>
      </c>
      <c r="J1349" s="294">
        <f t="shared" si="1359"/>
        <v>5.3940000000000001</v>
      </c>
      <c r="K1349" s="294">
        <v>28.18</v>
      </c>
      <c r="L1349" s="252">
        <v>9.7200000000000006</v>
      </c>
      <c r="M1349" s="294">
        <f t="shared" si="1365"/>
        <v>37.9</v>
      </c>
      <c r="N1349" s="294">
        <v>11.83</v>
      </c>
      <c r="O1349" s="296">
        <f t="shared" si="1366"/>
        <v>31.213720316622695</v>
      </c>
      <c r="P1349" s="294">
        <f t="shared" si="1360"/>
        <v>26.07</v>
      </c>
      <c r="Q1349" s="294">
        <v>5.3699999999999992</v>
      </c>
      <c r="R1349" s="252">
        <v>3.24</v>
      </c>
      <c r="S1349" s="294">
        <f t="shared" si="1367"/>
        <v>8.61</v>
      </c>
      <c r="T1349" s="294">
        <v>0.16</v>
      </c>
      <c r="U1349" s="296">
        <f t="shared" si="1389"/>
        <v>1.8583042973286876</v>
      </c>
      <c r="V1349" s="294">
        <f t="shared" si="1368"/>
        <v>8.4499999999999993</v>
      </c>
      <c r="W1349" s="294">
        <v>1.8499999999999999</v>
      </c>
      <c r="X1349" s="252">
        <v>0.7</v>
      </c>
      <c r="Y1349" s="294">
        <f t="shared" si="1361"/>
        <v>2.5499999999999998</v>
      </c>
      <c r="Z1349" s="294">
        <v>0.42</v>
      </c>
      <c r="AA1349" s="296">
        <f t="shared" si="1369"/>
        <v>16.470588235294116</v>
      </c>
      <c r="AB1349" s="294">
        <f t="shared" si="1370"/>
        <v>2.13</v>
      </c>
      <c r="AC1349" s="243">
        <v>111.46</v>
      </c>
      <c r="AD1349" s="97">
        <v>118.15286</v>
      </c>
      <c r="AE1349" s="243">
        <f t="shared" si="1371"/>
        <v>229.61286000000001</v>
      </c>
      <c r="AF1349" s="243"/>
      <c r="AG1349" s="242">
        <f t="shared" si="1372"/>
        <v>0</v>
      </c>
      <c r="AH1349" s="243">
        <f t="shared" si="1373"/>
        <v>229.61286000000001</v>
      </c>
      <c r="AI1349" s="243">
        <v>322.48599999999999</v>
      </c>
      <c r="AJ1349" s="243">
        <v>148.94898000000001</v>
      </c>
      <c r="AK1349" s="243">
        <f t="shared" si="1374"/>
        <v>471.43498</v>
      </c>
      <c r="AL1349" s="243">
        <v>15.64</v>
      </c>
      <c r="AM1349" s="242">
        <f t="shared" si="1375"/>
        <v>3.3175306592650382</v>
      </c>
      <c r="AN1349" s="243">
        <f t="shared" si="1376"/>
        <v>455.79498000000001</v>
      </c>
      <c r="AO1349" s="243">
        <v>282.77</v>
      </c>
      <c r="AP1349" s="243">
        <v>137.95422000000002</v>
      </c>
      <c r="AQ1349" s="243">
        <f t="shared" si="1377"/>
        <v>420.72422</v>
      </c>
      <c r="AR1349" s="243">
        <v>24.33</v>
      </c>
      <c r="AS1349" s="242">
        <f t="shared" si="1378"/>
        <v>5.7828855205911367</v>
      </c>
      <c r="AT1349" s="243">
        <f t="shared" si="1379"/>
        <v>396.39422000000002</v>
      </c>
      <c r="AU1349" s="243">
        <v>31.02</v>
      </c>
      <c r="AV1349" s="94"/>
      <c r="AW1349" s="243">
        <f t="shared" si="1380"/>
        <v>31.02</v>
      </c>
      <c r="AX1349" s="243">
        <v>4.99</v>
      </c>
      <c r="AY1349" s="242">
        <f t="shared" si="1381"/>
        <v>16.086395873629915</v>
      </c>
      <c r="AZ1349" s="243">
        <f t="shared" si="1382"/>
        <v>26.03</v>
      </c>
      <c r="BA1349" s="243">
        <v>164.5</v>
      </c>
      <c r="BB1349" s="243">
        <v>49.076079999999997</v>
      </c>
      <c r="BC1349" s="243">
        <f t="shared" si="1383"/>
        <v>213.57607999999999</v>
      </c>
      <c r="BD1349" s="243">
        <v>10.65</v>
      </c>
      <c r="BE1349" s="242">
        <f t="shared" si="1384"/>
        <v>4.9865134709842041</v>
      </c>
      <c r="BF1349" s="243">
        <f t="shared" si="1385"/>
        <v>202.92607999999998</v>
      </c>
      <c r="BG1349" s="86">
        <f t="shared" si="1362"/>
        <v>954.7</v>
      </c>
      <c r="BH1349" s="86">
        <f t="shared" si="1362"/>
        <v>467.79214000000002</v>
      </c>
      <c r="BI1349" s="86">
        <f t="shared" si="1386"/>
        <v>1422.4921400000001</v>
      </c>
      <c r="BJ1349" s="86">
        <f t="shared" si="1363"/>
        <v>69.69</v>
      </c>
      <c r="BK1349" s="85">
        <f t="shared" si="1387"/>
        <v>4.8991483355401879</v>
      </c>
      <c r="BL1349" s="86">
        <f t="shared" si="1388"/>
        <v>1352.80214</v>
      </c>
      <c r="BN1349" s="56">
        <v>135.69200000000001</v>
      </c>
      <c r="BO1349" s="72">
        <v>125.67100000000001</v>
      </c>
      <c r="BP1349" s="72">
        <v>49.076079999999997</v>
      </c>
      <c r="BQ1349" s="214"/>
    </row>
    <row r="1350" spans="1:70" ht="21.95" customHeight="1" x14ac:dyDescent="0.3">
      <c r="A1350" s="17">
        <v>11</v>
      </c>
      <c r="B1350" s="17"/>
      <c r="C1350" s="232">
        <v>22</v>
      </c>
      <c r="D1350" s="239" t="s">
        <v>316</v>
      </c>
      <c r="E1350" s="294">
        <v>-4.0000000000013358E-3</v>
      </c>
      <c r="F1350" s="295"/>
      <c r="G1350" s="294">
        <f t="shared" si="1364"/>
        <v>-4.0000000000013358E-3</v>
      </c>
      <c r="H1350" s="294"/>
      <c r="I1350" s="296">
        <v>9.06</v>
      </c>
      <c r="J1350" s="294">
        <f t="shared" si="1359"/>
        <v>-4.0000000000013358E-3</v>
      </c>
      <c r="K1350" s="294">
        <v>137.52000000000001</v>
      </c>
      <c r="L1350" s="252">
        <v>34.380000000000003</v>
      </c>
      <c r="M1350" s="294">
        <f t="shared" si="1365"/>
        <v>171.9</v>
      </c>
      <c r="N1350" s="294"/>
      <c r="O1350" s="296">
        <f t="shared" si="1366"/>
        <v>0</v>
      </c>
      <c r="P1350" s="294">
        <f t="shared" si="1360"/>
        <v>171.9</v>
      </c>
      <c r="Q1350" s="294">
        <v>18.090000000000003</v>
      </c>
      <c r="R1350" s="252">
        <v>11.46</v>
      </c>
      <c r="S1350" s="294">
        <f t="shared" si="1367"/>
        <v>29.550000000000004</v>
      </c>
      <c r="T1350" s="294">
        <v>18.09</v>
      </c>
      <c r="U1350" s="296">
        <f t="shared" si="1389"/>
        <v>61.218274111675122</v>
      </c>
      <c r="V1350" s="294">
        <f t="shared" si="1368"/>
        <v>11.460000000000004</v>
      </c>
      <c r="W1350" s="294">
        <v>2.5999999999999996</v>
      </c>
      <c r="X1350" s="252">
        <v>2.6</v>
      </c>
      <c r="Y1350" s="294">
        <f t="shared" si="1361"/>
        <v>5.1999999999999993</v>
      </c>
      <c r="Z1350" s="294">
        <v>2.6</v>
      </c>
      <c r="AA1350" s="296">
        <f t="shared" si="1369"/>
        <v>50.000000000000014</v>
      </c>
      <c r="AB1350" s="294">
        <f t="shared" si="1370"/>
        <v>2.5999999999999992</v>
      </c>
      <c r="AC1350" s="243">
        <v>6.8999999999999773</v>
      </c>
      <c r="AD1350" s="97">
        <v>438.85347999999999</v>
      </c>
      <c r="AE1350" s="243">
        <f t="shared" si="1371"/>
        <v>445.75347999999997</v>
      </c>
      <c r="AF1350" s="243">
        <v>6.81</v>
      </c>
      <c r="AG1350" s="242">
        <f t="shared" si="1372"/>
        <v>1.5277502712934514</v>
      </c>
      <c r="AH1350" s="243">
        <f t="shared" si="1373"/>
        <v>438.94347999999997</v>
      </c>
      <c r="AI1350" s="243">
        <v>463.65400000000011</v>
      </c>
      <c r="AJ1350" s="243">
        <v>542.12346000000002</v>
      </c>
      <c r="AK1350" s="243">
        <f t="shared" si="1374"/>
        <v>1005.7774600000001</v>
      </c>
      <c r="AL1350" s="243">
        <v>347.74</v>
      </c>
      <c r="AM1350" s="242">
        <f t="shared" si="1375"/>
        <v>34.574248661329115</v>
      </c>
      <c r="AN1350" s="243">
        <f t="shared" si="1376"/>
        <v>658.03746000000012</v>
      </c>
      <c r="AO1350" s="243">
        <v>463.65800000000002</v>
      </c>
      <c r="AP1350" s="243">
        <v>500.83762000000002</v>
      </c>
      <c r="AQ1350" s="243">
        <f t="shared" si="1377"/>
        <v>964.49562000000003</v>
      </c>
      <c r="AR1350" s="243">
        <v>364.36</v>
      </c>
      <c r="AS1350" s="242">
        <f t="shared" si="1378"/>
        <v>37.777258127932193</v>
      </c>
      <c r="AT1350" s="243">
        <f t="shared" si="1379"/>
        <v>600.13562000000002</v>
      </c>
      <c r="AU1350" s="243">
        <v>0</v>
      </c>
      <c r="AV1350" s="94"/>
      <c r="AW1350" s="243">
        <f t="shared" si="1380"/>
        <v>0</v>
      </c>
      <c r="AX1350" s="243"/>
      <c r="AY1350" s="242">
        <f t="shared" si="1381"/>
        <v>0</v>
      </c>
      <c r="AZ1350" s="243">
        <f t="shared" si="1382"/>
        <v>0</v>
      </c>
      <c r="BA1350" s="243">
        <v>215.80999999999995</v>
      </c>
      <c r="BB1350" s="243">
        <v>214.85093000000001</v>
      </c>
      <c r="BC1350" s="243">
        <f t="shared" si="1383"/>
        <v>430.66092999999995</v>
      </c>
      <c r="BD1350" s="243">
        <v>215.81</v>
      </c>
      <c r="BE1350" s="242">
        <f t="shared" si="1384"/>
        <v>50.111348619434793</v>
      </c>
      <c r="BF1350" s="243">
        <f t="shared" si="1385"/>
        <v>214.85092999999995</v>
      </c>
      <c r="BG1350" s="86">
        <f t="shared" si="1362"/>
        <v>1308.2280000000001</v>
      </c>
      <c r="BH1350" s="86">
        <f t="shared" si="1362"/>
        <v>1745.1054900000001</v>
      </c>
      <c r="BI1350" s="86">
        <f t="shared" si="1386"/>
        <v>3053.33349</v>
      </c>
      <c r="BJ1350" s="86">
        <f t="shared" si="1363"/>
        <v>955.40999999999985</v>
      </c>
      <c r="BK1350" s="85">
        <f t="shared" si="1387"/>
        <v>31.290718918489308</v>
      </c>
      <c r="BL1350" s="86">
        <f t="shared" si="1388"/>
        <v>2097.9234900000001</v>
      </c>
      <c r="BN1350" s="56">
        <v>493.85899999999998</v>
      </c>
      <c r="BO1350" s="72">
        <v>456.24</v>
      </c>
      <c r="BP1350" s="72">
        <v>214.85093000000001</v>
      </c>
      <c r="BQ1350" s="214"/>
    </row>
    <row r="1351" spans="1:70" ht="21.95" customHeight="1" x14ac:dyDescent="0.3">
      <c r="A1351" s="17">
        <v>12</v>
      </c>
      <c r="B1351" s="17">
        <v>5</v>
      </c>
      <c r="C1351" s="232">
        <v>23</v>
      </c>
      <c r="D1351" s="239" t="s">
        <v>187</v>
      </c>
      <c r="E1351" s="294">
        <v>-1.0000000000012221E-3</v>
      </c>
      <c r="F1351" s="295"/>
      <c r="G1351" s="294">
        <f t="shared" si="1364"/>
        <v>-1.0000000000012221E-3</v>
      </c>
      <c r="H1351" s="294"/>
      <c r="I1351" s="296">
        <f t="shared" ref="I1351:I1359" si="1390">IF(H1351&lt;&gt;0,(H1351/G1351*100),0)</f>
        <v>0</v>
      </c>
      <c r="J1351" s="294">
        <f t="shared" si="1359"/>
        <v>-1.0000000000012221E-3</v>
      </c>
      <c r="K1351" s="294">
        <v>50.71</v>
      </c>
      <c r="L1351" s="252">
        <v>15.21</v>
      </c>
      <c r="M1351" s="294">
        <f t="shared" si="1365"/>
        <v>65.92</v>
      </c>
      <c r="N1351" s="294"/>
      <c r="O1351" s="296">
        <f t="shared" si="1366"/>
        <v>0</v>
      </c>
      <c r="P1351" s="294">
        <f t="shared" si="1360"/>
        <v>65.92</v>
      </c>
      <c r="Q1351" s="294">
        <v>5.9500000000000011</v>
      </c>
      <c r="R1351" s="252">
        <v>5.07</v>
      </c>
      <c r="S1351" s="294">
        <f t="shared" si="1367"/>
        <v>11.020000000000001</v>
      </c>
      <c r="T1351" s="294"/>
      <c r="U1351" s="296">
        <f t="shared" si="1389"/>
        <v>0</v>
      </c>
      <c r="V1351" s="294">
        <f t="shared" si="1368"/>
        <v>11.020000000000001</v>
      </c>
      <c r="W1351" s="294">
        <v>3</v>
      </c>
      <c r="X1351" s="252">
        <v>1</v>
      </c>
      <c r="Y1351" s="294">
        <f t="shared" si="1361"/>
        <v>4</v>
      </c>
      <c r="Z1351" s="294">
        <v>2</v>
      </c>
      <c r="AA1351" s="296">
        <f t="shared" si="1369"/>
        <v>50</v>
      </c>
      <c r="AB1351" s="294">
        <f t="shared" si="1370"/>
        <v>2</v>
      </c>
      <c r="AC1351" s="243">
        <v>48.550000000000011</v>
      </c>
      <c r="AD1351" s="97">
        <v>168.78980000000001</v>
      </c>
      <c r="AE1351" s="243">
        <f t="shared" si="1371"/>
        <v>217.33980000000003</v>
      </c>
      <c r="AF1351" s="243">
        <v>48.55</v>
      </c>
      <c r="AG1351" s="242">
        <f t="shared" si="1372"/>
        <v>22.338292388232617</v>
      </c>
      <c r="AH1351" s="243">
        <f t="shared" si="1373"/>
        <v>168.78980000000001</v>
      </c>
      <c r="AI1351" s="243">
        <v>320.03800000000007</v>
      </c>
      <c r="AJ1351" s="243">
        <v>242.68585999999999</v>
      </c>
      <c r="AK1351" s="243">
        <f t="shared" si="1374"/>
        <v>562.72386000000006</v>
      </c>
      <c r="AL1351" s="243">
        <v>103.21</v>
      </c>
      <c r="AM1351" s="242">
        <f t="shared" si="1375"/>
        <v>18.341145157768853</v>
      </c>
      <c r="AN1351" s="243">
        <f t="shared" si="1376"/>
        <v>459.51386000000008</v>
      </c>
      <c r="AO1351" s="243">
        <v>325.59400000000005</v>
      </c>
      <c r="AP1351" s="243">
        <v>224.04248000000001</v>
      </c>
      <c r="AQ1351" s="243">
        <f t="shared" si="1377"/>
        <v>549.63648000000012</v>
      </c>
      <c r="AR1351" s="243">
        <v>66.5</v>
      </c>
      <c r="AS1351" s="242">
        <f t="shared" si="1378"/>
        <v>12.098905807707666</v>
      </c>
      <c r="AT1351" s="243">
        <f t="shared" si="1379"/>
        <v>483.13648000000012</v>
      </c>
      <c r="AU1351" s="243">
        <v>0</v>
      </c>
      <c r="AV1351" s="94"/>
      <c r="AW1351" s="243">
        <f t="shared" si="1380"/>
        <v>0</v>
      </c>
      <c r="AX1351" s="243"/>
      <c r="AY1351" s="242">
        <f t="shared" si="1381"/>
        <v>0</v>
      </c>
      <c r="AZ1351" s="243">
        <f t="shared" si="1382"/>
        <v>0</v>
      </c>
      <c r="BA1351" s="243">
        <v>174.74</v>
      </c>
      <c r="BB1351" s="243">
        <v>100.62390000000001</v>
      </c>
      <c r="BC1351" s="243">
        <f t="shared" si="1383"/>
        <v>275.3639</v>
      </c>
      <c r="BD1351" s="243"/>
      <c r="BE1351" s="242">
        <f t="shared" si="1384"/>
        <v>0</v>
      </c>
      <c r="BF1351" s="243">
        <f t="shared" si="1385"/>
        <v>275.3639</v>
      </c>
      <c r="BG1351" s="86">
        <f t="shared" si="1362"/>
        <v>928.58100000000013</v>
      </c>
      <c r="BH1351" s="86">
        <f t="shared" si="1362"/>
        <v>757.42204000000004</v>
      </c>
      <c r="BI1351" s="86">
        <f t="shared" si="1386"/>
        <v>1686.0030400000001</v>
      </c>
      <c r="BJ1351" s="86">
        <f t="shared" si="1363"/>
        <v>220.26</v>
      </c>
      <c r="BK1351" s="85">
        <f t="shared" si="1387"/>
        <v>13.064033383949294</v>
      </c>
      <c r="BL1351" s="86">
        <f t="shared" si="1388"/>
        <v>1465.7430400000001</v>
      </c>
      <c r="BN1351" s="56">
        <v>221.07599999999999</v>
      </c>
      <c r="BO1351" s="72">
        <v>204.09200000000001</v>
      </c>
      <c r="BP1351" s="72">
        <v>100.62390000000001</v>
      </c>
      <c r="BQ1351" s="214"/>
    </row>
    <row r="1352" spans="1:70" ht="21.95" customHeight="1" x14ac:dyDescent="0.3">
      <c r="A1352" s="17">
        <v>13</v>
      </c>
      <c r="B1352" s="17">
        <v>6</v>
      </c>
      <c r="C1352" s="232">
        <v>24</v>
      </c>
      <c r="D1352" s="239" t="s">
        <v>39</v>
      </c>
      <c r="E1352" s="294">
        <v>-1.9999999999997797E-3</v>
      </c>
      <c r="F1352" s="295"/>
      <c r="G1352" s="294">
        <f t="shared" si="1364"/>
        <v>-1.9999999999997797E-3</v>
      </c>
      <c r="H1352" s="294"/>
      <c r="I1352" s="296">
        <f t="shared" si="1390"/>
        <v>0</v>
      </c>
      <c r="J1352" s="294">
        <f t="shared" si="1359"/>
        <v>-1.9999999999997797E-3</v>
      </c>
      <c r="K1352" s="294">
        <v>25.189999999999998</v>
      </c>
      <c r="L1352" s="252">
        <v>9.81</v>
      </c>
      <c r="M1352" s="294">
        <f t="shared" si="1365"/>
        <v>35</v>
      </c>
      <c r="N1352" s="294"/>
      <c r="O1352" s="296">
        <f t="shared" si="1366"/>
        <v>0</v>
      </c>
      <c r="P1352" s="294">
        <f t="shared" si="1360"/>
        <v>35</v>
      </c>
      <c r="Q1352" s="294">
        <v>6.08</v>
      </c>
      <c r="R1352" s="252">
        <v>3.27</v>
      </c>
      <c r="S1352" s="294">
        <f t="shared" si="1367"/>
        <v>9.35</v>
      </c>
      <c r="T1352" s="294">
        <v>1.25</v>
      </c>
      <c r="U1352" s="296">
        <f t="shared" si="1389"/>
        <v>13.368983957219251</v>
      </c>
      <c r="V1352" s="294">
        <f t="shared" si="1368"/>
        <v>8.1</v>
      </c>
      <c r="W1352" s="294">
        <v>0.95</v>
      </c>
      <c r="X1352" s="252">
        <v>0.5</v>
      </c>
      <c r="Y1352" s="294">
        <f t="shared" si="1361"/>
        <v>1.45</v>
      </c>
      <c r="Z1352" s="294">
        <v>0.55000000000000004</v>
      </c>
      <c r="AA1352" s="296">
        <f t="shared" si="1369"/>
        <v>37.931034482758626</v>
      </c>
      <c r="AB1352" s="294">
        <f t="shared" si="1370"/>
        <v>0.89999999999999991</v>
      </c>
      <c r="AC1352" s="243">
        <v>79.62</v>
      </c>
      <c r="AD1352" s="97">
        <v>84.39</v>
      </c>
      <c r="AE1352" s="243">
        <f t="shared" si="1371"/>
        <v>164.01</v>
      </c>
      <c r="AF1352" s="243"/>
      <c r="AG1352" s="242">
        <f t="shared" si="1372"/>
        <v>0</v>
      </c>
      <c r="AH1352" s="243">
        <f t="shared" si="1373"/>
        <v>164.01</v>
      </c>
      <c r="AI1352" s="243">
        <v>350.22800000000001</v>
      </c>
      <c r="AJ1352" s="243">
        <v>150.92152000000002</v>
      </c>
      <c r="AK1352" s="243">
        <f t="shared" si="1374"/>
        <v>501.14952000000005</v>
      </c>
      <c r="AL1352" s="243">
        <v>123.27</v>
      </c>
      <c r="AM1352" s="242">
        <f t="shared" si="1375"/>
        <v>24.597449479748075</v>
      </c>
      <c r="AN1352" s="243">
        <f t="shared" si="1376"/>
        <v>377.87952000000007</v>
      </c>
      <c r="AO1352" s="243">
        <v>305.31199999999995</v>
      </c>
      <c r="AP1352" s="243">
        <v>139.71763999999999</v>
      </c>
      <c r="AQ1352" s="243">
        <f t="shared" si="1377"/>
        <v>445.02963999999997</v>
      </c>
      <c r="AR1352" s="243">
        <v>115.76</v>
      </c>
      <c r="AS1352" s="242">
        <f t="shared" si="1378"/>
        <v>26.011750588118133</v>
      </c>
      <c r="AT1352" s="243">
        <f t="shared" si="1379"/>
        <v>329.26963999999998</v>
      </c>
      <c r="AU1352" s="243">
        <v>0</v>
      </c>
      <c r="AV1352" s="94"/>
      <c r="AW1352" s="243">
        <f t="shared" si="1380"/>
        <v>0</v>
      </c>
      <c r="AX1352" s="243"/>
      <c r="AY1352" s="242">
        <f t="shared" si="1381"/>
        <v>0</v>
      </c>
      <c r="AZ1352" s="243">
        <f t="shared" si="1382"/>
        <v>0</v>
      </c>
      <c r="BA1352" s="243">
        <v>0</v>
      </c>
      <c r="BB1352" s="243">
        <v>0</v>
      </c>
      <c r="BC1352" s="243">
        <f t="shared" si="1383"/>
        <v>0</v>
      </c>
      <c r="BD1352" s="243"/>
      <c r="BE1352" s="242">
        <f t="shared" si="1384"/>
        <v>0</v>
      </c>
      <c r="BF1352" s="243">
        <f t="shared" si="1385"/>
        <v>0</v>
      </c>
      <c r="BG1352" s="86">
        <f t="shared" si="1362"/>
        <v>767.37800000000004</v>
      </c>
      <c r="BH1352" s="86">
        <f t="shared" si="1362"/>
        <v>388.60915999999997</v>
      </c>
      <c r="BI1352" s="86">
        <f t="shared" si="1386"/>
        <v>1155.9871600000001</v>
      </c>
      <c r="BJ1352" s="86">
        <f t="shared" si="1363"/>
        <v>240.82999999999998</v>
      </c>
      <c r="BK1352" s="85">
        <f t="shared" si="1387"/>
        <v>20.833276383450482</v>
      </c>
      <c r="BL1352" s="86">
        <f t="shared" si="1388"/>
        <v>915.1571600000002</v>
      </c>
      <c r="BN1352" s="56">
        <v>137.489</v>
      </c>
      <c r="BO1352" s="72">
        <v>127.277</v>
      </c>
      <c r="BP1352" s="72">
        <v>0</v>
      </c>
      <c r="BQ1352" s="214"/>
    </row>
    <row r="1353" spans="1:70" ht="21.95" customHeight="1" x14ac:dyDescent="0.3">
      <c r="A1353" s="17">
        <v>14</v>
      </c>
      <c r="B1353" s="17"/>
      <c r="C1353" s="232">
        <v>25</v>
      </c>
      <c r="D1353" s="239" t="s">
        <v>40</v>
      </c>
      <c r="E1353" s="294">
        <v>3.9999999999995595E-3</v>
      </c>
      <c r="F1353" s="295"/>
      <c r="G1353" s="294">
        <f t="shared" si="1364"/>
        <v>3.9999999999995595E-3</v>
      </c>
      <c r="H1353" s="294"/>
      <c r="I1353" s="296">
        <f t="shared" si="1390"/>
        <v>0</v>
      </c>
      <c r="J1353" s="294">
        <f t="shared" si="1359"/>
        <v>3.9999999999995595E-3</v>
      </c>
      <c r="K1353" s="294">
        <v>60.209999999999994</v>
      </c>
      <c r="L1353" s="252">
        <v>16.11</v>
      </c>
      <c r="M1353" s="294">
        <f t="shared" si="1365"/>
        <v>76.319999999999993</v>
      </c>
      <c r="N1353" s="294">
        <v>9.09</v>
      </c>
      <c r="O1353" s="296">
        <f t="shared" si="1366"/>
        <v>11.910377358490567</v>
      </c>
      <c r="P1353" s="294">
        <f t="shared" si="1360"/>
        <v>67.22999999999999</v>
      </c>
      <c r="Q1353" s="294">
        <v>1.5899999999999999</v>
      </c>
      <c r="R1353" s="252">
        <v>5.37</v>
      </c>
      <c r="S1353" s="294">
        <f t="shared" si="1367"/>
        <v>6.96</v>
      </c>
      <c r="T1353" s="294">
        <v>0.24</v>
      </c>
      <c r="U1353" s="296">
        <f t="shared" si="1389"/>
        <v>3.4482758620689653</v>
      </c>
      <c r="V1353" s="294">
        <f t="shared" si="1368"/>
        <v>6.72</v>
      </c>
      <c r="W1353" s="294">
        <v>0</v>
      </c>
      <c r="X1353" s="252">
        <v>0.8</v>
      </c>
      <c r="Y1353" s="294">
        <f t="shared" si="1361"/>
        <v>0.8</v>
      </c>
      <c r="Z1353" s="294"/>
      <c r="AA1353" s="296">
        <f t="shared" si="1369"/>
        <v>0</v>
      </c>
      <c r="AB1353" s="294">
        <f t="shared" si="1370"/>
        <v>0.8</v>
      </c>
      <c r="AC1353" s="243">
        <v>64.63</v>
      </c>
      <c r="AD1353" s="97">
        <v>135.03</v>
      </c>
      <c r="AE1353" s="243">
        <f t="shared" si="1371"/>
        <v>199.66</v>
      </c>
      <c r="AF1353" s="243">
        <v>18.52</v>
      </c>
      <c r="AG1353" s="242">
        <f t="shared" si="1372"/>
        <v>9.2757688069718522</v>
      </c>
      <c r="AH1353" s="243">
        <f t="shared" si="1373"/>
        <v>181.14</v>
      </c>
      <c r="AI1353" s="243">
        <v>66.06799999999987</v>
      </c>
      <c r="AJ1353" s="243">
        <v>250.10046</v>
      </c>
      <c r="AK1353" s="243">
        <f t="shared" si="1374"/>
        <v>316.16845999999987</v>
      </c>
      <c r="AL1353" s="243">
        <v>47.02</v>
      </c>
      <c r="AM1353" s="242">
        <f t="shared" si="1375"/>
        <v>14.871818650095591</v>
      </c>
      <c r="AN1353" s="243">
        <f t="shared" si="1376"/>
        <v>269.14845999999989</v>
      </c>
      <c r="AO1353" s="243">
        <v>178.22800000000007</v>
      </c>
      <c r="AP1353" s="243">
        <v>231.54764</v>
      </c>
      <c r="AQ1353" s="243">
        <f t="shared" si="1377"/>
        <v>409.77564000000007</v>
      </c>
      <c r="AR1353" s="243">
        <v>50.16</v>
      </c>
      <c r="AS1353" s="242">
        <f t="shared" si="1378"/>
        <v>12.240844770567618</v>
      </c>
      <c r="AT1353" s="243">
        <f t="shared" si="1379"/>
        <v>359.6156400000001</v>
      </c>
      <c r="AU1353" s="243">
        <v>0</v>
      </c>
      <c r="AV1353" s="94"/>
      <c r="AW1353" s="243">
        <f t="shared" si="1380"/>
        <v>0</v>
      </c>
      <c r="AX1353" s="243"/>
      <c r="AY1353" s="242">
        <f t="shared" si="1381"/>
        <v>0</v>
      </c>
      <c r="AZ1353" s="243">
        <f t="shared" si="1382"/>
        <v>0</v>
      </c>
      <c r="BA1353" s="243">
        <v>0</v>
      </c>
      <c r="BB1353" s="243">
        <v>0</v>
      </c>
      <c r="BC1353" s="243">
        <f t="shared" si="1383"/>
        <v>0</v>
      </c>
      <c r="BD1353" s="243"/>
      <c r="BE1353" s="242">
        <f t="shared" si="1384"/>
        <v>0</v>
      </c>
      <c r="BF1353" s="243">
        <f t="shared" si="1385"/>
        <v>0</v>
      </c>
      <c r="BG1353" s="86">
        <f t="shared" si="1362"/>
        <v>370.7299999999999</v>
      </c>
      <c r="BH1353" s="86">
        <f t="shared" si="1362"/>
        <v>638.95809999999994</v>
      </c>
      <c r="BI1353" s="86">
        <f t="shared" si="1386"/>
        <v>1009.6880999999998</v>
      </c>
      <c r="BJ1353" s="86">
        <f t="shared" si="1363"/>
        <v>125.02999999999999</v>
      </c>
      <c r="BK1353" s="85">
        <f t="shared" si="1387"/>
        <v>12.383031948182811</v>
      </c>
      <c r="BL1353" s="86">
        <f t="shared" si="1388"/>
        <v>884.65809999999988</v>
      </c>
      <c r="BN1353" s="56">
        <v>227.946</v>
      </c>
      <c r="BO1353" s="72">
        <v>211.03200000000001</v>
      </c>
      <c r="BP1353" s="72">
        <v>0</v>
      </c>
      <c r="BQ1353" s="214"/>
    </row>
    <row r="1354" spans="1:70" ht="21.95" customHeight="1" x14ac:dyDescent="0.3">
      <c r="A1354" s="17"/>
      <c r="B1354" s="17"/>
      <c r="C1354" s="232">
        <v>26</v>
      </c>
      <c r="D1354" s="239" t="s">
        <v>41</v>
      </c>
      <c r="E1354" s="294">
        <v>-3.9999999999995595E-3</v>
      </c>
      <c r="F1354" s="295"/>
      <c r="G1354" s="294">
        <f t="shared" si="1364"/>
        <v>-3.9999999999995595E-3</v>
      </c>
      <c r="H1354" s="294"/>
      <c r="I1354" s="296">
        <f t="shared" si="1390"/>
        <v>0</v>
      </c>
      <c r="J1354" s="294">
        <f t="shared" si="1359"/>
        <v>-3.9999999999995595E-3</v>
      </c>
      <c r="K1354" s="294">
        <v>53.039999999999992</v>
      </c>
      <c r="L1354" s="252">
        <v>20.7</v>
      </c>
      <c r="M1354" s="294">
        <f t="shared" si="1365"/>
        <v>73.739999999999995</v>
      </c>
      <c r="N1354" s="294">
        <v>7.92</v>
      </c>
      <c r="O1354" s="296">
        <f t="shared" si="1366"/>
        <v>10.740439381611067</v>
      </c>
      <c r="P1354" s="294">
        <f t="shared" si="1360"/>
        <v>65.819999999999993</v>
      </c>
      <c r="Q1354" s="294">
        <v>17.240000000000002</v>
      </c>
      <c r="R1354" s="252">
        <v>6.9</v>
      </c>
      <c r="S1354" s="294">
        <f t="shared" si="1367"/>
        <v>24.14</v>
      </c>
      <c r="T1354" s="294">
        <v>4.17</v>
      </c>
      <c r="U1354" s="296">
        <f t="shared" si="1389"/>
        <v>17.274233637116819</v>
      </c>
      <c r="V1354" s="294">
        <f t="shared" si="1368"/>
        <v>19.97</v>
      </c>
      <c r="W1354" s="294">
        <v>3.3000000000000003</v>
      </c>
      <c r="X1354" s="252">
        <v>1.1000000000000001</v>
      </c>
      <c r="Y1354" s="294">
        <f t="shared" si="1361"/>
        <v>4.4000000000000004</v>
      </c>
      <c r="Z1354" s="294">
        <v>0.2</v>
      </c>
      <c r="AA1354" s="296">
        <f t="shared" si="1369"/>
        <v>4.5454545454545459</v>
      </c>
      <c r="AB1354" s="294">
        <f t="shared" si="1370"/>
        <v>4.2</v>
      </c>
      <c r="AC1354" s="243">
        <v>175.16</v>
      </c>
      <c r="AD1354" s="97">
        <v>185.66878</v>
      </c>
      <c r="AE1354" s="243">
        <f t="shared" si="1371"/>
        <v>360.82877999999999</v>
      </c>
      <c r="AF1354" s="243">
        <v>18.82</v>
      </c>
      <c r="AG1354" s="242">
        <f t="shared" si="1372"/>
        <v>5.2157702054697523</v>
      </c>
      <c r="AH1354" s="243">
        <f t="shared" si="1373"/>
        <v>342.00878</v>
      </c>
      <c r="AI1354" s="243">
        <v>466.53000000000009</v>
      </c>
      <c r="AJ1354" s="243">
        <v>329.97104000000002</v>
      </c>
      <c r="AK1354" s="243">
        <f t="shared" si="1374"/>
        <v>796.5010400000001</v>
      </c>
      <c r="AL1354" s="243">
        <v>252.02</v>
      </c>
      <c r="AM1354" s="242">
        <f t="shared" si="1375"/>
        <v>31.640887750755475</v>
      </c>
      <c r="AN1354" s="243">
        <f t="shared" si="1376"/>
        <v>544.48104000000012</v>
      </c>
      <c r="AO1354" s="243">
        <v>450.09699999999987</v>
      </c>
      <c r="AP1354" s="243">
        <v>304.79389999999995</v>
      </c>
      <c r="AQ1354" s="243">
        <f t="shared" si="1377"/>
        <v>754.89089999999987</v>
      </c>
      <c r="AR1354" s="243">
        <v>196.19</v>
      </c>
      <c r="AS1354" s="242">
        <f t="shared" si="1378"/>
        <v>25.989185987008195</v>
      </c>
      <c r="AT1354" s="243">
        <f t="shared" si="1379"/>
        <v>558.70089999999982</v>
      </c>
      <c r="AU1354" s="243">
        <v>0</v>
      </c>
      <c r="AV1354" s="94"/>
      <c r="AW1354" s="243">
        <f t="shared" si="1380"/>
        <v>0</v>
      </c>
      <c r="AX1354" s="243"/>
      <c r="AY1354" s="242">
        <f t="shared" si="1381"/>
        <v>0</v>
      </c>
      <c r="AZ1354" s="243">
        <f t="shared" si="1382"/>
        <v>0</v>
      </c>
      <c r="BA1354" s="243">
        <v>0</v>
      </c>
      <c r="BB1354" s="243">
        <v>0</v>
      </c>
      <c r="BC1354" s="243">
        <f t="shared" si="1383"/>
        <v>0</v>
      </c>
      <c r="BD1354" s="243"/>
      <c r="BE1354" s="242">
        <f t="shared" si="1384"/>
        <v>0</v>
      </c>
      <c r="BF1354" s="243">
        <f t="shared" si="1385"/>
        <v>0</v>
      </c>
      <c r="BG1354" s="86">
        <f t="shared" si="1362"/>
        <v>1165.3630000000001</v>
      </c>
      <c r="BH1354" s="86">
        <f t="shared" si="1362"/>
        <v>849.13371999999993</v>
      </c>
      <c r="BI1354" s="86">
        <f t="shared" si="1386"/>
        <v>2014.4967200000001</v>
      </c>
      <c r="BJ1354" s="86">
        <f t="shared" si="1363"/>
        <v>479.32</v>
      </c>
      <c r="BK1354" s="85">
        <f t="shared" si="1387"/>
        <v>23.793535886223729</v>
      </c>
      <c r="BL1354" s="86">
        <f t="shared" si="1388"/>
        <v>1535.1767200000002</v>
      </c>
      <c r="BN1354" s="56">
        <v>300.589</v>
      </c>
      <c r="BO1354" s="72">
        <v>277.65499999999997</v>
      </c>
      <c r="BP1354" s="72">
        <v>0</v>
      </c>
      <c r="BQ1354" s="214"/>
    </row>
    <row r="1355" spans="1:70" ht="21.95" customHeight="1" x14ac:dyDescent="0.3">
      <c r="A1355" s="17">
        <v>15</v>
      </c>
      <c r="B1355" s="17">
        <v>7</v>
      </c>
      <c r="C1355" s="232">
        <v>27</v>
      </c>
      <c r="D1355" s="239" t="s">
        <v>42</v>
      </c>
      <c r="E1355" s="294">
        <v>-3.9999999999995595E-3</v>
      </c>
      <c r="F1355" s="295"/>
      <c r="G1355" s="294">
        <f t="shared" si="1364"/>
        <v>-3.9999999999995595E-3</v>
      </c>
      <c r="H1355" s="294"/>
      <c r="I1355" s="296">
        <f t="shared" si="1390"/>
        <v>0</v>
      </c>
      <c r="J1355" s="294">
        <f t="shared" si="1359"/>
        <v>-3.9999999999995595E-3</v>
      </c>
      <c r="K1355" s="294">
        <v>61.56</v>
      </c>
      <c r="L1355" s="252">
        <v>15.39</v>
      </c>
      <c r="M1355" s="294">
        <f t="shared" si="1365"/>
        <v>76.95</v>
      </c>
      <c r="N1355" s="294"/>
      <c r="O1355" s="296">
        <f t="shared" si="1366"/>
        <v>0</v>
      </c>
      <c r="P1355" s="294">
        <f t="shared" si="1360"/>
        <v>76.95</v>
      </c>
      <c r="Q1355" s="294">
        <v>16.740000000000002</v>
      </c>
      <c r="R1355" s="252">
        <v>5.13</v>
      </c>
      <c r="S1355" s="294">
        <f t="shared" si="1367"/>
        <v>21.87</v>
      </c>
      <c r="T1355" s="294">
        <v>3.58</v>
      </c>
      <c r="U1355" s="296">
        <f t="shared" si="1389"/>
        <v>16.369455875628713</v>
      </c>
      <c r="V1355" s="294">
        <f t="shared" si="1368"/>
        <v>18.29</v>
      </c>
      <c r="W1355" s="294">
        <v>3.0000000000000004</v>
      </c>
      <c r="X1355" s="252">
        <v>1.1000000000000001</v>
      </c>
      <c r="Y1355" s="294">
        <f t="shared" si="1361"/>
        <v>4.1000000000000005</v>
      </c>
      <c r="Z1355" s="294">
        <v>0.1</v>
      </c>
      <c r="AA1355" s="296">
        <f t="shared" si="1369"/>
        <v>2.4390243902439024</v>
      </c>
      <c r="AB1355" s="294">
        <f t="shared" si="1370"/>
        <v>4.0000000000000009</v>
      </c>
      <c r="AC1355" s="243">
        <v>128.19</v>
      </c>
      <c r="AD1355" s="97">
        <v>185.66878</v>
      </c>
      <c r="AE1355" s="243">
        <f t="shared" si="1371"/>
        <v>313.85878000000002</v>
      </c>
      <c r="AF1355" s="243">
        <v>32.200000000000003</v>
      </c>
      <c r="AG1355" s="242">
        <f t="shared" si="1372"/>
        <v>10.259391182238076</v>
      </c>
      <c r="AH1355" s="243">
        <f t="shared" si="1373"/>
        <v>281.65878000000004</v>
      </c>
      <c r="AI1355" s="243">
        <v>298.15199999999993</v>
      </c>
      <c r="AJ1355" s="243">
        <v>235.26942000000003</v>
      </c>
      <c r="AK1355" s="243">
        <f t="shared" si="1374"/>
        <v>533.4214199999999</v>
      </c>
      <c r="AL1355" s="243">
        <v>19.420000000000002</v>
      </c>
      <c r="AM1355" s="242">
        <f t="shared" si="1375"/>
        <v>3.6406487013588631</v>
      </c>
      <c r="AN1355" s="243">
        <f t="shared" si="1376"/>
        <v>514.00141999999994</v>
      </c>
      <c r="AO1355" s="243">
        <v>381.29599999999994</v>
      </c>
      <c r="AP1355" s="243">
        <v>218.01236</v>
      </c>
      <c r="AQ1355" s="243">
        <f t="shared" si="1377"/>
        <v>599.30835999999999</v>
      </c>
      <c r="AR1355" s="243">
        <v>76.91</v>
      </c>
      <c r="AS1355" s="242">
        <f t="shared" si="1378"/>
        <v>12.833126506027714</v>
      </c>
      <c r="AT1355" s="243">
        <f t="shared" si="1379"/>
        <v>522.39836000000003</v>
      </c>
      <c r="AU1355" s="243">
        <v>18.2</v>
      </c>
      <c r="AV1355" s="94"/>
      <c r="AW1355" s="243">
        <f t="shared" si="1380"/>
        <v>18.2</v>
      </c>
      <c r="AX1355" s="243"/>
      <c r="AY1355" s="242">
        <f t="shared" si="1381"/>
        <v>0</v>
      </c>
      <c r="AZ1355" s="243">
        <f t="shared" si="1382"/>
        <v>18.2</v>
      </c>
      <c r="BA1355" s="243">
        <v>193.70000000000002</v>
      </c>
      <c r="BB1355" s="243">
        <v>77.922830000000005</v>
      </c>
      <c r="BC1355" s="243">
        <f t="shared" si="1383"/>
        <v>271.62283000000002</v>
      </c>
      <c r="BD1355" s="243">
        <v>11.85</v>
      </c>
      <c r="BE1355" s="242">
        <f t="shared" si="1384"/>
        <v>4.3626671587215258</v>
      </c>
      <c r="BF1355" s="243">
        <f t="shared" si="1385"/>
        <v>259.77283</v>
      </c>
      <c r="BG1355" s="86">
        <f t="shared" si="1362"/>
        <v>1100.8340000000001</v>
      </c>
      <c r="BH1355" s="86">
        <f t="shared" si="1362"/>
        <v>738.49338999999998</v>
      </c>
      <c r="BI1355" s="86">
        <f t="shared" si="1386"/>
        <v>1839.3273899999999</v>
      </c>
      <c r="BJ1355" s="86">
        <f t="shared" si="1363"/>
        <v>144.06</v>
      </c>
      <c r="BK1355" s="85">
        <f t="shared" si="1387"/>
        <v>7.8322108822616947</v>
      </c>
      <c r="BL1355" s="86">
        <f t="shared" si="1388"/>
        <v>1695.26739</v>
      </c>
      <c r="BN1355" s="56">
        <v>214.33</v>
      </c>
      <c r="BO1355" s="72">
        <v>198.602</v>
      </c>
      <c r="BP1355" s="72">
        <v>77.922830000000005</v>
      </c>
      <c r="BQ1355" s="214"/>
    </row>
    <row r="1356" spans="1:70" ht="21.95" customHeight="1" x14ac:dyDescent="0.3">
      <c r="A1356" s="17">
        <v>16</v>
      </c>
      <c r="B1356" s="17"/>
      <c r="C1356" s="232">
        <v>28</v>
      </c>
      <c r="D1356" s="239" t="s">
        <v>43</v>
      </c>
      <c r="E1356" s="294">
        <v>4.0000000000004476E-3</v>
      </c>
      <c r="F1356" s="295"/>
      <c r="G1356" s="294">
        <f t="shared" si="1364"/>
        <v>4.0000000000004476E-3</v>
      </c>
      <c r="H1356" s="294"/>
      <c r="I1356" s="296">
        <f t="shared" si="1390"/>
        <v>0</v>
      </c>
      <c r="J1356" s="294">
        <f t="shared" si="1359"/>
        <v>4.0000000000004476E-3</v>
      </c>
      <c r="K1356" s="294">
        <v>20.46</v>
      </c>
      <c r="L1356" s="252">
        <v>13.32</v>
      </c>
      <c r="M1356" s="294">
        <f t="shared" si="1365"/>
        <v>33.78</v>
      </c>
      <c r="N1356" s="294">
        <v>2.5</v>
      </c>
      <c r="O1356" s="296">
        <f t="shared" si="1366"/>
        <v>7.4008288928359978</v>
      </c>
      <c r="P1356" s="294">
        <f t="shared" si="1360"/>
        <v>31.28</v>
      </c>
      <c r="Q1356" s="294">
        <v>7.5500000000000007</v>
      </c>
      <c r="R1356" s="252">
        <v>4.4400000000000004</v>
      </c>
      <c r="S1356" s="294">
        <f t="shared" si="1367"/>
        <v>11.990000000000002</v>
      </c>
      <c r="T1356" s="294">
        <v>0.84</v>
      </c>
      <c r="U1356" s="296">
        <f t="shared" si="1389"/>
        <v>7.005838198498747</v>
      </c>
      <c r="V1356" s="294">
        <f t="shared" si="1368"/>
        <v>11.150000000000002</v>
      </c>
      <c r="W1356" s="294">
        <v>1.0000000000000004</v>
      </c>
      <c r="X1356" s="252">
        <v>0.9</v>
      </c>
      <c r="Y1356" s="294">
        <f t="shared" si="1361"/>
        <v>1.9000000000000004</v>
      </c>
      <c r="Z1356" s="294">
        <v>0.06</v>
      </c>
      <c r="AA1356" s="296">
        <f t="shared" si="1369"/>
        <v>3.1578947368421049</v>
      </c>
      <c r="AB1356" s="294">
        <f t="shared" si="1370"/>
        <v>1.8400000000000003</v>
      </c>
      <c r="AC1356" s="243">
        <v>143.31</v>
      </c>
      <c r="AD1356" s="97">
        <v>151.91082</v>
      </c>
      <c r="AE1356" s="243">
        <f t="shared" si="1371"/>
        <v>295.22082</v>
      </c>
      <c r="AF1356" s="243"/>
      <c r="AG1356" s="242">
        <f t="shared" si="1372"/>
        <v>0</v>
      </c>
      <c r="AH1356" s="243">
        <f t="shared" si="1373"/>
        <v>295.22082</v>
      </c>
      <c r="AI1356" s="243">
        <v>99.115999999999985</v>
      </c>
      <c r="AJ1356" s="243">
        <v>205.15755999999999</v>
      </c>
      <c r="AK1356" s="243">
        <f t="shared" si="1374"/>
        <v>304.27355999999997</v>
      </c>
      <c r="AL1356" s="243">
        <v>33.729999999999997</v>
      </c>
      <c r="AM1356" s="242">
        <f t="shared" si="1375"/>
        <v>11.085419318063652</v>
      </c>
      <c r="AN1356" s="243">
        <f t="shared" si="1376"/>
        <v>270.54355999999996</v>
      </c>
      <c r="AO1356" s="243">
        <v>162.09299999999996</v>
      </c>
      <c r="AP1356" s="243">
        <v>189.91738000000001</v>
      </c>
      <c r="AQ1356" s="243">
        <f t="shared" si="1377"/>
        <v>352.01037999999994</v>
      </c>
      <c r="AR1356" s="243">
        <v>33.32</v>
      </c>
      <c r="AS1356" s="242">
        <f t="shared" si="1378"/>
        <v>9.465629962389178</v>
      </c>
      <c r="AT1356" s="243">
        <f t="shared" si="1379"/>
        <v>318.69037999999995</v>
      </c>
      <c r="AU1356" s="243">
        <v>2.9300000000000006</v>
      </c>
      <c r="AV1356" s="94"/>
      <c r="AW1356" s="243">
        <f t="shared" si="1380"/>
        <v>2.9300000000000006</v>
      </c>
      <c r="AX1356" s="243">
        <v>2.65</v>
      </c>
      <c r="AY1356" s="242">
        <f t="shared" si="1381"/>
        <v>90.443686006825914</v>
      </c>
      <c r="AZ1356" s="243">
        <f t="shared" si="1382"/>
        <v>0.28000000000000069</v>
      </c>
      <c r="BA1356" s="243">
        <v>50.629999999999995</v>
      </c>
      <c r="BB1356" s="243">
        <v>25.255849999999999</v>
      </c>
      <c r="BC1356" s="243">
        <f t="shared" si="1383"/>
        <v>75.885849999999991</v>
      </c>
      <c r="BD1356" s="243">
        <v>2.91</v>
      </c>
      <c r="BE1356" s="242">
        <f t="shared" si="1384"/>
        <v>3.8347069974178325</v>
      </c>
      <c r="BF1356" s="243">
        <f t="shared" si="1385"/>
        <v>72.975849999999994</v>
      </c>
      <c r="BG1356" s="86">
        <f t="shared" si="1362"/>
        <v>487.09299999999996</v>
      </c>
      <c r="BH1356" s="86">
        <f t="shared" si="1362"/>
        <v>590.90161000000001</v>
      </c>
      <c r="BI1356" s="86">
        <f t="shared" si="1386"/>
        <v>1077.99461</v>
      </c>
      <c r="BJ1356" s="86">
        <f t="shared" si="1363"/>
        <v>76.009999999999991</v>
      </c>
      <c r="BK1356" s="85">
        <f t="shared" si="1387"/>
        <v>7.0510556634415815</v>
      </c>
      <c r="BL1356" s="86">
        <f t="shared" si="1388"/>
        <v>1001.98461</v>
      </c>
      <c r="BN1356" s="56">
        <v>186.89699999999999</v>
      </c>
      <c r="BO1356" s="72">
        <v>173.00700000000001</v>
      </c>
      <c r="BP1356" s="72">
        <v>25.255849999999999</v>
      </c>
      <c r="BQ1356" s="214"/>
    </row>
    <row r="1357" spans="1:70" ht="21.95" customHeight="1" x14ac:dyDescent="0.3">
      <c r="A1357" s="17">
        <v>17</v>
      </c>
      <c r="B1357" s="17">
        <v>8</v>
      </c>
      <c r="C1357" s="232">
        <v>29</v>
      </c>
      <c r="D1357" s="239" t="s">
        <v>44</v>
      </c>
      <c r="E1357" s="294">
        <v>-4.0000000000004476E-3</v>
      </c>
      <c r="F1357" s="295"/>
      <c r="G1357" s="294">
        <f t="shared" si="1364"/>
        <v>-4.0000000000004476E-3</v>
      </c>
      <c r="H1357" s="294"/>
      <c r="I1357" s="296">
        <f t="shared" si="1390"/>
        <v>0</v>
      </c>
      <c r="J1357" s="294">
        <f t="shared" si="1359"/>
        <v>-4.0000000000004476E-3</v>
      </c>
      <c r="K1357" s="294">
        <v>20.160000000000004</v>
      </c>
      <c r="L1357" s="252">
        <v>8.64</v>
      </c>
      <c r="M1357" s="294">
        <f t="shared" si="1365"/>
        <v>28.800000000000004</v>
      </c>
      <c r="N1357" s="294"/>
      <c r="O1357" s="296">
        <f t="shared" si="1366"/>
        <v>0</v>
      </c>
      <c r="P1357" s="294">
        <f t="shared" si="1360"/>
        <v>28.800000000000004</v>
      </c>
      <c r="Q1357" s="294">
        <v>2.879999999999999</v>
      </c>
      <c r="R1357" s="252">
        <v>2.88</v>
      </c>
      <c r="S1357" s="294">
        <f t="shared" si="1367"/>
        <v>5.7599999999999989</v>
      </c>
      <c r="T1357" s="294">
        <v>1.92</v>
      </c>
      <c r="U1357" s="296">
        <f t="shared" si="1389"/>
        <v>33.333333333333336</v>
      </c>
      <c r="V1357" s="294">
        <f t="shared" si="1368"/>
        <v>3.839999999999999</v>
      </c>
      <c r="W1357" s="294">
        <v>0.59999999999999987</v>
      </c>
      <c r="X1357" s="252">
        <v>0.6</v>
      </c>
      <c r="Y1357" s="294">
        <f t="shared" si="1361"/>
        <v>1.1999999999999997</v>
      </c>
      <c r="Z1357" s="294"/>
      <c r="AA1357" s="296">
        <f t="shared" si="1369"/>
        <v>0</v>
      </c>
      <c r="AB1357" s="294">
        <f t="shared" si="1370"/>
        <v>1.1999999999999997</v>
      </c>
      <c r="AC1357" s="243">
        <v>18.290000000000006</v>
      </c>
      <c r="AD1357" s="97">
        <v>101.27388000000001</v>
      </c>
      <c r="AE1357" s="243">
        <f t="shared" si="1371"/>
        <v>119.56388000000001</v>
      </c>
      <c r="AF1357" s="243">
        <v>10.7</v>
      </c>
      <c r="AG1357" s="242">
        <f t="shared" si="1372"/>
        <v>8.9491910098601668</v>
      </c>
      <c r="AH1357" s="243">
        <f t="shared" si="1373"/>
        <v>108.86388000000001</v>
      </c>
      <c r="AI1357" s="243">
        <v>167.642</v>
      </c>
      <c r="AJ1357" s="243">
        <v>135.64294000000001</v>
      </c>
      <c r="AK1357" s="243">
        <f t="shared" si="1374"/>
        <v>303.28494000000001</v>
      </c>
      <c r="AL1357" s="243">
        <v>46.5</v>
      </c>
      <c r="AM1357" s="242">
        <f t="shared" si="1375"/>
        <v>15.332116391931628</v>
      </c>
      <c r="AN1357" s="243">
        <f t="shared" si="1376"/>
        <v>256.78494000000001</v>
      </c>
      <c r="AO1357" s="243">
        <v>161.32399999999998</v>
      </c>
      <c r="AP1357" s="243">
        <v>125.36834</v>
      </c>
      <c r="AQ1357" s="243">
        <f t="shared" si="1377"/>
        <v>286.69234</v>
      </c>
      <c r="AR1357" s="243">
        <v>46.2</v>
      </c>
      <c r="AS1357" s="242">
        <f t="shared" si="1378"/>
        <v>16.114835855049357</v>
      </c>
      <c r="AT1357" s="243">
        <f t="shared" si="1379"/>
        <v>240.49234000000001</v>
      </c>
      <c r="AU1357" s="243">
        <v>0</v>
      </c>
      <c r="AV1357" s="94"/>
      <c r="AW1357" s="243">
        <f t="shared" si="1380"/>
        <v>0</v>
      </c>
      <c r="AX1357" s="243"/>
      <c r="AY1357" s="242">
        <f t="shared" si="1381"/>
        <v>0</v>
      </c>
      <c r="AZ1357" s="243">
        <f t="shared" si="1382"/>
        <v>0</v>
      </c>
      <c r="BA1357" s="243">
        <v>0</v>
      </c>
      <c r="BB1357" s="243">
        <v>0</v>
      </c>
      <c r="BC1357" s="243">
        <f t="shared" si="1383"/>
        <v>0</v>
      </c>
      <c r="BD1357" s="243"/>
      <c r="BE1357" s="242">
        <f t="shared" si="1384"/>
        <v>0</v>
      </c>
      <c r="BF1357" s="243">
        <f t="shared" si="1385"/>
        <v>0</v>
      </c>
      <c r="BG1357" s="86">
        <f t="shared" si="1362"/>
        <v>370.892</v>
      </c>
      <c r="BH1357" s="86">
        <f t="shared" si="1362"/>
        <v>374.40516000000002</v>
      </c>
      <c r="BI1357" s="86">
        <f t="shared" si="1386"/>
        <v>745.29716000000008</v>
      </c>
      <c r="BJ1357" s="86">
        <f t="shared" si="1363"/>
        <v>105.32000000000001</v>
      </c>
      <c r="BK1357" s="85">
        <f t="shared" si="1387"/>
        <v>14.131276174459057</v>
      </c>
      <c r="BL1357" s="86">
        <f t="shared" si="1388"/>
        <v>639.97716000000003</v>
      </c>
      <c r="BN1357" s="56">
        <v>123.568</v>
      </c>
      <c r="BO1357" s="72">
        <v>114.205</v>
      </c>
      <c r="BP1357" s="72">
        <v>0</v>
      </c>
      <c r="BQ1357" s="214"/>
    </row>
    <row r="1358" spans="1:70" ht="21.95" customHeight="1" x14ac:dyDescent="0.3">
      <c r="A1358" s="17">
        <v>18</v>
      </c>
      <c r="B1358" s="17"/>
      <c r="C1358" s="232">
        <v>30</v>
      </c>
      <c r="D1358" s="239" t="s">
        <v>189</v>
      </c>
      <c r="E1358" s="294">
        <v>4.0000000000013358E-3</v>
      </c>
      <c r="F1358" s="295"/>
      <c r="G1358" s="294">
        <f t="shared" si="1364"/>
        <v>4.0000000000013358E-3</v>
      </c>
      <c r="H1358" s="294"/>
      <c r="I1358" s="296">
        <f t="shared" si="1390"/>
        <v>0</v>
      </c>
      <c r="J1358" s="294">
        <f t="shared" si="1359"/>
        <v>4.0000000000013358E-3</v>
      </c>
      <c r="K1358" s="294">
        <v>23.58</v>
      </c>
      <c r="L1358" s="252">
        <v>23.58</v>
      </c>
      <c r="M1358" s="294">
        <f t="shared" si="1365"/>
        <v>47.16</v>
      </c>
      <c r="N1358" s="294"/>
      <c r="O1358" s="296">
        <f t="shared" si="1366"/>
        <v>0</v>
      </c>
      <c r="P1358" s="294">
        <f t="shared" si="1360"/>
        <v>47.16</v>
      </c>
      <c r="Q1358" s="294">
        <v>7.860000000000003</v>
      </c>
      <c r="R1358" s="252">
        <v>7.86</v>
      </c>
      <c r="S1358" s="294">
        <f t="shared" si="1367"/>
        <v>15.720000000000002</v>
      </c>
      <c r="T1358" s="294"/>
      <c r="U1358" s="296">
        <f t="shared" si="1389"/>
        <v>0</v>
      </c>
      <c r="V1358" s="294">
        <f t="shared" si="1368"/>
        <v>15.720000000000002</v>
      </c>
      <c r="W1358" s="294">
        <v>1.7000000000000002</v>
      </c>
      <c r="X1358" s="252">
        <v>1.7</v>
      </c>
      <c r="Y1358" s="294">
        <f t="shared" si="1361"/>
        <v>3.4000000000000004</v>
      </c>
      <c r="Z1358" s="294"/>
      <c r="AA1358" s="296">
        <f t="shared" si="1369"/>
        <v>0</v>
      </c>
      <c r="AB1358" s="294">
        <f t="shared" si="1370"/>
        <v>3.4000000000000004</v>
      </c>
      <c r="AC1358" s="243">
        <v>270.7</v>
      </c>
      <c r="AD1358" s="97">
        <v>286.94294000000002</v>
      </c>
      <c r="AE1358" s="243">
        <f t="shared" si="1371"/>
        <v>557.64293999999995</v>
      </c>
      <c r="AF1358" s="243">
        <v>61.22</v>
      </c>
      <c r="AG1358" s="242">
        <f t="shared" si="1372"/>
        <v>10.978351129129333</v>
      </c>
      <c r="AH1358" s="243">
        <f t="shared" si="1373"/>
        <v>496.42293999999993</v>
      </c>
      <c r="AI1358" s="243">
        <v>311.93399999999997</v>
      </c>
      <c r="AJ1358" s="243">
        <v>364.75515999999999</v>
      </c>
      <c r="AK1358" s="243">
        <f t="shared" si="1374"/>
        <v>676.6891599999999</v>
      </c>
      <c r="AL1358" s="243">
        <v>28.7</v>
      </c>
      <c r="AM1358" s="242">
        <f t="shared" si="1375"/>
        <v>4.2412383257328967</v>
      </c>
      <c r="AN1358" s="243">
        <f t="shared" si="1376"/>
        <v>647.98915999999986</v>
      </c>
      <c r="AO1358" s="243">
        <v>288.88100000000009</v>
      </c>
      <c r="AP1358" s="243">
        <v>337.59554000000003</v>
      </c>
      <c r="AQ1358" s="243">
        <f t="shared" si="1377"/>
        <v>626.47654000000011</v>
      </c>
      <c r="AR1358" s="243">
        <v>55.57</v>
      </c>
      <c r="AS1358" s="242">
        <f t="shared" si="1378"/>
        <v>8.8702443670117308</v>
      </c>
      <c r="AT1358" s="243">
        <f t="shared" si="1379"/>
        <v>570.90654000000006</v>
      </c>
      <c r="AU1358" s="243">
        <v>0</v>
      </c>
      <c r="AV1358" s="94"/>
      <c r="AW1358" s="243">
        <f t="shared" si="1380"/>
        <v>0</v>
      </c>
      <c r="AX1358" s="243"/>
      <c r="AY1358" s="242">
        <f t="shared" si="1381"/>
        <v>0</v>
      </c>
      <c r="AZ1358" s="243">
        <f t="shared" si="1382"/>
        <v>0</v>
      </c>
      <c r="BA1358" s="243">
        <v>211.77999999999992</v>
      </c>
      <c r="BB1358" s="243">
        <v>154.71605</v>
      </c>
      <c r="BC1358" s="243">
        <f t="shared" si="1383"/>
        <v>366.49604999999991</v>
      </c>
      <c r="BD1358" s="243">
        <v>67.540000000000006</v>
      </c>
      <c r="BE1358" s="242">
        <f t="shared" si="1384"/>
        <v>18.428575151082807</v>
      </c>
      <c r="BF1358" s="243">
        <f t="shared" si="1385"/>
        <v>298.95604999999989</v>
      </c>
      <c r="BG1358" s="86">
        <f t="shared" si="1362"/>
        <v>1116.4390000000001</v>
      </c>
      <c r="BH1358" s="86">
        <f t="shared" si="1362"/>
        <v>1177.1496900000002</v>
      </c>
      <c r="BI1358" s="86">
        <f t="shared" si="1386"/>
        <v>2293.5886900000005</v>
      </c>
      <c r="BJ1358" s="86">
        <f t="shared" si="1363"/>
        <v>213.03</v>
      </c>
      <c r="BK1358" s="85">
        <f t="shared" si="1387"/>
        <v>9.2880646355123062</v>
      </c>
      <c r="BL1358" s="86">
        <f t="shared" si="1388"/>
        <v>2080.5586900000003</v>
      </c>
      <c r="BN1358" s="56">
        <v>332.286</v>
      </c>
      <c r="BO1358" s="72">
        <v>307.536</v>
      </c>
      <c r="BP1358" s="72">
        <v>154.71605</v>
      </c>
      <c r="BQ1358" s="214"/>
    </row>
    <row r="1359" spans="1:70" ht="21.95" customHeight="1" x14ac:dyDescent="0.3">
      <c r="A1359" s="17"/>
      <c r="B1359" s="17"/>
      <c r="C1359" s="224"/>
      <c r="D1359" s="224" t="s">
        <v>46</v>
      </c>
      <c r="E1359" s="225">
        <f>SUM(E1329:E1358)</f>
        <v>7.987000000000001</v>
      </c>
      <c r="F1359" s="226">
        <f>SUM(F1329:F1358)</f>
        <v>0</v>
      </c>
      <c r="G1359" s="225">
        <f>SUM(G1329:G1358)</f>
        <v>7.987000000000001</v>
      </c>
      <c r="H1359" s="225">
        <f>SUM(H1329:H1358)</f>
        <v>2.58</v>
      </c>
      <c r="I1359" s="227">
        <f t="shared" si="1390"/>
        <v>32.302491548766746</v>
      </c>
      <c r="J1359" s="225">
        <f>SUM(J1329:J1358)</f>
        <v>5.4070000000000009</v>
      </c>
      <c r="K1359" s="225">
        <f>SUM(K1329:K1358)</f>
        <v>1366.2200000000003</v>
      </c>
      <c r="L1359" s="225">
        <f>SUM(L1329:L1358)</f>
        <v>561.06000000000006</v>
      </c>
      <c r="M1359" s="225">
        <f>SUM(M1329:M1358)</f>
        <v>1927.2800000000002</v>
      </c>
      <c r="N1359" s="225">
        <f>SUM(N1329:N1358)</f>
        <v>177.99</v>
      </c>
      <c r="O1359" s="227">
        <f t="shared" si="1366"/>
        <v>9.2352953385081573</v>
      </c>
      <c r="P1359" s="225">
        <f>+M1359-N1359</f>
        <v>1749.2900000000002</v>
      </c>
      <c r="Q1359" s="225">
        <f>SUM(Q1329:Q1358)</f>
        <v>304.28000000000009</v>
      </c>
      <c r="R1359" s="225">
        <f>SUM(R1329:R1358)</f>
        <v>187.02000000000004</v>
      </c>
      <c r="S1359" s="225">
        <f>SUM(S1329:S1358)</f>
        <v>491.30000000000007</v>
      </c>
      <c r="T1359" s="225">
        <f>SUM(T1329:T1358)</f>
        <v>111.98</v>
      </c>
      <c r="U1359" s="227">
        <f t="shared" si="1389"/>
        <v>22.792591084876854</v>
      </c>
      <c r="V1359" s="225">
        <f>SUM(V1329:V1358)</f>
        <v>379.32000000000005</v>
      </c>
      <c r="W1359" s="225">
        <f>SUM(W1329:W1358)</f>
        <v>50.050000000000004</v>
      </c>
      <c r="X1359" s="225">
        <f>SUM(X1329:X1358)</f>
        <v>31.400000000000002</v>
      </c>
      <c r="Y1359" s="225">
        <f>SUM(Y1329:Y1358)</f>
        <v>81.45</v>
      </c>
      <c r="Z1359" s="225">
        <f>SUM(Z1329:Z1358)</f>
        <v>18.860000000000003</v>
      </c>
      <c r="AA1359" s="227">
        <f t="shared" si="1369"/>
        <v>23.155310006138738</v>
      </c>
      <c r="AB1359" s="225">
        <f>SUM(AB1329:AB1358)</f>
        <v>62.59</v>
      </c>
      <c r="AC1359" s="245">
        <f>SUM(AC1329:AC1358)</f>
        <v>3207.9399999999996</v>
      </c>
      <c r="AD1359" s="245">
        <f>SUM(AD1329:AD1358)</f>
        <v>5299.9932600000002</v>
      </c>
      <c r="AE1359" s="245">
        <f>SUM(AE1329:AE1358)</f>
        <v>8507.9332599999998</v>
      </c>
      <c r="AF1359" s="245">
        <f>SUM(AF1329:AF1358)</f>
        <v>1211.77</v>
      </c>
      <c r="AG1359" s="249">
        <f>IF(AF1359&lt;&gt;"", AF1359/AE1359*100, 0)</f>
        <v>14.24282446710213</v>
      </c>
      <c r="AH1359" s="245">
        <f>SUM(AH1329:AH1358)</f>
        <v>7296.1632599999994</v>
      </c>
      <c r="AI1359" s="245">
        <f>SUM(AI1329:AI1358)</f>
        <v>10738.418000000001</v>
      </c>
      <c r="AJ1359" s="245">
        <f>SUM(AJ1329:AJ1358)</f>
        <v>8768.3534999999974</v>
      </c>
      <c r="AK1359" s="245">
        <f>SUM(AK1329:AK1358)</f>
        <v>19506.771500000003</v>
      </c>
      <c r="AL1359" s="245">
        <f>SUM(AL1329:AL1358)</f>
        <v>4169.5999999999995</v>
      </c>
      <c r="AM1359" s="249">
        <f>IF(AL1359&lt;&gt;0,(AL1359/AK1359*100),0)</f>
        <v>21.375141447676256</v>
      </c>
      <c r="AN1359" s="245">
        <f>SUM(AN1329:AN1358)</f>
        <v>15337.171500000002</v>
      </c>
      <c r="AO1359" s="245">
        <f>SUM(AO1329:AO1358)</f>
        <v>10832.375000000002</v>
      </c>
      <c r="AP1359" s="245">
        <f>SUM(AP1329:AP1358)</f>
        <v>8109.2744999999995</v>
      </c>
      <c r="AQ1359" s="245">
        <f>SUM(AQ1329:AQ1358)</f>
        <v>18941.6495</v>
      </c>
      <c r="AR1359" s="245">
        <f>SUM(AR1329:AR1358)</f>
        <v>3539.6</v>
      </c>
      <c r="AS1359" s="249">
        <f t="shared" si="1378"/>
        <v>18.686862514270469</v>
      </c>
      <c r="AT1359" s="245">
        <f>SUM(AT1329:AT1358)</f>
        <v>15402.049500000003</v>
      </c>
      <c r="AU1359" s="245">
        <f>SUM(AU1329:AU1358)</f>
        <v>157.41</v>
      </c>
      <c r="AV1359" s="245"/>
      <c r="AW1359" s="245">
        <f>SUM(AW1329:AW1358)</f>
        <v>157.41</v>
      </c>
      <c r="AX1359" s="245">
        <f>SUM(AX1329:AX1358)</f>
        <v>75.05</v>
      </c>
      <c r="AY1359" s="249">
        <f t="shared" si="1381"/>
        <v>47.678038244075978</v>
      </c>
      <c r="AZ1359" s="245">
        <f>SUM(AZ1329:AZ1358)</f>
        <v>82.36</v>
      </c>
      <c r="BA1359" s="245">
        <f>SUM(BA1329:BA1358)</f>
        <v>1555.4999999999998</v>
      </c>
      <c r="BB1359" s="245">
        <f>SUM(BB1329:BB1358)</f>
        <v>969.5</v>
      </c>
      <c r="BC1359" s="245">
        <f>SUM(BC1329:BC1358)</f>
        <v>2525</v>
      </c>
      <c r="BD1359" s="245">
        <f>SUM(BD1329:BD1358)</f>
        <v>458.07000000000005</v>
      </c>
      <c r="BE1359" s="249">
        <f t="shared" si="1384"/>
        <v>18.141386138613864</v>
      </c>
      <c r="BF1359" s="245">
        <f>SUM(BF1329:BF1358)</f>
        <v>2066.9300000000003</v>
      </c>
      <c r="BG1359" s="91">
        <f>+E1359+K1359+Q1359+W1359+AI1359+AO1359+AU1359+BA1359+AC1359</f>
        <v>28220.18</v>
      </c>
      <c r="BH1359" s="91">
        <f>SUM(BH1329:BH1358)</f>
        <v>23926.601260000003</v>
      </c>
      <c r="BI1359" s="91">
        <f>+G1359+M1359+S1359+Y1359+AK1359+AQ1359+AW1359+BC1359+AE1359</f>
        <v>52146.781260000003</v>
      </c>
      <c r="BJ1359" s="91">
        <f>+H1359+N1359+T1359+Z1359+AL1359+AR1359+AX1359+BD1359+AF1359</f>
        <v>9765.5</v>
      </c>
      <c r="BK1359" s="250">
        <f t="shared" si="1387"/>
        <v>18.726946829776391</v>
      </c>
      <c r="BL1359" s="91">
        <f>BI1359-BJ1359</f>
        <v>42381.281260000003</v>
      </c>
      <c r="BM1359" s="139"/>
      <c r="BN1359" s="53">
        <f>SUM(BN1329:BN1358)</f>
        <v>7987.9879999999994</v>
      </c>
      <c r="BO1359" s="53">
        <f>SUM(BO1329:BO1358)</f>
        <v>7387.4199999999992</v>
      </c>
      <c r="BP1359" s="293">
        <f>SUM(BP1329:BP1358)</f>
        <v>969.5</v>
      </c>
      <c r="BQ1359" s="293"/>
      <c r="BR1359" s="332"/>
    </row>
    <row r="1360" spans="1:70" ht="32.25" customHeight="1" x14ac:dyDescent="0.2">
      <c r="D1360" s="297"/>
      <c r="E1360" s="637" t="s">
        <v>219</v>
      </c>
      <c r="F1360" s="637"/>
      <c r="G1360" s="637"/>
      <c r="H1360" s="637"/>
      <c r="I1360" s="637"/>
      <c r="J1360" s="637"/>
      <c r="K1360" s="637"/>
      <c r="L1360" s="637"/>
      <c r="M1360" s="637"/>
      <c r="N1360" s="637"/>
      <c r="O1360" s="637"/>
      <c r="P1360" s="637"/>
      <c r="Q1360" s="637"/>
      <c r="R1360" s="637"/>
      <c r="S1360" s="637"/>
      <c r="T1360" s="637"/>
      <c r="U1360" s="637"/>
      <c r="V1360" s="637"/>
      <c r="W1360" s="637"/>
      <c r="X1360" s="637"/>
      <c r="Y1360" s="637"/>
      <c r="Z1360" s="637"/>
      <c r="AA1360" s="637"/>
      <c r="AB1360" s="637"/>
      <c r="AC1360" s="638" t="s">
        <v>219</v>
      </c>
      <c r="AD1360" s="638"/>
      <c r="AE1360" s="638"/>
      <c r="AF1360" s="638"/>
      <c r="AG1360" s="638"/>
      <c r="AH1360" s="638"/>
      <c r="AI1360" s="638"/>
      <c r="AJ1360" s="638"/>
      <c r="AK1360" s="638"/>
      <c r="AL1360" s="638"/>
      <c r="AM1360" s="638"/>
      <c r="AN1360" s="638"/>
      <c r="AO1360" s="638"/>
      <c r="AP1360" s="638"/>
      <c r="AQ1360" s="638"/>
      <c r="AR1360" s="638"/>
      <c r="AS1360" s="638"/>
      <c r="AT1360" s="638"/>
      <c r="AU1360" s="625" t="s">
        <v>220</v>
      </c>
      <c r="AV1360" s="626"/>
      <c r="AW1360" s="626"/>
      <c r="AX1360" s="626"/>
      <c r="AY1360" s="626"/>
      <c r="AZ1360" s="626"/>
      <c r="BA1360" s="626"/>
      <c r="BB1360" s="626"/>
      <c r="BC1360" s="626"/>
      <c r="BD1360" s="626"/>
      <c r="BE1360" s="626"/>
      <c r="BF1360" s="626"/>
      <c r="BG1360" s="576" t="s">
        <v>219</v>
      </c>
      <c r="BH1360" s="576"/>
      <c r="BI1360" s="576"/>
      <c r="BJ1360" s="576"/>
      <c r="BK1360" s="576"/>
      <c r="BL1360" s="576"/>
    </row>
    <row r="1361" spans="1:73" ht="22.5" customHeight="1" x14ac:dyDescent="0.45">
      <c r="C1361" s="267"/>
      <c r="D1361" s="267"/>
      <c r="E1361" s="268"/>
      <c r="F1361" s="267"/>
      <c r="G1361" s="267"/>
      <c r="H1361" s="267"/>
      <c r="I1361" s="267"/>
      <c r="J1361" s="267"/>
      <c r="K1361" s="267"/>
      <c r="L1361" s="267"/>
      <c r="M1361" s="267"/>
      <c r="N1361" s="267"/>
      <c r="O1361" s="267"/>
      <c r="P1361" s="267"/>
      <c r="Q1361" s="267"/>
      <c r="R1361" s="267"/>
      <c r="S1361" s="267"/>
      <c r="T1361" s="267"/>
      <c r="U1361" s="267"/>
      <c r="V1361" s="267"/>
      <c r="W1361" s="267"/>
      <c r="X1361" s="267"/>
      <c r="Y1361" s="627" t="s">
        <v>127</v>
      </c>
      <c r="Z1361" s="627"/>
      <c r="AA1361" s="627"/>
      <c r="AB1361" s="627"/>
      <c r="AC1361" s="522"/>
      <c r="AD1361" s="522"/>
      <c r="AE1361" s="522"/>
      <c r="AF1361" s="522"/>
      <c r="AG1361" s="522"/>
      <c r="AH1361" s="522"/>
      <c r="AI1361" s="522"/>
      <c r="AJ1361" s="522"/>
      <c r="AK1361" s="522"/>
      <c r="AL1361" s="522"/>
      <c r="AM1361" s="522"/>
      <c r="AN1361" s="522"/>
      <c r="AO1361" s="522"/>
      <c r="AP1361" s="522"/>
      <c r="AQ1361" s="627" t="s">
        <v>127</v>
      </c>
      <c r="AR1361" s="627"/>
      <c r="AS1361" s="627"/>
      <c r="AT1361" s="627"/>
      <c r="AU1361" s="626"/>
      <c r="AV1361" s="626"/>
      <c r="AW1361" s="626"/>
      <c r="AX1361" s="626"/>
      <c r="AY1361" s="626"/>
      <c r="AZ1361" s="626"/>
      <c r="BA1361" s="626"/>
      <c r="BB1361" s="626"/>
      <c r="BC1361" s="626"/>
      <c r="BD1361" s="626"/>
      <c r="BE1361" s="626"/>
      <c r="BF1361" s="626"/>
      <c r="BG1361" s="579"/>
      <c r="BH1361" s="579"/>
      <c r="BI1361" s="579"/>
      <c r="BJ1361" s="579"/>
      <c r="BK1361" s="579"/>
      <c r="BL1361" s="579"/>
    </row>
    <row r="1362" spans="1:73" ht="18.75" x14ac:dyDescent="0.2">
      <c r="C1362" s="584" t="s">
        <v>125</v>
      </c>
      <c r="D1362" s="584" t="s">
        <v>3</v>
      </c>
      <c r="E1362" s="562" t="s">
        <v>52</v>
      </c>
      <c r="F1362" s="562"/>
      <c r="G1362" s="562"/>
      <c r="H1362" s="562"/>
      <c r="I1362" s="562"/>
      <c r="J1362" s="562"/>
      <c r="K1362" s="562"/>
      <c r="L1362" s="562"/>
      <c r="M1362" s="562"/>
      <c r="N1362" s="562"/>
      <c r="O1362" s="562"/>
      <c r="P1362" s="562"/>
      <c r="Q1362" s="562"/>
      <c r="R1362" s="562"/>
      <c r="S1362" s="562"/>
      <c r="T1362" s="562"/>
      <c r="U1362" s="562"/>
      <c r="V1362" s="562"/>
      <c r="W1362" s="562"/>
      <c r="X1362" s="562"/>
      <c r="Y1362" s="562"/>
      <c r="Z1362" s="562"/>
      <c r="AA1362" s="562"/>
      <c r="AB1362" s="562"/>
      <c r="AC1362" s="590"/>
      <c r="AD1362" s="591"/>
      <c r="AE1362" s="591"/>
      <c r="AF1362" s="591"/>
      <c r="AG1362" s="591"/>
      <c r="AH1362" s="591"/>
      <c r="AI1362" s="562" t="s">
        <v>52</v>
      </c>
      <c r="AJ1362" s="562"/>
      <c r="AK1362" s="562"/>
      <c r="AL1362" s="562"/>
      <c r="AM1362" s="562"/>
      <c r="AN1362" s="562"/>
      <c r="AO1362" s="562"/>
      <c r="AP1362" s="562"/>
      <c r="AQ1362" s="562"/>
      <c r="AR1362" s="562"/>
      <c r="AS1362" s="562"/>
      <c r="AT1362" s="562"/>
      <c r="AU1362" s="562" t="s">
        <v>48</v>
      </c>
      <c r="AV1362" s="562"/>
      <c r="AW1362" s="562"/>
      <c r="AX1362" s="562"/>
      <c r="AY1362" s="562"/>
      <c r="AZ1362" s="562"/>
      <c r="BA1362" s="562"/>
      <c r="BB1362" s="562"/>
      <c r="BC1362" s="562"/>
      <c r="BD1362" s="562"/>
      <c r="BE1362" s="562"/>
      <c r="BF1362" s="562"/>
      <c r="BG1362" s="292"/>
      <c r="BH1362" s="270"/>
      <c r="BI1362" s="270"/>
      <c r="BJ1362" s="270"/>
      <c r="BK1362" s="270"/>
      <c r="BL1362" s="271" t="s">
        <v>152</v>
      </c>
    </row>
    <row r="1363" spans="1:73" ht="18.75" customHeight="1" x14ac:dyDescent="0.2">
      <c r="C1363" s="585"/>
      <c r="D1363" s="585"/>
      <c r="E1363" s="562" t="s">
        <v>5</v>
      </c>
      <c r="F1363" s="562"/>
      <c r="G1363" s="562"/>
      <c r="H1363" s="562"/>
      <c r="I1363" s="562"/>
      <c r="J1363" s="562"/>
      <c r="K1363" s="562"/>
      <c r="L1363" s="562"/>
      <c r="M1363" s="562"/>
      <c r="N1363" s="562"/>
      <c r="O1363" s="562"/>
      <c r="P1363" s="562"/>
      <c r="Q1363" s="562"/>
      <c r="R1363" s="562"/>
      <c r="S1363" s="562"/>
      <c r="T1363" s="562"/>
      <c r="U1363" s="562"/>
      <c r="V1363" s="562"/>
      <c r="W1363" s="562"/>
      <c r="X1363" s="562"/>
      <c r="Y1363" s="562"/>
      <c r="Z1363" s="562"/>
      <c r="AA1363" s="562"/>
      <c r="AB1363" s="562"/>
      <c r="AC1363" s="593"/>
      <c r="AD1363" s="594"/>
      <c r="AE1363" s="594"/>
      <c r="AF1363" s="594"/>
      <c r="AG1363" s="594"/>
      <c r="AH1363" s="595"/>
      <c r="AI1363" s="562" t="s">
        <v>47</v>
      </c>
      <c r="AJ1363" s="562"/>
      <c r="AK1363" s="562"/>
      <c r="AL1363" s="562"/>
      <c r="AM1363" s="562"/>
      <c r="AN1363" s="562"/>
      <c r="AO1363" s="562"/>
      <c r="AP1363" s="562"/>
      <c r="AQ1363" s="562"/>
      <c r="AR1363" s="562"/>
      <c r="AS1363" s="562"/>
      <c r="AT1363" s="562"/>
      <c r="AU1363" s="562" t="s">
        <v>49</v>
      </c>
      <c r="AV1363" s="562"/>
      <c r="AW1363" s="562"/>
      <c r="AX1363" s="562"/>
      <c r="AY1363" s="562"/>
      <c r="AZ1363" s="562"/>
      <c r="BA1363" s="562"/>
      <c r="BB1363" s="562"/>
      <c r="BC1363" s="562"/>
      <c r="BD1363" s="562"/>
      <c r="BE1363" s="562"/>
      <c r="BF1363" s="562"/>
      <c r="BG1363" s="554" t="s">
        <v>207</v>
      </c>
      <c r="BH1363" s="555"/>
      <c r="BI1363" s="555"/>
      <c r="BJ1363" s="555"/>
      <c r="BK1363" s="555"/>
      <c r="BL1363" s="556"/>
    </row>
    <row r="1364" spans="1:73" ht="18" customHeight="1" x14ac:dyDescent="0.2">
      <c r="C1364" s="585"/>
      <c r="D1364" s="585"/>
      <c r="E1364" s="557" t="s">
        <v>15</v>
      </c>
      <c r="F1364" s="558"/>
      <c r="G1364" s="558"/>
      <c r="H1364" s="558"/>
      <c r="I1364" s="558"/>
      <c r="J1364" s="559"/>
      <c r="K1364" s="557" t="s">
        <v>212</v>
      </c>
      <c r="L1364" s="558"/>
      <c r="M1364" s="558"/>
      <c r="N1364" s="558"/>
      <c r="O1364" s="558"/>
      <c r="P1364" s="559"/>
      <c r="Q1364" s="557" t="s">
        <v>120</v>
      </c>
      <c r="R1364" s="558"/>
      <c r="S1364" s="558"/>
      <c r="T1364" s="558"/>
      <c r="U1364" s="558"/>
      <c r="V1364" s="559"/>
      <c r="W1364" s="560" t="s">
        <v>104</v>
      </c>
      <c r="X1364" s="560"/>
      <c r="Y1364" s="560"/>
      <c r="Z1364" s="560"/>
      <c r="AA1364" s="560"/>
      <c r="AB1364" s="560"/>
      <c r="AC1364" s="557" t="s">
        <v>150</v>
      </c>
      <c r="AD1364" s="558"/>
      <c r="AE1364" s="558"/>
      <c r="AF1364" s="558"/>
      <c r="AG1364" s="558"/>
      <c r="AH1364" s="558"/>
      <c r="AI1364" s="560" t="s">
        <v>7</v>
      </c>
      <c r="AJ1364" s="560"/>
      <c r="AK1364" s="560"/>
      <c r="AL1364" s="560"/>
      <c r="AM1364" s="560"/>
      <c r="AN1364" s="560"/>
      <c r="AO1364" s="560" t="s">
        <v>50</v>
      </c>
      <c r="AP1364" s="560"/>
      <c r="AQ1364" s="560"/>
      <c r="AR1364" s="560"/>
      <c r="AS1364" s="560"/>
      <c r="AT1364" s="560"/>
      <c r="AU1364" s="548" t="s">
        <v>7</v>
      </c>
      <c r="AV1364" s="548"/>
      <c r="AW1364" s="548"/>
      <c r="AX1364" s="548"/>
      <c r="AY1364" s="548"/>
      <c r="AZ1364" s="548"/>
      <c r="BA1364" s="548" t="s">
        <v>8</v>
      </c>
      <c r="BB1364" s="548"/>
      <c r="BC1364" s="548"/>
      <c r="BD1364" s="548"/>
      <c r="BE1364" s="548"/>
      <c r="BF1364" s="548"/>
      <c r="BG1364" s="551" t="s">
        <v>11</v>
      </c>
      <c r="BH1364" s="551" t="s">
        <v>12</v>
      </c>
      <c r="BI1364" s="551" t="s">
        <v>10</v>
      </c>
      <c r="BJ1364" s="551" t="s">
        <v>0</v>
      </c>
      <c r="BK1364" s="551" t="s">
        <v>13</v>
      </c>
      <c r="BL1364" s="551" t="s">
        <v>14</v>
      </c>
    </row>
    <row r="1365" spans="1:73" ht="12.75" customHeight="1" x14ac:dyDescent="0.2">
      <c r="C1365" s="585"/>
      <c r="D1365" s="585"/>
      <c r="E1365" s="549" t="s">
        <v>11</v>
      </c>
      <c r="F1365" s="549" t="s">
        <v>12</v>
      </c>
      <c r="G1365" s="549" t="s">
        <v>10</v>
      </c>
      <c r="H1365" s="549" t="s">
        <v>0</v>
      </c>
      <c r="I1365" s="549" t="s">
        <v>13</v>
      </c>
      <c r="J1365" s="549" t="s">
        <v>14</v>
      </c>
      <c r="K1365" s="549" t="s">
        <v>11</v>
      </c>
      <c r="L1365" s="549" t="s">
        <v>12</v>
      </c>
      <c r="M1365" s="549" t="s">
        <v>10</v>
      </c>
      <c r="N1365" s="549" t="s">
        <v>0</v>
      </c>
      <c r="O1365" s="549" t="s">
        <v>13</v>
      </c>
      <c r="P1365" s="549" t="s">
        <v>14</v>
      </c>
      <c r="Q1365" s="549" t="s">
        <v>11</v>
      </c>
      <c r="R1365" s="549" t="s">
        <v>12</v>
      </c>
      <c r="S1365" s="549" t="s">
        <v>10</v>
      </c>
      <c r="T1365" s="549" t="s">
        <v>0</v>
      </c>
      <c r="U1365" s="549" t="s">
        <v>13</v>
      </c>
      <c r="V1365" s="549" t="s">
        <v>14</v>
      </c>
      <c r="W1365" s="549" t="s">
        <v>11</v>
      </c>
      <c r="X1365" s="549" t="s">
        <v>12</v>
      </c>
      <c r="Y1365" s="549" t="s">
        <v>10</v>
      </c>
      <c r="Z1365" s="549" t="s">
        <v>0</v>
      </c>
      <c r="AA1365" s="549" t="s">
        <v>13</v>
      </c>
      <c r="AB1365" s="549" t="s">
        <v>14</v>
      </c>
      <c r="AC1365" s="549" t="s">
        <v>11</v>
      </c>
      <c r="AD1365" s="549" t="s">
        <v>12</v>
      </c>
      <c r="AE1365" s="549" t="s">
        <v>10</v>
      </c>
      <c r="AF1365" s="549" t="s">
        <v>0</v>
      </c>
      <c r="AG1365" s="549" t="s">
        <v>13</v>
      </c>
      <c r="AH1365" s="549" t="s">
        <v>14</v>
      </c>
      <c r="AI1365" s="549" t="s">
        <v>11</v>
      </c>
      <c r="AJ1365" s="549" t="s">
        <v>12</v>
      </c>
      <c r="AK1365" s="549" t="s">
        <v>10</v>
      </c>
      <c r="AL1365" s="549" t="s">
        <v>0</v>
      </c>
      <c r="AM1365" s="549" t="s">
        <v>13</v>
      </c>
      <c r="AN1365" s="549" t="s">
        <v>14</v>
      </c>
      <c r="AO1365" s="549" t="s">
        <v>11</v>
      </c>
      <c r="AP1365" s="549" t="s">
        <v>12</v>
      </c>
      <c r="AQ1365" s="549" t="s">
        <v>10</v>
      </c>
      <c r="AR1365" s="549" t="s">
        <v>0</v>
      </c>
      <c r="AS1365" s="549" t="s">
        <v>13</v>
      </c>
      <c r="AT1365" s="549" t="s">
        <v>14</v>
      </c>
      <c r="AU1365" s="548" t="s">
        <v>11</v>
      </c>
      <c r="AV1365" s="548" t="s">
        <v>12</v>
      </c>
      <c r="AW1365" s="548" t="s">
        <v>10</v>
      </c>
      <c r="AX1365" s="548" t="s">
        <v>0</v>
      </c>
      <c r="AY1365" s="548" t="s">
        <v>13</v>
      </c>
      <c r="AZ1365" s="548" t="s">
        <v>14</v>
      </c>
      <c r="BA1365" s="548" t="s">
        <v>11</v>
      </c>
      <c r="BB1365" s="548" t="s">
        <v>12</v>
      </c>
      <c r="BC1365" s="548" t="s">
        <v>10</v>
      </c>
      <c r="BD1365" s="548" t="s">
        <v>0</v>
      </c>
      <c r="BE1365" s="548" t="s">
        <v>13</v>
      </c>
      <c r="BF1365" s="548" t="s">
        <v>14</v>
      </c>
      <c r="BG1365" s="552"/>
      <c r="BH1365" s="552"/>
      <c r="BI1365" s="552"/>
      <c r="BJ1365" s="552"/>
      <c r="BK1365" s="552"/>
      <c r="BL1365" s="552"/>
    </row>
    <row r="1366" spans="1:73" ht="51" customHeight="1" x14ac:dyDescent="0.2">
      <c r="A1366" t="s">
        <v>193</v>
      </c>
      <c r="B1366" t="s">
        <v>194</v>
      </c>
      <c r="C1366" s="586"/>
      <c r="D1366" s="586"/>
      <c r="E1366" s="550"/>
      <c r="F1366" s="550"/>
      <c r="G1366" s="550"/>
      <c r="H1366" s="550"/>
      <c r="I1366" s="550"/>
      <c r="J1366" s="550"/>
      <c r="K1366" s="550"/>
      <c r="L1366" s="550"/>
      <c r="M1366" s="550"/>
      <c r="N1366" s="550"/>
      <c r="O1366" s="550"/>
      <c r="P1366" s="550"/>
      <c r="Q1366" s="550"/>
      <c r="R1366" s="550"/>
      <c r="S1366" s="550"/>
      <c r="T1366" s="550"/>
      <c r="U1366" s="550"/>
      <c r="V1366" s="550"/>
      <c r="W1366" s="550"/>
      <c r="X1366" s="550"/>
      <c r="Y1366" s="550"/>
      <c r="Z1366" s="550"/>
      <c r="AA1366" s="550"/>
      <c r="AB1366" s="550"/>
      <c r="AC1366" s="550"/>
      <c r="AD1366" s="550"/>
      <c r="AE1366" s="550"/>
      <c r="AF1366" s="550"/>
      <c r="AG1366" s="550"/>
      <c r="AH1366" s="550"/>
      <c r="AI1366" s="550"/>
      <c r="AJ1366" s="550"/>
      <c r="AK1366" s="550"/>
      <c r="AL1366" s="550"/>
      <c r="AM1366" s="550"/>
      <c r="AN1366" s="550"/>
      <c r="AO1366" s="550"/>
      <c r="AP1366" s="550"/>
      <c r="AQ1366" s="550"/>
      <c r="AR1366" s="550"/>
      <c r="AS1366" s="550"/>
      <c r="AT1366" s="550"/>
      <c r="AU1366" s="548"/>
      <c r="AV1366" s="548"/>
      <c r="AW1366" s="548"/>
      <c r="AX1366" s="548"/>
      <c r="AY1366" s="548"/>
      <c r="AZ1366" s="548"/>
      <c r="BA1366" s="548"/>
      <c r="BB1366" s="548"/>
      <c r="BC1366" s="548"/>
      <c r="BD1366" s="548"/>
      <c r="BE1366" s="548"/>
      <c r="BF1366" s="548"/>
      <c r="BG1366" s="553"/>
      <c r="BH1366" s="553"/>
      <c r="BI1366" s="553"/>
      <c r="BJ1366" s="553"/>
      <c r="BK1366" s="553"/>
      <c r="BL1366" s="553"/>
      <c r="BN1366" s="72" t="s">
        <v>215</v>
      </c>
      <c r="BO1366" s="72" t="s">
        <v>216</v>
      </c>
      <c r="BP1366" s="72" t="s">
        <v>217</v>
      </c>
    </row>
    <row r="1367" spans="1:73" ht="15.75" x14ac:dyDescent="0.25">
      <c r="C1367" s="233">
        <v>1</v>
      </c>
      <c r="D1367" s="233">
        <v>2</v>
      </c>
      <c r="E1367" s="233">
        <v>3</v>
      </c>
      <c r="F1367" s="233">
        <v>4</v>
      </c>
      <c r="G1367" s="233">
        <v>5</v>
      </c>
      <c r="H1367" s="233">
        <v>6</v>
      </c>
      <c r="I1367" s="233">
        <v>7</v>
      </c>
      <c r="J1367" s="233">
        <v>8</v>
      </c>
      <c r="K1367" s="233">
        <v>9</v>
      </c>
      <c r="L1367" s="233">
        <v>10</v>
      </c>
      <c r="M1367" s="233">
        <v>11</v>
      </c>
      <c r="N1367" s="233">
        <v>12</v>
      </c>
      <c r="O1367" s="233">
        <v>13</v>
      </c>
      <c r="P1367" s="233">
        <v>14</v>
      </c>
      <c r="Q1367" s="233">
        <v>15</v>
      </c>
      <c r="R1367" s="233">
        <v>16</v>
      </c>
      <c r="S1367" s="233">
        <v>17</v>
      </c>
      <c r="T1367" s="233">
        <v>18</v>
      </c>
      <c r="U1367" s="233">
        <v>19</v>
      </c>
      <c r="V1367" s="233">
        <v>20</v>
      </c>
      <c r="W1367" s="233">
        <v>21</v>
      </c>
      <c r="X1367" s="233">
        <v>22</v>
      </c>
      <c r="Y1367" s="233">
        <v>23</v>
      </c>
      <c r="Z1367" s="233">
        <v>24</v>
      </c>
      <c r="AA1367" s="233">
        <v>25</v>
      </c>
      <c r="AB1367" s="233">
        <v>26</v>
      </c>
      <c r="AC1367" s="111">
        <v>27</v>
      </c>
      <c r="AD1367" s="111">
        <v>28</v>
      </c>
      <c r="AE1367" s="111">
        <v>29</v>
      </c>
      <c r="AF1367" s="111">
        <v>30</v>
      </c>
      <c r="AG1367" s="111">
        <v>31</v>
      </c>
      <c r="AH1367" s="111">
        <v>32</v>
      </c>
      <c r="AI1367" s="111">
        <v>33</v>
      </c>
      <c r="AJ1367" s="111">
        <v>34</v>
      </c>
      <c r="AK1367" s="111">
        <v>35</v>
      </c>
      <c r="AL1367" s="111">
        <v>36</v>
      </c>
      <c r="AM1367" s="111">
        <v>37</v>
      </c>
      <c r="AN1367" s="111">
        <v>38</v>
      </c>
      <c r="AO1367" s="111">
        <v>39</v>
      </c>
      <c r="AP1367" s="111">
        <v>40</v>
      </c>
      <c r="AQ1367" s="111">
        <v>41</v>
      </c>
      <c r="AR1367" s="111">
        <v>42</v>
      </c>
      <c r="AS1367" s="111">
        <v>43</v>
      </c>
      <c r="AT1367" s="111">
        <v>44</v>
      </c>
      <c r="AU1367" s="233">
        <v>45</v>
      </c>
      <c r="AV1367" s="233">
        <v>46</v>
      </c>
      <c r="AW1367" s="233">
        <v>47</v>
      </c>
      <c r="AX1367" s="233">
        <v>48</v>
      </c>
      <c r="AY1367" s="233">
        <v>49</v>
      </c>
      <c r="AZ1367" s="233">
        <v>50</v>
      </c>
      <c r="BA1367" s="233">
        <v>51</v>
      </c>
      <c r="BB1367" s="233">
        <v>52</v>
      </c>
      <c r="BC1367" s="233">
        <v>53</v>
      </c>
      <c r="BD1367" s="233">
        <v>54</v>
      </c>
      <c r="BE1367" s="233">
        <v>55</v>
      </c>
      <c r="BF1367" s="233">
        <v>56</v>
      </c>
      <c r="BG1367" s="233">
        <v>57</v>
      </c>
      <c r="BH1367" s="233">
        <v>58</v>
      </c>
      <c r="BI1367" s="233">
        <v>59</v>
      </c>
      <c r="BJ1367" s="233">
        <v>60</v>
      </c>
      <c r="BK1367" s="233">
        <v>61</v>
      </c>
      <c r="BL1367" s="233">
        <v>62</v>
      </c>
    </row>
    <row r="1368" spans="1:73" ht="21.95" customHeight="1" x14ac:dyDescent="0.3">
      <c r="A1368" s="17"/>
      <c r="B1368" s="17"/>
      <c r="C1368" s="232">
        <v>1</v>
      </c>
      <c r="D1368" s="239" t="s">
        <v>16</v>
      </c>
      <c r="E1368" s="294">
        <v>1.9999999999988916E-3</v>
      </c>
      <c r="F1368" s="295"/>
      <c r="G1368" s="294">
        <f>SUM(E1368:F1368)</f>
        <v>1.9999999999988916E-3</v>
      </c>
      <c r="H1368" s="294"/>
      <c r="I1368" s="296">
        <f t="shared" ref="I1368:I1388" si="1391">IF(H1368&lt;&gt;0,(H1368/G1368*100),0)</f>
        <v>0</v>
      </c>
      <c r="J1368" s="294">
        <f t="shared" ref="J1368:J1397" si="1392">G1368-H1368</f>
        <v>1.9999999999988916E-3</v>
      </c>
      <c r="K1368" s="294">
        <v>33.300000000000004</v>
      </c>
      <c r="L1368" s="252">
        <v>18.809999999999999</v>
      </c>
      <c r="M1368" s="294">
        <f>SUM(K1368,L1368)</f>
        <v>52.11</v>
      </c>
      <c r="N1368" s="294"/>
      <c r="O1368" s="296">
        <f>+N1368/M1368*100</f>
        <v>0</v>
      </c>
      <c r="P1368" s="294">
        <f t="shared" ref="P1368:P1397" si="1393">M1368-N1368</f>
        <v>52.11</v>
      </c>
      <c r="Q1368" s="294">
        <v>-1.0000000000001563E-2</v>
      </c>
      <c r="R1368" s="252">
        <v>6.27</v>
      </c>
      <c r="S1368" s="294">
        <f>SUM(Q1368,R1368)</f>
        <v>6.259999999999998</v>
      </c>
      <c r="T1368" s="294"/>
      <c r="U1368" s="296">
        <f>T1368/S1368*100</f>
        <v>0</v>
      </c>
      <c r="V1368" s="294">
        <f>S1368-T1368</f>
        <v>6.259999999999998</v>
      </c>
      <c r="W1368" s="294">
        <v>0.80000000000000027</v>
      </c>
      <c r="X1368" s="252">
        <v>0.8</v>
      </c>
      <c r="Y1368" s="294">
        <f t="shared" ref="Y1368:Y1397" si="1394">SUM(W1368:X1368)</f>
        <v>1.6000000000000003</v>
      </c>
      <c r="Z1368" s="294">
        <v>0.8</v>
      </c>
      <c r="AA1368" s="296">
        <f>IF(Z1368&lt;&gt;0,(Z1368/Y1368*100),0)</f>
        <v>49.999999999999993</v>
      </c>
      <c r="AB1368" s="294">
        <f>Y1368-Z1368</f>
        <v>0.80000000000000027</v>
      </c>
      <c r="AC1368" s="243">
        <v>127.39</v>
      </c>
      <c r="AD1368" s="97">
        <v>135.03183999999999</v>
      </c>
      <c r="AE1368" s="243">
        <f>SUM(AC1368:AD1368)</f>
        <v>262.42183999999997</v>
      </c>
      <c r="AF1368" s="243">
        <v>143.31</v>
      </c>
      <c r="AG1368" s="242">
        <f>IF(AF1368&lt;&gt;"", AF1368/AE1368*100, 0)</f>
        <v>54.610546134422357</v>
      </c>
      <c r="AH1368" s="243">
        <f>AE1368-AF1368</f>
        <v>119.11183999999997</v>
      </c>
      <c r="AI1368" s="243">
        <v>300.74799999999999</v>
      </c>
      <c r="AJ1368" s="243">
        <v>291.40537999999998</v>
      </c>
      <c r="AK1368" s="243">
        <f>SUM(AI1368:AJ1368)</f>
        <v>592.15337999999997</v>
      </c>
      <c r="AL1368" s="243">
        <v>293.60000000000002</v>
      </c>
      <c r="AM1368" s="242">
        <f>IF(AL1368&lt;&gt;0,(AL1368/AK1368*100),0)</f>
        <v>49.581748566562275</v>
      </c>
      <c r="AN1368" s="243">
        <f>AK1368-AL1368</f>
        <v>298.55337999999995</v>
      </c>
      <c r="AO1368" s="243">
        <v>267.96500000000003</v>
      </c>
      <c r="AP1368" s="243">
        <v>269.70738</v>
      </c>
      <c r="AQ1368" s="243">
        <f>SUM(AO1368:AP1368)</f>
        <v>537.67237999999998</v>
      </c>
      <c r="AR1368" s="243">
        <v>261.04000000000002</v>
      </c>
      <c r="AS1368" s="242">
        <f>IF(AR1368&lt;&gt;0,(AR1368/AQ1368*100),0)</f>
        <v>48.550011068078305</v>
      </c>
      <c r="AT1368" s="243">
        <f>AQ1368-AR1368</f>
        <v>276.63237999999996</v>
      </c>
      <c r="AU1368" s="243">
        <v>0</v>
      </c>
      <c r="AV1368" s="94"/>
      <c r="AW1368" s="243">
        <f>SUM(AU1368:AV1368)</f>
        <v>0</v>
      </c>
      <c r="AX1368" s="243"/>
      <c r="AY1368" s="242">
        <f>IF(AX1368&lt;&gt;0,(AX1368/AW1368*100),0)</f>
        <v>0</v>
      </c>
      <c r="AZ1368" s="243">
        <f>AW1368-AX1368</f>
        <v>0</v>
      </c>
      <c r="BA1368" s="243">
        <v>0</v>
      </c>
      <c r="BB1368" s="243">
        <v>0</v>
      </c>
      <c r="BC1368" s="243">
        <f>SUM(BA1368:BB1368)</f>
        <v>0</v>
      </c>
      <c r="BD1368" s="243"/>
      <c r="BE1368" s="242">
        <f>IF(BD1368&lt;&gt;0,(BD1368/BC1368*100),0)</f>
        <v>0</v>
      </c>
      <c r="BF1368" s="243">
        <f>BC1368-BD1368</f>
        <v>0</v>
      </c>
      <c r="BG1368" s="86">
        <f t="shared" ref="BG1368:BH1397" si="1395">E1368+K1368+Q1368+W1368+AI1368+AO1368+AU1368+BA1368+AC1368</f>
        <v>730.19500000000005</v>
      </c>
      <c r="BH1368" s="86">
        <f t="shared" si="1395"/>
        <v>722.02459999999996</v>
      </c>
      <c r="BI1368" s="86">
        <f>SUM(BG1368:BH1368)</f>
        <v>1452.2195999999999</v>
      </c>
      <c r="BJ1368" s="86">
        <f t="shared" ref="BJ1368:BJ1397" si="1396">H1368+N1368+T1368+Z1368+AL1368+AR1368+AX1368+BD1368+AF1368</f>
        <v>698.75</v>
      </c>
      <c r="BK1368" s="85">
        <f>IF(BJ1368&lt;&gt;0,(BJ1368/BI1368*100),0)</f>
        <v>48.116001188800929</v>
      </c>
      <c r="BL1368" s="86">
        <f>BI1368-BJ1368</f>
        <v>753.4695999999999</v>
      </c>
      <c r="BN1368" s="56">
        <v>265.46499999999997</v>
      </c>
      <c r="BO1368" s="72">
        <v>245.69300000000001</v>
      </c>
      <c r="BP1368" s="72">
        <v>0</v>
      </c>
      <c r="BU1368" s="214"/>
    </row>
    <row r="1369" spans="1:73" ht="21.95" customHeight="1" x14ac:dyDescent="0.3">
      <c r="A1369" s="17">
        <v>1</v>
      </c>
      <c r="B1369" s="17">
        <v>1</v>
      </c>
      <c r="C1369" s="232">
        <v>2</v>
      </c>
      <c r="D1369" s="239" t="s">
        <v>190</v>
      </c>
      <c r="E1369" s="294">
        <v>0</v>
      </c>
      <c r="F1369" s="295"/>
      <c r="G1369" s="294">
        <f t="shared" ref="G1369:G1397" si="1397">SUM(E1369:F1369)</f>
        <v>0</v>
      </c>
      <c r="H1369" s="294"/>
      <c r="I1369" s="296">
        <f t="shared" si="1391"/>
        <v>0</v>
      </c>
      <c r="J1369" s="294">
        <f t="shared" si="1392"/>
        <v>0</v>
      </c>
      <c r="K1369" s="294">
        <v>48.66</v>
      </c>
      <c r="L1369" s="252">
        <v>25.65</v>
      </c>
      <c r="M1369" s="294">
        <f t="shared" ref="M1369:M1397" si="1398">SUM(K1369,L1369)</f>
        <v>74.31</v>
      </c>
      <c r="N1369" s="294">
        <v>23.01</v>
      </c>
      <c r="O1369" s="296">
        <f t="shared" ref="O1369:O1398" si="1399">+N1369/M1369*100</f>
        <v>30.964876867178038</v>
      </c>
      <c r="P1369" s="294">
        <f t="shared" si="1393"/>
        <v>51.3</v>
      </c>
      <c r="Q1369" s="294">
        <v>14.07</v>
      </c>
      <c r="R1369" s="252">
        <v>8.5500000000000007</v>
      </c>
      <c r="S1369" s="294">
        <f t="shared" ref="S1369:S1397" si="1400">SUM(Q1369,R1369)</f>
        <v>22.62</v>
      </c>
      <c r="T1369" s="294">
        <v>14.07</v>
      </c>
      <c r="U1369" s="296">
        <f>T1369/S1369*100</f>
        <v>62.201591511936336</v>
      </c>
      <c r="V1369" s="294">
        <f t="shared" ref="V1369:V1397" si="1401">S1369-T1369</f>
        <v>8.5500000000000007</v>
      </c>
      <c r="W1369" s="294">
        <v>2.1999999999999993</v>
      </c>
      <c r="X1369" s="252">
        <v>1.4</v>
      </c>
      <c r="Y1369" s="294">
        <f t="shared" si="1394"/>
        <v>3.5999999999999992</v>
      </c>
      <c r="Z1369" s="294">
        <v>2.2000000000000002</v>
      </c>
      <c r="AA1369" s="296">
        <f t="shared" ref="AA1369:AA1398" si="1402">IF(Z1369&lt;&gt;0,(Z1369/Y1369*100),0)</f>
        <v>61.111111111111128</v>
      </c>
      <c r="AB1369" s="294">
        <f t="shared" ref="AB1369:AB1397" si="1403">Y1369-Z1369</f>
        <v>1.399999999999999</v>
      </c>
      <c r="AC1369" s="243">
        <v>142.74</v>
      </c>
      <c r="AD1369" s="97">
        <v>236.30572000000001</v>
      </c>
      <c r="AE1369" s="243">
        <f t="shared" ref="AE1369:AE1397" si="1404">SUM(AC1369:AD1369)</f>
        <v>379.04572000000002</v>
      </c>
      <c r="AF1369" s="243">
        <v>142.74</v>
      </c>
      <c r="AG1369" s="242">
        <f t="shared" ref="AG1369:AG1397" si="1405">IF(AF1369&lt;&gt;"", AF1369/AE1369*100, 0)</f>
        <v>37.657726355543602</v>
      </c>
      <c r="AH1369" s="243">
        <f t="shared" ref="AH1369:AH1397" si="1406">AE1369-AF1369</f>
        <v>236.30572000000001</v>
      </c>
      <c r="AI1369" s="243">
        <v>378.39</v>
      </c>
      <c r="AJ1369" s="243">
        <v>389.44497999999999</v>
      </c>
      <c r="AK1369" s="243">
        <f t="shared" ref="AK1369:AK1397" si="1407">SUM(AI1369:AJ1369)</f>
        <v>767.83497999999997</v>
      </c>
      <c r="AL1369" s="243">
        <v>92.55</v>
      </c>
      <c r="AM1369" s="242">
        <f t="shared" ref="AM1369:AM1397" si="1408">IF(AL1369&lt;&gt;0,(AL1369/AK1369*100),0)</f>
        <v>12.053371155349032</v>
      </c>
      <c r="AN1369" s="243">
        <f t="shared" ref="AN1369:AN1397" si="1409">AK1369-AL1369</f>
        <v>675.28498000000002</v>
      </c>
      <c r="AO1369" s="243">
        <v>334.06700000000012</v>
      </c>
      <c r="AP1369" s="243">
        <v>361.04942</v>
      </c>
      <c r="AQ1369" s="243">
        <f t="shared" ref="AQ1369:AQ1397" si="1410">SUM(AO1369:AP1369)</f>
        <v>695.11642000000006</v>
      </c>
      <c r="AR1369" s="243">
        <v>80.98</v>
      </c>
      <c r="AS1369" s="242">
        <f t="shared" ref="AS1369:AS1398" si="1411">IF(AR1369&lt;&gt;0,(AR1369/AQ1369*100),0)</f>
        <v>11.649847086046391</v>
      </c>
      <c r="AT1369" s="243">
        <f t="shared" ref="AT1369:AT1397" si="1412">AQ1369-AR1369</f>
        <v>614.13642000000004</v>
      </c>
      <c r="AU1369" s="243">
        <v>0</v>
      </c>
      <c r="AV1369" s="94"/>
      <c r="AW1369" s="243">
        <f t="shared" ref="AW1369:AW1397" si="1413">SUM(AU1369:AV1369)</f>
        <v>0</v>
      </c>
      <c r="AX1369" s="243"/>
      <c r="AY1369" s="242">
        <f t="shared" ref="AY1369:AY1398" si="1414">IF(AX1369&lt;&gt;0,(AX1369/AW1369*100),0)</f>
        <v>0</v>
      </c>
      <c r="AZ1369" s="243">
        <f t="shared" ref="AZ1369:AZ1397" si="1415">AW1369-AX1369</f>
        <v>0</v>
      </c>
      <c r="BA1369" s="243">
        <v>0</v>
      </c>
      <c r="BB1369" s="243">
        <v>0</v>
      </c>
      <c r="BC1369" s="243">
        <f t="shared" ref="BC1369:BC1397" si="1416">SUM(BA1369:BB1369)</f>
        <v>0</v>
      </c>
      <c r="BD1369" s="243"/>
      <c r="BE1369" s="242">
        <f t="shared" ref="BE1369:BE1398" si="1417">IF(BD1369&lt;&gt;0,(BD1369/BC1369*100),0)</f>
        <v>0</v>
      </c>
      <c r="BF1369" s="243">
        <f t="shared" ref="BF1369:BF1397" si="1418">BC1369-BD1369</f>
        <v>0</v>
      </c>
      <c r="BG1369" s="86">
        <f t="shared" si="1395"/>
        <v>920.12700000000018</v>
      </c>
      <c r="BH1369" s="86">
        <f t="shared" si="1395"/>
        <v>1022.40012</v>
      </c>
      <c r="BI1369" s="86">
        <f t="shared" ref="BI1369:BI1397" si="1419">SUM(BG1369:BH1369)</f>
        <v>1942.5271200000002</v>
      </c>
      <c r="BJ1369" s="86">
        <f t="shared" si="1396"/>
        <v>355.55</v>
      </c>
      <c r="BK1369" s="85">
        <f t="shared" ref="BK1369:BK1398" si="1420">IF(BJ1369&lt;&gt;0,(BJ1369/BI1369*100),0)</f>
        <v>18.303476761755583</v>
      </c>
      <c r="BL1369" s="86">
        <f t="shared" ref="BL1369:BL1397" si="1421">BI1369-BJ1369</f>
        <v>1586.9771200000002</v>
      </c>
      <c r="BN1369" s="56">
        <v>354.786</v>
      </c>
      <c r="BO1369" s="72">
        <v>328.904</v>
      </c>
      <c r="BP1369" s="72">
        <v>0</v>
      </c>
      <c r="BU1369" s="214"/>
    </row>
    <row r="1370" spans="1:73" ht="21.95" customHeight="1" x14ac:dyDescent="0.3">
      <c r="A1370" s="17"/>
      <c r="B1370" s="17"/>
      <c r="C1370" s="232">
        <v>3</v>
      </c>
      <c r="D1370" s="239" t="s">
        <v>18</v>
      </c>
      <c r="E1370" s="294">
        <v>0.90799999999999947</v>
      </c>
      <c r="F1370" s="295"/>
      <c r="G1370" s="294">
        <f t="shared" si="1397"/>
        <v>0.90799999999999947</v>
      </c>
      <c r="H1370" s="294">
        <v>0.91</v>
      </c>
      <c r="I1370" s="296">
        <f t="shared" si="1391"/>
        <v>100.22026431718068</v>
      </c>
      <c r="J1370" s="294">
        <f t="shared" si="1392"/>
        <v>-2.0000000000005569E-3</v>
      </c>
      <c r="K1370" s="294">
        <v>61.420000000000009</v>
      </c>
      <c r="L1370" s="252">
        <v>26.01</v>
      </c>
      <c r="M1370" s="294">
        <f t="shared" si="1398"/>
        <v>87.43</v>
      </c>
      <c r="N1370" s="294">
        <v>7.98</v>
      </c>
      <c r="O1370" s="296">
        <f t="shared" si="1399"/>
        <v>9.1273018414731784</v>
      </c>
      <c r="P1370" s="294">
        <f t="shared" si="1393"/>
        <v>79.45</v>
      </c>
      <c r="Q1370" s="294">
        <v>13.780000000000001</v>
      </c>
      <c r="R1370" s="252">
        <v>8.67</v>
      </c>
      <c r="S1370" s="294">
        <f t="shared" si="1400"/>
        <v>22.450000000000003</v>
      </c>
      <c r="T1370" s="294">
        <v>4.74</v>
      </c>
      <c r="U1370" s="296">
        <f t="shared" ref="U1370:U1398" si="1422">T1370/S1370*100</f>
        <v>21.113585746102448</v>
      </c>
      <c r="V1370" s="294">
        <f t="shared" si="1401"/>
        <v>17.71</v>
      </c>
      <c r="W1370" s="294">
        <v>1.1999999999999997</v>
      </c>
      <c r="X1370" s="252">
        <v>1.2</v>
      </c>
      <c r="Y1370" s="294">
        <f t="shared" si="1394"/>
        <v>2.3999999999999995</v>
      </c>
      <c r="Z1370" s="294">
        <v>1.84</v>
      </c>
      <c r="AA1370" s="296">
        <f t="shared" si="1402"/>
        <v>76.666666666666686</v>
      </c>
      <c r="AB1370" s="294">
        <f t="shared" si="1403"/>
        <v>0.55999999999999939</v>
      </c>
      <c r="AC1370" s="243">
        <v>87.910000000000011</v>
      </c>
      <c r="AD1370" s="97">
        <v>202.54776000000001</v>
      </c>
      <c r="AE1370" s="243">
        <f t="shared" si="1404"/>
        <v>290.45776000000001</v>
      </c>
      <c r="AF1370" s="243">
        <v>72.39</v>
      </c>
      <c r="AG1370" s="242">
        <f t="shared" si="1405"/>
        <v>24.922728867701796</v>
      </c>
      <c r="AH1370" s="243">
        <f t="shared" si="1406"/>
        <v>218.06776000000002</v>
      </c>
      <c r="AI1370" s="243">
        <v>431.35800000000006</v>
      </c>
      <c r="AJ1370" s="243">
        <v>422.37952000000001</v>
      </c>
      <c r="AK1370" s="243">
        <f t="shared" si="1407"/>
        <v>853.73752000000013</v>
      </c>
      <c r="AL1370" s="243">
        <v>171.22</v>
      </c>
      <c r="AM1370" s="242">
        <f t="shared" si="1408"/>
        <v>20.05534441077393</v>
      </c>
      <c r="AN1370" s="243">
        <f t="shared" si="1409"/>
        <v>682.5175200000001</v>
      </c>
      <c r="AO1370" s="243">
        <v>482.77400000000011</v>
      </c>
      <c r="AP1370" s="243">
        <v>389.70006000000001</v>
      </c>
      <c r="AQ1370" s="243">
        <f t="shared" si="1410"/>
        <v>872.47406000000012</v>
      </c>
      <c r="AR1370" s="243">
        <v>229.74</v>
      </c>
      <c r="AS1370" s="242">
        <f t="shared" si="1411"/>
        <v>26.332014959848777</v>
      </c>
      <c r="AT1370" s="243">
        <f t="shared" si="1412"/>
        <v>642.73406000000011</v>
      </c>
      <c r="AU1370" s="243">
        <v>1.2400000000000002</v>
      </c>
      <c r="AV1370" s="94"/>
      <c r="AW1370" s="243">
        <f t="shared" si="1413"/>
        <v>1.2400000000000002</v>
      </c>
      <c r="AX1370" s="243">
        <v>1.24</v>
      </c>
      <c r="AY1370" s="242">
        <f t="shared" si="1414"/>
        <v>99.999999999999972</v>
      </c>
      <c r="AZ1370" s="243">
        <f t="shared" si="1415"/>
        <v>0</v>
      </c>
      <c r="BA1370" s="243">
        <v>13.730000000000004</v>
      </c>
      <c r="BB1370" s="243">
        <v>11.513450000000001</v>
      </c>
      <c r="BC1370" s="243">
        <f t="shared" si="1416"/>
        <v>25.243450000000003</v>
      </c>
      <c r="BD1370" s="243">
        <v>11</v>
      </c>
      <c r="BE1370" s="242">
        <f t="shared" si="1417"/>
        <v>43.575660220770132</v>
      </c>
      <c r="BF1370" s="243">
        <f t="shared" si="1418"/>
        <v>14.243450000000003</v>
      </c>
      <c r="BG1370" s="86">
        <f t="shared" si="1395"/>
        <v>1094.3200000000002</v>
      </c>
      <c r="BH1370" s="86">
        <f t="shared" si="1395"/>
        <v>1062.02079</v>
      </c>
      <c r="BI1370" s="86">
        <f t="shared" si="1419"/>
        <v>2156.3407900000002</v>
      </c>
      <c r="BJ1370" s="86">
        <f t="shared" si="1396"/>
        <v>501.06</v>
      </c>
      <c r="BK1370" s="85">
        <f t="shared" si="1420"/>
        <v>23.236586829116188</v>
      </c>
      <c r="BL1370" s="86">
        <f t="shared" si="1421"/>
        <v>1655.2807900000003</v>
      </c>
      <c r="BN1370" s="56">
        <v>384.76</v>
      </c>
      <c r="BO1370" s="72">
        <v>355.00099999999998</v>
      </c>
      <c r="BP1370" s="72">
        <v>11.513450000000001</v>
      </c>
      <c r="BU1370" s="214"/>
    </row>
    <row r="1371" spans="1:73" ht="21.95" customHeight="1" x14ac:dyDescent="0.3">
      <c r="A1371" s="17"/>
      <c r="B1371" s="17"/>
      <c r="C1371" s="232">
        <v>4</v>
      </c>
      <c r="D1371" s="239" t="s">
        <v>19</v>
      </c>
      <c r="E1371" s="294">
        <v>4.0000000000013358E-3</v>
      </c>
      <c r="F1371" s="295"/>
      <c r="G1371" s="294">
        <f t="shared" si="1397"/>
        <v>4.0000000000013358E-3</v>
      </c>
      <c r="H1371" s="294"/>
      <c r="I1371" s="296">
        <f t="shared" si="1391"/>
        <v>0</v>
      </c>
      <c r="J1371" s="294">
        <f t="shared" si="1392"/>
        <v>4.0000000000013358E-3</v>
      </c>
      <c r="K1371" s="294">
        <v>26.83</v>
      </c>
      <c r="L1371" s="252">
        <v>22.32</v>
      </c>
      <c r="M1371" s="294">
        <f t="shared" si="1398"/>
        <v>49.15</v>
      </c>
      <c r="N1371" s="294">
        <v>4.51</v>
      </c>
      <c r="O1371" s="296">
        <f t="shared" si="1399"/>
        <v>9.1759918616480149</v>
      </c>
      <c r="P1371" s="294">
        <f t="shared" si="1393"/>
        <v>44.64</v>
      </c>
      <c r="Q1371" s="294">
        <v>7.8900000000000006</v>
      </c>
      <c r="R1371" s="252">
        <v>7.44</v>
      </c>
      <c r="S1371" s="294">
        <f t="shared" si="1400"/>
        <v>15.330000000000002</v>
      </c>
      <c r="T1371" s="294">
        <v>3.13</v>
      </c>
      <c r="U1371" s="296">
        <f t="shared" si="1422"/>
        <v>20.417482061317674</v>
      </c>
      <c r="V1371" s="294">
        <f t="shared" si="1401"/>
        <v>12.200000000000003</v>
      </c>
      <c r="W1371" s="294">
        <v>1.5</v>
      </c>
      <c r="X1371" s="252">
        <v>1.2</v>
      </c>
      <c r="Y1371" s="294">
        <f t="shared" si="1394"/>
        <v>2.7</v>
      </c>
      <c r="Z1371" s="294">
        <v>0.15</v>
      </c>
      <c r="AA1371" s="296">
        <f t="shared" si="1402"/>
        <v>5.5555555555555554</v>
      </c>
      <c r="AB1371" s="294">
        <f t="shared" si="1403"/>
        <v>2.5500000000000003</v>
      </c>
      <c r="AC1371" s="243">
        <v>99.220000000000013</v>
      </c>
      <c r="AD1371" s="97">
        <v>202.54776000000001</v>
      </c>
      <c r="AE1371" s="243">
        <f t="shared" si="1404"/>
        <v>301.76776000000001</v>
      </c>
      <c r="AF1371" s="243">
        <v>62.24</v>
      </c>
      <c r="AG1371" s="242">
        <f t="shared" si="1405"/>
        <v>20.625132386574364</v>
      </c>
      <c r="AH1371" s="243">
        <f t="shared" si="1406"/>
        <v>239.52776</v>
      </c>
      <c r="AI1371" s="243">
        <v>435.60599999999999</v>
      </c>
      <c r="AJ1371" s="243">
        <v>347.50721999999996</v>
      </c>
      <c r="AK1371" s="243">
        <f t="shared" si="1407"/>
        <v>783.11321999999996</v>
      </c>
      <c r="AL1371" s="243">
        <v>69.099999999999994</v>
      </c>
      <c r="AM1371" s="242">
        <f t="shared" si="1408"/>
        <v>8.8237560336422352</v>
      </c>
      <c r="AN1371" s="243">
        <f t="shared" si="1409"/>
        <v>714.01321999999993</v>
      </c>
      <c r="AO1371" s="243">
        <v>349.67500000000007</v>
      </c>
      <c r="AP1371" s="243">
        <v>321.41143999999997</v>
      </c>
      <c r="AQ1371" s="243">
        <f t="shared" si="1410"/>
        <v>671.08644000000004</v>
      </c>
      <c r="AR1371" s="243">
        <v>29.65</v>
      </c>
      <c r="AS1371" s="242">
        <f t="shared" si="1411"/>
        <v>4.4182087779928914</v>
      </c>
      <c r="AT1371" s="243">
        <f t="shared" si="1412"/>
        <v>641.43644000000006</v>
      </c>
      <c r="AU1371" s="243">
        <v>0</v>
      </c>
      <c r="AV1371" s="94"/>
      <c r="AW1371" s="243">
        <f t="shared" si="1413"/>
        <v>0</v>
      </c>
      <c r="AX1371" s="243"/>
      <c r="AY1371" s="242">
        <f t="shared" si="1414"/>
        <v>0</v>
      </c>
      <c r="AZ1371" s="243">
        <f t="shared" si="1415"/>
        <v>0</v>
      </c>
      <c r="BA1371" s="243">
        <v>0</v>
      </c>
      <c r="BB1371" s="243">
        <v>0</v>
      </c>
      <c r="BC1371" s="243">
        <f t="shared" si="1416"/>
        <v>0</v>
      </c>
      <c r="BD1371" s="243"/>
      <c r="BE1371" s="242">
        <f t="shared" si="1417"/>
        <v>0</v>
      </c>
      <c r="BF1371" s="243">
        <f t="shared" si="1418"/>
        <v>0</v>
      </c>
      <c r="BG1371" s="86">
        <f t="shared" si="1395"/>
        <v>920.72500000000014</v>
      </c>
      <c r="BH1371" s="86">
        <f t="shared" si="1395"/>
        <v>902.42641999999989</v>
      </c>
      <c r="BI1371" s="86">
        <f t="shared" si="1419"/>
        <v>1823.1514200000001</v>
      </c>
      <c r="BJ1371" s="86">
        <f t="shared" si="1396"/>
        <v>168.78</v>
      </c>
      <c r="BK1371" s="85">
        <f t="shared" si="1420"/>
        <v>9.2575963876878635</v>
      </c>
      <c r="BL1371" s="86">
        <f t="shared" si="1421"/>
        <v>1654.3714200000002</v>
      </c>
      <c r="BN1371" s="56">
        <v>316.57299999999998</v>
      </c>
      <c r="BO1371" s="72">
        <v>292.79199999999997</v>
      </c>
      <c r="BP1371" s="72">
        <v>0</v>
      </c>
      <c r="BU1371" s="214"/>
    </row>
    <row r="1372" spans="1:73" ht="21.95" customHeight="1" x14ac:dyDescent="0.3">
      <c r="A1372" s="17"/>
      <c r="B1372" s="17"/>
      <c r="C1372" s="232">
        <v>5</v>
      </c>
      <c r="D1372" s="239" t="s">
        <v>20</v>
      </c>
      <c r="E1372" s="294">
        <v>4.0000000000004476E-3</v>
      </c>
      <c r="F1372" s="295"/>
      <c r="G1372" s="294">
        <f t="shared" si="1397"/>
        <v>4.0000000000004476E-3</v>
      </c>
      <c r="H1372" s="294"/>
      <c r="I1372" s="296">
        <f t="shared" si="1391"/>
        <v>0</v>
      </c>
      <c r="J1372" s="294">
        <f t="shared" si="1392"/>
        <v>4.0000000000004476E-3</v>
      </c>
      <c r="K1372" s="294">
        <v>30.950000000000003</v>
      </c>
      <c r="L1372" s="252">
        <v>17.37</v>
      </c>
      <c r="M1372" s="294">
        <f t="shared" si="1398"/>
        <v>48.320000000000007</v>
      </c>
      <c r="N1372" s="294">
        <v>30.95</v>
      </c>
      <c r="O1372" s="296">
        <f t="shared" si="1399"/>
        <v>64.052152317880783</v>
      </c>
      <c r="P1372" s="294">
        <f t="shared" si="1393"/>
        <v>17.370000000000008</v>
      </c>
      <c r="Q1372" s="294">
        <v>9.14</v>
      </c>
      <c r="R1372" s="252">
        <v>5.79</v>
      </c>
      <c r="S1372" s="294">
        <f t="shared" si="1400"/>
        <v>14.93</v>
      </c>
      <c r="T1372" s="294">
        <v>9.14</v>
      </c>
      <c r="U1372" s="296">
        <f t="shared" si="1422"/>
        <v>61.219022103148021</v>
      </c>
      <c r="V1372" s="294">
        <f t="shared" si="1401"/>
        <v>5.7899999999999991</v>
      </c>
      <c r="W1372" s="294">
        <v>1.0899999999999999</v>
      </c>
      <c r="X1372" s="252">
        <v>0.7</v>
      </c>
      <c r="Y1372" s="294">
        <f t="shared" si="1394"/>
        <v>1.7899999999999998</v>
      </c>
      <c r="Z1372" s="294">
        <v>1.0900000000000001</v>
      </c>
      <c r="AA1372" s="296">
        <f t="shared" si="1402"/>
        <v>60.89385474860336</v>
      </c>
      <c r="AB1372" s="294">
        <f t="shared" si="1403"/>
        <v>0.69999999999999973</v>
      </c>
      <c r="AC1372" s="243">
        <v>61.689999999999991</v>
      </c>
      <c r="AD1372" s="97">
        <v>118.15286</v>
      </c>
      <c r="AE1372" s="243">
        <f t="shared" si="1404"/>
        <v>179.84286</v>
      </c>
      <c r="AF1372" s="243">
        <v>75.69</v>
      </c>
      <c r="AG1372" s="242">
        <f t="shared" si="1405"/>
        <v>42.08674172552638</v>
      </c>
      <c r="AH1372" s="243">
        <f t="shared" si="1406"/>
        <v>104.15286</v>
      </c>
      <c r="AI1372" s="243">
        <v>315.54599999999994</v>
      </c>
      <c r="AJ1372" s="243">
        <v>281.38767999999999</v>
      </c>
      <c r="AK1372" s="243">
        <f t="shared" si="1407"/>
        <v>596.93367999999987</v>
      </c>
      <c r="AL1372" s="243">
        <v>315.54000000000002</v>
      </c>
      <c r="AM1372" s="242">
        <f t="shared" si="1408"/>
        <v>52.860143525491821</v>
      </c>
      <c r="AN1372" s="243">
        <f t="shared" si="1409"/>
        <v>281.39367999999985</v>
      </c>
      <c r="AO1372" s="243">
        <v>369.98899999999998</v>
      </c>
      <c r="AP1372" s="243">
        <v>259.46447999999998</v>
      </c>
      <c r="AQ1372" s="243">
        <f t="shared" si="1410"/>
        <v>629.4534799999999</v>
      </c>
      <c r="AR1372" s="243">
        <v>369.99</v>
      </c>
      <c r="AS1372" s="242">
        <f t="shared" si="1411"/>
        <v>58.779562232303498</v>
      </c>
      <c r="AT1372" s="243">
        <f t="shared" si="1412"/>
        <v>259.46347999999989</v>
      </c>
      <c r="AU1372" s="243">
        <v>0</v>
      </c>
      <c r="AV1372" s="94"/>
      <c r="AW1372" s="243">
        <f t="shared" si="1413"/>
        <v>0</v>
      </c>
      <c r="AX1372" s="243"/>
      <c r="AY1372" s="242">
        <f t="shared" si="1414"/>
        <v>0</v>
      </c>
      <c r="AZ1372" s="243">
        <f t="shared" si="1415"/>
        <v>0</v>
      </c>
      <c r="BA1372" s="243">
        <v>0</v>
      </c>
      <c r="BB1372" s="243">
        <v>0</v>
      </c>
      <c r="BC1372" s="243">
        <f t="shared" si="1416"/>
        <v>0</v>
      </c>
      <c r="BD1372" s="243"/>
      <c r="BE1372" s="242">
        <f t="shared" si="1417"/>
        <v>0</v>
      </c>
      <c r="BF1372" s="243">
        <f t="shared" si="1418"/>
        <v>0</v>
      </c>
      <c r="BG1372" s="86">
        <f t="shared" si="1395"/>
        <v>788.40899999999988</v>
      </c>
      <c r="BH1372" s="86">
        <f t="shared" si="1395"/>
        <v>682.86502000000007</v>
      </c>
      <c r="BI1372" s="86">
        <f t="shared" si="1419"/>
        <v>1471.2740199999998</v>
      </c>
      <c r="BJ1372" s="86">
        <f t="shared" si="1396"/>
        <v>802.40000000000009</v>
      </c>
      <c r="BK1372" s="85">
        <f t="shared" si="1420"/>
        <v>54.537767206682553</v>
      </c>
      <c r="BL1372" s="86">
        <f t="shared" si="1421"/>
        <v>668.87401999999975</v>
      </c>
      <c r="BN1372" s="56">
        <v>256.32799999999997</v>
      </c>
      <c r="BO1372" s="72">
        <v>236.35900000000001</v>
      </c>
      <c r="BP1372" s="72">
        <v>0</v>
      </c>
      <c r="BU1372" s="214"/>
    </row>
    <row r="1373" spans="1:73" ht="21.95" customHeight="1" x14ac:dyDescent="0.3">
      <c r="A1373" s="17"/>
      <c r="B1373" s="17"/>
      <c r="C1373" s="232">
        <v>6</v>
      </c>
      <c r="D1373" s="239" t="s">
        <v>21</v>
      </c>
      <c r="E1373" s="294">
        <v>2.0000000000002238E-3</v>
      </c>
      <c r="F1373" s="295"/>
      <c r="G1373" s="294">
        <f t="shared" si="1397"/>
        <v>2.0000000000002238E-3</v>
      </c>
      <c r="H1373" s="294"/>
      <c r="I1373" s="296">
        <f t="shared" si="1391"/>
        <v>0</v>
      </c>
      <c r="J1373" s="294">
        <f t="shared" si="1392"/>
        <v>2.0000000000002238E-3</v>
      </c>
      <c r="K1373" s="294">
        <v>16.21</v>
      </c>
      <c r="L1373" s="252">
        <v>5.67</v>
      </c>
      <c r="M1373" s="294">
        <f t="shared" si="1398"/>
        <v>21.880000000000003</v>
      </c>
      <c r="N1373" s="294"/>
      <c r="O1373" s="296">
        <f t="shared" si="1399"/>
        <v>0</v>
      </c>
      <c r="P1373" s="294">
        <f t="shared" si="1393"/>
        <v>21.880000000000003</v>
      </c>
      <c r="Q1373" s="294">
        <v>5.8100000000000005</v>
      </c>
      <c r="R1373" s="252">
        <v>1.89</v>
      </c>
      <c r="S1373" s="294">
        <f t="shared" si="1400"/>
        <v>7.7</v>
      </c>
      <c r="T1373" s="294">
        <v>1.54</v>
      </c>
      <c r="U1373" s="296">
        <f t="shared" si="1422"/>
        <v>20</v>
      </c>
      <c r="V1373" s="294">
        <f t="shared" si="1401"/>
        <v>6.16</v>
      </c>
      <c r="W1373" s="294">
        <v>0.95</v>
      </c>
      <c r="X1373" s="252">
        <v>0.3</v>
      </c>
      <c r="Y1373" s="294">
        <f t="shared" si="1394"/>
        <v>1.25</v>
      </c>
      <c r="Z1373" s="294">
        <v>0.3</v>
      </c>
      <c r="AA1373" s="296">
        <f t="shared" si="1402"/>
        <v>24</v>
      </c>
      <c r="AB1373" s="294">
        <f t="shared" si="1403"/>
        <v>0.95</v>
      </c>
      <c r="AC1373" s="243">
        <v>47.77</v>
      </c>
      <c r="AD1373" s="97">
        <v>50.636940000000003</v>
      </c>
      <c r="AE1373" s="243">
        <f t="shared" si="1404"/>
        <v>98.406940000000006</v>
      </c>
      <c r="AF1373" s="243"/>
      <c r="AG1373" s="242">
        <f t="shared" si="1405"/>
        <v>0</v>
      </c>
      <c r="AH1373" s="243">
        <f t="shared" si="1406"/>
        <v>98.406940000000006</v>
      </c>
      <c r="AI1373" s="243">
        <v>225.24599999999998</v>
      </c>
      <c r="AJ1373" s="243">
        <v>90.579800000000006</v>
      </c>
      <c r="AK1373" s="243">
        <f t="shared" si="1407"/>
        <v>315.82579999999996</v>
      </c>
      <c r="AL1373" s="243">
        <v>193.08</v>
      </c>
      <c r="AM1373" s="242">
        <f t="shared" si="1408"/>
        <v>61.134967440912057</v>
      </c>
      <c r="AN1373" s="243">
        <f t="shared" si="1409"/>
        <v>122.74579999999995</v>
      </c>
      <c r="AO1373" s="243">
        <v>243.72399999999999</v>
      </c>
      <c r="AP1373" s="243">
        <v>83.555140000000009</v>
      </c>
      <c r="AQ1373" s="243">
        <f t="shared" si="1410"/>
        <v>327.27913999999998</v>
      </c>
      <c r="AR1373" s="243">
        <v>144.51</v>
      </c>
      <c r="AS1373" s="242">
        <f t="shared" si="1411"/>
        <v>44.15496814126314</v>
      </c>
      <c r="AT1373" s="243">
        <f t="shared" si="1412"/>
        <v>182.76913999999999</v>
      </c>
      <c r="AU1373" s="243">
        <v>0</v>
      </c>
      <c r="AV1373" s="94"/>
      <c r="AW1373" s="243">
        <f t="shared" si="1413"/>
        <v>0</v>
      </c>
      <c r="AX1373" s="243"/>
      <c r="AY1373" s="242">
        <f t="shared" si="1414"/>
        <v>0</v>
      </c>
      <c r="AZ1373" s="243">
        <f t="shared" si="1415"/>
        <v>0</v>
      </c>
      <c r="BA1373" s="243">
        <v>0</v>
      </c>
      <c r="BB1373" s="243">
        <v>0</v>
      </c>
      <c r="BC1373" s="243">
        <f t="shared" si="1416"/>
        <v>0</v>
      </c>
      <c r="BD1373" s="243"/>
      <c r="BE1373" s="242">
        <f t="shared" si="1417"/>
        <v>0</v>
      </c>
      <c r="BF1373" s="243">
        <f t="shared" si="1418"/>
        <v>0</v>
      </c>
      <c r="BG1373" s="86">
        <f t="shared" si="1395"/>
        <v>539.71199999999999</v>
      </c>
      <c r="BH1373" s="86">
        <f t="shared" si="1395"/>
        <v>232.63188000000002</v>
      </c>
      <c r="BI1373" s="86">
        <f t="shared" si="1419"/>
        <v>772.34388000000001</v>
      </c>
      <c r="BJ1373" s="86">
        <f t="shared" si="1396"/>
        <v>339.43</v>
      </c>
      <c r="BK1373" s="85">
        <f t="shared" si="1420"/>
        <v>43.948040347001907</v>
      </c>
      <c r="BL1373" s="86">
        <f t="shared" si="1421"/>
        <v>432.91388000000001</v>
      </c>
      <c r="BN1373" s="56">
        <v>82.515000000000001</v>
      </c>
      <c r="BO1373" s="72">
        <v>76.114000000000004</v>
      </c>
      <c r="BP1373" s="72">
        <v>0</v>
      </c>
      <c r="BU1373" s="214"/>
    </row>
    <row r="1374" spans="1:73" ht="21.95" customHeight="1" x14ac:dyDescent="0.3">
      <c r="A1374" s="17"/>
      <c r="B1374" s="17"/>
      <c r="C1374" s="232">
        <v>7</v>
      </c>
      <c r="D1374" s="239" t="s">
        <v>22</v>
      </c>
      <c r="E1374" s="294">
        <v>0</v>
      </c>
      <c r="F1374" s="295"/>
      <c r="G1374" s="294">
        <f t="shared" si="1397"/>
        <v>0</v>
      </c>
      <c r="H1374" s="294"/>
      <c r="I1374" s="296">
        <f t="shared" si="1391"/>
        <v>0</v>
      </c>
      <c r="J1374" s="294">
        <f t="shared" si="1392"/>
        <v>0</v>
      </c>
      <c r="K1374" s="294">
        <v>101.72</v>
      </c>
      <c r="L1374" s="252">
        <v>30.78</v>
      </c>
      <c r="M1374" s="294">
        <f t="shared" si="1398"/>
        <v>132.5</v>
      </c>
      <c r="N1374" s="294">
        <v>32.86</v>
      </c>
      <c r="O1374" s="296">
        <f t="shared" si="1399"/>
        <v>24.8</v>
      </c>
      <c r="P1374" s="294">
        <f t="shared" si="1393"/>
        <v>99.64</v>
      </c>
      <c r="Q1374" s="294">
        <v>21.5</v>
      </c>
      <c r="R1374" s="252">
        <v>10.26</v>
      </c>
      <c r="S1374" s="294">
        <f t="shared" si="1400"/>
        <v>31.759999999999998</v>
      </c>
      <c r="T1374" s="294">
        <v>14.52</v>
      </c>
      <c r="U1374" s="296">
        <f t="shared" si="1422"/>
        <v>45.71788413098237</v>
      </c>
      <c r="V1374" s="294">
        <f t="shared" si="1401"/>
        <v>17.239999999999998</v>
      </c>
      <c r="W1374" s="294">
        <v>4.2399999999999993</v>
      </c>
      <c r="X1374" s="252">
        <v>1.4</v>
      </c>
      <c r="Y1374" s="294">
        <f t="shared" si="1394"/>
        <v>5.6399999999999988</v>
      </c>
      <c r="Z1374" s="294">
        <v>1.1599999999999999</v>
      </c>
      <c r="AA1374" s="296">
        <f t="shared" si="1402"/>
        <v>20.567375886524825</v>
      </c>
      <c r="AB1374" s="294">
        <f t="shared" si="1403"/>
        <v>4.4799999999999986</v>
      </c>
      <c r="AC1374" s="243">
        <v>222.93</v>
      </c>
      <c r="AD1374" s="97">
        <v>236.30572000000001</v>
      </c>
      <c r="AE1374" s="243">
        <f t="shared" si="1404"/>
        <v>459.23572000000001</v>
      </c>
      <c r="AF1374" s="243">
        <v>43.06</v>
      </c>
      <c r="AG1374" s="242">
        <f t="shared" si="1405"/>
        <v>9.3764483302823223</v>
      </c>
      <c r="AH1374" s="243">
        <f t="shared" si="1406"/>
        <v>416.17572000000001</v>
      </c>
      <c r="AI1374" s="243">
        <v>721.65400000000011</v>
      </c>
      <c r="AJ1374" s="243">
        <v>480.56484</v>
      </c>
      <c r="AK1374" s="243">
        <f t="shared" si="1407"/>
        <v>1202.21884</v>
      </c>
      <c r="AL1374" s="243">
        <v>540.83000000000004</v>
      </c>
      <c r="AM1374" s="242">
        <f t="shared" si="1408"/>
        <v>44.985986078873964</v>
      </c>
      <c r="AN1374" s="243">
        <f t="shared" si="1409"/>
        <v>661.38883999999996</v>
      </c>
      <c r="AO1374" s="243">
        <v>616.36299999999994</v>
      </c>
      <c r="AP1374" s="243">
        <v>444.40565999999995</v>
      </c>
      <c r="AQ1374" s="243">
        <f t="shared" si="1410"/>
        <v>1060.76866</v>
      </c>
      <c r="AR1374" s="243">
        <v>247.5</v>
      </c>
      <c r="AS1374" s="242">
        <f t="shared" si="1411"/>
        <v>23.332137282411793</v>
      </c>
      <c r="AT1374" s="243">
        <f t="shared" si="1412"/>
        <v>813.26865999999995</v>
      </c>
      <c r="AU1374" s="243">
        <v>0</v>
      </c>
      <c r="AV1374" s="94"/>
      <c r="AW1374" s="243">
        <f t="shared" si="1413"/>
        <v>0</v>
      </c>
      <c r="AX1374" s="243"/>
      <c r="AY1374" s="242">
        <f t="shared" si="1414"/>
        <v>0</v>
      </c>
      <c r="AZ1374" s="243">
        <f t="shared" si="1415"/>
        <v>0</v>
      </c>
      <c r="BA1374" s="243">
        <v>0</v>
      </c>
      <c r="BB1374" s="243">
        <v>0</v>
      </c>
      <c r="BC1374" s="243">
        <f t="shared" si="1416"/>
        <v>0</v>
      </c>
      <c r="BD1374" s="243"/>
      <c r="BE1374" s="242">
        <f t="shared" si="1417"/>
        <v>0</v>
      </c>
      <c r="BF1374" s="243">
        <f t="shared" si="1418"/>
        <v>0</v>
      </c>
      <c r="BG1374" s="86">
        <f t="shared" si="1395"/>
        <v>1688.4070000000002</v>
      </c>
      <c r="BH1374" s="86">
        <f t="shared" si="1395"/>
        <v>1203.71622</v>
      </c>
      <c r="BI1374" s="86">
        <f t="shared" si="1419"/>
        <v>2892.1232200000004</v>
      </c>
      <c r="BJ1374" s="86">
        <f t="shared" si="1396"/>
        <v>879.93000000000006</v>
      </c>
      <c r="BK1374" s="85">
        <f t="shared" si="1420"/>
        <v>30.42505222166848</v>
      </c>
      <c r="BL1374" s="86">
        <f t="shared" si="1421"/>
        <v>2012.1932200000003</v>
      </c>
      <c r="BN1374" s="56">
        <v>437.78699999999998</v>
      </c>
      <c r="BO1374" s="72">
        <v>404.83499999999998</v>
      </c>
      <c r="BP1374" s="72">
        <v>0</v>
      </c>
      <c r="BU1374" s="214"/>
    </row>
    <row r="1375" spans="1:73" ht="21.95" customHeight="1" x14ac:dyDescent="0.3">
      <c r="A1375" s="17">
        <v>2</v>
      </c>
      <c r="B1375" s="17"/>
      <c r="C1375" s="232">
        <v>8</v>
      </c>
      <c r="D1375" s="239" t="s">
        <v>23</v>
      </c>
      <c r="E1375" s="294">
        <v>1.9999999999997797E-3</v>
      </c>
      <c r="F1375" s="295"/>
      <c r="G1375" s="294">
        <f t="shared" si="1397"/>
        <v>1.9999999999997797E-3</v>
      </c>
      <c r="H1375" s="294"/>
      <c r="I1375" s="296">
        <f t="shared" si="1391"/>
        <v>0</v>
      </c>
      <c r="J1375" s="294">
        <f t="shared" si="1392"/>
        <v>1.9999999999997797E-3</v>
      </c>
      <c r="K1375" s="294">
        <v>16.290000000000003</v>
      </c>
      <c r="L1375" s="252">
        <v>5.4</v>
      </c>
      <c r="M1375" s="294">
        <f t="shared" si="1398"/>
        <v>21.690000000000005</v>
      </c>
      <c r="N1375" s="294"/>
      <c r="O1375" s="296">
        <f t="shared" si="1399"/>
        <v>0</v>
      </c>
      <c r="P1375" s="294">
        <f t="shared" si="1393"/>
        <v>21.690000000000005</v>
      </c>
      <c r="Q1375" s="294">
        <v>3.9200000000000004</v>
      </c>
      <c r="R1375" s="252">
        <v>1.8</v>
      </c>
      <c r="S1375" s="294">
        <f t="shared" si="1400"/>
        <v>5.7200000000000006</v>
      </c>
      <c r="T1375" s="294">
        <v>2.06</v>
      </c>
      <c r="U1375" s="296">
        <f t="shared" si="1422"/>
        <v>36.013986013986013</v>
      </c>
      <c r="V1375" s="294">
        <f t="shared" si="1401"/>
        <v>3.6600000000000006</v>
      </c>
      <c r="W1375" s="294">
        <v>0.53999999999999992</v>
      </c>
      <c r="X1375" s="252">
        <v>0.3</v>
      </c>
      <c r="Y1375" s="294">
        <f t="shared" si="1394"/>
        <v>0.83999999999999986</v>
      </c>
      <c r="Z1375" s="294">
        <v>0.49</v>
      </c>
      <c r="AA1375" s="296">
        <f t="shared" si="1402"/>
        <v>58.333333333333336</v>
      </c>
      <c r="AB1375" s="294">
        <f t="shared" si="1403"/>
        <v>0.34999999999999987</v>
      </c>
      <c r="AC1375" s="243">
        <v>21.180000000000003</v>
      </c>
      <c r="AD1375" s="97">
        <v>50.636940000000003</v>
      </c>
      <c r="AE1375" s="243">
        <f t="shared" si="1404"/>
        <v>71.816940000000002</v>
      </c>
      <c r="AF1375" s="243">
        <v>10</v>
      </c>
      <c r="AG1375" s="242">
        <f t="shared" si="1405"/>
        <v>13.924291399772812</v>
      </c>
      <c r="AH1375" s="243">
        <f t="shared" si="1406"/>
        <v>61.816940000000002</v>
      </c>
      <c r="AI1375" s="243">
        <v>110.05000000000001</v>
      </c>
      <c r="AJ1375" s="243">
        <v>82.053520000000006</v>
      </c>
      <c r="AK1375" s="243">
        <f t="shared" si="1407"/>
        <v>192.10352</v>
      </c>
      <c r="AL1375" s="243">
        <v>30.62</v>
      </c>
      <c r="AM1375" s="242">
        <f t="shared" si="1408"/>
        <v>15.939322715169405</v>
      </c>
      <c r="AN1375" s="243">
        <f t="shared" si="1409"/>
        <v>161.48352</v>
      </c>
      <c r="AO1375" s="243">
        <v>115.61099999999999</v>
      </c>
      <c r="AP1375" s="243">
        <v>76.058900000000008</v>
      </c>
      <c r="AQ1375" s="243">
        <f t="shared" si="1410"/>
        <v>191.66989999999998</v>
      </c>
      <c r="AR1375" s="243">
        <v>40.85</v>
      </c>
      <c r="AS1375" s="242">
        <f t="shared" si="1411"/>
        <v>21.312683942549146</v>
      </c>
      <c r="AT1375" s="243">
        <f t="shared" si="1412"/>
        <v>150.81989999999999</v>
      </c>
      <c r="AU1375" s="243">
        <v>0</v>
      </c>
      <c r="AV1375" s="94"/>
      <c r="AW1375" s="243">
        <f t="shared" si="1413"/>
        <v>0</v>
      </c>
      <c r="AX1375" s="243"/>
      <c r="AY1375" s="242">
        <f t="shared" si="1414"/>
        <v>0</v>
      </c>
      <c r="AZ1375" s="243">
        <f t="shared" si="1415"/>
        <v>0</v>
      </c>
      <c r="BA1375" s="243">
        <v>0</v>
      </c>
      <c r="BB1375" s="243">
        <v>0</v>
      </c>
      <c r="BC1375" s="243">
        <f t="shared" si="1416"/>
        <v>0</v>
      </c>
      <c r="BD1375" s="243"/>
      <c r="BE1375" s="242">
        <f t="shared" si="1417"/>
        <v>0</v>
      </c>
      <c r="BF1375" s="243">
        <f t="shared" si="1418"/>
        <v>0</v>
      </c>
      <c r="BG1375" s="86">
        <f t="shared" si="1395"/>
        <v>267.59300000000002</v>
      </c>
      <c r="BH1375" s="86">
        <f t="shared" si="1395"/>
        <v>216.24936000000002</v>
      </c>
      <c r="BI1375" s="86">
        <f t="shared" si="1419"/>
        <v>483.84236000000004</v>
      </c>
      <c r="BJ1375" s="86">
        <f t="shared" si="1396"/>
        <v>84.02000000000001</v>
      </c>
      <c r="BK1375" s="85">
        <f t="shared" si="1420"/>
        <v>17.365160007900094</v>
      </c>
      <c r="BL1375" s="86">
        <f t="shared" si="1421"/>
        <v>399.82236</v>
      </c>
      <c r="BN1375" s="56">
        <v>74.751000000000005</v>
      </c>
      <c r="BO1375" s="72">
        <v>69.287000000000006</v>
      </c>
      <c r="BP1375" s="72">
        <v>0</v>
      </c>
      <c r="BU1375" s="214"/>
    </row>
    <row r="1376" spans="1:73" ht="21.95" customHeight="1" x14ac:dyDescent="0.3">
      <c r="A1376" s="17"/>
      <c r="B1376" s="17"/>
      <c r="C1376" s="232">
        <v>9</v>
      </c>
      <c r="D1376" s="239" t="s">
        <v>24</v>
      </c>
      <c r="E1376" s="294">
        <v>1.9999999999988916E-3</v>
      </c>
      <c r="F1376" s="295"/>
      <c r="G1376" s="294">
        <f t="shared" si="1397"/>
        <v>1.9999999999988916E-3</v>
      </c>
      <c r="H1376" s="294"/>
      <c r="I1376" s="296">
        <f t="shared" si="1391"/>
        <v>0</v>
      </c>
      <c r="J1376" s="294">
        <f t="shared" si="1392"/>
        <v>1.9999999999988916E-3</v>
      </c>
      <c r="K1376" s="294">
        <v>32.340000000000003</v>
      </c>
      <c r="L1376" s="252">
        <v>17.91</v>
      </c>
      <c r="M1376" s="294">
        <f t="shared" si="1398"/>
        <v>50.25</v>
      </c>
      <c r="N1376" s="294">
        <v>5.67</v>
      </c>
      <c r="O1376" s="296">
        <f t="shared" si="1399"/>
        <v>11.283582089552239</v>
      </c>
      <c r="P1376" s="294">
        <f t="shared" si="1393"/>
        <v>44.58</v>
      </c>
      <c r="Q1376" s="294">
        <v>14.629999999999999</v>
      </c>
      <c r="R1376" s="252">
        <v>5.97</v>
      </c>
      <c r="S1376" s="294">
        <f t="shared" si="1400"/>
        <v>20.599999999999998</v>
      </c>
      <c r="T1376" s="294">
        <v>2.35</v>
      </c>
      <c r="U1376" s="296">
        <f t="shared" si="1422"/>
        <v>11.407766990291265</v>
      </c>
      <c r="V1376" s="294">
        <f t="shared" si="1401"/>
        <v>18.249999999999996</v>
      </c>
      <c r="W1376" s="294">
        <v>0.8</v>
      </c>
      <c r="X1376" s="252">
        <v>0.8</v>
      </c>
      <c r="Y1376" s="294">
        <f t="shared" si="1394"/>
        <v>1.6</v>
      </c>
      <c r="Z1376" s="294"/>
      <c r="AA1376" s="296">
        <f t="shared" si="1402"/>
        <v>0</v>
      </c>
      <c r="AB1376" s="294">
        <f t="shared" si="1403"/>
        <v>1.6</v>
      </c>
      <c r="AC1376" s="243">
        <v>127.39</v>
      </c>
      <c r="AD1376" s="97">
        <v>135.03183999999999</v>
      </c>
      <c r="AE1376" s="243">
        <f t="shared" si="1404"/>
        <v>262.42183999999997</v>
      </c>
      <c r="AF1376" s="243">
        <v>22.92</v>
      </c>
      <c r="AG1376" s="242">
        <f t="shared" si="1405"/>
        <v>8.7340291494031153</v>
      </c>
      <c r="AH1376" s="243">
        <f t="shared" si="1406"/>
        <v>239.50183999999996</v>
      </c>
      <c r="AI1376" s="243">
        <v>380.43799999999999</v>
      </c>
      <c r="AJ1376" s="243">
        <v>277.88938000000002</v>
      </c>
      <c r="AK1376" s="243">
        <f t="shared" si="1407"/>
        <v>658.32737999999995</v>
      </c>
      <c r="AL1376" s="243">
        <v>155.36000000000001</v>
      </c>
      <c r="AM1376" s="242">
        <f t="shared" si="1408"/>
        <v>23.599200750240712</v>
      </c>
      <c r="AN1376" s="243">
        <f t="shared" si="1409"/>
        <v>502.96737999999993</v>
      </c>
      <c r="AO1376" s="243">
        <v>306.45300000000003</v>
      </c>
      <c r="AP1376" s="243">
        <v>257.05650000000003</v>
      </c>
      <c r="AQ1376" s="243">
        <f t="shared" si="1410"/>
        <v>563.50950000000012</v>
      </c>
      <c r="AR1376" s="243">
        <v>106.32</v>
      </c>
      <c r="AS1376" s="242">
        <f t="shared" si="1411"/>
        <v>18.867472509336572</v>
      </c>
      <c r="AT1376" s="243">
        <f t="shared" si="1412"/>
        <v>457.18950000000012</v>
      </c>
      <c r="AU1376" s="243">
        <v>0</v>
      </c>
      <c r="AV1376" s="94"/>
      <c r="AW1376" s="243">
        <f t="shared" si="1413"/>
        <v>0</v>
      </c>
      <c r="AX1376" s="243"/>
      <c r="AY1376" s="242">
        <f t="shared" si="1414"/>
        <v>0</v>
      </c>
      <c r="AZ1376" s="243">
        <f t="shared" si="1415"/>
        <v>0</v>
      </c>
      <c r="BA1376" s="243">
        <v>0</v>
      </c>
      <c r="BB1376" s="243">
        <v>0</v>
      </c>
      <c r="BC1376" s="243">
        <f t="shared" si="1416"/>
        <v>0</v>
      </c>
      <c r="BD1376" s="243"/>
      <c r="BE1376" s="242">
        <f t="shared" si="1417"/>
        <v>0</v>
      </c>
      <c r="BF1376" s="243">
        <f t="shared" si="1418"/>
        <v>0</v>
      </c>
      <c r="BG1376" s="86">
        <f t="shared" si="1395"/>
        <v>862.053</v>
      </c>
      <c r="BH1376" s="86">
        <f t="shared" si="1395"/>
        <v>694.65772000000004</v>
      </c>
      <c r="BI1376" s="86">
        <f t="shared" si="1419"/>
        <v>1556.71072</v>
      </c>
      <c r="BJ1376" s="86">
        <f t="shared" si="1396"/>
        <v>292.62000000000006</v>
      </c>
      <c r="BK1376" s="85">
        <f t="shared" si="1420"/>
        <v>18.797326712056051</v>
      </c>
      <c r="BL1376" s="86">
        <f t="shared" si="1421"/>
        <v>1264.0907199999999</v>
      </c>
      <c r="BN1376" s="56">
        <v>253.15299999999999</v>
      </c>
      <c r="BO1376" s="72">
        <v>234.167</v>
      </c>
      <c r="BP1376" s="72">
        <v>0</v>
      </c>
      <c r="BU1376" s="214"/>
    </row>
    <row r="1377" spans="1:73" ht="21.95" customHeight="1" x14ac:dyDescent="0.3">
      <c r="A1377" s="17">
        <v>3</v>
      </c>
      <c r="B1377" s="17"/>
      <c r="C1377" s="232">
        <v>10</v>
      </c>
      <c r="D1377" s="239" t="s">
        <v>25</v>
      </c>
      <c r="E1377" s="294">
        <v>4.0000000000004476E-3</v>
      </c>
      <c r="F1377" s="295"/>
      <c r="G1377" s="294">
        <f t="shared" si="1397"/>
        <v>4.0000000000004476E-3</v>
      </c>
      <c r="H1377" s="294"/>
      <c r="I1377" s="296">
        <f t="shared" si="1391"/>
        <v>0</v>
      </c>
      <c r="J1377" s="294">
        <f t="shared" si="1392"/>
        <v>4.0000000000004476E-3</v>
      </c>
      <c r="K1377" s="294">
        <v>14.379999999999999</v>
      </c>
      <c r="L1377" s="252">
        <v>11.61</v>
      </c>
      <c r="M1377" s="294">
        <f t="shared" si="1398"/>
        <v>25.99</v>
      </c>
      <c r="N1377" s="294">
        <v>4.62</v>
      </c>
      <c r="O1377" s="296">
        <f t="shared" si="1399"/>
        <v>17.776067718353215</v>
      </c>
      <c r="P1377" s="294">
        <f t="shared" si="1393"/>
        <v>21.369999999999997</v>
      </c>
      <c r="Q1377" s="294">
        <v>5.93</v>
      </c>
      <c r="R1377" s="252">
        <v>3.87</v>
      </c>
      <c r="S1377" s="294">
        <f t="shared" si="1400"/>
        <v>9.8000000000000007</v>
      </c>
      <c r="T1377" s="294">
        <v>3.12</v>
      </c>
      <c r="U1377" s="296">
        <f t="shared" si="1422"/>
        <v>31.836734693877549</v>
      </c>
      <c r="V1377" s="294">
        <f t="shared" si="1401"/>
        <v>6.6800000000000006</v>
      </c>
      <c r="W1377" s="294">
        <v>2.8</v>
      </c>
      <c r="X1377" s="252">
        <v>0.7</v>
      </c>
      <c r="Y1377" s="294">
        <f t="shared" si="1394"/>
        <v>3.5</v>
      </c>
      <c r="Z1377" s="294">
        <v>1.02</v>
      </c>
      <c r="AA1377" s="296">
        <f t="shared" si="1402"/>
        <v>29.142857142857142</v>
      </c>
      <c r="AB1377" s="294">
        <f t="shared" si="1403"/>
        <v>2.48</v>
      </c>
      <c r="AC1377" s="243">
        <v>79.859999999999985</v>
      </c>
      <c r="AD1377" s="97">
        <v>118.15286</v>
      </c>
      <c r="AE1377" s="243">
        <f t="shared" si="1404"/>
        <v>198.01285999999999</v>
      </c>
      <c r="AF1377" s="243">
        <v>63.84</v>
      </c>
      <c r="AG1377" s="242">
        <f t="shared" si="1405"/>
        <v>32.240330249257553</v>
      </c>
      <c r="AH1377" s="243">
        <f t="shared" si="1406"/>
        <v>134.17285999999999</v>
      </c>
      <c r="AI1377" s="243">
        <v>354.78799999999995</v>
      </c>
      <c r="AJ1377" s="243">
        <v>174.34533999999999</v>
      </c>
      <c r="AK1377" s="243">
        <f t="shared" si="1407"/>
        <v>529.13333999999998</v>
      </c>
      <c r="AL1377" s="243">
        <v>109.9</v>
      </c>
      <c r="AM1377" s="242">
        <f t="shared" si="1408"/>
        <v>20.769812009955753</v>
      </c>
      <c r="AN1377" s="243">
        <f t="shared" si="1409"/>
        <v>419.23334</v>
      </c>
      <c r="AO1377" s="243">
        <v>293.75</v>
      </c>
      <c r="AP1377" s="243">
        <v>161.83016000000001</v>
      </c>
      <c r="AQ1377" s="243">
        <f t="shared" si="1410"/>
        <v>455.58015999999998</v>
      </c>
      <c r="AR1377" s="243">
        <v>79.81</v>
      </c>
      <c r="AS1377" s="242">
        <f t="shared" si="1411"/>
        <v>17.518322132377321</v>
      </c>
      <c r="AT1377" s="243">
        <f t="shared" si="1412"/>
        <v>375.77015999999998</v>
      </c>
      <c r="AU1377" s="243">
        <v>8.0100000000000016</v>
      </c>
      <c r="AV1377" s="94"/>
      <c r="AW1377" s="243">
        <f t="shared" si="1413"/>
        <v>8.0100000000000016</v>
      </c>
      <c r="AX1377" s="243">
        <v>2.63</v>
      </c>
      <c r="AY1377" s="242">
        <f t="shared" si="1414"/>
        <v>32.833957553058667</v>
      </c>
      <c r="AZ1377" s="243">
        <f t="shared" si="1415"/>
        <v>5.3800000000000017</v>
      </c>
      <c r="BA1377" s="243">
        <v>75.149999999999991</v>
      </c>
      <c r="BB1377" s="243">
        <v>36.584890000000001</v>
      </c>
      <c r="BC1377" s="243">
        <f t="shared" si="1416"/>
        <v>111.73488999999999</v>
      </c>
      <c r="BD1377" s="243">
        <v>22.25</v>
      </c>
      <c r="BE1377" s="242">
        <f t="shared" si="1417"/>
        <v>19.913207056453004</v>
      </c>
      <c r="BF1377" s="243">
        <f t="shared" si="1418"/>
        <v>89.484889999999993</v>
      </c>
      <c r="BG1377" s="86">
        <f t="shared" si="1395"/>
        <v>834.67199999999991</v>
      </c>
      <c r="BH1377" s="86">
        <f t="shared" si="1395"/>
        <v>507.09325000000001</v>
      </c>
      <c r="BI1377" s="86">
        <f t="shared" si="1419"/>
        <v>1341.7652499999999</v>
      </c>
      <c r="BJ1377" s="86">
        <f t="shared" si="1396"/>
        <v>287.19000000000005</v>
      </c>
      <c r="BK1377" s="85">
        <f t="shared" si="1420"/>
        <v>21.403893117667199</v>
      </c>
      <c r="BL1377" s="86">
        <f t="shared" si="1421"/>
        <v>1054.5752499999999</v>
      </c>
      <c r="BN1377" s="56">
        <v>158.83099999999999</v>
      </c>
      <c r="BO1377" s="72">
        <v>147.423</v>
      </c>
      <c r="BP1377" s="72">
        <v>36.584890000000001</v>
      </c>
      <c r="BU1377" s="214"/>
    </row>
    <row r="1378" spans="1:73" ht="21.95" customHeight="1" x14ac:dyDescent="0.3">
      <c r="A1378" s="17">
        <v>4</v>
      </c>
      <c r="B1378" s="17"/>
      <c r="C1378" s="232">
        <v>11</v>
      </c>
      <c r="D1378" s="239" t="s">
        <v>26</v>
      </c>
      <c r="E1378" s="294">
        <v>4.0000000000013358E-3</v>
      </c>
      <c r="F1378" s="295"/>
      <c r="G1378" s="294">
        <f t="shared" si="1397"/>
        <v>4.0000000000013358E-3</v>
      </c>
      <c r="H1378" s="294"/>
      <c r="I1378" s="296">
        <f t="shared" si="1391"/>
        <v>0</v>
      </c>
      <c r="J1378" s="294">
        <f t="shared" si="1392"/>
        <v>4.0000000000013358E-3</v>
      </c>
      <c r="K1378" s="294">
        <v>94.05</v>
      </c>
      <c r="L1378" s="252">
        <v>42.75</v>
      </c>
      <c r="M1378" s="294">
        <f t="shared" si="1398"/>
        <v>136.80000000000001</v>
      </c>
      <c r="N1378" s="294">
        <v>17.78</v>
      </c>
      <c r="O1378" s="296">
        <f t="shared" si="1399"/>
        <v>12.997076023391813</v>
      </c>
      <c r="P1378" s="294">
        <f t="shared" si="1393"/>
        <v>119.02000000000001</v>
      </c>
      <c r="Q1378" s="294">
        <v>21.619999999999997</v>
      </c>
      <c r="R1378" s="252">
        <v>14.25</v>
      </c>
      <c r="S1378" s="294">
        <f t="shared" si="1400"/>
        <v>35.869999999999997</v>
      </c>
      <c r="T1378" s="294">
        <v>4.66</v>
      </c>
      <c r="U1378" s="296">
        <f t="shared" si="1422"/>
        <v>12.991357680512966</v>
      </c>
      <c r="V1378" s="294">
        <f t="shared" si="1401"/>
        <v>31.209999999999997</v>
      </c>
      <c r="W1378" s="294">
        <v>2.9900000000000011</v>
      </c>
      <c r="X1378" s="252">
        <v>2.2000000000000002</v>
      </c>
      <c r="Y1378" s="294">
        <f t="shared" si="1394"/>
        <v>5.1900000000000013</v>
      </c>
      <c r="Z1378" s="294">
        <v>1.3</v>
      </c>
      <c r="AA1378" s="296">
        <f t="shared" si="1402"/>
        <v>25.048169556840072</v>
      </c>
      <c r="AB1378" s="294">
        <f t="shared" si="1403"/>
        <v>3.8900000000000015</v>
      </c>
      <c r="AC1378" s="243">
        <v>190.54</v>
      </c>
      <c r="AD1378" s="97">
        <v>371.33756</v>
      </c>
      <c r="AE1378" s="243">
        <f t="shared" si="1404"/>
        <v>561.87756000000002</v>
      </c>
      <c r="AF1378" s="243">
        <v>104.38</v>
      </c>
      <c r="AG1378" s="242">
        <f t="shared" si="1405"/>
        <v>18.577001010682825</v>
      </c>
      <c r="AH1378" s="243">
        <f t="shared" si="1406"/>
        <v>457.49756000000002</v>
      </c>
      <c r="AI1378" s="243">
        <v>1145.71</v>
      </c>
      <c r="AJ1378" s="243">
        <v>675.69510000000002</v>
      </c>
      <c r="AK1378" s="243">
        <f t="shared" si="1407"/>
        <v>1821.4050999999999</v>
      </c>
      <c r="AL1378" s="243">
        <v>455.35</v>
      </c>
      <c r="AM1378" s="242">
        <f t="shared" si="1408"/>
        <v>24.999929999097951</v>
      </c>
      <c r="AN1378" s="243">
        <f t="shared" si="1409"/>
        <v>1366.0551</v>
      </c>
      <c r="AO1378" s="243">
        <v>1072.5780000000002</v>
      </c>
      <c r="AP1378" s="243">
        <v>624.25632000000007</v>
      </c>
      <c r="AQ1378" s="243">
        <f t="shared" si="1410"/>
        <v>1696.8343200000004</v>
      </c>
      <c r="AR1378" s="243">
        <v>254.52</v>
      </c>
      <c r="AS1378" s="242">
        <f t="shared" si="1411"/>
        <v>14.999696611511249</v>
      </c>
      <c r="AT1378" s="243">
        <f t="shared" si="1412"/>
        <v>1442.3143200000004</v>
      </c>
      <c r="AU1378" s="243">
        <v>0</v>
      </c>
      <c r="AV1378" s="94"/>
      <c r="AW1378" s="243">
        <f t="shared" si="1413"/>
        <v>0</v>
      </c>
      <c r="AX1378" s="243"/>
      <c r="AY1378" s="242">
        <f t="shared" si="1414"/>
        <v>0</v>
      </c>
      <c r="AZ1378" s="243">
        <f t="shared" si="1415"/>
        <v>0</v>
      </c>
      <c r="BA1378" s="243">
        <v>27.590000000000003</v>
      </c>
      <c r="BB1378" s="243">
        <v>12.303129999999999</v>
      </c>
      <c r="BC1378" s="243">
        <f t="shared" si="1416"/>
        <v>39.893129999999999</v>
      </c>
      <c r="BD1378" s="243">
        <v>9</v>
      </c>
      <c r="BE1378" s="242">
        <f t="shared" si="1417"/>
        <v>22.560275415842277</v>
      </c>
      <c r="BF1378" s="243">
        <f t="shared" si="1418"/>
        <v>30.893129999999999</v>
      </c>
      <c r="BG1378" s="86">
        <f t="shared" si="1395"/>
        <v>2555.0820000000003</v>
      </c>
      <c r="BH1378" s="86">
        <f t="shared" si="1395"/>
        <v>1742.7921100000001</v>
      </c>
      <c r="BI1378" s="86">
        <f t="shared" si="1419"/>
        <v>4297.8741100000007</v>
      </c>
      <c r="BJ1378" s="86">
        <f t="shared" si="1396"/>
        <v>846.99</v>
      </c>
      <c r="BK1378" s="85">
        <f t="shared" si="1420"/>
        <v>19.707184955214984</v>
      </c>
      <c r="BL1378" s="86">
        <f t="shared" si="1421"/>
        <v>3450.8841100000009</v>
      </c>
      <c r="BN1378" s="56">
        <v>615.53700000000003</v>
      </c>
      <c r="BO1378" s="72">
        <v>568.67100000000005</v>
      </c>
      <c r="BP1378" s="72">
        <v>12.303129999999999</v>
      </c>
      <c r="BU1378" s="214"/>
    </row>
    <row r="1379" spans="1:73" ht="21.95" customHeight="1" x14ac:dyDescent="0.3">
      <c r="A1379" s="17"/>
      <c r="B1379" s="17"/>
      <c r="C1379" s="232">
        <v>12</v>
      </c>
      <c r="D1379" s="239" t="s">
        <v>27</v>
      </c>
      <c r="E1379" s="294">
        <v>2.0000000000006679E-3</v>
      </c>
      <c r="F1379" s="295"/>
      <c r="G1379" s="294">
        <f t="shared" si="1397"/>
        <v>2.0000000000006679E-3</v>
      </c>
      <c r="H1379" s="294"/>
      <c r="I1379" s="296">
        <f t="shared" si="1391"/>
        <v>0</v>
      </c>
      <c r="J1379" s="294">
        <f t="shared" si="1392"/>
        <v>2.0000000000006679E-3</v>
      </c>
      <c r="K1379" s="294">
        <v>40.790000000000006</v>
      </c>
      <c r="L1379" s="252">
        <v>17.46</v>
      </c>
      <c r="M1379" s="294">
        <f t="shared" si="1398"/>
        <v>58.250000000000007</v>
      </c>
      <c r="N1379" s="294">
        <v>19.690000000000001</v>
      </c>
      <c r="O1379" s="296">
        <f t="shared" si="1399"/>
        <v>33.802575107296136</v>
      </c>
      <c r="P1379" s="294">
        <f t="shared" si="1393"/>
        <v>38.56</v>
      </c>
      <c r="Q1379" s="294">
        <v>9.7200000000000006</v>
      </c>
      <c r="R1379" s="252">
        <v>5.82</v>
      </c>
      <c r="S1379" s="294">
        <f t="shared" si="1400"/>
        <v>15.540000000000001</v>
      </c>
      <c r="T1379" s="294">
        <v>4.88</v>
      </c>
      <c r="U1379" s="296">
        <f t="shared" si="1422"/>
        <v>31.402831402831399</v>
      </c>
      <c r="V1379" s="294">
        <f t="shared" si="1401"/>
        <v>10.66</v>
      </c>
      <c r="W1379" s="294">
        <v>1.0499999999999998</v>
      </c>
      <c r="X1379" s="252">
        <v>0.8</v>
      </c>
      <c r="Y1379" s="294">
        <f t="shared" si="1394"/>
        <v>1.8499999999999999</v>
      </c>
      <c r="Z1379" s="294"/>
      <c r="AA1379" s="296">
        <f t="shared" si="1402"/>
        <v>0</v>
      </c>
      <c r="AB1379" s="294">
        <f t="shared" si="1403"/>
        <v>1.8499999999999999</v>
      </c>
      <c r="AC1379" s="243">
        <v>26.150000000000006</v>
      </c>
      <c r="AD1379" s="97">
        <v>135.03183999999999</v>
      </c>
      <c r="AE1379" s="243">
        <f t="shared" si="1404"/>
        <v>161.18183999999999</v>
      </c>
      <c r="AF1379" s="243">
        <v>19.149999999999999</v>
      </c>
      <c r="AG1379" s="242">
        <f t="shared" si="1405"/>
        <v>11.880991059538717</v>
      </c>
      <c r="AH1379" s="243">
        <f t="shared" si="1406"/>
        <v>142.03183999999999</v>
      </c>
      <c r="AI1379" s="243">
        <v>238.93800000000002</v>
      </c>
      <c r="AJ1379" s="243">
        <v>271.03386</v>
      </c>
      <c r="AK1379" s="243">
        <f t="shared" si="1407"/>
        <v>509.97185999999999</v>
      </c>
      <c r="AL1379" s="243">
        <v>192.81</v>
      </c>
      <c r="AM1379" s="242">
        <f t="shared" si="1408"/>
        <v>37.807968463201085</v>
      </c>
      <c r="AN1379" s="243">
        <f t="shared" si="1409"/>
        <v>317.16185999999999</v>
      </c>
      <c r="AO1379" s="243">
        <v>286.75399999999991</v>
      </c>
      <c r="AP1379" s="243">
        <v>250.75798</v>
      </c>
      <c r="AQ1379" s="243">
        <f t="shared" si="1410"/>
        <v>537.51197999999988</v>
      </c>
      <c r="AR1379" s="243">
        <v>126.96</v>
      </c>
      <c r="AS1379" s="242">
        <f t="shared" si="1411"/>
        <v>23.619938666297266</v>
      </c>
      <c r="AT1379" s="243">
        <f t="shared" si="1412"/>
        <v>410.5519799999999</v>
      </c>
      <c r="AU1379" s="243">
        <v>0</v>
      </c>
      <c r="AV1379" s="94"/>
      <c r="AW1379" s="243">
        <f t="shared" si="1413"/>
        <v>0</v>
      </c>
      <c r="AX1379" s="243"/>
      <c r="AY1379" s="242">
        <f t="shared" si="1414"/>
        <v>0</v>
      </c>
      <c r="AZ1379" s="243">
        <f t="shared" si="1415"/>
        <v>0</v>
      </c>
      <c r="BA1379" s="243">
        <v>0</v>
      </c>
      <c r="BB1379" s="243">
        <v>0</v>
      </c>
      <c r="BC1379" s="243">
        <f t="shared" si="1416"/>
        <v>0</v>
      </c>
      <c r="BD1379" s="243"/>
      <c r="BE1379" s="242">
        <f t="shared" si="1417"/>
        <v>0</v>
      </c>
      <c r="BF1379" s="243">
        <f t="shared" si="1418"/>
        <v>0</v>
      </c>
      <c r="BG1379" s="86">
        <f t="shared" si="1395"/>
        <v>603.40399999999988</v>
      </c>
      <c r="BH1379" s="86">
        <f t="shared" si="1395"/>
        <v>680.90368000000001</v>
      </c>
      <c r="BI1379" s="86">
        <f t="shared" si="1419"/>
        <v>1284.3076799999999</v>
      </c>
      <c r="BJ1379" s="86">
        <f t="shared" si="1396"/>
        <v>363.48999999999995</v>
      </c>
      <c r="BK1379" s="85">
        <f t="shared" si="1420"/>
        <v>28.302408033564042</v>
      </c>
      <c r="BL1379" s="86">
        <f t="shared" si="1421"/>
        <v>920.81767999999988</v>
      </c>
      <c r="BN1379" s="56">
        <v>246.90700000000001</v>
      </c>
      <c r="BO1379" s="72">
        <v>228.43</v>
      </c>
      <c r="BP1379" s="72">
        <v>0</v>
      </c>
      <c r="BU1379" s="214"/>
    </row>
    <row r="1380" spans="1:73" ht="21.95" customHeight="1" x14ac:dyDescent="0.3">
      <c r="A1380" s="17">
        <v>5</v>
      </c>
      <c r="B1380" s="17"/>
      <c r="C1380" s="232">
        <v>13</v>
      </c>
      <c r="D1380" s="239" t="s">
        <v>28</v>
      </c>
      <c r="E1380" s="294">
        <v>-1.9999999999988916E-3</v>
      </c>
      <c r="F1380" s="295"/>
      <c r="G1380" s="294">
        <f t="shared" si="1397"/>
        <v>-1.9999999999988916E-3</v>
      </c>
      <c r="H1380" s="294"/>
      <c r="I1380" s="296">
        <f t="shared" si="1391"/>
        <v>0</v>
      </c>
      <c r="J1380" s="294">
        <f t="shared" si="1392"/>
        <v>-1.9999999999988916E-3</v>
      </c>
      <c r="K1380" s="294">
        <v>44.33</v>
      </c>
      <c r="L1380" s="252">
        <v>25.2</v>
      </c>
      <c r="M1380" s="294">
        <f t="shared" si="1398"/>
        <v>69.53</v>
      </c>
      <c r="N1380" s="294">
        <v>8.83</v>
      </c>
      <c r="O1380" s="296">
        <f t="shared" si="1399"/>
        <v>12.699554149288078</v>
      </c>
      <c r="P1380" s="294">
        <f t="shared" si="1393"/>
        <v>60.7</v>
      </c>
      <c r="Q1380" s="294">
        <v>8.4</v>
      </c>
      <c r="R1380" s="252">
        <v>8.4</v>
      </c>
      <c r="S1380" s="294">
        <f t="shared" si="1400"/>
        <v>16.8</v>
      </c>
      <c r="T1380" s="294">
        <v>8.4</v>
      </c>
      <c r="U1380" s="296">
        <f t="shared" si="1422"/>
        <v>50</v>
      </c>
      <c r="V1380" s="294">
        <f t="shared" si="1401"/>
        <v>8.4</v>
      </c>
      <c r="W1380" s="294">
        <v>0</v>
      </c>
      <c r="X1380" s="252">
        <v>1</v>
      </c>
      <c r="Y1380" s="294">
        <f t="shared" si="1394"/>
        <v>1</v>
      </c>
      <c r="Z1380" s="294"/>
      <c r="AA1380" s="296">
        <f t="shared" si="1402"/>
        <v>0</v>
      </c>
      <c r="AB1380" s="294">
        <f t="shared" si="1403"/>
        <v>1</v>
      </c>
      <c r="AC1380" s="243">
        <v>0</v>
      </c>
      <c r="AD1380" s="97">
        <v>168.78980000000001</v>
      </c>
      <c r="AE1380" s="243">
        <f t="shared" si="1404"/>
        <v>168.78980000000001</v>
      </c>
      <c r="AF1380" s="243"/>
      <c r="AG1380" s="242">
        <f t="shared" si="1405"/>
        <v>0</v>
      </c>
      <c r="AH1380" s="243">
        <f t="shared" si="1406"/>
        <v>168.78980000000001</v>
      </c>
      <c r="AI1380" s="243">
        <v>599.87000000000012</v>
      </c>
      <c r="AJ1380" s="243">
        <v>399.62461999999999</v>
      </c>
      <c r="AK1380" s="243">
        <f t="shared" si="1407"/>
        <v>999.49462000000017</v>
      </c>
      <c r="AL1380" s="243">
        <v>208.69</v>
      </c>
      <c r="AM1380" s="242">
        <f t="shared" si="1408"/>
        <v>20.879552108044361</v>
      </c>
      <c r="AN1380" s="243">
        <f t="shared" si="1409"/>
        <v>790.80462000000011</v>
      </c>
      <c r="AO1380" s="243">
        <v>549.77300000000002</v>
      </c>
      <c r="AP1380" s="243">
        <v>369.14388000000002</v>
      </c>
      <c r="AQ1380" s="243">
        <f t="shared" si="1410"/>
        <v>918.91687999999999</v>
      </c>
      <c r="AR1380" s="243">
        <v>171.03</v>
      </c>
      <c r="AS1380" s="242">
        <f t="shared" si="1411"/>
        <v>18.612129532325056</v>
      </c>
      <c r="AT1380" s="243">
        <f t="shared" si="1412"/>
        <v>747.88688000000002</v>
      </c>
      <c r="AU1380" s="243">
        <v>0</v>
      </c>
      <c r="AV1380" s="94"/>
      <c r="AW1380" s="243">
        <f t="shared" si="1413"/>
        <v>0</v>
      </c>
      <c r="AX1380" s="243"/>
      <c r="AY1380" s="242">
        <f t="shared" si="1414"/>
        <v>0</v>
      </c>
      <c r="AZ1380" s="243">
        <f t="shared" si="1415"/>
        <v>0</v>
      </c>
      <c r="BA1380" s="243">
        <v>0</v>
      </c>
      <c r="BB1380" s="243">
        <v>0</v>
      </c>
      <c r="BC1380" s="243">
        <f t="shared" si="1416"/>
        <v>0</v>
      </c>
      <c r="BD1380" s="243"/>
      <c r="BE1380" s="242">
        <f t="shared" si="1417"/>
        <v>0</v>
      </c>
      <c r="BF1380" s="243">
        <f t="shared" si="1418"/>
        <v>0</v>
      </c>
      <c r="BG1380" s="86">
        <f t="shared" si="1395"/>
        <v>1202.3710000000001</v>
      </c>
      <c r="BH1380" s="86">
        <f t="shared" si="1395"/>
        <v>972.15830000000005</v>
      </c>
      <c r="BI1380" s="86">
        <f t="shared" si="1419"/>
        <v>2174.5293000000001</v>
      </c>
      <c r="BJ1380" s="86">
        <f t="shared" si="1396"/>
        <v>396.95</v>
      </c>
      <c r="BK1380" s="85">
        <f t="shared" si="1420"/>
        <v>18.254525243692967</v>
      </c>
      <c r="BL1380" s="86">
        <f t="shared" si="1421"/>
        <v>1777.5793000000001</v>
      </c>
      <c r="BN1380" s="56">
        <v>364.04500000000002</v>
      </c>
      <c r="BO1380" s="72">
        <v>336.274</v>
      </c>
      <c r="BP1380" s="72">
        <v>0</v>
      </c>
      <c r="BU1380" s="214"/>
    </row>
    <row r="1381" spans="1:73" ht="21.95" customHeight="1" x14ac:dyDescent="0.3">
      <c r="A1381" s="17"/>
      <c r="B1381" s="17"/>
      <c r="C1381" s="232">
        <v>14</v>
      </c>
      <c r="D1381" s="239" t="s">
        <v>29</v>
      </c>
      <c r="E1381" s="294">
        <v>-1.9999999999997797E-3</v>
      </c>
      <c r="F1381" s="295"/>
      <c r="G1381" s="294">
        <f t="shared" si="1397"/>
        <v>-1.9999999999997797E-3</v>
      </c>
      <c r="H1381" s="294"/>
      <c r="I1381" s="296">
        <f t="shared" si="1391"/>
        <v>0</v>
      </c>
      <c r="J1381" s="294">
        <f t="shared" si="1392"/>
        <v>-1.9999999999997797E-3</v>
      </c>
      <c r="K1381" s="294">
        <v>7.02</v>
      </c>
      <c r="L1381" s="252">
        <v>7.02</v>
      </c>
      <c r="M1381" s="294">
        <f t="shared" si="1398"/>
        <v>14.04</v>
      </c>
      <c r="N1381" s="294">
        <v>1.19</v>
      </c>
      <c r="O1381" s="296">
        <f t="shared" si="1399"/>
        <v>8.4757834757834765</v>
      </c>
      <c r="P1381" s="294">
        <f t="shared" si="1393"/>
        <v>12.85</v>
      </c>
      <c r="Q1381" s="294">
        <v>2.34</v>
      </c>
      <c r="R1381" s="252">
        <v>2.34</v>
      </c>
      <c r="S1381" s="294">
        <f t="shared" si="1400"/>
        <v>4.68</v>
      </c>
      <c r="T1381" s="294">
        <v>1.02</v>
      </c>
      <c r="U1381" s="296">
        <f t="shared" si="1422"/>
        <v>21.794871794871799</v>
      </c>
      <c r="V1381" s="294">
        <f t="shared" si="1401"/>
        <v>3.6599999999999997</v>
      </c>
      <c r="W1381" s="294">
        <v>0.5</v>
      </c>
      <c r="X1381" s="252">
        <v>0.5</v>
      </c>
      <c r="Y1381" s="294">
        <f t="shared" si="1394"/>
        <v>1</v>
      </c>
      <c r="Z1381" s="294">
        <v>0.5</v>
      </c>
      <c r="AA1381" s="296">
        <f t="shared" si="1402"/>
        <v>50</v>
      </c>
      <c r="AB1381" s="294">
        <f t="shared" si="1403"/>
        <v>0.5</v>
      </c>
      <c r="AC1381" s="243">
        <v>69.330000000000013</v>
      </c>
      <c r="AD1381" s="97">
        <v>84.394900000000007</v>
      </c>
      <c r="AE1381" s="243">
        <f t="shared" si="1404"/>
        <v>153.72490000000002</v>
      </c>
      <c r="AF1381" s="243"/>
      <c r="AG1381" s="242">
        <f t="shared" si="1405"/>
        <v>0</v>
      </c>
      <c r="AH1381" s="243">
        <f t="shared" si="1406"/>
        <v>153.72490000000002</v>
      </c>
      <c r="AI1381" s="243">
        <v>300.67600000000004</v>
      </c>
      <c r="AJ1381" s="243">
        <v>106.98124</v>
      </c>
      <c r="AK1381" s="243">
        <f t="shared" si="1407"/>
        <v>407.65724000000006</v>
      </c>
      <c r="AL1381" s="243">
        <v>11.54</v>
      </c>
      <c r="AM1381" s="242">
        <f t="shared" si="1408"/>
        <v>2.8308095300846361</v>
      </c>
      <c r="AN1381" s="243">
        <f t="shared" si="1409"/>
        <v>396.11724000000004</v>
      </c>
      <c r="AO1381" s="243">
        <v>267.178</v>
      </c>
      <c r="AP1381" s="243">
        <v>99.138919999999999</v>
      </c>
      <c r="AQ1381" s="243">
        <f t="shared" si="1410"/>
        <v>366.31691999999998</v>
      </c>
      <c r="AR1381" s="243"/>
      <c r="AS1381" s="242">
        <f t="shared" si="1411"/>
        <v>0</v>
      </c>
      <c r="AT1381" s="243">
        <f t="shared" si="1412"/>
        <v>366.31691999999998</v>
      </c>
      <c r="AU1381" s="243">
        <v>0</v>
      </c>
      <c r="AV1381" s="94"/>
      <c r="AW1381" s="243">
        <f t="shared" si="1413"/>
        <v>0</v>
      </c>
      <c r="AX1381" s="243"/>
      <c r="AY1381" s="242">
        <f t="shared" si="1414"/>
        <v>0</v>
      </c>
      <c r="AZ1381" s="243">
        <f t="shared" si="1415"/>
        <v>0</v>
      </c>
      <c r="BA1381" s="243">
        <v>0</v>
      </c>
      <c r="BB1381" s="243">
        <v>0</v>
      </c>
      <c r="BC1381" s="243">
        <f t="shared" si="1416"/>
        <v>0</v>
      </c>
      <c r="BD1381" s="243"/>
      <c r="BE1381" s="242">
        <f t="shared" si="1417"/>
        <v>0</v>
      </c>
      <c r="BF1381" s="243">
        <f t="shared" si="1418"/>
        <v>0</v>
      </c>
      <c r="BG1381" s="86">
        <f t="shared" si="1395"/>
        <v>647.04200000000003</v>
      </c>
      <c r="BH1381" s="86">
        <f t="shared" si="1395"/>
        <v>300.37506000000002</v>
      </c>
      <c r="BI1381" s="86">
        <f t="shared" si="1419"/>
        <v>947.41705999999999</v>
      </c>
      <c r="BJ1381" s="86">
        <f t="shared" si="1396"/>
        <v>14.25</v>
      </c>
      <c r="BK1381" s="85">
        <f t="shared" si="1420"/>
        <v>1.5040894450433475</v>
      </c>
      <c r="BL1381" s="86">
        <f t="shared" si="1421"/>
        <v>933.16705999999999</v>
      </c>
      <c r="BN1381" s="56">
        <v>97.46</v>
      </c>
      <c r="BO1381" s="72">
        <v>90.311999999999998</v>
      </c>
      <c r="BP1381" s="72">
        <v>0</v>
      </c>
      <c r="BU1381" s="214"/>
    </row>
    <row r="1382" spans="1:73" ht="21.95" customHeight="1" x14ac:dyDescent="0.3">
      <c r="A1382" s="17">
        <v>6</v>
      </c>
      <c r="B1382" s="17">
        <v>2</v>
      </c>
      <c r="C1382" s="232">
        <v>15</v>
      </c>
      <c r="D1382" s="239" t="s">
        <v>30</v>
      </c>
      <c r="E1382" s="294">
        <v>3.9999999999995595E-3</v>
      </c>
      <c r="F1382" s="295"/>
      <c r="G1382" s="294">
        <f t="shared" si="1397"/>
        <v>3.9999999999995595E-3</v>
      </c>
      <c r="H1382" s="294"/>
      <c r="I1382" s="296">
        <f t="shared" si="1391"/>
        <v>0</v>
      </c>
      <c r="J1382" s="294">
        <f t="shared" si="1392"/>
        <v>3.9999999999995595E-3</v>
      </c>
      <c r="K1382" s="294">
        <v>73.08</v>
      </c>
      <c r="L1382" s="252">
        <v>24.57</v>
      </c>
      <c r="M1382" s="294">
        <f t="shared" si="1398"/>
        <v>97.65</v>
      </c>
      <c r="N1382" s="294">
        <v>14</v>
      </c>
      <c r="O1382" s="296">
        <f t="shared" si="1399"/>
        <v>14.336917562724013</v>
      </c>
      <c r="P1382" s="294">
        <f t="shared" si="1393"/>
        <v>83.65</v>
      </c>
      <c r="Q1382" s="294">
        <v>21.24</v>
      </c>
      <c r="R1382" s="252">
        <v>8.19</v>
      </c>
      <c r="S1382" s="294">
        <f t="shared" si="1400"/>
        <v>29.43</v>
      </c>
      <c r="T1382" s="294">
        <v>5.83</v>
      </c>
      <c r="U1382" s="296">
        <f t="shared" si="1422"/>
        <v>19.809717974855591</v>
      </c>
      <c r="V1382" s="294">
        <f t="shared" si="1401"/>
        <v>23.6</v>
      </c>
      <c r="W1382" s="294">
        <v>2.79</v>
      </c>
      <c r="X1382" s="252">
        <v>1.3</v>
      </c>
      <c r="Y1382" s="294">
        <f t="shared" si="1394"/>
        <v>4.09</v>
      </c>
      <c r="Z1382" s="294">
        <v>2.5</v>
      </c>
      <c r="AA1382" s="296">
        <f t="shared" si="1402"/>
        <v>61.124694376528119</v>
      </c>
      <c r="AB1382" s="294">
        <f t="shared" si="1403"/>
        <v>1.5899999999999999</v>
      </c>
      <c r="AC1382" s="243">
        <v>207.01</v>
      </c>
      <c r="AD1382" s="97">
        <v>219.42674</v>
      </c>
      <c r="AE1382" s="243">
        <f t="shared" si="1404"/>
        <v>426.43673999999999</v>
      </c>
      <c r="AF1382" s="243"/>
      <c r="AG1382" s="242">
        <f t="shared" si="1405"/>
        <v>0</v>
      </c>
      <c r="AH1382" s="243">
        <f t="shared" si="1406"/>
        <v>426.43673999999999</v>
      </c>
      <c r="AI1382" s="243">
        <v>402.33600000000007</v>
      </c>
      <c r="AJ1382" s="243">
        <v>378.28251999999998</v>
      </c>
      <c r="AK1382" s="243">
        <f t="shared" si="1407"/>
        <v>780.61851999999999</v>
      </c>
      <c r="AL1382" s="243">
        <v>395.08</v>
      </c>
      <c r="AM1382" s="242">
        <f t="shared" si="1408"/>
        <v>50.611148708078304</v>
      </c>
      <c r="AN1382" s="243">
        <f t="shared" si="1409"/>
        <v>385.53852000000001</v>
      </c>
      <c r="AO1382" s="243">
        <v>623.22499999999991</v>
      </c>
      <c r="AP1382" s="243">
        <v>350.31683999999996</v>
      </c>
      <c r="AQ1382" s="243">
        <f t="shared" si="1410"/>
        <v>973.54183999999987</v>
      </c>
      <c r="AR1382" s="243">
        <v>244.26</v>
      </c>
      <c r="AS1382" s="242">
        <f t="shared" si="1411"/>
        <v>25.089830756529174</v>
      </c>
      <c r="AT1382" s="243">
        <f t="shared" si="1412"/>
        <v>729.28183999999987</v>
      </c>
      <c r="AU1382" s="243">
        <v>10.54</v>
      </c>
      <c r="AV1382" s="94"/>
      <c r="AW1382" s="243">
        <f t="shared" si="1413"/>
        <v>10.54</v>
      </c>
      <c r="AX1382" s="243"/>
      <c r="AY1382" s="242">
        <f t="shared" si="1414"/>
        <v>0</v>
      </c>
      <c r="AZ1382" s="243">
        <f t="shared" si="1415"/>
        <v>10.54</v>
      </c>
      <c r="BA1382" s="243">
        <v>48.14</v>
      </c>
      <c r="BB1382" s="243">
        <v>14.81677</v>
      </c>
      <c r="BC1382" s="243">
        <f t="shared" si="1416"/>
        <v>62.956769999999999</v>
      </c>
      <c r="BD1382" s="243"/>
      <c r="BE1382" s="242">
        <f t="shared" si="1417"/>
        <v>0</v>
      </c>
      <c r="BF1382" s="243">
        <f t="shared" si="1418"/>
        <v>62.956769999999999</v>
      </c>
      <c r="BG1382" s="86">
        <f t="shared" si="1395"/>
        <v>1388.365</v>
      </c>
      <c r="BH1382" s="86">
        <f t="shared" si="1395"/>
        <v>996.90286999999989</v>
      </c>
      <c r="BI1382" s="86">
        <f t="shared" si="1419"/>
        <v>2385.2678699999997</v>
      </c>
      <c r="BJ1382" s="86">
        <f t="shared" si="1396"/>
        <v>661.67</v>
      </c>
      <c r="BK1382" s="85">
        <f t="shared" si="1420"/>
        <v>27.739861351505148</v>
      </c>
      <c r="BL1382" s="86">
        <f t="shared" si="1421"/>
        <v>1723.5978699999996</v>
      </c>
      <c r="BN1382" s="56">
        <v>344.61099999999999</v>
      </c>
      <c r="BO1382" s="72">
        <v>319.12599999999998</v>
      </c>
      <c r="BP1382" s="72">
        <v>14.81677</v>
      </c>
      <c r="BU1382" s="214"/>
    </row>
    <row r="1383" spans="1:73" ht="21.95" customHeight="1" x14ac:dyDescent="0.3">
      <c r="A1383" s="17">
        <v>7</v>
      </c>
      <c r="B1383" s="17"/>
      <c r="C1383" s="232">
        <v>16</v>
      </c>
      <c r="D1383" s="239" t="s">
        <v>31</v>
      </c>
      <c r="E1383" s="294">
        <v>-4.0000000000013358E-3</v>
      </c>
      <c r="F1383" s="295"/>
      <c r="G1383" s="294">
        <f t="shared" si="1397"/>
        <v>-4.0000000000013358E-3</v>
      </c>
      <c r="H1383" s="294"/>
      <c r="I1383" s="296">
        <f t="shared" si="1391"/>
        <v>0</v>
      </c>
      <c r="J1383" s="294">
        <f t="shared" si="1392"/>
        <v>-4.0000000000013358E-3</v>
      </c>
      <c r="K1383" s="294">
        <v>36.61</v>
      </c>
      <c r="L1383" s="252">
        <v>13.77</v>
      </c>
      <c r="M1383" s="294">
        <f t="shared" si="1398"/>
        <v>50.379999999999995</v>
      </c>
      <c r="N1383" s="294"/>
      <c r="O1383" s="296">
        <f t="shared" si="1399"/>
        <v>0</v>
      </c>
      <c r="P1383" s="294">
        <f t="shared" si="1393"/>
        <v>50.379999999999995</v>
      </c>
      <c r="Q1383" s="294">
        <v>11.339999999999996</v>
      </c>
      <c r="R1383" s="252">
        <v>4.59</v>
      </c>
      <c r="S1383" s="294">
        <f t="shared" si="1400"/>
        <v>15.929999999999996</v>
      </c>
      <c r="T1383" s="294"/>
      <c r="U1383" s="296">
        <f t="shared" si="1422"/>
        <v>0</v>
      </c>
      <c r="V1383" s="294">
        <f t="shared" si="1401"/>
        <v>15.929999999999996</v>
      </c>
      <c r="W1383" s="294">
        <v>2.4</v>
      </c>
      <c r="X1383" s="252">
        <v>1.2</v>
      </c>
      <c r="Y1383" s="294">
        <f t="shared" si="1394"/>
        <v>3.5999999999999996</v>
      </c>
      <c r="Z1383" s="294"/>
      <c r="AA1383" s="296">
        <f t="shared" si="1402"/>
        <v>0</v>
      </c>
      <c r="AB1383" s="294">
        <f t="shared" si="1403"/>
        <v>3.5999999999999996</v>
      </c>
      <c r="AC1383" s="243">
        <v>94.54</v>
      </c>
      <c r="AD1383" s="97">
        <v>202.54776000000001</v>
      </c>
      <c r="AE1383" s="243">
        <f t="shared" si="1404"/>
        <v>297.08776</v>
      </c>
      <c r="AF1383" s="243"/>
      <c r="AG1383" s="242">
        <f t="shared" si="1405"/>
        <v>0</v>
      </c>
      <c r="AH1383" s="243">
        <f t="shared" si="1406"/>
        <v>297.08776</v>
      </c>
      <c r="AI1383" s="243">
        <v>304.2059999999999</v>
      </c>
      <c r="AJ1383" s="243">
        <v>207.72492</v>
      </c>
      <c r="AK1383" s="243">
        <f t="shared" si="1407"/>
        <v>511.9309199999999</v>
      </c>
      <c r="AL1383" s="243"/>
      <c r="AM1383" s="242">
        <f t="shared" si="1408"/>
        <v>0</v>
      </c>
      <c r="AN1383" s="243">
        <f t="shared" si="1409"/>
        <v>511.9309199999999</v>
      </c>
      <c r="AO1383" s="243">
        <v>210.88300000000004</v>
      </c>
      <c r="AP1383" s="243">
        <v>192.72835999999998</v>
      </c>
      <c r="AQ1383" s="243">
        <f t="shared" si="1410"/>
        <v>403.61135999999999</v>
      </c>
      <c r="AR1383" s="243"/>
      <c r="AS1383" s="242">
        <f t="shared" si="1411"/>
        <v>0</v>
      </c>
      <c r="AT1383" s="243">
        <f t="shared" si="1412"/>
        <v>403.61135999999999</v>
      </c>
      <c r="AU1383" s="243">
        <v>15.099999999999998</v>
      </c>
      <c r="AV1383" s="94"/>
      <c r="AW1383" s="243">
        <f t="shared" si="1413"/>
        <v>15.099999999999998</v>
      </c>
      <c r="AX1383" s="243"/>
      <c r="AY1383" s="242">
        <f t="shared" si="1414"/>
        <v>0</v>
      </c>
      <c r="AZ1383" s="243">
        <f t="shared" si="1415"/>
        <v>15.099999999999998</v>
      </c>
      <c r="BA1383" s="243">
        <v>103.02000000000001</v>
      </c>
      <c r="BB1383" s="243">
        <v>63.411029999999997</v>
      </c>
      <c r="BC1383" s="243">
        <f t="shared" si="1416"/>
        <v>166.43103000000002</v>
      </c>
      <c r="BD1383" s="243"/>
      <c r="BE1383" s="242">
        <f t="shared" si="1417"/>
        <v>0</v>
      </c>
      <c r="BF1383" s="243">
        <f t="shared" si="1418"/>
        <v>166.43103000000002</v>
      </c>
      <c r="BG1383" s="86">
        <f t="shared" si="1395"/>
        <v>778.09499999999991</v>
      </c>
      <c r="BH1383" s="86">
        <f t="shared" si="1395"/>
        <v>685.97207000000003</v>
      </c>
      <c r="BI1383" s="86">
        <f t="shared" si="1419"/>
        <v>1464.0670700000001</v>
      </c>
      <c r="BJ1383" s="86">
        <f t="shared" si="1396"/>
        <v>0</v>
      </c>
      <c r="BK1383" s="85">
        <f t="shared" si="1420"/>
        <v>0</v>
      </c>
      <c r="BL1383" s="86">
        <f t="shared" si="1421"/>
        <v>1464.0670700000001</v>
      </c>
      <c r="BN1383" s="56">
        <v>189.239</v>
      </c>
      <c r="BO1383" s="72">
        <v>175.57</v>
      </c>
      <c r="BP1383" s="72">
        <v>63.411029999999997</v>
      </c>
      <c r="BU1383" s="214"/>
    </row>
    <row r="1384" spans="1:73" ht="21.95" customHeight="1" x14ac:dyDescent="0.3">
      <c r="A1384" s="17"/>
      <c r="B1384" s="17"/>
      <c r="C1384" s="232">
        <v>17</v>
      </c>
      <c r="D1384" s="239" t="s">
        <v>32</v>
      </c>
      <c r="E1384" s="294">
        <v>0</v>
      </c>
      <c r="F1384" s="295"/>
      <c r="G1384" s="294">
        <f t="shared" si="1397"/>
        <v>0</v>
      </c>
      <c r="H1384" s="294"/>
      <c r="I1384" s="296">
        <f t="shared" si="1391"/>
        <v>0</v>
      </c>
      <c r="J1384" s="294">
        <f t="shared" si="1392"/>
        <v>0</v>
      </c>
      <c r="K1384" s="294">
        <v>41.12</v>
      </c>
      <c r="L1384" s="252">
        <v>20.7</v>
      </c>
      <c r="M1384" s="294">
        <f t="shared" si="1398"/>
        <v>61.819999999999993</v>
      </c>
      <c r="N1384" s="294">
        <v>8.33</v>
      </c>
      <c r="O1384" s="296">
        <f t="shared" si="1399"/>
        <v>13.474603688126821</v>
      </c>
      <c r="P1384" s="294">
        <f t="shared" si="1393"/>
        <v>53.489999999999995</v>
      </c>
      <c r="Q1384" s="294">
        <v>8.9400000000000013</v>
      </c>
      <c r="R1384" s="252">
        <v>6.9</v>
      </c>
      <c r="S1384" s="294">
        <f t="shared" si="1400"/>
        <v>15.840000000000002</v>
      </c>
      <c r="T1384" s="294">
        <v>3.47</v>
      </c>
      <c r="U1384" s="296">
        <f t="shared" si="1422"/>
        <v>21.906565656565654</v>
      </c>
      <c r="V1384" s="294">
        <f t="shared" si="1401"/>
        <v>12.370000000000001</v>
      </c>
      <c r="W1384" s="294">
        <v>0.5</v>
      </c>
      <c r="X1384" s="252">
        <v>0.9</v>
      </c>
      <c r="Y1384" s="294">
        <f t="shared" si="1394"/>
        <v>1.4</v>
      </c>
      <c r="Z1384" s="294">
        <v>0.4</v>
      </c>
      <c r="AA1384" s="296">
        <f t="shared" si="1402"/>
        <v>28.571428571428577</v>
      </c>
      <c r="AB1384" s="294">
        <f t="shared" si="1403"/>
        <v>0.99999999999999989</v>
      </c>
      <c r="AC1384" s="243">
        <v>81.300000000000011</v>
      </c>
      <c r="AD1384" s="97">
        <v>151.91082</v>
      </c>
      <c r="AE1384" s="243">
        <f t="shared" si="1404"/>
        <v>233.21082000000001</v>
      </c>
      <c r="AF1384" s="243">
        <v>20</v>
      </c>
      <c r="AG1384" s="242">
        <f t="shared" si="1405"/>
        <v>8.5759314254801726</v>
      </c>
      <c r="AH1384" s="243">
        <f t="shared" si="1406"/>
        <v>213.21082000000001</v>
      </c>
      <c r="AI1384" s="243">
        <v>311.52999999999997</v>
      </c>
      <c r="AJ1384" s="243">
        <v>326.16278</v>
      </c>
      <c r="AK1384" s="243">
        <f t="shared" si="1407"/>
        <v>637.69277999999997</v>
      </c>
      <c r="AL1384" s="243">
        <v>83.5</v>
      </c>
      <c r="AM1384" s="242">
        <f t="shared" si="1408"/>
        <v>13.09407956602551</v>
      </c>
      <c r="AN1384" s="243">
        <f t="shared" si="1409"/>
        <v>554.19277999999997</v>
      </c>
      <c r="AO1384" s="243">
        <v>405.54099999999994</v>
      </c>
      <c r="AP1384" s="243">
        <v>301.45528000000002</v>
      </c>
      <c r="AQ1384" s="243">
        <f t="shared" si="1410"/>
        <v>706.99627999999996</v>
      </c>
      <c r="AR1384" s="243">
        <v>70.22</v>
      </c>
      <c r="AS1384" s="242">
        <f t="shared" si="1411"/>
        <v>9.9321597562012638</v>
      </c>
      <c r="AT1384" s="243">
        <f t="shared" si="1412"/>
        <v>636.77627999999993</v>
      </c>
      <c r="AU1384" s="243">
        <v>0</v>
      </c>
      <c r="AV1384" s="94"/>
      <c r="AW1384" s="243">
        <f t="shared" si="1413"/>
        <v>0</v>
      </c>
      <c r="AX1384" s="243"/>
      <c r="AY1384" s="242">
        <f t="shared" si="1414"/>
        <v>0</v>
      </c>
      <c r="AZ1384" s="243">
        <f t="shared" si="1415"/>
        <v>0</v>
      </c>
      <c r="BA1384" s="243">
        <v>0</v>
      </c>
      <c r="BB1384" s="243">
        <v>0</v>
      </c>
      <c r="BC1384" s="243">
        <f t="shared" si="1416"/>
        <v>0</v>
      </c>
      <c r="BD1384" s="243"/>
      <c r="BE1384" s="242">
        <f t="shared" si="1417"/>
        <v>0</v>
      </c>
      <c r="BF1384" s="243">
        <f t="shared" si="1418"/>
        <v>0</v>
      </c>
      <c r="BG1384" s="86">
        <f t="shared" si="1395"/>
        <v>848.93099999999981</v>
      </c>
      <c r="BH1384" s="86">
        <f t="shared" si="1395"/>
        <v>808.02888000000007</v>
      </c>
      <c r="BI1384" s="86">
        <f t="shared" si="1419"/>
        <v>1656.9598799999999</v>
      </c>
      <c r="BJ1384" s="86">
        <f t="shared" si="1396"/>
        <v>185.92000000000002</v>
      </c>
      <c r="BK1384" s="85">
        <f t="shared" si="1420"/>
        <v>11.220549286926611</v>
      </c>
      <c r="BL1384" s="86">
        <f t="shared" si="1421"/>
        <v>1471.0398799999998</v>
      </c>
      <c r="BN1384" s="56">
        <v>297.12400000000002</v>
      </c>
      <c r="BO1384" s="72">
        <v>274.613</v>
      </c>
      <c r="BP1384" s="72">
        <v>0</v>
      </c>
      <c r="BU1384" s="214"/>
    </row>
    <row r="1385" spans="1:73" ht="21.95" customHeight="1" x14ac:dyDescent="0.3">
      <c r="A1385" s="17">
        <v>8</v>
      </c>
      <c r="B1385" s="17"/>
      <c r="C1385" s="232">
        <v>18</v>
      </c>
      <c r="D1385" s="239" t="s">
        <v>33</v>
      </c>
      <c r="E1385" s="294">
        <v>2.0000000000006679E-3</v>
      </c>
      <c r="F1385" s="295"/>
      <c r="G1385" s="294">
        <f t="shared" si="1397"/>
        <v>2.0000000000006679E-3</v>
      </c>
      <c r="H1385" s="294"/>
      <c r="I1385" s="296">
        <f t="shared" si="1391"/>
        <v>0</v>
      </c>
      <c r="J1385" s="294">
        <f t="shared" si="1392"/>
        <v>2.0000000000006679E-3</v>
      </c>
      <c r="K1385" s="294">
        <v>51.839999999999996</v>
      </c>
      <c r="L1385" s="252">
        <v>25.83</v>
      </c>
      <c r="M1385" s="294">
        <f t="shared" si="1398"/>
        <v>77.669999999999987</v>
      </c>
      <c r="N1385" s="294"/>
      <c r="O1385" s="296">
        <f t="shared" si="1399"/>
        <v>0</v>
      </c>
      <c r="P1385" s="294">
        <f t="shared" si="1393"/>
        <v>77.669999999999987</v>
      </c>
      <c r="Q1385" s="294">
        <v>8.5800000000000018</v>
      </c>
      <c r="R1385" s="252">
        <v>8.61</v>
      </c>
      <c r="S1385" s="294">
        <f t="shared" si="1400"/>
        <v>17.190000000000001</v>
      </c>
      <c r="T1385" s="294">
        <v>17.16</v>
      </c>
      <c r="U1385" s="296">
        <f t="shared" si="1422"/>
        <v>99.82547993019196</v>
      </c>
      <c r="V1385" s="294">
        <f t="shared" si="1401"/>
        <v>3.0000000000001137E-2</v>
      </c>
      <c r="W1385" s="294">
        <v>1.3000000000000003</v>
      </c>
      <c r="X1385" s="252">
        <v>1.3</v>
      </c>
      <c r="Y1385" s="294">
        <f t="shared" si="1394"/>
        <v>2.6000000000000005</v>
      </c>
      <c r="Z1385" s="294">
        <v>2.6</v>
      </c>
      <c r="AA1385" s="296">
        <f t="shared" si="1402"/>
        <v>99.999999999999972</v>
      </c>
      <c r="AB1385" s="294">
        <f t="shared" si="1403"/>
        <v>0</v>
      </c>
      <c r="AC1385" s="243">
        <v>207.01</v>
      </c>
      <c r="AD1385" s="97">
        <v>219.42674</v>
      </c>
      <c r="AE1385" s="243">
        <f t="shared" si="1404"/>
        <v>426.43673999999999</v>
      </c>
      <c r="AF1385" s="243">
        <v>207.01</v>
      </c>
      <c r="AG1385" s="242">
        <f t="shared" si="1405"/>
        <v>48.544128725869164</v>
      </c>
      <c r="AH1385" s="243">
        <f t="shared" si="1406"/>
        <v>219.42674</v>
      </c>
      <c r="AI1385" s="243">
        <v>287.75200000000007</v>
      </c>
      <c r="AJ1385" s="243">
        <v>400.86899999999997</v>
      </c>
      <c r="AK1385" s="243">
        <f t="shared" si="1407"/>
        <v>688.62100000000009</v>
      </c>
      <c r="AL1385" s="243">
        <v>334.95</v>
      </c>
      <c r="AM1385" s="242">
        <f t="shared" si="1408"/>
        <v>48.64068914540799</v>
      </c>
      <c r="AN1385" s="243">
        <f t="shared" si="1409"/>
        <v>353.67100000000011</v>
      </c>
      <c r="AO1385" s="243">
        <v>317.83299999999997</v>
      </c>
      <c r="AP1385" s="243">
        <v>370.87237999999996</v>
      </c>
      <c r="AQ1385" s="243">
        <f t="shared" si="1410"/>
        <v>688.70537999999988</v>
      </c>
      <c r="AR1385" s="243">
        <v>282.64</v>
      </c>
      <c r="AS1385" s="242">
        <f t="shared" si="1411"/>
        <v>41.039319309513751</v>
      </c>
      <c r="AT1385" s="243">
        <f t="shared" si="1412"/>
        <v>406.06537999999989</v>
      </c>
      <c r="AU1385" s="243">
        <v>64.13</v>
      </c>
      <c r="AV1385" s="94"/>
      <c r="AW1385" s="243">
        <f t="shared" si="1413"/>
        <v>64.13</v>
      </c>
      <c r="AX1385" s="243">
        <v>64.13</v>
      </c>
      <c r="AY1385" s="242">
        <f t="shared" si="1414"/>
        <v>100</v>
      </c>
      <c r="AZ1385" s="243">
        <f t="shared" si="1415"/>
        <v>0</v>
      </c>
      <c r="BA1385" s="243">
        <v>104.51000000000002</v>
      </c>
      <c r="BB1385" s="243">
        <v>104.90732</v>
      </c>
      <c r="BC1385" s="243">
        <f t="shared" si="1416"/>
        <v>209.41732000000002</v>
      </c>
      <c r="BD1385" s="243">
        <v>98.51</v>
      </c>
      <c r="BE1385" s="242">
        <f t="shared" si="1417"/>
        <v>47.040044252309215</v>
      </c>
      <c r="BF1385" s="243">
        <f t="shared" si="1418"/>
        <v>110.90732000000001</v>
      </c>
      <c r="BG1385" s="86">
        <f t="shared" si="1395"/>
        <v>1042.9569999999999</v>
      </c>
      <c r="BH1385" s="86">
        <f t="shared" si="1395"/>
        <v>1131.8154399999999</v>
      </c>
      <c r="BI1385" s="86">
        <f t="shared" si="1419"/>
        <v>2174.7724399999997</v>
      </c>
      <c r="BJ1385" s="86">
        <f t="shared" si="1396"/>
        <v>1006.9999999999999</v>
      </c>
      <c r="BK1385" s="85">
        <f t="shared" si="1420"/>
        <v>46.303695112119406</v>
      </c>
      <c r="BL1385" s="86">
        <f t="shared" si="1421"/>
        <v>1167.7724399999997</v>
      </c>
      <c r="BN1385" s="56">
        <v>365.29399999999998</v>
      </c>
      <c r="BO1385" s="72">
        <v>337.95</v>
      </c>
      <c r="BP1385" s="72">
        <v>104.90732</v>
      </c>
      <c r="BU1385" s="214"/>
    </row>
    <row r="1386" spans="1:73" ht="21.95" customHeight="1" x14ac:dyDescent="0.3">
      <c r="A1386" s="17"/>
      <c r="B1386" s="17"/>
      <c r="C1386" s="232">
        <v>19</v>
      </c>
      <c r="D1386" s="239" t="s">
        <v>34</v>
      </c>
      <c r="E1386" s="294">
        <v>-2.0000000000006679E-3</v>
      </c>
      <c r="F1386" s="295"/>
      <c r="G1386" s="294">
        <f t="shared" si="1397"/>
        <v>-2.0000000000006679E-3</v>
      </c>
      <c r="H1386" s="294"/>
      <c r="I1386" s="296">
        <f t="shared" si="1391"/>
        <v>0</v>
      </c>
      <c r="J1386" s="294">
        <f t="shared" si="1392"/>
        <v>-2.0000000000006679E-3</v>
      </c>
      <c r="K1386" s="294">
        <v>51.129999999999995</v>
      </c>
      <c r="L1386" s="252">
        <v>15.12</v>
      </c>
      <c r="M1386" s="294">
        <f t="shared" si="1398"/>
        <v>66.25</v>
      </c>
      <c r="N1386" s="294">
        <v>8.36</v>
      </c>
      <c r="O1386" s="296">
        <f t="shared" si="1399"/>
        <v>12.618867924528301</v>
      </c>
      <c r="P1386" s="294">
        <f t="shared" si="1393"/>
        <v>57.89</v>
      </c>
      <c r="Q1386" s="294">
        <v>9.77</v>
      </c>
      <c r="R1386" s="252">
        <v>5.04</v>
      </c>
      <c r="S1386" s="294">
        <f t="shared" si="1400"/>
        <v>14.809999999999999</v>
      </c>
      <c r="T1386" s="294">
        <v>4.12</v>
      </c>
      <c r="U1386" s="296">
        <f t="shared" si="1422"/>
        <v>27.81904118838623</v>
      </c>
      <c r="V1386" s="294">
        <f t="shared" si="1401"/>
        <v>10.689999999999998</v>
      </c>
      <c r="W1386" s="294">
        <v>1</v>
      </c>
      <c r="X1386" s="252">
        <v>1</v>
      </c>
      <c r="Y1386" s="294">
        <f t="shared" si="1394"/>
        <v>2</v>
      </c>
      <c r="Z1386" s="294">
        <v>0.85</v>
      </c>
      <c r="AA1386" s="296">
        <f t="shared" si="1402"/>
        <v>42.5</v>
      </c>
      <c r="AB1386" s="294">
        <f t="shared" si="1403"/>
        <v>1.1499999999999999</v>
      </c>
      <c r="AC1386" s="243">
        <v>159.24</v>
      </c>
      <c r="AD1386" s="97">
        <v>168.78980000000001</v>
      </c>
      <c r="AE1386" s="243">
        <f t="shared" si="1404"/>
        <v>328.02980000000002</v>
      </c>
      <c r="AF1386" s="243">
        <v>108.32</v>
      </c>
      <c r="AG1386" s="242">
        <f t="shared" si="1405"/>
        <v>33.02139012979918</v>
      </c>
      <c r="AH1386" s="243">
        <f t="shared" si="1406"/>
        <v>219.70980000000003</v>
      </c>
      <c r="AI1386" s="243">
        <v>237.55600000000001</v>
      </c>
      <c r="AJ1386" s="243">
        <v>246.68108000000001</v>
      </c>
      <c r="AK1386" s="243">
        <f t="shared" si="1407"/>
        <v>484.23707999999999</v>
      </c>
      <c r="AL1386" s="243">
        <v>212.49</v>
      </c>
      <c r="AM1386" s="242">
        <f t="shared" si="1408"/>
        <v>43.881397930121338</v>
      </c>
      <c r="AN1386" s="243">
        <f t="shared" si="1409"/>
        <v>271.74707999999998</v>
      </c>
      <c r="AO1386" s="243">
        <v>281.33199999999999</v>
      </c>
      <c r="AP1386" s="243">
        <v>227.45660000000001</v>
      </c>
      <c r="AQ1386" s="243">
        <f t="shared" si="1410"/>
        <v>508.78859999999997</v>
      </c>
      <c r="AR1386" s="243">
        <v>159.88999999999999</v>
      </c>
      <c r="AS1386" s="242">
        <f t="shared" si="1411"/>
        <v>31.425625495539798</v>
      </c>
      <c r="AT1386" s="243">
        <f t="shared" si="1412"/>
        <v>348.89859999999999</v>
      </c>
      <c r="AU1386" s="243">
        <v>0</v>
      </c>
      <c r="AV1386" s="94"/>
      <c r="AW1386" s="243">
        <f t="shared" si="1413"/>
        <v>0</v>
      </c>
      <c r="AX1386" s="243"/>
      <c r="AY1386" s="242">
        <f t="shared" si="1414"/>
        <v>0</v>
      </c>
      <c r="AZ1386" s="243">
        <f t="shared" si="1415"/>
        <v>0</v>
      </c>
      <c r="BA1386" s="243">
        <v>0</v>
      </c>
      <c r="BB1386" s="243">
        <v>0</v>
      </c>
      <c r="BC1386" s="243">
        <f t="shared" si="1416"/>
        <v>0</v>
      </c>
      <c r="BD1386" s="243"/>
      <c r="BE1386" s="242">
        <f t="shared" si="1417"/>
        <v>0</v>
      </c>
      <c r="BF1386" s="243">
        <f t="shared" si="1418"/>
        <v>0</v>
      </c>
      <c r="BG1386" s="86">
        <f t="shared" si="1395"/>
        <v>740.02600000000007</v>
      </c>
      <c r="BH1386" s="86">
        <f t="shared" si="1395"/>
        <v>664.08748000000003</v>
      </c>
      <c r="BI1386" s="86">
        <f t="shared" si="1419"/>
        <v>1404.11348</v>
      </c>
      <c r="BJ1386" s="86">
        <f t="shared" si="1396"/>
        <v>494.03000000000003</v>
      </c>
      <c r="BK1386" s="85">
        <f t="shared" si="1420"/>
        <v>35.184478109276469</v>
      </c>
      <c r="BL1386" s="86">
        <f t="shared" si="1421"/>
        <v>910.08348000000001</v>
      </c>
      <c r="BN1386" s="330">
        <v>224.71100000000001</v>
      </c>
      <c r="BO1386" s="72">
        <v>207.203</v>
      </c>
      <c r="BP1386" s="72">
        <v>0</v>
      </c>
      <c r="BU1386" s="214"/>
    </row>
    <row r="1387" spans="1:73" ht="21.95" customHeight="1" x14ac:dyDescent="0.3">
      <c r="A1387" s="17">
        <v>9</v>
      </c>
      <c r="B1387" s="17">
        <v>3</v>
      </c>
      <c r="C1387" s="232">
        <v>20</v>
      </c>
      <c r="D1387" s="239" t="s">
        <v>35</v>
      </c>
      <c r="E1387" s="294">
        <v>0</v>
      </c>
      <c r="F1387" s="295"/>
      <c r="G1387" s="294">
        <f t="shared" si="1397"/>
        <v>0</v>
      </c>
      <c r="H1387" s="294"/>
      <c r="I1387" s="296">
        <f t="shared" si="1391"/>
        <v>0</v>
      </c>
      <c r="J1387" s="294">
        <f t="shared" si="1392"/>
        <v>0</v>
      </c>
      <c r="K1387" s="294">
        <v>63.54</v>
      </c>
      <c r="L1387" s="252">
        <v>20.34</v>
      </c>
      <c r="M1387" s="294">
        <f t="shared" si="1398"/>
        <v>83.88</v>
      </c>
      <c r="N1387" s="294">
        <v>9.24</v>
      </c>
      <c r="O1387" s="296">
        <f t="shared" si="1399"/>
        <v>11.015736766809729</v>
      </c>
      <c r="P1387" s="294">
        <f t="shared" si="1393"/>
        <v>74.64</v>
      </c>
      <c r="Q1387" s="294">
        <v>16.32</v>
      </c>
      <c r="R1387" s="252">
        <v>6.78</v>
      </c>
      <c r="S1387" s="294">
        <f t="shared" si="1400"/>
        <v>23.1</v>
      </c>
      <c r="T1387" s="294">
        <v>7.8</v>
      </c>
      <c r="U1387" s="296">
        <f t="shared" si="1422"/>
        <v>33.766233766233761</v>
      </c>
      <c r="V1387" s="294">
        <f t="shared" si="1401"/>
        <v>15.3</v>
      </c>
      <c r="W1387" s="294">
        <v>3.4</v>
      </c>
      <c r="X1387" s="252">
        <v>1.4</v>
      </c>
      <c r="Y1387" s="294">
        <f t="shared" si="1394"/>
        <v>4.8</v>
      </c>
      <c r="Z1387" s="294">
        <v>1.1000000000000001</v>
      </c>
      <c r="AA1387" s="296">
        <f t="shared" si="1402"/>
        <v>22.916666666666668</v>
      </c>
      <c r="AB1387" s="294">
        <f t="shared" si="1403"/>
        <v>3.6999999999999997</v>
      </c>
      <c r="AC1387" s="243">
        <v>107.93</v>
      </c>
      <c r="AD1387" s="97">
        <v>236.30572000000001</v>
      </c>
      <c r="AE1387" s="243">
        <f t="shared" si="1404"/>
        <v>344.23572000000001</v>
      </c>
      <c r="AF1387" s="243">
        <v>47.97</v>
      </c>
      <c r="AG1387" s="242">
        <f t="shared" si="1405"/>
        <v>13.935218576387133</v>
      </c>
      <c r="AH1387" s="243">
        <f t="shared" si="1406"/>
        <v>296.26571999999999</v>
      </c>
      <c r="AI1387" s="243">
        <v>390.17200000000014</v>
      </c>
      <c r="AJ1387" s="243">
        <v>312.16432000000003</v>
      </c>
      <c r="AK1387" s="243">
        <f t="shared" si="1407"/>
        <v>702.33632000000011</v>
      </c>
      <c r="AL1387" s="243">
        <v>177.46</v>
      </c>
      <c r="AM1387" s="242">
        <f t="shared" si="1408"/>
        <v>25.267097108120506</v>
      </c>
      <c r="AN1387" s="243">
        <f t="shared" si="1409"/>
        <v>524.87632000000008</v>
      </c>
      <c r="AO1387" s="243">
        <v>437.654</v>
      </c>
      <c r="AP1387" s="243">
        <v>289.12168000000003</v>
      </c>
      <c r="AQ1387" s="243">
        <f t="shared" si="1410"/>
        <v>726.77567999999997</v>
      </c>
      <c r="AR1387" s="243">
        <v>166.59</v>
      </c>
      <c r="AS1387" s="242">
        <f t="shared" si="1411"/>
        <v>22.921790668614559</v>
      </c>
      <c r="AT1387" s="243">
        <f t="shared" si="1412"/>
        <v>560.18567999999993</v>
      </c>
      <c r="AU1387" s="243">
        <v>6.240000000000002</v>
      </c>
      <c r="AV1387" s="94"/>
      <c r="AW1387" s="243">
        <f t="shared" si="1413"/>
        <v>6.240000000000002</v>
      </c>
      <c r="AX1387" s="243">
        <v>3.25</v>
      </c>
      <c r="AY1387" s="242">
        <f t="shared" si="1414"/>
        <v>52.083333333333314</v>
      </c>
      <c r="AZ1387" s="243">
        <f t="shared" si="1415"/>
        <v>2.990000000000002</v>
      </c>
      <c r="BA1387" s="243">
        <v>172.20000000000005</v>
      </c>
      <c r="BB1387" s="243">
        <v>103.51777</v>
      </c>
      <c r="BC1387" s="243">
        <f t="shared" si="1416"/>
        <v>275.71777000000003</v>
      </c>
      <c r="BD1387" s="243">
        <v>87.28</v>
      </c>
      <c r="BE1387" s="242">
        <f t="shared" si="1417"/>
        <v>31.655558508252842</v>
      </c>
      <c r="BF1387" s="243">
        <f t="shared" si="1418"/>
        <v>188.43777000000003</v>
      </c>
      <c r="BG1387" s="86">
        <f t="shared" si="1395"/>
        <v>1197.4560000000004</v>
      </c>
      <c r="BH1387" s="86">
        <f t="shared" si="1395"/>
        <v>969.62949000000003</v>
      </c>
      <c r="BI1387" s="86">
        <f t="shared" si="1419"/>
        <v>2167.0854900000004</v>
      </c>
      <c r="BJ1387" s="86">
        <f t="shared" si="1396"/>
        <v>500.69000000000005</v>
      </c>
      <c r="BK1387" s="85">
        <f t="shared" si="1420"/>
        <v>23.104303097890245</v>
      </c>
      <c r="BL1387" s="86">
        <f t="shared" si="1421"/>
        <v>1666.3954900000003</v>
      </c>
      <c r="BN1387" s="56">
        <v>284.37900000000002</v>
      </c>
      <c r="BO1387" s="72">
        <v>263.37900000000002</v>
      </c>
      <c r="BP1387" s="72">
        <v>103.51777</v>
      </c>
      <c r="BU1387" s="214"/>
    </row>
    <row r="1388" spans="1:73" ht="21.95" customHeight="1" x14ac:dyDescent="0.3">
      <c r="A1388" s="17">
        <v>10</v>
      </c>
      <c r="B1388" s="17">
        <v>4</v>
      </c>
      <c r="C1388" s="232">
        <v>21</v>
      </c>
      <c r="D1388" s="239" t="s">
        <v>36</v>
      </c>
      <c r="E1388" s="294">
        <v>7.0640000000000001</v>
      </c>
      <c r="F1388" s="294"/>
      <c r="G1388" s="294">
        <f t="shared" si="1397"/>
        <v>7.0640000000000001</v>
      </c>
      <c r="H1388" s="294">
        <v>4</v>
      </c>
      <c r="I1388" s="296">
        <f t="shared" si="1391"/>
        <v>56.625141562853912</v>
      </c>
      <c r="J1388" s="294">
        <f t="shared" si="1392"/>
        <v>3.0640000000000001</v>
      </c>
      <c r="K1388" s="294">
        <v>28.18</v>
      </c>
      <c r="L1388" s="252">
        <v>9.7200000000000006</v>
      </c>
      <c r="M1388" s="294">
        <f t="shared" si="1398"/>
        <v>37.9</v>
      </c>
      <c r="N1388" s="294">
        <v>11.83</v>
      </c>
      <c r="O1388" s="296">
        <f t="shared" si="1399"/>
        <v>31.213720316622695</v>
      </c>
      <c r="P1388" s="294">
        <f t="shared" si="1393"/>
        <v>26.07</v>
      </c>
      <c r="Q1388" s="294">
        <v>5.3699999999999992</v>
      </c>
      <c r="R1388" s="252">
        <v>3.24</v>
      </c>
      <c r="S1388" s="294">
        <f t="shared" si="1400"/>
        <v>8.61</v>
      </c>
      <c r="T1388" s="294">
        <v>0.16</v>
      </c>
      <c r="U1388" s="296">
        <f t="shared" si="1422"/>
        <v>1.8583042973286876</v>
      </c>
      <c r="V1388" s="294">
        <f t="shared" si="1401"/>
        <v>8.4499999999999993</v>
      </c>
      <c r="W1388" s="294">
        <v>1.8499999999999999</v>
      </c>
      <c r="X1388" s="252">
        <v>0.7</v>
      </c>
      <c r="Y1388" s="294">
        <f t="shared" si="1394"/>
        <v>2.5499999999999998</v>
      </c>
      <c r="Z1388" s="294">
        <v>0.79</v>
      </c>
      <c r="AA1388" s="296">
        <f t="shared" si="1402"/>
        <v>30.980392156862745</v>
      </c>
      <c r="AB1388" s="294">
        <f t="shared" si="1403"/>
        <v>1.7599999999999998</v>
      </c>
      <c r="AC1388" s="243">
        <v>111.46</v>
      </c>
      <c r="AD1388" s="97">
        <v>118.15286</v>
      </c>
      <c r="AE1388" s="243">
        <f t="shared" si="1404"/>
        <v>229.61286000000001</v>
      </c>
      <c r="AF1388" s="243"/>
      <c r="AG1388" s="242">
        <f t="shared" si="1405"/>
        <v>0</v>
      </c>
      <c r="AH1388" s="243">
        <f t="shared" si="1406"/>
        <v>229.61286000000001</v>
      </c>
      <c r="AI1388" s="243">
        <v>322.48599999999999</v>
      </c>
      <c r="AJ1388" s="243">
        <v>148.94898000000001</v>
      </c>
      <c r="AK1388" s="243">
        <f t="shared" si="1407"/>
        <v>471.43498</v>
      </c>
      <c r="AL1388" s="243">
        <v>24.53</v>
      </c>
      <c r="AM1388" s="242">
        <f t="shared" si="1408"/>
        <v>5.2032626004968918</v>
      </c>
      <c r="AN1388" s="243">
        <f t="shared" si="1409"/>
        <v>446.90498000000002</v>
      </c>
      <c r="AO1388" s="243">
        <v>282.77</v>
      </c>
      <c r="AP1388" s="243">
        <v>137.95422000000002</v>
      </c>
      <c r="AQ1388" s="243">
        <f t="shared" si="1410"/>
        <v>420.72422</v>
      </c>
      <c r="AR1388" s="243">
        <v>71.41</v>
      </c>
      <c r="AS1388" s="242">
        <f t="shared" si="1411"/>
        <v>16.973113646749407</v>
      </c>
      <c r="AT1388" s="243">
        <f t="shared" si="1412"/>
        <v>349.31421999999998</v>
      </c>
      <c r="AU1388" s="243">
        <v>31.02</v>
      </c>
      <c r="AV1388" s="94"/>
      <c r="AW1388" s="243">
        <f t="shared" si="1413"/>
        <v>31.02</v>
      </c>
      <c r="AX1388" s="243">
        <v>4.99</v>
      </c>
      <c r="AY1388" s="242">
        <f t="shared" si="1414"/>
        <v>16.086395873629915</v>
      </c>
      <c r="AZ1388" s="243">
        <f t="shared" si="1415"/>
        <v>26.03</v>
      </c>
      <c r="BA1388" s="243">
        <v>164.5</v>
      </c>
      <c r="BB1388" s="243">
        <v>49.076079999999997</v>
      </c>
      <c r="BC1388" s="243">
        <f t="shared" si="1416"/>
        <v>213.57607999999999</v>
      </c>
      <c r="BD1388" s="243">
        <v>10.65</v>
      </c>
      <c r="BE1388" s="242">
        <f t="shared" si="1417"/>
        <v>4.9865134709842041</v>
      </c>
      <c r="BF1388" s="243">
        <f t="shared" si="1418"/>
        <v>202.92607999999998</v>
      </c>
      <c r="BG1388" s="86">
        <f t="shared" si="1395"/>
        <v>954.7</v>
      </c>
      <c r="BH1388" s="86">
        <f t="shared" si="1395"/>
        <v>467.79214000000002</v>
      </c>
      <c r="BI1388" s="86">
        <f t="shared" si="1419"/>
        <v>1422.4921400000001</v>
      </c>
      <c r="BJ1388" s="86">
        <f t="shared" si="1396"/>
        <v>128.35999999999999</v>
      </c>
      <c r="BK1388" s="85">
        <f t="shared" si="1420"/>
        <v>9.0235999476243141</v>
      </c>
      <c r="BL1388" s="86">
        <f t="shared" si="1421"/>
        <v>1294.1321400000002</v>
      </c>
      <c r="BN1388" s="56">
        <v>135.69200000000001</v>
      </c>
      <c r="BO1388" s="72">
        <v>125.67100000000001</v>
      </c>
      <c r="BP1388" s="72">
        <v>49.076079999999997</v>
      </c>
      <c r="BU1388" s="214"/>
    </row>
    <row r="1389" spans="1:73" ht="21.95" customHeight="1" x14ac:dyDescent="0.3">
      <c r="A1389" s="17">
        <v>11</v>
      </c>
      <c r="B1389" s="17"/>
      <c r="C1389" s="232">
        <v>22</v>
      </c>
      <c r="D1389" s="239" t="s">
        <v>316</v>
      </c>
      <c r="E1389" s="294">
        <v>-4.0000000000013358E-3</v>
      </c>
      <c r="F1389" s="295"/>
      <c r="G1389" s="294">
        <f t="shared" si="1397"/>
        <v>-4.0000000000013358E-3</v>
      </c>
      <c r="H1389" s="294"/>
      <c r="I1389" s="296">
        <v>9.06</v>
      </c>
      <c r="J1389" s="294">
        <f t="shared" si="1392"/>
        <v>-4.0000000000013358E-3</v>
      </c>
      <c r="K1389" s="294">
        <v>137.52000000000001</v>
      </c>
      <c r="L1389" s="252">
        <v>34.380000000000003</v>
      </c>
      <c r="M1389" s="294">
        <f t="shared" si="1398"/>
        <v>171.9</v>
      </c>
      <c r="N1389" s="294"/>
      <c r="O1389" s="296">
        <f t="shared" si="1399"/>
        <v>0</v>
      </c>
      <c r="P1389" s="294">
        <f t="shared" si="1393"/>
        <v>171.9</v>
      </c>
      <c r="Q1389" s="294">
        <v>18.090000000000003</v>
      </c>
      <c r="R1389" s="252">
        <v>11.46</v>
      </c>
      <c r="S1389" s="294">
        <f t="shared" si="1400"/>
        <v>29.550000000000004</v>
      </c>
      <c r="T1389" s="294">
        <v>18.09</v>
      </c>
      <c r="U1389" s="296">
        <f t="shared" si="1422"/>
        <v>61.218274111675122</v>
      </c>
      <c r="V1389" s="294">
        <f t="shared" si="1401"/>
        <v>11.460000000000004</v>
      </c>
      <c r="W1389" s="294">
        <v>2.5999999999999996</v>
      </c>
      <c r="X1389" s="252">
        <v>2.6</v>
      </c>
      <c r="Y1389" s="294">
        <f t="shared" si="1394"/>
        <v>5.1999999999999993</v>
      </c>
      <c r="Z1389" s="294">
        <v>2.6</v>
      </c>
      <c r="AA1389" s="296">
        <f t="shared" si="1402"/>
        <v>50.000000000000014</v>
      </c>
      <c r="AB1389" s="294">
        <f t="shared" si="1403"/>
        <v>2.5999999999999992</v>
      </c>
      <c r="AC1389" s="243">
        <v>6.8999999999999773</v>
      </c>
      <c r="AD1389" s="97">
        <v>438.85347999999999</v>
      </c>
      <c r="AE1389" s="243">
        <f t="shared" si="1404"/>
        <v>445.75347999999997</v>
      </c>
      <c r="AF1389" s="243">
        <v>6.81</v>
      </c>
      <c r="AG1389" s="242">
        <f t="shared" si="1405"/>
        <v>1.5277502712934514</v>
      </c>
      <c r="AH1389" s="243">
        <f t="shared" si="1406"/>
        <v>438.94347999999997</v>
      </c>
      <c r="AI1389" s="243">
        <v>463.65400000000011</v>
      </c>
      <c r="AJ1389" s="243">
        <v>542.12346000000002</v>
      </c>
      <c r="AK1389" s="243">
        <f t="shared" si="1407"/>
        <v>1005.7774600000001</v>
      </c>
      <c r="AL1389" s="243">
        <v>421.93</v>
      </c>
      <c r="AM1389" s="242">
        <f t="shared" si="1408"/>
        <v>41.950631902210247</v>
      </c>
      <c r="AN1389" s="243">
        <f t="shared" si="1409"/>
        <v>583.84746000000018</v>
      </c>
      <c r="AO1389" s="243">
        <v>463.65800000000002</v>
      </c>
      <c r="AP1389" s="243">
        <v>500.83762000000002</v>
      </c>
      <c r="AQ1389" s="243">
        <f t="shared" si="1410"/>
        <v>964.49562000000003</v>
      </c>
      <c r="AR1389" s="243">
        <v>364.36</v>
      </c>
      <c r="AS1389" s="242">
        <f t="shared" si="1411"/>
        <v>37.777258127932193</v>
      </c>
      <c r="AT1389" s="243">
        <f t="shared" si="1412"/>
        <v>600.13562000000002</v>
      </c>
      <c r="AU1389" s="243">
        <v>0</v>
      </c>
      <c r="AV1389" s="94"/>
      <c r="AW1389" s="243">
        <f t="shared" si="1413"/>
        <v>0</v>
      </c>
      <c r="AX1389" s="243"/>
      <c r="AY1389" s="242">
        <f t="shared" si="1414"/>
        <v>0</v>
      </c>
      <c r="AZ1389" s="243">
        <f t="shared" si="1415"/>
        <v>0</v>
      </c>
      <c r="BA1389" s="243">
        <v>215.80999999999995</v>
      </c>
      <c r="BB1389" s="243">
        <v>214.85093000000001</v>
      </c>
      <c r="BC1389" s="243">
        <f t="shared" si="1416"/>
        <v>430.66092999999995</v>
      </c>
      <c r="BD1389" s="243">
        <v>215.82</v>
      </c>
      <c r="BE1389" s="242">
        <f t="shared" si="1417"/>
        <v>50.113670631789141</v>
      </c>
      <c r="BF1389" s="243">
        <f t="shared" si="1418"/>
        <v>214.84092999999996</v>
      </c>
      <c r="BG1389" s="86">
        <f t="shared" si="1395"/>
        <v>1308.2280000000001</v>
      </c>
      <c r="BH1389" s="86">
        <f t="shared" si="1395"/>
        <v>1745.1054900000001</v>
      </c>
      <c r="BI1389" s="86">
        <f t="shared" si="1419"/>
        <v>3053.33349</v>
      </c>
      <c r="BJ1389" s="86">
        <f t="shared" si="1396"/>
        <v>1029.6099999999999</v>
      </c>
      <c r="BK1389" s="85">
        <f t="shared" si="1420"/>
        <v>33.720849798166</v>
      </c>
      <c r="BL1389" s="86">
        <f t="shared" si="1421"/>
        <v>2023.7234900000001</v>
      </c>
      <c r="BN1389" s="56">
        <v>493.85899999999998</v>
      </c>
      <c r="BO1389" s="72">
        <v>456.24</v>
      </c>
      <c r="BP1389" s="72">
        <v>214.85093000000001</v>
      </c>
      <c r="BU1389" s="214"/>
    </row>
    <row r="1390" spans="1:73" ht="21.95" customHeight="1" x14ac:dyDescent="0.3">
      <c r="A1390" s="17">
        <v>12</v>
      </c>
      <c r="B1390" s="17">
        <v>5</v>
      </c>
      <c r="C1390" s="232">
        <v>23</v>
      </c>
      <c r="D1390" s="239" t="s">
        <v>187</v>
      </c>
      <c r="E1390" s="294">
        <v>-1.0000000000012221E-3</v>
      </c>
      <c r="F1390" s="295"/>
      <c r="G1390" s="294">
        <f t="shared" si="1397"/>
        <v>-1.0000000000012221E-3</v>
      </c>
      <c r="H1390" s="294"/>
      <c r="I1390" s="296">
        <f t="shared" ref="I1390:I1398" si="1423">IF(H1390&lt;&gt;0,(H1390/G1390*100),0)</f>
        <v>0</v>
      </c>
      <c r="J1390" s="294">
        <f t="shared" si="1392"/>
        <v>-1.0000000000012221E-3</v>
      </c>
      <c r="K1390" s="294">
        <v>50.71</v>
      </c>
      <c r="L1390" s="252">
        <v>15.21</v>
      </c>
      <c r="M1390" s="294">
        <f t="shared" si="1398"/>
        <v>65.92</v>
      </c>
      <c r="N1390" s="294"/>
      <c r="O1390" s="296">
        <f t="shared" si="1399"/>
        <v>0</v>
      </c>
      <c r="P1390" s="294">
        <f t="shared" si="1393"/>
        <v>65.92</v>
      </c>
      <c r="Q1390" s="294">
        <v>5.9500000000000011</v>
      </c>
      <c r="R1390" s="252">
        <v>5.07</v>
      </c>
      <c r="S1390" s="294">
        <f t="shared" si="1400"/>
        <v>11.020000000000001</v>
      </c>
      <c r="T1390" s="294"/>
      <c r="U1390" s="296">
        <f t="shared" si="1422"/>
        <v>0</v>
      </c>
      <c r="V1390" s="294">
        <f t="shared" si="1401"/>
        <v>11.020000000000001</v>
      </c>
      <c r="W1390" s="294">
        <v>3</v>
      </c>
      <c r="X1390" s="252">
        <v>1</v>
      </c>
      <c r="Y1390" s="294">
        <f t="shared" si="1394"/>
        <v>4</v>
      </c>
      <c r="Z1390" s="294">
        <v>2</v>
      </c>
      <c r="AA1390" s="296">
        <f t="shared" si="1402"/>
        <v>50</v>
      </c>
      <c r="AB1390" s="294">
        <f t="shared" si="1403"/>
        <v>2</v>
      </c>
      <c r="AC1390" s="243">
        <v>48.550000000000011</v>
      </c>
      <c r="AD1390" s="97">
        <v>168.78980000000001</v>
      </c>
      <c r="AE1390" s="243">
        <f t="shared" si="1404"/>
        <v>217.33980000000003</v>
      </c>
      <c r="AF1390" s="243">
        <v>48.55</v>
      </c>
      <c r="AG1390" s="242">
        <f t="shared" si="1405"/>
        <v>22.338292388232617</v>
      </c>
      <c r="AH1390" s="243">
        <f t="shared" si="1406"/>
        <v>168.78980000000001</v>
      </c>
      <c r="AI1390" s="243">
        <v>320.03800000000007</v>
      </c>
      <c r="AJ1390" s="243">
        <v>242.68585999999999</v>
      </c>
      <c r="AK1390" s="243">
        <f t="shared" si="1407"/>
        <v>562.72386000000006</v>
      </c>
      <c r="AL1390" s="243">
        <v>103.21</v>
      </c>
      <c r="AM1390" s="242">
        <f t="shared" si="1408"/>
        <v>18.341145157768853</v>
      </c>
      <c r="AN1390" s="243">
        <f t="shared" si="1409"/>
        <v>459.51386000000008</v>
      </c>
      <c r="AO1390" s="243">
        <v>325.59400000000005</v>
      </c>
      <c r="AP1390" s="243">
        <v>224.04248000000001</v>
      </c>
      <c r="AQ1390" s="243">
        <f t="shared" si="1410"/>
        <v>549.63648000000012</v>
      </c>
      <c r="AR1390" s="243">
        <v>66.5</v>
      </c>
      <c r="AS1390" s="242">
        <f t="shared" si="1411"/>
        <v>12.098905807707666</v>
      </c>
      <c r="AT1390" s="243">
        <f t="shared" si="1412"/>
        <v>483.13648000000012</v>
      </c>
      <c r="AU1390" s="243">
        <v>0</v>
      </c>
      <c r="AV1390" s="94"/>
      <c r="AW1390" s="243">
        <f t="shared" si="1413"/>
        <v>0</v>
      </c>
      <c r="AX1390" s="243"/>
      <c r="AY1390" s="242">
        <f t="shared" si="1414"/>
        <v>0</v>
      </c>
      <c r="AZ1390" s="243">
        <f t="shared" si="1415"/>
        <v>0</v>
      </c>
      <c r="BA1390" s="243">
        <v>174.74</v>
      </c>
      <c r="BB1390" s="243">
        <v>100.62390000000001</v>
      </c>
      <c r="BC1390" s="243">
        <f t="shared" si="1416"/>
        <v>275.3639</v>
      </c>
      <c r="BD1390" s="243"/>
      <c r="BE1390" s="242">
        <f t="shared" si="1417"/>
        <v>0</v>
      </c>
      <c r="BF1390" s="243">
        <f t="shared" si="1418"/>
        <v>275.3639</v>
      </c>
      <c r="BG1390" s="86">
        <f t="shared" si="1395"/>
        <v>928.58100000000013</v>
      </c>
      <c r="BH1390" s="86">
        <f t="shared" si="1395"/>
        <v>757.42204000000004</v>
      </c>
      <c r="BI1390" s="86">
        <f t="shared" si="1419"/>
        <v>1686.0030400000001</v>
      </c>
      <c r="BJ1390" s="86">
        <f t="shared" si="1396"/>
        <v>220.26</v>
      </c>
      <c r="BK1390" s="85">
        <f t="shared" si="1420"/>
        <v>13.064033383949294</v>
      </c>
      <c r="BL1390" s="86">
        <f t="shared" si="1421"/>
        <v>1465.7430400000001</v>
      </c>
      <c r="BN1390" s="56">
        <v>221.07599999999999</v>
      </c>
      <c r="BO1390" s="72">
        <v>204.09200000000001</v>
      </c>
      <c r="BP1390" s="72">
        <v>100.62390000000001</v>
      </c>
      <c r="BU1390" s="214"/>
    </row>
    <row r="1391" spans="1:73" ht="21.95" customHeight="1" x14ac:dyDescent="0.3">
      <c r="A1391" s="17">
        <v>13</v>
      </c>
      <c r="B1391" s="17">
        <v>6</v>
      </c>
      <c r="C1391" s="232">
        <v>24</v>
      </c>
      <c r="D1391" s="239" t="s">
        <v>39</v>
      </c>
      <c r="E1391" s="294">
        <v>-1.9999999999997797E-3</v>
      </c>
      <c r="F1391" s="295"/>
      <c r="G1391" s="294">
        <f t="shared" si="1397"/>
        <v>-1.9999999999997797E-3</v>
      </c>
      <c r="H1391" s="294"/>
      <c r="I1391" s="296">
        <f t="shared" si="1423"/>
        <v>0</v>
      </c>
      <c r="J1391" s="294">
        <f t="shared" si="1392"/>
        <v>-1.9999999999997797E-3</v>
      </c>
      <c r="K1391" s="294">
        <v>25.189999999999998</v>
      </c>
      <c r="L1391" s="252">
        <v>9.81</v>
      </c>
      <c r="M1391" s="294">
        <f t="shared" si="1398"/>
        <v>35</v>
      </c>
      <c r="N1391" s="294"/>
      <c r="O1391" s="296">
        <f t="shared" si="1399"/>
        <v>0</v>
      </c>
      <c r="P1391" s="294">
        <f t="shared" si="1393"/>
        <v>35</v>
      </c>
      <c r="Q1391" s="294">
        <v>6.08</v>
      </c>
      <c r="R1391" s="252">
        <v>3.27</v>
      </c>
      <c r="S1391" s="294">
        <f t="shared" si="1400"/>
        <v>9.35</v>
      </c>
      <c r="T1391" s="294">
        <v>1.25</v>
      </c>
      <c r="U1391" s="296">
        <f t="shared" si="1422"/>
        <v>13.368983957219251</v>
      </c>
      <c r="V1391" s="294">
        <f t="shared" si="1401"/>
        <v>8.1</v>
      </c>
      <c r="W1391" s="294">
        <v>0.95</v>
      </c>
      <c r="X1391" s="252">
        <v>0.5</v>
      </c>
      <c r="Y1391" s="294">
        <f t="shared" si="1394"/>
        <v>1.45</v>
      </c>
      <c r="Z1391" s="294">
        <v>0.55000000000000004</v>
      </c>
      <c r="AA1391" s="296">
        <f t="shared" si="1402"/>
        <v>37.931034482758626</v>
      </c>
      <c r="AB1391" s="294">
        <f t="shared" si="1403"/>
        <v>0.89999999999999991</v>
      </c>
      <c r="AC1391" s="243">
        <v>79.62</v>
      </c>
      <c r="AD1391" s="97">
        <v>84.39</v>
      </c>
      <c r="AE1391" s="243">
        <f t="shared" si="1404"/>
        <v>164.01</v>
      </c>
      <c r="AF1391" s="243"/>
      <c r="AG1391" s="242">
        <f t="shared" si="1405"/>
        <v>0</v>
      </c>
      <c r="AH1391" s="243">
        <f t="shared" si="1406"/>
        <v>164.01</v>
      </c>
      <c r="AI1391" s="243">
        <v>350.22800000000001</v>
      </c>
      <c r="AJ1391" s="243">
        <v>150.92152000000002</v>
      </c>
      <c r="AK1391" s="243">
        <f t="shared" si="1407"/>
        <v>501.14952000000005</v>
      </c>
      <c r="AL1391" s="243">
        <v>123.27</v>
      </c>
      <c r="AM1391" s="242">
        <f t="shared" si="1408"/>
        <v>24.597449479748075</v>
      </c>
      <c r="AN1391" s="243">
        <f t="shared" si="1409"/>
        <v>377.87952000000007</v>
      </c>
      <c r="AO1391" s="243">
        <v>305.31199999999995</v>
      </c>
      <c r="AP1391" s="243">
        <v>139.71763999999999</v>
      </c>
      <c r="AQ1391" s="243">
        <f t="shared" si="1410"/>
        <v>445.02963999999997</v>
      </c>
      <c r="AR1391" s="243">
        <v>115.76</v>
      </c>
      <c r="AS1391" s="242">
        <f t="shared" si="1411"/>
        <v>26.011750588118133</v>
      </c>
      <c r="AT1391" s="243">
        <f t="shared" si="1412"/>
        <v>329.26963999999998</v>
      </c>
      <c r="AU1391" s="243">
        <v>0</v>
      </c>
      <c r="AV1391" s="94"/>
      <c r="AW1391" s="243">
        <f t="shared" si="1413"/>
        <v>0</v>
      </c>
      <c r="AX1391" s="243"/>
      <c r="AY1391" s="242">
        <f t="shared" si="1414"/>
        <v>0</v>
      </c>
      <c r="AZ1391" s="243">
        <f t="shared" si="1415"/>
        <v>0</v>
      </c>
      <c r="BA1391" s="243">
        <v>0</v>
      </c>
      <c r="BB1391" s="243">
        <v>0</v>
      </c>
      <c r="BC1391" s="243">
        <f t="shared" si="1416"/>
        <v>0</v>
      </c>
      <c r="BD1391" s="243"/>
      <c r="BE1391" s="242">
        <f t="shared" si="1417"/>
        <v>0</v>
      </c>
      <c r="BF1391" s="243">
        <f t="shared" si="1418"/>
        <v>0</v>
      </c>
      <c r="BG1391" s="86">
        <f t="shared" si="1395"/>
        <v>767.37800000000004</v>
      </c>
      <c r="BH1391" s="86">
        <f t="shared" si="1395"/>
        <v>388.60915999999997</v>
      </c>
      <c r="BI1391" s="86">
        <f t="shared" si="1419"/>
        <v>1155.9871600000001</v>
      </c>
      <c r="BJ1391" s="86">
        <f t="shared" si="1396"/>
        <v>240.82999999999998</v>
      </c>
      <c r="BK1391" s="85">
        <f t="shared" si="1420"/>
        <v>20.833276383450482</v>
      </c>
      <c r="BL1391" s="86">
        <f t="shared" si="1421"/>
        <v>915.1571600000002</v>
      </c>
      <c r="BN1391" s="56">
        <v>137.489</v>
      </c>
      <c r="BO1391" s="72">
        <v>127.277</v>
      </c>
      <c r="BP1391" s="72">
        <v>0</v>
      </c>
      <c r="BU1391" s="214"/>
    </row>
    <row r="1392" spans="1:73" ht="21.95" customHeight="1" x14ac:dyDescent="0.3">
      <c r="A1392" s="17">
        <v>14</v>
      </c>
      <c r="B1392" s="17"/>
      <c r="C1392" s="232">
        <v>25</v>
      </c>
      <c r="D1392" s="239" t="s">
        <v>40</v>
      </c>
      <c r="E1392" s="294">
        <v>3.9999999999995595E-3</v>
      </c>
      <c r="F1392" s="295"/>
      <c r="G1392" s="294">
        <f t="shared" si="1397"/>
        <v>3.9999999999995595E-3</v>
      </c>
      <c r="H1392" s="294"/>
      <c r="I1392" s="296">
        <f t="shared" si="1423"/>
        <v>0</v>
      </c>
      <c r="J1392" s="294">
        <f t="shared" si="1392"/>
        <v>3.9999999999995595E-3</v>
      </c>
      <c r="K1392" s="294">
        <v>60.209999999999994</v>
      </c>
      <c r="L1392" s="252">
        <v>16.2</v>
      </c>
      <c r="M1392" s="294">
        <f t="shared" si="1398"/>
        <v>76.41</v>
      </c>
      <c r="N1392" s="294">
        <v>9.09</v>
      </c>
      <c r="O1392" s="296">
        <f t="shared" si="1399"/>
        <v>11.896348645465253</v>
      </c>
      <c r="P1392" s="294">
        <f t="shared" si="1393"/>
        <v>67.319999999999993</v>
      </c>
      <c r="Q1392" s="294">
        <v>1.5899999999999999</v>
      </c>
      <c r="R1392" s="252">
        <v>5.4</v>
      </c>
      <c r="S1392" s="294">
        <f t="shared" si="1400"/>
        <v>6.99</v>
      </c>
      <c r="T1392" s="294">
        <v>0.25</v>
      </c>
      <c r="U1392" s="296">
        <f t="shared" si="1422"/>
        <v>3.5765379113018594</v>
      </c>
      <c r="V1392" s="294">
        <f t="shared" si="1401"/>
        <v>6.74</v>
      </c>
      <c r="W1392" s="294">
        <v>0</v>
      </c>
      <c r="X1392" s="252">
        <v>0.8</v>
      </c>
      <c r="Y1392" s="294">
        <f t="shared" si="1394"/>
        <v>0.8</v>
      </c>
      <c r="Z1392" s="294"/>
      <c r="AA1392" s="296">
        <f t="shared" si="1402"/>
        <v>0</v>
      </c>
      <c r="AB1392" s="294">
        <f t="shared" si="1403"/>
        <v>0.8</v>
      </c>
      <c r="AC1392" s="243">
        <v>64.63</v>
      </c>
      <c r="AD1392" s="97">
        <v>135.03</v>
      </c>
      <c r="AE1392" s="243">
        <f t="shared" si="1404"/>
        <v>199.66</v>
      </c>
      <c r="AF1392" s="243">
        <v>19.7</v>
      </c>
      <c r="AG1392" s="242">
        <f t="shared" si="1405"/>
        <v>9.8667735149754581</v>
      </c>
      <c r="AH1392" s="243">
        <f t="shared" si="1406"/>
        <v>179.96</v>
      </c>
      <c r="AI1392" s="243">
        <v>66.06799999999987</v>
      </c>
      <c r="AJ1392" s="243">
        <v>250.10046</v>
      </c>
      <c r="AK1392" s="243">
        <f t="shared" si="1407"/>
        <v>316.16845999999987</v>
      </c>
      <c r="AL1392" s="243">
        <v>57.02</v>
      </c>
      <c r="AM1392" s="242">
        <f t="shared" si="1408"/>
        <v>18.03468948167696</v>
      </c>
      <c r="AN1392" s="243">
        <f t="shared" si="1409"/>
        <v>259.14845999999989</v>
      </c>
      <c r="AO1392" s="243">
        <v>178.22800000000007</v>
      </c>
      <c r="AP1392" s="243">
        <v>231.54764</v>
      </c>
      <c r="AQ1392" s="243">
        <f t="shared" si="1410"/>
        <v>409.77564000000007</v>
      </c>
      <c r="AR1392" s="243">
        <v>61.37</v>
      </c>
      <c r="AS1392" s="242">
        <f t="shared" si="1411"/>
        <v>14.976488109444471</v>
      </c>
      <c r="AT1392" s="243">
        <f t="shared" si="1412"/>
        <v>348.40564000000006</v>
      </c>
      <c r="AU1392" s="243">
        <v>0</v>
      </c>
      <c r="AV1392" s="94"/>
      <c r="AW1392" s="243">
        <f t="shared" si="1413"/>
        <v>0</v>
      </c>
      <c r="AX1392" s="243"/>
      <c r="AY1392" s="242">
        <f t="shared" si="1414"/>
        <v>0</v>
      </c>
      <c r="AZ1392" s="243">
        <f t="shared" si="1415"/>
        <v>0</v>
      </c>
      <c r="BA1392" s="243">
        <v>0</v>
      </c>
      <c r="BB1392" s="243">
        <v>0</v>
      </c>
      <c r="BC1392" s="243">
        <f t="shared" si="1416"/>
        <v>0</v>
      </c>
      <c r="BD1392" s="243"/>
      <c r="BE1392" s="242">
        <f t="shared" si="1417"/>
        <v>0</v>
      </c>
      <c r="BF1392" s="243">
        <f t="shared" si="1418"/>
        <v>0</v>
      </c>
      <c r="BG1392" s="86">
        <f t="shared" si="1395"/>
        <v>370.7299999999999</v>
      </c>
      <c r="BH1392" s="86">
        <f t="shared" si="1395"/>
        <v>639.07809999999995</v>
      </c>
      <c r="BI1392" s="86">
        <f t="shared" si="1419"/>
        <v>1009.8080999999999</v>
      </c>
      <c r="BJ1392" s="86">
        <f t="shared" si="1396"/>
        <v>147.42999999999998</v>
      </c>
      <c r="BK1392" s="85">
        <f t="shared" si="1420"/>
        <v>14.599803665666775</v>
      </c>
      <c r="BL1392" s="86">
        <f t="shared" si="1421"/>
        <v>862.3780999999999</v>
      </c>
      <c r="BN1392" s="56">
        <v>227.946</v>
      </c>
      <c r="BO1392" s="72">
        <v>211.03200000000001</v>
      </c>
      <c r="BP1392" s="72">
        <v>0</v>
      </c>
      <c r="BU1392" s="214"/>
    </row>
    <row r="1393" spans="1:73" ht="21.95" customHeight="1" x14ac:dyDescent="0.3">
      <c r="A1393" s="17"/>
      <c r="B1393" s="17"/>
      <c r="C1393" s="232">
        <v>26</v>
      </c>
      <c r="D1393" s="239" t="s">
        <v>41</v>
      </c>
      <c r="E1393" s="294">
        <v>-3.9999999999995595E-3</v>
      </c>
      <c r="F1393" s="295"/>
      <c r="G1393" s="294">
        <f t="shared" si="1397"/>
        <v>-3.9999999999995595E-3</v>
      </c>
      <c r="H1393" s="294"/>
      <c r="I1393" s="296">
        <f t="shared" si="1423"/>
        <v>0</v>
      </c>
      <c r="J1393" s="294">
        <f t="shared" si="1392"/>
        <v>-3.9999999999995595E-3</v>
      </c>
      <c r="K1393" s="294">
        <v>53.039999999999992</v>
      </c>
      <c r="L1393" s="252">
        <v>20.7</v>
      </c>
      <c r="M1393" s="294">
        <f t="shared" si="1398"/>
        <v>73.739999999999995</v>
      </c>
      <c r="N1393" s="294">
        <v>10.44</v>
      </c>
      <c r="O1393" s="296">
        <f t="shared" si="1399"/>
        <v>14.157851912123679</v>
      </c>
      <c r="P1393" s="294">
        <f t="shared" si="1393"/>
        <v>63.3</v>
      </c>
      <c r="Q1393" s="294">
        <v>17.240000000000002</v>
      </c>
      <c r="R1393" s="252">
        <v>6.9</v>
      </c>
      <c r="S1393" s="294">
        <f t="shared" si="1400"/>
        <v>24.14</v>
      </c>
      <c r="T1393" s="294">
        <v>4.9400000000000004</v>
      </c>
      <c r="U1393" s="296">
        <f t="shared" si="1422"/>
        <v>20.463960231980117</v>
      </c>
      <c r="V1393" s="294">
        <f t="shared" si="1401"/>
        <v>19.2</v>
      </c>
      <c r="W1393" s="294">
        <v>3.3000000000000003</v>
      </c>
      <c r="X1393" s="252">
        <v>1.1000000000000001</v>
      </c>
      <c r="Y1393" s="294">
        <f t="shared" si="1394"/>
        <v>4.4000000000000004</v>
      </c>
      <c r="Z1393" s="294">
        <v>0.2</v>
      </c>
      <c r="AA1393" s="296">
        <f t="shared" si="1402"/>
        <v>4.5454545454545459</v>
      </c>
      <c r="AB1393" s="294">
        <f t="shared" si="1403"/>
        <v>4.2</v>
      </c>
      <c r="AC1393" s="243">
        <v>175.16</v>
      </c>
      <c r="AD1393" s="97">
        <v>185.66878</v>
      </c>
      <c r="AE1393" s="243">
        <f t="shared" si="1404"/>
        <v>360.82877999999999</v>
      </c>
      <c r="AF1393" s="243">
        <v>18.82</v>
      </c>
      <c r="AG1393" s="242">
        <f t="shared" si="1405"/>
        <v>5.2157702054697523</v>
      </c>
      <c r="AH1393" s="243">
        <f t="shared" si="1406"/>
        <v>342.00878</v>
      </c>
      <c r="AI1393" s="243">
        <v>466.53000000000009</v>
      </c>
      <c r="AJ1393" s="243">
        <v>329.97104000000002</v>
      </c>
      <c r="AK1393" s="243">
        <f t="shared" si="1407"/>
        <v>796.5010400000001</v>
      </c>
      <c r="AL1393" s="243">
        <v>255.77</v>
      </c>
      <c r="AM1393" s="242">
        <f t="shared" si="1408"/>
        <v>32.111696928857739</v>
      </c>
      <c r="AN1393" s="243">
        <f t="shared" si="1409"/>
        <v>540.73104000000012</v>
      </c>
      <c r="AO1393" s="243">
        <v>450.09699999999987</v>
      </c>
      <c r="AP1393" s="243">
        <v>304.79389999999995</v>
      </c>
      <c r="AQ1393" s="243">
        <f t="shared" si="1410"/>
        <v>754.89089999999987</v>
      </c>
      <c r="AR1393" s="243">
        <v>203.04</v>
      </c>
      <c r="AS1393" s="242">
        <f t="shared" si="1411"/>
        <v>26.896601879821315</v>
      </c>
      <c r="AT1393" s="243">
        <f t="shared" si="1412"/>
        <v>551.85089999999991</v>
      </c>
      <c r="AU1393" s="243">
        <v>0</v>
      </c>
      <c r="AV1393" s="94"/>
      <c r="AW1393" s="243">
        <f t="shared" si="1413"/>
        <v>0</v>
      </c>
      <c r="AX1393" s="243"/>
      <c r="AY1393" s="242">
        <f t="shared" si="1414"/>
        <v>0</v>
      </c>
      <c r="AZ1393" s="243">
        <f t="shared" si="1415"/>
        <v>0</v>
      </c>
      <c r="BA1393" s="243">
        <v>0</v>
      </c>
      <c r="BB1393" s="243">
        <v>0</v>
      </c>
      <c r="BC1393" s="243">
        <f t="shared" si="1416"/>
        <v>0</v>
      </c>
      <c r="BD1393" s="243"/>
      <c r="BE1393" s="242">
        <f t="shared" si="1417"/>
        <v>0</v>
      </c>
      <c r="BF1393" s="243">
        <f t="shared" si="1418"/>
        <v>0</v>
      </c>
      <c r="BG1393" s="86">
        <f t="shared" si="1395"/>
        <v>1165.3630000000001</v>
      </c>
      <c r="BH1393" s="86">
        <f t="shared" si="1395"/>
        <v>849.13371999999993</v>
      </c>
      <c r="BI1393" s="86">
        <f t="shared" si="1419"/>
        <v>2014.4967200000001</v>
      </c>
      <c r="BJ1393" s="86">
        <f t="shared" si="1396"/>
        <v>493.21</v>
      </c>
      <c r="BK1393" s="85">
        <f t="shared" si="1420"/>
        <v>24.483038125770687</v>
      </c>
      <c r="BL1393" s="86">
        <f t="shared" si="1421"/>
        <v>1521.2867200000001</v>
      </c>
      <c r="BN1393" s="56">
        <v>300.589</v>
      </c>
      <c r="BO1393" s="72">
        <v>277.65499999999997</v>
      </c>
      <c r="BP1393" s="72">
        <v>0</v>
      </c>
      <c r="BU1393" s="214"/>
    </row>
    <row r="1394" spans="1:73" ht="21.95" customHeight="1" x14ac:dyDescent="0.3">
      <c r="A1394" s="17">
        <v>15</v>
      </c>
      <c r="B1394" s="17">
        <v>7</v>
      </c>
      <c r="C1394" s="232">
        <v>27</v>
      </c>
      <c r="D1394" s="239" t="s">
        <v>42</v>
      </c>
      <c r="E1394" s="294">
        <v>-3.9999999999995595E-3</v>
      </c>
      <c r="F1394" s="295"/>
      <c r="G1394" s="294">
        <f t="shared" si="1397"/>
        <v>-3.9999999999995595E-3</v>
      </c>
      <c r="H1394" s="294"/>
      <c r="I1394" s="296">
        <f t="shared" si="1423"/>
        <v>0</v>
      </c>
      <c r="J1394" s="294">
        <f t="shared" si="1392"/>
        <v>-3.9999999999995595E-3</v>
      </c>
      <c r="K1394" s="294">
        <v>61.56</v>
      </c>
      <c r="L1394" s="252">
        <v>15.39</v>
      </c>
      <c r="M1394" s="294">
        <f t="shared" si="1398"/>
        <v>76.95</v>
      </c>
      <c r="N1394" s="294"/>
      <c r="O1394" s="296">
        <f t="shared" si="1399"/>
        <v>0</v>
      </c>
      <c r="P1394" s="294">
        <f t="shared" si="1393"/>
        <v>76.95</v>
      </c>
      <c r="Q1394" s="294">
        <v>16.740000000000002</v>
      </c>
      <c r="R1394" s="252">
        <v>5.13</v>
      </c>
      <c r="S1394" s="294">
        <f t="shared" si="1400"/>
        <v>21.87</v>
      </c>
      <c r="T1394" s="294">
        <v>3.58</v>
      </c>
      <c r="U1394" s="296">
        <f t="shared" si="1422"/>
        <v>16.369455875628713</v>
      </c>
      <c r="V1394" s="294">
        <f t="shared" si="1401"/>
        <v>18.29</v>
      </c>
      <c r="W1394" s="294">
        <v>3.0000000000000004</v>
      </c>
      <c r="X1394" s="252">
        <v>1.1000000000000001</v>
      </c>
      <c r="Y1394" s="294">
        <f t="shared" si="1394"/>
        <v>4.1000000000000005</v>
      </c>
      <c r="Z1394" s="294">
        <v>0.1</v>
      </c>
      <c r="AA1394" s="296">
        <f t="shared" si="1402"/>
        <v>2.4390243902439024</v>
      </c>
      <c r="AB1394" s="294">
        <f t="shared" si="1403"/>
        <v>4.0000000000000009</v>
      </c>
      <c r="AC1394" s="243">
        <v>128.19</v>
      </c>
      <c r="AD1394" s="97">
        <v>185.66878</v>
      </c>
      <c r="AE1394" s="243">
        <f t="shared" si="1404"/>
        <v>313.85878000000002</v>
      </c>
      <c r="AF1394" s="243">
        <v>38.200000000000003</v>
      </c>
      <c r="AG1394" s="242">
        <f t="shared" si="1405"/>
        <v>12.171078980170636</v>
      </c>
      <c r="AH1394" s="243">
        <f t="shared" si="1406"/>
        <v>275.65878000000004</v>
      </c>
      <c r="AI1394" s="243">
        <v>298.15199999999993</v>
      </c>
      <c r="AJ1394" s="243">
        <v>235.26942000000003</v>
      </c>
      <c r="AK1394" s="243">
        <f t="shared" si="1407"/>
        <v>533.4214199999999</v>
      </c>
      <c r="AL1394" s="243">
        <v>31.2</v>
      </c>
      <c r="AM1394" s="242">
        <f t="shared" si="1408"/>
        <v>5.849033958928759</v>
      </c>
      <c r="AN1394" s="243">
        <f t="shared" si="1409"/>
        <v>502.22141999999991</v>
      </c>
      <c r="AO1394" s="243">
        <v>381.29599999999994</v>
      </c>
      <c r="AP1394" s="243">
        <v>218.01236</v>
      </c>
      <c r="AQ1394" s="243">
        <f t="shared" si="1410"/>
        <v>599.30835999999999</v>
      </c>
      <c r="AR1394" s="243">
        <v>76.91</v>
      </c>
      <c r="AS1394" s="242">
        <f t="shared" si="1411"/>
        <v>12.833126506027714</v>
      </c>
      <c r="AT1394" s="243">
        <f t="shared" si="1412"/>
        <v>522.39836000000003</v>
      </c>
      <c r="AU1394" s="243">
        <v>18.2</v>
      </c>
      <c r="AV1394" s="94"/>
      <c r="AW1394" s="243">
        <f t="shared" si="1413"/>
        <v>18.2</v>
      </c>
      <c r="AX1394" s="243"/>
      <c r="AY1394" s="242">
        <f t="shared" si="1414"/>
        <v>0</v>
      </c>
      <c r="AZ1394" s="243">
        <f t="shared" si="1415"/>
        <v>18.2</v>
      </c>
      <c r="BA1394" s="243">
        <v>193.70000000000002</v>
      </c>
      <c r="BB1394" s="243">
        <v>77.922830000000005</v>
      </c>
      <c r="BC1394" s="243">
        <f t="shared" si="1416"/>
        <v>271.62283000000002</v>
      </c>
      <c r="BD1394" s="243">
        <v>11.85</v>
      </c>
      <c r="BE1394" s="242">
        <f t="shared" si="1417"/>
        <v>4.3626671587215258</v>
      </c>
      <c r="BF1394" s="243">
        <f t="shared" si="1418"/>
        <v>259.77283</v>
      </c>
      <c r="BG1394" s="86">
        <f t="shared" si="1395"/>
        <v>1100.8340000000001</v>
      </c>
      <c r="BH1394" s="86">
        <f t="shared" si="1395"/>
        <v>738.49338999999998</v>
      </c>
      <c r="BI1394" s="86">
        <f t="shared" si="1419"/>
        <v>1839.3273899999999</v>
      </c>
      <c r="BJ1394" s="86">
        <f t="shared" si="1396"/>
        <v>161.83999999999997</v>
      </c>
      <c r="BK1394" s="85">
        <f t="shared" si="1420"/>
        <v>8.7988685907624085</v>
      </c>
      <c r="BL1394" s="86">
        <f t="shared" si="1421"/>
        <v>1677.48739</v>
      </c>
      <c r="BN1394" s="56">
        <v>214.33</v>
      </c>
      <c r="BO1394" s="72">
        <v>198.602</v>
      </c>
      <c r="BP1394" s="72">
        <v>77.922830000000005</v>
      </c>
      <c r="BU1394" s="214"/>
    </row>
    <row r="1395" spans="1:73" ht="21.95" customHeight="1" x14ac:dyDescent="0.3">
      <c r="A1395" s="17">
        <v>16</v>
      </c>
      <c r="B1395" s="17"/>
      <c r="C1395" s="232">
        <v>28</v>
      </c>
      <c r="D1395" s="239" t="s">
        <v>43</v>
      </c>
      <c r="E1395" s="294">
        <v>4.0000000000004476E-3</v>
      </c>
      <c r="F1395" s="295"/>
      <c r="G1395" s="294">
        <f t="shared" si="1397"/>
        <v>4.0000000000004476E-3</v>
      </c>
      <c r="H1395" s="294"/>
      <c r="I1395" s="296">
        <f t="shared" si="1423"/>
        <v>0</v>
      </c>
      <c r="J1395" s="294">
        <f t="shared" si="1392"/>
        <v>4.0000000000004476E-3</v>
      </c>
      <c r="K1395" s="294">
        <v>20.46</v>
      </c>
      <c r="L1395" s="252">
        <v>13.32</v>
      </c>
      <c r="M1395" s="294">
        <f t="shared" si="1398"/>
        <v>33.78</v>
      </c>
      <c r="N1395" s="294">
        <v>2.5</v>
      </c>
      <c r="O1395" s="296">
        <f t="shared" si="1399"/>
        <v>7.4008288928359978</v>
      </c>
      <c r="P1395" s="294">
        <f t="shared" si="1393"/>
        <v>31.28</v>
      </c>
      <c r="Q1395" s="294">
        <v>7.5500000000000007</v>
      </c>
      <c r="R1395" s="252">
        <v>4.4400000000000004</v>
      </c>
      <c r="S1395" s="294">
        <f t="shared" si="1400"/>
        <v>11.990000000000002</v>
      </c>
      <c r="T1395" s="294">
        <v>0.84</v>
      </c>
      <c r="U1395" s="296">
        <f t="shared" si="1422"/>
        <v>7.005838198498747</v>
      </c>
      <c r="V1395" s="294">
        <f t="shared" si="1401"/>
        <v>11.150000000000002</v>
      </c>
      <c r="W1395" s="294">
        <v>1.0000000000000004</v>
      </c>
      <c r="X1395" s="252">
        <v>0.9</v>
      </c>
      <c r="Y1395" s="294">
        <f t="shared" si="1394"/>
        <v>1.9000000000000004</v>
      </c>
      <c r="Z1395" s="294">
        <v>0.06</v>
      </c>
      <c r="AA1395" s="296">
        <f t="shared" si="1402"/>
        <v>3.1578947368421049</v>
      </c>
      <c r="AB1395" s="294">
        <f t="shared" si="1403"/>
        <v>1.8400000000000003</v>
      </c>
      <c r="AC1395" s="243">
        <v>143.31</v>
      </c>
      <c r="AD1395" s="97">
        <v>151.91082</v>
      </c>
      <c r="AE1395" s="243">
        <f t="shared" si="1404"/>
        <v>295.22082</v>
      </c>
      <c r="AF1395" s="243">
        <v>10.19</v>
      </c>
      <c r="AG1395" s="242">
        <f t="shared" si="1405"/>
        <v>3.4516535791750727</v>
      </c>
      <c r="AH1395" s="243">
        <f t="shared" si="1406"/>
        <v>285.03082000000001</v>
      </c>
      <c r="AI1395" s="243">
        <v>99.115999999999985</v>
      </c>
      <c r="AJ1395" s="243">
        <v>205.15755999999999</v>
      </c>
      <c r="AK1395" s="243">
        <f t="shared" si="1407"/>
        <v>304.27355999999997</v>
      </c>
      <c r="AL1395" s="243">
        <v>33.729999999999997</v>
      </c>
      <c r="AM1395" s="242">
        <f t="shared" si="1408"/>
        <v>11.085419318063652</v>
      </c>
      <c r="AN1395" s="243">
        <f t="shared" si="1409"/>
        <v>270.54355999999996</v>
      </c>
      <c r="AO1395" s="243">
        <v>162.09299999999996</v>
      </c>
      <c r="AP1395" s="243">
        <v>189.91738000000001</v>
      </c>
      <c r="AQ1395" s="243">
        <f t="shared" si="1410"/>
        <v>352.01037999999994</v>
      </c>
      <c r="AR1395" s="243">
        <v>33.32</v>
      </c>
      <c r="AS1395" s="242">
        <f t="shared" si="1411"/>
        <v>9.465629962389178</v>
      </c>
      <c r="AT1395" s="243">
        <f t="shared" si="1412"/>
        <v>318.69037999999995</v>
      </c>
      <c r="AU1395" s="243">
        <v>2.9300000000000006</v>
      </c>
      <c r="AV1395" s="94"/>
      <c r="AW1395" s="243">
        <f t="shared" si="1413"/>
        <v>2.9300000000000006</v>
      </c>
      <c r="AX1395" s="243">
        <v>2.65</v>
      </c>
      <c r="AY1395" s="242">
        <f t="shared" si="1414"/>
        <v>90.443686006825914</v>
      </c>
      <c r="AZ1395" s="243">
        <f t="shared" si="1415"/>
        <v>0.28000000000000069</v>
      </c>
      <c r="BA1395" s="243">
        <v>50.629999999999995</v>
      </c>
      <c r="BB1395" s="243">
        <v>25.255849999999999</v>
      </c>
      <c r="BC1395" s="243">
        <f t="shared" si="1416"/>
        <v>75.885849999999991</v>
      </c>
      <c r="BD1395" s="243">
        <v>2.91</v>
      </c>
      <c r="BE1395" s="242">
        <f t="shared" si="1417"/>
        <v>3.8347069974178325</v>
      </c>
      <c r="BF1395" s="243">
        <f t="shared" si="1418"/>
        <v>72.975849999999994</v>
      </c>
      <c r="BG1395" s="86">
        <f t="shared" si="1395"/>
        <v>487.09299999999996</v>
      </c>
      <c r="BH1395" s="86">
        <f t="shared" si="1395"/>
        <v>590.90161000000001</v>
      </c>
      <c r="BI1395" s="86">
        <f t="shared" si="1419"/>
        <v>1077.99461</v>
      </c>
      <c r="BJ1395" s="86">
        <f t="shared" si="1396"/>
        <v>86.199999999999989</v>
      </c>
      <c r="BK1395" s="85">
        <f t="shared" si="1420"/>
        <v>7.9963294065078845</v>
      </c>
      <c r="BL1395" s="86">
        <f t="shared" si="1421"/>
        <v>991.79460999999992</v>
      </c>
      <c r="BN1395" s="56">
        <v>186.89699999999999</v>
      </c>
      <c r="BO1395" s="72">
        <v>173.00700000000001</v>
      </c>
      <c r="BP1395" s="72">
        <v>25.255849999999999</v>
      </c>
      <c r="BU1395" s="214"/>
    </row>
    <row r="1396" spans="1:73" ht="21.95" customHeight="1" x14ac:dyDescent="0.3">
      <c r="A1396" s="17">
        <v>17</v>
      </c>
      <c r="B1396" s="17">
        <v>8</v>
      </c>
      <c r="C1396" s="232">
        <v>29</v>
      </c>
      <c r="D1396" s="239" t="s">
        <v>44</v>
      </c>
      <c r="E1396" s="294">
        <v>-4.0000000000004476E-3</v>
      </c>
      <c r="F1396" s="295"/>
      <c r="G1396" s="294">
        <f t="shared" si="1397"/>
        <v>-4.0000000000004476E-3</v>
      </c>
      <c r="H1396" s="294"/>
      <c r="I1396" s="296">
        <f t="shared" si="1423"/>
        <v>0</v>
      </c>
      <c r="J1396" s="294">
        <f t="shared" si="1392"/>
        <v>-4.0000000000004476E-3</v>
      </c>
      <c r="K1396" s="294">
        <v>20.160000000000004</v>
      </c>
      <c r="L1396" s="252">
        <v>8.64</v>
      </c>
      <c r="M1396" s="294">
        <f t="shared" si="1398"/>
        <v>28.800000000000004</v>
      </c>
      <c r="N1396" s="294"/>
      <c r="O1396" s="296">
        <f t="shared" si="1399"/>
        <v>0</v>
      </c>
      <c r="P1396" s="294">
        <f t="shared" si="1393"/>
        <v>28.800000000000004</v>
      </c>
      <c r="Q1396" s="294">
        <v>2.879999999999999</v>
      </c>
      <c r="R1396" s="252">
        <v>2.88</v>
      </c>
      <c r="S1396" s="294">
        <f t="shared" si="1400"/>
        <v>5.7599999999999989</v>
      </c>
      <c r="T1396" s="294">
        <v>2.4</v>
      </c>
      <c r="U1396" s="296">
        <f t="shared" si="1422"/>
        <v>41.666666666666671</v>
      </c>
      <c r="V1396" s="294">
        <f t="shared" si="1401"/>
        <v>3.359999999999999</v>
      </c>
      <c r="W1396" s="294">
        <v>0.59999999999999987</v>
      </c>
      <c r="X1396" s="252">
        <v>0.6</v>
      </c>
      <c r="Y1396" s="294">
        <f t="shared" si="1394"/>
        <v>1.1999999999999997</v>
      </c>
      <c r="Z1396" s="294"/>
      <c r="AA1396" s="296">
        <f t="shared" si="1402"/>
        <v>0</v>
      </c>
      <c r="AB1396" s="294">
        <f t="shared" si="1403"/>
        <v>1.1999999999999997</v>
      </c>
      <c r="AC1396" s="243">
        <v>18.290000000000006</v>
      </c>
      <c r="AD1396" s="97">
        <v>101.27388000000001</v>
      </c>
      <c r="AE1396" s="243">
        <f t="shared" si="1404"/>
        <v>119.56388000000001</v>
      </c>
      <c r="AF1396" s="243">
        <v>18.16</v>
      </c>
      <c r="AG1396" s="242">
        <f t="shared" si="1405"/>
        <v>15.188533527015014</v>
      </c>
      <c r="AH1396" s="243">
        <f t="shared" si="1406"/>
        <v>101.40388000000002</v>
      </c>
      <c r="AI1396" s="243">
        <v>167.642</v>
      </c>
      <c r="AJ1396" s="243">
        <v>135.64294000000001</v>
      </c>
      <c r="AK1396" s="243">
        <f t="shared" si="1407"/>
        <v>303.28494000000001</v>
      </c>
      <c r="AL1396" s="243">
        <v>55.8</v>
      </c>
      <c r="AM1396" s="242">
        <f t="shared" si="1408"/>
        <v>18.398539670317952</v>
      </c>
      <c r="AN1396" s="243">
        <f t="shared" si="1409"/>
        <v>247.48493999999999</v>
      </c>
      <c r="AO1396" s="243">
        <v>161.32399999999998</v>
      </c>
      <c r="AP1396" s="243">
        <v>125.36834</v>
      </c>
      <c r="AQ1396" s="243">
        <f t="shared" si="1410"/>
        <v>286.69234</v>
      </c>
      <c r="AR1396" s="243">
        <v>56.18</v>
      </c>
      <c r="AS1396" s="242">
        <f t="shared" si="1411"/>
        <v>19.595919444516724</v>
      </c>
      <c r="AT1396" s="243">
        <f t="shared" si="1412"/>
        <v>230.51233999999999</v>
      </c>
      <c r="AU1396" s="243">
        <v>0</v>
      </c>
      <c r="AV1396" s="94"/>
      <c r="AW1396" s="243">
        <f t="shared" si="1413"/>
        <v>0</v>
      </c>
      <c r="AX1396" s="243"/>
      <c r="AY1396" s="242">
        <f t="shared" si="1414"/>
        <v>0</v>
      </c>
      <c r="AZ1396" s="243">
        <f t="shared" si="1415"/>
        <v>0</v>
      </c>
      <c r="BA1396" s="243">
        <v>0</v>
      </c>
      <c r="BB1396" s="243">
        <v>0</v>
      </c>
      <c r="BC1396" s="243">
        <f t="shared" si="1416"/>
        <v>0</v>
      </c>
      <c r="BD1396" s="243"/>
      <c r="BE1396" s="242">
        <f t="shared" si="1417"/>
        <v>0</v>
      </c>
      <c r="BF1396" s="243">
        <f t="shared" si="1418"/>
        <v>0</v>
      </c>
      <c r="BG1396" s="86">
        <f t="shared" si="1395"/>
        <v>370.892</v>
      </c>
      <c r="BH1396" s="86">
        <f t="shared" si="1395"/>
        <v>374.40516000000002</v>
      </c>
      <c r="BI1396" s="86">
        <f t="shared" si="1419"/>
        <v>745.29716000000008</v>
      </c>
      <c r="BJ1396" s="86">
        <f t="shared" si="1396"/>
        <v>132.54</v>
      </c>
      <c r="BK1396" s="85">
        <f t="shared" si="1420"/>
        <v>17.783510673782786</v>
      </c>
      <c r="BL1396" s="86">
        <f t="shared" si="1421"/>
        <v>612.75716000000011</v>
      </c>
      <c r="BN1396" s="56">
        <v>123.568</v>
      </c>
      <c r="BO1396" s="72">
        <v>114.205</v>
      </c>
      <c r="BP1396" s="72">
        <v>0</v>
      </c>
      <c r="BU1396" s="214"/>
    </row>
    <row r="1397" spans="1:73" ht="21.95" customHeight="1" x14ac:dyDescent="0.3">
      <c r="A1397" s="17">
        <v>18</v>
      </c>
      <c r="B1397" s="17"/>
      <c r="C1397" s="232">
        <v>30</v>
      </c>
      <c r="D1397" s="239" t="s">
        <v>189</v>
      </c>
      <c r="E1397" s="294">
        <v>4.0000000000013358E-3</v>
      </c>
      <c r="F1397" s="295"/>
      <c r="G1397" s="294">
        <f t="shared" si="1397"/>
        <v>4.0000000000013358E-3</v>
      </c>
      <c r="H1397" s="294"/>
      <c r="I1397" s="296">
        <f t="shared" si="1423"/>
        <v>0</v>
      </c>
      <c r="J1397" s="294">
        <f t="shared" si="1392"/>
        <v>4.0000000000013358E-3</v>
      </c>
      <c r="K1397" s="294">
        <v>23.58</v>
      </c>
      <c r="L1397" s="252">
        <v>23.58</v>
      </c>
      <c r="M1397" s="294">
        <f t="shared" si="1398"/>
        <v>47.16</v>
      </c>
      <c r="N1397" s="294"/>
      <c r="O1397" s="296">
        <f t="shared" si="1399"/>
        <v>0</v>
      </c>
      <c r="P1397" s="294">
        <f t="shared" si="1393"/>
        <v>47.16</v>
      </c>
      <c r="Q1397" s="294">
        <v>7.860000000000003</v>
      </c>
      <c r="R1397" s="252">
        <v>7.86</v>
      </c>
      <c r="S1397" s="294">
        <f t="shared" si="1400"/>
        <v>15.720000000000002</v>
      </c>
      <c r="T1397" s="294"/>
      <c r="U1397" s="296">
        <f t="shared" si="1422"/>
        <v>0</v>
      </c>
      <c r="V1397" s="294">
        <f t="shared" si="1401"/>
        <v>15.720000000000002</v>
      </c>
      <c r="W1397" s="294">
        <v>1.7000000000000002</v>
      </c>
      <c r="X1397" s="252">
        <v>1.7</v>
      </c>
      <c r="Y1397" s="294">
        <f t="shared" si="1394"/>
        <v>3.4000000000000004</v>
      </c>
      <c r="Z1397" s="294"/>
      <c r="AA1397" s="296">
        <f t="shared" si="1402"/>
        <v>0</v>
      </c>
      <c r="AB1397" s="294">
        <f t="shared" si="1403"/>
        <v>3.4000000000000004</v>
      </c>
      <c r="AC1397" s="243">
        <v>270.7</v>
      </c>
      <c r="AD1397" s="97">
        <v>286.94294000000002</v>
      </c>
      <c r="AE1397" s="243">
        <f t="shared" si="1404"/>
        <v>557.64293999999995</v>
      </c>
      <c r="AF1397" s="243">
        <v>73.650000000000006</v>
      </c>
      <c r="AG1397" s="242">
        <f t="shared" si="1405"/>
        <v>13.207376031695123</v>
      </c>
      <c r="AH1397" s="243">
        <f t="shared" si="1406"/>
        <v>483.99293999999998</v>
      </c>
      <c r="AI1397" s="243">
        <v>311.93399999999997</v>
      </c>
      <c r="AJ1397" s="243">
        <v>364.75515999999999</v>
      </c>
      <c r="AK1397" s="243">
        <f t="shared" si="1407"/>
        <v>676.6891599999999</v>
      </c>
      <c r="AL1397" s="243">
        <v>51.2</v>
      </c>
      <c r="AM1397" s="242">
        <f t="shared" si="1408"/>
        <v>7.5662509504363884</v>
      </c>
      <c r="AN1397" s="243">
        <f t="shared" si="1409"/>
        <v>625.48915999999986</v>
      </c>
      <c r="AO1397" s="243">
        <v>288.88100000000009</v>
      </c>
      <c r="AP1397" s="243">
        <v>337.59554000000003</v>
      </c>
      <c r="AQ1397" s="243">
        <f t="shared" si="1410"/>
        <v>626.47654000000011</v>
      </c>
      <c r="AR1397" s="243">
        <v>70.489999999999995</v>
      </c>
      <c r="AS1397" s="242">
        <f t="shared" si="1411"/>
        <v>11.251817985075704</v>
      </c>
      <c r="AT1397" s="243">
        <f t="shared" si="1412"/>
        <v>555.9865400000001</v>
      </c>
      <c r="AU1397" s="243">
        <v>0</v>
      </c>
      <c r="AV1397" s="94"/>
      <c r="AW1397" s="243">
        <f t="shared" si="1413"/>
        <v>0</v>
      </c>
      <c r="AX1397" s="243"/>
      <c r="AY1397" s="242">
        <f t="shared" si="1414"/>
        <v>0</v>
      </c>
      <c r="AZ1397" s="243">
        <f t="shared" si="1415"/>
        <v>0</v>
      </c>
      <c r="BA1397" s="243">
        <v>211.77999999999992</v>
      </c>
      <c r="BB1397" s="243">
        <v>154.71605</v>
      </c>
      <c r="BC1397" s="243">
        <f t="shared" si="1416"/>
        <v>366.49604999999991</v>
      </c>
      <c r="BD1397" s="243">
        <v>84.42</v>
      </c>
      <c r="BE1397" s="242">
        <f t="shared" si="1417"/>
        <v>23.034354667669685</v>
      </c>
      <c r="BF1397" s="243">
        <f t="shared" si="1418"/>
        <v>282.0760499999999</v>
      </c>
      <c r="BG1397" s="86">
        <f t="shared" si="1395"/>
        <v>1116.4390000000001</v>
      </c>
      <c r="BH1397" s="86">
        <f t="shared" si="1395"/>
        <v>1177.1496900000002</v>
      </c>
      <c r="BI1397" s="86">
        <f t="shared" si="1419"/>
        <v>2293.5886900000005</v>
      </c>
      <c r="BJ1397" s="86">
        <f t="shared" si="1396"/>
        <v>279.76</v>
      </c>
      <c r="BK1397" s="85">
        <f t="shared" si="1420"/>
        <v>12.197479051921899</v>
      </c>
      <c r="BL1397" s="86">
        <f t="shared" si="1421"/>
        <v>2013.8286900000005</v>
      </c>
      <c r="BN1397" s="56">
        <v>332.286</v>
      </c>
      <c r="BO1397" s="72">
        <v>307.536</v>
      </c>
      <c r="BP1397" s="72">
        <v>154.71605</v>
      </c>
      <c r="BU1397" s="214"/>
    </row>
    <row r="1398" spans="1:73" ht="21.95" customHeight="1" x14ac:dyDescent="0.3">
      <c r="A1398" s="17"/>
      <c r="B1398" s="17"/>
      <c r="C1398" s="224"/>
      <c r="D1398" s="224" t="s">
        <v>46</v>
      </c>
      <c r="E1398" s="225">
        <f>SUM(E1368:E1397)</f>
        <v>7.987000000000001</v>
      </c>
      <c r="F1398" s="226">
        <f>SUM(F1368:F1397)</f>
        <v>0</v>
      </c>
      <c r="G1398" s="225">
        <f>SUM(G1368:G1397)</f>
        <v>7.987000000000001</v>
      </c>
      <c r="H1398" s="225">
        <f>SUM(H1368:H1397)</f>
        <v>4.91</v>
      </c>
      <c r="I1398" s="227">
        <f t="shared" si="1423"/>
        <v>61.474896707149107</v>
      </c>
      <c r="J1398" s="225">
        <f>SUM(J1368:J1397)</f>
        <v>3.0770000000000004</v>
      </c>
      <c r="K1398" s="225">
        <f>SUM(K1368:K1397)</f>
        <v>1366.2200000000003</v>
      </c>
      <c r="L1398" s="225">
        <f>SUM(L1368:L1397)</f>
        <v>561.24</v>
      </c>
      <c r="M1398" s="225">
        <f>SUM(M1368:M1397)</f>
        <v>1927.4600000000005</v>
      </c>
      <c r="N1398" s="225">
        <f>SUM(N1368:N1397)</f>
        <v>230.88000000000005</v>
      </c>
      <c r="O1398" s="227">
        <f t="shared" si="1399"/>
        <v>11.978458696937938</v>
      </c>
      <c r="P1398" s="225">
        <f>+M1398-N1398</f>
        <v>1696.5800000000004</v>
      </c>
      <c r="Q1398" s="225">
        <f>SUM(Q1368:Q1397)</f>
        <v>304.28000000000009</v>
      </c>
      <c r="R1398" s="225">
        <f>SUM(R1368:R1397)</f>
        <v>187.08000000000004</v>
      </c>
      <c r="S1398" s="225">
        <f>SUM(S1368:S1397)</f>
        <v>491.36000000000007</v>
      </c>
      <c r="T1398" s="225">
        <f>SUM(T1368:T1397)</f>
        <v>143.52000000000001</v>
      </c>
      <c r="U1398" s="227">
        <f t="shared" si="1422"/>
        <v>29.208726799088243</v>
      </c>
      <c r="V1398" s="225">
        <f>SUM(V1368:V1397)</f>
        <v>347.84000000000009</v>
      </c>
      <c r="W1398" s="225">
        <f>SUM(W1368:W1397)</f>
        <v>50.050000000000004</v>
      </c>
      <c r="X1398" s="225">
        <f>SUM(X1368:X1397)</f>
        <v>31.400000000000002</v>
      </c>
      <c r="Y1398" s="225">
        <f>SUM(Y1368:Y1397)</f>
        <v>81.45</v>
      </c>
      <c r="Z1398" s="225">
        <f>SUM(Z1368:Z1397)</f>
        <v>24.600000000000005</v>
      </c>
      <c r="AA1398" s="227">
        <f t="shared" si="1402"/>
        <v>30.202578268876618</v>
      </c>
      <c r="AB1398" s="225">
        <f>SUM(AB1368:AB1397)</f>
        <v>56.85</v>
      </c>
      <c r="AC1398" s="245">
        <f>SUM(AC1368:AC1397)</f>
        <v>3207.9399999999996</v>
      </c>
      <c r="AD1398" s="245">
        <f>SUM(AD1368:AD1397)</f>
        <v>5299.9932600000002</v>
      </c>
      <c r="AE1398" s="245">
        <f>SUM(AE1368:AE1397)</f>
        <v>8507.9332599999998</v>
      </c>
      <c r="AF1398" s="245">
        <f>SUM(AF1368:AF1397)</f>
        <v>1377.1000000000001</v>
      </c>
      <c r="AG1398" s="249">
        <f>IF(AF1398&lt;&gt;"", AF1398/AE1398*100, 0)</f>
        <v>16.186069611928293</v>
      </c>
      <c r="AH1398" s="245">
        <f>SUM(AH1368:AH1397)</f>
        <v>7130.8332600000003</v>
      </c>
      <c r="AI1398" s="245">
        <f>SUM(AI1368:AI1397)</f>
        <v>10738.418000000001</v>
      </c>
      <c r="AJ1398" s="245">
        <f>SUM(AJ1368:AJ1397)</f>
        <v>8768.3534999999974</v>
      </c>
      <c r="AK1398" s="245">
        <f>SUM(AK1368:AK1397)</f>
        <v>19506.771500000003</v>
      </c>
      <c r="AL1398" s="245">
        <f>SUM(AL1368:AL1397)</f>
        <v>5201.3300000000008</v>
      </c>
      <c r="AM1398" s="249">
        <f>IF(AL1398&lt;&gt;0,(AL1398/AK1398*100),0)</f>
        <v>26.664227855439844</v>
      </c>
      <c r="AN1398" s="245">
        <f>SUM(AN1368:AN1397)</f>
        <v>14305.441500000001</v>
      </c>
      <c r="AO1398" s="245">
        <f>SUM(AO1368:AO1397)</f>
        <v>10832.375000000002</v>
      </c>
      <c r="AP1398" s="245">
        <f>SUM(AP1368:AP1397)</f>
        <v>8109.2744999999995</v>
      </c>
      <c r="AQ1398" s="245">
        <f>SUM(AQ1368:AQ1397)</f>
        <v>18941.6495</v>
      </c>
      <c r="AR1398" s="245">
        <f>SUM(AR1368:AR1397)</f>
        <v>4185.8399999999992</v>
      </c>
      <c r="AS1398" s="249">
        <f t="shared" si="1411"/>
        <v>22.098603397766382</v>
      </c>
      <c r="AT1398" s="245">
        <f>SUM(AT1368:AT1397)</f>
        <v>14755.809500000003</v>
      </c>
      <c r="AU1398" s="245">
        <f>SUM(AU1368:AU1397)</f>
        <v>157.41</v>
      </c>
      <c r="AV1398" s="245"/>
      <c r="AW1398" s="245">
        <f>SUM(AW1368:AW1397)</f>
        <v>157.41</v>
      </c>
      <c r="AX1398" s="245">
        <f>SUM(AX1368:AX1397)</f>
        <v>78.89</v>
      </c>
      <c r="AY1398" s="249">
        <f t="shared" si="1414"/>
        <v>50.11752747601804</v>
      </c>
      <c r="AZ1398" s="245">
        <f>SUM(AZ1368:AZ1397)</f>
        <v>78.52000000000001</v>
      </c>
      <c r="BA1398" s="245">
        <f>SUM(BA1368:BA1397)</f>
        <v>1555.4999999999998</v>
      </c>
      <c r="BB1398" s="245">
        <f>SUM(BB1368:BB1397)</f>
        <v>969.5</v>
      </c>
      <c r="BC1398" s="245">
        <f>SUM(BC1368:BC1397)</f>
        <v>2525</v>
      </c>
      <c r="BD1398" s="245">
        <f>SUM(BD1368:BD1397)</f>
        <v>553.69000000000005</v>
      </c>
      <c r="BE1398" s="249">
        <f t="shared" si="1417"/>
        <v>21.928316831683169</v>
      </c>
      <c r="BF1398" s="245">
        <f>SUM(BF1368:BF1397)</f>
        <v>1971.31</v>
      </c>
      <c r="BG1398" s="91">
        <f>+E1398+K1398+Q1398+W1398+AI1398+AO1398+AU1398+BA1398+AC1398</f>
        <v>28220.18</v>
      </c>
      <c r="BH1398" s="91">
        <f>SUM(BH1368:BH1397)</f>
        <v>23926.841260000001</v>
      </c>
      <c r="BI1398" s="91">
        <f>+G1398+M1398+S1398+Y1398+AK1398+AQ1398+AW1398+BC1398+AE1398</f>
        <v>52147.021260000001</v>
      </c>
      <c r="BJ1398" s="91">
        <f>+H1398+N1398+T1398+Z1398+AL1398+AR1398+AX1398+BD1398+AF1398</f>
        <v>11800.76</v>
      </c>
      <c r="BK1398" s="250">
        <f t="shared" si="1420"/>
        <v>22.629787310693267</v>
      </c>
      <c r="BL1398" s="91">
        <f>BI1398-BJ1398</f>
        <v>40346.261259999999</v>
      </c>
      <c r="BM1398" s="139"/>
      <c r="BN1398" s="53">
        <f>SUM(BN1368:BN1397)</f>
        <v>7987.9879999999994</v>
      </c>
      <c r="BO1398" s="53">
        <f>SUM(BO1368:BO1397)</f>
        <v>7387.4199999999992</v>
      </c>
      <c r="BP1398" s="293">
        <f>SUM(BP1368:BP1397)</f>
        <v>969.5</v>
      </c>
      <c r="BU1398" s="214"/>
    </row>
    <row r="1399" spans="1:73" ht="32.25" customHeight="1" x14ac:dyDescent="0.2">
      <c r="D1399" s="297"/>
      <c r="E1399" s="637" t="s">
        <v>223</v>
      </c>
      <c r="F1399" s="637"/>
      <c r="G1399" s="637"/>
      <c r="H1399" s="637"/>
      <c r="I1399" s="637"/>
      <c r="J1399" s="637"/>
      <c r="K1399" s="637"/>
      <c r="L1399" s="637"/>
      <c r="M1399" s="637"/>
      <c r="N1399" s="637"/>
      <c r="O1399" s="637"/>
      <c r="P1399" s="637"/>
      <c r="Q1399" s="637"/>
      <c r="R1399" s="637"/>
      <c r="S1399" s="637"/>
      <c r="T1399" s="637"/>
      <c r="U1399" s="637"/>
      <c r="V1399" s="637"/>
      <c r="W1399" s="637"/>
      <c r="X1399" s="637"/>
      <c r="Y1399" s="637"/>
      <c r="Z1399" s="637"/>
      <c r="AA1399" s="637"/>
      <c r="AB1399" s="637"/>
      <c r="AC1399" s="638" t="s">
        <v>223</v>
      </c>
      <c r="AD1399" s="638"/>
      <c r="AE1399" s="638"/>
      <c r="AF1399" s="638"/>
      <c r="AG1399" s="638"/>
      <c r="AH1399" s="638"/>
      <c r="AI1399" s="638"/>
      <c r="AJ1399" s="638"/>
      <c r="AK1399" s="638"/>
      <c r="AL1399" s="638"/>
      <c r="AM1399" s="638"/>
      <c r="AN1399" s="638"/>
      <c r="AO1399" s="638"/>
      <c r="AP1399" s="638"/>
      <c r="AQ1399" s="638"/>
      <c r="AR1399" s="638"/>
      <c r="AS1399" s="638"/>
      <c r="AT1399" s="638"/>
      <c r="AU1399" s="625" t="s">
        <v>224</v>
      </c>
      <c r="AV1399" s="626"/>
      <c r="AW1399" s="626"/>
      <c r="AX1399" s="626"/>
      <c r="AY1399" s="626"/>
      <c r="AZ1399" s="626"/>
      <c r="BA1399" s="626"/>
      <c r="BB1399" s="626"/>
      <c r="BC1399" s="626"/>
      <c r="BD1399" s="626"/>
      <c r="BE1399" s="626"/>
      <c r="BF1399" s="626"/>
      <c r="BG1399" s="576" t="s">
        <v>223</v>
      </c>
      <c r="BH1399" s="576"/>
      <c r="BI1399" s="576"/>
      <c r="BJ1399" s="576"/>
      <c r="BK1399" s="576"/>
      <c r="BL1399" s="576"/>
    </row>
    <row r="1400" spans="1:73" ht="22.5" customHeight="1" x14ac:dyDescent="0.45">
      <c r="C1400" s="267"/>
      <c r="D1400" s="267"/>
      <c r="E1400" s="268"/>
      <c r="F1400" s="267"/>
      <c r="G1400" s="267"/>
      <c r="H1400" s="267"/>
      <c r="I1400" s="267"/>
      <c r="J1400" s="267"/>
      <c r="K1400" s="267"/>
      <c r="L1400" s="267"/>
      <c r="M1400" s="267"/>
      <c r="N1400" s="267"/>
      <c r="O1400" s="267"/>
      <c r="P1400" s="267"/>
      <c r="Q1400" s="267"/>
      <c r="R1400" s="267"/>
      <c r="S1400" s="267"/>
      <c r="T1400" s="267"/>
      <c r="U1400" s="267"/>
      <c r="V1400" s="267"/>
      <c r="W1400" s="267"/>
      <c r="X1400" s="267"/>
      <c r="Y1400" s="627" t="s">
        <v>127</v>
      </c>
      <c r="Z1400" s="627"/>
      <c r="AA1400" s="627"/>
      <c r="AB1400" s="627"/>
      <c r="AC1400" s="522"/>
      <c r="AD1400" s="522"/>
      <c r="AE1400" s="522"/>
      <c r="AF1400" s="522"/>
      <c r="AG1400" s="522"/>
      <c r="AH1400" s="522"/>
      <c r="AI1400" s="522"/>
      <c r="AJ1400" s="522"/>
      <c r="AK1400" s="522"/>
      <c r="AL1400" s="522"/>
      <c r="AM1400" s="522"/>
      <c r="AN1400" s="522"/>
      <c r="AO1400" s="522"/>
      <c r="AP1400" s="522"/>
      <c r="AQ1400" s="627" t="s">
        <v>127</v>
      </c>
      <c r="AR1400" s="627"/>
      <c r="AS1400" s="627"/>
      <c r="AT1400" s="627"/>
      <c r="AU1400" s="626"/>
      <c r="AV1400" s="626"/>
      <c r="AW1400" s="626"/>
      <c r="AX1400" s="626"/>
      <c r="AY1400" s="626"/>
      <c r="AZ1400" s="626"/>
      <c r="BA1400" s="626"/>
      <c r="BB1400" s="626"/>
      <c r="BC1400" s="626"/>
      <c r="BD1400" s="626"/>
      <c r="BE1400" s="626"/>
      <c r="BF1400" s="626"/>
      <c r="BG1400" s="579"/>
      <c r="BH1400" s="579"/>
      <c r="BI1400" s="579"/>
      <c r="BJ1400" s="579"/>
      <c r="BK1400" s="579"/>
      <c r="BL1400" s="579"/>
    </row>
    <row r="1401" spans="1:73" ht="18.75" x14ac:dyDescent="0.2">
      <c r="C1401" s="584" t="s">
        <v>125</v>
      </c>
      <c r="D1401" s="584" t="s">
        <v>3</v>
      </c>
      <c r="E1401" s="562" t="s">
        <v>52</v>
      </c>
      <c r="F1401" s="562"/>
      <c r="G1401" s="562"/>
      <c r="H1401" s="562"/>
      <c r="I1401" s="562"/>
      <c r="J1401" s="562"/>
      <c r="K1401" s="562"/>
      <c r="L1401" s="562"/>
      <c r="M1401" s="562"/>
      <c r="N1401" s="562"/>
      <c r="O1401" s="562"/>
      <c r="P1401" s="562"/>
      <c r="Q1401" s="562"/>
      <c r="R1401" s="562"/>
      <c r="S1401" s="562"/>
      <c r="T1401" s="562"/>
      <c r="U1401" s="562"/>
      <c r="V1401" s="562"/>
      <c r="W1401" s="562"/>
      <c r="X1401" s="562"/>
      <c r="Y1401" s="562"/>
      <c r="Z1401" s="562"/>
      <c r="AA1401" s="562"/>
      <c r="AB1401" s="562"/>
      <c r="AC1401" s="590"/>
      <c r="AD1401" s="591"/>
      <c r="AE1401" s="591"/>
      <c r="AF1401" s="591"/>
      <c r="AG1401" s="591"/>
      <c r="AH1401" s="591"/>
      <c r="AI1401" s="562" t="s">
        <v>52</v>
      </c>
      <c r="AJ1401" s="562"/>
      <c r="AK1401" s="562"/>
      <c r="AL1401" s="562"/>
      <c r="AM1401" s="562"/>
      <c r="AN1401" s="562"/>
      <c r="AO1401" s="562"/>
      <c r="AP1401" s="562"/>
      <c r="AQ1401" s="562"/>
      <c r="AR1401" s="562"/>
      <c r="AS1401" s="562"/>
      <c r="AT1401" s="562"/>
      <c r="AU1401" s="562" t="s">
        <v>48</v>
      </c>
      <c r="AV1401" s="562"/>
      <c r="AW1401" s="562"/>
      <c r="AX1401" s="562"/>
      <c r="AY1401" s="562"/>
      <c r="AZ1401" s="562"/>
      <c r="BA1401" s="562"/>
      <c r="BB1401" s="562"/>
      <c r="BC1401" s="562"/>
      <c r="BD1401" s="562"/>
      <c r="BE1401" s="562"/>
      <c r="BF1401" s="562"/>
      <c r="BG1401" s="292"/>
      <c r="BH1401" s="270"/>
      <c r="BI1401" s="270"/>
      <c r="BJ1401" s="270"/>
      <c r="BK1401" s="270"/>
      <c r="BL1401" s="271" t="s">
        <v>152</v>
      </c>
    </row>
    <row r="1402" spans="1:73" ht="18.75" customHeight="1" x14ac:dyDescent="0.2">
      <c r="C1402" s="585"/>
      <c r="D1402" s="585"/>
      <c r="E1402" s="562" t="s">
        <v>5</v>
      </c>
      <c r="F1402" s="562"/>
      <c r="G1402" s="562"/>
      <c r="H1402" s="562"/>
      <c r="I1402" s="562"/>
      <c r="J1402" s="562"/>
      <c r="K1402" s="562"/>
      <c r="L1402" s="562"/>
      <c r="M1402" s="562"/>
      <c r="N1402" s="562"/>
      <c r="O1402" s="562"/>
      <c r="P1402" s="562"/>
      <c r="Q1402" s="562"/>
      <c r="R1402" s="562"/>
      <c r="S1402" s="562"/>
      <c r="T1402" s="562"/>
      <c r="U1402" s="562"/>
      <c r="V1402" s="562"/>
      <c r="W1402" s="562"/>
      <c r="X1402" s="562"/>
      <c r="Y1402" s="562"/>
      <c r="Z1402" s="562"/>
      <c r="AA1402" s="562"/>
      <c r="AB1402" s="562"/>
      <c r="AC1402" s="593"/>
      <c r="AD1402" s="594"/>
      <c r="AE1402" s="594"/>
      <c r="AF1402" s="594"/>
      <c r="AG1402" s="594"/>
      <c r="AH1402" s="595"/>
      <c r="AI1402" s="562" t="s">
        <v>47</v>
      </c>
      <c r="AJ1402" s="562"/>
      <c r="AK1402" s="562"/>
      <c r="AL1402" s="562"/>
      <c r="AM1402" s="562"/>
      <c r="AN1402" s="562"/>
      <c r="AO1402" s="562"/>
      <c r="AP1402" s="562"/>
      <c r="AQ1402" s="562"/>
      <c r="AR1402" s="562"/>
      <c r="AS1402" s="562"/>
      <c r="AT1402" s="562"/>
      <c r="AU1402" s="562" t="s">
        <v>49</v>
      </c>
      <c r="AV1402" s="562"/>
      <c r="AW1402" s="562"/>
      <c r="AX1402" s="562"/>
      <c r="AY1402" s="562"/>
      <c r="AZ1402" s="562"/>
      <c r="BA1402" s="562"/>
      <c r="BB1402" s="562"/>
      <c r="BC1402" s="562"/>
      <c r="BD1402" s="562"/>
      <c r="BE1402" s="562"/>
      <c r="BF1402" s="562"/>
      <c r="BG1402" s="554" t="s">
        <v>207</v>
      </c>
      <c r="BH1402" s="555"/>
      <c r="BI1402" s="555"/>
      <c r="BJ1402" s="555"/>
      <c r="BK1402" s="555"/>
      <c r="BL1402" s="556"/>
    </row>
    <row r="1403" spans="1:73" ht="36.75" customHeight="1" x14ac:dyDescent="0.2">
      <c r="C1403" s="585"/>
      <c r="D1403" s="585"/>
      <c r="E1403" s="557" t="s">
        <v>15</v>
      </c>
      <c r="F1403" s="558"/>
      <c r="G1403" s="558"/>
      <c r="H1403" s="558"/>
      <c r="I1403" s="558"/>
      <c r="J1403" s="559"/>
      <c r="K1403" s="557" t="s">
        <v>212</v>
      </c>
      <c r="L1403" s="558"/>
      <c r="M1403" s="558"/>
      <c r="N1403" s="558"/>
      <c r="O1403" s="558"/>
      <c r="P1403" s="559"/>
      <c r="Q1403" s="557" t="s">
        <v>120</v>
      </c>
      <c r="R1403" s="558"/>
      <c r="S1403" s="558"/>
      <c r="T1403" s="558"/>
      <c r="U1403" s="558"/>
      <c r="V1403" s="559"/>
      <c r="W1403" s="560" t="s">
        <v>104</v>
      </c>
      <c r="X1403" s="560"/>
      <c r="Y1403" s="560"/>
      <c r="Z1403" s="560"/>
      <c r="AA1403" s="560"/>
      <c r="AB1403" s="560"/>
      <c r="AC1403" s="557" t="s">
        <v>150</v>
      </c>
      <c r="AD1403" s="558"/>
      <c r="AE1403" s="558"/>
      <c r="AF1403" s="558"/>
      <c r="AG1403" s="558"/>
      <c r="AH1403" s="558"/>
      <c r="AI1403" s="560" t="s">
        <v>7</v>
      </c>
      <c r="AJ1403" s="560"/>
      <c r="AK1403" s="560"/>
      <c r="AL1403" s="560"/>
      <c r="AM1403" s="560"/>
      <c r="AN1403" s="560"/>
      <c r="AO1403" s="560" t="s">
        <v>50</v>
      </c>
      <c r="AP1403" s="560"/>
      <c r="AQ1403" s="560"/>
      <c r="AR1403" s="560"/>
      <c r="AS1403" s="560"/>
      <c r="AT1403" s="560"/>
      <c r="AU1403" s="548" t="s">
        <v>7</v>
      </c>
      <c r="AV1403" s="548"/>
      <c r="AW1403" s="548"/>
      <c r="AX1403" s="548"/>
      <c r="AY1403" s="548"/>
      <c r="AZ1403" s="548"/>
      <c r="BA1403" s="548" t="s">
        <v>8</v>
      </c>
      <c r="BB1403" s="548"/>
      <c r="BC1403" s="548"/>
      <c r="BD1403" s="548"/>
      <c r="BE1403" s="548"/>
      <c r="BF1403" s="548"/>
      <c r="BG1403" s="551" t="s">
        <v>11</v>
      </c>
      <c r="BH1403" s="551" t="s">
        <v>12</v>
      </c>
      <c r="BI1403" s="551" t="s">
        <v>10</v>
      </c>
      <c r="BJ1403" s="551" t="s">
        <v>0</v>
      </c>
      <c r="BK1403" s="551" t="s">
        <v>13</v>
      </c>
      <c r="BL1403" s="551" t="s">
        <v>14</v>
      </c>
    </row>
    <row r="1404" spans="1:73" ht="26.25" customHeight="1" x14ac:dyDescent="0.2">
      <c r="C1404" s="585"/>
      <c r="D1404" s="585"/>
      <c r="E1404" s="549" t="s">
        <v>11</v>
      </c>
      <c r="F1404" s="549" t="s">
        <v>12</v>
      </c>
      <c r="G1404" s="549" t="s">
        <v>10</v>
      </c>
      <c r="H1404" s="549" t="s">
        <v>0</v>
      </c>
      <c r="I1404" s="549" t="s">
        <v>13</v>
      </c>
      <c r="J1404" s="549" t="s">
        <v>14</v>
      </c>
      <c r="K1404" s="549" t="s">
        <v>11</v>
      </c>
      <c r="L1404" s="549" t="s">
        <v>12</v>
      </c>
      <c r="M1404" s="549" t="s">
        <v>10</v>
      </c>
      <c r="N1404" s="549" t="s">
        <v>0</v>
      </c>
      <c r="O1404" s="549" t="s">
        <v>13</v>
      </c>
      <c r="P1404" s="549" t="s">
        <v>14</v>
      </c>
      <c r="Q1404" s="549" t="s">
        <v>11</v>
      </c>
      <c r="R1404" s="549" t="s">
        <v>12</v>
      </c>
      <c r="S1404" s="549" t="s">
        <v>10</v>
      </c>
      <c r="T1404" s="549" t="s">
        <v>0</v>
      </c>
      <c r="U1404" s="549" t="s">
        <v>13</v>
      </c>
      <c r="V1404" s="549" t="s">
        <v>14</v>
      </c>
      <c r="W1404" s="549" t="s">
        <v>11</v>
      </c>
      <c r="X1404" s="549" t="s">
        <v>12</v>
      </c>
      <c r="Y1404" s="549" t="s">
        <v>10</v>
      </c>
      <c r="Z1404" s="549" t="s">
        <v>0</v>
      </c>
      <c r="AA1404" s="549" t="s">
        <v>13</v>
      </c>
      <c r="AB1404" s="549" t="s">
        <v>14</v>
      </c>
      <c r="AC1404" s="549" t="s">
        <v>11</v>
      </c>
      <c r="AD1404" s="549" t="s">
        <v>12</v>
      </c>
      <c r="AE1404" s="549" t="s">
        <v>10</v>
      </c>
      <c r="AF1404" s="549" t="s">
        <v>0</v>
      </c>
      <c r="AG1404" s="549" t="s">
        <v>13</v>
      </c>
      <c r="AH1404" s="549" t="s">
        <v>14</v>
      </c>
      <c r="AI1404" s="549" t="s">
        <v>11</v>
      </c>
      <c r="AJ1404" s="549" t="s">
        <v>12</v>
      </c>
      <c r="AK1404" s="549" t="s">
        <v>10</v>
      </c>
      <c r="AL1404" s="549" t="s">
        <v>0</v>
      </c>
      <c r="AM1404" s="549" t="s">
        <v>13</v>
      </c>
      <c r="AN1404" s="549" t="s">
        <v>14</v>
      </c>
      <c r="AO1404" s="549" t="s">
        <v>11</v>
      </c>
      <c r="AP1404" s="549" t="s">
        <v>12</v>
      </c>
      <c r="AQ1404" s="549" t="s">
        <v>10</v>
      </c>
      <c r="AR1404" s="549" t="s">
        <v>0</v>
      </c>
      <c r="AS1404" s="549" t="s">
        <v>13</v>
      </c>
      <c r="AT1404" s="549" t="s">
        <v>14</v>
      </c>
      <c r="AU1404" s="548" t="s">
        <v>11</v>
      </c>
      <c r="AV1404" s="548" t="s">
        <v>12</v>
      </c>
      <c r="AW1404" s="548" t="s">
        <v>10</v>
      </c>
      <c r="AX1404" s="548" t="s">
        <v>0</v>
      </c>
      <c r="AY1404" s="548" t="s">
        <v>13</v>
      </c>
      <c r="AZ1404" s="548" t="s">
        <v>14</v>
      </c>
      <c r="BA1404" s="548" t="s">
        <v>11</v>
      </c>
      <c r="BB1404" s="548" t="s">
        <v>12</v>
      </c>
      <c r="BC1404" s="548" t="s">
        <v>10</v>
      </c>
      <c r="BD1404" s="548" t="s">
        <v>0</v>
      </c>
      <c r="BE1404" s="548" t="s">
        <v>13</v>
      </c>
      <c r="BF1404" s="548" t="s">
        <v>14</v>
      </c>
      <c r="BG1404" s="552"/>
      <c r="BH1404" s="552"/>
      <c r="BI1404" s="552"/>
      <c r="BJ1404" s="552"/>
      <c r="BK1404" s="552"/>
      <c r="BL1404" s="552"/>
    </row>
    <row r="1405" spans="1:73" ht="70.5" customHeight="1" x14ac:dyDescent="0.2">
      <c r="A1405" t="s">
        <v>193</v>
      </c>
      <c r="B1405" t="s">
        <v>194</v>
      </c>
      <c r="C1405" s="586"/>
      <c r="D1405" s="586"/>
      <c r="E1405" s="550"/>
      <c r="F1405" s="550"/>
      <c r="G1405" s="550"/>
      <c r="H1405" s="550"/>
      <c r="I1405" s="550"/>
      <c r="J1405" s="550"/>
      <c r="K1405" s="550"/>
      <c r="L1405" s="550"/>
      <c r="M1405" s="550"/>
      <c r="N1405" s="550"/>
      <c r="O1405" s="550"/>
      <c r="P1405" s="550"/>
      <c r="Q1405" s="550"/>
      <c r="R1405" s="550"/>
      <c r="S1405" s="550"/>
      <c r="T1405" s="550"/>
      <c r="U1405" s="550"/>
      <c r="V1405" s="550"/>
      <c r="W1405" s="550"/>
      <c r="X1405" s="550"/>
      <c r="Y1405" s="550"/>
      <c r="Z1405" s="550"/>
      <c r="AA1405" s="550"/>
      <c r="AB1405" s="550"/>
      <c r="AC1405" s="550"/>
      <c r="AD1405" s="550"/>
      <c r="AE1405" s="550"/>
      <c r="AF1405" s="550"/>
      <c r="AG1405" s="550"/>
      <c r="AH1405" s="550"/>
      <c r="AI1405" s="550"/>
      <c r="AJ1405" s="550"/>
      <c r="AK1405" s="550"/>
      <c r="AL1405" s="550"/>
      <c r="AM1405" s="550"/>
      <c r="AN1405" s="550"/>
      <c r="AO1405" s="550"/>
      <c r="AP1405" s="550"/>
      <c r="AQ1405" s="550"/>
      <c r="AR1405" s="550"/>
      <c r="AS1405" s="550"/>
      <c r="AT1405" s="550"/>
      <c r="AU1405" s="548"/>
      <c r="AV1405" s="548"/>
      <c r="AW1405" s="548"/>
      <c r="AX1405" s="548"/>
      <c r="AY1405" s="548"/>
      <c r="AZ1405" s="548"/>
      <c r="BA1405" s="548"/>
      <c r="BB1405" s="548"/>
      <c r="BC1405" s="548"/>
      <c r="BD1405" s="548"/>
      <c r="BE1405" s="548"/>
      <c r="BF1405" s="548"/>
      <c r="BG1405" s="553"/>
      <c r="BH1405" s="553"/>
      <c r="BI1405" s="553"/>
      <c r="BJ1405" s="553"/>
      <c r="BK1405" s="553"/>
      <c r="BL1405" s="553"/>
    </row>
    <row r="1406" spans="1:73" ht="15.75" x14ac:dyDescent="0.25">
      <c r="C1406" s="233">
        <v>1</v>
      </c>
      <c r="D1406" s="233">
        <v>2</v>
      </c>
      <c r="E1406" s="233">
        <v>3</v>
      </c>
      <c r="F1406" s="233">
        <v>4</v>
      </c>
      <c r="G1406" s="233">
        <v>5</v>
      </c>
      <c r="H1406" s="233">
        <v>6</v>
      </c>
      <c r="I1406" s="233">
        <v>7</v>
      </c>
      <c r="J1406" s="233">
        <v>8</v>
      </c>
      <c r="K1406" s="233">
        <v>9</v>
      </c>
      <c r="L1406" s="233">
        <v>10</v>
      </c>
      <c r="M1406" s="233">
        <v>11</v>
      </c>
      <c r="N1406" s="233">
        <v>12</v>
      </c>
      <c r="O1406" s="233">
        <v>13</v>
      </c>
      <c r="P1406" s="233">
        <v>14</v>
      </c>
      <c r="Q1406" s="233">
        <v>15</v>
      </c>
      <c r="R1406" s="233">
        <v>16</v>
      </c>
      <c r="S1406" s="233">
        <v>17</v>
      </c>
      <c r="T1406" s="233">
        <v>18</v>
      </c>
      <c r="U1406" s="233">
        <v>19</v>
      </c>
      <c r="V1406" s="233">
        <v>20</v>
      </c>
      <c r="W1406" s="233">
        <v>21</v>
      </c>
      <c r="X1406" s="233">
        <v>22</v>
      </c>
      <c r="Y1406" s="233">
        <v>23</v>
      </c>
      <c r="Z1406" s="233">
        <v>24</v>
      </c>
      <c r="AA1406" s="233">
        <v>25</v>
      </c>
      <c r="AB1406" s="233">
        <v>26</v>
      </c>
      <c r="AC1406" s="111">
        <v>27</v>
      </c>
      <c r="AD1406" s="111">
        <v>28</v>
      </c>
      <c r="AE1406" s="111">
        <v>29</v>
      </c>
      <c r="AF1406" s="111">
        <v>30</v>
      </c>
      <c r="AG1406" s="111">
        <v>31</v>
      </c>
      <c r="AH1406" s="111">
        <v>32</v>
      </c>
      <c r="AI1406" s="111">
        <v>33</v>
      </c>
      <c r="AJ1406" s="111">
        <v>34</v>
      </c>
      <c r="AK1406" s="111">
        <v>35</v>
      </c>
      <c r="AL1406" s="111">
        <v>36</v>
      </c>
      <c r="AM1406" s="111">
        <v>37</v>
      </c>
      <c r="AN1406" s="111">
        <v>38</v>
      </c>
      <c r="AO1406" s="111">
        <v>39</v>
      </c>
      <c r="AP1406" s="111">
        <v>40</v>
      </c>
      <c r="AQ1406" s="111">
        <v>41</v>
      </c>
      <c r="AR1406" s="111">
        <v>42</v>
      </c>
      <c r="AS1406" s="111">
        <v>43</v>
      </c>
      <c r="AT1406" s="111">
        <v>44</v>
      </c>
      <c r="AU1406" s="233">
        <v>45</v>
      </c>
      <c r="AV1406" s="233">
        <v>46</v>
      </c>
      <c r="AW1406" s="233">
        <v>47</v>
      </c>
      <c r="AX1406" s="233">
        <v>48</v>
      </c>
      <c r="AY1406" s="233">
        <v>49</v>
      </c>
      <c r="AZ1406" s="233">
        <v>50</v>
      </c>
      <c r="BA1406" s="233">
        <v>51</v>
      </c>
      <c r="BB1406" s="233">
        <v>52</v>
      </c>
      <c r="BC1406" s="233">
        <v>53</v>
      </c>
      <c r="BD1406" s="233">
        <v>54</v>
      </c>
      <c r="BE1406" s="233">
        <v>55</v>
      </c>
      <c r="BF1406" s="233">
        <v>56</v>
      </c>
      <c r="BG1406" s="233">
        <v>57</v>
      </c>
      <c r="BH1406" s="233">
        <v>58</v>
      </c>
      <c r="BI1406" s="233">
        <v>59</v>
      </c>
      <c r="BJ1406" s="233">
        <v>60</v>
      </c>
      <c r="BK1406" s="233">
        <v>61</v>
      </c>
      <c r="BL1406" s="233">
        <v>62</v>
      </c>
    </row>
    <row r="1407" spans="1:73" ht="20.25" x14ac:dyDescent="0.3">
      <c r="A1407" s="17"/>
      <c r="B1407" s="17"/>
      <c r="C1407" s="232">
        <v>1</v>
      </c>
      <c r="D1407" s="239" t="s">
        <v>16</v>
      </c>
      <c r="E1407" s="294">
        <v>1.9999999999988916E-3</v>
      </c>
      <c r="F1407" s="295"/>
      <c r="G1407" s="294">
        <f>SUM(E1407:F1407)</f>
        <v>1.9999999999988916E-3</v>
      </c>
      <c r="H1407" s="294"/>
      <c r="I1407" s="296">
        <f t="shared" ref="I1407:I1427" si="1424">IF(H1407&lt;&gt;0,(H1407/G1407*100),0)</f>
        <v>0</v>
      </c>
      <c r="J1407" s="294">
        <f t="shared" ref="J1407:J1436" si="1425">G1407-H1407</f>
        <v>1.9999999999988916E-3</v>
      </c>
      <c r="K1407" s="294">
        <v>33.300000000000004</v>
      </c>
      <c r="L1407" s="252">
        <v>18.809999999999999</v>
      </c>
      <c r="M1407" s="294">
        <f>SUM(K1407,L1407)</f>
        <v>52.11</v>
      </c>
      <c r="N1407" s="294"/>
      <c r="O1407" s="296">
        <f>+N1407/M1407*100</f>
        <v>0</v>
      </c>
      <c r="P1407" s="294">
        <f t="shared" ref="P1407:P1436" si="1426">M1407-N1407</f>
        <v>52.11</v>
      </c>
      <c r="Q1407" s="294">
        <v>-1.0000000000001563E-2</v>
      </c>
      <c r="R1407" s="252">
        <v>6.27</v>
      </c>
      <c r="S1407" s="294">
        <f>SUM(Q1407,R1407)</f>
        <v>6.259999999999998</v>
      </c>
      <c r="T1407" s="294"/>
      <c r="U1407" s="296">
        <f>T1407/S1407*100</f>
        <v>0</v>
      </c>
      <c r="V1407" s="294">
        <f>S1407-T1407</f>
        <v>6.259999999999998</v>
      </c>
      <c r="W1407" s="294">
        <v>0.80000000000000027</v>
      </c>
      <c r="X1407" s="252">
        <v>0.8</v>
      </c>
      <c r="Y1407" s="294">
        <f t="shared" ref="Y1407:Y1436" si="1427">SUM(W1407:X1407)</f>
        <v>1.6000000000000003</v>
      </c>
      <c r="Z1407" s="294">
        <v>0.8</v>
      </c>
      <c r="AA1407" s="296">
        <f>IF(Z1407&lt;&gt;0,(Z1407/Y1407*100),0)</f>
        <v>49.999999999999993</v>
      </c>
      <c r="AB1407" s="294">
        <f>Y1407-Z1407</f>
        <v>0.80000000000000027</v>
      </c>
      <c r="AC1407" s="243">
        <v>127.39</v>
      </c>
      <c r="AD1407" s="97">
        <v>135.03183999999999</v>
      </c>
      <c r="AE1407" s="243">
        <f>SUM(AC1407:AD1407)</f>
        <v>262.42183999999997</v>
      </c>
      <c r="AF1407" s="243">
        <v>143.31</v>
      </c>
      <c r="AG1407" s="242">
        <f>IF(AF1407&lt;&gt;"", AF1407/AE1407*100, 0)</f>
        <v>54.610546134422357</v>
      </c>
      <c r="AH1407" s="243">
        <f>AE1407-AF1407</f>
        <v>119.11183999999997</v>
      </c>
      <c r="AI1407" s="243">
        <v>300.74799999999999</v>
      </c>
      <c r="AJ1407" s="243">
        <v>291.40537999999998</v>
      </c>
      <c r="AK1407" s="243">
        <f>SUM(AI1407:AJ1407)</f>
        <v>592.15337999999997</v>
      </c>
      <c r="AL1407" s="243">
        <v>300.74</v>
      </c>
      <c r="AM1407" s="242">
        <f>IF(AL1407&lt;&gt;0,(AL1407/AK1407*100),0)</f>
        <v>50.787517247642832</v>
      </c>
      <c r="AN1407" s="243">
        <f>AK1407-AL1407</f>
        <v>291.41337999999996</v>
      </c>
      <c r="AO1407" s="243">
        <v>267.96500000000003</v>
      </c>
      <c r="AP1407" s="243">
        <v>269.70738</v>
      </c>
      <c r="AQ1407" s="243">
        <f>SUM(AO1407:AP1407)</f>
        <v>537.67237999999998</v>
      </c>
      <c r="AR1407" s="243">
        <v>267.11</v>
      </c>
      <c r="AS1407" s="242">
        <f>IF(AR1407&lt;&gt;0,(AR1407/AQ1407*100),0)</f>
        <v>49.678951334639883</v>
      </c>
      <c r="AT1407" s="243">
        <f>AQ1407-AR1407</f>
        <v>270.56237999999996</v>
      </c>
      <c r="AU1407" s="243">
        <v>0</v>
      </c>
      <c r="AV1407" s="94"/>
      <c r="AW1407" s="243">
        <f>SUM(AU1407:AV1407)</f>
        <v>0</v>
      </c>
      <c r="AX1407" s="243"/>
      <c r="AY1407" s="242">
        <f>IF(AX1407&lt;&gt;0,(AX1407/AW1407*100),0)</f>
        <v>0</v>
      </c>
      <c r="AZ1407" s="243">
        <f>AW1407-AX1407</f>
        <v>0</v>
      </c>
      <c r="BA1407" s="243">
        <v>0</v>
      </c>
      <c r="BB1407" s="243">
        <v>0</v>
      </c>
      <c r="BC1407" s="243">
        <f>SUM(BA1407:BB1407)</f>
        <v>0</v>
      </c>
      <c r="BD1407" s="243"/>
      <c r="BE1407" s="242">
        <f>IF(BD1407&lt;&gt;0,(BD1407/BC1407*100),0)</f>
        <v>0</v>
      </c>
      <c r="BF1407" s="243">
        <f>BC1407-BD1407</f>
        <v>0</v>
      </c>
      <c r="BG1407" s="86">
        <f t="shared" ref="BG1407:BH1436" si="1428">E1407+K1407+Q1407+W1407+AI1407+AO1407+AU1407+BA1407+AC1407</f>
        <v>730.19500000000005</v>
      </c>
      <c r="BH1407" s="86">
        <f t="shared" si="1428"/>
        <v>722.02459999999996</v>
      </c>
      <c r="BI1407" s="86">
        <f>SUM(BG1407:BH1407)</f>
        <v>1452.2195999999999</v>
      </c>
      <c r="BJ1407" s="86">
        <f t="shared" ref="BJ1407:BJ1436" si="1429">H1407+N1407+T1407+Z1407+AL1407+AR1407+AX1407+BD1407+AF1407</f>
        <v>711.96</v>
      </c>
      <c r="BK1407" s="85">
        <f>IF(BJ1407&lt;&gt;0,(BJ1407/BI1407*100),0)</f>
        <v>49.025643229164523</v>
      </c>
      <c r="BL1407" s="86">
        <f>BI1407-BJ1407</f>
        <v>740.25959999999986</v>
      </c>
    </row>
    <row r="1408" spans="1:73" ht="20.25" x14ac:dyDescent="0.3">
      <c r="A1408" s="17">
        <v>1</v>
      </c>
      <c r="B1408" s="17">
        <v>1</v>
      </c>
      <c r="C1408" s="232">
        <v>2</v>
      </c>
      <c r="D1408" s="239" t="s">
        <v>190</v>
      </c>
      <c r="E1408" s="294">
        <v>0</v>
      </c>
      <c r="F1408" s="295"/>
      <c r="G1408" s="294">
        <f t="shared" ref="G1408:G1436" si="1430">SUM(E1408:F1408)</f>
        <v>0</v>
      </c>
      <c r="H1408" s="294"/>
      <c r="I1408" s="296">
        <f t="shared" si="1424"/>
        <v>0</v>
      </c>
      <c r="J1408" s="294">
        <f t="shared" si="1425"/>
        <v>0</v>
      </c>
      <c r="K1408" s="294">
        <v>48.66</v>
      </c>
      <c r="L1408" s="252">
        <v>25.65</v>
      </c>
      <c r="M1408" s="294">
        <f t="shared" ref="M1408:M1436" si="1431">SUM(K1408,L1408)</f>
        <v>74.31</v>
      </c>
      <c r="N1408" s="294">
        <v>23.01</v>
      </c>
      <c r="O1408" s="296">
        <f t="shared" ref="O1408:O1437" si="1432">+N1408/M1408*100</f>
        <v>30.964876867178038</v>
      </c>
      <c r="P1408" s="294">
        <f t="shared" si="1426"/>
        <v>51.3</v>
      </c>
      <c r="Q1408" s="294">
        <v>14.07</v>
      </c>
      <c r="R1408" s="252">
        <v>8.5500000000000007</v>
      </c>
      <c r="S1408" s="294">
        <f t="shared" ref="S1408:S1436" si="1433">SUM(Q1408,R1408)</f>
        <v>22.62</v>
      </c>
      <c r="T1408" s="294">
        <v>14.07</v>
      </c>
      <c r="U1408" s="296">
        <f>T1408/S1408*100</f>
        <v>62.201591511936336</v>
      </c>
      <c r="V1408" s="294">
        <f t="shared" ref="V1408:V1436" si="1434">S1408-T1408</f>
        <v>8.5500000000000007</v>
      </c>
      <c r="W1408" s="294">
        <v>2.1999999999999993</v>
      </c>
      <c r="X1408" s="252">
        <v>1.4</v>
      </c>
      <c r="Y1408" s="294">
        <f t="shared" si="1427"/>
        <v>3.5999999999999992</v>
      </c>
      <c r="Z1408" s="294">
        <v>2.2000000000000002</v>
      </c>
      <c r="AA1408" s="296">
        <f t="shared" ref="AA1408:AA1437" si="1435">IF(Z1408&lt;&gt;0,(Z1408/Y1408*100),0)</f>
        <v>61.111111111111128</v>
      </c>
      <c r="AB1408" s="294">
        <f t="shared" ref="AB1408:AB1436" si="1436">Y1408-Z1408</f>
        <v>1.399999999999999</v>
      </c>
      <c r="AC1408" s="243">
        <v>142.74</v>
      </c>
      <c r="AD1408" s="97">
        <v>236.30572000000001</v>
      </c>
      <c r="AE1408" s="243">
        <f t="shared" ref="AE1408:AE1436" si="1437">SUM(AC1408:AD1408)</f>
        <v>379.04572000000002</v>
      </c>
      <c r="AF1408" s="243">
        <v>142.74</v>
      </c>
      <c r="AG1408" s="242">
        <f t="shared" ref="AG1408:AG1436" si="1438">IF(AF1408&lt;&gt;"", AF1408/AE1408*100, 0)</f>
        <v>37.657726355543602</v>
      </c>
      <c r="AH1408" s="243">
        <f t="shared" ref="AH1408:AH1436" si="1439">AE1408-AF1408</f>
        <v>236.30572000000001</v>
      </c>
      <c r="AI1408" s="243">
        <v>378.39</v>
      </c>
      <c r="AJ1408" s="243">
        <v>389.44497999999999</v>
      </c>
      <c r="AK1408" s="243">
        <f t="shared" ref="AK1408:AK1436" si="1440">SUM(AI1408:AJ1408)</f>
        <v>767.83497999999997</v>
      </c>
      <c r="AL1408" s="243">
        <v>113.31</v>
      </c>
      <c r="AM1408" s="242">
        <f t="shared" ref="AM1408:AM1436" si="1441">IF(AL1408&lt;&gt;0,(AL1408/AK1408*100),0)</f>
        <v>14.757077100082105</v>
      </c>
      <c r="AN1408" s="243">
        <f t="shared" ref="AN1408:AN1436" si="1442">AK1408-AL1408</f>
        <v>654.52497999999991</v>
      </c>
      <c r="AO1408" s="243">
        <v>334.06700000000012</v>
      </c>
      <c r="AP1408" s="243">
        <v>361.04942</v>
      </c>
      <c r="AQ1408" s="243">
        <f t="shared" ref="AQ1408:AQ1436" si="1443">SUM(AO1408:AP1408)</f>
        <v>695.11642000000006</v>
      </c>
      <c r="AR1408" s="243">
        <v>97.21</v>
      </c>
      <c r="AS1408" s="242">
        <f t="shared" ref="AS1408:AS1437" si="1444">IF(AR1408&lt;&gt;0,(AR1408/AQ1408*100),0)</f>
        <v>13.984707770246599</v>
      </c>
      <c r="AT1408" s="243">
        <f t="shared" ref="AT1408:AT1436" si="1445">AQ1408-AR1408</f>
        <v>597.90642000000003</v>
      </c>
      <c r="AU1408" s="243">
        <v>0</v>
      </c>
      <c r="AV1408" s="94"/>
      <c r="AW1408" s="243">
        <f t="shared" ref="AW1408:AW1436" si="1446">SUM(AU1408:AV1408)</f>
        <v>0</v>
      </c>
      <c r="AX1408" s="243"/>
      <c r="AY1408" s="242">
        <f t="shared" ref="AY1408:AY1437" si="1447">IF(AX1408&lt;&gt;0,(AX1408/AW1408*100),0)</f>
        <v>0</v>
      </c>
      <c r="AZ1408" s="243">
        <f t="shared" ref="AZ1408:AZ1436" si="1448">AW1408-AX1408</f>
        <v>0</v>
      </c>
      <c r="BA1408" s="243">
        <v>0</v>
      </c>
      <c r="BB1408" s="243">
        <v>0</v>
      </c>
      <c r="BC1408" s="243">
        <f t="shared" ref="BC1408:BC1436" si="1449">SUM(BA1408:BB1408)</f>
        <v>0</v>
      </c>
      <c r="BD1408" s="243"/>
      <c r="BE1408" s="242">
        <f t="shared" ref="BE1408:BE1437" si="1450">IF(BD1408&lt;&gt;0,(BD1408/BC1408*100),0)</f>
        <v>0</v>
      </c>
      <c r="BF1408" s="243">
        <f t="shared" ref="BF1408:BF1436" si="1451">BC1408-BD1408</f>
        <v>0</v>
      </c>
      <c r="BG1408" s="86">
        <f t="shared" si="1428"/>
        <v>920.12700000000018</v>
      </c>
      <c r="BH1408" s="86">
        <f t="shared" si="1428"/>
        <v>1022.40012</v>
      </c>
      <c r="BI1408" s="86">
        <f t="shared" ref="BI1408:BI1436" si="1452">SUM(BG1408:BH1408)</f>
        <v>1942.5271200000002</v>
      </c>
      <c r="BJ1408" s="86">
        <f t="shared" si="1429"/>
        <v>392.54</v>
      </c>
      <c r="BK1408" s="85">
        <f t="shared" ref="BK1408:BK1437" si="1453">IF(BJ1408&lt;&gt;0,(BJ1408/BI1408*100),0)</f>
        <v>20.207697280437454</v>
      </c>
      <c r="BL1408" s="86">
        <f t="shared" ref="BL1408:BL1436" si="1454">BI1408-BJ1408</f>
        <v>1549.9871200000002</v>
      </c>
    </row>
    <row r="1409" spans="1:64" ht="20.25" x14ac:dyDescent="0.3">
      <c r="A1409" s="17"/>
      <c r="B1409" s="17"/>
      <c r="C1409" s="232">
        <v>3</v>
      </c>
      <c r="D1409" s="239" t="s">
        <v>18</v>
      </c>
      <c r="E1409" s="294">
        <v>0.90799999999999947</v>
      </c>
      <c r="F1409" s="295"/>
      <c r="G1409" s="294">
        <f t="shared" si="1430"/>
        <v>0.90799999999999947</v>
      </c>
      <c r="H1409" s="294">
        <v>0.91</v>
      </c>
      <c r="I1409" s="296">
        <f t="shared" si="1424"/>
        <v>100.22026431718068</v>
      </c>
      <c r="J1409" s="294">
        <f t="shared" si="1425"/>
        <v>-2.0000000000005569E-3</v>
      </c>
      <c r="K1409" s="294">
        <v>61.420000000000009</v>
      </c>
      <c r="L1409" s="252">
        <v>26.01</v>
      </c>
      <c r="M1409" s="294">
        <f t="shared" si="1431"/>
        <v>87.43</v>
      </c>
      <c r="N1409" s="294">
        <v>35.950000000000003</v>
      </c>
      <c r="O1409" s="296">
        <f t="shared" si="1432"/>
        <v>41.118609173052725</v>
      </c>
      <c r="P1409" s="294">
        <f t="shared" si="1426"/>
        <v>51.480000000000004</v>
      </c>
      <c r="Q1409" s="294">
        <v>13.780000000000001</v>
      </c>
      <c r="R1409" s="252">
        <v>8.67</v>
      </c>
      <c r="S1409" s="294">
        <f t="shared" si="1433"/>
        <v>22.450000000000003</v>
      </c>
      <c r="T1409" s="294">
        <v>10.37</v>
      </c>
      <c r="U1409" s="296">
        <f t="shared" ref="U1409:U1437" si="1455">T1409/S1409*100</f>
        <v>46.191536748329618</v>
      </c>
      <c r="V1409" s="294">
        <f t="shared" si="1434"/>
        <v>12.080000000000004</v>
      </c>
      <c r="W1409" s="294">
        <v>1.1999999999999997</v>
      </c>
      <c r="X1409" s="252">
        <v>1.2</v>
      </c>
      <c r="Y1409" s="294">
        <f t="shared" si="1427"/>
        <v>2.3999999999999995</v>
      </c>
      <c r="Z1409" s="294">
        <v>2.34</v>
      </c>
      <c r="AA1409" s="296">
        <f t="shared" si="1435"/>
        <v>97.500000000000014</v>
      </c>
      <c r="AB1409" s="294">
        <f t="shared" si="1436"/>
        <v>5.9999999999999609E-2</v>
      </c>
      <c r="AC1409" s="243">
        <v>87.910000000000011</v>
      </c>
      <c r="AD1409" s="97">
        <v>202.54776000000001</v>
      </c>
      <c r="AE1409" s="243">
        <f t="shared" si="1437"/>
        <v>290.45776000000001</v>
      </c>
      <c r="AF1409" s="243">
        <v>84.31</v>
      </c>
      <c r="AG1409" s="242">
        <f t="shared" si="1438"/>
        <v>29.026595812072642</v>
      </c>
      <c r="AH1409" s="243">
        <f t="shared" si="1439"/>
        <v>206.14776000000001</v>
      </c>
      <c r="AI1409" s="243">
        <v>431.35800000000006</v>
      </c>
      <c r="AJ1409" s="243">
        <v>422.37952000000001</v>
      </c>
      <c r="AK1409" s="243">
        <f t="shared" si="1440"/>
        <v>853.73752000000013</v>
      </c>
      <c r="AL1409" s="243">
        <v>259.64</v>
      </c>
      <c r="AM1409" s="242">
        <f t="shared" si="1441"/>
        <v>30.412157591480803</v>
      </c>
      <c r="AN1409" s="243">
        <f t="shared" si="1442"/>
        <v>594.09752000000015</v>
      </c>
      <c r="AO1409" s="243">
        <v>482.77400000000011</v>
      </c>
      <c r="AP1409" s="243">
        <v>389.70006000000001</v>
      </c>
      <c r="AQ1409" s="243">
        <f t="shared" si="1443"/>
        <v>872.47406000000012</v>
      </c>
      <c r="AR1409" s="243">
        <v>296.37</v>
      </c>
      <c r="AS1409" s="242">
        <f t="shared" si="1444"/>
        <v>33.96891822778089</v>
      </c>
      <c r="AT1409" s="243">
        <f t="shared" si="1445"/>
        <v>576.10406000000012</v>
      </c>
      <c r="AU1409" s="243">
        <v>1.2400000000000002</v>
      </c>
      <c r="AV1409" s="94"/>
      <c r="AW1409" s="243">
        <f t="shared" si="1446"/>
        <v>1.2400000000000002</v>
      </c>
      <c r="AX1409" s="243">
        <v>1.24</v>
      </c>
      <c r="AY1409" s="242">
        <f t="shared" si="1447"/>
        <v>99.999999999999972</v>
      </c>
      <c r="AZ1409" s="243">
        <f t="shared" si="1448"/>
        <v>0</v>
      </c>
      <c r="BA1409" s="243">
        <v>13.730000000000004</v>
      </c>
      <c r="BB1409" s="243">
        <v>11.513450000000001</v>
      </c>
      <c r="BC1409" s="243">
        <f t="shared" si="1449"/>
        <v>25.243450000000003</v>
      </c>
      <c r="BD1409" s="243">
        <v>14</v>
      </c>
      <c r="BE1409" s="242">
        <f t="shared" si="1450"/>
        <v>55.459931190071075</v>
      </c>
      <c r="BF1409" s="243">
        <f t="shared" si="1451"/>
        <v>11.243450000000003</v>
      </c>
      <c r="BG1409" s="86">
        <f t="shared" si="1428"/>
        <v>1094.3200000000002</v>
      </c>
      <c r="BH1409" s="86">
        <f t="shared" si="1428"/>
        <v>1062.02079</v>
      </c>
      <c r="BI1409" s="86">
        <f t="shared" si="1452"/>
        <v>2156.3407900000002</v>
      </c>
      <c r="BJ1409" s="86">
        <f t="shared" si="1429"/>
        <v>705.12999999999988</v>
      </c>
      <c r="BK1409" s="85">
        <f t="shared" si="1453"/>
        <v>32.700304296520763</v>
      </c>
      <c r="BL1409" s="86">
        <f t="shared" si="1454"/>
        <v>1451.2107900000003</v>
      </c>
    </row>
    <row r="1410" spans="1:64" ht="20.25" x14ac:dyDescent="0.3">
      <c r="A1410" s="17"/>
      <c r="B1410" s="17"/>
      <c r="C1410" s="232">
        <v>4</v>
      </c>
      <c r="D1410" s="239" t="s">
        <v>19</v>
      </c>
      <c r="E1410" s="294">
        <v>4.0000000000013358E-3</v>
      </c>
      <c r="F1410" s="295"/>
      <c r="G1410" s="294">
        <f t="shared" si="1430"/>
        <v>4.0000000000013358E-3</v>
      </c>
      <c r="H1410" s="294"/>
      <c r="I1410" s="296">
        <f t="shared" si="1424"/>
        <v>0</v>
      </c>
      <c r="J1410" s="294">
        <f t="shared" si="1425"/>
        <v>4.0000000000013358E-3</v>
      </c>
      <c r="K1410" s="294">
        <v>26.83</v>
      </c>
      <c r="L1410" s="252">
        <v>22.32</v>
      </c>
      <c r="M1410" s="294">
        <f t="shared" si="1431"/>
        <v>49.15</v>
      </c>
      <c r="N1410" s="294">
        <v>5.76</v>
      </c>
      <c r="O1410" s="296">
        <f t="shared" si="1432"/>
        <v>11.719226856561546</v>
      </c>
      <c r="P1410" s="294">
        <f t="shared" si="1426"/>
        <v>43.39</v>
      </c>
      <c r="Q1410" s="294">
        <v>7.8900000000000006</v>
      </c>
      <c r="R1410" s="252">
        <v>7.44</v>
      </c>
      <c r="S1410" s="294">
        <f t="shared" si="1433"/>
        <v>15.330000000000002</v>
      </c>
      <c r="T1410" s="294">
        <v>3.44</v>
      </c>
      <c r="U1410" s="296">
        <f t="shared" si="1455"/>
        <v>22.439660795825176</v>
      </c>
      <c r="V1410" s="294">
        <f t="shared" si="1434"/>
        <v>11.890000000000002</v>
      </c>
      <c r="W1410" s="294">
        <v>1.5</v>
      </c>
      <c r="X1410" s="252">
        <v>1.2</v>
      </c>
      <c r="Y1410" s="294">
        <f t="shared" si="1427"/>
        <v>2.7</v>
      </c>
      <c r="Z1410" s="294">
        <v>0.5</v>
      </c>
      <c r="AA1410" s="296">
        <f t="shared" si="1435"/>
        <v>18.518518518518519</v>
      </c>
      <c r="AB1410" s="294">
        <f t="shared" si="1436"/>
        <v>2.2000000000000002</v>
      </c>
      <c r="AC1410" s="243">
        <v>99.220000000000013</v>
      </c>
      <c r="AD1410" s="97">
        <v>202.54776000000001</v>
      </c>
      <c r="AE1410" s="243">
        <f t="shared" si="1437"/>
        <v>301.76776000000001</v>
      </c>
      <c r="AF1410" s="243">
        <v>68.42</v>
      </c>
      <c r="AG1410" s="242">
        <f t="shared" si="1438"/>
        <v>22.67306487611533</v>
      </c>
      <c r="AH1410" s="243">
        <f t="shared" si="1439"/>
        <v>233.34775999999999</v>
      </c>
      <c r="AI1410" s="243">
        <v>435.60599999999999</v>
      </c>
      <c r="AJ1410" s="243">
        <v>347.50721999999996</v>
      </c>
      <c r="AK1410" s="243">
        <f t="shared" si="1440"/>
        <v>783.11321999999996</v>
      </c>
      <c r="AL1410" s="243">
        <v>90.71</v>
      </c>
      <c r="AM1410" s="242">
        <f t="shared" si="1441"/>
        <v>11.58325484532109</v>
      </c>
      <c r="AN1410" s="243">
        <f t="shared" si="1442"/>
        <v>692.40321999999992</v>
      </c>
      <c r="AO1410" s="243">
        <v>349.67500000000007</v>
      </c>
      <c r="AP1410" s="243">
        <v>321.41143999999997</v>
      </c>
      <c r="AQ1410" s="243">
        <f t="shared" si="1443"/>
        <v>671.08644000000004</v>
      </c>
      <c r="AR1410" s="243">
        <v>38.71</v>
      </c>
      <c r="AS1410" s="242">
        <f t="shared" si="1444"/>
        <v>5.7682584079630628</v>
      </c>
      <c r="AT1410" s="243">
        <f t="shared" si="1445"/>
        <v>632.37644</v>
      </c>
      <c r="AU1410" s="243">
        <v>0</v>
      </c>
      <c r="AV1410" s="94"/>
      <c r="AW1410" s="243">
        <f t="shared" si="1446"/>
        <v>0</v>
      </c>
      <c r="AX1410" s="243"/>
      <c r="AY1410" s="242">
        <f t="shared" si="1447"/>
        <v>0</v>
      </c>
      <c r="AZ1410" s="243">
        <f t="shared" si="1448"/>
        <v>0</v>
      </c>
      <c r="BA1410" s="243">
        <v>0</v>
      </c>
      <c r="BB1410" s="243">
        <v>0</v>
      </c>
      <c r="BC1410" s="243">
        <f t="shared" si="1449"/>
        <v>0</v>
      </c>
      <c r="BD1410" s="243"/>
      <c r="BE1410" s="242">
        <f t="shared" si="1450"/>
        <v>0</v>
      </c>
      <c r="BF1410" s="243">
        <f t="shared" si="1451"/>
        <v>0</v>
      </c>
      <c r="BG1410" s="86">
        <f t="shared" si="1428"/>
        <v>920.72500000000014</v>
      </c>
      <c r="BH1410" s="86">
        <f t="shared" si="1428"/>
        <v>902.42641999999989</v>
      </c>
      <c r="BI1410" s="86">
        <f t="shared" si="1452"/>
        <v>1823.1514200000001</v>
      </c>
      <c r="BJ1410" s="86">
        <f t="shared" si="1429"/>
        <v>207.54000000000002</v>
      </c>
      <c r="BK1410" s="85">
        <f t="shared" si="1453"/>
        <v>11.383585462144445</v>
      </c>
      <c r="BL1410" s="86">
        <f t="shared" si="1454"/>
        <v>1615.6114200000002</v>
      </c>
    </row>
    <row r="1411" spans="1:64" ht="20.25" x14ac:dyDescent="0.3">
      <c r="A1411" s="17"/>
      <c r="B1411" s="17"/>
      <c r="C1411" s="232">
        <v>5</v>
      </c>
      <c r="D1411" s="239" t="s">
        <v>20</v>
      </c>
      <c r="E1411" s="294">
        <v>4.0000000000004476E-3</v>
      </c>
      <c r="F1411" s="295"/>
      <c r="G1411" s="294">
        <f t="shared" si="1430"/>
        <v>4.0000000000004476E-3</v>
      </c>
      <c r="H1411" s="294"/>
      <c r="I1411" s="296">
        <f t="shared" si="1424"/>
        <v>0</v>
      </c>
      <c r="J1411" s="294">
        <f t="shared" si="1425"/>
        <v>4.0000000000004476E-3</v>
      </c>
      <c r="K1411" s="294">
        <v>30.950000000000003</v>
      </c>
      <c r="L1411" s="252">
        <v>17.37</v>
      </c>
      <c r="M1411" s="294">
        <f t="shared" si="1431"/>
        <v>48.320000000000007</v>
      </c>
      <c r="N1411" s="294">
        <v>30.95</v>
      </c>
      <c r="O1411" s="296">
        <f t="shared" si="1432"/>
        <v>64.052152317880783</v>
      </c>
      <c r="P1411" s="294">
        <f t="shared" si="1426"/>
        <v>17.370000000000008</v>
      </c>
      <c r="Q1411" s="294">
        <v>9.14</v>
      </c>
      <c r="R1411" s="252">
        <v>5.79</v>
      </c>
      <c r="S1411" s="294">
        <f t="shared" si="1433"/>
        <v>14.93</v>
      </c>
      <c r="T1411" s="294">
        <v>10.01</v>
      </c>
      <c r="U1411" s="296">
        <f t="shared" si="1455"/>
        <v>67.046215673141333</v>
      </c>
      <c r="V1411" s="294">
        <f t="shared" si="1434"/>
        <v>4.92</v>
      </c>
      <c r="W1411" s="294">
        <v>1.0899999999999999</v>
      </c>
      <c r="X1411" s="252">
        <v>0.7</v>
      </c>
      <c r="Y1411" s="294">
        <f t="shared" si="1427"/>
        <v>1.7899999999999998</v>
      </c>
      <c r="Z1411" s="294">
        <v>1.32</v>
      </c>
      <c r="AA1411" s="296">
        <f t="shared" si="1435"/>
        <v>73.743016759776552</v>
      </c>
      <c r="AB1411" s="294">
        <f t="shared" si="1436"/>
        <v>0.46999999999999975</v>
      </c>
      <c r="AC1411" s="243">
        <v>61.689999999999991</v>
      </c>
      <c r="AD1411" s="97">
        <v>118.15286</v>
      </c>
      <c r="AE1411" s="243">
        <f t="shared" si="1437"/>
        <v>179.84286</v>
      </c>
      <c r="AF1411" s="243">
        <v>97.15</v>
      </c>
      <c r="AG1411" s="242">
        <f t="shared" si="1438"/>
        <v>54.019381141959158</v>
      </c>
      <c r="AH1411" s="243">
        <f t="shared" si="1439"/>
        <v>82.692859999999996</v>
      </c>
      <c r="AI1411" s="243">
        <v>315.54599999999994</v>
      </c>
      <c r="AJ1411" s="243">
        <v>281.38767999999999</v>
      </c>
      <c r="AK1411" s="243">
        <f t="shared" si="1440"/>
        <v>596.93367999999987</v>
      </c>
      <c r="AL1411" s="243">
        <v>352.25</v>
      </c>
      <c r="AM1411" s="242">
        <f t="shared" si="1441"/>
        <v>59.009905421989274</v>
      </c>
      <c r="AN1411" s="243">
        <f t="shared" si="1442"/>
        <v>244.68367999999987</v>
      </c>
      <c r="AO1411" s="243">
        <v>369.98899999999998</v>
      </c>
      <c r="AP1411" s="243">
        <v>259.46447999999998</v>
      </c>
      <c r="AQ1411" s="243">
        <f t="shared" si="1443"/>
        <v>629.4534799999999</v>
      </c>
      <c r="AR1411" s="243">
        <v>424.39</v>
      </c>
      <c r="AS1411" s="242">
        <f t="shared" si="1444"/>
        <v>67.421980096130383</v>
      </c>
      <c r="AT1411" s="243">
        <f t="shared" si="1445"/>
        <v>205.06347999999991</v>
      </c>
      <c r="AU1411" s="243">
        <v>0</v>
      </c>
      <c r="AV1411" s="94"/>
      <c r="AW1411" s="243">
        <f t="shared" si="1446"/>
        <v>0</v>
      </c>
      <c r="AX1411" s="243"/>
      <c r="AY1411" s="242">
        <f t="shared" si="1447"/>
        <v>0</v>
      </c>
      <c r="AZ1411" s="243">
        <f t="shared" si="1448"/>
        <v>0</v>
      </c>
      <c r="BA1411" s="243">
        <v>0</v>
      </c>
      <c r="BB1411" s="243">
        <v>0</v>
      </c>
      <c r="BC1411" s="243">
        <f t="shared" si="1449"/>
        <v>0</v>
      </c>
      <c r="BD1411" s="243"/>
      <c r="BE1411" s="242">
        <f t="shared" si="1450"/>
        <v>0</v>
      </c>
      <c r="BF1411" s="243">
        <f t="shared" si="1451"/>
        <v>0</v>
      </c>
      <c r="BG1411" s="86">
        <f t="shared" si="1428"/>
        <v>788.40899999999988</v>
      </c>
      <c r="BH1411" s="86">
        <f t="shared" si="1428"/>
        <v>682.86502000000007</v>
      </c>
      <c r="BI1411" s="86">
        <f t="shared" si="1452"/>
        <v>1471.2740199999998</v>
      </c>
      <c r="BJ1411" s="86">
        <f t="shared" si="1429"/>
        <v>916.06999999999994</v>
      </c>
      <c r="BK1411" s="85">
        <f t="shared" si="1453"/>
        <v>62.263724333282255</v>
      </c>
      <c r="BL1411" s="86">
        <f t="shared" si="1454"/>
        <v>555.2040199999999</v>
      </c>
    </row>
    <row r="1412" spans="1:64" ht="20.25" x14ac:dyDescent="0.3">
      <c r="A1412" s="17"/>
      <c r="B1412" s="17"/>
      <c r="C1412" s="232">
        <v>6</v>
      </c>
      <c r="D1412" s="239" t="s">
        <v>21</v>
      </c>
      <c r="E1412" s="294">
        <v>2.0000000000002238E-3</v>
      </c>
      <c r="F1412" s="295"/>
      <c r="G1412" s="294">
        <f t="shared" si="1430"/>
        <v>2.0000000000002238E-3</v>
      </c>
      <c r="H1412" s="294"/>
      <c r="I1412" s="296">
        <f t="shared" si="1424"/>
        <v>0</v>
      </c>
      <c r="J1412" s="294">
        <f t="shared" si="1425"/>
        <v>2.0000000000002238E-3</v>
      </c>
      <c r="K1412" s="294">
        <v>16.21</v>
      </c>
      <c r="L1412" s="252">
        <v>5.67</v>
      </c>
      <c r="M1412" s="294">
        <f t="shared" si="1431"/>
        <v>21.880000000000003</v>
      </c>
      <c r="N1412" s="294"/>
      <c r="O1412" s="296">
        <f t="shared" si="1432"/>
        <v>0</v>
      </c>
      <c r="P1412" s="294">
        <f t="shared" si="1426"/>
        <v>21.880000000000003</v>
      </c>
      <c r="Q1412" s="294">
        <v>5.8100000000000005</v>
      </c>
      <c r="R1412" s="252">
        <v>1.89</v>
      </c>
      <c r="S1412" s="294">
        <f t="shared" si="1433"/>
        <v>7.7</v>
      </c>
      <c r="T1412" s="294">
        <v>1.54</v>
      </c>
      <c r="U1412" s="296">
        <f t="shared" si="1455"/>
        <v>20</v>
      </c>
      <c r="V1412" s="294">
        <f t="shared" si="1434"/>
        <v>6.16</v>
      </c>
      <c r="W1412" s="294">
        <v>0.95</v>
      </c>
      <c r="X1412" s="252">
        <v>0.3</v>
      </c>
      <c r="Y1412" s="294">
        <f t="shared" si="1427"/>
        <v>1.25</v>
      </c>
      <c r="Z1412" s="294">
        <v>0.3</v>
      </c>
      <c r="AA1412" s="296">
        <f t="shared" si="1435"/>
        <v>24</v>
      </c>
      <c r="AB1412" s="294">
        <f t="shared" si="1436"/>
        <v>0.95</v>
      </c>
      <c r="AC1412" s="243">
        <v>47.77</v>
      </c>
      <c r="AD1412" s="97">
        <v>50.636940000000003</v>
      </c>
      <c r="AE1412" s="243">
        <f t="shared" si="1437"/>
        <v>98.406940000000006</v>
      </c>
      <c r="AF1412" s="243"/>
      <c r="AG1412" s="242">
        <f t="shared" si="1438"/>
        <v>0</v>
      </c>
      <c r="AH1412" s="243">
        <f t="shared" si="1439"/>
        <v>98.406940000000006</v>
      </c>
      <c r="AI1412" s="243">
        <v>225.24599999999998</v>
      </c>
      <c r="AJ1412" s="243">
        <v>90.579800000000006</v>
      </c>
      <c r="AK1412" s="243">
        <f t="shared" si="1440"/>
        <v>315.82579999999996</v>
      </c>
      <c r="AL1412" s="243">
        <v>193.08</v>
      </c>
      <c r="AM1412" s="242">
        <f t="shared" si="1441"/>
        <v>61.134967440912057</v>
      </c>
      <c r="AN1412" s="243">
        <f t="shared" si="1442"/>
        <v>122.74579999999995</v>
      </c>
      <c r="AO1412" s="243">
        <v>243.72399999999999</v>
      </c>
      <c r="AP1412" s="243">
        <v>83.555140000000009</v>
      </c>
      <c r="AQ1412" s="243">
        <f t="shared" si="1443"/>
        <v>327.27913999999998</v>
      </c>
      <c r="AR1412" s="243">
        <v>144.51</v>
      </c>
      <c r="AS1412" s="242">
        <f t="shared" si="1444"/>
        <v>44.15496814126314</v>
      </c>
      <c r="AT1412" s="243">
        <f t="shared" si="1445"/>
        <v>182.76913999999999</v>
      </c>
      <c r="AU1412" s="243">
        <v>0</v>
      </c>
      <c r="AV1412" s="94"/>
      <c r="AW1412" s="243">
        <f t="shared" si="1446"/>
        <v>0</v>
      </c>
      <c r="AX1412" s="243"/>
      <c r="AY1412" s="242">
        <f t="shared" si="1447"/>
        <v>0</v>
      </c>
      <c r="AZ1412" s="243">
        <f t="shared" si="1448"/>
        <v>0</v>
      </c>
      <c r="BA1412" s="243">
        <v>0</v>
      </c>
      <c r="BB1412" s="243">
        <v>0</v>
      </c>
      <c r="BC1412" s="243">
        <f t="shared" si="1449"/>
        <v>0</v>
      </c>
      <c r="BD1412" s="243"/>
      <c r="BE1412" s="242">
        <f t="shared" si="1450"/>
        <v>0</v>
      </c>
      <c r="BF1412" s="243">
        <f t="shared" si="1451"/>
        <v>0</v>
      </c>
      <c r="BG1412" s="86">
        <f t="shared" si="1428"/>
        <v>539.71199999999999</v>
      </c>
      <c r="BH1412" s="86">
        <f t="shared" si="1428"/>
        <v>232.63188000000002</v>
      </c>
      <c r="BI1412" s="86">
        <f t="shared" si="1452"/>
        <v>772.34388000000001</v>
      </c>
      <c r="BJ1412" s="86">
        <f t="shared" si="1429"/>
        <v>339.43</v>
      </c>
      <c r="BK1412" s="85">
        <f t="shared" si="1453"/>
        <v>43.948040347001907</v>
      </c>
      <c r="BL1412" s="86">
        <f t="shared" si="1454"/>
        <v>432.91388000000001</v>
      </c>
    </row>
    <row r="1413" spans="1:64" ht="20.25" x14ac:dyDescent="0.3">
      <c r="A1413" s="17"/>
      <c r="B1413" s="17"/>
      <c r="C1413" s="232">
        <v>7</v>
      </c>
      <c r="D1413" s="239" t="s">
        <v>22</v>
      </c>
      <c r="E1413" s="294">
        <v>0</v>
      </c>
      <c r="F1413" s="295"/>
      <c r="G1413" s="294">
        <f t="shared" si="1430"/>
        <v>0</v>
      </c>
      <c r="H1413" s="294"/>
      <c r="I1413" s="296">
        <f t="shared" si="1424"/>
        <v>0</v>
      </c>
      <c r="J1413" s="294">
        <f t="shared" si="1425"/>
        <v>0</v>
      </c>
      <c r="K1413" s="294">
        <v>101.72</v>
      </c>
      <c r="L1413" s="252">
        <v>30.78</v>
      </c>
      <c r="M1413" s="294">
        <f t="shared" si="1431"/>
        <v>132.5</v>
      </c>
      <c r="N1413" s="294">
        <v>37.01</v>
      </c>
      <c r="O1413" s="296">
        <f t="shared" si="1432"/>
        <v>27.932075471698109</v>
      </c>
      <c r="P1413" s="294">
        <f t="shared" si="1426"/>
        <v>95.490000000000009</v>
      </c>
      <c r="Q1413" s="294">
        <v>21.5</v>
      </c>
      <c r="R1413" s="252">
        <v>10.26</v>
      </c>
      <c r="S1413" s="294">
        <f t="shared" si="1433"/>
        <v>31.759999999999998</v>
      </c>
      <c r="T1413" s="294">
        <v>15.55</v>
      </c>
      <c r="U1413" s="296">
        <f t="shared" si="1455"/>
        <v>48.960957178841312</v>
      </c>
      <c r="V1413" s="294">
        <f t="shared" si="1434"/>
        <v>16.209999999999997</v>
      </c>
      <c r="W1413" s="294">
        <v>4.2399999999999993</v>
      </c>
      <c r="X1413" s="252">
        <v>1.4</v>
      </c>
      <c r="Y1413" s="294">
        <f t="shared" si="1427"/>
        <v>5.6399999999999988</v>
      </c>
      <c r="Z1413" s="294">
        <v>1.27</v>
      </c>
      <c r="AA1413" s="296">
        <f t="shared" si="1435"/>
        <v>22.517730496453904</v>
      </c>
      <c r="AB1413" s="294">
        <f t="shared" si="1436"/>
        <v>4.3699999999999992</v>
      </c>
      <c r="AC1413" s="243">
        <v>222.93</v>
      </c>
      <c r="AD1413" s="97">
        <v>236.30572000000001</v>
      </c>
      <c r="AE1413" s="243">
        <f t="shared" si="1437"/>
        <v>459.23572000000001</v>
      </c>
      <c r="AF1413" s="243">
        <v>43.06</v>
      </c>
      <c r="AG1413" s="242">
        <f t="shared" si="1438"/>
        <v>9.3764483302823223</v>
      </c>
      <c r="AH1413" s="243">
        <f t="shared" si="1439"/>
        <v>416.17572000000001</v>
      </c>
      <c r="AI1413" s="243">
        <v>721.65400000000011</v>
      </c>
      <c r="AJ1413" s="243">
        <v>480.56484</v>
      </c>
      <c r="AK1413" s="243">
        <f t="shared" si="1440"/>
        <v>1202.21884</v>
      </c>
      <c r="AL1413" s="243">
        <v>540.83000000000004</v>
      </c>
      <c r="AM1413" s="242">
        <f t="shared" si="1441"/>
        <v>44.985986078873964</v>
      </c>
      <c r="AN1413" s="243">
        <f t="shared" si="1442"/>
        <v>661.38883999999996</v>
      </c>
      <c r="AO1413" s="243">
        <v>616.36299999999994</v>
      </c>
      <c r="AP1413" s="243">
        <v>444.40565999999995</v>
      </c>
      <c r="AQ1413" s="243">
        <f t="shared" si="1443"/>
        <v>1060.76866</v>
      </c>
      <c r="AR1413" s="243">
        <v>263.52999999999997</v>
      </c>
      <c r="AS1413" s="242">
        <f t="shared" si="1444"/>
        <v>24.843305608218099</v>
      </c>
      <c r="AT1413" s="243">
        <f t="shared" si="1445"/>
        <v>797.23865999999998</v>
      </c>
      <c r="AU1413" s="243">
        <v>0</v>
      </c>
      <c r="AV1413" s="94"/>
      <c r="AW1413" s="243">
        <f t="shared" si="1446"/>
        <v>0</v>
      </c>
      <c r="AX1413" s="243"/>
      <c r="AY1413" s="242">
        <f t="shared" si="1447"/>
        <v>0</v>
      </c>
      <c r="AZ1413" s="243">
        <f t="shared" si="1448"/>
        <v>0</v>
      </c>
      <c r="BA1413" s="243">
        <v>0</v>
      </c>
      <c r="BB1413" s="243">
        <v>0</v>
      </c>
      <c r="BC1413" s="243">
        <f t="shared" si="1449"/>
        <v>0</v>
      </c>
      <c r="BD1413" s="243"/>
      <c r="BE1413" s="242">
        <f t="shared" si="1450"/>
        <v>0</v>
      </c>
      <c r="BF1413" s="243">
        <f t="shared" si="1451"/>
        <v>0</v>
      </c>
      <c r="BG1413" s="86">
        <f t="shared" si="1428"/>
        <v>1688.4070000000002</v>
      </c>
      <c r="BH1413" s="86">
        <f t="shared" si="1428"/>
        <v>1203.71622</v>
      </c>
      <c r="BI1413" s="86">
        <f t="shared" si="1452"/>
        <v>2892.1232200000004</v>
      </c>
      <c r="BJ1413" s="86">
        <f t="shared" si="1429"/>
        <v>901.25</v>
      </c>
      <c r="BK1413" s="85">
        <f t="shared" si="1453"/>
        <v>31.162226898479101</v>
      </c>
      <c r="BL1413" s="86">
        <f t="shared" si="1454"/>
        <v>1990.8732200000004</v>
      </c>
    </row>
    <row r="1414" spans="1:64" ht="20.25" x14ac:dyDescent="0.3">
      <c r="A1414" s="17">
        <v>2</v>
      </c>
      <c r="B1414" s="17"/>
      <c r="C1414" s="232">
        <v>8</v>
      </c>
      <c r="D1414" s="239" t="s">
        <v>23</v>
      </c>
      <c r="E1414" s="294">
        <v>1.9999999999997797E-3</v>
      </c>
      <c r="F1414" s="295"/>
      <c r="G1414" s="294">
        <f t="shared" si="1430"/>
        <v>1.9999999999997797E-3</v>
      </c>
      <c r="H1414" s="294"/>
      <c r="I1414" s="296">
        <f t="shared" si="1424"/>
        <v>0</v>
      </c>
      <c r="J1414" s="294">
        <f t="shared" si="1425"/>
        <v>1.9999999999997797E-3</v>
      </c>
      <c r="K1414" s="294">
        <v>16.290000000000003</v>
      </c>
      <c r="L1414" s="252">
        <v>5.4</v>
      </c>
      <c r="M1414" s="294">
        <f t="shared" si="1431"/>
        <v>21.690000000000005</v>
      </c>
      <c r="N1414" s="294"/>
      <c r="O1414" s="296">
        <f t="shared" si="1432"/>
        <v>0</v>
      </c>
      <c r="P1414" s="294">
        <f t="shared" si="1426"/>
        <v>21.690000000000005</v>
      </c>
      <c r="Q1414" s="294">
        <v>3.9200000000000004</v>
      </c>
      <c r="R1414" s="252">
        <v>1.8</v>
      </c>
      <c r="S1414" s="294">
        <f t="shared" si="1433"/>
        <v>5.7200000000000006</v>
      </c>
      <c r="T1414" s="294">
        <v>2.23</v>
      </c>
      <c r="U1414" s="296">
        <f t="shared" si="1455"/>
        <v>38.98601398601398</v>
      </c>
      <c r="V1414" s="294">
        <f t="shared" si="1434"/>
        <v>3.4900000000000007</v>
      </c>
      <c r="W1414" s="294">
        <v>0.53999999999999992</v>
      </c>
      <c r="X1414" s="252">
        <v>0.3</v>
      </c>
      <c r="Y1414" s="294">
        <f t="shared" si="1427"/>
        <v>0.83999999999999986</v>
      </c>
      <c r="Z1414" s="294">
        <v>0.49</v>
      </c>
      <c r="AA1414" s="296">
        <f t="shared" si="1435"/>
        <v>58.333333333333336</v>
      </c>
      <c r="AB1414" s="294">
        <f t="shared" si="1436"/>
        <v>0.34999999999999987</v>
      </c>
      <c r="AC1414" s="243">
        <v>21.180000000000003</v>
      </c>
      <c r="AD1414" s="97">
        <v>50.636940000000003</v>
      </c>
      <c r="AE1414" s="243">
        <f t="shared" si="1437"/>
        <v>71.816940000000002</v>
      </c>
      <c r="AF1414" s="243">
        <v>17</v>
      </c>
      <c r="AG1414" s="242">
        <f t="shared" si="1438"/>
        <v>23.671295379613777</v>
      </c>
      <c r="AH1414" s="243">
        <f t="shared" si="1439"/>
        <v>54.816940000000002</v>
      </c>
      <c r="AI1414" s="243">
        <v>110.05000000000001</v>
      </c>
      <c r="AJ1414" s="243">
        <v>82.053520000000006</v>
      </c>
      <c r="AK1414" s="243">
        <f t="shared" si="1440"/>
        <v>192.10352</v>
      </c>
      <c r="AL1414" s="243">
        <v>43.12</v>
      </c>
      <c r="AM1414" s="242">
        <f t="shared" si="1441"/>
        <v>22.44623107374607</v>
      </c>
      <c r="AN1414" s="243">
        <f t="shared" si="1442"/>
        <v>148.98352</v>
      </c>
      <c r="AO1414" s="243">
        <v>115.61099999999999</v>
      </c>
      <c r="AP1414" s="243">
        <v>76.058900000000008</v>
      </c>
      <c r="AQ1414" s="243">
        <f t="shared" si="1443"/>
        <v>191.66989999999998</v>
      </c>
      <c r="AR1414" s="243">
        <v>43.85</v>
      </c>
      <c r="AS1414" s="242">
        <f t="shared" si="1444"/>
        <v>22.877874929762058</v>
      </c>
      <c r="AT1414" s="243">
        <f t="shared" si="1445"/>
        <v>147.81989999999999</v>
      </c>
      <c r="AU1414" s="243">
        <v>0</v>
      </c>
      <c r="AV1414" s="94"/>
      <c r="AW1414" s="243">
        <f t="shared" si="1446"/>
        <v>0</v>
      </c>
      <c r="AX1414" s="243"/>
      <c r="AY1414" s="242">
        <f t="shared" si="1447"/>
        <v>0</v>
      </c>
      <c r="AZ1414" s="243">
        <f t="shared" si="1448"/>
        <v>0</v>
      </c>
      <c r="BA1414" s="243">
        <v>0</v>
      </c>
      <c r="BB1414" s="243">
        <v>0</v>
      </c>
      <c r="BC1414" s="243">
        <f t="shared" si="1449"/>
        <v>0</v>
      </c>
      <c r="BD1414" s="243"/>
      <c r="BE1414" s="242">
        <f t="shared" si="1450"/>
        <v>0</v>
      </c>
      <c r="BF1414" s="243">
        <f t="shared" si="1451"/>
        <v>0</v>
      </c>
      <c r="BG1414" s="86">
        <f t="shared" si="1428"/>
        <v>267.59300000000002</v>
      </c>
      <c r="BH1414" s="86">
        <f t="shared" si="1428"/>
        <v>216.24936000000002</v>
      </c>
      <c r="BI1414" s="86">
        <f t="shared" si="1452"/>
        <v>483.84236000000004</v>
      </c>
      <c r="BJ1414" s="86">
        <f t="shared" si="1429"/>
        <v>106.69</v>
      </c>
      <c r="BK1414" s="85">
        <f t="shared" si="1453"/>
        <v>22.050570355187585</v>
      </c>
      <c r="BL1414" s="86">
        <f t="shared" si="1454"/>
        <v>377.15236000000004</v>
      </c>
    </row>
    <row r="1415" spans="1:64" ht="20.25" x14ac:dyDescent="0.3">
      <c r="A1415" s="17"/>
      <c r="B1415" s="17"/>
      <c r="C1415" s="232">
        <v>9</v>
      </c>
      <c r="D1415" s="239" t="s">
        <v>24</v>
      </c>
      <c r="E1415" s="294">
        <v>1.9999999999988916E-3</v>
      </c>
      <c r="F1415" s="295"/>
      <c r="G1415" s="294">
        <f t="shared" si="1430"/>
        <v>1.9999999999988916E-3</v>
      </c>
      <c r="H1415" s="294"/>
      <c r="I1415" s="296">
        <f t="shared" si="1424"/>
        <v>0</v>
      </c>
      <c r="J1415" s="294">
        <f t="shared" si="1425"/>
        <v>1.9999999999988916E-3</v>
      </c>
      <c r="K1415" s="294">
        <v>32.340000000000003</v>
      </c>
      <c r="L1415" s="252">
        <v>17.91</v>
      </c>
      <c r="M1415" s="294">
        <f t="shared" si="1431"/>
        <v>50.25</v>
      </c>
      <c r="N1415" s="294">
        <v>5.67</v>
      </c>
      <c r="O1415" s="296">
        <f t="shared" si="1432"/>
        <v>11.283582089552239</v>
      </c>
      <c r="P1415" s="294">
        <f t="shared" si="1426"/>
        <v>44.58</v>
      </c>
      <c r="Q1415" s="294">
        <v>14.629999999999999</v>
      </c>
      <c r="R1415" s="252">
        <v>5.97</v>
      </c>
      <c r="S1415" s="294">
        <f t="shared" si="1433"/>
        <v>20.599999999999998</v>
      </c>
      <c r="T1415" s="294">
        <v>2.35</v>
      </c>
      <c r="U1415" s="296">
        <f t="shared" si="1455"/>
        <v>11.407766990291265</v>
      </c>
      <c r="V1415" s="294">
        <f t="shared" si="1434"/>
        <v>18.249999999999996</v>
      </c>
      <c r="W1415" s="294">
        <v>0.8</v>
      </c>
      <c r="X1415" s="252">
        <v>0.8</v>
      </c>
      <c r="Y1415" s="294">
        <f t="shared" si="1427"/>
        <v>1.6</v>
      </c>
      <c r="Z1415" s="294"/>
      <c r="AA1415" s="296">
        <f t="shared" si="1435"/>
        <v>0</v>
      </c>
      <c r="AB1415" s="294">
        <f t="shared" si="1436"/>
        <v>1.6</v>
      </c>
      <c r="AC1415" s="243">
        <v>127.39</v>
      </c>
      <c r="AD1415" s="97">
        <v>135.03183999999999</v>
      </c>
      <c r="AE1415" s="243">
        <f t="shared" si="1437"/>
        <v>262.42183999999997</v>
      </c>
      <c r="AF1415" s="243">
        <v>23.92</v>
      </c>
      <c r="AG1415" s="242">
        <f t="shared" si="1438"/>
        <v>9.1150949936179106</v>
      </c>
      <c r="AH1415" s="243">
        <f t="shared" si="1439"/>
        <v>238.50183999999996</v>
      </c>
      <c r="AI1415" s="243">
        <v>380.43799999999999</v>
      </c>
      <c r="AJ1415" s="243">
        <v>277.88938000000002</v>
      </c>
      <c r="AK1415" s="243">
        <f t="shared" si="1440"/>
        <v>658.32737999999995</v>
      </c>
      <c r="AL1415" s="243">
        <v>202.63</v>
      </c>
      <c r="AM1415" s="242">
        <f t="shared" si="1441"/>
        <v>30.779518846686887</v>
      </c>
      <c r="AN1415" s="243">
        <f t="shared" si="1442"/>
        <v>455.69737999999995</v>
      </c>
      <c r="AO1415" s="243">
        <v>306.45300000000003</v>
      </c>
      <c r="AP1415" s="243">
        <v>257.05650000000003</v>
      </c>
      <c r="AQ1415" s="243">
        <f t="shared" si="1443"/>
        <v>563.50950000000012</v>
      </c>
      <c r="AR1415" s="243">
        <v>115.01</v>
      </c>
      <c r="AS1415" s="242">
        <f t="shared" si="1444"/>
        <v>20.409593804541</v>
      </c>
      <c r="AT1415" s="243">
        <f t="shared" si="1445"/>
        <v>448.49950000000013</v>
      </c>
      <c r="AU1415" s="243">
        <v>0</v>
      </c>
      <c r="AV1415" s="94"/>
      <c r="AW1415" s="243">
        <f t="shared" si="1446"/>
        <v>0</v>
      </c>
      <c r="AX1415" s="243"/>
      <c r="AY1415" s="242">
        <f t="shared" si="1447"/>
        <v>0</v>
      </c>
      <c r="AZ1415" s="243">
        <f t="shared" si="1448"/>
        <v>0</v>
      </c>
      <c r="BA1415" s="243">
        <v>0</v>
      </c>
      <c r="BB1415" s="243">
        <v>0</v>
      </c>
      <c r="BC1415" s="243">
        <f t="shared" si="1449"/>
        <v>0</v>
      </c>
      <c r="BD1415" s="243"/>
      <c r="BE1415" s="242">
        <f t="shared" si="1450"/>
        <v>0</v>
      </c>
      <c r="BF1415" s="243">
        <f t="shared" si="1451"/>
        <v>0</v>
      </c>
      <c r="BG1415" s="86">
        <f t="shared" si="1428"/>
        <v>862.053</v>
      </c>
      <c r="BH1415" s="86">
        <f t="shared" si="1428"/>
        <v>694.65772000000004</v>
      </c>
      <c r="BI1415" s="86">
        <f t="shared" si="1452"/>
        <v>1556.71072</v>
      </c>
      <c r="BJ1415" s="86">
        <f t="shared" si="1429"/>
        <v>349.58000000000004</v>
      </c>
      <c r="BK1415" s="85">
        <f t="shared" si="1453"/>
        <v>22.456323805620098</v>
      </c>
      <c r="BL1415" s="86">
        <f t="shared" si="1454"/>
        <v>1207.1307200000001</v>
      </c>
    </row>
    <row r="1416" spans="1:64" ht="20.25" x14ac:dyDescent="0.3">
      <c r="A1416" s="17">
        <v>3</v>
      </c>
      <c r="B1416" s="17"/>
      <c r="C1416" s="232">
        <v>10</v>
      </c>
      <c r="D1416" s="239" t="s">
        <v>25</v>
      </c>
      <c r="E1416" s="294">
        <v>4.0000000000004476E-3</v>
      </c>
      <c r="F1416" s="295"/>
      <c r="G1416" s="294">
        <f t="shared" si="1430"/>
        <v>4.0000000000004476E-3</v>
      </c>
      <c r="H1416" s="294"/>
      <c r="I1416" s="296">
        <f t="shared" si="1424"/>
        <v>0</v>
      </c>
      <c r="J1416" s="294">
        <f t="shared" si="1425"/>
        <v>4.0000000000004476E-3</v>
      </c>
      <c r="K1416" s="294">
        <v>14.379999999999999</v>
      </c>
      <c r="L1416" s="252">
        <v>11.61</v>
      </c>
      <c r="M1416" s="294">
        <f t="shared" si="1431"/>
        <v>25.99</v>
      </c>
      <c r="N1416" s="294">
        <v>9.9499999999999993</v>
      </c>
      <c r="O1416" s="296">
        <f t="shared" si="1432"/>
        <v>38.283955367449018</v>
      </c>
      <c r="P1416" s="294">
        <f t="shared" si="1426"/>
        <v>16.04</v>
      </c>
      <c r="Q1416" s="294">
        <v>5.93</v>
      </c>
      <c r="R1416" s="252">
        <v>3.87</v>
      </c>
      <c r="S1416" s="294">
        <f t="shared" si="1433"/>
        <v>9.8000000000000007</v>
      </c>
      <c r="T1416" s="294">
        <v>4.0999999999999996</v>
      </c>
      <c r="U1416" s="296">
        <f t="shared" si="1455"/>
        <v>41.836734693877546</v>
      </c>
      <c r="V1416" s="294">
        <f t="shared" si="1434"/>
        <v>5.7000000000000011</v>
      </c>
      <c r="W1416" s="294">
        <v>2.8</v>
      </c>
      <c r="X1416" s="252">
        <v>0.7</v>
      </c>
      <c r="Y1416" s="294">
        <f t="shared" si="1427"/>
        <v>3.5</v>
      </c>
      <c r="Z1416" s="294">
        <v>1.02</v>
      </c>
      <c r="AA1416" s="296">
        <f t="shared" si="1435"/>
        <v>29.142857142857142</v>
      </c>
      <c r="AB1416" s="294">
        <f t="shared" si="1436"/>
        <v>2.48</v>
      </c>
      <c r="AC1416" s="243">
        <v>79.859999999999985</v>
      </c>
      <c r="AD1416" s="97">
        <v>118.15286</v>
      </c>
      <c r="AE1416" s="243">
        <f t="shared" si="1437"/>
        <v>198.01285999999999</v>
      </c>
      <c r="AF1416" s="243">
        <v>63.84</v>
      </c>
      <c r="AG1416" s="242">
        <f t="shared" si="1438"/>
        <v>32.240330249257553</v>
      </c>
      <c r="AH1416" s="243">
        <f t="shared" si="1439"/>
        <v>134.17285999999999</v>
      </c>
      <c r="AI1416" s="243">
        <v>354.78799999999995</v>
      </c>
      <c r="AJ1416" s="243">
        <v>174.34533999999999</v>
      </c>
      <c r="AK1416" s="243">
        <f t="shared" si="1440"/>
        <v>529.13333999999998</v>
      </c>
      <c r="AL1416" s="243">
        <v>115.36</v>
      </c>
      <c r="AM1416" s="242">
        <f t="shared" si="1441"/>
        <v>21.801688020641453</v>
      </c>
      <c r="AN1416" s="243">
        <f t="shared" si="1442"/>
        <v>413.77333999999996</v>
      </c>
      <c r="AO1416" s="243">
        <v>293.75</v>
      </c>
      <c r="AP1416" s="243">
        <v>161.83016000000001</v>
      </c>
      <c r="AQ1416" s="243">
        <f t="shared" si="1443"/>
        <v>455.58015999999998</v>
      </c>
      <c r="AR1416" s="243">
        <v>87.3</v>
      </c>
      <c r="AS1416" s="242">
        <f t="shared" si="1444"/>
        <v>19.162379678693647</v>
      </c>
      <c r="AT1416" s="243">
        <f t="shared" si="1445"/>
        <v>368.28015999999997</v>
      </c>
      <c r="AU1416" s="243">
        <v>8.0100000000000016</v>
      </c>
      <c r="AV1416" s="94"/>
      <c r="AW1416" s="243">
        <f t="shared" si="1446"/>
        <v>8.0100000000000016</v>
      </c>
      <c r="AX1416" s="243">
        <v>2.7</v>
      </c>
      <c r="AY1416" s="242">
        <f t="shared" si="1447"/>
        <v>33.707865168539321</v>
      </c>
      <c r="AZ1416" s="243">
        <f t="shared" si="1448"/>
        <v>5.3100000000000014</v>
      </c>
      <c r="BA1416" s="243">
        <v>75.149999999999991</v>
      </c>
      <c r="BB1416" s="243">
        <v>36.584890000000001</v>
      </c>
      <c r="BC1416" s="243">
        <f t="shared" si="1449"/>
        <v>111.73488999999999</v>
      </c>
      <c r="BD1416" s="243">
        <v>25.37</v>
      </c>
      <c r="BE1416" s="242">
        <f t="shared" si="1450"/>
        <v>22.705530922346639</v>
      </c>
      <c r="BF1416" s="243">
        <f t="shared" si="1451"/>
        <v>86.364889999999988</v>
      </c>
      <c r="BG1416" s="86">
        <f t="shared" si="1428"/>
        <v>834.67199999999991</v>
      </c>
      <c r="BH1416" s="86">
        <f t="shared" si="1428"/>
        <v>507.09325000000001</v>
      </c>
      <c r="BI1416" s="86">
        <f t="shared" si="1452"/>
        <v>1341.7652499999999</v>
      </c>
      <c r="BJ1416" s="86">
        <f t="shared" si="1429"/>
        <v>309.64</v>
      </c>
      <c r="BK1416" s="85">
        <f t="shared" si="1453"/>
        <v>23.077062101585952</v>
      </c>
      <c r="BL1416" s="86">
        <f t="shared" si="1454"/>
        <v>1032.1252500000001</v>
      </c>
    </row>
    <row r="1417" spans="1:64" ht="20.25" x14ac:dyDescent="0.3">
      <c r="A1417" s="17">
        <v>4</v>
      </c>
      <c r="B1417" s="17"/>
      <c r="C1417" s="232">
        <v>11</v>
      </c>
      <c r="D1417" s="239" t="s">
        <v>26</v>
      </c>
      <c r="E1417" s="294">
        <v>4.0000000000013358E-3</v>
      </c>
      <c r="F1417" s="295"/>
      <c r="G1417" s="294">
        <f t="shared" si="1430"/>
        <v>4.0000000000013358E-3</v>
      </c>
      <c r="H1417" s="294"/>
      <c r="I1417" s="296">
        <f t="shared" si="1424"/>
        <v>0</v>
      </c>
      <c r="J1417" s="294">
        <f t="shared" si="1425"/>
        <v>4.0000000000013358E-3</v>
      </c>
      <c r="K1417" s="294">
        <v>94.05</v>
      </c>
      <c r="L1417" s="252">
        <v>42.75</v>
      </c>
      <c r="M1417" s="294">
        <f t="shared" si="1431"/>
        <v>136.80000000000001</v>
      </c>
      <c r="N1417" s="294">
        <v>19.32</v>
      </c>
      <c r="O1417" s="296">
        <f t="shared" si="1432"/>
        <v>14.12280701754386</v>
      </c>
      <c r="P1417" s="294">
        <f t="shared" si="1426"/>
        <v>117.48000000000002</v>
      </c>
      <c r="Q1417" s="294">
        <v>21.619999999999997</v>
      </c>
      <c r="R1417" s="252">
        <v>14.25</v>
      </c>
      <c r="S1417" s="294">
        <f t="shared" si="1433"/>
        <v>35.869999999999997</v>
      </c>
      <c r="T1417" s="294">
        <v>4.95</v>
      </c>
      <c r="U1417" s="296">
        <f t="shared" si="1455"/>
        <v>13.799832729300251</v>
      </c>
      <c r="V1417" s="294">
        <f t="shared" si="1434"/>
        <v>30.919999999999998</v>
      </c>
      <c r="W1417" s="294">
        <v>2.9900000000000011</v>
      </c>
      <c r="X1417" s="252">
        <v>2.2000000000000002</v>
      </c>
      <c r="Y1417" s="294">
        <f t="shared" si="1427"/>
        <v>5.1900000000000013</v>
      </c>
      <c r="Z1417" s="294">
        <v>1.31</v>
      </c>
      <c r="AA1417" s="296">
        <f t="shared" si="1435"/>
        <v>25.240847784200383</v>
      </c>
      <c r="AB1417" s="294">
        <f t="shared" si="1436"/>
        <v>3.8800000000000012</v>
      </c>
      <c r="AC1417" s="243">
        <v>190.54</v>
      </c>
      <c r="AD1417" s="97">
        <v>371.33756</v>
      </c>
      <c r="AE1417" s="243">
        <f t="shared" si="1437"/>
        <v>561.87756000000002</v>
      </c>
      <c r="AF1417" s="243">
        <v>129.66</v>
      </c>
      <c r="AG1417" s="242">
        <f t="shared" si="1438"/>
        <v>23.07620186860639</v>
      </c>
      <c r="AH1417" s="243">
        <f t="shared" si="1439"/>
        <v>432.21756000000005</v>
      </c>
      <c r="AI1417" s="243">
        <v>1145.71</v>
      </c>
      <c r="AJ1417" s="243">
        <v>675.69510000000002</v>
      </c>
      <c r="AK1417" s="243">
        <f t="shared" si="1440"/>
        <v>1821.4050999999999</v>
      </c>
      <c r="AL1417" s="243">
        <v>455.35</v>
      </c>
      <c r="AM1417" s="242">
        <f t="shared" si="1441"/>
        <v>24.999929999097951</v>
      </c>
      <c r="AN1417" s="243">
        <f t="shared" si="1442"/>
        <v>1366.0551</v>
      </c>
      <c r="AO1417" s="243">
        <v>1072.5780000000002</v>
      </c>
      <c r="AP1417" s="243">
        <v>624.25632000000007</v>
      </c>
      <c r="AQ1417" s="243">
        <f t="shared" si="1443"/>
        <v>1696.8343200000004</v>
      </c>
      <c r="AR1417" s="243">
        <v>266.16000000000003</v>
      </c>
      <c r="AS1417" s="242">
        <f t="shared" si="1444"/>
        <v>15.685679907747266</v>
      </c>
      <c r="AT1417" s="243">
        <f t="shared" si="1445"/>
        <v>1430.6743200000003</v>
      </c>
      <c r="AU1417" s="243">
        <v>0</v>
      </c>
      <c r="AV1417" s="94"/>
      <c r="AW1417" s="243">
        <f t="shared" si="1446"/>
        <v>0</v>
      </c>
      <c r="AX1417" s="243"/>
      <c r="AY1417" s="242">
        <f t="shared" si="1447"/>
        <v>0</v>
      </c>
      <c r="AZ1417" s="243">
        <f t="shared" si="1448"/>
        <v>0</v>
      </c>
      <c r="BA1417" s="243">
        <v>27.590000000000003</v>
      </c>
      <c r="BB1417" s="243">
        <v>12.303129999999999</v>
      </c>
      <c r="BC1417" s="243">
        <f t="shared" si="1449"/>
        <v>39.893129999999999</v>
      </c>
      <c r="BD1417" s="243">
        <v>9</v>
      </c>
      <c r="BE1417" s="242">
        <f t="shared" si="1450"/>
        <v>22.560275415842277</v>
      </c>
      <c r="BF1417" s="243">
        <f t="shared" si="1451"/>
        <v>30.893129999999999</v>
      </c>
      <c r="BG1417" s="86">
        <f t="shared" si="1428"/>
        <v>2555.0820000000003</v>
      </c>
      <c r="BH1417" s="86">
        <f t="shared" si="1428"/>
        <v>1742.7921100000001</v>
      </c>
      <c r="BI1417" s="86">
        <f t="shared" si="1452"/>
        <v>4297.8741100000007</v>
      </c>
      <c r="BJ1417" s="86">
        <f t="shared" si="1429"/>
        <v>885.75</v>
      </c>
      <c r="BK1417" s="85">
        <f t="shared" si="1453"/>
        <v>20.609026168055905</v>
      </c>
      <c r="BL1417" s="86">
        <f t="shared" si="1454"/>
        <v>3412.1241100000007</v>
      </c>
    </row>
    <row r="1418" spans="1:64" ht="20.25" x14ac:dyDescent="0.3">
      <c r="A1418" s="17"/>
      <c r="B1418" s="17"/>
      <c r="C1418" s="232">
        <v>12</v>
      </c>
      <c r="D1418" s="239" t="s">
        <v>27</v>
      </c>
      <c r="E1418" s="294">
        <v>2.0000000000006679E-3</v>
      </c>
      <c r="F1418" s="295"/>
      <c r="G1418" s="294">
        <f t="shared" si="1430"/>
        <v>2.0000000000006679E-3</v>
      </c>
      <c r="H1418" s="294"/>
      <c r="I1418" s="296">
        <f t="shared" si="1424"/>
        <v>0</v>
      </c>
      <c r="J1418" s="294">
        <f t="shared" si="1425"/>
        <v>2.0000000000006679E-3</v>
      </c>
      <c r="K1418" s="294">
        <v>40.790000000000006</v>
      </c>
      <c r="L1418" s="252">
        <v>17.46</v>
      </c>
      <c r="M1418" s="294">
        <f t="shared" si="1431"/>
        <v>58.250000000000007</v>
      </c>
      <c r="N1418" s="294">
        <v>23.1</v>
      </c>
      <c r="O1418" s="296">
        <f t="shared" si="1432"/>
        <v>39.656652360515018</v>
      </c>
      <c r="P1418" s="294">
        <f t="shared" si="1426"/>
        <v>35.150000000000006</v>
      </c>
      <c r="Q1418" s="294">
        <v>9.7200000000000006</v>
      </c>
      <c r="R1418" s="252">
        <v>5.82</v>
      </c>
      <c r="S1418" s="294">
        <f t="shared" si="1433"/>
        <v>15.540000000000001</v>
      </c>
      <c r="T1418" s="294">
        <v>6.98</v>
      </c>
      <c r="U1418" s="296">
        <f t="shared" si="1455"/>
        <v>44.916344916344919</v>
      </c>
      <c r="V1418" s="294">
        <f t="shared" si="1434"/>
        <v>8.56</v>
      </c>
      <c r="W1418" s="294">
        <v>1.0499999999999998</v>
      </c>
      <c r="X1418" s="252">
        <v>0.8</v>
      </c>
      <c r="Y1418" s="294">
        <f t="shared" si="1427"/>
        <v>1.8499999999999999</v>
      </c>
      <c r="Z1418" s="294"/>
      <c r="AA1418" s="296">
        <f t="shared" si="1435"/>
        <v>0</v>
      </c>
      <c r="AB1418" s="294">
        <f t="shared" si="1436"/>
        <v>1.8499999999999999</v>
      </c>
      <c r="AC1418" s="243">
        <v>26.150000000000006</v>
      </c>
      <c r="AD1418" s="97">
        <v>135.03183999999999</v>
      </c>
      <c r="AE1418" s="243">
        <f t="shared" si="1437"/>
        <v>161.18183999999999</v>
      </c>
      <c r="AF1418" s="243">
        <v>23.9</v>
      </c>
      <c r="AG1418" s="242">
        <f t="shared" si="1438"/>
        <v>14.827973176134481</v>
      </c>
      <c r="AH1418" s="243">
        <f t="shared" si="1439"/>
        <v>137.28183999999999</v>
      </c>
      <c r="AI1418" s="243">
        <v>238.93800000000002</v>
      </c>
      <c r="AJ1418" s="243">
        <v>271.03386</v>
      </c>
      <c r="AK1418" s="243">
        <f t="shared" si="1440"/>
        <v>509.97185999999999</v>
      </c>
      <c r="AL1418" s="243">
        <v>220.89</v>
      </c>
      <c r="AM1418" s="242">
        <f t="shared" si="1441"/>
        <v>43.314154628061239</v>
      </c>
      <c r="AN1418" s="243">
        <f t="shared" si="1442"/>
        <v>289.08186000000001</v>
      </c>
      <c r="AO1418" s="243">
        <v>286.75399999999991</v>
      </c>
      <c r="AP1418" s="243">
        <v>250.75798</v>
      </c>
      <c r="AQ1418" s="243">
        <f t="shared" si="1443"/>
        <v>537.51197999999988</v>
      </c>
      <c r="AR1418" s="243">
        <v>191.4</v>
      </c>
      <c r="AS1418" s="242">
        <f t="shared" si="1444"/>
        <v>35.60850866989049</v>
      </c>
      <c r="AT1418" s="243">
        <f t="shared" si="1445"/>
        <v>346.1119799999999</v>
      </c>
      <c r="AU1418" s="243">
        <v>0</v>
      </c>
      <c r="AV1418" s="94"/>
      <c r="AW1418" s="243">
        <f t="shared" si="1446"/>
        <v>0</v>
      </c>
      <c r="AX1418" s="243"/>
      <c r="AY1418" s="242">
        <f t="shared" si="1447"/>
        <v>0</v>
      </c>
      <c r="AZ1418" s="243">
        <f t="shared" si="1448"/>
        <v>0</v>
      </c>
      <c r="BA1418" s="243">
        <v>0</v>
      </c>
      <c r="BB1418" s="243">
        <v>0</v>
      </c>
      <c r="BC1418" s="243">
        <f t="shared" si="1449"/>
        <v>0</v>
      </c>
      <c r="BD1418" s="243"/>
      <c r="BE1418" s="242">
        <f t="shared" si="1450"/>
        <v>0</v>
      </c>
      <c r="BF1418" s="243">
        <f t="shared" si="1451"/>
        <v>0</v>
      </c>
      <c r="BG1418" s="86">
        <f t="shared" si="1428"/>
        <v>603.40399999999988</v>
      </c>
      <c r="BH1418" s="86">
        <f t="shared" si="1428"/>
        <v>680.90368000000001</v>
      </c>
      <c r="BI1418" s="86">
        <f t="shared" si="1452"/>
        <v>1284.3076799999999</v>
      </c>
      <c r="BJ1418" s="86">
        <f t="shared" si="1429"/>
        <v>466.27</v>
      </c>
      <c r="BK1418" s="85">
        <f t="shared" si="1453"/>
        <v>36.305163261189875</v>
      </c>
      <c r="BL1418" s="86">
        <f t="shared" si="1454"/>
        <v>818.03767999999991</v>
      </c>
    </row>
    <row r="1419" spans="1:64" ht="20.25" x14ac:dyDescent="0.3">
      <c r="A1419" s="17">
        <v>5</v>
      </c>
      <c r="B1419" s="17"/>
      <c r="C1419" s="232">
        <v>13</v>
      </c>
      <c r="D1419" s="239" t="s">
        <v>28</v>
      </c>
      <c r="E1419" s="294">
        <v>-1.9999999999988916E-3</v>
      </c>
      <c r="F1419" s="295"/>
      <c r="G1419" s="294">
        <f t="shared" si="1430"/>
        <v>-1.9999999999988916E-3</v>
      </c>
      <c r="H1419" s="294"/>
      <c r="I1419" s="296">
        <f t="shared" si="1424"/>
        <v>0</v>
      </c>
      <c r="J1419" s="294">
        <f t="shared" si="1425"/>
        <v>-1.9999999999988916E-3</v>
      </c>
      <c r="K1419" s="294">
        <v>44.33</v>
      </c>
      <c r="L1419" s="252">
        <v>25.2</v>
      </c>
      <c r="M1419" s="294">
        <f t="shared" si="1431"/>
        <v>69.53</v>
      </c>
      <c r="N1419" s="294">
        <v>13.96</v>
      </c>
      <c r="O1419" s="296">
        <f t="shared" si="1432"/>
        <v>20.077664317560767</v>
      </c>
      <c r="P1419" s="294">
        <f t="shared" si="1426"/>
        <v>55.57</v>
      </c>
      <c r="Q1419" s="294">
        <v>8.4</v>
      </c>
      <c r="R1419" s="252">
        <v>8.4</v>
      </c>
      <c r="S1419" s="294">
        <f t="shared" si="1433"/>
        <v>16.8</v>
      </c>
      <c r="T1419" s="294">
        <v>8.4</v>
      </c>
      <c r="U1419" s="296">
        <f t="shared" si="1455"/>
        <v>50</v>
      </c>
      <c r="V1419" s="294">
        <f t="shared" si="1434"/>
        <v>8.4</v>
      </c>
      <c r="W1419" s="294">
        <v>0</v>
      </c>
      <c r="X1419" s="252">
        <v>1</v>
      </c>
      <c r="Y1419" s="294">
        <f t="shared" si="1427"/>
        <v>1</v>
      </c>
      <c r="Z1419" s="294"/>
      <c r="AA1419" s="296">
        <f t="shared" si="1435"/>
        <v>0</v>
      </c>
      <c r="AB1419" s="294">
        <f t="shared" si="1436"/>
        <v>1</v>
      </c>
      <c r="AC1419" s="243">
        <v>0</v>
      </c>
      <c r="AD1419" s="97">
        <v>168.78980000000001</v>
      </c>
      <c r="AE1419" s="243">
        <f t="shared" si="1437"/>
        <v>168.78980000000001</v>
      </c>
      <c r="AF1419" s="243"/>
      <c r="AG1419" s="242">
        <f t="shared" si="1438"/>
        <v>0</v>
      </c>
      <c r="AH1419" s="243">
        <f t="shared" si="1439"/>
        <v>168.78980000000001</v>
      </c>
      <c r="AI1419" s="243">
        <v>599.87000000000012</v>
      </c>
      <c r="AJ1419" s="243">
        <v>399.62461999999999</v>
      </c>
      <c r="AK1419" s="243">
        <f t="shared" si="1440"/>
        <v>999.49462000000017</v>
      </c>
      <c r="AL1419" s="243">
        <v>260.58</v>
      </c>
      <c r="AM1419" s="242">
        <f t="shared" si="1441"/>
        <v>26.071175850851496</v>
      </c>
      <c r="AN1419" s="243">
        <f t="shared" si="1442"/>
        <v>738.91462000000024</v>
      </c>
      <c r="AO1419" s="243">
        <v>549.77300000000002</v>
      </c>
      <c r="AP1419" s="243">
        <v>369.14388000000002</v>
      </c>
      <c r="AQ1419" s="243">
        <f t="shared" si="1443"/>
        <v>918.91687999999999</v>
      </c>
      <c r="AR1419" s="243">
        <v>208.72</v>
      </c>
      <c r="AS1419" s="242">
        <f t="shared" si="1444"/>
        <v>22.713697456509884</v>
      </c>
      <c r="AT1419" s="243">
        <f t="shared" si="1445"/>
        <v>710.19687999999996</v>
      </c>
      <c r="AU1419" s="243">
        <v>0</v>
      </c>
      <c r="AV1419" s="94"/>
      <c r="AW1419" s="243">
        <f t="shared" si="1446"/>
        <v>0</v>
      </c>
      <c r="AX1419" s="243"/>
      <c r="AY1419" s="242">
        <f t="shared" si="1447"/>
        <v>0</v>
      </c>
      <c r="AZ1419" s="243">
        <f t="shared" si="1448"/>
        <v>0</v>
      </c>
      <c r="BA1419" s="243">
        <v>0</v>
      </c>
      <c r="BB1419" s="243">
        <v>0</v>
      </c>
      <c r="BC1419" s="243">
        <f t="shared" si="1449"/>
        <v>0</v>
      </c>
      <c r="BD1419" s="243"/>
      <c r="BE1419" s="242">
        <f t="shared" si="1450"/>
        <v>0</v>
      </c>
      <c r="BF1419" s="243">
        <f t="shared" si="1451"/>
        <v>0</v>
      </c>
      <c r="BG1419" s="86">
        <f t="shared" si="1428"/>
        <v>1202.3710000000001</v>
      </c>
      <c r="BH1419" s="86">
        <f t="shared" si="1428"/>
        <v>972.15830000000005</v>
      </c>
      <c r="BI1419" s="86">
        <f t="shared" si="1452"/>
        <v>2174.5293000000001</v>
      </c>
      <c r="BJ1419" s="86">
        <f t="shared" si="1429"/>
        <v>491.65999999999997</v>
      </c>
      <c r="BK1419" s="85">
        <f t="shared" si="1453"/>
        <v>22.609950576430489</v>
      </c>
      <c r="BL1419" s="86">
        <f t="shared" si="1454"/>
        <v>1682.8693000000003</v>
      </c>
    </row>
    <row r="1420" spans="1:64" ht="20.25" x14ac:dyDescent="0.3">
      <c r="A1420" s="17"/>
      <c r="B1420" s="17"/>
      <c r="C1420" s="232">
        <v>14</v>
      </c>
      <c r="D1420" s="239" t="s">
        <v>29</v>
      </c>
      <c r="E1420" s="294">
        <v>-1.9999999999997797E-3</v>
      </c>
      <c r="F1420" s="295"/>
      <c r="G1420" s="294">
        <f t="shared" si="1430"/>
        <v>-1.9999999999997797E-3</v>
      </c>
      <c r="H1420" s="294"/>
      <c r="I1420" s="296">
        <f t="shared" si="1424"/>
        <v>0</v>
      </c>
      <c r="J1420" s="294">
        <f t="shared" si="1425"/>
        <v>-1.9999999999997797E-3</v>
      </c>
      <c r="K1420" s="294">
        <v>7.02</v>
      </c>
      <c r="L1420" s="252">
        <v>7.02</v>
      </c>
      <c r="M1420" s="294">
        <f t="shared" si="1431"/>
        <v>14.04</v>
      </c>
      <c r="N1420" s="294">
        <v>3.3</v>
      </c>
      <c r="O1420" s="296">
        <f t="shared" si="1432"/>
        <v>23.504273504273502</v>
      </c>
      <c r="P1420" s="294">
        <f t="shared" si="1426"/>
        <v>10.739999999999998</v>
      </c>
      <c r="Q1420" s="294">
        <v>2.34</v>
      </c>
      <c r="R1420" s="252">
        <v>2.34</v>
      </c>
      <c r="S1420" s="294">
        <f t="shared" si="1433"/>
        <v>4.68</v>
      </c>
      <c r="T1420" s="294">
        <v>1.55</v>
      </c>
      <c r="U1420" s="296">
        <f t="shared" si="1455"/>
        <v>33.119658119658126</v>
      </c>
      <c r="V1420" s="294">
        <f t="shared" si="1434"/>
        <v>3.13</v>
      </c>
      <c r="W1420" s="294">
        <v>0.5</v>
      </c>
      <c r="X1420" s="252">
        <v>0.5</v>
      </c>
      <c r="Y1420" s="294">
        <f t="shared" si="1427"/>
        <v>1</v>
      </c>
      <c r="Z1420" s="294">
        <v>0.5</v>
      </c>
      <c r="AA1420" s="296">
        <f t="shared" si="1435"/>
        <v>50</v>
      </c>
      <c r="AB1420" s="294">
        <f t="shared" si="1436"/>
        <v>0.5</v>
      </c>
      <c r="AC1420" s="243">
        <v>69.330000000000013</v>
      </c>
      <c r="AD1420" s="97">
        <v>84.394900000000007</v>
      </c>
      <c r="AE1420" s="243">
        <f t="shared" si="1437"/>
        <v>153.72490000000002</v>
      </c>
      <c r="AF1420" s="243">
        <v>5.45</v>
      </c>
      <c r="AG1420" s="242">
        <f t="shared" si="1438"/>
        <v>3.545294223642363</v>
      </c>
      <c r="AH1420" s="243">
        <f t="shared" si="1439"/>
        <v>148.27490000000003</v>
      </c>
      <c r="AI1420" s="243">
        <v>300.67600000000004</v>
      </c>
      <c r="AJ1420" s="243">
        <v>106.98124</v>
      </c>
      <c r="AK1420" s="243">
        <f t="shared" si="1440"/>
        <v>407.65724000000006</v>
      </c>
      <c r="AL1420" s="243">
        <v>14.98</v>
      </c>
      <c r="AM1420" s="242">
        <f t="shared" si="1441"/>
        <v>3.6746556984980812</v>
      </c>
      <c r="AN1420" s="243">
        <f t="shared" si="1442"/>
        <v>392.67724000000004</v>
      </c>
      <c r="AO1420" s="243">
        <v>267.178</v>
      </c>
      <c r="AP1420" s="243">
        <v>99.138919999999999</v>
      </c>
      <c r="AQ1420" s="243">
        <f t="shared" si="1443"/>
        <v>366.31691999999998</v>
      </c>
      <c r="AR1420" s="243">
        <v>2.92</v>
      </c>
      <c r="AS1420" s="242">
        <f t="shared" si="1444"/>
        <v>0.797123976692095</v>
      </c>
      <c r="AT1420" s="243">
        <f t="shared" si="1445"/>
        <v>363.39691999999997</v>
      </c>
      <c r="AU1420" s="243">
        <v>0</v>
      </c>
      <c r="AV1420" s="94"/>
      <c r="AW1420" s="243">
        <f t="shared" si="1446"/>
        <v>0</v>
      </c>
      <c r="AX1420" s="243"/>
      <c r="AY1420" s="242">
        <f t="shared" si="1447"/>
        <v>0</v>
      </c>
      <c r="AZ1420" s="243">
        <f t="shared" si="1448"/>
        <v>0</v>
      </c>
      <c r="BA1420" s="243">
        <v>0</v>
      </c>
      <c r="BB1420" s="243">
        <v>0</v>
      </c>
      <c r="BC1420" s="243">
        <f t="shared" si="1449"/>
        <v>0</v>
      </c>
      <c r="BD1420" s="243"/>
      <c r="BE1420" s="242">
        <f t="shared" si="1450"/>
        <v>0</v>
      </c>
      <c r="BF1420" s="243">
        <f t="shared" si="1451"/>
        <v>0</v>
      </c>
      <c r="BG1420" s="86">
        <f t="shared" si="1428"/>
        <v>647.04200000000003</v>
      </c>
      <c r="BH1420" s="86">
        <f t="shared" si="1428"/>
        <v>300.37506000000002</v>
      </c>
      <c r="BI1420" s="86">
        <f t="shared" si="1452"/>
        <v>947.41705999999999</v>
      </c>
      <c r="BJ1420" s="86">
        <f t="shared" si="1429"/>
        <v>28.7</v>
      </c>
      <c r="BK1420" s="85">
        <f t="shared" si="1453"/>
        <v>3.0292889173855491</v>
      </c>
      <c r="BL1420" s="86">
        <f t="shared" si="1454"/>
        <v>918.71705999999995</v>
      </c>
    </row>
    <row r="1421" spans="1:64" ht="20.25" x14ac:dyDescent="0.3">
      <c r="A1421" s="17">
        <v>6</v>
      </c>
      <c r="B1421" s="17">
        <v>2</v>
      </c>
      <c r="C1421" s="232">
        <v>15</v>
      </c>
      <c r="D1421" s="239" t="s">
        <v>30</v>
      </c>
      <c r="E1421" s="294">
        <v>3.9999999999995595E-3</v>
      </c>
      <c r="F1421" s="295"/>
      <c r="G1421" s="294">
        <f t="shared" si="1430"/>
        <v>3.9999999999995595E-3</v>
      </c>
      <c r="H1421" s="294"/>
      <c r="I1421" s="296">
        <f t="shared" si="1424"/>
        <v>0</v>
      </c>
      <c r="J1421" s="294">
        <f t="shared" si="1425"/>
        <v>3.9999999999995595E-3</v>
      </c>
      <c r="K1421" s="294">
        <v>73.08</v>
      </c>
      <c r="L1421" s="252">
        <v>24.57</v>
      </c>
      <c r="M1421" s="294">
        <f t="shared" si="1431"/>
        <v>97.65</v>
      </c>
      <c r="N1421" s="294">
        <v>14</v>
      </c>
      <c r="O1421" s="296">
        <f t="shared" si="1432"/>
        <v>14.336917562724013</v>
      </c>
      <c r="P1421" s="294">
        <f t="shared" si="1426"/>
        <v>83.65</v>
      </c>
      <c r="Q1421" s="294">
        <v>21.24</v>
      </c>
      <c r="R1421" s="252">
        <v>8.19</v>
      </c>
      <c r="S1421" s="294">
        <f t="shared" si="1433"/>
        <v>29.43</v>
      </c>
      <c r="T1421" s="294">
        <v>5.83</v>
      </c>
      <c r="U1421" s="296">
        <f t="shared" si="1455"/>
        <v>19.809717974855591</v>
      </c>
      <c r="V1421" s="294">
        <f t="shared" si="1434"/>
        <v>23.6</v>
      </c>
      <c r="W1421" s="294">
        <v>2.79</v>
      </c>
      <c r="X1421" s="252">
        <v>1.3</v>
      </c>
      <c r="Y1421" s="294">
        <f t="shared" si="1427"/>
        <v>4.09</v>
      </c>
      <c r="Z1421" s="294">
        <v>2.5</v>
      </c>
      <c r="AA1421" s="296">
        <f t="shared" si="1435"/>
        <v>61.124694376528119</v>
      </c>
      <c r="AB1421" s="294">
        <f t="shared" si="1436"/>
        <v>1.5899999999999999</v>
      </c>
      <c r="AC1421" s="243">
        <v>207.01</v>
      </c>
      <c r="AD1421" s="97">
        <v>219.42674</v>
      </c>
      <c r="AE1421" s="243">
        <f t="shared" si="1437"/>
        <v>426.43673999999999</v>
      </c>
      <c r="AF1421" s="243"/>
      <c r="AG1421" s="242">
        <f t="shared" si="1438"/>
        <v>0</v>
      </c>
      <c r="AH1421" s="243">
        <f t="shared" si="1439"/>
        <v>426.43673999999999</v>
      </c>
      <c r="AI1421" s="243">
        <v>402.33600000000007</v>
      </c>
      <c r="AJ1421" s="243">
        <v>378.28251999999998</v>
      </c>
      <c r="AK1421" s="243">
        <f t="shared" si="1440"/>
        <v>780.61851999999999</v>
      </c>
      <c r="AL1421" s="243">
        <v>395.08</v>
      </c>
      <c r="AM1421" s="242">
        <f t="shared" si="1441"/>
        <v>50.611148708078304</v>
      </c>
      <c r="AN1421" s="243">
        <f t="shared" si="1442"/>
        <v>385.53852000000001</v>
      </c>
      <c r="AO1421" s="243">
        <v>623.22499999999991</v>
      </c>
      <c r="AP1421" s="243">
        <v>350.31683999999996</v>
      </c>
      <c r="AQ1421" s="243">
        <f t="shared" si="1443"/>
        <v>973.54183999999987</v>
      </c>
      <c r="AR1421" s="243">
        <v>244.26</v>
      </c>
      <c r="AS1421" s="242">
        <f t="shared" si="1444"/>
        <v>25.089830756529174</v>
      </c>
      <c r="AT1421" s="243">
        <f t="shared" si="1445"/>
        <v>729.28183999999987</v>
      </c>
      <c r="AU1421" s="243">
        <v>10.54</v>
      </c>
      <c r="AV1421" s="94"/>
      <c r="AW1421" s="243">
        <f t="shared" si="1446"/>
        <v>10.54</v>
      </c>
      <c r="AX1421" s="243"/>
      <c r="AY1421" s="242">
        <f t="shared" si="1447"/>
        <v>0</v>
      </c>
      <c r="AZ1421" s="243">
        <f t="shared" si="1448"/>
        <v>10.54</v>
      </c>
      <c r="BA1421" s="243">
        <v>48.14</v>
      </c>
      <c r="BB1421" s="243">
        <v>14.81677</v>
      </c>
      <c r="BC1421" s="243">
        <f t="shared" si="1449"/>
        <v>62.956769999999999</v>
      </c>
      <c r="BD1421" s="243"/>
      <c r="BE1421" s="242">
        <f t="shared" si="1450"/>
        <v>0</v>
      </c>
      <c r="BF1421" s="243">
        <f t="shared" si="1451"/>
        <v>62.956769999999999</v>
      </c>
      <c r="BG1421" s="86">
        <f t="shared" si="1428"/>
        <v>1388.365</v>
      </c>
      <c r="BH1421" s="86">
        <f t="shared" si="1428"/>
        <v>996.90286999999989</v>
      </c>
      <c r="BI1421" s="86">
        <f t="shared" si="1452"/>
        <v>2385.2678699999997</v>
      </c>
      <c r="BJ1421" s="86">
        <f t="shared" si="1429"/>
        <v>661.67</v>
      </c>
      <c r="BK1421" s="85">
        <f t="shared" si="1453"/>
        <v>27.739861351505148</v>
      </c>
      <c r="BL1421" s="86">
        <f t="shared" si="1454"/>
        <v>1723.5978699999996</v>
      </c>
    </row>
    <row r="1422" spans="1:64" ht="20.25" x14ac:dyDescent="0.3">
      <c r="A1422" s="17">
        <v>7</v>
      </c>
      <c r="B1422" s="17"/>
      <c r="C1422" s="232">
        <v>16</v>
      </c>
      <c r="D1422" s="239" t="s">
        <v>31</v>
      </c>
      <c r="E1422" s="294">
        <v>-4.0000000000013358E-3</v>
      </c>
      <c r="F1422" s="295"/>
      <c r="G1422" s="294">
        <f t="shared" si="1430"/>
        <v>-4.0000000000013358E-3</v>
      </c>
      <c r="H1422" s="294"/>
      <c r="I1422" s="296">
        <f t="shared" si="1424"/>
        <v>0</v>
      </c>
      <c r="J1422" s="294">
        <f t="shared" si="1425"/>
        <v>-4.0000000000013358E-3</v>
      </c>
      <c r="K1422" s="294">
        <v>36.61</v>
      </c>
      <c r="L1422" s="252">
        <v>13.77</v>
      </c>
      <c r="M1422" s="294">
        <f t="shared" si="1431"/>
        <v>50.379999999999995</v>
      </c>
      <c r="N1422" s="294">
        <v>21.7</v>
      </c>
      <c r="O1422" s="296">
        <f t="shared" si="1432"/>
        <v>43.072647876141332</v>
      </c>
      <c r="P1422" s="294">
        <f t="shared" si="1426"/>
        <v>28.679999999999996</v>
      </c>
      <c r="Q1422" s="294">
        <v>11.339999999999996</v>
      </c>
      <c r="R1422" s="252">
        <v>4.59</v>
      </c>
      <c r="S1422" s="294">
        <f t="shared" si="1433"/>
        <v>15.929999999999996</v>
      </c>
      <c r="T1422" s="294">
        <v>10.5</v>
      </c>
      <c r="U1422" s="296">
        <f t="shared" si="1455"/>
        <v>65.913370998116775</v>
      </c>
      <c r="V1422" s="294">
        <f t="shared" si="1434"/>
        <v>5.4299999999999962</v>
      </c>
      <c r="W1422" s="294">
        <v>2.4</v>
      </c>
      <c r="X1422" s="252">
        <v>1.2</v>
      </c>
      <c r="Y1422" s="294">
        <f t="shared" si="1427"/>
        <v>3.5999999999999996</v>
      </c>
      <c r="Z1422" s="294">
        <v>2.4</v>
      </c>
      <c r="AA1422" s="296">
        <f t="shared" si="1435"/>
        <v>66.666666666666671</v>
      </c>
      <c r="AB1422" s="294">
        <f t="shared" si="1436"/>
        <v>1.1999999999999997</v>
      </c>
      <c r="AC1422" s="243">
        <v>94.54</v>
      </c>
      <c r="AD1422" s="97">
        <v>202.54776000000001</v>
      </c>
      <c r="AE1422" s="243">
        <f t="shared" si="1437"/>
        <v>297.08776</v>
      </c>
      <c r="AF1422" s="243">
        <v>26.27</v>
      </c>
      <c r="AG1422" s="242">
        <f t="shared" si="1438"/>
        <v>8.8425049890981704</v>
      </c>
      <c r="AH1422" s="243">
        <f t="shared" si="1439"/>
        <v>270.81776000000002</v>
      </c>
      <c r="AI1422" s="243">
        <v>304.2059999999999</v>
      </c>
      <c r="AJ1422" s="243">
        <v>207.72492</v>
      </c>
      <c r="AK1422" s="243">
        <f t="shared" si="1440"/>
        <v>511.9309199999999</v>
      </c>
      <c r="AL1422" s="243">
        <v>71.45</v>
      </c>
      <c r="AM1422" s="242">
        <f t="shared" si="1441"/>
        <v>13.956961224377698</v>
      </c>
      <c r="AN1422" s="243">
        <f t="shared" si="1442"/>
        <v>440.48091999999991</v>
      </c>
      <c r="AO1422" s="243">
        <v>210.88300000000004</v>
      </c>
      <c r="AP1422" s="243">
        <v>192.72835999999998</v>
      </c>
      <c r="AQ1422" s="243">
        <f t="shared" si="1443"/>
        <v>403.61135999999999</v>
      </c>
      <c r="AR1422" s="243">
        <v>42.55</v>
      </c>
      <c r="AS1422" s="242">
        <f t="shared" si="1444"/>
        <v>10.542319720634225</v>
      </c>
      <c r="AT1422" s="243">
        <f t="shared" si="1445"/>
        <v>361.06135999999998</v>
      </c>
      <c r="AU1422" s="243">
        <v>15.099999999999998</v>
      </c>
      <c r="AV1422" s="94"/>
      <c r="AW1422" s="243">
        <f t="shared" si="1446"/>
        <v>15.099999999999998</v>
      </c>
      <c r="AX1422" s="243">
        <v>11.2</v>
      </c>
      <c r="AY1422" s="242">
        <f t="shared" si="1447"/>
        <v>74.172185430463571</v>
      </c>
      <c r="AZ1422" s="243">
        <f t="shared" si="1448"/>
        <v>3.8999999999999986</v>
      </c>
      <c r="BA1422" s="243">
        <v>103.02000000000001</v>
      </c>
      <c r="BB1422" s="243">
        <v>63.411029999999997</v>
      </c>
      <c r="BC1422" s="243">
        <f t="shared" si="1449"/>
        <v>166.43103000000002</v>
      </c>
      <c r="BD1422" s="243">
        <v>16.600000000000001</v>
      </c>
      <c r="BE1422" s="242">
        <f t="shared" si="1450"/>
        <v>9.9741015843019163</v>
      </c>
      <c r="BF1422" s="243">
        <f t="shared" si="1451"/>
        <v>149.83103000000003</v>
      </c>
      <c r="BG1422" s="86">
        <f t="shared" si="1428"/>
        <v>778.09499999999991</v>
      </c>
      <c r="BH1422" s="86">
        <f t="shared" si="1428"/>
        <v>685.97207000000003</v>
      </c>
      <c r="BI1422" s="86">
        <f t="shared" si="1452"/>
        <v>1464.0670700000001</v>
      </c>
      <c r="BJ1422" s="86">
        <f t="shared" si="1429"/>
        <v>202.67000000000002</v>
      </c>
      <c r="BK1422" s="85">
        <f t="shared" si="1453"/>
        <v>13.842945050324779</v>
      </c>
      <c r="BL1422" s="86">
        <f t="shared" si="1454"/>
        <v>1261.39707</v>
      </c>
    </row>
    <row r="1423" spans="1:64" ht="20.25" x14ac:dyDescent="0.3">
      <c r="A1423" s="17"/>
      <c r="B1423" s="17"/>
      <c r="C1423" s="232">
        <v>17</v>
      </c>
      <c r="D1423" s="239" t="s">
        <v>32</v>
      </c>
      <c r="E1423" s="294">
        <v>0</v>
      </c>
      <c r="F1423" s="295"/>
      <c r="G1423" s="294">
        <f t="shared" si="1430"/>
        <v>0</v>
      </c>
      <c r="H1423" s="294"/>
      <c r="I1423" s="296">
        <f t="shared" si="1424"/>
        <v>0</v>
      </c>
      <c r="J1423" s="294">
        <f t="shared" si="1425"/>
        <v>0</v>
      </c>
      <c r="K1423" s="294">
        <v>41.12</v>
      </c>
      <c r="L1423" s="252">
        <v>20.7</v>
      </c>
      <c r="M1423" s="294">
        <f t="shared" si="1431"/>
        <v>61.819999999999993</v>
      </c>
      <c r="N1423" s="294">
        <v>15.37</v>
      </c>
      <c r="O1423" s="296">
        <f t="shared" si="1432"/>
        <v>24.862504043998708</v>
      </c>
      <c r="P1423" s="294">
        <f t="shared" si="1426"/>
        <v>46.449999999999996</v>
      </c>
      <c r="Q1423" s="294">
        <v>8.9400000000000013</v>
      </c>
      <c r="R1423" s="252">
        <v>6.9</v>
      </c>
      <c r="S1423" s="294">
        <f t="shared" si="1433"/>
        <v>15.840000000000002</v>
      </c>
      <c r="T1423" s="294">
        <v>5.07</v>
      </c>
      <c r="U1423" s="296">
        <f t="shared" si="1455"/>
        <v>32.007575757575758</v>
      </c>
      <c r="V1423" s="294">
        <f t="shared" si="1434"/>
        <v>10.770000000000001</v>
      </c>
      <c r="W1423" s="294">
        <v>0.5</v>
      </c>
      <c r="X1423" s="252">
        <v>0.9</v>
      </c>
      <c r="Y1423" s="294">
        <f t="shared" si="1427"/>
        <v>1.4</v>
      </c>
      <c r="Z1423" s="294">
        <v>0.7</v>
      </c>
      <c r="AA1423" s="296">
        <f t="shared" si="1435"/>
        <v>50</v>
      </c>
      <c r="AB1423" s="294">
        <f t="shared" si="1436"/>
        <v>0.7</v>
      </c>
      <c r="AC1423" s="243">
        <v>81.300000000000011</v>
      </c>
      <c r="AD1423" s="97">
        <v>151.91082</v>
      </c>
      <c r="AE1423" s="243">
        <f t="shared" si="1437"/>
        <v>233.21082000000001</v>
      </c>
      <c r="AF1423" s="243">
        <v>31.33</v>
      </c>
      <c r="AG1423" s="242">
        <f t="shared" si="1438"/>
        <v>13.43419657801469</v>
      </c>
      <c r="AH1423" s="243">
        <f t="shared" si="1439"/>
        <v>201.88082000000003</v>
      </c>
      <c r="AI1423" s="243">
        <v>311.52999999999997</v>
      </c>
      <c r="AJ1423" s="243">
        <v>326.16278</v>
      </c>
      <c r="AK1423" s="243">
        <f t="shared" si="1440"/>
        <v>637.69277999999997</v>
      </c>
      <c r="AL1423" s="243">
        <v>96.32</v>
      </c>
      <c r="AM1423" s="242">
        <f t="shared" si="1441"/>
        <v>15.10445202155182</v>
      </c>
      <c r="AN1423" s="243">
        <f t="shared" si="1442"/>
        <v>541.37277999999992</v>
      </c>
      <c r="AO1423" s="243">
        <v>405.54099999999994</v>
      </c>
      <c r="AP1423" s="243">
        <v>301.45528000000002</v>
      </c>
      <c r="AQ1423" s="243">
        <f t="shared" si="1443"/>
        <v>706.99627999999996</v>
      </c>
      <c r="AR1423" s="243">
        <v>140.85</v>
      </c>
      <c r="AS1423" s="242">
        <f t="shared" si="1444"/>
        <v>19.92231133097334</v>
      </c>
      <c r="AT1423" s="243">
        <f t="shared" si="1445"/>
        <v>566.14627999999993</v>
      </c>
      <c r="AU1423" s="243">
        <v>0</v>
      </c>
      <c r="AV1423" s="94"/>
      <c r="AW1423" s="243">
        <f t="shared" si="1446"/>
        <v>0</v>
      </c>
      <c r="AX1423" s="243"/>
      <c r="AY1423" s="242">
        <f t="shared" si="1447"/>
        <v>0</v>
      </c>
      <c r="AZ1423" s="243">
        <f t="shared" si="1448"/>
        <v>0</v>
      </c>
      <c r="BA1423" s="243">
        <v>0</v>
      </c>
      <c r="BB1423" s="243">
        <v>0</v>
      </c>
      <c r="BC1423" s="243">
        <f t="shared" si="1449"/>
        <v>0</v>
      </c>
      <c r="BD1423" s="243"/>
      <c r="BE1423" s="242">
        <f t="shared" si="1450"/>
        <v>0</v>
      </c>
      <c r="BF1423" s="243">
        <f t="shared" si="1451"/>
        <v>0</v>
      </c>
      <c r="BG1423" s="86">
        <f t="shared" si="1428"/>
        <v>848.93099999999981</v>
      </c>
      <c r="BH1423" s="86">
        <f t="shared" si="1428"/>
        <v>808.02888000000007</v>
      </c>
      <c r="BI1423" s="86">
        <f t="shared" si="1452"/>
        <v>1656.9598799999999</v>
      </c>
      <c r="BJ1423" s="86">
        <f t="shared" si="1429"/>
        <v>289.64</v>
      </c>
      <c r="BK1423" s="85">
        <f t="shared" si="1453"/>
        <v>17.480205978191819</v>
      </c>
      <c r="BL1423" s="86">
        <f t="shared" si="1454"/>
        <v>1367.31988</v>
      </c>
    </row>
    <row r="1424" spans="1:64" ht="20.25" x14ac:dyDescent="0.3">
      <c r="A1424" s="17">
        <v>8</v>
      </c>
      <c r="B1424" s="17"/>
      <c r="C1424" s="232">
        <v>18</v>
      </c>
      <c r="D1424" s="239" t="s">
        <v>33</v>
      </c>
      <c r="E1424" s="294">
        <v>2.0000000000006679E-3</v>
      </c>
      <c r="F1424" s="295"/>
      <c r="G1424" s="294">
        <f t="shared" si="1430"/>
        <v>2.0000000000006679E-3</v>
      </c>
      <c r="H1424" s="294"/>
      <c r="I1424" s="296">
        <f t="shared" si="1424"/>
        <v>0</v>
      </c>
      <c r="J1424" s="294">
        <f t="shared" si="1425"/>
        <v>2.0000000000006679E-3</v>
      </c>
      <c r="K1424" s="294">
        <v>51.839999999999996</v>
      </c>
      <c r="L1424" s="252">
        <v>25.83</v>
      </c>
      <c r="M1424" s="294">
        <f t="shared" si="1431"/>
        <v>77.669999999999987</v>
      </c>
      <c r="N1424" s="294"/>
      <c r="O1424" s="296">
        <f t="shared" si="1432"/>
        <v>0</v>
      </c>
      <c r="P1424" s="294">
        <f t="shared" si="1426"/>
        <v>77.669999999999987</v>
      </c>
      <c r="Q1424" s="294">
        <v>8.5800000000000018</v>
      </c>
      <c r="R1424" s="252">
        <v>8.61</v>
      </c>
      <c r="S1424" s="294">
        <f t="shared" si="1433"/>
        <v>17.190000000000001</v>
      </c>
      <c r="T1424" s="294">
        <v>17.16</v>
      </c>
      <c r="U1424" s="296">
        <f t="shared" si="1455"/>
        <v>99.82547993019196</v>
      </c>
      <c r="V1424" s="294">
        <f t="shared" si="1434"/>
        <v>3.0000000000001137E-2</v>
      </c>
      <c r="W1424" s="294">
        <v>1.3000000000000003</v>
      </c>
      <c r="X1424" s="252">
        <v>1.3</v>
      </c>
      <c r="Y1424" s="294">
        <f t="shared" si="1427"/>
        <v>2.6000000000000005</v>
      </c>
      <c r="Z1424" s="294">
        <v>2.6</v>
      </c>
      <c r="AA1424" s="296">
        <f t="shared" si="1435"/>
        <v>99.999999999999972</v>
      </c>
      <c r="AB1424" s="294">
        <f t="shared" si="1436"/>
        <v>0</v>
      </c>
      <c r="AC1424" s="243">
        <v>207.01</v>
      </c>
      <c r="AD1424" s="97">
        <v>219.42674</v>
      </c>
      <c r="AE1424" s="243">
        <f t="shared" si="1437"/>
        <v>426.43673999999999</v>
      </c>
      <c r="AF1424" s="243">
        <v>207.01</v>
      </c>
      <c r="AG1424" s="242">
        <f t="shared" si="1438"/>
        <v>48.544128725869164</v>
      </c>
      <c r="AH1424" s="243">
        <f t="shared" si="1439"/>
        <v>219.42674</v>
      </c>
      <c r="AI1424" s="243">
        <v>287.75200000000007</v>
      </c>
      <c r="AJ1424" s="243">
        <v>400.86899999999997</v>
      </c>
      <c r="AK1424" s="243">
        <f t="shared" si="1440"/>
        <v>688.62100000000009</v>
      </c>
      <c r="AL1424" s="243">
        <v>531.83000000000004</v>
      </c>
      <c r="AM1424" s="242">
        <f t="shared" si="1441"/>
        <v>77.231161988960537</v>
      </c>
      <c r="AN1424" s="243">
        <f t="shared" si="1442"/>
        <v>156.79100000000005</v>
      </c>
      <c r="AO1424" s="243">
        <v>317.83299999999997</v>
      </c>
      <c r="AP1424" s="243">
        <v>370.87237999999996</v>
      </c>
      <c r="AQ1424" s="243">
        <f t="shared" si="1443"/>
        <v>688.70537999999988</v>
      </c>
      <c r="AR1424" s="243">
        <v>438.84</v>
      </c>
      <c r="AS1424" s="242">
        <f t="shared" si="1444"/>
        <v>63.719554506747144</v>
      </c>
      <c r="AT1424" s="243">
        <f t="shared" si="1445"/>
        <v>249.8653799999999</v>
      </c>
      <c r="AU1424" s="243">
        <v>64.13</v>
      </c>
      <c r="AV1424" s="94"/>
      <c r="AW1424" s="243">
        <f t="shared" si="1446"/>
        <v>64.13</v>
      </c>
      <c r="AX1424" s="243">
        <v>64.13</v>
      </c>
      <c r="AY1424" s="242">
        <f t="shared" si="1447"/>
        <v>100</v>
      </c>
      <c r="AZ1424" s="243">
        <f t="shared" si="1448"/>
        <v>0</v>
      </c>
      <c r="BA1424" s="243">
        <v>104.51000000000002</v>
      </c>
      <c r="BB1424" s="243">
        <v>104.90732</v>
      </c>
      <c r="BC1424" s="243">
        <f t="shared" si="1449"/>
        <v>209.41732000000002</v>
      </c>
      <c r="BD1424" s="243">
        <v>98.51</v>
      </c>
      <c r="BE1424" s="242">
        <f t="shared" si="1450"/>
        <v>47.040044252309215</v>
      </c>
      <c r="BF1424" s="243">
        <f t="shared" si="1451"/>
        <v>110.90732000000001</v>
      </c>
      <c r="BG1424" s="86">
        <f t="shared" si="1428"/>
        <v>1042.9569999999999</v>
      </c>
      <c r="BH1424" s="86">
        <f t="shared" si="1428"/>
        <v>1131.8154399999999</v>
      </c>
      <c r="BI1424" s="86">
        <f t="shared" si="1452"/>
        <v>2174.7724399999997</v>
      </c>
      <c r="BJ1424" s="86">
        <f t="shared" si="1429"/>
        <v>1360.08</v>
      </c>
      <c r="BK1424" s="85">
        <f t="shared" si="1453"/>
        <v>62.538956949445257</v>
      </c>
      <c r="BL1424" s="86">
        <f t="shared" si="1454"/>
        <v>814.69243999999981</v>
      </c>
    </row>
    <row r="1425" spans="1:64" ht="20.25" x14ac:dyDescent="0.3">
      <c r="A1425" s="17"/>
      <c r="B1425" s="17"/>
      <c r="C1425" s="232">
        <v>19</v>
      </c>
      <c r="D1425" s="239" t="s">
        <v>34</v>
      </c>
      <c r="E1425" s="294">
        <v>-2.0000000000006679E-3</v>
      </c>
      <c r="F1425" s="295"/>
      <c r="G1425" s="294">
        <f t="shared" si="1430"/>
        <v>-2.0000000000006679E-3</v>
      </c>
      <c r="H1425" s="294"/>
      <c r="I1425" s="296">
        <f t="shared" si="1424"/>
        <v>0</v>
      </c>
      <c r="J1425" s="294">
        <f t="shared" si="1425"/>
        <v>-2.0000000000006679E-3</v>
      </c>
      <c r="K1425" s="294">
        <v>51.129999999999995</v>
      </c>
      <c r="L1425" s="252">
        <v>15.12</v>
      </c>
      <c r="M1425" s="294">
        <f t="shared" si="1431"/>
        <v>66.25</v>
      </c>
      <c r="N1425" s="294">
        <v>9.4</v>
      </c>
      <c r="O1425" s="296">
        <f t="shared" si="1432"/>
        <v>14.188679245283019</v>
      </c>
      <c r="P1425" s="294">
        <f t="shared" si="1426"/>
        <v>56.85</v>
      </c>
      <c r="Q1425" s="294">
        <v>9.77</v>
      </c>
      <c r="R1425" s="252">
        <v>5.04</v>
      </c>
      <c r="S1425" s="294">
        <f t="shared" si="1433"/>
        <v>14.809999999999999</v>
      </c>
      <c r="T1425" s="294">
        <v>6.67</v>
      </c>
      <c r="U1425" s="296">
        <f t="shared" si="1455"/>
        <v>45.037137069547605</v>
      </c>
      <c r="V1425" s="294">
        <f t="shared" si="1434"/>
        <v>8.1399999999999988</v>
      </c>
      <c r="W1425" s="294">
        <v>1</v>
      </c>
      <c r="X1425" s="252">
        <v>1</v>
      </c>
      <c r="Y1425" s="294">
        <f t="shared" si="1427"/>
        <v>2</v>
      </c>
      <c r="Z1425" s="294">
        <v>0.85</v>
      </c>
      <c r="AA1425" s="296">
        <f t="shared" si="1435"/>
        <v>42.5</v>
      </c>
      <c r="AB1425" s="294">
        <f t="shared" si="1436"/>
        <v>1.1499999999999999</v>
      </c>
      <c r="AC1425" s="243">
        <v>159.24</v>
      </c>
      <c r="AD1425" s="97">
        <v>168.78980000000001</v>
      </c>
      <c r="AE1425" s="243">
        <f t="shared" si="1437"/>
        <v>328.02980000000002</v>
      </c>
      <c r="AF1425" s="243">
        <v>134.04</v>
      </c>
      <c r="AG1425" s="242">
        <f t="shared" si="1438"/>
        <v>40.862141183514417</v>
      </c>
      <c r="AH1425" s="243">
        <f t="shared" si="1439"/>
        <v>193.98980000000003</v>
      </c>
      <c r="AI1425" s="243">
        <v>237.55600000000001</v>
      </c>
      <c r="AJ1425" s="243">
        <v>246.68108000000001</v>
      </c>
      <c r="AK1425" s="243">
        <f t="shared" si="1440"/>
        <v>484.23707999999999</v>
      </c>
      <c r="AL1425" s="243">
        <v>258.37</v>
      </c>
      <c r="AM1425" s="242">
        <f t="shared" si="1441"/>
        <v>53.356095737236807</v>
      </c>
      <c r="AN1425" s="243">
        <f t="shared" si="1442"/>
        <v>225.86707999999999</v>
      </c>
      <c r="AO1425" s="243">
        <v>281.33199999999999</v>
      </c>
      <c r="AP1425" s="243">
        <v>227.45660000000001</v>
      </c>
      <c r="AQ1425" s="243">
        <f t="shared" si="1443"/>
        <v>508.78859999999997</v>
      </c>
      <c r="AR1425" s="243">
        <v>191.31</v>
      </c>
      <c r="AS1425" s="242">
        <f t="shared" si="1444"/>
        <v>37.601078326047407</v>
      </c>
      <c r="AT1425" s="243">
        <f t="shared" si="1445"/>
        <v>317.47859999999997</v>
      </c>
      <c r="AU1425" s="243">
        <v>0</v>
      </c>
      <c r="AV1425" s="94"/>
      <c r="AW1425" s="243">
        <f t="shared" si="1446"/>
        <v>0</v>
      </c>
      <c r="AX1425" s="243"/>
      <c r="AY1425" s="242">
        <f t="shared" si="1447"/>
        <v>0</v>
      </c>
      <c r="AZ1425" s="243">
        <f t="shared" si="1448"/>
        <v>0</v>
      </c>
      <c r="BA1425" s="243">
        <v>0</v>
      </c>
      <c r="BB1425" s="243">
        <v>0</v>
      </c>
      <c r="BC1425" s="243">
        <f t="shared" si="1449"/>
        <v>0</v>
      </c>
      <c r="BD1425" s="243"/>
      <c r="BE1425" s="242">
        <f t="shared" si="1450"/>
        <v>0</v>
      </c>
      <c r="BF1425" s="243">
        <f t="shared" si="1451"/>
        <v>0</v>
      </c>
      <c r="BG1425" s="86">
        <f t="shared" si="1428"/>
        <v>740.02600000000007</v>
      </c>
      <c r="BH1425" s="86">
        <f t="shared" si="1428"/>
        <v>664.08748000000003</v>
      </c>
      <c r="BI1425" s="86">
        <f t="shared" si="1452"/>
        <v>1404.11348</v>
      </c>
      <c r="BJ1425" s="86">
        <f t="shared" si="1429"/>
        <v>600.64</v>
      </c>
      <c r="BK1425" s="85">
        <f t="shared" si="1453"/>
        <v>42.777169264125291</v>
      </c>
      <c r="BL1425" s="86">
        <f t="shared" si="1454"/>
        <v>803.47348</v>
      </c>
    </row>
    <row r="1426" spans="1:64" ht="20.25" x14ac:dyDescent="0.3">
      <c r="A1426" s="17">
        <v>9</v>
      </c>
      <c r="B1426" s="17">
        <v>3</v>
      </c>
      <c r="C1426" s="232">
        <v>20</v>
      </c>
      <c r="D1426" s="239" t="s">
        <v>35</v>
      </c>
      <c r="E1426" s="294">
        <v>0</v>
      </c>
      <c r="F1426" s="295"/>
      <c r="G1426" s="294">
        <f t="shared" si="1430"/>
        <v>0</v>
      </c>
      <c r="H1426" s="294"/>
      <c r="I1426" s="296">
        <f t="shared" si="1424"/>
        <v>0</v>
      </c>
      <c r="J1426" s="294">
        <f t="shared" si="1425"/>
        <v>0</v>
      </c>
      <c r="K1426" s="294">
        <v>63.54</v>
      </c>
      <c r="L1426" s="252">
        <v>20.34</v>
      </c>
      <c r="M1426" s="294">
        <f t="shared" si="1431"/>
        <v>83.88</v>
      </c>
      <c r="N1426" s="294">
        <v>15.1</v>
      </c>
      <c r="O1426" s="296">
        <f t="shared" si="1432"/>
        <v>18.001907486886029</v>
      </c>
      <c r="P1426" s="294">
        <f t="shared" si="1426"/>
        <v>68.78</v>
      </c>
      <c r="Q1426" s="294">
        <v>16.32</v>
      </c>
      <c r="R1426" s="252">
        <v>6.78</v>
      </c>
      <c r="S1426" s="294">
        <f t="shared" si="1433"/>
        <v>23.1</v>
      </c>
      <c r="T1426" s="294">
        <v>8.08</v>
      </c>
      <c r="U1426" s="296">
        <f t="shared" si="1455"/>
        <v>34.978354978354972</v>
      </c>
      <c r="V1426" s="294">
        <f t="shared" si="1434"/>
        <v>15.020000000000001</v>
      </c>
      <c r="W1426" s="294">
        <v>3.4</v>
      </c>
      <c r="X1426" s="252">
        <v>1.4</v>
      </c>
      <c r="Y1426" s="294">
        <f t="shared" si="1427"/>
        <v>4.8</v>
      </c>
      <c r="Z1426" s="294">
        <v>1.3</v>
      </c>
      <c r="AA1426" s="296">
        <f t="shared" si="1435"/>
        <v>27.083333333333336</v>
      </c>
      <c r="AB1426" s="294">
        <f t="shared" si="1436"/>
        <v>3.5</v>
      </c>
      <c r="AC1426" s="243">
        <v>107.93</v>
      </c>
      <c r="AD1426" s="97">
        <v>236.30572000000001</v>
      </c>
      <c r="AE1426" s="243">
        <f t="shared" si="1437"/>
        <v>344.23572000000001</v>
      </c>
      <c r="AF1426" s="243">
        <v>57.39</v>
      </c>
      <c r="AG1426" s="242">
        <f t="shared" si="1438"/>
        <v>16.671715532600743</v>
      </c>
      <c r="AH1426" s="243">
        <f t="shared" si="1439"/>
        <v>286.84572000000003</v>
      </c>
      <c r="AI1426" s="243">
        <v>390.17200000000014</v>
      </c>
      <c r="AJ1426" s="243">
        <v>312.16432000000003</v>
      </c>
      <c r="AK1426" s="243">
        <f t="shared" si="1440"/>
        <v>702.33632000000011</v>
      </c>
      <c r="AL1426" s="243">
        <v>225.38</v>
      </c>
      <c r="AM1426" s="242">
        <f t="shared" si="1441"/>
        <v>32.090039142500842</v>
      </c>
      <c r="AN1426" s="243">
        <f t="shared" si="1442"/>
        <v>476.95632000000012</v>
      </c>
      <c r="AO1426" s="243">
        <v>437.654</v>
      </c>
      <c r="AP1426" s="243">
        <v>289.12168000000003</v>
      </c>
      <c r="AQ1426" s="243">
        <f t="shared" si="1443"/>
        <v>726.77567999999997</v>
      </c>
      <c r="AR1426" s="243">
        <v>220.28</v>
      </c>
      <c r="AS1426" s="242">
        <f t="shared" si="1444"/>
        <v>30.309214529578099</v>
      </c>
      <c r="AT1426" s="243">
        <f t="shared" si="1445"/>
        <v>506.49567999999999</v>
      </c>
      <c r="AU1426" s="243">
        <v>6.240000000000002</v>
      </c>
      <c r="AV1426" s="94"/>
      <c r="AW1426" s="243">
        <f t="shared" si="1446"/>
        <v>6.240000000000002</v>
      </c>
      <c r="AX1426" s="243">
        <v>6.24</v>
      </c>
      <c r="AY1426" s="242">
        <f t="shared" si="1447"/>
        <v>99.999999999999972</v>
      </c>
      <c r="AZ1426" s="243">
        <f t="shared" si="1448"/>
        <v>0</v>
      </c>
      <c r="BA1426" s="243">
        <v>172.20000000000005</v>
      </c>
      <c r="BB1426" s="243">
        <v>103.51777</v>
      </c>
      <c r="BC1426" s="243">
        <f t="shared" si="1449"/>
        <v>275.71777000000003</v>
      </c>
      <c r="BD1426" s="243">
        <v>99.79</v>
      </c>
      <c r="BE1426" s="242">
        <f t="shared" si="1450"/>
        <v>36.192806869140135</v>
      </c>
      <c r="BF1426" s="243">
        <f t="shared" si="1451"/>
        <v>175.92777000000001</v>
      </c>
      <c r="BG1426" s="86">
        <f t="shared" si="1428"/>
        <v>1197.4560000000004</v>
      </c>
      <c r="BH1426" s="86">
        <f t="shared" si="1428"/>
        <v>969.62949000000003</v>
      </c>
      <c r="BI1426" s="86">
        <f t="shared" si="1452"/>
        <v>2167.0854900000004</v>
      </c>
      <c r="BJ1426" s="86">
        <f t="shared" si="1429"/>
        <v>633.55999999999995</v>
      </c>
      <c r="BK1426" s="85">
        <f t="shared" si="1453"/>
        <v>29.235579441769037</v>
      </c>
      <c r="BL1426" s="86">
        <f t="shared" si="1454"/>
        <v>1533.5254900000004</v>
      </c>
    </row>
    <row r="1427" spans="1:64" ht="20.25" x14ac:dyDescent="0.3">
      <c r="A1427" s="17">
        <v>10</v>
      </c>
      <c r="B1427" s="17">
        <v>4</v>
      </c>
      <c r="C1427" s="232">
        <v>21</v>
      </c>
      <c r="D1427" s="239" t="s">
        <v>36</v>
      </c>
      <c r="E1427" s="294">
        <v>7.0640000000000001</v>
      </c>
      <c r="F1427" s="294"/>
      <c r="G1427" s="294">
        <f t="shared" si="1430"/>
        <v>7.0640000000000001</v>
      </c>
      <c r="H1427" s="294">
        <v>4</v>
      </c>
      <c r="I1427" s="296">
        <f t="shared" si="1424"/>
        <v>56.625141562853912</v>
      </c>
      <c r="J1427" s="294">
        <f t="shared" si="1425"/>
        <v>3.0640000000000001</v>
      </c>
      <c r="K1427" s="294">
        <v>28.18</v>
      </c>
      <c r="L1427" s="252">
        <v>9.7200000000000006</v>
      </c>
      <c r="M1427" s="294">
        <f t="shared" si="1431"/>
        <v>37.9</v>
      </c>
      <c r="N1427" s="294">
        <v>11.83</v>
      </c>
      <c r="O1427" s="296">
        <f t="shared" si="1432"/>
        <v>31.213720316622695</v>
      </c>
      <c r="P1427" s="294">
        <f t="shared" si="1426"/>
        <v>26.07</v>
      </c>
      <c r="Q1427" s="294">
        <v>5.3699999999999992</v>
      </c>
      <c r="R1427" s="252">
        <v>3.24</v>
      </c>
      <c r="S1427" s="294">
        <f t="shared" si="1433"/>
        <v>8.61</v>
      </c>
      <c r="T1427" s="294">
        <v>0.16</v>
      </c>
      <c r="U1427" s="296">
        <f t="shared" si="1455"/>
        <v>1.8583042973286876</v>
      </c>
      <c r="V1427" s="294">
        <f t="shared" si="1434"/>
        <v>8.4499999999999993</v>
      </c>
      <c r="W1427" s="294">
        <v>1.8499999999999999</v>
      </c>
      <c r="X1427" s="252">
        <v>0.7</v>
      </c>
      <c r="Y1427" s="294">
        <f t="shared" si="1427"/>
        <v>2.5499999999999998</v>
      </c>
      <c r="Z1427" s="294">
        <v>0.79</v>
      </c>
      <c r="AA1427" s="296">
        <f t="shared" si="1435"/>
        <v>30.980392156862745</v>
      </c>
      <c r="AB1427" s="294">
        <f t="shared" si="1436"/>
        <v>1.7599999999999998</v>
      </c>
      <c r="AC1427" s="243">
        <v>111.46</v>
      </c>
      <c r="AD1427" s="97">
        <v>118.15286</v>
      </c>
      <c r="AE1427" s="243">
        <f t="shared" si="1437"/>
        <v>229.61286000000001</v>
      </c>
      <c r="AF1427" s="243"/>
      <c r="AG1427" s="242">
        <f t="shared" si="1438"/>
        <v>0</v>
      </c>
      <c r="AH1427" s="243">
        <f t="shared" si="1439"/>
        <v>229.61286000000001</v>
      </c>
      <c r="AI1427" s="243">
        <v>322.48599999999999</v>
      </c>
      <c r="AJ1427" s="243">
        <v>148.94898000000001</v>
      </c>
      <c r="AK1427" s="243">
        <f t="shared" si="1440"/>
        <v>471.43498</v>
      </c>
      <c r="AL1427" s="243">
        <v>24.53</v>
      </c>
      <c r="AM1427" s="242">
        <f t="shared" si="1441"/>
        <v>5.2032626004968918</v>
      </c>
      <c r="AN1427" s="243">
        <f t="shared" si="1442"/>
        <v>446.90498000000002</v>
      </c>
      <c r="AO1427" s="243">
        <v>282.77</v>
      </c>
      <c r="AP1427" s="243">
        <v>137.95422000000002</v>
      </c>
      <c r="AQ1427" s="243">
        <f t="shared" si="1443"/>
        <v>420.72422</v>
      </c>
      <c r="AR1427" s="243">
        <v>71.41</v>
      </c>
      <c r="AS1427" s="242">
        <f t="shared" si="1444"/>
        <v>16.973113646749407</v>
      </c>
      <c r="AT1427" s="243">
        <f t="shared" si="1445"/>
        <v>349.31421999999998</v>
      </c>
      <c r="AU1427" s="243">
        <v>31.02</v>
      </c>
      <c r="AV1427" s="94"/>
      <c r="AW1427" s="243">
        <f t="shared" si="1446"/>
        <v>31.02</v>
      </c>
      <c r="AX1427" s="243">
        <v>4.99</v>
      </c>
      <c r="AY1427" s="242">
        <f t="shared" si="1447"/>
        <v>16.086395873629915</v>
      </c>
      <c r="AZ1427" s="243">
        <f t="shared" si="1448"/>
        <v>26.03</v>
      </c>
      <c r="BA1427" s="243">
        <v>164.5</v>
      </c>
      <c r="BB1427" s="243">
        <v>49.076079999999997</v>
      </c>
      <c r="BC1427" s="243">
        <f t="shared" si="1449"/>
        <v>213.57607999999999</v>
      </c>
      <c r="BD1427" s="243">
        <v>10.65</v>
      </c>
      <c r="BE1427" s="242">
        <f t="shared" si="1450"/>
        <v>4.9865134709842041</v>
      </c>
      <c r="BF1427" s="243">
        <f t="shared" si="1451"/>
        <v>202.92607999999998</v>
      </c>
      <c r="BG1427" s="86">
        <f t="shared" si="1428"/>
        <v>954.7</v>
      </c>
      <c r="BH1427" s="86">
        <f t="shared" si="1428"/>
        <v>467.79214000000002</v>
      </c>
      <c r="BI1427" s="86">
        <f t="shared" si="1452"/>
        <v>1422.4921400000001</v>
      </c>
      <c r="BJ1427" s="86">
        <f t="shared" si="1429"/>
        <v>128.35999999999999</v>
      </c>
      <c r="BK1427" s="85">
        <f t="shared" si="1453"/>
        <v>9.0235999476243141</v>
      </c>
      <c r="BL1427" s="86">
        <f t="shared" si="1454"/>
        <v>1294.1321400000002</v>
      </c>
    </row>
    <row r="1428" spans="1:64" ht="20.25" x14ac:dyDescent="0.3">
      <c r="A1428" s="17">
        <v>11</v>
      </c>
      <c r="B1428" s="17"/>
      <c r="C1428" s="232">
        <v>22</v>
      </c>
      <c r="D1428" s="239" t="s">
        <v>316</v>
      </c>
      <c r="E1428" s="294">
        <v>-4.0000000000013358E-3</v>
      </c>
      <c r="F1428" s="295"/>
      <c r="G1428" s="294">
        <f t="shared" si="1430"/>
        <v>-4.0000000000013358E-3</v>
      </c>
      <c r="H1428" s="294"/>
      <c r="I1428" s="296">
        <v>9.06</v>
      </c>
      <c r="J1428" s="294">
        <f t="shared" si="1425"/>
        <v>-4.0000000000013358E-3</v>
      </c>
      <c r="K1428" s="294">
        <v>137.52000000000001</v>
      </c>
      <c r="L1428" s="252">
        <v>34.380000000000003</v>
      </c>
      <c r="M1428" s="294">
        <f t="shared" si="1431"/>
        <v>171.9</v>
      </c>
      <c r="N1428" s="294"/>
      <c r="O1428" s="296">
        <f t="shared" si="1432"/>
        <v>0</v>
      </c>
      <c r="P1428" s="294">
        <f t="shared" si="1426"/>
        <v>171.9</v>
      </c>
      <c r="Q1428" s="294">
        <v>18.090000000000003</v>
      </c>
      <c r="R1428" s="252">
        <v>11.46</v>
      </c>
      <c r="S1428" s="294">
        <f t="shared" si="1433"/>
        <v>29.550000000000004</v>
      </c>
      <c r="T1428" s="294">
        <v>18.09</v>
      </c>
      <c r="U1428" s="296">
        <f t="shared" si="1455"/>
        <v>61.218274111675122</v>
      </c>
      <c r="V1428" s="294">
        <f t="shared" si="1434"/>
        <v>11.460000000000004</v>
      </c>
      <c r="W1428" s="294">
        <v>2.5999999999999996</v>
      </c>
      <c r="X1428" s="252">
        <v>2.6</v>
      </c>
      <c r="Y1428" s="294">
        <f t="shared" si="1427"/>
        <v>5.1999999999999993</v>
      </c>
      <c r="Z1428" s="294">
        <v>2.6</v>
      </c>
      <c r="AA1428" s="296">
        <f t="shared" si="1435"/>
        <v>50.000000000000014</v>
      </c>
      <c r="AB1428" s="294">
        <f t="shared" si="1436"/>
        <v>2.5999999999999992</v>
      </c>
      <c r="AC1428" s="243">
        <v>6.8999999999999773</v>
      </c>
      <c r="AD1428" s="97">
        <v>438.85347999999999</v>
      </c>
      <c r="AE1428" s="243">
        <f t="shared" si="1437"/>
        <v>445.75347999999997</v>
      </c>
      <c r="AF1428" s="243">
        <v>6.81</v>
      </c>
      <c r="AG1428" s="242">
        <f t="shared" si="1438"/>
        <v>1.5277502712934514</v>
      </c>
      <c r="AH1428" s="243">
        <f t="shared" si="1439"/>
        <v>438.94347999999997</v>
      </c>
      <c r="AI1428" s="243">
        <v>463.65400000000011</v>
      </c>
      <c r="AJ1428" s="243">
        <v>542.12346000000002</v>
      </c>
      <c r="AK1428" s="243">
        <f t="shared" si="1440"/>
        <v>1005.7774600000001</v>
      </c>
      <c r="AL1428" s="243">
        <v>421.93</v>
      </c>
      <c r="AM1428" s="242">
        <f t="shared" si="1441"/>
        <v>41.950631902210247</v>
      </c>
      <c r="AN1428" s="243">
        <f t="shared" si="1442"/>
        <v>583.84746000000018</v>
      </c>
      <c r="AO1428" s="243">
        <v>463.65800000000002</v>
      </c>
      <c r="AP1428" s="243">
        <v>500.83762000000002</v>
      </c>
      <c r="AQ1428" s="243">
        <f t="shared" si="1443"/>
        <v>964.49562000000003</v>
      </c>
      <c r="AR1428" s="243">
        <v>428.66</v>
      </c>
      <c r="AS1428" s="242">
        <f t="shared" si="1444"/>
        <v>44.443955069490102</v>
      </c>
      <c r="AT1428" s="243">
        <f t="shared" si="1445"/>
        <v>535.83562000000006</v>
      </c>
      <c r="AU1428" s="243">
        <v>0</v>
      </c>
      <c r="AV1428" s="94"/>
      <c r="AW1428" s="243">
        <f t="shared" si="1446"/>
        <v>0</v>
      </c>
      <c r="AX1428" s="243"/>
      <c r="AY1428" s="242">
        <f t="shared" si="1447"/>
        <v>0</v>
      </c>
      <c r="AZ1428" s="243">
        <f t="shared" si="1448"/>
        <v>0</v>
      </c>
      <c r="BA1428" s="243">
        <v>215.80999999999995</v>
      </c>
      <c r="BB1428" s="243">
        <v>214.85093000000001</v>
      </c>
      <c r="BC1428" s="243">
        <f t="shared" si="1449"/>
        <v>430.66092999999995</v>
      </c>
      <c r="BD1428" s="243">
        <v>215.82</v>
      </c>
      <c r="BE1428" s="242">
        <f t="shared" si="1450"/>
        <v>50.113670631789141</v>
      </c>
      <c r="BF1428" s="243">
        <f t="shared" si="1451"/>
        <v>214.84092999999996</v>
      </c>
      <c r="BG1428" s="86">
        <f t="shared" si="1428"/>
        <v>1308.2280000000001</v>
      </c>
      <c r="BH1428" s="86">
        <f t="shared" si="1428"/>
        <v>1745.1054900000001</v>
      </c>
      <c r="BI1428" s="86">
        <f t="shared" si="1452"/>
        <v>3053.33349</v>
      </c>
      <c r="BJ1428" s="86">
        <f t="shared" si="1429"/>
        <v>1093.9099999999999</v>
      </c>
      <c r="BK1428" s="85">
        <f t="shared" si="1453"/>
        <v>35.826744886618982</v>
      </c>
      <c r="BL1428" s="86">
        <f t="shared" si="1454"/>
        <v>1959.4234900000001</v>
      </c>
    </row>
    <row r="1429" spans="1:64" ht="20.25" x14ac:dyDescent="0.3">
      <c r="A1429" s="17">
        <v>12</v>
      </c>
      <c r="B1429" s="17">
        <v>5</v>
      </c>
      <c r="C1429" s="232">
        <v>23</v>
      </c>
      <c r="D1429" s="239" t="s">
        <v>187</v>
      </c>
      <c r="E1429" s="294">
        <v>-1.0000000000012221E-3</v>
      </c>
      <c r="F1429" s="295"/>
      <c r="G1429" s="294">
        <f t="shared" si="1430"/>
        <v>-1.0000000000012221E-3</v>
      </c>
      <c r="H1429" s="294"/>
      <c r="I1429" s="296">
        <f t="shared" ref="I1429:I1437" si="1456">IF(H1429&lt;&gt;0,(H1429/G1429*100),0)</f>
        <v>0</v>
      </c>
      <c r="J1429" s="294">
        <f t="shared" si="1425"/>
        <v>-1.0000000000012221E-3</v>
      </c>
      <c r="K1429" s="294">
        <v>50.71</v>
      </c>
      <c r="L1429" s="252">
        <v>15.21</v>
      </c>
      <c r="M1429" s="294">
        <f t="shared" si="1431"/>
        <v>65.92</v>
      </c>
      <c r="N1429" s="294"/>
      <c r="O1429" s="296">
        <f t="shared" si="1432"/>
        <v>0</v>
      </c>
      <c r="P1429" s="294">
        <f t="shared" si="1426"/>
        <v>65.92</v>
      </c>
      <c r="Q1429" s="294">
        <v>5.9500000000000011</v>
      </c>
      <c r="R1429" s="252">
        <v>5.07</v>
      </c>
      <c r="S1429" s="294">
        <f t="shared" si="1433"/>
        <v>11.020000000000001</v>
      </c>
      <c r="T1429" s="294"/>
      <c r="U1429" s="296">
        <f t="shared" si="1455"/>
        <v>0</v>
      </c>
      <c r="V1429" s="294">
        <f t="shared" si="1434"/>
        <v>11.020000000000001</v>
      </c>
      <c r="W1429" s="294">
        <v>3</v>
      </c>
      <c r="X1429" s="252">
        <v>1</v>
      </c>
      <c r="Y1429" s="294">
        <f t="shared" si="1427"/>
        <v>4</v>
      </c>
      <c r="Z1429" s="294">
        <v>2</v>
      </c>
      <c r="AA1429" s="296">
        <f t="shared" si="1435"/>
        <v>50</v>
      </c>
      <c r="AB1429" s="294">
        <f t="shared" si="1436"/>
        <v>2</v>
      </c>
      <c r="AC1429" s="243">
        <v>48.550000000000011</v>
      </c>
      <c r="AD1429" s="97">
        <v>168.78980000000001</v>
      </c>
      <c r="AE1429" s="243">
        <f t="shared" si="1437"/>
        <v>217.33980000000003</v>
      </c>
      <c r="AF1429" s="243">
        <v>48.55</v>
      </c>
      <c r="AG1429" s="242">
        <f t="shared" si="1438"/>
        <v>22.338292388232617</v>
      </c>
      <c r="AH1429" s="243">
        <f t="shared" si="1439"/>
        <v>168.78980000000001</v>
      </c>
      <c r="AI1429" s="243">
        <v>320.03800000000007</v>
      </c>
      <c r="AJ1429" s="243">
        <v>242.68585999999999</v>
      </c>
      <c r="AK1429" s="243">
        <f t="shared" si="1440"/>
        <v>562.72386000000006</v>
      </c>
      <c r="AL1429" s="243">
        <v>103.21</v>
      </c>
      <c r="AM1429" s="242">
        <f t="shared" si="1441"/>
        <v>18.341145157768853</v>
      </c>
      <c r="AN1429" s="243">
        <f t="shared" si="1442"/>
        <v>459.51386000000008</v>
      </c>
      <c r="AO1429" s="243">
        <v>325.59400000000005</v>
      </c>
      <c r="AP1429" s="243">
        <v>224.04248000000001</v>
      </c>
      <c r="AQ1429" s="243">
        <f t="shared" si="1443"/>
        <v>549.63648000000012</v>
      </c>
      <c r="AR1429" s="243">
        <v>66.5</v>
      </c>
      <c r="AS1429" s="242">
        <f t="shared" si="1444"/>
        <v>12.098905807707666</v>
      </c>
      <c r="AT1429" s="243">
        <f t="shared" si="1445"/>
        <v>483.13648000000012</v>
      </c>
      <c r="AU1429" s="243">
        <v>0</v>
      </c>
      <c r="AV1429" s="94"/>
      <c r="AW1429" s="243">
        <f t="shared" si="1446"/>
        <v>0</v>
      </c>
      <c r="AX1429" s="243"/>
      <c r="AY1429" s="242">
        <f t="shared" si="1447"/>
        <v>0</v>
      </c>
      <c r="AZ1429" s="243">
        <f t="shared" si="1448"/>
        <v>0</v>
      </c>
      <c r="BA1429" s="243">
        <v>174.74</v>
      </c>
      <c r="BB1429" s="243">
        <v>100.62390000000001</v>
      </c>
      <c r="BC1429" s="243">
        <f t="shared" si="1449"/>
        <v>275.3639</v>
      </c>
      <c r="BD1429" s="243"/>
      <c r="BE1429" s="242">
        <f t="shared" si="1450"/>
        <v>0</v>
      </c>
      <c r="BF1429" s="243">
        <f t="shared" si="1451"/>
        <v>275.3639</v>
      </c>
      <c r="BG1429" s="86">
        <f t="shared" si="1428"/>
        <v>928.58100000000013</v>
      </c>
      <c r="BH1429" s="86">
        <f t="shared" si="1428"/>
        <v>757.42204000000004</v>
      </c>
      <c r="BI1429" s="86">
        <f t="shared" si="1452"/>
        <v>1686.0030400000001</v>
      </c>
      <c r="BJ1429" s="86">
        <f t="shared" si="1429"/>
        <v>220.26</v>
      </c>
      <c r="BK1429" s="85">
        <f t="shared" si="1453"/>
        <v>13.064033383949294</v>
      </c>
      <c r="BL1429" s="86">
        <f t="shared" si="1454"/>
        <v>1465.7430400000001</v>
      </c>
    </row>
    <row r="1430" spans="1:64" ht="20.25" x14ac:dyDescent="0.3">
      <c r="A1430" s="17">
        <v>13</v>
      </c>
      <c r="B1430" s="17">
        <v>6</v>
      </c>
      <c r="C1430" s="232">
        <v>24</v>
      </c>
      <c r="D1430" s="239" t="s">
        <v>39</v>
      </c>
      <c r="E1430" s="294">
        <v>-1.9999999999997797E-3</v>
      </c>
      <c r="F1430" s="295"/>
      <c r="G1430" s="294">
        <f t="shared" si="1430"/>
        <v>-1.9999999999997797E-3</v>
      </c>
      <c r="H1430" s="294"/>
      <c r="I1430" s="296">
        <f t="shared" si="1456"/>
        <v>0</v>
      </c>
      <c r="J1430" s="294">
        <f t="shared" si="1425"/>
        <v>-1.9999999999997797E-3</v>
      </c>
      <c r="K1430" s="294">
        <v>25.189999999999998</v>
      </c>
      <c r="L1430" s="252">
        <v>9.81</v>
      </c>
      <c r="M1430" s="294">
        <f t="shared" si="1431"/>
        <v>35</v>
      </c>
      <c r="N1430" s="294">
        <v>4.33</v>
      </c>
      <c r="O1430" s="296">
        <f t="shared" si="1432"/>
        <v>12.371428571428572</v>
      </c>
      <c r="P1430" s="294">
        <f t="shared" si="1426"/>
        <v>30.67</v>
      </c>
      <c r="Q1430" s="294">
        <v>6.08</v>
      </c>
      <c r="R1430" s="252">
        <v>3.27</v>
      </c>
      <c r="S1430" s="294">
        <f t="shared" si="1433"/>
        <v>9.35</v>
      </c>
      <c r="T1430" s="294">
        <v>1.25</v>
      </c>
      <c r="U1430" s="296">
        <f t="shared" si="1455"/>
        <v>13.368983957219251</v>
      </c>
      <c r="V1430" s="294">
        <f t="shared" si="1434"/>
        <v>8.1</v>
      </c>
      <c r="W1430" s="294">
        <v>0.95</v>
      </c>
      <c r="X1430" s="252">
        <v>0.5</v>
      </c>
      <c r="Y1430" s="294">
        <f t="shared" si="1427"/>
        <v>1.45</v>
      </c>
      <c r="Z1430" s="294">
        <v>0.84</v>
      </c>
      <c r="AA1430" s="296">
        <f t="shared" si="1435"/>
        <v>57.931034482758626</v>
      </c>
      <c r="AB1430" s="294">
        <f t="shared" si="1436"/>
        <v>0.61</v>
      </c>
      <c r="AC1430" s="243">
        <v>79.62</v>
      </c>
      <c r="AD1430" s="97">
        <v>84.39</v>
      </c>
      <c r="AE1430" s="243">
        <f t="shared" si="1437"/>
        <v>164.01</v>
      </c>
      <c r="AF1430" s="243"/>
      <c r="AG1430" s="242">
        <f t="shared" si="1438"/>
        <v>0</v>
      </c>
      <c r="AH1430" s="243">
        <f t="shared" si="1439"/>
        <v>164.01</v>
      </c>
      <c r="AI1430" s="243">
        <v>350.22800000000001</v>
      </c>
      <c r="AJ1430" s="243">
        <v>150.92152000000002</v>
      </c>
      <c r="AK1430" s="243">
        <f t="shared" si="1440"/>
        <v>501.14952000000005</v>
      </c>
      <c r="AL1430" s="243">
        <v>178.94</v>
      </c>
      <c r="AM1430" s="242">
        <f t="shared" si="1441"/>
        <v>35.705910683103113</v>
      </c>
      <c r="AN1430" s="243">
        <f t="shared" si="1442"/>
        <v>322.20952000000005</v>
      </c>
      <c r="AO1430" s="243">
        <v>305.31199999999995</v>
      </c>
      <c r="AP1430" s="243">
        <v>139.71763999999999</v>
      </c>
      <c r="AQ1430" s="243">
        <f t="shared" si="1443"/>
        <v>445.02963999999997</v>
      </c>
      <c r="AR1430" s="243">
        <v>145.82</v>
      </c>
      <c r="AS1430" s="242">
        <f t="shared" si="1444"/>
        <v>32.766356865578658</v>
      </c>
      <c r="AT1430" s="243">
        <f t="shared" si="1445"/>
        <v>299.20963999999998</v>
      </c>
      <c r="AU1430" s="243">
        <v>0</v>
      </c>
      <c r="AV1430" s="94"/>
      <c r="AW1430" s="243">
        <f t="shared" si="1446"/>
        <v>0</v>
      </c>
      <c r="AX1430" s="243"/>
      <c r="AY1430" s="242">
        <f t="shared" si="1447"/>
        <v>0</v>
      </c>
      <c r="AZ1430" s="243">
        <f t="shared" si="1448"/>
        <v>0</v>
      </c>
      <c r="BA1430" s="243">
        <v>0</v>
      </c>
      <c r="BB1430" s="243">
        <v>0</v>
      </c>
      <c r="BC1430" s="243">
        <f t="shared" si="1449"/>
        <v>0</v>
      </c>
      <c r="BD1430" s="243"/>
      <c r="BE1430" s="242">
        <f t="shared" si="1450"/>
        <v>0</v>
      </c>
      <c r="BF1430" s="243">
        <f t="shared" si="1451"/>
        <v>0</v>
      </c>
      <c r="BG1430" s="86">
        <f t="shared" si="1428"/>
        <v>767.37800000000004</v>
      </c>
      <c r="BH1430" s="86">
        <f t="shared" si="1428"/>
        <v>388.60915999999997</v>
      </c>
      <c r="BI1430" s="86">
        <f t="shared" si="1452"/>
        <v>1155.9871600000001</v>
      </c>
      <c r="BJ1430" s="86">
        <f t="shared" si="1429"/>
        <v>331.17999999999995</v>
      </c>
      <c r="BK1430" s="85">
        <f t="shared" si="1453"/>
        <v>28.649107140601799</v>
      </c>
      <c r="BL1430" s="86">
        <f t="shared" si="1454"/>
        <v>824.80716000000018</v>
      </c>
    </row>
    <row r="1431" spans="1:64" ht="20.25" x14ac:dyDescent="0.3">
      <c r="A1431" s="17">
        <v>14</v>
      </c>
      <c r="B1431" s="17"/>
      <c r="C1431" s="232">
        <v>25</v>
      </c>
      <c r="D1431" s="239" t="s">
        <v>40</v>
      </c>
      <c r="E1431" s="294">
        <v>3.9999999999995595E-3</v>
      </c>
      <c r="F1431" s="295"/>
      <c r="G1431" s="294">
        <f t="shared" si="1430"/>
        <v>3.9999999999995595E-3</v>
      </c>
      <c r="H1431" s="294"/>
      <c r="I1431" s="296">
        <f t="shared" si="1456"/>
        <v>0</v>
      </c>
      <c r="J1431" s="294">
        <f t="shared" si="1425"/>
        <v>3.9999999999995595E-3</v>
      </c>
      <c r="K1431" s="294">
        <v>60.209999999999994</v>
      </c>
      <c r="L1431" s="252">
        <v>16.2</v>
      </c>
      <c r="M1431" s="294">
        <f t="shared" si="1431"/>
        <v>76.41</v>
      </c>
      <c r="N1431" s="294">
        <v>10.89</v>
      </c>
      <c r="O1431" s="296">
        <f t="shared" si="1432"/>
        <v>14.252061248527681</v>
      </c>
      <c r="P1431" s="294">
        <f t="shared" si="1426"/>
        <v>65.52</v>
      </c>
      <c r="Q1431" s="294">
        <v>1.5899999999999999</v>
      </c>
      <c r="R1431" s="252">
        <v>5.4</v>
      </c>
      <c r="S1431" s="294">
        <f t="shared" si="1433"/>
        <v>6.99</v>
      </c>
      <c r="T1431" s="294">
        <v>1.87</v>
      </c>
      <c r="U1431" s="296">
        <f t="shared" si="1455"/>
        <v>26.752503576537912</v>
      </c>
      <c r="V1431" s="294">
        <f t="shared" si="1434"/>
        <v>5.12</v>
      </c>
      <c r="W1431" s="294">
        <v>0</v>
      </c>
      <c r="X1431" s="252">
        <v>0.8</v>
      </c>
      <c r="Y1431" s="294">
        <f t="shared" si="1427"/>
        <v>0.8</v>
      </c>
      <c r="Z1431" s="294">
        <v>0.1</v>
      </c>
      <c r="AA1431" s="296">
        <f t="shared" si="1435"/>
        <v>12.5</v>
      </c>
      <c r="AB1431" s="294">
        <f t="shared" si="1436"/>
        <v>0.70000000000000007</v>
      </c>
      <c r="AC1431" s="243">
        <v>64.63</v>
      </c>
      <c r="AD1431" s="97">
        <v>135.03</v>
      </c>
      <c r="AE1431" s="243">
        <f t="shared" si="1437"/>
        <v>199.66</v>
      </c>
      <c r="AF1431" s="243">
        <v>34.700000000000003</v>
      </c>
      <c r="AG1431" s="242">
        <f t="shared" si="1438"/>
        <v>17.379545226885707</v>
      </c>
      <c r="AH1431" s="243">
        <f t="shared" si="1439"/>
        <v>164.95999999999998</v>
      </c>
      <c r="AI1431" s="243">
        <v>66.06799999999987</v>
      </c>
      <c r="AJ1431" s="243">
        <v>250.10046</v>
      </c>
      <c r="AK1431" s="243">
        <f t="shared" si="1440"/>
        <v>316.16845999999987</v>
      </c>
      <c r="AL1431" s="243">
        <v>69.92</v>
      </c>
      <c r="AM1431" s="242">
        <f t="shared" si="1441"/>
        <v>22.114792854416923</v>
      </c>
      <c r="AN1431" s="243">
        <f t="shared" si="1442"/>
        <v>246.24845999999985</v>
      </c>
      <c r="AO1431" s="243">
        <v>178.22800000000007</v>
      </c>
      <c r="AP1431" s="243">
        <v>231.54764</v>
      </c>
      <c r="AQ1431" s="243">
        <f t="shared" si="1443"/>
        <v>409.77564000000007</v>
      </c>
      <c r="AR1431" s="243">
        <v>131.43</v>
      </c>
      <c r="AS1431" s="242">
        <f t="shared" si="1444"/>
        <v>32.073648887474128</v>
      </c>
      <c r="AT1431" s="243">
        <f t="shared" si="1445"/>
        <v>278.34564000000006</v>
      </c>
      <c r="AU1431" s="243">
        <v>0</v>
      </c>
      <c r="AV1431" s="94"/>
      <c r="AW1431" s="243">
        <f t="shared" si="1446"/>
        <v>0</v>
      </c>
      <c r="AX1431" s="243"/>
      <c r="AY1431" s="242">
        <f t="shared" si="1447"/>
        <v>0</v>
      </c>
      <c r="AZ1431" s="243">
        <f t="shared" si="1448"/>
        <v>0</v>
      </c>
      <c r="BA1431" s="243">
        <v>0</v>
      </c>
      <c r="BB1431" s="243">
        <v>0</v>
      </c>
      <c r="BC1431" s="243">
        <f t="shared" si="1449"/>
        <v>0</v>
      </c>
      <c r="BD1431" s="243"/>
      <c r="BE1431" s="242">
        <f t="shared" si="1450"/>
        <v>0</v>
      </c>
      <c r="BF1431" s="243">
        <f t="shared" si="1451"/>
        <v>0</v>
      </c>
      <c r="BG1431" s="86">
        <f t="shared" si="1428"/>
        <v>370.7299999999999</v>
      </c>
      <c r="BH1431" s="86">
        <f t="shared" si="1428"/>
        <v>639.07809999999995</v>
      </c>
      <c r="BI1431" s="86">
        <f t="shared" si="1452"/>
        <v>1009.8080999999999</v>
      </c>
      <c r="BJ1431" s="86">
        <f t="shared" si="1429"/>
        <v>248.91000000000003</v>
      </c>
      <c r="BK1431" s="85">
        <f t="shared" si="1453"/>
        <v>24.649237810629572</v>
      </c>
      <c r="BL1431" s="86">
        <f t="shared" si="1454"/>
        <v>760.89809999999989</v>
      </c>
    </row>
    <row r="1432" spans="1:64" ht="20.25" x14ac:dyDescent="0.3">
      <c r="A1432" s="17"/>
      <c r="B1432" s="17"/>
      <c r="C1432" s="232">
        <v>26</v>
      </c>
      <c r="D1432" s="239" t="s">
        <v>41</v>
      </c>
      <c r="E1432" s="294">
        <v>-3.9999999999995595E-3</v>
      </c>
      <c r="F1432" s="295"/>
      <c r="G1432" s="294">
        <f t="shared" si="1430"/>
        <v>-3.9999999999995595E-3</v>
      </c>
      <c r="H1432" s="294"/>
      <c r="I1432" s="296">
        <f t="shared" si="1456"/>
        <v>0</v>
      </c>
      <c r="J1432" s="294">
        <f t="shared" si="1425"/>
        <v>-3.9999999999995595E-3</v>
      </c>
      <c r="K1432" s="294">
        <v>53.039999999999992</v>
      </c>
      <c r="L1432" s="252">
        <v>20.7</v>
      </c>
      <c r="M1432" s="294">
        <f t="shared" si="1431"/>
        <v>73.739999999999995</v>
      </c>
      <c r="N1432" s="294">
        <v>10.44</v>
      </c>
      <c r="O1432" s="296">
        <f t="shared" si="1432"/>
        <v>14.157851912123679</v>
      </c>
      <c r="P1432" s="294">
        <f t="shared" si="1426"/>
        <v>63.3</v>
      </c>
      <c r="Q1432" s="294">
        <v>17.240000000000002</v>
      </c>
      <c r="R1432" s="252">
        <v>6.9</v>
      </c>
      <c r="S1432" s="294">
        <f t="shared" si="1433"/>
        <v>24.14</v>
      </c>
      <c r="T1432" s="294">
        <v>6.86</v>
      </c>
      <c r="U1432" s="296">
        <f t="shared" si="1455"/>
        <v>28.417564208782103</v>
      </c>
      <c r="V1432" s="294">
        <f t="shared" si="1434"/>
        <v>17.28</v>
      </c>
      <c r="W1432" s="294">
        <v>3.3000000000000003</v>
      </c>
      <c r="X1432" s="252">
        <v>1.1000000000000001</v>
      </c>
      <c r="Y1432" s="294">
        <f t="shared" si="1427"/>
        <v>4.4000000000000004</v>
      </c>
      <c r="Z1432" s="294">
        <v>0.2</v>
      </c>
      <c r="AA1432" s="296">
        <f t="shared" si="1435"/>
        <v>4.5454545454545459</v>
      </c>
      <c r="AB1432" s="294">
        <f t="shared" si="1436"/>
        <v>4.2</v>
      </c>
      <c r="AC1432" s="243">
        <v>175.16</v>
      </c>
      <c r="AD1432" s="97">
        <v>185.66878</v>
      </c>
      <c r="AE1432" s="243">
        <f t="shared" si="1437"/>
        <v>360.82877999999999</v>
      </c>
      <c r="AF1432" s="243">
        <v>36.520000000000003</v>
      </c>
      <c r="AG1432" s="242">
        <f t="shared" si="1438"/>
        <v>10.121143884365322</v>
      </c>
      <c r="AH1432" s="243">
        <f t="shared" si="1439"/>
        <v>324.30878000000001</v>
      </c>
      <c r="AI1432" s="243">
        <v>466.53000000000009</v>
      </c>
      <c r="AJ1432" s="243">
        <v>329.97104000000002</v>
      </c>
      <c r="AK1432" s="243">
        <f t="shared" si="1440"/>
        <v>796.5010400000001</v>
      </c>
      <c r="AL1432" s="243">
        <v>255.77</v>
      </c>
      <c r="AM1432" s="242">
        <f t="shared" si="1441"/>
        <v>32.111696928857739</v>
      </c>
      <c r="AN1432" s="243">
        <f t="shared" si="1442"/>
        <v>540.73104000000012</v>
      </c>
      <c r="AO1432" s="243">
        <v>450.09699999999987</v>
      </c>
      <c r="AP1432" s="243">
        <v>304.79389999999995</v>
      </c>
      <c r="AQ1432" s="243">
        <f t="shared" si="1443"/>
        <v>754.89089999999987</v>
      </c>
      <c r="AR1432" s="243">
        <v>203.04</v>
      </c>
      <c r="AS1432" s="242">
        <f t="shared" si="1444"/>
        <v>26.896601879821315</v>
      </c>
      <c r="AT1432" s="243">
        <f t="shared" si="1445"/>
        <v>551.85089999999991</v>
      </c>
      <c r="AU1432" s="243">
        <v>0</v>
      </c>
      <c r="AV1432" s="94"/>
      <c r="AW1432" s="243">
        <f t="shared" si="1446"/>
        <v>0</v>
      </c>
      <c r="AX1432" s="243"/>
      <c r="AY1432" s="242">
        <f t="shared" si="1447"/>
        <v>0</v>
      </c>
      <c r="AZ1432" s="243">
        <f t="shared" si="1448"/>
        <v>0</v>
      </c>
      <c r="BA1432" s="243">
        <v>0</v>
      </c>
      <c r="BB1432" s="243">
        <v>0</v>
      </c>
      <c r="BC1432" s="243">
        <f t="shared" si="1449"/>
        <v>0</v>
      </c>
      <c r="BD1432" s="243"/>
      <c r="BE1432" s="242">
        <f t="shared" si="1450"/>
        <v>0</v>
      </c>
      <c r="BF1432" s="243">
        <f t="shared" si="1451"/>
        <v>0</v>
      </c>
      <c r="BG1432" s="86">
        <f t="shared" si="1428"/>
        <v>1165.3630000000001</v>
      </c>
      <c r="BH1432" s="86">
        <f t="shared" si="1428"/>
        <v>849.13371999999993</v>
      </c>
      <c r="BI1432" s="86">
        <f t="shared" si="1452"/>
        <v>2014.4967200000001</v>
      </c>
      <c r="BJ1432" s="86">
        <f t="shared" si="1429"/>
        <v>512.82999999999993</v>
      </c>
      <c r="BK1432" s="85">
        <f t="shared" si="1453"/>
        <v>25.456978654202022</v>
      </c>
      <c r="BL1432" s="86">
        <f t="shared" si="1454"/>
        <v>1501.6667200000002</v>
      </c>
    </row>
    <row r="1433" spans="1:64" ht="20.25" x14ac:dyDescent="0.3">
      <c r="A1433" s="17">
        <v>15</v>
      </c>
      <c r="B1433" s="17">
        <v>7</v>
      </c>
      <c r="C1433" s="232">
        <v>27</v>
      </c>
      <c r="D1433" s="239" t="s">
        <v>42</v>
      </c>
      <c r="E1433" s="294">
        <v>-3.9999999999995595E-3</v>
      </c>
      <c r="F1433" s="295"/>
      <c r="G1433" s="294">
        <f t="shared" si="1430"/>
        <v>-3.9999999999995595E-3</v>
      </c>
      <c r="H1433" s="294"/>
      <c r="I1433" s="296">
        <f t="shared" si="1456"/>
        <v>0</v>
      </c>
      <c r="J1433" s="294">
        <f t="shared" si="1425"/>
        <v>-3.9999999999995595E-3</v>
      </c>
      <c r="K1433" s="294">
        <v>61.56</v>
      </c>
      <c r="L1433" s="252">
        <v>15.39</v>
      </c>
      <c r="M1433" s="294">
        <f t="shared" si="1431"/>
        <v>76.95</v>
      </c>
      <c r="N1433" s="294">
        <v>5.04</v>
      </c>
      <c r="O1433" s="296">
        <f t="shared" si="1432"/>
        <v>6.5497076023391818</v>
      </c>
      <c r="P1433" s="294">
        <f t="shared" si="1426"/>
        <v>71.91</v>
      </c>
      <c r="Q1433" s="294">
        <v>16.740000000000002</v>
      </c>
      <c r="R1433" s="252">
        <v>5.13</v>
      </c>
      <c r="S1433" s="294">
        <f t="shared" si="1433"/>
        <v>21.87</v>
      </c>
      <c r="T1433" s="294">
        <v>4.66</v>
      </c>
      <c r="U1433" s="296">
        <f t="shared" si="1455"/>
        <v>21.307727480566989</v>
      </c>
      <c r="V1433" s="294">
        <f t="shared" si="1434"/>
        <v>17.21</v>
      </c>
      <c r="W1433" s="294">
        <v>3.0000000000000004</v>
      </c>
      <c r="X1433" s="252">
        <v>1.1000000000000001</v>
      </c>
      <c r="Y1433" s="294">
        <f t="shared" si="1427"/>
        <v>4.1000000000000005</v>
      </c>
      <c r="Z1433" s="294">
        <v>0.1</v>
      </c>
      <c r="AA1433" s="296">
        <f t="shared" si="1435"/>
        <v>2.4390243902439024</v>
      </c>
      <c r="AB1433" s="294">
        <f t="shared" si="1436"/>
        <v>4.0000000000000009</v>
      </c>
      <c r="AC1433" s="243">
        <v>128.19</v>
      </c>
      <c r="AD1433" s="97">
        <v>185.66878</v>
      </c>
      <c r="AE1433" s="243">
        <f t="shared" si="1437"/>
        <v>313.85878000000002</v>
      </c>
      <c r="AF1433" s="243">
        <v>43.92</v>
      </c>
      <c r="AG1433" s="242">
        <f t="shared" si="1438"/>
        <v>13.993554680866344</v>
      </c>
      <c r="AH1433" s="243">
        <f t="shared" si="1439"/>
        <v>269.93878000000001</v>
      </c>
      <c r="AI1433" s="243">
        <v>298.15199999999993</v>
      </c>
      <c r="AJ1433" s="243">
        <v>235.26942000000003</v>
      </c>
      <c r="AK1433" s="243">
        <f t="shared" si="1440"/>
        <v>533.4214199999999</v>
      </c>
      <c r="AL1433" s="243">
        <v>253.63</v>
      </c>
      <c r="AM1433" s="242">
        <f t="shared" si="1441"/>
        <v>47.547771891125038</v>
      </c>
      <c r="AN1433" s="243">
        <f t="shared" si="1442"/>
        <v>279.7914199999999</v>
      </c>
      <c r="AO1433" s="243">
        <v>381.29599999999994</v>
      </c>
      <c r="AP1433" s="243">
        <v>218.01236</v>
      </c>
      <c r="AQ1433" s="243">
        <f t="shared" si="1443"/>
        <v>599.30835999999999</v>
      </c>
      <c r="AR1433" s="243">
        <v>189.84</v>
      </c>
      <c r="AS1433" s="242">
        <f t="shared" si="1444"/>
        <v>31.67651457423354</v>
      </c>
      <c r="AT1433" s="243">
        <f t="shared" si="1445"/>
        <v>409.46835999999996</v>
      </c>
      <c r="AU1433" s="243">
        <v>18.2</v>
      </c>
      <c r="AV1433" s="94"/>
      <c r="AW1433" s="243">
        <f t="shared" si="1446"/>
        <v>18.2</v>
      </c>
      <c r="AX1433" s="243">
        <v>18.2</v>
      </c>
      <c r="AY1433" s="242">
        <f t="shared" si="1447"/>
        <v>100</v>
      </c>
      <c r="AZ1433" s="243">
        <f t="shared" si="1448"/>
        <v>0</v>
      </c>
      <c r="BA1433" s="243">
        <v>193.70000000000002</v>
      </c>
      <c r="BB1433" s="243">
        <v>77.922830000000005</v>
      </c>
      <c r="BC1433" s="243">
        <f t="shared" si="1449"/>
        <v>271.62283000000002</v>
      </c>
      <c r="BD1433" s="243">
        <v>41.39</v>
      </c>
      <c r="BE1433" s="242">
        <f t="shared" si="1450"/>
        <v>15.23804166240371</v>
      </c>
      <c r="BF1433" s="243">
        <f t="shared" si="1451"/>
        <v>230.23283000000004</v>
      </c>
      <c r="BG1433" s="86">
        <f t="shared" si="1428"/>
        <v>1100.8340000000001</v>
      </c>
      <c r="BH1433" s="86">
        <f t="shared" si="1428"/>
        <v>738.49338999999998</v>
      </c>
      <c r="BI1433" s="86">
        <f t="shared" si="1452"/>
        <v>1839.3273899999999</v>
      </c>
      <c r="BJ1433" s="86">
        <f t="shared" si="1429"/>
        <v>556.78</v>
      </c>
      <c r="BK1433" s="85">
        <f t="shared" si="1453"/>
        <v>30.270848084309776</v>
      </c>
      <c r="BL1433" s="86">
        <f t="shared" si="1454"/>
        <v>1282.54739</v>
      </c>
    </row>
    <row r="1434" spans="1:64" ht="20.25" x14ac:dyDescent="0.3">
      <c r="A1434" s="17">
        <v>16</v>
      </c>
      <c r="B1434" s="17"/>
      <c r="C1434" s="232">
        <v>28</v>
      </c>
      <c r="D1434" s="239" t="s">
        <v>43</v>
      </c>
      <c r="E1434" s="294">
        <v>4.0000000000004476E-3</v>
      </c>
      <c r="F1434" s="295"/>
      <c r="G1434" s="294">
        <f t="shared" si="1430"/>
        <v>4.0000000000004476E-3</v>
      </c>
      <c r="H1434" s="294"/>
      <c r="I1434" s="296">
        <f t="shared" si="1456"/>
        <v>0</v>
      </c>
      <c r="J1434" s="294">
        <f t="shared" si="1425"/>
        <v>4.0000000000004476E-3</v>
      </c>
      <c r="K1434" s="294">
        <v>20.46</v>
      </c>
      <c r="L1434" s="252">
        <v>13.32</v>
      </c>
      <c r="M1434" s="294">
        <f t="shared" si="1431"/>
        <v>33.78</v>
      </c>
      <c r="N1434" s="294">
        <v>2.5</v>
      </c>
      <c r="O1434" s="296">
        <f t="shared" si="1432"/>
        <v>7.4008288928359978</v>
      </c>
      <c r="P1434" s="294">
        <f t="shared" si="1426"/>
        <v>31.28</v>
      </c>
      <c r="Q1434" s="294">
        <v>7.5500000000000007</v>
      </c>
      <c r="R1434" s="252">
        <v>4.4400000000000004</v>
      </c>
      <c r="S1434" s="294">
        <f t="shared" si="1433"/>
        <v>11.990000000000002</v>
      </c>
      <c r="T1434" s="294">
        <v>0.86</v>
      </c>
      <c r="U1434" s="296">
        <f t="shared" si="1455"/>
        <v>7.1726438698915747</v>
      </c>
      <c r="V1434" s="294">
        <f t="shared" si="1434"/>
        <v>11.130000000000003</v>
      </c>
      <c r="W1434" s="294">
        <v>1.0000000000000004</v>
      </c>
      <c r="X1434" s="252">
        <v>0.9</v>
      </c>
      <c r="Y1434" s="294">
        <f t="shared" si="1427"/>
        <v>1.9000000000000004</v>
      </c>
      <c r="Z1434" s="294">
        <v>7.0000000000000007E-2</v>
      </c>
      <c r="AA1434" s="296">
        <f t="shared" si="1435"/>
        <v>3.6842105263157889</v>
      </c>
      <c r="AB1434" s="294">
        <f t="shared" si="1436"/>
        <v>1.8300000000000003</v>
      </c>
      <c r="AC1434" s="243">
        <v>143.31</v>
      </c>
      <c r="AD1434" s="97">
        <v>151.91082</v>
      </c>
      <c r="AE1434" s="243">
        <f t="shared" si="1437"/>
        <v>295.22082</v>
      </c>
      <c r="AF1434" s="243">
        <v>10.19</v>
      </c>
      <c r="AG1434" s="242">
        <f t="shared" si="1438"/>
        <v>3.4516535791750727</v>
      </c>
      <c r="AH1434" s="243">
        <f t="shared" si="1439"/>
        <v>285.03082000000001</v>
      </c>
      <c r="AI1434" s="243">
        <v>99.115999999999985</v>
      </c>
      <c r="AJ1434" s="243">
        <v>205.15755999999999</v>
      </c>
      <c r="AK1434" s="243">
        <f t="shared" si="1440"/>
        <v>304.27355999999997</v>
      </c>
      <c r="AL1434" s="243">
        <v>55.88</v>
      </c>
      <c r="AM1434" s="242">
        <f t="shared" si="1441"/>
        <v>18.365052816288081</v>
      </c>
      <c r="AN1434" s="243">
        <f t="shared" si="1442"/>
        <v>248.39355999999998</v>
      </c>
      <c r="AO1434" s="243">
        <v>162.09299999999996</v>
      </c>
      <c r="AP1434" s="243">
        <v>189.91738000000001</v>
      </c>
      <c r="AQ1434" s="243">
        <f t="shared" si="1443"/>
        <v>352.01037999999994</v>
      </c>
      <c r="AR1434" s="243">
        <v>33.32</v>
      </c>
      <c r="AS1434" s="242">
        <f t="shared" si="1444"/>
        <v>9.465629962389178</v>
      </c>
      <c r="AT1434" s="243">
        <f t="shared" si="1445"/>
        <v>318.69037999999995</v>
      </c>
      <c r="AU1434" s="243">
        <v>2.9300000000000006</v>
      </c>
      <c r="AV1434" s="94"/>
      <c r="AW1434" s="243">
        <f t="shared" si="1446"/>
        <v>2.9300000000000006</v>
      </c>
      <c r="AX1434" s="243">
        <v>2.65</v>
      </c>
      <c r="AY1434" s="242">
        <f t="shared" si="1447"/>
        <v>90.443686006825914</v>
      </c>
      <c r="AZ1434" s="243">
        <f t="shared" si="1448"/>
        <v>0.28000000000000069</v>
      </c>
      <c r="BA1434" s="243">
        <v>50.629999999999995</v>
      </c>
      <c r="BB1434" s="243">
        <v>25.255849999999999</v>
      </c>
      <c r="BC1434" s="243">
        <f t="shared" si="1449"/>
        <v>75.885849999999991</v>
      </c>
      <c r="BD1434" s="243">
        <v>2.91</v>
      </c>
      <c r="BE1434" s="242">
        <f t="shared" si="1450"/>
        <v>3.8347069974178325</v>
      </c>
      <c r="BF1434" s="243">
        <f t="shared" si="1451"/>
        <v>72.975849999999994</v>
      </c>
      <c r="BG1434" s="86">
        <f t="shared" si="1428"/>
        <v>487.09299999999996</v>
      </c>
      <c r="BH1434" s="86">
        <f t="shared" si="1428"/>
        <v>590.90161000000001</v>
      </c>
      <c r="BI1434" s="86">
        <f t="shared" si="1452"/>
        <v>1077.99461</v>
      </c>
      <c r="BJ1434" s="86">
        <f t="shared" si="1429"/>
        <v>108.38</v>
      </c>
      <c r="BK1434" s="85">
        <f t="shared" si="1453"/>
        <v>10.053853608785669</v>
      </c>
      <c r="BL1434" s="86">
        <f t="shared" si="1454"/>
        <v>969.61460999999997</v>
      </c>
    </row>
    <row r="1435" spans="1:64" ht="20.25" x14ac:dyDescent="0.3">
      <c r="A1435" s="17">
        <v>17</v>
      </c>
      <c r="B1435" s="17">
        <v>8</v>
      </c>
      <c r="C1435" s="232">
        <v>29</v>
      </c>
      <c r="D1435" s="239" t="s">
        <v>44</v>
      </c>
      <c r="E1435" s="294">
        <v>-4.0000000000004476E-3</v>
      </c>
      <c r="F1435" s="295"/>
      <c r="G1435" s="294">
        <f t="shared" si="1430"/>
        <v>-4.0000000000004476E-3</v>
      </c>
      <c r="H1435" s="294"/>
      <c r="I1435" s="296">
        <f t="shared" si="1456"/>
        <v>0</v>
      </c>
      <c r="J1435" s="294">
        <f t="shared" si="1425"/>
        <v>-4.0000000000004476E-3</v>
      </c>
      <c r="K1435" s="294">
        <v>20.160000000000004</v>
      </c>
      <c r="L1435" s="252">
        <v>8.64</v>
      </c>
      <c r="M1435" s="294">
        <f t="shared" si="1431"/>
        <v>28.800000000000004</v>
      </c>
      <c r="N1435" s="294"/>
      <c r="O1435" s="296">
        <f t="shared" si="1432"/>
        <v>0</v>
      </c>
      <c r="P1435" s="294">
        <f t="shared" si="1426"/>
        <v>28.800000000000004</v>
      </c>
      <c r="Q1435" s="294">
        <v>2.879999999999999</v>
      </c>
      <c r="R1435" s="252">
        <v>2.88</v>
      </c>
      <c r="S1435" s="294">
        <f t="shared" si="1433"/>
        <v>5.7599999999999989</v>
      </c>
      <c r="T1435" s="294">
        <v>2.88</v>
      </c>
      <c r="U1435" s="296">
        <f t="shared" si="1455"/>
        <v>50.000000000000014</v>
      </c>
      <c r="V1435" s="294">
        <f t="shared" si="1434"/>
        <v>2.879999999999999</v>
      </c>
      <c r="W1435" s="294">
        <v>0.59999999999999987</v>
      </c>
      <c r="X1435" s="252">
        <v>0.6</v>
      </c>
      <c r="Y1435" s="294">
        <f t="shared" si="1427"/>
        <v>1.1999999999999997</v>
      </c>
      <c r="Z1435" s="294"/>
      <c r="AA1435" s="296">
        <f t="shared" si="1435"/>
        <v>0</v>
      </c>
      <c r="AB1435" s="294">
        <f t="shared" si="1436"/>
        <v>1.1999999999999997</v>
      </c>
      <c r="AC1435" s="243">
        <v>18.290000000000006</v>
      </c>
      <c r="AD1435" s="97">
        <v>101.27388000000001</v>
      </c>
      <c r="AE1435" s="243">
        <f t="shared" si="1437"/>
        <v>119.56388000000001</v>
      </c>
      <c r="AF1435" s="243">
        <v>29.89</v>
      </c>
      <c r="AG1435" s="242">
        <f t="shared" si="1438"/>
        <v>24.99918871819817</v>
      </c>
      <c r="AH1435" s="243">
        <f t="shared" si="1439"/>
        <v>89.673880000000011</v>
      </c>
      <c r="AI1435" s="243">
        <v>167.642</v>
      </c>
      <c r="AJ1435" s="243">
        <v>135.64294000000001</v>
      </c>
      <c r="AK1435" s="243">
        <f t="shared" si="1440"/>
        <v>303.28494000000001</v>
      </c>
      <c r="AL1435" s="243">
        <v>75.819999999999993</v>
      </c>
      <c r="AM1435" s="242">
        <f t="shared" si="1441"/>
        <v>24.999592792177545</v>
      </c>
      <c r="AN1435" s="243">
        <f t="shared" si="1442"/>
        <v>227.46494000000001</v>
      </c>
      <c r="AO1435" s="243">
        <v>161.32399999999998</v>
      </c>
      <c r="AP1435" s="243">
        <v>125.36834</v>
      </c>
      <c r="AQ1435" s="243">
        <f t="shared" si="1443"/>
        <v>286.69234</v>
      </c>
      <c r="AR1435" s="243">
        <v>129.01</v>
      </c>
      <c r="AS1435" s="242">
        <f t="shared" si="1444"/>
        <v>44.999458304327206</v>
      </c>
      <c r="AT1435" s="243">
        <f t="shared" si="1445"/>
        <v>157.68234000000001</v>
      </c>
      <c r="AU1435" s="243">
        <v>0</v>
      </c>
      <c r="AV1435" s="94"/>
      <c r="AW1435" s="243">
        <f t="shared" si="1446"/>
        <v>0</v>
      </c>
      <c r="AX1435" s="243"/>
      <c r="AY1435" s="242">
        <f t="shared" si="1447"/>
        <v>0</v>
      </c>
      <c r="AZ1435" s="243">
        <f t="shared" si="1448"/>
        <v>0</v>
      </c>
      <c r="BA1435" s="243">
        <v>0</v>
      </c>
      <c r="BB1435" s="243">
        <v>0</v>
      </c>
      <c r="BC1435" s="243">
        <f t="shared" si="1449"/>
        <v>0</v>
      </c>
      <c r="BD1435" s="243"/>
      <c r="BE1435" s="242">
        <f t="shared" si="1450"/>
        <v>0</v>
      </c>
      <c r="BF1435" s="243">
        <f t="shared" si="1451"/>
        <v>0</v>
      </c>
      <c r="BG1435" s="86">
        <f t="shared" si="1428"/>
        <v>370.892</v>
      </c>
      <c r="BH1435" s="86">
        <f t="shared" si="1428"/>
        <v>374.40516000000002</v>
      </c>
      <c r="BI1435" s="86">
        <f t="shared" si="1452"/>
        <v>745.29716000000008</v>
      </c>
      <c r="BJ1435" s="86">
        <f t="shared" si="1429"/>
        <v>237.59999999999997</v>
      </c>
      <c r="BK1435" s="85">
        <f t="shared" si="1453"/>
        <v>31.879901434214503</v>
      </c>
      <c r="BL1435" s="86">
        <f t="shared" si="1454"/>
        <v>507.69716000000011</v>
      </c>
    </row>
    <row r="1436" spans="1:64" ht="20.25" x14ac:dyDescent="0.3">
      <c r="A1436" s="17">
        <v>18</v>
      </c>
      <c r="B1436" s="17"/>
      <c r="C1436" s="232">
        <v>30</v>
      </c>
      <c r="D1436" s="239" t="s">
        <v>189</v>
      </c>
      <c r="E1436" s="294">
        <v>4.0000000000013358E-3</v>
      </c>
      <c r="F1436" s="295"/>
      <c r="G1436" s="294">
        <f t="shared" si="1430"/>
        <v>4.0000000000013358E-3</v>
      </c>
      <c r="H1436" s="294"/>
      <c r="I1436" s="296">
        <f t="shared" si="1456"/>
        <v>0</v>
      </c>
      <c r="J1436" s="294">
        <f t="shared" si="1425"/>
        <v>4.0000000000013358E-3</v>
      </c>
      <c r="K1436" s="294">
        <v>23.58</v>
      </c>
      <c r="L1436" s="252">
        <v>23.58</v>
      </c>
      <c r="M1436" s="294">
        <f t="shared" si="1431"/>
        <v>47.16</v>
      </c>
      <c r="N1436" s="294"/>
      <c r="O1436" s="296">
        <f t="shared" si="1432"/>
        <v>0</v>
      </c>
      <c r="P1436" s="294">
        <f t="shared" si="1426"/>
        <v>47.16</v>
      </c>
      <c r="Q1436" s="294">
        <v>7.860000000000003</v>
      </c>
      <c r="R1436" s="252">
        <v>7.86</v>
      </c>
      <c r="S1436" s="294">
        <f t="shared" si="1433"/>
        <v>15.720000000000002</v>
      </c>
      <c r="T1436" s="294"/>
      <c r="U1436" s="296">
        <f t="shared" si="1455"/>
        <v>0</v>
      </c>
      <c r="V1436" s="294">
        <f t="shared" si="1434"/>
        <v>15.720000000000002</v>
      </c>
      <c r="W1436" s="294">
        <v>1.7000000000000002</v>
      </c>
      <c r="X1436" s="252">
        <v>1.7</v>
      </c>
      <c r="Y1436" s="294">
        <f t="shared" si="1427"/>
        <v>3.4000000000000004</v>
      </c>
      <c r="Z1436" s="294"/>
      <c r="AA1436" s="296">
        <f t="shared" si="1435"/>
        <v>0</v>
      </c>
      <c r="AB1436" s="294">
        <f t="shared" si="1436"/>
        <v>3.4000000000000004</v>
      </c>
      <c r="AC1436" s="243">
        <v>270.7</v>
      </c>
      <c r="AD1436" s="97">
        <v>286.94294000000002</v>
      </c>
      <c r="AE1436" s="243">
        <f t="shared" si="1437"/>
        <v>557.64293999999995</v>
      </c>
      <c r="AF1436" s="243">
        <v>94.94</v>
      </c>
      <c r="AG1436" s="242">
        <f t="shared" si="1438"/>
        <v>17.025231234883027</v>
      </c>
      <c r="AH1436" s="243">
        <f t="shared" si="1439"/>
        <v>462.70293999999996</v>
      </c>
      <c r="AI1436" s="243">
        <v>311.93399999999997</v>
      </c>
      <c r="AJ1436" s="243">
        <v>364.75515999999999</v>
      </c>
      <c r="AK1436" s="243">
        <f t="shared" si="1440"/>
        <v>676.6891599999999</v>
      </c>
      <c r="AL1436" s="243">
        <v>66.760000000000005</v>
      </c>
      <c r="AM1436" s="242">
        <f t="shared" si="1441"/>
        <v>9.8656819033424465</v>
      </c>
      <c r="AN1436" s="243">
        <f t="shared" si="1442"/>
        <v>609.92915999999991</v>
      </c>
      <c r="AO1436" s="243">
        <v>288.88100000000009</v>
      </c>
      <c r="AP1436" s="243">
        <v>337.59554000000003</v>
      </c>
      <c r="AQ1436" s="243">
        <f t="shared" si="1443"/>
        <v>626.47654000000011</v>
      </c>
      <c r="AR1436" s="243">
        <v>101.55</v>
      </c>
      <c r="AS1436" s="242">
        <f t="shared" si="1444"/>
        <v>16.20970515512041</v>
      </c>
      <c r="AT1436" s="243">
        <f t="shared" si="1445"/>
        <v>524.92654000000016</v>
      </c>
      <c r="AU1436" s="243">
        <v>0</v>
      </c>
      <c r="AV1436" s="94"/>
      <c r="AW1436" s="243">
        <f t="shared" si="1446"/>
        <v>0</v>
      </c>
      <c r="AX1436" s="243"/>
      <c r="AY1436" s="242">
        <f t="shared" si="1447"/>
        <v>0</v>
      </c>
      <c r="AZ1436" s="243">
        <f t="shared" si="1448"/>
        <v>0</v>
      </c>
      <c r="BA1436" s="243">
        <v>211.77999999999992</v>
      </c>
      <c r="BB1436" s="243">
        <v>154.71605</v>
      </c>
      <c r="BC1436" s="243">
        <f t="shared" si="1449"/>
        <v>366.49604999999991</v>
      </c>
      <c r="BD1436" s="243">
        <v>102.89</v>
      </c>
      <c r="BE1436" s="242">
        <f t="shared" si="1450"/>
        <v>28.073972420712316</v>
      </c>
      <c r="BF1436" s="243">
        <f t="shared" si="1451"/>
        <v>263.60604999999993</v>
      </c>
      <c r="BG1436" s="86">
        <f t="shared" si="1428"/>
        <v>1116.4390000000001</v>
      </c>
      <c r="BH1436" s="86">
        <f t="shared" si="1428"/>
        <v>1177.1496900000002</v>
      </c>
      <c r="BI1436" s="86">
        <f t="shared" si="1452"/>
        <v>2293.5886900000005</v>
      </c>
      <c r="BJ1436" s="86">
        <f t="shared" si="1429"/>
        <v>366.14</v>
      </c>
      <c r="BK1436" s="85">
        <f t="shared" si="1453"/>
        <v>15.96362946836819</v>
      </c>
      <c r="BL1436" s="86">
        <f t="shared" si="1454"/>
        <v>1927.4486900000006</v>
      </c>
    </row>
    <row r="1437" spans="1:64" ht="20.25" x14ac:dyDescent="0.3">
      <c r="A1437" s="17"/>
      <c r="B1437" s="17"/>
      <c r="C1437" s="224"/>
      <c r="D1437" s="224" t="s">
        <v>46</v>
      </c>
      <c r="E1437" s="225">
        <f>SUM(E1407:E1436)</f>
        <v>7.987000000000001</v>
      </c>
      <c r="F1437" s="226">
        <f>SUM(F1407:F1436)</f>
        <v>0</v>
      </c>
      <c r="G1437" s="225">
        <f>SUM(G1407:G1436)</f>
        <v>7.987000000000001</v>
      </c>
      <c r="H1437" s="225">
        <f>SUM(H1407:H1436)</f>
        <v>4.91</v>
      </c>
      <c r="I1437" s="227">
        <f t="shared" si="1456"/>
        <v>61.474896707149107</v>
      </c>
      <c r="J1437" s="225">
        <f>SUM(J1407:J1436)</f>
        <v>3.0770000000000004</v>
      </c>
      <c r="K1437" s="225">
        <f>SUM(K1407:K1436)</f>
        <v>1366.2200000000003</v>
      </c>
      <c r="L1437" s="225">
        <f>SUM(L1407:L1436)</f>
        <v>561.24</v>
      </c>
      <c r="M1437" s="225">
        <f>SUM(M1407:M1436)</f>
        <v>1927.4600000000005</v>
      </c>
      <c r="N1437" s="225">
        <f>SUM(N1407:N1436)</f>
        <v>328.57999999999993</v>
      </c>
      <c r="O1437" s="227">
        <f t="shared" si="1432"/>
        <v>17.047305780664701</v>
      </c>
      <c r="P1437" s="225">
        <f>+M1437-N1437</f>
        <v>1598.8800000000006</v>
      </c>
      <c r="Q1437" s="225">
        <f>SUM(Q1407:Q1436)</f>
        <v>304.28000000000009</v>
      </c>
      <c r="R1437" s="225">
        <f>SUM(R1407:R1436)</f>
        <v>187.08000000000004</v>
      </c>
      <c r="S1437" s="225">
        <f>SUM(S1407:S1436)</f>
        <v>491.36000000000007</v>
      </c>
      <c r="T1437" s="225">
        <f>SUM(T1407:T1436)</f>
        <v>175.48000000000002</v>
      </c>
      <c r="U1437" s="227">
        <f t="shared" si="1455"/>
        <v>35.713122761315532</v>
      </c>
      <c r="V1437" s="225">
        <f>SUM(V1407:V1436)</f>
        <v>315.88</v>
      </c>
      <c r="W1437" s="225">
        <f>SUM(W1407:W1436)</f>
        <v>50.050000000000004</v>
      </c>
      <c r="X1437" s="225">
        <f>SUM(X1407:X1436)</f>
        <v>31.400000000000002</v>
      </c>
      <c r="Y1437" s="225">
        <f>SUM(Y1407:Y1436)</f>
        <v>81.45</v>
      </c>
      <c r="Z1437" s="225">
        <f>SUM(Z1407:Z1436)</f>
        <v>29.100000000000005</v>
      </c>
      <c r="AA1437" s="227">
        <f t="shared" si="1435"/>
        <v>35.727440147329652</v>
      </c>
      <c r="AB1437" s="225">
        <f>SUM(AB1407:AB1436)</f>
        <v>52.35</v>
      </c>
      <c r="AC1437" s="245">
        <f>SUM(AC1407:AC1436)</f>
        <v>3207.9399999999996</v>
      </c>
      <c r="AD1437" s="245">
        <f>SUM(AD1407:AD1436)</f>
        <v>5299.9932600000002</v>
      </c>
      <c r="AE1437" s="245">
        <f>SUM(AE1407:AE1436)</f>
        <v>8507.9332599999998</v>
      </c>
      <c r="AF1437" s="245">
        <f>SUM(AF1407:AF1436)</f>
        <v>1604.3200000000002</v>
      </c>
      <c r="AG1437" s="249">
        <f>IF(AF1437&lt;&gt;"", AF1437/AE1437*100, 0)</f>
        <v>18.856753467292716</v>
      </c>
      <c r="AH1437" s="245">
        <f>SUM(AH1407:AH1436)</f>
        <v>6903.613260000001</v>
      </c>
      <c r="AI1437" s="245">
        <f>SUM(AI1407:AI1436)</f>
        <v>10738.418000000001</v>
      </c>
      <c r="AJ1437" s="245">
        <f>SUM(AJ1407:AJ1436)</f>
        <v>8768.3534999999974</v>
      </c>
      <c r="AK1437" s="245">
        <f>SUM(AK1407:AK1436)</f>
        <v>19506.771500000003</v>
      </c>
      <c r="AL1437" s="245">
        <f>SUM(AL1407:AL1436)</f>
        <v>6248.29</v>
      </c>
      <c r="AM1437" s="249">
        <f>IF(AL1437&lt;&gt;0,(AL1437/AK1437*100),0)</f>
        <v>32.031389715104822</v>
      </c>
      <c r="AN1437" s="245">
        <f>SUM(AN1407:AN1436)</f>
        <v>13258.481500000002</v>
      </c>
      <c r="AO1437" s="245">
        <f>SUM(AO1407:AO1436)</f>
        <v>10832.375000000002</v>
      </c>
      <c r="AP1437" s="245">
        <f>SUM(AP1407:AP1436)</f>
        <v>8109.2744999999995</v>
      </c>
      <c r="AQ1437" s="245">
        <f>SUM(AQ1407:AQ1436)</f>
        <v>18941.6495</v>
      </c>
      <c r="AR1437" s="245">
        <f>SUM(AR1407:AR1436)</f>
        <v>5225.8600000000006</v>
      </c>
      <c r="AS1437" s="249">
        <f t="shared" si="1444"/>
        <v>27.589255096289268</v>
      </c>
      <c r="AT1437" s="245">
        <f>SUM(AT1407:AT1436)</f>
        <v>13715.789499999997</v>
      </c>
      <c r="AU1437" s="245">
        <f>SUM(AU1407:AU1436)</f>
        <v>157.41</v>
      </c>
      <c r="AV1437" s="245"/>
      <c r="AW1437" s="245">
        <f>SUM(AW1407:AW1436)</f>
        <v>157.41</v>
      </c>
      <c r="AX1437" s="245">
        <f>SUM(AX1407:AX1436)</f>
        <v>111.35</v>
      </c>
      <c r="AY1437" s="249">
        <f t="shared" si="1447"/>
        <v>70.738834889778275</v>
      </c>
      <c r="AZ1437" s="245">
        <f>SUM(AZ1407:AZ1436)</f>
        <v>46.06</v>
      </c>
      <c r="BA1437" s="245">
        <f>SUM(BA1407:BA1436)</f>
        <v>1555.4999999999998</v>
      </c>
      <c r="BB1437" s="245">
        <f>SUM(BB1407:BB1436)</f>
        <v>969.5</v>
      </c>
      <c r="BC1437" s="245">
        <f>SUM(BC1407:BC1436)</f>
        <v>2525</v>
      </c>
      <c r="BD1437" s="245">
        <f>SUM(BD1407:BD1436)</f>
        <v>636.92999999999995</v>
      </c>
      <c r="BE1437" s="249">
        <f t="shared" si="1450"/>
        <v>25.224950495049502</v>
      </c>
      <c r="BF1437" s="245">
        <f>SUM(BF1407:BF1436)</f>
        <v>1888.07</v>
      </c>
      <c r="BG1437" s="91">
        <f>+E1437+K1437+Q1437+W1437+AI1437+AO1437+AU1437+BA1437+AC1437</f>
        <v>28220.18</v>
      </c>
      <c r="BH1437" s="91">
        <f>SUM(BH1407:BH1436)</f>
        <v>23926.841260000001</v>
      </c>
      <c r="BI1437" s="91">
        <f>+G1437+M1437+S1437+Y1437+AK1437+AQ1437+AW1437+BC1437+AE1437</f>
        <v>52147.021260000001</v>
      </c>
      <c r="BJ1437" s="91">
        <f>+H1437+N1437+T1437+Z1437+AL1437+AR1437+AX1437+BD1437+AF1437</f>
        <v>14364.820000000002</v>
      </c>
      <c r="BK1437" s="250">
        <f t="shared" si="1453"/>
        <v>27.546769984000424</v>
      </c>
      <c r="BL1437" s="91">
        <f>BI1437-BJ1437</f>
        <v>37782.201260000002</v>
      </c>
    </row>
    <row r="1438" spans="1:64" ht="29.25" customHeight="1" x14ac:dyDescent="0.2">
      <c r="D1438" s="297"/>
      <c r="E1438" s="637" t="s">
        <v>225</v>
      </c>
      <c r="F1438" s="637"/>
      <c r="G1438" s="637"/>
      <c r="H1438" s="637"/>
      <c r="I1438" s="637"/>
      <c r="J1438" s="637"/>
      <c r="K1438" s="637"/>
      <c r="L1438" s="637"/>
      <c r="M1438" s="637"/>
      <c r="N1438" s="637"/>
      <c r="O1438" s="637"/>
      <c r="P1438" s="637"/>
      <c r="Q1438" s="637"/>
      <c r="R1438" s="637"/>
      <c r="S1438" s="637"/>
      <c r="T1438" s="637"/>
      <c r="U1438" s="637"/>
      <c r="V1438" s="637"/>
      <c r="W1438" s="637"/>
      <c r="X1438" s="637"/>
      <c r="Y1438" s="637"/>
      <c r="Z1438" s="637"/>
      <c r="AA1438" s="637"/>
      <c r="AB1438" s="637"/>
      <c r="AC1438" s="638" t="s">
        <v>225</v>
      </c>
      <c r="AD1438" s="638"/>
      <c r="AE1438" s="638"/>
      <c r="AF1438" s="638"/>
      <c r="AG1438" s="638"/>
      <c r="AH1438" s="638"/>
      <c r="AI1438" s="638"/>
      <c r="AJ1438" s="638"/>
      <c r="AK1438" s="638"/>
      <c r="AL1438" s="638"/>
      <c r="AM1438" s="638"/>
      <c r="AN1438" s="638"/>
      <c r="AO1438" s="638"/>
      <c r="AP1438" s="638"/>
      <c r="AQ1438" s="638"/>
      <c r="AR1438" s="638"/>
      <c r="AS1438" s="638"/>
      <c r="AT1438" s="638"/>
      <c r="AU1438" s="625" t="s">
        <v>227</v>
      </c>
      <c r="AV1438" s="626"/>
      <c r="AW1438" s="626"/>
      <c r="AX1438" s="626"/>
      <c r="AY1438" s="626"/>
      <c r="AZ1438" s="626"/>
      <c r="BA1438" s="626"/>
      <c r="BB1438" s="626"/>
      <c r="BC1438" s="626"/>
      <c r="BD1438" s="626"/>
      <c r="BE1438" s="626"/>
      <c r="BF1438" s="626"/>
      <c r="BG1438" s="576" t="s">
        <v>225</v>
      </c>
      <c r="BH1438" s="576"/>
      <c r="BI1438" s="576"/>
      <c r="BJ1438" s="576"/>
      <c r="BK1438" s="576"/>
      <c r="BL1438" s="576"/>
    </row>
    <row r="1439" spans="1:64" ht="22.5" customHeight="1" x14ac:dyDescent="0.45">
      <c r="C1439" s="267"/>
      <c r="D1439" s="267"/>
      <c r="E1439" s="268"/>
      <c r="F1439" s="267"/>
      <c r="G1439" s="267"/>
      <c r="H1439" s="267"/>
      <c r="I1439" s="267"/>
      <c r="J1439" s="267"/>
      <c r="K1439" s="267"/>
      <c r="L1439" s="267"/>
      <c r="M1439" s="267"/>
      <c r="N1439" s="267"/>
      <c r="O1439" s="267"/>
      <c r="P1439" s="267"/>
      <c r="Q1439" s="267"/>
      <c r="R1439" s="267"/>
      <c r="S1439" s="267"/>
      <c r="T1439" s="267"/>
      <c r="U1439" s="267"/>
      <c r="V1439" s="267"/>
      <c r="W1439" s="267"/>
      <c r="X1439" s="267"/>
      <c r="Y1439" s="627" t="s">
        <v>127</v>
      </c>
      <c r="Z1439" s="627"/>
      <c r="AA1439" s="627"/>
      <c r="AB1439" s="627"/>
      <c r="AC1439" s="522"/>
      <c r="AD1439" s="522"/>
      <c r="AE1439" s="522"/>
      <c r="AF1439" s="522"/>
      <c r="AG1439" s="522"/>
      <c r="AH1439" s="522"/>
      <c r="AI1439" s="522"/>
      <c r="AJ1439" s="522"/>
      <c r="AK1439" s="522"/>
      <c r="AL1439" s="522"/>
      <c r="AM1439" s="522"/>
      <c r="AN1439" s="522"/>
      <c r="AO1439" s="522"/>
      <c r="AP1439" s="522"/>
      <c r="AQ1439" s="627" t="s">
        <v>127</v>
      </c>
      <c r="AR1439" s="627"/>
      <c r="AS1439" s="627"/>
      <c r="AT1439" s="627"/>
      <c r="AU1439" s="626"/>
      <c r="AV1439" s="626"/>
      <c r="AW1439" s="626"/>
      <c r="AX1439" s="626"/>
      <c r="AY1439" s="626"/>
      <c r="AZ1439" s="626"/>
      <c r="BA1439" s="626"/>
      <c r="BB1439" s="626"/>
      <c r="BC1439" s="626"/>
      <c r="BD1439" s="626"/>
      <c r="BE1439" s="626"/>
      <c r="BF1439" s="626"/>
      <c r="BG1439" s="579"/>
      <c r="BH1439" s="579"/>
      <c r="BI1439" s="579"/>
      <c r="BJ1439" s="579"/>
      <c r="BK1439" s="579"/>
      <c r="BL1439" s="579"/>
    </row>
    <row r="1440" spans="1:64" ht="18.75" x14ac:dyDescent="0.2">
      <c r="C1440" s="584" t="s">
        <v>125</v>
      </c>
      <c r="D1440" s="584" t="s">
        <v>3</v>
      </c>
      <c r="E1440" s="562" t="s">
        <v>52</v>
      </c>
      <c r="F1440" s="562"/>
      <c r="G1440" s="562"/>
      <c r="H1440" s="562"/>
      <c r="I1440" s="562"/>
      <c r="J1440" s="562"/>
      <c r="K1440" s="562"/>
      <c r="L1440" s="562"/>
      <c r="M1440" s="562"/>
      <c r="N1440" s="562"/>
      <c r="O1440" s="562"/>
      <c r="P1440" s="562"/>
      <c r="Q1440" s="562"/>
      <c r="R1440" s="562"/>
      <c r="S1440" s="562"/>
      <c r="T1440" s="562"/>
      <c r="U1440" s="562"/>
      <c r="V1440" s="562"/>
      <c r="W1440" s="562"/>
      <c r="X1440" s="562"/>
      <c r="Y1440" s="562"/>
      <c r="Z1440" s="562"/>
      <c r="AA1440" s="562"/>
      <c r="AB1440" s="562"/>
      <c r="AC1440" s="590"/>
      <c r="AD1440" s="591"/>
      <c r="AE1440" s="591"/>
      <c r="AF1440" s="591"/>
      <c r="AG1440" s="591"/>
      <c r="AH1440" s="591"/>
      <c r="AI1440" s="562" t="s">
        <v>52</v>
      </c>
      <c r="AJ1440" s="562"/>
      <c r="AK1440" s="562"/>
      <c r="AL1440" s="562"/>
      <c r="AM1440" s="562"/>
      <c r="AN1440" s="562"/>
      <c r="AO1440" s="562"/>
      <c r="AP1440" s="562"/>
      <c r="AQ1440" s="562"/>
      <c r="AR1440" s="562"/>
      <c r="AS1440" s="562"/>
      <c r="AT1440" s="562"/>
      <c r="AU1440" s="562" t="s">
        <v>48</v>
      </c>
      <c r="AV1440" s="562"/>
      <c r="AW1440" s="562"/>
      <c r="AX1440" s="562"/>
      <c r="AY1440" s="562"/>
      <c r="AZ1440" s="562"/>
      <c r="BA1440" s="562"/>
      <c r="BB1440" s="562"/>
      <c r="BC1440" s="562"/>
      <c r="BD1440" s="562"/>
      <c r="BE1440" s="562"/>
      <c r="BF1440" s="562"/>
      <c r="BG1440" s="292"/>
      <c r="BH1440" s="270"/>
      <c r="BI1440" s="270"/>
      <c r="BJ1440" s="270"/>
      <c r="BK1440" s="270"/>
      <c r="BL1440" s="271" t="s">
        <v>152</v>
      </c>
    </row>
    <row r="1441" spans="1:64" ht="18.75" customHeight="1" x14ac:dyDescent="0.2">
      <c r="C1441" s="585"/>
      <c r="D1441" s="585"/>
      <c r="E1441" s="562" t="s">
        <v>5</v>
      </c>
      <c r="F1441" s="562"/>
      <c r="G1441" s="562"/>
      <c r="H1441" s="562"/>
      <c r="I1441" s="562"/>
      <c r="J1441" s="562"/>
      <c r="K1441" s="562"/>
      <c r="L1441" s="562"/>
      <c r="M1441" s="562"/>
      <c r="N1441" s="562"/>
      <c r="O1441" s="562"/>
      <c r="P1441" s="562"/>
      <c r="Q1441" s="562"/>
      <c r="R1441" s="562"/>
      <c r="S1441" s="562"/>
      <c r="T1441" s="562"/>
      <c r="U1441" s="562"/>
      <c r="V1441" s="562"/>
      <c r="W1441" s="562"/>
      <c r="X1441" s="562"/>
      <c r="Y1441" s="562"/>
      <c r="Z1441" s="562"/>
      <c r="AA1441" s="562"/>
      <c r="AB1441" s="562"/>
      <c r="AC1441" s="593"/>
      <c r="AD1441" s="594"/>
      <c r="AE1441" s="594"/>
      <c r="AF1441" s="594"/>
      <c r="AG1441" s="594"/>
      <c r="AH1441" s="595"/>
      <c r="AI1441" s="562" t="s">
        <v>47</v>
      </c>
      <c r="AJ1441" s="562"/>
      <c r="AK1441" s="562"/>
      <c r="AL1441" s="562"/>
      <c r="AM1441" s="562"/>
      <c r="AN1441" s="562"/>
      <c r="AO1441" s="562"/>
      <c r="AP1441" s="562"/>
      <c r="AQ1441" s="562"/>
      <c r="AR1441" s="562"/>
      <c r="AS1441" s="562"/>
      <c r="AT1441" s="562"/>
      <c r="AU1441" s="562" t="s">
        <v>49</v>
      </c>
      <c r="AV1441" s="562"/>
      <c r="AW1441" s="562"/>
      <c r="AX1441" s="562"/>
      <c r="AY1441" s="562"/>
      <c r="AZ1441" s="562"/>
      <c r="BA1441" s="562"/>
      <c r="BB1441" s="562"/>
      <c r="BC1441" s="562"/>
      <c r="BD1441" s="562"/>
      <c r="BE1441" s="562"/>
      <c r="BF1441" s="562"/>
      <c r="BG1441" s="554" t="s">
        <v>207</v>
      </c>
      <c r="BH1441" s="555"/>
      <c r="BI1441" s="555"/>
      <c r="BJ1441" s="555"/>
      <c r="BK1441" s="555"/>
      <c r="BL1441" s="556"/>
    </row>
    <row r="1442" spans="1:64" ht="41.25" customHeight="1" x14ac:dyDescent="0.2">
      <c r="C1442" s="585"/>
      <c r="D1442" s="585"/>
      <c r="E1442" s="557" t="s">
        <v>15</v>
      </c>
      <c r="F1442" s="558"/>
      <c r="G1442" s="558"/>
      <c r="H1442" s="558"/>
      <c r="I1442" s="558"/>
      <c r="J1442" s="559"/>
      <c r="K1442" s="557" t="s">
        <v>212</v>
      </c>
      <c r="L1442" s="558"/>
      <c r="M1442" s="558"/>
      <c r="N1442" s="558"/>
      <c r="O1442" s="558"/>
      <c r="P1442" s="559"/>
      <c r="Q1442" s="557" t="s">
        <v>120</v>
      </c>
      <c r="R1442" s="558"/>
      <c r="S1442" s="558"/>
      <c r="T1442" s="558"/>
      <c r="U1442" s="558"/>
      <c r="V1442" s="559"/>
      <c r="W1442" s="560" t="s">
        <v>104</v>
      </c>
      <c r="X1442" s="560"/>
      <c r="Y1442" s="560"/>
      <c r="Z1442" s="560"/>
      <c r="AA1442" s="560"/>
      <c r="AB1442" s="560"/>
      <c r="AC1442" s="557" t="s">
        <v>150</v>
      </c>
      <c r="AD1442" s="558"/>
      <c r="AE1442" s="558"/>
      <c r="AF1442" s="558"/>
      <c r="AG1442" s="558"/>
      <c r="AH1442" s="558"/>
      <c r="AI1442" s="560" t="s">
        <v>7</v>
      </c>
      <c r="AJ1442" s="560"/>
      <c r="AK1442" s="560"/>
      <c r="AL1442" s="560"/>
      <c r="AM1442" s="560"/>
      <c r="AN1442" s="560"/>
      <c r="AO1442" s="560" t="s">
        <v>50</v>
      </c>
      <c r="AP1442" s="560"/>
      <c r="AQ1442" s="560"/>
      <c r="AR1442" s="560"/>
      <c r="AS1442" s="560"/>
      <c r="AT1442" s="560"/>
      <c r="AU1442" s="548" t="s">
        <v>7</v>
      </c>
      <c r="AV1442" s="548"/>
      <c r="AW1442" s="548"/>
      <c r="AX1442" s="548"/>
      <c r="AY1442" s="548"/>
      <c r="AZ1442" s="548"/>
      <c r="BA1442" s="548" t="s">
        <v>8</v>
      </c>
      <c r="BB1442" s="548"/>
      <c r="BC1442" s="548"/>
      <c r="BD1442" s="548"/>
      <c r="BE1442" s="548"/>
      <c r="BF1442" s="548"/>
      <c r="BG1442" s="551" t="s">
        <v>11</v>
      </c>
      <c r="BH1442" s="551" t="s">
        <v>12</v>
      </c>
      <c r="BI1442" s="551" t="s">
        <v>10</v>
      </c>
      <c r="BJ1442" s="551" t="s">
        <v>0</v>
      </c>
      <c r="BK1442" s="551" t="s">
        <v>13</v>
      </c>
      <c r="BL1442" s="551" t="s">
        <v>14</v>
      </c>
    </row>
    <row r="1443" spans="1:64" ht="12.75" customHeight="1" x14ac:dyDescent="0.2">
      <c r="C1443" s="585"/>
      <c r="D1443" s="585"/>
      <c r="E1443" s="549" t="s">
        <v>11</v>
      </c>
      <c r="F1443" s="549" t="s">
        <v>12</v>
      </c>
      <c r="G1443" s="549" t="s">
        <v>10</v>
      </c>
      <c r="H1443" s="549" t="s">
        <v>0</v>
      </c>
      <c r="I1443" s="549" t="s">
        <v>13</v>
      </c>
      <c r="J1443" s="549" t="s">
        <v>14</v>
      </c>
      <c r="K1443" s="549" t="s">
        <v>11</v>
      </c>
      <c r="L1443" s="549" t="s">
        <v>12</v>
      </c>
      <c r="M1443" s="549" t="s">
        <v>10</v>
      </c>
      <c r="N1443" s="549" t="s">
        <v>0</v>
      </c>
      <c r="O1443" s="549" t="s">
        <v>13</v>
      </c>
      <c r="P1443" s="549" t="s">
        <v>14</v>
      </c>
      <c r="Q1443" s="549" t="s">
        <v>11</v>
      </c>
      <c r="R1443" s="549" t="s">
        <v>12</v>
      </c>
      <c r="S1443" s="549" t="s">
        <v>10</v>
      </c>
      <c r="T1443" s="549" t="s">
        <v>0</v>
      </c>
      <c r="U1443" s="549" t="s">
        <v>13</v>
      </c>
      <c r="V1443" s="549" t="s">
        <v>14</v>
      </c>
      <c r="W1443" s="549" t="s">
        <v>11</v>
      </c>
      <c r="X1443" s="549" t="s">
        <v>12</v>
      </c>
      <c r="Y1443" s="549" t="s">
        <v>10</v>
      </c>
      <c r="Z1443" s="549" t="s">
        <v>0</v>
      </c>
      <c r="AA1443" s="549" t="s">
        <v>13</v>
      </c>
      <c r="AB1443" s="549" t="s">
        <v>14</v>
      </c>
      <c r="AC1443" s="549" t="s">
        <v>11</v>
      </c>
      <c r="AD1443" s="549" t="s">
        <v>12</v>
      </c>
      <c r="AE1443" s="549" t="s">
        <v>10</v>
      </c>
      <c r="AF1443" s="549" t="s">
        <v>0</v>
      </c>
      <c r="AG1443" s="549" t="s">
        <v>13</v>
      </c>
      <c r="AH1443" s="549" t="s">
        <v>14</v>
      </c>
      <c r="AI1443" s="549" t="s">
        <v>11</v>
      </c>
      <c r="AJ1443" s="549" t="s">
        <v>12</v>
      </c>
      <c r="AK1443" s="549" t="s">
        <v>10</v>
      </c>
      <c r="AL1443" s="549" t="s">
        <v>0</v>
      </c>
      <c r="AM1443" s="549" t="s">
        <v>13</v>
      </c>
      <c r="AN1443" s="549" t="s">
        <v>14</v>
      </c>
      <c r="AO1443" s="549" t="s">
        <v>11</v>
      </c>
      <c r="AP1443" s="549" t="s">
        <v>12</v>
      </c>
      <c r="AQ1443" s="549" t="s">
        <v>10</v>
      </c>
      <c r="AR1443" s="549" t="s">
        <v>0</v>
      </c>
      <c r="AS1443" s="549" t="s">
        <v>13</v>
      </c>
      <c r="AT1443" s="549" t="s">
        <v>14</v>
      </c>
      <c r="AU1443" s="548" t="s">
        <v>11</v>
      </c>
      <c r="AV1443" s="548" t="s">
        <v>12</v>
      </c>
      <c r="AW1443" s="548" t="s">
        <v>10</v>
      </c>
      <c r="AX1443" s="548" t="s">
        <v>0</v>
      </c>
      <c r="AY1443" s="548" t="s">
        <v>13</v>
      </c>
      <c r="AZ1443" s="548" t="s">
        <v>14</v>
      </c>
      <c r="BA1443" s="548" t="s">
        <v>11</v>
      </c>
      <c r="BB1443" s="548" t="s">
        <v>12</v>
      </c>
      <c r="BC1443" s="548" t="s">
        <v>10</v>
      </c>
      <c r="BD1443" s="548" t="s">
        <v>0</v>
      </c>
      <c r="BE1443" s="548" t="s">
        <v>13</v>
      </c>
      <c r="BF1443" s="548" t="s">
        <v>14</v>
      </c>
      <c r="BG1443" s="552"/>
      <c r="BH1443" s="552"/>
      <c r="BI1443" s="552"/>
      <c r="BJ1443" s="552"/>
      <c r="BK1443" s="552"/>
      <c r="BL1443" s="552"/>
    </row>
    <row r="1444" spans="1:64" ht="69" customHeight="1" x14ac:dyDescent="0.2">
      <c r="A1444" t="s">
        <v>193</v>
      </c>
      <c r="B1444" t="s">
        <v>194</v>
      </c>
      <c r="C1444" s="586"/>
      <c r="D1444" s="586"/>
      <c r="E1444" s="550"/>
      <c r="F1444" s="550"/>
      <c r="G1444" s="550"/>
      <c r="H1444" s="550"/>
      <c r="I1444" s="550"/>
      <c r="J1444" s="550"/>
      <c r="K1444" s="550"/>
      <c r="L1444" s="550"/>
      <c r="M1444" s="550"/>
      <c r="N1444" s="550"/>
      <c r="O1444" s="550"/>
      <c r="P1444" s="550"/>
      <c r="Q1444" s="550"/>
      <c r="R1444" s="550"/>
      <c r="S1444" s="550"/>
      <c r="T1444" s="550"/>
      <c r="U1444" s="550"/>
      <c r="V1444" s="550"/>
      <c r="W1444" s="550"/>
      <c r="X1444" s="550"/>
      <c r="Y1444" s="550"/>
      <c r="Z1444" s="550"/>
      <c r="AA1444" s="550"/>
      <c r="AB1444" s="550"/>
      <c r="AC1444" s="550"/>
      <c r="AD1444" s="550"/>
      <c r="AE1444" s="550"/>
      <c r="AF1444" s="550"/>
      <c r="AG1444" s="550"/>
      <c r="AH1444" s="550"/>
      <c r="AI1444" s="550"/>
      <c r="AJ1444" s="550"/>
      <c r="AK1444" s="550"/>
      <c r="AL1444" s="550"/>
      <c r="AM1444" s="550"/>
      <c r="AN1444" s="550"/>
      <c r="AO1444" s="550"/>
      <c r="AP1444" s="550"/>
      <c r="AQ1444" s="550"/>
      <c r="AR1444" s="550"/>
      <c r="AS1444" s="550"/>
      <c r="AT1444" s="550"/>
      <c r="AU1444" s="548"/>
      <c r="AV1444" s="548"/>
      <c r="AW1444" s="548"/>
      <c r="AX1444" s="548"/>
      <c r="AY1444" s="548"/>
      <c r="AZ1444" s="548"/>
      <c r="BA1444" s="548"/>
      <c r="BB1444" s="548"/>
      <c r="BC1444" s="548"/>
      <c r="BD1444" s="548"/>
      <c r="BE1444" s="548"/>
      <c r="BF1444" s="548"/>
      <c r="BG1444" s="553"/>
      <c r="BH1444" s="553"/>
      <c r="BI1444" s="553"/>
      <c r="BJ1444" s="553"/>
      <c r="BK1444" s="553"/>
      <c r="BL1444" s="553"/>
    </row>
    <row r="1445" spans="1:64" ht="15.75" x14ac:dyDescent="0.25">
      <c r="C1445" s="233">
        <v>1</v>
      </c>
      <c r="D1445" s="233">
        <v>2</v>
      </c>
      <c r="E1445" s="233">
        <v>3</v>
      </c>
      <c r="F1445" s="233">
        <v>4</v>
      </c>
      <c r="G1445" s="233">
        <v>5</v>
      </c>
      <c r="H1445" s="233">
        <v>6</v>
      </c>
      <c r="I1445" s="233">
        <v>7</v>
      </c>
      <c r="J1445" s="233">
        <v>8</v>
      </c>
      <c r="K1445" s="233">
        <v>9</v>
      </c>
      <c r="L1445" s="233">
        <v>10</v>
      </c>
      <c r="M1445" s="233">
        <v>11</v>
      </c>
      <c r="N1445" s="233">
        <v>12</v>
      </c>
      <c r="O1445" s="233">
        <v>13</v>
      </c>
      <c r="P1445" s="233">
        <v>14</v>
      </c>
      <c r="Q1445" s="233">
        <v>15</v>
      </c>
      <c r="R1445" s="233">
        <v>16</v>
      </c>
      <c r="S1445" s="233">
        <v>17</v>
      </c>
      <c r="T1445" s="233">
        <v>18</v>
      </c>
      <c r="U1445" s="233">
        <v>19</v>
      </c>
      <c r="V1445" s="233">
        <v>20</v>
      </c>
      <c r="W1445" s="233">
        <v>21</v>
      </c>
      <c r="X1445" s="233">
        <v>22</v>
      </c>
      <c r="Y1445" s="233">
        <v>23</v>
      </c>
      <c r="Z1445" s="233">
        <v>24</v>
      </c>
      <c r="AA1445" s="233">
        <v>25</v>
      </c>
      <c r="AB1445" s="233">
        <v>26</v>
      </c>
      <c r="AC1445" s="111">
        <v>27</v>
      </c>
      <c r="AD1445" s="111">
        <v>28</v>
      </c>
      <c r="AE1445" s="111">
        <v>29</v>
      </c>
      <c r="AF1445" s="111">
        <v>30</v>
      </c>
      <c r="AG1445" s="111">
        <v>31</v>
      </c>
      <c r="AH1445" s="111">
        <v>32</v>
      </c>
      <c r="AI1445" s="111">
        <v>33</v>
      </c>
      <c r="AJ1445" s="111">
        <v>34</v>
      </c>
      <c r="AK1445" s="111">
        <v>35</v>
      </c>
      <c r="AL1445" s="111">
        <v>36</v>
      </c>
      <c r="AM1445" s="111">
        <v>37</v>
      </c>
      <c r="AN1445" s="111">
        <v>38</v>
      </c>
      <c r="AO1445" s="111">
        <v>39</v>
      </c>
      <c r="AP1445" s="111">
        <v>40</v>
      </c>
      <c r="AQ1445" s="111">
        <v>41</v>
      </c>
      <c r="AR1445" s="111">
        <v>42</v>
      </c>
      <c r="AS1445" s="111">
        <v>43</v>
      </c>
      <c r="AT1445" s="111">
        <v>44</v>
      </c>
      <c r="AU1445" s="233">
        <v>45</v>
      </c>
      <c r="AV1445" s="233">
        <v>46</v>
      </c>
      <c r="AW1445" s="233">
        <v>47</v>
      </c>
      <c r="AX1445" s="233">
        <v>48</v>
      </c>
      <c r="AY1445" s="233">
        <v>49</v>
      </c>
      <c r="AZ1445" s="233">
        <v>50</v>
      </c>
      <c r="BA1445" s="233">
        <v>51</v>
      </c>
      <c r="BB1445" s="233">
        <v>52</v>
      </c>
      <c r="BC1445" s="233">
        <v>53</v>
      </c>
      <c r="BD1445" s="233">
        <v>54</v>
      </c>
      <c r="BE1445" s="233">
        <v>55</v>
      </c>
      <c r="BF1445" s="233">
        <v>56</v>
      </c>
      <c r="BG1445" s="233">
        <v>57</v>
      </c>
      <c r="BH1445" s="233">
        <v>58</v>
      </c>
      <c r="BI1445" s="233">
        <v>59</v>
      </c>
      <c r="BJ1445" s="233">
        <v>60</v>
      </c>
      <c r="BK1445" s="233">
        <v>61</v>
      </c>
      <c r="BL1445" s="233">
        <v>62</v>
      </c>
    </row>
    <row r="1446" spans="1:64" ht="21.95" customHeight="1" x14ac:dyDescent="0.3">
      <c r="A1446" s="17"/>
      <c r="B1446" s="17"/>
      <c r="C1446" s="232">
        <v>1</v>
      </c>
      <c r="D1446" s="239" t="s">
        <v>16</v>
      </c>
      <c r="E1446" s="294">
        <v>1.9999999999988916E-3</v>
      </c>
      <c r="F1446" s="295"/>
      <c r="G1446" s="294">
        <f>SUM(E1446:F1446)</f>
        <v>1.9999999999988916E-3</v>
      </c>
      <c r="H1446" s="294"/>
      <c r="I1446" s="296">
        <f t="shared" ref="I1446:I1466" si="1457">IF(H1446&lt;&gt;0,(H1446/G1446*100),0)</f>
        <v>0</v>
      </c>
      <c r="J1446" s="294">
        <f t="shared" ref="J1446:J1475" si="1458">G1446-H1446</f>
        <v>1.9999999999988916E-3</v>
      </c>
      <c r="K1446" s="294">
        <v>33.300000000000004</v>
      </c>
      <c r="L1446" s="252">
        <v>18.809999999999999</v>
      </c>
      <c r="M1446" s="294">
        <f>SUM(K1446,L1446)</f>
        <v>52.11</v>
      </c>
      <c r="N1446" s="294"/>
      <c r="O1446" s="296">
        <f>+N1446/M1446*100</f>
        <v>0</v>
      </c>
      <c r="P1446" s="294">
        <f t="shared" ref="P1446:P1475" si="1459">M1446-N1446</f>
        <v>52.11</v>
      </c>
      <c r="Q1446" s="294">
        <v>-1.0000000000001563E-2</v>
      </c>
      <c r="R1446" s="252">
        <v>6.27</v>
      </c>
      <c r="S1446" s="294">
        <f>SUM(Q1446,R1446)</f>
        <v>6.259999999999998</v>
      </c>
      <c r="T1446" s="294"/>
      <c r="U1446" s="296">
        <f>T1446/S1446*100</f>
        <v>0</v>
      </c>
      <c r="V1446" s="294">
        <f>S1446-T1446</f>
        <v>6.259999999999998</v>
      </c>
      <c r="W1446" s="294">
        <v>0.80000000000000027</v>
      </c>
      <c r="X1446" s="252">
        <v>0.8</v>
      </c>
      <c r="Y1446" s="294">
        <f t="shared" ref="Y1446:Y1475" si="1460">SUM(W1446:X1446)</f>
        <v>1.6000000000000003</v>
      </c>
      <c r="Z1446" s="294">
        <v>0.8</v>
      </c>
      <c r="AA1446" s="296">
        <f>IF(Z1446&lt;&gt;0,(Z1446/Y1446*100),0)</f>
        <v>49.999999999999993</v>
      </c>
      <c r="AB1446" s="294">
        <f>Y1446-Z1446</f>
        <v>0.80000000000000027</v>
      </c>
      <c r="AC1446" s="243">
        <v>127.39</v>
      </c>
      <c r="AD1446" s="97">
        <v>135.03183999999999</v>
      </c>
      <c r="AE1446" s="243">
        <f>SUM(AC1446:AD1446)</f>
        <v>262.42183999999997</v>
      </c>
      <c r="AF1446" s="243">
        <v>143.31</v>
      </c>
      <c r="AG1446" s="242">
        <f>IF(AF1446&lt;&gt;"", AF1446/AE1446*100, 0)</f>
        <v>54.610546134422357</v>
      </c>
      <c r="AH1446" s="243">
        <f>AE1446-AF1446</f>
        <v>119.11183999999997</v>
      </c>
      <c r="AI1446" s="243">
        <v>300.74799999999999</v>
      </c>
      <c r="AJ1446" s="243">
        <v>291.40537999999998</v>
      </c>
      <c r="AK1446" s="243">
        <f>SUM(AI1446:AJ1446)</f>
        <v>592.15337999999997</v>
      </c>
      <c r="AL1446" s="243">
        <v>300.74</v>
      </c>
      <c r="AM1446" s="242">
        <f>IF(AL1446&lt;&gt;0,(AL1446/AK1446*100),0)</f>
        <v>50.787517247642832</v>
      </c>
      <c r="AN1446" s="243">
        <f>AK1446-AL1446</f>
        <v>291.41337999999996</v>
      </c>
      <c r="AO1446" s="243">
        <v>267.96500000000003</v>
      </c>
      <c r="AP1446" s="243">
        <v>269.70738</v>
      </c>
      <c r="AQ1446" s="243">
        <f>SUM(AO1446:AP1446)</f>
        <v>537.67237999999998</v>
      </c>
      <c r="AR1446" s="243">
        <v>267.12</v>
      </c>
      <c r="AS1446" s="242">
        <f>IF(AR1446&lt;&gt;0,(AR1446/AQ1446*100),0)</f>
        <v>49.680811203283312</v>
      </c>
      <c r="AT1446" s="243">
        <f>AQ1446-AR1446</f>
        <v>270.55237999999997</v>
      </c>
      <c r="AU1446" s="243">
        <v>0</v>
      </c>
      <c r="AV1446" s="94"/>
      <c r="AW1446" s="243">
        <f>SUM(AU1446:AV1446)</f>
        <v>0</v>
      </c>
      <c r="AX1446" s="243"/>
      <c r="AY1446" s="242">
        <f>IF(AX1446&lt;&gt;0,(AX1446/AW1446*100),0)</f>
        <v>0</v>
      </c>
      <c r="AZ1446" s="243">
        <f>AW1446-AX1446</f>
        <v>0</v>
      </c>
      <c r="BA1446" s="243">
        <v>0</v>
      </c>
      <c r="BB1446" s="243">
        <v>0</v>
      </c>
      <c r="BC1446" s="243">
        <f>SUM(BA1446:BB1446)</f>
        <v>0</v>
      </c>
      <c r="BD1446" s="243"/>
      <c r="BE1446" s="242">
        <f>IF(BD1446&lt;&gt;0,(BD1446/BC1446*100),0)</f>
        <v>0</v>
      </c>
      <c r="BF1446" s="243">
        <f>BC1446-BD1446</f>
        <v>0</v>
      </c>
      <c r="BG1446" s="86">
        <f t="shared" ref="BG1446:BH1475" si="1461">E1446+K1446+Q1446+W1446+AI1446+AO1446+AU1446+BA1446+AC1446</f>
        <v>730.19500000000005</v>
      </c>
      <c r="BH1446" s="86">
        <f t="shared" si="1461"/>
        <v>722.02459999999996</v>
      </c>
      <c r="BI1446" s="86">
        <f>SUM(BG1446:BH1446)</f>
        <v>1452.2195999999999</v>
      </c>
      <c r="BJ1446" s="86">
        <f t="shared" ref="BJ1446:BJ1475" si="1462">H1446+N1446+T1446+Z1446+AL1446+AR1446+AX1446+BD1446+AF1446</f>
        <v>711.97</v>
      </c>
      <c r="BK1446" s="85">
        <f>IF(BJ1446&lt;&gt;0,(BJ1446/BI1446*100),0)</f>
        <v>49.026331830254875</v>
      </c>
      <c r="BL1446" s="86">
        <f>BI1446-BJ1446</f>
        <v>740.24959999999987</v>
      </c>
    </row>
    <row r="1447" spans="1:64" ht="21.95" customHeight="1" x14ac:dyDescent="0.3">
      <c r="A1447" s="17">
        <v>1</v>
      </c>
      <c r="B1447" s="17">
        <v>1</v>
      </c>
      <c r="C1447" s="232">
        <v>2</v>
      </c>
      <c r="D1447" s="239" t="s">
        <v>190</v>
      </c>
      <c r="E1447" s="294">
        <v>0</v>
      </c>
      <c r="F1447" s="295"/>
      <c r="G1447" s="294">
        <f t="shared" ref="G1447:G1475" si="1463">SUM(E1447:F1447)</f>
        <v>0</v>
      </c>
      <c r="H1447" s="294"/>
      <c r="I1447" s="296">
        <f t="shared" si="1457"/>
        <v>0</v>
      </c>
      <c r="J1447" s="294">
        <f t="shared" si="1458"/>
        <v>0</v>
      </c>
      <c r="K1447" s="294">
        <v>48.66</v>
      </c>
      <c r="L1447" s="252">
        <v>25.65</v>
      </c>
      <c r="M1447" s="294">
        <f t="shared" ref="M1447:M1475" si="1464">SUM(K1447,L1447)</f>
        <v>74.31</v>
      </c>
      <c r="N1447" s="294">
        <v>23.01</v>
      </c>
      <c r="O1447" s="296">
        <f t="shared" ref="O1447:O1476" si="1465">+N1447/M1447*100</f>
        <v>30.964876867178038</v>
      </c>
      <c r="P1447" s="294">
        <f t="shared" si="1459"/>
        <v>51.3</v>
      </c>
      <c r="Q1447" s="294">
        <v>14.07</v>
      </c>
      <c r="R1447" s="252">
        <v>8.5500000000000007</v>
      </c>
      <c r="S1447" s="294">
        <f t="shared" ref="S1447:S1475" si="1466">SUM(Q1447,R1447)</f>
        <v>22.62</v>
      </c>
      <c r="T1447" s="294">
        <v>14.07</v>
      </c>
      <c r="U1447" s="296">
        <f>T1447/S1447*100</f>
        <v>62.201591511936336</v>
      </c>
      <c r="V1447" s="294">
        <f t="shared" ref="V1447:V1475" si="1467">S1447-T1447</f>
        <v>8.5500000000000007</v>
      </c>
      <c r="W1447" s="294">
        <v>2.1999999999999993</v>
      </c>
      <c r="X1447" s="252">
        <v>1.4</v>
      </c>
      <c r="Y1447" s="294">
        <f t="shared" si="1460"/>
        <v>3.5999999999999992</v>
      </c>
      <c r="Z1447" s="294">
        <v>2.2000000000000002</v>
      </c>
      <c r="AA1447" s="296">
        <f t="shared" ref="AA1447:AA1476" si="1468">IF(Z1447&lt;&gt;0,(Z1447/Y1447*100),0)</f>
        <v>61.111111111111128</v>
      </c>
      <c r="AB1447" s="294">
        <f t="shared" ref="AB1447:AB1475" si="1469">Y1447-Z1447</f>
        <v>1.399999999999999</v>
      </c>
      <c r="AC1447" s="243">
        <v>142.74</v>
      </c>
      <c r="AD1447" s="97">
        <v>236.30572000000001</v>
      </c>
      <c r="AE1447" s="243">
        <f t="shared" ref="AE1447:AE1475" si="1470">SUM(AC1447:AD1447)</f>
        <v>379.04572000000002</v>
      </c>
      <c r="AF1447" s="243">
        <v>142.74</v>
      </c>
      <c r="AG1447" s="242">
        <f t="shared" ref="AG1447:AG1475" si="1471">IF(AF1447&lt;&gt;"", AF1447/AE1447*100, 0)</f>
        <v>37.657726355543602</v>
      </c>
      <c r="AH1447" s="243">
        <f t="shared" ref="AH1447:AH1475" si="1472">AE1447-AF1447</f>
        <v>236.30572000000001</v>
      </c>
      <c r="AI1447" s="243">
        <v>378.39</v>
      </c>
      <c r="AJ1447" s="243">
        <v>389.44497999999999</v>
      </c>
      <c r="AK1447" s="243">
        <f t="shared" ref="AK1447:AK1475" si="1473">SUM(AI1447:AJ1447)</f>
        <v>767.83497999999997</v>
      </c>
      <c r="AL1447" s="243">
        <v>113.31</v>
      </c>
      <c r="AM1447" s="242">
        <f t="shared" ref="AM1447:AM1475" si="1474">IF(AL1447&lt;&gt;0,(AL1447/AK1447*100),0)</f>
        <v>14.757077100082105</v>
      </c>
      <c r="AN1447" s="243">
        <f t="shared" ref="AN1447:AN1475" si="1475">AK1447-AL1447</f>
        <v>654.52497999999991</v>
      </c>
      <c r="AO1447" s="243">
        <v>334.06700000000012</v>
      </c>
      <c r="AP1447" s="243">
        <v>361.04942</v>
      </c>
      <c r="AQ1447" s="243">
        <f t="shared" ref="AQ1447:AQ1475" si="1476">SUM(AO1447:AP1447)</f>
        <v>695.11642000000006</v>
      </c>
      <c r="AR1447" s="243">
        <v>97.21</v>
      </c>
      <c r="AS1447" s="242">
        <f t="shared" ref="AS1447:AS1476" si="1477">IF(AR1447&lt;&gt;0,(AR1447/AQ1447*100),0)</f>
        <v>13.984707770246599</v>
      </c>
      <c r="AT1447" s="243">
        <f t="shared" ref="AT1447:AT1475" si="1478">AQ1447-AR1447</f>
        <v>597.90642000000003</v>
      </c>
      <c r="AU1447" s="243">
        <v>0</v>
      </c>
      <c r="AV1447" s="94"/>
      <c r="AW1447" s="243">
        <f t="shared" ref="AW1447:AW1475" si="1479">SUM(AU1447:AV1447)</f>
        <v>0</v>
      </c>
      <c r="AX1447" s="243"/>
      <c r="AY1447" s="242">
        <f t="shared" ref="AY1447:AY1476" si="1480">IF(AX1447&lt;&gt;0,(AX1447/AW1447*100),0)</f>
        <v>0</v>
      </c>
      <c r="AZ1447" s="243">
        <f t="shared" ref="AZ1447:AZ1475" si="1481">AW1447-AX1447</f>
        <v>0</v>
      </c>
      <c r="BA1447" s="243">
        <v>0</v>
      </c>
      <c r="BB1447" s="243">
        <v>0</v>
      </c>
      <c r="BC1447" s="243">
        <f t="shared" ref="BC1447:BC1475" si="1482">SUM(BA1447:BB1447)</f>
        <v>0</v>
      </c>
      <c r="BD1447" s="243"/>
      <c r="BE1447" s="242">
        <f t="shared" ref="BE1447:BE1476" si="1483">IF(BD1447&lt;&gt;0,(BD1447/BC1447*100),0)</f>
        <v>0</v>
      </c>
      <c r="BF1447" s="243">
        <f t="shared" ref="BF1447:BF1475" si="1484">BC1447-BD1447</f>
        <v>0</v>
      </c>
      <c r="BG1447" s="86">
        <f t="shared" si="1461"/>
        <v>920.12700000000018</v>
      </c>
      <c r="BH1447" s="86">
        <f t="shared" si="1461"/>
        <v>1022.40012</v>
      </c>
      <c r="BI1447" s="86">
        <f t="shared" ref="BI1447:BI1475" si="1485">SUM(BG1447:BH1447)</f>
        <v>1942.5271200000002</v>
      </c>
      <c r="BJ1447" s="86">
        <f t="shared" si="1462"/>
        <v>392.54</v>
      </c>
      <c r="BK1447" s="85">
        <f t="shared" ref="BK1447:BK1476" si="1486">IF(BJ1447&lt;&gt;0,(BJ1447/BI1447*100),0)</f>
        <v>20.207697280437454</v>
      </c>
      <c r="BL1447" s="86">
        <f t="shared" ref="BL1447:BL1475" si="1487">BI1447-BJ1447</f>
        <v>1549.9871200000002</v>
      </c>
    </row>
    <row r="1448" spans="1:64" ht="21.95" customHeight="1" x14ac:dyDescent="0.3">
      <c r="A1448" s="17"/>
      <c r="B1448" s="17"/>
      <c r="C1448" s="232">
        <v>3</v>
      </c>
      <c r="D1448" s="239" t="s">
        <v>18</v>
      </c>
      <c r="E1448" s="294">
        <v>0.90799999999999947</v>
      </c>
      <c r="F1448" s="295"/>
      <c r="G1448" s="294">
        <f t="shared" si="1463"/>
        <v>0.90799999999999947</v>
      </c>
      <c r="H1448" s="294">
        <v>0.91</v>
      </c>
      <c r="I1448" s="296">
        <f t="shared" si="1457"/>
        <v>100.22026431718068</v>
      </c>
      <c r="J1448" s="294">
        <f t="shared" si="1458"/>
        <v>-2.0000000000005569E-3</v>
      </c>
      <c r="K1448" s="294">
        <v>61.420000000000009</v>
      </c>
      <c r="L1448" s="252">
        <v>26.01</v>
      </c>
      <c r="M1448" s="294">
        <f t="shared" si="1464"/>
        <v>87.43</v>
      </c>
      <c r="N1448" s="294">
        <v>43.87</v>
      </c>
      <c r="O1448" s="296">
        <f t="shared" si="1465"/>
        <v>50.177284684890765</v>
      </c>
      <c r="P1448" s="294">
        <f t="shared" si="1459"/>
        <v>43.560000000000009</v>
      </c>
      <c r="Q1448" s="294">
        <v>13.780000000000001</v>
      </c>
      <c r="R1448" s="252">
        <v>8.67</v>
      </c>
      <c r="S1448" s="294">
        <f t="shared" si="1466"/>
        <v>22.450000000000003</v>
      </c>
      <c r="T1448" s="294">
        <v>11.42</v>
      </c>
      <c r="U1448" s="296">
        <f t="shared" ref="U1448:U1476" si="1488">T1448/S1448*100</f>
        <v>50.868596881959903</v>
      </c>
      <c r="V1448" s="294">
        <f t="shared" si="1467"/>
        <v>11.030000000000003</v>
      </c>
      <c r="W1448" s="294">
        <v>1.1999999999999997</v>
      </c>
      <c r="X1448" s="252">
        <v>1.2</v>
      </c>
      <c r="Y1448" s="294">
        <f t="shared" si="1460"/>
        <v>2.3999999999999995</v>
      </c>
      <c r="Z1448" s="294">
        <v>2.4</v>
      </c>
      <c r="AA1448" s="296">
        <f t="shared" si="1468"/>
        <v>100.00000000000003</v>
      </c>
      <c r="AB1448" s="294">
        <f t="shared" si="1469"/>
        <v>0</v>
      </c>
      <c r="AC1448" s="243">
        <v>87.910000000000011</v>
      </c>
      <c r="AD1448" s="97">
        <v>202.54776000000001</v>
      </c>
      <c r="AE1448" s="243">
        <f t="shared" si="1470"/>
        <v>290.45776000000001</v>
      </c>
      <c r="AF1448" s="243">
        <v>177.62</v>
      </c>
      <c r="AG1448" s="242">
        <f t="shared" si="1471"/>
        <v>61.151748880801115</v>
      </c>
      <c r="AH1448" s="243">
        <f t="shared" si="1472"/>
        <v>112.83776</v>
      </c>
      <c r="AI1448" s="243">
        <v>431.35800000000006</v>
      </c>
      <c r="AJ1448" s="243">
        <v>422.37952000000001</v>
      </c>
      <c r="AK1448" s="243">
        <f t="shared" si="1473"/>
        <v>853.73752000000013</v>
      </c>
      <c r="AL1448" s="243">
        <v>303.07</v>
      </c>
      <c r="AM1448" s="242">
        <f t="shared" si="1474"/>
        <v>35.499201206478538</v>
      </c>
      <c r="AN1448" s="243">
        <f t="shared" si="1475"/>
        <v>550.6675200000002</v>
      </c>
      <c r="AO1448" s="243">
        <v>482.77400000000011</v>
      </c>
      <c r="AP1448" s="243">
        <v>389.70006000000001</v>
      </c>
      <c r="AQ1448" s="243">
        <f t="shared" si="1476"/>
        <v>872.47406000000012</v>
      </c>
      <c r="AR1448" s="243">
        <v>336.44</v>
      </c>
      <c r="AS1448" s="242">
        <f t="shared" si="1477"/>
        <v>38.561604914649259</v>
      </c>
      <c r="AT1448" s="243">
        <f t="shared" si="1478"/>
        <v>536.03406000000018</v>
      </c>
      <c r="AU1448" s="243">
        <v>1.2400000000000002</v>
      </c>
      <c r="AV1448" s="94"/>
      <c r="AW1448" s="243">
        <f t="shared" si="1479"/>
        <v>1.2400000000000002</v>
      </c>
      <c r="AX1448" s="243">
        <v>1.24</v>
      </c>
      <c r="AY1448" s="242">
        <f t="shared" si="1480"/>
        <v>99.999999999999972</v>
      </c>
      <c r="AZ1448" s="243">
        <f t="shared" si="1481"/>
        <v>0</v>
      </c>
      <c r="BA1448" s="243">
        <v>13.730000000000004</v>
      </c>
      <c r="BB1448" s="243">
        <v>11.513450000000001</v>
      </c>
      <c r="BC1448" s="243">
        <f t="shared" si="1482"/>
        <v>25.243450000000003</v>
      </c>
      <c r="BD1448" s="243">
        <v>14</v>
      </c>
      <c r="BE1448" s="242">
        <f t="shared" si="1483"/>
        <v>55.459931190071075</v>
      </c>
      <c r="BF1448" s="243">
        <f t="shared" si="1484"/>
        <v>11.243450000000003</v>
      </c>
      <c r="BG1448" s="86">
        <f t="shared" si="1461"/>
        <v>1094.3200000000002</v>
      </c>
      <c r="BH1448" s="86">
        <f t="shared" si="1461"/>
        <v>1062.02079</v>
      </c>
      <c r="BI1448" s="86">
        <f t="shared" si="1485"/>
        <v>2156.3407900000002</v>
      </c>
      <c r="BJ1448" s="86">
        <f t="shared" si="1462"/>
        <v>890.96999999999991</v>
      </c>
      <c r="BK1448" s="85">
        <f t="shared" si="1486"/>
        <v>41.318608085134812</v>
      </c>
      <c r="BL1448" s="86">
        <f t="shared" si="1487"/>
        <v>1265.3707900000004</v>
      </c>
    </row>
    <row r="1449" spans="1:64" ht="21.95" customHeight="1" x14ac:dyDescent="0.3">
      <c r="A1449" s="17"/>
      <c r="B1449" s="17"/>
      <c r="C1449" s="232">
        <v>4</v>
      </c>
      <c r="D1449" s="239" t="s">
        <v>19</v>
      </c>
      <c r="E1449" s="294">
        <v>4.0000000000013358E-3</v>
      </c>
      <c r="F1449" s="295"/>
      <c r="G1449" s="294">
        <f t="shared" si="1463"/>
        <v>4.0000000000013358E-3</v>
      </c>
      <c r="H1449" s="294"/>
      <c r="I1449" s="296">
        <f t="shared" si="1457"/>
        <v>0</v>
      </c>
      <c r="J1449" s="294">
        <f t="shared" si="1458"/>
        <v>4.0000000000013358E-3</v>
      </c>
      <c r="K1449" s="294">
        <v>26.83</v>
      </c>
      <c r="L1449" s="252">
        <v>22.32</v>
      </c>
      <c r="M1449" s="294">
        <f t="shared" si="1464"/>
        <v>49.15</v>
      </c>
      <c r="N1449" s="294">
        <v>16.93</v>
      </c>
      <c r="O1449" s="296">
        <f t="shared" si="1465"/>
        <v>34.445574771108852</v>
      </c>
      <c r="P1449" s="294">
        <f t="shared" si="1459"/>
        <v>32.22</v>
      </c>
      <c r="Q1449" s="294">
        <v>7.8900000000000006</v>
      </c>
      <c r="R1449" s="252">
        <v>7.44</v>
      </c>
      <c r="S1449" s="294">
        <f t="shared" si="1466"/>
        <v>15.330000000000002</v>
      </c>
      <c r="T1449" s="294">
        <v>6.58</v>
      </c>
      <c r="U1449" s="296">
        <f t="shared" si="1488"/>
        <v>42.922374429223744</v>
      </c>
      <c r="V1449" s="294">
        <f t="shared" si="1467"/>
        <v>8.7500000000000018</v>
      </c>
      <c r="W1449" s="294">
        <v>1.5</v>
      </c>
      <c r="X1449" s="252">
        <v>1.2</v>
      </c>
      <c r="Y1449" s="294">
        <f t="shared" si="1460"/>
        <v>2.7</v>
      </c>
      <c r="Z1449" s="294">
        <v>1.88</v>
      </c>
      <c r="AA1449" s="296">
        <f t="shared" si="1468"/>
        <v>69.629629629629619</v>
      </c>
      <c r="AB1449" s="294">
        <f t="shared" si="1469"/>
        <v>0.82000000000000028</v>
      </c>
      <c r="AC1449" s="243">
        <v>99.220000000000013</v>
      </c>
      <c r="AD1449" s="97">
        <v>202.54776000000001</v>
      </c>
      <c r="AE1449" s="243">
        <f t="shared" si="1470"/>
        <v>301.76776000000001</v>
      </c>
      <c r="AF1449" s="243">
        <v>69.52</v>
      </c>
      <c r="AG1449" s="242">
        <f t="shared" si="1471"/>
        <v>23.037583604027148</v>
      </c>
      <c r="AH1449" s="243">
        <f t="shared" si="1472"/>
        <v>232.24776000000003</v>
      </c>
      <c r="AI1449" s="243">
        <v>435.60599999999999</v>
      </c>
      <c r="AJ1449" s="243">
        <v>347.50721999999996</v>
      </c>
      <c r="AK1449" s="243">
        <f t="shared" si="1473"/>
        <v>783.11321999999996</v>
      </c>
      <c r="AL1449" s="243">
        <v>90.71</v>
      </c>
      <c r="AM1449" s="242">
        <f t="shared" si="1474"/>
        <v>11.58325484532109</v>
      </c>
      <c r="AN1449" s="243">
        <f t="shared" si="1475"/>
        <v>692.40321999999992</v>
      </c>
      <c r="AO1449" s="243">
        <v>349.67500000000007</v>
      </c>
      <c r="AP1449" s="243">
        <v>321.41143999999997</v>
      </c>
      <c r="AQ1449" s="243">
        <f t="shared" si="1476"/>
        <v>671.08644000000004</v>
      </c>
      <c r="AR1449" s="243">
        <v>51.77</v>
      </c>
      <c r="AS1449" s="242">
        <f t="shared" si="1477"/>
        <v>7.7143564396860711</v>
      </c>
      <c r="AT1449" s="243">
        <f t="shared" si="1478"/>
        <v>619.31644000000006</v>
      </c>
      <c r="AU1449" s="243">
        <v>0</v>
      </c>
      <c r="AV1449" s="94"/>
      <c r="AW1449" s="243">
        <f t="shared" si="1479"/>
        <v>0</v>
      </c>
      <c r="AX1449" s="243"/>
      <c r="AY1449" s="242">
        <f t="shared" si="1480"/>
        <v>0</v>
      </c>
      <c r="AZ1449" s="243">
        <f t="shared" si="1481"/>
        <v>0</v>
      </c>
      <c r="BA1449" s="243">
        <v>0</v>
      </c>
      <c r="BB1449" s="243">
        <v>0</v>
      </c>
      <c r="BC1449" s="243">
        <f t="shared" si="1482"/>
        <v>0</v>
      </c>
      <c r="BD1449" s="243"/>
      <c r="BE1449" s="242">
        <f t="shared" si="1483"/>
        <v>0</v>
      </c>
      <c r="BF1449" s="243">
        <f t="shared" si="1484"/>
        <v>0</v>
      </c>
      <c r="BG1449" s="86">
        <f t="shared" si="1461"/>
        <v>920.72500000000014</v>
      </c>
      <c r="BH1449" s="86">
        <f t="shared" si="1461"/>
        <v>902.42641999999989</v>
      </c>
      <c r="BI1449" s="86">
        <f t="shared" si="1485"/>
        <v>1823.1514200000001</v>
      </c>
      <c r="BJ1449" s="86">
        <f t="shared" si="1462"/>
        <v>237.39</v>
      </c>
      <c r="BK1449" s="85">
        <f t="shared" si="1486"/>
        <v>13.020860329856749</v>
      </c>
      <c r="BL1449" s="86">
        <f t="shared" si="1487"/>
        <v>1585.7614200000003</v>
      </c>
    </row>
    <row r="1450" spans="1:64" ht="21.95" customHeight="1" x14ac:dyDescent="0.3">
      <c r="A1450" s="17"/>
      <c r="B1450" s="17"/>
      <c r="C1450" s="232">
        <v>5</v>
      </c>
      <c r="D1450" s="239" t="s">
        <v>20</v>
      </c>
      <c r="E1450" s="294">
        <v>4.0000000000004476E-3</v>
      </c>
      <c r="F1450" s="295"/>
      <c r="G1450" s="294">
        <f t="shared" si="1463"/>
        <v>4.0000000000004476E-3</v>
      </c>
      <c r="H1450" s="294"/>
      <c r="I1450" s="296">
        <f t="shared" si="1457"/>
        <v>0</v>
      </c>
      <c r="J1450" s="294">
        <f t="shared" si="1458"/>
        <v>4.0000000000004476E-3</v>
      </c>
      <c r="K1450" s="294">
        <v>30.950000000000003</v>
      </c>
      <c r="L1450" s="252">
        <v>17.37</v>
      </c>
      <c r="M1450" s="294">
        <f t="shared" si="1464"/>
        <v>48.320000000000007</v>
      </c>
      <c r="N1450" s="294">
        <v>30.95</v>
      </c>
      <c r="O1450" s="296">
        <f t="shared" si="1465"/>
        <v>64.052152317880783</v>
      </c>
      <c r="P1450" s="294">
        <f t="shared" si="1459"/>
        <v>17.370000000000008</v>
      </c>
      <c r="Q1450" s="294">
        <v>9.14</v>
      </c>
      <c r="R1450" s="252">
        <v>5.79</v>
      </c>
      <c r="S1450" s="294">
        <f t="shared" si="1466"/>
        <v>14.93</v>
      </c>
      <c r="T1450" s="294">
        <v>10.82</v>
      </c>
      <c r="U1450" s="296">
        <f t="shared" si="1488"/>
        <v>72.471533824514395</v>
      </c>
      <c r="V1450" s="294">
        <f t="shared" si="1467"/>
        <v>4.1099999999999994</v>
      </c>
      <c r="W1450" s="294">
        <v>1.0899999999999999</v>
      </c>
      <c r="X1450" s="252">
        <v>0.7</v>
      </c>
      <c r="Y1450" s="294">
        <f t="shared" si="1460"/>
        <v>1.7899999999999998</v>
      </c>
      <c r="Z1450" s="294">
        <v>1.62</v>
      </c>
      <c r="AA1450" s="296">
        <f t="shared" si="1468"/>
        <v>90.502793296089408</v>
      </c>
      <c r="AB1450" s="294">
        <f t="shared" si="1469"/>
        <v>0.16999999999999971</v>
      </c>
      <c r="AC1450" s="243">
        <v>61.689999999999991</v>
      </c>
      <c r="AD1450" s="97">
        <v>118.15286</v>
      </c>
      <c r="AE1450" s="243">
        <f t="shared" si="1470"/>
        <v>179.84286</v>
      </c>
      <c r="AF1450" s="243">
        <v>133.21</v>
      </c>
      <c r="AG1450" s="242">
        <f t="shared" si="1471"/>
        <v>74.070218856617387</v>
      </c>
      <c r="AH1450" s="243">
        <f t="shared" si="1472"/>
        <v>46.632859999999994</v>
      </c>
      <c r="AI1450" s="243">
        <v>315.54599999999994</v>
      </c>
      <c r="AJ1450" s="243">
        <v>281.38767999999999</v>
      </c>
      <c r="AK1450" s="243">
        <f t="shared" si="1473"/>
        <v>596.93367999999987</v>
      </c>
      <c r="AL1450" s="243">
        <v>394.95</v>
      </c>
      <c r="AM1450" s="242">
        <f t="shared" si="1474"/>
        <v>66.163128875556183</v>
      </c>
      <c r="AN1450" s="243">
        <f t="shared" si="1475"/>
        <v>201.98367999999988</v>
      </c>
      <c r="AO1450" s="243">
        <v>369.98899999999998</v>
      </c>
      <c r="AP1450" s="243">
        <v>259.46447999999998</v>
      </c>
      <c r="AQ1450" s="243">
        <f t="shared" si="1476"/>
        <v>629.4534799999999</v>
      </c>
      <c r="AR1450" s="243">
        <v>505.68</v>
      </c>
      <c r="AS1450" s="242">
        <f t="shared" si="1477"/>
        <v>80.336357819484931</v>
      </c>
      <c r="AT1450" s="243">
        <f t="shared" si="1478"/>
        <v>123.77347999999989</v>
      </c>
      <c r="AU1450" s="243">
        <v>0</v>
      </c>
      <c r="AV1450" s="94"/>
      <c r="AW1450" s="243">
        <f t="shared" si="1479"/>
        <v>0</v>
      </c>
      <c r="AX1450" s="243"/>
      <c r="AY1450" s="242">
        <f t="shared" si="1480"/>
        <v>0</v>
      </c>
      <c r="AZ1450" s="243">
        <f t="shared" si="1481"/>
        <v>0</v>
      </c>
      <c r="BA1450" s="243">
        <v>0</v>
      </c>
      <c r="BB1450" s="243">
        <v>0</v>
      </c>
      <c r="BC1450" s="243">
        <f t="shared" si="1482"/>
        <v>0</v>
      </c>
      <c r="BD1450" s="243"/>
      <c r="BE1450" s="242">
        <f t="shared" si="1483"/>
        <v>0</v>
      </c>
      <c r="BF1450" s="243">
        <f t="shared" si="1484"/>
        <v>0</v>
      </c>
      <c r="BG1450" s="86">
        <f t="shared" si="1461"/>
        <v>788.40899999999988</v>
      </c>
      <c r="BH1450" s="86">
        <f t="shared" si="1461"/>
        <v>682.86502000000007</v>
      </c>
      <c r="BI1450" s="86">
        <f t="shared" si="1485"/>
        <v>1471.2740199999998</v>
      </c>
      <c r="BJ1450" s="86">
        <f t="shared" si="1462"/>
        <v>1077.23</v>
      </c>
      <c r="BK1450" s="85">
        <f t="shared" si="1486"/>
        <v>73.217496221404105</v>
      </c>
      <c r="BL1450" s="86">
        <f t="shared" si="1487"/>
        <v>394.04401999999982</v>
      </c>
    </row>
    <row r="1451" spans="1:64" ht="21.95" customHeight="1" x14ac:dyDescent="0.3">
      <c r="A1451" s="17"/>
      <c r="B1451" s="17"/>
      <c r="C1451" s="232">
        <v>6</v>
      </c>
      <c r="D1451" s="239" t="s">
        <v>21</v>
      </c>
      <c r="E1451" s="294">
        <v>2.0000000000002238E-3</v>
      </c>
      <c r="F1451" s="295"/>
      <c r="G1451" s="294">
        <f t="shared" si="1463"/>
        <v>2.0000000000002238E-3</v>
      </c>
      <c r="H1451" s="294"/>
      <c r="I1451" s="296">
        <f t="shared" si="1457"/>
        <v>0</v>
      </c>
      <c r="J1451" s="294">
        <f t="shared" si="1458"/>
        <v>2.0000000000002238E-3</v>
      </c>
      <c r="K1451" s="294">
        <v>16.21</v>
      </c>
      <c r="L1451" s="252">
        <v>5.67</v>
      </c>
      <c r="M1451" s="294">
        <f t="shared" si="1464"/>
        <v>21.880000000000003</v>
      </c>
      <c r="N1451" s="294"/>
      <c r="O1451" s="296">
        <f t="shared" si="1465"/>
        <v>0</v>
      </c>
      <c r="P1451" s="294">
        <f t="shared" si="1459"/>
        <v>21.880000000000003</v>
      </c>
      <c r="Q1451" s="294">
        <v>5.8100000000000005</v>
      </c>
      <c r="R1451" s="252">
        <v>1.89</v>
      </c>
      <c r="S1451" s="294">
        <f t="shared" si="1466"/>
        <v>7.7</v>
      </c>
      <c r="T1451" s="294">
        <v>1.54</v>
      </c>
      <c r="U1451" s="296">
        <f t="shared" si="1488"/>
        <v>20</v>
      </c>
      <c r="V1451" s="294">
        <f t="shared" si="1467"/>
        <v>6.16</v>
      </c>
      <c r="W1451" s="294">
        <v>0.95</v>
      </c>
      <c r="X1451" s="252">
        <v>0.3</v>
      </c>
      <c r="Y1451" s="294">
        <f t="shared" si="1460"/>
        <v>1.25</v>
      </c>
      <c r="Z1451" s="294">
        <v>0.5</v>
      </c>
      <c r="AA1451" s="296">
        <f t="shared" si="1468"/>
        <v>40</v>
      </c>
      <c r="AB1451" s="294">
        <f t="shared" si="1469"/>
        <v>0.75</v>
      </c>
      <c r="AC1451" s="243">
        <v>47.77</v>
      </c>
      <c r="AD1451" s="97">
        <v>50.636940000000003</v>
      </c>
      <c r="AE1451" s="243">
        <f t="shared" si="1470"/>
        <v>98.406940000000006</v>
      </c>
      <c r="AF1451" s="243"/>
      <c r="AG1451" s="242">
        <f t="shared" si="1471"/>
        <v>0</v>
      </c>
      <c r="AH1451" s="243">
        <f t="shared" si="1472"/>
        <v>98.406940000000006</v>
      </c>
      <c r="AI1451" s="243">
        <v>225.24599999999998</v>
      </c>
      <c r="AJ1451" s="243">
        <v>90.579800000000006</v>
      </c>
      <c r="AK1451" s="243">
        <f t="shared" si="1473"/>
        <v>315.82579999999996</v>
      </c>
      <c r="AL1451" s="243">
        <v>203.62</v>
      </c>
      <c r="AM1451" s="242">
        <f t="shared" si="1474"/>
        <v>64.472250208817655</v>
      </c>
      <c r="AN1451" s="243">
        <f t="shared" si="1475"/>
        <v>112.20579999999995</v>
      </c>
      <c r="AO1451" s="243">
        <v>243.72399999999999</v>
      </c>
      <c r="AP1451" s="243">
        <v>83.555140000000009</v>
      </c>
      <c r="AQ1451" s="243">
        <f t="shared" si="1476"/>
        <v>327.27913999999998</v>
      </c>
      <c r="AR1451" s="243">
        <v>147.51</v>
      </c>
      <c r="AS1451" s="242">
        <f t="shared" si="1477"/>
        <v>45.071616846707677</v>
      </c>
      <c r="AT1451" s="243">
        <f t="shared" si="1478"/>
        <v>179.76913999999999</v>
      </c>
      <c r="AU1451" s="243">
        <v>0</v>
      </c>
      <c r="AV1451" s="94"/>
      <c r="AW1451" s="243">
        <f t="shared" si="1479"/>
        <v>0</v>
      </c>
      <c r="AX1451" s="243"/>
      <c r="AY1451" s="242">
        <f t="shared" si="1480"/>
        <v>0</v>
      </c>
      <c r="AZ1451" s="243">
        <f t="shared" si="1481"/>
        <v>0</v>
      </c>
      <c r="BA1451" s="243">
        <v>0</v>
      </c>
      <c r="BB1451" s="243">
        <v>0</v>
      </c>
      <c r="BC1451" s="243">
        <f t="shared" si="1482"/>
        <v>0</v>
      </c>
      <c r="BD1451" s="243"/>
      <c r="BE1451" s="242">
        <f t="shared" si="1483"/>
        <v>0</v>
      </c>
      <c r="BF1451" s="243">
        <f t="shared" si="1484"/>
        <v>0</v>
      </c>
      <c r="BG1451" s="86">
        <f t="shared" si="1461"/>
        <v>539.71199999999999</v>
      </c>
      <c r="BH1451" s="86">
        <f t="shared" si="1461"/>
        <v>232.63188000000002</v>
      </c>
      <c r="BI1451" s="86">
        <f t="shared" si="1485"/>
        <v>772.34388000000001</v>
      </c>
      <c r="BJ1451" s="86">
        <f t="shared" si="1462"/>
        <v>353.16999999999996</v>
      </c>
      <c r="BK1451" s="85">
        <f t="shared" si="1486"/>
        <v>45.72704065448152</v>
      </c>
      <c r="BL1451" s="86">
        <f t="shared" si="1487"/>
        <v>419.17388000000005</v>
      </c>
    </row>
    <row r="1452" spans="1:64" ht="21.95" customHeight="1" x14ac:dyDescent="0.3">
      <c r="A1452" s="17"/>
      <c r="B1452" s="17"/>
      <c r="C1452" s="232">
        <v>7</v>
      </c>
      <c r="D1452" s="239" t="s">
        <v>22</v>
      </c>
      <c r="E1452" s="294">
        <v>0</v>
      </c>
      <c r="F1452" s="295"/>
      <c r="G1452" s="294">
        <f t="shared" si="1463"/>
        <v>0</v>
      </c>
      <c r="H1452" s="294"/>
      <c r="I1452" s="296">
        <f t="shared" si="1457"/>
        <v>0</v>
      </c>
      <c r="J1452" s="294">
        <f t="shared" si="1458"/>
        <v>0</v>
      </c>
      <c r="K1452" s="294">
        <v>101.72</v>
      </c>
      <c r="L1452" s="252">
        <v>30.78</v>
      </c>
      <c r="M1452" s="294">
        <f t="shared" si="1464"/>
        <v>132.5</v>
      </c>
      <c r="N1452" s="294">
        <v>37.090000000000003</v>
      </c>
      <c r="O1452" s="296">
        <f t="shared" si="1465"/>
        <v>27.992452830188679</v>
      </c>
      <c r="P1452" s="294">
        <f t="shared" si="1459"/>
        <v>95.41</v>
      </c>
      <c r="Q1452" s="294">
        <v>21.5</v>
      </c>
      <c r="R1452" s="252">
        <v>10.26</v>
      </c>
      <c r="S1452" s="294">
        <f t="shared" si="1466"/>
        <v>31.759999999999998</v>
      </c>
      <c r="T1452" s="294">
        <v>15.64</v>
      </c>
      <c r="U1452" s="296">
        <f t="shared" si="1488"/>
        <v>49.244332493702778</v>
      </c>
      <c r="V1452" s="294">
        <f t="shared" si="1467"/>
        <v>16.119999999999997</v>
      </c>
      <c r="W1452" s="294">
        <v>4.2399999999999993</v>
      </c>
      <c r="X1452" s="252">
        <v>1.4</v>
      </c>
      <c r="Y1452" s="294">
        <f t="shared" si="1460"/>
        <v>5.6399999999999988</v>
      </c>
      <c r="Z1452" s="294">
        <v>1.27</v>
      </c>
      <c r="AA1452" s="296">
        <f t="shared" si="1468"/>
        <v>22.517730496453904</v>
      </c>
      <c r="AB1452" s="294">
        <f t="shared" si="1469"/>
        <v>4.3699999999999992</v>
      </c>
      <c r="AC1452" s="243">
        <v>222.93</v>
      </c>
      <c r="AD1452" s="97">
        <v>236.30572000000001</v>
      </c>
      <c r="AE1452" s="243">
        <f t="shared" si="1470"/>
        <v>459.23572000000001</v>
      </c>
      <c r="AF1452" s="243">
        <v>43.87</v>
      </c>
      <c r="AG1452" s="242">
        <f t="shared" si="1471"/>
        <v>9.5528283383531232</v>
      </c>
      <c r="AH1452" s="243">
        <f t="shared" si="1472"/>
        <v>415.36572000000001</v>
      </c>
      <c r="AI1452" s="243">
        <v>721.65400000000011</v>
      </c>
      <c r="AJ1452" s="243">
        <v>480.56484</v>
      </c>
      <c r="AK1452" s="243">
        <f t="shared" si="1473"/>
        <v>1202.21884</v>
      </c>
      <c r="AL1452" s="243">
        <v>540.83000000000004</v>
      </c>
      <c r="AM1452" s="242">
        <f t="shared" si="1474"/>
        <v>44.985986078873964</v>
      </c>
      <c r="AN1452" s="243">
        <f t="shared" si="1475"/>
        <v>661.38883999999996</v>
      </c>
      <c r="AO1452" s="243">
        <v>616.36299999999994</v>
      </c>
      <c r="AP1452" s="243">
        <v>444.40565999999995</v>
      </c>
      <c r="AQ1452" s="243">
        <f t="shared" si="1476"/>
        <v>1060.76866</v>
      </c>
      <c r="AR1452" s="243">
        <v>266.26</v>
      </c>
      <c r="AS1452" s="242">
        <f t="shared" si="1477"/>
        <v>25.100666152787731</v>
      </c>
      <c r="AT1452" s="243">
        <f t="shared" si="1478"/>
        <v>794.50865999999996</v>
      </c>
      <c r="AU1452" s="243">
        <v>0</v>
      </c>
      <c r="AV1452" s="94"/>
      <c r="AW1452" s="243">
        <f t="shared" si="1479"/>
        <v>0</v>
      </c>
      <c r="AX1452" s="243"/>
      <c r="AY1452" s="242">
        <f t="shared" si="1480"/>
        <v>0</v>
      </c>
      <c r="AZ1452" s="243">
        <f t="shared" si="1481"/>
        <v>0</v>
      </c>
      <c r="BA1452" s="243">
        <v>0</v>
      </c>
      <c r="BB1452" s="243">
        <v>0</v>
      </c>
      <c r="BC1452" s="243">
        <f t="shared" si="1482"/>
        <v>0</v>
      </c>
      <c r="BD1452" s="243"/>
      <c r="BE1452" s="242">
        <f t="shared" si="1483"/>
        <v>0</v>
      </c>
      <c r="BF1452" s="243">
        <f t="shared" si="1484"/>
        <v>0</v>
      </c>
      <c r="BG1452" s="86">
        <f t="shared" si="1461"/>
        <v>1688.4070000000002</v>
      </c>
      <c r="BH1452" s="86">
        <f t="shared" si="1461"/>
        <v>1203.71622</v>
      </c>
      <c r="BI1452" s="86">
        <f t="shared" si="1485"/>
        <v>2892.1232200000004</v>
      </c>
      <c r="BJ1452" s="86">
        <f t="shared" si="1462"/>
        <v>904.96</v>
      </c>
      <c r="BK1452" s="85">
        <f t="shared" si="1486"/>
        <v>31.290506356779634</v>
      </c>
      <c r="BL1452" s="86">
        <f t="shared" si="1487"/>
        <v>1987.1632200000004</v>
      </c>
    </row>
    <row r="1453" spans="1:64" ht="21.95" customHeight="1" x14ac:dyDescent="0.3">
      <c r="A1453" s="17">
        <v>2</v>
      </c>
      <c r="B1453" s="17"/>
      <c r="C1453" s="232">
        <v>8</v>
      </c>
      <c r="D1453" s="239" t="s">
        <v>23</v>
      </c>
      <c r="E1453" s="294">
        <v>1.9999999999997797E-3</v>
      </c>
      <c r="F1453" s="295"/>
      <c r="G1453" s="294">
        <f t="shared" si="1463"/>
        <v>1.9999999999997797E-3</v>
      </c>
      <c r="H1453" s="294"/>
      <c r="I1453" s="296">
        <f t="shared" si="1457"/>
        <v>0</v>
      </c>
      <c r="J1453" s="294">
        <f t="shared" si="1458"/>
        <v>1.9999999999997797E-3</v>
      </c>
      <c r="K1453" s="294">
        <v>16.290000000000003</v>
      </c>
      <c r="L1453" s="252">
        <v>5.4</v>
      </c>
      <c r="M1453" s="294">
        <f t="shared" si="1464"/>
        <v>21.690000000000005</v>
      </c>
      <c r="N1453" s="294">
        <v>2.08</v>
      </c>
      <c r="O1453" s="296">
        <f t="shared" si="1465"/>
        <v>9.5896726602120772</v>
      </c>
      <c r="P1453" s="294">
        <f t="shared" si="1459"/>
        <v>19.610000000000007</v>
      </c>
      <c r="Q1453" s="294">
        <v>3.9200000000000004</v>
      </c>
      <c r="R1453" s="252">
        <v>1.8</v>
      </c>
      <c r="S1453" s="294">
        <f t="shared" si="1466"/>
        <v>5.7200000000000006</v>
      </c>
      <c r="T1453" s="294">
        <v>3.57</v>
      </c>
      <c r="U1453" s="296">
        <f t="shared" si="1488"/>
        <v>62.412587412587406</v>
      </c>
      <c r="V1453" s="294">
        <f t="shared" si="1467"/>
        <v>2.1500000000000008</v>
      </c>
      <c r="W1453" s="294">
        <v>0.53999999999999992</v>
      </c>
      <c r="X1453" s="252">
        <v>0.3</v>
      </c>
      <c r="Y1453" s="294">
        <f t="shared" si="1460"/>
        <v>0.83999999999999986</v>
      </c>
      <c r="Z1453" s="294">
        <v>0.54</v>
      </c>
      <c r="AA1453" s="296">
        <f t="shared" si="1468"/>
        <v>64.285714285714306</v>
      </c>
      <c r="AB1453" s="294">
        <f t="shared" si="1469"/>
        <v>0.29999999999999982</v>
      </c>
      <c r="AC1453" s="243">
        <v>21.180000000000003</v>
      </c>
      <c r="AD1453" s="97">
        <v>50.636940000000003</v>
      </c>
      <c r="AE1453" s="243">
        <f t="shared" si="1470"/>
        <v>71.816940000000002</v>
      </c>
      <c r="AF1453" s="243">
        <v>28.7</v>
      </c>
      <c r="AG1453" s="242">
        <f t="shared" si="1471"/>
        <v>39.962716317347969</v>
      </c>
      <c r="AH1453" s="243">
        <f t="shared" si="1472"/>
        <v>43.11694</v>
      </c>
      <c r="AI1453" s="243">
        <v>110.05000000000001</v>
      </c>
      <c r="AJ1453" s="243">
        <v>82.053520000000006</v>
      </c>
      <c r="AK1453" s="243">
        <f t="shared" si="1473"/>
        <v>192.10352</v>
      </c>
      <c r="AL1453" s="243">
        <v>48.72</v>
      </c>
      <c r="AM1453" s="242">
        <f t="shared" si="1474"/>
        <v>25.361326018388418</v>
      </c>
      <c r="AN1453" s="243">
        <f t="shared" si="1475"/>
        <v>143.38352</v>
      </c>
      <c r="AO1453" s="243">
        <v>115.61099999999999</v>
      </c>
      <c r="AP1453" s="243">
        <v>76.058900000000008</v>
      </c>
      <c r="AQ1453" s="243">
        <f t="shared" si="1476"/>
        <v>191.66989999999998</v>
      </c>
      <c r="AR1453" s="243">
        <v>46.15</v>
      </c>
      <c r="AS1453" s="242">
        <f t="shared" si="1477"/>
        <v>24.077854686625287</v>
      </c>
      <c r="AT1453" s="243">
        <f t="shared" si="1478"/>
        <v>145.51989999999998</v>
      </c>
      <c r="AU1453" s="243">
        <v>0</v>
      </c>
      <c r="AV1453" s="94"/>
      <c r="AW1453" s="243">
        <f t="shared" si="1479"/>
        <v>0</v>
      </c>
      <c r="AX1453" s="243"/>
      <c r="AY1453" s="242">
        <f t="shared" si="1480"/>
        <v>0</v>
      </c>
      <c r="AZ1453" s="243">
        <f t="shared" si="1481"/>
        <v>0</v>
      </c>
      <c r="BA1453" s="243">
        <v>0</v>
      </c>
      <c r="BB1453" s="243">
        <v>0</v>
      </c>
      <c r="BC1453" s="243">
        <f t="shared" si="1482"/>
        <v>0</v>
      </c>
      <c r="BD1453" s="243"/>
      <c r="BE1453" s="242">
        <f t="shared" si="1483"/>
        <v>0</v>
      </c>
      <c r="BF1453" s="243">
        <f t="shared" si="1484"/>
        <v>0</v>
      </c>
      <c r="BG1453" s="86">
        <f t="shared" si="1461"/>
        <v>267.59300000000002</v>
      </c>
      <c r="BH1453" s="86">
        <f t="shared" si="1461"/>
        <v>216.24936000000002</v>
      </c>
      <c r="BI1453" s="86">
        <f t="shared" si="1485"/>
        <v>483.84236000000004</v>
      </c>
      <c r="BJ1453" s="86">
        <f t="shared" si="1462"/>
        <v>129.76</v>
      </c>
      <c r="BK1453" s="85">
        <f t="shared" si="1486"/>
        <v>26.818652256904496</v>
      </c>
      <c r="BL1453" s="86">
        <f t="shared" si="1487"/>
        <v>354.08236000000005</v>
      </c>
    </row>
    <row r="1454" spans="1:64" ht="21.95" customHeight="1" x14ac:dyDescent="0.3">
      <c r="A1454" s="17"/>
      <c r="B1454" s="17"/>
      <c r="C1454" s="232">
        <v>9</v>
      </c>
      <c r="D1454" s="239" t="s">
        <v>24</v>
      </c>
      <c r="E1454" s="294">
        <v>1.9999999999988916E-3</v>
      </c>
      <c r="F1454" s="295"/>
      <c r="G1454" s="294">
        <f t="shared" si="1463"/>
        <v>1.9999999999988916E-3</v>
      </c>
      <c r="H1454" s="294"/>
      <c r="I1454" s="296">
        <f t="shared" si="1457"/>
        <v>0</v>
      </c>
      <c r="J1454" s="294">
        <f t="shared" si="1458"/>
        <v>1.9999999999988916E-3</v>
      </c>
      <c r="K1454" s="294">
        <v>32.340000000000003</v>
      </c>
      <c r="L1454" s="252">
        <v>17.91</v>
      </c>
      <c r="M1454" s="294">
        <f t="shared" si="1464"/>
        <v>50.25</v>
      </c>
      <c r="N1454" s="294">
        <v>14.4</v>
      </c>
      <c r="O1454" s="296">
        <f t="shared" si="1465"/>
        <v>28.656716417910449</v>
      </c>
      <c r="P1454" s="294">
        <f t="shared" si="1459"/>
        <v>35.85</v>
      </c>
      <c r="Q1454" s="294">
        <v>14.629999999999999</v>
      </c>
      <c r="R1454" s="252">
        <v>5.97</v>
      </c>
      <c r="S1454" s="294">
        <f t="shared" si="1466"/>
        <v>20.599999999999998</v>
      </c>
      <c r="T1454" s="294">
        <v>5.44</v>
      </c>
      <c r="U1454" s="296">
        <f t="shared" si="1488"/>
        <v>26.407766990291265</v>
      </c>
      <c r="V1454" s="294">
        <f t="shared" si="1467"/>
        <v>15.159999999999997</v>
      </c>
      <c r="W1454" s="294">
        <v>0.8</v>
      </c>
      <c r="X1454" s="252">
        <v>0.8</v>
      </c>
      <c r="Y1454" s="294">
        <f t="shared" si="1460"/>
        <v>1.6</v>
      </c>
      <c r="Z1454" s="294">
        <v>0.35</v>
      </c>
      <c r="AA1454" s="296">
        <f t="shared" si="1468"/>
        <v>21.874999999999996</v>
      </c>
      <c r="AB1454" s="294">
        <f t="shared" si="1469"/>
        <v>1.25</v>
      </c>
      <c r="AC1454" s="243">
        <v>127.39</v>
      </c>
      <c r="AD1454" s="97">
        <v>135.03183999999999</v>
      </c>
      <c r="AE1454" s="243">
        <f t="shared" si="1470"/>
        <v>262.42183999999997</v>
      </c>
      <c r="AF1454" s="243">
        <v>25.45</v>
      </c>
      <c r="AG1454" s="242">
        <f t="shared" si="1471"/>
        <v>9.6981257352665473</v>
      </c>
      <c r="AH1454" s="243">
        <f t="shared" si="1472"/>
        <v>236.97183999999999</v>
      </c>
      <c r="AI1454" s="243">
        <v>380.43799999999999</v>
      </c>
      <c r="AJ1454" s="243">
        <v>277.88938000000002</v>
      </c>
      <c r="AK1454" s="243">
        <f t="shared" si="1473"/>
        <v>658.32737999999995</v>
      </c>
      <c r="AL1454" s="243">
        <v>242.16</v>
      </c>
      <c r="AM1454" s="242">
        <f t="shared" si="1474"/>
        <v>36.784130108639872</v>
      </c>
      <c r="AN1454" s="243">
        <f t="shared" si="1475"/>
        <v>416.16737999999998</v>
      </c>
      <c r="AO1454" s="243">
        <v>306.45300000000003</v>
      </c>
      <c r="AP1454" s="243">
        <v>257.05650000000003</v>
      </c>
      <c r="AQ1454" s="243">
        <f t="shared" si="1476"/>
        <v>563.50950000000012</v>
      </c>
      <c r="AR1454" s="243">
        <v>142.22999999999999</v>
      </c>
      <c r="AS1454" s="242">
        <f t="shared" si="1477"/>
        <v>25.240035882269947</v>
      </c>
      <c r="AT1454" s="243">
        <f t="shared" si="1478"/>
        <v>421.2795000000001</v>
      </c>
      <c r="AU1454" s="243">
        <v>0</v>
      </c>
      <c r="AV1454" s="94"/>
      <c r="AW1454" s="243">
        <f t="shared" si="1479"/>
        <v>0</v>
      </c>
      <c r="AX1454" s="243"/>
      <c r="AY1454" s="242">
        <f t="shared" si="1480"/>
        <v>0</v>
      </c>
      <c r="AZ1454" s="243">
        <f t="shared" si="1481"/>
        <v>0</v>
      </c>
      <c r="BA1454" s="243">
        <v>0</v>
      </c>
      <c r="BB1454" s="243">
        <v>0</v>
      </c>
      <c r="BC1454" s="243">
        <f t="shared" si="1482"/>
        <v>0</v>
      </c>
      <c r="BD1454" s="243"/>
      <c r="BE1454" s="242">
        <f t="shared" si="1483"/>
        <v>0</v>
      </c>
      <c r="BF1454" s="243">
        <f t="shared" si="1484"/>
        <v>0</v>
      </c>
      <c r="BG1454" s="86">
        <f t="shared" si="1461"/>
        <v>862.053</v>
      </c>
      <c r="BH1454" s="86">
        <f t="shared" si="1461"/>
        <v>694.65772000000004</v>
      </c>
      <c r="BI1454" s="86">
        <f t="shared" si="1485"/>
        <v>1556.71072</v>
      </c>
      <c r="BJ1454" s="86">
        <f t="shared" si="1462"/>
        <v>430.03000000000003</v>
      </c>
      <c r="BK1454" s="85">
        <f t="shared" si="1486"/>
        <v>27.624271772214687</v>
      </c>
      <c r="BL1454" s="86">
        <f t="shared" si="1487"/>
        <v>1126.6807200000001</v>
      </c>
    </row>
    <row r="1455" spans="1:64" ht="21.95" customHeight="1" x14ac:dyDescent="0.3">
      <c r="A1455" s="17">
        <v>3</v>
      </c>
      <c r="B1455" s="17"/>
      <c r="C1455" s="232">
        <v>10</v>
      </c>
      <c r="D1455" s="239" t="s">
        <v>25</v>
      </c>
      <c r="E1455" s="294">
        <v>4.0000000000004476E-3</v>
      </c>
      <c r="F1455" s="295"/>
      <c r="G1455" s="294">
        <f t="shared" si="1463"/>
        <v>4.0000000000004476E-3</v>
      </c>
      <c r="H1455" s="294"/>
      <c r="I1455" s="296">
        <f t="shared" si="1457"/>
        <v>0</v>
      </c>
      <c r="J1455" s="294">
        <f t="shared" si="1458"/>
        <v>4.0000000000004476E-3</v>
      </c>
      <c r="K1455" s="294">
        <v>14.379999999999999</v>
      </c>
      <c r="L1455" s="252">
        <v>11.61</v>
      </c>
      <c r="M1455" s="294">
        <f t="shared" si="1464"/>
        <v>25.99</v>
      </c>
      <c r="N1455" s="294">
        <v>11.15</v>
      </c>
      <c r="O1455" s="296">
        <f t="shared" si="1465"/>
        <v>42.901115813774531</v>
      </c>
      <c r="P1455" s="294">
        <f t="shared" si="1459"/>
        <v>14.839999999999998</v>
      </c>
      <c r="Q1455" s="294">
        <v>5.93</v>
      </c>
      <c r="R1455" s="252">
        <v>3.87</v>
      </c>
      <c r="S1455" s="294">
        <f t="shared" si="1466"/>
        <v>9.8000000000000007</v>
      </c>
      <c r="T1455" s="294">
        <v>4.42</v>
      </c>
      <c r="U1455" s="296">
        <f t="shared" si="1488"/>
        <v>45.102040816326529</v>
      </c>
      <c r="V1455" s="294">
        <f t="shared" si="1467"/>
        <v>5.3800000000000008</v>
      </c>
      <c r="W1455" s="294">
        <v>2.8</v>
      </c>
      <c r="X1455" s="252">
        <v>0.7</v>
      </c>
      <c r="Y1455" s="294">
        <f t="shared" si="1460"/>
        <v>3.5</v>
      </c>
      <c r="Z1455" s="294">
        <v>1.02</v>
      </c>
      <c r="AA1455" s="296">
        <f t="shared" si="1468"/>
        <v>29.142857142857142</v>
      </c>
      <c r="AB1455" s="294">
        <f t="shared" si="1469"/>
        <v>2.48</v>
      </c>
      <c r="AC1455" s="243">
        <v>79.859999999999985</v>
      </c>
      <c r="AD1455" s="97">
        <v>118.15286</v>
      </c>
      <c r="AE1455" s="243">
        <f t="shared" si="1470"/>
        <v>198.01285999999999</v>
      </c>
      <c r="AF1455" s="243">
        <v>70.540000000000006</v>
      </c>
      <c r="AG1455" s="242">
        <f t="shared" si="1471"/>
        <v>35.623948868775493</v>
      </c>
      <c r="AH1455" s="243">
        <f t="shared" si="1472"/>
        <v>127.47285999999998</v>
      </c>
      <c r="AI1455" s="243">
        <v>354.78799999999995</v>
      </c>
      <c r="AJ1455" s="243">
        <v>174.34533999999999</v>
      </c>
      <c r="AK1455" s="243">
        <f t="shared" si="1473"/>
        <v>529.13333999999998</v>
      </c>
      <c r="AL1455" s="243">
        <v>115.36</v>
      </c>
      <c r="AM1455" s="242">
        <f t="shared" si="1474"/>
        <v>21.801688020641453</v>
      </c>
      <c r="AN1455" s="243">
        <f t="shared" si="1475"/>
        <v>413.77333999999996</v>
      </c>
      <c r="AO1455" s="243">
        <v>293.75</v>
      </c>
      <c r="AP1455" s="243">
        <v>161.83016000000001</v>
      </c>
      <c r="AQ1455" s="243">
        <f t="shared" si="1476"/>
        <v>455.58015999999998</v>
      </c>
      <c r="AR1455" s="243">
        <v>87.3</v>
      </c>
      <c r="AS1455" s="242">
        <f t="shared" si="1477"/>
        <v>19.162379678693647</v>
      </c>
      <c r="AT1455" s="243">
        <f t="shared" si="1478"/>
        <v>368.28015999999997</v>
      </c>
      <c r="AU1455" s="243">
        <v>8.0100000000000016</v>
      </c>
      <c r="AV1455" s="94"/>
      <c r="AW1455" s="243">
        <f t="shared" si="1479"/>
        <v>8.0100000000000016</v>
      </c>
      <c r="AX1455" s="243">
        <v>3.12</v>
      </c>
      <c r="AY1455" s="242">
        <f t="shared" si="1480"/>
        <v>38.951310861423217</v>
      </c>
      <c r="AZ1455" s="243">
        <f t="shared" si="1481"/>
        <v>4.8900000000000015</v>
      </c>
      <c r="BA1455" s="243">
        <v>75.149999999999991</v>
      </c>
      <c r="BB1455" s="243">
        <v>36.584890000000001</v>
      </c>
      <c r="BC1455" s="243">
        <f t="shared" si="1482"/>
        <v>111.73488999999999</v>
      </c>
      <c r="BD1455" s="243">
        <v>25.37</v>
      </c>
      <c r="BE1455" s="242">
        <f t="shared" si="1483"/>
        <v>22.705530922346639</v>
      </c>
      <c r="BF1455" s="243">
        <f t="shared" si="1484"/>
        <v>86.364889999999988</v>
      </c>
      <c r="BG1455" s="86">
        <f t="shared" si="1461"/>
        <v>834.67199999999991</v>
      </c>
      <c r="BH1455" s="86">
        <f t="shared" si="1461"/>
        <v>507.09325000000001</v>
      </c>
      <c r="BI1455" s="86">
        <f t="shared" si="1485"/>
        <v>1341.7652499999999</v>
      </c>
      <c r="BJ1455" s="86">
        <f t="shared" si="1462"/>
        <v>318.28000000000003</v>
      </c>
      <c r="BK1455" s="85">
        <f t="shared" si="1486"/>
        <v>23.720989942167606</v>
      </c>
      <c r="BL1455" s="86">
        <f t="shared" si="1487"/>
        <v>1023.48525</v>
      </c>
    </row>
    <row r="1456" spans="1:64" ht="21.95" customHeight="1" x14ac:dyDescent="0.3">
      <c r="A1456" s="17">
        <v>4</v>
      </c>
      <c r="B1456" s="17"/>
      <c r="C1456" s="232">
        <v>11</v>
      </c>
      <c r="D1456" s="239" t="s">
        <v>26</v>
      </c>
      <c r="E1456" s="294">
        <v>4.0000000000013358E-3</v>
      </c>
      <c r="F1456" s="295"/>
      <c r="G1456" s="294">
        <f t="shared" si="1463"/>
        <v>4.0000000000013358E-3</v>
      </c>
      <c r="H1456" s="294"/>
      <c r="I1456" s="296">
        <f t="shared" si="1457"/>
        <v>0</v>
      </c>
      <c r="J1456" s="294">
        <f t="shared" si="1458"/>
        <v>4.0000000000013358E-3</v>
      </c>
      <c r="K1456" s="294">
        <v>94.05</v>
      </c>
      <c r="L1456" s="252">
        <v>42.75</v>
      </c>
      <c r="M1456" s="294">
        <f t="shared" si="1464"/>
        <v>136.80000000000001</v>
      </c>
      <c r="N1456" s="294">
        <v>19.32</v>
      </c>
      <c r="O1456" s="296">
        <f t="shared" si="1465"/>
        <v>14.12280701754386</v>
      </c>
      <c r="P1456" s="294">
        <f t="shared" si="1459"/>
        <v>117.48000000000002</v>
      </c>
      <c r="Q1456" s="294">
        <v>21.619999999999997</v>
      </c>
      <c r="R1456" s="252">
        <v>14.25</v>
      </c>
      <c r="S1456" s="294">
        <f t="shared" si="1466"/>
        <v>35.869999999999997</v>
      </c>
      <c r="T1456" s="294">
        <v>4.95</v>
      </c>
      <c r="U1456" s="296">
        <f t="shared" si="1488"/>
        <v>13.799832729300251</v>
      </c>
      <c r="V1456" s="294">
        <f t="shared" si="1467"/>
        <v>30.919999999999998</v>
      </c>
      <c r="W1456" s="294">
        <v>2.9900000000000011</v>
      </c>
      <c r="X1456" s="252">
        <v>2.2000000000000002</v>
      </c>
      <c r="Y1456" s="294">
        <f t="shared" si="1460"/>
        <v>5.1900000000000013</v>
      </c>
      <c r="Z1456" s="294">
        <v>1.31</v>
      </c>
      <c r="AA1456" s="296">
        <f t="shared" si="1468"/>
        <v>25.240847784200383</v>
      </c>
      <c r="AB1456" s="294">
        <f t="shared" si="1469"/>
        <v>3.8800000000000012</v>
      </c>
      <c r="AC1456" s="243">
        <v>190.54</v>
      </c>
      <c r="AD1456" s="97">
        <v>371.33756</v>
      </c>
      <c r="AE1456" s="243">
        <f t="shared" si="1470"/>
        <v>561.87756000000002</v>
      </c>
      <c r="AF1456" s="243">
        <v>129.66</v>
      </c>
      <c r="AG1456" s="242">
        <f t="shared" si="1471"/>
        <v>23.07620186860639</v>
      </c>
      <c r="AH1456" s="243">
        <f t="shared" si="1472"/>
        <v>432.21756000000005</v>
      </c>
      <c r="AI1456" s="243">
        <v>1145.71</v>
      </c>
      <c r="AJ1456" s="243">
        <v>675.69510000000002</v>
      </c>
      <c r="AK1456" s="243">
        <f t="shared" si="1473"/>
        <v>1821.4050999999999</v>
      </c>
      <c r="AL1456" s="243">
        <v>455.35</v>
      </c>
      <c r="AM1456" s="242">
        <f t="shared" si="1474"/>
        <v>24.999929999097951</v>
      </c>
      <c r="AN1456" s="243">
        <f t="shared" si="1475"/>
        <v>1366.0551</v>
      </c>
      <c r="AO1456" s="243">
        <v>1072.5780000000002</v>
      </c>
      <c r="AP1456" s="243">
        <v>624.25632000000007</v>
      </c>
      <c r="AQ1456" s="243">
        <f t="shared" si="1476"/>
        <v>1696.8343200000004</v>
      </c>
      <c r="AR1456" s="243">
        <v>266.16000000000003</v>
      </c>
      <c r="AS1456" s="242">
        <f t="shared" si="1477"/>
        <v>15.685679907747266</v>
      </c>
      <c r="AT1456" s="243">
        <f t="shared" si="1478"/>
        <v>1430.6743200000003</v>
      </c>
      <c r="AU1456" s="243">
        <v>0</v>
      </c>
      <c r="AV1456" s="94"/>
      <c r="AW1456" s="243">
        <f t="shared" si="1479"/>
        <v>0</v>
      </c>
      <c r="AX1456" s="243"/>
      <c r="AY1456" s="242">
        <f t="shared" si="1480"/>
        <v>0</v>
      </c>
      <c r="AZ1456" s="243">
        <f t="shared" si="1481"/>
        <v>0</v>
      </c>
      <c r="BA1456" s="243">
        <v>27.590000000000003</v>
      </c>
      <c r="BB1456" s="243">
        <v>12.303129999999999</v>
      </c>
      <c r="BC1456" s="243">
        <f t="shared" si="1482"/>
        <v>39.893129999999999</v>
      </c>
      <c r="BD1456" s="243">
        <v>9</v>
      </c>
      <c r="BE1456" s="242">
        <f t="shared" si="1483"/>
        <v>22.560275415842277</v>
      </c>
      <c r="BF1456" s="243">
        <f t="shared" si="1484"/>
        <v>30.893129999999999</v>
      </c>
      <c r="BG1456" s="86">
        <f t="shared" si="1461"/>
        <v>2555.0820000000003</v>
      </c>
      <c r="BH1456" s="86">
        <f t="shared" si="1461"/>
        <v>1742.7921100000001</v>
      </c>
      <c r="BI1456" s="86">
        <f t="shared" si="1485"/>
        <v>4297.8741100000007</v>
      </c>
      <c r="BJ1456" s="86">
        <f t="shared" si="1462"/>
        <v>885.75</v>
      </c>
      <c r="BK1456" s="85">
        <f t="shared" si="1486"/>
        <v>20.609026168055905</v>
      </c>
      <c r="BL1456" s="86">
        <f t="shared" si="1487"/>
        <v>3412.1241100000007</v>
      </c>
    </row>
    <row r="1457" spans="1:64" ht="21.95" customHeight="1" x14ac:dyDescent="0.3">
      <c r="A1457" s="17"/>
      <c r="B1457" s="17"/>
      <c r="C1457" s="232">
        <v>12</v>
      </c>
      <c r="D1457" s="239" t="s">
        <v>27</v>
      </c>
      <c r="E1457" s="294">
        <v>2.0000000000006679E-3</v>
      </c>
      <c r="F1457" s="295"/>
      <c r="G1457" s="294">
        <f t="shared" si="1463"/>
        <v>2.0000000000006679E-3</v>
      </c>
      <c r="H1457" s="294"/>
      <c r="I1457" s="296">
        <f t="shared" si="1457"/>
        <v>0</v>
      </c>
      <c r="J1457" s="294">
        <f t="shared" si="1458"/>
        <v>2.0000000000006679E-3</v>
      </c>
      <c r="K1457" s="294">
        <v>40.790000000000006</v>
      </c>
      <c r="L1457" s="252">
        <v>17.46</v>
      </c>
      <c r="M1457" s="294">
        <f t="shared" si="1464"/>
        <v>58.250000000000007</v>
      </c>
      <c r="N1457" s="294">
        <v>29.1</v>
      </c>
      <c r="O1457" s="296">
        <f t="shared" si="1465"/>
        <v>49.957081545064376</v>
      </c>
      <c r="P1457" s="294">
        <f t="shared" si="1459"/>
        <v>29.150000000000006</v>
      </c>
      <c r="Q1457" s="294">
        <v>9.7200000000000006</v>
      </c>
      <c r="R1457" s="252">
        <v>5.82</v>
      </c>
      <c r="S1457" s="294">
        <f t="shared" si="1466"/>
        <v>15.540000000000001</v>
      </c>
      <c r="T1457" s="294">
        <v>9.26</v>
      </c>
      <c r="U1457" s="296">
        <f t="shared" si="1488"/>
        <v>59.588159588159584</v>
      </c>
      <c r="V1457" s="294">
        <f t="shared" si="1467"/>
        <v>6.2800000000000011</v>
      </c>
      <c r="W1457" s="294">
        <v>1.0499999999999998</v>
      </c>
      <c r="X1457" s="252">
        <v>0.8</v>
      </c>
      <c r="Y1457" s="294">
        <f t="shared" si="1460"/>
        <v>1.8499999999999999</v>
      </c>
      <c r="Z1457" s="294">
        <v>0.65</v>
      </c>
      <c r="AA1457" s="296">
        <f t="shared" si="1468"/>
        <v>35.135135135135137</v>
      </c>
      <c r="AB1457" s="294">
        <f t="shared" si="1469"/>
        <v>1.1999999999999997</v>
      </c>
      <c r="AC1457" s="243">
        <v>26.150000000000006</v>
      </c>
      <c r="AD1457" s="97">
        <v>135.03183999999999</v>
      </c>
      <c r="AE1457" s="243">
        <f t="shared" si="1470"/>
        <v>161.18183999999999</v>
      </c>
      <c r="AF1457" s="243">
        <v>25.95</v>
      </c>
      <c r="AG1457" s="242">
        <f t="shared" si="1471"/>
        <v>16.099828615928445</v>
      </c>
      <c r="AH1457" s="243">
        <f t="shared" si="1472"/>
        <v>135.23184000000001</v>
      </c>
      <c r="AI1457" s="243">
        <v>238.93800000000002</v>
      </c>
      <c r="AJ1457" s="243">
        <v>271.03386</v>
      </c>
      <c r="AK1457" s="243">
        <f t="shared" si="1473"/>
        <v>509.97185999999999</v>
      </c>
      <c r="AL1457" s="243">
        <v>240.96</v>
      </c>
      <c r="AM1457" s="242">
        <f t="shared" si="1474"/>
        <v>47.249665893329876</v>
      </c>
      <c r="AN1457" s="243">
        <f t="shared" si="1475"/>
        <v>269.01185999999996</v>
      </c>
      <c r="AO1457" s="243">
        <v>286.75399999999991</v>
      </c>
      <c r="AP1457" s="243">
        <v>250.75798</v>
      </c>
      <c r="AQ1457" s="243">
        <f t="shared" si="1476"/>
        <v>537.51197999999988</v>
      </c>
      <c r="AR1457" s="243">
        <v>230.44</v>
      </c>
      <c r="AS1457" s="242">
        <f t="shared" si="1477"/>
        <v>42.871602601303891</v>
      </c>
      <c r="AT1457" s="243">
        <f t="shared" si="1478"/>
        <v>307.07197999999988</v>
      </c>
      <c r="AU1457" s="243">
        <v>0</v>
      </c>
      <c r="AV1457" s="94"/>
      <c r="AW1457" s="243">
        <f t="shared" si="1479"/>
        <v>0</v>
      </c>
      <c r="AX1457" s="243"/>
      <c r="AY1457" s="242">
        <f t="shared" si="1480"/>
        <v>0</v>
      </c>
      <c r="AZ1457" s="243">
        <f t="shared" si="1481"/>
        <v>0</v>
      </c>
      <c r="BA1457" s="243">
        <v>0</v>
      </c>
      <c r="BB1457" s="243">
        <v>0</v>
      </c>
      <c r="BC1457" s="243">
        <f t="shared" si="1482"/>
        <v>0</v>
      </c>
      <c r="BD1457" s="243"/>
      <c r="BE1457" s="242">
        <f t="shared" si="1483"/>
        <v>0</v>
      </c>
      <c r="BF1457" s="243">
        <f t="shared" si="1484"/>
        <v>0</v>
      </c>
      <c r="BG1457" s="86">
        <f t="shared" si="1461"/>
        <v>603.40399999999988</v>
      </c>
      <c r="BH1457" s="86">
        <f t="shared" si="1461"/>
        <v>680.90368000000001</v>
      </c>
      <c r="BI1457" s="86">
        <f t="shared" si="1485"/>
        <v>1284.3076799999999</v>
      </c>
      <c r="BJ1457" s="86">
        <f t="shared" si="1462"/>
        <v>536.36</v>
      </c>
      <c r="BK1457" s="85">
        <f t="shared" si="1486"/>
        <v>41.762578263177566</v>
      </c>
      <c r="BL1457" s="86">
        <f t="shared" si="1487"/>
        <v>747.94767999999988</v>
      </c>
    </row>
    <row r="1458" spans="1:64" ht="21.95" customHeight="1" x14ac:dyDescent="0.3">
      <c r="A1458" s="17">
        <v>5</v>
      </c>
      <c r="B1458" s="17"/>
      <c r="C1458" s="232">
        <v>13</v>
      </c>
      <c r="D1458" s="239" t="s">
        <v>28</v>
      </c>
      <c r="E1458" s="294">
        <v>-1.9999999999988916E-3</v>
      </c>
      <c r="F1458" s="295"/>
      <c r="G1458" s="294">
        <f t="shared" si="1463"/>
        <v>-1.9999999999988916E-3</v>
      </c>
      <c r="H1458" s="294"/>
      <c r="I1458" s="296">
        <f t="shared" si="1457"/>
        <v>0</v>
      </c>
      <c r="J1458" s="294">
        <f t="shared" si="1458"/>
        <v>-1.9999999999988916E-3</v>
      </c>
      <c r="K1458" s="294">
        <v>44.33</v>
      </c>
      <c r="L1458" s="252">
        <v>25.2</v>
      </c>
      <c r="M1458" s="294">
        <f t="shared" si="1464"/>
        <v>69.53</v>
      </c>
      <c r="N1458" s="294">
        <v>18.3</v>
      </c>
      <c r="O1458" s="296">
        <f t="shared" si="1465"/>
        <v>26.319574284481519</v>
      </c>
      <c r="P1458" s="294">
        <f t="shared" si="1459"/>
        <v>51.230000000000004</v>
      </c>
      <c r="Q1458" s="294">
        <v>8.4</v>
      </c>
      <c r="R1458" s="252">
        <v>8.4</v>
      </c>
      <c r="S1458" s="294">
        <f t="shared" si="1466"/>
        <v>16.8</v>
      </c>
      <c r="T1458" s="294">
        <v>8.4</v>
      </c>
      <c r="U1458" s="296">
        <f t="shared" si="1488"/>
        <v>50</v>
      </c>
      <c r="V1458" s="294">
        <f t="shared" si="1467"/>
        <v>8.4</v>
      </c>
      <c r="W1458" s="294">
        <v>0</v>
      </c>
      <c r="X1458" s="252">
        <v>1</v>
      </c>
      <c r="Y1458" s="294">
        <f t="shared" si="1460"/>
        <v>1</v>
      </c>
      <c r="Z1458" s="294"/>
      <c r="AA1458" s="296">
        <f t="shared" si="1468"/>
        <v>0</v>
      </c>
      <c r="AB1458" s="294">
        <f t="shared" si="1469"/>
        <v>1</v>
      </c>
      <c r="AC1458" s="243">
        <v>0</v>
      </c>
      <c r="AD1458" s="97">
        <v>168.78980000000001</v>
      </c>
      <c r="AE1458" s="243">
        <f t="shared" si="1470"/>
        <v>168.78980000000001</v>
      </c>
      <c r="AF1458" s="243">
        <v>18.78</v>
      </c>
      <c r="AG1458" s="242">
        <f t="shared" si="1471"/>
        <v>11.126264738746061</v>
      </c>
      <c r="AH1458" s="243">
        <f t="shared" si="1472"/>
        <v>150.00980000000001</v>
      </c>
      <c r="AI1458" s="243">
        <v>599.87000000000012</v>
      </c>
      <c r="AJ1458" s="243">
        <v>399.62461999999999</v>
      </c>
      <c r="AK1458" s="243">
        <f t="shared" si="1473"/>
        <v>999.49462000000017</v>
      </c>
      <c r="AL1458" s="243">
        <v>354.62</v>
      </c>
      <c r="AM1458" s="242">
        <f t="shared" si="1474"/>
        <v>35.479930847451676</v>
      </c>
      <c r="AN1458" s="243">
        <f t="shared" si="1475"/>
        <v>644.87462000000016</v>
      </c>
      <c r="AO1458" s="243">
        <v>549.77300000000002</v>
      </c>
      <c r="AP1458" s="243">
        <v>369.14388000000002</v>
      </c>
      <c r="AQ1458" s="243">
        <f t="shared" si="1476"/>
        <v>918.91687999999999</v>
      </c>
      <c r="AR1458" s="243">
        <v>314.36</v>
      </c>
      <c r="AS1458" s="242">
        <f t="shared" si="1477"/>
        <v>34.209840611481638</v>
      </c>
      <c r="AT1458" s="243">
        <f t="shared" si="1478"/>
        <v>604.55687999999998</v>
      </c>
      <c r="AU1458" s="243">
        <v>0</v>
      </c>
      <c r="AV1458" s="94"/>
      <c r="AW1458" s="243">
        <f t="shared" si="1479"/>
        <v>0</v>
      </c>
      <c r="AX1458" s="243"/>
      <c r="AY1458" s="242">
        <f t="shared" si="1480"/>
        <v>0</v>
      </c>
      <c r="AZ1458" s="243">
        <f t="shared" si="1481"/>
        <v>0</v>
      </c>
      <c r="BA1458" s="243">
        <v>0</v>
      </c>
      <c r="BB1458" s="243">
        <v>0</v>
      </c>
      <c r="BC1458" s="243">
        <f t="shared" si="1482"/>
        <v>0</v>
      </c>
      <c r="BD1458" s="243"/>
      <c r="BE1458" s="242">
        <f t="shared" si="1483"/>
        <v>0</v>
      </c>
      <c r="BF1458" s="243">
        <f t="shared" si="1484"/>
        <v>0</v>
      </c>
      <c r="BG1458" s="86">
        <f t="shared" si="1461"/>
        <v>1202.3710000000001</v>
      </c>
      <c r="BH1458" s="86">
        <f t="shared" si="1461"/>
        <v>972.15830000000005</v>
      </c>
      <c r="BI1458" s="86">
        <f t="shared" si="1485"/>
        <v>2174.5293000000001</v>
      </c>
      <c r="BJ1458" s="86">
        <f t="shared" si="1462"/>
        <v>714.46</v>
      </c>
      <c r="BK1458" s="85">
        <f t="shared" si="1486"/>
        <v>32.855846090461966</v>
      </c>
      <c r="BL1458" s="86">
        <f t="shared" si="1487"/>
        <v>1460.0693000000001</v>
      </c>
    </row>
    <row r="1459" spans="1:64" ht="21.95" customHeight="1" x14ac:dyDescent="0.3">
      <c r="A1459" s="17"/>
      <c r="B1459" s="17"/>
      <c r="C1459" s="232">
        <v>14</v>
      </c>
      <c r="D1459" s="239" t="s">
        <v>29</v>
      </c>
      <c r="E1459" s="294">
        <v>-1.9999999999997797E-3</v>
      </c>
      <c r="F1459" s="295"/>
      <c r="G1459" s="294">
        <f t="shared" si="1463"/>
        <v>-1.9999999999997797E-3</v>
      </c>
      <c r="H1459" s="294"/>
      <c r="I1459" s="296">
        <f t="shared" si="1457"/>
        <v>0</v>
      </c>
      <c r="J1459" s="294">
        <f t="shared" si="1458"/>
        <v>-1.9999999999997797E-3</v>
      </c>
      <c r="K1459" s="294">
        <v>7.02</v>
      </c>
      <c r="L1459" s="252">
        <v>7.02</v>
      </c>
      <c r="M1459" s="294">
        <f t="shared" si="1464"/>
        <v>14.04</v>
      </c>
      <c r="N1459" s="294">
        <v>7.4</v>
      </c>
      <c r="O1459" s="296">
        <f t="shared" si="1465"/>
        <v>52.706552706552714</v>
      </c>
      <c r="P1459" s="294">
        <f t="shared" si="1459"/>
        <v>6.6399999999999988</v>
      </c>
      <c r="Q1459" s="294">
        <v>2.34</v>
      </c>
      <c r="R1459" s="252">
        <v>2.34</v>
      </c>
      <c r="S1459" s="294">
        <f t="shared" si="1466"/>
        <v>4.68</v>
      </c>
      <c r="T1459" s="294">
        <v>3.06</v>
      </c>
      <c r="U1459" s="296">
        <f t="shared" si="1488"/>
        <v>65.384615384615387</v>
      </c>
      <c r="V1459" s="294">
        <f t="shared" si="1467"/>
        <v>1.6199999999999997</v>
      </c>
      <c r="W1459" s="294">
        <v>0.5</v>
      </c>
      <c r="X1459" s="252">
        <v>0.5</v>
      </c>
      <c r="Y1459" s="294">
        <f t="shared" si="1460"/>
        <v>1</v>
      </c>
      <c r="Z1459" s="294">
        <v>0.88</v>
      </c>
      <c r="AA1459" s="296">
        <f t="shared" si="1468"/>
        <v>88</v>
      </c>
      <c r="AB1459" s="294">
        <f t="shared" si="1469"/>
        <v>0.12</v>
      </c>
      <c r="AC1459" s="243">
        <v>69.330000000000013</v>
      </c>
      <c r="AD1459" s="97">
        <v>84.394900000000007</v>
      </c>
      <c r="AE1459" s="243">
        <f t="shared" si="1470"/>
        <v>153.72490000000002</v>
      </c>
      <c r="AF1459" s="243">
        <v>18.59</v>
      </c>
      <c r="AG1459" s="242">
        <f t="shared" si="1471"/>
        <v>12.09303112247918</v>
      </c>
      <c r="AH1459" s="243">
        <f t="shared" si="1472"/>
        <v>135.13490000000002</v>
      </c>
      <c r="AI1459" s="243">
        <v>300.67600000000004</v>
      </c>
      <c r="AJ1459" s="243">
        <v>106.98124</v>
      </c>
      <c r="AK1459" s="243">
        <f t="shared" si="1473"/>
        <v>407.65724000000006</v>
      </c>
      <c r="AL1459" s="243">
        <v>23.62</v>
      </c>
      <c r="AM1459" s="242">
        <f t="shared" si="1474"/>
        <v>5.7940832842806858</v>
      </c>
      <c r="AN1459" s="243">
        <f t="shared" si="1475"/>
        <v>384.03724000000005</v>
      </c>
      <c r="AO1459" s="243">
        <v>267.178</v>
      </c>
      <c r="AP1459" s="243">
        <v>99.138919999999999</v>
      </c>
      <c r="AQ1459" s="243">
        <f t="shared" si="1476"/>
        <v>366.31691999999998</v>
      </c>
      <c r="AR1459" s="243">
        <v>12.88</v>
      </c>
      <c r="AS1459" s="242">
        <f t="shared" si="1477"/>
        <v>3.5160811026692413</v>
      </c>
      <c r="AT1459" s="243">
        <f t="shared" si="1478"/>
        <v>353.43691999999999</v>
      </c>
      <c r="AU1459" s="243">
        <v>0</v>
      </c>
      <c r="AV1459" s="94"/>
      <c r="AW1459" s="243">
        <f t="shared" si="1479"/>
        <v>0</v>
      </c>
      <c r="AX1459" s="243"/>
      <c r="AY1459" s="242">
        <f t="shared" si="1480"/>
        <v>0</v>
      </c>
      <c r="AZ1459" s="243">
        <f t="shared" si="1481"/>
        <v>0</v>
      </c>
      <c r="BA1459" s="243">
        <v>0</v>
      </c>
      <c r="BB1459" s="243">
        <v>0</v>
      </c>
      <c r="BC1459" s="243">
        <f t="shared" si="1482"/>
        <v>0</v>
      </c>
      <c r="BD1459" s="243"/>
      <c r="BE1459" s="242">
        <f t="shared" si="1483"/>
        <v>0</v>
      </c>
      <c r="BF1459" s="243">
        <f t="shared" si="1484"/>
        <v>0</v>
      </c>
      <c r="BG1459" s="86">
        <f t="shared" si="1461"/>
        <v>647.04200000000003</v>
      </c>
      <c r="BH1459" s="86">
        <f t="shared" si="1461"/>
        <v>300.37506000000002</v>
      </c>
      <c r="BI1459" s="86">
        <f t="shared" si="1485"/>
        <v>947.41705999999999</v>
      </c>
      <c r="BJ1459" s="86">
        <f t="shared" si="1462"/>
        <v>66.430000000000007</v>
      </c>
      <c r="BK1459" s="85">
        <f t="shared" si="1486"/>
        <v>7.0116955673143577</v>
      </c>
      <c r="BL1459" s="86">
        <f t="shared" si="1487"/>
        <v>880.98705999999993</v>
      </c>
    </row>
    <row r="1460" spans="1:64" ht="21.95" customHeight="1" x14ac:dyDescent="0.3">
      <c r="A1460" s="17">
        <v>6</v>
      </c>
      <c r="B1460" s="17">
        <v>2</v>
      </c>
      <c r="C1460" s="232">
        <v>15</v>
      </c>
      <c r="D1460" s="239" t="s">
        <v>30</v>
      </c>
      <c r="E1460" s="294">
        <v>3.9999999999995595E-3</v>
      </c>
      <c r="F1460" s="295"/>
      <c r="G1460" s="294">
        <f t="shared" si="1463"/>
        <v>3.9999999999995595E-3</v>
      </c>
      <c r="H1460" s="294"/>
      <c r="I1460" s="296">
        <f t="shared" si="1457"/>
        <v>0</v>
      </c>
      <c r="J1460" s="294">
        <f t="shared" si="1458"/>
        <v>3.9999999999995595E-3</v>
      </c>
      <c r="K1460" s="294">
        <v>73.08</v>
      </c>
      <c r="L1460" s="252">
        <v>24.57</v>
      </c>
      <c r="M1460" s="294">
        <f t="shared" si="1464"/>
        <v>97.65</v>
      </c>
      <c r="N1460" s="294">
        <v>14</v>
      </c>
      <c r="O1460" s="296">
        <f t="shared" si="1465"/>
        <v>14.336917562724013</v>
      </c>
      <c r="P1460" s="294">
        <f t="shared" si="1459"/>
        <v>83.65</v>
      </c>
      <c r="Q1460" s="294">
        <v>21.24</v>
      </c>
      <c r="R1460" s="252">
        <v>8.19</v>
      </c>
      <c r="S1460" s="294">
        <f t="shared" si="1466"/>
        <v>29.43</v>
      </c>
      <c r="T1460" s="294">
        <v>5.83</v>
      </c>
      <c r="U1460" s="296">
        <f t="shared" si="1488"/>
        <v>19.809717974855591</v>
      </c>
      <c r="V1460" s="294">
        <f t="shared" si="1467"/>
        <v>23.6</v>
      </c>
      <c r="W1460" s="294">
        <v>2.79</v>
      </c>
      <c r="X1460" s="252">
        <v>1.3</v>
      </c>
      <c r="Y1460" s="294">
        <f t="shared" si="1460"/>
        <v>4.09</v>
      </c>
      <c r="Z1460" s="294">
        <v>2.5</v>
      </c>
      <c r="AA1460" s="296">
        <f t="shared" si="1468"/>
        <v>61.124694376528119</v>
      </c>
      <c r="AB1460" s="294">
        <f t="shared" si="1469"/>
        <v>1.5899999999999999</v>
      </c>
      <c r="AC1460" s="243">
        <v>207.01</v>
      </c>
      <c r="AD1460" s="97">
        <v>219.42674</v>
      </c>
      <c r="AE1460" s="243">
        <f t="shared" si="1470"/>
        <v>426.43673999999999</v>
      </c>
      <c r="AF1460" s="243"/>
      <c r="AG1460" s="242">
        <f t="shared" si="1471"/>
        <v>0</v>
      </c>
      <c r="AH1460" s="243">
        <f t="shared" si="1472"/>
        <v>426.43673999999999</v>
      </c>
      <c r="AI1460" s="243">
        <v>402.33600000000007</v>
      </c>
      <c r="AJ1460" s="243">
        <v>378.28251999999998</v>
      </c>
      <c r="AK1460" s="243">
        <f t="shared" si="1473"/>
        <v>780.61851999999999</v>
      </c>
      <c r="AL1460" s="243">
        <v>395.08</v>
      </c>
      <c r="AM1460" s="242">
        <f t="shared" si="1474"/>
        <v>50.611148708078304</v>
      </c>
      <c r="AN1460" s="243">
        <f t="shared" si="1475"/>
        <v>385.53852000000001</v>
      </c>
      <c r="AO1460" s="243">
        <v>623.22499999999991</v>
      </c>
      <c r="AP1460" s="243">
        <v>350.31683999999996</v>
      </c>
      <c r="AQ1460" s="243">
        <f t="shared" si="1476"/>
        <v>973.54183999999987</v>
      </c>
      <c r="AR1460" s="243">
        <v>244.26</v>
      </c>
      <c r="AS1460" s="242">
        <f t="shared" si="1477"/>
        <v>25.089830756529174</v>
      </c>
      <c r="AT1460" s="243">
        <f t="shared" si="1478"/>
        <v>729.28183999999987</v>
      </c>
      <c r="AU1460" s="243">
        <v>10.54</v>
      </c>
      <c r="AV1460" s="94"/>
      <c r="AW1460" s="243">
        <f t="shared" si="1479"/>
        <v>10.54</v>
      </c>
      <c r="AX1460" s="243"/>
      <c r="AY1460" s="242">
        <f t="shared" si="1480"/>
        <v>0</v>
      </c>
      <c r="AZ1460" s="243">
        <f t="shared" si="1481"/>
        <v>10.54</v>
      </c>
      <c r="BA1460" s="243">
        <v>48.14</v>
      </c>
      <c r="BB1460" s="243">
        <v>14.81677</v>
      </c>
      <c r="BC1460" s="243">
        <f t="shared" si="1482"/>
        <v>62.956769999999999</v>
      </c>
      <c r="BD1460" s="243"/>
      <c r="BE1460" s="242">
        <f t="shared" si="1483"/>
        <v>0</v>
      </c>
      <c r="BF1460" s="243">
        <f t="shared" si="1484"/>
        <v>62.956769999999999</v>
      </c>
      <c r="BG1460" s="86">
        <f t="shared" si="1461"/>
        <v>1388.365</v>
      </c>
      <c r="BH1460" s="86">
        <f t="shared" si="1461"/>
        <v>996.90286999999989</v>
      </c>
      <c r="BI1460" s="86">
        <f t="shared" si="1485"/>
        <v>2385.2678699999997</v>
      </c>
      <c r="BJ1460" s="86">
        <f t="shared" si="1462"/>
        <v>661.67</v>
      </c>
      <c r="BK1460" s="85">
        <f t="shared" si="1486"/>
        <v>27.739861351505148</v>
      </c>
      <c r="BL1460" s="86">
        <f t="shared" si="1487"/>
        <v>1723.5978699999996</v>
      </c>
    </row>
    <row r="1461" spans="1:64" ht="21.95" customHeight="1" x14ac:dyDescent="0.3">
      <c r="A1461" s="17">
        <v>7</v>
      </c>
      <c r="B1461" s="17"/>
      <c r="C1461" s="232">
        <v>16</v>
      </c>
      <c r="D1461" s="239" t="s">
        <v>31</v>
      </c>
      <c r="E1461" s="294">
        <v>-4.0000000000013358E-3</v>
      </c>
      <c r="F1461" s="295"/>
      <c r="G1461" s="294">
        <f t="shared" si="1463"/>
        <v>-4.0000000000013358E-3</v>
      </c>
      <c r="H1461" s="294"/>
      <c r="I1461" s="296">
        <f t="shared" si="1457"/>
        <v>0</v>
      </c>
      <c r="J1461" s="294">
        <f t="shared" si="1458"/>
        <v>-4.0000000000013358E-3</v>
      </c>
      <c r="K1461" s="294">
        <v>36.61</v>
      </c>
      <c r="L1461" s="252">
        <v>13.77</v>
      </c>
      <c r="M1461" s="294">
        <f t="shared" si="1464"/>
        <v>50.379999999999995</v>
      </c>
      <c r="N1461" s="294">
        <v>22.23</v>
      </c>
      <c r="O1461" s="296">
        <f t="shared" si="1465"/>
        <v>44.124652639936492</v>
      </c>
      <c r="P1461" s="294">
        <f t="shared" si="1459"/>
        <v>28.149999999999995</v>
      </c>
      <c r="Q1461" s="294">
        <v>11.339999999999996</v>
      </c>
      <c r="R1461" s="252">
        <v>4.59</v>
      </c>
      <c r="S1461" s="294">
        <f t="shared" si="1466"/>
        <v>15.929999999999996</v>
      </c>
      <c r="T1461" s="294">
        <v>10.5</v>
      </c>
      <c r="U1461" s="296">
        <f t="shared" si="1488"/>
        <v>65.913370998116775</v>
      </c>
      <c r="V1461" s="294">
        <f t="shared" si="1467"/>
        <v>5.4299999999999962</v>
      </c>
      <c r="W1461" s="294">
        <v>2.4</v>
      </c>
      <c r="X1461" s="252">
        <v>1.2</v>
      </c>
      <c r="Y1461" s="294">
        <f t="shared" si="1460"/>
        <v>3.5999999999999996</v>
      </c>
      <c r="Z1461" s="294">
        <v>2.4</v>
      </c>
      <c r="AA1461" s="296">
        <f t="shared" si="1468"/>
        <v>66.666666666666671</v>
      </c>
      <c r="AB1461" s="294">
        <f t="shared" si="1469"/>
        <v>1.1999999999999997</v>
      </c>
      <c r="AC1461" s="243">
        <v>94.54</v>
      </c>
      <c r="AD1461" s="97">
        <v>202.54776000000001</v>
      </c>
      <c r="AE1461" s="243">
        <f t="shared" si="1470"/>
        <v>297.08776</v>
      </c>
      <c r="AF1461" s="243">
        <v>37.6</v>
      </c>
      <c r="AG1461" s="242">
        <f t="shared" si="1471"/>
        <v>12.65619290407656</v>
      </c>
      <c r="AH1461" s="243">
        <f t="shared" si="1472"/>
        <v>259.48775999999998</v>
      </c>
      <c r="AI1461" s="243">
        <v>304.2059999999999</v>
      </c>
      <c r="AJ1461" s="243">
        <v>207.72492</v>
      </c>
      <c r="AK1461" s="243">
        <f t="shared" si="1473"/>
        <v>511.9309199999999</v>
      </c>
      <c r="AL1461" s="243">
        <v>99.5</v>
      </c>
      <c r="AM1461" s="242">
        <f t="shared" si="1474"/>
        <v>19.436216120721916</v>
      </c>
      <c r="AN1461" s="243">
        <f t="shared" si="1475"/>
        <v>412.4309199999999</v>
      </c>
      <c r="AO1461" s="243">
        <v>210.88300000000004</v>
      </c>
      <c r="AP1461" s="243">
        <v>192.72835999999998</v>
      </c>
      <c r="AQ1461" s="243">
        <f t="shared" si="1476"/>
        <v>403.61135999999999</v>
      </c>
      <c r="AR1461" s="243">
        <v>81.400000000000006</v>
      </c>
      <c r="AS1461" s="242">
        <f t="shared" si="1477"/>
        <v>20.167915987300262</v>
      </c>
      <c r="AT1461" s="243">
        <f t="shared" si="1478"/>
        <v>322.21136000000001</v>
      </c>
      <c r="AU1461" s="243">
        <v>15.099999999999998</v>
      </c>
      <c r="AV1461" s="94"/>
      <c r="AW1461" s="243">
        <f t="shared" si="1479"/>
        <v>15.099999999999998</v>
      </c>
      <c r="AX1461" s="243">
        <v>11.2</v>
      </c>
      <c r="AY1461" s="242">
        <f t="shared" si="1480"/>
        <v>74.172185430463571</v>
      </c>
      <c r="AZ1461" s="243">
        <f t="shared" si="1481"/>
        <v>3.8999999999999986</v>
      </c>
      <c r="BA1461" s="243">
        <v>103.02000000000001</v>
      </c>
      <c r="BB1461" s="243">
        <v>63.411029999999997</v>
      </c>
      <c r="BC1461" s="243">
        <f t="shared" si="1482"/>
        <v>166.43103000000002</v>
      </c>
      <c r="BD1461" s="243">
        <v>37.700000000000003</v>
      </c>
      <c r="BE1461" s="242">
        <f t="shared" si="1483"/>
        <v>22.652025887239898</v>
      </c>
      <c r="BF1461" s="243">
        <f t="shared" si="1484"/>
        <v>128.73103000000003</v>
      </c>
      <c r="BG1461" s="86">
        <f t="shared" si="1461"/>
        <v>778.09499999999991</v>
      </c>
      <c r="BH1461" s="86">
        <f t="shared" si="1461"/>
        <v>685.97207000000003</v>
      </c>
      <c r="BI1461" s="86">
        <f t="shared" si="1485"/>
        <v>1464.0670700000001</v>
      </c>
      <c r="BJ1461" s="86">
        <f t="shared" si="1462"/>
        <v>302.53000000000003</v>
      </c>
      <c r="BK1461" s="85">
        <f t="shared" si="1486"/>
        <v>20.663670824861871</v>
      </c>
      <c r="BL1461" s="86">
        <f t="shared" si="1487"/>
        <v>1161.5370700000001</v>
      </c>
    </row>
    <row r="1462" spans="1:64" ht="21.95" customHeight="1" x14ac:dyDescent="0.3">
      <c r="A1462" s="17"/>
      <c r="B1462" s="17"/>
      <c r="C1462" s="232">
        <v>17</v>
      </c>
      <c r="D1462" s="239" t="s">
        <v>32</v>
      </c>
      <c r="E1462" s="294">
        <v>0</v>
      </c>
      <c r="F1462" s="295"/>
      <c r="G1462" s="294">
        <f t="shared" si="1463"/>
        <v>0</v>
      </c>
      <c r="H1462" s="294"/>
      <c r="I1462" s="296">
        <f t="shared" si="1457"/>
        <v>0</v>
      </c>
      <c r="J1462" s="294">
        <f t="shared" si="1458"/>
        <v>0</v>
      </c>
      <c r="K1462" s="294">
        <v>41.12</v>
      </c>
      <c r="L1462" s="252">
        <v>20.7</v>
      </c>
      <c r="M1462" s="294">
        <f t="shared" si="1464"/>
        <v>61.819999999999993</v>
      </c>
      <c r="N1462" s="294">
        <v>15.37</v>
      </c>
      <c r="O1462" s="296">
        <f t="shared" si="1465"/>
        <v>24.862504043998708</v>
      </c>
      <c r="P1462" s="294">
        <f t="shared" si="1459"/>
        <v>46.449999999999996</v>
      </c>
      <c r="Q1462" s="294">
        <v>8.9400000000000013</v>
      </c>
      <c r="R1462" s="252">
        <v>6.9</v>
      </c>
      <c r="S1462" s="294">
        <f t="shared" si="1466"/>
        <v>15.840000000000002</v>
      </c>
      <c r="T1462" s="294">
        <v>7.2</v>
      </c>
      <c r="U1462" s="296">
        <f t="shared" si="1488"/>
        <v>45.454545454545453</v>
      </c>
      <c r="V1462" s="294">
        <f t="shared" si="1467"/>
        <v>8.64</v>
      </c>
      <c r="W1462" s="294">
        <v>0.5</v>
      </c>
      <c r="X1462" s="252">
        <v>0.9</v>
      </c>
      <c r="Y1462" s="294">
        <f t="shared" si="1460"/>
        <v>1.4</v>
      </c>
      <c r="Z1462" s="294">
        <v>1</v>
      </c>
      <c r="AA1462" s="296">
        <f t="shared" si="1468"/>
        <v>71.428571428571431</v>
      </c>
      <c r="AB1462" s="294">
        <f t="shared" si="1469"/>
        <v>0.39999999999999991</v>
      </c>
      <c r="AC1462" s="243">
        <v>81.300000000000011</v>
      </c>
      <c r="AD1462" s="97">
        <v>151.91082</v>
      </c>
      <c r="AE1462" s="243">
        <f t="shared" si="1470"/>
        <v>233.21082000000001</v>
      </c>
      <c r="AF1462" s="243">
        <v>31.33</v>
      </c>
      <c r="AG1462" s="242">
        <f t="shared" si="1471"/>
        <v>13.43419657801469</v>
      </c>
      <c r="AH1462" s="243">
        <f t="shared" si="1472"/>
        <v>201.88082000000003</v>
      </c>
      <c r="AI1462" s="243">
        <v>311.52999999999997</v>
      </c>
      <c r="AJ1462" s="243">
        <v>326.16278</v>
      </c>
      <c r="AK1462" s="243">
        <f t="shared" si="1473"/>
        <v>637.69277999999997</v>
      </c>
      <c r="AL1462" s="243">
        <v>177.37</v>
      </c>
      <c r="AM1462" s="242">
        <f t="shared" si="1474"/>
        <v>27.814334043424488</v>
      </c>
      <c r="AN1462" s="243">
        <f t="shared" si="1475"/>
        <v>460.32277999999997</v>
      </c>
      <c r="AO1462" s="243">
        <v>405.54099999999994</v>
      </c>
      <c r="AP1462" s="243">
        <v>301.45528000000002</v>
      </c>
      <c r="AQ1462" s="243">
        <f t="shared" si="1476"/>
        <v>706.99627999999996</v>
      </c>
      <c r="AR1462" s="243">
        <v>153.85</v>
      </c>
      <c r="AS1462" s="242">
        <f t="shared" si="1477"/>
        <v>21.761076310047912</v>
      </c>
      <c r="AT1462" s="243">
        <f t="shared" si="1478"/>
        <v>553.14627999999993</v>
      </c>
      <c r="AU1462" s="243">
        <v>0</v>
      </c>
      <c r="AV1462" s="94"/>
      <c r="AW1462" s="243">
        <f t="shared" si="1479"/>
        <v>0</v>
      </c>
      <c r="AX1462" s="243"/>
      <c r="AY1462" s="242">
        <f t="shared" si="1480"/>
        <v>0</v>
      </c>
      <c r="AZ1462" s="243">
        <f t="shared" si="1481"/>
        <v>0</v>
      </c>
      <c r="BA1462" s="243">
        <v>0</v>
      </c>
      <c r="BB1462" s="243">
        <v>0</v>
      </c>
      <c r="BC1462" s="243">
        <f t="shared" si="1482"/>
        <v>0</v>
      </c>
      <c r="BD1462" s="243"/>
      <c r="BE1462" s="242">
        <f t="shared" si="1483"/>
        <v>0</v>
      </c>
      <c r="BF1462" s="243">
        <f t="shared" si="1484"/>
        <v>0</v>
      </c>
      <c r="BG1462" s="86">
        <f t="shared" si="1461"/>
        <v>848.93099999999981</v>
      </c>
      <c r="BH1462" s="86">
        <f t="shared" si="1461"/>
        <v>808.02888000000007</v>
      </c>
      <c r="BI1462" s="86">
        <f t="shared" si="1485"/>
        <v>1656.9598799999999</v>
      </c>
      <c r="BJ1462" s="86">
        <f t="shared" si="1462"/>
        <v>386.11999999999995</v>
      </c>
      <c r="BK1462" s="85">
        <f t="shared" si="1486"/>
        <v>23.302917871493666</v>
      </c>
      <c r="BL1462" s="86">
        <f t="shared" si="1487"/>
        <v>1270.83988</v>
      </c>
    </row>
    <row r="1463" spans="1:64" ht="21.95" customHeight="1" x14ac:dyDescent="0.3">
      <c r="A1463" s="17">
        <v>8</v>
      </c>
      <c r="B1463" s="17"/>
      <c r="C1463" s="232">
        <v>18</v>
      </c>
      <c r="D1463" s="239" t="s">
        <v>33</v>
      </c>
      <c r="E1463" s="294">
        <v>2.0000000000006679E-3</v>
      </c>
      <c r="F1463" s="295"/>
      <c r="G1463" s="294">
        <f t="shared" si="1463"/>
        <v>2.0000000000006679E-3</v>
      </c>
      <c r="H1463" s="294"/>
      <c r="I1463" s="296">
        <f t="shared" si="1457"/>
        <v>0</v>
      </c>
      <c r="J1463" s="294">
        <f t="shared" si="1458"/>
        <v>2.0000000000006679E-3</v>
      </c>
      <c r="K1463" s="294">
        <v>51.839999999999996</v>
      </c>
      <c r="L1463" s="252">
        <v>25.83</v>
      </c>
      <c r="M1463" s="294">
        <f t="shared" si="1464"/>
        <v>77.669999999999987</v>
      </c>
      <c r="N1463" s="294"/>
      <c r="O1463" s="296">
        <f t="shared" si="1465"/>
        <v>0</v>
      </c>
      <c r="P1463" s="294">
        <f t="shared" si="1459"/>
        <v>77.669999999999987</v>
      </c>
      <c r="Q1463" s="294">
        <v>8.5800000000000018</v>
      </c>
      <c r="R1463" s="252">
        <v>8.61</v>
      </c>
      <c r="S1463" s="294">
        <f t="shared" si="1466"/>
        <v>17.190000000000001</v>
      </c>
      <c r="T1463" s="294">
        <v>17.16</v>
      </c>
      <c r="U1463" s="296">
        <f t="shared" si="1488"/>
        <v>99.82547993019196</v>
      </c>
      <c r="V1463" s="294">
        <f t="shared" si="1467"/>
        <v>3.0000000000001137E-2</v>
      </c>
      <c r="W1463" s="294">
        <v>1.3000000000000003</v>
      </c>
      <c r="X1463" s="252">
        <v>1.3</v>
      </c>
      <c r="Y1463" s="294">
        <f t="shared" si="1460"/>
        <v>2.6000000000000005</v>
      </c>
      <c r="Z1463" s="294">
        <v>2.6</v>
      </c>
      <c r="AA1463" s="296">
        <f t="shared" si="1468"/>
        <v>99.999999999999972</v>
      </c>
      <c r="AB1463" s="294">
        <f t="shared" si="1469"/>
        <v>0</v>
      </c>
      <c r="AC1463" s="243">
        <v>207.01</v>
      </c>
      <c r="AD1463" s="97">
        <v>219.42674</v>
      </c>
      <c r="AE1463" s="243">
        <f t="shared" si="1470"/>
        <v>426.43673999999999</v>
      </c>
      <c r="AF1463" s="243">
        <v>247.6</v>
      </c>
      <c r="AG1463" s="242">
        <f t="shared" si="1471"/>
        <v>58.062539358123786</v>
      </c>
      <c r="AH1463" s="243">
        <f t="shared" si="1472"/>
        <v>178.83673999999999</v>
      </c>
      <c r="AI1463" s="243">
        <v>287.75200000000007</v>
      </c>
      <c r="AJ1463" s="243">
        <v>400.86899999999997</v>
      </c>
      <c r="AK1463" s="243">
        <f t="shared" si="1473"/>
        <v>688.62100000000009</v>
      </c>
      <c r="AL1463" s="243">
        <v>538.48</v>
      </c>
      <c r="AM1463" s="242">
        <f t="shared" si="1474"/>
        <v>78.196860101565292</v>
      </c>
      <c r="AN1463" s="243">
        <f t="shared" si="1475"/>
        <v>150.14100000000008</v>
      </c>
      <c r="AO1463" s="243">
        <v>317.83299999999997</v>
      </c>
      <c r="AP1463" s="243">
        <v>370.87237999999996</v>
      </c>
      <c r="AQ1463" s="243">
        <f t="shared" si="1476"/>
        <v>688.70537999999988</v>
      </c>
      <c r="AR1463" s="243">
        <v>466.64</v>
      </c>
      <c r="AS1463" s="242">
        <f t="shared" si="1477"/>
        <v>67.756113651965393</v>
      </c>
      <c r="AT1463" s="243">
        <f t="shared" si="1478"/>
        <v>222.06537999999989</v>
      </c>
      <c r="AU1463" s="243">
        <v>64.13</v>
      </c>
      <c r="AV1463" s="94"/>
      <c r="AW1463" s="243">
        <f t="shared" si="1479"/>
        <v>64.13</v>
      </c>
      <c r="AX1463" s="243">
        <v>64.13</v>
      </c>
      <c r="AY1463" s="242">
        <f t="shared" si="1480"/>
        <v>100</v>
      </c>
      <c r="AZ1463" s="243">
        <f t="shared" si="1481"/>
        <v>0</v>
      </c>
      <c r="BA1463" s="243">
        <v>104.51000000000002</v>
      </c>
      <c r="BB1463" s="243">
        <v>104.90732</v>
      </c>
      <c r="BC1463" s="243">
        <f t="shared" si="1482"/>
        <v>209.41732000000002</v>
      </c>
      <c r="BD1463" s="243">
        <v>108.51</v>
      </c>
      <c r="BE1463" s="242">
        <f t="shared" si="1483"/>
        <v>51.815198475465166</v>
      </c>
      <c r="BF1463" s="243">
        <f t="shared" si="1484"/>
        <v>100.90732000000001</v>
      </c>
      <c r="BG1463" s="86">
        <f t="shared" si="1461"/>
        <v>1042.9569999999999</v>
      </c>
      <c r="BH1463" s="86">
        <f t="shared" si="1461"/>
        <v>1131.8154399999999</v>
      </c>
      <c r="BI1463" s="86">
        <f t="shared" si="1485"/>
        <v>2174.7724399999997</v>
      </c>
      <c r="BJ1463" s="86">
        <f t="shared" si="1462"/>
        <v>1445.1200000000001</v>
      </c>
      <c r="BK1463" s="85">
        <f t="shared" si="1486"/>
        <v>66.449251122568043</v>
      </c>
      <c r="BL1463" s="86">
        <f t="shared" si="1487"/>
        <v>729.65243999999961</v>
      </c>
    </row>
    <row r="1464" spans="1:64" ht="21.95" customHeight="1" x14ac:dyDescent="0.3">
      <c r="A1464" s="17"/>
      <c r="B1464" s="17"/>
      <c r="C1464" s="232">
        <v>19</v>
      </c>
      <c r="D1464" s="239" t="s">
        <v>34</v>
      </c>
      <c r="E1464" s="294">
        <v>-2.0000000000006679E-3</v>
      </c>
      <c r="F1464" s="295"/>
      <c r="G1464" s="294">
        <f t="shared" si="1463"/>
        <v>-2.0000000000006679E-3</v>
      </c>
      <c r="H1464" s="294"/>
      <c r="I1464" s="296">
        <f t="shared" si="1457"/>
        <v>0</v>
      </c>
      <c r="J1464" s="294">
        <f t="shared" si="1458"/>
        <v>-2.0000000000006679E-3</v>
      </c>
      <c r="K1464" s="294">
        <v>51.129999999999995</v>
      </c>
      <c r="L1464" s="252">
        <v>15.12</v>
      </c>
      <c r="M1464" s="294">
        <f t="shared" si="1464"/>
        <v>66.25</v>
      </c>
      <c r="N1464" s="294">
        <v>9.4</v>
      </c>
      <c r="O1464" s="296">
        <f t="shared" si="1465"/>
        <v>14.188679245283019</v>
      </c>
      <c r="P1464" s="294">
        <f t="shared" si="1459"/>
        <v>56.85</v>
      </c>
      <c r="Q1464" s="294">
        <v>9.77</v>
      </c>
      <c r="R1464" s="252">
        <v>5.04</v>
      </c>
      <c r="S1464" s="294">
        <f t="shared" si="1466"/>
        <v>14.809999999999999</v>
      </c>
      <c r="T1464" s="294">
        <v>6.67</v>
      </c>
      <c r="U1464" s="296">
        <f t="shared" si="1488"/>
        <v>45.037137069547605</v>
      </c>
      <c r="V1464" s="294">
        <f t="shared" si="1467"/>
        <v>8.1399999999999988</v>
      </c>
      <c r="W1464" s="294">
        <v>1</v>
      </c>
      <c r="X1464" s="252">
        <v>1</v>
      </c>
      <c r="Y1464" s="294">
        <f t="shared" si="1460"/>
        <v>2</v>
      </c>
      <c r="Z1464" s="294">
        <v>1.2</v>
      </c>
      <c r="AA1464" s="296">
        <f t="shared" si="1468"/>
        <v>60</v>
      </c>
      <c r="AB1464" s="294">
        <f t="shared" si="1469"/>
        <v>0.8</v>
      </c>
      <c r="AC1464" s="243">
        <v>159.24</v>
      </c>
      <c r="AD1464" s="97">
        <v>168.78980000000001</v>
      </c>
      <c r="AE1464" s="243">
        <f t="shared" si="1470"/>
        <v>328.02980000000002</v>
      </c>
      <c r="AF1464" s="243">
        <v>134.04</v>
      </c>
      <c r="AG1464" s="242">
        <f t="shared" si="1471"/>
        <v>40.862141183514417</v>
      </c>
      <c r="AH1464" s="243">
        <f t="shared" si="1472"/>
        <v>193.98980000000003</v>
      </c>
      <c r="AI1464" s="243">
        <v>237.55600000000001</v>
      </c>
      <c r="AJ1464" s="243">
        <v>246.68108000000001</v>
      </c>
      <c r="AK1464" s="243">
        <f t="shared" si="1473"/>
        <v>484.23707999999999</v>
      </c>
      <c r="AL1464" s="243">
        <v>283.35000000000002</v>
      </c>
      <c r="AM1464" s="242">
        <f t="shared" si="1474"/>
        <v>58.51472588592349</v>
      </c>
      <c r="AN1464" s="243">
        <f t="shared" si="1475"/>
        <v>200.88707999999997</v>
      </c>
      <c r="AO1464" s="243">
        <v>281.33199999999999</v>
      </c>
      <c r="AP1464" s="243">
        <v>227.45660000000001</v>
      </c>
      <c r="AQ1464" s="243">
        <f t="shared" si="1476"/>
        <v>508.78859999999997</v>
      </c>
      <c r="AR1464" s="243">
        <v>218.38</v>
      </c>
      <c r="AS1464" s="242">
        <f t="shared" si="1477"/>
        <v>42.921559170154367</v>
      </c>
      <c r="AT1464" s="243">
        <f t="shared" si="1478"/>
        <v>290.40859999999998</v>
      </c>
      <c r="AU1464" s="243">
        <v>0</v>
      </c>
      <c r="AV1464" s="94"/>
      <c r="AW1464" s="243">
        <f t="shared" si="1479"/>
        <v>0</v>
      </c>
      <c r="AX1464" s="243"/>
      <c r="AY1464" s="242">
        <f t="shared" si="1480"/>
        <v>0</v>
      </c>
      <c r="AZ1464" s="243">
        <f t="shared" si="1481"/>
        <v>0</v>
      </c>
      <c r="BA1464" s="243">
        <v>0</v>
      </c>
      <c r="BB1464" s="243">
        <v>0</v>
      </c>
      <c r="BC1464" s="243">
        <f t="shared" si="1482"/>
        <v>0</v>
      </c>
      <c r="BD1464" s="243"/>
      <c r="BE1464" s="242">
        <f t="shared" si="1483"/>
        <v>0</v>
      </c>
      <c r="BF1464" s="243">
        <f t="shared" si="1484"/>
        <v>0</v>
      </c>
      <c r="BG1464" s="86">
        <f t="shared" si="1461"/>
        <v>740.02600000000007</v>
      </c>
      <c r="BH1464" s="86">
        <f t="shared" si="1461"/>
        <v>664.08748000000003</v>
      </c>
      <c r="BI1464" s="86">
        <f t="shared" si="1485"/>
        <v>1404.11348</v>
      </c>
      <c r="BJ1464" s="86">
        <f t="shared" si="1462"/>
        <v>653.04</v>
      </c>
      <c r="BK1464" s="85">
        <f t="shared" si="1486"/>
        <v>46.509061361621569</v>
      </c>
      <c r="BL1464" s="86">
        <f t="shared" si="1487"/>
        <v>751.07348000000002</v>
      </c>
    </row>
    <row r="1465" spans="1:64" ht="21.95" customHeight="1" x14ac:dyDescent="0.3">
      <c r="A1465" s="17">
        <v>9</v>
      </c>
      <c r="B1465" s="17">
        <v>3</v>
      </c>
      <c r="C1465" s="232">
        <v>20</v>
      </c>
      <c r="D1465" s="239" t="s">
        <v>35</v>
      </c>
      <c r="E1465" s="294">
        <v>0</v>
      </c>
      <c r="F1465" s="295"/>
      <c r="G1465" s="294">
        <f t="shared" si="1463"/>
        <v>0</v>
      </c>
      <c r="H1465" s="294"/>
      <c r="I1465" s="296">
        <f t="shared" si="1457"/>
        <v>0</v>
      </c>
      <c r="J1465" s="294">
        <f t="shared" si="1458"/>
        <v>0</v>
      </c>
      <c r="K1465" s="294">
        <v>63.54</v>
      </c>
      <c r="L1465" s="252">
        <v>20.34</v>
      </c>
      <c r="M1465" s="294">
        <f t="shared" si="1464"/>
        <v>83.88</v>
      </c>
      <c r="N1465" s="294">
        <v>16.100000000000001</v>
      </c>
      <c r="O1465" s="296">
        <f t="shared" si="1465"/>
        <v>19.194086790653316</v>
      </c>
      <c r="P1465" s="294">
        <f t="shared" si="1459"/>
        <v>67.78</v>
      </c>
      <c r="Q1465" s="294">
        <v>16.32</v>
      </c>
      <c r="R1465" s="252">
        <v>6.78</v>
      </c>
      <c r="S1465" s="294">
        <f t="shared" si="1466"/>
        <v>23.1</v>
      </c>
      <c r="T1465" s="294">
        <v>8.33</v>
      </c>
      <c r="U1465" s="296">
        <f t="shared" si="1488"/>
        <v>36.060606060606062</v>
      </c>
      <c r="V1465" s="294">
        <f t="shared" si="1467"/>
        <v>14.770000000000001</v>
      </c>
      <c r="W1465" s="294">
        <v>3.4</v>
      </c>
      <c r="X1465" s="252">
        <v>1.4</v>
      </c>
      <c r="Y1465" s="294">
        <f t="shared" si="1460"/>
        <v>4.8</v>
      </c>
      <c r="Z1465" s="294">
        <v>1.5</v>
      </c>
      <c r="AA1465" s="296">
        <f t="shared" si="1468"/>
        <v>31.25</v>
      </c>
      <c r="AB1465" s="294">
        <f t="shared" si="1469"/>
        <v>3.3</v>
      </c>
      <c r="AC1465" s="243">
        <v>107.93</v>
      </c>
      <c r="AD1465" s="97">
        <v>236.30572000000001</v>
      </c>
      <c r="AE1465" s="243">
        <f t="shared" si="1470"/>
        <v>344.23572000000001</v>
      </c>
      <c r="AF1465" s="243">
        <v>65.8</v>
      </c>
      <c r="AG1465" s="242">
        <f t="shared" si="1471"/>
        <v>19.114808887351955</v>
      </c>
      <c r="AH1465" s="243">
        <f t="shared" si="1472"/>
        <v>278.43572</v>
      </c>
      <c r="AI1465" s="243">
        <v>390.17200000000014</v>
      </c>
      <c r="AJ1465" s="243">
        <v>312.16432000000003</v>
      </c>
      <c r="AK1465" s="243">
        <f t="shared" si="1473"/>
        <v>702.33632000000011</v>
      </c>
      <c r="AL1465" s="243">
        <v>237.58</v>
      </c>
      <c r="AM1465" s="242">
        <f t="shared" si="1474"/>
        <v>33.827098675460775</v>
      </c>
      <c r="AN1465" s="243">
        <f t="shared" si="1475"/>
        <v>464.75632000000007</v>
      </c>
      <c r="AO1465" s="243">
        <v>437.654</v>
      </c>
      <c r="AP1465" s="243">
        <v>289.12168000000003</v>
      </c>
      <c r="AQ1465" s="243">
        <f t="shared" si="1476"/>
        <v>726.77567999999997</v>
      </c>
      <c r="AR1465" s="243">
        <v>241.04</v>
      </c>
      <c r="AS1465" s="242">
        <f t="shared" si="1477"/>
        <v>33.165666743279026</v>
      </c>
      <c r="AT1465" s="243">
        <f t="shared" si="1478"/>
        <v>485.73568</v>
      </c>
      <c r="AU1465" s="243">
        <v>6.240000000000002</v>
      </c>
      <c r="AV1465" s="94"/>
      <c r="AW1465" s="243">
        <f t="shared" si="1479"/>
        <v>6.240000000000002</v>
      </c>
      <c r="AX1465" s="243">
        <v>6.24</v>
      </c>
      <c r="AY1465" s="242">
        <f t="shared" si="1480"/>
        <v>99.999999999999972</v>
      </c>
      <c r="AZ1465" s="243">
        <f t="shared" si="1481"/>
        <v>0</v>
      </c>
      <c r="BA1465" s="243">
        <v>172.20000000000005</v>
      </c>
      <c r="BB1465" s="243">
        <v>103.51777</v>
      </c>
      <c r="BC1465" s="243">
        <f t="shared" si="1482"/>
        <v>275.71777000000003</v>
      </c>
      <c r="BD1465" s="243">
        <v>108.54</v>
      </c>
      <c r="BE1465" s="242">
        <f t="shared" si="1483"/>
        <v>39.366341893741556</v>
      </c>
      <c r="BF1465" s="243">
        <f t="shared" si="1484"/>
        <v>167.17777000000001</v>
      </c>
      <c r="BG1465" s="86">
        <f t="shared" si="1461"/>
        <v>1197.4560000000004</v>
      </c>
      <c r="BH1465" s="86">
        <f t="shared" si="1461"/>
        <v>969.62949000000003</v>
      </c>
      <c r="BI1465" s="86">
        <f t="shared" si="1485"/>
        <v>2167.0854900000004</v>
      </c>
      <c r="BJ1465" s="86">
        <f t="shared" si="1462"/>
        <v>685.12999999999988</v>
      </c>
      <c r="BK1465" s="85">
        <f t="shared" si="1486"/>
        <v>31.615273285780699</v>
      </c>
      <c r="BL1465" s="86">
        <f t="shared" si="1487"/>
        <v>1481.9554900000005</v>
      </c>
    </row>
    <row r="1466" spans="1:64" ht="21.95" customHeight="1" x14ac:dyDescent="0.3">
      <c r="A1466" s="17">
        <v>10</v>
      </c>
      <c r="B1466" s="17">
        <v>4</v>
      </c>
      <c r="C1466" s="232">
        <v>21</v>
      </c>
      <c r="D1466" s="239" t="s">
        <v>36</v>
      </c>
      <c r="E1466" s="294">
        <v>7.0640000000000001</v>
      </c>
      <c r="F1466" s="294"/>
      <c r="G1466" s="294">
        <f t="shared" si="1463"/>
        <v>7.0640000000000001</v>
      </c>
      <c r="H1466" s="294">
        <v>4</v>
      </c>
      <c r="I1466" s="296">
        <f t="shared" si="1457"/>
        <v>56.625141562853912</v>
      </c>
      <c r="J1466" s="294">
        <f t="shared" si="1458"/>
        <v>3.0640000000000001</v>
      </c>
      <c r="K1466" s="294">
        <v>28.18</v>
      </c>
      <c r="L1466" s="252">
        <v>9.7200000000000006</v>
      </c>
      <c r="M1466" s="294">
        <f t="shared" si="1464"/>
        <v>37.9</v>
      </c>
      <c r="N1466" s="294">
        <v>11.83</v>
      </c>
      <c r="O1466" s="296">
        <f t="shared" si="1465"/>
        <v>31.213720316622695</v>
      </c>
      <c r="P1466" s="294">
        <f t="shared" si="1459"/>
        <v>26.07</v>
      </c>
      <c r="Q1466" s="294">
        <v>5.3699999999999992</v>
      </c>
      <c r="R1466" s="252">
        <v>3.24</v>
      </c>
      <c r="S1466" s="294">
        <f t="shared" si="1466"/>
        <v>8.61</v>
      </c>
      <c r="T1466" s="294">
        <v>0.16</v>
      </c>
      <c r="U1466" s="296">
        <f t="shared" si="1488"/>
        <v>1.8583042973286876</v>
      </c>
      <c r="V1466" s="294">
        <f t="shared" si="1467"/>
        <v>8.4499999999999993</v>
      </c>
      <c r="W1466" s="294">
        <v>1.8499999999999999</v>
      </c>
      <c r="X1466" s="252">
        <v>0.7</v>
      </c>
      <c r="Y1466" s="294">
        <f t="shared" si="1460"/>
        <v>2.5499999999999998</v>
      </c>
      <c r="Z1466" s="294">
        <v>0.79</v>
      </c>
      <c r="AA1466" s="296">
        <f t="shared" si="1468"/>
        <v>30.980392156862745</v>
      </c>
      <c r="AB1466" s="294">
        <f t="shared" si="1469"/>
        <v>1.7599999999999998</v>
      </c>
      <c r="AC1466" s="243">
        <v>111.46</v>
      </c>
      <c r="AD1466" s="97">
        <v>118.15286</v>
      </c>
      <c r="AE1466" s="243">
        <f t="shared" si="1470"/>
        <v>229.61286000000001</v>
      </c>
      <c r="AF1466" s="243"/>
      <c r="AG1466" s="242">
        <f t="shared" si="1471"/>
        <v>0</v>
      </c>
      <c r="AH1466" s="243">
        <f t="shared" si="1472"/>
        <v>229.61286000000001</v>
      </c>
      <c r="AI1466" s="243">
        <v>322.48599999999999</v>
      </c>
      <c r="AJ1466" s="243">
        <v>148.94898000000001</v>
      </c>
      <c r="AK1466" s="243">
        <f t="shared" si="1473"/>
        <v>471.43498</v>
      </c>
      <c r="AL1466" s="243">
        <v>24.53</v>
      </c>
      <c r="AM1466" s="242">
        <f t="shared" si="1474"/>
        <v>5.2032626004968918</v>
      </c>
      <c r="AN1466" s="243">
        <f t="shared" si="1475"/>
        <v>446.90498000000002</v>
      </c>
      <c r="AO1466" s="243">
        <v>282.77</v>
      </c>
      <c r="AP1466" s="243">
        <v>137.95422000000002</v>
      </c>
      <c r="AQ1466" s="243">
        <f t="shared" si="1476"/>
        <v>420.72422</v>
      </c>
      <c r="AR1466" s="243">
        <v>71.41</v>
      </c>
      <c r="AS1466" s="242">
        <f t="shared" si="1477"/>
        <v>16.973113646749407</v>
      </c>
      <c r="AT1466" s="243">
        <f t="shared" si="1478"/>
        <v>349.31421999999998</v>
      </c>
      <c r="AU1466" s="243">
        <v>31.02</v>
      </c>
      <c r="AV1466" s="94"/>
      <c r="AW1466" s="243">
        <f t="shared" si="1479"/>
        <v>31.02</v>
      </c>
      <c r="AX1466" s="243">
        <v>4.99</v>
      </c>
      <c r="AY1466" s="242">
        <f t="shared" si="1480"/>
        <v>16.086395873629915</v>
      </c>
      <c r="AZ1466" s="243">
        <f t="shared" si="1481"/>
        <v>26.03</v>
      </c>
      <c r="BA1466" s="243">
        <v>164.5</v>
      </c>
      <c r="BB1466" s="243">
        <v>49.076079999999997</v>
      </c>
      <c r="BC1466" s="243">
        <f t="shared" si="1482"/>
        <v>213.57607999999999</v>
      </c>
      <c r="BD1466" s="243">
        <v>10.65</v>
      </c>
      <c r="BE1466" s="242">
        <f t="shared" si="1483"/>
        <v>4.9865134709842041</v>
      </c>
      <c r="BF1466" s="243">
        <f t="shared" si="1484"/>
        <v>202.92607999999998</v>
      </c>
      <c r="BG1466" s="86">
        <f t="shared" si="1461"/>
        <v>954.7</v>
      </c>
      <c r="BH1466" s="86">
        <f t="shared" si="1461"/>
        <v>467.79214000000002</v>
      </c>
      <c r="BI1466" s="86">
        <f t="shared" si="1485"/>
        <v>1422.4921400000001</v>
      </c>
      <c r="BJ1466" s="86">
        <f t="shared" si="1462"/>
        <v>128.35999999999999</v>
      </c>
      <c r="BK1466" s="85">
        <f t="shared" si="1486"/>
        <v>9.0235999476243141</v>
      </c>
      <c r="BL1466" s="86">
        <f t="shared" si="1487"/>
        <v>1294.1321400000002</v>
      </c>
    </row>
    <row r="1467" spans="1:64" ht="21.95" customHeight="1" x14ac:dyDescent="0.3">
      <c r="A1467" s="17">
        <v>11</v>
      </c>
      <c r="B1467" s="17"/>
      <c r="C1467" s="232">
        <v>22</v>
      </c>
      <c r="D1467" s="239" t="s">
        <v>316</v>
      </c>
      <c r="E1467" s="294">
        <v>-4.0000000000013358E-3</v>
      </c>
      <c r="F1467" s="295"/>
      <c r="G1467" s="294">
        <f t="shared" si="1463"/>
        <v>-4.0000000000013358E-3</v>
      </c>
      <c r="H1467" s="294"/>
      <c r="I1467" s="296">
        <v>9.06</v>
      </c>
      <c r="J1467" s="294">
        <f t="shared" si="1458"/>
        <v>-4.0000000000013358E-3</v>
      </c>
      <c r="K1467" s="294">
        <v>137.52000000000001</v>
      </c>
      <c r="L1467" s="252">
        <v>34.380000000000003</v>
      </c>
      <c r="M1467" s="294">
        <f t="shared" si="1464"/>
        <v>171.9</v>
      </c>
      <c r="N1467" s="294"/>
      <c r="O1467" s="296">
        <f t="shared" si="1465"/>
        <v>0</v>
      </c>
      <c r="P1467" s="294">
        <f t="shared" si="1459"/>
        <v>171.9</v>
      </c>
      <c r="Q1467" s="294">
        <v>18.090000000000003</v>
      </c>
      <c r="R1467" s="252">
        <v>11.46</v>
      </c>
      <c r="S1467" s="294">
        <f t="shared" si="1466"/>
        <v>29.550000000000004</v>
      </c>
      <c r="T1467" s="294">
        <v>19.39</v>
      </c>
      <c r="U1467" s="296">
        <f t="shared" si="1488"/>
        <v>65.617597292724184</v>
      </c>
      <c r="V1467" s="294">
        <f t="shared" si="1467"/>
        <v>10.160000000000004</v>
      </c>
      <c r="W1467" s="294">
        <v>2.5999999999999996</v>
      </c>
      <c r="X1467" s="252">
        <v>2.6</v>
      </c>
      <c r="Y1467" s="294">
        <f t="shared" si="1460"/>
        <v>5.1999999999999993</v>
      </c>
      <c r="Z1467" s="294">
        <v>2.6</v>
      </c>
      <c r="AA1467" s="296">
        <f t="shared" si="1468"/>
        <v>50.000000000000014</v>
      </c>
      <c r="AB1467" s="294">
        <f t="shared" si="1469"/>
        <v>2.5999999999999992</v>
      </c>
      <c r="AC1467" s="243">
        <v>6.8999999999999773</v>
      </c>
      <c r="AD1467" s="97">
        <v>438.85347999999999</v>
      </c>
      <c r="AE1467" s="243">
        <f t="shared" si="1470"/>
        <v>445.75347999999997</v>
      </c>
      <c r="AF1467" s="243">
        <v>40.19</v>
      </c>
      <c r="AG1467" s="242">
        <f t="shared" si="1471"/>
        <v>9.0161943323471085</v>
      </c>
      <c r="AH1467" s="243">
        <f t="shared" si="1472"/>
        <v>405.56347999999997</v>
      </c>
      <c r="AI1467" s="243">
        <v>463.65400000000011</v>
      </c>
      <c r="AJ1467" s="243">
        <v>542.12346000000002</v>
      </c>
      <c r="AK1467" s="243">
        <f t="shared" si="1473"/>
        <v>1005.7774600000001</v>
      </c>
      <c r="AL1467" s="243">
        <v>421.93</v>
      </c>
      <c r="AM1467" s="242">
        <f t="shared" si="1474"/>
        <v>41.950631902210247</v>
      </c>
      <c r="AN1467" s="243">
        <f t="shared" si="1475"/>
        <v>583.84746000000018</v>
      </c>
      <c r="AO1467" s="243">
        <v>463.65800000000002</v>
      </c>
      <c r="AP1467" s="243">
        <v>500.83762000000002</v>
      </c>
      <c r="AQ1467" s="243">
        <f t="shared" si="1476"/>
        <v>964.49562000000003</v>
      </c>
      <c r="AR1467" s="243">
        <v>428.66</v>
      </c>
      <c r="AS1467" s="242">
        <f t="shared" si="1477"/>
        <v>44.443955069490102</v>
      </c>
      <c r="AT1467" s="243">
        <f t="shared" si="1478"/>
        <v>535.83562000000006</v>
      </c>
      <c r="AU1467" s="243">
        <v>0</v>
      </c>
      <c r="AV1467" s="94"/>
      <c r="AW1467" s="243">
        <f t="shared" si="1479"/>
        <v>0</v>
      </c>
      <c r="AX1467" s="243"/>
      <c r="AY1467" s="242">
        <f t="shared" si="1480"/>
        <v>0</v>
      </c>
      <c r="AZ1467" s="243">
        <f t="shared" si="1481"/>
        <v>0</v>
      </c>
      <c r="BA1467" s="243">
        <v>215.80999999999995</v>
      </c>
      <c r="BB1467" s="243">
        <v>214.85093000000001</v>
      </c>
      <c r="BC1467" s="243">
        <f t="shared" si="1482"/>
        <v>430.66092999999995</v>
      </c>
      <c r="BD1467" s="243">
        <v>215.82</v>
      </c>
      <c r="BE1467" s="242">
        <f t="shared" si="1483"/>
        <v>50.113670631789141</v>
      </c>
      <c r="BF1467" s="243">
        <f t="shared" si="1484"/>
        <v>214.84092999999996</v>
      </c>
      <c r="BG1467" s="86">
        <f t="shared" si="1461"/>
        <v>1308.2280000000001</v>
      </c>
      <c r="BH1467" s="86">
        <f t="shared" si="1461"/>
        <v>1745.1054900000001</v>
      </c>
      <c r="BI1467" s="86">
        <f t="shared" si="1485"/>
        <v>3053.33349</v>
      </c>
      <c r="BJ1467" s="86">
        <f t="shared" si="1462"/>
        <v>1128.5900000000001</v>
      </c>
      <c r="BK1467" s="85">
        <f t="shared" si="1486"/>
        <v>36.962552688602649</v>
      </c>
      <c r="BL1467" s="86">
        <f t="shared" si="1487"/>
        <v>1924.7434899999998</v>
      </c>
    </row>
    <row r="1468" spans="1:64" ht="21.95" customHeight="1" x14ac:dyDescent="0.3">
      <c r="A1468" s="17">
        <v>12</v>
      </c>
      <c r="B1468" s="17">
        <v>5</v>
      </c>
      <c r="C1468" s="232">
        <v>23</v>
      </c>
      <c r="D1468" s="239" t="s">
        <v>187</v>
      </c>
      <c r="E1468" s="294">
        <v>-1.0000000000012221E-3</v>
      </c>
      <c r="F1468" s="295"/>
      <c r="G1468" s="294">
        <f t="shared" si="1463"/>
        <v>-1.0000000000012221E-3</v>
      </c>
      <c r="H1468" s="294"/>
      <c r="I1468" s="296">
        <f t="shared" ref="I1468:I1476" si="1489">IF(H1468&lt;&gt;0,(H1468/G1468*100),0)</f>
        <v>0</v>
      </c>
      <c r="J1468" s="294">
        <f t="shared" si="1458"/>
        <v>-1.0000000000012221E-3</v>
      </c>
      <c r="K1468" s="294">
        <v>50.71</v>
      </c>
      <c r="L1468" s="252">
        <v>15.21</v>
      </c>
      <c r="M1468" s="294">
        <f t="shared" si="1464"/>
        <v>65.92</v>
      </c>
      <c r="N1468" s="294"/>
      <c r="O1468" s="296">
        <f t="shared" si="1465"/>
        <v>0</v>
      </c>
      <c r="P1468" s="294">
        <f t="shared" si="1459"/>
        <v>65.92</v>
      </c>
      <c r="Q1468" s="294">
        <v>5.9500000000000011</v>
      </c>
      <c r="R1468" s="252">
        <v>5.07</v>
      </c>
      <c r="S1468" s="294">
        <f t="shared" si="1466"/>
        <v>11.020000000000001</v>
      </c>
      <c r="T1468" s="294"/>
      <c r="U1468" s="296">
        <f t="shared" si="1488"/>
        <v>0</v>
      </c>
      <c r="V1468" s="294">
        <f t="shared" si="1467"/>
        <v>11.020000000000001</v>
      </c>
      <c r="W1468" s="294">
        <v>3</v>
      </c>
      <c r="X1468" s="252">
        <v>1</v>
      </c>
      <c r="Y1468" s="294">
        <f t="shared" si="1460"/>
        <v>4</v>
      </c>
      <c r="Z1468" s="294">
        <v>2</v>
      </c>
      <c r="AA1468" s="296">
        <f t="shared" si="1468"/>
        <v>50</v>
      </c>
      <c r="AB1468" s="294">
        <f t="shared" si="1469"/>
        <v>2</v>
      </c>
      <c r="AC1468" s="243">
        <v>48.550000000000011</v>
      </c>
      <c r="AD1468" s="97">
        <v>168.78980000000001</v>
      </c>
      <c r="AE1468" s="243">
        <f t="shared" si="1470"/>
        <v>217.33980000000003</v>
      </c>
      <c r="AF1468" s="243">
        <v>48.55</v>
      </c>
      <c r="AG1468" s="242">
        <f t="shared" si="1471"/>
        <v>22.338292388232617</v>
      </c>
      <c r="AH1468" s="243">
        <f t="shared" si="1472"/>
        <v>168.78980000000001</v>
      </c>
      <c r="AI1468" s="243">
        <v>320.03800000000007</v>
      </c>
      <c r="AJ1468" s="243">
        <v>242.68585999999999</v>
      </c>
      <c r="AK1468" s="243">
        <f t="shared" si="1473"/>
        <v>562.72386000000006</v>
      </c>
      <c r="AL1468" s="243">
        <v>103.21</v>
      </c>
      <c r="AM1468" s="242">
        <f t="shared" si="1474"/>
        <v>18.341145157768853</v>
      </c>
      <c r="AN1468" s="243">
        <f t="shared" si="1475"/>
        <v>459.51386000000008</v>
      </c>
      <c r="AO1468" s="243">
        <v>325.59400000000005</v>
      </c>
      <c r="AP1468" s="243">
        <v>224.04248000000001</v>
      </c>
      <c r="AQ1468" s="243">
        <f t="shared" si="1476"/>
        <v>549.63648000000012</v>
      </c>
      <c r="AR1468" s="243">
        <v>66.5</v>
      </c>
      <c r="AS1468" s="242">
        <f t="shared" si="1477"/>
        <v>12.098905807707666</v>
      </c>
      <c r="AT1468" s="243">
        <f t="shared" si="1478"/>
        <v>483.13648000000012</v>
      </c>
      <c r="AU1468" s="243">
        <v>0</v>
      </c>
      <c r="AV1468" s="94"/>
      <c r="AW1468" s="243">
        <f t="shared" si="1479"/>
        <v>0</v>
      </c>
      <c r="AX1468" s="243"/>
      <c r="AY1468" s="242">
        <f t="shared" si="1480"/>
        <v>0</v>
      </c>
      <c r="AZ1468" s="243">
        <f t="shared" si="1481"/>
        <v>0</v>
      </c>
      <c r="BA1468" s="243">
        <v>174.74</v>
      </c>
      <c r="BB1468" s="243">
        <v>100.62390000000001</v>
      </c>
      <c r="BC1468" s="243">
        <f t="shared" si="1482"/>
        <v>275.3639</v>
      </c>
      <c r="BD1468" s="243"/>
      <c r="BE1468" s="242">
        <f t="shared" si="1483"/>
        <v>0</v>
      </c>
      <c r="BF1468" s="243">
        <f t="shared" si="1484"/>
        <v>275.3639</v>
      </c>
      <c r="BG1468" s="86">
        <f t="shared" si="1461"/>
        <v>928.58100000000013</v>
      </c>
      <c r="BH1468" s="86">
        <f t="shared" si="1461"/>
        <v>757.42204000000004</v>
      </c>
      <c r="BI1468" s="86">
        <f t="shared" si="1485"/>
        <v>1686.0030400000001</v>
      </c>
      <c r="BJ1468" s="86">
        <f t="shared" si="1462"/>
        <v>220.26</v>
      </c>
      <c r="BK1468" s="85">
        <f t="shared" si="1486"/>
        <v>13.064033383949294</v>
      </c>
      <c r="BL1468" s="86">
        <f t="shared" si="1487"/>
        <v>1465.7430400000001</v>
      </c>
    </row>
    <row r="1469" spans="1:64" ht="21.95" customHeight="1" x14ac:dyDescent="0.3">
      <c r="A1469" s="17">
        <v>13</v>
      </c>
      <c r="B1469" s="17">
        <v>6</v>
      </c>
      <c r="C1469" s="232">
        <v>24</v>
      </c>
      <c r="D1469" s="239" t="s">
        <v>39</v>
      </c>
      <c r="E1469" s="294">
        <v>-1.9999999999997797E-3</v>
      </c>
      <c r="F1469" s="295"/>
      <c r="G1469" s="294">
        <f t="shared" si="1463"/>
        <v>-1.9999999999997797E-3</v>
      </c>
      <c r="H1469" s="294"/>
      <c r="I1469" s="296">
        <f t="shared" si="1489"/>
        <v>0</v>
      </c>
      <c r="J1469" s="294">
        <f t="shared" si="1458"/>
        <v>-1.9999999999997797E-3</v>
      </c>
      <c r="K1469" s="294">
        <v>25.189999999999998</v>
      </c>
      <c r="L1469" s="252">
        <v>9.81</v>
      </c>
      <c r="M1469" s="294">
        <f t="shared" si="1464"/>
        <v>35</v>
      </c>
      <c r="N1469" s="294">
        <v>4.33</v>
      </c>
      <c r="O1469" s="296">
        <f t="shared" si="1465"/>
        <v>12.371428571428572</v>
      </c>
      <c r="P1469" s="294">
        <f t="shared" si="1459"/>
        <v>30.67</v>
      </c>
      <c r="Q1469" s="294">
        <v>6.08</v>
      </c>
      <c r="R1469" s="252">
        <v>3.27</v>
      </c>
      <c r="S1469" s="294">
        <f t="shared" si="1466"/>
        <v>9.35</v>
      </c>
      <c r="T1469" s="294">
        <v>3.3</v>
      </c>
      <c r="U1469" s="296">
        <f t="shared" si="1488"/>
        <v>35.294117647058819</v>
      </c>
      <c r="V1469" s="294">
        <f t="shared" si="1467"/>
        <v>6.05</v>
      </c>
      <c r="W1469" s="294">
        <v>0.95</v>
      </c>
      <c r="X1469" s="252">
        <v>0.5</v>
      </c>
      <c r="Y1469" s="294">
        <f t="shared" si="1460"/>
        <v>1.45</v>
      </c>
      <c r="Z1469" s="294">
        <v>0.84</v>
      </c>
      <c r="AA1469" s="296">
        <f t="shared" si="1468"/>
        <v>57.931034482758626</v>
      </c>
      <c r="AB1469" s="294">
        <f t="shared" si="1469"/>
        <v>0.61</v>
      </c>
      <c r="AC1469" s="243">
        <v>79.62</v>
      </c>
      <c r="AD1469" s="97">
        <v>84.39</v>
      </c>
      <c r="AE1469" s="243">
        <f t="shared" si="1470"/>
        <v>164.01</v>
      </c>
      <c r="AF1469" s="243"/>
      <c r="AG1469" s="242">
        <f t="shared" si="1471"/>
        <v>0</v>
      </c>
      <c r="AH1469" s="243">
        <f t="shared" si="1472"/>
        <v>164.01</v>
      </c>
      <c r="AI1469" s="243">
        <v>350.22800000000001</v>
      </c>
      <c r="AJ1469" s="243">
        <v>150.92152000000002</v>
      </c>
      <c r="AK1469" s="243">
        <f t="shared" si="1473"/>
        <v>501.14952000000005</v>
      </c>
      <c r="AL1469" s="243">
        <v>230.94</v>
      </c>
      <c r="AM1469" s="242">
        <f t="shared" si="1474"/>
        <v>46.082055511097757</v>
      </c>
      <c r="AN1469" s="243">
        <f t="shared" si="1475"/>
        <v>270.20952000000005</v>
      </c>
      <c r="AO1469" s="243">
        <v>305.31199999999995</v>
      </c>
      <c r="AP1469" s="243">
        <v>139.71763999999999</v>
      </c>
      <c r="AQ1469" s="243">
        <f t="shared" si="1476"/>
        <v>445.02963999999997</v>
      </c>
      <c r="AR1469" s="243">
        <v>194.82</v>
      </c>
      <c r="AS1469" s="242">
        <f t="shared" si="1477"/>
        <v>43.776859446934822</v>
      </c>
      <c r="AT1469" s="243">
        <f t="shared" si="1478"/>
        <v>250.20963999999998</v>
      </c>
      <c r="AU1469" s="243">
        <v>0</v>
      </c>
      <c r="AV1469" s="94"/>
      <c r="AW1469" s="243">
        <f t="shared" si="1479"/>
        <v>0</v>
      </c>
      <c r="AX1469" s="243"/>
      <c r="AY1469" s="242">
        <f t="shared" si="1480"/>
        <v>0</v>
      </c>
      <c r="AZ1469" s="243">
        <f t="shared" si="1481"/>
        <v>0</v>
      </c>
      <c r="BA1469" s="243">
        <v>0</v>
      </c>
      <c r="BB1469" s="243">
        <v>0</v>
      </c>
      <c r="BC1469" s="243">
        <f t="shared" si="1482"/>
        <v>0</v>
      </c>
      <c r="BD1469" s="243"/>
      <c r="BE1469" s="242">
        <f t="shared" si="1483"/>
        <v>0</v>
      </c>
      <c r="BF1469" s="243">
        <f t="shared" si="1484"/>
        <v>0</v>
      </c>
      <c r="BG1469" s="86">
        <f t="shared" si="1461"/>
        <v>767.37800000000004</v>
      </c>
      <c r="BH1469" s="86">
        <f t="shared" si="1461"/>
        <v>388.60915999999997</v>
      </c>
      <c r="BI1469" s="86">
        <f t="shared" si="1485"/>
        <v>1155.9871600000001</v>
      </c>
      <c r="BJ1469" s="86">
        <f t="shared" si="1462"/>
        <v>434.23</v>
      </c>
      <c r="BK1469" s="85">
        <f t="shared" si="1486"/>
        <v>37.563566017463373</v>
      </c>
      <c r="BL1469" s="86">
        <f t="shared" si="1487"/>
        <v>721.75716000000011</v>
      </c>
    </row>
    <row r="1470" spans="1:64" ht="21.95" customHeight="1" x14ac:dyDescent="0.3">
      <c r="A1470" s="17">
        <v>14</v>
      </c>
      <c r="B1470" s="17"/>
      <c r="C1470" s="232">
        <v>25</v>
      </c>
      <c r="D1470" s="239" t="s">
        <v>40</v>
      </c>
      <c r="E1470" s="294">
        <v>3.9999999999995595E-3</v>
      </c>
      <c r="F1470" s="295"/>
      <c r="G1470" s="294">
        <f t="shared" si="1463"/>
        <v>3.9999999999995595E-3</v>
      </c>
      <c r="H1470" s="294"/>
      <c r="I1470" s="296">
        <f t="shared" si="1489"/>
        <v>0</v>
      </c>
      <c r="J1470" s="294">
        <f t="shared" si="1458"/>
        <v>3.9999999999995595E-3</v>
      </c>
      <c r="K1470" s="294">
        <v>60.209999999999994</v>
      </c>
      <c r="L1470" s="252">
        <v>16.2</v>
      </c>
      <c r="M1470" s="294">
        <f t="shared" si="1464"/>
        <v>76.41</v>
      </c>
      <c r="N1470" s="294">
        <v>10.89</v>
      </c>
      <c r="O1470" s="296">
        <f t="shared" si="1465"/>
        <v>14.252061248527681</v>
      </c>
      <c r="P1470" s="294">
        <f t="shared" si="1459"/>
        <v>65.52</v>
      </c>
      <c r="Q1470" s="294">
        <v>1.5899999999999999</v>
      </c>
      <c r="R1470" s="252">
        <v>5.4</v>
      </c>
      <c r="S1470" s="294">
        <f t="shared" si="1466"/>
        <v>6.99</v>
      </c>
      <c r="T1470" s="294">
        <v>1.87</v>
      </c>
      <c r="U1470" s="296">
        <f t="shared" si="1488"/>
        <v>26.752503576537912</v>
      </c>
      <c r="V1470" s="294">
        <f t="shared" si="1467"/>
        <v>5.12</v>
      </c>
      <c r="W1470" s="294">
        <v>0</v>
      </c>
      <c r="X1470" s="252">
        <v>0.8</v>
      </c>
      <c r="Y1470" s="294">
        <f t="shared" si="1460"/>
        <v>0.8</v>
      </c>
      <c r="Z1470" s="294">
        <v>0.1</v>
      </c>
      <c r="AA1470" s="296">
        <f t="shared" si="1468"/>
        <v>12.5</v>
      </c>
      <c r="AB1470" s="294">
        <f t="shared" si="1469"/>
        <v>0.70000000000000007</v>
      </c>
      <c r="AC1470" s="243">
        <v>64.63</v>
      </c>
      <c r="AD1470" s="97">
        <v>135.03</v>
      </c>
      <c r="AE1470" s="243">
        <f t="shared" si="1470"/>
        <v>199.66</v>
      </c>
      <c r="AF1470" s="243">
        <v>34.700000000000003</v>
      </c>
      <c r="AG1470" s="242">
        <f t="shared" si="1471"/>
        <v>17.379545226885707</v>
      </c>
      <c r="AH1470" s="243">
        <f t="shared" si="1472"/>
        <v>164.95999999999998</v>
      </c>
      <c r="AI1470" s="243">
        <v>66.06799999999987</v>
      </c>
      <c r="AJ1470" s="243">
        <v>250.10046</v>
      </c>
      <c r="AK1470" s="243">
        <f t="shared" si="1473"/>
        <v>316.16845999999987</v>
      </c>
      <c r="AL1470" s="243">
        <v>69.92</v>
      </c>
      <c r="AM1470" s="242">
        <f t="shared" si="1474"/>
        <v>22.114792854416923</v>
      </c>
      <c r="AN1470" s="243">
        <f t="shared" si="1475"/>
        <v>246.24845999999985</v>
      </c>
      <c r="AO1470" s="243">
        <v>178.22800000000007</v>
      </c>
      <c r="AP1470" s="243">
        <v>231.54764</v>
      </c>
      <c r="AQ1470" s="243">
        <f t="shared" si="1476"/>
        <v>409.77564000000007</v>
      </c>
      <c r="AR1470" s="243">
        <v>131.43</v>
      </c>
      <c r="AS1470" s="242">
        <f t="shared" si="1477"/>
        <v>32.073648887474128</v>
      </c>
      <c r="AT1470" s="243">
        <f t="shared" si="1478"/>
        <v>278.34564000000006</v>
      </c>
      <c r="AU1470" s="243">
        <v>0</v>
      </c>
      <c r="AV1470" s="94"/>
      <c r="AW1470" s="243">
        <f t="shared" si="1479"/>
        <v>0</v>
      </c>
      <c r="AX1470" s="243"/>
      <c r="AY1470" s="242">
        <f t="shared" si="1480"/>
        <v>0</v>
      </c>
      <c r="AZ1470" s="243">
        <f t="shared" si="1481"/>
        <v>0</v>
      </c>
      <c r="BA1470" s="243">
        <v>0</v>
      </c>
      <c r="BB1470" s="243">
        <v>0</v>
      </c>
      <c r="BC1470" s="243">
        <f t="shared" si="1482"/>
        <v>0</v>
      </c>
      <c r="BD1470" s="243"/>
      <c r="BE1470" s="242">
        <f t="shared" si="1483"/>
        <v>0</v>
      </c>
      <c r="BF1470" s="243">
        <f t="shared" si="1484"/>
        <v>0</v>
      </c>
      <c r="BG1470" s="86">
        <f t="shared" si="1461"/>
        <v>370.7299999999999</v>
      </c>
      <c r="BH1470" s="86">
        <f t="shared" si="1461"/>
        <v>639.07809999999995</v>
      </c>
      <c r="BI1470" s="86">
        <f t="shared" si="1485"/>
        <v>1009.8080999999999</v>
      </c>
      <c r="BJ1470" s="86">
        <f t="shared" si="1462"/>
        <v>248.91000000000003</v>
      </c>
      <c r="BK1470" s="85">
        <f t="shared" si="1486"/>
        <v>24.649237810629572</v>
      </c>
      <c r="BL1470" s="86">
        <f t="shared" si="1487"/>
        <v>760.89809999999989</v>
      </c>
    </row>
    <row r="1471" spans="1:64" ht="21.95" customHeight="1" x14ac:dyDescent="0.3">
      <c r="A1471" s="17"/>
      <c r="B1471" s="17"/>
      <c r="C1471" s="232">
        <v>26</v>
      </c>
      <c r="D1471" s="239" t="s">
        <v>41</v>
      </c>
      <c r="E1471" s="294">
        <v>-3.9999999999995595E-3</v>
      </c>
      <c r="F1471" s="295"/>
      <c r="G1471" s="294">
        <f t="shared" si="1463"/>
        <v>-3.9999999999995595E-3</v>
      </c>
      <c r="H1471" s="294"/>
      <c r="I1471" s="296">
        <f t="shared" si="1489"/>
        <v>0</v>
      </c>
      <c r="J1471" s="294">
        <f t="shared" si="1458"/>
        <v>-3.9999999999995595E-3</v>
      </c>
      <c r="K1471" s="294">
        <v>53.039999999999992</v>
      </c>
      <c r="L1471" s="252">
        <v>20.7</v>
      </c>
      <c r="M1471" s="294">
        <f t="shared" si="1464"/>
        <v>73.739999999999995</v>
      </c>
      <c r="N1471" s="294">
        <v>10.44</v>
      </c>
      <c r="O1471" s="296">
        <f t="shared" si="1465"/>
        <v>14.157851912123679</v>
      </c>
      <c r="P1471" s="294">
        <f t="shared" si="1459"/>
        <v>63.3</v>
      </c>
      <c r="Q1471" s="294">
        <v>17.240000000000002</v>
      </c>
      <c r="R1471" s="252">
        <v>6.9</v>
      </c>
      <c r="S1471" s="294">
        <f t="shared" si="1466"/>
        <v>24.14</v>
      </c>
      <c r="T1471" s="294">
        <v>6.86</v>
      </c>
      <c r="U1471" s="296">
        <f t="shared" si="1488"/>
        <v>28.417564208782103</v>
      </c>
      <c r="V1471" s="294">
        <f t="shared" si="1467"/>
        <v>17.28</v>
      </c>
      <c r="W1471" s="294">
        <v>3.3000000000000003</v>
      </c>
      <c r="X1471" s="252">
        <v>1.1000000000000001</v>
      </c>
      <c r="Y1471" s="294">
        <f t="shared" si="1460"/>
        <v>4.4000000000000004</v>
      </c>
      <c r="Z1471" s="294">
        <v>0.2</v>
      </c>
      <c r="AA1471" s="296">
        <f t="shared" si="1468"/>
        <v>4.5454545454545459</v>
      </c>
      <c r="AB1471" s="294">
        <f t="shared" si="1469"/>
        <v>4.2</v>
      </c>
      <c r="AC1471" s="243">
        <v>175.16</v>
      </c>
      <c r="AD1471" s="97">
        <v>185.66878</v>
      </c>
      <c r="AE1471" s="243">
        <f t="shared" si="1470"/>
        <v>360.82877999999999</v>
      </c>
      <c r="AF1471" s="243">
        <v>36.520000000000003</v>
      </c>
      <c r="AG1471" s="242">
        <f t="shared" si="1471"/>
        <v>10.121143884365322</v>
      </c>
      <c r="AH1471" s="243">
        <f t="shared" si="1472"/>
        <v>324.30878000000001</v>
      </c>
      <c r="AI1471" s="243">
        <v>466.53000000000009</v>
      </c>
      <c r="AJ1471" s="243">
        <v>329.97104000000002</v>
      </c>
      <c r="AK1471" s="243">
        <f t="shared" si="1473"/>
        <v>796.5010400000001</v>
      </c>
      <c r="AL1471" s="243">
        <v>261.87</v>
      </c>
      <c r="AM1471" s="242">
        <f t="shared" si="1474"/>
        <v>32.877546525237427</v>
      </c>
      <c r="AN1471" s="243">
        <f t="shared" si="1475"/>
        <v>534.6310400000001</v>
      </c>
      <c r="AO1471" s="243">
        <v>450.09699999999987</v>
      </c>
      <c r="AP1471" s="243">
        <v>304.79389999999995</v>
      </c>
      <c r="AQ1471" s="243">
        <f t="shared" si="1476"/>
        <v>754.89089999999987</v>
      </c>
      <c r="AR1471" s="243">
        <v>203.04</v>
      </c>
      <c r="AS1471" s="242">
        <f t="shared" si="1477"/>
        <v>26.896601879821315</v>
      </c>
      <c r="AT1471" s="243">
        <f t="shared" si="1478"/>
        <v>551.85089999999991</v>
      </c>
      <c r="AU1471" s="243">
        <v>0</v>
      </c>
      <c r="AV1471" s="94"/>
      <c r="AW1471" s="243">
        <f t="shared" si="1479"/>
        <v>0</v>
      </c>
      <c r="AX1471" s="243"/>
      <c r="AY1471" s="242">
        <f t="shared" si="1480"/>
        <v>0</v>
      </c>
      <c r="AZ1471" s="243">
        <f t="shared" si="1481"/>
        <v>0</v>
      </c>
      <c r="BA1471" s="243">
        <v>0</v>
      </c>
      <c r="BB1471" s="243">
        <v>0</v>
      </c>
      <c r="BC1471" s="243">
        <f t="shared" si="1482"/>
        <v>0</v>
      </c>
      <c r="BD1471" s="243"/>
      <c r="BE1471" s="242">
        <f t="shared" si="1483"/>
        <v>0</v>
      </c>
      <c r="BF1471" s="243">
        <f t="shared" si="1484"/>
        <v>0</v>
      </c>
      <c r="BG1471" s="86">
        <f t="shared" si="1461"/>
        <v>1165.3630000000001</v>
      </c>
      <c r="BH1471" s="86">
        <f t="shared" si="1461"/>
        <v>849.13371999999993</v>
      </c>
      <c r="BI1471" s="86">
        <f t="shared" si="1485"/>
        <v>2014.4967200000001</v>
      </c>
      <c r="BJ1471" s="86">
        <f t="shared" si="1462"/>
        <v>518.92999999999995</v>
      </c>
      <c r="BK1471" s="85">
        <f t="shared" si="1486"/>
        <v>25.759783813398311</v>
      </c>
      <c r="BL1471" s="86">
        <f t="shared" si="1487"/>
        <v>1495.5667200000003</v>
      </c>
    </row>
    <row r="1472" spans="1:64" ht="21.95" customHeight="1" x14ac:dyDescent="0.3">
      <c r="A1472" s="17">
        <v>15</v>
      </c>
      <c r="B1472" s="17">
        <v>7</v>
      </c>
      <c r="C1472" s="232">
        <v>27</v>
      </c>
      <c r="D1472" s="239" t="s">
        <v>42</v>
      </c>
      <c r="E1472" s="294">
        <v>-3.9999999999995595E-3</v>
      </c>
      <c r="F1472" s="295"/>
      <c r="G1472" s="294">
        <f t="shared" si="1463"/>
        <v>-3.9999999999995595E-3</v>
      </c>
      <c r="H1472" s="294"/>
      <c r="I1472" s="296">
        <f t="shared" si="1489"/>
        <v>0</v>
      </c>
      <c r="J1472" s="294">
        <f t="shared" si="1458"/>
        <v>-3.9999999999995595E-3</v>
      </c>
      <c r="K1472" s="294">
        <v>61.56</v>
      </c>
      <c r="L1472" s="252">
        <v>15.39</v>
      </c>
      <c r="M1472" s="294">
        <f t="shared" si="1464"/>
        <v>76.95</v>
      </c>
      <c r="N1472" s="294">
        <v>5.04</v>
      </c>
      <c r="O1472" s="296">
        <f t="shared" si="1465"/>
        <v>6.5497076023391818</v>
      </c>
      <c r="P1472" s="294">
        <f t="shared" si="1459"/>
        <v>71.91</v>
      </c>
      <c r="Q1472" s="294">
        <v>16.740000000000002</v>
      </c>
      <c r="R1472" s="252">
        <v>5.13</v>
      </c>
      <c r="S1472" s="294">
        <f t="shared" si="1466"/>
        <v>21.87</v>
      </c>
      <c r="T1472" s="294">
        <v>4.66</v>
      </c>
      <c r="U1472" s="296">
        <f t="shared" si="1488"/>
        <v>21.307727480566989</v>
      </c>
      <c r="V1472" s="294">
        <f t="shared" si="1467"/>
        <v>17.21</v>
      </c>
      <c r="W1472" s="294">
        <v>3.0000000000000004</v>
      </c>
      <c r="X1472" s="252">
        <v>1.1000000000000001</v>
      </c>
      <c r="Y1472" s="294">
        <f t="shared" si="1460"/>
        <v>4.1000000000000005</v>
      </c>
      <c r="Z1472" s="294">
        <v>0.1</v>
      </c>
      <c r="AA1472" s="296">
        <f t="shared" si="1468"/>
        <v>2.4390243902439024</v>
      </c>
      <c r="AB1472" s="294">
        <f t="shared" si="1469"/>
        <v>4.0000000000000009</v>
      </c>
      <c r="AC1472" s="243">
        <v>128.19</v>
      </c>
      <c r="AD1472" s="97">
        <v>185.66878</v>
      </c>
      <c r="AE1472" s="243">
        <f t="shared" si="1470"/>
        <v>313.85878000000002</v>
      </c>
      <c r="AF1472" s="243">
        <v>62.38</v>
      </c>
      <c r="AG1472" s="242">
        <f t="shared" si="1471"/>
        <v>19.875180805838855</v>
      </c>
      <c r="AH1472" s="243">
        <f t="shared" si="1472"/>
        <v>251.47878000000003</v>
      </c>
      <c r="AI1472" s="243">
        <v>298.15199999999993</v>
      </c>
      <c r="AJ1472" s="243">
        <v>235.26942000000003</v>
      </c>
      <c r="AK1472" s="243">
        <f t="shared" si="1473"/>
        <v>533.4214199999999</v>
      </c>
      <c r="AL1472" s="243">
        <v>287.70999999999998</v>
      </c>
      <c r="AM1472" s="242">
        <f t="shared" si="1474"/>
        <v>53.936716677031839</v>
      </c>
      <c r="AN1472" s="243">
        <f t="shared" si="1475"/>
        <v>245.71141999999992</v>
      </c>
      <c r="AO1472" s="243">
        <v>381.29599999999994</v>
      </c>
      <c r="AP1472" s="243">
        <v>218.01236</v>
      </c>
      <c r="AQ1472" s="243">
        <f t="shared" si="1476"/>
        <v>599.30835999999999</v>
      </c>
      <c r="AR1472" s="243">
        <v>222.78</v>
      </c>
      <c r="AS1472" s="242">
        <f t="shared" si="1477"/>
        <v>37.172850383732339</v>
      </c>
      <c r="AT1472" s="243">
        <f t="shared" si="1478"/>
        <v>376.52836000000002</v>
      </c>
      <c r="AU1472" s="243">
        <v>18.2</v>
      </c>
      <c r="AV1472" s="94"/>
      <c r="AW1472" s="243">
        <f t="shared" si="1479"/>
        <v>18.2</v>
      </c>
      <c r="AX1472" s="243">
        <v>18.2</v>
      </c>
      <c r="AY1472" s="242">
        <f t="shared" si="1480"/>
        <v>100</v>
      </c>
      <c r="AZ1472" s="243">
        <f t="shared" si="1481"/>
        <v>0</v>
      </c>
      <c r="BA1472" s="243">
        <v>193.70000000000002</v>
      </c>
      <c r="BB1472" s="243">
        <v>77.922830000000005</v>
      </c>
      <c r="BC1472" s="243">
        <f t="shared" si="1482"/>
        <v>271.62283000000002</v>
      </c>
      <c r="BD1472" s="243">
        <v>41.39</v>
      </c>
      <c r="BE1472" s="242">
        <f t="shared" si="1483"/>
        <v>15.23804166240371</v>
      </c>
      <c r="BF1472" s="243">
        <f t="shared" si="1484"/>
        <v>230.23283000000004</v>
      </c>
      <c r="BG1472" s="86">
        <f t="shared" si="1461"/>
        <v>1100.8340000000001</v>
      </c>
      <c r="BH1472" s="86">
        <f t="shared" si="1461"/>
        <v>738.49338999999998</v>
      </c>
      <c r="BI1472" s="86">
        <f t="shared" si="1485"/>
        <v>1839.3273899999999</v>
      </c>
      <c r="BJ1472" s="86">
        <f t="shared" si="1462"/>
        <v>642.26</v>
      </c>
      <c r="BK1472" s="85">
        <f t="shared" si="1486"/>
        <v>34.918199092332337</v>
      </c>
      <c r="BL1472" s="86">
        <f t="shared" si="1487"/>
        <v>1197.0673899999999</v>
      </c>
    </row>
    <row r="1473" spans="1:66" ht="21.95" customHeight="1" x14ac:dyDescent="0.3">
      <c r="A1473" s="17">
        <v>16</v>
      </c>
      <c r="B1473" s="17"/>
      <c r="C1473" s="232">
        <v>28</v>
      </c>
      <c r="D1473" s="239" t="s">
        <v>43</v>
      </c>
      <c r="E1473" s="294">
        <v>4.0000000000004476E-3</v>
      </c>
      <c r="F1473" s="295"/>
      <c r="G1473" s="294">
        <f t="shared" si="1463"/>
        <v>4.0000000000004476E-3</v>
      </c>
      <c r="H1473" s="294"/>
      <c r="I1473" s="296">
        <f t="shared" si="1489"/>
        <v>0</v>
      </c>
      <c r="J1473" s="294">
        <f t="shared" si="1458"/>
        <v>4.0000000000004476E-3</v>
      </c>
      <c r="K1473" s="294">
        <v>20.46</v>
      </c>
      <c r="L1473" s="252">
        <v>13.32</v>
      </c>
      <c r="M1473" s="294">
        <f t="shared" si="1464"/>
        <v>33.78</v>
      </c>
      <c r="N1473" s="294">
        <v>2.5</v>
      </c>
      <c r="O1473" s="296">
        <f t="shared" si="1465"/>
        <v>7.4008288928359978</v>
      </c>
      <c r="P1473" s="294">
        <f t="shared" si="1459"/>
        <v>31.28</v>
      </c>
      <c r="Q1473" s="294">
        <v>7.5500000000000007</v>
      </c>
      <c r="R1473" s="252">
        <v>4.4400000000000004</v>
      </c>
      <c r="S1473" s="294">
        <f t="shared" si="1466"/>
        <v>11.990000000000002</v>
      </c>
      <c r="T1473" s="294">
        <v>0.98</v>
      </c>
      <c r="U1473" s="296">
        <f t="shared" si="1488"/>
        <v>8.1734778982485388</v>
      </c>
      <c r="V1473" s="294">
        <f t="shared" si="1467"/>
        <v>11.010000000000002</v>
      </c>
      <c r="W1473" s="294">
        <v>1.0000000000000004</v>
      </c>
      <c r="X1473" s="252">
        <v>0.9</v>
      </c>
      <c r="Y1473" s="294">
        <f t="shared" si="1460"/>
        <v>1.9000000000000004</v>
      </c>
      <c r="Z1473" s="294">
        <v>0.13</v>
      </c>
      <c r="AA1473" s="296">
        <f t="shared" si="1468"/>
        <v>6.8421052631578938</v>
      </c>
      <c r="AB1473" s="294">
        <f t="shared" si="1469"/>
        <v>1.7700000000000005</v>
      </c>
      <c r="AC1473" s="243">
        <v>143.31</v>
      </c>
      <c r="AD1473" s="97">
        <v>151.91082</v>
      </c>
      <c r="AE1473" s="243">
        <f t="shared" si="1470"/>
        <v>295.22082</v>
      </c>
      <c r="AF1473" s="243">
        <v>10.19</v>
      </c>
      <c r="AG1473" s="242">
        <f t="shared" si="1471"/>
        <v>3.4516535791750727</v>
      </c>
      <c r="AH1473" s="243">
        <f t="shared" si="1472"/>
        <v>285.03082000000001</v>
      </c>
      <c r="AI1473" s="243">
        <v>99.115999999999985</v>
      </c>
      <c r="AJ1473" s="243">
        <v>205.15755999999999</v>
      </c>
      <c r="AK1473" s="243">
        <f t="shared" si="1473"/>
        <v>304.27355999999997</v>
      </c>
      <c r="AL1473" s="243">
        <v>64.11</v>
      </c>
      <c r="AM1473" s="242">
        <f t="shared" si="1474"/>
        <v>21.069855691700589</v>
      </c>
      <c r="AN1473" s="243">
        <f t="shared" si="1475"/>
        <v>240.16355999999996</v>
      </c>
      <c r="AO1473" s="243">
        <v>162.09299999999996</v>
      </c>
      <c r="AP1473" s="243">
        <v>189.91738000000001</v>
      </c>
      <c r="AQ1473" s="243">
        <f t="shared" si="1476"/>
        <v>352.01037999999994</v>
      </c>
      <c r="AR1473" s="243">
        <v>35.58</v>
      </c>
      <c r="AS1473" s="242">
        <f t="shared" si="1477"/>
        <v>10.107656484447988</v>
      </c>
      <c r="AT1473" s="243">
        <f t="shared" si="1478"/>
        <v>316.43037999999996</v>
      </c>
      <c r="AU1473" s="243">
        <v>2.9300000000000006</v>
      </c>
      <c r="AV1473" s="94"/>
      <c r="AW1473" s="243">
        <f t="shared" si="1479"/>
        <v>2.9300000000000006</v>
      </c>
      <c r="AX1473" s="243">
        <v>2.65</v>
      </c>
      <c r="AY1473" s="242">
        <f t="shared" si="1480"/>
        <v>90.443686006825914</v>
      </c>
      <c r="AZ1473" s="243">
        <f t="shared" si="1481"/>
        <v>0.28000000000000069</v>
      </c>
      <c r="BA1473" s="243">
        <v>50.629999999999995</v>
      </c>
      <c r="BB1473" s="243">
        <v>25.255849999999999</v>
      </c>
      <c r="BC1473" s="243">
        <f t="shared" si="1482"/>
        <v>75.885849999999991</v>
      </c>
      <c r="BD1473" s="243">
        <v>2.91</v>
      </c>
      <c r="BE1473" s="242">
        <f t="shared" si="1483"/>
        <v>3.8347069974178325</v>
      </c>
      <c r="BF1473" s="243">
        <f t="shared" si="1484"/>
        <v>72.975849999999994</v>
      </c>
      <c r="BG1473" s="86">
        <f t="shared" si="1461"/>
        <v>487.09299999999996</v>
      </c>
      <c r="BH1473" s="86">
        <f t="shared" si="1461"/>
        <v>590.90161000000001</v>
      </c>
      <c r="BI1473" s="86">
        <f t="shared" si="1485"/>
        <v>1077.99461</v>
      </c>
      <c r="BJ1473" s="86">
        <f t="shared" si="1462"/>
        <v>119.05</v>
      </c>
      <c r="BK1473" s="85">
        <f t="shared" si="1486"/>
        <v>11.043654476157352</v>
      </c>
      <c r="BL1473" s="86">
        <f t="shared" si="1487"/>
        <v>958.94461000000001</v>
      </c>
    </row>
    <row r="1474" spans="1:66" ht="21.95" customHeight="1" x14ac:dyDescent="0.3">
      <c r="A1474" s="17">
        <v>17</v>
      </c>
      <c r="B1474" s="17">
        <v>8</v>
      </c>
      <c r="C1474" s="232">
        <v>29</v>
      </c>
      <c r="D1474" s="239" t="s">
        <v>44</v>
      </c>
      <c r="E1474" s="294">
        <v>-4.0000000000004476E-3</v>
      </c>
      <c r="F1474" s="295"/>
      <c r="G1474" s="294">
        <f t="shared" si="1463"/>
        <v>-4.0000000000004476E-3</v>
      </c>
      <c r="H1474" s="294"/>
      <c r="I1474" s="296">
        <f t="shared" si="1489"/>
        <v>0</v>
      </c>
      <c r="J1474" s="294">
        <f t="shared" si="1458"/>
        <v>-4.0000000000004476E-3</v>
      </c>
      <c r="K1474" s="294">
        <v>20.160000000000004</v>
      </c>
      <c r="L1474" s="252">
        <v>8.64</v>
      </c>
      <c r="M1474" s="294">
        <f t="shared" si="1464"/>
        <v>28.800000000000004</v>
      </c>
      <c r="N1474" s="294">
        <v>28.8</v>
      </c>
      <c r="O1474" s="296">
        <f t="shared" si="1465"/>
        <v>99.999999999999986</v>
      </c>
      <c r="P1474" s="294">
        <f t="shared" si="1459"/>
        <v>0</v>
      </c>
      <c r="Q1474" s="294">
        <v>2.879999999999999</v>
      </c>
      <c r="R1474" s="252">
        <v>2.88</v>
      </c>
      <c r="S1474" s="294">
        <f t="shared" si="1466"/>
        <v>5.7599999999999989</v>
      </c>
      <c r="T1474" s="294">
        <v>2.88</v>
      </c>
      <c r="U1474" s="296">
        <f t="shared" si="1488"/>
        <v>50.000000000000014</v>
      </c>
      <c r="V1474" s="294">
        <f t="shared" si="1467"/>
        <v>2.879999999999999</v>
      </c>
      <c r="W1474" s="294">
        <v>0.59999999999999987</v>
      </c>
      <c r="X1474" s="252">
        <v>0.6</v>
      </c>
      <c r="Y1474" s="294">
        <f t="shared" si="1460"/>
        <v>1.1999999999999997</v>
      </c>
      <c r="Z1474" s="294">
        <v>1.2</v>
      </c>
      <c r="AA1474" s="296">
        <f t="shared" si="1468"/>
        <v>100.00000000000003</v>
      </c>
      <c r="AB1474" s="294">
        <f t="shared" si="1469"/>
        <v>0</v>
      </c>
      <c r="AC1474" s="243">
        <v>18.290000000000006</v>
      </c>
      <c r="AD1474" s="97">
        <v>101.27388000000001</v>
      </c>
      <c r="AE1474" s="243">
        <f t="shared" si="1470"/>
        <v>119.56388000000001</v>
      </c>
      <c r="AF1474" s="243">
        <v>41.85</v>
      </c>
      <c r="AG1474" s="242">
        <f t="shared" si="1471"/>
        <v>35.002209697443746</v>
      </c>
      <c r="AH1474" s="243">
        <f t="shared" si="1472"/>
        <v>77.713880000000017</v>
      </c>
      <c r="AI1474" s="243">
        <v>167.642</v>
      </c>
      <c r="AJ1474" s="243">
        <v>135.64294000000001</v>
      </c>
      <c r="AK1474" s="243">
        <f t="shared" si="1473"/>
        <v>303.28494000000001</v>
      </c>
      <c r="AL1474" s="243">
        <v>106.15</v>
      </c>
      <c r="AM1474" s="242">
        <f t="shared" si="1474"/>
        <v>35.000089354914884</v>
      </c>
      <c r="AN1474" s="243">
        <f t="shared" si="1475"/>
        <v>197.13494</v>
      </c>
      <c r="AO1474" s="243">
        <v>161.32399999999998</v>
      </c>
      <c r="AP1474" s="243">
        <v>125.36834</v>
      </c>
      <c r="AQ1474" s="243">
        <f t="shared" si="1476"/>
        <v>286.69234</v>
      </c>
      <c r="AR1474" s="243">
        <v>157.68</v>
      </c>
      <c r="AS1474" s="242">
        <f t="shared" si="1477"/>
        <v>54.999725489700914</v>
      </c>
      <c r="AT1474" s="243">
        <f t="shared" si="1478"/>
        <v>129.01233999999999</v>
      </c>
      <c r="AU1474" s="243">
        <v>0</v>
      </c>
      <c r="AV1474" s="94"/>
      <c r="AW1474" s="243">
        <f t="shared" si="1479"/>
        <v>0</v>
      </c>
      <c r="AX1474" s="243"/>
      <c r="AY1474" s="242">
        <f t="shared" si="1480"/>
        <v>0</v>
      </c>
      <c r="AZ1474" s="243">
        <f t="shared" si="1481"/>
        <v>0</v>
      </c>
      <c r="BA1474" s="243">
        <v>0</v>
      </c>
      <c r="BB1474" s="243">
        <v>0</v>
      </c>
      <c r="BC1474" s="243">
        <f t="shared" si="1482"/>
        <v>0</v>
      </c>
      <c r="BD1474" s="243"/>
      <c r="BE1474" s="242">
        <f t="shared" si="1483"/>
        <v>0</v>
      </c>
      <c r="BF1474" s="243">
        <f t="shared" si="1484"/>
        <v>0</v>
      </c>
      <c r="BG1474" s="86">
        <f t="shared" si="1461"/>
        <v>370.892</v>
      </c>
      <c r="BH1474" s="86">
        <f t="shared" si="1461"/>
        <v>374.40516000000002</v>
      </c>
      <c r="BI1474" s="86">
        <f t="shared" si="1485"/>
        <v>745.29716000000008</v>
      </c>
      <c r="BJ1474" s="86">
        <f t="shared" si="1462"/>
        <v>338.56000000000006</v>
      </c>
      <c r="BK1474" s="85">
        <f t="shared" si="1486"/>
        <v>45.426176050368959</v>
      </c>
      <c r="BL1474" s="86">
        <f t="shared" si="1487"/>
        <v>406.73716000000002</v>
      </c>
    </row>
    <row r="1475" spans="1:66" ht="21.95" customHeight="1" x14ac:dyDescent="0.3">
      <c r="A1475" s="17">
        <v>18</v>
      </c>
      <c r="B1475" s="17"/>
      <c r="C1475" s="232">
        <v>30</v>
      </c>
      <c r="D1475" s="239" t="s">
        <v>189</v>
      </c>
      <c r="E1475" s="294">
        <v>4.0000000000013358E-3</v>
      </c>
      <c r="F1475" s="295"/>
      <c r="G1475" s="294">
        <f t="shared" si="1463"/>
        <v>4.0000000000013358E-3</v>
      </c>
      <c r="H1475" s="294"/>
      <c r="I1475" s="296">
        <f t="shared" si="1489"/>
        <v>0</v>
      </c>
      <c r="J1475" s="294">
        <f t="shared" si="1458"/>
        <v>4.0000000000013358E-3</v>
      </c>
      <c r="K1475" s="294">
        <v>23.58</v>
      </c>
      <c r="L1475" s="252">
        <v>23.58</v>
      </c>
      <c r="M1475" s="294">
        <f t="shared" si="1464"/>
        <v>47.16</v>
      </c>
      <c r="N1475" s="294"/>
      <c r="O1475" s="296">
        <f t="shared" si="1465"/>
        <v>0</v>
      </c>
      <c r="P1475" s="294">
        <f t="shared" si="1459"/>
        <v>47.16</v>
      </c>
      <c r="Q1475" s="294">
        <v>7.860000000000003</v>
      </c>
      <c r="R1475" s="252">
        <v>7.86</v>
      </c>
      <c r="S1475" s="294">
        <f t="shared" si="1466"/>
        <v>15.720000000000002</v>
      </c>
      <c r="T1475" s="294">
        <v>4.32</v>
      </c>
      <c r="U1475" s="296">
        <f t="shared" si="1488"/>
        <v>27.480916030534345</v>
      </c>
      <c r="V1475" s="294">
        <f t="shared" si="1467"/>
        <v>11.400000000000002</v>
      </c>
      <c r="W1475" s="294">
        <v>1.7000000000000002</v>
      </c>
      <c r="X1475" s="252">
        <v>1.7</v>
      </c>
      <c r="Y1475" s="294">
        <f t="shared" si="1460"/>
        <v>3.4000000000000004</v>
      </c>
      <c r="Z1475" s="294">
        <v>0.96</v>
      </c>
      <c r="AA1475" s="296">
        <f t="shared" si="1468"/>
        <v>28.235294117647054</v>
      </c>
      <c r="AB1475" s="294">
        <f t="shared" si="1469"/>
        <v>2.4400000000000004</v>
      </c>
      <c r="AC1475" s="243">
        <v>270.7</v>
      </c>
      <c r="AD1475" s="97">
        <v>286.94294000000002</v>
      </c>
      <c r="AE1475" s="243">
        <f t="shared" si="1470"/>
        <v>557.64293999999995</v>
      </c>
      <c r="AF1475" s="243">
        <v>120.6</v>
      </c>
      <c r="AG1475" s="242">
        <f t="shared" si="1471"/>
        <v>21.626742015240076</v>
      </c>
      <c r="AH1475" s="243">
        <f t="shared" si="1472"/>
        <v>437.04293999999993</v>
      </c>
      <c r="AI1475" s="243">
        <v>311.93399999999997</v>
      </c>
      <c r="AJ1475" s="243">
        <v>364.75515999999999</v>
      </c>
      <c r="AK1475" s="243">
        <f t="shared" si="1473"/>
        <v>676.6891599999999</v>
      </c>
      <c r="AL1475" s="243">
        <v>135.47999999999999</v>
      </c>
      <c r="AM1475" s="242">
        <f t="shared" si="1474"/>
        <v>20.021009350881283</v>
      </c>
      <c r="AN1475" s="243">
        <f t="shared" si="1475"/>
        <v>541.20915999999988</v>
      </c>
      <c r="AO1475" s="243">
        <v>288.88100000000009</v>
      </c>
      <c r="AP1475" s="243">
        <v>337.59554000000003</v>
      </c>
      <c r="AQ1475" s="243">
        <f t="shared" si="1476"/>
        <v>626.47654000000011</v>
      </c>
      <c r="AR1475" s="243">
        <v>219.19</v>
      </c>
      <c r="AS1475" s="242">
        <f t="shared" si="1477"/>
        <v>34.987742717388898</v>
      </c>
      <c r="AT1475" s="243">
        <f t="shared" si="1478"/>
        <v>407.28654000000012</v>
      </c>
      <c r="AU1475" s="243">
        <v>0</v>
      </c>
      <c r="AV1475" s="94"/>
      <c r="AW1475" s="243">
        <f t="shared" si="1479"/>
        <v>0</v>
      </c>
      <c r="AX1475" s="243"/>
      <c r="AY1475" s="242">
        <f t="shared" si="1480"/>
        <v>0</v>
      </c>
      <c r="AZ1475" s="243">
        <f t="shared" si="1481"/>
        <v>0</v>
      </c>
      <c r="BA1475" s="243">
        <v>211.77999999999992</v>
      </c>
      <c r="BB1475" s="243">
        <v>154.71605</v>
      </c>
      <c r="BC1475" s="243">
        <f t="shared" si="1482"/>
        <v>366.49604999999991</v>
      </c>
      <c r="BD1475" s="243">
        <v>125.81</v>
      </c>
      <c r="BE1475" s="242">
        <f t="shared" si="1483"/>
        <v>34.327791527357533</v>
      </c>
      <c r="BF1475" s="243">
        <f t="shared" si="1484"/>
        <v>240.68604999999991</v>
      </c>
      <c r="BG1475" s="86">
        <f t="shared" si="1461"/>
        <v>1116.4390000000001</v>
      </c>
      <c r="BH1475" s="86">
        <f t="shared" si="1461"/>
        <v>1177.1496900000002</v>
      </c>
      <c r="BI1475" s="86">
        <f t="shared" si="1485"/>
        <v>2293.5886900000005</v>
      </c>
      <c r="BJ1475" s="86">
        <f t="shared" si="1462"/>
        <v>606.36</v>
      </c>
      <c r="BK1475" s="85">
        <f t="shared" si="1486"/>
        <v>26.437172569071215</v>
      </c>
      <c r="BL1475" s="86">
        <f t="shared" si="1487"/>
        <v>1687.2286900000004</v>
      </c>
    </row>
    <row r="1476" spans="1:66" ht="21.95" customHeight="1" x14ac:dyDescent="0.3">
      <c r="A1476" s="17"/>
      <c r="B1476" s="17"/>
      <c r="C1476" s="224"/>
      <c r="D1476" s="224" t="s">
        <v>46</v>
      </c>
      <c r="E1476" s="225">
        <f>SUM(E1446:E1475)</f>
        <v>7.987000000000001</v>
      </c>
      <c r="F1476" s="226">
        <f>SUM(F1446:F1475)</f>
        <v>0</v>
      </c>
      <c r="G1476" s="225">
        <f>SUM(G1446:G1475)</f>
        <v>7.987000000000001</v>
      </c>
      <c r="H1476" s="225">
        <f>SUM(H1446:H1475)</f>
        <v>4.91</v>
      </c>
      <c r="I1476" s="227">
        <f t="shared" si="1489"/>
        <v>61.474896707149107</v>
      </c>
      <c r="J1476" s="225">
        <f>SUM(J1446:J1475)</f>
        <v>3.0770000000000004</v>
      </c>
      <c r="K1476" s="225">
        <f>SUM(K1446:K1475)</f>
        <v>1366.2200000000003</v>
      </c>
      <c r="L1476" s="225">
        <f>SUM(L1446:L1475)</f>
        <v>561.24</v>
      </c>
      <c r="M1476" s="225">
        <f>SUM(M1446:M1475)</f>
        <v>1927.4600000000005</v>
      </c>
      <c r="N1476" s="225">
        <f>SUM(N1446:N1475)</f>
        <v>404.53000000000003</v>
      </c>
      <c r="O1476" s="227">
        <f t="shared" si="1465"/>
        <v>20.987724777686694</v>
      </c>
      <c r="P1476" s="225">
        <f>+M1476-N1476</f>
        <v>1522.9300000000005</v>
      </c>
      <c r="Q1476" s="225">
        <f>SUM(Q1446:Q1475)</f>
        <v>304.28000000000009</v>
      </c>
      <c r="R1476" s="225">
        <f>SUM(R1446:R1475)</f>
        <v>187.08000000000004</v>
      </c>
      <c r="S1476" s="225">
        <f>SUM(S1446:S1475)</f>
        <v>491.36000000000007</v>
      </c>
      <c r="T1476" s="225">
        <f>SUM(T1446:T1475)</f>
        <v>199.28000000000003</v>
      </c>
      <c r="U1476" s="227">
        <f t="shared" si="1488"/>
        <v>40.556821882123089</v>
      </c>
      <c r="V1476" s="225">
        <f>SUM(V1446:V1475)</f>
        <v>292.08</v>
      </c>
      <c r="W1476" s="225">
        <f>SUM(W1446:W1475)</f>
        <v>50.050000000000004</v>
      </c>
      <c r="X1476" s="225">
        <f>SUM(X1446:X1475)</f>
        <v>31.400000000000002</v>
      </c>
      <c r="Y1476" s="225">
        <f>SUM(Y1446:Y1475)</f>
        <v>81.45</v>
      </c>
      <c r="Z1476" s="225">
        <f>SUM(Z1446:Z1475)</f>
        <v>35.54000000000002</v>
      </c>
      <c r="AA1476" s="227">
        <f t="shared" si="1468"/>
        <v>43.634131368938021</v>
      </c>
      <c r="AB1476" s="225">
        <f>SUM(AB1446:AB1475)</f>
        <v>45.910000000000004</v>
      </c>
      <c r="AC1476" s="245">
        <f>SUM(AC1446:AC1475)</f>
        <v>3207.9399999999996</v>
      </c>
      <c r="AD1476" s="245">
        <f>SUM(AD1446:AD1475)</f>
        <v>5299.9932600000002</v>
      </c>
      <c r="AE1476" s="245">
        <f>SUM(AE1446:AE1475)</f>
        <v>8507.9332599999998</v>
      </c>
      <c r="AF1476" s="245">
        <f>SUM(AF1446:AF1475)</f>
        <v>1939.2899999999997</v>
      </c>
      <c r="AG1476" s="249">
        <f>IF(AF1476&lt;&gt;"", AF1476/AE1476*100, 0)</f>
        <v>22.793902358373693</v>
      </c>
      <c r="AH1476" s="245">
        <f>SUM(AH1446:AH1475)</f>
        <v>6568.6432599999998</v>
      </c>
      <c r="AI1476" s="245">
        <f>SUM(AI1446:AI1475)</f>
        <v>10738.418000000001</v>
      </c>
      <c r="AJ1476" s="245">
        <f>SUM(AJ1446:AJ1475)</f>
        <v>8768.3534999999974</v>
      </c>
      <c r="AK1476" s="245">
        <f>SUM(AK1446:AK1475)</f>
        <v>19506.771500000003</v>
      </c>
      <c r="AL1476" s="245">
        <f>SUM(AL1446:AL1475)</f>
        <v>6865.23</v>
      </c>
      <c r="AM1476" s="249">
        <f>IF(AL1476&lt;&gt;0,(AL1476/AK1476*100),0)</f>
        <v>35.194086320229864</v>
      </c>
      <c r="AN1476" s="245">
        <f>SUM(AN1446:AN1475)</f>
        <v>12641.541500000001</v>
      </c>
      <c r="AO1476" s="245">
        <f>SUM(AO1446:AO1475)</f>
        <v>10832.375000000002</v>
      </c>
      <c r="AP1476" s="245">
        <f>SUM(AP1446:AP1475)</f>
        <v>8109.2744999999995</v>
      </c>
      <c r="AQ1476" s="245">
        <f>SUM(AQ1446:AQ1475)</f>
        <v>18941.6495</v>
      </c>
      <c r="AR1476" s="245">
        <f>SUM(AR1446:AR1475)</f>
        <v>5908.17</v>
      </c>
      <c r="AS1476" s="249">
        <f t="shared" si="1477"/>
        <v>31.19142290115758</v>
      </c>
      <c r="AT1476" s="245">
        <f>SUM(AT1446:AT1475)</f>
        <v>13033.479499999998</v>
      </c>
      <c r="AU1476" s="245">
        <f>SUM(AU1446:AU1475)</f>
        <v>157.41</v>
      </c>
      <c r="AV1476" s="245"/>
      <c r="AW1476" s="245">
        <f>SUM(AW1446:AW1475)</f>
        <v>157.41</v>
      </c>
      <c r="AX1476" s="245">
        <f>SUM(AX1446:AX1475)</f>
        <v>111.77</v>
      </c>
      <c r="AY1476" s="249">
        <f t="shared" si="1480"/>
        <v>71.005654024521945</v>
      </c>
      <c r="AZ1476" s="245">
        <f>SUM(AZ1446:AZ1475)</f>
        <v>45.64</v>
      </c>
      <c r="BA1476" s="245">
        <f>SUM(BA1446:BA1475)</f>
        <v>1555.4999999999998</v>
      </c>
      <c r="BB1476" s="245">
        <f>SUM(BB1446:BB1475)</f>
        <v>969.5</v>
      </c>
      <c r="BC1476" s="245">
        <f>SUM(BC1446:BC1475)</f>
        <v>2525</v>
      </c>
      <c r="BD1476" s="245">
        <f>SUM(BD1446:BD1475)</f>
        <v>699.69999999999982</v>
      </c>
      <c r="BE1476" s="249">
        <f t="shared" si="1483"/>
        <v>27.710891089108902</v>
      </c>
      <c r="BF1476" s="245">
        <f>SUM(BF1446:BF1475)</f>
        <v>1825.3000000000002</v>
      </c>
      <c r="BG1476" s="91">
        <f>+E1476+K1476+Q1476+W1476+AI1476+AO1476+AU1476+BA1476+AC1476</f>
        <v>28220.18</v>
      </c>
      <c r="BH1476" s="91">
        <f>SUM(BH1446:BH1475)</f>
        <v>23926.841260000001</v>
      </c>
      <c r="BI1476" s="91">
        <f>+G1476+M1476+S1476+Y1476+AK1476+AQ1476+AW1476+BC1476+AE1476</f>
        <v>52147.021260000001</v>
      </c>
      <c r="BJ1476" s="91">
        <f>+H1476+N1476+T1476+Z1476+AL1476+AR1476+AX1476+BD1476+AF1476</f>
        <v>16168.42</v>
      </c>
      <c r="BK1476" s="250">
        <f t="shared" si="1486"/>
        <v>31.005452678468099</v>
      </c>
      <c r="BL1476" s="91">
        <f>BI1476-BJ1476</f>
        <v>35978.601260000003</v>
      </c>
    </row>
    <row r="1477" spans="1:66" ht="39" customHeight="1" x14ac:dyDescent="0.2">
      <c r="D1477" s="297"/>
      <c r="E1477" s="637" t="s">
        <v>228</v>
      </c>
      <c r="F1477" s="637"/>
      <c r="G1477" s="637"/>
      <c r="H1477" s="637"/>
      <c r="I1477" s="637"/>
      <c r="J1477" s="637"/>
      <c r="K1477" s="637"/>
      <c r="L1477" s="637"/>
      <c r="M1477" s="637"/>
      <c r="N1477" s="637"/>
      <c r="O1477" s="637"/>
      <c r="P1477" s="637"/>
      <c r="Q1477" s="637"/>
      <c r="R1477" s="637"/>
      <c r="S1477" s="637"/>
      <c r="T1477" s="637"/>
      <c r="U1477" s="637"/>
      <c r="V1477" s="637"/>
      <c r="W1477" s="637"/>
      <c r="X1477" s="637"/>
      <c r="Y1477" s="637"/>
      <c r="Z1477" s="637"/>
      <c r="AA1477" s="637"/>
      <c r="AB1477" s="637"/>
      <c r="AC1477" s="638" t="s">
        <v>228</v>
      </c>
      <c r="AD1477" s="638"/>
      <c r="AE1477" s="638"/>
      <c r="AF1477" s="638"/>
      <c r="AG1477" s="638"/>
      <c r="AH1477" s="638"/>
      <c r="AI1477" s="638"/>
      <c r="AJ1477" s="638"/>
      <c r="AK1477" s="638"/>
      <c r="AL1477" s="638"/>
      <c r="AM1477" s="638"/>
      <c r="AN1477" s="638"/>
      <c r="AO1477" s="638"/>
      <c r="AP1477" s="638"/>
      <c r="AQ1477" s="638"/>
      <c r="AR1477" s="638"/>
      <c r="AS1477" s="638"/>
      <c r="AT1477" s="638"/>
      <c r="AU1477" s="625" t="s">
        <v>229</v>
      </c>
      <c r="AV1477" s="626"/>
      <c r="AW1477" s="626"/>
      <c r="AX1477" s="626"/>
      <c r="AY1477" s="626"/>
      <c r="AZ1477" s="626"/>
      <c r="BA1477" s="626"/>
      <c r="BB1477" s="626"/>
      <c r="BC1477" s="626"/>
      <c r="BD1477" s="626"/>
      <c r="BE1477" s="626"/>
      <c r="BF1477" s="626"/>
      <c r="BG1477" s="576" t="s">
        <v>230</v>
      </c>
      <c r="BH1477" s="576"/>
      <c r="BI1477" s="576"/>
      <c r="BJ1477" s="576"/>
      <c r="BK1477" s="576"/>
      <c r="BL1477" s="576"/>
    </row>
    <row r="1478" spans="1:66" ht="22.5" customHeight="1" x14ac:dyDescent="0.45">
      <c r="C1478" s="267"/>
      <c r="D1478" s="267"/>
      <c r="E1478" s="268"/>
      <c r="F1478" s="267"/>
      <c r="G1478" s="267"/>
      <c r="H1478" s="267"/>
      <c r="I1478" s="267"/>
      <c r="J1478" s="267"/>
      <c r="K1478" s="267"/>
      <c r="L1478" s="267"/>
      <c r="M1478" s="267"/>
      <c r="N1478" s="267"/>
      <c r="O1478" s="267"/>
      <c r="P1478" s="267"/>
      <c r="Q1478" s="267"/>
      <c r="R1478" s="267"/>
      <c r="S1478" s="267"/>
      <c r="T1478" s="267"/>
      <c r="U1478" s="267"/>
      <c r="V1478" s="267"/>
      <c r="W1478" s="267"/>
      <c r="X1478" s="267"/>
      <c r="Y1478" s="627" t="s">
        <v>127</v>
      </c>
      <c r="Z1478" s="627"/>
      <c r="AA1478" s="627"/>
      <c r="AB1478" s="627"/>
      <c r="AC1478" s="522"/>
      <c r="AD1478" s="522"/>
      <c r="AE1478" s="522"/>
      <c r="AF1478" s="522"/>
      <c r="AG1478" s="522"/>
      <c r="AH1478" s="522"/>
      <c r="AI1478" s="522"/>
      <c r="AJ1478" s="522"/>
      <c r="AK1478" s="522"/>
      <c r="AL1478" s="522"/>
      <c r="AM1478" s="522"/>
      <c r="AN1478" s="522"/>
      <c r="AO1478" s="522"/>
      <c r="AP1478" s="522"/>
      <c r="AQ1478" s="627" t="s">
        <v>127</v>
      </c>
      <c r="AR1478" s="627"/>
      <c r="AS1478" s="627"/>
      <c r="AT1478" s="627"/>
      <c r="AU1478" s="626"/>
      <c r="AV1478" s="626"/>
      <c r="AW1478" s="626"/>
      <c r="AX1478" s="626"/>
      <c r="AY1478" s="626"/>
      <c r="AZ1478" s="626"/>
      <c r="BA1478" s="626"/>
      <c r="BB1478" s="626"/>
      <c r="BC1478" s="626"/>
      <c r="BD1478" s="626"/>
      <c r="BE1478" s="626"/>
      <c r="BF1478" s="626"/>
      <c r="BG1478" s="579"/>
      <c r="BH1478" s="579"/>
      <c r="BI1478" s="579"/>
      <c r="BJ1478" s="579"/>
      <c r="BK1478" s="579"/>
      <c r="BL1478" s="579"/>
    </row>
    <row r="1479" spans="1:66" ht="18.75" x14ac:dyDescent="0.2">
      <c r="C1479" s="584" t="s">
        <v>125</v>
      </c>
      <c r="D1479" s="584" t="s">
        <v>3</v>
      </c>
      <c r="E1479" s="562" t="s">
        <v>52</v>
      </c>
      <c r="F1479" s="562"/>
      <c r="G1479" s="562"/>
      <c r="H1479" s="562"/>
      <c r="I1479" s="562"/>
      <c r="J1479" s="562"/>
      <c r="K1479" s="562"/>
      <c r="L1479" s="562"/>
      <c r="M1479" s="562"/>
      <c r="N1479" s="562"/>
      <c r="O1479" s="562"/>
      <c r="P1479" s="562"/>
      <c r="Q1479" s="562"/>
      <c r="R1479" s="562"/>
      <c r="S1479" s="562"/>
      <c r="T1479" s="562"/>
      <c r="U1479" s="562"/>
      <c r="V1479" s="562"/>
      <c r="W1479" s="562"/>
      <c r="X1479" s="562"/>
      <c r="Y1479" s="562"/>
      <c r="Z1479" s="562"/>
      <c r="AA1479" s="562"/>
      <c r="AB1479" s="562"/>
      <c r="AC1479" s="590"/>
      <c r="AD1479" s="591"/>
      <c r="AE1479" s="591"/>
      <c r="AF1479" s="591"/>
      <c r="AG1479" s="591"/>
      <c r="AH1479" s="591"/>
      <c r="AI1479" s="562" t="s">
        <v>52</v>
      </c>
      <c r="AJ1479" s="562"/>
      <c r="AK1479" s="562"/>
      <c r="AL1479" s="562"/>
      <c r="AM1479" s="562"/>
      <c r="AN1479" s="562"/>
      <c r="AO1479" s="562"/>
      <c r="AP1479" s="562"/>
      <c r="AQ1479" s="562"/>
      <c r="AR1479" s="562"/>
      <c r="AS1479" s="562"/>
      <c r="AT1479" s="562"/>
      <c r="AU1479" s="562" t="s">
        <v>48</v>
      </c>
      <c r="AV1479" s="562"/>
      <c r="AW1479" s="562"/>
      <c r="AX1479" s="562"/>
      <c r="AY1479" s="562"/>
      <c r="AZ1479" s="562"/>
      <c r="BA1479" s="562"/>
      <c r="BB1479" s="562"/>
      <c r="BC1479" s="562"/>
      <c r="BD1479" s="562"/>
      <c r="BE1479" s="562"/>
      <c r="BF1479" s="562"/>
      <c r="BG1479" s="292"/>
      <c r="BH1479" s="270"/>
      <c r="BI1479" s="270"/>
      <c r="BJ1479" s="270"/>
      <c r="BK1479" s="270"/>
      <c r="BL1479" s="271" t="s">
        <v>152</v>
      </c>
    </row>
    <row r="1480" spans="1:66" ht="18.75" customHeight="1" x14ac:dyDescent="0.2">
      <c r="C1480" s="585"/>
      <c r="D1480" s="585"/>
      <c r="E1480" s="562" t="s">
        <v>5</v>
      </c>
      <c r="F1480" s="562"/>
      <c r="G1480" s="562"/>
      <c r="H1480" s="562"/>
      <c r="I1480" s="562"/>
      <c r="J1480" s="562"/>
      <c r="K1480" s="562"/>
      <c r="L1480" s="562"/>
      <c r="M1480" s="562"/>
      <c r="N1480" s="562"/>
      <c r="O1480" s="562"/>
      <c r="P1480" s="562"/>
      <c r="Q1480" s="562"/>
      <c r="R1480" s="562"/>
      <c r="S1480" s="562"/>
      <c r="T1480" s="562"/>
      <c r="U1480" s="562"/>
      <c r="V1480" s="562"/>
      <c r="W1480" s="562"/>
      <c r="X1480" s="562"/>
      <c r="Y1480" s="562"/>
      <c r="Z1480" s="562"/>
      <c r="AA1480" s="562"/>
      <c r="AB1480" s="562"/>
      <c r="AC1480" s="593"/>
      <c r="AD1480" s="594"/>
      <c r="AE1480" s="594"/>
      <c r="AF1480" s="594"/>
      <c r="AG1480" s="594"/>
      <c r="AH1480" s="595"/>
      <c r="AI1480" s="562" t="s">
        <v>47</v>
      </c>
      <c r="AJ1480" s="562"/>
      <c r="AK1480" s="562"/>
      <c r="AL1480" s="562"/>
      <c r="AM1480" s="562"/>
      <c r="AN1480" s="562"/>
      <c r="AO1480" s="562"/>
      <c r="AP1480" s="562"/>
      <c r="AQ1480" s="562"/>
      <c r="AR1480" s="562"/>
      <c r="AS1480" s="562"/>
      <c r="AT1480" s="562"/>
      <c r="AU1480" s="562" t="s">
        <v>49</v>
      </c>
      <c r="AV1480" s="562"/>
      <c r="AW1480" s="562"/>
      <c r="AX1480" s="562"/>
      <c r="AY1480" s="562"/>
      <c r="AZ1480" s="562"/>
      <c r="BA1480" s="562"/>
      <c r="BB1480" s="562"/>
      <c r="BC1480" s="562"/>
      <c r="BD1480" s="562"/>
      <c r="BE1480" s="562"/>
      <c r="BF1480" s="562"/>
      <c r="BG1480" s="554" t="s">
        <v>207</v>
      </c>
      <c r="BH1480" s="555"/>
      <c r="BI1480" s="555"/>
      <c r="BJ1480" s="555"/>
      <c r="BK1480" s="555"/>
      <c r="BL1480" s="556"/>
    </row>
    <row r="1481" spans="1:66" ht="41.25" customHeight="1" x14ac:dyDescent="0.2">
      <c r="C1481" s="585"/>
      <c r="D1481" s="585"/>
      <c r="E1481" s="557" t="s">
        <v>15</v>
      </c>
      <c r="F1481" s="558"/>
      <c r="G1481" s="558"/>
      <c r="H1481" s="558"/>
      <c r="I1481" s="558"/>
      <c r="J1481" s="559"/>
      <c r="K1481" s="557" t="s">
        <v>212</v>
      </c>
      <c r="L1481" s="558"/>
      <c r="M1481" s="558"/>
      <c r="N1481" s="558"/>
      <c r="O1481" s="558"/>
      <c r="P1481" s="559"/>
      <c r="Q1481" s="557" t="s">
        <v>120</v>
      </c>
      <c r="R1481" s="558"/>
      <c r="S1481" s="558"/>
      <c r="T1481" s="558"/>
      <c r="U1481" s="558"/>
      <c r="V1481" s="559"/>
      <c r="W1481" s="560" t="s">
        <v>104</v>
      </c>
      <c r="X1481" s="560"/>
      <c r="Y1481" s="560"/>
      <c r="Z1481" s="560"/>
      <c r="AA1481" s="560"/>
      <c r="AB1481" s="560"/>
      <c r="AC1481" s="557" t="s">
        <v>150</v>
      </c>
      <c r="AD1481" s="558"/>
      <c r="AE1481" s="558"/>
      <c r="AF1481" s="558"/>
      <c r="AG1481" s="558"/>
      <c r="AH1481" s="558"/>
      <c r="AI1481" s="560" t="s">
        <v>7</v>
      </c>
      <c r="AJ1481" s="560"/>
      <c r="AK1481" s="560"/>
      <c r="AL1481" s="560"/>
      <c r="AM1481" s="560"/>
      <c r="AN1481" s="560"/>
      <c r="AO1481" s="560" t="s">
        <v>50</v>
      </c>
      <c r="AP1481" s="560"/>
      <c r="AQ1481" s="560"/>
      <c r="AR1481" s="560"/>
      <c r="AS1481" s="560"/>
      <c r="AT1481" s="560"/>
      <c r="AU1481" s="548" t="s">
        <v>7</v>
      </c>
      <c r="AV1481" s="548"/>
      <c r="AW1481" s="548"/>
      <c r="AX1481" s="548"/>
      <c r="AY1481" s="548"/>
      <c r="AZ1481" s="548"/>
      <c r="BA1481" s="548" t="s">
        <v>8</v>
      </c>
      <c r="BB1481" s="548"/>
      <c r="BC1481" s="548"/>
      <c r="BD1481" s="548"/>
      <c r="BE1481" s="548"/>
      <c r="BF1481" s="548"/>
      <c r="BG1481" s="551" t="s">
        <v>11</v>
      </c>
      <c r="BH1481" s="551" t="s">
        <v>12</v>
      </c>
      <c r="BI1481" s="551" t="s">
        <v>10</v>
      </c>
      <c r="BJ1481" s="551" t="s">
        <v>0</v>
      </c>
      <c r="BK1481" s="551" t="s">
        <v>13</v>
      </c>
      <c r="BL1481" s="551" t="s">
        <v>14</v>
      </c>
    </row>
    <row r="1482" spans="1:66" ht="12.75" customHeight="1" x14ac:dyDescent="0.2">
      <c r="C1482" s="585"/>
      <c r="D1482" s="585"/>
      <c r="E1482" s="549" t="s">
        <v>11</v>
      </c>
      <c r="F1482" s="549" t="s">
        <v>12</v>
      </c>
      <c r="G1482" s="549" t="s">
        <v>10</v>
      </c>
      <c r="H1482" s="549" t="s">
        <v>0</v>
      </c>
      <c r="I1482" s="549" t="s">
        <v>13</v>
      </c>
      <c r="J1482" s="549" t="s">
        <v>14</v>
      </c>
      <c r="K1482" s="549" t="s">
        <v>11</v>
      </c>
      <c r="L1482" s="549" t="s">
        <v>12</v>
      </c>
      <c r="M1482" s="549" t="s">
        <v>10</v>
      </c>
      <c r="N1482" s="549" t="s">
        <v>0</v>
      </c>
      <c r="O1482" s="549" t="s">
        <v>13</v>
      </c>
      <c r="P1482" s="549" t="s">
        <v>14</v>
      </c>
      <c r="Q1482" s="549" t="s">
        <v>11</v>
      </c>
      <c r="R1482" s="549" t="s">
        <v>12</v>
      </c>
      <c r="S1482" s="549" t="s">
        <v>10</v>
      </c>
      <c r="T1482" s="549" t="s">
        <v>0</v>
      </c>
      <c r="U1482" s="549" t="s">
        <v>13</v>
      </c>
      <c r="V1482" s="549" t="s">
        <v>14</v>
      </c>
      <c r="W1482" s="549" t="s">
        <v>11</v>
      </c>
      <c r="X1482" s="549" t="s">
        <v>12</v>
      </c>
      <c r="Y1482" s="549" t="s">
        <v>10</v>
      </c>
      <c r="Z1482" s="549" t="s">
        <v>0</v>
      </c>
      <c r="AA1482" s="549" t="s">
        <v>13</v>
      </c>
      <c r="AB1482" s="549" t="s">
        <v>14</v>
      </c>
      <c r="AC1482" s="549" t="s">
        <v>11</v>
      </c>
      <c r="AD1482" s="549" t="s">
        <v>12</v>
      </c>
      <c r="AE1482" s="549" t="s">
        <v>10</v>
      </c>
      <c r="AF1482" s="549" t="s">
        <v>0</v>
      </c>
      <c r="AG1482" s="549" t="s">
        <v>13</v>
      </c>
      <c r="AH1482" s="549" t="s">
        <v>14</v>
      </c>
      <c r="AI1482" s="549" t="s">
        <v>11</v>
      </c>
      <c r="AJ1482" s="549" t="s">
        <v>12</v>
      </c>
      <c r="AK1482" s="549" t="s">
        <v>10</v>
      </c>
      <c r="AL1482" s="549" t="s">
        <v>0</v>
      </c>
      <c r="AM1482" s="549" t="s">
        <v>13</v>
      </c>
      <c r="AN1482" s="549" t="s">
        <v>14</v>
      </c>
      <c r="AO1482" s="549" t="s">
        <v>11</v>
      </c>
      <c r="AP1482" s="549" t="s">
        <v>12</v>
      </c>
      <c r="AQ1482" s="549" t="s">
        <v>10</v>
      </c>
      <c r="AR1482" s="549" t="s">
        <v>0</v>
      </c>
      <c r="AS1482" s="549" t="s">
        <v>13</v>
      </c>
      <c r="AT1482" s="549" t="s">
        <v>14</v>
      </c>
      <c r="AU1482" s="548" t="s">
        <v>11</v>
      </c>
      <c r="AV1482" s="548" t="s">
        <v>12</v>
      </c>
      <c r="AW1482" s="548" t="s">
        <v>10</v>
      </c>
      <c r="AX1482" s="548" t="s">
        <v>0</v>
      </c>
      <c r="AY1482" s="548" t="s">
        <v>13</v>
      </c>
      <c r="AZ1482" s="548" t="s">
        <v>14</v>
      </c>
      <c r="BA1482" s="548" t="s">
        <v>11</v>
      </c>
      <c r="BB1482" s="548" t="s">
        <v>12</v>
      </c>
      <c r="BC1482" s="548" t="s">
        <v>10</v>
      </c>
      <c r="BD1482" s="548" t="s">
        <v>0</v>
      </c>
      <c r="BE1482" s="548" t="s">
        <v>13</v>
      </c>
      <c r="BF1482" s="548" t="s">
        <v>14</v>
      </c>
      <c r="BG1482" s="552"/>
      <c r="BH1482" s="552"/>
      <c r="BI1482" s="552"/>
      <c r="BJ1482" s="552"/>
      <c r="BK1482" s="552"/>
      <c r="BL1482" s="552"/>
    </row>
    <row r="1483" spans="1:66" ht="84" customHeight="1" x14ac:dyDescent="0.2">
      <c r="A1483" t="s">
        <v>193</v>
      </c>
      <c r="B1483" t="s">
        <v>194</v>
      </c>
      <c r="C1483" s="586"/>
      <c r="D1483" s="586"/>
      <c r="E1483" s="550"/>
      <c r="F1483" s="550"/>
      <c r="G1483" s="550"/>
      <c r="H1483" s="550"/>
      <c r="I1483" s="550"/>
      <c r="J1483" s="550"/>
      <c r="K1483" s="550"/>
      <c r="L1483" s="550"/>
      <c r="M1483" s="550"/>
      <c r="N1483" s="550"/>
      <c r="O1483" s="550"/>
      <c r="P1483" s="550"/>
      <c r="Q1483" s="550"/>
      <c r="R1483" s="550"/>
      <c r="S1483" s="550"/>
      <c r="T1483" s="550"/>
      <c r="U1483" s="550"/>
      <c r="V1483" s="550"/>
      <c r="W1483" s="550"/>
      <c r="X1483" s="550"/>
      <c r="Y1483" s="550"/>
      <c r="Z1483" s="550"/>
      <c r="AA1483" s="550"/>
      <c r="AB1483" s="550"/>
      <c r="AC1483" s="550"/>
      <c r="AD1483" s="550"/>
      <c r="AE1483" s="550"/>
      <c r="AF1483" s="550"/>
      <c r="AG1483" s="550"/>
      <c r="AH1483" s="550"/>
      <c r="AI1483" s="550"/>
      <c r="AJ1483" s="550"/>
      <c r="AK1483" s="550"/>
      <c r="AL1483" s="550"/>
      <c r="AM1483" s="550"/>
      <c r="AN1483" s="550"/>
      <c r="AO1483" s="550"/>
      <c r="AP1483" s="550"/>
      <c r="AQ1483" s="550"/>
      <c r="AR1483" s="550"/>
      <c r="AS1483" s="550"/>
      <c r="AT1483" s="550"/>
      <c r="AU1483" s="548"/>
      <c r="AV1483" s="548"/>
      <c r="AW1483" s="548"/>
      <c r="AX1483" s="548"/>
      <c r="AY1483" s="548"/>
      <c r="AZ1483" s="548"/>
      <c r="BA1483" s="548"/>
      <c r="BB1483" s="548"/>
      <c r="BC1483" s="548"/>
      <c r="BD1483" s="548"/>
      <c r="BE1483" s="548"/>
      <c r="BF1483" s="548"/>
      <c r="BG1483" s="553"/>
      <c r="BH1483" s="553"/>
      <c r="BI1483" s="553"/>
      <c r="BJ1483" s="553"/>
      <c r="BK1483" s="553"/>
      <c r="BL1483" s="553"/>
    </row>
    <row r="1484" spans="1:66" ht="15.75" x14ac:dyDescent="0.25">
      <c r="C1484" s="233">
        <v>1</v>
      </c>
      <c r="D1484" s="233">
        <v>2</v>
      </c>
      <c r="E1484" s="233">
        <v>3</v>
      </c>
      <c r="F1484" s="233">
        <v>4</v>
      </c>
      <c r="G1484" s="233">
        <v>5</v>
      </c>
      <c r="H1484" s="233">
        <v>6</v>
      </c>
      <c r="I1484" s="233">
        <v>7</v>
      </c>
      <c r="J1484" s="233">
        <v>8</v>
      </c>
      <c r="K1484" s="233">
        <v>9</v>
      </c>
      <c r="L1484" s="233">
        <v>10</v>
      </c>
      <c r="M1484" s="233">
        <v>11</v>
      </c>
      <c r="N1484" s="233">
        <v>12</v>
      </c>
      <c r="O1484" s="233">
        <v>13</v>
      </c>
      <c r="P1484" s="233">
        <v>14</v>
      </c>
      <c r="Q1484" s="233">
        <v>15</v>
      </c>
      <c r="R1484" s="233">
        <v>16</v>
      </c>
      <c r="S1484" s="233">
        <v>17</v>
      </c>
      <c r="T1484" s="233">
        <v>18</v>
      </c>
      <c r="U1484" s="233">
        <v>19</v>
      </c>
      <c r="V1484" s="233">
        <v>20</v>
      </c>
      <c r="W1484" s="233">
        <v>21</v>
      </c>
      <c r="X1484" s="233">
        <v>22</v>
      </c>
      <c r="Y1484" s="233">
        <v>23</v>
      </c>
      <c r="Z1484" s="233">
        <v>24</v>
      </c>
      <c r="AA1484" s="233">
        <v>25</v>
      </c>
      <c r="AB1484" s="233">
        <v>26</v>
      </c>
      <c r="AC1484" s="111">
        <v>27</v>
      </c>
      <c r="AD1484" s="111">
        <v>28</v>
      </c>
      <c r="AE1484" s="111">
        <v>29</v>
      </c>
      <c r="AF1484" s="111">
        <v>30</v>
      </c>
      <c r="AG1484" s="111">
        <v>31</v>
      </c>
      <c r="AH1484" s="111">
        <v>32</v>
      </c>
      <c r="AI1484" s="111">
        <v>33</v>
      </c>
      <c r="AJ1484" s="111">
        <v>34</v>
      </c>
      <c r="AK1484" s="111">
        <v>35</v>
      </c>
      <c r="AL1484" s="111">
        <v>36</v>
      </c>
      <c r="AM1484" s="111">
        <v>37</v>
      </c>
      <c r="AN1484" s="111">
        <v>38</v>
      </c>
      <c r="AO1484" s="111">
        <v>39</v>
      </c>
      <c r="AP1484" s="111">
        <v>40</v>
      </c>
      <c r="AQ1484" s="111">
        <v>41</v>
      </c>
      <c r="AR1484" s="111">
        <v>42</v>
      </c>
      <c r="AS1484" s="111">
        <v>43</v>
      </c>
      <c r="AT1484" s="111">
        <v>44</v>
      </c>
      <c r="AU1484" s="233">
        <v>45</v>
      </c>
      <c r="AV1484" s="233">
        <v>46</v>
      </c>
      <c r="AW1484" s="233">
        <v>47</v>
      </c>
      <c r="AX1484" s="233">
        <v>48</v>
      </c>
      <c r="AY1484" s="233">
        <v>49</v>
      </c>
      <c r="AZ1484" s="233">
        <v>50</v>
      </c>
      <c r="BA1484" s="233">
        <v>51</v>
      </c>
      <c r="BB1484" s="233">
        <v>52</v>
      </c>
      <c r="BC1484" s="233">
        <v>53</v>
      </c>
      <c r="BD1484" s="233">
        <v>54</v>
      </c>
      <c r="BE1484" s="233">
        <v>55</v>
      </c>
      <c r="BF1484" s="233">
        <v>56</v>
      </c>
      <c r="BG1484" s="233">
        <v>57</v>
      </c>
      <c r="BH1484" s="233">
        <v>58</v>
      </c>
      <c r="BI1484" s="233">
        <v>59</v>
      </c>
      <c r="BJ1484" s="233">
        <v>60</v>
      </c>
      <c r="BK1484" s="233">
        <v>61</v>
      </c>
      <c r="BL1484" s="233">
        <v>62</v>
      </c>
    </row>
    <row r="1485" spans="1:66" ht="20.25" x14ac:dyDescent="0.3">
      <c r="A1485" s="17"/>
      <c r="B1485" s="17"/>
      <c r="C1485" s="232">
        <v>1</v>
      </c>
      <c r="D1485" s="239" t="s">
        <v>16</v>
      </c>
      <c r="E1485" s="294">
        <v>1.9999999999988916E-3</v>
      </c>
      <c r="F1485" s="295"/>
      <c r="G1485" s="294">
        <f>SUM(E1485:F1485)</f>
        <v>1.9999999999988916E-3</v>
      </c>
      <c r="H1485" s="294"/>
      <c r="I1485" s="296">
        <f t="shared" ref="I1485:I1505" si="1490">IF(H1485&lt;&gt;0,(H1485/G1485*100),0)</f>
        <v>0</v>
      </c>
      <c r="J1485" s="294">
        <f t="shared" ref="J1485:J1514" si="1491">G1485-H1485</f>
        <v>1.9999999999988916E-3</v>
      </c>
      <c r="K1485" s="294">
        <v>33.300000000000004</v>
      </c>
      <c r="L1485" s="252">
        <v>18.809999999999999</v>
      </c>
      <c r="M1485" s="294">
        <f>SUM(K1485,L1485)</f>
        <v>52.11</v>
      </c>
      <c r="N1485" s="294"/>
      <c r="O1485" s="296">
        <f>+N1485/M1485*100</f>
        <v>0</v>
      </c>
      <c r="P1485" s="294">
        <f t="shared" ref="P1485:P1514" si="1492">M1485-N1485</f>
        <v>52.11</v>
      </c>
      <c r="Q1485" s="294">
        <v>-1.0000000000001563E-2</v>
      </c>
      <c r="R1485" s="252">
        <v>6.27</v>
      </c>
      <c r="S1485" s="294">
        <f>SUM(Q1485,R1485)</f>
        <v>6.259999999999998</v>
      </c>
      <c r="T1485" s="294"/>
      <c r="U1485" s="296">
        <f>T1485/S1485*100</f>
        <v>0</v>
      </c>
      <c r="V1485" s="294">
        <f>S1485-T1485</f>
        <v>6.259999999999998</v>
      </c>
      <c r="W1485" s="294">
        <v>0.80000000000000027</v>
      </c>
      <c r="X1485" s="252">
        <v>0.8</v>
      </c>
      <c r="Y1485" s="294">
        <f t="shared" ref="Y1485:Y1514" si="1493">SUM(W1485:X1485)</f>
        <v>1.6000000000000003</v>
      </c>
      <c r="Z1485" s="294">
        <v>0.8</v>
      </c>
      <c r="AA1485" s="296">
        <f>IF(Z1485&lt;&gt;0,(Z1485/Y1485*100),0)</f>
        <v>49.999999999999993</v>
      </c>
      <c r="AB1485" s="294">
        <f>Y1485-Z1485</f>
        <v>0.80000000000000027</v>
      </c>
      <c r="AC1485" s="243">
        <v>127.39</v>
      </c>
      <c r="AD1485" s="97">
        <v>135.03183999999999</v>
      </c>
      <c r="AE1485" s="243">
        <f>SUM(AC1485:AD1485)</f>
        <v>262.42183999999997</v>
      </c>
      <c r="AF1485" s="243">
        <v>143.31</v>
      </c>
      <c r="AG1485" s="242">
        <f>IF(AF1485&lt;&gt;"", AF1485/AE1485*100, 0)</f>
        <v>54.610546134422357</v>
      </c>
      <c r="AH1485" s="243">
        <f>AE1485-AF1485</f>
        <v>119.11183999999997</v>
      </c>
      <c r="AI1485" s="243">
        <v>300.74799999999999</v>
      </c>
      <c r="AJ1485" s="243">
        <v>291.40537999999998</v>
      </c>
      <c r="AK1485" s="243">
        <f>SUM(AI1485:AJ1485)</f>
        <v>592.15337999999997</v>
      </c>
      <c r="AL1485" s="243">
        <v>300.74</v>
      </c>
      <c r="AM1485" s="242">
        <f>IF(AL1485&lt;&gt;0,(AL1485/AK1485*100),0)</f>
        <v>50.787517247642832</v>
      </c>
      <c r="AN1485" s="243">
        <f>AK1485-AL1485</f>
        <v>291.41337999999996</v>
      </c>
      <c r="AO1485" s="243">
        <v>267.96500000000003</v>
      </c>
      <c r="AP1485" s="243">
        <v>269.70738</v>
      </c>
      <c r="AQ1485" s="243">
        <f>SUM(AO1485:AP1485)</f>
        <v>537.67237999999998</v>
      </c>
      <c r="AR1485" s="243">
        <v>267.12</v>
      </c>
      <c r="AS1485" s="242">
        <f>IF(AR1485&lt;&gt;0,(AR1485/AQ1485*100),0)</f>
        <v>49.680811203283312</v>
      </c>
      <c r="AT1485" s="243">
        <f>AQ1485-AR1485</f>
        <v>270.55237999999997</v>
      </c>
      <c r="AU1485" s="243">
        <v>0</v>
      </c>
      <c r="AV1485" s="94"/>
      <c r="AW1485" s="243">
        <f>SUM(AU1485:AV1485)</f>
        <v>0</v>
      </c>
      <c r="AX1485" s="243"/>
      <c r="AY1485" s="242">
        <f>IF(AX1485&lt;&gt;0,(AX1485/AW1485*100),0)</f>
        <v>0</v>
      </c>
      <c r="AZ1485" s="243">
        <f>AW1485-AX1485</f>
        <v>0</v>
      </c>
      <c r="BA1485" s="243">
        <v>0</v>
      </c>
      <c r="BB1485" s="243">
        <v>0</v>
      </c>
      <c r="BC1485" s="243">
        <f>SUM(BA1485:BB1485)</f>
        <v>0</v>
      </c>
      <c r="BD1485" s="243"/>
      <c r="BE1485" s="242">
        <f>IF(BD1485&lt;&gt;0,(BD1485/BC1485*100),0)</f>
        <v>0</v>
      </c>
      <c r="BF1485" s="243">
        <f>BC1485-BD1485</f>
        <v>0</v>
      </c>
      <c r="BG1485" s="86">
        <f t="shared" ref="BG1485:BH1514" si="1494">E1485+K1485+Q1485+W1485+AI1485+AO1485+AU1485+BA1485+AC1485</f>
        <v>730.19500000000005</v>
      </c>
      <c r="BH1485" s="86">
        <f t="shared" si="1494"/>
        <v>722.02459999999996</v>
      </c>
      <c r="BI1485" s="86">
        <f>SUM(BG1485:BH1485)</f>
        <v>1452.2195999999999</v>
      </c>
      <c r="BJ1485" s="86">
        <f t="shared" ref="BJ1485:BJ1514" si="1495">H1485+N1485+T1485+Z1485+AL1485+AR1485+AX1485+BD1485+AF1485</f>
        <v>711.97</v>
      </c>
      <c r="BK1485" s="85">
        <f>IF(BJ1485&lt;&gt;0,(BJ1485/BI1485*100),0)</f>
        <v>49.026331830254875</v>
      </c>
      <c r="BL1485" s="86">
        <f>BI1485-BJ1485</f>
        <v>740.24959999999987</v>
      </c>
      <c r="BN1485" s="214"/>
    </row>
    <row r="1486" spans="1:66" ht="20.25" x14ac:dyDescent="0.3">
      <c r="A1486" s="17">
        <v>1</v>
      </c>
      <c r="B1486" s="17">
        <v>1</v>
      </c>
      <c r="C1486" s="232">
        <v>2</v>
      </c>
      <c r="D1486" s="239" t="s">
        <v>190</v>
      </c>
      <c r="E1486" s="294">
        <v>0</v>
      </c>
      <c r="F1486" s="295"/>
      <c r="G1486" s="294">
        <f t="shared" ref="G1486:G1514" si="1496">SUM(E1486:F1486)</f>
        <v>0</v>
      </c>
      <c r="H1486" s="294"/>
      <c r="I1486" s="296">
        <f t="shared" si="1490"/>
        <v>0</v>
      </c>
      <c r="J1486" s="294">
        <f t="shared" si="1491"/>
        <v>0</v>
      </c>
      <c r="K1486" s="294">
        <v>48.66</v>
      </c>
      <c r="L1486" s="252">
        <v>25.65</v>
      </c>
      <c r="M1486" s="294">
        <f t="shared" ref="M1486:M1514" si="1497">SUM(K1486,L1486)</f>
        <v>74.31</v>
      </c>
      <c r="N1486" s="294">
        <v>23.01</v>
      </c>
      <c r="O1486" s="296">
        <f t="shared" ref="O1486:O1515" si="1498">+N1486/M1486*100</f>
        <v>30.964876867178038</v>
      </c>
      <c r="P1486" s="294">
        <f t="shared" si="1492"/>
        <v>51.3</v>
      </c>
      <c r="Q1486" s="294">
        <v>14.07</v>
      </c>
      <c r="R1486" s="252">
        <v>8.5500000000000007</v>
      </c>
      <c r="S1486" s="294">
        <f t="shared" ref="S1486:S1514" si="1499">SUM(Q1486,R1486)</f>
        <v>22.62</v>
      </c>
      <c r="T1486" s="294">
        <v>14.85</v>
      </c>
      <c r="U1486" s="296">
        <f>T1486/S1486*100</f>
        <v>65.649867374005296</v>
      </c>
      <c r="V1486" s="294">
        <f t="shared" ref="V1486:V1514" si="1500">S1486-T1486</f>
        <v>7.7700000000000014</v>
      </c>
      <c r="W1486" s="294">
        <v>2.1999999999999993</v>
      </c>
      <c r="X1486" s="252">
        <v>1.4</v>
      </c>
      <c r="Y1486" s="294">
        <f t="shared" si="1493"/>
        <v>3.5999999999999992</v>
      </c>
      <c r="Z1486" s="294">
        <v>2.2000000000000002</v>
      </c>
      <c r="AA1486" s="296">
        <f t="shared" ref="AA1486:AA1515" si="1501">IF(Z1486&lt;&gt;0,(Z1486/Y1486*100),0)</f>
        <v>61.111111111111128</v>
      </c>
      <c r="AB1486" s="294">
        <f t="shared" ref="AB1486:AB1514" si="1502">Y1486-Z1486</f>
        <v>1.399999999999999</v>
      </c>
      <c r="AC1486" s="243">
        <v>142.74</v>
      </c>
      <c r="AD1486" s="97">
        <v>236.30572000000001</v>
      </c>
      <c r="AE1486" s="243">
        <f t="shared" ref="AE1486:AE1514" si="1503">SUM(AC1486:AD1486)</f>
        <v>379.04572000000002</v>
      </c>
      <c r="AF1486" s="243">
        <v>142.74</v>
      </c>
      <c r="AG1486" s="242">
        <f t="shared" ref="AG1486:AG1514" si="1504">IF(AF1486&lt;&gt;"", AF1486/AE1486*100, 0)</f>
        <v>37.657726355543602</v>
      </c>
      <c r="AH1486" s="243">
        <f t="shared" ref="AH1486:AH1514" si="1505">AE1486-AF1486</f>
        <v>236.30572000000001</v>
      </c>
      <c r="AI1486" s="243">
        <v>378.39</v>
      </c>
      <c r="AJ1486" s="243">
        <v>389.44497999999999</v>
      </c>
      <c r="AK1486" s="243">
        <f t="shared" ref="AK1486:AK1514" si="1506">SUM(AI1486:AJ1486)</f>
        <v>767.83497999999997</v>
      </c>
      <c r="AL1486" s="243">
        <v>156.15</v>
      </c>
      <c r="AM1486" s="242">
        <f t="shared" ref="AM1486:AM1514" si="1507">IF(AL1486&lt;&gt;0,(AL1486/AK1486*100),0)</f>
        <v>20.336400928230699</v>
      </c>
      <c r="AN1486" s="243">
        <f t="shared" ref="AN1486:AN1514" si="1508">AK1486-AL1486</f>
        <v>611.68498</v>
      </c>
      <c r="AO1486" s="243">
        <v>334.06700000000012</v>
      </c>
      <c r="AP1486" s="243">
        <v>361.04942</v>
      </c>
      <c r="AQ1486" s="243">
        <f t="shared" ref="AQ1486:AQ1514" si="1509">SUM(AO1486:AP1486)</f>
        <v>695.11642000000006</v>
      </c>
      <c r="AR1486" s="243">
        <v>132.55000000000001</v>
      </c>
      <c r="AS1486" s="242">
        <f t="shared" ref="AS1486:AS1515" si="1510">IF(AR1486&lt;&gt;0,(AR1486/AQ1486*100),0)</f>
        <v>19.068748224937629</v>
      </c>
      <c r="AT1486" s="243">
        <f t="shared" ref="AT1486:AT1514" si="1511">AQ1486-AR1486</f>
        <v>562.56642000000011</v>
      </c>
      <c r="AU1486" s="243">
        <v>0</v>
      </c>
      <c r="AV1486" s="94"/>
      <c r="AW1486" s="243">
        <f t="shared" ref="AW1486:AW1514" si="1512">SUM(AU1486:AV1486)</f>
        <v>0</v>
      </c>
      <c r="AX1486" s="243"/>
      <c r="AY1486" s="242">
        <f t="shared" ref="AY1486:AY1515" si="1513">IF(AX1486&lt;&gt;0,(AX1486/AW1486*100),0)</f>
        <v>0</v>
      </c>
      <c r="AZ1486" s="243">
        <f t="shared" ref="AZ1486:AZ1514" si="1514">AW1486-AX1486</f>
        <v>0</v>
      </c>
      <c r="BA1486" s="243">
        <v>0</v>
      </c>
      <c r="BB1486" s="243">
        <v>0</v>
      </c>
      <c r="BC1486" s="243">
        <f t="shared" ref="BC1486:BC1514" si="1515">SUM(BA1486:BB1486)</f>
        <v>0</v>
      </c>
      <c r="BD1486" s="243"/>
      <c r="BE1486" s="242">
        <f t="shared" ref="BE1486:BE1515" si="1516">IF(BD1486&lt;&gt;0,(BD1486/BC1486*100),0)</f>
        <v>0</v>
      </c>
      <c r="BF1486" s="243">
        <f t="shared" ref="BF1486:BF1514" si="1517">BC1486-BD1486</f>
        <v>0</v>
      </c>
      <c r="BG1486" s="86">
        <f t="shared" si="1494"/>
        <v>920.12700000000018</v>
      </c>
      <c r="BH1486" s="86">
        <f t="shared" si="1494"/>
        <v>1022.40012</v>
      </c>
      <c r="BI1486" s="86">
        <f t="shared" ref="BI1486:BI1514" si="1518">SUM(BG1486:BH1486)</f>
        <v>1942.5271200000002</v>
      </c>
      <c r="BJ1486" s="86">
        <f t="shared" si="1495"/>
        <v>471.5</v>
      </c>
      <c r="BK1486" s="85">
        <f t="shared" ref="BK1486:BK1515" si="1519">IF(BJ1486&lt;&gt;0,(BJ1486/BI1486*100),0)</f>
        <v>24.272505394931112</v>
      </c>
      <c r="BL1486" s="86">
        <f t="shared" ref="BL1486:BL1514" si="1520">BI1486-BJ1486</f>
        <v>1471.0271200000002</v>
      </c>
      <c r="BN1486" s="214"/>
    </row>
    <row r="1487" spans="1:66" ht="20.25" x14ac:dyDescent="0.3">
      <c r="A1487" s="17"/>
      <c r="B1487" s="17"/>
      <c r="C1487" s="232">
        <v>3</v>
      </c>
      <c r="D1487" s="239" t="s">
        <v>18</v>
      </c>
      <c r="E1487" s="294">
        <v>0.90799999999999947</v>
      </c>
      <c r="F1487" s="295"/>
      <c r="G1487" s="294">
        <f t="shared" si="1496"/>
        <v>0.90799999999999947</v>
      </c>
      <c r="H1487" s="294">
        <v>0.91</v>
      </c>
      <c r="I1487" s="296">
        <f t="shared" si="1490"/>
        <v>100.22026431718068</v>
      </c>
      <c r="J1487" s="294">
        <f t="shared" si="1491"/>
        <v>-2.0000000000005569E-3</v>
      </c>
      <c r="K1487" s="294">
        <v>61.420000000000009</v>
      </c>
      <c r="L1487" s="252">
        <v>26.01</v>
      </c>
      <c r="M1487" s="294">
        <f t="shared" si="1497"/>
        <v>87.43</v>
      </c>
      <c r="N1487" s="294">
        <v>50.82</v>
      </c>
      <c r="O1487" s="296">
        <f t="shared" si="1498"/>
        <v>58.126501200960767</v>
      </c>
      <c r="P1487" s="294">
        <f t="shared" si="1492"/>
        <v>36.610000000000007</v>
      </c>
      <c r="Q1487" s="294">
        <v>13.780000000000001</v>
      </c>
      <c r="R1487" s="252">
        <v>8.67</v>
      </c>
      <c r="S1487" s="294">
        <f t="shared" si="1499"/>
        <v>22.450000000000003</v>
      </c>
      <c r="T1487" s="294">
        <v>13.37</v>
      </c>
      <c r="U1487" s="296">
        <f t="shared" ref="U1487:U1515" si="1521">T1487/S1487*100</f>
        <v>59.554565701559007</v>
      </c>
      <c r="V1487" s="294">
        <f t="shared" si="1500"/>
        <v>9.0800000000000036</v>
      </c>
      <c r="W1487" s="294">
        <v>1.1999999999999997</v>
      </c>
      <c r="X1487" s="252">
        <v>1.2</v>
      </c>
      <c r="Y1487" s="294">
        <f t="shared" si="1493"/>
        <v>2.3999999999999995</v>
      </c>
      <c r="Z1487" s="294">
        <v>2.4</v>
      </c>
      <c r="AA1487" s="296">
        <f t="shared" si="1501"/>
        <v>100.00000000000003</v>
      </c>
      <c r="AB1487" s="294">
        <f t="shared" si="1502"/>
        <v>0</v>
      </c>
      <c r="AC1487" s="243">
        <v>87.910000000000011</v>
      </c>
      <c r="AD1487" s="97">
        <v>202.54776000000001</v>
      </c>
      <c r="AE1487" s="243">
        <f t="shared" si="1503"/>
        <v>290.45776000000001</v>
      </c>
      <c r="AF1487" s="243">
        <v>200.75</v>
      </c>
      <c r="AG1487" s="242">
        <f t="shared" si="1504"/>
        <v>69.115041030406616</v>
      </c>
      <c r="AH1487" s="243">
        <f t="shared" si="1505"/>
        <v>89.707760000000007</v>
      </c>
      <c r="AI1487" s="243">
        <v>431.35800000000006</v>
      </c>
      <c r="AJ1487" s="243">
        <v>422.37952000000001</v>
      </c>
      <c r="AK1487" s="243">
        <f t="shared" si="1506"/>
        <v>853.73752000000013</v>
      </c>
      <c r="AL1487" s="243">
        <v>344.49</v>
      </c>
      <c r="AM1487" s="242">
        <f t="shared" si="1507"/>
        <v>40.350809461905804</v>
      </c>
      <c r="AN1487" s="243">
        <f t="shared" si="1508"/>
        <v>509.24752000000012</v>
      </c>
      <c r="AO1487" s="243">
        <v>482.77400000000011</v>
      </c>
      <c r="AP1487" s="243">
        <v>389.70006000000001</v>
      </c>
      <c r="AQ1487" s="243">
        <f t="shared" si="1509"/>
        <v>872.47406000000012</v>
      </c>
      <c r="AR1487" s="243">
        <v>410.67</v>
      </c>
      <c r="AS1487" s="242">
        <f t="shared" si="1510"/>
        <v>47.069594252464078</v>
      </c>
      <c r="AT1487" s="243">
        <f t="shared" si="1511"/>
        <v>461.80406000000011</v>
      </c>
      <c r="AU1487" s="243">
        <v>1.2400000000000002</v>
      </c>
      <c r="AV1487" s="94"/>
      <c r="AW1487" s="243">
        <f t="shared" si="1512"/>
        <v>1.2400000000000002</v>
      </c>
      <c r="AX1487" s="243">
        <v>1.24</v>
      </c>
      <c r="AY1487" s="242">
        <f t="shared" si="1513"/>
        <v>99.999999999999972</v>
      </c>
      <c r="AZ1487" s="243">
        <f t="shared" si="1514"/>
        <v>0</v>
      </c>
      <c r="BA1487" s="243">
        <v>13.730000000000004</v>
      </c>
      <c r="BB1487" s="243">
        <v>11.513450000000001</v>
      </c>
      <c r="BC1487" s="243">
        <f t="shared" si="1515"/>
        <v>25.243450000000003</v>
      </c>
      <c r="BD1487" s="243">
        <v>18</v>
      </c>
      <c r="BE1487" s="242">
        <f t="shared" si="1516"/>
        <v>71.305625815805669</v>
      </c>
      <c r="BF1487" s="243">
        <f t="shared" si="1517"/>
        <v>7.2434500000000028</v>
      </c>
      <c r="BG1487" s="86">
        <f t="shared" si="1494"/>
        <v>1094.3200000000002</v>
      </c>
      <c r="BH1487" s="86">
        <f t="shared" si="1494"/>
        <v>1062.02079</v>
      </c>
      <c r="BI1487" s="86">
        <f t="shared" si="1518"/>
        <v>2156.3407900000002</v>
      </c>
      <c r="BJ1487" s="86">
        <f t="shared" si="1495"/>
        <v>1042.6500000000001</v>
      </c>
      <c r="BK1487" s="85">
        <f t="shared" si="1519"/>
        <v>48.35274669176944</v>
      </c>
      <c r="BL1487" s="86">
        <f t="shared" si="1520"/>
        <v>1113.6907900000001</v>
      </c>
      <c r="BN1487" s="214"/>
    </row>
    <row r="1488" spans="1:66" ht="20.25" x14ac:dyDescent="0.3">
      <c r="A1488" s="17"/>
      <c r="B1488" s="17"/>
      <c r="C1488" s="232">
        <v>4</v>
      </c>
      <c r="D1488" s="239" t="s">
        <v>19</v>
      </c>
      <c r="E1488" s="294">
        <v>4.0000000000013358E-3</v>
      </c>
      <c r="F1488" s="295"/>
      <c r="G1488" s="294">
        <f t="shared" si="1496"/>
        <v>4.0000000000013358E-3</v>
      </c>
      <c r="H1488" s="294"/>
      <c r="I1488" s="296">
        <f t="shared" si="1490"/>
        <v>0</v>
      </c>
      <c r="J1488" s="294">
        <f t="shared" si="1491"/>
        <v>4.0000000000013358E-3</v>
      </c>
      <c r="K1488" s="294">
        <v>26.83</v>
      </c>
      <c r="L1488" s="252">
        <v>22.32</v>
      </c>
      <c r="M1488" s="294">
        <f t="shared" si="1497"/>
        <v>49.15</v>
      </c>
      <c r="N1488" s="294">
        <v>19.98</v>
      </c>
      <c r="O1488" s="296">
        <f t="shared" si="1498"/>
        <v>40.651068158697868</v>
      </c>
      <c r="P1488" s="294">
        <f t="shared" si="1492"/>
        <v>29.169999999999998</v>
      </c>
      <c r="Q1488" s="294">
        <v>7.8900000000000006</v>
      </c>
      <c r="R1488" s="252">
        <v>7.44</v>
      </c>
      <c r="S1488" s="294">
        <f t="shared" si="1499"/>
        <v>15.330000000000002</v>
      </c>
      <c r="T1488" s="294">
        <v>8.26</v>
      </c>
      <c r="U1488" s="296">
        <f t="shared" si="1521"/>
        <v>53.881278538812779</v>
      </c>
      <c r="V1488" s="294">
        <f t="shared" si="1500"/>
        <v>7.0700000000000021</v>
      </c>
      <c r="W1488" s="294">
        <v>1.5</v>
      </c>
      <c r="X1488" s="252">
        <v>1.2</v>
      </c>
      <c r="Y1488" s="294">
        <f t="shared" si="1493"/>
        <v>2.7</v>
      </c>
      <c r="Z1488" s="294">
        <v>2.2599999999999998</v>
      </c>
      <c r="AA1488" s="296">
        <f t="shared" si="1501"/>
        <v>83.703703703703695</v>
      </c>
      <c r="AB1488" s="294">
        <f t="shared" si="1502"/>
        <v>0.44000000000000039</v>
      </c>
      <c r="AC1488" s="243">
        <v>99.220000000000013</v>
      </c>
      <c r="AD1488" s="97">
        <v>202.54776000000001</v>
      </c>
      <c r="AE1488" s="243">
        <f t="shared" si="1503"/>
        <v>301.76776000000001</v>
      </c>
      <c r="AF1488" s="243">
        <v>87.36</v>
      </c>
      <c r="AG1488" s="242">
        <f t="shared" si="1504"/>
        <v>28.949414609433425</v>
      </c>
      <c r="AH1488" s="243">
        <f t="shared" si="1505"/>
        <v>214.40776</v>
      </c>
      <c r="AI1488" s="243">
        <v>435.60599999999999</v>
      </c>
      <c r="AJ1488" s="243">
        <v>347.50721999999996</v>
      </c>
      <c r="AK1488" s="243">
        <f t="shared" si="1506"/>
        <v>783.11321999999996</v>
      </c>
      <c r="AL1488" s="243">
        <v>145.63999999999999</v>
      </c>
      <c r="AM1488" s="242">
        <f t="shared" si="1507"/>
        <v>18.597566262513102</v>
      </c>
      <c r="AN1488" s="243">
        <f t="shared" si="1508"/>
        <v>637.47321999999997</v>
      </c>
      <c r="AO1488" s="243">
        <v>349.67500000000007</v>
      </c>
      <c r="AP1488" s="243">
        <v>321.41143999999997</v>
      </c>
      <c r="AQ1488" s="243">
        <f t="shared" si="1509"/>
        <v>671.08644000000004</v>
      </c>
      <c r="AR1488" s="243">
        <v>102.76</v>
      </c>
      <c r="AS1488" s="242">
        <f t="shared" si="1510"/>
        <v>15.31248344103034</v>
      </c>
      <c r="AT1488" s="243">
        <f t="shared" si="1511"/>
        <v>568.32644000000005</v>
      </c>
      <c r="AU1488" s="243">
        <v>0</v>
      </c>
      <c r="AV1488" s="94"/>
      <c r="AW1488" s="243">
        <f t="shared" si="1512"/>
        <v>0</v>
      </c>
      <c r="AX1488" s="243"/>
      <c r="AY1488" s="242">
        <f t="shared" si="1513"/>
        <v>0</v>
      </c>
      <c r="AZ1488" s="243">
        <f t="shared" si="1514"/>
        <v>0</v>
      </c>
      <c r="BA1488" s="243">
        <v>0</v>
      </c>
      <c r="BB1488" s="243">
        <v>0</v>
      </c>
      <c r="BC1488" s="243">
        <f t="shared" si="1515"/>
        <v>0</v>
      </c>
      <c r="BD1488" s="243"/>
      <c r="BE1488" s="242">
        <f t="shared" si="1516"/>
        <v>0</v>
      </c>
      <c r="BF1488" s="243">
        <f t="shared" si="1517"/>
        <v>0</v>
      </c>
      <c r="BG1488" s="86">
        <f t="shared" si="1494"/>
        <v>920.72500000000014</v>
      </c>
      <c r="BH1488" s="86">
        <f t="shared" si="1494"/>
        <v>902.42641999999989</v>
      </c>
      <c r="BI1488" s="86">
        <f t="shared" si="1518"/>
        <v>1823.1514200000001</v>
      </c>
      <c r="BJ1488" s="86">
        <f t="shared" si="1495"/>
        <v>366.26</v>
      </c>
      <c r="BK1488" s="85">
        <f t="shared" si="1519"/>
        <v>20.089390051869636</v>
      </c>
      <c r="BL1488" s="86">
        <f t="shared" si="1520"/>
        <v>1456.8914200000002</v>
      </c>
      <c r="BN1488" s="214"/>
    </row>
    <row r="1489" spans="1:66" ht="20.25" x14ac:dyDescent="0.3">
      <c r="A1489" s="17"/>
      <c r="B1489" s="17"/>
      <c r="C1489" s="232">
        <v>5</v>
      </c>
      <c r="D1489" s="239" t="s">
        <v>20</v>
      </c>
      <c r="E1489" s="294">
        <v>4.0000000000004476E-3</v>
      </c>
      <c r="F1489" s="295"/>
      <c r="G1489" s="294">
        <f t="shared" si="1496"/>
        <v>4.0000000000004476E-3</v>
      </c>
      <c r="H1489" s="294"/>
      <c r="I1489" s="296">
        <f t="shared" si="1490"/>
        <v>0</v>
      </c>
      <c r="J1489" s="294">
        <f t="shared" si="1491"/>
        <v>4.0000000000004476E-3</v>
      </c>
      <c r="K1489" s="294">
        <v>30.950000000000003</v>
      </c>
      <c r="L1489" s="252">
        <v>17.37</v>
      </c>
      <c r="M1489" s="294">
        <f t="shared" si="1497"/>
        <v>48.320000000000007</v>
      </c>
      <c r="N1489" s="294">
        <v>30.95</v>
      </c>
      <c r="O1489" s="296">
        <f t="shared" si="1498"/>
        <v>64.052152317880783</v>
      </c>
      <c r="P1489" s="294">
        <f t="shared" si="1492"/>
        <v>17.370000000000008</v>
      </c>
      <c r="Q1489" s="294">
        <v>9.14</v>
      </c>
      <c r="R1489" s="252">
        <v>5.79</v>
      </c>
      <c r="S1489" s="294">
        <f t="shared" si="1499"/>
        <v>14.93</v>
      </c>
      <c r="T1489" s="294">
        <v>14</v>
      </c>
      <c r="U1489" s="296">
        <f t="shared" si="1521"/>
        <v>93.770931011386466</v>
      </c>
      <c r="V1489" s="294">
        <f t="shared" si="1500"/>
        <v>0.92999999999999972</v>
      </c>
      <c r="W1489" s="294">
        <v>1.0899999999999999</v>
      </c>
      <c r="X1489" s="252">
        <v>0.7</v>
      </c>
      <c r="Y1489" s="294">
        <f t="shared" si="1493"/>
        <v>1.7899999999999998</v>
      </c>
      <c r="Z1489" s="294">
        <v>1.79</v>
      </c>
      <c r="AA1489" s="296">
        <f t="shared" si="1501"/>
        <v>100.00000000000003</v>
      </c>
      <c r="AB1489" s="294">
        <f t="shared" si="1502"/>
        <v>0</v>
      </c>
      <c r="AC1489" s="243">
        <v>61.689999999999991</v>
      </c>
      <c r="AD1489" s="97">
        <v>118.15286</v>
      </c>
      <c r="AE1489" s="243">
        <f t="shared" si="1503"/>
        <v>179.84286</v>
      </c>
      <c r="AF1489" s="243">
        <v>143.21</v>
      </c>
      <c r="AG1489" s="242">
        <f t="shared" si="1504"/>
        <v>79.6306286499225</v>
      </c>
      <c r="AH1489" s="243">
        <f t="shared" si="1505"/>
        <v>36.632859999999994</v>
      </c>
      <c r="AI1489" s="243">
        <v>315.54599999999994</v>
      </c>
      <c r="AJ1489" s="243">
        <v>281.38767999999999</v>
      </c>
      <c r="AK1489" s="243">
        <f t="shared" si="1506"/>
        <v>596.93367999999987</v>
      </c>
      <c r="AL1489" s="243">
        <v>436.1</v>
      </c>
      <c r="AM1489" s="242">
        <f t="shared" si="1507"/>
        <v>73.056691992986572</v>
      </c>
      <c r="AN1489" s="243">
        <f t="shared" si="1508"/>
        <v>160.83367999999984</v>
      </c>
      <c r="AO1489" s="243">
        <v>369.98899999999998</v>
      </c>
      <c r="AP1489" s="243">
        <v>259.46447999999998</v>
      </c>
      <c r="AQ1489" s="243">
        <f t="shared" si="1509"/>
        <v>629.4534799999999</v>
      </c>
      <c r="AR1489" s="243">
        <v>551.35</v>
      </c>
      <c r="AS1489" s="242">
        <f t="shared" si="1510"/>
        <v>87.591858257738139</v>
      </c>
      <c r="AT1489" s="243">
        <f t="shared" si="1511"/>
        <v>78.103479999999877</v>
      </c>
      <c r="AU1489" s="243">
        <v>0</v>
      </c>
      <c r="AV1489" s="94"/>
      <c r="AW1489" s="243">
        <f t="shared" si="1512"/>
        <v>0</v>
      </c>
      <c r="AX1489" s="243"/>
      <c r="AY1489" s="242">
        <f t="shared" si="1513"/>
        <v>0</v>
      </c>
      <c r="AZ1489" s="243">
        <f t="shared" si="1514"/>
        <v>0</v>
      </c>
      <c r="BA1489" s="243">
        <v>0</v>
      </c>
      <c r="BB1489" s="243">
        <v>0</v>
      </c>
      <c r="BC1489" s="243">
        <f t="shared" si="1515"/>
        <v>0</v>
      </c>
      <c r="BD1489" s="243"/>
      <c r="BE1489" s="242">
        <f t="shared" si="1516"/>
        <v>0</v>
      </c>
      <c r="BF1489" s="243">
        <f t="shared" si="1517"/>
        <v>0</v>
      </c>
      <c r="BG1489" s="86">
        <f t="shared" si="1494"/>
        <v>788.40899999999988</v>
      </c>
      <c r="BH1489" s="86">
        <f t="shared" si="1494"/>
        <v>682.86502000000007</v>
      </c>
      <c r="BI1489" s="86">
        <f t="shared" si="1518"/>
        <v>1471.2740199999998</v>
      </c>
      <c r="BJ1489" s="86">
        <f t="shared" si="1495"/>
        <v>1177.4000000000001</v>
      </c>
      <c r="BK1489" s="85">
        <f t="shared" si="1519"/>
        <v>80.02588124270693</v>
      </c>
      <c r="BL1489" s="86">
        <f t="shared" si="1520"/>
        <v>293.87401999999975</v>
      </c>
      <c r="BN1489" s="214"/>
    </row>
    <row r="1490" spans="1:66" ht="20.25" x14ac:dyDescent="0.3">
      <c r="A1490" s="17"/>
      <c r="B1490" s="17"/>
      <c r="C1490" s="232">
        <v>6</v>
      </c>
      <c r="D1490" s="239" t="s">
        <v>21</v>
      </c>
      <c r="E1490" s="294">
        <v>2.0000000000002238E-3</v>
      </c>
      <c r="F1490" s="295"/>
      <c r="G1490" s="294">
        <f t="shared" si="1496"/>
        <v>2.0000000000002238E-3</v>
      </c>
      <c r="H1490" s="294"/>
      <c r="I1490" s="296">
        <f t="shared" si="1490"/>
        <v>0</v>
      </c>
      <c r="J1490" s="294">
        <f t="shared" si="1491"/>
        <v>2.0000000000002238E-3</v>
      </c>
      <c r="K1490" s="294">
        <v>16.21</v>
      </c>
      <c r="L1490" s="252">
        <v>5.67</v>
      </c>
      <c r="M1490" s="294">
        <f t="shared" si="1497"/>
        <v>21.880000000000003</v>
      </c>
      <c r="N1490" s="294"/>
      <c r="O1490" s="296">
        <f t="shared" si="1498"/>
        <v>0</v>
      </c>
      <c r="P1490" s="294">
        <f t="shared" si="1492"/>
        <v>21.880000000000003</v>
      </c>
      <c r="Q1490" s="294">
        <v>5.8100000000000005</v>
      </c>
      <c r="R1490" s="252">
        <v>1.89</v>
      </c>
      <c r="S1490" s="294">
        <f t="shared" si="1499"/>
        <v>7.7</v>
      </c>
      <c r="T1490" s="294">
        <v>1.54</v>
      </c>
      <c r="U1490" s="296">
        <f t="shared" si="1521"/>
        <v>20</v>
      </c>
      <c r="V1490" s="294">
        <f t="shared" si="1500"/>
        <v>6.16</v>
      </c>
      <c r="W1490" s="294">
        <v>0.95</v>
      </c>
      <c r="X1490" s="252">
        <v>0.3</v>
      </c>
      <c r="Y1490" s="294">
        <f t="shared" si="1493"/>
        <v>1.25</v>
      </c>
      <c r="Z1490" s="294">
        <v>0.5</v>
      </c>
      <c r="AA1490" s="296">
        <f t="shared" si="1501"/>
        <v>40</v>
      </c>
      <c r="AB1490" s="294">
        <f t="shared" si="1502"/>
        <v>0.75</v>
      </c>
      <c r="AC1490" s="243">
        <v>47.77</v>
      </c>
      <c r="AD1490" s="97">
        <v>50.636940000000003</v>
      </c>
      <c r="AE1490" s="243">
        <f t="shared" si="1503"/>
        <v>98.406940000000006</v>
      </c>
      <c r="AF1490" s="243"/>
      <c r="AG1490" s="242">
        <f t="shared" si="1504"/>
        <v>0</v>
      </c>
      <c r="AH1490" s="243">
        <f t="shared" si="1505"/>
        <v>98.406940000000006</v>
      </c>
      <c r="AI1490" s="243">
        <v>225.24599999999998</v>
      </c>
      <c r="AJ1490" s="243">
        <v>90.579800000000006</v>
      </c>
      <c r="AK1490" s="243">
        <f t="shared" si="1506"/>
        <v>315.82579999999996</v>
      </c>
      <c r="AL1490" s="243">
        <v>203.62</v>
      </c>
      <c r="AM1490" s="242">
        <f t="shared" si="1507"/>
        <v>64.472250208817655</v>
      </c>
      <c r="AN1490" s="243">
        <f t="shared" si="1508"/>
        <v>112.20579999999995</v>
      </c>
      <c r="AO1490" s="243">
        <v>243.72399999999999</v>
      </c>
      <c r="AP1490" s="243">
        <v>83.555140000000009</v>
      </c>
      <c r="AQ1490" s="243">
        <f t="shared" si="1509"/>
        <v>327.27913999999998</v>
      </c>
      <c r="AR1490" s="243">
        <v>147.51</v>
      </c>
      <c r="AS1490" s="242">
        <f t="shared" si="1510"/>
        <v>45.071616846707677</v>
      </c>
      <c r="AT1490" s="243">
        <f t="shared" si="1511"/>
        <v>179.76913999999999</v>
      </c>
      <c r="AU1490" s="243">
        <v>0</v>
      </c>
      <c r="AV1490" s="94"/>
      <c r="AW1490" s="243">
        <f t="shared" si="1512"/>
        <v>0</v>
      </c>
      <c r="AX1490" s="243"/>
      <c r="AY1490" s="242">
        <f t="shared" si="1513"/>
        <v>0</v>
      </c>
      <c r="AZ1490" s="243">
        <f t="shared" si="1514"/>
        <v>0</v>
      </c>
      <c r="BA1490" s="243">
        <v>0</v>
      </c>
      <c r="BB1490" s="243">
        <v>0</v>
      </c>
      <c r="BC1490" s="243">
        <f t="shared" si="1515"/>
        <v>0</v>
      </c>
      <c r="BD1490" s="243"/>
      <c r="BE1490" s="242">
        <f t="shared" si="1516"/>
        <v>0</v>
      </c>
      <c r="BF1490" s="243">
        <f t="shared" si="1517"/>
        <v>0</v>
      </c>
      <c r="BG1490" s="86">
        <f t="shared" si="1494"/>
        <v>539.71199999999999</v>
      </c>
      <c r="BH1490" s="86">
        <f t="shared" si="1494"/>
        <v>232.63188000000002</v>
      </c>
      <c r="BI1490" s="86">
        <f t="shared" si="1518"/>
        <v>772.34388000000001</v>
      </c>
      <c r="BJ1490" s="86">
        <f t="shared" si="1495"/>
        <v>353.16999999999996</v>
      </c>
      <c r="BK1490" s="85">
        <f t="shared" si="1519"/>
        <v>45.72704065448152</v>
      </c>
      <c r="BL1490" s="86">
        <f t="shared" si="1520"/>
        <v>419.17388000000005</v>
      </c>
      <c r="BN1490" s="214"/>
    </row>
    <row r="1491" spans="1:66" ht="20.25" x14ac:dyDescent="0.3">
      <c r="A1491" s="17"/>
      <c r="B1491" s="17"/>
      <c r="C1491" s="232">
        <v>7</v>
      </c>
      <c r="D1491" s="239" t="s">
        <v>22</v>
      </c>
      <c r="E1491" s="294">
        <v>0</v>
      </c>
      <c r="F1491" s="295"/>
      <c r="G1491" s="294">
        <f t="shared" si="1496"/>
        <v>0</v>
      </c>
      <c r="H1491" s="294"/>
      <c r="I1491" s="296">
        <f t="shared" si="1490"/>
        <v>0</v>
      </c>
      <c r="J1491" s="294">
        <f t="shared" si="1491"/>
        <v>0</v>
      </c>
      <c r="K1491" s="294">
        <v>101.72</v>
      </c>
      <c r="L1491" s="252">
        <v>30.78</v>
      </c>
      <c r="M1491" s="294">
        <f t="shared" si="1497"/>
        <v>132.5</v>
      </c>
      <c r="N1491" s="294">
        <v>37.36</v>
      </c>
      <c r="O1491" s="296">
        <f t="shared" si="1498"/>
        <v>28.196226415094337</v>
      </c>
      <c r="P1491" s="294">
        <f t="shared" si="1492"/>
        <v>95.14</v>
      </c>
      <c r="Q1491" s="294">
        <v>21.5</v>
      </c>
      <c r="R1491" s="252">
        <v>10.26</v>
      </c>
      <c r="S1491" s="294">
        <f t="shared" si="1499"/>
        <v>31.759999999999998</v>
      </c>
      <c r="T1491" s="294">
        <v>17.04</v>
      </c>
      <c r="U1491" s="296">
        <f t="shared" si="1521"/>
        <v>53.65239294710328</v>
      </c>
      <c r="V1491" s="294">
        <f t="shared" si="1500"/>
        <v>14.719999999999999</v>
      </c>
      <c r="W1491" s="294">
        <v>4.2399999999999993</v>
      </c>
      <c r="X1491" s="252">
        <v>1.4</v>
      </c>
      <c r="Y1491" s="294">
        <f t="shared" si="1493"/>
        <v>5.6399999999999988</v>
      </c>
      <c r="Z1491" s="294">
        <v>1.49</v>
      </c>
      <c r="AA1491" s="296">
        <f t="shared" si="1501"/>
        <v>26.418439716312065</v>
      </c>
      <c r="AB1491" s="294">
        <f t="shared" si="1502"/>
        <v>4.1499999999999986</v>
      </c>
      <c r="AC1491" s="243">
        <v>222.93</v>
      </c>
      <c r="AD1491" s="97">
        <v>236.30572000000001</v>
      </c>
      <c r="AE1491" s="243">
        <f t="shared" si="1503"/>
        <v>459.23572000000001</v>
      </c>
      <c r="AF1491" s="243">
        <v>88.62</v>
      </c>
      <c r="AG1491" s="242">
        <f t="shared" si="1504"/>
        <v>19.297279401523905</v>
      </c>
      <c r="AH1491" s="243">
        <f t="shared" si="1505"/>
        <v>370.61572000000001</v>
      </c>
      <c r="AI1491" s="243">
        <v>721.65400000000011</v>
      </c>
      <c r="AJ1491" s="243">
        <v>480.56484</v>
      </c>
      <c r="AK1491" s="243">
        <f t="shared" si="1506"/>
        <v>1202.21884</v>
      </c>
      <c r="AL1491" s="243">
        <v>568.57000000000005</v>
      </c>
      <c r="AM1491" s="242">
        <f t="shared" si="1507"/>
        <v>47.293386285644971</v>
      </c>
      <c r="AN1491" s="243">
        <f t="shared" si="1508"/>
        <v>633.64883999999995</v>
      </c>
      <c r="AO1491" s="243">
        <v>616.36299999999994</v>
      </c>
      <c r="AP1491" s="243">
        <v>444.40565999999995</v>
      </c>
      <c r="AQ1491" s="243">
        <f t="shared" si="1509"/>
        <v>1060.76866</v>
      </c>
      <c r="AR1491" s="243">
        <v>302.75</v>
      </c>
      <c r="AS1491" s="242">
        <f t="shared" si="1510"/>
        <v>28.540624493940086</v>
      </c>
      <c r="AT1491" s="243">
        <f t="shared" si="1511"/>
        <v>758.01865999999995</v>
      </c>
      <c r="AU1491" s="243">
        <v>0</v>
      </c>
      <c r="AV1491" s="94"/>
      <c r="AW1491" s="243">
        <f t="shared" si="1512"/>
        <v>0</v>
      </c>
      <c r="AX1491" s="243"/>
      <c r="AY1491" s="242">
        <f t="shared" si="1513"/>
        <v>0</v>
      </c>
      <c r="AZ1491" s="243">
        <f t="shared" si="1514"/>
        <v>0</v>
      </c>
      <c r="BA1491" s="243">
        <v>0</v>
      </c>
      <c r="BB1491" s="243">
        <v>0</v>
      </c>
      <c r="BC1491" s="243">
        <f t="shared" si="1515"/>
        <v>0</v>
      </c>
      <c r="BD1491" s="243"/>
      <c r="BE1491" s="242">
        <f t="shared" si="1516"/>
        <v>0</v>
      </c>
      <c r="BF1491" s="243">
        <f t="shared" si="1517"/>
        <v>0</v>
      </c>
      <c r="BG1491" s="86">
        <f t="shared" si="1494"/>
        <v>1688.4070000000002</v>
      </c>
      <c r="BH1491" s="86">
        <f t="shared" si="1494"/>
        <v>1203.71622</v>
      </c>
      <c r="BI1491" s="86">
        <f t="shared" si="1518"/>
        <v>2892.1232200000004</v>
      </c>
      <c r="BJ1491" s="86">
        <f t="shared" si="1495"/>
        <v>1015.83</v>
      </c>
      <c r="BK1491" s="85">
        <f t="shared" si="1519"/>
        <v>35.124022136235254</v>
      </c>
      <c r="BL1491" s="86">
        <f t="shared" si="1520"/>
        <v>1876.2932200000005</v>
      </c>
      <c r="BN1491" s="214"/>
    </row>
    <row r="1492" spans="1:66" ht="20.25" x14ac:dyDescent="0.3">
      <c r="A1492" s="17">
        <v>2</v>
      </c>
      <c r="B1492" s="17"/>
      <c r="C1492" s="232">
        <v>8</v>
      </c>
      <c r="D1492" s="239" t="s">
        <v>23</v>
      </c>
      <c r="E1492" s="294">
        <v>1.9999999999997797E-3</v>
      </c>
      <c r="F1492" s="295"/>
      <c r="G1492" s="294">
        <f t="shared" si="1496"/>
        <v>1.9999999999997797E-3</v>
      </c>
      <c r="H1492" s="294"/>
      <c r="I1492" s="296">
        <f t="shared" si="1490"/>
        <v>0</v>
      </c>
      <c r="J1492" s="294">
        <f t="shared" si="1491"/>
        <v>1.9999999999997797E-3</v>
      </c>
      <c r="K1492" s="294">
        <v>16.290000000000003</v>
      </c>
      <c r="L1492" s="252">
        <v>5.4</v>
      </c>
      <c r="M1492" s="294">
        <f t="shared" si="1497"/>
        <v>21.690000000000005</v>
      </c>
      <c r="N1492" s="294">
        <v>10.09</v>
      </c>
      <c r="O1492" s="296">
        <f t="shared" si="1498"/>
        <v>46.519133241124933</v>
      </c>
      <c r="P1492" s="294">
        <f t="shared" si="1492"/>
        <v>11.600000000000005</v>
      </c>
      <c r="Q1492" s="294">
        <v>3.9200000000000004</v>
      </c>
      <c r="R1492" s="252">
        <v>1.8</v>
      </c>
      <c r="S1492" s="294">
        <f t="shared" si="1499"/>
        <v>5.7200000000000006</v>
      </c>
      <c r="T1492" s="294">
        <v>4.07</v>
      </c>
      <c r="U1492" s="296">
        <f t="shared" si="1521"/>
        <v>71.15384615384616</v>
      </c>
      <c r="V1492" s="294">
        <f t="shared" si="1500"/>
        <v>1.6500000000000004</v>
      </c>
      <c r="W1492" s="294">
        <v>0.53999999999999992</v>
      </c>
      <c r="X1492" s="252">
        <v>0.3</v>
      </c>
      <c r="Y1492" s="294">
        <f t="shared" si="1493"/>
        <v>0.83999999999999986</v>
      </c>
      <c r="Z1492" s="294">
        <v>0.54</v>
      </c>
      <c r="AA1492" s="296">
        <f t="shared" si="1501"/>
        <v>64.285714285714306</v>
      </c>
      <c r="AB1492" s="294">
        <f t="shared" si="1502"/>
        <v>0.29999999999999982</v>
      </c>
      <c r="AC1492" s="243">
        <v>21.180000000000003</v>
      </c>
      <c r="AD1492" s="97">
        <v>50.636940000000003</v>
      </c>
      <c r="AE1492" s="243">
        <f t="shared" si="1503"/>
        <v>71.816940000000002</v>
      </c>
      <c r="AF1492" s="243">
        <v>30.2</v>
      </c>
      <c r="AG1492" s="242">
        <f t="shared" si="1504"/>
        <v>42.051360027313891</v>
      </c>
      <c r="AH1492" s="243">
        <f t="shared" si="1505"/>
        <v>41.61694</v>
      </c>
      <c r="AI1492" s="243">
        <v>110.05000000000001</v>
      </c>
      <c r="AJ1492" s="243">
        <v>82.053520000000006</v>
      </c>
      <c r="AK1492" s="243">
        <f t="shared" si="1506"/>
        <v>192.10352</v>
      </c>
      <c r="AL1492" s="243">
        <v>64.02</v>
      </c>
      <c r="AM1492" s="242">
        <f t="shared" si="1507"/>
        <v>33.325781849286258</v>
      </c>
      <c r="AN1492" s="243">
        <f t="shared" si="1508"/>
        <v>128.08352000000002</v>
      </c>
      <c r="AO1492" s="243">
        <v>115.61099999999999</v>
      </c>
      <c r="AP1492" s="243">
        <v>76.058900000000008</v>
      </c>
      <c r="AQ1492" s="243">
        <f t="shared" si="1509"/>
        <v>191.66989999999998</v>
      </c>
      <c r="AR1492" s="243">
        <v>54.7</v>
      </c>
      <c r="AS1492" s="242">
        <f t="shared" si="1510"/>
        <v>28.538649000182087</v>
      </c>
      <c r="AT1492" s="243">
        <f t="shared" si="1511"/>
        <v>136.9699</v>
      </c>
      <c r="AU1492" s="243">
        <v>0</v>
      </c>
      <c r="AV1492" s="94"/>
      <c r="AW1492" s="243">
        <f t="shared" si="1512"/>
        <v>0</v>
      </c>
      <c r="AX1492" s="243"/>
      <c r="AY1492" s="242">
        <f t="shared" si="1513"/>
        <v>0</v>
      </c>
      <c r="AZ1492" s="243">
        <f t="shared" si="1514"/>
        <v>0</v>
      </c>
      <c r="BA1492" s="243">
        <v>0</v>
      </c>
      <c r="BB1492" s="243">
        <v>0</v>
      </c>
      <c r="BC1492" s="243">
        <f t="shared" si="1515"/>
        <v>0</v>
      </c>
      <c r="BD1492" s="243"/>
      <c r="BE1492" s="242">
        <f t="shared" si="1516"/>
        <v>0</v>
      </c>
      <c r="BF1492" s="243">
        <f t="shared" si="1517"/>
        <v>0</v>
      </c>
      <c r="BG1492" s="86">
        <f t="shared" si="1494"/>
        <v>267.59300000000002</v>
      </c>
      <c r="BH1492" s="86">
        <f t="shared" si="1494"/>
        <v>216.24936000000002</v>
      </c>
      <c r="BI1492" s="86">
        <f t="shared" si="1518"/>
        <v>483.84236000000004</v>
      </c>
      <c r="BJ1492" s="86">
        <f t="shared" si="1495"/>
        <v>163.62</v>
      </c>
      <c r="BK1492" s="85">
        <f t="shared" si="1519"/>
        <v>33.816799339355072</v>
      </c>
      <c r="BL1492" s="86">
        <f t="shared" si="1520"/>
        <v>320.22236000000004</v>
      </c>
      <c r="BN1492" s="214"/>
    </row>
    <row r="1493" spans="1:66" ht="20.25" x14ac:dyDescent="0.3">
      <c r="A1493" s="17"/>
      <c r="B1493" s="17"/>
      <c r="C1493" s="232">
        <v>9</v>
      </c>
      <c r="D1493" s="239" t="s">
        <v>24</v>
      </c>
      <c r="E1493" s="294">
        <v>1.9999999999988916E-3</v>
      </c>
      <c r="F1493" s="295"/>
      <c r="G1493" s="294">
        <f t="shared" si="1496"/>
        <v>1.9999999999988916E-3</v>
      </c>
      <c r="H1493" s="294"/>
      <c r="I1493" s="296">
        <f t="shared" si="1490"/>
        <v>0</v>
      </c>
      <c r="J1493" s="294">
        <f t="shared" si="1491"/>
        <v>1.9999999999988916E-3</v>
      </c>
      <c r="K1493" s="294">
        <v>32.340000000000003</v>
      </c>
      <c r="L1493" s="252">
        <v>17.91</v>
      </c>
      <c r="M1493" s="294">
        <f t="shared" si="1497"/>
        <v>50.25</v>
      </c>
      <c r="N1493" s="294">
        <v>24.3</v>
      </c>
      <c r="O1493" s="296">
        <f t="shared" si="1498"/>
        <v>48.35820895522388</v>
      </c>
      <c r="P1493" s="294">
        <f t="shared" si="1492"/>
        <v>25.95</v>
      </c>
      <c r="Q1493" s="294">
        <v>14.629999999999999</v>
      </c>
      <c r="R1493" s="252">
        <v>5.97</v>
      </c>
      <c r="S1493" s="294">
        <f t="shared" si="1499"/>
        <v>20.599999999999998</v>
      </c>
      <c r="T1493" s="294">
        <v>6.41</v>
      </c>
      <c r="U1493" s="296">
        <f t="shared" si="1521"/>
        <v>31.116504854368937</v>
      </c>
      <c r="V1493" s="294">
        <f t="shared" si="1500"/>
        <v>14.189999999999998</v>
      </c>
      <c r="W1493" s="294">
        <v>0.8</v>
      </c>
      <c r="X1493" s="252">
        <v>0.8</v>
      </c>
      <c r="Y1493" s="294">
        <f t="shared" si="1493"/>
        <v>1.6</v>
      </c>
      <c r="Z1493" s="294">
        <v>0.45</v>
      </c>
      <c r="AA1493" s="296">
        <f t="shared" si="1501"/>
        <v>28.125</v>
      </c>
      <c r="AB1493" s="294">
        <f t="shared" si="1502"/>
        <v>1.1500000000000001</v>
      </c>
      <c r="AC1493" s="243">
        <v>127.39</v>
      </c>
      <c r="AD1493" s="97">
        <v>135.03183999999999</v>
      </c>
      <c r="AE1493" s="243">
        <f t="shared" si="1503"/>
        <v>262.42183999999997</v>
      </c>
      <c r="AF1493" s="243">
        <v>34.950000000000003</v>
      </c>
      <c r="AG1493" s="242">
        <f t="shared" si="1504"/>
        <v>13.318251255307107</v>
      </c>
      <c r="AH1493" s="243">
        <f t="shared" si="1505"/>
        <v>227.47183999999999</v>
      </c>
      <c r="AI1493" s="243">
        <v>380.43799999999999</v>
      </c>
      <c r="AJ1493" s="243">
        <v>277.88938000000002</v>
      </c>
      <c r="AK1493" s="243">
        <f t="shared" si="1506"/>
        <v>658.32737999999995</v>
      </c>
      <c r="AL1493" s="243">
        <v>247.93</v>
      </c>
      <c r="AM1493" s="242">
        <f t="shared" si="1507"/>
        <v>37.660593730736224</v>
      </c>
      <c r="AN1493" s="243">
        <f t="shared" si="1508"/>
        <v>410.39737999999994</v>
      </c>
      <c r="AO1493" s="243">
        <v>306.45300000000003</v>
      </c>
      <c r="AP1493" s="243">
        <v>257.05650000000003</v>
      </c>
      <c r="AQ1493" s="243">
        <f t="shared" si="1509"/>
        <v>563.50950000000012</v>
      </c>
      <c r="AR1493" s="243">
        <v>157.69999999999999</v>
      </c>
      <c r="AS1493" s="242">
        <f t="shared" si="1510"/>
        <v>27.985331214469312</v>
      </c>
      <c r="AT1493" s="243">
        <f t="shared" si="1511"/>
        <v>405.80950000000013</v>
      </c>
      <c r="AU1493" s="243">
        <v>0</v>
      </c>
      <c r="AV1493" s="94"/>
      <c r="AW1493" s="243">
        <f t="shared" si="1512"/>
        <v>0</v>
      </c>
      <c r="AX1493" s="243"/>
      <c r="AY1493" s="242">
        <f t="shared" si="1513"/>
        <v>0</v>
      </c>
      <c r="AZ1493" s="243">
        <f t="shared" si="1514"/>
        <v>0</v>
      </c>
      <c r="BA1493" s="243">
        <v>0</v>
      </c>
      <c r="BB1493" s="243">
        <v>0</v>
      </c>
      <c r="BC1493" s="243">
        <f t="shared" si="1515"/>
        <v>0</v>
      </c>
      <c r="BD1493" s="243"/>
      <c r="BE1493" s="242">
        <f t="shared" si="1516"/>
        <v>0</v>
      </c>
      <c r="BF1493" s="243">
        <f t="shared" si="1517"/>
        <v>0</v>
      </c>
      <c r="BG1493" s="86">
        <f t="shared" si="1494"/>
        <v>862.053</v>
      </c>
      <c r="BH1493" s="86">
        <f t="shared" si="1494"/>
        <v>694.65772000000004</v>
      </c>
      <c r="BI1493" s="86">
        <f t="shared" si="1518"/>
        <v>1556.71072</v>
      </c>
      <c r="BJ1493" s="86">
        <f t="shared" si="1495"/>
        <v>471.74</v>
      </c>
      <c r="BK1493" s="85">
        <f t="shared" si="1519"/>
        <v>30.303639201508165</v>
      </c>
      <c r="BL1493" s="86">
        <f t="shared" si="1520"/>
        <v>1084.97072</v>
      </c>
      <c r="BN1493" s="214"/>
    </row>
    <row r="1494" spans="1:66" ht="20.25" x14ac:dyDescent="0.3">
      <c r="A1494" s="17">
        <v>3</v>
      </c>
      <c r="B1494" s="17"/>
      <c r="C1494" s="232">
        <v>10</v>
      </c>
      <c r="D1494" s="239" t="s">
        <v>25</v>
      </c>
      <c r="E1494" s="294">
        <v>4.0000000000004476E-3</v>
      </c>
      <c r="F1494" s="295"/>
      <c r="G1494" s="294">
        <f t="shared" si="1496"/>
        <v>4.0000000000004476E-3</v>
      </c>
      <c r="H1494" s="294"/>
      <c r="I1494" s="296">
        <f t="shared" si="1490"/>
        <v>0</v>
      </c>
      <c r="J1494" s="294">
        <f t="shared" si="1491"/>
        <v>4.0000000000004476E-3</v>
      </c>
      <c r="K1494" s="294">
        <v>14.379999999999999</v>
      </c>
      <c r="L1494" s="252">
        <v>11.61</v>
      </c>
      <c r="M1494" s="294">
        <f t="shared" si="1497"/>
        <v>25.99</v>
      </c>
      <c r="N1494" s="294">
        <v>12.54</v>
      </c>
      <c r="O1494" s="296">
        <f t="shared" si="1498"/>
        <v>48.249326664101574</v>
      </c>
      <c r="P1494" s="294">
        <f t="shared" si="1492"/>
        <v>13.45</v>
      </c>
      <c r="Q1494" s="294">
        <v>5.93</v>
      </c>
      <c r="R1494" s="252">
        <v>3.87</v>
      </c>
      <c r="S1494" s="294">
        <f t="shared" si="1499"/>
        <v>9.8000000000000007</v>
      </c>
      <c r="T1494" s="294">
        <v>4.96</v>
      </c>
      <c r="U1494" s="296">
        <f t="shared" si="1521"/>
        <v>50.612244897959179</v>
      </c>
      <c r="V1494" s="294">
        <f t="shared" si="1500"/>
        <v>4.8400000000000007</v>
      </c>
      <c r="W1494" s="294">
        <v>2.8</v>
      </c>
      <c r="X1494" s="252">
        <v>0.7</v>
      </c>
      <c r="Y1494" s="294">
        <f t="shared" si="1493"/>
        <v>3.5</v>
      </c>
      <c r="Z1494" s="294">
        <v>1.02</v>
      </c>
      <c r="AA1494" s="296">
        <f t="shared" si="1501"/>
        <v>29.142857142857142</v>
      </c>
      <c r="AB1494" s="294">
        <f t="shared" si="1502"/>
        <v>2.48</v>
      </c>
      <c r="AC1494" s="243">
        <v>79.859999999999985</v>
      </c>
      <c r="AD1494" s="97">
        <v>118.15286</v>
      </c>
      <c r="AE1494" s="243">
        <f t="shared" si="1503"/>
        <v>198.01285999999999</v>
      </c>
      <c r="AF1494" s="243">
        <v>75.02</v>
      </c>
      <c r="AG1494" s="242">
        <f t="shared" si="1504"/>
        <v>37.886428184512866</v>
      </c>
      <c r="AH1494" s="243">
        <f t="shared" si="1505"/>
        <v>122.99285999999999</v>
      </c>
      <c r="AI1494" s="243">
        <v>354.78799999999995</v>
      </c>
      <c r="AJ1494" s="243">
        <v>174.34533999999999</v>
      </c>
      <c r="AK1494" s="243">
        <f t="shared" si="1506"/>
        <v>529.13333999999998</v>
      </c>
      <c r="AL1494" s="243">
        <v>131.30000000000001</v>
      </c>
      <c r="AM1494" s="242">
        <f t="shared" si="1507"/>
        <v>24.81416120934659</v>
      </c>
      <c r="AN1494" s="243">
        <f t="shared" si="1508"/>
        <v>397.83333999999996</v>
      </c>
      <c r="AO1494" s="243">
        <v>293.75</v>
      </c>
      <c r="AP1494" s="243">
        <v>161.83016000000001</v>
      </c>
      <c r="AQ1494" s="243">
        <f t="shared" si="1509"/>
        <v>455.58015999999998</v>
      </c>
      <c r="AR1494" s="243">
        <v>103.64</v>
      </c>
      <c r="AS1494" s="242">
        <f t="shared" si="1510"/>
        <v>22.749015233674797</v>
      </c>
      <c r="AT1494" s="243">
        <f t="shared" si="1511"/>
        <v>351.94015999999999</v>
      </c>
      <c r="AU1494" s="243">
        <v>8.0100000000000016</v>
      </c>
      <c r="AV1494" s="94"/>
      <c r="AW1494" s="243">
        <f t="shared" si="1512"/>
        <v>8.0100000000000016</v>
      </c>
      <c r="AX1494" s="243">
        <v>3.46</v>
      </c>
      <c r="AY1494" s="242">
        <f t="shared" si="1513"/>
        <v>43.196004993757789</v>
      </c>
      <c r="AZ1494" s="243">
        <f t="shared" si="1514"/>
        <v>4.5500000000000016</v>
      </c>
      <c r="BA1494" s="243">
        <v>75.149999999999991</v>
      </c>
      <c r="BB1494" s="243">
        <v>36.584890000000001</v>
      </c>
      <c r="BC1494" s="243">
        <f t="shared" si="1515"/>
        <v>111.73488999999999</v>
      </c>
      <c r="BD1494" s="243">
        <v>28.56</v>
      </c>
      <c r="BE1494" s="242">
        <f t="shared" si="1516"/>
        <v>25.56050308010327</v>
      </c>
      <c r="BF1494" s="243">
        <f t="shared" si="1517"/>
        <v>83.174889999999991</v>
      </c>
      <c r="BG1494" s="86">
        <f t="shared" si="1494"/>
        <v>834.67199999999991</v>
      </c>
      <c r="BH1494" s="86">
        <f t="shared" si="1494"/>
        <v>507.09325000000001</v>
      </c>
      <c r="BI1494" s="86">
        <f t="shared" si="1518"/>
        <v>1341.7652499999999</v>
      </c>
      <c r="BJ1494" s="86">
        <f t="shared" si="1495"/>
        <v>360.5</v>
      </c>
      <c r="BK1494" s="85">
        <f t="shared" si="1519"/>
        <v>26.867591033528409</v>
      </c>
      <c r="BL1494" s="86">
        <f t="shared" si="1520"/>
        <v>981.26524999999992</v>
      </c>
      <c r="BN1494" s="214"/>
    </row>
    <row r="1495" spans="1:66" ht="20.25" x14ac:dyDescent="0.3">
      <c r="A1495" s="17">
        <v>4</v>
      </c>
      <c r="B1495" s="17"/>
      <c r="C1495" s="232">
        <v>11</v>
      </c>
      <c r="D1495" s="239" t="s">
        <v>26</v>
      </c>
      <c r="E1495" s="294">
        <v>4.0000000000013358E-3</v>
      </c>
      <c r="F1495" s="295"/>
      <c r="G1495" s="294">
        <f t="shared" si="1496"/>
        <v>4.0000000000013358E-3</v>
      </c>
      <c r="H1495" s="294"/>
      <c r="I1495" s="296">
        <f t="shared" si="1490"/>
        <v>0</v>
      </c>
      <c r="J1495" s="294">
        <f t="shared" si="1491"/>
        <v>4.0000000000013358E-3</v>
      </c>
      <c r="K1495" s="294">
        <v>94.05</v>
      </c>
      <c r="L1495" s="252">
        <v>42.75</v>
      </c>
      <c r="M1495" s="294">
        <f t="shared" si="1497"/>
        <v>136.80000000000001</v>
      </c>
      <c r="N1495" s="294">
        <v>34.200000000000003</v>
      </c>
      <c r="O1495" s="296">
        <f t="shared" si="1498"/>
        <v>25</v>
      </c>
      <c r="P1495" s="294">
        <f t="shared" si="1492"/>
        <v>102.60000000000001</v>
      </c>
      <c r="Q1495" s="294">
        <v>21.619999999999997</v>
      </c>
      <c r="R1495" s="252">
        <v>14.25</v>
      </c>
      <c r="S1495" s="294">
        <f t="shared" si="1499"/>
        <v>35.869999999999997</v>
      </c>
      <c r="T1495" s="294">
        <v>6.79</v>
      </c>
      <c r="U1495" s="296">
        <f t="shared" si="1521"/>
        <v>18.929467521605801</v>
      </c>
      <c r="V1495" s="294">
        <f t="shared" si="1500"/>
        <v>29.08</v>
      </c>
      <c r="W1495" s="294">
        <v>2.9900000000000011</v>
      </c>
      <c r="X1495" s="252">
        <v>2.2000000000000002</v>
      </c>
      <c r="Y1495" s="294">
        <f t="shared" si="1493"/>
        <v>5.1900000000000013</v>
      </c>
      <c r="Z1495" s="294">
        <v>1.55</v>
      </c>
      <c r="AA1495" s="296">
        <f t="shared" si="1501"/>
        <v>29.865125240847778</v>
      </c>
      <c r="AB1495" s="294">
        <f t="shared" si="1502"/>
        <v>3.6400000000000015</v>
      </c>
      <c r="AC1495" s="243">
        <v>190.54</v>
      </c>
      <c r="AD1495" s="97">
        <v>371.33756</v>
      </c>
      <c r="AE1495" s="243">
        <f t="shared" si="1503"/>
        <v>561.87756000000002</v>
      </c>
      <c r="AF1495" s="243">
        <v>161.72</v>
      </c>
      <c r="AG1495" s="242">
        <f t="shared" si="1504"/>
        <v>28.782071311052178</v>
      </c>
      <c r="AH1495" s="243">
        <f t="shared" si="1505"/>
        <v>400.15755999999999</v>
      </c>
      <c r="AI1495" s="243">
        <v>1145.71</v>
      </c>
      <c r="AJ1495" s="243">
        <v>675.69510000000002</v>
      </c>
      <c r="AK1495" s="243">
        <f t="shared" si="1506"/>
        <v>1821.4050999999999</v>
      </c>
      <c r="AL1495" s="243">
        <v>528.52</v>
      </c>
      <c r="AM1495" s="242">
        <f t="shared" si="1507"/>
        <v>29.017158236792024</v>
      </c>
      <c r="AN1495" s="243">
        <f t="shared" si="1508"/>
        <v>1292.8851</v>
      </c>
      <c r="AO1495" s="243">
        <v>1072.5780000000002</v>
      </c>
      <c r="AP1495" s="243">
        <v>624.25632000000007</v>
      </c>
      <c r="AQ1495" s="243">
        <f t="shared" si="1509"/>
        <v>1696.8343200000004</v>
      </c>
      <c r="AR1495" s="243">
        <v>311.60000000000002</v>
      </c>
      <c r="AS1495" s="242">
        <f t="shared" si="1510"/>
        <v>18.363607827074123</v>
      </c>
      <c r="AT1495" s="243">
        <f t="shared" si="1511"/>
        <v>1385.2343200000005</v>
      </c>
      <c r="AU1495" s="243">
        <v>0</v>
      </c>
      <c r="AV1495" s="94"/>
      <c r="AW1495" s="243">
        <f t="shared" si="1512"/>
        <v>0</v>
      </c>
      <c r="AX1495" s="243"/>
      <c r="AY1495" s="242">
        <f t="shared" si="1513"/>
        <v>0</v>
      </c>
      <c r="AZ1495" s="243">
        <f t="shared" si="1514"/>
        <v>0</v>
      </c>
      <c r="BA1495" s="243">
        <v>27.590000000000003</v>
      </c>
      <c r="BB1495" s="243">
        <v>12.303129999999999</v>
      </c>
      <c r="BC1495" s="243">
        <f t="shared" si="1515"/>
        <v>39.893129999999999</v>
      </c>
      <c r="BD1495" s="243">
        <v>10.15</v>
      </c>
      <c r="BE1495" s="242">
        <f t="shared" si="1516"/>
        <v>25.442977274533234</v>
      </c>
      <c r="BF1495" s="243">
        <f t="shared" si="1517"/>
        <v>29.743130000000001</v>
      </c>
      <c r="BG1495" s="86">
        <f t="shared" si="1494"/>
        <v>2555.0820000000003</v>
      </c>
      <c r="BH1495" s="86">
        <f t="shared" si="1494"/>
        <v>1742.7921100000001</v>
      </c>
      <c r="BI1495" s="86">
        <f t="shared" si="1518"/>
        <v>4297.8741100000007</v>
      </c>
      <c r="BJ1495" s="86">
        <f t="shared" si="1495"/>
        <v>1054.53</v>
      </c>
      <c r="BK1495" s="85">
        <f t="shared" si="1519"/>
        <v>24.536083957098498</v>
      </c>
      <c r="BL1495" s="86">
        <f t="shared" si="1520"/>
        <v>3243.3441100000009</v>
      </c>
      <c r="BN1495" s="214"/>
    </row>
    <row r="1496" spans="1:66" ht="20.25" x14ac:dyDescent="0.3">
      <c r="A1496" s="17"/>
      <c r="B1496" s="17"/>
      <c r="C1496" s="232">
        <v>12</v>
      </c>
      <c r="D1496" s="239" t="s">
        <v>27</v>
      </c>
      <c r="E1496" s="294">
        <v>2.0000000000006679E-3</v>
      </c>
      <c r="F1496" s="295"/>
      <c r="G1496" s="294">
        <f t="shared" si="1496"/>
        <v>2.0000000000006679E-3</v>
      </c>
      <c r="H1496" s="294"/>
      <c r="I1496" s="296">
        <f t="shared" si="1490"/>
        <v>0</v>
      </c>
      <c r="J1496" s="294">
        <f t="shared" si="1491"/>
        <v>2.0000000000006679E-3</v>
      </c>
      <c r="K1496" s="294">
        <v>40.790000000000006</v>
      </c>
      <c r="L1496" s="252">
        <v>17.46</v>
      </c>
      <c r="M1496" s="294">
        <f t="shared" si="1497"/>
        <v>58.250000000000007</v>
      </c>
      <c r="N1496" s="294">
        <v>39.770000000000003</v>
      </c>
      <c r="O1496" s="296">
        <f t="shared" si="1498"/>
        <v>68.274678111587988</v>
      </c>
      <c r="P1496" s="294">
        <f t="shared" si="1492"/>
        <v>18.480000000000004</v>
      </c>
      <c r="Q1496" s="294">
        <v>9.7200000000000006</v>
      </c>
      <c r="R1496" s="252">
        <v>5.82</v>
      </c>
      <c r="S1496" s="294">
        <f t="shared" si="1499"/>
        <v>15.540000000000001</v>
      </c>
      <c r="T1496" s="294">
        <v>9.65</v>
      </c>
      <c r="U1496" s="296">
        <f t="shared" si="1521"/>
        <v>62.097812097812103</v>
      </c>
      <c r="V1496" s="294">
        <f t="shared" si="1500"/>
        <v>5.8900000000000006</v>
      </c>
      <c r="W1496" s="294">
        <v>1.0499999999999998</v>
      </c>
      <c r="X1496" s="252">
        <v>0.8</v>
      </c>
      <c r="Y1496" s="294">
        <f t="shared" si="1493"/>
        <v>1.8499999999999999</v>
      </c>
      <c r="Z1496" s="294">
        <v>0.95</v>
      </c>
      <c r="AA1496" s="296">
        <f t="shared" si="1501"/>
        <v>51.351351351351347</v>
      </c>
      <c r="AB1496" s="294">
        <f t="shared" si="1502"/>
        <v>0.89999999999999991</v>
      </c>
      <c r="AC1496" s="243">
        <v>26.150000000000006</v>
      </c>
      <c r="AD1496" s="97">
        <v>135.03183999999999</v>
      </c>
      <c r="AE1496" s="243">
        <f t="shared" si="1503"/>
        <v>161.18183999999999</v>
      </c>
      <c r="AF1496" s="243">
        <v>42.35</v>
      </c>
      <c r="AG1496" s="242">
        <f t="shared" si="1504"/>
        <v>26.274672134280141</v>
      </c>
      <c r="AH1496" s="243">
        <f t="shared" si="1505"/>
        <v>118.83184</v>
      </c>
      <c r="AI1496" s="243">
        <v>238.93800000000002</v>
      </c>
      <c r="AJ1496" s="243">
        <v>271.03386</v>
      </c>
      <c r="AK1496" s="243">
        <f t="shared" si="1506"/>
        <v>509.97185999999999</v>
      </c>
      <c r="AL1496" s="243">
        <v>240.96</v>
      </c>
      <c r="AM1496" s="242">
        <f t="shared" si="1507"/>
        <v>47.249665893329876</v>
      </c>
      <c r="AN1496" s="243">
        <f t="shared" si="1508"/>
        <v>269.01185999999996</v>
      </c>
      <c r="AO1496" s="243">
        <v>286.75399999999991</v>
      </c>
      <c r="AP1496" s="243">
        <v>250.75798</v>
      </c>
      <c r="AQ1496" s="243">
        <f t="shared" si="1509"/>
        <v>537.51197999999988</v>
      </c>
      <c r="AR1496" s="243">
        <v>280.45</v>
      </c>
      <c r="AS1496" s="242">
        <f t="shared" si="1510"/>
        <v>52.175581277276841</v>
      </c>
      <c r="AT1496" s="243">
        <f t="shared" si="1511"/>
        <v>257.06197999999989</v>
      </c>
      <c r="AU1496" s="243">
        <v>0</v>
      </c>
      <c r="AV1496" s="94"/>
      <c r="AW1496" s="243">
        <f t="shared" si="1512"/>
        <v>0</v>
      </c>
      <c r="AX1496" s="243"/>
      <c r="AY1496" s="242">
        <f t="shared" si="1513"/>
        <v>0</v>
      </c>
      <c r="AZ1496" s="243">
        <f t="shared" si="1514"/>
        <v>0</v>
      </c>
      <c r="BA1496" s="243">
        <v>0</v>
      </c>
      <c r="BB1496" s="243">
        <v>0</v>
      </c>
      <c r="BC1496" s="243">
        <f t="shared" si="1515"/>
        <v>0</v>
      </c>
      <c r="BD1496" s="243"/>
      <c r="BE1496" s="242">
        <f t="shared" si="1516"/>
        <v>0</v>
      </c>
      <c r="BF1496" s="243">
        <f t="shared" si="1517"/>
        <v>0</v>
      </c>
      <c r="BG1496" s="86">
        <f t="shared" si="1494"/>
        <v>603.40399999999988</v>
      </c>
      <c r="BH1496" s="86">
        <f t="shared" si="1494"/>
        <v>680.90368000000001</v>
      </c>
      <c r="BI1496" s="86">
        <f t="shared" si="1518"/>
        <v>1284.3076799999999</v>
      </c>
      <c r="BJ1496" s="86">
        <f t="shared" si="1495"/>
        <v>614.13</v>
      </c>
      <c r="BK1496" s="85">
        <f t="shared" si="1519"/>
        <v>47.81798081282205</v>
      </c>
      <c r="BL1496" s="86">
        <f t="shared" si="1520"/>
        <v>670.1776799999999</v>
      </c>
      <c r="BN1496" s="214"/>
    </row>
    <row r="1497" spans="1:66" ht="20.25" x14ac:dyDescent="0.3">
      <c r="A1497" s="17">
        <v>5</v>
      </c>
      <c r="B1497" s="17"/>
      <c r="C1497" s="232">
        <v>13</v>
      </c>
      <c r="D1497" s="239" t="s">
        <v>28</v>
      </c>
      <c r="E1497" s="294">
        <v>-1.9999999999988916E-3</v>
      </c>
      <c r="F1497" s="295"/>
      <c r="G1497" s="294">
        <f t="shared" si="1496"/>
        <v>-1.9999999999988916E-3</v>
      </c>
      <c r="H1497" s="294"/>
      <c r="I1497" s="296">
        <f t="shared" si="1490"/>
        <v>0</v>
      </c>
      <c r="J1497" s="294">
        <f t="shared" si="1491"/>
        <v>-1.9999999999988916E-3</v>
      </c>
      <c r="K1497" s="294">
        <v>44.33</v>
      </c>
      <c r="L1497" s="252">
        <v>25.2</v>
      </c>
      <c r="M1497" s="294">
        <f t="shared" si="1497"/>
        <v>69.53</v>
      </c>
      <c r="N1497" s="294">
        <v>18.3</v>
      </c>
      <c r="O1497" s="296">
        <f t="shared" si="1498"/>
        <v>26.319574284481519</v>
      </c>
      <c r="P1497" s="294">
        <f t="shared" si="1492"/>
        <v>51.230000000000004</v>
      </c>
      <c r="Q1497" s="294">
        <v>8.4</v>
      </c>
      <c r="R1497" s="252">
        <v>8.4</v>
      </c>
      <c r="S1497" s="294">
        <f t="shared" si="1499"/>
        <v>16.8</v>
      </c>
      <c r="T1497" s="294">
        <v>8.4</v>
      </c>
      <c r="U1497" s="296">
        <f t="shared" si="1521"/>
        <v>50</v>
      </c>
      <c r="V1497" s="294">
        <f t="shared" si="1500"/>
        <v>8.4</v>
      </c>
      <c r="W1497" s="294">
        <v>0</v>
      </c>
      <c r="X1497" s="252">
        <v>1</v>
      </c>
      <c r="Y1497" s="294">
        <f t="shared" si="1493"/>
        <v>1</v>
      </c>
      <c r="Z1497" s="294"/>
      <c r="AA1497" s="296">
        <f t="shared" si="1501"/>
        <v>0</v>
      </c>
      <c r="AB1497" s="294">
        <f t="shared" si="1502"/>
        <v>1</v>
      </c>
      <c r="AC1497" s="243">
        <v>0</v>
      </c>
      <c r="AD1497" s="97">
        <v>168.78980000000001</v>
      </c>
      <c r="AE1497" s="243">
        <f t="shared" si="1503"/>
        <v>168.78980000000001</v>
      </c>
      <c r="AF1497" s="243">
        <v>24</v>
      </c>
      <c r="AG1497" s="242">
        <f t="shared" si="1504"/>
        <v>14.218868675713816</v>
      </c>
      <c r="AH1497" s="243">
        <f t="shared" si="1505"/>
        <v>144.78980000000001</v>
      </c>
      <c r="AI1497" s="243">
        <v>599.87000000000012</v>
      </c>
      <c r="AJ1497" s="243">
        <v>399.62461999999999</v>
      </c>
      <c r="AK1497" s="243">
        <f t="shared" si="1506"/>
        <v>999.49462000000017</v>
      </c>
      <c r="AL1497" s="243">
        <v>354.62</v>
      </c>
      <c r="AM1497" s="242">
        <f t="shared" si="1507"/>
        <v>35.479930847451676</v>
      </c>
      <c r="AN1497" s="243">
        <f t="shared" si="1508"/>
        <v>644.87462000000016</v>
      </c>
      <c r="AO1497" s="243">
        <v>549.77300000000002</v>
      </c>
      <c r="AP1497" s="243">
        <v>369.14388000000002</v>
      </c>
      <c r="AQ1497" s="243">
        <f t="shared" si="1509"/>
        <v>918.91687999999999</v>
      </c>
      <c r="AR1497" s="243">
        <v>342.96</v>
      </c>
      <c r="AS1497" s="242">
        <f t="shared" si="1510"/>
        <v>37.322200458435368</v>
      </c>
      <c r="AT1497" s="243">
        <f t="shared" si="1511"/>
        <v>575.95687999999996</v>
      </c>
      <c r="AU1497" s="243">
        <v>0</v>
      </c>
      <c r="AV1497" s="94"/>
      <c r="AW1497" s="243">
        <f t="shared" si="1512"/>
        <v>0</v>
      </c>
      <c r="AX1497" s="243"/>
      <c r="AY1497" s="242">
        <f t="shared" si="1513"/>
        <v>0</v>
      </c>
      <c r="AZ1497" s="243">
        <f t="shared" si="1514"/>
        <v>0</v>
      </c>
      <c r="BA1497" s="243">
        <v>0</v>
      </c>
      <c r="BB1497" s="243">
        <v>0</v>
      </c>
      <c r="BC1497" s="243">
        <f t="shared" si="1515"/>
        <v>0</v>
      </c>
      <c r="BD1497" s="243"/>
      <c r="BE1497" s="242">
        <f t="shared" si="1516"/>
        <v>0</v>
      </c>
      <c r="BF1497" s="243">
        <f t="shared" si="1517"/>
        <v>0</v>
      </c>
      <c r="BG1497" s="86">
        <f t="shared" si="1494"/>
        <v>1202.3710000000001</v>
      </c>
      <c r="BH1497" s="86">
        <f t="shared" si="1494"/>
        <v>972.15830000000005</v>
      </c>
      <c r="BI1497" s="86">
        <f t="shared" si="1518"/>
        <v>2174.5293000000001</v>
      </c>
      <c r="BJ1497" s="86">
        <f t="shared" si="1495"/>
        <v>748.28</v>
      </c>
      <c r="BK1497" s="85">
        <f t="shared" si="1519"/>
        <v>34.411125203049686</v>
      </c>
      <c r="BL1497" s="86">
        <f t="shared" si="1520"/>
        <v>1426.2493000000002</v>
      </c>
      <c r="BN1497" s="214"/>
    </row>
    <row r="1498" spans="1:66" ht="20.25" x14ac:dyDescent="0.3">
      <c r="A1498" s="17"/>
      <c r="B1498" s="17"/>
      <c r="C1498" s="232">
        <v>14</v>
      </c>
      <c r="D1498" s="239" t="s">
        <v>29</v>
      </c>
      <c r="E1498" s="294">
        <v>-1.9999999999997797E-3</v>
      </c>
      <c r="F1498" s="295"/>
      <c r="G1498" s="294">
        <f t="shared" si="1496"/>
        <v>-1.9999999999997797E-3</v>
      </c>
      <c r="H1498" s="294"/>
      <c r="I1498" s="296">
        <f t="shared" si="1490"/>
        <v>0</v>
      </c>
      <c r="J1498" s="294">
        <f t="shared" si="1491"/>
        <v>-1.9999999999997797E-3</v>
      </c>
      <c r="K1498" s="294">
        <v>7.02</v>
      </c>
      <c r="L1498" s="252">
        <v>7.02</v>
      </c>
      <c r="M1498" s="294">
        <f t="shared" si="1497"/>
        <v>14.04</v>
      </c>
      <c r="N1498" s="294">
        <v>12.12</v>
      </c>
      <c r="O1498" s="296">
        <f t="shared" si="1498"/>
        <v>86.324786324786331</v>
      </c>
      <c r="P1498" s="294">
        <f t="shared" si="1492"/>
        <v>1.92</v>
      </c>
      <c r="Q1498" s="294">
        <v>2.34</v>
      </c>
      <c r="R1498" s="252">
        <v>2.34</v>
      </c>
      <c r="S1498" s="294">
        <f t="shared" si="1499"/>
        <v>4.68</v>
      </c>
      <c r="T1498" s="294">
        <v>4.26</v>
      </c>
      <c r="U1498" s="296">
        <f t="shared" si="1521"/>
        <v>91.025641025641022</v>
      </c>
      <c r="V1498" s="294">
        <f t="shared" si="1500"/>
        <v>0.41999999999999993</v>
      </c>
      <c r="W1498" s="294">
        <v>0.5</v>
      </c>
      <c r="X1498" s="252">
        <v>0.5</v>
      </c>
      <c r="Y1498" s="294">
        <f t="shared" si="1493"/>
        <v>1</v>
      </c>
      <c r="Z1498" s="294">
        <v>1</v>
      </c>
      <c r="AA1498" s="296">
        <f t="shared" si="1501"/>
        <v>100</v>
      </c>
      <c r="AB1498" s="294">
        <f t="shared" si="1502"/>
        <v>0</v>
      </c>
      <c r="AC1498" s="243">
        <v>69.330000000000013</v>
      </c>
      <c r="AD1498" s="97">
        <v>84.394900000000007</v>
      </c>
      <c r="AE1498" s="243">
        <f t="shared" si="1503"/>
        <v>153.72490000000002</v>
      </c>
      <c r="AF1498" s="243">
        <v>18.59</v>
      </c>
      <c r="AG1498" s="242">
        <f t="shared" si="1504"/>
        <v>12.09303112247918</v>
      </c>
      <c r="AH1498" s="243">
        <f t="shared" si="1505"/>
        <v>135.13490000000002</v>
      </c>
      <c r="AI1498" s="243">
        <v>300.67600000000004</v>
      </c>
      <c r="AJ1498" s="243">
        <v>106.98124</v>
      </c>
      <c r="AK1498" s="243">
        <f t="shared" si="1506"/>
        <v>407.65724000000006</v>
      </c>
      <c r="AL1498" s="243">
        <v>26.35</v>
      </c>
      <c r="AM1498" s="242">
        <f t="shared" si="1507"/>
        <v>6.463763528399495</v>
      </c>
      <c r="AN1498" s="243">
        <f t="shared" si="1508"/>
        <v>381.30724000000004</v>
      </c>
      <c r="AO1498" s="243">
        <v>267.178</v>
      </c>
      <c r="AP1498" s="243">
        <v>99.138919999999999</v>
      </c>
      <c r="AQ1498" s="243">
        <f t="shared" si="1509"/>
        <v>366.31691999999998</v>
      </c>
      <c r="AR1498" s="243">
        <v>13.93</v>
      </c>
      <c r="AS1498" s="242">
        <f t="shared" si="1510"/>
        <v>3.8027181490824944</v>
      </c>
      <c r="AT1498" s="243">
        <f t="shared" si="1511"/>
        <v>352.38691999999998</v>
      </c>
      <c r="AU1498" s="243">
        <v>0</v>
      </c>
      <c r="AV1498" s="94"/>
      <c r="AW1498" s="243">
        <f t="shared" si="1512"/>
        <v>0</v>
      </c>
      <c r="AX1498" s="243"/>
      <c r="AY1498" s="242">
        <f t="shared" si="1513"/>
        <v>0</v>
      </c>
      <c r="AZ1498" s="243">
        <f t="shared" si="1514"/>
        <v>0</v>
      </c>
      <c r="BA1498" s="243">
        <v>0</v>
      </c>
      <c r="BB1498" s="243">
        <v>0</v>
      </c>
      <c r="BC1498" s="243">
        <f t="shared" si="1515"/>
        <v>0</v>
      </c>
      <c r="BD1498" s="243"/>
      <c r="BE1498" s="242">
        <f t="shared" si="1516"/>
        <v>0</v>
      </c>
      <c r="BF1498" s="243">
        <f t="shared" si="1517"/>
        <v>0</v>
      </c>
      <c r="BG1498" s="86">
        <f t="shared" si="1494"/>
        <v>647.04200000000003</v>
      </c>
      <c r="BH1498" s="86">
        <f t="shared" si="1494"/>
        <v>300.37506000000002</v>
      </c>
      <c r="BI1498" s="86">
        <f t="shared" si="1518"/>
        <v>947.41705999999999</v>
      </c>
      <c r="BJ1498" s="86">
        <f t="shared" si="1495"/>
        <v>76.25</v>
      </c>
      <c r="BK1498" s="85">
        <f t="shared" si="1519"/>
        <v>8.0481979076880883</v>
      </c>
      <c r="BL1498" s="86">
        <f t="shared" si="1520"/>
        <v>871.16705999999999</v>
      </c>
      <c r="BN1498" s="214"/>
    </row>
    <row r="1499" spans="1:66" ht="20.25" x14ac:dyDescent="0.3">
      <c r="A1499" s="17">
        <v>6</v>
      </c>
      <c r="B1499" s="17">
        <v>2</v>
      </c>
      <c r="C1499" s="232">
        <v>15</v>
      </c>
      <c r="D1499" s="239" t="s">
        <v>30</v>
      </c>
      <c r="E1499" s="294">
        <v>3.9999999999995595E-3</v>
      </c>
      <c r="F1499" s="295"/>
      <c r="G1499" s="294">
        <f t="shared" si="1496"/>
        <v>3.9999999999995595E-3</v>
      </c>
      <c r="H1499" s="294"/>
      <c r="I1499" s="296">
        <f t="shared" si="1490"/>
        <v>0</v>
      </c>
      <c r="J1499" s="294">
        <f t="shared" si="1491"/>
        <v>3.9999999999995595E-3</v>
      </c>
      <c r="K1499" s="294">
        <v>73.08</v>
      </c>
      <c r="L1499" s="252">
        <v>24.57</v>
      </c>
      <c r="M1499" s="294">
        <f t="shared" si="1497"/>
        <v>97.65</v>
      </c>
      <c r="N1499" s="294">
        <v>14</v>
      </c>
      <c r="O1499" s="296">
        <f t="shared" si="1498"/>
        <v>14.336917562724013</v>
      </c>
      <c r="P1499" s="294">
        <f t="shared" si="1492"/>
        <v>83.65</v>
      </c>
      <c r="Q1499" s="294">
        <v>21.24</v>
      </c>
      <c r="R1499" s="252">
        <v>8.19</v>
      </c>
      <c r="S1499" s="294">
        <f t="shared" si="1499"/>
        <v>29.43</v>
      </c>
      <c r="T1499" s="294">
        <v>5.83</v>
      </c>
      <c r="U1499" s="296">
        <f t="shared" si="1521"/>
        <v>19.809717974855591</v>
      </c>
      <c r="V1499" s="294">
        <f t="shared" si="1500"/>
        <v>23.6</v>
      </c>
      <c r="W1499" s="294">
        <v>2.79</v>
      </c>
      <c r="X1499" s="252">
        <v>1.3</v>
      </c>
      <c r="Y1499" s="294">
        <f t="shared" si="1493"/>
        <v>4.09</v>
      </c>
      <c r="Z1499" s="294">
        <v>2.5</v>
      </c>
      <c r="AA1499" s="296">
        <f t="shared" si="1501"/>
        <v>61.124694376528119</v>
      </c>
      <c r="AB1499" s="294">
        <f t="shared" si="1502"/>
        <v>1.5899999999999999</v>
      </c>
      <c r="AC1499" s="243">
        <v>207.01</v>
      </c>
      <c r="AD1499" s="97">
        <v>219.42674</v>
      </c>
      <c r="AE1499" s="243">
        <f t="shared" si="1503"/>
        <v>426.43673999999999</v>
      </c>
      <c r="AF1499" s="243"/>
      <c r="AG1499" s="242">
        <f t="shared" si="1504"/>
        <v>0</v>
      </c>
      <c r="AH1499" s="243">
        <f t="shared" si="1505"/>
        <v>426.43673999999999</v>
      </c>
      <c r="AI1499" s="243">
        <v>402.33600000000007</v>
      </c>
      <c r="AJ1499" s="243">
        <v>378.28251999999998</v>
      </c>
      <c r="AK1499" s="243">
        <f t="shared" si="1506"/>
        <v>780.61851999999999</v>
      </c>
      <c r="AL1499" s="243">
        <v>395.08</v>
      </c>
      <c r="AM1499" s="242">
        <f t="shared" si="1507"/>
        <v>50.611148708078304</v>
      </c>
      <c r="AN1499" s="243">
        <f t="shared" si="1508"/>
        <v>385.53852000000001</v>
      </c>
      <c r="AO1499" s="243">
        <v>623.22499999999991</v>
      </c>
      <c r="AP1499" s="243">
        <v>350.31683999999996</v>
      </c>
      <c r="AQ1499" s="243">
        <f t="shared" si="1509"/>
        <v>973.54183999999987</v>
      </c>
      <c r="AR1499" s="243">
        <v>244.26</v>
      </c>
      <c r="AS1499" s="242">
        <f t="shared" si="1510"/>
        <v>25.089830756529174</v>
      </c>
      <c r="AT1499" s="243">
        <f t="shared" si="1511"/>
        <v>729.28183999999987</v>
      </c>
      <c r="AU1499" s="243">
        <v>10.54</v>
      </c>
      <c r="AV1499" s="94"/>
      <c r="AW1499" s="243">
        <f t="shared" si="1512"/>
        <v>10.54</v>
      </c>
      <c r="AX1499" s="243"/>
      <c r="AY1499" s="242">
        <f t="shared" si="1513"/>
        <v>0</v>
      </c>
      <c r="AZ1499" s="243">
        <f t="shared" si="1514"/>
        <v>10.54</v>
      </c>
      <c r="BA1499" s="243">
        <v>48.14</v>
      </c>
      <c r="BB1499" s="243">
        <v>14.81677</v>
      </c>
      <c r="BC1499" s="243">
        <f t="shared" si="1515"/>
        <v>62.956769999999999</v>
      </c>
      <c r="BD1499" s="243"/>
      <c r="BE1499" s="242">
        <f t="shared" si="1516"/>
        <v>0</v>
      </c>
      <c r="BF1499" s="243">
        <f t="shared" si="1517"/>
        <v>62.956769999999999</v>
      </c>
      <c r="BG1499" s="86">
        <f t="shared" si="1494"/>
        <v>1388.365</v>
      </c>
      <c r="BH1499" s="86">
        <f t="shared" si="1494"/>
        <v>996.90286999999989</v>
      </c>
      <c r="BI1499" s="86">
        <f t="shared" si="1518"/>
        <v>2385.2678699999997</v>
      </c>
      <c r="BJ1499" s="86">
        <f t="shared" si="1495"/>
        <v>661.67</v>
      </c>
      <c r="BK1499" s="85">
        <f t="shared" si="1519"/>
        <v>27.739861351505148</v>
      </c>
      <c r="BL1499" s="86">
        <f t="shared" si="1520"/>
        <v>1723.5978699999996</v>
      </c>
      <c r="BN1499" s="214"/>
    </row>
    <row r="1500" spans="1:66" ht="20.25" x14ac:dyDescent="0.3">
      <c r="A1500" s="17">
        <v>7</v>
      </c>
      <c r="B1500" s="17"/>
      <c r="C1500" s="232">
        <v>16</v>
      </c>
      <c r="D1500" s="239" t="s">
        <v>31</v>
      </c>
      <c r="E1500" s="294">
        <v>-4.0000000000013358E-3</v>
      </c>
      <c r="F1500" s="295"/>
      <c r="G1500" s="294">
        <f t="shared" si="1496"/>
        <v>-4.0000000000013358E-3</v>
      </c>
      <c r="H1500" s="294"/>
      <c r="I1500" s="296">
        <f t="shared" si="1490"/>
        <v>0</v>
      </c>
      <c r="J1500" s="294">
        <f t="shared" si="1491"/>
        <v>-4.0000000000013358E-3</v>
      </c>
      <c r="K1500" s="294">
        <v>36.61</v>
      </c>
      <c r="L1500" s="252">
        <v>13.77</v>
      </c>
      <c r="M1500" s="294">
        <f t="shared" si="1497"/>
        <v>50.379999999999995</v>
      </c>
      <c r="N1500" s="294">
        <v>29.9</v>
      </c>
      <c r="O1500" s="296">
        <f t="shared" si="1498"/>
        <v>59.348947995236209</v>
      </c>
      <c r="P1500" s="294">
        <f t="shared" si="1492"/>
        <v>20.479999999999997</v>
      </c>
      <c r="Q1500" s="294">
        <v>11.339999999999996</v>
      </c>
      <c r="R1500" s="252">
        <v>4.59</v>
      </c>
      <c r="S1500" s="294">
        <f t="shared" si="1499"/>
        <v>15.929999999999996</v>
      </c>
      <c r="T1500" s="294">
        <v>11.19</v>
      </c>
      <c r="U1500" s="296">
        <f t="shared" si="1521"/>
        <v>70.244821092278727</v>
      </c>
      <c r="V1500" s="294">
        <f t="shared" si="1500"/>
        <v>4.7399999999999967</v>
      </c>
      <c r="W1500" s="294">
        <v>2.4</v>
      </c>
      <c r="X1500" s="252">
        <v>1.2</v>
      </c>
      <c r="Y1500" s="294">
        <f t="shared" si="1493"/>
        <v>3.5999999999999996</v>
      </c>
      <c r="Z1500" s="294">
        <v>2.4</v>
      </c>
      <c r="AA1500" s="296">
        <f t="shared" si="1501"/>
        <v>66.666666666666671</v>
      </c>
      <c r="AB1500" s="294">
        <f t="shared" si="1502"/>
        <v>1.1999999999999997</v>
      </c>
      <c r="AC1500" s="243">
        <v>94.54</v>
      </c>
      <c r="AD1500" s="97">
        <v>202.54776000000001</v>
      </c>
      <c r="AE1500" s="243">
        <f t="shared" si="1503"/>
        <v>297.08776</v>
      </c>
      <c r="AF1500" s="243">
        <v>45.1</v>
      </c>
      <c r="AG1500" s="242">
        <f t="shared" si="1504"/>
        <v>15.180699467389704</v>
      </c>
      <c r="AH1500" s="243">
        <f t="shared" si="1505"/>
        <v>251.98776000000001</v>
      </c>
      <c r="AI1500" s="243">
        <v>304.2059999999999</v>
      </c>
      <c r="AJ1500" s="243">
        <v>207.72492</v>
      </c>
      <c r="AK1500" s="243">
        <f t="shared" si="1506"/>
        <v>511.9309199999999</v>
      </c>
      <c r="AL1500" s="243">
        <v>175</v>
      </c>
      <c r="AM1500" s="242">
        <f t="shared" si="1507"/>
        <v>34.184299709812414</v>
      </c>
      <c r="AN1500" s="243">
        <f t="shared" si="1508"/>
        <v>336.9309199999999</v>
      </c>
      <c r="AO1500" s="243">
        <v>210.88300000000004</v>
      </c>
      <c r="AP1500" s="243">
        <v>192.72835999999998</v>
      </c>
      <c r="AQ1500" s="243">
        <f t="shared" si="1509"/>
        <v>403.61135999999999</v>
      </c>
      <c r="AR1500" s="243">
        <v>104.8</v>
      </c>
      <c r="AS1500" s="242">
        <f t="shared" si="1510"/>
        <v>25.965572425909915</v>
      </c>
      <c r="AT1500" s="243">
        <f t="shared" si="1511"/>
        <v>298.81135999999998</v>
      </c>
      <c r="AU1500" s="243">
        <v>15.099999999999998</v>
      </c>
      <c r="AV1500" s="94"/>
      <c r="AW1500" s="243">
        <f t="shared" si="1512"/>
        <v>15.099999999999998</v>
      </c>
      <c r="AX1500" s="243">
        <v>12.25</v>
      </c>
      <c r="AY1500" s="242">
        <f t="shared" si="1513"/>
        <v>81.125827814569547</v>
      </c>
      <c r="AZ1500" s="243">
        <f t="shared" si="1514"/>
        <v>2.8499999999999979</v>
      </c>
      <c r="BA1500" s="243">
        <v>103.02000000000001</v>
      </c>
      <c r="BB1500" s="243">
        <v>63.411029999999997</v>
      </c>
      <c r="BC1500" s="243">
        <f t="shared" si="1515"/>
        <v>166.43103000000002</v>
      </c>
      <c r="BD1500" s="243">
        <v>52.4</v>
      </c>
      <c r="BE1500" s="242">
        <f t="shared" si="1516"/>
        <v>31.484513434784361</v>
      </c>
      <c r="BF1500" s="243">
        <f t="shared" si="1517"/>
        <v>114.03103000000002</v>
      </c>
      <c r="BG1500" s="86">
        <f t="shared" si="1494"/>
        <v>778.09499999999991</v>
      </c>
      <c r="BH1500" s="86">
        <f t="shared" si="1494"/>
        <v>685.97207000000003</v>
      </c>
      <c r="BI1500" s="86">
        <f t="shared" si="1518"/>
        <v>1464.0670700000001</v>
      </c>
      <c r="BJ1500" s="86">
        <f t="shared" si="1495"/>
        <v>433.04</v>
      </c>
      <c r="BK1500" s="85">
        <f t="shared" si="1519"/>
        <v>29.577879925951756</v>
      </c>
      <c r="BL1500" s="86">
        <f t="shared" si="1520"/>
        <v>1031.0270700000001</v>
      </c>
      <c r="BN1500" s="214"/>
    </row>
    <row r="1501" spans="1:66" ht="20.25" x14ac:dyDescent="0.3">
      <c r="A1501" s="17"/>
      <c r="B1501" s="17"/>
      <c r="C1501" s="232">
        <v>17</v>
      </c>
      <c r="D1501" s="239" t="s">
        <v>32</v>
      </c>
      <c r="E1501" s="294">
        <v>0</v>
      </c>
      <c r="F1501" s="295"/>
      <c r="G1501" s="294">
        <f t="shared" si="1496"/>
        <v>0</v>
      </c>
      <c r="H1501" s="294"/>
      <c r="I1501" s="296">
        <f t="shared" si="1490"/>
        <v>0</v>
      </c>
      <c r="J1501" s="294">
        <f t="shared" si="1491"/>
        <v>0</v>
      </c>
      <c r="K1501" s="294">
        <v>41.12</v>
      </c>
      <c r="L1501" s="252">
        <v>20.7</v>
      </c>
      <c r="M1501" s="294">
        <f t="shared" si="1497"/>
        <v>61.819999999999993</v>
      </c>
      <c r="N1501" s="294">
        <v>15.37</v>
      </c>
      <c r="O1501" s="296">
        <f t="shared" si="1498"/>
        <v>24.862504043998708</v>
      </c>
      <c r="P1501" s="294">
        <f t="shared" si="1492"/>
        <v>46.449999999999996</v>
      </c>
      <c r="Q1501" s="294">
        <v>8.9400000000000013</v>
      </c>
      <c r="R1501" s="252">
        <v>6.9</v>
      </c>
      <c r="S1501" s="294">
        <f t="shared" si="1499"/>
        <v>15.840000000000002</v>
      </c>
      <c r="T1501" s="294">
        <v>8.1999999999999993</v>
      </c>
      <c r="U1501" s="296">
        <f t="shared" si="1521"/>
        <v>51.767676767676761</v>
      </c>
      <c r="V1501" s="294">
        <f t="shared" si="1500"/>
        <v>7.6400000000000023</v>
      </c>
      <c r="W1501" s="294">
        <v>0.5</v>
      </c>
      <c r="X1501" s="252">
        <v>0.9</v>
      </c>
      <c r="Y1501" s="294">
        <f t="shared" si="1493"/>
        <v>1.4</v>
      </c>
      <c r="Z1501" s="294">
        <v>1.1000000000000001</v>
      </c>
      <c r="AA1501" s="296">
        <f t="shared" si="1501"/>
        <v>78.571428571428584</v>
      </c>
      <c r="AB1501" s="294">
        <f t="shared" si="1502"/>
        <v>0.29999999999999982</v>
      </c>
      <c r="AC1501" s="243">
        <v>81.300000000000011</v>
      </c>
      <c r="AD1501" s="97">
        <v>151.91082</v>
      </c>
      <c r="AE1501" s="243">
        <f t="shared" si="1503"/>
        <v>233.21082000000001</v>
      </c>
      <c r="AF1501" s="243">
        <v>39.25</v>
      </c>
      <c r="AG1501" s="242">
        <f t="shared" si="1504"/>
        <v>16.830265422504841</v>
      </c>
      <c r="AH1501" s="243">
        <f t="shared" si="1505"/>
        <v>193.96082000000001</v>
      </c>
      <c r="AI1501" s="243">
        <v>311.52999999999997</v>
      </c>
      <c r="AJ1501" s="243">
        <v>326.16278</v>
      </c>
      <c r="AK1501" s="243">
        <f t="shared" si="1506"/>
        <v>637.69277999999997</v>
      </c>
      <c r="AL1501" s="243">
        <v>359.86</v>
      </c>
      <c r="AM1501" s="242">
        <f t="shared" si="1507"/>
        <v>56.431562546466338</v>
      </c>
      <c r="AN1501" s="243">
        <f t="shared" si="1508"/>
        <v>277.83277999999996</v>
      </c>
      <c r="AO1501" s="243">
        <v>405.54099999999994</v>
      </c>
      <c r="AP1501" s="243">
        <v>301.45528000000002</v>
      </c>
      <c r="AQ1501" s="243">
        <f t="shared" si="1509"/>
        <v>706.99627999999996</v>
      </c>
      <c r="AR1501" s="243">
        <v>234.27</v>
      </c>
      <c r="AS1501" s="242">
        <f t="shared" si="1510"/>
        <v>33.13595935752307</v>
      </c>
      <c r="AT1501" s="243">
        <f t="shared" si="1511"/>
        <v>472.72627999999997</v>
      </c>
      <c r="AU1501" s="243">
        <v>0</v>
      </c>
      <c r="AV1501" s="94"/>
      <c r="AW1501" s="243">
        <f t="shared" si="1512"/>
        <v>0</v>
      </c>
      <c r="AX1501" s="243"/>
      <c r="AY1501" s="242">
        <f t="shared" si="1513"/>
        <v>0</v>
      </c>
      <c r="AZ1501" s="243">
        <f t="shared" si="1514"/>
        <v>0</v>
      </c>
      <c r="BA1501" s="243">
        <v>0</v>
      </c>
      <c r="BB1501" s="243">
        <v>0</v>
      </c>
      <c r="BC1501" s="243">
        <f t="shared" si="1515"/>
        <v>0</v>
      </c>
      <c r="BD1501" s="243"/>
      <c r="BE1501" s="242">
        <f t="shared" si="1516"/>
        <v>0</v>
      </c>
      <c r="BF1501" s="243">
        <f t="shared" si="1517"/>
        <v>0</v>
      </c>
      <c r="BG1501" s="86">
        <f t="shared" si="1494"/>
        <v>848.93099999999981</v>
      </c>
      <c r="BH1501" s="86">
        <f t="shared" si="1494"/>
        <v>808.02888000000007</v>
      </c>
      <c r="BI1501" s="86">
        <f t="shared" si="1518"/>
        <v>1656.9598799999999</v>
      </c>
      <c r="BJ1501" s="86">
        <f t="shared" si="1495"/>
        <v>658.05000000000007</v>
      </c>
      <c r="BK1501" s="85">
        <f t="shared" si="1519"/>
        <v>39.714298936435327</v>
      </c>
      <c r="BL1501" s="86">
        <f t="shared" si="1520"/>
        <v>998.90987999999982</v>
      </c>
      <c r="BN1501" s="214"/>
    </row>
    <row r="1502" spans="1:66" ht="20.25" x14ac:dyDescent="0.3">
      <c r="A1502" s="17">
        <v>8</v>
      </c>
      <c r="B1502" s="17"/>
      <c r="C1502" s="232">
        <v>18</v>
      </c>
      <c r="D1502" s="239" t="s">
        <v>33</v>
      </c>
      <c r="E1502" s="294">
        <v>2.0000000000006679E-3</v>
      </c>
      <c r="F1502" s="295"/>
      <c r="G1502" s="294">
        <f t="shared" si="1496"/>
        <v>2.0000000000006679E-3</v>
      </c>
      <c r="H1502" s="294"/>
      <c r="I1502" s="296">
        <f t="shared" si="1490"/>
        <v>0</v>
      </c>
      <c r="J1502" s="294">
        <f t="shared" si="1491"/>
        <v>2.0000000000006679E-3</v>
      </c>
      <c r="K1502" s="294">
        <v>51.839999999999996</v>
      </c>
      <c r="L1502" s="252">
        <v>25.83</v>
      </c>
      <c r="M1502" s="294">
        <f t="shared" si="1497"/>
        <v>77.669999999999987</v>
      </c>
      <c r="N1502" s="294"/>
      <c r="O1502" s="296">
        <f t="shared" si="1498"/>
        <v>0</v>
      </c>
      <c r="P1502" s="294">
        <f t="shared" si="1492"/>
        <v>77.669999999999987</v>
      </c>
      <c r="Q1502" s="294">
        <v>8.5800000000000018</v>
      </c>
      <c r="R1502" s="252">
        <v>8.61</v>
      </c>
      <c r="S1502" s="294">
        <f t="shared" si="1499"/>
        <v>17.190000000000001</v>
      </c>
      <c r="T1502" s="294">
        <v>17.16</v>
      </c>
      <c r="U1502" s="296">
        <f t="shared" si="1521"/>
        <v>99.82547993019196</v>
      </c>
      <c r="V1502" s="294">
        <f t="shared" si="1500"/>
        <v>3.0000000000001137E-2</v>
      </c>
      <c r="W1502" s="294">
        <v>1.3000000000000003</v>
      </c>
      <c r="X1502" s="252">
        <v>1.3</v>
      </c>
      <c r="Y1502" s="294">
        <f t="shared" si="1493"/>
        <v>2.6000000000000005</v>
      </c>
      <c r="Z1502" s="294">
        <v>2.6</v>
      </c>
      <c r="AA1502" s="296">
        <f t="shared" si="1501"/>
        <v>99.999999999999972</v>
      </c>
      <c r="AB1502" s="294">
        <f t="shared" si="1502"/>
        <v>0</v>
      </c>
      <c r="AC1502" s="243">
        <v>207.01</v>
      </c>
      <c r="AD1502" s="97">
        <v>219.42674</v>
      </c>
      <c r="AE1502" s="243">
        <f t="shared" si="1503"/>
        <v>426.43673999999999</v>
      </c>
      <c r="AF1502" s="243">
        <v>264.2</v>
      </c>
      <c r="AG1502" s="242">
        <f t="shared" si="1504"/>
        <v>61.955262109920447</v>
      </c>
      <c r="AH1502" s="243">
        <f t="shared" si="1505"/>
        <v>162.23674</v>
      </c>
      <c r="AI1502" s="243">
        <v>287.75200000000007</v>
      </c>
      <c r="AJ1502" s="243">
        <v>400.86899999999997</v>
      </c>
      <c r="AK1502" s="243">
        <f t="shared" si="1506"/>
        <v>688.62100000000009</v>
      </c>
      <c r="AL1502" s="243">
        <v>538.48</v>
      </c>
      <c r="AM1502" s="242">
        <f t="shared" si="1507"/>
        <v>78.196860101565292</v>
      </c>
      <c r="AN1502" s="243">
        <f t="shared" si="1508"/>
        <v>150.14100000000008</v>
      </c>
      <c r="AO1502" s="243">
        <v>317.83299999999997</v>
      </c>
      <c r="AP1502" s="243">
        <v>370.87237999999996</v>
      </c>
      <c r="AQ1502" s="243">
        <f t="shared" si="1509"/>
        <v>688.70537999999988</v>
      </c>
      <c r="AR1502" s="243">
        <v>466.64</v>
      </c>
      <c r="AS1502" s="242">
        <f t="shared" si="1510"/>
        <v>67.756113651965393</v>
      </c>
      <c r="AT1502" s="243">
        <f t="shared" si="1511"/>
        <v>222.06537999999989</v>
      </c>
      <c r="AU1502" s="243">
        <v>64.13</v>
      </c>
      <c r="AV1502" s="94"/>
      <c r="AW1502" s="243">
        <f t="shared" si="1512"/>
        <v>64.13</v>
      </c>
      <c r="AX1502" s="243">
        <v>64.13</v>
      </c>
      <c r="AY1502" s="242">
        <f t="shared" si="1513"/>
        <v>100</v>
      </c>
      <c r="AZ1502" s="243">
        <f t="shared" si="1514"/>
        <v>0</v>
      </c>
      <c r="BA1502" s="243">
        <v>104.51000000000002</v>
      </c>
      <c r="BB1502" s="243">
        <v>104.90732</v>
      </c>
      <c r="BC1502" s="243">
        <f t="shared" si="1515"/>
        <v>209.41732000000002</v>
      </c>
      <c r="BD1502" s="243">
        <v>113.51</v>
      </c>
      <c r="BE1502" s="242">
        <f t="shared" si="1516"/>
        <v>54.202775587043128</v>
      </c>
      <c r="BF1502" s="243">
        <f t="shared" si="1517"/>
        <v>95.907320000000013</v>
      </c>
      <c r="BG1502" s="86">
        <f t="shared" si="1494"/>
        <v>1042.9569999999999</v>
      </c>
      <c r="BH1502" s="86">
        <f t="shared" si="1494"/>
        <v>1131.8154399999999</v>
      </c>
      <c r="BI1502" s="86">
        <f t="shared" si="1518"/>
        <v>2174.7724399999997</v>
      </c>
      <c r="BJ1502" s="86">
        <f t="shared" si="1495"/>
        <v>1466.7200000000003</v>
      </c>
      <c r="BK1502" s="85">
        <f t="shared" si="1519"/>
        <v>67.442458485449649</v>
      </c>
      <c r="BL1502" s="86">
        <f t="shared" si="1520"/>
        <v>708.05243999999948</v>
      </c>
      <c r="BN1502" s="214"/>
    </row>
    <row r="1503" spans="1:66" ht="20.25" x14ac:dyDescent="0.3">
      <c r="A1503" s="17"/>
      <c r="B1503" s="17"/>
      <c r="C1503" s="232">
        <v>19</v>
      </c>
      <c r="D1503" s="239" t="s">
        <v>34</v>
      </c>
      <c r="E1503" s="294">
        <v>-2.0000000000006679E-3</v>
      </c>
      <c r="F1503" s="295"/>
      <c r="G1503" s="294">
        <f t="shared" si="1496"/>
        <v>-2.0000000000006679E-3</v>
      </c>
      <c r="H1503" s="294"/>
      <c r="I1503" s="296">
        <f t="shared" si="1490"/>
        <v>0</v>
      </c>
      <c r="J1503" s="294">
        <f t="shared" si="1491"/>
        <v>-2.0000000000006679E-3</v>
      </c>
      <c r="K1503" s="294">
        <v>51.129999999999995</v>
      </c>
      <c r="L1503" s="252">
        <v>15.12</v>
      </c>
      <c r="M1503" s="294">
        <f t="shared" si="1497"/>
        <v>66.25</v>
      </c>
      <c r="N1503" s="294">
        <v>19.18</v>
      </c>
      <c r="O1503" s="296">
        <f t="shared" si="1498"/>
        <v>28.950943396226414</v>
      </c>
      <c r="P1503" s="294">
        <f t="shared" si="1492"/>
        <v>47.07</v>
      </c>
      <c r="Q1503" s="294">
        <v>9.77</v>
      </c>
      <c r="R1503" s="252">
        <v>5.04</v>
      </c>
      <c r="S1503" s="294">
        <f t="shared" si="1499"/>
        <v>14.809999999999999</v>
      </c>
      <c r="T1503" s="294">
        <v>7.47</v>
      </c>
      <c r="U1503" s="296">
        <f t="shared" si="1521"/>
        <v>50.438892640108037</v>
      </c>
      <c r="V1503" s="294">
        <f t="shared" si="1500"/>
        <v>7.339999999999999</v>
      </c>
      <c r="W1503" s="294">
        <v>1</v>
      </c>
      <c r="X1503" s="252">
        <v>1</v>
      </c>
      <c r="Y1503" s="294">
        <f t="shared" si="1493"/>
        <v>2</v>
      </c>
      <c r="Z1503" s="294">
        <v>1.3</v>
      </c>
      <c r="AA1503" s="296">
        <f t="shared" si="1501"/>
        <v>65</v>
      </c>
      <c r="AB1503" s="294">
        <f t="shared" si="1502"/>
        <v>0.7</v>
      </c>
      <c r="AC1503" s="243">
        <v>159.24</v>
      </c>
      <c r="AD1503" s="97">
        <v>168.78980000000001</v>
      </c>
      <c r="AE1503" s="243">
        <f t="shared" si="1503"/>
        <v>328.02980000000002</v>
      </c>
      <c r="AF1503" s="243">
        <v>144.16</v>
      </c>
      <c r="AG1503" s="242">
        <f t="shared" si="1504"/>
        <v>43.947226745862721</v>
      </c>
      <c r="AH1503" s="243">
        <f t="shared" si="1505"/>
        <v>183.86980000000003</v>
      </c>
      <c r="AI1503" s="243">
        <v>237.55600000000001</v>
      </c>
      <c r="AJ1503" s="243">
        <v>246.68108000000001</v>
      </c>
      <c r="AK1503" s="243">
        <f t="shared" si="1506"/>
        <v>484.23707999999999</v>
      </c>
      <c r="AL1503" s="243">
        <v>296.75</v>
      </c>
      <c r="AM1503" s="242">
        <f t="shared" si="1507"/>
        <v>61.28196543726061</v>
      </c>
      <c r="AN1503" s="243">
        <f t="shared" si="1508"/>
        <v>187.48707999999999</v>
      </c>
      <c r="AO1503" s="243">
        <v>281.33199999999999</v>
      </c>
      <c r="AP1503" s="243">
        <v>227.45660000000001</v>
      </c>
      <c r="AQ1503" s="243">
        <f t="shared" si="1509"/>
        <v>508.78859999999997</v>
      </c>
      <c r="AR1503" s="243">
        <v>238.68</v>
      </c>
      <c r="AS1503" s="242">
        <f t="shared" si="1510"/>
        <v>46.911428440024011</v>
      </c>
      <c r="AT1503" s="243">
        <f t="shared" si="1511"/>
        <v>270.10859999999997</v>
      </c>
      <c r="AU1503" s="243">
        <v>0</v>
      </c>
      <c r="AV1503" s="94"/>
      <c r="AW1503" s="243">
        <f t="shared" si="1512"/>
        <v>0</v>
      </c>
      <c r="AX1503" s="243"/>
      <c r="AY1503" s="242">
        <f t="shared" si="1513"/>
        <v>0</v>
      </c>
      <c r="AZ1503" s="243">
        <f t="shared" si="1514"/>
        <v>0</v>
      </c>
      <c r="BA1503" s="243">
        <v>0</v>
      </c>
      <c r="BB1503" s="243">
        <v>0</v>
      </c>
      <c r="BC1503" s="243">
        <f t="shared" si="1515"/>
        <v>0</v>
      </c>
      <c r="BD1503" s="243"/>
      <c r="BE1503" s="242">
        <f t="shared" si="1516"/>
        <v>0</v>
      </c>
      <c r="BF1503" s="243">
        <f t="shared" si="1517"/>
        <v>0</v>
      </c>
      <c r="BG1503" s="86">
        <f t="shared" si="1494"/>
        <v>740.02600000000007</v>
      </c>
      <c r="BH1503" s="86">
        <f t="shared" si="1494"/>
        <v>664.08748000000003</v>
      </c>
      <c r="BI1503" s="86">
        <f t="shared" si="1518"/>
        <v>1404.11348</v>
      </c>
      <c r="BJ1503" s="86">
        <f t="shared" si="1495"/>
        <v>707.54</v>
      </c>
      <c r="BK1503" s="85">
        <f t="shared" si="1519"/>
        <v>50.390514020277045</v>
      </c>
      <c r="BL1503" s="86">
        <f t="shared" si="1520"/>
        <v>696.57348000000002</v>
      </c>
      <c r="BN1503" s="214"/>
    </row>
    <row r="1504" spans="1:66" ht="20.25" x14ac:dyDescent="0.3">
      <c r="A1504" s="17">
        <v>9</v>
      </c>
      <c r="B1504" s="17">
        <v>3</v>
      </c>
      <c r="C1504" s="232">
        <v>20</v>
      </c>
      <c r="D1504" s="239" t="s">
        <v>35</v>
      </c>
      <c r="E1504" s="294">
        <v>0</v>
      </c>
      <c r="F1504" s="295"/>
      <c r="G1504" s="294">
        <f t="shared" si="1496"/>
        <v>0</v>
      </c>
      <c r="H1504" s="294"/>
      <c r="I1504" s="296">
        <f t="shared" si="1490"/>
        <v>0</v>
      </c>
      <c r="J1504" s="294">
        <f t="shared" si="1491"/>
        <v>0</v>
      </c>
      <c r="K1504" s="294">
        <v>63.54</v>
      </c>
      <c r="L1504" s="252">
        <v>20.34</v>
      </c>
      <c r="M1504" s="294">
        <f t="shared" si="1497"/>
        <v>83.88</v>
      </c>
      <c r="N1504" s="294">
        <v>17.2</v>
      </c>
      <c r="O1504" s="296">
        <f t="shared" si="1498"/>
        <v>20.50548402479733</v>
      </c>
      <c r="P1504" s="294">
        <f t="shared" si="1492"/>
        <v>66.679999999999993</v>
      </c>
      <c r="Q1504" s="294">
        <v>16.32</v>
      </c>
      <c r="R1504" s="252">
        <v>6.78</v>
      </c>
      <c r="S1504" s="294">
        <f t="shared" si="1499"/>
        <v>23.1</v>
      </c>
      <c r="T1504" s="294">
        <v>9.69</v>
      </c>
      <c r="U1504" s="296">
        <f t="shared" si="1521"/>
        <v>41.948051948051948</v>
      </c>
      <c r="V1504" s="294">
        <f t="shared" si="1500"/>
        <v>13.410000000000002</v>
      </c>
      <c r="W1504" s="294">
        <v>3.4</v>
      </c>
      <c r="X1504" s="252">
        <v>1.4</v>
      </c>
      <c r="Y1504" s="294">
        <f t="shared" si="1493"/>
        <v>4.8</v>
      </c>
      <c r="Z1504" s="294">
        <v>1.6</v>
      </c>
      <c r="AA1504" s="296">
        <f t="shared" si="1501"/>
        <v>33.333333333333336</v>
      </c>
      <c r="AB1504" s="294">
        <f t="shared" si="1502"/>
        <v>3.1999999999999997</v>
      </c>
      <c r="AC1504" s="243">
        <v>107.93</v>
      </c>
      <c r="AD1504" s="97">
        <v>236.30572000000001</v>
      </c>
      <c r="AE1504" s="243">
        <f t="shared" si="1503"/>
        <v>344.23572000000001</v>
      </c>
      <c r="AF1504" s="243">
        <v>73.48</v>
      </c>
      <c r="AG1504" s="242">
        <f t="shared" si="1504"/>
        <v>21.345838252927386</v>
      </c>
      <c r="AH1504" s="243">
        <f t="shared" si="1505"/>
        <v>270.75572</v>
      </c>
      <c r="AI1504" s="243">
        <v>390.17200000000014</v>
      </c>
      <c r="AJ1504" s="243">
        <v>312.16432000000003</v>
      </c>
      <c r="AK1504" s="243">
        <f t="shared" si="1506"/>
        <v>702.33632000000011</v>
      </c>
      <c r="AL1504" s="243">
        <v>316.83</v>
      </c>
      <c r="AM1504" s="242">
        <f t="shared" si="1507"/>
        <v>45.110866543253799</v>
      </c>
      <c r="AN1504" s="243">
        <f t="shared" si="1508"/>
        <v>385.50632000000013</v>
      </c>
      <c r="AO1504" s="243">
        <v>437.654</v>
      </c>
      <c r="AP1504" s="243">
        <v>289.12168000000003</v>
      </c>
      <c r="AQ1504" s="243">
        <f t="shared" si="1509"/>
        <v>726.77567999999997</v>
      </c>
      <c r="AR1504" s="243">
        <v>289.92</v>
      </c>
      <c r="AS1504" s="242">
        <f t="shared" si="1510"/>
        <v>39.891263284979487</v>
      </c>
      <c r="AT1504" s="243">
        <f t="shared" si="1511"/>
        <v>436.85567999999995</v>
      </c>
      <c r="AU1504" s="243">
        <v>6.240000000000002</v>
      </c>
      <c r="AV1504" s="94"/>
      <c r="AW1504" s="243">
        <f t="shared" si="1512"/>
        <v>6.240000000000002</v>
      </c>
      <c r="AX1504" s="243">
        <v>6.24</v>
      </c>
      <c r="AY1504" s="242">
        <f t="shared" si="1513"/>
        <v>99.999999999999972</v>
      </c>
      <c r="AZ1504" s="243">
        <f t="shared" si="1514"/>
        <v>0</v>
      </c>
      <c r="BA1504" s="243">
        <v>172.20000000000005</v>
      </c>
      <c r="BB1504" s="243">
        <v>103.51777</v>
      </c>
      <c r="BC1504" s="243">
        <f t="shared" si="1515"/>
        <v>275.71777000000003</v>
      </c>
      <c r="BD1504" s="243">
        <v>124.12</v>
      </c>
      <c r="BE1504" s="242">
        <f t="shared" si="1516"/>
        <v>45.017047686117579</v>
      </c>
      <c r="BF1504" s="243">
        <f t="shared" si="1517"/>
        <v>151.59777000000003</v>
      </c>
      <c r="BG1504" s="86">
        <f t="shared" si="1494"/>
        <v>1197.4560000000004</v>
      </c>
      <c r="BH1504" s="86">
        <f t="shared" si="1494"/>
        <v>969.62949000000003</v>
      </c>
      <c r="BI1504" s="86">
        <f t="shared" si="1518"/>
        <v>2167.0854900000004</v>
      </c>
      <c r="BJ1504" s="86">
        <f t="shared" si="1495"/>
        <v>839.08</v>
      </c>
      <c r="BK1504" s="85">
        <f t="shared" si="1519"/>
        <v>38.719284673905499</v>
      </c>
      <c r="BL1504" s="86">
        <f t="shared" si="1520"/>
        <v>1328.0054900000005</v>
      </c>
      <c r="BN1504" s="214"/>
    </row>
    <row r="1505" spans="1:66" ht="20.25" x14ac:dyDescent="0.3">
      <c r="A1505" s="17">
        <v>10</v>
      </c>
      <c r="B1505" s="17">
        <v>4</v>
      </c>
      <c r="C1505" s="232">
        <v>21</v>
      </c>
      <c r="D1505" s="239" t="s">
        <v>36</v>
      </c>
      <c r="E1505" s="294">
        <v>7.0640000000000001</v>
      </c>
      <c r="F1505" s="294"/>
      <c r="G1505" s="294">
        <f t="shared" si="1496"/>
        <v>7.0640000000000001</v>
      </c>
      <c r="H1505" s="294">
        <v>5.58</v>
      </c>
      <c r="I1505" s="296">
        <f t="shared" si="1490"/>
        <v>78.992072480181193</v>
      </c>
      <c r="J1505" s="294">
        <f t="shared" si="1491"/>
        <v>1.484</v>
      </c>
      <c r="K1505" s="294">
        <v>28.18</v>
      </c>
      <c r="L1505" s="252">
        <v>9.7200000000000006</v>
      </c>
      <c r="M1505" s="294">
        <f t="shared" si="1497"/>
        <v>37.9</v>
      </c>
      <c r="N1505" s="294">
        <v>11.83</v>
      </c>
      <c r="O1505" s="296">
        <f t="shared" si="1498"/>
        <v>31.213720316622695</v>
      </c>
      <c r="P1505" s="294">
        <f t="shared" si="1492"/>
        <v>26.07</v>
      </c>
      <c r="Q1505" s="294">
        <v>5.3699999999999992</v>
      </c>
      <c r="R1505" s="252">
        <v>3.24</v>
      </c>
      <c r="S1505" s="294">
        <f t="shared" si="1499"/>
        <v>8.61</v>
      </c>
      <c r="T1505" s="294">
        <v>0.16</v>
      </c>
      <c r="U1505" s="296">
        <f t="shared" si="1521"/>
        <v>1.8583042973286876</v>
      </c>
      <c r="V1505" s="294">
        <f t="shared" si="1500"/>
        <v>8.4499999999999993</v>
      </c>
      <c r="W1505" s="294">
        <v>1.8499999999999999</v>
      </c>
      <c r="X1505" s="252">
        <v>0.7</v>
      </c>
      <c r="Y1505" s="294">
        <f t="shared" si="1493"/>
        <v>2.5499999999999998</v>
      </c>
      <c r="Z1505" s="294">
        <v>1.1200000000000001</v>
      </c>
      <c r="AA1505" s="296">
        <f t="shared" si="1501"/>
        <v>43.921568627450988</v>
      </c>
      <c r="AB1505" s="294">
        <f t="shared" si="1502"/>
        <v>1.4299999999999997</v>
      </c>
      <c r="AC1505" s="243">
        <v>111.46</v>
      </c>
      <c r="AD1505" s="97">
        <v>118.15286</v>
      </c>
      <c r="AE1505" s="243">
        <f t="shared" si="1503"/>
        <v>229.61286000000001</v>
      </c>
      <c r="AF1505" s="243"/>
      <c r="AG1505" s="242">
        <f t="shared" si="1504"/>
        <v>0</v>
      </c>
      <c r="AH1505" s="243">
        <f t="shared" si="1505"/>
        <v>229.61286000000001</v>
      </c>
      <c r="AI1505" s="243">
        <v>322.48599999999999</v>
      </c>
      <c r="AJ1505" s="243">
        <v>148.94898000000001</v>
      </c>
      <c r="AK1505" s="243">
        <f t="shared" si="1506"/>
        <v>471.43498</v>
      </c>
      <c r="AL1505" s="243">
        <v>92.89</v>
      </c>
      <c r="AM1505" s="242">
        <f t="shared" si="1507"/>
        <v>19.703671543422598</v>
      </c>
      <c r="AN1505" s="243">
        <f t="shared" si="1508"/>
        <v>378.54498000000001</v>
      </c>
      <c r="AO1505" s="243">
        <v>282.77</v>
      </c>
      <c r="AP1505" s="243">
        <v>137.95422000000002</v>
      </c>
      <c r="AQ1505" s="243">
        <f t="shared" si="1509"/>
        <v>420.72422</v>
      </c>
      <c r="AR1505" s="243">
        <v>132.91999999999999</v>
      </c>
      <c r="AS1505" s="242">
        <f t="shared" si="1510"/>
        <v>31.593141939867397</v>
      </c>
      <c r="AT1505" s="243">
        <f t="shared" si="1511"/>
        <v>287.80421999999999</v>
      </c>
      <c r="AU1505" s="243">
        <v>31.02</v>
      </c>
      <c r="AV1505" s="94"/>
      <c r="AW1505" s="243">
        <f t="shared" si="1512"/>
        <v>31.02</v>
      </c>
      <c r="AX1505" s="243">
        <v>7.73</v>
      </c>
      <c r="AY1505" s="242">
        <f t="shared" si="1513"/>
        <v>24.919406834300453</v>
      </c>
      <c r="AZ1505" s="243">
        <f t="shared" si="1514"/>
        <v>23.29</v>
      </c>
      <c r="BA1505" s="243">
        <v>164.5</v>
      </c>
      <c r="BB1505" s="243">
        <v>49.076079999999997</v>
      </c>
      <c r="BC1505" s="243">
        <f t="shared" si="1515"/>
        <v>213.57607999999999</v>
      </c>
      <c r="BD1505" s="243">
        <v>39.909999999999997</v>
      </c>
      <c r="BE1505" s="242">
        <f t="shared" si="1516"/>
        <v>18.686549542439394</v>
      </c>
      <c r="BF1505" s="243">
        <f t="shared" si="1517"/>
        <v>173.66607999999999</v>
      </c>
      <c r="BG1505" s="86">
        <f t="shared" si="1494"/>
        <v>954.7</v>
      </c>
      <c r="BH1505" s="86">
        <f t="shared" si="1494"/>
        <v>467.79214000000002</v>
      </c>
      <c r="BI1505" s="86">
        <f t="shared" si="1518"/>
        <v>1422.4921400000001</v>
      </c>
      <c r="BJ1505" s="86">
        <f t="shared" si="1495"/>
        <v>292.14</v>
      </c>
      <c r="BK1505" s="85">
        <f t="shared" si="1519"/>
        <v>20.537196078988526</v>
      </c>
      <c r="BL1505" s="86">
        <f t="shared" si="1520"/>
        <v>1130.35214</v>
      </c>
      <c r="BN1505" s="214"/>
    </row>
    <row r="1506" spans="1:66" ht="20.25" x14ac:dyDescent="0.3">
      <c r="A1506" s="17">
        <v>11</v>
      </c>
      <c r="B1506" s="17"/>
      <c r="C1506" s="232">
        <v>22</v>
      </c>
      <c r="D1506" s="239" t="s">
        <v>316</v>
      </c>
      <c r="E1506" s="294">
        <v>-4.0000000000013358E-3</v>
      </c>
      <c r="F1506" s="295"/>
      <c r="G1506" s="294">
        <f t="shared" si="1496"/>
        <v>-4.0000000000013358E-3</v>
      </c>
      <c r="H1506" s="294"/>
      <c r="I1506" s="296">
        <v>9.06</v>
      </c>
      <c r="J1506" s="294">
        <f t="shared" si="1491"/>
        <v>-4.0000000000013358E-3</v>
      </c>
      <c r="K1506" s="294">
        <v>137.52000000000001</v>
      </c>
      <c r="L1506" s="252">
        <v>34.380000000000003</v>
      </c>
      <c r="M1506" s="294">
        <f t="shared" si="1497"/>
        <v>171.9</v>
      </c>
      <c r="N1506" s="294"/>
      <c r="O1506" s="296">
        <f t="shared" si="1498"/>
        <v>0</v>
      </c>
      <c r="P1506" s="294">
        <f t="shared" si="1492"/>
        <v>171.9</v>
      </c>
      <c r="Q1506" s="294">
        <v>18.090000000000003</v>
      </c>
      <c r="R1506" s="252">
        <v>11.46</v>
      </c>
      <c r="S1506" s="294">
        <f t="shared" si="1499"/>
        <v>29.550000000000004</v>
      </c>
      <c r="T1506" s="294">
        <v>19.96</v>
      </c>
      <c r="U1506" s="296">
        <f t="shared" si="1521"/>
        <v>67.546531302876474</v>
      </c>
      <c r="V1506" s="294">
        <f t="shared" si="1500"/>
        <v>9.5900000000000034</v>
      </c>
      <c r="W1506" s="294">
        <v>2.5999999999999996</v>
      </c>
      <c r="X1506" s="252">
        <v>2.6</v>
      </c>
      <c r="Y1506" s="294">
        <f t="shared" si="1493"/>
        <v>5.1999999999999993</v>
      </c>
      <c r="Z1506" s="294">
        <v>2.7</v>
      </c>
      <c r="AA1506" s="296">
        <f t="shared" si="1501"/>
        <v>51.923076923076941</v>
      </c>
      <c r="AB1506" s="294">
        <f t="shared" si="1502"/>
        <v>2.4999999999999991</v>
      </c>
      <c r="AC1506" s="243">
        <v>6.8999999999999773</v>
      </c>
      <c r="AD1506" s="97">
        <v>438.85347999999999</v>
      </c>
      <c r="AE1506" s="243">
        <f t="shared" si="1503"/>
        <v>445.75347999999997</v>
      </c>
      <c r="AF1506" s="243">
        <v>43.57</v>
      </c>
      <c r="AG1506" s="242">
        <f t="shared" si="1504"/>
        <v>9.7744609868216852</v>
      </c>
      <c r="AH1506" s="243">
        <f t="shared" si="1505"/>
        <v>402.18347999999997</v>
      </c>
      <c r="AI1506" s="243">
        <v>463.65400000000011</v>
      </c>
      <c r="AJ1506" s="243">
        <v>542.12346000000002</v>
      </c>
      <c r="AK1506" s="243">
        <f t="shared" si="1506"/>
        <v>1005.7774600000001</v>
      </c>
      <c r="AL1506" s="243">
        <v>871.33</v>
      </c>
      <c r="AM1506" s="242">
        <f t="shared" si="1507"/>
        <v>86.632484287329319</v>
      </c>
      <c r="AN1506" s="243">
        <f t="shared" si="1508"/>
        <v>134.44746000000009</v>
      </c>
      <c r="AO1506" s="243">
        <v>463.65800000000002</v>
      </c>
      <c r="AP1506" s="243">
        <v>500.83762000000002</v>
      </c>
      <c r="AQ1506" s="243">
        <f t="shared" si="1509"/>
        <v>964.49562000000003</v>
      </c>
      <c r="AR1506" s="243">
        <v>439.93</v>
      </c>
      <c r="AS1506" s="242">
        <f t="shared" si="1510"/>
        <v>45.612441454114638</v>
      </c>
      <c r="AT1506" s="243">
        <f t="shared" si="1511"/>
        <v>524.56562000000008</v>
      </c>
      <c r="AU1506" s="243">
        <v>0</v>
      </c>
      <c r="AV1506" s="94"/>
      <c r="AW1506" s="243">
        <f t="shared" si="1512"/>
        <v>0</v>
      </c>
      <c r="AX1506" s="243"/>
      <c r="AY1506" s="242">
        <f t="shared" si="1513"/>
        <v>0</v>
      </c>
      <c r="AZ1506" s="243">
        <f t="shared" si="1514"/>
        <v>0</v>
      </c>
      <c r="BA1506" s="243">
        <v>215.80999999999995</v>
      </c>
      <c r="BB1506" s="243">
        <v>214.85093000000001</v>
      </c>
      <c r="BC1506" s="243">
        <f t="shared" si="1515"/>
        <v>430.66092999999995</v>
      </c>
      <c r="BD1506" s="243">
        <v>215.82</v>
      </c>
      <c r="BE1506" s="242">
        <f t="shared" si="1516"/>
        <v>50.113670631789141</v>
      </c>
      <c r="BF1506" s="243">
        <f t="shared" si="1517"/>
        <v>214.84092999999996</v>
      </c>
      <c r="BG1506" s="86">
        <f t="shared" si="1494"/>
        <v>1308.2280000000001</v>
      </c>
      <c r="BH1506" s="86">
        <f t="shared" si="1494"/>
        <v>1745.1054900000001</v>
      </c>
      <c r="BI1506" s="86">
        <f t="shared" si="1518"/>
        <v>3053.33349</v>
      </c>
      <c r="BJ1506" s="86">
        <f t="shared" si="1495"/>
        <v>1593.31</v>
      </c>
      <c r="BK1506" s="85">
        <f t="shared" si="1519"/>
        <v>52.182639243903886</v>
      </c>
      <c r="BL1506" s="86">
        <f t="shared" si="1520"/>
        <v>1460.02349</v>
      </c>
      <c r="BN1506" s="214"/>
    </row>
    <row r="1507" spans="1:66" ht="20.25" x14ac:dyDescent="0.3">
      <c r="A1507" s="17">
        <v>12</v>
      </c>
      <c r="B1507" s="17">
        <v>5</v>
      </c>
      <c r="C1507" s="232">
        <v>23</v>
      </c>
      <c r="D1507" s="239" t="s">
        <v>187</v>
      </c>
      <c r="E1507" s="294">
        <v>-1.0000000000012221E-3</v>
      </c>
      <c r="F1507" s="295"/>
      <c r="G1507" s="294">
        <f t="shared" si="1496"/>
        <v>-1.0000000000012221E-3</v>
      </c>
      <c r="H1507" s="294"/>
      <c r="I1507" s="296">
        <f t="shared" ref="I1507:I1515" si="1522">IF(H1507&lt;&gt;0,(H1507/G1507*100),0)</f>
        <v>0</v>
      </c>
      <c r="J1507" s="294">
        <f t="shared" si="1491"/>
        <v>-1.0000000000012221E-3</v>
      </c>
      <c r="K1507" s="294">
        <v>50.71</v>
      </c>
      <c r="L1507" s="252">
        <v>15.21</v>
      </c>
      <c r="M1507" s="294">
        <f t="shared" si="1497"/>
        <v>65.92</v>
      </c>
      <c r="N1507" s="294">
        <v>50.72</v>
      </c>
      <c r="O1507" s="296">
        <f t="shared" si="1498"/>
        <v>76.94174757281553</v>
      </c>
      <c r="P1507" s="294">
        <f t="shared" si="1492"/>
        <v>15.200000000000003</v>
      </c>
      <c r="Q1507" s="294">
        <v>5.9500000000000011</v>
      </c>
      <c r="R1507" s="252">
        <v>5.07</v>
      </c>
      <c r="S1507" s="294">
        <f t="shared" si="1499"/>
        <v>11.020000000000001</v>
      </c>
      <c r="T1507" s="294">
        <v>5.95</v>
      </c>
      <c r="U1507" s="296">
        <f t="shared" si="1521"/>
        <v>53.992740471869325</v>
      </c>
      <c r="V1507" s="294">
        <f t="shared" si="1500"/>
        <v>5.0700000000000012</v>
      </c>
      <c r="W1507" s="294">
        <v>3</v>
      </c>
      <c r="X1507" s="252">
        <v>1</v>
      </c>
      <c r="Y1507" s="294">
        <f t="shared" si="1493"/>
        <v>4</v>
      </c>
      <c r="Z1507" s="294">
        <v>3</v>
      </c>
      <c r="AA1507" s="296">
        <f t="shared" si="1501"/>
        <v>75</v>
      </c>
      <c r="AB1507" s="294">
        <f t="shared" si="1502"/>
        <v>1</v>
      </c>
      <c r="AC1507" s="243">
        <v>48.550000000000011</v>
      </c>
      <c r="AD1507" s="97">
        <v>168.78980000000001</v>
      </c>
      <c r="AE1507" s="243">
        <f t="shared" si="1503"/>
        <v>217.33980000000003</v>
      </c>
      <c r="AF1507" s="243">
        <v>48.55</v>
      </c>
      <c r="AG1507" s="242">
        <f t="shared" si="1504"/>
        <v>22.338292388232617</v>
      </c>
      <c r="AH1507" s="243">
        <f t="shared" si="1505"/>
        <v>168.78980000000001</v>
      </c>
      <c r="AI1507" s="243">
        <v>320.03800000000007</v>
      </c>
      <c r="AJ1507" s="243">
        <v>242.68585999999999</v>
      </c>
      <c r="AK1507" s="243">
        <f t="shared" si="1506"/>
        <v>562.72386000000006</v>
      </c>
      <c r="AL1507" s="243">
        <v>320.02999999999997</v>
      </c>
      <c r="AM1507" s="242">
        <f t="shared" si="1507"/>
        <v>56.871588846437028</v>
      </c>
      <c r="AN1507" s="243">
        <f t="shared" si="1508"/>
        <v>242.69386000000009</v>
      </c>
      <c r="AO1507" s="243">
        <v>325.59400000000005</v>
      </c>
      <c r="AP1507" s="243">
        <v>224.04248000000001</v>
      </c>
      <c r="AQ1507" s="243">
        <f t="shared" si="1509"/>
        <v>549.63648000000012</v>
      </c>
      <c r="AR1507" s="243">
        <v>66.5</v>
      </c>
      <c r="AS1507" s="242">
        <f t="shared" si="1510"/>
        <v>12.098905807707666</v>
      </c>
      <c r="AT1507" s="243">
        <f t="shared" si="1511"/>
        <v>483.13648000000012</v>
      </c>
      <c r="AU1507" s="243">
        <v>0</v>
      </c>
      <c r="AV1507" s="94"/>
      <c r="AW1507" s="243">
        <f t="shared" si="1512"/>
        <v>0</v>
      </c>
      <c r="AX1507" s="243"/>
      <c r="AY1507" s="242">
        <f t="shared" si="1513"/>
        <v>0</v>
      </c>
      <c r="AZ1507" s="243">
        <f t="shared" si="1514"/>
        <v>0</v>
      </c>
      <c r="BA1507" s="243">
        <v>174.74</v>
      </c>
      <c r="BB1507" s="243">
        <v>100.62390000000001</v>
      </c>
      <c r="BC1507" s="243">
        <f t="shared" si="1515"/>
        <v>275.3639</v>
      </c>
      <c r="BD1507" s="243">
        <v>73.98</v>
      </c>
      <c r="BE1507" s="242">
        <f t="shared" si="1516"/>
        <v>26.866266783699682</v>
      </c>
      <c r="BF1507" s="243">
        <f t="shared" si="1517"/>
        <v>201.38389999999998</v>
      </c>
      <c r="BG1507" s="86">
        <f t="shared" si="1494"/>
        <v>928.58100000000013</v>
      </c>
      <c r="BH1507" s="86">
        <f t="shared" si="1494"/>
        <v>757.42204000000004</v>
      </c>
      <c r="BI1507" s="86">
        <f t="shared" si="1518"/>
        <v>1686.0030400000001</v>
      </c>
      <c r="BJ1507" s="86">
        <f t="shared" si="1495"/>
        <v>568.7299999999999</v>
      </c>
      <c r="BK1507" s="85">
        <f t="shared" si="1519"/>
        <v>33.732442143164818</v>
      </c>
      <c r="BL1507" s="86">
        <f t="shared" si="1520"/>
        <v>1117.27304</v>
      </c>
      <c r="BN1507" s="214"/>
    </row>
    <row r="1508" spans="1:66" ht="20.25" x14ac:dyDescent="0.3">
      <c r="A1508" s="17">
        <v>13</v>
      </c>
      <c r="B1508" s="17">
        <v>6</v>
      </c>
      <c r="C1508" s="232">
        <v>24</v>
      </c>
      <c r="D1508" s="239" t="s">
        <v>39</v>
      </c>
      <c r="E1508" s="294">
        <v>-1.9999999999997797E-3</v>
      </c>
      <c r="F1508" s="295"/>
      <c r="G1508" s="294">
        <f t="shared" si="1496"/>
        <v>-1.9999999999997797E-3</v>
      </c>
      <c r="H1508" s="294"/>
      <c r="I1508" s="296">
        <f t="shared" si="1522"/>
        <v>0</v>
      </c>
      <c r="J1508" s="294">
        <f t="shared" si="1491"/>
        <v>-1.9999999999997797E-3</v>
      </c>
      <c r="K1508" s="294">
        <v>25.189999999999998</v>
      </c>
      <c r="L1508" s="252">
        <v>9.81</v>
      </c>
      <c r="M1508" s="294">
        <f t="shared" si="1497"/>
        <v>35</v>
      </c>
      <c r="N1508" s="294">
        <v>4.33</v>
      </c>
      <c r="O1508" s="296">
        <f t="shared" si="1498"/>
        <v>12.371428571428572</v>
      </c>
      <c r="P1508" s="294">
        <f t="shared" si="1492"/>
        <v>30.67</v>
      </c>
      <c r="Q1508" s="294">
        <v>6.08</v>
      </c>
      <c r="R1508" s="252">
        <v>3.27</v>
      </c>
      <c r="S1508" s="294">
        <f t="shared" si="1499"/>
        <v>9.35</v>
      </c>
      <c r="T1508" s="294">
        <v>3.3</v>
      </c>
      <c r="U1508" s="296">
        <f t="shared" si="1521"/>
        <v>35.294117647058819</v>
      </c>
      <c r="V1508" s="294">
        <f t="shared" si="1500"/>
        <v>6.05</v>
      </c>
      <c r="W1508" s="294">
        <v>0.95</v>
      </c>
      <c r="X1508" s="252">
        <v>0.5</v>
      </c>
      <c r="Y1508" s="294">
        <f t="shared" si="1493"/>
        <v>1.45</v>
      </c>
      <c r="Z1508" s="294">
        <v>0.84</v>
      </c>
      <c r="AA1508" s="296">
        <f t="shared" si="1501"/>
        <v>57.931034482758626</v>
      </c>
      <c r="AB1508" s="294">
        <f t="shared" si="1502"/>
        <v>0.61</v>
      </c>
      <c r="AC1508" s="243">
        <v>79.62</v>
      </c>
      <c r="AD1508" s="97">
        <v>84.39</v>
      </c>
      <c r="AE1508" s="243">
        <f t="shared" si="1503"/>
        <v>164.01</v>
      </c>
      <c r="AF1508" s="243"/>
      <c r="AG1508" s="242">
        <f t="shared" si="1504"/>
        <v>0</v>
      </c>
      <c r="AH1508" s="243">
        <f t="shared" si="1505"/>
        <v>164.01</v>
      </c>
      <c r="AI1508" s="243">
        <v>350.22800000000001</v>
      </c>
      <c r="AJ1508" s="243">
        <v>150.92152000000002</v>
      </c>
      <c r="AK1508" s="243">
        <f t="shared" si="1506"/>
        <v>501.14952000000005</v>
      </c>
      <c r="AL1508" s="243">
        <v>230.94</v>
      </c>
      <c r="AM1508" s="242">
        <f t="shared" si="1507"/>
        <v>46.082055511097757</v>
      </c>
      <c r="AN1508" s="243">
        <f t="shared" si="1508"/>
        <v>270.20952000000005</v>
      </c>
      <c r="AO1508" s="243">
        <v>305.31199999999995</v>
      </c>
      <c r="AP1508" s="243">
        <v>139.71763999999999</v>
      </c>
      <c r="AQ1508" s="243">
        <f t="shared" si="1509"/>
        <v>445.02963999999997</v>
      </c>
      <c r="AR1508" s="243">
        <v>194.82</v>
      </c>
      <c r="AS1508" s="242">
        <f t="shared" si="1510"/>
        <v>43.776859446934822</v>
      </c>
      <c r="AT1508" s="243">
        <f t="shared" si="1511"/>
        <v>250.20963999999998</v>
      </c>
      <c r="AU1508" s="243">
        <v>0</v>
      </c>
      <c r="AV1508" s="94"/>
      <c r="AW1508" s="243">
        <f t="shared" si="1512"/>
        <v>0</v>
      </c>
      <c r="AX1508" s="243"/>
      <c r="AY1508" s="242">
        <f t="shared" si="1513"/>
        <v>0</v>
      </c>
      <c r="AZ1508" s="243">
        <f t="shared" si="1514"/>
        <v>0</v>
      </c>
      <c r="BA1508" s="243">
        <v>0</v>
      </c>
      <c r="BB1508" s="243">
        <v>0</v>
      </c>
      <c r="BC1508" s="243">
        <f t="shared" si="1515"/>
        <v>0</v>
      </c>
      <c r="BD1508" s="243"/>
      <c r="BE1508" s="242">
        <f t="shared" si="1516"/>
        <v>0</v>
      </c>
      <c r="BF1508" s="243">
        <f t="shared" si="1517"/>
        <v>0</v>
      </c>
      <c r="BG1508" s="86">
        <f t="shared" si="1494"/>
        <v>767.37800000000004</v>
      </c>
      <c r="BH1508" s="86">
        <f t="shared" si="1494"/>
        <v>388.60915999999997</v>
      </c>
      <c r="BI1508" s="86">
        <f t="shared" si="1518"/>
        <v>1155.9871600000001</v>
      </c>
      <c r="BJ1508" s="86">
        <f t="shared" si="1495"/>
        <v>434.23</v>
      </c>
      <c r="BK1508" s="85">
        <f t="shared" si="1519"/>
        <v>37.563566017463373</v>
      </c>
      <c r="BL1508" s="86">
        <f t="shared" si="1520"/>
        <v>721.75716000000011</v>
      </c>
      <c r="BN1508" s="214"/>
    </row>
    <row r="1509" spans="1:66" ht="20.25" x14ac:dyDescent="0.3">
      <c r="A1509" s="17">
        <v>14</v>
      </c>
      <c r="B1509" s="17"/>
      <c r="C1509" s="232">
        <v>25</v>
      </c>
      <c r="D1509" s="239" t="s">
        <v>40</v>
      </c>
      <c r="E1509" s="294">
        <v>3.9999999999995595E-3</v>
      </c>
      <c r="F1509" s="295"/>
      <c r="G1509" s="294">
        <f t="shared" si="1496"/>
        <v>3.9999999999995595E-3</v>
      </c>
      <c r="H1509" s="294"/>
      <c r="I1509" s="296">
        <f t="shared" si="1522"/>
        <v>0</v>
      </c>
      <c r="J1509" s="294">
        <f t="shared" si="1491"/>
        <v>3.9999999999995595E-3</v>
      </c>
      <c r="K1509" s="294">
        <v>60.209999999999994</v>
      </c>
      <c r="L1509" s="252">
        <v>16.2</v>
      </c>
      <c r="M1509" s="294">
        <f t="shared" si="1497"/>
        <v>76.41</v>
      </c>
      <c r="N1509" s="294">
        <v>15.27</v>
      </c>
      <c r="O1509" s="296">
        <f t="shared" si="1498"/>
        <v>19.984295249312918</v>
      </c>
      <c r="P1509" s="294">
        <f t="shared" si="1492"/>
        <v>61.14</v>
      </c>
      <c r="Q1509" s="294">
        <v>1.5899999999999999</v>
      </c>
      <c r="R1509" s="252">
        <v>5.4</v>
      </c>
      <c r="S1509" s="294">
        <f t="shared" si="1499"/>
        <v>6.99</v>
      </c>
      <c r="T1509" s="294">
        <v>3.15</v>
      </c>
      <c r="U1509" s="296">
        <f t="shared" si="1521"/>
        <v>45.064377682403425</v>
      </c>
      <c r="V1509" s="294">
        <f t="shared" si="1500"/>
        <v>3.8400000000000003</v>
      </c>
      <c r="W1509" s="294">
        <v>0</v>
      </c>
      <c r="X1509" s="252">
        <v>0.8</v>
      </c>
      <c r="Y1509" s="294">
        <f t="shared" si="1493"/>
        <v>0.8</v>
      </c>
      <c r="Z1509" s="294">
        <v>0.1</v>
      </c>
      <c r="AA1509" s="296">
        <f t="shared" si="1501"/>
        <v>12.5</v>
      </c>
      <c r="AB1509" s="294">
        <f t="shared" si="1502"/>
        <v>0.70000000000000007</v>
      </c>
      <c r="AC1509" s="243">
        <v>64.63</v>
      </c>
      <c r="AD1509" s="97">
        <v>135.03</v>
      </c>
      <c r="AE1509" s="243">
        <f t="shared" si="1503"/>
        <v>199.66</v>
      </c>
      <c r="AF1509" s="243">
        <v>36.840000000000003</v>
      </c>
      <c r="AG1509" s="242">
        <f t="shared" si="1504"/>
        <v>18.451367324451571</v>
      </c>
      <c r="AH1509" s="243">
        <f t="shared" si="1505"/>
        <v>162.82</v>
      </c>
      <c r="AI1509" s="243">
        <v>66.06799999999987</v>
      </c>
      <c r="AJ1509" s="243">
        <v>250.10046</v>
      </c>
      <c r="AK1509" s="243">
        <f t="shared" si="1506"/>
        <v>316.16845999999987</v>
      </c>
      <c r="AL1509" s="243">
        <v>70.87</v>
      </c>
      <c r="AM1509" s="242">
        <f t="shared" si="1507"/>
        <v>22.415265583417153</v>
      </c>
      <c r="AN1509" s="243">
        <f t="shared" si="1508"/>
        <v>245.29845999999986</v>
      </c>
      <c r="AO1509" s="243">
        <v>178.22800000000007</v>
      </c>
      <c r="AP1509" s="243">
        <v>231.54764</v>
      </c>
      <c r="AQ1509" s="243">
        <f t="shared" si="1509"/>
        <v>409.77564000000007</v>
      </c>
      <c r="AR1509" s="243">
        <v>175.21</v>
      </c>
      <c r="AS1509" s="242">
        <f t="shared" si="1510"/>
        <v>42.757544103890602</v>
      </c>
      <c r="AT1509" s="243">
        <f t="shared" si="1511"/>
        <v>234.56564000000006</v>
      </c>
      <c r="AU1509" s="243">
        <v>0</v>
      </c>
      <c r="AV1509" s="94"/>
      <c r="AW1509" s="243">
        <f t="shared" si="1512"/>
        <v>0</v>
      </c>
      <c r="AX1509" s="243"/>
      <c r="AY1509" s="242">
        <f t="shared" si="1513"/>
        <v>0</v>
      </c>
      <c r="AZ1509" s="243">
        <f t="shared" si="1514"/>
        <v>0</v>
      </c>
      <c r="BA1509" s="243">
        <v>0</v>
      </c>
      <c r="BB1509" s="243">
        <v>0</v>
      </c>
      <c r="BC1509" s="243">
        <f t="shared" si="1515"/>
        <v>0</v>
      </c>
      <c r="BD1509" s="243"/>
      <c r="BE1509" s="242">
        <f t="shared" si="1516"/>
        <v>0</v>
      </c>
      <c r="BF1509" s="243">
        <f t="shared" si="1517"/>
        <v>0</v>
      </c>
      <c r="BG1509" s="86">
        <f t="shared" si="1494"/>
        <v>370.7299999999999</v>
      </c>
      <c r="BH1509" s="86">
        <f t="shared" si="1494"/>
        <v>639.07809999999995</v>
      </c>
      <c r="BI1509" s="86">
        <f t="shared" si="1518"/>
        <v>1009.8080999999999</v>
      </c>
      <c r="BJ1509" s="86">
        <f t="shared" si="1495"/>
        <v>301.44000000000005</v>
      </c>
      <c r="BK1509" s="85">
        <f t="shared" si="1519"/>
        <v>29.851216285549707</v>
      </c>
      <c r="BL1509" s="86">
        <f t="shared" si="1520"/>
        <v>708.3680999999998</v>
      </c>
      <c r="BN1509" s="214"/>
    </row>
    <row r="1510" spans="1:66" ht="20.25" x14ac:dyDescent="0.3">
      <c r="A1510" s="17"/>
      <c r="B1510" s="17"/>
      <c r="C1510" s="232">
        <v>26</v>
      </c>
      <c r="D1510" s="239" t="s">
        <v>41</v>
      </c>
      <c r="E1510" s="294">
        <v>-3.9999999999995595E-3</v>
      </c>
      <c r="F1510" s="295"/>
      <c r="G1510" s="294">
        <f t="shared" si="1496"/>
        <v>-3.9999999999995595E-3</v>
      </c>
      <c r="H1510" s="294"/>
      <c r="I1510" s="296">
        <f t="shared" si="1522"/>
        <v>0</v>
      </c>
      <c r="J1510" s="294">
        <f t="shared" si="1491"/>
        <v>-3.9999999999995595E-3</v>
      </c>
      <c r="K1510" s="294">
        <v>53.039999999999992</v>
      </c>
      <c r="L1510" s="252">
        <v>20.7</v>
      </c>
      <c r="M1510" s="294">
        <f t="shared" si="1497"/>
        <v>73.739999999999995</v>
      </c>
      <c r="N1510" s="294">
        <v>11.19</v>
      </c>
      <c r="O1510" s="296">
        <f t="shared" si="1498"/>
        <v>15.174938974776243</v>
      </c>
      <c r="P1510" s="294">
        <f t="shared" si="1492"/>
        <v>62.55</v>
      </c>
      <c r="Q1510" s="294">
        <v>17.240000000000002</v>
      </c>
      <c r="R1510" s="252">
        <v>6.9</v>
      </c>
      <c r="S1510" s="294">
        <f t="shared" si="1499"/>
        <v>24.14</v>
      </c>
      <c r="T1510" s="294">
        <v>8.2200000000000006</v>
      </c>
      <c r="U1510" s="296">
        <f t="shared" si="1521"/>
        <v>34.051367025683518</v>
      </c>
      <c r="V1510" s="294">
        <f t="shared" si="1500"/>
        <v>15.92</v>
      </c>
      <c r="W1510" s="294">
        <v>3.3000000000000003</v>
      </c>
      <c r="X1510" s="252">
        <v>1.1000000000000001</v>
      </c>
      <c r="Y1510" s="294">
        <f t="shared" si="1493"/>
        <v>4.4000000000000004</v>
      </c>
      <c r="Z1510" s="294">
        <v>0.2</v>
      </c>
      <c r="AA1510" s="296">
        <f t="shared" si="1501"/>
        <v>4.5454545454545459</v>
      </c>
      <c r="AB1510" s="294">
        <f t="shared" si="1502"/>
        <v>4.2</v>
      </c>
      <c r="AC1510" s="243">
        <v>175.16</v>
      </c>
      <c r="AD1510" s="97">
        <v>185.66878</v>
      </c>
      <c r="AE1510" s="243">
        <f t="shared" si="1503"/>
        <v>360.82877999999999</v>
      </c>
      <c r="AF1510" s="243">
        <v>57.34</v>
      </c>
      <c r="AG1510" s="242">
        <f t="shared" si="1504"/>
        <v>15.891193601574688</v>
      </c>
      <c r="AH1510" s="243">
        <f t="shared" si="1505"/>
        <v>303.48878000000002</v>
      </c>
      <c r="AI1510" s="243">
        <v>466.53000000000009</v>
      </c>
      <c r="AJ1510" s="243">
        <v>329.97104000000002</v>
      </c>
      <c r="AK1510" s="243">
        <f t="shared" si="1506"/>
        <v>796.5010400000001</v>
      </c>
      <c r="AL1510" s="243">
        <v>273.5</v>
      </c>
      <c r="AM1510" s="242">
        <f t="shared" si="1507"/>
        <v>34.337682722925258</v>
      </c>
      <c r="AN1510" s="243">
        <f t="shared" si="1508"/>
        <v>523.0010400000001</v>
      </c>
      <c r="AO1510" s="243">
        <v>450.09699999999987</v>
      </c>
      <c r="AP1510" s="243">
        <v>304.79389999999995</v>
      </c>
      <c r="AQ1510" s="243">
        <f t="shared" si="1509"/>
        <v>754.89089999999987</v>
      </c>
      <c r="AR1510" s="243">
        <v>213.44</v>
      </c>
      <c r="AS1510" s="242">
        <f t="shared" si="1510"/>
        <v>28.274284403216416</v>
      </c>
      <c r="AT1510" s="243">
        <f t="shared" si="1511"/>
        <v>541.45089999999982</v>
      </c>
      <c r="AU1510" s="243">
        <v>0</v>
      </c>
      <c r="AV1510" s="94"/>
      <c r="AW1510" s="243">
        <f t="shared" si="1512"/>
        <v>0</v>
      </c>
      <c r="AX1510" s="243"/>
      <c r="AY1510" s="242">
        <f t="shared" si="1513"/>
        <v>0</v>
      </c>
      <c r="AZ1510" s="243">
        <f t="shared" si="1514"/>
        <v>0</v>
      </c>
      <c r="BA1510" s="243">
        <v>0</v>
      </c>
      <c r="BB1510" s="243">
        <v>0</v>
      </c>
      <c r="BC1510" s="243">
        <f t="shared" si="1515"/>
        <v>0</v>
      </c>
      <c r="BD1510" s="243"/>
      <c r="BE1510" s="242">
        <f t="shared" si="1516"/>
        <v>0</v>
      </c>
      <c r="BF1510" s="243">
        <f t="shared" si="1517"/>
        <v>0</v>
      </c>
      <c r="BG1510" s="86">
        <f t="shared" si="1494"/>
        <v>1165.3630000000001</v>
      </c>
      <c r="BH1510" s="86">
        <f t="shared" si="1494"/>
        <v>849.13371999999993</v>
      </c>
      <c r="BI1510" s="86">
        <f t="shared" si="1518"/>
        <v>2014.4967200000001</v>
      </c>
      <c r="BJ1510" s="86">
        <f t="shared" si="1495"/>
        <v>563.89</v>
      </c>
      <c r="BK1510" s="85">
        <f t="shared" si="1519"/>
        <v>27.991606757245052</v>
      </c>
      <c r="BL1510" s="86">
        <f t="shared" si="1520"/>
        <v>1450.6067200000002</v>
      </c>
      <c r="BN1510" s="214"/>
    </row>
    <row r="1511" spans="1:66" ht="20.25" x14ac:dyDescent="0.3">
      <c r="A1511" s="17">
        <v>15</v>
      </c>
      <c r="B1511" s="17">
        <v>7</v>
      </c>
      <c r="C1511" s="232">
        <v>27</v>
      </c>
      <c r="D1511" s="239" t="s">
        <v>42</v>
      </c>
      <c r="E1511" s="294">
        <v>-3.9999999999995595E-3</v>
      </c>
      <c r="F1511" s="295"/>
      <c r="G1511" s="294">
        <f t="shared" si="1496"/>
        <v>-3.9999999999995595E-3</v>
      </c>
      <c r="H1511" s="294"/>
      <c r="I1511" s="296">
        <f t="shared" si="1522"/>
        <v>0</v>
      </c>
      <c r="J1511" s="294">
        <f t="shared" si="1491"/>
        <v>-3.9999999999995595E-3</v>
      </c>
      <c r="K1511" s="294">
        <v>61.56</v>
      </c>
      <c r="L1511" s="252">
        <v>15.39</v>
      </c>
      <c r="M1511" s="294">
        <f t="shared" si="1497"/>
        <v>76.95</v>
      </c>
      <c r="N1511" s="294">
        <v>7.81</v>
      </c>
      <c r="O1511" s="296">
        <f t="shared" si="1498"/>
        <v>10.149447693307341</v>
      </c>
      <c r="P1511" s="294">
        <f t="shared" si="1492"/>
        <v>69.14</v>
      </c>
      <c r="Q1511" s="294">
        <v>16.740000000000002</v>
      </c>
      <c r="R1511" s="252">
        <v>5.13</v>
      </c>
      <c r="S1511" s="294">
        <f t="shared" si="1499"/>
        <v>21.87</v>
      </c>
      <c r="T1511" s="294">
        <v>8.7100000000000009</v>
      </c>
      <c r="U1511" s="296">
        <f t="shared" si="1521"/>
        <v>39.826245999085508</v>
      </c>
      <c r="V1511" s="294">
        <f t="shared" si="1500"/>
        <v>13.16</v>
      </c>
      <c r="W1511" s="294">
        <v>3.0000000000000004</v>
      </c>
      <c r="X1511" s="252">
        <v>1.1000000000000001</v>
      </c>
      <c r="Y1511" s="294">
        <f t="shared" si="1493"/>
        <v>4.1000000000000005</v>
      </c>
      <c r="Z1511" s="294">
        <v>1.1000000000000001</v>
      </c>
      <c r="AA1511" s="296">
        <f t="shared" si="1501"/>
        <v>26.829268292682922</v>
      </c>
      <c r="AB1511" s="294">
        <f t="shared" si="1502"/>
        <v>3.0000000000000004</v>
      </c>
      <c r="AC1511" s="243">
        <v>128.19</v>
      </c>
      <c r="AD1511" s="97">
        <v>185.66878</v>
      </c>
      <c r="AE1511" s="243">
        <f t="shared" si="1503"/>
        <v>313.85878000000002</v>
      </c>
      <c r="AF1511" s="243">
        <v>118.12</v>
      </c>
      <c r="AG1511" s="242">
        <f t="shared" si="1504"/>
        <v>37.634760448632342</v>
      </c>
      <c r="AH1511" s="243">
        <f t="shared" si="1505"/>
        <v>195.73878000000002</v>
      </c>
      <c r="AI1511" s="243">
        <v>298.15199999999993</v>
      </c>
      <c r="AJ1511" s="243">
        <v>235.26942000000003</v>
      </c>
      <c r="AK1511" s="243">
        <f t="shared" si="1506"/>
        <v>533.4214199999999</v>
      </c>
      <c r="AL1511" s="243">
        <v>345.74</v>
      </c>
      <c r="AM1511" s="242">
        <f t="shared" si="1507"/>
        <v>64.815544902565051</v>
      </c>
      <c r="AN1511" s="243">
        <f t="shared" si="1508"/>
        <v>187.68141999999989</v>
      </c>
      <c r="AO1511" s="243">
        <v>381.29599999999994</v>
      </c>
      <c r="AP1511" s="243">
        <v>218.01236</v>
      </c>
      <c r="AQ1511" s="243">
        <f t="shared" si="1509"/>
        <v>599.30835999999999</v>
      </c>
      <c r="AR1511" s="243">
        <v>345.14</v>
      </c>
      <c r="AS1511" s="242">
        <f t="shared" si="1510"/>
        <v>57.589718921992002</v>
      </c>
      <c r="AT1511" s="243">
        <f t="shared" si="1511"/>
        <v>254.16836000000001</v>
      </c>
      <c r="AU1511" s="243">
        <v>18.2</v>
      </c>
      <c r="AV1511" s="94"/>
      <c r="AW1511" s="243">
        <f t="shared" si="1512"/>
        <v>18.2</v>
      </c>
      <c r="AX1511" s="243">
        <v>18.2</v>
      </c>
      <c r="AY1511" s="242">
        <f t="shared" si="1513"/>
        <v>100</v>
      </c>
      <c r="AZ1511" s="243">
        <f t="shared" si="1514"/>
        <v>0</v>
      </c>
      <c r="BA1511" s="243">
        <v>193.70000000000002</v>
      </c>
      <c r="BB1511" s="243">
        <v>77.922830000000005</v>
      </c>
      <c r="BC1511" s="243">
        <f t="shared" si="1515"/>
        <v>271.62283000000002</v>
      </c>
      <c r="BD1511" s="243">
        <v>129.04</v>
      </c>
      <c r="BE1511" s="242">
        <f t="shared" si="1516"/>
        <v>47.507052334297519</v>
      </c>
      <c r="BF1511" s="243">
        <f t="shared" si="1517"/>
        <v>142.58283000000003</v>
      </c>
      <c r="BG1511" s="86">
        <f t="shared" si="1494"/>
        <v>1100.8340000000001</v>
      </c>
      <c r="BH1511" s="86">
        <f t="shared" si="1494"/>
        <v>738.49338999999998</v>
      </c>
      <c r="BI1511" s="86">
        <f t="shared" si="1518"/>
        <v>1839.3273899999999</v>
      </c>
      <c r="BJ1511" s="86">
        <f t="shared" si="1495"/>
        <v>973.86</v>
      </c>
      <c r="BK1511" s="85">
        <f t="shared" si="1519"/>
        <v>52.946528458971088</v>
      </c>
      <c r="BL1511" s="86">
        <f t="shared" si="1520"/>
        <v>865.46738999999991</v>
      </c>
      <c r="BN1511" s="214"/>
    </row>
    <row r="1512" spans="1:66" ht="20.25" x14ac:dyDescent="0.3">
      <c r="A1512" s="17">
        <v>16</v>
      </c>
      <c r="B1512" s="17"/>
      <c r="C1512" s="232">
        <v>28</v>
      </c>
      <c r="D1512" s="239" t="s">
        <v>43</v>
      </c>
      <c r="E1512" s="294">
        <v>4.0000000000004476E-3</v>
      </c>
      <c r="F1512" s="295"/>
      <c r="G1512" s="294">
        <f t="shared" si="1496"/>
        <v>4.0000000000004476E-3</v>
      </c>
      <c r="H1512" s="294"/>
      <c r="I1512" s="296">
        <f t="shared" si="1522"/>
        <v>0</v>
      </c>
      <c r="J1512" s="294">
        <f t="shared" si="1491"/>
        <v>4.0000000000004476E-3</v>
      </c>
      <c r="K1512" s="294">
        <v>20.46</v>
      </c>
      <c r="L1512" s="252">
        <v>13.32</v>
      </c>
      <c r="M1512" s="294">
        <f t="shared" si="1497"/>
        <v>33.78</v>
      </c>
      <c r="N1512" s="294">
        <v>3.51</v>
      </c>
      <c r="O1512" s="296">
        <f t="shared" si="1498"/>
        <v>10.39076376554174</v>
      </c>
      <c r="P1512" s="294">
        <f t="shared" si="1492"/>
        <v>30.270000000000003</v>
      </c>
      <c r="Q1512" s="294">
        <v>7.5500000000000007</v>
      </c>
      <c r="R1512" s="252">
        <v>4.4400000000000004</v>
      </c>
      <c r="S1512" s="294">
        <f t="shared" si="1499"/>
        <v>11.990000000000002</v>
      </c>
      <c r="T1512" s="294">
        <v>1.06</v>
      </c>
      <c r="U1512" s="296">
        <f t="shared" si="1521"/>
        <v>8.8407005838198494</v>
      </c>
      <c r="V1512" s="294">
        <f t="shared" si="1500"/>
        <v>10.930000000000001</v>
      </c>
      <c r="W1512" s="294">
        <v>1.0000000000000004</v>
      </c>
      <c r="X1512" s="252">
        <v>0.9</v>
      </c>
      <c r="Y1512" s="294">
        <f t="shared" si="1493"/>
        <v>1.9000000000000004</v>
      </c>
      <c r="Z1512" s="294">
        <v>0.23</v>
      </c>
      <c r="AA1512" s="296">
        <f t="shared" si="1501"/>
        <v>12.105263157894736</v>
      </c>
      <c r="AB1512" s="294">
        <f t="shared" si="1502"/>
        <v>1.6700000000000004</v>
      </c>
      <c r="AC1512" s="243">
        <v>143.31</v>
      </c>
      <c r="AD1512" s="97">
        <v>151.91082</v>
      </c>
      <c r="AE1512" s="243">
        <f t="shared" si="1503"/>
        <v>295.22082</v>
      </c>
      <c r="AF1512" s="243">
        <v>14.33</v>
      </c>
      <c r="AG1512" s="242">
        <f t="shared" si="1504"/>
        <v>4.8539936986829044</v>
      </c>
      <c r="AH1512" s="243">
        <f t="shared" si="1505"/>
        <v>280.89082000000002</v>
      </c>
      <c r="AI1512" s="243">
        <v>99.115999999999985</v>
      </c>
      <c r="AJ1512" s="243">
        <v>205.15755999999999</v>
      </c>
      <c r="AK1512" s="243">
        <f t="shared" si="1506"/>
        <v>304.27355999999997</v>
      </c>
      <c r="AL1512" s="243">
        <v>81.040000000000006</v>
      </c>
      <c r="AM1512" s="242">
        <f t="shared" si="1507"/>
        <v>26.633927706370546</v>
      </c>
      <c r="AN1512" s="243">
        <f t="shared" si="1508"/>
        <v>223.23355999999995</v>
      </c>
      <c r="AO1512" s="243">
        <v>162.09299999999996</v>
      </c>
      <c r="AP1512" s="243">
        <v>189.91738000000001</v>
      </c>
      <c r="AQ1512" s="243">
        <f t="shared" si="1509"/>
        <v>352.01037999999994</v>
      </c>
      <c r="AR1512" s="243">
        <v>97.41</v>
      </c>
      <c r="AS1512" s="242">
        <f t="shared" si="1510"/>
        <v>27.672479430862239</v>
      </c>
      <c r="AT1512" s="243">
        <f t="shared" si="1511"/>
        <v>254.60037999999994</v>
      </c>
      <c r="AU1512" s="243">
        <v>2.9300000000000006</v>
      </c>
      <c r="AV1512" s="94"/>
      <c r="AW1512" s="243">
        <f t="shared" si="1512"/>
        <v>2.9300000000000006</v>
      </c>
      <c r="AX1512" s="243">
        <v>2.65</v>
      </c>
      <c r="AY1512" s="242">
        <f t="shared" si="1513"/>
        <v>90.443686006825914</v>
      </c>
      <c r="AZ1512" s="243">
        <f t="shared" si="1514"/>
        <v>0.28000000000000069</v>
      </c>
      <c r="BA1512" s="243">
        <v>50.629999999999995</v>
      </c>
      <c r="BB1512" s="243">
        <v>25.255849999999999</v>
      </c>
      <c r="BC1512" s="243">
        <f t="shared" si="1515"/>
        <v>75.885849999999991</v>
      </c>
      <c r="BD1512" s="243">
        <v>7.38</v>
      </c>
      <c r="BE1512" s="242">
        <f t="shared" si="1516"/>
        <v>9.7251332099462555</v>
      </c>
      <c r="BF1512" s="243">
        <f t="shared" si="1517"/>
        <v>68.505849999999995</v>
      </c>
      <c r="BG1512" s="86">
        <f t="shared" si="1494"/>
        <v>487.09299999999996</v>
      </c>
      <c r="BH1512" s="86">
        <f t="shared" si="1494"/>
        <v>590.90161000000001</v>
      </c>
      <c r="BI1512" s="86">
        <f t="shared" si="1518"/>
        <v>1077.99461</v>
      </c>
      <c r="BJ1512" s="86">
        <f t="shared" si="1495"/>
        <v>207.61</v>
      </c>
      <c r="BK1512" s="85">
        <f t="shared" si="1519"/>
        <v>19.258908910500029</v>
      </c>
      <c r="BL1512" s="86">
        <f t="shared" si="1520"/>
        <v>870.38460999999995</v>
      </c>
      <c r="BN1512" s="214"/>
    </row>
    <row r="1513" spans="1:66" ht="20.25" x14ac:dyDescent="0.3">
      <c r="A1513" s="17">
        <v>17</v>
      </c>
      <c r="B1513" s="17">
        <v>8</v>
      </c>
      <c r="C1513" s="232">
        <v>29</v>
      </c>
      <c r="D1513" s="239" t="s">
        <v>44</v>
      </c>
      <c r="E1513" s="294">
        <v>-4.0000000000004476E-3</v>
      </c>
      <c r="F1513" s="295"/>
      <c r="G1513" s="294">
        <f t="shared" si="1496"/>
        <v>-4.0000000000004476E-3</v>
      </c>
      <c r="H1513" s="294"/>
      <c r="I1513" s="296">
        <f t="shared" si="1522"/>
        <v>0</v>
      </c>
      <c r="J1513" s="294">
        <f t="shared" si="1491"/>
        <v>-4.0000000000004476E-3</v>
      </c>
      <c r="K1513" s="294">
        <v>20.160000000000004</v>
      </c>
      <c r="L1513" s="252">
        <v>8.64</v>
      </c>
      <c r="M1513" s="294">
        <f t="shared" si="1497"/>
        <v>28.800000000000004</v>
      </c>
      <c r="N1513" s="294">
        <v>28.8</v>
      </c>
      <c r="O1513" s="296">
        <f t="shared" si="1498"/>
        <v>99.999999999999986</v>
      </c>
      <c r="P1513" s="294">
        <f t="shared" si="1492"/>
        <v>0</v>
      </c>
      <c r="Q1513" s="294">
        <v>2.879999999999999</v>
      </c>
      <c r="R1513" s="252">
        <v>2.88</v>
      </c>
      <c r="S1513" s="294">
        <f t="shared" si="1499"/>
        <v>5.7599999999999989</v>
      </c>
      <c r="T1513" s="294">
        <v>3.36</v>
      </c>
      <c r="U1513" s="296">
        <f t="shared" si="1521"/>
        <v>58.333333333333336</v>
      </c>
      <c r="V1513" s="294">
        <f t="shared" si="1500"/>
        <v>2.399999999999999</v>
      </c>
      <c r="W1513" s="294">
        <v>0.59999999999999987</v>
      </c>
      <c r="X1513" s="252">
        <v>0.6</v>
      </c>
      <c r="Y1513" s="294">
        <f t="shared" si="1493"/>
        <v>1.1999999999999997</v>
      </c>
      <c r="Z1513" s="294">
        <v>1.2</v>
      </c>
      <c r="AA1513" s="296">
        <f t="shared" si="1501"/>
        <v>100.00000000000003</v>
      </c>
      <c r="AB1513" s="294">
        <f t="shared" si="1502"/>
        <v>0</v>
      </c>
      <c r="AC1513" s="243">
        <v>18.290000000000006</v>
      </c>
      <c r="AD1513" s="97">
        <v>101.27388000000001</v>
      </c>
      <c r="AE1513" s="243">
        <f t="shared" si="1503"/>
        <v>119.56388000000001</v>
      </c>
      <c r="AF1513" s="243">
        <v>47.83</v>
      </c>
      <c r="AG1513" s="242">
        <f t="shared" si="1504"/>
        <v>40.00372018706652</v>
      </c>
      <c r="AH1513" s="243">
        <f t="shared" si="1505"/>
        <v>71.733880000000013</v>
      </c>
      <c r="AI1513" s="243">
        <v>167.642</v>
      </c>
      <c r="AJ1513" s="243">
        <v>135.64294000000001</v>
      </c>
      <c r="AK1513" s="243">
        <f t="shared" si="1506"/>
        <v>303.28494000000001</v>
      </c>
      <c r="AL1513" s="243">
        <v>121.31</v>
      </c>
      <c r="AM1513" s="242">
        <f t="shared" si="1507"/>
        <v>39.998689021617757</v>
      </c>
      <c r="AN1513" s="243">
        <f t="shared" si="1508"/>
        <v>181.97494</v>
      </c>
      <c r="AO1513" s="243">
        <v>161.32399999999998</v>
      </c>
      <c r="AP1513" s="243">
        <v>125.36834</v>
      </c>
      <c r="AQ1513" s="243">
        <f t="shared" si="1509"/>
        <v>286.69234</v>
      </c>
      <c r="AR1513" s="243">
        <v>186.35</v>
      </c>
      <c r="AS1513" s="242">
        <f t="shared" si="1510"/>
        <v>64.999992675074608</v>
      </c>
      <c r="AT1513" s="243">
        <f t="shared" si="1511"/>
        <v>100.34234000000001</v>
      </c>
      <c r="AU1513" s="243">
        <v>0</v>
      </c>
      <c r="AV1513" s="94"/>
      <c r="AW1513" s="243">
        <f t="shared" si="1512"/>
        <v>0</v>
      </c>
      <c r="AX1513" s="243"/>
      <c r="AY1513" s="242">
        <f t="shared" si="1513"/>
        <v>0</v>
      </c>
      <c r="AZ1513" s="243">
        <f t="shared" si="1514"/>
        <v>0</v>
      </c>
      <c r="BA1513" s="243">
        <v>0</v>
      </c>
      <c r="BB1513" s="243">
        <v>0</v>
      </c>
      <c r="BC1513" s="243">
        <f t="shared" si="1515"/>
        <v>0</v>
      </c>
      <c r="BD1513" s="243"/>
      <c r="BE1513" s="242">
        <f t="shared" si="1516"/>
        <v>0</v>
      </c>
      <c r="BF1513" s="243">
        <f t="shared" si="1517"/>
        <v>0</v>
      </c>
      <c r="BG1513" s="86">
        <f t="shared" si="1494"/>
        <v>370.892</v>
      </c>
      <c r="BH1513" s="86">
        <f t="shared" si="1494"/>
        <v>374.40516000000002</v>
      </c>
      <c r="BI1513" s="86">
        <f t="shared" si="1518"/>
        <v>745.29716000000008</v>
      </c>
      <c r="BJ1513" s="86">
        <f t="shared" si="1495"/>
        <v>388.84999999999997</v>
      </c>
      <c r="BK1513" s="85">
        <f t="shared" si="1519"/>
        <v>52.173820171272347</v>
      </c>
      <c r="BL1513" s="86">
        <f t="shared" si="1520"/>
        <v>356.44716000000011</v>
      </c>
      <c r="BN1513" s="214"/>
    </row>
    <row r="1514" spans="1:66" ht="20.25" x14ac:dyDescent="0.3">
      <c r="A1514" s="17">
        <v>18</v>
      </c>
      <c r="B1514" s="17"/>
      <c r="C1514" s="232">
        <v>30</v>
      </c>
      <c r="D1514" s="239" t="s">
        <v>189</v>
      </c>
      <c r="E1514" s="294">
        <v>4.0000000000013358E-3</v>
      </c>
      <c r="F1514" s="295"/>
      <c r="G1514" s="294">
        <f t="shared" si="1496"/>
        <v>4.0000000000013358E-3</v>
      </c>
      <c r="H1514" s="294"/>
      <c r="I1514" s="296">
        <f t="shared" si="1522"/>
        <v>0</v>
      </c>
      <c r="J1514" s="294">
        <f t="shared" si="1491"/>
        <v>4.0000000000013358E-3</v>
      </c>
      <c r="K1514" s="294">
        <v>23.58</v>
      </c>
      <c r="L1514" s="252">
        <v>23.58</v>
      </c>
      <c r="M1514" s="294">
        <f t="shared" si="1497"/>
        <v>47.16</v>
      </c>
      <c r="N1514" s="294"/>
      <c r="O1514" s="296">
        <f t="shared" si="1498"/>
        <v>0</v>
      </c>
      <c r="P1514" s="294">
        <f t="shared" si="1492"/>
        <v>47.16</v>
      </c>
      <c r="Q1514" s="294">
        <v>7.860000000000003</v>
      </c>
      <c r="R1514" s="252">
        <v>7.86</v>
      </c>
      <c r="S1514" s="294">
        <f t="shared" si="1499"/>
        <v>15.720000000000002</v>
      </c>
      <c r="T1514" s="294">
        <v>5.53</v>
      </c>
      <c r="U1514" s="296">
        <f t="shared" si="1521"/>
        <v>35.178117048346053</v>
      </c>
      <c r="V1514" s="294">
        <f t="shared" si="1500"/>
        <v>10.190000000000001</v>
      </c>
      <c r="W1514" s="294">
        <v>1.7000000000000002</v>
      </c>
      <c r="X1514" s="252">
        <v>1.7</v>
      </c>
      <c r="Y1514" s="294">
        <f t="shared" si="1493"/>
        <v>3.4000000000000004</v>
      </c>
      <c r="Z1514" s="294">
        <v>1.23</v>
      </c>
      <c r="AA1514" s="296">
        <f t="shared" si="1501"/>
        <v>36.17647058823529</v>
      </c>
      <c r="AB1514" s="294">
        <f t="shared" si="1502"/>
        <v>2.1700000000000004</v>
      </c>
      <c r="AC1514" s="243">
        <v>270.7</v>
      </c>
      <c r="AD1514" s="97">
        <v>286.94294000000002</v>
      </c>
      <c r="AE1514" s="243">
        <f t="shared" si="1503"/>
        <v>557.64293999999995</v>
      </c>
      <c r="AF1514" s="243">
        <v>126.8</v>
      </c>
      <c r="AG1514" s="242">
        <f t="shared" si="1504"/>
        <v>22.738564573237493</v>
      </c>
      <c r="AH1514" s="243">
        <f t="shared" si="1505"/>
        <v>430.84293999999994</v>
      </c>
      <c r="AI1514" s="243">
        <v>311.93399999999997</v>
      </c>
      <c r="AJ1514" s="243">
        <v>364.75515999999999</v>
      </c>
      <c r="AK1514" s="243">
        <f t="shared" si="1506"/>
        <v>676.6891599999999</v>
      </c>
      <c r="AL1514" s="243">
        <v>160.5</v>
      </c>
      <c r="AM1514" s="242">
        <f t="shared" si="1507"/>
        <v>23.718423389551564</v>
      </c>
      <c r="AN1514" s="243">
        <f t="shared" si="1508"/>
        <v>516.1891599999999</v>
      </c>
      <c r="AO1514" s="243">
        <v>288.88100000000009</v>
      </c>
      <c r="AP1514" s="243">
        <v>337.59554000000003</v>
      </c>
      <c r="AQ1514" s="243">
        <f t="shared" si="1509"/>
        <v>626.47654000000011</v>
      </c>
      <c r="AR1514" s="243">
        <v>267.58</v>
      </c>
      <c r="AS1514" s="242">
        <f t="shared" si="1510"/>
        <v>42.711894686431506</v>
      </c>
      <c r="AT1514" s="243">
        <f t="shared" si="1511"/>
        <v>358.89654000000013</v>
      </c>
      <c r="AU1514" s="243">
        <v>0</v>
      </c>
      <c r="AV1514" s="94"/>
      <c r="AW1514" s="243">
        <f t="shared" si="1512"/>
        <v>0</v>
      </c>
      <c r="AX1514" s="243"/>
      <c r="AY1514" s="242">
        <f t="shared" si="1513"/>
        <v>0</v>
      </c>
      <c r="AZ1514" s="243">
        <f t="shared" si="1514"/>
        <v>0</v>
      </c>
      <c r="BA1514" s="243">
        <v>211.77999999999992</v>
      </c>
      <c r="BB1514" s="243">
        <v>154.71605</v>
      </c>
      <c r="BC1514" s="243">
        <f t="shared" si="1515"/>
        <v>366.49604999999991</v>
      </c>
      <c r="BD1514" s="243">
        <v>129.32</v>
      </c>
      <c r="BE1514" s="242">
        <f t="shared" si="1516"/>
        <v>35.285509898401365</v>
      </c>
      <c r="BF1514" s="243">
        <f t="shared" si="1517"/>
        <v>237.17604999999992</v>
      </c>
      <c r="BG1514" s="86">
        <f t="shared" si="1494"/>
        <v>1116.4390000000001</v>
      </c>
      <c r="BH1514" s="86">
        <f t="shared" si="1494"/>
        <v>1177.1496900000002</v>
      </c>
      <c r="BI1514" s="86">
        <f t="shared" si="1518"/>
        <v>2293.5886900000005</v>
      </c>
      <c r="BJ1514" s="86">
        <f t="shared" si="1495"/>
        <v>690.95999999999992</v>
      </c>
      <c r="BK1514" s="85">
        <f t="shared" si="1519"/>
        <v>30.125715347855149</v>
      </c>
      <c r="BL1514" s="86">
        <f t="shared" si="1520"/>
        <v>1602.6286900000005</v>
      </c>
      <c r="BN1514" s="214"/>
    </row>
    <row r="1515" spans="1:66" ht="20.25" x14ac:dyDescent="0.3">
      <c r="A1515" s="17"/>
      <c r="B1515" s="17"/>
      <c r="C1515" s="224"/>
      <c r="D1515" s="224" t="s">
        <v>46</v>
      </c>
      <c r="E1515" s="225">
        <f>SUM(E1485:E1514)</f>
        <v>7.987000000000001</v>
      </c>
      <c r="F1515" s="226">
        <f>SUM(F1485:F1514)</f>
        <v>0</v>
      </c>
      <c r="G1515" s="225">
        <f>SUM(G1485:G1514)</f>
        <v>7.987000000000001</v>
      </c>
      <c r="H1515" s="225">
        <f>SUM(H1485:H1514)</f>
        <v>6.49</v>
      </c>
      <c r="I1515" s="227">
        <f t="shared" si="1522"/>
        <v>81.257042694378356</v>
      </c>
      <c r="J1515" s="225">
        <f>SUM(J1485:J1514)</f>
        <v>1.4970000000000003</v>
      </c>
      <c r="K1515" s="225">
        <f>SUM(K1485:K1514)</f>
        <v>1366.2200000000003</v>
      </c>
      <c r="L1515" s="225">
        <f>SUM(L1485:L1514)</f>
        <v>561.24</v>
      </c>
      <c r="M1515" s="225">
        <f>SUM(M1485:M1514)</f>
        <v>1927.4600000000005</v>
      </c>
      <c r="N1515" s="225">
        <f>SUM(N1485:N1514)</f>
        <v>542.54999999999995</v>
      </c>
      <c r="O1515" s="227">
        <f t="shared" si="1498"/>
        <v>28.148444066284117</v>
      </c>
      <c r="P1515" s="225">
        <f>+M1515-N1515</f>
        <v>1384.9100000000005</v>
      </c>
      <c r="Q1515" s="225">
        <f>SUM(Q1485:Q1514)</f>
        <v>304.28000000000009</v>
      </c>
      <c r="R1515" s="225">
        <f>SUM(R1485:R1514)</f>
        <v>187.08000000000004</v>
      </c>
      <c r="S1515" s="225">
        <f>SUM(S1485:S1514)</f>
        <v>491.36000000000007</v>
      </c>
      <c r="T1515" s="225">
        <f>SUM(T1485:T1514)</f>
        <v>232.54000000000002</v>
      </c>
      <c r="U1515" s="227">
        <f t="shared" si="1521"/>
        <v>47.325789645066749</v>
      </c>
      <c r="V1515" s="225">
        <f>SUM(V1485:V1514)</f>
        <v>258.82000000000005</v>
      </c>
      <c r="W1515" s="225">
        <f>SUM(W1485:W1514)</f>
        <v>50.050000000000004</v>
      </c>
      <c r="X1515" s="225">
        <f>SUM(X1485:X1514)</f>
        <v>31.400000000000002</v>
      </c>
      <c r="Y1515" s="225">
        <f>SUM(Y1485:Y1514)</f>
        <v>81.45</v>
      </c>
      <c r="Z1515" s="225">
        <f>SUM(Z1485:Z1514)</f>
        <v>40.170000000000009</v>
      </c>
      <c r="AA1515" s="227">
        <f t="shared" si="1501"/>
        <v>49.318600368324134</v>
      </c>
      <c r="AB1515" s="225">
        <f>SUM(AB1485:AB1514)</f>
        <v>41.28</v>
      </c>
      <c r="AC1515" s="245">
        <f>SUM(AC1485:AC1514)</f>
        <v>3207.9399999999996</v>
      </c>
      <c r="AD1515" s="245">
        <f>SUM(AD1485:AD1514)</f>
        <v>5299.9932600000002</v>
      </c>
      <c r="AE1515" s="245">
        <f>SUM(AE1485:AE1514)</f>
        <v>8507.9332599999998</v>
      </c>
      <c r="AF1515" s="245">
        <f>SUM(AF1485:AF1514)</f>
        <v>2252.39</v>
      </c>
      <c r="AG1515" s="249">
        <f>IF(AF1515&lt;&gt;"", AF1515/AE1515*100, 0)</f>
        <v>26.473997046845664</v>
      </c>
      <c r="AH1515" s="245">
        <f>SUM(AH1485:AH1514)</f>
        <v>6255.5432599999986</v>
      </c>
      <c r="AI1515" s="245">
        <f>SUM(AI1485:AI1514)</f>
        <v>10738.418000000001</v>
      </c>
      <c r="AJ1515" s="245">
        <f>SUM(AJ1485:AJ1514)</f>
        <v>8768.3534999999974</v>
      </c>
      <c r="AK1515" s="245">
        <f>SUM(AK1485:AK1514)</f>
        <v>19506.771500000003</v>
      </c>
      <c r="AL1515" s="245">
        <f>SUM(AL1485:AL1514)</f>
        <v>8399.16</v>
      </c>
      <c r="AM1515" s="249">
        <f>IF(AL1515&lt;&gt;0,(AL1515/AK1515*100),0)</f>
        <v>43.057663335011632</v>
      </c>
      <c r="AN1515" s="245">
        <f>SUM(AN1485:AN1514)</f>
        <v>11107.611500000001</v>
      </c>
      <c r="AO1515" s="245">
        <f>SUM(AO1485:AO1514)</f>
        <v>10832.375000000002</v>
      </c>
      <c r="AP1515" s="245">
        <f>SUM(AP1485:AP1514)</f>
        <v>8109.2744999999995</v>
      </c>
      <c r="AQ1515" s="245">
        <f>SUM(AQ1485:AQ1514)</f>
        <v>18941.6495</v>
      </c>
      <c r="AR1515" s="245">
        <f>SUM(AR1485:AR1514)</f>
        <v>6877.56</v>
      </c>
      <c r="AS1515" s="249">
        <f t="shared" si="1510"/>
        <v>36.309192607539273</v>
      </c>
      <c r="AT1515" s="245">
        <f>SUM(AT1485:AT1514)</f>
        <v>12064.089499999998</v>
      </c>
      <c r="AU1515" s="245">
        <f>SUM(AU1485:AU1514)</f>
        <v>157.41</v>
      </c>
      <c r="AV1515" s="245"/>
      <c r="AW1515" s="245">
        <f>SUM(AW1485:AW1514)</f>
        <v>157.41</v>
      </c>
      <c r="AX1515" s="245">
        <f>SUM(AX1485:AX1514)</f>
        <v>115.9</v>
      </c>
      <c r="AY1515" s="249">
        <f t="shared" si="1513"/>
        <v>73.629375516167968</v>
      </c>
      <c r="AZ1515" s="245">
        <f>SUM(AZ1485:AZ1514)</f>
        <v>41.51</v>
      </c>
      <c r="BA1515" s="245">
        <f>SUM(BA1485:BA1514)</f>
        <v>1555.4999999999998</v>
      </c>
      <c r="BB1515" s="245">
        <f>SUM(BB1485:BB1514)</f>
        <v>969.5</v>
      </c>
      <c r="BC1515" s="245">
        <f>SUM(BC1485:BC1514)</f>
        <v>2525</v>
      </c>
      <c r="BD1515" s="245">
        <f>SUM(BD1485:BD1514)</f>
        <v>942.19</v>
      </c>
      <c r="BE1515" s="249">
        <f t="shared" si="1516"/>
        <v>37.31445544554456</v>
      </c>
      <c r="BF1515" s="245">
        <f>SUM(BF1485:BF1514)</f>
        <v>1582.81</v>
      </c>
      <c r="BG1515" s="91">
        <f>+E1515+K1515+Q1515+W1515+AI1515+AO1515+AU1515+BA1515+AC1515</f>
        <v>28220.18</v>
      </c>
      <c r="BH1515" s="91">
        <f>SUM(BH1485:BH1514)</f>
        <v>23926.841260000001</v>
      </c>
      <c r="BI1515" s="91">
        <f>+G1515+M1515+S1515+Y1515+AK1515+AQ1515+AW1515+BC1515+AE1515</f>
        <v>52147.021260000001</v>
      </c>
      <c r="BJ1515" s="91">
        <f>+H1515+N1515+T1515+Z1515+AL1515+AR1515+AX1515+BD1515+AF1515</f>
        <v>19408.95</v>
      </c>
      <c r="BK1515" s="250">
        <f t="shared" si="1519"/>
        <v>37.219671480809716</v>
      </c>
      <c r="BL1515" s="91">
        <f>BI1515-BJ1515</f>
        <v>32738.071260000001</v>
      </c>
      <c r="BN1515" s="214"/>
    </row>
    <row r="1516" spans="1:66" ht="29.25" customHeight="1" x14ac:dyDescent="0.2">
      <c r="D1516" s="297"/>
      <c r="E1516" s="637" t="s">
        <v>233</v>
      </c>
      <c r="F1516" s="637"/>
      <c r="G1516" s="637"/>
      <c r="H1516" s="637"/>
      <c r="I1516" s="637"/>
      <c r="J1516" s="637"/>
      <c r="K1516" s="637"/>
      <c r="L1516" s="637"/>
      <c r="M1516" s="637"/>
      <c r="N1516" s="637"/>
      <c r="O1516" s="637"/>
      <c r="P1516" s="637"/>
      <c r="Q1516" s="637"/>
      <c r="R1516" s="637"/>
      <c r="S1516" s="637"/>
      <c r="T1516" s="637"/>
      <c r="U1516" s="637"/>
      <c r="V1516" s="637"/>
      <c r="W1516" s="637"/>
      <c r="X1516" s="637"/>
      <c r="Y1516" s="637"/>
      <c r="Z1516" s="637"/>
      <c r="AA1516" s="637"/>
      <c r="AB1516" s="637"/>
      <c r="AC1516" s="638" t="s">
        <v>233</v>
      </c>
      <c r="AD1516" s="638"/>
      <c r="AE1516" s="638"/>
      <c r="AF1516" s="638"/>
      <c r="AG1516" s="638"/>
      <c r="AH1516" s="638"/>
      <c r="AI1516" s="638"/>
      <c r="AJ1516" s="638"/>
      <c r="AK1516" s="638"/>
      <c r="AL1516" s="638"/>
      <c r="AM1516" s="638"/>
      <c r="AN1516" s="638"/>
      <c r="AO1516" s="638"/>
      <c r="AP1516" s="638"/>
      <c r="AQ1516" s="638"/>
      <c r="AR1516" s="638"/>
      <c r="AS1516" s="638"/>
      <c r="AT1516" s="638"/>
      <c r="AU1516" s="625" t="s">
        <v>234</v>
      </c>
      <c r="AV1516" s="626"/>
      <c r="AW1516" s="626"/>
      <c r="AX1516" s="626"/>
      <c r="AY1516" s="626"/>
      <c r="AZ1516" s="626"/>
      <c r="BA1516" s="626"/>
      <c r="BB1516" s="626"/>
      <c r="BC1516" s="626"/>
      <c r="BD1516" s="626"/>
      <c r="BE1516" s="626"/>
      <c r="BF1516" s="626"/>
      <c r="BG1516" s="576" t="s">
        <v>233</v>
      </c>
      <c r="BH1516" s="576"/>
      <c r="BI1516" s="576"/>
      <c r="BJ1516" s="576"/>
      <c r="BK1516" s="576"/>
      <c r="BL1516" s="576"/>
    </row>
    <row r="1517" spans="1:66" ht="22.5" customHeight="1" x14ac:dyDescent="0.45">
      <c r="C1517" s="267"/>
      <c r="D1517" s="267"/>
      <c r="E1517" s="268"/>
      <c r="F1517" s="267"/>
      <c r="G1517" s="267"/>
      <c r="H1517" s="267"/>
      <c r="I1517" s="267"/>
      <c r="J1517" s="267"/>
      <c r="K1517" s="267"/>
      <c r="L1517" s="267"/>
      <c r="M1517" s="267"/>
      <c r="N1517" s="267"/>
      <c r="O1517" s="267"/>
      <c r="P1517" s="267"/>
      <c r="Q1517" s="267"/>
      <c r="R1517" s="267"/>
      <c r="S1517" s="267"/>
      <c r="T1517" s="267"/>
      <c r="U1517" s="267"/>
      <c r="V1517" s="267"/>
      <c r="W1517" s="267"/>
      <c r="X1517" s="267"/>
      <c r="Y1517" s="627" t="s">
        <v>127</v>
      </c>
      <c r="Z1517" s="627"/>
      <c r="AA1517" s="627"/>
      <c r="AB1517" s="627"/>
      <c r="AC1517" s="522"/>
      <c r="AD1517" s="522"/>
      <c r="AE1517" s="522"/>
      <c r="AF1517" s="522"/>
      <c r="AG1517" s="522"/>
      <c r="AH1517" s="522"/>
      <c r="AI1517" s="522"/>
      <c r="AJ1517" s="522"/>
      <c r="AK1517" s="522"/>
      <c r="AL1517" s="522"/>
      <c r="AM1517" s="522"/>
      <c r="AN1517" s="522"/>
      <c r="AO1517" s="522"/>
      <c r="AP1517" s="522"/>
      <c r="AQ1517" s="627" t="s">
        <v>127</v>
      </c>
      <c r="AR1517" s="627"/>
      <c r="AS1517" s="627"/>
      <c r="AT1517" s="627"/>
      <c r="AU1517" s="626"/>
      <c r="AV1517" s="626"/>
      <c r="AW1517" s="626"/>
      <c r="AX1517" s="626"/>
      <c r="AY1517" s="626"/>
      <c r="AZ1517" s="626"/>
      <c r="BA1517" s="626"/>
      <c r="BB1517" s="626"/>
      <c r="BC1517" s="626"/>
      <c r="BD1517" s="626"/>
      <c r="BE1517" s="626"/>
      <c r="BF1517" s="626"/>
      <c r="BG1517" s="579"/>
      <c r="BH1517" s="579"/>
      <c r="BI1517" s="579"/>
      <c r="BJ1517" s="579"/>
      <c r="BK1517" s="579"/>
      <c r="BL1517" s="579"/>
    </row>
    <row r="1518" spans="1:66" ht="18.75" x14ac:dyDescent="0.2">
      <c r="C1518" s="584" t="s">
        <v>125</v>
      </c>
      <c r="D1518" s="584" t="s">
        <v>3</v>
      </c>
      <c r="E1518" s="562" t="s">
        <v>52</v>
      </c>
      <c r="F1518" s="562"/>
      <c r="G1518" s="562"/>
      <c r="H1518" s="562"/>
      <c r="I1518" s="562"/>
      <c r="J1518" s="562"/>
      <c r="K1518" s="562"/>
      <c r="L1518" s="562"/>
      <c r="M1518" s="562"/>
      <c r="N1518" s="562"/>
      <c r="O1518" s="562"/>
      <c r="P1518" s="562"/>
      <c r="Q1518" s="562"/>
      <c r="R1518" s="562"/>
      <c r="S1518" s="562"/>
      <c r="T1518" s="562"/>
      <c r="U1518" s="562"/>
      <c r="V1518" s="562"/>
      <c r="W1518" s="562"/>
      <c r="X1518" s="562"/>
      <c r="Y1518" s="562"/>
      <c r="Z1518" s="562"/>
      <c r="AA1518" s="562"/>
      <c r="AB1518" s="562"/>
      <c r="AC1518" s="590"/>
      <c r="AD1518" s="591"/>
      <c r="AE1518" s="591"/>
      <c r="AF1518" s="591"/>
      <c r="AG1518" s="591"/>
      <c r="AH1518" s="591"/>
      <c r="AI1518" s="562" t="s">
        <v>52</v>
      </c>
      <c r="AJ1518" s="562"/>
      <c r="AK1518" s="562"/>
      <c r="AL1518" s="562"/>
      <c r="AM1518" s="562"/>
      <c r="AN1518" s="562"/>
      <c r="AO1518" s="562"/>
      <c r="AP1518" s="562"/>
      <c r="AQ1518" s="562"/>
      <c r="AR1518" s="562"/>
      <c r="AS1518" s="562"/>
      <c r="AT1518" s="562"/>
      <c r="AU1518" s="562" t="s">
        <v>48</v>
      </c>
      <c r="AV1518" s="562"/>
      <c r="AW1518" s="562"/>
      <c r="AX1518" s="562"/>
      <c r="AY1518" s="562"/>
      <c r="AZ1518" s="562"/>
      <c r="BA1518" s="562"/>
      <c r="BB1518" s="562"/>
      <c r="BC1518" s="562"/>
      <c r="BD1518" s="562"/>
      <c r="BE1518" s="562"/>
      <c r="BF1518" s="562"/>
      <c r="BG1518" s="292"/>
      <c r="BH1518" s="270"/>
      <c r="BI1518" s="270"/>
      <c r="BJ1518" s="270"/>
      <c r="BK1518" s="270"/>
      <c r="BL1518" s="271" t="s">
        <v>152</v>
      </c>
    </row>
    <row r="1519" spans="1:66" ht="18.75" customHeight="1" x14ac:dyDescent="0.2">
      <c r="C1519" s="585"/>
      <c r="D1519" s="585"/>
      <c r="E1519" s="562" t="s">
        <v>5</v>
      </c>
      <c r="F1519" s="562"/>
      <c r="G1519" s="562"/>
      <c r="H1519" s="562"/>
      <c r="I1519" s="562"/>
      <c r="J1519" s="562"/>
      <c r="K1519" s="562"/>
      <c r="L1519" s="562"/>
      <c r="M1519" s="562"/>
      <c r="N1519" s="562"/>
      <c r="O1519" s="562"/>
      <c r="P1519" s="562"/>
      <c r="Q1519" s="562"/>
      <c r="R1519" s="562"/>
      <c r="S1519" s="562"/>
      <c r="T1519" s="562"/>
      <c r="U1519" s="562"/>
      <c r="V1519" s="562"/>
      <c r="W1519" s="562"/>
      <c r="X1519" s="562"/>
      <c r="Y1519" s="562"/>
      <c r="Z1519" s="562"/>
      <c r="AA1519" s="562"/>
      <c r="AB1519" s="562"/>
      <c r="AC1519" s="593"/>
      <c r="AD1519" s="594"/>
      <c r="AE1519" s="594"/>
      <c r="AF1519" s="594"/>
      <c r="AG1519" s="594"/>
      <c r="AH1519" s="595"/>
      <c r="AI1519" s="562" t="s">
        <v>47</v>
      </c>
      <c r="AJ1519" s="562"/>
      <c r="AK1519" s="562"/>
      <c r="AL1519" s="562"/>
      <c r="AM1519" s="562"/>
      <c r="AN1519" s="562"/>
      <c r="AO1519" s="562"/>
      <c r="AP1519" s="562"/>
      <c r="AQ1519" s="562"/>
      <c r="AR1519" s="562"/>
      <c r="AS1519" s="562"/>
      <c r="AT1519" s="562"/>
      <c r="AU1519" s="562" t="s">
        <v>49</v>
      </c>
      <c r="AV1519" s="562"/>
      <c r="AW1519" s="562"/>
      <c r="AX1519" s="562"/>
      <c r="AY1519" s="562"/>
      <c r="AZ1519" s="562"/>
      <c r="BA1519" s="562"/>
      <c r="BB1519" s="562"/>
      <c r="BC1519" s="562"/>
      <c r="BD1519" s="562"/>
      <c r="BE1519" s="562"/>
      <c r="BF1519" s="562"/>
      <c r="BG1519" s="554" t="s">
        <v>207</v>
      </c>
      <c r="BH1519" s="555"/>
      <c r="BI1519" s="555"/>
      <c r="BJ1519" s="555"/>
      <c r="BK1519" s="555"/>
      <c r="BL1519" s="556"/>
    </row>
    <row r="1520" spans="1:66" ht="37.5" customHeight="1" x14ac:dyDescent="0.2">
      <c r="C1520" s="585"/>
      <c r="D1520" s="585"/>
      <c r="E1520" s="557" t="s">
        <v>15</v>
      </c>
      <c r="F1520" s="558"/>
      <c r="G1520" s="558"/>
      <c r="H1520" s="558"/>
      <c r="I1520" s="558"/>
      <c r="J1520" s="559"/>
      <c r="K1520" s="557" t="s">
        <v>212</v>
      </c>
      <c r="L1520" s="558"/>
      <c r="M1520" s="558"/>
      <c r="N1520" s="558"/>
      <c r="O1520" s="558"/>
      <c r="P1520" s="559"/>
      <c r="Q1520" s="557" t="s">
        <v>120</v>
      </c>
      <c r="R1520" s="558"/>
      <c r="S1520" s="558"/>
      <c r="T1520" s="558"/>
      <c r="U1520" s="558"/>
      <c r="V1520" s="559"/>
      <c r="W1520" s="560" t="s">
        <v>104</v>
      </c>
      <c r="X1520" s="560"/>
      <c r="Y1520" s="560"/>
      <c r="Z1520" s="560"/>
      <c r="AA1520" s="560"/>
      <c r="AB1520" s="560"/>
      <c r="AC1520" s="557" t="s">
        <v>150</v>
      </c>
      <c r="AD1520" s="558"/>
      <c r="AE1520" s="558"/>
      <c r="AF1520" s="558"/>
      <c r="AG1520" s="558"/>
      <c r="AH1520" s="558"/>
      <c r="AI1520" s="560" t="s">
        <v>7</v>
      </c>
      <c r="AJ1520" s="560"/>
      <c r="AK1520" s="560"/>
      <c r="AL1520" s="560"/>
      <c r="AM1520" s="560"/>
      <c r="AN1520" s="560"/>
      <c r="AO1520" s="560" t="s">
        <v>50</v>
      </c>
      <c r="AP1520" s="560"/>
      <c r="AQ1520" s="560"/>
      <c r="AR1520" s="560"/>
      <c r="AS1520" s="560"/>
      <c r="AT1520" s="560"/>
      <c r="AU1520" s="548" t="s">
        <v>7</v>
      </c>
      <c r="AV1520" s="548"/>
      <c r="AW1520" s="548"/>
      <c r="AX1520" s="548"/>
      <c r="AY1520" s="548"/>
      <c r="AZ1520" s="548"/>
      <c r="BA1520" s="548" t="s">
        <v>8</v>
      </c>
      <c r="BB1520" s="548"/>
      <c r="BC1520" s="548"/>
      <c r="BD1520" s="548"/>
      <c r="BE1520" s="548"/>
      <c r="BF1520" s="548"/>
      <c r="BG1520" s="551" t="s">
        <v>11</v>
      </c>
      <c r="BH1520" s="551" t="s">
        <v>12</v>
      </c>
      <c r="BI1520" s="551" t="s">
        <v>10</v>
      </c>
      <c r="BJ1520" s="551" t="s">
        <v>0</v>
      </c>
      <c r="BK1520" s="551" t="s">
        <v>13</v>
      </c>
      <c r="BL1520" s="551" t="s">
        <v>14</v>
      </c>
    </row>
    <row r="1521" spans="1:64" ht="12.75" customHeight="1" x14ac:dyDescent="0.2">
      <c r="C1521" s="585"/>
      <c r="D1521" s="585"/>
      <c r="E1521" s="549" t="s">
        <v>11</v>
      </c>
      <c r="F1521" s="549" t="s">
        <v>12</v>
      </c>
      <c r="G1521" s="549" t="s">
        <v>10</v>
      </c>
      <c r="H1521" s="549" t="s">
        <v>0</v>
      </c>
      <c r="I1521" s="549" t="s">
        <v>13</v>
      </c>
      <c r="J1521" s="549" t="s">
        <v>14</v>
      </c>
      <c r="K1521" s="549" t="s">
        <v>11</v>
      </c>
      <c r="L1521" s="549" t="s">
        <v>12</v>
      </c>
      <c r="M1521" s="549" t="s">
        <v>10</v>
      </c>
      <c r="N1521" s="549" t="s">
        <v>0</v>
      </c>
      <c r="O1521" s="549" t="s">
        <v>13</v>
      </c>
      <c r="P1521" s="549" t="s">
        <v>14</v>
      </c>
      <c r="Q1521" s="549" t="s">
        <v>11</v>
      </c>
      <c r="R1521" s="549" t="s">
        <v>12</v>
      </c>
      <c r="S1521" s="549" t="s">
        <v>10</v>
      </c>
      <c r="T1521" s="549" t="s">
        <v>0</v>
      </c>
      <c r="U1521" s="549" t="s">
        <v>13</v>
      </c>
      <c r="V1521" s="549" t="s">
        <v>14</v>
      </c>
      <c r="W1521" s="549" t="s">
        <v>11</v>
      </c>
      <c r="X1521" s="549" t="s">
        <v>12</v>
      </c>
      <c r="Y1521" s="549" t="s">
        <v>10</v>
      </c>
      <c r="Z1521" s="549" t="s">
        <v>0</v>
      </c>
      <c r="AA1521" s="549" t="s">
        <v>13</v>
      </c>
      <c r="AB1521" s="549" t="s">
        <v>14</v>
      </c>
      <c r="AC1521" s="549" t="s">
        <v>11</v>
      </c>
      <c r="AD1521" s="549" t="s">
        <v>12</v>
      </c>
      <c r="AE1521" s="549" t="s">
        <v>10</v>
      </c>
      <c r="AF1521" s="549" t="s">
        <v>0</v>
      </c>
      <c r="AG1521" s="549" t="s">
        <v>13</v>
      </c>
      <c r="AH1521" s="549" t="s">
        <v>14</v>
      </c>
      <c r="AI1521" s="549" t="s">
        <v>11</v>
      </c>
      <c r="AJ1521" s="549" t="s">
        <v>12</v>
      </c>
      <c r="AK1521" s="549" t="s">
        <v>10</v>
      </c>
      <c r="AL1521" s="549" t="s">
        <v>0</v>
      </c>
      <c r="AM1521" s="549" t="s">
        <v>13</v>
      </c>
      <c r="AN1521" s="549" t="s">
        <v>14</v>
      </c>
      <c r="AO1521" s="549" t="s">
        <v>11</v>
      </c>
      <c r="AP1521" s="549" t="s">
        <v>12</v>
      </c>
      <c r="AQ1521" s="549" t="s">
        <v>10</v>
      </c>
      <c r="AR1521" s="549" t="s">
        <v>0</v>
      </c>
      <c r="AS1521" s="549" t="s">
        <v>13</v>
      </c>
      <c r="AT1521" s="549" t="s">
        <v>14</v>
      </c>
      <c r="AU1521" s="548" t="s">
        <v>11</v>
      </c>
      <c r="AV1521" s="548" t="s">
        <v>12</v>
      </c>
      <c r="AW1521" s="548" t="s">
        <v>10</v>
      </c>
      <c r="AX1521" s="548" t="s">
        <v>0</v>
      </c>
      <c r="AY1521" s="548" t="s">
        <v>13</v>
      </c>
      <c r="AZ1521" s="548" t="s">
        <v>14</v>
      </c>
      <c r="BA1521" s="548" t="s">
        <v>11</v>
      </c>
      <c r="BB1521" s="548" t="s">
        <v>12</v>
      </c>
      <c r="BC1521" s="548" t="s">
        <v>10</v>
      </c>
      <c r="BD1521" s="548" t="s">
        <v>0</v>
      </c>
      <c r="BE1521" s="548" t="s">
        <v>13</v>
      </c>
      <c r="BF1521" s="548" t="s">
        <v>14</v>
      </c>
      <c r="BG1521" s="552"/>
      <c r="BH1521" s="552"/>
      <c r="BI1521" s="552"/>
      <c r="BJ1521" s="552"/>
      <c r="BK1521" s="552"/>
      <c r="BL1521" s="552"/>
    </row>
    <row r="1522" spans="1:64" ht="49.5" customHeight="1" x14ac:dyDescent="0.2">
      <c r="A1522" t="s">
        <v>193</v>
      </c>
      <c r="B1522" t="s">
        <v>194</v>
      </c>
      <c r="C1522" s="586"/>
      <c r="D1522" s="586"/>
      <c r="E1522" s="550"/>
      <c r="F1522" s="550"/>
      <c r="G1522" s="550"/>
      <c r="H1522" s="550"/>
      <c r="I1522" s="550"/>
      <c r="J1522" s="550"/>
      <c r="K1522" s="550"/>
      <c r="L1522" s="550"/>
      <c r="M1522" s="550"/>
      <c r="N1522" s="550"/>
      <c r="O1522" s="550"/>
      <c r="P1522" s="550"/>
      <c r="Q1522" s="550"/>
      <c r="R1522" s="550"/>
      <c r="S1522" s="550"/>
      <c r="T1522" s="550"/>
      <c r="U1522" s="550"/>
      <c r="V1522" s="550"/>
      <c r="W1522" s="550"/>
      <c r="X1522" s="550"/>
      <c r="Y1522" s="550"/>
      <c r="Z1522" s="550"/>
      <c r="AA1522" s="550"/>
      <c r="AB1522" s="550"/>
      <c r="AC1522" s="550"/>
      <c r="AD1522" s="550"/>
      <c r="AE1522" s="550"/>
      <c r="AF1522" s="550"/>
      <c r="AG1522" s="550"/>
      <c r="AH1522" s="550"/>
      <c r="AI1522" s="550"/>
      <c r="AJ1522" s="550"/>
      <c r="AK1522" s="550"/>
      <c r="AL1522" s="550"/>
      <c r="AM1522" s="550"/>
      <c r="AN1522" s="550"/>
      <c r="AO1522" s="550"/>
      <c r="AP1522" s="550"/>
      <c r="AQ1522" s="550"/>
      <c r="AR1522" s="550"/>
      <c r="AS1522" s="550"/>
      <c r="AT1522" s="550"/>
      <c r="AU1522" s="548"/>
      <c r="AV1522" s="548"/>
      <c r="AW1522" s="548"/>
      <c r="AX1522" s="548"/>
      <c r="AY1522" s="548"/>
      <c r="AZ1522" s="548"/>
      <c r="BA1522" s="548"/>
      <c r="BB1522" s="548"/>
      <c r="BC1522" s="548"/>
      <c r="BD1522" s="548"/>
      <c r="BE1522" s="548"/>
      <c r="BF1522" s="548"/>
      <c r="BG1522" s="553"/>
      <c r="BH1522" s="553"/>
      <c r="BI1522" s="553"/>
      <c r="BJ1522" s="553"/>
      <c r="BK1522" s="553"/>
      <c r="BL1522" s="553"/>
    </row>
    <row r="1523" spans="1:64" ht="15.75" x14ac:dyDescent="0.25">
      <c r="C1523" s="233">
        <v>1</v>
      </c>
      <c r="D1523" s="233">
        <v>2</v>
      </c>
      <c r="E1523" s="233">
        <v>3</v>
      </c>
      <c r="F1523" s="233">
        <v>4</v>
      </c>
      <c r="G1523" s="233">
        <v>5</v>
      </c>
      <c r="H1523" s="233">
        <v>6</v>
      </c>
      <c r="I1523" s="233">
        <v>7</v>
      </c>
      <c r="J1523" s="233">
        <v>8</v>
      </c>
      <c r="K1523" s="233">
        <v>9</v>
      </c>
      <c r="L1523" s="233">
        <v>10</v>
      </c>
      <c r="M1523" s="233">
        <v>11</v>
      </c>
      <c r="N1523" s="233">
        <v>12</v>
      </c>
      <c r="O1523" s="233">
        <v>13</v>
      </c>
      <c r="P1523" s="233">
        <v>14</v>
      </c>
      <c r="Q1523" s="233">
        <v>15</v>
      </c>
      <c r="R1523" s="233">
        <v>16</v>
      </c>
      <c r="S1523" s="233">
        <v>17</v>
      </c>
      <c r="T1523" s="233">
        <v>18</v>
      </c>
      <c r="U1523" s="233">
        <v>19</v>
      </c>
      <c r="V1523" s="233">
        <v>20</v>
      </c>
      <c r="W1523" s="233">
        <v>21</v>
      </c>
      <c r="X1523" s="233">
        <v>22</v>
      </c>
      <c r="Y1523" s="233">
        <v>23</v>
      </c>
      <c r="Z1523" s="233">
        <v>24</v>
      </c>
      <c r="AA1523" s="233">
        <v>25</v>
      </c>
      <c r="AB1523" s="233">
        <v>26</v>
      </c>
      <c r="AC1523" s="111">
        <v>27</v>
      </c>
      <c r="AD1523" s="111">
        <v>28</v>
      </c>
      <c r="AE1523" s="111">
        <v>29</v>
      </c>
      <c r="AF1523" s="111">
        <v>30</v>
      </c>
      <c r="AG1523" s="111">
        <v>31</v>
      </c>
      <c r="AH1523" s="111">
        <v>32</v>
      </c>
      <c r="AI1523" s="111">
        <v>33</v>
      </c>
      <c r="AJ1523" s="111">
        <v>34</v>
      </c>
      <c r="AK1523" s="111">
        <v>35</v>
      </c>
      <c r="AL1523" s="111">
        <v>36</v>
      </c>
      <c r="AM1523" s="111">
        <v>37</v>
      </c>
      <c r="AN1523" s="111">
        <v>38</v>
      </c>
      <c r="AO1523" s="111">
        <v>39</v>
      </c>
      <c r="AP1523" s="111">
        <v>40</v>
      </c>
      <c r="AQ1523" s="111">
        <v>41</v>
      </c>
      <c r="AR1523" s="111">
        <v>42</v>
      </c>
      <c r="AS1523" s="111">
        <v>43</v>
      </c>
      <c r="AT1523" s="111">
        <v>44</v>
      </c>
      <c r="AU1523" s="233">
        <v>45</v>
      </c>
      <c r="AV1523" s="233">
        <v>46</v>
      </c>
      <c r="AW1523" s="233">
        <v>47</v>
      </c>
      <c r="AX1523" s="233">
        <v>48</v>
      </c>
      <c r="AY1523" s="233">
        <v>49</v>
      </c>
      <c r="AZ1523" s="233">
        <v>50</v>
      </c>
      <c r="BA1523" s="233">
        <v>51</v>
      </c>
      <c r="BB1523" s="233">
        <v>52</v>
      </c>
      <c r="BC1523" s="233">
        <v>53</v>
      </c>
      <c r="BD1523" s="233">
        <v>54</v>
      </c>
      <c r="BE1523" s="233">
        <v>55</v>
      </c>
      <c r="BF1523" s="233">
        <v>56</v>
      </c>
      <c r="BG1523" s="233">
        <v>57</v>
      </c>
      <c r="BH1523" s="233">
        <v>58</v>
      </c>
      <c r="BI1523" s="233">
        <v>59</v>
      </c>
      <c r="BJ1523" s="233">
        <v>60</v>
      </c>
      <c r="BK1523" s="233">
        <v>61</v>
      </c>
      <c r="BL1523" s="233">
        <v>62</v>
      </c>
    </row>
    <row r="1524" spans="1:64" ht="20.25" x14ac:dyDescent="0.3">
      <c r="A1524" s="17"/>
      <c r="B1524" s="17"/>
      <c r="C1524" s="232">
        <v>1</v>
      </c>
      <c r="D1524" s="239" t="s">
        <v>16</v>
      </c>
      <c r="E1524" s="252">
        <v>1.9999999999988916E-3</v>
      </c>
      <c r="F1524" s="253"/>
      <c r="G1524" s="252">
        <f>SUM(E1524:F1524)</f>
        <v>1.9999999999988916E-3</v>
      </c>
      <c r="H1524" s="252"/>
      <c r="I1524" s="254">
        <f t="shared" ref="I1524:I1544" si="1523">IF(H1524&lt;&gt;0,(H1524/G1524*100),0)</f>
        <v>0</v>
      </c>
      <c r="J1524" s="252">
        <f t="shared" ref="J1524:J1553" si="1524">G1524-H1524</f>
        <v>1.9999999999988916E-3</v>
      </c>
      <c r="K1524" s="252">
        <v>33.300000000000004</v>
      </c>
      <c r="L1524" s="252">
        <v>18.809999999999999</v>
      </c>
      <c r="M1524" s="252">
        <f>SUM(K1524,L1524)</f>
        <v>52.11</v>
      </c>
      <c r="N1524" s="252">
        <v>6.73</v>
      </c>
      <c r="O1524" s="254">
        <f>+N1524/M1524*100</f>
        <v>12.91498752638649</v>
      </c>
      <c r="P1524" s="252">
        <f t="shared" ref="P1524:P1553" si="1525">M1524-N1524</f>
        <v>45.379999999999995</v>
      </c>
      <c r="Q1524" s="252">
        <v>-1.0000000000001563E-2</v>
      </c>
      <c r="R1524" s="252">
        <v>6.27</v>
      </c>
      <c r="S1524" s="252">
        <f>SUM(Q1524,R1524)</f>
        <v>6.259999999999998</v>
      </c>
      <c r="T1524" s="252"/>
      <c r="U1524" s="254">
        <f>T1524/S1524*100</f>
        <v>0</v>
      </c>
      <c r="V1524" s="252">
        <f>S1524-T1524</f>
        <v>6.259999999999998</v>
      </c>
      <c r="W1524" s="252">
        <v>0.80000000000000027</v>
      </c>
      <c r="X1524" s="252">
        <v>0.8</v>
      </c>
      <c r="Y1524" s="252">
        <f t="shared" ref="Y1524:Y1553" si="1526">SUM(W1524:X1524)</f>
        <v>1.6000000000000003</v>
      </c>
      <c r="Z1524" s="252">
        <v>0.8</v>
      </c>
      <c r="AA1524" s="254">
        <f>IF(Z1524&lt;&gt;0,(Z1524/Y1524*100),0)</f>
        <v>49.999999999999993</v>
      </c>
      <c r="AB1524" s="252">
        <f>Y1524-Z1524</f>
        <v>0.80000000000000027</v>
      </c>
      <c r="AC1524" s="221">
        <v>127.39</v>
      </c>
      <c r="AD1524" s="62">
        <v>135.03183999999999</v>
      </c>
      <c r="AE1524" s="221">
        <f>SUM(AC1524:AD1524)</f>
        <v>262.42183999999997</v>
      </c>
      <c r="AF1524" s="221">
        <v>143.31</v>
      </c>
      <c r="AG1524" s="220">
        <f>IF(AF1524&lt;&gt;"", AF1524/AE1524*100, 0)</f>
        <v>54.610546134422357</v>
      </c>
      <c r="AH1524" s="221">
        <f>AE1524-AF1524</f>
        <v>119.11183999999997</v>
      </c>
      <c r="AI1524" s="221">
        <v>300.74799999999999</v>
      </c>
      <c r="AJ1524" s="221">
        <v>291.40537999999998</v>
      </c>
      <c r="AK1524" s="221">
        <f>SUM(AI1524:AJ1524)</f>
        <v>592.15337999999997</v>
      </c>
      <c r="AL1524" s="221">
        <v>300.74</v>
      </c>
      <c r="AM1524" s="220">
        <f>IF(AL1524&lt;&gt;0,(AL1524/AK1524*100),0)</f>
        <v>50.787517247642832</v>
      </c>
      <c r="AN1524" s="221">
        <f>AK1524-AL1524</f>
        <v>291.41337999999996</v>
      </c>
      <c r="AO1524" s="221">
        <v>267.96500000000003</v>
      </c>
      <c r="AP1524" s="221">
        <v>269.70738</v>
      </c>
      <c r="AQ1524" s="221">
        <f>SUM(AO1524:AP1524)</f>
        <v>537.67237999999998</v>
      </c>
      <c r="AR1524" s="221">
        <v>267.12</v>
      </c>
      <c r="AS1524" s="220">
        <f>IF(AR1524&lt;&gt;0,(AR1524/AQ1524*100),0)</f>
        <v>49.680811203283312</v>
      </c>
      <c r="AT1524" s="221">
        <f>AQ1524-AR1524</f>
        <v>270.55237999999997</v>
      </c>
      <c r="AU1524" s="221">
        <v>0</v>
      </c>
      <c r="AV1524" s="54"/>
      <c r="AW1524" s="221">
        <f>SUM(AU1524:AV1524)</f>
        <v>0</v>
      </c>
      <c r="AX1524" s="221"/>
      <c r="AY1524" s="220">
        <f>IF(AX1524&lt;&gt;0,(AX1524/AW1524*100),0)</f>
        <v>0</v>
      </c>
      <c r="AZ1524" s="221">
        <f>AW1524-AX1524</f>
        <v>0</v>
      </c>
      <c r="BA1524" s="221">
        <v>0</v>
      </c>
      <c r="BB1524" s="221">
        <v>0</v>
      </c>
      <c r="BC1524" s="221">
        <f>SUM(BA1524:BB1524)</f>
        <v>0</v>
      </c>
      <c r="BD1524" s="221"/>
      <c r="BE1524" s="220">
        <f>IF(BD1524&lt;&gt;0,(BD1524/BC1524*100),0)</f>
        <v>0</v>
      </c>
      <c r="BF1524" s="221">
        <f>BC1524-BD1524</f>
        <v>0</v>
      </c>
      <c r="BG1524" s="222">
        <f t="shared" ref="BG1524:BH1553" si="1527">E1524+K1524+Q1524+W1524+AI1524+AO1524+AU1524+BA1524+AC1524</f>
        <v>730.19500000000005</v>
      </c>
      <c r="BH1524" s="222">
        <f t="shared" si="1527"/>
        <v>722.02459999999996</v>
      </c>
      <c r="BI1524" s="222">
        <f>SUM(BG1524:BH1524)</f>
        <v>1452.2195999999999</v>
      </c>
      <c r="BJ1524" s="222">
        <f t="shared" ref="BJ1524:BJ1553" si="1528">H1524+N1524+T1524+Z1524+AL1524+AR1524+AX1524+BD1524+AF1524</f>
        <v>718.7</v>
      </c>
      <c r="BK1524" s="223">
        <f>IF(BJ1524&lt;&gt;0,(BJ1524/BI1524*100),0)</f>
        <v>49.489760364066157</v>
      </c>
      <c r="BL1524" s="222">
        <f>BI1524-BJ1524</f>
        <v>733.51959999999985</v>
      </c>
    </row>
    <row r="1525" spans="1:64" ht="20.25" x14ac:dyDescent="0.3">
      <c r="A1525" s="17">
        <v>1</v>
      </c>
      <c r="B1525" s="17">
        <v>1</v>
      </c>
      <c r="C1525" s="232">
        <v>2</v>
      </c>
      <c r="D1525" s="239" t="s">
        <v>190</v>
      </c>
      <c r="E1525" s="252">
        <v>0</v>
      </c>
      <c r="F1525" s="253"/>
      <c r="G1525" s="252">
        <f t="shared" ref="G1525:G1553" si="1529">SUM(E1525:F1525)</f>
        <v>0</v>
      </c>
      <c r="H1525" s="252"/>
      <c r="I1525" s="254">
        <f t="shared" si="1523"/>
        <v>0</v>
      </c>
      <c r="J1525" s="252">
        <f t="shared" si="1524"/>
        <v>0</v>
      </c>
      <c r="K1525" s="252">
        <v>48.66</v>
      </c>
      <c r="L1525" s="252">
        <v>25.65</v>
      </c>
      <c r="M1525" s="252">
        <f t="shared" ref="M1525:M1553" si="1530">SUM(K1525,L1525)</f>
        <v>74.31</v>
      </c>
      <c r="N1525" s="252">
        <v>23.01</v>
      </c>
      <c r="O1525" s="254">
        <f t="shared" ref="O1525:O1554" si="1531">+N1525/M1525*100</f>
        <v>30.964876867178038</v>
      </c>
      <c r="P1525" s="252">
        <f t="shared" si="1525"/>
        <v>51.3</v>
      </c>
      <c r="Q1525" s="252">
        <v>14.07</v>
      </c>
      <c r="R1525" s="252">
        <v>8.5500000000000007</v>
      </c>
      <c r="S1525" s="252">
        <f t="shared" ref="S1525:S1553" si="1532">SUM(Q1525,R1525)</f>
        <v>22.62</v>
      </c>
      <c r="T1525" s="252">
        <v>14.85</v>
      </c>
      <c r="U1525" s="254">
        <f>T1525/S1525*100</f>
        <v>65.649867374005296</v>
      </c>
      <c r="V1525" s="252">
        <f t="shared" ref="V1525:V1553" si="1533">S1525-T1525</f>
        <v>7.7700000000000014</v>
      </c>
      <c r="W1525" s="252">
        <v>2.1999999999999993</v>
      </c>
      <c r="X1525" s="252">
        <v>1.4</v>
      </c>
      <c r="Y1525" s="252">
        <f t="shared" si="1526"/>
        <v>3.5999999999999992</v>
      </c>
      <c r="Z1525" s="252">
        <v>2.2000000000000002</v>
      </c>
      <c r="AA1525" s="254">
        <f t="shared" ref="AA1525:AA1554" si="1534">IF(Z1525&lt;&gt;0,(Z1525/Y1525*100),0)</f>
        <v>61.111111111111128</v>
      </c>
      <c r="AB1525" s="252">
        <f t="shared" ref="AB1525:AB1553" si="1535">Y1525-Z1525</f>
        <v>1.399999999999999</v>
      </c>
      <c r="AC1525" s="221">
        <v>142.74</v>
      </c>
      <c r="AD1525" s="62">
        <v>236.30572000000001</v>
      </c>
      <c r="AE1525" s="221">
        <f t="shared" ref="AE1525:AE1553" si="1536">SUM(AC1525:AD1525)</f>
        <v>379.04572000000002</v>
      </c>
      <c r="AF1525" s="221">
        <v>142.74</v>
      </c>
      <c r="AG1525" s="220">
        <f t="shared" ref="AG1525:AG1553" si="1537">IF(AF1525&lt;&gt;"", AF1525/AE1525*100, 0)</f>
        <v>37.657726355543602</v>
      </c>
      <c r="AH1525" s="221">
        <f t="shared" ref="AH1525:AH1553" si="1538">AE1525-AF1525</f>
        <v>236.30572000000001</v>
      </c>
      <c r="AI1525" s="221">
        <v>378.39</v>
      </c>
      <c r="AJ1525" s="221">
        <v>389.44497999999999</v>
      </c>
      <c r="AK1525" s="221">
        <f t="shared" ref="AK1525:AK1553" si="1539">SUM(AI1525:AJ1525)</f>
        <v>767.83497999999997</v>
      </c>
      <c r="AL1525" s="221">
        <v>156.15</v>
      </c>
      <c r="AM1525" s="220">
        <f t="shared" ref="AM1525:AM1553" si="1540">IF(AL1525&lt;&gt;0,(AL1525/AK1525*100),0)</f>
        <v>20.336400928230699</v>
      </c>
      <c r="AN1525" s="221">
        <f t="shared" ref="AN1525:AN1553" si="1541">AK1525-AL1525</f>
        <v>611.68498</v>
      </c>
      <c r="AO1525" s="221">
        <v>334.06700000000012</v>
      </c>
      <c r="AP1525" s="221">
        <v>361.04942</v>
      </c>
      <c r="AQ1525" s="221">
        <f t="shared" ref="AQ1525:AQ1553" si="1542">SUM(AO1525:AP1525)</f>
        <v>695.11642000000006</v>
      </c>
      <c r="AR1525" s="221">
        <v>132.55000000000001</v>
      </c>
      <c r="AS1525" s="220">
        <f t="shared" ref="AS1525:AS1554" si="1543">IF(AR1525&lt;&gt;0,(AR1525/AQ1525*100),0)</f>
        <v>19.068748224937629</v>
      </c>
      <c r="AT1525" s="221">
        <f t="shared" ref="AT1525:AT1553" si="1544">AQ1525-AR1525</f>
        <v>562.56642000000011</v>
      </c>
      <c r="AU1525" s="221">
        <v>0</v>
      </c>
      <c r="AV1525" s="54"/>
      <c r="AW1525" s="221">
        <f t="shared" ref="AW1525:AW1553" si="1545">SUM(AU1525:AV1525)</f>
        <v>0</v>
      </c>
      <c r="AX1525" s="221"/>
      <c r="AY1525" s="220">
        <f t="shared" ref="AY1525:AY1554" si="1546">IF(AX1525&lt;&gt;0,(AX1525/AW1525*100),0)</f>
        <v>0</v>
      </c>
      <c r="AZ1525" s="221">
        <f t="shared" ref="AZ1525:AZ1553" si="1547">AW1525-AX1525</f>
        <v>0</v>
      </c>
      <c r="BA1525" s="221">
        <v>0</v>
      </c>
      <c r="BB1525" s="221">
        <v>0</v>
      </c>
      <c r="BC1525" s="221">
        <f t="shared" ref="BC1525:BC1553" si="1548">SUM(BA1525:BB1525)</f>
        <v>0</v>
      </c>
      <c r="BD1525" s="221"/>
      <c r="BE1525" s="220">
        <f t="shared" ref="BE1525:BE1554" si="1549">IF(BD1525&lt;&gt;0,(BD1525/BC1525*100),0)</f>
        <v>0</v>
      </c>
      <c r="BF1525" s="221">
        <f t="shared" ref="BF1525:BF1553" si="1550">BC1525-BD1525</f>
        <v>0</v>
      </c>
      <c r="BG1525" s="222">
        <f t="shared" si="1527"/>
        <v>920.12700000000018</v>
      </c>
      <c r="BH1525" s="222">
        <f t="shared" si="1527"/>
        <v>1022.40012</v>
      </c>
      <c r="BI1525" s="222">
        <f t="shared" ref="BI1525:BI1553" si="1551">SUM(BG1525:BH1525)</f>
        <v>1942.5271200000002</v>
      </c>
      <c r="BJ1525" s="222">
        <f t="shared" si="1528"/>
        <v>471.5</v>
      </c>
      <c r="BK1525" s="223">
        <f t="shared" ref="BK1525:BK1554" si="1552">IF(BJ1525&lt;&gt;0,(BJ1525/BI1525*100),0)</f>
        <v>24.272505394931112</v>
      </c>
      <c r="BL1525" s="222">
        <f t="shared" ref="BL1525:BL1553" si="1553">BI1525-BJ1525</f>
        <v>1471.0271200000002</v>
      </c>
    </row>
    <row r="1526" spans="1:64" ht="20.25" x14ac:dyDescent="0.3">
      <c r="A1526" s="17"/>
      <c r="B1526" s="17"/>
      <c r="C1526" s="232">
        <v>3</v>
      </c>
      <c r="D1526" s="239" t="s">
        <v>18</v>
      </c>
      <c r="E1526" s="252">
        <v>0.90799999999999947</v>
      </c>
      <c r="F1526" s="253"/>
      <c r="G1526" s="252">
        <f t="shared" si="1529"/>
        <v>0.90799999999999947</v>
      </c>
      <c r="H1526" s="252">
        <v>0.91</v>
      </c>
      <c r="I1526" s="254">
        <f t="shared" si="1523"/>
        <v>100.22026431718068</v>
      </c>
      <c r="J1526" s="252">
        <f t="shared" si="1524"/>
        <v>-2.0000000000005569E-3</v>
      </c>
      <c r="K1526" s="252">
        <v>61.420000000000009</v>
      </c>
      <c r="L1526" s="252">
        <v>26.01</v>
      </c>
      <c r="M1526" s="252">
        <f t="shared" si="1530"/>
        <v>87.43</v>
      </c>
      <c r="N1526" s="252">
        <v>53.74</v>
      </c>
      <c r="O1526" s="254">
        <f t="shared" si="1531"/>
        <v>61.466315909870751</v>
      </c>
      <c r="P1526" s="252">
        <f t="shared" si="1525"/>
        <v>33.690000000000005</v>
      </c>
      <c r="Q1526" s="252">
        <v>13.780000000000001</v>
      </c>
      <c r="R1526" s="252">
        <v>8.67</v>
      </c>
      <c r="S1526" s="252">
        <f t="shared" si="1532"/>
        <v>22.450000000000003</v>
      </c>
      <c r="T1526" s="252">
        <v>14.17</v>
      </c>
      <c r="U1526" s="254">
        <f t="shared" ref="U1526:U1554" si="1554">T1526/S1526*100</f>
        <v>63.118040089086847</v>
      </c>
      <c r="V1526" s="252">
        <f t="shared" si="1533"/>
        <v>8.2800000000000029</v>
      </c>
      <c r="W1526" s="252">
        <v>1.1999999999999997</v>
      </c>
      <c r="X1526" s="252">
        <v>1.2</v>
      </c>
      <c r="Y1526" s="252">
        <f t="shared" si="1526"/>
        <v>2.3999999999999995</v>
      </c>
      <c r="Z1526" s="252">
        <v>2.4</v>
      </c>
      <c r="AA1526" s="254">
        <f t="shared" si="1534"/>
        <v>100.00000000000003</v>
      </c>
      <c r="AB1526" s="252">
        <f t="shared" si="1535"/>
        <v>0</v>
      </c>
      <c r="AC1526" s="221">
        <v>87.910000000000011</v>
      </c>
      <c r="AD1526" s="62">
        <v>202.54776000000001</v>
      </c>
      <c r="AE1526" s="221">
        <f t="shared" si="1536"/>
        <v>290.45776000000001</v>
      </c>
      <c r="AF1526" s="221">
        <v>209.75</v>
      </c>
      <c r="AG1526" s="220">
        <f t="shared" si="1537"/>
        <v>72.213598287062467</v>
      </c>
      <c r="AH1526" s="221">
        <f t="shared" si="1538"/>
        <v>80.707760000000007</v>
      </c>
      <c r="AI1526" s="221">
        <v>431.35800000000006</v>
      </c>
      <c r="AJ1526" s="221">
        <v>422.37952000000001</v>
      </c>
      <c r="AK1526" s="221">
        <f t="shared" si="1539"/>
        <v>853.73752000000013</v>
      </c>
      <c r="AL1526" s="221">
        <v>376.83</v>
      </c>
      <c r="AM1526" s="220">
        <f t="shared" si="1540"/>
        <v>44.13885897857692</v>
      </c>
      <c r="AN1526" s="221">
        <f t="shared" si="1541"/>
        <v>476.90752000000015</v>
      </c>
      <c r="AO1526" s="221">
        <v>482.77400000000011</v>
      </c>
      <c r="AP1526" s="221">
        <v>389.70006000000001</v>
      </c>
      <c r="AQ1526" s="221">
        <f t="shared" si="1542"/>
        <v>872.47406000000012</v>
      </c>
      <c r="AR1526" s="221">
        <v>472.59</v>
      </c>
      <c r="AS1526" s="220">
        <f t="shared" si="1543"/>
        <v>54.166653390245202</v>
      </c>
      <c r="AT1526" s="221">
        <f t="shared" si="1544"/>
        <v>399.88406000000015</v>
      </c>
      <c r="AU1526" s="221">
        <v>1.2400000000000002</v>
      </c>
      <c r="AV1526" s="54"/>
      <c r="AW1526" s="221">
        <f t="shared" si="1545"/>
        <v>1.2400000000000002</v>
      </c>
      <c r="AX1526" s="221">
        <v>1.24</v>
      </c>
      <c r="AY1526" s="220">
        <f t="shared" si="1546"/>
        <v>99.999999999999972</v>
      </c>
      <c r="AZ1526" s="221">
        <f t="shared" si="1547"/>
        <v>0</v>
      </c>
      <c r="BA1526" s="221">
        <v>13.730000000000004</v>
      </c>
      <c r="BB1526" s="221">
        <v>11.513450000000001</v>
      </c>
      <c r="BC1526" s="221">
        <f t="shared" si="1548"/>
        <v>25.243450000000003</v>
      </c>
      <c r="BD1526" s="221">
        <v>18</v>
      </c>
      <c r="BE1526" s="220">
        <f t="shared" si="1549"/>
        <v>71.305625815805669</v>
      </c>
      <c r="BF1526" s="221">
        <f t="shared" si="1550"/>
        <v>7.2434500000000028</v>
      </c>
      <c r="BG1526" s="222">
        <f t="shared" si="1527"/>
        <v>1094.3200000000002</v>
      </c>
      <c r="BH1526" s="222">
        <f t="shared" si="1527"/>
        <v>1062.02079</v>
      </c>
      <c r="BI1526" s="222">
        <f t="shared" si="1551"/>
        <v>2156.3407900000002</v>
      </c>
      <c r="BJ1526" s="222">
        <f t="shared" si="1528"/>
        <v>1149.6299999999999</v>
      </c>
      <c r="BK1526" s="223">
        <f t="shared" si="1552"/>
        <v>53.31392910301529</v>
      </c>
      <c r="BL1526" s="222">
        <f t="shared" si="1553"/>
        <v>1006.7107900000003</v>
      </c>
    </row>
    <row r="1527" spans="1:64" ht="20.25" x14ac:dyDescent="0.3">
      <c r="A1527" s="17"/>
      <c r="B1527" s="17"/>
      <c r="C1527" s="232">
        <v>4</v>
      </c>
      <c r="D1527" s="239" t="s">
        <v>19</v>
      </c>
      <c r="E1527" s="252">
        <v>4.0000000000013358E-3</v>
      </c>
      <c r="F1527" s="253"/>
      <c r="G1527" s="252">
        <f t="shared" si="1529"/>
        <v>4.0000000000013358E-3</v>
      </c>
      <c r="H1527" s="252"/>
      <c r="I1527" s="254">
        <f t="shared" si="1523"/>
        <v>0</v>
      </c>
      <c r="J1527" s="252">
        <f t="shared" si="1524"/>
        <v>4.0000000000013358E-3</v>
      </c>
      <c r="K1527" s="252">
        <v>26.83</v>
      </c>
      <c r="L1527" s="252">
        <v>22.32</v>
      </c>
      <c r="M1527" s="252">
        <f t="shared" si="1530"/>
        <v>49.15</v>
      </c>
      <c r="N1527" s="252">
        <v>27.32</v>
      </c>
      <c r="O1527" s="254">
        <f t="shared" si="1531"/>
        <v>55.58494404883011</v>
      </c>
      <c r="P1527" s="252">
        <f t="shared" si="1525"/>
        <v>21.83</v>
      </c>
      <c r="Q1527" s="252">
        <v>7.8900000000000006</v>
      </c>
      <c r="R1527" s="252">
        <v>7.44</v>
      </c>
      <c r="S1527" s="252">
        <f t="shared" si="1532"/>
        <v>15.330000000000002</v>
      </c>
      <c r="T1527" s="252">
        <v>10.41</v>
      </c>
      <c r="U1527" s="254">
        <f t="shared" si="1554"/>
        <v>67.906066536203511</v>
      </c>
      <c r="V1527" s="252">
        <f t="shared" si="1533"/>
        <v>4.9200000000000017</v>
      </c>
      <c r="W1527" s="252">
        <v>1.5</v>
      </c>
      <c r="X1527" s="252">
        <v>1.2</v>
      </c>
      <c r="Y1527" s="252">
        <f t="shared" si="1526"/>
        <v>2.7</v>
      </c>
      <c r="Z1527" s="252">
        <v>2.35</v>
      </c>
      <c r="AA1527" s="254">
        <f t="shared" si="1534"/>
        <v>87.037037037037038</v>
      </c>
      <c r="AB1527" s="252">
        <f t="shared" si="1535"/>
        <v>0.35000000000000009</v>
      </c>
      <c r="AC1527" s="221">
        <v>99.220000000000013</v>
      </c>
      <c r="AD1527" s="62">
        <v>202.54776000000001</v>
      </c>
      <c r="AE1527" s="221">
        <f t="shared" si="1536"/>
        <v>301.76776000000001</v>
      </c>
      <c r="AF1527" s="221">
        <v>115.28</v>
      </c>
      <c r="AG1527" s="220">
        <f t="shared" si="1537"/>
        <v>38.201562685158947</v>
      </c>
      <c r="AH1527" s="221">
        <f t="shared" si="1538"/>
        <v>186.48776000000001</v>
      </c>
      <c r="AI1527" s="221">
        <v>435.60599999999999</v>
      </c>
      <c r="AJ1527" s="221">
        <v>347.50721999999996</v>
      </c>
      <c r="AK1527" s="221">
        <f t="shared" si="1539"/>
        <v>783.11321999999996</v>
      </c>
      <c r="AL1527" s="221">
        <v>191.06</v>
      </c>
      <c r="AM1527" s="220">
        <f t="shared" si="1540"/>
        <v>24.397493889836262</v>
      </c>
      <c r="AN1527" s="221">
        <f t="shared" si="1541"/>
        <v>592.05322000000001</v>
      </c>
      <c r="AO1527" s="221">
        <v>349.67500000000007</v>
      </c>
      <c r="AP1527" s="221">
        <v>321.41143999999997</v>
      </c>
      <c r="AQ1527" s="221">
        <f t="shared" si="1542"/>
        <v>671.08644000000004</v>
      </c>
      <c r="AR1527" s="221">
        <v>173.04</v>
      </c>
      <c r="AS1527" s="220">
        <f t="shared" si="1543"/>
        <v>25.785053859827649</v>
      </c>
      <c r="AT1527" s="221">
        <f t="shared" si="1544"/>
        <v>498.04644000000008</v>
      </c>
      <c r="AU1527" s="221">
        <v>0</v>
      </c>
      <c r="AV1527" s="54"/>
      <c r="AW1527" s="221">
        <f t="shared" si="1545"/>
        <v>0</v>
      </c>
      <c r="AX1527" s="221"/>
      <c r="AY1527" s="220">
        <f t="shared" si="1546"/>
        <v>0</v>
      </c>
      <c r="AZ1527" s="221">
        <f t="shared" si="1547"/>
        <v>0</v>
      </c>
      <c r="BA1527" s="221">
        <v>0</v>
      </c>
      <c r="BB1527" s="221">
        <v>0</v>
      </c>
      <c r="BC1527" s="221">
        <f t="shared" si="1548"/>
        <v>0</v>
      </c>
      <c r="BD1527" s="221"/>
      <c r="BE1527" s="220">
        <f t="shared" si="1549"/>
        <v>0</v>
      </c>
      <c r="BF1527" s="221">
        <f t="shared" si="1550"/>
        <v>0</v>
      </c>
      <c r="BG1527" s="222">
        <f t="shared" si="1527"/>
        <v>920.72500000000014</v>
      </c>
      <c r="BH1527" s="222">
        <f t="shared" si="1527"/>
        <v>902.42641999999989</v>
      </c>
      <c r="BI1527" s="222">
        <f t="shared" si="1551"/>
        <v>1823.1514200000001</v>
      </c>
      <c r="BJ1527" s="222">
        <f t="shared" si="1528"/>
        <v>519.46</v>
      </c>
      <c r="BK1527" s="223">
        <f t="shared" si="1552"/>
        <v>28.492422203746521</v>
      </c>
      <c r="BL1527" s="222">
        <f t="shared" si="1553"/>
        <v>1303.6914200000001</v>
      </c>
    </row>
    <row r="1528" spans="1:64" ht="20.25" x14ac:dyDescent="0.3">
      <c r="A1528" s="17"/>
      <c r="B1528" s="17"/>
      <c r="C1528" s="232">
        <v>5</v>
      </c>
      <c r="D1528" s="239" t="s">
        <v>20</v>
      </c>
      <c r="E1528" s="252">
        <v>4.0000000000004476E-3</v>
      </c>
      <c r="F1528" s="253"/>
      <c r="G1528" s="252">
        <f t="shared" si="1529"/>
        <v>4.0000000000004476E-3</v>
      </c>
      <c r="H1528" s="252"/>
      <c r="I1528" s="254">
        <f t="shared" si="1523"/>
        <v>0</v>
      </c>
      <c r="J1528" s="252">
        <f t="shared" si="1524"/>
        <v>4.0000000000004476E-3</v>
      </c>
      <c r="K1528" s="252">
        <v>30.950000000000003</v>
      </c>
      <c r="L1528" s="252">
        <v>17.37</v>
      </c>
      <c r="M1528" s="252">
        <f t="shared" si="1530"/>
        <v>48.320000000000007</v>
      </c>
      <c r="N1528" s="252">
        <v>30.95</v>
      </c>
      <c r="O1528" s="254">
        <f t="shared" si="1531"/>
        <v>64.052152317880783</v>
      </c>
      <c r="P1528" s="252">
        <f t="shared" si="1525"/>
        <v>17.370000000000008</v>
      </c>
      <c r="Q1528" s="252">
        <v>9.14</v>
      </c>
      <c r="R1528" s="252">
        <v>5.79</v>
      </c>
      <c r="S1528" s="252">
        <f t="shared" si="1532"/>
        <v>14.93</v>
      </c>
      <c r="T1528" s="252">
        <v>14</v>
      </c>
      <c r="U1528" s="254">
        <f t="shared" si="1554"/>
        <v>93.770931011386466</v>
      </c>
      <c r="V1528" s="252">
        <f t="shared" si="1533"/>
        <v>0.92999999999999972</v>
      </c>
      <c r="W1528" s="252">
        <v>1.0899999999999999</v>
      </c>
      <c r="X1528" s="252">
        <v>0.7</v>
      </c>
      <c r="Y1528" s="252">
        <f t="shared" si="1526"/>
        <v>1.7899999999999998</v>
      </c>
      <c r="Z1528" s="252">
        <v>1.79</v>
      </c>
      <c r="AA1528" s="254">
        <f t="shared" si="1534"/>
        <v>100.00000000000003</v>
      </c>
      <c r="AB1528" s="252">
        <f t="shared" si="1535"/>
        <v>0</v>
      </c>
      <c r="AC1528" s="221">
        <v>61.689999999999991</v>
      </c>
      <c r="AD1528" s="62">
        <v>118.15286</v>
      </c>
      <c r="AE1528" s="221">
        <f t="shared" si="1536"/>
        <v>179.84286</v>
      </c>
      <c r="AF1528" s="221">
        <v>146.21</v>
      </c>
      <c r="AG1528" s="220">
        <f t="shared" si="1537"/>
        <v>81.298751587914026</v>
      </c>
      <c r="AH1528" s="221">
        <f t="shared" si="1538"/>
        <v>33.632859999999994</v>
      </c>
      <c r="AI1528" s="221">
        <v>315.54599999999994</v>
      </c>
      <c r="AJ1528" s="221">
        <v>281.38767999999999</v>
      </c>
      <c r="AK1528" s="221">
        <f t="shared" si="1539"/>
        <v>596.93367999999987</v>
      </c>
      <c r="AL1528" s="221">
        <v>484.9</v>
      </c>
      <c r="AM1528" s="220">
        <f t="shared" si="1540"/>
        <v>81.231804511348741</v>
      </c>
      <c r="AN1528" s="221">
        <f t="shared" si="1541"/>
        <v>112.03367999999989</v>
      </c>
      <c r="AO1528" s="221">
        <v>369.98899999999998</v>
      </c>
      <c r="AP1528" s="221">
        <v>259.46447999999998</v>
      </c>
      <c r="AQ1528" s="221">
        <f t="shared" si="1542"/>
        <v>629.4534799999999</v>
      </c>
      <c r="AR1528" s="221">
        <v>561.9</v>
      </c>
      <c r="AS1528" s="220">
        <f t="shared" si="1543"/>
        <v>89.267915398608977</v>
      </c>
      <c r="AT1528" s="221">
        <f t="shared" si="1544"/>
        <v>67.553479999999922</v>
      </c>
      <c r="AU1528" s="221">
        <v>0</v>
      </c>
      <c r="AV1528" s="54"/>
      <c r="AW1528" s="221">
        <f t="shared" si="1545"/>
        <v>0</v>
      </c>
      <c r="AX1528" s="221"/>
      <c r="AY1528" s="220">
        <f t="shared" si="1546"/>
        <v>0</v>
      </c>
      <c r="AZ1528" s="221">
        <f t="shared" si="1547"/>
        <v>0</v>
      </c>
      <c r="BA1528" s="221">
        <v>0</v>
      </c>
      <c r="BB1528" s="221">
        <v>0</v>
      </c>
      <c r="BC1528" s="221">
        <f t="shared" si="1548"/>
        <v>0</v>
      </c>
      <c r="BD1528" s="221"/>
      <c r="BE1528" s="220">
        <f t="shared" si="1549"/>
        <v>0</v>
      </c>
      <c r="BF1528" s="221">
        <f t="shared" si="1550"/>
        <v>0</v>
      </c>
      <c r="BG1528" s="222">
        <f t="shared" si="1527"/>
        <v>788.40899999999988</v>
      </c>
      <c r="BH1528" s="222">
        <f t="shared" si="1527"/>
        <v>682.86502000000007</v>
      </c>
      <c r="BI1528" s="222">
        <f t="shared" si="1551"/>
        <v>1471.2740199999998</v>
      </c>
      <c r="BJ1528" s="222">
        <f t="shared" si="1528"/>
        <v>1239.75</v>
      </c>
      <c r="BK1528" s="223">
        <f t="shared" si="1552"/>
        <v>84.263705003096575</v>
      </c>
      <c r="BL1528" s="222">
        <f t="shared" si="1553"/>
        <v>231.52401999999984</v>
      </c>
    </row>
    <row r="1529" spans="1:64" ht="20.25" x14ac:dyDescent="0.3">
      <c r="A1529" s="17"/>
      <c r="B1529" s="17"/>
      <c r="C1529" s="232">
        <v>6</v>
      </c>
      <c r="D1529" s="239" t="s">
        <v>21</v>
      </c>
      <c r="E1529" s="252">
        <v>2.0000000000002238E-3</v>
      </c>
      <c r="F1529" s="253"/>
      <c r="G1529" s="252">
        <f t="shared" si="1529"/>
        <v>2.0000000000002238E-3</v>
      </c>
      <c r="H1529" s="252"/>
      <c r="I1529" s="254">
        <f t="shared" si="1523"/>
        <v>0</v>
      </c>
      <c r="J1529" s="252">
        <f t="shared" si="1524"/>
        <v>2.0000000000002238E-3</v>
      </c>
      <c r="K1529" s="252">
        <v>16.21</v>
      </c>
      <c r="L1529" s="252">
        <v>5.67</v>
      </c>
      <c r="M1529" s="252">
        <f t="shared" si="1530"/>
        <v>21.880000000000003</v>
      </c>
      <c r="N1529" s="252"/>
      <c r="O1529" s="254">
        <f t="shared" si="1531"/>
        <v>0</v>
      </c>
      <c r="P1529" s="252">
        <f t="shared" si="1525"/>
        <v>21.880000000000003</v>
      </c>
      <c r="Q1529" s="252">
        <v>5.8100000000000005</v>
      </c>
      <c r="R1529" s="252">
        <v>1.89</v>
      </c>
      <c r="S1529" s="252">
        <f t="shared" si="1532"/>
        <v>7.7</v>
      </c>
      <c r="T1529" s="252">
        <v>1.54</v>
      </c>
      <c r="U1529" s="254">
        <f t="shared" si="1554"/>
        <v>20</v>
      </c>
      <c r="V1529" s="252">
        <f t="shared" si="1533"/>
        <v>6.16</v>
      </c>
      <c r="W1529" s="252">
        <v>0.95</v>
      </c>
      <c r="X1529" s="252">
        <v>0.3</v>
      </c>
      <c r="Y1529" s="252">
        <f t="shared" si="1526"/>
        <v>1.25</v>
      </c>
      <c r="Z1529" s="252">
        <v>0.5</v>
      </c>
      <c r="AA1529" s="254">
        <f t="shared" si="1534"/>
        <v>40</v>
      </c>
      <c r="AB1529" s="252">
        <f t="shared" si="1535"/>
        <v>0.75</v>
      </c>
      <c r="AC1529" s="221">
        <v>47.77</v>
      </c>
      <c r="AD1529" s="62">
        <v>50.636940000000003</v>
      </c>
      <c r="AE1529" s="221">
        <f t="shared" si="1536"/>
        <v>98.406940000000006</v>
      </c>
      <c r="AF1529" s="221"/>
      <c r="AG1529" s="220">
        <f t="shared" si="1537"/>
        <v>0</v>
      </c>
      <c r="AH1529" s="221">
        <f t="shared" si="1538"/>
        <v>98.406940000000006</v>
      </c>
      <c r="AI1529" s="221">
        <v>225.24599999999998</v>
      </c>
      <c r="AJ1529" s="221">
        <v>90.579800000000006</v>
      </c>
      <c r="AK1529" s="221">
        <f t="shared" si="1539"/>
        <v>315.82579999999996</v>
      </c>
      <c r="AL1529" s="221">
        <v>203.62</v>
      </c>
      <c r="AM1529" s="220">
        <f t="shared" si="1540"/>
        <v>64.472250208817655</v>
      </c>
      <c r="AN1529" s="221">
        <f t="shared" si="1541"/>
        <v>112.20579999999995</v>
      </c>
      <c r="AO1529" s="221">
        <v>243.72399999999999</v>
      </c>
      <c r="AP1529" s="221">
        <v>83.555140000000009</v>
      </c>
      <c r="AQ1529" s="221">
        <f t="shared" si="1542"/>
        <v>327.27913999999998</v>
      </c>
      <c r="AR1529" s="221">
        <v>147.51</v>
      </c>
      <c r="AS1529" s="220">
        <f t="shared" si="1543"/>
        <v>45.071616846707677</v>
      </c>
      <c r="AT1529" s="221">
        <f t="shared" si="1544"/>
        <v>179.76913999999999</v>
      </c>
      <c r="AU1529" s="221">
        <v>0</v>
      </c>
      <c r="AV1529" s="54"/>
      <c r="AW1529" s="221">
        <f t="shared" si="1545"/>
        <v>0</v>
      </c>
      <c r="AX1529" s="221"/>
      <c r="AY1529" s="220">
        <f t="shared" si="1546"/>
        <v>0</v>
      </c>
      <c r="AZ1529" s="221">
        <f t="shared" si="1547"/>
        <v>0</v>
      </c>
      <c r="BA1529" s="221">
        <v>0</v>
      </c>
      <c r="BB1529" s="221">
        <v>0</v>
      </c>
      <c r="BC1529" s="221">
        <f t="shared" si="1548"/>
        <v>0</v>
      </c>
      <c r="BD1529" s="221"/>
      <c r="BE1529" s="220">
        <f t="shared" si="1549"/>
        <v>0</v>
      </c>
      <c r="BF1529" s="221">
        <f t="shared" si="1550"/>
        <v>0</v>
      </c>
      <c r="BG1529" s="222">
        <f t="shared" si="1527"/>
        <v>539.71199999999999</v>
      </c>
      <c r="BH1529" s="222">
        <f t="shared" si="1527"/>
        <v>232.63188000000002</v>
      </c>
      <c r="BI1529" s="222">
        <f t="shared" si="1551"/>
        <v>772.34388000000001</v>
      </c>
      <c r="BJ1529" s="222">
        <f t="shared" si="1528"/>
        <v>353.16999999999996</v>
      </c>
      <c r="BK1529" s="223">
        <f t="shared" si="1552"/>
        <v>45.72704065448152</v>
      </c>
      <c r="BL1529" s="222">
        <f t="shared" si="1553"/>
        <v>419.17388000000005</v>
      </c>
    </row>
    <row r="1530" spans="1:64" ht="20.25" x14ac:dyDescent="0.3">
      <c r="A1530" s="17"/>
      <c r="B1530" s="17"/>
      <c r="C1530" s="232">
        <v>7</v>
      </c>
      <c r="D1530" s="239" t="s">
        <v>22</v>
      </c>
      <c r="E1530" s="252">
        <v>0</v>
      </c>
      <c r="F1530" s="253"/>
      <c r="G1530" s="252">
        <f t="shared" si="1529"/>
        <v>0</v>
      </c>
      <c r="H1530" s="252"/>
      <c r="I1530" s="254">
        <f t="shared" si="1523"/>
        <v>0</v>
      </c>
      <c r="J1530" s="252">
        <f t="shared" si="1524"/>
        <v>0</v>
      </c>
      <c r="K1530" s="252">
        <v>101.72</v>
      </c>
      <c r="L1530" s="252">
        <v>30.78</v>
      </c>
      <c r="M1530" s="252">
        <f t="shared" si="1530"/>
        <v>132.5</v>
      </c>
      <c r="N1530" s="252">
        <v>40.98</v>
      </c>
      <c r="O1530" s="254">
        <f t="shared" si="1531"/>
        <v>30.928301886792454</v>
      </c>
      <c r="P1530" s="252">
        <f t="shared" si="1525"/>
        <v>91.52000000000001</v>
      </c>
      <c r="Q1530" s="252">
        <v>21.5</v>
      </c>
      <c r="R1530" s="252">
        <v>10.26</v>
      </c>
      <c r="S1530" s="252">
        <f t="shared" si="1532"/>
        <v>31.759999999999998</v>
      </c>
      <c r="T1530" s="252">
        <v>18.489999999999998</v>
      </c>
      <c r="U1530" s="254">
        <f t="shared" si="1554"/>
        <v>58.21788413098237</v>
      </c>
      <c r="V1530" s="252">
        <f t="shared" si="1533"/>
        <v>13.27</v>
      </c>
      <c r="W1530" s="252">
        <v>4.2399999999999993</v>
      </c>
      <c r="X1530" s="252">
        <v>1.4</v>
      </c>
      <c r="Y1530" s="252">
        <f t="shared" si="1526"/>
        <v>5.6399999999999988</v>
      </c>
      <c r="Z1530" s="252">
        <v>1.6</v>
      </c>
      <c r="AA1530" s="254">
        <f t="shared" si="1534"/>
        <v>28.368794326241144</v>
      </c>
      <c r="AB1530" s="252">
        <f t="shared" si="1535"/>
        <v>4.0399999999999991</v>
      </c>
      <c r="AC1530" s="221">
        <v>222.93</v>
      </c>
      <c r="AD1530" s="62">
        <v>236.30572000000001</v>
      </c>
      <c r="AE1530" s="221">
        <f t="shared" si="1536"/>
        <v>459.23572000000001</v>
      </c>
      <c r="AF1530" s="221">
        <v>95.8</v>
      </c>
      <c r="AG1530" s="220">
        <f t="shared" si="1537"/>
        <v>20.860746633558904</v>
      </c>
      <c r="AH1530" s="221">
        <f t="shared" si="1538"/>
        <v>363.43572</v>
      </c>
      <c r="AI1530" s="221">
        <v>721.65400000000011</v>
      </c>
      <c r="AJ1530" s="221">
        <v>480.56484</v>
      </c>
      <c r="AK1530" s="221">
        <f t="shared" si="1539"/>
        <v>1202.21884</v>
      </c>
      <c r="AL1530" s="221">
        <v>588.53</v>
      </c>
      <c r="AM1530" s="220">
        <f t="shared" si="1540"/>
        <v>48.953649736515523</v>
      </c>
      <c r="AN1530" s="221">
        <f t="shared" si="1541"/>
        <v>613.68884000000003</v>
      </c>
      <c r="AO1530" s="221">
        <v>616.36299999999994</v>
      </c>
      <c r="AP1530" s="221">
        <v>444.40565999999995</v>
      </c>
      <c r="AQ1530" s="221">
        <f t="shared" si="1542"/>
        <v>1060.76866</v>
      </c>
      <c r="AR1530" s="221">
        <v>311.47000000000003</v>
      </c>
      <c r="AS1530" s="220">
        <f t="shared" si="1543"/>
        <v>29.36266989637496</v>
      </c>
      <c r="AT1530" s="221">
        <f t="shared" si="1544"/>
        <v>749.29865999999993</v>
      </c>
      <c r="AU1530" s="221">
        <v>0</v>
      </c>
      <c r="AV1530" s="54"/>
      <c r="AW1530" s="221">
        <f t="shared" si="1545"/>
        <v>0</v>
      </c>
      <c r="AX1530" s="221"/>
      <c r="AY1530" s="220">
        <f t="shared" si="1546"/>
        <v>0</v>
      </c>
      <c r="AZ1530" s="221">
        <f t="shared" si="1547"/>
        <v>0</v>
      </c>
      <c r="BA1530" s="221">
        <v>0</v>
      </c>
      <c r="BB1530" s="221">
        <v>0</v>
      </c>
      <c r="BC1530" s="221">
        <f t="shared" si="1548"/>
        <v>0</v>
      </c>
      <c r="BD1530" s="221"/>
      <c r="BE1530" s="220">
        <f t="shared" si="1549"/>
        <v>0</v>
      </c>
      <c r="BF1530" s="221">
        <f t="shared" si="1550"/>
        <v>0</v>
      </c>
      <c r="BG1530" s="222">
        <f t="shared" si="1527"/>
        <v>1688.4070000000002</v>
      </c>
      <c r="BH1530" s="222">
        <f t="shared" si="1527"/>
        <v>1203.71622</v>
      </c>
      <c r="BI1530" s="222">
        <f t="shared" si="1551"/>
        <v>2892.1232200000004</v>
      </c>
      <c r="BJ1530" s="222">
        <f t="shared" si="1528"/>
        <v>1056.8700000000001</v>
      </c>
      <c r="BK1530" s="223">
        <f t="shared" si="1552"/>
        <v>36.543048812422313</v>
      </c>
      <c r="BL1530" s="222">
        <f t="shared" si="1553"/>
        <v>1835.2532200000003</v>
      </c>
    </row>
    <row r="1531" spans="1:64" ht="20.25" x14ac:dyDescent="0.3">
      <c r="A1531" s="17">
        <v>2</v>
      </c>
      <c r="B1531" s="17"/>
      <c r="C1531" s="232">
        <v>8</v>
      </c>
      <c r="D1531" s="239" t="s">
        <v>23</v>
      </c>
      <c r="E1531" s="252">
        <v>1.9999999999997797E-3</v>
      </c>
      <c r="F1531" s="253"/>
      <c r="G1531" s="252">
        <f t="shared" si="1529"/>
        <v>1.9999999999997797E-3</v>
      </c>
      <c r="H1531" s="252"/>
      <c r="I1531" s="254">
        <f t="shared" si="1523"/>
        <v>0</v>
      </c>
      <c r="J1531" s="252">
        <f t="shared" si="1524"/>
        <v>1.9999999999997797E-3</v>
      </c>
      <c r="K1531" s="252">
        <v>16.290000000000003</v>
      </c>
      <c r="L1531" s="252">
        <v>5.4</v>
      </c>
      <c r="M1531" s="252">
        <f t="shared" si="1530"/>
        <v>21.690000000000005</v>
      </c>
      <c r="N1531" s="252">
        <v>17.350000000000001</v>
      </c>
      <c r="O1531" s="254">
        <f t="shared" si="1531"/>
        <v>79.990779160903642</v>
      </c>
      <c r="P1531" s="252">
        <f t="shared" si="1525"/>
        <v>4.3400000000000034</v>
      </c>
      <c r="Q1531" s="252">
        <v>3.9200000000000004</v>
      </c>
      <c r="R1531" s="252">
        <v>1.8</v>
      </c>
      <c r="S1531" s="252">
        <f t="shared" si="1532"/>
        <v>5.7200000000000006</v>
      </c>
      <c r="T1531" s="252">
        <v>4.37</v>
      </c>
      <c r="U1531" s="254">
        <f t="shared" si="1554"/>
        <v>76.3986013986014</v>
      </c>
      <c r="V1531" s="252">
        <f t="shared" si="1533"/>
        <v>1.3500000000000005</v>
      </c>
      <c r="W1531" s="252">
        <v>0.53999999999999992</v>
      </c>
      <c r="X1531" s="252">
        <v>0.3</v>
      </c>
      <c r="Y1531" s="252">
        <f t="shared" si="1526"/>
        <v>0.83999999999999986</v>
      </c>
      <c r="Z1531" s="252">
        <v>0.54</v>
      </c>
      <c r="AA1531" s="254">
        <f t="shared" si="1534"/>
        <v>64.285714285714306</v>
      </c>
      <c r="AB1531" s="252">
        <f t="shared" si="1535"/>
        <v>0.29999999999999982</v>
      </c>
      <c r="AC1531" s="221">
        <v>21.180000000000003</v>
      </c>
      <c r="AD1531" s="62">
        <v>50.636940000000003</v>
      </c>
      <c r="AE1531" s="221">
        <f t="shared" si="1536"/>
        <v>71.816940000000002</v>
      </c>
      <c r="AF1531" s="221">
        <v>30.2</v>
      </c>
      <c r="AG1531" s="220">
        <f t="shared" si="1537"/>
        <v>42.051360027313891</v>
      </c>
      <c r="AH1531" s="221">
        <f t="shared" si="1538"/>
        <v>41.61694</v>
      </c>
      <c r="AI1531" s="221">
        <v>110.05000000000001</v>
      </c>
      <c r="AJ1531" s="221">
        <v>82.053520000000006</v>
      </c>
      <c r="AK1531" s="221">
        <f t="shared" si="1539"/>
        <v>192.10352</v>
      </c>
      <c r="AL1531" s="221">
        <v>72.52</v>
      </c>
      <c r="AM1531" s="220">
        <f t="shared" si="1540"/>
        <v>37.750479533118394</v>
      </c>
      <c r="AN1531" s="221">
        <f t="shared" si="1541"/>
        <v>119.58352000000001</v>
      </c>
      <c r="AO1531" s="221">
        <v>115.61099999999999</v>
      </c>
      <c r="AP1531" s="221">
        <v>76.058900000000008</v>
      </c>
      <c r="AQ1531" s="221">
        <f t="shared" si="1542"/>
        <v>191.66989999999998</v>
      </c>
      <c r="AR1531" s="221">
        <v>57.83</v>
      </c>
      <c r="AS1531" s="220">
        <f t="shared" si="1543"/>
        <v>30.171664930174224</v>
      </c>
      <c r="AT1531" s="221">
        <f t="shared" si="1544"/>
        <v>133.8399</v>
      </c>
      <c r="AU1531" s="221">
        <v>0</v>
      </c>
      <c r="AV1531" s="54"/>
      <c r="AW1531" s="221">
        <f t="shared" si="1545"/>
        <v>0</v>
      </c>
      <c r="AX1531" s="221"/>
      <c r="AY1531" s="220">
        <f t="shared" si="1546"/>
        <v>0</v>
      </c>
      <c r="AZ1531" s="221">
        <f t="shared" si="1547"/>
        <v>0</v>
      </c>
      <c r="BA1531" s="221">
        <v>0</v>
      </c>
      <c r="BB1531" s="221">
        <v>0</v>
      </c>
      <c r="BC1531" s="221">
        <f t="shared" si="1548"/>
        <v>0</v>
      </c>
      <c r="BD1531" s="221"/>
      <c r="BE1531" s="220">
        <f t="shared" si="1549"/>
        <v>0</v>
      </c>
      <c r="BF1531" s="221">
        <f t="shared" si="1550"/>
        <v>0</v>
      </c>
      <c r="BG1531" s="222">
        <f t="shared" si="1527"/>
        <v>267.59300000000002</v>
      </c>
      <c r="BH1531" s="222">
        <f t="shared" si="1527"/>
        <v>216.24936000000002</v>
      </c>
      <c r="BI1531" s="222">
        <f t="shared" si="1551"/>
        <v>483.84236000000004</v>
      </c>
      <c r="BJ1531" s="222">
        <f t="shared" si="1528"/>
        <v>182.81</v>
      </c>
      <c r="BK1531" s="223">
        <f t="shared" si="1552"/>
        <v>37.782967163106591</v>
      </c>
      <c r="BL1531" s="222">
        <f t="shared" si="1553"/>
        <v>301.03236000000004</v>
      </c>
    </row>
    <row r="1532" spans="1:64" ht="20.25" x14ac:dyDescent="0.3">
      <c r="A1532" s="17"/>
      <c r="B1532" s="17"/>
      <c r="C1532" s="232">
        <v>9</v>
      </c>
      <c r="D1532" s="239" t="s">
        <v>24</v>
      </c>
      <c r="E1532" s="252">
        <v>1.9999999999988916E-3</v>
      </c>
      <c r="F1532" s="253"/>
      <c r="G1532" s="252">
        <f t="shared" si="1529"/>
        <v>1.9999999999988916E-3</v>
      </c>
      <c r="H1532" s="252"/>
      <c r="I1532" s="254">
        <f t="shared" si="1523"/>
        <v>0</v>
      </c>
      <c r="J1532" s="252">
        <f t="shared" si="1524"/>
        <v>1.9999999999988916E-3</v>
      </c>
      <c r="K1532" s="252">
        <v>32.340000000000003</v>
      </c>
      <c r="L1532" s="252">
        <v>17.91</v>
      </c>
      <c r="M1532" s="252">
        <f t="shared" si="1530"/>
        <v>50.25</v>
      </c>
      <c r="N1532" s="252">
        <v>28.08</v>
      </c>
      <c r="O1532" s="254">
        <f t="shared" si="1531"/>
        <v>55.880597014925371</v>
      </c>
      <c r="P1532" s="252">
        <f t="shared" si="1525"/>
        <v>22.17</v>
      </c>
      <c r="Q1532" s="252">
        <v>14.629999999999999</v>
      </c>
      <c r="R1532" s="252">
        <v>5.97</v>
      </c>
      <c r="S1532" s="252">
        <f t="shared" si="1532"/>
        <v>20.599999999999998</v>
      </c>
      <c r="T1532" s="252">
        <v>8.91</v>
      </c>
      <c r="U1532" s="254">
        <f t="shared" si="1554"/>
        <v>43.252427184466022</v>
      </c>
      <c r="V1532" s="252">
        <f t="shared" si="1533"/>
        <v>11.689999999999998</v>
      </c>
      <c r="W1532" s="252">
        <v>0.8</v>
      </c>
      <c r="X1532" s="252">
        <v>0.8</v>
      </c>
      <c r="Y1532" s="252">
        <f t="shared" si="1526"/>
        <v>1.6</v>
      </c>
      <c r="Z1532" s="252">
        <v>0.6</v>
      </c>
      <c r="AA1532" s="254">
        <f t="shared" si="1534"/>
        <v>37.499999999999993</v>
      </c>
      <c r="AB1532" s="252">
        <f t="shared" si="1535"/>
        <v>1</v>
      </c>
      <c r="AC1532" s="221">
        <v>127.39</v>
      </c>
      <c r="AD1532" s="62">
        <v>135.03183999999999</v>
      </c>
      <c r="AE1532" s="221">
        <f t="shared" si="1536"/>
        <v>262.42183999999997</v>
      </c>
      <c r="AF1532" s="221">
        <v>35.950000000000003</v>
      </c>
      <c r="AG1532" s="220">
        <f t="shared" si="1537"/>
        <v>13.699317099521902</v>
      </c>
      <c r="AH1532" s="221">
        <f t="shared" si="1538"/>
        <v>226.47183999999999</v>
      </c>
      <c r="AI1532" s="221">
        <v>380.43799999999999</v>
      </c>
      <c r="AJ1532" s="221">
        <v>277.88938000000002</v>
      </c>
      <c r="AK1532" s="221">
        <f t="shared" si="1539"/>
        <v>658.32737999999995</v>
      </c>
      <c r="AL1532" s="221">
        <v>278.93</v>
      </c>
      <c r="AM1532" s="220">
        <f t="shared" si="1540"/>
        <v>42.369497073021641</v>
      </c>
      <c r="AN1532" s="221">
        <f t="shared" si="1541"/>
        <v>379.39737999999994</v>
      </c>
      <c r="AO1532" s="221">
        <v>306.45300000000003</v>
      </c>
      <c r="AP1532" s="221">
        <v>257.05650000000003</v>
      </c>
      <c r="AQ1532" s="221">
        <f t="shared" si="1542"/>
        <v>563.50950000000012</v>
      </c>
      <c r="AR1532" s="221">
        <v>241.1</v>
      </c>
      <c r="AS1532" s="220">
        <f t="shared" si="1543"/>
        <v>42.785436625292022</v>
      </c>
      <c r="AT1532" s="221">
        <f t="shared" si="1544"/>
        <v>322.40950000000009</v>
      </c>
      <c r="AU1532" s="221">
        <v>0</v>
      </c>
      <c r="AV1532" s="54"/>
      <c r="AW1532" s="221">
        <f t="shared" si="1545"/>
        <v>0</v>
      </c>
      <c r="AX1532" s="221"/>
      <c r="AY1532" s="220">
        <f t="shared" si="1546"/>
        <v>0</v>
      </c>
      <c r="AZ1532" s="221">
        <f t="shared" si="1547"/>
        <v>0</v>
      </c>
      <c r="BA1532" s="221">
        <v>0</v>
      </c>
      <c r="BB1532" s="221">
        <v>0</v>
      </c>
      <c r="BC1532" s="221">
        <f t="shared" si="1548"/>
        <v>0</v>
      </c>
      <c r="BD1532" s="221"/>
      <c r="BE1532" s="220">
        <f t="shared" si="1549"/>
        <v>0</v>
      </c>
      <c r="BF1532" s="221">
        <f t="shared" si="1550"/>
        <v>0</v>
      </c>
      <c r="BG1532" s="222">
        <f t="shared" si="1527"/>
        <v>862.053</v>
      </c>
      <c r="BH1532" s="222">
        <f t="shared" si="1527"/>
        <v>694.65772000000004</v>
      </c>
      <c r="BI1532" s="222">
        <f t="shared" si="1551"/>
        <v>1556.71072</v>
      </c>
      <c r="BJ1532" s="222">
        <f t="shared" si="1528"/>
        <v>593.57000000000005</v>
      </c>
      <c r="BK1532" s="223">
        <f t="shared" si="1552"/>
        <v>38.129756053841533</v>
      </c>
      <c r="BL1532" s="222">
        <f t="shared" si="1553"/>
        <v>963.14071999999999</v>
      </c>
    </row>
    <row r="1533" spans="1:64" ht="20.25" x14ac:dyDescent="0.3">
      <c r="A1533" s="17">
        <v>3</v>
      </c>
      <c r="B1533" s="17"/>
      <c r="C1533" s="232">
        <v>10</v>
      </c>
      <c r="D1533" s="239" t="s">
        <v>25</v>
      </c>
      <c r="E1533" s="252">
        <v>4.0000000000004476E-3</v>
      </c>
      <c r="F1533" s="253"/>
      <c r="G1533" s="252">
        <f t="shared" si="1529"/>
        <v>4.0000000000004476E-3</v>
      </c>
      <c r="H1533" s="252"/>
      <c r="I1533" s="254">
        <f t="shared" si="1523"/>
        <v>0</v>
      </c>
      <c r="J1533" s="252">
        <f t="shared" si="1524"/>
        <v>4.0000000000004476E-3</v>
      </c>
      <c r="K1533" s="252">
        <v>14.379999999999999</v>
      </c>
      <c r="L1533" s="252">
        <v>11.61</v>
      </c>
      <c r="M1533" s="252">
        <f t="shared" si="1530"/>
        <v>25.99</v>
      </c>
      <c r="N1533" s="252">
        <v>17.75</v>
      </c>
      <c r="O1533" s="254">
        <f t="shared" si="1531"/>
        <v>68.295498268564842</v>
      </c>
      <c r="P1533" s="252">
        <f t="shared" si="1525"/>
        <v>8.2399999999999984</v>
      </c>
      <c r="Q1533" s="252">
        <v>5.93</v>
      </c>
      <c r="R1533" s="252">
        <v>3.87</v>
      </c>
      <c r="S1533" s="252">
        <f t="shared" si="1532"/>
        <v>9.8000000000000007</v>
      </c>
      <c r="T1533" s="252">
        <v>6.19</v>
      </c>
      <c r="U1533" s="254">
        <f t="shared" si="1554"/>
        <v>63.163265306122454</v>
      </c>
      <c r="V1533" s="252">
        <f t="shared" si="1533"/>
        <v>3.6100000000000003</v>
      </c>
      <c r="W1533" s="252">
        <v>2.8</v>
      </c>
      <c r="X1533" s="252">
        <v>0.7</v>
      </c>
      <c r="Y1533" s="252">
        <f t="shared" si="1526"/>
        <v>3.5</v>
      </c>
      <c r="Z1533" s="252">
        <v>1.02</v>
      </c>
      <c r="AA1533" s="254">
        <f t="shared" si="1534"/>
        <v>29.142857142857142</v>
      </c>
      <c r="AB1533" s="252">
        <f t="shared" si="1535"/>
        <v>2.48</v>
      </c>
      <c r="AC1533" s="221">
        <v>79.859999999999985</v>
      </c>
      <c r="AD1533" s="62">
        <v>118.15286</v>
      </c>
      <c r="AE1533" s="221">
        <f t="shared" si="1536"/>
        <v>198.01285999999999</v>
      </c>
      <c r="AF1533" s="221">
        <v>80.760000000000005</v>
      </c>
      <c r="AG1533" s="220">
        <f t="shared" si="1537"/>
        <v>40.785229807801379</v>
      </c>
      <c r="AH1533" s="221">
        <f t="shared" si="1538"/>
        <v>117.25285999999998</v>
      </c>
      <c r="AI1533" s="221">
        <v>354.78799999999995</v>
      </c>
      <c r="AJ1533" s="221">
        <v>174.34533999999999</v>
      </c>
      <c r="AK1533" s="221">
        <f t="shared" si="1539"/>
        <v>529.13333999999998</v>
      </c>
      <c r="AL1533" s="221">
        <v>150.41</v>
      </c>
      <c r="AM1533" s="220">
        <f t="shared" si="1540"/>
        <v>28.42572724674654</v>
      </c>
      <c r="AN1533" s="221">
        <f t="shared" si="1541"/>
        <v>378.72334000000001</v>
      </c>
      <c r="AO1533" s="221">
        <v>293.75</v>
      </c>
      <c r="AP1533" s="221">
        <v>161.83016000000001</v>
      </c>
      <c r="AQ1533" s="221">
        <f t="shared" si="1542"/>
        <v>455.58015999999998</v>
      </c>
      <c r="AR1533" s="221">
        <v>123.41</v>
      </c>
      <c r="AS1533" s="220">
        <f t="shared" si="1543"/>
        <v>27.088536954726035</v>
      </c>
      <c r="AT1533" s="221">
        <f t="shared" si="1544"/>
        <v>332.17016000000001</v>
      </c>
      <c r="AU1533" s="221">
        <v>8.0100000000000016</v>
      </c>
      <c r="AV1533" s="54"/>
      <c r="AW1533" s="221">
        <f t="shared" si="1545"/>
        <v>8.0100000000000016</v>
      </c>
      <c r="AX1533" s="221">
        <v>4.66</v>
      </c>
      <c r="AY1533" s="220">
        <f t="shared" si="1546"/>
        <v>58.177278401997491</v>
      </c>
      <c r="AZ1533" s="221">
        <f t="shared" si="1547"/>
        <v>3.3500000000000014</v>
      </c>
      <c r="BA1533" s="221">
        <v>75.149999999999991</v>
      </c>
      <c r="BB1533" s="221">
        <v>36.584890000000001</v>
      </c>
      <c r="BC1533" s="221">
        <f t="shared" si="1548"/>
        <v>111.73488999999999</v>
      </c>
      <c r="BD1533" s="221">
        <v>33.25</v>
      </c>
      <c r="BE1533" s="220">
        <f t="shared" si="1549"/>
        <v>29.757938634924152</v>
      </c>
      <c r="BF1533" s="221">
        <f t="shared" si="1550"/>
        <v>78.484889999999993</v>
      </c>
      <c r="BG1533" s="222">
        <f t="shared" si="1527"/>
        <v>834.67199999999991</v>
      </c>
      <c r="BH1533" s="222">
        <f t="shared" si="1527"/>
        <v>507.09325000000001</v>
      </c>
      <c r="BI1533" s="222">
        <f t="shared" si="1551"/>
        <v>1341.7652499999999</v>
      </c>
      <c r="BJ1533" s="222">
        <f t="shared" si="1528"/>
        <v>417.45</v>
      </c>
      <c r="BK1533" s="223">
        <f t="shared" si="1552"/>
        <v>31.111999658658622</v>
      </c>
      <c r="BL1533" s="222">
        <f t="shared" si="1553"/>
        <v>924.31524999999988</v>
      </c>
    </row>
    <row r="1534" spans="1:64" ht="20.25" x14ac:dyDescent="0.3">
      <c r="A1534" s="17">
        <v>4</v>
      </c>
      <c r="B1534" s="17"/>
      <c r="C1534" s="232">
        <v>11</v>
      </c>
      <c r="D1534" s="239" t="s">
        <v>26</v>
      </c>
      <c r="E1534" s="252">
        <v>4.0000000000013358E-3</v>
      </c>
      <c r="F1534" s="253"/>
      <c r="G1534" s="252">
        <f t="shared" si="1529"/>
        <v>4.0000000000013358E-3</v>
      </c>
      <c r="H1534" s="252"/>
      <c r="I1534" s="254">
        <f t="shared" si="1523"/>
        <v>0</v>
      </c>
      <c r="J1534" s="252">
        <f t="shared" si="1524"/>
        <v>4.0000000000013358E-3</v>
      </c>
      <c r="K1534" s="252">
        <v>94.05</v>
      </c>
      <c r="L1534" s="252">
        <v>42.75</v>
      </c>
      <c r="M1534" s="252">
        <f t="shared" si="1530"/>
        <v>136.80000000000001</v>
      </c>
      <c r="N1534" s="252">
        <v>40.79</v>
      </c>
      <c r="O1534" s="254">
        <f t="shared" si="1531"/>
        <v>29.817251461988302</v>
      </c>
      <c r="P1534" s="252">
        <f t="shared" si="1525"/>
        <v>96.010000000000019</v>
      </c>
      <c r="Q1534" s="252">
        <v>21.619999999999997</v>
      </c>
      <c r="R1534" s="252">
        <v>14.25</v>
      </c>
      <c r="S1534" s="252">
        <f t="shared" si="1532"/>
        <v>35.869999999999997</v>
      </c>
      <c r="T1534" s="252">
        <v>10.23</v>
      </c>
      <c r="U1534" s="254">
        <f t="shared" si="1554"/>
        <v>28.51965430722052</v>
      </c>
      <c r="V1534" s="252">
        <f t="shared" si="1533"/>
        <v>25.639999999999997</v>
      </c>
      <c r="W1534" s="252">
        <v>2.9900000000000011</v>
      </c>
      <c r="X1534" s="252">
        <v>2.2000000000000002</v>
      </c>
      <c r="Y1534" s="252">
        <f t="shared" si="1526"/>
        <v>5.1900000000000013</v>
      </c>
      <c r="Z1534" s="252">
        <v>1.63</v>
      </c>
      <c r="AA1534" s="254">
        <f t="shared" si="1534"/>
        <v>31.406551059730241</v>
      </c>
      <c r="AB1534" s="252">
        <f t="shared" si="1535"/>
        <v>3.5600000000000014</v>
      </c>
      <c r="AC1534" s="221">
        <v>190.54</v>
      </c>
      <c r="AD1534" s="62">
        <v>371.33756</v>
      </c>
      <c r="AE1534" s="221">
        <f t="shared" si="1536"/>
        <v>561.87756000000002</v>
      </c>
      <c r="AF1534" s="221">
        <v>174.6</v>
      </c>
      <c r="AG1534" s="220">
        <f t="shared" si="1537"/>
        <v>31.074385672209438</v>
      </c>
      <c r="AH1534" s="221">
        <f t="shared" si="1538"/>
        <v>387.27755999999999</v>
      </c>
      <c r="AI1534" s="221">
        <v>1145.71</v>
      </c>
      <c r="AJ1534" s="221">
        <v>675.69510000000002</v>
      </c>
      <c r="AK1534" s="221">
        <f t="shared" si="1539"/>
        <v>1821.4050999999999</v>
      </c>
      <c r="AL1534" s="221">
        <v>583.82000000000005</v>
      </c>
      <c r="AM1534" s="220">
        <f t="shared" si="1540"/>
        <v>32.05327579240884</v>
      </c>
      <c r="AN1534" s="221">
        <f t="shared" si="1541"/>
        <v>1237.5850999999998</v>
      </c>
      <c r="AO1534" s="221">
        <v>1072.5780000000002</v>
      </c>
      <c r="AP1534" s="221">
        <v>624.25632000000007</v>
      </c>
      <c r="AQ1534" s="221">
        <f t="shared" si="1542"/>
        <v>1696.8343200000004</v>
      </c>
      <c r="AR1534" s="221">
        <v>446.73</v>
      </c>
      <c r="AS1534" s="220">
        <f t="shared" si="1543"/>
        <v>26.327260990336399</v>
      </c>
      <c r="AT1534" s="221">
        <f t="shared" si="1544"/>
        <v>1250.1043200000004</v>
      </c>
      <c r="AU1534" s="221">
        <v>0</v>
      </c>
      <c r="AV1534" s="54"/>
      <c r="AW1534" s="221">
        <f t="shared" si="1545"/>
        <v>0</v>
      </c>
      <c r="AX1534" s="221"/>
      <c r="AY1534" s="220">
        <f t="shared" si="1546"/>
        <v>0</v>
      </c>
      <c r="AZ1534" s="221">
        <f t="shared" si="1547"/>
        <v>0</v>
      </c>
      <c r="BA1534" s="221">
        <v>27.590000000000003</v>
      </c>
      <c r="BB1534" s="221">
        <v>12.303129999999999</v>
      </c>
      <c r="BC1534" s="221">
        <f t="shared" si="1548"/>
        <v>39.893129999999999</v>
      </c>
      <c r="BD1534" s="221">
        <v>15</v>
      </c>
      <c r="BE1534" s="220">
        <f t="shared" si="1549"/>
        <v>37.60045902640379</v>
      </c>
      <c r="BF1534" s="221">
        <f t="shared" si="1550"/>
        <v>24.893129999999999</v>
      </c>
      <c r="BG1534" s="222">
        <f t="shared" si="1527"/>
        <v>2555.0820000000003</v>
      </c>
      <c r="BH1534" s="222">
        <f t="shared" si="1527"/>
        <v>1742.7921100000001</v>
      </c>
      <c r="BI1534" s="222">
        <f t="shared" si="1551"/>
        <v>4297.8741100000007</v>
      </c>
      <c r="BJ1534" s="222">
        <f t="shared" si="1528"/>
        <v>1272.8</v>
      </c>
      <c r="BK1534" s="223">
        <f t="shared" si="1552"/>
        <v>29.614641272031111</v>
      </c>
      <c r="BL1534" s="222">
        <f t="shared" si="1553"/>
        <v>3025.0741100000005</v>
      </c>
    </row>
    <row r="1535" spans="1:64" ht="20.25" x14ac:dyDescent="0.3">
      <c r="A1535" s="17"/>
      <c r="B1535" s="17"/>
      <c r="C1535" s="232">
        <v>12</v>
      </c>
      <c r="D1535" s="239" t="s">
        <v>27</v>
      </c>
      <c r="E1535" s="252">
        <v>2.0000000000006679E-3</v>
      </c>
      <c r="F1535" s="253"/>
      <c r="G1535" s="252">
        <f t="shared" si="1529"/>
        <v>2.0000000000006679E-3</v>
      </c>
      <c r="H1535" s="252"/>
      <c r="I1535" s="254">
        <f t="shared" si="1523"/>
        <v>0</v>
      </c>
      <c r="J1535" s="252">
        <f t="shared" si="1524"/>
        <v>2.0000000000006679E-3</v>
      </c>
      <c r="K1535" s="252">
        <v>40.790000000000006</v>
      </c>
      <c r="L1535" s="252">
        <v>17.46</v>
      </c>
      <c r="M1535" s="252">
        <f t="shared" si="1530"/>
        <v>58.250000000000007</v>
      </c>
      <c r="N1535" s="252">
        <v>40.99</v>
      </c>
      <c r="O1535" s="254">
        <f t="shared" si="1531"/>
        <v>70.369098712446345</v>
      </c>
      <c r="P1535" s="252">
        <f t="shared" si="1525"/>
        <v>17.260000000000005</v>
      </c>
      <c r="Q1535" s="252">
        <v>9.7200000000000006</v>
      </c>
      <c r="R1535" s="252">
        <v>5.82</v>
      </c>
      <c r="S1535" s="252">
        <f t="shared" si="1532"/>
        <v>15.540000000000001</v>
      </c>
      <c r="T1535" s="252">
        <v>9.7200000000000006</v>
      </c>
      <c r="U1535" s="254">
        <f t="shared" si="1554"/>
        <v>62.548262548262542</v>
      </c>
      <c r="V1535" s="252">
        <f t="shared" si="1533"/>
        <v>5.82</v>
      </c>
      <c r="W1535" s="252">
        <v>1.0499999999999998</v>
      </c>
      <c r="X1535" s="252">
        <v>0.8</v>
      </c>
      <c r="Y1535" s="252">
        <f t="shared" si="1526"/>
        <v>1.8499999999999999</v>
      </c>
      <c r="Z1535" s="252">
        <v>0.95</v>
      </c>
      <c r="AA1535" s="254">
        <f t="shared" si="1534"/>
        <v>51.351351351351347</v>
      </c>
      <c r="AB1535" s="252">
        <f t="shared" si="1535"/>
        <v>0.89999999999999991</v>
      </c>
      <c r="AC1535" s="221">
        <v>26.150000000000006</v>
      </c>
      <c r="AD1535" s="62">
        <v>135.03183999999999</v>
      </c>
      <c r="AE1535" s="221">
        <f t="shared" si="1536"/>
        <v>161.18183999999999</v>
      </c>
      <c r="AF1535" s="221">
        <v>42.35</v>
      </c>
      <c r="AG1535" s="220">
        <f t="shared" si="1537"/>
        <v>26.274672134280141</v>
      </c>
      <c r="AH1535" s="221">
        <f t="shared" si="1538"/>
        <v>118.83184</v>
      </c>
      <c r="AI1535" s="221">
        <v>238.93800000000002</v>
      </c>
      <c r="AJ1535" s="221">
        <v>271.03386</v>
      </c>
      <c r="AK1535" s="221">
        <f t="shared" si="1539"/>
        <v>509.97185999999999</v>
      </c>
      <c r="AL1535" s="221">
        <v>285.77999999999997</v>
      </c>
      <c r="AM1535" s="220">
        <f t="shared" si="1540"/>
        <v>56.038386118010507</v>
      </c>
      <c r="AN1535" s="221">
        <f t="shared" si="1541"/>
        <v>224.19186000000002</v>
      </c>
      <c r="AO1535" s="221">
        <v>286.75399999999991</v>
      </c>
      <c r="AP1535" s="221">
        <v>250.75798</v>
      </c>
      <c r="AQ1535" s="221">
        <f t="shared" si="1542"/>
        <v>537.51197999999988</v>
      </c>
      <c r="AR1535" s="221">
        <v>331.02</v>
      </c>
      <c r="AS1535" s="220">
        <f t="shared" si="1543"/>
        <v>61.583743677675805</v>
      </c>
      <c r="AT1535" s="221">
        <f t="shared" si="1544"/>
        <v>206.4919799999999</v>
      </c>
      <c r="AU1535" s="221">
        <v>0</v>
      </c>
      <c r="AV1535" s="54"/>
      <c r="AW1535" s="221">
        <f t="shared" si="1545"/>
        <v>0</v>
      </c>
      <c r="AX1535" s="221"/>
      <c r="AY1535" s="220">
        <f t="shared" si="1546"/>
        <v>0</v>
      </c>
      <c r="AZ1535" s="221">
        <f t="shared" si="1547"/>
        <v>0</v>
      </c>
      <c r="BA1535" s="221">
        <v>0</v>
      </c>
      <c r="BB1535" s="221">
        <v>0</v>
      </c>
      <c r="BC1535" s="221">
        <f t="shared" si="1548"/>
        <v>0</v>
      </c>
      <c r="BD1535" s="221"/>
      <c r="BE1535" s="220">
        <f t="shared" si="1549"/>
        <v>0</v>
      </c>
      <c r="BF1535" s="221">
        <f t="shared" si="1550"/>
        <v>0</v>
      </c>
      <c r="BG1535" s="222">
        <f t="shared" si="1527"/>
        <v>603.40399999999988</v>
      </c>
      <c r="BH1535" s="222">
        <f t="shared" si="1527"/>
        <v>680.90368000000001</v>
      </c>
      <c r="BI1535" s="222">
        <f t="shared" si="1551"/>
        <v>1284.3076799999999</v>
      </c>
      <c r="BJ1535" s="222">
        <f t="shared" si="1528"/>
        <v>710.81000000000006</v>
      </c>
      <c r="BK1535" s="223">
        <f t="shared" si="1552"/>
        <v>55.345771972647562</v>
      </c>
      <c r="BL1535" s="222">
        <f t="shared" si="1553"/>
        <v>573.49767999999983</v>
      </c>
    </row>
    <row r="1536" spans="1:64" ht="20.25" x14ac:dyDescent="0.3">
      <c r="A1536" s="17">
        <v>5</v>
      </c>
      <c r="B1536" s="17"/>
      <c r="C1536" s="232">
        <v>13</v>
      </c>
      <c r="D1536" s="239" t="s">
        <v>28</v>
      </c>
      <c r="E1536" s="252">
        <v>-1.9999999999988916E-3</v>
      </c>
      <c r="F1536" s="253"/>
      <c r="G1536" s="252">
        <f t="shared" si="1529"/>
        <v>-1.9999999999988916E-3</v>
      </c>
      <c r="H1536" s="252"/>
      <c r="I1536" s="254">
        <f t="shared" si="1523"/>
        <v>0</v>
      </c>
      <c r="J1536" s="252">
        <f t="shared" si="1524"/>
        <v>-1.9999999999988916E-3</v>
      </c>
      <c r="K1536" s="252">
        <v>44.33</v>
      </c>
      <c r="L1536" s="252">
        <v>25.2</v>
      </c>
      <c r="M1536" s="252">
        <f t="shared" si="1530"/>
        <v>69.53</v>
      </c>
      <c r="N1536" s="252">
        <v>22.95</v>
      </c>
      <c r="O1536" s="254">
        <f t="shared" si="1531"/>
        <v>33.007334963325178</v>
      </c>
      <c r="P1536" s="252">
        <f t="shared" si="1525"/>
        <v>46.58</v>
      </c>
      <c r="Q1536" s="252">
        <v>8.4</v>
      </c>
      <c r="R1536" s="252">
        <v>8.4</v>
      </c>
      <c r="S1536" s="252">
        <f t="shared" si="1532"/>
        <v>16.8</v>
      </c>
      <c r="T1536" s="252">
        <v>9.25</v>
      </c>
      <c r="U1536" s="254">
        <f t="shared" si="1554"/>
        <v>55.059523809523803</v>
      </c>
      <c r="V1536" s="252">
        <f t="shared" si="1533"/>
        <v>7.5500000000000007</v>
      </c>
      <c r="W1536" s="252">
        <v>0</v>
      </c>
      <c r="X1536" s="252">
        <v>1</v>
      </c>
      <c r="Y1536" s="252">
        <f t="shared" si="1526"/>
        <v>1</v>
      </c>
      <c r="Z1536" s="252"/>
      <c r="AA1536" s="254">
        <f t="shared" si="1534"/>
        <v>0</v>
      </c>
      <c r="AB1536" s="252">
        <f t="shared" si="1535"/>
        <v>1</v>
      </c>
      <c r="AC1536" s="221">
        <v>0</v>
      </c>
      <c r="AD1536" s="62">
        <v>168.78980000000001</v>
      </c>
      <c r="AE1536" s="221">
        <f t="shared" si="1536"/>
        <v>168.78980000000001</v>
      </c>
      <c r="AF1536" s="221">
        <v>54.07</v>
      </c>
      <c r="AG1536" s="220">
        <f t="shared" si="1537"/>
        <v>32.033926220660256</v>
      </c>
      <c r="AH1536" s="221">
        <f t="shared" si="1538"/>
        <v>114.71980000000002</v>
      </c>
      <c r="AI1536" s="221">
        <v>599.87000000000012</v>
      </c>
      <c r="AJ1536" s="221">
        <v>399.62461999999999</v>
      </c>
      <c r="AK1536" s="221">
        <f t="shared" si="1539"/>
        <v>999.49462000000017</v>
      </c>
      <c r="AL1536" s="221">
        <v>402.39</v>
      </c>
      <c r="AM1536" s="220">
        <f t="shared" si="1540"/>
        <v>40.259346268417126</v>
      </c>
      <c r="AN1536" s="221">
        <f t="shared" si="1541"/>
        <v>597.10462000000018</v>
      </c>
      <c r="AO1536" s="221">
        <v>549.77300000000002</v>
      </c>
      <c r="AP1536" s="221">
        <v>369.14388000000002</v>
      </c>
      <c r="AQ1536" s="221">
        <f t="shared" si="1542"/>
        <v>918.91687999999999</v>
      </c>
      <c r="AR1536" s="221">
        <v>371.05</v>
      </c>
      <c r="AS1536" s="220">
        <f t="shared" si="1543"/>
        <v>40.379060182244125</v>
      </c>
      <c r="AT1536" s="221">
        <f t="shared" si="1544"/>
        <v>547.86688000000004</v>
      </c>
      <c r="AU1536" s="221">
        <v>0</v>
      </c>
      <c r="AV1536" s="54"/>
      <c r="AW1536" s="221">
        <f t="shared" si="1545"/>
        <v>0</v>
      </c>
      <c r="AX1536" s="221"/>
      <c r="AY1536" s="220">
        <f t="shared" si="1546"/>
        <v>0</v>
      </c>
      <c r="AZ1536" s="221">
        <f t="shared" si="1547"/>
        <v>0</v>
      </c>
      <c r="BA1536" s="221">
        <v>0</v>
      </c>
      <c r="BB1536" s="221">
        <v>0</v>
      </c>
      <c r="BC1536" s="221">
        <f t="shared" si="1548"/>
        <v>0</v>
      </c>
      <c r="BD1536" s="221"/>
      <c r="BE1536" s="220">
        <f t="shared" si="1549"/>
        <v>0</v>
      </c>
      <c r="BF1536" s="221">
        <f t="shared" si="1550"/>
        <v>0</v>
      </c>
      <c r="BG1536" s="222">
        <f t="shared" si="1527"/>
        <v>1202.3710000000001</v>
      </c>
      <c r="BH1536" s="222">
        <f t="shared" si="1527"/>
        <v>972.15830000000005</v>
      </c>
      <c r="BI1536" s="222">
        <f t="shared" si="1551"/>
        <v>2174.5293000000001</v>
      </c>
      <c r="BJ1536" s="222">
        <f t="shared" si="1528"/>
        <v>859.71</v>
      </c>
      <c r="BK1536" s="223">
        <f t="shared" si="1552"/>
        <v>39.535452568976645</v>
      </c>
      <c r="BL1536" s="222">
        <f t="shared" si="1553"/>
        <v>1314.8193000000001</v>
      </c>
    </row>
    <row r="1537" spans="1:64" ht="20.25" x14ac:dyDescent="0.3">
      <c r="A1537" s="17"/>
      <c r="B1537" s="17"/>
      <c r="C1537" s="232">
        <v>14</v>
      </c>
      <c r="D1537" s="239" t="s">
        <v>29</v>
      </c>
      <c r="E1537" s="252">
        <v>-1.9999999999997797E-3</v>
      </c>
      <c r="F1537" s="253"/>
      <c r="G1537" s="252">
        <f t="shared" si="1529"/>
        <v>-1.9999999999997797E-3</v>
      </c>
      <c r="H1537" s="252"/>
      <c r="I1537" s="254">
        <f t="shared" si="1523"/>
        <v>0</v>
      </c>
      <c r="J1537" s="252">
        <f t="shared" si="1524"/>
        <v>-1.9999999999997797E-3</v>
      </c>
      <c r="K1537" s="252">
        <v>7.02</v>
      </c>
      <c r="L1537" s="252">
        <v>7.02</v>
      </c>
      <c r="M1537" s="252">
        <f t="shared" si="1530"/>
        <v>14.04</v>
      </c>
      <c r="N1537" s="252">
        <v>12.15</v>
      </c>
      <c r="O1537" s="254">
        <f t="shared" si="1531"/>
        <v>86.538461538461547</v>
      </c>
      <c r="P1537" s="252">
        <f t="shared" si="1525"/>
        <v>1.8899999999999988</v>
      </c>
      <c r="Q1537" s="252">
        <v>2.34</v>
      </c>
      <c r="R1537" s="252">
        <v>2.34</v>
      </c>
      <c r="S1537" s="252">
        <f t="shared" si="1532"/>
        <v>4.68</v>
      </c>
      <c r="T1537" s="252">
        <v>4.26</v>
      </c>
      <c r="U1537" s="254">
        <f t="shared" si="1554"/>
        <v>91.025641025641022</v>
      </c>
      <c r="V1537" s="252">
        <f t="shared" si="1533"/>
        <v>0.41999999999999993</v>
      </c>
      <c r="W1537" s="252">
        <v>0.5</v>
      </c>
      <c r="X1537" s="252">
        <v>0.5</v>
      </c>
      <c r="Y1537" s="252">
        <f t="shared" si="1526"/>
        <v>1</v>
      </c>
      <c r="Z1537" s="252">
        <v>1</v>
      </c>
      <c r="AA1537" s="254">
        <f t="shared" si="1534"/>
        <v>100</v>
      </c>
      <c r="AB1537" s="252">
        <f t="shared" si="1535"/>
        <v>0</v>
      </c>
      <c r="AC1537" s="221">
        <v>69.330000000000013</v>
      </c>
      <c r="AD1537" s="62">
        <v>84.394900000000007</v>
      </c>
      <c r="AE1537" s="221">
        <f t="shared" si="1536"/>
        <v>153.72490000000002</v>
      </c>
      <c r="AF1537" s="221">
        <v>18.59</v>
      </c>
      <c r="AG1537" s="220">
        <f t="shared" si="1537"/>
        <v>12.09303112247918</v>
      </c>
      <c r="AH1537" s="221">
        <f t="shared" si="1538"/>
        <v>135.13490000000002</v>
      </c>
      <c r="AI1537" s="221">
        <v>300.67600000000004</v>
      </c>
      <c r="AJ1537" s="221">
        <v>106.98124</v>
      </c>
      <c r="AK1537" s="221">
        <f t="shared" si="1539"/>
        <v>407.65724000000006</v>
      </c>
      <c r="AL1537" s="221">
        <v>27.76</v>
      </c>
      <c r="AM1537" s="220">
        <f t="shared" si="1540"/>
        <v>6.8096423358015175</v>
      </c>
      <c r="AN1537" s="221">
        <f t="shared" si="1541"/>
        <v>379.89724000000007</v>
      </c>
      <c r="AO1537" s="221">
        <v>267.178</v>
      </c>
      <c r="AP1537" s="221">
        <v>99.138919999999999</v>
      </c>
      <c r="AQ1537" s="221">
        <f t="shared" si="1542"/>
        <v>366.31691999999998</v>
      </c>
      <c r="AR1537" s="221">
        <v>14.52</v>
      </c>
      <c r="AS1537" s="220">
        <f t="shared" si="1543"/>
        <v>3.9637808704004169</v>
      </c>
      <c r="AT1537" s="221">
        <f t="shared" si="1544"/>
        <v>351.79692</v>
      </c>
      <c r="AU1537" s="221">
        <v>0</v>
      </c>
      <c r="AV1537" s="54"/>
      <c r="AW1537" s="221">
        <f t="shared" si="1545"/>
        <v>0</v>
      </c>
      <c r="AX1537" s="221"/>
      <c r="AY1537" s="220">
        <f t="shared" si="1546"/>
        <v>0</v>
      </c>
      <c r="AZ1537" s="221">
        <f t="shared" si="1547"/>
        <v>0</v>
      </c>
      <c r="BA1537" s="221">
        <v>0</v>
      </c>
      <c r="BB1537" s="221">
        <v>0</v>
      </c>
      <c r="BC1537" s="221">
        <f t="shared" si="1548"/>
        <v>0</v>
      </c>
      <c r="BD1537" s="221"/>
      <c r="BE1537" s="220">
        <f t="shared" si="1549"/>
        <v>0</v>
      </c>
      <c r="BF1537" s="221">
        <f t="shared" si="1550"/>
        <v>0</v>
      </c>
      <c r="BG1537" s="222">
        <f t="shared" si="1527"/>
        <v>647.04200000000003</v>
      </c>
      <c r="BH1537" s="222">
        <f t="shared" si="1527"/>
        <v>300.37506000000002</v>
      </c>
      <c r="BI1537" s="222">
        <f t="shared" si="1551"/>
        <v>947.41705999999999</v>
      </c>
      <c r="BJ1537" s="222">
        <f t="shared" si="1528"/>
        <v>78.28</v>
      </c>
      <c r="BK1537" s="223">
        <f t="shared" si="1552"/>
        <v>8.2624646847714569</v>
      </c>
      <c r="BL1537" s="222">
        <f t="shared" si="1553"/>
        <v>869.13706000000002</v>
      </c>
    </row>
    <row r="1538" spans="1:64" ht="20.25" x14ac:dyDescent="0.3">
      <c r="A1538" s="17">
        <v>6</v>
      </c>
      <c r="B1538" s="17">
        <v>2</v>
      </c>
      <c r="C1538" s="232">
        <v>15</v>
      </c>
      <c r="D1538" s="239" t="s">
        <v>30</v>
      </c>
      <c r="E1538" s="252">
        <v>3.9999999999995595E-3</v>
      </c>
      <c r="F1538" s="253"/>
      <c r="G1538" s="252">
        <f t="shared" si="1529"/>
        <v>3.9999999999995595E-3</v>
      </c>
      <c r="H1538" s="252"/>
      <c r="I1538" s="254">
        <f t="shared" si="1523"/>
        <v>0</v>
      </c>
      <c r="J1538" s="252">
        <f t="shared" si="1524"/>
        <v>3.9999999999995595E-3</v>
      </c>
      <c r="K1538" s="252">
        <v>73.08</v>
      </c>
      <c r="L1538" s="252">
        <v>24.57</v>
      </c>
      <c r="M1538" s="252">
        <f t="shared" si="1530"/>
        <v>97.65</v>
      </c>
      <c r="N1538" s="252">
        <v>14</v>
      </c>
      <c r="O1538" s="254">
        <f t="shared" si="1531"/>
        <v>14.336917562724013</v>
      </c>
      <c r="P1538" s="252">
        <f t="shared" si="1525"/>
        <v>83.65</v>
      </c>
      <c r="Q1538" s="252">
        <v>21.24</v>
      </c>
      <c r="R1538" s="252">
        <v>8.19</v>
      </c>
      <c r="S1538" s="252">
        <f t="shared" si="1532"/>
        <v>29.43</v>
      </c>
      <c r="T1538" s="252">
        <v>5.83</v>
      </c>
      <c r="U1538" s="254">
        <f t="shared" si="1554"/>
        <v>19.809717974855591</v>
      </c>
      <c r="V1538" s="252">
        <f t="shared" si="1533"/>
        <v>23.6</v>
      </c>
      <c r="W1538" s="252">
        <v>2.79</v>
      </c>
      <c r="X1538" s="252">
        <v>1.3</v>
      </c>
      <c r="Y1538" s="252">
        <f t="shared" si="1526"/>
        <v>4.09</v>
      </c>
      <c r="Z1538" s="252">
        <v>2.5</v>
      </c>
      <c r="AA1538" s="254">
        <f t="shared" si="1534"/>
        <v>61.124694376528119</v>
      </c>
      <c r="AB1538" s="252">
        <f t="shared" si="1535"/>
        <v>1.5899999999999999</v>
      </c>
      <c r="AC1538" s="221">
        <v>207.01</v>
      </c>
      <c r="AD1538" s="62">
        <v>219.42674</v>
      </c>
      <c r="AE1538" s="221">
        <f t="shared" si="1536"/>
        <v>426.43673999999999</v>
      </c>
      <c r="AF1538" s="221"/>
      <c r="AG1538" s="220">
        <f t="shared" si="1537"/>
        <v>0</v>
      </c>
      <c r="AH1538" s="221">
        <f t="shared" si="1538"/>
        <v>426.43673999999999</v>
      </c>
      <c r="AI1538" s="221">
        <v>402.33600000000007</v>
      </c>
      <c r="AJ1538" s="221">
        <v>378.28251999999998</v>
      </c>
      <c r="AK1538" s="221">
        <f t="shared" si="1539"/>
        <v>780.61851999999999</v>
      </c>
      <c r="AL1538" s="221">
        <v>415.16</v>
      </c>
      <c r="AM1538" s="220">
        <f t="shared" si="1540"/>
        <v>53.18346789927557</v>
      </c>
      <c r="AN1538" s="221">
        <f t="shared" si="1541"/>
        <v>365.45851999999996</v>
      </c>
      <c r="AO1538" s="221">
        <v>623.22499999999991</v>
      </c>
      <c r="AP1538" s="221">
        <v>350.31683999999996</v>
      </c>
      <c r="AQ1538" s="221">
        <f t="shared" si="1542"/>
        <v>973.54183999999987</v>
      </c>
      <c r="AR1538" s="221">
        <v>244.26</v>
      </c>
      <c r="AS1538" s="220">
        <f t="shared" si="1543"/>
        <v>25.089830756529174</v>
      </c>
      <c r="AT1538" s="221">
        <f t="shared" si="1544"/>
        <v>729.28183999999987</v>
      </c>
      <c r="AU1538" s="221">
        <v>10.54</v>
      </c>
      <c r="AV1538" s="54"/>
      <c r="AW1538" s="221">
        <f t="shared" si="1545"/>
        <v>10.54</v>
      </c>
      <c r="AX1538" s="221"/>
      <c r="AY1538" s="220">
        <f t="shared" si="1546"/>
        <v>0</v>
      </c>
      <c r="AZ1538" s="221">
        <f t="shared" si="1547"/>
        <v>10.54</v>
      </c>
      <c r="BA1538" s="221">
        <v>48.14</v>
      </c>
      <c r="BB1538" s="221">
        <v>14.81677</v>
      </c>
      <c r="BC1538" s="221">
        <f t="shared" si="1548"/>
        <v>62.956769999999999</v>
      </c>
      <c r="BD1538" s="221"/>
      <c r="BE1538" s="220">
        <f t="shared" si="1549"/>
        <v>0</v>
      </c>
      <c r="BF1538" s="221">
        <f t="shared" si="1550"/>
        <v>62.956769999999999</v>
      </c>
      <c r="BG1538" s="222">
        <f t="shared" si="1527"/>
        <v>1388.365</v>
      </c>
      <c r="BH1538" s="222">
        <f t="shared" si="1527"/>
        <v>996.90286999999989</v>
      </c>
      <c r="BI1538" s="222">
        <f t="shared" si="1551"/>
        <v>2385.2678699999997</v>
      </c>
      <c r="BJ1538" s="222">
        <f t="shared" si="1528"/>
        <v>681.75</v>
      </c>
      <c r="BK1538" s="223">
        <f t="shared" si="1552"/>
        <v>28.581695522524274</v>
      </c>
      <c r="BL1538" s="222">
        <f t="shared" si="1553"/>
        <v>1703.5178699999997</v>
      </c>
    </row>
    <row r="1539" spans="1:64" ht="20.25" x14ac:dyDescent="0.3">
      <c r="A1539" s="17">
        <v>7</v>
      </c>
      <c r="B1539" s="17"/>
      <c r="C1539" s="232">
        <v>16</v>
      </c>
      <c r="D1539" s="239" t="s">
        <v>31</v>
      </c>
      <c r="E1539" s="252">
        <v>-4.0000000000013358E-3</v>
      </c>
      <c r="F1539" s="253"/>
      <c r="G1539" s="252">
        <f t="shared" si="1529"/>
        <v>-4.0000000000013358E-3</v>
      </c>
      <c r="H1539" s="252"/>
      <c r="I1539" s="254">
        <f t="shared" si="1523"/>
        <v>0</v>
      </c>
      <c r="J1539" s="252">
        <f t="shared" si="1524"/>
        <v>-4.0000000000013358E-3</v>
      </c>
      <c r="K1539" s="252">
        <v>36.61</v>
      </c>
      <c r="L1539" s="252">
        <v>13.77</v>
      </c>
      <c r="M1539" s="252">
        <f t="shared" si="1530"/>
        <v>50.379999999999995</v>
      </c>
      <c r="N1539" s="252">
        <v>37.15</v>
      </c>
      <c r="O1539" s="254">
        <f t="shared" si="1531"/>
        <v>73.739579198094489</v>
      </c>
      <c r="P1539" s="252">
        <f t="shared" si="1525"/>
        <v>13.229999999999997</v>
      </c>
      <c r="Q1539" s="252">
        <v>11.339999999999996</v>
      </c>
      <c r="R1539" s="252">
        <v>4.59</v>
      </c>
      <c r="S1539" s="252">
        <f t="shared" si="1532"/>
        <v>15.929999999999996</v>
      </c>
      <c r="T1539" s="252">
        <v>11.49</v>
      </c>
      <c r="U1539" s="254">
        <f t="shared" si="1554"/>
        <v>72.128060263653509</v>
      </c>
      <c r="V1539" s="252">
        <f t="shared" si="1533"/>
        <v>4.4399999999999959</v>
      </c>
      <c r="W1539" s="252">
        <v>2.4</v>
      </c>
      <c r="X1539" s="252">
        <v>1.2</v>
      </c>
      <c r="Y1539" s="252">
        <f t="shared" si="1526"/>
        <v>3.5999999999999996</v>
      </c>
      <c r="Z1539" s="252">
        <v>2.4</v>
      </c>
      <c r="AA1539" s="254">
        <f t="shared" si="1534"/>
        <v>66.666666666666671</v>
      </c>
      <c r="AB1539" s="252">
        <f t="shared" si="1535"/>
        <v>1.1999999999999997</v>
      </c>
      <c r="AC1539" s="221">
        <v>94.54</v>
      </c>
      <c r="AD1539" s="62">
        <v>202.54776000000001</v>
      </c>
      <c r="AE1539" s="221">
        <f t="shared" si="1536"/>
        <v>297.08776</v>
      </c>
      <c r="AF1539" s="221">
        <v>79.8</v>
      </c>
      <c r="AG1539" s="220">
        <f t="shared" si="1537"/>
        <v>26.860749833651848</v>
      </c>
      <c r="AH1539" s="221">
        <f t="shared" si="1538"/>
        <v>217.28775999999999</v>
      </c>
      <c r="AI1539" s="221">
        <v>304.2059999999999</v>
      </c>
      <c r="AJ1539" s="221">
        <v>207.72492</v>
      </c>
      <c r="AK1539" s="221">
        <f t="shared" si="1539"/>
        <v>511.9309199999999</v>
      </c>
      <c r="AL1539" s="221">
        <v>257.89999999999998</v>
      </c>
      <c r="AM1539" s="220">
        <f t="shared" si="1540"/>
        <v>50.377890829489267</v>
      </c>
      <c r="AN1539" s="221">
        <f t="shared" si="1541"/>
        <v>254.03091999999992</v>
      </c>
      <c r="AO1539" s="221">
        <v>210.88300000000004</v>
      </c>
      <c r="AP1539" s="221">
        <v>192.72835999999998</v>
      </c>
      <c r="AQ1539" s="221">
        <f t="shared" si="1542"/>
        <v>403.61135999999999</v>
      </c>
      <c r="AR1539" s="221">
        <v>152.80000000000001</v>
      </c>
      <c r="AS1539" s="220">
        <f t="shared" si="1543"/>
        <v>37.85820101792973</v>
      </c>
      <c r="AT1539" s="221">
        <f t="shared" si="1544"/>
        <v>250.81135999999998</v>
      </c>
      <c r="AU1539" s="221">
        <v>15.099999999999998</v>
      </c>
      <c r="AV1539" s="54"/>
      <c r="AW1539" s="221">
        <f t="shared" si="1545"/>
        <v>15.099999999999998</v>
      </c>
      <c r="AX1539" s="221">
        <v>12.25</v>
      </c>
      <c r="AY1539" s="220">
        <f t="shared" si="1546"/>
        <v>81.125827814569547</v>
      </c>
      <c r="AZ1539" s="221">
        <f t="shared" si="1547"/>
        <v>2.8499999999999979</v>
      </c>
      <c r="BA1539" s="221">
        <v>103.02000000000001</v>
      </c>
      <c r="BB1539" s="221">
        <v>63.411029999999997</v>
      </c>
      <c r="BC1539" s="221">
        <f t="shared" si="1548"/>
        <v>166.43103000000002</v>
      </c>
      <c r="BD1539" s="221">
        <v>83.2</v>
      </c>
      <c r="BE1539" s="220">
        <f t="shared" si="1549"/>
        <v>49.990677820115629</v>
      </c>
      <c r="BF1539" s="221">
        <f t="shared" si="1550"/>
        <v>83.231030000000018</v>
      </c>
      <c r="BG1539" s="222">
        <f t="shared" si="1527"/>
        <v>778.09499999999991</v>
      </c>
      <c r="BH1539" s="222">
        <f t="shared" si="1527"/>
        <v>685.97207000000003</v>
      </c>
      <c r="BI1539" s="222">
        <f t="shared" si="1551"/>
        <v>1464.0670700000001</v>
      </c>
      <c r="BJ1539" s="222">
        <f t="shared" si="1528"/>
        <v>636.99</v>
      </c>
      <c r="BK1539" s="223">
        <f t="shared" si="1552"/>
        <v>43.508252664954753</v>
      </c>
      <c r="BL1539" s="222">
        <f t="shared" si="1553"/>
        <v>827.07707000000005</v>
      </c>
    </row>
    <row r="1540" spans="1:64" ht="20.25" x14ac:dyDescent="0.3">
      <c r="A1540" s="17"/>
      <c r="B1540" s="17"/>
      <c r="C1540" s="232">
        <v>17</v>
      </c>
      <c r="D1540" s="239" t="s">
        <v>32</v>
      </c>
      <c r="E1540" s="252">
        <v>0</v>
      </c>
      <c r="F1540" s="253"/>
      <c r="G1540" s="252">
        <f t="shared" si="1529"/>
        <v>0</v>
      </c>
      <c r="H1540" s="252"/>
      <c r="I1540" s="254">
        <f t="shared" si="1523"/>
        <v>0</v>
      </c>
      <c r="J1540" s="252">
        <f t="shared" si="1524"/>
        <v>0</v>
      </c>
      <c r="K1540" s="252">
        <v>41.12</v>
      </c>
      <c r="L1540" s="252">
        <v>20.7</v>
      </c>
      <c r="M1540" s="252">
        <f t="shared" si="1530"/>
        <v>61.819999999999993</v>
      </c>
      <c r="N1540" s="252">
        <v>17.940000000000001</v>
      </c>
      <c r="O1540" s="254">
        <f t="shared" si="1531"/>
        <v>29.019734713684898</v>
      </c>
      <c r="P1540" s="252">
        <f t="shared" si="1525"/>
        <v>43.879999999999995</v>
      </c>
      <c r="Q1540" s="252">
        <v>8.9400000000000013</v>
      </c>
      <c r="R1540" s="252">
        <v>6.9</v>
      </c>
      <c r="S1540" s="252">
        <f t="shared" si="1532"/>
        <v>15.840000000000002</v>
      </c>
      <c r="T1540" s="252">
        <v>8.1999999999999993</v>
      </c>
      <c r="U1540" s="254">
        <f t="shared" si="1554"/>
        <v>51.767676767676761</v>
      </c>
      <c r="V1540" s="252">
        <f t="shared" si="1533"/>
        <v>7.6400000000000023</v>
      </c>
      <c r="W1540" s="252">
        <v>0.5</v>
      </c>
      <c r="X1540" s="252">
        <v>0.9</v>
      </c>
      <c r="Y1540" s="252">
        <f t="shared" si="1526"/>
        <v>1.4</v>
      </c>
      <c r="Z1540" s="252">
        <v>1.1000000000000001</v>
      </c>
      <c r="AA1540" s="254">
        <f t="shared" si="1534"/>
        <v>78.571428571428584</v>
      </c>
      <c r="AB1540" s="252">
        <f t="shared" si="1535"/>
        <v>0.29999999999999982</v>
      </c>
      <c r="AC1540" s="221">
        <v>81.300000000000011</v>
      </c>
      <c r="AD1540" s="62">
        <v>151.91082</v>
      </c>
      <c r="AE1540" s="221">
        <f t="shared" si="1536"/>
        <v>233.21082000000001</v>
      </c>
      <c r="AF1540" s="221">
        <v>56.13</v>
      </c>
      <c r="AG1540" s="220">
        <f t="shared" si="1537"/>
        <v>24.068351545610106</v>
      </c>
      <c r="AH1540" s="221">
        <f t="shared" si="1538"/>
        <v>177.08082000000002</v>
      </c>
      <c r="AI1540" s="221">
        <v>311.52999999999997</v>
      </c>
      <c r="AJ1540" s="221">
        <v>326.16278</v>
      </c>
      <c r="AK1540" s="221">
        <f t="shared" si="1539"/>
        <v>637.69277999999997</v>
      </c>
      <c r="AL1540" s="221">
        <v>362.96</v>
      </c>
      <c r="AM1540" s="220">
        <f t="shared" si="1540"/>
        <v>56.917690051312796</v>
      </c>
      <c r="AN1540" s="221">
        <f t="shared" si="1541"/>
        <v>274.73277999999999</v>
      </c>
      <c r="AO1540" s="221">
        <v>405.54099999999994</v>
      </c>
      <c r="AP1540" s="221">
        <v>301.45528000000002</v>
      </c>
      <c r="AQ1540" s="221">
        <f t="shared" si="1542"/>
        <v>706.99627999999996</v>
      </c>
      <c r="AR1540" s="221">
        <v>234.27</v>
      </c>
      <c r="AS1540" s="220">
        <f t="shared" si="1543"/>
        <v>33.13595935752307</v>
      </c>
      <c r="AT1540" s="221">
        <f t="shared" si="1544"/>
        <v>472.72627999999997</v>
      </c>
      <c r="AU1540" s="221">
        <v>0</v>
      </c>
      <c r="AV1540" s="54"/>
      <c r="AW1540" s="221">
        <f t="shared" si="1545"/>
        <v>0</v>
      </c>
      <c r="AX1540" s="221"/>
      <c r="AY1540" s="220">
        <f t="shared" si="1546"/>
        <v>0</v>
      </c>
      <c r="AZ1540" s="221">
        <f t="shared" si="1547"/>
        <v>0</v>
      </c>
      <c r="BA1540" s="221">
        <v>0</v>
      </c>
      <c r="BB1540" s="221">
        <v>0</v>
      </c>
      <c r="BC1540" s="221">
        <f t="shared" si="1548"/>
        <v>0</v>
      </c>
      <c r="BD1540" s="221"/>
      <c r="BE1540" s="220">
        <f t="shared" si="1549"/>
        <v>0</v>
      </c>
      <c r="BF1540" s="221">
        <f t="shared" si="1550"/>
        <v>0</v>
      </c>
      <c r="BG1540" s="222">
        <f t="shared" si="1527"/>
        <v>848.93099999999981</v>
      </c>
      <c r="BH1540" s="222">
        <f t="shared" si="1527"/>
        <v>808.02888000000007</v>
      </c>
      <c r="BI1540" s="222">
        <f t="shared" si="1551"/>
        <v>1656.9598799999999</v>
      </c>
      <c r="BJ1540" s="222">
        <f t="shared" si="1528"/>
        <v>680.6</v>
      </c>
      <c r="BK1540" s="223">
        <f t="shared" si="1552"/>
        <v>41.075225068213484</v>
      </c>
      <c r="BL1540" s="222">
        <f t="shared" si="1553"/>
        <v>976.35987999999986</v>
      </c>
    </row>
    <row r="1541" spans="1:64" ht="20.25" x14ac:dyDescent="0.3">
      <c r="A1541" s="17">
        <v>8</v>
      </c>
      <c r="B1541" s="17"/>
      <c r="C1541" s="232">
        <v>18</v>
      </c>
      <c r="D1541" s="239" t="s">
        <v>33</v>
      </c>
      <c r="E1541" s="252">
        <v>2.0000000000006679E-3</v>
      </c>
      <c r="F1541" s="253"/>
      <c r="G1541" s="252">
        <f t="shared" si="1529"/>
        <v>2.0000000000006679E-3</v>
      </c>
      <c r="H1541" s="252"/>
      <c r="I1541" s="254">
        <f t="shared" si="1523"/>
        <v>0</v>
      </c>
      <c r="J1541" s="252">
        <f t="shared" si="1524"/>
        <v>2.0000000000006679E-3</v>
      </c>
      <c r="K1541" s="252">
        <v>51.839999999999996</v>
      </c>
      <c r="L1541" s="252">
        <v>25.83</v>
      </c>
      <c r="M1541" s="252">
        <f t="shared" si="1530"/>
        <v>77.669999999999987</v>
      </c>
      <c r="N1541" s="252"/>
      <c r="O1541" s="254">
        <f t="shared" si="1531"/>
        <v>0</v>
      </c>
      <c r="P1541" s="252">
        <f t="shared" si="1525"/>
        <v>77.669999999999987</v>
      </c>
      <c r="Q1541" s="252">
        <v>8.5800000000000018</v>
      </c>
      <c r="R1541" s="252">
        <v>8.61</v>
      </c>
      <c r="S1541" s="252">
        <f t="shared" si="1532"/>
        <v>17.190000000000001</v>
      </c>
      <c r="T1541" s="252">
        <v>17.16</v>
      </c>
      <c r="U1541" s="254">
        <f t="shared" si="1554"/>
        <v>99.82547993019196</v>
      </c>
      <c r="V1541" s="252">
        <f t="shared" si="1533"/>
        <v>3.0000000000001137E-2</v>
      </c>
      <c r="W1541" s="252">
        <v>1.3000000000000003</v>
      </c>
      <c r="X1541" s="252">
        <v>1.3</v>
      </c>
      <c r="Y1541" s="252">
        <f t="shared" si="1526"/>
        <v>2.6000000000000005</v>
      </c>
      <c r="Z1541" s="252">
        <v>2.6</v>
      </c>
      <c r="AA1541" s="254">
        <f t="shared" si="1534"/>
        <v>99.999999999999972</v>
      </c>
      <c r="AB1541" s="252">
        <f t="shared" si="1535"/>
        <v>0</v>
      </c>
      <c r="AC1541" s="221">
        <v>207.01</v>
      </c>
      <c r="AD1541" s="62">
        <v>219.42674</v>
      </c>
      <c r="AE1541" s="221">
        <f t="shared" si="1536"/>
        <v>426.43673999999999</v>
      </c>
      <c r="AF1541" s="221">
        <v>272.47000000000003</v>
      </c>
      <c r="AG1541" s="220">
        <f t="shared" si="1537"/>
        <v>63.894588444701093</v>
      </c>
      <c r="AH1541" s="221">
        <f t="shared" si="1538"/>
        <v>153.96673999999996</v>
      </c>
      <c r="AI1541" s="221">
        <v>287.75200000000007</v>
      </c>
      <c r="AJ1541" s="221">
        <v>400.86899999999997</v>
      </c>
      <c r="AK1541" s="221">
        <f t="shared" si="1539"/>
        <v>688.62100000000009</v>
      </c>
      <c r="AL1541" s="221">
        <v>597.01</v>
      </c>
      <c r="AM1541" s="220">
        <f t="shared" si="1540"/>
        <v>86.696455670100079</v>
      </c>
      <c r="AN1541" s="221">
        <f t="shared" si="1541"/>
        <v>91.611000000000104</v>
      </c>
      <c r="AO1541" s="221">
        <v>317.83299999999997</v>
      </c>
      <c r="AP1541" s="221">
        <v>370.87237999999996</v>
      </c>
      <c r="AQ1541" s="221">
        <f t="shared" si="1542"/>
        <v>688.70537999999988</v>
      </c>
      <c r="AR1541" s="221">
        <v>518.54</v>
      </c>
      <c r="AS1541" s="220">
        <f t="shared" si="1543"/>
        <v>75.291992056167771</v>
      </c>
      <c r="AT1541" s="221">
        <f t="shared" si="1544"/>
        <v>170.16537999999991</v>
      </c>
      <c r="AU1541" s="221">
        <v>64.13</v>
      </c>
      <c r="AV1541" s="54"/>
      <c r="AW1541" s="221">
        <f t="shared" si="1545"/>
        <v>64.13</v>
      </c>
      <c r="AX1541" s="221">
        <v>64.13</v>
      </c>
      <c r="AY1541" s="220">
        <f t="shared" si="1546"/>
        <v>100</v>
      </c>
      <c r="AZ1541" s="221">
        <f t="shared" si="1547"/>
        <v>0</v>
      </c>
      <c r="BA1541" s="221">
        <v>104.51000000000002</v>
      </c>
      <c r="BB1541" s="221">
        <v>104.90732</v>
      </c>
      <c r="BC1541" s="221">
        <f t="shared" si="1548"/>
        <v>209.41732000000002</v>
      </c>
      <c r="BD1541" s="221">
        <v>120.51</v>
      </c>
      <c r="BE1541" s="220">
        <f t="shared" si="1549"/>
        <v>57.545383543252292</v>
      </c>
      <c r="BF1541" s="221">
        <f t="shared" si="1550"/>
        <v>88.907320000000013</v>
      </c>
      <c r="BG1541" s="222">
        <f t="shared" si="1527"/>
        <v>1042.9569999999999</v>
      </c>
      <c r="BH1541" s="222">
        <f t="shared" si="1527"/>
        <v>1131.8154399999999</v>
      </c>
      <c r="BI1541" s="222">
        <f t="shared" si="1551"/>
        <v>2174.7724399999997</v>
      </c>
      <c r="BJ1541" s="222">
        <f t="shared" si="1528"/>
        <v>1592.42</v>
      </c>
      <c r="BK1541" s="223">
        <f t="shared" si="1552"/>
        <v>73.222373555552338</v>
      </c>
      <c r="BL1541" s="222">
        <f t="shared" si="1553"/>
        <v>582.35243999999966</v>
      </c>
    </row>
    <row r="1542" spans="1:64" ht="20.25" x14ac:dyDescent="0.3">
      <c r="A1542" s="17"/>
      <c r="B1542" s="17"/>
      <c r="C1542" s="232">
        <v>19</v>
      </c>
      <c r="D1542" s="239" t="s">
        <v>34</v>
      </c>
      <c r="E1542" s="252">
        <v>-2.0000000000006679E-3</v>
      </c>
      <c r="F1542" s="253"/>
      <c r="G1542" s="252">
        <f t="shared" si="1529"/>
        <v>-2.0000000000006679E-3</v>
      </c>
      <c r="H1542" s="252"/>
      <c r="I1542" s="254">
        <f t="shared" si="1523"/>
        <v>0</v>
      </c>
      <c r="J1542" s="252">
        <f t="shared" si="1524"/>
        <v>-2.0000000000006679E-3</v>
      </c>
      <c r="K1542" s="252">
        <v>51.129999999999995</v>
      </c>
      <c r="L1542" s="252">
        <v>15.12</v>
      </c>
      <c r="M1542" s="252">
        <f t="shared" si="1530"/>
        <v>66.25</v>
      </c>
      <c r="N1542" s="252">
        <v>19.18</v>
      </c>
      <c r="O1542" s="254">
        <f t="shared" si="1531"/>
        <v>28.950943396226414</v>
      </c>
      <c r="P1542" s="252">
        <f t="shared" si="1525"/>
        <v>47.07</v>
      </c>
      <c r="Q1542" s="252">
        <v>9.77</v>
      </c>
      <c r="R1542" s="252">
        <v>5.04</v>
      </c>
      <c r="S1542" s="252">
        <f t="shared" si="1532"/>
        <v>14.809999999999999</v>
      </c>
      <c r="T1542" s="252">
        <v>7.93</v>
      </c>
      <c r="U1542" s="254">
        <f t="shared" si="1554"/>
        <v>53.544902093180291</v>
      </c>
      <c r="V1542" s="252">
        <f t="shared" si="1533"/>
        <v>6.879999999999999</v>
      </c>
      <c r="W1542" s="252">
        <v>1</v>
      </c>
      <c r="X1542" s="252">
        <v>1</v>
      </c>
      <c r="Y1542" s="252">
        <f t="shared" si="1526"/>
        <v>2</v>
      </c>
      <c r="Z1542" s="252">
        <v>1.4</v>
      </c>
      <c r="AA1542" s="254">
        <f t="shared" si="1534"/>
        <v>70</v>
      </c>
      <c r="AB1542" s="252">
        <f t="shared" si="1535"/>
        <v>0.60000000000000009</v>
      </c>
      <c r="AC1542" s="221">
        <v>159.24</v>
      </c>
      <c r="AD1542" s="62">
        <v>168.78980000000001</v>
      </c>
      <c r="AE1542" s="221">
        <f t="shared" si="1536"/>
        <v>328.02980000000002</v>
      </c>
      <c r="AF1542" s="221">
        <v>161.38</v>
      </c>
      <c r="AG1542" s="220">
        <f t="shared" si="1537"/>
        <v>49.196749807487002</v>
      </c>
      <c r="AH1542" s="221">
        <f t="shared" si="1538"/>
        <v>166.64980000000003</v>
      </c>
      <c r="AI1542" s="221">
        <v>237.55600000000001</v>
      </c>
      <c r="AJ1542" s="221">
        <v>246.68108000000001</v>
      </c>
      <c r="AK1542" s="221">
        <f t="shared" si="1539"/>
        <v>484.23707999999999</v>
      </c>
      <c r="AL1542" s="221">
        <v>318.42</v>
      </c>
      <c r="AM1542" s="220">
        <f t="shared" si="1540"/>
        <v>65.757046114684158</v>
      </c>
      <c r="AN1542" s="221">
        <f t="shared" si="1541"/>
        <v>165.81707999999998</v>
      </c>
      <c r="AO1542" s="221">
        <v>281.33199999999999</v>
      </c>
      <c r="AP1542" s="221">
        <v>227.45660000000001</v>
      </c>
      <c r="AQ1542" s="221">
        <f t="shared" si="1542"/>
        <v>508.78859999999997</v>
      </c>
      <c r="AR1542" s="221">
        <v>284.37</v>
      </c>
      <c r="AS1542" s="220">
        <f t="shared" si="1543"/>
        <v>55.891582476494172</v>
      </c>
      <c r="AT1542" s="221">
        <f t="shared" si="1544"/>
        <v>224.41859999999997</v>
      </c>
      <c r="AU1542" s="221">
        <v>0</v>
      </c>
      <c r="AV1542" s="54"/>
      <c r="AW1542" s="221">
        <f t="shared" si="1545"/>
        <v>0</v>
      </c>
      <c r="AX1542" s="221"/>
      <c r="AY1542" s="220">
        <f t="shared" si="1546"/>
        <v>0</v>
      </c>
      <c r="AZ1542" s="221">
        <f t="shared" si="1547"/>
        <v>0</v>
      </c>
      <c r="BA1542" s="221">
        <v>0</v>
      </c>
      <c r="BB1542" s="221">
        <v>0</v>
      </c>
      <c r="BC1542" s="221">
        <f t="shared" si="1548"/>
        <v>0</v>
      </c>
      <c r="BD1542" s="221"/>
      <c r="BE1542" s="220">
        <f t="shared" si="1549"/>
        <v>0</v>
      </c>
      <c r="BF1542" s="221">
        <f t="shared" si="1550"/>
        <v>0</v>
      </c>
      <c r="BG1542" s="222">
        <f t="shared" si="1527"/>
        <v>740.02600000000007</v>
      </c>
      <c r="BH1542" s="222">
        <f t="shared" si="1527"/>
        <v>664.08748000000003</v>
      </c>
      <c r="BI1542" s="222">
        <f t="shared" si="1551"/>
        <v>1404.11348</v>
      </c>
      <c r="BJ1542" s="222">
        <f t="shared" si="1528"/>
        <v>792.68</v>
      </c>
      <c r="BK1542" s="223">
        <f t="shared" si="1552"/>
        <v>56.454126485560131</v>
      </c>
      <c r="BL1542" s="222">
        <f t="shared" si="1553"/>
        <v>611.43348000000003</v>
      </c>
    </row>
    <row r="1543" spans="1:64" ht="20.25" x14ac:dyDescent="0.3">
      <c r="A1543" s="17">
        <v>9</v>
      </c>
      <c r="B1543" s="17">
        <v>3</v>
      </c>
      <c r="C1543" s="232">
        <v>20</v>
      </c>
      <c r="D1543" s="239" t="s">
        <v>35</v>
      </c>
      <c r="E1543" s="252">
        <v>0</v>
      </c>
      <c r="F1543" s="253"/>
      <c r="G1543" s="252">
        <f t="shared" si="1529"/>
        <v>0</v>
      </c>
      <c r="H1543" s="252"/>
      <c r="I1543" s="254">
        <f t="shared" si="1523"/>
        <v>0</v>
      </c>
      <c r="J1543" s="252">
        <f t="shared" si="1524"/>
        <v>0</v>
      </c>
      <c r="K1543" s="252">
        <v>63.54</v>
      </c>
      <c r="L1543" s="252">
        <v>20.34</v>
      </c>
      <c r="M1543" s="252">
        <f t="shared" si="1530"/>
        <v>83.88</v>
      </c>
      <c r="N1543" s="252">
        <v>18.3</v>
      </c>
      <c r="O1543" s="254">
        <f t="shared" si="1531"/>
        <v>21.816881258941347</v>
      </c>
      <c r="P1543" s="252">
        <f t="shared" si="1525"/>
        <v>65.58</v>
      </c>
      <c r="Q1543" s="252">
        <v>16.32</v>
      </c>
      <c r="R1543" s="252">
        <v>6.78</v>
      </c>
      <c r="S1543" s="252">
        <f t="shared" si="1532"/>
        <v>23.1</v>
      </c>
      <c r="T1543" s="252">
        <v>11.09</v>
      </c>
      <c r="U1543" s="254">
        <f t="shared" si="1554"/>
        <v>48.008658008658003</v>
      </c>
      <c r="V1543" s="252">
        <f t="shared" si="1533"/>
        <v>12.010000000000002</v>
      </c>
      <c r="W1543" s="252">
        <v>3.4</v>
      </c>
      <c r="X1543" s="252">
        <v>1.4</v>
      </c>
      <c r="Y1543" s="252">
        <f t="shared" si="1526"/>
        <v>4.8</v>
      </c>
      <c r="Z1543" s="252">
        <v>1.7</v>
      </c>
      <c r="AA1543" s="254">
        <f t="shared" si="1534"/>
        <v>35.416666666666671</v>
      </c>
      <c r="AB1543" s="252">
        <f t="shared" si="1535"/>
        <v>3.0999999999999996</v>
      </c>
      <c r="AC1543" s="221">
        <v>107.93</v>
      </c>
      <c r="AD1543" s="62">
        <v>236.30572000000001</v>
      </c>
      <c r="AE1543" s="221">
        <f t="shared" si="1536"/>
        <v>344.23572000000001</v>
      </c>
      <c r="AF1543" s="221">
        <v>86.2</v>
      </c>
      <c r="AG1543" s="220">
        <f t="shared" si="1537"/>
        <v>25.040980639661679</v>
      </c>
      <c r="AH1543" s="221">
        <f t="shared" si="1538"/>
        <v>258.03572000000003</v>
      </c>
      <c r="AI1543" s="221">
        <v>390.17200000000014</v>
      </c>
      <c r="AJ1543" s="221">
        <v>312.16432000000003</v>
      </c>
      <c r="AK1543" s="221">
        <f t="shared" si="1539"/>
        <v>702.33632000000011</v>
      </c>
      <c r="AL1543" s="221">
        <v>372.88</v>
      </c>
      <c r="AM1543" s="220">
        <f t="shared" si="1540"/>
        <v>53.091373659844322</v>
      </c>
      <c r="AN1543" s="221">
        <f t="shared" si="1541"/>
        <v>329.45632000000012</v>
      </c>
      <c r="AO1543" s="221">
        <v>437.654</v>
      </c>
      <c r="AP1543" s="221">
        <v>289.12168000000003</v>
      </c>
      <c r="AQ1543" s="221">
        <f t="shared" si="1542"/>
        <v>726.77567999999997</v>
      </c>
      <c r="AR1543" s="221">
        <v>345.89</v>
      </c>
      <c r="AS1543" s="220">
        <f t="shared" si="1543"/>
        <v>47.592401550915959</v>
      </c>
      <c r="AT1543" s="221">
        <f t="shared" si="1544"/>
        <v>380.88567999999998</v>
      </c>
      <c r="AU1543" s="221">
        <v>6.240000000000002</v>
      </c>
      <c r="AV1543" s="54"/>
      <c r="AW1543" s="221">
        <f t="shared" si="1545"/>
        <v>6.240000000000002</v>
      </c>
      <c r="AX1543" s="221">
        <v>6.24</v>
      </c>
      <c r="AY1543" s="220">
        <f t="shared" si="1546"/>
        <v>99.999999999999972</v>
      </c>
      <c r="AZ1543" s="221">
        <f t="shared" si="1547"/>
        <v>0</v>
      </c>
      <c r="BA1543" s="221">
        <v>172.20000000000005</v>
      </c>
      <c r="BB1543" s="221">
        <v>103.51777</v>
      </c>
      <c r="BC1543" s="221">
        <f t="shared" si="1548"/>
        <v>275.71777000000003</v>
      </c>
      <c r="BD1543" s="221">
        <v>136.9</v>
      </c>
      <c r="BE1543" s="220">
        <f t="shared" si="1549"/>
        <v>49.652222270621152</v>
      </c>
      <c r="BF1543" s="221">
        <f t="shared" si="1550"/>
        <v>138.81777000000002</v>
      </c>
      <c r="BG1543" s="222">
        <f t="shared" si="1527"/>
        <v>1197.4560000000004</v>
      </c>
      <c r="BH1543" s="222">
        <f t="shared" si="1527"/>
        <v>969.62949000000003</v>
      </c>
      <c r="BI1543" s="222">
        <f t="shared" si="1551"/>
        <v>2167.0854900000004</v>
      </c>
      <c r="BJ1543" s="222">
        <f t="shared" si="1528"/>
        <v>979.19999999999993</v>
      </c>
      <c r="BK1543" s="223">
        <f t="shared" si="1552"/>
        <v>45.18511173271709</v>
      </c>
      <c r="BL1543" s="222">
        <f t="shared" si="1553"/>
        <v>1187.8854900000006</v>
      </c>
    </row>
    <row r="1544" spans="1:64" ht="20.25" x14ac:dyDescent="0.3">
      <c r="A1544" s="17">
        <v>10</v>
      </c>
      <c r="B1544" s="17">
        <v>4</v>
      </c>
      <c r="C1544" s="232">
        <v>21</v>
      </c>
      <c r="D1544" s="239" t="s">
        <v>36</v>
      </c>
      <c r="E1544" s="252">
        <v>7.0640000000000001</v>
      </c>
      <c r="F1544" s="252"/>
      <c r="G1544" s="252">
        <f t="shared" si="1529"/>
        <v>7.0640000000000001</v>
      </c>
      <c r="H1544" s="252">
        <v>5.58</v>
      </c>
      <c r="I1544" s="254">
        <f t="shared" si="1523"/>
        <v>78.992072480181193</v>
      </c>
      <c r="J1544" s="252">
        <f t="shared" si="1524"/>
        <v>1.484</v>
      </c>
      <c r="K1544" s="252">
        <v>28.18</v>
      </c>
      <c r="L1544" s="252">
        <v>9.7200000000000006</v>
      </c>
      <c r="M1544" s="252">
        <f t="shared" si="1530"/>
        <v>37.9</v>
      </c>
      <c r="N1544" s="252">
        <v>21.1</v>
      </c>
      <c r="O1544" s="254">
        <f t="shared" si="1531"/>
        <v>55.672823218997372</v>
      </c>
      <c r="P1544" s="252">
        <f t="shared" si="1525"/>
        <v>16.799999999999997</v>
      </c>
      <c r="Q1544" s="252">
        <v>5.3699999999999992</v>
      </c>
      <c r="R1544" s="252">
        <v>3.24</v>
      </c>
      <c r="S1544" s="252">
        <f t="shared" si="1532"/>
        <v>8.61</v>
      </c>
      <c r="T1544" s="252">
        <v>0.16</v>
      </c>
      <c r="U1544" s="254">
        <f t="shared" si="1554"/>
        <v>1.8583042973286876</v>
      </c>
      <c r="V1544" s="252">
        <f t="shared" si="1533"/>
        <v>8.4499999999999993</v>
      </c>
      <c r="W1544" s="252">
        <v>1.8499999999999999</v>
      </c>
      <c r="X1544" s="252">
        <v>0.7</v>
      </c>
      <c r="Y1544" s="252">
        <f t="shared" si="1526"/>
        <v>2.5499999999999998</v>
      </c>
      <c r="Z1544" s="252">
        <v>1.1200000000000001</v>
      </c>
      <c r="AA1544" s="254">
        <f t="shared" si="1534"/>
        <v>43.921568627450988</v>
      </c>
      <c r="AB1544" s="252">
        <f t="shared" si="1535"/>
        <v>1.4299999999999997</v>
      </c>
      <c r="AC1544" s="221">
        <v>111.46</v>
      </c>
      <c r="AD1544" s="62">
        <v>118.15286</v>
      </c>
      <c r="AE1544" s="221">
        <f t="shared" si="1536"/>
        <v>229.61286000000001</v>
      </c>
      <c r="AF1544" s="221"/>
      <c r="AG1544" s="220">
        <f t="shared" si="1537"/>
        <v>0</v>
      </c>
      <c r="AH1544" s="221">
        <f t="shared" si="1538"/>
        <v>229.61286000000001</v>
      </c>
      <c r="AI1544" s="221">
        <v>322.48599999999999</v>
      </c>
      <c r="AJ1544" s="221">
        <v>148.94898000000001</v>
      </c>
      <c r="AK1544" s="221">
        <f t="shared" si="1539"/>
        <v>471.43498</v>
      </c>
      <c r="AL1544" s="221">
        <v>92.89</v>
      </c>
      <c r="AM1544" s="220">
        <f t="shared" si="1540"/>
        <v>19.703671543422598</v>
      </c>
      <c r="AN1544" s="221">
        <f t="shared" si="1541"/>
        <v>378.54498000000001</v>
      </c>
      <c r="AO1544" s="221">
        <v>282.77</v>
      </c>
      <c r="AP1544" s="221">
        <v>137.95422000000002</v>
      </c>
      <c r="AQ1544" s="221">
        <f t="shared" si="1542"/>
        <v>420.72422</v>
      </c>
      <c r="AR1544" s="221">
        <v>226.69</v>
      </c>
      <c r="AS1544" s="220">
        <f t="shared" si="1543"/>
        <v>53.880900890374214</v>
      </c>
      <c r="AT1544" s="221">
        <f t="shared" si="1544"/>
        <v>194.03422</v>
      </c>
      <c r="AU1544" s="221">
        <v>31.02</v>
      </c>
      <c r="AV1544" s="54"/>
      <c r="AW1544" s="221">
        <f t="shared" si="1545"/>
        <v>31.02</v>
      </c>
      <c r="AX1544" s="221">
        <v>13.02</v>
      </c>
      <c r="AY1544" s="220">
        <f t="shared" si="1546"/>
        <v>41.972920696324948</v>
      </c>
      <c r="AZ1544" s="221">
        <f t="shared" si="1547"/>
        <v>18</v>
      </c>
      <c r="BA1544" s="221">
        <v>164.5</v>
      </c>
      <c r="BB1544" s="221">
        <v>49.076079999999997</v>
      </c>
      <c r="BC1544" s="221">
        <f t="shared" si="1548"/>
        <v>213.57607999999999</v>
      </c>
      <c r="BD1544" s="221">
        <v>56.52</v>
      </c>
      <c r="BE1544" s="220">
        <f t="shared" si="1549"/>
        <v>26.463637688265468</v>
      </c>
      <c r="BF1544" s="221">
        <f t="shared" si="1550"/>
        <v>157.05607999999998</v>
      </c>
      <c r="BG1544" s="222">
        <f t="shared" si="1527"/>
        <v>954.7</v>
      </c>
      <c r="BH1544" s="222">
        <f t="shared" si="1527"/>
        <v>467.79214000000002</v>
      </c>
      <c r="BI1544" s="222">
        <f t="shared" si="1551"/>
        <v>1422.4921400000001</v>
      </c>
      <c r="BJ1544" s="222">
        <f t="shared" si="1528"/>
        <v>417.07999999999993</v>
      </c>
      <c r="BK1544" s="223">
        <f t="shared" si="1552"/>
        <v>29.320372905540264</v>
      </c>
      <c r="BL1544" s="222">
        <f t="shared" si="1553"/>
        <v>1005.4121400000001</v>
      </c>
    </row>
    <row r="1545" spans="1:64" ht="20.25" x14ac:dyDescent="0.3">
      <c r="A1545" s="17">
        <v>11</v>
      </c>
      <c r="B1545" s="17"/>
      <c r="C1545" s="232">
        <v>22</v>
      </c>
      <c r="D1545" s="239" t="s">
        <v>316</v>
      </c>
      <c r="E1545" s="252">
        <v>-4.0000000000013358E-3</v>
      </c>
      <c r="F1545" s="253"/>
      <c r="G1545" s="252">
        <f t="shared" si="1529"/>
        <v>-4.0000000000013358E-3</v>
      </c>
      <c r="H1545" s="252"/>
      <c r="I1545" s="254">
        <v>9.06</v>
      </c>
      <c r="J1545" s="252">
        <f t="shared" si="1524"/>
        <v>-4.0000000000013358E-3</v>
      </c>
      <c r="K1545" s="252">
        <v>137.52000000000001</v>
      </c>
      <c r="L1545" s="252">
        <v>34.380000000000003</v>
      </c>
      <c r="M1545" s="252">
        <f t="shared" si="1530"/>
        <v>171.9</v>
      </c>
      <c r="N1545" s="252"/>
      <c r="O1545" s="254">
        <f t="shared" si="1531"/>
        <v>0</v>
      </c>
      <c r="P1545" s="252">
        <f t="shared" si="1525"/>
        <v>171.9</v>
      </c>
      <c r="Q1545" s="252">
        <v>18.090000000000003</v>
      </c>
      <c r="R1545" s="252">
        <v>11.46</v>
      </c>
      <c r="S1545" s="252">
        <f t="shared" si="1532"/>
        <v>29.550000000000004</v>
      </c>
      <c r="T1545" s="252">
        <v>19.96</v>
      </c>
      <c r="U1545" s="254">
        <f t="shared" si="1554"/>
        <v>67.546531302876474</v>
      </c>
      <c r="V1545" s="252">
        <f t="shared" si="1533"/>
        <v>9.5900000000000034</v>
      </c>
      <c r="W1545" s="252">
        <v>2.5999999999999996</v>
      </c>
      <c r="X1545" s="252">
        <v>2.6</v>
      </c>
      <c r="Y1545" s="252">
        <f t="shared" si="1526"/>
        <v>5.1999999999999993</v>
      </c>
      <c r="Z1545" s="252">
        <v>5.2</v>
      </c>
      <c r="AA1545" s="254">
        <f t="shared" si="1534"/>
        <v>100.00000000000003</v>
      </c>
      <c r="AB1545" s="252">
        <f t="shared" si="1535"/>
        <v>0</v>
      </c>
      <c r="AC1545" s="221">
        <v>6.8999999999999773</v>
      </c>
      <c r="AD1545" s="62">
        <v>438.85347999999999</v>
      </c>
      <c r="AE1545" s="221">
        <f t="shared" si="1536"/>
        <v>445.75347999999997</v>
      </c>
      <c r="AF1545" s="221">
        <v>43.57</v>
      </c>
      <c r="AG1545" s="220">
        <f t="shared" si="1537"/>
        <v>9.7744609868216852</v>
      </c>
      <c r="AH1545" s="221">
        <f t="shared" si="1538"/>
        <v>402.18347999999997</v>
      </c>
      <c r="AI1545" s="221">
        <v>463.65400000000011</v>
      </c>
      <c r="AJ1545" s="221">
        <v>542.12346000000002</v>
      </c>
      <c r="AK1545" s="221">
        <f t="shared" si="1539"/>
        <v>1005.7774600000001</v>
      </c>
      <c r="AL1545" s="221">
        <v>871.33</v>
      </c>
      <c r="AM1545" s="220">
        <f t="shared" si="1540"/>
        <v>86.632484287329319</v>
      </c>
      <c r="AN1545" s="221">
        <f t="shared" si="1541"/>
        <v>134.44746000000009</v>
      </c>
      <c r="AO1545" s="221">
        <v>463.65800000000002</v>
      </c>
      <c r="AP1545" s="221">
        <v>500.83762000000002</v>
      </c>
      <c r="AQ1545" s="221">
        <f t="shared" si="1542"/>
        <v>964.49562000000003</v>
      </c>
      <c r="AR1545" s="221">
        <v>439.93</v>
      </c>
      <c r="AS1545" s="220">
        <f t="shared" si="1543"/>
        <v>45.612441454114638</v>
      </c>
      <c r="AT1545" s="221">
        <f t="shared" si="1544"/>
        <v>524.56562000000008</v>
      </c>
      <c r="AU1545" s="221">
        <v>0</v>
      </c>
      <c r="AV1545" s="54"/>
      <c r="AW1545" s="221">
        <f t="shared" si="1545"/>
        <v>0</v>
      </c>
      <c r="AX1545" s="221"/>
      <c r="AY1545" s="220">
        <f t="shared" si="1546"/>
        <v>0</v>
      </c>
      <c r="AZ1545" s="221">
        <f t="shared" si="1547"/>
        <v>0</v>
      </c>
      <c r="BA1545" s="221">
        <v>215.80999999999995</v>
      </c>
      <c r="BB1545" s="221">
        <v>214.85093000000001</v>
      </c>
      <c r="BC1545" s="221">
        <f t="shared" si="1548"/>
        <v>430.66092999999995</v>
      </c>
      <c r="BD1545" s="221">
        <v>215.82</v>
      </c>
      <c r="BE1545" s="220">
        <f t="shared" si="1549"/>
        <v>50.113670631789141</v>
      </c>
      <c r="BF1545" s="221">
        <f t="shared" si="1550"/>
        <v>214.84092999999996</v>
      </c>
      <c r="BG1545" s="222">
        <f t="shared" si="1527"/>
        <v>1308.2280000000001</v>
      </c>
      <c r="BH1545" s="222">
        <f t="shared" si="1527"/>
        <v>1745.1054900000001</v>
      </c>
      <c r="BI1545" s="222">
        <f t="shared" si="1551"/>
        <v>3053.33349</v>
      </c>
      <c r="BJ1545" s="222">
        <f t="shared" si="1528"/>
        <v>1595.81</v>
      </c>
      <c r="BK1545" s="223">
        <f t="shared" si="1552"/>
        <v>52.264516968960372</v>
      </c>
      <c r="BL1545" s="222">
        <f t="shared" si="1553"/>
        <v>1457.52349</v>
      </c>
    </row>
    <row r="1546" spans="1:64" ht="20.25" x14ac:dyDescent="0.3">
      <c r="A1546" s="17">
        <v>12</v>
      </c>
      <c r="B1546" s="17">
        <v>5</v>
      </c>
      <c r="C1546" s="232">
        <v>23</v>
      </c>
      <c r="D1546" s="239" t="s">
        <v>187</v>
      </c>
      <c r="E1546" s="252">
        <v>-1.0000000000012221E-3</v>
      </c>
      <c r="F1546" s="253"/>
      <c r="G1546" s="252">
        <f t="shared" si="1529"/>
        <v>-1.0000000000012221E-3</v>
      </c>
      <c r="H1546" s="252"/>
      <c r="I1546" s="254">
        <f t="shared" ref="I1546:I1554" si="1555">IF(H1546&lt;&gt;0,(H1546/G1546*100),0)</f>
        <v>0</v>
      </c>
      <c r="J1546" s="252">
        <f t="shared" si="1524"/>
        <v>-1.0000000000012221E-3</v>
      </c>
      <c r="K1546" s="252">
        <v>50.71</v>
      </c>
      <c r="L1546" s="252">
        <v>15.21</v>
      </c>
      <c r="M1546" s="252">
        <f t="shared" si="1530"/>
        <v>65.92</v>
      </c>
      <c r="N1546" s="252">
        <v>50.72</v>
      </c>
      <c r="O1546" s="254">
        <f t="shared" si="1531"/>
        <v>76.94174757281553</v>
      </c>
      <c r="P1546" s="252">
        <f t="shared" si="1525"/>
        <v>15.200000000000003</v>
      </c>
      <c r="Q1546" s="252">
        <v>5.9500000000000011</v>
      </c>
      <c r="R1546" s="252">
        <v>5.07</v>
      </c>
      <c r="S1546" s="252">
        <f t="shared" si="1532"/>
        <v>11.020000000000001</v>
      </c>
      <c r="T1546" s="252">
        <v>5.95</v>
      </c>
      <c r="U1546" s="254">
        <f t="shared" si="1554"/>
        <v>53.992740471869325</v>
      </c>
      <c r="V1546" s="252">
        <f t="shared" si="1533"/>
        <v>5.0700000000000012</v>
      </c>
      <c r="W1546" s="252">
        <v>3</v>
      </c>
      <c r="X1546" s="252">
        <v>1</v>
      </c>
      <c r="Y1546" s="252">
        <f t="shared" si="1526"/>
        <v>4</v>
      </c>
      <c r="Z1546" s="252">
        <v>3</v>
      </c>
      <c r="AA1546" s="254">
        <f t="shared" si="1534"/>
        <v>75</v>
      </c>
      <c r="AB1546" s="252">
        <f t="shared" si="1535"/>
        <v>1</v>
      </c>
      <c r="AC1546" s="221">
        <v>48.550000000000011</v>
      </c>
      <c r="AD1546" s="62">
        <v>168.78980000000001</v>
      </c>
      <c r="AE1546" s="221">
        <f t="shared" si="1536"/>
        <v>217.33980000000003</v>
      </c>
      <c r="AF1546" s="221">
        <v>48.55</v>
      </c>
      <c r="AG1546" s="220">
        <f t="shared" si="1537"/>
        <v>22.338292388232617</v>
      </c>
      <c r="AH1546" s="221">
        <f t="shared" si="1538"/>
        <v>168.78980000000001</v>
      </c>
      <c r="AI1546" s="221">
        <v>320.03800000000007</v>
      </c>
      <c r="AJ1546" s="221">
        <v>242.68585999999999</v>
      </c>
      <c r="AK1546" s="221">
        <f t="shared" si="1539"/>
        <v>562.72386000000006</v>
      </c>
      <c r="AL1546" s="221">
        <v>320.02999999999997</v>
      </c>
      <c r="AM1546" s="220">
        <f t="shared" si="1540"/>
        <v>56.871588846437028</v>
      </c>
      <c r="AN1546" s="221">
        <f t="shared" si="1541"/>
        <v>242.69386000000009</v>
      </c>
      <c r="AO1546" s="221">
        <v>325.59400000000005</v>
      </c>
      <c r="AP1546" s="221">
        <v>224.04248000000001</v>
      </c>
      <c r="AQ1546" s="221">
        <f t="shared" si="1542"/>
        <v>549.63648000000012</v>
      </c>
      <c r="AR1546" s="221">
        <v>66.5</v>
      </c>
      <c r="AS1546" s="220">
        <f t="shared" si="1543"/>
        <v>12.098905807707666</v>
      </c>
      <c r="AT1546" s="221">
        <f t="shared" si="1544"/>
        <v>483.13648000000012</v>
      </c>
      <c r="AU1546" s="221">
        <v>0</v>
      </c>
      <c r="AV1546" s="54"/>
      <c r="AW1546" s="221">
        <f t="shared" si="1545"/>
        <v>0</v>
      </c>
      <c r="AX1546" s="221"/>
      <c r="AY1546" s="220">
        <f t="shared" si="1546"/>
        <v>0</v>
      </c>
      <c r="AZ1546" s="221">
        <f t="shared" si="1547"/>
        <v>0</v>
      </c>
      <c r="BA1546" s="221">
        <v>174.74</v>
      </c>
      <c r="BB1546" s="221">
        <v>100.62390000000001</v>
      </c>
      <c r="BC1546" s="221">
        <f t="shared" si="1548"/>
        <v>275.3639</v>
      </c>
      <c r="BD1546" s="221">
        <v>73.98</v>
      </c>
      <c r="BE1546" s="220">
        <f t="shared" si="1549"/>
        <v>26.866266783699682</v>
      </c>
      <c r="BF1546" s="221">
        <f t="shared" si="1550"/>
        <v>201.38389999999998</v>
      </c>
      <c r="BG1546" s="222">
        <f t="shared" si="1527"/>
        <v>928.58100000000013</v>
      </c>
      <c r="BH1546" s="222">
        <f t="shared" si="1527"/>
        <v>757.42204000000004</v>
      </c>
      <c r="BI1546" s="222">
        <f t="shared" si="1551"/>
        <v>1686.0030400000001</v>
      </c>
      <c r="BJ1546" s="222">
        <f t="shared" si="1528"/>
        <v>568.7299999999999</v>
      </c>
      <c r="BK1546" s="223">
        <f t="shared" si="1552"/>
        <v>33.732442143164818</v>
      </c>
      <c r="BL1546" s="222">
        <f t="shared" si="1553"/>
        <v>1117.27304</v>
      </c>
    </row>
    <row r="1547" spans="1:64" ht="20.25" x14ac:dyDescent="0.3">
      <c r="A1547" s="17">
        <v>13</v>
      </c>
      <c r="B1547" s="17">
        <v>6</v>
      </c>
      <c r="C1547" s="232">
        <v>24</v>
      </c>
      <c r="D1547" s="239" t="s">
        <v>39</v>
      </c>
      <c r="E1547" s="252">
        <v>-1.9999999999997797E-3</v>
      </c>
      <c r="F1547" s="253"/>
      <c r="G1547" s="252">
        <f t="shared" si="1529"/>
        <v>-1.9999999999997797E-3</v>
      </c>
      <c r="H1547" s="252"/>
      <c r="I1547" s="254">
        <f t="shared" si="1555"/>
        <v>0</v>
      </c>
      <c r="J1547" s="252">
        <f t="shared" si="1524"/>
        <v>-1.9999999999997797E-3</v>
      </c>
      <c r="K1547" s="252">
        <v>25.189999999999998</v>
      </c>
      <c r="L1547" s="252">
        <v>9.81</v>
      </c>
      <c r="M1547" s="252">
        <f t="shared" si="1530"/>
        <v>35</v>
      </c>
      <c r="N1547" s="252">
        <v>4.33</v>
      </c>
      <c r="O1547" s="254">
        <f t="shared" si="1531"/>
        <v>12.371428571428572</v>
      </c>
      <c r="P1547" s="252">
        <f t="shared" si="1525"/>
        <v>30.67</v>
      </c>
      <c r="Q1547" s="252">
        <v>6.08</v>
      </c>
      <c r="R1547" s="252">
        <v>3.27</v>
      </c>
      <c r="S1547" s="252">
        <f t="shared" si="1532"/>
        <v>9.35</v>
      </c>
      <c r="T1547" s="252">
        <v>3.3</v>
      </c>
      <c r="U1547" s="254">
        <f t="shared" si="1554"/>
        <v>35.294117647058819</v>
      </c>
      <c r="V1547" s="252">
        <f t="shared" si="1533"/>
        <v>6.05</v>
      </c>
      <c r="W1547" s="252">
        <v>0.95</v>
      </c>
      <c r="X1547" s="252">
        <v>0.5</v>
      </c>
      <c r="Y1547" s="252">
        <f t="shared" si="1526"/>
        <v>1.45</v>
      </c>
      <c r="Z1547" s="252">
        <v>0.84</v>
      </c>
      <c r="AA1547" s="254">
        <f t="shared" si="1534"/>
        <v>57.931034482758626</v>
      </c>
      <c r="AB1547" s="252">
        <f t="shared" si="1535"/>
        <v>0.61</v>
      </c>
      <c r="AC1547" s="221">
        <v>79.62</v>
      </c>
      <c r="AD1547" s="62">
        <v>84.39</v>
      </c>
      <c r="AE1547" s="221">
        <f t="shared" si="1536"/>
        <v>164.01</v>
      </c>
      <c r="AF1547" s="221"/>
      <c r="AG1547" s="220">
        <f t="shared" si="1537"/>
        <v>0</v>
      </c>
      <c r="AH1547" s="221">
        <f t="shared" si="1538"/>
        <v>164.01</v>
      </c>
      <c r="AI1547" s="221">
        <v>350.22800000000001</v>
      </c>
      <c r="AJ1547" s="221">
        <v>150.92152000000002</v>
      </c>
      <c r="AK1547" s="221">
        <f t="shared" si="1539"/>
        <v>501.14952000000005</v>
      </c>
      <c r="AL1547" s="221">
        <v>230.94</v>
      </c>
      <c r="AM1547" s="220">
        <f t="shared" si="1540"/>
        <v>46.082055511097757</v>
      </c>
      <c r="AN1547" s="221">
        <f t="shared" si="1541"/>
        <v>270.20952000000005</v>
      </c>
      <c r="AO1547" s="221">
        <v>305.31199999999995</v>
      </c>
      <c r="AP1547" s="221">
        <v>139.71763999999999</v>
      </c>
      <c r="AQ1547" s="221">
        <f t="shared" si="1542"/>
        <v>445.02963999999997</v>
      </c>
      <c r="AR1547" s="221">
        <v>194.82</v>
      </c>
      <c r="AS1547" s="220">
        <f t="shared" si="1543"/>
        <v>43.776859446934822</v>
      </c>
      <c r="AT1547" s="221">
        <f t="shared" si="1544"/>
        <v>250.20963999999998</v>
      </c>
      <c r="AU1547" s="221">
        <v>0</v>
      </c>
      <c r="AV1547" s="54"/>
      <c r="AW1547" s="221">
        <f t="shared" si="1545"/>
        <v>0</v>
      </c>
      <c r="AX1547" s="221"/>
      <c r="AY1547" s="220">
        <f t="shared" si="1546"/>
        <v>0</v>
      </c>
      <c r="AZ1547" s="221">
        <f t="shared" si="1547"/>
        <v>0</v>
      </c>
      <c r="BA1547" s="221">
        <v>0</v>
      </c>
      <c r="BB1547" s="221">
        <v>0</v>
      </c>
      <c r="BC1547" s="221">
        <f t="shared" si="1548"/>
        <v>0</v>
      </c>
      <c r="BD1547" s="221"/>
      <c r="BE1547" s="220">
        <f t="shared" si="1549"/>
        <v>0</v>
      </c>
      <c r="BF1547" s="221">
        <f t="shared" si="1550"/>
        <v>0</v>
      </c>
      <c r="BG1547" s="222">
        <f t="shared" si="1527"/>
        <v>767.37800000000004</v>
      </c>
      <c r="BH1547" s="222">
        <f t="shared" si="1527"/>
        <v>388.60915999999997</v>
      </c>
      <c r="BI1547" s="222">
        <f t="shared" si="1551"/>
        <v>1155.9871600000001</v>
      </c>
      <c r="BJ1547" s="222">
        <f t="shared" si="1528"/>
        <v>434.23</v>
      </c>
      <c r="BK1547" s="223">
        <f t="shared" si="1552"/>
        <v>37.563566017463373</v>
      </c>
      <c r="BL1547" s="222">
        <f t="shared" si="1553"/>
        <v>721.75716000000011</v>
      </c>
    </row>
    <row r="1548" spans="1:64" ht="20.25" x14ac:dyDescent="0.3">
      <c r="A1548" s="17">
        <v>14</v>
      </c>
      <c r="B1548" s="17"/>
      <c r="C1548" s="232">
        <v>25</v>
      </c>
      <c r="D1548" s="239" t="s">
        <v>40</v>
      </c>
      <c r="E1548" s="252">
        <v>3.9999999999995595E-3</v>
      </c>
      <c r="F1548" s="253"/>
      <c r="G1548" s="252">
        <f t="shared" si="1529"/>
        <v>3.9999999999995595E-3</v>
      </c>
      <c r="H1548" s="252"/>
      <c r="I1548" s="254">
        <f t="shared" si="1555"/>
        <v>0</v>
      </c>
      <c r="J1548" s="252">
        <f t="shared" si="1524"/>
        <v>3.9999999999995595E-3</v>
      </c>
      <c r="K1548" s="252">
        <v>60.209999999999994</v>
      </c>
      <c r="L1548" s="252">
        <v>16.2</v>
      </c>
      <c r="M1548" s="252">
        <f t="shared" si="1530"/>
        <v>76.41</v>
      </c>
      <c r="N1548" s="252">
        <v>15.27</v>
      </c>
      <c r="O1548" s="254">
        <f t="shared" si="1531"/>
        <v>19.984295249312918</v>
      </c>
      <c r="P1548" s="252">
        <f t="shared" si="1525"/>
        <v>61.14</v>
      </c>
      <c r="Q1548" s="252">
        <v>1.5899999999999999</v>
      </c>
      <c r="R1548" s="252">
        <v>5.4</v>
      </c>
      <c r="S1548" s="252">
        <f t="shared" si="1532"/>
        <v>6.99</v>
      </c>
      <c r="T1548" s="252">
        <v>4.7699999999999996</v>
      </c>
      <c r="U1548" s="254">
        <f t="shared" si="1554"/>
        <v>68.240343347639481</v>
      </c>
      <c r="V1548" s="252">
        <f t="shared" si="1533"/>
        <v>2.2200000000000006</v>
      </c>
      <c r="W1548" s="252">
        <v>0</v>
      </c>
      <c r="X1548" s="252">
        <v>0.8</v>
      </c>
      <c r="Y1548" s="252">
        <f t="shared" si="1526"/>
        <v>0.8</v>
      </c>
      <c r="Z1548" s="252">
        <v>0.1</v>
      </c>
      <c r="AA1548" s="254">
        <f t="shared" si="1534"/>
        <v>12.5</v>
      </c>
      <c r="AB1548" s="252">
        <f t="shared" si="1535"/>
        <v>0.70000000000000007</v>
      </c>
      <c r="AC1548" s="221">
        <v>64.63</v>
      </c>
      <c r="AD1548" s="62">
        <v>135.03</v>
      </c>
      <c r="AE1548" s="221">
        <f t="shared" si="1536"/>
        <v>199.66</v>
      </c>
      <c r="AF1548" s="221">
        <v>65.64</v>
      </c>
      <c r="AG1548" s="220">
        <f t="shared" si="1537"/>
        <v>32.875889011319245</v>
      </c>
      <c r="AH1548" s="221">
        <f t="shared" si="1538"/>
        <v>134.01999999999998</v>
      </c>
      <c r="AI1548" s="221">
        <v>66.06799999999987</v>
      </c>
      <c r="AJ1548" s="221">
        <v>250.10046</v>
      </c>
      <c r="AK1548" s="221">
        <f t="shared" si="1539"/>
        <v>316.16845999999987</v>
      </c>
      <c r="AL1548" s="221">
        <v>154.88</v>
      </c>
      <c r="AM1548" s="220">
        <f t="shared" si="1540"/>
        <v>48.98654343953222</v>
      </c>
      <c r="AN1548" s="221">
        <f t="shared" si="1541"/>
        <v>161.28845999999987</v>
      </c>
      <c r="AO1548" s="221">
        <v>178.22800000000007</v>
      </c>
      <c r="AP1548" s="221">
        <v>231.54764</v>
      </c>
      <c r="AQ1548" s="221">
        <f t="shared" si="1542"/>
        <v>409.77564000000007</v>
      </c>
      <c r="AR1548" s="221">
        <v>213.49</v>
      </c>
      <c r="AS1548" s="220">
        <f t="shared" si="1543"/>
        <v>52.09924142879747</v>
      </c>
      <c r="AT1548" s="221">
        <f t="shared" si="1544"/>
        <v>196.28564000000006</v>
      </c>
      <c r="AU1548" s="221">
        <v>0</v>
      </c>
      <c r="AV1548" s="54"/>
      <c r="AW1548" s="221">
        <f t="shared" si="1545"/>
        <v>0</v>
      </c>
      <c r="AX1548" s="221"/>
      <c r="AY1548" s="220">
        <f t="shared" si="1546"/>
        <v>0</v>
      </c>
      <c r="AZ1548" s="221">
        <f t="shared" si="1547"/>
        <v>0</v>
      </c>
      <c r="BA1548" s="221">
        <v>0</v>
      </c>
      <c r="BB1548" s="221">
        <v>0</v>
      </c>
      <c r="BC1548" s="221">
        <f t="shared" si="1548"/>
        <v>0</v>
      </c>
      <c r="BD1548" s="221"/>
      <c r="BE1548" s="220">
        <f t="shared" si="1549"/>
        <v>0</v>
      </c>
      <c r="BF1548" s="221">
        <f t="shared" si="1550"/>
        <v>0</v>
      </c>
      <c r="BG1548" s="222">
        <f t="shared" si="1527"/>
        <v>370.7299999999999</v>
      </c>
      <c r="BH1548" s="222">
        <f t="shared" si="1527"/>
        <v>639.07809999999995</v>
      </c>
      <c r="BI1548" s="222">
        <f t="shared" si="1551"/>
        <v>1009.8080999999999</v>
      </c>
      <c r="BJ1548" s="222">
        <f t="shared" si="1528"/>
        <v>454.15</v>
      </c>
      <c r="BK1548" s="223">
        <f t="shared" si="1552"/>
        <v>44.973891574052537</v>
      </c>
      <c r="BL1548" s="222">
        <f t="shared" si="1553"/>
        <v>555.65809999999988</v>
      </c>
    </row>
    <row r="1549" spans="1:64" ht="20.25" x14ac:dyDescent="0.3">
      <c r="A1549" s="17"/>
      <c r="B1549" s="17"/>
      <c r="C1549" s="232">
        <v>26</v>
      </c>
      <c r="D1549" s="239" t="s">
        <v>41</v>
      </c>
      <c r="E1549" s="252">
        <v>-3.9999999999995595E-3</v>
      </c>
      <c r="F1549" s="253"/>
      <c r="G1549" s="252">
        <f t="shared" si="1529"/>
        <v>-3.9999999999995595E-3</v>
      </c>
      <c r="H1549" s="252"/>
      <c r="I1549" s="254">
        <f t="shared" si="1555"/>
        <v>0</v>
      </c>
      <c r="J1549" s="252">
        <f t="shared" si="1524"/>
        <v>-3.9999999999995595E-3</v>
      </c>
      <c r="K1549" s="252">
        <v>53.039999999999992</v>
      </c>
      <c r="L1549" s="252">
        <v>20.7</v>
      </c>
      <c r="M1549" s="252">
        <f t="shared" si="1530"/>
        <v>73.739999999999995</v>
      </c>
      <c r="N1549" s="252">
        <v>11.19</v>
      </c>
      <c r="O1549" s="254">
        <f t="shared" si="1531"/>
        <v>15.174938974776243</v>
      </c>
      <c r="P1549" s="252">
        <f t="shared" si="1525"/>
        <v>62.55</v>
      </c>
      <c r="Q1549" s="252">
        <v>17.240000000000002</v>
      </c>
      <c r="R1549" s="252">
        <v>6.9</v>
      </c>
      <c r="S1549" s="252">
        <f t="shared" si="1532"/>
        <v>24.14</v>
      </c>
      <c r="T1549" s="252">
        <v>11.15</v>
      </c>
      <c r="U1549" s="254">
        <f t="shared" si="1554"/>
        <v>46.188898094449051</v>
      </c>
      <c r="V1549" s="252">
        <f t="shared" si="1533"/>
        <v>12.99</v>
      </c>
      <c r="W1549" s="252">
        <v>3.3000000000000003</v>
      </c>
      <c r="X1549" s="252">
        <v>1.1000000000000001</v>
      </c>
      <c r="Y1549" s="252">
        <f t="shared" si="1526"/>
        <v>4.4000000000000004</v>
      </c>
      <c r="Z1549" s="252">
        <v>2.2200000000000002</v>
      </c>
      <c r="AA1549" s="254">
        <f t="shared" si="1534"/>
        <v>50.454545454545453</v>
      </c>
      <c r="AB1549" s="252">
        <f t="shared" si="1535"/>
        <v>2.1800000000000002</v>
      </c>
      <c r="AC1549" s="221">
        <v>175.16</v>
      </c>
      <c r="AD1549" s="62">
        <v>185.66878</v>
      </c>
      <c r="AE1549" s="221">
        <f t="shared" si="1536"/>
        <v>360.82877999999999</v>
      </c>
      <c r="AF1549" s="221">
        <v>68.040000000000006</v>
      </c>
      <c r="AG1549" s="220">
        <f t="shared" si="1537"/>
        <v>18.856588989381613</v>
      </c>
      <c r="AH1549" s="221">
        <f t="shared" si="1538"/>
        <v>292.78877999999997</v>
      </c>
      <c r="AI1549" s="221">
        <v>466.53000000000009</v>
      </c>
      <c r="AJ1549" s="221">
        <v>329.97104000000002</v>
      </c>
      <c r="AK1549" s="221">
        <f t="shared" si="1539"/>
        <v>796.5010400000001</v>
      </c>
      <c r="AL1549" s="221">
        <v>325.82</v>
      </c>
      <c r="AM1549" s="220">
        <f t="shared" si="1540"/>
        <v>40.906412375808067</v>
      </c>
      <c r="AN1549" s="221">
        <f t="shared" si="1541"/>
        <v>470.68104000000011</v>
      </c>
      <c r="AO1549" s="221">
        <v>450.09699999999987</v>
      </c>
      <c r="AP1549" s="221">
        <v>304.79389999999995</v>
      </c>
      <c r="AQ1549" s="221">
        <f t="shared" si="1542"/>
        <v>754.89089999999987</v>
      </c>
      <c r="AR1549" s="221">
        <v>277.2</v>
      </c>
      <c r="AS1549" s="220">
        <f t="shared" si="1543"/>
        <v>36.720538027415621</v>
      </c>
      <c r="AT1549" s="221">
        <f t="shared" si="1544"/>
        <v>477.69089999999989</v>
      </c>
      <c r="AU1549" s="221">
        <v>0</v>
      </c>
      <c r="AV1549" s="54"/>
      <c r="AW1549" s="221">
        <f t="shared" si="1545"/>
        <v>0</v>
      </c>
      <c r="AX1549" s="221"/>
      <c r="AY1549" s="220">
        <f t="shared" si="1546"/>
        <v>0</v>
      </c>
      <c r="AZ1549" s="221">
        <f t="shared" si="1547"/>
        <v>0</v>
      </c>
      <c r="BA1549" s="221">
        <v>0</v>
      </c>
      <c r="BB1549" s="221">
        <v>0</v>
      </c>
      <c r="BC1549" s="221">
        <f t="shared" si="1548"/>
        <v>0</v>
      </c>
      <c r="BD1549" s="221"/>
      <c r="BE1549" s="220">
        <f t="shared" si="1549"/>
        <v>0</v>
      </c>
      <c r="BF1549" s="221">
        <f t="shared" si="1550"/>
        <v>0</v>
      </c>
      <c r="BG1549" s="222">
        <f t="shared" si="1527"/>
        <v>1165.3630000000001</v>
      </c>
      <c r="BH1549" s="222">
        <f t="shared" si="1527"/>
        <v>849.13371999999993</v>
      </c>
      <c r="BI1549" s="222">
        <f t="shared" si="1551"/>
        <v>2014.4967200000001</v>
      </c>
      <c r="BJ1549" s="222">
        <f t="shared" si="1528"/>
        <v>695.61999999999989</v>
      </c>
      <c r="BK1549" s="223">
        <f t="shared" si="1552"/>
        <v>34.530708990183903</v>
      </c>
      <c r="BL1549" s="222">
        <f t="shared" si="1553"/>
        <v>1318.8767200000002</v>
      </c>
    </row>
    <row r="1550" spans="1:64" ht="20.25" x14ac:dyDescent="0.3">
      <c r="A1550" s="17">
        <v>15</v>
      </c>
      <c r="B1550" s="17">
        <v>7</v>
      </c>
      <c r="C1550" s="232">
        <v>27</v>
      </c>
      <c r="D1550" s="239" t="s">
        <v>42</v>
      </c>
      <c r="E1550" s="252">
        <v>-3.9999999999995595E-3</v>
      </c>
      <c r="F1550" s="253"/>
      <c r="G1550" s="252">
        <f t="shared" si="1529"/>
        <v>-3.9999999999995595E-3</v>
      </c>
      <c r="H1550" s="252"/>
      <c r="I1550" s="254">
        <f t="shared" si="1555"/>
        <v>0</v>
      </c>
      <c r="J1550" s="252">
        <f t="shared" si="1524"/>
        <v>-3.9999999999995595E-3</v>
      </c>
      <c r="K1550" s="252">
        <v>61.56</v>
      </c>
      <c r="L1550" s="252">
        <v>15.39</v>
      </c>
      <c r="M1550" s="252">
        <f t="shared" si="1530"/>
        <v>76.95</v>
      </c>
      <c r="N1550" s="252">
        <v>7.81</v>
      </c>
      <c r="O1550" s="254">
        <f t="shared" si="1531"/>
        <v>10.149447693307341</v>
      </c>
      <c r="P1550" s="252">
        <f t="shared" si="1525"/>
        <v>69.14</v>
      </c>
      <c r="Q1550" s="252">
        <v>16.740000000000002</v>
      </c>
      <c r="R1550" s="252">
        <v>5.13</v>
      </c>
      <c r="S1550" s="252">
        <f t="shared" si="1532"/>
        <v>21.87</v>
      </c>
      <c r="T1550" s="252">
        <v>8.7100000000000009</v>
      </c>
      <c r="U1550" s="254">
        <f t="shared" si="1554"/>
        <v>39.826245999085508</v>
      </c>
      <c r="V1550" s="252">
        <f t="shared" si="1533"/>
        <v>13.16</v>
      </c>
      <c r="W1550" s="252">
        <v>3.0000000000000004</v>
      </c>
      <c r="X1550" s="252">
        <v>1.1000000000000001</v>
      </c>
      <c r="Y1550" s="252">
        <f t="shared" si="1526"/>
        <v>4.1000000000000005</v>
      </c>
      <c r="Z1550" s="252">
        <v>1.1000000000000001</v>
      </c>
      <c r="AA1550" s="254">
        <f t="shared" si="1534"/>
        <v>26.829268292682922</v>
      </c>
      <c r="AB1550" s="252">
        <f t="shared" si="1535"/>
        <v>3.0000000000000004</v>
      </c>
      <c r="AC1550" s="221">
        <v>128.19</v>
      </c>
      <c r="AD1550" s="62">
        <v>185.66878</v>
      </c>
      <c r="AE1550" s="221">
        <f t="shared" si="1536"/>
        <v>313.85878000000002</v>
      </c>
      <c r="AF1550" s="221">
        <v>118.12</v>
      </c>
      <c r="AG1550" s="220">
        <f t="shared" si="1537"/>
        <v>37.634760448632342</v>
      </c>
      <c r="AH1550" s="221">
        <f t="shared" si="1538"/>
        <v>195.73878000000002</v>
      </c>
      <c r="AI1550" s="221">
        <v>298.15199999999993</v>
      </c>
      <c r="AJ1550" s="221">
        <v>235.26942000000003</v>
      </c>
      <c r="AK1550" s="221">
        <f t="shared" si="1539"/>
        <v>533.4214199999999</v>
      </c>
      <c r="AL1550" s="221">
        <v>357.37</v>
      </c>
      <c r="AM1550" s="220">
        <f t="shared" si="1540"/>
        <v>66.995809804563166</v>
      </c>
      <c r="AN1550" s="221">
        <f t="shared" si="1541"/>
        <v>176.05141999999989</v>
      </c>
      <c r="AO1550" s="221">
        <v>381.29599999999994</v>
      </c>
      <c r="AP1550" s="221">
        <v>218.01236</v>
      </c>
      <c r="AQ1550" s="221">
        <f t="shared" si="1542"/>
        <v>599.30835999999999</v>
      </c>
      <c r="AR1550" s="221">
        <v>345.14</v>
      </c>
      <c r="AS1550" s="220">
        <f t="shared" si="1543"/>
        <v>57.589718921992002</v>
      </c>
      <c r="AT1550" s="221">
        <f t="shared" si="1544"/>
        <v>254.16836000000001</v>
      </c>
      <c r="AU1550" s="221">
        <v>18.2</v>
      </c>
      <c r="AV1550" s="54"/>
      <c r="AW1550" s="221">
        <f t="shared" si="1545"/>
        <v>18.2</v>
      </c>
      <c r="AX1550" s="221">
        <v>18.2</v>
      </c>
      <c r="AY1550" s="220">
        <f t="shared" si="1546"/>
        <v>100</v>
      </c>
      <c r="AZ1550" s="221">
        <f t="shared" si="1547"/>
        <v>0</v>
      </c>
      <c r="BA1550" s="221">
        <v>193.70000000000002</v>
      </c>
      <c r="BB1550" s="221">
        <v>77.922830000000005</v>
      </c>
      <c r="BC1550" s="221">
        <f t="shared" si="1548"/>
        <v>271.62283000000002</v>
      </c>
      <c r="BD1550" s="221">
        <v>129.04</v>
      </c>
      <c r="BE1550" s="220">
        <f t="shared" si="1549"/>
        <v>47.507052334297519</v>
      </c>
      <c r="BF1550" s="221">
        <f t="shared" si="1550"/>
        <v>142.58283000000003</v>
      </c>
      <c r="BG1550" s="222">
        <f t="shared" si="1527"/>
        <v>1100.8340000000001</v>
      </c>
      <c r="BH1550" s="222">
        <f t="shared" si="1527"/>
        <v>738.49338999999998</v>
      </c>
      <c r="BI1550" s="222">
        <f t="shared" si="1551"/>
        <v>1839.3273899999999</v>
      </c>
      <c r="BJ1550" s="222">
        <f t="shared" si="1528"/>
        <v>985.49</v>
      </c>
      <c r="BK1550" s="223">
        <f t="shared" si="1552"/>
        <v>53.578824811606815</v>
      </c>
      <c r="BL1550" s="222">
        <f t="shared" si="1553"/>
        <v>853.83738999999991</v>
      </c>
    </row>
    <row r="1551" spans="1:64" ht="20.25" x14ac:dyDescent="0.3">
      <c r="A1551" s="17">
        <v>16</v>
      </c>
      <c r="B1551" s="17"/>
      <c r="C1551" s="232">
        <v>28</v>
      </c>
      <c r="D1551" s="239" t="s">
        <v>43</v>
      </c>
      <c r="E1551" s="252">
        <v>4.0000000000004476E-3</v>
      </c>
      <c r="F1551" s="253"/>
      <c r="G1551" s="252">
        <f t="shared" si="1529"/>
        <v>4.0000000000004476E-3</v>
      </c>
      <c r="H1551" s="252"/>
      <c r="I1551" s="254">
        <f t="shared" si="1555"/>
        <v>0</v>
      </c>
      <c r="J1551" s="252">
        <f t="shared" si="1524"/>
        <v>4.0000000000004476E-3</v>
      </c>
      <c r="K1551" s="252">
        <v>20.46</v>
      </c>
      <c r="L1551" s="252">
        <v>13.32</v>
      </c>
      <c r="M1551" s="252">
        <f t="shared" si="1530"/>
        <v>33.78</v>
      </c>
      <c r="N1551" s="252">
        <v>6.84</v>
      </c>
      <c r="O1551" s="254">
        <f t="shared" si="1531"/>
        <v>20.248667850799286</v>
      </c>
      <c r="P1551" s="252">
        <f t="shared" si="1525"/>
        <v>26.94</v>
      </c>
      <c r="Q1551" s="252">
        <v>7.5500000000000007</v>
      </c>
      <c r="R1551" s="252">
        <v>4.4400000000000004</v>
      </c>
      <c r="S1551" s="252">
        <f t="shared" si="1532"/>
        <v>11.990000000000002</v>
      </c>
      <c r="T1551" s="252">
        <v>1.57</v>
      </c>
      <c r="U1551" s="254">
        <f t="shared" si="1554"/>
        <v>13.094245204336946</v>
      </c>
      <c r="V1551" s="252">
        <f t="shared" si="1533"/>
        <v>10.420000000000002</v>
      </c>
      <c r="W1551" s="252">
        <v>1.0000000000000004</v>
      </c>
      <c r="X1551" s="252">
        <v>0.9</v>
      </c>
      <c r="Y1551" s="252">
        <f t="shared" si="1526"/>
        <v>1.9000000000000004</v>
      </c>
      <c r="Z1551" s="252">
        <v>0.47</v>
      </c>
      <c r="AA1551" s="254">
        <f t="shared" si="1534"/>
        <v>24.73684210526315</v>
      </c>
      <c r="AB1551" s="252">
        <f t="shared" si="1535"/>
        <v>1.4300000000000004</v>
      </c>
      <c r="AC1551" s="221">
        <v>143.31</v>
      </c>
      <c r="AD1551" s="62">
        <v>151.91082</v>
      </c>
      <c r="AE1551" s="221">
        <f t="shared" si="1536"/>
        <v>295.22082</v>
      </c>
      <c r="AF1551" s="221">
        <v>14.33</v>
      </c>
      <c r="AG1551" s="220">
        <f t="shared" si="1537"/>
        <v>4.8539936986829044</v>
      </c>
      <c r="AH1551" s="221">
        <f t="shared" si="1538"/>
        <v>280.89082000000002</v>
      </c>
      <c r="AI1551" s="221">
        <v>99.115999999999985</v>
      </c>
      <c r="AJ1551" s="221">
        <v>205.15755999999999</v>
      </c>
      <c r="AK1551" s="221">
        <f t="shared" si="1539"/>
        <v>304.27355999999997</v>
      </c>
      <c r="AL1551" s="221">
        <v>81.040000000000006</v>
      </c>
      <c r="AM1551" s="220">
        <f t="shared" si="1540"/>
        <v>26.633927706370546</v>
      </c>
      <c r="AN1551" s="221">
        <f t="shared" si="1541"/>
        <v>223.23355999999995</v>
      </c>
      <c r="AO1551" s="221">
        <v>162.09299999999996</v>
      </c>
      <c r="AP1551" s="221">
        <v>189.91738000000001</v>
      </c>
      <c r="AQ1551" s="221">
        <f t="shared" si="1542"/>
        <v>352.01037999999994</v>
      </c>
      <c r="AR1551" s="221">
        <v>97.41</v>
      </c>
      <c r="AS1551" s="220">
        <f t="shared" si="1543"/>
        <v>27.672479430862239</v>
      </c>
      <c r="AT1551" s="221">
        <f t="shared" si="1544"/>
        <v>254.60037999999994</v>
      </c>
      <c r="AU1551" s="221">
        <v>2.9300000000000006</v>
      </c>
      <c r="AV1551" s="54"/>
      <c r="AW1551" s="221">
        <f t="shared" si="1545"/>
        <v>2.9300000000000006</v>
      </c>
      <c r="AX1551" s="221">
        <v>2.65</v>
      </c>
      <c r="AY1551" s="220">
        <f t="shared" si="1546"/>
        <v>90.443686006825914</v>
      </c>
      <c r="AZ1551" s="221">
        <f t="shared" si="1547"/>
        <v>0.28000000000000069</v>
      </c>
      <c r="BA1551" s="221">
        <v>50.629999999999995</v>
      </c>
      <c r="BB1551" s="221">
        <v>25.255849999999999</v>
      </c>
      <c r="BC1551" s="221">
        <f t="shared" si="1548"/>
        <v>75.885849999999991</v>
      </c>
      <c r="BD1551" s="221">
        <v>7.38</v>
      </c>
      <c r="BE1551" s="220">
        <f t="shared" si="1549"/>
        <v>9.7251332099462555</v>
      </c>
      <c r="BF1551" s="221">
        <f t="shared" si="1550"/>
        <v>68.505849999999995</v>
      </c>
      <c r="BG1551" s="222">
        <f t="shared" si="1527"/>
        <v>487.09299999999996</v>
      </c>
      <c r="BH1551" s="222">
        <f t="shared" si="1527"/>
        <v>590.90161000000001</v>
      </c>
      <c r="BI1551" s="222">
        <f t="shared" si="1551"/>
        <v>1077.99461</v>
      </c>
      <c r="BJ1551" s="222">
        <f t="shared" si="1528"/>
        <v>211.69</v>
      </c>
      <c r="BK1551" s="223">
        <f t="shared" si="1552"/>
        <v>19.637389467095758</v>
      </c>
      <c r="BL1551" s="222">
        <f t="shared" si="1553"/>
        <v>866.30460999999991</v>
      </c>
    </row>
    <row r="1552" spans="1:64" ht="20.25" x14ac:dyDescent="0.3">
      <c r="A1552" s="17">
        <v>17</v>
      </c>
      <c r="B1552" s="17">
        <v>8</v>
      </c>
      <c r="C1552" s="232">
        <v>29</v>
      </c>
      <c r="D1552" s="239" t="s">
        <v>44</v>
      </c>
      <c r="E1552" s="252">
        <v>-4.0000000000004476E-3</v>
      </c>
      <c r="F1552" s="253"/>
      <c r="G1552" s="252">
        <f t="shared" si="1529"/>
        <v>-4.0000000000004476E-3</v>
      </c>
      <c r="H1552" s="252"/>
      <c r="I1552" s="254">
        <f t="shared" si="1555"/>
        <v>0</v>
      </c>
      <c r="J1552" s="252">
        <f t="shared" si="1524"/>
        <v>-4.0000000000004476E-3</v>
      </c>
      <c r="K1552" s="252">
        <v>20.160000000000004</v>
      </c>
      <c r="L1552" s="252">
        <v>8.64</v>
      </c>
      <c r="M1552" s="252">
        <f t="shared" si="1530"/>
        <v>28.800000000000004</v>
      </c>
      <c r="N1552" s="252">
        <v>28.8</v>
      </c>
      <c r="O1552" s="254">
        <f t="shared" si="1531"/>
        <v>99.999999999999986</v>
      </c>
      <c r="P1552" s="252">
        <f t="shared" si="1525"/>
        <v>0</v>
      </c>
      <c r="Q1552" s="252">
        <v>2.879999999999999</v>
      </c>
      <c r="R1552" s="252">
        <v>2.88</v>
      </c>
      <c r="S1552" s="252">
        <f t="shared" si="1532"/>
        <v>5.7599999999999989</v>
      </c>
      <c r="T1552" s="252">
        <v>3.36</v>
      </c>
      <c r="U1552" s="254">
        <f t="shared" si="1554"/>
        <v>58.333333333333336</v>
      </c>
      <c r="V1552" s="252">
        <f t="shared" si="1533"/>
        <v>2.399999999999999</v>
      </c>
      <c r="W1552" s="252">
        <v>0.59999999999999987</v>
      </c>
      <c r="X1552" s="252">
        <v>0.6</v>
      </c>
      <c r="Y1552" s="252">
        <f t="shared" si="1526"/>
        <v>1.1999999999999997</v>
      </c>
      <c r="Z1552" s="252">
        <v>1.2</v>
      </c>
      <c r="AA1552" s="254">
        <f t="shared" si="1534"/>
        <v>100.00000000000003</v>
      </c>
      <c r="AB1552" s="252">
        <f t="shared" si="1535"/>
        <v>0</v>
      </c>
      <c r="AC1552" s="221">
        <v>18.290000000000006</v>
      </c>
      <c r="AD1552" s="62">
        <v>101.27388000000001</v>
      </c>
      <c r="AE1552" s="221">
        <f t="shared" si="1536"/>
        <v>119.56388000000001</v>
      </c>
      <c r="AF1552" s="221">
        <v>47.83</v>
      </c>
      <c r="AG1552" s="220">
        <f t="shared" si="1537"/>
        <v>40.00372018706652</v>
      </c>
      <c r="AH1552" s="221">
        <f t="shared" si="1538"/>
        <v>71.733880000000013</v>
      </c>
      <c r="AI1552" s="221">
        <v>167.642</v>
      </c>
      <c r="AJ1552" s="221">
        <v>135.64294000000001</v>
      </c>
      <c r="AK1552" s="221">
        <f t="shared" si="1539"/>
        <v>303.28494000000001</v>
      </c>
      <c r="AL1552" s="221">
        <v>132.06</v>
      </c>
      <c r="AM1552" s="220">
        <f t="shared" si="1540"/>
        <v>43.543210553085821</v>
      </c>
      <c r="AN1552" s="221">
        <f t="shared" si="1541"/>
        <v>171.22494</v>
      </c>
      <c r="AO1552" s="221">
        <v>161.32399999999998</v>
      </c>
      <c r="AP1552" s="221">
        <v>125.36834</v>
      </c>
      <c r="AQ1552" s="221">
        <f t="shared" si="1542"/>
        <v>286.69234</v>
      </c>
      <c r="AR1552" s="221">
        <v>186.35</v>
      </c>
      <c r="AS1552" s="220">
        <f t="shared" si="1543"/>
        <v>64.999992675074608</v>
      </c>
      <c r="AT1552" s="221">
        <f t="shared" si="1544"/>
        <v>100.34234000000001</v>
      </c>
      <c r="AU1552" s="221">
        <v>0</v>
      </c>
      <c r="AV1552" s="54"/>
      <c r="AW1552" s="221">
        <f t="shared" si="1545"/>
        <v>0</v>
      </c>
      <c r="AX1552" s="221"/>
      <c r="AY1552" s="220">
        <f t="shared" si="1546"/>
        <v>0</v>
      </c>
      <c r="AZ1552" s="221">
        <f t="shared" si="1547"/>
        <v>0</v>
      </c>
      <c r="BA1552" s="221">
        <v>0</v>
      </c>
      <c r="BB1552" s="221">
        <v>0</v>
      </c>
      <c r="BC1552" s="221">
        <f t="shared" si="1548"/>
        <v>0</v>
      </c>
      <c r="BD1552" s="221"/>
      <c r="BE1552" s="220">
        <f t="shared" si="1549"/>
        <v>0</v>
      </c>
      <c r="BF1552" s="221">
        <f t="shared" si="1550"/>
        <v>0</v>
      </c>
      <c r="BG1552" s="222">
        <f t="shared" si="1527"/>
        <v>370.892</v>
      </c>
      <c r="BH1552" s="222">
        <f t="shared" si="1527"/>
        <v>374.40516000000002</v>
      </c>
      <c r="BI1552" s="222">
        <f t="shared" si="1551"/>
        <v>745.29716000000008</v>
      </c>
      <c r="BJ1552" s="222">
        <f t="shared" si="1528"/>
        <v>399.59999999999997</v>
      </c>
      <c r="BK1552" s="223">
        <f t="shared" si="1552"/>
        <v>53.616197866633485</v>
      </c>
      <c r="BL1552" s="222">
        <f t="shared" si="1553"/>
        <v>345.69716000000011</v>
      </c>
    </row>
    <row r="1553" spans="1:64" ht="20.25" x14ac:dyDescent="0.3">
      <c r="A1553" s="17">
        <v>18</v>
      </c>
      <c r="B1553" s="17"/>
      <c r="C1553" s="232">
        <v>30</v>
      </c>
      <c r="D1553" s="239" t="s">
        <v>189</v>
      </c>
      <c r="E1553" s="252">
        <v>4.0000000000013358E-3</v>
      </c>
      <c r="F1553" s="253"/>
      <c r="G1553" s="252">
        <f t="shared" si="1529"/>
        <v>4.0000000000013358E-3</v>
      </c>
      <c r="H1553" s="252"/>
      <c r="I1553" s="254">
        <f t="shared" si="1555"/>
        <v>0</v>
      </c>
      <c r="J1553" s="252">
        <f t="shared" si="1524"/>
        <v>4.0000000000013358E-3</v>
      </c>
      <c r="K1553" s="252">
        <v>23.58</v>
      </c>
      <c r="L1553" s="252">
        <v>23.58</v>
      </c>
      <c r="M1553" s="252">
        <f t="shared" si="1530"/>
        <v>47.16</v>
      </c>
      <c r="N1553" s="252">
        <v>23</v>
      </c>
      <c r="O1553" s="254">
        <f t="shared" si="1531"/>
        <v>48.77014418999152</v>
      </c>
      <c r="P1553" s="252">
        <f t="shared" si="1525"/>
        <v>24.159999999999997</v>
      </c>
      <c r="Q1553" s="252">
        <v>7.860000000000003</v>
      </c>
      <c r="R1553" s="252">
        <v>7.86</v>
      </c>
      <c r="S1553" s="252">
        <f t="shared" si="1532"/>
        <v>15.720000000000002</v>
      </c>
      <c r="T1553" s="252">
        <v>9.16</v>
      </c>
      <c r="U1553" s="254">
        <f t="shared" si="1554"/>
        <v>58.269720101781161</v>
      </c>
      <c r="V1553" s="252">
        <f t="shared" si="1533"/>
        <v>6.5600000000000023</v>
      </c>
      <c r="W1553" s="252">
        <v>1.7000000000000002</v>
      </c>
      <c r="X1553" s="252">
        <v>1.7</v>
      </c>
      <c r="Y1553" s="252">
        <f t="shared" si="1526"/>
        <v>3.4000000000000004</v>
      </c>
      <c r="Z1553" s="252">
        <v>2.25</v>
      </c>
      <c r="AA1553" s="254">
        <f t="shared" si="1534"/>
        <v>66.17647058823529</v>
      </c>
      <c r="AB1553" s="252">
        <f t="shared" si="1535"/>
        <v>1.1500000000000004</v>
      </c>
      <c r="AC1553" s="221">
        <v>270.7</v>
      </c>
      <c r="AD1553" s="62">
        <v>286.94294000000002</v>
      </c>
      <c r="AE1553" s="221">
        <f t="shared" si="1536"/>
        <v>557.64293999999995</v>
      </c>
      <c r="AF1553" s="221">
        <v>270.7</v>
      </c>
      <c r="AG1553" s="220">
        <f t="shared" si="1537"/>
        <v>48.543607491919474</v>
      </c>
      <c r="AH1553" s="221">
        <f t="shared" si="1538"/>
        <v>286.94293999999996</v>
      </c>
      <c r="AI1553" s="221">
        <v>311.93399999999997</v>
      </c>
      <c r="AJ1553" s="221">
        <v>364.75515999999999</v>
      </c>
      <c r="AK1553" s="221">
        <f t="shared" si="1539"/>
        <v>676.6891599999999</v>
      </c>
      <c r="AL1553" s="221">
        <v>359.96</v>
      </c>
      <c r="AM1553" s="220">
        <f t="shared" si="1540"/>
        <v>53.194290861700821</v>
      </c>
      <c r="AN1553" s="221">
        <f t="shared" si="1541"/>
        <v>316.72915999999992</v>
      </c>
      <c r="AO1553" s="221">
        <v>288.88100000000009</v>
      </c>
      <c r="AP1553" s="221">
        <v>337.59554000000003</v>
      </c>
      <c r="AQ1553" s="221">
        <f t="shared" si="1542"/>
        <v>626.47654000000011</v>
      </c>
      <c r="AR1553" s="221">
        <v>338.31</v>
      </c>
      <c r="AS1553" s="220">
        <f t="shared" si="1543"/>
        <v>54.002022166703952</v>
      </c>
      <c r="AT1553" s="221">
        <f t="shared" si="1544"/>
        <v>288.16654000000011</v>
      </c>
      <c r="AU1553" s="221">
        <v>0</v>
      </c>
      <c r="AV1553" s="54"/>
      <c r="AW1553" s="221">
        <f t="shared" si="1545"/>
        <v>0</v>
      </c>
      <c r="AX1553" s="221"/>
      <c r="AY1553" s="220">
        <f t="shared" si="1546"/>
        <v>0</v>
      </c>
      <c r="AZ1553" s="221">
        <f t="shared" si="1547"/>
        <v>0</v>
      </c>
      <c r="BA1553" s="221">
        <v>211.77999999999992</v>
      </c>
      <c r="BB1553" s="221">
        <v>154.71605</v>
      </c>
      <c r="BC1553" s="221">
        <f t="shared" si="1548"/>
        <v>366.49604999999991</v>
      </c>
      <c r="BD1553" s="221">
        <v>161.59</v>
      </c>
      <c r="BE1553" s="220">
        <f t="shared" si="1549"/>
        <v>44.090516118795833</v>
      </c>
      <c r="BF1553" s="221">
        <f t="shared" si="1550"/>
        <v>204.90604999999991</v>
      </c>
      <c r="BG1553" s="222">
        <f t="shared" si="1527"/>
        <v>1116.4390000000001</v>
      </c>
      <c r="BH1553" s="222">
        <f t="shared" si="1527"/>
        <v>1177.1496900000002</v>
      </c>
      <c r="BI1553" s="222">
        <f t="shared" si="1551"/>
        <v>2293.5886900000005</v>
      </c>
      <c r="BJ1553" s="222">
        <f t="shared" si="1528"/>
        <v>1164.97</v>
      </c>
      <c r="BK1553" s="223">
        <f t="shared" si="1552"/>
        <v>50.792454858155047</v>
      </c>
      <c r="BL1553" s="222">
        <f t="shared" si="1553"/>
        <v>1128.6186900000005</v>
      </c>
    </row>
    <row r="1554" spans="1:64" ht="18.75" x14ac:dyDescent="0.3">
      <c r="A1554" s="17"/>
      <c r="B1554" s="17"/>
      <c r="C1554" s="224"/>
      <c r="D1554" s="224" t="s">
        <v>46</v>
      </c>
      <c r="E1554" s="225">
        <f>SUM(E1524:E1553)</f>
        <v>7.987000000000001</v>
      </c>
      <c r="F1554" s="226">
        <f>SUM(F1524:F1553)</f>
        <v>0</v>
      </c>
      <c r="G1554" s="225">
        <f>SUM(G1524:G1553)</f>
        <v>7.987000000000001</v>
      </c>
      <c r="H1554" s="225">
        <f>SUM(H1524:H1553)</f>
        <v>6.49</v>
      </c>
      <c r="I1554" s="227">
        <f t="shared" si="1555"/>
        <v>81.257042694378356</v>
      </c>
      <c r="J1554" s="225">
        <f>SUM(J1524:J1553)</f>
        <v>1.4970000000000003</v>
      </c>
      <c r="K1554" s="225">
        <f>SUM(K1524:K1553)</f>
        <v>1366.2200000000003</v>
      </c>
      <c r="L1554" s="225">
        <f>SUM(L1524:L1553)</f>
        <v>561.24</v>
      </c>
      <c r="M1554" s="225">
        <f>SUM(M1524:M1553)</f>
        <v>1927.4600000000005</v>
      </c>
      <c r="N1554" s="225">
        <f>SUM(N1524:N1553)</f>
        <v>638.41999999999996</v>
      </c>
      <c r="O1554" s="227">
        <f t="shared" si="1531"/>
        <v>33.122347545474348</v>
      </c>
      <c r="P1554" s="225">
        <f>+M1554-N1554</f>
        <v>1289.0400000000004</v>
      </c>
      <c r="Q1554" s="225">
        <f>SUM(Q1524:Q1553)</f>
        <v>304.28000000000009</v>
      </c>
      <c r="R1554" s="225">
        <f>SUM(R1524:R1553)</f>
        <v>187.08000000000004</v>
      </c>
      <c r="S1554" s="225">
        <f>SUM(S1524:S1553)</f>
        <v>491.36000000000007</v>
      </c>
      <c r="T1554" s="225">
        <f>SUM(T1524:T1553)</f>
        <v>256.18000000000006</v>
      </c>
      <c r="U1554" s="227">
        <f t="shared" si="1554"/>
        <v>52.136926082709223</v>
      </c>
      <c r="V1554" s="225">
        <f>SUM(V1524:V1553)</f>
        <v>235.18000000000004</v>
      </c>
      <c r="W1554" s="225">
        <f>SUM(W1524:W1553)</f>
        <v>50.050000000000004</v>
      </c>
      <c r="X1554" s="225">
        <f>SUM(X1524:X1553)</f>
        <v>31.400000000000002</v>
      </c>
      <c r="Y1554" s="225">
        <f>SUM(Y1524:Y1553)</f>
        <v>81.45</v>
      </c>
      <c r="Z1554" s="225">
        <f>SUM(Z1524:Z1553)</f>
        <v>46.580000000000005</v>
      </c>
      <c r="AA1554" s="227">
        <f t="shared" si="1534"/>
        <v>57.188459177409456</v>
      </c>
      <c r="AB1554" s="225">
        <f>SUM(AB1524:AB1553)</f>
        <v>34.869999999999997</v>
      </c>
      <c r="AC1554" s="225">
        <f>SUM(AC1524:AC1553)</f>
        <v>3207.9399999999996</v>
      </c>
      <c r="AD1554" s="225">
        <f>SUM(AD1524:AD1553)</f>
        <v>5299.9932600000002</v>
      </c>
      <c r="AE1554" s="225">
        <f>SUM(AE1524:AE1553)</f>
        <v>8507.9332599999998</v>
      </c>
      <c r="AF1554" s="225">
        <f>SUM(AF1524:AF1553)</f>
        <v>2622.3699999999994</v>
      </c>
      <c r="AG1554" s="229">
        <f>IF(AF1554&lt;&gt;"", AF1554/AE1554*100, 0)</f>
        <v>30.822644229346007</v>
      </c>
      <c r="AH1554" s="225">
        <f>SUM(AH1524:AH1553)</f>
        <v>5885.5632599999999</v>
      </c>
      <c r="AI1554" s="225">
        <f>SUM(AI1524:AI1553)</f>
        <v>10738.418000000001</v>
      </c>
      <c r="AJ1554" s="225">
        <f>SUM(AJ1524:AJ1553)</f>
        <v>8768.3534999999974</v>
      </c>
      <c r="AK1554" s="225">
        <f>SUM(AK1524:AK1553)</f>
        <v>19506.771500000003</v>
      </c>
      <c r="AL1554" s="225">
        <f>SUM(AL1524:AL1553)</f>
        <v>9354.09</v>
      </c>
      <c r="AM1554" s="229">
        <f>IF(AL1554&lt;&gt;0,(AL1554/AK1554*100),0)</f>
        <v>47.953040307054394</v>
      </c>
      <c r="AN1554" s="225">
        <f>SUM(AN1524:AN1553)</f>
        <v>10152.681500000001</v>
      </c>
      <c r="AO1554" s="225">
        <f>SUM(AO1524:AO1553)</f>
        <v>10832.375000000002</v>
      </c>
      <c r="AP1554" s="225">
        <f>SUM(AP1524:AP1553)</f>
        <v>8109.2744999999995</v>
      </c>
      <c r="AQ1554" s="225">
        <f>SUM(AQ1524:AQ1553)</f>
        <v>18941.6495</v>
      </c>
      <c r="AR1554" s="225">
        <f>SUM(AR1524:AR1553)</f>
        <v>7817.81</v>
      </c>
      <c r="AS1554" s="229">
        <f t="shared" si="1543"/>
        <v>41.273121435385022</v>
      </c>
      <c r="AT1554" s="225">
        <f>SUM(AT1524:AT1553)</f>
        <v>11123.839499999998</v>
      </c>
      <c r="AU1554" s="225">
        <f>SUM(AU1524:AU1553)</f>
        <v>157.41</v>
      </c>
      <c r="AV1554" s="225"/>
      <c r="AW1554" s="225">
        <f>SUM(AW1524:AW1553)</f>
        <v>157.41</v>
      </c>
      <c r="AX1554" s="225">
        <f>SUM(AX1524:AX1553)</f>
        <v>122.39</v>
      </c>
      <c r="AY1554" s="229">
        <f t="shared" si="1546"/>
        <v>77.752366431611719</v>
      </c>
      <c r="AZ1554" s="225">
        <f>SUM(AZ1524:AZ1553)</f>
        <v>35.019999999999996</v>
      </c>
      <c r="BA1554" s="225">
        <f>SUM(BA1524:BA1553)</f>
        <v>1555.4999999999998</v>
      </c>
      <c r="BB1554" s="225">
        <f>SUM(BB1524:BB1553)</f>
        <v>969.5</v>
      </c>
      <c r="BC1554" s="225">
        <f>SUM(BC1524:BC1553)</f>
        <v>2525</v>
      </c>
      <c r="BD1554" s="225">
        <f>SUM(BD1524:BD1553)</f>
        <v>1051.19</v>
      </c>
      <c r="BE1554" s="229">
        <f t="shared" si="1549"/>
        <v>41.631287128712877</v>
      </c>
      <c r="BF1554" s="225">
        <f>SUM(BF1524:BF1553)</f>
        <v>1473.81</v>
      </c>
      <c r="BG1554" s="230">
        <f>+E1554+K1554+Q1554+W1554+AI1554+AO1554+AU1554+BA1554+AC1554</f>
        <v>28220.18</v>
      </c>
      <c r="BH1554" s="230">
        <f>SUM(BH1524:BH1553)</f>
        <v>23926.841260000001</v>
      </c>
      <c r="BI1554" s="230">
        <f>+G1554+M1554+S1554+Y1554+AK1554+AQ1554+AW1554+BC1554+AE1554</f>
        <v>52147.021260000001</v>
      </c>
      <c r="BJ1554" s="230">
        <f>+H1554+N1554+T1554+Z1554+AL1554+AR1554+AX1554+BD1554+AF1554</f>
        <v>21915.519999999997</v>
      </c>
      <c r="BK1554" s="231">
        <f t="shared" si="1552"/>
        <v>42.026408163816939</v>
      </c>
      <c r="BL1554" s="230">
        <f>BI1554-BJ1554</f>
        <v>30231.501260000005</v>
      </c>
    </row>
    <row r="1555" spans="1:64" ht="30.75" customHeight="1" x14ac:dyDescent="0.2">
      <c r="D1555" s="297"/>
      <c r="E1555" s="637" t="s">
        <v>235</v>
      </c>
      <c r="F1555" s="637"/>
      <c r="G1555" s="637"/>
      <c r="H1555" s="637"/>
      <c r="I1555" s="637"/>
      <c r="J1555" s="637"/>
      <c r="K1555" s="637"/>
      <c r="L1555" s="637"/>
      <c r="M1555" s="637"/>
      <c r="N1555" s="637"/>
      <c r="O1555" s="637"/>
      <c r="P1555" s="637"/>
      <c r="Q1555" s="637"/>
      <c r="R1555" s="637"/>
      <c r="S1555" s="637"/>
      <c r="T1555" s="637"/>
      <c r="U1555" s="637"/>
      <c r="V1555" s="637"/>
      <c r="W1555" s="637"/>
      <c r="X1555" s="637"/>
      <c r="Y1555" s="637"/>
      <c r="Z1555" s="637"/>
      <c r="AA1555" s="637"/>
      <c r="AB1555" s="637"/>
      <c r="AC1555" s="638" t="s">
        <v>235</v>
      </c>
      <c r="AD1555" s="638"/>
      <c r="AE1555" s="638"/>
      <c r="AF1555" s="638"/>
      <c r="AG1555" s="638"/>
      <c r="AH1555" s="638"/>
      <c r="AI1555" s="638"/>
      <c r="AJ1555" s="638"/>
      <c r="AK1555" s="638"/>
      <c r="AL1555" s="638"/>
      <c r="AM1555" s="638"/>
      <c r="AN1555" s="638"/>
      <c r="AO1555" s="638"/>
      <c r="AP1555" s="638"/>
      <c r="AQ1555" s="638"/>
      <c r="AR1555" s="638"/>
      <c r="AS1555" s="638"/>
      <c r="AT1555" s="638"/>
      <c r="AU1555" s="625" t="s">
        <v>236</v>
      </c>
      <c r="AV1555" s="626"/>
      <c r="AW1555" s="626"/>
      <c r="AX1555" s="626"/>
      <c r="AY1555" s="626"/>
      <c r="AZ1555" s="626"/>
      <c r="BA1555" s="626"/>
      <c r="BB1555" s="626"/>
      <c r="BC1555" s="626"/>
      <c r="BD1555" s="626"/>
      <c r="BE1555" s="626"/>
      <c r="BF1555" s="626"/>
      <c r="BG1555" s="576" t="s">
        <v>235</v>
      </c>
      <c r="BH1555" s="576"/>
      <c r="BI1555" s="576"/>
      <c r="BJ1555" s="576"/>
      <c r="BK1555" s="576"/>
      <c r="BL1555" s="576"/>
    </row>
    <row r="1556" spans="1:64" ht="24.75" customHeight="1" x14ac:dyDescent="0.45">
      <c r="C1556" s="267"/>
      <c r="D1556" s="267"/>
      <c r="E1556" s="268"/>
      <c r="F1556" s="267"/>
      <c r="G1556" s="267"/>
      <c r="H1556" s="267"/>
      <c r="I1556" s="267"/>
      <c r="J1556" s="267"/>
      <c r="K1556" s="267"/>
      <c r="L1556" s="267"/>
      <c r="M1556" s="267"/>
      <c r="N1556" s="267"/>
      <c r="O1556" s="267"/>
      <c r="P1556" s="267"/>
      <c r="Q1556" s="267"/>
      <c r="R1556" s="267"/>
      <c r="S1556" s="267"/>
      <c r="T1556" s="267"/>
      <c r="U1556" s="267"/>
      <c r="V1556" s="267"/>
      <c r="W1556" s="267"/>
      <c r="X1556" s="267"/>
      <c r="Y1556" s="627" t="s">
        <v>127</v>
      </c>
      <c r="Z1556" s="627"/>
      <c r="AA1556" s="627"/>
      <c r="AB1556" s="627"/>
      <c r="AC1556" s="522"/>
      <c r="AD1556" s="522"/>
      <c r="AE1556" s="522"/>
      <c r="AF1556" s="522"/>
      <c r="AG1556" s="522"/>
      <c r="AH1556" s="522"/>
      <c r="AI1556" s="522"/>
      <c r="AJ1556" s="522"/>
      <c r="AK1556" s="522"/>
      <c r="AL1556" s="522"/>
      <c r="AM1556" s="522"/>
      <c r="AN1556" s="522"/>
      <c r="AO1556" s="522"/>
      <c r="AP1556" s="522"/>
      <c r="AQ1556" s="627" t="s">
        <v>127</v>
      </c>
      <c r="AR1556" s="627"/>
      <c r="AS1556" s="627"/>
      <c r="AT1556" s="627"/>
      <c r="AU1556" s="626"/>
      <c r="AV1556" s="626"/>
      <c r="AW1556" s="626"/>
      <c r="AX1556" s="626"/>
      <c r="AY1556" s="626"/>
      <c r="AZ1556" s="626"/>
      <c r="BA1556" s="626"/>
      <c r="BB1556" s="626"/>
      <c r="BC1556" s="626"/>
      <c r="BD1556" s="626"/>
      <c r="BE1556" s="626"/>
      <c r="BF1556" s="626"/>
      <c r="BG1556" s="579"/>
      <c r="BH1556" s="579"/>
      <c r="BI1556" s="579"/>
      <c r="BJ1556" s="579"/>
      <c r="BK1556" s="579"/>
      <c r="BL1556" s="579"/>
    </row>
    <row r="1557" spans="1:64" ht="18.75" x14ac:dyDescent="0.2">
      <c r="C1557" s="584" t="s">
        <v>125</v>
      </c>
      <c r="D1557" s="584" t="s">
        <v>3</v>
      </c>
      <c r="E1557" s="562" t="s">
        <v>52</v>
      </c>
      <c r="F1557" s="562"/>
      <c r="G1557" s="562"/>
      <c r="H1557" s="562"/>
      <c r="I1557" s="562"/>
      <c r="J1557" s="562"/>
      <c r="K1557" s="562"/>
      <c r="L1557" s="562"/>
      <c r="M1557" s="562"/>
      <c r="N1557" s="562"/>
      <c r="O1557" s="562"/>
      <c r="P1557" s="562"/>
      <c r="Q1557" s="562"/>
      <c r="R1557" s="562"/>
      <c r="S1557" s="562"/>
      <c r="T1557" s="562"/>
      <c r="U1557" s="562"/>
      <c r="V1557" s="562"/>
      <c r="W1557" s="562"/>
      <c r="X1557" s="562"/>
      <c r="Y1557" s="562"/>
      <c r="Z1557" s="562"/>
      <c r="AA1557" s="562"/>
      <c r="AB1557" s="562"/>
      <c r="AC1557" s="590"/>
      <c r="AD1557" s="591"/>
      <c r="AE1557" s="591"/>
      <c r="AF1557" s="591"/>
      <c r="AG1557" s="591"/>
      <c r="AH1557" s="591"/>
      <c r="AI1557" s="562" t="s">
        <v>52</v>
      </c>
      <c r="AJ1557" s="562"/>
      <c r="AK1557" s="562"/>
      <c r="AL1557" s="562"/>
      <c r="AM1557" s="562"/>
      <c r="AN1557" s="562"/>
      <c r="AO1557" s="562"/>
      <c r="AP1557" s="562"/>
      <c r="AQ1557" s="562"/>
      <c r="AR1557" s="562"/>
      <c r="AS1557" s="562"/>
      <c r="AT1557" s="562"/>
      <c r="AU1557" s="562" t="s">
        <v>48</v>
      </c>
      <c r="AV1557" s="562"/>
      <c r="AW1557" s="562"/>
      <c r="AX1557" s="562"/>
      <c r="AY1557" s="562"/>
      <c r="AZ1557" s="562"/>
      <c r="BA1557" s="562"/>
      <c r="BB1557" s="562"/>
      <c r="BC1557" s="562"/>
      <c r="BD1557" s="562"/>
      <c r="BE1557" s="562"/>
      <c r="BF1557" s="562"/>
      <c r="BG1557" s="292"/>
      <c r="BH1557" s="270"/>
      <c r="BI1557" s="270"/>
      <c r="BJ1557" s="270"/>
      <c r="BK1557" s="270"/>
      <c r="BL1557" s="271" t="s">
        <v>152</v>
      </c>
    </row>
    <row r="1558" spans="1:64" ht="18.75" customHeight="1" x14ac:dyDescent="0.2">
      <c r="C1558" s="585"/>
      <c r="D1558" s="585"/>
      <c r="E1558" s="562" t="s">
        <v>5</v>
      </c>
      <c r="F1558" s="562"/>
      <c r="G1558" s="562"/>
      <c r="H1558" s="562"/>
      <c r="I1558" s="562"/>
      <c r="J1558" s="562"/>
      <c r="K1558" s="562"/>
      <c r="L1558" s="562"/>
      <c r="M1558" s="562"/>
      <c r="N1558" s="562"/>
      <c r="O1558" s="562"/>
      <c r="P1558" s="562"/>
      <c r="Q1558" s="562"/>
      <c r="R1558" s="562"/>
      <c r="S1558" s="562"/>
      <c r="T1558" s="562"/>
      <c r="U1558" s="562"/>
      <c r="V1558" s="562"/>
      <c r="W1558" s="562"/>
      <c r="X1558" s="562"/>
      <c r="Y1558" s="562"/>
      <c r="Z1558" s="562"/>
      <c r="AA1558" s="562"/>
      <c r="AB1558" s="562"/>
      <c r="AC1558" s="593"/>
      <c r="AD1558" s="594"/>
      <c r="AE1558" s="594"/>
      <c r="AF1558" s="594"/>
      <c r="AG1558" s="594"/>
      <c r="AH1558" s="595"/>
      <c r="AI1558" s="562" t="s">
        <v>47</v>
      </c>
      <c r="AJ1558" s="562"/>
      <c r="AK1558" s="562"/>
      <c r="AL1558" s="562"/>
      <c r="AM1558" s="562"/>
      <c r="AN1558" s="562"/>
      <c r="AO1558" s="562"/>
      <c r="AP1558" s="562"/>
      <c r="AQ1558" s="562"/>
      <c r="AR1558" s="562"/>
      <c r="AS1558" s="562"/>
      <c r="AT1558" s="562"/>
      <c r="AU1558" s="562" t="s">
        <v>49</v>
      </c>
      <c r="AV1558" s="562"/>
      <c r="AW1558" s="562"/>
      <c r="AX1558" s="562"/>
      <c r="AY1558" s="562"/>
      <c r="AZ1558" s="562"/>
      <c r="BA1558" s="562"/>
      <c r="BB1558" s="562"/>
      <c r="BC1558" s="562"/>
      <c r="BD1558" s="562"/>
      <c r="BE1558" s="562"/>
      <c r="BF1558" s="562"/>
      <c r="BG1558" s="554" t="s">
        <v>207</v>
      </c>
      <c r="BH1558" s="555"/>
      <c r="BI1558" s="555"/>
      <c r="BJ1558" s="555"/>
      <c r="BK1558" s="555"/>
      <c r="BL1558" s="556"/>
    </row>
    <row r="1559" spans="1:64" ht="37.5" customHeight="1" x14ac:dyDescent="0.2">
      <c r="C1559" s="585"/>
      <c r="D1559" s="585"/>
      <c r="E1559" s="557" t="s">
        <v>15</v>
      </c>
      <c r="F1559" s="558"/>
      <c r="G1559" s="558"/>
      <c r="H1559" s="558"/>
      <c r="I1559" s="558"/>
      <c r="J1559" s="559"/>
      <c r="K1559" s="557" t="s">
        <v>212</v>
      </c>
      <c r="L1559" s="558"/>
      <c r="M1559" s="558"/>
      <c r="N1559" s="558"/>
      <c r="O1559" s="558"/>
      <c r="P1559" s="559"/>
      <c r="Q1559" s="557" t="s">
        <v>120</v>
      </c>
      <c r="R1559" s="558"/>
      <c r="S1559" s="558"/>
      <c r="T1559" s="558"/>
      <c r="U1559" s="558"/>
      <c r="V1559" s="559"/>
      <c r="W1559" s="560" t="s">
        <v>104</v>
      </c>
      <c r="X1559" s="560"/>
      <c r="Y1559" s="560"/>
      <c r="Z1559" s="560"/>
      <c r="AA1559" s="560"/>
      <c r="AB1559" s="560"/>
      <c r="AC1559" s="557" t="s">
        <v>150</v>
      </c>
      <c r="AD1559" s="558"/>
      <c r="AE1559" s="558"/>
      <c r="AF1559" s="558"/>
      <c r="AG1559" s="558"/>
      <c r="AH1559" s="558"/>
      <c r="AI1559" s="560" t="s">
        <v>7</v>
      </c>
      <c r="AJ1559" s="560"/>
      <c r="AK1559" s="560"/>
      <c r="AL1559" s="560"/>
      <c r="AM1559" s="560"/>
      <c r="AN1559" s="560"/>
      <c r="AO1559" s="560" t="s">
        <v>50</v>
      </c>
      <c r="AP1559" s="560"/>
      <c r="AQ1559" s="560"/>
      <c r="AR1559" s="560"/>
      <c r="AS1559" s="560"/>
      <c r="AT1559" s="560"/>
      <c r="AU1559" s="548" t="s">
        <v>7</v>
      </c>
      <c r="AV1559" s="548"/>
      <c r="AW1559" s="548"/>
      <c r="AX1559" s="548"/>
      <c r="AY1559" s="548"/>
      <c r="AZ1559" s="548"/>
      <c r="BA1559" s="548" t="s">
        <v>8</v>
      </c>
      <c r="BB1559" s="548"/>
      <c r="BC1559" s="548"/>
      <c r="BD1559" s="548"/>
      <c r="BE1559" s="548"/>
      <c r="BF1559" s="548"/>
      <c r="BG1559" s="551" t="s">
        <v>11</v>
      </c>
      <c r="BH1559" s="551" t="s">
        <v>12</v>
      </c>
      <c r="BI1559" s="551" t="s">
        <v>10</v>
      </c>
      <c r="BJ1559" s="551" t="s">
        <v>0</v>
      </c>
      <c r="BK1559" s="551" t="s">
        <v>13</v>
      </c>
      <c r="BL1559" s="551" t="s">
        <v>14</v>
      </c>
    </row>
    <row r="1560" spans="1:64" ht="12.75" customHeight="1" x14ac:dyDescent="0.2">
      <c r="C1560" s="585"/>
      <c r="D1560" s="585"/>
      <c r="E1560" s="549" t="s">
        <v>11</v>
      </c>
      <c r="F1560" s="549" t="s">
        <v>12</v>
      </c>
      <c r="G1560" s="549" t="s">
        <v>10</v>
      </c>
      <c r="H1560" s="549" t="s">
        <v>0</v>
      </c>
      <c r="I1560" s="549" t="s">
        <v>13</v>
      </c>
      <c r="J1560" s="549" t="s">
        <v>14</v>
      </c>
      <c r="K1560" s="549" t="s">
        <v>11</v>
      </c>
      <c r="L1560" s="549" t="s">
        <v>12</v>
      </c>
      <c r="M1560" s="549" t="s">
        <v>10</v>
      </c>
      <c r="N1560" s="549" t="s">
        <v>0</v>
      </c>
      <c r="O1560" s="549" t="s">
        <v>13</v>
      </c>
      <c r="P1560" s="549" t="s">
        <v>14</v>
      </c>
      <c r="Q1560" s="549" t="s">
        <v>11</v>
      </c>
      <c r="R1560" s="549" t="s">
        <v>12</v>
      </c>
      <c r="S1560" s="549" t="s">
        <v>10</v>
      </c>
      <c r="T1560" s="549" t="s">
        <v>0</v>
      </c>
      <c r="U1560" s="549" t="s">
        <v>13</v>
      </c>
      <c r="V1560" s="549" t="s">
        <v>14</v>
      </c>
      <c r="W1560" s="549" t="s">
        <v>11</v>
      </c>
      <c r="X1560" s="549" t="s">
        <v>12</v>
      </c>
      <c r="Y1560" s="549" t="s">
        <v>10</v>
      </c>
      <c r="Z1560" s="549" t="s">
        <v>0</v>
      </c>
      <c r="AA1560" s="549" t="s">
        <v>13</v>
      </c>
      <c r="AB1560" s="549" t="s">
        <v>14</v>
      </c>
      <c r="AC1560" s="549" t="s">
        <v>11</v>
      </c>
      <c r="AD1560" s="549" t="s">
        <v>12</v>
      </c>
      <c r="AE1560" s="549" t="s">
        <v>10</v>
      </c>
      <c r="AF1560" s="549" t="s">
        <v>0</v>
      </c>
      <c r="AG1560" s="549" t="s">
        <v>13</v>
      </c>
      <c r="AH1560" s="549" t="s">
        <v>14</v>
      </c>
      <c r="AI1560" s="549" t="s">
        <v>11</v>
      </c>
      <c r="AJ1560" s="549" t="s">
        <v>12</v>
      </c>
      <c r="AK1560" s="549" t="s">
        <v>10</v>
      </c>
      <c r="AL1560" s="549" t="s">
        <v>0</v>
      </c>
      <c r="AM1560" s="549" t="s">
        <v>13</v>
      </c>
      <c r="AN1560" s="549" t="s">
        <v>14</v>
      </c>
      <c r="AO1560" s="549" t="s">
        <v>11</v>
      </c>
      <c r="AP1560" s="549" t="s">
        <v>12</v>
      </c>
      <c r="AQ1560" s="549" t="s">
        <v>10</v>
      </c>
      <c r="AR1560" s="549" t="s">
        <v>0</v>
      </c>
      <c r="AS1560" s="549" t="s">
        <v>13</v>
      </c>
      <c r="AT1560" s="549" t="s">
        <v>14</v>
      </c>
      <c r="AU1560" s="548" t="s">
        <v>11</v>
      </c>
      <c r="AV1560" s="548" t="s">
        <v>12</v>
      </c>
      <c r="AW1560" s="548" t="s">
        <v>10</v>
      </c>
      <c r="AX1560" s="548" t="s">
        <v>0</v>
      </c>
      <c r="AY1560" s="548" t="s">
        <v>13</v>
      </c>
      <c r="AZ1560" s="548" t="s">
        <v>14</v>
      </c>
      <c r="BA1560" s="548" t="s">
        <v>11</v>
      </c>
      <c r="BB1560" s="548" t="s">
        <v>12</v>
      </c>
      <c r="BC1560" s="548" t="s">
        <v>10</v>
      </c>
      <c r="BD1560" s="548" t="s">
        <v>0</v>
      </c>
      <c r="BE1560" s="548" t="s">
        <v>13</v>
      </c>
      <c r="BF1560" s="548" t="s">
        <v>14</v>
      </c>
      <c r="BG1560" s="552"/>
      <c r="BH1560" s="552"/>
      <c r="BI1560" s="552"/>
      <c r="BJ1560" s="552"/>
      <c r="BK1560" s="552"/>
      <c r="BL1560" s="552"/>
    </row>
    <row r="1561" spans="1:64" ht="49.5" customHeight="1" x14ac:dyDescent="0.2">
      <c r="A1561" t="s">
        <v>193</v>
      </c>
      <c r="B1561" t="s">
        <v>194</v>
      </c>
      <c r="C1561" s="586"/>
      <c r="D1561" s="586"/>
      <c r="E1561" s="550"/>
      <c r="F1561" s="550"/>
      <c r="G1561" s="550"/>
      <c r="H1561" s="550"/>
      <c r="I1561" s="550"/>
      <c r="J1561" s="550"/>
      <c r="K1561" s="550"/>
      <c r="L1561" s="550"/>
      <c r="M1561" s="550"/>
      <c r="N1561" s="550"/>
      <c r="O1561" s="550"/>
      <c r="P1561" s="550"/>
      <c r="Q1561" s="550"/>
      <c r="R1561" s="550"/>
      <c r="S1561" s="550"/>
      <c r="T1561" s="550"/>
      <c r="U1561" s="550"/>
      <c r="V1561" s="550"/>
      <c r="W1561" s="550"/>
      <c r="X1561" s="550"/>
      <c r="Y1561" s="550"/>
      <c r="Z1561" s="550"/>
      <c r="AA1561" s="550"/>
      <c r="AB1561" s="550"/>
      <c r="AC1561" s="550"/>
      <c r="AD1561" s="550"/>
      <c r="AE1561" s="550"/>
      <c r="AF1561" s="550"/>
      <c r="AG1561" s="550"/>
      <c r="AH1561" s="550"/>
      <c r="AI1561" s="550"/>
      <c r="AJ1561" s="550"/>
      <c r="AK1561" s="550"/>
      <c r="AL1561" s="550"/>
      <c r="AM1561" s="550"/>
      <c r="AN1561" s="550"/>
      <c r="AO1561" s="550"/>
      <c r="AP1561" s="550"/>
      <c r="AQ1561" s="550"/>
      <c r="AR1561" s="550"/>
      <c r="AS1561" s="550"/>
      <c r="AT1561" s="550"/>
      <c r="AU1561" s="548"/>
      <c r="AV1561" s="548"/>
      <c r="AW1561" s="548"/>
      <c r="AX1561" s="548"/>
      <c r="AY1561" s="548"/>
      <c r="AZ1561" s="548"/>
      <c r="BA1561" s="548"/>
      <c r="BB1561" s="548"/>
      <c r="BC1561" s="548"/>
      <c r="BD1561" s="548"/>
      <c r="BE1561" s="548"/>
      <c r="BF1561" s="548"/>
      <c r="BG1561" s="553"/>
      <c r="BH1561" s="553"/>
      <c r="BI1561" s="553"/>
      <c r="BJ1561" s="553"/>
      <c r="BK1561" s="553"/>
      <c r="BL1561" s="553"/>
    </row>
    <row r="1562" spans="1:64" ht="15.75" x14ac:dyDescent="0.25">
      <c r="C1562" s="233">
        <v>1</v>
      </c>
      <c r="D1562" s="233">
        <v>2</v>
      </c>
      <c r="E1562" s="233">
        <v>3</v>
      </c>
      <c r="F1562" s="233">
        <v>4</v>
      </c>
      <c r="G1562" s="233">
        <v>5</v>
      </c>
      <c r="H1562" s="233">
        <v>6</v>
      </c>
      <c r="I1562" s="233">
        <v>7</v>
      </c>
      <c r="J1562" s="233">
        <v>8</v>
      </c>
      <c r="K1562" s="233">
        <v>9</v>
      </c>
      <c r="L1562" s="233">
        <v>10</v>
      </c>
      <c r="M1562" s="233">
        <v>11</v>
      </c>
      <c r="N1562" s="233">
        <v>12</v>
      </c>
      <c r="O1562" s="233">
        <v>13</v>
      </c>
      <c r="P1562" s="233">
        <v>14</v>
      </c>
      <c r="Q1562" s="233">
        <v>15</v>
      </c>
      <c r="R1562" s="233">
        <v>16</v>
      </c>
      <c r="S1562" s="233">
        <v>17</v>
      </c>
      <c r="T1562" s="233">
        <v>18</v>
      </c>
      <c r="U1562" s="233">
        <v>19</v>
      </c>
      <c r="V1562" s="233">
        <v>20</v>
      </c>
      <c r="W1562" s="233">
        <v>21</v>
      </c>
      <c r="X1562" s="233">
        <v>22</v>
      </c>
      <c r="Y1562" s="233">
        <v>23</v>
      </c>
      <c r="Z1562" s="233">
        <v>24</v>
      </c>
      <c r="AA1562" s="233">
        <v>25</v>
      </c>
      <c r="AB1562" s="233">
        <v>26</v>
      </c>
      <c r="AC1562" s="111">
        <v>27</v>
      </c>
      <c r="AD1562" s="111">
        <v>28</v>
      </c>
      <c r="AE1562" s="111">
        <v>29</v>
      </c>
      <c r="AF1562" s="111">
        <v>30</v>
      </c>
      <c r="AG1562" s="111">
        <v>31</v>
      </c>
      <c r="AH1562" s="111">
        <v>32</v>
      </c>
      <c r="AI1562" s="111">
        <v>33</v>
      </c>
      <c r="AJ1562" s="111">
        <v>34</v>
      </c>
      <c r="AK1562" s="111">
        <v>35</v>
      </c>
      <c r="AL1562" s="111">
        <v>36</v>
      </c>
      <c r="AM1562" s="111">
        <v>37</v>
      </c>
      <c r="AN1562" s="111">
        <v>38</v>
      </c>
      <c r="AO1562" s="111">
        <v>39</v>
      </c>
      <c r="AP1562" s="111">
        <v>40</v>
      </c>
      <c r="AQ1562" s="111">
        <v>41</v>
      </c>
      <c r="AR1562" s="111">
        <v>42</v>
      </c>
      <c r="AS1562" s="111">
        <v>43</v>
      </c>
      <c r="AT1562" s="111">
        <v>44</v>
      </c>
      <c r="AU1562" s="233">
        <v>45</v>
      </c>
      <c r="AV1562" s="233">
        <v>46</v>
      </c>
      <c r="AW1562" s="233">
        <v>47</v>
      </c>
      <c r="AX1562" s="233">
        <v>48</v>
      </c>
      <c r="AY1562" s="233">
        <v>49</v>
      </c>
      <c r="AZ1562" s="233">
        <v>50</v>
      </c>
      <c r="BA1562" s="233">
        <v>51</v>
      </c>
      <c r="BB1562" s="233">
        <v>52</v>
      </c>
      <c r="BC1562" s="233">
        <v>53</v>
      </c>
      <c r="BD1562" s="233">
        <v>54</v>
      </c>
      <c r="BE1562" s="233">
        <v>55</v>
      </c>
      <c r="BF1562" s="233">
        <v>56</v>
      </c>
      <c r="BG1562" s="233">
        <v>57</v>
      </c>
      <c r="BH1562" s="233">
        <v>58</v>
      </c>
      <c r="BI1562" s="233">
        <v>59</v>
      </c>
      <c r="BJ1562" s="233">
        <v>60</v>
      </c>
      <c r="BK1562" s="233">
        <v>61</v>
      </c>
      <c r="BL1562" s="233">
        <v>62</v>
      </c>
    </row>
    <row r="1563" spans="1:64" ht="20.25" x14ac:dyDescent="0.3">
      <c r="A1563" s="17"/>
      <c r="B1563" s="17"/>
      <c r="C1563" s="232">
        <v>1</v>
      </c>
      <c r="D1563" s="239" t="s">
        <v>16</v>
      </c>
      <c r="E1563" s="340">
        <v>1.9999999999988916E-3</v>
      </c>
      <c r="F1563" s="341"/>
      <c r="G1563" s="340">
        <f>SUM(E1563:F1563)</f>
        <v>1.9999999999988916E-3</v>
      </c>
      <c r="H1563" s="340"/>
      <c r="I1563" s="342">
        <f t="shared" ref="I1563:I1583" si="1556">IF(H1563&lt;&gt;0,(H1563/G1563*100),0)</f>
        <v>0</v>
      </c>
      <c r="J1563" s="340">
        <f t="shared" ref="J1563:J1592" si="1557">G1563-H1563</f>
        <v>1.9999999999988916E-3</v>
      </c>
      <c r="K1563" s="340">
        <v>33.300000000000004</v>
      </c>
      <c r="L1563" s="340">
        <v>18.809999999999999</v>
      </c>
      <c r="M1563" s="340">
        <f>SUM(K1563,L1563)</f>
        <v>52.11</v>
      </c>
      <c r="N1563" s="340">
        <v>14.54</v>
      </c>
      <c r="O1563" s="342">
        <f>+N1563/M1563*100</f>
        <v>27.902513912876604</v>
      </c>
      <c r="P1563" s="340">
        <f t="shared" ref="P1563:P1592" si="1558">M1563-N1563</f>
        <v>37.57</v>
      </c>
      <c r="Q1563" s="340">
        <v>-1.0000000000001563E-2</v>
      </c>
      <c r="R1563" s="340">
        <v>6.27</v>
      </c>
      <c r="S1563" s="340">
        <f>SUM(Q1563,R1563)</f>
        <v>6.259999999999998</v>
      </c>
      <c r="T1563" s="340">
        <v>5.53</v>
      </c>
      <c r="U1563" s="342">
        <f>T1563/S1563*100</f>
        <v>88.338658146964889</v>
      </c>
      <c r="V1563" s="340">
        <f>S1563-T1563</f>
        <v>0.72999999999999776</v>
      </c>
      <c r="W1563" s="340">
        <v>0.80000000000000027</v>
      </c>
      <c r="X1563" s="340">
        <v>0.8</v>
      </c>
      <c r="Y1563" s="340">
        <f t="shared" ref="Y1563:Y1592" si="1559">SUM(W1563:X1563)</f>
        <v>1.6000000000000003</v>
      </c>
      <c r="Z1563" s="340">
        <v>1.2</v>
      </c>
      <c r="AA1563" s="342">
        <f>IF(Z1563&lt;&gt;0,(Z1563/Y1563*100),0)</f>
        <v>74.999999999999972</v>
      </c>
      <c r="AB1563" s="340">
        <f>Y1563-Z1563</f>
        <v>0.40000000000000036</v>
      </c>
      <c r="AC1563" s="174">
        <v>127.39</v>
      </c>
      <c r="AD1563" s="67">
        <v>135.03183999999999</v>
      </c>
      <c r="AE1563" s="174">
        <f>SUM(AC1563:AD1563)</f>
        <v>262.42183999999997</v>
      </c>
      <c r="AF1563" s="174">
        <v>143.31</v>
      </c>
      <c r="AG1563" s="173">
        <f>IF(AF1563&lt;&gt;"", AF1563/AE1563*100, 0)</f>
        <v>54.610546134422357</v>
      </c>
      <c r="AH1563" s="174">
        <f>AE1563-AF1563</f>
        <v>119.11183999999997</v>
      </c>
      <c r="AI1563" s="174">
        <v>300.74799999999999</v>
      </c>
      <c r="AJ1563" s="174">
        <v>291.40537999999998</v>
      </c>
      <c r="AK1563" s="174">
        <f>SUM(AI1563:AJ1563)</f>
        <v>592.15337999999997</v>
      </c>
      <c r="AL1563" s="174">
        <v>388.69</v>
      </c>
      <c r="AM1563" s="173">
        <f>IF(AL1563&lt;&gt;0,(AL1563/AK1563*100),0)</f>
        <v>65.640088046107252</v>
      </c>
      <c r="AN1563" s="174">
        <f>AK1563-AL1563</f>
        <v>203.46337999999997</v>
      </c>
      <c r="AO1563" s="174">
        <v>267.96500000000003</v>
      </c>
      <c r="AP1563" s="174">
        <v>269.70738</v>
      </c>
      <c r="AQ1563" s="174">
        <f>SUM(AO1563:AP1563)</f>
        <v>537.67237999999998</v>
      </c>
      <c r="AR1563" s="174">
        <v>317.45999999999998</v>
      </c>
      <c r="AS1563" s="173">
        <f>IF(AR1563&lt;&gt;0,(AR1563/AQ1563*100),0)</f>
        <v>59.04338995430637</v>
      </c>
      <c r="AT1563" s="174">
        <f>AQ1563-AR1563</f>
        <v>220.21238</v>
      </c>
      <c r="AU1563" s="174">
        <v>0</v>
      </c>
      <c r="AV1563" s="57"/>
      <c r="AW1563" s="174">
        <f>SUM(AU1563:AV1563)</f>
        <v>0</v>
      </c>
      <c r="AX1563" s="174"/>
      <c r="AY1563" s="173">
        <f>IF(AX1563&lt;&gt;0,(AX1563/AW1563*100),0)</f>
        <v>0</v>
      </c>
      <c r="AZ1563" s="174">
        <f>AW1563-AX1563</f>
        <v>0</v>
      </c>
      <c r="BA1563" s="174">
        <v>0</v>
      </c>
      <c r="BB1563" s="174">
        <v>0</v>
      </c>
      <c r="BC1563" s="174">
        <f>SUM(BA1563:BB1563)</f>
        <v>0</v>
      </c>
      <c r="BD1563" s="174"/>
      <c r="BE1563" s="173">
        <f>IF(BD1563&lt;&gt;0,(BD1563/BC1563*100),0)</f>
        <v>0</v>
      </c>
      <c r="BF1563" s="174">
        <f>BC1563-BD1563</f>
        <v>0</v>
      </c>
      <c r="BG1563" s="176">
        <f t="shared" ref="BG1563:BH1592" si="1560">E1563+K1563+Q1563+W1563+AI1563+AO1563+AU1563+BA1563+AC1563</f>
        <v>730.19500000000005</v>
      </c>
      <c r="BH1563" s="176">
        <f t="shared" si="1560"/>
        <v>722.02459999999996</v>
      </c>
      <c r="BI1563" s="176">
        <f>SUM(BG1563:BH1563)</f>
        <v>1452.2195999999999</v>
      </c>
      <c r="BJ1563" s="176">
        <f t="shared" ref="BJ1563:BJ1592" si="1561">H1563+N1563+T1563+Z1563+AL1563+AR1563+AX1563+BD1563+AF1563</f>
        <v>870.73</v>
      </c>
      <c r="BK1563" s="177">
        <f>IF(BJ1563&lt;&gt;0,(BJ1563/BI1563*100),0)</f>
        <v>59.95856274078659</v>
      </c>
      <c r="BL1563" s="176">
        <f>BI1563-BJ1563</f>
        <v>581.48959999999988</v>
      </c>
    </row>
    <row r="1564" spans="1:64" ht="20.25" x14ac:dyDescent="0.3">
      <c r="A1564" s="17">
        <v>1</v>
      </c>
      <c r="B1564" s="17">
        <v>1</v>
      </c>
      <c r="C1564" s="232">
        <v>2</v>
      </c>
      <c r="D1564" s="239" t="s">
        <v>190</v>
      </c>
      <c r="E1564" s="340">
        <v>0</v>
      </c>
      <c r="F1564" s="341"/>
      <c r="G1564" s="340">
        <f t="shared" ref="G1564:G1592" si="1562">SUM(E1564:F1564)</f>
        <v>0</v>
      </c>
      <c r="H1564" s="340"/>
      <c r="I1564" s="342">
        <f t="shared" si="1556"/>
        <v>0</v>
      </c>
      <c r="J1564" s="340">
        <f t="shared" si="1557"/>
        <v>0</v>
      </c>
      <c r="K1564" s="340">
        <v>48.66</v>
      </c>
      <c r="L1564" s="340">
        <v>25.65</v>
      </c>
      <c r="M1564" s="340">
        <f t="shared" ref="M1564:M1592" si="1563">SUM(K1564,L1564)</f>
        <v>74.31</v>
      </c>
      <c r="N1564" s="340">
        <v>23.01</v>
      </c>
      <c r="O1564" s="342">
        <f t="shared" ref="O1564:O1593" si="1564">+N1564/M1564*100</f>
        <v>30.964876867178038</v>
      </c>
      <c r="P1564" s="340">
        <f t="shared" si="1558"/>
        <v>51.3</v>
      </c>
      <c r="Q1564" s="340">
        <v>14.07</v>
      </c>
      <c r="R1564" s="340">
        <v>8.5500000000000007</v>
      </c>
      <c r="S1564" s="340">
        <f t="shared" ref="S1564:S1592" si="1565">SUM(Q1564,R1564)</f>
        <v>22.62</v>
      </c>
      <c r="T1564" s="340">
        <v>14.85</v>
      </c>
      <c r="U1564" s="342">
        <f>T1564/S1564*100</f>
        <v>65.649867374005296</v>
      </c>
      <c r="V1564" s="340">
        <f t="shared" ref="V1564:V1592" si="1566">S1564-T1564</f>
        <v>7.7700000000000014</v>
      </c>
      <c r="W1564" s="340">
        <v>2.1999999999999993</v>
      </c>
      <c r="X1564" s="340">
        <v>1.4</v>
      </c>
      <c r="Y1564" s="340">
        <f t="shared" si="1559"/>
        <v>3.5999999999999992</v>
      </c>
      <c r="Z1564" s="340">
        <v>2.2000000000000002</v>
      </c>
      <c r="AA1564" s="342">
        <f t="shared" ref="AA1564:AA1593" si="1567">IF(Z1564&lt;&gt;0,(Z1564/Y1564*100),0)</f>
        <v>61.111111111111128</v>
      </c>
      <c r="AB1564" s="340">
        <f t="shared" ref="AB1564:AB1592" si="1568">Y1564-Z1564</f>
        <v>1.399999999999999</v>
      </c>
      <c r="AC1564" s="174">
        <v>142.74</v>
      </c>
      <c r="AD1564" s="67">
        <v>236.30572000000001</v>
      </c>
      <c r="AE1564" s="174">
        <f t="shared" ref="AE1564:AE1592" si="1569">SUM(AC1564:AD1564)</f>
        <v>379.04572000000002</v>
      </c>
      <c r="AF1564" s="174">
        <v>156.37</v>
      </c>
      <c r="AG1564" s="173">
        <f t="shared" ref="AG1564:AG1592" si="1570">IF(AF1564&lt;&gt;"", AF1564/AE1564*100, 0)</f>
        <v>41.253598642401244</v>
      </c>
      <c r="AH1564" s="174">
        <f t="shared" ref="AH1564:AH1592" si="1571">AE1564-AF1564</f>
        <v>222.67572000000001</v>
      </c>
      <c r="AI1564" s="174">
        <v>378.39</v>
      </c>
      <c r="AJ1564" s="174">
        <v>389.44497999999999</v>
      </c>
      <c r="AK1564" s="174">
        <f t="shared" ref="AK1564:AK1592" si="1572">SUM(AI1564:AJ1564)</f>
        <v>767.83497999999997</v>
      </c>
      <c r="AL1564" s="174">
        <v>166.23</v>
      </c>
      <c r="AM1564" s="173">
        <f t="shared" ref="AM1564:AM1592" si="1573">IF(AL1564&lt;&gt;0,(AL1564/AK1564*100),0)</f>
        <v>21.649183005442133</v>
      </c>
      <c r="AN1564" s="174">
        <f t="shared" ref="AN1564:AN1592" si="1574">AK1564-AL1564</f>
        <v>601.60497999999995</v>
      </c>
      <c r="AO1564" s="174">
        <v>334.06700000000012</v>
      </c>
      <c r="AP1564" s="174">
        <v>361.04942</v>
      </c>
      <c r="AQ1564" s="174">
        <f t="shared" ref="AQ1564:AQ1592" si="1575">SUM(AO1564:AP1564)</f>
        <v>695.11642000000006</v>
      </c>
      <c r="AR1564" s="174">
        <v>132.55000000000001</v>
      </c>
      <c r="AS1564" s="173">
        <f t="shared" ref="AS1564:AS1593" si="1576">IF(AR1564&lt;&gt;0,(AR1564/AQ1564*100),0)</f>
        <v>19.068748224937629</v>
      </c>
      <c r="AT1564" s="174">
        <f t="shared" ref="AT1564:AT1592" si="1577">AQ1564-AR1564</f>
        <v>562.56642000000011</v>
      </c>
      <c r="AU1564" s="174">
        <v>0</v>
      </c>
      <c r="AV1564" s="57"/>
      <c r="AW1564" s="174">
        <f t="shared" ref="AW1564:AW1592" si="1578">SUM(AU1564:AV1564)</f>
        <v>0</v>
      </c>
      <c r="AX1564" s="174"/>
      <c r="AY1564" s="173">
        <f t="shared" ref="AY1564:AY1593" si="1579">IF(AX1564&lt;&gt;0,(AX1564/AW1564*100),0)</f>
        <v>0</v>
      </c>
      <c r="AZ1564" s="174">
        <f t="shared" ref="AZ1564:AZ1592" si="1580">AW1564-AX1564</f>
        <v>0</v>
      </c>
      <c r="BA1564" s="174">
        <v>0</v>
      </c>
      <c r="BB1564" s="174">
        <v>0</v>
      </c>
      <c r="BC1564" s="174">
        <f t="shared" ref="BC1564:BC1592" si="1581">SUM(BA1564:BB1564)</f>
        <v>0</v>
      </c>
      <c r="BD1564" s="174"/>
      <c r="BE1564" s="173">
        <f t="shared" ref="BE1564:BE1593" si="1582">IF(BD1564&lt;&gt;0,(BD1564/BC1564*100),0)</f>
        <v>0</v>
      </c>
      <c r="BF1564" s="174">
        <f t="shared" ref="BF1564:BF1592" si="1583">BC1564-BD1564</f>
        <v>0</v>
      </c>
      <c r="BG1564" s="176">
        <f t="shared" si="1560"/>
        <v>920.12700000000018</v>
      </c>
      <c r="BH1564" s="176">
        <f t="shared" si="1560"/>
        <v>1022.40012</v>
      </c>
      <c r="BI1564" s="176">
        <f t="shared" ref="BI1564:BI1592" si="1584">SUM(BG1564:BH1564)</f>
        <v>1942.5271200000002</v>
      </c>
      <c r="BJ1564" s="176">
        <f t="shared" si="1561"/>
        <v>495.21000000000004</v>
      </c>
      <c r="BK1564" s="177">
        <f t="shared" ref="BK1564:BK1593" si="1585">IF(BJ1564&lt;&gt;0,(BJ1564/BI1564*100),0)</f>
        <v>25.493080374599863</v>
      </c>
      <c r="BL1564" s="176">
        <f t="shared" ref="BL1564:BL1592" si="1586">BI1564-BJ1564</f>
        <v>1447.3171200000002</v>
      </c>
    </row>
    <row r="1565" spans="1:64" ht="20.25" x14ac:dyDescent="0.3">
      <c r="A1565" s="17"/>
      <c r="B1565" s="17"/>
      <c r="C1565" s="232">
        <v>3</v>
      </c>
      <c r="D1565" s="239" t="s">
        <v>18</v>
      </c>
      <c r="E1565" s="340">
        <v>0.90799999999999947</v>
      </c>
      <c r="F1565" s="341"/>
      <c r="G1565" s="340">
        <f t="shared" si="1562"/>
        <v>0.90799999999999947</v>
      </c>
      <c r="H1565" s="340">
        <v>0.91</v>
      </c>
      <c r="I1565" s="342">
        <f t="shared" si="1556"/>
        <v>100.22026431718068</v>
      </c>
      <c r="J1565" s="340">
        <f t="shared" si="1557"/>
        <v>-2.0000000000005569E-3</v>
      </c>
      <c r="K1565" s="340">
        <v>61.420000000000009</v>
      </c>
      <c r="L1565" s="340">
        <v>26.01</v>
      </c>
      <c r="M1565" s="340">
        <f t="shared" si="1563"/>
        <v>87.43</v>
      </c>
      <c r="N1565" s="340">
        <v>56.21</v>
      </c>
      <c r="O1565" s="342">
        <f t="shared" si="1564"/>
        <v>64.291433146517207</v>
      </c>
      <c r="P1565" s="340">
        <f t="shared" si="1558"/>
        <v>31.220000000000006</v>
      </c>
      <c r="Q1565" s="340">
        <v>13.780000000000001</v>
      </c>
      <c r="R1565" s="340">
        <v>8.67</v>
      </c>
      <c r="S1565" s="340">
        <f t="shared" si="1565"/>
        <v>22.450000000000003</v>
      </c>
      <c r="T1565" s="340">
        <v>16.86</v>
      </c>
      <c r="U1565" s="342">
        <f t="shared" ref="U1565:U1593" si="1587">T1565/S1565*100</f>
        <v>75.100222717149208</v>
      </c>
      <c r="V1565" s="340">
        <f t="shared" si="1566"/>
        <v>5.5900000000000034</v>
      </c>
      <c r="W1565" s="340">
        <v>1.1999999999999997</v>
      </c>
      <c r="X1565" s="340">
        <v>1.2</v>
      </c>
      <c r="Y1565" s="340">
        <f t="shared" si="1559"/>
        <v>2.3999999999999995</v>
      </c>
      <c r="Z1565" s="340">
        <v>2.4</v>
      </c>
      <c r="AA1565" s="342">
        <f t="shared" si="1567"/>
        <v>100.00000000000003</v>
      </c>
      <c r="AB1565" s="340">
        <f t="shared" si="1568"/>
        <v>0</v>
      </c>
      <c r="AC1565" s="174">
        <v>87.910000000000011</v>
      </c>
      <c r="AD1565" s="67">
        <v>202.54776000000001</v>
      </c>
      <c r="AE1565" s="174">
        <f t="shared" si="1569"/>
        <v>290.45776000000001</v>
      </c>
      <c r="AF1565" s="174">
        <v>225.33</v>
      </c>
      <c r="AG1565" s="173">
        <f t="shared" si="1570"/>
        <v>77.577545182473358</v>
      </c>
      <c r="AH1565" s="174">
        <f t="shared" si="1571"/>
        <v>65.127759999999995</v>
      </c>
      <c r="AI1565" s="174">
        <v>431.35800000000006</v>
      </c>
      <c r="AJ1565" s="174">
        <v>422.37952000000001</v>
      </c>
      <c r="AK1565" s="174">
        <f t="shared" si="1572"/>
        <v>853.73752000000013</v>
      </c>
      <c r="AL1565" s="174">
        <v>456.5</v>
      </c>
      <c r="AM1565" s="173">
        <f t="shared" si="1573"/>
        <v>53.470766987024298</v>
      </c>
      <c r="AN1565" s="174">
        <f t="shared" si="1574"/>
        <v>397.23752000000013</v>
      </c>
      <c r="AO1565" s="174">
        <v>482.77400000000011</v>
      </c>
      <c r="AP1565" s="174">
        <v>389.70006000000001</v>
      </c>
      <c r="AQ1565" s="174">
        <f t="shared" si="1575"/>
        <v>872.47406000000012</v>
      </c>
      <c r="AR1565" s="174">
        <v>567.12</v>
      </c>
      <c r="AS1565" s="173">
        <f t="shared" si="1576"/>
        <v>65.001359467351946</v>
      </c>
      <c r="AT1565" s="174">
        <f t="shared" si="1577"/>
        <v>305.35406000000012</v>
      </c>
      <c r="AU1565" s="174">
        <v>1.2400000000000002</v>
      </c>
      <c r="AV1565" s="57"/>
      <c r="AW1565" s="174">
        <f t="shared" si="1578"/>
        <v>1.2400000000000002</v>
      </c>
      <c r="AX1565" s="174">
        <v>1.24</v>
      </c>
      <c r="AY1565" s="173">
        <f t="shared" si="1579"/>
        <v>99.999999999999972</v>
      </c>
      <c r="AZ1565" s="174">
        <f t="shared" si="1580"/>
        <v>0</v>
      </c>
      <c r="BA1565" s="174">
        <v>13.730000000000004</v>
      </c>
      <c r="BB1565" s="174">
        <v>11.513450000000001</v>
      </c>
      <c r="BC1565" s="174">
        <f t="shared" si="1581"/>
        <v>25.243450000000003</v>
      </c>
      <c r="BD1565" s="174">
        <v>20</v>
      </c>
      <c r="BE1565" s="173">
        <f t="shared" si="1582"/>
        <v>79.228473128672974</v>
      </c>
      <c r="BF1565" s="174">
        <f t="shared" si="1583"/>
        <v>5.2434500000000028</v>
      </c>
      <c r="BG1565" s="176">
        <f t="shared" si="1560"/>
        <v>1094.3200000000002</v>
      </c>
      <c r="BH1565" s="176">
        <f t="shared" si="1560"/>
        <v>1062.02079</v>
      </c>
      <c r="BI1565" s="176">
        <f t="shared" si="1584"/>
        <v>2156.3407900000002</v>
      </c>
      <c r="BJ1565" s="176">
        <f t="shared" si="1561"/>
        <v>1346.57</v>
      </c>
      <c r="BK1565" s="177">
        <f t="shared" si="1585"/>
        <v>62.446993826054729</v>
      </c>
      <c r="BL1565" s="176">
        <f t="shared" si="1586"/>
        <v>809.77079000000026</v>
      </c>
    </row>
    <row r="1566" spans="1:64" ht="20.25" x14ac:dyDescent="0.3">
      <c r="A1566" s="17"/>
      <c r="B1566" s="17"/>
      <c r="C1566" s="232">
        <v>4</v>
      </c>
      <c r="D1566" s="239" t="s">
        <v>19</v>
      </c>
      <c r="E1566" s="340">
        <v>4.0000000000013358E-3</v>
      </c>
      <c r="F1566" s="341"/>
      <c r="G1566" s="340">
        <f t="shared" si="1562"/>
        <v>4.0000000000013358E-3</v>
      </c>
      <c r="H1566" s="340"/>
      <c r="I1566" s="342">
        <f t="shared" si="1556"/>
        <v>0</v>
      </c>
      <c r="J1566" s="340">
        <f t="shared" si="1557"/>
        <v>4.0000000000013358E-3</v>
      </c>
      <c r="K1566" s="340">
        <v>26.83</v>
      </c>
      <c r="L1566" s="340">
        <v>22.32</v>
      </c>
      <c r="M1566" s="340">
        <f t="shared" si="1563"/>
        <v>49.15</v>
      </c>
      <c r="N1566" s="340">
        <v>27.47</v>
      </c>
      <c r="O1566" s="342">
        <f t="shared" si="1564"/>
        <v>55.890132248219736</v>
      </c>
      <c r="P1566" s="340">
        <f t="shared" si="1558"/>
        <v>21.68</v>
      </c>
      <c r="Q1566" s="340">
        <v>7.8900000000000006</v>
      </c>
      <c r="R1566" s="340">
        <v>7.44</v>
      </c>
      <c r="S1566" s="340">
        <f t="shared" si="1565"/>
        <v>15.330000000000002</v>
      </c>
      <c r="T1566" s="340">
        <v>11.11</v>
      </c>
      <c r="U1566" s="342">
        <f t="shared" si="1587"/>
        <v>72.472276581865614</v>
      </c>
      <c r="V1566" s="340">
        <f t="shared" si="1566"/>
        <v>4.2200000000000024</v>
      </c>
      <c r="W1566" s="340">
        <v>1.5</v>
      </c>
      <c r="X1566" s="340">
        <v>1.2</v>
      </c>
      <c r="Y1566" s="340">
        <f t="shared" si="1559"/>
        <v>2.7</v>
      </c>
      <c r="Z1566" s="340">
        <v>2.35</v>
      </c>
      <c r="AA1566" s="342">
        <f t="shared" si="1567"/>
        <v>87.037037037037038</v>
      </c>
      <c r="AB1566" s="340">
        <f t="shared" si="1568"/>
        <v>0.35000000000000009</v>
      </c>
      <c r="AC1566" s="174">
        <v>99.220000000000013</v>
      </c>
      <c r="AD1566" s="67">
        <v>202.54776000000001</v>
      </c>
      <c r="AE1566" s="174">
        <f t="shared" si="1569"/>
        <v>301.76776000000001</v>
      </c>
      <c r="AF1566" s="174">
        <v>127.97</v>
      </c>
      <c r="AG1566" s="173">
        <f t="shared" si="1570"/>
        <v>42.40678328261442</v>
      </c>
      <c r="AH1566" s="174">
        <f t="shared" si="1571"/>
        <v>173.79776000000001</v>
      </c>
      <c r="AI1566" s="174">
        <v>435.60599999999999</v>
      </c>
      <c r="AJ1566" s="174">
        <v>347.50721999999996</v>
      </c>
      <c r="AK1566" s="174">
        <f t="shared" si="1572"/>
        <v>783.11321999999996</v>
      </c>
      <c r="AL1566" s="174">
        <v>214.22</v>
      </c>
      <c r="AM1566" s="173">
        <f t="shared" si="1573"/>
        <v>27.354920658854414</v>
      </c>
      <c r="AN1566" s="174">
        <f t="shared" si="1574"/>
        <v>568.89321999999993</v>
      </c>
      <c r="AO1566" s="174">
        <v>349.67500000000007</v>
      </c>
      <c r="AP1566" s="174">
        <v>321.41143999999997</v>
      </c>
      <c r="AQ1566" s="174">
        <f t="shared" si="1575"/>
        <v>671.08644000000004</v>
      </c>
      <c r="AR1566" s="174">
        <v>232.85</v>
      </c>
      <c r="AS1566" s="173">
        <f t="shared" si="1576"/>
        <v>34.697467587036925</v>
      </c>
      <c r="AT1566" s="174">
        <f t="shared" si="1577"/>
        <v>438.23644000000002</v>
      </c>
      <c r="AU1566" s="174">
        <v>0</v>
      </c>
      <c r="AV1566" s="57"/>
      <c r="AW1566" s="174">
        <f t="shared" si="1578"/>
        <v>0</v>
      </c>
      <c r="AX1566" s="174"/>
      <c r="AY1566" s="173">
        <f t="shared" si="1579"/>
        <v>0</v>
      </c>
      <c r="AZ1566" s="174">
        <f t="shared" si="1580"/>
        <v>0</v>
      </c>
      <c r="BA1566" s="174">
        <v>0</v>
      </c>
      <c r="BB1566" s="174">
        <v>0</v>
      </c>
      <c r="BC1566" s="174">
        <f t="shared" si="1581"/>
        <v>0</v>
      </c>
      <c r="BD1566" s="174"/>
      <c r="BE1566" s="173">
        <f t="shared" si="1582"/>
        <v>0</v>
      </c>
      <c r="BF1566" s="174">
        <f t="shared" si="1583"/>
        <v>0</v>
      </c>
      <c r="BG1566" s="176">
        <f t="shared" si="1560"/>
        <v>920.72500000000014</v>
      </c>
      <c r="BH1566" s="176">
        <f t="shared" si="1560"/>
        <v>902.42641999999989</v>
      </c>
      <c r="BI1566" s="176">
        <f t="shared" si="1584"/>
        <v>1823.1514200000001</v>
      </c>
      <c r="BJ1566" s="176">
        <f t="shared" si="1561"/>
        <v>615.97</v>
      </c>
      <c r="BK1566" s="177">
        <f t="shared" si="1585"/>
        <v>33.786003358953039</v>
      </c>
      <c r="BL1566" s="176">
        <f t="shared" si="1586"/>
        <v>1207.1814200000001</v>
      </c>
    </row>
    <row r="1567" spans="1:64" ht="20.25" x14ac:dyDescent="0.3">
      <c r="A1567" s="17"/>
      <c r="B1567" s="17"/>
      <c r="C1567" s="232">
        <v>5</v>
      </c>
      <c r="D1567" s="239" t="s">
        <v>20</v>
      </c>
      <c r="E1567" s="340">
        <v>4.0000000000004476E-3</v>
      </c>
      <c r="F1567" s="341"/>
      <c r="G1567" s="340">
        <f t="shared" si="1562"/>
        <v>4.0000000000004476E-3</v>
      </c>
      <c r="H1567" s="340"/>
      <c r="I1567" s="342">
        <f t="shared" si="1556"/>
        <v>0</v>
      </c>
      <c r="J1567" s="340">
        <f t="shared" si="1557"/>
        <v>4.0000000000004476E-3</v>
      </c>
      <c r="K1567" s="340">
        <v>30.950000000000003</v>
      </c>
      <c r="L1567" s="340">
        <v>17.37</v>
      </c>
      <c r="M1567" s="340">
        <f t="shared" si="1563"/>
        <v>48.320000000000007</v>
      </c>
      <c r="N1567" s="340">
        <v>30.95</v>
      </c>
      <c r="O1567" s="342">
        <f t="shared" si="1564"/>
        <v>64.052152317880783</v>
      </c>
      <c r="P1567" s="340">
        <f t="shared" si="1558"/>
        <v>17.370000000000008</v>
      </c>
      <c r="Q1567" s="340">
        <v>9.14</v>
      </c>
      <c r="R1567" s="340">
        <v>5.79</v>
      </c>
      <c r="S1567" s="340">
        <f t="shared" si="1565"/>
        <v>14.93</v>
      </c>
      <c r="T1567" s="340">
        <v>14</v>
      </c>
      <c r="U1567" s="342">
        <f t="shared" si="1587"/>
        <v>93.770931011386466</v>
      </c>
      <c r="V1567" s="340">
        <f t="shared" si="1566"/>
        <v>0.92999999999999972</v>
      </c>
      <c r="W1567" s="340">
        <v>1.0899999999999999</v>
      </c>
      <c r="X1567" s="340">
        <v>0.7</v>
      </c>
      <c r="Y1567" s="340">
        <f t="shared" si="1559"/>
        <v>1.7899999999999998</v>
      </c>
      <c r="Z1567" s="340">
        <v>1.79</v>
      </c>
      <c r="AA1567" s="342">
        <f t="shared" si="1567"/>
        <v>100.00000000000003</v>
      </c>
      <c r="AB1567" s="340">
        <f t="shared" si="1568"/>
        <v>0</v>
      </c>
      <c r="AC1567" s="174">
        <v>61.689999999999991</v>
      </c>
      <c r="AD1567" s="67">
        <v>118.15286</v>
      </c>
      <c r="AE1567" s="174">
        <f t="shared" si="1569"/>
        <v>179.84286</v>
      </c>
      <c r="AF1567" s="174">
        <v>149.09</v>
      </c>
      <c r="AG1567" s="173">
        <f t="shared" si="1570"/>
        <v>82.900149608385902</v>
      </c>
      <c r="AH1567" s="174">
        <f t="shared" si="1571"/>
        <v>30.752859999999998</v>
      </c>
      <c r="AI1567" s="174">
        <v>315.54599999999994</v>
      </c>
      <c r="AJ1567" s="174">
        <v>281.38767999999999</v>
      </c>
      <c r="AK1567" s="174">
        <f t="shared" si="1572"/>
        <v>596.93367999999987</v>
      </c>
      <c r="AL1567" s="174">
        <v>516.5</v>
      </c>
      <c r="AM1567" s="173">
        <f t="shared" si="1573"/>
        <v>86.525524912583279</v>
      </c>
      <c r="AN1567" s="174">
        <f t="shared" si="1574"/>
        <v>80.433679999999868</v>
      </c>
      <c r="AO1567" s="174">
        <v>369.98899999999998</v>
      </c>
      <c r="AP1567" s="174">
        <v>259.46447999999998</v>
      </c>
      <c r="AQ1567" s="174">
        <f t="shared" si="1575"/>
        <v>629.4534799999999</v>
      </c>
      <c r="AR1567" s="174">
        <v>571.16999999999996</v>
      </c>
      <c r="AS1567" s="173">
        <f t="shared" si="1576"/>
        <v>90.740621530919171</v>
      </c>
      <c r="AT1567" s="174">
        <f t="shared" si="1577"/>
        <v>58.28347999999994</v>
      </c>
      <c r="AU1567" s="174">
        <v>0</v>
      </c>
      <c r="AV1567" s="57"/>
      <c r="AW1567" s="174">
        <f t="shared" si="1578"/>
        <v>0</v>
      </c>
      <c r="AX1567" s="174"/>
      <c r="AY1567" s="173">
        <f t="shared" si="1579"/>
        <v>0</v>
      </c>
      <c r="AZ1567" s="174">
        <f t="shared" si="1580"/>
        <v>0</v>
      </c>
      <c r="BA1567" s="174">
        <v>0</v>
      </c>
      <c r="BB1567" s="174">
        <v>0</v>
      </c>
      <c r="BC1567" s="174">
        <f t="shared" si="1581"/>
        <v>0</v>
      </c>
      <c r="BD1567" s="174"/>
      <c r="BE1567" s="173">
        <f t="shared" si="1582"/>
        <v>0</v>
      </c>
      <c r="BF1567" s="174">
        <f t="shared" si="1583"/>
        <v>0</v>
      </c>
      <c r="BG1567" s="176">
        <f t="shared" si="1560"/>
        <v>788.40899999999988</v>
      </c>
      <c r="BH1567" s="176">
        <f t="shared" si="1560"/>
        <v>682.86502000000007</v>
      </c>
      <c r="BI1567" s="176">
        <f t="shared" si="1584"/>
        <v>1471.2740199999998</v>
      </c>
      <c r="BJ1567" s="176">
        <f t="shared" si="1561"/>
        <v>1283.4999999999998</v>
      </c>
      <c r="BK1567" s="177">
        <f t="shared" si="1585"/>
        <v>87.237318307299404</v>
      </c>
      <c r="BL1567" s="176">
        <f t="shared" si="1586"/>
        <v>187.77402000000006</v>
      </c>
    </row>
    <row r="1568" spans="1:64" ht="20.25" x14ac:dyDescent="0.3">
      <c r="A1568" s="17"/>
      <c r="B1568" s="17"/>
      <c r="C1568" s="232">
        <v>6</v>
      </c>
      <c r="D1568" s="239" t="s">
        <v>21</v>
      </c>
      <c r="E1568" s="340">
        <v>2.0000000000002238E-3</v>
      </c>
      <c r="F1568" s="341"/>
      <c r="G1568" s="340">
        <f t="shared" si="1562"/>
        <v>2.0000000000002238E-3</v>
      </c>
      <c r="H1568" s="340"/>
      <c r="I1568" s="342">
        <f t="shared" si="1556"/>
        <v>0</v>
      </c>
      <c r="J1568" s="340">
        <f t="shared" si="1557"/>
        <v>2.0000000000002238E-3</v>
      </c>
      <c r="K1568" s="340">
        <v>16.21</v>
      </c>
      <c r="L1568" s="340">
        <v>5.67</v>
      </c>
      <c r="M1568" s="340">
        <f t="shared" si="1563"/>
        <v>21.880000000000003</v>
      </c>
      <c r="N1568" s="340"/>
      <c r="O1568" s="342">
        <f t="shared" si="1564"/>
        <v>0</v>
      </c>
      <c r="P1568" s="340">
        <f t="shared" si="1558"/>
        <v>21.880000000000003</v>
      </c>
      <c r="Q1568" s="340">
        <v>5.8100000000000005</v>
      </c>
      <c r="R1568" s="340">
        <v>1.89</v>
      </c>
      <c r="S1568" s="340">
        <f t="shared" si="1565"/>
        <v>7.7</v>
      </c>
      <c r="T1568" s="340">
        <v>3.74</v>
      </c>
      <c r="U1568" s="342">
        <f t="shared" si="1587"/>
        <v>48.571428571428569</v>
      </c>
      <c r="V1568" s="340">
        <f t="shared" si="1566"/>
        <v>3.96</v>
      </c>
      <c r="W1568" s="340">
        <v>0.95</v>
      </c>
      <c r="X1568" s="340">
        <v>0.3</v>
      </c>
      <c r="Y1568" s="340">
        <f t="shared" si="1559"/>
        <v>1.25</v>
      </c>
      <c r="Z1568" s="340">
        <v>0.78</v>
      </c>
      <c r="AA1568" s="342">
        <f t="shared" si="1567"/>
        <v>62.4</v>
      </c>
      <c r="AB1568" s="340">
        <f t="shared" si="1568"/>
        <v>0.47</v>
      </c>
      <c r="AC1568" s="174">
        <v>47.77</v>
      </c>
      <c r="AD1568" s="67">
        <v>50.636940000000003</v>
      </c>
      <c r="AE1568" s="174">
        <f t="shared" si="1569"/>
        <v>98.406940000000006</v>
      </c>
      <c r="AF1568" s="174"/>
      <c r="AG1568" s="173">
        <f t="shared" si="1570"/>
        <v>0</v>
      </c>
      <c r="AH1568" s="174">
        <f t="shared" si="1571"/>
        <v>98.406940000000006</v>
      </c>
      <c r="AI1568" s="174">
        <v>225.24599999999998</v>
      </c>
      <c r="AJ1568" s="174">
        <v>90.579800000000006</v>
      </c>
      <c r="AK1568" s="174">
        <f t="shared" si="1572"/>
        <v>315.82579999999996</v>
      </c>
      <c r="AL1568" s="174">
        <v>203.62</v>
      </c>
      <c r="AM1568" s="173">
        <f t="shared" si="1573"/>
        <v>64.472250208817655</v>
      </c>
      <c r="AN1568" s="174">
        <f t="shared" si="1574"/>
        <v>112.20579999999995</v>
      </c>
      <c r="AO1568" s="174">
        <v>243.72399999999999</v>
      </c>
      <c r="AP1568" s="174">
        <v>83.555140000000009</v>
      </c>
      <c r="AQ1568" s="174">
        <f t="shared" si="1575"/>
        <v>327.27913999999998</v>
      </c>
      <c r="AR1568" s="174">
        <v>147.51</v>
      </c>
      <c r="AS1568" s="173">
        <f t="shared" si="1576"/>
        <v>45.071616846707677</v>
      </c>
      <c r="AT1568" s="174">
        <f t="shared" si="1577"/>
        <v>179.76913999999999</v>
      </c>
      <c r="AU1568" s="174">
        <v>0</v>
      </c>
      <c r="AV1568" s="57"/>
      <c r="AW1568" s="174">
        <f t="shared" si="1578"/>
        <v>0</v>
      </c>
      <c r="AX1568" s="174"/>
      <c r="AY1568" s="173">
        <f t="shared" si="1579"/>
        <v>0</v>
      </c>
      <c r="AZ1568" s="174">
        <f t="shared" si="1580"/>
        <v>0</v>
      </c>
      <c r="BA1568" s="174">
        <v>0</v>
      </c>
      <c r="BB1568" s="174">
        <v>0</v>
      </c>
      <c r="BC1568" s="174">
        <f t="shared" si="1581"/>
        <v>0</v>
      </c>
      <c r="BD1568" s="174"/>
      <c r="BE1568" s="173">
        <f t="shared" si="1582"/>
        <v>0</v>
      </c>
      <c r="BF1568" s="174">
        <f t="shared" si="1583"/>
        <v>0</v>
      </c>
      <c r="BG1568" s="176">
        <f t="shared" si="1560"/>
        <v>539.71199999999999</v>
      </c>
      <c r="BH1568" s="176">
        <f t="shared" si="1560"/>
        <v>232.63188000000002</v>
      </c>
      <c r="BI1568" s="176">
        <f t="shared" si="1584"/>
        <v>772.34388000000001</v>
      </c>
      <c r="BJ1568" s="176">
        <f t="shared" si="1561"/>
        <v>355.65</v>
      </c>
      <c r="BK1568" s="177">
        <f t="shared" si="1585"/>
        <v>46.048141146661251</v>
      </c>
      <c r="BL1568" s="176">
        <f t="shared" si="1586"/>
        <v>416.69388000000004</v>
      </c>
    </row>
    <row r="1569" spans="1:64" ht="20.25" x14ac:dyDescent="0.3">
      <c r="A1569" s="17"/>
      <c r="B1569" s="17"/>
      <c r="C1569" s="232">
        <v>7</v>
      </c>
      <c r="D1569" s="239" t="s">
        <v>22</v>
      </c>
      <c r="E1569" s="340">
        <v>0</v>
      </c>
      <c r="F1569" s="341"/>
      <c r="G1569" s="340">
        <f t="shared" si="1562"/>
        <v>0</v>
      </c>
      <c r="H1569" s="340"/>
      <c r="I1569" s="342">
        <f t="shared" si="1556"/>
        <v>0</v>
      </c>
      <c r="J1569" s="340">
        <f t="shared" si="1557"/>
        <v>0</v>
      </c>
      <c r="K1569" s="340">
        <v>101.72</v>
      </c>
      <c r="L1569" s="340">
        <v>30.78</v>
      </c>
      <c r="M1569" s="340">
        <f t="shared" si="1563"/>
        <v>132.5</v>
      </c>
      <c r="N1569" s="340">
        <v>48.94</v>
      </c>
      <c r="O1569" s="342">
        <f t="shared" si="1564"/>
        <v>36.935849056603772</v>
      </c>
      <c r="P1569" s="340">
        <f t="shared" si="1558"/>
        <v>83.56</v>
      </c>
      <c r="Q1569" s="340">
        <v>21.5</v>
      </c>
      <c r="R1569" s="340">
        <v>10.26</v>
      </c>
      <c r="S1569" s="340">
        <f t="shared" si="1565"/>
        <v>31.759999999999998</v>
      </c>
      <c r="T1569" s="340">
        <v>20.059999999999999</v>
      </c>
      <c r="U1569" s="342">
        <f t="shared" si="1587"/>
        <v>63.161209068010074</v>
      </c>
      <c r="V1569" s="340">
        <f t="shared" si="1566"/>
        <v>11.7</v>
      </c>
      <c r="W1569" s="340">
        <v>4.2399999999999993</v>
      </c>
      <c r="X1569" s="340">
        <v>1.4</v>
      </c>
      <c r="Y1569" s="340">
        <f t="shared" si="1559"/>
        <v>5.6399999999999988</v>
      </c>
      <c r="Z1569" s="340">
        <v>2.09</v>
      </c>
      <c r="AA1569" s="342">
        <f t="shared" si="1567"/>
        <v>37.056737588652489</v>
      </c>
      <c r="AB1569" s="340">
        <f t="shared" si="1568"/>
        <v>3.5499999999999989</v>
      </c>
      <c r="AC1569" s="174">
        <v>222.93</v>
      </c>
      <c r="AD1569" s="67">
        <v>236.30572000000001</v>
      </c>
      <c r="AE1569" s="174">
        <f t="shared" si="1569"/>
        <v>459.23572000000001</v>
      </c>
      <c r="AF1569" s="174">
        <v>108.67</v>
      </c>
      <c r="AG1569" s="173">
        <f t="shared" si="1570"/>
        <v>23.663228984017184</v>
      </c>
      <c r="AH1569" s="174">
        <f t="shared" si="1571"/>
        <v>350.56572</v>
      </c>
      <c r="AI1569" s="174">
        <v>721.65400000000011</v>
      </c>
      <c r="AJ1569" s="174">
        <v>480.56484</v>
      </c>
      <c r="AK1569" s="174">
        <f t="shared" si="1572"/>
        <v>1202.21884</v>
      </c>
      <c r="AL1569" s="174">
        <v>645.34</v>
      </c>
      <c r="AM1569" s="173">
        <f t="shared" si="1573"/>
        <v>53.679078927094501</v>
      </c>
      <c r="AN1569" s="174">
        <f t="shared" si="1574"/>
        <v>556.87883999999997</v>
      </c>
      <c r="AO1569" s="174">
        <v>616.36299999999994</v>
      </c>
      <c r="AP1569" s="174">
        <v>444.40565999999995</v>
      </c>
      <c r="AQ1569" s="174">
        <f t="shared" si="1575"/>
        <v>1060.76866</v>
      </c>
      <c r="AR1569" s="174">
        <v>335.24</v>
      </c>
      <c r="AS1569" s="173">
        <f t="shared" si="1576"/>
        <v>31.603497788103962</v>
      </c>
      <c r="AT1569" s="174">
        <f t="shared" si="1577"/>
        <v>725.52865999999995</v>
      </c>
      <c r="AU1569" s="174">
        <v>0</v>
      </c>
      <c r="AV1569" s="57"/>
      <c r="AW1569" s="174">
        <f t="shared" si="1578"/>
        <v>0</v>
      </c>
      <c r="AX1569" s="174"/>
      <c r="AY1569" s="173">
        <f t="shared" si="1579"/>
        <v>0</v>
      </c>
      <c r="AZ1569" s="174">
        <f t="shared" si="1580"/>
        <v>0</v>
      </c>
      <c r="BA1569" s="174">
        <v>0</v>
      </c>
      <c r="BB1569" s="174">
        <v>0</v>
      </c>
      <c r="BC1569" s="174">
        <f t="shared" si="1581"/>
        <v>0</v>
      </c>
      <c r="BD1569" s="174"/>
      <c r="BE1569" s="173">
        <f t="shared" si="1582"/>
        <v>0</v>
      </c>
      <c r="BF1569" s="174">
        <f t="shared" si="1583"/>
        <v>0</v>
      </c>
      <c r="BG1569" s="176">
        <f t="shared" si="1560"/>
        <v>1688.4070000000002</v>
      </c>
      <c r="BH1569" s="176">
        <f t="shared" si="1560"/>
        <v>1203.71622</v>
      </c>
      <c r="BI1569" s="176">
        <f t="shared" si="1584"/>
        <v>2892.1232200000004</v>
      </c>
      <c r="BJ1569" s="176">
        <f t="shared" si="1561"/>
        <v>1160.3400000000001</v>
      </c>
      <c r="BK1569" s="177">
        <f t="shared" si="1585"/>
        <v>40.120697208744794</v>
      </c>
      <c r="BL1569" s="176">
        <f t="shared" si="1586"/>
        <v>1731.7832200000003</v>
      </c>
    </row>
    <row r="1570" spans="1:64" ht="20.25" x14ac:dyDescent="0.3">
      <c r="A1570" s="17">
        <v>2</v>
      </c>
      <c r="B1570" s="17"/>
      <c r="C1570" s="232">
        <v>8</v>
      </c>
      <c r="D1570" s="239" t="s">
        <v>23</v>
      </c>
      <c r="E1570" s="340">
        <v>1.9999999999997797E-3</v>
      </c>
      <c r="F1570" s="341"/>
      <c r="G1570" s="340">
        <f t="shared" si="1562"/>
        <v>1.9999999999997797E-3</v>
      </c>
      <c r="H1570" s="340"/>
      <c r="I1570" s="342">
        <f t="shared" si="1556"/>
        <v>0</v>
      </c>
      <c r="J1570" s="340">
        <f t="shared" si="1557"/>
        <v>1.9999999999997797E-3</v>
      </c>
      <c r="K1570" s="340">
        <v>16.290000000000003</v>
      </c>
      <c r="L1570" s="340">
        <v>5.4</v>
      </c>
      <c r="M1570" s="340">
        <f t="shared" si="1563"/>
        <v>21.690000000000005</v>
      </c>
      <c r="N1570" s="340">
        <v>17.350000000000001</v>
      </c>
      <c r="O1570" s="342">
        <f t="shared" si="1564"/>
        <v>79.990779160903642</v>
      </c>
      <c r="P1570" s="340">
        <f t="shared" si="1558"/>
        <v>4.3400000000000034</v>
      </c>
      <c r="Q1570" s="340">
        <v>3.9200000000000004</v>
      </c>
      <c r="R1570" s="340">
        <v>1.8</v>
      </c>
      <c r="S1570" s="340">
        <f t="shared" si="1565"/>
        <v>5.7200000000000006</v>
      </c>
      <c r="T1570" s="340">
        <v>4.57</v>
      </c>
      <c r="U1570" s="342">
        <f t="shared" si="1587"/>
        <v>79.895104895104893</v>
      </c>
      <c r="V1570" s="340">
        <f t="shared" si="1566"/>
        <v>1.1500000000000004</v>
      </c>
      <c r="W1570" s="340">
        <v>0.53999999999999992</v>
      </c>
      <c r="X1570" s="340">
        <v>0.3</v>
      </c>
      <c r="Y1570" s="340">
        <f t="shared" si="1559"/>
        <v>0.83999999999999986</v>
      </c>
      <c r="Z1570" s="340">
        <v>0.72</v>
      </c>
      <c r="AA1570" s="342">
        <f t="shared" si="1567"/>
        <v>85.714285714285722</v>
      </c>
      <c r="AB1570" s="340">
        <f t="shared" si="1568"/>
        <v>0.11999999999999988</v>
      </c>
      <c r="AC1570" s="174">
        <v>21.180000000000003</v>
      </c>
      <c r="AD1570" s="67">
        <v>50.636940000000003</v>
      </c>
      <c r="AE1570" s="174">
        <f t="shared" si="1569"/>
        <v>71.816940000000002</v>
      </c>
      <c r="AF1570" s="174">
        <v>42.65</v>
      </c>
      <c r="AG1570" s="173">
        <f t="shared" si="1570"/>
        <v>59.387102820031032</v>
      </c>
      <c r="AH1570" s="174">
        <f t="shared" si="1571"/>
        <v>29.166940000000004</v>
      </c>
      <c r="AI1570" s="174">
        <v>110.05000000000001</v>
      </c>
      <c r="AJ1570" s="174">
        <v>82.053520000000006</v>
      </c>
      <c r="AK1570" s="174">
        <f t="shared" si="1572"/>
        <v>192.10352</v>
      </c>
      <c r="AL1570" s="174">
        <v>122.71</v>
      </c>
      <c r="AM1570" s="173">
        <f t="shared" si="1573"/>
        <v>63.877017974475422</v>
      </c>
      <c r="AN1570" s="174">
        <f t="shared" si="1574"/>
        <v>69.393520000000009</v>
      </c>
      <c r="AO1570" s="174">
        <v>115.61099999999999</v>
      </c>
      <c r="AP1570" s="174">
        <v>76.058900000000008</v>
      </c>
      <c r="AQ1570" s="174">
        <f t="shared" si="1575"/>
        <v>191.66989999999998</v>
      </c>
      <c r="AR1570" s="174">
        <v>102.3</v>
      </c>
      <c r="AS1570" s="173">
        <f t="shared" si="1576"/>
        <v>53.373012663960282</v>
      </c>
      <c r="AT1570" s="174">
        <f t="shared" si="1577"/>
        <v>89.369899999999987</v>
      </c>
      <c r="AU1570" s="174">
        <v>0</v>
      </c>
      <c r="AV1570" s="57"/>
      <c r="AW1570" s="174">
        <f t="shared" si="1578"/>
        <v>0</v>
      </c>
      <c r="AX1570" s="174"/>
      <c r="AY1570" s="173">
        <f t="shared" si="1579"/>
        <v>0</v>
      </c>
      <c r="AZ1570" s="174">
        <f t="shared" si="1580"/>
        <v>0</v>
      </c>
      <c r="BA1570" s="174">
        <v>0</v>
      </c>
      <c r="BB1570" s="174">
        <v>0</v>
      </c>
      <c r="BC1570" s="174">
        <f t="shared" si="1581"/>
        <v>0</v>
      </c>
      <c r="BD1570" s="174"/>
      <c r="BE1570" s="173">
        <f t="shared" si="1582"/>
        <v>0</v>
      </c>
      <c r="BF1570" s="174">
        <f t="shared" si="1583"/>
        <v>0</v>
      </c>
      <c r="BG1570" s="176">
        <f t="shared" si="1560"/>
        <v>267.59300000000002</v>
      </c>
      <c r="BH1570" s="176">
        <f t="shared" si="1560"/>
        <v>216.24936000000002</v>
      </c>
      <c r="BI1570" s="176">
        <f t="shared" si="1584"/>
        <v>483.84236000000004</v>
      </c>
      <c r="BJ1570" s="176">
        <f t="shared" si="1561"/>
        <v>290.29999999999995</v>
      </c>
      <c r="BK1570" s="177">
        <f t="shared" si="1585"/>
        <v>59.998880627153007</v>
      </c>
      <c r="BL1570" s="176">
        <f t="shared" si="1586"/>
        <v>193.54236000000009</v>
      </c>
    </row>
    <row r="1571" spans="1:64" ht="20.25" x14ac:dyDescent="0.3">
      <c r="A1571" s="17"/>
      <c r="B1571" s="17"/>
      <c r="C1571" s="232">
        <v>9</v>
      </c>
      <c r="D1571" s="239" t="s">
        <v>24</v>
      </c>
      <c r="E1571" s="340">
        <v>1.9999999999988916E-3</v>
      </c>
      <c r="F1571" s="341"/>
      <c r="G1571" s="340">
        <f t="shared" si="1562"/>
        <v>1.9999999999988916E-3</v>
      </c>
      <c r="H1571" s="340"/>
      <c r="I1571" s="342">
        <f t="shared" si="1556"/>
        <v>0</v>
      </c>
      <c r="J1571" s="340">
        <f t="shared" si="1557"/>
        <v>1.9999999999988916E-3</v>
      </c>
      <c r="K1571" s="340">
        <v>32.340000000000003</v>
      </c>
      <c r="L1571" s="340">
        <v>17.91</v>
      </c>
      <c r="M1571" s="340">
        <f t="shared" si="1563"/>
        <v>50.25</v>
      </c>
      <c r="N1571" s="340">
        <v>33.68</v>
      </c>
      <c r="O1571" s="342">
        <f t="shared" si="1564"/>
        <v>67.024875621890544</v>
      </c>
      <c r="P1571" s="340">
        <f t="shared" si="1558"/>
        <v>16.57</v>
      </c>
      <c r="Q1571" s="340">
        <v>14.629999999999999</v>
      </c>
      <c r="R1571" s="340">
        <v>5.97</v>
      </c>
      <c r="S1571" s="340">
        <f t="shared" si="1565"/>
        <v>20.599999999999998</v>
      </c>
      <c r="T1571" s="340">
        <v>12.08</v>
      </c>
      <c r="U1571" s="342">
        <f t="shared" si="1587"/>
        <v>58.640776699029132</v>
      </c>
      <c r="V1571" s="340">
        <f t="shared" si="1566"/>
        <v>8.5199999999999978</v>
      </c>
      <c r="W1571" s="340">
        <v>0.8</v>
      </c>
      <c r="X1571" s="340">
        <v>0.8</v>
      </c>
      <c r="Y1571" s="340">
        <f t="shared" si="1559"/>
        <v>1.6</v>
      </c>
      <c r="Z1571" s="340">
        <v>0.95</v>
      </c>
      <c r="AA1571" s="342">
        <f t="shared" si="1567"/>
        <v>59.374999999999986</v>
      </c>
      <c r="AB1571" s="340">
        <f t="shared" si="1568"/>
        <v>0.65000000000000013</v>
      </c>
      <c r="AC1571" s="174">
        <v>127.39</v>
      </c>
      <c r="AD1571" s="67">
        <v>135.03183999999999</v>
      </c>
      <c r="AE1571" s="174">
        <f t="shared" si="1569"/>
        <v>262.42183999999997</v>
      </c>
      <c r="AF1571" s="174">
        <v>50.04</v>
      </c>
      <c r="AG1571" s="173">
        <f t="shared" si="1570"/>
        <v>19.06853484450837</v>
      </c>
      <c r="AH1571" s="174">
        <f t="shared" si="1571"/>
        <v>212.38183999999998</v>
      </c>
      <c r="AI1571" s="174">
        <v>380.43799999999999</v>
      </c>
      <c r="AJ1571" s="174">
        <v>277.88938000000002</v>
      </c>
      <c r="AK1571" s="174">
        <f t="shared" si="1572"/>
        <v>658.32737999999995</v>
      </c>
      <c r="AL1571" s="174">
        <v>404.68</v>
      </c>
      <c r="AM1571" s="173">
        <f t="shared" si="1573"/>
        <v>61.470935630840692</v>
      </c>
      <c r="AN1571" s="174">
        <f t="shared" si="1574"/>
        <v>253.64737999999994</v>
      </c>
      <c r="AO1571" s="174">
        <v>306.45300000000003</v>
      </c>
      <c r="AP1571" s="174">
        <v>257.05650000000003</v>
      </c>
      <c r="AQ1571" s="174">
        <f t="shared" si="1575"/>
        <v>563.50950000000012</v>
      </c>
      <c r="AR1571" s="174">
        <v>306.51</v>
      </c>
      <c r="AS1571" s="173">
        <f t="shared" si="1576"/>
        <v>54.393049274235828</v>
      </c>
      <c r="AT1571" s="174">
        <f t="shared" si="1577"/>
        <v>256.99950000000013</v>
      </c>
      <c r="AU1571" s="174">
        <v>0</v>
      </c>
      <c r="AV1571" s="57"/>
      <c r="AW1571" s="174">
        <f t="shared" si="1578"/>
        <v>0</v>
      </c>
      <c r="AX1571" s="174"/>
      <c r="AY1571" s="173">
        <f t="shared" si="1579"/>
        <v>0</v>
      </c>
      <c r="AZ1571" s="174">
        <f t="shared" si="1580"/>
        <v>0</v>
      </c>
      <c r="BA1571" s="174">
        <v>0</v>
      </c>
      <c r="BB1571" s="174">
        <v>0</v>
      </c>
      <c r="BC1571" s="174">
        <f t="shared" si="1581"/>
        <v>0</v>
      </c>
      <c r="BD1571" s="174"/>
      <c r="BE1571" s="173">
        <f t="shared" si="1582"/>
        <v>0</v>
      </c>
      <c r="BF1571" s="174">
        <f t="shared" si="1583"/>
        <v>0</v>
      </c>
      <c r="BG1571" s="176">
        <f t="shared" si="1560"/>
        <v>862.053</v>
      </c>
      <c r="BH1571" s="176">
        <f t="shared" si="1560"/>
        <v>694.65772000000004</v>
      </c>
      <c r="BI1571" s="176">
        <f t="shared" si="1584"/>
        <v>1556.71072</v>
      </c>
      <c r="BJ1571" s="176">
        <f t="shared" si="1561"/>
        <v>807.93999999999994</v>
      </c>
      <c r="BK1571" s="177">
        <f t="shared" si="1585"/>
        <v>51.900458423001027</v>
      </c>
      <c r="BL1571" s="176">
        <f t="shared" si="1586"/>
        <v>748.7707200000001</v>
      </c>
    </row>
    <row r="1572" spans="1:64" ht="20.25" x14ac:dyDescent="0.3">
      <c r="A1572" s="17">
        <v>3</v>
      </c>
      <c r="B1572" s="17"/>
      <c r="C1572" s="232">
        <v>10</v>
      </c>
      <c r="D1572" s="239" t="s">
        <v>25</v>
      </c>
      <c r="E1572" s="340">
        <v>4.0000000000004476E-3</v>
      </c>
      <c r="F1572" s="341"/>
      <c r="G1572" s="340">
        <f t="shared" si="1562"/>
        <v>4.0000000000004476E-3</v>
      </c>
      <c r="H1572" s="340"/>
      <c r="I1572" s="342">
        <f t="shared" si="1556"/>
        <v>0</v>
      </c>
      <c r="J1572" s="340">
        <f t="shared" si="1557"/>
        <v>4.0000000000004476E-3</v>
      </c>
      <c r="K1572" s="340">
        <v>14.379999999999999</v>
      </c>
      <c r="L1572" s="340">
        <v>11.61</v>
      </c>
      <c r="M1572" s="340">
        <f t="shared" si="1563"/>
        <v>25.99</v>
      </c>
      <c r="N1572" s="340">
        <v>21.1</v>
      </c>
      <c r="O1572" s="342">
        <f t="shared" si="1564"/>
        <v>81.185071181223549</v>
      </c>
      <c r="P1572" s="340">
        <f t="shared" si="1558"/>
        <v>4.889999999999997</v>
      </c>
      <c r="Q1572" s="340">
        <v>5.93</v>
      </c>
      <c r="R1572" s="340">
        <v>3.87</v>
      </c>
      <c r="S1572" s="340">
        <f t="shared" si="1565"/>
        <v>9.8000000000000007</v>
      </c>
      <c r="T1572" s="340">
        <v>7.6</v>
      </c>
      <c r="U1572" s="342">
        <f t="shared" si="1587"/>
        <v>77.551020408163254</v>
      </c>
      <c r="V1572" s="340">
        <f t="shared" si="1566"/>
        <v>2.2000000000000011</v>
      </c>
      <c r="W1572" s="340">
        <v>2.8</v>
      </c>
      <c r="X1572" s="340">
        <v>0.7</v>
      </c>
      <c r="Y1572" s="340">
        <f t="shared" si="1559"/>
        <v>3.5</v>
      </c>
      <c r="Z1572" s="340">
        <v>1.18</v>
      </c>
      <c r="AA1572" s="342">
        <f t="shared" si="1567"/>
        <v>33.714285714285715</v>
      </c>
      <c r="AB1572" s="340">
        <f t="shared" si="1568"/>
        <v>2.3200000000000003</v>
      </c>
      <c r="AC1572" s="174">
        <v>79.859999999999985</v>
      </c>
      <c r="AD1572" s="67">
        <v>118.15286</v>
      </c>
      <c r="AE1572" s="174">
        <f t="shared" si="1569"/>
        <v>198.01285999999999</v>
      </c>
      <c r="AF1572" s="174">
        <v>107.35</v>
      </c>
      <c r="AG1572" s="173">
        <f t="shared" si="1570"/>
        <v>54.213650567947958</v>
      </c>
      <c r="AH1572" s="174">
        <f t="shared" si="1571"/>
        <v>90.662859999999995</v>
      </c>
      <c r="AI1572" s="174">
        <v>354.78799999999995</v>
      </c>
      <c r="AJ1572" s="174">
        <v>174.34533999999999</v>
      </c>
      <c r="AK1572" s="174">
        <f t="shared" si="1572"/>
        <v>529.13333999999998</v>
      </c>
      <c r="AL1572" s="174">
        <v>150.41</v>
      </c>
      <c r="AM1572" s="173">
        <f t="shared" si="1573"/>
        <v>28.42572724674654</v>
      </c>
      <c r="AN1572" s="174">
        <f t="shared" si="1574"/>
        <v>378.72334000000001</v>
      </c>
      <c r="AO1572" s="174">
        <v>293.75</v>
      </c>
      <c r="AP1572" s="174">
        <v>161.83016000000001</v>
      </c>
      <c r="AQ1572" s="174">
        <f t="shared" si="1575"/>
        <v>455.58015999999998</v>
      </c>
      <c r="AR1572" s="174">
        <v>141.41999999999999</v>
      </c>
      <c r="AS1572" s="173">
        <f t="shared" si="1576"/>
        <v>31.041738077443931</v>
      </c>
      <c r="AT1572" s="174">
        <f t="shared" si="1577"/>
        <v>314.16016000000002</v>
      </c>
      <c r="AU1572" s="174">
        <v>8.0100000000000016</v>
      </c>
      <c r="AV1572" s="57"/>
      <c r="AW1572" s="174">
        <f t="shared" si="1578"/>
        <v>8.0100000000000016</v>
      </c>
      <c r="AX1572" s="174">
        <v>5.6</v>
      </c>
      <c r="AY1572" s="173">
        <f t="shared" si="1579"/>
        <v>69.912609238451921</v>
      </c>
      <c r="AZ1572" s="174">
        <f t="shared" si="1580"/>
        <v>2.4100000000000019</v>
      </c>
      <c r="BA1572" s="174">
        <v>75.149999999999991</v>
      </c>
      <c r="BB1572" s="174">
        <v>36.584890000000001</v>
      </c>
      <c r="BC1572" s="174">
        <f t="shared" si="1581"/>
        <v>111.73488999999999</v>
      </c>
      <c r="BD1572" s="174">
        <v>69.2</v>
      </c>
      <c r="BE1572" s="173">
        <f t="shared" si="1582"/>
        <v>61.932311384563953</v>
      </c>
      <c r="BF1572" s="174">
        <f t="shared" si="1583"/>
        <v>42.53488999999999</v>
      </c>
      <c r="BG1572" s="176">
        <f t="shared" si="1560"/>
        <v>834.67199999999991</v>
      </c>
      <c r="BH1572" s="176">
        <f t="shared" si="1560"/>
        <v>507.09325000000001</v>
      </c>
      <c r="BI1572" s="176">
        <f t="shared" si="1584"/>
        <v>1341.7652499999999</v>
      </c>
      <c r="BJ1572" s="176">
        <f t="shared" si="1561"/>
        <v>503.86</v>
      </c>
      <c r="BK1572" s="177">
        <f t="shared" si="1585"/>
        <v>37.552023351327669</v>
      </c>
      <c r="BL1572" s="176">
        <f t="shared" si="1586"/>
        <v>837.90524999999991</v>
      </c>
    </row>
    <row r="1573" spans="1:64" ht="20.25" x14ac:dyDescent="0.3">
      <c r="A1573" s="17">
        <v>4</v>
      </c>
      <c r="B1573" s="17"/>
      <c r="C1573" s="232">
        <v>11</v>
      </c>
      <c r="D1573" s="239" t="s">
        <v>26</v>
      </c>
      <c r="E1573" s="340">
        <v>4.0000000000013358E-3</v>
      </c>
      <c r="F1573" s="341"/>
      <c r="G1573" s="340">
        <f t="shared" si="1562"/>
        <v>4.0000000000013358E-3</v>
      </c>
      <c r="H1573" s="340"/>
      <c r="I1573" s="342">
        <f t="shared" si="1556"/>
        <v>0</v>
      </c>
      <c r="J1573" s="340">
        <f t="shared" si="1557"/>
        <v>4.0000000000013358E-3</v>
      </c>
      <c r="K1573" s="340">
        <v>94.05</v>
      </c>
      <c r="L1573" s="340">
        <v>42.75</v>
      </c>
      <c r="M1573" s="340">
        <f t="shared" si="1563"/>
        <v>136.80000000000001</v>
      </c>
      <c r="N1573" s="340">
        <v>54.72</v>
      </c>
      <c r="O1573" s="342">
        <f t="shared" si="1564"/>
        <v>40</v>
      </c>
      <c r="P1573" s="340">
        <f t="shared" si="1558"/>
        <v>82.080000000000013</v>
      </c>
      <c r="Q1573" s="340">
        <v>21.619999999999997</v>
      </c>
      <c r="R1573" s="340">
        <v>14.25</v>
      </c>
      <c r="S1573" s="340">
        <f t="shared" si="1565"/>
        <v>35.869999999999997</v>
      </c>
      <c r="T1573" s="340">
        <v>12.55</v>
      </c>
      <c r="U1573" s="342">
        <f t="shared" si="1587"/>
        <v>34.987454697518821</v>
      </c>
      <c r="V1573" s="340">
        <f t="shared" si="1566"/>
        <v>23.319999999999997</v>
      </c>
      <c r="W1573" s="340">
        <v>2.9900000000000011</v>
      </c>
      <c r="X1573" s="340">
        <v>2.2000000000000002</v>
      </c>
      <c r="Y1573" s="340">
        <f t="shared" si="1559"/>
        <v>5.1900000000000013</v>
      </c>
      <c r="Z1573" s="340">
        <v>2.39</v>
      </c>
      <c r="AA1573" s="342">
        <f t="shared" si="1567"/>
        <v>46.050096339113672</v>
      </c>
      <c r="AB1573" s="340">
        <f t="shared" si="1568"/>
        <v>2.8000000000000012</v>
      </c>
      <c r="AC1573" s="174">
        <v>190.54</v>
      </c>
      <c r="AD1573" s="67">
        <v>371.33756</v>
      </c>
      <c r="AE1573" s="174">
        <f t="shared" si="1569"/>
        <v>561.87756000000002</v>
      </c>
      <c r="AF1573" s="174">
        <v>243.92</v>
      </c>
      <c r="AG1573" s="173">
        <f t="shared" si="1570"/>
        <v>43.411593088003016</v>
      </c>
      <c r="AH1573" s="174">
        <f t="shared" si="1571"/>
        <v>317.95756000000006</v>
      </c>
      <c r="AI1573" s="174">
        <v>1145.71</v>
      </c>
      <c r="AJ1573" s="174">
        <v>675.69510000000002</v>
      </c>
      <c r="AK1573" s="174">
        <f t="shared" si="1572"/>
        <v>1821.4050999999999</v>
      </c>
      <c r="AL1573" s="174">
        <v>683.73</v>
      </c>
      <c r="AM1573" s="173">
        <f t="shared" si="1573"/>
        <v>37.538601379780914</v>
      </c>
      <c r="AN1573" s="174">
        <f t="shared" si="1574"/>
        <v>1137.6750999999999</v>
      </c>
      <c r="AO1573" s="174">
        <v>1072.5780000000002</v>
      </c>
      <c r="AP1573" s="174">
        <v>624.25632000000007</v>
      </c>
      <c r="AQ1573" s="174">
        <f t="shared" si="1575"/>
        <v>1696.8343200000004</v>
      </c>
      <c r="AR1573" s="174">
        <v>518.54</v>
      </c>
      <c r="AS1573" s="173">
        <f t="shared" si="1576"/>
        <v>30.559259315311344</v>
      </c>
      <c r="AT1573" s="174">
        <f t="shared" si="1577"/>
        <v>1178.2943200000004</v>
      </c>
      <c r="AU1573" s="174">
        <v>0</v>
      </c>
      <c r="AV1573" s="57"/>
      <c r="AW1573" s="174">
        <f t="shared" si="1578"/>
        <v>0</v>
      </c>
      <c r="AX1573" s="174"/>
      <c r="AY1573" s="173">
        <f t="shared" si="1579"/>
        <v>0</v>
      </c>
      <c r="AZ1573" s="174">
        <f t="shared" si="1580"/>
        <v>0</v>
      </c>
      <c r="BA1573" s="174">
        <v>27.590000000000003</v>
      </c>
      <c r="BB1573" s="174">
        <v>12.303129999999999</v>
      </c>
      <c r="BC1573" s="174">
        <f t="shared" si="1581"/>
        <v>39.893129999999999</v>
      </c>
      <c r="BD1573" s="174">
        <v>20</v>
      </c>
      <c r="BE1573" s="173">
        <f t="shared" si="1582"/>
        <v>50.133945368538392</v>
      </c>
      <c r="BF1573" s="174">
        <f t="shared" si="1583"/>
        <v>19.893129999999999</v>
      </c>
      <c r="BG1573" s="176">
        <f t="shared" si="1560"/>
        <v>2555.0820000000003</v>
      </c>
      <c r="BH1573" s="176">
        <f t="shared" si="1560"/>
        <v>1742.7921100000001</v>
      </c>
      <c r="BI1573" s="176">
        <f t="shared" si="1584"/>
        <v>4297.8741100000007</v>
      </c>
      <c r="BJ1573" s="176">
        <f t="shared" si="1561"/>
        <v>1535.85</v>
      </c>
      <c r="BK1573" s="177">
        <f t="shared" si="1585"/>
        <v>35.735109049064249</v>
      </c>
      <c r="BL1573" s="176">
        <f t="shared" si="1586"/>
        <v>2762.0241100000007</v>
      </c>
    </row>
    <row r="1574" spans="1:64" ht="20.25" x14ac:dyDescent="0.3">
      <c r="A1574" s="17"/>
      <c r="B1574" s="17"/>
      <c r="C1574" s="232">
        <v>12</v>
      </c>
      <c r="D1574" s="239" t="s">
        <v>27</v>
      </c>
      <c r="E1574" s="340">
        <v>2.0000000000006679E-3</v>
      </c>
      <c r="F1574" s="341"/>
      <c r="G1574" s="340">
        <f t="shared" si="1562"/>
        <v>2.0000000000006679E-3</v>
      </c>
      <c r="H1574" s="340"/>
      <c r="I1574" s="342">
        <f t="shared" si="1556"/>
        <v>0</v>
      </c>
      <c r="J1574" s="340">
        <f t="shared" si="1557"/>
        <v>2.0000000000006679E-3</v>
      </c>
      <c r="K1574" s="340">
        <v>40.790000000000006</v>
      </c>
      <c r="L1574" s="340">
        <v>17.46</v>
      </c>
      <c r="M1574" s="340">
        <f t="shared" si="1563"/>
        <v>58.250000000000007</v>
      </c>
      <c r="N1574" s="340">
        <v>44.02</v>
      </c>
      <c r="O1574" s="342">
        <f t="shared" si="1564"/>
        <v>75.570815450643764</v>
      </c>
      <c r="P1574" s="340">
        <f t="shared" si="1558"/>
        <v>14.230000000000004</v>
      </c>
      <c r="Q1574" s="340">
        <v>9.7200000000000006</v>
      </c>
      <c r="R1574" s="340">
        <v>5.82</v>
      </c>
      <c r="S1574" s="340">
        <f t="shared" si="1565"/>
        <v>15.540000000000001</v>
      </c>
      <c r="T1574" s="340">
        <v>9.7200000000000006</v>
      </c>
      <c r="U1574" s="342">
        <f t="shared" si="1587"/>
        <v>62.548262548262542</v>
      </c>
      <c r="V1574" s="340">
        <f t="shared" si="1566"/>
        <v>5.82</v>
      </c>
      <c r="W1574" s="340">
        <v>1.0499999999999998</v>
      </c>
      <c r="X1574" s="340">
        <v>0.8</v>
      </c>
      <c r="Y1574" s="340">
        <f t="shared" si="1559"/>
        <v>1.8499999999999999</v>
      </c>
      <c r="Z1574" s="340">
        <v>1.1499999999999999</v>
      </c>
      <c r="AA1574" s="342">
        <f t="shared" si="1567"/>
        <v>62.162162162162161</v>
      </c>
      <c r="AB1574" s="340">
        <f t="shared" si="1568"/>
        <v>0.7</v>
      </c>
      <c r="AC1574" s="174">
        <v>26.150000000000006</v>
      </c>
      <c r="AD1574" s="67">
        <v>135.03183999999999</v>
      </c>
      <c r="AE1574" s="174">
        <f t="shared" si="1569"/>
        <v>161.18183999999999</v>
      </c>
      <c r="AF1574" s="174">
        <v>92.3</v>
      </c>
      <c r="AG1574" s="173">
        <f t="shared" si="1570"/>
        <v>57.264515655113499</v>
      </c>
      <c r="AH1574" s="174">
        <f t="shared" si="1571"/>
        <v>68.881839999999997</v>
      </c>
      <c r="AI1574" s="174">
        <v>238.93800000000002</v>
      </c>
      <c r="AJ1574" s="174">
        <v>271.03386</v>
      </c>
      <c r="AK1574" s="174">
        <f t="shared" si="1572"/>
        <v>509.97185999999999</v>
      </c>
      <c r="AL1574" s="174">
        <v>321.27</v>
      </c>
      <c r="AM1574" s="173">
        <f t="shared" si="1573"/>
        <v>62.997593631930982</v>
      </c>
      <c r="AN1574" s="174">
        <f t="shared" si="1574"/>
        <v>188.70186000000001</v>
      </c>
      <c r="AO1574" s="174">
        <v>286.75399999999991</v>
      </c>
      <c r="AP1574" s="174">
        <v>250.75798</v>
      </c>
      <c r="AQ1574" s="174">
        <f t="shared" si="1575"/>
        <v>537.51197999999988</v>
      </c>
      <c r="AR1574" s="174">
        <v>370.47</v>
      </c>
      <c r="AS1574" s="173">
        <f t="shared" si="1576"/>
        <v>68.923114978758264</v>
      </c>
      <c r="AT1574" s="174">
        <f t="shared" si="1577"/>
        <v>167.04197999999985</v>
      </c>
      <c r="AU1574" s="174">
        <v>0</v>
      </c>
      <c r="AV1574" s="57"/>
      <c r="AW1574" s="174">
        <f t="shared" si="1578"/>
        <v>0</v>
      </c>
      <c r="AX1574" s="174"/>
      <c r="AY1574" s="173">
        <f t="shared" si="1579"/>
        <v>0</v>
      </c>
      <c r="AZ1574" s="174">
        <f t="shared" si="1580"/>
        <v>0</v>
      </c>
      <c r="BA1574" s="174">
        <v>0</v>
      </c>
      <c r="BB1574" s="174">
        <v>0</v>
      </c>
      <c r="BC1574" s="174">
        <f t="shared" si="1581"/>
        <v>0</v>
      </c>
      <c r="BD1574" s="174"/>
      <c r="BE1574" s="173">
        <f t="shared" si="1582"/>
        <v>0</v>
      </c>
      <c r="BF1574" s="174">
        <f t="shared" si="1583"/>
        <v>0</v>
      </c>
      <c r="BG1574" s="176">
        <f t="shared" si="1560"/>
        <v>603.40399999999988</v>
      </c>
      <c r="BH1574" s="176">
        <f t="shared" si="1560"/>
        <v>680.90368000000001</v>
      </c>
      <c r="BI1574" s="176">
        <f t="shared" si="1584"/>
        <v>1284.3076799999999</v>
      </c>
      <c r="BJ1574" s="176">
        <f t="shared" si="1561"/>
        <v>838.93</v>
      </c>
      <c r="BK1574" s="177">
        <f t="shared" si="1585"/>
        <v>65.321574655693098</v>
      </c>
      <c r="BL1574" s="176">
        <f t="shared" si="1586"/>
        <v>445.37767999999994</v>
      </c>
    </row>
    <row r="1575" spans="1:64" ht="20.25" x14ac:dyDescent="0.3">
      <c r="A1575" s="17">
        <v>5</v>
      </c>
      <c r="B1575" s="17"/>
      <c r="C1575" s="232">
        <v>13</v>
      </c>
      <c r="D1575" s="239" t="s">
        <v>28</v>
      </c>
      <c r="E1575" s="340">
        <v>-1.9999999999988916E-3</v>
      </c>
      <c r="F1575" s="341"/>
      <c r="G1575" s="340">
        <f t="shared" si="1562"/>
        <v>-1.9999999999988916E-3</v>
      </c>
      <c r="H1575" s="340"/>
      <c r="I1575" s="342">
        <f t="shared" si="1556"/>
        <v>0</v>
      </c>
      <c r="J1575" s="340">
        <f t="shared" si="1557"/>
        <v>-1.9999999999988916E-3</v>
      </c>
      <c r="K1575" s="340">
        <v>44.33</v>
      </c>
      <c r="L1575" s="340">
        <v>25.2</v>
      </c>
      <c r="M1575" s="340">
        <f t="shared" si="1563"/>
        <v>69.53</v>
      </c>
      <c r="N1575" s="340">
        <v>24.07</v>
      </c>
      <c r="O1575" s="342">
        <f t="shared" si="1564"/>
        <v>34.618150438659576</v>
      </c>
      <c r="P1575" s="340">
        <f t="shared" si="1558"/>
        <v>45.46</v>
      </c>
      <c r="Q1575" s="340">
        <v>8.4</v>
      </c>
      <c r="R1575" s="340">
        <v>8.4</v>
      </c>
      <c r="S1575" s="340">
        <f t="shared" si="1565"/>
        <v>16.8</v>
      </c>
      <c r="T1575" s="340">
        <v>9.82</v>
      </c>
      <c r="U1575" s="342">
        <f t="shared" si="1587"/>
        <v>58.452380952380956</v>
      </c>
      <c r="V1575" s="340">
        <f t="shared" si="1566"/>
        <v>6.98</v>
      </c>
      <c r="W1575" s="340">
        <v>0</v>
      </c>
      <c r="X1575" s="340">
        <v>1</v>
      </c>
      <c r="Y1575" s="340">
        <f t="shared" si="1559"/>
        <v>1</v>
      </c>
      <c r="Z1575" s="340"/>
      <c r="AA1575" s="342">
        <f t="shared" si="1567"/>
        <v>0</v>
      </c>
      <c r="AB1575" s="340">
        <f t="shared" si="1568"/>
        <v>1</v>
      </c>
      <c r="AC1575" s="174">
        <v>0</v>
      </c>
      <c r="AD1575" s="67">
        <v>168.78980000000001</v>
      </c>
      <c r="AE1575" s="174">
        <f t="shared" si="1569"/>
        <v>168.78980000000001</v>
      </c>
      <c r="AF1575" s="174">
        <v>68.63</v>
      </c>
      <c r="AG1575" s="173">
        <f t="shared" si="1570"/>
        <v>40.660039883926629</v>
      </c>
      <c r="AH1575" s="174">
        <f t="shared" si="1571"/>
        <v>100.15980000000002</v>
      </c>
      <c r="AI1575" s="174">
        <v>599.87000000000012</v>
      </c>
      <c r="AJ1575" s="174">
        <v>399.62461999999999</v>
      </c>
      <c r="AK1575" s="174">
        <f t="shared" si="1572"/>
        <v>999.49462000000017</v>
      </c>
      <c r="AL1575" s="174">
        <v>475.18</v>
      </c>
      <c r="AM1575" s="173">
        <f t="shared" si="1573"/>
        <v>47.54202678949887</v>
      </c>
      <c r="AN1575" s="174">
        <f t="shared" si="1574"/>
        <v>524.3146200000001</v>
      </c>
      <c r="AO1575" s="174">
        <v>549.77300000000002</v>
      </c>
      <c r="AP1575" s="174">
        <v>369.14388000000002</v>
      </c>
      <c r="AQ1575" s="174">
        <f t="shared" si="1575"/>
        <v>918.91687999999999</v>
      </c>
      <c r="AR1575" s="174">
        <v>371.05</v>
      </c>
      <c r="AS1575" s="173">
        <f t="shared" si="1576"/>
        <v>40.379060182244125</v>
      </c>
      <c r="AT1575" s="174">
        <f t="shared" si="1577"/>
        <v>547.86688000000004</v>
      </c>
      <c r="AU1575" s="174">
        <v>0</v>
      </c>
      <c r="AV1575" s="57"/>
      <c r="AW1575" s="174">
        <f t="shared" si="1578"/>
        <v>0</v>
      </c>
      <c r="AX1575" s="174"/>
      <c r="AY1575" s="173">
        <f t="shared" si="1579"/>
        <v>0</v>
      </c>
      <c r="AZ1575" s="174">
        <f t="shared" si="1580"/>
        <v>0</v>
      </c>
      <c r="BA1575" s="174">
        <v>0</v>
      </c>
      <c r="BB1575" s="174">
        <v>0</v>
      </c>
      <c r="BC1575" s="174">
        <f t="shared" si="1581"/>
        <v>0</v>
      </c>
      <c r="BD1575" s="174"/>
      <c r="BE1575" s="173">
        <f t="shared" si="1582"/>
        <v>0</v>
      </c>
      <c r="BF1575" s="174">
        <f t="shared" si="1583"/>
        <v>0</v>
      </c>
      <c r="BG1575" s="176">
        <f t="shared" si="1560"/>
        <v>1202.3710000000001</v>
      </c>
      <c r="BH1575" s="176">
        <f t="shared" si="1560"/>
        <v>972.15830000000005</v>
      </c>
      <c r="BI1575" s="176">
        <f t="shared" si="1584"/>
        <v>2174.5293000000001</v>
      </c>
      <c r="BJ1575" s="176">
        <f t="shared" si="1561"/>
        <v>948.75</v>
      </c>
      <c r="BK1575" s="177">
        <f t="shared" si="1585"/>
        <v>43.630131817492639</v>
      </c>
      <c r="BL1575" s="176">
        <f t="shared" si="1586"/>
        <v>1225.7793000000001</v>
      </c>
    </row>
    <row r="1576" spans="1:64" ht="20.25" x14ac:dyDescent="0.3">
      <c r="A1576" s="17"/>
      <c r="B1576" s="17"/>
      <c r="C1576" s="232">
        <v>14</v>
      </c>
      <c r="D1576" s="239" t="s">
        <v>29</v>
      </c>
      <c r="E1576" s="340">
        <v>-1.9999999999997797E-3</v>
      </c>
      <c r="F1576" s="341"/>
      <c r="G1576" s="340">
        <f t="shared" si="1562"/>
        <v>-1.9999999999997797E-3</v>
      </c>
      <c r="H1576" s="340"/>
      <c r="I1576" s="342">
        <f t="shared" si="1556"/>
        <v>0</v>
      </c>
      <c r="J1576" s="340">
        <f t="shared" si="1557"/>
        <v>-1.9999999999997797E-3</v>
      </c>
      <c r="K1576" s="340">
        <v>7.02</v>
      </c>
      <c r="L1576" s="340">
        <v>7.02</v>
      </c>
      <c r="M1576" s="340">
        <f t="shared" si="1563"/>
        <v>14.04</v>
      </c>
      <c r="N1576" s="340">
        <v>12.28</v>
      </c>
      <c r="O1576" s="342">
        <f t="shared" si="1564"/>
        <v>87.464387464387457</v>
      </c>
      <c r="P1576" s="340">
        <f t="shared" si="1558"/>
        <v>1.7599999999999998</v>
      </c>
      <c r="Q1576" s="340">
        <v>2.34</v>
      </c>
      <c r="R1576" s="340">
        <v>2.34</v>
      </c>
      <c r="S1576" s="340">
        <f t="shared" si="1565"/>
        <v>4.68</v>
      </c>
      <c r="T1576" s="340">
        <v>4.3499999999999996</v>
      </c>
      <c r="U1576" s="342">
        <f t="shared" si="1587"/>
        <v>92.948717948717956</v>
      </c>
      <c r="V1576" s="340">
        <f t="shared" si="1566"/>
        <v>0.33000000000000007</v>
      </c>
      <c r="W1576" s="340">
        <v>0.5</v>
      </c>
      <c r="X1576" s="340">
        <v>0.5</v>
      </c>
      <c r="Y1576" s="340">
        <f t="shared" si="1559"/>
        <v>1</v>
      </c>
      <c r="Z1576" s="340">
        <v>1</v>
      </c>
      <c r="AA1576" s="342">
        <f t="shared" si="1567"/>
        <v>100</v>
      </c>
      <c r="AB1576" s="340">
        <f t="shared" si="1568"/>
        <v>0</v>
      </c>
      <c r="AC1576" s="174">
        <v>69.330000000000013</v>
      </c>
      <c r="AD1576" s="67">
        <v>84.394900000000007</v>
      </c>
      <c r="AE1576" s="174">
        <f t="shared" si="1569"/>
        <v>153.72490000000002</v>
      </c>
      <c r="AF1576" s="174">
        <v>21.25</v>
      </c>
      <c r="AG1576" s="173">
        <f t="shared" si="1570"/>
        <v>13.823394908697287</v>
      </c>
      <c r="AH1576" s="174">
        <f t="shared" si="1571"/>
        <v>132.47490000000002</v>
      </c>
      <c r="AI1576" s="174">
        <v>300.67600000000004</v>
      </c>
      <c r="AJ1576" s="174">
        <v>106.98124</v>
      </c>
      <c r="AK1576" s="174">
        <f t="shared" si="1572"/>
        <v>407.65724000000006</v>
      </c>
      <c r="AL1576" s="174">
        <v>28.75</v>
      </c>
      <c r="AM1576" s="173">
        <f t="shared" si="1573"/>
        <v>7.0524934133391071</v>
      </c>
      <c r="AN1576" s="174">
        <f t="shared" si="1574"/>
        <v>378.90724000000006</v>
      </c>
      <c r="AO1576" s="174">
        <v>267.178</v>
      </c>
      <c r="AP1576" s="174">
        <v>99.138919999999999</v>
      </c>
      <c r="AQ1576" s="174">
        <f t="shared" si="1575"/>
        <v>366.31691999999998</v>
      </c>
      <c r="AR1576" s="174">
        <v>15.87</v>
      </c>
      <c r="AS1576" s="173">
        <f t="shared" si="1576"/>
        <v>4.3323142157888856</v>
      </c>
      <c r="AT1576" s="174">
        <f t="shared" si="1577"/>
        <v>350.44691999999998</v>
      </c>
      <c r="AU1576" s="174">
        <v>0</v>
      </c>
      <c r="AV1576" s="57"/>
      <c r="AW1576" s="174">
        <f t="shared" si="1578"/>
        <v>0</v>
      </c>
      <c r="AX1576" s="174"/>
      <c r="AY1576" s="173">
        <f t="shared" si="1579"/>
        <v>0</v>
      </c>
      <c r="AZ1576" s="174">
        <f t="shared" si="1580"/>
        <v>0</v>
      </c>
      <c r="BA1576" s="174">
        <v>0</v>
      </c>
      <c r="BB1576" s="174">
        <v>0</v>
      </c>
      <c r="BC1576" s="174">
        <f t="shared" si="1581"/>
        <v>0</v>
      </c>
      <c r="BD1576" s="174"/>
      <c r="BE1576" s="173">
        <f t="shared" si="1582"/>
        <v>0</v>
      </c>
      <c r="BF1576" s="174">
        <f t="shared" si="1583"/>
        <v>0</v>
      </c>
      <c r="BG1576" s="176">
        <f t="shared" si="1560"/>
        <v>647.04200000000003</v>
      </c>
      <c r="BH1576" s="176">
        <f t="shared" si="1560"/>
        <v>300.37506000000002</v>
      </c>
      <c r="BI1576" s="176">
        <f t="shared" si="1584"/>
        <v>947.41705999999999</v>
      </c>
      <c r="BJ1576" s="176">
        <f t="shared" si="1561"/>
        <v>83.5</v>
      </c>
      <c r="BK1576" s="177">
        <f t="shared" si="1585"/>
        <v>8.8134363972715448</v>
      </c>
      <c r="BL1576" s="176">
        <f t="shared" si="1586"/>
        <v>863.91705999999999</v>
      </c>
    </row>
    <row r="1577" spans="1:64" ht="20.25" x14ac:dyDescent="0.3">
      <c r="A1577" s="17">
        <v>6</v>
      </c>
      <c r="B1577" s="17">
        <v>2</v>
      </c>
      <c r="C1577" s="232">
        <v>15</v>
      </c>
      <c r="D1577" s="239" t="s">
        <v>30</v>
      </c>
      <c r="E1577" s="340">
        <v>3.9999999999995595E-3</v>
      </c>
      <c r="F1577" s="341"/>
      <c r="G1577" s="340">
        <f t="shared" si="1562"/>
        <v>3.9999999999995595E-3</v>
      </c>
      <c r="H1577" s="340"/>
      <c r="I1577" s="342">
        <f t="shared" si="1556"/>
        <v>0</v>
      </c>
      <c r="J1577" s="340">
        <f t="shared" si="1557"/>
        <v>3.9999999999995595E-3</v>
      </c>
      <c r="K1577" s="340">
        <v>73.08</v>
      </c>
      <c r="L1577" s="340">
        <v>24.57</v>
      </c>
      <c r="M1577" s="340">
        <f t="shared" si="1563"/>
        <v>97.65</v>
      </c>
      <c r="N1577" s="340">
        <v>14</v>
      </c>
      <c r="O1577" s="342">
        <f t="shared" si="1564"/>
        <v>14.336917562724013</v>
      </c>
      <c r="P1577" s="340">
        <f t="shared" si="1558"/>
        <v>83.65</v>
      </c>
      <c r="Q1577" s="340">
        <v>21.24</v>
      </c>
      <c r="R1577" s="340">
        <v>8.19</v>
      </c>
      <c r="S1577" s="340">
        <f t="shared" si="1565"/>
        <v>29.43</v>
      </c>
      <c r="T1577" s="340">
        <v>5.83</v>
      </c>
      <c r="U1577" s="342">
        <f t="shared" si="1587"/>
        <v>19.809717974855591</v>
      </c>
      <c r="V1577" s="340">
        <f t="shared" si="1566"/>
        <v>23.6</v>
      </c>
      <c r="W1577" s="340">
        <v>2.79</v>
      </c>
      <c r="X1577" s="340">
        <v>1.3</v>
      </c>
      <c r="Y1577" s="340">
        <f t="shared" si="1559"/>
        <v>4.09</v>
      </c>
      <c r="Z1577" s="340">
        <v>2.5</v>
      </c>
      <c r="AA1577" s="342">
        <f t="shared" si="1567"/>
        <v>61.124694376528119</v>
      </c>
      <c r="AB1577" s="340">
        <f t="shared" si="1568"/>
        <v>1.5899999999999999</v>
      </c>
      <c r="AC1577" s="174">
        <v>207.01</v>
      </c>
      <c r="AD1577" s="67">
        <v>219.42674</v>
      </c>
      <c r="AE1577" s="174">
        <f t="shared" si="1569"/>
        <v>426.43673999999999</v>
      </c>
      <c r="AF1577" s="174"/>
      <c r="AG1577" s="173">
        <f t="shared" si="1570"/>
        <v>0</v>
      </c>
      <c r="AH1577" s="174">
        <f t="shared" si="1571"/>
        <v>426.43673999999999</v>
      </c>
      <c r="AI1577" s="174">
        <v>402.33600000000007</v>
      </c>
      <c r="AJ1577" s="174">
        <v>378.28251999999998</v>
      </c>
      <c r="AK1577" s="174">
        <f t="shared" si="1572"/>
        <v>780.61851999999999</v>
      </c>
      <c r="AL1577" s="174">
        <v>415.16</v>
      </c>
      <c r="AM1577" s="173">
        <f t="shared" si="1573"/>
        <v>53.18346789927557</v>
      </c>
      <c r="AN1577" s="174">
        <f t="shared" si="1574"/>
        <v>365.45851999999996</v>
      </c>
      <c r="AO1577" s="174">
        <v>623.22499999999991</v>
      </c>
      <c r="AP1577" s="174">
        <v>350.31683999999996</v>
      </c>
      <c r="AQ1577" s="174">
        <f t="shared" si="1575"/>
        <v>973.54183999999987</v>
      </c>
      <c r="AR1577" s="174">
        <v>244.26</v>
      </c>
      <c r="AS1577" s="173">
        <f t="shared" si="1576"/>
        <v>25.089830756529174</v>
      </c>
      <c r="AT1577" s="174">
        <f t="shared" si="1577"/>
        <v>729.28183999999987</v>
      </c>
      <c r="AU1577" s="174">
        <v>10.54</v>
      </c>
      <c r="AV1577" s="57"/>
      <c r="AW1577" s="174">
        <f t="shared" si="1578"/>
        <v>10.54</v>
      </c>
      <c r="AX1577" s="174"/>
      <c r="AY1577" s="173">
        <f t="shared" si="1579"/>
        <v>0</v>
      </c>
      <c r="AZ1577" s="174">
        <f t="shared" si="1580"/>
        <v>10.54</v>
      </c>
      <c r="BA1577" s="174">
        <v>48.14</v>
      </c>
      <c r="BB1577" s="174">
        <v>14.81677</v>
      </c>
      <c r="BC1577" s="174">
        <f t="shared" si="1581"/>
        <v>62.956769999999999</v>
      </c>
      <c r="BD1577" s="174"/>
      <c r="BE1577" s="173">
        <f t="shared" si="1582"/>
        <v>0</v>
      </c>
      <c r="BF1577" s="174">
        <f t="shared" si="1583"/>
        <v>62.956769999999999</v>
      </c>
      <c r="BG1577" s="176">
        <f t="shared" si="1560"/>
        <v>1388.365</v>
      </c>
      <c r="BH1577" s="176">
        <f t="shared" si="1560"/>
        <v>996.90286999999989</v>
      </c>
      <c r="BI1577" s="176">
        <f t="shared" si="1584"/>
        <v>2385.2678699999997</v>
      </c>
      <c r="BJ1577" s="176">
        <f t="shared" si="1561"/>
        <v>681.75</v>
      </c>
      <c r="BK1577" s="177">
        <f t="shared" si="1585"/>
        <v>28.581695522524274</v>
      </c>
      <c r="BL1577" s="176">
        <f t="shared" si="1586"/>
        <v>1703.5178699999997</v>
      </c>
    </row>
    <row r="1578" spans="1:64" ht="20.25" x14ac:dyDescent="0.3">
      <c r="A1578" s="17">
        <v>7</v>
      </c>
      <c r="B1578" s="17"/>
      <c r="C1578" s="232">
        <v>16</v>
      </c>
      <c r="D1578" s="239" t="s">
        <v>31</v>
      </c>
      <c r="E1578" s="340">
        <v>-4.0000000000013358E-3</v>
      </c>
      <c r="F1578" s="341"/>
      <c r="G1578" s="340">
        <f t="shared" si="1562"/>
        <v>-4.0000000000013358E-3</v>
      </c>
      <c r="H1578" s="340"/>
      <c r="I1578" s="342">
        <f t="shared" si="1556"/>
        <v>0</v>
      </c>
      <c r="J1578" s="340">
        <f t="shared" si="1557"/>
        <v>-4.0000000000013358E-3</v>
      </c>
      <c r="K1578" s="340">
        <v>36.61</v>
      </c>
      <c r="L1578" s="340">
        <v>13.77</v>
      </c>
      <c r="M1578" s="340">
        <f t="shared" si="1563"/>
        <v>50.379999999999995</v>
      </c>
      <c r="N1578" s="340">
        <v>39.950000000000003</v>
      </c>
      <c r="O1578" s="342">
        <f t="shared" si="1564"/>
        <v>79.297340214370792</v>
      </c>
      <c r="P1578" s="340">
        <f t="shared" si="1558"/>
        <v>10.429999999999993</v>
      </c>
      <c r="Q1578" s="340">
        <v>11.339999999999996</v>
      </c>
      <c r="R1578" s="340">
        <v>4.59</v>
      </c>
      <c r="S1578" s="340">
        <f t="shared" si="1565"/>
        <v>15.929999999999996</v>
      </c>
      <c r="T1578" s="340">
        <v>13.2</v>
      </c>
      <c r="U1578" s="342">
        <f t="shared" si="1587"/>
        <v>82.862523540489661</v>
      </c>
      <c r="V1578" s="340">
        <f t="shared" si="1566"/>
        <v>2.7299999999999969</v>
      </c>
      <c r="W1578" s="340">
        <v>2.4</v>
      </c>
      <c r="X1578" s="340">
        <v>1.2</v>
      </c>
      <c r="Y1578" s="340">
        <f t="shared" si="1559"/>
        <v>3.5999999999999996</v>
      </c>
      <c r="Z1578" s="340">
        <v>3.6</v>
      </c>
      <c r="AA1578" s="342">
        <f t="shared" si="1567"/>
        <v>100.00000000000003</v>
      </c>
      <c r="AB1578" s="340">
        <f t="shared" si="1568"/>
        <v>0</v>
      </c>
      <c r="AC1578" s="174">
        <v>94.54</v>
      </c>
      <c r="AD1578" s="67">
        <v>202.54776000000001</v>
      </c>
      <c r="AE1578" s="174">
        <f t="shared" si="1569"/>
        <v>297.08776</v>
      </c>
      <c r="AF1578" s="174">
        <v>125.3</v>
      </c>
      <c r="AG1578" s="173">
        <f t="shared" si="1570"/>
        <v>42.176089651084922</v>
      </c>
      <c r="AH1578" s="174">
        <f t="shared" si="1571"/>
        <v>171.78775999999999</v>
      </c>
      <c r="AI1578" s="174">
        <v>304.2059999999999</v>
      </c>
      <c r="AJ1578" s="174">
        <v>207.72492</v>
      </c>
      <c r="AK1578" s="174">
        <f t="shared" si="1572"/>
        <v>511.9309199999999</v>
      </c>
      <c r="AL1578" s="174">
        <v>343.8</v>
      </c>
      <c r="AM1578" s="173">
        <f t="shared" si="1573"/>
        <v>67.157498515620048</v>
      </c>
      <c r="AN1578" s="174">
        <f t="shared" si="1574"/>
        <v>168.13091999999989</v>
      </c>
      <c r="AO1578" s="174">
        <v>210.88300000000004</v>
      </c>
      <c r="AP1578" s="174">
        <v>192.72835999999998</v>
      </c>
      <c r="AQ1578" s="174">
        <f t="shared" si="1575"/>
        <v>403.61135999999999</v>
      </c>
      <c r="AR1578" s="174">
        <v>227.1</v>
      </c>
      <c r="AS1578" s="173">
        <f t="shared" si="1576"/>
        <v>56.266999025993712</v>
      </c>
      <c r="AT1578" s="174">
        <f t="shared" si="1577"/>
        <v>176.51136</v>
      </c>
      <c r="AU1578" s="174">
        <v>15.099999999999998</v>
      </c>
      <c r="AV1578" s="57"/>
      <c r="AW1578" s="174">
        <f t="shared" si="1578"/>
        <v>15.099999999999998</v>
      </c>
      <c r="AX1578" s="174">
        <v>15.1</v>
      </c>
      <c r="AY1578" s="173">
        <f t="shared" si="1579"/>
        <v>100.00000000000003</v>
      </c>
      <c r="AZ1578" s="174">
        <f t="shared" si="1580"/>
        <v>0</v>
      </c>
      <c r="BA1578" s="174">
        <v>103.02000000000001</v>
      </c>
      <c r="BB1578" s="174">
        <v>63.411029999999997</v>
      </c>
      <c r="BC1578" s="174">
        <f t="shared" si="1581"/>
        <v>166.43103000000002</v>
      </c>
      <c r="BD1578" s="174">
        <v>113.52</v>
      </c>
      <c r="BE1578" s="173">
        <f t="shared" si="1582"/>
        <v>68.208434448792374</v>
      </c>
      <c r="BF1578" s="174">
        <f t="shared" si="1583"/>
        <v>52.911030000000025</v>
      </c>
      <c r="BG1578" s="176">
        <f t="shared" si="1560"/>
        <v>778.09499999999991</v>
      </c>
      <c r="BH1578" s="176">
        <f t="shared" si="1560"/>
        <v>685.97207000000003</v>
      </c>
      <c r="BI1578" s="176">
        <f t="shared" si="1584"/>
        <v>1464.0670700000001</v>
      </c>
      <c r="BJ1578" s="176">
        <f t="shared" si="1561"/>
        <v>881.56999999999994</v>
      </c>
      <c r="BK1578" s="177">
        <f t="shared" si="1585"/>
        <v>60.213771490673572</v>
      </c>
      <c r="BL1578" s="176">
        <f t="shared" si="1586"/>
        <v>582.49707000000012</v>
      </c>
    </row>
    <row r="1579" spans="1:64" ht="20.25" x14ac:dyDescent="0.3">
      <c r="A1579" s="17"/>
      <c r="B1579" s="17"/>
      <c r="C1579" s="232">
        <v>17</v>
      </c>
      <c r="D1579" s="239" t="s">
        <v>32</v>
      </c>
      <c r="E1579" s="340">
        <v>0</v>
      </c>
      <c r="F1579" s="341"/>
      <c r="G1579" s="340">
        <f t="shared" si="1562"/>
        <v>0</v>
      </c>
      <c r="H1579" s="340"/>
      <c r="I1579" s="342">
        <f t="shared" si="1556"/>
        <v>0</v>
      </c>
      <c r="J1579" s="340">
        <f t="shared" si="1557"/>
        <v>0</v>
      </c>
      <c r="K1579" s="340">
        <v>41.12</v>
      </c>
      <c r="L1579" s="340">
        <v>20.7</v>
      </c>
      <c r="M1579" s="340">
        <f t="shared" si="1563"/>
        <v>61.819999999999993</v>
      </c>
      <c r="N1579" s="340">
        <v>25.54</v>
      </c>
      <c r="O1579" s="342">
        <f t="shared" si="1564"/>
        <v>41.313490779682951</v>
      </c>
      <c r="P1579" s="340">
        <f t="shared" si="1558"/>
        <v>36.279999999999994</v>
      </c>
      <c r="Q1579" s="340">
        <v>8.9400000000000013</v>
      </c>
      <c r="R1579" s="340">
        <v>6.9</v>
      </c>
      <c r="S1579" s="340">
        <f t="shared" si="1565"/>
        <v>15.840000000000002</v>
      </c>
      <c r="T1579" s="340">
        <v>8.69</v>
      </c>
      <c r="U1579" s="342">
        <f t="shared" si="1587"/>
        <v>54.861111111111107</v>
      </c>
      <c r="V1579" s="340">
        <f t="shared" si="1566"/>
        <v>7.1500000000000021</v>
      </c>
      <c r="W1579" s="340">
        <v>0.5</v>
      </c>
      <c r="X1579" s="340">
        <v>0.9</v>
      </c>
      <c r="Y1579" s="340">
        <f t="shared" si="1559"/>
        <v>1.4</v>
      </c>
      <c r="Z1579" s="340">
        <v>1.1000000000000001</v>
      </c>
      <c r="AA1579" s="342">
        <f t="shared" si="1567"/>
        <v>78.571428571428584</v>
      </c>
      <c r="AB1579" s="340">
        <f t="shared" si="1568"/>
        <v>0.29999999999999982</v>
      </c>
      <c r="AC1579" s="174">
        <v>81.300000000000011</v>
      </c>
      <c r="AD1579" s="67">
        <v>151.91082</v>
      </c>
      <c r="AE1579" s="174">
        <f t="shared" si="1569"/>
        <v>233.21082000000001</v>
      </c>
      <c r="AF1579" s="174">
        <v>61.13</v>
      </c>
      <c r="AG1579" s="173">
        <f t="shared" si="1570"/>
        <v>26.212334401980147</v>
      </c>
      <c r="AH1579" s="174">
        <f t="shared" si="1571"/>
        <v>172.08082000000002</v>
      </c>
      <c r="AI1579" s="174">
        <v>311.52999999999997</v>
      </c>
      <c r="AJ1579" s="174">
        <v>326.16278</v>
      </c>
      <c r="AK1579" s="174">
        <f t="shared" si="1572"/>
        <v>637.69277999999997</v>
      </c>
      <c r="AL1579" s="174">
        <v>444</v>
      </c>
      <c r="AM1579" s="173">
        <f t="shared" si="1573"/>
        <v>69.626003919944026</v>
      </c>
      <c r="AN1579" s="174">
        <f t="shared" si="1574"/>
        <v>193.69277999999997</v>
      </c>
      <c r="AO1579" s="174">
        <v>405.54099999999994</v>
      </c>
      <c r="AP1579" s="174">
        <v>301.45528000000002</v>
      </c>
      <c r="AQ1579" s="174">
        <f t="shared" si="1575"/>
        <v>706.99627999999996</v>
      </c>
      <c r="AR1579" s="174">
        <v>250.12</v>
      </c>
      <c r="AS1579" s="173">
        <f t="shared" si="1576"/>
        <v>35.377838197394759</v>
      </c>
      <c r="AT1579" s="174">
        <f t="shared" si="1577"/>
        <v>456.87627999999995</v>
      </c>
      <c r="AU1579" s="174">
        <v>0</v>
      </c>
      <c r="AV1579" s="57"/>
      <c r="AW1579" s="174">
        <f t="shared" si="1578"/>
        <v>0</v>
      </c>
      <c r="AX1579" s="174"/>
      <c r="AY1579" s="173">
        <f t="shared" si="1579"/>
        <v>0</v>
      </c>
      <c r="AZ1579" s="174">
        <f t="shared" si="1580"/>
        <v>0</v>
      </c>
      <c r="BA1579" s="174">
        <v>0</v>
      </c>
      <c r="BB1579" s="174">
        <v>0</v>
      </c>
      <c r="BC1579" s="174">
        <f t="shared" si="1581"/>
        <v>0</v>
      </c>
      <c r="BD1579" s="174"/>
      <c r="BE1579" s="173">
        <f t="shared" si="1582"/>
        <v>0</v>
      </c>
      <c r="BF1579" s="174">
        <f t="shared" si="1583"/>
        <v>0</v>
      </c>
      <c r="BG1579" s="176">
        <f t="shared" si="1560"/>
        <v>848.93099999999981</v>
      </c>
      <c r="BH1579" s="176">
        <f t="shared" si="1560"/>
        <v>808.02888000000007</v>
      </c>
      <c r="BI1579" s="176">
        <f t="shared" si="1584"/>
        <v>1656.9598799999999</v>
      </c>
      <c r="BJ1579" s="176">
        <f t="shared" si="1561"/>
        <v>790.58</v>
      </c>
      <c r="BK1579" s="177">
        <f t="shared" si="1585"/>
        <v>47.712682095839284</v>
      </c>
      <c r="BL1579" s="176">
        <f t="shared" si="1586"/>
        <v>866.37987999999984</v>
      </c>
    </row>
    <row r="1580" spans="1:64" ht="20.25" x14ac:dyDescent="0.3">
      <c r="A1580" s="17">
        <v>8</v>
      </c>
      <c r="B1580" s="17"/>
      <c r="C1580" s="232">
        <v>18</v>
      </c>
      <c r="D1580" s="239" t="s">
        <v>33</v>
      </c>
      <c r="E1580" s="340">
        <v>2.0000000000006679E-3</v>
      </c>
      <c r="F1580" s="341"/>
      <c r="G1580" s="340">
        <f t="shared" si="1562"/>
        <v>2.0000000000006679E-3</v>
      </c>
      <c r="H1580" s="340"/>
      <c r="I1580" s="342">
        <f t="shared" si="1556"/>
        <v>0</v>
      </c>
      <c r="J1580" s="340">
        <f t="shared" si="1557"/>
        <v>2.0000000000006679E-3</v>
      </c>
      <c r="K1580" s="340">
        <v>51.839999999999996</v>
      </c>
      <c r="L1580" s="340">
        <v>25.83</v>
      </c>
      <c r="M1580" s="340">
        <f t="shared" si="1563"/>
        <v>77.669999999999987</v>
      </c>
      <c r="N1580" s="340"/>
      <c r="O1580" s="342">
        <f t="shared" si="1564"/>
        <v>0</v>
      </c>
      <c r="P1580" s="340">
        <f t="shared" si="1558"/>
        <v>77.669999999999987</v>
      </c>
      <c r="Q1580" s="340">
        <v>8.5800000000000018</v>
      </c>
      <c r="R1580" s="340">
        <v>8.61</v>
      </c>
      <c r="S1580" s="340">
        <f t="shared" si="1565"/>
        <v>17.190000000000001</v>
      </c>
      <c r="T1580" s="340">
        <v>17.16</v>
      </c>
      <c r="U1580" s="342">
        <f t="shared" si="1587"/>
        <v>99.82547993019196</v>
      </c>
      <c r="V1580" s="340">
        <f t="shared" si="1566"/>
        <v>3.0000000000001137E-2</v>
      </c>
      <c r="W1580" s="340">
        <v>1.3000000000000003</v>
      </c>
      <c r="X1580" s="340">
        <v>1.3</v>
      </c>
      <c r="Y1580" s="340">
        <f t="shared" si="1559"/>
        <v>2.6000000000000005</v>
      </c>
      <c r="Z1580" s="340">
        <v>2.6</v>
      </c>
      <c r="AA1580" s="342">
        <f t="shared" si="1567"/>
        <v>99.999999999999972</v>
      </c>
      <c r="AB1580" s="340">
        <f t="shared" si="1568"/>
        <v>0</v>
      </c>
      <c r="AC1580" s="174">
        <v>207.01</v>
      </c>
      <c r="AD1580" s="67">
        <v>219.42674</v>
      </c>
      <c r="AE1580" s="174">
        <f t="shared" si="1569"/>
        <v>426.43673999999999</v>
      </c>
      <c r="AF1580" s="174">
        <v>312.07</v>
      </c>
      <c r="AG1580" s="173">
        <f t="shared" si="1570"/>
        <v>73.180842720071453</v>
      </c>
      <c r="AH1580" s="174">
        <f t="shared" si="1571"/>
        <v>114.36673999999999</v>
      </c>
      <c r="AI1580" s="174">
        <v>287.75200000000007</v>
      </c>
      <c r="AJ1580" s="174">
        <v>400.86899999999997</v>
      </c>
      <c r="AK1580" s="174">
        <f t="shared" si="1572"/>
        <v>688.62100000000009</v>
      </c>
      <c r="AL1580" s="174">
        <v>609</v>
      </c>
      <c r="AM1580" s="173">
        <f t="shared" si="1573"/>
        <v>88.437616628014524</v>
      </c>
      <c r="AN1580" s="174">
        <f t="shared" si="1574"/>
        <v>79.621000000000095</v>
      </c>
      <c r="AO1580" s="174">
        <v>317.83299999999997</v>
      </c>
      <c r="AP1580" s="174">
        <v>370.87237999999996</v>
      </c>
      <c r="AQ1580" s="174">
        <f t="shared" si="1575"/>
        <v>688.70537999999988</v>
      </c>
      <c r="AR1580" s="174">
        <v>550.88</v>
      </c>
      <c r="AS1580" s="173">
        <f t="shared" si="1576"/>
        <v>79.987759061792147</v>
      </c>
      <c r="AT1580" s="174">
        <f t="shared" si="1577"/>
        <v>137.82537999999988</v>
      </c>
      <c r="AU1580" s="174">
        <v>64.13</v>
      </c>
      <c r="AV1580" s="57"/>
      <c r="AW1580" s="174">
        <f t="shared" si="1578"/>
        <v>64.13</v>
      </c>
      <c r="AX1580" s="174">
        <v>64.13</v>
      </c>
      <c r="AY1580" s="173">
        <f t="shared" si="1579"/>
        <v>100</v>
      </c>
      <c r="AZ1580" s="174">
        <f t="shared" si="1580"/>
        <v>0</v>
      </c>
      <c r="BA1580" s="174">
        <v>104.51000000000002</v>
      </c>
      <c r="BB1580" s="174">
        <v>104.90732</v>
      </c>
      <c r="BC1580" s="174">
        <f t="shared" si="1581"/>
        <v>209.41732000000002</v>
      </c>
      <c r="BD1580" s="174">
        <v>138.51</v>
      </c>
      <c r="BE1580" s="173">
        <f t="shared" si="1582"/>
        <v>66.140661144932992</v>
      </c>
      <c r="BF1580" s="174">
        <f t="shared" si="1583"/>
        <v>70.907320000000027</v>
      </c>
      <c r="BG1580" s="176">
        <f t="shared" si="1560"/>
        <v>1042.9569999999999</v>
      </c>
      <c r="BH1580" s="176">
        <f t="shared" si="1560"/>
        <v>1131.8154399999999</v>
      </c>
      <c r="BI1580" s="176">
        <f t="shared" si="1584"/>
        <v>2174.7724399999997</v>
      </c>
      <c r="BJ1580" s="176">
        <f t="shared" si="1561"/>
        <v>1694.35</v>
      </c>
      <c r="BK1580" s="177">
        <f t="shared" si="1585"/>
        <v>77.909300708261696</v>
      </c>
      <c r="BL1580" s="176">
        <f t="shared" si="1586"/>
        <v>480.42243999999982</v>
      </c>
    </row>
    <row r="1581" spans="1:64" ht="20.25" x14ac:dyDescent="0.3">
      <c r="A1581" s="17"/>
      <c r="B1581" s="17"/>
      <c r="C1581" s="232">
        <v>19</v>
      </c>
      <c r="D1581" s="239" t="s">
        <v>34</v>
      </c>
      <c r="E1581" s="340">
        <v>-2.0000000000006679E-3</v>
      </c>
      <c r="F1581" s="341"/>
      <c r="G1581" s="340">
        <f t="shared" si="1562"/>
        <v>-2.0000000000006679E-3</v>
      </c>
      <c r="H1581" s="340"/>
      <c r="I1581" s="342">
        <f t="shared" si="1556"/>
        <v>0</v>
      </c>
      <c r="J1581" s="340">
        <f t="shared" si="1557"/>
        <v>-2.0000000000006679E-3</v>
      </c>
      <c r="K1581" s="340">
        <v>51.129999999999995</v>
      </c>
      <c r="L1581" s="340">
        <v>15.12</v>
      </c>
      <c r="M1581" s="340">
        <f t="shared" si="1563"/>
        <v>66.25</v>
      </c>
      <c r="N1581" s="340">
        <v>21.36</v>
      </c>
      <c r="O1581" s="342">
        <f t="shared" si="1564"/>
        <v>32.241509433962264</v>
      </c>
      <c r="P1581" s="340">
        <f t="shared" si="1558"/>
        <v>44.89</v>
      </c>
      <c r="Q1581" s="340">
        <v>9.77</v>
      </c>
      <c r="R1581" s="340">
        <v>5.04</v>
      </c>
      <c r="S1581" s="340">
        <f t="shared" si="1565"/>
        <v>14.809999999999999</v>
      </c>
      <c r="T1581" s="340">
        <v>9.07</v>
      </c>
      <c r="U1581" s="342">
        <f t="shared" si="1587"/>
        <v>61.242403781228901</v>
      </c>
      <c r="V1581" s="340">
        <f t="shared" si="1566"/>
        <v>5.7399999999999984</v>
      </c>
      <c r="W1581" s="340">
        <v>1</v>
      </c>
      <c r="X1581" s="340">
        <v>1</v>
      </c>
      <c r="Y1581" s="340">
        <f t="shared" si="1559"/>
        <v>2</v>
      </c>
      <c r="Z1581" s="340">
        <v>1.4</v>
      </c>
      <c r="AA1581" s="342">
        <f t="shared" si="1567"/>
        <v>70</v>
      </c>
      <c r="AB1581" s="340">
        <f t="shared" si="1568"/>
        <v>0.60000000000000009</v>
      </c>
      <c r="AC1581" s="174">
        <v>159.24</v>
      </c>
      <c r="AD1581" s="67">
        <v>168.78980000000001</v>
      </c>
      <c r="AE1581" s="174">
        <f t="shared" si="1569"/>
        <v>328.02980000000002</v>
      </c>
      <c r="AF1581" s="174">
        <v>164.16</v>
      </c>
      <c r="AG1581" s="173">
        <f t="shared" si="1570"/>
        <v>50.044233786076752</v>
      </c>
      <c r="AH1581" s="174">
        <f t="shared" si="1571"/>
        <v>163.86980000000003</v>
      </c>
      <c r="AI1581" s="174">
        <v>237.55600000000001</v>
      </c>
      <c r="AJ1581" s="174">
        <v>246.68108000000001</v>
      </c>
      <c r="AK1581" s="174">
        <f t="shared" si="1572"/>
        <v>484.23707999999999</v>
      </c>
      <c r="AL1581" s="174">
        <v>343.11</v>
      </c>
      <c r="AM1581" s="173">
        <f t="shared" si="1573"/>
        <v>70.855788243229952</v>
      </c>
      <c r="AN1581" s="174">
        <f t="shared" si="1574"/>
        <v>141.12707999999998</v>
      </c>
      <c r="AO1581" s="174">
        <v>281.33199999999999</v>
      </c>
      <c r="AP1581" s="174">
        <v>227.45660000000001</v>
      </c>
      <c r="AQ1581" s="174">
        <f t="shared" si="1575"/>
        <v>508.78859999999997</v>
      </c>
      <c r="AR1581" s="174">
        <v>317.42</v>
      </c>
      <c r="AS1581" s="173">
        <f t="shared" si="1576"/>
        <v>62.387404120296729</v>
      </c>
      <c r="AT1581" s="174">
        <f t="shared" si="1577"/>
        <v>191.36859999999996</v>
      </c>
      <c r="AU1581" s="174">
        <v>0</v>
      </c>
      <c r="AV1581" s="57"/>
      <c r="AW1581" s="174">
        <f t="shared" si="1578"/>
        <v>0</v>
      </c>
      <c r="AX1581" s="174"/>
      <c r="AY1581" s="173">
        <f t="shared" si="1579"/>
        <v>0</v>
      </c>
      <c r="AZ1581" s="174">
        <f t="shared" si="1580"/>
        <v>0</v>
      </c>
      <c r="BA1581" s="174">
        <v>0</v>
      </c>
      <c r="BB1581" s="174">
        <v>0</v>
      </c>
      <c r="BC1581" s="174">
        <f t="shared" si="1581"/>
        <v>0</v>
      </c>
      <c r="BD1581" s="174"/>
      <c r="BE1581" s="173">
        <f t="shared" si="1582"/>
        <v>0</v>
      </c>
      <c r="BF1581" s="174">
        <f t="shared" si="1583"/>
        <v>0</v>
      </c>
      <c r="BG1581" s="176">
        <f t="shared" si="1560"/>
        <v>740.02600000000007</v>
      </c>
      <c r="BH1581" s="176">
        <f t="shared" si="1560"/>
        <v>664.08748000000003</v>
      </c>
      <c r="BI1581" s="176">
        <f t="shared" si="1584"/>
        <v>1404.11348</v>
      </c>
      <c r="BJ1581" s="176">
        <f t="shared" si="1561"/>
        <v>856.52</v>
      </c>
      <c r="BK1581" s="177">
        <f t="shared" si="1585"/>
        <v>61.000767544799871</v>
      </c>
      <c r="BL1581" s="176">
        <f t="shared" si="1586"/>
        <v>547.59348</v>
      </c>
    </row>
    <row r="1582" spans="1:64" ht="20.25" x14ac:dyDescent="0.3">
      <c r="A1582" s="17">
        <v>9</v>
      </c>
      <c r="B1582" s="17">
        <v>3</v>
      </c>
      <c r="C1582" s="232">
        <v>20</v>
      </c>
      <c r="D1582" s="239" t="s">
        <v>35</v>
      </c>
      <c r="E1582" s="340">
        <v>0</v>
      </c>
      <c r="F1582" s="341"/>
      <c r="G1582" s="340">
        <f t="shared" si="1562"/>
        <v>0</v>
      </c>
      <c r="H1582" s="340"/>
      <c r="I1582" s="342">
        <f t="shared" si="1556"/>
        <v>0</v>
      </c>
      <c r="J1582" s="340">
        <f t="shared" si="1557"/>
        <v>0</v>
      </c>
      <c r="K1582" s="340">
        <v>63.54</v>
      </c>
      <c r="L1582" s="340">
        <v>20.34</v>
      </c>
      <c r="M1582" s="340">
        <f t="shared" si="1563"/>
        <v>83.88</v>
      </c>
      <c r="N1582" s="340">
        <v>26.06</v>
      </c>
      <c r="O1582" s="342">
        <f t="shared" si="1564"/>
        <v>31.068192656175487</v>
      </c>
      <c r="P1582" s="340">
        <f t="shared" si="1558"/>
        <v>57.819999999999993</v>
      </c>
      <c r="Q1582" s="340">
        <v>16.32</v>
      </c>
      <c r="R1582" s="340">
        <v>6.78</v>
      </c>
      <c r="S1582" s="340">
        <f t="shared" si="1565"/>
        <v>23.1</v>
      </c>
      <c r="T1582" s="340">
        <v>13.01</v>
      </c>
      <c r="U1582" s="342">
        <f t="shared" si="1587"/>
        <v>56.320346320346317</v>
      </c>
      <c r="V1582" s="340">
        <f t="shared" si="1566"/>
        <v>10.090000000000002</v>
      </c>
      <c r="W1582" s="340">
        <v>3.4</v>
      </c>
      <c r="X1582" s="340">
        <v>1.4</v>
      </c>
      <c r="Y1582" s="340">
        <f t="shared" si="1559"/>
        <v>4.8</v>
      </c>
      <c r="Z1582" s="340">
        <v>2.2000000000000002</v>
      </c>
      <c r="AA1582" s="342">
        <f t="shared" si="1567"/>
        <v>45.833333333333336</v>
      </c>
      <c r="AB1582" s="340">
        <f t="shared" si="1568"/>
        <v>2.5999999999999996</v>
      </c>
      <c r="AC1582" s="174">
        <v>107.93</v>
      </c>
      <c r="AD1582" s="67">
        <v>236.30572000000001</v>
      </c>
      <c r="AE1582" s="174">
        <f t="shared" si="1569"/>
        <v>344.23572000000001</v>
      </c>
      <c r="AF1582" s="174">
        <v>140.91999999999999</v>
      </c>
      <c r="AG1582" s="173">
        <f t="shared" si="1570"/>
        <v>40.937064869386589</v>
      </c>
      <c r="AH1582" s="174">
        <f t="shared" si="1571"/>
        <v>203.31572000000003</v>
      </c>
      <c r="AI1582" s="174">
        <v>390.17200000000014</v>
      </c>
      <c r="AJ1582" s="174">
        <v>312.16432000000003</v>
      </c>
      <c r="AK1582" s="174">
        <f t="shared" si="1572"/>
        <v>702.33632000000011</v>
      </c>
      <c r="AL1582" s="174">
        <v>459.85</v>
      </c>
      <c r="AM1582" s="173">
        <f t="shared" si="1573"/>
        <v>65.474330018985768</v>
      </c>
      <c r="AN1582" s="174">
        <f t="shared" si="1574"/>
        <v>242.48632000000009</v>
      </c>
      <c r="AO1582" s="174">
        <v>437.654</v>
      </c>
      <c r="AP1582" s="174">
        <v>289.12168000000003</v>
      </c>
      <c r="AQ1582" s="174">
        <f t="shared" si="1575"/>
        <v>726.77567999999997</v>
      </c>
      <c r="AR1582" s="174">
        <v>419.99</v>
      </c>
      <c r="AS1582" s="173">
        <f t="shared" si="1576"/>
        <v>57.788119712536336</v>
      </c>
      <c r="AT1582" s="174">
        <f t="shared" si="1577"/>
        <v>306.78567999999996</v>
      </c>
      <c r="AU1582" s="174">
        <v>6.240000000000002</v>
      </c>
      <c r="AV1582" s="57"/>
      <c r="AW1582" s="174">
        <f t="shared" si="1578"/>
        <v>6.240000000000002</v>
      </c>
      <c r="AX1582" s="174">
        <v>6.24</v>
      </c>
      <c r="AY1582" s="173">
        <f t="shared" si="1579"/>
        <v>99.999999999999972</v>
      </c>
      <c r="AZ1582" s="174">
        <f t="shared" si="1580"/>
        <v>0</v>
      </c>
      <c r="BA1582" s="174">
        <v>172.20000000000005</v>
      </c>
      <c r="BB1582" s="174">
        <v>103.51777</v>
      </c>
      <c r="BC1582" s="174">
        <f t="shared" si="1581"/>
        <v>275.71777000000003</v>
      </c>
      <c r="BD1582" s="174">
        <v>145.31</v>
      </c>
      <c r="BE1582" s="173">
        <f t="shared" si="1582"/>
        <v>52.702442791409489</v>
      </c>
      <c r="BF1582" s="174">
        <f t="shared" si="1583"/>
        <v>130.40777000000003</v>
      </c>
      <c r="BG1582" s="176">
        <f t="shared" si="1560"/>
        <v>1197.4560000000004</v>
      </c>
      <c r="BH1582" s="176">
        <f t="shared" si="1560"/>
        <v>969.62949000000003</v>
      </c>
      <c r="BI1582" s="176">
        <f t="shared" si="1584"/>
        <v>2167.0854900000004</v>
      </c>
      <c r="BJ1582" s="176">
        <f t="shared" si="1561"/>
        <v>1213.5800000000002</v>
      </c>
      <c r="BK1582" s="177">
        <f t="shared" si="1585"/>
        <v>56.000559534917095</v>
      </c>
      <c r="BL1582" s="176">
        <f t="shared" si="1586"/>
        <v>953.50549000000024</v>
      </c>
    </row>
    <row r="1583" spans="1:64" ht="20.25" x14ac:dyDescent="0.3">
      <c r="A1583" s="17">
        <v>10</v>
      </c>
      <c r="B1583" s="17">
        <v>4</v>
      </c>
      <c r="C1583" s="232">
        <v>21</v>
      </c>
      <c r="D1583" s="239" t="s">
        <v>36</v>
      </c>
      <c r="E1583" s="340">
        <v>7.0640000000000001</v>
      </c>
      <c r="F1583" s="340"/>
      <c r="G1583" s="340">
        <f t="shared" si="1562"/>
        <v>7.0640000000000001</v>
      </c>
      <c r="H1583" s="340">
        <v>6.98</v>
      </c>
      <c r="I1583" s="342">
        <f t="shared" si="1556"/>
        <v>98.810872027180068</v>
      </c>
      <c r="J1583" s="340">
        <f t="shared" si="1557"/>
        <v>8.3999999999999631E-2</v>
      </c>
      <c r="K1583" s="340">
        <v>28.18</v>
      </c>
      <c r="L1583" s="340">
        <v>9.7200000000000006</v>
      </c>
      <c r="M1583" s="340">
        <f t="shared" si="1563"/>
        <v>37.9</v>
      </c>
      <c r="N1583" s="340">
        <v>24.18</v>
      </c>
      <c r="O1583" s="342">
        <f t="shared" si="1564"/>
        <v>63.799472295514512</v>
      </c>
      <c r="P1583" s="340">
        <f t="shared" si="1558"/>
        <v>13.719999999999999</v>
      </c>
      <c r="Q1583" s="340">
        <v>5.3699999999999992</v>
      </c>
      <c r="R1583" s="340">
        <v>3.24</v>
      </c>
      <c r="S1583" s="340">
        <f t="shared" si="1565"/>
        <v>8.61</v>
      </c>
      <c r="T1583" s="340">
        <v>0.16</v>
      </c>
      <c r="U1583" s="342">
        <f t="shared" si="1587"/>
        <v>1.8583042973286876</v>
      </c>
      <c r="V1583" s="340">
        <f t="shared" si="1566"/>
        <v>8.4499999999999993</v>
      </c>
      <c r="W1583" s="340">
        <v>1.8499999999999999</v>
      </c>
      <c r="X1583" s="340">
        <v>0.7</v>
      </c>
      <c r="Y1583" s="340">
        <f t="shared" si="1559"/>
        <v>2.5499999999999998</v>
      </c>
      <c r="Z1583" s="340">
        <v>1.1200000000000001</v>
      </c>
      <c r="AA1583" s="342">
        <f t="shared" si="1567"/>
        <v>43.921568627450988</v>
      </c>
      <c r="AB1583" s="340">
        <f t="shared" si="1568"/>
        <v>1.4299999999999997</v>
      </c>
      <c r="AC1583" s="174">
        <v>111.46</v>
      </c>
      <c r="AD1583" s="67">
        <v>118.15286</v>
      </c>
      <c r="AE1583" s="174">
        <f t="shared" si="1569"/>
        <v>229.61286000000001</v>
      </c>
      <c r="AF1583" s="174"/>
      <c r="AG1583" s="173">
        <f t="shared" si="1570"/>
        <v>0</v>
      </c>
      <c r="AH1583" s="174">
        <f t="shared" si="1571"/>
        <v>229.61286000000001</v>
      </c>
      <c r="AI1583" s="174">
        <v>322.48599999999999</v>
      </c>
      <c r="AJ1583" s="174">
        <v>148.94898000000001</v>
      </c>
      <c r="AK1583" s="174">
        <f t="shared" si="1572"/>
        <v>471.43498</v>
      </c>
      <c r="AL1583" s="174">
        <v>159.63</v>
      </c>
      <c r="AM1583" s="173">
        <f t="shared" si="1573"/>
        <v>33.860448794020328</v>
      </c>
      <c r="AN1583" s="174">
        <f t="shared" si="1574"/>
        <v>311.80498</v>
      </c>
      <c r="AO1583" s="174">
        <v>282.77</v>
      </c>
      <c r="AP1583" s="174">
        <v>137.95422000000002</v>
      </c>
      <c r="AQ1583" s="174">
        <f t="shared" si="1575"/>
        <v>420.72422</v>
      </c>
      <c r="AR1583" s="174">
        <v>340.46</v>
      </c>
      <c r="AS1583" s="173">
        <f t="shared" si="1576"/>
        <v>80.922367625994994</v>
      </c>
      <c r="AT1583" s="174">
        <f t="shared" si="1577"/>
        <v>80.264220000000023</v>
      </c>
      <c r="AU1583" s="174">
        <v>31.02</v>
      </c>
      <c r="AV1583" s="57"/>
      <c r="AW1583" s="174">
        <f t="shared" si="1578"/>
        <v>31.02</v>
      </c>
      <c r="AX1583" s="174">
        <v>16.579999999999998</v>
      </c>
      <c r="AY1583" s="173">
        <f t="shared" si="1579"/>
        <v>53.449387491940684</v>
      </c>
      <c r="AZ1583" s="174">
        <f t="shared" si="1580"/>
        <v>14.440000000000001</v>
      </c>
      <c r="BA1583" s="174">
        <v>164.5</v>
      </c>
      <c r="BB1583" s="174">
        <v>49.076079999999997</v>
      </c>
      <c r="BC1583" s="174">
        <f t="shared" si="1581"/>
        <v>213.57607999999999</v>
      </c>
      <c r="BD1583" s="174">
        <v>85.52</v>
      </c>
      <c r="BE1583" s="173">
        <f t="shared" si="1582"/>
        <v>40.041937280616821</v>
      </c>
      <c r="BF1583" s="174">
        <f t="shared" si="1583"/>
        <v>128.05608000000001</v>
      </c>
      <c r="BG1583" s="176">
        <f t="shared" si="1560"/>
        <v>954.7</v>
      </c>
      <c r="BH1583" s="176">
        <f t="shared" si="1560"/>
        <v>467.79214000000002</v>
      </c>
      <c r="BI1583" s="176">
        <f t="shared" si="1584"/>
        <v>1422.4921400000001</v>
      </c>
      <c r="BJ1583" s="176">
        <f t="shared" si="1561"/>
        <v>634.63</v>
      </c>
      <c r="BK1583" s="177">
        <f t="shared" si="1585"/>
        <v>44.613954773767681</v>
      </c>
      <c r="BL1583" s="176">
        <f t="shared" si="1586"/>
        <v>787.86214000000007</v>
      </c>
    </row>
    <row r="1584" spans="1:64" ht="20.25" x14ac:dyDescent="0.3">
      <c r="A1584" s="17">
        <v>11</v>
      </c>
      <c r="B1584" s="17"/>
      <c r="C1584" s="232">
        <v>22</v>
      </c>
      <c r="D1584" s="239" t="s">
        <v>316</v>
      </c>
      <c r="E1584" s="340">
        <v>-4.0000000000013358E-3</v>
      </c>
      <c r="F1584" s="341"/>
      <c r="G1584" s="340">
        <f t="shared" si="1562"/>
        <v>-4.0000000000013358E-3</v>
      </c>
      <c r="H1584" s="340"/>
      <c r="I1584" s="342">
        <v>9.06</v>
      </c>
      <c r="J1584" s="340">
        <f t="shared" si="1557"/>
        <v>-4.0000000000013358E-3</v>
      </c>
      <c r="K1584" s="340">
        <v>137.52000000000001</v>
      </c>
      <c r="L1584" s="340">
        <v>34.380000000000003</v>
      </c>
      <c r="M1584" s="340">
        <f t="shared" si="1563"/>
        <v>171.9</v>
      </c>
      <c r="N1584" s="340"/>
      <c r="O1584" s="342">
        <f t="shared" si="1564"/>
        <v>0</v>
      </c>
      <c r="P1584" s="340">
        <f t="shared" si="1558"/>
        <v>171.9</v>
      </c>
      <c r="Q1584" s="340">
        <v>18.090000000000003</v>
      </c>
      <c r="R1584" s="340">
        <v>11.46</v>
      </c>
      <c r="S1584" s="340">
        <f t="shared" si="1565"/>
        <v>29.550000000000004</v>
      </c>
      <c r="T1584" s="340">
        <v>22.14</v>
      </c>
      <c r="U1584" s="342">
        <f t="shared" si="1587"/>
        <v>74.923857868020292</v>
      </c>
      <c r="V1584" s="340">
        <f t="shared" si="1566"/>
        <v>7.4100000000000037</v>
      </c>
      <c r="W1584" s="340">
        <v>2.5999999999999996</v>
      </c>
      <c r="X1584" s="340">
        <v>2.6</v>
      </c>
      <c r="Y1584" s="340">
        <f t="shared" si="1559"/>
        <v>5.1999999999999993</v>
      </c>
      <c r="Z1584" s="340">
        <v>5.2</v>
      </c>
      <c r="AA1584" s="342">
        <f t="shared" si="1567"/>
        <v>100.00000000000003</v>
      </c>
      <c r="AB1584" s="340">
        <f t="shared" si="1568"/>
        <v>0</v>
      </c>
      <c r="AC1584" s="174">
        <v>6.8999999999999773</v>
      </c>
      <c r="AD1584" s="67">
        <v>438.85347999999999</v>
      </c>
      <c r="AE1584" s="174">
        <f t="shared" si="1569"/>
        <v>445.75347999999997</v>
      </c>
      <c r="AF1584" s="174">
        <v>128.65</v>
      </c>
      <c r="AG1584" s="173">
        <f t="shared" si="1570"/>
        <v>28.861244111879959</v>
      </c>
      <c r="AH1584" s="174">
        <f t="shared" si="1571"/>
        <v>317.10347999999999</v>
      </c>
      <c r="AI1584" s="174">
        <v>463.65400000000011</v>
      </c>
      <c r="AJ1584" s="174">
        <v>542.12346000000002</v>
      </c>
      <c r="AK1584" s="174">
        <f t="shared" si="1572"/>
        <v>1005.7774600000001</v>
      </c>
      <c r="AL1584" s="174">
        <v>884.52</v>
      </c>
      <c r="AM1584" s="173">
        <f t="shared" si="1573"/>
        <v>87.943907591645555</v>
      </c>
      <c r="AN1584" s="174">
        <f t="shared" si="1574"/>
        <v>121.25746000000015</v>
      </c>
      <c r="AO1584" s="174">
        <v>463.65800000000002</v>
      </c>
      <c r="AP1584" s="174">
        <v>500.83762000000002</v>
      </c>
      <c r="AQ1584" s="174">
        <f t="shared" si="1575"/>
        <v>964.49562000000003</v>
      </c>
      <c r="AR1584" s="174">
        <v>565.37</v>
      </c>
      <c r="AS1584" s="173">
        <f t="shared" si="1576"/>
        <v>58.618202952544252</v>
      </c>
      <c r="AT1584" s="174">
        <f t="shared" si="1577"/>
        <v>399.12562000000003</v>
      </c>
      <c r="AU1584" s="174">
        <v>0</v>
      </c>
      <c r="AV1584" s="57"/>
      <c r="AW1584" s="174">
        <f t="shared" si="1578"/>
        <v>0</v>
      </c>
      <c r="AX1584" s="174"/>
      <c r="AY1584" s="173">
        <f t="shared" si="1579"/>
        <v>0</v>
      </c>
      <c r="AZ1584" s="174">
        <f t="shared" si="1580"/>
        <v>0</v>
      </c>
      <c r="BA1584" s="174">
        <v>215.80999999999995</v>
      </c>
      <c r="BB1584" s="174">
        <v>214.85093000000001</v>
      </c>
      <c r="BC1584" s="174">
        <f t="shared" si="1581"/>
        <v>430.66092999999995</v>
      </c>
      <c r="BD1584" s="174">
        <v>247.12</v>
      </c>
      <c r="BE1584" s="173">
        <f t="shared" si="1582"/>
        <v>57.381569300934729</v>
      </c>
      <c r="BF1584" s="174">
        <f t="shared" si="1583"/>
        <v>183.54092999999995</v>
      </c>
      <c r="BG1584" s="176">
        <f t="shared" si="1560"/>
        <v>1308.2280000000001</v>
      </c>
      <c r="BH1584" s="176">
        <f t="shared" si="1560"/>
        <v>1745.1054900000001</v>
      </c>
      <c r="BI1584" s="176">
        <f t="shared" si="1584"/>
        <v>3053.33349</v>
      </c>
      <c r="BJ1584" s="176">
        <f t="shared" si="1561"/>
        <v>1853</v>
      </c>
      <c r="BK1584" s="177">
        <f t="shared" si="1585"/>
        <v>60.687769811872073</v>
      </c>
      <c r="BL1584" s="176">
        <f t="shared" si="1586"/>
        <v>1200.33349</v>
      </c>
    </row>
    <row r="1585" spans="1:64" ht="20.25" x14ac:dyDescent="0.3">
      <c r="A1585" s="17">
        <v>12</v>
      </c>
      <c r="B1585" s="17">
        <v>5</v>
      </c>
      <c r="C1585" s="232">
        <v>23</v>
      </c>
      <c r="D1585" s="239" t="s">
        <v>187</v>
      </c>
      <c r="E1585" s="340">
        <v>-1.0000000000012221E-3</v>
      </c>
      <c r="F1585" s="341"/>
      <c r="G1585" s="340">
        <f t="shared" si="1562"/>
        <v>-1.0000000000012221E-3</v>
      </c>
      <c r="H1585" s="340"/>
      <c r="I1585" s="342">
        <f t="shared" ref="I1585:I1593" si="1588">IF(H1585&lt;&gt;0,(H1585/G1585*100),0)</f>
        <v>0</v>
      </c>
      <c r="J1585" s="340">
        <f t="shared" si="1557"/>
        <v>-1.0000000000012221E-3</v>
      </c>
      <c r="K1585" s="340">
        <v>50.71</v>
      </c>
      <c r="L1585" s="340">
        <v>15.21</v>
      </c>
      <c r="M1585" s="340">
        <f t="shared" si="1563"/>
        <v>65.92</v>
      </c>
      <c r="N1585" s="340">
        <v>50.72</v>
      </c>
      <c r="O1585" s="342">
        <f t="shared" si="1564"/>
        <v>76.94174757281553</v>
      </c>
      <c r="P1585" s="340">
        <f t="shared" si="1558"/>
        <v>15.200000000000003</v>
      </c>
      <c r="Q1585" s="340">
        <v>5.9500000000000011</v>
      </c>
      <c r="R1585" s="340">
        <v>5.07</v>
      </c>
      <c r="S1585" s="340">
        <f t="shared" si="1565"/>
        <v>11.020000000000001</v>
      </c>
      <c r="T1585" s="340">
        <v>10.52</v>
      </c>
      <c r="U1585" s="342">
        <f t="shared" si="1587"/>
        <v>95.462794918330303</v>
      </c>
      <c r="V1585" s="340">
        <f t="shared" si="1566"/>
        <v>0.50000000000000178</v>
      </c>
      <c r="W1585" s="340">
        <v>3</v>
      </c>
      <c r="X1585" s="340">
        <v>1</v>
      </c>
      <c r="Y1585" s="340">
        <f t="shared" si="1559"/>
        <v>4</v>
      </c>
      <c r="Z1585" s="340">
        <v>4</v>
      </c>
      <c r="AA1585" s="342">
        <f t="shared" si="1567"/>
        <v>100</v>
      </c>
      <c r="AB1585" s="340">
        <f t="shared" si="1568"/>
        <v>0</v>
      </c>
      <c r="AC1585" s="174">
        <v>48.550000000000011</v>
      </c>
      <c r="AD1585" s="67">
        <v>168.78980000000001</v>
      </c>
      <c r="AE1585" s="174">
        <f t="shared" si="1569"/>
        <v>217.33980000000003</v>
      </c>
      <c r="AF1585" s="174">
        <v>135.27000000000001</v>
      </c>
      <c r="AG1585" s="173">
        <f t="shared" si="1570"/>
        <v>62.238945651003633</v>
      </c>
      <c r="AH1585" s="174">
        <f t="shared" si="1571"/>
        <v>82.069800000000015</v>
      </c>
      <c r="AI1585" s="174">
        <v>320.03800000000007</v>
      </c>
      <c r="AJ1585" s="174">
        <v>242.68585999999999</v>
      </c>
      <c r="AK1585" s="174">
        <f t="shared" si="1572"/>
        <v>562.72386000000006</v>
      </c>
      <c r="AL1585" s="174">
        <v>480.04</v>
      </c>
      <c r="AM1585" s="173">
        <f t="shared" si="1573"/>
        <v>85.30649473438001</v>
      </c>
      <c r="AN1585" s="174">
        <f t="shared" si="1574"/>
        <v>82.683860000000038</v>
      </c>
      <c r="AO1585" s="174">
        <v>325.59400000000005</v>
      </c>
      <c r="AP1585" s="174">
        <v>224.04248000000001</v>
      </c>
      <c r="AQ1585" s="174">
        <f t="shared" si="1575"/>
        <v>549.63648000000012</v>
      </c>
      <c r="AR1585" s="174">
        <v>178.51</v>
      </c>
      <c r="AS1585" s="173">
        <f t="shared" si="1576"/>
        <v>32.477829710284141</v>
      </c>
      <c r="AT1585" s="174">
        <f t="shared" si="1577"/>
        <v>371.12648000000013</v>
      </c>
      <c r="AU1585" s="174">
        <v>0</v>
      </c>
      <c r="AV1585" s="57"/>
      <c r="AW1585" s="174">
        <f t="shared" si="1578"/>
        <v>0</v>
      </c>
      <c r="AX1585" s="174"/>
      <c r="AY1585" s="173">
        <f t="shared" si="1579"/>
        <v>0</v>
      </c>
      <c r="AZ1585" s="174">
        <f t="shared" si="1580"/>
        <v>0</v>
      </c>
      <c r="BA1585" s="174">
        <v>174.74</v>
      </c>
      <c r="BB1585" s="174">
        <v>100.62390000000001</v>
      </c>
      <c r="BC1585" s="174">
        <f t="shared" si="1581"/>
        <v>275.3639</v>
      </c>
      <c r="BD1585" s="174">
        <v>174.6</v>
      </c>
      <c r="BE1585" s="173">
        <f t="shared" si="1582"/>
        <v>63.407004331359339</v>
      </c>
      <c r="BF1585" s="174">
        <f t="shared" si="1583"/>
        <v>100.76390000000001</v>
      </c>
      <c r="BG1585" s="176">
        <f t="shared" si="1560"/>
        <v>928.58100000000013</v>
      </c>
      <c r="BH1585" s="176">
        <f t="shared" si="1560"/>
        <v>757.42204000000004</v>
      </c>
      <c r="BI1585" s="176">
        <f t="shared" si="1584"/>
        <v>1686.0030400000001</v>
      </c>
      <c r="BJ1585" s="176">
        <f t="shared" si="1561"/>
        <v>1033.6600000000001</v>
      </c>
      <c r="BK1585" s="177">
        <f t="shared" si="1585"/>
        <v>61.308311757255197</v>
      </c>
      <c r="BL1585" s="176">
        <f t="shared" si="1586"/>
        <v>652.34303999999997</v>
      </c>
    </row>
    <row r="1586" spans="1:64" ht="20.25" x14ac:dyDescent="0.3">
      <c r="A1586" s="17">
        <v>13</v>
      </c>
      <c r="B1586" s="17">
        <v>6</v>
      </c>
      <c r="C1586" s="232">
        <v>24</v>
      </c>
      <c r="D1586" s="239" t="s">
        <v>39</v>
      </c>
      <c r="E1586" s="340">
        <v>-1.9999999999997797E-3</v>
      </c>
      <c r="F1586" s="341"/>
      <c r="G1586" s="340">
        <f t="shared" si="1562"/>
        <v>-1.9999999999997797E-3</v>
      </c>
      <c r="H1586" s="340"/>
      <c r="I1586" s="342">
        <f t="shared" si="1588"/>
        <v>0</v>
      </c>
      <c r="J1586" s="340">
        <f t="shared" si="1557"/>
        <v>-1.9999999999997797E-3</v>
      </c>
      <c r="K1586" s="340">
        <v>25.189999999999998</v>
      </c>
      <c r="L1586" s="340">
        <v>9.81</v>
      </c>
      <c r="M1586" s="340">
        <f t="shared" si="1563"/>
        <v>35</v>
      </c>
      <c r="N1586" s="340">
        <v>4.33</v>
      </c>
      <c r="O1586" s="342">
        <f t="shared" si="1564"/>
        <v>12.371428571428572</v>
      </c>
      <c r="P1586" s="340">
        <f t="shared" si="1558"/>
        <v>30.67</v>
      </c>
      <c r="Q1586" s="340">
        <v>6.08</v>
      </c>
      <c r="R1586" s="340">
        <v>3.27</v>
      </c>
      <c r="S1586" s="340">
        <f t="shared" si="1565"/>
        <v>9.35</v>
      </c>
      <c r="T1586" s="340">
        <v>3.3</v>
      </c>
      <c r="U1586" s="342">
        <f t="shared" si="1587"/>
        <v>35.294117647058819</v>
      </c>
      <c r="V1586" s="340">
        <f t="shared" si="1566"/>
        <v>6.05</v>
      </c>
      <c r="W1586" s="340">
        <v>0.95</v>
      </c>
      <c r="X1586" s="340">
        <v>0.5</v>
      </c>
      <c r="Y1586" s="340">
        <f t="shared" si="1559"/>
        <v>1.45</v>
      </c>
      <c r="Z1586" s="340">
        <v>0.84</v>
      </c>
      <c r="AA1586" s="342">
        <f t="shared" si="1567"/>
        <v>57.931034482758626</v>
      </c>
      <c r="AB1586" s="340">
        <f t="shared" si="1568"/>
        <v>0.61</v>
      </c>
      <c r="AC1586" s="174">
        <v>79.62</v>
      </c>
      <c r="AD1586" s="67">
        <v>84.39</v>
      </c>
      <c r="AE1586" s="174">
        <f t="shared" si="1569"/>
        <v>164.01</v>
      </c>
      <c r="AF1586" s="174"/>
      <c r="AG1586" s="173">
        <f t="shared" si="1570"/>
        <v>0</v>
      </c>
      <c r="AH1586" s="174">
        <f t="shared" si="1571"/>
        <v>164.01</v>
      </c>
      <c r="AI1586" s="174">
        <v>350.22800000000001</v>
      </c>
      <c r="AJ1586" s="174">
        <v>150.92152000000002</v>
      </c>
      <c r="AK1586" s="174">
        <f t="shared" si="1572"/>
        <v>501.14952000000005</v>
      </c>
      <c r="AL1586" s="174">
        <v>230.94</v>
      </c>
      <c r="AM1586" s="173">
        <f t="shared" si="1573"/>
        <v>46.082055511097757</v>
      </c>
      <c r="AN1586" s="174">
        <f t="shared" si="1574"/>
        <v>270.20952000000005</v>
      </c>
      <c r="AO1586" s="174">
        <v>305.31199999999995</v>
      </c>
      <c r="AP1586" s="174">
        <v>139.71763999999999</v>
      </c>
      <c r="AQ1586" s="174">
        <f t="shared" si="1575"/>
        <v>445.02963999999997</v>
      </c>
      <c r="AR1586" s="174">
        <v>194.82</v>
      </c>
      <c r="AS1586" s="173">
        <f t="shared" si="1576"/>
        <v>43.776859446934822</v>
      </c>
      <c r="AT1586" s="174">
        <f t="shared" si="1577"/>
        <v>250.20963999999998</v>
      </c>
      <c r="AU1586" s="174">
        <v>0</v>
      </c>
      <c r="AV1586" s="57"/>
      <c r="AW1586" s="174">
        <f t="shared" si="1578"/>
        <v>0</v>
      </c>
      <c r="AX1586" s="174"/>
      <c r="AY1586" s="173">
        <f t="shared" si="1579"/>
        <v>0</v>
      </c>
      <c r="AZ1586" s="174">
        <f t="shared" si="1580"/>
        <v>0</v>
      </c>
      <c r="BA1586" s="174">
        <v>0</v>
      </c>
      <c r="BB1586" s="174">
        <v>0</v>
      </c>
      <c r="BC1586" s="174">
        <f t="shared" si="1581"/>
        <v>0</v>
      </c>
      <c r="BD1586" s="174"/>
      <c r="BE1586" s="173">
        <f t="shared" si="1582"/>
        <v>0</v>
      </c>
      <c r="BF1586" s="174">
        <f t="shared" si="1583"/>
        <v>0</v>
      </c>
      <c r="BG1586" s="176">
        <f t="shared" si="1560"/>
        <v>767.37800000000004</v>
      </c>
      <c r="BH1586" s="176">
        <f t="shared" si="1560"/>
        <v>388.60915999999997</v>
      </c>
      <c r="BI1586" s="176">
        <f t="shared" si="1584"/>
        <v>1155.9871600000001</v>
      </c>
      <c r="BJ1586" s="176">
        <f t="shared" si="1561"/>
        <v>434.23</v>
      </c>
      <c r="BK1586" s="177">
        <f t="shared" si="1585"/>
        <v>37.563566017463373</v>
      </c>
      <c r="BL1586" s="176">
        <f t="shared" si="1586"/>
        <v>721.75716000000011</v>
      </c>
    </row>
    <row r="1587" spans="1:64" ht="20.25" x14ac:dyDescent="0.3">
      <c r="A1587" s="17">
        <v>14</v>
      </c>
      <c r="B1587" s="17"/>
      <c r="C1587" s="232">
        <v>25</v>
      </c>
      <c r="D1587" s="239" t="s">
        <v>40</v>
      </c>
      <c r="E1587" s="340">
        <v>3.9999999999995595E-3</v>
      </c>
      <c r="F1587" s="341"/>
      <c r="G1587" s="340">
        <f t="shared" si="1562"/>
        <v>3.9999999999995595E-3</v>
      </c>
      <c r="H1587" s="340"/>
      <c r="I1587" s="342">
        <f t="shared" si="1588"/>
        <v>0</v>
      </c>
      <c r="J1587" s="340">
        <f t="shared" si="1557"/>
        <v>3.9999999999995595E-3</v>
      </c>
      <c r="K1587" s="340">
        <v>60.209999999999994</v>
      </c>
      <c r="L1587" s="340">
        <v>16.2</v>
      </c>
      <c r="M1587" s="340">
        <f t="shared" si="1563"/>
        <v>76.41</v>
      </c>
      <c r="N1587" s="340">
        <v>18.329999999999998</v>
      </c>
      <c r="O1587" s="342">
        <f t="shared" si="1564"/>
        <v>23.989006674519043</v>
      </c>
      <c r="P1587" s="340">
        <f t="shared" si="1558"/>
        <v>58.08</v>
      </c>
      <c r="Q1587" s="340">
        <v>1.5899999999999999</v>
      </c>
      <c r="R1587" s="340">
        <v>5.4</v>
      </c>
      <c r="S1587" s="340">
        <f t="shared" si="1565"/>
        <v>6.99</v>
      </c>
      <c r="T1587" s="340">
        <v>5.76</v>
      </c>
      <c r="U1587" s="342">
        <f t="shared" si="1587"/>
        <v>82.403433476394852</v>
      </c>
      <c r="V1587" s="340">
        <f t="shared" si="1566"/>
        <v>1.2300000000000004</v>
      </c>
      <c r="W1587" s="340">
        <v>0</v>
      </c>
      <c r="X1587" s="340">
        <v>0.8</v>
      </c>
      <c r="Y1587" s="340">
        <f t="shared" si="1559"/>
        <v>0.8</v>
      </c>
      <c r="Z1587" s="340">
        <v>0.1</v>
      </c>
      <c r="AA1587" s="342">
        <f t="shared" si="1567"/>
        <v>12.5</v>
      </c>
      <c r="AB1587" s="340">
        <f t="shared" si="1568"/>
        <v>0.70000000000000007</v>
      </c>
      <c r="AC1587" s="174">
        <v>64.63</v>
      </c>
      <c r="AD1587" s="67">
        <v>135.03</v>
      </c>
      <c r="AE1587" s="174">
        <f t="shared" si="1569"/>
        <v>199.66</v>
      </c>
      <c r="AF1587" s="174">
        <v>67.099999999999994</v>
      </c>
      <c r="AG1587" s="173">
        <f t="shared" si="1570"/>
        <v>33.607132124611837</v>
      </c>
      <c r="AH1587" s="174">
        <f t="shared" si="1571"/>
        <v>132.56</v>
      </c>
      <c r="AI1587" s="174">
        <v>66.06799999999987</v>
      </c>
      <c r="AJ1587" s="174">
        <v>250.10046</v>
      </c>
      <c r="AK1587" s="174">
        <f t="shared" si="1572"/>
        <v>316.16845999999987</v>
      </c>
      <c r="AL1587" s="174">
        <v>159.75</v>
      </c>
      <c r="AM1587" s="173">
        <f t="shared" si="1573"/>
        <v>50.526861534512349</v>
      </c>
      <c r="AN1587" s="174">
        <f t="shared" si="1574"/>
        <v>156.41845999999987</v>
      </c>
      <c r="AO1587" s="174">
        <v>178.22800000000007</v>
      </c>
      <c r="AP1587" s="174">
        <v>231.54764</v>
      </c>
      <c r="AQ1587" s="174">
        <f t="shared" si="1575"/>
        <v>409.77564000000007</v>
      </c>
      <c r="AR1587" s="174">
        <v>224.44</v>
      </c>
      <c r="AS1587" s="173">
        <f t="shared" si="1576"/>
        <v>54.771435412802958</v>
      </c>
      <c r="AT1587" s="174">
        <f t="shared" si="1577"/>
        <v>185.33564000000007</v>
      </c>
      <c r="AU1587" s="174">
        <v>0</v>
      </c>
      <c r="AV1587" s="57"/>
      <c r="AW1587" s="174">
        <f t="shared" si="1578"/>
        <v>0</v>
      </c>
      <c r="AX1587" s="174"/>
      <c r="AY1587" s="173">
        <f t="shared" si="1579"/>
        <v>0</v>
      </c>
      <c r="AZ1587" s="174">
        <f t="shared" si="1580"/>
        <v>0</v>
      </c>
      <c r="BA1587" s="174">
        <v>0</v>
      </c>
      <c r="BB1587" s="174">
        <v>0</v>
      </c>
      <c r="BC1587" s="174">
        <f t="shared" si="1581"/>
        <v>0</v>
      </c>
      <c r="BD1587" s="174"/>
      <c r="BE1587" s="173">
        <f t="shared" si="1582"/>
        <v>0</v>
      </c>
      <c r="BF1587" s="174">
        <f t="shared" si="1583"/>
        <v>0</v>
      </c>
      <c r="BG1587" s="176">
        <f t="shared" si="1560"/>
        <v>370.7299999999999</v>
      </c>
      <c r="BH1587" s="176">
        <f t="shared" si="1560"/>
        <v>639.07809999999995</v>
      </c>
      <c r="BI1587" s="176">
        <f t="shared" si="1584"/>
        <v>1009.8080999999999</v>
      </c>
      <c r="BJ1587" s="176">
        <f t="shared" si="1561"/>
        <v>475.48</v>
      </c>
      <c r="BK1587" s="177">
        <f t="shared" si="1585"/>
        <v>47.086174095850495</v>
      </c>
      <c r="BL1587" s="176">
        <f t="shared" si="1586"/>
        <v>534.32809999999984</v>
      </c>
    </row>
    <row r="1588" spans="1:64" ht="20.25" x14ac:dyDescent="0.3">
      <c r="A1588" s="17"/>
      <c r="B1588" s="17"/>
      <c r="C1588" s="232">
        <v>26</v>
      </c>
      <c r="D1588" s="239" t="s">
        <v>41</v>
      </c>
      <c r="E1588" s="340">
        <v>-3.9999999999995595E-3</v>
      </c>
      <c r="F1588" s="341"/>
      <c r="G1588" s="340">
        <f t="shared" si="1562"/>
        <v>-3.9999999999995595E-3</v>
      </c>
      <c r="H1588" s="340"/>
      <c r="I1588" s="342">
        <f t="shared" si="1588"/>
        <v>0</v>
      </c>
      <c r="J1588" s="340">
        <f t="shared" si="1557"/>
        <v>-3.9999999999995595E-3</v>
      </c>
      <c r="K1588" s="340">
        <v>53.039999999999992</v>
      </c>
      <c r="L1588" s="340">
        <v>20.7</v>
      </c>
      <c r="M1588" s="340">
        <f t="shared" si="1563"/>
        <v>73.739999999999995</v>
      </c>
      <c r="N1588" s="340">
        <v>29.19</v>
      </c>
      <c r="O1588" s="342">
        <f t="shared" si="1564"/>
        <v>39.585028478437764</v>
      </c>
      <c r="P1588" s="340">
        <f t="shared" si="1558"/>
        <v>44.55</v>
      </c>
      <c r="Q1588" s="340">
        <v>17.240000000000002</v>
      </c>
      <c r="R1588" s="340">
        <v>6.9</v>
      </c>
      <c r="S1588" s="340">
        <f t="shared" si="1565"/>
        <v>24.14</v>
      </c>
      <c r="T1588" s="340">
        <v>13.55</v>
      </c>
      <c r="U1588" s="342">
        <f t="shared" si="1587"/>
        <v>56.130903065451534</v>
      </c>
      <c r="V1588" s="340">
        <f t="shared" si="1566"/>
        <v>10.59</v>
      </c>
      <c r="W1588" s="340">
        <v>3.3000000000000003</v>
      </c>
      <c r="X1588" s="340">
        <v>1.1000000000000001</v>
      </c>
      <c r="Y1588" s="340">
        <f t="shared" si="1559"/>
        <v>4.4000000000000004</v>
      </c>
      <c r="Z1588" s="340">
        <v>2.78</v>
      </c>
      <c r="AA1588" s="342">
        <f t="shared" si="1567"/>
        <v>63.181818181818173</v>
      </c>
      <c r="AB1588" s="340">
        <f t="shared" si="1568"/>
        <v>1.6200000000000006</v>
      </c>
      <c r="AC1588" s="174">
        <v>175.16</v>
      </c>
      <c r="AD1588" s="67">
        <v>185.66878</v>
      </c>
      <c r="AE1588" s="174">
        <f t="shared" si="1569"/>
        <v>360.82877999999999</v>
      </c>
      <c r="AF1588" s="174">
        <v>94.14</v>
      </c>
      <c r="AG1588" s="173">
        <f t="shared" si="1570"/>
        <v>26.089936617583554</v>
      </c>
      <c r="AH1588" s="174">
        <f t="shared" si="1571"/>
        <v>266.68878000000001</v>
      </c>
      <c r="AI1588" s="174">
        <v>466.53000000000009</v>
      </c>
      <c r="AJ1588" s="174">
        <v>329.97104000000002</v>
      </c>
      <c r="AK1588" s="174">
        <f t="shared" si="1572"/>
        <v>796.5010400000001</v>
      </c>
      <c r="AL1588" s="174">
        <v>354.77</v>
      </c>
      <c r="AM1588" s="173">
        <f t="shared" si="1573"/>
        <v>44.541059230757554</v>
      </c>
      <c r="AN1588" s="174">
        <f t="shared" si="1574"/>
        <v>441.73104000000012</v>
      </c>
      <c r="AO1588" s="174">
        <v>450.09699999999987</v>
      </c>
      <c r="AP1588" s="174">
        <v>304.79389999999995</v>
      </c>
      <c r="AQ1588" s="174">
        <f t="shared" si="1575"/>
        <v>754.89089999999987</v>
      </c>
      <c r="AR1588" s="174">
        <v>311.10000000000002</v>
      </c>
      <c r="AS1588" s="173">
        <f t="shared" si="1576"/>
        <v>41.211253175790048</v>
      </c>
      <c r="AT1588" s="174">
        <f t="shared" si="1577"/>
        <v>443.79089999999985</v>
      </c>
      <c r="AU1588" s="174">
        <v>0</v>
      </c>
      <c r="AV1588" s="57"/>
      <c r="AW1588" s="174">
        <f t="shared" si="1578"/>
        <v>0</v>
      </c>
      <c r="AX1588" s="174"/>
      <c r="AY1588" s="173">
        <f t="shared" si="1579"/>
        <v>0</v>
      </c>
      <c r="AZ1588" s="174">
        <f t="shared" si="1580"/>
        <v>0</v>
      </c>
      <c r="BA1588" s="174">
        <v>0</v>
      </c>
      <c r="BB1588" s="174">
        <v>0</v>
      </c>
      <c r="BC1588" s="174">
        <f t="shared" si="1581"/>
        <v>0</v>
      </c>
      <c r="BD1588" s="174"/>
      <c r="BE1588" s="173">
        <f t="shared" si="1582"/>
        <v>0</v>
      </c>
      <c r="BF1588" s="174">
        <f t="shared" si="1583"/>
        <v>0</v>
      </c>
      <c r="BG1588" s="176">
        <f t="shared" si="1560"/>
        <v>1165.3630000000001</v>
      </c>
      <c r="BH1588" s="176">
        <f t="shared" si="1560"/>
        <v>849.13371999999993</v>
      </c>
      <c r="BI1588" s="176">
        <f t="shared" si="1584"/>
        <v>2014.4967200000001</v>
      </c>
      <c r="BJ1588" s="176">
        <f t="shared" si="1561"/>
        <v>805.53</v>
      </c>
      <c r="BK1588" s="177">
        <f t="shared" si="1585"/>
        <v>39.986662276620635</v>
      </c>
      <c r="BL1588" s="176">
        <f t="shared" si="1586"/>
        <v>1208.9667200000001</v>
      </c>
    </row>
    <row r="1589" spans="1:64" ht="20.25" x14ac:dyDescent="0.3">
      <c r="A1589" s="17">
        <v>15</v>
      </c>
      <c r="B1589" s="17">
        <v>7</v>
      </c>
      <c r="C1589" s="232">
        <v>27</v>
      </c>
      <c r="D1589" s="239" t="s">
        <v>42</v>
      </c>
      <c r="E1589" s="340">
        <v>-3.9999999999995595E-3</v>
      </c>
      <c r="F1589" s="341"/>
      <c r="G1589" s="340">
        <f t="shared" si="1562"/>
        <v>-3.9999999999995595E-3</v>
      </c>
      <c r="H1589" s="340"/>
      <c r="I1589" s="342">
        <f t="shared" si="1588"/>
        <v>0</v>
      </c>
      <c r="J1589" s="340">
        <f t="shared" si="1557"/>
        <v>-3.9999999999995595E-3</v>
      </c>
      <c r="K1589" s="340">
        <v>61.56</v>
      </c>
      <c r="L1589" s="340">
        <v>15.39</v>
      </c>
      <c r="M1589" s="340">
        <f t="shared" si="1563"/>
        <v>76.95</v>
      </c>
      <c r="N1589" s="340">
        <v>7.81</v>
      </c>
      <c r="O1589" s="342">
        <f t="shared" si="1564"/>
        <v>10.149447693307341</v>
      </c>
      <c r="P1589" s="340">
        <f t="shared" si="1558"/>
        <v>69.14</v>
      </c>
      <c r="Q1589" s="340">
        <v>16.740000000000002</v>
      </c>
      <c r="R1589" s="340">
        <v>5.13</v>
      </c>
      <c r="S1589" s="340">
        <f t="shared" si="1565"/>
        <v>21.87</v>
      </c>
      <c r="T1589" s="340">
        <v>8.7100000000000009</v>
      </c>
      <c r="U1589" s="342">
        <f t="shared" si="1587"/>
        <v>39.826245999085508</v>
      </c>
      <c r="V1589" s="340">
        <f t="shared" si="1566"/>
        <v>13.16</v>
      </c>
      <c r="W1589" s="340">
        <v>3.0000000000000004</v>
      </c>
      <c r="X1589" s="340">
        <v>1.1000000000000001</v>
      </c>
      <c r="Y1589" s="340">
        <f t="shared" si="1559"/>
        <v>4.1000000000000005</v>
      </c>
      <c r="Z1589" s="340">
        <v>1.1000000000000001</v>
      </c>
      <c r="AA1589" s="342">
        <f t="shared" si="1567"/>
        <v>26.829268292682922</v>
      </c>
      <c r="AB1589" s="340">
        <f t="shared" si="1568"/>
        <v>3.0000000000000004</v>
      </c>
      <c r="AC1589" s="174">
        <v>128.19</v>
      </c>
      <c r="AD1589" s="67">
        <v>185.66878</v>
      </c>
      <c r="AE1589" s="174">
        <f t="shared" si="1569"/>
        <v>313.85878000000002</v>
      </c>
      <c r="AF1589" s="174">
        <v>118.12</v>
      </c>
      <c r="AG1589" s="173">
        <f t="shared" si="1570"/>
        <v>37.634760448632342</v>
      </c>
      <c r="AH1589" s="174">
        <f t="shared" si="1571"/>
        <v>195.73878000000002</v>
      </c>
      <c r="AI1589" s="174">
        <v>298.15199999999993</v>
      </c>
      <c r="AJ1589" s="174">
        <v>235.26942000000003</v>
      </c>
      <c r="AK1589" s="174">
        <f t="shared" si="1572"/>
        <v>533.4214199999999</v>
      </c>
      <c r="AL1589" s="174">
        <v>357.37</v>
      </c>
      <c r="AM1589" s="173">
        <f t="shared" si="1573"/>
        <v>66.995809804563166</v>
      </c>
      <c r="AN1589" s="174">
        <f t="shared" si="1574"/>
        <v>176.05141999999989</v>
      </c>
      <c r="AO1589" s="174">
        <v>381.29599999999994</v>
      </c>
      <c r="AP1589" s="174">
        <v>218.01236</v>
      </c>
      <c r="AQ1589" s="174">
        <f t="shared" si="1575"/>
        <v>599.30835999999999</v>
      </c>
      <c r="AR1589" s="174">
        <v>345.14</v>
      </c>
      <c r="AS1589" s="173">
        <f t="shared" si="1576"/>
        <v>57.589718921992002</v>
      </c>
      <c r="AT1589" s="174">
        <f t="shared" si="1577"/>
        <v>254.16836000000001</v>
      </c>
      <c r="AU1589" s="174">
        <v>18.2</v>
      </c>
      <c r="AV1589" s="57"/>
      <c r="AW1589" s="174">
        <f t="shared" si="1578"/>
        <v>18.2</v>
      </c>
      <c r="AX1589" s="174">
        <v>18.2</v>
      </c>
      <c r="AY1589" s="173">
        <f t="shared" si="1579"/>
        <v>100</v>
      </c>
      <c r="AZ1589" s="174">
        <f t="shared" si="1580"/>
        <v>0</v>
      </c>
      <c r="BA1589" s="174">
        <v>193.70000000000002</v>
      </c>
      <c r="BB1589" s="174">
        <v>77.922830000000005</v>
      </c>
      <c r="BC1589" s="174">
        <f t="shared" si="1581"/>
        <v>271.62283000000002</v>
      </c>
      <c r="BD1589" s="174">
        <v>129.04</v>
      </c>
      <c r="BE1589" s="173">
        <f t="shared" si="1582"/>
        <v>47.507052334297519</v>
      </c>
      <c r="BF1589" s="174">
        <f t="shared" si="1583"/>
        <v>142.58283000000003</v>
      </c>
      <c r="BG1589" s="176">
        <f t="shared" si="1560"/>
        <v>1100.8340000000001</v>
      </c>
      <c r="BH1589" s="176">
        <f t="shared" si="1560"/>
        <v>738.49338999999998</v>
      </c>
      <c r="BI1589" s="176">
        <f t="shared" si="1584"/>
        <v>1839.3273899999999</v>
      </c>
      <c r="BJ1589" s="176">
        <f t="shared" si="1561"/>
        <v>985.49</v>
      </c>
      <c r="BK1589" s="177">
        <f t="shared" si="1585"/>
        <v>53.578824811606815</v>
      </c>
      <c r="BL1589" s="176">
        <f t="shared" si="1586"/>
        <v>853.83738999999991</v>
      </c>
    </row>
    <row r="1590" spans="1:64" ht="20.25" x14ac:dyDescent="0.3">
      <c r="A1590" s="17">
        <v>16</v>
      </c>
      <c r="B1590" s="17"/>
      <c r="C1590" s="232">
        <v>28</v>
      </c>
      <c r="D1590" s="239" t="s">
        <v>43</v>
      </c>
      <c r="E1590" s="340">
        <v>4.0000000000004476E-3</v>
      </c>
      <c r="F1590" s="341"/>
      <c r="G1590" s="340">
        <f t="shared" si="1562"/>
        <v>4.0000000000004476E-3</v>
      </c>
      <c r="H1590" s="340"/>
      <c r="I1590" s="342">
        <f t="shared" si="1588"/>
        <v>0</v>
      </c>
      <c r="J1590" s="340">
        <f t="shared" si="1557"/>
        <v>4.0000000000004476E-3</v>
      </c>
      <c r="K1590" s="340">
        <v>20.46</v>
      </c>
      <c r="L1590" s="340">
        <v>13.32</v>
      </c>
      <c r="M1590" s="340">
        <f t="shared" si="1563"/>
        <v>33.78</v>
      </c>
      <c r="N1590" s="340">
        <v>14.85</v>
      </c>
      <c r="O1590" s="342">
        <f t="shared" si="1564"/>
        <v>43.960923623445822</v>
      </c>
      <c r="P1590" s="340">
        <f t="shared" si="1558"/>
        <v>18.93</v>
      </c>
      <c r="Q1590" s="340">
        <v>7.5500000000000007</v>
      </c>
      <c r="R1590" s="340">
        <v>4.4400000000000004</v>
      </c>
      <c r="S1590" s="340">
        <f t="shared" si="1565"/>
        <v>11.990000000000002</v>
      </c>
      <c r="T1590" s="340">
        <v>3.04</v>
      </c>
      <c r="U1590" s="342">
        <f t="shared" si="1587"/>
        <v>25.354462051709753</v>
      </c>
      <c r="V1590" s="340">
        <f t="shared" si="1566"/>
        <v>8.9500000000000028</v>
      </c>
      <c r="W1590" s="340">
        <v>1.0000000000000004</v>
      </c>
      <c r="X1590" s="340">
        <v>0.9</v>
      </c>
      <c r="Y1590" s="340">
        <f t="shared" si="1559"/>
        <v>1.9000000000000004</v>
      </c>
      <c r="Z1590" s="340">
        <v>0.61</v>
      </c>
      <c r="AA1590" s="342">
        <f t="shared" si="1567"/>
        <v>32.105263157894733</v>
      </c>
      <c r="AB1590" s="340">
        <f t="shared" si="1568"/>
        <v>1.2900000000000005</v>
      </c>
      <c r="AC1590" s="174">
        <v>143.31</v>
      </c>
      <c r="AD1590" s="67">
        <v>151.91082</v>
      </c>
      <c r="AE1590" s="174">
        <f t="shared" si="1569"/>
        <v>295.22082</v>
      </c>
      <c r="AF1590" s="174">
        <v>44.18</v>
      </c>
      <c r="AG1590" s="173">
        <f t="shared" si="1570"/>
        <v>14.965069198032849</v>
      </c>
      <c r="AH1590" s="174">
        <f t="shared" si="1571"/>
        <v>251.04082</v>
      </c>
      <c r="AI1590" s="174">
        <v>99.115999999999985</v>
      </c>
      <c r="AJ1590" s="174">
        <v>205.15755999999999</v>
      </c>
      <c r="AK1590" s="174">
        <f t="shared" si="1572"/>
        <v>304.27355999999997</v>
      </c>
      <c r="AL1590" s="174">
        <v>81.040000000000006</v>
      </c>
      <c r="AM1590" s="173">
        <f t="shared" si="1573"/>
        <v>26.633927706370546</v>
      </c>
      <c r="AN1590" s="174">
        <f t="shared" si="1574"/>
        <v>223.23355999999995</v>
      </c>
      <c r="AO1590" s="174">
        <v>162.09299999999996</v>
      </c>
      <c r="AP1590" s="174">
        <v>189.91738000000001</v>
      </c>
      <c r="AQ1590" s="174">
        <f t="shared" si="1575"/>
        <v>352.01037999999994</v>
      </c>
      <c r="AR1590" s="174">
        <v>97.41</v>
      </c>
      <c r="AS1590" s="173">
        <f t="shared" si="1576"/>
        <v>27.672479430862239</v>
      </c>
      <c r="AT1590" s="174">
        <f t="shared" si="1577"/>
        <v>254.60037999999994</v>
      </c>
      <c r="AU1590" s="174">
        <v>2.9300000000000006</v>
      </c>
      <c r="AV1590" s="57"/>
      <c r="AW1590" s="174">
        <f t="shared" si="1578"/>
        <v>2.9300000000000006</v>
      </c>
      <c r="AX1590" s="174">
        <v>2.65</v>
      </c>
      <c r="AY1590" s="173">
        <f t="shared" si="1579"/>
        <v>90.443686006825914</v>
      </c>
      <c r="AZ1590" s="174">
        <f t="shared" si="1580"/>
        <v>0.28000000000000069</v>
      </c>
      <c r="BA1590" s="174">
        <v>50.629999999999995</v>
      </c>
      <c r="BB1590" s="174">
        <v>25.255849999999999</v>
      </c>
      <c r="BC1590" s="174">
        <f t="shared" si="1581"/>
        <v>75.885849999999991</v>
      </c>
      <c r="BD1590" s="174">
        <v>10.08</v>
      </c>
      <c r="BE1590" s="173">
        <f t="shared" si="1582"/>
        <v>13.283108774560739</v>
      </c>
      <c r="BF1590" s="174">
        <f t="shared" si="1583"/>
        <v>65.805849999999992</v>
      </c>
      <c r="BG1590" s="176">
        <f t="shared" si="1560"/>
        <v>487.09299999999996</v>
      </c>
      <c r="BH1590" s="176">
        <f t="shared" si="1560"/>
        <v>590.90161000000001</v>
      </c>
      <c r="BI1590" s="176">
        <f t="shared" si="1584"/>
        <v>1077.99461</v>
      </c>
      <c r="BJ1590" s="176">
        <f t="shared" si="1561"/>
        <v>253.86</v>
      </c>
      <c r="BK1590" s="177">
        <f t="shared" si="1585"/>
        <v>23.549282867008028</v>
      </c>
      <c r="BL1590" s="176">
        <f t="shared" si="1586"/>
        <v>824.13460999999995</v>
      </c>
    </row>
    <row r="1591" spans="1:64" ht="20.25" x14ac:dyDescent="0.3">
      <c r="A1591" s="17">
        <v>17</v>
      </c>
      <c r="B1591" s="17">
        <v>8</v>
      </c>
      <c r="C1591" s="232">
        <v>29</v>
      </c>
      <c r="D1591" s="239" t="s">
        <v>44</v>
      </c>
      <c r="E1591" s="340">
        <v>-4.0000000000004476E-3</v>
      </c>
      <c r="F1591" s="341"/>
      <c r="G1591" s="340">
        <f t="shared" si="1562"/>
        <v>-4.0000000000004476E-3</v>
      </c>
      <c r="H1591" s="340"/>
      <c r="I1591" s="342">
        <f t="shared" si="1588"/>
        <v>0</v>
      </c>
      <c r="J1591" s="340">
        <f t="shared" si="1557"/>
        <v>-4.0000000000004476E-3</v>
      </c>
      <c r="K1591" s="340">
        <v>20.160000000000004</v>
      </c>
      <c r="L1591" s="340">
        <v>8.64</v>
      </c>
      <c r="M1591" s="340">
        <f t="shared" si="1563"/>
        <v>28.800000000000004</v>
      </c>
      <c r="N1591" s="340">
        <v>28.8</v>
      </c>
      <c r="O1591" s="342">
        <f t="shared" si="1564"/>
        <v>99.999999999999986</v>
      </c>
      <c r="P1591" s="340">
        <f t="shared" si="1558"/>
        <v>0</v>
      </c>
      <c r="Q1591" s="340">
        <v>2.879999999999999</v>
      </c>
      <c r="R1591" s="340">
        <v>2.88</v>
      </c>
      <c r="S1591" s="340">
        <f t="shared" si="1565"/>
        <v>5.7599999999999989</v>
      </c>
      <c r="T1591" s="340">
        <v>3.36</v>
      </c>
      <c r="U1591" s="342">
        <f t="shared" si="1587"/>
        <v>58.333333333333336</v>
      </c>
      <c r="V1591" s="340">
        <f t="shared" si="1566"/>
        <v>2.399999999999999</v>
      </c>
      <c r="W1591" s="340">
        <v>0.59999999999999987</v>
      </c>
      <c r="X1591" s="340">
        <v>0.6</v>
      </c>
      <c r="Y1591" s="340">
        <f t="shared" si="1559"/>
        <v>1.1999999999999997</v>
      </c>
      <c r="Z1591" s="340">
        <v>1.2</v>
      </c>
      <c r="AA1591" s="342">
        <f t="shared" si="1567"/>
        <v>100.00000000000003</v>
      </c>
      <c r="AB1591" s="340">
        <f t="shared" si="1568"/>
        <v>0</v>
      </c>
      <c r="AC1591" s="174">
        <v>18.290000000000006</v>
      </c>
      <c r="AD1591" s="67">
        <v>101.27388000000001</v>
      </c>
      <c r="AE1591" s="174">
        <f t="shared" si="1569"/>
        <v>119.56388000000001</v>
      </c>
      <c r="AF1591" s="174">
        <v>47.83</v>
      </c>
      <c r="AG1591" s="173">
        <f t="shared" si="1570"/>
        <v>40.00372018706652</v>
      </c>
      <c r="AH1591" s="174">
        <f t="shared" si="1571"/>
        <v>71.733880000000013</v>
      </c>
      <c r="AI1591" s="174">
        <v>167.642</v>
      </c>
      <c r="AJ1591" s="174">
        <v>135.64294000000001</v>
      </c>
      <c r="AK1591" s="174">
        <f t="shared" si="1572"/>
        <v>303.28494000000001</v>
      </c>
      <c r="AL1591" s="174">
        <v>147.63999999999999</v>
      </c>
      <c r="AM1591" s="173">
        <f t="shared" si="1573"/>
        <v>48.68029385171581</v>
      </c>
      <c r="AN1591" s="174">
        <f t="shared" si="1574"/>
        <v>155.64494000000002</v>
      </c>
      <c r="AO1591" s="174">
        <v>161.32399999999998</v>
      </c>
      <c r="AP1591" s="174">
        <v>125.36834</v>
      </c>
      <c r="AQ1591" s="174">
        <f t="shared" si="1575"/>
        <v>286.69234</v>
      </c>
      <c r="AR1591" s="174">
        <v>186.35</v>
      </c>
      <c r="AS1591" s="173">
        <f t="shared" si="1576"/>
        <v>64.999992675074608</v>
      </c>
      <c r="AT1591" s="174">
        <f t="shared" si="1577"/>
        <v>100.34234000000001</v>
      </c>
      <c r="AU1591" s="174">
        <v>0</v>
      </c>
      <c r="AV1591" s="57"/>
      <c r="AW1591" s="174">
        <f t="shared" si="1578"/>
        <v>0</v>
      </c>
      <c r="AX1591" s="174"/>
      <c r="AY1591" s="173">
        <f t="shared" si="1579"/>
        <v>0</v>
      </c>
      <c r="AZ1591" s="174">
        <f t="shared" si="1580"/>
        <v>0</v>
      </c>
      <c r="BA1591" s="174">
        <v>0</v>
      </c>
      <c r="BB1591" s="174">
        <v>0</v>
      </c>
      <c r="BC1591" s="174">
        <f t="shared" si="1581"/>
        <v>0</v>
      </c>
      <c r="BD1591" s="174"/>
      <c r="BE1591" s="173">
        <f t="shared" si="1582"/>
        <v>0</v>
      </c>
      <c r="BF1591" s="174">
        <f t="shared" si="1583"/>
        <v>0</v>
      </c>
      <c r="BG1591" s="176">
        <f t="shared" si="1560"/>
        <v>370.892</v>
      </c>
      <c r="BH1591" s="176">
        <f t="shared" si="1560"/>
        <v>374.40516000000002</v>
      </c>
      <c r="BI1591" s="176">
        <f t="shared" si="1584"/>
        <v>745.29716000000008</v>
      </c>
      <c r="BJ1591" s="176">
        <f t="shared" si="1561"/>
        <v>415.18</v>
      </c>
      <c r="BK1591" s="177">
        <f t="shared" si="1585"/>
        <v>55.706639214887112</v>
      </c>
      <c r="BL1591" s="176">
        <f t="shared" si="1586"/>
        <v>330.11716000000007</v>
      </c>
    </row>
    <row r="1592" spans="1:64" ht="20.25" x14ac:dyDescent="0.3">
      <c r="A1592" s="17">
        <v>18</v>
      </c>
      <c r="B1592" s="17"/>
      <c r="C1592" s="232">
        <v>30</v>
      </c>
      <c r="D1592" s="239" t="s">
        <v>189</v>
      </c>
      <c r="E1592" s="340">
        <v>4.0000000000013358E-3</v>
      </c>
      <c r="F1592" s="341"/>
      <c r="G1592" s="340">
        <f t="shared" si="1562"/>
        <v>4.0000000000013358E-3</v>
      </c>
      <c r="H1592" s="340"/>
      <c r="I1592" s="342">
        <f t="shared" si="1588"/>
        <v>0</v>
      </c>
      <c r="J1592" s="340">
        <f t="shared" si="1557"/>
        <v>4.0000000000013358E-3</v>
      </c>
      <c r="K1592" s="340">
        <v>23.58</v>
      </c>
      <c r="L1592" s="340">
        <v>23.58</v>
      </c>
      <c r="M1592" s="340">
        <f t="shared" si="1563"/>
        <v>47.16</v>
      </c>
      <c r="N1592" s="340">
        <v>47.16</v>
      </c>
      <c r="O1592" s="342">
        <f t="shared" si="1564"/>
        <v>100</v>
      </c>
      <c r="P1592" s="340">
        <f t="shared" si="1558"/>
        <v>0</v>
      </c>
      <c r="Q1592" s="340">
        <v>7.860000000000003</v>
      </c>
      <c r="R1592" s="340">
        <v>7.86</v>
      </c>
      <c r="S1592" s="340">
        <f t="shared" si="1565"/>
        <v>15.720000000000002</v>
      </c>
      <c r="T1592" s="340">
        <v>15.72</v>
      </c>
      <c r="U1592" s="342">
        <f t="shared" si="1587"/>
        <v>99.999999999999986</v>
      </c>
      <c r="V1592" s="340">
        <f t="shared" si="1566"/>
        <v>0</v>
      </c>
      <c r="W1592" s="340">
        <v>1.7000000000000002</v>
      </c>
      <c r="X1592" s="340">
        <v>1.7</v>
      </c>
      <c r="Y1592" s="340">
        <f t="shared" si="1559"/>
        <v>3.4000000000000004</v>
      </c>
      <c r="Z1592" s="340">
        <v>3.4</v>
      </c>
      <c r="AA1592" s="342">
        <f t="shared" si="1567"/>
        <v>99.999999999999986</v>
      </c>
      <c r="AB1592" s="340">
        <f t="shared" si="1568"/>
        <v>0</v>
      </c>
      <c r="AC1592" s="174">
        <v>270.7</v>
      </c>
      <c r="AD1592" s="67">
        <v>286.94294000000002</v>
      </c>
      <c r="AE1592" s="174">
        <f t="shared" si="1569"/>
        <v>557.64293999999995</v>
      </c>
      <c r="AF1592" s="174">
        <v>270.7</v>
      </c>
      <c r="AG1592" s="173">
        <f t="shared" si="1570"/>
        <v>48.543607491919474</v>
      </c>
      <c r="AH1592" s="174">
        <f t="shared" si="1571"/>
        <v>286.94293999999996</v>
      </c>
      <c r="AI1592" s="174">
        <v>311.93399999999997</v>
      </c>
      <c r="AJ1592" s="174">
        <v>364.75515999999999</v>
      </c>
      <c r="AK1592" s="174">
        <f t="shared" si="1572"/>
        <v>676.6891599999999</v>
      </c>
      <c r="AL1592" s="174">
        <v>647.96</v>
      </c>
      <c r="AM1592" s="173">
        <f t="shared" si="1573"/>
        <v>95.754452457905501</v>
      </c>
      <c r="AN1592" s="174">
        <f t="shared" si="1574"/>
        <v>28.729159999999865</v>
      </c>
      <c r="AO1592" s="174">
        <v>288.88100000000009</v>
      </c>
      <c r="AP1592" s="174">
        <v>337.59554000000003</v>
      </c>
      <c r="AQ1592" s="174">
        <f t="shared" si="1575"/>
        <v>626.47654000000011</v>
      </c>
      <c r="AR1592" s="174">
        <v>568.95000000000005</v>
      </c>
      <c r="AS1592" s="173">
        <f t="shared" si="1576"/>
        <v>90.817447050770639</v>
      </c>
      <c r="AT1592" s="174">
        <f t="shared" si="1577"/>
        <v>57.526540000000068</v>
      </c>
      <c r="AU1592" s="174">
        <v>0</v>
      </c>
      <c r="AV1592" s="57"/>
      <c r="AW1592" s="174">
        <f t="shared" si="1578"/>
        <v>0</v>
      </c>
      <c r="AX1592" s="174"/>
      <c r="AY1592" s="173">
        <f t="shared" si="1579"/>
        <v>0</v>
      </c>
      <c r="AZ1592" s="174">
        <f t="shared" si="1580"/>
        <v>0</v>
      </c>
      <c r="BA1592" s="174">
        <v>211.77999999999992</v>
      </c>
      <c r="BB1592" s="174">
        <v>154.71605</v>
      </c>
      <c r="BC1592" s="174">
        <f t="shared" si="1581"/>
        <v>366.49604999999991</v>
      </c>
      <c r="BD1592" s="174">
        <v>211.78</v>
      </c>
      <c r="BE1592" s="173">
        <f t="shared" si="1582"/>
        <v>57.785070262012383</v>
      </c>
      <c r="BF1592" s="174">
        <f t="shared" si="1583"/>
        <v>154.71604999999991</v>
      </c>
      <c r="BG1592" s="176">
        <f t="shared" si="1560"/>
        <v>1116.4390000000001</v>
      </c>
      <c r="BH1592" s="176">
        <f t="shared" si="1560"/>
        <v>1177.1496900000002</v>
      </c>
      <c r="BI1592" s="176">
        <f t="shared" si="1584"/>
        <v>2293.5886900000005</v>
      </c>
      <c r="BJ1592" s="176">
        <f t="shared" si="1561"/>
        <v>1765.67</v>
      </c>
      <c r="BK1592" s="177">
        <f t="shared" si="1585"/>
        <v>76.982852579378545</v>
      </c>
      <c r="BL1592" s="176">
        <f t="shared" si="1586"/>
        <v>527.91869000000042</v>
      </c>
    </row>
    <row r="1593" spans="1:64" ht="18.75" x14ac:dyDescent="0.3">
      <c r="A1593" s="17"/>
      <c r="B1593" s="17"/>
      <c r="C1593" s="224"/>
      <c r="D1593" s="224" t="s">
        <v>46</v>
      </c>
      <c r="E1593" s="179">
        <f>SUM(E1563:E1592)</f>
        <v>7.987000000000001</v>
      </c>
      <c r="F1593" s="208">
        <f>SUM(F1563:F1592)</f>
        <v>0</v>
      </c>
      <c r="G1593" s="179">
        <f>SUM(G1563:G1592)</f>
        <v>7.987000000000001</v>
      </c>
      <c r="H1593" s="179">
        <f>SUM(H1563:H1592)</f>
        <v>7.8900000000000006</v>
      </c>
      <c r="I1593" s="180">
        <f t="shared" si="1588"/>
        <v>98.785526480530862</v>
      </c>
      <c r="J1593" s="179">
        <f>SUM(J1563:J1592)</f>
        <v>9.7000000000000086E-2</v>
      </c>
      <c r="K1593" s="179">
        <f>SUM(K1563:K1592)</f>
        <v>1366.2200000000003</v>
      </c>
      <c r="L1593" s="179">
        <f>SUM(L1563:L1592)</f>
        <v>561.24</v>
      </c>
      <c r="M1593" s="179">
        <f>SUM(M1563:M1592)</f>
        <v>1927.4600000000005</v>
      </c>
      <c r="N1593" s="179">
        <f>SUM(N1563:N1592)</f>
        <v>760.62</v>
      </c>
      <c r="O1593" s="180">
        <f t="shared" si="1564"/>
        <v>39.46229753146627</v>
      </c>
      <c r="P1593" s="179">
        <f>+M1593-N1593</f>
        <v>1166.8400000000006</v>
      </c>
      <c r="Q1593" s="179">
        <f>SUM(Q1563:Q1592)</f>
        <v>304.28000000000009</v>
      </c>
      <c r="R1593" s="179">
        <f>SUM(R1563:R1592)</f>
        <v>187.08000000000004</v>
      </c>
      <c r="S1593" s="179">
        <f>SUM(S1563:S1592)</f>
        <v>491.36000000000007</v>
      </c>
      <c r="T1593" s="179">
        <f>SUM(T1563:T1592)</f>
        <v>300.06</v>
      </c>
      <c r="U1593" s="180">
        <f t="shared" si="1587"/>
        <v>61.067241940735904</v>
      </c>
      <c r="V1593" s="179">
        <f>SUM(V1563:V1592)</f>
        <v>191.29999999999998</v>
      </c>
      <c r="W1593" s="179">
        <f>SUM(W1563:W1592)</f>
        <v>50.050000000000004</v>
      </c>
      <c r="X1593" s="179">
        <f>SUM(X1563:X1592)</f>
        <v>31.400000000000002</v>
      </c>
      <c r="Y1593" s="179">
        <f>SUM(Y1563:Y1592)</f>
        <v>81.45</v>
      </c>
      <c r="Z1593" s="179">
        <f>SUM(Z1563:Z1592)</f>
        <v>53.95000000000001</v>
      </c>
      <c r="AA1593" s="180">
        <f t="shared" si="1567"/>
        <v>66.236955187231445</v>
      </c>
      <c r="AB1593" s="179">
        <f>SUM(AB1563:AB1592)</f>
        <v>27.5</v>
      </c>
      <c r="AC1593" s="179">
        <f>SUM(AC1563:AC1592)</f>
        <v>3207.9399999999996</v>
      </c>
      <c r="AD1593" s="179">
        <f>SUM(AD1563:AD1592)</f>
        <v>5299.9932600000002</v>
      </c>
      <c r="AE1593" s="179">
        <f>SUM(AE1563:AE1592)</f>
        <v>8507.9332599999998</v>
      </c>
      <c r="AF1593" s="179">
        <f>SUM(AF1563:AF1592)</f>
        <v>3246.4499999999994</v>
      </c>
      <c r="AG1593" s="182">
        <f>IF(AF1593&lt;&gt;"", AF1593/AE1593*100, 0)</f>
        <v>38.157915686329673</v>
      </c>
      <c r="AH1593" s="179">
        <f>SUM(AH1563:AH1592)</f>
        <v>5261.4832600000009</v>
      </c>
      <c r="AI1593" s="179">
        <f>SUM(AI1563:AI1592)</f>
        <v>10738.418000000001</v>
      </c>
      <c r="AJ1593" s="179">
        <f>SUM(AJ1563:AJ1592)</f>
        <v>8768.3534999999974</v>
      </c>
      <c r="AK1593" s="179">
        <f>SUM(AK1563:AK1592)</f>
        <v>19506.771500000003</v>
      </c>
      <c r="AL1593" s="179">
        <f>SUM(AL1563:AL1592)</f>
        <v>10896.410000000003</v>
      </c>
      <c r="AM1593" s="182">
        <f>IF(AL1593&lt;&gt;0,(AL1593/AK1593*100),0)</f>
        <v>55.859628027118688</v>
      </c>
      <c r="AN1593" s="179">
        <f>SUM(AN1563:AN1592)</f>
        <v>8610.3615000000027</v>
      </c>
      <c r="AO1593" s="179">
        <f>SUM(AO1563:AO1592)</f>
        <v>10832.375000000002</v>
      </c>
      <c r="AP1593" s="179">
        <f>SUM(AP1563:AP1592)</f>
        <v>8109.2744999999995</v>
      </c>
      <c r="AQ1593" s="179">
        <f>SUM(AQ1563:AQ1592)</f>
        <v>18941.6495</v>
      </c>
      <c r="AR1593" s="179">
        <f>SUM(AR1563:AR1592)</f>
        <v>9152.380000000001</v>
      </c>
      <c r="AS1593" s="182">
        <f t="shared" si="1576"/>
        <v>48.318811938738499</v>
      </c>
      <c r="AT1593" s="179">
        <f>SUM(AT1563:AT1592)</f>
        <v>9789.2694999999985</v>
      </c>
      <c r="AU1593" s="179">
        <f>SUM(AU1563:AU1592)</f>
        <v>157.41</v>
      </c>
      <c r="AV1593" s="179"/>
      <c r="AW1593" s="179">
        <f>SUM(AW1563:AW1592)</f>
        <v>157.41</v>
      </c>
      <c r="AX1593" s="179">
        <f>SUM(AX1563:AX1592)</f>
        <v>129.73999999999998</v>
      </c>
      <c r="AY1593" s="182">
        <f t="shared" si="1579"/>
        <v>82.421701289625801</v>
      </c>
      <c r="AZ1593" s="179">
        <f>SUM(AZ1563:AZ1592)</f>
        <v>27.67</v>
      </c>
      <c r="BA1593" s="179">
        <f>SUM(BA1563:BA1592)</f>
        <v>1555.4999999999998</v>
      </c>
      <c r="BB1593" s="179">
        <f>SUM(BB1563:BB1592)</f>
        <v>969.5</v>
      </c>
      <c r="BC1593" s="179">
        <f>SUM(BC1563:BC1592)</f>
        <v>2525</v>
      </c>
      <c r="BD1593" s="179">
        <f>SUM(BD1563:BD1592)</f>
        <v>1364.68</v>
      </c>
      <c r="BE1593" s="182">
        <f t="shared" si="1582"/>
        <v>54.046732673267329</v>
      </c>
      <c r="BF1593" s="179">
        <f>SUM(BF1563:BF1592)</f>
        <v>1160.32</v>
      </c>
      <c r="BG1593" s="185">
        <f>+E1593+K1593+Q1593+W1593+AI1593+AO1593+AU1593+BA1593+AC1593</f>
        <v>28220.18</v>
      </c>
      <c r="BH1593" s="185">
        <f>SUM(BH1563:BH1592)</f>
        <v>23926.841260000001</v>
      </c>
      <c r="BI1593" s="185">
        <f>+G1593+M1593+S1593+Y1593+AK1593+AQ1593+AW1593+BC1593+AE1593</f>
        <v>52147.021260000001</v>
      </c>
      <c r="BJ1593" s="185">
        <f>+H1593+N1593+T1593+Z1593+AL1593+AR1593+AX1593+BD1593+AF1593</f>
        <v>25912.180000000008</v>
      </c>
      <c r="BK1593" s="184">
        <f t="shared" si="1585"/>
        <v>49.690623498520438</v>
      </c>
      <c r="BL1593" s="185">
        <f>BI1593-BJ1593</f>
        <v>26234.841259999994</v>
      </c>
    </row>
    <row r="1594" spans="1:64" ht="29.25" customHeight="1" x14ac:dyDescent="0.2">
      <c r="D1594" s="297"/>
      <c r="E1594" s="637" t="s">
        <v>238</v>
      </c>
      <c r="F1594" s="637"/>
      <c r="G1594" s="637"/>
      <c r="H1594" s="637"/>
      <c r="I1594" s="637"/>
      <c r="J1594" s="637"/>
      <c r="K1594" s="637"/>
      <c r="L1594" s="637"/>
      <c r="M1594" s="637"/>
      <c r="N1594" s="637"/>
      <c r="O1594" s="637"/>
      <c r="P1594" s="637"/>
      <c r="Q1594" s="637"/>
      <c r="R1594" s="637"/>
      <c r="S1594" s="637"/>
      <c r="T1594" s="637"/>
      <c r="U1594" s="637"/>
      <c r="V1594" s="637"/>
      <c r="W1594" s="637"/>
      <c r="X1594" s="637"/>
      <c r="Y1594" s="637"/>
      <c r="Z1594" s="637"/>
      <c r="AA1594" s="637"/>
      <c r="AB1594" s="637"/>
      <c r="AC1594" s="638" t="s">
        <v>238</v>
      </c>
      <c r="AD1594" s="638"/>
      <c r="AE1594" s="638"/>
      <c r="AF1594" s="638"/>
      <c r="AG1594" s="638"/>
      <c r="AH1594" s="638"/>
      <c r="AI1594" s="638"/>
      <c r="AJ1594" s="638"/>
      <c r="AK1594" s="638"/>
      <c r="AL1594" s="638"/>
      <c r="AM1594" s="638"/>
      <c r="AN1594" s="638"/>
      <c r="AO1594" s="638"/>
      <c r="AP1594" s="638"/>
      <c r="AQ1594" s="638"/>
      <c r="AR1594" s="638"/>
      <c r="AS1594" s="638"/>
      <c r="AT1594" s="638"/>
      <c r="AU1594" s="625" t="s">
        <v>239</v>
      </c>
      <c r="AV1594" s="626"/>
      <c r="AW1594" s="626"/>
      <c r="AX1594" s="626"/>
      <c r="AY1594" s="626"/>
      <c r="AZ1594" s="626"/>
      <c r="BA1594" s="626"/>
      <c r="BB1594" s="626"/>
      <c r="BC1594" s="626"/>
      <c r="BD1594" s="626"/>
      <c r="BE1594" s="626"/>
      <c r="BF1594" s="626"/>
      <c r="BG1594" s="576" t="s">
        <v>238</v>
      </c>
      <c r="BH1594" s="576"/>
      <c r="BI1594" s="576"/>
      <c r="BJ1594" s="576"/>
      <c r="BK1594" s="576"/>
      <c r="BL1594" s="576"/>
    </row>
    <row r="1595" spans="1:64" ht="22.5" customHeight="1" x14ac:dyDescent="0.45">
      <c r="C1595" s="267"/>
      <c r="D1595" s="267"/>
      <c r="E1595" s="268"/>
      <c r="F1595" s="267"/>
      <c r="G1595" s="267"/>
      <c r="H1595" s="267"/>
      <c r="I1595" s="267"/>
      <c r="J1595" s="267"/>
      <c r="K1595" s="267"/>
      <c r="L1595" s="267"/>
      <c r="M1595" s="267"/>
      <c r="N1595" s="267"/>
      <c r="O1595" s="267"/>
      <c r="P1595" s="267"/>
      <c r="Q1595" s="267"/>
      <c r="R1595" s="267"/>
      <c r="S1595" s="267"/>
      <c r="T1595" s="267"/>
      <c r="U1595" s="267"/>
      <c r="V1595" s="267"/>
      <c r="W1595" s="267"/>
      <c r="X1595" s="267"/>
      <c r="Y1595" s="627" t="s">
        <v>127</v>
      </c>
      <c r="Z1595" s="627"/>
      <c r="AA1595" s="627"/>
      <c r="AB1595" s="627"/>
      <c r="AC1595" s="522"/>
      <c r="AD1595" s="522"/>
      <c r="AE1595" s="522"/>
      <c r="AF1595" s="522"/>
      <c r="AG1595" s="522"/>
      <c r="AH1595" s="522"/>
      <c r="AI1595" s="522"/>
      <c r="AJ1595" s="522"/>
      <c r="AK1595" s="522"/>
      <c r="AL1595" s="522"/>
      <c r="AM1595" s="522"/>
      <c r="AN1595" s="522"/>
      <c r="AO1595" s="522"/>
      <c r="AP1595" s="522"/>
      <c r="AQ1595" s="627" t="s">
        <v>127</v>
      </c>
      <c r="AR1595" s="627"/>
      <c r="AS1595" s="627"/>
      <c r="AT1595" s="627"/>
      <c r="AU1595" s="626"/>
      <c r="AV1595" s="626"/>
      <c r="AW1595" s="626"/>
      <c r="AX1595" s="626"/>
      <c r="AY1595" s="626"/>
      <c r="AZ1595" s="626"/>
      <c r="BA1595" s="626"/>
      <c r="BB1595" s="626"/>
      <c r="BC1595" s="626"/>
      <c r="BD1595" s="626"/>
      <c r="BE1595" s="626"/>
      <c r="BF1595" s="626"/>
      <c r="BG1595" s="579"/>
      <c r="BH1595" s="579"/>
      <c r="BI1595" s="579"/>
      <c r="BJ1595" s="579"/>
      <c r="BK1595" s="579"/>
      <c r="BL1595" s="579"/>
    </row>
    <row r="1596" spans="1:64" ht="18.75" x14ac:dyDescent="0.2">
      <c r="C1596" s="584" t="s">
        <v>125</v>
      </c>
      <c r="D1596" s="584" t="s">
        <v>3</v>
      </c>
      <c r="E1596" s="562" t="s">
        <v>52</v>
      </c>
      <c r="F1596" s="562"/>
      <c r="G1596" s="562"/>
      <c r="H1596" s="562"/>
      <c r="I1596" s="562"/>
      <c r="J1596" s="562"/>
      <c r="K1596" s="562"/>
      <c r="L1596" s="562"/>
      <c r="M1596" s="562"/>
      <c r="N1596" s="562"/>
      <c r="O1596" s="562"/>
      <c r="P1596" s="562"/>
      <c r="Q1596" s="562"/>
      <c r="R1596" s="562"/>
      <c r="S1596" s="562"/>
      <c r="T1596" s="562"/>
      <c r="U1596" s="562"/>
      <c r="V1596" s="562"/>
      <c r="W1596" s="562"/>
      <c r="X1596" s="562"/>
      <c r="Y1596" s="562"/>
      <c r="Z1596" s="562"/>
      <c r="AA1596" s="562"/>
      <c r="AB1596" s="562"/>
      <c r="AC1596" s="590"/>
      <c r="AD1596" s="591"/>
      <c r="AE1596" s="591"/>
      <c r="AF1596" s="591"/>
      <c r="AG1596" s="591"/>
      <c r="AH1596" s="591"/>
      <c r="AI1596" s="562" t="s">
        <v>52</v>
      </c>
      <c r="AJ1596" s="562"/>
      <c r="AK1596" s="562"/>
      <c r="AL1596" s="562"/>
      <c r="AM1596" s="562"/>
      <c r="AN1596" s="562"/>
      <c r="AO1596" s="562"/>
      <c r="AP1596" s="562"/>
      <c r="AQ1596" s="562"/>
      <c r="AR1596" s="562"/>
      <c r="AS1596" s="562"/>
      <c r="AT1596" s="562"/>
      <c r="AU1596" s="562" t="s">
        <v>48</v>
      </c>
      <c r="AV1596" s="562"/>
      <c r="AW1596" s="562"/>
      <c r="AX1596" s="562"/>
      <c r="AY1596" s="562"/>
      <c r="AZ1596" s="562"/>
      <c r="BA1596" s="562"/>
      <c r="BB1596" s="562"/>
      <c r="BC1596" s="562"/>
      <c r="BD1596" s="562"/>
      <c r="BE1596" s="562"/>
      <c r="BF1596" s="562"/>
      <c r="BG1596" s="292"/>
      <c r="BH1596" s="270"/>
      <c r="BI1596" s="270"/>
      <c r="BJ1596" s="270"/>
      <c r="BK1596" s="270"/>
      <c r="BL1596" s="271" t="s">
        <v>152</v>
      </c>
    </row>
    <row r="1597" spans="1:64" ht="18.75" customHeight="1" x14ac:dyDescent="0.2">
      <c r="C1597" s="585"/>
      <c r="D1597" s="585"/>
      <c r="E1597" s="562" t="s">
        <v>5</v>
      </c>
      <c r="F1597" s="562"/>
      <c r="G1597" s="562"/>
      <c r="H1597" s="562"/>
      <c r="I1597" s="562"/>
      <c r="J1597" s="562"/>
      <c r="K1597" s="562"/>
      <c r="L1597" s="562"/>
      <c r="M1597" s="562"/>
      <c r="N1597" s="562"/>
      <c r="O1597" s="562"/>
      <c r="P1597" s="562"/>
      <c r="Q1597" s="562"/>
      <c r="R1597" s="562"/>
      <c r="S1597" s="562"/>
      <c r="T1597" s="562"/>
      <c r="U1597" s="562"/>
      <c r="V1597" s="562"/>
      <c r="W1597" s="562"/>
      <c r="X1597" s="562"/>
      <c r="Y1597" s="562"/>
      <c r="Z1597" s="562"/>
      <c r="AA1597" s="562"/>
      <c r="AB1597" s="562"/>
      <c r="AC1597" s="593"/>
      <c r="AD1597" s="594"/>
      <c r="AE1597" s="594"/>
      <c r="AF1597" s="594"/>
      <c r="AG1597" s="594"/>
      <c r="AH1597" s="595"/>
      <c r="AI1597" s="562" t="s">
        <v>47</v>
      </c>
      <c r="AJ1597" s="562"/>
      <c r="AK1597" s="562"/>
      <c r="AL1597" s="562"/>
      <c r="AM1597" s="562"/>
      <c r="AN1597" s="562"/>
      <c r="AO1597" s="562"/>
      <c r="AP1597" s="562"/>
      <c r="AQ1597" s="562"/>
      <c r="AR1597" s="562"/>
      <c r="AS1597" s="562"/>
      <c r="AT1597" s="562"/>
      <c r="AU1597" s="562" t="s">
        <v>49</v>
      </c>
      <c r="AV1597" s="562"/>
      <c r="AW1597" s="562"/>
      <c r="AX1597" s="562"/>
      <c r="AY1597" s="562"/>
      <c r="AZ1597" s="562"/>
      <c r="BA1597" s="562"/>
      <c r="BB1597" s="562"/>
      <c r="BC1597" s="562"/>
      <c r="BD1597" s="562"/>
      <c r="BE1597" s="562"/>
      <c r="BF1597" s="562"/>
      <c r="BG1597" s="554" t="s">
        <v>207</v>
      </c>
      <c r="BH1597" s="555"/>
      <c r="BI1597" s="555"/>
      <c r="BJ1597" s="555"/>
      <c r="BK1597" s="555"/>
      <c r="BL1597" s="556"/>
    </row>
    <row r="1598" spans="1:64" ht="38.25" customHeight="1" x14ac:dyDescent="0.2">
      <c r="C1598" s="585"/>
      <c r="D1598" s="585"/>
      <c r="E1598" s="557" t="s">
        <v>15</v>
      </c>
      <c r="F1598" s="558"/>
      <c r="G1598" s="558"/>
      <c r="H1598" s="558"/>
      <c r="I1598" s="558"/>
      <c r="J1598" s="559"/>
      <c r="K1598" s="557" t="s">
        <v>212</v>
      </c>
      <c r="L1598" s="558"/>
      <c r="M1598" s="558"/>
      <c r="N1598" s="558"/>
      <c r="O1598" s="558"/>
      <c r="P1598" s="559"/>
      <c r="Q1598" s="557" t="s">
        <v>120</v>
      </c>
      <c r="R1598" s="558"/>
      <c r="S1598" s="558"/>
      <c r="T1598" s="558"/>
      <c r="U1598" s="558"/>
      <c r="V1598" s="559"/>
      <c r="W1598" s="560" t="s">
        <v>104</v>
      </c>
      <c r="X1598" s="560"/>
      <c r="Y1598" s="560"/>
      <c r="Z1598" s="560"/>
      <c r="AA1598" s="560"/>
      <c r="AB1598" s="560"/>
      <c r="AC1598" s="557" t="s">
        <v>150</v>
      </c>
      <c r="AD1598" s="558"/>
      <c r="AE1598" s="558"/>
      <c r="AF1598" s="558"/>
      <c r="AG1598" s="558"/>
      <c r="AH1598" s="558"/>
      <c r="AI1598" s="560" t="s">
        <v>7</v>
      </c>
      <c r="AJ1598" s="560"/>
      <c r="AK1598" s="560"/>
      <c r="AL1598" s="560"/>
      <c r="AM1598" s="560"/>
      <c r="AN1598" s="560"/>
      <c r="AO1598" s="560" t="s">
        <v>50</v>
      </c>
      <c r="AP1598" s="560"/>
      <c r="AQ1598" s="560"/>
      <c r="AR1598" s="560"/>
      <c r="AS1598" s="560"/>
      <c r="AT1598" s="560"/>
      <c r="AU1598" s="548" t="s">
        <v>7</v>
      </c>
      <c r="AV1598" s="548"/>
      <c r="AW1598" s="548"/>
      <c r="AX1598" s="548"/>
      <c r="AY1598" s="548"/>
      <c r="AZ1598" s="548"/>
      <c r="BA1598" s="548" t="s">
        <v>8</v>
      </c>
      <c r="BB1598" s="548"/>
      <c r="BC1598" s="548"/>
      <c r="BD1598" s="548"/>
      <c r="BE1598" s="548"/>
      <c r="BF1598" s="548"/>
      <c r="BG1598" s="551" t="s">
        <v>11</v>
      </c>
      <c r="BH1598" s="551" t="s">
        <v>12</v>
      </c>
      <c r="BI1598" s="551" t="s">
        <v>10</v>
      </c>
      <c r="BJ1598" s="551" t="s">
        <v>0</v>
      </c>
      <c r="BK1598" s="551" t="s">
        <v>13</v>
      </c>
      <c r="BL1598" s="551" t="s">
        <v>14</v>
      </c>
    </row>
    <row r="1599" spans="1:64" ht="12.75" customHeight="1" x14ac:dyDescent="0.2">
      <c r="C1599" s="585"/>
      <c r="D1599" s="585"/>
      <c r="E1599" s="549" t="s">
        <v>11</v>
      </c>
      <c r="F1599" s="549" t="s">
        <v>12</v>
      </c>
      <c r="G1599" s="549" t="s">
        <v>10</v>
      </c>
      <c r="H1599" s="549" t="s">
        <v>0</v>
      </c>
      <c r="I1599" s="549" t="s">
        <v>13</v>
      </c>
      <c r="J1599" s="549" t="s">
        <v>14</v>
      </c>
      <c r="K1599" s="549" t="s">
        <v>11</v>
      </c>
      <c r="L1599" s="549" t="s">
        <v>12</v>
      </c>
      <c r="M1599" s="549" t="s">
        <v>10</v>
      </c>
      <c r="N1599" s="549" t="s">
        <v>0</v>
      </c>
      <c r="O1599" s="549" t="s">
        <v>13</v>
      </c>
      <c r="P1599" s="549" t="s">
        <v>14</v>
      </c>
      <c r="Q1599" s="549" t="s">
        <v>11</v>
      </c>
      <c r="R1599" s="549" t="s">
        <v>12</v>
      </c>
      <c r="S1599" s="549" t="s">
        <v>10</v>
      </c>
      <c r="T1599" s="549" t="s">
        <v>0</v>
      </c>
      <c r="U1599" s="549" t="s">
        <v>13</v>
      </c>
      <c r="V1599" s="549" t="s">
        <v>14</v>
      </c>
      <c r="W1599" s="549" t="s">
        <v>11</v>
      </c>
      <c r="X1599" s="549" t="s">
        <v>12</v>
      </c>
      <c r="Y1599" s="549" t="s">
        <v>10</v>
      </c>
      <c r="Z1599" s="549" t="s">
        <v>0</v>
      </c>
      <c r="AA1599" s="549" t="s">
        <v>13</v>
      </c>
      <c r="AB1599" s="549" t="s">
        <v>14</v>
      </c>
      <c r="AC1599" s="549" t="s">
        <v>11</v>
      </c>
      <c r="AD1599" s="549" t="s">
        <v>12</v>
      </c>
      <c r="AE1599" s="549" t="s">
        <v>10</v>
      </c>
      <c r="AF1599" s="549" t="s">
        <v>0</v>
      </c>
      <c r="AG1599" s="549" t="s">
        <v>13</v>
      </c>
      <c r="AH1599" s="549" t="s">
        <v>14</v>
      </c>
      <c r="AI1599" s="549" t="s">
        <v>11</v>
      </c>
      <c r="AJ1599" s="549" t="s">
        <v>12</v>
      </c>
      <c r="AK1599" s="549" t="s">
        <v>10</v>
      </c>
      <c r="AL1599" s="549" t="s">
        <v>0</v>
      </c>
      <c r="AM1599" s="549" t="s">
        <v>13</v>
      </c>
      <c r="AN1599" s="549" t="s">
        <v>14</v>
      </c>
      <c r="AO1599" s="549" t="s">
        <v>11</v>
      </c>
      <c r="AP1599" s="549" t="s">
        <v>12</v>
      </c>
      <c r="AQ1599" s="549" t="s">
        <v>10</v>
      </c>
      <c r="AR1599" s="549" t="s">
        <v>0</v>
      </c>
      <c r="AS1599" s="549" t="s">
        <v>13</v>
      </c>
      <c r="AT1599" s="549" t="s">
        <v>14</v>
      </c>
      <c r="AU1599" s="548" t="s">
        <v>11</v>
      </c>
      <c r="AV1599" s="548" t="s">
        <v>12</v>
      </c>
      <c r="AW1599" s="548" t="s">
        <v>10</v>
      </c>
      <c r="AX1599" s="548" t="s">
        <v>0</v>
      </c>
      <c r="AY1599" s="548" t="s">
        <v>13</v>
      </c>
      <c r="AZ1599" s="548" t="s">
        <v>14</v>
      </c>
      <c r="BA1599" s="548" t="s">
        <v>11</v>
      </c>
      <c r="BB1599" s="548" t="s">
        <v>12</v>
      </c>
      <c r="BC1599" s="548" t="s">
        <v>10</v>
      </c>
      <c r="BD1599" s="548" t="s">
        <v>0</v>
      </c>
      <c r="BE1599" s="548" t="s">
        <v>13</v>
      </c>
      <c r="BF1599" s="548" t="s">
        <v>14</v>
      </c>
      <c r="BG1599" s="552"/>
      <c r="BH1599" s="552"/>
      <c r="BI1599" s="552"/>
      <c r="BJ1599" s="552"/>
      <c r="BK1599" s="552"/>
      <c r="BL1599" s="552"/>
    </row>
    <row r="1600" spans="1:64" ht="51.75" customHeight="1" x14ac:dyDescent="0.2">
      <c r="A1600" t="s">
        <v>193</v>
      </c>
      <c r="B1600" t="s">
        <v>194</v>
      </c>
      <c r="C1600" s="586"/>
      <c r="D1600" s="586"/>
      <c r="E1600" s="550"/>
      <c r="F1600" s="550"/>
      <c r="G1600" s="550"/>
      <c r="H1600" s="550"/>
      <c r="I1600" s="550"/>
      <c r="J1600" s="550"/>
      <c r="K1600" s="550"/>
      <c r="L1600" s="550"/>
      <c r="M1600" s="550"/>
      <c r="N1600" s="550"/>
      <c r="O1600" s="550"/>
      <c r="P1600" s="550"/>
      <c r="Q1600" s="550"/>
      <c r="R1600" s="550"/>
      <c r="S1600" s="550"/>
      <c r="T1600" s="550"/>
      <c r="U1600" s="550"/>
      <c r="V1600" s="550"/>
      <c r="W1600" s="550"/>
      <c r="X1600" s="550"/>
      <c r="Y1600" s="550"/>
      <c r="Z1600" s="550"/>
      <c r="AA1600" s="550"/>
      <c r="AB1600" s="550"/>
      <c r="AC1600" s="550"/>
      <c r="AD1600" s="550"/>
      <c r="AE1600" s="550"/>
      <c r="AF1600" s="550"/>
      <c r="AG1600" s="550"/>
      <c r="AH1600" s="550"/>
      <c r="AI1600" s="550"/>
      <c r="AJ1600" s="550"/>
      <c r="AK1600" s="550"/>
      <c r="AL1600" s="550"/>
      <c r="AM1600" s="550"/>
      <c r="AN1600" s="550"/>
      <c r="AO1600" s="550"/>
      <c r="AP1600" s="550"/>
      <c r="AQ1600" s="550"/>
      <c r="AR1600" s="550"/>
      <c r="AS1600" s="550"/>
      <c r="AT1600" s="550"/>
      <c r="AU1600" s="548"/>
      <c r="AV1600" s="548"/>
      <c r="AW1600" s="548"/>
      <c r="AX1600" s="548"/>
      <c r="AY1600" s="548"/>
      <c r="AZ1600" s="548"/>
      <c r="BA1600" s="548"/>
      <c r="BB1600" s="548"/>
      <c r="BC1600" s="548"/>
      <c r="BD1600" s="548"/>
      <c r="BE1600" s="548"/>
      <c r="BF1600" s="548"/>
      <c r="BG1600" s="553"/>
      <c r="BH1600" s="553"/>
      <c r="BI1600" s="553"/>
      <c r="BJ1600" s="553"/>
      <c r="BK1600" s="553"/>
      <c r="BL1600" s="553"/>
    </row>
    <row r="1601" spans="1:64" ht="15.75" x14ac:dyDescent="0.25">
      <c r="C1601" s="233">
        <v>1</v>
      </c>
      <c r="D1601" s="233">
        <v>2</v>
      </c>
      <c r="E1601" s="233">
        <v>3</v>
      </c>
      <c r="F1601" s="233">
        <v>4</v>
      </c>
      <c r="G1601" s="233">
        <v>5</v>
      </c>
      <c r="H1601" s="233">
        <v>6</v>
      </c>
      <c r="I1601" s="233">
        <v>7</v>
      </c>
      <c r="J1601" s="233">
        <v>8</v>
      </c>
      <c r="K1601" s="233">
        <v>9</v>
      </c>
      <c r="L1601" s="233">
        <v>10</v>
      </c>
      <c r="M1601" s="233">
        <v>11</v>
      </c>
      <c r="N1601" s="233">
        <v>12</v>
      </c>
      <c r="O1601" s="233">
        <v>13</v>
      </c>
      <c r="P1601" s="233">
        <v>14</v>
      </c>
      <c r="Q1601" s="233">
        <v>15</v>
      </c>
      <c r="R1601" s="233">
        <v>16</v>
      </c>
      <c r="S1601" s="233">
        <v>17</v>
      </c>
      <c r="T1601" s="233">
        <v>18</v>
      </c>
      <c r="U1601" s="233">
        <v>19</v>
      </c>
      <c r="V1601" s="233">
        <v>20</v>
      </c>
      <c r="W1601" s="233">
        <v>21</v>
      </c>
      <c r="X1601" s="233">
        <v>22</v>
      </c>
      <c r="Y1601" s="233">
        <v>23</v>
      </c>
      <c r="Z1601" s="233">
        <v>24</v>
      </c>
      <c r="AA1601" s="233">
        <v>25</v>
      </c>
      <c r="AB1601" s="233">
        <v>26</v>
      </c>
      <c r="AC1601" s="111">
        <v>27</v>
      </c>
      <c r="AD1601" s="111">
        <v>28</v>
      </c>
      <c r="AE1601" s="111">
        <v>29</v>
      </c>
      <c r="AF1601" s="111">
        <v>30</v>
      </c>
      <c r="AG1601" s="111">
        <v>31</v>
      </c>
      <c r="AH1601" s="111">
        <v>32</v>
      </c>
      <c r="AI1601" s="111">
        <v>33</v>
      </c>
      <c r="AJ1601" s="111">
        <v>34</v>
      </c>
      <c r="AK1601" s="111">
        <v>35</v>
      </c>
      <c r="AL1601" s="111">
        <v>36</v>
      </c>
      <c r="AM1601" s="111">
        <v>37</v>
      </c>
      <c r="AN1601" s="111">
        <v>38</v>
      </c>
      <c r="AO1601" s="111">
        <v>39</v>
      </c>
      <c r="AP1601" s="111">
        <v>40</v>
      </c>
      <c r="AQ1601" s="111">
        <v>41</v>
      </c>
      <c r="AR1601" s="111">
        <v>42</v>
      </c>
      <c r="AS1601" s="111">
        <v>43</v>
      </c>
      <c r="AT1601" s="111">
        <v>44</v>
      </c>
      <c r="AU1601" s="233">
        <v>45</v>
      </c>
      <c r="AV1601" s="233">
        <v>46</v>
      </c>
      <c r="AW1601" s="233">
        <v>47</v>
      </c>
      <c r="AX1601" s="233">
        <v>48</v>
      </c>
      <c r="AY1601" s="233">
        <v>49</v>
      </c>
      <c r="AZ1601" s="233">
        <v>50</v>
      </c>
      <c r="BA1601" s="233">
        <v>51</v>
      </c>
      <c r="BB1601" s="233">
        <v>52</v>
      </c>
      <c r="BC1601" s="233">
        <v>53</v>
      </c>
      <c r="BD1601" s="233">
        <v>54</v>
      </c>
      <c r="BE1601" s="233">
        <v>55</v>
      </c>
      <c r="BF1601" s="233">
        <v>56</v>
      </c>
      <c r="BG1601" s="233">
        <v>57</v>
      </c>
      <c r="BH1601" s="233">
        <v>58</v>
      </c>
      <c r="BI1601" s="233">
        <v>59</v>
      </c>
      <c r="BJ1601" s="233">
        <v>60</v>
      </c>
      <c r="BK1601" s="233">
        <v>61</v>
      </c>
      <c r="BL1601" s="233">
        <v>62</v>
      </c>
    </row>
    <row r="1602" spans="1:64" ht="20.100000000000001" customHeight="1" x14ac:dyDescent="0.3">
      <c r="A1602" s="17"/>
      <c r="B1602" s="17"/>
      <c r="C1602" s="232">
        <v>1</v>
      </c>
      <c r="D1602" s="239" t="s">
        <v>16</v>
      </c>
      <c r="E1602" s="340">
        <v>1.9999999999988916E-3</v>
      </c>
      <c r="F1602" s="341"/>
      <c r="G1602" s="340">
        <f>SUM(E1602:F1602)</f>
        <v>1.9999999999988916E-3</v>
      </c>
      <c r="H1602" s="340"/>
      <c r="I1602" s="342">
        <f t="shared" ref="I1602:I1622" si="1589">IF(H1602&lt;&gt;0,(H1602/G1602*100),0)</f>
        <v>0</v>
      </c>
      <c r="J1602" s="340">
        <f t="shared" ref="J1602:J1631" si="1590">G1602-H1602</f>
        <v>1.9999999999988916E-3</v>
      </c>
      <c r="K1602" s="340">
        <v>33.300000000000004</v>
      </c>
      <c r="L1602" s="340">
        <v>18.809999999999999</v>
      </c>
      <c r="M1602" s="340">
        <f>SUM(K1602,L1602)</f>
        <v>52.11</v>
      </c>
      <c r="N1602" s="340">
        <v>23.37</v>
      </c>
      <c r="O1602" s="342">
        <f>+N1602/M1602*100</f>
        <v>44.84743811168682</v>
      </c>
      <c r="P1602" s="340">
        <f t="shared" ref="P1602:P1631" si="1591">M1602-N1602</f>
        <v>28.74</v>
      </c>
      <c r="Q1602" s="340">
        <v>-1.0000000000001563E-2</v>
      </c>
      <c r="R1602" s="340">
        <v>6.27</v>
      </c>
      <c r="S1602" s="340">
        <f>SUM(Q1602,R1602)</f>
        <v>6.259999999999998</v>
      </c>
      <c r="T1602" s="340">
        <v>5.91</v>
      </c>
      <c r="U1602" s="342">
        <f>T1602/S1602*100</f>
        <v>94.408945686900992</v>
      </c>
      <c r="V1602" s="340">
        <f>S1602-T1602</f>
        <v>0.34999999999999787</v>
      </c>
      <c r="W1602" s="340">
        <v>0.80000000000000027</v>
      </c>
      <c r="X1602" s="340">
        <v>0.8</v>
      </c>
      <c r="Y1602" s="340">
        <f t="shared" ref="Y1602:Y1631" si="1592">SUM(W1602:X1602)</f>
        <v>1.6000000000000003</v>
      </c>
      <c r="Z1602" s="340">
        <v>1.6</v>
      </c>
      <c r="AA1602" s="342">
        <f>IF(Z1602&lt;&gt;0,(Z1602/Y1602*100),0)</f>
        <v>99.999999999999986</v>
      </c>
      <c r="AB1602" s="340">
        <f>Y1602-Z1602</f>
        <v>0</v>
      </c>
      <c r="AC1602" s="174">
        <v>127.39</v>
      </c>
      <c r="AD1602" s="67">
        <v>135.03183999999999</v>
      </c>
      <c r="AE1602" s="174">
        <f>SUM(AC1602:AD1602)</f>
        <v>262.42183999999997</v>
      </c>
      <c r="AF1602" s="174">
        <v>166</v>
      </c>
      <c r="AG1602" s="173">
        <f>IF(AF1602&lt;&gt;"", AF1602/AE1602*100, 0)</f>
        <v>63.256930139656063</v>
      </c>
      <c r="AH1602" s="174">
        <f>AE1602-AF1602</f>
        <v>96.421839999999975</v>
      </c>
      <c r="AI1602" s="174">
        <v>300.74799999999999</v>
      </c>
      <c r="AJ1602" s="174">
        <v>291.40537999999998</v>
      </c>
      <c r="AK1602" s="174">
        <v>592.15</v>
      </c>
      <c r="AL1602" s="174">
        <v>454.97</v>
      </c>
      <c r="AM1602" s="173">
        <f>IF(AL1602&lt;&gt;0,(AL1602/AK1602*100),0)</f>
        <v>76.833572574516594</v>
      </c>
      <c r="AN1602" s="174">
        <f>AK1602-AL1602</f>
        <v>137.17999999999995</v>
      </c>
      <c r="AO1602" s="174">
        <v>267.96500000000003</v>
      </c>
      <c r="AP1602" s="174">
        <v>269.70738</v>
      </c>
      <c r="AQ1602" s="174">
        <f>SUM(AO1602:AP1602)</f>
        <v>537.67237999999998</v>
      </c>
      <c r="AR1602" s="174">
        <v>402.26</v>
      </c>
      <c r="AS1602" s="173">
        <f>IF(AR1602&lt;&gt;0,(AR1602/AQ1602*100),0)</f>
        <v>74.815076050586796</v>
      </c>
      <c r="AT1602" s="174">
        <f>AQ1602-AR1602</f>
        <v>135.41237999999998</v>
      </c>
      <c r="AU1602" s="174">
        <v>0</v>
      </c>
      <c r="AV1602" s="57"/>
      <c r="AW1602" s="174">
        <f>SUM(AU1602:AV1602)</f>
        <v>0</v>
      </c>
      <c r="AX1602" s="174"/>
      <c r="AY1602" s="173">
        <f>IF(AX1602&lt;&gt;0,(AX1602/AW1602*100),0)</f>
        <v>0</v>
      </c>
      <c r="AZ1602" s="174">
        <f>AW1602-AX1602</f>
        <v>0</v>
      </c>
      <c r="BA1602" s="174">
        <v>0</v>
      </c>
      <c r="BB1602" s="174">
        <v>0</v>
      </c>
      <c r="BC1602" s="174">
        <f>SUM(BA1602:BB1602)</f>
        <v>0</v>
      </c>
      <c r="BD1602" s="174"/>
      <c r="BE1602" s="173">
        <f>IF(BD1602&lt;&gt;0,(BD1602/BC1602*100),0)</f>
        <v>0</v>
      </c>
      <c r="BF1602" s="174">
        <f>BC1602-BD1602</f>
        <v>0</v>
      </c>
      <c r="BG1602" s="176">
        <f t="shared" ref="BG1602:BH1631" si="1593">E1602+K1602+Q1602+W1602+AI1602+AO1602+AU1602+BA1602+AC1602</f>
        <v>730.19500000000005</v>
      </c>
      <c r="BH1602" s="176">
        <f t="shared" si="1593"/>
        <v>722.02459999999996</v>
      </c>
      <c r="BI1602" s="176">
        <f>SUM(BG1602:BH1602)</f>
        <v>1452.2195999999999</v>
      </c>
      <c r="BJ1602" s="176">
        <f t="shared" ref="BJ1602:BJ1631" si="1594">H1602+N1602+T1602+Z1602+AL1602+AR1602+AX1602+BD1602+AF1602</f>
        <v>1054.1100000000001</v>
      </c>
      <c r="BK1602" s="177">
        <f>IF(BJ1602&lt;&gt;0,(BJ1602/BI1602*100),0)</f>
        <v>72.586129535780969</v>
      </c>
      <c r="BL1602" s="176">
        <f>BI1602-BJ1602</f>
        <v>398.10959999999977</v>
      </c>
    </row>
    <row r="1603" spans="1:64" ht="20.100000000000001" customHeight="1" x14ac:dyDescent="0.3">
      <c r="A1603" s="17">
        <v>1</v>
      </c>
      <c r="B1603" s="17">
        <v>1</v>
      </c>
      <c r="C1603" s="232">
        <v>2</v>
      </c>
      <c r="D1603" s="239" t="s">
        <v>190</v>
      </c>
      <c r="E1603" s="340">
        <v>0</v>
      </c>
      <c r="F1603" s="341">
        <v>16.690000000000001</v>
      </c>
      <c r="G1603" s="340">
        <f t="shared" ref="G1603:G1631" si="1595">SUM(E1603:F1603)</f>
        <v>16.690000000000001</v>
      </c>
      <c r="H1603" s="340"/>
      <c r="I1603" s="342">
        <f t="shared" si="1589"/>
        <v>0</v>
      </c>
      <c r="J1603" s="340">
        <f t="shared" si="1590"/>
        <v>16.690000000000001</v>
      </c>
      <c r="K1603" s="340">
        <v>48.66</v>
      </c>
      <c r="L1603" s="340">
        <v>25.65</v>
      </c>
      <c r="M1603" s="340">
        <f t="shared" ref="M1603:M1631" si="1596">SUM(K1603,L1603)</f>
        <v>74.31</v>
      </c>
      <c r="N1603" s="340">
        <v>29.4</v>
      </c>
      <c r="O1603" s="342">
        <f t="shared" ref="O1603:O1632" si="1597">+N1603/M1603*100</f>
        <v>39.563988696003229</v>
      </c>
      <c r="P1603" s="340">
        <f t="shared" si="1591"/>
        <v>44.910000000000004</v>
      </c>
      <c r="Q1603" s="340">
        <v>14.07</v>
      </c>
      <c r="R1603" s="340">
        <v>8.5500000000000007</v>
      </c>
      <c r="S1603" s="340">
        <f t="shared" ref="S1603:S1631" si="1598">SUM(Q1603,R1603)</f>
        <v>22.62</v>
      </c>
      <c r="T1603" s="340">
        <v>15.31</v>
      </c>
      <c r="U1603" s="342">
        <f>T1603/S1603*100</f>
        <v>67.683465959328032</v>
      </c>
      <c r="V1603" s="340">
        <f t="shared" ref="V1603:V1631" si="1599">S1603-T1603</f>
        <v>7.3100000000000005</v>
      </c>
      <c r="W1603" s="340">
        <v>2.1999999999999993</v>
      </c>
      <c r="X1603" s="340">
        <v>1.4</v>
      </c>
      <c r="Y1603" s="340">
        <f t="shared" si="1592"/>
        <v>3.5999999999999992</v>
      </c>
      <c r="Z1603" s="340">
        <v>2.2999999999999998</v>
      </c>
      <c r="AA1603" s="342">
        <f t="shared" ref="AA1603:AA1632" si="1600">IF(Z1603&lt;&gt;0,(Z1603/Y1603*100),0)</f>
        <v>63.888888888888893</v>
      </c>
      <c r="AB1603" s="340">
        <f t="shared" ref="AB1603:AB1631" si="1601">Y1603-Z1603</f>
        <v>1.2999999999999994</v>
      </c>
      <c r="AC1603" s="174">
        <v>142.74</v>
      </c>
      <c r="AD1603" s="67">
        <v>236.30572000000001</v>
      </c>
      <c r="AE1603" s="174">
        <f t="shared" ref="AE1603:AE1631" si="1602">SUM(AC1603:AD1603)</f>
        <v>379.04572000000002</v>
      </c>
      <c r="AF1603" s="174">
        <v>171.37</v>
      </c>
      <c r="AG1603" s="173">
        <f t="shared" ref="AG1603:AG1631" si="1603">IF(AF1603&lt;&gt;"", AF1603/AE1603*100, 0)</f>
        <v>45.210904900865259</v>
      </c>
      <c r="AH1603" s="174">
        <f t="shared" ref="AH1603:AH1631" si="1604">AE1603-AF1603</f>
        <v>207.67572000000001</v>
      </c>
      <c r="AI1603" s="174">
        <v>378.39</v>
      </c>
      <c r="AJ1603" s="174">
        <v>389.44497999999999</v>
      </c>
      <c r="AK1603" s="174">
        <f t="shared" ref="AK1603:AK1631" si="1605">SUM(AI1603:AJ1603)</f>
        <v>767.83497999999997</v>
      </c>
      <c r="AL1603" s="174">
        <v>299.06</v>
      </c>
      <c r="AM1603" s="173">
        <f t="shared" ref="AM1603:AM1631" si="1606">IF(AL1603&lt;&gt;0,(AL1603/AK1603*100),0)</f>
        <v>38.948473016949556</v>
      </c>
      <c r="AN1603" s="174">
        <f t="shared" ref="AN1603:AN1631" si="1607">AK1603-AL1603</f>
        <v>468.77497999999997</v>
      </c>
      <c r="AO1603" s="174">
        <v>334.06700000000012</v>
      </c>
      <c r="AP1603" s="174">
        <v>361.04942</v>
      </c>
      <c r="AQ1603" s="174">
        <f t="shared" ref="AQ1603:AQ1631" si="1608">SUM(AO1603:AP1603)</f>
        <v>695.11642000000006</v>
      </c>
      <c r="AR1603" s="174">
        <v>254.82</v>
      </c>
      <c r="AS1603" s="173">
        <f t="shared" ref="AS1603:AS1632" si="1609">IF(AR1603&lt;&gt;0,(AR1603/AQ1603*100),0)</f>
        <v>36.658607489087942</v>
      </c>
      <c r="AT1603" s="174">
        <f t="shared" ref="AT1603:AT1631" si="1610">AQ1603-AR1603</f>
        <v>440.29642000000007</v>
      </c>
      <c r="AU1603" s="174">
        <v>0</v>
      </c>
      <c r="AV1603" s="57"/>
      <c r="AW1603" s="174">
        <f t="shared" ref="AW1603:AW1631" si="1611">SUM(AU1603:AV1603)</f>
        <v>0</v>
      </c>
      <c r="AX1603" s="174"/>
      <c r="AY1603" s="173">
        <f t="shared" ref="AY1603:AY1632" si="1612">IF(AX1603&lt;&gt;0,(AX1603/AW1603*100),0)</f>
        <v>0</v>
      </c>
      <c r="AZ1603" s="174">
        <f t="shared" ref="AZ1603:AZ1631" si="1613">AW1603-AX1603</f>
        <v>0</v>
      </c>
      <c r="BA1603" s="174">
        <v>0</v>
      </c>
      <c r="BB1603" s="174">
        <v>0</v>
      </c>
      <c r="BC1603" s="174">
        <f t="shared" ref="BC1603:BC1631" si="1614">SUM(BA1603:BB1603)</f>
        <v>0</v>
      </c>
      <c r="BD1603" s="174"/>
      <c r="BE1603" s="173">
        <f t="shared" ref="BE1603:BE1632" si="1615">IF(BD1603&lt;&gt;0,(BD1603/BC1603*100),0)</f>
        <v>0</v>
      </c>
      <c r="BF1603" s="174">
        <f t="shared" ref="BF1603:BF1631" si="1616">BC1603-BD1603</f>
        <v>0</v>
      </c>
      <c r="BG1603" s="176">
        <f t="shared" si="1593"/>
        <v>920.12700000000018</v>
      </c>
      <c r="BH1603" s="176">
        <f t="shared" si="1593"/>
        <v>1039.0901200000001</v>
      </c>
      <c r="BI1603" s="176">
        <f t="shared" ref="BI1603:BI1631" si="1617">SUM(BG1603:BH1603)</f>
        <v>1959.2171200000003</v>
      </c>
      <c r="BJ1603" s="176">
        <f t="shared" si="1594"/>
        <v>772.26</v>
      </c>
      <c r="BK1603" s="177">
        <f t="shared" ref="BK1603:BK1632" si="1618">IF(BJ1603&lt;&gt;0,(BJ1603/BI1603*100),0)</f>
        <v>39.416764590133837</v>
      </c>
      <c r="BL1603" s="176">
        <f t="shared" ref="BL1603:BL1631" si="1619">BI1603-BJ1603</f>
        <v>1186.9571200000003</v>
      </c>
    </row>
    <row r="1604" spans="1:64" ht="20.100000000000001" customHeight="1" x14ac:dyDescent="0.3">
      <c r="A1604" s="17"/>
      <c r="B1604" s="17"/>
      <c r="C1604" s="232">
        <v>3</v>
      </c>
      <c r="D1604" s="239" t="s">
        <v>18</v>
      </c>
      <c r="E1604" s="340">
        <v>0.90799999999999947</v>
      </c>
      <c r="F1604" s="341"/>
      <c r="G1604" s="340">
        <f t="shared" si="1595"/>
        <v>0.90799999999999947</v>
      </c>
      <c r="H1604" s="340">
        <v>0.91</v>
      </c>
      <c r="I1604" s="342">
        <f t="shared" si="1589"/>
        <v>100.22026431718068</v>
      </c>
      <c r="J1604" s="340">
        <f t="shared" si="1590"/>
        <v>-2.0000000000005569E-3</v>
      </c>
      <c r="K1604" s="340">
        <v>61.420000000000009</v>
      </c>
      <c r="L1604" s="340">
        <v>26.01</v>
      </c>
      <c r="M1604" s="340">
        <f t="shared" si="1596"/>
        <v>87.43</v>
      </c>
      <c r="N1604" s="340">
        <v>57.27</v>
      </c>
      <c r="O1604" s="342">
        <f t="shared" si="1597"/>
        <v>65.503831636737971</v>
      </c>
      <c r="P1604" s="340">
        <f t="shared" si="1591"/>
        <v>30.160000000000004</v>
      </c>
      <c r="Q1604" s="340">
        <v>13.780000000000001</v>
      </c>
      <c r="R1604" s="340">
        <v>8.67</v>
      </c>
      <c r="S1604" s="340">
        <f t="shared" si="1598"/>
        <v>22.450000000000003</v>
      </c>
      <c r="T1604" s="340">
        <v>18.079999999999998</v>
      </c>
      <c r="U1604" s="342">
        <f t="shared" ref="U1604:U1632" si="1620">T1604/S1604*100</f>
        <v>80.534521158129152</v>
      </c>
      <c r="V1604" s="340">
        <f t="shared" si="1599"/>
        <v>4.3700000000000045</v>
      </c>
      <c r="W1604" s="340">
        <v>1.1999999999999997</v>
      </c>
      <c r="X1604" s="340">
        <v>1.2</v>
      </c>
      <c r="Y1604" s="340">
        <f t="shared" si="1592"/>
        <v>2.3999999999999995</v>
      </c>
      <c r="Z1604" s="340">
        <v>2.4</v>
      </c>
      <c r="AA1604" s="342">
        <f t="shared" si="1600"/>
        <v>100.00000000000003</v>
      </c>
      <c r="AB1604" s="340">
        <f t="shared" si="1601"/>
        <v>0</v>
      </c>
      <c r="AC1604" s="174">
        <v>87.910000000000011</v>
      </c>
      <c r="AD1604" s="67">
        <v>202.54776000000001</v>
      </c>
      <c r="AE1604" s="174">
        <f t="shared" si="1602"/>
        <v>290.45776000000001</v>
      </c>
      <c r="AF1604" s="174">
        <v>250</v>
      </c>
      <c r="AG1604" s="173">
        <f t="shared" si="1603"/>
        <v>86.071034907106622</v>
      </c>
      <c r="AH1604" s="174">
        <f t="shared" si="1604"/>
        <v>40.457760000000007</v>
      </c>
      <c r="AI1604" s="174">
        <v>431.35800000000006</v>
      </c>
      <c r="AJ1604" s="174">
        <v>422.37952000000001</v>
      </c>
      <c r="AK1604" s="174">
        <f t="shared" si="1605"/>
        <v>853.73752000000013</v>
      </c>
      <c r="AL1604" s="174">
        <v>520.85</v>
      </c>
      <c r="AM1604" s="173">
        <f t="shared" si="1606"/>
        <v>61.008212453869895</v>
      </c>
      <c r="AN1604" s="174">
        <f t="shared" si="1607"/>
        <v>332.88752000000011</v>
      </c>
      <c r="AO1604" s="174">
        <v>482.77400000000011</v>
      </c>
      <c r="AP1604" s="174">
        <v>389.70006000000001</v>
      </c>
      <c r="AQ1604" s="174">
        <f t="shared" si="1608"/>
        <v>872.47406000000012</v>
      </c>
      <c r="AR1604" s="174">
        <v>669.52</v>
      </c>
      <c r="AS1604" s="173">
        <f t="shared" si="1609"/>
        <v>76.738098093139868</v>
      </c>
      <c r="AT1604" s="174">
        <f t="shared" si="1610"/>
        <v>202.95406000000014</v>
      </c>
      <c r="AU1604" s="174">
        <v>1.2400000000000002</v>
      </c>
      <c r="AV1604" s="57"/>
      <c r="AW1604" s="174">
        <f t="shared" si="1611"/>
        <v>1.2400000000000002</v>
      </c>
      <c r="AX1604" s="174">
        <v>1.24</v>
      </c>
      <c r="AY1604" s="173">
        <f t="shared" si="1612"/>
        <v>99.999999999999972</v>
      </c>
      <c r="AZ1604" s="174">
        <f t="shared" si="1613"/>
        <v>0</v>
      </c>
      <c r="BA1604" s="174">
        <v>13.730000000000004</v>
      </c>
      <c r="BB1604" s="174">
        <v>11.513450000000001</v>
      </c>
      <c r="BC1604" s="174">
        <f t="shared" si="1614"/>
        <v>25.243450000000003</v>
      </c>
      <c r="BD1604" s="174">
        <v>20</v>
      </c>
      <c r="BE1604" s="173">
        <f t="shared" si="1615"/>
        <v>79.228473128672974</v>
      </c>
      <c r="BF1604" s="174">
        <f t="shared" si="1616"/>
        <v>5.2434500000000028</v>
      </c>
      <c r="BG1604" s="176">
        <f t="shared" si="1593"/>
        <v>1094.3200000000002</v>
      </c>
      <c r="BH1604" s="176">
        <f t="shared" si="1593"/>
        <v>1062.02079</v>
      </c>
      <c r="BI1604" s="176">
        <f t="shared" si="1617"/>
        <v>2156.3407900000002</v>
      </c>
      <c r="BJ1604" s="176">
        <f t="shared" si="1594"/>
        <v>1540.27</v>
      </c>
      <c r="BK1604" s="177">
        <f t="shared" si="1618"/>
        <v>71.4298040060727</v>
      </c>
      <c r="BL1604" s="176">
        <f t="shared" si="1619"/>
        <v>616.07079000000022</v>
      </c>
    </row>
    <row r="1605" spans="1:64" ht="20.100000000000001" customHeight="1" x14ac:dyDescent="0.3">
      <c r="A1605" s="17"/>
      <c r="B1605" s="17"/>
      <c r="C1605" s="232">
        <v>4</v>
      </c>
      <c r="D1605" s="239" t="s">
        <v>19</v>
      </c>
      <c r="E1605" s="340">
        <v>4.0000000000013358E-3</v>
      </c>
      <c r="F1605" s="341"/>
      <c r="G1605" s="340">
        <f t="shared" si="1595"/>
        <v>4.0000000000013358E-3</v>
      </c>
      <c r="H1605" s="340"/>
      <c r="I1605" s="342">
        <f t="shared" si="1589"/>
        <v>0</v>
      </c>
      <c r="J1605" s="340">
        <f t="shared" si="1590"/>
        <v>4.0000000000013358E-3</v>
      </c>
      <c r="K1605" s="340">
        <v>26.83</v>
      </c>
      <c r="L1605" s="340">
        <v>22.32</v>
      </c>
      <c r="M1605" s="340">
        <f t="shared" si="1596"/>
        <v>49.15</v>
      </c>
      <c r="N1605" s="340">
        <v>34.15</v>
      </c>
      <c r="O1605" s="342">
        <f t="shared" si="1597"/>
        <v>69.481180061037634</v>
      </c>
      <c r="P1605" s="340">
        <f t="shared" si="1591"/>
        <v>15</v>
      </c>
      <c r="Q1605" s="340">
        <v>7.8900000000000006</v>
      </c>
      <c r="R1605" s="340">
        <v>7.44</v>
      </c>
      <c r="S1605" s="340">
        <f t="shared" si="1598"/>
        <v>15.330000000000002</v>
      </c>
      <c r="T1605" s="340">
        <v>12.57</v>
      </c>
      <c r="U1605" s="342">
        <f t="shared" si="1620"/>
        <v>81.996086105675133</v>
      </c>
      <c r="V1605" s="340">
        <f t="shared" si="1599"/>
        <v>2.7600000000000016</v>
      </c>
      <c r="W1605" s="340">
        <v>1.5</v>
      </c>
      <c r="X1605" s="340">
        <v>1.2</v>
      </c>
      <c r="Y1605" s="340">
        <f t="shared" si="1592"/>
        <v>2.7</v>
      </c>
      <c r="Z1605" s="340">
        <v>2.65</v>
      </c>
      <c r="AA1605" s="342">
        <f t="shared" si="1600"/>
        <v>98.148148148148138</v>
      </c>
      <c r="AB1605" s="340">
        <f t="shared" si="1601"/>
        <v>5.0000000000000266E-2</v>
      </c>
      <c r="AC1605" s="174">
        <v>99.220000000000013</v>
      </c>
      <c r="AD1605" s="67">
        <v>202.54776000000001</v>
      </c>
      <c r="AE1605" s="174">
        <f t="shared" si="1602"/>
        <v>301.76776000000001</v>
      </c>
      <c r="AF1605" s="174">
        <v>195.24</v>
      </c>
      <c r="AG1605" s="173">
        <f t="shared" si="1603"/>
        <v>64.698760397731021</v>
      </c>
      <c r="AH1605" s="174">
        <f t="shared" si="1604"/>
        <v>106.52776</v>
      </c>
      <c r="AI1605" s="174">
        <v>435.60599999999999</v>
      </c>
      <c r="AJ1605" s="174">
        <v>347.50721999999996</v>
      </c>
      <c r="AK1605" s="174">
        <f t="shared" si="1605"/>
        <v>783.11321999999996</v>
      </c>
      <c r="AL1605" s="174">
        <v>266.61</v>
      </c>
      <c r="AM1605" s="173">
        <f t="shared" si="1606"/>
        <v>34.044885616922677</v>
      </c>
      <c r="AN1605" s="174">
        <f t="shared" si="1607"/>
        <v>516.50321999999994</v>
      </c>
      <c r="AO1605" s="174">
        <v>349.67500000000007</v>
      </c>
      <c r="AP1605" s="174">
        <v>321.41143999999997</v>
      </c>
      <c r="AQ1605" s="174">
        <f t="shared" si="1608"/>
        <v>671.08644000000004</v>
      </c>
      <c r="AR1605" s="174">
        <v>365.72</v>
      </c>
      <c r="AS1605" s="173">
        <f t="shared" si="1609"/>
        <v>54.496705372261736</v>
      </c>
      <c r="AT1605" s="174">
        <f t="shared" si="1610"/>
        <v>305.36644000000001</v>
      </c>
      <c r="AU1605" s="174">
        <v>0</v>
      </c>
      <c r="AV1605" s="57"/>
      <c r="AW1605" s="174">
        <f t="shared" si="1611"/>
        <v>0</v>
      </c>
      <c r="AX1605" s="174"/>
      <c r="AY1605" s="173">
        <f t="shared" si="1612"/>
        <v>0</v>
      </c>
      <c r="AZ1605" s="174">
        <f t="shared" si="1613"/>
        <v>0</v>
      </c>
      <c r="BA1605" s="174">
        <v>0</v>
      </c>
      <c r="BB1605" s="174">
        <v>0</v>
      </c>
      <c r="BC1605" s="174">
        <f t="shared" si="1614"/>
        <v>0</v>
      </c>
      <c r="BD1605" s="174"/>
      <c r="BE1605" s="173">
        <f t="shared" si="1615"/>
        <v>0</v>
      </c>
      <c r="BF1605" s="174">
        <f t="shared" si="1616"/>
        <v>0</v>
      </c>
      <c r="BG1605" s="176">
        <f t="shared" si="1593"/>
        <v>920.72500000000014</v>
      </c>
      <c r="BH1605" s="176">
        <f t="shared" si="1593"/>
        <v>902.42641999999989</v>
      </c>
      <c r="BI1605" s="176">
        <f t="shared" si="1617"/>
        <v>1823.1514200000001</v>
      </c>
      <c r="BJ1605" s="176">
        <f t="shared" si="1594"/>
        <v>876.94</v>
      </c>
      <c r="BK1605" s="177">
        <f t="shared" si="1618"/>
        <v>48.100228559183527</v>
      </c>
      <c r="BL1605" s="176">
        <f t="shared" si="1619"/>
        <v>946.21142000000009</v>
      </c>
    </row>
    <row r="1606" spans="1:64" ht="20.100000000000001" customHeight="1" x14ac:dyDescent="0.3">
      <c r="A1606" s="17"/>
      <c r="B1606" s="17"/>
      <c r="C1606" s="232">
        <v>5</v>
      </c>
      <c r="D1606" s="239" t="s">
        <v>20</v>
      </c>
      <c r="E1606" s="340">
        <v>4.0000000000004476E-3</v>
      </c>
      <c r="F1606" s="341">
        <v>8.9</v>
      </c>
      <c r="G1606" s="340">
        <f t="shared" si="1595"/>
        <v>8.9039999999999999</v>
      </c>
      <c r="H1606" s="340">
        <v>8.9</v>
      </c>
      <c r="I1606" s="342">
        <f t="shared" si="1589"/>
        <v>99.955076370170715</v>
      </c>
      <c r="J1606" s="340">
        <f t="shared" si="1590"/>
        <v>3.9999999999995595E-3</v>
      </c>
      <c r="K1606" s="340">
        <v>30.950000000000003</v>
      </c>
      <c r="L1606" s="340">
        <v>17.37</v>
      </c>
      <c r="M1606" s="340">
        <f t="shared" si="1596"/>
        <v>48.320000000000007</v>
      </c>
      <c r="N1606" s="340">
        <v>30.95</v>
      </c>
      <c r="O1606" s="342">
        <f t="shared" si="1597"/>
        <v>64.052152317880783</v>
      </c>
      <c r="P1606" s="340">
        <f t="shared" si="1591"/>
        <v>17.370000000000008</v>
      </c>
      <c r="Q1606" s="340">
        <v>9.14</v>
      </c>
      <c r="R1606" s="340">
        <v>5.79</v>
      </c>
      <c r="S1606" s="340">
        <f t="shared" si="1598"/>
        <v>14.93</v>
      </c>
      <c r="T1606" s="340">
        <v>14</v>
      </c>
      <c r="U1606" s="342">
        <f t="shared" si="1620"/>
        <v>93.770931011386466</v>
      </c>
      <c r="V1606" s="340">
        <f t="shared" si="1599"/>
        <v>0.92999999999999972</v>
      </c>
      <c r="W1606" s="340">
        <v>1.0899999999999999</v>
      </c>
      <c r="X1606" s="340">
        <v>0.7</v>
      </c>
      <c r="Y1606" s="340">
        <f t="shared" si="1592"/>
        <v>1.7899999999999998</v>
      </c>
      <c r="Z1606" s="340">
        <v>1.79</v>
      </c>
      <c r="AA1606" s="342">
        <f t="shared" si="1600"/>
        <v>100.00000000000003</v>
      </c>
      <c r="AB1606" s="340">
        <f t="shared" si="1601"/>
        <v>0</v>
      </c>
      <c r="AC1606" s="174">
        <v>61.689999999999991</v>
      </c>
      <c r="AD1606" s="67">
        <v>118.15286</v>
      </c>
      <c r="AE1606" s="174">
        <f t="shared" si="1602"/>
        <v>179.84286</v>
      </c>
      <c r="AF1606" s="174">
        <v>170.85</v>
      </c>
      <c r="AG1606" s="173">
        <f t="shared" si="1603"/>
        <v>94.99960131861782</v>
      </c>
      <c r="AH1606" s="174">
        <f t="shared" si="1604"/>
        <v>8.9928600000000074</v>
      </c>
      <c r="AI1606" s="174">
        <v>315.54599999999994</v>
      </c>
      <c r="AJ1606" s="174">
        <v>281.38767999999999</v>
      </c>
      <c r="AK1606" s="174">
        <f t="shared" si="1605"/>
        <v>596.93367999999987</v>
      </c>
      <c r="AL1606" s="174">
        <v>576.54999999999995</v>
      </c>
      <c r="AM1606" s="173">
        <f t="shared" si="1606"/>
        <v>96.585268902903934</v>
      </c>
      <c r="AN1606" s="174">
        <f t="shared" si="1607"/>
        <v>20.383679999999913</v>
      </c>
      <c r="AO1606" s="174">
        <v>369.98899999999998</v>
      </c>
      <c r="AP1606" s="174">
        <v>259.46447999999998</v>
      </c>
      <c r="AQ1606" s="174">
        <f t="shared" si="1608"/>
        <v>629.4534799999999</v>
      </c>
      <c r="AR1606" s="174">
        <v>620.14</v>
      </c>
      <c r="AS1606" s="173">
        <f t="shared" si="1609"/>
        <v>98.520386288117763</v>
      </c>
      <c r="AT1606" s="174">
        <f t="shared" si="1610"/>
        <v>9.3134799999999132</v>
      </c>
      <c r="AU1606" s="174">
        <v>0</v>
      </c>
      <c r="AV1606" s="57"/>
      <c r="AW1606" s="174">
        <f t="shared" si="1611"/>
        <v>0</v>
      </c>
      <c r="AX1606" s="174"/>
      <c r="AY1606" s="173">
        <f t="shared" si="1612"/>
        <v>0</v>
      </c>
      <c r="AZ1606" s="174">
        <f t="shared" si="1613"/>
        <v>0</v>
      </c>
      <c r="BA1606" s="174">
        <v>0</v>
      </c>
      <c r="BB1606" s="174">
        <v>0</v>
      </c>
      <c r="BC1606" s="174">
        <f t="shared" si="1614"/>
        <v>0</v>
      </c>
      <c r="BD1606" s="174"/>
      <c r="BE1606" s="173">
        <f t="shared" si="1615"/>
        <v>0</v>
      </c>
      <c r="BF1606" s="174">
        <f t="shared" si="1616"/>
        <v>0</v>
      </c>
      <c r="BG1606" s="176">
        <f t="shared" si="1593"/>
        <v>788.40899999999988</v>
      </c>
      <c r="BH1606" s="176">
        <f t="shared" si="1593"/>
        <v>691.76501999999994</v>
      </c>
      <c r="BI1606" s="176">
        <f t="shared" si="1617"/>
        <v>1480.1740199999999</v>
      </c>
      <c r="BJ1606" s="176">
        <f t="shared" si="1594"/>
        <v>1423.1799999999998</v>
      </c>
      <c r="BK1606" s="177">
        <f t="shared" si="1618"/>
        <v>96.149505448014821</v>
      </c>
      <c r="BL1606" s="176">
        <f t="shared" si="1619"/>
        <v>56.994020000000091</v>
      </c>
    </row>
    <row r="1607" spans="1:64" ht="20.100000000000001" customHeight="1" x14ac:dyDescent="0.3">
      <c r="A1607" s="17"/>
      <c r="B1607" s="17"/>
      <c r="C1607" s="232">
        <v>6</v>
      </c>
      <c r="D1607" s="239" t="s">
        <v>21</v>
      </c>
      <c r="E1607" s="340">
        <v>2.0000000000002238E-3</v>
      </c>
      <c r="F1607" s="341"/>
      <c r="G1607" s="340">
        <f t="shared" si="1595"/>
        <v>2.0000000000002238E-3</v>
      </c>
      <c r="H1607" s="340"/>
      <c r="I1607" s="342">
        <f t="shared" si="1589"/>
        <v>0</v>
      </c>
      <c r="J1607" s="340">
        <f t="shared" si="1590"/>
        <v>2.0000000000002238E-3</v>
      </c>
      <c r="K1607" s="340">
        <v>16.21</v>
      </c>
      <c r="L1607" s="340">
        <v>5.67</v>
      </c>
      <c r="M1607" s="340">
        <f t="shared" si="1596"/>
        <v>21.880000000000003</v>
      </c>
      <c r="N1607" s="340"/>
      <c r="O1607" s="342">
        <f t="shared" si="1597"/>
        <v>0</v>
      </c>
      <c r="P1607" s="340">
        <f t="shared" si="1591"/>
        <v>21.880000000000003</v>
      </c>
      <c r="Q1607" s="340">
        <v>5.8100000000000005</v>
      </c>
      <c r="R1607" s="340">
        <v>1.89</v>
      </c>
      <c r="S1607" s="340">
        <f t="shared" si="1598"/>
        <v>7.7</v>
      </c>
      <c r="T1607" s="340">
        <v>4.82</v>
      </c>
      <c r="U1607" s="342">
        <f t="shared" si="1620"/>
        <v>62.597402597402599</v>
      </c>
      <c r="V1607" s="340">
        <f t="shared" si="1599"/>
        <v>2.88</v>
      </c>
      <c r="W1607" s="340">
        <v>0.95</v>
      </c>
      <c r="X1607" s="340">
        <v>0.3</v>
      </c>
      <c r="Y1607" s="340">
        <f t="shared" si="1592"/>
        <v>1.25</v>
      </c>
      <c r="Z1607" s="340">
        <v>0.9</v>
      </c>
      <c r="AA1607" s="342">
        <f t="shared" si="1600"/>
        <v>72</v>
      </c>
      <c r="AB1607" s="340">
        <f t="shared" si="1601"/>
        <v>0.35</v>
      </c>
      <c r="AC1607" s="174">
        <v>47.77</v>
      </c>
      <c r="AD1607" s="67">
        <v>50.636940000000003</v>
      </c>
      <c r="AE1607" s="174">
        <f t="shared" si="1602"/>
        <v>98.406940000000006</v>
      </c>
      <c r="AF1607" s="174">
        <v>23.72</v>
      </c>
      <c r="AG1607" s="173">
        <f t="shared" si="1603"/>
        <v>24.103991039656346</v>
      </c>
      <c r="AH1607" s="174">
        <f t="shared" si="1604"/>
        <v>74.686940000000007</v>
      </c>
      <c r="AI1607" s="174">
        <v>225.24599999999998</v>
      </c>
      <c r="AJ1607" s="174">
        <v>90.579800000000006</v>
      </c>
      <c r="AK1607" s="174">
        <f t="shared" si="1605"/>
        <v>315.82579999999996</v>
      </c>
      <c r="AL1607" s="174">
        <v>227.46</v>
      </c>
      <c r="AM1607" s="173">
        <f t="shared" si="1606"/>
        <v>72.020715217059532</v>
      </c>
      <c r="AN1607" s="174">
        <f t="shared" si="1607"/>
        <v>88.36579999999995</v>
      </c>
      <c r="AO1607" s="174">
        <v>243.72399999999999</v>
      </c>
      <c r="AP1607" s="174">
        <v>83.555140000000009</v>
      </c>
      <c r="AQ1607" s="174">
        <f t="shared" si="1608"/>
        <v>327.27913999999998</v>
      </c>
      <c r="AR1607" s="174">
        <v>169.48</v>
      </c>
      <c r="AS1607" s="173">
        <f t="shared" si="1609"/>
        <v>51.784540866246473</v>
      </c>
      <c r="AT1607" s="174">
        <f t="shared" si="1610"/>
        <v>157.79913999999999</v>
      </c>
      <c r="AU1607" s="174">
        <v>0</v>
      </c>
      <c r="AV1607" s="57"/>
      <c r="AW1607" s="174">
        <f t="shared" si="1611"/>
        <v>0</v>
      </c>
      <c r="AX1607" s="174"/>
      <c r="AY1607" s="173">
        <f t="shared" si="1612"/>
        <v>0</v>
      </c>
      <c r="AZ1607" s="174">
        <f t="shared" si="1613"/>
        <v>0</v>
      </c>
      <c r="BA1607" s="174">
        <v>0</v>
      </c>
      <c r="BB1607" s="174">
        <v>0</v>
      </c>
      <c r="BC1607" s="174">
        <f t="shared" si="1614"/>
        <v>0</v>
      </c>
      <c r="BD1607" s="174"/>
      <c r="BE1607" s="173">
        <f t="shared" si="1615"/>
        <v>0</v>
      </c>
      <c r="BF1607" s="174">
        <f t="shared" si="1616"/>
        <v>0</v>
      </c>
      <c r="BG1607" s="176">
        <f t="shared" si="1593"/>
        <v>539.71199999999999</v>
      </c>
      <c r="BH1607" s="176">
        <f t="shared" si="1593"/>
        <v>232.63188000000002</v>
      </c>
      <c r="BI1607" s="176">
        <f t="shared" si="1617"/>
        <v>772.34388000000001</v>
      </c>
      <c r="BJ1607" s="176">
        <f t="shared" si="1594"/>
        <v>426.38</v>
      </c>
      <c r="BK1607" s="177">
        <f t="shared" si="1618"/>
        <v>55.205978974029023</v>
      </c>
      <c r="BL1607" s="176">
        <f t="shared" si="1619"/>
        <v>345.96388000000002</v>
      </c>
    </row>
    <row r="1608" spans="1:64" ht="20.100000000000001" customHeight="1" x14ac:dyDescent="0.3">
      <c r="A1608" s="17"/>
      <c r="B1608" s="17"/>
      <c r="C1608" s="232">
        <v>7</v>
      </c>
      <c r="D1608" s="239" t="s">
        <v>22</v>
      </c>
      <c r="E1608" s="340">
        <v>0</v>
      </c>
      <c r="F1608" s="341"/>
      <c r="G1608" s="340">
        <f t="shared" si="1595"/>
        <v>0</v>
      </c>
      <c r="H1608" s="340"/>
      <c r="I1608" s="342">
        <f t="shared" si="1589"/>
        <v>0</v>
      </c>
      <c r="J1608" s="340">
        <f t="shared" si="1590"/>
        <v>0</v>
      </c>
      <c r="K1608" s="340">
        <v>101.72</v>
      </c>
      <c r="L1608" s="340">
        <v>30.78</v>
      </c>
      <c r="M1608" s="340">
        <f t="shared" si="1596"/>
        <v>132.5</v>
      </c>
      <c r="N1608" s="340">
        <v>68</v>
      </c>
      <c r="O1608" s="342">
        <f t="shared" si="1597"/>
        <v>51.320754716981135</v>
      </c>
      <c r="P1608" s="340">
        <f t="shared" si="1591"/>
        <v>64.5</v>
      </c>
      <c r="Q1608" s="340">
        <v>21.5</v>
      </c>
      <c r="R1608" s="340">
        <v>10.26</v>
      </c>
      <c r="S1608" s="340">
        <f t="shared" si="1598"/>
        <v>31.759999999999998</v>
      </c>
      <c r="T1608" s="340">
        <v>20.81</v>
      </c>
      <c r="U1608" s="342">
        <f t="shared" si="1620"/>
        <v>65.522670025188916</v>
      </c>
      <c r="V1608" s="340">
        <f t="shared" si="1599"/>
        <v>10.95</v>
      </c>
      <c r="W1608" s="340">
        <v>4.2399999999999993</v>
      </c>
      <c r="X1608" s="340">
        <v>1.4</v>
      </c>
      <c r="Y1608" s="340">
        <f t="shared" si="1592"/>
        <v>5.6399999999999988</v>
      </c>
      <c r="Z1608" s="340">
        <v>4.45</v>
      </c>
      <c r="AA1608" s="342">
        <f t="shared" si="1600"/>
        <v>78.900709219858172</v>
      </c>
      <c r="AB1608" s="340">
        <f t="shared" si="1601"/>
        <v>1.1899999999999986</v>
      </c>
      <c r="AC1608" s="174">
        <v>222.93</v>
      </c>
      <c r="AD1608" s="67">
        <v>236.30572000000001</v>
      </c>
      <c r="AE1608" s="174">
        <f t="shared" si="1602"/>
        <v>459.23572000000001</v>
      </c>
      <c r="AF1608" s="174">
        <v>149.72999999999999</v>
      </c>
      <c r="AG1608" s="173">
        <f t="shared" si="1603"/>
        <v>32.604171121532097</v>
      </c>
      <c r="AH1608" s="174">
        <f t="shared" si="1604"/>
        <v>309.50572</v>
      </c>
      <c r="AI1608" s="174">
        <v>721.65400000000011</v>
      </c>
      <c r="AJ1608" s="174">
        <v>480.56484</v>
      </c>
      <c r="AK1608" s="174">
        <f t="shared" si="1605"/>
        <v>1202.21884</v>
      </c>
      <c r="AL1608" s="174">
        <v>693.27</v>
      </c>
      <c r="AM1608" s="173">
        <f t="shared" si="1606"/>
        <v>57.665873877005623</v>
      </c>
      <c r="AN1608" s="174">
        <f t="shared" si="1607"/>
        <v>508.94884000000002</v>
      </c>
      <c r="AO1608" s="174">
        <v>616.36299999999994</v>
      </c>
      <c r="AP1608" s="174">
        <v>444.40565999999995</v>
      </c>
      <c r="AQ1608" s="174">
        <f t="shared" si="1608"/>
        <v>1060.76866</v>
      </c>
      <c r="AR1608" s="174">
        <v>497.81</v>
      </c>
      <c r="AS1608" s="173">
        <f t="shared" si="1609"/>
        <v>46.92917681033299</v>
      </c>
      <c r="AT1608" s="174">
        <f t="shared" si="1610"/>
        <v>562.95866000000001</v>
      </c>
      <c r="AU1608" s="174">
        <v>0</v>
      </c>
      <c r="AV1608" s="57"/>
      <c r="AW1608" s="174">
        <f t="shared" si="1611"/>
        <v>0</v>
      </c>
      <c r="AX1608" s="174"/>
      <c r="AY1608" s="173">
        <f t="shared" si="1612"/>
        <v>0</v>
      </c>
      <c r="AZ1608" s="174">
        <f t="shared" si="1613"/>
        <v>0</v>
      </c>
      <c r="BA1608" s="174">
        <v>0</v>
      </c>
      <c r="BB1608" s="174">
        <v>0</v>
      </c>
      <c r="BC1608" s="174">
        <f t="shared" si="1614"/>
        <v>0</v>
      </c>
      <c r="BD1608" s="174"/>
      <c r="BE1608" s="173">
        <f t="shared" si="1615"/>
        <v>0</v>
      </c>
      <c r="BF1608" s="174">
        <f t="shared" si="1616"/>
        <v>0</v>
      </c>
      <c r="BG1608" s="176">
        <f t="shared" si="1593"/>
        <v>1688.4070000000002</v>
      </c>
      <c r="BH1608" s="176">
        <f t="shared" si="1593"/>
        <v>1203.71622</v>
      </c>
      <c r="BI1608" s="176">
        <f t="shared" si="1617"/>
        <v>2892.1232200000004</v>
      </c>
      <c r="BJ1608" s="176">
        <f t="shared" si="1594"/>
        <v>1434.07</v>
      </c>
      <c r="BK1608" s="177">
        <f t="shared" si="1618"/>
        <v>49.585370017533336</v>
      </c>
      <c r="BL1608" s="176">
        <f t="shared" si="1619"/>
        <v>1458.0532200000005</v>
      </c>
    </row>
    <row r="1609" spans="1:64" ht="20.100000000000001" customHeight="1" x14ac:dyDescent="0.3">
      <c r="A1609" s="17">
        <v>2</v>
      </c>
      <c r="B1609" s="17"/>
      <c r="C1609" s="232">
        <v>8</v>
      </c>
      <c r="D1609" s="239" t="s">
        <v>23</v>
      </c>
      <c r="E1609" s="340">
        <v>1.9999999999997797E-3</v>
      </c>
      <c r="F1609" s="341"/>
      <c r="G1609" s="340">
        <f t="shared" si="1595"/>
        <v>1.9999999999997797E-3</v>
      </c>
      <c r="H1609" s="340"/>
      <c r="I1609" s="342">
        <f t="shared" si="1589"/>
        <v>0</v>
      </c>
      <c r="J1609" s="340">
        <f t="shared" si="1590"/>
        <v>1.9999999999997797E-3</v>
      </c>
      <c r="K1609" s="340">
        <v>16.290000000000003</v>
      </c>
      <c r="L1609" s="340">
        <v>5.4</v>
      </c>
      <c r="M1609" s="340">
        <f t="shared" si="1596"/>
        <v>21.690000000000005</v>
      </c>
      <c r="N1609" s="340">
        <v>21.69</v>
      </c>
      <c r="O1609" s="342">
        <f t="shared" si="1597"/>
        <v>99.999999999999986</v>
      </c>
      <c r="P1609" s="340">
        <f t="shared" si="1591"/>
        <v>0</v>
      </c>
      <c r="Q1609" s="340">
        <v>3.9200000000000004</v>
      </c>
      <c r="R1609" s="340">
        <v>1.8</v>
      </c>
      <c r="S1609" s="340">
        <f t="shared" si="1598"/>
        <v>5.7200000000000006</v>
      </c>
      <c r="T1609" s="340">
        <v>5</v>
      </c>
      <c r="U1609" s="342">
        <f t="shared" si="1620"/>
        <v>87.412587412587399</v>
      </c>
      <c r="V1609" s="340">
        <f t="shared" si="1599"/>
        <v>0.72000000000000064</v>
      </c>
      <c r="W1609" s="340">
        <v>0.53999999999999992</v>
      </c>
      <c r="X1609" s="340">
        <v>0.3</v>
      </c>
      <c r="Y1609" s="340">
        <f t="shared" si="1592"/>
        <v>0.83999999999999986</v>
      </c>
      <c r="Z1609" s="340">
        <v>0.74</v>
      </c>
      <c r="AA1609" s="342">
        <f t="shared" si="1600"/>
        <v>88.095238095238102</v>
      </c>
      <c r="AB1609" s="340">
        <f t="shared" si="1601"/>
        <v>9.9999999999999867E-2</v>
      </c>
      <c r="AC1609" s="174">
        <v>21.180000000000003</v>
      </c>
      <c r="AD1609" s="67">
        <v>50.636940000000003</v>
      </c>
      <c r="AE1609" s="174">
        <f t="shared" si="1602"/>
        <v>71.816940000000002</v>
      </c>
      <c r="AF1609" s="174">
        <v>56.57</v>
      </c>
      <c r="AG1609" s="173">
        <f t="shared" si="1603"/>
        <v>78.769716448514799</v>
      </c>
      <c r="AH1609" s="174">
        <f t="shared" si="1604"/>
        <v>15.246940000000002</v>
      </c>
      <c r="AI1609" s="174">
        <v>110.05000000000001</v>
      </c>
      <c r="AJ1609" s="174">
        <v>82.053520000000006</v>
      </c>
      <c r="AK1609" s="174">
        <f t="shared" si="1605"/>
        <v>192.10352</v>
      </c>
      <c r="AL1609" s="174">
        <v>144.74</v>
      </c>
      <c r="AM1609" s="173">
        <f t="shared" si="1606"/>
        <v>75.344793265630955</v>
      </c>
      <c r="AN1609" s="174">
        <f t="shared" si="1607"/>
        <v>47.363519999999994</v>
      </c>
      <c r="AO1609" s="174">
        <v>115.61099999999999</v>
      </c>
      <c r="AP1609" s="174">
        <v>76.058900000000008</v>
      </c>
      <c r="AQ1609" s="174">
        <f t="shared" si="1608"/>
        <v>191.66989999999998</v>
      </c>
      <c r="AR1609" s="174">
        <v>143.12</v>
      </c>
      <c r="AS1609" s="173">
        <f t="shared" si="1609"/>
        <v>74.670044696637305</v>
      </c>
      <c r="AT1609" s="174">
        <f t="shared" si="1610"/>
        <v>48.54989999999998</v>
      </c>
      <c r="AU1609" s="174">
        <v>0</v>
      </c>
      <c r="AV1609" s="57"/>
      <c r="AW1609" s="174">
        <f t="shared" si="1611"/>
        <v>0</v>
      </c>
      <c r="AX1609" s="174"/>
      <c r="AY1609" s="173">
        <f t="shared" si="1612"/>
        <v>0</v>
      </c>
      <c r="AZ1609" s="174">
        <f t="shared" si="1613"/>
        <v>0</v>
      </c>
      <c r="BA1609" s="174">
        <v>0</v>
      </c>
      <c r="BB1609" s="174">
        <v>0</v>
      </c>
      <c r="BC1609" s="174">
        <f t="shared" si="1614"/>
        <v>0</v>
      </c>
      <c r="BD1609" s="174"/>
      <c r="BE1609" s="173">
        <f t="shared" si="1615"/>
        <v>0</v>
      </c>
      <c r="BF1609" s="174">
        <f t="shared" si="1616"/>
        <v>0</v>
      </c>
      <c r="BG1609" s="176">
        <f t="shared" si="1593"/>
        <v>267.59300000000002</v>
      </c>
      <c r="BH1609" s="176">
        <f t="shared" si="1593"/>
        <v>216.24936000000002</v>
      </c>
      <c r="BI1609" s="176">
        <f t="shared" si="1617"/>
        <v>483.84236000000004</v>
      </c>
      <c r="BJ1609" s="176">
        <f t="shared" si="1594"/>
        <v>371.86</v>
      </c>
      <c r="BK1609" s="177">
        <f t="shared" si="1618"/>
        <v>76.85561057531217</v>
      </c>
      <c r="BL1609" s="176">
        <f t="shared" si="1619"/>
        <v>111.98236000000003</v>
      </c>
    </row>
    <row r="1610" spans="1:64" ht="20.100000000000001" customHeight="1" x14ac:dyDescent="0.3">
      <c r="A1610" s="17"/>
      <c r="B1610" s="17"/>
      <c r="C1610" s="232">
        <v>9</v>
      </c>
      <c r="D1610" s="239" t="s">
        <v>24</v>
      </c>
      <c r="E1610" s="340">
        <v>1.9999999999988916E-3</v>
      </c>
      <c r="F1610" s="341"/>
      <c r="G1610" s="340">
        <f t="shared" si="1595"/>
        <v>1.9999999999988916E-3</v>
      </c>
      <c r="H1610" s="340"/>
      <c r="I1610" s="342">
        <f t="shared" si="1589"/>
        <v>0</v>
      </c>
      <c r="J1610" s="340">
        <f t="shared" si="1590"/>
        <v>1.9999999999988916E-3</v>
      </c>
      <c r="K1610" s="340">
        <v>32.340000000000003</v>
      </c>
      <c r="L1610" s="340">
        <v>17.91</v>
      </c>
      <c r="M1610" s="340">
        <f t="shared" si="1596"/>
        <v>50.25</v>
      </c>
      <c r="N1610" s="340">
        <v>38.380000000000003</v>
      </c>
      <c r="O1610" s="342">
        <f t="shared" si="1597"/>
        <v>76.378109452736325</v>
      </c>
      <c r="P1610" s="340">
        <f t="shared" si="1591"/>
        <v>11.869999999999997</v>
      </c>
      <c r="Q1610" s="340">
        <v>14.629999999999999</v>
      </c>
      <c r="R1610" s="340">
        <v>5.97</v>
      </c>
      <c r="S1610" s="340">
        <f t="shared" si="1598"/>
        <v>20.599999999999998</v>
      </c>
      <c r="T1610" s="340">
        <v>13.13</v>
      </c>
      <c r="U1610" s="342">
        <f t="shared" si="1620"/>
        <v>63.737864077669911</v>
      </c>
      <c r="V1610" s="340">
        <f t="shared" si="1599"/>
        <v>7.4699999999999971</v>
      </c>
      <c r="W1610" s="340">
        <v>0.8</v>
      </c>
      <c r="X1610" s="340">
        <v>0.8</v>
      </c>
      <c r="Y1610" s="340">
        <f t="shared" si="1592"/>
        <v>1.6</v>
      </c>
      <c r="Z1610" s="340">
        <v>1.1000000000000001</v>
      </c>
      <c r="AA1610" s="342">
        <f t="shared" si="1600"/>
        <v>68.75</v>
      </c>
      <c r="AB1610" s="340">
        <f t="shared" si="1601"/>
        <v>0.5</v>
      </c>
      <c r="AC1610" s="174">
        <v>127.39</v>
      </c>
      <c r="AD1610" s="67">
        <v>135.03183999999999</v>
      </c>
      <c r="AE1610" s="174">
        <f t="shared" si="1602"/>
        <v>262.42183999999997</v>
      </c>
      <c r="AF1610" s="174">
        <v>126.08</v>
      </c>
      <c r="AG1610" s="173">
        <f t="shared" si="1603"/>
        <v>48.044781638601428</v>
      </c>
      <c r="AH1610" s="174">
        <f t="shared" si="1604"/>
        <v>136.34183999999999</v>
      </c>
      <c r="AI1610" s="174">
        <v>380.43799999999999</v>
      </c>
      <c r="AJ1610" s="174">
        <v>277.88938000000002</v>
      </c>
      <c r="AK1610" s="174">
        <f t="shared" si="1605"/>
        <v>658.32737999999995</v>
      </c>
      <c r="AL1610" s="174">
        <v>445.91</v>
      </c>
      <c r="AM1610" s="173">
        <f t="shared" si="1606"/>
        <v>67.733777076080301</v>
      </c>
      <c r="AN1610" s="174">
        <f t="shared" si="1607"/>
        <v>212.41737999999992</v>
      </c>
      <c r="AO1610" s="174">
        <v>306.45300000000003</v>
      </c>
      <c r="AP1610" s="174">
        <v>257.05650000000003</v>
      </c>
      <c r="AQ1610" s="174">
        <f t="shared" si="1608"/>
        <v>563.50950000000012</v>
      </c>
      <c r="AR1610" s="174">
        <v>391.66</v>
      </c>
      <c r="AS1610" s="173">
        <f t="shared" si="1609"/>
        <v>69.503708455669326</v>
      </c>
      <c r="AT1610" s="174">
        <f t="shared" si="1610"/>
        <v>171.84950000000009</v>
      </c>
      <c r="AU1610" s="174">
        <v>0</v>
      </c>
      <c r="AV1610" s="57"/>
      <c r="AW1610" s="174">
        <f t="shared" si="1611"/>
        <v>0</v>
      </c>
      <c r="AX1610" s="174"/>
      <c r="AY1610" s="173">
        <f t="shared" si="1612"/>
        <v>0</v>
      </c>
      <c r="AZ1610" s="174">
        <f t="shared" si="1613"/>
        <v>0</v>
      </c>
      <c r="BA1610" s="174">
        <v>0</v>
      </c>
      <c r="BB1610" s="174">
        <v>0</v>
      </c>
      <c r="BC1610" s="174">
        <f t="shared" si="1614"/>
        <v>0</v>
      </c>
      <c r="BD1610" s="174"/>
      <c r="BE1610" s="173">
        <f t="shared" si="1615"/>
        <v>0</v>
      </c>
      <c r="BF1610" s="174">
        <f t="shared" si="1616"/>
        <v>0</v>
      </c>
      <c r="BG1610" s="176">
        <f t="shared" si="1593"/>
        <v>862.053</v>
      </c>
      <c r="BH1610" s="176">
        <f t="shared" si="1593"/>
        <v>694.65772000000004</v>
      </c>
      <c r="BI1610" s="176">
        <f t="shared" si="1617"/>
        <v>1556.71072</v>
      </c>
      <c r="BJ1610" s="176">
        <f t="shared" si="1594"/>
        <v>1016.2600000000001</v>
      </c>
      <c r="BK1610" s="177">
        <f t="shared" si="1618"/>
        <v>65.282520826990904</v>
      </c>
      <c r="BL1610" s="176">
        <f t="shared" si="1619"/>
        <v>540.45071999999993</v>
      </c>
    </row>
    <row r="1611" spans="1:64" ht="20.100000000000001" customHeight="1" x14ac:dyDescent="0.3">
      <c r="A1611" s="17">
        <v>3</v>
      </c>
      <c r="B1611" s="17"/>
      <c r="C1611" s="232">
        <v>10</v>
      </c>
      <c r="D1611" s="239" t="s">
        <v>25</v>
      </c>
      <c r="E1611" s="340">
        <v>4.0000000000004476E-3</v>
      </c>
      <c r="F1611" s="341"/>
      <c r="G1611" s="340">
        <f t="shared" si="1595"/>
        <v>4.0000000000004476E-3</v>
      </c>
      <c r="H1611" s="340"/>
      <c r="I1611" s="342">
        <f t="shared" si="1589"/>
        <v>0</v>
      </c>
      <c r="J1611" s="340">
        <f t="shared" si="1590"/>
        <v>4.0000000000004476E-3</v>
      </c>
      <c r="K1611" s="340">
        <v>14.379999999999999</v>
      </c>
      <c r="L1611" s="340">
        <v>11.61</v>
      </c>
      <c r="M1611" s="340">
        <f t="shared" si="1596"/>
        <v>25.99</v>
      </c>
      <c r="N1611" s="340">
        <v>23.04</v>
      </c>
      <c r="O1611" s="342">
        <f t="shared" si="1597"/>
        <v>88.649480569449793</v>
      </c>
      <c r="P1611" s="340">
        <f t="shared" si="1591"/>
        <v>2.9499999999999993</v>
      </c>
      <c r="Q1611" s="340">
        <v>5.93</v>
      </c>
      <c r="R1611" s="340">
        <v>3.87</v>
      </c>
      <c r="S1611" s="340">
        <f t="shared" si="1598"/>
        <v>9.8000000000000007</v>
      </c>
      <c r="T1611" s="340">
        <v>8.42</v>
      </c>
      <c r="U1611" s="342">
        <f t="shared" si="1620"/>
        <v>85.91836734693878</v>
      </c>
      <c r="V1611" s="340">
        <f t="shared" si="1599"/>
        <v>1.3800000000000008</v>
      </c>
      <c r="W1611" s="340">
        <v>2.8</v>
      </c>
      <c r="X1611" s="340">
        <v>0.7</v>
      </c>
      <c r="Y1611" s="340">
        <f t="shared" si="1592"/>
        <v>3.5</v>
      </c>
      <c r="Z1611" s="340">
        <v>1.54</v>
      </c>
      <c r="AA1611" s="342">
        <f t="shared" si="1600"/>
        <v>44</v>
      </c>
      <c r="AB1611" s="340">
        <f t="shared" si="1601"/>
        <v>1.96</v>
      </c>
      <c r="AC1611" s="174">
        <v>79.859999999999985</v>
      </c>
      <c r="AD1611" s="67">
        <v>118.15286</v>
      </c>
      <c r="AE1611" s="174">
        <f t="shared" si="1602"/>
        <v>198.01285999999999</v>
      </c>
      <c r="AF1611" s="174">
        <v>107.35</v>
      </c>
      <c r="AG1611" s="173">
        <f t="shared" si="1603"/>
        <v>54.213650567947958</v>
      </c>
      <c r="AH1611" s="174">
        <f t="shared" si="1604"/>
        <v>90.662859999999995</v>
      </c>
      <c r="AI1611" s="174">
        <v>354.78799999999995</v>
      </c>
      <c r="AJ1611" s="174">
        <v>174.34533999999999</v>
      </c>
      <c r="AK1611" s="174">
        <f t="shared" si="1605"/>
        <v>529.13333999999998</v>
      </c>
      <c r="AL1611" s="174">
        <v>177.78</v>
      </c>
      <c r="AM1611" s="173">
        <f t="shared" si="1606"/>
        <v>33.598336479799215</v>
      </c>
      <c r="AN1611" s="174">
        <f t="shared" si="1607"/>
        <v>351.35334</v>
      </c>
      <c r="AO1611" s="174">
        <v>293.75</v>
      </c>
      <c r="AP1611" s="174">
        <v>161.83016000000001</v>
      </c>
      <c r="AQ1611" s="174">
        <f t="shared" si="1608"/>
        <v>455.58015999999998</v>
      </c>
      <c r="AR1611" s="174">
        <v>196.7</v>
      </c>
      <c r="AS1611" s="173">
        <f t="shared" si="1609"/>
        <v>43.175716870550289</v>
      </c>
      <c r="AT1611" s="174">
        <f t="shared" si="1610"/>
        <v>258.88015999999999</v>
      </c>
      <c r="AU1611" s="174">
        <v>8.0100000000000016</v>
      </c>
      <c r="AV1611" s="57"/>
      <c r="AW1611" s="174">
        <f t="shared" si="1611"/>
        <v>8.0100000000000016</v>
      </c>
      <c r="AX1611" s="174">
        <v>6.48</v>
      </c>
      <c r="AY1611" s="173">
        <f t="shared" si="1612"/>
        <v>80.898876404494374</v>
      </c>
      <c r="AZ1611" s="174">
        <f t="shared" si="1613"/>
        <v>1.5300000000000011</v>
      </c>
      <c r="BA1611" s="174">
        <v>75.149999999999991</v>
      </c>
      <c r="BB1611" s="174">
        <v>36.584890000000001</v>
      </c>
      <c r="BC1611" s="174">
        <f t="shared" si="1614"/>
        <v>111.73488999999999</v>
      </c>
      <c r="BD1611" s="174">
        <v>80.150000000000006</v>
      </c>
      <c r="BE1611" s="173">
        <f t="shared" si="1615"/>
        <v>71.732294183132964</v>
      </c>
      <c r="BF1611" s="174">
        <f t="shared" si="1616"/>
        <v>31.584889999999987</v>
      </c>
      <c r="BG1611" s="176">
        <f t="shared" si="1593"/>
        <v>834.67199999999991</v>
      </c>
      <c r="BH1611" s="176">
        <f t="shared" si="1593"/>
        <v>507.09325000000001</v>
      </c>
      <c r="BI1611" s="176">
        <f t="shared" si="1617"/>
        <v>1341.7652499999999</v>
      </c>
      <c r="BJ1611" s="176">
        <f t="shared" si="1594"/>
        <v>601.46</v>
      </c>
      <c r="BK1611" s="177">
        <f t="shared" si="1618"/>
        <v>44.826023031972248</v>
      </c>
      <c r="BL1611" s="176">
        <f t="shared" si="1619"/>
        <v>740.30524999999989</v>
      </c>
    </row>
    <row r="1612" spans="1:64" ht="20.100000000000001" customHeight="1" x14ac:dyDescent="0.3">
      <c r="A1612" s="17">
        <v>4</v>
      </c>
      <c r="B1612" s="17"/>
      <c r="C1612" s="232">
        <v>11</v>
      </c>
      <c r="D1612" s="239" t="s">
        <v>26</v>
      </c>
      <c r="E1612" s="340">
        <v>4.0000000000013358E-3</v>
      </c>
      <c r="F1612" s="341"/>
      <c r="G1612" s="340">
        <f t="shared" si="1595"/>
        <v>4.0000000000013358E-3</v>
      </c>
      <c r="H1612" s="340"/>
      <c r="I1612" s="342">
        <f t="shared" si="1589"/>
        <v>0</v>
      </c>
      <c r="J1612" s="340">
        <f t="shared" si="1590"/>
        <v>4.0000000000013358E-3</v>
      </c>
      <c r="K1612" s="340">
        <v>94.05</v>
      </c>
      <c r="L1612" s="340">
        <v>42.75</v>
      </c>
      <c r="M1612" s="340">
        <f t="shared" si="1596"/>
        <v>136.80000000000001</v>
      </c>
      <c r="N1612" s="340">
        <v>60.71</v>
      </c>
      <c r="O1612" s="342">
        <f t="shared" si="1597"/>
        <v>44.37865497076023</v>
      </c>
      <c r="P1612" s="340">
        <f t="shared" si="1591"/>
        <v>76.09</v>
      </c>
      <c r="Q1612" s="340">
        <v>21.619999999999997</v>
      </c>
      <c r="R1612" s="340">
        <v>14.25</v>
      </c>
      <c r="S1612" s="340">
        <f t="shared" si="1598"/>
        <v>35.869999999999997</v>
      </c>
      <c r="T1612" s="340">
        <v>13.92</v>
      </c>
      <c r="U1612" s="342">
        <f t="shared" si="1620"/>
        <v>38.806802341789798</v>
      </c>
      <c r="V1612" s="340">
        <f t="shared" si="1599"/>
        <v>21.949999999999996</v>
      </c>
      <c r="W1612" s="340">
        <v>2.9900000000000011</v>
      </c>
      <c r="X1612" s="340">
        <v>2.2000000000000002</v>
      </c>
      <c r="Y1612" s="340">
        <f t="shared" si="1592"/>
        <v>5.1900000000000013</v>
      </c>
      <c r="Z1612" s="340">
        <v>2.6</v>
      </c>
      <c r="AA1612" s="342">
        <f t="shared" si="1600"/>
        <v>50.096339113680145</v>
      </c>
      <c r="AB1612" s="340">
        <f t="shared" si="1601"/>
        <v>2.5900000000000012</v>
      </c>
      <c r="AC1612" s="174">
        <v>190.54</v>
      </c>
      <c r="AD1612" s="67">
        <v>371.33756</v>
      </c>
      <c r="AE1612" s="174">
        <f t="shared" si="1602"/>
        <v>561.87756000000002</v>
      </c>
      <c r="AF1612" s="174">
        <v>279.16000000000003</v>
      </c>
      <c r="AG1612" s="173">
        <f t="shared" si="1603"/>
        <v>49.683422132038871</v>
      </c>
      <c r="AH1612" s="174">
        <f t="shared" si="1604"/>
        <v>282.71755999999999</v>
      </c>
      <c r="AI1612" s="174">
        <v>1145.71</v>
      </c>
      <c r="AJ1612" s="174">
        <v>675.69510000000002</v>
      </c>
      <c r="AK1612" s="174">
        <f t="shared" si="1605"/>
        <v>1821.4050999999999</v>
      </c>
      <c r="AL1612" s="174">
        <v>756.99</v>
      </c>
      <c r="AM1612" s="173">
        <f t="shared" si="1606"/>
        <v>41.560770857619758</v>
      </c>
      <c r="AN1612" s="174">
        <f t="shared" si="1607"/>
        <v>1064.4150999999999</v>
      </c>
      <c r="AO1612" s="174">
        <v>1072.5780000000002</v>
      </c>
      <c r="AP1612" s="174">
        <v>624.25632000000007</v>
      </c>
      <c r="AQ1612" s="174">
        <f t="shared" si="1608"/>
        <v>1696.8343200000004</v>
      </c>
      <c r="AR1612" s="174">
        <v>736.24</v>
      </c>
      <c r="AS1612" s="173">
        <f t="shared" si="1609"/>
        <v>43.389032819656776</v>
      </c>
      <c r="AT1612" s="174">
        <f t="shared" si="1610"/>
        <v>960.59432000000038</v>
      </c>
      <c r="AU1612" s="174">
        <v>0</v>
      </c>
      <c r="AV1612" s="57"/>
      <c r="AW1612" s="174">
        <f t="shared" si="1611"/>
        <v>0</v>
      </c>
      <c r="AX1612" s="174"/>
      <c r="AY1612" s="173">
        <f t="shared" si="1612"/>
        <v>0</v>
      </c>
      <c r="AZ1612" s="174">
        <f t="shared" si="1613"/>
        <v>0</v>
      </c>
      <c r="BA1612" s="174">
        <v>27.590000000000003</v>
      </c>
      <c r="BB1612" s="174">
        <v>12.303129999999999</v>
      </c>
      <c r="BC1612" s="174">
        <f t="shared" si="1614"/>
        <v>39.893129999999999</v>
      </c>
      <c r="BD1612" s="174">
        <v>25</v>
      </c>
      <c r="BE1612" s="173">
        <f t="shared" si="1615"/>
        <v>62.667431710672993</v>
      </c>
      <c r="BF1612" s="174">
        <f t="shared" si="1616"/>
        <v>14.893129999999999</v>
      </c>
      <c r="BG1612" s="176">
        <f t="shared" si="1593"/>
        <v>2555.0820000000003</v>
      </c>
      <c r="BH1612" s="176">
        <f t="shared" si="1593"/>
        <v>1742.7921100000001</v>
      </c>
      <c r="BI1612" s="176">
        <f t="shared" si="1617"/>
        <v>4297.8741100000007</v>
      </c>
      <c r="BJ1612" s="176">
        <f t="shared" si="1594"/>
        <v>1874.6200000000001</v>
      </c>
      <c r="BK1612" s="177">
        <f t="shared" si="1618"/>
        <v>43.617378080904281</v>
      </c>
      <c r="BL1612" s="176">
        <f t="shared" si="1619"/>
        <v>2423.2541100000008</v>
      </c>
    </row>
    <row r="1613" spans="1:64" ht="20.100000000000001" customHeight="1" x14ac:dyDescent="0.3">
      <c r="A1613" s="17"/>
      <c r="B1613" s="17"/>
      <c r="C1613" s="232">
        <v>12</v>
      </c>
      <c r="D1613" s="239" t="s">
        <v>27</v>
      </c>
      <c r="E1613" s="340">
        <v>2.0000000000006679E-3</v>
      </c>
      <c r="F1613" s="341"/>
      <c r="G1613" s="340">
        <f t="shared" si="1595"/>
        <v>2.0000000000006679E-3</v>
      </c>
      <c r="H1613" s="340"/>
      <c r="I1613" s="342">
        <f t="shared" si="1589"/>
        <v>0</v>
      </c>
      <c r="J1613" s="340">
        <f t="shared" si="1590"/>
        <v>2.0000000000006679E-3</v>
      </c>
      <c r="K1613" s="340">
        <v>40.790000000000006</v>
      </c>
      <c r="L1613" s="340">
        <v>17.46</v>
      </c>
      <c r="M1613" s="340">
        <f t="shared" si="1596"/>
        <v>58.250000000000007</v>
      </c>
      <c r="N1613" s="340">
        <v>44.02</v>
      </c>
      <c r="O1613" s="342">
        <f t="shared" si="1597"/>
        <v>75.570815450643764</v>
      </c>
      <c r="P1613" s="340">
        <f t="shared" si="1591"/>
        <v>14.230000000000004</v>
      </c>
      <c r="Q1613" s="340">
        <v>9.7200000000000006</v>
      </c>
      <c r="R1613" s="340">
        <v>5.82</v>
      </c>
      <c r="S1613" s="340">
        <f t="shared" si="1598"/>
        <v>15.540000000000001</v>
      </c>
      <c r="T1613" s="340">
        <v>11.34</v>
      </c>
      <c r="U1613" s="342">
        <f t="shared" si="1620"/>
        <v>72.972972972972968</v>
      </c>
      <c r="V1613" s="340">
        <f t="shared" si="1599"/>
        <v>4.2000000000000011</v>
      </c>
      <c r="W1613" s="340">
        <v>1.0499999999999998</v>
      </c>
      <c r="X1613" s="340">
        <v>0.8</v>
      </c>
      <c r="Y1613" s="340">
        <f t="shared" si="1592"/>
        <v>1.8499999999999999</v>
      </c>
      <c r="Z1613" s="340">
        <v>1.4</v>
      </c>
      <c r="AA1613" s="342">
        <f t="shared" si="1600"/>
        <v>75.675675675675677</v>
      </c>
      <c r="AB1613" s="340">
        <f t="shared" si="1601"/>
        <v>0.44999999999999996</v>
      </c>
      <c r="AC1613" s="174">
        <v>26.150000000000006</v>
      </c>
      <c r="AD1613" s="67">
        <v>135.03183999999999</v>
      </c>
      <c r="AE1613" s="174">
        <f t="shared" si="1602"/>
        <v>161.18183999999999</v>
      </c>
      <c r="AF1613" s="174">
        <v>121.2</v>
      </c>
      <c r="AG1613" s="173">
        <f t="shared" si="1603"/>
        <v>75.194575269769842</v>
      </c>
      <c r="AH1613" s="174">
        <f t="shared" si="1604"/>
        <v>39.981839999999991</v>
      </c>
      <c r="AI1613" s="174">
        <v>238.93800000000002</v>
      </c>
      <c r="AJ1613" s="174">
        <v>271.03386</v>
      </c>
      <c r="AK1613" s="174">
        <f t="shared" si="1605"/>
        <v>509.97185999999999</v>
      </c>
      <c r="AL1613" s="174">
        <v>428.68</v>
      </c>
      <c r="AM1613" s="173">
        <f t="shared" si="1606"/>
        <v>84.059540069524616</v>
      </c>
      <c r="AN1613" s="174">
        <f t="shared" si="1607"/>
        <v>81.291859999999986</v>
      </c>
      <c r="AO1613" s="174">
        <v>286.75399999999991</v>
      </c>
      <c r="AP1613" s="174">
        <v>250.75798</v>
      </c>
      <c r="AQ1613" s="174">
        <f t="shared" si="1608"/>
        <v>537.51197999999988</v>
      </c>
      <c r="AR1613" s="174">
        <v>402.03</v>
      </c>
      <c r="AS1613" s="173">
        <f t="shared" si="1609"/>
        <v>74.794612019624211</v>
      </c>
      <c r="AT1613" s="174">
        <f t="shared" si="1610"/>
        <v>135.48197999999991</v>
      </c>
      <c r="AU1613" s="174">
        <v>0</v>
      </c>
      <c r="AV1613" s="57"/>
      <c r="AW1613" s="174">
        <f t="shared" si="1611"/>
        <v>0</v>
      </c>
      <c r="AX1613" s="174"/>
      <c r="AY1613" s="173">
        <f t="shared" si="1612"/>
        <v>0</v>
      </c>
      <c r="AZ1613" s="174">
        <f t="shared" si="1613"/>
        <v>0</v>
      </c>
      <c r="BA1613" s="174">
        <v>0</v>
      </c>
      <c r="BB1613" s="174">
        <v>0</v>
      </c>
      <c r="BC1613" s="174">
        <f t="shared" si="1614"/>
        <v>0</v>
      </c>
      <c r="BD1613" s="174"/>
      <c r="BE1613" s="173">
        <f t="shared" si="1615"/>
        <v>0</v>
      </c>
      <c r="BF1613" s="174">
        <f t="shared" si="1616"/>
        <v>0</v>
      </c>
      <c r="BG1613" s="176">
        <f t="shared" si="1593"/>
        <v>603.40399999999988</v>
      </c>
      <c r="BH1613" s="176">
        <f t="shared" si="1593"/>
        <v>680.90368000000001</v>
      </c>
      <c r="BI1613" s="176">
        <f t="shared" si="1617"/>
        <v>1284.3076799999999</v>
      </c>
      <c r="BJ1613" s="176">
        <f t="shared" si="1594"/>
        <v>1008.6700000000001</v>
      </c>
      <c r="BK1613" s="177">
        <f t="shared" si="1618"/>
        <v>78.538033814451708</v>
      </c>
      <c r="BL1613" s="176">
        <f t="shared" si="1619"/>
        <v>275.63767999999982</v>
      </c>
    </row>
    <row r="1614" spans="1:64" ht="20.100000000000001" customHeight="1" x14ac:dyDescent="0.3">
      <c r="A1614" s="17">
        <v>5</v>
      </c>
      <c r="B1614" s="17"/>
      <c r="C1614" s="232">
        <v>13</v>
      </c>
      <c r="D1614" s="239" t="s">
        <v>28</v>
      </c>
      <c r="E1614" s="340">
        <v>-1.9999999999988916E-3</v>
      </c>
      <c r="F1614" s="341"/>
      <c r="G1614" s="340">
        <f t="shared" si="1595"/>
        <v>-1.9999999999988916E-3</v>
      </c>
      <c r="H1614" s="340"/>
      <c r="I1614" s="342">
        <f t="shared" si="1589"/>
        <v>0</v>
      </c>
      <c r="J1614" s="340">
        <f t="shared" si="1590"/>
        <v>-1.9999999999988916E-3</v>
      </c>
      <c r="K1614" s="340">
        <v>44.33</v>
      </c>
      <c r="L1614" s="340">
        <v>25.2</v>
      </c>
      <c r="M1614" s="340">
        <f t="shared" si="1596"/>
        <v>69.53</v>
      </c>
      <c r="N1614" s="340">
        <v>46.8</v>
      </c>
      <c r="O1614" s="342">
        <f t="shared" si="1597"/>
        <v>67.309075219329785</v>
      </c>
      <c r="P1614" s="340">
        <f t="shared" si="1591"/>
        <v>22.730000000000004</v>
      </c>
      <c r="Q1614" s="340">
        <v>8.4</v>
      </c>
      <c r="R1614" s="340">
        <v>8.4</v>
      </c>
      <c r="S1614" s="340">
        <f t="shared" si="1598"/>
        <v>16.8</v>
      </c>
      <c r="T1614" s="340">
        <v>13.01</v>
      </c>
      <c r="U1614" s="342">
        <f t="shared" si="1620"/>
        <v>77.440476190476176</v>
      </c>
      <c r="V1614" s="340">
        <f t="shared" si="1599"/>
        <v>3.7900000000000009</v>
      </c>
      <c r="W1614" s="340">
        <v>0</v>
      </c>
      <c r="X1614" s="340">
        <v>1</v>
      </c>
      <c r="Y1614" s="340">
        <f t="shared" si="1592"/>
        <v>1</v>
      </c>
      <c r="Z1614" s="340">
        <v>1</v>
      </c>
      <c r="AA1614" s="342">
        <f t="shared" si="1600"/>
        <v>100</v>
      </c>
      <c r="AB1614" s="340">
        <f t="shared" si="1601"/>
        <v>0</v>
      </c>
      <c r="AC1614" s="174">
        <v>0</v>
      </c>
      <c r="AD1614" s="67">
        <v>168.78980000000001</v>
      </c>
      <c r="AE1614" s="174">
        <f t="shared" si="1602"/>
        <v>168.78980000000001</v>
      </c>
      <c r="AF1614" s="174">
        <v>121.62</v>
      </c>
      <c r="AG1614" s="173">
        <f t="shared" si="1603"/>
        <v>72.054117014179766</v>
      </c>
      <c r="AH1614" s="174">
        <f t="shared" si="1604"/>
        <v>47.169800000000009</v>
      </c>
      <c r="AI1614" s="174">
        <v>599.87000000000012</v>
      </c>
      <c r="AJ1614" s="174">
        <v>399.62461999999999</v>
      </c>
      <c r="AK1614" s="174">
        <f t="shared" si="1605"/>
        <v>999.49462000000017</v>
      </c>
      <c r="AL1614" s="174">
        <v>809.1</v>
      </c>
      <c r="AM1614" s="173">
        <f t="shared" si="1606"/>
        <v>80.950910971386705</v>
      </c>
      <c r="AN1614" s="174">
        <f t="shared" si="1607"/>
        <v>190.39462000000015</v>
      </c>
      <c r="AO1614" s="174">
        <v>549.77300000000002</v>
      </c>
      <c r="AP1614" s="174">
        <v>369.14388000000002</v>
      </c>
      <c r="AQ1614" s="174">
        <f t="shared" si="1608"/>
        <v>918.91687999999999</v>
      </c>
      <c r="AR1614" s="174">
        <v>620.14</v>
      </c>
      <c r="AS1614" s="173">
        <f t="shared" si="1609"/>
        <v>67.48597326887716</v>
      </c>
      <c r="AT1614" s="174">
        <f t="shared" si="1610"/>
        <v>298.77688000000001</v>
      </c>
      <c r="AU1614" s="174">
        <v>0</v>
      </c>
      <c r="AV1614" s="57"/>
      <c r="AW1614" s="174">
        <f t="shared" si="1611"/>
        <v>0</v>
      </c>
      <c r="AX1614" s="174"/>
      <c r="AY1614" s="173">
        <f t="shared" si="1612"/>
        <v>0</v>
      </c>
      <c r="AZ1614" s="174">
        <f t="shared" si="1613"/>
        <v>0</v>
      </c>
      <c r="BA1614" s="174">
        <v>0</v>
      </c>
      <c r="BB1614" s="174">
        <v>0</v>
      </c>
      <c r="BC1614" s="174">
        <f t="shared" si="1614"/>
        <v>0</v>
      </c>
      <c r="BD1614" s="174"/>
      <c r="BE1614" s="173">
        <f t="shared" si="1615"/>
        <v>0</v>
      </c>
      <c r="BF1614" s="174">
        <f t="shared" si="1616"/>
        <v>0</v>
      </c>
      <c r="BG1614" s="176">
        <f t="shared" si="1593"/>
        <v>1202.3710000000001</v>
      </c>
      <c r="BH1614" s="176">
        <f t="shared" si="1593"/>
        <v>972.15830000000005</v>
      </c>
      <c r="BI1614" s="176">
        <f t="shared" si="1617"/>
        <v>2174.5293000000001</v>
      </c>
      <c r="BJ1614" s="176">
        <f t="shared" si="1594"/>
        <v>1611.67</v>
      </c>
      <c r="BK1614" s="177">
        <f t="shared" si="1618"/>
        <v>74.11580979846994</v>
      </c>
      <c r="BL1614" s="176">
        <f t="shared" si="1619"/>
        <v>562.85930000000008</v>
      </c>
    </row>
    <row r="1615" spans="1:64" ht="20.100000000000001" customHeight="1" x14ac:dyDescent="0.3">
      <c r="A1615" s="17"/>
      <c r="B1615" s="17"/>
      <c r="C1615" s="232">
        <v>14</v>
      </c>
      <c r="D1615" s="239" t="s">
        <v>29</v>
      </c>
      <c r="E1615" s="340">
        <v>-1.9999999999997797E-3</v>
      </c>
      <c r="F1615" s="341"/>
      <c r="G1615" s="340">
        <f t="shared" si="1595"/>
        <v>-1.9999999999997797E-3</v>
      </c>
      <c r="H1615" s="340"/>
      <c r="I1615" s="342">
        <f t="shared" si="1589"/>
        <v>0</v>
      </c>
      <c r="J1615" s="340">
        <f t="shared" si="1590"/>
        <v>-1.9999999999997797E-3</v>
      </c>
      <c r="K1615" s="340">
        <v>7.02</v>
      </c>
      <c r="L1615" s="340">
        <v>7.02</v>
      </c>
      <c r="M1615" s="340">
        <f t="shared" si="1596"/>
        <v>14.04</v>
      </c>
      <c r="N1615" s="340">
        <v>13.44</v>
      </c>
      <c r="O1615" s="342">
        <f t="shared" si="1597"/>
        <v>95.726495726495727</v>
      </c>
      <c r="P1615" s="340">
        <f t="shared" si="1591"/>
        <v>0.59999999999999964</v>
      </c>
      <c r="Q1615" s="340">
        <v>2.34</v>
      </c>
      <c r="R1615" s="340">
        <v>2.34</v>
      </c>
      <c r="S1615" s="340">
        <f t="shared" si="1598"/>
        <v>4.68</v>
      </c>
      <c r="T1615" s="340">
        <v>4.55</v>
      </c>
      <c r="U1615" s="342">
        <f t="shared" si="1620"/>
        <v>97.222222222222214</v>
      </c>
      <c r="V1615" s="340">
        <f t="shared" si="1599"/>
        <v>0.12999999999999989</v>
      </c>
      <c r="W1615" s="340">
        <v>0.5</v>
      </c>
      <c r="X1615" s="340">
        <v>0.5</v>
      </c>
      <c r="Y1615" s="340">
        <f t="shared" si="1592"/>
        <v>1</v>
      </c>
      <c r="Z1615" s="340">
        <v>1</v>
      </c>
      <c r="AA1615" s="342">
        <f t="shared" si="1600"/>
        <v>100</v>
      </c>
      <c r="AB1615" s="340">
        <f t="shared" si="1601"/>
        <v>0</v>
      </c>
      <c r="AC1615" s="174">
        <v>69.330000000000013</v>
      </c>
      <c r="AD1615" s="67">
        <v>84.394900000000007</v>
      </c>
      <c r="AE1615" s="174">
        <f t="shared" si="1602"/>
        <v>153.72490000000002</v>
      </c>
      <c r="AF1615" s="174">
        <v>25.08</v>
      </c>
      <c r="AG1615" s="173">
        <f t="shared" si="1603"/>
        <v>16.314858555770726</v>
      </c>
      <c r="AH1615" s="174">
        <f t="shared" si="1604"/>
        <v>128.64490000000001</v>
      </c>
      <c r="AI1615" s="174">
        <v>300.67600000000004</v>
      </c>
      <c r="AJ1615" s="174">
        <v>106.98124</v>
      </c>
      <c r="AK1615" s="174">
        <f t="shared" si="1605"/>
        <v>407.65724000000006</v>
      </c>
      <c r="AL1615" s="174">
        <v>31.26</v>
      </c>
      <c r="AM1615" s="173">
        <f t="shared" si="1606"/>
        <v>7.6682067513384524</v>
      </c>
      <c r="AN1615" s="174">
        <f t="shared" si="1607"/>
        <v>376.39724000000007</v>
      </c>
      <c r="AO1615" s="174">
        <v>267.178</v>
      </c>
      <c r="AP1615" s="174">
        <v>99.138919999999999</v>
      </c>
      <c r="AQ1615" s="174">
        <f t="shared" si="1608"/>
        <v>366.31691999999998</v>
      </c>
      <c r="AR1615" s="174">
        <v>18.77</v>
      </c>
      <c r="AS1615" s="173">
        <f t="shared" si="1609"/>
        <v>5.123978439215966</v>
      </c>
      <c r="AT1615" s="174">
        <f t="shared" si="1610"/>
        <v>347.54692</v>
      </c>
      <c r="AU1615" s="174">
        <v>0</v>
      </c>
      <c r="AV1615" s="57"/>
      <c r="AW1615" s="174">
        <f t="shared" si="1611"/>
        <v>0</v>
      </c>
      <c r="AX1615" s="174"/>
      <c r="AY1615" s="173">
        <f t="shared" si="1612"/>
        <v>0</v>
      </c>
      <c r="AZ1615" s="174">
        <f t="shared" si="1613"/>
        <v>0</v>
      </c>
      <c r="BA1615" s="174">
        <v>0</v>
      </c>
      <c r="BB1615" s="174">
        <v>0</v>
      </c>
      <c r="BC1615" s="174">
        <f t="shared" si="1614"/>
        <v>0</v>
      </c>
      <c r="BD1615" s="174"/>
      <c r="BE1615" s="173">
        <f t="shared" si="1615"/>
        <v>0</v>
      </c>
      <c r="BF1615" s="174">
        <f t="shared" si="1616"/>
        <v>0</v>
      </c>
      <c r="BG1615" s="176">
        <f t="shared" si="1593"/>
        <v>647.04200000000003</v>
      </c>
      <c r="BH1615" s="176">
        <f t="shared" si="1593"/>
        <v>300.37506000000002</v>
      </c>
      <c r="BI1615" s="176">
        <f t="shared" si="1617"/>
        <v>947.41705999999999</v>
      </c>
      <c r="BJ1615" s="176">
        <f t="shared" si="1594"/>
        <v>94.1</v>
      </c>
      <c r="BK1615" s="177">
        <f t="shared" si="1618"/>
        <v>9.9322678441108074</v>
      </c>
      <c r="BL1615" s="176">
        <f t="shared" si="1619"/>
        <v>853.31705999999997</v>
      </c>
    </row>
    <row r="1616" spans="1:64" ht="20.100000000000001" customHeight="1" x14ac:dyDescent="0.3">
      <c r="A1616" s="17">
        <v>6</v>
      </c>
      <c r="B1616" s="17">
        <v>2</v>
      </c>
      <c r="C1616" s="232">
        <v>15</v>
      </c>
      <c r="D1616" s="239" t="s">
        <v>30</v>
      </c>
      <c r="E1616" s="340">
        <v>3.9999999999995595E-3</v>
      </c>
      <c r="F1616" s="341"/>
      <c r="G1616" s="340">
        <f t="shared" si="1595"/>
        <v>3.9999999999995595E-3</v>
      </c>
      <c r="H1616" s="340"/>
      <c r="I1616" s="342">
        <f t="shared" si="1589"/>
        <v>0</v>
      </c>
      <c r="J1616" s="340">
        <f t="shared" si="1590"/>
        <v>3.9999999999995595E-3</v>
      </c>
      <c r="K1616" s="340">
        <v>73.08</v>
      </c>
      <c r="L1616" s="340">
        <v>24.57</v>
      </c>
      <c r="M1616" s="340">
        <f t="shared" si="1596"/>
        <v>97.65</v>
      </c>
      <c r="N1616" s="340">
        <v>15.01</v>
      </c>
      <c r="O1616" s="342">
        <f t="shared" si="1597"/>
        <v>15.371223758320532</v>
      </c>
      <c r="P1616" s="340">
        <f t="shared" si="1591"/>
        <v>82.64</v>
      </c>
      <c r="Q1616" s="340">
        <v>21.24</v>
      </c>
      <c r="R1616" s="340">
        <v>8.19</v>
      </c>
      <c r="S1616" s="340">
        <f t="shared" si="1598"/>
        <v>29.43</v>
      </c>
      <c r="T1616" s="340">
        <v>5.83</v>
      </c>
      <c r="U1616" s="342">
        <f t="shared" si="1620"/>
        <v>19.809717974855591</v>
      </c>
      <c r="V1616" s="340">
        <f t="shared" si="1599"/>
        <v>23.6</v>
      </c>
      <c r="W1616" s="340">
        <v>2.79</v>
      </c>
      <c r="X1616" s="340">
        <v>1.3</v>
      </c>
      <c r="Y1616" s="340">
        <f t="shared" si="1592"/>
        <v>4.09</v>
      </c>
      <c r="Z1616" s="340">
        <v>2.5</v>
      </c>
      <c r="AA1616" s="342">
        <f t="shared" si="1600"/>
        <v>61.124694376528119</v>
      </c>
      <c r="AB1616" s="340">
        <f t="shared" si="1601"/>
        <v>1.5899999999999999</v>
      </c>
      <c r="AC1616" s="174">
        <v>207.01</v>
      </c>
      <c r="AD1616" s="67">
        <v>219.42674</v>
      </c>
      <c r="AE1616" s="174">
        <f t="shared" si="1602"/>
        <v>426.43673999999999</v>
      </c>
      <c r="AF1616" s="174"/>
      <c r="AG1616" s="173">
        <f t="shared" si="1603"/>
        <v>0</v>
      </c>
      <c r="AH1616" s="174">
        <f t="shared" si="1604"/>
        <v>426.43673999999999</v>
      </c>
      <c r="AI1616" s="174">
        <v>402.33600000000007</v>
      </c>
      <c r="AJ1616" s="174">
        <v>378.28251999999998</v>
      </c>
      <c r="AK1616" s="174">
        <f t="shared" si="1605"/>
        <v>780.61851999999999</v>
      </c>
      <c r="AL1616" s="174">
        <v>500.62</v>
      </c>
      <c r="AM1616" s="173">
        <f t="shared" si="1606"/>
        <v>64.131196887309315</v>
      </c>
      <c r="AN1616" s="174">
        <f t="shared" si="1607"/>
        <v>279.99851999999998</v>
      </c>
      <c r="AO1616" s="174">
        <v>623.22499999999991</v>
      </c>
      <c r="AP1616" s="174">
        <v>350.31683999999996</v>
      </c>
      <c r="AQ1616" s="174">
        <f t="shared" si="1608"/>
        <v>973.54183999999987</v>
      </c>
      <c r="AR1616" s="174">
        <v>244.26</v>
      </c>
      <c r="AS1616" s="173">
        <f t="shared" si="1609"/>
        <v>25.089830756529174</v>
      </c>
      <c r="AT1616" s="174">
        <f t="shared" si="1610"/>
        <v>729.28183999999987</v>
      </c>
      <c r="AU1616" s="174">
        <v>10.54</v>
      </c>
      <c r="AV1616" s="57"/>
      <c r="AW1616" s="174">
        <f t="shared" si="1611"/>
        <v>10.54</v>
      </c>
      <c r="AX1616" s="174"/>
      <c r="AY1616" s="173">
        <f t="shared" si="1612"/>
        <v>0</v>
      </c>
      <c r="AZ1616" s="174">
        <f t="shared" si="1613"/>
        <v>10.54</v>
      </c>
      <c r="BA1616" s="174">
        <v>48.14</v>
      </c>
      <c r="BB1616" s="174">
        <v>14.81677</v>
      </c>
      <c r="BC1616" s="174">
        <f t="shared" si="1614"/>
        <v>62.956769999999999</v>
      </c>
      <c r="BD1616" s="174"/>
      <c r="BE1616" s="173">
        <f t="shared" si="1615"/>
        <v>0</v>
      </c>
      <c r="BF1616" s="174">
        <f t="shared" si="1616"/>
        <v>62.956769999999999</v>
      </c>
      <c r="BG1616" s="176">
        <f t="shared" si="1593"/>
        <v>1388.365</v>
      </c>
      <c r="BH1616" s="176">
        <f t="shared" si="1593"/>
        <v>996.90286999999989</v>
      </c>
      <c r="BI1616" s="176">
        <f t="shared" si="1617"/>
        <v>2385.2678699999997</v>
      </c>
      <c r="BJ1616" s="176">
        <f t="shared" si="1594"/>
        <v>768.22</v>
      </c>
      <c r="BK1616" s="177">
        <f t="shared" si="1618"/>
        <v>32.206864883481622</v>
      </c>
      <c r="BL1616" s="176">
        <f t="shared" si="1619"/>
        <v>1617.0478699999996</v>
      </c>
    </row>
    <row r="1617" spans="1:64" ht="20.100000000000001" customHeight="1" x14ac:dyDescent="0.3">
      <c r="A1617" s="17">
        <v>7</v>
      </c>
      <c r="B1617" s="17"/>
      <c r="C1617" s="232">
        <v>16</v>
      </c>
      <c r="D1617" s="239" t="s">
        <v>31</v>
      </c>
      <c r="E1617" s="340">
        <v>-4.0000000000013358E-3</v>
      </c>
      <c r="F1617" s="341"/>
      <c r="G1617" s="340">
        <f t="shared" si="1595"/>
        <v>-4.0000000000013358E-3</v>
      </c>
      <c r="H1617" s="340"/>
      <c r="I1617" s="342">
        <f t="shared" si="1589"/>
        <v>0</v>
      </c>
      <c r="J1617" s="340">
        <f t="shared" si="1590"/>
        <v>-4.0000000000013358E-3</v>
      </c>
      <c r="K1617" s="340">
        <v>36.61</v>
      </c>
      <c r="L1617" s="340">
        <v>13.77</v>
      </c>
      <c r="M1617" s="340">
        <f t="shared" si="1596"/>
        <v>50.379999999999995</v>
      </c>
      <c r="N1617" s="340">
        <v>48.24</v>
      </c>
      <c r="O1617" s="342">
        <f t="shared" si="1597"/>
        <v>95.752282651845988</v>
      </c>
      <c r="P1617" s="340">
        <f t="shared" si="1591"/>
        <v>2.1399999999999935</v>
      </c>
      <c r="Q1617" s="340">
        <v>11.339999999999996</v>
      </c>
      <c r="R1617" s="340">
        <v>4.59</v>
      </c>
      <c r="S1617" s="340">
        <f t="shared" si="1598"/>
        <v>15.929999999999996</v>
      </c>
      <c r="T1617" s="340">
        <v>15.93</v>
      </c>
      <c r="U1617" s="342">
        <f t="shared" si="1620"/>
        <v>100.00000000000003</v>
      </c>
      <c r="V1617" s="340">
        <f t="shared" si="1599"/>
        <v>0</v>
      </c>
      <c r="W1617" s="340">
        <v>2.4</v>
      </c>
      <c r="X1617" s="340">
        <v>1.2</v>
      </c>
      <c r="Y1617" s="340">
        <f t="shared" si="1592"/>
        <v>3.5999999999999996</v>
      </c>
      <c r="Z1617" s="340">
        <v>3.6</v>
      </c>
      <c r="AA1617" s="342">
        <f t="shared" si="1600"/>
        <v>100.00000000000003</v>
      </c>
      <c r="AB1617" s="340">
        <f t="shared" si="1601"/>
        <v>0</v>
      </c>
      <c r="AC1617" s="174">
        <v>94.54</v>
      </c>
      <c r="AD1617" s="67">
        <v>202.54776000000001</v>
      </c>
      <c r="AE1617" s="174">
        <f t="shared" si="1602"/>
        <v>297.08776</v>
      </c>
      <c r="AF1617" s="174">
        <v>150.25</v>
      </c>
      <c r="AG1617" s="173">
        <f t="shared" si="1603"/>
        <v>50.574281485039975</v>
      </c>
      <c r="AH1617" s="174">
        <f t="shared" si="1604"/>
        <v>146.83776</v>
      </c>
      <c r="AI1617" s="174">
        <v>304.2059999999999</v>
      </c>
      <c r="AJ1617" s="174">
        <v>207.72492</v>
      </c>
      <c r="AK1617" s="174">
        <f t="shared" si="1605"/>
        <v>511.9309199999999</v>
      </c>
      <c r="AL1617" s="174">
        <v>370.4</v>
      </c>
      <c r="AM1617" s="173">
        <f t="shared" si="1606"/>
        <v>72.353512071511531</v>
      </c>
      <c r="AN1617" s="174">
        <f t="shared" si="1607"/>
        <v>141.53091999999992</v>
      </c>
      <c r="AO1617" s="174">
        <v>210.88300000000004</v>
      </c>
      <c r="AP1617" s="174">
        <v>192.72835999999998</v>
      </c>
      <c r="AQ1617" s="174">
        <f t="shared" si="1608"/>
        <v>403.61135999999999</v>
      </c>
      <c r="AR1617" s="174">
        <v>273.5</v>
      </c>
      <c r="AS1617" s="173">
        <f t="shared" si="1609"/>
        <v>67.763206664946196</v>
      </c>
      <c r="AT1617" s="174">
        <f t="shared" si="1610"/>
        <v>130.11135999999999</v>
      </c>
      <c r="AU1617" s="174">
        <v>15.099999999999998</v>
      </c>
      <c r="AV1617" s="57"/>
      <c r="AW1617" s="174">
        <f t="shared" si="1611"/>
        <v>15.099999999999998</v>
      </c>
      <c r="AX1617" s="174">
        <v>15.1</v>
      </c>
      <c r="AY1617" s="173">
        <f t="shared" si="1612"/>
        <v>100.00000000000003</v>
      </c>
      <c r="AZ1617" s="174">
        <f t="shared" si="1613"/>
        <v>0</v>
      </c>
      <c r="BA1617" s="174">
        <v>103.02000000000001</v>
      </c>
      <c r="BB1617" s="174">
        <v>63.411029999999997</v>
      </c>
      <c r="BC1617" s="174">
        <f t="shared" si="1614"/>
        <v>166.43103000000002</v>
      </c>
      <c r="BD1617" s="174">
        <v>117.72</v>
      </c>
      <c r="BE1617" s="173">
        <f t="shared" si="1615"/>
        <v>70.732002319519367</v>
      </c>
      <c r="BF1617" s="174">
        <f t="shared" si="1616"/>
        <v>48.711030000000022</v>
      </c>
      <c r="BG1617" s="176">
        <f t="shared" si="1593"/>
        <v>778.09499999999991</v>
      </c>
      <c r="BH1617" s="176">
        <f t="shared" si="1593"/>
        <v>685.97207000000003</v>
      </c>
      <c r="BI1617" s="176">
        <f t="shared" si="1617"/>
        <v>1464.0670700000001</v>
      </c>
      <c r="BJ1617" s="176">
        <f t="shared" si="1594"/>
        <v>994.74</v>
      </c>
      <c r="BK1617" s="177">
        <f t="shared" si="1618"/>
        <v>67.943608621700648</v>
      </c>
      <c r="BL1617" s="176">
        <f t="shared" si="1619"/>
        <v>469.32707000000005</v>
      </c>
    </row>
    <row r="1618" spans="1:64" ht="20.100000000000001" customHeight="1" x14ac:dyDescent="0.3">
      <c r="A1618" s="17"/>
      <c r="B1618" s="17"/>
      <c r="C1618" s="232">
        <v>17</v>
      </c>
      <c r="D1618" s="239" t="s">
        <v>32</v>
      </c>
      <c r="E1618" s="340">
        <v>0</v>
      </c>
      <c r="F1618" s="341"/>
      <c r="G1618" s="340">
        <f t="shared" si="1595"/>
        <v>0</v>
      </c>
      <c r="H1618" s="340"/>
      <c r="I1618" s="342">
        <f t="shared" si="1589"/>
        <v>0</v>
      </c>
      <c r="J1618" s="340">
        <f t="shared" si="1590"/>
        <v>0</v>
      </c>
      <c r="K1618" s="340">
        <v>41.12</v>
      </c>
      <c r="L1618" s="340">
        <v>20.7</v>
      </c>
      <c r="M1618" s="340">
        <f t="shared" si="1596"/>
        <v>61.819999999999993</v>
      </c>
      <c r="N1618" s="340">
        <v>35.33</v>
      </c>
      <c r="O1618" s="342">
        <f t="shared" si="1597"/>
        <v>57.149789712067303</v>
      </c>
      <c r="P1618" s="340">
        <f t="shared" si="1591"/>
        <v>26.489999999999995</v>
      </c>
      <c r="Q1618" s="340">
        <v>8.9400000000000013</v>
      </c>
      <c r="R1618" s="340">
        <v>6.9</v>
      </c>
      <c r="S1618" s="340">
        <f t="shared" si="1598"/>
        <v>15.840000000000002</v>
      </c>
      <c r="T1618" s="340">
        <v>9.65</v>
      </c>
      <c r="U1618" s="342">
        <f t="shared" si="1620"/>
        <v>60.921717171717169</v>
      </c>
      <c r="V1618" s="340">
        <f t="shared" si="1599"/>
        <v>6.1900000000000013</v>
      </c>
      <c r="W1618" s="340">
        <v>0.5</v>
      </c>
      <c r="X1618" s="340">
        <v>0.9</v>
      </c>
      <c r="Y1618" s="340">
        <f t="shared" si="1592"/>
        <v>1.4</v>
      </c>
      <c r="Z1618" s="340">
        <v>1.1000000000000001</v>
      </c>
      <c r="AA1618" s="342">
        <f t="shared" si="1600"/>
        <v>78.571428571428584</v>
      </c>
      <c r="AB1618" s="340">
        <f t="shared" si="1601"/>
        <v>0.29999999999999982</v>
      </c>
      <c r="AC1618" s="174">
        <v>81.300000000000011</v>
      </c>
      <c r="AD1618" s="67">
        <v>151.91082</v>
      </c>
      <c r="AE1618" s="174">
        <f t="shared" si="1602"/>
        <v>233.21082000000001</v>
      </c>
      <c r="AF1618" s="174">
        <v>61.13</v>
      </c>
      <c r="AG1618" s="173">
        <f t="shared" si="1603"/>
        <v>26.212334401980147</v>
      </c>
      <c r="AH1618" s="174">
        <f t="shared" si="1604"/>
        <v>172.08082000000002</v>
      </c>
      <c r="AI1618" s="174">
        <v>311.52999999999997</v>
      </c>
      <c r="AJ1618" s="174">
        <v>326.16278</v>
      </c>
      <c r="AK1618" s="174">
        <f t="shared" si="1605"/>
        <v>637.69277999999997</v>
      </c>
      <c r="AL1618" s="174">
        <v>504.5</v>
      </c>
      <c r="AM1618" s="173">
        <f t="shared" si="1606"/>
        <v>79.113331030657122</v>
      </c>
      <c r="AN1618" s="174">
        <f t="shared" si="1607"/>
        <v>133.19277999999997</v>
      </c>
      <c r="AO1618" s="174">
        <v>405.54099999999994</v>
      </c>
      <c r="AP1618" s="174">
        <v>301.45528000000002</v>
      </c>
      <c r="AQ1618" s="174">
        <f t="shared" si="1608"/>
        <v>706.99627999999996</v>
      </c>
      <c r="AR1618" s="174">
        <v>351.68</v>
      </c>
      <c r="AS1618" s="173">
        <f t="shared" si="1609"/>
        <v>49.742835987765034</v>
      </c>
      <c r="AT1618" s="174">
        <f t="shared" si="1610"/>
        <v>355.31627999999995</v>
      </c>
      <c r="AU1618" s="174">
        <v>0</v>
      </c>
      <c r="AV1618" s="57"/>
      <c r="AW1618" s="174">
        <f t="shared" si="1611"/>
        <v>0</v>
      </c>
      <c r="AX1618" s="174"/>
      <c r="AY1618" s="173">
        <f t="shared" si="1612"/>
        <v>0</v>
      </c>
      <c r="AZ1618" s="174">
        <f t="shared" si="1613"/>
        <v>0</v>
      </c>
      <c r="BA1618" s="174">
        <v>0</v>
      </c>
      <c r="BB1618" s="174">
        <v>0</v>
      </c>
      <c r="BC1618" s="174">
        <f t="shared" si="1614"/>
        <v>0</v>
      </c>
      <c r="BD1618" s="174"/>
      <c r="BE1618" s="173">
        <f t="shared" si="1615"/>
        <v>0</v>
      </c>
      <c r="BF1618" s="174">
        <f t="shared" si="1616"/>
        <v>0</v>
      </c>
      <c r="BG1618" s="176">
        <f t="shared" si="1593"/>
        <v>848.93099999999981</v>
      </c>
      <c r="BH1618" s="176">
        <f t="shared" si="1593"/>
        <v>808.02888000000007</v>
      </c>
      <c r="BI1618" s="176">
        <f t="shared" si="1617"/>
        <v>1656.9598799999999</v>
      </c>
      <c r="BJ1618" s="176">
        <f t="shared" si="1594"/>
        <v>963.39</v>
      </c>
      <c r="BK1618" s="177">
        <f t="shared" si="1618"/>
        <v>58.142023330100187</v>
      </c>
      <c r="BL1618" s="176">
        <f t="shared" si="1619"/>
        <v>693.5698799999999</v>
      </c>
    </row>
    <row r="1619" spans="1:64" ht="20.100000000000001" customHeight="1" x14ac:dyDescent="0.3">
      <c r="A1619" s="17">
        <v>8</v>
      </c>
      <c r="B1619" s="17"/>
      <c r="C1619" s="232">
        <v>18</v>
      </c>
      <c r="D1619" s="239" t="s">
        <v>33</v>
      </c>
      <c r="E1619" s="340">
        <v>2.0000000000006679E-3</v>
      </c>
      <c r="F1619" s="341"/>
      <c r="G1619" s="340">
        <f t="shared" si="1595"/>
        <v>2.0000000000006679E-3</v>
      </c>
      <c r="H1619" s="340"/>
      <c r="I1619" s="342">
        <f t="shared" si="1589"/>
        <v>0</v>
      </c>
      <c r="J1619" s="340">
        <f t="shared" si="1590"/>
        <v>2.0000000000006679E-3</v>
      </c>
      <c r="K1619" s="340">
        <v>51.839999999999996</v>
      </c>
      <c r="L1619" s="340">
        <v>25.83</v>
      </c>
      <c r="M1619" s="340">
        <f t="shared" si="1596"/>
        <v>77.669999999999987</v>
      </c>
      <c r="N1619" s="340"/>
      <c r="O1619" s="342">
        <f t="shared" si="1597"/>
        <v>0</v>
      </c>
      <c r="P1619" s="340">
        <f t="shared" si="1591"/>
        <v>77.669999999999987</v>
      </c>
      <c r="Q1619" s="340">
        <v>8.5800000000000018</v>
      </c>
      <c r="R1619" s="340">
        <v>8.61</v>
      </c>
      <c r="S1619" s="340">
        <f t="shared" si="1598"/>
        <v>17.190000000000001</v>
      </c>
      <c r="T1619" s="340">
        <v>17.16</v>
      </c>
      <c r="U1619" s="342">
        <f t="shared" si="1620"/>
        <v>99.82547993019196</v>
      </c>
      <c r="V1619" s="340">
        <f t="shared" si="1599"/>
        <v>3.0000000000001137E-2</v>
      </c>
      <c r="W1619" s="340">
        <v>1.3000000000000003</v>
      </c>
      <c r="X1619" s="340">
        <v>1.3</v>
      </c>
      <c r="Y1619" s="340">
        <f t="shared" si="1592"/>
        <v>2.6000000000000005</v>
      </c>
      <c r="Z1619" s="340">
        <v>2.6</v>
      </c>
      <c r="AA1619" s="342">
        <f t="shared" si="1600"/>
        <v>99.999999999999972</v>
      </c>
      <c r="AB1619" s="340">
        <f t="shared" si="1601"/>
        <v>0</v>
      </c>
      <c r="AC1619" s="174">
        <v>207.01</v>
      </c>
      <c r="AD1619" s="67">
        <v>219.42674</v>
      </c>
      <c r="AE1619" s="174">
        <f t="shared" si="1602"/>
        <v>426.43673999999999</v>
      </c>
      <c r="AF1619" s="174">
        <v>326.5</v>
      </c>
      <c r="AG1619" s="173">
        <f t="shared" si="1603"/>
        <v>76.564697497687462</v>
      </c>
      <c r="AH1619" s="174">
        <f t="shared" si="1604"/>
        <v>99.936739999999986</v>
      </c>
      <c r="AI1619" s="174">
        <v>287.75200000000007</v>
      </c>
      <c r="AJ1619" s="174">
        <v>400.86899999999997</v>
      </c>
      <c r="AK1619" s="174">
        <f t="shared" si="1605"/>
        <v>688.62100000000009</v>
      </c>
      <c r="AL1619" s="174">
        <v>639.92999999999995</v>
      </c>
      <c r="AM1619" s="173">
        <f t="shared" si="1606"/>
        <v>92.92920198483634</v>
      </c>
      <c r="AN1619" s="174">
        <f t="shared" si="1607"/>
        <v>48.691000000000145</v>
      </c>
      <c r="AO1619" s="174">
        <v>317.83299999999997</v>
      </c>
      <c r="AP1619" s="174">
        <v>370.87237999999996</v>
      </c>
      <c r="AQ1619" s="174">
        <f t="shared" si="1608"/>
        <v>688.70537999999988</v>
      </c>
      <c r="AR1619" s="174">
        <v>566.88</v>
      </c>
      <c r="AS1619" s="173">
        <f t="shared" si="1609"/>
        <v>82.310958569831428</v>
      </c>
      <c r="AT1619" s="174">
        <f t="shared" si="1610"/>
        <v>121.82537999999988</v>
      </c>
      <c r="AU1619" s="174">
        <v>64.13</v>
      </c>
      <c r="AV1619" s="57"/>
      <c r="AW1619" s="174">
        <f t="shared" si="1611"/>
        <v>64.13</v>
      </c>
      <c r="AX1619" s="174">
        <v>64.13</v>
      </c>
      <c r="AY1619" s="173">
        <f t="shared" si="1612"/>
        <v>100</v>
      </c>
      <c r="AZ1619" s="174">
        <f t="shared" si="1613"/>
        <v>0</v>
      </c>
      <c r="BA1619" s="174">
        <v>104.51000000000002</v>
      </c>
      <c r="BB1619" s="174">
        <v>104.90732</v>
      </c>
      <c r="BC1619" s="174">
        <f t="shared" si="1614"/>
        <v>209.41732000000002</v>
      </c>
      <c r="BD1619" s="174">
        <v>162.51</v>
      </c>
      <c r="BE1619" s="173">
        <f t="shared" si="1615"/>
        <v>77.601031280507257</v>
      </c>
      <c r="BF1619" s="174">
        <f t="shared" si="1616"/>
        <v>46.907320000000027</v>
      </c>
      <c r="BG1619" s="176">
        <f t="shared" si="1593"/>
        <v>1042.9569999999999</v>
      </c>
      <c r="BH1619" s="176">
        <f t="shared" si="1593"/>
        <v>1131.8154399999999</v>
      </c>
      <c r="BI1619" s="176">
        <f t="shared" si="1617"/>
        <v>2174.7724399999997</v>
      </c>
      <c r="BJ1619" s="176">
        <f t="shared" si="1594"/>
        <v>1779.7099999999998</v>
      </c>
      <c r="BK1619" s="177">
        <f t="shared" si="1618"/>
        <v>81.834309064538274</v>
      </c>
      <c r="BL1619" s="176">
        <f t="shared" si="1619"/>
        <v>395.06243999999992</v>
      </c>
    </row>
    <row r="1620" spans="1:64" ht="20.100000000000001" customHeight="1" x14ac:dyDescent="0.3">
      <c r="A1620" s="17"/>
      <c r="B1620" s="17"/>
      <c r="C1620" s="232">
        <v>19</v>
      </c>
      <c r="D1620" s="239" t="s">
        <v>34</v>
      </c>
      <c r="E1620" s="340">
        <v>-2.0000000000006679E-3</v>
      </c>
      <c r="F1620" s="341"/>
      <c r="G1620" s="340">
        <f t="shared" si="1595"/>
        <v>-2.0000000000006679E-3</v>
      </c>
      <c r="H1620" s="340"/>
      <c r="I1620" s="342">
        <f t="shared" si="1589"/>
        <v>0</v>
      </c>
      <c r="J1620" s="340">
        <f t="shared" si="1590"/>
        <v>-2.0000000000006679E-3</v>
      </c>
      <c r="K1620" s="340">
        <v>51.129999999999995</v>
      </c>
      <c r="L1620" s="340">
        <v>15.12</v>
      </c>
      <c r="M1620" s="340">
        <f t="shared" si="1596"/>
        <v>66.25</v>
      </c>
      <c r="N1620" s="340">
        <v>27.41</v>
      </c>
      <c r="O1620" s="342">
        <f t="shared" si="1597"/>
        <v>41.37358490566038</v>
      </c>
      <c r="P1620" s="340">
        <f t="shared" si="1591"/>
        <v>38.840000000000003</v>
      </c>
      <c r="Q1620" s="340">
        <v>9.77</v>
      </c>
      <c r="R1620" s="340">
        <v>5.04</v>
      </c>
      <c r="S1620" s="340">
        <f t="shared" si="1598"/>
        <v>14.809999999999999</v>
      </c>
      <c r="T1620" s="340">
        <v>12.45</v>
      </c>
      <c r="U1620" s="342">
        <f t="shared" si="1620"/>
        <v>84.064821066846733</v>
      </c>
      <c r="V1620" s="340">
        <f t="shared" si="1599"/>
        <v>2.3599999999999994</v>
      </c>
      <c r="W1620" s="340">
        <v>1</v>
      </c>
      <c r="X1620" s="340">
        <v>1</v>
      </c>
      <c r="Y1620" s="340">
        <f t="shared" si="1592"/>
        <v>2</v>
      </c>
      <c r="Z1620" s="340">
        <v>1.4</v>
      </c>
      <c r="AA1620" s="342">
        <f t="shared" si="1600"/>
        <v>70</v>
      </c>
      <c r="AB1620" s="340">
        <f t="shared" si="1601"/>
        <v>0.60000000000000009</v>
      </c>
      <c r="AC1620" s="174">
        <v>159.24</v>
      </c>
      <c r="AD1620" s="67">
        <v>168.78980000000001</v>
      </c>
      <c r="AE1620" s="174">
        <f t="shared" si="1602"/>
        <v>328.02980000000002</v>
      </c>
      <c r="AF1620" s="174">
        <v>204.25</v>
      </c>
      <c r="AG1620" s="173">
        <f t="shared" si="1603"/>
        <v>62.265684398185769</v>
      </c>
      <c r="AH1620" s="174">
        <f t="shared" si="1604"/>
        <v>123.77980000000002</v>
      </c>
      <c r="AI1620" s="174">
        <v>237.55600000000001</v>
      </c>
      <c r="AJ1620" s="174">
        <v>246.68108000000001</v>
      </c>
      <c r="AK1620" s="174">
        <f t="shared" si="1605"/>
        <v>484.23707999999999</v>
      </c>
      <c r="AL1620" s="174">
        <v>404.54</v>
      </c>
      <c r="AM1620" s="173">
        <f t="shared" si="1606"/>
        <v>83.541722992382162</v>
      </c>
      <c r="AN1620" s="174">
        <f t="shared" si="1607"/>
        <v>79.697079999999971</v>
      </c>
      <c r="AO1620" s="174">
        <v>281.33199999999999</v>
      </c>
      <c r="AP1620" s="174">
        <v>227.45660000000001</v>
      </c>
      <c r="AQ1620" s="174">
        <f t="shared" si="1608"/>
        <v>508.78859999999997</v>
      </c>
      <c r="AR1620" s="174">
        <v>384.01</v>
      </c>
      <c r="AS1620" s="173">
        <f t="shared" si="1609"/>
        <v>75.475354597174544</v>
      </c>
      <c r="AT1620" s="174">
        <f t="shared" si="1610"/>
        <v>124.77859999999998</v>
      </c>
      <c r="AU1620" s="174">
        <v>0</v>
      </c>
      <c r="AV1620" s="57"/>
      <c r="AW1620" s="174">
        <f t="shared" si="1611"/>
        <v>0</v>
      </c>
      <c r="AX1620" s="174"/>
      <c r="AY1620" s="173">
        <f t="shared" si="1612"/>
        <v>0</v>
      </c>
      <c r="AZ1620" s="174">
        <f t="shared" si="1613"/>
        <v>0</v>
      </c>
      <c r="BA1620" s="174">
        <v>0</v>
      </c>
      <c r="BB1620" s="174">
        <v>0</v>
      </c>
      <c r="BC1620" s="174">
        <f t="shared" si="1614"/>
        <v>0</v>
      </c>
      <c r="BD1620" s="174"/>
      <c r="BE1620" s="173">
        <f t="shared" si="1615"/>
        <v>0</v>
      </c>
      <c r="BF1620" s="174">
        <f t="shared" si="1616"/>
        <v>0</v>
      </c>
      <c r="BG1620" s="176">
        <f t="shared" si="1593"/>
        <v>740.02600000000007</v>
      </c>
      <c r="BH1620" s="176">
        <f t="shared" si="1593"/>
        <v>664.08748000000003</v>
      </c>
      <c r="BI1620" s="176">
        <f t="shared" si="1617"/>
        <v>1404.11348</v>
      </c>
      <c r="BJ1620" s="176">
        <f t="shared" si="1594"/>
        <v>1034.06</v>
      </c>
      <c r="BK1620" s="177">
        <f t="shared" si="1618"/>
        <v>73.645044701087841</v>
      </c>
      <c r="BL1620" s="176">
        <f t="shared" si="1619"/>
        <v>370.05348000000004</v>
      </c>
    </row>
    <row r="1621" spans="1:64" ht="20.100000000000001" customHeight="1" x14ac:dyDescent="0.3">
      <c r="A1621" s="17">
        <v>9</v>
      </c>
      <c r="B1621" s="17">
        <v>3</v>
      </c>
      <c r="C1621" s="232">
        <v>20</v>
      </c>
      <c r="D1621" s="239" t="s">
        <v>35</v>
      </c>
      <c r="E1621" s="340">
        <v>0</v>
      </c>
      <c r="F1621" s="341"/>
      <c r="G1621" s="340">
        <f t="shared" si="1595"/>
        <v>0</v>
      </c>
      <c r="H1621" s="340"/>
      <c r="I1621" s="342">
        <f t="shared" si="1589"/>
        <v>0</v>
      </c>
      <c r="J1621" s="340">
        <f t="shared" si="1590"/>
        <v>0</v>
      </c>
      <c r="K1621" s="340">
        <v>63.54</v>
      </c>
      <c r="L1621" s="340">
        <v>20.34</v>
      </c>
      <c r="M1621" s="340">
        <f t="shared" si="1596"/>
        <v>83.88</v>
      </c>
      <c r="N1621" s="340">
        <v>37.93</v>
      </c>
      <c r="O1621" s="342">
        <f t="shared" si="1597"/>
        <v>45.219360991893183</v>
      </c>
      <c r="P1621" s="340">
        <f t="shared" si="1591"/>
        <v>45.949999999999996</v>
      </c>
      <c r="Q1621" s="340">
        <v>16.32</v>
      </c>
      <c r="R1621" s="340">
        <v>6.78</v>
      </c>
      <c r="S1621" s="340">
        <f t="shared" si="1598"/>
        <v>23.1</v>
      </c>
      <c r="T1621" s="340">
        <v>13.21</v>
      </c>
      <c r="U1621" s="342">
        <f t="shared" si="1620"/>
        <v>57.186147186147181</v>
      </c>
      <c r="V1621" s="340">
        <f t="shared" si="1599"/>
        <v>9.89</v>
      </c>
      <c r="W1621" s="340">
        <v>3.4</v>
      </c>
      <c r="X1621" s="340">
        <v>1.4</v>
      </c>
      <c r="Y1621" s="340">
        <f t="shared" si="1592"/>
        <v>4.8</v>
      </c>
      <c r="Z1621" s="340">
        <v>2.5</v>
      </c>
      <c r="AA1621" s="342">
        <f t="shared" si="1600"/>
        <v>52.083333333333336</v>
      </c>
      <c r="AB1621" s="340">
        <f t="shared" si="1601"/>
        <v>2.2999999999999998</v>
      </c>
      <c r="AC1621" s="174">
        <v>107.93</v>
      </c>
      <c r="AD1621" s="67">
        <v>236.30572000000001</v>
      </c>
      <c r="AE1621" s="174">
        <f t="shared" si="1602"/>
        <v>344.23572000000001</v>
      </c>
      <c r="AF1621" s="174">
        <v>146.47</v>
      </c>
      <c r="AG1621" s="173">
        <f t="shared" si="1603"/>
        <v>42.549332184353204</v>
      </c>
      <c r="AH1621" s="174">
        <f t="shared" si="1604"/>
        <v>197.76572000000002</v>
      </c>
      <c r="AI1621" s="174">
        <v>390.17200000000014</v>
      </c>
      <c r="AJ1621" s="174">
        <v>312.16432000000003</v>
      </c>
      <c r="AK1621" s="174">
        <f t="shared" si="1605"/>
        <v>702.33632000000011</v>
      </c>
      <c r="AL1621" s="174">
        <v>504.98</v>
      </c>
      <c r="AM1621" s="173">
        <f t="shared" si="1606"/>
        <v>71.900026471648218</v>
      </c>
      <c r="AN1621" s="174">
        <f t="shared" si="1607"/>
        <v>197.3563200000001</v>
      </c>
      <c r="AO1621" s="174">
        <v>437.654</v>
      </c>
      <c r="AP1621" s="174">
        <v>289.12168000000003</v>
      </c>
      <c r="AQ1621" s="174">
        <f t="shared" si="1608"/>
        <v>726.77567999999997</v>
      </c>
      <c r="AR1621" s="174">
        <v>534.91</v>
      </c>
      <c r="AS1621" s="173">
        <f t="shared" si="1609"/>
        <v>73.6004264754704</v>
      </c>
      <c r="AT1621" s="174">
        <f t="shared" si="1610"/>
        <v>191.86568</v>
      </c>
      <c r="AU1621" s="174">
        <v>6.240000000000002</v>
      </c>
      <c r="AV1621" s="57"/>
      <c r="AW1621" s="174">
        <f t="shared" si="1611"/>
        <v>6.240000000000002</v>
      </c>
      <c r="AX1621" s="174">
        <v>6.24</v>
      </c>
      <c r="AY1621" s="173">
        <f t="shared" si="1612"/>
        <v>99.999999999999972</v>
      </c>
      <c r="AZ1621" s="174">
        <f t="shared" si="1613"/>
        <v>0</v>
      </c>
      <c r="BA1621" s="174">
        <v>172.20000000000005</v>
      </c>
      <c r="BB1621" s="174">
        <v>103.51777</v>
      </c>
      <c r="BC1621" s="174">
        <f t="shared" si="1614"/>
        <v>275.71777000000003</v>
      </c>
      <c r="BD1621" s="174">
        <v>168.87</v>
      </c>
      <c r="BE1621" s="173">
        <f t="shared" si="1615"/>
        <v>61.247412526222014</v>
      </c>
      <c r="BF1621" s="174">
        <f t="shared" si="1616"/>
        <v>106.84777000000003</v>
      </c>
      <c r="BG1621" s="176">
        <f t="shared" si="1593"/>
        <v>1197.4560000000004</v>
      </c>
      <c r="BH1621" s="176">
        <f t="shared" si="1593"/>
        <v>969.62949000000003</v>
      </c>
      <c r="BI1621" s="176">
        <f t="shared" si="1617"/>
        <v>2167.0854900000004</v>
      </c>
      <c r="BJ1621" s="176">
        <f t="shared" si="1594"/>
        <v>1415.11</v>
      </c>
      <c r="BK1621" s="177">
        <f t="shared" si="1618"/>
        <v>65.300146511525</v>
      </c>
      <c r="BL1621" s="176">
        <f t="shared" si="1619"/>
        <v>751.97549000000049</v>
      </c>
    </row>
    <row r="1622" spans="1:64" ht="20.100000000000001" customHeight="1" x14ac:dyDescent="0.3">
      <c r="A1622" s="17">
        <v>10</v>
      </c>
      <c r="B1622" s="17">
        <v>4</v>
      </c>
      <c r="C1622" s="232">
        <v>21</v>
      </c>
      <c r="D1622" s="239" t="s">
        <v>36</v>
      </c>
      <c r="E1622" s="340">
        <v>7.0640000000000001</v>
      </c>
      <c r="F1622" s="340"/>
      <c r="G1622" s="340">
        <f t="shared" si="1595"/>
        <v>7.0640000000000001</v>
      </c>
      <c r="H1622" s="340">
        <v>6.98</v>
      </c>
      <c r="I1622" s="342">
        <f t="shared" si="1589"/>
        <v>98.810872027180068</v>
      </c>
      <c r="J1622" s="340">
        <f t="shared" si="1590"/>
        <v>8.3999999999999631E-2</v>
      </c>
      <c r="K1622" s="340">
        <v>28.18</v>
      </c>
      <c r="L1622" s="340">
        <v>9.7200000000000006</v>
      </c>
      <c r="M1622" s="340">
        <f t="shared" si="1596"/>
        <v>37.9</v>
      </c>
      <c r="N1622" s="340">
        <v>24.18</v>
      </c>
      <c r="O1622" s="342">
        <f t="shared" si="1597"/>
        <v>63.799472295514512</v>
      </c>
      <c r="P1622" s="340">
        <f t="shared" si="1591"/>
        <v>13.719999999999999</v>
      </c>
      <c r="Q1622" s="340">
        <v>5.3699999999999992</v>
      </c>
      <c r="R1622" s="340">
        <v>3.24</v>
      </c>
      <c r="S1622" s="340">
        <f t="shared" si="1598"/>
        <v>8.61</v>
      </c>
      <c r="T1622" s="340">
        <v>0.16</v>
      </c>
      <c r="U1622" s="342">
        <f t="shared" si="1620"/>
        <v>1.8583042973286876</v>
      </c>
      <c r="V1622" s="340">
        <f t="shared" si="1599"/>
        <v>8.4499999999999993</v>
      </c>
      <c r="W1622" s="340">
        <v>1.8499999999999999</v>
      </c>
      <c r="X1622" s="340">
        <v>0.7</v>
      </c>
      <c r="Y1622" s="340">
        <f t="shared" si="1592"/>
        <v>2.5499999999999998</v>
      </c>
      <c r="Z1622" s="340">
        <v>1.1200000000000001</v>
      </c>
      <c r="AA1622" s="342">
        <f t="shared" si="1600"/>
        <v>43.921568627450988</v>
      </c>
      <c r="AB1622" s="340">
        <f t="shared" si="1601"/>
        <v>1.4299999999999997</v>
      </c>
      <c r="AC1622" s="174">
        <v>111.46</v>
      </c>
      <c r="AD1622" s="67">
        <v>118.15286</v>
      </c>
      <c r="AE1622" s="174">
        <f t="shared" si="1602"/>
        <v>229.61286000000001</v>
      </c>
      <c r="AF1622" s="174"/>
      <c r="AG1622" s="173">
        <f t="shared" si="1603"/>
        <v>0</v>
      </c>
      <c r="AH1622" s="174">
        <f t="shared" si="1604"/>
        <v>229.61286000000001</v>
      </c>
      <c r="AI1622" s="174">
        <v>322.48599999999999</v>
      </c>
      <c r="AJ1622" s="174">
        <v>148.94898000000001</v>
      </c>
      <c r="AK1622" s="174">
        <f t="shared" si="1605"/>
        <v>471.43498</v>
      </c>
      <c r="AL1622" s="174">
        <v>175.17</v>
      </c>
      <c r="AM1622" s="173">
        <f t="shared" si="1606"/>
        <v>37.156767620425619</v>
      </c>
      <c r="AN1622" s="174">
        <f t="shared" si="1607"/>
        <v>296.26498000000004</v>
      </c>
      <c r="AO1622" s="174">
        <v>282.77</v>
      </c>
      <c r="AP1622" s="174">
        <v>137.95422000000002</v>
      </c>
      <c r="AQ1622" s="174">
        <f t="shared" si="1608"/>
        <v>420.72422</v>
      </c>
      <c r="AR1622" s="174">
        <v>372.69</v>
      </c>
      <c r="AS1622" s="173">
        <f t="shared" si="1609"/>
        <v>88.582967721706154</v>
      </c>
      <c r="AT1622" s="174">
        <f t="shared" si="1610"/>
        <v>48.034220000000005</v>
      </c>
      <c r="AU1622" s="174">
        <v>31.02</v>
      </c>
      <c r="AV1622" s="57"/>
      <c r="AW1622" s="174">
        <f t="shared" si="1611"/>
        <v>31.02</v>
      </c>
      <c r="AX1622" s="174">
        <v>21.77</v>
      </c>
      <c r="AY1622" s="173">
        <f t="shared" si="1612"/>
        <v>70.180528691166984</v>
      </c>
      <c r="AZ1622" s="174">
        <f t="shared" si="1613"/>
        <v>9.25</v>
      </c>
      <c r="BA1622" s="174">
        <v>164.5</v>
      </c>
      <c r="BB1622" s="174">
        <v>49.076079999999997</v>
      </c>
      <c r="BC1622" s="174">
        <f t="shared" si="1614"/>
        <v>213.57607999999999</v>
      </c>
      <c r="BD1622" s="174">
        <v>108.07</v>
      </c>
      <c r="BE1622" s="173">
        <f t="shared" si="1615"/>
        <v>50.6002357567383</v>
      </c>
      <c r="BF1622" s="174">
        <f t="shared" si="1616"/>
        <v>105.50608</v>
      </c>
      <c r="BG1622" s="176">
        <f t="shared" si="1593"/>
        <v>954.7</v>
      </c>
      <c r="BH1622" s="176">
        <f t="shared" si="1593"/>
        <v>467.79214000000002</v>
      </c>
      <c r="BI1622" s="176">
        <f t="shared" si="1617"/>
        <v>1422.4921400000001</v>
      </c>
      <c r="BJ1622" s="176">
        <f t="shared" si="1594"/>
        <v>710.13999999999987</v>
      </c>
      <c r="BK1622" s="177">
        <f t="shared" si="1618"/>
        <v>49.922244210080471</v>
      </c>
      <c r="BL1622" s="176">
        <f t="shared" si="1619"/>
        <v>712.35214000000019</v>
      </c>
    </row>
    <row r="1623" spans="1:64" ht="20.100000000000001" customHeight="1" x14ac:dyDescent="0.3">
      <c r="A1623" s="17">
        <v>11</v>
      </c>
      <c r="B1623" s="17"/>
      <c r="C1623" s="232">
        <v>22</v>
      </c>
      <c r="D1623" s="239" t="s">
        <v>316</v>
      </c>
      <c r="E1623" s="340">
        <v>-4.0000000000013358E-3</v>
      </c>
      <c r="F1623" s="341"/>
      <c r="G1623" s="340">
        <f t="shared" si="1595"/>
        <v>-4.0000000000013358E-3</v>
      </c>
      <c r="H1623" s="340"/>
      <c r="I1623" s="342">
        <v>9.06</v>
      </c>
      <c r="J1623" s="340">
        <f t="shared" si="1590"/>
        <v>-4.0000000000013358E-3</v>
      </c>
      <c r="K1623" s="340">
        <v>137.52000000000001</v>
      </c>
      <c r="L1623" s="340">
        <v>34.380000000000003</v>
      </c>
      <c r="M1623" s="340">
        <f t="shared" si="1596"/>
        <v>171.9</v>
      </c>
      <c r="N1623" s="340"/>
      <c r="O1623" s="342">
        <f t="shared" si="1597"/>
        <v>0</v>
      </c>
      <c r="P1623" s="340">
        <f t="shared" si="1591"/>
        <v>171.9</v>
      </c>
      <c r="Q1623" s="340">
        <v>18.090000000000003</v>
      </c>
      <c r="R1623" s="340">
        <v>11.46</v>
      </c>
      <c r="S1623" s="340">
        <f t="shared" si="1598"/>
        <v>29.550000000000004</v>
      </c>
      <c r="T1623" s="340">
        <v>24.02</v>
      </c>
      <c r="U1623" s="342">
        <f t="shared" si="1620"/>
        <v>81.285956006768174</v>
      </c>
      <c r="V1623" s="340">
        <f t="shared" si="1599"/>
        <v>5.5300000000000047</v>
      </c>
      <c r="W1623" s="340">
        <v>2.5999999999999996</v>
      </c>
      <c r="X1623" s="340">
        <v>2.6</v>
      </c>
      <c r="Y1623" s="340">
        <f t="shared" si="1592"/>
        <v>5.1999999999999993</v>
      </c>
      <c r="Z1623" s="340">
        <v>5.2</v>
      </c>
      <c r="AA1623" s="342">
        <f t="shared" si="1600"/>
        <v>100.00000000000003</v>
      </c>
      <c r="AB1623" s="340">
        <f t="shared" si="1601"/>
        <v>0</v>
      </c>
      <c r="AC1623" s="174">
        <v>6.8999999999999773</v>
      </c>
      <c r="AD1623" s="67">
        <v>438.85347999999999</v>
      </c>
      <c r="AE1623" s="174">
        <f t="shared" si="1602"/>
        <v>445.75347999999997</v>
      </c>
      <c r="AF1623" s="174">
        <v>208.77</v>
      </c>
      <c r="AG1623" s="173">
        <f t="shared" si="1603"/>
        <v>46.835304572383826</v>
      </c>
      <c r="AH1623" s="174">
        <f t="shared" si="1604"/>
        <v>236.98347999999996</v>
      </c>
      <c r="AI1623" s="174">
        <v>463.65400000000011</v>
      </c>
      <c r="AJ1623" s="174">
        <v>542.12346000000002</v>
      </c>
      <c r="AK1623" s="174">
        <f t="shared" si="1605"/>
        <v>1005.7774600000001</v>
      </c>
      <c r="AL1623" s="174">
        <v>889.54</v>
      </c>
      <c r="AM1623" s="173">
        <f t="shared" si="1606"/>
        <v>88.443023966753032</v>
      </c>
      <c r="AN1623" s="174">
        <f t="shared" si="1607"/>
        <v>116.23746000000017</v>
      </c>
      <c r="AO1623" s="174">
        <v>463.65800000000002</v>
      </c>
      <c r="AP1623" s="174">
        <v>500.83762000000002</v>
      </c>
      <c r="AQ1623" s="174">
        <f t="shared" si="1608"/>
        <v>964.49562000000003</v>
      </c>
      <c r="AR1623" s="174">
        <v>734.43</v>
      </c>
      <c r="AS1623" s="173">
        <f t="shared" si="1609"/>
        <v>76.146535533256227</v>
      </c>
      <c r="AT1623" s="174">
        <f t="shared" si="1610"/>
        <v>230.06562000000008</v>
      </c>
      <c r="AU1623" s="174">
        <v>0</v>
      </c>
      <c r="AV1623" s="57"/>
      <c r="AW1623" s="174">
        <f t="shared" si="1611"/>
        <v>0</v>
      </c>
      <c r="AX1623" s="174"/>
      <c r="AY1623" s="173">
        <f t="shared" si="1612"/>
        <v>0</v>
      </c>
      <c r="AZ1623" s="174">
        <f t="shared" si="1613"/>
        <v>0</v>
      </c>
      <c r="BA1623" s="174">
        <v>215.80999999999995</v>
      </c>
      <c r="BB1623" s="174">
        <v>214.85093000000001</v>
      </c>
      <c r="BC1623" s="174">
        <f t="shared" si="1614"/>
        <v>430.66092999999995</v>
      </c>
      <c r="BD1623" s="174">
        <v>430.66</v>
      </c>
      <c r="BE1623" s="173">
        <f t="shared" si="1615"/>
        <v>99.999784052851055</v>
      </c>
      <c r="BF1623" s="174">
        <f t="shared" si="1616"/>
        <v>9.2999999992571247E-4</v>
      </c>
      <c r="BG1623" s="176">
        <f t="shared" si="1593"/>
        <v>1308.2280000000001</v>
      </c>
      <c r="BH1623" s="176">
        <f t="shared" si="1593"/>
        <v>1745.1054900000001</v>
      </c>
      <c r="BI1623" s="176">
        <f t="shared" si="1617"/>
        <v>3053.33349</v>
      </c>
      <c r="BJ1623" s="176">
        <f t="shared" si="1594"/>
        <v>2292.62</v>
      </c>
      <c r="BK1623" s="177">
        <f t="shared" si="1618"/>
        <v>75.085804007606129</v>
      </c>
      <c r="BL1623" s="176">
        <f t="shared" si="1619"/>
        <v>760.71349000000009</v>
      </c>
    </row>
    <row r="1624" spans="1:64" ht="20.100000000000001" customHeight="1" x14ac:dyDescent="0.3">
      <c r="A1624" s="17">
        <v>12</v>
      </c>
      <c r="B1624" s="17">
        <v>5</v>
      </c>
      <c r="C1624" s="232">
        <v>23</v>
      </c>
      <c r="D1624" s="239" t="s">
        <v>187</v>
      </c>
      <c r="E1624" s="340">
        <v>-1.0000000000012221E-3</v>
      </c>
      <c r="F1624" s="341">
        <v>12.24</v>
      </c>
      <c r="G1624" s="340">
        <f t="shared" si="1595"/>
        <v>12.238999999999999</v>
      </c>
      <c r="H1624" s="340"/>
      <c r="I1624" s="342">
        <f t="shared" ref="I1624:I1632" si="1621">IF(H1624&lt;&gt;0,(H1624/G1624*100),0)</f>
        <v>0</v>
      </c>
      <c r="J1624" s="340">
        <f t="shared" si="1590"/>
        <v>12.238999999999999</v>
      </c>
      <c r="K1624" s="340">
        <v>50.71</v>
      </c>
      <c r="L1624" s="340">
        <v>15.21</v>
      </c>
      <c r="M1624" s="340">
        <f t="shared" si="1596"/>
        <v>65.92</v>
      </c>
      <c r="N1624" s="340">
        <v>52.23</v>
      </c>
      <c r="O1624" s="342">
        <f t="shared" si="1597"/>
        <v>79.232402912621353</v>
      </c>
      <c r="P1624" s="340">
        <f t="shared" si="1591"/>
        <v>13.690000000000005</v>
      </c>
      <c r="Q1624" s="340">
        <v>5.9500000000000011</v>
      </c>
      <c r="R1624" s="340">
        <v>5.07</v>
      </c>
      <c r="S1624" s="340">
        <f t="shared" si="1598"/>
        <v>11.020000000000001</v>
      </c>
      <c r="T1624" s="340">
        <v>10.75</v>
      </c>
      <c r="U1624" s="342">
        <f t="shared" si="1620"/>
        <v>97.549909255898356</v>
      </c>
      <c r="V1624" s="340">
        <f t="shared" si="1599"/>
        <v>0.27000000000000135</v>
      </c>
      <c r="W1624" s="340">
        <v>3</v>
      </c>
      <c r="X1624" s="340">
        <v>1</v>
      </c>
      <c r="Y1624" s="340">
        <f t="shared" si="1592"/>
        <v>4</v>
      </c>
      <c r="Z1624" s="340">
        <v>4</v>
      </c>
      <c r="AA1624" s="342">
        <f t="shared" si="1600"/>
        <v>100</v>
      </c>
      <c r="AB1624" s="340">
        <f t="shared" si="1601"/>
        <v>0</v>
      </c>
      <c r="AC1624" s="174">
        <v>48.550000000000011</v>
      </c>
      <c r="AD1624" s="67">
        <v>168.78980000000001</v>
      </c>
      <c r="AE1624" s="174">
        <f t="shared" si="1602"/>
        <v>217.33980000000003</v>
      </c>
      <c r="AF1624" s="174">
        <v>152.97999999999999</v>
      </c>
      <c r="AG1624" s="173">
        <f t="shared" si="1603"/>
        <v>70.387476200861499</v>
      </c>
      <c r="AH1624" s="174">
        <f t="shared" si="1604"/>
        <v>64.359800000000035</v>
      </c>
      <c r="AI1624" s="174">
        <v>320.03800000000007</v>
      </c>
      <c r="AJ1624" s="174">
        <v>242.68585999999999</v>
      </c>
      <c r="AK1624" s="174">
        <f t="shared" si="1605"/>
        <v>562.72386000000006</v>
      </c>
      <c r="AL1624" s="174">
        <v>490.34</v>
      </c>
      <c r="AM1624" s="173">
        <f t="shared" si="1606"/>
        <v>87.136877401999612</v>
      </c>
      <c r="AN1624" s="174">
        <f t="shared" si="1607"/>
        <v>72.383860000000084</v>
      </c>
      <c r="AO1624" s="174">
        <v>325.59400000000005</v>
      </c>
      <c r="AP1624" s="174">
        <v>224.04248000000001</v>
      </c>
      <c r="AQ1624" s="174">
        <f t="shared" si="1608"/>
        <v>549.63648000000012</v>
      </c>
      <c r="AR1624" s="174">
        <v>238.13</v>
      </c>
      <c r="AS1624" s="173">
        <f t="shared" si="1609"/>
        <v>43.324999097585362</v>
      </c>
      <c r="AT1624" s="174">
        <f t="shared" si="1610"/>
        <v>311.50648000000012</v>
      </c>
      <c r="AU1624" s="174">
        <v>0</v>
      </c>
      <c r="AV1624" s="57"/>
      <c r="AW1624" s="174">
        <f t="shared" si="1611"/>
        <v>0</v>
      </c>
      <c r="AX1624" s="174"/>
      <c r="AY1624" s="173">
        <f t="shared" si="1612"/>
        <v>0</v>
      </c>
      <c r="AZ1624" s="174">
        <f t="shared" si="1613"/>
        <v>0</v>
      </c>
      <c r="BA1624" s="174">
        <v>174.74</v>
      </c>
      <c r="BB1624" s="174">
        <v>100.62390000000001</v>
      </c>
      <c r="BC1624" s="174">
        <f t="shared" si="1614"/>
        <v>275.3639</v>
      </c>
      <c r="BD1624" s="174">
        <v>198.05</v>
      </c>
      <c r="BE1624" s="173">
        <f t="shared" si="1615"/>
        <v>71.923008063148444</v>
      </c>
      <c r="BF1624" s="174">
        <f t="shared" si="1616"/>
        <v>77.31389999999999</v>
      </c>
      <c r="BG1624" s="176">
        <f t="shared" si="1593"/>
        <v>928.58100000000013</v>
      </c>
      <c r="BH1624" s="176">
        <f t="shared" si="1593"/>
        <v>769.66204000000005</v>
      </c>
      <c r="BI1624" s="176">
        <f t="shared" si="1617"/>
        <v>1698.2430400000003</v>
      </c>
      <c r="BJ1624" s="176">
        <f t="shared" si="1594"/>
        <v>1146.48</v>
      </c>
      <c r="BK1624" s="177">
        <f t="shared" si="1618"/>
        <v>67.509771746216003</v>
      </c>
      <c r="BL1624" s="176">
        <f t="shared" si="1619"/>
        <v>551.76304000000027</v>
      </c>
    </row>
    <row r="1625" spans="1:64" ht="20.100000000000001" customHeight="1" x14ac:dyDescent="0.3">
      <c r="A1625" s="17">
        <v>13</v>
      </c>
      <c r="B1625" s="17">
        <v>6</v>
      </c>
      <c r="C1625" s="232">
        <v>24</v>
      </c>
      <c r="D1625" s="239" t="s">
        <v>39</v>
      </c>
      <c r="E1625" s="340">
        <v>-1.9999999999997797E-3</v>
      </c>
      <c r="F1625" s="341"/>
      <c r="G1625" s="340">
        <f t="shared" si="1595"/>
        <v>-1.9999999999997797E-3</v>
      </c>
      <c r="H1625" s="340"/>
      <c r="I1625" s="342">
        <f t="shared" si="1621"/>
        <v>0</v>
      </c>
      <c r="J1625" s="340">
        <f t="shared" si="1590"/>
        <v>-1.9999999999997797E-3</v>
      </c>
      <c r="K1625" s="340">
        <v>25.189999999999998</v>
      </c>
      <c r="L1625" s="340">
        <v>9.81</v>
      </c>
      <c r="M1625" s="340">
        <f t="shared" si="1596"/>
        <v>35</v>
      </c>
      <c r="N1625" s="340">
        <v>15.39</v>
      </c>
      <c r="O1625" s="342">
        <f t="shared" si="1597"/>
        <v>43.971428571428575</v>
      </c>
      <c r="P1625" s="340">
        <f t="shared" si="1591"/>
        <v>19.61</v>
      </c>
      <c r="Q1625" s="340">
        <v>6.08</v>
      </c>
      <c r="R1625" s="340">
        <v>3.27</v>
      </c>
      <c r="S1625" s="340">
        <f t="shared" si="1598"/>
        <v>9.35</v>
      </c>
      <c r="T1625" s="340">
        <v>3.37</v>
      </c>
      <c r="U1625" s="342">
        <f t="shared" si="1620"/>
        <v>36.042780748663105</v>
      </c>
      <c r="V1625" s="340">
        <f t="shared" si="1599"/>
        <v>5.9799999999999995</v>
      </c>
      <c r="W1625" s="340">
        <v>0.95</v>
      </c>
      <c r="X1625" s="340">
        <v>0.5</v>
      </c>
      <c r="Y1625" s="340">
        <f t="shared" si="1592"/>
        <v>1.45</v>
      </c>
      <c r="Z1625" s="340">
        <v>0.84</v>
      </c>
      <c r="AA1625" s="342">
        <f t="shared" si="1600"/>
        <v>57.931034482758626</v>
      </c>
      <c r="AB1625" s="340">
        <f t="shared" si="1601"/>
        <v>0.61</v>
      </c>
      <c r="AC1625" s="174">
        <v>79.62</v>
      </c>
      <c r="AD1625" s="67">
        <v>84.39</v>
      </c>
      <c r="AE1625" s="174">
        <f t="shared" si="1602"/>
        <v>164.01</v>
      </c>
      <c r="AF1625" s="174">
        <v>11.87</v>
      </c>
      <c r="AG1625" s="173">
        <f t="shared" si="1603"/>
        <v>7.2373635753917451</v>
      </c>
      <c r="AH1625" s="174">
        <f t="shared" si="1604"/>
        <v>152.13999999999999</v>
      </c>
      <c r="AI1625" s="174">
        <v>350.22800000000001</v>
      </c>
      <c r="AJ1625" s="174">
        <v>150.92152000000002</v>
      </c>
      <c r="AK1625" s="174">
        <f t="shared" si="1605"/>
        <v>501.14952000000005</v>
      </c>
      <c r="AL1625" s="174">
        <v>253.87</v>
      </c>
      <c r="AM1625" s="173">
        <f t="shared" si="1606"/>
        <v>50.657536297750013</v>
      </c>
      <c r="AN1625" s="174">
        <f t="shared" si="1607"/>
        <v>247.27952000000005</v>
      </c>
      <c r="AO1625" s="174">
        <v>305.31199999999995</v>
      </c>
      <c r="AP1625" s="174">
        <v>139.71763999999999</v>
      </c>
      <c r="AQ1625" s="174">
        <f t="shared" si="1608"/>
        <v>445.02963999999997</v>
      </c>
      <c r="AR1625" s="174">
        <v>218.1</v>
      </c>
      <c r="AS1625" s="173">
        <f t="shared" si="1609"/>
        <v>49.007971693750555</v>
      </c>
      <c r="AT1625" s="174">
        <f t="shared" si="1610"/>
        <v>226.92963999999998</v>
      </c>
      <c r="AU1625" s="174">
        <v>0</v>
      </c>
      <c r="AV1625" s="57"/>
      <c r="AW1625" s="174">
        <f t="shared" si="1611"/>
        <v>0</v>
      </c>
      <c r="AX1625" s="174"/>
      <c r="AY1625" s="173">
        <f t="shared" si="1612"/>
        <v>0</v>
      </c>
      <c r="AZ1625" s="174">
        <f t="shared" si="1613"/>
        <v>0</v>
      </c>
      <c r="BA1625" s="174">
        <v>0</v>
      </c>
      <c r="BB1625" s="174">
        <v>0</v>
      </c>
      <c r="BC1625" s="174">
        <f t="shared" si="1614"/>
        <v>0</v>
      </c>
      <c r="BD1625" s="174"/>
      <c r="BE1625" s="173">
        <f t="shared" si="1615"/>
        <v>0</v>
      </c>
      <c r="BF1625" s="174">
        <f t="shared" si="1616"/>
        <v>0</v>
      </c>
      <c r="BG1625" s="176">
        <f t="shared" si="1593"/>
        <v>767.37800000000004</v>
      </c>
      <c r="BH1625" s="176">
        <f t="shared" si="1593"/>
        <v>388.60915999999997</v>
      </c>
      <c r="BI1625" s="176">
        <f t="shared" si="1617"/>
        <v>1155.9871600000001</v>
      </c>
      <c r="BJ1625" s="176">
        <f t="shared" si="1594"/>
        <v>503.44000000000005</v>
      </c>
      <c r="BK1625" s="177">
        <f t="shared" si="1618"/>
        <v>43.550656739128485</v>
      </c>
      <c r="BL1625" s="176">
        <f t="shared" si="1619"/>
        <v>652.54716000000008</v>
      </c>
    </row>
    <row r="1626" spans="1:64" ht="20.100000000000001" customHeight="1" x14ac:dyDescent="0.3">
      <c r="A1626" s="17">
        <v>14</v>
      </c>
      <c r="B1626" s="17"/>
      <c r="C1626" s="232">
        <v>25</v>
      </c>
      <c r="D1626" s="239" t="s">
        <v>40</v>
      </c>
      <c r="E1626" s="340">
        <v>3.9999999999995595E-3</v>
      </c>
      <c r="F1626" s="341"/>
      <c r="G1626" s="340">
        <f t="shared" si="1595"/>
        <v>3.9999999999995595E-3</v>
      </c>
      <c r="H1626" s="340"/>
      <c r="I1626" s="342">
        <f t="shared" si="1621"/>
        <v>0</v>
      </c>
      <c r="J1626" s="340">
        <f t="shared" si="1590"/>
        <v>3.9999999999995595E-3</v>
      </c>
      <c r="K1626" s="340">
        <v>60.209999999999994</v>
      </c>
      <c r="L1626" s="340">
        <v>16.2</v>
      </c>
      <c r="M1626" s="340">
        <f t="shared" si="1596"/>
        <v>76.41</v>
      </c>
      <c r="N1626" s="340">
        <v>21.75</v>
      </c>
      <c r="O1626" s="342">
        <f t="shared" si="1597"/>
        <v>28.46486062033765</v>
      </c>
      <c r="P1626" s="340">
        <f t="shared" si="1591"/>
        <v>54.66</v>
      </c>
      <c r="Q1626" s="340">
        <v>1.5899999999999999</v>
      </c>
      <c r="R1626" s="340">
        <v>5.4</v>
      </c>
      <c r="S1626" s="340">
        <f t="shared" si="1598"/>
        <v>6.99</v>
      </c>
      <c r="T1626" s="340">
        <v>6.3</v>
      </c>
      <c r="U1626" s="342">
        <f t="shared" si="1620"/>
        <v>90.12875536480685</v>
      </c>
      <c r="V1626" s="340">
        <f t="shared" si="1599"/>
        <v>0.69000000000000039</v>
      </c>
      <c r="W1626" s="340">
        <v>0</v>
      </c>
      <c r="X1626" s="340">
        <v>0.8</v>
      </c>
      <c r="Y1626" s="340">
        <f t="shared" si="1592"/>
        <v>0.8</v>
      </c>
      <c r="Z1626" s="340">
        <v>0.1</v>
      </c>
      <c r="AA1626" s="342">
        <f t="shared" si="1600"/>
        <v>12.5</v>
      </c>
      <c r="AB1626" s="340">
        <f t="shared" si="1601"/>
        <v>0.70000000000000007</v>
      </c>
      <c r="AC1626" s="174">
        <v>64.63</v>
      </c>
      <c r="AD1626" s="67">
        <v>135.03</v>
      </c>
      <c r="AE1626" s="174">
        <f t="shared" si="1602"/>
        <v>199.66</v>
      </c>
      <c r="AF1626" s="174">
        <v>87.02</v>
      </c>
      <c r="AG1626" s="173">
        <f t="shared" si="1603"/>
        <v>43.584092958028648</v>
      </c>
      <c r="AH1626" s="174">
        <f t="shared" si="1604"/>
        <v>112.64</v>
      </c>
      <c r="AI1626" s="174">
        <v>66.06799999999987</v>
      </c>
      <c r="AJ1626" s="174">
        <v>250.10046</v>
      </c>
      <c r="AK1626" s="174">
        <f t="shared" si="1605"/>
        <v>316.16845999999987</v>
      </c>
      <c r="AL1626" s="174">
        <v>166.34</v>
      </c>
      <c r="AM1626" s="173">
        <f t="shared" si="1606"/>
        <v>52.611193412524472</v>
      </c>
      <c r="AN1626" s="174">
        <f t="shared" si="1607"/>
        <v>149.82845999999986</v>
      </c>
      <c r="AO1626" s="174">
        <v>178.22800000000007</v>
      </c>
      <c r="AP1626" s="174">
        <v>231.54764</v>
      </c>
      <c r="AQ1626" s="174">
        <f t="shared" si="1608"/>
        <v>409.77564000000007</v>
      </c>
      <c r="AR1626" s="174">
        <v>235.27</v>
      </c>
      <c r="AS1626" s="173">
        <f t="shared" si="1609"/>
        <v>57.414345079175511</v>
      </c>
      <c r="AT1626" s="174">
        <f t="shared" si="1610"/>
        <v>174.50564000000006</v>
      </c>
      <c r="AU1626" s="174">
        <v>0</v>
      </c>
      <c r="AV1626" s="57"/>
      <c r="AW1626" s="174">
        <f t="shared" si="1611"/>
        <v>0</v>
      </c>
      <c r="AX1626" s="174"/>
      <c r="AY1626" s="173">
        <f t="shared" si="1612"/>
        <v>0</v>
      </c>
      <c r="AZ1626" s="174">
        <f t="shared" si="1613"/>
        <v>0</v>
      </c>
      <c r="BA1626" s="174">
        <v>0</v>
      </c>
      <c r="BB1626" s="174">
        <v>0</v>
      </c>
      <c r="BC1626" s="174">
        <f t="shared" si="1614"/>
        <v>0</v>
      </c>
      <c r="BD1626" s="174"/>
      <c r="BE1626" s="173">
        <f t="shared" si="1615"/>
        <v>0</v>
      </c>
      <c r="BF1626" s="174">
        <f t="shared" si="1616"/>
        <v>0</v>
      </c>
      <c r="BG1626" s="176">
        <f t="shared" si="1593"/>
        <v>370.7299999999999</v>
      </c>
      <c r="BH1626" s="176">
        <f t="shared" si="1593"/>
        <v>639.07809999999995</v>
      </c>
      <c r="BI1626" s="176">
        <f t="shared" si="1617"/>
        <v>1009.8080999999999</v>
      </c>
      <c r="BJ1626" s="176">
        <f t="shared" si="1594"/>
        <v>516.78</v>
      </c>
      <c r="BK1626" s="177">
        <f t="shared" si="1618"/>
        <v>51.176060085079534</v>
      </c>
      <c r="BL1626" s="176">
        <f t="shared" si="1619"/>
        <v>493.02809999999988</v>
      </c>
    </row>
    <row r="1627" spans="1:64" ht="20.100000000000001" customHeight="1" x14ac:dyDescent="0.3">
      <c r="A1627" s="17"/>
      <c r="B1627" s="17"/>
      <c r="C1627" s="232">
        <v>26</v>
      </c>
      <c r="D1627" s="239" t="s">
        <v>41</v>
      </c>
      <c r="E1627" s="340">
        <v>-3.9999999999995595E-3</v>
      </c>
      <c r="F1627" s="341"/>
      <c r="G1627" s="340">
        <f t="shared" si="1595"/>
        <v>-3.9999999999995595E-3</v>
      </c>
      <c r="H1627" s="340"/>
      <c r="I1627" s="342">
        <f t="shared" si="1621"/>
        <v>0</v>
      </c>
      <c r="J1627" s="340">
        <f t="shared" si="1590"/>
        <v>-3.9999999999995595E-3</v>
      </c>
      <c r="K1627" s="340">
        <v>53.039999999999992</v>
      </c>
      <c r="L1627" s="340">
        <v>20.7</v>
      </c>
      <c r="M1627" s="340">
        <f t="shared" si="1596"/>
        <v>73.739999999999995</v>
      </c>
      <c r="N1627" s="340">
        <v>48.86</v>
      </c>
      <c r="O1627" s="342">
        <f t="shared" si="1597"/>
        <v>66.259831841605646</v>
      </c>
      <c r="P1627" s="340">
        <f t="shared" si="1591"/>
        <v>24.879999999999995</v>
      </c>
      <c r="Q1627" s="340">
        <v>17.240000000000002</v>
      </c>
      <c r="R1627" s="340">
        <v>6.9</v>
      </c>
      <c r="S1627" s="340">
        <f t="shared" si="1598"/>
        <v>24.14</v>
      </c>
      <c r="T1627" s="340">
        <v>17.36</v>
      </c>
      <c r="U1627" s="342">
        <f t="shared" si="1620"/>
        <v>71.913835956917964</v>
      </c>
      <c r="V1627" s="340">
        <f t="shared" si="1599"/>
        <v>6.7800000000000011</v>
      </c>
      <c r="W1627" s="340">
        <v>3.3000000000000003</v>
      </c>
      <c r="X1627" s="340">
        <v>1.1000000000000001</v>
      </c>
      <c r="Y1627" s="340">
        <f t="shared" si="1592"/>
        <v>4.4000000000000004</v>
      </c>
      <c r="Z1627" s="340">
        <v>3.13</v>
      </c>
      <c r="AA1627" s="342">
        <f t="shared" si="1600"/>
        <v>71.136363636363626</v>
      </c>
      <c r="AB1627" s="340">
        <f t="shared" si="1601"/>
        <v>1.2700000000000005</v>
      </c>
      <c r="AC1627" s="174">
        <v>175.16</v>
      </c>
      <c r="AD1627" s="67">
        <v>185.66878</v>
      </c>
      <c r="AE1627" s="174">
        <f t="shared" si="1602"/>
        <v>360.82877999999999</v>
      </c>
      <c r="AF1627" s="174">
        <v>139.13999999999999</v>
      </c>
      <c r="AG1627" s="173">
        <f t="shared" si="1603"/>
        <v>38.561225631724824</v>
      </c>
      <c r="AH1627" s="174">
        <f t="shared" si="1604"/>
        <v>221.68878000000001</v>
      </c>
      <c r="AI1627" s="174">
        <v>466.53000000000009</v>
      </c>
      <c r="AJ1627" s="174">
        <v>329.97104000000002</v>
      </c>
      <c r="AK1627" s="174">
        <f t="shared" si="1605"/>
        <v>796.5010400000001</v>
      </c>
      <c r="AL1627" s="174">
        <v>434.16</v>
      </c>
      <c r="AM1627" s="173">
        <f t="shared" si="1606"/>
        <v>54.508403403967932</v>
      </c>
      <c r="AN1627" s="174">
        <f t="shared" si="1607"/>
        <v>362.34104000000008</v>
      </c>
      <c r="AO1627" s="174">
        <v>450.09699999999987</v>
      </c>
      <c r="AP1627" s="174">
        <v>304.79389999999995</v>
      </c>
      <c r="AQ1627" s="174">
        <f t="shared" si="1608"/>
        <v>754.89089999999987</v>
      </c>
      <c r="AR1627" s="174">
        <v>382.53</v>
      </c>
      <c r="AS1627" s="173">
        <f t="shared" si="1609"/>
        <v>50.673547660993137</v>
      </c>
      <c r="AT1627" s="174">
        <f t="shared" si="1610"/>
        <v>372.3608999999999</v>
      </c>
      <c r="AU1627" s="174">
        <v>0</v>
      </c>
      <c r="AV1627" s="57"/>
      <c r="AW1627" s="174">
        <f t="shared" si="1611"/>
        <v>0</v>
      </c>
      <c r="AX1627" s="174"/>
      <c r="AY1627" s="173">
        <f t="shared" si="1612"/>
        <v>0</v>
      </c>
      <c r="AZ1627" s="174">
        <f t="shared" si="1613"/>
        <v>0</v>
      </c>
      <c r="BA1627" s="174">
        <v>0</v>
      </c>
      <c r="BB1627" s="174">
        <v>0</v>
      </c>
      <c r="BC1627" s="174">
        <f t="shared" si="1614"/>
        <v>0</v>
      </c>
      <c r="BD1627" s="174"/>
      <c r="BE1627" s="173">
        <f t="shared" si="1615"/>
        <v>0</v>
      </c>
      <c r="BF1627" s="174">
        <f t="shared" si="1616"/>
        <v>0</v>
      </c>
      <c r="BG1627" s="176">
        <f t="shared" si="1593"/>
        <v>1165.3630000000001</v>
      </c>
      <c r="BH1627" s="176">
        <f t="shared" si="1593"/>
        <v>849.13371999999993</v>
      </c>
      <c r="BI1627" s="176">
        <f t="shared" si="1617"/>
        <v>2014.4967200000001</v>
      </c>
      <c r="BJ1627" s="176">
        <f t="shared" si="1594"/>
        <v>1025.1799999999998</v>
      </c>
      <c r="BK1627" s="177">
        <f t="shared" si="1618"/>
        <v>50.890130017188596</v>
      </c>
      <c r="BL1627" s="176">
        <f t="shared" si="1619"/>
        <v>989.31672000000026</v>
      </c>
    </row>
    <row r="1628" spans="1:64" ht="20.100000000000001" customHeight="1" x14ac:dyDescent="0.3">
      <c r="A1628" s="17">
        <v>15</v>
      </c>
      <c r="B1628" s="17">
        <v>7</v>
      </c>
      <c r="C1628" s="232">
        <v>27</v>
      </c>
      <c r="D1628" s="239" t="s">
        <v>42</v>
      </c>
      <c r="E1628" s="340">
        <v>-3.9999999999995595E-3</v>
      </c>
      <c r="F1628" s="341"/>
      <c r="G1628" s="340">
        <f t="shared" si="1595"/>
        <v>-3.9999999999995595E-3</v>
      </c>
      <c r="H1628" s="340"/>
      <c r="I1628" s="342">
        <f t="shared" si="1621"/>
        <v>0</v>
      </c>
      <c r="J1628" s="340">
        <f t="shared" si="1590"/>
        <v>-3.9999999999995595E-3</v>
      </c>
      <c r="K1628" s="340">
        <v>61.56</v>
      </c>
      <c r="L1628" s="340">
        <v>15.39</v>
      </c>
      <c r="M1628" s="340">
        <f t="shared" si="1596"/>
        <v>76.95</v>
      </c>
      <c r="N1628" s="340">
        <v>10.42</v>
      </c>
      <c r="O1628" s="342">
        <f t="shared" si="1597"/>
        <v>13.541260558804419</v>
      </c>
      <c r="P1628" s="340">
        <f t="shared" si="1591"/>
        <v>66.53</v>
      </c>
      <c r="Q1628" s="340">
        <v>16.740000000000002</v>
      </c>
      <c r="R1628" s="340">
        <v>5.13</v>
      </c>
      <c r="S1628" s="340">
        <f t="shared" si="1598"/>
        <v>21.87</v>
      </c>
      <c r="T1628" s="340">
        <v>9.82</v>
      </c>
      <c r="U1628" s="342">
        <f t="shared" si="1620"/>
        <v>44.901691815272059</v>
      </c>
      <c r="V1628" s="340">
        <f t="shared" si="1599"/>
        <v>12.05</v>
      </c>
      <c r="W1628" s="340">
        <v>3.0000000000000004</v>
      </c>
      <c r="X1628" s="340">
        <v>1.1000000000000001</v>
      </c>
      <c r="Y1628" s="340">
        <f t="shared" si="1592"/>
        <v>4.1000000000000005</v>
      </c>
      <c r="Z1628" s="340">
        <v>2.5</v>
      </c>
      <c r="AA1628" s="342">
        <f t="shared" si="1600"/>
        <v>60.975609756097548</v>
      </c>
      <c r="AB1628" s="340">
        <f t="shared" si="1601"/>
        <v>1.6000000000000005</v>
      </c>
      <c r="AC1628" s="174">
        <v>128.19</v>
      </c>
      <c r="AD1628" s="67">
        <v>185.66878</v>
      </c>
      <c r="AE1628" s="174">
        <f t="shared" si="1602"/>
        <v>313.85878000000002</v>
      </c>
      <c r="AF1628" s="174">
        <v>222.57</v>
      </c>
      <c r="AG1628" s="173">
        <f t="shared" si="1603"/>
        <v>70.91405886430833</v>
      </c>
      <c r="AH1628" s="174">
        <f t="shared" si="1604"/>
        <v>91.288780000000031</v>
      </c>
      <c r="AI1628" s="174">
        <v>298.15199999999993</v>
      </c>
      <c r="AJ1628" s="174">
        <v>235.26942000000003</v>
      </c>
      <c r="AK1628" s="174">
        <f t="shared" si="1605"/>
        <v>533.4214199999999</v>
      </c>
      <c r="AL1628" s="174">
        <v>394.98</v>
      </c>
      <c r="AM1628" s="173">
        <f t="shared" si="1606"/>
        <v>74.046520291592358</v>
      </c>
      <c r="AN1628" s="174">
        <f t="shared" si="1607"/>
        <v>138.44141999999988</v>
      </c>
      <c r="AO1628" s="174">
        <v>381.29599999999994</v>
      </c>
      <c r="AP1628" s="174">
        <v>218.01236</v>
      </c>
      <c r="AQ1628" s="174">
        <f t="shared" si="1608"/>
        <v>599.30835999999999</v>
      </c>
      <c r="AR1628" s="174">
        <v>392.46</v>
      </c>
      <c r="AS1628" s="173">
        <f t="shared" si="1609"/>
        <v>65.485487304064975</v>
      </c>
      <c r="AT1628" s="174">
        <f t="shared" si="1610"/>
        <v>206.84836000000001</v>
      </c>
      <c r="AU1628" s="174">
        <v>18.2</v>
      </c>
      <c r="AV1628" s="57"/>
      <c r="AW1628" s="174">
        <f t="shared" si="1611"/>
        <v>18.2</v>
      </c>
      <c r="AX1628" s="174">
        <v>18.2</v>
      </c>
      <c r="AY1628" s="173">
        <f t="shared" si="1612"/>
        <v>100</v>
      </c>
      <c r="AZ1628" s="174">
        <f t="shared" si="1613"/>
        <v>0</v>
      </c>
      <c r="BA1628" s="174">
        <v>193.70000000000002</v>
      </c>
      <c r="BB1628" s="174">
        <v>77.922830000000005</v>
      </c>
      <c r="BC1628" s="174">
        <f t="shared" si="1614"/>
        <v>271.62283000000002</v>
      </c>
      <c r="BD1628" s="174">
        <v>165.04</v>
      </c>
      <c r="BE1628" s="173">
        <f t="shared" si="1615"/>
        <v>60.760724715223667</v>
      </c>
      <c r="BF1628" s="174">
        <f t="shared" si="1616"/>
        <v>106.58283000000003</v>
      </c>
      <c r="BG1628" s="176">
        <f t="shared" si="1593"/>
        <v>1100.8340000000001</v>
      </c>
      <c r="BH1628" s="176">
        <f t="shared" si="1593"/>
        <v>738.49338999999998</v>
      </c>
      <c r="BI1628" s="176">
        <f t="shared" si="1617"/>
        <v>1839.3273899999999</v>
      </c>
      <c r="BJ1628" s="176">
        <f t="shared" si="1594"/>
        <v>1215.99</v>
      </c>
      <c r="BK1628" s="177">
        <f t="shared" si="1618"/>
        <v>66.1105796940261</v>
      </c>
      <c r="BL1628" s="176">
        <f t="shared" si="1619"/>
        <v>623.33738999999991</v>
      </c>
    </row>
    <row r="1629" spans="1:64" ht="20.100000000000001" customHeight="1" x14ac:dyDescent="0.3">
      <c r="A1629" s="17">
        <v>16</v>
      </c>
      <c r="B1629" s="17"/>
      <c r="C1629" s="232">
        <v>28</v>
      </c>
      <c r="D1629" s="239" t="s">
        <v>43</v>
      </c>
      <c r="E1629" s="340">
        <v>4.0000000000004476E-3</v>
      </c>
      <c r="F1629" s="341">
        <v>11.13</v>
      </c>
      <c r="G1629" s="340">
        <f t="shared" si="1595"/>
        <v>11.134</v>
      </c>
      <c r="H1629" s="340">
        <v>11.13</v>
      </c>
      <c r="I1629" s="342">
        <f t="shared" si="1621"/>
        <v>99.964074007544468</v>
      </c>
      <c r="J1629" s="340">
        <f t="shared" si="1590"/>
        <v>3.9999999999995595E-3</v>
      </c>
      <c r="K1629" s="340">
        <v>20.46</v>
      </c>
      <c r="L1629" s="340">
        <v>13.32</v>
      </c>
      <c r="M1629" s="340">
        <f t="shared" si="1596"/>
        <v>33.78</v>
      </c>
      <c r="N1629" s="340">
        <v>14.85</v>
      </c>
      <c r="O1629" s="342">
        <f t="shared" si="1597"/>
        <v>43.960923623445822</v>
      </c>
      <c r="P1629" s="340">
        <f t="shared" si="1591"/>
        <v>18.93</v>
      </c>
      <c r="Q1629" s="340">
        <v>7.5500000000000007</v>
      </c>
      <c r="R1629" s="340">
        <v>4.4400000000000004</v>
      </c>
      <c r="S1629" s="340">
        <f t="shared" si="1598"/>
        <v>11.990000000000002</v>
      </c>
      <c r="T1629" s="340">
        <v>3.04</v>
      </c>
      <c r="U1629" s="342">
        <f t="shared" si="1620"/>
        <v>25.354462051709753</v>
      </c>
      <c r="V1629" s="340">
        <f t="shared" si="1599"/>
        <v>8.9500000000000028</v>
      </c>
      <c r="W1629" s="340">
        <v>1.0000000000000004</v>
      </c>
      <c r="X1629" s="340">
        <v>0.9</v>
      </c>
      <c r="Y1629" s="340">
        <f t="shared" si="1592"/>
        <v>1.9000000000000004</v>
      </c>
      <c r="Z1629" s="340">
        <v>0.61</v>
      </c>
      <c r="AA1629" s="342">
        <f t="shared" si="1600"/>
        <v>32.105263157894733</v>
      </c>
      <c r="AB1629" s="340">
        <f t="shared" si="1601"/>
        <v>1.2900000000000005</v>
      </c>
      <c r="AC1629" s="174">
        <v>143.31</v>
      </c>
      <c r="AD1629" s="67">
        <v>151.91082</v>
      </c>
      <c r="AE1629" s="174">
        <f t="shared" si="1602"/>
        <v>295.22082</v>
      </c>
      <c r="AF1629" s="174">
        <v>67.430000000000007</v>
      </c>
      <c r="AG1629" s="173">
        <f t="shared" si="1603"/>
        <v>22.84053001410944</v>
      </c>
      <c r="AH1629" s="174">
        <f t="shared" si="1604"/>
        <v>227.79082</v>
      </c>
      <c r="AI1629" s="174">
        <v>99.115999999999985</v>
      </c>
      <c r="AJ1629" s="174">
        <v>205.15755999999999</v>
      </c>
      <c r="AK1629" s="174">
        <f t="shared" si="1605"/>
        <v>304.27355999999997</v>
      </c>
      <c r="AL1629" s="174">
        <v>94.32</v>
      </c>
      <c r="AM1629" s="173">
        <f t="shared" si="1606"/>
        <v>30.99842128905318</v>
      </c>
      <c r="AN1629" s="174">
        <f t="shared" si="1607"/>
        <v>209.95355999999998</v>
      </c>
      <c r="AO1629" s="174">
        <v>162.09299999999996</v>
      </c>
      <c r="AP1629" s="174">
        <v>189.91738000000001</v>
      </c>
      <c r="AQ1629" s="174">
        <f t="shared" si="1608"/>
        <v>352.01037999999994</v>
      </c>
      <c r="AR1629" s="174">
        <v>97.41</v>
      </c>
      <c r="AS1629" s="173">
        <f t="shared" si="1609"/>
        <v>27.672479430862239</v>
      </c>
      <c r="AT1629" s="174">
        <f t="shared" si="1610"/>
        <v>254.60037999999994</v>
      </c>
      <c r="AU1629" s="174">
        <v>2.9300000000000006</v>
      </c>
      <c r="AV1629" s="57"/>
      <c r="AW1629" s="174">
        <f t="shared" si="1611"/>
        <v>2.9300000000000006</v>
      </c>
      <c r="AX1629" s="174">
        <v>2.65</v>
      </c>
      <c r="AY1629" s="173">
        <f t="shared" si="1612"/>
        <v>90.443686006825914</v>
      </c>
      <c r="AZ1629" s="174">
        <f t="shared" si="1613"/>
        <v>0.28000000000000069</v>
      </c>
      <c r="BA1629" s="174">
        <v>50.629999999999995</v>
      </c>
      <c r="BB1629" s="174">
        <v>25.255849999999999</v>
      </c>
      <c r="BC1629" s="174">
        <f t="shared" si="1614"/>
        <v>75.885849999999991</v>
      </c>
      <c r="BD1629" s="174">
        <v>28.02</v>
      </c>
      <c r="BE1629" s="173">
        <f t="shared" si="1615"/>
        <v>36.923879748332531</v>
      </c>
      <c r="BF1629" s="174">
        <f t="shared" si="1616"/>
        <v>47.865849999999995</v>
      </c>
      <c r="BG1629" s="176">
        <f t="shared" si="1593"/>
        <v>487.09299999999996</v>
      </c>
      <c r="BH1629" s="176">
        <f t="shared" si="1593"/>
        <v>602.03161</v>
      </c>
      <c r="BI1629" s="176">
        <f t="shared" si="1617"/>
        <v>1089.1246099999998</v>
      </c>
      <c r="BJ1629" s="176">
        <f t="shared" si="1594"/>
        <v>319.46000000000004</v>
      </c>
      <c r="BK1629" s="177">
        <f t="shared" si="1618"/>
        <v>29.331813556210072</v>
      </c>
      <c r="BL1629" s="176">
        <f t="shared" si="1619"/>
        <v>769.66460999999981</v>
      </c>
    </row>
    <row r="1630" spans="1:64" ht="20.100000000000001" customHeight="1" x14ac:dyDescent="0.3">
      <c r="A1630" s="17">
        <v>17</v>
      </c>
      <c r="B1630" s="17">
        <v>8</v>
      </c>
      <c r="C1630" s="232">
        <v>29</v>
      </c>
      <c r="D1630" s="239" t="s">
        <v>44</v>
      </c>
      <c r="E1630" s="340">
        <v>-4.0000000000004476E-3</v>
      </c>
      <c r="F1630" s="341"/>
      <c r="G1630" s="340">
        <f t="shared" si="1595"/>
        <v>-4.0000000000004476E-3</v>
      </c>
      <c r="H1630" s="340"/>
      <c r="I1630" s="342">
        <f t="shared" si="1621"/>
        <v>0</v>
      </c>
      <c r="J1630" s="340">
        <f t="shared" si="1590"/>
        <v>-4.0000000000004476E-3</v>
      </c>
      <c r="K1630" s="340">
        <v>20.160000000000004</v>
      </c>
      <c r="L1630" s="340">
        <v>8.64</v>
      </c>
      <c r="M1630" s="340">
        <f t="shared" si="1596"/>
        <v>28.800000000000004</v>
      </c>
      <c r="N1630" s="340">
        <v>28.8</v>
      </c>
      <c r="O1630" s="342">
        <f t="shared" si="1597"/>
        <v>99.999999999999986</v>
      </c>
      <c r="P1630" s="340">
        <f t="shared" si="1591"/>
        <v>0</v>
      </c>
      <c r="Q1630" s="340">
        <v>2.879999999999999</v>
      </c>
      <c r="R1630" s="340">
        <v>2.88</v>
      </c>
      <c r="S1630" s="340">
        <f t="shared" si="1598"/>
        <v>5.7599999999999989</v>
      </c>
      <c r="T1630" s="340">
        <v>4.28</v>
      </c>
      <c r="U1630" s="342">
        <f t="shared" si="1620"/>
        <v>74.305555555555571</v>
      </c>
      <c r="V1630" s="340">
        <f t="shared" si="1599"/>
        <v>1.4799999999999986</v>
      </c>
      <c r="W1630" s="340">
        <v>0.59999999999999987</v>
      </c>
      <c r="X1630" s="340">
        <v>0.6</v>
      </c>
      <c r="Y1630" s="340">
        <f t="shared" si="1592"/>
        <v>1.1999999999999997</v>
      </c>
      <c r="Z1630" s="340">
        <v>1.2</v>
      </c>
      <c r="AA1630" s="342">
        <f t="shared" si="1600"/>
        <v>100.00000000000003</v>
      </c>
      <c r="AB1630" s="340">
        <f t="shared" si="1601"/>
        <v>0</v>
      </c>
      <c r="AC1630" s="174">
        <v>18.290000000000006</v>
      </c>
      <c r="AD1630" s="67">
        <v>101.27388000000001</v>
      </c>
      <c r="AE1630" s="174">
        <f t="shared" si="1602"/>
        <v>119.56388000000001</v>
      </c>
      <c r="AF1630" s="174">
        <v>66.56</v>
      </c>
      <c r="AG1630" s="173">
        <f t="shared" si="1603"/>
        <v>55.668986319279703</v>
      </c>
      <c r="AH1630" s="174">
        <f t="shared" si="1604"/>
        <v>53.003880000000009</v>
      </c>
      <c r="AI1630" s="174">
        <v>167.642</v>
      </c>
      <c r="AJ1630" s="174">
        <v>135.64294000000001</v>
      </c>
      <c r="AK1630" s="174">
        <f t="shared" si="1605"/>
        <v>303.28494000000001</v>
      </c>
      <c r="AL1630" s="174">
        <v>198.49</v>
      </c>
      <c r="AM1630" s="173">
        <f t="shared" si="1606"/>
        <v>65.446705002892656</v>
      </c>
      <c r="AN1630" s="174">
        <f t="shared" si="1607"/>
        <v>104.79494</v>
      </c>
      <c r="AO1630" s="174">
        <v>161.32399999999998</v>
      </c>
      <c r="AP1630" s="174">
        <v>125.36834</v>
      </c>
      <c r="AQ1630" s="174">
        <f t="shared" si="1608"/>
        <v>286.69234</v>
      </c>
      <c r="AR1630" s="174">
        <v>186.35</v>
      </c>
      <c r="AS1630" s="173">
        <f t="shared" si="1609"/>
        <v>64.999992675074608</v>
      </c>
      <c r="AT1630" s="174">
        <f t="shared" si="1610"/>
        <v>100.34234000000001</v>
      </c>
      <c r="AU1630" s="174">
        <v>0</v>
      </c>
      <c r="AV1630" s="57"/>
      <c r="AW1630" s="174">
        <f t="shared" si="1611"/>
        <v>0</v>
      </c>
      <c r="AX1630" s="174"/>
      <c r="AY1630" s="173">
        <f t="shared" si="1612"/>
        <v>0</v>
      </c>
      <c r="AZ1630" s="174">
        <f t="shared" si="1613"/>
        <v>0</v>
      </c>
      <c r="BA1630" s="174">
        <v>0</v>
      </c>
      <c r="BB1630" s="174">
        <v>0</v>
      </c>
      <c r="BC1630" s="174">
        <f t="shared" si="1614"/>
        <v>0</v>
      </c>
      <c r="BD1630" s="174"/>
      <c r="BE1630" s="173">
        <f t="shared" si="1615"/>
        <v>0</v>
      </c>
      <c r="BF1630" s="174">
        <f t="shared" si="1616"/>
        <v>0</v>
      </c>
      <c r="BG1630" s="176">
        <f t="shared" si="1593"/>
        <v>370.892</v>
      </c>
      <c r="BH1630" s="176">
        <f t="shared" si="1593"/>
        <v>374.40516000000002</v>
      </c>
      <c r="BI1630" s="176">
        <f t="shared" si="1617"/>
        <v>745.29716000000008</v>
      </c>
      <c r="BJ1630" s="176">
        <f t="shared" si="1594"/>
        <v>485.68</v>
      </c>
      <c r="BK1630" s="177">
        <f t="shared" si="1618"/>
        <v>65.165953403069452</v>
      </c>
      <c r="BL1630" s="176">
        <f t="shared" si="1619"/>
        <v>259.61716000000007</v>
      </c>
    </row>
    <row r="1631" spans="1:64" ht="20.100000000000001" customHeight="1" x14ac:dyDescent="0.3">
      <c r="A1631" s="17">
        <v>18</v>
      </c>
      <c r="B1631" s="17"/>
      <c r="C1631" s="232">
        <v>30</v>
      </c>
      <c r="D1631" s="239" t="s">
        <v>189</v>
      </c>
      <c r="E1631" s="340">
        <v>4.0000000000013358E-3</v>
      </c>
      <c r="F1631" s="341"/>
      <c r="G1631" s="340">
        <f t="shared" si="1595"/>
        <v>4.0000000000013358E-3</v>
      </c>
      <c r="H1631" s="340"/>
      <c r="I1631" s="342">
        <f t="shared" si="1621"/>
        <v>0</v>
      </c>
      <c r="J1631" s="340">
        <f t="shared" si="1590"/>
        <v>4.0000000000013358E-3</v>
      </c>
      <c r="K1631" s="340">
        <v>23.58</v>
      </c>
      <c r="L1631" s="340">
        <v>23.58</v>
      </c>
      <c r="M1631" s="340">
        <f t="shared" si="1596"/>
        <v>47.16</v>
      </c>
      <c r="N1631" s="340">
        <v>47.16</v>
      </c>
      <c r="O1631" s="342">
        <f t="shared" si="1597"/>
        <v>100</v>
      </c>
      <c r="P1631" s="340">
        <f t="shared" si="1591"/>
        <v>0</v>
      </c>
      <c r="Q1631" s="340">
        <v>7.860000000000003</v>
      </c>
      <c r="R1631" s="340">
        <v>7.86</v>
      </c>
      <c r="S1631" s="340">
        <f t="shared" si="1598"/>
        <v>15.720000000000002</v>
      </c>
      <c r="T1631" s="340">
        <v>15.72</v>
      </c>
      <c r="U1631" s="342">
        <f t="shared" si="1620"/>
        <v>99.999999999999986</v>
      </c>
      <c r="V1631" s="340">
        <f t="shared" si="1599"/>
        <v>0</v>
      </c>
      <c r="W1631" s="340">
        <v>1.7000000000000002</v>
      </c>
      <c r="X1631" s="340">
        <v>1.7</v>
      </c>
      <c r="Y1631" s="340">
        <f t="shared" si="1592"/>
        <v>3.4000000000000004</v>
      </c>
      <c r="Z1631" s="340">
        <v>3.4</v>
      </c>
      <c r="AA1631" s="342">
        <f t="shared" si="1600"/>
        <v>99.999999999999986</v>
      </c>
      <c r="AB1631" s="340">
        <f t="shared" si="1601"/>
        <v>0</v>
      </c>
      <c r="AC1631" s="174">
        <v>270.7</v>
      </c>
      <c r="AD1631" s="67">
        <v>286.94294000000002</v>
      </c>
      <c r="AE1631" s="174">
        <f t="shared" si="1602"/>
        <v>557.64293999999995</v>
      </c>
      <c r="AF1631" s="174">
        <v>461.42</v>
      </c>
      <c r="AG1631" s="173">
        <f t="shared" si="1603"/>
        <v>82.744703985672274</v>
      </c>
      <c r="AH1631" s="174">
        <f t="shared" si="1604"/>
        <v>96.222939999999937</v>
      </c>
      <c r="AI1631" s="174">
        <v>311.93399999999997</v>
      </c>
      <c r="AJ1631" s="174">
        <v>364.75515999999999</v>
      </c>
      <c r="AK1631" s="174">
        <f t="shared" si="1605"/>
        <v>676.6891599999999</v>
      </c>
      <c r="AL1631" s="174">
        <v>648.96</v>
      </c>
      <c r="AM1631" s="173">
        <f t="shared" si="1606"/>
        <v>95.902230796781225</v>
      </c>
      <c r="AN1631" s="174">
        <f t="shared" si="1607"/>
        <v>27.729159999999865</v>
      </c>
      <c r="AO1631" s="174">
        <v>288.88100000000009</v>
      </c>
      <c r="AP1631" s="174">
        <v>337.59554000000003</v>
      </c>
      <c r="AQ1631" s="174">
        <f t="shared" si="1608"/>
        <v>626.47654000000011</v>
      </c>
      <c r="AR1631" s="174">
        <v>574.91999999999996</v>
      </c>
      <c r="AS1631" s="173">
        <f t="shared" si="1609"/>
        <v>91.770395743789521</v>
      </c>
      <c r="AT1631" s="174">
        <f t="shared" si="1610"/>
        <v>51.556540000000155</v>
      </c>
      <c r="AU1631" s="174">
        <v>0</v>
      </c>
      <c r="AV1631" s="57"/>
      <c r="AW1631" s="174">
        <f t="shared" si="1611"/>
        <v>0</v>
      </c>
      <c r="AX1631" s="174"/>
      <c r="AY1631" s="173">
        <f t="shared" si="1612"/>
        <v>0</v>
      </c>
      <c r="AZ1631" s="174">
        <f t="shared" si="1613"/>
        <v>0</v>
      </c>
      <c r="BA1631" s="174">
        <v>211.77999999999992</v>
      </c>
      <c r="BB1631" s="174">
        <v>154.71605</v>
      </c>
      <c r="BC1631" s="174">
        <f t="shared" si="1614"/>
        <v>366.49604999999991</v>
      </c>
      <c r="BD1631" s="174">
        <v>261.94</v>
      </c>
      <c r="BE1631" s="173">
        <f t="shared" si="1615"/>
        <v>71.471438778126</v>
      </c>
      <c r="BF1631" s="174">
        <f t="shared" si="1616"/>
        <v>104.55604999999991</v>
      </c>
      <c r="BG1631" s="176">
        <f t="shared" si="1593"/>
        <v>1116.4390000000001</v>
      </c>
      <c r="BH1631" s="176">
        <f t="shared" si="1593"/>
        <v>1177.1496900000002</v>
      </c>
      <c r="BI1631" s="176">
        <f t="shared" si="1617"/>
        <v>2293.5886900000005</v>
      </c>
      <c r="BJ1631" s="176">
        <f t="shared" si="1594"/>
        <v>2013.52</v>
      </c>
      <c r="BK1631" s="177">
        <f t="shared" si="1618"/>
        <v>87.789062126915169</v>
      </c>
      <c r="BL1631" s="176">
        <f t="shared" si="1619"/>
        <v>280.06869000000052</v>
      </c>
    </row>
    <row r="1632" spans="1:64" ht="20.100000000000001" customHeight="1" x14ac:dyDescent="0.3">
      <c r="A1632" s="17"/>
      <c r="B1632" s="17"/>
      <c r="C1632" s="224"/>
      <c r="D1632" s="224" t="s">
        <v>46</v>
      </c>
      <c r="E1632" s="179">
        <f>SUM(E1602:E1631)</f>
        <v>7.987000000000001</v>
      </c>
      <c r="F1632" s="208">
        <f>SUM(F1602:F1631)</f>
        <v>48.960000000000008</v>
      </c>
      <c r="G1632" s="179">
        <f>SUM(G1602:G1631)</f>
        <v>56.947000000000003</v>
      </c>
      <c r="H1632" s="179">
        <f>SUM(H1602:H1631)</f>
        <v>27.92</v>
      </c>
      <c r="I1632" s="180">
        <f t="shared" si="1621"/>
        <v>49.028043619505858</v>
      </c>
      <c r="J1632" s="179">
        <f>SUM(J1602:J1631)</f>
        <v>29.026999999999994</v>
      </c>
      <c r="K1632" s="179">
        <f>SUM(K1602:K1631)</f>
        <v>1366.2200000000003</v>
      </c>
      <c r="L1632" s="179">
        <f>SUM(L1602:L1631)</f>
        <v>561.24</v>
      </c>
      <c r="M1632" s="179">
        <f>SUM(M1602:M1631)</f>
        <v>1927.4600000000005</v>
      </c>
      <c r="N1632" s="179">
        <f>SUM(N1602:N1631)</f>
        <v>918.77999999999975</v>
      </c>
      <c r="O1632" s="180">
        <f t="shared" si="1597"/>
        <v>47.66791528747676</v>
      </c>
      <c r="P1632" s="179">
        <f>+M1632-N1632</f>
        <v>1008.6800000000007</v>
      </c>
      <c r="Q1632" s="179">
        <f>SUM(Q1602:Q1631)</f>
        <v>304.28000000000009</v>
      </c>
      <c r="R1632" s="179">
        <f>SUM(R1602:R1631)</f>
        <v>187.08000000000004</v>
      </c>
      <c r="S1632" s="179">
        <f>SUM(S1602:S1631)</f>
        <v>491.36000000000007</v>
      </c>
      <c r="T1632" s="179">
        <f>SUM(T1602:T1631)</f>
        <v>329.92000000000007</v>
      </c>
      <c r="U1632" s="180">
        <f t="shared" si="1620"/>
        <v>67.144252686421368</v>
      </c>
      <c r="V1632" s="179">
        <f>SUM(V1602:V1631)</f>
        <v>161.43999999999997</v>
      </c>
      <c r="W1632" s="179">
        <f>SUM(W1602:W1631)</f>
        <v>50.050000000000004</v>
      </c>
      <c r="X1632" s="179">
        <f>SUM(X1602:X1631)</f>
        <v>31.400000000000002</v>
      </c>
      <c r="Y1632" s="179">
        <f>SUM(Y1602:Y1631)</f>
        <v>81.45</v>
      </c>
      <c r="Z1632" s="179">
        <f>SUM(Z1602:Z1631)</f>
        <v>61.27000000000001</v>
      </c>
      <c r="AA1632" s="180">
        <f t="shared" si="1600"/>
        <v>75.224063842848381</v>
      </c>
      <c r="AB1632" s="179">
        <f>SUM(AB1602:AB1631)</f>
        <v>20.179999999999996</v>
      </c>
      <c r="AC1632" s="179">
        <f>SUM(AC1602:AC1631)</f>
        <v>3207.9399999999996</v>
      </c>
      <c r="AD1632" s="179">
        <f>SUM(AD1602:AD1631)</f>
        <v>5299.9932600000002</v>
      </c>
      <c r="AE1632" s="179">
        <f>SUM(AE1602:AE1631)</f>
        <v>8507.9332599999998</v>
      </c>
      <c r="AF1632" s="179">
        <f>SUM(AF1602:AF1631)</f>
        <v>4270.329999999999</v>
      </c>
      <c r="AG1632" s="182">
        <f>IF(AF1632&lt;&gt;"", AF1632/AE1632*100, 0)</f>
        <v>50.192330728273703</v>
      </c>
      <c r="AH1632" s="179">
        <f>SUM(AH1602:AH1631)</f>
        <v>4237.6032599999999</v>
      </c>
      <c r="AI1632" s="179">
        <f>SUM(AI1602:AI1631)</f>
        <v>10738.418000000001</v>
      </c>
      <c r="AJ1632" s="179">
        <f>SUM(AJ1602:AJ1631)</f>
        <v>8768.3534999999974</v>
      </c>
      <c r="AK1632" s="179">
        <f>SUM(AK1602:AK1631)</f>
        <v>19506.768120000001</v>
      </c>
      <c r="AL1632" s="179">
        <f>SUM(AL1602:AL1631)</f>
        <v>12504.369999999999</v>
      </c>
      <c r="AM1632" s="182">
        <f>IF(AL1632&lt;&gt;0,(AL1632/AK1632*100),0)</f>
        <v>64.102725387807595</v>
      </c>
      <c r="AN1632" s="179">
        <f>SUM(AN1602:AN1631)</f>
        <v>7002.3981199999989</v>
      </c>
      <c r="AO1632" s="179">
        <f>SUM(AO1602:AO1631)</f>
        <v>10832.375000000002</v>
      </c>
      <c r="AP1632" s="179">
        <f>SUM(AP1602:AP1631)</f>
        <v>8109.2744999999995</v>
      </c>
      <c r="AQ1632" s="179">
        <f>SUM(AQ1602:AQ1631)</f>
        <v>18941.6495</v>
      </c>
      <c r="AR1632" s="179">
        <f>SUM(AR1602:AR1631)</f>
        <v>11275.94</v>
      </c>
      <c r="AS1632" s="182">
        <f t="shared" si="1609"/>
        <v>59.52987357304864</v>
      </c>
      <c r="AT1632" s="179">
        <f>SUM(AT1602:AT1631)</f>
        <v>7665.7095000000008</v>
      </c>
      <c r="AU1632" s="179">
        <f>SUM(AU1602:AU1631)</f>
        <v>157.41</v>
      </c>
      <c r="AV1632" s="179"/>
      <c r="AW1632" s="179">
        <f>SUM(AW1602:AW1631)</f>
        <v>157.41</v>
      </c>
      <c r="AX1632" s="179">
        <f>SUM(AX1602:AX1631)</f>
        <v>135.80999999999997</v>
      </c>
      <c r="AY1632" s="182">
        <f t="shared" si="1612"/>
        <v>86.277873070325882</v>
      </c>
      <c r="AZ1632" s="179">
        <f>SUM(AZ1602:AZ1631)</f>
        <v>21.6</v>
      </c>
      <c r="BA1632" s="179">
        <f>SUM(BA1602:BA1631)</f>
        <v>1555.4999999999998</v>
      </c>
      <c r="BB1632" s="179">
        <f>SUM(BB1602:BB1631)</f>
        <v>969.5</v>
      </c>
      <c r="BC1632" s="179">
        <f>SUM(BC1602:BC1631)</f>
        <v>2525</v>
      </c>
      <c r="BD1632" s="179">
        <f>SUM(BD1602:BD1631)</f>
        <v>1766.03</v>
      </c>
      <c r="BE1632" s="182">
        <f t="shared" si="1615"/>
        <v>69.941782178217821</v>
      </c>
      <c r="BF1632" s="179">
        <f>SUM(BF1602:BF1631)</f>
        <v>758.96999999999991</v>
      </c>
      <c r="BG1632" s="185">
        <f>+E1632+K1632+Q1632+W1632+AI1632+AO1632+AU1632+BA1632+AC1632</f>
        <v>28220.18</v>
      </c>
      <c r="BH1632" s="185">
        <f>SUM(BH1602:BH1631)</f>
        <v>23975.80126</v>
      </c>
      <c r="BI1632" s="185">
        <f>+G1632+M1632+S1632+Y1632+AK1632+AQ1632+AW1632+BC1632+AE1632</f>
        <v>52195.977879999999</v>
      </c>
      <c r="BJ1632" s="185">
        <f>+H1632+N1632+T1632+Z1632+AL1632+AR1632+AX1632+BD1632+AF1632</f>
        <v>31290.369999999995</v>
      </c>
      <c r="BK1632" s="184">
        <f t="shared" si="1618"/>
        <v>59.947856656575006</v>
      </c>
      <c r="BL1632" s="185">
        <f>BI1632-BJ1632</f>
        <v>20905.607880000003</v>
      </c>
    </row>
    <row r="1633" spans="1:64" ht="29.25" customHeight="1" x14ac:dyDescent="0.2">
      <c r="D1633" s="297"/>
      <c r="E1633" s="637" t="s">
        <v>241</v>
      </c>
      <c r="F1633" s="637"/>
      <c r="G1633" s="637"/>
      <c r="H1633" s="637"/>
      <c r="I1633" s="637"/>
      <c r="J1633" s="637"/>
      <c r="K1633" s="637"/>
      <c r="L1633" s="637"/>
      <c r="M1633" s="637"/>
      <c r="N1633" s="637"/>
      <c r="O1633" s="637"/>
      <c r="P1633" s="637"/>
      <c r="Q1633" s="637"/>
      <c r="R1633" s="637"/>
      <c r="S1633" s="637"/>
      <c r="T1633" s="637"/>
      <c r="U1633" s="637"/>
      <c r="V1633" s="637"/>
      <c r="W1633" s="637"/>
      <c r="X1633" s="637"/>
      <c r="Y1633" s="637"/>
      <c r="Z1633" s="637"/>
      <c r="AA1633" s="637"/>
      <c r="AB1633" s="637"/>
      <c r="AC1633" s="638" t="s">
        <v>241</v>
      </c>
      <c r="AD1633" s="638"/>
      <c r="AE1633" s="638"/>
      <c r="AF1633" s="638"/>
      <c r="AG1633" s="638"/>
      <c r="AH1633" s="638"/>
      <c r="AI1633" s="638"/>
      <c r="AJ1633" s="638"/>
      <c r="AK1633" s="638"/>
      <c r="AL1633" s="638"/>
      <c r="AM1633" s="638"/>
      <c r="AN1633" s="638"/>
      <c r="AO1633" s="638"/>
      <c r="AP1633" s="638"/>
      <c r="AQ1633" s="638"/>
      <c r="AR1633" s="638"/>
      <c r="AS1633" s="638"/>
      <c r="AT1633" s="638"/>
      <c r="AU1633" s="625" t="s">
        <v>242</v>
      </c>
      <c r="AV1633" s="626"/>
      <c r="AW1633" s="626"/>
      <c r="AX1633" s="626"/>
      <c r="AY1633" s="626"/>
      <c r="AZ1633" s="626"/>
      <c r="BA1633" s="626"/>
      <c r="BB1633" s="626"/>
      <c r="BC1633" s="626"/>
      <c r="BD1633" s="626"/>
      <c r="BE1633" s="626"/>
      <c r="BF1633" s="626"/>
      <c r="BG1633" s="576" t="s">
        <v>241</v>
      </c>
      <c r="BH1633" s="576"/>
      <c r="BI1633" s="576"/>
      <c r="BJ1633" s="576"/>
      <c r="BK1633" s="576"/>
      <c r="BL1633" s="576"/>
    </row>
    <row r="1634" spans="1:64" ht="22.5" customHeight="1" x14ac:dyDescent="0.45">
      <c r="C1634" s="267"/>
      <c r="D1634" s="267"/>
      <c r="E1634" s="268"/>
      <c r="F1634" s="267"/>
      <c r="G1634" s="267"/>
      <c r="H1634" s="267"/>
      <c r="I1634" s="267"/>
      <c r="J1634" s="267"/>
      <c r="K1634" s="267"/>
      <c r="L1634" s="267"/>
      <c r="M1634" s="267"/>
      <c r="N1634" s="267"/>
      <c r="O1634" s="267"/>
      <c r="P1634" s="267"/>
      <c r="Q1634" s="267"/>
      <c r="R1634" s="267"/>
      <c r="S1634" s="267"/>
      <c r="T1634" s="267"/>
      <c r="U1634" s="267"/>
      <c r="V1634" s="267"/>
      <c r="W1634" s="267"/>
      <c r="X1634" s="267"/>
      <c r="Y1634" s="627" t="s">
        <v>127</v>
      </c>
      <c r="Z1634" s="627"/>
      <c r="AA1634" s="627"/>
      <c r="AB1634" s="627"/>
      <c r="AC1634" s="522"/>
      <c r="AD1634" s="522"/>
      <c r="AE1634" s="522"/>
      <c r="AF1634" s="522"/>
      <c r="AG1634" s="522"/>
      <c r="AH1634" s="522"/>
      <c r="AI1634" s="522"/>
      <c r="AJ1634" s="522"/>
      <c r="AK1634" s="522"/>
      <c r="AL1634" s="522"/>
      <c r="AM1634" s="522"/>
      <c r="AN1634" s="522"/>
      <c r="AO1634" s="522"/>
      <c r="AP1634" s="522"/>
      <c r="AQ1634" s="627" t="s">
        <v>127</v>
      </c>
      <c r="AR1634" s="627"/>
      <c r="AS1634" s="627"/>
      <c r="AT1634" s="627"/>
      <c r="AU1634" s="626"/>
      <c r="AV1634" s="626"/>
      <c r="AW1634" s="626"/>
      <c r="AX1634" s="626"/>
      <c r="AY1634" s="626"/>
      <c r="AZ1634" s="626"/>
      <c r="BA1634" s="626"/>
      <c r="BB1634" s="626"/>
      <c r="BC1634" s="626"/>
      <c r="BD1634" s="626"/>
      <c r="BE1634" s="626"/>
      <c r="BF1634" s="626"/>
      <c r="BG1634" s="579"/>
      <c r="BH1634" s="579"/>
      <c r="BI1634" s="579"/>
      <c r="BJ1634" s="579"/>
      <c r="BK1634" s="579"/>
      <c r="BL1634" s="579"/>
    </row>
    <row r="1635" spans="1:64" ht="18.75" x14ac:dyDescent="0.2">
      <c r="C1635" s="584" t="s">
        <v>125</v>
      </c>
      <c r="D1635" s="584" t="s">
        <v>3</v>
      </c>
      <c r="E1635" s="562" t="s">
        <v>52</v>
      </c>
      <c r="F1635" s="562"/>
      <c r="G1635" s="562"/>
      <c r="H1635" s="562"/>
      <c r="I1635" s="562"/>
      <c r="J1635" s="562"/>
      <c r="K1635" s="562"/>
      <c r="L1635" s="562"/>
      <c r="M1635" s="562"/>
      <c r="N1635" s="562"/>
      <c r="O1635" s="562"/>
      <c r="P1635" s="562"/>
      <c r="Q1635" s="562"/>
      <c r="R1635" s="562"/>
      <c r="S1635" s="562"/>
      <c r="T1635" s="562"/>
      <c r="U1635" s="562"/>
      <c r="V1635" s="562"/>
      <c r="W1635" s="562"/>
      <c r="X1635" s="562"/>
      <c r="Y1635" s="562"/>
      <c r="Z1635" s="562"/>
      <c r="AA1635" s="562"/>
      <c r="AB1635" s="562"/>
      <c r="AC1635" s="590"/>
      <c r="AD1635" s="591"/>
      <c r="AE1635" s="591"/>
      <c r="AF1635" s="591"/>
      <c r="AG1635" s="591"/>
      <c r="AH1635" s="591"/>
      <c r="AI1635" s="562" t="s">
        <v>52</v>
      </c>
      <c r="AJ1635" s="562"/>
      <c r="AK1635" s="562"/>
      <c r="AL1635" s="562"/>
      <c r="AM1635" s="562"/>
      <c r="AN1635" s="562"/>
      <c r="AO1635" s="562"/>
      <c r="AP1635" s="562"/>
      <c r="AQ1635" s="562"/>
      <c r="AR1635" s="562"/>
      <c r="AS1635" s="562"/>
      <c r="AT1635" s="562"/>
      <c r="AU1635" s="562" t="s">
        <v>48</v>
      </c>
      <c r="AV1635" s="562"/>
      <c r="AW1635" s="562"/>
      <c r="AX1635" s="562"/>
      <c r="AY1635" s="562"/>
      <c r="AZ1635" s="562"/>
      <c r="BA1635" s="562"/>
      <c r="BB1635" s="562"/>
      <c r="BC1635" s="562"/>
      <c r="BD1635" s="562"/>
      <c r="BE1635" s="562"/>
      <c r="BF1635" s="562"/>
      <c r="BG1635" s="292"/>
      <c r="BH1635" s="270"/>
      <c r="BI1635" s="270"/>
      <c r="BJ1635" s="270"/>
      <c r="BK1635" s="270"/>
      <c r="BL1635" s="271" t="s">
        <v>152</v>
      </c>
    </row>
    <row r="1636" spans="1:64" ht="18.75" customHeight="1" x14ac:dyDescent="0.2">
      <c r="C1636" s="585"/>
      <c r="D1636" s="585"/>
      <c r="E1636" s="562" t="s">
        <v>5</v>
      </c>
      <c r="F1636" s="562"/>
      <c r="G1636" s="562"/>
      <c r="H1636" s="562"/>
      <c r="I1636" s="562"/>
      <c r="J1636" s="562"/>
      <c r="K1636" s="562"/>
      <c r="L1636" s="562"/>
      <c r="M1636" s="562"/>
      <c r="N1636" s="562"/>
      <c r="O1636" s="562"/>
      <c r="P1636" s="562"/>
      <c r="Q1636" s="562"/>
      <c r="R1636" s="562"/>
      <c r="S1636" s="562"/>
      <c r="T1636" s="562"/>
      <c r="U1636" s="562"/>
      <c r="V1636" s="562"/>
      <c r="W1636" s="562"/>
      <c r="X1636" s="562"/>
      <c r="Y1636" s="562"/>
      <c r="Z1636" s="562"/>
      <c r="AA1636" s="562"/>
      <c r="AB1636" s="562"/>
      <c r="AC1636" s="593"/>
      <c r="AD1636" s="594"/>
      <c r="AE1636" s="594"/>
      <c r="AF1636" s="594"/>
      <c r="AG1636" s="594"/>
      <c r="AH1636" s="595"/>
      <c r="AI1636" s="562" t="s">
        <v>47</v>
      </c>
      <c r="AJ1636" s="562"/>
      <c r="AK1636" s="562"/>
      <c r="AL1636" s="562"/>
      <c r="AM1636" s="562"/>
      <c r="AN1636" s="562"/>
      <c r="AO1636" s="562"/>
      <c r="AP1636" s="562"/>
      <c r="AQ1636" s="562"/>
      <c r="AR1636" s="562"/>
      <c r="AS1636" s="562"/>
      <c r="AT1636" s="562"/>
      <c r="AU1636" s="562" t="s">
        <v>49</v>
      </c>
      <c r="AV1636" s="562"/>
      <c r="AW1636" s="562"/>
      <c r="AX1636" s="562"/>
      <c r="AY1636" s="562"/>
      <c r="AZ1636" s="562"/>
      <c r="BA1636" s="562"/>
      <c r="BB1636" s="562"/>
      <c r="BC1636" s="562"/>
      <c r="BD1636" s="562"/>
      <c r="BE1636" s="562"/>
      <c r="BF1636" s="562"/>
      <c r="BG1636" s="554" t="s">
        <v>207</v>
      </c>
      <c r="BH1636" s="555"/>
      <c r="BI1636" s="555"/>
      <c r="BJ1636" s="555"/>
      <c r="BK1636" s="555"/>
      <c r="BL1636" s="556"/>
    </row>
    <row r="1637" spans="1:64" ht="38.25" customHeight="1" x14ac:dyDescent="0.2">
      <c r="C1637" s="585"/>
      <c r="D1637" s="585"/>
      <c r="E1637" s="557" t="s">
        <v>15</v>
      </c>
      <c r="F1637" s="558"/>
      <c r="G1637" s="558"/>
      <c r="H1637" s="558"/>
      <c r="I1637" s="558"/>
      <c r="J1637" s="559"/>
      <c r="K1637" s="557" t="s">
        <v>212</v>
      </c>
      <c r="L1637" s="558"/>
      <c r="M1637" s="558"/>
      <c r="N1637" s="558"/>
      <c r="O1637" s="558"/>
      <c r="P1637" s="559"/>
      <c r="Q1637" s="557" t="s">
        <v>120</v>
      </c>
      <c r="R1637" s="558"/>
      <c r="S1637" s="558"/>
      <c r="T1637" s="558"/>
      <c r="U1637" s="558"/>
      <c r="V1637" s="559"/>
      <c r="W1637" s="560" t="s">
        <v>244</v>
      </c>
      <c r="X1637" s="560"/>
      <c r="Y1637" s="560"/>
      <c r="Z1637" s="560"/>
      <c r="AA1637" s="560"/>
      <c r="AB1637" s="560"/>
      <c r="AC1637" s="557" t="s">
        <v>150</v>
      </c>
      <c r="AD1637" s="558"/>
      <c r="AE1637" s="558"/>
      <c r="AF1637" s="558"/>
      <c r="AG1637" s="558"/>
      <c r="AH1637" s="558"/>
      <c r="AI1637" s="560" t="s">
        <v>7</v>
      </c>
      <c r="AJ1637" s="560"/>
      <c r="AK1637" s="560"/>
      <c r="AL1637" s="560"/>
      <c r="AM1637" s="560"/>
      <c r="AN1637" s="560"/>
      <c r="AO1637" s="560" t="s">
        <v>50</v>
      </c>
      <c r="AP1637" s="560"/>
      <c r="AQ1637" s="560"/>
      <c r="AR1637" s="560"/>
      <c r="AS1637" s="560"/>
      <c r="AT1637" s="560"/>
      <c r="AU1637" s="548" t="s">
        <v>7</v>
      </c>
      <c r="AV1637" s="548"/>
      <c r="AW1637" s="548"/>
      <c r="AX1637" s="548"/>
      <c r="AY1637" s="548"/>
      <c r="AZ1637" s="548"/>
      <c r="BA1637" s="548" t="s">
        <v>8</v>
      </c>
      <c r="BB1637" s="548"/>
      <c r="BC1637" s="548"/>
      <c r="BD1637" s="548"/>
      <c r="BE1637" s="548"/>
      <c r="BF1637" s="548"/>
      <c r="BG1637" s="551" t="s">
        <v>11</v>
      </c>
      <c r="BH1637" s="551" t="s">
        <v>12</v>
      </c>
      <c r="BI1637" s="551" t="s">
        <v>10</v>
      </c>
      <c r="BJ1637" s="551" t="s">
        <v>0</v>
      </c>
      <c r="BK1637" s="551" t="s">
        <v>13</v>
      </c>
      <c r="BL1637" s="551" t="s">
        <v>14</v>
      </c>
    </row>
    <row r="1638" spans="1:64" ht="51.75" customHeight="1" x14ac:dyDescent="0.2">
      <c r="C1638" s="585"/>
      <c r="D1638" s="585"/>
      <c r="E1638" s="549" t="s">
        <v>11</v>
      </c>
      <c r="F1638" s="549" t="s">
        <v>12</v>
      </c>
      <c r="G1638" s="549" t="s">
        <v>10</v>
      </c>
      <c r="H1638" s="549" t="s">
        <v>0</v>
      </c>
      <c r="I1638" s="549" t="s">
        <v>13</v>
      </c>
      <c r="J1638" s="549" t="s">
        <v>14</v>
      </c>
      <c r="K1638" s="549" t="s">
        <v>11</v>
      </c>
      <c r="L1638" s="549" t="s">
        <v>12</v>
      </c>
      <c r="M1638" s="549" t="s">
        <v>10</v>
      </c>
      <c r="N1638" s="549" t="s">
        <v>0</v>
      </c>
      <c r="O1638" s="549" t="s">
        <v>13</v>
      </c>
      <c r="P1638" s="549" t="s">
        <v>14</v>
      </c>
      <c r="Q1638" s="549" t="s">
        <v>11</v>
      </c>
      <c r="R1638" s="549" t="s">
        <v>12</v>
      </c>
      <c r="S1638" s="549" t="s">
        <v>10</v>
      </c>
      <c r="T1638" s="549" t="s">
        <v>0</v>
      </c>
      <c r="U1638" s="549" t="s">
        <v>13</v>
      </c>
      <c r="V1638" s="549" t="s">
        <v>14</v>
      </c>
      <c r="W1638" s="549" t="s">
        <v>11</v>
      </c>
      <c r="X1638" s="549" t="s">
        <v>12</v>
      </c>
      <c r="Y1638" s="549" t="s">
        <v>10</v>
      </c>
      <c r="Z1638" s="549" t="s">
        <v>0</v>
      </c>
      <c r="AA1638" s="549" t="s">
        <v>13</v>
      </c>
      <c r="AB1638" s="549" t="s">
        <v>14</v>
      </c>
      <c r="AC1638" s="549" t="s">
        <v>11</v>
      </c>
      <c r="AD1638" s="549" t="s">
        <v>12</v>
      </c>
      <c r="AE1638" s="549" t="s">
        <v>10</v>
      </c>
      <c r="AF1638" s="549" t="s">
        <v>0</v>
      </c>
      <c r="AG1638" s="549" t="s">
        <v>13</v>
      </c>
      <c r="AH1638" s="549" t="s">
        <v>14</v>
      </c>
      <c r="AI1638" s="549" t="s">
        <v>11</v>
      </c>
      <c r="AJ1638" s="549" t="s">
        <v>12</v>
      </c>
      <c r="AK1638" s="549" t="s">
        <v>10</v>
      </c>
      <c r="AL1638" s="549" t="s">
        <v>0</v>
      </c>
      <c r="AM1638" s="549" t="s">
        <v>13</v>
      </c>
      <c r="AN1638" s="549" t="s">
        <v>14</v>
      </c>
      <c r="AO1638" s="549" t="s">
        <v>11</v>
      </c>
      <c r="AP1638" s="549" t="s">
        <v>12</v>
      </c>
      <c r="AQ1638" s="549" t="s">
        <v>10</v>
      </c>
      <c r="AR1638" s="549" t="s">
        <v>0</v>
      </c>
      <c r="AS1638" s="549" t="s">
        <v>13</v>
      </c>
      <c r="AT1638" s="549" t="s">
        <v>14</v>
      </c>
      <c r="AU1638" s="548" t="s">
        <v>11</v>
      </c>
      <c r="AV1638" s="548" t="s">
        <v>12</v>
      </c>
      <c r="AW1638" s="548" t="s">
        <v>10</v>
      </c>
      <c r="AX1638" s="548" t="s">
        <v>0</v>
      </c>
      <c r="AY1638" s="548" t="s">
        <v>13</v>
      </c>
      <c r="AZ1638" s="548" t="s">
        <v>14</v>
      </c>
      <c r="BA1638" s="548" t="s">
        <v>11</v>
      </c>
      <c r="BB1638" s="548" t="s">
        <v>12</v>
      </c>
      <c r="BC1638" s="548" t="s">
        <v>10</v>
      </c>
      <c r="BD1638" s="548" t="s">
        <v>0</v>
      </c>
      <c r="BE1638" s="548" t="s">
        <v>13</v>
      </c>
      <c r="BF1638" s="548" t="s">
        <v>14</v>
      </c>
      <c r="BG1638" s="552"/>
      <c r="BH1638" s="552"/>
      <c r="BI1638" s="552"/>
      <c r="BJ1638" s="552"/>
      <c r="BK1638" s="552"/>
      <c r="BL1638" s="552"/>
    </row>
    <row r="1639" spans="1:64" ht="12.75" customHeight="1" x14ac:dyDescent="0.2">
      <c r="A1639" t="s">
        <v>193</v>
      </c>
      <c r="B1639" t="s">
        <v>194</v>
      </c>
      <c r="C1639" s="586"/>
      <c r="D1639" s="586"/>
      <c r="E1639" s="550"/>
      <c r="F1639" s="550"/>
      <c r="G1639" s="550"/>
      <c r="H1639" s="550"/>
      <c r="I1639" s="550"/>
      <c r="J1639" s="550"/>
      <c r="K1639" s="550"/>
      <c r="L1639" s="550"/>
      <c r="M1639" s="550"/>
      <c r="N1639" s="550"/>
      <c r="O1639" s="550"/>
      <c r="P1639" s="550"/>
      <c r="Q1639" s="550"/>
      <c r="R1639" s="550"/>
      <c r="S1639" s="550"/>
      <c r="T1639" s="550"/>
      <c r="U1639" s="550"/>
      <c r="V1639" s="550"/>
      <c r="W1639" s="550"/>
      <c r="X1639" s="550"/>
      <c r="Y1639" s="550"/>
      <c r="Z1639" s="550"/>
      <c r="AA1639" s="550"/>
      <c r="AB1639" s="550"/>
      <c r="AC1639" s="550"/>
      <c r="AD1639" s="550"/>
      <c r="AE1639" s="550"/>
      <c r="AF1639" s="550"/>
      <c r="AG1639" s="550"/>
      <c r="AH1639" s="550"/>
      <c r="AI1639" s="550"/>
      <c r="AJ1639" s="550"/>
      <c r="AK1639" s="550"/>
      <c r="AL1639" s="550"/>
      <c r="AM1639" s="550"/>
      <c r="AN1639" s="550"/>
      <c r="AO1639" s="550"/>
      <c r="AP1639" s="550"/>
      <c r="AQ1639" s="550"/>
      <c r="AR1639" s="550"/>
      <c r="AS1639" s="550"/>
      <c r="AT1639" s="550"/>
      <c r="AU1639" s="548"/>
      <c r="AV1639" s="548"/>
      <c r="AW1639" s="548"/>
      <c r="AX1639" s="548"/>
      <c r="AY1639" s="548"/>
      <c r="AZ1639" s="548"/>
      <c r="BA1639" s="548"/>
      <c r="BB1639" s="548"/>
      <c r="BC1639" s="548"/>
      <c r="BD1639" s="548"/>
      <c r="BE1639" s="548"/>
      <c r="BF1639" s="548"/>
      <c r="BG1639" s="553"/>
      <c r="BH1639" s="553"/>
      <c r="BI1639" s="553"/>
      <c r="BJ1639" s="553"/>
      <c r="BK1639" s="553"/>
      <c r="BL1639" s="553"/>
    </row>
    <row r="1640" spans="1:64" ht="15.75" x14ac:dyDescent="0.25">
      <c r="C1640" s="233">
        <v>1</v>
      </c>
      <c r="D1640" s="233">
        <v>2</v>
      </c>
      <c r="E1640" s="233">
        <v>3</v>
      </c>
      <c r="F1640" s="233">
        <v>4</v>
      </c>
      <c r="G1640" s="233">
        <v>5</v>
      </c>
      <c r="H1640" s="233">
        <v>6</v>
      </c>
      <c r="I1640" s="233">
        <v>7</v>
      </c>
      <c r="J1640" s="233">
        <v>8</v>
      </c>
      <c r="K1640" s="233">
        <v>9</v>
      </c>
      <c r="L1640" s="233">
        <v>10</v>
      </c>
      <c r="M1640" s="233">
        <v>11</v>
      </c>
      <c r="N1640" s="233">
        <v>12</v>
      </c>
      <c r="O1640" s="233">
        <v>13</v>
      </c>
      <c r="P1640" s="233">
        <v>14</v>
      </c>
      <c r="Q1640" s="233">
        <v>15</v>
      </c>
      <c r="R1640" s="233">
        <v>16</v>
      </c>
      <c r="S1640" s="233">
        <v>17</v>
      </c>
      <c r="T1640" s="233">
        <v>18</v>
      </c>
      <c r="U1640" s="233">
        <v>19</v>
      </c>
      <c r="V1640" s="233">
        <v>20</v>
      </c>
      <c r="W1640" s="233">
        <v>21</v>
      </c>
      <c r="X1640" s="233">
        <v>22</v>
      </c>
      <c r="Y1640" s="233">
        <v>23</v>
      </c>
      <c r="Z1640" s="233">
        <v>24</v>
      </c>
      <c r="AA1640" s="233">
        <v>25</v>
      </c>
      <c r="AB1640" s="233">
        <v>26</v>
      </c>
      <c r="AC1640" s="111">
        <v>27</v>
      </c>
      <c r="AD1640" s="111">
        <v>28</v>
      </c>
      <c r="AE1640" s="111">
        <v>29</v>
      </c>
      <c r="AF1640" s="111">
        <v>30</v>
      </c>
      <c r="AG1640" s="111">
        <v>31</v>
      </c>
      <c r="AH1640" s="111">
        <v>32</v>
      </c>
      <c r="AI1640" s="111">
        <v>33</v>
      </c>
      <c r="AJ1640" s="111">
        <v>34</v>
      </c>
      <c r="AK1640" s="111">
        <v>35</v>
      </c>
      <c r="AL1640" s="111">
        <v>36</v>
      </c>
      <c r="AM1640" s="111">
        <v>37</v>
      </c>
      <c r="AN1640" s="111">
        <v>38</v>
      </c>
      <c r="AO1640" s="111">
        <v>39</v>
      </c>
      <c r="AP1640" s="111">
        <v>40</v>
      </c>
      <c r="AQ1640" s="111">
        <v>41</v>
      </c>
      <c r="AR1640" s="111">
        <v>42</v>
      </c>
      <c r="AS1640" s="111">
        <v>43</v>
      </c>
      <c r="AT1640" s="111">
        <v>44</v>
      </c>
      <c r="AU1640" s="233">
        <v>45</v>
      </c>
      <c r="AV1640" s="233">
        <v>46</v>
      </c>
      <c r="AW1640" s="233">
        <v>47</v>
      </c>
      <c r="AX1640" s="233">
        <v>48</v>
      </c>
      <c r="AY1640" s="233">
        <v>49</v>
      </c>
      <c r="AZ1640" s="233">
        <v>50</v>
      </c>
      <c r="BA1640" s="233">
        <v>51</v>
      </c>
      <c r="BB1640" s="233">
        <v>52</v>
      </c>
      <c r="BC1640" s="233">
        <v>53</v>
      </c>
      <c r="BD1640" s="233">
        <v>54</v>
      </c>
      <c r="BE1640" s="233">
        <v>55</v>
      </c>
      <c r="BF1640" s="233">
        <v>56</v>
      </c>
      <c r="BG1640" s="233">
        <v>57</v>
      </c>
      <c r="BH1640" s="233">
        <v>58</v>
      </c>
      <c r="BI1640" s="233">
        <v>59</v>
      </c>
      <c r="BJ1640" s="233">
        <v>60</v>
      </c>
      <c r="BK1640" s="233">
        <v>61</v>
      </c>
      <c r="BL1640" s="233">
        <v>62</v>
      </c>
    </row>
    <row r="1641" spans="1:64" ht="21" customHeight="1" x14ac:dyDescent="0.3">
      <c r="A1641" s="17"/>
      <c r="B1641" s="17"/>
      <c r="C1641" s="232">
        <v>1</v>
      </c>
      <c r="D1641" s="239" t="s">
        <v>16</v>
      </c>
      <c r="E1641" s="346">
        <v>1.9999999999988916E-3</v>
      </c>
      <c r="F1641" s="346">
        <v>10.01412</v>
      </c>
      <c r="G1641" s="346">
        <f>SUM(E1641:F1641)</f>
        <v>10.016119999999999</v>
      </c>
      <c r="H1641" s="346"/>
      <c r="I1641" s="347">
        <f t="shared" ref="I1641:I1661" si="1622">IF(H1641&lt;&gt;0,(H1641/G1641*100),0)</f>
        <v>0</v>
      </c>
      <c r="J1641" s="346">
        <f t="shared" ref="J1641:J1670" si="1623">G1641-H1641</f>
        <v>10.016119999999999</v>
      </c>
      <c r="K1641" s="346">
        <v>33.300000000000004</v>
      </c>
      <c r="L1641" s="346">
        <v>37.619999999999997</v>
      </c>
      <c r="M1641" s="346">
        <f>SUM(K1641,L1641)</f>
        <v>70.92</v>
      </c>
      <c r="N1641" s="346">
        <v>28.89</v>
      </c>
      <c r="O1641" s="347">
        <f>+N1641/M1641*100</f>
        <v>40.736040609137056</v>
      </c>
      <c r="P1641" s="346">
        <f t="shared" ref="P1641:P1670" si="1624">M1641-N1641</f>
        <v>42.03</v>
      </c>
      <c r="Q1641" s="346">
        <v>-1.0000000000001563E-2</v>
      </c>
      <c r="R1641" s="346">
        <v>12.54</v>
      </c>
      <c r="S1641" s="346">
        <f>SUM(Q1641,R1641)</f>
        <v>12.529999999999998</v>
      </c>
      <c r="T1641" s="346">
        <v>12.53</v>
      </c>
      <c r="U1641" s="347">
        <f>T1641/S1641*100</f>
        <v>100.00000000000003</v>
      </c>
      <c r="V1641" s="346">
        <f>S1641-T1641</f>
        <v>0</v>
      </c>
      <c r="W1641" s="346">
        <v>0.80000000000000027</v>
      </c>
      <c r="X1641" s="346">
        <v>1.6</v>
      </c>
      <c r="Y1641" s="346">
        <f t="shared" ref="Y1641:Y1670" si="1625">SUM(W1641:X1641)</f>
        <v>2.4000000000000004</v>
      </c>
      <c r="Z1641" s="346">
        <v>1.6</v>
      </c>
      <c r="AA1641" s="347">
        <f>IF(Z1641&lt;&gt;0,(Z1641/Y1641*100),0)</f>
        <v>66.666666666666657</v>
      </c>
      <c r="AB1641" s="346">
        <f>Y1641-Z1641</f>
        <v>0.80000000000000027</v>
      </c>
      <c r="AC1641" s="348">
        <v>127.39</v>
      </c>
      <c r="AD1641" s="48">
        <v>135.03183999999999</v>
      </c>
      <c r="AE1641" s="348">
        <f>SUM(AC1641:AD1641)</f>
        <v>262.42183999999997</v>
      </c>
      <c r="AF1641" s="348">
        <v>262.42</v>
      </c>
      <c r="AG1641" s="349">
        <f>IF(AF1641&lt;&gt;"", AF1641/AE1641*100, 0)</f>
        <v>99.999298838846656</v>
      </c>
      <c r="AH1641" s="348">
        <f>AE1641-AF1641</f>
        <v>1.8399999999587635E-3</v>
      </c>
      <c r="AI1641" s="348">
        <v>300.74799999999999</v>
      </c>
      <c r="AJ1641" s="348">
        <v>585.64337999999998</v>
      </c>
      <c r="AK1641" s="348">
        <f>SUM(AI1641:AJ1641)</f>
        <v>886.39138000000003</v>
      </c>
      <c r="AL1641" s="348">
        <v>692.9</v>
      </c>
      <c r="AM1641" s="349">
        <f>IF(AL1641&lt;&gt;0,(AL1641/AK1641*100),0)</f>
        <v>78.170886544496852</v>
      </c>
      <c r="AN1641" s="348">
        <f>AK1641-AL1641</f>
        <v>193.49138000000005</v>
      </c>
      <c r="AO1641" s="348">
        <v>267.96500000000003</v>
      </c>
      <c r="AP1641" s="348">
        <v>542.09737999999993</v>
      </c>
      <c r="AQ1641" s="348">
        <f>SUM(AO1641:AP1641)</f>
        <v>810.06237999999996</v>
      </c>
      <c r="AR1641" s="348">
        <v>402.26</v>
      </c>
      <c r="AS1641" s="349">
        <f>IF(AR1641&lt;&gt;0,(AR1641/AQ1641*100),0)</f>
        <v>49.65790412338368</v>
      </c>
      <c r="AT1641" s="348">
        <f>AQ1641-AR1641</f>
        <v>407.80237999999997</v>
      </c>
      <c r="AU1641" s="348">
        <v>0</v>
      </c>
      <c r="AV1641" s="45"/>
      <c r="AW1641" s="348">
        <f>SUM(AU1641:AV1641)</f>
        <v>0</v>
      </c>
      <c r="AX1641" s="348"/>
      <c r="AY1641" s="349">
        <f>IF(AX1641&lt;&gt;0,(AX1641/AW1641*100),0)</f>
        <v>0</v>
      </c>
      <c r="AZ1641" s="348">
        <f>AW1641-AX1641</f>
        <v>0</v>
      </c>
      <c r="BA1641" s="348">
        <v>0</v>
      </c>
      <c r="BB1641" s="348">
        <v>0</v>
      </c>
      <c r="BC1641" s="348">
        <f>SUM(BA1641:BB1641)</f>
        <v>0</v>
      </c>
      <c r="BD1641" s="348"/>
      <c r="BE1641" s="349">
        <f>IF(BD1641&lt;&gt;0,(BD1641/BC1641*100),0)</f>
        <v>0</v>
      </c>
      <c r="BF1641" s="348">
        <f>BC1641-BD1641</f>
        <v>0</v>
      </c>
      <c r="BG1641" s="350">
        <f t="shared" ref="BG1641:BH1670" si="1626">E1641+K1641+Q1641+W1641+AI1641+AO1641+AU1641+BA1641+AC1641</f>
        <v>730.19500000000005</v>
      </c>
      <c r="BH1641" s="350">
        <f t="shared" si="1626"/>
        <v>1324.5467199999998</v>
      </c>
      <c r="BI1641" s="350">
        <f>SUM(BG1641:BH1641)</f>
        <v>2054.74172</v>
      </c>
      <c r="BJ1641" s="350">
        <f t="shared" ref="BJ1641:BJ1670" si="1627">H1641+N1641+T1641+Z1641+AL1641+AR1641+AX1641+BD1641+AF1641</f>
        <v>1400.6</v>
      </c>
      <c r="BK1641" s="351">
        <f>IF(BJ1641&lt;&gt;0,(BJ1641/BI1641*100),0)</f>
        <v>68.164284900975289</v>
      </c>
      <c r="BL1641" s="350">
        <f>BI1641-BJ1641</f>
        <v>654.14172000000008</v>
      </c>
    </row>
    <row r="1642" spans="1:64" ht="21" customHeight="1" x14ac:dyDescent="0.3">
      <c r="A1642" s="17">
        <v>1</v>
      </c>
      <c r="B1642" s="17">
        <v>1</v>
      </c>
      <c r="C1642" s="232">
        <v>2</v>
      </c>
      <c r="D1642" s="239" t="s">
        <v>190</v>
      </c>
      <c r="E1642" s="346">
        <v>0</v>
      </c>
      <c r="F1642" s="346">
        <v>16.690200000000001</v>
      </c>
      <c r="G1642" s="346">
        <f t="shared" ref="G1642:G1670" si="1628">SUM(E1642:F1642)</f>
        <v>16.690200000000001</v>
      </c>
      <c r="H1642" s="346"/>
      <c r="I1642" s="347">
        <f t="shared" si="1622"/>
        <v>0</v>
      </c>
      <c r="J1642" s="346">
        <f t="shared" si="1623"/>
        <v>16.690200000000001</v>
      </c>
      <c r="K1642" s="346">
        <v>48.66</v>
      </c>
      <c r="L1642" s="346">
        <v>51.3</v>
      </c>
      <c r="M1642" s="346">
        <f t="shared" ref="M1642:M1670" si="1629">SUM(K1642,L1642)</f>
        <v>99.96</v>
      </c>
      <c r="N1642" s="346">
        <v>29.4</v>
      </c>
      <c r="O1642" s="347">
        <f t="shared" ref="O1642:O1671" si="1630">+N1642/M1642*100</f>
        <v>29.411764705882355</v>
      </c>
      <c r="P1642" s="346">
        <f t="shared" si="1624"/>
        <v>70.56</v>
      </c>
      <c r="Q1642" s="346">
        <v>14.07</v>
      </c>
      <c r="R1642" s="346">
        <v>17.100000000000001</v>
      </c>
      <c r="S1642" s="346">
        <f t="shared" ref="S1642:S1670" si="1631">SUM(Q1642,R1642)</f>
        <v>31.17</v>
      </c>
      <c r="T1642" s="346">
        <v>15.31</v>
      </c>
      <c r="U1642" s="347">
        <f>T1642/S1642*100</f>
        <v>49.117741418030157</v>
      </c>
      <c r="V1642" s="346">
        <f t="shared" ref="V1642:V1670" si="1632">S1642-T1642</f>
        <v>15.860000000000001</v>
      </c>
      <c r="W1642" s="346">
        <v>2.1999999999999993</v>
      </c>
      <c r="X1642" s="346">
        <v>2.8</v>
      </c>
      <c r="Y1642" s="346">
        <f t="shared" si="1625"/>
        <v>4.9999999999999991</v>
      </c>
      <c r="Z1642" s="346">
        <v>2.2999999999999998</v>
      </c>
      <c r="AA1642" s="347">
        <f t="shared" ref="AA1642:AA1671" si="1633">IF(Z1642&lt;&gt;0,(Z1642/Y1642*100),0)</f>
        <v>46</v>
      </c>
      <c r="AB1642" s="346">
        <f t="shared" ref="AB1642:AB1670" si="1634">Y1642-Z1642</f>
        <v>2.6999999999999993</v>
      </c>
      <c r="AC1642" s="348">
        <v>142.74</v>
      </c>
      <c r="AD1642" s="48">
        <v>236.30572000000001</v>
      </c>
      <c r="AE1642" s="348">
        <f t="shared" ref="AE1642:AE1670" si="1635">SUM(AC1642:AD1642)</f>
        <v>379.04572000000002</v>
      </c>
      <c r="AF1642" s="348">
        <v>171.37</v>
      </c>
      <c r="AG1642" s="349">
        <f t="shared" ref="AG1642:AG1670" si="1636">IF(AF1642&lt;&gt;"", AF1642/AE1642*100, 0)</f>
        <v>45.210904900865259</v>
      </c>
      <c r="AH1642" s="348">
        <f t="shared" ref="AH1642:AH1670" si="1637">AE1642-AF1642</f>
        <v>207.67572000000001</v>
      </c>
      <c r="AI1642" s="348">
        <v>378.39</v>
      </c>
      <c r="AJ1642" s="348">
        <v>782.67897999999991</v>
      </c>
      <c r="AK1642" s="348">
        <f>SUM(AI1642:AJ1642)</f>
        <v>1161.06898</v>
      </c>
      <c r="AL1642" s="348">
        <v>299.06</v>
      </c>
      <c r="AM1642" s="349">
        <f t="shared" ref="AM1642:AM1670" si="1638">IF(AL1642&lt;&gt;0,(AL1642/AK1642*100),0)</f>
        <v>25.757298244243852</v>
      </c>
      <c r="AN1642" s="348">
        <f t="shared" ref="AN1642:AN1670" si="1639">AK1642-AL1642</f>
        <v>862.00898000000007</v>
      </c>
      <c r="AO1642" s="348">
        <v>334.06700000000012</v>
      </c>
      <c r="AP1642" s="348">
        <v>725.69841999999994</v>
      </c>
      <c r="AQ1642" s="348">
        <f t="shared" ref="AQ1642:AQ1670" si="1640">SUM(AO1642:AP1642)</f>
        <v>1059.7654200000002</v>
      </c>
      <c r="AR1642" s="348">
        <v>254.82</v>
      </c>
      <c r="AS1642" s="349">
        <f t="shared" ref="AS1642:AS1671" si="1641">IF(AR1642&lt;&gt;0,(AR1642/AQ1642*100),0)</f>
        <v>24.044943832947478</v>
      </c>
      <c r="AT1642" s="348">
        <f t="shared" ref="AT1642:AT1670" si="1642">AQ1642-AR1642</f>
        <v>804.94542000000024</v>
      </c>
      <c r="AU1642" s="348">
        <v>0</v>
      </c>
      <c r="AV1642" s="45"/>
      <c r="AW1642" s="348">
        <f t="shared" ref="AW1642:AW1670" si="1643">SUM(AU1642:AV1642)</f>
        <v>0</v>
      </c>
      <c r="AX1642" s="348"/>
      <c r="AY1642" s="349">
        <f t="shared" ref="AY1642:AY1671" si="1644">IF(AX1642&lt;&gt;0,(AX1642/AW1642*100),0)</f>
        <v>0</v>
      </c>
      <c r="AZ1642" s="348">
        <f t="shared" ref="AZ1642:AZ1670" si="1645">AW1642-AX1642</f>
        <v>0</v>
      </c>
      <c r="BA1642" s="348">
        <v>0</v>
      </c>
      <c r="BB1642" s="348">
        <v>0</v>
      </c>
      <c r="BC1642" s="348">
        <f t="shared" ref="BC1642:BC1670" si="1646">SUM(BA1642:BB1642)</f>
        <v>0</v>
      </c>
      <c r="BD1642" s="348"/>
      <c r="BE1642" s="349">
        <f t="shared" ref="BE1642:BE1671" si="1647">IF(BD1642&lt;&gt;0,(BD1642/BC1642*100),0)</f>
        <v>0</v>
      </c>
      <c r="BF1642" s="348">
        <f t="shared" ref="BF1642:BF1670" si="1648">BC1642-BD1642</f>
        <v>0</v>
      </c>
      <c r="BG1642" s="350">
        <f t="shared" si="1626"/>
        <v>920.12700000000018</v>
      </c>
      <c r="BH1642" s="350">
        <f t="shared" si="1626"/>
        <v>1832.57332</v>
      </c>
      <c r="BI1642" s="350">
        <f t="shared" ref="BI1642:BI1670" si="1649">SUM(BG1642:BH1642)</f>
        <v>2752.7003199999999</v>
      </c>
      <c r="BJ1642" s="350">
        <f t="shared" si="1627"/>
        <v>772.26</v>
      </c>
      <c r="BK1642" s="351">
        <f t="shared" ref="BK1642:BK1671" si="1650">IF(BJ1642&lt;&gt;0,(BJ1642/BI1642*100),0)</f>
        <v>28.054634003893312</v>
      </c>
      <c r="BL1642" s="350">
        <f t="shared" ref="BL1642:BL1670" si="1651">BI1642-BJ1642</f>
        <v>1980.4403199999999</v>
      </c>
    </row>
    <row r="1643" spans="1:64" ht="21" customHeight="1" x14ac:dyDescent="0.3">
      <c r="A1643" s="17"/>
      <c r="B1643" s="17"/>
      <c r="C1643" s="232">
        <v>3</v>
      </c>
      <c r="D1643" s="239" t="s">
        <v>18</v>
      </c>
      <c r="E1643" s="346">
        <v>0.90799999999999947</v>
      </c>
      <c r="F1643" s="346">
        <v>14.464840000000001</v>
      </c>
      <c r="G1643" s="346">
        <f t="shared" si="1628"/>
        <v>15.37284</v>
      </c>
      <c r="H1643" s="346">
        <v>15.37</v>
      </c>
      <c r="I1643" s="347">
        <f t="shared" si="1622"/>
        <v>99.981525859893168</v>
      </c>
      <c r="J1643" s="346">
        <f t="shared" si="1623"/>
        <v>2.8400000000008419E-3</v>
      </c>
      <c r="K1643" s="346">
        <v>61.420000000000009</v>
      </c>
      <c r="L1643" s="346">
        <v>52.02</v>
      </c>
      <c r="M1643" s="346">
        <f t="shared" si="1629"/>
        <v>113.44000000000001</v>
      </c>
      <c r="N1643" s="346">
        <v>66.16</v>
      </c>
      <c r="O1643" s="347">
        <f t="shared" si="1630"/>
        <v>58.321579689703796</v>
      </c>
      <c r="P1643" s="346">
        <f t="shared" si="1624"/>
        <v>47.280000000000015</v>
      </c>
      <c r="Q1643" s="346">
        <v>13.780000000000001</v>
      </c>
      <c r="R1643" s="346">
        <v>17.34</v>
      </c>
      <c r="S1643" s="346">
        <f t="shared" si="1631"/>
        <v>31.12</v>
      </c>
      <c r="T1643" s="346">
        <v>24.52</v>
      </c>
      <c r="U1643" s="347">
        <f t="shared" ref="U1643:U1671" si="1652">T1643/S1643*100</f>
        <v>78.791773778920302</v>
      </c>
      <c r="V1643" s="346">
        <f t="shared" si="1632"/>
        <v>6.6000000000000014</v>
      </c>
      <c r="W1643" s="346">
        <v>1.1999999999999997</v>
      </c>
      <c r="X1643" s="346">
        <v>2.4</v>
      </c>
      <c r="Y1643" s="346">
        <f t="shared" si="1625"/>
        <v>3.5999999999999996</v>
      </c>
      <c r="Z1643" s="346">
        <v>3.6</v>
      </c>
      <c r="AA1643" s="347">
        <f t="shared" si="1633"/>
        <v>100.00000000000003</v>
      </c>
      <c r="AB1643" s="346">
        <f t="shared" si="1634"/>
        <v>0</v>
      </c>
      <c r="AC1643" s="348">
        <v>87.910000000000011</v>
      </c>
      <c r="AD1643" s="48">
        <v>202.54776000000001</v>
      </c>
      <c r="AE1643" s="348">
        <f t="shared" si="1635"/>
        <v>290.45776000000001</v>
      </c>
      <c r="AF1643" s="348">
        <v>266.20999999999998</v>
      </c>
      <c r="AG1643" s="349">
        <f t="shared" si="1636"/>
        <v>91.651880810483405</v>
      </c>
      <c r="AH1643" s="348">
        <f t="shared" si="1637"/>
        <v>24.247760000000028</v>
      </c>
      <c r="AI1643" s="348">
        <v>431.35800000000006</v>
      </c>
      <c r="AJ1643" s="348">
        <v>848.88452000000007</v>
      </c>
      <c r="AK1643" s="348">
        <f t="shared" ref="AK1643:AK1670" si="1653">SUM(AI1643:AJ1643)</f>
        <v>1280.2425200000002</v>
      </c>
      <c r="AL1643" s="348">
        <v>700.41</v>
      </c>
      <c r="AM1643" s="349">
        <f t="shared" si="1638"/>
        <v>54.709165572785366</v>
      </c>
      <c r="AN1643" s="348">
        <f t="shared" si="1639"/>
        <v>579.83252000000027</v>
      </c>
      <c r="AO1643" s="348">
        <v>482.77400000000011</v>
      </c>
      <c r="AP1643" s="348">
        <v>783.25806</v>
      </c>
      <c r="AQ1643" s="348">
        <f t="shared" si="1640"/>
        <v>1266.03206</v>
      </c>
      <c r="AR1643" s="348">
        <v>852.16</v>
      </c>
      <c r="AS1643" s="349">
        <f t="shared" si="1641"/>
        <v>67.309511893403396</v>
      </c>
      <c r="AT1643" s="348">
        <f t="shared" si="1642"/>
        <v>413.87206000000003</v>
      </c>
      <c r="AU1643" s="348">
        <v>1.2400000000000002</v>
      </c>
      <c r="AV1643" s="45"/>
      <c r="AW1643" s="348">
        <f t="shared" si="1643"/>
        <v>1.2400000000000002</v>
      </c>
      <c r="AX1643" s="348">
        <v>1.24</v>
      </c>
      <c r="AY1643" s="349">
        <f t="shared" si="1644"/>
        <v>99.999999999999972</v>
      </c>
      <c r="AZ1643" s="348">
        <f t="shared" si="1645"/>
        <v>0</v>
      </c>
      <c r="BA1643" s="348">
        <v>13.730000000000004</v>
      </c>
      <c r="BB1643" s="348">
        <v>23.026900000000001</v>
      </c>
      <c r="BC1643" s="348">
        <f t="shared" si="1646"/>
        <v>36.756900000000002</v>
      </c>
      <c r="BD1643" s="348">
        <v>25.24</v>
      </c>
      <c r="BE1643" s="349">
        <f t="shared" si="1647"/>
        <v>68.667379458006522</v>
      </c>
      <c r="BF1643" s="348">
        <f t="shared" si="1648"/>
        <v>11.516900000000003</v>
      </c>
      <c r="BG1643" s="350">
        <f t="shared" si="1626"/>
        <v>1094.3200000000002</v>
      </c>
      <c r="BH1643" s="350">
        <f t="shared" si="1626"/>
        <v>1943.94208</v>
      </c>
      <c r="BI1643" s="350">
        <f t="shared" si="1649"/>
        <v>3038.2620800000004</v>
      </c>
      <c r="BJ1643" s="350">
        <f t="shared" si="1627"/>
        <v>1954.9099999999999</v>
      </c>
      <c r="BK1643" s="351">
        <f t="shared" si="1650"/>
        <v>64.343033896535999</v>
      </c>
      <c r="BL1643" s="350">
        <f t="shared" si="1651"/>
        <v>1083.3520800000006</v>
      </c>
    </row>
    <row r="1644" spans="1:64" ht="21" customHeight="1" x14ac:dyDescent="0.3">
      <c r="A1644" s="17"/>
      <c r="B1644" s="17"/>
      <c r="C1644" s="232">
        <v>4</v>
      </c>
      <c r="D1644" s="239" t="s">
        <v>19</v>
      </c>
      <c r="E1644" s="346">
        <v>4.0000000000013358E-3</v>
      </c>
      <c r="F1644" s="346">
        <v>14.464840000000001</v>
      </c>
      <c r="G1644" s="346">
        <f t="shared" si="1628"/>
        <v>14.468840000000002</v>
      </c>
      <c r="H1644" s="346">
        <v>14.47</v>
      </c>
      <c r="I1644" s="347">
        <f t="shared" si="1622"/>
        <v>100.00801722874813</v>
      </c>
      <c r="J1644" s="346">
        <f t="shared" si="1623"/>
        <v>-1.1599999999987176E-3</v>
      </c>
      <c r="K1644" s="346">
        <v>26.83</v>
      </c>
      <c r="L1644" s="346">
        <v>44.46</v>
      </c>
      <c r="M1644" s="346">
        <f t="shared" si="1629"/>
        <v>71.289999999999992</v>
      </c>
      <c r="N1644" s="346">
        <v>43.86</v>
      </c>
      <c r="O1644" s="347">
        <f t="shared" si="1630"/>
        <v>61.523355309300044</v>
      </c>
      <c r="P1644" s="346">
        <f t="shared" si="1624"/>
        <v>27.429999999999993</v>
      </c>
      <c r="Q1644" s="346">
        <v>7.8900000000000006</v>
      </c>
      <c r="R1644" s="346">
        <v>14.82</v>
      </c>
      <c r="S1644" s="346">
        <f t="shared" si="1631"/>
        <v>22.71</v>
      </c>
      <c r="T1644" s="346">
        <v>15.81</v>
      </c>
      <c r="U1644" s="347">
        <f t="shared" si="1652"/>
        <v>69.61690885072656</v>
      </c>
      <c r="V1644" s="346">
        <f t="shared" si="1632"/>
        <v>6.9</v>
      </c>
      <c r="W1644" s="346">
        <v>1.5</v>
      </c>
      <c r="X1644" s="346">
        <v>2.4</v>
      </c>
      <c r="Y1644" s="346">
        <f t="shared" si="1625"/>
        <v>3.9</v>
      </c>
      <c r="Z1644" s="346">
        <v>2.7</v>
      </c>
      <c r="AA1644" s="347">
        <f t="shared" si="1633"/>
        <v>69.230769230769241</v>
      </c>
      <c r="AB1644" s="346">
        <f t="shared" si="1634"/>
        <v>1.1999999999999997</v>
      </c>
      <c r="AC1644" s="348">
        <v>99.220000000000013</v>
      </c>
      <c r="AD1644" s="48">
        <v>202.54776000000001</v>
      </c>
      <c r="AE1644" s="348">
        <f t="shared" si="1635"/>
        <v>301.76776000000001</v>
      </c>
      <c r="AF1644" s="348">
        <v>225.04</v>
      </c>
      <c r="AG1644" s="349">
        <f t="shared" si="1636"/>
        <v>74.573904117524009</v>
      </c>
      <c r="AH1644" s="348">
        <f t="shared" si="1637"/>
        <v>76.727760000000018</v>
      </c>
      <c r="AI1644" s="348">
        <v>435.60599999999999</v>
      </c>
      <c r="AJ1644" s="348">
        <v>695.23921999999993</v>
      </c>
      <c r="AK1644" s="348">
        <f t="shared" si="1653"/>
        <v>1130.8452199999999</v>
      </c>
      <c r="AL1644" s="348">
        <v>516.45000000000005</v>
      </c>
      <c r="AM1644" s="349">
        <f t="shared" si="1638"/>
        <v>45.669379935124994</v>
      </c>
      <c r="AN1644" s="348">
        <f t="shared" si="1639"/>
        <v>614.39521999999988</v>
      </c>
      <c r="AO1644" s="348">
        <v>349.67500000000007</v>
      </c>
      <c r="AP1644" s="348">
        <v>643.11943999999994</v>
      </c>
      <c r="AQ1644" s="348">
        <f t="shared" si="1640"/>
        <v>992.79444000000001</v>
      </c>
      <c r="AR1644" s="348">
        <v>635.1</v>
      </c>
      <c r="AS1644" s="349">
        <f t="shared" si="1641"/>
        <v>63.970946493213646</v>
      </c>
      <c r="AT1644" s="348">
        <f t="shared" si="1642"/>
        <v>357.69443999999999</v>
      </c>
      <c r="AU1644" s="348">
        <v>0</v>
      </c>
      <c r="AV1644" s="45"/>
      <c r="AW1644" s="348">
        <f t="shared" si="1643"/>
        <v>0</v>
      </c>
      <c r="AX1644" s="348"/>
      <c r="AY1644" s="349">
        <f t="shared" si="1644"/>
        <v>0</v>
      </c>
      <c r="AZ1644" s="348">
        <f t="shared" si="1645"/>
        <v>0</v>
      </c>
      <c r="BA1644" s="348">
        <v>0</v>
      </c>
      <c r="BB1644" s="348">
        <v>0</v>
      </c>
      <c r="BC1644" s="348">
        <f t="shared" si="1646"/>
        <v>0</v>
      </c>
      <c r="BD1644" s="348"/>
      <c r="BE1644" s="349">
        <f t="shared" si="1647"/>
        <v>0</v>
      </c>
      <c r="BF1644" s="348">
        <f t="shared" si="1648"/>
        <v>0</v>
      </c>
      <c r="BG1644" s="350">
        <f t="shared" si="1626"/>
        <v>920.72500000000014</v>
      </c>
      <c r="BH1644" s="350">
        <f t="shared" si="1626"/>
        <v>1617.0512599999997</v>
      </c>
      <c r="BI1644" s="350">
        <f t="shared" si="1649"/>
        <v>2537.7762599999996</v>
      </c>
      <c r="BJ1644" s="350">
        <f t="shared" si="1627"/>
        <v>1453.43</v>
      </c>
      <c r="BK1644" s="351">
        <f t="shared" si="1650"/>
        <v>57.271794322798186</v>
      </c>
      <c r="BL1644" s="350">
        <f t="shared" si="1651"/>
        <v>1084.3462599999996</v>
      </c>
    </row>
    <row r="1645" spans="1:64" ht="21" customHeight="1" x14ac:dyDescent="0.3">
      <c r="A1645" s="17"/>
      <c r="B1645" s="17"/>
      <c r="C1645" s="232">
        <v>5</v>
      </c>
      <c r="D1645" s="239" t="s">
        <v>20</v>
      </c>
      <c r="E1645" s="346">
        <v>4.0000000000004476E-3</v>
      </c>
      <c r="F1645" s="346">
        <v>8.9014399999999991</v>
      </c>
      <c r="G1645" s="346">
        <f t="shared" si="1628"/>
        <v>8.9054399999999987</v>
      </c>
      <c r="H1645" s="346">
        <v>8.91</v>
      </c>
      <c r="I1645" s="347">
        <f t="shared" si="1622"/>
        <v>100.0512046569288</v>
      </c>
      <c r="J1645" s="346">
        <f t="shared" si="1623"/>
        <v>-4.5600000000014518E-3</v>
      </c>
      <c r="K1645" s="346">
        <v>30.950000000000003</v>
      </c>
      <c r="L1645" s="346">
        <v>34.74</v>
      </c>
      <c r="M1645" s="346">
        <f t="shared" si="1629"/>
        <v>65.69</v>
      </c>
      <c r="N1645" s="346">
        <v>30.95</v>
      </c>
      <c r="O1645" s="347">
        <f t="shared" si="1630"/>
        <v>47.115238240219206</v>
      </c>
      <c r="P1645" s="346">
        <f t="shared" si="1624"/>
        <v>34.739999999999995</v>
      </c>
      <c r="Q1645" s="346">
        <v>9.14</v>
      </c>
      <c r="R1645" s="346">
        <v>11.58</v>
      </c>
      <c r="S1645" s="346">
        <f t="shared" si="1631"/>
        <v>20.72</v>
      </c>
      <c r="T1645" s="346">
        <v>14.93</v>
      </c>
      <c r="U1645" s="347">
        <f t="shared" si="1652"/>
        <v>72.055984555984551</v>
      </c>
      <c r="V1645" s="346">
        <f t="shared" si="1632"/>
        <v>5.7899999999999991</v>
      </c>
      <c r="W1645" s="346">
        <v>1.0899999999999999</v>
      </c>
      <c r="X1645" s="346">
        <v>1.4</v>
      </c>
      <c r="Y1645" s="346">
        <f t="shared" si="1625"/>
        <v>2.4899999999999998</v>
      </c>
      <c r="Z1645" s="346">
        <v>1.79</v>
      </c>
      <c r="AA1645" s="347">
        <f t="shared" si="1633"/>
        <v>71.887550200803219</v>
      </c>
      <c r="AB1645" s="346">
        <f t="shared" si="1634"/>
        <v>0.69999999999999973</v>
      </c>
      <c r="AC1645" s="348">
        <v>61.689999999999991</v>
      </c>
      <c r="AD1645" s="48">
        <v>118.15286</v>
      </c>
      <c r="AE1645" s="348">
        <f t="shared" si="1635"/>
        <v>179.84286</v>
      </c>
      <c r="AF1645" s="348">
        <v>179.84</v>
      </c>
      <c r="AG1645" s="349">
        <f t="shared" si="1636"/>
        <v>99.998409722799124</v>
      </c>
      <c r="AH1645" s="348">
        <f t="shared" si="1637"/>
        <v>2.8599999999983083E-3</v>
      </c>
      <c r="AI1645" s="348">
        <v>315.54599999999994</v>
      </c>
      <c r="AJ1645" s="348">
        <v>565.48967999999991</v>
      </c>
      <c r="AK1645" s="348">
        <f t="shared" si="1653"/>
        <v>881.03567999999984</v>
      </c>
      <c r="AL1645" s="348">
        <v>596.92999999999995</v>
      </c>
      <c r="AM1645" s="349">
        <f t="shared" si="1638"/>
        <v>67.753215170581967</v>
      </c>
      <c r="AN1645" s="348">
        <f t="shared" si="1639"/>
        <v>284.10567999999989</v>
      </c>
      <c r="AO1645" s="348">
        <v>369.98899999999998</v>
      </c>
      <c r="AP1645" s="348">
        <v>521.4824799999999</v>
      </c>
      <c r="AQ1645" s="348">
        <f t="shared" si="1640"/>
        <v>891.47147999999993</v>
      </c>
      <c r="AR1645" s="348">
        <v>629.45000000000005</v>
      </c>
      <c r="AS1645" s="349">
        <f t="shared" si="1641"/>
        <v>70.607979517191069</v>
      </c>
      <c r="AT1645" s="348">
        <f t="shared" si="1642"/>
        <v>262.02147999999988</v>
      </c>
      <c r="AU1645" s="348">
        <v>0</v>
      </c>
      <c r="AV1645" s="45"/>
      <c r="AW1645" s="348">
        <f t="shared" si="1643"/>
        <v>0</v>
      </c>
      <c r="AX1645" s="348"/>
      <c r="AY1645" s="349">
        <f t="shared" si="1644"/>
        <v>0</v>
      </c>
      <c r="AZ1645" s="348">
        <f t="shared" si="1645"/>
        <v>0</v>
      </c>
      <c r="BA1645" s="348">
        <v>0</v>
      </c>
      <c r="BB1645" s="348">
        <v>0</v>
      </c>
      <c r="BC1645" s="348">
        <f t="shared" si="1646"/>
        <v>0</v>
      </c>
      <c r="BD1645" s="348"/>
      <c r="BE1645" s="349">
        <f t="shared" si="1647"/>
        <v>0</v>
      </c>
      <c r="BF1645" s="348">
        <f t="shared" si="1648"/>
        <v>0</v>
      </c>
      <c r="BG1645" s="350">
        <f t="shared" si="1626"/>
        <v>788.40899999999988</v>
      </c>
      <c r="BH1645" s="350">
        <f t="shared" si="1626"/>
        <v>1261.7464599999996</v>
      </c>
      <c r="BI1645" s="350">
        <f t="shared" si="1649"/>
        <v>2050.1554599999995</v>
      </c>
      <c r="BJ1645" s="350">
        <f t="shared" si="1627"/>
        <v>1462.8</v>
      </c>
      <c r="BK1645" s="351">
        <f t="shared" si="1650"/>
        <v>71.350686742555624</v>
      </c>
      <c r="BL1645" s="350">
        <f t="shared" si="1651"/>
        <v>587.35545999999954</v>
      </c>
    </row>
    <row r="1646" spans="1:64" ht="21" customHeight="1" x14ac:dyDescent="0.3">
      <c r="A1646" s="17"/>
      <c r="B1646" s="17"/>
      <c r="C1646" s="232">
        <v>6</v>
      </c>
      <c r="D1646" s="239" t="s">
        <v>21</v>
      </c>
      <c r="E1646" s="346">
        <v>2.0000000000002238E-3</v>
      </c>
      <c r="F1646" s="346">
        <v>4.4507199999999996</v>
      </c>
      <c r="G1646" s="346">
        <f t="shared" si="1628"/>
        <v>4.4527199999999993</v>
      </c>
      <c r="H1646" s="346"/>
      <c r="I1646" s="347">
        <f t="shared" si="1622"/>
        <v>0</v>
      </c>
      <c r="J1646" s="346">
        <f t="shared" si="1623"/>
        <v>4.4527199999999993</v>
      </c>
      <c r="K1646" s="346">
        <v>16.21</v>
      </c>
      <c r="L1646" s="346">
        <v>11.34</v>
      </c>
      <c r="M1646" s="346">
        <f t="shared" si="1629"/>
        <v>27.55</v>
      </c>
      <c r="N1646" s="346">
        <v>5.58</v>
      </c>
      <c r="O1646" s="347">
        <f t="shared" si="1630"/>
        <v>20.254083484573503</v>
      </c>
      <c r="P1646" s="346">
        <f t="shared" si="1624"/>
        <v>21.97</v>
      </c>
      <c r="Q1646" s="346">
        <v>5.8100000000000005</v>
      </c>
      <c r="R1646" s="346">
        <v>3.78</v>
      </c>
      <c r="S1646" s="346">
        <f t="shared" si="1631"/>
        <v>9.59</v>
      </c>
      <c r="T1646" s="346">
        <v>5.99</v>
      </c>
      <c r="U1646" s="347">
        <f t="shared" si="1652"/>
        <v>62.46089676746611</v>
      </c>
      <c r="V1646" s="346">
        <f t="shared" si="1632"/>
        <v>3.5999999999999996</v>
      </c>
      <c r="W1646" s="346">
        <v>0.95</v>
      </c>
      <c r="X1646" s="346">
        <v>0.6</v>
      </c>
      <c r="Y1646" s="346">
        <f t="shared" si="1625"/>
        <v>1.5499999999999998</v>
      </c>
      <c r="Z1646" s="346">
        <v>1</v>
      </c>
      <c r="AA1646" s="347">
        <f t="shared" si="1633"/>
        <v>64.516129032258078</v>
      </c>
      <c r="AB1646" s="346">
        <f t="shared" si="1634"/>
        <v>0.54999999999999982</v>
      </c>
      <c r="AC1646" s="348">
        <v>47.77</v>
      </c>
      <c r="AD1646" s="48">
        <v>50.636940000000003</v>
      </c>
      <c r="AE1646" s="348">
        <f t="shared" si="1635"/>
        <v>98.406940000000006</v>
      </c>
      <c r="AF1646" s="348">
        <v>26.72</v>
      </c>
      <c r="AG1646" s="349">
        <f t="shared" si="1636"/>
        <v>27.152556516847287</v>
      </c>
      <c r="AH1646" s="348">
        <f t="shared" si="1637"/>
        <v>71.686940000000007</v>
      </c>
      <c r="AI1646" s="348">
        <v>225.24599999999998</v>
      </c>
      <c r="AJ1646" s="348">
        <v>182.02280000000002</v>
      </c>
      <c r="AK1646" s="348">
        <f t="shared" si="1653"/>
        <v>407.2688</v>
      </c>
      <c r="AL1646" s="348">
        <v>234.93</v>
      </c>
      <c r="AM1646" s="349">
        <f t="shared" si="1638"/>
        <v>57.684261598236844</v>
      </c>
      <c r="AN1646" s="348">
        <f t="shared" si="1639"/>
        <v>172.33879999999999</v>
      </c>
      <c r="AO1646" s="348">
        <v>243.72399999999999</v>
      </c>
      <c r="AP1646" s="348">
        <v>167.92814000000001</v>
      </c>
      <c r="AQ1646" s="348">
        <f t="shared" si="1640"/>
        <v>411.65214000000003</v>
      </c>
      <c r="AR1646" s="348">
        <v>169.48</v>
      </c>
      <c r="AS1646" s="349">
        <f t="shared" si="1641"/>
        <v>41.17068357764397</v>
      </c>
      <c r="AT1646" s="348">
        <f t="shared" si="1642"/>
        <v>242.17214000000004</v>
      </c>
      <c r="AU1646" s="348">
        <v>0</v>
      </c>
      <c r="AV1646" s="45"/>
      <c r="AW1646" s="348">
        <f t="shared" si="1643"/>
        <v>0</v>
      </c>
      <c r="AX1646" s="348"/>
      <c r="AY1646" s="349">
        <f t="shared" si="1644"/>
        <v>0</v>
      </c>
      <c r="AZ1646" s="348">
        <f t="shared" si="1645"/>
        <v>0</v>
      </c>
      <c r="BA1646" s="348">
        <v>0</v>
      </c>
      <c r="BB1646" s="348">
        <v>0</v>
      </c>
      <c r="BC1646" s="348">
        <f t="shared" si="1646"/>
        <v>0</v>
      </c>
      <c r="BD1646" s="348"/>
      <c r="BE1646" s="349">
        <f t="shared" si="1647"/>
        <v>0</v>
      </c>
      <c r="BF1646" s="348">
        <f t="shared" si="1648"/>
        <v>0</v>
      </c>
      <c r="BG1646" s="350">
        <f t="shared" si="1626"/>
        <v>539.71199999999999</v>
      </c>
      <c r="BH1646" s="350">
        <f t="shared" si="1626"/>
        <v>420.7586</v>
      </c>
      <c r="BI1646" s="350">
        <f t="shared" si="1649"/>
        <v>960.47059999999999</v>
      </c>
      <c r="BJ1646" s="350">
        <f t="shared" si="1627"/>
        <v>443.70000000000005</v>
      </c>
      <c r="BK1646" s="351">
        <f t="shared" si="1650"/>
        <v>46.196104284712106</v>
      </c>
      <c r="BL1646" s="350">
        <f t="shared" si="1651"/>
        <v>516.77059999999994</v>
      </c>
    </row>
    <row r="1647" spans="1:64" ht="21" customHeight="1" x14ac:dyDescent="0.3">
      <c r="A1647" s="17"/>
      <c r="B1647" s="17"/>
      <c r="C1647" s="232">
        <v>7</v>
      </c>
      <c r="D1647" s="239" t="s">
        <v>22</v>
      </c>
      <c r="E1647" s="346">
        <v>0</v>
      </c>
      <c r="F1647" s="346">
        <v>16.690200000000001</v>
      </c>
      <c r="G1647" s="346">
        <f t="shared" si="1628"/>
        <v>16.690200000000001</v>
      </c>
      <c r="H1647" s="346">
        <v>16.690000000000001</v>
      </c>
      <c r="I1647" s="347">
        <f t="shared" si="1622"/>
        <v>99.998801692010886</v>
      </c>
      <c r="J1647" s="346">
        <f t="shared" si="1623"/>
        <v>1.9999999999953388E-4</v>
      </c>
      <c r="K1647" s="346">
        <v>101.72</v>
      </c>
      <c r="L1647" s="346">
        <v>61.56</v>
      </c>
      <c r="M1647" s="346">
        <f t="shared" si="1629"/>
        <v>163.28</v>
      </c>
      <c r="N1647" s="346">
        <v>76.64</v>
      </c>
      <c r="O1647" s="347">
        <f t="shared" si="1630"/>
        <v>46.937775600195977</v>
      </c>
      <c r="P1647" s="346">
        <f t="shared" si="1624"/>
        <v>86.64</v>
      </c>
      <c r="Q1647" s="346">
        <v>21.5</v>
      </c>
      <c r="R1647" s="346">
        <v>20.52</v>
      </c>
      <c r="S1647" s="346">
        <f t="shared" si="1631"/>
        <v>42.019999999999996</v>
      </c>
      <c r="T1647" s="346">
        <v>23.82</v>
      </c>
      <c r="U1647" s="347">
        <f t="shared" si="1652"/>
        <v>56.687291765825798</v>
      </c>
      <c r="V1647" s="346">
        <f t="shared" si="1632"/>
        <v>18.199999999999996</v>
      </c>
      <c r="W1647" s="346">
        <v>4.2399999999999993</v>
      </c>
      <c r="X1647" s="346">
        <v>2.8</v>
      </c>
      <c r="Y1647" s="346">
        <f t="shared" si="1625"/>
        <v>7.0399999999999991</v>
      </c>
      <c r="Z1647" s="346">
        <v>4.68</v>
      </c>
      <c r="AA1647" s="347">
        <f t="shared" si="1633"/>
        <v>66.477272727272734</v>
      </c>
      <c r="AB1647" s="346">
        <f t="shared" si="1634"/>
        <v>2.3599999999999994</v>
      </c>
      <c r="AC1647" s="348">
        <v>222.93</v>
      </c>
      <c r="AD1647" s="48">
        <v>236.30572000000001</v>
      </c>
      <c r="AE1647" s="348">
        <f t="shared" si="1635"/>
        <v>459.23572000000001</v>
      </c>
      <c r="AF1647" s="348">
        <v>169.97</v>
      </c>
      <c r="AG1647" s="349">
        <f t="shared" si="1636"/>
        <v>37.011493792338278</v>
      </c>
      <c r="AH1647" s="348">
        <f t="shared" si="1637"/>
        <v>289.26571999999999</v>
      </c>
      <c r="AI1647" s="348">
        <v>721.65400000000011</v>
      </c>
      <c r="AJ1647" s="348">
        <v>965.76384000000007</v>
      </c>
      <c r="AK1647" s="348">
        <f t="shared" si="1653"/>
        <v>1687.4178400000001</v>
      </c>
      <c r="AL1647" s="348">
        <v>957.69</v>
      </c>
      <c r="AM1647" s="349">
        <f t="shared" si="1638"/>
        <v>56.754763242280291</v>
      </c>
      <c r="AN1647" s="348">
        <f t="shared" si="1639"/>
        <v>729.72784000000001</v>
      </c>
      <c r="AO1647" s="348">
        <v>616.36299999999994</v>
      </c>
      <c r="AP1647" s="348">
        <v>893.19665999999995</v>
      </c>
      <c r="AQ1647" s="348">
        <f t="shared" si="1640"/>
        <v>1509.5596599999999</v>
      </c>
      <c r="AR1647" s="348">
        <v>783.28</v>
      </c>
      <c r="AS1647" s="349">
        <f t="shared" si="1641"/>
        <v>51.887979041517319</v>
      </c>
      <c r="AT1647" s="348">
        <f t="shared" si="1642"/>
        <v>726.27965999999992</v>
      </c>
      <c r="AU1647" s="348">
        <v>0</v>
      </c>
      <c r="AV1647" s="45"/>
      <c r="AW1647" s="348">
        <f t="shared" si="1643"/>
        <v>0</v>
      </c>
      <c r="AX1647" s="348"/>
      <c r="AY1647" s="349">
        <f t="shared" si="1644"/>
        <v>0</v>
      </c>
      <c r="AZ1647" s="348">
        <f t="shared" si="1645"/>
        <v>0</v>
      </c>
      <c r="BA1647" s="348">
        <v>0</v>
      </c>
      <c r="BB1647" s="348">
        <v>0</v>
      </c>
      <c r="BC1647" s="348">
        <f t="shared" si="1646"/>
        <v>0</v>
      </c>
      <c r="BD1647" s="348"/>
      <c r="BE1647" s="349">
        <f t="shared" si="1647"/>
        <v>0</v>
      </c>
      <c r="BF1647" s="348">
        <f t="shared" si="1648"/>
        <v>0</v>
      </c>
      <c r="BG1647" s="350">
        <f t="shared" si="1626"/>
        <v>1688.4070000000002</v>
      </c>
      <c r="BH1647" s="350">
        <f t="shared" si="1626"/>
        <v>2196.8364200000001</v>
      </c>
      <c r="BI1647" s="350">
        <f t="shared" si="1649"/>
        <v>3885.2434200000002</v>
      </c>
      <c r="BJ1647" s="350">
        <f t="shared" si="1627"/>
        <v>2032.77</v>
      </c>
      <c r="BK1647" s="351">
        <f t="shared" si="1650"/>
        <v>52.320273925076236</v>
      </c>
      <c r="BL1647" s="350">
        <f t="shared" si="1651"/>
        <v>1852.4734200000003</v>
      </c>
    </row>
    <row r="1648" spans="1:64" ht="21" customHeight="1" x14ac:dyDescent="0.3">
      <c r="A1648" s="17">
        <v>2</v>
      </c>
      <c r="B1648" s="17"/>
      <c r="C1648" s="232">
        <v>8</v>
      </c>
      <c r="D1648" s="239" t="s">
        <v>23</v>
      </c>
      <c r="E1648" s="346">
        <v>1.9999999999997797E-3</v>
      </c>
      <c r="F1648" s="346">
        <v>4.4507199999999996</v>
      </c>
      <c r="G1648" s="346">
        <f t="shared" si="1628"/>
        <v>4.4527199999999993</v>
      </c>
      <c r="H1648" s="346"/>
      <c r="I1648" s="347">
        <f t="shared" si="1622"/>
        <v>0</v>
      </c>
      <c r="J1648" s="346">
        <f t="shared" si="1623"/>
        <v>4.4527199999999993</v>
      </c>
      <c r="K1648" s="346">
        <v>16.290000000000003</v>
      </c>
      <c r="L1648" s="346">
        <v>10.8</v>
      </c>
      <c r="M1648" s="346">
        <f t="shared" si="1629"/>
        <v>27.090000000000003</v>
      </c>
      <c r="N1648" s="346">
        <v>21.69</v>
      </c>
      <c r="O1648" s="347">
        <f t="shared" si="1630"/>
        <v>80.066445182724237</v>
      </c>
      <c r="P1648" s="346">
        <f t="shared" si="1624"/>
        <v>5.4000000000000021</v>
      </c>
      <c r="Q1648" s="346">
        <v>3.9200000000000004</v>
      </c>
      <c r="R1648" s="346">
        <v>3.6</v>
      </c>
      <c r="S1648" s="346">
        <f t="shared" si="1631"/>
        <v>7.5200000000000005</v>
      </c>
      <c r="T1648" s="346">
        <v>5.47</v>
      </c>
      <c r="U1648" s="347">
        <f t="shared" si="1652"/>
        <v>72.739361702127653</v>
      </c>
      <c r="V1648" s="346">
        <f t="shared" si="1632"/>
        <v>2.0500000000000007</v>
      </c>
      <c r="W1648" s="346">
        <v>0.53999999999999992</v>
      </c>
      <c r="X1648" s="346">
        <v>0.6</v>
      </c>
      <c r="Y1648" s="346">
        <f t="shared" si="1625"/>
        <v>1.1399999999999999</v>
      </c>
      <c r="Z1648" s="346">
        <v>0.78</v>
      </c>
      <c r="AA1648" s="347">
        <f t="shared" si="1633"/>
        <v>68.421052631578959</v>
      </c>
      <c r="AB1648" s="346">
        <f t="shared" si="1634"/>
        <v>0.35999999999999988</v>
      </c>
      <c r="AC1648" s="348">
        <v>21.180000000000003</v>
      </c>
      <c r="AD1648" s="48">
        <v>50.636940000000003</v>
      </c>
      <c r="AE1648" s="348">
        <f t="shared" si="1635"/>
        <v>71.816940000000002</v>
      </c>
      <c r="AF1648" s="348">
        <v>71.819999999999993</v>
      </c>
      <c r="AG1648" s="349">
        <f t="shared" si="1636"/>
        <v>100.00426083316832</v>
      </c>
      <c r="AH1648" s="348">
        <f t="shared" si="1637"/>
        <v>-3.0599999999907368E-3</v>
      </c>
      <c r="AI1648" s="348">
        <v>110.05000000000001</v>
      </c>
      <c r="AJ1648" s="348">
        <v>164.90451999999999</v>
      </c>
      <c r="AK1648" s="348">
        <f t="shared" si="1653"/>
        <v>274.95452</v>
      </c>
      <c r="AL1648" s="348">
        <v>170.88</v>
      </c>
      <c r="AM1648" s="349">
        <f t="shared" si="1638"/>
        <v>62.148460043501011</v>
      </c>
      <c r="AN1648" s="348">
        <f t="shared" si="1639"/>
        <v>104.07452000000001</v>
      </c>
      <c r="AO1648" s="348">
        <v>115.61099999999999</v>
      </c>
      <c r="AP1648" s="348">
        <v>152.8759</v>
      </c>
      <c r="AQ1648" s="348">
        <f t="shared" si="1640"/>
        <v>268.48689999999999</v>
      </c>
      <c r="AR1648" s="348">
        <v>161.77000000000001</v>
      </c>
      <c r="AS1648" s="349">
        <f t="shared" si="1641"/>
        <v>60.252474143058755</v>
      </c>
      <c r="AT1648" s="348">
        <f t="shared" si="1642"/>
        <v>106.71689999999998</v>
      </c>
      <c r="AU1648" s="348">
        <v>0</v>
      </c>
      <c r="AV1648" s="45"/>
      <c r="AW1648" s="348">
        <f t="shared" si="1643"/>
        <v>0</v>
      </c>
      <c r="AX1648" s="348"/>
      <c r="AY1648" s="349">
        <f t="shared" si="1644"/>
        <v>0</v>
      </c>
      <c r="AZ1648" s="348">
        <f t="shared" si="1645"/>
        <v>0</v>
      </c>
      <c r="BA1648" s="348">
        <v>0</v>
      </c>
      <c r="BB1648" s="348">
        <v>0</v>
      </c>
      <c r="BC1648" s="348">
        <f t="shared" si="1646"/>
        <v>0</v>
      </c>
      <c r="BD1648" s="348"/>
      <c r="BE1648" s="349">
        <f t="shared" si="1647"/>
        <v>0</v>
      </c>
      <c r="BF1648" s="348">
        <f t="shared" si="1648"/>
        <v>0</v>
      </c>
      <c r="BG1648" s="350">
        <f t="shared" si="1626"/>
        <v>267.59300000000002</v>
      </c>
      <c r="BH1648" s="350">
        <f t="shared" si="1626"/>
        <v>387.86807999999996</v>
      </c>
      <c r="BI1648" s="350">
        <f t="shared" si="1649"/>
        <v>655.46108000000004</v>
      </c>
      <c r="BJ1648" s="350">
        <f t="shared" si="1627"/>
        <v>432.41</v>
      </c>
      <c r="BK1648" s="351">
        <f t="shared" si="1650"/>
        <v>65.970354792080101</v>
      </c>
      <c r="BL1648" s="350">
        <f t="shared" si="1651"/>
        <v>223.05108000000001</v>
      </c>
    </row>
    <row r="1649" spans="1:64" ht="21" customHeight="1" x14ac:dyDescent="0.3">
      <c r="A1649" s="17"/>
      <c r="B1649" s="17"/>
      <c r="C1649" s="232">
        <v>9</v>
      </c>
      <c r="D1649" s="239" t="s">
        <v>24</v>
      </c>
      <c r="E1649" s="346">
        <v>1.9999999999988916E-3</v>
      </c>
      <c r="F1649" s="346">
        <v>10.01412</v>
      </c>
      <c r="G1649" s="346">
        <f t="shared" si="1628"/>
        <v>10.016119999999999</v>
      </c>
      <c r="H1649" s="346">
        <v>7.7</v>
      </c>
      <c r="I1649" s="347">
        <f t="shared" si="1622"/>
        <v>76.876075765865437</v>
      </c>
      <c r="J1649" s="346">
        <f t="shared" si="1623"/>
        <v>2.3161199999999988</v>
      </c>
      <c r="K1649" s="346">
        <v>32.340000000000003</v>
      </c>
      <c r="L1649" s="346">
        <v>35.730000000000004</v>
      </c>
      <c r="M1649" s="346">
        <f t="shared" si="1629"/>
        <v>68.070000000000007</v>
      </c>
      <c r="N1649" s="346">
        <v>49.63</v>
      </c>
      <c r="O1649" s="347">
        <f t="shared" si="1630"/>
        <v>72.910239459380051</v>
      </c>
      <c r="P1649" s="346">
        <f t="shared" si="1624"/>
        <v>18.440000000000005</v>
      </c>
      <c r="Q1649" s="346">
        <v>14.629999999999999</v>
      </c>
      <c r="R1649" s="346">
        <v>11.91</v>
      </c>
      <c r="S1649" s="346">
        <f t="shared" si="1631"/>
        <v>26.54</v>
      </c>
      <c r="T1649" s="346">
        <v>18.28</v>
      </c>
      <c r="U1649" s="347">
        <f t="shared" si="1652"/>
        <v>68.877166541070096</v>
      </c>
      <c r="V1649" s="346">
        <f t="shared" si="1632"/>
        <v>8.259999999999998</v>
      </c>
      <c r="W1649" s="346">
        <v>0.8</v>
      </c>
      <c r="X1649" s="346">
        <v>1.6</v>
      </c>
      <c r="Y1649" s="346">
        <f t="shared" si="1625"/>
        <v>2.4000000000000004</v>
      </c>
      <c r="Z1649" s="346">
        <v>1.7</v>
      </c>
      <c r="AA1649" s="347">
        <f t="shared" si="1633"/>
        <v>70.833333333333329</v>
      </c>
      <c r="AB1649" s="346">
        <f t="shared" si="1634"/>
        <v>0.7000000000000004</v>
      </c>
      <c r="AC1649" s="348">
        <v>127.39</v>
      </c>
      <c r="AD1649" s="48">
        <v>135.03183999999999</v>
      </c>
      <c r="AE1649" s="348">
        <f t="shared" si="1635"/>
        <v>262.42183999999997</v>
      </c>
      <c r="AF1649" s="348">
        <v>172.42</v>
      </c>
      <c r="AG1649" s="349">
        <f t="shared" si="1636"/>
        <v>65.703372859515056</v>
      </c>
      <c r="AH1649" s="348">
        <f t="shared" si="1637"/>
        <v>90.001839999999987</v>
      </c>
      <c r="AI1649" s="348">
        <v>380.43799999999999</v>
      </c>
      <c r="AJ1649" s="348">
        <v>556.80538000000001</v>
      </c>
      <c r="AK1649" s="348">
        <f t="shared" si="1653"/>
        <v>937.24338</v>
      </c>
      <c r="AL1649" s="348">
        <v>600.05999999999995</v>
      </c>
      <c r="AM1649" s="349">
        <f t="shared" si="1638"/>
        <v>64.023925140980992</v>
      </c>
      <c r="AN1649" s="348">
        <f t="shared" si="1639"/>
        <v>337.18338000000006</v>
      </c>
      <c r="AO1649" s="348">
        <v>306.45300000000003</v>
      </c>
      <c r="AP1649" s="348">
        <v>515.13350000000003</v>
      </c>
      <c r="AQ1649" s="348">
        <f t="shared" si="1640"/>
        <v>821.58650000000011</v>
      </c>
      <c r="AR1649" s="348">
        <v>552</v>
      </c>
      <c r="AS1649" s="349">
        <f t="shared" si="1641"/>
        <v>67.187082553084792</v>
      </c>
      <c r="AT1649" s="348">
        <f t="shared" si="1642"/>
        <v>269.58650000000011</v>
      </c>
      <c r="AU1649" s="348">
        <v>0</v>
      </c>
      <c r="AV1649" s="45"/>
      <c r="AW1649" s="348">
        <f t="shared" si="1643"/>
        <v>0</v>
      </c>
      <c r="AX1649" s="348"/>
      <c r="AY1649" s="349">
        <f t="shared" si="1644"/>
        <v>0</v>
      </c>
      <c r="AZ1649" s="348">
        <f t="shared" si="1645"/>
        <v>0</v>
      </c>
      <c r="BA1649" s="348">
        <v>0</v>
      </c>
      <c r="BB1649" s="348">
        <v>0</v>
      </c>
      <c r="BC1649" s="348">
        <f t="shared" si="1646"/>
        <v>0</v>
      </c>
      <c r="BD1649" s="348"/>
      <c r="BE1649" s="349">
        <f t="shared" si="1647"/>
        <v>0</v>
      </c>
      <c r="BF1649" s="348">
        <f t="shared" si="1648"/>
        <v>0</v>
      </c>
      <c r="BG1649" s="350">
        <f t="shared" si="1626"/>
        <v>862.053</v>
      </c>
      <c r="BH1649" s="350">
        <f t="shared" si="1626"/>
        <v>1266.2248400000003</v>
      </c>
      <c r="BI1649" s="350">
        <f t="shared" si="1649"/>
        <v>2128.2778400000002</v>
      </c>
      <c r="BJ1649" s="350">
        <f t="shared" si="1627"/>
        <v>1401.79</v>
      </c>
      <c r="BK1649" s="351">
        <f t="shared" si="1650"/>
        <v>65.864990634869358</v>
      </c>
      <c r="BL1649" s="350">
        <f t="shared" si="1651"/>
        <v>726.48784000000023</v>
      </c>
    </row>
    <row r="1650" spans="1:64" ht="21" customHeight="1" x14ac:dyDescent="0.3">
      <c r="A1650" s="17">
        <v>3</v>
      </c>
      <c r="B1650" s="17"/>
      <c r="C1650" s="232">
        <v>10</v>
      </c>
      <c r="D1650" s="239" t="s">
        <v>25</v>
      </c>
      <c r="E1650" s="346">
        <v>4.0000000000004476E-3</v>
      </c>
      <c r="F1650" s="346">
        <v>8.9014399999999991</v>
      </c>
      <c r="G1650" s="346">
        <f t="shared" si="1628"/>
        <v>8.9054399999999987</v>
      </c>
      <c r="H1650" s="346">
        <v>4.4800000000000004</v>
      </c>
      <c r="I1650" s="347">
        <f t="shared" si="1622"/>
        <v>50.30632961425826</v>
      </c>
      <c r="J1650" s="346">
        <f t="shared" si="1623"/>
        <v>4.4254399999999983</v>
      </c>
      <c r="K1650" s="346">
        <v>14.379999999999999</v>
      </c>
      <c r="L1650" s="346">
        <v>23.22</v>
      </c>
      <c r="M1650" s="346">
        <f t="shared" si="1629"/>
        <v>37.599999999999994</v>
      </c>
      <c r="N1650" s="346">
        <v>27.53</v>
      </c>
      <c r="O1650" s="347">
        <f t="shared" si="1630"/>
        <v>73.218085106382986</v>
      </c>
      <c r="P1650" s="346">
        <f t="shared" si="1624"/>
        <v>10.069999999999993</v>
      </c>
      <c r="Q1650" s="346">
        <v>5.93</v>
      </c>
      <c r="R1650" s="346">
        <v>7.74</v>
      </c>
      <c r="S1650" s="346">
        <f t="shared" si="1631"/>
        <v>13.67</v>
      </c>
      <c r="T1650" s="346">
        <v>10.78</v>
      </c>
      <c r="U1650" s="347">
        <f t="shared" si="1652"/>
        <v>78.858814923189456</v>
      </c>
      <c r="V1650" s="346">
        <f t="shared" si="1632"/>
        <v>2.8900000000000006</v>
      </c>
      <c r="W1650" s="346">
        <v>2.8</v>
      </c>
      <c r="X1650" s="346">
        <v>1.4</v>
      </c>
      <c r="Y1650" s="346">
        <f t="shared" si="1625"/>
        <v>4.1999999999999993</v>
      </c>
      <c r="Z1650" s="346">
        <v>2.2599999999999998</v>
      </c>
      <c r="AA1650" s="347">
        <f t="shared" si="1633"/>
        <v>53.809523809523817</v>
      </c>
      <c r="AB1650" s="346">
        <f t="shared" si="1634"/>
        <v>1.9399999999999995</v>
      </c>
      <c r="AC1650" s="348">
        <v>79.859999999999985</v>
      </c>
      <c r="AD1650" s="48">
        <v>118.15286</v>
      </c>
      <c r="AE1650" s="348">
        <f t="shared" si="1635"/>
        <v>198.01285999999999</v>
      </c>
      <c r="AF1650" s="348">
        <v>129.99</v>
      </c>
      <c r="AG1650" s="349">
        <f t="shared" si="1636"/>
        <v>65.64725139569218</v>
      </c>
      <c r="AH1650" s="348">
        <f t="shared" si="1637"/>
        <v>68.02285999999998</v>
      </c>
      <c r="AI1650" s="348">
        <v>354.78799999999995</v>
      </c>
      <c r="AJ1650" s="348">
        <v>350.39634000000001</v>
      </c>
      <c r="AK1650" s="348">
        <f t="shared" si="1653"/>
        <v>705.18434000000002</v>
      </c>
      <c r="AL1650" s="348">
        <v>302.85000000000002</v>
      </c>
      <c r="AM1650" s="349">
        <f t="shared" si="1638"/>
        <v>42.946217438691278</v>
      </c>
      <c r="AN1650" s="348">
        <f t="shared" si="1639"/>
        <v>402.33434</v>
      </c>
      <c r="AO1650" s="348">
        <v>293.75</v>
      </c>
      <c r="AP1650" s="348">
        <v>325.28016000000002</v>
      </c>
      <c r="AQ1650" s="348">
        <f t="shared" si="1640"/>
        <v>619.03016000000002</v>
      </c>
      <c r="AR1650" s="348">
        <v>269.56</v>
      </c>
      <c r="AS1650" s="349">
        <f t="shared" si="1641"/>
        <v>43.545535810403805</v>
      </c>
      <c r="AT1650" s="348">
        <f t="shared" si="1642"/>
        <v>349.47016000000002</v>
      </c>
      <c r="AU1650" s="348">
        <v>8.0100000000000016</v>
      </c>
      <c r="AV1650" s="45"/>
      <c r="AW1650" s="348">
        <f t="shared" si="1643"/>
        <v>8.0100000000000016</v>
      </c>
      <c r="AX1650" s="348">
        <v>7.05</v>
      </c>
      <c r="AY1650" s="349">
        <f t="shared" si="1644"/>
        <v>88.014981273408225</v>
      </c>
      <c r="AZ1650" s="348">
        <f t="shared" si="1645"/>
        <v>0.96000000000000174</v>
      </c>
      <c r="BA1650" s="348">
        <v>75.149999999999991</v>
      </c>
      <c r="BB1650" s="348">
        <v>73.169780000000003</v>
      </c>
      <c r="BC1650" s="348">
        <f t="shared" si="1646"/>
        <v>148.31977999999998</v>
      </c>
      <c r="BD1650" s="348">
        <v>100.24</v>
      </c>
      <c r="BE1650" s="349">
        <f t="shared" si="1647"/>
        <v>67.583703266010787</v>
      </c>
      <c r="BF1650" s="348">
        <f t="shared" si="1648"/>
        <v>48.079779999999985</v>
      </c>
      <c r="BG1650" s="350">
        <f t="shared" si="1626"/>
        <v>834.67199999999991</v>
      </c>
      <c r="BH1650" s="350">
        <f t="shared" si="1626"/>
        <v>908.26058</v>
      </c>
      <c r="BI1650" s="350">
        <f t="shared" si="1649"/>
        <v>1742.9325799999999</v>
      </c>
      <c r="BJ1650" s="350">
        <f t="shared" si="1627"/>
        <v>854.74</v>
      </c>
      <c r="BK1650" s="351">
        <f t="shared" si="1650"/>
        <v>49.040336373768397</v>
      </c>
      <c r="BL1650" s="350">
        <f t="shared" si="1651"/>
        <v>888.19257999999991</v>
      </c>
    </row>
    <row r="1651" spans="1:64" ht="21" customHeight="1" x14ac:dyDescent="0.3">
      <c r="A1651" s="17">
        <v>4</v>
      </c>
      <c r="B1651" s="17"/>
      <c r="C1651" s="232">
        <v>11</v>
      </c>
      <c r="D1651" s="239" t="s">
        <v>26</v>
      </c>
      <c r="E1651" s="346">
        <v>4.0000000000013358E-3</v>
      </c>
      <c r="F1651" s="346">
        <v>25.591640000000002</v>
      </c>
      <c r="G1651" s="346">
        <f t="shared" si="1628"/>
        <v>25.595640000000003</v>
      </c>
      <c r="H1651" s="346"/>
      <c r="I1651" s="347">
        <f t="shared" si="1622"/>
        <v>0</v>
      </c>
      <c r="J1651" s="346">
        <f t="shared" si="1623"/>
        <v>25.595640000000003</v>
      </c>
      <c r="K1651" s="346">
        <v>94.05</v>
      </c>
      <c r="L1651" s="346">
        <v>85.5</v>
      </c>
      <c r="M1651" s="346">
        <f t="shared" si="1629"/>
        <v>179.55</v>
      </c>
      <c r="N1651" s="346">
        <v>136.80000000000001</v>
      </c>
      <c r="O1651" s="347">
        <f t="shared" si="1630"/>
        <v>76.190476190476204</v>
      </c>
      <c r="P1651" s="346">
        <f t="shared" si="1624"/>
        <v>42.75</v>
      </c>
      <c r="Q1651" s="346">
        <v>21.619999999999997</v>
      </c>
      <c r="R1651" s="346">
        <v>28.5</v>
      </c>
      <c r="S1651" s="346">
        <f t="shared" si="1631"/>
        <v>50.12</v>
      </c>
      <c r="T1651" s="346">
        <v>35.869999999999997</v>
      </c>
      <c r="U1651" s="347">
        <f t="shared" si="1652"/>
        <v>71.568236233040707</v>
      </c>
      <c r="V1651" s="346">
        <f t="shared" si="1632"/>
        <v>14.25</v>
      </c>
      <c r="W1651" s="346">
        <v>2.9900000000000011</v>
      </c>
      <c r="X1651" s="346">
        <v>4.4000000000000004</v>
      </c>
      <c r="Y1651" s="346">
        <f t="shared" si="1625"/>
        <v>7.3900000000000015</v>
      </c>
      <c r="Z1651" s="346">
        <v>5.2</v>
      </c>
      <c r="AA1651" s="347">
        <f t="shared" si="1633"/>
        <v>70.365358592692814</v>
      </c>
      <c r="AB1651" s="346">
        <f t="shared" si="1634"/>
        <v>2.1900000000000013</v>
      </c>
      <c r="AC1651" s="348">
        <v>190.54</v>
      </c>
      <c r="AD1651" s="48">
        <v>371.33756</v>
      </c>
      <c r="AE1651" s="348">
        <f t="shared" si="1635"/>
        <v>561.87756000000002</v>
      </c>
      <c r="AF1651" s="348">
        <v>395.38</v>
      </c>
      <c r="AG1651" s="349">
        <f t="shared" si="1636"/>
        <v>70.367643797698548</v>
      </c>
      <c r="AH1651" s="348">
        <f t="shared" si="1637"/>
        <v>166.49756000000002</v>
      </c>
      <c r="AI1651" s="348">
        <v>1145.71</v>
      </c>
      <c r="AJ1651" s="348">
        <v>1357.9101000000001</v>
      </c>
      <c r="AK1651" s="348">
        <f t="shared" si="1653"/>
        <v>2503.6201000000001</v>
      </c>
      <c r="AL1651" s="348">
        <v>1620.98</v>
      </c>
      <c r="AM1651" s="349">
        <f t="shared" si="1638"/>
        <v>64.745446004367835</v>
      </c>
      <c r="AN1651" s="348">
        <f t="shared" si="1639"/>
        <v>882.64010000000007</v>
      </c>
      <c r="AO1651" s="348">
        <v>1072.5780000000002</v>
      </c>
      <c r="AP1651" s="348">
        <v>1254.6523200000001</v>
      </c>
      <c r="AQ1651" s="348">
        <f t="shared" si="1640"/>
        <v>2327.2303200000006</v>
      </c>
      <c r="AR1651" s="348">
        <v>1574.42</v>
      </c>
      <c r="AS1651" s="349">
        <f t="shared" si="1641"/>
        <v>67.652092122966138</v>
      </c>
      <c r="AT1651" s="348">
        <f t="shared" si="1642"/>
        <v>752.8103200000005</v>
      </c>
      <c r="AU1651" s="348">
        <v>0</v>
      </c>
      <c r="AV1651" s="45"/>
      <c r="AW1651" s="348">
        <f t="shared" si="1643"/>
        <v>0</v>
      </c>
      <c r="AX1651" s="348"/>
      <c r="AY1651" s="349">
        <f t="shared" si="1644"/>
        <v>0</v>
      </c>
      <c r="AZ1651" s="348">
        <f t="shared" si="1645"/>
        <v>0</v>
      </c>
      <c r="BA1651" s="348">
        <v>27.590000000000003</v>
      </c>
      <c r="BB1651" s="348">
        <v>24.606259999999999</v>
      </c>
      <c r="BC1651" s="348">
        <f t="shared" si="1646"/>
        <v>52.196260000000002</v>
      </c>
      <c r="BD1651" s="348">
        <v>30</v>
      </c>
      <c r="BE1651" s="349">
        <f t="shared" si="1647"/>
        <v>57.475382335822523</v>
      </c>
      <c r="BF1651" s="348">
        <f t="shared" si="1648"/>
        <v>22.196260000000002</v>
      </c>
      <c r="BG1651" s="350">
        <f t="shared" si="1626"/>
        <v>2555.0820000000003</v>
      </c>
      <c r="BH1651" s="350">
        <f t="shared" si="1626"/>
        <v>3152.4978800000004</v>
      </c>
      <c r="BI1651" s="350">
        <f t="shared" si="1649"/>
        <v>5707.5798800000011</v>
      </c>
      <c r="BJ1651" s="350">
        <f t="shared" si="1627"/>
        <v>3798.65</v>
      </c>
      <c r="BK1651" s="351">
        <f t="shared" si="1650"/>
        <v>66.554478077668165</v>
      </c>
      <c r="BL1651" s="350">
        <f t="shared" si="1651"/>
        <v>1908.929880000001</v>
      </c>
    </row>
    <row r="1652" spans="1:64" ht="21" customHeight="1" x14ac:dyDescent="0.3">
      <c r="A1652" s="17"/>
      <c r="B1652" s="17"/>
      <c r="C1652" s="232">
        <v>12</v>
      </c>
      <c r="D1652" s="239" t="s">
        <v>27</v>
      </c>
      <c r="E1652" s="346">
        <v>2.0000000000006679E-3</v>
      </c>
      <c r="F1652" s="346">
        <v>10.01412</v>
      </c>
      <c r="G1652" s="346">
        <f t="shared" si="1628"/>
        <v>10.016120000000001</v>
      </c>
      <c r="H1652" s="346">
        <v>10.02</v>
      </c>
      <c r="I1652" s="347">
        <f t="shared" si="1622"/>
        <v>100.03873755506123</v>
      </c>
      <c r="J1652" s="346">
        <f t="shared" si="1623"/>
        <v>-3.8799999999987733E-3</v>
      </c>
      <c r="K1652" s="346">
        <v>40.790000000000006</v>
      </c>
      <c r="L1652" s="346">
        <v>34.92</v>
      </c>
      <c r="M1652" s="346">
        <f t="shared" si="1629"/>
        <v>75.710000000000008</v>
      </c>
      <c r="N1652" s="346">
        <v>51.68</v>
      </c>
      <c r="O1652" s="347">
        <f t="shared" si="1630"/>
        <v>68.260467573636248</v>
      </c>
      <c r="P1652" s="346">
        <f t="shared" si="1624"/>
        <v>24.030000000000008</v>
      </c>
      <c r="Q1652" s="346">
        <v>9.7200000000000006</v>
      </c>
      <c r="R1652" s="346">
        <v>11.64</v>
      </c>
      <c r="S1652" s="346">
        <f t="shared" si="1631"/>
        <v>21.36</v>
      </c>
      <c r="T1652" s="346">
        <v>15.5</v>
      </c>
      <c r="U1652" s="347">
        <f t="shared" si="1652"/>
        <v>72.565543071161059</v>
      </c>
      <c r="V1652" s="346">
        <f t="shared" si="1632"/>
        <v>5.8599999999999994</v>
      </c>
      <c r="W1652" s="346">
        <v>1.0499999999999998</v>
      </c>
      <c r="X1652" s="346">
        <v>1.6</v>
      </c>
      <c r="Y1652" s="346">
        <f t="shared" si="1625"/>
        <v>2.65</v>
      </c>
      <c r="Z1652" s="346">
        <v>1.85</v>
      </c>
      <c r="AA1652" s="347">
        <f t="shared" si="1633"/>
        <v>69.811320754716988</v>
      </c>
      <c r="AB1652" s="346">
        <f t="shared" si="1634"/>
        <v>0.79999999999999982</v>
      </c>
      <c r="AC1652" s="348">
        <v>26.150000000000006</v>
      </c>
      <c r="AD1652" s="48">
        <v>135.03183999999999</v>
      </c>
      <c r="AE1652" s="348">
        <f t="shared" si="1635"/>
        <v>161.18183999999999</v>
      </c>
      <c r="AF1652" s="348">
        <v>137.38999999999999</v>
      </c>
      <c r="AG1652" s="349">
        <f t="shared" si="1636"/>
        <v>85.239131157703625</v>
      </c>
      <c r="AH1652" s="348">
        <f t="shared" si="1637"/>
        <v>23.791840000000008</v>
      </c>
      <c r="AI1652" s="348">
        <v>238.93800000000002</v>
      </c>
      <c r="AJ1652" s="348">
        <v>544.69186000000002</v>
      </c>
      <c r="AK1652" s="348">
        <f t="shared" si="1653"/>
        <v>783.62986000000001</v>
      </c>
      <c r="AL1652" s="348">
        <v>503.89</v>
      </c>
      <c r="AM1652" s="349">
        <f t="shared" si="1638"/>
        <v>64.302041782838643</v>
      </c>
      <c r="AN1652" s="348">
        <f t="shared" si="1639"/>
        <v>279.73986000000002</v>
      </c>
      <c r="AO1652" s="348">
        <v>286.75399999999991</v>
      </c>
      <c r="AP1652" s="348">
        <v>504.00398000000001</v>
      </c>
      <c r="AQ1652" s="348">
        <f t="shared" si="1640"/>
        <v>790.75797999999986</v>
      </c>
      <c r="AR1652" s="348">
        <v>535.41</v>
      </c>
      <c r="AS1652" s="349">
        <f t="shared" si="1641"/>
        <v>67.708453602959537</v>
      </c>
      <c r="AT1652" s="348">
        <f t="shared" si="1642"/>
        <v>255.34797999999989</v>
      </c>
      <c r="AU1652" s="348">
        <v>0</v>
      </c>
      <c r="AV1652" s="45"/>
      <c r="AW1652" s="348">
        <f t="shared" si="1643"/>
        <v>0</v>
      </c>
      <c r="AX1652" s="348"/>
      <c r="AY1652" s="349">
        <f t="shared" si="1644"/>
        <v>0</v>
      </c>
      <c r="AZ1652" s="348">
        <f t="shared" si="1645"/>
        <v>0</v>
      </c>
      <c r="BA1652" s="348">
        <v>0</v>
      </c>
      <c r="BB1652" s="348">
        <v>0</v>
      </c>
      <c r="BC1652" s="348">
        <f t="shared" si="1646"/>
        <v>0</v>
      </c>
      <c r="BD1652" s="348"/>
      <c r="BE1652" s="349">
        <f t="shared" si="1647"/>
        <v>0</v>
      </c>
      <c r="BF1652" s="348">
        <f t="shared" si="1648"/>
        <v>0</v>
      </c>
      <c r="BG1652" s="350">
        <f t="shared" si="1626"/>
        <v>603.40399999999988</v>
      </c>
      <c r="BH1652" s="350">
        <f t="shared" si="1626"/>
        <v>1241.9018000000001</v>
      </c>
      <c r="BI1652" s="350">
        <f t="shared" si="1649"/>
        <v>1845.3058000000001</v>
      </c>
      <c r="BJ1652" s="350">
        <f t="shared" si="1627"/>
        <v>1255.7399999999998</v>
      </c>
      <c r="BK1652" s="351">
        <f t="shared" si="1650"/>
        <v>68.05050956865793</v>
      </c>
      <c r="BL1652" s="350">
        <f t="shared" si="1651"/>
        <v>589.56580000000031</v>
      </c>
    </row>
    <row r="1653" spans="1:64" ht="21" customHeight="1" x14ac:dyDescent="0.3">
      <c r="A1653" s="17">
        <v>5</v>
      </c>
      <c r="B1653" s="17"/>
      <c r="C1653" s="232">
        <v>13</v>
      </c>
      <c r="D1653" s="239" t="s">
        <v>28</v>
      </c>
      <c r="E1653" s="346">
        <v>-1.9999999999988916E-3</v>
      </c>
      <c r="F1653" s="346">
        <v>12.23948</v>
      </c>
      <c r="G1653" s="346">
        <f t="shared" si="1628"/>
        <v>12.237480000000001</v>
      </c>
      <c r="H1653" s="346"/>
      <c r="I1653" s="347">
        <f t="shared" si="1622"/>
        <v>0</v>
      </c>
      <c r="J1653" s="346">
        <f t="shared" si="1623"/>
        <v>12.237480000000001</v>
      </c>
      <c r="K1653" s="346">
        <v>44.33</v>
      </c>
      <c r="L1653" s="346">
        <v>50.4</v>
      </c>
      <c r="M1653" s="346">
        <f t="shared" si="1629"/>
        <v>94.72999999999999</v>
      </c>
      <c r="N1653" s="346">
        <v>65.040000000000006</v>
      </c>
      <c r="O1653" s="347">
        <f t="shared" si="1630"/>
        <v>68.65829198775468</v>
      </c>
      <c r="P1653" s="346">
        <f t="shared" si="1624"/>
        <v>29.689999999999984</v>
      </c>
      <c r="Q1653" s="346">
        <v>8.4</v>
      </c>
      <c r="R1653" s="346">
        <v>16.8</v>
      </c>
      <c r="S1653" s="346">
        <f t="shared" si="1631"/>
        <v>25.200000000000003</v>
      </c>
      <c r="T1653" s="346">
        <v>16.8</v>
      </c>
      <c r="U1653" s="347">
        <f t="shared" si="1652"/>
        <v>66.666666666666657</v>
      </c>
      <c r="V1653" s="346">
        <f t="shared" si="1632"/>
        <v>8.4000000000000021</v>
      </c>
      <c r="W1653" s="346">
        <v>0</v>
      </c>
      <c r="X1653" s="346">
        <v>2</v>
      </c>
      <c r="Y1653" s="346">
        <f t="shared" si="1625"/>
        <v>2</v>
      </c>
      <c r="Z1653" s="346">
        <v>1</v>
      </c>
      <c r="AA1653" s="347">
        <f t="shared" si="1633"/>
        <v>50</v>
      </c>
      <c r="AB1653" s="346">
        <f t="shared" si="1634"/>
        <v>1</v>
      </c>
      <c r="AC1653" s="348">
        <v>0</v>
      </c>
      <c r="AD1653" s="48">
        <v>168.78980000000001</v>
      </c>
      <c r="AE1653" s="348">
        <f t="shared" si="1635"/>
        <v>168.78980000000001</v>
      </c>
      <c r="AF1653" s="348">
        <v>168.79</v>
      </c>
      <c r="AG1653" s="349">
        <f t="shared" si="1636"/>
        <v>100.00011849057229</v>
      </c>
      <c r="AH1653" s="348">
        <f t="shared" si="1637"/>
        <v>-1.999999999782176E-4</v>
      </c>
      <c r="AI1653" s="348">
        <v>599.87000000000012</v>
      </c>
      <c r="AJ1653" s="348">
        <v>803.10762</v>
      </c>
      <c r="AK1653" s="348">
        <f t="shared" si="1653"/>
        <v>1402.9776200000001</v>
      </c>
      <c r="AL1653" s="348">
        <v>999.5</v>
      </c>
      <c r="AM1653" s="349">
        <f t="shared" si="1638"/>
        <v>71.241335980826264</v>
      </c>
      <c r="AN1653" s="348">
        <f t="shared" si="1639"/>
        <v>403.47762000000012</v>
      </c>
      <c r="AO1653" s="348">
        <v>549.77300000000002</v>
      </c>
      <c r="AP1653" s="348">
        <v>741.92588000000001</v>
      </c>
      <c r="AQ1653" s="348">
        <f t="shared" si="1640"/>
        <v>1291.6988799999999</v>
      </c>
      <c r="AR1653" s="348">
        <v>811.03</v>
      </c>
      <c r="AS1653" s="349">
        <f t="shared" si="1641"/>
        <v>62.787853466281554</v>
      </c>
      <c r="AT1653" s="348">
        <f t="shared" si="1642"/>
        <v>480.66887999999994</v>
      </c>
      <c r="AU1653" s="348">
        <v>0</v>
      </c>
      <c r="AV1653" s="45"/>
      <c r="AW1653" s="348">
        <f t="shared" si="1643"/>
        <v>0</v>
      </c>
      <c r="AX1653" s="348"/>
      <c r="AY1653" s="349">
        <f t="shared" si="1644"/>
        <v>0</v>
      </c>
      <c r="AZ1653" s="348">
        <f t="shared" si="1645"/>
        <v>0</v>
      </c>
      <c r="BA1653" s="348">
        <v>0</v>
      </c>
      <c r="BB1653" s="348">
        <v>0</v>
      </c>
      <c r="BC1653" s="348">
        <f t="shared" si="1646"/>
        <v>0</v>
      </c>
      <c r="BD1653" s="348"/>
      <c r="BE1653" s="349">
        <f t="shared" si="1647"/>
        <v>0</v>
      </c>
      <c r="BF1653" s="348">
        <f t="shared" si="1648"/>
        <v>0</v>
      </c>
      <c r="BG1653" s="350">
        <f t="shared" si="1626"/>
        <v>1202.3710000000001</v>
      </c>
      <c r="BH1653" s="350">
        <f t="shared" si="1626"/>
        <v>1795.26278</v>
      </c>
      <c r="BI1653" s="350">
        <f t="shared" si="1649"/>
        <v>2997.6337800000001</v>
      </c>
      <c r="BJ1653" s="350">
        <f t="shared" si="1627"/>
        <v>2062.16</v>
      </c>
      <c r="BK1653" s="351">
        <f t="shared" si="1650"/>
        <v>68.792926399434947</v>
      </c>
      <c r="BL1653" s="350">
        <f t="shared" si="1651"/>
        <v>935.47378000000026</v>
      </c>
    </row>
    <row r="1654" spans="1:64" ht="21" customHeight="1" x14ac:dyDescent="0.3">
      <c r="A1654" s="17"/>
      <c r="B1654" s="17"/>
      <c r="C1654" s="232">
        <v>14</v>
      </c>
      <c r="D1654" s="239" t="s">
        <v>29</v>
      </c>
      <c r="E1654" s="346">
        <v>-1.9999999999997797E-3</v>
      </c>
      <c r="F1654" s="346">
        <v>6.6760799999999998</v>
      </c>
      <c r="G1654" s="346">
        <f t="shared" si="1628"/>
        <v>6.67408</v>
      </c>
      <c r="H1654" s="346">
        <v>5.55</v>
      </c>
      <c r="I1654" s="347">
        <f t="shared" si="1622"/>
        <v>83.157528827943324</v>
      </c>
      <c r="J1654" s="346">
        <f t="shared" si="1623"/>
        <v>1.1240800000000002</v>
      </c>
      <c r="K1654" s="346">
        <v>7.02</v>
      </c>
      <c r="L1654" s="346">
        <v>14.04</v>
      </c>
      <c r="M1654" s="346">
        <f t="shared" si="1629"/>
        <v>21.06</v>
      </c>
      <c r="N1654" s="346">
        <v>21.06</v>
      </c>
      <c r="O1654" s="347">
        <f t="shared" si="1630"/>
        <v>100</v>
      </c>
      <c r="P1654" s="346">
        <f t="shared" si="1624"/>
        <v>0</v>
      </c>
      <c r="Q1654" s="346">
        <v>2.34</v>
      </c>
      <c r="R1654" s="346">
        <v>4.68</v>
      </c>
      <c r="S1654" s="346">
        <f t="shared" si="1631"/>
        <v>7.02</v>
      </c>
      <c r="T1654" s="346">
        <v>7.02</v>
      </c>
      <c r="U1654" s="347">
        <f t="shared" si="1652"/>
        <v>100</v>
      </c>
      <c r="V1654" s="346">
        <f t="shared" si="1632"/>
        <v>0</v>
      </c>
      <c r="W1654" s="346">
        <v>0.5</v>
      </c>
      <c r="X1654" s="346">
        <v>1</v>
      </c>
      <c r="Y1654" s="346">
        <f t="shared" si="1625"/>
        <v>1.5</v>
      </c>
      <c r="Z1654" s="346">
        <v>1</v>
      </c>
      <c r="AA1654" s="347">
        <f t="shared" si="1633"/>
        <v>66.666666666666657</v>
      </c>
      <c r="AB1654" s="346">
        <f t="shared" si="1634"/>
        <v>0.5</v>
      </c>
      <c r="AC1654" s="348">
        <v>69.330000000000013</v>
      </c>
      <c r="AD1654" s="48">
        <v>84.394900000000007</v>
      </c>
      <c r="AE1654" s="348">
        <f t="shared" si="1635"/>
        <v>153.72490000000002</v>
      </c>
      <c r="AF1654" s="348">
        <v>110.05</v>
      </c>
      <c r="AG1654" s="349">
        <f t="shared" si="1636"/>
        <v>71.588922809512297</v>
      </c>
      <c r="AH1654" s="348">
        <f t="shared" si="1637"/>
        <v>43.674900000000022</v>
      </c>
      <c r="AI1654" s="348">
        <v>300.67600000000004</v>
      </c>
      <c r="AJ1654" s="348">
        <v>215.00124</v>
      </c>
      <c r="AK1654" s="348">
        <f t="shared" si="1653"/>
        <v>515.67723999999998</v>
      </c>
      <c r="AL1654" s="348">
        <v>379.63</v>
      </c>
      <c r="AM1654" s="349">
        <f t="shared" si="1638"/>
        <v>73.617753616583897</v>
      </c>
      <c r="AN1654" s="348">
        <f t="shared" si="1639"/>
        <v>136.04723999999999</v>
      </c>
      <c r="AO1654" s="348">
        <v>267.178</v>
      </c>
      <c r="AP1654" s="348">
        <v>199.26492000000002</v>
      </c>
      <c r="AQ1654" s="348">
        <f t="shared" si="1640"/>
        <v>466.44292000000002</v>
      </c>
      <c r="AR1654" s="348">
        <v>341.09</v>
      </c>
      <c r="AS1654" s="349">
        <f t="shared" si="1641"/>
        <v>73.125774960846229</v>
      </c>
      <c r="AT1654" s="348">
        <f t="shared" si="1642"/>
        <v>125.35292000000004</v>
      </c>
      <c r="AU1654" s="348">
        <v>0</v>
      </c>
      <c r="AV1654" s="45"/>
      <c r="AW1654" s="348">
        <f t="shared" si="1643"/>
        <v>0</v>
      </c>
      <c r="AX1654" s="348"/>
      <c r="AY1654" s="349">
        <f t="shared" si="1644"/>
        <v>0</v>
      </c>
      <c r="AZ1654" s="348">
        <f t="shared" si="1645"/>
        <v>0</v>
      </c>
      <c r="BA1654" s="348">
        <v>0</v>
      </c>
      <c r="BB1654" s="348">
        <v>0</v>
      </c>
      <c r="BC1654" s="348">
        <f t="shared" si="1646"/>
        <v>0</v>
      </c>
      <c r="BD1654" s="348"/>
      <c r="BE1654" s="349">
        <f t="shared" si="1647"/>
        <v>0</v>
      </c>
      <c r="BF1654" s="348">
        <f t="shared" si="1648"/>
        <v>0</v>
      </c>
      <c r="BG1654" s="350">
        <f t="shared" si="1626"/>
        <v>647.04200000000003</v>
      </c>
      <c r="BH1654" s="350">
        <f t="shared" si="1626"/>
        <v>525.05714</v>
      </c>
      <c r="BI1654" s="350">
        <f t="shared" si="1649"/>
        <v>1172.09914</v>
      </c>
      <c r="BJ1654" s="350">
        <f t="shared" si="1627"/>
        <v>865.39999999999986</v>
      </c>
      <c r="BK1654" s="351">
        <f t="shared" si="1650"/>
        <v>73.833344848286458</v>
      </c>
      <c r="BL1654" s="350">
        <f t="shared" si="1651"/>
        <v>306.69914000000017</v>
      </c>
    </row>
    <row r="1655" spans="1:64" ht="21" customHeight="1" x14ac:dyDescent="0.3">
      <c r="A1655" s="17">
        <v>6</v>
      </c>
      <c r="B1655" s="17">
        <v>2</v>
      </c>
      <c r="C1655" s="232">
        <v>15</v>
      </c>
      <c r="D1655" s="239" t="s">
        <v>30</v>
      </c>
      <c r="E1655" s="346">
        <v>3.9999999999995595E-3</v>
      </c>
      <c r="F1655" s="346">
        <v>15.57752</v>
      </c>
      <c r="G1655" s="346">
        <f t="shared" si="1628"/>
        <v>15.581519999999999</v>
      </c>
      <c r="H1655" s="346">
        <v>15.58</v>
      </c>
      <c r="I1655" s="347">
        <f t="shared" si="1622"/>
        <v>99.990244854160565</v>
      </c>
      <c r="J1655" s="346">
        <f t="shared" si="1623"/>
        <v>1.5199999999992997E-3</v>
      </c>
      <c r="K1655" s="346">
        <v>73.08</v>
      </c>
      <c r="L1655" s="346">
        <v>49.14</v>
      </c>
      <c r="M1655" s="346">
        <f t="shared" si="1629"/>
        <v>122.22</v>
      </c>
      <c r="N1655" s="346">
        <v>20.77</v>
      </c>
      <c r="O1655" s="347">
        <f t="shared" si="1630"/>
        <v>16.993945344460808</v>
      </c>
      <c r="P1655" s="346">
        <f t="shared" si="1624"/>
        <v>101.45</v>
      </c>
      <c r="Q1655" s="346">
        <v>21.24</v>
      </c>
      <c r="R1655" s="346">
        <v>16.38</v>
      </c>
      <c r="S1655" s="346">
        <f t="shared" si="1631"/>
        <v>37.619999999999997</v>
      </c>
      <c r="T1655" s="346">
        <v>5.83</v>
      </c>
      <c r="U1655" s="347">
        <f t="shared" si="1652"/>
        <v>15.497076023391815</v>
      </c>
      <c r="V1655" s="346">
        <f t="shared" si="1632"/>
        <v>31.79</v>
      </c>
      <c r="W1655" s="346">
        <v>2.79</v>
      </c>
      <c r="X1655" s="346">
        <v>2.6</v>
      </c>
      <c r="Y1655" s="346">
        <f t="shared" si="1625"/>
        <v>5.3900000000000006</v>
      </c>
      <c r="Z1655" s="346">
        <v>2.5</v>
      </c>
      <c r="AA1655" s="347">
        <f t="shared" si="1633"/>
        <v>46.382189239332092</v>
      </c>
      <c r="AB1655" s="346">
        <f t="shared" si="1634"/>
        <v>2.8900000000000006</v>
      </c>
      <c r="AC1655" s="348">
        <v>207.01</v>
      </c>
      <c r="AD1655" s="48">
        <v>219.42674</v>
      </c>
      <c r="AE1655" s="348">
        <f t="shared" si="1635"/>
        <v>426.43673999999999</v>
      </c>
      <c r="AF1655" s="348"/>
      <c r="AG1655" s="349">
        <f t="shared" si="1636"/>
        <v>0</v>
      </c>
      <c r="AH1655" s="348">
        <f t="shared" si="1637"/>
        <v>426.43673999999999</v>
      </c>
      <c r="AI1655" s="348">
        <v>402.33600000000007</v>
      </c>
      <c r="AJ1655" s="348">
        <v>760.24651999999992</v>
      </c>
      <c r="AK1655" s="348">
        <f t="shared" si="1653"/>
        <v>1162.5825199999999</v>
      </c>
      <c r="AL1655" s="348">
        <v>500.62</v>
      </c>
      <c r="AM1655" s="349">
        <f t="shared" si="1638"/>
        <v>43.061029336653029</v>
      </c>
      <c r="AN1655" s="348">
        <f t="shared" si="1639"/>
        <v>661.96251999999993</v>
      </c>
      <c r="AO1655" s="348">
        <v>623.22499999999991</v>
      </c>
      <c r="AP1655" s="348">
        <v>704.12184000000002</v>
      </c>
      <c r="AQ1655" s="348">
        <f t="shared" si="1640"/>
        <v>1327.3468399999999</v>
      </c>
      <c r="AR1655" s="348">
        <v>244.26</v>
      </c>
      <c r="AS1655" s="349">
        <f t="shared" si="1641"/>
        <v>18.402123140625402</v>
      </c>
      <c r="AT1655" s="348">
        <f t="shared" si="1642"/>
        <v>1083.0868399999999</v>
      </c>
      <c r="AU1655" s="348">
        <v>10.54</v>
      </c>
      <c r="AV1655" s="45"/>
      <c r="AW1655" s="348">
        <f t="shared" si="1643"/>
        <v>10.54</v>
      </c>
      <c r="AX1655" s="348"/>
      <c r="AY1655" s="349">
        <f t="shared" si="1644"/>
        <v>0</v>
      </c>
      <c r="AZ1655" s="348">
        <f t="shared" si="1645"/>
        <v>10.54</v>
      </c>
      <c r="BA1655" s="348">
        <v>48.14</v>
      </c>
      <c r="BB1655" s="348">
        <v>29.63354</v>
      </c>
      <c r="BC1655" s="348">
        <f t="shared" si="1646"/>
        <v>77.773539999999997</v>
      </c>
      <c r="BD1655" s="348"/>
      <c r="BE1655" s="349">
        <f t="shared" si="1647"/>
        <v>0</v>
      </c>
      <c r="BF1655" s="348">
        <f t="shared" si="1648"/>
        <v>77.773539999999997</v>
      </c>
      <c r="BG1655" s="350">
        <f t="shared" si="1626"/>
        <v>1388.365</v>
      </c>
      <c r="BH1655" s="350">
        <f t="shared" si="1626"/>
        <v>1797.1261599999998</v>
      </c>
      <c r="BI1655" s="350">
        <f t="shared" si="1649"/>
        <v>3185.4911599999996</v>
      </c>
      <c r="BJ1655" s="350">
        <f t="shared" si="1627"/>
        <v>789.56</v>
      </c>
      <c r="BK1655" s="351">
        <f t="shared" si="1650"/>
        <v>24.786130626085306</v>
      </c>
      <c r="BL1655" s="350">
        <f t="shared" si="1651"/>
        <v>2395.9311599999996</v>
      </c>
    </row>
    <row r="1656" spans="1:64" ht="21" customHeight="1" x14ac:dyDescent="0.3">
      <c r="A1656" s="17">
        <v>7</v>
      </c>
      <c r="B1656" s="17"/>
      <c r="C1656" s="232">
        <v>16</v>
      </c>
      <c r="D1656" s="239" t="s">
        <v>31</v>
      </c>
      <c r="E1656" s="346">
        <v>-4.0000000000013358E-3</v>
      </c>
      <c r="F1656" s="346">
        <v>14.464840000000001</v>
      </c>
      <c r="G1656" s="346">
        <f t="shared" si="1628"/>
        <v>14.460839999999999</v>
      </c>
      <c r="H1656" s="346"/>
      <c r="I1656" s="347">
        <f t="shared" si="1622"/>
        <v>0</v>
      </c>
      <c r="J1656" s="346">
        <f t="shared" si="1623"/>
        <v>14.460839999999999</v>
      </c>
      <c r="K1656" s="346">
        <v>36.61</v>
      </c>
      <c r="L1656" s="346">
        <v>27.54</v>
      </c>
      <c r="M1656" s="346">
        <f t="shared" si="1629"/>
        <v>64.150000000000006</v>
      </c>
      <c r="N1656" s="346">
        <v>64.150000000000006</v>
      </c>
      <c r="O1656" s="347">
        <f t="shared" si="1630"/>
        <v>100</v>
      </c>
      <c r="P1656" s="346">
        <f t="shared" si="1624"/>
        <v>0</v>
      </c>
      <c r="Q1656" s="346">
        <v>11.339999999999996</v>
      </c>
      <c r="R1656" s="346">
        <v>9.18</v>
      </c>
      <c r="S1656" s="346">
        <f t="shared" si="1631"/>
        <v>20.519999999999996</v>
      </c>
      <c r="T1656" s="346">
        <v>20.52</v>
      </c>
      <c r="U1656" s="347">
        <f t="shared" si="1652"/>
        <v>100.00000000000003</v>
      </c>
      <c r="V1656" s="346">
        <f t="shared" si="1632"/>
        <v>0</v>
      </c>
      <c r="W1656" s="346">
        <v>2.4</v>
      </c>
      <c r="X1656" s="346">
        <v>2.4</v>
      </c>
      <c r="Y1656" s="346">
        <f t="shared" si="1625"/>
        <v>4.8</v>
      </c>
      <c r="Z1656" s="346">
        <v>4.8</v>
      </c>
      <c r="AA1656" s="347">
        <f t="shared" si="1633"/>
        <v>100</v>
      </c>
      <c r="AB1656" s="346">
        <f t="shared" si="1634"/>
        <v>0</v>
      </c>
      <c r="AC1656" s="348">
        <v>94.54</v>
      </c>
      <c r="AD1656" s="48">
        <v>202.54776000000001</v>
      </c>
      <c r="AE1656" s="348">
        <f t="shared" si="1635"/>
        <v>297.08776</v>
      </c>
      <c r="AF1656" s="348">
        <v>153.4</v>
      </c>
      <c r="AG1656" s="349">
        <f t="shared" si="1636"/>
        <v>51.634574241631491</v>
      </c>
      <c r="AH1656" s="348">
        <f t="shared" si="1637"/>
        <v>143.68776</v>
      </c>
      <c r="AI1656" s="348">
        <v>304.2059999999999</v>
      </c>
      <c r="AJ1656" s="348">
        <v>417.48091999999997</v>
      </c>
      <c r="AK1656" s="348">
        <f t="shared" si="1653"/>
        <v>721.68691999999987</v>
      </c>
      <c r="AL1656" s="348">
        <v>456.71</v>
      </c>
      <c r="AM1656" s="349">
        <f t="shared" si="1638"/>
        <v>63.283674311292785</v>
      </c>
      <c r="AN1656" s="348">
        <f t="shared" si="1639"/>
        <v>264.97691999999989</v>
      </c>
      <c r="AO1656" s="348">
        <v>210.88300000000004</v>
      </c>
      <c r="AP1656" s="348">
        <v>387.38535999999999</v>
      </c>
      <c r="AQ1656" s="348">
        <f t="shared" si="1640"/>
        <v>598.26836000000003</v>
      </c>
      <c r="AR1656" s="348">
        <v>420.5</v>
      </c>
      <c r="AS1656" s="349">
        <f t="shared" si="1641"/>
        <v>70.286183945946931</v>
      </c>
      <c r="AT1656" s="348">
        <f t="shared" si="1642"/>
        <v>177.76836000000003</v>
      </c>
      <c r="AU1656" s="348">
        <v>15.099999999999998</v>
      </c>
      <c r="AV1656" s="45"/>
      <c r="AW1656" s="348">
        <f t="shared" si="1643"/>
        <v>15.099999999999998</v>
      </c>
      <c r="AX1656" s="348">
        <v>15.1</v>
      </c>
      <c r="AY1656" s="349">
        <f t="shared" si="1644"/>
        <v>100.00000000000003</v>
      </c>
      <c r="AZ1656" s="348">
        <f t="shared" si="1645"/>
        <v>0</v>
      </c>
      <c r="BA1656" s="348">
        <v>103.02000000000001</v>
      </c>
      <c r="BB1656" s="348">
        <v>126.82205999999999</v>
      </c>
      <c r="BC1656" s="348">
        <f t="shared" si="1646"/>
        <v>229.84206</v>
      </c>
      <c r="BD1656" s="348">
        <v>166.43</v>
      </c>
      <c r="BE1656" s="349">
        <f t="shared" si="1647"/>
        <v>72.410593605017297</v>
      </c>
      <c r="BF1656" s="348">
        <f t="shared" si="1648"/>
        <v>63.412059999999997</v>
      </c>
      <c r="BG1656" s="350">
        <f t="shared" si="1626"/>
        <v>778.09499999999991</v>
      </c>
      <c r="BH1656" s="350">
        <f t="shared" si="1626"/>
        <v>1187.8209399999998</v>
      </c>
      <c r="BI1656" s="350">
        <f t="shared" si="1649"/>
        <v>1965.9159399999999</v>
      </c>
      <c r="BJ1656" s="350">
        <f t="shared" si="1627"/>
        <v>1301.6100000000001</v>
      </c>
      <c r="BK1656" s="351">
        <f t="shared" si="1650"/>
        <v>66.208832916833686</v>
      </c>
      <c r="BL1656" s="350">
        <f t="shared" si="1651"/>
        <v>664.30593999999974</v>
      </c>
    </row>
    <row r="1657" spans="1:64" ht="21" customHeight="1" x14ac:dyDescent="0.3">
      <c r="A1657" s="17"/>
      <c r="B1657" s="17"/>
      <c r="C1657" s="232">
        <v>17</v>
      </c>
      <c r="D1657" s="239" t="s">
        <v>32</v>
      </c>
      <c r="E1657" s="346">
        <v>0</v>
      </c>
      <c r="F1657" s="346">
        <v>11.126799999999999</v>
      </c>
      <c r="G1657" s="346">
        <f t="shared" si="1628"/>
        <v>11.126799999999999</v>
      </c>
      <c r="H1657" s="346">
        <v>11.13</v>
      </c>
      <c r="I1657" s="347">
        <f t="shared" si="1622"/>
        <v>100.02875939173887</v>
      </c>
      <c r="J1657" s="346">
        <f t="shared" si="1623"/>
        <v>-3.2000000000014239E-3</v>
      </c>
      <c r="K1657" s="346">
        <v>41.12</v>
      </c>
      <c r="L1657" s="346">
        <v>41.4</v>
      </c>
      <c r="M1657" s="346">
        <f t="shared" si="1629"/>
        <v>82.52</v>
      </c>
      <c r="N1657" s="346">
        <v>82.52</v>
      </c>
      <c r="O1657" s="347">
        <f t="shared" si="1630"/>
        <v>100</v>
      </c>
      <c r="P1657" s="346">
        <f t="shared" si="1624"/>
        <v>0</v>
      </c>
      <c r="Q1657" s="346">
        <v>8.9400000000000013</v>
      </c>
      <c r="R1657" s="346">
        <v>13.8</v>
      </c>
      <c r="S1657" s="346">
        <f t="shared" si="1631"/>
        <v>22.740000000000002</v>
      </c>
      <c r="T1657" s="346">
        <v>22.74</v>
      </c>
      <c r="U1657" s="347">
        <f t="shared" si="1652"/>
        <v>99.999999999999986</v>
      </c>
      <c r="V1657" s="346">
        <f t="shared" si="1632"/>
        <v>0</v>
      </c>
      <c r="W1657" s="346">
        <v>0.5</v>
      </c>
      <c r="X1657" s="346">
        <v>1.8</v>
      </c>
      <c r="Y1657" s="346">
        <f t="shared" si="1625"/>
        <v>2.2999999999999998</v>
      </c>
      <c r="Z1657" s="346">
        <v>2.2999999999999998</v>
      </c>
      <c r="AA1657" s="347">
        <f t="shared" si="1633"/>
        <v>100</v>
      </c>
      <c r="AB1657" s="346">
        <f t="shared" si="1634"/>
        <v>0</v>
      </c>
      <c r="AC1657" s="348">
        <v>81.300000000000011</v>
      </c>
      <c r="AD1657" s="48">
        <v>151.91082</v>
      </c>
      <c r="AE1657" s="348">
        <f t="shared" si="1635"/>
        <v>233.21082000000001</v>
      </c>
      <c r="AF1657" s="348">
        <v>219.4</v>
      </c>
      <c r="AG1657" s="349">
        <f t="shared" si="1636"/>
        <v>94.077967737517497</v>
      </c>
      <c r="AH1657" s="348">
        <f t="shared" si="1637"/>
        <v>13.810820000000007</v>
      </c>
      <c r="AI1657" s="348">
        <v>311.52999999999997</v>
      </c>
      <c r="AJ1657" s="348">
        <v>655.48577999999998</v>
      </c>
      <c r="AK1657" s="348">
        <f t="shared" si="1653"/>
        <v>967.01577999999995</v>
      </c>
      <c r="AL1657" s="348">
        <v>967.02</v>
      </c>
      <c r="AM1657" s="349">
        <f t="shared" si="1638"/>
        <v>100.00043639411966</v>
      </c>
      <c r="AN1657" s="348">
        <f t="shared" si="1639"/>
        <v>-4.220000000032087E-3</v>
      </c>
      <c r="AO1657" s="348">
        <v>405.54099999999994</v>
      </c>
      <c r="AP1657" s="348">
        <v>605.89427999999998</v>
      </c>
      <c r="AQ1657" s="348">
        <f t="shared" si="1640"/>
        <v>1011.4352799999999</v>
      </c>
      <c r="AR1657" s="348">
        <v>936.52</v>
      </c>
      <c r="AS1657" s="349">
        <f t="shared" si="1641"/>
        <v>92.593171161678285</v>
      </c>
      <c r="AT1657" s="348">
        <f t="shared" si="1642"/>
        <v>74.915279999999939</v>
      </c>
      <c r="AU1657" s="348">
        <v>0</v>
      </c>
      <c r="AV1657" s="45"/>
      <c r="AW1657" s="348">
        <f t="shared" si="1643"/>
        <v>0</v>
      </c>
      <c r="AX1657" s="348"/>
      <c r="AY1657" s="349">
        <f t="shared" si="1644"/>
        <v>0</v>
      </c>
      <c r="AZ1657" s="348">
        <f t="shared" si="1645"/>
        <v>0</v>
      </c>
      <c r="BA1657" s="348">
        <v>0</v>
      </c>
      <c r="BB1657" s="348">
        <v>0</v>
      </c>
      <c r="BC1657" s="348">
        <f t="shared" si="1646"/>
        <v>0</v>
      </c>
      <c r="BD1657" s="348"/>
      <c r="BE1657" s="349"/>
      <c r="BF1657" s="348">
        <f t="shared" si="1648"/>
        <v>0</v>
      </c>
      <c r="BG1657" s="350">
        <f t="shared" si="1626"/>
        <v>848.93099999999981</v>
      </c>
      <c r="BH1657" s="350">
        <f t="shared" si="1626"/>
        <v>1481.41768</v>
      </c>
      <c r="BI1657" s="350">
        <f t="shared" si="1649"/>
        <v>2330.3486800000001</v>
      </c>
      <c r="BJ1657" s="350">
        <f t="shared" si="1627"/>
        <v>2241.63</v>
      </c>
      <c r="BK1657" s="351">
        <f t="shared" si="1650"/>
        <v>96.192901055476383</v>
      </c>
      <c r="BL1657" s="350">
        <f t="shared" si="1651"/>
        <v>88.718679999999949</v>
      </c>
    </row>
    <row r="1658" spans="1:64" ht="21" customHeight="1" x14ac:dyDescent="0.3">
      <c r="A1658" s="17">
        <v>8</v>
      </c>
      <c r="B1658" s="17"/>
      <c r="C1658" s="232">
        <v>18</v>
      </c>
      <c r="D1658" s="239" t="s">
        <v>33</v>
      </c>
      <c r="E1658" s="346">
        <v>2.0000000000006679E-3</v>
      </c>
      <c r="F1658" s="346">
        <v>15.57752</v>
      </c>
      <c r="G1658" s="346">
        <f t="shared" si="1628"/>
        <v>15.57952</v>
      </c>
      <c r="H1658" s="346">
        <v>15.58</v>
      </c>
      <c r="I1658" s="347">
        <f t="shared" si="1622"/>
        <v>100.00308096783471</v>
      </c>
      <c r="J1658" s="346">
        <f t="shared" si="1623"/>
        <v>-4.7999999999959186E-4</v>
      </c>
      <c r="K1658" s="346">
        <v>51.839999999999996</v>
      </c>
      <c r="L1658" s="346">
        <v>51.66</v>
      </c>
      <c r="M1658" s="346">
        <f t="shared" si="1629"/>
        <v>103.5</v>
      </c>
      <c r="N1658" s="346"/>
      <c r="O1658" s="347">
        <f t="shared" si="1630"/>
        <v>0</v>
      </c>
      <c r="P1658" s="346">
        <f t="shared" si="1624"/>
        <v>103.5</v>
      </c>
      <c r="Q1658" s="346">
        <v>8.5800000000000018</v>
      </c>
      <c r="R1658" s="346">
        <v>17.22</v>
      </c>
      <c r="S1658" s="346">
        <f t="shared" si="1631"/>
        <v>25.8</v>
      </c>
      <c r="T1658" s="346">
        <v>25.8</v>
      </c>
      <c r="U1658" s="347">
        <f t="shared" si="1652"/>
        <v>100</v>
      </c>
      <c r="V1658" s="346">
        <f t="shared" si="1632"/>
        <v>0</v>
      </c>
      <c r="W1658" s="346">
        <v>1.3000000000000003</v>
      </c>
      <c r="X1658" s="346">
        <v>2.6</v>
      </c>
      <c r="Y1658" s="346">
        <f t="shared" si="1625"/>
        <v>3.9000000000000004</v>
      </c>
      <c r="Z1658" s="346">
        <v>2.6</v>
      </c>
      <c r="AA1658" s="347">
        <f t="shared" si="1633"/>
        <v>66.666666666666657</v>
      </c>
      <c r="AB1658" s="346">
        <f t="shared" si="1634"/>
        <v>1.3000000000000003</v>
      </c>
      <c r="AC1658" s="348">
        <v>207.01</v>
      </c>
      <c r="AD1658" s="48">
        <v>219.42674</v>
      </c>
      <c r="AE1658" s="348">
        <f t="shared" si="1635"/>
        <v>426.43673999999999</v>
      </c>
      <c r="AF1658" s="348">
        <v>326.5</v>
      </c>
      <c r="AG1658" s="349">
        <f t="shared" si="1636"/>
        <v>76.564697497687462</v>
      </c>
      <c r="AH1658" s="348">
        <f t="shared" si="1637"/>
        <v>99.936739999999986</v>
      </c>
      <c r="AI1658" s="348">
        <v>287.75200000000007</v>
      </c>
      <c r="AJ1658" s="348">
        <v>805.73299999999995</v>
      </c>
      <c r="AK1658" s="348">
        <f t="shared" si="1653"/>
        <v>1093.4850000000001</v>
      </c>
      <c r="AL1658" s="348">
        <v>898.89</v>
      </c>
      <c r="AM1658" s="349">
        <f t="shared" si="1638"/>
        <v>82.204145461528952</v>
      </c>
      <c r="AN1658" s="348">
        <f t="shared" si="1639"/>
        <v>194.59500000000014</v>
      </c>
      <c r="AO1658" s="348">
        <v>317.83299999999997</v>
      </c>
      <c r="AP1658" s="348">
        <v>745.52937999999995</v>
      </c>
      <c r="AQ1658" s="348">
        <f t="shared" si="1640"/>
        <v>1063.36238</v>
      </c>
      <c r="AR1658" s="348">
        <v>857.01</v>
      </c>
      <c r="AS1658" s="349">
        <f t="shared" si="1641"/>
        <v>80.594350159350199</v>
      </c>
      <c r="AT1658" s="348">
        <f t="shared" si="1642"/>
        <v>206.35238000000004</v>
      </c>
      <c r="AU1658" s="348">
        <v>64.13</v>
      </c>
      <c r="AV1658" s="45"/>
      <c r="AW1658" s="348">
        <f t="shared" si="1643"/>
        <v>64.13</v>
      </c>
      <c r="AX1658" s="348">
        <v>64.13</v>
      </c>
      <c r="AY1658" s="349">
        <f t="shared" si="1644"/>
        <v>100</v>
      </c>
      <c r="AZ1658" s="348">
        <f t="shared" si="1645"/>
        <v>0</v>
      </c>
      <c r="BA1658" s="348">
        <v>104.51000000000002</v>
      </c>
      <c r="BB1658" s="348">
        <v>209.81464</v>
      </c>
      <c r="BC1658" s="348">
        <f t="shared" si="1646"/>
        <v>314.32464000000004</v>
      </c>
      <c r="BD1658" s="348">
        <v>191.72</v>
      </c>
      <c r="BE1658" s="349">
        <f t="shared" si="1647"/>
        <v>60.99426376500422</v>
      </c>
      <c r="BF1658" s="348">
        <f t="shared" si="1648"/>
        <v>122.60464000000005</v>
      </c>
      <c r="BG1658" s="350">
        <f t="shared" si="1626"/>
        <v>1042.9569999999999</v>
      </c>
      <c r="BH1658" s="350">
        <f t="shared" si="1626"/>
        <v>2067.5612799999999</v>
      </c>
      <c r="BI1658" s="350">
        <f t="shared" si="1649"/>
        <v>3110.5182799999998</v>
      </c>
      <c r="BJ1658" s="350">
        <f t="shared" si="1627"/>
        <v>2382.23</v>
      </c>
      <c r="BK1658" s="351">
        <f t="shared" si="1650"/>
        <v>76.586272304434118</v>
      </c>
      <c r="BL1658" s="350">
        <f t="shared" si="1651"/>
        <v>728.28827999999976</v>
      </c>
    </row>
    <row r="1659" spans="1:64" ht="21" customHeight="1" x14ac:dyDescent="0.3">
      <c r="A1659" s="17"/>
      <c r="B1659" s="17"/>
      <c r="C1659" s="232">
        <v>19</v>
      </c>
      <c r="D1659" s="239" t="s">
        <v>34</v>
      </c>
      <c r="E1659" s="346">
        <v>-2.0000000000006679E-3</v>
      </c>
      <c r="F1659" s="346">
        <v>12.23948</v>
      </c>
      <c r="G1659" s="346">
        <f t="shared" si="1628"/>
        <v>12.23748</v>
      </c>
      <c r="H1659" s="346">
        <v>11.13</v>
      </c>
      <c r="I1659" s="347">
        <f t="shared" si="1622"/>
        <v>90.950097569107371</v>
      </c>
      <c r="J1659" s="346">
        <f t="shared" si="1623"/>
        <v>1.1074799999999989</v>
      </c>
      <c r="K1659" s="346">
        <v>51.129999999999995</v>
      </c>
      <c r="L1659" s="346">
        <v>30.24</v>
      </c>
      <c r="M1659" s="346">
        <f t="shared" si="1629"/>
        <v>81.36999999999999</v>
      </c>
      <c r="N1659" s="346">
        <v>51.13</v>
      </c>
      <c r="O1659" s="347">
        <f t="shared" si="1630"/>
        <v>62.8364262013027</v>
      </c>
      <c r="P1659" s="346">
        <f t="shared" si="1624"/>
        <v>30.239999999999988</v>
      </c>
      <c r="Q1659" s="346">
        <v>9.77</v>
      </c>
      <c r="R1659" s="346">
        <v>10.08</v>
      </c>
      <c r="S1659" s="346">
        <f t="shared" si="1631"/>
        <v>19.850000000000001</v>
      </c>
      <c r="T1659" s="346">
        <v>19.850000000000001</v>
      </c>
      <c r="U1659" s="347">
        <f t="shared" si="1652"/>
        <v>100</v>
      </c>
      <c r="V1659" s="346">
        <f t="shared" si="1632"/>
        <v>0</v>
      </c>
      <c r="W1659" s="346">
        <v>1</v>
      </c>
      <c r="X1659" s="346">
        <v>2</v>
      </c>
      <c r="Y1659" s="346">
        <f t="shared" si="1625"/>
        <v>3</v>
      </c>
      <c r="Z1659" s="346">
        <v>2.2000000000000002</v>
      </c>
      <c r="AA1659" s="347">
        <f t="shared" si="1633"/>
        <v>73.333333333333343</v>
      </c>
      <c r="AB1659" s="346">
        <f t="shared" si="1634"/>
        <v>0.79999999999999982</v>
      </c>
      <c r="AC1659" s="348">
        <v>159.24</v>
      </c>
      <c r="AD1659" s="48">
        <v>168.78980000000001</v>
      </c>
      <c r="AE1659" s="348">
        <f t="shared" si="1635"/>
        <v>328.02980000000002</v>
      </c>
      <c r="AF1659" s="348">
        <v>303.82</v>
      </c>
      <c r="AG1659" s="349">
        <f t="shared" si="1636"/>
        <v>92.619633947891316</v>
      </c>
      <c r="AH1659" s="348">
        <f t="shared" si="1637"/>
        <v>24.20980000000003</v>
      </c>
      <c r="AI1659" s="348">
        <v>237.55600000000001</v>
      </c>
      <c r="AJ1659" s="348">
        <v>495.75508000000002</v>
      </c>
      <c r="AK1659" s="348">
        <f t="shared" si="1653"/>
        <v>733.31108000000006</v>
      </c>
      <c r="AL1659" s="348">
        <v>733.31</v>
      </c>
      <c r="AM1659" s="349">
        <f t="shared" si="1638"/>
        <v>99.999852722803524</v>
      </c>
      <c r="AN1659" s="348">
        <f t="shared" si="1639"/>
        <v>1.0800000001154331E-3</v>
      </c>
      <c r="AO1659" s="348">
        <v>281.33199999999999</v>
      </c>
      <c r="AP1659" s="348">
        <v>457.15160000000003</v>
      </c>
      <c r="AQ1659" s="348">
        <f t="shared" si="1640"/>
        <v>738.48360000000002</v>
      </c>
      <c r="AR1659" s="348">
        <v>632.97</v>
      </c>
      <c r="AS1659" s="349">
        <f t="shared" si="1641"/>
        <v>85.712126850210353</v>
      </c>
      <c r="AT1659" s="348">
        <f t="shared" si="1642"/>
        <v>105.5136</v>
      </c>
      <c r="AU1659" s="348">
        <v>0</v>
      </c>
      <c r="AV1659" s="45"/>
      <c r="AW1659" s="348">
        <f t="shared" si="1643"/>
        <v>0</v>
      </c>
      <c r="AX1659" s="348"/>
      <c r="AY1659" s="349">
        <f t="shared" si="1644"/>
        <v>0</v>
      </c>
      <c r="AZ1659" s="348">
        <f t="shared" si="1645"/>
        <v>0</v>
      </c>
      <c r="BA1659" s="348">
        <v>0</v>
      </c>
      <c r="BB1659" s="348">
        <v>0</v>
      </c>
      <c r="BC1659" s="348">
        <f t="shared" si="1646"/>
        <v>0</v>
      </c>
      <c r="BD1659" s="348"/>
      <c r="BE1659" s="349">
        <f t="shared" si="1647"/>
        <v>0</v>
      </c>
      <c r="BF1659" s="348">
        <f t="shared" si="1648"/>
        <v>0</v>
      </c>
      <c r="BG1659" s="350">
        <f t="shared" si="1626"/>
        <v>740.02600000000007</v>
      </c>
      <c r="BH1659" s="350">
        <f t="shared" si="1626"/>
        <v>1176.25596</v>
      </c>
      <c r="BI1659" s="350">
        <f t="shared" si="1649"/>
        <v>1916.28196</v>
      </c>
      <c r="BJ1659" s="350">
        <f t="shared" si="1627"/>
        <v>1754.41</v>
      </c>
      <c r="BK1659" s="351">
        <f t="shared" si="1650"/>
        <v>91.552810944376901</v>
      </c>
      <c r="BL1659" s="350">
        <f t="shared" si="1651"/>
        <v>161.87195999999994</v>
      </c>
    </row>
    <row r="1660" spans="1:64" ht="21" customHeight="1" x14ac:dyDescent="0.3">
      <c r="A1660" s="17">
        <v>9</v>
      </c>
      <c r="B1660" s="17">
        <v>3</v>
      </c>
      <c r="C1660" s="232">
        <v>20</v>
      </c>
      <c r="D1660" s="239" t="s">
        <v>35</v>
      </c>
      <c r="E1660" s="346">
        <v>0</v>
      </c>
      <c r="F1660" s="346">
        <v>16.690200000000001</v>
      </c>
      <c r="G1660" s="346">
        <f t="shared" si="1628"/>
        <v>16.690200000000001</v>
      </c>
      <c r="H1660" s="346">
        <v>16.690000000000001</v>
      </c>
      <c r="I1660" s="347">
        <f t="shared" si="1622"/>
        <v>99.998801692010886</v>
      </c>
      <c r="J1660" s="346">
        <f t="shared" si="1623"/>
        <v>1.9999999999953388E-4</v>
      </c>
      <c r="K1660" s="346">
        <v>63.54</v>
      </c>
      <c r="L1660" s="346">
        <v>40.68</v>
      </c>
      <c r="M1660" s="346">
        <f t="shared" si="1629"/>
        <v>104.22</v>
      </c>
      <c r="N1660" s="346">
        <v>53.58</v>
      </c>
      <c r="O1660" s="347">
        <f t="shared" si="1630"/>
        <v>51.410477835348303</v>
      </c>
      <c r="P1660" s="346">
        <f t="shared" si="1624"/>
        <v>50.64</v>
      </c>
      <c r="Q1660" s="346">
        <v>16.32</v>
      </c>
      <c r="R1660" s="346">
        <v>13.56</v>
      </c>
      <c r="S1660" s="346">
        <f t="shared" si="1631"/>
        <v>29.880000000000003</v>
      </c>
      <c r="T1660" s="346">
        <v>17.61</v>
      </c>
      <c r="U1660" s="347">
        <f t="shared" si="1652"/>
        <v>58.935742971887542</v>
      </c>
      <c r="V1660" s="346">
        <f t="shared" si="1632"/>
        <v>12.270000000000003</v>
      </c>
      <c r="W1660" s="346">
        <v>3.4</v>
      </c>
      <c r="X1660" s="346">
        <v>2.8</v>
      </c>
      <c r="Y1660" s="346">
        <f t="shared" si="1625"/>
        <v>6.1999999999999993</v>
      </c>
      <c r="Z1660" s="346">
        <v>4.2</v>
      </c>
      <c r="AA1660" s="347">
        <f t="shared" si="1633"/>
        <v>67.741935483870975</v>
      </c>
      <c r="AB1660" s="346">
        <f t="shared" si="1634"/>
        <v>1.9999999999999991</v>
      </c>
      <c r="AC1660" s="348">
        <v>107.93</v>
      </c>
      <c r="AD1660" s="48">
        <v>236.30572000000001</v>
      </c>
      <c r="AE1660" s="348">
        <f t="shared" si="1635"/>
        <v>344.23572000000001</v>
      </c>
      <c r="AF1660" s="348">
        <v>149.02000000000001</v>
      </c>
      <c r="AG1660" s="349">
        <f t="shared" si="1636"/>
        <v>43.290103653391924</v>
      </c>
      <c r="AH1660" s="348">
        <f t="shared" si="1637"/>
        <v>195.21572</v>
      </c>
      <c r="AI1660" s="348">
        <v>390.17200000000014</v>
      </c>
      <c r="AJ1660" s="348">
        <v>627.36231999999995</v>
      </c>
      <c r="AK1660" s="348">
        <f t="shared" si="1653"/>
        <v>1017.5343200000001</v>
      </c>
      <c r="AL1660" s="348">
        <v>655.7</v>
      </c>
      <c r="AM1660" s="349">
        <f t="shared" si="1638"/>
        <v>64.44008689554569</v>
      </c>
      <c r="AN1660" s="348">
        <f t="shared" si="1639"/>
        <v>361.83432000000005</v>
      </c>
      <c r="AO1660" s="348">
        <v>437.654</v>
      </c>
      <c r="AP1660" s="348">
        <v>581.12267999999995</v>
      </c>
      <c r="AQ1660" s="348">
        <f t="shared" si="1640"/>
        <v>1018.7766799999999</v>
      </c>
      <c r="AR1660" s="348">
        <v>655.97</v>
      </c>
      <c r="AS1660" s="349">
        <f t="shared" si="1641"/>
        <v>64.388006996783645</v>
      </c>
      <c r="AT1660" s="348">
        <f t="shared" si="1642"/>
        <v>362.80667999999991</v>
      </c>
      <c r="AU1660" s="348">
        <v>6.240000000000002</v>
      </c>
      <c r="AV1660" s="45"/>
      <c r="AW1660" s="348">
        <f t="shared" si="1643"/>
        <v>6.240000000000002</v>
      </c>
      <c r="AX1660" s="348">
        <v>6.24</v>
      </c>
      <c r="AY1660" s="349">
        <f t="shared" si="1644"/>
        <v>99.999999999999972</v>
      </c>
      <c r="AZ1660" s="348">
        <f t="shared" si="1645"/>
        <v>0</v>
      </c>
      <c r="BA1660" s="348">
        <v>172.20000000000005</v>
      </c>
      <c r="BB1660" s="348">
        <v>207.03554</v>
      </c>
      <c r="BC1660" s="348">
        <f t="shared" si="1646"/>
        <v>379.23554000000001</v>
      </c>
      <c r="BD1660" s="348">
        <v>242.13</v>
      </c>
      <c r="BE1660" s="349">
        <f t="shared" si="1647"/>
        <v>63.84686414147788</v>
      </c>
      <c r="BF1660" s="348">
        <f t="shared" si="1648"/>
        <v>137.10554000000002</v>
      </c>
      <c r="BG1660" s="350">
        <f t="shared" si="1626"/>
        <v>1197.4560000000004</v>
      </c>
      <c r="BH1660" s="350">
        <f t="shared" si="1626"/>
        <v>1725.55646</v>
      </c>
      <c r="BI1660" s="350">
        <f t="shared" si="1649"/>
        <v>2923.0124600000004</v>
      </c>
      <c r="BJ1660" s="350">
        <f t="shared" si="1627"/>
        <v>1801.1399999999999</v>
      </c>
      <c r="BK1660" s="351">
        <f t="shared" si="1650"/>
        <v>61.619306268711547</v>
      </c>
      <c r="BL1660" s="350">
        <f t="shared" si="1651"/>
        <v>1121.8724600000005</v>
      </c>
    </row>
    <row r="1661" spans="1:64" ht="21" customHeight="1" x14ac:dyDescent="0.3">
      <c r="A1661" s="17">
        <v>10</v>
      </c>
      <c r="B1661" s="17">
        <v>4</v>
      </c>
      <c r="C1661" s="232">
        <v>21</v>
      </c>
      <c r="D1661" s="239" t="s">
        <v>36</v>
      </c>
      <c r="E1661" s="346">
        <v>7.0640000000000001</v>
      </c>
      <c r="F1661" s="346">
        <v>8.9014399999999991</v>
      </c>
      <c r="G1661" s="346">
        <f t="shared" si="1628"/>
        <v>15.965439999999999</v>
      </c>
      <c r="H1661" s="346">
        <v>6.98</v>
      </c>
      <c r="I1661" s="347">
        <f t="shared" si="1622"/>
        <v>43.719433977391169</v>
      </c>
      <c r="J1661" s="346">
        <f t="shared" si="1623"/>
        <v>8.9854399999999988</v>
      </c>
      <c r="K1661" s="346">
        <v>28.18</v>
      </c>
      <c r="L1661" s="346">
        <v>19.440000000000001</v>
      </c>
      <c r="M1661" s="346">
        <f t="shared" si="1629"/>
        <v>47.620000000000005</v>
      </c>
      <c r="N1661" s="346">
        <v>34.49</v>
      </c>
      <c r="O1661" s="347">
        <f t="shared" si="1630"/>
        <v>72.427551448971016</v>
      </c>
      <c r="P1661" s="346">
        <f t="shared" si="1624"/>
        <v>13.130000000000003</v>
      </c>
      <c r="Q1661" s="346">
        <v>5.3699999999999992</v>
      </c>
      <c r="R1661" s="346">
        <v>6.48</v>
      </c>
      <c r="S1661" s="346">
        <f t="shared" si="1631"/>
        <v>11.85</v>
      </c>
      <c r="T1661" s="346">
        <v>4.8499999999999996</v>
      </c>
      <c r="U1661" s="347">
        <f t="shared" si="1652"/>
        <v>40.928270042194093</v>
      </c>
      <c r="V1661" s="346">
        <f t="shared" si="1632"/>
        <v>7</v>
      </c>
      <c r="W1661" s="346">
        <v>1.8499999999999999</v>
      </c>
      <c r="X1661" s="346">
        <v>1.4</v>
      </c>
      <c r="Y1661" s="346">
        <f t="shared" si="1625"/>
        <v>3.25</v>
      </c>
      <c r="Z1661" s="346">
        <v>1.88</v>
      </c>
      <c r="AA1661" s="347">
        <f t="shared" si="1633"/>
        <v>57.846153846153847</v>
      </c>
      <c r="AB1661" s="346">
        <f t="shared" si="1634"/>
        <v>1.37</v>
      </c>
      <c r="AC1661" s="348">
        <v>111.46</v>
      </c>
      <c r="AD1661" s="48">
        <v>118.15286</v>
      </c>
      <c r="AE1661" s="348">
        <f t="shared" si="1635"/>
        <v>229.61286000000001</v>
      </c>
      <c r="AF1661" s="348"/>
      <c r="AG1661" s="349">
        <f t="shared" si="1636"/>
        <v>0</v>
      </c>
      <c r="AH1661" s="348">
        <f t="shared" si="1637"/>
        <v>229.61286000000001</v>
      </c>
      <c r="AI1661" s="348">
        <v>322.48599999999999</v>
      </c>
      <c r="AJ1661" s="348">
        <v>299.34098</v>
      </c>
      <c r="AK1661" s="348">
        <f t="shared" si="1653"/>
        <v>621.82698000000005</v>
      </c>
      <c r="AL1661" s="348">
        <v>323.05</v>
      </c>
      <c r="AM1661" s="349">
        <f t="shared" si="1638"/>
        <v>51.951750308421808</v>
      </c>
      <c r="AN1661" s="348">
        <f t="shared" si="1639"/>
        <v>298.77698000000004</v>
      </c>
      <c r="AO1661" s="348">
        <v>282.77</v>
      </c>
      <c r="AP1661" s="348">
        <v>277.27922000000001</v>
      </c>
      <c r="AQ1661" s="348">
        <f t="shared" si="1640"/>
        <v>560.04921999999999</v>
      </c>
      <c r="AR1661" s="348">
        <v>443.57</v>
      </c>
      <c r="AS1661" s="349">
        <f t="shared" si="1641"/>
        <v>79.201967284232623</v>
      </c>
      <c r="AT1661" s="348">
        <f t="shared" si="1642"/>
        <v>116.47922</v>
      </c>
      <c r="AU1661" s="348">
        <v>31.02</v>
      </c>
      <c r="AV1661" s="45"/>
      <c r="AW1661" s="348">
        <f t="shared" si="1643"/>
        <v>31.02</v>
      </c>
      <c r="AX1661" s="348">
        <v>21.77</v>
      </c>
      <c r="AY1661" s="349">
        <f t="shared" si="1644"/>
        <v>70.180528691166984</v>
      </c>
      <c r="AZ1661" s="348">
        <f t="shared" si="1645"/>
        <v>9.25</v>
      </c>
      <c r="BA1661" s="348">
        <v>164.5</v>
      </c>
      <c r="BB1661" s="348">
        <v>98.152159999999995</v>
      </c>
      <c r="BC1661" s="348">
        <f t="shared" si="1646"/>
        <v>262.65215999999998</v>
      </c>
      <c r="BD1661" s="348">
        <v>141.44999999999999</v>
      </c>
      <c r="BE1661" s="349">
        <f t="shared" si="1647"/>
        <v>53.854497141771077</v>
      </c>
      <c r="BF1661" s="348">
        <f t="shared" si="1648"/>
        <v>121.20215999999999</v>
      </c>
      <c r="BG1661" s="350">
        <f t="shared" si="1626"/>
        <v>954.7</v>
      </c>
      <c r="BH1661" s="350">
        <f t="shared" si="1626"/>
        <v>829.14666</v>
      </c>
      <c r="BI1661" s="350">
        <f t="shared" si="1649"/>
        <v>1783.8466600000002</v>
      </c>
      <c r="BJ1661" s="350">
        <f t="shared" si="1627"/>
        <v>978.04</v>
      </c>
      <c r="BK1661" s="351">
        <f t="shared" si="1650"/>
        <v>54.827582545688081</v>
      </c>
      <c r="BL1661" s="350">
        <f t="shared" si="1651"/>
        <v>805.80666000000019</v>
      </c>
    </row>
    <row r="1662" spans="1:64" ht="21" customHeight="1" x14ac:dyDescent="0.3">
      <c r="A1662" s="17">
        <v>11</v>
      </c>
      <c r="B1662" s="17"/>
      <c r="C1662" s="232">
        <v>22</v>
      </c>
      <c r="D1662" s="239" t="s">
        <v>316</v>
      </c>
      <c r="E1662" s="346">
        <v>-4.0000000000013358E-3</v>
      </c>
      <c r="F1662" s="346">
        <v>30.042359999999999</v>
      </c>
      <c r="G1662" s="346">
        <f t="shared" si="1628"/>
        <v>30.038359999999997</v>
      </c>
      <c r="H1662" s="346"/>
      <c r="I1662" s="347">
        <v>9.06</v>
      </c>
      <c r="J1662" s="346">
        <f t="shared" si="1623"/>
        <v>30.038359999999997</v>
      </c>
      <c r="K1662" s="346">
        <v>137.52000000000001</v>
      </c>
      <c r="L1662" s="346">
        <v>68.760000000000005</v>
      </c>
      <c r="M1662" s="346">
        <f t="shared" si="1629"/>
        <v>206.28000000000003</v>
      </c>
      <c r="N1662" s="346"/>
      <c r="O1662" s="347">
        <f t="shared" si="1630"/>
        <v>0</v>
      </c>
      <c r="P1662" s="346">
        <f t="shared" si="1624"/>
        <v>206.28000000000003</v>
      </c>
      <c r="Q1662" s="346">
        <v>18.090000000000003</v>
      </c>
      <c r="R1662" s="346">
        <v>22.92</v>
      </c>
      <c r="S1662" s="346">
        <f t="shared" si="1631"/>
        <v>41.010000000000005</v>
      </c>
      <c r="T1662" s="346">
        <v>29.65</v>
      </c>
      <c r="U1662" s="347">
        <f t="shared" si="1652"/>
        <v>72.299439161180189</v>
      </c>
      <c r="V1662" s="346">
        <f t="shared" si="1632"/>
        <v>11.360000000000007</v>
      </c>
      <c r="W1662" s="346">
        <v>2.5999999999999996</v>
      </c>
      <c r="X1662" s="346">
        <v>5.2</v>
      </c>
      <c r="Y1662" s="346">
        <f t="shared" si="1625"/>
        <v>7.8</v>
      </c>
      <c r="Z1662" s="346">
        <v>5.2</v>
      </c>
      <c r="AA1662" s="347">
        <f t="shared" si="1633"/>
        <v>66.666666666666671</v>
      </c>
      <c r="AB1662" s="346">
        <f t="shared" si="1634"/>
        <v>2.5999999999999996</v>
      </c>
      <c r="AC1662" s="348">
        <v>6.8999999999999773</v>
      </c>
      <c r="AD1662" s="48">
        <v>438.85347999999999</v>
      </c>
      <c r="AE1662" s="348">
        <f t="shared" si="1635"/>
        <v>445.75347999999997</v>
      </c>
      <c r="AF1662" s="348">
        <v>302.82</v>
      </c>
      <c r="AG1662" s="349">
        <f t="shared" si="1636"/>
        <v>67.934410742009248</v>
      </c>
      <c r="AH1662" s="348">
        <f t="shared" si="1637"/>
        <v>142.93347999999997</v>
      </c>
      <c r="AI1662" s="348">
        <v>463.65400000000011</v>
      </c>
      <c r="AJ1662" s="348">
        <v>1089.4634599999999</v>
      </c>
      <c r="AK1662" s="348">
        <f t="shared" si="1653"/>
        <v>1553.1174599999999</v>
      </c>
      <c r="AL1662" s="348">
        <v>1008.81</v>
      </c>
      <c r="AM1662" s="349">
        <f t="shared" si="1638"/>
        <v>64.953876701637242</v>
      </c>
      <c r="AN1662" s="348">
        <f t="shared" si="1639"/>
        <v>544.30745999999999</v>
      </c>
      <c r="AO1662" s="348">
        <v>463.65800000000002</v>
      </c>
      <c r="AP1662" s="348">
        <v>1006.6036200000001</v>
      </c>
      <c r="AQ1662" s="348">
        <f t="shared" si="1640"/>
        <v>1470.2616200000002</v>
      </c>
      <c r="AR1662" s="348">
        <v>960.47</v>
      </c>
      <c r="AS1662" s="349">
        <f t="shared" si="1641"/>
        <v>65.326468904221272</v>
      </c>
      <c r="AT1662" s="348">
        <f t="shared" si="1642"/>
        <v>509.79162000000019</v>
      </c>
      <c r="AU1662" s="348">
        <v>0</v>
      </c>
      <c r="AV1662" s="45"/>
      <c r="AW1662" s="348">
        <f t="shared" si="1643"/>
        <v>0</v>
      </c>
      <c r="AX1662" s="348"/>
      <c r="AY1662" s="349">
        <f t="shared" si="1644"/>
        <v>0</v>
      </c>
      <c r="AZ1662" s="348">
        <f t="shared" si="1645"/>
        <v>0</v>
      </c>
      <c r="BA1662" s="348">
        <v>215.80999999999995</v>
      </c>
      <c r="BB1662" s="348">
        <v>429.70186000000001</v>
      </c>
      <c r="BC1662" s="348">
        <f t="shared" si="1646"/>
        <v>645.51185999999996</v>
      </c>
      <c r="BD1662" s="348">
        <v>430.66</v>
      </c>
      <c r="BE1662" s="349">
        <f t="shared" si="1647"/>
        <v>66.716047633888564</v>
      </c>
      <c r="BF1662" s="348">
        <f t="shared" si="1648"/>
        <v>214.85185999999993</v>
      </c>
      <c r="BG1662" s="350">
        <f t="shared" si="1626"/>
        <v>1308.2280000000001</v>
      </c>
      <c r="BH1662" s="350">
        <f t="shared" si="1626"/>
        <v>3091.5447800000002</v>
      </c>
      <c r="BI1662" s="350">
        <f t="shared" si="1649"/>
        <v>4399.7727800000002</v>
      </c>
      <c r="BJ1662" s="350">
        <f t="shared" si="1627"/>
        <v>2737.61</v>
      </c>
      <c r="BK1662" s="351">
        <f t="shared" si="1650"/>
        <v>62.221622272048329</v>
      </c>
      <c r="BL1662" s="350">
        <f t="shared" si="1651"/>
        <v>1662.1627800000001</v>
      </c>
    </row>
    <row r="1663" spans="1:64" ht="21" customHeight="1" x14ac:dyDescent="0.3">
      <c r="A1663" s="17">
        <v>12</v>
      </c>
      <c r="B1663" s="17">
        <v>5</v>
      </c>
      <c r="C1663" s="232">
        <v>23</v>
      </c>
      <c r="D1663" s="239" t="s">
        <v>187</v>
      </c>
      <c r="E1663" s="346">
        <v>-1.0000000000012221E-3</v>
      </c>
      <c r="F1663" s="346">
        <v>12.23948</v>
      </c>
      <c r="G1663" s="346">
        <f t="shared" si="1628"/>
        <v>12.238479999999999</v>
      </c>
      <c r="H1663" s="346">
        <v>12.24</v>
      </c>
      <c r="I1663" s="347">
        <f t="shared" ref="I1663:I1671" si="1654">IF(H1663&lt;&gt;0,(H1663/G1663*100),0)</f>
        <v>100.01241984298706</v>
      </c>
      <c r="J1663" s="346">
        <f t="shared" si="1623"/>
        <v>-1.520000000001076E-3</v>
      </c>
      <c r="K1663" s="346">
        <v>50.71</v>
      </c>
      <c r="L1663" s="346">
        <v>30.42</v>
      </c>
      <c r="M1663" s="346">
        <f t="shared" si="1629"/>
        <v>81.13</v>
      </c>
      <c r="N1663" s="346">
        <v>52.23</v>
      </c>
      <c r="O1663" s="347">
        <f t="shared" si="1630"/>
        <v>64.378158511031685</v>
      </c>
      <c r="P1663" s="346">
        <f t="shared" si="1624"/>
        <v>28.9</v>
      </c>
      <c r="Q1663" s="346">
        <v>5.9500000000000011</v>
      </c>
      <c r="R1663" s="346">
        <v>10.14</v>
      </c>
      <c r="S1663" s="346">
        <f t="shared" si="1631"/>
        <v>16.090000000000003</v>
      </c>
      <c r="T1663" s="346">
        <v>10.75</v>
      </c>
      <c r="U1663" s="347">
        <f t="shared" si="1652"/>
        <v>66.811684275947783</v>
      </c>
      <c r="V1663" s="346">
        <f t="shared" si="1632"/>
        <v>5.3400000000000034</v>
      </c>
      <c r="W1663" s="346">
        <v>3</v>
      </c>
      <c r="X1663" s="346">
        <v>2</v>
      </c>
      <c r="Y1663" s="346">
        <f t="shared" si="1625"/>
        <v>5</v>
      </c>
      <c r="Z1663" s="346">
        <v>4</v>
      </c>
      <c r="AA1663" s="347">
        <f t="shared" si="1633"/>
        <v>80</v>
      </c>
      <c r="AB1663" s="346">
        <f t="shared" si="1634"/>
        <v>1</v>
      </c>
      <c r="AC1663" s="348">
        <v>48.550000000000011</v>
      </c>
      <c r="AD1663" s="48">
        <v>168.78980000000001</v>
      </c>
      <c r="AE1663" s="348">
        <f t="shared" si="1635"/>
        <v>217.33980000000003</v>
      </c>
      <c r="AF1663" s="348">
        <v>152.97999999999999</v>
      </c>
      <c r="AG1663" s="349">
        <f t="shared" si="1636"/>
        <v>70.387476200861499</v>
      </c>
      <c r="AH1663" s="348">
        <f t="shared" si="1637"/>
        <v>64.359800000000035</v>
      </c>
      <c r="AI1663" s="348">
        <v>320.03800000000007</v>
      </c>
      <c r="AJ1663" s="348">
        <v>487.71686</v>
      </c>
      <c r="AK1663" s="348">
        <f t="shared" si="1653"/>
        <v>807.75486000000001</v>
      </c>
      <c r="AL1663" s="348">
        <v>490.34</v>
      </c>
      <c r="AM1663" s="349">
        <f t="shared" si="1638"/>
        <v>60.704060635425947</v>
      </c>
      <c r="AN1663" s="348">
        <f t="shared" si="1639"/>
        <v>317.41486000000003</v>
      </c>
      <c r="AO1663" s="348">
        <v>325.59400000000005</v>
      </c>
      <c r="AP1663" s="348">
        <v>450.29748000000001</v>
      </c>
      <c r="AQ1663" s="348">
        <f t="shared" si="1640"/>
        <v>775.89148</v>
      </c>
      <c r="AR1663" s="348">
        <v>238.13</v>
      </c>
      <c r="AS1663" s="349">
        <f t="shared" si="1641"/>
        <v>30.691147684725191</v>
      </c>
      <c r="AT1663" s="348">
        <f t="shared" si="1642"/>
        <v>537.76148000000001</v>
      </c>
      <c r="AU1663" s="348">
        <v>0</v>
      </c>
      <c r="AV1663" s="45"/>
      <c r="AW1663" s="348">
        <f t="shared" si="1643"/>
        <v>0</v>
      </c>
      <c r="AX1663" s="348"/>
      <c r="AY1663" s="349">
        <f t="shared" si="1644"/>
        <v>0</v>
      </c>
      <c r="AZ1663" s="348">
        <f t="shared" si="1645"/>
        <v>0</v>
      </c>
      <c r="BA1663" s="348">
        <v>174.74</v>
      </c>
      <c r="BB1663" s="348">
        <v>201.24780000000001</v>
      </c>
      <c r="BC1663" s="348">
        <f t="shared" si="1646"/>
        <v>375.98779999999999</v>
      </c>
      <c r="BD1663" s="348">
        <v>198.05</v>
      </c>
      <c r="BE1663" s="349">
        <f t="shared" si="1647"/>
        <v>52.67458146248363</v>
      </c>
      <c r="BF1663" s="348">
        <f t="shared" si="1648"/>
        <v>177.93779999999998</v>
      </c>
      <c r="BG1663" s="350">
        <f t="shared" si="1626"/>
        <v>928.58100000000013</v>
      </c>
      <c r="BH1663" s="350">
        <f t="shared" si="1626"/>
        <v>1362.8514200000002</v>
      </c>
      <c r="BI1663" s="350">
        <f t="shared" si="1649"/>
        <v>2291.4324200000001</v>
      </c>
      <c r="BJ1663" s="350">
        <f t="shared" si="1627"/>
        <v>1158.72</v>
      </c>
      <c r="BK1663" s="351">
        <f t="shared" si="1650"/>
        <v>50.567496116686698</v>
      </c>
      <c r="BL1663" s="350">
        <f t="shared" si="1651"/>
        <v>1132.7124200000001</v>
      </c>
    </row>
    <row r="1664" spans="1:64" ht="21" customHeight="1" x14ac:dyDescent="0.3">
      <c r="A1664" s="17">
        <v>13</v>
      </c>
      <c r="B1664" s="17">
        <v>6</v>
      </c>
      <c r="C1664" s="232">
        <v>24</v>
      </c>
      <c r="D1664" s="239" t="s">
        <v>39</v>
      </c>
      <c r="E1664" s="346">
        <v>-1.9999999999997797E-3</v>
      </c>
      <c r="F1664" s="346">
        <v>6.6760799999999998</v>
      </c>
      <c r="G1664" s="346">
        <f t="shared" si="1628"/>
        <v>6.67408</v>
      </c>
      <c r="H1664" s="346">
        <v>6.67</v>
      </c>
      <c r="I1664" s="347">
        <f t="shared" si="1654"/>
        <v>99.938867978807565</v>
      </c>
      <c r="J1664" s="346">
        <f t="shared" si="1623"/>
        <v>4.0800000000000836E-3</v>
      </c>
      <c r="K1664" s="346">
        <v>25.189999999999998</v>
      </c>
      <c r="L1664" s="346">
        <v>19.53</v>
      </c>
      <c r="M1664" s="346">
        <f t="shared" si="1629"/>
        <v>44.72</v>
      </c>
      <c r="N1664" s="346">
        <v>15.6</v>
      </c>
      <c r="O1664" s="347">
        <f t="shared" si="1630"/>
        <v>34.883720930232556</v>
      </c>
      <c r="P1664" s="346">
        <f t="shared" si="1624"/>
        <v>29.119999999999997</v>
      </c>
      <c r="Q1664" s="346">
        <v>6.08</v>
      </c>
      <c r="R1664" s="346">
        <v>6.51</v>
      </c>
      <c r="S1664" s="346">
        <f t="shared" si="1631"/>
        <v>12.59</v>
      </c>
      <c r="T1664" s="346">
        <v>4.8600000000000003</v>
      </c>
      <c r="U1664" s="347">
        <f t="shared" si="1652"/>
        <v>38.602065131056392</v>
      </c>
      <c r="V1664" s="346">
        <f t="shared" si="1632"/>
        <v>7.7299999999999995</v>
      </c>
      <c r="W1664" s="346">
        <v>0.95</v>
      </c>
      <c r="X1664" s="346">
        <v>1</v>
      </c>
      <c r="Y1664" s="346">
        <f t="shared" si="1625"/>
        <v>1.95</v>
      </c>
      <c r="Z1664" s="346">
        <v>0.84</v>
      </c>
      <c r="AA1664" s="347">
        <f t="shared" si="1633"/>
        <v>43.076923076923073</v>
      </c>
      <c r="AB1664" s="346">
        <f t="shared" si="1634"/>
        <v>1.1099999999999999</v>
      </c>
      <c r="AC1664" s="348">
        <v>79.62</v>
      </c>
      <c r="AD1664" s="48">
        <v>84.394900000000007</v>
      </c>
      <c r="AE1664" s="348">
        <f t="shared" si="1635"/>
        <v>164.01490000000001</v>
      </c>
      <c r="AF1664" s="348">
        <v>51.64</v>
      </c>
      <c r="AG1664" s="349">
        <f t="shared" si="1636"/>
        <v>31.484944355665245</v>
      </c>
      <c r="AH1664" s="348">
        <f t="shared" si="1637"/>
        <v>112.37490000000001</v>
      </c>
      <c r="AI1664" s="348">
        <v>350.22800000000001</v>
      </c>
      <c r="AJ1664" s="348">
        <v>301.82551999999998</v>
      </c>
      <c r="AK1664" s="348">
        <f t="shared" si="1653"/>
        <v>652.05351999999993</v>
      </c>
      <c r="AL1664" s="348">
        <v>299.74</v>
      </c>
      <c r="AM1664" s="349">
        <f t="shared" si="1638"/>
        <v>45.968619263032281</v>
      </c>
      <c r="AN1664" s="348">
        <f t="shared" si="1639"/>
        <v>352.31351999999993</v>
      </c>
      <c r="AO1664" s="348">
        <v>305.31199999999995</v>
      </c>
      <c r="AP1664" s="348">
        <v>279.46263999999996</v>
      </c>
      <c r="AQ1664" s="348">
        <f t="shared" si="1640"/>
        <v>584.77463999999986</v>
      </c>
      <c r="AR1664" s="348">
        <v>218.76</v>
      </c>
      <c r="AS1664" s="349">
        <f t="shared" si="1641"/>
        <v>37.409283001738935</v>
      </c>
      <c r="AT1664" s="348">
        <f t="shared" si="1642"/>
        <v>366.01463999999987</v>
      </c>
      <c r="AU1664" s="348">
        <v>0</v>
      </c>
      <c r="AV1664" s="45"/>
      <c r="AW1664" s="348">
        <f t="shared" si="1643"/>
        <v>0</v>
      </c>
      <c r="AX1664" s="348"/>
      <c r="AY1664" s="349">
        <f t="shared" si="1644"/>
        <v>0</v>
      </c>
      <c r="AZ1664" s="348">
        <f t="shared" si="1645"/>
        <v>0</v>
      </c>
      <c r="BA1664" s="348">
        <v>0</v>
      </c>
      <c r="BB1664" s="348">
        <v>0</v>
      </c>
      <c r="BC1664" s="348">
        <f t="shared" si="1646"/>
        <v>0</v>
      </c>
      <c r="BD1664" s="348"/>
      <c r="BE1664" s="349">
        <f t="shared" si="1647"/>
        <v>0</v>
      </c>
      <c r="BF1664" s="348">
        <f t="shared" si="1648"/>
        <v>0</v>
      </c>
      <c r="BG1664" s="350">
        <f t="shared" si="1626"/>
        <v>767.37800000000004</v>
      </c>
      <c r="BH1664" s="350">
        <f t="shared" si="1626"/>
        <v>699.39913999999999</v>
      </c>
      <c r="BI1664" s="350">
        <f t="shared" si="1649"/>
        <v>1466.7771400000001</v>
      </c>
      <c r="BJ1664" s="350">
        <f t="shared" si="1627"/>
        <v>598.11</v>
      </c>
      <c r="BK1664" s="351">
        <f t="shared" si="1650"/>
        <v>40.777155826140024</v>
      </c>
      <c r="BL1664" s="350">
        <f t="shared" si="1651"/>
        <v>868.66714000000013</v>
      </c>
    </row>
    <row r="1665" spans="1:64" ht="21" customHeight="1" x14ac:dyDescent="0.3">
      <c r="A1665" s="17">
        <v>14</v>
      </c>
      <c r="B1665" s="17"/>
      <c r="C1665" s="232">
        <v>25</v>
      </c>
      <c r="D1665" s="239" t="s">
        <v>40</v>
      </c>
      <c r="E1665" s="346">
        <v>3.9999999999995595E-3</v>
      </c>
      <c r="F1665" s="346">
        <v>10.01412</v>
      </c>
      <c r="G1665" s="346">
        <f t="shared" si="1628"/>
        <v>10.01812</v>
      </c>
      <c r="H1665" s="346"/>
      <c r="I1665" s="347">
        <f t="shared" si="1654"/>
        <v>0</v>
      </c>
      <c r="J1665" s="346">
        <f t="shared" si="1623"/>
        <v>10.01812</v>
      </c>
      <c r="K1665" s="346">
        <v>60.209999999999994</v>
      </c>
      <c r="L1665" s="346">
        <v>32.4</v>
      </c>
      <c r="M1665" s="346">
        <f t="shared" si="1629"/>
        <v>92.609999999999985</v>
      </c>
      <c r="N1665" s="346">
        <v>35.46</v>
      </c>
      <c r="O1665" s="347">
        <f t="shared" si="1630"/>
        <v>38.289601554907684</v>
      </c>
      <c r="P1665" s="346">
        <f t="shared" si="1624"/>
        <v>57.149999999999984</v>
      </c>
      <c r="Q1665" s="346">
        <v>1.5899999999999999</v>
      </c>
      <c r="R1665" s="346">
        <v>10.8</v>
      </c>
      <c r="S1665" s="346">
        <f t="shared" si="1631"/>
        <v>12.39</v>
      </c>
      <c r="T1665" s="346">
        <v>10.23</v>
      </c>
      <c r="U1665" s="347">
        <f t="shared" si="1652"/>
        <v>82.566585956416461</v>
      </c>
      <c r="V1665" s="346">
        <f t="shared" si="1632"/>
        <v>2.16</v>
      </c>
      <c r="W1665" s="346">
        <v>0</v>
      </c>
      <c r="X1665" s="346">
        <v>1.6</v>
      </c>
      <c r="Y1665" s="346">
        <f t="shared" si="1625"/>
        <v>1.6</v>
      </c>
      <c r="Z1665" s="346">
        <v>0.2</v>
      </c>
      <c r="AA1665" s="347">
        <f t="shared" si="1633"/>
        <v>12.5</v>
      </c>
      <c r="AB1665" s="346">
        <f t="shared" si="1634"/>
        <v>1.4000000000000001</v>
      </c>
      <c r="AC1665" s="348">
        <v>64.63</v>
      </c>
      <c r="AD1665" s="48">
        <v>135.03183999999999</v>
      </c>
      <c r="AE1665" s="348">
        <f t="shared" si="1635"/>
        <v>199.66183999999998</v>
      </c>
      <c r="AF1665" s="348">
        <v>137.65</v>
      </c>
      <c r="AG1665" s="349">
        <f t="shared" si="1636"/>
        <v>68.941566400469924</v>
      </c>
      <c r="AH1665" s="348">
        <f t="shared" si="1637"/>
        <v>62.011839999999978</v>
      </c>
      <c r="AI1665" s="348">
        <v>66.06799999999987</v>
      </c>
      <c r="AJ1665" s="348">
        <v>502.75445999999999</v>
      </c>
      <c r="AK1665" s="348">
        <f t="shared" si="1653"/>
        <v>568.82245999999986</v>
      </c>
      <c r="AL1665" s="348">
        <v>280.63</v>
      </c>
      <c r="AM1665" s="349">
        <f t="shared" si="1638"/>
        <v>49.335253041871816</v>
      </c>
      <c r="AN1665" s="348">
        <f t="shared" si="1639"/>
        <v>288.19245999999987</v>
      </c>
      <c r="AO1665" s="348">
        <v>178.22800000000007</v>
      </c>
      <c r="AP1665" s="348">
        <v>465.51164</v>
      </c>
      <c r="AQ1665" s="348">
        <f t="shared" si="1640"/>
        <v>643.73964000000001</v>
      </c>
      <c r="AR1665" s="348">
        <v>311.64</v>
      </c>
      <c r="AS1665" s="349">
        <f t="shared" si="1641"/>
        <v>48.410876173479082</v>
      </c>
      <c r="AT1665" s="348">
        <f t="shared" si="1642"/>
        <v>332.09964000000002</v>
      </c>
      <c r="AU1665" s="348">
        <v>0</v>
      </c>
      <c r="AV1665" s="45"/>
      <c r="AW1665" s="348">
        <f t="shared" si="1643"/>
        <v>0</v>
      </c>
      <c r="AX1665" s="348"/>
      <c r="AY1665" s="349">
        <f t="shared" si="1644"/>
        <v>0</v>
      </c>
      <c r="AZ1665" s="348">
        <f t="shared" si="1645"/>
        <v>0</v>
      </c>
      <c r="BA1665" s="348">
        <v>0</v>
      </c>
      <c r="BB1665" s="348">
        <v>0</v>
      </c>
      <c r="BC1665" s="348">
        <f t="shared" si="1646"/>
        <v>0</v>
      </c>
      <c r="BD1665" s="348"/>
      <c r="BE1665" s="349">
        <f t="shared" si="1647"/>
        <v>0</v>
      </c>
      <c r="BF1665" s="348">
        <f t="shared" si="1648"/>
        <v>0</v>
      </c>
      <c r="BG1665" s="350">
        <f t="shared" si="1626"/>
        <v>370.7299999999999</v>
      </c>
      <c r="BH1665" s="350">
        <f t="shared" si="1626"/>
        <v>1158.1120599999999</v>
      </c>
      <c r="BI1665" s="350">
        <f t="shared" si="1649"/>
        <v>1528.8420599999999</v>
      </c>
      <c r="BJ1665" s="350">
        <f t="shared" si="1627"/>
        <v>775.81</v>
      </c>
      <c r="BK1665" s="351">
        <f t="shared" si="1650"/>
        <v>50.744940912993982</v>
      </c>
      <c r="BL1665" s="350">
        <f t="shared" si="1651"/>
        <v>753.03206</v>
      </c>
    </row>
    <row r="1666" spans="1:64" ht="21" customHeight="1" x14ac:dyDescent="0.3">
      <c r="A1666" s="17"/>
      <c r="B1666" s="17"/>
      <c r="C1666" s="232">
        <v>26</v>
      </c>
      <c r="D1666" s="239" t="s">
        <v>41</v>
      </c>
      <c r="E1666" s="346">
        <v>-3.9999999999995595E-3</v>
      </c>
      <c r="F1666" s="346">
        <v>13.35216</v>
      </c>
      <c r="G1666" s="346">
        <f t="shared" si="1628"/>
        <v>13.34816</v>
      </c>
      <c r="H1666" s="346">
        <v>13.35</v>
      </c>
      <c r="I1666" s="347">
        <f t="shared" si="1654"/>
        <v>100.01378467144535</v>
      </c>
      <c r="J1666" s="346">
        <f t="shared" si="1623"/>
        <v>-1.8399999999996197E-3</v>
      </c>
      <c r="K1666" s="346">
        <v>53.039999999999992</v>
      </c>
      <c r="L1666" s="346">
        <v>41.4</v>
      </c>
      <c r="M1666" s="346">
        <f t="shared" si="1629"/>
        <v>94.44</v>
      </c>
      <c r="N1666" s="346">
        <v>82.1</v>
      </c>
      <c r="O1666" s="347">
        <f t="shared" si="1630"/>
        <v>86.933502753070726</v>
      </c>
      <c r="P1666" s="346">
        <f t="shared" si="1624"/>
        <v>12.340000000000003</v>
      </c>
      <c r="Q1666" s="346">
        <v>17.240000000000002</v>
      </c>
      <c r="R1666" s="346">
        <v>13.8</v>
      </c>
      <c r="S1666" s="346">
        <f t="shared" si="1631"/>
        <v>31.040000000000003</v>
      </c>
      <c r="T1666" s="346">
        <v>28.79</v>
      </c>
      <c r="U1666" s="347">
        <f t="shared" si="1652"/>
        <v>92.751288659793801</v>
      </c>
      <c r="V1666" s="346">
        <f t="shared" si="1632"/>
        <v>2.2500000000000036</v>
      </c>
      <c r="W1666" s="346">
        <v>3.3000000000000003</v>
      </c>
      <c r="X1666" s="346">
        <v>2.2000000000000002</v>
      </c>
      <c r="Y1666" s="346">
        <f t="shared" si="1625"/>
        <v>5.5</v>
      </c>
      <c r="Z1666" s="346">
        <v>5.5</v>
      </c>
      <c r="AA1666" s="347">
        <f t="shared" si="1633"/>
        <v>100</v>
      </c>
      <c r="AB1666" s="346">
        <f t="shared" si="1634"/>
        <v>0</v>
      </c>
      <c r="AC1666" s="348">
        <v>175.16</v>
      </c>
      <c r="AD1666" s="48">
        <v>185.66878</v>
      </c>
      <c r="AE1666" s="348">
        <f t="shared" si="1635"/>
        <v>360.82877999999999</v>
      </c>
      <c r="AF1666" s="348">
        <v>312.25</v>
      </c>
      <c r="AG1666" s="349">
        <f t="shared" si="1636"/>
        <v>86.536888770346977</v>
      </c>
      <c r="AH1666" s="348">
        <f t="shared" si="1637"/>
        <v>48.578779999999995</v>
      </c>
      <c r="AI1666" s="348">
        <v>466.53000000000009</v>
      </c>
      <c r="AJ1666" s="348">
        <v>663.15203999999994</v>
      </c>
      <c r="AK1666" s="348">
        <f t="shared" si="1653"/>
        <v>1129.6820400000001</v>
      </c>
      <c r="AL1666" s="348">
        <v>1015.6</v>
      </c>
      <c r="AM1666" s="349">
        <f t="shared" si="1638"/>
        <v>89.901402699117</v>
      </c>
      <c r="AN1666" s="348">
        <f t="shared" si="1639"/>
        <v>114.08204000000012</v>
      </c>
      <c r="AO1666" s="348">
        <v>450.09699999999987</v>
      </c>
      <c r="AP1666" s="348">
        <v>612.60489999999993</v>
      </c>
      <c r="AQ1666" s="348">
        <f t="shared" si="1640"/>
        <v>1062.7018999999998</v>
      </c>
      <c r="AR1666" s="348">
        <v>940.65</v>
      </c>
      <c r="AS1666" s="349">
        <f t="shared" si="1641"/>
        <v>88.514944783668895</v>
      </c>
      <c r="AT1666" s="348">
        <f t="shared" si="1642"/>
        <v>122.05189999999982</v>
      </c>
      <c r="AU1666" s="348">
        <v>0</v>
      </c>
      <c r="AV1666" s="45"/>
      <c r="AW1666" s="348">
        <f t="shared" si="1643"/>
        <v>0</v>
      </c>
      <c r="AX1666" s="348"/>
      <c r="AY1666" s="349">
        <f t="shared" si="1644"/>
        <v>0</v>
      </c>
      <c r="AZ1666" s="348">
        <f t="shared" si="1645"/>
        <v>0</v>
      </c>
      <c r="BA1666" s="348">
        <v>0</v>
      </c>
      <c r="BB1666" s="348">
        <v>0</v>
      </c>
      <c r="BC1666" s="348">
        <f t="shared" si="1646"/>
        <v>0</v>
      </c>
      <c r="BD1666" s="348"/>
      <c r="BE1666" s="349">
        <f t="shared" si="1647"/>
        <v>0</v>
      </c>
      <c r="BF1666" s="348">
        <f t="shared" si="1648"/>
        <v>0</v>
      </c>
      <c r="BG1666" s="350">
        <f t="shared" si="1626"/>
        <v>1165.3630000000001</v>
      </c>
      <c r="BH1666" s="350">
        <f t="shared" si="1626"/>
        <v>1532.1778799999997</v>
      </c>
      <c r="BI1666" s="350">
        <f t="shared" si="1649"/>
        <v>2697.5408799999996</v>
      </c>
      <c r="BJ1666" s="350">
        <f t="shared" si="1627"/>
        <v>2398.2399999999998</v>
      </c>
      <c r="BK1666" s="351">
        <f t="shared" si="1650"/>
        <v>88.904676766196033</v>
      </c>
      <c r="BL1666" s="350">
        <f t="shared" si="1651"/>
        <v>299.30087999999978</v>
      </c>
    </row>
    <row r="1667" spans="1:64" ht="21" customHeight="1" x14ac:dyDescent="0.3">
      <c r="A1667" s="17">
        <v>15</v>
      </c>
      <c r="B1667" s="17">
        <v>7</v>
      </c>
      <c r="C1667" s="232">
        <v>27</v>
      </c>
      <c r="D1667" s="239" t="s">
        <v>42</v>
      </c>
      <c r="E1667" s="346">
        <v>-3.9999999999995595E-3</v>
      </c>
      <c r="F1667" s="346">
        <v>13.35216</v>
      </c>
      <c r="G1667" s="346">
        <f t="shared" si="1628"/>
        <v>13.34816</v>
      </c>
      <c r="H1667" s="346"/>
      <c r="I1667" s="347">
        <f t="shared" si="1654"/>
        <v>0</v>
      </c>
      <c r="J1667" s="346">
        <f t="shared" si="1623"/>
        <v>13.34816</v>
      </c>
      <c r="K1667" s="346">
        <v>61.56</v>
      </c>
      <c r="L1667" s="346">
        <v>30.78</v>
      </c>
      <c r="M1667" s="346">
        <f t="shared" si="1629"/>
        <v>92.34</v>
      </c>
      <c r="N1667" s="346">
        <v>11.41</v>
      </c>
      <c r="O1667" s="347">
        <f t="shared" si="1630"/>
        <v>12.356508555338964</v>
      </c>
      <c r="P1667" s="346">
        <f t="shared" si="1624"/>
        <v>80.930000000000007</v>
      </c>
      <c r="Q1667" s="346">
        <v>16.740000000000002</v>
      </c>
      <c r="R1667" s="346">
        <v>10.26</v>
      </c>
      <c r="S1667" s="346">
        <f t="shared" si="1631"/>
        <v>27</v>
      </c>
      <c r="T1667" s="346">
        <v>13.57</v>
      </c>
      <c r="U1667" s="347">
        <f t="shared" si="1652"/>
        <v>50.25925925925926</v>
      </c>
      <c r="V1667" s="346">
        <f t="shared" si="1632"/>
        <v>13.43</v>
      </c>
      <c r="W1667" s="346">
        <v>3.0000000000000004</v>
      </c>
      <c r="X1667" s="346">
        <v>2.2000000000000002</v>
      </c>
      <c r="Y1667" s="346">
        <f t="shared" si="1625"/>
        <v>5.2000000000000011</v>
      </c>
      <c r="Z1667" s="346">
        <v>2.5</v>
      </c>
      <c r="AA1667" s="347">
        <f t="shared" si="1633"/>
        <v>48.076923076923066</v>
      </c>
      <c r="AB1667" s="346">
        <f t="shared" si="1634"/>
        <v>2.7000000000000011</v>
      </c>
      <c r="AC1667" s="348">
        <v>128.19</v>
      </c>
      <c r="AD1667" s="48">
        <v>185.66878</v>
      </c>
      <c r="AE1667" s="348">
        <f t="shared" si="1635"/>
        <v>313.85878000000002</v>
      </c>
      <c r="AF1667" s="348">
        <v>313.86</v>
      </c>
      <c r="AG1667" s="349">
        <f t="shared" si="1636"/>
        <v>100.00038870985225</v>
      </c>
      <c r="AH1667" s="348">
        <f t="shared" si="1637"/>
        <v>-1.2199999999893407E-3</v>
      </c>
      <c r="AI1667" s="348">
        <v>298.15199999999993</v>
      </c>
      <c r="AJ1667" s="348">
        <v>472.82842000000005</v>
      </c>
      <c r="AK1667" s="348">
        <f t="shared" si="1653"/>
        <v>770.98041999999998</v>
      </c>
      <c r="AL1667" s="348">
        <v>398.97</v>
      </c>
      <c r="AM1667" s="349">
        <f t="shared" si="1638"/>
        <v>51.748395893114903</v>
      </c>
      <c r="AN1667" s="348">
        <f t="shared" si="1639"/>
        <v>372.01041999999995</v>
      </c>
      <c r="AO1667" s="348">
        <v>381.29599999999994</v>
      </c>
      <c r="AP1667" s="348">
        <v>438.19535999999999</v>
      </c>
      <c r="AQ1667" s="348">
        <f t="shared" si="1640"/>
        <v>819.49135999999999</v>
      </c>
      <c r="AR1667" s="348">
        <v>438.18</v>
      </c>
      <c r="AS1667" s="349">
        <f t="shared" si="1641"/>
        <v>53.469752261939654</v>
      </c>
      <c r="AT1667" s="348">
        <f t="shared" si="1642"/>
        <v>381.31135999999998</v>
      </c>
      <c r="AU1667" s="348">
        <v>18.2</v>
      </c>
      <c r="AV1667" s="45"/>
      <c r="AW1667" s="348">
        <f t="shared" si="1643"/>
        <v>18.2</v>
      </c>
      <c r="AX1667" s="348">
        <v>18.2</v>
      </c>
      <c r="AY1667" s="349">
        <f t="shared" si="1644"/>
        <v>100</v>
      </c>
      <c r="AZ1667" s="348">
        <f t="shared" si="1645"/>
        <v>0</v>
      </c>
      <c r="BA1667" s="348">
        <v>193.70000000000002</v>
      </c>
      <c r="BB1667" s="348">
        <v>155.84566000000001</v>
      </c>
      <c r="BC1667" s="348">
        <f t="shared" si="1646"/>
        <v>349.54566</v>
      </c>
      <c r="BD1667" s="348">
        <v>196.38</v>
      </c>
      <c r="BE1667" s="349">
        <f t="shared" si="1647"/>
        <v>56.181501438181201</v>
      </c>
      <c r="BF1667" s="348">
        <f t="shared" si="1648"/>
        <v>153.16566</v>
      </c>
      <c r="BG1667" s="350">
        <f t="shared" si="1626"/>
        <v>1100.8340000000001</v>
      </c>
      <c r="BH1667" s="350">
        <f t="shared" si="1626"/>
        <v>1309.1303800000001</v>
      </c>
      <c r="BI1667" s="350">
        <f t="shared" si="1649"/>
        <v>2409.9643800000003</v>
      </c>
      <c r="BJ1667" s="350">
        <f t="shared" si="1627"/>
        <v>1393.0700000000002</v>
      </c>
      <c r="BK1667" s="351">
        <f t="shared" si="1650"/>
        <v>57.804588796453494</v>
      </c>
      <c r="BL1667" s="350">
        <f t="shared" si="1651"/>
        <v>1016.8943800000002</v>
      </c>
    </row>
    <row r="1668" spans="1:64" ht="21" customHeight="1" x14ac:dyDescent="0.3">
      <c r="A1668" s="17">
        <v>16</v>
      </c>
      <c r="B1668" s="17"/>
      <c r="C1668" s="232">
        <v>28</v>
      </c>
      <c r="D1668" s="239" t="s">
        <v>43</v>
      </c>
      <c r="E1668" s="346">
        <v>4.0000000000004476E-3</v>
      </c>
      <c r="F1668" s="346">
        <v>11.126799999999999</v>
      </c>
      <c r="G1668" s="346">
        <f t="shared" si="1628"/>
        <v>11.130800000000001</v>
      </c>
      <c r="H1668" s="346">
        <v>11.13</v>
      </c>
      <c r="I1668" s="347">
        <f t="shared" si="1654"/>
        <v>99.992812735832103</v>
      </c>
      <c r="J1668" s="346">
        <f t="shared" si="1623"/>
        <v>7.9999999999991189E-4</v>
      </c>
      <c r="K1668" s="346">
        <v>20.46</v>
      </c>
      <c r="L1668" s="346">
        <v>26.64</v>
      </c>
      <c r="M1668" s="346">
        <f t="shared" si="1629"/>
        <v>47.1</v>
      </c>
      <c r="N1668" s="346">
        <v>16.11</v>
      </c>
      <c r="O1668" s="347">
        <f t="shared" si="1630"/>
        <v>34.203821656050955</v>
      </c>
      <c r="P1668" s="346">
        <f t="shared" si="1624"/>
        <v>30.990000000000002</v>
      </c>
      <c r="Q1668" s="346">
        <v>7.5500000000000007</v>
      </c>
      <c r="R1668" s="346">
        <v>8.8800000000000008</v>
      </c>
      <c r="S1668" s="346">
        <f t="shared" si="1631"/>
        <v>16.43</v>
      </c>
      <c r="T1668" s="346">
        <v>4.0999999999999996</v>
      </c>
      <c r="U1668" s="347">
        <f t="shared" si="1652"/>
        <v>24.954351795496041</v>
      </c>
      <c r="V1668" s="346">
        <f t="shared" si="1632"/>
        <v>12.33</v>
      </c>
      <c r="W1668" s="346">
        <v>1.0000000000000004</v>
      </c>
      <c r="X1668" s="346">
        <v>1.8</v>
      </c>
      <c r="Y1668" s="346">
        <f t="shared" si="1625"/>
        <v>2.8000000000000007</v>
      </c>
      <c r="Z1668" s="346">
        <v>1.54</v>
      </c>
      <c r="AA1668" s="347">
        <f t="shared" si="1633"/>
        <v>54.999999999999986</v>
      </c>
      <c r="AB1668" s="346">
        <f t="shared" si="1634"/>
        <v>1.2600000000000007</v>
      </c>
      <c r="AC1668" s="348">
        <v>143.31</v>
      </c>
      <c r="AD1668" s="48">
        <v>151.91082</v>
      </c>
      <c r="AE1668" s="348">
        <f t="shared" si="1635"/>
        <v>295.22082</v>
      </c>
      <c r="AF1668" s="348">
        <v>109.03</v>
      </c>
      <c r="AG1668" s="349">
        <f t="shared" si="1636"/>
        <v>36.93167710868088</v>
      </c>
      <c r="AH1668" s="348">
        <f t="shared" si="1637"/>
        <v>186.19082</v>
      </c>
      <c r="AI1668" s="348">
        <v>99.115999999999985</v>
      </c>
      <c r="AJ1668" s="348">
        <v>412.29855999999995</v>
      </c>
      <c r="AK1668" s="348">
        <f t="shared" si="1653"/>
        <v>511.41455999999994</v>
      </c>
      <c r="AL1668" s="348">
        <v>352.83</v>
      </c>
      <c r="AM1668" s="349">
        <f t="shared" si="1638"/>
        <v>68.990996267294392</v>
      </c>
      <c r="AN1668" s="348">
        <f t="shared" si="1639"/>
        <v>158.58455999999995</v>
      </c>
      <c r="AO1668" s="348">
        <v>162.09299999999996</v>
      </c>
      <c r="AP1668" s="348">
        <v>381.71838000000002</v>
      </c>
      <c r="AQ1668" s="348">
        <f t="shared" si="1640"/>
        <v>543.81137999999999</v>
      </c>
      <c r="AR1668" s="348">
        <v>101.73</v>
      </c>
      <c r="AS1668" s="349">
        <f t="shared" si="1641"/>
        <v>18.706853835975263</v>
      </c>
      <c r="AT1668" s="348">
        <f t="shared" si="1642"/>
        <v>442.08137999999997</v>
      </c>
      <c r="AU1668" s="348">
        <v>2.9300000000000006</v>
      </c>
      <c r="AV1668" s="45"/>
      <c r="AW1668" s="348">
        <f t="shared" si="1643"/>
        <v>2.9300000000000006</v>
      </c>
      <c r="AX1668" s="348">
        <v>2.93</v>
      </c>
      <c r="AY1668" s="349">
        <f t="shared" si="1644"/>
        <v>99.999999999999986</v>
      </c>
      <c r="AZ1668" s="348">
        <f t="shared" si="1645"/>
        <v>0</v>
      </c>
      <c r="BA1668" s="348">
        <v>50.629999999999995</v>
      </c>
      <c r="BB1668" s="348">
        <v>50.511699999999998</v>
      </c>
      <c r="BC1668" s="348">
        <f t="shared" si="1646"/>
        <v>101.14169999999999</v>
      </c>
      <c r="BD1668" s="348">
        <v>32.85</v>
      </c>
      <c r="BE1668" s="349">
        <f t="shared" si="1647"/>
        <v>32.479185143219865</v>
      </c>
      <c r="BF1668" s="348">
        <f t="shared" si="1648"/>
        <v>68.291699999999992</v>
      </c>
      <c r="BG1668" s="350">
        <f t="shared" si="1626"/>
        <v>487.09299999999996</v>
      </c>
      <c r="BH1668" s="350">
        <f t="shared" si="1626"/>
        <v>1044.88626</v>
      </c>
      <c r="BI1668" s="350">
        <f t="shared" si="1649"/>
        <v>1531.9792600000001</v>
      </c>
      <c r="BJ1668" s="350">
        <f t="shared" si="1627"/>
        <v>632.25</v>
      </c>
      <c r="BK1668" s="351">
        <f t="shared" si="1650"/>
        <v>41.270140954780288</v>
      </c>
      <c r="BL1668" s="350">
        <f t="shared" si="1651"/>
        <v>899.72926000000007</v>
      </c>
    </row>
    <row r="1669" spans="1:64" ht="21" customHeight="1" x14ac:dyDescent="0.3">
      <c r="A1669" s="17">
        <v>17</v>
      </c>
      <c r="B1669" s="17">
        <v>8</v>
      </c>
      <c r="C1669" s="232">
        <v>29</v>
      </c>
      <c r="D1669" s="239" t="s">
        <v>44</v>
      </c>
      <c r="E1669" s="346">
        <v>-4.0000000000004476E-3</v>
      </c>
      <c r="F1669" s="346">
        <v>7.7887599999999999</v>
      </c>
      <c r="G1669" s="346">
        <f t="shared" si="1628"/>
        <v>7.7847599999999995</v>
      </c>
      <c r="H1669" s="346"/>
      <c r="I1669" s="347">
        <f t="shared" si="1654"/>
        <v>0</v>
      </c>
      <c r="J1669" s="346">
        <f t="shared" si="1623"/>
        <v>7.7847599999999995</v>
      </c>
      <c r="K1669" s="346">
        <v>20.160000000000004</v>
      </c>
      <c r="L1669" s="346">
        <v>17.28</v>
      </c>
      <c r="M1669" s="346">
        <f t="shared" si="1629"/>
        <v>37.440000000000005</v>
      </c>
      <c r="N1669" s="346">
        <v>37.44</v>
      </c>
      <c r="O1669" s="347">
        <f t="shared" si="1630"/>
        <v>99.999999999999972</v>
      </c>
      <c r="P1669" s="346">
        <f t="shared" si="1624"/>
        <v>0</v>
      </c>
      <c r="Q1669" s="346">
        <v>2.879999999999999</v>
      </c>
      <c r="R1669" s="346">
        <v>5.76</v>
      </c>
      <c r="S1669" s="346">
        <f t="shared" si="1631"/>
        <v>8.6399999999999988</v>
      </c>
      <c r="T1669" s="346">
        <v>8.64</v>
      </c>
      <c r="U1669" s="347">
        <f t="shared" si="1652"/>
        <v>100.00000000000003</v>
      </c>
      <c r="V1669" s="346">
        <f t="shared" si="1632"/>
        <v>0</v>
      </c>
      <c r="W1669" s="346">
        <v>0.59999999999999987</v>
      </c>
      <c r="X1669" s="346">
        <v>1.2</v>
      </c>
      <c r="Y1669" s="346">
        <f t="shared" si="1625"/>
        <v>1.7999999999999998</v>
      </c>
      <c r="Z1669" s="346">
        <v>1.2</v>
      </c>
      <c r="AA1669" s="347">
        <f t="shared" si="1633"/>
        <v>66.666666666666671</v>
      </c>
      <c r="AB1669" s="346">
        <f t="shared" si="1634"/>
        <v>0.59999999999999987</v>
      </c>
      <c r="AC1669" s="348">
        <v>18.290000000000006</v>
      </c>
      <c r="AD1669" s="48">
        <v>101.27388000000001</v>
      </c>
      <c r="AE1669" s="348">
        <f t="shared" si="1635"/>
        <v>119.56388000000001</v>
      </c>
      <c r="AF1669" s="348">
        <v>66.56</v>
      </c>
      <c r="AG1669" s="349">
        <f t="shared" si="1636"/>
        <v>55.668986319279703</v>
      </c>
      <c r="AH1669" s="348">
        <f t="shared" si="1637"/>
        <v>53.003880000000009</v>
      </c>
      <c r="AI1669" s="348">
        <v>167.642</v>
      </c>
      <c r="AJ1669" s="348">
        <v>272.59094000000005</v>
      </c>
      <c r="AK1669" s="348">
        <f t="shared" si="1653"/>
        <v>440.23294000000004</v>
      </c>
      <c r="AL1669" s="348">
        <v>274.49</v>
      </c>
      <c r="AM1669" s="349">
        <f t="shared" si="1638"/>
        <v>62.3510816796217</v>
      </c>
      <c r="AN1669" s="348">
        <f t="shared" si="1639"/>
        <v>165.74294000000003</v>
      </c>
      <c r="AO1669" s="348">
        <v>161.32399999999998</v>
      </c>
      <c r="AP1669" s="348">
        <v>251.97134</v>
      </c>
      <c r="AQ1669" s="348">
        <f t="shared" si="1640"/>
        <v>413.29534000000001</v>
      </c>
      <c r="AR1669" s="348">
        <v>218.77</v>
      </c>
      <c r="AS1669" s="349">
        <f t="shared" si="1641"/>
        <v>52.933091382061072</v>
      </c>
      <c r="AT1669" s="348">
        <f t="shared" si="1642"/>
        <v>194.52534</v>
      </c>
      <c r="AU1669" s="348">
        <v>0</v>
      </c>
      <c r="AV1669" s="45"/>
      <c r="AW1669" s="348">
        <f t="shared" si="1643"/>
        <v>0</v>
      </c>
      <c r="AX1669" s="348"/>
      <c r="AY1669" s="349">
        <f t="shared" si="1644"/>
        <v>0</v>
      </c>
      <c r="AZ1669" s="348">
        <f t="shared" si="1645"/>
        <v>0</v>
      </c>
      <c r="BA1669" s="348">
        <v>0</v>
      </c>
      <c r="BB1669" s="348">
        <v>0</v>
      </c>
      <c r="BC1669" s="348">
        <f t="shared" si="1646"/>
        <v>0</v>
      </c>
      <c r="BD1669" s="348"/>
      <c r="BE1669" s="349">
        <f t="shared" si="1647"/>
        <v>0</v>
      </c>
      <c r="BF1669" s="348">
        <f t="shared" si="1648"/>
        <v>0</v>
      </c>
      <c r="BG1669" s="350">
        <f t="shared" si="1626"/>
        <v>370.892</v>
      </c>
      <c r="BH1669" s="350">
        <f t="shared" si="1626"/>
        <v>657.86491999999998</v>
      </c>
      <c r="BI1669" s="350">
        <f t="shared" si="1649"/>
        <v>1028.75692</v>
      </c>
      <c r="BJ1669" s="350">
        <f t="shared" si="1627"/>
        <v>607.09999999999991</v>
      </c>
      <c r="BK1669" s="351">
        <f t="shared" si="1650"/>
        <v>59.012968777891658</v>
      </c>
      <c r="BL1669" s="350">
        <f t="shared" si="1651"/>
        <v>421.65692000000013</v>
      </c>
    </row>
    <row r="1670" spans="1:64" ht="21" customHeight="1" x14ac:dyDescent="0.3">
      <c r="A1670" s="17">
        <v>18</v>
      </c>
      <c r="B1670" s="17"/>
      <c r="C1670" s="232">
        <v>30</v>
      </c>
      <c r="D1670" s="239" t="s">
        <v>189</v>
      </c>
      <c r="E1670" s="346">
        <v>4.0000000000013358E-3</v>
      </c>
      <c r="F1670" s="346">
        <v>20.02824</v>
      </c>
      <c r="G1670" s="346">
        <f t="shared" si="1628"/>
        <v>20.032240000000002</v>
      </c>
      <c r="H1670" s="346"/>
      <c r="I1670" s="347">
        <f t="shared" si="1654"/>
        <v>0</v>
      </c>
      <c r="J1670" s="346">
        <f t="shared" si="1623"/>
        <v>20.032240000000002</v>
      </c>
      <c r="K1670" s="346">
        <v>23.58</v>
      </c>
      <c r="L1670" s="346">
        <v>47.16</v>
      </c>
      <c r="M1670" s="346">
        <f t="shared" si="1629"/>
        <v>70.739999999999995</v>
      </c>
      <c r="N1670" s="346">
        <v>47.16</v>
      </c>
      <c r="O1670" s="347">
        <f t="shared" si="1630"/>
        <v>66.666666666666657</v>
      </c>
      <c r="P1670" s="346">
        <f t="shared" si="1624"/>
        <v>23.58</v>
      </c>
      <c r="Q1670" s="346">
        <v>7.860000000000003</v>
      </c>
      <c r="R1670" s="346">
        <v>15.72</v>
      </c>
      <c r="S1670" s="346">
        <f t="shared" si="1631"/>
        <v>23.580000000000005</v>
      </c>
      <c r="T1670" s="346">
        <v>15.72</v>
      </c>
      <c r="U1670" s="347">
        <f t="shared" si="1652"/>
        <v>66.666666666666657</v>
      </c>
      <c r="V1670" s="346">
        <f t="shared" si="1632"/>
        <v>7.8600000000000048</v>
      </c>
      <c r="W1670" s="346">
        <v>1.7000000000000002</v>
      </c>
      <c r="X1670" s="346">
        <v>3.4</v>
      </c>
      <c r="Y1670" s="346">
        <f t="shared" si="1625"/>
        <v>5.0999999999999996</v>
      </c>
      <c r="Z1670" s="346">
        <v>3.4</v>
      </c>
      <c r="AA1670" s="347">
        <f t="shared" si="1633"/>
        <v>66.666666666666671</v>
      </c>
      <c r="AB1670" s="346">
        <f t="shared" si="1634"/>
        <v>1.6999999999999997</v>
      </c>
      <c r="AC1670" s="348">
        <v>270.7</v>
      </c>
      <c r="AD1670" s="48">
        <v>286.94294000000002</v>
      </c>
      <c r="AE1670" s="348">
        <f t="shared" si="1635"/>
        <v>557.64293999999995</v>
      </c>
      <c r="AF1670" s="348">
        <v>557.64</v>
      </c>
      <c r="AG1670" s="349">
        <f t="shared" si="1636"/>
        <v>99.999472780916051</v>
      </c>
      <c r="AH1670" s="348">
        <f t="shared" si="1637"/>
        <v>2.939999999966858E-3</v>
      </c>
      <c r="AI1670" s="348">
        <v>311.93399999999997</v>
      </c>
      <c r="AJ1670" s="348">
        <v>733.02016000000003</v>
      </c>
      <c r="AK1670" s="348">
        <f t="shared" si="1653"/>
        <v>1044.95416</v>
      </c>
      <c r="AL1670" s="348">
        <v>673.86</v>
      </c>
      <c r="AM1670" s="349">
        <f t="shared" si="1638"/>
        <v>64.487039316633755</v>
      </c>
      <c r="AN1670" s="348">
        <f t="shared" si="1639"/>
        <v>371.09415999999999</v>
      </c>
      <c r="AO1670" s="348">
        <v>288.88100000000009</v>
      </c>
      <c r="AP1670" s="348">
        <v>678.55454000000009</v>
      </c>
      <c r="AQ1670" s="348">
        <f t="shared" si="1640"/>
        <v>967.43554000000017</v>
      </c>
      <c r="AR1670" s="348">
        <v>626.48</v>
      </c>
      <c r="AS1670" s="349">
        <f t="shared" si="1641"/>
        <v>64.756769221027369</v>
      </c>
      <c r="AT1670" s="348">
        <f t="shared" si="1642"/>
        <v>340.95554000000016</v>
      </c>
      <c r="AU1670" s="348">
        <v>0</v>
      </c>
      <c r="AV1670" s="45"/>
      <c r="AW1670" s="348">
        <f t="shared" si="1643"/>
        <v>0</v>
      </c>
      <c r="AX1670" s="348"/>
      <c r="AY1670" s="349">
        <f t="shared" si="1644"/>
        <v>0</v>
      </c>
      <c r="AZ1670" s="348">
        <f t="shared" si="1645"/>
        <v>0</v>
      </c>
      <c r="BA1670" s="348">
        <v>211.77999999999992</v>
      </c>
      <c r="BB1670" s="348">
        <v>309.43209999999999</v>
      </c>
      <c r="BC1670" s="348">
        <f t="shared" si="1646"/>
        <v>521.21209999999996</v>
      </c>
      <c r="BD1670" s="348">
        <v>366.51</v>
      </c>
      <c r="BE1670" s="349">
        <f t="shared" si="1647"/>
        <v>70.318781931578329</v>
      </c>
      <c r="BF1670" s="348">
        <f t="shared" si="1648"/>
        <v>154.70209999999997</v>
      </c>
      <c r="BG1670" s="350">
        <f t="shared" si="1626"/>
        <v>1116.4390000000001</v>
      </c>
      <c r="BH1670" s="350">
        <f t="shared" si="1626"/>
        <v>2094.2579799999999</v>
      </c>
      <c r="BI1670" s="350">
        <f t="shared" si="1649"/>
        <v>3210.6969799999997</v>
      </c>
      <c r="BJ1670" s="350">
        <f t="shared" si="1627"/>
        <v>2290.77</v>
      </c>
      <c r="BK1670" s="351">
        <f t="shared" si="1650"/>
        <v>71.348059759909205</v>
      </c>
      <c r="BL1670" s="350">
        <f t="shared" si="1651"/>
        <v>919.92697999999973</v>
      </c>
    </row>
    <row r="1671" spans="1:64" ht="21" customHeight="1" x14ac:dyDescent="0.3">
      <c r="A1671" s="17"/>
      <c r="B1671" s="17"/>
      <c r="C1671" s="224"/>
      <c r="D1671" s="224" t="s">
        <v>46</v>
      </c>
      <c r="E1671" s="352">
        <f>SUM(E1641:E1670)</f>
        <v>7.987000000000001</v>
      </c>
      <c r="F1671" s="352">
        <f>SUM(F1641:F1670)</f>
        <v>382.76192000000003</v>
      </c>
      <c r="G1671" s="352">
        <f>SUM(G1641:G1670)</f>
        <v>390.74892000000006</v>
      </c>
      <c r="H1671" s="352">
        <f>SUM(H1641:H1670)</f>
        <v>203.66999999999996</v>
      </c>
      <c r="I1671" s="353">
        <f t="shared" si="1654"/>
        <v>52.122984754506788</v>
      </c>
      <c r="J1671" s="352">
        <f>SUM(J1641:J1670)</f>
        <v>187.07892000000001</v>
      </c>
      <c r="K1671" s="352">
        <f>SUM(K1641:K1670)</f>
        <v>1366.2200000000003</v>
      </c>
      <c r="L1671" s="352">
        <f>SUM(L1641:L1670)</f>
        <v>1122.1200000000001</v>
      </c>
      <c r="M1671" s="352">
        <f>SUM(M1641:M1670)</f>
        <v>2488.3399999999997</v>
      </c>
      <c r="N1671" s="352">
        <f>SUM(N1641:N1670)</f>
        <v>1259.06</v>
      </c>
      <c r="O1671" s="353">
        <f t="shared" si="1630"/>
        <v>50.598390895134912</v>
      </c>
      <c r="P1671" s="352">
        <f>+M1671-N1671</f>
        <v>1229.2799999999997</v>
      </c>
      <c r="Q1671" s="352">
        <f>SUM(Q1641:Q1670)</f>
        <v>304.28000000000009</v>
      </c>
      <c r="R1671" s="352">
        <f>SUM(R1641:R1670)</f>
        <v>374.04000000000008</v>
      </c>
      <c r="S1671" s="352">
        <f>SUM(S1641:S1670)</f>
        <v>678.32</v>
      </c>
      <c r="T1671" s="352">
        <f>SUM(T1641:T1670)</f>
        <v>466.14000000000016</v>
      </c>
      <c r="U1671" s="353">
        <f t="shared" si="1652"/>
        <v>68.719778275740083</v>
      </c>
      <c r="V1671" s="352">
        <f>SUM(V1641:V1670)</f>
        <v>212.18000000000004</v>
      </c>
      <c r="W1671" s="352">
        <f>SUM(W1641:W1670)</f>
        <v>50.050000000000004</v>
      </c>
      <c r="X1671" s="352">
        <f>SUM(X1641:X1670)</f>
        <v>62.800000000000004</v>
      </c>
      <c r="Y1671" s="352">
        <f>SUM(Y1641:Y1670)</f>
        <v>112.84999999999998</v>
      </c>
      <c r="Z1671" s="352">
        <f>SUM(Z1641:Z1670)</f>
        <v>76.320000000000022</v>
      </c>
      <c r="AA1671" s="353">
        <f t="shared" si="1633"/>
        <v>67.629596809924706</v>
      </c>
      <c r="AB1671" s="352">
        <f>SUM(AB1641:AB1670)</f>
        <v>36.530000000000008</v>
      </c>
      <c r="AC1671" s="352">
        <f>SUM(AC1641:AC1670)</f>
        <v>3207.9399999999996</v>
      </c>
      <c r="AD1671" s="352">
        <f>SUM(AD1641:AD1670)</f>
        <v>5300</v>
      </c>
      <c r="AE1671" s="352">
        <f>SUM(AE1641:AE1670)</f>
        <v>8507.94</v>
      </c>
      <c r="AF1671" s="352">
        <f>SUM(AF1641:AF1670)</f>
        <v>5643.9800000000005</v>
      </c>
      <c r="AG1671" s="354">
        <f>IF(AF1671&lt;&gt;"", AF1671/AE1671*100, 0)</f>
        <v>66.337797398665245</v>
      </c>
      <c r="AH1671" s="352">
        <f>SUM(AH1641:AH1670)</f>
        <v>2863.96</v>
      </c>
      <c r="AI1671" s="352">
        <f>SUM(AI1641:AI1670)</f>
        <v>10738.418000000001</v>
      </c>
      <c r="AJ1671" s="352">
        <f>SUM(AJ1641:AJ1670)</f>
        <v>17615.594500000007</v>
      </c>
      <c r="AK1671" s="352">
        <f>SUM(AK1641:AK1670)</f>
        <v>28354.012500000008</v>
      </c>
      <c r="AL1671" s="352">
        <f>SUM(AL1641:AL1670)</f>
        <v>17906.73</v>
      </c>
      <c r="AM1671" s="354">
        <f>IF(AL1671&lt;&gt;0,(AL1671/AK1671*100),0)</f>
        <v>63.154130301663635</v>
      </c>
      <c r="AN1671" s="352">
        <f>SUM(AN1641:AN1670)</f>
        <v>10447.282499999999</v>
      </c>
      <c r="AO1671" s="352">
        <f>SUM(AO1641:AO1670)</f>
        <v>10832.375000000002</v>
      </c>
      <c r="AP1671" s="352">
        <f>SUM(AP1641:AP1670)</f>
        <v>16293.321500000002</v>
      </c>
      <c r="AQ1671" s="352">
        <f>SUM(AQ1641:AQ1670)</f>
        <v>27125.696499999998</v>
      </c>
      <c r="AR1671" s="352">
        <f>SUM(AR1641:AR1670)</f>
        <v>16217.439999999997</v>
      </c>
      <c r="AS1671" s="354">
        <f t="shared" si="1641"/>
        <v>59.786262078099995</v>
      </c>
      <c r="AT1671" s="352">
        <f>SUM(AT1641:AT1670)</f>
        <v>10908.256500000001</v>
      </c>
      <c r="AU1671" s="352">
        <f>SUM(AU1641:AU1670)</f>
        <v>157.41</v>
      </c>
      <c r="AV1671" s="352"/>
      <c r="AW1671" s="352">
        <f>SUM(AW1641:AW1670)</f>
        <v>157.41</v>
      </c>
      <c r="AX1671" s="352">
        <f>SUM(AX1641:AX1670)</f>
        <v>136.66</v>
      </c>
      <c r="AY1671" s="354">
        <f t="shared" si="1644"/>
        <v>86.817864176354746</v>
      </c>
      <c r="AZ1671" s="352">
        <f>SUM(AZ1641:AZ1670)</f>
        <v>20.75</v>
      </c>
      <c r="BA1671" s="352">
        <f>SUM(BA1641:BA1670)</f>
        <v>1555.4999999999998</v>
      </c>
      <c r="BB1671" s="352">
        <f>SUM(BB1641:BB1670)</f>
        <v>1939</v>
      </c>
      <c r="BC1671" s="352">
        <f>SUM(BC1641:BC1670)</f>
        <v>3494.5</v>
      </c>
      <c r="BD1671" s="352">
        <f>SUM(BD1641:BD1670)</f>
        <v>2121.66</v>
      </c>
      <c r="BE1671" s="354">
        <f t="shared" si="1647"/>
        <v>60.714265274002003</v>
      </c>
      <c r="BF1671" s="352">
        <f>SUM(BF1641:BF1670)</f>
        <v>1372.84</v>
      </c>
      <c r="BG1671" s="355">
        <f>+E1671+K1671+Q1671+W1671+AI1671+AO1671+AU1671+BA1671+AC1671</f>
        <v>28220.18</v>
      </c>
      <c r="BH1671" s="355">
        <f>SUM(BH1641:BH1670)</f>
        <v>43089.637920000008</v>
      </c>
      <c r="BI1671" s="355">
        <f>SUM(BI1641:BI1670)</f>
        <v>71309.817920000001</v>
      </c>
      <c r="BJ1671" s="355">
        <f>SUM(BJ1641:BJ1670)</f>
        <v>44031.659999999989</v>
      </c>
      <c r="BK1671" s="356">
        <f t="shared" si="1650"/>
        <v>61.746981389571879</v>
      </c>
      <c r="BL1671" s="355">
        <f>BI1671-BJ1671</f>
        <v>27278.157920000012</v>
      </c>
    </row>
    <row r="1672" spans="1:64" ht="29.25" customHeight="1" x14ac:dyDescent="0.2">
      <c r="B1672" s="357"/>
      <c r="C1672" s="357"/>
      <c r="D1672" s="358"/>
      <c r="E1672" s="639" t="s">
        <v>321</v>
      </c>
      <c r="F1672" s="639"/>
      <c r="G1672" s="639"/>
      <c r="H1672" s="639"/>
      <c r="I1672" s="639"/>
      <c r="J1672" s="639"/>
      <c r="K1672" s="639"/>
      <c r="L1672" s="639"/>
      <c r="M1672" s="639"/>
      <c r="N1672" s="639"/>
      <c r="O1672" s="639"/>
      <c r="P1672" s="639"/>
      <c r="Q1672" s="639"/>
      <c r="R1672" s="639"/>
      <c r="S1672" s="639"/>
      <c r="T1672" s="639"/>
      <c r="U1672" s="639"/>
      <c r="V1672" s="639"/>
      <c r="W1672" s="639"/>
      <c r="X1672" s="639"/>
      <c r="Y1672" s="639"/>
      <c r="Z1672" s="639"/>
      <c r="AA1672" s="639"/>
      <c r="AB1672" s="639"/>
      <c r="AC1672" s="638" t="s">
        <v>321</v>
      </c>
      <c r="AD1672" s="638"/>
      <c r="AE1672" s="638"/>
      <c r="AF1672" s="638"/>
      <c r="AG1672" s="638"/>
      <c r="AH1672" s="638"/>
      <c r="AI1672" s="638"/>
      <c r="AJ1672" s="638"/>
      <c r="AK1672" s="638"/>
      <c r="AL1672" s="638"/>
      <c r="AM1672" s="638"/>
      <c r="AN1672" s="638"/>
      <c r="AO1672" s="638"/>
      <c r="AP1672" s="638"/>
      <c r="AQ1672" s="638"/>
      <c r="AR1672" s="638"/>
      <c r="AS1672" s="638"/>
      <c r="AT1672" s="638"/>
      <c r="AU1672" s="625" t="s">
        <v>322</v>
      </c>
      <c r="AV1672" s="626"/>
      <c r="AW1672" s="626"/>
      <c r="AX1672" s="626"/>
      <c r="AY1672" s="626"/>
      <c r="AZ1672" s="626"/>
      <c r="BA1672" s="626"/>
      <c r="BB1672" s="626"/>
      <c r="BC1672" s="626"/>
      <c r="BD1672" s="626"/>
      <c r="BE1672" s="626"/>
      <c r="BF1672" s="626"/>
      <c r="BG1672" s="576" t="s">
        <v>321</v>
      </c>
      <c r="BH1672" s="576"/>
      <c r="BI1672" s="576"/>
      <c r="BJ1672" s="576"/>
      <c r="BK1672" s="576"/>
      <c r="BL1672" s="576"/>
    </row>
    <row r="1673" spans="1:64" ht="22.5" customHeight="1" x14ac:dyDescent="0.45">
      <c r="B1673" s="357"/>
      <c r="C1673" s="359"/>
      <c r="D1673" s="359"/>
      <c r="E1673" s="360"/>
      <c r="F1673" s="359"/>
      <c r="G1673" s="359"/>
      <c r="H1673" s="359"/>
      <c r="I1673" s="359"/>
      <c r="J1673" s="359"/>
      <c r="K1673" s="359"/>
      <c r="L1673" s="359"/>
      <c r="M1673" s="359"/>
      <c r="N1673" s="359"/>
      <c r="O1673" s="359"/>
      <c r="P1673" s="359"/>
      <c r="Q1673" s="359"/>
      <c r="R1673" s="359"/>
      <c r="S1673" s="359"/>
      <c r="T1673" s="359"/>
      <c r="U1673" s="359"/>
      <c r="V1673" s="359"/>
      <c r="W1673" s="359"/>
      <c r="X1673" s="359"/>
      <c r="Y1673" s="641" t="s">
        <v>127</v>
      </c>
      <c r="Z1673" s="641"/>
      <c r="AA1673" s="641"/>
      <c r="AB1673" s="641"/>
      <c r="AC1673" s="361"/>
      <c r="AD1673" s="361"/>
      <c r="AE1673" s="361"/>
      <c r="AF1673" s="361"/>
      <c r="AG1673" s="361"/>
      <c r="AH1673" s="361"/>
      <c r="AI1673" s="361"/>
      <c r="AJ1673" s="361"/>
      <c r="AK1673" s="361"/>
      <c r="AL1673" s="361"/>
      <c r="AM1673" s="361"/>
      <c r="AN1673" s="361"/>
      <c r="AO1673" s="361"/>
      <c r="AP1673" s="361"/>
      <c r="AQ1673" s="641" t="s">
        <v>127</v>
      </c>
      <c r="AR1673" s="641"/>
      <c r="AS1673" s="641"/>
      <c r="AT1673" s="641"/>
      <c r="AU1673" s="626"/>
      <c r="AV1673" s="626"/>
      <c r="AW1673" s="626"/>
      <c r="AX1673" s="626"/>
      <c r="AY1673" s="626"/>
      <c r="AZ1673" s="626"/>
      <c r="BA1673" s="626"/>
      <c r="BB1673" s="626"/>
      <c r="BC1673" s="626"/>
      <c r="BD1673" s="626"/>
      <c r="BE1673" s="626"/>
      <c r="BF1673" s="626"/>
      <c r="BG1673" s="640"/>
      <c r="BH1673" s="640"/>
      <c r="BI1673" s="640"/>
      <c r="BJ1673" s="640"/>
      <c r="BK1673" s="640"/>
      <c r="BL1673" s="640"/>
    </row>
    <row r="1674" spans="1:64" ht="18.75" x14ac:dyDescent="0.2">
      <c r="C1674" s="561" t="s">
        <v>125</v>
      </c>
      <c r="D1674" s="561" t="s">
        <v>3</v>
      </c>
      <c r="E1674" s="562" t="s">
        <v>52</v>
      </c>
      <c r="F1674" s="562"/>
      <c r="G1674" s="562"/>
      <c r="H1674" s="562"/>
      <c r="I1674" s="562"/>
      <c r="J1674" s="562"/>
      <c r="K1674" s="562"/>
      <c r="L1674" s="562"/>
      <c r="M1674" s="562"/>
      <c r="N1674" s="562"/>
      <c r="O1674" s="562"/>
      <c r="P1674" s="562"/>
      <c r="Q1674" s="562"/>
      <c r="R1674" s="562"/>
      <c r="S1674" s="562"/>
      <c r="T1674" s="562"/>
      <c r="U1674" s="562"/>
      <c r="V1674" s="562"/>
      <c r="W1674" s="562"/>
      <c r="X1674" s="562"/>
      <c r="Y1674" s="562"/>
      <c r="Z1674" s="562"/>
      <c r="AA1674" s="562"/>
      <c r="AB1674" s="562"/>
      <c r="AC1674" s="561"/>
      <c r="AD1674" s="561"/>
      <c r="AE1674" s="561"/>
      <c r="AF1674" s="561"/>
      <c r="AG1674" s="561"/>
      <c r="AH1674" s="561"/>
      <c r="AI1674" s="562" t="s">
        <v>52</v>
      </c>
      <c r="AJ1674" s="562"/>
      <c r="AK1674" s="562"/>
      <c r="AL1674" s="562"/>
      <c r="AM1674" s="562"/>
      <c r="AN1674" s="562"/>
      <c r="AO1674" s="562"/>
      <c r="AP1674" s="562"/>
      <c r="AQ1674" s="562"/>
      <c r="AR1674" s="562"/>
      <c r="AS1674" s="562"/>
      <c r="AT1674" s="562"/>
      <c r="AU1674" s="562" t="s">
        <v>48</v>
      </c>
      <c r="AV1674" s="562"/>
      <c r="AW1674" s="562"/>
      <c r="AX1674" s="562"/>
      <c r="AY1674" s="562"/>
      <c r="AZ1674" s="562"/>
      <c r="BA1674" s="562"/>
      <c r="BB1674" s="562"/>
      <c r="BC1674" s="562"/>
      <c r="BD1674" s="562"/>
      <c r="BE1674" s="562"/>
      <c r="BF1674" s="562"/>
      <c r="BG1674" s="362"/>
      <c r="BH1674" s="363"/>
      <c r="BI1674" s="363"/>
      <c r="BJ1674" s="363"/>
      <c r="BK1674" s="363"/>
      <c r="BL1674" s="364" t="s">
        <v>152</v>
      </c>
    </row>
    <row r="1675" spans="1:64" ht="18.75" customHeight="1" x14ac:dyDescent="0.2">
      <c r="C1675" s="561"/>
      <c r="D1675" s="561"/>
      <c r="E1675" s="562" t="s">
        <v>5</v>
      </c>
      <c r="F1675" s="562"/>
      <c r="G1675" s="562"/>
      <c r="H1675" s="562"/>
      <c r="I1675" s="562"/>
      <c r="J1675" s="562"/>
      <c r="K1675" s="562"/>
      <c r="L1675" s="562"/>
      <c r="M1675" s="562"/>
      <c r="N1675" s="562"/>
      <c r="O1675" s="562"/>
      <c r="P1675" s="562"/>
      <c r="Q1675" s="562"/>
      <c r="R1675" s="562"/>
      <c r="S1675" s="562"/>
      <c r="T1675" s="562"/>
      <c r="U1675" s="562"/>
      <c r="V1675" s="562"/>
      <c r="W1675" s="562"/>
      <c r="X1675" s="562"/>
      <c r="Y1675" s="562"/>
      <c r="Z1675" s="562"/>
      <c r="AA1675" s="562"/>
      <c r="AB1675" s="562"/>
      <c r="AC1675" s="563"/>
      <c r="AD1675" s="563"/>
      <c r="AE1675" s="563"/>
      <c r="AF1675" s="563"/>
      <c r="AG1675" s="563"/>
      <c r="AH1675" s="563"/>
      <c r="AI1675" s="562" t="s">
        <v>47</v>
      </c>
      <c r="AJ1675" s="562"/>
      <c r="AK1675" s="562"/>
      <c r="AL1675" s="562"/>
      <c r="AM1675" s="562"/>
      <c r="AN1675" s="562"/>
      <c r="AO1675" s="562"/>
      <c r="AP1675" s="562"/>
      <c r="AQ1675" s="562"/>
      <c r="AR1675" s="562"/>
      <c r="AS1675" s="562"/>
      <c r="AT1675" s="562"/>
      <c r="AU1675" s="562" t="s">
        <v>49</v>
      </c>
      <c r="AV1675" s="562"/>
      <c r="AW1675" s="562"/>
      <c r="AX1675" s="562"/>
      <c r="AY1675" s="562"/>
      <c r="AZ1675" s="562"/>
      <c r="BA1675" s="562"/>
      <c r="BB1675" s="562"/>
      <c r="BC1675" s="562"/>
      <c r="BD1675" s="562"/>
      <c r="BE1675" s="562"/>
      <c r="BF1675" s="562"/>
      <c r="BG1675" s="554" t="s">
        <v>207</v>
      </c>
      <c r="BH1675" s="555"/>
      <c r="BI1675" s="555"/>
      <c r="BJ1675" s="555"/>
      <c r="BK1675" s="555"/>
      <c r="BL1675" s="556"/>
    </row>
    <row r="1676" spans="1:64" ht="33" customHeight="1" x14ac:dyDescent="0.2">
      <c r="C1676" s="561"/>
      <c r="D1676" s="561"/>
      <c r="E1676" s="557" t="s">
        <v>15</v>
      </c>
      <c r="F1676" s="558"/>
      <c r="G1676" s="558"/>
      <c r="H1676" s="558"/>
      <c r="I1676" s="558"/>
      <c r="J1676" s="559"/>
      <c r="K1676" s="557" t="s">
        <v>212</v>
      </c>
      <c r="L1676" s="558"/>
      <c r="M1676" s="558"/>
      <c r="N1676" s="558"/>
      <c r="O1676" s="558"/>
      <c r="P1676" s="559"/>
      <c r="Q1676" s="557" t="s">
        <v>120</v>
      </c>
      <c r="R1676" s="558"/>
      <c r="S1676" s="558"/>
      <c r="T1676" s="558"/>
      <c r="U1676" s="558"/>
      <c r="V1676" s="559"/>
      <c r="W1676" s="560" t="s">
        <v>121</v>
      </c>
      <c r="X1676" s="560"/>
      <c r="Y1676" s="560"/>
      <c r="Z1676" s="560"/>
      <c r="AA1676" s="560"/>
      <c r="AB1676" s="560"/>
      <c r="AC1676" s="560" t="s">
        <v>150</v>
      </c>
      <c r="AD1676" s="560"/>
      <c r="AE1676" s="560"/>
      <c r="AF1676" s="560"/>
      <c r="AG1676" s="560"/>
      <c r="AH1676" s="560"/>
      <c r="AI1676" s="560" t="s">
        <v>7</v>
      </c>
      <c r="AJ1676" s="560"/>
      <c r="AK1676" s="560"/>
      <c r="AL1676" s="560"/>
      <c r="AM1676" s="560"/>
      <c r="AN1676" s="560"/>
      <c r="AO1676" s="560" t="s">
        <v>50</v>
      </c>
      <c r="AP1676" s="560"/>
      <c r="AQ1676" s="560"/>
      <c r="AR1676" s="560"/>
      <c r="AS1676" s="560"/>
      <c r="AT1676" s="560"/>
      <c r="AU1676" s="548" t="s">
        <v>7</v>
      </c>
      <c r="AV1676" s="548"/>
      <c r="AW1676" s="548"/>
      <c r="AX1676" s="548"/>
      <c r="AY1676" s="548"/>
      <c r="AZ1676" s="548"/>
      <c r="BA1676" s="548" t="s">
        <v>8</v>
      </c>
      <c r="BB1676" s="548"/>
      <c r="BC1676" s="548"/>
      <c r="BD1676" s="548"/>
      <c r="BE1676" s="548"/>
      <c r="BF1676" s="548"/>
      <c r="BG1676" s="551" t="s">
        <v>11</v>
      </c>
      <c r="BH1676" s="551" t="s">
        <v>12</v>
      </c>
      <c r="BI1676" s="551" t="s">
        <v>10</v>
      </c>
      <c r="BJ1676" s="551" t="s">
        <v>0</v>
      </c>
      <c r="BK1676" s="551" t="s">
        <v>13</v>
      </c>
      <c r="BL1676" s="551" t="s">
        <v>14</v>
      </c>
    </row>
    <row r="1677" spans="1:64" ht="12.75" customHeight="1" x14ac:dyDescent="0.2">
      <c r="C1677" s="561"/>
      <c r="D1677" s="561"/>
      <c r="E1677" s="549" t="s">
        <v>11</v>
      </c>
      <c r="F1677" s="549" t="s">
        <v>12</v>
      </c>
      <c r="G1677" s="549" t="s">
        <v>10</v>
      </c>
      <c r="H1677" s="549" t="s">
        <v>0</v>
      </c>
      <c r="I1677" s="549" t="s">
        <v>13</v>
      </c>
      <c r="J1677" s="549" t="s">
        <v>14</v>
      </c>
      <c r="K1677" s="549" t="s">
        <v>11</v>
      </c>
      <c r="L1677" s="549" t="s">
        <v>12</v>
      </c>
      <c r="M1677" s="549" t="s">
        <v>10</v>
      </c>
      <c r="N1677" s="549" t="s">
        <v>0</v>
      </c>
      <c r="O1677" s="549" t="s">
        <v>13</v>
      </c>
      <c r="P1677" s="549" t="s">
        <v>14</v>
      </c>
      <c r="Q1677" s="549" t="s">
        <v>11</v>
      </c>
      <c r="R1677" s="549" t="s">
        <v>12</v>
      </c>
      <c r="S1677" s="549" t="s">
        <v>10</v>
      </c>
      <c r="T1677" s="549" t="s">
        <v>0</v>
      </c>
      <c r="U1677" s="549" t="s">
        <v>13</v>
      </c>
      <c r="V1677" s="549" t="s">
        <v>14</v>
      </c>
      <c r="W1677" s="549" t="s">
        <v>11</v>
      </c>
      <c r="X1677" s="548" t="s">
        <v>12</v>
      </c>
      <c r="Y1677" s="548" t="s">
        <v>10</v>
      </c>
      <c r="Z1677" s="548" t="s">
        <v>0</v>
      </c>
      <c r="AA1677" s="548" t="s">
        <v>13</v>
      </c>
      <c r="AB1677" s="548" t="s">
        <v>14</v>
      </c>
      <c r="AC1677" s="548" t="s">
        <v>11</v>
      </c>
      <c r="AD1677" s="548" t="s">
        <v>12</v>
      </c>
      <c r="AE1677" s="548" t="s">
        <v>10</v>
      </c>
      <c r="AF1677" s="548" t="s">
        <v>0</v>
      </c>
      <c r="AG1677" s="548" t="s">
        <v>13</v>
      </c>
      <c r="AH1677" s="548" t="s">
        <v>14</v>
      </c>
      <c r="AI1677" s="548" t="s">
        <v>11</v>
      </c>
      <c r="AJ1677" s="548" t="s">
        <v>12</v>
      </c>
      <c r="AK1677" s="548" t="s">
        <v>10</v>
      </c>
      <c r="AL1677" s="548" t="s">
        <v>0</v>
      </c>
      <c r="AM1677" s="548" t="s">
        <v>13</v>
      </c>
      <c r="AN1677" s="548" t="s">
        <v>14</v>
      </c>
      <c r="AO1677" s="548" t="s">
        <v>11</v>
      </c>
      <c r="AP1677" s="548" t="s">
        <v>12</v>
      </c>
      <c r="AQ1677" s="548" t="s">
        <v>10</v>
      </c>
      <c r="AR1677" s="548" t="s">
        <v>0</v>
      </c>
      <c r="AS1677" s="548" t="s">
        <v>13</v>
      </c>
      <c r="AT1677" s="548" t="s">
        <v>14</v>
      </c>
      <c r="AU1677" s="548" t="s">
        <v>11</v>
      </c>
      <c r="AV1677" s="548" t="s">
        <v>12</v>
      </c>
      <c r="AW1677" s="548" t="s">
        <v>10</v>
      </c>
      <c r="AX1677" s="548" t="s">
        <v>0</v>
      </c>
      <c r="AY1677" s="548" t="s">
        <v>13</v>
      </c>
      <c r="AZ1677" s="548" t="s">
        <v>14</v>
      </c>
      <c r="BA1677" s="548" t="s">
        <v>11</v>
      </c>
      <c r="BB1677" s="548" t="s">
        <v>12</v>
      </c>
      <c r="BC1677" s="548" t="s">
        <v>10</v>
      </c>
      <c r="BD1677" s="548" t="s">
        <v>0</v>
      </c>
      <c r="BE1677" s="548" t="s">
        <v>13</v>
      </c>
      <c r="BF1677" s="548" t="s">
        <v>14</v>
      </c>
      <c r="BG1677" s="552"/>
      <c r="BH1677" s="552"/>
      <c r="BI1677" s="552"/>
      <c r="BJ1677" s="552"/>
      <c r="BK1677" s="552"/>
      <c r="BL1677" s="552"/>
    </row>
    <row r="1678" spans="1:64" ht="49.5" customHeight="1" x14ac:dyDescent="0.2">
      <c r="A1678" t="s">
        <v>193</v>
      </c>
      <c r="B1678" t="s">
        <v>194</v>
      </c>
      <c r="C1678" s="561"/>
      <c r="D1678" s="561"/>
      <c r="E1678" s="550"/>
      <c r="F1678" s="550"/>
      <c r="G1678" s="550"/>
      <c r="H1678" s="550"/>
      <c r="I1678" s="550"/>
      <c r="J1678" s="550"/>
      <c r="K1678" s="550"/>
      <c r="L1678" s="550"/>
      <c r="M1678" s="550"/>
      <c r="N1678" s="550"/>
      <c r="O1678" s="550"/>
      <c r="P1678" s="550"/>
      <c r="Q1678" s="550"/>
      <c r="R1678" s="550"/>
      <c r="S1678" s="550"/>
      <c r="T1678" s="550"/>
      <c r="U1678" s="550"/>
      <c r="V1678" s="550"/>
      <c r="W1678" s="550"/>
      <c r="X1678" s="548"/>
      <c r="Y1678" s="548"/>
      <c r="Z1678" s="548"/>
      <c r="AA1678" s="548"/>
      <c r="AB1678" s="548"/>
      <c r="AC1678" s="548"/>
      <c r="AD1678" s="548"/>
      <c r="AE1678" s="548"/>
      <c r="AF1678" s="548"/>
      <c r="AG1678" s="548"/>
      <c r="AH1678" s="548"/>
      <c r="AI1678" s="548"/>
      <c r="AJ1678" s="548"/>
      <c r="AK1678" s="548"/>
      <c r="AL1678" s="548"/>
      <c r="AM1678" s="548"/>
      <c r="AN1678" s="548"/>
      <c r="AO1678" s="548"/>
      <c r="AP1678" s="548"/>
      <c r="AQ1678" s="548"/>
      <c r="AR1678" s="548"/>
      <c r="AS1678" s="548"/>
      <c r="AT1678" s="548"/>
      <c r="AU1678" s="548"/>
      <c r="AV1678" s="548"/>
      <c r="AW1678" s="548"/>
      <c r="AX1678" s="548"/>
      <c r="AY1678" s="548"/>
      <c r="AZ1678" s="548"/>
      <c r="BA1678" s="548"/>
      <c r="BB1678" s="548"/>
      <c r="BC1678" s="548"/>
      <c r="BD1678" s="548"/>
      <c r="BE1678" s="548"/>
      <c r="BF1678" s="548"/>
      <c r="BG1678" s="553"/>
      <c r="BH1678" s="553"/>
      <c r="BI1678" s="553"/>
      <c r="BJ1678" s="553"/>
      <c r="BK1678" s="553"/>
      <c r="BL1678" s="553"/>
    </row>
    <row r="1679" spans="1:64" ht="15.75" x14ac:dyDescent="0.25">
      <c r="C1679" s="233">
        <v>1</v>
      </c>
      <c r="D1679" s="233">
        <v>2</v>
      </c>
      <c r="E1679" s="233">
        <v>3</v>
      </c>
      <c r="F1679" s="233">
        <v>4</v>
      </c>
      <c r="G1679" s="233">
        <v>5</v>
      </c>
      <c r="H1679" s="233">
        <v>6</v>
      </c>
      <c r="I1679" s="233">
        <v>7</v>
      </c>
      <c r="J1679" s="233">
        <v>8</v>
      </c>
      <c r="K1679" s="233">
        <v>9</v>
      </c>
      <c r="L1679" s="233">
        <v>10</v>
      </c>
      <c r="M1679" s="233">
        <v>11</v>
      </c>
      <c r="N1679" s="233">
        <v>12</v>
      </c>
      <c r="O1679" s="233">
        <v>13</v>
      </c>
      <c r="P1679" s="233">
        <v>14</v>
      </c>
      <c r="Q1679" s="233">
        <v>15</v>
      </c>
      <c r="R1679" s="233">
        <v>16</v>
      </c>
      <c r="S1679" s="233">
        <v>17</v>
      </c>
      <c r="T1679" s="233">
        <v>18</v>
      </c>
      <c r="U1679" s="233">
        <v>19</v>
      </c>
      <c r="V1679" s="233">
        <v>20</v>
      </c>
      <c r="W1679" s="233">
        <v>21</v>
      </c>
      <c r="X1679" s="233">
        <v>22</v>
      </c>
      <c r="Y1679" s="233">
        <v>23</v>
      </c>
      <c r="Z1679" s="233">
        <v>24</v>
      </c>
      <c r="AA1679" s="233">
        <v>25</v>
      </c>
      <c r="AB1679" s="233">
        <v>26</v>
      </c>
      <c r="AC1679" s="111">
        <v>27</v>
      </c>
      <c r="AD1679" s="111">
        <v>28</v>
      </c>
      <c r="AE1679" s="111">
        <v>29</v>
      </c>
      <c r="AF1679" s="111">
        <v>30</v>
      </c>
      <c r="AG1679" s="111">
        <v>31</v>
      </c>
      <c r="AH1679" s="111">
        <v>32</v>
      </c>
      <c r="AI1679" s="111">
        <v>33</v>
      </c>
      <c r="AJ1679" s="111">
        <v>34</v>
      </c>
      <c r="AK1679" s="111">
        <v>35</v>
      </c>
      <c r="AL1679" s="111">
        <v>36</v>
      </c>
      <c r="AM1679" s="111">
        <v>37</v>
      </c>
      <c r="AN1679" s="111">
        <v>38</v>
      </c>
      <c r="AO1679" s="111">
        <v>39</v>
      </c>
      <c r="AP1679" s="111">
        <v>40</v>
      </c>
      <c r="AQ1679" s="111">
        <v>41</v>
      </c>
      <c r="AR1679" s="111">
        <v>42</v>
      </c>
      <c r="AS1679" s="111">
        <v>43</v>
      </c>
      <c r="AT1679" s="111">
        <v>44</v>
      </c>
      <c r="AU1679" s="233">
        <v>45</v>
      </c>
      <c r="AV1679" s="233">
        <v>46</v>
      </c>
      <c r="AW1679" s="233">
        <v>47</v>
      </c>
      <c r="AX1679" s="233">
        <v>48</v>
      </c>
      <c r="AY1679" s="233">
        <v>49</v>
      </c>
      <c r="AZ1679" s="233">
        <v>50</v>
      </c>
      <c r="BA1679" s="233">
        <v>51</v>
      </c>
      <c r="BB1679" s="233">
        <v>52</v>
      </c>
      <c r="BC1679" s="233">
        <v>53</v>
      </c>
      <c r="BD1679" s="233">
        <v>54</v>
      </c>
      <c r="BE1679" s="233">
        <v>55</v>
      </c>
      <c r="BF1679" s="233">
        <v>56</v>
      </c>
      <c r="BG1679" s="233">
        <v>57</v>
      </c>
      <c r="BH1679" s="233">
        <v>58</v>
      </c>
      <c r="BI1679" s="233">
        <v>59</v>
      </c>
      <c r="BJ1679" s="233">
        <v>60</v>
      </c>
      <c r="BK1679" s="233">
        <v>61</v>
      </c>
      <c r="BL1679" s="233">
        <v>62</v>
      </c>
    </row>
    <row r="1680" spans="1:64" ht="20.25" x14ac:dyDescent="0.3">
      <c r="A1680" s="17"/>
      <c r="B1680" s="17"/>
      <c r="C1680" s="232">
        <v>1</v>
      </c>
      <c r="D1680" s="239" t="s">
        <v>16</v>
      </c>
      <c r="E1680" s="340">
        <v>10.016119999999999</v>
      </c>
      <c r="F1680" s="340"/>
      <c r="G1680" s="340">
        <f t="shared" ref="G1680:G1709" si="1655">SUM(E1680:F1680)</f>
        <v>10.016119999999999</v>
      </c>
      <c r="H1680" s="340">
        <v>0</v>
      </c>
      <c r="I1680" s="342">
        <f t="shared" ref="I1680:I1710" si="1656">IF(H1680&lt;&gt;0,(H1680/G1680*100),0)</f>
        <v>0</v>
      </c>
      <c r="J1680" s="365">
        <f t="shared" ref="J1680:J1709" si="1657">G1680-H1680</f>
        <v>10.016119999999999</v>
      </c>
      <c r="K1680" s="340">
        <v>42.03</v>
      </c>
      <c r="L1680" s="340"/>
      <c r="M1680" s="340">
        <f t="shared" ref="M1680:M1709" si="1658">SUM(K1680,L1680)</f>
        <v>42.03</v>
      </c>
      <c r="N1680" s="340">
        <v>0</v>
      </c>
      <c r="O1680" s="342">
        <f>IF(N1680&lt;&gt;0,(N1680/M1680*100),0)</f>
        <v>0</v>
      </c>
      <c r="P1680" s="340">
        <f t="shared" ref="P1680:P1709" si="1659">M1680-N1680</f>
        <v>42.03</v>
      </c>
      <c r="Q1680" s="340">
        <v>0</v>
      </c>
      <c r="R1680" s="340"/>
      <c r="S1680" s="340">
        <f>SUM(Q1680,R1680)</f>
        <v>0</v>
      </c>
      <c r="T1680" s="340">
        <v>0</v>
      </c>
      <c r="U1680" s="342">
        <f>IF(T1680&lt;&gt;0,(T1680/S1680*100),0)</f>
        <v>0</v>
      </c>
      <c r="V1680" s="340">
        <f>S1680-T1680</f>
        <v>0</v>
      </c>
      <c r="W1680" s="340">
        <v>0.80000000000000027</v>
      </c>
      <c r="X1680" s="340"/>
      <c r="Y1680" s="340">
        <f t="shared" ref="Y1680:Y1709" si="1660">SUM(W1680:X1680)</f>
        <v>0.80000000000000027</v>
      </c>
      <c r="Z1680" s="340">
        <v>0</v>
      </c>
      <c r="AA1680" s="342">
        <f>IF(Z1680&lt;&gt;0,(Z1680/Y1680*100),0)</f>
        <v>0</v>
      </c>
      <c r="AB1680" s="340">
        <f>Y1680-Z1680</f>
        <v>0.80000000000000027</v>
      </c>
      <c r="AC1680" s="174">
        <v>1.8399999999587635E-3</v>
      </c>
      <c r="AD1680" s="67"/>
      <c r="AE1680" s="174">
        <f>SUM(AC1680:AD1680)</f>
        <v>1.8399999999587635E-3</v>
      </c>
      <c r="AF1680" s="174">
        <v>0</v>
      </c>
      <c r="AG1680" s="173">
        <f>IF(AF1680&lt;&gt;"", AF1680/AE1680*100, 0)</f>
        <v>0</v>
      </c>
      <c r="AH1680" s="174">
        <f>AE1680-AF1680</f>
        <v>1.8399999999587635E-3</v>
      </c>
      <c r="AI1680" s="174">
        <v>193.49138000000005</v>
      </c>
      <c r="AJ1680" s="174"/>
      <c r="AK1680" s="174">
        <f>SUM(AI1680:AJ1680)</f>
        <v>193.49138000000005</v>
      </c>
      <c r="AL1680" s="174">
        <v>46.37</v>
      </c>
      <c r="AM1680" s="173">
        <f>IF(AL1680&lt;&gt;0,(AL1680/AK1680*100),0)</f>
        <v>23.964891872702541</v>
      </c>
      <c r="AN1680" s="174">
        <f>AK1680-AL1680</f>
        <v>147.12138000000004</v>
      </c>
      <c r="AO1680" s="174">
        <v>407.80237999999997</v>
      </c>
      <c r="AP1680" s="174"/>
      <c r="AQ1680" s="174">
        <f>SUM(AO1680:AP1680)</f>
        <v>407.80237999999997</v>
      </c>
      <c r="AR1680" s="174">
        <v>33.878999999999998</v>
      </c>
      <c r="AS1680" s="173">
        <f>IF(AR1680&lt;&gt;0,(AR1680/AQ1680*100),0)</f>
        <v>8.3077004111648396</v>
      </c>
      <c r="AT1680" s="174">
        <f>AQ1680-AR1680</f>
        <v>373.92337999999995</v>
      </c>
      <c r="AU1680" s="174">
        <v>0</v>
      </c>
      <c r="AV1680" s="57"/>
      <c r="AW1680" s="174">
        <f>SUM(AU1680:AV1680)</f>
        <v>0</v>
      </c>
      <c r="AX1680" s="174"/>
      <c r="AY1680" s="173">
        <f>IF(AX1680&lt;&gt;0,(AX1680/AW1680*100),0)</f>
        <v>0</v>
      </c>
      <c r="AZ1680" s="174">
        <f>AW1680-AX1680</f>
        <v>0</v>
      </c>
      <c r="BA1680" s="174">
        <v>0</v>
      </c>
      <c r="BB1680" s="174"/>
      <c r="BC1680" s="174">
        <f>SUM(BA1680:BB1680)</f>
        <v>0</v>
      </c>
      <c r="BD1680" s="174"/>
      <c r="BE1680" s="173">
        <f>IF(BD1680&lt;&gt;0,(BD1680/BC1680*100),0)</f>
        <v>0</v>
      </c>
      <c r="BF1680" s="174">
        <f>BC1680-BD1680</f>
        <v>0</v>
      </c>
      <c r="BG1680" s="176">
        <f t="shared" ref="BG1680:BH1709" si="1661">E1680+K1680+Q1680+W1680+AI1680+AO1680+AU1680+BA1680+AC1680</f>
        <v>654.14171999999985</v>
      </c>
      <c r="BH1680" s="176">
        <f t="shared" si="1661"/>
        <v>0</v>
      </c>
      <c r="BI1680" s="176">
        <f>SUM(BG1680:BH1680)</f>
        <v>654.14171999999985</v>
      </c>
      <c r="BJ1680" s="176">
        <f t="shared" ref="BJ1680:BJ1709" si="1662">H1680+N1680+T1680+Z1680+AL1680+AR1680+AX1680+BD1680+AF1680</f>
        <v>80.248999999999995</v>
      </c>
      <c r="BK1680" s="177">
        <f>IF(BJ1680&lt;&gt;0,(BJ1680/BI1680*100),0)</f>
        <v>12.267830891446584</v>
      </c>
      <c r="BL1680" s="176">
        <f>BI1680-BJ1680</f>
        <v>573.89271999999983</v>
      </c>
    </row>
    <row r="1681" spans="1:64" ht="20.25" x14ac:dyDescent="0.3">
      <c r="A1681" s="17">
        <v>1</v>
      </c>
      <c r="B1681" s="17">
        <v>1</v>
      </c>
      <c r="C1681" s="232">
        <v>2</v>
      </c>
      <c r="D1681" s="239" t="s">
        <v>190</v>
      </c>
      <c r="E1681" s="340">
        <v>16.690200000000001</v>
      </c>
      <c r="F1681" s="340"/>
      <c r="G1681" s="340">
        <f t="shared" si="1655"/>
        <v>16.690200000000001</v>
      </c>
      <c r="H1681" s="340"/>
      <c r="I1681" s="342">
        <f t="shared" si="1656"/>
        <v>0</v>
      </c>
      <c r="J1681" s="365">
        <f t="shared" si="1657"/>
        <v>16.690200000000001</v>
      </c>
      <c r="K1681" s="340">
        <v>70.56</v>
      </c>
      <c r="L1681" s="340"/>
      <c r="M1681" s="340">
        <f t="shared" si="1658"/>
        <v>70.56</v>
      </c>
      <c r="N1681" s="340"/>
      <c r="O1681" s="342">
        <f t="shared" ref="O1681:O1710" si="1663">IF(N1681&lt;&gt;0,(N1681/M1681*100),0)</f>
        <v>0</v>
      </c>
      <c r="P1681" s="340">
        <f t="shared" si="1659"/>
        <v>70.56</v>
      </c>
      <c r="Q1681" s="340">
        <v>15.860000000000001</v>
      </c>
      <c r="R1681" s="340"/>
      <c r="S1681" s="340">
        <f t="shared" ref="S1681:S1709" si="1664">SUM(Q1681,R1681)</f>
        <v>15.860000000000001</v>
      </c>
      <c r="T1681" s="340"/>
      <c r="U1681" s="342">
        <f t="shared" ref="U1681:U1710" si="1665">IF(T1681&lt;&gt;0,(T1681/S1681*100),0)</f>
        <v>0</v>
      </c>
      <c r="V1681" s="340">
        <f t="shared" ref="V1681:V1709" si="1666">S1681-T1681</f>
        <v>15.860000000000001</v>
      </c>
      <c r="W1681" s="340">
        <v>2.6999999999999993</v>
      </c>
      <c r="X1681" s="340"/>
      <c r="Y1681" s="340">
        <f t="shared" si="1660"/>
        <v>2.6999999999999993</v>
      </c>
      <c r="Z1681" s="340"/>
      <c r="AA1681" s="342">
        <f t="shared" ref="AA1681:AA1710" si="1667">IF(Z1681&lt;&gt;0,(Z1681/Y1681*100),0)</f>
        <v>0</v>
      </c>
      <c r="AB1681" s="340">
        <f t="shared" ref="AB1681:AB1709" si="1668">Y1681-Z1681</f>
        <v>2.6999999999999993</v>
      </c>
      <c r="AC1681" s="174">
        <v>207.67572000000001</v>
      </c>
      <c r="AD1681" s="67"/>
      <c r="AE1681" s="174">
        <f t="shared" ref="AE1681:AE1709" si="1669">SUM(AC1681:AD1681)</f>
        <v>207.67572000000001</v>
      </c>
      <c r="AF1681" s="174"/>
      <c r="AG1681" s="173">
        <f t="shared" ref="AG1681:AG1709" si="1670">IF(AF1681&lt;&gt;"", AF1681/AE1681*100, 0)</f>
        <v>0</v>
      </c>
      <c r="AH1681" s="174">
        <f t="shared" ref="AH1681:AH1709" si="1671">AE1681-AF1681</f>
        <v>207.67572000000001</v>
      </c>
      <c r="AI1681" s="174">
        <v>862.00898000000007</v>
      </c>
      <c r="AJ1681" s="174"/>
      <c r="AK1681" s="174">
        <f>SUM(AI1681:AJ1681)</f>
        <v>862.00898000000007</v>
      </c>
      <c r="AL1681" s="174"/>
      <c r="AM1681" s="173">
        <f t="shared" ref="AM1681:AM1709" si="1672">IF(AL1681&lt;&gt;0,(AL1681/AK1681*100),0)</f>
        <v>0</v>
      </c>
      <c r="AN1681" s="174">
        <f t="shared" ref="AN1681:AN1709" si="1673">AK1681-AL1681</f>
        <v>862.00898000000007</v>
      </c>
      <c r="AO1681" s="174">
        <v>804.94542000000024</v>
      </c>
      <c r="AP1681" s="174"/>
      <c r="AQ1681" s="174">
        <f t="shared" ref="AQ1681:AQ1709" si="1674">SUM(AO1681:AP1681)</f>
        <v>804.94542000000024</v>
      </c>
      <c r="AR1681" s="174"/>
      <c r="AS1681" s="173">
        <f t="shared" ref="AS1681:AS1710" si="1675">IF(AR1681&lt;&gt;0,(AR1681/AQ1681*100),0)</f>
        <v>0</v>
      </c>
      <c r="AT1681" s="174">
        <f t="shared" ref="AT1681:AT1709" si="1676">AQ1681-AR1681</f>
        <v>804.94542000000024</v>
      </c>
      <c r="AU1681" s="174">
        <v>0</v>
      </c>
      <c r="AV1681" s="57"/>
      <c r="AW1681" s="174">
        <f t="shared" ref="AW1681:AW1709" si="1677">SUM(AU1681:AV1681)</f>
        <v>0</v>
      </c>
      <c r="AX1681" s="174"/>
      <c r="AY1681" s="173">
        <f t="shared" ref="AY1681:AY1710" si="1678">IF(AX1681&lt;&gt;0,(AX1681/AW1681*100),0)</f>
        <v>0</v>
      </c>
      <c r="AZ1681" s="174">
        <f t="shared" ref="AZ1681:AZ1709" si="1679">AW1681-AX1681</f>
        <v>0</v>
      </c>
      <c r="BA1681" s="174">
        <v>0</v>
      </c>
      <c r="BB1681" s="174"/>
      <c r="BC1681" s="174">
        <f t="shared" ref="BC1681:BC1709" si="1680">SUM(BA1681:BB1681)</f>
        <v>0</v>
      </c>
      <c r="BD1681" s="174"/>
      <c r="BE1681" s="173">
        <f t="shared" ref="BE1681:BE1695" si="1681">IF(BD1681&lt;&gt;0,(BD1681/BC1681*100),0)</f>
        <v>0</v>
      </c>
      <c r="BF1681" s="174">
        <f t="shared" ref="BF1681:BF1709" si="1682">BC1681-BD1681</f>
        <v>0</v>
      </c>
      <c r="BG1681" s="176">
        <f t="shared" si="1661"/>
        <v>1980.4403200000004</v>
      </c>
      <c r="BH1681" s="176">
        <f t="shared" si="1661"/>
        <v>0</v>
      </c>
      <c r="BI1681" s="176">
        <f t="shared" ref="BI1681:BI1709" si="1683">SUM(BG1681:BH1681)</f>
        <v>1980.4403200000004</v>
      </c>
      <c r="BJ1681" s="176">
        <f t="shared" si="1662"/>
        <v>0</v>
      </c>
      <c r="BK1681" s="177">
        <f t="shared" ref="BK1681:BK1710" si="1684">IF(BJ1681&lt;&gt;0,(BJ1681/BI1681*100),0)</f>
        <v>0</v>
      </c>
      <c r="BL1681" s="176">
        <f t="shared" ref="BL1681:BL1709" si="1685">BI1681-BJ1681</f>
        <v>1980.4403200000004</v>
      </c>
    </row>
    <row r="1682" spans="1:64" ht="20.25" x14ac:dyDescent="0.3">
      <c r="A1682" s="17"/>
      <c r="B1682" s="17"/>
      <c r="C1682" s="232">
        <v>3</v>
      </c>
      <c r="D1682" s="239" t="s">
        <v>18</v>
      </c>
      <c r="E1682" s="340">
        <v>2.8400000000008419E-3</v>
      </c>
      <c r="F1682" s="340"/>
      <c r="G1682" s="340">
        <f t="shared" si="1655"/>
        <v>2.8400000000008419E-3</v>
      </c>
      <c r="H1682" s="340">
        <v>0</v>
      </c>
      <c r="I1682" s="342">
        <f t="shared" si="1656"/>
        <v>0</v>
      </c>
      <c r="J1682" s="365">
        <f t="shared" si="1657"/>
        <v>2.8400000000008419E-3</v>
      </c>
      <c r="K1682" s="340">
        <v>47.280000000000015</v>
      </c>
      <c r="L1682" s="340"/>
      <c r="M1682" s="340">
        <f t="shared" si="1658"/>
        <v>47.280000000000015</v>
      </c>
      <c r="N1682" s="340">
        <v>0</v>
      </c>
      <c r="O1682" s="342">
        <f t="shared" si="1663"/>
        <v>0</v>
      </c>
      <c r="P1682" s="340">
        <f t="shared" si="1659"/>
        <v>47.280000000000015</v>
      </c>
      <c r="Q1682" s="340">
        <v>6.6000000000000014</v>
      </c>
      <c r="R1682" s="340"/>
      <c r="S1682" s="340">
        <f t="shared" si="1664"/>
        <v>6.6000000000000014</v>
      </c>
      <c r="T1682" s="340">
        <v>0.75</v>
      </c>
      <c r="U1682" s="342">
        <f t="shared" si="1665"/>
        <v>11.363636363636362</v>
      </c>
      <c r="V1682" s="340">
        <f t="shared" si="1666"/>
        <v>5.8500000000000014</v>
      </c>
      <c r="W1682" s="340">
        <v>0</v>
      </c>
      <c r="X1682" s="340"/>
      <c r="Y1682" s="340">
        <f t="shared" si="1660"/>
        <v>0</v>
      </c>
      <c r="Z1682" s="340">
        <v>0</v>
      </c>
      <c r="AA1682" s="342">
        <f t="shared" si="1667"/>
        <v>0</v>
      </c>
      <c r="AB1682" s="340">
        <f t="shared" si="1668"/>
        <v>0</v>
      </c>
      <c r="AC1682" s="174">
        <v>24.247760000000028</v>
      </c>
      <c r="AD1682" s="67"/>
      <c r="AE1682" s="174">
        <f t="shared" si="1669"/>
        <v>24.247760000000028</v>
      </c>
      <c r="AF1682" s="174">
        <v>1.2</v>
      </c>
      <c r="AG1682" s="173">
        <f t="shared" si="1670"/>
        <v>4.9489107447450751</v>
      </c>
      <c r="AH1682" s="174">
        <f t="shared" si="1671"/>
        <v>23.047760000000029</v>
      </c>
      <c r="AI1682" s="174">
        <v>579.83252000000027</v>
      </c>
      <c r="AJ1682" s="174"/>
      <c r="AK1682" s="174">
        <f t="shared" ref="AK1682:AK1709" si="1686">SUM(AI1682:AJ1682)</f>
        <v>579.83252000000027</v>
      </c>
      <c r="AL1682" s="174">
        <v>53.68</v>
      </c>
      <c r="AM1682" s="173">
        <f t="shared" si="1672"/>
        <v>9.2578456965469922</v>
      </c>
      <c r="AN1682" s="174">
        <f t="shared" si="1673"/>
        <v>526.15252000000032</v>
      </c>
      <c r="AO1682" s="174">
        <v>413.87206000000003</v>
      </c>
      <c r="AP1682" s="174"/>
      <c r="AQ1682" s="174">
        <f t="shared" si="1674"/>
        <v>413.87206000000003</v>
      </c>
      <c r="AR1682" s="174">
        <v>50.9</v>
      </c>
      <c r="AS1682" s="173">
        <f t="shared" si="1675"/>
        <v>12.298486638600343</v>
      </c>
      <c r="AT1682" s="174">
        <f t="shared" si="1676"/>
        <v>362.97206000000006</v>
      </c>
      <c r="AU1682" s="174">
        <v>0</v>
      </c>
      <c r="AV1682" s="57"/>
      <c r="AW1682" s="174">
        <f t="shared" si="1677"/>
        <v>0</v>
      </c>
      <c r="AX1682" s="174">
        <v>0</v>
      </c>
      <c r="AY1682" s="173">
        <f t="shared" si="1678"/>
        <v>0</v>
      </c>
      <c r="AZ1682" s="174">
        <f t="shared" si="1679"/>
        <v>0</v>
      </c>
      <c r="BA1682" s="174">
        <v>11.516900000000003</v>
      </c>
      <c r="BB1682" s="174"/>
      <c r="BC1682" s="174">
        <f t="shared" si="1680"/>
        <v>11.516900000000003</v>
      </c>
      <c r="BD1682" s="174">
        <v>2</v>
      </c>
      <c r="BE1682" s="173">
        <f t="shared" si="1681"/>
        <v>17.365784195399801</v>
      </c>
      <c r="BF1682" s="174">
        <f t="shared" si="1682"/>
        <v>9.5169000000000032</v>
      </c>
      <c r="BG1682" s="176">
        <f t="shared" si="1661"/>
        <v>1083.3520800000003</v>
      </c>
      <c r="BH1682" s="176">
        <f t="shared" si="1661"/>
        <v>0</v>
      </c>
      <c r="BI1682" s="176">
        <f t="shared" si="1683"/>
        <v>1083.3520800000003</v>
      </c>
      <c r="BJ1682" s="176">
        <f t="shared" si="1662"/>
        <v>108.53</v>
      </c>
      <c r="BK1682" s="177">
        <f t="shared" si="1684"/>
        <v>10.017980488854553</v>
      </c>
      <c r="BL1682" s="176">
        <f t="shared" si="1685"/>
        <v>974.82208000000037</v>
      </c>
    </row>
    <row r="1683" spans="1:64" ht="20.25" x14ac:dyDescent="0.3">
      <c r="A1683" s="17"/>
      <c r="B1683" s="17"/>
      <c r="C1683" s="232">
        <v>4</v>
      </c>
      <c r="D1683" s="239" t="s">
        <v>19</v>
      </c>
      <c r="E1683" s="340">
        <v>-1.1599999999987176E-3</v>
      </c>
      <c r="F1683" s="340"/>
      <c r="G1683" s="340">
        <f t="shared" si="1655"/>
        <v>-1.1599999999987176E-3</v>
      </c>
      <c r="H1683" s="340">
        <v>0</v>
      </c>
      <c r="I1683" s="342">
        <f t="shared" si="1656"/>
        <v>0</v>
      </c>
      <c r="J1683" s="365">
        <f t="shared" si="1657"/>
        <v>-1.1599999999987176E-3</v>
      </c>
      <c r="K1683" s="340">
        <v>27.429999999999993</v>
      </c>
      <c r="L1683" s="340"/>
      <c r="M1683" s="340">
        <f t="shared" si="1658"/>
        <v>27.429999999999993</v>
      </c>
      <c r="N1683" s="340">
        <v>0</v>
      </c>
      <c r="O1683" s="342">
        <f t="shared" si="1663"/>
        <v>0</v>
      </c>
      <c r="P1683" s="340">
        <f t="shared" si="1659"/>
        <v>27.429999999999993</v>
      </c>
      <c r="Q1683" s="340">
        <v>6.9</v>
      </c>
      <c r="R1683" s="340"/>
      <c r="S1683" s="340">
        <f t="shared" si="1664"/>
        <v>6.9</v>
      </c>
      <c r="T1683" s="340">
        <v>0.05</v>
      </c>
      <c r="U1683" s="342">
        <f t="shared" si="1665"/>
        <v>0.72463768115942029</v>
      </c>
      <c r="V1683" s="340">
        <f t="shared" si="1666"/>
        <v>6.8500000000000005</v>
      </c>
      <c r="W1683" s="340">
        <v>1.1999999999999997</v>
      </c>
      <c r="X1683" s="340"/>
      <c r="Y1683" s="340">
        <f t="shared" si="1660"/>
        <v>1.1999999999999997</v>
      </c>
      <c r="Z1683" s="340">
        <v>0</v>
      </c>
      <c r="AA1683" s="342">
        <f t="shared" si="1667"/>
        <v>0</v>
      </c>
      <c r="AB1683" s="340">
        <f t="shared" si="1668"/>
        <v>1.1999999999999997</v>
      </c>
      <c r="AC1683" s="174">
        <v>76.727760000000018</v>
      </c>
      <c r="AD1683" s="67"/>
      <c r="AE1683" s="174">
        <f t="shared" si="1669"/>
        <v>76.727760000000018</v>
      </c>
      <c r="AF1683" s="174">
        <v>36.51</v>
      </c>
      <c r="AG1683" s="173">
        <f t="shared" si="1670"/>
        <v>47.583821031657891</v>
      </c>
      <c r="AH1683" s="174">
        <f t="shared" si="1671"/>
        <v>40.21776000000002</v>
      </c>
      <c r="AI1683" s="174">
        <v>614.39521999999988</v>
      </c>
      <c r="AJ1683" s="174"/>
      <c r="AK1683" s="174">
        <f t="shared" si="1686"/>
        <v>614.39521999999988</v>
      </c>
      <c r="AL1683" s="174">
        <v>72.98</v>
      </c>
      <c r="AM1683" s="173">
        <f t="shared" si="1672"/>
        <v>11.878347621259165</v>
      </c>
      <c r="AN1683" s="174">
        <f t="shared" si="1673"/>
        <v>541.41521999999986</v>
      </c>
      <c r="AO1683" s="174">
        <v>357.69443999999999</v>
      </c>
      <c r="AP1683" s="174"/>
      <c r="AQ1683" s="174">
        <f t="shared" si="1674"/>
        <v>357.69443999999999</v>
      </c>
      <c r="AR1683" s="174">
        <v>57.892000000000003</v>
      </c>
      <c r="AS1683" s="173">
        <f t="shared" si="1675"/>
        <v>16.18476373297835</v>
      </c>
      <c r="AT1683" s="174">
        <f t="shared" si="1676"/>
        <v>299.80243999999999</v>
      </c>
      <c r="AU1683" s="174">
        <v>0</v>
      </c>
      <c r="AV1683" s="57"/>
      <c r="AW1683" s="174">
        <f t="shared" si="1677"/>
        <v>0</v>
      </c>
      <c r="AX1683" s="174"/>
      <c r="AY1683" s="173">
        <f t="shared" si="1678"/>
        <v>0</v>
      </c>
      <c r="AZ1683" s="174">
        <f t="shared" si="1679"/>
        <v>0</v>
      </c>
      <c r="BA1683" s="174">
        <v>0</v>
      </c>
      <c r="BB1683" s="174"/>
      <c r="BC1683" s="174">
        <f t="shared" si="1680"/>
        <v>0</v>
      </c>
      <c r="BD1683" s="174"/>
      <c r="BE1683" s="173">
        <f t="shared" si="1681"/>
        <v>0</v>
      </c>
      <c r="BF1683" s="174">
        <f t="shared" si="1682"/>
        <v>0</v>
      </c>
      <c r="BG1683" s="176">
        <f t="shared" si="1661"/>
        <v>1084.3462599999998</v>
      </c>
      <c r="BH1683" s="176">
        <f t="shared" si="1661"/>
        <v>0</v>
      </c>
      <c r="BI1683" s="176">
        <f t="shared" si="1683"/>
        <v>1084.3462599999998</v>
      </c>
      <c r="BJ1683" s="176">
        <f t="shared" si="1662"/>
        <v>167.43199999999999</v>
      </c>
      <c r="BK1683" s="177">
        <f t="shared" si="1684"/>
        <v>15.440824225280217</v>
      </c>
      <c r="BL1683" s="176">
        <f t="shared" si="1685"/>
        <v>916.91425999999979</v>
      </c>
    </row>
    <row r="1684" spans="1:64" ht="20.25" x14ac:dyDescent="0.3">
      <c r="A1684" s="17"/>
      <c r="B1684" s="17"/>
      <c r="C1684" s="232">
        <v>5</v>
      </c>
      <c r="D1684" s="239" t="s">
        <v>20</v>
      </c>
      <c r="E1684" s="340">
        <v>-4.5600000000014518E-3</v>
      </c>
      <c r="F1684" s="340"/>
      <c r="G1684" s="340">
        <f t="shared" si="1655"/>
        <v>-4.5600000000014518E-3</v>
      </c>
      <c r="H1684" s="340">
        <v>0</v>
      </c>
      <c r="I1684" s="342">
        <f t="shared" si="1656"/>
        <v>0</v>
      </c>
      <c r="J1684" s="365">
        <f t="shared" si="1657"/>
        <v>-4.5600000000014518E-3</v>
      </c>
      <c r="K1684" s="340">
        <v>34.739999999999995</v>
      </c>
      <c r="L1684" s="340"/>
      <c r="M1684" s="340">
        <f t="shared" si="1658"/>
        <v>34.739999999999995</v>
      </c>
      <c r="N1684" s="340">
        <v>0</v>
      </c>
      <c r="O1684" s="342">
        <f t="shared" si="1663"/>
        <v>0</v>
      </c>
      <c r="P1684" s="340">
        <f t="shared" si="1659"/>
        <v>34.739999999999995</v>
      </c>
      <c r="Q1684" s="340">
        <v>5.7899999999999991</v>
      </c>
      <c r="R1684" s="340"/>
      <c r="S1684" s="340">
        <f t="shared" si="1664"/>
        <v>5.7899999999999991</v>
      </c>
      <c r="T1684" s="340">
        <v>0.46</v>
      </c>
      <c r="U1684" s="342">
        <f t="shared" si="1665"/>
        <v>7.9447322970639043</v>
      </c>
      <c r="V1684" s="340">
        <f t="shared" si="1666"/>
        <v>5.3299999999999992</v>
      </c>
      <c r="W1684" s="340">
        <v>0.69999999999999973</v>
      </c>
      <c r="X1684" s="340"/>
      <c r="Y1684" s="340">
        <f t="shared" si="1660"/>
        <v>0.69999999999999973</v>
      </c>
      <c r="Z1684" s="340">
        <v>0.09</v>
      </c>
      <c r="AA1684" s="342">
        <f t="shared" si="1667"/>
        <v>12.857142857142861</v>
      </c>
      <c r="AB1684" s="340">
        <f t="shared" si="1668"/>
        <v>0.60999999999999976</v>
      </c>
      <c r="AC1684" s="174">
        <v>2.8599999999983083E-3</v>
      </c>
      <c r="AD1684" s="67"/>
      <c r="AE1684" s="174">
        <f t="shared" si="1669"/>
        <v>2.8599999999983083E-3</v>
      </c>
      <c r="AF1684" s="174"/>
      <c r="AG1684" s="173">
        <f t="shared" si="1670"/>
        <v>0</v>
      </c>
      <c r="AH1684" s="174">
        <f t="shared" si="1671"/>
        <v>2.8599999999983083E-3</v>
      </c>
      <c r="AI1684" s="174">
        <v>284.10567999999989</v>
      </c>
      <c r="AJ1684" s="174"/>
      <c r="AK1684" s="174">
        <f t="shared" si="1686"/>
        <v>284.10567999999989</v>
      </c>
      <c r="AL1684" s="174">
        <v>23.3</v>
      </c>
      <c r="AM1684" s="173">
        <f t="shared" si="1672"/>
        <v>8.2011735914607584</v>
      </c>
      <c r="AN1684" s="174">
        <f t="shared" si="1673"/>
        <v>260.80567999999988</v>
      </c>
      <c r="AO1684" s="174">
        <v>262.02147999999988</v>
      </c>
      <c r="AP1684" s="174"/>
      <c r="AQ1684" s="174">
        <f t="shared" si="1674"/>
        <v>262.02147999999988</v>
      </c>
      <c r="AR1684" s="174">
        <v>34.08</v>
      </c>
      <c r="AS1684" s="173">
        <f t="shared" si="1675"/>
        <v>13.006567247845489</v>
      </c>
      <c r="AT1684" s="174">
        <f t="shared" si="1676"/>
        <v>227.9414799999999</v>
      </c>
      <c r="AU1684" s="174">
        <v>0</v>
      </c>
      <c r="AV1684" s="57"/>
      <c r="AW1684" s="174">
        <f t="shared" si="1677"/>
        <v>0</v>
      </c>
      <c r="AX1684" s="174">
        <v>0</v>
      </c>
      <c r="AY1684" s="173">
        <f t="shared" si="1678"/>
        <v>0</v>
      </c>
      <c r="AZ1684" s="174">
        <f t="shared" si="1679"/>
        <v>0</v>
      </c>
      <c r="BA1684" s="174">
        <v>0</v>
      </c>
      <c r="BB1684" s="174"/>
      <c r="BC1684" s="174">
        <f t="shared" si="1680"/>
        <v>0</v>
      </c>
      <c r="BD1684" s="174">
        <v>0</v>
      </c>
      <c r="BE1684" s="173">
        <f t="shared" si="1681"/>
        <v>0</v>
      </c>
      <c r="BF1684" s="174">
        <f t="shared" si="1682"/>
        <v>0</v>
      </c>
      <c r="BG1684" s="176">
        <f t="shared" si="1661"/>
        <v>587.35545999999977</v>
      </c>
      <c r="BH1684" s="176">
        <f t="shared" si="1661"/>
        <v>0</v>
      </c>
      <c r="BI1684" s="176">
        <f t="shared" si="1683"/>
        <v>587.35545999999977</v>
      </c>
      <c r="BJ1684" s="176">
        <f t="shared" si="1662"/>
        <v>57.93</v>
      </c>
      <c r="BK1684" s="177">
        <f t="shared" si="1684"/>
        <v>9.8628520453355488</v>
      </c>
      <c r="BL1684" s="176">
        <f t="shared" si="1685"/>
        <v>529.42545999999982</v>
      </c>
    </row>
    <row r="1685" spans="1:64" ht="20.25" x14ac:dyDescent="0.3">
      <c r="A1685" s="17"/>
      <c r="B1685" s="17"/>
      <c r="C1685" s="232">
        <v>6</v>
      </c>
      <c r="D1685" s="239" t="s">
        <v>21</v>
      </c>
      <c r="E1685" s="340">
        <v>4.4527199999999993</v>
      </c>
      <c r="F1685" s="340"/>
      <c r="G1685" s="340">
        <f t="shared" si="1655"/>
        <v>4.4527199999999993</v>
      </c>
      <c r="H1685" s="340">
        <v>4.45</v>
      </c>
      <c r="I1685" s="342">
        <f t="shared" si="1656"/>
        <v>99.938913742611277</v>
      </c>
      <c r="J1685" s="365">
        <f t="shared" si="1657"/>
        <v>2.7199999999991675E-3</v>
      </c>
      <c r="K1685" s="340">
        <v>21.97</v>
      </c>
      <c r="L1685" s="340"/>
      <c r="M1685" s="340">
        <f t="shared" si="1658"/>
        <v>21.97</v>
      </c>
      <c r="N1685" s="340">
        <v>0</v>
      </c>
      <c r="O1685" s="342">
        <f t="shared" si="1663"/>
        <v>0</v>
      </c>
      <c r="P1685" s="340">
        <f t="shared" si="1659"/>
        <v>21.97</v>
      </c>
      <c r="Q1685" s="340">
        <v>3.5999999999999996</v>
      </c>
      <c r="R1685" s="340"/>
      <c r="S1685" s="340">
        <f t="shared" si="1664"/>
        <v>3.5999999999999996</v>
      </c>
      <c r="T1685" s="340">
        <v>0</v>
      </c>
      <c r="U1685" s="342">
        <f t="shared" si="1665"/>
        <v>0</v>
      </c>
      <c r="V1685" s="340">
        <f t="shared" si="1666"/>
        <v>3.5999999999999996</v>
      </c>
      <c r="W1685" s="340">
        <v>0.54999999999999982</v>
      </c>
      <c r="X1685" s="340"/>
      <c r="Y1685" s="340">
        <f t="shared" si="1660"/>
        <v>0.54999999999999982</v>
      </c>
      <c r="Z1685" s="340">
        <v>0</v>
      </c>
      <c r="AA1685" s="342">
        <f t="shared" si="1667"/>
        <v>0</v>
      </c>
      <c r="AB1685" s="340">
        <f t="shared" si="1668"/>
        <v>0.54999999999999982</v>
      </c>
      <c r="AC1685" s="174">
        <v>71.686940000000007</v>
      </c>
      <c r="AD1685" s="67"/>
      <c r="AE1685" s="174">
        <f t="shared" si="1669"/>
        <v>71.686940000000007</v>
      </c>
      <c r="AF1685" s="174">
        <v>0</v>
      </c>
      <c r="AG1685" s="173">
        <f t="shared" si="1670"/>
        <v>0</v>
      </c>
      <c r="AH1685" s="174">
        <f t="shared" si="1671"/>
        <v>71.686940000000007</v>
      </c>
      <c r="AI1685" s="174">
        <v>172.33879999999999</v>
      </c>
      <c r="AJ1685" s="174"/>
      <c r="AK1685" s="174">
        <f t="shared" si="1686"/>
        <v>172.33879999999999</v>
      </c>
      <c r="AL1685" s="174">
        <v>0</v>
      </c>
      <c r="AM1685" s="173">
        <f t="shared" si="1672"/>
        <v>0</v>
      </c>
      <c r="AN1685" s="174">
        <f t="shared" si="1673"/>
        <v>172.33879999999999</v>
      </c>
      <c r="AO1685" s="174">
        <v>242.17214000000004</v>
      </c>
      <c r="AP1685" s="174"/>
      <c r="AQ1685" s="174">
        <f t="shared" si="1674"/>
        <v>242.17214000000004</v>
      </c>
      <c r="AR1685" s="174">
        <v>0</v>
      </c>
      <c r="AS1685" s="173">
        <f t="shared" si="1675"/>
        <v>0</v>
      </c>
      <c r="AT1685" s="174">
        <f t="shared" si="1676"/>
        <v>242.17214000000004</v>
      </c>
      <c r="AU1685" s="174">
        <v>0</v>
      </c>
      <c r="AV1685" s="57"/>
      <c r="AW1685" s="174">
        <f t="shared" si="1677"/>
        <v>0</v>
      </c>
      <c r="AX1685" s="174"/>
      <c r="AY1685" s="173">
        <f t="shared" si="1678"/>
        <v>0</v>
      </c>
      <c r="AZ1685" s="174">
        <f t="shared" si="1679"/>
        <v>0</v>
      </c>
      <c r="BA1685" s="174">
        <v>0</v>
      </c>
      <c r="BB1685" s="174"/>
      <c r="BC1685" s="174">
        <f t="shared" si="1680"/>
        <v>0</v>
      </c>
      <c r="BD1685" s="174"/>
      <c r="BE1685" s="173">
        <f t="shared" si="1681"/>
        <v>0</v>
      </c>
      <c r="BF1685" s="174">
        <f t="shared" si="1682"/>
        <v>0</v>
      </c>
      <c r="BG1685" s="176">
        <f t="shared" si="1661"/>
        <v>516.77060000000006</v>
      </c>
      <c r="BH1685" s="176">
        <f t="shared" si="1661"/>
        <v>0</v>
      </c>
      <c r="BI1685" s="176">
        <f t="shared" si="1683"/>
        <v>516.77060000000006</v>
      </c>
      <c r="BJ1685" s="176">
        <f t="shared" si="1662"/>
        <v>4.45</v>
      </c>
      <c r="BK1685" s="177">
        <f t="shared" si="1684"/>
        <v>0.86111709915386048</v>
      </c>
      <c r="BL1685" s="176">
        <f t="shared" si="1685"/>
        <v>512.32060000000001</v>
      </c>
    </row>
    <row r="1686" spans="1:64" ht="20.25" x14ac:dyDescent="0.3">
      <c r="A1686" s="17"/>
      <c r="B1686" s="17"/>
      <c r="C1686" s="232">
        <v>7</v>
      </c>
      <c r="D1686" s="239" t="s">
        <v>22</v>
      </c>
      <c r="E1686" s="340">
        <v>1.9999999999953388E-4</v>
      </c>
      <c r="F1686" s="340"/>
      <c r="G1686" s="340">
        <f t="shared" si="1655"/>
        <v>1.9999999999953388E-4</v>
      </c>
      <c r="H1686" s="340">
        <v>0</v>
      </c>
      <c r="I1686" s="342">
        <f t="shared" si="1656"/>
        <v>0</v>
      </c>
      <c r="J1686" s="365">
        <f t="shared" si="1657"/>
        <v>1.9999999999953388E-4</v>
      </c>
      <c r="K1686" s="340">
        <v>86.64</v>
      </c>
      <c r="L1686" s="340"/>
      <c r="M1686" s="340">
        <f t="shared" si="1658"/>
        <v>86.64</v>
      </c>
      <c r="N1686" s="340">
        <v>0</v>
      </c>
      <c r="O1686" s="342">
        <f t="shared" si="1663"/>
        <v>0</v>
      </c>
      <c r="P1686" s="340">
        <f t="shared" si="1659"/>
        <v>86.64</v>
      </c>
      <c r="Q1686" s="340">
        <v>18.199999999999996</v>
      </c>
      <c r="R1686" s="340"/>
      <c r="S1686" s="340">
        <f t="shared" si="1664"/>
        <v>18.199999999999996</v>
      </c>
      <c r="T1686" s="340">
        <v>0</v>
      </c>
      <c r="U1686" s="342">
        <f t="shared" si="1665"/>
        <v>0</v>
      </c>
      <c r="V1686" s="340">
        <f t="shared" si="1666"/>
        <v>18.199999999999996</v>
      </c>
      <c r="W1686" s="340">
        <v>2.3599999999999994</v>
      </c>
      <c r="X1686" s="340"/>
      <c r="Y1686" s="340">
        <f t="shared" si="1660"/>
        <v>2.3599999999999994</v>
      </c>
      <c r="Z1686" s="340">
        <v>0</v>
      </c>
      <c r="AA1686" s="342">
        <f t="shared" si="1667"/>
        <v>0</v>
      </c>
      <c r="AB1686" s="340">
        <f t="shared" si="1668"/>
        <v>2.3599999999999994</v>
      </c>
      <c r="AC1686" s="174">
        <v>289.26571999999999</v>
      </c>
      <c r="AD1686" s="67"/>
      <c r="AE1686" s="174">
        <f t="shared" si="1669"/>
        <v>289.26571999999999</v>
      </c>
      <c r="AF1686" s="174">
        <v>67.55</v>
      </c>
      <c r="AG1686" s="173">
        <f t="shared" si="1670"/>
        <v>23.352231297922202</v>
      </c>
      <c r="AH1686" s="174">
        <f t="shared" si="1671"/>
        <v>221.71571999999998</v>
      </c>
      <c r="AI1686" s="174">
        <v>729.72784000000001</v>
      </c>
      <c r="AJ1686" s="174"/>
      <c r="AK1686" s="174">
        <f t="shared" si="1686"/>
        <v>729.72784000000001</v>
      </c>
      <c r="AL1686" s="174">
        <v>61.93</v>
      </c>
      <c r="AM1686" s="173">
        <f t="shared" si="1672"/>
        <v>8.4867256811799869</v>
      </c>
      <c r="AN1686" s="174">
        <f t="shared" si="1673"/>
        <v>667.79784000000006</v>
      </c>
      <c r="AO1686" s="174">
        <v>726.27965999999992</v>
      </c>
      <c r="AP1686" s="174"/>
      <c r="AQ1686" s="174">
        <f t="shared" si="1674"/>
        <v>726.27965999999992</v>
      </c>
      <c r="AR1686" s="174">
        <v>79</v>
      </c>
      <c r="AS1686" s="173">
        <f t="shared" si="1675"/>
        <v>10.877352671559052</v>
      </c>
      <c r="AT1686" s="174">
        <f t="shared" si="1676"/>
        <v>647.27965999999992</v>
      </c>
      <c r="AU1686" s="174">
        <v>0</v>
      </c>
      <c r="AV1686" s="57"/>
      <c r="AW1686" s="174">
        <f t="shared" si="1677"/>
        <v>0</v>
      </c>
      <c r="AX1686" s="174"/>
      <c r="AY1686" s="173">
        <f t="shared" si="1678"/>
        <v>0</v>
      </c>
      <c r="AZ1686" s="174">
        <f t="shared" si="1679"/>
        <v>0</v>
      </c>
      <c r="BA1686" s="174">
        <v>0</v>
      </c>
      <c r="BB1686" s="174"/>
      <c r="BC1686" s="174">
        <f t="shared" si="1680"/>
        <v>0</v>
      </c>
      <c r="BD1686" s="174"/>
      <c r="BE1686" s="173">
        <f t="shared" si="1681"/>
        <v>0</v>
      </c>
      <c r="BF1686" s="174">
        <f t="shared" si="1682"/>
        <v>0</v>
      </c>
      <c r="BG1686" s="176">
        <f t="shared" si="1661"/>
        <v>1852.4734199999998</v>
      </c>
      <c r="BH1686" s="176">
        <f t="shared" si="1661"/>
        <v>0</v>
      </c>
      <c r="BI1686" s="176">
        <f t="shared" si="1683"/>
        <v>1852.4734199999998</v>
      </c>
      <c r="BJ1686" s="176">
        <f t="shared" si="1662"/>
        <v>208.48000000000002</v>
      </c>
      <c r="BK1686" s="177">
        <f t="shared" si="1684"/>
        <v>11.254142583055255</v>
      </c>
      <c r="BL1686" s="176">
        <f t="shared" si="1685"/>
        <v>1643.9934199999998</v>
      </c>
    </row>
    <row r="1687" spans="1:64" ht="20.25" x14ac:dyDescent="0.3">
      <c r="A1687" s="17">
        <v>2</v>
      </c>
      <c r="B1687" s="17"/>
      <c r="C1687" s="232">
        <v>8</v>
      </c>
      <c r="D1687" s="239" t="s">
        <v>23</v>
      </c>
      <c r="E1687" s="340">
        <v>4.4527199999999993</v>
      </c>
      <c r="F1687" s="340"/>
      <c r="G1687" s="340">
        <f t="shared" si="1655"/>
        <v>4.4527199999999993</v>
      </c>
      <c r="H1687" s="340">
        <v>0</v>
      </c>
      <c r="I1687" s="342">
        <f t="shared" si="1656"/>
        <v>0</v>
      </c>
      <c r="J1687" s="365">
        <f t="shared" si="1657"/>
        <v>4.4527199999999993</v>
      </c>
      <c r="K1687" s="340">
        <v>5.4000000000000021</v>
      </c>
      <c r="L1687" s="340"/>
      <c r="M1687" s="340">
        <f t="shared" si="1658"/>
        <v>5.4000000000000021</v>
      </c>
      <c r="N1687" s="340">
        <v>0</v>
      </c>
      <c r="O1687" s="342">
        <f t="shared" si="1663"/>
        <v>0</v>
      </c>
      <c r="P1687" s="340">
        <f t="shared" si="1659"/>
        <v>5.4000000000000021</v>
      </c>
      <c r="Q1687" s="340">
        <v>2.0500000000000007</v>
      </c>
      <c r="R1687" s="340"/>
      <c r="S1687" s="340">
        <f t="shared" si="1664"/>
        <v>2.0500000000000007</v>
      </c>
      <c r="T1687" s="340">
        <v>0.06</v>
      </c>
      <c r="U1687" s="342">
        <f t="shared" si="1665"/>
        <v>2.9268292682926815</v>
      </c>
      <c r="V1687" s="340">
        <f t="shared" si="1666"/>
        <v>1.9900000000000007</v>
      </c>
      <c r="W1687" s="340">
        <v>0.35999999999999988</v>
      </c>
      <c r="X1687" s="340"/>
      <c r="Y1687" s="340">
        <f t="shared" si="1660"/>
        <v>0.35999999999999988</v>
      </c>
      <c r="Z1687" s="340">
        <v>0</v>
      </c>
      <c r="AA1687" s="342">
        <f t="shared" si="1667"/>
        <v>0</v>
      </c>
      <c r="AB1687" s="340">
        <f t="shared" si="1668"/>
        <v>0.35999999999999988</v>
      </c>
      <c r="AC1687" s="174">
        <v>-3.0599999999907368E-3</v>
      </c>
      <c r="AD1687" s="67"/>
      <c r="AE1687" s="174">
        <f t="shared" si="1669"/>
        <v>-3.0599999999907368E-3</v>
      </c>
      <c r="AF1687" s="174">
        <v>0</v>
      </c>
      <c r="AG1687" s="173">
        <f t="shared" si="1670"/>
        <v>0</v>
      </c>
      <c r="AH1687" s="174">
        <f t="shared" si="1671"/>
        <v>-3.0599999999907368E-3</v>
      </c>
      <c r="AI1687" s="174">
        <v>104.07452000000001</v>
      </c>
      <c r="AJ1687" s="174"/>
      <c r="AK1687" s="174">
        <f t="shared" si="1686"/>
        <v>104.07452000000001</v>
      </c>
      <c r="AL1687" s="174">
        <v>6.03</v>
      </c>
      <c r="AM1687" s="173">
        <f t="shared" si="1672"/>
        <v>5.7939253527184178</v>
      </c>
      <c r="AN1687" s="174">
        <f t="shared" si="1673"/>
        <v>98.044520000000006</v>
      </c>
      <c r="AO1687" s="174">
        <v>106.71689999999998</v>
      </c>
      <c r="AP1687" s="174"/>
      <c r="AQ1687" s="174">
        <f t="shared" si="1674"/>
        <v>106.71689999999998</v>
      </c>
      <c r="AR1687" s="174">
        <v>3.45</v>
      </c>
      <c r="AS1687" s="173">
        <f t="shared" si="1675"/>
        <v>3.2328525285123546</v>
      </c>
      <c r="AT1687" s="174">
        <f t="shared" si="1676"/>
        <v>103.26689999999998</v>
      </c>
      <c r="AU1687" s="174">
        <v>0</v>
      </c>
      <c r="AV1687" s="57"/>
      <c r="AW1687" s="174">
        <f t="shared" si="1677"/>
        <v>0</v>
      </c>
      <c r="AX1687" s="174">
        <v>0</v>
      </c>
      <c r="AY1687" s="173">
        <f t="shared" si="1678"/>
        <v>0</v>
      </c>
      <c r="AZ1687" s="174">
        <f t="shared" si="1679"/>
        <v>0</v>
      </c>
      <c r="BA1687" s="174">
        <v>0</v>
      </c>
      <c r="BB1687" s="174"/>
      <c r="BC1687" s="174">
        <f t="shared" si="1680"/>
        <v>0</v>
      </c>
      <c r="BD1687" s="174">
        <v>0</v>
      </c>
      <c r="BE1687" s="173">
        <f t="shared" si="1681"/>
        <v>0</v>
      </c>
      <c r="BF1687" s="174">
        <f t="shared" si="1682"/>
        <v>0</v>
      </c>
      <c r="BG1687" s="176">
        <f t="shared" si="1661"/>
        <v>223.05108000000001</v>
      </c>
      <c r="BH1687" s="176">
        <f t="shared" si="1661"/>
        <v>0</v>
      </c>
      <c r="BI1687" s="176">
        <f t="shared" si="1683"/>
        <v>223.05108000000001</v>
      </c>
      <c r="BJ1687" s="176">
        <f t="shared" si="1662"/>
        <v>9.5399999999999991</v>
      </c>
      <c r="BK1687" s="177">
        <f t="shared" si="1684"/>
        <v>4.2770472126833008</v>
      </c>
      <c r="BL1687" s="176">
        <f t="shared" si="1685"/>
        <v>213.51108000000002</v>
      </c>
    </row>
    <row r="1688" spans="1:64" ht="20.25" x14ac:dyDescent="0.3">
      <c r="A1688" s="17"/>
      <c r="B1688" s="17"/>
      <c r="C1688" s="232">
        <v>9</v>
      </c>
      <c r="D1688" s="239" t="s">
        <v>24</v>
      </c>
      <c r="E1688" s="340">
        <v>2.3161199999999988</v>
      </c>
      <c r="F1688" s="340"/>
      <c r="G1688" s="340">
        <f t="shared" si="1655"/>
        <v>2.3161199999999988</v>
      </c>
      <c r="H1688" s="340">
        <v>1.2</v>
      </c>
      <c r="I1688" s="342">
        <f t="shared" si="1656"/>
        <v>51.810787005854642</v>
      </c>
      <c r="J1688" s="365">
        <f t="shared" si="1657"/>
        <v>1.1161199999999989</v>
      </c>
      <c r="K1688" s="340">
        <v>18.440000000000005</v>
      </c>
      <c r="L1688" s="340"/>
      <c r="M1688" s="340">
        <f t="shared" si="1658"/>
        <v>18.440000000000005</v>
      </c>
      <c r="N1688" s="340">
        <v>0</v>
      </c>
      <c r="O1688" s="342">
        <f t="shared" si="1663"/>
        <v>0</v>
      </c>
      <c r="P1688" s="340">
        <f t="shared" si="1659"/>
        <v>18.440000000000005</v>
      </c>
      <c r="Q1688" s="340">
        <v>8.259999999999998</v>
      </c>
      <c r="R1688" s="340"/>
      <c r="S1688" s="340">
        <f t="shared" si="1664"/>
        <v>8.259999999999998</v>
      </c>
      <c r="T1688" s="340">
        <v>0.14000000000000001</v>
      </c>
      <c r="U1688" s="342">
        <f t="shared" si="1665"/>
        <v>1.6949152542372887</v>
      </c>
      <c r="V1688" s="340">
        <f t="shared" si="1666"/>
        <v>8.1199999999999974</v>
      </c>
      <c r="W1688" s="340">
        <v>0.7000000000000004</v>
      </c>
      <c r="X1688" s="340"/>
      <c r="Y1688" s="340">
        <f t="shared" si="1660"/>
        <v>0.7000000000000004</v>
      </c>
      <c r="Z1688" s="340">
        <v>0.2</v>
      </c>
      <c r="AA1688" s="342">
        <f t="shared" si="1667"/>
        <v>28.571428571428559</v>
      </c>
      <c r="AB1688" s="340">
        <f t="shared" si="1668"/>
        <v>0.50000000000000044</v>
      </c>
      <c r="AC1688" s="174">
        <v>90.001839999999987</v>
      </c>
      <c r="AD1688" s="67"/>
      <c r="AE1688" s="174">
        <f t="shared" si="1669"/>
        <v>90.001839999999987</v>
      </c>
      <c r="AF1688" s="174">
        <v>14.82</v>
      </c>
      <c r="AG1688" s="173">
        <f t="shared" si="1670"/>
        <v>16.466330021697338</v>
      </c>
      <c r="AH1688" s="174">
        <f t="shared" si="1671"/>
        <v>75.181839999999994</v>
      </c>
      <c r="AI1688" s="174">
        <v>337.18338000000006</v>
      </c>
      <c r="AJ1688" s="174"/>
      <c r="AK1688" s="174">
        <f t="shared" si="1686"/>
        <v>337.18338000000006</v>
      </c>
      <c r="AL1688" s="174">
        <v>23.69</v>
      </c>
      <c r="AM1688" s="173">
        <f t="shared" si="1672"/>
        <v>7.0258504437555604</v>
      </c>
      <c r="AN1688" s="174">
        <f t="shared" si="1673"/>
        <v>313.49338000000006</v>
      </c>
      <c r="AO1688" s="174">
        <v>269.58650000000011</v>
      </c>
      <c r="AP1688" s="174"/>
      <c r="AQ1688" s="174">
        <f t="shared" si="1674"/>
        <v>269.58650000000011</v>
      </c>
      <c r="AR1688" s="174">
        <v>80.2</v>
      </c>
      <c r="AS1688" s="173">
        <f t="shared" si="1675"/>
        <v>29.7492641508384</v>
      </c>
      <c r="AT1688" s="174">
        <f t="shared" si="1676"/>
        <v>189.38650000000013</v>
      </c>
      <c r="AU1688" s="174">
        <v>0</v>
      </c>
      <c r="AV1688" s="57"/>
      <c r="AW1688" s="174">
        <f t="shared" si="1677"/>
        <v>0</v>
      </c>
      <c r="AX1688" s="174"/>
      <c r="AY1688" s="173">
        <f t="shared" si="1678"/>
        <v>0</v>
      </c>
      <c r="AZ1688" s="174">
        <f t="shared" si="1679"/>
        <v>0</v>
      </c>
      <c r="BA1688" s="174">
        <v>0</v>
      </c>
      <c r="BB1688" s="174"/>
      <c r="BC1688" s="174">
        <f t="shared" si="1680"/>
        <v>0</v>
      </c>
      <c r="BD1688" s="174"/>
      <c r="BE1688" s="173">
        <f t="shared" si="1681"/>
        <v>0</v>
      </c>
      <c r="BF1688" s="174">
        <f t="shared" si="1682"/>
        <v>0</v>
      </c>
      <c r="BG1688" s="176">
        <f t="shared" si="1661"/>
        <v>726.48784000000012</v>
      </c>
      <c r="BH1688" s="176">
        <f t="shared" si="1661"/>
        <v>0</v>
      </c>
      <c r="BI1688" s="176">
        <f t="shared" si="1683"/>
        <v>726.48784000000012</v>
      </c>
      <c r="BJ1688" s="176">
        <f t="shared" si="1662"/>
        <v>120.25</v>
      </c>
      <c r="BK1688" s="177">
        <f t="shared" si="1684"/>
        <v>16.552238506841352</v>
      </c>
      <c r="BL1688" s="176">
        <f t="shared" si="1685"/>
        <v>606.23784000000012</v>
      </c>
    </row>
    <row r="1689" spans="1:64" ht="20.25" x14ac:dyDescent="0.3">
      <c r="A1689" s="17">
        <v>3</v>
      </c>
      <c r="B1689" s="17"/>
      <c r="C1689" s="232">
        <v>10</v>
      </c>
      <c r="D1689" s="239" t="s">
        <v>25</v>
      </c>
      <c r="E1689" s="340">
        <v>4.4254399999999983</v>
      </c>
      <c r="F1689" s="340"/>
      <c r="G1689" s="340">
        <f t="shared" si="1655"/>
        <v>4.4254399999999983</v>
      </c>
      <c r="H1689" s="340">
        <v>4.43</v>
      </c>
      <c r="I1689" s="342">
        <f t="shared" si="1656"/>
        <v>100.10304060161252</v>
      </c>
      <c r="J1689" s="365">
        <f t="shared" si="1657"/>
        <v>-4.5600000000014518E-3</v>
      </c>
      <c r="K1689" s="340">
        <v>10.069999999999993</v>
      </c>
      <c r="L1689" s="340"/>
      <c r="M1689" s="340">
        <f t="shared" si="1658"/>
        <v>10.069999999999993</v>
      </c>
      <c r="N1689" s="340">
        <v>2.11</v>
      </c>
      <c r="O1689" s="342">
        <f t="shared" si="1663"/>
        <v>20.953326713008952</v>
      </c>
      <c r="P1689" s="340">
        <f t="shared" si="1659"/>
        <v>7.9599999999999937</v>
      </c>
      <c r="Q1689" s="340">
        <v>2.8900000000000006</v>
      </c>
      <c r="R1689" s="340"/>
      <c r="S1689" s="340">
        <f t="shared" si="1664"/>
        <v>2.8900000000000006</v>
      </c>
      <c r="T1689" s="340">
        <v>1.26</v>
      </c>
      <c r="U1689" s="342">
        <f t="shared" si="1665"/>
        <v>43.598615916955005</v>
      </c>
      <c r="V1689" s="340">
        <f t="shared" si="1666"/>
        <v>1.6300000000000006</v>
      </c>
      <c r="W1689" s="340">
        <v>1.9399999999999995</v>
      </c>
      <c r="X1689" s="340"/>
      <c r="Y1689" s="340">
        <f t="shared" si="1660"/>
        <v>1.9399999999999995</v>
      </c>
      <c r="Z1689" s="340">
        <v>0.84</v>
      </c>
      <c r="AA1689" s="342">
        <f t="shared" si="1667"/>
        <v>43.298969072164958</v>
      </c>
      <c r="AB1689" s="340">
        <f t="shared" si="1668"/>
        <v>1.0999999999999996</v>
      </c>
      <c r="AC1689" s="174">
        <v>68.02285999999998</v>
      </c>
      <c r="AD1689" s="67"/>
      <c r="AE1689" s="174">
        <f t="shared" si="1669"/>
        <v>68.02285999999998</v>
      </c>
      <c r="AF1689" s="174">
        <v>4.43</v>
      </c>
      <c r="AG1689" s="173">
        <f t="shared" si="1670"/>
        <v>6.5125165275320693</v>
      </c>
      <c r="AH1689" s="174">
        <f t="shared" si="1671"/>
        <v>63.59285999999998</v>
      </c>
      <c r="AI1689" s="174">
        <v>402.33434</v>
      </c>
      <c r="AJ1689" s="174"/>
      <c r="AK1689" s="174">
        <f t="shared" si="1686"/>
        <v>402.33434</v>
      </c>
      <c r="AL1689" s="174">
        <v>97.83</v>
      </c>
      <c r="AM1689" s="173">
        <f t="shared" si="1672"/>
        <v>24.315597818471073</v>
      </c>
      <c r="AN1689" s="174">
        <f t="shared" si="1673"/>
        <v>304.50434000000001</v>
      </c>
      <c r="AO1689" s="174">
        <v>349.47016000000002</v>
      </c>
      <c r="AP1689" s="174"/>
      <c r="AQ1689" s="174">
        <f t="shared" si="1674"/>
        <v>349.47016000000002</v>
      </c>
      <c r="AR1689" s="174">
        <v>92.34</v>
      </c>
      <c r="AS1689" s="173">
        <f t="shared" si="1675"/>
        <v>26.422856818447677</v>
      </c>
      <c r="AT1689" s="174">
        <f t="shared" si="1676"/>
        <v>257.13016000000005</v>
      </c>
      <c r="AU1689" s="174">
        <v>0.96000000000000174</v>
      </c>
      <c r="AV1689" s="57"/>
      <c r="AW1689" s="174">
        <f t="shared" si="1677"/>
        <v>0.96000000000000174</v>
      </c>
      <c r="AX1689" s="174">
        <v>0.33</v>
      </c>
      <c r="AY1689" s="173">
        <f t="shared" si="1678"/>
        <v>34.374999999999936</v>
      </c>
      <c r="AZ1689" s="174">
        <f t="shared" si="1679"/>
        <v>0.63000000000000167</v>
      </c>
      <c r="BA1689" s="174">
        <v>48.079779999999985</v>
      </c>
      <c r="BB1689" s="174"/>
      <c r="BC1689" s="174">
        <f t="shared" si="1680"/>
        <v>48.079779999999985</v>
      </c>
      <c r="BD1689" s="174">
        <v>13.91</v>
      </c>
      <c r="BE1689" s="173">
        <f t="shared" si="1681"/>
        <v>28.931080799454584</v>
      </c>
      <c r="BF1689" s="174">
        <f t="shared" si="1682"/>
        <v>34.169779999999989</v>
      </c>
      <c r="BG1689" s="176">
        <f t="shared" si="1661"/>
        <v>888.19258000000013</v>
      </c>
      <c r="BH1689" s="176">
        <f t="shared" si="1661"/>
        <v>0</v>
      </c>
      <c r="BI1689" s="176">
        <f t="shared" si="1683"/>
        <v>888.19258000000013</v>
      </c>
      <c r="BJ1689" s="176">
        <f t="shared" si="1662"/>
        <v>217.48000000000002</v>
      </c>
      <c r="BK1689" s="177">
        <f t="shared" si="1684"/>
        <v>24.485680796838</v>
      </c>
      <c r="BL1689" s="176">
        <f t="shared" si="1685"/>
        <v>670.71258000000012</v>
      </c>
    </row>
    <row r="1690" spans="1:64" ht="20.25" x14ac:dyDescent="0.3">
      <c r="A1690" s="17">
        <v>4</v>
      </c>
      <c r="B1690" s="17"/>
      <c r="C1690" s="232">
        <v>11</v>
      </c>
      <c r="D1690" s="239" t="s">
        <v>26</v>
      </c>
      <c r="E1690" s="340">
        <v>25.595640000000003</v>
      </c>
      <c r="F1690" s="340"/>
      <c r="G1690" s="340">
        <f t="shared" si="1655"/>
        <v>25.595640000000003</v>
      </c>
      <c r="H1690" s="340">
        <v>1.1859999999999999</v>
      </c>
      <c r="I1690" s="342">
        <f t="shared" si="1656"/>
        <v>4.6336016602827668</v>
      </c>
      <c r="J1690" s="365">
        <f t="shared" si="1657"/>
        <v>24.409640000000003</v>
      </c>
      <c r="K1690" s="340">
        <v>42.75</v>
      </c>
      <c r="L1690" s="340"/>
      <c r="M1690" s="340">
        <f t="shared" si="1658"/>
        <v>42.75</v>
      </c>
      <c r="N1690" s="340">
        <v>2.14</v>
      </c>
      <c r="O1690" s="342">
        <f t="shared" si="1663"/>
        <v>5.0058479532163744</v>
      </c>
      <c r="P1690" s="340">
        <f t="shared" si="1659"/>
        <v>40.61</v>
      </c>
      <c r="Q1690" s="340">
        <v>14.25</v>
      </c>
      <c r="R1690" s="340"/>
      <c r="S1690" s="340">
        <f t="shared" si="1664"/>
        <v>14.25</v>
      </c>
      <c r="T1690" s="340">
        <v>0</v>
      </c>
      <c r="U1690" s="342">
        <f t="shared" si="1665"/>
        <v>0</v>
      </c>
      <c r="V1690" s="340">
        <f t="shared" si="1666"/>
        <v>14.25</v>
      </c>
      <c r="W1690" s="340">
        <v>2.1900000000000013</v>
      </c>
      <c r="X1690" s="340"/>
      <c r="Y1690" s="340">
        <f t="shared" si="1660"/>
        <v>2.1900000000000013</v>
      </c>
      <c r="Z1690" s="340">
        <v>0.32</v>
      </c>
      <c r="AA1690" s="342">
        <f t="shared" si="1667"/>
        <v>14.611872146118712</v>
      </c>
      <c r="AB1690" s="340">
        <f t="shared" si="1668"/>
        <v>1.8700000000000012</v>
      </c>
      <c r="AC1690" s="174">
        <v>166.49756000000002</v>
      </c>
      <c r="AD1690" s="67"/>
      <c r="AE1690" s="174">
        <f t="shared" si="1669"/>
        <v>166.49756000000002</v>
      </c>
      <c r="AF1690" s="174">
        <v>11.65</v>
      </c>
      <c r="AG1690" s="173">
        <f t="shared" si="1670"/>
        <v>6.9970995370742957</v>
      </c>
      <c r="AH1690" s="174">
        <f t="shared" si="1671"/>
        <v>154.84756000000002</v>
      </c>
      <c r="AI1690" s="174">
        <v>882.64010000000007</v>
      </c>
      <c r="AJ1690" s="174"/>
      <c r="AK1690" s="174">
        <f t="shared" si="1686"/>
        <v>882.64010000000007</v>
      </c>
      <c r="AL1690" s="174">
        <v>62.37</v>
      </c>
      <c r="AM1690" s="173">
        <f t="shared" si="1672"/>
        <v>7.06630029612296</v>
      </c>
      <c r="AN1690" s="174">
        <f t="shared" si="1673"/>
        <v>820.27010000000007</v>
      </c>
      <c r="AO1690" s="174">
        <v>752.8103200000005</v>
      </c>
      <c r="AP1690" s="174"/>
      <c r="AQ1690" s="174">
        <f t="shared" si="1674"/>
        <v>752.8103200000005</v>
      </c>
      <c r="AR1690" s="174">
        <v>37.89</v>
      </c>
      <c r="AS1690" s="173">
        <f t="shared" si="1675"/>
        <v>5.0331403533362797</v>
      </c>
      <c r="AT1690" s="174">
        <f t="shared" si="1676"/>
        <v>714.92032000000052</v>
      </c>
      <c r="AU1690" s="174">
        <v>0</v>
      </c>
      <c r="AV1690" s="57"/>
      <c r="AW1690" s="174">
        <f t="shared" si="1677"/>
        <v>0</v>
      </c>
      <c r="AX1690" s="174">
        <v>0</v>
      </c>
      <c r="AY1690" s="173">
        <f t="shared" si="1678"/>
        <v>0</v>
      </c>
      <c r="AZ1690" s="174">
        <f t="shared" si="1679"/>
        <v>0</v>
      </c>
      <c r="BA1690" s="174">
        <v>22.196260000000002</v>
      </c>
      <c r="BB1690" s="174"/>
      <c r="BC1690" s="174">
        <f t="shared" si="1680"/>
        <v>22.196260000000002</v>
      </c>
      <c r="BD1690" s="174">
        <v>5</v>
      </c>
      <c r="BE1690" s="173">
        <f t="shared" si="1681"/>
        <v>22.52631749673143</v>
      </c>
      <c r="BF1690" s="174">
        <f t="shared" si="1682"/>
        <v>17.196260000000002</v>
      </c>
      <c r="BG1690" s="176">
        <f t="shared" si="1661"/>
        <v>1908.9298800000006</v>
      </c>
      <c r="BH1690" s="176">
        <f t="shared" si="1661"/>
        <v>0</v>
      </c>
      <c r="BI1690" s="176">
        <f t="shared" si="1683"/>
        <v>1908.9298800000006</v>
      </c>
      <c r="BJ1690" s="176">
        <f t="shared" si="1662"/>
        <v>120.556</v>
      </c>
      <c r="BK1690" s="177">
        <f t="shared" si="1684"/>
        <v>6.315370787742081</v>
      </c>
      <c r="BL1690" s="176">
        <f t="shared" si="1685"/>
        <v>1788.3738800000006</v>
      </c>
    </row>
    <row r="1691" spans="1:64" ht="20.25" x14ac:dyDescent="0.3">
      <c r="A1691" s="17"/>
      <c r="B1691" s="17"/>
      <c r="C1691" s="232">
        <v>12</v>
      </c>
      <c r="D1691" s="239" t="s">
        <v>27</v>
      </c>
      <c r="E1691" s="340">
        <v>-3.8799999999987733E-3</v>
      </c>
      <c r="F1691" s="340"/>
      <c r="G1691" s="340">
        <f t="shared" si="1655"/>
        <v>-3.8799999999987733E-3</v>
      </c>
      <c r="H1691" s="340">
        <v>0</v>
      </c>
      <c r="I1691" s="342">
        <f t="shared" si="1656"/>
        <v>0</v>
      </c>
      <c r="J1691" s="365">
        <f t="shared" si="1657"/>
        <v>-3.8799999999987733E-3</v>
      </c>
      <c r="K1691" s="340">
        <v>24.030000000000008</v>
      </c>
      <c r="L1691" s="340"/>
      <c r="M1691" s="340">
        <f t="shared" si="1658"/>
        <v>24.030000000000008</v>
      </c>
      <c r="N1691" s="340">
        <v>0</v>
      </c>
      <c r="O1691" s="342">
        <f t="shared" si="1663"/>
        <v>0</v>
      </c>
      <c r="P1691" s="340">
        <f t="shared" si="1659"/>
        <v>24.030000000000008</v>
      </c>
      <c r="Q1691" s="340">
        <v>5.8599999999999994</v>
      </c>
      <c r="R1691" s="340"/>
      <c r="S1691" s="340">
        <f t="shared" si="1664"/>
        <v>5.8599999999999994</v>
      </c>
      <c r="T1691" s="340">
        <v>0</v>
      </c>
      <c r="U1691" s="342">
        <f t="shared" si="1665"/>
        <v>0</v>
      </c>
      <c r="V1691" s="340">
        <f t="shared" si="1666"/>
        <v>5.8599999999999994</v>
      </c>
      <c r="W1691" s="340">
        <v>0.79999999999999982</v>
      </c>
      <c r="X1691" s="340"/>
      <c r="Y1691" s="340">
        <f t="shared" si="1660"/>
        <v>0.79999999999999982</v>
      </c>
      <c r="Z1691" s="340">
        <v>0</v>
      </c>
      <c r="AA1691" s="342">
        <f t="shared" si="1667"/>
        <v>0</v>
      </c>
      <c r="AB1691" s="340">
        <f t="shared" si="1668"/>
        <v>0.79999999999999982</v>
      </c>
      <c r="AC1691" s="174">
        <v>23.791840000000008</v>
      </c>
      <c r="AD1691" s="67"/>
      <c r="AE1691" s="174">
        <f t="shared" si="1669"/>
        <v>23.791840000000008</v>
      </c>
      <c r="AF1691" s="174">
        <v>0</v>
      </c>
      <c r="AG1691" s="173">
        <f t="shared" si="1670"/>
        <v>0</v>
      </c>
      <c r="AH1691" s="174">
        <f t="shared" si="1671"/>
        <v>23.791840000000008</v>
      </c>
      <c r="AI1691" s="174">
        <v>279.73986000000002</v>
      </c>
      <c r="AJ1691" s="174"/>
      <c r="AK1691" s="174">
        <f t="shared" si="1686"/>
        <v>279.73986000000002</v>
      </c>
      <c r="AL1691" s="174">
        <v>85.27</v>
      </c>
      <c r="AM1691" s="173">
        <f t="shared" si="1672"/>
        <v>30.481891282851141</v>
      </c>
      <c r="AN1691" s="174">
        <f t="shared" si="1673"/>
        <v>194.46986000000004</v>
      </c>
      <c r="AO1691" s="174">
        <v>255.34797999999989</v>
      </c>
      <c r="AP1691" s="174"/>
      <c r="AQ1691" s="174">
        <f t="shared" si="1674"/>
        <v>255.34797999999989</v>
      </c>
      <c r="AR1691" s="174">
        <v>110.8</v>
      </c>
      <c r="AS1691" s="173">
        <f t="shared" si="1675"/>
        <v>43.391766796040464</v>
      </c>
      <c r="AT1691" s="174">
        <f t="shared" si="1676"/>
        <v>144.54797999999988</v>
      </c>
      <c r="AU1691" s="174">
        <v>0</v>
      </c>
      <c r="AV1691" s="57"/>
      <c r="AW1691" s="174">
        <f t="shared" si="1677"/>
        <v>0</v>
      </c>
      <c r="AX1691" s="174"/>
      <c r="AY1691" s="173">
        <f t="shared" si="1678"/>
        <v>0</v>
      </c>
      <c r="AZ1691" s="174">
        <f t="shared" si="1679"/>
        <v>0</v>
      </c>
      <c r="BA1691" s="174">
        <v>0</v>
      </c>
      <c r="BB1691" s="174"/>
      <c r="BC1691" s="174">
        <f t="shared" si="1680"/>
        <v>0</v>
      </c>
      <c r="BD1691" s="174"/>
      <c r="BE1691" s="173">
        <f t="shared" si="1681"/>
        <v>0</v>
      </c>
      <c r="BF1691" s="174">
        <f t="shared" si="1682"/>
        <v>0</v>
      </c>
      <c r="BG1691" s="176">
        <f t="shared" si="1661"/>
        <v>589.56579999999997</v>
      </c>
      <c r="BH1691" s="176">
        <f t="shared" si="1661"/>
        <v>0</v>
      </c>
      <c r="BI1691" s="176">
        <f t="shared" si="1683"/>
        <v>589.56579999999997</v>
      </c>
      <c r="BJ1691" s="176">
        <f t="shared" si="1662"/>
        <v>196.07</v>
      </c>
      <c r="BK1691" s="177">
        <f t="shared" si="1684"/>
        <v>33.256678050185407</v>
      </c>
      <c r="BL1691" s="176">
        <f t="shared" si="1685"/>
        <v>393.49579999999997</v>
      </c>
    </row>
    <row r="1692" spans="1:64" ht="20.25" x14ac:dyDescent="0.3">
      <c r="A1692" s="17">
        <v>5</v>
      </c>
      <c r="B1692" s="17"/>
      <c r="C1692" s="232">
        <v>13</v>
      </c>
      <c r="D1692" s="239" t="s">
        <v>28</v>
      </c>
      <c r="E1692" s="340">
        <v>12.237480000000001</v>
      </c>
      <c r="F1692" s="340"/>
      <c r="G1692" s="340">
        <f t="shared" si="1655"/>
        <v>12.237480000000001</v>
      </c>
      <c r="H1692" s="340">
        <v>0</v>
      </c>
      <c r="I1692" s="342">
        <f t="shared" si="1656"/>
        <v>0</v>
      </c>
      <c r="J1692" s="365">
        <f t="shared" si="1657"/>
        <v>12.237480000000001</v>
      </c>
      <c r="K1692" s="340">
        <v>29.689999999999984</v>
      </c>
      <c r="L1692" s="340"/>
      <c r="M1692" s="340">
        <f t="shared" si="1658"/>
        <v>29.689999999999984</v>
      </c>
      <c r="N1692" s="340">
        <v>0</v>
      </c>
      <c r="O1692" s="342">
        <f t="shared" si="1663"/>
        <v>0</v>
      </c>
      <c r="P1692" s="340">
        <f t="shared" si="1659"/>
        <v>29.689999999999984</v>
      </c>
      <c r="Q1692" s="340">
        <v>8.4000000000000021</v>
      </c>
      <c r="R1692" s="340"/>
      <c r="S1692" s="340">
        <f t="shared" si="1664"/>
        <v>8.4000000000000021</v>
      </c>
      <c r="T1692" s="340">
        <v>0</v>
      </c>
      <c r="U1692" s="342">
        <f t="shared" si="1665"/>
        <v>0</v>
      </c>
      <c r="V1692" s="340">
        <f t="shared" si="1666"/>
        <v>8.4000000000000021</v>
      </c>
      <c r="W1692" s="340">
        <v>1</v>
      </c>
      <c r="X1692" s="340"/>
      <c r="Y1692" s="340">
        <f t="shared" si="1660"/>
        <v>1</v>
      </c>
      <c r="Z1692" s="340">
        <v>0</v>
      </c>
      <c r="AA1692" s="342">
        <f t="shared" si="1667"/>
        <v>0</v>
      </c>
      <c r="AB1692" s="340">
        <f t="shared" si="1668"/>
        <v>1</v>
      </c>
      <c r="AC1692" s="174">
        <v>-1.999999999782176E-4</v>
      </c>
      <c r="AD1692" s="67"/>
      <c r="AE1692" s="174">
        <f t="shared" si="1669"/>
        <v>-1.999999999782176E-4</v>
      </c>
      <c r="AF1692" s="174">
        <v>0</v>
      </c>
      <c r="AG1692" s="173">
        <f t="shared" si="1670"/>
        <v>0</v>
      </c>
      <c r="AH1692" s="174">
        <f t="shared" si="1671"/>
        <v>-1.999999999782176E-4</v>
      </c>
      <c r="AI1692" s="174">
        <v>403.47762000000012</v>
      </c>
      <c r="AJ1692" s="174"/>
      <c r="AK1692" s="174">
        <f t="shared" si="1686"/>
        <v>403.47762000000012</v>
      </c>
      <c r="AL1692" s="174">
        <v>0</v>
      </c>
      <c r="AM1692" s="173">
        <f t="shared" si="1672"/>
        <v>0</v>
      </c>
      <c r="AN1692" s="174">
        <f t="shared" si="1673"/>
        <v>403.47762000000012</v>
      </c>
      <c r="AO1692" s="174">
        <v>480.66887999999994</v>
      </c>
      <c r="AP1692" s="174"/>
      <c r="AQ1692" s="174">
        <f t="shared" si="1674"/>
        <v>480.66887999999994</v>
      </c>
      <c r="AR1692" s="174">
        <v>0</v>
      </c>
      <c r="AS1692" s="173">
        <f t="shared" si="1675"/>
        <v>0</v>
      </c>
      <c r="AT1692" s="174">
        <f t="shared" si="1676"/>
        <v>480.66887999999994</v>
      </c>
      <c r="AU1692" s="174">
        <v>0</v>
      </c>
      <c r="AV1692" s="57"/>
      <c r="AW1692" s="174">
        <f t="shared" si="1677"/>
        <v>0</v>
      </c>
      <c r="AX1692" s="174"/>
      <c r="AY1692" s="173">
        <f t="shared" si="1678"/>
        <v>0</v>
      </c>
      <c r="AZ1692" s="174">
        <f t="shared" si="1679"/>
        <v>0</v>
      </c>
      <c r="BA1692" s="174">
        <v>0</v>
      </c>
      <c r="BB1692" s="174"/>
      <c r="BC1692" s="174">
        <f t="shared" si="1680"/>
        <v>0</v>
      </c>
      <c r="BD1692" s="174"/>
      <c r="BE1692" s="173">
        <f t="shared" si="1681"/>
        <v>0</v>
      </c>
      <c r="BF1692" s="174">
        <f t="shared" si="1682"/>
        <v>0</v>
      </c>
      <c r="BG1692" s="176">
        <f t="shared" si="1661"/>
        <v>935.47378000000003</v>
      </c>
      <c r="BH1692" s="176">
        <f t="shared" si="1661"/>
        <v>0</v>
      </c>
      <c r="BI1692" s="176">
        <f t="shared" si="1683"/>
        <v>935.47378000000003</v>
      </c>
      <c r="BJ1692" s="176">
        <f t="shared" si="1662"/>
        <v>0</v>
      </c>
      <c r="BK1692" s="177">
        <f t="shared" si="1684"/>
        <v>0</v>
      </c>
      <c r="BL1692" s="176">
        <f t="shared" si="1685"/>
        <v>935.47378000000003</v>
      </c>
    </row>
    <row r="1693" spans="1:64" ht="20.25" x14ac:dyDescent="0.3">
      <c r="A1693" s="17"/>
      <c r="B1693" s="17"/>
      <c r="C1693" s="232">
        <v>14</v>
      </c>
      <c r="D1693" s="239" t="s">
        <v>29</v>
      </c>
      <c r="E1693" s="340">
        <v>1.1240800000000002</v>
      </c>
      <c r="F1693" s="340"/>
      <c r="G1693" s="340">
        <f t="shared" si="1655"/>
        <v>1.1240800000000002</v>
      </c>
      <c r="H1693" s="340">
        <v>0</v>
      </c>
      <c r="I1693" s="342">
        <f t="shared" si="1656"/>
        <v>0</v>
      </c>
      <c r="J1693" s="365">
        <f t="shared" si="1657"/>
        <v>1.1240800000000002</v>
      </c>
      <c r="K1693" s="340">
        <v>0</v>
      </c>
      <c r="L1693" s="340"/>
      <c r="M1693" s="340">
        <f t="shared" si="1658"/>
        <v>0</v>
      </c>
      <c r="N1693" s="340">
        <v>0</v>
      </c>
      <c r="O1693" s="342">
        <f t="shared" si="1663"/>
        <v>0</v>
      </c>
      <c r="P1693" s="340">
        <f t="shared" si="1659"/>
        <v>0</v>
      </c>
      <c r="Q1693" s="340">
        <v>0</v>
      </c>
      <c r="R1693" s="340"/>
      <c r="S1693" s="340">
        <f t="shared" si="1664"/>
        <v>0</v>
      </c>
      <c r="T1693" s="340">
        <v>0</v>
      </c>
      <c r="U1693" s="342">
        <f t="shared" si="1665"/>
        <v>0</v>
      </c>
      <c r="V1693" s="340">
        <f t="shared" si="1666"/>
        <v>0</v>
      </c>
      <c r="W1693" s="340">
        <v>0.5</v>
      </c>
      <c r="X1693" s="340"/>
      <c r="Y1693" s="340">
        <f t="shared" si="1660"/>
        <v>0.5</v>
      </c>
      <c r="Z1693" s="340">
        <v>0.08</v>
      </c>
      <c r="AA1693" s="342">
        <f t="shared" si="1667"/>
        <v>16</v>
      </c>
      <c r="AB1693" s="340">
        <f t="shared" si="1668"/>
        <v>0.42</v>
      </c>
      <c r="AC1693" s="174">
        <v>43.674900000000022</v>
      </c>
      <c r="AD1693" s="67"/>
      <c r="AE1693" s="174">
        <f t="shared" si="1669"/>
        <v>43.674900000000022</v>
      </c>
      <c r="AF1693" s="174">
        <v>8.99</v>
      </c>
      <c r="AG1693" s="173">
        <f t="shared" si="1670"/>
        <v>20.583905172078232</v>
      </c>
      <c r="AH1693" s="174">
        <f t="shared" si="1671"/>
        <v>34.68490000000002</v>
      </c>
      <c r="AI1693" s="174">
        <v>136.04723999999999</v>
      </c>
      <c r="AJ1693" s="174"/>
      <c r="AK1693" s="174">
        <f t="shared" si="1686"/>
        <v>136.04723999999999</v>
      </c>
      <c r="AL1693" s="174">
        <v>5.03</v>
      </c>
      <c r="AM1693" s="173">
        <f t="shared" si="1672"/>
        <v>3.6972451627831631</v>
      </c>
      <c r="AN1693" s="174">
        <f t="shared" si="1673"/>
        <v>131.01723999999999</v>
      </c>
      <c r="AO1693" s="174">
        <v>125.35292000000004</v>
      </c>
      <c r="AP1693" s="174"/>
      <c r="AQ1693" s="174">
        <f t="shared" si="1674"/>
        <v>125.35292000000004</v>
      </c>
      <c r="AR1693" s="174">
        <v>34.9</v>
      </c>
      <c r="AS1693" s="173">
        <f t="shared" si="1675"/>
        <v>27.841393722619294</v>
      </c>
      <c r="AT1693" s="174">
        <f t="shared" si="1676"/>
        <v>90.452920000000034</v>
      </c>
      <c r="AU1693" s="174">
        <v>0</v>
      </c>
      <c r="AV1693" s="57"/>
      <c r="AW1693" s="174">
        <f t="shared" si="1677"/>
        <v>0</v>
      </c>
      <c r="AX1693" s="174"/>
      <c r="AY1693" s="173">
        <f t="shared" si="1678"/>
        <v>0</v>
      </c>
      <c r="AZ1693" s="174">
        <f t="shared" si="1679"/>
        <v>0</v>
      </c>
      <c r="BA1693" s="174">
        <v>0</v>
      </c>
      <c r="BB1693" s="174"/>
      <c r="BC1693" s="174">
        <f t="shared" si="1680"/>
        <v>0</v>
      </c>
      <c r="BD1693" s="174"/>
      <c r="BE1693" s="173">
        <f t="shared" si="1681"/>
        <v>0</v>
      </c>
      <c r="BF1693" s="174">
        <f t="shared" si="1682"/>
        <v>0</v>
      </c>
      <c r="BG1693" s="176">
        <f t="shared" si="1661"/>
        <v>306.69914000000006</v>
      </c>
      <c r="BH1693" s="176">
        <f t="shared" si="1661"/>
        <v>0</v>
      </c>
      <c r="BI1693" s="176">
        <f t="shared" si="1683"/>
        <v>306.69914000000006</v>
      </c>
      <c r="BJ1693" s="176">
        <f t="shared" si="1662"/>
        <v>49</v>
      </c>
      <c r="BK1693" s="177">
        <f t="shared" si="1684"/>
        <v>15.97656908982529</v>
      </c>
      <c r="BL1693" s="176">
        <f t="shared" si="1685"/>
        <v>257.69914000000006</v>
      </c>
    </row>
    <row r="1694" spans="1:64" ht="20.25" x14ac:dyDescent="0.3">
      <c r="A1694" s="17">
        <v>6</v>
      </c>
      <c r="B1694" s="17">
        <v>2</v>
      </c>
      <c r="C1694" s="232">
        <v>15</v>
      </c>
      <c r="D1694" s="239" t="s">
        <v>30</v>
      </c>
      <c r="E1694" s="340">
        <v>1.5199999999992997E-3</v>
      </c>
      <c r="F1694" s="340"/>
      <c r="G1694" s="340">
        <f t="shared" si="1655"/>
        <v>1.5199999999992997E-3</v>
      </c>
      <c r="H1694" s="340">
        <v>9.2999999999999999E-2</v>
      </c>
      <c r="I1694" s="342">
        <f t="shared" si="1656"/>
        <v>6118.4210526343986</v>
      </c>
      <c r="J1694" s="365">
        <f t="shared" si="1657"/>
        <v>-9.14800000000007E-2</v>
      </c>
      <c r="K1694" s="340">
        <v>101.45</v>
      </c>
      <c r="L1694" s="340"/>
      <c r="M1694" s="340">
        <f t="shared" si="1658"/>
        <v>101.45</v>
      </c>
      <c r="N1694" s="340">
        <v>5.4</v>
      </c>
      <c r="O1694" s="342">
        <f t="shared" si="1663"/>
        <v>5.3228191227205519</v>
      </c>
      <c r="P1694" s="340">
        <f t="shared" si="1659"/>
        <v>96.05</v>
      </c>
      <c r="Q1694" s="340">
        <v>31.79</v>
      </c>
      <c r="R1694" s="340"/>
      <c r="S1694" s="340">
        <f t="shared" si="1664"/>
        <v>31.79</v>
      </c>
      <c r="T1694" s="340">
        <v>0</v>
      </c>
      <c r="U1694" s="342">
        <f t="shared" si="1665"/>
        <v>0</v>
      </c>
      <c r="V1694" s="340">
        <f t="shared" si="1666"/>
        <v>31.79</v>
      </c>
      <c r="W1694" s="340">
        <v>2.8900000000000006</v>
      </c>
      <c r="X1694" s="340"/>
      <c r="Y1694" s="340">
        <f t="shared" si="1660"/>
        <v>2.8900000000000006</v>
      </c>
      <c r="Z1694" s="340"/>
      <c r="AA1694" s="342">
        <f t="shared" si="1667"/>
        <v>0</v>
      </c>
      <c r="AB1694" s="340">
        <f t="shared" si="1668"/>
        <v>2.8900000000000006</v>
      </c>
      <c r="AC1694" s="174">
        <v>426.43673999999999</v>
      </c>
      <c r="AD1694" s="67"/>
      <c r="AE1694" s="174">
        <f t="shared" si="1669"/>
        <v>426.43673999999999</v>
      </c>
      <c r="AF1694" s="174"/>
      <c r="AG1694" s="173">
        <f t="shared" si="1670"/>
        <v>0</v>
      </c>
      <c r="AH1694" s="174">
        <f t="shared" si="1671"/>
        <v>426.43673999999999</v>
      </c>
      <c r="AI1694" s="174">
        <v>661.96251999999993</v>
      </c>
      <c r="AJ1694" s="174"/>
      <c r="AK1694" s="174">
        <f t="shared" si="1686"/>
        <v>661.96251999999993</v>
      </c>
      <c r="AL1694" s="174">
        <v>0</v>
      </c>
      <c r="AM1694" s="173">
        <f t="shared" si="1672"/>
        <v>0</v>
      </c>
      <c r="AN1694" s="174">
        <f t="shared" si="1673"/>
        <v>661.96251999999993</v>
      </c>
      <c r="AO1694" s="174">
        <v>1083.0868399999999</v>
      </c>
      <c r="AP1694" s="174"/>
      <c r="AQ1694" s="174">
        <f t="shared" si="1674"/>
        <v>1083.0868399999999</v>
      </c>
      <c r="AR1694" s="174">
        <v>158.196</v>
      </c>
      <c r="AS1694" s="173">
        <f t="shared" si="1675"/>
        <v>14.606031036255599</v>
      </c>
      <c r="AT1694" s="174">
        <f t="shared" si="1676"/>
        <v>924.89083999999991</v>
      </c>
      <c r="AU1694" s="174">
        <v>10.54</v>
      </c>
      <c r="AV1694" s="57"/>
      <c r="AW1694" s="174">
        <f t="shared" si="1677"/>
        <v>10.54</v>
      </c>
      <c r="AX1694" s="174">
        <v>0</v>
      </c>
      <c r="AY1694" s="173">
        <f t="shared" si="1678"/>
        <v>0</v>
      </c>
      <c r="AZ1694" s="174">
        <f t="shared" si="1679"/>
        <v>10.54</v>
      </c>
      <c r="BA1694" s="174">
        <v>77.773539999999997</v>
      </c>
      <c r="BB1694" s="174"/>
      <c r="BC1694" s="174">
        <f t="shared" si="1680"/>
        <v>77.773539999999997</v>
      </c>
      <c r="BD1694" s="174">
        <v>0</v>
      </c>
      <c r="BE1694" s="173">
        <f t="shared" si="1681"/>
        <v>0</v>
      </c>
      <c r="BF1694" s="174">
        <f t="shared" si="1682"/>
        <v>77.773539999999997</v>
      </c>
      <c r="BG1694" s="176">
        <f t="shared" si="1661"/>
        <v>2395.9311599999996</v>
      </c>
      <c r="BH1694" s="176">
        <f t="shared" si="1661"/>
        <v>0</v>
      </c>
      <c r="BI1694" s="176">
        <f t="shared" si="1683"/>
        <v>2395.9311599999996</v>
      </c>
      <c r="BJ1694" s="176">
        <f t="shared" si="1662"/>
        <v>163.68899999999999</v>
      </c>
      <c r="BK1694" s="177">
        <f t="shared" si="1684"/>
        <v>6.8319575592480728</v>
      </c>
      <c r="BL1694" s="176">
        <f t="shared" si="1685"/>
        <v>2232.2421599999998</v>
      </c>
    </row>
    <row r="1695" spans="1:64" ht="20.25" x14ac:dyDescent="0.3">
      <c r="A1695" s="17">
        <v>7</v>
      </c>
      <c r="B1695" s="17"/>
      <c r="C1695" s="232">
        <v>16</v>
      </c>
      <c r="D1695" s="239" t="s">
        <v>31</v>
      </c>
      <c r="E1695" s="340">
        <v>14.460839999999999</v>
      </c>
      <c r="F1695" s="340"/>
      <c r="G1695" s="340">
        <f t="shared" si="1655"/>
        <v>14.460839999999999</v>
      </c>
      <c r="H1695" s="340"/>
      <c r="I1695" s="342">
        <f t="shared" si="1656"/>
        <v>0</v>
      </c>
      <c r="J1695" s="365">
        <f t="shared" si="1657"/>
        <v>14.460839999999999</v>
      </c>
      <c r="K1695" s="340">
        <v>0</v>
      </c>
      <c r="L1695" s="340"/>
      <c r="M1695" s="340">
        <f t="shared" si="1658"/>
        <v>0</v>
      </c>
      <c r="N1695" s="340"/>
      <c r="O1695" s="342">
        <f t="shared" si="1663"/>
        <v>0</v>
      </c>
      <c r="P1695" s="340">
        <f t="shared" si="1659"/>
        <v>0</v>
      </c>
      <c r="Q1695" s="340">
        <v>0</v>
      </c>
      <c r="R1695" s="340"/>
      <c r="S1695" s="340">
        <f t="shared" si="1664"/>
        <v>0</v>
      </c>
      <c r="T1695" s="340"/>
      <c r="U1695" s="342">
        <f t="shared" si="1665"/>
        <v>0</v>
      </c>
      <c r="V1695" s="340">
        <f t="shared" si="1666"/>
        <v>0</v>
      </c>
      <c r="W1695" s="340">
        <v>0</v>
      </c>
      <c r="X1695" s="340"/>
      <c r="Y1695" s="340">
        <f t="shared" si="1660"/>
        <v>0</v>
      </c>
      <c r="Z1695" s="340"/>
      <c r="AA1695" s="342">
        <f t="shared" si="1667"/>
        <v>0</v>
      </c>
      <c r="AB1695" s="340">
        <f t="shared" si="1668"/>
        <v>0</v>
      </c>
      <c r="AC1695" s="174">
        <v>143.68776</v>
      </c>
      <c r="AD1695" s="67"/>
      <c r="AE1695" s="174">
        <f t="shared" si="1669"/>
        <v>143.68776</v>
      </c>
      <c r="AF1695" s="174"/>
      <c r="AG1695" s="173">
        <f t="shared" si="1670"/>
        <v>0</v>
      </c>
      <c r="AH1695" s="174">
        <f t="shared" si="1671"/>
        <v>143.68776</v>
      </c>
      <c r="AI1695" s="174">
        <v>264.97691999999989</v>
      </c>
      <c r="AJ1695" s="174"/>
      <c r="AK1695" s="174">
        <f t="shared" si="1686"/>
        <v>264.97691999999989</v>
      </c>
      <c r="AL1695" s="174"/>
      <c r="AM1695" s="173">
        <f t="shared" si="1672"/>
        <v>0</v>
      </c>
      <c r="AN1695" s="174">
        <f t="shared" si="1673"/>
        <v>264.97691999999989</v>
      </c>
      <c r="AO1695" s="174">
        <v>177.76836000000003</v>
      </c>
      <c r="AP1695" s="174"/>
      <c r="AQ1695" s="174">
        <f t="shared" si="1674"/>
        <v>177.76836000000003</v>
      </c>
      <c r="AR1695" s="174"/>
      <c r="AS1695" s="173">
        <f t="shared" si="1675"/>
        <v>0</v>
      </c>
      <c r="AT1695" s="174">
        <f t="shared" si="1676"/>
        <v>177.76836000000003</v>
      </c>
      <c r="AU1695" s="174">
        <v>0</v>
      </c>
      <c r="AV1695" s="57"/>
      <c r="AW1695" s="174">
        <f t="shared" si="1677"/>
        <v>0</v>
      </c>
      <c r="AX1695" s="174"/>
      <c r="AY1695" s="173">
        <f t="shared" si="1678"/>
        <v>0</v>
      </c>
      <c r="AZ1695" s="174">
        <f t="shared" si="1679"/>
        <v>0</v>
      </c>
      <c r="BA1695" s="174">
        <v>63.412059999999997</v>
      </c>
      <c r="BB1695" s="174"/>
      <c r="BC1695" s="174">
        <f t="shared" si="1680"/>
        <v>63.412059999999997</v>
      </c>
      <c r="BD1695" s="174"/>
      <c r="BE1695" s="173">
        <f t="shared" si="1681"/>
        <v>0</v>
      </c>
      <c r="BF1695" s="174">
        <f t="shared" si="1682"/>
        <v>63.412059999999997</v>
      </c>
      <c r="BG1695" s="176">
        <f t="shared" si="1661"/>
        <v>664.30593999999996</v>
      </c>
      <c r="BH1695" s="176">
        <f t="shared" si="1661"/>
        <v>0</v>
      </c>
      <c r="BI1695" s="176">
        <f t="shared" si="1683"/>
        <v>664.30593999999996</v>
      </c>
      <c r="BJ1695" s="176">
        <f t="shared" si="1662"/>
        <v>0</v>
      </c>
      <c r="BK1695" s="177">
        <f t="shared" si="1684"/>
        <v>0</v>
      </c>
      <c r="BL1695" s="176">
        <f t="shared" si="1685"/>
        <v>664.30593999999996</v>
      </c>
    </row>
    <row r="1696" spans="1:64" ht="20.25" x14ac:dyDescent="0.3">
      <c r="A1696" s="17"/>
      <c r="B1696" s="17"/>
      <c r="C1696" s="232">
        <v>17</v>
      </c>
      <c r="D1696" s="239" t="s">
        <v>32</v>
      </c>
      <c r="E1696" s="340">
        <v>-3.2000000000014239E-3</v>
      </c>
      <c r="F1696" s="340"/>
      <c r="G1696" s="340">
        <f t="shared" si="1655"/>
        <v>-3.2000000000014239E-3</v>
      </c>
      <c r="H1696" s="340">
        <v>0</v>
      </c>
      <c r="I1696" s="342">
        <f t="shared" si="1656"/>
        <v>0</v>
      </c>
      <c r="J1696" s="365">
        <f t="shared" si="1657"/>
        <v>-3.2000000000014239E-3</v>
      </c>
      <c r="K1696" s="340">
        <v>0</v>
      </c>
      <c r="L1696" s="340"/>
      <c r="M1696" s="340">
        <f t="shared" si="1658"/>
        <v>0</v>
      </c>
      <c r="N1696" s="340">
        <v>0</v>
      </c>
      <c r="O1696" s="342">
        <f t="shared" si="1663"/>
        <v>0</v>
      </c>
      <c r="P1696" s="340">
        <f t="shared" si="1659"/>
        <v>0</v>
      </c>
      <c r="Q1696" s="340">
        <v>0</v>
      </c>
      <c r="R1696" s="340"/>
      <c r="S1696" s="340">
        <f t="shared" si="1664"/>
        <v>0</v>
      </c>
      <c r="T1696" s="340">
        <v>0</v>
      </c>
      <c r="U1696" s="342">
        <f t="shared" si="1665"/>
        <v>0</v>
      </c>
      <c r="V1696" s="340">
        <f t="shared" si="1666"/>
        <v>0</v>
      </c>
      <c r="W1696" s="340">
        <v>0</v>
      </c>
      <c r="X1696" s="340"/>
      <c r="Y1696" s="340">
        <f t="shared" si="1660"/>
        <v>0</v>
      </c>
      <c r="Z1696" s="340">
        <v>0</v>
      </c>
      <c r="AA1696" s="342">
        <f t="shared" si="1667"/>
        <v>0</v>
      </c>
      <c r="AB1696" s="340">
        <f t="shared" si="1668"/>
        <v>0</v>
      </c>
      <c r="AC1696" s="174">
        <v>13.810820000000007</v>
      </c>
      <c r="AD1696" s="67"/>
      <c r="AE1696" s="174">
        <f t="shared" si="1669"/>
        <v>13.810820000000007</v>
      </c>
      <c r="AF1696" s="174">
        <v>0</v>
      </c>
      <c r="AG1696" s="173">
        <f t="shared" si="1670"/>
        <v>0</v>
      </c>
      <c r="AH1696" s="174">
        <f t="shared" si="1671"/>
        <v>13.810820000000007</v>
      </c>
      <c r="AI1696" s="174">
        <v>-4.220000000032087E-3</v>
      </c>
      <c r="AJ1696" s="174"/>
      <c r="AK1696" s="174">
        <f t="shared" si="1686"/>
        <v>-4.220000000032087E-3</v>
      </c>
      <c r="AL1696" s="174"/>
      <c r="AM1696" s="173">
        <f t="shared" si="1672"/>
        <v>0</v>
      </c>
      <c r="AN1696" s="174">
        <f t="shared" si="1673"/>
        <v>-4.220000000032087E-3</v>
      </c>
      <c r="AO1696" s="174">
        <v>74.915279999999939</v>
      </c>
      <c r="AP1696" s="174"/>
      <c r="AQ1696" s="174">
        <f t="shared" si="1674"/>
        <v>74.915279999999939</v>
      </c>
      <c r="AR1696" s="174">
        <v>12.62</v>
      </c>
      <c r="AS1696" s="173">
        <f t="shared" si="1675"/>
        <v>16.845695564376197</v>
      </c>
      <c r="AT1696" s="174">
        <f t="shared" si="1676"/>
        <v>62.295279999999941</v>
      </c>
      <c r="AU1696" s="174">
        <v>0</v>
      </c>
      <c r="AV1696" s="57"/>
      <c r="AW1696" s="174">
        <f t="shared" si="1677"/>
        <v>0</v>
      </c>
      <c r="AX1696" s="174"/>
      <c r="AY1696" s="173">
        <f t="shared" si="1678"/>
        <v>0</v>
      </c>
      <c r="AZ1696" s="174">
        <f t="shared" si="1679"/>
        <v>0</v>
      </c>
      <c r="BA1696" s="174">
        <v>0</v>
      </c>
      <c r="BB1696" s="174"/>
      <c r="BC1696" s="174">
        <f t="shared" si="1680"/>
        <v>0</v>
      </c>
      <c r="BD1696" s="174"/>
      <c r="BE1696" s="173"/>
      <c r="BF1696" s="174">
        <f t="shared" si="1682"/>
        <v>0</v>
      </c>
      <c r="BG1696" s="176">
        <f t="shared" si="1661"/>
        <v>88.718679999999907</v>
      </c>
      <c r="BH1696" s="176">
        <f t="shared" si="1661"/>
        <v>0</v>
      </c>
      <c r="BI1696" s="176">
        <f t="shared" si="1683"/>
        <v>88.718679999999907</v>
      </c>
      <c r="BJ1696" s="176">
        <f t="shared" si="1662"/>
        <v>12.62</v>
      </c>
      <c r="BK1696" s="177">
        <f t="shared" si="1684"/>
        <v>14.224738240018914</v>
      </c>
      <c r="BL1696" s="176">
        <f t="shared" si="1685"/>
        <v>76.098679999999902</v>
      </c>
    </row>
    <row r="1697" spans="1:64" ht="20.25" x14ac:dyDescent="0.3">
      <c r="A1697" s="17">
        <v>8</v>
      </c>
      <c r="B1697" s="17"/>
      <c r="C1697" s="232">
        <v>18</v>
      </c>
      <c r="D1697" s="239" t="s">
        <v>33</v>
      </c>
      <c r="E1697" s="340">
        <v>-4.7999999999959186E-4</v>
      </c>
      <c r="F1697" s="340"/>
      <c r="G1697" s="340">
        <f t="shared" si="1655"/>
        <v>-4.7999999999959186E-4</v>
      </c>
      <c r="H1697" s="340">
        <v>0</v>
      </c>
      <c r="I1697" s="342">
        <f t="shared" si="1656"/>
        <v>0</v>
      </c>
      <c r="J1697" s="365">
        <f t="shared" si="1657"/>
        <v>-4.7999999999959186E-4</v>
      </c>
      <c r="K1697" s="340">
        <v>103.5</v>
      </c>
      <c r="L1697" s="340"/>
      <c r="M1697" s="340">
        <f t="shared" si="1658"/>
        <v>103.5</v>
      </c>
      <c r="N1697" s="340">
        <v>0</v>
      </c>
      <c r="O1697" s="342">
        <f t="shared" si="1663"/>
        <v>0</v>
      </c>
      <c r="P1697" s="340">
        <f t="shared" si="1659"/>
        <v>103.5</v>
      </c>
      <c r="Q1697" s="340">
        <v>0</v>
      </c>
      <c r="R1697" s="340"/>
      <c r="S1697" s="340">
        <f t="shared" si="1664"/>
        <v>0</v>
      </c>
      <c r="T1697" s="340">
        <v>0</v>
      </c>
      <c r="U1697" s="342">
        <f t="shared" si="1665"/>
        <v>0</v>
      </c>
      <c r="V1697" s="340">
        <f t="shared" si="1666"/>
        <v>0</v>
      </c>
      <c r="W1697" s="340">
        <v>1.3000000000000003</v>
      </c>
      <c r="X1697" s="340"/>
      <c r="Y1697" s="340">
        <f t="shared" si="1660"/>
        <v>1.3000000000000003</v>
      </c>
      <c r="Z1697" s="340">
        <v>0</v>
      </c>
      <c r="AA1697" s="342">
        <f t="shared" si="1667"/>
        <v>0</v>
      </c>
      <c r="AB1697" s="340">
        <f t="shared" si="1668"/>
        <v>1.3000000000000003</v>
      </c>
      <c r="AC1697" s="174">
        <v>99.936739999999986</v>
      </c>
      <c r="AD1697" s="67"/>
      <c r="AE1697" s="174">
        <f t="shared" si="1669"/>
        <v>99.936739999999986</v>
      </c>
      <c r="AF1697" s="174">
        <v>40.383000000000003</v>
      </c>
      <c r="AG1697" s="173">
        <f t="shared" si="1670"/>
        <v>40.408562456610056</v>
      </c>
      <c r="AH1697" s="174">
        <f t="shared" si="1671"/>
        <v>59.553739999999983</v>
      </c>
      <c r="AI1697" s="174">
        <v>194.59500000000014</v>
      </c>
      <c r="AJ1697" s="174"/>
      <c r="AK1697" s="174">
        <f t="shared" si="1686"/>
        <v>194.59500000000014</v>
      </c>
      <c r="AL1697" s="174">
        <v>115.87</v>
      </c>
      <c r="AM1697" s="173">
        <f t="shared" si="1672"/>
        <v>59.544181505177377</v>
      </c>
      <c r="AN1697" s="174">
        <f t="shared" si="1673"/>
        <v>78.725000000000136</v>
      </c>
      <c r="AO1697" s="174">
        <v>206.35238000000004</v>
      </c>
      <c r="AP1697" s="174"/>
      <c r="AQ1697" s="174">
        <f t="shared" si="1674"/>
        <v>206.35238000000004</v>
      </c>
      <c r="AR1697" s="174">
        <v>118.25</v>
      </c>
      <c r="AS1697" s="173">
        <f t="shared" si="1675"/>
        <v>57.304887881593601</v>
      </c>
      <c r="AT1697" s="174">
        <f t="shared" si="1676"/>
        <v>88.102380000000039</v>
      </c>
      <c r="AU1697" s="174">
        <v>0</v>
      </c>
      <c r="AV1697" s="57"/>
      <c r="AW1697" s="174">
        <f t="shared" si="1677"/>
        <v>0</v>
      </c>
      <c r="AX1697" s="174"/>
      <c r="AY1697" s="173">
        <f t="shared" si="1678"/>
        <v>0</v>
      </c>
      <c r="AZ1697" s="174">
        <f t="shared" si="1679"/>
        <v>0</v>
      </c>
      <c r="BA1697" s="174">
        <v>122.60464000000005</v>
      </c>
      <c r="BB1697" s="174"/>
      <c r="BC1697" s="174">
        <f t="shared" si="1680"/>
        <v>122.60464000000005</v>
      </c>
      <c r="BD1697" s="174">
        <v>59.2</v>
      </c>
      <c r="BE1697" s="173">
        <f t="shared" ref="BE1697:BE1710" si="1687">IF(BD1697&lt;&gt;0,(BD1697/BC1697*100),0)</f>
        <v>48.285285124608649</v>
      </c>
      <c r="BF1697" s="174">
        <f t="shared" si="1682"/>
        <v>63.404640000000043</v>
      </c>
      <c r="BG1697" s="176">
        <f t="shared" si="1661"/>
        <v>728.28828000000021</v>
      </c>
      <c r="BH1697" s="176">
        <f t="shared" si="1661"/>
        <v>0</v>
      </c>
      <c r="BI1697" s="176">
        <f t="shared" si="1683"/>
        <v>728.28828000000021</v>
      </c>
      <c r="BJ1697" s="176">
        <f t="shared" si="1662"/>
        <v>333.70299999999997</v>
      </c>
      <c r="BK1697" s="177">
        <f t="shared" si="1684"/>
        <v>45.820179888106928</v>
      </c>
      <c r="BL1697" s="176">
        <f t="shared" si="1685"/>
        <v>394.58528000000024</v>
      </c>
    </row>
    <row r="1698" spans="1:64" ht="20.25" x14ac:dyDescent="0.3">
      <c r="A1698" s="17"/>
      <c r="B1698" s="17"/>
      <c r="C1698" s="232">
        <v>19</v>
      </c>
      <c r="D1698" s="239" t="s">
        <v>34</v>
      </c>
      <c r="E1698" s="340">
        <v>1.1074799999999989</v>
      </c>
      <c r="F1698" s="340"/>
      <c r="G1698" s="340">
        <f t="shared" si="1655"/>
        <v>1.1074799999999989</v>
      </c>
      <c r="H1698" s="340">
        <v>0</v>
      </c>
      <c r="I1698" s="342">
        <f t="shared" si="1656"/>
        <v>0</v>
      </c>
      <c r="J1698" s="365">
        <f t="shared" si="1657"/>
        <v>1.1074799999999989</v>
      </c>
      <c r="K1698" s="340">
        <v>30.239999999999988</v>
      </c>
      <c r="L1698" s="340"/>
      <c r="M1698" s="340">
        <f t="shared" si="1658"/>
        <v>30.239999999999988</v>
      </c>
      <c r="N1698" s="340">
        <v>3.09</v>
      </c>
      <c r="O1698" s="342">
        <f t="shared" si="1663"/>
        <v>10.218253968253972</v>
      </c>
      <c r="P1698" s="340">
        <f t="shared" si="1659"/>
        <v>27.149999999999988</v>
      </c>
      <c r="Q1698" s="340">
        <v>0</v>
      </c>
      <c r="R1698" s="340"/>
      <c r="S1698" s="340">
        <f t="shared" si="1664"/>
        <v>0</v>
      </c>
      <c r="T1698" s="340">
        <v>0</v>
      </c>
      <c r="U1698" s="342">
        <f t="shared" si="1665"/>
        <v>0</v>
      </c>
      <c r="V1698" s="340">
        <f t="shared" si="1666"/>
        <v>0</v>
      </c>
      <c r="W1698" s="340">
        <v>0.79999999999999982</v>
      </c>
      <c r="X1698" s="340"/>
      <c r="Y1698" s="340">
        <f t="shared" si="1660"/>
        <v>0.79999999999999982</v>
      </c>
      <c r="Z1698" s="340">
        <v>0.2</v>
      </c>
      <c r="AA1698" s="342">
        <f t="shared" si="1667"/>
        <v>25.000000000000007</v>
      </c>
      <c r="AB1698" s="340">
        <f t="shared" si="1668"/>
        <v>0.59999999999999987</v>
      </c>
      <c r="AC1698" s="174">
        <v>24.20980000000003</v>
      </c>
      <c r="AD1698" s="67"/>
      <c r="AE1698" s="174">
        <f t="shared" si="1669"/>
        <v>24.20980000000003</v>
      </c>
      <c r="AF1698" s="174">
        <v>3.06</v>
      </c>
      <c r="AG1698" s="173">
        <f t="shared" si="1670"/>
        <v>12.639509620071196</v>
      </c>
      <c r="AH1698" s="174">
        <f t="shared" si="1671"/>
        <v>21.149800000000031</v>
      </c>
      <c r="AI1698" s="174">
        <v>1.0800000001154331E-3</v>
      </c>
      <c r="AJ1698" s="174"/>
      <c r="AK1698" s="174">
        <f t="shared" si="1686"/>
        <v>1.0800000001154331E-3</v>
      </c>
      <c r="AL1698" s="174">
        <v>0</v>
      </c>
      <c r="AM1698" s="173">
        <f t="shared" si="1672"/>
        <v>0</v>
      </c>
      <c r="AN1698" s="174">
        <f t="shared" si="1673"/>
        <v>1.0800000001154331E-3</v>
      </c>
      <c r="AO1698" s="174">
        <v>105.5136</v>
      </c>
      <c r="AP1698" s="174"/>
      <c r="AQ1698" s="174">
        <f t="shared" si="1674"/>
        <v>105.5136</v>
      </c>
      <c r="AR1698" s="174">
        <v>25.96</v>
      </c>
      <c r="AS1698" s="173">
        <f t="shared" si="1675"/>
        <v>24.603463439784068</v>
      </c>
      <c r="AT1698" s="174">
        <f t="shared" si="1676"/>
        <v>79.553599999999989</v>
      </c>
      <c r="AU1698" s="174">
        <v>0</v>
      </c>
      <c r="AV1698" s="57"/>
      <c r="AW1698" s="174">
        <f t="shared" si="1677"/>
        <v>0</v>
      </c>
      <c r="AX1698" s="174"/>
      <c r="AY1698" s="173">
        <f t="shared" si="1678"/>
        <v>0</v>
      </c>
      <c r="AZ1698" s="174">
        <f t="shared" si="1679"/>
        <v>0</v>
      </c>
      <c r="BA1698" s="174">
        <v>0</v>
      </c>
      <c r="BB1698" s="174"/>
      <c r="BC1698" s="174">
        <f t="shared" si="1680"/>
        <v>0</v>
      </c>
      <c r="BD1698" s="174"/>
      <c r="BE1698" s="173">
        <f t="shared" si="1687"/>
        <v>0</v>
      </c>
      <c r="BF1698" s="174">
        <f t="shared" si="1682"/>
        <v>0</v>
      </c>
      <c r="BG1698" s="176">
        <f t="shared" si="1661"/>
        <v>161.87196000000012</v>
      </c>
      <c r="BH1698" s="176">
        <f t="shared" si="1661"/>
        <v>0</v>
      </c>
      <c r="BI1698" s="176">
        <f t="shared" si="1683"/>
        <v>161.87196000000012</v>
      </c>
      <c r="BJ1698" s="176">
        <f t="shared" si="1662"/>
        <v>32.31</v>
      </c>
      <c r="BK1698" s="177">
        <f t="shared" si="1684"/>
        <v>19.96022041124354</v>
      </c>
      <c r="BL1698" s="176">
        <f t="shared" si="1685"/>
        <v>129.56196000000011</v>
      </c>
    </row>
    <row r="1699" spans="1:64" ht="20.25" x14ac:dyDescent="0.3">
      <c r="A1699" s="17">
        <v>9</v>
      </c>
      <c r="B1699" s="17">
        <v>3</v>
      </c>
      <c r="C1699" s="232">
        <v>20</v>
      </c>
      <c r="D1699" s="239" t="s">
        <v>35</v>
      </c>
      <c r="E1699" s="340">
        <v>1.9999999999953388E-4</v>
      </c>
      <c r="F1699" s="340"/>
      <c r="G1699" s="340">
        <f t="shared" si="1655"/>
        <v>1.9999999999953388E-4</v>
      </c>
      <c r="H1699" s="340">
        <v>0</v>
      </c>
      <c r="I1699" s="342">
        <f t="shared" si="1656"/>
        <v>0</v>
      </c>
      <c r="J1699" s="365">
        <f t="shared" si="1657"/>
        <v>1.9999999999953388E-4</v>
      </c>
      <c r="K1699" s="340">
        <v>50.64</v>
      </c>
      <c r="L1699" s="340"/>
      <c r="M1699" s="340">
        <f t="shared" si="1658"/>
        <v>50.64</v>
      </c>
      <c r="N1699" s="340">
        <v>0</v>
      </c>
      <c r="O1699" s="342">
        <f t="shared" si="1663"/>
        <v>0</v>
      </c>
      <c r="P1699" s="340">
        <f t="shared" si="1659"/>
        <v>50.64</v>
      </c>
      <c r="Q1699" s="340">
        <v>12.270000000000003</v>
      </c>
      <c r="R1699" s="340"/>
      <c r="S1699" s="340">
        <f t="shared" si="1664"/>
        <v>12.270000000000003</v>
      </c>
      <c r="T1699" s="340">
        <v>0.9</v>
      </c>
      <c r="U1699" s="342">
        <f t="shared" si="1665"/>
        <v>7.3349633251833719</v>
      </c>
      <c r="V1699" s="340">
        <f t="shared" si="1666"/>
        <v>11.370000000000003</v>
      </c>
      <c r="W1699" s="340">
        <v>1.9999999999999991</v>
      </c>
      <c r="X1699" s="340"/>
      <c r="Y1699" s="340">
        <f t="shared" si="1660"/>
        <v>1.9999999999999991</v>
      </c>
      <c r="Z1699" s="340">
        <v>0.6</v>
      </c>
      <c r="AA1699" s="342">
        <f t="shared" si="1667"/>
        <v>30.000000000000011</v>
      </c>
      <c r="AB1699" s="340">
        <f t="shared" si="1668"/>
        <v>1.399999999999999</v>
      </c>
      <c r="AC1699" s="174">
        <v>195.21572</v>
      </c>
      <c r="AD1699" s="67"/>
      <c r="AE1699" s="174">
        <f t="shared" si="1669"/>
        <v>195.21572</v>
      </c>
      <c r="AF1699" s="174">
        <v>0</v>
      </c>
      <c r="AG1699" s="173">
        <f t="shared" si="1670"/>
        <v>0</v>
      </c>
      <c r="AH1699" s="174">
        <f t="shared" si="1671"/>
        <v>195.21572</v>
      </c>
      <c r="AI1699" s="174">
        <v>361.83432000000005</v>
      </c>
      <c r="AJ1699" s="174"/>
      <c r="AK1699" s="174">
        <f t="shared" si="1686"/>
        <v>361.83432000000005</v>
      </c>
      <c r="AL1699" s="174">
        <v>23.55</v>
      </c>
      <c r="AM1699" s="173">
        <f t="shared" si="1672"/>
        <v>6.5085036709618915</v>
      </c>
      <c r="AN1699" s="174">
        <f t="shared" si="1673"/>
        <v>338.28432000000004</v>
      </c>
      <c r="AO1699" s="174">
        <v>362.80667999999991</v>
      </c>
      <c r="AP1699" s="174"/>
      <c r="AQ1699" s="174">
        <f t="shared" si="1674"/>
        <v>362.80667999999991</v>
      </c>
      <c r="AR1699" s="174">
        <v>36.090000000000003</v>
      </c>
      <c r="AS1699" s="173">
        <f t="shared" si="1675"/>
        <v>9.9474463921116367</v>
      </c>
      <c r="AT1699" s="174">
        <f t="shared" si="1676"/>
        <v>326.71667999999988</v>
      </c>
      <c r="AU1699" s="174">
        <v>0</v>
      </c>
      <c r="AV1699" s="57"/>
      <c r="AW1699" s="174">
        <f t="shared" si="1677"/>
        <v>0</v>
      </c>
      <c r="AX1699" s="174">
        <v>0</v>
      </c>
      <c r="AY1699" s="173">
        <f t="shared" si="1678"/>
        <v>0</v>
      </c>
      <c r="AZ1699" s="174">
        <f t="shared" si="1679"/>
        <v>0</v>
      </c>
      <c r="BA1699" s="174">
        <v>137.10554000000002</v>
      </c>
      <c r="BB1699" s="174"/>
      <c r="BC1699" s="174">
        <f t="shared" si="1680"/>
        <v>137.10554000000002</v>
      </c>
      <c r="BD1699" s="174">
        <v>23.4</v>
      </c>
      <c r="BE1699" s="173">
        <f t="shared" si="1687"/>
        <v>17.067144041006653</v>
      </c>
      <c r="BF1699" s="174">
        <f t="shared" si="1682"/>
        <v>113.70554000000001</v>
      </c>
      <c r="BG1699" s="176">
        <f t="shared" si="1661"/>
        <v>1121.87246</v>
      </c>
      <c r="BH1699" s="176">
        <f t="shared" si="1661"/>
        <v>0</v>
      </c>
      <c r="BI1699" s="176">
        <f t="shared" si="1683"/>
        <v>1121.87246</v>
      </c>
      <c r="BJ1699" s="176">
        <f t="shared" si="1662"/>
        <v>84.539999999999992</v>
      </c>
      <c r="BK1699" s="177">
        <f t="shared" si="1684"/>
        <v>7.5356159469321486</v>
      </c>
      <c r="BL1699" s="176">
        <f t="shared" si="1685"/>
        <v>1037.3324600000001</v>
      </c>
    </row>
    <row r="1700" spans="1:64" ht="20.25" x14ac:dyDescent="0.3">
      <c r="A1700" s="17">
        <v>10</v>
      </c>
      <c r="B1700" s="17">
        <v>4</v>
      </c>
      <c r="C1700" s="232">
        <v>21</v>
      </c>
      <c r="D1700" s="239" t="s">
        <v>36</v>
      </c>
      <c r="E1700" s="340">
        <v>8.9854399999999988</v>
      </c>
      <c r="F1700" s="340"/>
      <c r="G1700" s="340">
        <f t="shared" si="1655"/>
        <v>8.9854399999999988</v>
      </c>
      <c r="H1700" s="340">
        <v>0.74399999999999999</v>
      </c>
      <c r="I1700" s="342">
        <f t="shared" si="1656"/>
        <v>8.2800619669153672</v>
      </c>
      <c r="J1700" s="365">
        <f t="shared" si="1657"/>
        <v>8.241439999999999</v>
      </c>
      <c r="K1700" s="340">
        <v>13.130000000000003</v>
      </c>
      <c r="L1700" s="340"/>
      <c r="M1700" s="340">
        <f t="shared" si="1658"/>
        <v>13.130000000000003</v>
      </c>
      <c r="N1700" s="340">
        <v>0</v>
      </c>
      <c r="O1700" s="342">
        <f t="shared" si="1663"/>
        <v>0</v>
      </c>
      <c r="P1700" s="340">
        <f t="shared" si="1659"/>
        <v>13.130000000000003</v>
      </c>
      <c r="Q1700" s="340">
        <v>7</v>
      </c>
      <c r="R1700" s="340"/>
      <c r="S1700" s="340">
        <f t="shared" si="1664"/>
        <v>7</v>
      </c>
      <c r="T1700" s="340">
        <v>1.77</v>
      </c>
      <c r="U1700" s="342">
        <f t="shared" si="1665"/>
        <v>25.285714285714285</v>
      </c>
      <c r="V1700" s="340">
        <f t="shared" si="1666"/>
        <v>5.23</v>
      </c>
      <c r="W1700" s="340">
        <v>1.37</v>
      </c>
      <c r="X1700" s="340"/>
      <c r="Y1700" s="340">
        <f t="shared" si="1660"/>
        <v>1.37</v>
      </c>
      <c r="Z1700" s="340">
        <v>0</v>
      </c>
      <c r="AA1700" s="342">
        <f t="shared" si="1667"/>
        <v>0</v>
      </c>
      <c r="AB1700" s="340">
        <f t="shared" si="1668"/>
        <v>1.37</v>
      </c>
      <c r="AC1700" s="174">
        <v>229.61286000000001</v>
      </c>
      <c r="AD1700" s="67"/>
      <c r="AE1700" s="174">
        <f t="shared" si="1669"/>
        <v>229.61286000000001</v>
      </c>
      <c r="AF1700" s="174">
        <v>14.5</v>
      </c>
      <c r="AG1700" s="173">
        <f t="shared" si="1670"/>
        <v>6.3149773057136258</v>
      </c>
      <c r="AH1700" s="174">
        <f t="shared" si="1671"/>
        <v>215.11286000000001</v>
      </c>
      <c r="AI1700" s="174">
        <v>298.77698000000004</v>
      </c>
      <c r="AJ1700" s="174"/>
      <c r="AK1700" s="174">
        <f t="shared" si="1686"/>
        <v>298.77698000000004</v>
      </c>
      <c r="AL1700" s="174">
        <v>23.01</v>
      </c>
      <c r="AM1700" s="173">
        <f t="shared" si="1672"/>
        <v>7.7013965399877859</v>
      </c>
      <c r="AN1700" s="174">
        <f t="shared" si="1673"/>
        <v>275.76698000000005</v>
      </c>
      <c r="AO1700" s="174">
        <v>116.47922</v>
      </c>
      <c r="AP1700" s="174"/>
      <c r="AQ1700" s="174">
        <f t="shared" si="1674"/>
        <v>116.47922</v>
      </c>
      <c r="AR1700" s="174">
        <v>51.49</v>
      </c>
      <c r="AS1700" s="173">
        <f t="shared" si="1675"/>
        <v>44.205309753962986</v>
      </c>
      <c r="AT1700" s="174">
        <f t="shared" si="1676"/>
        <v>64.989219999999989</v>
      </c>
      <c r="AU1700" s="174">
        <v>9.25</v>
      </c>
      <c r="AV1700" s="57"/>
      <c r="AW1700" s="174">
        <f t="shared" si="1677"/>
        <v>9.25</v>
      </c>
      <c r="AX1700" s="174">
        <v>3.05</v>
      </c>
      <c r="AY1700" s="173">
        <f t="shared" si="1678"/>
        <v>32.972972972972968</v>
      </c>
      <c r="AZ1700" s="174">
        <f t="shared" si="1679"/>
        <v>6.2</v>
      </c>
      <c r="BA1700" s="174">
        <v>121.20215999999999</v>
      </c>
      <c r="BB1700" s="174"/>
      <c r="BC1700" s="174">
        <f t="shared" si="1680"/>
        <v>121.20215999999999</v>
      </c>
      <c r="BD1700" s="174">
        <v>27.57</v>
      </c>
      <c r="BE1700" s="173">
        <f t="shared" si="1687"/>
        <v>22.747119358268865</v>
      </c>
      <c r="BF1700" s="174">
        <f t="shared" si="1682"/>
        <v>93.632159999999999</v>
      </c>
      <c r="BG1700" s="176">
        <f t="shared" si="1661"/>
        <v>805.80665999999997</v>
      </c>
      <c r="BH1700" s="176">
        <f t="shared" si="1661"/>
        <v>0</v>
      </c>
      <c r="BI1700" s="176">
        <f t="shared" si="1683"/>
        <v>805.80665999999997</v>
      </c>
      <c r="BJ1700" s="176">
        <f t="shared" si="1662"/>
        <v>122.13400000000001</v>
      </c>
      <c r="BK1700" s="177">
        <f t="shared" si="1684"/>
        <v>15.156737473477822</v>
      </c>
      <c r="BL1700" s="176">
        <f t="shared" si="1685"/>
        <v>683.67265999999995</v>
      </c>
    </row>
    <row r="1701" spans="1:64" ht="20.25" x14ac:dyDescent="0.3">
      <c r="A1701" s="17">
        <v>11</v>
      </c>
      <c r="B1701" s="17"/>
      <c r="C1701" s="232">
        <v>22</v>
      </c>
      <c r="D1701" s="239" t="s">
        <v>316</v>
      </c>
      <c r="E1701" s="340">
        <v>30.038359999999997</v>
      </c>
      <c r="F1701" s="340"/>
      <c r="G1701" s="340">
        <f t="shared" si="1655"/>
        <v>30.038359999999997</v>
      </c>
      <c r="H1701" s="340">
        <v>30.042000000000002</v>
      </c>
      <c r="I1701" s="342">
        <f t="shared" si="1656"/>
        <v>100.01211783865698</v>
      </c>
      <c r="J1701" s="365">
        <f t="shared" si="1657"/>
        <v>-3.6400000000043065E-3</v>
      </c>
      <c r="K1701" s="340">
        <v>206.28000000000003</v>
      </c>
      <c r="L1701" s="340"/>
      <c r="M1701" s="340">
        <f t="shared" si="1658"/>
        <v>206.28000000000003</v>
      </c>
      <c r="N1701" s="340">
        <v>0</v>
      </c>
      <c r="O1701" s="342">
        <f t="shared" si="1663"/>
        <v>0</v>
      </c>
      <c r="P1701" s="340">
        <f t="shared" si="1659"/>
        <v>206.28000000000003</v>
      </c>
      <c r="Q1701" s="340">
        <v>11.360000000000007</v>
      </c>
      <c r="R1701" s="340"/>
      <c r="S1701" s="340">
        <f t="shared" si="1664"/>
        <v>11.360000000000007</v>
      </c>
      <c r="T1701" s="340">
        <v>1.91</v>
      </c>
      <c r="U1701" s="342">
        <f t="shared" si="1665"/>
        <v>16.813380281690129</v>
      </c>
      <c r="V1701" s="340">
        <f t="shared" si="1666"/>
        <v>9.4500000000000064</v>
      </c>
      <c r="W1701" s="340">
        <v>2.5999999999999996</v>
      </c>
      <c r="X1701" s="340"/>
      <c r="Y1701" s="340">
        <f t="shared" si="1660"/>
        <v>2.5999999999999996</v>
      </c>
      <c r="Z1701" s="340">
        <v>1.3</v>
      </c>
      <c r="AA1701" s="342">
        <f t="shared" si="1667"/>
        <v>50.000000000000014</v>
      </c>
      <c r="AB1701" s="340">
        <f t="shared" si="1668"/>
        <v>1.2999999999999996</v>
      </c>
      <c r="AC1701" s="174">
        <v>142.93347999999997</v>
      </c>
      <c r="AD1701" s="67"/>
      <c r="AE1701" s="174">
        <f t="shared" si="1669"/>
        <v>142.93347999999997</v>
      </c>
      <c r="AF1701" s="174">
        <v>22.46</v>
      </c>
      <c r="AG1701" s="173">
        <f t="shared" si="1670"/>
        <v>15.713603278951863</v>
      </c>
      <c r="AH1701" s="174">
        <f t="shared" si="1671"/>
        <v>120.47347999999997</v>
      </c>
      <c r="AI1701" s="174">
        <v>544.30745999999999</v>
      </c>
      <c r="AJ1701" s="174"/>
      <c r="AK1701" s="174">
        <f t="shared" si="1686"/>
        <v>544.30745999999999</v>
      </c>
      <c r="AL1701" s="174">
        <v>81.650000000000006</v>
      </c>
      <c r="AM1701" s="173">
        <f t="shared" si="1672"/>
        <v>15.000713016132464</v>
      </c>
      <c r="AN1701" s="174">
        <f t="shared" si="1673"/>
        <v>462.65746000000001</v>
      </c>
      <c r="AO1701" s="174">
        <v>509.79162000000019</v>
      </c>
      <c r="AP1701" s="174"/>
      <c r="AQ1701" s="174">
        <f t="shared" si="1674"/>
        <v>509.79162000000019</v>
      </c>
      <c r="AR1701" s="174">
        <v>76.48</v>
      </c>
      <c r="AS1701" s="173">
        <f t="shared" si="1675"/>
        <v>15.00220815712898</v>
      </c>
      <c r="AT1701" s="174">
        <f t="shared" si="1676"/>
        <v>433.31162000000018</v>
      </c>
      <c r="AU1701" s="174">
        <v>0</v>
      </c>
      <c r="AV1701" s="57"/>
      <c r="AW1701" s="174">
        <f t="shared" si="1677"/>
        <v>0</v>
      </c>
      <c r="AX1701" s="174">
        <v>0</v>
      </c>
      <c r="AY1701" s="173">
        <f t="shared" si="1678"/>
        <v>0</v>
      </c>
      <c r="AZ1701" s="174">
        <f t="shared" si="1679"/>
        <v>0</v>
      </c>
      <c r="BA1701" s="174">
        <v>214.85185999999993</v>
      </c>
      <c r="BB1701" s="174"/>
      <c r="BC1701" s="174">
        <f t="shared" si="1680"/>
        <v>214.85185999999993</v>
      </c>
      <c r="BD1701" s="174">
        <v>32.21</v>
      </c>
      <c r="BE1701" s="173">
        <f t="shared" si="1687"/>
        <v>14.99172499600423</v>
      </c>
      <c r="BF1701" s="174">
        <f t="shared" si="1682"/>
        <v>182.64185999999992</v>
      </c>
      <c r="BG1701" s="176">
        <f t="shared" si="1661"/>
        <v>1662.1627800000001</v>
      </c>
      <c r="BH1701" s="176">
        <f t="shared" si="1661"/>
        <v>0</v>
      </c>
      <c r="BI1701" s="176">
        <f t="shared" si="1683"/>
        <v>1662.1627800000001</v>
      </c>
      <c r="BJ1701" s="176">
        <f t="shared" si="1662"/>
        <v>246.05200000000002</v>
      </c>
      <c r="BK1701" s="177">
        <f t="shared" si="1684"/>
        <v>14.803122952855436</v>
      </c>
      <c r="BL1701" s="176">
        <f t="shared" si="1685"/>
        <v>1416.11078</v>
      </c>
    </row>
    <row r="1702" spans="1:64" ht="20.25" x14ac:dyDescent="0.3">
      <c r="A1702" s="17">
        <v>12</v>
      </c>
      <c r="B1702" s="17">
        <v>5</v>
      </c>
      <c r="C1702" s="232">
        <v>23</v>
      </c>
      <c r="D1702" s="239" t="s">
        <v>187</v>
      </c>
      <c r="E1702" s="340">
        <v>-1.520000000001076E-3</v>
      </c>
      <c r="F1702" s="340"/>
      <c r="G1702" s="340">
        <f t="shared" si="1655"/>
        <v>-1.520000000001076E-3</v>
      </c>
      <c r="H1702" s="340">
        <v>0</v>
      </c>
      <c r="I1702" s="342">
        <f t="shared" si="1656"/>
        <v>0</v>
      </c>
      <c r="J1702" s="365">
        <f t="shared" si="1657"/>
        <v>-1.520000000001076E-3</v>
      </c>
      <c r="K1702" s="340">
        <v>28.9</v>
      </c>
      <c r="L1702" s="340"/>
      <c r="M1702" s="340">
        <f t="shared" si="1658"/>
        <v>28.9</v>
      </c>
      <c r="N1702" s="340">
        <v>0</v>
      </c>
      <c r="O1702" s="342">
        <f t="shared" si="1663"/>
        <v>0</v>
      </c>
      <c r="P1702" s="340">
        <f t="shared" si="1659"/>
        <v>28.9</v>
      </c>
      <c r="Q1702" s="340">
        <v>5.3400000000000034</v>
      </c>
      <c r="R1702" s="340"/>
      <c r="S1702" s="340">
        <f t="shared" si="1664"/>
        <v>5.3400000000000034</v>
      </c>
      <c r="T1702" s="340">
        <v>0</v>
      </c>
      <c r="U1702" s="342">
        <f t="shared" si="1665"/>
        <v>0</v>
      </c>
      <c r="V1702" s="340">
        <f t="shared" si="1666"/>
        <v>5.3400000000000034</v>
      </c>
      <c r="W1702" s="340">
        <v>1</v>
      </c>
      <c r="X1702" s="340"/>
      <c r="Y1702" s="340">
        <f t="shared" si="1660"/>
        <v>1</v>
      </c>
      <c r="Z1702" s="340">
        <v>0</v>
      </c>
      <c r="AA1702" s="342">
        <f t="shared" si="1667"/>
        <v>0</v>
      </c>
      <c r="AB1702" s="340">
        <f t="shared" si="1668"/>
        <v>1</v>
      </c>
      <c r="AC1702" s="174">
        <v>64.359800000000035</v>
      </c>
      <c r="AD1702" s="67"/>
      <c r="AE1702" s="174">
        <f t="shared" si="1669"/>
        <v>64.359800000000035</v>
      </c>
      <c r="AF1702" s="174">
        <v>0</v>
      </c>
      <c r="AG1702" s="173">
        <f t="shared" si="1670"/>
        <v>0</v>
      </c>
      <c r="AH1702" s="174">
        <f t="shared" si="1671"/>
        <v>64.359800000000035</v>
      </c>
      <c r="AI1702" s="174">
        <v>317.41486000000003</v>
      </c>
      <c r="AJ1702" s="174"/>
      <c r="AK1702" s="174">
        <f t="shared" si="1686"/>
        <v>317.41486000000003</v>
      </c>
      <c r="AL1702" s="174">
        <v>0</v>
      </c>
      <c r="AM1702" s="173">
        <f t="shared" si="1672"/>
        <v>0</v>
      </c>
      <c r="AN1702" s="174">
        <f t="shared" si="1673"/>
        <v>317.41486000000003</v>
      </c>
      <c r="AO1702" s="174">
        <v>537.76148000000001</v>
      </c>
      <c r="AP1702" s="174"/>
      <c r="AQ1702" s="174">
        <f t="shared" si="1674"/>
        <v>537.76148000000001</v>
      </c>
      <c r="AR1702" s="174">
        <v>0</v>
      </c>
      <c r="AS1702" s="173">
        <f t="shared" si="1675"/>
        <v>0</v>
      </c>
      <c r="AT1702" s="174">
        <f t="shared" si="1676"/>
        <v>537.76148000000001</v>
      </c>
      <c r="AU1702" s="174">
        <v>0</v>
      </c>
      <c r="AV1702" s="57"/>
      <c r="AW1702" s="174">
        <f t="shared" si="1677"/>
        <v>0</v>
      </c>
      <c r="AX1702" s="174">
        <v>0</v>
      </c>
      <c r="AY1702" s="173">
        <f t="shared" si="1678"/>
        <v>0</v>
      </c>
      <c r="AZ1702" s="174">
        <f t="shared" si="1679"/>
        <v>0</v>
      </c>
      <c r="BA1702" s="174">
        <v>177.93779999999998</v>
      </c>
      <c r="BB1702" s="174"/>
      <c r="BC1702" s="174">
        <f t="shared" si="1680"/>
        <v>177.93779999999998</v>
      </c>
      <c r="BD1702" s="174">
        <v>0</v>
      </c>
      <c r="BE1702" s="173">
        <f t="shared" si="1687"/>
        <v>0</v>
      </c>
      <c r="BF1702" s="174">
        <f t="shared" si="1682"/>
        <v>177.93779999999998</v>
      </c>
      <c r="BG1702" s="176">
        <f t="shared" si="1661"/>
        <v>1132.7124199999998</v>
      </c>
      <c r="BH1702" s="176">
        <f t="shared" si="1661"/>
        <v>0</v>
      </c>
      <c r="BI1702" s="176">
        <f t="shared" si="1683"/>
        <v>1132.7124199999998</v>
      </c>
      <c r="BJ1702" s="176">
        <f t="shared" si="1662"/>
        <v>0</v>
      </c>
      <c r="BK1702" s="177">
        <f t="shared" si="1684"/>
        <v>0</v>
      </c>
      <c r="BL1702" s="176">
        <f t="shared" si="1685"/>
        <v>1132.7124199999998</v>
      </c>
    </row>
    <row r="1703" spans="1:64" ht="20.25" x14ac:dyDescent="0.3">
      <c r="A1703" s="17">
        <v>13</v>
      </c>
      <c r="B1703" s="17">
        <v>6</v>
      </c>
      <c r="C1703" s="232">
        <v>24</v>
      </c>
      <c r="D1703" s="239" t="s">
        <v>39</v>
      </c>
      <c r="E1703" s="340">
        <v>4.0800000000000836E-3</v>
      </c>
      <c r="F1703" s="340"/>
      <c r="G1703" s="340">
        <f t="shared" si="1655"/>
        <v>4.0800000000000836E-3</v>
      </c>
      <c r="H1703" s="340"/>
      <c r="I1703" s="342">
        <f t="shared" si="1656"/>
        <v>0</v>
      </c>
      <c r="J1703" s="365">
        <f t="shared" si="1657"/>
        <v>4.0800000000000836E-3</v>
      </c>
      <c r="K1703" s="340">
        <v>29.119999999999997</v>
      </c>
      <c r="L1703" s="340"/>
      <c r="M1703" s="340">
        <f t="shared" si="1658"/>
        <v>29.119999999999997</v>
      </c>
      <c r="N1703" s="340"/>
      <c r="O1703" s="342">
        <f t="shared" si="1663"/>
        <v>0</v>
      </c>
      <c r="P1703" s="340">
        <f t="shared" si="1659"/>
        <v>29.119999999999997</v>
      </c>
      <c r="Q1703" s="340">
        <v>7.7299999999999995</v>
      </c>
      <c r="R1703" s="340"/>
      <c r="S1703" s="340">
        <f t="shared" si="1664"/>
        <v>7.7299999999999995</v>
      </c>
      <c r="T1703" s="340"/>
      <c r="U1703" s="342">
        <f t="shared" si="1665"/>
        <v>0</v>
      </c>
      <c r="V1703" s="340">
        <f t="shared" si="1666"/>
        <v>7.7299999999999995</v>
      </c>
      <c r="W1703" s="340">
        <v>1.1099999999999999</v>
      </c>
      <c r="X1703" s="340"/>
      <c r="Y1703" s="340">
        <f t="shared" si="1660"/>
        <v>1.1099999999999999</v>
      </c>
      <c r="Z1703" s="340"/>
      <c r="AA1703" s="342">
        <f t="shared" si="1667"/>
        <v>0</v>
      </c>
      <c r="AB1703" s="340">
        <f t="shared" si="1668"/>
        <v>1.1099999999999999</v>
      </c>
      <c r="AC1703" s="174">
        <v>112.37490000000001</v>
      </c>
      <c r="AD1703" s="67"/>
      <c r="AE1703" s="174">
        <f t="shared" si="1669"/>
        <v>112.37490000000001</v>
      </c>
      <c r="AF1703" s="174"/>
      <c r="AG1703" s="173">
        <f t="shared" si="1670"/>
        <v>0</v>
      </c>
      <c r="AH1703" s="174">
        <f t="shared" si="1671"/>
        <v>112.37490000000001</v>
      </c>
      <c r="AI1703" s="174">
        <v>352.31351999999993</v>
      </c>
      <c r="AJ1703" s="174"/>
      <c r="AK1703" s="174">
        <f t="shared" si="1686"/>
        <v>352.31351999999993</v>
      </c>
      <c r="AL1703" s="174"/>
      <c r="AM1703" s="173">
        <f t="shared" si="1672"/>
        <v>0</v>
      </c>
      <c r="AN1703" s="174">
        <f t="shared" si="1673"/>
        <v>352.31351999999993</v>
      </c>
      <c r="AO1703" s="174">
        <v>366.01463999999987</v>
      </c>
      <c r="AP1703" s="174"/>
      <c r="AQ1703" s="174">
        <f t="shared" si="1674"/>
        <v>366.01463999999987</v>
      </c>
      <c r="AR1703" s="174"/>
      <c r="AS1703" s="173">
        <f t="shared" si="1675"/>
        <v>0</v>
      </c>
      <c r="AT1703" s="174">
        <f t="shared" si="1676"/>
        <v>366.01463999999987</v>
      </c>
      <c r="AU1703" s="174">
        <v>0</v>
      </c>
      <c r="AV1703" s="57"/>
      <c r="AW1703" s="174">
        <f t="shared" si="1677"/>
        <v>0</v>
      </c>
      <c r="AX1703" s="174"/>
      <c r="AY1703" s="173">
        <f t="shared" si="1678"/>
        <v>0</v>
      </c>
      <c r="AZ1703" s="174">
        <f t="shared" si="1679"/>
        <v>0</v>
      </c>
      <c r="BA1703" s="174">
        <v>0</v>
      </c>
      <c r="BB1703" s="174"/>
      <c r="BC1703" s="174">
        <f t="shared" si="1680"/>
        <v>0</v>
      </c>
      <c r="BD1703" s="174"/>
      <c r="BE1703" s="173">
        <f t="shared" si="1687"/>
        <v>0</v>
      </c>
      <c r="BF1703" s="174">
        <f t="shared" si="1682"/>
        <v>0</v>
      </c>
      <c r="BG1703" s="176">
        <f t="shared" si="1661"/>
        <v>868.66713999999979</v>
      </c>
      <c r="BH1703" s="176">
        <f t="shared" si="1661"/>
        <v>0</v>
      </c>
      <c r="BI1703" s="176">
        <f t="shared" si="1683"/>
        <v>868.66713999999979</v>
      </c>
      <c r="BJ1703" s="176">
        <f t="shared" si="1662"/>
        <v>0</v>
      </c>
      <c r="BK1703" s="177">
        <f t="shared" si="1684"/>
        <v>0</v>
      </c>
      <c r="BL1703" s="176">
        <f t="shared" si="1685"/>
        <v>868.66713999999979</v>
      </c>
    </row>
    <row r="1704" spans="1:64" ht="20.25" x14ac:dyDescent="0.3">
      <c r="A1704" s="17">
        <v>14</v>
      </c>
      <c r="B1704" s="17"/>
      <c r="C1704" s="232">
        <v>25</v>
      </c>
      <c r="D1704" s="239" t="s">
        <v>40</v>
      </c>
      <c r="E1704" s="340">
        <v>10.01812</v>
      </c>
      <c r="F1704" s="340"/>
      <c r="G1704" s="340">
        <f t="shared" si="1655"/>
        <v>10.01812</v>
      </c>
      <c r="H1704" s="340">
        <v>10.02</v>
      </c>
      <c r="I1704" s="342">
        <f t="shared" si="1656"/>
        <v>100.01876599601522</v>
      </c>
      <c r="J1704" s="365">
        <f t="shared" si="1657"/>
        <v>-1.8799999999998818E-3</v>
      </c>
      <c r="K1704" s="340">
        <v>57.149999999999984</v>
      </c>
      <c r="L1704" s="340"/>
      <c r="M1704" s="340">
        <f t="shared" si="1658"/>
        <v>57.149999999999984</v>
      </c>
      <c r="N1704" s="340">
        <v>0.21</v>
      </c>
      <c r="O1704" s="342">
        <f t="shared" si="1663"/>
        <v>0.36745406824146992</v>
      </c>
      <c r="P1704" s="340">
        <f t="shared" si="1659"/>
        <v>56.939999999999984</v>
      </c>
      <c r="Q1704" s="340">
        <v>2.16</v>
      </c>
      <c r="R1704" s="340"/>
      <c r="S1704" s="340">
        <f t="shared" si="1664"/>
        <v>2.16</v>
      </c>
      <c r="T1704" s="340">
        <v>0.14000000000000001</v>
      </c>
      <c r="U1704" s="342">
        <f t="shared" si="1665"/>
        <v>6.481481481481481</v>
      </c>
      <c r="V1704" s="340">
        <f t="shared" si="1666"/>
        <v>2.02</v>
      </c>
      <c r="W1704" s="340">
        <v>1.4000000000000001</v>
      </c>
      <c r="X1704" s="340"/>
      <c r="Y1704" s="340">
        <f t="shared" si="1660"/>
        <v>1.4000000000000001</v>
      </c>
      <c r="Z1704" s="340">
        <v>0.4</v>
      </c>
      <c r="AA1704" s="342">
        <f t="shared" si="1667"/>
        <v>28.571428571428569</v>
      </c>
      <c r="AB1704" s="340">
        <f t="shared" si="1668"/>
        <v>1</v>
      </c>
      <c r="AC1704" s="174">
        <v>62.011839999999978</v>
      </c>
      <c r="AD1704" s="67"/>
      <c r="AE1704" s="174">
        <f t="shared" si="1669"/>
        <v>62.011839999999978</v>
      </c>
      <c r="AF1704" s="174">
        <v>18.88</v>
      </c>
      <c r="AG1704" s="173">
        <f t="shared" si="1670"/>
        <v>30.445798737789438</v>
      </c>
      <c r="AH1704" s="174">
        <f t="shared" si="1671"/>
        <v>43.131839999999983</v>
      </c>
      <c r="AI1704" s="174">
        <v>288.19245999999987</v>
      </c>
      <c r="AJ1704" s="174"/>
      <c r="AK1704" s="174">
        <f t="shared" si="1686"/>
        <v>288.19245999999987</v>
      </c>
      <c r="AL1704" s="174">
        <v>15.24</v>
      </c>
      <c r="AM1704" s="173">
        <f t="shared" si="1672"/>
        <v>5.2881327984777977</v>
      </c>
      <c r="AN1704" s="174">
        <f t="shared" si="1673"/>
        <v>272.95245999999986</v>
      </c>
      <c r="AO1704" s="174">
        <v>332.09964000000002</v>
      </c>
      <c r="AP1704" s="174"/>
      <c r="AQ1704" s="174">
        <f t="shared" si="1674"/>
        <v>332.09964000000002</v>
      </c>
      <c r="AR1704" s="174">
        <v>44.62</v>
      </c>
      <c r="AS1704" s="173">
        <f t="shared" si="1675"/>
        <v>13.435726699372513</v>
      </c>
      <c r="AT1704" s="174">
        <f t="shared" si="1676"/>
        <v>287.47964000000002</v>
      </c>
      <c r="AU1704" s="174">
        <v>0</v>
      </c>
      <c r="AV1704" s="57"/>
      <c r="AW1704" s="174">
        <f t="shared" si="1677"/>
        <v>0</v>
      </c>
      <c r="AX1704" s="174"/>
      <c r="AY1704" s="173">
        <f t="shared" si="1678"/>
        <v>0</v>
      </c>
      <c r="AZ1704" s="174">
        <f t="shared" si="1679"/>
        <v>0</v>
      </c>
      <c r="BA1704" s="174">
        <v>0</v>
      </c>
      <c r="BB1704" s="174"/>
      <c r="BC1704" s="174">
        <f t="shared" si="1680"/>
        <v>0</v>
      </c>
      <c r="BD1704" s="174"/>
      <c r="BE1704" s="173">
        <f t="shared" si="1687"/>
        <v>0</v>
      </c>
      <c r="BF1704" s="174">
        <f t="shared" si="1682"/>
        <v>0</v>
      </c>
      <c r="BG1704" s="176">
        <f t="shared" si="1661"/>
        <v>753.03205999999989</v>
      </c>
      <c r="BH1704" s="176">
        <f t="shared" si="1661"/>
        <v>0</v>
      </c>
      <c r="BI1704" s="176">
        <f t="shared" si="1683"/>
        <v>753.03205999999989</v>
      </c>
      <c r="BJ1704" s="176">
        <f t="shared" si="1662"/>
        <v>89.509999999999991</v>
      </c>
      <c r="BK1704" s="177">
        <f t="shared" si="1684"/>
        <v>11.886612105200408</v>
      </c>
      <c r="BL1704" s="176">
        <f t="shared" si="1685"/>
        <v>663.5220599999999</v>
      </c>
    </row>
    <row r="1705" spans="1:64" ht="20.25" x14ac:dyDescent="0.3">
      <c r="A1705" s="17"/>
      <c r="B1705" s="17"/>
      <c r="C1705" s="232">
        <v>26</v>
      </c>
      <c r="D1705" s="239" t="s">
        <v>41</v>
      </c>
      <c r="E1705" s="340">
        <v>-1.8399999999996197E-3</v>
      </c>
      <c r="F1705" s="340"/>
      <c r="G1705" s="340">
        <f t="shared" si="1655"/>
        <v>-1.8399999999996197E-3</v>
      </c>
      <c r="H1705" s="340">
        <v>0</v>
      </c>
      <c r="I1705" s="342">
        <f t="shared" si="1656"/>
        <v>0</v>
      </c>
      <c r="J1705" s="365">
        <f t="shared" si="1657"/>
        <v>-1.8399999999996197E-3</v>
      </c>
      <c r="K1705" s="340">
        <v>12.340000000000003</v>
      </c>
      <c r="L1705" s="340"/>
      <c r="M1705" s="340">
        <f t="shared" si="1658"/>
        <v>12.340000000000003</v>
      </c>
      <c r="N1705" s="340">
        <v>0</v>
      </c>
      <c r="O1705" s="342">
        <f t="shared" si="1663"/>
        <v>0</v>
      </c>
      <c r="P1705" s="340">
        <f t="shared" si="1659"/>
        <v>12.340000000000003</v>
      </c>
      <c r="Q1705" s="340">
        <v>2.2500000000000036</v>
      </c>
      <c r="R1705" s="340"/>
      <c r="S1705" s="340">
        <f t="shared" si="1664"/>
        <v>2.2500000000000036</v>
      </c>
      <c r="T1705" s="340">
        <v>0</v>
      </c>
      <c r="U1705" s="342">
        <f t="shared" si="1665"/>
        <v>0</v>
      </c>
      <c r="V1705" s="340">
        <f t="shared" si="1666"/>
        <v>2.2500000000000036</v>
      </c>
      <c r="W1705" s="340">
        <v>0</v>
      </c>
      <c r="X1705" s="340"/>
      <c r="Y1705" s="340">
        <f t="shared" si="1660"/>
        <v>0</v>
      </c>
      <c r="Z1705" s="340">
        <v>0</v>
      </c>
      <c r="AA1705" s="342">
        <f t="shared" si="1667"/>
        <v>0</v>
      </c>
      <c r="AB1705" s="340">
        <f t="shared" si="1668"/>
        <v>0</v>
      </c>
      <c r="AC1705" s="174">
        <v>48.578779999999995</v>
      </c>
      <c r="AD1705" s="67"/>
      <c r="AE1705" s="174">
        <f t="shared" si="1669"/>
        <v>48.578779999999995</v>
      </c>
      <c r="AF1705" s="174">
        <v>0</v>
      </c>
      <c r="AG1705" s="173">
        <f t="shared" si="1670"/>
        <v>0</v>
      </c>
      <c r="AH1705" s="174">
        <f t="shared" si="1671"/>
        <v>48.578779999999995</v>
      </c>
      <c r="AI1705" s="174">
        <v>114.08204000000012</v>
      </c>
      <c r="AJ1705" s="174"/>
      <c r="AK1705" s="174">
        <f t="shared" si="1686"/>
        <v>114.08204000000012</v>
      </c>
      <c r="AL1705" s="174">
        <v>7.3</v>
      </c>
      <c r="AM1705" s="173">
        <f t="shared" si="1672"/>
        <v>6.3989038064186019</v>
      </c>
      <c r="AN1705" s="174">
        <f t="shared" si="1673"/>
        <v>106.78204000000012</v>
      </c>
      <c r="AO1705" s="174">
        <v>122.05189999999982</v>
      </c>
      <c r="AP1705" s="174"/>
      <c r="AQ1705" s="174">
        <f t="shared" si="1674"/>
        <v>122.05189999999982</v>
      </c>
      <c r="AR1705" s="174">
        <v>5.3</v>
      </c>
      <c r="AS1705" s="173">
        <f t="shared" si="1675"/>
        <v>4.3424149890333599</v>
      </c>
      <c r="AT1705" s="174">
        <f t="shared" si="1676"/>
        <v>116.75189999999982</v>
      </c>
      <c r="AU1705" s="174">
        <v>0</v>
      </c>
      <c r="AV1705" s="57"/>
      <c r="AW1705" s="174">
        <f t="shared" si="1677"/>
        <v>0</v>
      </c>
      <c r="AX1705" s="174"/>
      <c r="AY1705" s="173">
        <f t="shared" si="1678"/>
        <v>0</v>
      </c>
      <c r="AZ1705" s="174">
        <f t="shared" si="1679"/>
        <v>0</v>
      </c>
      <c r="BA1705" s="174">
        <v>0</v>
      </c>
      <c r="BB1705" s="174"/>
      <c r="BC1705" s="174">
        <f t="shared" si="1680"/>
        <v>0</v>
      </c>
      <c r="BD1705" s="174"/>
      <c r="BE1705" s="173">
        <f t="shared" si="1687"/>
        <v>0</v>
      </c>
      <c r="BF1705" s="174">
        <f t="shared" si="1682"/>
        <v>0</v>
      </c>
      <c r="BG1705" s="176">
        <f t="shared" si="1661"/>
        <v>299.30087999999995</v>
      </c>
      <c r="BH1705" s="176">
        <f t="shared" si="1661"/>
        <v>0</v>
      </c>
      <c r="BI1705" s="176">
        <f t="shared" si="1683"/>
        <v>299.30087999999995</v>
      </c>
      <c r="BJ1705" s="176">
        <f t="shared" si="1662"/>
        <v>12.6</v>
      </c>
      <c r="BK1705" s="177">
        <f t="shared" si="1684"/>
        <v>4.2098105424882153</v>
      </c>
      <c r="BL1705" s="176">
        <f t="shared" si="1685"/>
        <v>286.70087999999993</v>
      </c>
    </row>
    <row r="1706" spans="1:64" ht="20.25" x14ac:dyDescent="0.3">
      <c r="A1706" s="17">
        <v>15</v>
      </c>
      <c r="B1706" s="17">
        <v>7</v>
      </c>
      <c r="C1706" s="232">
        <v>27</v>
      </c>
      <c r="D1706" s="239" t="s">
        <v>42</v>
      </c>
      <c r="E1706" s="340">
        <v>13.34816</v>
      </c>
      <c r="F1706" s="340"/>
      <c r="G1706" s="340">
        <f t="shared" si="1655"/>
        <v>13.34816</v>
      </c>
      <c r="H1706" s="340">
        <v>13.35</v>
      </c>
      <c r="I1706" s="342">
        <f t="shared" si="1656"/>
        <v>100.01378467144535</v>
      </c>
      <c r="J1706" s="365">
        <f t="shared" si="1657"/>
        <v>-1.8399999999996197E-3</v>
      </c>
      <c r="K1706" s="340">
        <v>80.930000000000007</v>
      </c>
      <c r="L1706" s="340"/>
      <c r="M1706" s="340">
        <f t="shared" si="1658"/>
        <v>80.930000000000007</v>
      </c>
      <c r="N1706" s="340">
        <v>0</v>
      </c>
      <c r="O1706" s="342">
        <f t="shared" si="1663"/>
        <v>0</v>
      </c>
      <c r="P1706" s="340">
        <f t="shared" si="1659"/>
        <v>80.930000000000007</v>
      </c>
      <c r="Q1706" s="340">
        <v>13.43</v>
      </c>
      <c r="R1706" s="340"/>
      <c r="S1706" s="340">
        <f t="shared" si="1664"/>
        <v>13.43</v>
      </c>
      <c r="T1706" s="340">
        <v>0</v>
      </c>
      <c r="U1706" s="342">
        <f t="shared" si="1665"/>
        <v>0</v>
      </c>
      <c r="V1706" s="340">
        <f t="shared" si="1666"/>
        <v>13.43</v>
      </c>
      <c r="W1706" s="340">
        <v>2.7000000000000011</v>
      </c>
      <c r="X1706" s="340"/>
      <c r="Y1706" s="340">
        <f t="shared" si="1660"/>
        <v>2.7000000000000011</v>
      </c>
      <c r="Z1706" s="340"/>
      <c r="AA1706" s="342">
        <f t="shared" si="1667"/>
        <v>0</v>
      </c>
      <c r="AB1706" s="340">
        <f t="shared" si="1668"/>
        <v>2.7000000000000011</v>
      </c>
      <c r="AC1706" s="174">
        <v>-1.2199999999893407E-3</v>
      </c>
      <c r="AD1706" s="67"/>
      <c r="AE1706" s="174">
        <f t="shared" si="1669"/>
        <v>-1.2199999999893407E-3</v>
      </c>
      <c r="AF1706" s="174"/>
      <c r="AG1706" s="173">
        <f t="shared" si="1670"/>
        <v>0</v>
      </c>
      <c r="AH1706" s="174">
        <f t="shared" si="1671"/>
        <v>-1.2199999999893407E-3</v>
      </c>
      <c r="AI1706" s="174">
        <v>372.01041999999995</v>
      </c>
      <c r="AJ1706" s="174"/>
      <c r="AK1706" s="174">
        <f t="shared" si="1686"/>
        <v>372.01041999999995</v>
      </c>
      <c r="AL1706" s="174">
        <v>7.78</v>
      </c>
      <c r="AM1706" s="173">
        <f t="shared" si="1672"/>
        <v>2.0913392694753017</v>
      </c>
      <c r="AN1706" s="174">
        <f t="shared" si="1673"/>
        <v>364.23041999999998</v>
      </c>
      <c r="AO1706" s="174">
        <v>381.31135999999998</v>
      </c>
      <c r="AP1706" s="174"/>
      <c r="AQ1706" s="174">
        <f t="shared" si="1674"/>
        <v>381.31135999999998</v>
      </c>
      <c r="AR1706" s="174">
        <v>0</v>
      </c>
      <c r="AS1706" s="173">
        <f t="shared" si="1675"/>
        <v>0</v>
      </c>
      <c r="AT1706" s="174">
        <f t="shared" si="1676"/>
        <v>381.31135999999998</v>
      </c>
      <c r="AU1706" s="174">
        <v>0</v>
      </c>
      <c r="AV1706" s="57"/>
      <c r="AW1706" s="174">
        <f t="shared" si="1677"/>
        <v>0</v>
      </c>
      <c r="AX1706" s="174"/>
      <c r="AY1706" s="173">
        <f t="shared" si="1678"/>
        <v>0</v>
      </c>
      <c r="AZ1706" s="174">
        <f t="shared" si="1679"/>
        <v>0</v>
      </c>
      <c r="BA1706" s="174">
        <v>153.16566</v>
      </c>
      <c r="BB1706" s="174"/>
      <c r="BC1706" s="174">
        <f t="shared" si="1680"/>
        <v>153.16566</v>
      </c>
      <c r="BD1706" s="174">
        <v>0</v>
      </c>
      <c r="BE1706" s="173">
        <f t="shared" si="1687"/>
        <v>0</v>
      </c>
      <c r="BF1706" s="174">
        <f t="shared" si="1682"/>
        <v>153.16566</v>
      </c>
      <c r="BG1706" s="176">
        <f t="shared" si="1661"/>
        <v>1016.89438</v>
      </c>
      <c r="BH1706" s="176">
        <f t="shared" si="1661"/>
        <v>0</v>
      </c>
      <c r="BI1706" s="176">
        <f t="shared" si="1683"/>
        <v>1016.89438</v>
      </c>
      <c r="BJ1706" s="176">
        <f t="shared" si="1662"/>
        <v>21.13</v>
      </c>
      <c r="BK1706" s="177">
        <f t="shared" si="1684"/>
        <v>2.0778952480787631</v>
      </c>
      <c r="BL1706" s="176">
        <f t="shared" si="1685"/>
        <v>995.76437999999996</v>
      </c>
    </row>
    <row r="1707" spans="1:64" ht="20.25" x14ac:dyDescent="0.3">
      <c r="A1707" s="17">
        <v>16</v>
      </c>
      <c r="B1707" s="17"/>
      <c r="C1707" s="232">
        <v>28</v>
      </c>
      <c r="D1707" s="239" t="s">
        <v>43</v>
      </c>
      <c r="E1707" s="340">
        <v>7.9999999999991189E-4</v>
      </c>
      <c r="F1707" s="340"/>
      <c r="G1707" s="340">
        <f t="shared" si="1655"/>
        <v>7.9999999999991189E-4</v>
      </c>
      <c r="H1707" s="340"/>
      <c r="I1707" s="342">
        <f t="shared" si="1656"/>
        <v>0</v>
      </c>
      <c r="J1707" s="365">
        <f t="shared" si="1657"/>
        <v>7.9999999999991189E-4</v>
      </c>
      <c r="K1707" s="340">
        <v>30.990000000000002</v>
      </c>
      <c r="L1707" s="340"/>
      <c r="M1707" s="340">
        <f t="shared" si="1658"/>
        <v>30.990000000000002</v>
      </c>
      <c r="N1707" s="340"/>
      <c r="O1707" s="342">
        <f t="shared" si="1663"/>
        <v>0</v>
      </c>
      <c r="P1707" s="340">
        <f t="shared" si="1659"/>
        <v>30.990000000000002</v>
      </c>
      <c r="Q1707" s="340">
        <v>12.33</v>
      </c>
      <c r="R1707" s="340"/>
      <c r="S1707" s="340">
        <f t="shared" si="1664"/>
        <v>12.33</v>
      </c>
      <c r="T1707" s="340"/>
      <c r="U1707" s="342">
        <f t="shared" si="1665"/>
        <v>0</v>
      </c>
      <c r="V1707" s="340">
        <f t="shared" si="1666"/>
        <v>12.33</v>
      </c>
      <c r="W1707" s="340">
        <v>1.2600000000000007</v>
      </c>
      <c r="X1707" s="340"/>
      <c r="Y1707" s="340">
        <f t="shared" si="1660"/>
        <v>1.2600000000000007</v>
      </c>
      <c r="Z1707" s="340"/>
      <c r="AA1707" s="342">
        <f t="shared" si="1667"/>
        <v>0</v>
      </c>
      <c r="AB1707" s="340">
        <f t="shared" si="1668"/>
        <v>1.2600000000000007</v>
      </c>
      <c r="AC1707" s="174">
        <v>186.19082</v>
      </c>
      <c r="AD1707" s="67"/>
      <c r="AE1707" s="174">
        <f t="shared" si="1669"/>
        <v>186.19082</v>
      </c>
      <c r="AF1707" s="174"/>
      <c r="AG1707" s="173">
        <f t="shared" si="1670"/>
        <v>0</v>
      </c>
      <c r="AH1707" s="174">
        <f t="shared" si="1671"/>
        <v>186.19082</v>
      </c>
      <c r="AI1707" s="174">
        <v>158.58455999999995</v>
      </c>
      <c r="AJ1707" s="174"/>
      <c r="AK1707" s="174">
        <f t="shared" si="1686"/>
        <v>158.58455999999995</v>
      </c>
      <c r="AL1707" s="174"/>
      <c r="AM1707" s="173">
        <f t="shared" si="1672"/>
        <v>0</v>
      </c>
      <c r="AN1707" s="174">
        <f t="shared" si="1673"/>
        <v>158.58455999999995</v>
      </c>
      <c r="AO1707" s="174">
        <v>442.08137999999997</v>
      </c>
      <c r="AP1707" s="174"/>
      <c r="AQ1707" s="174">
        <f t="shared" si="1674"/>
        <v>442.08137999999997</v>
      </c>
      <c r="AR1707" s="174"/>
      <c r="AS1707" s="173">
        <f t="shared" si="1675"/>
        <v>0</v>
      </c>
      <c r="AT1707" s="174">
        <f t="shared" si="1676"/>
        <v>442.08137999999997</v>
      </c>
      <c r="AU1707" s="174">
        <v>0</v>
      </c>
      <c r="AV1707" s="57"/>
      <c r="AW1707" s="174">
        <f t="shared" si="1677"/>
        <v>0</v>
      </c>
      <c r="AX1707" s="174"/>
      <c r="AY1707" s="173">
        <f t="shared" si="1678"/>
        <v>0</v>
      </c>
      <c r="AZ1707" s="174">
        <f t="shared" si="1679"/>
        <v>0</v>
      </c>
      <c r="BA1707" s="174">
        <v>68.291699999999992</v>
      </c>
      <c r="BB1707" s="174"/>
      <c r="BC1707" s="174">
        <f t="shared" si="1680"/>
        <v>68.291699999999992</v>
      </c>
      <c r="BD1707" s="174"/>
      <c r="BE1707" s="173">
        <f t="shared" si="1687"/>
        <v>0</v>
      </c>
      <c r="BF1707" s="174">
        <f t="shared" si="1682"/>
        <v>68.291699999999992</v>
      </c>
      <c r="BG1707" s="176">
        <f t="shared" si="1661"/>
        <v>899.72925999999995</v>
      </c>
      <c r="BH1707" s="176">
        <f t="shared" si="1661"/>
        <v>0</v>
      </c>
      <c r="BI1707" s="176">
        <f t="shared" si="1683"/>
        <v>899.72925999999995</v>
      </c>
      <c r="BJ1707" s="176">
        <f t="shared" si="1662"/>
        <v>0</v>
      </c>
      <c r="BK1707" s="177">
        <f t="shared" si="1684"/>
        <v>0</v>
      </c>
      <c r="BL1707" s="176">
        <f t="shared" si="1685"/>
        <v>899.72925999999995</v>
      </c>
    </row>
    <row r="1708" spans="1:64" ht="20.25" x14ac:dyDescent="0.3">
      <c r="A1708" s="17">
        <v>17</v>
      </c>
      <c r="B1708" s="17">
        <v>8</v>
      </c>
      <c r="C1708" s="232">
        <v>29</v>
      </c>
      <c r="D1708" s="239" t="s">
        <v>44</v>
      </c>
      <c r="E1708" s="340">
        <v>7.7847599999999995</v>
      </c>
      <c r="F1708" s="340"/>
      <c r="G1708" s="340">
        <f t="shared" si="1655"/>
        <v>7.7847599999999995</v>
      </c>
      <c r="H1708" s="340">
        <v>0</v>
      </c>
      <c r="I1708" s="342">
        <f t="shared" si="1656"/>
        <v>0</v>
      </c>
      <c r="J1708" s="365">
        <f t="shared" si="1657"/>
        <v>7.7847599999999995</v>
      </c>
      <c r="K1708" s="340">
        <v>0</v>
      </c>
      <c r="L1708" s="340"/>
      <c r="M1708" s="340">
        <f t="shared" si="1658"/>
        <v>0</v>
      </c>
      <c r="N1708" s="340">
        <v>0</v>
      </c>
      <c r="O1708" s="342">
        <f t="shared" si="1663"/>
        <v>0</v>
      </c>
      <c r="P1708" s="340">
        <f t="shared" si="1659"/>
        <v>0</v>
      </c>
      <c r="Q1708" s="340">
        <v>0</v>
      </c>
      <c r="R1708" s="340"/>
      <c r="S1708" s="340">
        <f t="shared" si="1664"/>
        <v>0</v>
      </c>
      <c r="T1708" s="340">
        <v>0</v>
      </c>
      <c r="U1708" s="342">
        <f t="shared" si="1665"/>
        <v>0</v>
      </c>
      <c r="V1708" s="340">
        <f t="shared" si="1666"/>
        <v>0</v>
      </c>
      <c r="W1708" s="340">
        <v>0.59999999999999987</v>
      </c>
      <c r="X1708" s="340"/>
      <c r="Y1708" s="340">
        <f t="shared" si="1660"/>
        <v>0.59999999999999987</v>
      </c>
      <c r="Z1708" s="340">
        <v>0</v>
      </c>
      <c r="AA1708" s="342">
        <f t="shared" si="1667"/>
        <v>0</v>
      </c>
      <c r="AB1708" s="340">
        <f t="shared" si="1668"/>
        <v>0.59999999999999987</v>
      </c>
      <c r="AC1708" s="174">
        <v>53.003880000000009</v>
      </c>
      <c r="AD1708" s="67"/>
      <c r="AE1708" s="174">
        <f t="shared" si="1669"/>
        <v>53.003880000000009</v>
      </c>
      <c r="AF1708" s="174">
        <v>1.5</v>
      </c>
      <c r="AG1708" s="173">
        <f t="shared" si="1670"/>
        <v>2.8299815032408944</v>
      </c>
      <c r="AH1708" s="174">
        <f t="shared" si="1671"/>
        <v>51.503880000000009</v>
      </c>
      <c r="AI1708" s="174">
        <v>165.74294000000003</v>
      </c>
      <c r="AJ1708" s="174"/>
      <c r="AK1708" s="174">
        <f t="shared" si="1686"/>
        <v>165.74294000000003</v>
      </c>
      <c r="AL1708" s="174">
        <v>10.94</v>
      </c>
      <c r="AM1708" s="173">
        <f t="shared" si="1672"/>
        <v>6.6005828061213325</v>
      </c>
      <c r="AN1708" s="174">
        <f t="shared" si="1673"/>
        <v>154.80294000000004</v>
      </c>
      <c r="AO1708" s="174">
        <v>194.52534</v>
      </c>
      <c r="AP1708" s="174"/>
      <c r="AQ1708" s="174">
        <f t="shared" si="1674"/>
        <v>194.52534</v>
      </c>
      <c r="AR1708" s="174">
        <v>0</v>
      </c>
      <c r="AS1708" s="173">
        <f t="shared" si="1675"/>
        <v>0</v>
      </c>
      <c r="AT1708" s="174">
        <f t="shared" si="1676"/>
        <v>194.52534</v>
      </c>
      <c r="AU1708" s="174">
        <v>0</v>
      </c>
      <c r="AV1708" s="57"/>
      <c r="AW1708" s="174">
        <f t="shared" si="1677"/>
        <v>0</v>
      </c>
      <c r="AX1708" s="174"/>
      <c r="AY1708" s="173">
        <f t="shared" si="1678"/>
        <v>0</v>
      </c>
      <c r="AZ1708" s="174">
        <f t="shared" si="1679"/>
        <v>0</v>
      </c>
      <c r="BA1708" s="174">
        <v>0</v>
      </c>
      <c r="BB1708" s="174"/>
      <c r="BC1708" s="174">
        <f t="shared" si="1680"/>
        <v>0</v>
      </c>
      <c r="BD1708" s="174"/>
      <c r="BE1708" s="173">
        <f t="shared" si="1687"/>
        <v>0</v>
      </c>
      <c r="BF1708" s="174">
        <f t="shared" si="1682"/>
        <v>0</v>
      </c>
      <c r="BG1708" s="176">
        <f t="shared" si="1661"/>
        <v>421.65692000000001</v>
      </c>
      <c r="BH1708" s="176">
        <f t="shared" si="1661"/>
        <v>0</v>
      </c>
      <c r="BI1708" s="176">
        <f t="shared" si="1683"/>
        <v>421.65692000000001</v>
      </c>
      <c r="BJ1708" s="176">
        <f t="shared" si="1662"/>
        <v>12.44</v>
      </c>
      <c r="BK1708" s="177">
        <f t="shared" si="1684"/>
        <v>2.9502658227451835</v>
      </c>
      <c r="BL1708" s="176">
        <f t="shared" si="1685"/>
        <v>409.21692000000002</v>
      </c>
    </row>
    <row r="1709" spans="1:64" ht="20.25" x14ac:dyDescent="0.3">
      <c r="A1709" s="17">
        <v>18</v>
      </c>
      <c r="B1709" s="17"/>
      <c r="C1709" s="232">
        <v>30</v>
      </c>
      <c r="D1709" s="239" t="s">
        <v>189</v>
      </c>
      <c r="E1709" s="340">
        <v>20.032240000000002</v>
      </c>
      <c r="F1709" s="340"/>
      <c r="G1709" s="340">
        <f t="shared" si="1655"/>
        <v>20.032240000000002</v>
      </c>
      <c r="H1709" s="340">
        <v>0</v>
      </c>
      <c r="I1709" s="342">
        <f t="shared" si="1656"/>
        <v>0</v>
      </c>
      <c r="J1709" s="365">
        <f t="shared" si="1657"/>
        <v>20.032240000000002</v>
      </c>
      <c r="K1709" s="340">
        <v>23.58</v>
      </c>
      <c r="L1709" s="340"/>
      <c r="M1709" s="340">
        <f t="shared" si="1658"/>
        <v>23.58</v>
      </c>
      <c r="N1709" s="340">
        <v>0</v>
      </c>
      <c r="O1709" s="342">
        <f t="shared" si="1663"/>
        <v>0</v>
      </c>
      <c r="P1709" s="340">
        <f t="shared" si="1659"/>
        <v>23.58</v>
      </c>
      <c r="Q1709" s="340">
        <v>7.8600000000000048</v>
      </c>
      <c r="R1709" s="340"/>
      <c r="S1709" s="340">
        <f t="shared" si="1664"/>
        <v>7.8600000000000048</v>
      </c>
      <c r="T1709" s="340">
        <v>0</v>
      </c>
      <c r="U1709" s="342">
        <f t="shared" si="1665"/>
        <v>0</v>
      </c>
      <c r="V1709" s="340">
        <f t="shared" si="1666"/>
        <v>7.8600000000000048</v>
      </c>
      <c r="W1709" s="340">
        <v>1.6999999999999997</v>
      </c>
      <c r="X1709" s="340"/>
      <c r="Y1709" s="340">
        <f t="shared" si="1660"/>
        <v>1.6999999999999997</v>
      </c>
      <c r="Z1709" s="340">
        <v>0</v>
      </c>
      <c r="AA1709" s="342">
        <f t="shared" si="1667"/>
        <v>0</v>
      </c>
      <c r="AB1709" s="340">
        <f t="shared" si="1668"/>
        <v>1.6999999999999997</v>
      </c>
      <c r="AC1709" s="174">
        <v>2.939999999966858E-3</v>
      </c>
      <c r="AD1709" s="67"/>
      <c r="AE1709" s="174">
        <f t="shared" si="1669"/>
        <v>2.939999999966858E-3</v>
      </c>
      <c r="AF1709" s="174">
        <v>0</v>
      </c>
      <c r="AG1709" s="173">
        <f t="shared" si="1670"/>
        <v>0</v>
      </c>
      <c r="AH1709" s="174">
        <f t="shared" si="1671"/>
        <v>2.939999999966858E-3</v>
      </c>
      <c r="AI1709" s="174">
        <v>371.09415999999999</v>
      </c>
      <c r="AJ1709" s="174"/>
      <c r="AK1709" s="174">
        <f t="shared" si="1686"/>
        <v>371.09415999999999</v>
      </c>
      <c r="AL1709" s="174">
        <v>65.28</v>
      </c>
      <c r="AM1709" s="173">
        <f t="shared" si="1672"/>
        <v>17.591222669739672</v>
      </c>
      <c r="AN1709" s="174">
        <f t="shared" si="1673"/>
        <v>305.81416000000002</v>
      </c>
      <c r="AO1709" s="174">
        <v>340.95554000000016</v>
      </c>
      <c r="AP1709" s="174"/>
      <c r="AQ1709" s="174">
        <f t="shared" si="1674"/>
        <v>340.95554000000016</v>
      </c>
      <c r="AR1709" s="174">
        <v>0</v>
      </c>
      <c r="AS1709" s="173">
        <f t="shared" si="1675"/>
        <v>0</v>
      </c>
      <c r="AT1709" s="174">
        <f t="shared" si="1676"/>
        <v>340.95554000000016</v>
      </c>
      <c r="AU1709" s="174">
        <v>0</v>
      </c>
      <c r="AV1709" s="57"/>
      <c r="AW1709" s="174">
        <f t="shared" si="1677"/>
        <v>0</v>
      </c>
      <c r="AX1709" s="174">
        <v>0</v>
      </c>
      <c r="AY1709" s="173">
        <f t="shared" si="1678"/>
        <v>0</v>
      </c>
      <c r="AZ1709" s="174">
        <f t="shared" si="1679"/>
        <v>0</v>
      </c>
      <c r="BA1709" s="174">
        <v>154.70209999999997</v>
      </c>
      <c r="BB1709" s="174"/>
      <c r="BC1709" s="174">
        <f t="shared" si="1680"/>
        <v>154.70209999999997</v>
      </c>
      <c r="BD1709" s="174">
        <v>0</v>
      </c>
      <c r="BE1709" s="173">
        <f t="shared" si="1687"/>
        <v>0</v>
      </c>
      <c r="BF1709" s="174">
        <f t="shared" si="1682"/>
        <v>154.70209999999997</v>
      </c>
      <c r="BG1709" s="176">
        <f t="shared" si="1661"/>
        <v>919.92698000000007</v>
      </c>
      <c r="BH1709" s="176">
        <f t="shared" si="1661"/>
        <v>0</v>
      </c>
      <c r="BI1709" s="176">
        <f t="shared" si="1683"/>
        <v>919.92698000000007</v>
      </c>
      <c r="BJ1709" s="176">
        <f t="shared" si="1662"/>
        <v>65.28</v>
      </c>
      <c r="BK1709" s="177">
        <f t="shared" si="1684"/>
        <v>7.0962153974438262</v>
      </c>
      <c r="BL1709" s="176">
        <f t="shared" si="1685"/>
        <v>854.6469800000001</v>
      </c>
    </row>
    <row r="1710" spans="1:64" ht="18.75" x14ac:dyDescent="0.3">
      <c r="A1710" s="17"/>
      <c r="B1710" s="17"/>
      <c r="C1710" s="224"/>
      <c r="D1710" s="224" t="s">
        <v>46</v>
      </c>
      <c r="E1710" s="179">
        <f>SUM(E1680:E1709)</f>
        <v>187.07892000000001</v>
      </c>
      <c r="F1710" s="179">
        <f>SUM(F1680:F1709)</f>
        <v>0</v>
      </c>
      <c r="G1710" s="179">
        <f>SUM(G1680:G1709)</f>
        <v>187.07892000000001</v>
      </c>
      <c r="H1710" s="179">
        <f>SUM(H1680:H1709)</f>
        <v>65.515000000000001</v>
      </c>
      <c r="I1710" s="180">
        <f t="shared" si="1656"/>
        <v>35.019979803176113</v>
      </c>
      <c r="J1710" s="179">
        <f>SUM(J1680:J1709)</f>
        <v>121.56392000000001</v>
      </c>
      <c r="K1710" s="179">
        <f>SUM(K1680:K1709)</f>
        <v>1229.28</v>
      </c>
      <c r="L1710" s="179">
        <f>SUM(L1680:L1709)</f>
        <v>0</v>
      </c>
      <c r="M1710" s="179">
        <f>SUM(M1680:M1709)</f>
        <v>1229.28</v>
      </c>
      <c r="N1710" s="179">
        <f>SUM(N1680:N1709)</f>
        <v>12.950000000000001</v>
      </c>
      <c r="O1710" s="180">
        <f t="shared" si="1663"/>
        <v>1.0534621892489915</v>
      </c>
      <c r="P1710" s="179">
        <f>SUM(P1680:P1709)</f>
        <v>1216.33</v>
      </c>
      <c r="Q1710" s="179">
        <f>SUM(Q1680:Q1709)</f>
        <v>212.18000000000004</v>
      </c>
      <c r="R1710" s="179">
        <f>SUM(R1680:R1709)</f>
        <v>0</v>
      </c>
      <c r="S1710" s="179">
        <f>SUM(S1680:S1709)</f>
        <v>212.18000000000004</v>
      </c>
      <c r="T1710" s="179">
        <f>SUM(T1680:T1709)</f>
        <v>7.4399999999999995</v>
      </c>
      <c r="U1710" s="180">
        <f t="shared" si="1665"/>
        <v>3.5064567819775654</v>
      </c>
      <c r="V1710" s="179">
        <f>SUM(V1680:V1709)</f>
        <v>204.74000000000004</v>
      </c>
      <c r="W1710" s="179">
        <f>SUM(W1680:W1709)</f>
        <v>36.530000000000008</v>
      </c>
      <c r="X1710" s="179">
        <f>SUM(X1680:X1709)</f>
        <v>0</v>
      </c>
      <c r="Y1710" s="179">
        <f>SUM(Y1680:Y1709)</f>
        <v>36.530000000000008</v>
      </c>
      <c r="Z1710" s="179">
        <f>SUM(Z1680:Z1709)</f>
        <v>4.03</v>
      </c>
      <c r="AA1710" s="180">
        <f t="shared" si="1667"/>
        <v>11.032028469750887</v>
      </c>
      <c r="AB1710" s="179">
        <f>SUM(AB1680:AB1709)</f>
        <v>32.5</v>
      </c>
      <c r="AC1710" s="179">
        <f>SUM(AC1680:AC1709)</f>
        <v>2863.96</v>
      </c>
      <c r="AD1710" s="179">
        <f>SUM(AD1680:AD1709)</f>
        <v>0</v>
      </c>
      <c r="AE1710" s="179">
        <f>SUM(AE1680:AE1709)</f>
        <v>2863.96</v>
      </c>
      <c r="AF1710" s="179">
        <f>SUM(AF1680:AF1709)</f>
        <v>245.93300000000002</v>
      </c>
      <c r="AG1710" s="182">
        <f>IF(AF1710&lt;&gt;"", AF1710/AE1710*100, 0)</f>
        <v>8.5871660218718144</v>
      </c>
      <c r="AH1710" s="179">
        <f>SUM(AH1680:AH1709)</f>
        <v>2618.0269999999996</v>
      </c>
      <c r="AI1710" s="179">
        <f>SUM(AI1680:AI1709)</f>
        <v>10447.282499999999</v>
      </c>
      <c r="AJ1710" s="179">
        <f>SUM(AJ1680:AJ1709)</f>
        <v>0</v>
      </c>
      <c r="AK1710" s="179">
        <f>SUM(AK1680:AK1709)</f>
        <v>10447.282499999999</v>
      </c>
      <c r="AL1710" s="179">
        <f>SUM(AL1680:AL1709)</f>
        <v>889.0999999999998</v>
      </c>
      <c r="AM1710" s="182">
        <f>IF(AL1710&lt;&gt;0,(AL1710/AK1710*100),0)</f>
        <v>8.5103470687233731</v>
      </c>
      <c r="AN1710" s="179">
        <f>SUM(AN1680:AN1709)</f>
        <v>9558.1825000000008</v>
      </c>
      <c r="AO1710" s="179">
        <f>SUM(AO1680:AO1709)</f>
        <v>10908.256500000001</v>
      </c>
      <c r="AP1710" s="179">
        <f>SUM(AP1680:AP1709)</f>
        <v>0</v>
      </c>
      <c r="AQ1710" s="179">
        <f>SUM(AQ1680:AQ1709)</f>
        <v>10908.256500000001</v>
      </c>
      <c r="AR1710" s="179">
        <f>SUM(AR1680:AR1709)</f>
        <v>1144.3369999999998</v>
      </c>
      <c r="AS1710" s="182">
        <f t="shared" si="1675"/>
        <v>10.49055822990594</v>
      </c>
      <c r="AT1710" s="179">
        <f>SUM(AT1680:AT1709)</f>
        <v>9763.9195000000018</v>
      </c>
      <c r="AU1710" s="179">
        <f>SUM(AU1680:AU1709)</f>
        <v>20.75</v>
      </c>
      <c r="AV1710" s="179"/>
      <c r="AW1710" s="179">
        <f>SUM(AW1680:AW1709)</f>
        <v>20.75</v>
      </c>
      <c r="AX1710" s="179">
        <f>SUM(AX1680:AX1709)</f>
        <v>3.38</v>
      </c>
      <c r="AY1710" s="182">
        <f t="shared" si="1678"/>
        <v>16.289156626506024</v>
      </c>
      <c r="AZ1710" s="179">
        <f>SUM(AZ1680:AZ1709)</f>
        <v>17.37</v>
      </c>
      <c r="BA1710" s="179">
        <f>SUM(BA1680:BA1709)</f>
        <v>1372.84</v>
      </c>
      <c r="BB1710" s="179">
        <f>SUM(BB1680:BB1709)</f>
        <v>0</v>
      </c>
      <c r="BC1710" s="179">
        <f>SUM(BC1680:BC1709)</f>
        <v>1372.84</v>
      </c>
      <c r="BD1710" s="179">
        <f>SUM(BD1680:BD1709)</f>
        <v>163.29</v>
      </c>
      <c r="BE1710" s="182">
        <f t="shared" si="1687"/>
        <v>11.894321261035518</v>
      </c>
      <c r="BF1710" s="179">
        <f>SUM(BF1680:BF1709)</f>
        <v>1209.5499999999997</v>
      </c>
      <c r="BG1710" s="185">
        <f>+E1710+K1710+Q1710+W1710+AI1710+AO1710+AU1710+BA1710+AC1710</f>
        <v>27278.157920000001</v>
      </c>
      <c r="BH1710" s="185">
        <f>SUM(BH1680:BH1709)</f>
        <v>0</v>
      </c>
      <c r="BI1710" s="185">
        <f>SUM(BI1680:BI1709)</f>
        <v>27278.157920000001</v>
      </c>
      <c r="BJ1710" s="185">
        <f>SUM(BJ1680:BJ1709)</f>
        <v>2535.9749999999999</v>
      </c>
      <c r="BK1710" s="184">
        <f t="shared" si="1684"/>
        <v>9.2967238016488452</v>
      </c>
      <c r="BL1710" s="185">
        <f>BI1710-BJ1710</f>
        <v>24742.182920000003</v>
      </c>
    </row>
    <row r="1711" spans="1:64" ht="29.25" customHeight="1" x14ac:dyDescent="0.2">
      <c r="D1711" s="297"/>
      <c r="E1711" s="637" t="s">
        <v>321</v>
      </c>
      <c r="F1711" s="637"/>
      <c r="G1711" s="637"/>
      <c r="H1711" s="637"/>
      <c r="I1711" s="637"/>
      <c r="J1711" s="637"/>
      <c r="K1711" s="637"/>
      <c r="L1711" s="637"/>
      <c r="M1711" s="637"/>
      <c r="N1711" s="637"/>
      <c r="O1711" s="637"/>
      <c r="P1711" s="637"/>
      <c r="Q1711" s="637"/>
      <c r="R1711" s="637"/>
      <c r="S1711" s="637"/>
      <c r="T1711" s="637"/>
      <c r="U1711" s="637"/>
      <c r="V1711" s="637"/>
      <c r="W1711" s="637"/>
      <c r="X1711" s="637"/>
      <c r="Y1711" s="637"/>
      <c r="Z1711" s="637"/>
      <c r="AA1711" s="637"/>
      <c r="AB1711" s="637"/>
      <c r="AC1711" s="638" t="s">
        <v>321</v>
      </c>
      <c r="AD1711" s="638"/>
      <c r="AE1711" s="638"/>
      <c r="AF1711" s="638"/>
      <c r="AG1711" s="638"/>
      <c r="AH1711" s="638"/>
      <c r="AI1711" s="638"/>
      <c r="AJ1711" s="638"/>
      <c r="AK1711" s="638"/>
      <c r="AL1711" s="638"/>
      <c r="AM1711" s="638"/>
      <c r="AN1711" s="638"/>
      <c r="AO1711" s="638"/>
      <c r="AP1711" s="638"/>
      <c r="AQ1711" s="638"/>
      <c r="AR1711" s="638"/>
      <c r="AS1711" s="638"/>
      <c r="AT1711" s="638"/>
      <c r="AU1711" s="625" t="s">
        <v>322</v>
      </c>
      <c r="AV1711" s="626"/>
      <c r="AW1711" s="626"/>
      <c r="AX1711" s="626"/>
      <c r="AY1711" s="626"/>
      <c r="AZ1711" s="626"/>
      <c r="BA1711" s="626"/>
      <c r="BB1711" s="626"/>
      <c r="BC1711" s="626"/>
      <c r="BD1711" s="626"/>
      <c r="BE1711" s="626"/>
      <c r="BF1711" s="626"/>
      <c r="BG1711" s="576" t="s">
        <v>321</v>
      </c>
      <c r="BH1711" s="576"/>
      <c r="BI1711" s="576"/>
      <c r="BJ1711" s="576"/>
      <c r="BK1711" s="576"/>
      <c r="BL1711" s="576"/>
    </row>
    <row r="1712" spans="1:64" ht="22.5" customHeight="1" x14ac:dyDescent="0.45">
      <c r="C1712" s="267"/>
      <c r="D1712" s="267"/>
      <c r="E1712" s="268"/>
      <c r="F1712" s="267"/>
      <c r="G1712" s="267"/>
      <c r="H1712" s="267"/>
      <c r="I1712" s="267"/>
      <c r="J1712" s="267"/>
      <c r="K1712" s="267"/>
      <c r="L1712" s="267"/>
      <c r="M1712" s="267"/>
      <c r="N1712" s="267"/>
      <c r="O1712" s="267"/>
      <c r="P1712" s="267"/>
      <c r="Q1712" s="267"/>
      <c r="R1712" s="267"/>
      <c r="S1712" s="267"/>
      <c r="T1712" s="267"/>
      <c r="U1712" s="267"/>
      <c r="V1712" s="267"/>
      <c r="W1712" s="267"/>
      <c r="X1712" s="267"/>
      <c r="Y1712" s="627" t="s">
        <v>127</v>
      </c>
      <c r="Z1712" s="627"/>
      <c r="AA1712" s="627"/>
      <c r="AB1712" s="627"/>
      <c r="AC1712" s="522"/>
      <c r="AD1712" s="522"/>
      <c r="AE1712" s="522"/>
      <c r="AF1712" s="522"/>
      <c r="AG1712" s="522"/>
      <c r="AH1712" s="522"/>
      <c r="AI1712" s="522"/>
      <c r="AJ1712" s="522"/>
      <c r="AK1712" s="522"/>
      <c r="AL1712" s="522"/>
      <c r="AM1712" s="522"/>
      <c r="AN1712" s="522"/>
      <c r="AO1712" s="522"/>
      <c r="AP1712" s="522"/>
      <c r="AQ1712" s="627" t="s">
        <v>127</v>
      </c>
      <c r="AR1712" s="627"/>
      <c r="AS1712" s="627"/>
      <c r="AT1712" s="627"/>
      <c r="AU1712" s="626"/>
      <c r="AV1712" s="626"/>
      <c r="AW1712" s="626"/>
      <c r="AX1712" s="626"/>
      <c r="AY1712" s="626"/>
      <c r="AZ1712" s="626"/>
      <c r="BA1712" s="626"/>
      <c r="BB1712" s="626"/>
      <c r="BC1712" s="626"/>
      <c r="BD1712" s="626"/>
      <c r="BE1712" s="626"/>
      <c r="BF1712" s="626"/>
      <c r="BG1712" s="579"/>
      <c r="BH1712" s="579"/>
      <c r="BI1712" s="579"/>
      <c r="BJ1712" s="579"/>
      <c r="BK1712" s="579"/>
      <c r="BL1712" s="579"/>
    </row>
    <row r="1713" spans="1:75" ht="18.75" x14ac:dyDescent="0.2">
      <c r="C1713" s="584" t="s">
        <v>125</v>
      </c>
      <c r="D1713" s="584" t="s">
        <v>3</v>
      </c>
      <c r="E1713" s="562" t="s">
        <v>52</v>
      </c>
      <c r="F1713" s="562"/>
      <c r="G1713" s="562"/>
      <c r="H1713" s="562"/>
      <c r="I1713" s="562"/>
      <c r="J1713" s="562"/>
      <c r="K1713" s="562"/>
      <c r="L1713" s="562"/>
      <c r="M1713" s="562"/>
      <c r="N1713" s="562"/>
      <c r="O1713" s="562"/>
      <c r="P1713" s="562"/>
      <c r="Q1713" s="562"/>
      <c r="R1713" s="562"/>
      <c r="S1713" s="562"/>
      <c r="T1713" s="562"/>
      <c r="U1713" s="562"/>
      <c r="V1713" s="562"/>
      <c r="W1713" s="562"/>
      <c r="X1713" s="562"/>
      <c r="Y1713" s="562"/>
      <c r="Z1713" s="562"/>
      <c r="AA1713" s="562"/>
      <c r="AB1713" s="562"/>
      <c r="AC1713" s="590"/>
      <c r="AD1713" s="591"/>
      <c r="AE1713" s="591"/>
      <c r="AF1713" s="591"/>
      <c r="AG1713" s="591"/>
      <c r="AH1713" s="591"/>
      <c r="AI1713" s="562" t="s">
        <v>52</v>
      </c>
      <c r="AJ1713" s="562"/>
      <c r="AK1713" s="562"/>
      <c r="AL1713" s="562"/>
      <c r="AM1713" s="562"/>
      <c r="AN1713" s="562"/>
      <c r="AO1713" s="562"/>
      <c r="AP1713" s="562"/>
      <c r="AQ1713" s="562"/>
      <c r="AR1713" s="562"/>
      <c r="AS1713" s="562"/>
      <c r="AT1713" s="562"/>
      <c r="AU1713" s="562" t="s">
        <v>48</v>
      </c>
      <c r="AV1713" s="562"/>
      <c r="AW1713" s="562"/>
      <c r="AX1713" s="562"/>
      <c r="AY1713" s="562"/>
      <c r="AZ1713" s="562"/>
      <c r="BA1713" s="562"/>
      <c r="BB1713" s="562"/>
      <c r="BC1713" s="562"/>
      <c r="BD1713" s="562"/>
      <c r="BE1713" s="562"/>
      <c r="BF1713" s="562"/>
      <c r="BG1713" s="292"/>
      <c r="BH1713" s="270"/>
      <c r="BI1713" s="270"/>
      <c r="BJ1713" s="270"/>
      <c r="BK1713" s="270"/>
      <c r="BL1713" s="271" t="s">
        <v>152</v>
      </c>
    </row>
    <row r="1714" spans="1:75" ht="18.75" customHeight="1" x14ac:dyDescent="0.2">
      <c r="C1714" s="585"/>
      <c r="D1714" s="585"/>
      <c r="E1714" s="562" t="s">
        <v>5</v>
      </c>
      <c r="F1714" s="562"/>
      <c r="G1714" s="562"/>
      <c r="H1714" s="562"/>
      <c r="I1714" s="562"/>
      <c r="J1714" s="562"/>
      <c r="K1714" s="562"/>
      <c r="L1714" s="562"/>
      <c r="M1714" s="562"/>
      <c r="N1714" s="562"/>
      <c r="O1714" s="562"/>
      <c r="P1714" s="562"/>
      <c r="Q1714" s="562"/>
      <c r="R1714" s="562"/>
      <c r="S1714" s="562"/>
      <c r="T1714" s="562"/>
      <c r="U1714" s="562"/>
      <c r="V1714" s="562"/>
      <c r="W1714" s="562"/>
      <c r="X1714" s="562"/>
      <c r="Y1714" s="562"/>
      <c r="Z1714" s="562"/>
      <c r="AA1714" s="562"/>
      <c r="AB1714" s="562"/>
      <c r="AC1714" s="593"/>
      <c r="AD1714" s="594"/>
      <c r="AE1714" s="594"/>
      <c r="AF1714" s="594"/>
      <c r="AG1714" s="594"/>
      <c r="AH1714" s="595"/>
      <c r="AI1714" s="562" t="s">
        <v>47</v>
      </c>
      <c r="AJ1714" s="562"/>
      <c r="AK1714" s="562"/>
      <c r="AL1714" s="562"/>
      <c r="AM1714" s="562"/>
      <c r="AN1714" s="562"/>
      <c r="AO1714" s="562"/>
      <c r="AP1714" s="562"/>
      <c r="AQ1714" s="562"/>
      <c r="AR1714" s="562"/>
      <c r="AS1714" s="562"/>
      <c r="AT1714" s="562"/>
      <c r="AU1714" s="562" t="s">
        <v>49</v>
      </c>
      <c r="AV1714" s="562"/>
      <c r="AW1714" s="562"/>
      <c r="AX1714" s="562"/>
      <c r="AY1714" s="562"/>
      <c r="AZ1714" s="562"/>
      <c r="BA1714" s="562"/>
      <c r="BB1714" s="562"/>
      <c r="BC1714" s="562"/>
      <c r="BD1714" s="562"/>
      <c r="BE1714" s="562"/>
      <c r="BF1714" s="562"/>
      <c r="BG1714" s="554" t="s">
        <v>207</v>
      </c>
      <c r="BH1714" s="555"/>
      <c r="BI1714" s="555"/>
      <c r="BJ1714" s="555"/>
      <c r="BK1714" s="555"/>
      <c r="BL1714" s="556"/>
    </row>
    <row r="1715" spans="1:75" ht="33.75" customHeight="1" x14ac:dyDescent="0.2">
      <c r="C1715" s="585"/>
      <c r="D1715" s="585"/>
      <c r="E1715" s="557" t="s">
        <v>15</v>
      </c>
      <c r="F1715" s="558"/>
      <c r="G1715" s="558"/>
      <c r="H1715" s="558"/>
      <c r="I1715" s="558"/>
      <c r="J1715" s="559"/>
      <c r="K1715" s="557" t="s">
        <v>212</v>
      </c>
      <c r="L1715" s="558"/>
      <c r="M1715" s="558"/>
      <c r="N1715" s="558"/>
      <c r="O1715" s="558"/>
      <c r="P1715" s="559"/>
      <c r="Q1715" s="557" t="s">
        <v>120</v>
      </c>
      <c r="R1715" s="558"/>
      <c r="S1715" s="558"/>
      <c r="T1715" s="558"/>
      <c r="U1715" s="558"/>
      <c r="V1715" s="559"/>
      <c r="W1715" s="560" t="s">
        <v>104</v>
      </c>
      <c r="X1715" s="560"/>
      <c r="Y1715" s="560"/>
      <c r="Z1715" s="560"/>
      <c r="AA1715" s="560"/>
      <c r="AB1715" s="560"/>
      <c r="AC1715" s="557" t="s">
        <v>150</v>
      </c>
      <c r="AD1715" s="558"/>
      <c r="AE1715" s="558"/>
      <c r="AF1715" s="558"/>
      <c r="AG1715" s="558"/>
      <c r="AH1715" s="558"/>
      <c r="AI1715" s="560" t="s">
        <v>7</v>
      </c>
      <c r="AJ1715" s="560"/>
      <c r="AK1715" s="560"/>
      <c r="AL1715" s="560"/>
      <c r="AM1715" s="560"/>
      <c r="AN1715" s="560"/>
      <c r="AO1715" s="560" t="s">
        <v>50</v>
      </c>
      <c r="AP1715" s="560"/>
      <c r="AQ1715" s="560"/>
      <c r="AR1715" s="560"/>
      <c r="AS1715" s="560"/>
      <c r="AT1715" s="560"/>
      <c r="AU1715" s="548" t="s">
        <v>7</v>
      </c>
      <c r="AV1715" s="548"/>
      <c r="AW1715" s="548"/>
      <c r="AX1715" s="548"/>
      <c r="AY1715" s="548"/>
      <c r="AZ1715" s="548"/>
      <c r="BA1715" s="548" t="s">
        <v>8</v>
      </c>
      <c r="BB1715" s="548"/>
      <c r="BC1715" s="548"/>
      <c r="BD1715" s="548"/>
      <c r="BE1715" s="548"/>
      <c r="BF1715" s="548"/>
      <c r="BG1715" s="551" t="s">
        <v>11</v>
      </c>
      <c r="BH1715" s="551" t="s">
        <v>12</v>
      </c>
      <c r="BI1715" s="551" t="s">
        <v>10</v>
      </c>
      <c r="BJ1715" s="551" t="s">
        <v>0</v>
      </c>
      <c r="BK1715" s="551" t="s">
        <v>13</v>
      </c>
      <c r="BL1715" s="551" t="s">
        <v>14</v>
      </c>
    </row>
    <row r="1716" spans="1:75" ht="12.75" customHeight="1" x14ac:dyDescent="0.2">
      <c r="C1716" s="585"/>
      <c r="D1716" s="585"/>
      <c r="E1716" s="549" t="s">
        <v>11</v>
      </c>
      <c r="F1716" s="549" t="s">
        <v>12</v>
      </c>
      <c r="G1716" s="549" t="s">
        <v>10</v>
      </c>
      <c r="H1716" s="549" t="s">
        <v>0</v>
      </c>
      <c r="I1716" s="549" t="s">
        <v>13</v>
      </c>
      <c r="J1716" s="549" t="s">
        <v>14</v>
      </c>
      <c r="K1716" s="549" t="s">
        <v>11</v>
      </c>
      <c r="L1716" s="549" t="s">
        <v>12</v>
      </c>
      <c r="M1716" s="549" t="s">
        <v>10</v>
      </c>
      <c r="N1716" s="549" t="s">
        <v>0</v>
      </c>
      <c r="O1716" s="549" t="s">
        <v>13</v>
      </c>
      <c r="P1716" s="549" t="s">
        <v>14</v>
      </c>
      <c r="Q1716" s="549" t="s">
        <v>11</v>
      </c>
      <c r="R1716" s="549" t="s">
        <v>12</v>
      </c>
      <c r="S1716" s="549" t="s">
        <v>10</v>
      </c>
      <c r="T1716" s="549" t="s">
        <v>0</v>
      </c>
      <c r="U1716" s="549" t="s">
        <v>13</v>
      </c>
      <c r="V1716" s="549" t="s">
        <v>14</v>
      </c>
      <c r="W1716" s="549" t="s">
        <v>11</v>
      </c>
      <c r="X1716" s="549" t="s">
        <v>12</v>
      </c>
      <c r="Y1716" s="549" t="s">
        <v>10</v>
      </c>
      <c r="Z1716" s="549" t="s">
        <v>0</v>
      </c>
      <c r="AA1716" s="549" t="s">
        <v>13</v>
      </c>
      <c r="AB1716" s="549" t="s">
        <v>14</v>
      </c>
      <c r="AC1716" s="549" t="s">
        <v>11</v>
      </c>
      <c r="AD1716" s="549" t="s">
        <v>12</v>
      </c>
      <c r="AE1716" s="549" t="s">
        <v>10</v>
      </c>
      <c r="AF1716" s="549" t="s">
        <v>0</v>
      </c>
      <c r="AG1716" s="549" t="s">
        <v>13</v>
      </c>
      <c r="AH1716" s="549" t="s">
        <v>14</v>
      </c>
      <c r="AI1716" s="549" t="s">
        <v>11</v>
      </c>
      <c r="AJ1716" s="549" t="s">
        <v>12</v>
      </c>
      <c r="AK1716" s="549" t="s">
        <v>10</v>
      </c>
      <c r="AL1716" s="549" t="s">
        <v>0</v>
      </c>
      <c r="AM1716" s="549" t="s">
        <v>13</v>
      </c>
      <c r="AN1716" s="549" t="s">
        <v>14</v>
      </c>
      <c r="AO1716" s="549" t="s">
        <v>11</v>
      </c>
      <c r="AP1716" s="549" t="s">
        <v>12</v>
      </c>
      <c r="AQ1716" s="549" t="s">
        <v>10</v>
      </c>
      <c r="AR1716" s="549" t="s">
        <v>0</v>
      </c>
      <c r="AS1716" s="549" t="s">
        <v>13</v>
      </c>
      <c r="AT1716" s="549" t="s">
        <v>14</v>
      </c>
      <c r="AU1716" s="548" t="s">
        <v>11</v>
      </c>
      <c r="AV1716" s="548" t="s">
        <v>12</v>
      </c>
      <c r="AW1716" s="548" t="s">
        <v>10</v>
      </c>
      <c r="AX1716" s="548" t="s">
        <v>0</v>
      </c>
      <c r="AY1716" s="548" t="s">
        <v>13</v>
      </c>
      <c r="AZ1716" s="548" t="s">
        <v>14</v>
      </c>
      <c r="BA1716" s="548" t="s">
        <v>11</v>
      </c>
      <c r="BB1716" s="548" t="s">
        <v>12</v>
      </c>
      <c r="BC1716" s="548" t="s">
        <v>10</v>
      </c>
      <c r="BD1716" s="548" t="s">
        <v>0</v>
      </c>
      <c r="BE1716" s="548" t="s">
        <v>13</v>
      </c>
      <c r="BF1716" s="548" t="s">
        <v>14</v>
      </c>
      <c r="BG1716" s="552"/>
      <c r="BH1716" s="552"/>
      <c r="BI1716" s="552"/>
      <c r="BJ1716" s="552"/>
      <c r="BK1716" s="552"/>
      <c r="BL1716" s="552"/>
    </row>
    <row r="1717" spans="1:75" ht="61.5" customHeight="1" x14ac:dyDescent="0.2">
      <c r="A1717" t="s">
        <v>193</v>
      </c>
      <c r="B1717" t="s">
        <v>194</v>
      </c>
      <c r="C1717" s="586"/>
      <c r="D1717" s="586"/>
      <c r="E1717" s="550"/>
      <c r="F1717" s="550"/>
      <c r="G1717" s="550"/>
      <c r="H1717" s="550"/>
      <c r="I1717" s="550"/>
      <c r="J1717" s="550"/>
      <c r="K1717" s="550"/>
      <c r="L1717" s="550"/>
      <c r="M1717" s="550"/>
      <c r="N1717" s="550"/>
      <c r="O1717" s="550"/>
      <c r="P1717" s="550"/>
      <c r="Q1717" s="550"/>
      <c r="R1717" s="550"/>
      <c r="S1717" s="550"/>
      <c r="T1717" s="550"/>
      <c r="U1717" s="550"/>
      <c r="V1717" s="550"/>
      <c r="W1717" s="550"/>
      <c r="X1717" s="550"/>
      <c r="Y1717" s="550"/>
      <c r="Z1717" s="550"/>
      <c r="AA1717" s="550"/>
      <c r="AB1717" s="550"/>
      <c r="AC1717" s="550"/>
      <c r="AD1717" s="550"/>
      <c r="AE1717" s="550"/>
      <c r="AF1717" s="550"/>
      <c r="AG1717" s="550"/>
      <c r="AH1717" s="550"/>
      <c r="AI1717" s="550"/>
      <c r="AJ1717" s="550"/>
      <c r="AK1717" s="550"/>
      <c r="AL1717" s="550"/>
      <c r="AM1717" s="550"/>
      <c r="AN1717" s="550"/>
      <c r="AO1717" s="550"/>
      <c r="AP1717" s="550"/>
      <c r="AQ1717" s="550"/>
      <c r="AR1717" s="550"/>
      <c r="AS1717" s="550"/>
      <c r="AT1717" s="550"/>
      <c r="AU1717" s="548"/>
      <c r="AV1717" s="548"/>
      <c r="AW1717" s="548"/>
      <c r="AX1717" s="548"/>
      <c r="AY1717" s="548"/>
      <c r="AZ1717" s="548"/>
      <c r="BA1717" s="548"/>
      <c r="BB1717" s="548"/>
      <c r="BC1717" s="548"/>
      <c r="BD1717" s="548"/>
      <c r="BE1717" s="548"/>
      <c r="BF1717" s="548"/>
      <c r="BG1717" s="553"/>
      <c r="BH1717" s="553"/>
      <c r="BI1717" s="553"/>
      <c r="BJ1717" s="553"/>
      <c r="BK1717" s="553"/>
      <c r="BL1717" s="553"/>
    </row>
    <row r="1718" spans="1:75" ht="15.75" x14ac:dyDescent="0.25">
      <c r="C1718" s="233">
        <v>1</v>
      </c>
      <c r="D1718" s="233">
        <v>2</v>
      </c>
      <c r="E1718" s="233">
        <v>3</v>
      </c>
      <c r="F1718" s="233">
        <v>4</v>
      </c>
      <c r="G1718" s="233">
        <v>5</v>
      </c>
      <c r="H1718" s="233">
        <v>6</v>
      </c>
      <c r="I1718" s="233">
        <v>7</v>
      </c>
      <c r="J1718" s="233">
        <v>8</v>
      </c>
      <c r="K1718" s="233">
        <v>9</v>
      </c>
      <c r="L1718" s="233">
        <v>10</v>
      </c>
      <c r="M1718" s="233">
        <v>11</v>
      </c>
      <c r="N1718" s="233">
        <v>12</v>
      </c>
      <c r="O1718" s="233">
        <v>13</v>
      </c>
      <c r="P1718" s="233">
        <v>14</v>
      </c>
      <c r="Q1718" s="233">
        <v>15</v>
      </c>
      <c r="R1718" s="233">
        <v>16</v>
      </c>
      <c r="S1718" s="233">
        <v>17</v>
      </c>
      <c r="T1718" s="233">
        <v>18</v>
      </c>
      <c r="U1718" s="233">
        <v>19</v>
      </c>
      <c r="V1718" s="233">
        <v>20</v>
      </c>
      <c r="W1718" s="233">
        <v>21</v>
      </c>
      <c r="X1718" s="233">
        <v>22</v>
      </c>
      <c r="Y1718" s="233">
        <v>23</v>
      </c>
      <c r="Z1718" s="233">
        <v>24</v>
      </c>
      <c r="AA1718" s="233">
        <v>25</v>
      </c>
      <c r="AB1718" s="233">
        <v>26</v>
      </c>
      <c r="AC1718" s="111">
        <v>27</v>
      </c>
      <c r="AD1718" s="111">
        <v>28</v>
      </c>
      <c r="AE1718" s="111">
        <v>29</v>
      </c>
      <c r="AF1718" s="111">
        <v>30</v>
      </c>
      <c r="AG1718" s="111">
        <v>31</v>
      </c>
      <c r="AH1718" s="111">
        <v>32</v>
      </c>
      <c r="AI1718" s="111">
        <v>33</v>
      </c>
      <c r="AJ1718" s="111">
        <v>34</v>
      </c>
      <c r="AK1718" s="111">
        <v>35</v>
      </c>
      <c r="AL1718" s="111">
        <v>36</v>
      </c>
      <c r="AM1718" s="111">
        <v>37</v>
      </c>
      <c r="AN1718" s="111">
        <v>38</v>
      </c>
      <c r="AO1718" s="111">
        <v>39</v>
      </c>
      <c r="AP1718" s="111">
        <v>40</v>
      </c>
      <c r="AQ1718" s="111">
        <v>41</v>
      </c>
      <c r="AR1718" s="111">
        <v>42</v>
      </c>
      <c r="AS1718" s="111">
        <v>43</v>
      </c>
      <c r="AT1718" s="111">
        <v>44</v>
      </c>
      <c r="AU1718" s="233">
        <v>45</v>
      </c>
      <c r="AV1718" s="233">
        <v>46</v>
      </c>
      <c r="AW1718" s="233">
        <v>47</v>
      </c>
      <c r="AX1718" s="233">
        <v>48</v>
      </c>
      <c r="AY1718" s="233">
        <v>49</v>
      </c>
      <c r="AZ1718" s="233">
        <v>50</v>
      </c>
      <c r="BA1718" s="233">
        <v>51</v>
      </c>
      <c r="BB1718" s="233">
        <v>52</v>
      </c>
      <c r="BC1718" s="233">
        <v>53</v>
      </c>
      <c r="BD1718" s="233">
        <v>54</v>
      </c>
      <c r="BE1718" s="233">
        <v>55</v>
      </c>
      <c r="BF1718" s="233">
        <v>56</v>
      </c>
      <c r="BG1718" s="233">
        <v>57</v>
      </c>
      <c r="BH1718" s="233">
        <v>58</v>
      </c>
      <c r="BI1718" s="233">
        <v>59</v>
      </c>
      <c r="BJ1718" s="233">
        <v>60</v>
      </c>
      <c r="BK1718" s="233">
        <v>61</v>
      </c>
      <c r="BL1718" s="233">
        <v>62</v>
      </c>
    </row>
    <row r="1719" spans="1:75" s="378" customFormat="1" ht="20.25" customHeight="1" x14ac:dyDescent="0.2">
      <c r="A1719" s="366"/>
      <c r="B1719" s="366"/>
      <c r="C1719" s="367">
        <v>1</v>
      </c>
      <c r="D1719" s="368" t="s">
        <v>16</v>
      </c>
      <c r="E1719" s="369">
        <v>10.016119999999999</v>
      </c>
      <c r="F1719" s="369"/>
      <c r="G1719" s="369">
        <f t="shared" ref="G1719:G1748" si="1688">SUM(E1719:F1719)</f>
        <v>10.016119999999999</v>
      </c>
      <c r="H1719" s="369">
        <v>0</v>
      </c>
      <c r="I1719" s="370">
        <f t="shared" ref="I1719:I1739" si="1689">IF(H1719&lt;&gt;0,(H1719/G1719*100),0)</f>
        <v>0</v>
      </c>
      <c r="J1719" s="371">
        <f t="shared" ref="J1719:J1748" si="1690">G1719-H1719</f>
        <v>10.016119999999999</v>
      </c>
      <c r="K1719" s="369">
        <v>42.03</v>
      </c>
      <c r="L1719" s="369"/>
      <c r="M1719" s="369">
        <f t="shared" ref="M1719:M1748" si="1691">SUM(K1719,L1719)</f>
        <v>42.03</v>
      </c>
      <c r="N1719" s="369">
        <v>0</v>
      </c>
      <c r="O1719" s="370">
        <f>IF(N1719&lt;&gt;0,(N1719/M1719*100),0)</f>
        <v>0</v>
      </c>
      <c r="P1719" s="369">
        <f t="shared" ref="P1719:P1748" si="1692">M1719-N1719</f>
        <v>42.03</v>
      </c>
      <c r="Q1719" s="369">
        <v>0</v>
      </c>
      <c r="R1719" s="369"/>
      <c r="S1719" s="369">
        <f>SUM(Q1719,R1719)</f>
        <v>0</v>
      </c>
      <c r="T1719" s="369">
        <v>0</v>
      </c>
      <c r="U1719" s="370">
        <f>IF(T1719&lt;&gt;0,(T1719/S1719*100),0)</f>
        <v>0</v>
      </c>
      <c r="V1719" s="369">
        <f>S1719-T1719</f>
        <v>0</v>
      </c>
      <c r="W1719" s="369">
        <v>0.80000000000000027</v>
      </c>
      <c r="X1719" s="369"/>
      <c r="Y1719" s="369">
        <f t="shared" ref="Y1719:Y1748" si="1693">SUM(W1719:X1719)</f>
        <v>0.80000000000000027</v>
      </c>
      <c r="Z1719" s="369">
        <v>0</v>
      </c>
      <c r="AA1719" s="370">
        <f>IF(Z1719&lt;&gt;0,(Z1719/Y1719*100),0)</f>
        <v>0</v>
      </c>
      <c r="AB1719" s="369">
        <f>Y1719-Z1719</f>
        <v>0.80000000000000027</v>
      </c>
      <c r="AC1719" s="372">
        <v>1.8399999999587635E-3</v>
      </c>
      <c r="AD1719" s="371"/>
      <c r="AE1719" s="372">
        <f>SUM(AC1719:AD1719)</f>
        <v>1.8399999999587635E-3</v>
      </c>
      <c r="AF1719" s="372">
        <v>0</v>
      </c>
      <c r="AG1719" s="373">
        <f>IF(AF1719&lt;&gt;"", AF1719/AE1719*100, 0)</f>
        <v>0</v>
      </c>
      <c r="AH1719" s="372">
        <f>AE1719-AF1719</f>
        <v>1.8399999999587635E-3</v>
      </c>
      <c r="AI1719" s="372">
        <v>193.49138000000005</v>
      </c>
      <c r="AJ1719" s="372"/>
      <c r="AK1719" s="372">
        <f>SUM(AI1719:AJ1719)</f>
        <v>193.49138000000005</v>
      </c>
      <c r="AL1719" s="372">
        <v>66.23</v>
      </c>
      <c r="AM1719" s="373">
        <f>IF(AL1719&lt;&gt;0,(AL1719/AK1719*100),0)</f>
        <v>34.228915003862184</v>
      </c>
      <c r="AN1719" s="372">
        <f>AK1719-AL1719</f>
        <v>127.26138000000005</v>
      </c>
      <c r="AO1719" s="372">
        <v>407.80237999999997</v>
      </c>
      <c r="AP1719" s="372"/>
      <c r="AQ1719" s="372">
        <f>SUM(AO1719:AP1719)</f>
        <v>407.80237999999997</v>
      </c>
      <c r="AR1719" s="372">
        <v>57.3</v>
      </c>
      <c r="AS1719" s="373">
        <f>IF(AR1719&lt;&gt;0,(AR1719/AQ1719*100),0)</f>
        <v>14.050923390883593</v>
      </c>
      <c r="AT1719" s="372">
        <f>AQ1719-AR1719</f>
        <v>350.50237999999996</v>
      </c>
      <c r="AU1719" s="372">
        <v>0</v>
      </c>
      <c r="AV1719" s="374"/>
      <c r="AW1719" s="372">
        <f>SUM(AU1719:AV1719)</f>
        <v>0</v>
      </c>
      <c r="AX1719" s="372"/>
      <c r="AY1719" s="373">
        <f>IF(AX1719&lt;&gt;0,(AX1719/AW1719*100),0)</f>
        <v>0</v>
      </c>
      <c r="AZ1719" s="372">
        <f>AW1719-AX1719</f>
        <v>0</v>
      </c>
      <c r="BA1719" s="372">
        <v>0</v>
      </c>
      <c r="BB1719" s="372"/>
      <c r="BC1719" s="372">
        <f>SUM(BA1719:BB1719)</f>
        <v>0</v>
      </c>
      <c r="BD1719" s="372"/>
      <c r="BE1719" s="373">
        <f>IF(BD1719&lt;&gt;0,(BD1719/BC1719*100),0)</f>
        <v>0</v>
      </c>
      <c r="BF1719" s="372">
        <f>BC1719-BD1719</f>
        <v>0</v>
      </c>
      <c r="BG1719" s="375">
        <f t="shared" ref="BG1719:BH1748" si="1694">E1719+K1719+Q1719+W1719+AI1719+AO1719+AU1719+BA1719+AC1719</f>
        <v>654.14171999999985</v>
      </c>
      <c r="BH1719" s="375">
        <f t="shared" si="1694"/>
        <v>0</v>
      </c>
      <c r="BI1719" s="375">
        <f>SUM(BG1719:BH1719)</f>
        <v>654.14171999999985</v>
      </c>
      <c r="BJ1719" s="375">
        <f>H1719+N1719+T1719+Z1719+AL1719+AR1719+AX1719+BD1719+AF1719</f>
        <v>123.53</v>
      </c>
      <c r="BK1719" s="376">
        <f>IF(BJ1719&lt;&gt;0,(BJ1719/BI1719*100),0)</f>
        <v>18.884287031868265</v>
      </c>
      <c r="BL1719" s="375">
        <f>BI1719-BJ1719</f>
        <v>530.61171999999988</v>
      </c>
      <c r="BM1719" s="377"/>
      <c r="BN1719" s="377"/>
      <c r="BO1719" s="377"/>
      <c r="BP1719" s="377"/>
      <c r="BQ1719" s="377"/>
      <c r="BR1719" s="377"/>
      <c r="BS1719" s="377"/>
      <c r="BT1719" s="377"/>
      <c r="BU1719" s="377"/>
      <c r="BV1719" s="377"/>
      <c r="BW1719" s="377"/>
    </row>
    <row r="1720" spans="1:75" s="378" customFormat="1" ht="20.25" customHeight="1" x14ac:dyDescent="0.2">
      <c r="A1720" s="366">
        <v>1</v>
      </c>
      <c r="B1720" s="366">
        <v>1</v>
      </c>
      <c r="C1720" s="367">
        <v>2</v>
      </c>
      <c r="D1720" s="368" t="s">
        <v>190</v>
      </c>
      <c r="E1720" s="369">
        <v>16.690200000000001</v>
      </c>
      <c r="F1720" s="369"/>
      <c r="G1720" s="369">
        <f t="shared" si="1688"/>
        <v>16.690200000000001</v>
      </c>
      <c r="H1720" s="369">
        <v>14.47</v>
      </c>
      <c r="I1720" s="370">
        <f t="shared" si="1689"/>
        <v>86.697583012785955</v>
      </c>
      <c r="J1720" s="371">
        <f t="shared" si="1690"/>
        <v>2.2202000000000002</v>
      </c>
      <c r="K1720" s="369">
        <v>70.56</v>
      </c>
      <c r="L1720" s="369"/>
      <c r="M1720" s="369">
        <f t="shared" si="1691"/>
        <v>70.56</v>
      </c>
      <c r="N1720" s="369">
        <v>4.8600000000000003</v>
      </c>
      <c r="O1720" s="370">
        <f t="shared" ref="O1720:O1749" si="1695">IF(N1720&lt;&gt;0,(N1720/M1720*100),0)</f>
        <v>6.887755102040817</v>
      </c>
      <c r="P1720" s="369">
        <f t="shared" si="1692"/>
        <v>65.7</v>
      </c>
      <c r="Q1720" s="369">
        <v>15.860000000000001</v>
      </c>
      <c r="R1720" s="369"/>
      <c r="S1720" s="369">
        <f t="shared" ref="S1720:S1748" si="1696">SUM(Q1720,R1720)</f>
        <v>15.860000000000001</v>
      </c>
      <c r="T1720" s="369">
        <v>2.74</v>
      </c>
      <c r="U1720" s="370">
        <f t="shared" ref="U1720:U1749" si="1697">IF(T1720&lt;&gt;0,(T1720/S1720*100),0)</f>
        <v>17.276166456494323</v>
      </c>
      <c r="V1720" s="369">
        <f t="shared" ref="V1720:V1748" si="1698">S1720-T1720</f>
        <v>13.120000000000001</v>
      </c>
      <c r="W1720" s="369">
        <v>2.6999999999999993</v>
      </c>
      <c r="X1720" s="369"/>
      <c r="Y1720" s="369">
        <f t="shared" si="1693"/>
        <v>2.6999999999999993</v>
      </c>
      <c r="Z1720" s="369">
        <v>0.2</v>
      </c>
      <c r="AA1720" s="370">
        <f t="shared" ref="AA1720:AA1749" si="1699">IF(Z1720&lt;&gt;0,(Z1720/Y1720*100),0)</f>
        <v>7.4074074074074101</v>
      </c>
      <c r="AB1720" s="369">
        <f t="shared" ref="AB1720:AB1748" si="1700">Y1720-Z1720</f>
        <v>2.4999999999999991</v>
      </c>
      <c r="AC1720" s="372">
        <v>207.67572000000001</v>
      </c>
      <c r="AD1720" s="371"/>
      <c r="AE1720" s="372">
        <f t="shared" ref="AE1720:AE1748" si="1701">SUM(AC1720:AD1720)</f>
        <v>207.67572000000001</v>
      </c>
      <c r="AF1720" s="372">
        <v>36.86</v>
      </c>
      <c r="AG1720" s="373">
        <f t="shared" ref="AG1720:AG1748" si="1702">IF(AF1720&lt;&gt;"", AF1720/AE1720*100, 0)</f>
        <v>17.748824946893166</v>
      </c>
      <c r="AH1720" s="372">
        <f t="shared" ref="AH1720:AH1748" si="1703">AE1720-AF1720</f>
        <v>170.81572</v>
      </c>
      <c r="AI1720" s="372">
        <v>862.00898000000007</v>
      </c>
      <c r="AJ1720" s="372"/>
      <c r="AK1720" s="372">
        <f>SUM(AI1720:AJ1720)</f>
        <v>862.00898000000007</v>
      </c>
      <c r="AL1720" s="372">
        <v>90.78</v>
      </c>
      <c r="AM1720" s="373">
        <f t="shared" ref="AM1720:AM1748" si="1704">IF(AL1720&lt;&gt;0,(AL1720/AK1720*100),0)</f>
        <v>10.531212795486191</v>
      </c>
      <c r="AN1720" s="372">
        <f t="shared" ref="AN1720:AN1748" si="1705">AK1720-AL1720</f>
        <v>771.22898000000009</v>
      </c>
      <c r="AO1720" s="372">
        <v>804.94542000000024</v>
      </c>
      <c r="AP1720" s="372"/>
      <c r="AQ1720" s="372">
        <f t="shared" ref="AQ1720:AQ1748" si="1706">SUM(AO1720:AP1720)</f>
        <v>804.94542000000024</v>
      </c>
      <c r="AR1720" s="372">
        <v>153.35</v>
      </c>
      <c r="AS1720" s="373">
        <f t="shared" ref="AS1720:AS1749" si="1707">IF(AR1720&lt;&gt;0,(AR1720/AQ1720*100),0)</f>
        <v>19.050981121179614</v>
      </c>
      <c r="AT1720" s="372">
        <f t="shared" ref="AT1720:AT1748" si="1708">AQ1720-AR1720</f>
        <v>651.59542000000022</v>
      </c>
      <c r="AU1720" s="372">
        <v>0</v>
      </c>
      <c r="AV1720" s="374"/>
      <c r="AW1720" s="372">
        <f t="shared" ref="AW1720:AW1748" si="1709">SUM(AU1720:AV1720)</f>
        <v>0</v>
      </c>
      <c r="AX1720" s="372"/>
      <c r="AY1720" s="373">
        <f t="shared" ref="AY1720:AY1749" si="1710">IF(AX1720&lt;&gt;0,(AX1720/AW1720*100),0)</f>
        <v>0</v>
      </c>
      <c r="AZ1720" s="372">
        <f t="shared" ref="AZ1720:AZ1748" si="1711">AW1720-AX1720</f>
        <v>0</v>
      </c>
      <c r="BA1720" s="372">
        <v>0</v>
      </c>
      <c r="BB1720" s="372"/>
      <c r="BC1720" s="372">
        <f t="shared" ref="BC1720:BC1748" si="1712">SUM(BA1720:BB1720)</f>
        <v>0</v>
      </c>
      <c r="BD1720" s="372"/>
      <c r="BE1720" s="373">
        <f t="shared" ref="BE1720:BE1734" si="1713">IF(BD1720&lt;&gt;0,(BD1720/BC1720*100),0)</f>
        <v>0</v>
      </c>
      <c r="BF1720" s="372">
        <f t="shared" ref="BF1720:BF1748" si="1714">BC1720-BD1720</f>
        <v>0</v>
      </c>
      <c r="BG1720" s="375">
        <f t="shared" si="1694"/>
        <v>1980.4403200000004</v>
      </c>
      <c r="BH1720" s="375">
        <f t="shared" si="1694"/>
        <v>0</v>
      </c>
      <c r="BI1720" s="375">
        <f t="shared" ref="BI1720:BI1748" si="1715">SUM(BG1720:BH1720)</f>
        <v>1980.4403200000004</v>
      </c>
      <c r="BJ1720" s="375">
        <f>H1720+N1720+T1720+Z1720+AL1720+AR1720+AX1720+BD1720+AF1720</f>
        <v>303.26</v>
      </c>
      <c r="BK1720" s="376">
        <f t="shared" ref="BK1720:BK1749" si="1716">IF(BJ1720&lt;&gt;0,(BJ1720/BI1720*100),0)</f>
        <v>15.312756306637906</v>
      </c>
      <c r="BL1720" s="375">
        <f t="shared" ref="BL1720:BL1748" si="1717">BI1720-BJ1720</f>
        <v>1677.1803200000004</v>
      </c>
      <c r="BM1720" s="377"/>
      <c r="BN1720" s="377"/>
      <c r="BO1720" s="377"/>
      <c r="BP1720" s="377"/>
      <c r="BQ1720" s="377"/>
      <c r="BR1720" s="377"/>
      <c r="BS1720" s="377"/>
      <c r="BT1720" s="377"/>
      <c r="BU1720" s="377"/>
      <c r="BV1720" s="377"/>
      <c r="BW1720" s="377"/>
    </row>
    <row r="1721" spans="1:75" s="378" customFormat="1" ht="20.25" customHeight="1" x14ac:dyDescent="0.2">
      <c r="A1721" s="366"/>
      <c r="B1721" s="366"/>
      <c r="C1721" s="367">
        <v>3</v>
      </c>
      <c r="D1721" s="368" t="s">
        <v>18</v>
      </c>
      <c r="E1721" s="369">
        <v>2.8400000000008419E-3</v>
      </c>
      <c r="F1721" s="369"/>
      <c r="G1721" s="369">
        <f t="shared" si="1688"/>
        <v>2.8400000000008419E-3</v>
      </c>
      <c r="H1721" s="369">
        <v>0</v>
      </c>
      <c r="I1721" s="370">
        <f t="shared" si="1689"/>
        <v>0</v>
      </c>
      <c r="J1721" s="371">
        <f t="shared" si="1690"/>
        <v>2.8400000000008419E-3</v>
      </c>
      <c r="K1721" s="369">
        <v>47.280000000000015</v>
      </c>
      <c r="L1721" s="369"/>
      <c r="M1721" s="369">
        <f t="shared" si="1691"/>
        <v>47.280000000000015</v>
      </c>
      <c r="N1721" s="369">
        <v>0</v>
      </c>
      <c r="O1721" s="370">
        <f t="shared" si="1695"/>
        <v>0</v>
      </c>
      <c r="P1721" s="369">
        <f t="shared" si="1692"/>
        <v>47.280000000000015</v>
      </c>
      <c r="Q1721" s="369">
        <v>6.6000000000000014</v>
      </c>
      <c r="R1721" s="369"/>
      <c r="S1721" s="369">
        <f t="shared" si="1696"/>
        <v>6.6000000000000014</v>
      </c>
      <c r="T1721" s="369">
        <v>1.2</v>
      </c>
      <c r="U1721" s="370">
        <f t="shared" si="1697"/>
        <v>18.181818181818176</v>
      </c>
      <c r="V1721" s="369">
        <f t="shared" si="1698"/>
        <v>5.4000000000000012</v>
      </c>
      <c r="W1721" s="369">
        <v>0</v>
      </c>
      <c r="X1721" s="369"/>
      <c r="Y1721" s="369">
        <f t="shared" si="1693"/>
        <v>0</v>
      </c>
      <c r="Z1721" s="369">
        <v>0</v>
      </c>
      <c r="AA1721" s="370">
        <f t="shared" si="1699"/>
        <v>0</v>
      </c>
      <c r="AB1721" s="369">
        <f t="shared" si="1700"/>
        <v>0</v>
      </c>
      <c r="AC1721" s="372">
        <v>24.247760000000028</v>
      </c>
      <c r="AD1721" s="371"/>
      <c r="AE1721" s="372">
        <f t="shared" si="1701"/>
        <v>24.247760000000028</v>
      </c>
      <c r="AF1721" s="372">
        <v>3.2</v>
      </c>
      <c r="AG1721" s="373">
        <f t="shared" si="1702"/>
        <v>13.197095319320203</v>
      </c>
      <c r="AH1721" s="372">
        <f t="shared" si="1703"/>
        <v>21.047760000000029</v>
      </c>
      <c r="AI1721" s="372">
        <v>579.83252000000027</v>
      </c>
      <c r="AJ1721" s="372"/>
      <c r="AK1721" s="372">
        <f t="shared" ref="AK1721:AK1748" si="1718">SUM(AI1721:AJ1721)</f>
        <v>579.83252000000027</v>
      </c>
      <c r="AL1721" s="372">
        <v>96.72</v>
      </c>
      <c r="AM1721" s="373">
        <f t="shared" si="1704"/>
        <v>16.680678758756056</v>
      </c>
      <c r="AN1721" s="372">
        <f t="shared" si="1705"/>
        <v>483.11252000000025</v>
      </c>
      <c r="AO1721" s="372">
        <v>413.87206000000003</v>
      </c>
      <c r="AP1721" s="372"/>
      <c r="AQ1721" s="372">
        <f t="shared" si="1706"/>
        <v>413.87206000000003</v>
      </c>
      <c r="AR1721" s="372">
        <v>93.15</v>
      </c>
      <c r="AS1721" s="373">
        <f t="shared" si="1707"/>
        <v>22.506955410326562</v>
      </c>
      <c r="AT1721" s="372">
        <f t="shared" si="1708"/>
        <v>320.72206000000006</v>
      </c>
      <c r="AU1721" s="372">
        <v>0</v>
      </c>
      <c r="AV1721" s="374"/>
      <c r="AW1721" s="372">
        <f t="shared" si="1709"/>
        <v>0</v>
      </c>
      <c r="AX1721" s="372">
        <v>0</v>
      </c>
      <c r="AY1721" s="373">
        <f t="shared" si="1710"/>
        <v>0</v>
      </c>
      <c r="AZ1721" s="372">
        <f t="shared" si="1711"/>
        <v>0</v>
      </c>
      <c r="BA1721" s="372">
        <v>11.516900000000003</v>
      </c>
      <c r="BB1721" s="372"/>
      <c r="BC1721" s="372">
        <f t="shared" si="1712"/>
        <v>11.516900000000003</v>
      </c>
      <c r="BD1721" s="372">
        <v>4</v>
      </c>
      <c r="BE1721" s="373">
        <f t="shared" si="1713"/>
        <v>34.731568390799602</v>
      </c>
      <c r="BF1721" s="372">
        <f t="shared" si="1714"/>
        <v>7.5169000000000032</v>
      </c>
      <c r="BG1721" s="375">
        <f t="shared" si="1694"/>
        <v>1083.3520800000003</v>
      </c>
      <c r="BH1721" s="375">
        <f t="shared" si="1694"/>
        <v>0</v>
      </c>
      <c r="BI1721" s="375">
        <f t="shared" si="1715"/>
        <v>1083.3520800000003</v>
      </c>
      <c r="BJ1721" s="375">
        <f>H1721+N1721+T1721+Z1721+AL1721+AR1721+AX1721+BD1721+AF1721</f>
        <v>198.26999999999998</v>
      </c>
      <c r="BK1721" s="376">
        <f t="shared" si="1716"/>
        <v>18.301529452918015</v>
      </c>
      <c r="BL1721" s="375">
        <f t="shared" si="1717"/>
        <v>885.08208000000036</v>
      </c>
      <c r="BM1721" s="377"/>
      <c r="BN1721" s="377"/>
      <c r="BO1721" s="377"/>
      <c r="BP1721" s="377"/>
      <c r="BQ1721" s="377"/>
      <c r="BR1721" s="377"/>
      <c r="BS1721" s="377"/>
      <c r="BT1721" s="377"/>
      <c r="BU1721" s="377"/>
      <c r="BV1721" s="377"/>
      <c r="BW1721" s="377"/>
    </row>
    <row r="1722" spans="1:75" s="378" customFormat="1" ht="20.25" customHeight="1" x14ac:dyDescent="0.2">
      <c r="A1722" s="366"/>
      <c r="B1722" s="366"/>
      <c r="C1722" s="367">
        <v>4</v>
      </c>
      <c r="D1722" s="368" t="s">
        <v>19</v>
      </c>
      <c r="E1722" s="369">
        <v>-1.1599999999987176E-3</v>
      </c>
      <c r="F1722" s="369"/>
      <c r="G1722" s="369">
        <f t="shared" si="1688"/>
        <v>-1.1599999999987176E-3</v>
      </c>
      <c r="H1722" s="369">
        <v>0</v>
      </c>
      <c r="I1722" s="370">
        <f t="shared" si="1689"/>
        <v>0</v>
      </c>
      <c r="J1722" s="371">
        <f t="shared" si="1690"/>
        <v>-1.1599999999987176E-3</v>
      </c>
      <c r="K1722" s="369">
        <v>27.429999999999993</v>
      </c>
      <c r="L1722" s="369"/>
      <c r="M1722" s="369">
        <f t="shared" si="1691"/>
        <v>27.429999999999993</v>
      </c>
      <c r="N1722" s="369">
        <v>2.37</v>
      </c>
      <c r="O1722" s="370">
        <f t="shared" si="1695"/>
        <v>8.6401749908858942</v>
      </c>
      <c r="P1722" s="369">
        <f t="shared" si="1692"/>
        <v>25.059999999999992</v>
      </c>
      <c r="Q1722" s="369">
        <v>6.9</v>
      </c>
      <c r="R1722" s="369"/>
      <c r="S1722" s="369">
        <f t="shared" si="1696"/>
        <v>6.9</v>
      </c>
      <c r="T1722" s="369">
        <v>1.95</v>
      </c>
      <c r="U1722" s="370">
        <f t="shared" si="1697"/>
        <v>28.260869565217391</v>
      </c>
      <c r="V1722" s="369">
        <f t="shared" si="1698"/>
        <v>4.95</v>
      </c>
      <c r="W1722" s="369">
        <v>1.1999999999999997</v>
      </c>
      <c r="X1722" s="369"/>
      <c r="Y1722" s="369">
        <f t="shared" si="1693"/>
        <v>1.1999999999999997</v>
      </c>
      <c r="Z1722" s="369">
        <v>0.15</v>
      </c>
      <c r="AA1722" s="370">
        <f t="shared" si="1699"/>
        <v>12.500000000000004</v>
      </c>
      <c r="AB1722" s="369">
        <f t="shared" si="1700"/>
        <v>1.0499999999999998</v>
      </c>
      <c r="AC1722" s="372">
        <v>76.727760000000018</v>
      </c>
      <c r="AD1722" s="371"/>
      <c r="AE1722" s="372">
        <f t="shared" si="1701"/>
        <v>76.727760000000018</v>
      </c>
      <c r="AF1722" s="372">
        <v>50.95</v>
      </c>
      <c r="AG1722" s="373">
        <f t="shared" si="1702"/>
        <v>66.403606725909881</v>
      </c>
      <c r="AH1722" s="372">
        <f t="shared" si="1703"/>
        <v>25.777760000000015</v>
      </c>
      <c r="AI1722" s="372">
        <v>614.39521999999988</v>
      </c>
      <c r="AJ1722" s="372"/>
      <c r="AK1722" s="372">
        <f t="shared" si="1718"/>
        <v>614.39521999999988</v>
      </c>
      <c r="AL1722" s="372">
        <v>115.13</v>
      </c>
      <c r="AM1722" s="373">
        <f t="shared" si="1704"/>
        <v>18.738752557352257</v>
      </c>
      <c r="AN1722" s="372">
        <f t="shared" si="1705"/>
        <v>499.26521999999989</v>
      </c>
      <c r="AO1722" s="372">
        <v>357.69443999999999</v>
      </c>
      <c r="AP1722" s="372"/>
      <c r="AQ1722" s="372">
        <f t="shared" si="1706"/>
        <v>357.69443999999999</v>
      </c>
      <c r="AR1722" s="372">
        <v>125.19</v>
      </c>
      <c r="AS1722" s="373">
        <f t="shared" si="1707"/>
        <v>34.999146198638151</v>
      </c>
      <c r="AT1722" s="372">
        <f t="shared" si="1708"/>
        <v>232.50443999999999</v>
      </c>
      <c r="AU1722" s="372">
        <v>0</v>
      </c>
      <c r="AV1722" s="374"/>
      <c r="AW1722" s="372">
        <f t="shared" si="1709"/>
        <v>0</v>
      </c>
      <c r="AX1722" s="372"/>
      <c r="AY1722" s="373">
        <f t="shared" si="1710"/>
        <v>0</v>
      </c>
      <c r="AZ1722" s="372">
        <f t="shared" si="1711"/>
        <v>0</v>
      </c>
      <c r="BA1722" s="372">
        <v>0</v>
      </c>
      <c r="BB1722" s="372"/>
      <c r="BC1722" s="372">
        <f t="shared" si="1712"/>
        <v>0</v>
      </c>
      <c r="BD1722" s="372"/>
      <c r="BE1722" s="373">
        <f t="shared" si="1713"/>
        <v>0</v>
      </c>
      <c r="BF1722" s="372">
        <f t="shared" si="1714"/>
        <v>0</v>
      </c>
      <c r="BG1722" s="375">
        <f t="shared" si="1694"/>
        <v>1084.3462599999998</v>
      </c>
      <c r="BH1722" s="375">
        <f t="shared" si="1694"/>
        <v>0</v>
      </c>
      <c r="BI1722" s="375">
        <f t="shared" si="1715"/>
        <v>1084.3462599999998</v>
      </c>
      <c r="BJ1722" s="375">
        <f>H1722+N1722+T1722+Z1722+AL1722+AR1722+AX1722+BD1722+AF1722</f>
        <v>295.74</v>
      </c>
      <c r="BK1722" s="376">
        <f t="shared" si="1716"/>
        <v>27.273575877875029</v>
      </c>
      <c r="BL1722" s="375">
        <f t="shared" si="1717"/>
        <v>788.60625999999979</v>
      </c>
      <c r="BM1722" s="377"/>
      <c r="BN1722" s="377"/>
      <c r="BO1722" s="377"/>
      <c r="BP1722" s="377"/>
      <c r="BQ1722" s="377"/>
      <c r="BR1722" s="377"/>
      <c r="BS1722" s="377"/>
      <c r="BT1722" s="377"/>
      <c r="BU1722" s="377"/>
      <c r="BV1722" s="377"/>
      <c r="BW1722" s="377"/>
    </row>
    <row r="1723" spans="1:75" s="378" customFormat="1" ht="20.25" customHeight="1" x14ac:dyDescent="0.2">
      <c r="A1723" s="366"/>
      <c r="B1723" s="366"/>
      <c r="C1723" s="367">
        <v>5</v>
      </c>
      <c r="D1723" s="368" t="s">
        <v>20</v>
      </c>
      <c r="E1723" s="369">
        <v>-4.5600000000014518E-3</v>
      </c>
      <c r="F1723" s="369"/>
      <c r="G1723" s="369">
        <f t="shared" si="1688"/>
        <v>-4.5600000000014518E-3</v>
      </c>
      <c r="H1723" s="369">
        <v>0</v>
      </c>
      <c r="I1723" s="370">
        <f t="shared" si="1689"/>
        <v>0</v>
      </c>
      <c r="J1723" s="371">
        <f t="shared" si="1690"/>
        <v>-4.5600000000014518E-3</v>
      </c>
      <c r="K1723" s="369">
        <v>34.739999999999995</v>
      </c>
      <c r="L1723" s="369"/>
      <c r="M1723" s="369">
        <f t="shared" si="1691"/>
        <v>34.739999999999995</v>
      </c>
      <c r="N1723" s="369">
        <v>0</v>
      </c>
      <c r="O1723" s="370">
        <f t="shared" si="1695"/>
        <v>0</v>
      </c>
      <c r="P1723" s="369">
        <f t="shared" si="1692"/>
        <v>34.739999999999995</v>
      </c>
      <c r="Q1723" s="369">
        <v>5.7899999999999991</v>
      </c>
      <c r="R1723" s="369"/>
      <c r="S1723" s="369">
        <f t="shared" si="1696"/>
        <v>5.7899999999999991</v>
      </c>
      <c r="T1723" s="369">
        <v>1.1100000000000001</v>
      </c>
      <c r="U1723" s="370">
        <f t="shared" si="1697"/>
        <v>19.170984455958553</v>
      </c>
      <c r="V1723" s="369">
        <f t="shared" si="1698"/>
        <v>4.6799999999999988</v>
      </c>
      <c r="W1723" s="369">
        <v>0.69999999999999973</v>
      </c>
      <c r="X1723" s="369"/>
      <c r="Y1723" s="369">
        <f t="shared" si="1693"/>
        <v>0.69999999999999973</v>
      </c>
      <c r="Z1723" s="369">
        <v>0.17</v>
      </c>
      <c r="AA1723" s="370">
        <f t="shared" si="1699"/>
        <v>24.285714285714295</v>
      </c>
      <c r="AB1723" s="369">
        <f t="shared" si="1700"/>
        <v>0.52999999999999969</v>
      </c>
      <c r="AC1723" s="372">
        <v>2.8599999999983083E-3</v>
      </c>
      <c r="AD1723" s="371"/>
      <c r="AE1723" s="372">
        <f t="shared" si="1701"/>
        <v>2.8599999999983083E-3</v>
      </c>
      <c r="AF1723" s="372"/>
      <c r="AG1723" s="373">
        <f t="shared" si="1702"/>
        <v>0</v>
      </c>
      <c r="AH1723" s="372">
        <f t="shared" si="1703"/>
        <v>2.8599999999983083E-3</v>
      </c>
      <c r="AI1723" s="372">
        <v>284.10567999999989</v>
      </c>
      <c r="AJ1723" s="372"/>
      <c r="AK1723" s="372">
        <f t="shared" si="1718"/>
        <v>284.10567999999989</v>
      </c>
      <c r="AL1723" s="372">
        <v>46.1</v>
      </c>
      <c r="AM1723" s="373">
        <f t="shared" si="1704"/>
        <v>16.226356333319355</v>
      </c>
      <c r="AN1723" s="372">
        <f t="shared" si="1705"/>
        <v>238.0056799999999</v>
      </c>
      <c r="AO1723" s="372">
        <v>262.02147999999988</v>
      </c>
      <c r="AP1723" s="372"/>
      <c r="AQ1723" s="372">
        <f t="shared" si="1706"/>
        <v>262.02147999999988</v>
      </c>
      <c r="AR1723" s="372">
        <v>93.9</v>
      </c>
      <c r="AS1723" s="373">
        <f t="shared" si="1707"/>
        <v>35.836756589574279</v>
      </c>
      <c r="AT1723" s="372">
        <f t="shared" si="1708"/>
        <v>168.12147999999988</v>
      </c>
      <c r="AU1723" s="372">
        <v>0</v>
      </c>
      <c r="AV1723" s="374"/>
      <c r="AW1723" s="372">
        <f t="shared" si="1709"/>
        <v>0</v>
      </c>
      <c r="AX1723" s="372">
        <v>0</v>
      </c>
      <c r="AY1723" s="373">
        <f t="shared" si="1710"/>
        <v>0</v>
      </c>
      <c r="AZ1723" s="372">
        <f t="shared" si="1711"/>
        <v>0</v>
      </c>
      <c r="BA1723" s="372">
        <v>0</v>
      </c>
      <c r="BB1723" s="372"/>
      <c r="BC1723" s="372">
        <f t="shared" si="1712"/>
        <v>0</v>
      </c>
      <c r="BD1723" s="372">
        <v>0</v>
      </c>
      <c r="BE1723" s="373">
        <f t="shared" si="1713"/>
        <v>0</v>
      </c>
      <c r="BF1723" s="372">
        <f t="shared" si="1714"/>
        <v>0</v>
      </c>
      <c r="BG1723" s="375">
        <f t="shared" si="1694"/>
        <v>587.35545999999977</v>
      </c>
      <c r="BH1723" s="375">
        <f t="shared" si="1694"/>
        <v>0</v>
      </c>
      <c r="BI1723" s="375">
        <f t="shared" si="1715"/>
        <v>587.35545999999977</v>
      </c>
      <c r="BJ1723" s="375">
        <f>H1723+N1723+T1723+Z1723+AL1723+AR1723+AX1723+BD1723+AF1723</f>
        <v>141.28</v>
      </c>
      <c r="BK1723" s="376">
        <f t="shared" si="1716"/>
        <v>24.053577368634667</v>
      </c>
      <c r="BL1723" s="375">
        <f t="shared" si="1717"/>
        <v>446.07545999999979</v>
      </c>
      <c r="BM1723" s="377"/>
      <c r="BN1723" s="377"/>
      <c r="BO1723" s="377"/>
      <c r="BP1723" s="377"/>
      <c r="BQ1723" s="377"/>
      <c r="BR1723" s="377"/>
      <c r="BS1723" s="377"/>
      <c r="BT1723" s="377"/>
      <c r="BU1723" s="377"/>
      <c r="BV1723" s="377"/>
      <c r="BW1723" s="377"/>
    </row>
    <row r="1724" spans="1:75" s="378" customFormat="1" ht="20.25" customHeight="1" x14ac:dyDescent="0.2">
      <c r="A1724" s="366"/>
      <c r="B1724" s="366"/>
      <c r="C1724" s="367">
        <v>6</v>
      </c>
      <c r="D1724" s="368" t="s">
        <v>21</v>
      </c>
      <c r="E1724" s="369">
        <v>4.4527199999999993</v>
      </c>
      <c r="F1724" s="369"/>
      <c r="G1724" s="369">
        <f t="shared" si="1688"/>
        <v>4.4527199999999993</v>
      </c>
      <c r="H1724" s="369">
        <v>4.45</v>
      </c>
      <c r="I1724" s="370">
        <f t="shared" si="1689"/>
        <v>99.938913742611277</v>
      </c>
      <c r="J1724" s="371">
        <f t="shared" si="1690"/>
        <v>2.7199999999991675E-3</v>
      </c>
      <c r="K1724" s="369">
        <v>21.97</v>
      </c>
      <c r="L1724" s="369"/>
      <c r="M1724" s="369">
        <f t="shared" si="1691"/>
        <v>21.97</v>
      </c>
      <c r="N1724" s="369">
        <v>0</v>
      </c>
      <c r="O1724" s="370">
        <f t="shared" si="1695"/>
        <v>0</v>
      </c>
      <c r="P1724" s="369">
        <f t="shared" si="1692"/>
        <v>21.97</v>
      </c>
      <c r="Q1724" s="369">
        <v>3.5999999999999996</v>
      </c>
      <c r="R1724" s="369"/>
      <c r="S1724" s="369">
        <f t="shared" si="1696"/>
        <v>3.5999999999999996</v>
      </c>
      <c r="T1724" s="369">
        <v>0</v>
      </c>
      <c r="U1724" s="370">
        <f t="shared" si="1697"/>
        <v>0</v>
      </c>
      <c r="V1724" s="369">
        <f t="shared" si="1698"/>
        <v>3.5999999999999996</v>
      </c>
      <c r="W1724" s="369">
        <v>0.54999999999999982</v>
      </c>
      <c r="X1724" s="369"/>
      <c r="Y1724" s="369">
        <f t="shared" si="1693"/>
        <v>0.54999999999999982</v>
      </c>
      <c r="Z1724" s="369">
        <v>0</v>
      </c>
      <c r="AA1724" s="370">
        <f t="shared" si="1699"/>
        <v>0</v>
      </c>
      <c r="AB1724" s="369">
        <f t="shared" si="1700"/>
        <v>0.54999999999999982</v>
      </c>
      <c r="AC1724" s="372">
        <v>71.686940000000007</v>
      </c>
      <c r="AD1724" s="371"/>
      <c r="AE1724" s="372">
        <f t="shared" si="1701"/>
        <v>71.686940000000007</v>
      </c>
      <c r="AF1724" s="372">
        <v>0</v>
      </c>
      <c r="AG1724" s="373">
        <f t="shared" si="1702"/>
        <v>0</v>
      </c>
      <c r="AH1724" s="372">
        <f t="shared" si="1703"/>
        <v>71.686940000000007</v>
      </c>
      <c r="AI1724" s="372">
        <v>172.33879999999999</v>
      </c>
      <c r="AJ1724" s="372"/>
      <c r="AK1724" s="372">
        <f t="shared" si="1718"/>
        <v>172.33879999999999</v>
      </c>
      <c r="AL1724" s="372">
        <v>12</v>
      </c>
      <c r="AM1724" s="373">
        <f t="shared" si="1704"/>
        <v>6.9630286389367928</v>
      </c>
      <c r="AN1724" s="372">
        <f t="shared" si="1705"/>
        <v>160.33879999999999</v>
      </c>
      <c r="AO1724" s="372">
        <v>242.17214000000004</v>
      </c>
      <c r="AP1724" s="372"/>
      <c r="AQ1724" s="372">
        <f t="shared" si="1706"/>
        <v>242.17214000000004</v>
      </c>
      <c r="AR1724" s="372">
        <v>24</v>
      </c>
      <c r="AS1724" s="373">
        <f t="shared" si="1707"/>
        <v>9.9103059501394331</v>
      </c>
      <c r="AT1724" s="372">
        <f t="shared" si="1708"/>
        <v>218.17214000000004</v>
      </c>
      <c r="AU1724" s="372">
        <v>0</v>
      </c>
      <c r="AV1724" s="374"/>
      <c r="AW1724" s="372">
        <f t="shared" si="1709"/>
        <v>0</v>
      </c>
      <c r="AX1724" s="372"/>
      <c r="AY1724" s="373">
        <f t="shared" si="1710"/>
        <v>0</v>
      </c>
      <c r="AZ1724" s="372">
        <f t="shared" si="1711"/>
        <v>0</v>
      </c>
      <c r="BA1724" s="372">
        <v>0</v>
      </c>
      <c r="BB1724" s="372"/>
      <c r="BC1724" s="372">
        <f t="shared" si="1712"/>
        <v>0</v>
      </c>
      <c r="BD1724" s="372"/>
      <c r="BE1724" s="373">
        <f t="shared" si="1713"/>
        <v>0</v>
      </c>
      <c r="BF1724" s="372">
        <f t="shared" si="1714"/>
        <v>0</v>
      </c>
      <c r="BG1724" s="375">
        <f t="shared" si="1694"/>
        <v>516.77060000000006</v>
      </c>
      <c r="BH1724" s="375">
        <f t="shared" si="1694"/>
        <v>0</v>
      </c>
      <c r="BI1724" s="375">
        <f t="shared" si="1715"/>
        <v>516.77060000000006</v>
      </c>
      <c r="BJ1724" s="375">
        <v>40.450000000000003</v>
      </c>
      <c r="BK1724" s="376">
        <f t="shared" si="1716"/>
        <v>7.8274576765783506</v>
      </c>
      <c r="BL1724" s="375">
        <f t="shared" si="1717"/>
        <v>476.32060000000007</v>
      </c>
      <c r="BM1724" s="377"/>
      <c r="BN1724" s="377"/>
      <c r="BO1724" s="377"/>
      <c r="BP1724" s="377"/>
      <c r="BQ1724" s="377"/>
      <c r="BR1724" s="377"/>
      <c r="BS1724" s="377"/>
      <c r="BT1724" s="377"/>
      <c r="BU1724" s="377"/>
      <c r="BV1724" s="377"/>
      <c r="BW1724" s="377"/>
    </row>
    <row r="1725" spans="1:75" s="378" customFormat="1" ht="20.25" customHeight="1" x14ac:dyDescent="0.2">
      <c r="A1725" s="366"/>
      <c r="B1725" s="366"/>
      <c r="C1725" s="367">
        <v>7</v>
      </c>
      <c r="D1725" s="368" t="s">
        <v>22</v>
      </c>
      <c r="E1725" s="369">
        <v>1.9999999999953388E-4</v>
      </c>
      <c r="F1725" s="369"/>
      <c r="G1725" s="369">
        <f t="shared" si="1688"/>
        <v>1.9999999999953388E-4</v>
      </c>
      <c r="H1725" s="369">
        <v>0</v>
      </c>
      <c r="I1725" s="370">
        <f t="shared" si="1689"/>
        <v>0</v>
      </c>
      <c r="J1725" s="371">
        <f t="shared" si="1690"/>
        <v>1.9999999999953388E-4</v>
      </c>
      <c r="K1725" s="369">
        <v>86.64</v>
      </c>
      <c r="L1725" s="369"/>
      <c r="M1725" s="369">
        <f t="shared" si="1691"/>
        <v>86.64</v>
      </c>
      <c r="N1725" s="369">
        <v>5.78</v>
      </c>
      <c r="O1725" s="370">
        <f t="shared" si="1695"/>
        <v>6.6712834718374889</v>
      </c>
      <c r="P1725" s="369">
        <f t="shared" si="1692"/>
        <v>80.86</v>
      </c>
      <c r="Q1725" s="369">
        <v>18.199999999999996</v>
      </c>
      <c r="R1725" s="369"/>
      <c r="S1725" s="369">
        <f t="shared" si="1696"/>
        <v>18.199999999999996</v>
      </c>
      <c r="T1725" s="369">
        <v>1.63</v>
      </c>
      <c r="U1725" s="370">
        <f t="shared" si="1697"/>
        <v>8.956043956043958</v>
      </c>
      <c r="V1725" s="369">
        <f t="shared" si="1698"/>
        <v>16.569999999999997</v>
      </c>
      <c r="W1725" s="369">
        <v>2.3599999999999994</v>
      </c>
      <c r="X1725" s="369"/>
      <c r="Y1725" s="369">
        <f t="shared" si="1693"/>
        <v>2.3599999999999994</v>
      </c>
      <c r="Z1725" s="369">
        <v>0.2</v>
      </c>
      <c r="AA1725" s="370">
        <f t="shared" si="1699"/>
        <v>8.474576271186443</v>
      </c>
      <c r="AB1725" s="369">
        <f t="shared" si="1700"/>
        <v>2.1599999999999993</v>
      </c>
      <c r="AC1725" s="372">
        <v>289.26571999999999</v>
      </c>
      <c r="AD1725" s="371"/>
      <c r="AE1725" s="372">
        <f t="shared" si="1701"/>
        <v>289.26571999999999</v>
      </c>
      <c r="AF1725" s="372">
        <v>94.04</v>
      </c>
      <c r="AG1725" s="373">
        <f t="shared" si="1702"/>
        <v>32.509901276929739</v>
      </c>
      <c r="AH1725" s="372">
        <f t="shared" si="1703"/>
        <v>195.22571999999997</v>
      </c>
      <c r="AI1725" s="372">
        <v>729.72784000000001</v>
      </c>
      <c r="AJ1725" s="372"/>
      <c r="AK1725" s="372">
        <f t="shared" si="1718"/>
        <v>729.72784000000001</v>
      </c>
      <c r="AL1725" s="372">
        <v>118.12</v>
      </c>
      <c r="AM1725" s="373">
        <f t="shared" si="1704"/>
        <v>16.186856732778622</v>
      </c>
      <c r="AN1725" s="372">
        <f t="shared" si="1705"/>
        <v>611.60784000000001</v>
      </c>
      <c r="AO1725" s="372">
        <v>726.27965999999992</v>
      </c>
      <c r="AP1725" s="372"/>
      <c r="AQ1725" s="372">
        <f t="shared" si="1706"/>
        <v>726.27965999999992</v>
      </c>
      <c r="AR1725" s="372">
        <v>151.04</v>
      </c>
      <c r="AS1725" s="373">
        <f t="shared" si="1707"/>
        <v>20.796396803952902</v>
      </c>
      <c r="AT1725" s="372">
        <f t="shared" si="1708"/>
        <v>575.23965999999996</v>
      </c>
      <c r="AU1725" s="372">
        <v>0</v>
      </c>
      <c r="AV1725" s="374"/>
      <c r="AW1725" s="372">
        <f t="shared" si="1709"/>
        <v>0</v>
      </c>
      <c r="AX1725" s="372"/>
      <c r="AY1725" s="373">
        <f t="shared" si="1710"/>
        <v>0</v>
      </c>
      <c r="AZ1725" s="372">
        <f t="shared" si="1711"/>
        <v>0</v>
      </c>
      <c r="BA1725" s="372">
        <v>0</v>
      </c>
      <c r="BB1725" s="372"/>
      <c r="BC1725" s="372">
        <f t="shared" si="1712"/>
        <v>0</v>
      </c>
      <c r="BD1725" s="372"/>
      <c r="BE1725" s="373">
        <f t="shared" si="1713"/>
        <v>0</v>
      </c>
      <c r="BF1725" s="372">
        <f t="shared" si="1714"/>
        <v>0</v>
      </c>
      <c r="BG1725" s="375">
        <f t="shared" si="1694"/>
        <v>1852.4734199999998</v>
      </c>
      <c r="BH1725" s="375">
        <f t="shared" si="1694"/>
        <v>0</v>
      </c>
      <c r="BI1725" s="375">
        <f t="shared" si="1715"/>
        <v>1852.4734199999998</v>
      </c>
      <c r="BJ1725" s="375">
        <f t="shared" ref="BJ1725:BJ1748" si="1719">H1725+N1725+T1725+Z1725+AL1725+AR1725+AX1725+BD1725+AF1725</f>
        <v>370.81</v>
      </c>
      <c r="BK1725" s="376">
        <f t="shared" si="1716"/>
        <v>20.017021350838064</v>
      </c>
      <c r="BL1725" s="375">
        <f t="shared" si="1717"/>
        <v>1481.6634199999999</v>
      </c>
      <c r="BM1725" s="377"/>
      <c r="BN1725" s="377"/>
      <c r="BO1725" s="377"/>
      <c r="BP1725" s="377"/>
      <c r="BQ1725" s="377"/>
      <c r="BR1725" s="377"/>
      <c r="BS1725" s="377"/>
      <c r="BT1725" s="377"/>
      <c r="BU1725" s="377"/>
      <c r="BV1725" s="377"/>
      <c r="BW1725" s="377"/>
    </row>
    <row r="1726" spans="1:75" s="378" customFormat="1" ht="20.25" customHeight="1" x14ac:dyDescent="0.2">
      <c r="A1726" s="366">
        <v>2</v>
      </c>
      <c r="B1726" s="366"/>
      <c r="C1726" s="367">
        <v>8</v>
      </c>
      <c r="D1726" s="368" t="s">
        <v>23</v>
      </c>
      <c r="E1726" s="369">
        <v>4.4527199999999993</v>
      </c>
      <c r="F1726" s="369"/>
      <c r="G1726" s="369">
        <f t="shared" si="1688"/>
        <v>4.4527199999999993</v>
      </c>
      <c r="H1726" s="369">
        <v>4.45</v>
      </c>
      <c r="I1726" s="370">
        <f t="shared" si="1689"/>
        <v>99.938913742611277</v>
      </c>
      <c r="J1726" s="371">
        <f t="shared" si="1690"/>
        <v>2.7199999999991675E-3</v>
      </c>
      <c r="K1726" s="369">
        <v>5.4000000000000021</v>
      </c>
      <c r="L1726" s="369"/>
      <c r="M1726" s="369">
        <f t="shared" si="1691"/>
        <v>5.4000000000000021</v>
      </c>
      <c r="N1726" s="369">
        <v>0</v>
      </c>
      <c r="O1726" s="370">
        <f t="shared" si="1695"/>
        <v>0</v>
      </c>
      <c r="P1726" s="369">
        <f t="shared" si="1692"/>
        <v>5.4000000000000021</v>
      </c>
      <c r="Q1726" s="369">
        <v>2.0500000000000007</v>
      </c>
      <c r="R1726" s="369"/>
      <c r="S1726" s="369">
        <f t="shared" si="1696"/>
        <v>2.0500000000000007</v>
      </c>
      <c r="T1726" s="369">
        <v>0.13</v>
      </c>
      <c r="U1726" s="370">
        <f t="shared" si="1697"/>
        <v>6.3414634146341449</v>
      </c>
      <c r="V1726" s="369">
        <f t="shared" si="1698"/>
        <v>1.9200000000000008</v>
      </c>
      <c r="W1726" s="369">
        <v>0.35999999999999988</v>
      </c>
      <c r="X1726" s="369"/>
      <c r="Y1726" s="369">
        <f t="shared" si="1693"/>
        <v>0.35999999999999988</v>
      </c>
      <c r="Z1726" s="369">
        <v>0</v>
      </c>
      <c r="AA1726" s="370">
        <f t="shared" si="1699"/>
        <v>0</v>
      </c>
      <c r="AB1726" s="369">
        <f t="shared" si="1700"/>
        <v>0.35999999999999988</v>
      </c>
      <c r="AC1726" s="372">
        <v>-3.0599999999907368E-3</v>
      </c>
      <c r="AD1726" s="371"/>
      <c r="AE1726" s="372">
        <f t="shared" si="1701"/>
        <v>-3.0599999999907368E-3</v>
      </c>
      <c r="AF1726" s="372">
        <v>0</v>
      </c>
      <c r="AG1726" s="373">
        <f t="shared" si="1702"/>
        <v>0</v>
      </c>
      <c r="AH1726" s="372">
        <f t="shared" si="1703"/>
        <v>-3.0599999999907368E-3</v>
      </c>
      <c r="AI1726" s="372">
        <v>104.07452000000001</v>
      </c>
      <c r="AJ1726" s="372"/>
      <c r="AK1726" s="372">
        <f t="shared" si="1718"/>
        <v>104.07452000000001</v>
      </c>
      <c r="AL1726" s="372">
        <v>11.5</v>
      </c>
      <c r="AM1726" s="373">
        <f t="shared" si="1704"/>
        <v>11.049774719114726</v>
      </c>
      <c r="AN1726" s="372">
        <f t="shared" si="1705"/>
        <v>92.574520000000007</v>
      </c>
      <c r="AO1726" s="372">
        <v>106.71689999999998</v>
      </c>
      <c r="AP1726" s="372"/>
      <c r="AQ1726" s="372">
        <f t="shared" si="1706"/>
        <v>106.71689999999998</v>
      </c>
      <c r="AR1726" s="372">
        <v>7.55</v>
      </c>
      <c r="AS1726" s="373">
        <f t="shared" si="1707"/>
        <v>7.0747932145705139</v>
      </c>
      <c r="AT1726" s="372">
        <f t="shared" si="1708"/>
        <v>99.166899999999984</v>
      </c>
      <c r="AU1726" s="372">
        <v>0</v>
      </c>
      <c r="AV1726" s="374"/>
      <c r="AW1726" s="372">
        <f t="shared" si="1709"/>
        <v>0</v>
      </c>
      <c r="AX1726" s="372">
        <v>0</v>
      </c>
      <c r="AY1726" s="373">
        <f t="shared" si="1710"/>
        <v>0</v>
      </c>
      <c r="AZ1726" s="372">
        <f t="shared" si="1711"/>
        <v>0</v>
      </c>
      <c r="BA1726" s="372">
        <v>0</v>
      </c>
      <c r="BB1726" s="372"/>
      <c r="BC1726" s="372">
        <f t="shared" si="1712"/>
        <v>0</v>
      </c>
      <c r="BD1726" s="372">
        <v>0</v>
      </c>
      <c r="BE1726" s="373">
        <f t="shared" si="1713"/>
        <v>0</v>
      </c>
      <c r="BF1726" s="372">
        <f t="shared" si="1714"/>
        <v>0</v>
      </c>
      <c r="BG1726" s="375">
        <f t="shared" si="1694"/>
        <v>223.05108000000001</v>
      </c>
      <c r="BH1726" s="375">
        <f t="shared" si="1694"/>
        <v>0</v>
      </c>
      <c r="BI1726" s="375">
        <f t="shared" si="1715"/>
        <v>223.05108000000001</v>
      </c>
      <c r="BJ1726" s="375">
        <f t="shared" si="1719"/>
        <v>23.63</v>
      </c>
      <c r="BK1726" s="376">
        <f t="shared" si="1716"/>
        <v>10.593985915692494</v>
      </c>
      <c r="BL1726" s="375">
        <f t="shared" si="1717"/>
        <v>199.42108000000002</v>
      </c>
      <c r="BM1726" s="377"/>
      <c r="BN1726" s="377"/>
      <c r="BO1726" s="377"/>
      <c r="BP1726" s="377"/>
      <c r="BQ1726" s="377"/>
      <c r="BR1726" s="377"/>
      <c r="BS1726" s="377"/>
      <c r="BT1726" s="377"/>
      <c r="BU1726" s="377"/>
      <c r="BV1726" s="377"/>
      <c r="BW1726" s="377"/>
    </row>
    <row r="1727" spans="1:75" s="378" customFormat="1" ht="20.25" customHeight="1" x14ac:dyDescent="0.2">
      <c r="A1727" s="366"/>
      <c r="B1727" s="366"/>
      <c r="C1727" s="367">
        <v>9</v>
      </c>
      <c r="D1727" s="368" t="s">
        <v>24</v>
      </c>
      <c r="E1727" s="369">
        <v>2.3161199999999988</v>
      </c>
      <c r="F1727" s="369"/>
      <c r="G1727" s="369">
        <f t="shared" si="1688"/>
        <v>2.3161199999999988</v>
      </c>
      <c r="H1727" s="369">
        <v>1.2</v>
      </c>
      <c r="I1727" s="370">
        <f t="shared" si="1689"/>
        <v>51.810787005854642</v>
      </c>
      <c r="J1727" s="371">
        <f t="shared" si="1690"/>
        <v>1.1161199999999989</v>
      </c>
      <c r="K1727" s="369">
        <v>18.440000000000005</v>
      </c>
      <c r="L1727" s="369"/>
      <c r="M1727" s="369">
        <f t="shared" si="1691"/>
        <v>18.440000000000005</v>
      </c>
      <c r="N1727" s="369">
        <v>0.81</v>
      </c>
      <c r="O1727" s="370">
        <f t="shared" si="1695"/>
        <v>4.3926247288503246</v>
      </c>
      <c r="P1727" s="369">
        <f t="shared" si="1692"/>
        <v>17.630000000000006</v>
      </c>
      <c r="Q1727" s="369">
        <v>8.259999999999998</v>
      </c>
      <c r="R1727" s="369"/>
      <c r="S1727" s="369">
        <f t="shared" si="1696"/>
        <v>8.259999999999998</v>
      </c>
      <c r="T1727" s="369">
        <v>0.62</v>
      </c>
      <c r="U1727" s="370">
        <f t="shared" si="1697"/>
        <v>7.5060532687651351</v>
      </c>
      <c r="V1727" s="369">
        <f t="shared" si="1698"/>
        <v>7.6399999999999979</v>
      </c>
      <c r="W1727" s="369">
        <v>0.7000000000000004</v>
      </c>
      <c r="X1727" s="369"/>
      <c r="Y1727" s="369">
        <f t="shared" si="1693"/>
        <v>0.7000000000000004</v>
      </c>
      <c r="Z1727" s="369">
        <v>0.2</v>
      </c>
      <c r="AA1727" s="370">
        <f t="shared" si="1699"/>
        <v>28.571428571428559</v>
      </c>
      <c r="AB1727" s="369">
        <f t="shared" si="1700"/>
        <v>0.50000000000000044</v>
      </c>
      <c r="AC1727" s="372">
        <v>90.001839999999987</v>
      </c>
      <c r="AD1727" s="371"/>
      <c r="AE1727" s="372">
        <f t="shared" si="1701"/>
        <v>90.001839999999987</v>
      </c>
      <c r="AF1727" s="372">
        <v>36.1</v>
      </c>
      <c r="AG1727" s="373">
        <f t="shared" si="1702"/>
        <v>40.110291078493518</v>
      </c>
      <c r="AH1727" s="372">
        <f t="shared" si="1703"/>
        <v>53.901839999999986</v>
      </c>
      <c r="AI1727" s="372">
        <v>337.18338000000006</v>
      </c>
      <c r="AJ1727" s="372"/>
      <c r="AK1727" s="372">
        <f t="shared" si="1718"/>
        <v>337.18338000000006</v>
      </c>
      <c r="AL1727" s="372">
        <v>51.52</v>
      </c>
      <c r="AM1727" s="373">
        <f t="shared" si="1704"/>
        <v>15.279519411662578</v>
      </c>
      <c r="AN1727" s="372">
        <f t="shared" si="1705"/>
        <v>285.66338000000007</v>
      </c>
      <c r="AO1727" s="372">
        <v>269.58650000000011</v>
      </c>
      <c r="AP1727" s="372"/>
      <c r="AQ1727" s="372">
        <f t="shared" si="1706"/>
        <v>269.58650000000011</v>
      </c>
      <c r="AR1727" s="372">
        <v>111.25</v>
      </c>
      <c r="AS1727" s="373">
        <f t="shared" si="1707"/>
        <v>41.266903201755262</v>
      </c>
      <c r="AT1727" s="372">
        <f t="shared" si="1708"/>
        <v>158.33650000000011</v>
      </c>
      <c r="AU1727" s="372">
        <v>0</v>
      </c>
      <c r="AV1727" s="374"/>
      <c r="AW1727" s="372">
        <f t="shared" si="1709"/>
        <v>0</v>
      </c>
      <c r="AX1727" s="372"/>
      <c r="AY1727" s="373">
        <f t="shared" si="1710"/>
        <v>0</v>
      </c>
      <c r="AZ1727" s="372">
        <f t="shared" si="1711"/>
        <v>0</v>
      </c>
      <c r="BA1727" s="372">
        <v>0</v>
      </c>
      <c r="BB1727" s="372"/>
      <c r="BC1727" s="372">
        <f t="shared" si="1712"/>
        <v>0</v>
      </c>
      <c r="BD1727" s="372"/>
      <c r="BE1727" s="373">
        <f t="shared" si="1713"/>
        <v>0</v>
      </c>
      <c r="BF1727" s="372">
        <f t="shared" si="1714"/>
        <v>0</v>
      </c>
      <c r="BG1727" s="375">
        <f t="shared" si="1694"/>
        <v>726.48784000000012</v>
      </c>
      <c r="BH1727" s="375">
        <f t="shared" si="1694"/>
        <v>0</v>
      </c>
      <c r="BI1727" s="375">
        <f t="shared" si="1715"/>
        <v>726.48784000000012</v>
      </c>
      <c r="BJ1727" s="375">
        <f t="shared" si="1719"/>
        <v>201.7</v>
      </c>
      <c r="BK1727" s="376">
        <f t="shared" si="1716"/>
        <v>27.763713154510604</v>
      </c>
      <c r="BL1727" s="375">
        <f t="shared" si="1717"/>
        <v>524.78784000000019</v>
      </c>
      <c r="BM1727" s="377"/>
      <c r="BN1727" s="377"/>
      <c r="BO1727" s="377"/>
      <c r="BP1727" s="377"/>
      <c r="BQ1727" s="377"/>
      <c r="BR1727" s="377"/>
      <c r="BS1727" s="377"/>
      <c r="BT1727" s="377"/>
      <c r="BU1727" s="377"/>
      <c r="BV1727" s="377"/>
      <c r="BW1727" s="377"/>
    </row>
    <row r="1728" spans="1:75" s="378" customFormat="1" ht="20.25" customHeight="1" x14ac:dyDescent="0.2">
      <c r="A1728" s="366">
        <v>3</v>
      </c>
      <c r="B1728" s="366"/>
      <c r="C1728" s="367">
        <v>10</v>
      </c>
      <c r="D1728" s="368" t="s">
        <v>25</v>
      </c>
      <c r="E1728" s="369">
        <v>4.4254399999999983</v>
      </c>
      <c r="F1728" s="369"/>
      <c r="G1728" s="369">
        <f t="shared" si="1688"/>
        <v>4.4254399999999983</v>
      </c>
      <c r="H1728" s="369">
        <v>4.43</v>
      </c>
      <c r="I1728" s="370">
        <f t="shared" si="1689"/>
        <v>100.10304060161252</v>
      </c>
      <c r="J1728" s="371">
        <f t="shared" si="1690"/>
        <v>-4.5600000000014518E-3</v>
      </c>
      <c r="K1728" s="369">
        <v>10.069999999999993</v>
      </c>
      <c r="L1728" s="369"/>
      <c r="M1728" s="369">
        <f t="shared" si="1691"/>
        <v>10.069999999999993</v>
      </c>
      <c r="N1728" s="369">
        <v>4.13</v>
      </c>
      <c r="O1728" s="370">
        <f t="shared" si="1695"/>
        <v>41.012909632572025</v>
      </c>
      <c r="P1728" s="369">
        <f t="shared" si="1692"/>
        <v>5.9399999999999933</v>
      </c>
      <c r="Q1728" s="369">
        <v>2.8900000000000006</v>
      </c>
      <c r="R1728" s="369"/>
      <c r="S1728" s="369">
        <f t="shared" si="1696"/>
        <v>2.8900000000000006</v>
      </c>
      <c r="T1728" s="369">
        <v>1.75</v>
      </c>
      <c r="U1728" s="370">
        <f t="shared" si="1697"/>
        <v>60.553633217993067</v>
      </c>
      <c r="V1728" s="369">
        <f t="shared" si="1698"/>
        <v>1.1400000000000006</v>
      </c>
      <c r="W1728" s="369">
        <v>1.9399999999999995</v>
      </c>
      <c r="X1728" s="369"/>
      <c r="Y1728" s="369">
        <f t="shared" si="1693"/>
        <v>1.9399999999999995</v>
      </c>
      <c r="Z1728" s="369">
        <v>1</v>
      </c>
      <c r="AA1728" s="370">
        <f t="shared" si="1699"/>
        <v>51.546391752577335</v>
      </c>
      <c r="AB1728" s="369">
        <f t="shared" si="1700"/>
        <v>0.9399999999999995</v>
      </c>
      <c r="AC1728" s="372">
        <v>68.02285999999998</v>
      </c>
      <c r="AD1728" s="371"/>
      <c r="AE1728" s="372">
        <f t="shared" si="1701"/>
        <v>68.02285999999998</v>
      </c>
      <c r="AF1728" s="372">
        <v>9.57</v>
      </c>
      <c r="AG1728" s="373">
        <f t="shared" si="1702"/>
        <v>14.068799812298399</v>
      </c>
      <c r="AH1728" s="372">
        <f t="shared" si="1703"/>
        <v>58.45285999999998</v>
      </c>
      <c r="AI1728" s="372">
        <v>402.33434</v>
      </c>
      <c r="AJ1728" s="372"/>
      <c r="AK1728" s="372">
        <f t="shared" si="1718"/>
        <v>402.33434</v>
      </c>
      <c r="AL1728" s="372">
        <v>167.75</v>
      </c>
      <c r="AM1728" s="373">
        <f t="shared" si="1704"/>
        <v>41.694179025334996</v>
      </c>
      <c r="AN1728" s="372">
        <f t="shared" si="1705"/>
        <v>234.58434</v>
      </c>
      <c r="AO1728" s="372">
        <v>349.47016000000002</v>
      </c>
      <c r="AP1728" s="372"/>
      <c r="AQ1728" s="372">
        <f t="shared" si="1706"/>
        <v>349.47016000000002</v>
      </c>
      <c r="AR1728" s="372">
        <v>133.91999999999999</v>
      </c>
      <c r="AS1728" s="373">
        <f t="shared" si="1707"/>
        <v>38.320868368274986</v>
      </c>
      <c r="AT1728" s="372">
        <f t="shared" si="1708"/>
        <v>215.55016000000003</v>
      </c>
      <c r="AU1728" s="372">
        <v>0.96000000000000174</v>
      </c>
      <c r="AV1728" s="374"/>
      <c r="AW1728" s="372">
        <f t="shared" si="1709"/>
        <v>0.96000000000000174</v>
      </c>
      <c r="AX1728" s="372">
        <v>0.47</v>
      </c>
      <c r="AY1728" s="373">
        <f t="shared" si="1710"/>
        <v>48.958333333333243</v>
      </c>
      <c r="AZ1728" s="372">
        <f t="shared" si="1711"/>
        <v>0.49000000000000177</v>
      </c>
      <c r="BA1728" s="372">
        <v>48.079779999999985</v>
      </c>
      <c r="BB1728" s="372"/>
      <c r="BC1728" s="372">
        <f t="shared" si="1712"/>
        <v>48.079779999999985</v>
      </c>
      <c r="BD1728" s="372">
        <v>16.100000000000001</v>
      </c>
      <c r="BE1728" s="373">
        <f t="shared" si="1713"/>
        <v>33.486010127334211</v>
      </c>
      <c r="BF1728" s="372">
        <f t="shared" si="1714"/>
        <v>31.979779999999984</v>
      </c>
      <c r="BG1728" s="375">
        <f t="shared" si="1694"/>
        <v>888.19258000000013</v>
      </c>
      <c r="BH1728" s="375">
        <f t="shared" si="1694"/>
        <v>0</v>
      </c>
      <c r="BI1728" s="375">
        <f t="shared" si="1715"/>
        <v>888.19258000000013</v>
      </c>
      <c r="BJ1728" s="375">
        <f t="shared" si="1719"/>
        <v>339.12000000000006</v>
      </c>
      <c r="BK1728" s="376">
        <f t="shared" si="1716"/>
        <v>38.180908919549864</v>
      </c>
      <c r="BL1728" s="375">
        <f t="shared" si="1717"/>
        <v>549.07258000000002</v>
      </c>
      <c r="BM1728" s="377"/>
      <c r="BN1728" s="377"/>
      <c r="BO1728" s="377"/>
      <c r="BP1728" s="377"/>
      <c r="BQ1728" s="377"/>
      <c r="BR1728" s="377"/>
      <c r="BS1728" s="377"/>
      <c r="BT1728" s="377"/>
      <c r="BU1728" s="377"/>
      <c r="BV1728" s="377"/>
      <c r="BW1728" s="377"/>
    </row>
    <row r="1729" spans="1:75" s="378" customFormat="1" ht="20.25" customHeight="1" x14ac:dyDescent="0.2">
      <c r="A1729" s="366">
        <v>4</v>
      </c>
      <c r="B1729" s="366"/>
      <c r="C1729" s="367">
        <v>11</v>
      </c>
      <c r="D1729" s="368" t="s">
        <v>26</v>
      </c>
      <c r="E1729" s="369">
        <v>25.595640000000003</v>
      </c>
      <c r="F1729" s="369"/>
      <c r="G1729" s="369">
        <f t="shared" si="1688"/>
        <v>25.595640000000003</v>
      </c>
      <c r="H1729" s="369">
        <v>1.56</v>
      </c>
      <c r="I1729" s="370">
        <f t="shared" si="1689"/>
        <v>6.0947880185844152</v>
      </c>
      <c r="J1729" s="371">
        <f t="shared" si="1690"/>
        <v>24.035640000000004</v>
      </c>
      <c r="K1729" s="369">
        <v>42.75</v>
      </c>
      <c r="L1729" s="369"/>
      <c r="M1729" s="369">
        <f t="shared" si="1691"/>
        <v>42.75</v>
      </c>
      <c r="N1729" s="369">
        <v>2.88</v>
      </c>
      <c r="O1729" s="370">
        <f t="shared" si="1695"/>
        <v>6.7368421052631575</v>
      </c>
      <c r="P1729" s="369">
        <f t="shared" si="1692"/>
        <v>39.869999999999997</v>
      </c>
      <c r="Q1729" s="369">
        <v>14.25</v>
      </c>
      <c r="R1729" s="369"/>
      <c r="S1729" s="369">
        <f t="shared" si="1696"/>
        <v>14.25</v>
      </c>
      <c r="T1729" s="369">
        <v>0</v>
      </c>
      <c r="U1729" s="370">
        <f t="shared" si="1697"/>
        <v>0</v>
      </c>
      <c r="V1729" s="369">
        <f t="shared" si="1698"/>
        <v>14.25</v>
      </c>
      <c r="W1729" s="369">
        <v>2.1900000000000013</v>
      </c>
      <c r="X1729" s="369"/>
      <c r="Y1729" s="369">
        <f t="shared" si="1693"/>
        <v>2.1900000000000013</v>
      </c>
      <c r="Z1729" s="369">
        <v>0.7</v>
      </c>
      <c r="AA1729" s="370">
        <f t="shared" si="1699"/>
        <v>31.963470319634684</v>
      </c>
      <c r="AB1729" s="369">
        <f t="shared" si="1700"/>
        <v>1.4900000000000013</v>
      </c>
      <c r="AC1729" s="372">
        <v>166.49756000000002</v>
      </c>
      <c r="AD1729" s="371"/>
      <c r="AE1729" s="372">
        <f t="shared" si="1701"/>
        <v>166.49756000000002</v>
      </c>
      <c r="AF1729" s="372">
        <v>16.489999999999998</v>
      </c>
      <c r="AG1729" s="373">
        <f t="shared" si="1702"/>
        <v>9.9040490443223295</v>
      </c>
      <c r="AH1729" s="372">
        <f t="shared" si="1703"/>
        <v>150.00756000000001</v>
      </c>
      <c r="AI1729" s="372">
        <v>882.64010000000007</v>
      </c>
      <c r="AJ1729" s="372"/>
      <c r="AK1729" s="372">
        <f t="shared" si="1718"/>
        <v>882.64010000000007</v>
      </c>
      <c r="AL1729" s="372">
        <v>111.07</v>
      </c>
      <c r="AM1729" s="373">
        <f t="shared" si="1704"/>
        <v>12.583837965213679</v>
      </c>
      <c r="AN1729" s="372">
        <f t="shared" si="1705"/>
        <v>771.57010000000014</v>
      </c>
      <c r="AO1729" s="372">
        <v>752.8103200000005</v>
      </c>
      <c r="AP1729" s="372"/>
      <c r="AQ1729" s="372">
        <f t="shared" si="1706"/>
        <v>752.8103200000005</v>
      </c>
      <c r="AR1729" s="372">
        <v>81.459999999999994</v>
      </c>
      <c r="AS1729" s="373">
        <f t="shared" si="1707"/>
        <v>10.82078683512202</v>
      </c>
      <c r="AT1729" s="372">
        <f t="shared" si="1708"/>
        <v>671.35032000000047</v>
      </c>
      <c r="AU1729" s="372">
        <v>0</v>
      </c>
      <c r="AV1729" s="374"/>
      <c r="AW1729" s="372">
        <f t="shared" si="1709"/>
        <v>0</v>
      </c>
      <c r="AX1729" s="372">
        <v>0</v>
      </c>
      <c r="AY1729" s="373">
        <f t="shared" si="1710"/>
        <v>0</v>
      </c>
      <c r="AZ1729" s="372">
        <f t="shared" si="1711"/>
        <v>0</v>
      </c>
      <c r="BA1729" s="372">
        <v>22.196260000000002</v>
      </c>
      <c r="BB1729" s="372"/>
      <c r="BC1729" s="372">
        <f t="shared" si="1712"/>
        <v>22.196260000000002</v>
      </c>
      <c r="BD1729" s="372">
        <v>7</v>
      </c>
      <c r="BE1729" s="373">
        <f t="shared" si="1713"/>
        <v>31.536844495423999</v>
      </c>
      <c r="BF1729" s="372">
        <f t="shared" si="1714"/>
        <v>15.196260000000002</v>
      </c>
      <c r="BG1729" s="375">
        <f t="shared" si="1694"/>
        <v>1908.9298800000006</v>
      </c>
      <c r="BH1729" s="375">
        <f t="shared" si="1694"/>
        <v>0</v>
      </c>
      <c r="BI1729" s="375">
        <f t="shared" si="1715"/>
        <v>1908.9298800000006</v>
      </c>
      <c r="BJ1729" s="375">
        <f t="shared" si="1719"/>
        <v>221.16</v>
      </c>
      <c r="BK1729" s="376">
        <f t="shared" si="1716"/>
        <v>11.585548653049525</v>
      </c>
      <c r="BL1729" s="375">
        <f t="shared" si="1717"/>
        <v>1687.7698800000005</v>
      </c>
      <c r="BM1729" s="377"/>
      <c r="BN1729" s="377"/>
      <c r="BO1729" s="377"/>
      <c r="BP1729" s="377"/>
      <c r="BQ1729" s="377"/>
      <c r="BR1729" s="377"/>
      <c r="BS1729" s="377"/>
      <c r="BT1729" s="377"/>
      <c r="BU1729" s="377"/>
      <c r="BV1729" s="377"/>
      <c r="BW1729" s="377"/>
    </row>
    <row r="1730" spans="1:75" s="378" customFormat="1" ht="20.25" customHeight="1" x14ac:dyDescent="0.2">
      <c r="A1730" s="366"/>
      <c r="B1730" s="366"/>
      <c r="C1730" s="367">
        <v>12</v>
      </c>
      <c r="D1730" s="368" t="s">
        <v>27</v>
      </c>
      <c r="E1730" s="369">
        <v>-3.8799999999987733E-3</v>
      </c>
      <c r="F1730" s="369"/>
      <c r="G1730" s="369">
        <f t="shared" si="1688"/>
        <v>-3.8799999999987733E-3</v>
      </c>
      <c r="H1730" s="369">
        <v>0</v>
      </c>
      <c r="I1730" s="370">
        <f t="shared" si="1689"/>
        <v>0</v>
      </c>
      <c r="J1730" s="371">
        <f t="shared" si="1690"/>
        <v>-3.8799999999987733E-3</v>
      </c>
      <c r="K1730" s="369">
        <v>24.030000000000008</v>
      </c>
      <c r="L1730" s="369"/>
      <c r="M1730" s="369">
        <f t="shared" si="1691"/>
        <v>24.030000000000008</v>
      </c>
      <c r="N1730" s="369">
        <v>0</v>
      </c>
      <c r="O1730" s="370">
        <f t="shared" si="1695"/>
        <v>0</v>
      </c>
      <c r="P1730" s="369">
        <f t="shared" si="1692"/>
        <v>24.030000000000008</v>
      </c>
      <c r="Q1730" s="369">
        <v>5.8599999999999994</v>
      </c>
      <c r="R1730" s="369"/>
      <c r="S1730" s="369">
        <f t="shared" si="1696"/>
        <v>5.8599999999999994</v>
      </c>
      <c r="T1730" s="369">
        <v>2.35</v>
      </c>
      <c r="U1730" s="370">
        <f t="shared" si="1697"/>
        <v>40.102389078498298</v>
      </c>
      <c r="V1730" s="369">
        <f t="shared" si="1698"/>
        <v>3.5099999999999993</v>
      </c>
      <c r="W1730" s="369">
        <v>0.79999999999999982</v>
      </c>
      <c r="X1730" s="369"/>
      <c r="Y1730" s="369">
        <f t="shared" si="1693"/>
        <v>0.79999999999999982</v>
      </c>
      <c r="Z1730" s="369">
        <v>0.3</v>
      </c>
      <c r="AA1730" s="370">
        <f t="shared" si="1699"/>
        <v>37.500000000000007</v>
      </c>
      <c r="AB1730" s="369">
        <f t="shared" si="1700"/>
        <v>0.49999999999999983</v>
      </c>
      <c r="AC1730" s="372">
        <v>23.791840000000008</v>
      </c>
      <c r="AD1730" s="371"/>
      <c r="AE1730" s="372">
        <f t="shared" si="1701"/>
        <v>23.791840000000008</v>
      </c>
      <c r="AF1730" s="372">
        <v>15.6</v>
      </c>
      <c r="AG1730" s="373">
        <f t="shared" si="1702"/>
        <v>65.568699184258108</v>
      </c>
      <c r="AH1730" s="372">
        <f t="shared" si="1703"/>
        <v>8.191840000000008</v>
      </c>
      <c r="AI1730" s="372">
        <v>279.73986000000002</v>
      </c>
      <c r="AJ1730" s="372"/>
      <c r="AK1730" s="372">
        <f t="shared" si="1718"/>
        <v>279.73986000000002</v>
      </c>
      <c r="AL1730" s="372">
        <v>155.6</v>
      </c>
      <c r="AM1730" s="373">
        <f t="shared" si="1704"/>
        <v>55.623106410362823</v>
      </c>
      <c r="AN1730" s="372">
        <f t="shared" si="1705"/>
        <v>124.13986000000003</v>
      </c>
      <c r="AO1730" s="372">
        <v>255.34797999999989</v>
      </c>
      <c r="AP1730" s="372"/>
      <c r="AQ1730" s="372">
        <f t="shared" si="1706"/>
        <v>255.34797999999989</v>
      </c>
      <c r="AR1730" s="372">
        <v>158.4</v>
      </c>
      <c r="AS1730" s="373">
        <f t="shared" si="1707"/>
        <v>62.032995130801538</v>
      </c>
      <c r="AT1730" s="372">
        <f t="shared" si="1708"/>
        <v>96.947979999999887</v>
      </c>
      <c r="AU1730" s="372">
        <v>0</v>
      </c>
      <c r="AV1730" s="374"/>
      <c r="AW1730" s="372">
        <f t="shared" si="1709"/>
        <v>0</v>
      </c>
      <c r="AX1730" s="372"/>
      <c r="AY1730" s="373">
        <f t="shared" si="1710"/>
        <v>0</v>
      </c>
      <c r="AZ1730" s="372">
        <f t="shared" si="1711"/>
        <v>0</v>
      </c>
      <c r="BA1730" s="372">
        <v>0</v>
      </c>
      <c r="BB1730" s="372"/>
      <c r="BC1730" s="372">
        <f t="shared" si="1712"/>
        <v>0</v>
      </c>
      <c r="BD1730" s="372"/>
      <c r="BE1730" s="373">
        <f t="shared" si="1713"/>
        <v>0</v>
      </c>
      <c r="BF1730" s="372">
        <f t="shared" si="1714"/>
        <v>0</v>
      </c>
      <c r="BG1730" s="375">
        <f t="shared" si="1694"/>
        <v>589.56579999999997</v>
      </c>
      <c r="BH1730" s="375">
        <f t="shared" si="1694"/>
        <v>0</v>
      </c>
      <c r="BI1730" s="375">
        <f t="shared" si="1715"/>
        <v>589.56579999999997</v>
      </c>
      <c r="BJ1730" s="375">
        <f t="shared" si="1719"/>
        <v>332.25</v>
      </c>
      <c r="BK1730" s="376">
        <f t="shared" si="1716"/>
        <v>56.35503280549856</v>
      </c>
      <c r="BL1730" s="375">
        <f t="shared" si="1717"/>
        <v>257.31579999999997</v>
      </c>
      <c r="BM1730" s="377"/>
      <c r="BN1730" s="377"/>
      <c r="BO1730" s="377"/>
      <c r="BP1730" s="377"/>
      <c r="BQ1730" s="377"/>
      <c r="BR1730" s="377"/>
      <c r="BS1730" s="377"/>
      <c r="BT1730" s="377"/>
      <c r="BU1730" s="377"/>
      <c r="BV1730" s="377"/>
      <c r="BW1730" s="377"/>
    </row>
    <row r="1731" spans="1:75" s="378" customFormat="1" ht="20.25" customHeight="1" x14ac:dyDescent="0.2">
      <c r="A1731" s="366">
        <v>5</v>
      </c>
      <c r="B1731" s="366"/>
      <c r="C1731" s="367">
        <v>13</v>
      </c>
      <c r="D1731" s="368" t="s">
        <v>28</v>
      </c>
      <c r="E1731" s="369">
        <v>12.237480000000001</v>
      </c>
      <c r="F1731" s="369"/>
      <c r="G1731" s="369">
        <f t="shared" si="1688"/>
        <v>12.237480000000001</v>
      </c>
      <c r="H1731" s="369">
        <v>6.14</v>
      </c>
      <c r="I1731" s="370">
        <f t="shared" si="1689"/>
        <v>50.173728578105937</v>
      </c>
      <c r="J1731" s="371">
        <f t="shared" si="1690"/>
        <v>6.0974800000000018</v>
      </c>
      <c r="K1731" s="369">
        <v>29.689999999999984</v>
      </c>
      <c r="L1731" s="369"/>
      <c r="M1731" s="369">
        <f t="shared" si="1691"/>
        <v>29.689999999999984</v>
      </c>
      <c r="N1731" s="369">
        <v>0</v>
      </c>
      <c r="O1731" s="370">
        <f t="shared" si="1695"/>
        <v>0</v>
      </c>
      <c r="P1731" s="369">
        <f t="shared" si="1692"/>
        <v>29.689999999999984</v>
      </c>
      <c r="Q1731" s="369">
        <v>8.4000000000000021</v>
      </c>
      <c r="R1731" s="369"/>
      <c r="S1731" s="369">
        <f t="shared" si="1696"/>
        <v>8.4000000000000021</v>
      </c>
      <c r="T1731" s="369">
        <v>4.2</v>
      </c>
      <c r="U1731" s="370">
        <f t="shared" si="1697"/>
        <v>49.999999999999986</v>
      </c>
      <c r="V1731" s="369">
        <f t="shared" si="1698"/>
        <v>4.200000000000002</v>
      </c>
      <c r="W1731" s="369">
        <v>1</v>
      </c>
      <c r="X1731" s="369"/>
      <c r="Y1731" s="369">
        <f t="shared" si="1693"/>
        <v>1</v>
      </c>
      <c r="Z1731" s="369">
        <v>0</v>
      </c>
      <c r="AA1731" s="370">
        <f t="shared" si="1699"/>
        <v>0</v>
      </c>
      <c r="AB1731" s="369">
        <f t="shared" si="1700"/>
        <v>1</v>
      </c>
      <c r="AC1731" s="372">
        <v>-1.999999999782176E-4</v>
      </c>
      <c r="AD1731" s="371"/>
      <c r="AE1731" s="372">
        <f t="shared" si="1701"/>
        <v>-1.999999999782176E-4</v>
      </c>
      <c r="AF1731" s="372">
        <v>0</v>
      </c>
      <c r="AG1731" s="373">
        <f t="shared" si="1702"/>
        <v>0</v>
      </c>
      <c r="AH1731" s="372">
        <f t="shared" si="1703"/>
        <v>-1.999999999782176E-4</v>
      </c>
      <c r="AI1731" s="372">
        <v>403.47762000000012</v>
      </c>
      <c r="AJ1731" s="372"/>
      <c r="AK1731" s="372">
        <f t="shared" si="1718"/>
        <v>403.47762000000012</v>
      </c>
      <c r="AL1731" s="372">
        <v>46.15</v>
      </c>
      <c r="AM1731" s="373">
        <f t="shared" si="1704"/>
        <v>11.438056960879264</v>
      </c>
      <c r="AN1731" s="372">
        <f t="shared" si="1705"/>
        <v>357.32762000000014</v>
      </c>
      <c r="AO1731" s="372">
        <v>480.66887999999994</v>
      </c>
      <c r="AP1731" s="372"/>
      <c r="AQ1731" s="372">
        <f t="shared" si="1706"/>
        <v>480.66887999999994</v>
      </c>
      <c r="AR1731" s="372">
        <v>17.649999999999999</v>
      </c>
      <c r="AS1731" s="373">
        <f t="shared" si="1707"/>
        <v>3.6719664480879231</v>
      </c>
      <c r="AT1731" s="372">
        <f t="shared" si="1708"/>
        <v>463.01887999999997</v>
      </c>
      <c r="AU1731" s="372">
        <v>0</v>
      </c>
      <c r="AV1731" s="374"/>
      <c r="AW1731" s="372">
        <f t="shared" si="1709"/>
        <v>0</v>
      </c>
      <c r="AX1731" s="372"/>
      <c r="AY1731" s="373">
        <f t="shared" si="1710"/>
        <v>0</v>
      </c>
      <c r="AZ1731" s="372">
        <f t="shared" si="1711"/>
        <v>0</v>
      </c>
      <c r="BA1731" s="372">
        <v>0</v>
      </c>
      <c r="BB1731" s="372"/>
      <c r="BC1731" s="372">
        <f t="shared" si="1712"/>
        <v>0</v>
      </c>
      <c r="BD1731" s="372"/>
      <c r="BE1731" s="373">
        <f t="shared" si="1713"/>
        <v>0</v>
      </c>
      <c r="BF1731" s="372">
        <f t="shared" si="1714"/>
        <v>0</v>
      </c>
      <c r="BG1731" s="375">
        <f t="shared" si="1694"/>
        <v>935.47378000000003</v>
      </c>
      <c r="BH1731" s="375">
        <f t="shared" si="1694"/>
        <v>0</v>
      </c>
      <c r="BI1731" s="375">
        <f t="shared" si="1715"/>
        <v>935.47378000000003</v>
      </c>
      <c r="BJ1731" s="375">
        <f t="shared" si="1719"/>
        <v>74.139999999999986</v>
      </c>
      <c r="BK1731" s="376">
        <f t="shared" si="1716"/>
        <v>7.9253958352525906</v>
      </c>
      <c r="BL1731" s="375">
        <f t="shared" si="1717"/>
        <v>861.33378000000005</v>
      </c>
      <c r="BM1731" s="377"/>
      <c r="BN1731" s="377"/>
      <c r="BO1731" s="377"/>
      <c r="BP1731" s="377"/>
      <c r="BQ1731" s="377"/>
      <c r="BR1731" s="377"/>
      <c r="BS1731" s="377"/>
      <c r="BT1731" s="377"/>
      <c r="BU1731" s="377"/>
      <c r="BV1731" s="377"/>
      <c r="BW1731" s="377"/>
    </row>
    <row r="1732" spans="1:75" s="378" customFormat="1" ht="20.25" customHeight="1" x14ac:dyDescent="0.2">
      <c r="A1732" s="366"/>
      <c r="B1732" s="366"/>
      <c r="C1732" s="367">
        <v>14</v>
      </c>
      <c r="D1732" s="368" t="s">
        <v>29</v>
      </c>
      <c r="E1732" s="369">
        <v>1.1240800000000002</v>
      </c>
      <c r="F1732" s="369"/>
      <c r="G1732" s="369">
        <f t="shared" si="1688"/>
        <v>1.1240800000000002</v>
      </c>
      <c r="H1732" s="369">
        <v>0</v>
      </c>
      <c r="I1732" s="370">
        <f t="shared" si="1689"/>
        <v>0</v>
      </c>
      <c r="J1732" s="371">
        <f t="shared" si="1690"/>
        <v>1.1240800000000002</v>
      </c>
      <c r="K1732" s="369">
        <v>0</v>
      </c>
      <c r="L1732" s="369"/>
      <c r="M1732" s="369">
        <f t="shared" si="1691"/>
        <v>0</v>
      </c>
      <c r="N1732" s="369">
        <v>0</v>
      </c>
      <c r="O1732" s="370">
        <f t="shared" si="1695"/>
        <v>0</v>
      </c>
      <c r="P1732" s="369">
        <f t="shared" si="1692"/>
        <v>0</v>
      </c>
      <c r="Q1732" s="369">
        <v>0</v>
      </c>
      <c r="R1732" s="369"/>
      <c r="S1732" s="369">
        <f t="shared" si="1696"/>
        <v>0</v>
      </c>
      <c r="T1732" s="369">
        <v>0</v>
      </c>
      <c r="U1732" s="370">
        <f t="shared" si="1697"/>
        <v>0</v>
      </c>
      <c r="V1732" s="369">
        <f t="shared" si="1698"/>
        <v>0</v>
      </c>
      <c r="W1732" s="369">
        <v>0.5</v>
      </c>
      <c r="X1732" s="369"/>
      <c r="Y1732" s="369">
        <f t="shared" si="1693"/>
        <v>0.5</v>
      </c>
      <c r="Z1732" s="369">
        <v>0.08</v>
      </c>
      <c r="AA1732" s="370">
        <f t="shared" si="1699"/>
        <v>16</v>
      </c>
      <c r="AB1732" s="369">
        <f t="shared" si="1700"/>
        <v>0.42</v>
      </c>
      <c r="AC1732" s="372">
        <v>43.674900000000022</v>
      </c>
      <c r="AD1732" s="371"/>
      <c r="AE1732" s="372">
        <f t="shared" si="1701"/>
        <v>43.674900000000022</v>
      </c>
      <c r="AF1732" s="372">
        <v>8.99</v>
      </c>
      <c r="AG1732" s="373">
        <f t="shared" si="1702"/>
        <v>20.583905172078232</v>
      </c>
      <c r="AH1732" s="372">
        <f t="shared" si="1703"/>
        <v>34.68490000000002</v>
      </c>
      <c r="AI1732" s="372">
        <v>136.04723999999999</v>
      </c>
      <c r="AJ1732" s="372"/>
      <c r="AK1732" s="372">
        <f t="shared" si="1718"/>
        <v>136.04723999999999</v>
      </c>
      <c r="AL1732" s="372">
        <v>5.03</v>
      </c>
      <c r="AM1732" s="373">
        <f t="shared" si="1704"/>
        <v>3.6972451627831631</v>
      </c>
      <c r="AN1732" s="372">
        <f t="shared" si="1705"/>
        <v>131.01723999999999</v>
      </c>
      <c r="AO1732" s="372">
        <v>125.35292000000004</v>
      </c>
      <c r="AP1732" s="372"/>
      <c r="AQ1732" s="372">
        <f t="shared" si="1706"/>
        <v>125.35292000000004</v>
      </c>
      <c r="AR1732" s="372">
        <v>34.9</v>
      </c>
      <c r="AS1732" s="373">
        <f t="shared" si="1707"/>
        <v>27.841393722619294</v>
      </c>
      <c r="AT1732" s="372">
        <f t="shared" si="1708"/>
        <v>90.452920000000034</v>
      </c>
      <c r="AU1732" s="372">
        <v>0</v>
      </c>
      <c r="AV1732" s="374"/>
      <c r="AW1732" s="372">
        <f t="shared" si="1709"/>
        <v>0</v>
      </c>
      <c r="AX1732" s="372"/>
      <c r="AY1732" s="373">
        <f t="shared" si="1710"/>
        <v>0</v>
      </c>
      <c r="AZ1732" s="372">
        <f t="shared" si="1711"/>
        <v>0</v>
      </c>
      <c r="BA1732" s="372">
        <v>0</v>
      </c>
      <c r="BB1732" s="372"/>
      <c r="BC1732" s="372">
        <f t="shared" si="1712"/>
        <v>0</v>
      </c>
      <c r="BD1732" s="372"/>
      <c r="BE1732" s="373">
        <f t="shared" si="1713"/>
        <v>0</v>
      </c>
      <c r="BF1732" s="372">
        <f t="shared" si="1714"/>
        <v>0</v>
      </c>
      <c r="BG1732" s="375">
        <f t="shared" si="1694"/>
        <v>306.69914000000006</v>
      </c>
      <c r="BH1732" s="375">
        <f t="shared" si="1694"/>
        <v>0</v>
      </c>
      <c r="BI1732" s="375">
        <f t="shared" si="1715"/>
        <v>306.69914000000006</v>
      </c>
      <c r="BJ1732" s="375">
        <f t="shared" si="1719"/>
        <v>49</v>
      </c>
      <c r="BK1732" s="376">
        <f t="shared" si="1716"/>
        <v>15.97656908982529</v>
      </c>
      <c r="BL1732" s="375">
        <f t="shared" si="1717"/>
        <v>257.69914000000006</v>
      </c>
      <c r="BM1732" s="377"/>
      <c r="BN1732" s="377"/>
      <c r="BO1732" s="377"/>
      <c r="BP1732" s="377"/>
      <c r="BQ1732" s="377"/>
      <c r="BR1732" s="377"/>
      <c r="BS1732" s="377"/>
      <c r="BT1732" s="377"/>
      <c r="BU1732" s="377"/>
      <c r="BV1732" s="377"/>
      <c r="BW1732" s="377"/>
    </row>
    <row r="1733" spans="1:75" s="378" customFormat="1" ht="20.25" customHeight="1" x14ac:dyDescent="0.2">
      <c r="A1733" s="366">
        <v>6</v>
      </c>
      <c r="B1733" s="366">
        <v>2</v>
      </c>
      <c r="C1733" s="367">
        <v>15</v>
      </c>
      <c r="D1733" s="368" t="s">
        <v>30</v>
      </c>
      <c r="E1733" s="369">
        <v>1.5199999999992997E-3</v>
      </c>
      <c r="F1733" s="369"/>
      <c r="G1733" s="369">
        <f t="shared" si="1688"/>
        <v>1.5199999999992997E-3</v>
      </c>
      <c r="H1733" s="369"/>
      <c r="I1733" s="370">
        <f t="shared" si="1689"/>
        <v>0</v>
      </c>
      <c r="J1733" s="371">
        <f t="shared" si="1690"/>
        <v>1.5199999999992997E-3</v>
      </c>
      <c r="K1733" s="369">
        <v>101.45</v>
      </c>
      <c r="L1733" s="369"/>
      <c r="M1733" s="369">
        <f t="shared" si="1691"/>
        <v>101.45</v>
      </c>
      <c r="N1733" s="369">
        <v>6.21</v>
      </c>
      <c r="O1733" s="370">
        <f t="shared" si="1695"/>
        <v>6.1212419911286347</v>
      </c>
      <c r="P1733" s="369">
        <f t="shared" si="1692"/>
        <v>95.240000000000009</v>
      </c>
      <c r="Q1733" s="369">
        <v>31.79</v>
      </c>
      <c r="R1733" s="369"/>
      <c r="S1733" s="369">
        <f t="shared" si="1696"/>
        <v>31.79</v>
      </c>
      <c r="T1733" s="369">
        <v>1.98</v>
      </c>
      <c r="U1733" s="370">
        <f t="shared" si="1697"/>
        <v>6.2283737024221457</v>
      </c>
      <c r="V1733" s="369">
        <f t="shared" si="1698"/>
        <v>29.81</v>
      </c>
      <c r="W1733" s="369">
        <v>2.8900000000000006</v>
      </c>
      <c r="X1733" s="369"/>
      <c r="Y1733" s="369">
        <f t="shared" si="1693"/>
        <v>2.8900000000000006</v>
      </c>
      <c r="Z1733" s="369">
        <v>0.5</v>
      </c>
      <c r="AA1733" s="370">
        <f t="shared" si="1699"/>
        <v>17.301038062283734</v>
      </c>
      <c r="AB1733" s="369">
        <f t="shared" si="1700"/>
        <v>2.3900000000000006</v>
      </c>
      <c r="AC1733" s="372">
        <v>426.43673999999999</v>
      </c>
      <c r="AD1733" s="371"/>
      <c r="AE1733" s="372">
        <f t="shared" si="1701"/>
        <v>426.43673999999999</v>
      </c>
      <c r="AF1733" s="372"/>
      <c r="AG1733" s="373">
        <f t="shared" si="1702"/>
        <v>0</v>
      </c>
      <c r="AH1733" s="372">
        <f t="shared" si="1703"/>
        <v>426.43673999999999</v>
      </c>
      <c r="AI1733" s="372">
        <v>661.96251999999993</v>
      </c>
      <c r="AJ1733" s="372"/>
      <c r="AK1733" s="372">
        <f t="shared" si="1718"/>
        <v>661.96251999999993</v>
      </c>
      <c r="AL1733" s="372">
        <v>20.5</v>
      </c>
      <c r="AM1733" s="373">
        <f t="shared" si="1704"/>
        <v>3.0968520695099175</v>
      </c>
      <c r="AN1733" s="372">
        <f t="shared" si="1705"/>
        <v>641.46251999999993</v>
      </c>
      <c r="AO1733" s="372">
        <v>1083.0868399999999</v>
      </c>
      <c r="AP1733" s="372"/>
      <c r="AQ1733" s="372">
        <f t="shared" si="1706"/>
        <v>1083.0868399999999</v>
      </c>
      <c r="AR1733" s="372">
        <v>163.9</v>
      </c>
      <c r="AS1733" s="373">
        <f t="shared" si="1707"/>
        <v>15.132673941454225</v>
      </c>
      <c r="AT1733" s="372">
        <f t="shared" si="1708"/>
        <v>919.18683999999996</v>
      </c>
      <c r="AU1733" s="372">
        <v>10.54</v>
      </c>
      <c r="AV1733" s="374"/>
      <c r="AW1733" s="372">
        <f t="shared" si="1709"/>
        <v>10.54</v>
      </c>
      <c r="AX1733" s="372">
        <v>0</v>
      </c>
      <c r="AY1733" s="373">
        <f t="shared" si="1710"/>
        <v>0</v>
      </c>
      <c r="AZ1733" s="372">
        <f t="shared" si="1711"/>
        <v>10.54</v>
      </c>
      <c r="BA1733" s="372">
        <v>77.773539999999997</v>
      </c>
      <c r="BB1733" s="372"/>
      <c r="BC1733" s="372">
        <f t="shared" si="1712"/>
        <v>77.773539999999997</v>
      </c>
      <c r="BD1733" s="372">
        <v>0</v>
      </c>
      <c r="BE1733" s="373">
        <f t="shared" si="1713"/>
        <v>0</v>
      </c>
      <c r="BF1733" s="372">
        <f t="shared" si="1714"/>
        <v>77.773539999999997</v>
      </c>
      <c r="BG1733" s="375">
        <f t="shared" si="1694"/>
        <v>2395.9311599999996</v>
      </c>
      <c r="BH1733" s="375">
        <f t="shared" si="1694"/>
        <v>0</v>
      </c>
      <c r="BI1733" s="375">
        <f t="shared" si="1715"/>
        <v>2395.9311599999996</v>
      </c>
      <c r="BJ1733" s="375">
        <f t="shared" si="1719"/>
        <v>193.09</v>
      </c>
      <c r="BK1733" s="376">
        <f t="shared" si="1716"/>
        <v>8.0590796273128333</v>
      </c>
      <c r="BL1733" s="375">
        <f t="shared" si="1717"/>
        <v>2202.8411599999995</v>
      </c>
      <c r="BM1733" s="377"/>
      <c r="BN1733" s="377"/>
      <c r="BO1733" s="377"/>
      <c r="BP1733" s="377"/>
      <c r="BQ1733" s="377"/>
      <c r="BR1733" s="377"/>
      <c r="BS1733" s="377"/>
      <c r="BT1733" s="377"/>
      <c r="BU1733" s="377"/>
      <c r="BV1733" s="377"/>
      <c r="BW1733" s="377"/>
    </row>
    <row r="1734" spans="1:75" s="378" customFormat="1" ht="20.25" customHeight="1" x14ac:dyDescent="0.2">
      <c r="A1734" s="366">
        <v>7</v>
      </c>
      <c r="B1734" s="366"/>
      <c r="C1734" s="367">
        <v>16</v>
      </c>
      <c r="D1734" s="368" t="s">
        <v>31</v>
      </c>
      <c r="E1734" s="369">
        <v>14.460839999999999</v>
      </c>
      <c r="F1734" s="369"/>
      <c r="G1734" s="369">
        <f t="shared" si="1688"/>
        <v>14.460839999999999</v>
      </c>
      <c r="H1734" s="369"/>
      <c r="I1734" s="370">
        <f t="shared" si="1689"/>
        <v>0</v>
      </c>
      <c r="J1734" s="371">
        <f t="shared" si="1690"/>
        <v>14.460839999999999</v>
      </c>
      <c r="K1734" s="369">
        <v>0</v>
      </c>
      <c r="L1734" s="369"/>
      <c r="M1734" s="369">
        <f t="shared" si="1691"/>
        <v>0</v>
      </c>
      <c r="N1734" s="369"/>
      <c r="O1734" s="370">
        <f t="shared" si="1695"/>
        <v>0</v>
      </c>
      <c r="P1734" s="369">
        <f t="shared" si="1692"/>
        <v>0</v>
      </c>
      <c r="Q1734" s="369">
        <v>0</v>
      </c>
      <c r="R1734" s="369"/>
      <c r="S1734" s="369">
        <f t="shared" si="1696"/>
        <v>0</v>
      </c>
      <c r="T1734" s="369"/>
      <c r="U1734" s="370">
        <f t="shared" si="1697"/>
        <v>0</v>
      </c>
      <c r="V1734" s="369">
        <f t="shared" si="1698"/>
        <v>0</v>
      </c>
      <c r="W1734" s="369">
        <v>0</v>
      </c>
      <c r="X1734" s="369"/>
      <c r="Y1734" s="369">
        <f t="shared" si="1693"/>
        <v>0</v>
      </c>
      <c r="Z1734" s="369"/>
      <c r="AA1734" s="370">
        <f t="shared" si="1699"/>
        <v>0</v>
      </c>
      <c r="AB1734" s="369">
        <f t="shared" si="1700"/>
        <v>0</v>
      </c>
      <c r="AC1734" s="372">
        <v>143.68776</v>
      </c>
      <c r="AD1734" s="371"/>
      <c r="AE1734" s="372">
        <f t="shared" si="1701"/>
        <v>143.68776</v>
      </c>
      <c r="AF1734" s="372">
        <v>28.6</v>
      </c>
      <c r="AG1734" s="373">
        <f t="shared" si="1702"/>
        <v>19.904270203669402</v>
      </c>
      <c r="AH1734" s="372">
        <f t="shared" si="1703"/>
        <v>115.08776</v>
      </c>
      <c r="AI1734" s="372">
        <v>264.97691999999989</v>
      </c>
      <c r="AJ1734" s="372"/>
      <c r="AK1734" s="372">
        <f t="shared" si="1718"/>
        <v>264.97691999999989</v>
      </c>
      <c r="AL1734" s="372">
        <v>15.5</v>
      </c>
      <c r="AM1734" s="373">
        <f t="shared" si="1704"/>
        <v>5.8495660678673467</v>
      </c>
      <c r="AN1734" s="372">
        <f t="shared" si="1705"/>
        <v>249.47691999999989</v>
      </c>
      <c r="AO1734" s="372">
        <v>177.76836000000003</v>
      </c>
      <c r="AP1734" s="372"/>
      <c r="AQ1734" s="372">
        <f t="shared" si="1706"/>
        <v>177.76836000000003</v>
      </c>
      <c r="AR1734" s="372">
        <v>50.3</v>
      </c>
      <c r="AS1734" s="373">
        <f t="shared" si="1707"/>
        <v>28.295248940812634</v>
      </c>
      <c r="AT1734" s="372">
        <f t="shared" si="1708"/>
        <v>127.46836000000003</v>
      </c>
      <c r="AU1734" s="372">
        <v>0</v>
      </c>
      <c r="AV1734" s="374"/>
      <c r="AW1734" s="372">
        <f t="shared" si="1709"/>
        <v>0</v>
      </c>
      <c r="AX1734" s="372"/>
      <c r="AY1734" s="373">
        <f t="shared" si="1710"/>
        <v>0</v>
      </c>
      <c r="AZ1734" s="372">
        <f t="shared" si="1711"/>
        <v>0</v>
      </c>
      <c r="BA1734" s="372">
        <v>63.412059999999997</v>
      </c>
      <c r="BB1734" s="372"/>
      <c r="BC1734" s="372">
        <f t="shared" si="1712"/>
        <v>63.412059999999997</v>
      </c>
      <c r="BD1734" s="372">
        <v>10.5</v>
      </c>
      <c r="BE1734" s="373">
        <f t="shared" si="1713"/>
        <v>16.55836444991694</v>
      </c>
      <c r="BF1734" s="372">
        <f t="shared" si="1714"/>
        <v>52.912059999999997</v>
      </c>
      <c r="BG1734" s="375">
        <f t="shared" si="1694"/>
        <v>664.30593999999996</v>
      </c>
      <c r="BH1734" s="375">
        <f t="shared" si="1694"/>
        <v>0</v>
      </c>
      <c r="BI1734" s="375">
        <f t="shared" si="1715"/>
        <v>664.30593999999996</v>
      </c>
      <c r="BJ1734" s="375">
        <f t="shared" si="1719"/>
        <v>104.9</v>
      </c>
      <c r="BK1734" s="376">
        <f t="shared" si="1716"/>
        <v>15.79091705848664</v>
      </c>
      <c r="BL1734" s="375">
        <f t="shared" si="1717"/>
        <v>559.40593999999999</v>
      </c>
      <c r="BM1734" s="377"/>
      <c r="BN1734" s="377"/>
      <c r="BO1734" s="377"/>
      <c r="BP1734" s="377"/>
      <c r="BQ1734" s="377"/>
      <c r="BR1734" s="377"/>
      <c r="BS1734" s="377"/>
      <c r="BT1734" s="377"/>
      <c r="BU1734" s="377"/>
      <c r="BV1734" s="377"/>
      <c r="BW1734" s="377"/>
    </row>
    <row r="1735" spans="1:75" s="378" customFormat="1" ht="20.25" customHeight="1" x14ac:dyDescent="0.2">
      <c r="A1735" s="366"/>
      <c r="B1735" s="366"/>
      <c r="C1735" s="367">
        <v>17</v>
      </c>
      <c r="D1735" s="368" t="s">
        <v>32</v>
      </c>
      <c r="E1735" s="369">
        <v>-3.2000000000014239E-3</v>
      </c>
      <c r="F1735" s="369"/>
      <c r="G1735" s="369">
        <f t="shared" si="1688"/>
        <v>-3.2000000000014239E-3</v>
      </c>
      <c r="H1735" s="369">
        <v>0</v>
      </c>
      <c r="I1735" s="370">
        <f t="shared" si="1689"/>
        <v>0</v>
      </c>
      <c r="J1735" s="371">
        <f t="shared" si="1690"/>
        <v>-3.2000000000014239E-3</v>
      </c>
      <c r="K1735" s="369">
        <v>0</v>
      </c>
      <c r="L1735" s="369"/>
      <c r="M1735" s="369">
        <f t="shared" si="1691"/>
        <v>0</v>
      </c>
      <c r="N1735" s="369">
        <v>0</v>
      </c>
      <c r="O1735" s="370">
        <f t="shared" si="1695"/>
        <v>0</v>
      </c>
      <c r="P1735" s="369">
        <f t="shared" si="1692"/>
        <v>0</v>
      </c>
      <c r="Q1735" s="369">
        <v>0</v>
      </c>
      <c r="R1735" s="369"/>
      <c r="S1735" s="369">
        <f t="shared" si="1696"/>
        <v>0</v>
      </c>
      <c r="T1735" s="369">
        <v>0</v>
      </c>
      <c r="U1735" s="370">
        <f t="shared" si="1697"/>
        <v>0</v>
      </c>
      <c r="V1735" s="369">
        <f t="shared" si="1698"/>
        <v>0</v>
      </c>
      <c r="W1735" s="369">
        <v>0</v>
      </c>
      <c r="X1735" s="369"/>
      <c r="Y1735" s="369">
        <f t="shared" si="1693"/>
        <v>0</v>
      </c>
      <c r="Z1735" s="369">
        <v>0</v>
      </c>
      <c r="AA1735" s="370"/>
      <c r="AB1735" s="369">
        <f t="shared" si="1700"/>
        <v>0</v>
      </c>
      <c r="AC1735" s="372">
        <v>13.810820000000007</v>
      </c>
      <c r="AD1735" s="371"/>
      <c r="AE1735" s="372">
        <f t="shared" si="1701"/>
        <v>13.810820000000007</v>
      </c>
      <c r="AF1735" s="372">
        <v>3.49</v>
      </c>
      <c r="AG1735" s="373">
        <f t="shared" si="1702"/>
        <v>25.270041894688354</v>
      </c>
      <c r="AH1735" s="372">
        <f t="shared" si="1703"/>
        <v>10.320820000000007</v>
      </c>
      <c r="AI1735" s="372">
        <v>-4.220000000032087E-3</v>
      </c>
      <c r="AJ1735" s="372"/>
      <c r="AK1735" s="372">
        <f t="shared" si="1718"/>
        <v>-4.220000000032087E-3</v>
      </c>
      <c r="AL1735" s="372"/>
      <c r="AM1735" s="373">
        <f t="shared" si="1704"/>
        <v>0</v>
      </c>
      <c r="AN1735" s="372">
        <f t="shared" si="1705"/>
        <v>-4.220000000032087E-3</v>
      </c>
      <c r="AO1735" s="372">
        <v>74.915279999999939</v>
      </c>
      <c r="AP1735" s="372"/>
      <c r="AQ1735" s="372">
        <f t="shared" si="1706"/>
        <v>74.915279999999939</v>
      </c>
      <c r="AR1735" s="372">
        <v>26.08</v>
      </c>
      <c r="AS1735" s="373">
        <f t="shared" si="1707"/>
        <v>34.812657711484249</v>
      </c>
      <c r="AT1735" s="372">
        <f t="shared" si="1708"/>
        <v>48.835279999999941</v>
      </c>
      <c r="AU1735" s="372">
        <v>0</v>
      </c>
      <c r="AV1735" s="374"/>
      <c r="AW1735" s="372">
        <f t="shared" si="1709"/>
        <v>0</v>
      </c>
      <c r="AX1735" s="372"/>
      <c r="AY1735" s="373">
        <f t="shared" si="1710"/>
        <v>0</v>
      </c>
      <c r="AZ1735" s="372">
        <f t="shared" si="1711"/>
        <v>0</v>
      </c>
      <c r="BA1735" s="372">
        <v>0</v>
      </c>
      <c r="BB1735" s="372"/>
      <c r="BC1735" s="372">
        <f t="shared" si="1712"/>
        <v>0</v>
      </c>
      <c r="BD1735" s="372"/>
      <c r="BE1735" s="373"/>
      <c r="BF1735" s="372">
        <f t="shared" si="1714"/>
        <v>0</v>
      </c>
      <c r="BG1735" s="375">
        <f t="shared" si="1694"/>
        <v>88.718679999999907</v>
      </c>
      <c r="BH1735" s="375">
        <f t="shared" si="1694"/>
        <v>0</v>
      </c>
      <c r="BI1735" s="375">
        <f t="shared" si="1715"/>
        <v>88.718679999999907</v>
      </c>
      <c r="BJ1735" s="375">
        <f t="shared" si="1719"/>
        <v>29.57</v>
      </c>
      <c r="BK1735" s="376">
        <f t="shared" si="1716"/>
        <v>33.330072088538778</v>
      </c>
      <c r="BL1735" s="375">
        <f t="shared" si="1717"/>
        <v>59.148679999999906</v>
      </c>
      <c r="BM1735" s="377"/>
      <c r="BN1735" s="377"/>
      <c r="BO1735" s="377"/>
      <c r="BP1735" s="377"/>
      <c r="BQ1735" s="377"/>
      <c r="BR1735" s="377"/>
      <c r="BS1735" s="377"/>
      <c r="BT1735" s="377"/>
      <c r="BU1735" s="377"/>
      <c r="BV1735" s="377"/>
      <c r="BW1735" s="377"/>
    </row>
    <row r="1736" spans="1:75" s="378" customFormat="1" ht="20.25" customHeight="1" x14ac:dyDescent="0.2">
      <c r="A1736" s="366">
        <v>8</v>
      </c>
      <c r="B1736" s="366"/>
      <c r="C1736" s="367">
        <v>18</v>
      </c>
      <c r="D1736" s="368" t="s">
        <v>33</v>
      </c>
      <c r="E1736" s="369">
        <v>-4.7999999999959186E-4</v>
      </c>
      <c r="F1736" s="369"/>
      <c r="G1736" s="369">
        <f t="shared" si="1688"/>
        <v>-4.7999999999959186E-4</v>
      </c>
      <c r="H1736" s="369">
        <v>0</v>
      </c>
      <c r="I1736" s="370">
        <f t="shared" si="1689"/>
        <v>0</v>
      </c>
      <c r="J1736" s="371">
        <f t="shared" si="1690"/>
        <v>-4.7999999999959186E-4</v>
      </c>
      <c r="K1736" s="369">
        <v>103.5</v>
      </c>
      <c r="L1736" s="369"/>
      <c r="M1736" s="369">
        <f t="shared" si="1691"/>
        <v>103.5</v>
      </c>
      <c r="N1736" s="369">
        <v>0</v>
      </c>
      <c r="O1736" s="370">
        <f t="shared" si="1695"/>
        <v>0</v>
      </c>
      <c r="P1736" s="369">
        <f t="shared" si="1692"/>
        <v>103.5</v>
      </c>
      <c r="Q1736" s="369">
        <v>0</v>
      </c>
      <c r="R1736" s="369"/>
      <c r="S1736" s="369">
        <f t="shared" si="1696"/>
        <v>0</v>
      </c>
      <c r="T1736" s="369">
        <v>0</v>
      </c>
      <c r="U1736" s="370">
        <f t="shared" si="1697"/>
        <v>0</v>
      </c>
      <c r="V1736" s="369">
        <f t="shared" si="1698"/>
        <v>0</v>
      </c>
      <c r="W1736" s="369">
        <v>1.3000000000000003</v>
      </c>
      <c r="X1736" s="369"/>
      <c r="Y1736" s="369">
        <f t="shared" si="1693"/>
        <v>1.3000000000000003</v>
      </c>
      <c r="Z1736" s="369">
        <v>0</v>
      </c>
      <c r="AA1736" s="370">
        <f t="shared" si="1699"/>
        <v>0</v>
      </c>
      <c r="AB1736" s="369">
        <f t="shared" si="1700"/>
        <v>1.3000000000000003</v>
      </c>
      <c r="AC1736" s="372">
        <v>99.936739999999986</v>
      </c>
      <c r="AD1736" s="371"/>
      <c r="AE1736" s="372">
        <f t="shared" si="1701"/>
        <v>99.936739999999986</v>
      </c>
      <c r="AF1736" s="372">
        <v>40.383000000000003</v>
      </c>
      <c r="AG1736" s="373">
        <f t="shared" si="1702"/>
        <v>40.408562456610056</v>
      </c>
      <c r="AH1736" s="372">
        <f t="shared" si="1703"/>
        <v>59.553739999999983</v>
      </c>
      <c r="AI1736" s="372">
        <v>194.59500000000014</v>
      </c>
      <c r="AJ1736" s="372"/>
      <c r="AK1736" s="372">
        <f t="shared" si="1718"/>
        <v>194.59500000000014</v>
      </c>
      <c r="AL1736" s="372">
        <v>179.51</v>
      </c>
      <c r="AM1736" s="373">
        <f t="shared" si="1704"/>
        <v>92.248002261106336</v>
      </c>
      <c r="AN1736" s="372">
        <f t="shared" si="1705"/>
        <v>15.08500000000015</v>
      </c>
      <c r="AO1736" s="372">
        <v>206.35238000000004</v>
      </c>
      <c r="AP1736" s="372"/>
      <c r="AQ1736" s="372">
        <f t="shared" si="1706"/>
        <v>206.35238000000004</v>
      </c>
      <c r="AR1736" s="372">
        <v>167.5</v>
      </c>
      <c r="AS1736" s="373">
        <f t="shared" si="1707"/>
        <v>81.171828500354565</v>
      </c>
      <c r="AT1736" s="372">
        <f t="shared" si="1708"/>
        <v>38.852380000000039</v>
      </c>
      <c r="AU1736" s="372">
        <v>0</v>
      </c>
      <c r="AV1736" s="374"/>
      <c r="AW1736" s="372">
        <f t="shared" si="1709"/>
        <v>0</v>
      </c>
      <c r="AX1736" s="372"/>
      <c r="AY1736" s="373">
        <f t="shared" si="1710"/>
        <v>0</v>
      </c>
      <c r="AZ1736" s="372">
        <f t="shared" si="1711"/>
        <v>0</v>
      </c>
      <c r="BA1736" s="372">
        <v>122.60464000000005</v>
      </c>
      <c r="BB1736" s="372"/>
      <c r="BC1736" s="372">
        <f t="shared" si="1712"/>
        <v>122.60464000000005</v>
      </c>
      <c r="BD1736" s="372">
        <v>115.6</v>
      </c>
      <c r="BE1736" s="373">
        <f t="shared" ref="BE1736:BE1749" si="1720">IF(BD1736&lt;&gt;0,(BD1736/BC1736*100),0)</f>
        <v>94.286806763593901</v>
      </c>
      <c r="BF1736" s="372">
        <f t="shared" si="1714"/>
        <v>7.0046400000000517</v>
      </c>
      <c r="BG1736" s="375">
        <f t="shared" si="1694"/>
        <v>728.28828000000021</v>
      </c>
      <c r="BH1736" s="375">
        <f t="shared" si="1694"/>
        <v>0</v>
      </c>
      <c r="BI1736" s="375">
        <f t="shared" si="1715"/>
        <v>728.28828000000021</v>
      </c>
      <c r="BJ1736" s="375">
        <f t="shared" si="1719"/>
        <v>502.99299999999999</v>
      </c>
      <c r="BK1736" s="376">
        <f t="shared" si="1716"/>
        <v>69.065096035871932</v>
      </c>
      <c r="BL1736" s="375">
        <f t="shared" si="1717"/>
        <v>225.29528000000022</v>
      </c>
      <c r="BM1736" s="377"/>
      <c r="BN1736" s="377"/>
      <c r="BO1736" s="377"/>
      <c r="BP1736" s="377"/>
      <c r="BQ1736" s="377"/>
      <c r="BR1736" s="377"/>
      <c r="BS1736" s="377"/>
      <c r="BT1736" s="377"/>
      <c r="BU1736" s="377"/>
      <c r="BV1736" s="377"/>
      <c r="BW1736" s="377"/>
    </row>
    <row r="1737" spans="1:75" s="378" customFormat="1" ht="20.25" customHeight="1" x14ac:dyDescent="0.2">
      <c r="A1737" s="366"/>
      <c r="B1737" s="366"/>
      <c r="C1737" s="367">
        <v>19</v>
      </c>
      <c r="D1737" s="368" t="s">
        <v>34</v>
      </c>
      <c r="E1737" s="369">
        <v>1.1074799999999989</v>
      </c>
      <c r="F1737" s="369"/>
      <c r="G1737" s="369">
        <f t="shared" si="1688"/>
        <v>1.1074799999999989</v>
      </c>
      <c r="H1737" s="369">
        <v>0</v>
      </c>
      <c r="I1737" s="370">
        <f t="shared" si="1689"/>
        <v>0</v>
      </c>
      <c r="J1737" s="371">
        <f t="shared" si="1690"/>
        <v>1.1074799999999989</v>
      </c>
      <c r="K1737" s="369">
        <v>30.239999999999988</v>
      </c>
      <c r="L1737" s="369"/>
      <c r="M1737" s="369">
        <f t="shared" si="1691"/>
        <v>30.239999999999988</v>
      </c>
      <c r="N1737" s="369">
        <v>6.51</v>
      </c>
      <c r="O1737" s="370">
        <f t="shared" si="1695"/>
        <v>21.527777777777786</v>
      </c>
      <c r="P1737" s="369">
        <f t="shared" si="1692"/>
        <v>23.72999999999999</v>
      </c>
      <c r="Q1737" s="369">
        <v>0</v>
      </c>
      <c r="R1737" s="369"/>
      <c r="S1737" s="369">
        <f t="shared" si="1696"/>
        <v>0</v>
      </c>
      <c r="T1737" s="369">
        <v>0</v>
      </c>
      <c r="U1737" s="370">
        <f t="shared" si="1697"/>
        <v>0</v>
      </c>
      <c r="V1737" s="369">
        <f t="shared" si="1698"/>
        <v>0</v>
      </c>
      <c r="W1737" s="369">
        <v>0.79999999999999982</v>
      </c>
      <c r="X1737" s="369"/>
      <c r="Y1737" s="369">
        <f t="shared" si="1693"/>
        <v>0.79999999999999982</v>
      </c>
      <c r="Z1737" s="369">
        <v>0.3</v>
      </c>
      <c r="AA1737" s="370">
        <f t="shared" si="1699"/>
        <v>37.500000000000007</v>
      </c>
      <c r="AB1737" s="369">
        <f t="shared" si="1700"/>
        <v>0.49999999999999983</v>
      </c>
      <c r="AC1737" s="372">
        <v>24.20980000000003</v>
      </c>
      <c r="AD1737" s="371"/>
      <c r="AE1737" s="372">
        <f t="shared" si="1701"/>
        <v>24.20980000000003</v>
      </c>
      <c r="AF1737" s="372">
        <v>9.5</v>
      </c>
      <c r="AG1737" s="373">
        <f t="shared" si="1702"/>
        <v>39.240307644011878</v>
      </c>
      <c r="AH1737" s="372">
        <f t="shared" si="1703"/>
        <v>14.70980000000003</v>
      </c>
      <c r="AI1737" s="372">
        <v>1.0800000001154331E-3</v>
      </c>
      <c r="AJ1737" s="372"/>
      <c r="AK1737" s="372">
        <f t="shared" si="1718"/>
        <v>1.0800000001154331E-3</v>
      </c>
      <c r="AL1737" s="372">
        <v>0</v>
      </c>
      <c r="AM1737" s="373">
        <f t="shared" si="1704"/>
        <v>0</v>
      </c>
      <c r="AN1737" s="372">
        <f t="shared" si="1705"/>
        <v>1.0800000001154331E-3</v>
      </c>
      <c r="AO1737" s="372">
        <v>105.5136</v>
      </c>
      <c r="AP1737" s="372"/>
      <c r="AQ1737" s="372">
        <f t="shared" si="1706"/>
        <v>105.5136</v>
      </c>
      <c r="AR1737" s="372">
        <v>54.77</v>
      </c>
      <c r="AS1737" s="373">
        <f t="shared" si="1707"/>
        <v>51.908000485245509</v>
      </c>
      <c r="AT1737" s="372">
        <f t="shared" si="1708"/>
        <v>50.743599999999994</v>
      </c>
      <c r="AU1737" s="372">
        <v>0</v>
      </c>
      <c r="AV1737" s="374"/>
      <c r="AW1737" s="372">
        <f t="shared" si="1709"/>
        <v>0</v>
      </c>
      <c r="AX1737" s="372"/>
      <c r="AY1737" s="373">
        <f t="shared" si="1710"/>
        <v>0</v>
      </c>
      <c r="AZ1737" s="372">
        <f t="shared" si="1711"/>
        <v>0</v>
      </c>
      <c r="BA1737" s="372">
        <v>0</v>
      </c>
      <c r="BB1737" s="372"/>
      <c r="BC1737" s="372">
        <f t="shared" si="1712"/>
        <v>0</v>
      </c>
      <c r="BD1737" s="372"/>
      <c r="BE1737" s="373">
        <f t="shared" si="1720"/>
        <v>0</v>
      </c>
      <c r="BF1737" s="372">
        <f t="shared" si="1714"/>
        <v>0</v>
      </c>
      <c r="BG1737" s="375">
        <f t="shared" si="1694"/>
        <v>161.87196000000012</v>
      </c>
      <c r="BH1737" s="375">
        <f t="shared" si="1694"/>
        <v>0</v>
      </c>
      <c r="BI1737" s="375">
        <f t="shared" si="1715"/>
        <v>161.87196000000012</v>
      </c>
      <c r="BJ1737" s="375">
        <f t="shared" si="1719"/>
        <v>71.080000000000013</v>
      </c>
      <c r="BK1737" s="376">
        <f t="shared" si="1716"/>
        <v>43.911249360296843</v>
      </c>
      <c r="BL1737" s="375">
        <f t="shared" si="1717"/>
        <v>90.791960000000103</v>
      </c>
      <c r="BM1737" s="377"/>
      <c r="BN1737" s="377"/>
      <c r="BO1737" s="377"/>
      <c r="BP1737" s="377"/>
      <c r="BQ1737" s="377"/>
      <c r="BR1737" s="377"/>
      <c r="BS1737" s="377"/>
      <c r="BT1737" s="377"/>
      <c r="BU1737" s="377"/>
      <c r="BV1737" s="377"/>
      <c r="BW1737" s="377"/>
    </row>
    <row r="1738" spans="1:75" s="378" customFormat="1" ht="20.25" customHeight="1" x14ac:dyDescent="0.2">
      <c r="A1738" s="366">
        <v>9</v>
      </c>
      <c r="B1738" s="366">
        <v>3</v>
      </c>
      <c r="C1738" s="367">
        <v>20</v>
      </c>
      <c r="D1738" s="368" t="s">
        <v>35</v>
      </c>
      <c r="E1738" s="369">
        <v>1.9999999999953388E-4</v>
      </c>
      <c r="F1738" s="369"/>
      <c r="G1738" s="369">
        <f t="shared" si="1688"/>
        <v>1.9999999999953388E-4</v>
      </c>
      <c r="H1738" s="369">
        <v>0</v>
      </c>
      <c r="I1738" s="370">
        <f t="shared" si="1689"/>
        <v>0</v>
      </c>
      <c r="J1738" s="371">
        <f t="shared" si="1690"/>
        <v>1.9999999999953388E-4</v>
      </c>
      <c r="K1738" s="369">
        <v>50.64</v>
      </c>
      <c r="L1738" s="369"/>
      <c r="M1738" s="369">
        <f t="shared" si="1691"/>
        <v>50.64</v>
      </c>
      <c r="N1738" s="369">
        <v>2.52</v>
      </c>
      <c r="O1738" s="370">
        <f t="shared" si="1695"/>
        <v>4.9763033175355451</v>
      </c>
      <c r="P1738" s="369">
        <f t="shared" si="1692"/>
        <v>48.12</v>
      </c>
      <c r="Q1738" s="369">
        <v>12.270000000000003</v>
      </c>
      <c r="R1738" s="369"/>
      <c r="S1738" s="369">
        <f t="shared" si="1696"/>
        <v>12.270000000000003</v>
      </c>
      <c r="T1738" s="369">
        <v>2.2200000000000002</v>
      </c>
      <c r="U1738" s="370">
        <f t="shared" si="1697"/>
        <v>18.092909535452321</v>
      </c>
      <c r="V1738" s="369">
        <f t="shared" si="1698"/>
        <v>10.050000000000002</v>
      </c>
      <c r="W1738" s="369">
        <v>1.9999999999999991</v>
      </c>
      <c r="X1738" s="369"/>
      <c r="Y1738" s="369">
        <f t="shared" si="1693"/>
        <v>1.9999999999999991</v>
      </c>
      <c r="Z1738" s="369">
        <v>0.8</v>
      </c>
      <c r="AA1738" s="370">
        <f t="shared" si="1699"/>
        <v>40.000000000000021</v>
      </c>
      <c r="AB1738" s="369">
        <f t="shared" si="1700"/>
        <v>1.1999999999999991</v>
      </c>
      <c r="AC1738" s="372">
        <v>195.21572</v>
      </c>
      <c r="AD1738" s="371"/>
      <c r="AE1738" s="372">
        <f t="shared" si="1701"/>
        <v>195.21572</v>
      </c>
      <c r="AF1738" s="372">
        <v>2.69</v>
      </c>
      <c r="AG1738" s="373">
        <f t="shared" si="1702"/>
        <v>1.3779627993073509</v>
      </c>
      <c r="AH1738" s="372">
        <f t="shared" si="1703"/>
        <v>192.52572000000001</v>
      </c>
      <c r="AI1738" s="372">
        <v>361.83432000000005</v>
      </c>
      <c r="AJ1738" s="372"/>
      <c r="AK1738" s="372">
        <f t="shared" si="1718"/>
        <v>361.83432000000005</v>
      </c>
      <c r="AL1738" s="372">
        <v>57.86</v>
      </c>
      <c r="AM1738" s="373">
        <f t="shared" si="1704"/>
        <v>15.990744051034184</v>
      </c>
      <c r="AN1738" s="372">
        <f t="shared" si="1705"/>
        <v>303.97432000000003</v>
      </c>
      <c r="AO1738" s="372">
        <v>362.80667999999991</v>
      </c>
      <c r="AP1738" s="372"/>
      <c r="AQ1738" s="372">
        <f t="shared" si="1706"/>
        <v>362.80667999999991</v>
      </c>
      <c r="AR1738" s="372">
        <v>74.599999999999994</v>
      </c>
      <c r="AS1738" s="373">
        <f t="shared" si="1707"/>
        <v>20.561914681394512</v>
      </c>
      <c r="AT1738" s="372">
        <f t="shared" si="1708"/>
        <v>288.20667999999989</v>
      </c>
      <c r="AU1738" s="372">
        <v>0</v>
      </c>
      <c r="AV1738" s="374"/>
      <c r="AW1738" s="372">
        <f t="shared" si="1709"/>
        <v>0</v>
      </c>
      <c r="AX1738" s="372">
        <v>0</v>
      </c>
      <c r="AY1738" s="373">
        <f t="shared" si="1710"/>
        <v>0</v>
      </c>
      <c r="AZ1738" s="372">
        <f t="shared" si="1711"/>
        <v>0</v>
      </c>
      <c r="BA1738" s="372">
        <v>137.10554000000002</v>
      </c>
      <c r="BB1738" s="372"/>
      <c r="BC1738" s="372">
        <f t="shared" si="1712"/>
        <v>137.10554000000002</v>
      </c>
      <c r="BD1738" s="372">
        <v>35.659999999999997</v>
      </c>
      <c r="BE1738" s="373">
        <f t="shared" si="1720"/>
        <v>26.009160534286206</v>
      </c>
      <c r="BF1738" s="372">
        <f t="shared" si="1714"/>
        <v>101.44554000000002</v>
      </c>
      <c r="BG1738" s="375">
        <f t="shared" si="1694"/>
        <v>1121.87246</v>
      </c>
      <c r="BH1738" s="375">
        <f t="shared" si="1694"/>
        <v>0</v>
      </c>
      <c r="BI1738" s="375">
        <f t="shared" si="1715"/>
        <v>1121.87246</v>
      </c>
      <c r="BJ1738" s="375">
        <f t="shared" si="1719"/>
        <v>176.35</v>
      </c>
      <c r="BK1738" s="376">
        <f t="shared" si="1716"/>
        <v>15.719255645155956</v>
      </c>
      <c r="BL1738" s="375">
        <f t="shared" si="1717"/>
        <v>945.52246000000002</v>
      </c>
      <c r="BM1738" s="377"/>
      <c r="BN1738" s="377"/>
      <c r="BO1738" s="377"/>
      <c r="BP1738" s="377"/>
      <c r="BQ1738" s="377"/>
      <c r="BR1738" s="377"/>
      <c r="BS1738" s="377"/>
      <c r="BT1738" s="377"/>
      <c r="BU1738" s="377"/>
      <c r="BV1738" s="377"/>
      <c r="BW1738" s="377"/>
    </row>
    <row r="1739" spans="1:75" s="378" customFormat="1" ht="20.25" customHeight="1" x14ac:dyDescent="0.2">
      <c r="A1739" s="366">
        <v>10</v>
      </c>
      <c r="B1739" s="366">
        <v>4</v>
      </c>
      <c r="C1739" s="367">
        <v>21</v>
      </c>
      <c r="D1739" s="368" t="s">
        <v>36</v>
      </c>
      <c r="E1739" s="369">
        <v>8.9854399999999988</v>
      </c>
      <c r="F1739" s="369"/>
      <c r="G1739" s="369">
        <f t="shared" si="1688"/>
        <v>8.9854399999999988</v>
      </c>
      <c r="H1739" s="369">
        <v>1.49</v>
      </c>
      <c r="I1739" s="370">
        <f t="shared" si="1689"/>
        <v>16.582382164924592</v>
      </c>
      <c r="J1739" s="371">
        <f t="shared" si="1690"/>
        <v>7.4954399999999985</v>
      </c>
      <c r="K1739" s="369">
        <v>13.130000000000003</v>
      </c>
      <c r="L1739" s="369"/>
      <c r="M1739" s="369">
        <f t="shared" si="1691"/>
        <v>13.130000000000003</v>
      </c>
      <c r="N1739" s="369">
        <v>0</v>
      </c>
      <c r="O1739" s="370">
        <f t="shared" si="1695"/>
        <v>0</v>
      </c>
      <c r="P1739" s="369">
        <f t="shared" si="1692"/>
        <v>13.130000000000003</v>
      </c>
      <c r="Q1739" s="369">
        <v>7</v>
      </c>
      <c r="R1739" s="369"/>
      <c r="S1739" s="369">
        <f t="shared" si="1696"/>
        <v>7</v>
      </c>
      <c r="T1739" s="369">
        <v>1.77</v>
      </c>
      <c r="U1739" s="370">
        <f t="shared" si="1697"/>
        <v>25.285714285714285</v>
      </c>
      <c r="V1739" s="369">
        <f t="shared" si="1698"/>
        <v>5.23</v>
      </c>
      <c r="W1739" s="369">
        <v>1.37</v>
      </c>
      <c r="X1739" s="369"/>
      <c r="Y1739" s="369">
        <f t="shared" si="1693"/>
        <v>1.37</v>
      </c>
      <c r="Z1739" s="369">
        <v>0</v>
      </c>
      <c r="AA1739" s="370">
        <f t="shared" si="1699"/>
        <v>0</v>
      </c>
      <c r="AB1739" s="369">
        <f t="shared" si="1700"/>
        <v>1.37</v>
      </c>
      <c r="AC1739" s="372">
        <v>229.61286000000001</v>
      </c>
      <c r="AD1739" s="371"/>
      <c r="AE1739" s="372">
        <f t="shared" si="1701"/>
        <v>229.61286000000001</v>
      </c>
      <c r="AF1739" s="372">
        <v>23.83</v>
      </c>
      <c r="AG1739" s="373">
        <f t="shared" si="1702"/>
        <v>10.378338565183151</v>
      </c>
      <c r="AH1739" s="372">
        <f t="shared" si="1703"/>
        <v>205.78286000000003</v>
      </c>
      <c r="AI1739" s="372">
        <v>298.77698000000004</v>
      </c>
      <c r="AJ1739" s="372"/>
      <c r="AK1739" s="372">
        <f t="shared" si="1718"/>
        <v>298.77698000000004</v>
      </c>
      <c r="AL1739" s="372">
        <v>29.34</v>
      </c>
      <c r="AM1739" s="373">
        <f t="shared" si="1704"/>
        <v>9.8200336585502654</v>
      </c>
      <c r="AN1739" s="372">
        <f t="shared" si="1705"/>
        <v>269.43698000000006</v>
      </c>
      <c r="AO1739" s="372">
        <v>116.47922</v>
      </c>
      <c r="AP1739" s="372"/>
      <c r="AQ1739" s="372">
        <f t="shared" si="1706"/>
        <v>116.47922</v>
      </c>
      <c r="AR1739" s="372">
        <v>56.28</v>
      </c>
      <c r="AS1739" s="373">
        <f t="shared" si="1707"/>
        <v>48.31763124787409</v>
      </c>
      <c r="AT1739" s="372">
        <f t="shared" si="1708"/>
        <v>60.199219999999997</v>
      </c>
      <c r="AU1739" s="372">
        <v>9.25</v>
      </c>
      <c r="AV1739" s="374"/>
      <c r="AW1739" s="372">
        <f t="shared" si="1709"/>
        <v>9.25</v>
      </c>
      <c r="AX1739" s="372">
        <v>3.05</v>
      </c>
      <c r="AY1739" s="373">
        <f t="shared" si="1710"/>
        <v>32.972972972972968</v>
      </c>
      <c r="AZ1739" s="372">
        <f t="shared" si="1711"/>
        <v>6.2</v>
      </c>
      <c r="BA1739" s="372">
        <v>121.20215999999999</v>
      </c>
      <c r="BB1739" s="372"/>
      <c r="BC1739" s="372">
        <f t="shared" si="1712"/>
        <v>121.20215999999999</v>
      </c>
      <c r="BD1739" s="372">
        <v>33.020000000000003</v>
      </c>
      <c r="BE1739" s="373">
        <f t="shared" si="1720"/>
        <v>27.243738890462023</v>
      </c>
      <c r="BF1739" s="372">
        <f t="shared" si="1714"/>
        <v>88.182159999999982</v>
      </c>
      <c r="BG1739" s="375">
        <f t="shared" si="1694"/>
        <v>805.80665999999997</v>
      </c>
      <c r="BH1739" s="375">
        <f t="shared" si="1694"/>
        <v>0</v>
      </c>
      <c r="BI1739" s="375">
        <f t="shared" si="1715"/>
        <v>805.80665999999997</v>
      </c>
      <c r="BJ1739" s="375">
        <f t="shared" si="1719"/>
        <v>148.77999999999997</v>
      </c>
      <c r="BK1739" s="376">
        <f t="shared" si="1716"/>
        <v>18.46348601784949</v>
      </c>
      <c r="BL1739" s="375">
        <f t="shared" si="1717"/>
        <v>657.02665999999999</v>
      </c>
      <c r="BM1739" s="377"/>
      <c r="BN1739" s="377"/>
      <c r="BO1739" s="377"/>
      <c r="BP1739" s="377"/>
      <c r="BQ1739" s="377"/>
      <c r="BR1739" s="377"/>
      <c r="BS1739" s="377"/>
      <c r="BT1739" s="377"/>
      <c r="BU1739" s="377"/>
      <c r="BV1739" s="377"/>
      <c r="BW1739" s="377"/>
    </row>
    <row r="1740" spans="1:75" s="378" customFormat="1" ht="20.25" customHeight="1" x14ac:dyDescent="0.2">
      <c r="A1740" s="366">
        <v>11</v>
      </c>
      <c r="B1740" s="366"/>
      <c r="C1740" s="367">
        <v>22</v>
      </c>
      <c r="D1740" s="368" t="s">
        <v>316</v>
      </c>
      <c r="E1740" s="369">
        <v>30.038359999999997</v>
      </c>
      <c r="F1740" s="369"/>
      <c r="G1740" s="369">
        <f t="shared" si="1688"/>
        <v>30.038359999999997</v>
      </c>
      <c r="H1740" s="369">
        <v>30.042000000000002</v>
      </c>
      <c r="I1740" s="370">
        <v>9.06</v>
      </c>
      <c r="J1740" s="371">
        <f t="shared" si="1690"/>
        <v>-3.6400000000043065E-3</v>
      </c>
      <c r="K1740" s="369">
        <v>206.28000000000003</v>
      </c>
      <c r="L1740" s="369"/>
      <c r="M1740" s="369">
        <f t="shared" si="1691"/>
        <v>206.28000000000003</v>
      </c>
      <c r="N1740" s="369">
        <v>0</v>
      </c>
      <c r="O1740" s="370">
        <f t="shared" si="1695"/>
        <v>0</v>
      </c>
      <c r="P1740" s="369">
        <f t="shared" si="1692"/>
        <v>206.28000000000003</v>
      </c>
      <c r="Q1740" s="369">
        <v>11.360000000000007</v>
      </c>
      <c r="R1740" s="369"/>
      <c r="S1740" s="369">
        <f t="shared" si="1696"/>
        <v>11.360000000000007</v>
      </c>
      <c r="T1740" s="369">
        <v>4.66</v>
      </c>
      <c r="U1740" s="370">
        <f t="shared" si="1697"/>
        <v>41.021126760563362</v>
      </c>
      <c r="V1740" s="369">
        <f t="shared" si="1698"/>
        <v>6.7000000000000064</v>
      </c>
      <c r="W1740" s="369">
        <v>2.5999999999999996</v>
      </c>
      <c r="X1740" s="369"/>
      <c r="Y1740" s="369">
        <f t="shared" si="1693"/>
        <v>2.5999999999999996</v>
      </c>
      <c r="Z1740" s="369">
        <v>2.2999999999999998</v>
      </c>
      <c r="AA1740" s="370">
        <f t="shared" si="1699"/>
        <v>88.461538461538467</v>
      </c>
      <c r="AB1740" s="369">
        <f t="shared" si="1700"/>
        <v>0.29999999999999982</v>
      </c>
      <c r="AC1740" s="372">
        <v>142.93347999999997</v>
      </c>
      <c r="AD1740" s="371"/>
      <c r="AE1740" s="372">
        <f t="shared" si="1701"/>
        <v>142.93347999999997</v>
      </c>
      <c r="AF1740" s="372">
        <v>39.340000000000003</v>
      </c>
      <c r="AG1740" s="373">
        <f t="shared" si="1702"/>
        <v>27.523292653337773</v>
      </c>
      <c r="AH1740" s="372">
        <f t="shared" si="1703"/>
        <v>103.59347999999997</v>
      </c>
      <c r="AI1740" s="372">
        <v>544.30745999999999</v>
      </c>
      <c r="AJ1740" s="372"/>
      <c r="AK1740" s="372">
        <f t="shared" si="1718"/>
        <v>544.30745999999999</v>
      </c>
      <c r="AL1740" s="372">
        <v>336.3</v>
      </c>
      <c r="AM1740" s="373">
        <f t="shared" si="1704"/>
        <v>61.784933096452512</v>
      </c>
      <c r="AN1740" s="372">
        <f t="shared" si="1705"/>
        <v>208.00745999999998</v>
      </c>
      <c r="AO1740" s="372">
        <v>509.79162000000019</v>
      </c>
      <c r="AP1740" s="372"/>
      <c r="AQ1740" s="372">
        <f t="shared" si="1706"/>
        <v>509.79162000000019</v>
      </c>
      <c r="AR1740" s="372">
        <v>220.3</v>
      </c>
      <c r="AS1740" s="373">
        <f t="shared" si="1707"/>
        <v>43.213735055119173</v>
      </c>
      <c r="AT1740" s="372">
        <f t="shared" si="1708"/>
        <v>289.49162000000018</v>
      </c>
      <c r="AU1740" s="372">
        <v>0</v>
      </c>
      <c r="AV1740" s="374"/>
      <c r="AW1740" s="372">
        <f t="shared" si="1709"/>
        <v>0</v>
      </c>
      <c r="AX1740" s="372">
        <v>0</v>
      </c>
      <c r="AY1740" s="373">
        <f t="shared" si="1710"/>
        <v>0</v>
      </c>
      <c r="AZ1740" s="372">
        <f t="shared" si="1711"/>
        <v>0</v>
      </c>
      <c r="BA1740" s="372">
        <v>214.85185999999993</v>
      </c>
      <c r="BB1740" s="372"/>
      <c r="BC1740" s="372">
        <f t="shared" si="1712"/>
        <v>214.85185999999993</v>
      </c>
      <c r="BD1740" s="372">
        <v>73.78</v>
      </c>
      <c r="BE1740" s="373">
        <f t="shared" si="1720"/>
        <v>34.339940087090717</v>
      </c>
      <c r="BF1740" s="372">
        <f t="shared" si="1714"/>
        <v>141.07185999999993</v>
      </c>
      <c r="BG1740" s="375">
        <f t="shared" si="1694"/>
        <v>1662.1627800000001</v>
      </c>
      <c r="BH1740" s="375">
        <f t="shared" si="1694"/>
        <v>0</v>
      </c>
      <c r="BI1740" s="375">
        <f t="shared" si="1715"/>
        <v>1662.1627800000001</v>
      </c>
      <c r="BJ1740" s="375">
        <f t="shared" si="1719"/>
        <v>706.72200000000009</v>
      </c>
      <c r="BK1740" s="376">
        <f t="shared" si="1716"/>
        <v>42.518218342008602</v>
      </c>
      <c r="BL1740" s="375">
        <f t="shared" si="1717"/>
        <v>955.44078000000002</v>
      </c>
      <c r="BM1740" s="377"/>
      <c r="BN1740" s="377"/>
      <c r="BO1740" s="377"/>
      <c r="BP1740" s="377"/>
      <c r="BQ1740" s="377"/>
      <c r="BR1740" s="377"/>
      <c r="BS1740" s="377"/>
      <c r="BT1740" s="377"/>
      <c r="BU1740" s="377"/>
      <c r="BV1740" s="377"/>
      <c r="BW1740" s="377"/>
    </row>
    <row r="1741" spans="1:75" s="378" customFormat="1" ht="20.25" customHeight="1" x14ac:dyDescent="0.2">
      <c r="A1741" s="366">
        <v>12</v>
      </c>
      <c r="B1741" s="366">
        <v>5</v>
      </c>
      <c r="C1741" s="367">
        <v>23</v>
      </c>
      <c r="D1741" s="368" t="s">
        <v>187</v>
      </c>
      <c r="E1741" s="369">
        <v>-1.520000000001076E-3</v>
      </c>
      <c r="F1741" s="369"/>
      <c r="G1741" s="369">
        <f t="shared" si="1688"/>
        <v>-1.520000000001076E-3</v>
      </c>
      <c r="H1741" s="369">
        <v>0</v>
      </c>
      <c r="I1741" s="370">
        <f t="shared" ref="I1741:I1749" si="1721">IF(H1741&lt;&gt;0,(H1741/G1741*100),0)</f>
        <v>0</v>
      </c>
      <c r="J1741" s="371">
        <f t="shared" si="1690"/>
        <v>-1.520000000001076E-3</v>
      </c>
      <c r="K1741" s="369">
        <v>28.9</v>
      </c>
      <c r="L1741" s="369"/>
      <c r="M1741" s="369">
        <f t="shared" si="1691"/>
        <v>28.9</v>
      </c>
      <c r="N1741" s="369">
        <v>0</v>
      </c>
      <c r="O1741" s="370">
        <f t="shared" si="1695"/>
        <v>0</v>
      </c>
      <c r="P1741" s="369">
        <f t="shared" si="1692"/>
        <v>28.9</v>
      </c>
      <c r="Q1741" s="369">
        <v>5.3400000000000034</v>
      </c>
      <c r="R1741" s="369"/>
      <c r="S1741" s="369">
        <f t="shared" si="1696"/>
        <v>5.3400000000000034</v>
      </c>
      <c r="T1741" s="369">
        <v>0</v>
      </c>
      <c r="U1741" s="370">
        <f t="shared" si="1697"/>
        <v>0</v>
      </c>
      <c r="V1741" s="369">
        <f t="shared" si="1698"/>
        <v>5.3400000000000034</v>
      </c>
      <c r="W1741" s="369">
        <v>1</v>
      </c>
      <c r="X1741" s="369"/>
      <c r="Y1741" s="369">
        <f t="shared" si="1693"/>
        <v>1</v>
      </c>
      <c r="Z1741" s="369">
        <v>0</v>
      </c>
      <c r="AA1741" s="370">
        <f t="shared" si="1699"/>
        <v>0</v>
      </c>
      <c r="AB1741" s="369">
        <f t="shared" si="1700"/>
        <v>1</v>
      </c>
      <c r="AC1741" s="372">
        <v>64.359800000000035</v>
      </c>
      <c r="AD1741" s="371"/>
      <c r="AE1741" s="372">
        <f t="shared" si="1701"/>
        <v>64.359800000000035</v>
      </c>
      <c r="AF1741" s="372">
        <v>0</v>
      </c>
      <c r="AG1741" s="373">
        <f t="shared" si="1702"/>
        <v>0</v>
      </c>
      <c r="AH1741" s="372">
        <f t="shared" si="1703"/>
        <v>64.359800000000035</v>
      </c>
      <c r="AI1741" s="372">
        <v>317.41486000000003</v>
      </c>
      <c r="AJ1741" s="372"/>
      <c r="AK1741" s="372">
        <f t="shared" si="1718"/>
        <v>317.41486000000003</v>
      </c>
      <c r="AL1741" s="372">
        <v>0</v>
      </c>
      <c r="AM1741" s="373">
        <f t="shared" si="1704"/>
        <v>0</v>
      </c>
      <c r="AN1741" s="372">
        <f t="shared" si="1705"/>
        <v>317.41486000000003</v>
      </c>
      <c r="AO1741" s="372">
        <v>537.76148000000001</v>
      </c>
      <c r="AP1741" s="372"/>
      <c r="AQ1741" s="372">
        <f t="shared" si="1706"/>
        <v>537.76148000000001</v>
      </c>
      <c r="AR1741" s="372">
        <v>0</v>
      </c>
      <c r="AS1741" s="373">
        <f t="shared" si="1707"/>
        <v>0</v>
      </c>
      <c r="AT1741" s="372">
        <f t="shared" si="1708"/>
        <v>537.76148000000001</v>
      </c>
      <c r="AU1741" s="372">
        <v>0</v>
      </c>
      <c r="AV1741" s="374"/>
      <c r="AW1741" s="372">
        <f t="shared" si="1709"/>
        <v>0</v>
      </c>
      <c r="AX1741" s="372">
        <v>0</v>
      </c>
      <c r="AY1741" s="373">
        <f t="shared" si="1710"/>
        <v>0</v>
      </c>
      <c r="AZ1741" s="372">
        <f t="shared" si="1711"/>
        <v>0</v>
      </c>
      <c r="BA1741" s="372">
        <v>177.93779999999998</v>
      </c>
      <c r="BB1741" s="372"/>
      <c r="BC1741" s="372">
        <f t="shared" si="1712"/>
        <v>177.93779999999998</v>
      </c>
      <c r="BD1741" s="372">
        <v>0</v>
      </c>
      <c r="BE1741" s="373">
        <f t="shared" si="1720"/>
        <v>0</v>
      </c>
      <c r="BF1741" s="372">
        <f t="shared" si="1714"/>
        <v>177.93779999999998</v>
      </c>
      <c r="BG1741" s="375">
        <f t="shared" si="1694"/>
        <v>1132.7124199999998</v>
      </c>
      <c r="BH1741" s="375">
        <f t="shared" si="1694"/>
        <v>0</v>
      </c>
      <c r="BI1741" s="375">
        <f t="shared" si="1715"/>
        <v>1132.7124199999998</v>
      </c>
      <c r="BJ1741" s="375">
        <f t="shared" si="1719"/>
        <v>0</v>
      </c>
      <c r="BK1741" s="376">
        <f t="shared" si="1716"/>
        <v>0</v>
      </c>
      <c r="BL1741" s="375">
        <f t="shared" si="1717"/>
        <v>1132.7124199999998</v>
      </c>
      <c r="BM1741" s="377"/>
      <c r="BN1741" s="377"/>
      <c r="BO1741" s="377"/>
      <c r="BP1741" s="377"/>
      <c r="BQ1741" s="377"/>
      <c r="BR1741" s="377"/>
      <c r="BS1741" s="377"/>
      <c r="BT1741" s="377"/>
      <c r="BU1741" s="377"/>
      <c r="BV1741" s="377"/>
      <c r="BW1741" s="377"/>
    </row>
    <row r="1742" spans="1:75" s="378" customFormat="1" ht="20.25" customHeight="1" x14ac:dyDescent="0.2">
      <c r="A1742" s="366">
        <v>13</v>
      </c>
      <c r="B1742" s="366">
        <v>6</v>
      </c>
      <c r="C1742" s="367">
        <v>24</v>
      </c>
      <c r="D1742" s="368" t="s">
        <v>39</v>
      </c>
      <c r="E1742" s="369">
        <v>4.0800000000000836E-3</v>
      </c>
      <c r="F1742" s="369"/>
      <c r="G1742" s="369">
        <f t="shared" si="1688"/>
        <v>4.0800000000000836E-3</v>
      </c>
      <c r="H1742" s="369"/>
      <c r="I1742" s="370">
        <f t="shared" si="1721"/>
        <v>0</v>
      </c>
      <c r="J1742" s="371">
        <f t="shared" si="1690"/>
        <v>4.0800000000000836E-3</v>
      </c>
      <c r="K1742" s="369">
        <v>29.119999999999997</v>
      </c>
      <c r="L1742" s="369"/>
      <c r="M1742" s="369">
        <f t="shared" si="1691"/>
        <v>29.119999999999997</v>
      </c>
      <c r="N1742" s="369"/>
      <c r="O1742" s="370">
        <f t="shared" si="1695"/>
        <v>0</v>
      </c>
      <c r="P1742" s="369">
        <f t="shared" si="1692"/>
        <v>29.119999999999997</v>
      </c>
      <c r="Q1742" s="369">
        <v>7.7299999999999995</v>
      </c>
      <c r="R1742" s="369"/>
      <c r="S1742" s="369">
        <f t="shared" si="1696"/>
        <v>7.7299999999999995</v>
      </c>
      <c r="T1742" s="369"/>
      <c r="U1742" s="370">
        <f t="shared" si="1697"/>
        <v>0</v>
      </c>
      <c r="V1742" s="369">
        <f t="shared" si="1698"/>
        <v>7.7299999999999995</v>
      </c>
      <c r="W1742" s="369">
        <v>1.1099999999999999</v>
      </c>
      <c r="X1742" s="369"/>
      <c r="Y1742" s="369">
        <f t="shared" si="1693"/>
        <v>1.1099999999999999</v>
      </c>
      <c r="Z1742" s="369">
        <v>0.1</v>
      </c>
      <c r="AA1742" s="370">
        <f t="shared" si="1699"/>
        <v>9.0090090090090094</v>
      </c>
      <c r="AB1742" s="369">
        <f t="shared" si="1700"/>
        <v>1.0099999999999998</v>
      </c>
      <c r="AC1742" s="372">
        <v>112.37490000000001</v>
      </c>
      <c r="AD1742" s="371"/>
      <c r="AE1742" s="372">
        <f t="shared" si="1701"/>
        <v>112.37490000000001</v>
      </c>
      <c r="AF1742" s="372">
        <v>9.18</v>
      </c>
      <c r="AG1742" s="373">
        <f t="shared" si="1702"/>
        <v>8.1690840214318321</v>
      </c>
      <c r="AH1742" s="372">
        <f t="shared" si="1703"/>
        <v>103.19490000000002</v>
      </c>
      <c r="AI1742" s="372">
        <v>352.31351999999993</v>
      </c>
      <c r="AJ1742" s="372"/>
      <c r="AK1742" s="372">
        <f t="shared" si="1718"/>
        <v>352.31351999999993</v>
      </c>
      <c r="AL1742" s="372">
        <v>12.1</v>
      </c>
      <c r="AM1742" s="373">
        <f t="shared" si="1704"/>
        <v>3.4344410058404806</v>
      </c>
      <c r="AN1742" s="372">
        <f t="shared" si="1705"/>
        <v>340.2135199999999</v>
      </c>
      <c r="AO1742" s="372">
        <v>366.01463999999987</v>
      </c>
      <c r="AP1742" s="372"/>
      <c r="AQ1742" s="372">
        <f t="shared" si="1706"/>
        <v>366.01463999999987</v>
      </c>
      <c r="AR1742" s="372">
        <v>14.62</v>
      </c>
      <c r="AS1742" s="373">
        <f t="shared" si="1707"/>
        <v>3.9943757440959202</v>
      </c>
      <c r="AT1742" s="372">
        <f t="shared" si="1708"/>
        <v>351.39463999999987</v>
      </c>
      <c r="AU1742" s="372">
        <v>0</v>
      </c>
      <c r="AV1742" s="374"/>
      <c r="AW1742" s="372">
        <f t="shared" si="1709"/>
        <v>0</v>
      </c>
      <c r="AX1742" s="372"/>
      <c r="AY1742" s="373">
        <f t="shared" si="1710"/>
        <v>0</v>
      </c>
      <c r="AZ1742" s="372">
        <f t="shared" si="1711"/>
        <v>0</v>
      </c>
      <c r="BA1742" s="372">
        <v>0</v>
      </c>
      <c r="BB1742" s="372"/>
      <c r="BC1742" s="372">
        <f t="shared" si="1712"/>
        <v>0</v>
      </c>
      <c r="BD1742" s="372"/>
      <c r="BE1742" s="373">
        <f t="shared" si="1720"/>
        <v>0</v>
      </c>
      <c r="BF1742" s="372">
        <f t="shared" si="1714"/>
        <v>0</v>
      </c>
      <c r="BG1742" s="375">
        <f t="shared" si="1694"/>
        <v>868.66713999999979</v>
      </c>
      <c r="BH1742" s="375">
        <f t="shared" si="1694"/>
        <v>0</v>
      </c>
      <c r="BI1742" s="375">
        <f t="shared" si="1715"/>
        <v>868.66713999999979</v>
      </c>
      <c r="BJ1742" s="375">
        <f t="shared" si="1719"/>
        <v>36</v>
      </c>
      <c r="BK1742" s="376">
        <f t="shared" si="1716"/>
        <v>4.1442801669693647</v>
      </c>
      <c r="BL1742" s="375">
        <f t="shared" si="1717"/>
        <v>832.66713999999979</v>
      </c>
      <c r="BM1742" s="377"/>
      <c r="BN1742" s="377"/>
      <c r="BO1742" s="377"/>
      <c r="BP1742" s="377"/>
      <c r="BQ1742" s="377"/>
      <c r="BR1742" s="377"/>
      <c r="BS1742" s="377"/>
      <c r="BT1742" s="377"/>
      <c r="BU1742" s="377"/>
      <c r="BV1742" s="377"/>
      <c r="BW1742" s="377"/>
    </row>
    <row r="1743" spans="1:75" s="378" customFormat="1" ht="20.25" customHeight="1" x14ac:dyDescent="0.2">
      <c r="A1743" s="366">
        <v>14</v>
      </c>
      <c r="B1743" s="366"/>
      <c r="C1743" s="367">
        <v>25</v>
      </c>
      <c r="D1743" s="368" t="s">
        <v>40</v>
      </c>
      <c r="E1743" s="369">
        <v>10.01812</v>
      </c>
      <c r="F1743" s="369"/>
      <c r="G1743" s="369">
        <f t="shared" si="1688"/>
        <v>10.01812</v>
      </c>
      <c r="H1743" s="369">
        <v>10.02</v>
      </c>
      <c r="I1743" s="370">
        <f t="shared" si="1721"/>
        <v>100.01876599601522</v>
      </c>
      <c r="J1743" s="371">
        <f t="shared" si="1690"/>
        <v>-1.8799999999998818E-3</v>
      </c>
      <c r="K1743" s="369">
        <v>57.149999999999984</v>
      </c>
      <c r="L1743" s="369"/>
      <c r="M1743" s="369">
        <f t="shared" si="1691"/>
        <v>57.149999999999984</v>
      </c>
      <c r="N1743" s="369">
        <v>0.21</v>
      </c>
      <c r="O1743" s="370">
        <f t="shared" si="1695"/>
        <v>0.36745406824146992</v>
      </c>
      <c r="P1743" s="369">
        <f t="shared" si="1692"/>
        <v>56.939999999999984</v>
      </c>
      <c r="Q1743" s="369">
        <v>2.16</v>
      </c>
      <c r="R1743" s="369"/>
      <c r="S1743" s="369">
        <f t="shared" si="1696"/>
        <v>2.16</v>
      </c>
      <c r="T1743" s="369">
        <v>0.14000000000000001</v>
      </c>
      <c r="U1743" s="370">
        <f t="shared" si="1697"/>
        <v>6.481481481481481</v>
      </c>
      <c r="V1743" s="369">
        <f t="shared" si="1698"/>
        <v>2.02</v>
      </c>
      <c r="W1743" s="369">
        <v>1.4000000000000001</v>
      </c>
      <c r="X1743" s="369"/>
      <c r="Y1743" s="369">
        <f t="shared" si="1693"/>
        <v>1.4000000000000001</v>
      </c>
      <c r="Z1743" s="369">
        <v>0.4</v>
      </c>
      <c r="AA1743" s="370">
        <f t="shared" si="1699"/>
        <v>28.571428571428569</v>
      </c>
      <c r="AB1743" s="369">
        <f t="shared" si="1700"/>
        <v>1</v>
      </c>
      <c r="AC1743" s="372">
        <v>62.011839999999978</v>
      </c>
      <c r="AD1743" s="371"/>
      <c r="AE1743" s="372">
        <f t="shared" si="1701"/>
        <v>62.011839999999978</v>
      </c>
      <c r="AF1743" s="372">
        <v>21.88</v>
      </c>
      <c r="AG1743" s="373">
        <f t="shared" si="1702"/>
        <v>35.283584554175476</v>
      </c>
      <c r="AH1743" s="372">
        <f t="shared" si="1703"/>
        <v>40.131839999999983</v>
      </c>
      <c r="AI1743" s="372">
        <v>288.19245999999987</v>
      </c>
      <c r="AJ1743" s="372"/>
      <c r="AK1743" s="372">
        <f t="shared" si="1718"/>
        <v>288.19245999999987</v>
      </c>
      <c r="AL1743" s="372">
        <v>16.239999999999998</v>
      </c>
      <c r="AM1743" s="373">
        <f t="shared" si="1704"/>
        <v>5.6351231395852635</v>
      </c>
      <c r="AN1743" s="372">
        <f t="shared" si="1705"/>
        <v>271.95245999999986</v>
      </c>
      <c r="AO1743" s="372">
        <v>332.09964000000002</v>
      </c>
      <c r="AP1743" s="372"/>
      <c r="AQ1743" s="372">
        <f t="shared" si="1706"/>
        <v>332.09964000000002</v>
      </c>
      <c r="AR1743" s="372">
        <v>44.62</v>
      </c>
      <c r="AS1743" s="373">
        <f t="shared" si="1707"/>
        <v>13.435726699372513</v>
      </c>
      <c r="AT1743" s="372">
        <f t="shared" si="1708"/>
        <v>287.47964000000002</v>
      </c>
      <c r="AU1743" s="372">
        <v>0</v>
      </c>
      <c r="AV1743" s="374"/>
      <c r="AW1743" s="372">
        <f t="shared" si="1709"/>
        <v>0</v>
      </c>
      <c r="AX1743" s="372"/>
      <c r="AY1743" s="373">
        <f t="shared" si="1710"/>
        <v>0</v>
      </c>
      <c r="AZ1743" s="372">
        <f t="shared" si="1711"/>
        <v>0</v>
      </c>
      <c r="BA1743" s="372">
        <v>0</v>
      </c>
      <c r="BB1743" s="372"/>
      <c r="BC1743" s="372">
        <f t="shared" si="1712"/>
        <v>0</v>
      </c>
      <c r="BD1743" s="372"/>
      <c r="BE1743" s="373">
        <f t="shared" si="1720"/>
        <v>0</v>
      </c>
      <c r="BF1743" s="372">
        <f t="shared" si="1714"/>
        <v>0</v>
      </c>
      <c r="BG1743" s="375">
        <f t="shared" si="1694"/>
        <v>753.03205999999989</v>
      </c>
      <c r="BH1743" s="375">
        <f t="shared" si="1694"/>
        <v>0</v>
      </c>
      <c r="BI1743" s="375">
        <f t="shared" si="1715"/>
        <v>753.03205999999989</v>
      </c>
      <c r="BJ1743" s="375">
        <f t="shared" si="1719"/>
        <v>93.509999999999991</v>
      </c>
      <c r="BK1743" s="376">
        <f t="shared" si="1716"/>
        <v>12.417797988574351</v>
      </c>
      <c r="BL1743" s="375">
        <f t="shared" si="1717"/>
        <v>659.5220599999999</v>
      </c>
      <c r="BM1743" s="377"/>
      <c r="BN1743" s="377"/>
      <c r="BO1743" s="377"/>
      <c r="BP1743" s="377"/>
      <c r="BQ1743" s="377"/>
      <c r="BR1743" s="377"/>
      <c r="BS1743" s="377"/>
      <c r="BT1743" s="377"/>
      <c r="BU1743" s="377"/>
      <c r="BV1743" s="377"/>
      <c r="BW1743" s="377"/>
    </row>
    <row r="1744" spans="1:75" s="378" customFormat="1" ht="20.25" customHeight="1" x14ac:dyDescent="0.2">
      <c r="A1744" s="366"/>
      <c r="B1744" s="366"/>
      <c r="C1744" s="367">
        <v>26</v>
      </c>
      <c r="D1744" s="368" t="s">
        <v>41</v>
      </c>
      <c r="E1744" s="369">
        <v>-1.8399999999996197E-3</v>
      </c>
      <c r="F1744" s="369"/>
      <c r="G1744" s="369">
        <f t="shared" si="1688"/>
        <v>-1.8399999999996197E-3</v>
      </c>
      <c r="H1744" s="369">
        <v>0</v>
      </c>
      <c r="I1744" s="370">
        <f t="shared" si="1721"/>
        <v>0</v>
      </c>
      <c r="J1744" s="371">
        <f t="shared" si="1690"/>
        <v>-1.8399999999996197E-3</v>
      </c>
      <c r="K1744" s="369">
        <v>12.340000000000003</v>
      </c>
      <c r="L1744" s="369"/>
      <c r="M1744" s="369">
        <f t="shared" si="1691"/>
        <v>12.340000000000003</v>
      </c>
      <c r="N1744" s="369">
        <v>1.1399999999999999</v>
      </c>
      <c r="O1744" s="370">
        <f t="shared" si="1695"/>
        <v>9.2382495948136114</v>
      </c>
      <c r="P1744" s="369">
        <f t="shared" si="1692"/>
        <v>11.200000000000003</v>
      </c>
      <c r="Q1744" s="369">
        <v>2.2500000000000036</v>
      </c>
      <c r="R1744" s="369"/>
      <c r="S1744" s="369">
        <f t="shared" si="1696"/>
        <v>2.2500000000000036</v>
      </c>
      <c r="T1744" s="369">
        <v>0.18</v>
      </c>
      <c r="U1744" s="370">
        <f t="shared" si="1697"/>
        <v>7.9999999999999876</v>
      </c>
      <c r="V1744" s="369">
        <f t="shared" si="1698"/>
        <v>2.0700000000000034</v>
      </c>
      <c r="W1744" s="369">
        <v>0</v>
      </c>
      <c r="X1744" s="369"/>
      <c r="Y1744" s="369">
        <f t="shared" si="1693"/>
        <v>0</v>
      </c>
      <c r="Z1744" s="369">
        <v>0</v>
      </c>
      <c r="AA1744" s="370">
        <f t="shared" si="1699"/>
        <v>0</v>
      </c>
      <c r="AB1744" s="369">
        <f t="shared" si="1700"/>
        <v>0</v>
      </c>
      <c r="AC1744" s="372">
        <v>48.578779999999995</v>
      </c>
      <c r="AD1744" s="371"/>
      <c r="AE1744" s="372">
        <f t="shared" si="1701"/>
        <v>48.578779999999995</v>
      </c>
      <c r="AF1744" s="372">
        <v>6.4</v>
      </c>
      <c r="AG1744" s="373">
        <f t="shared" si="1702"/>
        <v>13.174476592454567</v>
      </c>
      <c r="AH1744" s="372">
        <f t="shared" si="1703"/>
        <v>42.178779999999996</v>
      </c>
      <c r="AI1744" s="372">
        <v>114.08204000000012</v>
      </c>
      <c r="AJ1744" s="372"/>
      <c r="AK1744" s="372">
        <f t="shared" si="1718"/>
        <v>114.08204000000012</v>
      </c>
      <c r="AL1744" s="372">
        <v>12.1</v>
      </c>
      <c r="AM1744" s="373">
        <f t="shared" si="1704"/>
        <v>10.606402199680149</v>
      </c>
      <c r="AN1744" s="372">
        <f t="shared" si="1705"/>
        <v>101.98204000000013</v>
      </c>
      <c r="AO1744" s="372">
        <v>122.05189999999982</v>
      </c>
      <c r="AP1744" s="372"/>
      <c r="AQ1744" s="372">
        <f t="shared" si="1706"/>
        <v>122.05189999999982</v>
      </c>
      <c r="AR1744" s="372">
        <v>12.3</v>
      </c>
      <c r="AS1744" s="373">
        <f t="shared" si="1707"/>
        <v>10.077680068888743</v>
      </c>
      <c r="AT1744" s="372">
        <f t="shared" si="1708"/>
        <v>109.75189999999982</v>
      </c>
      <c r="AU1744" s="372">
        <v>0</v>
      </c>
      <c r="AV1744" s="374"/>
      <c r="AW1744" s="372">
        <f t="shared" si="1709"/>
        <v>0</v>
      </c>
      <c r="AX1744" s="372"/>
      <c r="AY1744" s="373">
        <f t="shared" si="1710"/>
        <v>0</v>
      </c>
      <c r="AZ1744" s="372">
        <f t="shared" si="1711"/>
        <v>0</v>
      </c>
      <c r="BA1744" s="372">
        <v>0</v>
      </c>
      <c r="BB1744" s="372"/>
      <c r="BC1744" s="372">
        <f t="shared" si="1712"/>
        <v>0</v>
      </c>
      <c r="BD1744" s="372"/>
      <c r="BE1744" s="373">
        <f t="shared" si="1720"/>
        <v>0</v>
      </c>
      <c r="BF1744" s="372">
        <f t="shared" si="1714"/>
        <v>0</v>
      </c>
      <c r="BG1744" s="375">
        <f t="shared" si="1694"/>
        <v>299.30087999999995</v>
      </c>
      <c r="BH1744" s="375">
        <f t="shared" si="1694"/>
        <v>0</v>
      </c>
      <c r="BI1744" s="375">
        <f t="shared" si="1715"/>
        <v>299.30087999999995</v>
      </c>
      <c r="BJ1744" s="375">
        <f t="shared" si="1719"/>
        <v>32.119999999999997</v>
      </c>
      <c r="BK1744" s="376">
        <f t="shared" si="1716"/>
        <v>10.731675763866782</v>
      </c>
      <c r="BL1744" s="375">
        <f t="shared" si="1717"/>
        <v>267.18087999999995</v>
      </c>
      <c r="BM1744" s="377"/>
      <c r="BN1744" s="377"/>
      <c r="BO1744" s="377"/>
      <c r="BP1744" s="377"/>
      <c r="BQ1744" s="377"/>
      <c r="BR1744" s="377"/>
      <c r="BS1744" s="377"/>
      <c r="BT1744" s="377"/>
      <c r="BU1744" s="377"/>
      <c r="BV1744" s="377"/>
      <c r="BW1744" s="377"/>
    </row>
    <row r="1745" spans="1:75" s="378" customFormat="1" ht="20.25" customHeight="1" x14ac:dyDescent="0.2">
      <c r="A1745" s="366">
        <v>15</v>
      </c>
      <c r="B1745" s="366">
        <v>7</v>
      </c>
      <c r="C1745" s="367">
        <v>27</v>
      </c>
      <c r="D1745" s="368" t="s">
        <v>42</v>
      </c>
      <c r="E1745" s="369">
        <v>13.34816</v>
      </c>
      <c r="F1745" s="369"/>
      <c r="G1745" s="369">
        <f t="shared" si="1688"/>
        <v>13.34816</v>
      </c>
      <c r="H1745" s="369">
        <v>13.35</v>
      </c>
      <c r="I1745" s="370">
        <f t="shared" si="1721"/>
        <v>100.01378467144535</v>
      </c>
      <c r="J1745" s="371">
        <f t="shared" si="1690"/>
        <v>-1.8399999999996197E-3</v>
      </c>
      <c r="K1745" s="369">
        <v>80.930000000000007</v>
      </c>
      <c r="L1745" s="369"/>
      <c r="M1745" s="369">
        <f t="shared" si="1691"/>
        <v>80.930000000000007</v>
      </c>
      <c r="N1745" s="369">
        <v>0</v>
      </c>
      <c r="O1745" s="370">
        <f t="shared" si="1695"/>
        <v>0</v>
      </c>
      <c r="P1745" s="369">
        <f t="shared" si="1692"/>
        <v>80.930000000000007</v>
      </c>
      <c r="Q1745" s="369">
        <v>13.43</v>
      </c>
      <c r="R1745" s="369"/>
      <c r="S1745" s="369">
        <f t="shared" si="1696"/>
        <v>13.43</v>
      </c>
      <c r="T1745" s="369">
        <v>0</v>
      </c>
      <c r="U1745" s="370">
        <f t="shared" si="1697"/>
        <v>0</v>
      </c>
      <c r="V1745" s="369">
        <f t="shared" si="1698"/>
        <v>13.43</v>
      </c>
      <c r="W1745" s="369">
        <v>2.7000000000000011</v>
      </c>
      <c r="X1745" s="369"/>
      <c r="Y1745" s="369">
        <f t="shared" si="1693"/>
        <v>2.7000000000000011</v>
      </c>
      <c r="Z1745" s="369"/>
      <c r="AA1745" s="370">
        <f t="shared" si="1699"/>
        <v>0</v>
      </c>
      <c r="AB1745" s="369">
        <f t="shared" si="1700"/>
        <v>2.7000000000000011</v>
      </c>
      <c r="AC1745" s="372">
        <v>-1.2199999999893407E-3</v>
      </c>
      <c r="AD1745" s="371"/>
      <c r="AE1745" s="372">
        <f t="shared" si="1701"/>
        <v>-1.2199999999893407E-3</v>
      </c>
      <c r="AF1745" s="372"/>
      <c r="AG1745" s="373">
        <f t="shared" si="1702"/>
        <v>0</v>
      </c>
      <c r="AH1745" s="372">
        <f t="shared" si="1703"/>
        <v>-1.2199999999893407E-3</v>
      </c>
      <c r="AI1745" s="372">
        <v>372.01041999999995</v>
      </c>
      <c r="AJ1745" s="372"/>
      <c r="AK1745" s="372">
        <f t="shared" si="1718"/>
        <v>372.01041999999995</v>
      </c>
      <c r="AL1745" s="372">
        <v>146.08000000000001</v>
      </c>
      <c r="AM1745" s="373">
        <f t="shared" si="1704"/>
        <v>39.267717285983558</v>
      </c>
      <c r="AN1745" s="372">
        <f t="shared" si="1705"/>
        <v>225.93041999999994</v>
      </c>
      <c r="AO1745" s="372">
        <v>381.31135999999998</v>
      </c>
      <c r="AP1745" s="372"/>
      <c r="AQ1745" s="372">
        <f t="shared" si="1706"/>
        <v>381.31135999999998</v>
      </c>
      <c r="AR1745" s="372">
        <v>137.82</v>
      </c>
      <c r="AS1745" s="373">
        <f t="shared" si="1707"/>
        <v>36.1436910770243</v>
      </c>
      <c r="AT1745" s="372">
        <f t="shared" si="1708"/>
        <v>243.49135999999999</v>
      </c>
      <c r="AU1745" s="372">
        <v>0</v>
      </c>
      <c r="AV1745" s="374"/>
      <c r="AW1745" s="372">
        <f t="shared" si="1709"/>
        <v>0</v>
      </c>
      <c r="AX1745" s="372"/>
      <c r="AY1745" s="373">
        <f t="shared" si="1710"/>
        <v>0</v>
      </c>
      <c r="AZ1745" s="372">
        <f t="shared" si="1711"/>
        <v>0</v>
      </c>
      <c r="BA1745" s="372">
        <v>153.16566</v>
      </c>
      <c r="BB1745" s="372"/>
      <c r="BC1745" s="372">
        <f t="shared" si="1712"/>
        <v>153.16566</v>
      </c>
      <c r="BD1745" s="372">
        <v>0</v>
      </c>
      <c r="BE1745" s="373">
        <f t="shared" si="1720"/>
        <v>0</v>
      </c>
      <c r="BF1745" s="372">
        <f t="shared" si="1714"/>
        <v>153.16566</v>
      </c>
      <c r="BG1745" s="375">
        <f t="shared" si="1694"/>
        <v>1016.89438</v>
      </c>
      <c r="BH1745" s="375">
        <f t="shared" si="1694"/>
        <v>0</v>
      </c>
      <c r="BI1745" s="375">
        <f t="shared" si="1715"/>
        <v>1016.89438</v>
      </c>
      <c r="BJ1745" s="375">
        <f t="shared" si="1719"/>
        <v>297.25</v>
      </c>
      <c r="BK1745" s="376">
        <f t="shared" si="1716"/>
        <v>29.231157713744079</v>
      </c>
      <c r="BL1745" s="375">
        <f t="shared" si="1717"/>
        <v>719.64437999999996</v>
      </c>
      <c r="BM1745" s="377"/>
      <c r="BN1745" s="377"/>
      <c r="BO1745" s="377"/>
      <c r="BP1745" s="377"/>
      <c r="BQ1745" s="377"/>
      <c r="BR1745" s="377"/>
      <c r="BS1745" s="377"/>
      <c r="BT1745" s="377"/>
      <c r="BU1745" s="377"/>
      <c r="BV1745" s="377"/>
      <c r="BW1745" s="377"/>
    </row>
    <row r="1746" spans="1:75" s="378" customFormat="1" ht="20.25" customHeight="1" x14ac:dyDescent="0.2">
      <c r="A1746" s="366">
        <v>16</v>
      </c>
      <c r="B1746" s="366"/>
      <c r="C1746" s="367">
        <v>28</v>
      </c>
      <c r="D1746" s="368" t="s">
        <v>43</v>
      </c>
      <c r="E1746" s="369">
        <v>7.9999999999991189E-4</v>
      </c>
      <c r="F1746" s="369"/>
      <c r="G1746" s="369">
        <f t="shared" si="1688"/>
        <v>7.9999999999991189E-4</v>
      </c>
      <c r="H1746" s="369"/>
      <c r="I1746" s="370">
        <f t="shared" si="1721"/>
        <v>0</v>
      </c>
      <c r="J1746" s="371">
        <f t="shared" si="1690"/>
        <v>7.9999999999991189E-4</v>
      </c>
      <c r="K1746" s="369">
        <v>30.990000000000002</v>
      </c>
      <c r="L1746" s="369"/>
      <c r="M1746" s="369">
        <f t="shared" si="1691"/>
        <v>30.990000000000002</v>
      </c>
      <c r="N1746" s="369">
        <v>6.41</v>
      </c>
      <c r="O1746" s="370">
        <f t="shared" si="1695"/>
        <v>20.684091642465312</v>
      </c>
      <c r="P1746" s="369">
        <f t="shared" si="1692"/>
        <v>24.580000000000002</v>
      </c>
      <c r="Q1746" s="369">
        <v>12.33</v>
      </c>
      <c r="R1746" s="369"/>
      <c r="S1746" s="369">
        <f t="shared" si="1696"/>
        <v>12.33</v>
      </c>
      <c r="T1746" s="369">
        <v>1.58</v>
      </c>
      <c r="U1746" s="370">
        <f t="shared" si="1697"/>
        <v>12.814274128142742</v>
      </c>
      <c r="V1746" s="369">
        <f t="shared" si="1698"/>
        <v>10.75</v>
      </c>
      <c r="W1746" s="369">
        <v>1.2600000000000007</v>
      </c>
      <c r="X1746" s="369"/>
      <c r="Y1746" s="369">
        <f t="shared" si="1693"/>
        <v>1.2600000000000007</v>
      </c>
      <c r="Z1746" s="369">
        <v>0.4</v>
      </c>
      <c r="AA1746" s="370">
        <f t="shared" si="1699"/>
        <v>31.746031746031733</v>
      </c>
      <c r="AB1746" s="369">
        <f t="shared" si="1700"/>
        <v>0.86000000000000065</v>
      </c>
      <c r="AC1746" s="372">
        <v>186.19082</v>
      </c>
      <c r="AD1746" s="371"/>
      <c r="AE1746" s="372">
        <f t="shared" si="1701"/>
        <v>186.19082</v>
      </c>
      <c r="AF1746" s="372"/>
      <c r="AG1746" s="373">
        <f t="shared" si="1702"/>
        <v>0</v>
      </c>
      <c r="AH1746" s="372">
        <f t="shared" si="1703"/>
        <v>186.19082</v>
      </c>
      <c r="AI1746" s="372">
        <v>158.58455999999995</v>
      </c>
      <c r="AJ1746" s="372"/>
      <c r="AK1746" s="372">
        <f t="shared" si="1718"/>
        <v>158.58455999999995</v>
      </c>
      <c r="AL1746" s="372">
        <v>19.98</v>
      </c>
      <c r="AM1746" s="373">
        <f t="shared" si="1704"/>
        <v>12.598956670182776</v>
      </c>
      <c r="AN1746" s="372">
        <f t="shared" si="1705"/>
        <v>138.60455999999996</v>
      </c>
      <c r="AO1746" s="372">
        <v>442.08137999999997</v>
      </c>
      <c r="AP1746" s="372"/>
      <c r="AQ1746" s="372">
        <f t="shared" si="1706"/>
        <v>442.08137999999997</v>
      </c>
      <c r="AR1746" s="372">
        <v>21.7</v>
      </c>
      <c r="AS1746" s="373">
        <f t="shared" si="1707"/>
        <v>4.9085985028367407</v>
      </c>
      <c r="AT1746" s="372">
        <f t="shared" si="1708"/>
        <v>420.38137999999998</v>
      </c>
      <c r="AU1746" s="372">
        <v>0</v>
      </c>
      <c r="AV1746" s="374"/>
      <c r="AW1746" s="372">
        <f t="shared" si="1709"/>
        <v>0</v>
      </c>
      <c r="AX1746" s="372"/>
      <c r="AY1746" s="373">
        <f t="shared" si="1710"/>
        <v>0</v>
      </c>
      <c r="AZ1746" s="372">
        <f t="shared" si="1711"/>
        <v>0</v>
      </c>
      <c r="BA1746" s="372">
        <v>68.291699999999992</v>
      </c>
      <c r="BB1746" s="372"/>
      <c r="BC1746" s="372">
        <f t="shared" si="1712"/>
        <v>68.291699999999992</v>
      </c>
      <c r="BD1746" s="372">
        <v>42.39</v>
      </c>
      <c r="BE1746" s="373">
        <f t="shared" si="1720"/>
        <v>62.071964821493687</v>
      </c>
      <c r="BF1746" s="372">
        <f t="shared" si="1714"/>
        <v>25.901699999999991</v>
      </c>
      <c r="BG1746" s="375">
        <f t="shared" si="1694"/>
        <v>899.72925999999995</v>
      </c>
      <c r="BH1746" s="375">
        <f t="shared" si="1694"/>
        <v>0</v>
      </c>
      <c r="BI1746" s="375">
        <f t="shared" si="1715"/>
        <v>899.72925999999995</v>
      </c>
      <c r="BJ1746" s="375">
        <f t="shared" si="1719"/>
        <v>92.460000000000008</v>
      </c>
      <c r="BK1746" s="376">
        <f t="shared" si="1716"/>
        <v>10.276424710251172</v>
      </c>
      <c r="BL1746" s="375">
        <f t="shared" si="1717"/>
        <v>807.26925999999992</v>
      </c>
      <c r="BM1746" s="377"/>
      <c r="BN1746" s="377"/>
      <c r="BO1746" s="377"/>
      <c r="BP1746" s="377"/>
      <c r="BQ1746" s="377"/>
      <c r="BR1746" s="377"/>
      <c r="BS1746" s="377"/>
      <c r="BT1746" s="377"/>
      <c r="BU1746" s="377"/>
      <c r="BV1746" s="377"/>
      <c r="BW1746" s="377"/>
    </row>
    <row r="1747" spans="1:75" s="378" customFormat="1" ht="20.25" customHeight="1" x14ac:dyDescent="0.2">
      <c r="A1747" s="366">
        <v>17</v>
      </c>
      <c r="B1747" s="366">
        <v>8</v>
      </c>
      <c r="C1747" s="367">
        <v>29</v>
      </c>
      <c r="D1747" s="368" t="s">
        <v>44</v>
      </c>
      <c r="E1747" s="369">
        <v>7.7847599999999995</v>
      </c>
      <c r="F1747" s="369"/>
      <c r="G1747" s="369">
        <f t="shared" si="1688"/>
        <v>7.7847599999999995</v>
      </c>
      <c r="H1747" s="369">
        <v>7.78</v>
      </c>
      <c r="I1747" s="370">
        <f t="shared" si="1721"/>
        <v>99.938854890838002</v>
      </c>
      <c r="J1747" s="371">
        <f t="shared" si="1690"/>
        <v>4.7599999999992093E-3</v>
      </c>
      <c r="K1747" s="369">
        <v>0</v>
      </c>
      <c r="L1747" s="369"/>
      <c r="M1747" s="369">
        <f t="shared" si="1691"/>
        <v>0</v>
      </c>
      <c r="N1747" s="369">
        <v>0</v>
      </c>
      <c r="O1747" s="370">
        <f t="shared" si="1695"/>
        <v>0</v>
      </c>
      <c r="P1747" s="369">
        <f t="shared" si="1692"/>
        <v>0</v>
      </c>
      <c r="Q1747" s="369">
        <v>0</v>
      </c>
      <c r="R1747" s="369"/>
      <c r="S1747" s="369">
        <f t="shared" si="1696"/>
        <v>0</v>
      </c>
      <c r="T1747" s="369">
        <v>0</v>
      </c>
      <c r="U1747" s="370">
        <f t="shared" si="1697"/>
        <v>0</v>
      </c>
      <c r="V1747" s="369">
        <f t="shared" si="1698"/>
        <v>0</v>
      </c>
      <c r="W1747" s="369">
        <v>0.59999999999999987</v>
      </c>
      <c r="X1747" s="369"/>
      <c r="Y1747" s="369">
        <f t="shared" si="1693"/>
        <v>0.59999999999999987</v>
      </c>
      <c r="Z1747" s="369">
        <v>0</v>
      </c>
      <c r="AA1747" s="370">
        <f t="shared" si="1699"/>
        <v>0</v>
      </c>
      <c r="AB1747" s="369">
        <f t="shared" si="1700"/>
        <v>0.59999999999999987</v>
      </c>
      <c r="AC1747" s="372">
        <v>53.003880000000009</v>
      </c>
      <c r="AD1747" s="371"/>
      <c r="AE1747" s="372">
        <f t="shared" si="1701"/>
        <v>53.003880000000009</v>
      </c>
      <c r="AF1747" s="372">
        <v>1.5</v>
      </c>
      <c r="AG1747" s="373">
        <f t="shared" si="1702"/>
        <v>2.8299815032408944</v>
      </c>
      <c r="AH1747" s="372">
        <f t="shared" si="1703"/>
        <v>51.503880000000009</v>
      </c>
      <c r="AI1747" s="372">
        <v>165.74294000000003</v>
      </c>
      <c r="AJ1747" s="372"/>
      <c r="AK1747" s="372">
        <f t="shared" si="1718"/>
        <v>165.74294000000003</v>
      </c>
      <c r="AL1747" s="372">
        <v>98.09</v>
      </c>
      <c r="AM1747" s="373">
        <f t="shared" si="1704"/>
        <v>59.182007993824648</v>
      </c>
      <c r="AN1747" s="372">
        <f t="shared" si="1705"/>
        <v>67.652940000000029</v>
      </c>
      <c r="AO1747" s="372">
        <v>194.52534</v>
      </c>
      <c r="AP1747" s="372"/>
      <c r="AQ1747" s="372">
        <f t="shared" si="1706"/>
        <v>194.52534</v>
      </c>
      <c r="AR1747" s="372">
        <v>18.88</v>
      </c>
      <c r="AS1747" s="373">
        <f t="shared" si="1707"/>
        <v>9.7056763915693445</v>
      </c>
      <c r="AT1747" s="372">
        <f t="shared" si="1708"/>
        <v>175.64534</v>
      </c>
      <c r="AU1747" s="372">
        <v>0</v>
      </c>
      <c r="AV1747" s="374"/>
      <c r="AW1747" s="372">
        <f t="shared" si="1709"/>
        <v>0</v>
      </c>
      <c r="AX1747" s="372"/>
      <c r="AY1747" s="373">
        <f t="shared" si="1710"/>
        <v>0</v>
      </c>
      <c r="AZ1747" s="372">
        <f t="shared" si="1711"/>
        <v>0</v>
      </c>
      <c r="BA1747" s="372">
        <v>0</v>
      </c>
      <c r="BB1747" s="372"/>
      <c r="BC1747" s="372">
        <f t="shared" si="1712"/>
        <v>0</v>
      </c>
      <c r="BD1747" s="372"/>
      <c r="BE1747" s="373">
        <f t="shared" si="1720"/>
        <v>0</v>
      </c>
      <c r="BF1747" s="372">
        <f t="shared" si="1714"/>
        <v>0</v>
      </c>
      <c r="BG1747" s="375">
        <f t="shared" si="1694"/>
        <v>421.65692000000001</v>
      </c>
      <c r="BH1747" s="375">
        <f t="shared" si="1694"/>
        <v>0</v>
      </c>
      <c r="BI1747" s="375">
        <f t="shared" si="1715"/>
        <v>421.65692000000001</v>
      </c>
      <c r="BJ1747" s="375">
        <f t="shared" si="1719"/>
        <v>126.25</v>
      </c>
      <c r="BK1747" s="376">
        <f t="shared" si="1716"/>
        <v>29.941403546750756</v>
      </c>
      <c r="BL1747" s="375">
        <f t="shared" si="1717"/>
        <v>295.40692000000001</v>
      </c>
      <c r="BM1747" s="377"/>
      <c r="BN1747" s="377"/>
      <c r="BO1747" s="377"/>
      <c r="BP1747" s="377"/>
      <c r="BQ1747" s="377"/>
      <c r="BR1747" s="377"/>
      <c r="BS1747" s="377"/>
      <c r="BT1747" s="377"/>
      <c r="BU1747" s="377"/>
      <c r="BV1747" s="377"/>
      <c r="BW1747" s="377"/>
    </row>
    <row r="1748" spans="1:75" s="378" customFormat="1" ht="20.25" customHeight="1" x14ac:dyDescent="0.2">
      <c r="A1748" s="366">
        <v>18</v>
      </c>
      <c r="B1748" s="366"/>
      <c r="C1748" s="367">
        <v>30</v>
      </c>
      <c r="D1748" s="368" t="s">
        <v>189</v>
      </c>
      <c r="E1748" s="369">
        <v>20.032240000000002</v>
      </c>
      <c r="F1748" s="369"/>
      <c r="G1748" s="369">
        <f t="shared" si="1688"/>
        <v>20.032240000000002</v>
      </c>
      <c r="H1748" s="369">
        <v>20.03</v>
      </c>
      <c r="I1748" s="370">
        <f t="shared" si="1721"/>
        <v>99.988818025343136</v>
      </c>
      <c r="J1748" s="371">
        <f t="shared" si="1690"/>
        <v>2.2400000000004638E-3</v>
      </c>
      <c r="K1748" s="369">
        <v>23.58</v>
      </c>
      <c r="L1748" s="369"/>
      <c r="M1748" s="369">
        <f t="shared" si="1691"/>
        <v>23.58</v>
      </c>
      <c r="N1748" s="369">
        <v>23.58</v>
      </c>
      <c r="O1748" s="370">
        <f t="shared" si="1695"/>
        <v>100</v>
      </c>
      <c r="P1748" s="369">
        <f t="shared" si="1692"/>
        <v>0</v>
      </c>
      <c r="Q1748" s="369">
        <v>7.8600000000000048</v>
      </c>
      <c r="R1748" s="369"/>
      <c r="S1748" s="369">
        <f t="shared" si="1696"/>
        <v>7.8600000000000048</v>
      </c>
      <c r="T1748" s="369">
        <v>0</v>
      </c>
      <c r="U1748" s="370">
        <f t="shared" si="1697"/>
        <v>0</v>
      </c>
      <c r="V1748" s="369">
        <f t="shared" si="1698"/>
        <v>7.8600000000000048</v>
      </c>
      <c r="W1748" s="369">
        <v>1.6999999999999997</v>
      </c>
      <c r="X1748" s="369"/>
      <c r="Y1748" s="369">
        <f t="shared" si="1693"/>
        <v>1.6999999999999997</v>
      </c>
      <c r="Z1748" s="369">
        <v>0</v>
      </c>
      <c r="AA1748" s="370">
        <f t="shared" si="1699"/>
        <v>0</v>
      </c>
      <c r="AB1748" s="369">
        <f t="shared" si="1700"/>
        <v>1.6999999999999997</v>
      </c>
      <c r="AC1748" s="372">
        <v>2.939999999966858E-3</v>
      </c>
      <c r="AD1748" s="371"/>
      <c r="AE1748" s="372">
        <f t="shared" si="1701"/>
        <v>2.939999999966858E-3</v>
      </c>
      <c r="AF1748" s="372">
        <v>0</v>
      </c>
      <c r="AG1748" s="373">
        <f t="shared" si="1702"/>
        <v>0</v>
      </c>
      <c r="AH1748" s="372">
        <f t="shared" si="1703"/>
        <v>2.939999999966858E-3</v>
      </c>
      <c r="AI1748" s="372">
        <v>371.09415999999999</v>
      </c>
      <c r="AJ1748" s="372"/>
      <c r="AK1748" s="372">
        <f t="shared" si="1718"/>
        <v>371.09415999999999</v>
      </c>
      <c r="AL1748" s="372">
        <v>201.33</v>
      </c>
      <c r="AM1748" s="373">
        <f t="shared" si="1704"/>
        <v>54.253076901021572</v>
      </c>
      <c r="AN1748" s="372">
        <f t="shared" si="1705"/>
        <v>169.76415999999998</v>
      </c>
      <c r="AO1748" s="372">
        <v>340.95554000000016</v>
      </c>
      <c r="AP1748" s="372"/>
      <c r="AQ1748" s="372">
        <f t="shared" si="1706"/>
        <v>340.95554000000016</v>
      </c>
      <c r="AR1748" s="372">
        <v>0</v>
      </c>
      <c r="AS1748" s="373">
        <f t="shared" si="1707"/>
        <v>0</v>
      </c>
      <c r="AT1748" s="372">
        <f t="shared" si="1708"/>
        <v>340.95554000000016</v>
      </c>
      <c r="AU1748" s="372">
        <v>0</v>
      </c>
      <c r="AV1748" s="374"/>
      <c r="AW1748" s="372">
        <f t="shared" si="1709"/>
        <v>0</v>
      </c>
      <c r="AX1748" s="372">
        <v>0</v>
      </c>
      <c r="AY1748" s="373">
        <f t="shared" si="1710"/>
        <v>0</v>
      </c>
      <c r="AZ1748" s="372">
        <f t="shared" si="1711"/>
        <v>0</v>
      </c>
      <c r="BA1748" s="372">
        <v>154.70209999999997</v>
      </c>
      <c r="BB1748" s="372"/>
      <c r="BC1748" s="372">
        <f t="shared" si="1712"/>
        <v>154.70209999999997</v>
      </c>
      <c r="BD1748" s="372">
        <v>0</v>
      </c>
      <c r="BE1748" s="373">
        <f t="shared" si="1720"/>
        <v>0</v>
      </c>
      <c r="BF1748" s="372">
        <f t="shared" si="1714"/>
        <v>154.70209999999997</v>
      </c>
      <c r="BG1748" s="375">
        <f t="shared" si="1694"/>
        <v>919.92698000000007</v>
      </c>
      <c r="BH1748" s="375">
        <f t="shared" si="1694"/>
        <v>0</v>
      </c>
      <c r="BI1748" s="375">
        <f t="shared" si="1715"/>
        <v>919.92698000000007</v>
      </c>
      <c r="BJ1748" s="375">
        <f t="shared" si="1719"/>
        <v>244.94</v>
      </c>
      <c r="BK1748" s="376">
        <f t="shared" si="1716"/>
        <v>26.626026339612302</v>
      </c>
      <c r="BL1748" s="375">
        <f t="shared" si="1717"/>
        <v>674.98698000000013</v>
      </c>
      <c r="BM1748" s="377"/>
      <c r="BN1748" s="377"/>
      <c r="BO1748" s="377"/>
      <c r="BP1748" s="377"/>
      <c r="BQ1748" s="377"/>
      <c r="BR1748" s="377"/>
      <c r="BS1748" s="377"/>
      <c r="BT1748" s="377"/>
      <c r="BU1748" s="377"/>
      <c r="BV1748" s="377"/>
      <c r="BW1748" s="377"/>
    </row>
    <row r="1749" spans="1:75" s="378" customFormat="1" ht="20.25" customHeight="1" x14ac:dyDescent="0.2">
      <c r="A1749" s="366"/>
      <c r="B1749" s="366"/>
      <c r="C1749" s="379"/>
      <c r="D1749" s="379" t="s">
        <v>46</v>
      </c>
      <c r="E1749" s="380">
        <f>SUM(E1719:E1748)</f>
        <v>187.07892000000001</v>
      </c>
      <c r="F1749" s="380">
        <f>SUM(F1719:F1748)</f>
        <v>0</v>
      </c>
      <c r="G1749" s="380">
        <f>SUM(G1719:G1748)</f>
        <v>187.07892000000001</v>
      </c>
      <c r="H1749" s="380">
        <f>SUM(H1719:H1748)</f>
        <v>119.41199999999999</v>
      </c>
      <c r="I1749" s="381">
        <f t="shared" si="1721"/>
        <v>63.829746291030531</v>
      </c>
      <c r="J1749" s="380">
        <f>SUM(J1719:J1748)</f>
        <v>67.66691999999999</v>
      </c>
      <c r="K1749" s="380">
        <f>SUM(K1719:K1748)</f>
        <v>1229.28</v>
      </c>
      <c r="L1749" s="380">
        <f>SUM(L1719:L1748)</f>
        <v>0</v>
      </c>
      <c r="M1749" s="380">
        <f>SUM(M1719:M1748)</f>
        <v>1229.28</v>
      </c>
      <c r="N1749" s="380">
        <f>SUM(N1719:N1748)</f>
        <v>67.410000000000011</v>
      </c>
      <c r="O1749" s="381">
        <f t="shared" si="1695"/>
        <v>5.4836977743069122</v>
      </c>
      <c r="P1749" s="380">
        <f>SUM(P1719:P1748)</f>
        <v>1161.8700000000001</v>
      </c>
      <c r="Q1749" s="380">
        <f>SUM(Q1719:Q1748)</f>
        <v>212.18000000000004</v>
      </c>
      <c r="R1749" s="380">
        <f>SUM(R1719:R1748)</f>
        <v>0</v>
      </c>
      <c r="S1749" s="380">
        <f>SUM(S1719:S1748)</f>
        <v>212.18000000000004</v>
      </c>
      <c r="T1749" s="380">
        <f>SUM(T1719:T1748)</f>
        <v>30.21</v>
      </c>
      <c r="U1749" s="381">
        <f t="shared" si="1697"/>
        <v>14.237911207465356</v>
      </c>
      <c r="V1749" s="380">
        <f>SUM(V1719:V1748)</f>
        <v>181.97000000000003</v>
      </c>
      <c r="W1749" s="380">
        <f>SUM(W1719:W1748)</f>
        <v>36.530000000000008</v>
      </c>
      <c r="X1749" s="380">
        <f>SUM(X1719:X1748)</f>
        <v>0</v>
      </c>
      <c r="Y1749" s="380">
        <f>SUM(Y1719:Y1748)</f>
        <v>36.530000000000008</v>
      </c>
      <c r="Z1749" s="380">
        <f>SUM(Z1719:Z1748)</f>
        <v>7.8</v>
      </c>
      <c r="AA1749" s="381">
        <f t="shared" si="1699"/>
        <v>21.35231316725978</v>
      </c>
      <c r="AB1749" s="380">
        <f>SUM(AB1719:AB1748)</f>
        <v>28.73</v>
      </c>
      <c r="AC1749" s="380">
        <f>SUM(AC1719:AC1748)</f>
        <v>2863.96</v>
      </c>
      <c r="AD1749" s="380">
        <f>SUM(AD1719:AD1748)</f>
        <v>0</v>
      </c>
      <c r="AE1749" s="380">
        <f>SUM(AE1719:AE1748)</f>
        <v>2863.96</v>
      </c>
      <c r="AF1749" s="380">
        <f>SUM(AF1719:AF1748)</f>
        <v>458.59300000000002</v>
      </c>
      <c r="AG1749" s="382">
        <f>IF(AF1749&lt;&gt;"", AF1749/AE1749*100, 0)</f>
        <v>16.012549057947737</v>
      </c>
      <c r="AH1749" s="380">
        <f>SUM(AH1719:AH1748)</f>
        <v>2405.3670000000002</v>
      </c>
      <c r="AI1749" s="380">
        <f>SUM(AI1719:AI1748)</f>
        <v>10447.282499999999</v>
      </c>
      <c r="AJ1749" s="380">
        <f>SUM(AJ1719:AJ1748)</f>
        <v>0</v>
      </c>
      <c r="AK1749" s="380">
        <f>SUM(AK1719:AK1748)</f>
        <v>10447.282499999999</v>
      </c>
      <c r="AL1749" s="380">
        <f>SUM(AL1719:AL1748)</f>
        <v>2238.6299999999997</v>
      </c>
      <c r="AM1749" s="382">
        <f>IF(AL1749&lt;&gt;0,(AL1749/AK1749*100),0)</f>
        <v>21.42786892189428</v>
      </c>
      <c r="AN1749" s="380">
        <f>SUM(AN1719:AN1748)</f>
        <v>8208.6525000000001</v>
      </c>
      <c r="AO1749" s="380">
        <f>SUM(AO1719:AO1748)</f>
        <v>10908.256500000001</v>
      </c>
      <c r="AP1749" s="380">
        <f>SUM(AP1719:AP1748)</f>
        <v>0</v>
      </c>
      <c r="AQ1749" s="380">
        <f>SUM(AQ1719:AQ1748)</f>
        <v>10908.256500000001</v>
      </c>
      <c r="AR1749" s="380">
        <f>SUM(AR1719:AR1748)</f>
        <v>2306.73</v>
      </c>
      <c r="AS1749" s="382">
        <f t="shared" si="1707"/>
        <v>21.146642453814685</v>
      </c>
      <c r="AT1749" s="380">
        <f>SUM(AT1719:AT1748)</f>
        <v>8601.5265000000018</v>
      </c>
      <c r="AU1749" s="380">
        <f>SUM(AU1719:AU1748)</f>
        <v>20.75</v>
      </c>
      <c r="AV1749" s="380"/>
      <c r="AW1749" s="380">
        <f>SUM(AW1719:AW1748)</f>
        <v>20.75</v>
      </c>
      <c r="AX1749" s="380">
        <f>SUM(AX1719:AX1748)</f>
        <v>3.5199999999999996</v>
      </c>
      <c r="AY1749" s="382">
        <f t="shared" si="1710"/>
        <v>16.963855421686745</v>
      </c>
      <c r="AZ1749" s="380">
        <f>SUM(AZ1719:AZ1748)</f>
        <v>17.23</v>
      </c>
      <c r="BA1749" s="380">
        <f>SUM(BA1719:BA1748)</f>
        <v>1372.84</v>
      </c>
      <c r="BB1749" s="380">
        <f>SUM(BB1719:BB1748)</f>
        <v>0</v>
      </c>
      <c r="BC1749" s="380">
        <f>SUM(BC1719:BC1748)</f>
        <v>1372.84</v>
      </c>
      <c r="BD1749" s="380">
        <f>SUM(BD1719:BD1748)</f>
        <v>338.04999999999995</v>
      </c>
      <c r="BE1749" s="382">
        <f t="shared" si="1720"/>
        <v>24.624136825850059</v>
      </c>
      <c r="BF1749" s="380">
        <f>SUM(BF1719:BF1748)</f>
        <v>1034.79</v>
      </c>
      <c r="BG1749" s="383">
        <f>+E1749+K1749+Q1749+W1749+AI1749+AO1749+AU1749+BA1749+AC1749</f>
        <v>27278.157920000001</v>
      </c>
      <c r="BH1749" s="383">
        <f>SUM(BH1719:BH1748)</f>
        <v>0</v>
      </c>
      <c r="BI1749" s="383">
        <f>SUM(BI1719:BI1748)</f>
        <v>27278.157920000001</v>
      </c>
      <c r="BJ1749" s="383">
        <f>SUM(BJ1719:BJ1748)</f>
        <v>5570.3549999999996</v>
      </c>
      <c r="BK1749" s="384">
        <f t="shared" si="1716"/>
        <v>20.420568780107711</v>
      </c>
      <c r="BL1749" s="383">
        <f>BI1749-BJ1749</f>
        <v>21707.802920000002</v>
      </c>
      <c r="BM1749" s="377"/>
      <c r="BN1749" s="377"/>
      <c r="BO1749" s="377"/>
      <c r="BP1749" s="377"/>
      <c r="BQ1749" s="377"/>
      <c r="BR1749" s="377"/>
      <c r="BS1749" s="377"/>
      <c r="BT1749" s="377"/>
      <c r="BU1749" s="377"/>
      <c r="BV1749" s="377"/>
      <c r="BW1749" s="377"/>
    </row>
    <row r="1750" spans="1:75" ht="29.25" customHeight="1" x14ac:dyDescent="0.2">
      <c r="D1750" s="297"/>
      <c r="E1750" s="637" t="s">
        <v>247</v>
      </c>
      <c r="F1750" s="637"/>
      <c r="G1750" s="637"/>
      <c r="H1750" s="637"/>
      <c r="I1750" s="637"/>
      <c r="J1750" s="637"/>
      <c r="K1750" s="637"/>
      <c r="L1750" s="637"/>
      <c r="M1750" s="637"/>
      <c r="N1750" s="637"/>
      <c r="O1750" s="637"/>
      <c r="P1750" s="637"/>
      <c r="Q1750" s="637"/>
      <c r="R1750" s="637"/>
      <c r="S1750" s="637"/>
      <c r="T1750" s="637"/>
      <c r="U1750" s="637"/>
      <c r="V1750" s="637"/>
      <c r="W1750" s="637"/>
      <c r="X1750" s="637"/>
      <c r="Y1750" s="637"/>
      <c r="Z1750" s="637"/>
      <c r="AA1750" s="637"/>
      <c r="AB1750" s="637"/>
      <c r="AC1750" s="638" t="s">
        <v>247</v>
      </c>
      <c r="AD1750" s="638"/>
      <c r="AE1750" s="638"/>
      <c r="AF1750" s="638"/>
      <c r="AG1750" s="638"/>
      <c r="AH1750" s="638"/>
      <c r="AI1750" s="638"/>
      <c r="AJ1750" s="638"/>
      <c r="AK1750" s="638"/>
      <c r="AL1750" s="638"/>
      <c r="AM1750" s="638"/>
      <c r="AN1750" s="638"/>
      <c r="AO1750" s="638"/>
      <c r="AP1750" s="638"/>
      <c r="AQ1750" s="638"/>
      <c r="AR1750" s="638"/>
      <c r="AS1750" s="638"/>
      <c r="AT1750" s="638"/>
      <c r="AU1750" s="625" t="s">
        <v>248</v>
      </c>
      <c r="AV1750" s="626"/>
      <c r="AW1750" s="626"/>
      <c r="AX1750" s="626"/>
      <c r="AY1750" s="626"/>
      <c r="AZ1750" s="626"/>
      <c r="BA1750" s="626"/>
      <c r="BB1750" s="626"/>
      <c r="BC1750" s="626"/>
      <c r="BD1750" s="626"/>
      <c r="BE1750" s="626"/>
      <c r="BF1750" s="626"/>
      <c r="BG1750" s="576" t="s">
        <v>247</v>
      </c>
      <c r="BH1750" s="576"/>
      <c r="BI1750" s="576"/>
      <c r="BJ1750" s="576"/>
      <c r="BK1750" s="576"/>
      <c r="BL1750" s="576"/>
    </row>
    <row r="1751" spans="1:75" ht="22.5" customHeight="1" x14ac:dyDescent="0.45">
      <c r="C1751" s="267"/>
      <c r="D1751" s="267"/>
      <c r="E1751" s="268"/>
      <c r="F1751" s="267"/>
      <c r="G1751" s="267"/>
      <c r="H1751" s="267"/>
      <c r="I1751" s="267"/>
      <c r="J1751" s="267"/>
      <c r="K1751" s="267"/>
      <c r="L1751" s="267"/>
      <c r="M1751" s="267"/>
      <c r="N1751" s="267"/>
      <c r="O1751" s="267"/>
      <c r="P1751" s="267"/>
      <c r="Q1751" s="267"/>
      <c r="R1751" s="267"/>
      <c r="S1751" s="267"/>
      <c r="T1751" s="267"/>
      <c r="U1751" s="267"/>
      <c r="V1751" s="267"/>
      <c r="W1751" s="267"/>
      <c r="X1751" s="267"/>
      <c r="Y1751" s="627" t="s">
        <v>127</v>
      </c>
      <c r="Z1751" s="627"/>
      <c r="AA1751" s="627"/>
      <c r="AB1751" s="627"/>
      <c r="AC1751" s="522"/>
      <c r="AD1751" s="522"/>
      <c r="AE1751" s="522"/>
      <c r="AF1751" s="522"/>
      <c r="AG1751" s="522"/>
      <c r="AH1751" s="522"/>
      <c r="AI1751" s="522"/>
      <c r="AJ1751" s="522"/>
      <c r="AK1751" s="522"/>
      <c r="AL1751" s="522"/>
      <c r="AM1751" s="522"/>
      <c r="AN1751" s="522"/>
      <c r="AO1751" s="522"/>
      <c r="AP1751" s="522"/>
      <c r="AQ1751" s="627" t="s">
        <v>127</v>
      </c>
      <c r="AR1751" s="627"/>
      <c r="AS1751" s="627"/>
      <c r="AT1751" s="627"/>
      <c r="AU1751" s="626"/>
      <c r="AV1751" s="626"/>
      <c r="AW1751" s="626"/>
      <c r="AX1751" s="626"/>
      <c r="AY1751" s="626"/>
      <c r="AZ1751" s="626"/>
      <c r="BA1751" s="626"/>
      <c r="BB1751" s="626"/>
      <c r="BC1751" s="626"/>
      <c r="BD1751" s="626"/>
      <c r="BE1751" s="626"/>
      <c r="BF1751" s="626"/>
      <c r="BG1751" s="579"/>
      <c r="BH1751" s="579"/>
      <c r="BI1751" s="579"/>
      <c r="BJ1751" s="579"/>
      <c r="BK1751" s="579"/>
      <c r="BL1751" s="579"/>
    </row>
    <row r="1752" spans="1:75" ht="18.75" x14ac:dyDescent="0.2">
      <c r="C1752" s="584" t="s">
        <v>125</v>
      </c>
      <c r="D1752" s="584" t="s">
        <v>3</v>
      </c>
      <c r="E1752" s="562" t="s">
        <v>52</v>
      </c>
      <c r="F1752" s="562"/>
      <c r="G1752" s="562"/>
      <c r="H1752" s="562"/>
      <c r="I1752" s="562"/>
      <c r="J1752" s="562"/>
      <c r="K1752" s="562"/>
      <c r="L1752" s="562"/>
      <c r="M1752" s="562"/>
      <c r="N1752" s="562"/>
      <c r="O1752" s="562"/>
      <c r="P1752" s="562"/>
      <c r="Q1752" s="562"/>
      <c r="R1752" s="562"/>
      <c r="S1752" s="562"/>
      <c r="T1752" s="562"/>
      <c r="U1752" s="562"/>
      <c r="V1752" s="562"/>
      <c r="W1752" s="562"/>
      <c r="X1752" s="562"/>
      <c r="Y1752" s="562"/>
      <c r="Z1752" s="562"/>
      <c r="AA1752" s="562"/>
      <c r="AB1752" s="562"/>
      <c r="AC1752" s="590"/>
      <c r="AD1752" s="591"/>
      <c r="AE1752" s="591"/>
      <c r="AF1752" s="591"/>
      <c r="AG1752" s="591"/>
      <c r="AH1752" s="591"/>
      <c r="AI1752" s="562" t="s">
        <v>52</v>
      </c>
      <c r="AJ1752" s="562"/>
      <c r="AK1752" s="562"/>
      <c r="AL1752" s="562"/>
      <c r="AM1752" s="562"/>
      <c r="AN1752" s="562"/>
      <c r="AO1752" s="562"/>
      <c r="AP1752" s="562"/>
      <c r="AQ1752" s="562"/>
      <c r="AR1752" s="562"/>
      <c r="AS1752" s="562"/>
      <c r="AT1752" s="562"/>
      <c r="AU1752" s="562" t="s">
        <v>48</v>
      </c>
      <c r="AV1752" s="562"/>
      <c r="AW1752" s="562"/>
      <c r="AX1752" s="562"/>
      <c r="AY1752" s="562"/>
      <c r="AZ1752" s="562"/>
      <c r="BA1752" s="562"/>
      <c r="BB1752" s="562"/>
      <c r="BC1752" s="562"/>
      <c r="BD1752" s="562"/>
      <c r="BE1752" s="562"/>
      <c r="BF1752" s="562"/>
      <c r="BG1752" s="292"/>
      <c r="BH1752" s="270"/>
      <c r="BI1752" s="270"/>
      <c r="BJ1752" s="270"/>
      <c r="BK1752" s="270"/>
      <c r="BL1752" s="271" t="s">
        <v>152</v>
      </c>
    </row>
    <row r="1753" spans="1:75" ht="18.75" customHeight="1" x14ac:dyDescent="0.2">
      <c r="C1753" s="585"/>
      <c r="D1753" s="585"/>
      <c r="E1753" s="562" t="s">
        <v>5</v>
      </c>
      <c r="F1753" s="562"/>
      <c r="G1753" s="562"/>
      <c r="H1753" s="562"/>
      <c r="I1753" s="562"/>
      <c r="J1753" s="562"/>
      <c r="K1753" s="562"/>
      <c r="L1753" s="562"/>
      <c r="M1753" s="562"/>
      <c r="N1753" s="562"/>
      <c r="O1753" s="562"/>
      <c r="P1753" s="562"/>
      <c r="Q1753" s="562"/>
      <c r="R1753" s="562"/>
      <c r="S1753" s="562"/>
      <c r="T1753" s="562"/>
      <c r="U1753" s="562"/>
      <c r="V1753" s="562"/>
      <c r="W1753" s="562"/>
      <c r="X1753" s="562"/>
      <c r="Y1753" s="562"/>
      <c r="Z1753" s="562"/>
      <c r="AA1753" s="562"/>
      <c r="AB1753" s="562"/>
      <c r="AC1753" s="593"/>
      <c r="AD1753" s="594"/>
      <c r="AE1753" s="594"/>
      <c r="AF1753" s="594"/>
      <c r="AG1753" s="594"/>
      <c r="AH1753" s="595"/>
      <c r="AI1753" s="562" t="s">
        <v>47</v>
      </c>
      <c r="AJ1753" s="562"/>
      <c r="AK1753" s="562"/>
      <c r="AL1753" s="562"/>
      <c r="AM1753" s="562"/>
      <c r="AN1753" s="562"/>
      <c r="AO1753" s="562"/>
      <c r="AP1753" s="562"/>
      <c r="AQ1753" s="562"/>
      <c r="AR1753" s="562"/>
      <c r="AS1753" s="562"/>
      <c r="AT1753" s="562"/>
      <c r="AU1753" s="562" t="s">
        <v>49</v>
      </c>
      <c r="AV1753" s="562"/>
      <c r="AW1753" s="562"/>
      <c r="AX1753" s="562"/>
      <c r="AY1753" s="562"/>
      <c r="AZ1753" s="562"/>
      <c r="BA1753" s="562"/>
      <c r="BB1753" s="562"/>
      <c r="BC1753" s="562"/>
      <c r="BD1753" s="562"/>
      <c r="BE1753" s="562"/>
      <c r="BF1753" s="562"/>
      <c r="BG1753" s="554" t="s">
        <v>207</v>
      </c>
      <c r="BH1753" s="555"/>
      <c r="BI1753" s="555"/>
      <c r="BJ1753" s="555"/>
      <c r="BK1753" s="555"/>
      <c r="BL1753" s="556"/>
    </row>
    <row r="1754" spans="1:75" ht="34.5" customHeight="1" x14ac:dyDescent="0.2">
      <c r="C1754" s="585"/>
      <c r="D1754" s="585"/>
      <c r="E1754" s="557" t="s">
        <v>15</v>
      </c>
      <c r="F1754" s="558"/>
      <c r="G1754" s="558"/>
      <c r="H1754" s="558"/>
      <c r="I1754" s="558"/>
      <c r="J1754" s="559"/>
      <c r="K1754" s="557" t="s">
        <v>212</v>
      </c>
      <c r="L1754" s="558"/>
      <c r="M1754" s="558"/>
      <c r="N1754" s="558"/>
      <c r="O1754" s="558"/>
      <c r="P1754" s="559"/>
      <c r="Q1754" s="557" t="s">
        <v>120</v>
      </c>
      <c r="R1754" s="558"/>
      <c r="S1754" s="558"/>
      <c r="T1754" s="558"/>
      <c r="U1754" s="558"/>
      <c r="V1754" s="559"/>
      <c r="W1754" s="560" t="s">
        <v>104</v>
      </c>
      <c r="X1754" s="560"/>
      <c r="Y1754" s="560"/>
      <c r="Z1754" s="560"/>
      <c r="AA1754" s="560"/>
      <c r="AB1754" s="560"/>
      <c r="AC1754" s="557" t="s">
        <v>150</v>
      </c>
      <c r="AD1754" s="558"/>
      <c r="AE1754" s="558"/>
      <c r="AF1754" s="558"/>
      <c r="AG1754" s="558"/>
      <c r="AH1754" s="558"/>
      <c r="AI1754" s="560" t="s">
        <v>7</v>
      </c>
      <c r="AJ1754" s="560"/>
      <c r="AK1754" s="560"/>
      <c r="AL1754" s="560"/>
      <c r="AM1754" s="560"/>
      <c r="AN1754" s="560"/>
      <c r="AO1754" s="560" t="s">
        <v>50</v>
      </c>
      <c r="AP1754" s="560"/>
      <c r="AQ1754" s="560"/>
      <c r="AR1754" s="560"/>
      <c r="AS1754" s="560"/>
      <c r="AT1754" s="560"/>
      <c r="AU1754" s="548" t="s">
        <v>7</v>
      </c>
      <c r="AV1754" s="548"/>
      <c r="AW1754" s="548"/>
      <c r="AX1754" s="548"/>
      <c r="AY1754" s="548"/>
      <c r="AZ1754" s="548"/>
      <c r="BA1754" s="548" t="s">
        <v>8</v>
      </c>
      <c r="BB1754" s="548"/>
      <c r="BC1754" s="548"/>
      <c r="BD1754" s="548"/>
      <c r="BE1754" s="548"/>
      <c r="BF1754" s="548"/>
      <c r="BG1754" s="551" t="s">
        <v>11</v>
      </c>
      <c r="BH1754" s="551" t="s">
        <v>12</v>
      </c>
      <c r="BI1754" s="551" t="s">
        <v>10</v>
      </c>
      <c r="BJ1754" s="551" t="s">
        <v>0</v>
      </c>
      <c r="BK1754" s="551" t="s">
        <v>13</v>
      </c>
      <c r="BL1754" s="551" t="s">
        <v>14</v>
      </c>
    </row>
    <row r="1755" spans="1:75" ht="12.75" customHeight="1" x14ac:dyDescent="0.2">
      <c r="C1755" s="585"/>
      <c r="D1755" s="585"/>
      <c r="E1755" s="549" t="s">
        <v>11</v>
      </c>
      <c r="F1755" s="549" t="s">
        <v>12</v>
      </c>
      <c r="G1755" s="549" t="s">
        <v>10</v>
      </c>
      <c r="H1755" s="549" t="s">
        <v>0</v>
      </c>
      <c r="I1755" s="549" t="s">
        <v>13</v>
      </c>
      <c r="J1755" s="549" t="s">
        <v>14</v>
      </c>
      <c r="K1755" s="549" t="s">
        <v>11</v>
      </c>
      <c r="L1755" s="549" t="s">
        <v>12</v>
      </c>
      <c r="M1755" s="549" t="s">
        <v>10</v>
      </c>
      <c r="N1755" s="549" t="s">
        <v>0</v>
      </c>
      <c r="O1755" s="549" t="s">
        <v>13</v>
      </c>
      <c r="P1755" s="549" t="s">
        <v>14</v>
      </c>
      <c r="Q1755" s="549" t="s">
        <v>11</v>
      </c>
      <c r="R1755" s="549" t="s">
        <v>12</v>
      </c>
      <c r="S1755" s="549" t="s">
        <v>10</v>
      </c>
      <c r="T1755" s="549" t="s">
        <v>0</v>
      </c>
      <c r="U1755" s="549" t="s">
        <v>13</v>
      </c>
      <c r="V1755" s="549" t="s">
        <v>14</v>
      </c>
      <c r="W1755" s="549" t="s">
        <v>11</v>
      </c>
      <c r="X1755" s="549" t="s">
        <v>12</v>
      </c>
      <c r="Y1755" s="549" t="s">
        <v>10</v>
      </c>
      <c r="Z1755" s="549" t="s">
        <v>0</v>
      </c>
      <c r="AA1755" s="549" t="s">
        <v>13</v>
      </c>
      <c r="AB1755" s="549" t="s">
        <v>14</v>
      </c>
      <c r="AC1755" s="549" t="s">
        <v>11</v>
      </c>
      <c r="AD1755" s="549" t="s">
        <v>12</v>
      </c>
      <c r="AE1755" s="549" t="s">
        <v>10</v>
      </c>
      <c r="AF1755" s="549" t="s">
        <v>0</v>
      </c>
      <c r="AG1755" s="549" t="s">
        <v>13</v>
      </c>
      <c r="AH1755" s="549" t="s">
        <v>14</v>
      </c>
      <c r="AI1755" s="549" t="s">
        <v>11</v>
      </c>
      <c r="AJ1755" s="549" t="s">
        <v>12</v>
      </c>
      <c r="AK1755" s="549" t="s">
        <v>10</v>
      </c>
      <c r="AL1755" s="549" t="s">
        <v>0</v>
      </c>
      <c r="AM1755" s="549" t="s">
        <v>13</v>
      </c>
      <c r="AN1755" s="549" t="s">
        <v>14</v>
      </c>
      <c r="AO1755" s="549" t="s">
        <v>11</v>
      </c>
      <c r="AP1755" s="549" t="s">
        <v>12</v>
      </c>
      <c r="AQ1755" s="549" t="s">
        <v>10</v>
      </c>
      <c r="AR1755" s="549" t="s">
        <v>0</v>
      </c>
      <c r="AS1755" s="549" t="s">
        <v>13</v>
      </c>
      <c r="AT1755" s="549" t="s">
        <v>14</v>
      </c>
      <c r="AU1755" s="548" t="s">
        <v>11</v>
      </c>
      <c r="AV1755" s="548" t="s">
        <v>12</v>
      </c>
      <c r="AW1755" s="548" t="s">
        <v>10</v>
      </c>
      <c r="AX1755" s="548" t="s">
        <v>0</v>
      </c>
      <c r="AY1755" s="548" t="s">
        <v>13</v>
      </c>
      <c r="AZ1755" s="548" t="s">
        <v>14</v>
      </c>
      <c r="BA1755" s="548" t="s">
        <v>11</v>
      </c>
      <c r="BB1755" s="548" t="s">
        <v>12</v>
      </c>
      <c r="BC1755" s="548" t="s">
        <v>10</v>
      </c>
      <c r="BD1755" s="548" t="s">
        <v>0</v>
      </c>
      <c r="BE1755" s="548" t="s">
        <v>13</v>
      </c>
      <c r="BF1755" s="548" t="s">
        <v>14</v>
      </c>
      <c r="BG1755" s="552"/>
      <c r="BH1755" s="552"/>
      <c r="BI1755" s="552"/>
      <c r="BJ1755" s="552"/>
      <c r="BK1755" s="552"/>
      <c r="BL1755" s="552"/>
    </row>
    <row r="1756" spans="1:75" ht="61.5" customHeight="1" x14ac:dyDescent="0.2">
      <c r="A1756" t="s">
        <v>193</v>
      </c>
      <c r="B1756" t="s">
        <v>194</v>
      </c>
      <c r="C1756" s="586"/>
      <c r="D1756" s="586"/>
      <c r="E1756" s="550"/>
      <c r="F1756" s="550"/>
      <c r="G1756" s="550"/>
      <c r="H1756" s="550"/>
      <c r="I1756" s="550"/>
      <c r="J1756" s="550"/>
      <c r="K1756" s="550"/>
      <c r="L1756" s="550"/>
      <c r="M1756" s="550"/>
      <c r="N1756" s="550"/>
      <c r="O1756" s="550"/>
      <c r="P1756" s="550"/>
      <c r="Q1756" s="550"/>
      <c r="R1756" s="550"/>
      <c r="S1756" s="550"/>
      <c r="T1756" s="550"/>
      <c r="U1756" s="550"/>
      <c r="V1756" s="550"/>
      <c r="W1756" s="550"/>
      <c r="X1756" s="550"/>
      <c r="Y1756" s="550"/>
      <c r="Z1756" s="550"/>
      <c r="AA1756" s="550"/>
      <c r="AB1756" s="550"/>
      <c r="AC1756" s="550"/>
      <c r="AD1756" s="550"/>
      <c r="AE1756" s="550"/>
      <c r="AF1756" s="550"/>
      <c r="AG1756" s="550"/>
      <c r="AH1756" s="550"/>
      <c r="AI1756" s="550"/>
      <c r="AJ1756" s="550"/>
      <c r="AK1756" s="550"/>
      <c r="AL1756" s="550"/>
      <c r="AM1756" s="550"/>
      <c r="AN1756" s="550"/>
      <c r="AO1756" s="550"/>
      <c r="AP1756" s="550"/>
      <c r="AQ1756" s="550"/>
      <c r="AR1756" s="550"/>
      <c r="AS1756" s="550"/>
      <c r="AT1756" s="550"/>
      <c r="AU1756" s="548"/>
      <c r="AV1756" s="548"/>
      <c r="AW1756" s="548"/>
      <c r="AX1756" s="548"/>
      <c r="AY1756" s="548"/>
      <c r="AZ1756" s="548"/>
      <c r="BA1756" s="548"/>
      <c r="BB1756" s="548"/>
      <c r="BC1756" s="548"/>
      <c r="BD1756" s="548"/>
      <c r="BE1756" s="548"/>
      <c r="BF1756" s="548"/>
      <c r="BG1756" s="553"/>
      <c r="BH1756" s="553"/>
      <c r="BI1756" s="553"/>
      <c r="BJ1756" s="553"/>
      <c r="BK1756" s="553"/>
      <c r="BL1756" s="553"/>
    </row>
    <row r="1757" spans="1:75" ht="15.75" x14ac:dyDescent="0.25">
      <c r="C1757" s="233">
        <v>1</v>
      </c>
      <c r="D1757" s="233">
        <v>2</v>
      </c>
      <c r="E1757" s="233">
        <v>3</v>
      </c>
      <c r="F1757" s="233">
        <v>4</v>
      </c>
      <c r="G1757" s="233">
        <v>5</v>
      </c>
      <c r="H1757" s="233">
        <v>6</v>
      </c>
      <c r="I1757" s="233">
        <v>7</v>
      </c>
      <c r="J1757" s="233">
        <v>8</v>
      </c>
      <c r="K1757" s="233">
        <v>9</v>
      </c>
      <c r="L1757" s="233">
        <v>10</v>
      </c>
      <c r="M1757" s="233">
        <v>11</v>
      </c>
      <c r="N1757" s="233">
        <v>12</v>
      </c>
      <c r="O1757" s="233">
        <v>13</v>
      </c>
      <c r="P1757" s="233">
        <v>14</v>
      </c>
      <c r="Q1757" s="233">
        <v>15</v>
      </c>
      <c r="R1757" s="233">
        <v>16</v>
      </c>
      <c r="S1757" s="233">
        <v>17</v>
      </c>
      <c r="T1757" s="233">
        <v>18</v>
      </c>
      <c r="U1757" s="233">
        <v>19</v>
      </c>
      <c r="V1757" s="233">
        <v>20</v>
      </c>
      <c r="W1757" s="233">
        <v>21</v>
      </c>
      <c r="X1757" s="233">
        <v>22</v>
      </c>
      <c r="Y1757" s="233">
        <v>23</v>
      </c>
      <c r="Z1757" s="233">
        <v>24</v>
      </c>
      <c r="AA1757" s="233">
        <v>25</v>
      </c>
      <c r="AB1757" s="233">
        <v>26</v>
      </c>
      <c r="AC1757" s="111">
        <v>27</v>
      </c>
      <c r="AD1757" s="111">
        <v>28</v>
      </c>
      <c r="AE1757" s="111">
        <v>29</v>
      </c>
      <c r="AF1757" s="111">
        <v>30</v>
      </c>
      <c r="AG1757" s="111">
        <v>31</v>
      </c>
      <c r="AH1757" s="111">
        <v>32</v>
      </c>
      <c r="AI1757" s="111">
        <v>33</v>
      </c>
      <c r="AJ1757" s="111">
        <v>34</v>
      </c>
      <c r="AK1757" s="111">
        <v>35</v>
      </c>
      <c r="AL1757" s="111">
        <v>36</v>
      </c>
      <c r="AM1757" s="111">
        <v>37</v>
      </c>
      <c r="AN1757" s="111">
        <v>38</v>
      </c>
      <c r="AO1757" s="111">
        <v>39</v>
      </c>
      <c r="AP1757" s="111">
        <v>40</v>
      </c>
      <c r="AQ1757" s="111">
        <v>41</v>
      </c>
      <c r="AR1757" s="111">
        <v>42</v>
      </c>
      <c r="AS1757" s="111">
        <v>43</v>
      </c>
      <c r="AT1757" s="111">
        <v>44</v>
      </c>
      <c r="AU1757" s="233">
        <v>45</v>
      </c>
      <c r="AV1757" s="233">
        <v>46</v>
      </c>
      <c r="AW1757" s="233">
        <v>47</v>
      </c>
      <c r="AX1757" s="233">
        <v>48</v>
      </c>
      <c r="AY1757" s="233">
        <v>49</v>
      </c>
      <c r="AZ1757" s="233">
        <v>50</v>
      </c>
      <c r="BA1757" s="233">
        <v>51</v>
      </c>
      <c r="BB1757" s="233">
        <v>52</v>
      </c>
      <c r="BC1757" s="233">
        <v>53</v>
      </c>
      <c r="BD1757" s="233">
        <v>54</v>
      </c>
      <c r="BE1757" s="233">
        <v>55</v>
      </c>
      <c r="BF1757" s="233">
        <v>56</v>
      </c>
      <c r="BG1757" s="233">
        <v>57</v>
      </c>
      <c r="BH1757" s="233">
        <v>58</v>
      </c>
      <c r="BI1757" s="233">
        <v>59</v>
      </c>
      <c r="BJ1757" s="233">
        <v>60</v>
      </c>
      <c r="BK1757" s="233">
        <v>61</v>
      </c>
      <c r="BL1757" s="233">
        <v>62</v>
      </c>
    </row>
    <row r="1758" spans="1:75" ht="20.25" customHeight="1" x14ac:dyDescent="0.25">
      <c r="A1758" s="17"/>
      <c r="B1758" s="17"/>
      <c r="C1758" s="393">
        <v>1</v>
      </c>
      <c r="D1758" s="394" t="s">
        <v>16</v>
      </c>
      <c r="E1758" s="346">
        <v>10.016119999999999</v>
      </c>
      <c r="F1758" s="346"/>
      <c r="G1758" s="346">
        <f t="shared" ref="G1758:G1787" si="1722">SUM(E1758:F1758)</f>
        <v>10.016119999999999</v>
      </c>
      <c r="H1758" s="346">
        <v>0</v>
      </c>
      <c r="I1758" s="347">
        <f t="shared" ref="I1758:I1778" si="1723">IF(H1758&lt;&gt;0,(H1758/G1758*100),0)</f>
        <v>0</v>
      </c>
      <c r="J1758" s="48">
        <f t="shared" ref="J1758:J1787" si="1724">G1758-H1758</f>
        <v>10.016119999999999</v>
      </c>
      <c r="K1758" s="346">
        <v>42.03</v>
      </c>
      <c r="L1758" s="346"/>
      <c r="M1758" s="346">
        <f t="shared" ref="M1758:M1787" si="1725">SUM(K1758,L1758)</f>
        <v>42.03</v>
      </c>
      <c r="N1758" s="346">
        <v>0</v>
      </c>
      <c r="O1758" s="347">
        <f>IF(N1758&lt;&gt;0,(N1758/M1758*100),0)</f>
        <v>0</v>
      </c>
      <c r="P1758" s="346">
        <f t="shared" ref="P1758:P1787" si="1726">M1758-N1758</f>
        <v>42.03</v>
      </c>
      <c r="Q1758" s="346">
        <v>0</v>
      </c>
      <c r="R1758" s="346"/>
      <c r="S1758" s="346">
        <f>SUM(Q1758,R1758)</f>
        <v>0</v>
      </c>
      <c r="T1758" s="346">
        <v>0</v>
      </c>
      <c r="U1758" s="347">
        <f>IF(T1758&lt;&gt;0,(T1758/S1758*100),0)</f>
        <v>0</v>
      </c>
      <c r="V1758" s="346">
        <f>S1758-T1758</f>
        <v>0</v>
      </c>
      <c r="W1758" s="346">
        <v>0.80000000000000027</v>
      </c>
      <c r="X1758" s="346"/>
      <c r="Y1758" s="346">
        <f t="shared" ref="Y1758:Y1787" si="1727">SUM(W1758:X1758)</f>
        <v>0.80000000000000027</v>
      </c>
      <c r="Z1758" s="346">
        <v>0</v>
      </c>
      <c r="AA1758" s="347">
        <f>IF(Z1758&lt;&gt;0,(Z1758/Y1758*100),0)</f>
        <v>0</v>
      </c>
      <c r="AB1758" s="346">
        <f>Y1758-Z1758</f>
        <v>0.80000000000000027</v>
      </c>
      <c r="AC1758" s="348">
        <v>1.8399999999587635E-3</v>
      </c>
      <c r="AD1758" s="48"/>
      <c r="AE1758" s="348">
        <f>SUM(AC1758:AD1758)</f>
        <v>1.8399999999587635E-3</v>
      </c>
      <c r="AF1758" s="348">
        <v>0</v>
      </c>
      <c r="AG1758" s="349">
        <f>IF(AF1758&lt;&gt;"", AF1758/AE1758*100, 0)</f>
        <v>0</v>
      </c>
      <c r="AH1758" s="348">
        <f>AE1758-AF1758</f>
        <v>1.8399999999587635E-3</v>
      </c>
      <c r="AI1758" s="348">
        <v>193.49138000000005</v>
      </c>
      <c r="AJ1758" s="348"/>
      <c r="AK1758" s="348">
        <f>SUM(AI1758:AJ1758)</f>
        <v>193.49138000000005</v>
      </c>
      <c r="AL1758" s="348">
        <v>98.74</v>
      </c>
      <c r="AM1758" s="349">
        <f>IF(AL1758&lt;&gt;0,(AL1758/AK1758*100),0)</f>
        <v>51.030697078081708</v>
      </c>
      <c r="AN1758" s="348">
        <f>AK1758-AL1758</f>
        <v>94.751380000000054</v>
      </c>
      <c r="AO1758" s="348">
        <v>407.80237999999997</v>
      </c>
      <c r="AP1758" s="348"/>
      <c r="AQ1758" s="348">
        <f>SUM(AO1758:AP1758)</f>
        <v>407.80237999999997</v>
      </c>
      <c r="AR1758" s="348">
        <v>98.48</v>
      </c>
      <c r="AS1758" s="349">
        <f>IF(AR1758&lt;&gt;0,(AR1758/AQ1758*100),0)</f>
        <v>24.148951754523846</v>
      </c>
      <c r="AT1758" s="348">
        <f>AQ1758-AR1758</f>
        <v>309.32237999999995</v>
      </c>
      <c r="AU1758" s="348">
        <v>0</v>
      </c>
      <c r="AV1758" s="45"/>
      <c r="AW1758" s="348">
        <f>SUM(AU1758:AV1758)</f>
        <v>0</v>
      </c>
      <c r="AX1758" s="348"/>
      <c r="AY1758" s="349">
        <f>IF(AX1758&lt;&gt;0,(AX1758/AW1758*100),0)</f>
        <v>0</v>
      </c>
      <c r="AZ1758" s="348">
        <f>AW1758-AX1758</f>
        <v>0</v>
      </c>
      <c r="BA1758" s="348">
        <v>0</v>
      </c>
      <c r="BB1758" s="348"/>
      <c r="BC1758" s="348">
        <f>SUM(BA1758:BB1758)</f>
        <v>0</v>
      </c>
      <c r="BD1758" s="348"/>
      <c r="BE1758" s="349">
        <f>IF(BD1758&lt;&gt;0,(BD1758/BC1758*100),0)</f>
        <v>0</v>
      </c>
      <c r="BF1758" s="348">
        <f>BC1758-BD1758</f>
        <v>0</v>
      </c>
      <c r="BG1758" s="350">
        <f t="shared" ref="BG1758:BH1787" si="1728">E1758+K1758+Q1758+W1758+AI1758+AO1758+AU1758+BA1758+AC1758</f>
        <v>654.14171999999985</v>
      </c>
      <c r="BH1758" s="350">
        <f t="shared" si="1728"/>
        <v>0</v>
      </c>
      <c r="BI1758" s="350">
        <f>SUM(BG1758:BH1758)</f>
        <v>654.14171999999985</v>
      </c>
      <c r="BJ1758" s="350">
        <f>H1758+N1758+T1758+Z1758+AL1758+AR1758+AX1758+BD1758+AF1758</f>
        <v>197.22</v>
      </c>
      <c r="BK1758" s="351">
        <f>IF(BJ1758&lt;&gt;0,(BJ1758/BI1758*100),0)</f>
        <v>30.149430004250462</v>
      </c>
      <c r="BL1758" s="350">
        <f>BI1758-BJ1758</f>
        <v>456.92171999999982</v>
      </c>
    </row>
    <row r="1759" spans="1:75" ht="20.25" customHeight="1" x14ac:dyDescent="0.25">
      <c r="A1759" s="17">
        <v>1</v>
      </c>
      <c r="B1759" s="17">
        <v>1</v>
      </c>
      <c r="C1759" s="393">
        <v>2</v>
      </c>
      <c r="D1759" s="394" t="s">
        <v>190</v>
      </c>
      <c r="E1759" s="346">
        <v>16.690200000000001</v>
      </c>
      <c r="F1759" s="346"/>
      <c r="G1759" s="346">
        <f t="shared" si="1722"/>
        <v>16.690200000000001</v>
      </c>
      <c r="H1759" s="346">
        <v>16.690000000000001</v>
      </c>
      <c r="I1759" s="347">
        <f t="shared" si="1723"/>
        <v>99.998801692010886</v>
      </c>
      <c r="J1759" s="48">
        <f t="shared" si="1724"/>
        <v>1.9999999999953388E-4</v>
      </c>
      <c r="K1759" s="346">
        <v>70.56</v>
      </c>
      <c r="L1759" s="346"/>
      <c r="M1759" s="346">
        <f t="shared" si="1725"/>
        <v>70.56</v>
      </c>
      <c r="N1759" s="346">
        <v>6.02</v>
      </c>
      <c r="O1759" s="347">
        <f t="shared" ref="O1759:O1788" si="1729">IF(N1759&lt;&gt;0,(N1759/M1759*100),0)</f>
        <v>8.5317460317460299</v>
      </c>
      <c r="P1759" s="346">
        <f t="shared" si="1726"/>
        <v>64.540000000000006</v>
      </c>
      <c r="Q1759" s="346">
        <v>15.860000000000001</v>
      </c>
      <c r="R1759" s="346"/>
      <c r="S1759" s="346">
        <f t="shared" ref="S1759:S1787" si="1730">SUM(Q1759,R1759)</f>
        <v>15.860000000000001</v>
      </c>
      <c r="T1759" s="346">
        <v>4.01</v>
      </c>
      <c r="U1759" s="347">
        <f t="shared" ref="U1759:U1788" si="1731">IF(T1759&lt;&gt;0,(T1759/S1759*100),0)</f>
        <v>25.283732660781837</v>
      </c>
      <c r="V1759" s="346">
        <f t="shared" ref="V1759:V1787" si="1732">S1759-T1759</f>
        <v>11.850000000000001</v>
      </c>
      <c r="W1759" s="346">
        <v>2.6999999999999993</v>
      </c>
      <c r="X1759" s="346"/>
      <c r="Y1759" s="346">
        <f t="shared" si="1727"/>
        <v>2.6999999999999993</v>
      </c>
      <c r="Z1759" s="346">
        <v>4.4000000000000004</v>
      </c>
      <c r="AA1759" s="347">
        <f t="shared" ref="AA1759:AA1788" si="1733">IF(Z1759&lt;&gt;0,(Z1759/Y1759*100),0)</f>
        <v>162.96296296296302</v>
      </c>
      <c r="AB1759" s="346">
        <f t="shared" ref="AB1759:AB1787" si="1734">Y1759-Z1759</f>
        <v>-1.7000000000000011</v>
      </c>
      <c r="AC1759" s="348">
        <v>207.67572000000001</v>
      </c>
      <c r="AD1759" s="48"/>
      <c r="AE1759" s="348">
        <f t="shared" ref="AE1759:AE1787" si="1735">SUM(AC1759:AD1759)</f>
        <v>207.67572000000001</v>
      </c>
      <c r="AF1759" s="348">
        <v>50.24</v>
      </c>
      <c r="AG1759" s="349">
        <f t="shared" ref="AG1759:AG1787" si="1736">IF(AF1759&lt;&gt;"", AF1759/AE1759*100, 0)</f>
        <v>24.191561729026386</v>
      </c>
      <c r="AH1759" s="348">
        <f t="shared" ref="AH1759:AH1787" si="1737">AE1759-AF1759</f>
        <v>157.43572</v>
      </c>
      <c r="AI1759" s="348">
        <v>862.00898000000007</v>
      </c>
      <c r="AJ1759" s="348"/>
      <c r="AK1759" s="348">
        <f>SUM(AI1759:AJ1759)</f>
        <v>862.00898000000007</v>
      </c>
      <c r="AL1759" s="348">
        <v>129.88</v>
      </c>
      <c r="AM1759" s="349">
        <f t="shared" ref="AM1759:AM1787" si="1738">IF(AL1759&lt;&gt;0,(AL1759/AK1759*100),0)</f>
        <v>15.067128419010203</v>
      </c>
      <c r="AN1759" s="348">
        <f t="shared" ref="AN1759:AN1787" si="1739">AK1759-AL1759</f>
        <v>732.12898000000007</v>
      </c>
      <c r="AO1759" s="348">
        <v>804.94542000000024</v>
      </c>
      <c r="AP1759" s="348"/>
      <c r="AQ1759" s="348">
        <f t="shared" ref="AQ1759:AQ1787" si="1740">SUM(AO1759:AP1759)</f>
        <v>804.94542000000024</v>
      </c>
      <c r="AR1759" s="348">
        <v>181</v>
      </c>
      <c r="AS1759" s="349">
        <f t="shared" ref="AS1759:AS1788" si="1741">IF(AR1759&lt;&gt;0,(AR1759/AQ1759*100),0)</f>
        <v>22.485996628193742</v>
      </c>
      <c r="AT1759" s="348">
        <f t="shared" ref="AT1759:AT1787" si="1742">AQ1759-AR1759</f>
        <v>623.94542000000024</v>
      </c>
      <c r="AU1759" s="348">
        <v>0</v>
      </c>
      <c r="AV1759" s="45"/>
      <c r="AW1759" s="348">
        <f t="shared" ref="AW1759:AW1787" si="1743">SUM(AU1759:AV1759)</f>
        <v>0</v>
      </c>
      <c r="AX1759" s="348"/>
      <c r="AY1759" s="349">
        <f t="shared" ref="AY1759:AY1788" si="1744">IF(AX1759&lt;&gt;0,(AX1759/AW1759*100),0)</f>
        <v>0</v>
      </c>
      <c r="AZ1759" s="348">
        <f t="shared" ref="AZ1759:AZ1787" si="1745">AW1759-AX1759</f>
        <v>0</v>
      </c>
      <c r="BA1759" s="348">
        <v>0</v>
      </c>
      <c r="BB1759" s="348"/>
      <c r="BC1759" s="348">
        <f t="shared" ref="BC1759:BC1787" si="1746">SUM(BA1759:BB1759)</f>
        <v>0</v>
      </c>
      <c r="BD1759" s="348"/>
      <c r="BE1759" s="349">
        <f t="shared" ref="BE1759:BE1773" si="1747">IF(BD1759&lt;&gt;0,(BD1759/BC1759*100),0)</f>
        <v>0</v>
      </c>
      <c r="BF1759" s="348">
        <f t="shared" ref="BF1759:BF1787" si="1748">BC1759-BD1759</f>
        <v>0</v>
      </c>
      <c r="BG1759" s="350">
        <f t="shared" si="1728"/>
        <v>1980.4403200000004</v>
      </c>
      <c r="BH1759" s="350">
        <f t="shared" si="1728"/>
        <v>0</v>
      </c>
      <c r="BI1759" s="350">
        <f t="shared" ref="BI1759:BI1787" si="1749">SUM(BG1759:BH1759)</f>
        <v>1980.4403200000004</v>
      </c>
      <c r="BJ1759" s="350">
        <f>H1759+N1759+T1759+Z1759+AL1759+AR1759+AX1759+BD1759+AF1759</f>
        <v>392.24</v>
      </c>
      <c r="BK1759" s="351">
        <f t="shared" ref="BK1759:BK1788" si="1750">IF(BJ1759&lt;&gt;0,(BJ1759/BI1759*100),0)</f>
        <v>19.805696543281844</v>
      </c>
      <c r="BL1759" s="350">
        <f t="shared" ref="BL1759:BL1787" si="1751">BI1759-BJ1759</f>
        <v>1588.2003200000004</v>
      </c>
    </row>
    <row r="1760" spans="1:75" ht="20.25" customHeight="1" x14ac:dyDescent="0.25">
      <c r="A1760" s="17"/>
      <c r="B1760" s="17"/>
      <c r="C1760" s="393">
        <v>3</v>
      </c>
      <c r="D1760" s="394" t="s">
        <v>18</v>
      </c>
      <c r="E1760" s="346">
        <v>2.8400000000008419E-3</v>
      </c>
      <c r="F1760" s="346"/>
      <c r="G1760" s="346">
        <f t="shared" si="1722"/>
        <v>2.8400000000008419E-3</v>
      </c>
      <c r="H1760" s="346">
        <v>0</v>
      </c>
      <c r="I1760" s="347">
        <f t="shared" si="1723"/>
        <v>0</v>
      </c>
      <c r="J1760" s="48">
        <f t="shared" si="1724"/>
        <v>2.8400000000008419E-3</v>
      </c>
      <c r="K1760" s="346">
        <v>47.280000000000015</v>
      </c>
      <c r="L1760" s="346"/>
      <c r="M1760" s="346">
        <f t="shared" si="1725"/>
        <v>47.280000000000015</v>
      </c>
      <c r="N1760" s="346">
        <v>0</v>
      </c>
      <c r="O1760" s="347">
        <f t="shared" si="1729"/>
        <v>0</v>
      </c>
      <c r="P1760" s="346">
        <f t="shared" si="1726"/>
        <v>47.280000000000015</v>
      </c>
      <c r="Q1760" s="346">
        <v>6.6000000000000014</v>
      </c>
      <c r="R1760" s="346"/>
      <c r="S1760" s="346">
        <f t="shared" si="1730"/>
        <v>6.6000000000000014</v>
      </c>
      <c r="T1760" s="346">
        <v>2.85</v>
      </c>
      <c r="U1760" s="347">
        <f t="shared" si="1731"/>
        <v>43.181818181818173</v>
      </c>
      <c r="V1760" s="346">
        <f t="shared" si="1732"/>
        <v>3.7500000000000013</v>
      </c>
      <c r="W1760" s="346">
        <v>0</v>
      </c>
      <c r="X1760" s="346"/>
      <c r="Y1760" s="346">
        <f t="shared" si="1727"/>
        <v>0</v>
      </c>
      <c r="Z1760" s="346">
        <v>0</v>
      </c>
      <c r="AA1760" s="347">
        <f t="shared" si="1733"/>
        <v>0</v>
      </c>
      <c r="AB1760" s="346">
        <f t="shared" si="1734"/>
        <v>0</v>
      </c>
      <c r="AC1760" s="348">
        <v>24.247760000000028</v>
      </c>
      <c r="AD1760" s="48"/>
      <c r="AE1760" s="348">
        <f t="shared" si="1735"/>
        <v>24.247760000000028</v>
      </c>
      <c r="AF1760" s="348">
        <v>5.84</v>
      </c>
      <c r="AG1760" s="349">
        <f t="shared" si="1736"/>
        <v>24.084698957759368</v>
      </c>
      <c r="AH1760" s="348">
        <f t="shared" si="1737"/>
        <v>18.407760000000028</v>
      </c>
      <c r="AI1760" s="348">
        <v>579.83252000000027</v>
      </c>
      <c r="AJ1760" s="348"/>
      <c r="AK1760" s="348">
        <f t="shared" ref="AK1760:AK1787" si="1752">SUM(AI1760:AJ1760)</f>
        <v>579.83252000000027</v>
      </c>
      <c r="AL1760" s="348">
        <v>142.19999999999999</v>
      </c>
      <c r="AM1760" s="349">
        <f t="shared" si="1738"/>
        <v>24.524322988989979</v>
      </c>
      <c r="AN1760" s="348">
        <f t="shared" si="1739"/>
        <v>437.63252000000028</v>
      </c>
      <c r="AO1760" s="348">
        <v>413.87206000000003</v>
      </c>
      <c r="AP1760" s="348"/>
      <c r="AQ1760" s="348">
        <f t="shared" si="1740"/>
        <v>413.87206000000003</v>
      </c>
      <c r="AR1760" s="348">
        <v>170.8</v>
      </c>
      <c r="AS1760" s="349">
        <f t="shared" si="1741"/>
        <v>41.268792099664807</v>
      </c>
      <c r="AT1760" s="348">
        <f t="shared" si="1742"/>
        <v>243.07206000000002</v>
      </c>
      <c r="AU1760" s="348">
        <v>0</v>
      </c>
      <c r="AV1760" s="45"/>
      <c r="AW1760" s="348">
        <f t="shared" si="1743"/>
        <v>0</v>
      </c>
      <c r="AX1760" s="348">
        <v>0</v>
      </c>
      <c r="AY1760" s="349">
        <f t="shared" si="1744"/>
        <v>0</v>
      </c>
      <c r="AZ1760" s="348">
        <f t="shared" si="1745"/>
        <v>0</v>
      </c>
      <c r="BA1760" s="348">
        <v>11.516900000000003</v>
      </c>
      <c r="BB1760" s="348"/>
      <c r="BC1760" s="348">
        <f t="shared" si="1746"/>
        <v>11.516900000000003</v>
      </c>
      <c r="BD1760" s="348">
        <v>7</v>
      </c>
      <c r="BE1760" s="349">
        <f t="shared" si="1747"/>
        <v>60.780244683899298</v>
      </c>
      <c r="BF1760" s="348">
        <f t="shared" si="1748"/>
        <v>4.5169000000000032</v>
      </c>
      <c r="BG1760" s="350">
        <f t="shared" si="1728"/>
        <v>1083.3520800000003</v>
      </c>
      <c r="BH1760" s="350">
        <f t="shared" si="1728"/>
        <v>0</v>
      </c>
      <c r="BI1760" s="350">
        <f t="shared" si="1749"/>
        <v>1083.3520800000003</v>
      </c>
      <c r="BJ1760" s="350">
        <f>H1760+N1760+T1760+Z1760+AL1760+AR1760+AX1760+BD1760+AF1760</f>
        <v>328.69</v>
      </c>
      <c r="BK1760" s="351">
        <f t="shared" si="1750"/>
        <v>30.340090361020945</v>
      </c>
      <c r="BL1760" s="350">
        <f t="shared" si="1751"/>
        <v>754.66208000000029</v>
      </c>
    </row>
    <row r="1761" spans="1:64" ht="20.25" customHeight="1" x14ac:dyDescent="0.25">
      <c r="A1761" s="17"/>
      <c r="B1761" s="17"/>
      <c r="C1761" s="393">
        <v>4</v>
      </c>
      <c r="D1761" s="394" t="s">
        <v>19</v>
      </c>
      <c r="E1761" s="346">
        <v>-1.1599999999987176E-3</v>
      </c>
      <c r="F1761" s="346"/>
      <c r="G1761" s="346">
        <f t="shared" si="1722"/>
        <v>-1.1599999999987176E-3</v>
      </c>
      <c r="H1761" s="346">
        <v>0</v>
      </c>
      <c r="I1761" s="347">
        <f t="shared" si="1723"/>
        <v>0</v>
      </c>
      <c r="J1761" s="48">
        <f t="shared" si="1724"/>
        <v>-1.1599999999987176E-3</v>
      </c>
      <c r="K1761" s="346">
        <v>27.429999999999993</v>
      </c>
      <c r="L1761" s="346"/>
      <c r="M1761" s="346">
        <f t="shared" si="1725"/>
        <v>27.429999999999993</v>
      </c>
      <c r="N1761" s="346">
        <v>3.83</v>
      </c>
      <c r="O1761" s="347">
        <f t="shared" si="1729"/>
        <v>13.962814436748088</v>
      </c>
      <c r="P1761" s="346">
        <f t="shared" si="1726"/>
        <v>23.599999999999994</v>
      </c>
      <c r="Q1761" s="346">
        <v>6.9</v>
      </c>
      <c r="R1761" s="346"/>
      <c r="S1761" s="346">
        <f t="shared" si="1730"/>
        <v>6.9</v>
      </c>
      <c r="T1761" s="346">
        <v>3.04</v>
      </c>
      <c r="U1761" s="347">
        <f t="shared" si="1731"/>
        <v>44.05797101449275</v>
      </c>
      <c r="V1761" s="346">
        <f t="shared" si="1732"/>
        <v>3.8600000000000003</v>
      </c>
      <c r="W1761" s="346">
        <v>1.1999999999999997</v>
      </c>
      <c r="X1761" s="346"/>
      <c r="Y1761" s="346">
        <f t="shared" si="1727"/>
        <v>1.1999999999999997</v>
      </c>
      <c r="Z1761" s="346">
        <v>0.85</v>
      </c>
      <c r="AA1761" s="347">
        <f t="shared" si="1733"/>
        <v>70.833333333333343</v>
      </c>
      <c r="AB1761" s="346">
        <f t="shared" si="1734"/>
        <v>0.34999999999999976</v>
      </c>
      <c r="AC1761" s="348">
        <v>76.727760000000018</v>
      </c>
      <c r="AD1761" s="48"/>
      <c r="AE1761" s="348">
        <f t="shared" si="1735"/>
        <v>76.727760000000018</v>
      </c>
      <c r="AF1761" s="348">
        <v>54.55</v>
      </c>
      <c r="AG1761" s="349">
        <f t="shared" si="1736"/>
        <v>71.095520056886812</v>
      </c>
      <c r="AH1761" s="348">
        <f t="shared" si="1737"/>
        <v>22.177760000000021</v>
      </c>
      <c r="AI1761" s="348">
        <v>614.39521999999988</v>
      </c>
      <c r="AJ1761" s="348"/>
      <c r="AK1761" s="348">
        <f t="shared" si="1752"/>
        <v>614.39521999999988</v>
      </c>
      <c r="AL1761" s="348">
        <v>149.9</v>
      </c>
      <c r="AM1761" s="349">
        <f t="shared" si="1738"/>
        <v>24.397976273318019</v>
      </c>
      <c r="AN1761" s="348">
        <f t="shared" si="1739"/>
        <v>464.4952199999999</v>
      </c>
      <c r="AO1761" s="348">
        <v>357.69443999999999</v>
      </c>
      <c r="AP1761" s="348"/>
      <c r="AQ1761" s="348">
        <f t="shared" si="1740"/>
        <v>357.69443999999999</v>
      </c>
      <c r="AR1761" s="348">
        <v>157.03</v>
      </c>
      <c r="AS1761" s="349">
        <f t="shared" si="1741"/>
        <v>43.900598510840702</v>
      </c>
      <c r="AT1761" s="348">
        <f t="shared" si="1742"/>
        <v>200.66443999999998</v>
      </c>
      <c r="AU1761" s="348">
        <v>0</v>
      </c>
      <c r="AV1761" s="45"/>
      <c r="AW1761" s="348">
        <f t="shared" si="1743"/>
        <v>0</v>
      </c>
      <c r="AX1761" s="348"/>
      <c r="AY1761" s="349">
        <f t="shared" si="1744"/>
        <v>0</v>
      </c>
      <c r="AZ1761" s="348">
        <f t="shared" si="1745"/>
        <v>0</v>
      </c>
      <c r="BA1761" s="348">
        <v>0</v>
      </c>
      <c r="BB1761" s="348"/>
      <c r="BC1761" s="348">
        <f t="shared" si="1746"/>
        <v>0</v>
      </c>
      <c r="BD1761" s="348"/>
      <c r="BE1761" s="349">
        <f t="shared" si="1747"/>
        <v>0</v>
      </c>
      <c r="BF1761" s="348">
        <f t="shared" si="1748"/>
        <v>0</v>
      </c>
      <c r="BG1761" s="350">
        <f t="shared" si="1728"/>
        <v>1084.3462599999998</v>
      </c>
      <c r="BH1761" s="350">
        <f t="shared" si="1728"/>
        <v>0</v>
      </c>
      <c r="BI1761" s="350">
        <f t="shared" si="1749"/>
        <v>1084.3462599999998</v>
      </c>
      <c r="BJ1761" s="350">
        <f>H1761+N1761+T1761+Z1761+AL1761+AR1761+AX1761+BD1761+AF1761</f>
        <v>369.2</v>
      </c>
      <c r="BK1761" s="351">
        <f t="shared" si="1750"/>
        <v>34.048164651759862</v>
      </c>
      <c r="BL1761" s="350">
        <f t="shared" si="1751"/>
        <v>715.14625999999976</v>
      </c>
    </row>
    <row r="1762" spans="1:64" ht="20.25" customHeight="1" x14ac:dyDescent="0.25">
      <c r="A1762" s="17"/>
      <c r="B1762" s="17"/>
      <c r="C1762" s="393">
        <v>5</v>
      </c>
      <c r="D1762" s="394" t="s">
        <v>20</v>
      </c>
      <c r="E1762" s="346">
        <v>-4.5600000000014518E-3</v>
      </c>
      <c r="F1762" s="346"/>
      <c r="G1762" s="346">
        <f t="shared" si="1722"/>
        <v>-4.5600000000014518E-3</v>
      </c>
      <c r="H1762" s="346">
        <v>0</v>
      </c>
      <c r="I1762" s="347">
        <f t="shared" si="1723"/>
        <v>0</v>
      </c>
      <c r="J1762" s="48">
        <f t="shared" si="1724"/>
        <v>-4.5600000000014518E-3</v>
      </c>
      <c r="K1762" s="346">
        <v>34.739999999999995</v>
      </c>
      <c r="L1762" s="346"/>
      <c r="M1762" s="346">
        <f t="shared" si="1725"/>
        <v>34.739999999999995</v>
      </c>
      <c r="N1762" s="346">
        <v>0</v>
      </c>
      <c r="O1762" s="347">
        <f t="shared" si="1729"/>
        <v>0</v>
      </c>
      <c r="P1762" s="346">
        <f t="shared" si="1726"/>
        <v>34.739999999999995</v>
      </c>
      <c r="Q1762" s="346">
        <v>5.7899999999999991</v>
      </c>
      <c r="R1762" s="346"/>
      <c r="S1762" s="346">
        <f t="shared" si="1730"/>
        <v>5.7899999999999991</v>
      </c>
      <c r="T1762" s="346">
        <v>2.65</v>
      </c>
      <c r="U1762" s="347">
        <f t="shared" si="1731"/>
        <v>45.768566493955099</v>
      </c>
      <c r="V1762" s="346">
        <f t="shared" si="1732"/>
        <v>3.1399999999999992</v>
      </c>
      <c r="W1762" s="346">
        <v>0.69999999999999973</v>
      </c>
      <c r="X1762" s="346"/>
      <c r="Y1762" s="346">
        <f t="shared" si="1727"/>
        <v>0.69999999999999973</v>
      </c>
      <c r="Z1762" s="346">
        <v>0.48</v>
      </c>
      <c r="AA1762" s="347">
        <f t="shared" si="1733"/>
        <v>68.571428571428598</v>
      </c>
      <c r="AB1762" s="346">
        <f t="shared" si="1734"/>
        <v>0.21999999999999975</v>
      </c>
      <c r="AC1762" s="348">
        <v>2.8599999999983083E-3</v>
      </c>
      <c r="AD1762" s="48"/>
      <c r="AE1762" s="348">
        <f t="shared" si="1735"/>
        <v>2.8599999999983083E-3</v>
      </c>
      <c r="AF1762" s="348"/>
      <c r="AG1762" s="349">
        <f t="shared" si="1736"/>
        <v>0</v>
      </c>
      <c r="AH1762" s="348">
        <f t="shared" si="1737"/>
        <v>2.8599999999983083E-3</v>
      </c>
      <c r="AI1762" s="348">
        <v>284.10567999999989</v>
      </c>
      <c r="AJ1762" s="348"/>
      <c r="AK1762" s="348">
        <f t="shared" si="1752"/>
        <v>284.10567999999989</v>
      </c>
      <c r="AL1762" s="348">
        <v>46.1</v>
      </c>
      <c r="AM1762" s="349">
        <f t="shared" si="1738"/>
        <v>16.226356333319355</v>
      </c>
      <c r="AN1762" s="348">
        <f t="shared" si="1739"/>
        <v>238.0056799999999</v>
      </c>
      <c r="AO1762" s="348">
        <v>262.02147999999988</v>
      </c>
      <c r="AP1762" s="348"/>
      <c r="AQ1762" s="348">
        <f t="shared" si="1740"/>
        <v>262.02147999999988</v>
      </c>
      <c r="AR1762" s="348">
        <v>188.58</v>
      </c>
      <c r="AS1762" s="349">
        <f t="shared" si="1741"/>
        <v>71.971198697145027</v>
      </c>
      <c r="AT1762" s="348">
        <f t="shared" si="1742"/>
        <v>73.441479999999871</v>
      </c>
      <c r="AU1762" s="348">
        <v>0</v>
      </c>
      <c r="AV1762" s="45"/>
      <c r="AW1762" s="348">
        <f t="shared" si="1743"/>
        <v>0</v>
      </c>
      <c r="AX1762" s="348">
        <v>0</v>
      </c>
      <c r="AY1762" s="349">
        <f t="shared" si="1744"/>
        <v>0</v>
      </c>
      <c r="AZ1762" s="348">
        <f t="shared" si="1745"/>
        <v>0</v>
      </c>
      <c r="BA1762" s="348">
        <v>0</v>
      </c>
      <c r="BB1762" s="348"/>
      <c r="BC1762" s="348">
        <f t="shared" si="1746"/>
        <v>0</v>
      </c>
      <c r="BD1762" s="348">
        <v>0</v>
      </c>
      <c r="BE1762" s="349">
        <f t="shared" si="1747"/>
        <v>0</v>
      </c>
      <c r="BF1762" s="348">
        <f t="shared" si="1748"/>
        <v>0</v>
      </c>
      <c r="BG1762" s="350">
        <f t="shared" si="1728"/>
        <v>587.35545999999977</v>
      </c>
      <c r="BH1762" s="350">
        <f t="shared" si="1728"/>
        <v>0</v>
      </c>
      <c r="BI1762" s="350">
        <f t="shared" si="1749"/>
        <v>587.35545999999977</v>
      </c>
      <c r="BJ1762" s="350">
        <f>H1762+N1762+T1762+Z1762+AL1762+AR1762+AX1762+BD1762+AF1762</f>
        <v>237.81</v>
      </c>
      <c r="BK1762" s="351">
        <f t="shared" si="1750"/>
        <v>40.488259017801603</v>
      </c>
      <c r="BL1762" s="350">
        <f t="shared" si="1751"/>
        <v>349.54545999999976</v>
      </c>
    </row>
    <row r="1763" spans="1:64" ht="20.25" customHeight="1" x14ac:dyDescent="0.25">
      <c r="A1763" s="17"/>
      <c r="B1763" s="17"/>
      <c r="C1763" s="393">
        <v>6</v>
      </c>
      <c r="D1763" s="394" t="s">
        <v>21</v>
      </c>
      <c r="E1763" s="346">
        <v>4.4527199999999993</v>
      </c>
      <c r="F1763" s="346"/>
      <c r="G1763" s="346">
        <f t="shared" si="1722"/>
        <v>4.4527199999999993</v>
      </c>
      <c r="H1763" s="346">
        <v>4.45</v>
      </c>
      <c r="I1763" s="347">
        <f t="shared" si="1723"/>
        <v>99.938913742611277</v>
      </c>
      <c r="J1763" s="48">
        <f t="shared" si="1724"/>
        <v>2.7199999999991675E-3</v>
      </c>
      <c r="K1763" s="346">
        <v>21.97</v>
      </c>
      <c r="L1763" s="346"/>
      <c r="M1763" s="346">
        <f t="shared" si="1725"/>
        <v>21.97</v>
      </c>
      <c r="N1763" s="346">
        <v>0</v>
      </c>
      <c r="O1763" s="347">
        <f t="shared" si="1729"/>
        <v>0</v>
      </c>
      <c r="P1763" s="346">
        <f t="shared" si="1726"/>
        <v>21.97</v>
      </c>
      <c r="Q1763" s="346">
        <v>3.5999999999999996</v>
      </c>
      <c r="R1763" s="346"/>
      <c r="S1763" s="346">
        <f t="shared" si="1730"/>
        <v>3.5999999999999996</v>
      </c>
      <c r="T1763" s="346">
        <v>0</v>
      </c>
      <c r="U1763" s="347">
        <f t="shared" si="1731"/>
        <v>0</v>
      </c>
      <c r="V1763" s="346">
        <f t="shared" si="1732"/>
        <v>3.5999999999999996</v>
      </c>
      <c r="W1763" s="346">
        <v>0.54999999999999982</v>
      </c>
      <c r="X1763" s="346"/>
      <c r="Y1763" s="346">
        <f t="shared" si="1727"/>
        <v>0.54999999999999982</v>
      </c>
      <c r="Z1763" s="346">
        <v>0</v>
      </c>
      <c r="AA1763" s="347">
        <f t="shared" si="1733"/>
        <v>0</v>
      </c>
      <c r="AB1763" s="346">
        <f t="shared" si="1734"/>
        <v>0.54999999999999982</v>
      </c>
      <c r="AC1763" s="348">
        <v>71.686940000000007</v>
      </c>
      <c r="AD1763" s="48"/>
      <c r="AE1763" s="348">
        <f t="shared" si="1735"/>
        <v>71.686940000000007</v>
      </c>
      <c r="AF1763" s="348">
        <v>0</v>
      </c>
      <c r="AG1763" s="349">
        <f t="shared" si="1736"/>
        <v>0</v>
      </c>
      <c r="AH1763" s="348">
        <f t="shared" si="1737"/>
        <v>71.686940000000007</v>
      </c>
      <c r="AI1763" s="348">
        <v>172.33879999999999</v>
      </c>
      <c r="AJ1763" s="348"/>
      <c r="AK1763" s="348">
        <f t="shared" si="1752"/>
        <v>172.33879999999999</v>
      </c>
      <c r="AL1763" s="348">
        <v>12</v>
      </c>
      <c r="AM1763" s="349">
        <f t="shared" si="1738"/>
        <v>6.9630286389367928</v>
      </c>
      <c r="AN1763" s="348">
        <f t="shared" si="1739"/>
        <v>160.33879999999999</v>
      </c>
      <c r="AO1763" s="348">
        <v>242.17214000000004</v>
      </c>
      <c r="AP1763" s="348"/>
      <c r="AQ1763" s="348">
        <f t="shared" si="1740"/>
        <v>242.17214000000004</v>
      </c>
      <c r="AR1763" s="348">
        <v>24</v>
      </c>
      <c r="AS1763" s="349">
        <f t="shared" si="1741"/>
        <v>9.9103059501394331</v>
      </c>
      <c r="AT1763" s="348">
        <f t="shared" si="1742"/>
        <v>218.17214000000004</v>
      </c>
      <c r="AU1763" s="348">
        <v>0</v>
      </c>
      <c r="AV1763" s="45"/>
      <c r="AW1763" s="348">
        <f t="shared" si="1743"/>
        <v>0</v>
      </c>
      <c r="AX1763" s="348"/>
      <c r="AY1763" s="349">
        <f t="shared" si="1744"/>
        <v>0</v>
      </c>
      <c r="AZ1763" s="348">
        <f t="shared" si="1745"/>
        <v>0</v>
      </c>
      <c r="BA1763" s="348">
        <v>0</v>
      </c>
      <c r="BB1763" s="348"/>
      <c r="BC1763" s="348">
        <f t="shared" si="1746"/>
        <v>0</v>
      </c>
      <c r="BD1763" s="348"/>
      <c r="BE1763" s="349">
        <f t="shared" si="1747"/>
        <v>0</v>
      </c>
      <c r="BF1763" s="348">
        <f t="shared" si="1748"/>
        <v>0</v>
      </c>
      <c r="BG1763" s="350">
        <f t="shared" si="1728"/>
        <v>516.77060000000006</v>
      </c>
      <c r="BH1763" s="350">
        <f t="shared" si="1728"/>
        <v>0</v>
      </c>
      <c r="BI1763" s="350">
        <f t="shared" si="1749"/>
        <v>516.77060000000006</v>
      </c>
      <c r="BJ1763" s="350">
        <v>40.450000000000003</v>
      </c>
      <c r="BK1763" s="351">
        <f t="shared" si="1750"/>
        <v>7.8274576765783506</v>
      </c>
      <c r="BL1763" s="350">
        <f t="shared" si="1751"/>
        <v>476.32060000000007</v>
      </c>
    </row>
    <row r="1764" spans="1:64" ht="20.25" customHeight="1" x14ac:dyDescent="0.25">
      <c r="A1764" s="17"/>
      <c r="B1764" s="17"/>
      <c r="C1764" s="393">
        <v>7</v>
      </c>
      <c r="D1764" s="394" t="s">
        <v>22</v>
      </c>
      <c r="E1764" s="346">
        <v>1.9999999999953388E-4</v>
      </c>
      <c r="F1764" s="346"/>
      <c r="G1764" s="346">
        <f t="shared" si="1722"/>
        <v>1.9999999999953388E-4</v>
      </c>
      <c r="H1764" s="346">
        <v>0</v>
      </c>
      <c r="I1764" s="347">
        <f t="shared" si="1723"/>
        <v>0</v>
      </c>
      <c r="J1764" s="48">
        <f t="shared" si="1724"/>
        <v>1.9999999999953388E-4</v>
      </c>
      <c r="K1764" s="346">
        <v>86.64</v>
      </c>
      <c r="L1764" s="346"/>
      <c r="M1764" s="346">
        <f t="shared" si="1725"/>
        <v>86.64</v>
      </c>
      <c r="N1764" s="346">
        <v>86.04</v>
      </c>
      <c r="O1764" s="347">
        <f t="shared" si="1729"/>
        <v>99.307479224376735</v>
      </c>
      <c r="P1764" s="346">
        <f t="shared" si="1726"/>
        <v>0.59999999999999432</v>
      </c>
      <c r="Q1764" s="346">
        <v>18.199999999999996</v>
      </c>
      <c r="R1764" s="346"/>
      <c r="S1764" s="346">
        <f t="shared" si="1730"/>
        <v>18.199999999999996</v>
      </c>
      <c r="T1764" s="346">
        <v>18.2</v>
      </c>
      <c r="U1764" s="347">
        <f t="shared" si="1731"/>
        <v>100.00000000000003</v>
      </c>
      <c r="V1764" s="346">
        <f t="shared" si="1732"/>
        <v>0</v>
      </c>
      <c r="W1764" s="346">
        <v>2.3599999999999994</v>
      </c>
      <c r="X1764" s="346"/>
      <c r="Y1764" s="346">
        <f t="shared" si="1727"/>
        <v>2.3599999999999994</v>
      </c>
      <c r="Z1764" s="346">
        <v>1.76</v>
      </c>
      <c r="AA1764" s="347">
        <f t="shared" si="1733"/>
        <v>74.576271186440707</v>
      </c>
      <c r="AB1764" s="346">
        <f t="shared" si="1734"/>
        <v>0.59999999999999942</v>
      </c>
      <c r="AC1764" s="348">
        <v>289.26571999999999</v>
      </c>
      <c r="AD1764" s="48"/>
      <c r="AE1764" s="348">
        <f t="shared" si="1735"/>
        <v>289.26571999999999</v>
      </c>
      <c r="AF1764" s="348">
        <v>120.06</v>
      </c>
      <c r="AG1764" s="349">
        <f t="shared" si="1736"/>
        <v>41.505090890133822</v>
      </c>
      <c r="AH1764" s="348">
        <f t="shared" si="1737"/>
        <v>169.20571999999999</v>
      </c>
      <c r="AI1764" s="348">
        <v>729.72784000000001</v>
      </c>
      <c r="AJ1764" s="348"/>
      <c r="AK1764" s="348">
        <f t="shared" si="1752"/>
        <v>729.72784000000001</v>
      </c>
      <c r="AL1764" s="348">
        <v>563.47</v>
      </c>
      <c r="AM1764" s="349">
        <f t="shared" si="1738"/>
        <v>77.216459221289952</v>
      </c>
      <c r="AN1764" s="348">
        <f t="shared" si="1739"/>
        <v>166.25783999999999</v>
      </c>
      <c r="AO1764" s="348">
        <v>726.27965999999992</v>
      </c>
      <c r="AP1764" s="348"/>
      <c r="AQ1764" s="348">
        <f t="shared" si="1740"/>
        <v>726.27965999999992</v>
      </c>
      <c r="AR1764" s="348">
        <v>376.32</v>
      </c>
      <c r="AS1764" s="349">
        <f t="shared" si="1741"/>
        <v>51.814751359001299</v>
      </c>
      <c r="AT1764" s="348">
        <f t="shared" si="1742"/>
        <v>349.95965999999993</v>
      </c>
      <c r="AU1764" s="348">
        <v>0</v>
      </c>
      <c r="AV1764" s="45"/>
      <c r="AW1764" s="348">
        <f t="shared" si="1743"/>
        <v>0</v>
      </c>
      <c r="AX1764" s="348"/>
      <c r="AY1764" s="349">
        <f t="shared" si="1744"/>
        <v>0</v>
      </c>
      <c r="AZ1764" s="348">
        <f t="shared" si="1745"/>
        <v>0</v>
      </c>
      <c r="BA1764" s="348">
        <v>0</v>
      </c>
      <c r="BB1764" s="348"/>
      <c r="BC1764" s="348">
        <f t="shared" si="1746"/>
        <v>0</v>
      </c>
      <c r="BD1764" s="348"/>
      <c r="BE1764" s="349">
        <f t="shared" si="1747"/>
        <v>0</v>
      </c>
      <c r="BF1764" s="348">
        <f t="shared" si="1748"/>
        <v>0</v>
      </c>
      <c r="BG1764" s="350">
        <f t="shared" si="1728"/>
        <v>1852.4734199999998</v>
      </c>
      <c r="BH1764" s="350">
        <f t="shared" si="1728"/>
        <v>0</v>
      </c>
      <c r="BI1764" s="350">
        <f t="shared" si="1749"/>
        <v>1852.4734199999998</v>
      </c>
      <c r="BJ1764" s="350">
        <f t="shared" ref="BJ1764:BJ1787" si="1753">H1764+N1764+T1764+Z1764+AL1764+AR1764+AX1764+BD1764+AF1764</f>
        <v>1165.8499999999999</v>
      </c>
      <c r="BK1764" s="351">
        <f t="shared" si="1750"/>
        <v>62.934776143778627</v>
      </c>
      <c r="BL1764" s="350">
        <f t="shared" si="1751"/>
        <v>686.6234199999999</v>
      </c>
    </row>
    <row r="1765" spans="1:64" ht="20.25" customHeight="1" x14ac:dyDescent="0.25">
      <c r="A1765" s="17">
        <v>2</v>
      </c>
      <c r="B1765" s="17"/>
      <c r="C1765" s="393">
        <v>8</v>
      </c>
      <c r="D1765" s="394" t="s">
        <v>23</v>
      </c>
      <c r="E1765" s="346">
        <v>4.4527199999999993</v>
      </c>
      <c r="F1765" s="346"/>
      <c r="G1765" s="346">
        <f t="shared" si="1722"/>
        <v>4.4527199999999993</v>
      </c>
      <c r="H1765" s="346">
        <v>4.45</v>
      </c>
      <c r="I1765" s="347">
        <f t="shared" si="1723"/>
        <v>99.938913742611277</v>
      </c>
      <c r="J1765" s="48">
        <f t="shared" si="1724"/>
        <v>2.7199999999991675E-3</v>
      </c>
      <c r="K1765" s="346">
        <v>5.4000000000000021</v>
      </c>
      <c r="L1765" s="346"/>
      <c r="M1765" s="346">
        <f t="shared" si="1725"/>
        <v>5.4000000000000021</v>
      </c>
      <c r="N1765" s="346">
        <v>0</v>
      </c>
      <c r="O1765" s="347">
        <f t="shared" si="1729"/>
        <v>0</v>
      </c>
      <c r="P1765" s="346">
        <f t="shared" si="1726"/>
        <v>5.4000000000000021</v>
      </c>
      <c r="Q1765" s="346">
        <v>2.0500000000000007</v>
      </c>
      <c r="R1765" s="346"/>
      <c r="S1765" s="346">
        <f t="shared" si="1730"/>
        <v>2.0500000000000007</v>
      </c>
      <c r="T1765" s="346">
        <v>0.39</v>
      </c>
      <c r="U1765" s="347">
        <f t="shared" si="1731"/>
        <v>19.024390243902435</v>
      </c>
      <c r="V1765" s="346">
        <f t="shared" si="1732"/>
        <v>1.6600000000000006</v>
      </c>
      <c r="W1765" s="346">
        <v>0.35999999999999988</v>
      </c>
      <c r="X1765" s="346"/>
      <c r="Y1765" s="346">
        <f t="shared" si="1727"/>
        <v>0.35999999999999988</v>
      </c>
      <c r="Z1765" s="346">
        <v>7.0000000000000007E-2</v>
      </c>
      <c r="AA1765" s="347">
        <f t="shared" si="1733"/>
        <v>19.444444444444454</v>
      </c>
      <c r="AB1765" s="346">
        <f t="shared" si="1734"/>
        <v>0.28999999999999987</v>
      </c>
      <c r="AC1765" s="348">
        <v>-3.0599999999907368E-3</v>
      </c>
      <c r="AD1765" s="48"/>
      <c r="AE1765" s="348">
        <f t="shared" si="1735"/>
        <v>-3.0599999999907368E-3</v>
      </c>
      <c r="AF1765" s="348">
        <v>0</v>
      </c>
      <c r="AG1765" s="349">
        <f t="shared" si="1736"/>
        <v>0</v>
      </c>
      <c r="AH1765" s="348">
        <f t="shared" si="1737"/>
        <v>-3.0599999999907368E-3</v>
      </c>
      <c r="AI1765" s="348">
        <v>104.07452000000001</v>
      </c>
      <c r="AJ1765" s="348"/>
      <c r="AK1765" s="348">
        <f t="shared" si="1752"/>
        <v>104.07452000000001</v>
      </c>
      <c r="AL1765" s="348">
        <v>23.6</v>
      </c>
      <c r="AM1765" s="349">
        <f t="shared" si="1738"/>
        <v>22.676059423574568</v>
      </c>
      <c r="AN1765" s="348">
        <f t="shared" si="1739"/>
        <v>80.474520000000012</v>
      </c>
      <c r="AO1765" s="348">
        <v>106.71689999999998</v>
      </c>
      <c r="AP1765" s="348"/>
      <c r="AQ1765" s="348">
        <f t="shared" si="1740"/>
        <v>106.71689999999998</v>
      </c>
      <c r="AR1765" s="348">
        <v>20.100000000000001</v>
      </c>
      <c r="AS1765" s="349">
        <f t="shared" si="1741"/>
        <v>18.834879948724154</v>
      </c>
      <c r="AT1765" s="348">
        <f t="shared" si="1742"/>
        <v>86.616899999999987</v>
      </c>
      <c r="AU1765" s="348">
        <v>0</v>
      </c>
      <c r="AV1765" s="45"/>
      <c r="AW1765" s="348">
        <f t="shared" si="1743"/>
        <v>0</v>
      </c>
      <c r="AX1765" s="348">
        <v>0</v>
      </c>
      <c r="AY1765" s="349">
        <f t="shared" si="1744"/>
        <v>0</v>
      </c>
      <c r="AZ1765" s="348">
        <f t="shared" si="1745"/>
        <v>0</v>
      </c>
      <c r="BA1765" s="348">
        <v>0</v>
      </c>
      <c r="BB1765" s="348"/>
      <c r="BC1765" s="348">
        <f t="shared" si="1746"/>
        <v>0</v>
      </c>
      <c r="BD1765" s="348">
        <v>0</v>
      </c>
      <c r="BE1765" s="349">
        <f t="shared" si="1747"/>
        <v>0</v>
      </c>
      <c r="BF1765" s="348">
        <f t="shared" si="1748"/>
        <v>0</v>
      </c>
      <c r="BG1765" s="350">
        <f t="shared" si="1728"/>
        <v>223.05108000000001</v>
      </c>
      <c r="BH1765" s="350">
        <f t="shared" si="1728"/>
        <v>0</v>
      </c>
      <c r="BI1765" s="350">
        <f t="shared" si="1749"/>
        <v>223.05108000000001</v>
      </c>
      <c r="BJ1765" s="350">
        <f t="shared" si="1753"/>
        <v>48.61</v>
      </c>
      <c r="BK1765" s="351">
        <f t="shared" si="1750"/>
        <v>21.793214361481684</v>
      </c>
      <c r="BL1765" s="350">
        <f t="shared" si="1751"/>
        <v>174.44108</v>
      </c>
    </row>
    <row r="1766" spans="1:64" ht="20.25" customHeight="1" x14ac:dyDescent="0.25">
      <c r="A1766" s="17"/>
      <c r="B1766" s="17"/>
      <c r="C1766" s="393">
        <v>9</v>
      </c>
      <c r="D1766" s="394" t="s">
        <v>24</v>
      </c>
      <c r="E1766" s="346">
        <v>2.3161199999999988</v>
      </c>
      <c r="F1766" s="346"/>
      <c r="G1766" s="346">
        <f t="shared" si="1722"/>
        <v>2.3161199999999988</v>
      </c>
      <c r="H1766" s="346">
        <v>1.2</v>
      </c>
      <c r="I1766" s="347">
        <f t="shared" si="1723"/>
        <v>51.810787005854642</v>
      </c>
      <c r="J1766" s="48">
        <f t="shared" si="1724"/>
        <v>1.1161199999999989</v>
      </c>
      <c r="K1766" s="346">
        <v>18.440000000000005</v>
      </c>
      <c r="L1766" s="346"/>
      <c r="M1766" s="346">
        <f t="shared" si="1725"/>
        <v>18.440000000000005</v>
      </c>
      <c r="N1766" s="346">
        <v>0.81</v>
      </c>
      <c r="O1766" s="347">
        <f t="shared" si="1729"/>
        <v>4.3926247288503246</v>
      </c>
      <c r="P1766" s="346">
        <f t="shared" si="1726"/>
        <v>17.630000000000006</v>
      </c>
      <c r="Q1766" s="346">
        <v>8.259999999999998</v>
      </c>
      <c r="R1766" s="346"/>
      <c r="S1766" s="346">
        <f t="shared" si="1730"/>
        <v>8.259999999999998</v>
      </c>
      <c r="T1766" s="346">
        <v>2.2599999999999998</v>
      </c>
      <c r="U1766" s="347">
        <f t="shared" si="1731"/>
        <v>27.360774818401939</v>
      </c>
      <c r="V1766" s="346">
        <f t="shared" si="1732"/>
        <v>5.9999999999999982</v>
      </c>
      <c r="W1766" s="346">
        <v>0.7000000000000004</v>
      </c>
      <c r="X1766" s="346"/>
      <c r="Y1766" s="346">
        <f t="shared" si="1727"/>
        <v>0.7000000000000004</v>
      </c>
      <c r="Z1766" s="346">
        <v>0.4</v>
      </c>
      <c r="AA1766" s="347">
        <f t="shared" si="1733"/>
        <v>57.142857142857117</v>
      </c>
      <c r="AB1766" s="346">
        <f t="shared" si="1734"/>
        <v>0.30000000000000038</v>
      </c>
      <c r="AC1766" s="348">
        <v>90.001839999999987</v>
      </c>
      <c r="AD1766" s="48"/>
      <c r="AE1766" s="348">
        <f t="shared" si="1735"/>
        <v>90.001839999999987</v>
      </c>
      <c r="AF1766" s="348">
        <v>36.1</v>
      </c>
      <c r="AG1766" s="349">
        <f t="shared" si="1736"/>
        <v>40.110291078493518</v>
      </c>
      <c r="AH1766" s="348">
        <f t="shared" si="1737"/>
        <v>53.901839999999986</v>
      </c>
      <c r="AI1766" s="348">
        <v>337.18338000000006</v>
      </c>
      <c r="AJ1766" s="348"/>
      <c r="AK1766" s="348">
        <f t="shared" si="1752"/>
        <v>337.18338000000006</v>
      </c>
      <c r="AL1766" s="348">
        <v>66.209999999999994</v>
      </c>
      <c r="AM1766" s="349">
        <f t="shared" si="1738"/>
        <v>19.636199150741053</v>
      </c>
      <c r="AN1766" s="348">
        <f t="shared" si="1739"/>
        <v>270.97338000000008</v>
      </c>
      <c r="AO1766" s="348">
        <v>269.58650000000011</v>
      </c>
      <c r="AP1766" s="348"/>
      <c r="AQ1766" s="348">
        <f t="shared" si="1740"/>
        <v>269.58650000000011</v>
      </c>
      <c r="AR1766" s="348">
        <v>142</v>
      </c>
      <c r="AS1766" s="349">
        <f t="shared" si="1741"/>
        <v>52.673260715948288</v>
      </c>
      <c r="AT1766" s="348">
        <f t="shared" si="1742"/>
        <v>127.58650000000011</v>
      </c>
      <c r="AU1766" s="348">
        <v>0</v>
      </c>
      <c r="AV1766" s="45"/>
      <c r="AW1766" s="348">
        <f t="shared" si="1743"/>
        <v>0</v>
      </c>
      <c r="AX1766" s="348"/>
      <c r="AY1766" s="349">
        <f t="shared" si="1744"/>
        <v>0</v>
      </c>
      <c r="AZ1766" s="348">
        <f t="shared" si="1745"/>
        <v>0</v>
      </c>
      <c r="BA1766" s="348">
        <v>0</v>
      </c>
      <c r="BB1766" s="348"/>
      <c r="BC1766" s="348">
        <f t="shared" si="1746"/>
        <v>0</v>
      </c>
      <c r="BD1766" s="348"/>
      <c r="BE1766" s="349">
        <f t="shared" si="1747"/>
        <v>0</v>
      </c>
      <c r="BF1766" s="348">
        <f t="shared" si="1748"/>
        <v>0</v>
      </c>
      <c r="BG1766" s="350">
        <f t="shared" si="1728"/>
        <v>726.48784000000012</v>
      </c>
      <c r="BH1766" s="350">
        <f t="shared" si="1728"/>
        <v>0</v>
      </c>
      <c r="BI1766" s="350">
        <f t="shared" si="1749"/>
        <v>726.48784000000012</v>
      </c>
      <c r="BJ1766" s="350">
        <f t="shared" si="1753"/>
        <v>248.98</v>
      </c>
      <c r="BK1766" s="351">
        <f t="shared" si="1750"/>
        <v>34.27173674372856</v>
      </c>
      <c r="BL1766" s="350">
        <f t="shared" si="1751"/>
        <v>477.5078400000001</v>
      </c>
    </row>
    <row r="1767" spans="1:64" ht="20.25" customHeight="1" x14ac:dyDescent="0.25">
      <c r="A1767" s="17">
        <v>3</v>
      </c>
      <c r="B1767" s="17"/>
      <c r="C1767" s="393">
        <v>10</v>
      </c>
      <c r="D1767" s="394" t="s">
        <v>25</v>
      </c>
      <c r="E1767" s="346">
        <v>4.4254399999999983</v>
      </c>
      <c r="F1767" s="346"/>
      <c r="G1767" s="346">
        <f t="shared" si="1722"/>
        <v>4.4254399999999983</v>
      </c>
      <c r="H1767" s="346">
        <v>4.43</v>
      </c>
      <c r="I1767" s="347">
        <f t="shared" si="1723"/>
        <v>100.10304060161252</v>
      </c>
      <c r="J1767" s="48">
        <f t="shared" si="1724"/>
        <v>-4.5600000000014518E-3</v>
      </c>
      <c r="K1767" s="346">
        <v>10.069999999999993</v>
      </c>
      <c r="L1767" s="346"/>
      <c r="M1767" s="346">
        <f t="shared" si="1725"/>
        <v>10.069999999999993</v>
      </c>
      <c r="N1767" s="346">
        <v>4.8899999999999997</v>
      </c>
      <c r="O1767" s="347">
        <f t="shared" si="1729"/>
        <v>48.560079443892775</v>
      </c>
      <c r="P1767" s="346">
        <f t="shared" si="1726"/>
        <v>5.1799999999999935</v>
      </c>
      <c r="Q1767" s="346">
        <v>2.8900000000000006</v>
      </c>
      <c r="R1767" s="346"/>
      <c r="S1767" s="346">
        <f t="shared" si="1730"/>
        <v>2.8900000000000006</v>
      </c>
      <c r="T1767" s="346">
        <v>2.02</v>
      </c>
      <c r="U1767" s="347">
        <f t="shared" si="1731"/>
        <v>69.896193771626287</v>
      </c>
      <c r="V1767" s="346">
        <f t="shared" si="1732"/>
        <v>0.87000000000000055</v>
      </c>
      <c r="W1767" s="346">
        <v>1.9399999999999995</v>
      </c>
      <c r="X1767" s="346"/>
      <c r="Y1767" s="346">
        <f t="shared" si="1727"/>
        <v>1.9399999999999995</v>
      </c>
      <c r="Z1767" s="346">
        <v>1.1499999999999999</v>
      </c>
      <c r="AA1767" s="347">
        <f t="shared" si="1733"/>
        <v>59.278350515463927</v>
      </c>
      <c r="AB1767" s="346">
        <f t="shared" si="1734"/>
        <v>0.78999999999999959</v>
      </c>
      <c r="AC1767" s="348">
        <v>68.02285999999998</v>
      </c>
      <c r="AD1767" s="48"/>
      <c r="AE1767" s="348">
        <f t="shared" si="1735"/>
        <v>68.02285999999998</v>
      </c>
      <c r="AF1767" s="348">
        <v>14.55</v>
      </c>
      <c r="AG1767" s="349">
        <f t="shared" si="1736"/>
        <v>21.389868053180951</v>
      </c>
      <c r="AH1767" s="348">
        <f t="shared" si="1737"/>
        <v>53.472859999999983</v>
      </c>
      <c r="AI1767" s="348">
        <v>402.33434</v>
      </c>
      <c r="AJ1767" s="348"/>
      <c r="AK1767" s="348">
        <f t="shared" si="1752"/>
        <v>402.33434</v>
      </c>
      <c r="AL1767" s="348">
        <v>193.8</v>
      </c>
      <c r="AM1767" s="349">
        <f t="shared" si="1738"/>
        <v>48.168893562503271</v>
      </c>
      <c r="AN1767" s="348">
        <f t="shared" si="1739"/>
        <v>208.53433999999999</v>
      </c>
      <c r="AO1767" s="348">
        <v>349.47016000000002</v>
      </c>
      <c r="AP1767" s="348"/>
      <c r="AQ1767" s="348">
        <f t="shared" si="1740"/>
        <v>349.47016000000002</v>
      </c>
      <c r="AR1767" s="348">
        <v>158.11000000000001</v>
      </c>
      <c r="AS1767" s="349">
        <f t="shared" si="1741"/>
        <v>45.242775520519409</v>
      </c>
      <c r="AT1767" s="348">
        <f t="shared" si="1742"/>
        <v>191.36016000000001</v>
      </c>
      <c r="AU1767" s="348">
        <v>0.96000000000000174</v>
      </c>
      <c r="AV1767" s="45"/>
      <c r="AW1767" s="348">
        <f t="shared" si="1743"/>
        <v>0.96000000000000174</v>
      </c>
      <c r="AX1767" s="348">
        <v>0.61</v>
      </c>
      <c r="AY1767" s="349">
        <f t="shared" si="1744"/>
        <v>63.541666666666551</v>
      </c>
      <c r="AZ1767" s="348">
        <f t="shared" si="1745"/>
        <v>0.35000000000000175</v>
      </c>
      <c r="BA1767" s="348">
        <v>48.079779999999985</v>
      </c>
      <c r="BB1767" s="348"/>
      <c r="BC1767" s="348">
        <f t="shared" si="1746"/>
        <v>48.079779999999985</v>
      </c>
      <c r="BD1767" s="348">
        <v>18.649999999999999</v>
      </c>
      <c r="BE1767" s="349">
        <f t="shared" si="1747"/>
        <v>38.789694961166639</v>
      </c>
      <c r="BF1767" s="348">
        <f t="shared" si="1748"/>
        <v>29.429779999999987</v>
      </c>
      <c r="BG1767" s="350">
        <f t="shared" si="1728"/>
        <v>888.19258000000013</v>
      </c>
      <c r="BH1767" s="350">
        <f t="shared" si="1728"/>
        <v>0</v>
      </c>
      <c r="BI1767" s="350">
        <f t="shared" si="1749"/>
        <v>888.19258000000013</v>
      </c>
      <c r="BJ1767" s="350">
        <f t="shared" si="1753"/>
        <v>398.21000000000004</v>
      </c>
      <c r="BK1767" s="351">
        <f t="shared" si="1750"/>
        <v>44.833745402376586</v>
      </c>
      <c r="BL1767" s="350">
        <f t="shared" si="1751"/>
        <v>489.9825800000001</v>
      </c>
    </row>
    <row r="1768" spans="1:64" ht="20.25" customHeight="1" x14ac:dyDescent="0.25">
      <c r="A1768" s="17">
        <v>4</v>
      </c>
      <c r="B1768" s="17"/>
      <c r="C1768" s="393">
        <v>11</v>
      </c>
      <c r="D1768" s="394" t="s">
        <v>26</v>
      </c>
      <c r="E1768" s="346">
        <v>25.595640000000003</v>
      </c>
      <c r="F1768" s="346"/>
      <c r="G1768" s="346">
        <f t="shared" si="1722"/>
        <v>25.595640000000003</v>
      </c>
      <c r="H1768" s="346">
        <v>6.41</v>
      </c>
      <c r="I1768" s="347">
        <f t="shared" si="1723"/>
        <v>25.043327691747496</v>
      </c>
      <c r="J1768" s="48">
        <f t="shared" si="1724"/>
        <v>19.185640000000003</v>
      </c>
      <c r="K1768" s="346">
        <v>42.75</v>
      </c>
      <c r="L1768" s="346"/>
      <c r="M1768" s="346">
        <f t="shared" si="1725"/>
        <v>42.75</v>
      </c>
      <c r="N1768" s="346">
        <v>6.41</v>
      </c>
      <c r="O1768" s="347">
        <f t="shared" si="1729"/>
        <v>14.994152046783626</v>
      </c>
      <c r="P1768" s="346">
        <f t="shared" si="1726"/>
        <v>36.340000000000003</v>
      </c>
      <c r="Q1768" s="346">
        <v>14.25</v>
      </c>
      <c r="R1768" s="346"/>
      <c r="S1768" s="346">
        <f t="shared" si="1730"/>
        <v>14.25</v>
      </c>
      <c r="T1768" s="346">
        <v>0</v>
      </c>
      <c r="U1768" s="347">
        <f t="shared" si="1731"/>
        <v>0</v>
      </c>
      <c r="V1768" s="346">
        <f t="shared" si="1732"/>
        <v>14.25</v>
      </c>
      <c r="W1768" s="346">
        <v>2.1900000000000013</v>
      </c>
      <c r="X1768" s="346"/>
      <c r="Y1768" s="346">
        <f t="shared" si="1727"/>
        <v>2.1900000000000013</v>
      </c>
      <c r="Z1768" s="346">
        <v>0.88</v>
      </c>
      <c r="AA1768" s="347">
        <f t="shared" si="1733"/>
        <v>40.182648401826462</v>
      </c>
      <c r="AB1768" s="346">
        <f t="shared" si="1734"/>
        <v>1.3100000000000014</v>
      </c>
      <c r="AC1768" s="348">
        <v>166.49756000000002</v>
      </c>
      <c r="AD1768" s="48"/>
      <c r="AE1768" s="348">
        <f t="shared" si="1735"/>
        <v>166.49756000000002</v>
      </c>
      <c r="AF1768" s="348">
        <v>24.98</v>
      </c>
      <c r="AG1768" s="349">
        <f t="shared" si="1736"/>
        <v>15.003222870052868</v>
      </c>
      <c r="AH1768" s="348">
        <f t="shared" si="1737"/>
        <v>141.51756000000003</v>
      </c>
      <c r="AI1768" s="348">
        <v>882.64010000000007</v>
      </c>
      <c r="AJ1768" s="348"/>
      <c r="AK1768" s="348">
        <f t="shared" si="1752"/>
        <v>882.64010000000007</v>
      </c>
      <c r="AL1768" s="348">
        <v>162.79</v>
      </c>
      <c r="AM1768" s="349">
        <f t="shared" si="1738"/>
        <v>18.443530947664851</v>
      </c>
      <c r="AN1768" s="348">
        <f t="shared" si="1739"/>
        <v>719.85010000000011</v>
      </c>
      <c r="AO1768" s="348">
        <v>752.8103200000005</v>
      </c>
      <c r="AP1768" s="348"/>
      <c r="AQ1768" s="348">
        <f t="shared" si="1740"/>
        <v>752.8103200000005</v>
      </c>
      <c r="AR1768" s="348">
        <v>120.68</v>
      </c>
      <c r="AS1768" s="349">
        <f t="shared" si="1741"/>
        <v>16.030598517831148</v>
      </c>
      <c r="AT1768" s="348">
        <f t="shared" si="1742"/>
        <v>632.13032000000044</v>
      </c>
      <c r="AU1768" s="348">
        <v>0</v>
      </c>
      <c r="AV1768" s="45"/>
      <c r="AW1768" s="348">
        <f t="shared" si="1743"/>
        <v>0</v>
      </c>
      <c r="AX1768" s="348">
        <v>0</v>
      </c>
      <c r="AY1768" s="349">
        <f t="shared" si="1744"/>
        <v>0</v>
      </c>
      <c r="AZ1768" s="348">
        <f t="shared" si="1745"/>
        <v>0</v>
      </c>
      <c r="BA1768" s="348">
        <v>22.196260000000002</v>
      </c>
      <c r="BB1768" s="348"/>
      <c r="BC1768" s="348">
        <f t="shared" si="1746"/>
        <v>22.196260000000002</v>
      </c>
      <c r="BD1768" s="348">
        <v>7</v>
      </c>
      <c r="BE1768" s="349">
        <f t="shared" si="1747"/>
        <v>31.536844495423999</v>
      </c>
      <c r="BF1768" s="348">
        <f t="shared" si="1748"/>
        <v>15.196260000000002</v>
      </c>
      <c r="BG1768" s="350">
        <f t="shared" si="1728"/>
        <v>1908.9298800000006</v>
      </c>
      <c r="BH1768" s="350">
        <f t="shared" si="1728"/>
        <v>0</v>
      </c>
      <c r="BI1768" s="350">
        <f t="shared" si="1749"/>
        <v>1908.9298800000006</v>
      </c>
      <c r="BJ1768" s="350">
        <f t="shared" si="1753"/>
        <v>329.15</v>
      </c>
      <c r="BK1768" s="351">
        <f t="shared" si="1750"/>
        <v>17.242644868652789</v>
      </c>
      <c r="BL1768" s="350">
        <f t="shared" si="1751"/>
        <v>1579.7798800000005</v>
      </c>
    </row>
    <row r="1769" spans="1:64" ht="20.25" customHeight="1" x14ac:dyDescent="0.25">
      <c r="A1769" s="17"/>
      <c r="B1769" s="17"/>
      <c r="C1769" s="393">
        <v>12</v>
      </c>
      <c r="D1769" s="394" t="s">
        <v>27</v>
      </c>
      <c r="E1769" s="346">
        <v>-3.8799999999987733E-3</v>
      </c>
      <c r="F1769" s="346"/>
      <c r="G1769" s="346">
        <f t="shared" si="1722"/>
        <v>-3.8799999999987733E-3</v>
      </c>
      <c r="H1769" s="346">
        <v>0</v>
      </c>
      <c r="I1769" s="347">
        <f t="shared" si="1723"/>
        <v>0</v>
      </c>
      <c r="J1769" s="48">
        <f t="shared" si="1724"/>
        <v>-3.8799999999987733E-3</v>
      </c>
      <c r="K1769" s="346">
        <v>24.030000000000008</v>
      </c>
      <c r="L1769" s="346"/>
      <c r="M1769" s="346">
        <f t="shared" si="1725"/>
        <v>24.030000000000008</v>
      </c>
      <c r="N1769" s="346">
        <v>0</v>
      </c>
      <c r="O1769" s="347">
        <f t="shared" si="1729"/>
        <v>0</v>
      </c>
      <c r="P1769" s="346">
        <f t="shared" si="1726"/>
        <v>24.030000000000008</v>
      </c>
      <c r="Q1769" s="346">
        <v>5.8599999999999994</v>
      </c>
      <c r="R1769" s="346"/>
      <c r="S1769" s="346">
        <f t="shared" si="1730"/>
        <v>5.8599999999999994</v>
      </c>
      <c r="T1769" s="346">
        <v>3.91</v>
      </c>
      <c r="U1769" s="347">
        <f t="shared" si="1731"/>
        <v>66.723549488054616</v>
      </c>
      <c r="V1769" s="346">
        <f t="shared" si="1732"/>
        <v>1.9499999999999993</v>
      </c>
      <c r="W1769" s="346">
        <v>0.79999999999999982</v>
      </c>
      <c r="X1769" s="346"/>
      <c r="Y1769" s="346">
        <f t="shared" si="1727"/>
        <v>0.79999999999999982</v>
      </c>
      <c r="Z1769" s="346">
        <v>0.3</v>
      </c>
      <c r="AA1769" s="347">
        <f t="shared" si="1733"/>
        <v>37.500000000000007</v>
      </c>
      <c r="AB1769" s="346">
        <f t="shared" si="1734"/>
        <v>0.49999999999999983</v>
      </c>
      <c r="AC1769" s="348">
        <v>23.791840000000008</v>
      </c>
      <c r="AD1769" s="48"/>
      <c r="AE1769" s="348">
        <f t="shared" si="1735"/>
        <v>23.791840000000008</v>
      </c>
      <c r="AF1769" s="348">
        <v>18.7</v>
      </c>
      <c r="AG1769" s="349">
        <f t="shared" si="1736"/>
        <v>78.598376586258112</v>
      </c>
      <c r="AH1769" s="348">
        <f t="shared" si="1737"/>
        <v>5.0918400000000084</v>
      </c>
      <c r="AI1769" s="348">
        <v>279.73986000000002</v>
      </c>
      <c r="AJ1769" s="348"/>
      <c r="AK1769" s="348">
        <f t="shared" si="1752"/>
        <v>279.73986000000002</v>
      </c>
      <c r="AL1769" s="348">
        <v>193.67</v>
      </c>
      <c r="AM1769" s="349">
        <f t="shared" si="1738"/>
        <v>69.232178782101329</v>
      </c>
      <c r="AN1769" s="348">
        <f t="shared" si="1739"/>
        <v>86.069860000000034</v>
      </c>
      <c r="AO1769" s="348">
        <v>255.34797999999989</v>
      </c>
      <c r="AP1769" s="348"/>
      <c r="AQ1769" s="348">
        <f t="shared" si="1740"/>
        <v>255.34797999999989</v>
      </c>
      <c r="AR1769" s="348">
        <v>185.34</v>
      </c>
      <c r="AS1769" s="349">
        <f t="shared" si="1741"/>
        <v>72.58330377236588</v>
      </c>
      <c r="AT1769" s="348">
        <f t="shared" si="1742"/>
        <v>70.00797999999989</v>
      </c>
      <c r="AU1769" s="348">
        <v>0</v>
      </c>
      <c r="AV1769" s="45"/>
      <c r="AW1769" s="348">
        <f t="shared" si="1743"/>
        <v>0</v>
      </c>
      <c r="AX1769" s="348"/>
      <c r="AY1769" s="349">
        <f t="shared" si="1744"/>
        <v>0</v>
      </c>
      <c r="AZ1769" s="348">
        <f t="shared" si="1745"/>
        <v>0</v>
      </c>
      <c r="BA1769" s="348">
        <v>0</v>
      </c>
      <c r="BB1769" s="348"/>
      <c r="BC1769" s="348">
        <f t="shared" si="1746"/>
        <v>0</v>
      </c>
      <c r="BD1769" s="348"/>
      <c r="BE1769" s="349">
        <f t="shared" si="1747"/>
        <v>0</v>
      </c>
      <c r="BF1769" s="348">
        <f t="shared" si="1748"/>
        <v>0</v>
      </c>
      <c r="BG1769" s="350">
        <f t="shared" si="1728"/>
        <v>589.56579999999997</v>
      </c>
      <c r="BH1769" s="350">
        <f t="shared" si="1728"/>
        <v>0</v>
      </c>
      <c r="BI1769" s="350">
        <f t="shared" si="1749"/>
        <v>589.56579999999997</v>
      </c>
      <c r="BJ1769" s="350">
        <f t="shared" si="1753"/>
        <v>401.92</v>
      </c>
      <c r="BK1769" s="351">
        <f t="shared" si="1750"/>
        <v>68.172204018618459</v>
      </c>
      <c r="BL1769" s="350">
        <f t="shared" si="1751"/>
        <v>187.64579999999995</v>
      </c>
    </row>
    <row r="1770" spans="1:64" ht="20.25" customHeight="1" x14ac:dyDescent="0.25">
      <c r="A1770" s="17">
        <v>5</v>
      </c>
      <c r="B1770" s="17"/>
      <c r="C1770" s="393">
        <v>13</v>
      </c>
      <c r="D1770" s="394" t="s">
        <v>28</v>
      </c>
      <c r="E1770" s="346">
        <v>12.237480000000001</v>
      </c>
      <c r="F1770" s="346"/>
      <c r="G1770" s="346">
        <f t="shared" si="1722"/>
        <v>12.237480000000001</v>
      </c>
      <c r="H1770" s="346">
        <v>12.24</v>
      </c>
      <c r="I1770" s="347">
        <f t="shared" si="1723"/>
        <v>100.0205924749213</v>
      </c>
      <c r="J1770" s="48">
        <f t="shared" si="1724"/>
        <v>-2.5199999999987455E-3</v>
      </c>
      <c r="K1770" s="346">
        <v>29.689999999999984</v>
      </c>
      <c r="L1770" s="346"/>
      <c r="M1770" s="346">
        <f t="shared" si="1725"/>
        <v>29.689999999999984</v>
      </c>
      <c r="N1770" s="346">
        <v>0</v>
      </c>
      <c r="O1770" s="347">
        <f t="shared" si="1729"/>
        <v>0</v>
      </c>
      <c r="P1770" s="346">
        <f t="shared" si="1726"/>
        <v>29.689999999999984</v>
      </c>
      <c r="Q1770" s="346">
        <v>8.4000000000000021</v>
      </c>
      <c r="R1770" s="346"/>
      <c r="S1770" s="346">
        <f t="shared" si="1730"/>
        <v>8.4000000000000021</v>
      </c>
      <c r="T1770" s="346">
        <v>8.4</v>
      </c>
      <c r="U1770" s="347">
        <f t="shared" si="1731"/>
        <v>99.999999999999972</v>
      </c>
      <c r="V1770" s="346">
        <f t="shared" si="1732"/>
        <v>0</v>
      </c>
      <c r="W1770" s="346">
        <v>1</v>
      </c>
      <c r="X1770" s="346"/>
      <c r="Y1770" s="346">
        <f t="shared" si="1727"/>
        <v>1</v>
      </c>
      <c r="Z1770" s="346">
        <v>0</v>
      </c>
      <c r="AA1770" s="347">
        <f t="shared" si="1733"/>
        <v>0</v>
      </c>
      <c r="AB1770" s="346">
        <f t="shared" si="1734"/>
        <v>1</v>
      </c>
      <c r="AC1770" s="348">
        <v>-1.999999999782176E-4</v>
      </c>
      <c r="AD1770" s="48"/>
      <c r="AE1770" s="348">
        <f t="shared" si="1735"/>
        <v>-1.999999999782176E-4</v>
      </c>
      <c r="AF1770" s="348">
        <v>0</v>
      </c>
      <c r="AG1770" s="349">
        <f t="shared" si="1736"/>
        <v>0</v>
      </c>
      <c r="AH1770" s="348">
        <f t="shared" si="1737"/>
        <v>-1.999999999782176E-4</v>
      </c>
      <c r="AI1770" s="348">
        <v>403.47762000000012</v>
      </c>
      <c r="AJ1770" s="348"/>
      <c r="AK1770" s="348">
        <f t="shared" si="1752"/>
        <v>403.47762000000012</v>
      </c>
      <c r="AL1770" s="348">
        <v>97.03</v>
      </c>
      <c r="AM1770" s="349">
        <f t="shared" si="1738"/>
        <v>24.048421818290684</v>
      </c>
      <c r="AN1770" s="348">
        <f t="shared" si="1739"/>
        <v>306.44762000000014</v>
      </c>
      <c r="AO1770" s="348">
        <v>480.66887999999994</v>
      </c>
      <c r="AP1770" s="348"/>
      <c r="AQ1770" s="348">
        <f t="shared" si="1740"/>
        <v>480.66887999999994</v>
      </c>
      <c r="AR1770" s="348">
        <v>34.340000000000003</v>
      </c>
      <c r="AS1770" s="349">
        <f t="shared" si="1741"/>
        <v>7.1442112083478353</v>
      </c>
      <c r="AT1770" s="348">
        <f t="shared" si="1742"/>
        <v>446.32887999999991</v>
      </c>
      <c r="AU1770" s="348">
        <v>0</v>
      </c>
      <c r="AV1770" s="45"/>
      <c r="AW1770" s="348">
        <f t="shared" si="1743"/>
        <v>0</v>
      </c>
      <c r="AX1770" s="348"/>
      <c r="AY1770" s="349">
        <f t="shared" si="1744"/>
        <v>0</v>
      </c>
      <c r="AZ1770" s="348">
        <f t="shared" si="1745"/>
        <v>0</v>
      </c>
      <c r="BA1770" s="348">
        <v>0</v>
      </c>
      <c r="BB1770" s="348"/>
      <c r="BC1770" s="348">
        <f t="shared" si="1746"/>
        <v>0</v>
      </c>
      <c r="BD1770" s="348"/>
      <c r="BE1770" s="349">
        <f t="shared" si="1747"/>
        <v>0</v>
      </c>
      <c r="BF1770" s="348">
        <f t="shared" si="1748"/>
        <v>0</v>
      </c>
      <c r="BG1770" s="350">
        <f t="shared" si="1728"/>
        <v>935.47378000000003</v>
      </c>
      <c r="BH1770" s="350">
        <f t="shared" si="1728"/>
        <v>0</v>
      </c>
      <c r="BI1770" s="350">
        <f t="shared" si="1749"/>
        <v>935.47378000000003</v>
      </c>
      <c r="BJ1770" s="350">
        <f t="shared" si="1753"/>
        <v>152.01</v>
      </c>
      <c r="BK1770" s="351">
        <f t="shared" si="1750"/>
        <v>16.249520109478642</v>
      </c>
      <c r="BL1770" s="350">
        <f t="shared" si="1751"/>
        <v>783.46378000000004</v>
      </c>
    </row>
    <row r="1771" spans="1:64" ht="20.25" customHeight="1" x14ac:dyDescent="0.25">
      <c r="A1771" s="17"/>
      <c r="B1771" s="17"/>
      <c r="C1771" s="393">
        <v>14</v>
      </c>
      <c r="D1771" s="394" t="s">
        <v>29</v>
      </c>
      <c r="E1771" s="346">
        <v>1.1240800000000002</v>
      </c>
      <c r="F1771" s="346"/>
      <c r="G1771" s="346">
        <f t="shared" si="1722"/>
        <v>1.1240800000000002</v>
      </c>
      <c r="H1771" s="346">
        <v>0</v>
      </c>
      <c r="I1771" s="347">
        <f t="shared" si="1723"/>
        <v>0</v>
      </c>
      <c r="J1771" s="48">
        <f t="shared" si="1724"/>
        <v>1.1240800000000002</v>
      </c>
      <c r="K1771" s="346">
        <v>0</v>
      </c>
      <c r="L1771" s="346"/>
      <c r="M1771" s="346">
        <f t="shared" si="1725"/>
        <v>0</v>
      </c>
      <c r="N1771" s="346">
        <v>0</v>
      </c>
      <c r="O1771" s="347">
        <f t="shared" si="1729"/>
        <v>0</v>
      </c>
      <c r="P1771" s="346">
        <f t="shared" si="1726"/>
        <v>0</v>
      </c>
      <c r="Q1771" s="346">
        <v>0</v>
      </c>
      <c r="R1771" s="346">
        <v>2.34</v>
      </c>
      <c r="S1771" s="346">
        <f t="shared" si="1730"/>
        <v>2.34</v>
      </c>
      <c r="T1771" s="346">
        <v>0</v>
      </c>
      <c r="U1771" s="347">
        <f t="shared" si="1731"/>
        <v>0</v>
      </c>
      <c r="V1771" s="346">
        <f t="shared" si="1732"/>
        <v>2.34</v>
      </c>
      <c r="W1771" s="346">
        <v>0.5</v>
      </c>
      <c r="X1771" s="346"/>
      <c r="Y1771" s="346">
        <f t="shared" si="1727"/>
        <v>0.5</v>
      </c>
      <c r="Z1771" s="346">
        <v>0.08</v>
      </c>
      <c r="AA1771" s="347">
        <f t="shared" si="1733"/>
        <v>16</v>
      </c>
      <c r="AB1771" s="346">
        <f t="shared" si="1734"/>
        <v>0.42</v>
      </c>
      <c r="AC1771" s="348">
        <v>43.674900000000022</v>
      </c>
      <c r="AD1771" s="48"/>
      <c r="AE1771" s="348">
        <f t="shared" si="1735"/>
        <v>43.674900000000022</v>
      </c>
      <c r="AF1771" s="348">
        <v>8.99</v>
      </c>
      <c r="AG1771" s="349">
        <f t="shared" si="1736"/>
        <v>20.583905172078232</v>
      </c>
      <c r="AH1771" s="348">
        <f t="shared" si="1737"/>
        <v>34.68490000000002</v>
      </c>
      <c r="AI1771" s="348">
        <v>136.04723999999999</v>
      </c>
      <c r="AJ1771" s="348"/>
      <c r="AK1771" s="348">
        <f t="shared" si="1752"/>
        <v>136.04723999999999</v>
      </c>
      <c r="AL1771" s="348">
        <v>5.03</v>
      </c>
      <c r="AM1771" s="349">
        <f t="shared" si="1738"/>
        <v>3.6972451627831631</v>
      </c>
      <c r="AN1771" s="348">
        <f t="shared" si="1739"/>
        <v>131.01723999999999</v>
      </c>
      <c r="AO1771" s="348">
        <v>125.35292000000004</v>
      </c>
      <c r="AP1771" s="348"/>
      <c r="AQ1771" s="348">
        <f t="shared" si="1740"/>
        <v>125.35292000000004</v>
      </c>
      <c r="AR1771" s="348">
        <v>34.9</v>
      </c>
      <c r="AS1771" s="349">
        <f t="shared" si="1741"/>
        <v>27.841393722619294</v>
      </c>
      <c r="AT1771" s="348">
        <f t="shared" si="1742"/>
        <v>90.452920000000034</v>
      </c>
      <c r="AU1771" s="348">
        <v>0</v>
      </c>
      <c r="AV1771" s="45"/>
      <c r="AW1771" s="348">
        <f t="shared" si="1743"/>
        <v>0</v>
      </c>
      <c r="AX1771" s="348"/>
      <c r="AY1771" s="349">
        <f t="shared" si="1744"/>
        <v>0</v>
      </c>
      <c r="AZ1771" s="348">
        <f t="shared" si="1745"/>
        <v>0</v>
      </c>
      <c r="BA1771" s="348">
        <v>0</v>
      </c>
      <c r="BB1771" s="348"/>
      <c r="BC1771" s="348">
        <f t="shared" si="1746"/>
        <v>0</v>
      </c>
      <c r="BD1771" s="348"/>
      <c r="BE1771" s="349">
        <f t="shared" si="1747"/>
        <v>0</v>
      </c>
      <c r="BF1771" s="348">
        <f t="shared" si="1748"/>
        <v>0</v>
      </c>
      <c r="BG1771" s="350">
        <f t="shared" si="1728"/>
        <v>306.69914000000006</v>
      </c>
      <c r="BH1771" s="350">
        <f t="shared" si="1728"/>
        <v>2.34</v>
      </c>
      <c r="BI1771" s="350">
        <f t="shared" si="1749"/>
        <v>309.03914000000003</v>
      </c>
      <c r="BJ1771" s="350">
        <f t="shared" si="1753"/>
        <v>49</v>
      </c>
      <c r="BK1771" s="351">
        <f t="shared" si="1750"/>
        <v>15.855596802398555</v>
      </c>
      <c r="BL1771" s="350">
        <f t="shared" si="1751"/>
        <v>260.03914000000003</v>
      </c>
    </row>
    <row r="1772" spans="1:64" ht="20.25" customHeight="1" x14ac:dyDescent="0.25">
      <c r="A1772" s="17">
        <v>6</v>
      </c>
      <c r="B1772" s="17">
        <v>2</v>
      </c>
      <c r="C1772" s="393">
        <v>15</v>
      </c>
      <c r="D1772" s="394" t="s">
        <v>30</v>
      </c>
      <c r="E1772" s="346">
        <v>1.5199999999992997E-3</v>
      </c>
      <c r="F1772" s="346"/>
      <c r="G1772" s="346">
        <f t="shared" si="1722"/>
        <v>1.5199999999992997E-3</v>
      </c>
      <c r="H1772" s="346"/>
      <c r="I1772" s="347">
        <f t="shared" si="1723"/>
        <v>0</v>
      </c>
      <c r="J1772" s="48">
        <f t="shared" si="1724"/>
        <v>1.5199999999992997E-3</v>
      </c>
      <c r="K1772" s="346">
        <v>101.45</v>
      </c>
      <c r="L1772" s="346"/>
      <c r="M1772" s="346">
        <f t="shared" si="1725"/>
        <v>101.45</v>
      </c>
      <c r="N1772" s="346">
        <v>15.3</v>
      </c>
      <c r="O1772" s="347">
        <f t="shared" si="1729"/>
        <v>15.081320847708232</v>
      </c>
      <c r="P1772" s="346">
        <f t="shared" si="1726"/>
        <v>86.15</v>
      </c>
      <c r="Q1772" s="346">
        <v>31.79</v>
      </c>
      <c r="R1772" s="346"/>
      <c r="S1772" s="346">
        <f t="shared" si="1730"/>
        <v>31.79</v>
      </c>
      <c r="T1772" s="346">
        <v>2.58</v>
      </c>
      <c r="U1772" s="347">
        <f t="shared" si="1731"/>
        <v>8.1157596728530983</v>
      </c>
      <c r="V1772" s="346">
        <f t="shared" si="1732"/>
        <v>29.21</v>
      </c>
      <c r="W1772" s="346">
        <v>2.8900000000000006</v>
      </c>
      <c r="X1772" s="346"/>
      <c r="Y1772" s="346">
        <f t="shared" si="1727"/>
        <v>2.8900000000000006</v>
      </c>
      <c r="Z1772" s="346">
        <v>0.5</v>
      </c>
      <c r="AA1772" s="347">
        <f t="shared" si="1733"/>
        <v>17.301038062283734</v>
      </c>
      <c r="AB1772" s="346">
        <f t="shared" si="1734"/>
        <v>2.3900000000000006</v>
      </c>
      <c r="AC1772" s="348">
        <v>426.43673999999999</v>
      </c>
      <c r="AD1772" s="48"/>
      <c r="AE1772" s="348">
        <f t="shared" si="1735"/>
        <v>426.43673999999999</v>
      </c>
      <c r="AF1772" s="348"/>
      <c r="AG1772" s="349">
        <f t="shared" si="1736"/>
        <v>0</v>
      </c>
      <c r="AH1772" s="348">
        <f t="shared" si="1737"/>
        <v>426.43673999999999</v>
      </c>
      <c r="AI1772" s="348">
        <v>661.96251999999993</v>
      </c>
      <c r="AJ1772" s="348"/>
      <c r="AK1772" s="348">
        <f t="shared" si="1752"/>
        <v>661.96251999999993</v>
      </c>
      <c r="AL1772" s="348">
        <v>21.52</v>
      </c>
      <c r="AM1772" s="349">
        <f t="shared" si="1738"/>
        <v>3.2509393432123619</v>
      </c>
      <c r="AN1772" s="348">
        <f t="shared" si="1739"/>
        <v>640.44251999999994</v>
      </c>
      <c r="AO1772" s="348">
        <v>1083.0868399999999</v>
      </c>
      <c r="AP1772" s="348"/>
      <c r="AQ1772" s="348">
        <f t="shared" si="1740"/>
        <v>1083.0868399999999</v>
      </c>
      <c r="AR1772" s="348">
        <v>187.4</v>
      </c>
      <c r="AS1772" s="349">
        <f t="shared" si="1741"/>
        <v>17.302398393096531</v>
      </c>
      <c r="AT1772" s="348">
        <f t="shared" si="1742"/>
        <v>895.68683999999996</v>
      </c>
      <c r="AU1772" s="348">
        <v>10.54</v>
      </c>
      <c r="AV1772" s="45"/>
      <c r="AW1772" s="348">
        <f t="shared" si="1743"/>
        <v>10.54</v>
      </c>
      <c r="AX1772" s="348">
        <v>0</v>
      </c>
      <c r="AY1772" s="349">
        <f t="shared" si="1744"/>
        <v>0</v>
      </c>
      <c r="AZ1772" s="348">
        <f t="shared" si="1745"/>
        <v>10.54</v>
      </c>
      <c r="BA1772" s="348">
        <v>77.773539999999997</v>
      </c>
      <c r="BB1772" s="348"/>
      <c r="BC1772" s="348">
        <f t="shared" si="1746"/>
        <v>77.773539999999997</v>
      </c>
      <c r="BD1772" s="348">
        <v>0.02</v>
      </c>
      <c r="BE1772" s="349">
        <f t="shared" si="1747"/>
        <v>2.5715686851852188E-2</v>
      </c>
      <c r="BF1772" s="348">
        <f t="shared" si="1748"/>
        <v>77.753540000000001</v>
      </c>
      <c r="BG1772" s="350">
        <f t="shared" si="1728"/>
        <v>2395.9311599999996</v>
      </c>
      <c r="BH1772" s="350">
        <f t="shared" si="1728"/>
        <v>0</v>
      </c>
      <c r="BI1772" s="350">
        <f t="shared" si="1749"/>
        <v>2395.9311599999996</v>
      </c>
      <c r="BJ1772" s="350">
        <f t="shared" si="1753"/>
        <v>227.32000000000002</v>
      </c>
      <c r="BK1772" s="351">
        <f t="shared" si="1750"/>
        <v>9.4877517265562865</v>
      </c>
      <c r="BL1772" s="350">
        <f t="shared" si="1751"/>
        <v>2168.6111599999995</v>
      </c>
    </row>
    <row r="1773" spans="1:64" ht="20.25" customHeight="1" x14ac:dyDescent="0.25">
      <c r="A1773" s="17">
        <v>7</v>
      </c>
      <c r="B1773" s="17"/>
      <c r="C1773" s="393">
        <v>16</v>
      </c>
      <c r="D1773" s="394" t="s">
        <v>31</v>
      </c>
      <c r="E1773" s="346">
        <v>14.460839999999999</v>
      </c>
      <c r="F1773" s="346"/>
      <c r="G1773" s="346">
        <f t="shared" si="1722"/>
        <v>14.460839999999999</v>
      </c>
      <c r="H1773" s="346"/>
      <c r="I1773" s="347">
        <f t="shared" si="1723"/>
        <v>0</v>
      </c>
      <c r="J1773" s="48">
        <f t="shared" si="1724"/>
        <v>14.460839999999999</v>
      </c>
      <c r="K1773" s="346">
        <v>0</v>
      </c>
      <c r="L1773" s="346"/>
      <c r="M1773" s="346">
        <f t="shared" si="1725"/>
        <v>0</v>
      </c>
      <c r="N1773" s="346"/>
      <c r="O1773" s="347">
        <f t="shared" si="1729"/>
        <v>0</v>
      </c>
      <c r="P1773" s="346">
        <f t="shared" si="1726"/>
        <v>0</v>
      </c>
      <c r="Q1773" s="346">
        <v>0</v>
      </c>
      <c r="R1773" s="346"/>
      <c r="S1773" s="346">
        <f t="shared" si="1730"/>
        <v>0</v>
      </c>
      <c r="T1773" s="346"/>
      <c r="U1773" s="347">
        <f t="shared" si="1731"/>
        <v>0</v>
      </c>
      <c r="V1773" s="346">
        <f t="shared" si="1732"/>
        <v>0</v>
      </c>
      <c r="W1773" s="346">
        <v>0</v>
      </c>
      <c r="X1773" s="346"/>
      <c r="Y1773" s="346">
        <f t="shared" si="1727"/>
        <v>0</v>
      </c>
      <c r="Z1773" s="346"/>
      <c r="AA1773" s="347">
        <f t="shared" si="1733"/>
        <v>0</v>
      </c>
      <c r="AB1773" s="346">
        <f t="shared" si="1734"/>
        <v>0</v>
      </c>
      <c r="AC1773" s="348">
        <v>143.68776</v>
      </c>
      <c r="AD1773" s="48"/>
      <c r="AE1773" s="348">
        <f t="shared" si="1735"/>
        <v>143.68776</v>
      </c>
      <c r="AF1773" s="348">
        <v>63</v>
      </c>
      <c r="AG1773" s="349">
        <f t="shared" si="1736"/>
        <v>43.845070728362664</v>
      </c>
      <c r="AH1773" s="348">
        <f t="shared" si="1737"/>
        <v>80.687759999999997</v>
      </c>
      <c r="AI1773" s="348">
        <v>264.97691999999989</v>
      </c>
      <c r="AJ1773" s="348"/>
      <c r="AK1773" s="348">
        <f t="shared" si="1752"/>
        <v>264.97691999999989</v>
      </c>
      <c r="AL1773" s="348">
        <v>22.4</v>
      </c>
      <c r="AM1773" s="349">
        <f t="shared" si="1738"/>
        <v>8.4535664464663594</v>
      </c>
      <c r="AN1773" s="348">
        <f t="shared" si="1739"/>
        <v>242.57691999999989</v>
      </c>
      <c r="AO1773" s="348">
        <v>177.76836000000003</v>
      </c>
      <c r="AP1773" s="348"/>
      <c r="AQ1773" s="348">
        <f t="shared" si="1740"/>
        <v>177.76836000000003</v>
      </c>
      <c r="AR1773" s="348">
        <v>91.3</v>
      </c>
      <c r="AS1773" s="349">
        <f t="shared" si="1741"/>
        <v>51.358970741475019</v>
      </c>
      <c r="AT1773" s="348">
        <f t="shared" si="1742"/>
        <v>86.468360000000033</v>
      </c>
      <c r="AU1773" s="348">
        <v>0</v>
      </c>
      <c r="AV1773" s="45"/>
      <c r="AW1773" s="348">
        <f t="shared" si="1743"/>
        <v>0</v>
      </c>
      <c r="AX1773" s="348"/>
      <c r="AY1773" s="349">
        <f t="shared" si="1744"/>
        <v>0</v>
      </c>
      <c r="AZ1773" s="348">
        <f t="shared" si="1745"/>
        <v>0</v>
      </c>
      <c r="BA1773" s="348">
        <v>63.412059999999997</v>
      </c>
      <c r="BB1773" s="348"/>
      <c r="BC1773" s="348">
        <f t="shared" si="1746"/>
        <v>63.412059999999997</v>
      </c>
      <c r="BD1773" s="348">
        <v>23.5</v>
      </c>
      <c r="BE1773" s="349">
        <f t="shared" si="1747"/>
        <v>37.059196626004578</v>
      </c>
      <c r="BF1773" s="348">
        <f t="shared" si="1748"/>
        <v>39.912059999999997</v>
      </c>
      <c r="BG1773" s="350">
        <f t="shared" si="1728"/>
        <v>664.30593999999996</v>
      </c>
      <c r="BH1773" s="350">
        <f t="shared" si="1728"/>
        <v>0</v>
      </c>
      <c r="BI1773" s="350">
        <f t="shared" si="1749"/>
        <v>664.30593999999996</v>
      </c>
      <c r="BJ1773" s="350">
        <f t="shared" si="1753"/>
        <v>200.2</v>
      </c>
      <c r="BK1773" s="351">
        <f t="shared" si="1750"/>
        <v>30.136716826587463</v>
      </c>
      <c r="BL1773" s="350">
        <f t="shared" si="1751"/>
        <v>464.10593999999998</v>
      </c>
    </row>
    <row r="1774" spans="1:64" ht="20.25" customHeight="1" x14ac:dyDescent="0.25">
      <c r="A1774" s="17"/>
      <c r="B1774" s="17"/>
      <c r="C1774" s="393">
        <v>17</v>
      </c>
      <c r="D1774" s="394" t="s">
        <v>32</v>
      </c>
      <c r="E1774" s="346">
        <v>-3.2000000000014239E-3</v>
      </c>
      <c r="F1774" s="346"/>
      <c r="G1774" s="346">
        <f t="shared" si="1722"/>
        <v>-3.2000000000014239E-3</v>
      </c>
      <c r="H1774" s="346">
        <v>0</v>
      </c>
      <c r="I1774" s="347">
        <f t="shared" si="1723"/>
        <v>0</v>
      </c>
      <c r="J1774" s="48">
        <f t="shared" si="1724"/>
        <v>-3.2000000000014239E-3</v>
      </c>
      <c r="K1774" s="346">
        <v>0</v>
      </c>
      <c r="L1774" s="346"/>
      <c r="M1774" s="346">
        <f t="shared" si="1725"/>
        <v>0</v>
      </c>
      <c r="N1774" s="346">
        <v>0</v>
      </c>
      <c r="O1774" s="347">
        <f t="shared" si="1729"/>
        <v>0</v>
      </c>
      <c r="P1774" s="346">
        <f t="shared" si="1726"/>
        <v>0</v>
      </c>
      <c r="Q1774" s="346">
        <v>0</v>
      </c>
      <c r="R1774" s="346"/>
      <c r="S1774" s="346">
        <f t="shared" si="1730"/>
        <v>0</v>
      </c>
      <c r="T1774" s="346">
        <v>0</v>
      </c>
      <c r="U1774" s="347">
        <f t="shared" si="1731"/>
        <v>0</v>
      </c>
      <c r="V1774" s="346">
        <f t="shared" si="1732"/>
        <v>0</v>
      </c>
      <c r="W1774" s="346">
        <v>0</v>
      </c>
      <c r="X1774" s="346"/>
      <c r="Y1774" s="346">
        <f t="shared" si="1727"/>
        <v>0</v>
      </c>
      <c r="Z1774" s="346">
        <v>0</v>
      </c>
      <c r="AA1774" s="347"/>
      <c r="AB1774" s="346">
        <f t="shared" si="1734"/>
        <v>0</v>
      </c>
      <c r="AC1774" s="348">
        <v>13.810820000000007</v>
      </c>
      <c r="AD1774" s="48"/>
      <c r="AE1774" s="348">
        <f t="shared" si="1735"/>
        <v>13.810820000000007</v>
      </c>
      <c r="AF1774" s="348">
        <v>7.36</v>
      </c>
      <c r="AG1774" s="349">
        <f t="shared" si="1736"/>
        <v>53.291549669027596</v>
      </c>
      <c r="AH1774" s="348">
        <f t="shared" si="1737"/>
        <v>6.4508200000000064</v>
      </c>
      <c r="AI1774" s="348">
        <v>-4.220000000032087E-3</v>
      </c>
      <c r="AJ1774" s="348"/>
      <c r="AK1774" s="348">
        <f t="shared" si="1752"/>
        <v>-4.220000000032087E-3</v>
      </c>
      <c r="AL1774" s="348"/>
      <c r="AM1774" s="349">
        <f t="shared" si="1738"/>
        <v>0</v>
      </c>
      <c r="AN1774" s="348">
        <f t="shared" si="1739"/>
        <v>-4.220000000032087E-3</v>
      </c>
      <c r="AO1774" s="348">
        <v>74.915279999999939</v>
      </c>
      <c r="AP1774" s="348"/>
      <c r="AQ1774" s="348">
        <f t="shared" si="1740"/>
        <v>74.915279999999939</v>
      </c>
      <c r="AR1774" s="348">
        <v>44.19</v>
      </c>
      <c r="AS1774" s="349">
        <f t="shared" si="1741"/>
        <v>58.986631298715075</v>
      </c>
      <c r="AT1774" s="348">
        <f t="shared" si="1742"/>
        <v>30.725279999999941</v>
      </c>
      <c r="AU1774" s="348">
        <v>0</v>
      </c>
      <c r="AV1774" s="45"/>
      <c r="AW1774" s="348">
        <f t="shared" si="1743"/>
        <v>0</v>
      </c>
      <c r="AX1774" s="348"/>
      <c r="AY1774" s="349">
        <f t="shared" si="1744"/>
        <v>0</v>
      </c>
      <c r="AZ1774" s="348">
        <f t="shared" si="1745"/>
        <v>0</v>
      </c>
      <c r="BA1774" s="348">
        <v>0</v>
      </c>
      <c r="BB1774" s="348"/>
      <c r="BC1774" s="348">
        <f t="shared" si="1746"/>
        <v>0</v>
      </c>
      <c r="BD1774" s="348"/>
      <c r="BE1774" s="349"/>
      <c r="BF1774" s="348">
        <f t="shared" si="1748"/>
        <v>0</v>
      </c>
      <c r="BG1774" s="350">
        <f t="shared" si="1728"/>
        <v>88.718679999999907</v>
      </c>
      <c r="BH1774" s="350">
        <f t="shared" si="1728"/>
        <v>0</v>
      </c>
      <c r="BI1774" s="350">
        <f t="shared" si="1749"/>
        <v>88.718679999999907</v>
      </c>
      <c r="BJ1774" s="350">
        <f t="shared" si="1753"/>
        <v>51.55</v>
      </c>
      <c r="BK1774" s="351">
        <f t="shared" si="1750"/>
        <v>58.105012382961576</v>
      </c>
      <c r="BL1774" s="350">
        <f t="shared" si="1751"/>
        <v>37.16867999999991</v>
      </c>
    </row>
    <row r="1775" spans="1:64" ht="20.25" customHeight="1" x14ac:dyDescent="0.25">
      <c r="A1775" s="17">
        <v>8</v>
      </c>
      <c r="B1775" s="17"/>
      <c r="C1775" s="393">
        <v>18</v>
      </c>
      <c r="D1775" s="394" t="s">
        <v>33</v>
      </c>
      <c r="E1775" s="346">
        <v>-4.7999999999959186E-4</v>
      </c>
      <c r="F1775" s="346"/>
      <c r="G1775" s="346">
        <f t="shared" si="1722"/>
        <v>-4.7999999999959186E-4</v>
      </c>
      <c r="H1775" s="346">
        <v>0</v>
      </c>
      <c r="I1775" s="347">
        <f t="shared" si="1723"/>
        <v>0</v>
      </c>
      <c r="J1775" s="48">
        <f t="shared" si="1724"/>
        <v>-4.7999999999959186E-4</v>
      </c>
      <c r="K1775" s="346">
        <v>103.5</v>
      </c>
      <c r="L1775" s="346"/>
      <c r="M1775" s="346">
        <f t="shared" si="1725"/>
        <v>103.5</v>
      </c>
      <c r="N1775" s="346">
        <v>0</v>
      </c>
      <c r="O1775" s="347">
        <f t="shared" si="1729"/>
        <v>0</v>
      </c>
      <c r="P1775" s="346">
        <f t="shared" si="1726"/>
        <v>103.5</v>
      </c>
      <c r="Q1775" s="346">
        <v>0</v>
      </c>
      <c r="R1775" s="346"/>
      <c r="S1775" s="346">
        <f t="shared" si="1730"/>
        <v>0</v>
      </c>
      <c r="T1775" s="346">
        <v>0</v>
      </c>
      <c r="U1775" s="347">
        <f t="shared" si="1731"/>
        <v>0</v>
      </c>
      <c r="V1775" s="346">
        <f t="shared" si="1732"/>
        <v>0</v>
      </c>
      <c r="W1775" s="346">
        <v>1.3000000000000003</v>
      </c>
      <c r="X1775" s="346"/>
      <c r="Y1775" s="346">
        <f t="shared" si="1727"/>
        <v>1.3000000000000003</v>
      </c>
      <c r="Z1775" s="346">
        <v>0</v>
      </c>
      <c r="AA1775" s="347">
        <f t="shared" si="1733"/>
        <v>0</v>
      </c>
      <c r="AB1775" s="346">
        <f t="shared" si="1734"/>
        <v>1.3000000000000003</v>
      </c>
      <c r="AC1775" s="348">
        <v>99.936739999999986</v>
      </c>
      <c r="AD1775" s="48"/>
      <c r="AE1775" s="348">
        <f t="shared" si="1735"/>
        <v>99.936739999999986</v>
      </c>
      <c r="AF1775" s="348">
        <v>99.94</v>
      </c>
      <c r="AG1775" s="349">
        <f t="shared" si="1736"/>
        <v>100.00326206358143</v>
      </c>
      <c r="AH1775" s="348">
        <f t="shared" si="1737"/>
        <v>-3.260000000011587E-3</v>
      </c>
      <c r="AI1775" s="348">
        <v>194.59500000000014</v>
      </c>
      <c r="AJ1775" s="348"/>
      <c r="AK1775" s="348">
        <f t="shared" si="1752"/>
        <v>194.59500000000014</v>
      </c>
      <c r="AL1775" s="348">
        <v>180.5</v>
      </c>
      <c r="AM1775" s="349">
        <f t="shared" si="1738"/>
        <v>92.756751201212708</v>
      </c>
      <c r="AN1775" s="348">
        <f t="shared" si="1739"/>
        <v>14.095000000000141</v>
      </c>
      <c r="AO1775" s="348">
        <v>206.35238000000004</v>
      </c>
      <c r="AP1775" s="348"/>
      <c r="AQ1775" s="348">
        <f t="shared" si="1740"/>
        <v>206.35238000000004</v>
      </c>
      <c r="AR1775" s="348">
        <v>190.39</v>
      </c>
      <c r="AS1775" s="349">
        <f t="shared" si="1741"/>
        <v>92.264504048850782</v>
      </c>
      <c r="AT1775" s="348">
        <f t="shared" si="1742"/>
        <v>15.962380000000053</v>
      </c>
      <c r="AU1775" s="348">
        <v>0</v>
      </c>
      <c r="AV1775" s="45"/>
      <c r="AW1775" s="348">
        <f t="shared" si="1743"/>
        <v>0</v>
      </c>
      <c r="AX1775" s="348"/>
      <c r="AY1775" s="349">
        <f t="shared" si="1744"/>
        <v>0</v>
      </c>
      <c r="AZ1775" s="348">
        <f t="shared" si="1745"/>
        <v>0</v>
      </c>
      <c r="BA1775" s="348">
        <v>122.60464000000005</v>
      </c>
      <c r="BB1775" s="348"/>
      <c r="BC1775" s="348">
        <f t="shared" si="1746"/>
        <v>122.60464000000005</v>
      </c>
      <c r="BD1775" s="348">
        <v>120.6</v>
      </c>
      <c r="BE1775" s="349">
        <f t="shared" ref="BE1775:BE1788" si="1754">IF(BD1775&lt;&gt;0,(BD1775/BC1775*100),0)</f>
        <v>98.36495584506423</v>
      </c>
      <c r="BF1775" s="348">
        <f t="shared" si="1748"/>
        <v>2.0046400000000517</v>
      </c>
      <c r="BG1775" s="350">
        <f t="shared" si="1728"/>
        <v>728.28828000000021</v>
      </c>
      <c r="BH1775" s="350">
        <f t="shared" si="1728"/>
        <v>0</v>
      </c>
      <c r="BI1775" s="350">
        <f t="shared" si="1749"/>
        <v>728.28828000000021</v>
      </c>
      <c r="BJ1775" s="350">
        <f t="shared" si="1753"/>
        <v>591.43000000000006</v>
      </c>
      <c r="BK1775" s="351">
        <f t="shared" si="1750"/>
        <v>81.208227049870956</v>
      </c>
      <c r="BL1775" s="350">
        <f t="shared" si="1751"/>
        <v>136.85828000000015</v>
      </c>
    </row>
    <row r="1776" spans="1:64" ht="20.25" customHeight="1" x14ac:dyDescent="0.25">
      <c r="A1776" s="17"/>
      <c r="B1776" s="17"/>
      <c r="C1776" s="393">
        <v>19</v>
      </c>
      <c r="D1776" s="394" t="s">
        <v>34</v>
      </c>
      <c r="E1776" s="346">
        <v>1.1074799999999989</v>
      </c>
      <c r="F1776" s="346"/>
      <c r="G1776" s="346">
        <f t="shared" si="1722"/>
        <v>1.1074799999999989</v>
      </c>
      <c r="H1776" s="346">
        <v>1.1100000000000001</v>
      </c>
      <c r="I1776" s="347">
        <f t="shared" si="1723"/>
        <v>100.22754361252584</v>
      </c>
      <c r="J1776" s="48">
        <f t="shared" si="1724"/>
        <v>-2.520000000001188E-3</v>
      </c>
      <c r="K1776" s="346">
        <v>30.239999999999988</v>
      </c>
      <c r="L1776" s="346"/>
      <c r="M1776" s="346">
        <f t="shared" si="1725"/>
        <v>30.239999999999988</v>
      </c>
      <c r="N1776" s="346">
        <v>22.41</v>
      </c>
      <c r="O1776" s="347">
        <f t="shared" si="1729"/>
        <v>74.10714285714289</v>
      </c>
      <c r="P1776" s="346">
        <f t="shared" si="1726"/>
        <v>7.8299999999999876</v>
      </c>
      <c r="Q1776" s="346">
        <v>0</v>
      </c>
      <c r="R1776" s="346"/>
      <c r="S1776" s="346">
        <f t="shared" si="1730"/>
        <v>0</v>
      </c>
      <c r="T1776" s="346">
        <v>0</v>
      </c>
      <c r="U1776" s="347">
        <f t="shared" si="1731"/>
        <v>0</v>
      </c>
      <c r="V1776" s="346">
        <f t="shared" si="1732"/>
        <v>0</v>
      </c>
      <c r="W1776" s="346">
        <v>0.79999999999999982</v>
      </c>
      <c r="X1776" s="346"/>
      <c r="Y1776" s="346">
        <f t="shared" si="1727"/>
        <v>0.79999999999999982</v>
      </c>
      <c r="Z1776" s="346">
        <v>0.3</v>
      </c>
      <c r="AA1776" s="347">
        <f t="shared" si="1733"/>
        <v>37.500000000000007</v>
      </c>
      <c r="AB1776" s="346">
        <f t="shared" si="1734"/>
        <v>0.49999999999999983</v>
      </c>
      <c r="AC1776" s="348">
        <v>24.20980000000003</v>
      </c>
      <c r="AD1776" s="48"/>
      <c r="AE1776" s="348">
        <f t="shared" si="1735"/>
        <v>24.20980000000003</v>
      </c>
      <c r="AF1776" s="348">
        <v>13.58</v>
      </c>
      <c r="AG1776" s="349">
        <f t="shared" si="1736"/>
        <v>56.09298713744014</v>
      </c>
      <c r="AH1776" s="348">
        <f t="shared" si="1737"/>
        <v>10.62980000000003</v>
      </c>
      <c r="AI1776" s="348">
        <v>1.0800000001154331E-3</v>
      </c>
      <c r="AJ1776" s="348"/>
      <c r="AK1776" s="348">
        <f t="shared" si="1752"/>
        <v>1.0800000001154331E-3</v>
      </c>
      <c r="AL1776" s="348">
        <v>0</v>
      </c>
      <c r="AM1776" s="349">
        <f t="shared" si="1738"/>
        <v>0</v>
      </c>
      <c r="AN1776" s="348">
        <f t="shared" si="1739"/>
        <v>1.0800000001154331E-3</v>
      </c>
      <c r="AO1776" s="348">
        <v>105.5136</v>
      </c>
      <c r="AP1776" s="348"/>
      <c r="AQ1776" s="348">
        <f t="shared" si="1740"/>
        <v>105.5136</v>
      </c>
      <c r="AR1776" s="348">
        <v>68.81</v>
      </c>
      <c r="AS1776" s="349">
        <f t="shared" si="1741"/>
        <v>65.214342037424572</v>
      </c>
      <c r="AT1776" s="348">
        <f t="shared" si="1742"/>
        <v>36.703599999999994</v>
      </c>
      <c r="AU1776" s="348">
        <v>0</v>
      </c>
      <c r="AV1776" s="45"/>
      <c r="AW1776" s="348">
        <f t="shared" si="1743"/>
        <v>0</v>
      </c>
      <c r="AX1776" s="348"/>
      <c r="AY1776" s="349">
        <f t="shared" si="1744"/>
        <v>0</v>
      </c>
      <c r="AZ1776" s="348">
        <f t="shared" si="1745"/>
        <v>0</v>
      </c>
      <c r="BA1776" s="348">
        <v>0</v>
      </c>
      <c r="BB1776" s="348"/>
      <c r="BC1776" s="348">
        <f t="shared" si="1746"/>
        <v>0</v>
      </c>
      <c r="BD1776" s="348"/>
      <c r="BE1776" s="349">
        <f t="shared" si="1754"/>
        <v>0</v>
      </c>
      <c r="BF1776" s="348">
        <f t="shared" si="1748"/>
        <v>0</v>
      </c>
      <c r="BG1776" s="350">
        <f t="shared" si="1728"/>
        <v>161.87196000000012</v>
      </c>
      <c r="BH1776" s="350">
        <f t="shared" si="1728"/>
        <v>0</v>
      </c>
      <c r="BI1776" s="350">
        <f t="shared" si="1749"/>
        <v>161.87196000000012</v>
      </c>
      <c r="BJ1776" s="350">
        <f t="shared" si="1753"/>
        <v>106.21</v>
      </c>
      <c r="BK1776" s="351">
        <f t="shared" si="1750"/>
        <v>65.613587430460413</v>
      </c>
      <c r="BL1776" s="350">
        <f t="shared" si="1751"/>
        <v>55.661960000000121</v>
      </c>
    </row>
    <row r="1777" spans="1:64" ht="20.25" customHeight="1" x14ac:dyDescent="0.25">
      <c r="A1777" s="17">
        <v>9</v>
      </c>
      <c r="B1777" s="17">
        <v>3</v>
      </c>
      <c r="C1777" s="393">
        <v>20</v>
      </c>
      <c r="D1777" s="394" t="s">
        <v>35</v>
      </c>
      <c r="E1777" s="346">
        <v>1.9999999999953388E-4</v>
      </c>
      <c r="F1777" s="346"/>
      <c r="G1777" s="346">
        <f t="shared" si="1722"/>
        <v>1.9999999999953388E-4</v>
      </c>
      <c r="H1777" s="346">
        <v>0</v>
      </c>
      <c r="I1777" s="347">
        <f t="shared" si="1723"/>
        <v>0</v>
      </c>
      <c r="J1777" s="48">
        <f t="shared" si="1724"/>
        <v>1.9999999999953388E-4</v>
      </c>
      <c r="K1777" s="346">
        <v>50.64</v>
      </c>
      <c r="L1777" s="346"/>
      <c r="M1777" s="346">
        <f t="shared" si="1725"/>
        <v>50.64</v>
      </c>
      <c r="N1777" s="346">
        <v>2.52</v>
      </c>
      <c r="O1777" s="347">
        <f t="shared" si="1729"/>
        <v>4.9763033175355451</v>
      </c>
      <c r="P1777" s="346">
        <f t="shared" si="1726"/>
        <v>48.12</v>
      </c>
      <c r="Q1777" s="346">
        <v>12.270000000000003</v>
      </c>
      <c r="R1777" s="346"/>
      <c r="S1777" s="346">
        <f t="shared" si="1730"/>
        <v>12.270000000000003</v>
      </c>
      <c r="T1777" s="346">
        <v>2.3199999999999998</v>
      </c>
      <c r="U1777" s="347">
        <f t="shared" si="1731"/>
        <v>18.907905460472691</v>
      </c>
      <c r="V1777" s="346">
        <f t="shared" si="1732"/>
        <v>9.9500000000000028</v>
      </c>
      <c r="W1777" s="346">
        <v>1.9999999999999991</v>
      </c>
      <c r="X1777" s="346"/>
      <c r="Y1777" s="346">
        <f t="shared" si="1727"/>
        <v>1.9999999999999991</v>
      </c>
      <c r="Z1777" s="346">
        <v>0.9</v>
      </c>
      <c r="AA1777" s="347">
        <f t="shared" si="1733"/>
        <v>45.000000000000021</v>
      </c>
      <c r="AB1777" s="346">
        <f t="shared" si="1734"/>
        <v>1.0999999999999992</v>
      </c>
      <c r="AC1777" s="348">
        <v>195.21572</v>
      </c>
      <c r="AD1777" s="48"/>
      <c r="AE1777" s="348">
        <f t="shared" si="1735"/>
        <v>195.21572</v>
      </c>
      <c r="AF1777" s="348">
        <v>2.69</v>
      </c>
      <c r="AG1777" s="349">
        <f t="shared" si="1736"/>
        <v>1.3779627993073509</v>
      </c>
      <c r="AH1777" s="348">
        <f t="shared" si="1737"/>
        <v>192.52572000000001</v>
      </c>
      <c r="AI1777" s="348">
        <v>361.83432000000005</v>
      </c>
      <c r="AJ1777" s="348"/>
      <c r="AK1777" s="348">
        <f t="shared" si="1752"/>
        <v>361.83432000000005</v>
      </c>
      <c r="AL1777" s="348">
        <v>93.27</v>
      </c>
      <c r="AM1777" s="349">
        <f t="shared" si="1738"/>
        <v>25.776990972000664</v>
      </c>
      <c r="AN1777" s="348">
        <f t="shared" si="1739"/>
        <v>268.56432000000007</v>
      </c>
      <c r="AO1777" s="348">
        <v>362.80667999999991</v>
      </c>
      <c r="AP1777" s="348"/>
      <c r="AQ1777" s="348">
        <f t="shared" si="1740"/>
        <v>362.80667999999991</v>
      </c>
      <c r="AR1777" s="348">
        <v>117.46</v>
      </c>
      <c r="AS1777" s="349">
        <f t="shared" si="1741"/>
        <v>32.375368612286856</v>
      </c>
      <c r="AT1777" s="348">
        <f t="shared" si="1742"/>
        <v>245.34667999999994</v>
      </c>
      <c r="AU1777" s="348">
        <v>0</v>
      </c>
      <c r="AV1777" s="45"/>
      <c r="AW1777" s="348">
        <f t="shared" si="1743"/>
        <v>0</v>
      </c>
      <c r="AX1777" s="348">
        <v>0</v>
      </c>
      <c r="AY1777" s="349">
        <f t="shared" si="1744"/>
        <v>0</v>
      </c>
      <c r="AZ1777" s="348">
        <f t="shared" si="1745"/>
        <v>0</v>
      </c>
      <c r="BA1777" s="348">
        <v>137.10554000000002</v>
      </c>
      <c r="BB1777" s="348"/>
      <c r="BC1777" s="348">
        <f t="shared" si="1746"/>
        <v>137.10554000000002</v>
      </c>
      <c r="BD1777" s="348">
        <v>42.76</v>
      </c>
      <c r="BE1777" s="349">
        <f t="shared" si="1754"/>
        <v>31.187652956984813</v>
      </c>
      <c r="BF1777" s="348">
        <f t="shared" si="1748"/>
        <v>94.345540000000028</v>
      </c>
      <c r="BG1777" s="350">
        <f t="shared" si="1728"/>
        <v>1121.87246</v>
      </c>
      <c r="BH1777" s="350">
        <f t="shared" si="1728"/>
        <v>0</v>
      </c>
      <c r="BI1777" s="350">
        <f t="shared" si="1749"/>
        <v>1121.87246</v>
      </c>
      <c r="BJ1777" s="350">
        <f t="shared" si="1753"/>
        <v>261.91999999999996</v>
      </c>
      <c r="BK1777" s="351">
        <f t="shared" si="1750"/>
        <v>23.346682384912089</v>
      </c>
      <c r="BL1777" s="350">
        <f t="shared" si="1751"/>
        <v>859.95246000000009</v>
      </c>
    </row>
    <row r="1778" spans="1:64" ht="20.25" customHeight="1" x14ac:dyDescent="0.25">
      <c r="A1778" s="17">
        <v>10</v>
      </c>
      <c r="B1778" s="17">
        <v>4</v>
      </c>
      <c r="C1778" s="393">
        <v>21</v>
      </c>
      <c r="D1778" s="394" t="s">
        <v>36</v>
      </c>
      <c r="E1778" s="346">
        <v>8.9854399999999988</v>
      </c>
      <c r="F1778" s="346"/>
      <c r="G1778" s="346">
        <f t="shared" si="1722"/>
        <v>8.9854399999999988</v>
      </c>
      <c r="H1778" s="346">
        <v>2.3199999999999998</v>
      </c>
      <c r="I1778" s="347">
        <f t="shared" si="1723"/>
        <v>25.819548068875868</v>
      </c>
      <c r="J1778" s="48">
        <f t="shared" si="1724"/>
        <v>6.6654399999999985</v>
      </c>
      <c r="K1778" s="346">
        <v>13.130000000000003</v>
      </c>
      <c r="L1778" s="346"/>
      <c r="M1778" s="346">
        <f t="shared" si="1725"/>
        <v>13.130000000000003</v>
      </c>
      <c r="N1778" s="346">
        <v>0.43</v>
      </c>
      <c r="O1778" s="347">
        <f t="shared" si="1729"/>
        <v>3.2749428789032744</v>
      </c>
      <c r="P1778" s="346">
        <f t="shared" si="1726"/>
        <v>12.700000000000003</v>
      </c>
      <c r="Q1778" s="346">
        <v>7</v>
      </c>
      <c r="R1778" s="346"/>
      <c r="S1778" s="346">
        <f t="shared" si="1730"/>
        <v>7</v>
      </c>
      <c r="T1778" s="346">
        <v>2.08</v>
      </c>
      <c r="U1778" s="347">
        <f t="shared" si="1731"/>
        <v>29.714285714285715</v>
      </c>
      <c r="V1778" s="346">
        <f t="shared" si="1732"/>
        <v>4.92</v>
      </c>
      <c r="W1778" s="346">
        <v>1.37</v>
      </c>
      <c r="X1778" s="346">
        <v>1.4</v>
      </c>
      <c r="Y1778" s="346">
        <f t="shared" si="1727"/>
        <v>2.77</v>
      </c>
      <c r="Z1778" s="346">
        <v>0.24</v>
      </c>
      <c r="AA1778" s="347">
        <f t="shared" si="1733"/>
        <v>8.6642599277978327</v>
      </c>
      <c r="AB1778" s="346">
        <f t="shared" si="1734"/>
        <v>2.5300000000000002</v>
      </c>
      <c r="AC1778" s="348">
        <v>229.61286000000001</v>
      </c>
      <c r="AD1778" s="48"/>
      <c r="AE1778" s="348">
        <f t="shared" si="1735"/>
        <v>229.61286000000001</v>
      </c>
      <c r="AF1778" s="348">
        <v>23.83</v>
      </c>
      <c r="AG1778" s="349">
        <f t="shared" si="1736"/>
        <v>10.378338565183151</v>
      </c>
      <c r="AH1778" s="348">
        <f t="shared" si="1737"/>
        <v>205.78286000000003</v>
      </c>
      <c r="AI1778" s="348">
        <v>298.77698000000004</v>
      </c>
      <c r="AJ1778" s="348"/>
      <c r="AK1778" s="348">
        <f t="shared" si="1752"/>
        <v>298.77698000000004</v>
      </c>
      <c r="AL1778" s="348">
        <v>29.34</v>
      </c>
      <c r="AM1778" s="349">
        <f t="shared" si="1738"/>
        <v>9.8200336585502654</v>
      </c>
      <c r="AN1778" s="348">
        <f t="shared" si="1739"/>
        <v>269.43698000000006</v>
      </c>
      <c r="AO1778" s="348">
        <v>116.47922</v>
      </c>
      <c r="AP1778" s="348"/>
      <c r="AQ1778" s="348">
        <f t="shared" si="1740"/>
        <v>116.47922</v>
      </c>
      <c r="AR1778" s="348">
        <v>61.96</v>
      </c>
      <c r="AS1778" s="349">
        <f t="shared" si="1741"/>
        <v>53.194037528754059</v>
      </c>
      <c r="AT1778" s="348">
        <f t="shared" si="1742"/>
        <v>54.519219999999997</v>
      </c>
      <c r="AU1778" s="348">
        <v>9.25</v>
      </c>
      <c r="AV1778" s="45"/>
      <c r="AW1778" s="348">
        <f t="shared" si="1743"/>
        <v>9.25</v>
      </c>
      <c r="AX1778" s="348">
        <v>3.83</v>
      </c>
      <c r="AY1778" s="349">
        <f t="shared" si="1744"/>
        <v>41.405405405405403</v>
      </c>
      <c r="AZ1778" s="348">
        <f t="shared" si="1745"/>
        <v>5.42</v>
      </c>
      <c r="BA1778" s="348">
        <v>121.20215999999999</v>
      </c>
      <c r="BB1778" s="348"/>
      <c r="BC1778" s="348">
        <f t="shared" si="1746"/>
        <v>121.20215999999999</v>
      </c>
      <c r="BD1778" s="348">
        <v>36.450000000000003</v>
      </c>
      <c r="BE1778" s="349">
        <f t="shared" si="1754"/>
        <v>30.073721458429461</v>
      </c>
      <c r="BF1778" s="348">
        <f t="shared" si="1748"/>
        <v>84.752159999999989</v>
      </c>
      <c r="BG1778" s="350">
        <f t="shared" si="1728"/>
        <v>805.80665999999997</v>
      </c>
      <c r="BH1778" s="350">
        <f t="shared" si="1728"/>
        <v>1.4</v>
      </c>
      <c r="BI1778" s="350">
        <f t="shared" si="1749"/>
        <v>807.20665999999994</v>
      </c>
      <c r="BJ1778" s="350">
        <f t="shared" si="1753"/>
        <v>160.48000000000002</v>
      </c>
      <c r="BK1778" s="351">
        <f t="shared" si="1750"/>
        <v>19.880906334444767</v>
      </c>
      <c r="BL1778" s="350">
        <f t="shared" si="1751"/>
        <v>646.72665999999992</v>
      </c>
    </row>
    <row r="1779" spans="1:64" ht="20.25" customHeight="1" x14ac:dyDescent="0.25">
      <c r="A1779" s="17">
        <v>11</v>
      </c>
      <c r="B1779" s="17"/>
      <c r="C1779" s="393">
        <v>22</v>
      </c>
      <c r="D1779" s="394" t="s">
        <v>316</v>
      </c>
      <c r="E1779" s="346">
        <v>30.038359999999997</v>
      </c>
      <c r="F1779" s="346"/>
      <c r="G1779" s="346">
        <f t="shared" si="1722"/>
        <v>30.038359999999997</v>
      </c>
      <c r="H1779" s="346">
        <v>30.042000000000002</v>
      </c>
      <c r="I1779" s="347">
        <v>9.06</v>
      </c>
      <c r="J1779" s="48">
        <f t="shared" si="1724"/>
        <v>-3.6400000000043065E-3</v>
      </c>
      <c r="K1779" s="346">
        <v>206.28000000000003</v>
      </c>
      <c r="L1779" s="346"/>
      <c r="M1779" s="346">
        <f t="shared" si="1725"/>
        <v>206.28000000000003</v>
      </c>
      <c r="N1779" s="346">
        <v>0</v>
      </c>
      <c r="O1779" s="347">
        <f t="shared" si="1729"/>
        <v>0</v>
      </c>
      <c r="P1779" s="346">
        <f t="shared" si="1726"/>
        <v>206.28000000000003</v>
      </c>
      <c r="Q1779" s="346">
        <v>11.360000000000007</v>
      </c>
      <c r="R1779" s="346"/>
      <c r="S1779" s="346">
        <f t="shared" si="1730"/>
        <v>11.360000000000007</v>
      </c>
      <c r="T1779" s="346">
        <v>6.65</v>
      </c>
      <c r="U1779" s="347">
        <f t="shared" si="1731"/>
        <v>58.538732394366164</v>
      </c>
      <c r="V1779" s="346">
        <f t="shared" si="1732"/>
        <v>4.7100000000000062</v>
      </c>
      <c r="W1779" s="346">
        <v>2.5999999999999996</v>
      </c>
      <c r="X1779" s="346"/>
      <c r="Y1779" s="346">
        <f t="shared" si="1727"/>
        <v>2.5999999999999996</v>
      </c>
      <c r="Z1779" s="346">
        <v>2.6</v>
      </c>
      <c r="AA1779" s="347">
        <f t="shared" si="1733"/>
        <v>100.00000000000003</v>
      </c>
      <c r="AB1779" s="346">
        <f t="shared" si="1734"/>
        <v>0</v>
      </c>
      <c r="AC1779" s="348">
        <v>142.93347999999997</v>
      </c>
      <c r="AD1779" s="48"/>
      <c r="AE1779" s="348">
        <f t="shared" si="1735"/>
        <v>142.93347999999997</v>
      </c>
      <c r="AF1779" s="348">
        <v>90.95</v>
      </c>
      <c r="AG1779" s="349">
        <f t="shared" si="1736"/>
        <v>63.63099813983402</v>
      </c>
      <c r="AH1779" s="348">
        <f t="shared" si="1737"/>
        <v>51.983479999999972</v>
      </c>
      <c r="AI1779" s="348">
        <v>544.30745999999999</v>
      </c>
      <c r="AJ1779" s="348"/>
      <c r="AK1779" s="348">
        <f t="shared" si="1752"/>
        <v>544.30745999999999</v>
      </c>
      <c r="AL1779" s="348">
        <v>454.54</v>
      </c>
      <c r="AM1779" s="349">
        <f t="shared" si="1738"/>
        <v>83.507949716507653</v>
      </c>
      <c r="AN1779" s="348">
        <f t="shared" si="1739"/>
        <v>89.767459999999971</v>
      </c>
      <c r="AO1779" s="348">
        <v>509.79162000000019</v>
      </c>
      <c r="AP1779" s="348"/>
      <c r="AQ1779" s="348">
        <f t="shared" si="1740"/>
        <v>509.79162000000019</v>
      </c>
      <c r="AR1779" s="348">
        <v>425.01</v>
      </c>
      <c r="AS1779" s="349">
        <f t="shared" si="1741"/>
        <v>83.369357856451202</v>
      </c>
      <c r="AT1779" s="348">
        <f t="shared" si="1742"/>
        <v>84.781620000000203</v>
      </c>
      <c r="AU1779" s="348">
        <v>0</v>
      </c>
      <c r="AV1779" s="45"/>
      <c r="AW1779" s="348">
        <f t="shared" si="1743"/>
        <v>0</v>
      </c>
      <c r="AX1779" s="348">
        <v>0</v>
      </c>
      <c r="AY1779" s="349">
        <f t="shared" si="1744"/>
        <v>0</v>
      </c>
      <c r="AZ1779" s="348">
        <f t="shared" si="1745"/>
        <v>0</v>
      </c>
      <c r="BA1779" s="348">
        <v>214.85185999999993</v>
      </c>
      <c r="BB1779" s="348"/>
      <c r="BC1779" s="348">
        <f t="shared" si="1746"/>
        <v>214.85185999999993</v>
      </c>
      <c r="BD1779" s="348">
        <v>153.41999999999999</v>
      </c>
      <c r="BE1779" s="349">
        <f t="shared" si="1754"/>
        <v>71.407340853367543</v>
      </c>
      <c r="BF1779" s="348">
        <f t="shared" si="1748"/>
        <v>61.431859999999944</v>
      </c>
      <c r="BG1779" s="350">
        <f t="shared" si="1728"/>
        <v>1662.1627800000001</v>
      </c>
      <c r="BH1779" s="350">
        <f t="shared" si="1728"/>
        <v>0</v>
      </c>
      <c r="BI1779" s="350">
        <f t="shared" si="1749"/>
        <v>1662.1627800000001</v>
      </c>
      <c r="BJ1779" s="350">
        <f t="shared" si="1753"/>
        <v>1163.212</v>
      </c>
      <c r="BK1779" s="351">
        <f t="shared" si="1750"/>
        <v>69.981834149841802</v>
      </c>
      <c r="BL1779" s="350">
        <f t="shared" si="1751"/>
        <v>498.95078000000012</v>
      </c>
    </row>
    <row r="1780" spans="1:64" ht="20.25" customHeight="1" x14ac:dyDescent="0.25">
      <c r="A1780" s="17">
        <v>12</v>
      </c>
      <c r="B1780" s="17">
        <v>5</v>
      </c>
      <c r="C1780" s="393">
        <v>23</v>
      </c>
      <c r="D1780" s="394" t="s">
        <v>187</v>
      </c>
      <c r="E1780" s="346">
        <v>-1.520000000001076E-3</v>
      </c>
      <c r="F1780" s="346"/>
      <c r="G1780" s="346">
        <f t="shared" si="1722"/>
        <v>-1.520000000001076E-3</v>
      </c>
      <c r="H1780" s="346">
        <v>0</v>
      </c>
      <c r="I1780" s="347">
        <f t="shared" ref="I1780:I1788" si="1755">IF(H1780&lt;&gt;0,(H1780/G1780*100),0)</f>
        <v>0</v>
      </c>
      <c r="J1780" s="48">
        <f t="shared" si="1724"/>
        <v>-1.520000000001076E-3</v>
      </c>
      <c r="K1780" s="346">
        <v>28.9</v>
      </c>
      <c r="L1780" s="346"/>
      <c r="M1780" s="346">
        <f t="shared" si="1725"/>
        <v>28.9</v>
      </c>
      <c r="N1780" s="346">
        <v>0</v>
      </c>
      <c r="O1780" s="347">
        <f t="shared" si="1729"/>
        <v>0</v>
      </c>
      <c r="P1780" s="346">
        <f t="shared" si="1726"/>
        <v>28.9</v>
      </c>
      <c r="Q1780" s="346">
        <v>5.3400000000000034</v>
      </c>
      <c r="R1780" s="346"/>
      <c r="S1780" s="346">
        <f t="shared" si="1730"/>
        <v>5.3400000000000034</v>
      </c>
      <c r="T1780" s="346">
        <v>0</v>
      </c>
      <c r="U1780" s="347">
        <f t="shared" si="1731"/>
        <v>0</v>
      </c>
      <c r="V1780" s="346">
        <f t="shared" si="1732"/>
        <v>5.3400000000000034</v>
      </c>
      <c r="W1780" s="346">
        <v>1</v>
      </c>
      <c r="X1780" s="346"/>
      <c r="Y1780" s="346">
        <f t="shared" si="1727"/>
        <v>1</v>
      </c>
      <c r="Z1780" s="346">
        <v>0</v>
      </c>
      <c r="AA1780" s="347">
        <f t="shared" si="1733"/>
        <v>0</v>
      </c>
      <c r="AB1780" s="346">
        <f t="shared" si="1734"/>
        <v>1</v>
      </c>
      <c r="AC1780" s="348">
        <v>64.359800000000035</v>
      </c>
      <c r="AD1780" s="48"/>
      <c r="AE1780" s="348">
        <f t="shared" si="1735"/>
        <v>64.359800000000035</v>
      </c>
      <c r="AF1780" s="348">
        <v>0</v>
      </c>
      <c r="AG1780" s="349">
        <f t="shared" si="1736"/>
        <v>0</v>
      </c>
      <c r="AH1780" s="348">
        <f t="shared" si="1737"/>
        <v>64.359800000000035</v>
      </c>
      <c r="AI1780" s="348">
        <v>317.41486000000003</v>
      </c>
      <c r="AJ1780" s="348"/>
      <c r="AK1780" s="348">
        <f t="shared" si="1752"/>
        <v>317.41486000000003</v>
      </c>
      <c r="AL1780" s="348">
        <v>0</v>
      </c>
      <c r="AM1780" s="349">
        <f t="shared" si="1738"/>
        <v>0</v>
      </c>
      <c r="AN1780" s="348">
        <f t="shared" si="1739"/>
        <v>317.41486000000003</v>
      </c>
      <c r="AO1780" s="348">
        <v>537.76148000000001</v>
      </c>
      <c r="AP1780" s="348"/>
      <c r="AQ1780" s="348">
        <f t="shared" si="1740"/>
        <v>537.76148000000001</v>
      </c>
      <c r="AR1780" s="348">
        <v>0</v>
      </c>
      <c r="AS1780" s="349">
        <f t="shared" si="1741"/>
        <v>0</v>
      </c>
      <c r="AT1780" s="348">
        <f t="shared" si="1742"/>
        <v>537.76148000000001</v>
      </c>
      <c r="AU1780" s="348">
        <v>0</v>
      </c>
      <c r="AV1780" s="45"/>
      <c r="AW1780" s="348">
        <f t="shared" si="1743"/>
        <v>0</v>
      </c>
      <c r="AX1780" s="348">
        <v>0</v>
      </c>
      <c r="AY1780" s="349">
        <f t="shared" si="1744"/>
        <v>0</v>
      </c>
      <c r="AZ1780" s="348">
        <f t="shared" si="1745"/>
        <v>0</v>
      </c>
      <c r="BA1780" s="348">
        <v>177.93779999999998</v>
      </c>
      <c r="BB1780" s="348"/>
      <c r="BC1780" s="348">
        <f t="shared" si="1746"/>
        <v>177.93779999999998</v>
      </c>
      <c r="BD1780" s="348">
        <v>0</v>
      </c>
      <c r="BE1780" s="349">
        <f t="shared" si="1754"/>
        <v>0</v>
      </c>
      <c r="BF1780" s="348">
        <f t="shared" si="1748"/>
        <v>177.93779999999998</v>
      </c>
      <c r="BG1780" s="350">
        <f t="shared" si="1728"/>
        <v>1132.7124199999998</v>
      </c>
      <c r="BH1780" s="350">
        <f t="shared" si="1728"/>
        <v>0</v>
      </c>
      <c r="BI1780" s="350">
        <f t="shared" si="1749"/>
        <v>1132.7124199999998</v>
      </c>
      <c r="BJ1780" s="350">
        <f t="shared" si="1753"/>
        <v>0</v>
      </c>
      <c r="BK1780" s="351">
        <f t="shared" si="1750"/>
        <v>0</v>
      </c>
      <c r="BL1780" s="350">
        <f t="shared" si="1751"/>
        <v>1132.7124199999998</v>
      </c>
    </row>
    <row r="1781" spans="1:64" ht="20.25" customHeight="1" x14ac:dyDescent="0.25">
      <c r="A1781" s="17">
        <v>13</v>
      </c>
      <c r="B1781" s="17">
        <v>6</v>
      </c>
      <c r="C1781" s="393">
        <v>24</v>
      </c>
      <c r="D1781" s="394" t="s">
        <v>39</v>
      </c>
      <c r="E1781" s="346">
        <v>4.0800000000000836E-3</v>
      </c>
      <c r="F1781" s="346"/>
      <c r="G1781" s="346">
        <f t="shared" si="1722"/>
        <v>4.0800000000000836E-3</v>
      </c>
      <c r="H1781" s="346"/>
      <c r="I1781" s="347">
        <f t="shared" si="1755"/>
        <v>0</v>
      </c>
      <c r="J1781" s="48">
        <f t="shared" si="1724"/>
        <v>4.0800000000000836E-3</v>
      </c>
      <c r="K1781" s="346">
        <v>29.119999999999997</v>
      </c>
      <c r="L1781" s="346"/>
      <c r="M1781" s="346">
        <f t="shared" si="1725"/>
        <v>29.119999999999997</v>
      </c>
      <c r="N1781" s="346">
        <v>2.34</v>
      </c>
      <c r="O1781" s="347">
        <f t="shared" si="1729"/>
        <v>8.0357142857142865</v>
      </c>
      <c r="P1781" s="346">
        <f t="shared" si="1726"/>
        <v>26.779999999999998</v>
      </c>
      <c r="Q1781" s="346">
        <v>7.7299999999999995</v>
      </c>
      <c r="R1781" s="346"/>
      <c r="S1781" s="346">
        <f t="shared" si="1730"/>
        <v>7.7299999999999995</v>
      </c>
      <c r="T1781" s="346"/>
      <c r="U1781" s="347">
        <f t="shared" si="1731"/>
        <v>0</v>
      </c>
      <c r="V1781" s="346">
        <f t="shared" si="1732"/>
        <v>7.7299999999999995</v>
      </c>
      <c r="W1781" s="346">
        <v>1.1099999999999999</v>
      </c>
      <c r="X1781" s="346"/>
      <c r="Y1781" s="346">
        <f t="shared" si="1727"/>
        <v>1.1099999999999999</v>
      </c>
      <c r="Z1781" s="346">
        <v>0.1</v>
      </c>
      <c r="AA1781" s="347">
        <f t="shared" si="1733"/>
        <v>9.0090090090090094</v>
      </c>
      <c r="AB1781" s="346">
        <f t="shared" si="1734"/>
        <v>1.0099999999999998</v>
      </c>
      <c r="AC1781" s="348">
        <v>112.37490000000001</v>
      </c>
      <c r="AD1781" s="48"/>
      <c r="AE1781" s="348">
        <f t="shared" si="1735"/>
        <v>112.37490000000001</v>
      </c>
      <c r="AF1781" s="348">
        <v>9.18</v>
      </c>
      <c r="AG1781" s="349">
        <f t="shared" si="1736"/>
        <v>8.1690840214318321</v>
      </c>
      <c r="AH1781" s="348">
        <f t="shared" si="1737"/>
        <v>103.19490000000002</v>
      </c>
      <c r="AI1781" s="348">
        <v>352.31351999999993</v>
      </c>
      <c r="AJ1781" s="348"/>
      <c r="AK1781" s="348">
        <f t="shared" si="1752"/>
        <v>352.31351999999993</v>
      </c>
      <c r="AL1781" s="348">
        <v>50.38</v>
      </c>
      <c r="AM1781" s="349">
        <f t="shared" si="1738"/>
        <v>14.299763460681275</v>
      </c>
      <c r="AN1781" s="348">
        <f t="shared" si="1739"/>
        <v>301.93351999999993</v>
      </c>
      <c r="AO1781" s="348">
        <v>366.01463999999987</v>
      </c>
      <c r="AP1781" s="348"/>
      <c r="AQ1781" s="348">
        <f t="shared" si="1740"/>
        <v>366.01463999999987</v>
      </c>
      <c r="AR1781" s="348">
        <v>25.15</v>
      </c>
      <c r="AS1781" s="349">
        <f t="shared" si="1741"/>
        <v>6.8713098470596714</v>
      </c>
      <c r="AT1781" s="348">
        <f t="shared" si="1742"/>
        <v>340.86463999999989</v>
      </c>
      <c r="AU1781" s="348">
        <v>0</v>
      </c>
      <c r="AV1781" s="45"/>
      <c r="AW1781" s="348">
        <f t="shared" si="1743"/>
        <v>0</v>
      </c>
      <c r="AX1781" s="348"/>
      <c r="AY1781" s="349">
        <f t="shared" si="1744"/>
        <v>0</v>
      </c>
      <c r="AZ1781" s="348">
        <f t="shared" si="1745"/>
        <v>0</v>
      </c>
      <c r="BA1781" s="348">
        <v>0</v>
      </c>
      <c r="BB1781" s="348"/>
      <c r="BC1781" s="348">
        <f t="shared" si="1746"/>
        <v>0</v>
      </c>
      <c r="BD1781" s="348"/>
      <c r="BE1781" s="349">
        <f t="shared" si="1754"/>
        <v>0</v>
      </c>
      <c r="BF1781" s="348">
        <f t="shared" si="1748"/>
        <v>0</v>
      </c>
      <c r="BG1781" s="350">
        <f t="shared" si="1728"/>
        <v>868.66713999999979</v>
      </c>
      <c r="BH1781" s="350">
        <f t="shared" si="1728"/>
        <v>0</v>
      </c>
      <c r="BI1781" s="350">
        <f t="shared" si="1749"/>
        <v>868.66713999999979</v>
      </c>
      <c r="BJ1781" s="350">
        <f t="shared" si="1753"/>
        <v>87.15</v>
      </c>
      <c r="BK1781" s="351">
        <f t="shared" si="1750"/>
        <v>10.032611570871671</v>
      </c>
      <c r="BL1781" s="350">
        <f t="shared" si="1751"/>
        <v>781.51713999999981</v>
      </c>
    </row>
    <row r="1782" spans="1:64" ht="20.25" customHeight="1" x14ac:dyDescent="0.25">
      <c r="A1782" s="17">
        <v>14</v>
      </c>
      <c r="B1782" s="17"/>
      <c r="C1782" s="393">
        <v>25</v>
      </c>
      <c r="D1782" s="394" t="s">
        <v>40</v>
      </c>
      <c r="E1782" s="346">
        <v>10.01812</v>
      </c>
      <c r="F1782" s="346"/>
      <c r="G1782" s="346">
        <f t="shared" si="1722"/>
        <v>10.01812</v>
      </c>
      <c r="H1782" s="346">
        <v>10.02</v>
      </c>
      <c r="I1782" s="347">
        <f t="shared" si="1755"/>
        <v>100.01876599601522</v>
      </c>
      <c r="J1782" s="48">
        <f t="shared" si="1724"/>
        <v>-1.8799999999998818E-3</v>
      </c>
      <c r="K1782" s="346">
        <v>57.149999999999984</v>
      </c>
      <c r="L1782" s="346"/>
      <c r="M1782" s="346">
        <f t="shared" si="1725"/>
        <v>57.149999999999984</v>
      </c>
      <c r="N1782" s="346">
        <v>0.23</v>
      </c>
      <c r="O1782" s="347">
        <f t="shared" si="1729"/>
        <v>0.40244969378827661</v>
      </c>
      <c r="P1782" s="346">
        <f t="shared" si="1726"/>
        <v>56.919999999999987</v>
      </c>
      <c r="Q1782" s="346">
        <v>2.16</v>
      </c>
      <c r="R1782" s="346"/>
      <c r="S1782" s="346">
        <f t="shared" si="1730"/>
        <v>2.16</v>
      </c>
      <c r="T1782" s="346">
        <v>0.14000000000000001</v>
      </c>
      <c r="U1782" s="347">
        <f t="shared" si="1731"/>
        <v>6.481481481481481</v>
      </c>
      <c r="V1782" s="346">
        <f t="shared" si="1732"/>
        <v>2.02</v>
      </c>
      <c r="W1782" s="346">
        <v>1.4000000000000001</v>
      </c>
      <c r="X1782" s="346"/>
      <c r="Y1782" s="346">
        <f t="shared" si="1727"/>
        <v>1.4000000000000001</v>
      </c>
      <c r="Z1782" s="346">
        <v>0.4</v>
      </c>
      <c r="AA1782" s="347">
        <f t="shared" si="1733"/>
        <v>28.571428571428569</v>
      </c>
      <c r="AB1782" s="346">
        <f t="shared" si="1734"/>
        <v>1</v>
      </c>
      <c r="AC1782" s="348">
        <v>62.011839999999978</v>
      </c>
      <c r="AD1782" s="48"/>
      <c r="AE1782" s="348">
        <f t="shared" si="1735"/>
        <v>62.011839999999978</v>
      </c>
      <c r="AF1782" s="348">
        <v>38.979999999999997</v>
      </c>
      <c r="AG1782" s="349">
        <f t="shared" si="1736"/>
        <v>62.858963707575867</v>
      </c>
      <c r="AH1782" s="348">
        <f t="shared" si="1737"/>
        <v>23.031839999999981</v>
      </c>
      <c r="AI1782" s="348">
        <v>288.19245999999987</v>
      </c>
      <c r="AJ1782" s="348"/>
      <c r="AK1782" s="348">
        <f t="shared" si="1752"/>
        <v>288.19245999999987</v>
      </c>
      <c r="AL1782" s="348">
        <v>16.239999999999998</v>
      </c>
      <c r="AM1782" s="349">
        <f t="shared" si="1738"/>
        <v>5.6351231395852635</v>
      </c>
      <c r="AN1782" s="348">
        <f t="shared" si="1739"/>
        <v>271.95245999999986</v>
      </c>
      <c r="AO1782" s="348">
        <v>332.09964000000002</v>
      </c>
      <c r="AP1782" s="348"/>
      <c r="AQ1782" s="348">
        <f t="shared" si="1740"/>
        <v>332.09964000000002</v>
      </c>
      <c r="AR1782" s="348">
        <v>51.62</v>
      </c>
      <c r="AS1782" s="349">
        <f t="shared" si="1741"/>
        <v>15.543527840018131</v>
      </c>
      <c r="AT1782" s="348">
        <f t="shared" si="1742"/>
        <v>280.47964000000002</v>
      </c>
      <c r="AU1782" s="348">
        <v>0</v>
      </c>
      <c r="AV1782" s="45"/>
      <c r="AW1782" s="348">
        <f t="shared" si="1743"/>
        <v>0</v>
      </c>
      <c r="AX1782" s="348"/>
      <c r="AY1782" s="349">
        <f t="shared" si="1744"/>
        <v>0</v>
      </c>
      <c r="AZ1782" s="348">
        <f t="shared" si="1745"/>
        <v>0</v>
      </c>
      <c r="BA1782" s="348">
        <v>0</v>
      </c>
      <c r="BB1782" s="348"/>
      <c r="BC1782" s="348">
        <f t="shared" si="1746"/>
        <v>0</v>
      </c>
      <c r="BD1782" s="348"/>
      <c r="BE1782" s="349">
        <f t="shared" si="1754"/>
        <v>0</v>
      </c>
      <c r="BF1782" s="348">
        <f t="shared" si="1748"/>
        <v>0</v>
      </c>
      <c r="BG1782" s="350">
        <f t="shared" si="1728"/>
        <v>753.03205999999989</v>
      </c>
      <c r="BH1782" s="350">
        <f t="shared" si="1728"/>
        <v>0</v>
      </c>
      <c r="BI1782" s="350">
        <f t="shared" si="1749"/>
        <v>753.03205999999989</v>
      </c>
      <c r="BJ1782" s="350">
        <f t="shared" si="1753"/>
        <v>117.63</v>
      </c>
      <c r="BK1782" s="351">
        <f t="shared" si="1750"/>
        <v>15.620848865319228</v>
      </c>
      <c r="BL1782" s="350">
        <f t="shared" si="1751"/>
        <v>635.40205999999989</v>
      </c>
    </row>
    <row r="1783" spans="1:64" ht="20.25" customHeight="1" x14ac:dyDescent="0.25">
      <c r="A1783" s="17"/>
      <c r="B1783" s="17"/>
      <c r="C1783" s="393">
        <v>26</v>
      </c>
      <c r="D1783" s="394" t="s">
        <v>41</v>
      </c>
      <c r="E1783" s="346">
        <v>-1.8399999999996197E-3</v>
      </c>
      <c r="F1783" s="346"/>
      <c r="G1783" s="346">
        <f t="shared" si="1722"/>
        <v>-1.8399999999996197E-3</v>
      </c>
      <c r="H1783" s="346">
        <v>0</v>
      </c>
      <c r="I1783" s="347">
        <f t="shared" si="1755"/>
        <v>0</v>
      </c>
      <c r="J1783" s="48">
        <f t="shared" si="1724"/>
        <v>-1.8399999999996197E-3</v>
      </c>
      <c r="K1783" s="346">
        <v>12.340000000000003</v>
      </c>
      <c r="L1783" s="346"/>
      <c r="M1783" s="346">
        <f t="shared" si="1725"/>
        <v>12.340000000000003</v>
      </c>
      <c r="N1783" s="346">
        <v>12.34</v>
      </c>
      <c r="O1783" s="347">
        <f t="shared" si="1729"/>
        <v>99.999999999999972</v>
      </c>
      <c r="P1783" s="346">
        <f t="shared" si="1726"/>
        <v>0</v>
      </c>
      <c r="Q1783" s="346">
        <v>2.2500000000000036</v>
      </c>
      <c r="R1783" s="346"/>
      <c r="S1783" s="346">
        <f t="shared" si="1730"/>
        <v>2.2500000000000036</v>
      </c>
      <c r="T1783" s="346">
        <v>2.25</v>
      </c>
      <c r="U1783" s="347">
        <f t="shared" si="1731"/>
        <v>99.999999999999844</v>
      </c>
      <c r="V1783" s="346">
        <f t="shared" si="1732"/>
        <v>3.5527136788005009E-15</v>
      </c>
      <c r="W1783" s="346">
        <v>0</v>
      </c>
      <c r="X1783" s="346"/>
      <c r="Y1783" s="346">
        <f t="shared" si="1727"/>
        <v>0</v>
      </c>
      <c r="Z1783" s="346">
        <v>0</v>
      </c>
      <c r="AA1783" s="347">
        <f t="shared" si="1733"/>
        <v>0</v>
      </c>
      <c r="AB1783" s="346">
        <f t="shared" si="1734"/>
        <v>0</v>
      </c>
      <c r="AC1783" s="348">
        <v>48.578779999999995</v>
      </c>
      <c r="AD1783" s="48"/>
      <c r="AE1783" s="348">
        <f t="shared" si="1735"/>
        <v>48.578779999999995</v>
      </c>
      <c r="AF1783" s="348">
        <v>25.65</v>
      </c>
      <c r="AG1783" s="349">
        <f t="shared" si="1736"/>
        <v>52.800831968196817</v>
      </c>
      <c r="AH1783" s="348">
        <f t="shared" si="1737"/>
        <v>22.928779999999996</v>
      </c>
      <c r="AI1783" s="348">
        <v>114.08204000000012</v>
      </c>
      <c r="AJ1783" s="348"/>
      <c r="AK1783" s="348">
        <f t="shared" si="1752"/>
        <v>114.08204000000012</v>
      </c>
      <c r="AL1783" s="348">
        <v>50.75</v>
      </c>
      <c r="AM1783" s="349">
        <f t="shared" si="1738"/>
        <v>44.485529887088227</v>
      </c>
      <c r="AN1783" s="348">
        <f t="shared" si="1739"/>
        <v>63.33204000000012</v>
      </c>
      <c r="AO1783" s="348">
        <v>122.05189999999982</v>
      </c>
      <c r="AP1783" s="348"/>
      <c r="AQ1783" s="348">
        <f t="shared" si="1740"/>
        <v>122.05189999999982</v>
      </c>
      <c r="AR1783" s="348">
        <v>56.35</v>
      </c>
      <c r="AS1783" s="349">
        <f t="shared" si="1741"/>
        <v>46.168883892835822</v>
      </c>
      <c r="AT1783" s="348">
        <f t="shared" si="1742"/>
        <v>65.701899999999824</v>
      </c>
      <c r="AU1783" s="348">
        <v>0</v>
      </c>
      <c r="AV1783" s="45"/>
      <c r="AW1783" s="348">
        <f t="shared" si="1743"/>
        <v>0</v>
      </c>
      <c r="AX1783" s="348"/>
      <c r="AY1783" s="349">
        <f t="shared" si="1744"/>
        <v>0</v>
      </c>
      <c r="AZ1783" s="348">
        <f t="shared" si="1745"/>
        <v>0</v>
      </c>
      <c r="BA1783" s="348">
        <v>0</v>
      </c>
      <c r="BB1783" s="348"/>
      <c r="BC1783" s="348">
        <f t="shared" si="1746"/>
        <v>0</v>
      </c>
      <c r="BD1783" s="348"/>
      <c r="BE1783" s="349">
        <f t="shared" si="1754"/>
        <v>0</v>
      </c>
      <c r="BF1783" s="348">
        <f t="shared" si="1748"/>
        <v>0</v>
      </c>
      <c r="BG1783" s="350">
        <f t="shared" si="1728"/>
        <v>299.30087999999995</v>
      </c>
      <c r="BH1783" s="350">
        <f t="shared" si="1728"/>
        <v>0</v>
      </c>
      <c r="BI1783" s="350">
        <f t="shared" si="1749"/>
        <v>299.30087999999995</v>
      </c>
      <c r="BJ1783" s="350">
        <f t="shared" si="1753"/>
        <v>147.34</v>
      </c>
      <c r="BK1783" s="351">
        <f t="shared" si="1750"/>
        <v>49.228054391286797</v>
      </c>
      <c r="BL1783" s="350">
        <f t="shared" si="1751"/>
        <v>151.96087999999995</v>
      </c>
    </row>
    <row r="1784" spans="1:64" ht="20.25" customHeight="1" x14ac:dyDescent="0.25">
      <c r="A1784" s="17">
        <v>15</v>
      </c>
      <c r="B1784" s="17">
        <v>7</v>
      </c>
      <c r="C1784" s="393">
        <v>27</v>
      </c>
      <c r="D1784" s="394" t="s">
        <v>42</v>
      </c>
      <c r="E1784" s="346">
        <v>13.34816</v>
      </c>
      <c r="F1784" s="346"/>
      <c r="G1784" s="346">
        <f t="shared" si="1722"/>
        <v>13.34816</v>
      </c>
      <c r="H1784" s="346">
        <v>13.35</v>
      </c>
      <c r="I1784" s="347">
        <f t="shared" si="1755"/>
        <v>100.01378467144535</v>
      </c>
      <c r="J1784" s="48">
        <f t="shared" si="1724"/>
        <v>-1.8399999999996197E-3</v>
      </c>
      <c r="K1784" s="346">
        <v>80.930000000000007</v>
      </c>
      <c r="L1784" s="346"/>
      <c r="M1784" s="346">
        <f t="shared" si="1725"/>
        <v>80.930000000000007</v>
      </c>
      <c r="N1784" s="346">
        <v>0</v>
      </c>
      <c r="O1784" s="347">
        <f t="shared" si="1729"/>
        <v>0</v>
      </c>
      <c r="P1784" s="346">
        <f t="shared" si="1726"/>
        <v>80.930000000000007</v>
      </c>
      <c r="Q1784" s="346">
        <v>13.43</v>
      </c>
      <c r="R1784" s="346"/>
      <c r="S1784" s="346">
        <f t="shared" si="1730"/>
        <v>13.43</v>
      </c>
      <c r="T1784" s="346">
        <v>0</v>
      </c>
      <c r="U1784" s="347">
        <f t="shared" si="1731"/>
        <v>0</v>
      </c>
      <c r="V1784" s="346">
        <f t="shared" si="1732"/>
        <v>13.43</v>
      </c>
      <c r="W1784" s="346">
        <v>2.7000000000000011</v>
      </c>
      <c r="X1784" s="346"/>
      <c r="Y1784" s="346">
        <f t="shared" si="1727"/>
        <v>2.7000000000000011</v>
      </c>
      <c r="Z1784" s="346">
        <v>0</v>
      </c>
      <c r="AA1784" s="347">
        <f t="shared" si="1733"/>
        <v>0</v>
      </c>
      <c r="AB1784" s="346">
        <f t="shared" si="1734"/>
        <v>2.7000000000000011</v>
      </c>
      <c r="AC1784" s="348">
        <v>-1.2199999999893407E-3</v>
      </c>
      <c r="AD1784" s="48"/>
      <c r="AE1784" s="348">
        <f t="shared" si="1735"/>
        <v>-1.2199999999893407E-3</v>
      </c>
      <c r="AF1784" s="348"/>
      <c r="AG1784" s="349">
        <f t="shared" si="1736"/>
        <v>0</v>
      </c>
      <c r="AH1784" s="348">
        <f t="shared" si="1737"/>
        <v>-1.2199999999893407E-3</v>
      </c>
      <c r="AI1784" s="348">
        <v>372.01041999999995</v>
      </c>
      <c r="AJ1784" s="348"/>
      <c r="AK1784" s="348">
        <f t="shared" si="1752"/>
        <v>372.01041999999995</v>
      </c>
      <c r="AL1784" s="348">
        <v>246.19</v>
      </c>
      <c r="AM1784" s="349">
        <f t="shared" si="1738"/>
        <v>66.178253824180516</v>
      </c>
      <c r="AN1784" s="348">
        <f t="shared" si="1739"/>
        <v>125.82041999999996</v>
      </c>
      <c r="AO1784" s="348">
        <v>381.31135999999998</v>
      </c>
      <c r="AP1784" s="348"/>
      <c r="AQ1784" s="348">
        <f t="shared" si="1740"/>
        <v>381.31135999999998</v>
      </c>
      <c r="AR1784" s="348">
        <v>137.82</v>
      </c>
      <c r="AS1784" s="349">
        <f t="shared" si="1741"/>
        <v>36.1436910770243</v>
      </c>
      <c r="AT1784" s="348">
        <f t="shared" si="1742"/>
        <v>243.49135999999999</v>
      </c>
      <c r="AU1784" s="348">
        <v>0</v>
      </c>
      <c r="AV1784" s="45"/>
      <c r="AW1784" s="348">
        <f t="shared" si="1743"/>
        <v>0</v>
      </c>
      <c r="AX1784" s="348"/>
      <c r="AY1784" s="349">
        <f t="shared" si="1744"/>
        <v>0</v>
      </c>
      <c r="AZ1784" s="348">
        <f t="shared" si="1745"/>
        <v>0</v>
      </c>
      <c r="BA1784" s="348">
        <v>153.16566</v>
      </c>
      <c r="BB1784" s="348"/>
      <c r="BC1784" s="348">
        <f t="shared" si="1746"/>
        <v>153.16566</v>
      </c>
      <c r="BD1784" s="348">
        <v>45.9</v>
      </c>
      <c r="BE1784" s="349">
        <f t="shared" si="1754"/>
        <v>29.967552779128166</v>
      </c>
      <c r="BF1784" s="348">
        <f t="shared" si="1748"/>
        <v>107.26566</v>
      </c>
      <c r="BG1784" s="350">
        <f t="shared" si="1728"/>
        <v>1016.89438</v>
      </c>
      <c r="BH1784" s="350">
        <f t="shared" si="1728"/>
        <v>0</v>
      </c>
      <c r="BI1784" s="350">
        <f t="shared" si="1749"/>
        <v>1016.89438</v>
      </c>
      <c r="BJ1784" s="350">
        <f t="shared" si="1753"/>
        <v>443.26</v>
      </c>
      <c r="BK1784" s="351">
        <f t="shared" si="1750"/>
        <v>43.589581053639023</v>
      </c>
      <c r="BL1784" s="350">
        <f t="shared" si="1751"/>
        <v>573.63437999999996</v>
      </c>
    </row>
    <row r="1785" spans="1:64" ht="20.25" customHeight="1" x14ac:dyDescent="0.25">
      <c r="A1785" s="17">
        <v>16</v>
      </c>
      <c r="B1785" s="17"/>
      <c r="C1785" s="393">
        <v>28</v>
      </c>
      <c r="D1785" s="394" t="s">
        <v>43</v>
      </c>
      <c r="E1785" s="346">
        <v>7.9999999999991189E-4</v>
      </c>
      <c r="F1785" s="346"/>
      <c r="G1785" s="346">
        <f t="shared" si="1722"/>
        <v>7.9999999999991189E-4</v>
      </c>
      <c r="H1785" s="346"/>
      <c r="I1785" s="347">
        <f t="shared" si="1755"/>
        <v>0</v>
      </c>
      <c r="J1785" s="48">
        <f t="shared" si="1724"/>
        <v>7.9999999999991189E-4</v>
      </c>
      <c r="K1785" s="346">
        <v>30.990000000000002</v>
      </c>
      <c r="L1785" s="346"/>
      <c r="M1785" s="346">
        <f t="shared" si="1725"/>
        <v>30.990000000000002</v>
      </c>
      <c r="N1785" s="346">
        <v>6.41</v>
      </c>
      <c r="O1785" s="347">
        <f t="shared" si="1729"/>
        <v>20.684091642465312</v>
      </c>
      <c r="P1785" s="346">
        <f t="shared" si="1726"/>
        <v>24.580000000000002</v>
      </c>
      <c r="Q1785" s="346">
        <v>12.33</v>
      </c>
      <c r="R1785" s="346"/>
      <c r="S1785" s="346">
        <f t="shared" si="1730"/>
        <v>12.33</v>
      </c>
      <c r="T1785" s="346">
        <v>1.58</v>
      </c>
      <c r="U1785" s="347">
        <f t="shared" si="1731"/>
        <v>12.814274128142742</v>
      </c>
      <c r="V1785" s="346">
        <f t="shared" si="1732"/>
        <v>10.75</v>
      </c>
      <c r="W1785" s="346">
        <v>1.2600000000000007</v>
      </c>
      <c r="X1785" s="346"/>
      <c r="Y1785" s="346">
        <f t="shared" si="1727"/>
        <v>1.2600000000000007</v>
      </c>
      <c r="Z1785" s="346">
        <v>0.4</v>
      </c>
      <c r="AA1785" s="347">
        <f t="shared" si="1733"/>
        <v>31.746031746031733</v>
      </c>
      <c r="AB1785" s="346">
        <f t="shared" si="1734"/>
        <v>0.86000000000000065</v>
      </c>
      <c r="AC1785" s="348">
        <v>186.19082</v>
      </c>
      <c r="AD1785" s="48"/>
      <c r="AE1785" s="348">
        <f t="shared" si="1735"/>
        <v>186.19082</v>
      </c>
      <c r="AF1785" s="348"/>
      <c r="AG1785" s="349">
        <f t="shared" si="1736"/>
        <v>0</v>
      </c>
      <c r="AH1785" s="348">
        <f t="shared" si="1737"/>
        <v>186.19082</v>
      </c>
      <c r="AI1785" s="348">
        <v>158.58455999999995</v>
      </c>
      <c r="AJ1785" s="348"/>
      <c r="AK1785" s="348">
        <f t="shared" si="1752"/>
        <v>158.58455999999995</v>
      </c>
      <c r="AL1785" s="348">
        <v>22.05</v>
      </c>
      <c r="AM1785" s="349">
        <f t="shared" si="1738"/>
        <v>13.904253982859368</v>
      </c>
      <c r="AN1785" s="348">
        <f t="shared" si="1739"/>
        <v>136.53455999999994</v>
      </c>
      <c r="AO1785" s="348">
        <v>442.08137999999997</v>
      </c>
      <c r="AP1785" s="348"/>
      <c r="AQ1785" s="348">
        <f t="shared" si="1740"/>
        <v>442.08137999999997</v>
      </c>
      <c r="AR1785" s="348">
        <v>23.7</v>
      </c>
      <c r="AS1785" s="349">
        <f t="shared" si="1741"/>
        <v>5.3610038948032601</v>
      </c>
      <c r="AT1785" s="348">
        <f t="shared" si="1742"/>
        <v>418.38137999999998</v>
      </c>
      <c r="AU1785" s="348">
        <v>0</v>
      </c>
      <c r="AV1785" s="45"/>
      <c r="AW1785" s="348">
        <f t="shared" si="1743"/>
        <v>0</v>
      </c>
      <c r="AX1785" s="348"/>
      <c r="AY1785" s="349">
        <f t="shared" si="1744"/>
        <v>0</v>
      </c>
      <c r="AZ1785" s="348">
        <f t="shared" si="1745"/>
        <v>0</v>
      </c>
      <c r="BA1785" s="348">
        <v>68.291699999999992</v>
      </c>
      <c r="BB1785" s="348"/>
      <c r="BC1785" s="348">
        <f t="shared" si="1746"/>
        <v>68.291699999999992</v>
      </c>
      <c r="BD1785" s="348">
        <v>42.39</v>
      </c>
      <c r="BE1785" s="349">
        <f t="shared" si="1754"/>
        <v>62.071964821493687</v>
      </c>
      <c r="BF1785" s="348">
        <f t="shared" si="1748"/>
        <v>25.901699999999991</v>
      </c>
      <c r="BG1785" s="350">
        <f t="shared" si="1728"/>
        <v>899.72925999999995</v>
      </c>
      <c r="BH1785" s="350">
        <f t="shared" si="1728"/>
        <v>0</v>
      </c>
      <c r="BI1785" s="350">
        <f t="shared" si="1749"/>
        <v>899.72925999999995</v>
      </c>
      <c r="BJ1785" s="350">
        <f t="shared" si="1753"/>
        <v>96.53</v>
      </c>
      <c r="BK1785" s="351">
        <f t="shared" si="1750"/>
        <v>10.728783011902937</v>
      </c>
      <c r="BL1785" s="350">
        <f t="shared" si="1751"/>
        <v>803.19925999999998</v>
      </c>
    </row>
    <row r="1786" spans="1:64" ht="20.25" customHeight="1" x14ac:dyDescent="0.25">
      <c r="A1786" s="17">
        <v>17</v>
      </c>
      <c r="B1786" s="17">
        <v>8</v>
      </c>
      <c r="C1786" s="393">
        <v>29</v>
      </c>
      <c r="D1786" s="394" t="s">
        <v>44</v>
      </c>
      <c r="E1786" s="346">
        <v>7.7847599999999995</v>
      </c>
      <c r="F1786" s="346"/>
      <c r="G1786" s="346">
        <f t="shared" si="1722"/>
        <v>7.7847599999999995</v>
      </c>
      <c r="H1786" s="346">
        <v>7.78</v>
      </c>
      <c r="I1786" s="347">
        <f t="shared" si="1755"/>
        <v>99.938854890838002</v>
      </c>
      <c r="J1786" s="48">
        <f t="shared" si="1724"/>
        <v>4.7599999999992093E-3</v>
      </c>
      <c r="K1786" s="346">
        <v>0</v>
      </c>
      <c r="L1786" s="346"/>
      <c r="M1786" s="346">
        <f t="shared" si="1725"/>
        <v>0</v>
      </c>
      <c r="N1786" s="346">
        <v>0</v>
      </c>
      <c r="O1786" s="347">
        <f t="shared" si="1729"/>
        <v>0</v>
      </c>
      <c r="P1786" s="346">
        <f t="shared" si="1726"/>
        <v>0</v>
      </c>
      <c r="Q1786" s="346">
        <v>0</v>
      </c>
      <c r="R1786" s="346"/>
      <c r="S1786" s="346">
        <f t="shared" si="1730"/>
        <v>0</v>
      </c>
      <c r="T1786" s="346">
        <v>0</v>
      </c>
      <c r="U1786" s="347">
        <f t="shared" si="1731"/>
        <v>0</v>
      </c>
      <c r="V1786" s="346">
        <f t="shared" si="1732"/>
        <v>0</v>
      </c>
      <c r="W1786" s="346">
        <v>0.59999999999999987</v>
      </c>
      <c r="X1786" s="346"/>
      <c r="Y1786" s="346">
        <f t="shared" si="1727"/>
        <v>0.59999999999999987</v>
      </c>
      <c r="Z1786" s="346">
        <v>0</v>
      </c>
      <c r="AA1786" s="347">
        <f t="shared" si="1733"/>
        <v>0</v>
      </c>
      <c r="AB1786" s="346">
        <f t="shared" si="1734"/>
        <v>0.59999999999999987</v>
      </c>
      <c r="AC1786" s="348">
        <v>53.003880000000009</v>
      </c>
      <c r="AD1786" s="48"/>
      <c r="AE1786" s="348">
        <f t="shared" si="1735"/>
        <v>53.003880000000009</v>
      </c>
      <c r="AF1786" s="348">
        <v>16.059999999999999</v>
      </c>
      <c r="AG1786" s="349">
        <f t="shared" si="1736"/>
        <v>30.299668628032506</v>
      </c>
      <c r="AH1786" s="348">
        <f t="shared" si="1737"/>
        <v>36.943880000000007</v>
      </c>
      <c r="AI1786" s="348">
        <v>165.74294000000003</v>
      </c>
      <c r="AJ1786" s="348"/>
      <c r="AK1786" s="348">
        <f t="shared" si="1752"/>
        <v>165.74294000000003</v>
      </c>
      <c r="AL1786" s="348">
        <v>109.27</v>
      </c>
      <c r="AM1786" s="349">
        <f t="shared" si="1738"/>
        <v>65.927393347795075</v>
      </c>
      <c r="AN1786" s="348">
        <f t="shared" si="1739"/>
        <v>56.472940000000037</v>
      </c>
      <c r="AO1786" s="348">
        <v>194.52534</v>
      </c>
      <c r="AP1786" s="348"/>
      <c r="AQ1786" s="348">
        <f t="shared" si="1740"/>
        <v>194.52534</v>
      </c>
      <c r="AR1786" s="348">
        <v>126.88</v>
      </c>
      <c r="AS1786" s="349">
        <f t="shared" si="1741"/>
        <v>65.225435411139756</v>
      </c>
      <c r="AT1786" s="348">
        <f t="shared" si="1742"/>
        <v>67.645340000000004</v>
      </c>
      <c r="AU1786" s="348">
        <v>0</v>
      </c>
      <c r="AV1786" s="45"/>
      <c r="AW1786" s="348">
        <f t="shared" si="1743"/>
        <v>0</v>
      </c>
      <c r="AX1786" s="348"/>
      <c r="AY1786" s="349">
        <f t="shared" si="1744"/>
        <v>0</v>
      </c>
      <c r="AZ1786" s="348">
        <f t="shared" si="1745"/>
        <v>0</v>
      </c>
      <c r="BA1786" s="348">
        <v>0</v>
      </c>
      <c r="BB1786" s="348"/>
      <c r="BC1786" s="348">
        <f t="shared" si="1746"/>
        <v>0</v>
      </c>
      <c r="BD1786" s="348"/>
      <c r="BE1786" s="349">
        <f t="shared" si="1754"/>
        <v>0</v>
      </c>
      <c r="BF1786" s="348">
        <f t="shared" si="1748"/>
        <v>0</v>
      </c>
      <c r="BG1786" s="350">
        <f t="shared" si="1728"/>
        <v>421.65692000000001</v>
      </c>
      <c r="BH1786" s="350">
        <f t="shared" si="1728"/>
        <v>0</v>
      </c>
      <c r="BI1786" s="350">
        <f t="shared" si="1749"/>
        <v>421.65692000000001</v>
      </c>
      <c r="BJ1786" s="350">
        <f t="shared" si="1753"/>
        <v>259.99</v>
      </c>
      <c r="BK1786" s="351">
        <f t="shared" si="1750"/>
        <v>61.659132737582013</v>
      </c>
      <c r="BL1786" s="350">
        <f t="shared" si="1751"/>
        <v>161.66692</v>
      </c>
    </row>
    <row r="1787" spans="1:64" ht="20.25" customHeight="1" x14ac:dyDescent="0.25">
      <c r="A1787" s="17">
        <v>18</v>
      </c>
      <c r="B1787" s="17"/>
      <c r="C1787" s="393">
        <v>30</v>
      </c>
      <c r="D1787" s="394" t="s">
        <v>189</v>
      </c>
      <c r="E1787" s="346">
        <v>20.032240000000002</v>
      </c>
      <c r="F1787" s="346"/>
      <c r="G1787" s="346">
        <f t="shared" si="1722"/>
        <v>20.032240000000002</v>
      </c>
      <c r="H1787" s="346">
        <v>20.03</v>
      </c>
      <c r="I1787" s="347">
        <f t="shared" si="1755"/>
        <v>99.988818025343136</v>
      </c>
      <c r="J1787" s="48">
        <f t="shared" si="1724"/>
        <v>2.2400000000004638E-3</v>
      </c>
      <c r="K1787" s="346">
        <v>23.58</v>
      </c>
      <c r="L1787" s="346"/>
      <c r="M1787" s="346">
        <f t="shared" si="1725"/>
        <v>23.58</v>
      </c>
      <c r="N1787" s="346">
        <v>23.58</v>
      </c>
      <c r="O1787" s="347">
        <f t="shared" si="1729"/>
        <v>100</v>
      </c>
      <c r="P1787" s="346">
        <f t="shared" si="1726"/>
        <v>0</v>
      </c>
      <c r="Q1787" s="346">
        <v>7.8600000000000048</v>
      </c>
      <c r="R1787" s="346"/>
      <c r="S1787" s="346">
        <f t="shared" si="1730"/>
        <v>7.8600000000000048</v>
      </c>
      <c r="T1787" s="346">
        <v>7.86</v>
      </c>
      <c r="U1787" s="347">
        <f t="shared" si="1731"/>
        <v>99.999999999999943</v>
      </c>
      <c r="V1787" s="346">
        <f t="shared" si="1732"/>
        <v>0</v>
      </c>
      <c r="W1787" s="346">
        <v>1.6999999999999997</v>
      </c>
      <c r="X1787" s="346"/>
      <c r="Y1787" s="346">
        <f t="shared" si="1727"/>
        <v>1.6999999999999997</v>
      </c>
      <c r="Z1787" s="346">
        <v>0</v>
      </c>
      <c r="AA1787" s="347">
        <f t="shared" si="1733"/>
        <v>0</v>
      </c>
      <c r="AB1787" s="346">
        <f t="shared" si="1734"/>
        <v>1.6999999999999997</v>
      </c>
      <c r="AC1787" s="348">
        <v>2.939999999966858E-3</v>
      </c>
      <c r="AD1787" s="48"/>
      <c r="AE1787" s="348">
        <f t="shared" si="1735"/>
        <v>2.939999999966858E-3</v>
      </c>
      <c r="AF1787" s="348">
        <v>0</v>
      </c>
      <c r="AG1787" s="349">
        <f t="shared" si="1736"/>
        <v>0</v>
      </c>
      <c r="AH1787" s="348">
        <f t="shared" si="1737"/>
        <v>2.939999999966858E-3</v>
      </c>
      <c r="AI1787" s="348">
        <v>371.09415999999999</v>
      </c>
      <c r="AJ1787" s="348"/>
      <c r="AK1787" s="348">
        <f t="shared" si="1752"/>
        <v>371.09415999999999</v>
      </c>
      <c r="AL1787" s="348">
        <v>299</v>
      </c>
      <c r="AM1787" s="349">
        <f t="shared" si="1738"/>
        <v>80.572542559009818</v>
      </c>
      <c r="AN1787" s="348">
        <f t="shared" si="1739"/>
        <v>72.094159999999988</v>
      </c>
      <c r="AO1787" s="348">
        <v>340.95554000000016</v>
      </c>
      <c r="AP1787" s="348"/>
      <c r="AQ1787" s="348">
        <f t="shared" si="1740"/>
        <v>340.95554000000016</v>
      </c>
      <c r="AR1787" s="348">
        <v>68.7</v>
      </c>
      <c r="AS1787" s="349">
        <f t="shared" si="1741"/>
        <v>20.149254650621007</v>
      </c>
      <c r="AT1787" s="348">
        <f t="shared" si="1742"/>
        <v>272.25554000000017</v>
      </c>
      <c r="AU1787" s="348">
        <v>0</v>
      </c>
      <c r="AV1787" s="45"/>
      <c r="AW1787" s="348">
        <f t="shared" si="1743"/>
        <v>0</v>
      </c>
      <c r="AX1787" s="348">
        <v>0</v>
      </c>
      <c r="AY1787" s="349">
        <f t="shared" si="1744"/>
        <v>0</v>
      </c>
      <c r="AZ1787" s="348">
        <f t="shared" si="1745"/>
        <v>0</v>
      </c>
      <c r="BA1787" s="348">
        <v>154.70209999999997</v>
      </c>
      <c r="BB1787" s="348"/>
      <c r="BC1787" s="348">
        <f t="shared" si="1746"/>
        <v>154.70209999999997</v>
      </c>
      <c r="BD1787" s="348">
        <v>0</v>
      </c>
      <c r="BE1787" s="349">
        <f t="shared" si="1754"/>
        <v>0</v>
      </c>
      <c r="BF1787" s="348">
        <f t="shared" si="1748"/>
        <v>154.70209999999997</v>
      </c>
      <c r="BG1787" s="350">
        <f t="shared" si="1728"/>
        <v>919.92698000000007</v>
      </c>
      <c r="BH1787" s="350">
        <f t="shared" si="1728"/>
        <v>0</v>
      </c>
      <c r="BI1787" s="350">
        <f t="shared" si="1749"/>
        <v>919.92698000000007</v>
      </c>
      <c r="BJ1787" s="350">
        <f t="shared" si="1753"/>
        <v>419.17</v>
      </c>
      <c r="BK1787" s="351">
        <f t="shared" si="1750"/>
        <v>45.565573041460311</v>
      </c>
      <c r="BL1787" s="350">
        <f t="shared" si="1751"/>
        <v>500.75698000000006</v>
      </c>
    </row>
    <row r="1788" spans="1:64" ht="20.25" customHeight="1" x14ac:dyDescent="0.25">
      <c r="A1788" s="17"/>
      <c r="B1788" s="17"/>
      <c r="C1788" s="395"/>
      <c r="D1788" s="395" t="s">
        <v>46</v>
      </c>
      <c r="E1788" s="352">
        <f>SUM(E1758:E1787)</f>
        <v>187.07892000000001</v>
      </c>
      <c r="F1788" s="352">
        <f>SUM(F1758:F1787)</f>
        <v>0</v>
      </c>
      <c r="G1788" s="352">
        <f>SUM(G1758:G1787)</f>
        <v>187.07892000000001</v>
      </c>
      <c r="H1788" s="352">
        <f>SUM(H1758:H1787)</f>
        <v>134.52199999999999</v>
      </c>
      <c r="I1788" s="353">
        <f t="shared" si="1755"/>
        <v>71.906551523816788</v>
      </c>
      <c r="J1788" s="352">
        <f>SUM(J1758:J1787)</f>
        <v>52.556919999999984</v>
      </c>
      <c r="K1788" s="352">
        <f>SUM(K1758:K1787)</f>
        <v>1229.28</v>
      </c>
      <c r="L1788" s="352">
        <f>SUM(L1758:L1787)</f>
        <v>0</v>
      </c>
      <c r="M1788" s="352">
        <f>SUM(M1758:M1787)</f>
        <v>1229.28</v>
      </c>
      <c r="N1788" s="352">
        <f>SUM(N1758:N1787)</f>
        <v>193.56</v>
      </c>
      <c r="O1788" s="353">
        <f t="shared" si="1729"/>
        <v>15.745802420929325</v>
      </c>
      <c r="P1788" s="352">
        <f>SUM(P1758:P1787)</f>
        <v>1035.72</v>
      </c>
      <c r="Q1788" s="352">
        <f>SUM(Q1758:Q1787)</f>
        <v>212.18000000000004</v>
      </c>
      <c r="R1788" s="352">
        <f>SUM(R1758:R1787)</f>
        <v>2.34</v>
      </c>
      <c r="S1788" s="352">
        <f>SUM(S1758:S1787)</f>
        <v>214.52000000000004</v>
      </c>
      <c r="T1788" s="352">
        <f>SUM(T1758:T1787)</f>
        <v>73.19</v>
      </c>
      <c r="U1788" s="353">
        <f t="shared" si="1731"/>
        <v>34.118030952824903</v>
      </c>
      <c r="V1788" s="352">
        <f>SUM(V1758:V1787)</f>
        <v>141.33000000000001</v>
      </c>
      <c r="W1788" s="352">
        <f>SUM(W1758:W1787)</f>
        <v>36.530000000000008</v>
      </c>
      <c r="X1788" s="352">
        <f>SUM(X1758:X1787)</f>
        <v>1.4</v>
      </c>
      <c r="Y1788" s="352">
        <f>SUM(Y1758:Y1787)</f>
        <v>37.930000000000007</v>
      </c>
      <c r="Z1788" s="352">
        <f>SUM(Z1758:Z1787)</f>
        <v>15.810000000000004</v>
      </c>
      <c r="AA1788" s="353">
        <f t="shared" si="1733"/>
        <v>41.682045873978382</v>
      </c>
      <c r="AB1788" s="352">
        <f>SUM(AB1758:AB1787)</f>
        <v>22.12</v>
      </c>
      <c r="AC1788" s="352">
        <f>SUM(AC1758:AC1787)</f>
        <v>2863.96</v>
      </c>
      <c r="AD1788" s="352">
        <f>SUM(AD1758:AD1787)</f>
        <v>0</v>
      </c>
      <c r="AE1788" s="352">
        <f>SUM(AE1758:AE1787)</f>
        <v>2863.96</v>
      </c>
      <c r="AF1788" s="352">
        <f>SUM(AF1758:AF1787)</f>
        <v>725.23000000000013</v>
      </c>
      <c r="AG1788" s="354">
        <f>IF(AF1788&lt;&gt;"", AF1788/AE1788*100, 0)</f>
        <v>25.322630204332469</v>
      </c>
      <c r="AH1788" s="352">
        <f>SUM(AH1758:AH1787)</f>
        <v>2138.7299999999991</v>
      </c>
      <c r="AI1788" s="352">
        <f>SUM(AI1758:AI1787)</f>
        <v>10447.282499999999</v>
      </c>
      <c r="AJ1788" s="352">
        <f>SUM(AJ1758:AJ1787)</f>
        <v>0</v>
      </c>
      <c r="AK1788" s="352">
        <f>SUM(AK1758:AK1787)</f>
        <v>10447.282499999999</v>
      </c>
      <c r="AL1788" s="352">
        <f>SUM(AL1758:AL1787)</f>
        <v>3479.8700000000003</v>
      </c>
      <c r="AM1788" s="354">
        <f>IF(AL1788&lt;&gt;0,(AL1788/AK1788*100),0)</f>
        <v>33.308853283138468</v>
      </c>
      <c r="AN1788" s="352">
        <f>SUM(AN1758:AN1787)</f>
        <v>6967.4125000000004</v>
      </c>
      <c r="AO1788" s="352">
        <f>SUM(AO1758:AO1787)</f>
        <v>10908.256500000001</v>
      </c>
      <c r="AP1788" s="352">
        <f>SUM(AP1758:AP1787)</f>
        <v>0</v>
      </c>
      <c r="AQ1788" s="352">
        <f>SUM(AQ1758:AQ1787)</f>
        <v>10908.256500000001</v>
      </c>
      <c r="AR1788" s="352">
        <f>SUM(AR1758:AR1787)</f>
        <v>3568.4199999999996</v>
      </c>
      <c r="AS1788" s="354">
        <f t="shared" si="1741"/>
        <v>32.713018803692407</v>
      </c>
      <c r="AT1788" s="352">
        <f>SUM(AT1758:AT1787)</f>
        <v>7339.8365000000013</v>
      </c>
      <c r="AU1788" s="352">
        <f>SUM(AU1758:AU1787)</f>
        <v>20.75</v>
      </c>
      <c r="AV1788" s="352"/>
      <c r="AW1788" s="352">
        <f>SUM(AW1758:AW1787)</f>
        <v>20.75</v>
      </c>
      <c r="AX1788" s="352">
        <f>SUM(AX1758:AX1787)</f>
        <v>4.4400000000000004</v>
      </c>
      <c r="AY1788" s="354">
        <f t="shared" si="1744"/>
        <v>21.397590361445783</v>
      </c>
      <c r="AZ1788" s="352">
        <f>SUM(AZ1758:AZ1787)</f>
        <v>16.310000000000002</v>
      </c>
      <c r="BA1788" s="352">
        <f>SUM(BA1758:BA1787)</f>
        <v>1372.84</v>
      </c>
      <c r="BB1788" s="352">
        <f>SUM(BB1758:BB1787)</f>
        <v>0</v>
      </c>
      <c r="BC1788" s="352">
        <f>SUM(BC1758:BC1787)</f>
        <v>1372.84</v>
      </c>
      <c r="BD1788" s="352">
        <f>SUM(BD1758:BD1787)</f>
        <v>497.68999999999994</v>
      </c>
      <c r="BE1788" s="354">
        <f t="shared" si="1754"/>
        <v>36.252585880364791</v>
      </c>
      <c r="BF1788" s="352">
        <f>SUM(BF1758:BF1787)</f>
        <v>875.15</v>
      </c>
      <c r="BG1788" s="355">
        <f>+E1788+K1788+Q1788+W1788+AI1788+AO1788+AU1788+BA1788+AC1788</f>
        <v>27278.157920000001</v>
      </c>
      <c r="BH1788" s="355">
        <f>SUM(BH1758:BH1787)</f>
        <v>3.7399999999999998</v>
      </c>
      <c r="BI1788" s="355">
        <f>SUM(BI1758:BI1787)</f>
        <v>27281.897920000003</v>
      </c>
      <c r="BJ1788" s="355">
        <f>SUM(BJ1758:BJ1787)</f>
        <v>8692.732</v>
      </c>
      <c r="BK1788" s="356">
        <f t="shared" si="1750"/>
        <v>31.862636629937214</v>
      </c>
      <c r="BL1788" s="355">
        <f>BI1788-BJ1788</f>
        <v>18589.165920000003</v>
      </c>
    </row>
    <row r="1789" spans="1:64" ht="29.25" customHeight="1" x14ac:dyDescent="0.2">
      <c r="D1789" s="297"/>
      <c r="E1789" s="637" t="s">
        <v>252</v>
      </c>
      <c r="F1789" s="637"/>
      <c r="G1789" s="637"/>
      <c r="H1789" s="637"/>
      <c r="I1789" s="637"/>
      <c r="J1789" s="637"/>
      <c r="K1789" s="637"/>
      <c r="L1789" s="637"/>
      <c r="M1789" s="637"/>
      <c r="N1789" s="637"/>
      <c r="O1789" s="637"/>
      <c r="P1789" s="637"/>
      <c r="Q1789" s="637"/>
      <c r="R1789" s="637"/>
      <c r="S1789" s="637"/>
      <c r="T1789" s="637"/>
      <c r="U1789" s="637"/>
      <c r="V1789" s="637"/>
      <c r="W1789" s="637"/>
      <c r="X1789" s="637"/>
      <c r="Y1789" s="637"/>
      <c r="Z1789" s="637"/>
      <c r="AA1789" s="637"/>
      <c r="AB1789" s="637"/>
      <c r="AC1789" s="638" t="s">
        <v>252</v>
      </c>
      <c r="AD1789" s="638"/>
      <c r="AE1789" s="638"/>
      <c r="AF1789" s="638"/>
      <c r="AG1789" s="638"/>
      <c r="AH1789" s="638"/>
      <c r="AI1789" s="638"/>
      <c r="AJ1789" s="638"/>
      <c r="AK1789" s="638"/>
      <c r="AL1789" s="638"/>
      <c r="AM1789" s="638"/>
      <c r="AN1789" s="638"/>
      <c r="AO1789" s="638"/>
      <c r="AP1789" s="638"/>
      <c r="AQ1789" s="638"/>
      <c r="AR1789" s="638"/>
      <c r="AS1789" s="638"/>
      <c r="AT1789" s="638"/>
      <c r="AU1789" s="625" t="s">
        <v>253</v>
      </c>
      <c r="AV1789" s="626"/>
      <c r="AW1789" s="626"/>
      <c r="AX1789" s="626"/>
      <c r="AY1789" s="626"/>
      <c r="AZ1789" s="626"/>
      <c r="BA1789" s="626"/>
      <c r="BB1789" s="626"/>
      <c r="BC1789" s="626"/>
      <c r="BD1789" s="626"/>
      <c r="BE1789" s="626"/>
      <c r="BF1789" s="626"/>
      <c r="BG1789" s="576" t="s">
        <v>252</v>
      </c>
      <c r="BH1789" s="576"/>
      <c r="BI1789" s="576"/>
      <c r="BJ1789" s="576"/>
      <c r="BK1789" s="576"/>
      <c r="BL1789" s="576"/>
    </row>
    <row r="1790" spans="1:64" ht="22.5" customHeight="1" x14ac:dyDescent="0.45">
      <c r="C1790" s="267"/>
      <c r="D1790" s="267"/>
      <c r="E1790" s="268"/>
      <c r="F1790" s="267"/>
      <c r="G1790" s="267"/>
      <c r="H1790" s="267"/>
      <c r="I1790" s="267"/>
      <c r="J1790" s="267"/>
      <c r="K1790" s="267"/>
      <c r="L1790" s="267"/>
      <c r="M1790" s="267"/>
      <c r="N1790" s="267"/>
      <c r="O1790" s="267"/>
      <c r="P1790" s="267"/>
      <c r="Q1790" s="267"/>
      <c r="R1790" s="267"/>
      <c r="S1790" s="267"/>
      <c r="T1790" s="267"/>
      <c r="U1790" s="267"/>
      <c r="V1790" s="267"/>
      <c r="W1790" s="267"/>
      <c r="X1790" s="267"/>
      <c r="Y1790" s="627" t="s">
        <v>127</v>
      </c>
      <c r="Z1790" s="627"/>
      <c r="AA1790" s="627"/>
      <c r="AB1790" s="627"/>
      <c r="AC1790" s="522"/>
      <c r="AD1790" s="522"/>
      <c r="AE1790" s="522"/>
      <c r="AF1790" s="522"/>
      <c r="AG1790" s="522"/>
      <c r="AH1790" s="522"/>
      <c r="AI1790" s="522"/>
      <c r="AJ1790" s="522"/>
      <c r="AK1790" s="522"/>
      <c r="AL1790" s="522"/>
      <c r="AM1790" s="522"/>
      <c r="AN1790" s="522"/>
      <c r="AO1790" s="522"/>
      <c r="AP1790" s="522"/>
      <c r="AQ1790" s="627" t="s">
        <v>127</v>
      </c>
      <c r="AR1790" s="627"/>
      <c r="AS1790" s="627"/>
      <c r="AT1790" s="627"/>
      <c r="AU1790" s="626"/>
      <c r="AV1790" s="626"/>
      <c r="AW1790" s="626"/>
      <c r="AX1790" s="626"/>
      <c r="AY1790" s="626"/>
      <c r="AZ1790" s="626"/>
      <c r="BA1790" s="626"/>
      <c r="BB1790" s="626"/>
      <c r="BC1790" s="626"/>
      <c r="BD1790" s="626"/>
      <c r="BE1790" s="626"/>
      <c r="BF1790" s="626"/>
      <c r="BG1790" s="579"/>
      <c r="BH1790" s="579"/>
      <c r="BI1790" s="579"/>
      <c r="BJ1790" s="579"/>
      <c r="BK1790" s="579"/>
      <c r="BL1790" s="579"/>
    </row>
    <row r="1791" spans="1:64" ht="18.75" x14ac:dyDescent="0.2">
      <c r="C1791" s="584" t="s">
        <v>125</v>
      </c>
      <c r="D1791" s="584" t="s">
        <v>3</v>
      </c>
      <c r="E1791" s="562" t="s">
        <v>52</v>
      </c>
      <c r="F1791" s="562"/>
      <c r="G1791" s="562"/>
      <c r="H1791" s="562"/>
      <c r="I1791" s="562"/>
      <c r="J1791" s="562"/>
      <c r="K1791" s="562"/>
      <c r="L1791" s="562"/>
      <c r="M1791" s="562"/>
      <c r="N1791" s="562"/>
      <c r="O1791" s="562"/>
      <c r="P1791" s="562"/>
      <c r="Q1791" s="562"/>
      <c r="R1791" s="562"/>
      <c r="S1791" s="562"/>
      <c r="T1791" s="562"/>
      <c r="U1791" s="562"/>
      <c r="V1791" s="562"/>
      <c r="W1791" s="562"/>
      <c r="X1791" s="562"/>
      <c r="Y1791" s="562"/>
      <c r="Z1791" s="562"/>
      <c r="AA1791" s="562"/>
      <c r="AB1791" s="562"/>
      <c r="AC1791" s="590"/>
      <c r="AD1791" s="591"/>
      <c r="AE1791" s="591"/>
      <c r="AF1791" s="591"/>
      <c r="AG1791" s="591"/>
      <c r="AH1791" s="591"/>
      <c r="AI1791" s="562" t="s">
        <v>52</v>
      </c>
      <c r="AJ1791" s="562"/>
      <c r="AK1791" s="562"/>
      <c r="AL1791" s="562"/>
      <c r="AM1791" s="562"/>
      <c r="AN1791" s="562"/>
      <c r="AO1791" s="562"/>
      <c r="AP1791" s="562"/>
      <c r="AQ1791" s="562"/>
      <c r="AR1791" s="562"/>
      <c r="AS1791" s="562"/>
      <c r="AT1791" s="562"/>
      <c r="AU1791" s="562" t="s">
        <v>48</v>
      </c>
      <c r="AV1791" s="562"/>
      <c r="AW1791" s="562"/>
      <c r="AX1791" s="562"/>
      <c r="AY1791" s="562"/>
      <c r="AZ1791" s="562"/>
      <c r="BA1791" s="562"/>
      <c r="BB1791" s="562"/>
      <c r="BC1791" s="562"/>
      <c r="BD1791" s="562"/>
      <c r="BE1791" s="562"/>
      <c r="BF1791" s="562"/>
      <c r="BG1791" s="292"/>
      <c r="BH1791" s="270"/>
      <c r="BI1791" s="270"/>
      <c r="BJ1791" s="270"/>
      <c r="BK1791" s="270"/>
      <c r="BL1791" s="271" t="s">
        <v>152</v>
      </c>
    </row>
    <row r="1792" spans="1:64" ht="18.75" customHeight="1" x14ac:dyDescent="0.2">
      <c r="C1792" s="585"/>
      <c r="D1792" s="585"/>
      <c r="E1792" s="562" t="s">
        <v>5</v>
      </c>
      <c r="F1792" s="562"/>
      <c r="G1792" s="562"/>
      <c r="H1792" s="562"/>
      <c r="I1792" s="562"/>
      <c r="J1792" s="562"/>
      <c r="K1792" s="562"/>
      <c r="L1792" s="562"/>
      <c r="M1792" s="562"/>
      <c r="N1792" s="562"/>
      <c r="O1792" s="562"/>
      <c r="P1792" s="562"/>
      <c r="Q1792" s="562"/>
      <c r="R1792" s="562"/>
      <c r="S1792" s="562"/>
      <c r="T1792" s="562"/>
      <c r="U1792" s="562"/>
      <c r="V1792" s="562"/>
      <c r="W1792" s="562"/>
      <c r="X1792" s="562"/>
      <c r="Y1792" s="562"/>
      <c r="Z1792" s="562"/>
      <c r="AA1792" s="562"/>
      <c r="AB1792" s="562"/>
      <c r="AC1792" s="593"/>
      <c r="AD1792" s="594"/>
      <c r="AE1792" s="594"/>
      <c r="AF1792" s="594"/>
      <c r="AG1792" s="594"/>
      <c r="AH1792" s="595"/>
      <c r="AI1792" s="562" t="s">
        <v>47</v>
      </c>
      <c r="AJ1792" s="562"/>
      <c r="AK1792" s="562"/>
      <c r="AL1792" s="562"/>
      <c r="AM1792" s="562"/>
      <c r="AN1792" s="562"/>
      <c r="AO1792" s="562"/>
      <c r="AP1792" s="562"/>
      <c r="AQ1792" s="562"/>
      <c r="AR1792" s="562"/>
      <c r="AS1792" s="562"/>
      <c r="AT1792" s="562"/>
      <c r="AU1792" s="562" t="s">
        <v>49</v>
      </c>
      <c r="AV1792" s="562"/>
      <c r="AW1792" s="562"/>
      <c r="AX1792" s="562"/>
      <c r="AY1792" s="562"/>
      <c r="AZ1792" s="562"/>
      <c r="BA1792" s="562"/>
      <c r="BB1792" s="562"/>
      <c r="BC1792" s="562"/>
      <c r="BD1792" s="562"/>
      <c r="BE1792" s="562"/>
      <c r="BF1792" s="562"/>
      <c r="BG1792" s="554" t="s">
        <v>207</v>
      </c>
      <c r="BH1792" s="555"/>
      <c r="BI1792" s="555"/>
      <c r="BJ1792" s="555"/>
      <c r="BK1792" s="555"/>
      <c r="BL1792" s="556"/>
    </row>
    <row r="1793" spans="1:64" ht="34.5" customHeight="1" x14ac:dyDescent="0.2">
      <c r="C1793" s="585"/>
      <c r="D1793" s="585"/>
      <c r="E1793" s="557" t="s">
        <v>15</v>
      </c>
      <c r="F1793" s="558"/>
      <c r="G1793" s="558"/>
      <c r="H1793" s="558"/>
      <c r="I1793" s="558"/>
      <c r="J1793" s="559"/>
      <c r="K1793" s="557" t="s">
        <v>212</v>
      </c>
      <c r="L1793" s="558"/>
      <c r="M1793" s="558"/>
      <c r="N1793" s="558"/>
      <c r="O1793" s="558"/>
      <c r="P1793" s="559"/>
      <c r="Q1793" s="557" t="s">
        <v>120</v>
      </c>
      <c r="R1793" s="558"/>
      <c r="S1793" s="558"/>
      <c r="T1793" s="558"/>
      <c r="U1793" s="558"/>
      <c r="V1793" s="559"/>
      <c r="W1793" s="560" t="s">
        <v>104</v>
      </c>
      <c r="X1793" s="560"/>
      <c r="Y1793" s="560"/>
      <c r="Z1793" s="560"/>
      <c r="AA1793" s="560"/>
      <c r="AB1793" s="560"/>
      <c r="AC1793" s="557" t="s">
        <v>150</v>
      </c>
      <c r="AD1793" s="558"/>
      <c r="AE1793" s="558"/>
      <c r="AF1793" s="558"/>
      <c r="AG1793" s="558"/>
      <c r="AH1793" s="558"/>
      <c r="AI1793" s="560" t="s">
        <v>7</v>
      </c>
      <c r="AJ1793" s="560"/>
      <c r="AK1793" s="560"/>
      <c r="AL1793" s="560"/>
      <c r="AM1793" s="560"/>
      <c r="AN1793" s="560"/>
      <c r="AO1793" s="560" t="s">
        <v>50</v>
      </c>
      <c r="AP1793" s="560"/>
      <c r="AQ1793" s="560"/>
      <c r="AR1793" s="560"/>
      <c r="AS1793" s="560"/>
      <c r="AT1793" s="560"/>
      <c r="AU1793" s="548" t="s">
        <v>7</v>
      </c>
      <c r="AV1793" s="548"/>
      <c r="AW1793" s="548"/>
      <c r="AX1793" s="548"/>
      <c r="AY1793" s="548"/>
      <c r="AZ1793" s="548"/>
      <c r="BA1793" s="548" t="s">
        <v>8</v>
      </c>
      <c r="BB1793" s="548"/>
      <c r="BC1793" s="548"/>
      <c r="BD1793" s="548"/>
      <c r="BE1793" s="548"/>
      <c r="BF1793" s="548"/>
      <c r="BG1793" s="551" t="s">
        <v>11</v>
      </c>
      <c r="BH1793" s="551" t="s">
        <v>12</v>
      </c>
      <c r="BI1793" s="551" t="s">
        <v>10</v>
      </c>
      <c r="BJ1793" s="551" t="s">
        <v>0</v>
      </c>
      <c r="BK1793" s="551" t="s">
        <v>13</v>
      </c>
      <c r="BL1793" s="551" t="s">
        <v>14</v>
      </c>
    </row>
    <row r="1794" spans="1:64" ht="12.75" customHeight="1" x14ac:dyDescent="0.2">
      <c r="C1794" s="585"/>
      <c r="D1794" s="585"/>
      <c r="E1794" s="549" t="s">
        <v>11</v>
      </c>
      <c r="F1794" s="549" t="s">
        <v>12</v>
      </c>
      <c r="G1794" s="549" t="s">
        <v>10</v>
      </c>
      <c r="H1794" s="549" t="s">
        <v>0</v>
      </c>
      <c r="I1794" s="549" t="s">
        <v>13</v>
      </c>
      <c r="J1794" s="549" t="s">
        <v>14</v>
      </c>
      <c r="K1794" s="549" t="s">
        <v>11</v>
      </c>
      <c r="L1794" s="549" t="s">
        <v>12</v>
      </c>
      <c r="M1794" s="549" t="s">
        <v>10</v>
      </c>
      <c r="N1794" s="549" t="s">
        <v>0</v>
      </c>
      <c r="O1794" s="549" t="s">
        <v>13</v>
      </c>
      <c r="P1794" s="549" t="s">
        <v>14</v>
      </c>
      <c r="Q1794" s="549" t="s">
        <v>11</v>
      </c>
      <c r="R1794" s="549" t="s">
        <v>12</v>
      </c>
      <c r="S1794" s="549" t="s">
        <v>10</v>
      </c>
      <c r="T1794" s="549" t="s">
        <v>0</v>
      </c>
      <c r="U1794" s="549" t="s">
        <v>13</v>
      </c>
      <c r="V1794" s="549" t="s">
        <v>14</v>
      </c>
      <c r="W1794" s="549" t="s">
        <v>11</v>
      </c>
      <c r="X1794" s="549" t="s">
        <v>12</v>
      </c>
      <c r="Y1794" s="549" t="s">
        <v>10</v>
      </c>
      <c r="Z1794" s="549" t="s">
        <v>0</v>
      </c>
      <c r="AA1794" s="549" t="s">
        <v>13</v>
      </c>
      <c r="AB1794" s="549" t="s">
        <v>14</v>
      </c>
      <c r="AC1794" s="549" t="s">
        <v>11</v>
      </c>
      <c r="AD1794" s="549" t="s">
        <v>12</v>
      </c>
      <c r="AE1794" s="549" t="s">
        <v>10</v>
      </c>
      <c r="AF1794" s="549" t="s">
        <v>0</v>
      </c>
      <c r="AG1794" s="549" t="s">
        <v>13</v>
      </c>
      <c r="AH1794" s="549" t="s">
        <v>14</v>
      </c>
      <c r="AI1794" s="549" t="s">
        <v>11</v>
      </c>
      <c r="AJ1794" s="549" t="s">
        <v>12</v>
      </c>
      <c r="AK1794" s="549" t="s">
        <v>10</v>
      </c>
      <c r="AL1794" s="549" t="s">
        <v>0</v>
      </c>
      <c r="AM1794" s="549" t="s">
        <v>13</v>
      </c>
      <c r="AN1794" s="549" t="s">
        <v>14</v>
      </c>
      <c r="AO1794" s="549" t="s">
        <v>11</v>
      </c>
      <c r="AP1794" s="549" t="s">
        <v>12</v>
      </c>
      <c r="AQ1794" s="549" t="s">
        <v>10</v>
      </c>
      <c r="AR1794" s="549" t="s">
        <v>0</v>
      </c>
      <c r="AS1794" s="549" t="s">
        <v>13</v>
      </c>
      <c r="AT1794" s="549" t="s">
        <v>14</v>
      </c>
      <c r="AU1794" s="548" t="s">
        <v>11</v>
      </c>
      <c r="AV1794" s="548" t="s">
        <v>12</v>
      </c>
      <c r="AW1794" s="548" t="s">
        <v>10</v>
      </c>
      <c r="AX1794" s="548" t="s">
        <v>0</v>
      </c>
      <c r="AY1794" s="548" t="s">
        <v>13</v>
      </c>
      <c r="AZ1794" s="548" t="s">
        <v>14</v>
      </c>
      <c r="BA1794" s="548" t="s">
        <v>11</v>
      </c>
      <c r="BB1794" s="548" t="s">
        <v>12</v>
      </c>
      <c r="BC1794" s="548" t="s">
        <v>10</v>
      </c>
      <c r="BD1794" s="548" t="s">
        <v>0</v>
      </c>
      <c r="BE1794" s="548" t="s">
        <v>13</v>
      </c>
      <c r="BF1794" s="548" t="s">
        <v>14</v>
      </c>
      <c r="BG1794" s="552"/>
      <c r="BH1794" s="552"/>
      <c r="BI1794" s="552"/>
      <c r="BJ1794" s="552"/>
      <c r="BK1794" s="552"/>
      <c r="BL1794" s="552"/>
    </row>
    <row r="1795" spans="1:64" ht="61.5" customHeight="1" x14ac:dyDescent="0.2">
      <c r="A1795" t="s">
        <v>193</v>
      </c>
      <c r="B1795" t="s">
        <v>194</v>
      </c>
      <c r="C1795" s="586"/>
      <c r="D1795" s="586"/>
      <c r="E1795" s="550"/>
      <c r="F1795" s="550"/>
      <c r="G1795" s="550"/>
      <c r="H1795" s="550"/>
      <c r="I1795" s="550"/>
      <c r="J1795" s="550"/>
      <c r="K1795" s="550"/>
      <c r="L1795" s="550"/>
      <c r="M1795" s="550"/>
      <c r="N1795" s="550"/>
      <c r="O1795" s="550"/>
      <c r="P1795" s="550"/>
      <c r="Q1795" s="550"/>
      <c r="R1795" s="550"/>
      <c r="S1795" s="550"/>
      <c r="T1795" s="550"/>
      <c r="U1795" s="550"/>
      <c r="V1795" s="550"/>
      <c r="W1795" s="550"/>
      <c r="X1795" s="550"/>
      <c r="Y1795" s="550"/>
      <c r="Z1795" s="550"/>
      <c r="AA1795" s="550"/>
      <c r="AB1795" s="550"/>
      <c r="AC1795" s="550"/>
      <c r="AD1795" s="550"/>
      <c r="AE1795" s="550"/>
      <c r="AF1795" s="550"/>
      <c r="AG1795" s="550"/>
      <c r="AH1795" s="550"/>
      <c r="AI1795" s="550"/>
      <c r="AJ1795" s="550"/>
      <c r="AK1795" s="550"/>
      <c r="AL1795" s="550"/>
      <c r="AM1795" s="550"/>
      <c r="AN1795" s="550"/>
      <c r="AO1795" s="550"/>
      <c r="AP1795" s="550"/>
      <c r="AQ1795" s="550"/>
      <c r="AR1795" s="550"/>
      <c r="AS1795" s="550"/>
      <c r="AT1795" s="550"/>
      <c r="AU1795" s="548"/>
      <c r="AV1795" s="548"/>
      <c r="AW1795" s="548"/>
      <c r="AX1795" s="548"/>
      <c r="AY1795" s="548"/>
      <c r="AZ1795" s="548"/>
      <c r="BA1795" s="548"/>
      <c r="BB1795" s="548"/>
      <c r="BC1795" s="548"/>
      <c r="BD1795" s="548"/>
      <c r="BE1795" s="548"/>
      <c r="BF1795" s="548"/>
      <c r="BG1795" s="553"/>
      <c r="BH1795" s="553"/>
      <c r="BI1795" s="553"/>
      <c r="BJ1795" s="553"/>
      <c r="BK1795" s="553"/>
      <c r="BL1795" s="553"/>
    </row>
    <row r="1796" spans="1:64" ht="15.75" x14ac:dyDescent="0.25">
      <c r="C1796" s="233">
        <v>1</v>
      </c>
      <c r="D1796" s="233">
        <v>2</v>
      </c>
      <c r="E1796" s="233">
        <v>3</v>
      </c>
      <c r="F1796" s="233">
        <v>4</v>
      </c>
      <c r="G1796" s="233">
        <v>5</v>
      </c>
      <c r="H1796" s="233">
        <v>6</v>
      </c>
      <c r="I1796" s="233">
        <v>7</v>
      </c>
      <c r="J1796" s="233">
        <v>8</v>
      </c>
      <c r="K1796" s="233">
        <v>9</v>
      </c>
      <c r="L1796" s="233">
        <v>10</v>
      </c>
      <c r="M1796" s="233">
        <v>11</v>
      </c>
      <c r="N1796" s="233">
        <v>12</v>
      </c>
      <c r="O1796" s="233">
        <v>13</v>
      </c>
      <c r="P1796" s="233">
        <v>14</v>
      </c>
      <c r="Q1796" s="233">
        <v>15</v>
      </c>
      <c r="R1796" s="233">
        <v>16</v>
      </c>
      <c r="S1796" s="233">
        <v>17</v>
      </c>
      <c r="T1796" s="233">
        <v>18</v>
      </c>
      <c r="U1796" s="233">
        <v>19</v>
      </c>
      <c r="V1796" s="233">
        <v>20</v>
      </c>
      <c r="W1796" s="233">
        <v>21</v>
      </c>
      <c r="X1796" s="233">
        <v>22</v>
      </c>
      <c r="Y1796" s="233">
        <v>23</v>
      </c>
      <c r="Z1796" s="233">
        <v>24</v>
      </c>
      <c r="AA1796" s="233">
        <v>25</v>
      </c>
      <c r="AB1796" s="233">
        <v>26</v>
      </c>
      <c r="AC1796" s="111">
        <v>27</v>
      </c>
      <c r="AD1796" s="111">
        <v>28</v>
      </c>
      <c r="AE1796" s="111">
        <v>29</v>
      </c>
      <c r="AF1796" s="111">
        <v>30</v>
      </c>
      <c r="AG1796" s="111">
        <v>31</v>
      </c>
      <c r="AH1796" s="111">
        <v>32</v>
      </c>
      <c r="AI1796" s="111">
        <v>33</v>
      </c>
      <c r="AJ1796" s="111">
        <v>34</v>
      </c>
      <c r="AK1796" s="111">
        <v>35</v>
      </c>
      <c r="AL1796" s="111">
        <v>36</v>
      </c>
      <c r="AM1796" s="111">
        <v>37</v>
      </c>
      <c r="AN1796" s="111">
        <v>38</v>
      </c>
      <c r="AO1796" s="111">
        <v>39</v>
      </c>
      <c r="AP1796" s="111">
        <v>40</v>
      </c>
      <c r="AQ1796" s="111">
        <v>41</v>
      </c>
      <c r="AR1796" s="111">
        <v>42</v>
      </c>
      <c r="AS1796" s="111">
        <v>43</v>
      </c>
      <c r="AT1796" s="111">
        <v>44</v>
      </c>
      <c r="AU1796" s="233">
        <v>45</v>
      </c>
      <c r="AV1796" s="233">
        <v>46</v>
      </c>
      <c r="AW1796" s="233">
        <v>47</v>
      </c>
      <c r="AX1796" s="233">
        <v>48</v>
      </c>
      <c r="AY1796" s="233">
        <v>49</v>
      </c>
      <c r="AZ1796" s="233">
        <v>50</v>
      </c>
      <c r="BA1796" s="233">
        <v>51</v>
      </c>
      <c r="BB1796" s="233">
        <v>52</v>
      </c>
      <c r="BC1796" s="233">
        <v>53</v>
      </c>
      <c r="BD1796" s="233">
        <v>54</v>
      </c>
      <c r="BE1796" s="233">
        <v>55</v>
      </c>
      <c r="BF1796" s="233">
        <v>56</v>
      </c>
      <c r="BG1796" s="233">
        <v>57</v>
      </c>
      <c r="BH1796" s="233">
        <v>58</v>
      </c>
      <c r="BI1796" s="233">
        <v>59</v>
      </c>
      <c r="BJ1796" s="233">
        <v>60</v>
      </c>
      <c r="BK1796" s="233">
        <v>61</v>
      </c>
      <c r="BL1796" s="233">
        <v>62</v>
      </c>
    </row>
    <row r="1797" spans="1:64" ht="20.25" customHeight="1" x14ac:dyDescent="0.25">
      <c r="A1797" s="17"/>
      <c r="B1797" s="17"/>
      <c r="C1797" s="393">
        <v>1</v>
      </c>
      <c r="D1797" s="394" t="s">
        <v>16</v>
      </c>
      <c r="E1797" s="346">
        <v>10.016119999999999</v>
      </c>
      <c r="F1797" s="346"/>
      <c r="G1797" s="346">
        <f t="shared" ref="G1797:G1826" si="1756">SUM(E1797:F1797)</f>
        <v>10.016119999999999</v>
      </c>
      <c r="H1797" s="346">
        <v>0</v>
      </c>
      <c r="I1797" s="347">
        <f t="shared" ref="I1797:I1817" si="1757">IF(H1797&lt;&gt;0,(H1797/G1797*100),0)</f>
        <v>0</v>
      </c>
      <c r="J1797" s="48">
        <f t="shared" ref="J1797:J1826" si="1758">G1797-H1797</f>
        <v>10.016119999999999</v>
      </c>
      <c r="K1797" s="346">
        <v>42.03</v>
      </c>
      <c r="L1797" s="346"/>
      <c r="M1797" s="346">
        <f t="shared" ref="M1797:M1826" si="1759">SUM(K1797,L1797)</f>
        <v>42.03</v>
      </c>
      <c r="N1797" s="346">
        <v>0</v>
      </c>
      <c r="O1797" s="347">
        <f>IF(N1797&lt;&gt;0,(N1797/M1797*100),0)</f>
        <v>0</v>
      </c>
      <c r="P1797" s="346">
        <f t="shared" ref="P1797:P1826" si="1760">M1797-N1797</f>
        <v>42.03</v>
      </c>
      <c r="Q1797" s="346">
        <v>0</v>
      </c>
      <c r="R1797" s="346"/>
      <c r="S1797" s="346">
        <f>SUM(Q1797,R1797)</f>
        <v>0</v>
      </c>
      <c r="T1797" s="346">
        <v>0</v>
      </c>
      <c r="U1797" s="347">
        <f>IF(T1797&lt;&gt;0,(T1797/S1797*100),0)</f>
        <v>0</v>
      </c>
      <c r="V1797" s="346">
        <f>S1797-T1797</f>
        <v>0</v>
      </c>
      <c r="W1797" s="346">
        <v>0.80000000000000027</v>
      </c>
      <c r="X1797" s="346"/>
      <c r="Y1797" s="346">
        <f t="shared" ref="Y1797:Y1826" si="1761">SUM(W1797:X1797)</f>
        <v>0.80000000000000027</v>
      </c>
      <c r="Z1797" s="346">
        <v>0</v>
      </c>
      <c r="AA1797" s="347">
        <f>IF(Z1797&lt;&gt;0,(Z1797/Y1797*100),0)</f>
        <v>0</v>
      </c>
      <c r="AB1797" s="346">
        <f>Y1797-Z1797</f>
        <v>0.80000000000000027</v>
      </c>
      <c r="AC1797" s="348">
        <v>1.8399999999587635E-3</v>
      </c>
      <c r="AD1797" s="48"/>
      <c r="AE1797" s="348">
        <f>SUM(AC1797:AD1797)</f>
        <v>1.8399999999587635E-3</v>
      </c>
      <c r="AF1797" s="348">
        <v>0</v>
      </c>
      <c r="AG1797" s="349">
        <f>IF(AF1797&lt;&gt;"", AF1797/AE1797*100, 0)</f>
        <v>0</v>
      </c>
      <c r="AH1797" s="348">
        <f>AE1797-AF1797</f>
        <v>1.8399999999587635E-3</v>
      </c>
      <c r="AI1797" s="348">
        <v>193.49138000000005</v>
      </c>
      <c r="AJ1797" s="348"/>
      <c r="AK1797" s="348">
        <f>SUM(AI1797:AJ1797)</f>
        <v>193.49138000000005</v>
      </c>
      <c r="AL1797" s="348">
        <v>116.96</v>
      </c>
      <c r="AM1797" s="349">
        <f>IF(AL1797&lt;&gt;0,(AL1797/AK1797*100),0)</f>
        <v>60.447137231643069</v>
      </c>
      <c r="AN1797" s="348">
        <f>AK1797-AL1797</f>
        <v>76.531380000000055</v>
      </c>
      <c r="AO1797" s="348">
        <v>407.80237999999997</v>
      </c>
      <c r="AP1797" s="348"/>
      <c r="AQ1797" s="348">
        <f>SUM(AO1797:AP1797)</f>
        <v>407.80237999999997</v>
      </c>
      <c r="AR1797" s="348">
        <v>120.45</v>
      </c>
      <c r="AS1797" s="349">
        <f>IF(AR1797&lt;&gt;0,(AR1797/AQ1797*100),0)</f>
        <v>29.536365138428085</v>
      </c>
      <c r="AT1797" s="348">
        <f>AQ1797-AR1797</f>
        <v>287.35237999999998</v>
      </c>
      <c r="AU1797" s="348">
        <v>0</v>
      </c>
      <c r="AV1797" s="45"/>
      <c r="AW1797" s="348">
        <f>SUM(AU1797:AV1797)</f>
        <v>0</v>
      </c>
      <c r="AX1797" s="348"/>
      <c r="AY1797" s="349">
        <f>IF(AX1797&lt;&gt;0,(AX1797/AW1797*100),0)</f>
        <v>0</v>
      </c>
      <c r="AZ1797" s="348">
        <f>AW1797-AX1797</f>
        <v>0</v>
      </c>
      <c r="BA1797" s="348">
        <v>0</v>
      </c>
      <c r="BB1797" s="348"/>
      <c r="BC1797" s="348">
        <f>SUM(BA1797:BB1797)</f>
        <v>0</v>
      </c>
      <c r="BD1797" s="348"/>
      <c r="BE1797" s="349">
        <f>IF(BD1797&lt;&gt;0,(BD1797/BC1797*100),0)</f>
        <v>0</v>
      </c>
      <c r="BF1797" s="348">
        <f>BC1797-BD1797</f>
        <v>0</v>
      </c>
      <c r="BG1797" s="350">
        <f t="shared" ref="BG1797:BH1826" si="1762">E1797+K1797+Q1797+W1797+AI1797+AO1797+AU1797+BA1797+AC1797</f>
        <v>654.14171999999985</v>
      </c>
      <c r="BH1797" s="350">
        <f t="shared" si="1762"/>
        <v>0</v>
      </c>
      <c r="BI1797" s="350">
        <f>SUM(BG1797:BH1797)</f>
        <v>654.14171999999985</v>
      </c>
      <c r="BJ1797" s="350">
        <f t="shared" ref="BJ1797:BJ1826" si="1763">H1797+N1797+T1797+Z1797+AL1797+AR1797+AX1797+BD1797+AF1797</f>
        <v>237.41</v>
      </c>
      <c r="BK1797" s="351">
        <f>IF(BJ1797&lt;&gt;0,(BJ1797/BI1797*100),0)</f>
        <v>36.293358570677938</v>
      </c>
      <c r="BL1797" s="350">
        <f>BI1797-BJ1797</f>
        <v>416.73171999999988</v>
      </c>
    </row>
    <row r="1798" spans="1:64" ht="20.25" customHeight="1" x14ac:dyDescent="0.25">
      <c r="A1798" s="17">
        <v>1</v>
      </c>
      <c r="B1798" s="17">
        <v>1</v>
      </c>
      <c r="C1798" s="393">
        <v>2</v>
      </c>
      <c r="D1798" s="394" t="s">
        <v>190</v>
      </c>
      <c r="E1798" s="346">
        <v>16.690200000000001</v>
      </c>
      <c r="F1798" s="346"/>
      <c r="G1798" s="346">
        <f t="shared" si="1756"/>
        <v>16.690200000000001</v>
      </c>
      <c r="H1798" s="346">
        <v>16.690000000000001</v>
      </c>
      <c r="I1798" s="347">
        <f t="shared" si="1757"/>
        <v>99.998801692010886</v>
      </c>
      <c r="J1798" s="48">
        <f t="shared" si="1758"/>
        <v>1.9999999999953388E-4</v>
      </c>
      <c r="K1798" s="346">
        <v>70.56</v>
      </c>
      <c r="L1798" s="346"/>
      <c r="M1798" s="346">
        <f t="shared" si="1759"/>
        <v>70.56</v>
      </c>
      <c r="N1798" s="346">
        <v>10.25</v>
      </c>
      <c r="O1798" s="347">
        <f t="shared" ref="O1798:O1827" si="1764">IF(N1798&lt;&gt;0,(N1798/M1798*100),0)</f>
        <v>14.526643990929704</v>
      </c>
      <c r="P1798" s="346">
        <f t="shared" si="1760"/>
        <v>60.31</v>
      </c>
      <c r="Q1798" s="346">
        <v>15.860000000000001</v>
      </c>
      <c r="R1798" s="346"/>
      <c r="S1798" s="346">
        <f t="shared" ref="S1798:S1826" si="1765">SUM(Q1798,R1798)</f>
        <v>15.860000000000001</v>
      </c>
      <c r="T1798" s="346">
        <v>4.0599999999999996</v>
      </c>
      <c r="U1798" s="347">
        <f t="shared" ref="U1798:U1827" si="1766">IF(T1798&lt;&gt;0,(T1798/S1798*100),0)</f>
        <v>25.598991172761661</v>
      </c>
      <c r="V1798" s="346">
        <f t="shared" ref="V1798:V1826" si="1767">S1798-T1798</f>
        <v>11.8</v>
      </c>
      <c r="W1798" s="346">
        <v>2.6999999999999993</v>
      </c>
      <c r="X1798" s="346"/>
      <c r="Y1798" s="346">
        <f t="shared" si="1761"/>
        <v>2.6999999999999993</v>
      </c>
      <c r="Z1798" s="346">
        <v>0.4</v>
      </c>
      <c r="AA1798" s="347">
        <f t="shared" ref="AA1798:AA1812" si="1768">IF(Z1798&lt;&gt;0,(Z1798/Y1798*100),0)</f>
        <v>14.81481481481482</v>
      </c>
      <c r="AB1798" s="346">
        <f t="shared" ref="AB1798:AB1826" si="1769">Y1798-Z1798</f>
        <v>2.2999999999999994</v>
      </c>
      <c r="AC1798" s="348">
        <v>207.67572000000001</v>
      </c>
      <c r="AD1798" s="48"/>
      <c r="AE1798" s="348">
        <f t="shared" ref="AE1798:AE1826" si="1770">SUM(AC1798:AD1798)</f>
        <v>207.67572000000001</v>
      </c>
      <c r="AF1798" s="348">
        <v>50.24</v>
      </c>
      <c r="AG1798" s="349">
        <f t="shared" ref="AG1798:AG1826" si="1771">IF(AF1798&lt;&gt;"", AF1798/AE1798*100, 0)</f>
        <v>24.191561729026386</v>
      </c>
      <c r="AH1798" s="348">
        <f t="shared" ref="AH1798:AH1826" si="1772">AE1798-AF1798</f>
        <v>157.43572</v>
      </c>
      <c r="AI1798" s="348">
        <v>862.00898000000007</v>
      </c>
      <c r="AJ1798" s="348"/>
      <c r="AK1798" s="348">
        <f>SUM(AI1798:AJ1798)</f>
        <v>862.00898000000007</v>
      </c>
      <c r="AL1798" s="348">
        <v>166.74</v>
      </c>
      <c r="AM1798" s="349">
        <f t="shared" ref="AM1798:AM1826" si="1773">IF(AL1798&lt;&gt;0,(AL1798/AK1798*100),0)</f>
        <v>19.343185960777344</v>
      </c>
      <c r="AN1798" s="348">
        <f t="shared" ref="AN1798:AN1826" si="1774">AK1798-AL1798</f>
        <v>695.26898000000006</v>
      </c>
      <c r="AO1798" s="348">
        <v>804.94542000000024</v>
      </c>
      <c r="AP1798" s="348"/>
      <c r="AQ1798" s="348">
        <f t="shared" ref="AQ1798:AQ1826" si="1775">SUM(AO1798:AP1798)</f>
        <v>804.94542000000024</v>
      </c>
      <c r="AR1798" s="348">
        <v>184.75</v>
      </c>
      <c r="AS1798" s="349">
        <f t="shared" ref="AS1798:AS1827" si="1776">IF(AR1798&lt;&gt;0,(AR1798/AQ1798*100),0)</f>
        <v>22.951866724081732</v>
      </c>
      <c r="AT1798" s="348">
        <f t="shared" ref="AT1798:AT1826" si="1777">AQ1798-AR1798</f>
        <v>620.19542000000024</v>
      </c>
      <c r="AU1798" s="348">
        <v>0</v>
      </c>
      <c r="AV1798" s="45"/>
      <c r="AW1798" s="348">
        <f t="shared" ref="AW1798:AW1826" si="1778">SUM(AU1798:AV1798)</f>
        <v>0</v>
      </c>
      <c r="AX1798" s="348"/>
      <c r="AY1798" s="349">
        <f t="shared" ref="AY1798:AY1827" si="1779">IF(AX1798&lt;&gt;0,(AX1798/AW1798*100),0)</f>
        <v>0</v>
      </c>
      <c r="AZ1798" s="348">
        <f t="shared" ref="AZ1798:AZ1826" si="1780">AW1798-AX1798</f>
        <v>0</v>
      </c>
      <c r="BA1798" s="348">
        <v>0</v>
      </c>
      <c r="BB1798" s="348"/>
      <c r="BC1798" s="348">
        <f t="shared" ref="BC1798:BC1826" si="1781">SUM(BA1798:BB1798)</f>
        <v>0</v>
      </c>
      <c r="BD1798" s="348"/>
      <c r="BE1798" s="349">
        <f t="shared" ref="BE1798:BE1812" si="1782">IF(BD1798&lt;&gt;0,(BD1798/BC1798*100),0)</f>
        <v>0</v>
      </c>
      <c r="BF1798" s="348">
        <f t="shared" ref="BF1798:BF1826" si="1783">BC1798-BD1798</f>
        <v>0</v>
      </c>
      <c r="BG1798" s="350">
        <f t="shared" si="1762"/>
        <v>1980.4403200000004</v>
      </c>
      <c r="BH1798" s="350">
        <f t="shared" si="1762"/>
        <v>0</v>
      </c>
      <c r="BI1798" s="350">
        <f t="shared" ref="BI1798:BI1826" si="1784">SUM(BG1798:BH1798)</f>
        <v>1980.4403200000004</v>
      </c>
      <c r="BJ1798" s="350">
        <f t="shared" si="1763"/>
        <v>433.13</v>
      </c>
      <c r="BK1798" s="351">
        <f t="shared" ref="BK1798:BK1827" si="1785">IF(BJ1798&lt;&gt;0,(BJ1798/BI1798*100),0)</f>
        <v>21.870388904221052</v>
      </c>
      <c r="BL1798" s="350">
        <f t="shared" ref="BL1798:BL1826" si="1786">BI1798-BJ1798</f>
        <v>1547.3103200000005</v>
      </c>
    </row>
    <row r="1799" spans="1:64" ht="20.25" customHeight="1" x14ac:dyDescent="0.25">
      <c r="A1799" s="17"/>
      <c r="B1799" s="17"/>
      <c r="C1799" s="393">
        <v>3</v>
      </c>
      <c r="D1799" s="394" t="s">
        <v>18</v>
      </c>
      <c r="E1799" s="346">
        <v>2.8400000000008419E-3</v>
      </c>
      <c r="F1799" s="346"/>
      <c r="G1799" s="346">
        <f t="shared" si="1756"/>
        <v>2.8400000000008419E-3</v>
      </c>
      <c r="H1799" s="346">
        <v>0</v>
      </c>
      <c r="I1799" s="347">
        <f t="shared" si="1757"/>
        <v>0</v>
      </c>
      <c r="J1799" s="48">
        <f t="shared" si="1758"/>
        <v>2.8400000000008419E-3</v>
      </c>
      <c r="K1799" s="346">
        <v>47.280000000000015</v>
      </c>
      <c r="L1799" s="346"/>
      <c r="M1799" s="346">
        <f t="shared" si="1759"/>
        <v>47.280000000000015</v>
      </c>
      <c r="N1799" s="346">
        <v>5.5</v>
      </c>
      <c r="O1799" s="347">
        <f t="shared" si="1764"/>
        <v>11.632825719120131</v>
      </c>
      <c r="P1799" s="346">
        <f t="shared" si="1760"/>
        <v>41.780000000000015</v>
      </c>
      <c r="Q1799" s="346">
        <v>6.6000000000000014</v>
      </c>
      <c r="R1799" s="346"/>
      <c r="S1799" s="346">
        <f t="shared" si="1765"/>
        <v>6.6000000000000014</v>
      </c>
      <c r="T1799" s="346">
        <v>3.44</v>
      </c>
      <c r="U1799" s="347">
        <f t="shared" si="1766"/>
        <v>52.12121212121211</v>
      </c>
      <c r="V1799" s="346">
        <f t="shared" si="1767"/>
        <v>3.1600000000000015</v>
      </c>
      <c r="W1799" s="346">
        <v>0</v>
      </c>
      <c r="X1799" s="346"/>
      <c r="Y1799" s="346">
        <f t="shared" si="1761"/>
        <v>0</v>
      </c>
      <c r="Z1799" s="346">
        <v>0</v>
      </c>
      <c r="AA1799" s="347">
        <f t="shared" si="1768"/>
        <v>0</v>
      </c>
      <c r="AB1799" s="346">
        <f t="shared" si="1769"/>
        <v>0</v>
      </c>
      <c r="AC1799" s="348">
        <v>24.247760000000028</v>
      </c>
      <c r="AD1799" s="48">
        <v>217.84</v>
      </c>
      <c r="AE1799" s="348">
        <f t="shared" si="1770"/>
        <v>242.08776000000003</v>
      </c>
      <c r="AF1799" s="348">
        <v>10.84</v>
      </c>
      <c r="AG1799" s="349">
        <f t="shared" si="1771"/>
        <v>4.4777150236757111</v>
      </c>
      <c r="AH1799" s="348">
        <f t="shared" si="1772"/>
        <v>231.24776000000003</v>
      </c>
      <c r="AI1799" s="348">
        <v>579.83252000000027</v>
      </c>
      <c r="AJ1799" s="348"/>
      <c r="AK1799" s="348">
        <f t="shared" ref="AK1799:AK1826" si="1787">SUM(AI1799:AJ1799)</f>
        <v>579.83252000000027</v>
      </c>
      <c r="AL1799" s="348">
        <v>201.43</v>
      </c>
      <c r="AM1799" s="349">
        <f t="shared" si="1773"/>
        <v>34.739341629200091</v>
      </c>
      <c r="AN1799" s="348">
        <f t="shared" si="1774"/>
        <v>378.40252000000027</v>
      </c>
      <c r="AO1799" s="348">
        <v>413.87206000000003</v>
      </c>
      <c r="AP1799" s="348"/>
      <c r="AQ1799" s="348">
        <f t="shared" si="1775"/>
        <v>413.87206000000003</v>
      </c>
      <c r="AR1799" s="348">
        <v>237.97</v>
      </c>
      <c r="AS1799" s="349">
        <f t="shared" si="1776"/>
        <v>57.498445292489663</v>
      </c>
      <c r="AT1799" s="348">
        <f t="shared" si="1777"/>
        <v>175.90206000000003</v>
      </c>
      <c r="AU1799" s="348">
        <v>0</v>
      </c>
      <c r="AV1799" s="45"/>
      <c r="AW1799" s="348">
        <f t="shared" si="1778"/>
        <v>0</v>
      </c>
      <c r="AX1799" s="348">
        <v>0</v>
      </c>
      <c r="AY1799" s="349">
        <f t="shared" si="1779"/>
        <v>0</v>
      </c>
      <c r="AZ1799" s="348">
        <f t="shared" si="1780"/>
        <v>0</v>
      </c>
      <c r="BA1799" s="348">
        <v>11.516900000000003</v>
      </c>
      <c r="BB1799" s="348"/>
      <c r="BC1799" s="348">
        <f t="shared" si="1781"/>
        <v>11.516900000000003</v>
      </c>
      <c r="BD1799" s="348">
        <v>7</v>
      </c>
      <c r="BE1799" s="349">
        <f t="shared" si="1782"/>
        <v>60.780244683899298</v>
      </c>
      <c r="BF1799" s="348">
        <f t="shared" si="1783"/>
        <v>4.5169000000000032</v>
      </c>
      <c r="BG1799" s="350">
        <f t="shared" si="1762"/>
        <v>1083.3520800000003</v>
      </c>
      <c r="BH1799" s="350">
        <f t="shared" si="1762"/>
        <v>217.84</v>
      </c>
      <c r="BI1799" s="350">
        <f t="shared" si="1784"/>
        <v>1301.1920800000003</v>
      </c>
      <c r="BJ1799" s="350">
        <f t="shared" si="1763"/>
        <v>466.18</v>
      </c>
      <c r="BK1799" s="351">
        <f t="shared" si="1785"/>
        <v>35.827147057335296</v>
      </c>
      <c r="BL1799" s="350">
        <f t="shared" si="1786"/>
        <v>835.0120800000002</v>
      </c>
    </row>
    <row r="1800" spans="1:64" ht="20.25" customHeight="1" x14ac:dyDescent="0.25">
      <c r="A1800" s="17"/>
      <c r="B1800" s="17"/>
      <c r="C1800" s="393">
        <v>4</v>
      </c>
      <c r="D1800" s="394" t="s">
        <v>19</v>
      </c>
      <c r="E1800" s="346">
        <v>-1.1599999999987176E-3</v>
      </c>
      <c r="F1800" s="346"/>
      <c r="G1800" s="346">
        <f t="shared" si="1756"/>
        <v>-1.1599999999987176E-3</v>
      </c>
      <c r="H1800" s="346">
        <v>0</v>
      </c>
      <c r="I1800" s="347">
        <f t="shared" si="1757"/>
        <v>0</v>
      </c>
      <c r="J1800" s="48">
        <f t="shared" si="1758"/>
        <v>-1.1599999999987176E-3</v>
      </c>
      <c r="K1800" s="346">
        <v>27.429999999999993</v>
      </c>
      <c r="L1800" s="346"/>
      <c r="M1800" s="346">
        <f t="shared" si="1759"/>
        <v>27.429999999999993</v>
      </c>
      <c r="N1800" s="346">
        <v>14.38</v>
      </c>
      <c r="O1800" s="347">
        <f t="shared" si="1764"/>
        <v>52.424352898286564</v>
      </c>
      <c r="P1800" s="346">
        <f t="shared" si="1760"/>
        <v>13.049999999999992</v>
      </c>
      <c r="Q1800" s="346">
        <v>6.9</v>
      </c>
      <c r="R1800" s="346"/>
      <c r="S1800" s="346">
        <f t="shared" si="1765"/>
        <v>6.9</v>
      </c>
      <c r="T1800" s="346">
        <v>5.56</v>
      </c>
      <c r="U1800" s="347">
        <f t="shared" si="1766"/>
        <v>80.579710144927532</v>
      </c>
      <c r="V1800" s="346">
        <f t="shared" si="1767"/>
        <v>1.3400000000000007</v>
      </c>
      <c r="W1800" s="346">
        <v>1.1999999999999997</v>
      </c>
      <c r="X1800" s="346"/>
      <c r="Y1800" s="346">
        <f t="shared" si="1761"/>
        <v>1.1999999999999997</v>
      </c>
      <c r="Z1800" s="346">
        <v>1.08</v>
      </c>
      <c r="AA1800" s="347">
        <f t="shared" si="1768"/>
        <v>90.000000000000028</v>
      </c>
      <c r="AB1800" s="346">
        <f t="shared" si="1769"/>
        <v>0.11999999999999966</v>
      </c>
      <c r="AC1800" s="348">
        <v>76.727760000000018</v>
      </c>
      <c r="AD1800" s="48"/>
      <c r="AE1800" s="348">
        <f t="shared" si="1770"/>
        <v>76.727760000000018</v>
      </c>
      <c r="AF1800" s="348">
        <v>63.01</v>
      </c>
      <c r="AG1800" s="349">
        <f t="shared" si="1771"/>
        <v>82.121516384682664</v>
      </c>
      <c r="AH1800" s="348">
        <f t="shared" si="1772"/>
        <v>13.71776000000002</v>
      </c>
      <c r="AI1800" s="348">
        <v>614.39521999999988</v>
      </c>
      <c r="AJ1800" s="348"/>
      <c r="AK1800" s="348">
        <f t="shared" si="1787"/>
        <v>614.39521999999988</v>
      </c>
      <c r="AL1800" s="348">
        <v>270.89</v>
      </c>
      <c r="AM1800" s="349">
        <f t="shared" si="1773"/>
        <v>44.090512292722593</v>
      </c>
      <c r="AN1800" s="348">
        <f t="shared" si="1774"/>
        <v>343.50521999999989</v>
      </c>
      <c r="AO1800" s="348">
        <v>357.69443999999999</v>
      </c>
      <c r="AP1800" s="348"/>
      <c r="AQ1800" s="348">
        <f t="shared" si="1775"/>
        <v>357.69443999999999</v>
      </c>
      <c r="AR1800" s="348">
        <v>225.05</v>
      </c>
      <c r="AS1800" s="349">
        <f t="shared" si="1776"/>
        <v>62.916829235590022</v>
      </c>
      <c r="AT1800" s="348">
        <f t="shared" si="1777"/>
        <v>132.64443999999997</v>
      </c>
      <c r="AU1800" s="348">
        <v>0</v>
      </c>
      <c r="AV1800" s="45"/>
      <c r="AW1800" s="348">
        <f t="shared" si="1778"/>
        <v>0</v>
      </c>
      <c r="AX1800" s="348"/>
      <c r="AY1800" s="349">
        <f t="shared" si="1779"/>
        <v>0</v>
      </c>
      <c r="AZ1800" s="348">
        <f t="shared" si="1780"/>
        <v>0</v>
      </c>
      <c r="BA1800" s="348">
        <v>0</v>
      </c>
      <c r="BB1800" s="348"/>
      <c r="BC1800" s="348">
        <f t="shared" si="1781"/>
        <v>0</v>
      </c>
      <c r="BD1800" s="348"/>
      <c r="BE1800" s="349">
        <f t="shared" si="1782"/>
        <v>0</v>
      </c>
      <c r="BF1800" s="348">
        <f t="shared" si="1783"/>
        <v>0</v>
      </c>
      <c r="BG1800" s="350">
        <f t="shared" si="1762"/>
        <v>1084.3462599999998</v>
      </c>
      <c r="BH1800" s="350">
        <f t="shared" si="1762"/>
        <v>0</v>
      </c>
      <c r="BI1800" s="350">
        <f t="shared" si="1784"/>
        <v>1084.3462599999998</v>
      </c>
      <c r="BJ1800" s="350">
        <f t="shared" si="1763"/>
        <v>579.97</v>
      </c>
      <c r="BK1800" s="351">
        <f t="shared" si="1785"/>
        <v>53.485682700653214</v>
      </c>
      <c r="BL1800" s="350">
        <f t="shared" si="1786"/>
        <v>504.37625999999977</v>
      </c>
    </row>
    <row r="1801" spans="1:64" ht="20.25" customHeight="1" x14ac:dyDescent="0.25">
      <c r="A1801" s="17"/>
      <c r="B1801" s="17"/>
      <c r="C1801" s="393">
        <v>5</v>
      </c>
      <c r="D1801" s="394" t="s">
        <v>20</v>
      </c>
      <c r="E1801" s="346">
        <v>-4.5600000000014518E-3</v>
      </c>
      <c r="F1801" s="346"/>
      <c r="G1801" s="346">
        <f t="shared" si="1756"/>
        <v>-4.5600000000014518E-3</v>
      </c>
      <c r="H1801" s="346">
        <v>0</v>
      </c>
      <c r="I1801" s="347">
        <f t="shared" si="1757"/>
        <v>0</v>
      </c>
      <c r="J1801" s="48">
        <f t="shared" si="1758"/>
        <v>-4.5600000000014518E-3</v>
      </c>
      <c r="K1801" s="346">
        <v>34.739999999999995</v>
      </c>
      <c r="L1801" s="346"/>
      <c r="M1801" s="346">
        <f t="shared" si="1759"/>
        <v>34.739999999999995</v>
      </c>
      <c r="N1801" s="346">
        <v>0</v>
      </c>
      <c r="O1801" s="347">
        <f t="shared" si="1764"/>
        <v>0</v>
      </c>
      <c r="P1801" s="346">
        <f t="shared" si="1760"/>
        <v>34.739999999999995</v>
      </c>
      <c r="Q1801" s="346">
        <v>5.7899999999999991</v>
      </c>
      <c r="R1801" s="346"/>
      <c r="S1801" s="346">
        <f t="shared" si="1765"/>
        <v>5.7899999999999991</v>
      </c>
      <c r="T1801" s="346">
        <v>2.86</v>
      </c>
      <c r="U1801" s="347">
        <f t="shared" si="1766"/>
        <v>49.395509499136445</v>
      </c>
      <c r="V1801" s="346">
        <f t="shared" si="1767"/>
        <v>2.9299999999999993</v>
      </c>
      <c r="W1801" s="346">
        <v>0.69999999999999973</v>
      </c>
      <c r="X1801" s="346"/>
      <c r="Y1801" s="346">
        <f t="shared" si="1761"/>
        <v>0.69999999999999973</v>
      </c>
      <c r="Z1801" s="346">
        <v>0.54</v>
      </c>
      <c r="AA1801" s="347">
        <f t="shared" si="1768"/>
        <v>77.142857142857181</v>
      </c>
      <c r="AB1801" s="346">
        <f t="shared" si="1769"/>
        <v>0.1599999999999997</v>
      </c>
      <c r="AC1801" s="348">
        <v>2.8599999999983083E-3</v>
      </c>
      <c r="AD1801" s="48"/>
      <c r="AE1801" s="348">
        <f t="shared" si="1770"/>
        <v>2.8599999999983083E-3</v>
      </c>
      <c r="AF1801" s="348"/>
      <c r="AG1801" s="349">
        <f t="shared" si="1771"/>
        <v>0</v>
      </c>
      <c r="AH1801" s="348">
        <f t="shared" si="1772"/>
        <v>2.8599999999983083E-3</v>
      </c>
      <c r="AI1801" s="348">
        <v>284.10567999999989</v>
      </c>
      <c r="AJ1801" s="348"/>
      <c r="AK1801" s="348">
        <f t="shared" si="1787"/>
        <v>284.10567999999989</v>
      </c>
      <c r="AL1801" s="348">
        <v>151.80000000000001</v>
      </c>
      <c r="AM1801" s="349">
        <f t="shared" si="1773"/>
        <v>53.430821939216443</v>
      </c>
      <c r="AN1801" s="348">
        <f t="shared" si="1774"/>
        <v>132.30567999999988</v>
      </c>
      <c r="AO1801" s="348">
        <v>262.02147999999988</v>
      </c>
      <c r="AP1801" s="348"/>
      <c r="AQ1801" s="348">
        <f t="shared" si="1775"/>
        <v>262.02147999999988</v>
      </c>
      <c r="AR1801" s="348">
        <v>209.38</v>
      </c>
      <c r="AS1801" s="349">
        <f t="shared" si="1776"/>
        <v>79.909479177050713</v>
      </c>
      <c r="AT1801" s="348">
        <f t="shared" si="1777"/>
        <v>52.641479999999888</v>
      </c>
      <c r="AU1801" s="348">
        <v>0</v>
      </c>
      <c r="AV1801" s="45"/>
      <c r="AW1801" s="348">
        <f t="shared" si="1778"/>
        <v>0</v>
      </c>
      <c r="AX1801" s="348">
        <v>0</v>
      </c>
      <c r="AY1801" s="349">
        <f t="shared" si="1779"/>
        <v>0</v>
      </c>
      <c r="AZ1801" s="348">
        <f t="shared" si="1780"/>
        <v>0</v>
      </c>
      <c r="BA1801" s="348">
        <v>0</v>
      </c>
      <c r="BB1801" s="348"/>
      <c r="BC1801" s="348">
        <f t="shared" si="1781"/>
        <v>0</v>
      </c>
      <c r="BD1801" s="348">
        <v>0</v>
      </c>
      <c r="BE1801" s="349">
        <f t="shared" si="1782"/>
        <v>0</v>
      </c>
      <c r="BF1801" s="348">
        <f t="shared" si="1783"/>
        <v>0</v>
      </c>
      <c r="BG1801" s="350">
        <f t="shared" si="1762"/>
        <v>587.35545999999977</v>
      </c>
      <c r="BH1801" s="350">
        <f t="shared" si="1762"/>
        <v>0</v>
      </c>
      <c r="BI1801" s="350">
        <f t="shared" si="1784"/>
        <v>587.35545999999977</v>
      </c>
      <c r="BJ1801" s="350">
        <f t="shared" si="1763"/>
        <v>364.58000000000004</v>
      </c>
      <c r="BK1801" s="351">
        <f t="shared" si="1785"/>
        <v>62.071441372146296</v>
      </c>
      <c r="BL1801" s="350">
        <f t="shared" si="1786"/>
        <v>222.77545999999973</v>
      </c>
    </row>
    <row r="1802" spans="1:64" ht="20.25" customHeight="1" x14ac:dyDescent="0.25">
      <c r="A1802" s="17"/>
      <c r="B1802" s="17"/>
      <c r="C1802" s="393">
        <v>6</v>
      </c>
      <c r="D1802" s="394" t="s">
        <v>21</v>
      </c>
      <c r="E1802" s="346">
        <v>4.4527199999999993</v>
      </c>
      <c r="F1802" s="346"/>
      <c r="G1802" s="346">
        <f t="shared" si="1756"/>
        <v>4.4527199999999993</v>
      </c>
      <c r="H1802" s="346">
        <v>4.45</v>
      </c>
      <c r="I1802" s="347">
        <f t="shared" si="1757"/>
        <v>99.938913742611277</v>
      </c>
      <c r="J1802" s="48">
        <f t="shared" si="1758"/>
        <v>2.7199999999991675E-3</v>
      </c>
      <c r="K1802" s="346">
        <v>21.97</v>
      </c>
      <c r="L1802" s="346"/>
      <c r="M1802" s="346">
        <f t="shared" si="1759"/>
        <v>21.97</v>
      </c>
      <c r="N1802" s="346">
        <v>0</v>
      </c>
      <c r="O1802" s="347">
        <f t="shared" si="1764"/>
        <v>0</v>
      </c>
      <c r="P1802" s="346">
        <f t="shared" si="1760"/>
        <v>21.97</v>
      </c>
      <c r="Q1802" s="346">
        <v>3.5999999999999996</v>
      </c>
      <c r="R1802" s="346"/>
      <c r="S1802" s="346">
        <f t="shared" si="1765"/>
        <v>3.5999999999999996</v>
      </c>
      <c r="T1802" s="346">
        <v>0</v>
      </c>
      <c r="U1802" s="347">
        <f t="shared" si="1766"/>
        <v>0</v>
      </c>
      <c r="V1802" s="346">
        <f t="shared" si="1767"/>
        <v>3.5999999999999996</v>
      </c>
      <c r="W1802" s="346">
        <v>0.54999999999999982</v>
      </c>
      <c r="X1802" s="346"/>
      <c r="Y1802" s="346">
        <f t="shared" si="1761"/>
        <v>0.54999999999999982</v>
      </c>
      <c r="Z1802" s="346">
        <v>0</v>
      </c>
      <c r="AA1802" s="347">
        <f t="shared" si="1768"/>
        <v>0</v>
      </c>
      <c r="AB1802" s="346">
        <f t="shared" si="1769"/>
        <v>0.54999999999999982</v>
      </c>
      <c r="AC1802" s="348">
        <v>71.686940000000007</v>
      </c>
      <c r="AD1802" s="48"/>
      <c r="AE1802" s="348">
        <f t="shared" si="1770"/>
        <v>71.686940000000007</v>
      </c>
      <c r="AF1802" s="348">
        <v>0</v>
      </c>
      <c r="AG1802" s="349">
        <f t="shared" si="1771"/>
        <v>0</v>
      </c>
      <c r="AH1802" s="348">
        <f t="shared" si="1772"/>
        <v>71.686940000000007</v>
      </c>
      <c r="AI1802" s="348">
        <v>172.33879999999999</v>
      </c>
      <c r="AJ1802" s="348"/>
      <c r="AK1802" s="348">
        <f t="shared" si="1787"/>
        <v>172.33879999999999</v>
      </c>
      <c r="AL1802" s="348">
        <v>16.149999999999999</v>
      </c>
      <c r="AM1802" s="349">
        <f t="shared" si="1773"/>
        <v>9.3710760432357656</v>
      </c>
      <c r="AN1802" s="348">
        <f t="shared" si="1774"/>
        <v>156.18879999999999</v>
      </c>
      <c r="AO1802" s="348">
        <v>242.17214000000004</v>
      </c>
      <c r="AP1802" s="348"/>
      <c r="AQ1802" s="348">
        <f t="shared" si="1775"/>
        <v>242.17214000000004</v>
      </c>
      <c r="AR1802" s="348">
        <v>28</v>
      </c>
      <c r="AS1802" s="349">
        <f t="shared" si="1776"/>
        <v>11.562023608496004</v>
      </c>
      <c r="AT1802" s="348">
        <f t="shared" si="1777"/>
        <v>214.17214000000004</v>
      </c>
      <c r="AU1802" s="348">
        <v>0</v>
      </c>
      <c r="AV1802" s="45"/>
      <c r="AW1802" s="348">
        <f t="shared" si="1778"/>
        <v>0</v>
      </c>
      <c r="AX1802" s="348"/>
      <c r="AY1802" s="349">
        <f t="shared" si="1779"/>
        <v>0</v>
      </c>
      <c r="AZ1802" s="348">
        <f t="shared" si="1780"/>
        <v>0</v>
      </c>
      <c r="BA1802" s="348">
        <v>0</v>
      </c>
      <c r="BB1802" s="348"/>
      <c r="BC1802" s="348">
        <f t="shared" si="1781"/>
        <v>0</v>
      </c>
      <c r="BD1802" s="348"/>
      <c r="BE1802" s="349">
        <f t="shared" si="1782"/>
        <v>0</v>
      </c>
      <c r="BF1802" s="348">
        <f t="shared" si="1783"/>
        <v>0</v>
      </c>
      <c r="BG1802" s="350">
        <f t="shared" si="1762"/>
        <v>516.77060000000006</v>
      </c>
      <c r="BH1802" s="350">
        <f t="shared" si="1762"/>
        <v>0</v>
      </c>
      <c r="BI1802" s="350">
        <f t="shared" si="1784"/>
        <v>516.77060000000006</v>
      </c>
      <c r="BJ1802" s="350">
        <f t="shared" si="1763"/>
        <v>48.599999999999994</v>
      </c>
      <c r="BK1802" s="351">
        <f t="shared" si="1785"/>
        <v>9.4045597795230584</v>
      </c>
      <c r="BL1802" s="350">
        <f t="shared" si="1786"/>
        <v>468.17060000000004</v>
      </c>
    </row>
    <row r="1803" spans="1:64" ht="20.25" customHeight="1" x14ac:dyDescent="0.25">
      <c r="A1803" s="17"/>
      <c r="B1803" s="17"/>
      <c r="C1803" s="393">
        <v>7</v>
      </c>
      <c r="D1803" s="394" t="s">
        <v>22</v>
      </c>
      <c r="E1803" s="346">
        <v>1.9999999999953388E-4</v>
      </c>
      <c r="F1803" s="346"/>
      <c r="G1803" s="346">
        <f t="shared" si="1756"/>
        <v>1.9999999999953388E-4</v>
      </c>
      <c r="H1803" s="346">
        <v>0</v>
      </c>
      <c r="I1803" s="347">
        <f t="shared" si="1757"/>
        <v>0</v>
      </c>
      <c r="J1803" s="48">
        <f t="shared" si="1758"/>
        <v>1.9999999999953388E-4</v>
      </c>
      <c r="K1803" s="346">
        <v>86.64</v>
      </c>
      <c r="L1803" s="346"/>
      <c r="M1803" s="346">
        <f t="shared" si="1759"/>
        <v>86.64</v>
      </c>
      <c r="N1803" s="346">
        <v>86.64</v>
      </c>
      <c r="O1803" s="347">
        <f t="shared" si="1764"/>
        <v>100</v>
      </c>
      <c r="P1803" s="346">
        <f t="shared" si="1760"/>
        <v>0</v>
      </c>
      <c r="Q1803" s="346">
        <v>18.199999999999996</v>
      </c>
      <c r="R1803" s="346"/>
      <c r="S1803" s="346">
        <f t="shared" si="1765"/>
        <v>18.199999999999996</v>
      </c>
      <c r="T1803" s="346">
        <v>18.2</v>
      </c>
      <c r="U1803" s="347">
        <f t="shared" si="1766"/>
        <v>100.00000000000003</v>
      </c>
      <c r="V1803" s="346">
        <f t="shared" si="1767"/>
        <v>0</v>
      </c>
      <c r="W1803" s="346">
        <v>2.3599999999999994</v>
      </c>
      <c r="X1803" s="346"/>
      <c r="Y1803" s="346">
        <f t="shared" si="1761"/>
        <v>2.3599999999999994</v>
      </c>
      <c r="Z1803" s="346">
        <v>2.0499999999999998</v>
      </c>
      <c r="AA1803" s="347">
        <f t="shared" si="1768"/>
        <v>86.864406779661024</v>
      </c>
      <c r="AB1803" s="346">
        <f t="shared" si="1769"/>
        <v>0.30999999999999961</v>
      </c>
      <c r="AC1803" s="348">
        <v>289.26571999999999</v>
      </c>
      <c r="AD1803" s="48">
        <v>267.39999999999998</v>
      </c>
      <c r="AE1803" s="348">
        <f t="shared" si="1770"/>
        <v>556.66571999999996</v>
      </c>
      <c r="AF1803" s="348">
        <v>227.22</v>
      </c>
      <c r="AG1803" s="349">
        <f t="shared" si="1771"/>
        <v>40.818033486955152</v>
      </c>
      <c r="AH1803" s="348">
        <f t="shared" si="1772"/>
        <v>329.44571999999994</v>
      </c>
      <c r="AI1803" s="348">
        <v>729.72784000000001</v>
      </c>
      <c r="AJ1803" s="348"/>
      <c r="AK1803" s="348">
        <f t="shared" si="1787"/>
        <v>729.72784000000001</v>
      </c>
      <c r="AL1803" s="348">
        <v>610.26</v>
      </c>
      <c r="AM1803" s="349">
        <f t="shared" si="1773"/>
        <v>83.628438788905186</v>
      </c>
      <c r="AN1803" s="348">
        <f t="shared" si="1774"/>
        <v>119.46784000000002</v>
      </c>
      <c r="AO1803" s="348">
        <v>726.27965999999992</v>
      </c>
      <c r="AP1803" s="348"/>
      <c r="AQ1803" s="348">
        <f t="shared" si="1775"/>
        <v>726.27965999999992</v>
      </c>
      <c r="AR1803" s="348">
        <v>491.8</v>
      </c>
      <c r="AS1803" s="349">
        <f t="shared" si="1776"/>
        <v>67.714962580667631</v>
      </c>
      <c r="AT1803" s="348">
        <f t="shared" si="1777"/>
        <v>234.47965999999991</v>
      </c>
      <c r="AU1803" s="348">
        <v>0</v>
      </c>
      <c r="AV1803" s="45"/>
      <c r="AW1803" s="348">
        <f t="shared" si="1778"/>
        <v>0</v>
      </c>
      <c r="AX1803" s="348"/>
      <c r="AY1803" s="349">
        <f t="shared" si="1779"/>
        <v>0</v>
      </c>
      <c r="AZ1803" s="348">
        <f t="shared" si="1780"/>
        <v>0</v>
      </c>
      <c r="BA1803" s="348">
        <v>0</v>
      </c>
      <c r="BB1803" s="348"/>
      <c r="BC1803" s="348">
        <f t="shared" si="1781"/>
        <v>0</v>
      </c>
      <c r="BD1803" s="348"/>
      <c r="BE1803" s="349">
        <f t="shared" si="1782"/>
        <v>0</v>
      </c>
      <c r="BF1803" s="348">
        <f t="shared" si="1783"/>
        <v>0</v>
      </c>
      <c r="BG1803" s="350">
        <f t="shared" si="1762"/>
        <v>1852.4734199999998</v>
      </c>
      <c r="BH1803" s="350">
        <f t="shared" si="1762"/>
        <v>267.39999999999998</v>
      </c>
      <c r="BI1803" s="350">
        <f t="shared" si="1784"/>
        <v>2119.8734199999999</v>
      </c>
      <c r="BJ1803" s="350">
        <f t="shared" si="1763"/>
        <v>1436.17</v>
      </c>
      <c r="BK1803" s="351">
        <f t="shared" si="1785"/>
        <v>67.747912986238589</v>
      </c>
      <c r="BL1803" s="350">
        <f t="shared" si="1786"/>
        <v>683.70341999999982</v>
      </c>
    </row>
    <row r="1804" spans="1:64" ht="20.25" customHeight="1" x14ac:dyDescent="0.25">
      <c r="A1804" s="17">
        <v>2</v>
      </c>
      <c r="B1804" s="17"/>
      <c r="C1804" s="393">
        <v>8</v>
      </c>
      <c r="D1804" s="394" t="s">
        <v>23</v>
      </c>
      <c r="E1804" s="346">
        <v>4.4527199999999993</v>
      </c>
      <c r="F1804" s="346"/>
      <c r="G1804" s="346">
        <f t="shared" si="1756"/>
        <v>4.4527199999999993</v>
      </c>
      <c r="H1804" s="346">
        <v>4.45</v>
      </c>
      <c r="I1804" s="347">
        <f t="shared" si="1757"/>
        <v>99.938913742611277</v>
      </c>
      <c r="J1804" s="48">
        <f t="shared" si="1758"/>
        <v>2.7199999999991675E-3</v>
      </c>
      <c r="K1804" s="346">
        <v>5.4000000000000021</v>
      </c>
      <c r="L1804" s="346"/>
      <c r="M1804" s="346">
        <f t="shared" si="1759"/>
        <v>5.4000000000000021</v>
      </c>
      <c r="N1804" s="346">
        <v>0</v>
      </c>
      <c r="O1804" s="347">
        <f t="shared" si="1764"/>
        <v>0</v>
      </c>
      <c r="P1804" s="346">
        <f t="shared" si="1760"/>
        <v>5.4000000000000021</v>
      </c>
      <c r="Q1804" s="346">
        <v>2.0500000000000007</v>
      </c>
      <c r="R1804" s="346"/>
      <c r="S1804" s="346">
        <f t="shared" si="1765"/>
        <v>2.0500000000000007</v>
      </c>
      <c r="T1804" s="346">
        <v>0.57999999999999996</v>
      </c>
      <c r="U1804" s="347">
        <f t="shared" si="1766"/>
        <v>28.292682926829254</v>
      </c>
      <c r="V1804" s="346">
        <f t="shared" si="1767"/>
        <v>1.4700000000000006</v>
      </c>
      <c r="W1804" s="346">
        <v>0.35999999999999988</v>
      </c>
      <c r="X1804" s="346"/>
      <c r="Y1804" s="346">
        <f t="shared" si="1761"/>
        <v>0.35999999999999988</v>
      </c>
      <c r="Z1804" s="346">
        <v>0.16</v>
      </c>
      <c r="AA1804" s="347">
        <f t="shared" si="1768"/>
        <v>44.444444444444457</v>
      </c>
      <c r="AB1804" s="346">
        <f t="shared" si="1769"/>
        <v>0.19999999999999987</v>
      </c>
      <c r="AC1804" s="348">
        <v>-3.0599999999907368E-3</v>
      </c>
      <c r="AD1804" s="48">
        <v>57.32</v>
      </c>
      <c r="AE1804" s="348">
        <f t="shared" si="1770"/>
        <v>57.31694000000001</v>
      </c>
      <c r="AF1804" s="348">
        <v>0</v>
      </c>
      <c r="AG1804" s="349">
        <f t="shared" si="1771"/>
        <v>0</v>
      </c>
      <c r="AH1804" s="348">
        <f t="shared" si="1772"/>
        <v>57.31694000000001</v>
      </c>
      <c r="AI1804" s="348">
        <v>104.07452000000001</v>
      </c>
      <c r="AJ1804" s="348"/>
      <c r="AK1804" s="348">
        <f t="shared" si="1787"/>
        <v>104.07452000000001</v>
      </c>
      <c r="AL1804" s="348">
        <v>35.35</v>
      </c>
      <c r="AM1804" s="349">
        <f t="shared" si="1773"/>
        <v>33.966046636583094</v>
      </c>
      <c r="AN1804" s="348">
        <f t="shared" si="1774"/>
        <v>68.724520000000012</v>
      </c>
      <c r="AO1804" s="348">
        <v>106.71689999999998</v>
      </c>
      <c r="AP1804" s="348"/>
      <c r="AQ1804" s="348">
        <f t="shared" si="1775"/>
        <v>106.71689999999998</v>
      </c>
      <c r="AR1804" s="348">
        <v>31.85</v>
      </c>
      <c r="AS1804" s="349">
        <f t="shared" si="1776"/>
        <v>29.845319719744488</v>
      </c>
      <c r="AT1804" s="348">
        <f t="shared" si="1777"/>
        <v>74.866899999999987</v>
      </c>
      <c r="AU1804" s="348">
        <v>0</v>
      </c>
      <c r="AV1804" s="45"/>
      <c r="AW1804" s="348">
        <f t="shared" si="1778"/>
        <v>0</v>
      </c>
      <c r="AX1804" s="348">
        <v>0</v>
      </c>
      <c r="AY1804" s="349">
        <f t="shared" si="1779"/>
        <v>0</v>
      </c>
      <c r="AZ1804" s="348">
        <f t="shared" si="1780"/>
        <v>0</v>
      </c>
      <c r="BA1804" s="348">
        <v>0</v>
      </c>
      <c r="BB1804" s="348"/>
      <c r="BC1804" s="348">
        <f t="shared" si="1781"/>
        <v>0</v>
      </c>
      <c r="BD1804" s="348">
        <v>0</v>
      </c>
      <c r="BE1804" s="349">
        <f t="shared" si="1782"/>
        <v>0</v>
      </c>
      <c r="BF1804" s="348">
        <f t="shared" si="1783"/>
        <v>0</v>
      </c>
      <c r="BG1804" s="350">
        <f t="shared" si="1762"/>
        <v>223.05108000000001</v>
      </c>
      <c r="BH1804" s="350">
        <f t="shared" si="1762"/>
        <v>57.32</v>
      </c>
      <c r="BI1804" s="350">
        <f t="shared" si="1784"/>
        <v>280.37108000000001</v>
      </c>
      <c r="BJ1804" s="350">
        <f t="shared" si="1763"/>
        <v>72.39</v>
      </c>
      <c r="BK1804" s="351">
        <f t="shared" si="1785"/>
        <v>25.819353408347251</v>
      </c>
      <c r="BL1804" s="350">
        <f t="shared" si="1786"/>
        <v>207.98108000000002</v>
      </c>
    </row>
    <row r="1805" spans="1:64" ht="20.25" customHeight="1" x14ac:dyDescent="0.25">
      <c r="A1805" s="17"/>
      <c r="B1805" s="17"/>
      <c r="C1805" s="393">
        <v>9</v>
      </c>
      <c r="D1805" s="394" t="s">
        <v>24</v>
      </c>
      <c r="E1805" s="346">
        <v>2.3161199999999988</v>
      </c>
      <c r="F1805" s="346"/>
      <c r="G1805" s="346">
        <f t="shared" si="1756"/>
        <v>2.3161199999999988</v>
      </c>
      <c r="H1805" s="346">
        <v>1.2</v>
      </c>
      <c r="I1805" s="347">
        <f t="shared" si="1757"/>
        <v>51.810787005854642</v>
      </c>
      <c r="J1805" s="48">
        <f t="shared" si="1758"/>
        <v>1.1161199999999989</v>
      </c>
      <c r="K1805" s="346">
        <v>18.440000000000005</v>
      </c>
      <c r="L1805" s="346"/>
      <c r="M1805" s="346">
        <f t="shared" si="1759"/>
        <v>18.440000000000005</v>
      </c>
      <c r="N1805" s="346">
        <v>2.61</v>
      </c>
      <c r="O1805" s="347">
        <f t="shared" si="1764"/>
        <v>14.154013015184377</v>
      </c>
      <c r="P1805" s="346">
        <f t="shared" si="1760"/>
        <v>15.830000000000005</v>
      </c>
      <c r="Q1805" s="346">
        <v>8.259999999999998</v>
      </c>
      <c r="R1805" s="346"/>
      <c r="S1805" s="346">
        <f t="shared" si="1765"/>
        <v>8.259999999999998</v>
      </c>
      <c r="T1805" s="346">
        <v>2.86</v>
      </c>
      <c r="U1805" s="347">
        <f t="shared" si="1766"/>
        <v>34.624697336561752</v>
      </c>
      <c r="V1805" s="346">
        <f t="shared" si="1767"/>
        <v>5.3999999999999986</v>
      </c>
      <c r="W1805" s="346">
        <v>0.7000000000000004</v>
      </c>
      <c r="X1805" s="346"/>
      <c r="Y1805" s="346">
        <f t="shared" si="1761"/>
        <v>0.7000000000000004</v>
      </c>
      <c r="Z1805" s="346">
        <v>0.5</v>
      </c>
      <c r="AA1805" s="347">
        <f t="shared" si="1768"/>
        <v>71.428571428571388</v>
      </c>
      <c r="AB1805" s="346">
        <f t="shared" si="1769"/>
        <v>0.2000000000000004</v>
      </c>
      <c r="AC1805" s="348">
        <v>90.001839999999987</v>
      </c>
      <c r="AD1805" s="48"/>
      <c r="AE1805" s="348">
        <f t="shared" si="1770"/>
        <v>90.001839999999987</v>
      </c>
      <c r="AF1805" s="348">
        <v>42.48</v>
      </c>
      <c r="AG1805" s="349">
        <f t="shared" si="1771"/>
        <v>47.199035041950253</v>
      </c>
      <c r="AH1805" s="348">
        <f t="shared" si="1772"/>
        <v>47.52183999999999</v>
      </c>
      <c r="AI1805" s="348">
        <v>337.18338000000006</v>
      </c>
      <c r="AJ1805" s="348"/>
      <c r="AK1805" s="348">
        <f t="shared" si="1787"/>
        <v>337.18338000000006</v>
      </c>
      <c r="AL1805" s="348">
        <v>93.54</v>
      </c>
      <c r="AM1805" s="349">
        <f t="shared" si="1773"/>
        <v>27.741580857277125</v>
      </c>
      <c r="AN1805" s="348">
        <f t="shared" si="1774"/>
        <v>243.64338000000004</v>
      </c>
      <c r="AO1805" s="348">
        <v>269.58650000000011</v>
      </c>
      <c r="AP1805" s="348"/>
      <c r="AQ1805" s="348">
        <f t="shared" si="1775"/>
        <v>269.58650000000011</v>
      </c>
      <c r="AR1805" s="348">
        <v>159.78</v>
      </c>
      <c r="AS1805" s="349">
        <f t="shared" si="1776"/>
        <v>59.268546459114212</v>
      </c>
      <c r="AT1805" s="348">
        <f t="shared" si="1777"/>
        <v>109.80650000000011</v>
      </c>
      <c r="AU1805" s="348">
        <v>0</v>
      </c>
      <c r="AV1805" s="45"/>
      <c r="AW1805" s="348">
        <f t="shared" si="1778"/>
        <v>0</v>
      </c>
      <c r="AX1805" s="348"/>
      <c r="AY1805" s="349">
        <f t="shared" si="1779"/>
        <v>0</v>
      </c>
      <c r="AZ1805" s="348">
        <f t="shared" si="1780"/>
        <v>0</v>
      </c>
      <c r="BA1805" s="348">
        <v>0</v>
      </c>
      <c r="BB1805" s="348"/>
      <c r="BC1805" s="348">
        <f t="shared" si="1781"/>
        <v>0</v>
      </c>
      <c r="BD1805" s="348"/>
      <c r="BE1805" s="349">
        <f t="shared" si="1782"/>
        <v>0</v>
      </c>
      <c r="BF1805" s="348">
        <f t="shared" si="1783"/>
        <v>0</v>
      </c>
      <c r="BG1805" s="350">
        <f t="shared" si="1762"/>
        <v>726.48784000000012</v>
      </c>
      <c r="BH1805" s="350">
        <f t="shared" si="1762"/>
        <v>0</v>
      </c>
      <c r="BI1805" s="350">
        <f t="shared" si="1784"/>
        <v>726.48784000000012</v>
      </c>
      <c r="BJ1805" s="350">
        <f t="shared" si="1763"/>
        <v>302.97000000000003</v>
      </c>
      <c r="BK1805" s="351">
        <f t="shared" si="1785"/>
        <v>41.703382124055921</v>
      </c>
      <c r="BL1805" s="350">
        <f t="shared" si="1786"/>
        <v>423.51784000000009</v>
      </c>
    </row>
    <row r="1806" spans="1:64" ht="20.25" customHeight="1" x14ac:dyDescent="0.25">
      <c r="A1806" s="17">
        <v>3</v>
      </c>
      <c r="B1806" s="17"/>
      <c r="C1806" s="393">
        <v>10</v>
      </c>
      <c r="D1806" s="394" t="s">
        <v>25</v>
      </c>
      <c r="E1806" s="346">
        <v>4.4254399999999983</v>
      </c>
      <c r="F1806" s="346"/>
      <c r="G1806" s="346">
        <f t="shared" si="1756"/>
        <v>4.4254399999999983</v>
      </c>
      <c r="H1806" s="346">
        <v>4.43</v>
      </c>
      <c r="I1806" s="347">
        <f t="shared" si="1757"/>
        <v>100.10304060161252</v>
      </c>
      <c r="J1806" s="48">
        <f t="shared" si="1758"/>
        <v>-4.5600000000014518E-3</v>
      </c>
      <c r="K1806" s="346">
        <v>10.069999999999993</v>
      </c>
      <c r="L1806" s="346"/>
      <c r="M1806" s="346">
        <f t="shared" si="1759"/>
        <v>10.069999999999993</v>
      </c>
      <c r="N1806" s="346">
        <v>5.66</v>
      </c>
      <c r="O1806" s="347">
        <f t="shared" si="1764"/>
        <v>56.206554121151974</v>
      </c>
      <c r="P1806" s="346">
        <f t="shared" si="1760"/>
        <v>4.409999999999993</v>
      </c>
      <c r="Q1806" s="346">
        <v>2.8900000000000006</v>
      </c>
      <c r="R1806" s="346"/>
      <c r="S1806" s="346">
        <f t="shared" si="1765"/>
        <v>2.8900000000000006</v>
      </c>
      <c r="T1806" s="346">
        <v>2.1800000000000002</v>
      </c>
      <c r="U1806" s="347">
        <f t="shared" si="1766"/>
        <v>75.432525951557082</v>
      </c>
      <c r="V1806" s="346">
        <f t="shared" si="1767"/>
        <v>0.71000000000000041</v>
      </c>
      <c r="W1806" s="346">
        <v>1.9399999999999995</v>
      </c>
      <c r="X1806" s="346"/>
      <c r="Y1806" s="346">
        <f t="shared" si="1761"/>
        <v>1.9399999999999995</v>
      </c>
      <c r="Z1806" s="346">
        <v>1.1499999999999999</v>
      </c>
      <c r="AA1806" s="347">
        <f t="shared" si="1768"/>
        <v>59.278350515463927</v>
      </c>
      <c r="AB1806" s="346">
        <f t="shared" si="1769"/>
        <v>0.78999999999999959</v>
      </c>
      <c r="AC1806" s="348">
        <v>68.02285999999998</v>
      </c>
      <c r="AD1806" s="48"/>
      <c r="AE1806" s="348">
        <f t="shared" si="1770"/>
        <v>68.02285999999998</v>
      </c>
      <c r="AF1806" s="348">
        <v>20.02</v>
      </c>
      <c r="AG1806" s="349">
        <f t="shared" si="1771"/>
        <v>29.431282365957568</v>
      </c>
      <c r="AH1806" s="348">
        <f t="shared" si="1772"/>
        <v>48.002859999999984</v>
      </c>
      <c r="AI1806" s="348">
        <v>402.33434</v>
      </c>
      <c r="AJ1806" s="348"/>
      <c r="AK1806" s="348">
        <f t="shared" si="1787"/>
        <v>402.33434</v>
      </c>
      <c r="AL1806" s="348">
        <v>218.24</v>
      </c>
      <c r="AM1806" s="349">
        <f t="shared" si="1773"/>
        <v>54.243443400829271</v>
      </c>
      <c r="AN1806" s="348">
        <f t="shared" si="1774"/>
        <v>184.09433999999999</v>
      </c>
      <c r="AO1806" s="348">
        <v>349.47016000000002</v>
      </c>
      <c r="AP1806" s="348"/>
      <c r="AQ1806" s="348">
        <f t="shared" si="1775"/>
        <v>349.47016000000002</v>
      </c>
      <c r="AR1806" s="348">
        <v>173.1</v>
      </c>
      <c r="AS1806" s="349">
        <f t="shared" si="1776"/>
        <v>49.532126004692358</v>
      </c>
      <c r="AT1806" s="348">
        <f t="shared" si="1777"/>
        <v>176.37016000000003</v>
      </c>
      <c r="AU1806" s="348">
        <v>0.96000000000000174</v>
      </c>
      <c r="AV1806" s="45"/>
      <c r="AW1806" s="348">
        <f t="shared" si="1778"/>
        <v>0.96000000000000174</v>
      </c>
      <c r="AX1806" s="348">
        <v>0.67</v>
      </c>
      <c r="AY1806" s="349">
        <f t="shared" si="1779"/>
        <v>69.791666666666544</v>
      </c>
      <c r="AZ1806" s="348">
        <f t="shared" si="1780"/>
        <v>0.2900000000000017</v>
      </c>
      <c r="BA1806" s="348">
        <v>48.079779999999985</v>
      </c>
      <c r="BB1806" s="348"/>
      <c r="BC1806" s="348">
        <f t="shared" si="1781"/>
        <v>48.079779999999985</v>
      </c>
      <c r="BD1806" s="348">
        <v>20.5</v>
      </c>
      <c r="BE1806" s="349">
        <f t="shared" si="1782"/>
        <v>42.637466311201941</v>
      </c>
      <c r="BF1806" s="348">
        <f t="shared" si="1783"/>
        <v>27.579779999999985</v>
      </c>
      <c r="BG1806" s="350">
        <f t="shared" si="1762"/>
        <v>888.19258000000013</v>
      </c>
      <c r="BH1806" s="350">
        <f t="shared" si="1762"/>
        <v>0</v>
      </c>
      <c r="BI1806" s="350">
        <f t="shared" si="1784"/>
        <v>888.19258000000013</v>
      </c>
      <c r="BJ1806" s="350">
        <f t="shared" si="1763"/>
        <v>445.95</v>
      </c>
      <c r="BK1806" s="351">
        <f t="shared" si="1785"/>
        <v>50.208705864216959</v>
      </c>
      <c r="BL1806" s="350">
        <f t="shared" si="1786"/>
        <v>442.24258000000015</v>
      </c>
    </row>
    <row r="1807" spans="1:64" ht="20.25" customHeight="1" x14ac:dyDescent="0.25">
      <c r="A1807" s="17">
        <v>4</v>
      </c>
      <c r="B1807" s="17"/>
      <c r="C1807" s="393">
        <v>11</v>
      </c>
      <c r="D1807" s="394" t="s">
        <v>26</v>
      </c>
      <c r="E1807" s="346">
        <v>25.595640000000003</v>
      </c>
      <c r="F1807" s="346"/>
      <c r="G1807" s="346">
        <f t="shared" si="1756"/>
        <v>25.595640000000003</v>
      </c>
      <c r="H1807" s="346">
        <v>25.6</v>
      </c>
      <c r="I1807" s="347">
        <f t="shared" si="1757"/>
        <v>100.01703415112885</v>
      </c>
      <c r="J1807" s="48">
        <f t="shared" si="1758"/>
        <v>-4.3599999999983652E-3</v>
      </c>
      <c r="K1807" s="346">
        <v>42.75</v>
      </c>
      <c r="L1807" s="346"/>
      <c r="M1807" s="346">
        <f t="shared" si="1759"/>
        <v>42.75</v>
      </c>
      <c r="N1807" s="346">
        <v>10.69</v>
      </c>
      <c r="O1807" s="347">
        <f t="shared" si="1764"/>
        <v>25.005847953216374</v>
      </c>
      <c r="P1807" s="346">
        <f t="shared" si="1760"/>
        <v>32.06</v>
      </c>
      <c r="Q1807" s="346">
        <v>14.25</v>
      </c>
      <c r="R1807" s="346"/>
      <c r="S1807" s="346">
        <f t="shared" si="1765"/>
        <v>14.25</v>
      </c>
      <c r="T1807" s="346">
        <v>0</v>
      </c>
      <c r="U1807" s="347">
        <f t="shared" si="1766"/>
        <v>0</v>
      </c>
      <c r="V1807" s="346">
        <f t="shared" si="1767"/>
        <v>14.25</v>
      </c>
      <c r="W1807" s="346">
        <v>2.1900000000000013</v>
      </c>
      <c r="X1807" s="346"/>
      <c r="Y1807" s="346">
        <f t="shared" si="1761"/>
        <v>2.1900000000000013</v>
      </c>
      <c r="Z1807" s="346">
        <v>0.81</v>
      </c>
      <c r="AA1807" s="347">
        <f t="shared" si="1768"/>
        <v>36.986301369862993</v>
      </c>
      <c r="AB1807" s="346">
        <f t="shared" si="1769"/>
        <v>1.3800000000000012</v>
      </c>
      <c r="AC1807" s="348">
        <v>166.49756000000002</v>
      </c>
      <c r="AD1807" s="48"/>
      <c r="AE1807" s="348">
        <f t="shared" si="1770"/>
        <v>166.49756000000002</v>
      </c>
      <c r="AF1807" s="348">
        <v>30.52</v>
      </c>
      <c r="AG1807" s="349">
        <f t="shared" si="1771"/>
        <v>18.330598958927684</v>
      </c>
      <c r="AH1807" s="348">
        <f t="shared" si="1772"/>
        <v>135.97756000000001</v>
      </c>
      <c r="AI1807" s="348">
        <v>882.64010000000007</v>
      </c>
      <c r="AJ1807" s="348"/>
      <c r="AK1807" s="348">
        <f t="shared" si="1787"/>
        <v>882.64010000000007</v>
      </c>
      <c r="AL1807" s="348">
        <v>274.49</v>
      </c>
      <c r="AM1807" s="349">
        <f t="shared" si="1773"/>
        <v>31.09874568354644</v>
      </c>
      <c r="AN1807" s="348">
        <f t="shared" si="1774"/>
        <v>608.15010000000007</v>
      </c>
      <c r="AO1807" s="348">
        <v>752.8103200000005</v>
      </c>
      <c r="AP1807" s="348"/>
      <c r="AQ1807" s="348">
        <f t="shared" si="1775"/>
        <v>752.8103200000005</v>
      </c>
      <c r="AR1807" s="348">
        <v>225.84</v>
      </c>
      <c r="AS1807" s="349">
        <f t="shared" si="1776"/>
        <v>29.99958874102574</v>
      </c>
      <c r="AT1807" s="348">
        <f t="shared" si="1777"/>
        <v>526.97032000000047</v>
      </c>
      <c r="AU1807" s="348">
        <v>0</v>
      </c>
      <c r="AV1807" s="45"/>
      <c r="AW1807" s="348">
        <f t="shared" si="1778"/>
        <v>0</v>
      </c>
      <c r="AX1807" s="348">
        <v>0</v>
      </c>
      <c r="AY1807" s="349">
        <f t="shared" si="1779"/>
        <v>0</v>
      </c>
      <c r="AZ1807" s="348">
        <f t="shared" si="1780"/>
        <v>0</v>
      </c>
      <c r="BA1807" s="348">
        <v>22.196260000000002</v>
      </c>
      <c r="BB1807" s="348"/>
      <c r="BC1807" s="348">
        <f t="shared" si="1781"/>
        <v>22.196260000000002</v>
      </c>
      <c r="BD1807" s="348">
        <v>12</v>
      </c>
      <c r="BE1807" s="349">
        <f t="shared" si="1782"/>
        <v>54.063161992155429</v>
      </c>
      <c r="BF1807" s="348">
        <f t="shared" si="1783"/>
        <v>10.196260000000002</v>
      </c>
      <c r="BG1807" s="350">
        <f t="shared" si="1762"/>
        <v>1908.9298800000006</v>
      </c>
      <c r="BH1807" s="350">
        <f t="shared" si="1762"/>
        <v>0</v>
      </c>
      <c r="BI1807" s="350">
        <f t="shared" si="1784"/>
        <v>1908.9298800000006</v>
      </c>
      <c r="BJ1807" s="355">
        <f t="shared" si="1763"/>
        <v>579.95000000000005</v>
      </c>
      <c r="BK1807" s="351">
        <f t="shared" si="1785"/>
        <v>30.38089591850277</v>
      </c>
      <c r="BL1807" s="350">
        <f t="shared" si="1786"/>
        <v>1328.9798800000005</v>
      </c>
    </row>
    <row r="1808" spans="1:64" ht="20.25" customHeight="1" x14ac:dyDescent="0.25">
      <c r="A1808" s="17"/>
      <c r="B1808" s="17"/>
      <c r="C1808" s="393">
        <v>12</v>
      </c>
      <c r="D1808" s="394" t="s">
        <v>27</v>
      </c>
      <c r="E1808" s="346">
        <v>-3.8799999999987733E-3</v>
      </c>
      <c r="F1808" s="346"/>
      <c r="G1808" s="346">
        <f t="shared" si="1756"/>
        <v>-3.8799999999987733E-3</v>
      </c>
      <c r="H1808" s="346">
        <v>0</v>
      </c>
      <c r="I1808" s="347">
        <f t="shared" si="1757"/>
        <v>0</v>
      </c>
      <c r="J1808" s="48">
        <f t="shared" si="1758"/>
        <v>-3.8799999999987733E-3</v>
      </c>
      <c r="K1808" s="346">
        <v>24.030000000000008</v>
      </c>
      <c r="L1808" s="346"/>
      <c r="M1808" s="346">
        <f t="shared" si="1759"/>
        <v>24.030000000000008</v>
      </c>
      <c r="N1808" s="346">
        <v>0</v>
      </c>
      <c r="O1808" s="347">
        <f t="shared" si="1764"/>
        <v>0</v>
      </c>
      <c r="P1808" s="346">
        <f t="shared" si="1760"/>
        <v>24.030000000000008</v>
      </c>
      <c r="Q1808" s="346">
        <v>5.8599999999999994</v>
      </c>
      <c r="R1808" s="346"/>
      <c r="S1808" s="346">
        <f t="shared" si="1765"/>
        <v>5.8599999999999994</v>
      </c>
      <c r="T1808" s="346">
        <v>4.68</v>
      </c>
      <c r="U1808" s="347">
        <f t="shared" si="1766"/>
        <v>79.863481228668945</v>
      </c>
      <c r="V1808" s="346">
        <f t="shared" si="1767"/>
        <v>1.1799999999999997</v>
      </c>
      <c r="W1808" s="346">
        <v>0.79999999999999982</v>
      </c>
      <c r="X1808" s="346"/>
      <c r="Y1808" s="346">
        <f t="shared" si="1761"/>
        <v>0.79999999999999982</v>
      </c>
      <c r="Z1808" s="346">
        <v>0.3</v>
      </c>
      <c r="AA1808" s="347">
        <f t="shared" si="1768"/>
        <v>37.500000000000007</v>
      </c>
      <c r="AB1808" s="346">
        <f t="shared" si="1769"/>
        <v>0.49999999999999983</v>
      </c>
      <c r="AC1808" s="348">
        <v>23.791840000000008</v>
      </c>
      <c r="AD1808" s="48"/>
      <c r="AE1808" s="348">
        <f t="shared" si="1770"/>
        <v>23.791840000000008</v>
      </c>
      <c r="AF1808" s="348">
        <v>18.7</v>
      </c>
      <c r="AG1808" s="349">
        <f t="shared" si="1771"/>
        <v>78.598376586258112</v>
      </c>
      <c r="AH1808" s="348">
        <f t="shared" si="1772"/>
        <v>5.0918400000000084</v>
      </c>
      <c r="AI1808" s="348">
        <v>279.73986000000002</v>
      </c>
      <c r="AJ1808" s="348"/>
      <c r="AK1808" s="348">
        <f t="shared" si="1787"/>
        <v>279.73986000000002</v>
      </c>
      <c r="AL1808" s="348">
        <v>233.57</v>
      </c>
      <c r="AM1808" s="349">
        <f t="shared" si="1773"/>
        <v>83.495430361622397</v>
      </c>
      <c r="AN1808" s="348">
        <f t="shared" si="1774"/>
        <v>46.169860000000028</v>
      </c>
      <c r="AO1808" s="348">
        <v>255.34797999999989</v>
      </c>
      <c r="AP1808" s="348"/>
      <c r="AQ1808" s="348">
        <f t="shared" si="1775"/>
        <v>255.34797999999989</v>
      </c>
      <c r="AR1808" s="348">
        <v>228.5</v>
      </c>
      <c r="AS1808" s="349">
        <f t="shared" si="1776"/>
        <v>89.485728455733266</v>
      </c>
      <c r="AT1808" s="348">
        <f t="shared" si="1777"/>
        <v>26.847979999999893</v>
      </c>
      <c r="AU1808" s="348">
        <v>0</v>
      </c>
      <c r="AV1808" s="45"/>
      <c r="AW1808" s="348">
        <f t="shared" si="1778"/>
        <v>0</v>
      </c>
      <c r="AX1808" s="348"/>
      <c r="AY1808" s="349">
        <f t="shared" si="1779"/>
        <v>0</v>
      </c>
      <c r="AZ1808" s="348">
        <f t="shared" si="1780"/>
        <v>0</v>
      </c>
      <c r="BA1808" s="348">
        <v>0</v>
      </c>
      <c r="BB1808" s="348"/>
      <c r="BC1808" s="348">
        <f t="shared" si="1781"/>
        <v>0</v>
      </c>
      <c r="BD1808" s="348"/>
      <c r="BE1808" s="349">
        <f t="shared" si="1782"/>
        <v>0</v>
      </c>
      <c r="BF1808" s="348">
        <f t="shared" si="1783"/>
        <v>0</v>
      </c>
      <c r="BG1808" s="350">
        <f t="shared" si="1762"/>
        <v>589.56579999999997</v>
      </c>
      <c r="BH1808" s="350">
        <f t="shared" si="1762"/>
        <v>0</v>
      </c>
      <c r="BI1808" s="350">
        <f t="shared" si="1784"/>
        <v>589.56579999999997</v>
      </c>
      <c r="BJ1808" s="350">
        <f t="shared" si="1763"/>
        <v>485.74999999999994</v>
      </c>
      <c r="BK1808" s="351">
        <f t="shared" si="1785"/>
        <v>82.391142769814664</v>
      </c>
      <c r="BL1808" s="350">
        <f t="shared" si="1786"/>
        <v>103.81580000000002</v>
      </c>
    </row>
    <row r="1809" spans="1:64" ht="20.25" customHeight="1" x14ac:dyDescent="0.25">
      <c r="A1809" s="17">
        <v>5</v>
      </c>
      <c r="B1809" s="17"/>
      <c r="C1809" s="393">
        <v>13</v>
      </c>
      <c r="D1809" s="394" t="s">
        <v>28</v>
      </c>
      <c r="E1809" s="346">
        <v>12.237480000000001</v>
      </c>
      <c r="F1809" s="346"/>
      <c r="G1809" s="346">
        <f t="shared" si="1756"/>
        <v>12.237480000000001</v>
      </c>
      <c r="H1809" s="346">
        <v>12.24</v>
      </c>
      <c r="I1809" s="347">
        <f t="shared" si="1757"/>
        <v>100.0205924749213</v>
      </c>
      <c r="J1809" s="48">
        <f t="shared" si="1758"/>
        <v>-2.5199999999987455E-3</v>
      </c>
      <c r="K1809" s="346">
        <v>29.689999999999984</v>
      </c>
      <c r="L1809" s="346"/>
      <c r="M1809" s="346">
        <f t="shared" si="1759"/>
        <v>29.689999999999984</v>
      </c>
      <c r="N1809" s="346">
        <v>14.87</v>
      </c>
      <c r="O1809" s="347">
        <f t="shared" si="1764"/>
        <v>50.0842034355002</v>
      </c>
      <c r="P1809" s="346">
        <f t="shared" si="1760"/>
        <v>14.819999999999984</v>
      </c>
      <c r="Q1809" s="346">
        <v>8.4000000000000021</v>
      </c>
      <c r="R1809" s="346"/>
      <c r="S1809" s="346">
        <f t="shared" si="1765"/>
        <v>8.4000000000000021</v>
      </c>
      <c r="T1809" s="346">
        <v>8.4</v>
      </c>
      <c r="U1809" s="347">
        <f t="shared" si="1766"/>
        <v>99.999999999999972</v>
      </c>
      <c r="V1809" s="346">
        <f t="shared" si="1767"/>
        <v>0</v>
      </c>
      <c r="W1809" s="346">
        <v>1</v>
      </c>
      <c r="X1809" s="346"/>
      <c r="Y1809" s="346">
        <f t="shared" si="1761"/>
        <v>1</v>
      </c>
      <c r="Z1809" s="346">
        <v>1</v>
      </c>
      <c r="AA1809" s="347">
        <f t="shared" si="1768"/>
        <v>100</v>
      </c>
      <c r="AB1809" s="346">
        <f t="shared" si="1769"/>
        <v>0</v>
      </c>
      <c r="AC1809" s="348">
        <v>-1.999999999782176E-4</v>
      </c>
      <c r="AD1809" s="48"/>
      <c r="AE1809" s="348">
        <f t="shared" si="1770"/>
        <v>-1.999999999782176E-4</v>
      </c>
      <c r="AF1809" s="348">
        <v>0</v>
      </c>
      <c r="AG1809" s="349">
        <f t="shared" si="1771"/>
        <v>0</v>
      </c>
      <c r="AH1809" s="348">
        <f t="shared" si="1772"/>
        <v>-1.999999999782176E-4</v>
      </c>
      <c r="AI1809" s="348">
        <v>403.47762000000012</v>
      </c>
      <c r="AJ1809" s="348"/>
      <c r="AK1809" s="348">
        <f t="shared" si="1787"/>
        <v>403.47762000000012</v>
      </c>
      <c r="AL1809" s="348">
        <v>171.52</v>
      </c>
      <c r="AM1809" s="349">
        <f t="shared" si="1773"/>
        <v>42.510412349512713</v>
      </c>
      <c r="AN1809" s="348">
        <f t="shared" si="1774"/>
        <v>231.95762000000011</v>
      </c>
      <c r="AO1809" s="348">
        <v>480.66887999999994</v>
      </c>
      <c r="AP1809" s="348"/>
      <c r="AQ1809" s="348">
        <f t="shared" si="1775"/>
        <v>480.66887999999994</v>
      </c>
      <c r="AR1809" s="348">
        <v>152.21</v>
      </c>
      <c r="AS1809" s="349">
        <f t="shared" si="1776"/>
        <v>31.666289691980896</v>
      </c>
      <c r="AT1809" s="348">
        <f t="shared" si="1777"/>
        <v>328.45887999999991</v>
      </c>
      <c r="AU1809" s="348">
        <v>0</v>
      </c>
      <c r="AV1809" s="45"/>
      <c r="AW1809" s="348">
        <f t="shared" si="1778"/>
        <v>0</v>
      </c>
      <c r="AX1809" s="348"/>
      <c r="AY1809" s="349">
        <f t="shared" si="1779"/>
        <v>0</v>
      </c>
      <c r="AZ1809" s="348">
        <f t="shared" si="1780"/>
        <v>0</v>
      </c>
      <c r="BA1809" s="348">
        <v>0</v>
      </c>
      <c r="BB1809" s="348"/>
      <c r="BC1809" s="348">
        <f t="shared" si="1781"/>
        <v>0</v>
      </c>
      <c r="BD1809" s="348"/>
      <c r="BE1809" s="349">
        <f t="shared" si="1782"/>
        <v>0</v>
      </c>
      <c r="BF1809" s="348">
        <f t="shared" si="1783"/>
        <v>0</v>
      </c>
      <c r="BG1809" s="350">
        <f t="shared" si="1762"/>
        <v>935.47378000000003</v>
      </c>
      <c r="BH1809" s="350">
        <f t="shared" si="1762"/>
        <v>0</v>
      </c>
      <c r="BI1809" s="350">
        <f t="shared" si="1784"/>
        <v>935.47378000000003</v>
      </c>
      <c r="BJ1809" s="350">
        <f t="shared" si="1763"/>
        <v>360.24</v>
      </c>
      <c r="BK1809" s="351">
        <f t="shared" si="1785"/>
        <v>38.508829183860186</v>
      </c>
      <c r="BL1809" s="350">
        <f t="shared" si="1786"/>
        <v>575.23378000000002</v>
      </c>
    </row>
    <row r="1810" spans="1:64" ht="20.25" customHeight="1" x14ac:dyDescent="0.25">
      <c r="A1810" s="17"/>
      <c r="B1810" s="17"/>
      <c r="C1810" s="393">
        <v>14</v>
      </c>
      <c r="D1810" s="394" t="s">
        <v>29</v>
      </c>
      <c r="E1810" s="346">
        <v>1.1240800000000002</v>
      </c>
      <c r="F1810" s="346"/>
      <c r="G1810" s="346">
        <f t="shared" si="1756"/>
        <v>1.1240800000000002</v>
      </c>
      <c r="H1810" s="346">
        <v>0</v>
      </c>
      <c r="I1810" s="347">
        <f t="shared" si="1757"/>
        <v>0</v>
      </c>
      <c r="J1810" s="48">
        <f t="shared" si="1758"/>
        <v>1.1240800000000002</v>
      </c>
      <c r="K1810" s="346">
        <v>0</v>
      </c>
      <c r="L1810" s="346"/>
      <c r="M1810" s="346">
        <f t="shared" si="1759"/>
        <v>0</v>
      </c>
      <c r="N1810" s="346">
        <v>0</v>
      </c>
      <c r="O1810" s="347">
        <f t="shared" si="1764"/>
        <v>0</v>
      </c>
      <c r="P1810" s="346">
        <f t="shared" si="1760"/>
        <v>0</v>
      </c>
      <c r="Q1810" s="346">
        <v>2.34</v>
      </c>
      <c r="R1810" s="346"/>
      <c r="S1810" s="346">
        <f t="shared" si="1765"/>
        <v>2.34</v>
      </c>
      <c r="T1810" s="346">
        <v>0</v>
      </c>
      <c r="U1810" s="347">
        <f t="shared" si="1766"/>
        <v>0</v>
      </c>
      <c r="V1810" s="346">
        <f t="shared" si="1767"/>
        <v>2.34</v>
      </c>
      <c r="W1810" s="346">
        <v>0.5</v>
      </c>
      <c r="X1810" s="346"/>
      <c r="Y1810" s="346">
        <f t="shared" si="1761"/>
        <v>0.5</v>
      </c>
      <c r="Z1810" s="346">
        <v>0.08</v>
      </c>
      <c r="AA1810" s="347">
        <f t="shared" si="1768"/>
        <v>16</v>
      </c>
      <c r="AB1810" s="346">
        <f t="shared" si="1769"/>
        <v>0.42</v>
      </c>
      <c r="AC1810" s="348">
        <v>43.674900000000022</v>
      </c>
      <c r="AD1810" s="48"/>
      <c r="AE1810" s="348">
        <f t="shared" si="1770"/>
        <v>43.674900000000022</v>
      </c>
      <c r="AF1810" s="348">
        <v>13.53</v>
      </c>
      <c r="AG1810" s="349">
        <f t="shared" si="1771"/>
        <v>30.97889176620895</v>
      </c>
      <c r="AH1810" s="348">
        <f t="shared" si="1772"/>
        <v>30.144900000000021</v>
      </c>
      <c r="AI1810" s="348">
        <v>136.04723999999999</v>
      </c>
      <c r="AJ1810" s="348"/>
      <c r="AK1810" s="348">
        <f t="shared" si="1787"/>
        <v>136.04723999999999</v>
      </c>
      <c r="AL1810" s="348">
        <v>10.119999999999999</v>
      </c>
      <c r="AM1810" s="349">
        <f t="shared" si="1773"/>
        <v>7.4385926535518108</v>
      </c>
      <c r="AN1810" s="348">
        <f t="shared" si="1774"/>
        <v>125.92723999999998</v>
      </c>
      <c r="AO1810" s="348">
        <v>125.35292000000004</v>
      </c>
      <c r="AP1810" s="348"/>
      <c r="AQ1810" s="348">
        <f t="shared" si="1775"/>
        <v>125.35292000000004</v>
      </c>
      <c r="AR1810" s="348">
        <v>34.9</v>
      </c>
      <c r="AS1810" s="349">
        <f t="shared" si="1776"/>
        <v>27.841393722619294</v>
      </c>
      <c r="AT1810" s="348">
        <f t="shared" si="1777"/>
        <v>90.452920000000034</v>
      </c>
      <c r="AU1810" s="348">
        <v>0</v>
      </c>
      <c r="AV1810" s="45"/>
      <c r="AW1810" s="348">
        <f t="shared" si="1778"/>
        <v>0</v>
      </c>
      <c r="AX1810" s="348"/>
      <c r="AY1810" s="349">
        <f t="shared" si="1779"/>
        <v>0</v>
      </c>
      <c r="AZ1810" s="348">
        <f t="shared" si="1780"/>
        <v>0</v>
      </c>
      <c r="BA1810" s="348">
        <v>0</v>
      </c>
      <c r="BB1810" s="348"/>
      <c r="BC1810" s="348">
        <f t="shared" si="1781"/>
        <v>0</v>
      </c>
      <c r="BD1810" s="348"/>
      <c r="BE1810" s="349">
        <f t="shared" si="1782"/>
        <v>0</v>
      </c>
      <c r="BF1810" s="348">
        <f t="shared" si="1783"/>
        <v>0</v>
      </c>
      <c r="BG1810" s="350">
        <f t="shared" si="1762"/>
        <v>309.03914000000003</v>
      </c>
      <c r="BH1810" s="350">
        <f t="shared" si="1762"/>
        <v>0</v>
      </c>
      <c r="BI1810" s="350">
        <f t="shared" si="1784"/>
        <v>309.03914000000003</v>
      </c>
      <c r="BJ1810" s="350">
        <f t="shared" si="1763"/>
        <v>58.629999999999995</v>
      </c>
      <c r="BK1810" s="351">
        <f t="shared" si="1785"/>
        <v>18.97170694948219</v>
      </c>
      <c r="BL1810" s="350">
        <f t="shared" si="1786"/>
        <v>250.40914000000004</v>
      </c>
    </row>
    <row r="1811" spans="1:64" ht="20.25" customHeight="1" x14ac:dyDescent="0.25">
      <c r="A1811" s="17">
        <v>6</v>
      </c>
      <c r="B1811" s="17">
        <v>2</v>
      </c>
      <c r="C1811" s="393">
        <v>15</v>
      </c>
      <c r="D1811" s="394" t="s">
        <v>30</v>
      </c>
      <c r="E1811" s="346">
        <v>1.5199999999992997E-3</v>
      </c>
      <c r="F1811" s="346">
        <v>15.58</v>
      </c>
      <c r="G1811" s="346">
        <f t="shared" si="1756"/>
        <v>15.581519999999999</v>
      </c>
      <c r="H1811" s="346">
        <v>7.81</v>
      </c>
      <c r="I1811" s="347">
        <f t="shared" si="1757"/>
        <v>50.123479609178055</v>
      </c>
      <c r="J1811" s="48">
        <f t="shared" si="1758"/>
        <v>7.7715199999999998</v>
      </c>
      <c r="K1811" s="346">
        <v>101.45</v>
      </c>
      <c r="L1811" s="346"/>
      <c r="M1811" s="346">
        <f t="shared" si="1759"/>
        <v>101.45</v>
      </c>
      <c r="N1811" s="346">
        <v>15.3</v>
      </c>
      <c r="O1811" s="347">
        <f t="shared" si="1764"/>
        <v>15.081320847708232</v>
      </c>
      <c r="P1811" s="346">
        <f t="shared" si="1760"/>
        <v>86.15</v>
      </c>
      <c r="Q1811" s="346">
        <v>31.79</v>
      </c>
      <c r="R1811" s="346"/>
      <c r="S1811" s="346">
        <f t="shared" si="1765"/>
        <v>31.79</v>
      </c>
      <c r="T1811" s="346">
        <v>4.9800000000000004</v>
      </c>
      <c r="U1811" s="347">
        <f t="shared" si="1766"/>
        <v>15.665303554576912</v>
      </c>
      <c r="V1811" s="346">
        <f t="shared" si="1767"/>
        <v>26.81</v>
      </c>
      <c r="W1811" s="346">
        <v>2.8900000000000006</v>
      </c>
      <c r="X1811" s="346"/>
      <c r="Y1811" s="346">
        <f t="shared" si="1761"/>
        <v>2.8900000000000006</v>
      </c>
      <c r="Z1811" s="346">
        <v>1.7</v>
      </c>
      <c r="AA1811" s="347">
        <f t="shared" si="1768"/>
        <v>58.823529411764696</v>
      </c>
      <c r="AB1811" s="346">
        <f t="shared" si="1769"/>
        <v>1.1900000000000006</v>
      </c>
      <c r="AC1811" s="348">
        <v>426.43673999999999</v>
      </c>
      <c r="AD1811" s="48"/>
      <c r="AE1811" s="348">
        <f t="shared" si="1770"/>
        <v>426.43673999999999</v>
      </c>
      <c r="AF1811" s="348"/>
      <c r="AG1811" s="349">
        <f t="shared" si="1771"/>
        <v>0</v>
      </c>
      <c r="AH1811" s="348">
        <f t="shared" si="1772"/>
        <v>426.43673999999999</v>
      </c>
      <c r="AI1811" s="348">
        <v>661.96251999999993</v>
      </c>
      <c r="AJ1811" s="348"/>
      <c r="AK1811" s="348">
        <f t="shared" si="1787"/>
        <v>661.96251999999993</v>
      </c>
      <c r="AL1811" s="348">
        <v>126.72</v>
      </c>
      <c r="AM1811" s="349">
        <f t="shared" si="1773"/>
        <v>19.143077768209597</v>
      </c>
      <c r="AN1811" s="348">
        <f t="shared" si="1774"/>
        <v>535.2425199999999</v>
      </c>
      <c r="AO1811" s="348">
        <v>1083.0868399999999</v>
      </c>
      <c r="AP1811" s="348"/>
      <c r="AQ1811" s="348">
        <f t="shared" si="1775"/>
        <v>1083.0868399999999</v>
      </c>
      <c r="AR1811" s="348">
        <v>781.55</v>
      </c>
      <c r="AS1811" s="349">
        <f t="shared" si="1776"/>
        <v>72.159495539618973</v>
      </c>
      <c r="AT1811" s="348">
        <f t="shared" si="1777"/>
        <v>301.53683999999998</v>
      </c>
      <c r="AU1811" s="348">
        <v>10.54</v>
      </c>
      <c r="AV1811" s="45"/>
      <c r="AW1811" s="348">
        <f t="shared" si="1778"/>
        <v>10.54</v>
      </c>
      <c r="AX1811" s="348">
        <v>0</v>
      </c>
      <c r="AY1811" s="349">
        <f t="shared" si="1779"/>
        <v>0</v>
      </c>
      <c r="AZ1811" s="348">
        <f t="shared" si="1780"/>
        <v>10.54</v>
      </c>
      <c r="BA1811" s="348">
        <v>77.773539999999997</v>
      </c>
      <c r="BB1811" s="348"/>
      <c r="BC1811" s="348">
        <f t="shared" si="1781"/>
        <v>77.773539999999997</v>
      </c>
      <c r="BD1811" s="348">
        <v>0.02</v>
      </c>
      <c r="BE1811" s="349">
        <f t="shared" si="1782"/>
        <v>2.5715686851852188E-2</v>
      </c>
      <c r="BF1811" s="348">
        <f t="shared" si="1783"/>
        <v>77.753540000000001</v>
      </c>
      <c r="BG1811" s="350">
        <f t="shared" si="1762"/>
        <v>2395.9311599999996</v>
      </c>
      <c r="BH1811" s="350">
        <f t="shared" si="1762"/>
        <v>15.58</v>
      </c>
      <c r="BI1811" s="350">
        <f t="shared" si="1784"/>
        <v>2411.5111599999996</v>
      </c>
      <c r="BJ1811" s="350">
        <f t="shared" si="1763"/>
        <v>938.07999999999993</v>
      </c>
      <c r="BK1811" s="351">
        <f t="shared" si="1785"/>
        <v>38.900089518971996</v>
      </c>
      <c r="BL1811" s="350">
        <f t="shared" si="1786"/>
        <v>1473.4311599999996</v>
      </c>
    </row>
    <row r="1812" spans="1:64" ht="20.25" customHeight="1" x14ac:dyDescent="0.25">
      <c r="A1812" s="17">
        <v>7</v>
      </c>
      <c r="B1812" s="17"/>
      <c r="C1812" s="393">
        <v>16</v>
      </c>
      <c r="D1812" s="394" t="s">
        <v>31</v>
      </c>
      <c r="E1812" s="346">
        <v>14.460839999999999</v>
      </c>
      <c r="F1812" s="346"/>
      <c r="G1812" s="346">
        <f t="shared" si="1756"/>
        <v>14.460839999999999</v>
      </c>
      <c r="H1812" s="346"/>
      <c r="I1812" s="347">
        <f t="shared" si="1757"/>
        <v>0</v>
      </c>
      <c r="J1812" s="48">
        <f t="shared" si="1758"/>
        <v>14.460839999999999</v>
      </c>
      <c r="K1812" s="346">
        <v>0</v>
      </c>
      <c r="L1812" s="346"/>
      <c r="M1812" s="346">
        <f t="shared" si="1759"/>
        <v>0</v>
      </c>
      <c r="N1812" s="346"/>
      <c r="O1812" s="347">
        <f t="shared" si="1764"/>
        <v>0</v>
      </c>
      <c r="P1812" s="346">
        <f t="shared" si="1760"/>
        <v>0</v>
      </c>
      <c r="Q1812" s="346">
        <v>0</v>
      </c>
      <c r="R1812" s="346"/>
      <c r="S1812" s="346">
        <f t="shared" si="1765"/>
        <v>0</v>
      </c>
      <c r="T1812" s="346"/>
      <c r="U1812" s="347">
        <f t="shared" si="1766"/>
        <v>0</v>
      </c>
      <c r="V1812" s="346">
        <f t="shared" si="1767"/>
        <v>0</v>
      </c>
      <c r="W1812" s="346">
        <v>0</v>
      </c>
      <c r="X1812" s="346"/>
      <c r="Y1812" s="346">
        <f t="shared" si="1761"/>
        <v>0</v>
      </c>
      <c r="Z1812" s="346">
        <v>0</v>
      </c>
      <c r="AA1812" s="347">
        <f t="shared" si="1768"/>
        <v>0</v>
      </c>
      <c r="AB1812" s="346">
        <f t="shared" si="1769"/>
        <v>0</v>
      </c>
      <c r="AC1812" s="348">
        <v>143.68776</v>
      </c>
      <c r="AD1812" s="48"/>
      <c r="AE1812" s="348">
        <f t="shared" si="1770"/>
        <v>143.68776</v>
      </c>
      <c r="AF1812" s="348">
        <v>63</v>
      </c>
      <c r="AG1812" s="349">
        <f t="shared" si="1771"/>
        <v>43.845070728362664</v>
      </c>
      <c r="AH1812" s="348">
        <f t="shared" si="1772"/>
        <v>80.687759999999997</v>
      </c>
      <c r="AI1812" s="348">
        <v>264.97691999999989</v>
      </c>
      <c r="AJ1812" s="348"/>
      <c r="AK1812" s="348">
        <f t="shared" si="1787"/>
        <v>264.97691999999989</v>
      </c>
      <c r="AL1812" s="348">
        <v>40.4</v>
      </c>
      <c r="AM1812" s="349">
        <f t="shared" si="1773"/>
        <v>15.246610912376827</v>
      </c>
      <c r="AN1812" s="348">
        <f t="shared" si="1774"/>
        <v>224.57691999999989</v>
      </c>
      <c r="AO1812" s="348">
        <v>177.76836000000003</v>
      </c>
      <c r="AP1812" s="348"/>
      <c r="AQ1812" s="348">
        <f t="shared" si="1775"/>
        <v>177.76836000000003</v>
      </c>
      <c r="AR1812" s="348">
        <v>114.75</v>
      </c>
      <c r="AS1812" s="349">
        <f t="shared" si="1776"/>
        <v>64.550294551853867</v>
      </c>
      <c r="AT1812" s="348">
        <f t="shared" si="1777"/>
        <v>63.01836000000003</v>
      </c>
      <c r="AU1812" s="348">
        <v>0</v>
      </c>
      <c r="AV1812" s="45"/>
      <c r="AW1812" s="348">
        <f t="shared" si="1778"/>
        <v>0</v>
      </c>
      <c r="AX1812" s="348"/>
      <c r="AY1812" s="349">
        <f t="shared" si="1779"/>
        <v>0</v>
      </c>
      <c r="AZ1812" s="348">
        <f t="shared" si="1780"/>
        <v>0</v>
      </c>
      <c r="BA1812" s="348">
        <v>63.412059999999997</v>
      </c>
      <c r="BB1812" s="348"/>
      <c r="BC1812" s="348">
        <f t="shared" si="1781"/>
        <v>63.412059999999997</v>
      </c>
      <c r="BD1812" s="348">
        <v>23.5</v>
      </c>
      <c r="BE1812" s="349">
        <f t="shared" si="1782"/>
        <v>37.059196626004578</v>
      </c>
      <c r="BF1812" s="348">
        <f t="shared" si="1783"/>
        <v>39.912059999999997</v>
      </c>
      <c r="BG1812" s="350">
        <f t="shared" si="1762"/>
        <v>664.30593999999996</v>
      </c>
      <c r="BH1812" s="350">
        <f t="shared" si="1762"/>
        <v>0</v>
      </c>
      <c r="BI1812" s="350">
        <f t="shared" si="1784"/>
        <v>664.30593999999996</v>
      </c>
      <c r="BJ1812" s="350">
        <f t="shared" si="1763"/>
        <v>241.65</v>
      </c>
      <c r="BK1812" s="351">
        <f t="shared" si="1785"/>
        <v>36.37631179393037</v>
      </c>
      <c r="BL1812" s="350">
        <f t="shared" si="1786"/>
        <v>422.65593999999999</v>
      </c>
    </row>
    <row r="1813" spans="1:64" ht="20.25" customHeight="1" x14ac:dyDescent="0.25">
      <c r="A1813" s="17"/>
      <c r="B1813" s="17"/>
      <c r="C1813" s="393">
        <v>17</v>
      </c>
      <c r="D1813" s="394" t="s">
        <v>32</v>
      </c>
      <c r="E1813" s="346">
        <v>-3.2000000000014239E-3</v>
      </c>
      <c r="F1813" s="346"/>
      <c r="G1813" s="346">
        <f t="shared" si="1756"/>
        <v>-3.2000000000014239E-3</v>
      </c>
      <c r="H1813" s="346">
        <v>0</v>
      </c>
      <c r="I1813" s="347">
        <f t="shared" si="1757"/>
        <v>0</v>
      </c>
      <c r="J1813" s="48">
        <f t="shared" si="1758"/>
        <v>-3.2000000000014239E-3</v>
      </c>
      <c r="K1813" s="346">
        <v>0</v>
      </c>
      <c r="L1813" s="346"/>
      <c r="M1813" s="346">
        <f t="shared" si="1759"/>
        <v>0</v>
      </c>
      <c r="N1813" s="346">
        <v>0</v>
      </c>
      <c r="O1813" s="347">
        <f t="shared" si="1764"/>
        <v>0</v>
      </c>
      <c r="P1813" s="346">
        <f t="shared" si="1760"/>
        <v>0</v>
      </c>
      <c r="Q1813" s="346">
        <v>0</v>
      </c>
      <c r="R1813" s="346"/>
      <c r="S1813" s="346">
        <f t="shared" si="1765"/>
        <v>0</v>
      </c>
      <c r="T1813" s="346">
        <v>0</v>
      </c>
      <c r="U1813" s="347">
        <f t="shared" si="1766"/>
        <v>0</v>
      </c>
      <c r="V1813" s="346">
        <f t="shared" si="1767"/>
        <v>0</v>
      </c>
      <c r="W1813" s="346">
        <v>0</v>
      </c>
      <c r="X1813" s="346"/>
      <c r="Y1813" s="346">
        <f t="shared" si="1761"/>
        <v>0</v>
      </c>
      <c r="Z1813" s="346">
        <v>0</v>
      </c>
      <c r="AA1813" s="347"/>
      <c r="AB1813" s="346">
        <f t="shared" si="1769"/>
        <v>0</v>
      </c>
      <c r="AC1813" s="348">
        <v>13.810820000000007</v>
      </c>
      <c r="AD1813" s="48"/>
      <c r="AE1813" s="348">
        <f t="shared" si="1770"/>
        <v>13.810820000000007</v>
      </c>
      <c r="AF1813" s="348">
        <v>8.33</v>
      </c>
      <c r="AG1813" s="349">
        <f t="shared" si="1771"/>
        <v>60.31502836182063</v>
      </c>
      <c r="AH1813" s="348">
        <f t="shared" si="1772"/>
        <v>5.4808200000000067</v>
      </c>
      <c r="AI1813" s="348">
        <v>-4.220000000032087E-3</v>
      </c>
      <c r="AJ1813" s="348"/>
      <c r="AK1813" s="348">
        <f t="shared" si="1787"/>
        <v>-4.220000000032087E-3</v>
      </c>
      <c r="AL1813" s="348"/>
      <c r="AM1813" s="349">
        <f t="shared" si="1773"/>
        <v>0</v>
      </c>
      <c r="AN1813" s="348">
        <f t="shared" si="1774"/>
        <v>-4.220000000032087E-3</v>
      </c>
      <c r="AO1813" s="348">
        <v>74.915279999999939</v>
      </c>
      <c r="AP1813" s="348"/>
      <c r="AQ1813" s="348">
        <f t="shared" si="1775"/>
        <v>74.915279999999939</v>
      </c>
      <c r="AR1813" s="348">
        <v>48.56</v>
      </c>
      <c r="AS1813" s="349">
        <f t="shared" si="1776"/>
        <v>64.819887211260564</v>
      </c>
      <c r="AT1813" s="348">
        <f t="shared" si="1777"/>
        <v>26.355279999999937</v>
      </c>
      <c r="AU1813" s="348">
        <v>0</v>
      </c>
      <c r="AV1813" s="45"/>
      <c r="AW1813" s="348">
        <f t="shared" si="1778"/>
        <v>0</v>
      </c>
      <c r="AX1813" s="348"/>
      <c r="AY1813" s="349">
        <f t="shared" si="1779"/>
        <v>0</v>
      </c>
      <c r="AZ1813" s="348">
        <f t="shared" si="1780"/>
        <v>0</v>
      </c>
      <c r="BA1813" s="348">
        <v>0</v>
      </c>
      <c r="BB1813" s="348"/>
      <c r="BC1813" s="348">
        <f t="shared" si="1781"/>
        <v>0</v>
      </c>
      <c r="BD1813" s="348"/>
      <c r="BE1813" s="349"/>
      <c r="BF1813" s="348">
        <f t="shared" si="1783"/>
        <v>0</v>
      </c>
      <c r="BG1813" s="350">
        <f t="shared" si="1762"/>
        <v>88.718679999999907</v>
      </c>
      <c r="BH1813" s="350">
        <f t="shared" si="1762"/>
        <v>0</v>
      </c>
      <c r="BI1813" s="350">
        <f t="shared" si="1784"/>
        <v>88.718679999999907</v>
      </c>
      <c r="BJ1813" s="350">
        <f t="shared" si="1763"/>
        <v>56.89</v>
      </c>
      <c r="BK1813" s="351">
        <f t="shared" si="1785"/>
        <v>64.124037913999686</v>
      </c>
      <c r="BL1813" s="350">
        <f t="shared" si="1786"/>
        <v>31.828679999999906</v>
      </c>
    </row>
    <row r="1814" spans="1:64" ht="20.25" customHeight="1" x14ac:dyDescent="0.25">
      <c r="A1814" s="17">
        <v>8</v>
      </c>
      <c r="B1814" s="17"/>
      <c r="C1814" s="393">
        <v>18</v>
      </c>
      <c r="D1814" s="394" t="s">
        <v>33</v>
      </c>
      <c r="E1814" s="346">
        <v>-4.7999999999959186E-4</v>
      </c>
      <c r="F1814" s="346"/>
      <c r="G1814" s="346">
        <f t="shared" si="1756"/>
        <v>-4.7999999999959186E-4</v>
      </c>
      <c r="H1814" s="346">
        <v>0</v>
      </c>
      <c r="I1814" s="347">
        <f t="shared" si="1757"/>
        <v>0</v>
      </c>
      <c r="J1814" s="48">
        <f t="shared" si="1758"/>
        <v>-4.7999999999959186E-4</v>
      </c>
      <c r="K1814" s="346">
        <v>103.5</v>
      </c>
      <c r="L1814" s="346"/>
      <c r="M1814" s="346">
        <f t="shared" si="1759"/>
        <v>103.5</v>
      </c>
      <c r="N1814" s="346">
        <v>0</v>
      </c>
      <c r="O1814" s="347">
        <f t="shared" si="1764"/>
        <v>0</v>
      </c>
      <c r="P1814" s="346">
        <f t="shared" si="1760"/>
        <v>103.5</v>
      </c>
      <c r="Q1814" s="346">
        <v>0</v>
      </c>
      <c r="R1814" s="346"/>
      <c r="S1814" s="346">
        <f t="shared" si="1765"/>
        <v>0</v>
      </c>
      <c r="T1814" s="346">
        <v>0</v>
      </c>
      <c r="U1814" s="347">
        <f t="shared" si="1766"/>
        <v>0</v>
      </c>
      <c r="V1814" s="346">
        <f t="shared" si="1767"/>
        <v>0</v>
      </c>
      <c r="W1814" s="346">
        <v>1.3000000000000003</v>
      </c>
      <c r="X1814" s="346"/>
      <c r="Y1814" s="346">
        <f t="shared" si="1761"/>
        <v>1.3000000000000003</v>
      </c>
      <c r="Z1814" s="346">
        <v>0</v>
      </c>
      <c r="AA1814" s="347">
        <f t="shared" ref="AA1814:AA1827" si="1788">IF(Z1814&lt;&gt;0,(Z1814/Y1814*100),0)</f>
        <v>0</v>
      </c>
      <c r="AB1814" s="346">
        <f t="shared" si="1769"/>
        <v>1.3000000000000003</v>
      </c>
      <c r="AC1814" s="348">
        <v>99.936739999999986</v>
      </c>
      <c r="AD1814" s="48">
        <v>235.98</v>
      </c>
      <c r="AE1814" s="348">
        <f t="shared" si="1770"/>
        <v>335.91674</v>
      </c>
      <c r="AF1814" s="348">
        <v>99.94</v>
      </c>
      <c r="AG1814" s="349">
        <f t="shared" si="1771"/>
        <v>29.751419950074531</v>
      </c>
      <c r="AH1814" s="348">
        <f t="shared" si="1772"/>
        <v>235.97674000000001</v>
      </c>
      <c r="AI1814" s="348">
        <v>194.59500000000014</v>
      </c>
      <c r="AJ1814" s="348"/>
      <c r="AK1814" s="348">
        <f t="shared" si="1787"/>
        <v>194.59500000000014</v>
      </c>
      <c r="AL1814" s="348">
        <v>194.6</v>
      </c>
      <c r="AM1814" s="349">
        <f t="shared" si="1773"/>
        <v>100.00256943909136</v>
      </c>
      <c r="AN1814" s="348">
        <f t="shared" si="1774"/>
        <v>-4.999999999853344E-3</v>
      </c>
      <c r="AO1814" s="348">
        <v>206.35238000000004</v>
      </c>
      <c r="AP1814" s="348"/>
      <c r="AQ1814" s="348">
        <f t="shared" si="1775"/>
        <v>206.35238000000004</v>
      </c>
      <c r="AR1814" s="348">
        <v>206.15</v>
      </c>
      <c r="AS1814" s="349">
        <f t="shared" si="1776"/>
        <v>99.901925046854302</v>
      </c>
      <c r="AT1814" s="348">
        <f t="shared" si="1777"/>
        <v>0.20238000000003353</v>
      </c>
      <c r="AU1814" s="348">
        <v>0</v>
      </c>
      <c r="AV1814" s="45"/>
      <c r="AW1814" s="348">
        <f t="shared" si="1778"/>
        <v>0</v>
      </c>
      <c r="AX1814" s="348"/>
      <c r="AY1814" s="349">
        <f t="shared" si="1779"/>
        <v>0</v>
      </c>
      <c r="AZ1814" s="348">
        <f t="shared" si="1780"/>
        <v>0</v>
      </c>
      <c r="BA1814" s="348">
        <v>122.60464000000005</v>
      </c>
      <c r="BB1814" s="348"/>
      <c r="BC1814" s="348">
        <f t="shared" si="1781"/>
        <v>122.60464000000005</v>
      </c>
      <c r="BD1814" s="348">
        <v>122.6</v>
      </c>
      <c r="BE1814" s="349">
        <f t="shared" ref="BE1814:BE1827" si="1789">IF(BD1814&lt;&gt;0,(BD1814/BC1814*100),0)</f>
        <v>99.996215477652356</v>
      </c>
      <c r="BF1814" s="348">
        <f t="shared" si="1783"/>
        <v>4.6400000000517139E-3</v>
      </c>
      <c r="BG1814" s="350">
        <f t="shared" si="1762"/>
        <v>728.28828000000021</v>
      </c>
      <c r="BH1814" s="350">
        <f t="shared" si="1762"/>
        <v>235.98</v>
      </c>
      <c r="BI1814" s="350">
        <f t="shared" si="1784"/>
        <v>964.26828000000023</v>
      </c>
      <c r="BJ1814" s="350">
        <f t="shared" si="1763"/>
        <v>623.29</v>
      </c>
      <c r="BK1814" s="351">
        <f t="shared" si="1785"/>
        <v>64.638650148276142</v>
      </c>
      <c r="BL1814" s="350">
        <f t="shared" si="1786"/>
        <v>340.97828000000027</v>
      </c>
    </row>
    <row r="1815" spans="1:64" ht="20.25" customHeight="1" x14ac:dyDescent="0.25">
      <c r="A1815" s="17"/>
      <c r="B1815" s="17"/>
      <c r="C1815" s="393">
        <v>19</v>
      </c>
      <c r="D1815" s="394" t="s">
        <v>34</v>
      </c>
      <c r="E1815" s="346">
        <v>1.1074799999999989</v>
      </c>
      <c r="F1815" s="346"/>
      <c r="G1815" s="346">
        <f t="shared" si="1756"/>
        <v>1.1074799999999989</v>
      </c>
      <c r="H1815" s="346">
        <v>1.1100000000000001</v>
      </c>
      <c r="I1815" s="347">
        <f t="shared" si="1757"/>
        <v>100.22754361252584</v>
      </c>
      <c r="J1815" s="48">
        <f t="shared" si="1758"/>
        <v>-2.520000000001188E-3</v>
      </c>
      <c r="K1815" s="346">
        <v>30.239999999999988</v>
      </c>
      <c r="L1815" s="346"/>
      <c r="M1815" s="346">
        <f t="shared" si="1759"/>
        <v>30.239999999999988</v>
      </c>
      <c r="N1815" s="346">
        <v>30.06</v>
      </c>
      <c r="O1815" s="347">
        <f t="shared" si="1764"/>
        <v>99.404761904761941</v>
      </c>
      <c r="P1815" s="346">
        <f t="shared" si="1760"/>
        <v>0.17999999999998906</v>
      </c>
      <c r="Q1815" s="346">
        <v>0</v>
      </c>
      <c r="R1815" s="346"/>
      <c r="S1815" s="346">
        <f t="shared" si="1765"/>
        <v>0</v>
      </c>
      <c r="T1815" s="346">
        <v>0</v>
      </c>
      <c r="U1815" s="347">
        <f t="shared" si="1766"/>
        <v>0</v>
      </c>
      <c r="V1815" s="346">
        <f t="shared" si="1767"/>
        <v>0</v>
      </c>
      <c r="W1815" s="346">
        <v>0.79999999999999982</v>
      </c>
      <c r="X1815" s="346"/>
      <c r="Y1815" s="346">
        <f t="shared" si="1761"/>
        <v>0.79999999999999982</v>
      </c>
      <c r="Z1815" s="346">
        <v>0.5</v>
      </c>
      <c r="AA1815" s="347">
        <f t="shared" si="1788"/>
        <v>62.500000000000014</v>
      </c>
      <c r="AB1815" s="346">
        <f t="shared" si="1769"/>
        <v>0.29999999999999982</v>
      </c>
      <c r="AC1815" s="348">
        <v>24.20980000000003</v>
      </c>
      <c r="AD1815" s="48"/>
      <c r="AE1815" s="348">
        <f t="shared" si="1770"/>
        <v>24.20980000000003</v>
      </c>
      <c r="AF1815" s="348">
        <v>16.690000000000001</v>
      </c>
      <c r="AG1815" s="349">
        <f t="shared" si="1771"/>
        <v>68.939024692479819</v>
      </c>
      <c r="AH1815" s="348">
        <f t="shared" si="1772"/>
        <v>7.5198000000000285</v>
      </c>
      <c r="AI1815" s="348">
        <v>1.0800000001154331E-3</v>
      </c>
      <c r="AJ1815" s="348"/>
      <c r="AK1815" s="348">
        <f t="shared" si="1787"/>
        <v>1.0800000001154331E-3</v>
      </c>
      <c r="AL1815" s="348">
        <v>0</v>
      </c>
      <c r="AM1815" s="349">
        <f t="shared" si="1773"/>
        <v>0</v>
      </c>
      <c r="AN1815" s="348">
        <f t="shared" si="1774"/>
        <v>1.0800000001154331E-3</v>
      </c>
      <c r="AO1815" s="348">
        <v>105.5136</v>
      </c>
      <c r="AP1815" s="348"/>
      <c r="AQ1815" s="348">
        <f t="shared" si="1775"/>
        <v>105.5136</v>
      </c>
      <c r="AR1815" s="348">
        <v>79.73</v>
      </c>
      <c r="AS1815" s="349">
        <f t="shared" si="1776"/>
        <v>75.56371880023049</v>
      </c>
      <c r="AT1815" s="348">
        <f t="shared" si="1777"/>
        <v>25.783599999999993</v>
      </c>
      <c r="AU1815" s="348">
        <v>0</v>
      </c>
      <c r="AV1815" s="45"/>
      <c r="AW1815" s="348">
        <f t="shared" si="1778"/>
        <v>0</v>
      </c>
      <c r="AX1815" s="348"/>
      <c r="AY1815" s="349">
        <f t="shared" si="1779"/>
        <v>0</v>
      </c>
      <c r="AZ1815" s="348">
        <f t="shared" si="1780"/>
        <v>0</v>
      </c>
      <c r="BA1815" s="348">
        <v>0</v>
      </c>
      <c r="BB1815" s="348"/>
      <c r="BC1815" s="348">
        <f t="shared" si="1781"/>
        <v>0</v>
      </c>
      <c r="BD1815" s="348"/>
      <c r="BE1815" s="349">
        <f t="shared" si="1789"/>
        <v>0</v>
      </c>
      <c r="BF1815" s="348">
        <f t="shared" si="1783"/>
        <v>0</v>
      </c>
      <c r="BG1815" s="350">
        <f t="shared" si="1762"/>
        <v>161.87196000000012</v>
      </c>
      <c r="BH1815" s="350">
        <f t="shared" si="1762"/>
        <v>0</v>
      </c>
      <c r="BI1815" s="350">
        <f t="shared" si="1784"/>
        <v>161.87196000000012</v>
      </c>
      <c r="BJ1815" s="350">
        <f t="shared" si="1763"/>
        <v>128.09</v>
      </c>
      <c r="BK1815" s="351">
        <f t="shared" si="1785"/>
        <v>79.130443592577677</v>
      </c>
      <c r="BL1815" s="350">
        <f t="shared" si="1786"/>
        <v>33.781960000000112</v>
      </c>
    </row>
    <row r="1816" spans="1:64" ht="20.25" customHeight="1" x14ac:dyDescent="0.25">
      <c r="A1816" s="17">
        <v>9</v>
      </c>
      <c r="B1816" s="17">
        <v>3</v>
      </c>
      <c r="C1816" s="393">
        <v>20</v>
      </c>
      <c r="D1816" s="394" t="s">
        <v>35</v>
      </c>
      <c r="E1816" s="346">
        <v>1.9999999999953388E-4</v>
      </c>
      <c r="F1816" s="346"/>
      <c r="G1816" s="346">
        <f t="shared" si="1756"/>
        <v>1.9999999999953388E-4</v>
      </c>
      <c r="H1816" s="346">
        <v>0</v>
      </c>
      <c r="I1816" s="347">
        <f t="shared" si="1757"/>
        <v>0</v>
      </c>
      <c r="J1816" s="48">
        <f t="shared" si="1758"/>
        <v>1.9999999999953388E-4</v>
      </c>
      <c r="K1816" s="346">
        <v>50.64</v>
      </c>
      <c r="L1816" s="346"/>
      <c r="M1816" s="346">
        <f t="shared" si="1759"/>
        <v>50.64</v>
      </c>
      <c r="N1816" s="346">
        <v>2.52</v>
      </c>
      <c r="O1816" s="347">
        <f t="shared" si="1764"/>
        <v>4.9763033175355451</v>
      </c>
      <c r="P1816" s="346">
        <f t="shared" si="1760"/>
        <v>48.12</v>
      </c>
      <c r="Q1816" s="346">
        <v>12.270000000000003</v>
      </c>
      <c r="R1816" s="346"/>
      <c r="S1816" s="346">
        <f t="shared" si="1765"/>
        <v>12.270000000000003</v>
      </c>
      <c r="T1816" s="346">
        <v>3.16</v>
      </c>
      <c r="U1816" s="347">
        <f t="shared" si="1766"/>
        <v>25.753871230643842</v>
      </c>
      <c r="V1816" s="346">
        <f t="shared" si="1767"/>
        <v>9.110000000000003</v>
      </c>
      <c r="W1816" s="346">
        <v>1.9999999999999991</v>
      </c>
      <c r="X1816" s="346"/>
      <c r="Y1816" s="346">
        <f t="shared" si="1761"/>
        <v>1.9999999999999991</v>
      </c>
      <c r="Z1816" s="346">
        <v>1.3</v>
      </c>
      <c r="AA1816" s="347">
        <f t="shared" si="1788"/>
        <v>65.000000000000028</v>
      </c>
      <c r="AB1816" s="346">
        <f t="shared" si="1769"/>
        <v>0.69999999999999907</v>
      </c>
      <c r="AC1816" s="348">
        <v>195.21572</v>
      </c>
      <c r="AD1816" s="48">
        <v>254.14</v>
      </c>
      <c r="AE1816" s="348">
        <f t="shared" si="1770"/>
        <v>449.35572000000002</v>
      </c>
      <c r="AF1816" s="348">
        <v>18.32</v>
      </c>
      <c r="AG1816" s="349">
        <f t="shared" si="1771"/>
        <v>4.076948213767035</v>
      </c>
      <c r="AH1816" s="348">
        <f t="shared" si="1772"/>
        <v>431.03572000000003</v>
      </c>
      <c r="AI1816" s="348">
        <v>361.83432000000005</v>
      </c>
      <c r="AJ1816" s="348"/>
      <c r="AK1816" s="348">
        <f t="shared" si="1787"/>
        <v>361.83432000000005</v>
      </c>
      <c r="AL1816" s="348">
        <v>123.32</v>
      </c>
      <c r="AM1816" s="349">
        <f t="shared" si="1773"/>
        <v>34.081896930064559</v>
      </c>
      <c r="AN1816" s="348">
        <f t="shared" si="1774"/>
        <v>238.51432000000005</v>
      </c>
      <c r="AO1816" s="348">
        <v>362.80667999999991</v>
      </c>
      <c r="AP1816" s="348"/>
      <c r="AQ1816" s="348">
        <f t="shared" si="1775"/>
        <v>362.80667999999991</v>
      </c>
      <c r="AR1816" s="348">
        <v>142.46</v>
      </c>
      <c r="AS1816" s="349">
        <f t="shared" si="1776"/>
        <v>39.266090690502182</v>
      </c>
      <c r="AT1816" s="348">
        <f t="shared" si="1777"/>
        <v>220.34667999999991</v>
      </c>
      <c r="AU1816" s="348">
        <v>0</v>
      </c>
      <c r="AV1816" s="45"/>
      <c r="AW1816" s="348">
        <f t="shared" si="1778"/>
        <v>0</v>
      </c>
      <c r="AX1816" s="348">
        <v>0</v>
      </c>
      <c r="AY1816" s="349">
        <f t="shared" si="1779"/>
        <v>0</v>
      </c>
      <c r="AZ1816" s="348">
        <f t="shared" si="1780"/>
        <v>0</v>
      </c>
      <c r="BA1816" s="348">
        <v>137.10554000000002</v>
      </c>
      <c r="BB1816" s="348"/>
      <c r="BC1816" s="348">
        <f t="shared" si="1781"/>
        <v>137.10554000000002</v>
      </c>
      <c r="BD1816" s="348">
        <v>54.81</v>
      </c>
      <c r="BE1816" s="349">
        <f t="shared" si="1789"/>
        <v>39.976502772973284</v>
      </c>
      <c r="BF1816" s="348">
        <f t="shared" si="1783"/>
        <v>82.295540000000017</v>
      </c>
      <c r="BG1816" s="350">
        <f t="shared" si="1762"/>
        <v>1121.87246</v>
      </c>
      <c r="BH1816" s="350">
        <f t="shared" si="1762"/>
        <v>254.14</v>
      </c>
      <c r="BI1816" s="350">
        <f t="shared" si="1784"/>
        <v>1376.0124599999999</v>
      </c>
      <c r="BJ1816" s="350">
        <f t="shared" si="1763"/>
        <v>345.89</v>
      </c>
      <c r="BK1816" s="351">
        <f t="shared" si="1785"/>
        <v>25.137127028631706</v>
      </c>
      <c r="BL1816" s="350">
        <f t="shared" si="1786"/>
        <v>1030.12246</v>
      </c>
    </row>
    <row r="1817" spans="1:64" ht="20.25" customHeight="1" x14ac:dyDescent="0.25">
      <c r="A1817" s="17">
        <v>10</v>
      </c>
      <c r="B1817" s="17">
        <v>4</v>
      </c>
      <c r="C1817" s="393">
        <v>21</v>
      </c>
      <c r="D1817" s="394" t="s">
        <v>36</v>
      </c>
      <c r="E1817" s="346">
        <v>8.9854399999999988</v>
      </c>
      <c r="F1817" s="346"/>
      <c r="G1817" s="346">
        <f t="shared" si="1756"/>
        <v>8.9854399999999988</v>
      </c>
      <c r="H1817" s="346">
        <v>2.98</v>
      </c>
      <c r="I1817" s="347">
        <f t="shared" si="1757"/>
        <v>33.164764329849184</v>
      </c>
      <c r="J1817" s="48">
        <f t="shared" si="1758"/>
        <v>6.0054399999999983</v>
      </c>
      <c r="K1817" s="346">
        <v>13.130000000000003</v>
      </c>
      <c r="L1817" s="346"/>
      <c r="M1817" s="346">
        <f t="shared" si="1759"/>
        <v>13.130000000000003</v>
      </c>
      <c r="N1817" s="346">
        <v>0.55000000000000004</v>
      </c>
      <c r="O1817" s="347">
        <f t="shared" si="1764"/>
        <v>4.1888804265041886</v>
      </c>
      <c r="P1817" s="346">
        <f t="shared" si="1760"/>
        <v>12.580000000000002</v>
      </c>
      <c r="Q1817" s="346">
        <v>7</v>
      </c>
      <c r="R1817" s="346"/>
      <c r="S1817" s="346">
        <f t="shared" si="1765"/>
        <v>7</v>
      </c>
      <c r="T1817" s="346">
        <v>2.82</v>
      </c>
      <c r="U1817" s="347">
        <f t="shared" si="1766"/>
        <v>40.285714285714285</v>
      </c>
      <c r="V1817" s="346">
        <f t="shared" si="1767"/>
        <v>4.18</v>
      </c>
      <c r="W1817" s="346">
        <v>1.37</v>
      </c>
      <c r="X1817" s="346">
        <v>1.4</v>
      </c>
      <c r="Y1817" s="346">
        <f t="shared" si="1761"/>
        <v>2.77</v>
      </c>
      <c r="Z1817" s="346">
        <v>0.49</v>
      </c>
      <c r="AA1817" s="347">
        <f t="shared" si="1788"/>
        <v>17.689530685920577</v>
      </c>
      <c r="AB1817" s="346">
        <f t="shared" si="1769"/>
        <v>2.2800000000000002</v>
      </c>
      <c r="AC1817" s="348">
        <v>229.61286000000001</v>
      </c>
      <c r="AD1817" s="48">
        <v>127.07</v>
      </c>
      <c r="AE1817" s="348">
        <f t="shared" si="1770"/>
        <v>356.68286000000001</v>
      </c>
      <c r="AF1817" s="348">
        <v>47.03</v>
      </c>
      <c r="AG1817" s="349">
        <f t="shared" si="1771"/>
        <v>13.18538266739254</v>
      </c>
      <c r="AH1817" s="348">
        <f t="shared" si="1772"/>
        <v>309.65286000000003</v>
      </c>
      <c r="AI1817" s="348">
        <v>298.77698000000004</v>
      </c>
      <c r="AJ1817" s="348"/>
      <c r="AK1817" s="348">
        <f t="shared" si="1787"/>
        <v>298.77698000000004</v>
      </c>
      <c r="AL1817" s="348">
        <v>42.19</v>
      </c>
      <c r="AM1817" s="349">
        <f t="shared" si="1773"/>
        <v>14.120900479012805</v>
      </c>
      <c r="AN1817" s="348">
        <f t="shared" si="1774"/>
        <v>256.58698000000004</v>
      </c>
      <c r="AO1817" s="348">
        <v>116.47922</v>
      </c>
      <c r="AP1817" s="348"/>
      <c r="AQ1817" s="348">
        <f t="shared" si="1775"/>
        <v>116.47922</v>
      </c>
      <c r="AR1817" s="348">
        <v>66.53</v>
      </c>
      <c r="AS1817" s="349">
        <f t="shared" si="1776"/>
        <v>57.117484131504312</v>
      </c>
      <c r="AT1817" s="348">
        <f t="shared" si="1777"/>
        <v>49.949219999999997</v>
      </c>
      <c r="AU1817" s="348">
        <v>9.25</v>
      </c>
      <c r="AV1817" s="45"/>
      <c r="AW1817" s="348">
        <f t="shared" si="1778"/>
        <v>9.25</v>
      </c>
      <c r="AX1817" s="348">
        <v>4.67</v>
      </c>
      <c r="AY1817" s="349">
        <f t="shared" si="1779"/>
        <v>50.486486486486484</v>
      </c>
      <c r="AZ1817" s="348">
        <f t="shared" si="1780"/>
        <v>4.58</v>
      </c>
      <c r="BA1817" s="348">
        <v>121.20215999999999</v>
      </c>
      <c r="BB1817" s="348"/>
      <c r="BC1817" s="348">
        <f t="shared" si="1781"/>
        <v>121.20215999999999</v>
      </c>
      <c r="BD1817" s="348">
        <v>41.49</v>
      </c>
      <c r="BE1817" s="349">
        <f t="shared" si="1789"/>
        <v>34.232063190953035</v>
      </c>
      <c r="BF1817" s="348">
        <f t="shared" si="1783"/>
        <v>79.712159999999983</v>
      </c>
      <c r="BG1817" s="350">
        <f t="shared" si="1762"/>
        <v>805.80665999999997</v>
      </c>
      <c r="BH1817" s="350">
        <f t="shared" si="1762"/>
        <v>128.47</v>
      </c>
      <c r="BI1817" s="350">
        <f t="shared" si="1784"/>
        <v>934.27665999999999</v>
      </c>
      <c r="BJ1817" s="350">
        <f t="shared" si="1763"/>
        <v>208.75</v>
      </c>
      <c r="BK1817" s="351">
        <f t="shared" si="1785"/>
        <v>22.343488704940999</v>
      </c>
      <c r="BL1817" s="350">
        <f t="shared" si="1786"/>
        <v>725.52665999999999</v>
      </c>
    </row>
    <row r="1818" spans="1:64" ht="20.25" customHeight="1" x14ac:dyDescent="0.25">
      <c r="A1818" s="17">
        <v>11</v>
      </c>
      <c r="B1818" s="17"/>
      <c r="C1818" s="393">
        <v>22</v>
      </c>
      <c r="D1818" s="394" t="s">
        <v>316</v>
      </c>
      <c r="E1818" s="346">
        <v>30.038359999999997</v>
      </c>
      <c r="F1818" s="346"/>
      <c r="G1818" s="346">
        <f t="shared" si="1756"/>
        <v>30.038359999999997</v>
      </c>
      <c r="H1818" s="346">
        <v>30.042000000000002</v>
      </c>
      <c r="I1818" s="347">
        <v>9.06</v>
      </c>
      <c r="J1818" s="48">
        <f t="shared" si="1758"/>
        <v>-3.6400000000043065E-3</v>
      </c>
      <c r="K1818" s="346">
        <v>206.28000000000003</v>
      </c>
      <c r="L1818" s="346"/>
      <c r="M1818" s="346">
        <f t="shared" si="1759"/>
        <v>206.28000000000003</v>
      </c>
      <c r="N1818" s="346">
        <v>0</v>
      </c>
      <c r="O1818" s="347">
        <f t="shared" si="1764"/>
        <v>0</v>
      </c>
      <c r="P1818" s="346">
        <f t="shared" si="1760"/>
        <v>206.28000000000003</v>
      </c>
      <c r="Q1818" s="346">
        <v>11.360000000000007</v>
      </c>
      <c r="R1818" s="346"/>
      <c r="S1818" s="346">
        <f t="shared" si="1765"/>
        <v>11.360000000000007</v>
      </c>
      <c r="T1818" s="346">
        <v>8.61</v>
      </c>
      <c r="U1818" s="347">
        <f t="shared" si="1766"/>
        <v>75.79225352112671</v>
      </c>
      <c r="V1818" s="346">
        <f t="shared" si="1767"/>
        <v>2.7500000000000071</v>
      </c>
      <c r="W1818" s="346">
        <v>2.5999999999999996</v>
      </c>
      <c r="X1818" s="346"/>
      <c r="Y1818" s="346">
        <f t="shared" si="1761"/>
        <v>2.5999999999999996</v>
      </c>
      <c r="Z1818" s="346">
        <v>2.6</v>
      </c>
      <c r="AA1818" s="347">
        <f t="shared" si="1788"/>
        <v>100.00000000000003</v>
      </c>
      <c r="AB1818" s="346">
        <f t="shared" si="1769"/>
        <v>0</v>
      </c>
      <c r="AC1818" s="348">
        <v>142.93347999999997</v>
      </c>
      <c r="AD1818" s="48"/>
      <c r="AE1818" s="348">
        <f t="shared" si="1770"/>
        <v>142.93347999999997</v>
      </c>
      <c r="AF1818" s="348">
        <v>120.72</v>
      </c>
      <c r="AG1818" s="349">
        <f t="shared" si="1771"/>
        <v>84.458868558996826</v>
      </c>
      <c r="AH1818" s="348">
        <f t="shared" si="1772"/>
        <v>22.213479999999976</v>
      </c>
      <c r="AI1818" s="348">
        <v>544.30745999999999</v>
      </c>
      <c r="AJ1818" s="348"/>
      <c r="AK1818" s="348">
        <f t="shared" si="1787"/>
        <v>544.30745999999999</v>
      </c>
      <c r="AL1818" s="348">
        <v>459.91</v>
      </c>
      <c r="AM1818" s="349">
        <f t="shared" si="1773"/>
        <v>84.494524473355554</v>
      </c>
      <c r="AN1818" s="348">
        <f t="shared" si="1774"/>
        <v>84.397459999999967</v>
      </c>
      <c r="AO1818" s="348">
        <v>509.79162000000019</v>
      </c>
      <c r="AP1818" s="348"/>
      <c r="AQ1818" s="348">
        <f t="shared" si="1775"/>
        <v>509.79162000000019</v>
      </c>
      <c r="AR1818" s="348">
        <v>475.01</v>
      </c>
      <c r="AS1818" s="349">
        <f t="shared" si="1776"/>
        <v>93.177286829469622</v>
      </c>
      <c r="AT1818" s="348">
        <f t="shared" si="1777"/>
        <v>34.781620000000203</v>
      </c>
      <c r="AU1818" s="348">
        <v>0</v>
      </c>
      <c r="AV1818" s="45"/>
      <c r="AW1818" s="348">
        <f t="shared" si="1778"/>
        <v>0</v>
      </c>
      <c r="AX1818" s="348">
        <v>0</v>
      </c>
      <c r="AY1818" s="349">
        <f t="shared" si="1779"/>
        <v>0</v>
      </c>
      <c r="AZ1818" s="348">
        <f t="shared" si="1780"/>
        <v>0</v>
      </c>
      <c r="BA1818" s="348">
        <v>214.85185999999993</v>
      </c>
      <c r="BB1818" s="348"/>
      <c r="BC1818" s="348">
        <f t="shared" si="1781"/>
        <v>214.85185999999993</v>
      </c>
      <c r="BD1818" s="348">
        <v>166.56</v>
      </c>
      <c r="BE1818" s="349">
        <f t="shared" si="1789"/>
        <v>77.523182717617644</v>
      </c>
      <c r="BF1818" s="348">
        <f t="shared" si="1783"/>
        <v>48.291859999999929</v>
      </c>
      <c r="BG1818" s="350">
        <f t="shared" si="1762"/>
        <v>1662.1627800000001</v>
      </c>
      <c r="BH1818" s="350">
        <f t="shared" si="1762"/>
        <v>0</v>
      </c>
      <c r="BI1818" s="350">
        <f t="shared" si="1784"/>
        <v>1662.1627800000001</v>
      </c>
      <c r="BJ1818" s="350">
        <f t="shared" si="1763"/>
        <v>1263.452</v>
      </c>
      <c r="BK1818" s="351">
        <f t="shared" si="1785"/>
        <v>76.012531095179497</v>
      </c>
      <c r="BL1818" s="350">
        <f t="shared" si="1786"/>
        <v>398.71078000000011</v>
      </c>
    </row>
    <row r="1819" spans="1:64" ht="20.25" customHeight="1" x14ac:dyDescent="0.25">
      <c r="A1819" s="17">
        <v>12</v>
      </c>
      <c r="B1819" s="17">
        <v>5</v>
      </c>
      <c r="C1819" s="393">
        <v>23</v>
      </c>
      <c r="D1819" s="394" t="s">
        <v>187</v>
      </c>
      <c r="E1819" s="346">
        <v>-1.520000000001076E-3</v>
      </c>
      <c r="F1819" s="346"/>
      <c r="G1819" s="346">
        <f t="shared" si="1756"/>
        <v>-1.520000000001076E-3</v>
      </c>
      <c r="H1819" s="346">
        <v>0</v>
      </c>
      <c r="I1819" s="347">
        <f t="shared" ref="I1819:I1827" si="1790">IF(H1819&lt;&gt;0,(H1819/G1819*100),0)</f>
        <v>0</v>
      </c>
      <c r="J1819" s="48">
        <f t="shared" si="1758"/>
        <v>-1.520000000001076E-3</v>
      </c>
      <c r="K1819" s="346">
        <v>28.9</v>
      </c>
      <c r="L1819" s="346"/>
      <c r="M1819" s="346">
        <f t="shared" si="1759"/>
        <v>28.9</v>
      </c>
      <c r="N1819" s="346">
        <v>17.09</v>
      </c>
      <c r="O1819" s="347">
        <f t="shared" si="1764"/>
        <v>59.134948096885822</v>
      </c>
      <c r="P1819" s="346">
        <f t="shared" si="1760"/>
        <v>11.809999999999999</v>
      </c>
      <c r="Q1819" s="346">
        <v>5.3400000000000034</v>
      </c>
      <c r="R1819" s="346"/>
      <c r="S1819" s="346">
        <f t="shared" si="1765"/>
        <v>5.3400000000000034</v>
      </c>
      <c r="T1819" s="346">
        <v>5.34</v>
      </c>
      <c r="U1819" s="347">
        <f t="shared" si="1766"/>
        <v>99.999999999999929</v>
      </c>
      <c r="V1819" s="346">
        <f t="shared" si="1767"/>
        <v>0</v>
      </c>
      <c r="W1819" s="346">
        <v>1</v>
      </c>
      <c r="X1819" s="346"/>
      <c r="Y1819" s="346">
        <f t="shared" si="1761"/>
        <v>1</v>
      </c>
      <c r="Z1819" s="346">
        <v>1</v>
      </c>
      <c r="AA1819" s="347">
        <f t="shared" si="1788"/>
        <v>100</v>
      </c>
      <c r="AB1819" s="346">
        <f t="shared" si="1769"/>
        <v>0</v>
      </c>
      <c r="AC1819" s="348">
        <v>64.359800000000035</v>
      </c>
      <c r="AD1819" s="48">
        <v>181.5</v>
      </c>
      <c r="AE1819" s="348">
        <f t="shared" si="1770"/>
        <v>245.85980000000004</v>
      </c>
      <c r="AF1819" s="348">
        <v>64.36</v>
      </c>
      <c r="AG1819" s="349">
        <f t="shared" si="1771"/>
        <v>26.177520684552736</v>
      </c>
      <c r="AH1819" s="348">
        <f t="shared" si="1772"/>
        <v>181.49980000000005</v>
      </c>
      <c r="AI1819" s="348">
        <v>317.41486000000003</v>
      </c>
      <c r="AJ1819" s="348"/>
      <c r="AK1819" s="348">
        <f t="shared" si="1787"/>
        <v>317.41486000000003</v>
      </c>
      <c r="AL1819" s="348">
        <v>169.02</v>
      </c>
      <c r="AM1819" s="349">
        <f t="shared" si="1773"/>
        <v>53.248924766786274</v>
      </c>
      <c r="AN1819" s="348">
        <f t="shared" si="1774"/>
        <v>148.39486000000002</v>
      </c>
      <c r="AO1819" s="348">
        <v>537.76148000000001</v>
      </c>
      <c r="AP1819" s="348"/>
      <c r="AQ1819" s="348">
        <f t="shared" si="1775"/>
        <v>537.76148000000001</v>
      </c>
      <c r="AR1819" s="348">
        <v>271.52</v>
      </c>
      <c r="AS1819" s="349">
        <f t="shared" si="1776"/>
        <v>50.490786361269315</v>
      </c>
      <c r="AT1819" s="348">
        <f t="shared" si="1777"/>
        <v>266.24148000000002</v>
      </c>
      <c r="AU1819" s="348">
        <v>0</v>
      </c>
      <c r="AV1819" s="45"/>
      <c r="AW1819" s="348">
        <f t="shared" si="1778"/>
        <v>0</v>
      </c>
      <c r="AX1819" s="348">
        <v>0</v>
      </c>
      <c r="AY1819" s="349">
        <f t="shared" si="1779"/>
        <v>0</v>
      </c>
      <c r="AZ1819" s="348">
        <f t="shared" si="1780"/>
        <v>0</v>
      </c>
      <c r="BA1819" s="348">
        <v>177.93779999999998</v>
      </c>
      <c r="BB1819" s="348"/>
      <c r="BC1819" s="348">
        <f t="shared" si="1781"/>
        <v>177.93779999999998</v>
      </c>
      <c r="BD1819" s="348">
        <v>93.21</v>
      </c>
      <c r="BE1819" s="349">
        <f t="shared" si="1789"/>
        <v>52.38347332607237</v>
      </c>
      <c r="BF1819" s="348">
        <f t="shared" si="1783"/>
        <v>84.727799999999988</v>
      </c>
      <c r="BG1819" s="350">
        <f t="shared" si="1762"/>
        <v>1132.7124199999998</v>
      </c>
      <c r="BH1819" s="350">
        <f t="shared" si="1762"/>
        <v>181.5</v>
      </c>
      <c r="BI1819" s="350">
        <f t="shared" si="1784"/>
        <v>1314.2124199999998</v>
      </c>
      <c r="BJ1819" s="350">
        <f t="shared" si="1763"/>
        <v>621.54000000000008</v>
      </c>
      <c r="BK1819" s="351">
        <f t="shared" si="1785"/>
        <v>47.293724404156841</v>
      </c>
      <c r="BL1819" s="350">
        <f t="shared" si="1786"/>
        <v>692.67241999999976</v>
      </c>
    </row>
    <row r="1820" spans="1:64" ht="20.25" customHeight="1" x14ac:dyDescent="0.25">
      <c r="A1820" s="17">
        <v>13</v>
      </c>
      <c r="B1820" s="17">
        <v>6</v>
      </c>
      <c r="C1820" s="393">
        <v>24</v>
      </c>
      <c r="D1820" s="394" t="s">
        <v>39</v>
      </c>
      <c r="E1820" s="346">
        <v>4.0800000000000836E-3</v>
      </c>
      <c r="F1820" s="346"/>
      <c r="G1820" s="346">
        <f t="shared" si="1756"/>
        <v>4.0800000000000836E-3</v>
      </c>
      <c r="H1820" s="346"/>
      <c r="I1820" s="347">
        <f t="shared" si="1790"/>
        <v>0</v>
      </c>
      <c r="J1820" s="48">
        <f t="shared" si="1758"/>
        <v>4.0800000000000836E-3</v>
      </c>
      <c r="K1820" s="346">
        <v>29.119999999999997</v>
      </c>
      <c r="L1820" s="346"/>
      <c r="M1820" s="346">
        <f t="shared" si="1759"/>
        <v>29.119999999999997</v>
      </c>
      <c r="N1820" s="346">
        <v>2.34</v>
      </c>
      <c r="O1820" s="347">
        <f t="shared" si="1764"/>
        <v>8.0357142857142865</v>
      </c>
      <c r="P1820" s="346">
        <f t="shared" si="1760"/>
        <v>26.779999999999998</v>
      </c>
      <c r="Q1820" s="346">
        <v>7.7299999999999995</v>
      </c>
      <c r="R1820" s="346"/>
      <c r="S1820" s="346">
        <f t="shared" si="1765"/>
        <v>7.7299999999999995</v>
      </c>
      <c r="T1820" s="346">
        <v>0.42</v>
      </c>
      <c r="U1820" s="347">
        <f t="shared" si="1766"/>
        <v>5.4333764553686938</v>
      </c>
      <c r="V1820" s="346">
        <f t="shared" si="1767"/>
        <v>7.31</v>
      </c>
      <c r="W1820" s="346">
        <v>1.1099999999999999</v>
      </c>
      <c r="X1820" s="346"/>
      <c r="Y1820" s="346">
        <f t="shared" si="1761"/>
        <v>1.1099999999999999</v>
      </c>
      <c r="Z1820" s="346">
        <v>0.1</v>
      </c>
      <c r="AA1820" s="347">
        <f t="shared" si="1788"/>
        <v>9.0090090090090094</v>
      </c>
      <c r="AB1820" s="346">
        <f t="shared" si="1769"/>
        <v>1.0099999999999998</v>
      </c>
      <c r="AC1820" s="348">
        <v>112.37490000000001</v>
      </c>
      <c r="AD1820" s="48"/>
      <c r="AE1820" s="348">
        <f t="shared" si="1770"/>
        <v>112.37490000000001</v>
      </c>
      <c r="AF1820" s="348">
        <v>15.88</v>
      </c>
      <c r="AG1820" s="349">
        <f t="shared" si="1771"/>
        <v>14.131269527269879</v>
      </c>
      <c r="AH1820" s="348">
        <f t="shared" si="1772"/>
        <v>96.494900000000015</v>
      </c>
      <c r="AI1820" s="348">
        <v>352.31351999999993</v>
      </c>
      <c r="AJ1820" s="348"/>
      <c r="AK1820" s="348">
        <f t="shared" si="1787"/>
        <v>352.31351999999993</v>
      </c>
      <c r="AL1820" s="348">
        <v>125.67</v>
      </c>
      <c r="AM1820" s="349">
        <f t="shared" si="1773"/>
        <v>35.669933983799439</v>
      </c>
      <c r="AN1820" s="348">
        <f t="shared" si="1774"/>
        <v>226.64351999999991</v>
      </c>
      <c r="AO1820" s="348">
        <v>366.01463999999987</v>
      </c>
      <c r="AP1820" s="348"/>
      <c r="AQ1820" s="348">
        <f t="shared" si="1775"/>
        <v>366.01463999999987</v>
      </c>
      <c r="AR1820" s="348">
        <v>136.9</v>
      </c>
      <c r="AS1820" s="349">
        <f t="shared" si="1776"/>
        <v>37.40287546968068</v>
      </c>
      <c r="AT1820" s="348">
        <f t="shared" si="1777"/>
        <v>229.11463999999987</v>
      </c>
      <c r="AU1820" s="348">
        <v>0</v>
      </c>
      <c r="AV1820" s="45"/>
      <c r="AW1820" s="348">
        <f t="shared" si="1778"/>
        <v>0</v>
      </c>
      <c r="AX1820" s="348"/>
      <c r="AY1820" s="349">
        <f t="shared" si="1779"/>
        <v>0</v>
      </c>
      <c r="AZ1820" s="348">
        <f t="shared" si="1780"/>
        <v>0</v>
      </c>
      <c r="BA1820" s="348">
        <v>0</v>
      </c>
      <c r="BB1820" s="348"/>
      <c r="BC1820" s="348">
        <f t="shared" si="1781"/>
        <v>0</v>
      </c>
      <c r="BD1820" s="348"/>
      <c r="BE1820" s="349">
        <f t="shared" si="1789"/>
        <v>0</v>
      </c>
      <c r="BF1820" s="348">
        <f t="shared" si="1783"/>
        <v>0</v>
      </c>
      <c r="BG1820" s="350">
        <f t="shared" si="1762"/>
        <v>868.66713999999979</v>
      </c>
      <c r="BH1820" s="350">
        <f t="shared" si="1762"/>
        <v>0</v>
      </c>
      <c r="BI1820" s="350">
        <f t="shared" si="1784"/>
        <v>868.66713999999979</v>
      </c>
      <c r="BJ1820" s="350">
        <f t="shared" si="1763"/>
        <v>281.31</v>
      </c>
      <c r="BK1820" s="351">
        <f t="shared" si="1785"/>
        <v>32.384095938059779</v>
      </c>
      <c r="BL1820" s="350">
        <f t="shared" si="1786"/>
        <v>587.35713999999984</v>
      </c>
    </row>
    <row r="1821" spans="1:64" ht="20.25" customHeight="1" x14ac:dyDescent="0.25">
      <c r="A1821" s="17">
        <v>14</v>
      </c>
      <c r="B1821" s="17"/>
      <c r="C1821" s="393">
        <v>25</v>
      </c>
      <c r="D1821" s="394" t="s">
        <v>40</v>
      </c>
      <c r="E1821" s="346">
        <v>10.01812</v>
      </c>
      <c r="F1821" s="346"/>
      <c r="G1821" s="346">
        <f t="shared" si="1756"/>
        <v>10.01812</v>
      </c>
      <c r="H1821" s="346">
        <v>10.02</v>
      </c>
      <c r="I1821" s="347">
        <f t="shared" si="1790"/>
        <v>100.01876599601522</v>
      </c>
      <c r="J1821" s="48">
        <f t="shared" si="1758"/>
        <v>-1.8799999999998818E-3</v>
      </c>
      <c r="K1821" s="346">
        <v>57.149999999999984</v>
      </c>
      <c r="L1821" s="346"/>
      <c r="M1821" s="346">
        <f t="shared" si="1759"/>
        <v>57.149999999999984</v>
      </c>
      <c r="N1821" s="346">
        <v>0.38</v>
      </c>
      <c r="O1821" s="347">
        <f t="shared" si="1764"/>
        <v>0.66491688538932658</v>
      </c>
      <c r="P1821" s="346">
        <f t="shared" si="1760"/>
        <v>56.769999999999982</v>
      </c>
      <c r="Q1821" s="346">
        <v>2.16</v>
      </c>
      <c r="R1821" s="346"/>
      <c r="S1821" s="346">
        <f t="shared" si="1765"/>
        <v>2.16</v>
      </c>
      <c r="T1821" s="346">
        <v>0.3</v>
      </c>
      <c r="U1821" s="347">
        <f t="shared" si="1766"/>
        <v>13.888888888888888</v>
      </c>
      <c r="V1821" s="346">
        <f t="shared" si="1767"/>
        <v>1.86</v>
      </c>
      <c r="W1821" s="346">
        <v>1.4000000000000001</v>
      </c>
      <c r="X1821" s="346"/>
      <c r="Y1821" s="346">
        <f t="shared" si="1761"/>
        <v>1.4000000000000001</v>
      </c>
      <c r="Z1821" s="346">
        <v>0.5</v>
      </c>
      <c r="AA1821" s="347">
        <f t="shared" si="1788"/>
        <v>35.714285714285708</v>
      </c>
      <c r="AB1821" s="346">
        <f t="shared" si="1769"/>
        <v>0.90000000000000013</v>
      </c>
      <c r="AC1821" s="348">
        <v>62.011839999999978</v>
      </c>
      <c r="AD1821" s="48"/>
      <c r="AE1821" s="348">
        <f t="shared" si="1770"/>
        <v>62.011839999999978</v>
      </c>
      <c r="AF1821" s="348">
        <v>42.98</v>
      </c>
      <c r="AG1821" s="349">
        <f t="shared" si="1771"/>
        <v>69.309344796090571</v>
      </c>
      <c r="AH1821" s="348">
        <f t="shared" si="1772"/>
        <v>19.031839999999981</v>
      </c>
      <c r="AI1821" s="348">
        <v>288.19245999999987</v>
      </c>
      <c r="AJ1821" s="348"/>
      <c r="AK1821" s="348">
        <f t="shared" si="1787"/>
        <v>288.19245999999987</v>
      </c>
      <c r="AL1821" s="348">
        <v>71.959999999999994</v>
      </c>
      <c r="AM1821" s="349">
        <f t="shared" si="1773"/>
        <v>24.969424946093323</v>
      </c>
      <c r="AN1821" s="348">
        <f t="shared" si="1774"/>
        <v>216.23245999999989</v>
      </c>
      <c r="AO1821" s="348">
        <v>332.09964000000002</v>
      </c>
      <c r="AP1821" s="348"/>
      <c r="AQ1821" s="348">
        <f t="shared" si="1775"/>
        <v>332.09964000000002</v>
      </c>
      <c r="AR1821" s="348">
        <v>89.11</v>
      </c>
      <c r="AS1821" s="349">
        <f t="shared" si="1776"/>
        <v>26.832308520418753</v>
      </c>
      <c r="AT1821" s="348">
        <f t="shared" si="1777"/>
        <v>242.98964000000001</v>
      </c>
      <c r="AU1821" s="348">
        <v>0</v>
      </c>
      <c r="AV1821" s="45"/>
      <c r="AW1821" s="348">
        <f t="shared" si="1778"/>
        <v>0</v>
      </c>
      <c r="AX1821" s="348"/>
      <c r="AY1821" s="349">
        <f t="shared" si="1779"/>
        <v>0</v>
      </c>
      <c r="AZ1821" s="348">
        <f t="shared" si="1780"/>
        <v>0</v>
      </c>
      <c r="BA1821" s="348">
        <v>0</v>
      </c>
      <c r="BB1821" s="348"/>
      <c r="BC1821" s="348">
        <f t="shared" si="1781"/>
        <v>0</v>
      </c>
      <c r="BD1821" s="348"/>
      <c r="BE1821" s="349">
        <f t="shared" si="1789"/>
        <v>0</v>
      </c>
      <c r="BF1821" s="348">
        <f t="shared" si="1783"/>
        <v>0</v>
      </c>
      <c r="BG1821" s="350">
        <f t="shared" si="1762"/>
        <v>753.03205999999989</v>
      </c>
      <c r="BH1821" s="350">
        <f t="shared" si="1762"/>
        <v>0</v>
      </c>
      <c r="BI1821" s="350">
        <f t="shared" si="1784"/>
        <v>753.03205999999989</v>
      </c>
      <c r="BJ1821" s="350">
        <f t="shared" si="1763"/>
        <v>215.24999999999997</v>
      </c>
      <c r="BK1821" s="351">
        <f t="shared" si="1785"/>
        <v>28.584440349060301</v>
      </c>
      <c r="BL1821" s="350">
        <f t="shared" si="1786"/>
        <v>537.78205999999989</v>
      </c>
    </row>
    <row r="1822" spans="1:64" ht="20.25" customHeight="1" x14ac:dyDescent="0.25">
      <c r="A1822" s="17"/>
      <c r="B1822" s="17"/>
      <c r="C1822" s="393">
        <v>26</v>
      </c>
      <c r="D1822" s="394" t="s">
        <v>41</v>
      </c>
      <c r="E1822" s="346">
        <v>-1.8399999999996197E-3</v>
      </c>
      <c r="F1822" s="346"/>
      <c r="G1822" s="346">
        <f t="shared" si="1756"/>
        <v>-1.8399999999996197E-3</v>
      </c>
      <c r="H1822" s="346">
        <v>0</v>
      </c>
      <c r="I1822" s="347">
        <f t="shared" si="1790"/>
        <v>0</v>
      </c>
      <c r="J1822" s="48">
        <f t="shared" si="1758"/>
        <v>-1.8399999999996197E-3</v>
      </c>
      <c r="K1822" s="346">
        <v>12.340000000000003</v>
      </c>
      <c r="L1822" s="346"/>
      <c r="M1822" s="346">
        <f t="shared" si="1759"/>
        <v>12.340000000000003</v>
      </c>
      <c r="N1822" s="346">
        <v>12.34</v>
      </c>
      <c r="O1822" s="347">
        <f t="shared" si="1764"/>
        <v>99.999999999999972</v>
      </c>
      <c r="P1822" s="346">
        <f t="shared" si="1760"/>
        <v>0</v>
      </c>
      <c r="Q1822" s="346">
        <v>2.2500000000000036</v>
      </c>
      <c r="R1822" s="346"/>
      <c r="S1822" s="346">
        <f t="shared" si="1765"/>
        <v>2.2500000000000036</v>
      </c>
      <c r="T1822" s="346">
        <v>2.25</v>
      </c>
      <c r="U1822" s="347">
        <f t="shared" si="1766"/>
        <v>99.999999999999844</v>
      </c>
      <c r="V1822" s="346">
        <f t="shared" si="1767"/>
        <v>3.5527136788005009E-15</v>
      </c>
      <c r="W1822" s="346">
        <v>0</v>
      </c>
      <c r="X1822" s="346"/>
      <c r="Y1822" s="346">
        <f t="shared" si="1761"/>
        <v>0</v>
      </c>
      <c r="Z1822" s="346">
        <v>0</v>
      </c>
      <c r="AA1822" s="347">
        <f t="shared" si="1788"/>
        <v>0</v>
      </c>
      <c r="AB1822" s="346">
        <f t="shared" si="1769"/>
        <v>0</v>
      </c>
      <c r="AC1822" s="348">
        <v>48.578779999999995</v>
      </c>
      <c r="AD1822" s="48"/>
      <c r="AE1822" s="348">
        <f t="shared" si="1770"/>
        <v>48.578779999999995</v>
      </c>
      <c r="AF1822" s="348">
        <v>30.25</v>
      </c>
      <c r="AG1822" s="349">
        <f t="shared" si="1771"/>
        <v>62.269987019023546</v>
      </c>
      <c r="AH1822" s="348">
        <f t="shared" si="1772"/>
        <v>18.328779999999995</v>
      </c>
      <c r="AI1822" s="348">
        <v>114.08204000000012</v>
      </c>
      <c r="AJ1822" s="348"/>
      <c r="AK1822" s="348">
        <f t="shared" si="1787"/>
        <v>114.08204000000012</v>
      </c>
      <c r="AL1822" s="348">
        <v>62.6</v>
      </c>
      <c r="AM1822" s="349">
        <f t="shared" si="1773"/>
        <v>54.872791545452671</v>
      </c>
      <c r="AN1822" s="348">
        <f t="shared" si="1774"/>
        <v>51.482040000000119</v>
      </c>
      <c r="AO1822" s="348">
        <v>122.05189999999982</v>
      </c>
      <c r="AP1822" s="348"/>
      <c r="AQ1822" s="348">
        <f t="shared" si="1775"/>
        <v>122.05189999999982</v>
      </c>
      <c r="AR1822" s="348">
        <v>65.900000000000006</v>
      </c>
      <c r="AS1822" s="349">
        <f t="shared" si="1776"/>
        <v>53.993424108924238</v>
      </c>
      <c r="AT1822" s="348">
        <f t="shared" si="1777"/>
        <v>56.151899999999813</v>
      </c>
      <c r="AU1822" s="348">
        <v>0</v>
      </c>
      <c r="AV1822" s="45"/>
      <c r="AW1822" s="348">
        <f t="shared" si="1778"/>
        <v>0</v>
      </c>
      <c r="AX1822" s="348"/>
      <c r="AY1822" s="349">
        <f t="shared" si="1779"/>
        <v>0</v>
      </c>
      <c r="AZ1822" s="348">
        <f t="shared" si="1780"/>
        <v>0</v>
      </c>
      <c r="BA1822" s="348">
        <v>0</v>
      </c>
      <c r="BB1822" s="348"/>
      <c r="BC1822" s="348">
        <f t="shared" si="1781"/>
        <v>0</v>
      </c>
      <c r="BD1822" s="348"/>
      <c r="BE1822" s="349">
        <f t="shared" si="1789"/>
        <v>0</v>
      </c>
      <c r="BF1822" s="348">
        <f t="shared" si="1783"/>
        <v>0</v>
      </c>
      <c r="BG1822" s="350">
        <f t="shared" si="1762"/>
        <v>299.30087999999995</v>
      </c>
      <c r="BH1822" s="350">
        <f t="shared" si="1762"/>
        <v>0</v>
      </c>
      <c r="BI1822" s="350">
        <f t="shared" si="1784"/>
        <v>299.30087999999995</v>
      </c>
      <c r="BJ1822" s="350">
        <f t="shared" si="1763"/>
        <v>173.34</v>
      </c>
      <c r="BK1822" s="351">
        <f t="shared" si="1785"/>
        <v>57.914965034516456</v>
      </c>
      <c r="BL1822" s="350">
        <f t="shared" si="1786"/>
        <v>125.96087999999995</v>
      </c>
    </row>
    <row r="1823" spans="1:64" ht="20.25" customHeight="1" x14ac:dyDescent="0.25">
      <c r="A1823" s="17">
        <v>15</v>
      </c>
      <c r="B1823" s="17">
        <v>7</v>
      </c>
      <c r="C1823" s="393">
        <v>27</v>
      </c>
      <c r="D1823" s="394" t="s">
        <v>42</v>
      </c>
      <c r="E1823" s="346">
        <v>13.34816</v>
      </c>
      <c r="F1823" s="346"/>
      <c r="G1823" s="346">
        <f t="shared" si="1756"/>
        <v>13.34816</v>
      </c>
      <c r="H1823" s="346">
        <v>13.35</v>
      </c>
      <c r="I1823" s="347">
        <f t="shared" si="1790"/>
        <v>100.01378467144535</v>
      </c>
      <c r="J1823" s="48">
        <f t="shared" si="1758"/>
        <v>-1.8399999999996197E-3</v>
      </c>
      <c r="K1823" s="346">
        <v>80.930000000000007</v>
      </c>
      <c r="L1823" s="346"/>
      <c r="M1823" s="346">
        <f t="shared" si="1759"/>
        <v>80.930000000000007</v>
      </c>
      <c r="N1823" s="346">
        <v>0</v>
      </c>
      <c r="O1823" s="347">
        <f t="shared" si="1764"/>
        <v>0</v>
      </c>
      <c r="P1823" s="346">
        <f t="shared" si="1760"/>
        <v>80.930000000000007</v>
      </c>
      <c r="Q1823" s="346">
        <v>13.43</v>
      </c>
      <c r="R1823" s="346"/>
      <c r="S1823" s="346">
        <f t="shared" si="1765"/>
        <v>13.43</v>
      </c>
      <c r="T1823" s="346">
        <v>0</v>
      </c>
      <c r="U1823" s="347">
        <f t="shared" si="1766"/>
        <v>0</v>
      </c>
      <c r="V1823" s="346">
        <f t="shared" si="1767"/>
        <v>13.43</v>
      </c>
      <c r="W1823" s="346">
        <v>2.7000000000000011</v>
      </c>
      <c r="X1823" s="346"/>
      <c r="Y1823" s="346">
        <f t="shared" si="1761"/>
        <v>2.7000000000000011</v>
      </c>
      <c r="Z1823" s="346">
        <v>0</v>
      </c>
      <c r="AA1823" s="347">
        <f t="shared" si="1788"/>
        <v>0</v>
      </c>
      <c r="AB1823" s="346">
        <f t="shared" si="1769"/>
        <v>2.7000000000000011</v>
      </c>
      <c r="AC1823" s="348">
        <v>-1.2199999999893407E-3</v>
      </c>
      <c r="AD1823" s="48"/>
      <c r="AE1823" s="348">
        <f t="shared" si="1770"/>
        <v>-1.2199999999893407E-3</v>
      </c>
      <c r="AF1823" s="348"/>
      <c r="AG1823" s="349">
        <f t="shared" si="1771"/>
        <v>0</v>
      </c>
      <c r="AH1823" s="348">
        <f t="shared" si="1772"/>
        <v>-1.2199999999893407E-3</v>
      </c>
      <c r="AI1823" s="348">
        <v>372.01041999999995</v>
      </c>
      <c r="AJ1823" s="348"/>
      <c r="AK1823" s="348">
        <f t="shared" si="1787"/>
        <v>372.01041999999995</v>
      </c>
      <c r="AL1823" s="348">
        <v>283.8</v>
      </c>
      <c r="AM1823" s="349">
        <f t="shared" si="1773"/>
        <v>76.288185691142758</v>
      </c>
      <c r="AN1823" s="348">
        <f t="shared" si="1774"/>
        <v>88.210419999999942</v>
      </c>
      <c r="AO1823" s="348">
        <v>381.31135999999998</v>
      </c>
      <c r="AP1823" s="348"/>
      <c r="AQ1823" s="348">
        <f t="shared" si="1775"/>
        <v>381.31135999999998</v>
      </c>
      <c r="AR1823" s="348">
        <v>211.9</v>
      </c>
      <c r="AS1823" s="349">
        <f t="shared" si="1776"/>
        <v>55.571383973454132</v>
      </c>
      <c r="AT1823" s="348">
        <f t="shared" si="1777"/>
        <v>169.41135999999997</v>
      </c>
      <c r="AU1823" s="348">
        <v>0</v>
      </c>
      <c r="AV1823" s="45"/>
      <c r="AW1823" s="348">
        <f t="shared" si="1778"/>
        <v>0</v>
      </c>
      <c r="AX1823" s="348"/>
      <c r="AY1823" s="349">
        <f t="shared" si="1779"/>
        <v>0</v>
      </c>
      <c r="AZ1823" s="348">
        <f t="shared" si="1780"/>
        <v>0</v>
      </c>
      <c r="BA1823" s="348">
        <v>153.16566</v>
      </c>
      <c r="BB1823" s="348"/>
      <c r="BC1823" s="348">
        <f t="shared" si="1781"/>
        <v>153.16566</v>
      </c>
      <c r="BD1823" s="348">
        <v>60.9</v>
      </c>
      <c r="BE1823" s="349">
        <f t="shared" si="1789"/>
        <v>39.76087068080404</v>
      </c>
      <c r="BF1823" s="348">
        <f t="shared" si="1783"/>
        <v>92.265659999999997</v>
      </c>
      <c r="BG1823" s="350">
        <f t="shared" si="1762"/>
        <v>1016.89438</v>
      </c>
      <c r="BH1823" s="350">
        <f t="shared" si="1762"/>
        <v>0</v>
      </c>
      <c r="BI1823" s="350">
        <f t="shared" si="1784"/>
        <v>1016.89438</v>
      </c>
      <c r="BJ1823" s="350">
        <f t="shared" si="1763"/>
        <v>569.95000000000005</v>
      </c>
      <c r="BK1823" s="351">
        <f t="shared" si="1785"/>
        <v>56.048102065427884</v>
      </c>
      <c r="BL1823" s="350">
        <f t="shared" si="1786"/>
        <v>446.94437999999991</v>
      </c>
    </row>
    <row r="1824" spans="1:64" ht="20.25" customHeight="1" x14ac:dyDescent="0.25">
      <c r="A1824" s="17">
        <v>16</v>
      </c>
      <c r="B1824" s="17"/>
      <c r="C1824" s="393">
        <v>28</v>
      </c>
      <c r="D1824" s="394" t="s">
        <v>43</v>
      </c>
      <c r="E1824" s="346">
        <v>7.9999999999991189E-4</v>
      </c>
      <c r="F1824" s="346"/>
      <c r="G1824" s="346">
        <f t="shared" si="1756"/>
        <v>7.9999999999991189E-4</v>
      </c>
      <c r="H1824" s="346"/>
      <c r="I1824" s="347">
        <f t="shared" si="1790"/>
        <v>0</v>
      </c>
      <c r="J1824" s="48">
        <f t="shared" si="1758"/>
        <v>7.9999999999991189E-4</v>
      </c>
      <c r="K1824" s="346">
        <v>30.990000000000002</v>
      </c>
      <c r="L1824" s="346"/>
      <c r="M1824" s="346">
        <f t="shared" si="1759"/>
        <v>30.990000000000002</v>
      </c>
      <c r="N1824" s="346">
        <v>7.16</v>
      </c>
      <c r="O1824" s="347">
        <f t="shared" si="1764"/>
        <v>23.104227170054855</v>
      </c>
      <c r="P1824" s="346">
        <f t="shared" si="1760"/>
        <v>23.830000000000002</v>
      </c>
      <c r="Q1824" s="346">
        <v>12.33</v>
      </c>
      <c r="R1824" s="346"/>
      <c r="S1824" s="346">
        <f t="shared" si="1765"/>
        <v>12.33</v>
      </c>
      <c r="T1824" s="346">
        <v>1.99</v>
      </c>
      <c r="U1824" s="347">
        <f t="shared" si="1766"/>
        <v>16.139497161394971</v>
      </c>
      <c r="V1824" s="346">
        <f t="shared" si="1767"/>
        <v>10.34</v>
      </c>
      <c r="W1824" s="346">
        <v>1.2600000000000007</v>
      </c>
      <c r="X1824" s="346"/>
      <c r="Y1824" s="346">
        <f t="shared" si="1761"/>
        <v>1.2600000000000007</v>
      </c>
      <c r="Z1824" s="346">
        <v>0.66</v>
      </c>
      <c r="AA1824" s="347">
        <f t="shared" si="1788"/>
        <v>52.380952380952351</v>
      </c>
      <c r="AB1824" s="346">
        <f t="shared" si="1769"/>
        <v>0.60000000000000064</v>
      </c>
      <c r="AC1824" s="348">
        <v>186.19082</v>
      </c>
      <c r="AD1824" s="48"/>
      <c r="AE1824" s="348">
        <f t="shared" si="1770"/>
        <v>186.19082</v>
      </c>
      <c r="AF1824" s="348"/>
      <c r="AG1824" s="349">
        <f t="shared" si="1771"/>
        <v>0</v>
      </c>
      <c r="AH1824" s="348">
        <f t="shared" si="1772"/>
        <v>186.19082</v>
      </c>
      <c r="AI1824" s="348">
        <v>158.58455999999995</v>
      </c>
      <c r="AJ1824" s="348">
        <v>3.84</v>
      </c>
      <c r="AK1824" s="348">
        <f t="shared" si="1787"/>
        <v>162.42455999999996</v>
      </c>
      <c r="AL1824" s="348">
        <v>22.05</v>
      </c>
      <c r="AM1824" s="349">
        <f t="shared" si="1773"/>
        <v>13.575533158285918</v>
      </c>
      <c r="AN1824" s="348">
        <f t="shared" si="1774"/>
        <v>140.37455999999995</v>
      </c>
      <c r="AO1824" s="348">
        <v>442.08137999999997</v>
      </c>
      <c r="AP1824" s="348"/>
      <c r="AQ1824" s="348">
        <f t="shared" si="1775"/>
        <v>442.08137999999997</v>
      </c>
      <c r="AR1824" s="348">
        <v>23.7</v>
      </c>
      <c r="AS1824" s="349">
        <f t="shared" si="1776"/>
        <v>5.3610038948032601</v>
      </c>
      <c r="AT1824" s="348">
        <f t="shared" si="1777"/>
        <v>418.38137999999998</v>
      </c>
      <c r="AU1824" s="348">
        <v>0</v>
      </c>
      <c r="AV1824" s="45">
        <v>2.3199999999999998</v>
      </c>
      <c r="AW1824" s="348">
        <f t="shared" si="1778"/>
        <v>2.3199999999999998</v>
      </c>
      <c r="AX1824" s="348">
        <v>1.42</v>
      </c>
      <c r="AY1824" s="349">
        <f t="shared" si="1779"/>
        <v>61.206896551724142</v>
      </c>
      <c r="AZ1824" s="348">
        <f t="shared" si="1780"/>
        <v>0.89999999999999991</v>
      </c>
      <c r="BA1824" s="348">
        <v>68.291699999999992</v>
      </c>
      <c r="BB1824" s="348"/>
      <c r="BC1824" s="348">
        <f t="shared" si="1781"/>
        <v>68.291699999999992</v>
      </c>
      <c r="BD1824" s="348">
        <v>43.62</v>
      </c>
      <c r="BE1824" s="349">
        <f t="shared" si="1789"/>
        <v>63.873062173001991</v>
      </c>
      <c r="BF1824" s="348">
        <f t="shared" si="1783"/>
        <v>24.671699999999994</v>
      </c>
      <c r="BG1824" s="350">
        <f t="shared" si="1762"/>
        <v>899.72925999999995</v>
      </c>
      <c r="BH1824" s="350">
        <f t="shared" si="1762"/>
        <v>6.16</v>
      </c>
      <c r="BI1824" s="350">
        <f t="shared" si="1784"/>
        <v>905.88925999999992</v>
      </c>
      <c r="BJ1824" s="350">
        <f t="shared" si="1763"/>
        <v>100.6</v>
      </c>
      <c r="BK1824" s="351">
        <f t="shared" si="1785"/>
        <v>11.105110132335602</v>
      </c>
      <c r="BL1824" s="350">
        <f t="shared" si="1786"/>
        <v>805.2892599999999</v>
      </c>
    </row>
    <row r="1825" spans="1:64" ht="20.25" customHeight="1" x14ac:dyDescent="0.25">
      <c r="A1825" s="17">
        <v>17</v>
      </c>
      <c r="B1825" s="17">
        <v>8</v>
      </c>
      <c r="C1825" s="393">
        <v>29</v>
      </c>
      <c r="D1825" s="394" t="s">
        <v>44</v>
      </c>
      <c r="E1825" s="346">
        <v>7.7847599999999995</v>
      </c>
      <c r="F1825" s="346"/>
      <c r="G1825" s="346">
        <f t="shared" si="1756"/>
        <v>7.7847599999999995</v>
      </c>
      <c r="H1825" s="346">
        <v>7.78</v>
      </c>
      <c r="I1825" s="347">
        <f t="shared" si="1790"/>
        <v>99.938854890838002</v>
      </c>
      <c r="J1825" s="48">
        <f t="shared" si="1758"/>
        <v>4.7599999999992093E-3</v>
      </c>
      <c r="K1825" s="346">
        <v>0</v>
      </c>
      <c r="L1825" s="346"/>
      <c r="M1825" s="346">
        <f t="shared" si="1759"/>
        <v>0</v>
      </c>
      <c r="N1825" s="346">
        <v>0</v>
      </c>
      <c r="O1825" s="347">
        <f t="shared" si="1764"/>
        <v>0</v>
      </c>
      <c r="P1825" s="346">
        <f t="shared" si="1760"/>
        <v>0</v>
      </c>
      <c r="Q1825" s="346">
        <v>0</v>
      </c>
      <c r="R1825" s="346"/>
      <c r="S1825" s="346">
        <f t="shared" si="1765"/>
        <v>0</v>
      </c>
      <c r="T1825" s="346">
        <v>0</v>
      </c>
      <c r="U1825" s="347">
        <f t="shared" si="1766"/>
        <v>0</v>
      </c>
      <c r="V1825" s="346">
        <f t="shared" si="1767"/>
        <v>0</v>
      </c>
      <c r="W1825" s="346">
        <v>0.59999999999999987</v>
      </c>
      <c r="X1825" s="346"/>
      <c r="Y1825" s="346">
        <f t="shared" si="1761"/>
        <v>0.59999999999999987</v>
      </c>
      <c r="Z1825" s="346">
        <v>0.6</v>
      </c>
      <c r="AA1825" s="347">
        <f t="shared" si="1788"/>
        <v>100.00000000000003</v>
      </c>
      <c r="AB1825" s="346">
        <f t="shared" si="1769"/>
        <v>0</v>
      </c>
      <c r="AC1825" s="348">
        <v>53.003880000000009</v>
      </c>
      <c r="AD1825" s="48">
        <v>108.91</v>
      </c>
      <c r="AE1825" s="348">
        <f t="shared" si="1770"/>
        <v>161.91388000000001</v>
      </c>
      <c r="AF1825" s="348">
        <v>16.059999999999999</v>
      </c>
      <c r="AG1825" s="349">
        <f t="shared" si="1771"/>
        <v>9.9188531582344872</v>
      </c>
      <c r="AH1825" s="348">
        <f t="shared" si="1772"/>
        <v>145.85388</v>
      </c>
      <c r="AI1825" s="348">
        <v>165.74294000000003</v>
      </c>
      <c r="AJ1825" s="348"/>
      <c r="AK1825" s="348">
        <f t="shared" si="1787"/>
        <v>165.74294000000003</v>
      </c>
      <c r="AL1825" s="348">
        <v>145.69999999999999</v>
      </c>
      <c r="AM1825" s="349">
        <f t="shared" si="1773"/>
        <v>87.907213423389237</v>
      </c>
      <c r="AN1825" s="348">
        <f t="shared" si="1774"/>
        <v>20.042940000000044</v>
      </c>
      <c r="AO1825" s="348">
        <v>194.52534</v>
      </c>
      <c r="AP1825" s="348"/>
      <c r="AQ1825" s="348">
        <f t="shared" si="1775"/>
        <v>194.52534</v>
      </c>
      <c r="AR1825" s="348">
        <v>148.59</v>
      </c>
      <c r="AS1825" s="349">
        <f t="shared" si="1776"/>
        <v>76.385935117758947</v>
      </c>
      <c r="AT1825" s="348">
        <f t="shared" si="1777"/>
        <v>45.935339999999997</v>
      </c>
      <c r="AU1825" s="348">
        <v>0</v>
      </c>
      <c r="AV1825" s="45"/>
      <c r="AW1825" s="348">
        <f t="shared" si="1778"/>
        <v>0</v>
      </c>
      <c r="AX1825" s="348"/>
      <c r="AY1825" s="349">
        <f t="shared" si="1779"/>
        <v>0</v>
      </c>
      <c r="AZ1825" s="348">
        <f t="shared" si="1780"/>
        <v>0</v>
      </c>
      <c r="BA1825" s="348">
        <v>0</v>
      </c>
      <c r="BB1825" s="348"/>
      <c r="BC1825" s="348">
        <f t="shared" si="1781"/>
        <v>0</v>
      </c>
      <c r="BD1825" s="348"/>
      <c r="BE1825" s="349">
        <f t="shared" si="1789"/>
        <v>0</v>
      </c>
      <c r="BF1825" s="348">
        <f t="shared" si="1783"/>
        <v>0</v>
      </c>
      <c r="BG1825" s="350">
        <f t="shared" si="1762"/>
        <v>421.65692000000001</v>
      </c>
      <c r="BH1825" s="350">
        <f t="shared" si="1762"/>
        <v>108.91</v>
      </c>
      <c r="BI1825" s="350">
        <f t="shared" si="1784"/>
        <v>530.56691999999998</v>
      </c>
      <c r="BJ1825" s="350">
        <f t="shared" si="1763"/>
        <v>318.72999999999996</v>
      </c>
      <c r="BK1825" s="351">
        <f t="shared" si="1785"/>
        <v>60.073477630305327</v>
      </c>
      <c r="BL1825" s="350">
        <f t="shared" si="1786"/>
        <v>211.83692000000002</v>
      </c>
    </row>
    <row r="1826" spans="1:64" ht="20.25" customHeight="1" x14ac:dyDescent="0.25">
      <c r="A1826" s="17">
        <v>18</v>
      </c>
      <c r="B1826" s="17"/>
      <c r="C1826" s="393">
        <v>30</v>
      </c>
      <c r="D1826" s="394" t="s">
        <v>189</v>
      </c>
      <c r="E1826" s="346">
        <v>20.032240000000002</v>
      </c>
      <c r="F1826" s="346"/>
      <c r="G1826" s="346">
        <f t="shared" si="1756"/>
        <v>20.032240000000002</v>
      </c>
      <c r="H1826" s="346">
        <v>20.03</v>
      </c>
      <c r="I1826" s="347">
        <f t="shared" si="1790"/>
        <v>99.988818025343136</v>
      </c>
      <c r="J1826" s="48">
        <f t="shared" si="1758"/>
        <v>2.2400000000004638E-3</v>
      </c>
      <c r="K1826" s="346">
        <v>23.58</v>
      </c>
      <c r="L1826" s="346"/>
      <c r="M1826" s="346">
        <f t="shared" si="1759"/>
        <v>23.58</v>
      </c>
      <c r="N1826" s="346">
        <v>23.58</v>
      </c>
      <c r="O1826" s="347">
        <f t="shared" si="1764"/>
        <v>100</v>
      </c>
      <c r="P1826" s="346">
        <f t="shared" si="1760"/>
        <v>0</v>
      </c>
      <c r="Q1826" s="346">
        <v>7.8600000000000048</v>
      </c>
      <c r="R1826" s="346"/>
      <c r="S1826" s="346">
        <f t="shared" si="1765"/>
        <v>7.8600000000000048</v>
      </c>
      <c r="T1826" s="346">
        <v>7.86</v>
      </c>
      <c r="U1826" s="347">
        <f t="shared" si="1766"/>
        <v>99.999999999999943</v>
      </c>
      <c r="V1826" s="346">
        <f t="shared" si="1767"/>
        <v>0</v>
      </c>
      <c r="W1826" s="346">
        <v>1.6999999999999997</v>
      </c>
      <c r="X1826" s="346"/>
      <c r="Y1826" s="346">
        <f t="shared" si="1761"/>
        <v>1.6999999999999997</v>
      </c>
      <c r="Z1826" s="346">
        <v>0</v>
      </c>
      <c r="AA1826" s="347">
        <f t="shared" si="1788"/>
        <v>0</v>
      </c>
      <c r="AB1826" s="346">
        <f t="shared" si="1769"/>
        <v>1.6999999999999997</v>
      </c>
      <c r="AC1826" s="348">
        <v>2.939999999966858E-3</v>
      </c>
      <c r="AD1826" s="48"/>
      <c r="AE1826" s="348">
        <f t="shared" si="1770"/>
        <v>2.939999999966858E-3</v>
      </c>
      <c r="AF1826" s="348">
        <v>0</v>
      </c>
      <c r="AG1826" s="349">
        <f t="shared" si="1771"/>
        <v>0</v>
      </c>
      <c r="AH1826" s="348">
        <f t="shared" si="1772"/>
        <v>2.939999999966858E-3</v>
      </c>
      <c r="AI1826" s="348">
        <v>371.09415999999999</v>
      </c>
      <c r="AJ1826" s="348"/>
      <c r="AK1826" s="348">
        <f t="shared" si="1787"/>
        <v>371.09415999999999</v>
      </c>
      <c r="AL1826" s="348">
        <v>299</v>
      </c>
      <c r="AM1826" s="349">
        <f t="shared" si="1773"/>
        <v>80.572542559009818</v>
      </c>
      <c r="AN1826" s="348">
        <f t="shared" si="1774"/>
        <v>72.094159999999988</v>
      </c>
      <c r="AO1826" s="348">
        <v>340.95554000000016</v>
      </c>
      <c r="AP1826" s="348"/>
      <c r="AQ1826" s="348">
        <f t="shared" si="1775"/>
        <v>340.95554000000016</v>
      </c>
      <c r="AR1826" s="348">
        <v>229.7</v>
      </c>
      <c r="AS1826" s="349">
        <f t="shared" si="1776"/>
        <v>67.369487529077816</v>
      </c>
      <c r="AT1826" s="348">
        <f t="shared" si="1777"/>
        <v>111.25554000000017</v>
      </c>
      <c r="AU1826" s="348">
        <v>0</v>
      </c>
      <c r="AV1826" s="45"/>
      <c r="AW1826" s="348">
        <f t="shared" si="1778"/>
        <v>0</v>
      </c>
      <c r="AX1826" s="348">
        <v>0</v>
      </c>
      <c r="AY1826" s="349">
        <f t="shared" si="1779"/>
        <v>0</v>
      </c>
      <c r="AZ1826" s="348">
        <f t="shared" si="1780"/>
        <v>0</v>
      </c>
      <c r="BA1826" s="348">
        <v>154.70209999999997</v>
      </c>
      <c r="BB1826" s="348"/>
      <c r="BC1826" s="348">
        <f t="shared" si="1781"/>
        <v>154.70209999999997</v>
      </c>
      <c r="BD1826" s="348">
        <v>0</v>
      </c>
      <c r="BE1826" s="349">
        <f t="shared" si="1789"/>
        <v>0</v>
      </c>
      <c r="BF1826" s="348">
        <f t="shared" si="1783"/>
        <v>154.70209999999997</v>
      </c>
      <c r="BG1826" s="350">
        <f t="shared" si="1762"/>
        <v>919.92698000000007</v>
      </c>
      <c r="BH1826" s="350">
        <f t="shared" si="1762"/>
        <v>0</v>
      </c>
      <c r="BI1826" s="350">
        <f t="shared" si="1784"/>
        <v>919.92698000000007</v>
      </c>
      <c r="BJ1826" s="350">
        <f t="shared" si="1763"/>
        <v>580.17000000000007</v>
      </c>
      <c r="BK1826" s="351">
        <f t="shared" si="1785"/>
        <v>63.066962119102108</v>
      </c>
      <c r="BL1826" s="350">
        <f t="shared" si="1786"/>
        <v>339.75698</v>
      </c>
    </row>
    <row r="1827" spans="1:64" ht="20.25" customHeight="1" x14ac:dyDescent="0.25">
      <c r="A1827" s="17"/>
      <c r="B1827" s="17"/>
      <c r="C1827" s="395"/>
      <c r="D1827" s="395" t="s">
        <v>46</v>
      </c>
      <c r="E1827" s="352">
        <f>SUM(E1797:E1826)</f>
        <v>187.07892000000001</v>
      </c>
      <c r="F1827" s="352">
        <f>SUM(F1797:F1826)</f>
        <v>15.58</v>
      </c>
      <c r="G1827" s="352">
        <f>SUM(G1797:G1826)</f>
        <v>202.65892000000002</v>
      </c>
      <c r="H1827" s="352">
        <f>SUM(H1797:H1826)</f>
        <v>162.18200000000002</v>
      </c>
      <c r="I1827" s="353">
        <f t="shared" si="1790"/>
        <v>80.027072087426504</v>
      </c>
      <c r="J1827" s="352">
        <f>SUM(J1797:J1826)</f>
        <v>40.476919999999986</v>
      </c>
      <c r="K1827" s="352">
        <f>SUM(K1797:K1826)</f>
        <v>1229.28</v>
      </c>
      <c r="L1827" s="352">
        <f>SUM(L1797:L1826)</f>
        <v>0</v>
      </c>
      <c r="M1827" s="352">
        <f>SUM(M1797:M1826)</f>
        <v>1229.28</v>
      </c>
      <c r="N1827" s="352">
        <f>SUM(N1797:N1826)</f>
        <v>261.92000000000007</v>
      </c>
      <c r="O1827" s="353">
        <f t="shared" si="1764"/>
        <v>21.306781205258368</v>
      </c>
      <c r="P1827" s="352">
        <f>SUM(P1797:P1826)</f>
        <v>967.36</v>
      </c>
      <c r="Q1827" s="352">
        <f>SUM(Q1797:Q1826)</f>
        <v>214.52000000000004</v>
      </c>
      <c r="R1827" s="352">
        <f>SUM(R1797:R1826)</f>
        <v>0</v>
      </c>
      <c r="S1827" s="352">
        <f>SUM(S1797:S1826)</f>
        <v>214.52000000000004</v>
      </c>
      <c r="T1827" s="352">
        <f>SUM(T1797:T1826)</f>
        <v>90.549999999999983</v>
      </c>
      <c r="U1827" s="353">
        <f t="shared" si="1766"/>
        <v>42.210516501957848</v>
      </c>
      <c r="V1827" s="352">
        <f>SUM(V1797:V1826)</f>
        <v>123.97</v>
      </c>
      <c r="W1827" s="352">
        <f>SUM(W1797:W1826)</f>
        <v>36.530000000000008</v>
      </c>
      <c r="X1827" s="352">
        <f>SUM(X1797:X1826)</f>
        <v>1.4</v>
      </c>
      <c r="Y1827" s="352">
        <f>SUM(Y1797:Y1826)</f>
        <v>37.930000000000007</v>
      </c>
      <c r="Z1827" s="352">
        <f>SUM(Z1797:Z1826)</f>
        <v>17.52</v>
      </c>
      <c r="AA1827" s="353">
        <f t="shared" si="1788"/>
        <v>46.190350645926699</v>
      </c>
      <c r="AB1827" s="352">
        <f>SUM(AB1797:AB1826)</f>
        <v>20.41</v>
      </c>
      <c r="AC1827" s="352">
        <f>SUM(AC1797:AC1826)</f>
        <v>2863.96</v>
      </c>
      <c r="AD1827" s="352">
        <f>SUM(AD1797:AD1826)</f>
        <v>1450.16</v>
      </c>
      <c r="AE1827" s="352">
        <f>SUM(AE1797:AE1826)</f>
        <v>4314.1200000000008</v>
      </c>
      <c r="AF1827" s="352">
        <f>SUM(AF1797:AF1826)</f>
        <v>1020.12</v>
      </c>
      <c r="AG1827" s="354">
        <f>IF(AF1827&lt;&gt;"", AF1827/AE1827*100, 0)</f>
        <v>23.646073822703119</v>
      </c>
      <c r="AH1827" s="352">
        <f>SUM(AH1797:AH1826)</f>
        <v>3293.9999999999995</v>
      </c>
      <c r="AI1827" s="352">
        <f>SUM(AI1797:AI1826)</f>
        <v>10447.282499999999</v>
      </c>
      <c r="AJ1827" s="352">
        <f>SUM(AJ1797:AJ1826)</f>
        <v>3.84</v>
      </c>
      <c r="AK1827" s="352">
        <f>SUM(AK1797:AK1826)</f>
        <v>10451.122499999999</v>
      </c>
      <c r="AL1827" s="352">
        <f>SUM(AL1797:AL1826)</f>
        <v>4738</v>
      </c>
      <c r="AM1827" s="354">
        <f>IF(AL1827&lt;&gt;0,(AL1827/AK1827*100),0)</f>
        <v>45.334843218993939</v>
      </c>
      <c r="AN1827" s="352">
        <f>SUM(AN1797:AN1826)</f>
        <v>5713.1225000000004</v>
      </c>
      <c r="AO1827" s="352">
        <f>SUM(AO1797:AO1826)</f>
        <v>10908.256500000001</v>
      </c>
      <c r="AP1827" s="352">
        <f>SUM(AP1797:AP1826)</f>
        <v>0</v>
      </c>
      <c r="AQ1827" s="352">
        <f>SUM(AQ1797:AQ1826)</f>
        <v>10908.256500000001</v>
      </c>
      <c r="AR1827" s="352">
        <f>SUM(AR1797:AR1826)</f>
        <v>5595.6399999999985</v>
      </c>
      <c r="AS1827" s="354">
        <f t="shared" si="1776"/>
        <v>51.29729026815604</v>
      </c>
      <c r="AT1827" s="352">
        <f>SUM(AT1797:AT1826)</f>
        <v>5312.616500000001</v>
      </c>
      <c r="AU1827" s="352">
        <f>SUM(AU1797:AU1826)</f>
        <v>20.75</v>
      </c>
      <c r="AV1827" s="352"/>
      <c r="AW1827" s="352">
        <f>SUM(AW1797:AW1826)</f>
        <v>23.07</v>
      </c>
      <c r="AX1827" s="352">
        <f>SUM(AX1797:AX1826)</f>
        <v>6.76</v>
      </c>
      <c r="AY1827" s="354">
        <f t="shared" si="1779"/>
        <v>29.302123970524491</v>
      </c>
      <c r="AZ1827" s="352">
        <f>SUM(AZ1797:AZ1826)</f>
        <v>16.309999999999999</v>
      </c>
      <c r="BA1827" s="352">
        <f>SUM(BA1797:BA1826)</f>
        <v>1372.84</v>
      </c>
      <c r="BB1827" s="352">
        <f>SUM(BB1797:BB1826)</f>
        <v>0</v>
      </c>
      <c r="BC1827" s="352">
        <f>SUM(BC1797:BC1826)</f>
        <v>1372.84</v>
      </c>
      <c r="BD1827" s="352">
        <f>SUM(BD1797:BD1826)</f>
        <v>646.21</v>
      </c>
      <c r="BE1827" s="354">
        <f t="shared" si="1789"/>
        <v>47.07103522624633</v>
      </c>
      <c r="BF1827" s="352">
        <f>SUM(BF1797:BF1826)</f>
        <v>726.63</v>
      </c>
      <c r="BG1827" s="355">
        <f>+E1827+K1827+Q1827+W1827+AI1827+AO1827+AU1827+BA1827+AC1827</f>
        <v>27280.497919999998</v>
      </c>
      <c r="BH1827" s="355">
        <f>SUM(BH1797:BH1826)</f>
        <v>1473.3000000000004</v>
      </c>
      <c r="BI1827" s="355">
        <f>SUM(BI1797:BI1826)</f>
        <v>28753.797920000001</v>
      </c>
      <c r="BJ1827" s="355">
        <f>SUM(BJ1797:BJ1826)</f>
        <v>12538.902</v>
      </c>
      <c r="BK1827" s="356">
        <f t="shared" si="1785"/>
        <v>43.607811513756374</v>
      </c>
      <c r="BL1827" s="355">
        <f>BI1827-BJ1827</f>
        <v>16214.895920000001</v>
      </c>
    </row>
    <row r="1828" spans="1:64" ht="29.25" customHeight="1" x14ac:dyDescent="0.2">
      <c r="D1828" s="297"/>
      <c r="E1828" s="637" t="s">
        <v>254</v>
      </c>
      <c r="F1828" s="637"/>
      <c r="G1828" s="637"/>
      <c r="H1828" s="637"/>
      <c r="I1828" s="637"/>
      <c r="J1828" s="637"/>
      <c r="K1828" s="637"/>
      <c r="L1828" s="637"/>
      <c r="M1828" s="637"/>
      <c r="N1828" s="637"/>
      <c r="O1828" s="637"/>
      <c r="P1828" s="637"/>
      <c r="Q1828" s="637"/>
      <c r="R1828" s="637"/>
      <c r="S1828" s="637"/>
      <c r="T1828" s="637"/>
      <c r="U1828" s="637"/>
      <c r="V1828" s="637"/>
      <c r="W1828" s="637"/>
      <c r="X1828" s="637"/>
      <c r="Y1828" s="637"/>
      <c r="Z1828" s="637"/>
      <c r="AA1828" s="637"/>
      <c r="AB1828" s="637"/>
      <c r="AC1828" s="638" t="s">
        <v>254</v>
      </c>
      <c r="AD1828" s="638"/>
      <c r="AE1828" s="638"/>
      <c r="AF1828" s="638"/>
      <c r="AG1828" s="638"/>
      <c r="AH1828" s="638"/>
      <c r="AI1828" s="638"/>
      <c r="AJ1828" s="638"/>
      <c r="AK1828" s="638"/>
      <c r="AL1828" s="638"/>
      <c r="AM1828" s="638"/>
      <c r="AN1828" s="638"/>
      <c r="AO1828" s="638"/>
      <c r="AP1828" s="638"/>
      <c r="AQ1828" s="638"/>
      <c r="AR1828" s="638"/>
      <c r="AS1828" s="638"/>
      <c r="AT1828" s="638"/>
      <c r="AU1828" s="625" t="s">
        <v>254</v>
      </c>
      <c r="AV1828" s="626"/>
      <c r="AW1828" s="626"/>
      <c r="AX1828" s="626"/>
      <c r="AY1828" s="626"/>
      <c r="AZ1828" s="626"/>
      <c r="BA1828" s="626"/>
      <c r="BB1828" s="626"/>
      <c r="BC1828" s="626"/>
      <c r="BD1828" s="626"/>
      <c r="BE1828" s="626"/>
      <c r="BF1828" s="626"/>
      <c r="BG1828" s="576" t="s">
        <v>254</v>
      </c>
      <c r="BH1828" s="576"/>
      <c r="BI1828" s="576"/>
      <c r="BJ1828" s="576"/>
      <c r="BK1828" s="576"/>
      <c r="BL1828" s="576"/>
    </row>
    <row r="1829" spans="1:64" ht="22.5" customHeight="1" x14ac:dyDescent="0.45">
      <c r="C1829" s="267"/>
      <c r="D1829" s="267"/>
      <c r="E1829" s="268"/>
      <c r="F1829" s="267"/>
      <c r="G1829" s="267"/>
      <c r="H1829" s="267"/>
      <c r="I1829" s="267"/>
      <c r="J1829" s="267"/>
      <c r="K1829" s="267"/>
      <c r="L1829" s="267"/>
      <c r="M1829" s="267"/>
      <c r="N1829" s="267"/>
      <c r="O1829" s="267"/>
      <c r="P1829" s="267"/>
      <c r="Q1829" s="267"/>
      <c r="R1829" s="267"/>
      <c r="S1829" s="267"/>
      <c r="T1829" s="267"/>
      <c r="U1829" s="267"/>
      <c r="V1829" s="267"/>
      <c r="W1829" s="267"/>
      <c r="X1829" s="267"/>
      <c r="Y1829" s="627" t="s">
        <v>127</v>
      </c>
      <c r="Z1829" s="627"/>
      <c r="AA1829" s="627"/>
      <c r="AB1829" s="627"/>
      <c r="AC1829" s="522"/>
      <c r="AD1829" s="522"/>
      <c r="AE1829" s="522"/>
      <c r="AF1829" s="522"/>
      <c r="AG1829" s="522"/>
      <c r="AH1829" s="522"/>
      <c r="AI1829" s="522"/>
      <c r="AJ1829" s="522"/>
      <c r="AK1829" s="522"/>
      <c r="AL1829" s="522"/>
      <c r="AM1829" s="522"/>
      <c r="AN1829" s="522"/>
      <c r="AO1829" s="522"/>
      <c r="AP1829" s="522"/>
      <c r="AQ1829" s="627" t="s">
        <v>127</v>
      </c>
      <c r="AR1829" s="627"/>
      <c r="AS1829" s="627"/>
      <c r="AT1829" s="627"/>
      <c r="AU1829" s="626"/>
      <c r="AV1829" s="626"/>
      <c r="AW1829" s="626"/>
      <c r="AX1829" s="626"/>
      <c r="AY1829" s="626"/>
      <c r="AZ1829" s="626"/>
      <c r="BA1829" s="626"/>
      <c r="BB1829" s="626"/>
      <c r="BC1829" s="626"/>
      <c r="BD1829" s="626"/>
      <c r="BE1829" s="626"/>
      <c r="BF1829" s="626"/>
      <c r="BG1829" s="579"/>
      <c r="BH1829" s="579"/>
      <c r="BI1829" s="579"/>
      <c r="BJ1829" s="579"/>
      <c r="BK1829" s="579"/>
      <c r="BL1829" s="579"/>
    </row>
    <row r="1830" spans="1:64" ht="18.75" x14ac:dyDescent="0.2">
      <c r="C1830" s="584" t="s">
        <v>125</v>
      </c>
      <c r="D1830" s="584" t="s">
        <v>3</v>
      </c>
      <c r="E1830" s="562" t="s">
        <v>52</v>
      </c>
      <c r="F1830" s="562"/>
      <c r="G1830" s="562"/>
      <c r="H1830" s="562"/>
      <c r="I1830" s="562"/>
      <c r="J1830" s="562"/>
      <c r="K1830" s="562"/>
      <c r="L1830" s="562"/>
      <c r="M1830" s="562"/>
      <c r="N1830" s="562"/>
      <c r="O1830" s="562"/>
      <c r="P1830" s="562"/>
      <c r="Q1830" s="562"/>
      <c r="R1830" s="562"/>
      <c r="S1830" s="562"/>
      <c r="T1830" s="562"/>
      <c r="U1830" s="562"/>
      <c r="V1830" s="562"/>
      <c r="W1830" s="562"/>
      <c r="X1830" s="562"/>
      <c r="Y1830" s="562"/>
      <c r="Z1830" s="562"/>
      <c r="AA1830" s="562"/>
      <c r="AB1830" s="562"/>
      <c r="AC1830" s="590"/>
      <c r="AD1830" s="591"/>
      <c r="AE1830" s="591"/>
      <c r="AF1830" s="591"/>
      <c r="AG1830" s="591"/>
      <c r="AH1830" s="591"/>
      <c r="AI1830" s="562" t="s">
        <v>52</v>
      </c>
      <c r="AJ1830" s="562"/>
      <c r="AK1830" s="562"/>
      <c r="AL1830" s="562"/>
      <c r="AM1830" s="562"/>
      <c r="AN1830" s="562"/>
      <c r="AO1830" s="562"/>
      <c r="AP1830" s="562"/>
      <c r="AQ1830" s="562"/>
      <c r="AR1830" s="562"/>
      <c r="AS1830" s="562"/>
      <c r="AT1830" s="562"/>
      <c r="AU1830" s="562" t="s">
        <v>48</v>
      </c>
      <c r="AV1830" s="562"/>
      <c r="AW1830" s="562"/>
      <c r="AX1830" s="562"/>
      <c r="AY1830" s="562"/>
      <c r="AZ1830" s="562"/>
      <c r="BA1830" s="562"/>
      <c r="BB1830" s="562"/>
      <c r="BC1830" s="562"/>
      <c r="BD1830" s="562"/>
      <c r="BE1830" s="562"/>
      <c r="BF1830" s="562"/>
      <c r="BG1830" s="292"/>
      <c r="BH1830" s="270"/>
      <c r="BI1830" s="270"/>
      <c r="BJ1830" s="270"/>
      <c r="BK1830" s="270"/>
      <c r="BL1830" s="271" t="s">
        <v>152</v>
      </c>
    </row>
    <row r="1831" spans="1:64" ht="18.75" customHeight="1" x14ac:dyDescent="0.2">
      <c r="C1831" s="585"/>
      <c r="D1831" s="585"/>
      <c r="E1831" s="562" t="s">
        <v>5</v>
      </c>
      <c r="F1831" s="562"/>
      <c r="G1831" s="562"/>
      <c r="H1831" s="562"/>
      <c r="I1831" s="562"/>
      <c r="J1831" s="562"/>
      <c r="K1831" s="562"/>
      <c r="L1831" s="562"/>
      <c r="M1831" s="562"/>
      <c r="N1831" s="562"/>
      <c r="O1831" s="562"/>
      <c r="P1831" s="562"/>
      <c r="Q1831" s="562"/>
      <c r="R1831" s="562"/>
      <c r="S1831" s="562"/>
      <c r="T1831" s="562"/>
      <c r="U1831" s="562"/>
      <c r="V1831" s="562"/>
      <c r="W1831" s="562"/>
      <c r="X1831" s="562"/>
      <c r="Y1831" s="562"/>
      <c r="Z1831" s="562"/>
      <c r="AA1831" s="562"/>
      <c r="AB1831" s="562"/>
      <c r="AC1831" s="593"/>
      <c r="AD1831" s="594"/>
      <c r="AE1831" s="594"/>
      <c r="AF1831" s="594"/>
      <c r="AG1831" s="594"/>
      <c r="AH1831" s="595"/>
      <c r="AI1831" s="562" t="s">
        <v>47</v>
      </c>
      <c r="AJ1831" s="562"/>
      <c r="AK1831" s="562"/>
      <c r="AL1831" s="562"/>
      <c r="AM1831" s="562"/>
      <c r="AN1831" s="562"/>
      <c r="AO1831" s="562"/>
      <c r="AP1831" s="562"/>
      <c r="AQ1831" s="562"/>
      <c r="AR1831" s="562"/>
      <c r="AS1831" s="562"/>
      <c r="AT1831" s="562"/>
      <c r="AU1831" s="562" t="s">
        <v>49</v>
      </c>
      <c r="AV1831" s="562"/>
      <c r="AW1831" s="562"/>
      <c r="AX1831" s="562"/>
      <c r="AY1831" s="562"/>
      <c r="AZ1831" s="562"/>
      <c r="BA1831" s="562"/>
      <c r="BB1831" s="562"/>
      <c r="BC1831" s="562"/>
      <c r="BD1831" s="562"/>
      <c r="BE1831" s="562"/>
      <c r="BF1831" s="562"/>
      <c r="BG1831" s="554" t="s">
        <v>207</v>
      </c>
      <c r="BH1831" s="555"/>
      <c r="BI1831" s="555"/>
      <c r="BJ1831" s="555"/>
      <c r="BK1831" s="555"/>
      <c r="BL1831" s="556"/>
    </row>
    <row r="1832" spans="1:64" ht="34.5" customHeight="1" x14ac:dyDescent="0.2">
      <c r="C1832" s="585"/>
      <c r="D1832" s="585"/>
      <c r="E1832" s="557" t="s">
        <v>15</v>
      </c>
      <c r="F1832" s="558"/>
      <c r="G1832" s="558"/>
      <c r="H1832" s="558"/>
      <c r="I1832" s="558"/>
      <c r="J1832" s="559"/>
      <c r="K1832" s="557" t="s">
        <v>212</v>
      </c>
      <c r="L1832" s="558"/>
      <c r="M1832" s="558"/>
      <c r="N1832" s="558"/>
      <c r="O1832" s="558"/>
      <c r="P1832" s="559"/>
      <c r="Q1832" s="557" t="s">
        <v>120</v>
      </c>
      <c r="R1832" s="558"/>
      <c r="S1832" s="558"/>
      <c r="T1832" s="558"/>
      <c r="U1832" s="558"/>
      <c r="V1832" s="559"/>
      <c r="W1832" s="560" t="s">
        <v>104</v>
      </c>
      <c r="X1832" s="560"/>
      <c r="Y1832" s="560"/>
      <c r="Z1832" s="560"/>
      <c r="AA1832" s="560"/>
      <c r="AB1832" s="560"/>
      <c r="AC1832" s="557" t="s">
        <v>150</v>
      </c>
      <c r="AD1832" s="558"/>
      <c r="AE1832" s="558"/>
      <c r="AF1832" s="558"/>
      <c r="AG1832" s="558"/>
      <c r="AH1832" s="558"/>
      <c r="AI1832" s="560" t="s">
        <v>7</v>
      </c>
      <c r="AJ1832" s="560"/>
      <c r="AK1832" s="560"/>
      <c r="AL1832" s="560"/>
      <c r="AM1832" s="560"/>
      <c r="AN1832" s="560"/>
      <c r="AO1832" s="560" t="s">
        <v>50</v>
      </c>
      <c r="AP1832" s="560"/>
      <c r="AQ1832" s="560"/>
      <c r="AR1832" s="560"/>
      <c r="AS1832" s="560"/>
      <c r="AT1832" s="560"/>
      <c r="AU1832" s="548" t="s">
        <v>7</v>
      </c>
      <c r="AV1832" s="548"/>
      <c r="AW1832" s="548"/>
      <c r="AX1832" s="548"/>
      <c r="AY1832" s="548"/>
      <c r="AZ1832" s="548"/>
      <c r="BA1832" s="548" t="s">
        <v>8</v>
      </c>
      <c r="BB1832" s="548"/>
      <c r="BC1832" s="548"/>
      <c r="BD1832" s="548"/>
      <c r="BE1832" s="548"/>
      <c r="BF1832" s="548"/>
      <c r="BG1832" s="551" t="s">
        <v>11</v>
      </c>
      <c r="BH1832" s="551" t="s">
        <v>12</v>
      </c>
      <c r="BI1832" s="551" t="s">
        <v>10</v>
      </c>
      <c r="BJ1832" s="551" t="s">
        <v>0</v>
      </c>
      <c r="BK1832" s="551" t="s">
        <v>13</v>
      </c>
      <c r="BL1832" s="551" t="s">
        <v>14</v>
      </c>
    </row>
    <row r="1833" spans="1:64" ht="12.75" customHeight="1" x14ac:dyDescent="0.2">
      <c r="C1833" s="585"/>
      <c r="D1833" s="585"/>
      <c r="E1833" s="549" t="s">
        <v>11</v>
      </c>
      <c r="F1833" s="549" t="s">
        <v>12</v>
      </c>
      <c r="G1833" s="549" t="s">
        <v>10</v>
      </c>
      <c r="H1833" s="549" t="s">
        <v>0</v>
      </c>
      <c r="I1833" s="549" t="s">
        <v>13</v>
      </c>
      <c r="J1833" s="549" t="s">
        <v>14</v>
      </c>
      <c r="K1833" s="549" t="s">
        <v>11</v>
      </c>
      <c r="L1833" s="549" t="s">
        <v>12</v>
      </c>
      <c r="M1833" s="549" t="s">
        <v>10</v>
      </c>
      <c r="N1833" s="549" t="s">
        <v>0</v>
      </c>
      <c r="O1833" s="549" t="s">
        <v>13</v>
      </c>
      <c r="P1833" s="549" t="s">
        <v>14</v>
      </c>
      <c r="Q1833" s="549" t="s">
        <v>11</v>
      </c>
      <c r="R1833" s="549" t="s">
        <v>12</v>
      </c>
      <c r="S1833" s="549" t="s">
        <v>10</v>
      </c>
      <c r="T1833" s="549" t="s">
        <v>0</v>
      </c>
      <c r="U1833" s="549" t="s">
        <v>13</v>
      </c>
      <c r="V1833" s="549" t="s">
        <v>14</v>
      </c>
      <c r="W1833" s="549" t="s">
        <v>11</v>
      </c>
      <c r="X1833" s="549" t="s">
        <v>12</v>
      </c>
      <c r="Y1833" s="549" t="s">
        <v>10</v>
      </c>
      <c r="Z1833" s="549" t="s">
        <v>0</v>
      </c>
      <c r="AA1833" s="549" t="s">
        <v>13</v>
      </c>
      <c r="AB1833" s="549" t="s">
        <v>14</v>
      </c>
      <c r="AC1833" s="549" t="s">
        <v>11</v>
      </c>
      <c r="AD1833" s="549" t="s">
        <v>12</v>
      </c>
      <c r="AE1833" s="549" t="s">
        <v>10</v>
      </c>
      <c r="AF1833" s="549" t="s">
        <v>0</v>
      </c>
      <c r="AG1833" s="549" t="s">
        <v>13</v>
      </c>
      <c r="AH1833" s="549" t="s">
        <v>14</v>
      </c>
      <c r="AI1833" s="549" t="s">
        <v>11</v>
      </c>
      <c r="AJ1833" s="549" t="s">
        <v>12</v>
      </c>
      <c r="AK1833" s="549" t="s">
        <v>10</v>
      </c>
      <c r="AL1833" s="549" t="s">
        <v>0</v>
      </c>
      <c r="AM1833" s="549" t="s">
        <v>13</v>
      </c>
      <c r="AN1833" s="549" t="s">
        <v>14</v>
      </c>
      <c r="AO1833" s="549" t="s">
        <v>11</v>
      </c>
      <c r="AP1833" s="549" t="s">
        <v>12</v>
      </c>
      <c r="AQ1833" s="549" t="s">
        <v>10</v>
      </c>
      <c r="AR1833" s="549" t="s">
        <v>0</v>
      </c>
      <c r="AS1833" s="549" t="s">
        <v>13</v>
      </c>
      <c r="AT1833" s="549" t="s">
        <v>14</v>
      </c>
      <c r="AU1833" s="548" t="s">
        <v>11</v>
      </c>
      <c r="AV1833" s="548" t="s">
        <v>12</v>
      </c>
      <c r="AW1833" s="548" t="s">
        <v>10</v>
      </c>
      <c r="AX1833" s="548" t="s">
        <v>0</v>
      </c>
      <c r="AY1833" s="548" t="s">
        <v>13</v>
      </c>
      <c r="AZ1833" s="548" t="s">
        <v>14</v>
      </c>
      <c r="BA1833" s="548" t="s">
        <v>11</v>
      </c>
      <c r="BB1833" s="548" t="s">
        <v>12</v>
      </c>
      <c r="BC1833" s="548" t="s">
        <v>10</v>
      </c>
      <c r="BD1833" s="548" t="s">
        <v>0</v>
      </c>
      <c r="BE1833" s="548" t="s">
        <v>13</v>
      </c>
      <c r="BF1833" s="548" t="s">
        <v>14</v>
      </c>
      <c r="BG1833" s="552"/>
      <c r="BH1833" s="552"/>
      <c r="BI1833" s="552"/>
      <c r="BJ1833" s="552"/>
      <c r="BK1833" s="552"/>
      <c r="BL1833" s="552"/>
    </row>
    <row r="1834" spans="1:64" ht="61.5" customHeight="1" x14ac:dyDescent="0.2">
      <c r="A1834" t="s">
        <v>193</v>
      </c>
      <c r="B1834" t="s">
        <v>194</v>
      </c>
      <c r="C1834" s="586"/>
      <c r="D1834" s="586"/>
      <c r="E1834" s="550"/>
      <c r="F1834" s="550"/>
      <c r="G1834" s="550"/>
      <c r="H1834" s="550"/>
      <c r="I1834" s="550"/>
      <c r="J1834" s="550"/>
      <c r="K1834" s="550"/>
      <c r="L1834" s="550"/>
      <c r="M1834" s="550"/>
      <c r="N1834" s="550"/>
      <c r="O1834" s="550"/>
      <c r="P1834" s="550"/>
      <c r="Q1834" s="550"/>
      <c r="R1834" s="550"/>
      <c r="S1834" s="550"/>
      <c r="T1834" s="550"/>
      <c r="U1834" s="550"/>
      <c r="V1834" s="550"/>
      <c r="W1834" s="550"/>
      <c r="X1834" s="550"/>
      <c r="Y1834" s="550"/>
      <c r="Z1834" s="550"/>
      <c r="AA1834" s="550"/>
      <c r="AB1834" s="550"/>
      <c r="AC1834" s="550"/>
      <c r="AD1834" s="550"/>
      <c r="AE1834" s="550"/>
      <c r="AF1834" s="550"/>
      <c r="AG1834" s="550"/>
      <c r="AH1834" s="550"/>
      <c r="AI1834" s="550"/>
      <c r="AJ1834" s="550"/>
      <c r="AK1834" s="550"/>
      <c r="AL1834" s="550"/>
      <c r="AM1834" s="550"/>
      <c r="AN1834" s="550"/>
      <c r="AO1834" s="550"/>
      <c r="AP1834" s="550"/>
      <c r="AQ1834" s="550"/>
      <c r="AR1834" s="550"/>
      <c r="AS1834" s="550"/>
      <c r="AT1834" s="550"/>
      <c r="AU1834" s="548"/>
      <c r="AV1834" s="548"/>
      <c r="AW1834" s="548"/>
      <c r="AX1834" s="548"/>
      <c r="AY1834" s="548"/>
      <c r="AZ1834" s="548"/>
      <c r="BA1834" s="548"/>
      <c r="BB1834" s="548"/>
      <c r="BC1834" s="548"/>
      <c r="BD1834" s="548"/>
      <c r="BE1834" s="548"/>
      <c r="BF1834" s="548"/>
      <c r="BG1834" s="553"/>
      <c r="BH1834" s="553"/>
      <c r="BI1834" s="553"/>
      <c r="BJ1834" s="553"/>
      <c r="BK1834" s="553"/>
      <c r="BL1834" s="553"/>
    </row>
    <row r="1835" spans="1:64" ht="15.75" x14ac:dyDescent="0.25">
      <c r="C1835" s="233">
        <v>1</v>
      </c>
      <c r="D1835" s="233">
        <v>2</v>
      </c>
      <c r="E1835" s="233">
        <v>3</v>
      </c>
      <c r="F1835" s="233">
        <v>4</v>
      </c>
      <c r="G1835" s="233">
        <v>5</v>
      </c>
      <c r="H1835" s="233">
        <v>6</v>
      </c>
      <c r="I1835" s="233">
        <v>7</v>
      </c>
      <c r="J1835" s="233">
        <v>8</v>
      </c>
      <c r="K1835" s="233">
        <v>9</v>
      </c>
      <c r="L1835" s="233">
        <v>10</v>
      </c>
      <c r="M1835" s="233">
        <v>11</v>
      </c>
      <c r="N1835" s="233">
        <v>12</v>
      </c>
      <c r="O1835" s="233">
        <v>13</v>
      </c>
      <c r="P1835" s="233">
        <v>14</v>
      </c>
      <c r="Q1835" s="233">
        <v>15</v>
      </c>
      <c r="R1835" s="233">
        <v>16</v>
      </c>
      <c r="S1835" s="233">
        <v>17</v>
      </c>
      <c r="T1835" s="233">
        <v>18</v>
      </c>
      <c r="U1835" s="233">
        <v>19</v>
      </c>
      <c r="V1835" s="233">
        <v>20</v>
      </c>
      <c r="W1835" s="233">
        <v>21</v>
      </c>
      <c r="X1835" s="233">
        <v>22</v>
      </c>
      <c r="Y1835" s="233">
        <v>23</v>
      </c>
      <c r="Z1835" s="233">
        <v>24</v>
      </c>
      <c r="AA1835" s="233">
        <v>25</v>
      </c>
      <c r="AB1835" s="233">
        <v>26</v>
      </c>
      <c r="AC1835" s="111">
        <v>27</v>
      </c>
      <c r="AD1835" s="111">
        <v>28</v>
      </c>
      <c r="AE1835" s="111">
        <v>29</v>
      </c>
      <c r="AF1835" s="111">
        <v>30</v>
      </c>
      <c r="AG1835" s="111">
        <v>31</v>
      </c>
      <c r="AH1835" s="111">
        <v>32</v>
      </c>
      <c r="AI1835" s="111">
        <v>33</v>
      </c>
      <c r="AJ1835" s="111">
        <v>34</v>
      </c>
      <c r="AK1835" s="111">
        <v>35</v>
      </c>
      <c r="AL1835" s="111">
        <v>36</v>
      </c>
      <c r="AM1835" s="111">
        <v>37</v>
      </c>
      <c r="AN1835" s="111">
        <v>38</v>
      </c>
      <c r="AO1835" s="111">
        <v>39</v>
      </c>
      <c r="AP1835" s="111">
        <v>40</v>
      </c>
      <c r="AQ1835" s="111">
        <v>41</v>
      </c>
      <c r="AR1835" s="111">
        <v>42</v>
      </c>
      <c r="AS1835" s="111">
        <v>43</v>
      </c>
      <c r="AT1835" s="111">
        <v>44</v>
      </c>
      <c r="AU1835" s="233">
        <v>45</v>
      </c>
      <c r="AV1835" s="233">
        <v>46</v>
      </c>
      <c r="AW1835" s="233">
        <v>47</v>
      </c>
      <c r="AX1835" s="233">
        <v>48</v>
      </c>
      <c r="AY1835" s="233">
        <v>49</v>
      </c>
      <c r="AZ1835" s="233">
        <v>50</v>
      </c>
      <c r="BA1835" s="233">
        <v>51</v>
      </c>
      <c r="BB1835" s="233">
        <v>52</v>
      </c>
      <c r="BC1835" s="233">
        <v>53</v>
      </c>
      <c r="BD1835" s="233">
        <v>54</v>
      </c>
      <c r="BE1835" s="233">
        <v>55</v>
      </c>
      <c r="BF1835" s="233">
        <v>56</v>
      </c>
      <c r="BG1835" s="233">
        <v>57</v>
      </c>
      <c r="BH1835" s="233">
        <v>58</v>
      </c>
      <c r="BI1835" s="233">
        <v>59</v>
      </c>
      <c r="BJ1835" s="233">
        <v>60</v>
      </c>
      <c r="BK1835" s="233">
        <v>61</v>
      </c>
      <c r="BL1835" s="233">
        <v>62</v>
      </c>
    </row>
    <row r="1836" spans="1:64" ht="18.75" x14ac:dyDescent="0.3">
      <c r="A1836" s="17"/>
      <c r="B1836" s="17"/>
      <c r="C1836" s="393">
        <v>1</v>
      </c>
      <c r="D1836" s="394" t="s">
        <v>16</v>
      </c>
      <c r="E1836" s="252">
        <v>10.016119999999999</v>
      </c>
      <c r="F1836" s="252"/>
      <c r="G1836" s="252">
        <f t="shared" ref="G1836:G1865" si="1791">SUM(E1836:F1836)</f>
        <v>10.016119999999999</v>
      </c>
      <c r="H1836" s="252">
        <v>0</v>
      </c>
      <c r="I1836" s="254">
        <f t="shared" ref="I1836:I1856" si="1792">IF(H1836&lt;&gt;0,(H1836/G1836*100),0)</f>
        <v>0</v>
      </c>
      <c r="J1836" s="62">
        <f t="shared" ref="J1836:J1865" si="1793">G1836-H1836</f>
        <v>10.016119999999999</v>
      </c>
      <c r="K1836" s="252">
        <v>42.03</v>
      </c>
      <c r="L1836" s="252"/>
      <c r="M1836" s="252">
        <f t="shared" ref="M1836:M1865" si="1794">SUM(K1836,L1836)</f>
        <v>42.03</v>
      </c>
      <c r="N1836" s="252">
        <v>0</v>
      </c>
      <c r="O1836" s="254">
        <f>IF(N1836&lt;&gt;0,(N1836/M1836*100),0)</f>
        <v>0</v>
      </c>
      <c r="P1836" s="252">
        <f t="shared" ref="P1836:P1865" si="1795">M1836-N1836</f>
        <v>42.03</v>
      </c>
      <c r="Q1836" s="252">
        <v>0</v>
      </c>
      <c r="R1836" s="252"/>
      <c r="S1836" s="252">
        <f>SUM(Q1836,R1836)</f>
        <v>0</v>
      </c>
      <c r="T1836" s="252">
        <v>0</v>
      </c>
      <c r="U1836" s="254">
        <f>IF(T1836&lt;&gt;0,(T1836/S1836*100),0)</f>
        <v>0</v>
      </c>
      <c r="V1836" s="252">
        <f>S1836-T1836</f>
        <v>0</v>
      </c>
      <c r="W1836" s="252">
        <v>0.80000000000000027</v>
      </c>
      <c r="X1836" s="252"/>
      <c r="Y1836" s="252">
        <f t="shared" ref="Y1836:Y1865" si="1796">SUM(W1836:X1836)</f>
        <v>0.80000000000000027</v>
      </c>
      <c r="Z1836" s="252">
        <v>0</v>
      </c>
      <c r="AA1836" s="254">
        <f>IF(Z1836&lt;&gt;0,(Z1836/Y1836*100),0)</f>
        <v>0</v>
      </c>
      <c r="AB1836" s="252">
        <f>Y1836-Z1836</f>
        <v>0.80000000000000027</v>
      </c>
      <c r="AC1836" s="221">
        <v>1.8399999999587635E-3</v>
      </c>
      <c r="AD1836" s="221">
        <v>145.22</v>
      </c>
      <c r="AE1836" s="221">
        <f>SUM(AC1836:AD1836)</f>
        <v>145.22183999999996</v>
      </c>
      <c r="AF1836" s="221">
        <v>6</v>
      </c>
      <c r="AG1836" s="220">
        <f>IF(AF1836&lt;&gt;"", AF1836/AE1836*100, 0)</f>
        <v>4.1316099561884094</v>
      </c>
      <c r="AH1836" s="221">
        <f>AE1836-AF1836</f>
        <v>139.22183999999996</v>
      </c>
      <c r="AI1836" s="221">
        <v>193.49138000000005</v>
      </c>
      <c r="AJ1836" s="221"/>
      <c r="AK1836" s="221">
        <f>SUM(AI1836:AJ1836)</f>
        <v>193.49138000000005</v>
      </c>
      <c r="AL1836" s="221">
        <v>144.85</v>
      </c>
      <c r="AM1836" s="220">
        <f>IF(AL1836&lt;&gt;0,(AL1836/AK1836*100),0)</f>
        <v>74.861216039701588</v>
      </c>
      <c r="AN1836" s="221">
        <f>AK1836-AL1836</f>
        <v>48.641380000000055</v>
      </c>
      <c r="AO1836" s="221">
        <v>407.80237999999997</v>
      </c>
      <c r="AP1836" s="221"/>
      <c r="AQ1836" s="221">
        <f>SUM(AO1836:AP1836)</f>
        <v>407.80237999999997</v>
      </c>
      <c r="AR1836" s="221">
        <v>137.71</v>
      </c>
      <c r="AS1836" s="220">
        <f>IF(AR1836&lt;&gt;0,(AR1836/AQ1836*100),0)</f>
        <v>33.768807332610471</v>
      </c>
      <c r="AT1836" s="221">
        <f>AQ1836-AR1836</f>
        <v>270.09237999999993</v>
      </c>
      <c r="AU1836" s="221">
        <v>0</v>
      </c>
      <c r="AV1836" s="54"/>
      <c r="AW1836" s="221">
        <f>SUM(AU1836:AV1836)</f>
        <v>0</v>
      </c>
      <c r="AX1836" s="221"/>
      <c r="AY1836" s="220">
        <f>IF(AX1836&lt;&gt;0,(AX1836/AW1836*100),0)</f>
        <v>0</v>
      </c>
      <c r="AZ1836" s="221">
        <f>AW1836-AX1836</f>
        <v>0</v>
      </c>
      <c r="BA1836" s="221">
        <v>0</v>
      </c>
      <c r="BB1836" s="221"/>
      <c r="BC1836" s="221">
        <f>SUM(BA1836:BB1836)</f>
        <v>0</v>
      </c>
      <c r="BD1836" s="221"/>
      <c r="BE1836" s="220">
        <f>IF(BD1836&lt;&gt;0,(BD1836/BC1836*100),0)</f>
        <v>0</v>
      </c>
      <c r="BF1836" s="221">
        <f>BC1836-BD1836</f>
        <v>0</v>
      </c>
      <c r="BG1836" s="222">
        <f t="shared" ref="BG1836:BH1865" si="1797">E1836+K1836+Q1836+W1836+AI1836+AO1836+AU1836+BA1836+AC1836</f>
        <v>654.14171999999985</v>
      </c>
      <c r="BH1836" s="222">
        <f t="shared" si="1797"/>
        <v>145.22</v>
      </c>
      <c r="BI1836" s="222">
        <f>SUM(BG1836:BH1836)</f>
        <v>799.36171999999988</v>
      </c>
      <c r="BJ1836" s="222">
        <f t="shared" ref="BJ1836:BJ1865" si="1798">H1836+N1836+T1836+Z1836+AL1836+AR1836+AX1836+BD1836+AF1836</f>
        <v>288.56</v>
      </c>
      <c r="BK1836" s="223">
        <f>IF(BJ1836&lt;&gt;0,(BJ1836/BI1836*100),0)</f>
        <v>36.098801428719909</v>
      </c>
      <c r="BL1836" s="222">
        <f>BI1836-BJ1836</f>
        <v>510.80171999999988</v>
      </c>
    </row>
    <row r="1837" spans="1:64" ht="18.75" x14ac:dyDescent="0.3">
      <c r="A1837" s="17">
        <v>1</v>
      </c>
      <c r="B1837" s="17">
        <v>1</v>
      </c>
      <c r="C1837" s="393">
        <v>2</v>
      </c>
      <c r="D1837" s="394" t="s">
        <v>190</v>
      </c>
      <c r="E1837" s="252">
        <v>16.690200000000001</v>
      </c>
      <c r="F1837" s="252"/>
      <c r="G1837" s="252">
        <f t="shared" si="1791"/>
        <v>16.690200000000001</v>
      </c>
      <c r="H1837" s="252">
        <v>16.690000000000001</v>
      </c>
      <c r="I1837" s="254">
        <f t="shared" si="1792"/>
        <v>99.998801692010886</v>
      </c>
      <c r="J1837" s="62">
        <f t="shared" si="1793"/>
        <v>1.9999999999953388E-4</v>
      </c>
      <c r="K1837" s="252">
        <v>70.56</v>
      </c>
      <c r="L1837" s="252"/>
      <c r="M1837" s="252">
        <f t="shared" si="1794"/>
        <v>70.56</v>
      </c>
      <c r="N1837" s="252">
        <v>11.87</v>
      </c>
      <c r="O1837" s="254">
        <f t="shared" ref="O1837:O1866" si="1799">IF(N1837&lt;&gt;0,(N1837/M1837*100),0)</f>
        <v>16.822562358276645</v>
      </c>
      <c r="P1837" s="252">
        <f t="shared" si="1795"/>
        <v>58.690000000000005</v>
      </c>
      <c r="Q1837" s="252">
        <v>15.860000000000001</v>
      </c>
      <c r="R1837" s="252"/>
      <c r="S1837" s="252">
        <f t="shared" ref="S1837:S1865" si="1800">SUM(Q1837,R1837)</f>
        <v>15.860000000000001</v>
      </c>
      <c r="T1837" s="252">
        <v>4.5999999999999996</v>
      </c>
      <c r="U1837" s="254">
        <f t="shared" ref="U1837:U1866" si="1801">IF(T1837&lt;&gt;0,(T1837/S1837*100),0)</f>
        <v>29.003783102143753</v>
      </c>
      <c r="V1837" s="252">
        <f t="shared" ref="V1837:V1865" si="1802">S1837-T1837</f>
        <v>11.260000000000002</v>
      </c>
      <c r="W1837" s="252">
        <v>2.6999999999999993</v>
      </c>
      <c r="X1837" s="252"/>
      <c r="Y1837" s="252">
        <f t="shared" si="1796"/>
        <v>2.6999999999999993</v>
      </c>
      <c r="Z1837" s="252">
        <v>0.5</v>
      </c>
      <c r="AA1837" s="254">
        <f t="shared" ref="AA1837:AA1851" si="1803">IF(Z1837&lt;&gt;0,(Z1837/Y1837*100),0)</f>
        <v>18.518518518518523</v>
      </c>
      <c r="AB1837" s="252">
        <f t="shared" ref="AB1837:AB1865" si="1804">Y1837-Z1837</f>
        <v>2.1999999999999993</v>
      </c>
      <c r="AC1837" s="221">
        <v>207.67572000000001</v>
      </c>
      <c r="AD1837" s="221">
        <v>254.14</v>
      </c>
      <c r="AE1837" s="221">
        <f t="shared" ref="AE1837:AE1865" si="1805">SUM(AC1837:AD1837)</f>
        <v>461.81572</v>
      </c>
      <c r="AF1837" s="221">
        <v>69.209999999999994</v>
      </c>
      <c r="AG1837" s="220">
        <f t="shared" ref="AG1837:AG1865" si="1806">IF(AF1837&lt;&gt;"", AF1837/AE1837*100, 0)</f>
        <v>14.986497211485133</v>
      </c>
      <c r="AH1837" s="221">
        <f t="shared" ref="AH1837:AH1865" si="1807">AE1837-AF1837</f>
        <v>392.60572000000002</v>
      </c>
      <c r="AI1837" s="221">
        <v>862.00898000000007</v>
      </c>
      <c r="AJ1837" s="221"/>
      <c r="AK1837" s="221">
        <f>SUM(AI1837:AJ1837)</f>
        <v>862.00898000000007</v>
      </c>
      <c r="AL1837" s="221">
        <v>182.54</v>
      </c>
      <c r="AM1837" s="220">
        <f t="shared" ref="AM1837:AM1865" si="1808">IF(AL1837&lt;&gt;0,(AL1837/AK1837*100),0)</f>
        <v>21.17611350174101</v>
      </c>
      <c r="AN1837" s="221">
        <f t="shared" ref="AN1837:AN1865" si="1809">AK1837-AL1837</f>
        <v>679.4689800000001</v>
      </c>
      <c r="AO1837" s="221">
        <v>804.94542000000024</v>
      </c>
      <c r="AP1837" s="221"/>
      <c r="AQ1837" s="221">
        <f t="shared" ref="AQ1837:AQ1865" si="1810">SUM(AO1837:AP1837)</f>
        <v>804.94542000000024</v>
      </c>
      <c r="AR1837" s="221">
        <v>194.15</v>
      </c>
      <c r="AS1837" s="220">
        <f t="shared" ref="AS1837:AS1866" si="1811">IF(AR1837&lt;&gt;0,(AR1837/AQ1837*100),0)</f>
        <v>24.119647764440966</v>
      </c>
      <c r="AT1837" s="221">
        <f t="shared" ref="AT1837:AT1865" si="1812">AQ1837-AR1837</f>
        <v>610.79542000000026</v>
      </c>
      <c r="AU1837" s="221">
        <v>0</v>
      </c>
      <c r="AV1837" s="54"/>
      <c r="AW1837" s="221">
        <f t="shared" ref="AW1837:AW1865" si="1813">SUM(AU1837:AV1837)</f>
        <v>0</v>
      </c>
      <c r="AX1837" s="221"/>
      <c r="AY1837" s="220">
        <f t="shared" ref="AY1837:AY1866" si="1814">IF(AX1837&lt;&gt;0,(AX1837/AW1837*100),0)</f>
        <v>0</v>
      </c>
      <c r="AZ1837" s="221">
        <f t="shared" ref="AZ1837:AZ1865" si="1815">AW1837-AX1837</f>
        <v>0</v>
      </c>
      <c r="BA1837" s="221">
        <v>0</v>
      </c>
      <c r="BB1837" s="221"/>
      <c r="BC1837" s="221">
        <f t="shared" ref="BC1837:BC1865" si="1816">SUM(BA1837:BB1837)</f>
        <v>0</v>
      </c>
      <c r="BD1837" s="221"/>
      <c r="BE1837" s="220">
        <f t="shared" ref="BE1837:BE1851" si="1817">IF(BD1837&lt;&gt;0,(BD1837/BC1837*100),0)</f>
        <v>0</v>
      </c>
      <c r="BF1837" s="221">
        <f t="shared" ref="BF1837:BF1865" si="1818">BC1837-BD1837</f>
        <v>0</v>
      </c>
      <c r="BG1837" s="222">
        <f t="shared" si="1797"/>
        <v>1980.4403200000004</v>
      </c>
      <c r="BH1837" s="222">
        <f t="shared" si="1797"/>
        <v>254.14</v>
      </c>
      <c r="BI1837" s="222">
        <f t="shared" ref="BI1837:BI1865" si="1819">SUM(BG1837:BH1837)</f>
        <v>2234.5803200000005</v>
      </c>
      <c r="BJ1837" s="222">
        <f t="shared" si="1798"/>
        <v>479.56</v>
      </c>
      <c r="BK1837" s="223">
        <f t="shared" ref="BK1837:BK1866" si="1820">IF(BJ1837&lt;&gt;0,(BJ1837/BI1837*100),0)</f>
        <v>21.460853105517366</v>
      </c>
      <c r="BL1837" s="222">
        <f t="shared" ref="BL1837:BL1865" si="1821">BI1837-BJ1837</f>
        <v>1755.0203200000005</v>
      </c>
    </row>
    <row r="1838" spans="1:64" ht="18.75" x14ac:dyDescent="0.3">
      <c r="A1838" s="17"/>
      <c r="B1838" s="17"/>
      <c r="C1838" s="393">
        <v>3</v>
      </c>
      <c r="D1838" s="394" t="s">
        <v>18</v>
      </c>
      <c r="E1838" s="252">
        <v>2.8400000000008419E-3</v>
      </c>
      <c r="F1838" s="252"/>
      <c r="G1838" s="252">
        <f t="shared" si="1791"/>
        <v>2.8400000000008419E-3</v>
      </c>
      <c r="H1838" s="252">
        <v>0</v>
      </c>
      <c r="I1838" s="254">
        <f t="shared" si="1792"/>
        <v>0</v>
      </c>
      <c r="J1838" s="62">
        <f t="shared" si="1793"/>
        <v>2.8400000000008419E-3</v>
      </c>
      <c r="K1838" s="252">
        <v>47.280000000000015</v>
      </c>
      <c r="L1838" s="252"/>
      <c r="M1838" s="252">
        <f t="shared" si="1794"/>
        <v>47.280000000000015</v>
      </c>
      <c r="N1838" s="252">
        <v>13.19</v>
      </c>
      <c r="O1838" s="254">
        <f t="shared" si="1799"/>
        <v>27.897631133671734</v>
      </c>
      <c r="P1838" s="252">
        <f t="shared" si="1795"/>
        <v>34.090000000000018</v>
      </c>
      <c r="Q1838" s="252">
        <v>6.6000000000000014</v>
      </c>
      <c r="R1838" s="252"/>
      <c r="S1838" s="252">
        <f t="shared" si="1800"/>
        <v>6.6000000000000014</v>
      </c>
      <c r="T1838" s="252">
        <v>4.8099999999999996</v>
      </c>
      <c r="U1838" s="254">
        <f t="shared" si="1801"/>
        <v>72.878787878787847</v>
      </c>
      <c r="V1838" s="252">
        <f t="shared" si="1802"/>
        <v>1.7900000000000018</v>
      </c>
      <c r="W1838" s="252">
        <v>0</v>
      </c>
      <c r="X1838" s="252"/>
      <c r="Y1838" s="252">
        <f t="shared" si="1796"/>
        <v>0</v>
      </c>
      <c r="Z1838" s="252">
        <v>0</v>
      </c>
      <c r="AA1838" s="254">
        <f t="shared" si="1803"/>
        <v>0</v>
      </c>
      <c r="AB1838" s="252">
        <f t="shared" si="1804"/>
        <v>0</v>
      </c>
      <c r="AC1838" s="221">
        <v>24.247760000000028</v>
      </c>
      <c r="AD1838" s="221">
        <v>217.84</v>
      </c>
      <c r="AE1838" s="221">
        <f t="shared" si="1805"/>
        <v>242.08776000000003</v>
      </c>
      <c r="AF1838" s="221">
        <v>43.84</v>
      </c>
      <c r="AG1838" s="220">
        <f t="shared" si="1806"/>
        <v>18.109135298703247</v>
      </c>
      <c r="AH1838" s="221">
        <f t="shared" si="1807"/>
        <v>198.24776000000003</v>
      </c>
      <c r="AI1838" s="221">
        <v>579.83252000000027</v>
      </c>
      <c r="AJ1838" s="221"/>
      <c r="AK1838" s="221">
        <f t="shared" ref="AK1838:AK1865" si="1822">SUM(AI1838:AJ1838)</f>
        <v>579.83252000000027</v>
      </c>
      <c r="AL1838" s="221">
        <v>269.25</v>
      </c>
      <c r="AM1838" s="220">
        <f t="shared" si="1808"/>
        <v>46.435822537169855</v>
      </c>
      <c r="AN1838" s="221">
        <f t="shared" si="1809"/>
        <v>310.58252000000027</v>
      </c>
      <c r="AO1838" s="221">
        <v>413.87206000000003</v>
      </c>
      <c r="AP1838" s="221"/>
      <c r="AQ1838" s="221">
        <f t="shared" si="1810"/>
        <v>413.87206000000003</v>
      </c>
      <c r="AR1838" s="221">
        <v>289.54000000000002</v>
      </c>
      <c r="AS1838" s="220">
        <f t="shared" si="1811"/>
        <v>69.958817708061758</v>
      </c>
      <c r="AT1838" s="221">
        <f t="shared" si="1812"/>
        <v>124.33206000000001</v>
      </c>
      <c r="AU1838" s="221">
        <v>0</v>
      </c>
      <c r="AV1838" s="54"/>
      <c r="AW1838" s="221">
        <f t="shared" si="1813"/>
        <v>0</v>
      </c>
      <c r="AX1838" s="221">
        <v>0</v>
      </c>
      <c r="AY1838" s="220">
        <f t="shared" si="1814"/>
        <v>0</v>
      </c>
      <c r="AZ1838" s="221">
        <f t="shared" si="1815"/>
        <v>0</v>
      </c>
      <c r="BA1838" s="221">
        <v>11.516900000000003</v>
      </c>
      <c r="BB1838" s="221"/>
      <c r="BC1838" s="221">
        <f t="shared" si="1816"/>
        <v>11.516900000000003</v>
      </c>
      <c r="BD1838" s="221">
        <v>7</v>
      </c>
      <c r="BE1838" s="220">
        <f t="shared" si="1817"/>
        <v>60.780244683899298</v>
      </c>
      <c r="BF1838" s="221">
        <f t="shared" si="1818"/>
        <v>4.5169000000000032</v>
      </c>
      <c r="BG1838" s="222">
        <f t="shared" si="1797"/>
        <v>1083.3520800000003</v>
      </c>
      <c r="BH1838" s="222">
        <f t="shared" si="1797"/>
        <v>217.84</v>
      </c>
      <c r="BI1838" s="222">
        <f t="shared" si="1819"/>
        <v>1301.1920800000003</v>
      </c>
      <c r="BJ1838" s="222">
        <f t="shared" si="1798"/>
        <v>627.63</v>
      </c>
      <c r="BK1838" s="223">
        <f t="shared" si="1820"/>
        <v>48.235000016292737</v>
      </c>
      <c r="BL1838" s="222">
        <f t="shared" si="1821"/>
        <v>673.56208000000026</v>
      </c>
    </row>
    <row r="1839" spans="1:64" ht="18.75" x14ac:dyDescent="0.3">
      <c r="A1839" s="17"/>
      <c r="B1839" s="17"/>
      <c r="C1839" s="393">
        <v>4</v>
      </c>
      <c r="D1839" s="394" t="s">
        <v>19</v>
      </c>
      <c r="E1839" s="252">
        <v>-1.1599999999987176E-3</v>
      </c>
      <c r="F1839" s="252"/>
      <c r="G1839" s="252">
        <f t="shared" si="1791"/>
        <v>-1.1599999999987176E-3</v>
      </c>
      <c r="H1839" s="252">
        <v>0</v>
      </c>
      <c r="I1839" s="254">
        <f t="shared" si="1792"/>
        <v>0</v>
      </c>
      <c r="J1839" s="62">
        <f t="shared" si="1793"/>
        <v>-1.1599999999987176E-3</v>
      </c>
      <c r="K1839" s="252">
        <v>27.429999999999993</v>
      </c>
      <c r="L1839" s="252"/>
      <c r="M1839" s="252">
        <f t="shared" si="1794"/>
        <v>27.429999999999993</v>
      </c>
      <c r="N1839" s="252">
        <v>23.29</v>
      </c>
      <c r="O1839" s="254">
        <f t="shared" si="1799"/>
        <v>84.907036091870239</v>
      </c>
      <c r="P1839" s="252">
        <f t="shared" si="1795"/>
        <v>4.1399999999999935</v>
      </c>
      <c r="Q1839" s="252">
        <v>6.9</v>
      </c>
      <c r="R1839" s="252"/>
      <c r="S1839" s="252">
        <f t="shared" si="1800"/>
        <v>6.9</v>
      </c>
      <c r="T1839" s="252">
        <v>6.9</v>
      </c>
      <c r="U1839" s="254">
        <f t="shared" si="1801"/>
        <v>100</v>
      </c>
      <c r="V1839" s="252">
        <f t="shared" si="1802"/>
        <v>0</v>
      </c>
      <c r="W1839" s="252">
        <v>1.1999999999999997</v>
      </c>
      <c r="X1839" s="252"/>
      <c r="Y1839" s="252">
        <f t="shared" si="1796"/>
        <v>1.1999999999999997</v>
      </c>
      <c r="Z1839" s="252">
        <v>1.2</v>
      </c>
      <c r="AA1839" s="254">
        <f t="shared" si="1803"/>
        <v>100.00000000000003</v>
      </c>
      <c r="AB1839" s="252">
        <f t="shared" si="1804"/>
        <v>0</v>
      </c>
      <c r="AC1839" s="221">
        <v>76.727760000000018</v>
      </c>
      <c r="AD1839" s="221">
        <v>217.84</v>
      </c>
      <c r="AE1839" s="221">
        <f t="shared" si="1805"/>
        <v>294.56776000000002</v>
      </c>
      <c r="AF1839" s="221">
        <v>71.459999999999994</v>
      </c>
      <c r="AG1839" s="220">
        <f t="shared" si="1806"/>
        <v>24.259273995226085</v>
      </c>
      <c r="AH1839" s="221">
        <f t="shared" si="1807"/>
        <v>223.10776000000004</v>
      </c>
      <c r="AI1839" s="221">
        <v>614.39521999999988</v>
      </c>
      <c r="AJ1839" s="221"/>
      <c r="AK1839" s="221">
        <f t="shared" si="1822"/>
        <v>614.39521999999988</v>
      </c>
      <c r="AL1839" s="221">
        <v>433.8</v>
      </c>
      <c r="AM1839" s="220">
        <f t="shared" si="1808"/>
        <v>70.606018061143132</v>
      </c>
      <c r="AN1839" s="221">
        <f t="shared" si="1809"/>
        <v>180.59521999999987</v>
      </c>
      <c r="AO1839" s="221">
        <v>357.69443999999999</v>
      </c>
      <c r="AP1839" s="221"/>
      <c r="AQ1839" s="221">
        <f t="shared" si="1810"/>
        <v>357.69443999999999</v>
      </c>
      <c r="AR1839" s="221">
        <v>293.92</v>
      </c>
      <c r="AS1839" s="220">
        <f t="shared" si="1811"/>
        <v>82.170692952342236</v>
      </c>
      <c r="AT1839" s="221">
        <f t="shared" si="1812"/>
        <v>63.77443999999997</v>
      </c>
      <c r="AU1839" s="221">
        <v>0</v>
      </c>
      <c r="AV1839" s="54"/>
      <c r="AW1839" s="221">
        <f t="shared" si="1813"/>
        <v>0</v>
      </c>
      <c r="AX1839" s="221"/>
      <c r="AY1839" s="220">
        <f t="shared" si="1814"/>
        <v>0</v>
      </c>
      <c r="AZ1839" s="221">
        <f t="shared" si="1815"/>
        <v>0</v>
      </c>
      <c r="BA1839" s="221">
        <v>0</v>
      </c>
      <c r="BB1839" s="221"/>
      <c r="BC1839" s="221">
        <f t="shared" si="1816"/>
        <v>0</v>
      </c>
      <c r="BD1839" s="221"/>
      <c r="BE1839" s="220">
        <f t="shared" si="1817"/>
        <v>0</v>
      </c>
      <c r="BF1839" s="221">
        <f t="shared" si="1818"/>
        <v>0</v>
      </c>
      <c r="BG1839" s="222">
        <f t="shared" si="1797"/>
        <v>1084.3462599999998</v>
      </c>
      <c r="BH1839" s="222">
        <f t="shared" si="1797"/>
        <v>217.84</v>
      </c>
      <c r="BI1839" s="222">
        <f t="shared" si="1819"/>
        <v>1302.1862599999997</v>
      </c>
      <c r="BJ1839" s="222">
        <f t="shared" si="1798"/>
        <v>830.57</v>
      </c>
      <c r="BK1839" s="223">
        <f t="shared" si="1820"/>
        <v>63.782734122843557</v>
      </c>
      <c r="BL1839" s="222">
        <f t="shared" si="1821"/>
        <v>471.61625999999967</v>
      </c>
    </row>
    <row r="1840" spans="1:64" ht="18.75" x14ac:dyDescent="0.3">
      <c r="A1840" s="17"/>
      <c r="B1840" s="17"/>
      <c r="C1840" s="393">
        <v>5</v>
      </c>
      <c r="D1840" s="394" t="s">
        <v>20</v>
      </c>
      <c r="E1840" s="252">
        <v>-4.5600000000014518E-3</v>
      </c>
      <c r="F1840" s="252"/>
      <c r="G1840" s="252">
        <f t="shared" si="1791"/>
        <v>-4.5600000000014518E-3</v>
      </c>
      <c r="H1840" s="252">
        <v>0</v>
      </c>
      <c r="I1840" s="254">
        <f t="shared" si="1792"/>
        <v>0</v>
      </c>
      <c r="J1840" s="62">
        <f t="shared" si="1793"/>
        <v>-4.5600000000014518E-3</v>
      </c>
      <c r="K1840" s="252">
        <v>34.739999999999995</v>
      </c>
      <c r="L1840" s="252"/>
      <c r="M1840" s="252">
        <f t="shared" si="1794"/>
        <v>34.739999999999995</v>
      </c>
      <c r="N1840" s="252">
        <v>0</v>
      </c>
      <c r="O1840" s="254">
        <f t="shared" si="1799"/>
        <v>0</v>
      </c>
      <c r="P1840" s="252">
        <f t="shared" si="1795"/>
        <v>34.739999999999995</v>
      </c>
      <c r="Q1840" s="252">
        <v>5.7899999999999991</v>
      </c>
      <c r="R1840" s="252"/>
      <c r="S1840" s="252">
        <f t="shared" si="1800"/>
        <v>5.7899999999999991</v>
      </c>
      <c r="T1840" s="252">
        <v>3.05</v>
      </c>
      <c r="U1840" s="254">
        <f t="shared" si="1801"/>
        <v>52.67702936096719</v>
      </c>
      <c r="V1840" s="252">
        <f t="shared" si="1802"/>
        <v>2.7399999999999993</v>
      </c>
      <c r="W1840" s="252">
        <v>0.69999999999999973</v>
      </c>
      <c r="X1840" s="252"/>
      <c r="Y1840" s="252">
        <f t="shared" si="1796"/>
        <v>0.69999999999999973</v>
      </c>
      <c r="Z1840" s="252">
        <v>0.57999999999999996</v>
      </c>
      <c r="AA1840" s="254">
        <f t="shared" si="1803"/>
        <v>82.85714285714289</v>
      </c>
      <c r="AB1840" s="252">
        <f t="shared" si="1804"/>
        <v>0.11999999999999977</v>
      </c>
      <c r="AC1840" s="221">
        <v>2.8599999999983083E-3</v>
      </c>
      <c r="AD1840" s="221">
        <v>127.07</v>
      </c>
      <c r="AE1840" s="221">
        <f t="shared" si="1805"/>
        <v>127.07285999999999</v>
      </c>
      <c r="AF1840" s="221"/>
      <c r="AG1840" s="220">
        <f t="shared" si="1806"/>
        <v>0</v>
      </c>
      <c r="AH1840" s="221">
        <f t="shared" si="1807"/>
        <v>127.07285999999999</v>
      </c>
      <c r="AI1840" s="221">
        <v>284.10567999999989</v>
      </c>
      <c r="AJ1840" s="221"/>
      <c r="AK1840" s="221">
        <f t="shared" si="1822"/>
        <v>284.10567999999989</v>
      </c>
      <c r="AL1840" s="221">
        <v>172.2</v>
      </c>
      <c r="AM1840" s="220">
        <f t="shared" si="1808"/>
        <v>60.611248602984659</v>
      </c>
      <c r="AN1840" s="221">
        <f t="shared" si="1809"/>
        <v>111.9056799999999</v>
      </c>
      <c r="AO1840" s="221">
        <v>262.02147999999988</v>
      </c>
      <c r="AP1840" s="221"/>
      <c r="AQ1840" s="221">
        <f t="shared" si="1810"/>
        <v>262.02147999999988</v>
      </c>
      <c r="AR1840" s="221">
        <v>216.22</v>
      </c>
      <c r="AS1840" s="220">
        <f t="shared" si="1811"/>
        <v>82.51995218101969</v>
      </c>
      <c r="AT1840" s="221">
        <f t="shared" si="1812"/>
        <v>45.801479999999884</v>
      </c>
      <c r="AU1840" s="221">
        <v>0</v>
      </c>
      <c r="AV1840" s="54"/>
      <c r="AW1840" s="221">
        <f t="shared" si="1813"/>
        <v>0</v>
      </c>
      <c r="AX1840" s="221">
        <v>0</v>
      </c>
      <c r="AY1840" s="220">
        <f t="shared" si="1814"/>
        <v>0</v>
      </c>
      <c r="AZ1840" s="221">
        <f t="shared" si="1815"/>
        <v>0</v>
      </c>
      <c r="BA1840" s="221">
        <v>0</v>
      </c>
      <c r="BB1840" s="221"/>
      <c r="BC1840" s="221">
        <f t="shared" si="1816"/>
        <v>0</v>
      </c>
      <c r="BD1840" s="221">
        <v>0</v>
      </c>
      <c r="BE1840" s="220">
        <f t="shared" si="1817"/>
        <v>0</v>
      </c>
      <c r="BF1840" s="221">
        <f t="shared" si="1818"/>
        <v>0</v>
      </c>
      <c r="BG1840" s="222">
        <f t="shared" si="1797"/>
        <v>587.35545999999977</v>
      </c>
      <c r="BH1840" s="222">
        <f t="shared" si="1797"/>
        <v>127.07</v>
      </c>
      <c r="BI1840" s="222">
        <f t="shared" si="1819"/>
        <v>714.4254599999997</v>
      </c>
      <c r="BJ1840" s="222">
        <f t="shared" si="1798"/>
        <v>392.04999999999995</v>
      </c>
      <c r="BK1840" s="223">
        <f t="shared" si="1820"/>
        <v>54.876263788247428</v>
      </c>
      <c r="BL1840" s="222">
        <f t="shared" si="1821"/>
        <v>322.37545999999975</v>
      </c>
    </row>
    <row r="1841" spans="1:64" ht="18.75" x14ac:dyDescent="0.3">
      <c r="A1841" s="17"/>
      <c r="B1841" s="17"/>
      <c r="C1841" s="393">
        <v>6</v>
      </c>
      <c r="D1841" s="394" t="s">
        <v>21</v>
      </c>
      <c r="E1841" s="252">
        <v>4.4527199999999993</v>
      </c>
      <c r="F1841" s="252"/>
      <c r="G1841" s="252">
        <f t="shared" si="1791"/>
        <v>4.4527199999999993</v>
      </c>
      <c r="H1841" s="252">
        <v>4.45</v>
      </c>
      <c r="I1841" s="254">
        <f t="shared" si="1792"/>
        <v>99.938913742611277</v>
      </c>
      <c r="J1841" s="62">
        <f t="shared" si="1793"/>
        <v>2.7199999999991675E-3</v>
      </c>
      <c r="K1841" s="252">
        <v>21.97</v>
      </c>
      <c r="L1841" s="252"/>
      <c r="M1841" s="252">
        <f t="shared" si="1794"/>
        <v>21.97</v>
      </c>
      <c r="N1841" s="252">
        <v>0</v>
      </c>
      <c r="O1841" s="254">
        <f t="shared" si="1799"/>
        <v>0</v>
      </c>
      <c r="P1841" s="252">
        <f t="shared" si="1795"/>
        <v>21.97</v>
      </c>
      <c r="Q1841" s="252">
        <v>3.5999999999999996</v>
      </c>
      <c r="R1841" s="252"/>
      <c r="S1841" s="252">
        <f t="shared" si="1800"/>
        <v>3.5999999999999996</v>
      </c>
      <c r="T1841" s="252">
        <v>0</v>
      </c>
      <c r="U1841" s="254">
        <f t="shared" si="1801"/>
        <v>0</v>
      </c>
      <c r="V1841" s="252">
        <f t="shared" si="1802"/>
        <v>3.5999999999999996</v>
      </c>
      <c r="W1841" s="252">
        <v>0.54999999999999982</v>
      </c>
      <c r="X1841" s="252"/>
      <c r="Y1841" s="252">
        <f t="shared" si="1796"/>
        <v>0.54999999999999982</v>
      </c>
      <c r="Z1841" s="252">
        <v>0</v>
      </c>
      <c r="AA1841" s="254">
        <f t="shared" si="1803"/>
        <v>0</v>
      </c>
      <c r="AB1841" s="252">
        <f t="shared" si="1804"/>
        <v>0.54999999999999982</v>
      </c>
      <c r="AC1841" s="221">
        <v>71.686940000000007</v>
      </c>
      <c r="AD1841" s="221">
        <v>54.46</v>
      </c>
      <c r="AE1841" s="221">
        <f t="shared" si="1805"/>
        <v>126.14694</v>
      </c>
      <c r="AF1841" s="221">
        <v>10.17</v>
      </c>
      <c r="AG1841" s="220">
        <f t="shared" si="1806"/>
        <v>8.0620267126574774</v>
      </c>
      <c r="AH1841" s="221">
        <f t="shared" si="1807"/>
        <v>115.97694</v>
      </c>
      <c r="AI1841" s="221">
        <v>172.33879999999999</v>
      </c>
      <c r="AJ1841" s="221"/>
      <c r="AK1841" s="221">
        <f t="shared" si="1822"/>
        <v>172.33879999999999</v>
      </c>
      <c r="AL1841" s="221">
        <v>43.51</v>
      </c>
      <c r="AM1841" s="220">
        <f t="shared" si="1808"/>
        <v>25.246781340011655</v>
      </c>
      <c r="AN1841" s="221">
        <f t="shared" si="1809"/>
        <v>128.8288</v>
      </c>
      <c r="AO1841" s="221">
        <v>242.17214000000004</v>
      </c>
      <c r="AP1841" s="221"/>
      <c r="AQ1841" s="221">
        <f t="shared" si="1810"/>
        <v>242.17214000000004</v>
      </c>
      <c r="AR1841" s="221">
        <v>36</v>
      </c>
      <c r="AS1841" s="220">
        <f t="shared" si="1811"/>
        <v>14.865458925209149</v>
      </c>
      <c r="AT1841" s="221">
        <f t="shared" si="1812"/>
        <v>206.17214000000004</v>
      </c>
      <c r="AU1841" s="221">
        <v>0</v>
      </c>
      <c r="AV1841" s="54"/>
      <c r="AW1841" s="221">
        <f t="shared" si="1813"/>
        <v>0</v>
      </c>
      <c r="AX1841" s="221"/>
      <c r="AY1841" s="220">
        <f t="shared" si="1814"/>
        <v>0</v>
      </c>
      <c r="AZ1841" s="221">
        <f t="shared" si="1815"/>
        <v>0</v>
      </c>
      <c r="BA1841" s="221">
        <v>0</v>
      </c>
      <c r="BB1841" s="221"/>
      <c r="BC1841" s="221">
        <f t="shared" si="1816"/>
        <v>0</v>
      </c>
      <c r="BD1841" s="221"/>
      <c r="BE1841" s="220">
        <f t="shared" si="1817"/>
        <v>0</v>
      </c>
      <c r="BF1841" s="221">
        <f t="shared" si="1818"/>
        <v>0</v>
      </c>
      <c r="BG1841" s="222">
        <f t="shared" si="1797"/>
        <v>516.77060000000006</v>
      </c>
      <c r="BH1841" s="222">
        <f t="shared" si="1797"/>
        <v>54.46</v>
      </c>
      <c r="BI1841" s="222">
        <f t="shared" si="1819"/>
        <v>571.23060000000009</v>
      </c>
      <c r="BJ1841" s="222">
        <f t="shared" si="1798"/>
        <v>94.13000000000001</v>
      </c>
      <c r="BK1841" s="223">
        <f t="shared" si="1820"/>
        <v>16.478458962107421</v>
      </c>
      <c r="BL1841" s="222">
        <f t="shared" si="1821"/>
        <v>477.1006000000001</v>
      </c>
    </row>
    <row r="1842" spans="1:64" ht="18.75" x14ac:dyDescent="0.3">
      <c r="A1842" s="17"/>
      <c r="B1842" s="17"/>
      <c r="C1842" s="393">
        <v>7</v>
      </c>
      <c r="D1842" s="394" t="s">
        <v>22</v>
      </c>
      <c r="E1842" s="252">
        <v>1.9999999999953388E-4</v>
      </c>
      <c r="F1842" s="252"/>
      <c r="G1842" s="252">
        <f t="shared" si="1791"/>
        <v>1.9999999999953388E-4</v>
      </c>
      <c r="H1842" s="252">
        <v>0</v>
      </c>
      <c r="I1842" s="254">
        <f t="shared" si="1792"/>
        <v>0</v>
      </c>
      <c r="J1842" s="62">
        <f t="shared" si="1793"/>
        <v>1.9999999999953388E-4</v>
      </c>
      <c r="K1842" s="252">
        <v>86.64</v>
      </c>
      <c r="L1842" s="252"/>
      <c r="M1842" s="252">
        <f t="shared" si="1794"/>
        <v>86.64</v>
      </c>
      <c r="N1842" s="252">
        <v>86.64</v>
      </c>
      <c r="O1842" s="254">
        <f t="shared" si="1799"/>
        <v>100</v>
      </c>
      <c r="P1842" s="252">
        <f t="shared" si="1795"/>
        <v>0</v>
      </c>
      <c r="Q1842" s="252">
        <v>18.199999999999996</v>
      </c>
      <c r="R1842" s="252"/>
      <c r="S1842" s="252">
        <f t="shared" si="1800"/>
        <v>18.199999999999996</v>
      </c>
      <c r="T1842" s="252">
        <v>18.2</v>
      </c>
      <c r="U1842" s="254">
        <f t="shared" si="1801"/>
        <v>100.00000000000003</v>
      </c>
      <c r="V1842" s="252">
        <f t="shared" si="1802"/>
        <v>0</v>
      </c>
      <c r="W1842" s="252">
        <v>2.3599999999999994</v>
      </c>
      <c r="X1842" s="252"/>
      <c r="Y1842" s="252">
        <f t="shared" si="1796"/>
        <v>2.3599999999999994</v>
      </c>
      <c r="Z1842" s="252">
        <v>2.2799999999999998</v>
      </c>
      <c r="AA1842" s="254">
        <f t="shared" si="1803"/>
        <v>96.61016949152544</v>
      </c>
      <c r="AB1842" s="252">
        <f t="shared" si="1804"/>
        <v>7.9999999999999627E-2</v>
      </c>
      <c r="AC1842" s="221">
        <v>289.26571999999999</v>
      </c>
      <c r="AD1842" s="221">
        <v>254.14</v>
      </c>
      <c r="AE1842" s="221">
        <f t="shared" si="1805"/>
        <v>543.40571999999997</v>
      </c>
      <c r="AF1842" s="221">
        <v>304.77</v>
      </c>
      <c r="AG1842" s="220">
        <f t="shared" si="1806"/>
        <v>56.085165978746041</v>
      </c>
      <c r="AH1842" s="221">
        <f t="shared" si="1807"/>
        <v>238.63571999999999</v>
      </c>
      <c r="AI1842" s="221">
        <v>729.72784000000001</v>
      </c>
      <c r="AJ1842" s="221"/>
      <c r="AK1842" s="221">
        <f t="shared" si="1822"/>
        <v>729.72784000000001</v>
      </c>
      <c r="AL1842" s="221">
        <v>646.72</v>
      </c>
      <c r="AM1842" s="220">
        <f t="shared" si="1808"/>
        <v>88.62482209805782</v>
      </c>
      <c r="AN1842" s="221">
        <f t="shared" si="1809"/>
        <v>83.007839999999987</v>
      </c>
      <c r="AO1842" s="221">
        <v>726.27965999999992</v>
      </c>
      <c r="AP1842" s="221"/>
      <c r="AQ1842" s="221">
        <f t="shared" si="1810"/>
        <v>726.27965999999992</v>
      </c>
      <c r="AR1842" s="221">
        <v>549.37</v>
      </c>
      <c r="AS1842" s="220">
        <f t="shared" si="1811"/>
        <v>75.641661230055661</v>
      </c>
      <c r="AT1842" s="221">
        <f t="shared" si="1812"/>
        <v>176.90965999999992</v>
      </c>
      <c r="AU1842" s="221">
        <v>0</v>
      </c>
      <c r="AV1842" s="54"/>
      <c r="AW1842" s="221">
        <f t="shared" si="1813"/>
        <v>0</v>
      </c>
      <c r="AX1842" s="221"/>
      <c r="AY1842" s="220">
        <f t="shared" si="1814"/>
        <v>0</v>
      </c>
      <c r="AZ1842" s="221">
        <f t="shared" si="1815"/>
        <v>0</v>
      </c>
      <c r="BA1842" s="221">
        <v>0</v>
      </c>
      <c r="BB1842" s="221"/>
      <c r="BC1842" s="221">
        <f t="shared" si="1816"/>
        <v>0</v>
      </c>
      <c r="BD1842" s="221"/>
      <c r="BE1842" s="220">
        <f t="shared" si="1817"/>
        <v>0</v>
      </c>
      <c r="BF1842" s="221">
        <f t="shared" si="1818"/>
        <v>0</v>
      </c>
      <c r="BG1842" s="222">
        <f t="shared" si="1797"/>
        <v>1852.4734199999998</v>
      </c>
      <c r="BH1842" s="222">
        <f t="shared" si="1797"/>
        <v>254.14</v>
      </c>
      <c r="BI1842" s="222">
        <f t="shared" si="1819"/>
        <v>2106.6134199999997</v>
      </c>
      <c r="BJ1842" s="222">
        <f t="shared" si="1798"/>
        <v>1607.98</v>
      </c>
      <c r="BK1842" s="223">
        <f t="shared" si="1820"/>
        <v>76.330093824238546</v>
      </c>
      <c r="BL1842" s="222">
        <f t="shared" si="1821"/>
        <v>498.63341999999966</v>
      </c>
    </row>
    <row r="1843" spans="1:64" ht="18.75" x14ac:dyDescent="0.3">
      <c r="A1843" s="17">
        <v>2</v>
      </c>
      <c r="B1843" s="17"/>
      <c r="C1843" s="393">
        <v>8</v>
      </c>
      <c r="D1843" s="394" t="s">
        <v>23</v>
      </c>
      <c r="E1843" s="252">
        <v>4.4527199999999993</v>
      </c>
      <c r="F1843" s="252"/>
      <c r="G1843" s="252">
        <f t="shared" si="1791"/>
        <v>4.4527199999999993</v>
      </c>
      <c r="H1843" s="252">
        <v>4.45</v>
      </c>
      <c r="I1843" s="254">
        <f t="shared" si="1792"/>
        <v>99.938913742611277</v>
      </c>
      <c r="J1843" s="62">
        <f t="shared" si="1793"/>
        <v>2.7199999999991675E-3</v>
      </c>
      <c r="K1843" s="252">
        <v>5.4000000000000021</v>
      </c>
      <c r="L1843" s="252"/>
      <c r="M1843" s="252">
        <f t="shared" si="1794"/>
        <v>5.4000000000000021</v>
      </c>
      <c r="N1843" s="252">
        <v>0</v>
      </c>
      <c r="O1843" s="254">
        <f t="shared" si="1799"/>
        <v>0</v>
      </c>
      <c r="P1843" s="252">
        <f t="shared" si="1795"/>
        <v>5.4000000000000021</v>
      </c>
      <c r="Q1843" s="252">
        <v>2.0500000000000007</v>
      </c>
      <c r="R1843" s="252"/>
      <c r="S1843" s="252">
        <f t="shared" si="1800"/>
        <v>2.0500000000000007</v>
      </c>
      <c r="T1843" s="252">
        <v>0.71</v>
      </c>
      <c r="U1843" s="254">
        <f t="shared" si="1801"/>
        <v>34.634146341463399</v>
      </c>
      <c r="V1843" s="252">
        <f t="shared" si="1802"/>
        <v>1.3400000000000007</v>
      </c>
      <c r="W1843" s="252">
        <v>0.35999999999999988</v>
      </c>
      <c r="X1843" s="252"/>
      <c r="Y1843" s="252">
        <f t="shared" si="1796"/>
        <v>0.35999999999999988</v>
      </c>
      <c r="Z1843" s="252">
        <v>0.22</v>
      </c>
      <c r="AA1843" s="254">
        <f t="shared" si="1803"/>
        <v>61.111111111111128</v>
      </c>
      <c r="AB1843" s="252">
        <f t="shared" si="1804"/>
        <v>0.13999999999999987</v>
      </c>
      <c r="AC1843" s="221">
        <v>-3.0599999999907368E-3</v>
      </c>
      <c r="AD1843" s="221">
        <v>54.46</v>
      </c>
      <c r="AE1843" s="221">
        <f t="shared" si="1805"/>
        <v>54.45694000000001</v>
      </c>
      <c r="AF1843" s="221">
        <v>0</v>
      </c>
      <c r="AG1843" s="220">
        <f t="shared" si="1806"/>
        <v>0</v>
      </c>
      <c r="AH1843" s="221">
        <f t="shared" si="1807"/>
        <v>54.45694000000001</v>
      </c>
      <c r="AI1843" s="221">
        <v>104.07452000000001</v>
      </c>
      <c r="AJ1843" s="221"/>
      <c r="AK1843" s="221">
        <f t="shared" si="1822"/>
        <v>104.07452000000001</v>
      </c>
      <c r="AL1843" s="221">
        <v>37.35</v>
      </c>
      <c r="AM1843" s="220">
        <f t="shared" si="1808"/>
        <v>35.887746587733481</v>
      </c>
      <c r="AN1843" s="221">
        <f t="shared" si="1809"/>
        <v>66.724520000000012</v>
      </c>
      <c r="AO1843" s="221">
        <v>106.71689999999998</v>
      </c>
      <c r="AP1843" s="221"/>
      <c r="AQ1843" s="221">
        <f t="shared" si="1810"/>
        <v>106.71689999999998</v>
      </c>
      <c r="AR1843" s="221">
        <v>34.75</v>
      </c>
      <c r="AS1843" s="220">
        <f t="shared" si="1811"/>
        <v>32.562789961102702</v>
      </c>
      <c r="AT1843" s="221">
        <f t="shared" si="1812"/>
        <v>71.966899999999981</v>
      </c>
      <c r="AU1843" s="221">
        <v>0</v>
      </c>
      <c r="AV1843" s="54"/>
      <c r="AW1843" s="221">
        <f t="shared" si="1813"/>
        <v>0</v>
      </c>
      <c r="AX1843" s="221">
        <v>0</v>
      </c>
      <c r="AY1843" s="220">
        <f t="shared" si="1814"/>
        <v>0</v>
      </c>
      <c r="AZ1843" s="221">
        <f t="shared" si="1815"/>
        <v>0</v>
      </c>
      <c r="BA1843" s="221">
        <v>0</v>
      </c>
      <c r="BB1843" s="221"/>
      <c r="BC1843" s="221">
        <f t="shared" si="1816"/>
        <v>0</v>
      </c>
      <c r="BD1843" s="221">
        <v>0</v>
      </c>
      <c r="BE1843" s="220">
        <f t="shared" si="1817"/>
        <v>0</v>
      </c>
      <c r="BF1843" s="221">
        <f t="shared" si="1818"/>
        <v>0</v>
      </c>
      <c r="BG1843" s="222">
        <f t="shared" si="1797"/>
        <v>223.05108000000001</v>
      </c>
      <c r="BH1843" s="222">
        <f t="shared" si="1797"/>
        <v>54.46</v>
      </c>
      <c r="BI1843" s="222">
        <f t="shared" si="1819"/>
        <v>277.51107999999999</v>
      </c>
      <c r="BJ1843" s="222">
        <f t="shared" si="1798"/>
        <v>77.48</v>
      </c>
      <c r="BK1843" s="223">
        <f t="shared" si="1820"/>
        <v>27.919605948706629</v>
      </c>
      <c r="BL1843" s="222">
        <f t="shared" si="1821"/>
        <v>200.03107999999997</v>
      </c>
    </row>
    <row r="1844" spans="1:64" ht="18.75" x14ac:dyDescent="0.3">
      <c r="A1844" s="17"/>
      <c r="B1844" s="17"/>
      <c r="C1844" s="393">
        <v>9</v>
      </c>
      <c r="D1844" s="394" t="s">
        <v>24</v>
      </c>
      <c r="E1844" s="252">
        <v>2.3161199999999988</v>
      </c>
      <c r="F1844" s="252"/>
      <c r="G1844" s="252">
        <f t="shared" si="1791"/>
        <v>2.3161199999999988</v>
      </c>
      <c r="H1844" s="252">
        <v>1.2</v>
      </c>
      <c r="I1844" s="254">
        <f t="shared" si="1792"/>
        <v>51.810787005854642</v>
      </c>
      <c r="J1844" s="62">
        <f t="shared" si="1793"/>
        <v>1.1161199999999989</v>
      </c>
      <c r="K1844" s="252">
        <v>18.440000000000005</v>
      </c>
      <c r="L1844" s="252"/>
      <c r="M1844" s="252">
        <f t="shared" si="1794"/>
        <v>18.440000000000005</v>
      </c>
      <c r="N1844" s="252">
        <v>7.38</v>
      </c>
      <c r="O1844" s="254">
        <f t="shared" si="1799"/>
        <v>40.021691973969617</v>
      </c>
      <c r="P1844" s="252">
        <f t="shared" si="1795"/>
        <v>11.060000000000006</v>
      </c>
      <c r="Q1844" s="252">
        <v>8.259999999999998</v>
      </c>
      <c r="R1844" s="252"/>
      <c r="S1844" s="252">
        <f t="shared" si="1800"/>
        <v>8.259999999999998</v>
      </c>
      <c r="T1844" s="252">
        <v>5.83</v>
      </c>
      <c r="U1844" s="254">
        <f t="shared" si="1801"/>
        <v>70.581113801452801</v>
      </c>
      <c r="V1844" s="252">
        <f t="shared" si="1802"/>
        <v>2.4299999999999979</v>
      </c>
      <c r="W1844" s="252">
        <v>0.7000000000000004</v>
      </c>
      <c r="X1844" s="252"/>
      <c r="Y1844" s="252">
        <f t="shared" si="1796"/>
        <v>0.7000000000000004</v>
      </c>
      <c r="Z1844" s="252">
        <v>0.5</v>
      </c>
      <c r="AA1844" s="254">
        <f t="shared" si="1803"/>
        <v>71.428571428571388</v>
      </c>
      <c r="AB1844" s="252">
        <f t="shared" si="1804"/>
        <v>0.2000000000000004</v>
      </c>
      <c r="AC1844" s="221">
        <v>90.001839999999987</v>
      </c>
      <c r="AD1844" s="221">
        <v>145.22</v>
      </c>
      <c r="AE1844" s="221">
        <f t="shared" si="1805"/>
        <v>235.22183999999999</v>
      </c>
      <c r="AF1844" s="221">
        <v>48.28</v>
      </c>
      <c r="AG1844" s="220">
        <f t="shared" si="1806"/>
        <v>20.525304963178591</v>
      </c>
      <c r="AH1844" s="221">
        <f t="shared" si="1807"/>
        <v>186.94183999999998</v>
      </c>
      <c r="AI1844" s="221">
        <v>337.18338000000006</v>
      </c>
      <c r="AJ1844" s="221"/>
      <c r="AK1844" s="221">
        <f t="shared" si="1822"/>
        <v>337.18338000000006</v>
      </c>
      <c r="AL1844" s="221">
        <v>118.07</v>
      </c>
      <c r="AM1844" s="220">
        <f t="shared" si="1808"/>
        <v>35.016553900135875</v>
      </c>
      <c r="AN1844" s="221">
        <f t="shared" si="1809"/>
        <v>219.11338000000006</v>
      </c>
      <c r="AO1844" s="221">
        <v>269.58650000000011</v>
      </c>
      <c r="AP1844" s="221"/>
      <c r="AQ1844" s="221">
        <f t="shared" si="1810"/>
        <v>269.58650000000011</v>
      </c>
      <c r="AR1844" s="221">
        <v>179.08</v>
      </c>
      <c r="AS1844" s="220">
        <f t="shared" si="1811"/>
        <v>66.427658655014227</v>
      </c>
      <c r="AT1844" s="221">
        <f t="shared" si="1812"/>
        <v>90.506500000000102</v>
      </c>
      <c r="AU1844" s="221">
        <v>0</v>
      </c>
      <c r="AV1844" s="54"/>
      <c r="AW1844" s="221">
        <f t="shared" si="1813"/>
        <v>0</v>
      </c>
      <c r="AX1844" s="221"/>
      <c r="AY1844" s="220">
        <f t="shared" si="1814"/>
        <v>0</v>
      </c>
      <c r="AZ1844" s="221">
        <f t="shared" si="1815"/>
        <v>0</v>
      </c>
      <c r="BA1844" s="221">
        <v>0</v>
      </c>
      <c r="BB1844" s="221"/>
      <c r="BC1844" s="221">
        <f t="shared" si="1816"/>
        <v>0</v>
      </c>
      <c r="BD1844" s="221"/>
      <c r="BE1844" s="220">
        <f t="shared" si="1817"/>
        <v>0</v>
      </c>
      <c r="BF1844" s="221">
        <f t="shared" si="1818"/>
        <v>0</v>
      </c>
      <c r="BG1844" s="222">
        <f t="shared" si="1797"/>
        <v>726.48784000000012</v>
      </c>
      <c r="BH1844" s="222">
        <f t="shared" si="1797"/>
        <v>145.22</v>
      </c>
      <c r="BI1844" s="222">
        <f t="shared" si="1819"/>
        <v>871.70784000000015</v>
      </c>
      <c r="BJ1844" s="222">
        <f t="shared" si="1798"/>
        <v>360.34000000000003</v>
      </c>
      <c r="BK1844" s="223">
        <f t="shared" si="1820"/>
        <v>41.33724436848015</v>
      </c>
      <c r="BL1844" s="222">
        <f t="shared" si="1821"/>
        <v>511.36784000000011</v>
      </c>
    </row>
    <row r="1845" spans="1:64" ht="18.75" x14ac:dyDescent="0.3">
      <c r="A1845" s="17">
        <v>3</v>
      </c>
      <c r="B1845" s="17"/>
      <c r="C1845" s="393">
        <v>10</v>
      </c>
      <c r="D1845" s="394" t="s">
        <v>25</v>
      </c>
      <c r="E1845" s="252">
        <v>4.4254399999999983</v>
      </c>
      <c r="F1845" s="252"/>
      <c r="G1845" s="252">
        <f t="shared" si="1791"/>
        <v>4.4254399999999983</v>
      </c>
      <c r="H1845" s="252">
        <v>4.43</v>
      </c>
      <c r="I1845" s="254">
        <f t="shared" si="1792"/>
        <v>100.10304060161252</v>
      </c>
      <c r="J1845" s="62">
        <f t="shared" si="1793"/>
        <v>-4.5600000000014518E-3</v>
      </c>
      <c r="K1845" s="252">
        <v>10.069999999999993</v>
      </c>
      <c r="L1845" s="252"/>
      <c r="M1845" s="252">
        <f t="shared" si="1794"/>
        <v>10.069999999999993</v>
      </c>
      <c r="N1845" s="252">
        <v>6.96</v>
      </c>
      <c r="O1845" s="254">
        <f t="shared" si="1799"/>
        <v>69.116186693148009</v>
      </c>
      <c r="P1845" s="252">
        <f t="shared" si="1795"/>
        <v>3.1099999999999932</v>
      </c>
      <c r="Q1845" s="252">
        <v>2.8900000000000006</v>
      </c>
      <c r="R1845" s="252"/>
      <c r="S1845" s="252">
        <f t="shared" si="1800"/>
        <v>2.8900000000000006</v>
      </c>
      <c r="T1845" s="252">
        <v>2.2799999999999998</v>
      </c>
      <c r="U1845" s="254">
        <f t="shared" si="1801"/>
        <v>78.892733564013824</v>
      </c>
      <c r="V1845" s="252">
        <f t="shared" si="1802"/>
        <v>0.61000000000000076</v>
      </c>
      <c r="W1845" s="252">
        <v>1.9399999999999995</v>
      </c>
      <c r="X1845" s="252"/>
      <c r="Y1845" s="252">
        <f t="shared" si="1796"/>
        <v>1.9399999999999995</v>
      </c>
      <c r="Z1845" s="252">
        <v>1.3</v>
      </c>
      <c r="AA1845" s="254">
        <f t="shared" si="1803"/>
        <v>67.010309278350533</v>
      </c>
      <c r="AB1845" s="252">
        <f t="shared" si="1804"/>
        <v>0.63999999999999946</v>
      </c>
      <c r="AC1845" s="221">
        <v>68.02285999999998</v>
      </c>
      <c r="AD1845" s="221">
        <v>127.07</v>
      </c>
      <c r="AE1845" s="221">
        <f t="shared" si="1805"/>
        <v>195.09285999999997</v>
      </c>
      <c r="AF1845" s="221">
        <v>24.25</v>
      </c>
      <c r="AG1845" s="220">
        <f t="shared" si="1806"/>
        <v>12.42997821652725</v>
      </c>
      <c r="AH1845" s="221">
        <f t="shared" si="1807"/>
        <v>170.84285999999997</v>
      </c>
      <c r="AI1845" s="221">
        <v>402.33434</v>
      </c>
      <c r="AJ1845" s="221"/>
      <c r="AK1845" s="221">
        <f t="shared" si="1822"/>
        <v>402.33434</v>
      </c>
      <c r="AL1845" s="221">
        <v>234.55</v>
      </c>
      <c r="AM1845" s="220">
        <f t="shared" si="1808"/>
        <v>58.297285784753051</v>
      </c>
      <c r="AN1845" s="221">
        <f t="shared" si="1809"/>
        <v>167.78433999999999</v>
      </c>
      <c r="AO1845" s="221">
        <v>349.47016000000002</v>
      </c>
      <c r="AP1845" s="221"/>
      <c r="AQ1845" s="221">
        <f t="shared" si="1810"/>
        <v>349.47016000000002</v>
      </c>
      <c r="AR1845" s="221">
        <v>191.95</v>
      </c>
      <c r="AS1845" s="220">
        <f t="shared" si="1811"/>
        <v>54.926005699599635</v>
      </c>
      <c r="AT1845" s="221">
        <f t="shared" si="1812"/>
        <v>157.52016000000003</v>
      </c>
      <c r="AU1845" s="221">
        <v>0.96000000000000174</v>
      </c>
      <c r="AV1845" s="54"/>
      <c r="AW1845" s="221">
        <f t="shared" si="1813"/>
        <v>0.96000000000000174</v>
      </c>
      <c r="AX1845" s="221">
        <v>0.76</v>
      </c>
      <c r="AY1845" s="220">
        <f t="shared" si="1814"/>
        <v>79.166666666666515</v>
      </c>
      <c r="AZ1845" s="221">
        <f t="shared" si="1815"/>
        <v>0.20000000000000173</v>
      </c>
      <c r="BA1845" s="221">
        <v>48.079779999999985</v>
      </c>
      <c r="BB1845" s="221"/>
      <c r="BC1845" s="221">
        <f t="shared" si="1816"/>
        <v>48.079779999999985</v>
      </c>
      <c r="BD1845" s="221">
        <v>22.2</v>
      </c>
      <c r="BE1845" s="220">
        <f t="shared" si="1817"/>
        <v>46.173256200423559</v>
      </c>
      <c r="BF1845" s="221">
        <f t="shared" si="1818"/>
        <v>25.879779999999986</v>
      </c>
      <c r="BG1845" s="222">
        <f t="shared" si="1797"/>
        <v>888.19258000000013</v>
      </c>
      <c r="BH1845" s="222">
        <f t="shared" si="1797"/>
        <v>127.07</v>
      </c>
      <c r="BI1845" s="222">
        <f t="shared" si="1819"/>
        <v>1015.2625800000001</v>
      </c>
      <c r="BJ1845" s="222">
        <f t="shared" si="1798"/>
        <v>488.68</v>
      </c>
      <c r="BK1845" s="223">
        <f t="shared" si="1820"/>
        <v>48.133360731171635</v>
      </c>
      <c r="BL1845" s="222">
        <f t="shared" si="1821"/>
        <v>526.58258000000001</v>
      </c>
    </row>
    <row r="1846" spans="1:64" ht="18.75" x14ac:dyDescent="0.3">
      <c r="A1846" s="17">
        <v>4</v>
      </c>
      <c r="B1846" s="17"/>
      <c r="C1846" s="393">
        <v>11</v>
      </c>
      <c r="D1846" s="394" t="s">
        <v>26</v>
      </c>
      <c r="E1846" s="252">
        <v>25.595640000000003</v>
      </c>
      <c r="F1846" s="252"/>
      <c r="G1846" s="252">
        <f t="shared" si="1791"/>
        <v>25.595640000000003</v>
      </c>
      <c r="H1846" s="252">
        <v>25.6</v>
      </c>
      <c r="I1846" s="254">
        <f t="shared" si="1792"/>
        <v>100.01703415112885</v>
      </c>
      <c r="J1846" s="62">
        <f t="shared" si="1793"/>
        <v>-4.3599999999983652E-3</v>
      </c>
      <c r="K1846" s="252">
        <v>42.75</v>
      </c>
      <c r="L1846" s="252"/>
      <c r="M1846" s="252">
        <f t="shared" si="1794"/>
        <v>42.75</v>
      </c>
      <c r="N1846" s="252">
        <v>16.25</v>
      </c>
      <c r="O1846" s="254">
        <f t="shared" si="1799"/>
        <v>38.011695906432749</v>
      </c>
      <c r="P1846" s="252">
        <f t="shared" si="1795"/>
        <v>26.5</v>
      </c>
      <c r="Q1846" s="252">
        <v>14.25</v>
      </c>
      <c r="R1846" s="252"/>
      <c r="S1846" s="252">
        <f t="shared" si="1800"/>
        <v>14.25</v>
      </c>
      <c r="T1846" s="252">
        <v>0</v>
      </c>
      <c r="U1846" s="254">
        <f t="shared" si="1801"/>
        <v>0</v>
      </c>
      <c r="V1846" s="252">
        <f t="shared" si="1802"/>
        <v>14.25</v>
      </c>
      <c r="W1846" s="252">
        <v>2.1900000000000013</v>
      </c>
      <c r="X1846" s="252"/>
      <c r="Y1846" s="252">
        <f t="shared" si="1796"/>
        <v>2.1900000000000013</v>
      </c>
      <c r="Z1846" s="252">
        <v>1.02</v>
      </c>
      <c r="AA1846" s="254">
        <f t="shared" si="1803"/>
        <v>46.575342465753401</v>
      </c>
      <c r="AB1846" s="252">
        <f t="shared" si="1804"/>
        <v>1.1700000000000013</v>
      </c>
      <c r="AC1846" s="221">
        <v>166.49756000000002</v>
      </c>
      <c r="AD1846" s="221">
        <v>399.36</v>
      </c>
      <c r="AE1846" s="221">
        <f t="shared" si="1805"/>
        <v>565.85756000000003</v>
      </c>
      <c r="AF1846" s="221">
        <v>99.9</v>
      </c>
      <c r="AG1846" s="220">
        <f t="shared" si="1806"/>
        <v>17.654619653751734</v>
      </c>
      <c r="AH1846" s="221">
        <f t="shared" si="1807"/>
        <v>465.95756000000006</v>
      </c>
      <c r="AI1846" s="221">
        <v>882.64010000000007</v>
      </c>
      <c r="AJ1846" s="221"/>
      <c r="AK1846" s="221">
        <f t="shared" si="1822"/>
        <v>882.64010000000007</v>
      </c>
      <c r="AL1846" s="221">
        <v>405.74</v>
      </c>
      <c r="AM1846" s="220">
        <f t="shared" si="1808"/>
        <v>45.968906239360749</v>
      </c>
      <c r="AN1846" s="221">
        <f t="shared" si="1809"/>
        <v>476.90010000000007</v>
      </c>
      <c r="AO1846" s="221">
        <v>752.8103200000005</v>
      </c>
      <c r="AP1846" s="221"/>
      <c r="AQ1846" s="221">
        <f t="shared" si="1810"/>
        <v>752.8103200000005</v>
      </c>
      <c r="AR1846" s="221">
        <v>345.67</v>
      </c>
      <c r="AS1846" s="220">
        <f t="shared" si="1811"/>
        <v>45.91727701076146</v>
      </c>
      <c r="AT1846" s="221">
        <f t="shared" si="1812"/>
        <v>407.14032000000049</v>
      </c>
      <c r="AU1846" s="221">
        <v>0</v>
      </c>
      <c r="AV1846" s="54"/>
      <c r="AW1846" s="221">
        <f t="shared" si="1813"/>
        <v>0</v>
      </c>
      <c r="AX1846" s="221">
        <v>0</v>
      </c>
      <c r="AY1846" s="220">
        <f t="shared" si="1814"/>
        <v>0</v>
      </c>
      <c r="AZ1846" s="221">
        <f t="shared" si="1815"/>
        <v>0</v>
      </c>
      <c r="BA1846" s="221">
        <v>22.196260000000002</v>
      </c>
      <c r="BB1846" s="221"/>
      <c r="BC1846" s="221">
        <f t="shared" si="1816"/>
        <v>22.196260000000002</v>
      </c>
      <c r="BD1846" s="221">
        <v>15</v>
      </c>
      <c r="BE1846" s="220">
        <f t="shared" si="1817"/>
        <v>67.578952490194283</v>
      </c>
      <c r="BF1846" s="221">
        <f t="shared" si="1818"/>
        <v>7.1962600000000023</v>
      </c>
      <c r="BG1846" s="222">
        <f t="shared" si="1797"/>
        <v>1908.9298800000006</v>
      </c>
      <c r="BH1846" s="222">
        <f t="shared" si="1797"/>
        <v>399.36</v>
      </c>
      <c r="BI1846" s="222">
        <f t="shared" si="1819"/>
        <v>2308.2898800000007</v>
      </c>
      <c r="BJ1846" s="222">
        <f t="shared" si="1798"/>
        <v>909.18</v>
      </c>
      <c r="BK1846" s="223">
        <f t="shared" si="1820"/>
        <v>39.387600659584386</v>
      </c>
      <c r="BL1846" s="222">
        <f t="shared" si="1821"/>
        <v>1399.1098800000009</v>
      </c>
    </row>
    <row r="1847" spans="1:64" ht="18.75" x14ac:dyDescent="0.3">
      <c r="A1847" s="17"/>
      <c r="B1847" s="17"/>
      <c r="C1847" s="393">
        <v>12</v>
      </c>
      <c r="D1847" s="394" t="s">
        <v>27</v>
      </c>
      <c r="E1847" s="252">
        <v>-3.8799999999987733E-3</v>
      </c>
      <c r="F1847" s="252"/>
      <c r="G1847" s="252">
        <f t="shared" si="1791"/>
        <v>-3.8799999999987733E-3</v>
      </c>
      <c r="H1847" s="252">
        <v>0</v>
      </c>
      <c r="I1847" s="254">
        <f t="shared" si="1792"/>
        <v>0</v>
      </c>
      <c r="J1847" s="62">
        <f t="shared" si="1793"/>
        <v>-3.8799999999987733E-3</v>
      </c>
      <c r="K1847" s="252">
        <v>24.030000000000008</v>
      </c>
      <c r="L1847" s="252"/>
      <c r="M1847" s="252">
        <f t="shared" si="1794"/>
        <v>24.030000000000008</v>
      </c>
      <c r="N1847" s="252">
        <v>0</v>
      </c>
      <c r="O1847" s="254">
        <f t="shared" si="1799"/>
        <v>0</v>
      </c>
      <c r="P1847" s="252">
        <f t="shared" si="1795"/>
        <v>24.030000000000008</v>
      </c>
      <c r="Q1847" s="252">
        <v>5.8599999999999994</v>
      </c>
      <c r="R1847" s="252"/>
      <c r="S1847" s="252">
        <f t="shared" si="1800"/>
        <v>5.8599999999999994</v>
      </c>
      <c r="T1847" s="252">
        <v>4.68</v>
      </c>
      <c r="U1847" s="254">
        <f t="shared" si="1801"/>
        <v>79.863481228668945</v>
      </c>
      <c r="V1847" s="252">
        <f t="shared" si="1802"/>
        <v>1.1799999999999997</v>
      </c>
      <c r="W1847" s="252">
        <v>0.79999999999999982</v>
      </c>
      <c r="X1847" s="252"/>
      <c r="Y1847" s="252">
        <f t="shared" si="1796"/>
        <v>0.79999999999999982</v>
      </c>
      <c r="Z1847" s="252">
        <v>0.3</v>
      </c>
      <c r="AA1847" s="254">
        <f t="shared" si="1803"/>
        <v>37.500000000000007</v>
      </c>
      <c r="AB1847" s="252">
        <f t="shared" si="1804"/>
        <v>0.49999999999999983</v>
      </c>
      <c r="AC1847" s="221">
        <v>23.791840000000008</v>
      </c>
      <c r="AD1847" s="221">
        <v>145.22</v>
      </c>
      <c r="AE1847" s="221">
        <f t="shared" si="1805"/>
        <v>169.01184000000001</v>
      </c>
      <c r="AF1847" s="221">
        <v>18.7</v>
      </c>
      <c r="AG1847" s="220">
        <f t="shared" si="1806"/>
        <v>11.064313600751284</v>
      </c>
      <c r="AH1847" s="221">
        <f t="shared" si="1807"/>
        <v>150.31184000000002</v>
      </c>
      <c r="AI1847" s="221">
        <v>279.73986000000002</v>
      </c>
      <c r="AJ1847" s="221"/>
      <c r="AK1847" s="221">
        <f t="shared" si="1822"/>
        <v>279.73986000000002</v>
      </c>
      <c r="AL1847" s="221">
        <v>243.85</v>
      </c>
      <c r="AM1847" s="220">
        <f t="shared" si="1808"/>
        <v>87.170273124466419</v>
      </c>
      <c r="AN1847" s="221">
        <f t="shared" si="1809"/>
        <v>35.889860000000027</v>
      </c>
      <c r="AO1847" s="221">
        <v>255.34797999999989</v>
      </c>
      <c r="AP1847" s="221"/>
      <c r="AQ1847" s="221">
        <f t="shared" si="1810"/>
        <v>255.34797999999989</v>
      </c>
      <c r="AR1847" s="221">
        <v>235.24</v>
      </c>
      <c r="AS1847" s="220">
        <f t="shared" si="1811"/>
        <v>92.125263728344393</v>
      </c>
      <c r="AT1847" s="221">
        <f t="shared" si="1812"/>
        <v>20.107979999999884</v>
      </c>
      <c r="AU1847" s="221">
        <v>0</v>
      </c>
      <c r="AV1847" s="54"/>
      <c r="AW1847" s="221">
        <f t="shared" si="1813"/>
        <v>0</v>
      </c>
      <c r="AX1847" s="221"/>
      <c r="AY1847" s="220">
        <f t="shared" si="1814"/>
        <v>0</v>
      </c>
      <c r="AZ1847" s="221">
        <f t="shared" si="1815"/>
        <v>0</v>
      </c>
      <c r="BA1847" s="221">
        <v>0</v>
      </c>
      <c r="BB1847" s="221"/>
      <c r="BC1847" s="221">
        <f t="shared" si="1816"/>
        <v>0</v>
      </c>
      <c r="BD1847" s="221"/>
      <c r="BE1847" s="220">
        <f t="shared" si="1817"/>
        <v>0</v>
      </c>
      <c r="BF1847" s="221">
        <f t="shared" si="1818"/>
        <v>0</v>
      </c>
      <c r="BG1847" s="222">
        <f t="shared" si="1797"/>
        <v>589.56579999999997</v>
      </c>
      <c r="BH1847" s="222">
        <f t="shared" si="1797"/>
        <v>145.22</v>
      </c>
      <c r="BI1847" s="222">
        <f t="shared" si="1819"/>
        <v>734.78579999999999</v>
      </c>
      <c r="BJ1847" s="222">
        <f t="shared" si="1798"/>
        <v>502.77</v>
      </c>
      <c r="BK1847" s="223">
        <f t="shared" si="1820"/>
        <v>68.424022347737264</v>
      </c>
      <c r="BL1847" s="222">
        <f t="shared" si="1821"/>
        <v>232.01580000000001</v>
      </c>
    </row>
    <row r="1848" spans="1:64" ht="18.75" x14ac:dyDescent="0.3">
      <c r="A1848" s="17">
        <v>5</v>
      </c>
      <c r="B1848" s="17"/>
      <c r="C1848" s="393">
        <v>13</v>
      </c>
      <c r="D1848" s="394" t="s">
        <v>28</v>
      </c>
      <c r="E1848" s="252">
        <v>12.237480000000001</v>
      </c>
      <c r="F1848" s="252"/>
      <c r="G1848" s="252">
        <f t="shared" si="1791"/>
        <v>12.237480000000001</v>
      </c>
      <c r="H1848" s="252">
        <v>12.24</v>
      </c>
      <c r="I1848" s="254">
        <f t="shared" si="1792"/>
        <v>100.0205924749213</v>
      </c>
      <c r="J1848" s="62">
        <f t="shared" si="1793"/>
        <v>-2.5199999999987455E-3</v>
      </c>
      <c r="K1848" s="252">
        <v>29.689999999999984</v>
      </c>
      <c r="L1848" s="252"/>
      <c r="M1848" s="252">
        <f t="shared" si="1794"/>
        <v>29.689999999999984</v>
      </c>
      <c r="N1848" s="252">
        <v>14.87</v>
      </c>
      <c r="O1848" s="254">
        <f t="shared" si="1799"/>
        <v>50.0842034355002</v>
      </c>
      <c r="P1848" s="252">
        <f t="shared" si="1795"/>
        <v>14.819999999999984</v>
      </c>
      <c r="Q1848" s="252">
        <v>8.4000000000000021</v>
      </c>
      <c r="R1848" s="252"/>
      <c r="S1848" s="252">
        <f t="shared" si="1800"/>
        <v>8.4000000000000021</v>
      </c>
      <c r="T1848" s="252">
        <v>8.4</v>
      </c>
      <c r="U1848" s="254">
        <f t="shared" si="1801"/>
        <v>99.999999999999972</v>
      </c>
      <c r="V1848" s="252">
        <f t="shared" si="1802"/>
        <v>0</v>
      </c>
      <c r="W1848" s="252">
        <v>1</v>
      </c>
      <c r="X1848" s="252"/>
      <c r="Y1848" s="252">
        <f t="shared" si="1796"/>
        <v>1</v>
      </c>
      <c r="Z1848" s="252">
        <v>1</v>
      </c>
      <c r="AA1848" s="254">
        <f t="shared" si="1803"/>
        <v>100</v>
      </c>
      <c r="AB1848" s="252">
        <f t="shared" si="1804"/>
        <v>0</v>
      </c>
      <c r="AC1848" s="221">
        <v>-1.999999999782176E-4</v>
      </c>
      <c r="AD1848" s="221">
        <v>181.53</v>
      </c>
      <c r="AE1848" s="221">
        <f t="shared" si="1805"/>
        <v>181.52980000000002</v>
      </c>
      <c r="AF1848" s="221">
        <v>0</v>
      </c>
      <c r="AG1848" s="220">
        <f t="shared" si="1806"/>
        <v>0</v>
      </c>
      <c r="AH1848" s="221">
        <f t="shared" si="1807"/>
        <v>181.52980000000002</v>
      </c>
      <c r="AI1848" s="221">
        <v>403.47762000000012</v>
      </c>
      <c r="AJ1848" s="221"/>
      <c r="AK1848" s="221">
        <f t="shared" si="1822"/>
        <v>403.47762000000012</v>
      </c>
      <c r="AL1848" s="221">
        <v>211.39</v>
      </c>
      <c r="AM1848" s="220">
        <f t="shared" si="1808"/>
        <v>52.392001320915874</v>
      </c>
      <c r="AN1848" s="221">
        <f t="shared" si="1809"/>
        <v>192.08762000000013</v>
      </c>
      <c r="AO1848" s="221">
        <v>480.66887999999994</v>
      </c>
      <c r="AP1848" s="221"/>
      <c r="AQ1848" s="221">
        <f t="shared" si="1810"/>
        <v>480.66887999999994</v>
      </c>
      <c r="AR1848" s="221">
        <v>206.83</v>
      </c>
      <c r="AS1848" s="220">
        <f t="shared" si="1811"/>
        <v>43.029621555695478</v>
      </c>
      <c r="AT1848" s="221">
        <f t="shared" si="1812"/>
        <v>273.8388799999999</v>
      </c>
      <c r="AU1848" s="221">
        <v>0</v>
      </c>
      <c r="AV1848" s="54"/>
      <c r="AW1848" s="221">
        <f t="shared" si="1813"/>
        <v>0</v>
      </c>
      <c r="AX1848" s="221"/>
      <c r="AY1848" s="220">
        <f t="shared" si="1814"/>
        <v>0</v>
      </c>
      <c r="AZ1848" s="221">
        <f t="shared" si="1815"/>
        <v>0</v>
      </c>
      <c r="BA1848" s="221">
        <v>0</v>
      </c>
      <c r="BB1848" s="221"/>
      <c r="BC1848" s="221">
        <f t="shared" si="1816"/>
        <v>0</v>
      </c>
      <c r="BD1848" s="221"/>
      <c r="BE1848" s="220">
        <f t="shared" si="1817"/>
        <v>0</v>
      </c>
      <c r="BF1848" s="221">
        <f t="shared" si="1818"/>
        <v>0</v>
      </c>
      <c r="BG1848" s="222">
        <f t="shared" si="1797"/>
        <v>935.47378000000003</v>
      </c>
      <c r="BH1848" s="222">
        <f t="shared" si="1797"/>
        <v>181.53</v>
      </c>
      <c r="BI1848" s="222">
        <f t="shared" si="1819"/>
        <v>1117.00378</v>
      </c>
      <c r="BJ1848" s="222">
        <f t="shared" si="1798"/>
        <v>454.73</v>
      </c>
      <c r="BK1848" s="223">
        <f t="shared" si="1820"/>
        <v>40.709799567553837</v>
      </c>
      <c r="BL1848" s="222">
        <f t="shared" si="1821"/>
        <v>662.27377999999999</v>
      </c>
    </row>
    <row r="1849" spans="1:64" ht="18.75" x14ac:dyDescent="0.3">
      <c r="A1849" s="17"/>
      <c r="B1849" s="17"/>
      <c r="C1849" s="393">
        <v>14</v>
      </c>
      <c r="D1849" s="394" t="s">
        <v>29</v>
      </c>
      <c r="E1849" s="252">
        <v>1.1240800000000002</v>
      </c>
      <c r="F1849" s="252"/>
      <c r="G1849" s="252">
        <f t="shared" si="1791"/>
        <v>1.1240800000000002</v>
      </c>
      <c r="H1849" s="252">
        <v>0</v>
      </c>
      <c r="I1849" s="254">
        <f t="shared" si="1792"/>
        <v>0</v>
      </c>
      <c r="J1849" s="62">
        <f t="shared" si="1793"/>
        <v>1.1240800000000002</v>
      </c>
      <c r="K1849" s="252">
        <v>0</v>
      </c>
      <c r="L1849" s="252"/>
      <c r="M1849" s="252">
        <f t="shared" si="1794"/>
        <v>0</v>
      </c>
      <c r="N1849" s="252">
        <v>0</v>
      </c>
      <c r="O1849" s="254">
        <f t="shared" si="1799"/>
        <v>0</v>
      </c>
      <c r="P1849" s="252">
        <f t="shared" si="1795"/>
        <v>0</v>
      </c>
      <c r="Q1849" s="252">
        <v>2.34</v>
      </c>
      <c r="R1849" s="252"/>
      <c r="S1849" s="252">
        <f t="shared" si="1800"/>
        <v>2.34</v>
      </c>
      <c r="T1849" s="252">
        <v>0</v>
      </c>
      <c r="U1849" s="254">
        <f t="shared" si="1801"/>
        <v>0</v>
      </c>
      <c r="V1849" s="252">
        <f t="shared" si="1802"/>
        <v>2.34</v>
      </c>
      <c r="W1849" s="252">
        <v>0.5</v>
      </c>
      <c r="X1849" s="252"/>
      <c r="Y1849" s="252">
        <f t="shared" si="1796"/>
        <v>0.5</v>
      </c>
      <c r="Z1849" s="252">
        <v>0.08</v>
      </c>
      <c r="AA1849" s="254">
        <f t="shared" si="1803"/>
        <v>16</v>
      </c>
      <c r="AB1849" s="252">
        <f t="shared" si="1804"/>
        <v>0.42</v>
      </c>
      <c r="AC1849" s="221">
        <v>43.674900000000022</v>
      </c>
      <c r="AD1849" s="221">
        <v>90.76</v>
      </c>
      <c r="AE1849" s="221">
        <f t="shared" si="1805"/>
        <v>134.43490000000003</v>
      </c>
      <c r="AF1849" s="221">
        <v>13.53</v>
      </c>
      <c r="AG1849" s="220">
        <f t="shared" si="1806"/>
        <v>10.064350849370213</v>
      </c>
      <c r="AH1849" s="221">
        <f t="shared" si="1807"/>
        <v>120.90490000000003</v>
      </c>
      <c r="AI1849" s="221">
        <v>136.04723999999999</v>
      </c>
      <c r="AJ1849" s="221"/>
      <c r="AK1849" s="221">
        <f t="shared" si="1822"/>
        <v>136.04723999999999</v>
      </c>
      <c r="AL1849" s="221">
        <v>10.119999999999999</v>
      </c>
      <c r="AM1849" s="220">
        <f t="shared" si="1808"/>
        <v>7.4385926535518108</v>
      </c>
      <c r="AN1849" s="221">
        <f t="shared" si="1809"/>
        <v>125.92723999999998</v>
      </c>
      <c r="AO1849" s="221">
        <v>125.35292000000004</v>
      </c>
      <c r="AP1849" s="221"/>
      <c r="AQ1849" s="221">
        <f t="shared" si="1810"/>
        <v>125.35292000000004</v>
      </c>
      <c r="AR1849" s="221">
        <v>34.9</v>
      </c>
      <c r="AS1849" s="220">
        <f t="shared" si="1811"/>
        <v>27.841393722619294</v>
      </c>
      <c r="AT1849" s="221">
        <f t="shared" si="1812"/>
        <v>90.452920000000034</v>
      </c>
      <c r="AU1849" s="221">
        <v>0</v>
      </c>
      <c r="AV1849" s="54"/>
      <c r="AW1849" s="221">
        <f t="shared" si="1813"/>
        <v>0</v>
      </c>
      <c r="AX1849" s="221"/>
      <c r="AY1849" s="220">
        <f t="shared" si="1814"/>
        <v>0</v>
      </c>
      <c r="AZ1849" s="221">
        <f t="shared" si="1815"/>
        <v>0</v>
      </c>
      <c r="BA1849" s="221">
        <v>0</v>
      </c>
      <c r="BB1849" s="221"/>
      <c r="BC1849" s="221">
        <f t="shared" si="1816"/>
        <v>0</v>
      </c>
      <c r="BD1849" s="221"/>
      <c r="BE1849" s="220">
        <f t="shared" si="1817"/>
        <v>0</v>
      </c>
      <c r="BF1849" s="221">
        <f t="shared" si="1818"/>
        <v>0</v>
      </c>
      <c r="BG1849" s="222">
        <f t="shared" si="1797"/>
        <v>309.03914000000003</v>
      </c>
      <c r="BH1849" s="222">
        <f t="shared" si="1797"/>
        <v>90.76</v>
      </c>
      <c r="BI1849" s="222">
        <f t="shared" si="1819"/>
        <v>399.79914000000002</v>
      </c>
      <c r="BJ1849" s="222">
        <f t="shared" si="1798"/>
        <v>58.629999999999995</v>
      </c>
      <c r="BK1849" s="223">
        <f t="shared" si="1820"/>
        <v>14.664863961438234</v>
      </c>
      <c r="BL1849" s="222">
        <f t="shared" si="1821"/>
        <v>341.16914000000003</v>
      </c>
    </row>
    <row r="1850" spans="1:64" ht="18.75" x14ac:dyDescent="0.3">
      <c r="A1850" s="17">
        <v>6</v>
      </c>
      <c r="B1850" s="17">
        <v>2</v>
      </c>
      <c r="C1850" s="393">
        <v>15</v>
      </c>
      <c r="D1850" s="394" t="s">
        <v>30</v>
      </c>
      <c r="E1850" s="252">
        <v>1.5199999999992997E-3</v>
      </c>
      <c r="F1850" s="252">
        <v>15.58</v>
      </c>
      <c r="G1850" s="252">
        <f t="shared" si="1791"/>
        <v>15.581519999999999</v>
      </c>
      <c r="H1850" s="252">
        <v>7.81</v>
      </c>
      <c r="I1850" s="254">
        <f t="shared" si="1792"/>
        <v>50.123479609178055</v>
      </c>
      <c r="J1850" s="62">
        <f t="shared" si="1793"/>
        <v>7.7715199999999998</v>
      </c>
      <c r="K1850" s="252">
        <v>101.45</v>
      </c>
      <c r="L1850" s="252"/>
      <c r="M1850" s="252">
        <f t="shared" si="1794"/>
        <v>101.45</v>
      </c>
      <c r="N1850" s="252">
        <v>15.3</v>
      </c>
      <c r="O1850" s="254">
        <f t="shared" si="1799"/>
        <v>15.081320847708232</v>
      </c>
      <c r="P1850" s="252">
        <f t="shared" si="1795"/>
        <v>86.15</v>
      </c>
      <c r="Q1850" s="252">
        <v>31.79</v>
      </c>
      <c r="R1850" s="252"/>
      <c r="S1850" s="252">
        <f t="shared" si="1800"/>
        <v>31.79</v>
      </c>
      <c r="T1850" s="252">
        <v>4.9800000000000004</v>
      </c>
      <c r="U1850" s="254">
        <f t="shared" si="1801"/>
        <v>15.665303554576912</v>
      </c>
      <c r="V1850" s="252">
        <f t="shared" si="1802"/>
        <v>26.81</v>
      </c>
      <c r="W1850" s="252">
        <v>2.8900000000000006</v>
      </c>
      <c r="X1850" s="252"/>
      <c r="Y1850" s="252">
        <f t="shared" si="1796"/>
        <v>2.8900000000000006</v>
      </c>
      <c r="Z1850" s="252">
        <v>1.7</v>
      </c>
      <c r="AA1850" s="254">
        <f t="shared" si="1803"/>
        <v>58.823529411764696</v>
      </c>
      <c r="AB1850" s="252">
        <f t="shared" si="1804"/>
        <v>1.1900000000000006</v>
      </c>
      <c r="AC1850" s="221">
        <v>426.43673999999999</v>
      </c>
      <c r="AD1850" s="221">
        <v>235.99</v>
      </c>
      <c r="AE1850" s="221">
        <f t="shared" si="1805"/>
        <v>662.42674</v>
      </c>
      <c r="AF1850" s="221"/>
      <c r="AG1850" s="220">
        <f t="shared" si="1806"/>
        <v>0</v>
      </c>
      <c r="AH1850" s="221">
        <f t="shared" si="1807"/>
        <v>662.42674</v>
      </c>
      <c r="AI1850" s="221">
        <v>661.96251999999993</v>
      </c>
      <c r="AJ1850" s="221"/>
      <c r="AK1850" s="221">
        <f t="shared" si="1822"/>
        <v>661.96251999999993</v>
      </c>
      <c r="AL1850" s="221">
        <v>168.76</v>
      </c>
      <c r="AM1850" s="220">
        <f t="shared" si="1808"/>
        <v>25.493890500024079</v>
      </c>
      <c r="AN1850" s="221">
        <f t="shared" si="1809"/>
        <v>493.20251999999994</v>
      </c>
      <c r="AO1850" s="221">
        <v>1083.0868399999999</v>
      </c>
      <c r="AP1850" s="221"/>
      <c r="AQ1850" s="221">
        <f t="shared" si="1810"/>
        <v>1083.0868399999999</v>
      </c>
      <c r="AR1850" s="221">
        <v>807.05</v>
      </c>
      <c r="AS1850" s="220">
        <f t="shared" si="1811"/>
        <v>74.513877391401039</v>
      </c>
      <c r="AT1850" s="221">
        <f t="shared" si="1812"/>
        <v>276.03683999999998</v>
      </c>
      <c r="AU1850" s="221">
        <v>10.54</v>
      </c>
      <c r="AV1850" s="54"/>
      <c r="AW1850" s="221">
        <f t="shared" si="1813"/>
        <v>10.54</v>
      </c>
      <c r="AX1850" s="221">
        <v>0.02</v>
      </c>
      <c r="AY1850" s="220">
        <f t="shared" si="1814"/>
        <v>0.18975332068311199</v>
      </c>
      <c r="AZ1850" s="221">
        <f t="shared" si="1815"/>
        <v>10.52</v>
      </c>
      <c r="BA1850" s="221">
        <v>77.773539999999997</v>
      </c>
      <c r="BB1850" s="221"/>
      <c r="BC1850" s="221">
        <f t="shared" si="1816"/>
        <v>77.773539999999997</v>
      </c>
      <c r="BD1850" s="221">
        <v>0.02</v>
      </c>
      <c r="BE1850" s="220">
        <f t="shared" si="1817"/>
        <v>2.5715686851852188E-2</v>
      </c>
      <c r="BF1850" s="221">
        <f t="shared" si="1818"/>
        <v>77.753540000000001</v>
      </c>
      <c r="BG1850" s="222">
        <f t="shared" si="1797"/>
        <v>2395.9311599999996</v>
      </c>
      <c r="BH1850" s="222">
        <f t="shared" si="1797"/>
        <v>251.57000000000002</v>
      </c>
      <c r="BI1850" s="222">
        <f t="shared" si="1819"/>
        <v>2647.5011599999998</v>
      </c>
      <c r="BJ1850" s="222">
        <f t="shared" si="1798"/>
        <v>1005.6399999999999</v>
      </c>
      <c r="BK1850" s="223">
        <f t="shared" si="1820"/>
        <v>37.984497049285523</v>
      </c>
      <c r="BL1850" s="222">
        <f t="shared" si="1821"/>
        <v>1641.8611599999999</v>
      </c>
    </row>
    <row r="1851" spans="1:64" ht="18.75" x14ac:dyDescent="0.3">
      <c r="A1851" s="17">
        <v>7</v>
      </c>
      <c r="B1851" s="17"/>
      <c r="C1851" s="393">
        <v>16</v>
      </c>
      <c r="D1851" s="394" t="s">
        <v>31</v>
      </c>
      <c r="E1851" s="252">
        <v>14.460839999999999</v>
      </c>
      <c r="F1851" s="252"/>
      <c r="G1851" s="252">
        <f t="shared" si="1791"/>
        <v>14.460839999999999</v>
      </c>
      <c r="H1851" s="252">
        <v>8.82</v>
      </c>
      <c r="I1851" s="254">
        <f t="shared" si="1792"/>
        <v>60.992307500809083</v>
      </c>
      <c r="J1851" s="62">
        <f t="shared" si="1793"/>
        <v>5.640839999999999</v>
      </c>
      <c r="K1851" s="252">
        <v>0</v>
      </c>
      <c r="L1851" s="252"/>
      <c r="M1851" s="252">
        <f t="shared" si="1794"/>
        <v>0</v>
      </c>
      <c r="N1851" s="252"/>
      <c r="O1851" s="254">
        <f t="shared" si="1799"/>
        <v>0</v>
      </c>
      <c r="P1851" s="252">
        <f t="shared" si="1795"/>
        <v>0</v>
      </c>
      <c r="Q1851" s="252">
        <v>0</v>
      </c>
      <c r="R1851" s="252"/>
      <c r="S1851" s="252">
        <f t="shared" si="1800"/>
        <v>0</v>
      </c>
      <c r="T1851" s="252"/>
      <c r="U1851" s="254">
        <f t="shared" si="1801"/>
        <v>0</v>
      </c>
      <c r="V1851" s="252">
        <f t="shared" si="1802"/>
        <v>0</v>
      </c>
      <c r="W1851" s="252">
        <v>0</v>
      </c>
      <c r="X1851" s="252"/>
      <c r="Y1851" s="252">
        <f t="shared" si="1796"/>
        <v>0</v>
      </c>
      <c r="Z1851" s="252">
        <v>0</v>
      </c>
      <c r="AA1851" s="254">
        <f t="shared" si="1803"/>
        <v>0</v>
      </c>
      <c r="AB1851" s="252">
        <f t="shared" si="1804"/>
        <v>0</v>
      </c>
      <c r="AC1851" s="221">
        <v>143.68776</v>
      </c>
      <c r="AD1851" s="221">
        <v>217.83</v>
      </c>
      <c r="AE1851" s="221">
        <f t="shared" si="1805"/>
        <v>361.51776000000001</v>
      </c>
      <c r="AF1851" s="221">
        <v>140.80000000000001</v>
      </c>
      <c r="AG1851" s="220">
        <f t="shared" si="1806"/>
        <v>38.946910934610798</v>
      </c>
      <c r="AH1851" s="221">
        <f t="shared" si="1807"/>
        <v>220.71776</v>
      </c>
      <c r="AI1851" s="221">
        <v>264.97691999999989</v>
      </c>
      <c r="AJ1851" s="221"/>
      <c r="AK1851" s="221">
        <f t="shared" si="1822"/>
        <v>264.97691999999989</v>
      </c>
      <c r="AL1851" s="221">
        <v>40.4</v>
      </c>
      <c r="AM1851" s="220">
        <f t="shared" si="1808"/>
        <v>15.246610912376827</v>
      </c>
      <c r="AN1851" s="221">
        <f t="shared" si="1809"/>
        <v>224.57691999999989</v>
      </c>
      <c r="AO1851" s="221">
        <v>177.76836000000003</v>
      </c>
      <c r="AP1851" s="221"/>
      <c r="AQ1851" s="221">
        <f t="shared" si="1810"/>
        <v>177.76836000000003</v>
      </c>
      <c r="AR1851" s="221">
        <v>114.75</v>
      </c>
      <c r="AS1851" s="220">
        <f t="shared" si="1811"/>
        <v>64.550294551853867</v>
      </c>
      <c r="AT1851" s="221">
        <f t="shared" si="1812"/>
        <v>63.01836000000003</v>
      </c>
      <c r="AU1851" s="221">
        <v>0</v>
      </c>
      <c r="AV1851" s="54"/>
      <c r="AW1851" s="221">
        <f t="shared" si="1813"/>
        <v>0</v>
      </c>
      <c r="AX1851" s="221"/>
      <c r="AY1851" s="220">
        <f t="shared" si="1814"/>
        <v>0</v>
      </c>
      <c r="AZ1851" s="221">
        <f t="shared" si="1815"/>
        <v>0</v>
      </c>
      <c r="BA1851" s="221">
        <v>63.412059999999997</v>
      </c>
      <c r="BB1851" s="221"/>
      <c r="BC1851" s="221">
        <f t="shared" si="1816"/>
        <v>63.412059999999997</v>
      </c>
      <c r="BD1851" s="221">
        <v>40.5</v>
      </c>
      <c r="BE1851" s="220">
        <f t="shared" si="1817"/>
        <v>63.867977163965342</v>
      </c>
      <c r="BF1851" s="221">
        <f t="shared" si="1818"/>
        <v>22.912059999999997</v>
      </c>
      <c r="BG1851" s="222">
        <f t="shared" si="1797"/>
        <v>664.30593999999996</v>
      </c>
      <c r="BH1851" s="222">
        <f t="shared" si="1797"/>
        <v>217.83</v>
      </c>
      <c r="BI1851" s="222">
        <f t="shared" si="1819"/>
        <v>882.13594000000001</v>
      </c>
      <c r="BJ1851" s="222">
        <f t="shared" si="1798"/>
        <v>345.27</v>
      </c>
      <c r="BK1851" s="223">
        <f t="shared" si="1820"/>
        <v>39.14022593841942</v>
      </c>
      <c r="BL1851" s="222">
        <f t="shared" si="1821"/>
        <v>536.86594000000002</v>
      </c>
    </row>
    <row r="1852" spans="1:64" ht="18.75" x14ac:dyDescent="0.3">
      <c r="A1852" s="17"/>
      <c r="B1852" s="17"/>
      <c r="C1852" s="393">
        <v>17</v>
      </c>
      <c r="D1852" s="394" t="s">
        <v>32</v>
      </c>
      <c r="E1852" s="252">
        <v>-3.2000000000014239E-3</v>
      </c>
      <c r="F1852" s="252"/>
      <c r="G1852" s="252">
        <f t="shared" si="1791"/>
        <v>-3.2000000000014239E-3</v>
      </c>
      <c r="H1852" s="252">
        <v>0</v>
      </c>
      <c r="I1852" s="254">
        <f t="shared" si="1792"/>
        <v>0</v>
      </c>
      <c r="J1852" s="62">
        <f t="shared" si="1793"/>
        <v>-3.2000000000014239E-3</v>
      </c>
      <c r="K1852" s="252">
        <v>0</v>
      </c>
      <c r="L1852" s="252"/>
      <c r="M1852" s="252">
        <f t="shared" si="1794"/>
        <v>0</v>
      </c>
      <c r="N1852" s="252">
        <v>0</v>
      </c>
      <c r="O1852" s="254">
        <f t="shared" si="1799"/>
        <v>0</v>
      </c>
      <c r="P1852" s="252">
        <f t="shared" si="1795"/>
        <v>0</v>
      </c>
      <c r="Q1852" s="252">
        <v>0</v>
      </c>
      <c r="R1852" s="252"/>
      <c r="S1852" s="252">
        <f t="shared" si="1800"/>
        <v>0</v>
      </c>
      <c r="T1852" s="252">
        <v>0</v>
      </c>
      <c r="U1852" s="254">
        <f t="shared" si="1801"/>
        <v>0</v>
      </c>
      <c r="V1852" s="252">
        <f t="shared" si="1802"/>
        <v>0</v>
      </c>
      <c r="W1852" s="252">
        <v>0</v>
      </c>
      <c r="X1852" s="252"/>
      <c r="Y1852" s="252">
        <f t="shared" si="1796"/>
        <v>0</v>
      </c>
      <c r="Z1852" s="252">
        <v>0</v>
      </c>
      <c r="AA1852" s="254"/>
      <c r="AB1852" s="252">
        <f t="shared" si="1804"/>
        <v>0</v>
      </c>
      <c r="AC1852" s="221">
        <v>13.810820000000007</v>
      </c>
      <c r="AD1852" s="221">
        <v>163.38</v>
      </c>
      <c r="AE1852" s="221">
        <f t="shared" si="1805"/>
        <v>177.19082</v>
      </c>
      <c r="AF1852" s="221">
        <v>9.9700000000000006</v>
      </c>
      <c r="AG1852" s="220">
        <f t="shared" si="1806"/>
        <v>5.6267023314187501</v>
      </c>
      <c r="AH1852" s="221">
        <f t="shared" si="1807"/>
        <v>167.22082</v>
      </c>
      <c r="AI1852" s="221">
        <v>-4.220000000032087E-3</v>
      </c>
      <c r="AJ1852" s="221"/>
      <c r="AK1852" s="221">
        <f t="shared" si="1822"/>
        <v>-4.220000000032087E-3</v>
      </c>
      <c r="AL1852" s="221"/>
      <c r="AM1852" s="220">
        <f t="shared" si="1808"/>
        <v>0</v>
      </c>
      <c r="AN1852" s="221">
        <f t="shared" si="1809"/>
        <v>-4.220000000032087E-3</v>
      </c>
      <c r="AO1852" s="221">
        <v>74.915279999999939</v>
      </c>
      <c r="AP1852" s="221"/>
      <c r="AQ1852" s="221">
        <f t="shared" si="1810"/>
        <v>74.915279999999939</v>
      </c>
      <c r="AR1852" s="221">
        <v>53.56</v>
      </c>
      <c r="AS1852" s="220">
        <f t="shared" si="1811"/>
        <v>71.494093060854937</v>
      </c>
      <c r="AT1852" s="221">
        <f t="shared" si="1812"/>
        <v>21.355279999999937</v>
      </c>
      <c r="AU1852" s="221">
        <v>0</v>
      </c>
      <c r="AV1852" s="54"/>
      <c r="AW1852" s="221">
        <f t="shared" si="1813"/>
        <v>0</v>
      </c>
      <c r="AX1852" s="221"/>
      <c r="AY1852" s="220">
        <f t="shared" si="1814"/>
        <v>0</v>
      </c>
      <c r="AZ1852" s="221">
        <f t="shared" si="1815"/>
        <v>0</v>
      </c>
      <c r="BA1852" s="221">
        <v>0</v>
      </c>
      <c r="BB1852" s="221"/>
      <c r="BC1852" s="221">
        <f t="shared" si="1816"/>
        <v>0</v>
      </c>
      <c r="BD1852" s="221"/>
      <c r="BE1852" s="220"/>
      <c r="BF1852" s="221">
        <f t="shared" si="1818"/>
        <v>0</v>
      </c>
      <c r="BG1852" s="222">
        <f t="shared" si="1797"/>
        <v>88.718679999999907</v>
      </c>
      <c r="BH1852" s="222">
        <f t="shared" si="1797"/>
        <v>163.38</v>
      </c>
      <c r="BI1852" s="222">
        <f t="shared" si="1819"/>
        <v>252.09867999999989</v>
      </c>
      <c r="BJ1852" s="222">
        <f t="shared" si="1798"/>
        <v>63.53</v>
      </c>
      <c r="BK1852" s="223">
        <f t="shared" si="1820"/>
        <v>25.200449284383414</v>
      </c>
      <c r="BL1852" s="222">
        <f t="shared" si="1821"/>
        <v>188.56867999999989</v>
      </c>
    </row>
    <row r="1853" spans="1:64" ht="18.75" x14ac:dyDescent="0.3">
      <c r="A1853" s="17">
        <v>8</v>
      </c>
      <c r="B1853" s="17"/>
      <c r="C1853" s="393">
        <v>18</v>
      </c>
      <c r="D1853" s="394" t="s">
        <v>33</v>
      </c>
      <c r="E1853" s="252">
        <v>-4.7999999999959186E-4</v>
      </c>
      <c r="F1853" s="252"/>
      <c r="G1853" s="252">
        <f t="shared" si="1791"/>
        <v>-4.7999999999959186E-4</v>
      </c>
      <c r="H1853" s="252">
        <v>0</v>
      </c>
      <c r="I1853" s="254">
        <f t="shared" si="1792"/>
        <v>0</v>
      </c>
      <c r="J1853" s="62">
        <f t="shared" si="1793"/>
        <v>-4.7999999999959186E-4</v>
      </c>
      <c r="K1853" s="252">
        <v>103.5</v>
      </c>
      <c r="L1853" s="252"/>
      <c r="M1853" s="252">
        <f t="shared" si="1794"/>
        <v>103.5</v>
      </c>
      <c r="N1853" s="252">
        <v>0</v>
      </c>
      <c r="O1853" s="254">
        <f t="shared" si="1799"/>
        <v>0</v>
      </c>
      <c r="P1853" s="252">
        <f t="shared" si="1795"/>
        <v>103.5</v>
      </c>
      <c r="Q1853" s="252">
        <v>0</v>
      </c>
      <c r="R1853" s="252"/>
      <c r="S1853" s="252">
        <f t="shared" si="1800"/>
        <v>0</v>
      </c>
      <c r="T1853" s="252">
        <v>0</v>
      </c>
      <c r="U1853" s="254">
        <f t="shared" si="1801"/>
        <v>0</v>
      </c>
      <c r="V1853" s="252">
        <f t="shared" si="1802"/>
        <v>0</v>
      </c>
      <c r="W1853" s="252">
        <v>1.3000000000000003</v>
      </c>
      <c r="X1853" s="252"/>
      <c r="Y1853" s="252">
        <f t="shared" si="1796"/>
        <v>1.3000000000000003</v>
      </c>
      <c r="Z1853" s="252">
        <v>0</v>
      </c>
      <c r="AA1853" s="254">
        <f t="shared" ref="AA1853:AA1866" si="1823">IF(Z1853&lt;&gt;0,(Z1853/Y1853*100),0)</f>
        <v>0</v>
      </c>
      <c r="AB1853" s="252">
        <f t="shared" si="1804"/>
        <v>1.3000000000000003</v>
      </c>
      <c r="AC1853" s="221">
        <v>99.936739999999986</v>
      </c>
      <c r="AD1853" s="221">
        <v>235.99</v>
      </c>
      <c r="AE1853" s="221">
        <f t="shared" si="1805"/>
        <v>335.92674</v>
      </c>
      <c r="AF1853" s="221">
        <v>135.38999999999999</v>
      </c>
      <c r="AG1853" s="220">
        <f t="shared" si="1806"/>
        <v>40.303430444387963</v>
      </c>
      <c r="AH1853" s="221">
        <f t="shared" si="1807"/>
        <v>200.53674000000001</v>
      </c>
      <c r="AI1853" s="221">
        <v>194.59500000000014</v>
      </c>
      <c r="AJ1853" s="221"/>
      <c r="AK1853" s="221">
        <f t="shared" si="1822"/>
        <v>194.59500000000014</v>
      </c>
      <c r="AL1853" s="221">
        <v>194.6</v>
      </c>
      <c r="AM1853" s="220">
        <f t="shared" si="1808"/>
        <v>100.00256943909136</v>
      </c>
      <c r="AN1853" s="221">
        <f t="shared" si="1809"/>
        <v>-4.999999999853344E-3</v>
      </c>
      <c r="AO1853" s="221">
        <v>206.35238000000004</v>
      </c>
      <c r="AP1853" s="221"/>
      <c r="AQ1853" s="221">
        <f t="shared" si="1810"/>
        <v>206.35238000000004</v>
      </c>
      <c r="AR1853" s="221">
        <v>206.15</v>
      </c>
      <c r="AS1853" s="220">
        <f t="shared" si="1811"/>
        <v>99.901925046854302</v>
      </c>
      <c r="AT1853" s="221">
        <f t="shared" si="1812"/>
        <v>0.20238000000003353</v>
      </c>
      <c r="AU1853" s="221">
        <v>0</v>
      </c>
      <c r="AV1853" s="54"/>
      <c r="AW1853" s="221">
        <f t="shared" si="1813"/>
        <v>0</v>
      </c>
      <c r="AX1853" s="221"/>
      <c r="AY1853" s="220">
        <f t="shared" si="1814"/>
        <v>0</v>
      </c>
      <c r="AZ1853" s="221">
        <f t="shared" si="1815"/>
        <v>0</v>
      </c>
      <c r="BA1853" s="221">
        <v>122.60464000000005</v>
      </c>
      <c r="BB1853" s="221"/>
      <c r="BC1853" s="221">
        <f t="shared" si="1816"/>
        <v>122.60464000000005</v>
      </c>
      <c r="BD1853" s="221">
        <v>122.6</v>
      </c>
      <c r="BE1853" s="220">
        <f t="shared" ref="BE1853:BE1866" si="1824">IF(BD1853&lt;&gt;0,(BD1853/BC1853*100),0)</f>
        <v>99.996215477652356</v>
      </c>
      <c r="BF1853" s="221">
        <f t="shared" si="1818"/>
        <v>4.6400000000517139E-3</v>
      </c>
      <c r="BG1853" s="222">
        <f t="shared" si="1797"/>
        <v>728.28828000000021</v>
      </c>
      <c r="BH1853" s="222">
        <f t="shared" si="1797"/>
        <v>235.99</v>
      </c>
      <c r="BI1853" s="222">
        <f t="shared" si="1819"/>
        <v>964.27828000000022</v>
      </c>
      <c r="BJ1853" s="222">
        <f t="shared" si="1798"/>
        <v>658.74</v>
      </c>
      <c r="BK1853" s="223">
        <f t="shared" si="1820"/>
        <v>68.314304455763519</v>
      </c>
      <c r="BL1853" s="222">
        <f t="shared" si="1821"/>
        <v>305.53828000000021</v>
      </c>
    </row>
    <row r="1854" spans="1:64" ht="18.75" x14ac:dyDescent="0.3">
      <c r="A1854" s="17"/>
      <c r="B1854" s="17"/>
      <c r="C1854" s="393">
        <v>19</v>
      </c>
      <c r="D1854" s="394" t="s">
        <v>34</v>
      </c>
      <c r="E1854" s="252">
        <v>1.1074799999999989</v>
      </c>
      <c r="F1854" s="252"/>
      <c r="G1854" s="252">
        <f t="shared" si="1791"/>
        <v>1.1074799999999989</v>
      </c>
      <c r="H1854" s="252">
        <v>1.1100000000000001</v>
      </c>
      <c r="I1854" s="254">
        <f t="shared" si="1792"/>
        <v>100.22754361252584</v>
      </c>
      <c r="J1854" s="62">
        <f t="shared" si="1793"/>
        <v>-2.520000000001188E-3</v>
      </c>
      <c r="K1854" s="252">
        <v>30.239999999999988</v>
      </c>
      <c r="L1854" s="252"/>
      <c r="M1854" s="252">
        <f t="shared" si="1794"/>
        <v>30.239999999999988</v>
      </c>
      <c r="N1854" s="252">
        <v>30.24</v>
      </c>
      <c r="O1854" s="254">
        <f t="shared" si="1799"/>
        <v>100.00000000000004</v>
      </c>
      <c r="P1854" s="252">
        <f t="shared" si="1795"/>
        <v>0</v>
      </c>
      <c r="Q1854" s="252">
        <v>0</v>
      </c>
      <c r="R1854" s="252"/>
      <c r="S1854" s="252">
        <f t="shared" si="1800"/>
        <v>0</v>
      </c>
      <c r="T1854" s="252">
        <v>0</v>
      </c>
      <c r="U1854" s="254">
        <f t="shared" si="1801"/>
        <v>0</v>
      </c>
      <c r="V1854" s="252">
        <f t="shared" si="1802"/>
        <v>0</v>
      </c>
      <c r="W1854" s="252">
        <v>0.79999999999999982</v>
      </c>
      <c r="X1854" s="252"/>
      <c r="Y1854" s="252">
        <f t="shared" si="1796"/>
        <v>0.79999999999999982</v>
      </c>
      <c r="Z1854" s="252">
        <v>0.5</v>
      </c>
      <c r="AA1854" s="254">
        <f t="shared" si="1823"/>
        <v>62.500000000000014</v>
      </c>
      <c r="AB1854" s="252">
        <f t="shared" si="1804"/>
        <v>0.29999999999999982</v>
      </c>
      <c r="AC1854" s="221">
        <v>24.20980000000003</v>
      </c>
      <c r="AD1854" s="221">
        <v>181.53</v>
      </c>
      <c r="AE1854" s="221">
        <f t="shared" si="1805"/>
        <v>205.73980000000003</v>
      </c>
      <c r="AF1854" s="221">
        <v>37.409999999999997</v>
      </c>
      <c r="AG1854" s="220">
        <f t="shared" si="1806"/>
        <v>18.183161449559098</v>
      </c>
      <c r="AH1854" s="221">
        <f t="shared" si="1807"/>
        <v>168.32980000000003</v>
      </c>
      <c r="AI1854" s="221">
        <v>1.0800000001154331E-3</v>
      </c>
      <c r="AJ1854" s="221"/>
      <c r="AK1854" s="221">
        <f t="shared" si="1822"/>
        <v>1.0800000001154331E-3</v>
      </c>
      <c r="AL1854" s="221">
        <v>0</v>
      </c>
      <c r="AM1854" s="220">
        <f t="shared" si="1808"/>
        <v>0</v>
      </c>
      <c r="AN1854" s="221">
        <f t="shared" si="1809"/>
        <v>1.0800000001154331E-3</v>
      </c>
      <c r="AO1854" s="221">
        <v>105.5136</v>
      </c>
      <c r="AP1854" s="221"/>
      <c r="AQ1854" s="221">
        <f t="shared" si="1810"/>
        <v>105.5136</v>
      </c>
      <c r="AR1854" s="221">
        <v>97.72</v>
      </c>
      <c r="AS1854" s="220">
        <f t="shared" si="1811"/>
        <v>92.613653595365903</v>
      </c>
      <c r="AT1854" s="221">
        <f t="shared" si="1812"/>
        <v>7.7935999999999979</v>
      </c>
      <c r="AU1854" s="221">
        <v>0</v>
      </c>
      <c r="AV1854" s="54"/>
      <c r="AW1854" s="221">
        <f t="shared" si="1813"/>
        <v>0</v>
      </c>
      <c r="AX1854" s="221"/>
      <c r="AY1854" s="220">
        <f t="shared" si="1814"/>
        <v>0</v>
      </c>
      <c r="AZ1854" s="221">
        <f t="shared" si="1815"/>
        <v>0</v>
      </c>
      <c r="BA1854" s="221">
        <v>0</v>
      </c>
      <c r="BB1854" s="221"/>
      <c r="BC1854" s="221">
        <f t="shared" si="1816"/>
        <v>0</v>
      </c>
      <c r="BD1854" s="221"/>
      <c r="BE1854" s="220">
        <f t="shared" si="1824"/>
        <v>0</v>
      </c>
      <c r="BF1854" s="221">
        <f t="shared" si="1818"/>
        <v>0</v>
      </c>
      <c r="BG1854" s="222">
        <f t="shared" si="1797"/>
        <v>161.87196000000012</v>
      </c>
      <c r="BH1854" s="222">
        <f t="shared" si="1797"/>
        <v>181.53</v>
      </c>
      <c r="BI1854" s="222">
        <f t="shared" si="1819"/>
        <v>343.40196000000014</v>
      </c>
      <c r="BJ1854" s="222">
        <f t="shared" si="1798"/>
        <v>166.98</v>
      </c>
      <c r="BK1854" s="223">
        <f t="shared" si="1820"/>
        <v>48.625232074971244</v>
      </c>
      <c r="BL1854" s="222">
        <f t="shared" si="1821"/>
        <v>176.42196000000015</v>
      </c>
    </row>
    <row r="1855" spans="1:64" ht="18.75" x14ac:dyDescent="0.3">
      <c r="A1855" s="17">
        <v>9</v>
      </c>
      <c r="B1855" s="17">
        <v>3</v>
      </c>
      <c r="C1855" s="393">
        <v>20</v>
      </c>
      <c r="D1855" s="394" t="s">
        <v>35</v>
      </c>
      <c r="E1855" s="252">
        <v>1.9999999999953388E-4</v>
      </c>
      <c r="F1855" s="252"/>
      <c r="G1855" s="252">
        <f t="shared" si="1791"/>
        <v>1.9999999999953388E-4</v>
      </c>
      <c r="H1855" s="252">
        <v>0</v>
      </c>
      <c r="I1855" s="254">
        <f t="shared" si="1792"/>
        <v>0</v>
      </c>
      <c r="J1855" s="62">
        <f t="shared" si="1793"/>
        <v>1.9999999999953388E-4</v>
      </c>
      <c r="K1855" s="252">
        <v>50.64</v>
      </c>
      <c r="L1855" s="252"/>
      <c r="M1855" s="252">
        <f t="shared" si="1794"/>
        <v>50.64</v>
      </c>
      <c r="N1855" s="252">
        <v>6.86</v>
      </c>
      <c r="O1855" s="254">
        <f t="shared" si="1799"/>
        <v>13.546603475513427</v>
      </c>
      <c r="P1855" s="252">
        <f t="shared" si="1795"/>
        <v>43.78</v>
      </c>
      <c r="Q1855" s="252">
        <v>12.270000000000003</v>
      </c>
      <c r="R1855" s="252"/>
      <c r="S1855" s="252">
        <f t="shared" si="1800"/>
        <v>12.270000000000003</v>
      </c>
      <c r="T1855" s="252">
        <v>7.65</v>
      </c>
      <c r="U1855" s="254">
        <f t="shared" si="1801"/>
        <v>62.347188264058659</v>
      </c>
      <c r="V1855" s="252">
        <f t="shared" si="1802"/>
        <v>4.6200000000000028</v>
      </c>
      <c r="W1855" s="252">
        <v>1.9999999999999991</v>
      </c>
      <c r="X1855" s="252"/>
      <c r="Y1855" s="252">
        <f t="shared" si="1796"/>
        <v>1.9999999999999991</v>
      </c>
      <c r="Z1855" s="252">
        <v>1.6</v>
      </c>
      <c r="AA1855" s="254">
        <f t="shared" si="1823"/>
        <v>80.000000000000043</v>
      </c>
      <c r="AB1855" s="252">
        <f t="shared" si="1804"/>
        <v>0.39999999999999902</v>
      </c>
      <c r="AC1855" s="221">
        <v>195.21572</v>
      </c>
      <c r="AD1855" s="221">
        <v>254.14</v>
      </c>
      <c r="AE1855" s="221">
        <f t="shared" si="1805"/>
        <v>449.35572000000002</v>
      </c>
      <c r="AF1855" s="221">
        <v>31.98</v>
      </c>
      <c r="AG1855" s="220">
        <f t="shared" si="1806"/>
        <v>7.1168561067832856</v>
      </c>
      <c r="AH1855" s="221">
        <f t="shared" si="1807"/>
        <v>417.37572</v>
      </c>
      <c r="AI1855" s="221">
        <v>361.83432000000005</v>
      </c>
      <c r="AJ1855" s="221"/>
      <c r="AK1855" s="221">
        <f t="shared" si="1822"/>
        <v>361.83432000000005</v>
      </c>
      <c r="AL1855" s="221">
        <v>165.29</v>
      </c>
      <c r="AM1855" s="220">
        <f t="shared" si="1808"/>
        <v>45.681128313090916</v>
      </c>
      <c r="AN1855" s="221">
        <f t="shared" si="1809"/>
        <v>196.54432000000006</v>
      </c>
      <c r="AO1855" s="221">
        <v>362.80667999999991</v>
      </c>
      <c r="AP1855" s="221"/>
      <c r="AQ1855" s="221">
        <f t="shared" si="1810"/>
        <v>362.80667999999991</v>
      </c>
      <c r="AR1855" s="221">
        <v>185.16</v>
      </c>
      <c r="AS1855" s="220">
        <f t="shared" si="1811"/>
        <v>51.035444000093946</v>
      </c>
      <c r="AT1855" s="221">
        <f t="shared" si="1812"/>
        <v>177.64667999999992</v>
      </c>
      <c r="AU1855" s="221">
        <v>0</v>
      </c>
      <c r="AV1855" s="54"/>
      <c r="AW1855" s="221">
        <f t="shared" si="1813"/>
        <v>0</v>
      </c>
      <c r="AX1855" s="221">
        <v>0</v>
      </c>
      <c r="AY1855" s="220">
        <f t="shared" si="1814"/>
        <v>0</v>
      </c>
      <c r="AZ1855" s="221">
        <f t="shared" si="1815"/>
        <v>0</v>
      </c>
      <c r="BA1855" s="221">
        <v>137.10554000000002</v>
      </c>
      <c r="BB1855" s="221"/>
      <c r="BC1855" s="221">
        <f t="shared" si="1816"/>
        <v>137.10554000000002</v>
      </c>
      <c r="BD1855" s="221">
        <v>79.77</v>
      </c>
      <c r="BE1855" s="220">
        <f t="shared" si="1824"/>
        <v>58.181456416713715</v>
      </c>
      <c r="BF1855" s="221">
        <f t="shared" si="1818"/>
        <v>57.335540000000023</v>
      </c>
      <c r="BG1855" s="222">
        <f t="shared" si="1797"/>
        <v>1121.87246</v>
      </c>
      <c r="BH1855" s="222">
        <f t="shared" si="1797"/>
        <v>254.14</v>
      </c>
      <c r="BI1855" s="222">
        <f t="shared" si="1819"/>
        <v>1376.0124599999999</v>
      </c>
      <c r="BJ1855" s="222">
        <f t="shared" si="1798"/>
        <v>478.31</v>
      </c>
      <c r="BK1855" s="223">
        <f t="shared" si="1820"/>
        <v>34.76058639759701</v>
      </c>
      <c r="BL1855" s="222">
        <f t="shared" si="1821"/>
        <v>897.70245999999997</v>
      </c>
    </row>
    <row r="1856" spans="1:64" ht="18.75" x14ac:dyDescent="0.3">
      <c r="A1856" s="17">
        <v>10</v>
      </c>
      <c r="B1856" s="17">
        <v>4</v>
      </c>
      <c r="C1856" s="393">
        <v>21</v>
      </c>
      <c r="D1856" s="394" t="s">
        <v>36</v>
      </c>
      <c r="E1856" s="252">
        <v>8.9854399999999988</v>
      </c>
      <c r="F1856" s="252"/>
      <c r="G1856" s="252">
        <f t="shared" si="1791"/>
        <v>8.9854399999999988</v>
      </c>
      <c r="H1856" s="252">
        <v>3.72</v>
      </c>
      <c r="I1856" s="254">
        <f t="shared" si="1792"/>
        <v>41.400309834576831</v>
      </c>
      <c r="J1856" s="62">
        <f t="shared" si="1793"/>
        <v>5.2654399999999981</v>
      </c>
      <c r="K1856" s="252">
        <v>13.130000000000003</v>
      </c>
      <c r="L1856" s="252"/>
      <c r="M1856" s="252">
        <f t="shared" si="1794"/>
        <v>13.130000000000003</v>
      </c>
      <c r="N1856" s="252">
        <v>3.98</v>
      </c>
      <c r="O1856" s="254">
        <f t="shared" si="1799"/>
        <v>30.312261995430305</v>
      </c>
      <c r="P1856" s="252">
        <f t="shared" si="1795"/>
        <v>9.1500000000000021</v>
      </c>
      <c r="Q1856" s="252">
        <v>7</v>
      </c>
      <c r="R1856" s="252"/>
      <c r="S1856" s="252">
        <f t="shared" si="1800"/>
        <v>7</v>
      </c>
      <c r="T1856" s="252">
        <v>4.93</v>
      </c>
      <c r="U1856" s="254">
        <f t="shared" si="1801"/>
        <v>70.428571428571431</v>
      </c>
      <c r="V1856" s="252">
        <f t="shared" si="1802"/>
        <v>2.0700000000000003</v>
      </c>
      <c r="W1856" s="252">
        <v>1.37</v>
      </c>
      <c r="X1856" s="252">
        <v>1.4</v>
      </c>
      <c r="Y1856" s="252">
        <f t="shared" si="1796"/>
        <v>2.77</v>
      </c>
      <c r="Z1856" s="252">
        <v>0.69</v>
      </c>
      <c r="AA1856" s="254">
        <f t="shared" si="1823"/>
        <v>24.909747292418771</v>
      </c>
      <c r="AB1856" s="252">
        <f t="shared" si="1804"/>
        <v>2.08</v>
      </c>
      <c r="AC1856" s="221">
        <v>229.61286000000001</v>
      </c>
      <c r="AD1856" s="221">
        <v>127.07</v>
      </c>
      <c r="AE1856" s="221">
        <f t="shared" si="1805"/>
        <v>356.68286000000001</v>
      </c>
      <c r="AF1856" s="221">
        <v>79.349999999999994</v>
      </c>
      <c r="AG1856" s="220">
        <f t="shared" si="1806"/>
        <v>22.246653511749905</v>
      </c>
      <c r="AH1856" s="221">
        <f t="shared" si="1807"/>
        <v>277.33285999999998</v>
      </c>
      <c r="AI1856" s="221">
        <v>298.77698000000004</v>
      </c>
      <c r="AJ1856" s="221"/>
      <c r="AK1856" s="221">
        <f t="shared" si="1822"/>
        <v>298.77698000000004</v>
      </c>
      <c r="AL1856" s="221">
        <v>104.98</v>
      </c>
      <c r="AM1856" s="220">
        <f t="shared" si="1808"/>
        <v>35.13657578304727</v>
      </c>
      <c r="AN1856" s="221">
        <f t="shared" si="1809"/>
        <v>193.79698000000002</v>
      </c>
      <c r="AO1856" s="221">
        <v>116.47922</v>
      </c>
      <c r="AP1856" s="221"/>
      <c r="AQ1856" s="221">
        <f t="shared" si="1810"/>
        <v>116.47922</v>
      </c>
      <c r="AR1856" s="221">
        <v>75.25</v>
      </c>
      <c r="AS1856" s="220">
        <f t="shared" si="1811"/>
        <v>64.603797999334134</v>
      </c>
      <c r="AT1856" s="221">
        <f t="shared" si="1812"/>
        <v>41.229219999999998</v>
      </c>
      <c r="AU1856" s="221">
        <v>9.25</v>
      </c>
      <c r="AV1856" s="54"/>
      <c r="AW1856" s="221">
        <f t="shared" si="1813"/>
        <v>9.25</v>
      </c>
      <c r="AX1856" s="221">
        <v>5.59</v>
      </c>
      <c r="AY1856" s="220">
        <f t="shared" si="1814"/>
        <v>60.432432432432428</v>
      </c>
      <c r="AZ1856" s="221">
        <f t="shared" si="1815"/>
        <v>3.66</v>
      </c>
      <c r="BA1856" s="221">
        <v>121.20215999999999</v>
      </c>
      <c r="BB1856" s="221"/>
      <c r="BC1856" s="221">
        <f t="shared" si="1816"/>
        <v>121.20215999999999</v>
      </c>
      <c r="BD1856" s="221">
        <v>52.32</v>
      </c>
      <c r="BE1856" s="220">
        <f t="shared" si="1824"/>
        <v>43.167547509054302</v>
      </c>
      <c r="BF1856" s="221">
        <f t="shared" si="1818"/>
        <v>68.882159999999999</v>
      </c>
      <c r="BG1856" s="222">
        <f t="shared" si="1797"/>
        <v>805.80665999999997</v>
      </c>
      <c r="BH1856" s="222">
        <f t="shared" si="1797"/>
        <v>128.47</v>
      </c>
      <c r="BI1856" s="222">
        <f t="shared" si="1819"/>
        <v>934.27665999999999</v>
      </c>
      <c r="BJ1856" s="222">
        <f t="shared" si="1798"/>
        <v>330.81</v>
      </c>
      <c r="BK1856" s="223">
        <f t="shared" si="1820"/>
        <v>35.408141310091167</v>
      </c>
      <c r="BL1856" s="222">
        <f t="shared" si="1821"/>
        <v>603.46666000000005</v>
      </c>
    </row>
    <row r="1857" spans="1:64" ht="18.75" x14ac:dyDescent="0.3">
      <c r="A1857" s="17">
        <v>11</v>
      </c>
      <c r="B1857" s="17"/>
      <c r="C1857" s="393">
        <v>22</v>
      </c>
      <c r="D1857" s="394" t="s">
        <v>316</v>
      </c>
      <c r="E1857" s="252">
        <v>30.038359999999997</v>
      </c>
      <c r="F1857" s="252"/>
      <c r="G1857" s="252">
        <f t="shared" si="1791"/>
        <v>30.038359999999997</v>
      </c>
      <c r="H1857" s="252">
        <v>30.042000000000002</v>
      </c>
      <c r="I1857" s="254">
        <v>9.06</v>
      </c>
      <c r="J1857" s="62">
        <f t="shared" si="1793"/>
        <v>-3.6400000000043065E-3</v>
      </c>
      <c r="K1857" s="252">
        <v>206.28000000000003</v>
      </c>
      <c r="L1857" s="252"/>
      <c r="M1857" s="252">
        <f t="shared" si="1794"/>
        <v>206.28000000000003</v>
      </c>
      <c r="N1857" s="252">
        <v>0</v>
      </c>
      <c r="O1857" s="254">
        <f t="shared" si="1799"/>
        <v>0</v>
      </c>
      <c r="P1857" s="252">
        <f t="shared" si="1795"/>
        <v>206.28000000000003</v>
      </c>
      <c r="Q1857" s="252">
        <v>11.360000000000007</v>
      </c>
      <c r="R1857" s="252"/>
      <c r="S1857" s="252">
        <f t="shared" si="1800"/>
        <v>11.360000000000007</v>
      </c>
      <c r="T1857" s="252">
        <v>9.9499999999999993</v>
      </c>
      <c r="U1857" s="254">
        <f t="shared" si="1801"/>
        <v>87.588028169014038</v>
      </c>
      <c r="V1857" s="252">
        <f t="shared" si="1802"/>
        <v>1.4100000000000072</v>
      </c>
      <c r="W1857" s="252">
        <v>2.5999999999999996</v>
      </c>
      <c r="X1857" s="252"/>
      <c r="Y1857" s="252">
        <f t="shared" si="1796"/>
        <v>2.5999999999999996</v>
      </c>
      <c r="Z1857" s="252">
        <v>2.6</v>
      </c>
      <c r="AA1857" s="254">
        <f t="shared" si="1823"/>
        <v>100.00000000000003</v>
      </c>
      <c r="AB1857" s="252">
        <f t="shared" si="1804"/>
        <v>0</v>
      </c>
      <c r="AC1857" s="221">
        <v>142.93347999999997</v>
      </c>
      <c r="AD1857" s="221">
        <v>471.97</v>
      </c>
      <c r="AE1857" s="221">
        <f t="shared" si="1805"/>
        <v>614.90347999999994</v>
      </c>
      <c r="AF1857" s="221">
        <v>333.26</v>
      </c>
      <c r="AG1857" s="220">
        <f t="shared" si="1806"/>
        <v>54.197123750218488</v>
      </c>
      <c r="AH1857" s="221">
        <f t="shared" si="1807"/>
        <v>281.64347999999995</v>
      </c>
      <c r="AI1857" s="221">
        <v>544.30745999999999</v>
      </c>
      <c r="AJ1857" s="221"/>
      <c r="AK1857" s="221">
        <f t="shared" si="1822"/>
        <v>544.30745999999999</v>
      </c>
      <c r="AL1857" s="221">
        <v>465.63</v>
      </c>
      <c r="AM1857" s="220">
        <f t="shared" si="1808"/>
        <v>85.545401123107894</v>
      </c>
      <c r="AN1857" s="221">
        <f t="shared" si="1809"/>
        <v>78.677459999999996</v>
      </c>
      <c r="AO1857" s="221">
        <v>509.79162000000019</v>
      </c>
      <c r="AP1857" s="221"/>
      <c r="AQ1857" s="221">
        <f t="shared" si="1810"/>
        <v>509.79162000000019</v>
      </c>
      <c r="AR1857" s="221">
        <v>482.43</v>
      </c>
      <c r="AS1857" s="220">
        <f t="shared" si="1811"/>
        <v>94.632783489065559</v>
      </c>
      <c r="AT1857" s="221">
        <f t="shared" si="1812"/>
        <v>27.361620000000187</v>
      </c>
      <c r="AU1857" s="221">
        <v>0</v>
      </c>
      <c r="AV1857" s="54"/>
      <c r="AW1857" s="221">
        <f t="shared" si="1813"/>
        <v>0</v>
      </c>
      <c r="AX1857" s="221">
        <v>0</v>
      </c>
      <c r="AY1857" s="220">
        <f t="shared" si="1814"/>
        <v>0</v>
      </c>
      <c r="AZ1857" s="221">
        <f t="shared" si="1815"/>
        <v>0</v>
      </c>
      <c r="BA1857" s="221">
        <v>214.85185999999993</v>
      </c>
      <c r="BB1857" s="221"/>
      <c r="BC1857" s="221">
        <f t="shared" si="1816"/>
        <v>214.85185999999993</v>
      </c>
      <c r="BD1857" s="221">
        <v>184.24</v>
      </c>
      <c r="BE1857" s="220">
        <f t="shared" si="1824"/>
        <v>85.75210845277303</v>
      </c>
      <c r="BF1857" s="221">
        <f t="shared" si="1818"/>
        <v>30.611859999999922</v>
      </c>
      <c r="BG1857" s="222">
        <f t="shared" si="1797"/>
        <v>1662.1627800000001</v>
      </c>
      <c r="BH1857" s="222">
        <f t="shared" si="1797"/>
        <v>471.97</v>
      </c>
      <c r="BI1857" s="222">
        <f t="shared" si="1819"/>
        <v>2134.1327799999999</v>
      </c>
      <c r="BJ1857" s="222">
        <f t="shared" si="1798"/>
        <v>1508.152</v>
      </c>
      <c r="BK1857" s="223">
        <f t="shared" si="1820"/>
        <v>70.668142776008537</v>
      </c>
      <c r="BL1857" s="222">
        <f t="shared" si="1821"/>
        <v>625.98077999999987</v>
      </c>
    </row>
    <row r="1858" spans="1:64" ht="18.75" x14ac:dyDescent="0.3">
      <c r="A1858" s="17">
        <v>12</v>
      </c>
      <c r="B1858" s="17">
        <v>5</v>
      </c>
      <c r="C1858" s="393">
        <v>23</v>
      </c>
      <c r="D1858" s="394" t="s">
        <v>187</v>
      </c>
      <c r="E1858" s="252">
        <v>-1.520000000001076E-3</v>
      </c>
      <c r="F1858" s="252"/>
      <c r="G1858" s="252">
        <f t="shared" si="1791"/>
        <v>-1.520000000001076E-3</v>
      </c>
      <c r="H1858" s="252">
        <v>0</v>
      </c>
      <c r="I1858" s="254">
        <f t="shared" ref="I1858:I1866" si="1825">IF(H1858&lt;&gt;0,(H1858/G1858*100),0)</f>
        <v>0</v>
      </c>
      <c r="J1858" s="62">
        <f t="shared" si="1793"/>
        <v>-1.520000000001076E-3</v>
      </c>
      <c r="K1858" s="252">
        <v>28.9</v>
      </c>
      <c r="L1858" s="252"/>
      <c r="M1858" s="252">
        <f t="shared" si="1794"/>
        <v>28.9</v>
      </c>
      <c r="N1858" s="252">
        <v>17.09</v>
      </c>
      <c r="O1858" s="254">
        <f t="shared" si="1799"/>
        <v>59.134948096885822</v>
      </c>
      <c r="P1858" s="252">
        <f t="shared" si="1795"/>
        <v>11.809999999999999</v>
      </c>
      <c r="Q1858" s="252">
        <v>5.3400000000000034</v>
      </c>
      <c r="R1858" s="252"/>
      <c r="S1858" s="252">
        <f t="shared" si="1800"/>
        <v>5.3400000000000034</v>
      </c>
      <c r="T1858" s="252">
        <v>5.34</v>
      </c>
      <c r="U1858" s="254">
        <f t="shared" si="1801"/>
        <v>99.999999999999929</v>
      </c>
      <c r="V1858" s="252">
        <f t="shared" si="1802"/>
        <v>0</v>
      </c>
      <c r="W1858" s="252">
        <v>1</v>
      </c>
      <c r="X1858" s="252"/>
      <c r="Y1858" s="252">
        <f t="shared" si="1796"/>
        <v>1</v>
      </c>
      <c r="Z1858" s="252">
        <v>1</v>
      </c>
      <c r="AA1858" s="254">
        <f t="shared" si="1823"/>
        <v>100</v>
      </c>
      <c r="AB1858" s="252">
        <f t="shared" si="1804"/>
        <v>0</v>
      </c>
      <c r="AC1858" s="221">
        <v>64.359800000000035</v>
      </c>
      <c r="AD1858" s="221">
        <v>181.53</v>
      </c>
      <c r="AE1858" s="221">
        <f t="shared" si="1805"/>
        <v>245.88980000000004</v>
      </c>
      <c r="AF1858" s="221">
        <v>64.36</v>
      </c>
      <c r="AG1858" s="220">
        <f t="shared" si="1806"/>
        <v>26.174326873257854</v>
      </c>
      <c r="AH1858" s="221">
        <f t="shared" si="1807"/>
        <v>181.52980000000002</v>
      </c>
      <c r="AI1858" s="221">
        <v>317.41486000000003</v>
      </c>
      <c r="AJ1858" s="221"/>
      <c r="AK1858" s="221">
        <f t="shared" si="1822"/>
        <v>317.41486000000003</v>
      </c>
      <c r="AL1858" s="221">
        <v>169.02</v>
      </c>
      <c r="AM1858" s="220">
        <f t="shared" si="1808"/>
        <v>53.248924766786274</v>
      </c>
      <c r="AN1858" s="221">
        <f t="shared" si="1809"/>
        <v>148.39486000000002</v>
      </c>
      <c r="AO1858" s="221">
        <v>537.76148000000001</v>
      </c>
      <c r="AP1858" s="221"/>
      <c r="AQ1858" s="221">
        <f t="shared" si="1810"/>
        <v>537.76148000000001</v>
      </c>
      <c r="AR1858" s="221">
        <v>537.76</v>
      </c>
      <c r="AS1858" s="220">
        <f t="shared" si="1811"/>
        <v>99.999724785047817</v>
      </c>
      <c r="AT1858" s="221">
        <f t="shared" si="1812"/>
        <v>1.4800000000150249E-3</v>
      </c>
      <c r="AU1858" s="221">
        <v>0</v>
      </c>
      <c r="AV1858" s="54"/>
      <c r="AW1858" s="221">
        <f t="shared" si="1813"/>
        <v>0</v>
      </c>
      <c r="AX1858" s="221">
        <v>0</v>
      </c>
      <c r="AY1858" s="220">
        <f t="shared" si="1814"/>
        <v>0</v>
      </c>
      <c r="AZ1858" s="221">
        <f t="shared" si="1815"/>
        <v>0</v>
      </c>
      <c r="BA1858" s="221">
        <v>177.93779999999998</v>
      </c>
      <c r="BB1858" s="221"/>
      <c r="BC1858" s="221">
        <f t="shared" si="1816"/>
        <v>177.93779999999998</v>
      </c>
      <c r="BD1858" s="221">
        <v>177.94</v>
      </c>
      <c r="BE1858" s="220">
        <f t="shared" si="1824"/>
        <v>100.00123638709708</v>
      </c>
      <c r="BF1858" s="221">
        <f t="shared" si="1818"/>
        <v>-2.200000000016189E-3</v>
      </c>
      <c r="BG1858" s="222">
        <f t="shared" si="1797"/>
        <v>1132.7124199999998</v>
      </c>
      <c r="BH1858" s="222">
        <f t="shared" si="1797"/>
        <v>181.53</v>
      </c>
      <c r="BI1858" s="222">
        <f t="shared" si="1819"/>
        <v>1314.2424199999998</v>
      </c>
      <c r="BJ1858" s="222">
        <f t="shared" si="1798"/>
        <v>972.5100000000001</v>
      </c>
      <c r="BK1858" s="223">
        <f t="shared" si="1820"/>
        <v>73.997763669810652</v>
      </c>
      <c r="BL1858" s="222">
        <f t="shared" si="1821"/>
        <v>341.73241999999971</v>
      </c>
    </row>
    <row r="1859" spans="1:64" ht="18.75" x14ac:dyDescent="0.3">
      <c r="A1859" s="17">
        <v>13</v>
      </c>
      <c r="B1859" s="17">
        <v>6</v>
      </c>
      <c r="C1859" s="393">
        <v>24</v>
      </c>
      <c r="D1859" s="394" t="s">
        <v>39</v>
      </c>
      <c r="E1859" s="252">
        <v>4.0800000000000836E-3</v>
      </c>
      <c r="F1859" s="252"/>
      <c r="G1859" s="252">
        <f t="shared" si="1791"/>
        <v>4.0800000000000836E-3</v>
      </c>
      <c r="H1859" s="252"/>
      <c r="I1859" s="254">
        <f t="shared" si="1825"/>
        <v>0</v>
      </c>
      <c r="J1859" s="62">
        <f t="shared" si="1793"/>
        <v>4.0800000000000836E-3</v>
      </c>
      <c r="K1859" s="252">
        <v>29.119999999999997</v>
      </c>
      <c r="L1859" s="252"/>
      <c r="M1859" s="252">
        <f t="shared" si="1794"/>
        <v>29.119999999999997</v>
      </c>
      <c r="N1859" s="252">
        <v>2.34</v>
      </c>
      <c r="O1859" s="254">
        <f t="shared" si="1799"/>
        <v>8.0357142857142865</v>
      </c>
      <c r="P1859" s="252">
        <f t="shared" si="1795"/>
        <v>26.779999999999998</v>
      </c>
      <c r="Q1859" s="252">
        <v>7.7299999999999995</v>
      </c>
      <c r="R1859" s="252"/>
      <c r="S1859" s="252">
        <f t="shared" si="1800"/>
        <v>7.7299999999999995</v>
      </c>
      <c r="T1859" s="252">
        <v>0.42</v>
      </c>
      <c r="U1859" s="254">
        <f t="shared" si="1801"/>
        <v>5.4333764553686938</v>
      </c>
      <c r="V1859" s="252">
        <f t="shared" si="1802"/>
        <v>7.31</v>
      </c>
      <c r="W1859" s="252">
        <v>1.1099999999999999</v>
      </c>
      <c r="X1859" s="252"/>
      <c r="Y1859" s="252">
        <f t="shared" si="1796"/>
        <v>1.1099999999999999</v>
      </c>
      <c r="Z1859" s="252">
        <v>0.1</v>
      </c>
      <c r="AA1859" s="254">
        <f t="shared" si="1823"/>
        <v>9.0090090090090094</v>
      </c>
      <c r="AB1859" s="252">
        <f t="shared" si="1804"/>
        <v>1.0099999999999998</v>
      </c>
      <c r="AC1859" s="221">
        <v>112.37490000000001</v>
      </c>
      <c r="AD1859" s="221">
        <v>90.76</v>
      </c>
      <c r="AE1859" s="221">
        <f t="shared" si="1805"/>
        <v>203.13490000000002</v>
      </c>
      <c r="AF1859" s="221">
        <v>15.88</v>
      </c>
      <c r="AG1859" s="220">
        <f t="shared" si="1806"/>
        <v>7.8174651426219715</v>
      </c>
      <c r="AH1859" s="221">
        <f t="shared" si="1807"/>
        <v>187.25490000000002</v>
      </c>
      <c r="AI1859" s="221">
        <v>352.31351999999993</v>
      </c>
      <c r="AJ1859" s="221"/>
      <c r="AK1859" s="221">
        <f t="shared" si="1822"/>
        <v>352.31351999999993</v>
      </c>
      <c r="AL1859" s="221">
        <v>137.25</v>
      </c>
      <c r="AM1859" s="220">
        <f t="shared" si="1808"/>
        <v>38.956779177818674</v>
      </c>
      <c r="AN1859" s="221">
        <f t="shared" si="1809"/>
        <v>215.06351999999993</v>
      </c>
      <c r="AO1859" s="221">
        <v>366.01463999999987</v>
      </c>
      <c r="AP1859" s="221"/>
      <c r="AQ1859" s="221">
        <f t="shared" si="1810"/>
        <v>366.01463999999987</v>
      </c>
      <c r="AR1859" s="221">
        <v>136.9</v>
      </c>
      <c r="AS1859" s="220">
        <f t="shared" si="1811"/>
        <v>37.40287546968068</v>
      </c>
      <c r="AT1859" s="221">
        <f t="shared" si="1812"/>
        <v>229.11463999999987</v>
      </c>
      <c r="AU1859" s="221">
        <v>0</v>
      </c>
      <c r="AV1859" s="54"/>
      <c r="AW1859" s="221">
        <f t="shared" si="1813"/>
        <v>0</v>
      </c>
      <c r="AX1859" s="221"/>
      <c r="AY1859" s="220">
        <f t="shared" si="1814"/>
        <v>0</v>
      </c>
      <c r="AZ1859" s="221">
        <f t="shared" si="1815"/>
        <v>0</v>
      </c>
      <c r="BA1859" s="221">
        <v>0</v>
      </c>
      <c r="BB1859" s="221"/>
      <c r="BC1859" s="221">
        <f t="shared" si="1816"/>
        <v>0</v>
      </c>
      <c r="BD1859" s="221"/>
      <c r="BE1859" s="220">
        <f t="shared" si="1824"/>
        <v>0</v>
      </c>
      <c r="BF1859" s="221">
        <f t="shared" si="1818"/>
        <v>0</v>
      </c>
      <c r="BG1859" s="222">
        <f t="shared" si="1797"/>
        <v>868.66713999999979</v>
      </c>
      <c r="BH1859" s="222">
        <f t="shared" si="1797"/>
        <v>90.76</v>
      </c>
      <c r="BI1859" s="222">
        <f t="shared" si="1819"/>
        <v>959.42713999999978</v>
      </c>
      <c r="BJ1859" s="222">
        <f t="shared" si="1798"/>
        <v>292.89</v>
      </c>
      <c r="BK1859" s="223">
        <f t="shared" si="1820"/>
        <v>30.527591704358088</v>
      </c>
      <c r="BL1859" s="222">
        <f t="shared" si="1821"/>
        <v>666.53713999999979</v>
      </c>
    </row>
    <row r="1860" spans="1:64" ht="18.75" x14ac:dyDescent="0.3">
      <c r="A1860" s="17">
        <v>14</v>
      </c>
      <c r="B1860" s="17"/>
      <c r="C1860" s="393">
        <v>25</v>
      </c>
      <c r="D1860" s="394" t="s">
        <v>40</v>
      </c>
      <c r="E1860" s="252">
        <v>10.01812</v>
      </c>
      <c r="F1860" s="252"/>
      <c r="G1860" s="252">
        <f t="shared" si="1791"/>
        <v>10.01812</v>
      </c>
      <c r="H1860" s="252">
        <v>10.02</v>
      </c>
      <c r="I1860" s="254">
        <f t="shared" si="1825"/>
        <v>100.01876599601522</v>
      </c>
      <c r="J1860" s="62">
        <f t="shared" si="1793"/>
        <v>-1.8799999999998818E-3</v>
      </c>
      <c r="K1860" s="252">
        <v>57.149999999999984</v>
      </c>
      <c r="L1860" s="252"/>
      <c r="M1860" s="252">
        <f t="shared" si="1794"/>
        <v>57.149999999999984</v>
      </c>
      <c r="N1860" s="252">
        <v>0.38</v>
      </c>
      <c r="O1860" s="254">
        <f t="shared" si="1799"/>
        <v>0.66491688538932658</v>
      </c>
      <c r="P1860" s="252">
        <f t="shared" si="1795"/>
        <v>56.769999999999982</v>
      </c>
      <c r="Q1860" s="252">
        <v>2.16</v>
      </c>
      <c r="R1860" s="252"/>
      <c r="S1860" s="252">
        <f t="shared" si="1800"/>
        <v>2.16</v>
      </c>
      <c r="T1860" s="252">
        <v>1.45</v>
      </c>
      <c r="U1860" s="254">
        <f t="shared" si="1801"/>
        <v>67.129629629629633</v>
      </c>
      <c r="V1860" s="252">
        <f t="shared" si="1802"/>
        <v>0.71000000000000019</v>
      </c>
      <c r="W1860" s="252">
        <v>1.4000000000000001</v>
      </c>
      <c r="X1860" s="252"/>
      <c r="Y1860" s="252">
        <f t="shared" si="1796"/>
        <v>1.4000000000000001</v>
      </c>
      <c r="Z1860" s="252">
        <v>0.6</v>
      </c>
      <c r="AA1860" s="254">
        <f t="shared" si="1823"/>
        <v>42.857142857142847</v>
      </c>
      <c r="AB1860" s="252">
        <f t="shared" si="1804"/>
        <v>0.80000000000000016</v>
      </c>
      <c r="AC1860" s="221">
        <v>62.011839999999978</v>
      </c>
      <c r="AD1860" s="221">
        <v>145.22</v>
      </c>
      <c r="AE1860" s="221">
        <f t="shared" si="1805"/>
        <v>207.23183999999998</v>
      </c>
      <c r="AF1860" s="221">
        <v>79.63</v>
      </c>
      <c r="AG1860" s="220">
        <f t="shared" si="1806"/>
        <v>38.425562403924033</v>
      </c>
      <c r="AH1860" s="221">
        <f t="shared" si="1807"/>
        <v>127.60183999999998</v>
      </c>
      <c r="AI1860" s="221">
        <v>288.19245999999987</v>
      </c>
      <c r="AJ1860" s="221"/>
      <c r="AK1860" s="221">
        <f t="shared" si="1822"/>
        <v>288.19245999999987</v>
      </c>
      <c r="AL1860" s="221">
        <v>148.26</v>
      </c>
      <c r="AM1860" s="220">
        <f t="shared" si="1808"/>
        <v>51.444787972593055</v>
      </c>
      <c r="AN1860" s="221">
        <f t="shared" si="1809"/>
        <v>139.93245999999988</v>
      </c>
      <c r="AO1860" s="221">
        <v>332.09964000000002</v>
      </c>
      <c r="AP1860" s="221"/>
      <c r="AQ1860" s="221">
        <f t="shared" si="1810"/>
        <v>332.09964000000002</v>
      </c>
      <c r="AR1860" s="221">
        <v>113.8</v>
      </c>
      <c r="AS1860" s="220">
        <f t="shared" si="1811"/>
        <v>34.266824257924519</v>
      </c>
      <c r="AT1860" s="221">
        <f t="shared" si="1812"/>
        <v>218.29964000000001</v>
      </c>
      <c r="AU1860" s="221">
        <v>0</v>
      </c>
      <c r="AV1860" s="54"/>
      <c r="AW1860" s="221">
        <f t="shared" si="1813"/>
        <v>0</v>
      </c>
      <c r="AX1860" s="221"/>
      <c r="AY1860" s="220">
        <f t="shared" si="1814"/>
        <v>0</v>
      </c>
      <c r="AZ1860" s="221">
        <f t="shared" si="1815"/>
        <v>0</v>
      </c>
      <c r="BA1860" s="221">
        <v>0</v>
      </c>
      <c r="BB1860" s="221"/>
      <c r="BC1860" s="221">
        <f t="shared" si="1816"/>
        <v>0</v>
      </c>
      <c r="BD1860" s="221"/>
      <c r="BE1860" s="220">
        <f t="shared" si="1824"/>
        <v>0</v>
      </c>
      <c r="BF1860" s="221">
        <f t="shared" si="1818"/>
        <v>0</v>
      </c>
      <c r="BG1860" s="222">
        <f t="shared" si="1797"/>
        <v>753.03205999999989</v>
      </c>
      <c r="BH1860" s="222">
        <f t="shared" si="1797"/>
        <v>145.22</v>
      </c>
      <c r="BI1860" s="222">
        <f t="shared" si="1819"/>
        <v>898.25205999999991</v>
      </c>
      <c r="BJ1860" s="222">
        <f t="shared" si="1798"/>
        <v>354.14</v>
      </c>
      <c r="BK1860" s="223">
        <f t="shared" si="1820"/>
        <v>39.425459263628078</v>
      </c>
      <c r="BL1860" s="222">
        <f t="shared" si="1821"/>
        <v>544.11205999999993</v>
      </c>
    </row>
    <row r="1861" spans="1:64" ht="18.75" x14ac:dyDescent="0.3">
      <c r="A1861" s="17"/>
      <c r="B1861" s="17"/>
      <c r="C1861" s="393">
        <v>26</v>
      </c>
      <c r="D1861" s="394" t="s">
        <v>41</v>
      </c>
      <c r="E1861" s="252">
        <v>-1.8399999999996197E-3</v>
      </c>
      <c r="F1861" s="252"/>
      <c r="G1861" s="252">
        <f t="shared" si="1791"/>
        <v>-1.8399999999996197E-3</v>
      </c>
      <c r="H1861" s="252">
        <v>0</v>
      </c>
      <c r="I1861" s="254">
        <f t="shared" si="1825"/>
        <v>0</v>
      </c>
      <c r="J1861" s="62">
        <f t="shared" si="1793"/>
        <v>-1.8399999999996197E-3</v>
      </c>
      <c r="K1861" s="252">
        <v>12.340000000000003</v>
      </c>
      <c r="L1861" s="252"/>
      <c r="M1861" s="252">
        <f t="shared" si="1794"/>
        <v>12.340000000000003</v>
      </c>
      <c r="N1861" s="252">
        <v>12.34</v>
      </c>
      <c r="O1861" s="254">
        <f t="shared" si="1799"/>
        <v>99.999999999999972</v>
      </c>
      <c r="P1861" s="252">
        <f t="shared" si="1795"/>
        <v>0</v>
      </c>
      <c r="Q1861" s="252">
        <v>2.2500000000000036</v>
      </c>
      <c r="R1861" s="252"/>
      <c r="S1861" s="252">
        <f t="shared" si="1800"/>
        <v>2.2500000000000036</v>
      </c>
      <c r="T1861" s="252">
        <v>2.25</v>
      </c>
      <c r="U1861" s="254">
        <f t="shared" si="1801"/>
        <v>99.999999999999844</v>
      </c>
      <c r="V1861" s="252">
        <f t="shared" si="1802"/>
        <v>3.5527136788005009E-15</v>
      </c>
      <c r="W1861" s="252">
        <v>0</v>
      </c>
      <c r="X1861" s="252"/>
      <c r="Y1861" s="252">
        <f t="shared" si="1796"/>
        <v>0</v>
      </c>
      <c r="Z1861" s="252">
        <v>0</v>
      </c>
      <c r="AA1861" s="254">
        <f t="shared" si="1823"/>
        <v>0</v>
      </c>
      <c r="AB1861" s="252">
        <f t="shared" si="1804"/>
        <v>0</v>
      </c>
      <c r="AC1861" s="221">
        <v>48.578779999999995</v>
      </c>
      <c r="AD1861" s="221">
        <v>199.68</v>
      </c>
      <c r="AE1861" s="221">
        <f t="shared" si="1805"/>
        <v>248.25878</v>
      </c>
      <c r="AF1861" s="221">
        <v>48.58</v>
      </c>
      <c r="AG1861" s="220">
        <f t="shared" si="1806"/>
        <v>19.568290797207656</v>
      </c>
      <c r="AH1861" s="221">
        <f t="shared" si="1807"/>
        <v>199.67878000000002</v>
      </c>
      <c r="AI1861" s="221">
        <v>114.08204000000012</v>
      </c>
      <c r="AJ1861" s="221"/>
      <c r="AK1861" s="221">
        <f t="shared" si="1822"/>
        <v>114.08204000000012</v>
      </c>
      <c r="AL1861" s="221">
        <v>73.900000000000006</v>
      </c>
      <c r="AM1861" s="220">
        <f t="shared" si="1808"/>
        <v>64.777944012922561</v>
      </c>
      <c r="AN1861" s="221">
        <f t="shared" si="1809"/>
        <v>40.182040000000114</v>
      </c>
      <c r="AO1861" s="221">
        <v>122.05189999999982</v>
      </c>
      <c r="AP1861" s="221"/>
      <c r="AQ1861" s="221">
        <f t="shared" si="1810"/>
        <v>122.05189999999982</v>
      </c>
      <c r="AR1861" s="221">
        <v>88.57</v>
      </c>
      <c r="AS1861" s="220">
        <f t="shared" si="1811"/>
        <v>72.567489731827294</v>
      </c>
      <c r="AT1861" s="221">
        <f t="shared" si="1812"/>
        <v>33.481899999999825</v>
      </c>
      <c r="AU1861" s="221">
        <v>0</v>
      </c>
      <c r="AV1861" s="54"/>
      <c r="AW1861" s="221">
        <f t="shared" si="1813"/>
        <v>0</v>
      </c>
      <c r="AX1861" s="221"/>
      <c r="AY1861" s="220">
        <f t="shared" si="1814"/>
        <v>0</v>
      </c>
      <c r="AZ1861" s="221">
        <f t="shared" si="1815"/>
        <v>0</v>
      </c>
      <c r="BA1861" s="221">
        <v>0</v>
      </c>
      <c r="BB1861" s="221"/>
      <c r="BC1861" s="221">
        <f t="shared" si="1816"/>
        <v>0</v>
      </c>
      <c r="BD1861" s="221"/>
      <c r="BE1861" s="220">
        <f t="shared" si="1824"/>
        <v>0</v>
      </c>
      <c r="BF1861" s="221">
        <f t="shared" si="1818"/>
        <v>0</v>
      </c>
      <c r="BG1861" s="222">
        <f t="shared" si="1797"/>
        <v>299.30087999999995</v>
      </c>
      <c r="BH1861" s="222">
        <f t="shared" si="1797"/>
        <v>199.68</v>
      </c>
      <c r="BI1861" s="222">
        <f t="shared" si="1819"/>
        <v>498.98087999999996</v>
      </c>
      <c r="BJ1861" s="222">
        <f t="shared" si="1798"/>
        <v>225.64</v>
      </c>
      <c r="BK1861" s="223">
        <f t="shared" si="1820"/>
        <v>45.220169558400713</v>
      </c>
      <c r="BL1861" s="222">
        <f t="shared" si="1821"/>
        <v>273.34087999999997</v>
      </c>
    </row>
    <row r="1862" spans="1:64" ht="18.75" x14ac:dyDescent="0.3">
      <c r="A1862" s="17">
        <v>15</v>
      </c>
      <c r="B1862" s="17">
        <v>7</v>
      </c>
      <c r="C1862" s="393">
        <v>27</v>
      </c>
      <c r="D1862" s="394" t="s">
        <v>42</v>
      </c>
      <c r="E1862" s="252">
        <v>13.34816</v>
      </c>
      <c r="F1862" s="252"/>
      <c r="G1862" s="252">
        <f t="shared" si="1791"/>
        <v>13.34816</v>
      </c>
      <c r="H1862" s="252">
        <v>13.35</v>
      </c>
      <c r="I1862" s="254">
        <f t="shared" si="1825"/>
        <v>100.01378467144535</v>
      </c>
      <c r="J1862" s="62">
        <f t="shared" si="1793"/>
        <v>-1.8399999999996197E-3</v>
      </c>
      <c r="K1862" s="252">
        <v>80.930000000000007</v>
      </c>
      <c r="L1862" s="252"/>
      <c r="M1862" s="252">
        <f t="shared" si="1794"/>
        <v>80.930000000000007</v>
      </c>
      <c r="N1862" s="252">
        <v>0</v>
      </c>
      <c r="O1862" s="254">
        <f t="shared" si="1799"/>
        <v>0</v>
      </c>
      <c r="P1862" s="252">
        <f t="shared" si="1795"/>
        <v>80.930000000000007</v>
      </c>
      <c r="Q1862" s="252">
        <v>13.43</v>
      </c>
      <c r="R1862" s="252"/>
      <c r="S1862" s="252">
        <f t="shared" si="1800"/>
        <v>13.43</v>
      </c>
      <c r="T1862" s="252">
        <v>0</v>
      </c>
      <c r="U1862" s="254">
        <f t="shared" si="1801"/>
        <v>0</v>
      </c>
      <c r="V1862" s="252">
        <f t="shared" si="1802"/>
        <v>13.43</v>
      </c>
      <c r="W1862" s="252">
        <v>2.7000000000000011</v>
      </c>
      <c r="X1862" s="252"/>
      <c r="Y1862" s="252">
        <f t="shared" si="1796"/>
        <v>2.7000000000000011</v>
      </c>
      <c r="Z1862" s="252">
        <v>0</v>
      </c>
      <c r="AA1862" s="254">
        <f t="shared" si="1823"/>
        <v>0</v>
      </c>
      <c r="AB1862" s="252">
        <f t="shared" si="1804"/>
        <v>2.7000000000000011</v>
      </c>
      <c r="AC1862" s="221">
        <v>-1.2199999999893407E-3</v>
      </c>
      <c r="AD1862" s="221">
        <v>199.68</v>
      </c>
      <c r="AE1862" s="221">
        <f t="shared" si="1805"/>
        <v>199.67878000000002</v>
      </c>
      <c r="AF1862" s="221"/>
      <c r="AG1862" s="220">
        <f t="shared" si="1806"/>
        <v>0</v>
      </c>
      <c r="AH1862" s="221">
        <f t="shared" si="1807"/>
        <v>199.67878000000002</v>
      </c>
      <c r="AI1862" s="221">
        <v>372.01041999999995</v>
      </c>
      <c r="AJ1862" s="221"/>
      <c r="AK1862" s="221">
        <f t="shared" si="1822"/>
        <v>372.01041999999995</v>
      </c>
      <c r="AL1862" s="221">
        <v>310.58999999999997</v>
      </c>
      <c r="AM1862" s="220">
        <f t="shared" si="1808"/>
        <v>83.489596877420809</v>
      </c>
      <c r="AN1862" s="221">
        <f t="shared" si="1809"/>
        <v>61.420419999999979</v>
      </c>
      <c r="AO1862" s="221">
        <v>381.31135999999998</v>
      </c>
      <c r="AP1862" s="221"/>
      <c r="AQ1862" s="221">
        <f t="shared" si="1810"/>
        <v>381.31135999999998</v>
      </c>
      <c r="AR1862" s="221">
        <v>248.2</v>
      </c>
      <c r="AS1862" s="220">
        <f t="shared" si="1811"/>
        <v>65.091163295003852</v>
      </c>
      <c r="AT1862" s="221">
        <f t="shared" si="1812"/>
        <v>133.11135999999999</v>
      </c>
      <c r="AU1862" s="221">
        <v>0</v>
      </c>
      <c r="AV1862" s="54"/>
      <c r="AW1862" s="221">
        <f t="shared" si="1813"/>
        <v>0</v>
      </c>
      <c r="AX1862" s="221"/>
      <c r="AY1862" s="220">
        <f t="shared" si="1814"/>
        <v>0</v>
      </c>
      <c r="AZ1862" s="221">
        <f t="shared" si="1815"/>
        <v>0</v>
      </c>
      <c r="BA1862" s="221">
        <v>153.16566</v>
      </c>
      <c r="BB1862" s="221"/>
      <c r="BC1862" s="221">
        <f t="shared" si="1816"/>
        <v>153.16566</v>
      </c>
      <c r="BD1862" s="221">
        <v>78.5</v>
      </c>
      <c r="BE1862" s="220">
        <f t="shared" si="1824"/>
        <v>51.251697018770393</v>
      </c>
      <c r="BF1862" s="221">
        <f t="shared" si="1818"/>
        <v>74.665660000000003</v>
      </c>
      <c r="BG1862" s="222">
        <f t="shared" si="1797"/>
        <v>1016.89438</v>
      </c>
      <c r="BH1862" s="222">
        <f t="shared" si="1797"/>
        <v>199.68</v>
      </c>
      <c r="BI1862" s="222">
        <f t="shared" si="1819"/>
        <v>1216.57438</v>
      </c>
      <c r="BJ1862" s="222">
        <f t="shared" si="1798"/>
        <v>650.64</v>
      </c>
      <c r="BK1862" s="223">
        <f t="shared" si="1820"/>
        <v>53.48131694175575</v>
      </c>
      <c r="BL1862" s="222">
        <f t="shared" si="1821"/>
        <v>565.93438000000003</v>
      </c>
    </row>
    <row r="1863" spans="1:64" ht="18.75" x14ac:dyDescent="0.3">
      <c r="A1863" s="17">
        <v>16</v>
      </c>
      <c r="B1863" s="17"/>
      <c r="C1863" s="393">
        <v>28</v>
      </c>
      <c r="D1863" s="394" t="s">
        <v>43</v>
      </c>
      <c r="E1863" s="252">
        <v>7.9999999999991189E-4</v>
      </c>
      <c r="F1863" s="252"/>
      <c r="G1863" s="252">
        <f t="shared" si="1791"/>
        <v>7.9999999999991189E-4</v>
      </c>
      <c r="H1863" s="252"/>
      <c r="I1863" s="254">
        <f t="shared" si="1825"/>
        <v>0</v>
      </c>
      <c r="J1863" s="62">
        <f t="shared" si="1793"/>
        <v>7.9999999999991189E-4</v>
      </c>
      <c r="K1863" s="252">
        <v>30.990000000000002</v>
      </c>
      <c r="L1863" s="252"/>
      <c r="M1863" s="252">
        <f t="shared" si="1794"/>
        <v>30.990000000000002</v>
      </c>
      <c r="N1863" s="252">
        <v>7.16</v>
      </c>
      <c r="O1863" s="254">
        <f t="shared" si="1799"/>
        <v>23.104227170054855</v>
      </c>
      <c r="P1863" s="252">
        <f t="shared" si="1795"/>
        <v>23.830000000000002</v>
      </c>
      <c r="Q1863" s="252">
        <v>12.33</v>
      </c>
      <c r="R1863" s="252"/>
      <c r="S1863" s="252">
        <f t="shared" si="1800"/>
        <v>12.33</v>
      </c>
      <c r="T1863" s="252">
        <v>1.99</v>
      </c>
      <c r="U1863" s="254">
        <f t="shared" si="1801"/>
        <v>16.139497161394971</v>
      </c>
      <c r="V1863" s="252">
        <f t="shared" si="1802"/>
        <v>10.34</v>
      </c>
      <c r="W1863" s="252">
        <v>1.2600000000000007</v>
      </c>
      <c r="X1863" s="252"/>
      <c r="Y1863" s="252">
        <f t="shared" si="1796"/>
        <v>1.2600000000000007</v>
      </c>
      <c r="Z1863" s="252">
        <v>0.66</v>
      </c>
      <c r="AA1863" s="254">
        <f t="shared" si="1823"/>
        <v>52.380952380952351</v>
      </c>
      <c r="AB1863" s="252">
        <f t="shared" si="1804"/>
        <v>0.60000000000000064</v>
      </c>
      <c r="AC1863" s="221">
        <v>186.19082</v>
      </c>
      <c r="AD1863" s="221">
        <v>163.38</v>
      </c>
      <c r="AE1863" s="221">
        <f t="shared" si="1805"/>
        <v>349.57082000000003</v>
      </c>
      <c r="AF1863" s="221"/>
      <c r="AG1863" s="220">
        <f t="shared" si="1806"/>
        <v>0</v>
      </c>
      <c r="AH1863" s="221">
        <f t="shared" si="1807"/>
        <v>349.57082000000003</v>
      </c>
      <c r="AI1863" s="221">
        <v>158.58455999999995</v>
      </c>
      <c r="AJ1863" s="221">
        <v>3.84</v>
      </c>
      <c r="AK1863" s="221">
        <f t="shared" si="1822"/>
        <v>162.42455999999996</v>
      </c>
      <c r="AL1863" s="221">
        <v>22.05</v>
      </c>
      <c r="AM1863" s="220">
        <f t="shared" si="1808"/>
        <v>13.575533158285918</v>
      </c>
      <c r="AN1863" s="221">
        <f t="shared" si="1809"/>
        <v>140.37455999999995</v>
      </c>
      <c r="AO1863" s="221">
        <v>442.08137999999997</v>
      </c>
      <c r="AP1863" s="221"/>
      <c r="AQ1863" s="221">
        <f t="shared" si="1810"/>
        <v>442.08137999999997</v>
      </c>
      <c r="AR1863" s="221">
        <v>23.7</v>
      </c>
      <c r="AS1863" s="220">
        <f t="shared" si="1811"/>
        <v>5.3610038948032601</v>
      </c>
      <c r="AT1863" s="221">
        <f t="shared" si="1812"/>
        <v>418.38137999999998</v>
      </c>
      <c r="AU1863" s="221">
        <v>0</v>
      </c>
      <c r="AV1863" s="54">
        <v>2.3199999999999998</v>
      </c>
      <c r="AW1863" s="221">
        <f t="shared" si="1813"/>
        <v>2.3199999999999998</v>
      </c>
      <c r="AX1863" s="221">
        <v>1.42</v>
      </c>
      <c r="AY1863" s="220">
        <f t="shared" si="1814"/>
        <v>61.206896551724142</v>
      </c>
      <c r="AZ1863" s="221">
        <f t="shared" si="1815"/>
        <v>0.89999999999999991</v>
      </c>
      <c r="BA1863" s="221">
        <v>68.291699999999992</v>
      </c>
      <c r="BB1863" s="221"/>
      <c r="BC1863" s="221">
        <f t="shared" si="1816"/>
        <v>68.291699999999992</v>
      </c>
      <c r="BD1863" s="221">
        <v>43.62</v>
      </c>
      <c r="BE1863" s="220">
        <f t="shared" si="1824"/>
        <v>63.873062173001991</v>
      </c>
      <c r="BF1863" s="221">
        <f t="shared" si="1818"/>
        <v>24.671699999999994</v>
      </c>
      <c r="BG1863" s="222">
        <f t="shared" si="1797"/>
        <v>899.72925999999995</v>
      </c>
      <c r="BH1863" s="222">
        <f t="shared" si="1797"/>
        <v>169.54</v>
      </c>
      <c r="BI1863" s="222">
        <f t="shared" si="1819"/>
        <v>1069.26926</v>
      </c>
      <c r="BJ1863" s="222">
        <f t="shared" si="1798"/>
        <v>100.6</v>
      </c>
      <c r="BK1863" s="223">
        <f t="shared" si="1820"/>
        <v>9.408294408463588</v>
      </c>
      <c r="BL1863" s="222">
        <f t="shared" si="1821"/>
        <v>968.66926000000001</v>
      </c>
    </row>
    <row r="1864" spans="1:64" ht="18.75" x14ac:dyDescent="0.3">
      <c r="A1864" s="17">
        <v>17</v>
      </c>
      <c r="B1864" s="17">
        <v>8</v>
      </c>
      <c r="C1864" s="393">
        <v>29</v>
      </c>
      <c r="D1864" s="394" t="s">
        <v>44</v>
      </c>
      <c r="E1864" s="252">
        <v>7.7847599999999995</v>
      </c>
      <c r="F1864" s="252"/>
      <c r="G1864" s="252">
        <f t="shared" si="1791"/>
        <v>7.7847599999999995</v>
      </c>
      <c r="H1864" s="252">
        <v>7.78</v>
      </c>
      <c r="I1864" s="254">
        <f t="shared" si="1825"/>
        <v>99.938854890838002</v>
      </c>
      <c r="J1864" s="62">
        <f t="shared" si="1793"/>
        <v>4.7599999999992093E-3</v>
      </c>
      <c r="K1864" s="252">
        <v>0</v>
      </c>
      <c r="L1864" s="252"/>
      <c r="M1864" s="252">
        <f t="shared" si="1794"/>
        <v>0</v>
      </c>
      <c r="N1864" s="252">
        <v>0</v>
      </c>
      <c r="O1864" s="254">
        <f t="shared" si="1799"/>
        <v>0</v>
      </c>
      <c r="P1864" s="252">
        <f t="shared" si="1795"/>
        <v>0</v>
      </c>
      <c r="Q1864" s="252">
        <v>0</v>
      </c>
      <c r="R1864" s="252"/>
      <c r="S1864" s="252">
        <f t="shared" si="1800"/>
        <v>0</v>
      </c>
      <c r="T1864" s="252">
        <v>0</v>
      </c>
      <c r="U1864" s="254">
        <f t="shared" si="1801"/>
        <v>0</v>
      </c>
      <c r="V1864" s="252">
        <f t="shared" si="1802"/>
        <v>0</v>
      </c>
      <c r="W1864" s="252">
        <v>0.59999999999999987</v>
      </c>
      <c r="X1864" s="252"/>
      <c r="Y1864" s="252">
        <f t="shared" si="1796"/>
        <v>0.59999999999999987</v>
      </c>
      <c r="Z1864" s="252">
        <v>0.6</v>
      </c>
      <c r="AA1864" s="254">
        <f t="shared" si="1823"/>
        <v>100.00000000000003</v>
      </c>
      <c r="AB1864" s="252">
        <f t="shared" si="1804"/>
        <v>0</v>
      </c>
      <c r="AC1864" s="221">
        <v>53.003880000000009</v>
      </c>
      <c r="AD1864" s="221">
        <v>108.92</v>
      </c>
      <c r="AE1864" s="221">
        <f t="shared" si="1805"/>
        <v>161.92388</v>
      </c>
      <c r="AF1864" s="221">
        <v>28.79</v>
      </c>
      <c r="AG1864" s="220">
        <f t="shared" si="1806"/>
        <v>17.779959324097224</v>
      </c>
      <c r="AH1864" s="221">
        <f t="shared" si="1807"/>
        <v>133.13388</v>
      </c>
      <c r="AI1864" s="221">
        <v>165.74294000000003</v>
      </c>
      <c r="AJ1864" s="221"/>
      <c r="AK1864" s="221">
        <f t="shared" si="1822"/>
        <v>165.74294000000003</v>
      </c>
      <c r="AL1864" s="221">
        <v>149.69999999999999</v>
      </c>
      <c r="AM1864" s="220">
        <f t="shared" si="1808"/>
        <v>90.320589220874183</v>
      </c>
      <c r="AN1864" s="221">
        <f t="shared" si="1809"/>
        <v>16.042940000000044</v>
      </c>
      <c r="AO1864" s="221">
        <v>194.52534</v>
      </c>
      <c r="AP1864" s="221"/>
      <c r="AQ1864" s="221">
        <f t="shared" si="1810"/>
        <v>194.52534</v>
      </c>
      <c r="AR1864" s="221">
        <v>158.61000000000001</v>
      </c>
      <c r="AS1864" s="220">
        <f t="shared" si="1811"/>
        <v>81.536934982352435</v>
      </c>
      <c r="AT1864" s="221">
        <f t="shared" si="1812"/>
        <v>35.915339999999986</v>
      </c>
      <c r="AU1864" s="221">
        <v>0</v>
      </c>
      <c r="AV1864" s="54"/>
      <c r="AW1864" s="221">
        <f t="shared" si="1813"/>
        <v>0</v>
      </c>
      <c r="AX1864" s="221"/>
      <c r="AY1864" s="220">
        <f t="shared" si="1814"/>
        <v>0</v>
      </c>
      <c r="AZ1864" s="221">
        <f t="shared" si="1815"/>
        <v>0</v>
      </c>
      <c r="BA1864" s="221">
        <v>0</v>
      </c>
      <c r="BB1864" s="221"/>
      <c r="BC1864" s="221">
        <f t="shared" si="1816"/>
        <v>0</v>
      </c>
      <c r="BD1864" s="221"/>
      <c r="BE1864" s="220">
        <f t="shared" si="1824"/>
        <v>0</v>
      </c>
      <c r="BF1864" s="221">
        <f t="shared" si="1818"/>
        <v>0</v>
      </c>
      <c r="BG1864" s="222">
        <f t="shared" si="1797"/>
        <v>421.65692000000001</v>
      </c>
      <c r="BH1864" s="222">
        <f t="shared" si="1797"/>
        <v>108.92</v>
      </c>
      <c r="BI1864" s="222">
        <f t="shared" si="1819"/>
        <v>530.57691999999997</v>
      </c>
      <c r="BJ1864" s="222">
        <f t="shared" si="1798"/>
        <v>345.48</v>
      </c>
      <c r="BK1864" s="223">
        <f t="shared" si="1820"/>
        <v>65.114027198921505</v>
      </c>
      <c r="BL1864" s="222">
        <f t="shared" si="1821"/>
        <v>185.09691999999995</v>
      </c>
    </row>
    <row r="1865" spans="1:64" ht="18.75" x14ac:dyDescent="0.3">
      <c r="A1865" s="17">
        <v>18</v>
      </c>
      <c r="B1865" s="17"/>
      <c r="C1865" s="393">
        <v>30</v>
      </c>
      <c r="D1865" s="394" t="s">
        <v>189</v>
      </c>
      <c r="E1865" s="252">
        <v>20.032240000000002</v>
      </c>
      <c r="F1865" s="252"/>
      <c r="G1865" s="252">
        <f t="shared" si="1791"/>
        <v>20.032240000000002</v>
      </c>
      <c r="H1865" s="252">
        <v>20.03</v>
      </c>
      <c r="I1865" s="254">
        <f t="shared" si="1825"/>
        <v>99.988818025343136</v>
      </c>
      <c r="J1865" s="62">
        <f t="shared" si="1793"/>
        <v>2.2400000000004638E-3</v>
      </c>
      <c r="K1865" s="252">
        <v>23.58</v>
      </c>
      <c r="L1865" s="252"/>
      <c r="M1865" s="252">
        <f t="shared" si="1794"/>
        <v>23.58</v>
      </c>
      <c r="N1865" s="252">
        <v>23.58</v>
      </c>
      <c r="O1865" s="254">
        <f t="shared" si="1799"/>
        <v>100</v>
      </c>
      <c r="P1865" s="252">
        <f t="shared" si="1795"/>
        <v>0</v>
      </c>
      <c r="Q1865" s="252">
        <v>7.8600000000000048</v>
      </c>
      <c r="R1865" s="252"/>
      <c r="S1865" s="252">
        <f t="shared" si="1800"/>
        <v>7.8600000000000048</v>
      </c>
      <c r="T1865" s="252">
        <v>7.86</v>
      </c>
      <c r="U1865" s="254">
        <f t="shared" si="1801"/>
        <v>99.999999999999943</v>
      </c>
      <c r="V1865" s="252">
        <f t="shared" si="1802"/>
        <v>0</v>
      </c>
      <c r="W1865" s="252">
        <v>1.6999999999999997</v>
      </c>
      <c r="X1865" s="252"/>
      <c r="Y1865" s="252">
        <f t="shared" si="1796"/>
        <v>1.6999999999999997</v>
      </c>
      <c r="Z1865" s="252">
        <v>0</v>
      </c>
      <c r="AA1865" s="254">
        <f t="shared" si="1823"/>
        <v>0</v>
      </c>
      <c r="AB1865" s="252">
        <f t="shared" si="1804"/>
        <v>1.6999999999999997</v>
      </c>
      <c r="AC1865" s="221">
        <v>2.939999999966858E-3</v>
      </c>
      <c r="AD1865" s="221">
        <v>308.60000000000002</v>
      </c>
      <c r="AE1865" s="221">
        <f t="shared" si="1805"/>
        <v>308.60293999999999</v>
      </c>
      <c r="AF1865" s="221">
        <v>0</v>
      </c>
      <c r="AG1865" s="220">
        <f t="shared" si="1806"/>
        <v>0</v>
      </c>
      <c r="AH1865" s="221">
        <f t="shared" si="1807"/>
        <v>308.60293999999999</v>
      </c>
      <c r="AI1865" s="221">
        <v>371.09415999999999</v>
      </c>
      <c r="AJ1865" s="221"/>
      <c r="AK1865" s="221">
        <f t="shared" si="1822"/>
        <v>371.09415999999999</v>
      </c>
      <c r="AL1865" s="221">
        <v>299</v>
      </c>
      <c r="AM1865" s="220">
        <f t="shared" si="1808"/>
        <v>80.572542559009818</v>
      </c>
      <c r="AN1865" s="221">
        <f t="shared" si="1809"/>
        <v>72.094159999999988</v>
      </c>
      <c r="AO1865" s="221">
        <v>340.95554000000016</v>
      </c>
      <c r="AP1865" s="221"/>
      <c r="AQ1865" s="221">
        <f t="shared" si="1810"/>
        <v>340.95554000000016</v>
      </c>
      <c r="AR1865" s="221">
        <v>242</v>
      </c>
      <c r="AS1865" s="220">
        <f t="shared" si="1811"/>
        <v>70.976996003643151</v>
      </c>
      <c r="AT1865" s="221">
        <f t="shared" si="1812"/>
        <v>98.955540000000155</v>
      </c>
      <c r="AU1865" s="221">
        <v>0</v>
      </c>
      <c r="AV1865" s="54"/>
      <c r="AW1865" s="221">
        <f t="shared" si="1813"/>
        <v>0</v>
      </c>
      <c r="AX1865" s="221">
        <v>0</v>
      </c>
      <c r="AY1865" s="220">
        <f t="shared" si="1814"/>
        <v>0</v>
      </c>
      <c r="AZ1865" s="221">
        <f t="shared" si="1815"/>
        <v>0</v>
      </c>
      <c r="BA1865" s="221">
        <v>154.70209999999997</v>
      </c>
      <c r="BB1865" s="221"/>
      <c r="BC1865" s="221">
        <f t="shared" si="1816"/>
        <v>154.70209999999997</v>
      </c>
      <c r="BD1865" s="221">
        <v>0</v>
      </c>
      <c r="BE1865" s="220">
        <f t="shared" si="1824"/>
        <v>0</v>
      </c>
      <c r="BF1865" s="221">
        <f t="shared" si="1818"/>
        <v>154.70209999999997</v>
      </c>
      <c r="BG1865" s="222">
        <f t="shared" si="1797"/>
        <v>919.92698000000007</v>
      </c>
      <c r="BH1865" s="222">
        <f t="shared" si="1797"/>
        <v>308.60000000000002</v>
      </c>
      <c r="BI1865" s="222">
        <f t="shared" si="1819"/>
        <v>1228.5269800000001</v>
      </c>
      <c r="BJ1865" s="222">
        <f t="shared" si="1798"/>
        <v>592.47</v>
      </c>
      <c r="BK1865" s="223">
        <f t="shared" si="1820"/>
        <v>48.226047099104001</v>
      </c>
      <c r="BL1865" s="222">
        <f t="shared" si="1821"/>
        <v>636.05698000000007</v>
      </c>
    </row>
    <row r="1866" spans="1:64" ht="18.75" x14ac:dyDescent="0.3">
      <c r="A1866" s="17"/>
      <c r="B1866" s="17"/>
      <c r="C1866" s="395"/>
      <c r="D1866" s="395" t="s">
        <v>46</v>
      </c>
      <c r="E1866" s="352">
        <f>SUM(E1836:E1865)</f>
        <v>187.07892000000001</v>
      </c>
      <c r="F1866" s="225">
        <f>SUM(F1836:F1865)</f>
        <v>15.58</v>
      </c>
      <c r="G1866" s="225">
        <f>SUM(G1836:G1865)</f>
        <v>202.65892000000002</v>
      </c>
      <c r="H1866" s="225">
        <f>SUM(H1836:H1865)</f>
        <v>171.74199999999999</v>
      </c>
      <c r="I1866" s="227">
        <f t="shared" si="1825"/>
        <v>84.74435766261854</v>
      </c>
      <c r="J1866" s="225">
        <f>SUM(J1836:J1865)</f>
        <v>30.91691999999999</v>
      </c>
      <c r="K1866" s="225">
        <f>SUM(K1836:K1865)</f>
        <v>1229.28</v>
      </c>
      <c r="L1866" s="225">
        <f>SUM(L1836:L1865)</f>
        <v>0</v>
      </c>
      <c r="M1866" s="225">
        <f>SUM(M1836:M1865)</f>
        <v>1229.28</v>
      </c>
      <c r="N1866" s="225">
        <f>SUM(N1836:N1865)</f>
        <v>299.72000000000003</v>
      </c>
      <c r="O1866" s="227">
        <f t="shared" si="1799"/>
        <v>24.381751919822989</v>
      </c>
      <c r="P1866" s="225">
        <f>SUM(P1836:P1865)</f>
        <v>929.56000000000006</v>
      </c>
      <c r="Q1866" s="225">
        <f>SUM(Q1836:Q1865)</f>
        <v>214.52000000000004</v>
      </c>
      <c r="R1866" s="225">
        <f>SUM(R1836:R1865)</f>
        <v>0</v>
      </c>
      <c r="S1866" s="225">
        <f>SUM(S1836:S1865)</f>
        <v>214.52000000000004</v>
      </c>
      <c r="T1866" s="225">
        <f>SUM(T1836:T1865)</f>
        <v>106.28000000000002</v>
      </c>
      <c r="U1866" s="227">
        <f t="shared" si="1801"/>
        <v>49.543166138355396</v>
      </c>
      <c r="V1866" s="225">
        <f>SUM(V1836:V1865)</f>
        <v>108.24000000000001</v>
      </c>
      <c r="W1866" s="225">
        <f>SUM(W1836:W1865)</f>
        <v>36.530000000000008</v>
      </c>
      <c r="X1866" s="225">
        <f>SUM(X1836:X1865)</f>
        <v>1.4</v>
      </c>
      <c r="Y1866" s="225">
        <f>SUM(Y1836:Y1865)</f>
        <v>37.930000000000007</v>
      </c>
      <c r="Z1866" s="225">
        <f>SUM(Z1836:Z1865)</f>
        <v>19.03</v>
      </c>
      <c r="AA1866" s="227">
        <f t="shared" si="1823"/>
        <v>50.171368310044819</v>
      </c>
      <c r="AB1866" s="225">
        <f>SUM(AB1836:AB1865)</f>
        <v>18.900000000000002</v>
      </c>
      <c r="AC1866" s="225">
        <f>SUM(AC1836:AC1865)</f>
        <v>2863.96</v>
      </c>
      <c r="AD1866" s="225">
        <f>SUM(AD1836:AD1865)</f>
        <v>5700.0000000000018</v>
      </c>
      <c r="AE1866" s="225">
        <f>SUM(AE1836:AE1865)</f>
        <v>8563.9600000000009</v>
      </c>
      <c r="AF1866" s="225">
        <f>SUM(AF1836:AF1865)</f>
        <v>1715.5099999999998</v>
      </c>
      <c r="AG1866" s="229">
        <f>IF(AF1866&lt;&gt;"", AF1866/AE1866*100, 0)</f>
        <v>20.031737654075911</v>
      </c>
      <c r="AH1866" s="225">
        <f>SUM(AH1836:AH1865)</f>
        <v>6848.45</v>
      </c>
      <c r="AI1866" s="225">
        <f>SUM(AI1836:AI1865)</f>
        <v>10447.282499999999</v>
      </c>
      <c r="AJ1866" s="225">
        <f>SUM(AJ1836:AJ1865)</f>
        <v>3.84</v>
      </c>
      <c r="AK1866" s="225">
        <f>SUM(AK1836:AK1865)</f>
        <v>10451.122499999999</v>
      </c>
      <c r="AL1866" s="225">
        <f>SUM(AL1836:AL1865)</f>
        <v>5603.37</v>
      </c>
      <c r="AM1866" s="229">
        <f>IF(AL1866&lt;&gt;0,(AL1866/AK1866*100),0)</f>
        <v>53.6150064263432</v>
      </c>
      <c r="AN1866" s="225">
        <f>SUM(AN1836:AN1865)</f>
        <v>4847.7525000000005</v>
      </c>
      <c r="AO1866" s="225">
        <f>SUM(AO1836:AO1865)</f>
        <v>10908.256500000001</v>
      </c>
      <c r="AP1866" s="225">
        <f>SUM(AP1836:AP1865)</f>
        <v>0</v>
      </c>
      <c r="AQ1866" s="225">
        <f>SUM(AQ1836:AQ1865)</f>
        <v>10908.256500000001</v>
      </c>
      <c r="AR1866" s="225">
        <f>SUM(AR1836:AR1865)</f>
        <v>6516.94</v>
      </c>
      <c r="AS1866" s="229">
        <f t="shared" si="1811"/>
        <v>59.743186273626762</v>
      </c>
      <c r="AT1866" s="225">
        <f>SUM(AT1836:AT1865)</f>
        <v>4391.316499999999</v>
      </c>
      <c r="AU1866" s="225">
        <f>SUM(AU1836:AU1865)</f>
        <v>20.75</v>
      </c>
      <c r="AV1866" s="225"/>
      <c r="AW1866" s="225">
        <f>SUM(AW1836:AW1865)</f>
        <v>23.07</v>
      </c>
      <c r="AX1866" s="225">
        <f>SUM(AX1836:AX1865)</f>
        <v>7.79</v>
      </c>
      <c r="AY1866" s="229">
        <f t="shared" si="1814"/>
        <v>33.766796705678374</v>
      </c>
      <c r="AZ1866" s="225">
        <f>SUM(AZ1836:AZ1865)</f>
        <v>15.280000000000001</v>
      </c>
      <c r="BA1866" s="225">
        <f>SUM(BA1836:BA1865)</f>
        <v>1372.84</v>
      </c>
      <c r="BB1866" s="225">
        <f>SUM(BB1836:BB1865)</f>
        <v>0</v>
      </c>
      <c r="BC1866" s="225">
        <f>SUM(BC1836:BC1865)</f>
        <v>1372.84</v>
      </c>
      <c r="BD1866" s="225">
        <f>SUM(BD1836:BD1865)</f>
        <v>823.70999999999992</v>
      </c>
      <c r="BE1866" s="229">
        <f t="shared" si="1824"/>
        <v>60.000437050202493</v>
      </c>
      <c r="BF1866" s="225">
        <f>SUM(BF1836:BF1865)</f>
        <v>549.12999999999988</v>
      </c>
      <c r="BG1866" s="230">
        <f>+E1866+K1866+Q1866+W1866+AI1866+AO1866+AU1866+BA1866+AC1866</f>
        <v>27280.497919999998</v>
      </c>
      <c r="BH1866" s="230">
        <f>SUM(BH1836:BH1865)</f>
        <v>5723.1400000000012</v>
      </c>
      <c r="BI1866" s="230">
        <f>SUM(BI1836:BI1865)</f>
        <v>33003.637920000001</v>
      </c>
      <c r="BJ1866" s="230">
        <f>SUM(BJ1836:BJ1865)</f>
        <v>15264.091999999997</v>
      </c>
      <c r="BK1866" s="231">
        <f t="shared" si="1820"/>
        <v>46.249725672666074</v>
      </c>
      <c r="BL1866" s="230">
        <f>BI1866-BJ1866</f>
        <v>17739.545920000004</v>
      </c>
    </row>
    <row r="1867" spans="1:64" ht="29.25" customHeight="1" x14ac:dyDescent="0.2">
      <c r="D1867" s="297"/>
      <c r="E1867" s="637" t="s">
        <v>259</v>
      </c>
      <c r="F1867" s="637"/>
      <c r="G1867" s="637"/>
      <c r="H1867" s="637"/>
      <c r="I1867" s="637"/>
      <c r="J1867" s="637"/>
      <c r="K1867" s="637"/>
      <c r="L1867" s="637"/>
      <c r="M1867" s="637"/>
      <c r="N1867" s="637"/>
      <c r="O1867" s="637"/>
      <c r="P1867" s="637"/>
      <c r="Q1867" s="637"/>
      <c r="R1867" s="637"/>
      <c r="S1867" s="637"/>
      <c r="T1867" s="637"/>
      <c r="U1867" s="637"/>
      <c r="V1867" s="637"/>
      <c r="W1867" s="637"/>
      <c r="X1867" s="637"/>
      <c r="Y1867" s="637"/>
      <c r="Z1867" s="637"/>
      <c r="AA1867" s="637"/>
      <c r="AB1867" s="637"/>
      <c r="AC1867" s="638" t="s">
        <v>259</v>
      </c>
      <c r="AD1867" s="638"/>
      <c r="AE1867" s="638"/>
      <c r="AF1867" s="638"/>
      <c r="AG1867" s="638"/>
      <c r="AH1867" s="638"/>
      <c r="AI1867" s="638"/>
      <c r="AJ1867" s="638"/>
      <c r="AK1867" s="638"/>
      <c r="AL1867" s="638"/>
      <c r="AM1867" s="638"/>
      <c r="AN1867" s="638"/>
      <c r="AO1867" s="638"/>
      <c r="AP1867" s="638"/>
      <c r="AQ1867" s="638"/>
      <c r="AR1867" s="638"/>
      <c r="AS1867" s="638"/>
      <c r="AT1867" s="638"/>
      <c r="AU1867" s="625" t="s">
        <v>259</v>
      </c>
      <c r="AV1867" s="626"/>
      <c r="AW1867" s="626"/>
      <c r="AX1867" s="626"/>
      <c r="AY1867" s="626"/>
      <c r="AZ1867" s="626"/>
      <c r="BA1867" s="626"/>
      <c r="BB1867" s="626"/>
      <c r="BC1867" s="626"/>
      <c r="BD1867" s="626"/>
      <c r="BE1867" s="626"/>
      <c r="BF1867" s="626"/>
      <c r="BG1867" s="576" t="s">
        <v>259</v>
      </c>
      <c r="BH1867" s="576"/>
      <c r="BI1867" s="576"/>
      <c r="BJ1867" s="576"/>
      <c r="BK1867" s="576"/>
      <c r="BL1867" s="576"/>
    </row>
    <row r="1868" spans="1:64" ht="24" customHeight="1" x14ac:dyDescent="0.45">
      <c r="C1868" s="267"/>
      <c r="D1868" s="267"/>
      <c r="E1868" s="268"/>
      <c r="F1868" s="267"/>
      <c r="G1868" s="267"/>
      <c r="H1868" s="267"/>
      <c r="I1868" s="267"/>
      <c r="J1868" s="267"/>
      <c r="K1868" s="267"/>
      <c r="L1868" s="267"/>
      <c r="M1868" s="267"/>
      <c r="N1868" s="267"/>
      <c r="O1868" s="267"/>
      <c r="P1868" s="267"/>
      <c r="Q1868" s="267"/>
      <c r="R1868" s="267"/>
      <c r="S1868" s="267"/>
      <c r="T1868" s="267"/>
      <c r="U1868" s="267"/>
      <c r="V1868" s="267"/>
      <c r="W1868" s="267"/>
      <c r="X1868" s="267"/>
      <c r="Y1868" s="627" t="s">
        <v>127</v>
      </c>
      <c r="Z1868" s="627"/>
      <c r="AA1868" s="627"/>
      <c r="AB1868" s="627"/>
      <c r="AC1868" s="522"/>
      <c r="AD1868" s="522"/>
      <c r="AE1868" s="522"/>
      <c r="AF1868" s="522"/>
      <c r="AG1868" s="522"/>
      <c r="AH1868" s="522"/>
      <c r="AI1868" s="522"/>
      <c r="AJ1868" s="522"/>
      <c r="AK1868" s="522"/>
      <c r="AL1868" s="522"/>
      <c r="AM1868" s="522"/>
      <c r="AN1868" s="522"/>
      <c r="AO1868" s="522"/>
      <c r="AP1868" s="522"/>
      <c r="AQ1868" s="627" t="s">
        <v>127</v>
      </c>
      <c r="AR1868" s="627"/>
      <c r="AS1868" s="627"/>
      <c r="AT1868" s="627"/>
      <c r="AU1868" s="626"/>
      <c r="AV1868" s="626"/>
      <c r="AW1868" s="626"/>
      <c r="AX1868" s="626"/>
      <c r="AY1868" s="626"/>
      <c r="AZ1868" s="626"/>
      <c r="BA1868" s="626"/>
      <c r="BB1868" s="626"/>
      <c r="BC1868" s="626"/>
      <c r="BD1868" s="626"/>
      <c r="BE1868" s="626"/>
      <c r="BF1868" s="626"/>
      <c r="BG1868" s="579"/>
      <c r="BH1868" s="579"/>
      <c r="BI1868" s="579"/>
      <c r="BJ1868" s="579"/>
      <c r="BK1868" s="579"/>
      <c r="BL1868" s="579"/>
    </row>
    <row r="1869" spans="1:64" ht="18.75" x14ac:dyDescent="0.2">
      <c r="C1869" s="584" t="s">
        <v>125</v>
      </c>
      <c r="D1869" s="584" t="s">
        <v>3</v>
      </c>
      <c r="E1869" s="562" t="s">
        <v>52</v>
      </c>
      <c r="F1869" s="562"/>
      <c r="G1869" s="562"/>
      <c r="H1869" s="562"/>
      <c r="I1869" s="562"/>
      <c r="J1869" s="562"/>
      <c r="K1869" s="562"/>
      <c r="L1869" s="562"/>
      <c r="M1869" s="562"/>
      <c r="N1869" s="562"/>
      <c r="O1869" s="562"/>
      <c r="P1869" s="562"/>
      <c r="Q1869" s="562"/>
      <c r="R1869" s="562"/>
      <c r="S1869" s="562"/>
      <c r="T1869" s="562"/>
      <c r="U1869" s="562"/>
      <c r="V1869" s="562"/>
      <c r="W1869" s="562"/>
      <c r="X1869" s="562"/>
      <c r="Y1869" s="562"/>
      <c r="Z1869" s="562"/>
      <c r="AA1869" s="562"/>
      <c r="AB1869" s="562"/>
      <c r="AC1869" s="590"/>
      <c r="AD1869" s="591"/>
      <c r="AE1869" s="591"/>
      <c r="AF1869" s="591"/>
      <c r="AG1869" s="591"/>
      <c r="AH1869" s="591"/>
      <c r="AI1869" s="562" t="s">
        <v>52</v>
      </c>
      <c r="AJ1869" s="562"/>
      <c r="AK1869" s="562"/>
      <c r="AL1869" s="562"/>
      <c r="AM1869" s="562"/>
      <c r="AN1869" s="562"/>
      <c r="AO1869" s="562"/>
      <c r="AP1869" s="562"/>
      <c r="AQ1869" s="562"/>
      <c r="AR1869" s="562"/>
      <c r="AS1869" s="562"/>
      <c r="AT1869" s="562"/>
      <c r="AU1869" s="562" t="s">
        <v>48</v>
      </c>
      <c r="AV1869" s="562"/>
      <c r="AW1869" s="562"/>
      <c r="AX1869" s="562"/>
      <c r="AY1869" s="562"/>
      <c r="AZ1869" s="562"/>
      <c r="BA1869" s="562"/>
      <c r="BB1869" s="562"/>
      <c r="BC1869" s="562"/>
      <c r="BD1869" s="562"/>
      <c r="BE1869" s="562"/>
      <c r="BF1869" s="562"/>
      <c r="BG1869" s="292"/>
      <c r="BH1869" s="270"/>
      <c r="BI1869" s="270"/>
      <c r="BJ1869" s="270"/>
      <c r="BK1869" s="270"/>
      <c r="BL1869" s="271" t="s">
        <v>152</v>
      </c>
    </row>
    <row r="1870" spans="1:64" ht="18.75" customHeight="1" x14ac:dyDescent="0.2">
      <c r="C1870" s="585"/>
      <c r="D1870" s="585"/>
      <c r="E1870" s="562" t="s">
        <v>5</v>
      </c>
      <c r="F1870" s="562"/>
      <c r="G1870" s="562"/>
      <c r="H1870" s="562"/>
      <c r="I1870" s="562"/>
      <c r="J1870" s="562"/>
      <c r="K1870" s="562"/>
      <c r="L1870" s="562"/>
      <c r="M1870" s="562"/>
      <c r="N1870" s="562"/>
      <c r="O1870" s="562"/>
      <c r="P1870" s="562"/>
      <c r="Q1870" s="562"/>
      <c r="R1870" s="562"/>
      <c r="S1870" s="562"/>
      <c r="T1870" s="562"/>
      <c r="U1870" s="562"/>
      <c r="V1870" s="562"/>
      <c r="W1870" s="562"/>
      <c r="X1870" s="562"/>
      <c r="Y1870" s="562"/>
      <c r="Z1870" s="562"/>
      <c r="AA1870" s="562"/>
      <c r="AB1870" s="562"/>
      <c r="AC1870" s="593"/>
      <c r="AD1870" s="594"/>
      <c r="AE1870" s="594"/>
      <c r="AF1870" s="594"/>
      <c r="AG1870" s="594"/>
      <c r="AH1870" s="595"/>
      <c r="AI1870" s="562" t="s">
        <v>47</v>
      </c>
      <c r="AJ1870" s="562"/>
      <c r="AK1870" s="562"/>
      <c r="AL1870" s="562"/>
      <c r="AM1870" s="562"/>
      <c r="AN1870" s="562"/>
      <c r="AO1870" s="562"/>
      <c r="AP1870" s="562"/>
      <c r="AQ1870" s="562"/>
      <c r="AR1870" s="562"/>
      <c r="AS1870" s="562"/>
      <c r="AT1870" s="562"/>
      <c r="AU1870" s="562" t="s">
        <v>49</v>
      </c>
      <c r="AV1870" s="562"/>
      <c r="AW1870" s="562"/>
      <c r="AX1870" s="562"/>
      <c r="AY1870" s="562"/>
      <c r="AZ1870" s="562"/>
      <c r="BA1870" s="562"/>
      <c r="BB1870" s="562"/>
      <c r="BC1870" s="562"/>
      <c r="BD1870" s="562"/>
      <c r="BE1870" s="562"/>
      <c r="BF1870" s="562"/>
      <c r="BG1870" s="554" t="s">
        <v>207</v>
      </c>
      <c r="BH1870" s="555"/>
      <c r="BI1870" s="555"/>
      <c r="BJ1870" s="555"/>
      <c r="BK1870" s="555"/>
      <c r="BL1870" s="556"/>
    </row>
    <row r="1871" spans="1:64" ht="34.5" customHeight="1" x14ac:dyDescent="0.2">
      <c r="C1871" s="585"/>
      <c r="D1871" s="585"/>
      <c r="E1871" s="557" t="s">
        <v>15</v>
      </c>
      <c r="F1871" s="558"/>
      <c r="G1871" s="558"/>
      <c r="H1871" s="558"/>
      <c r="I1871" s="558"/>
      <c r="J1871" s="559"/>
      <c r="K1871" s="557" t="s">
        <v>212</v>
      </c>
      <c r="L1871" s="558"/>
      <c r="M1871" s="558"/>
      <c r="N1871" s="558"/>
      <c r="O1871" s="558"/>
      <c r="P1871" s="559"/>
      <c r="Q1871" s="557" t="s">
        <v>120</v>
      </c>
      <c r="R1871" s="558"/>
      <c r="S1871" s="558"/>
      <c r="T1871" s="558"/>
      <c r="U1871" s="558"/>
      <c r="V1871" s="559"/>
      <c r="W1871" s="560" t="s">
        <v>121</v>
      </c>
      <c r="X1871" s="560"/>
      <c r="Y1871" s="560"/>
      <c r="Z1871" s="560"/>
      <c r="AA1871" s="560"/>
      <c r="AB1871" s="560"/>
      <c r="AC1871" s="557" t="s">
        <v>150</v>
      </c>
      <c r="AD1871" s="558"/>
      <c r="AE1871" s="558"/>
      <c r="AF1871" s="558"/>
      <c r="AG1871" s="558"/>
      <c r="AH1871" s="558"/>
      <c r="AI1871" s="560" t="s">
        <v>7</v>
      </c>
      <c r="AJ1871" s="560"/>
      <c r="AK1871" s="560"/>
      <c r="AL1871" s="560"/>
      <c r="AM1871" s="560"/>
      <c r="AN1871" s="560"/>
      <c r="AO1871" s="560" t="s">
        <v>50</v>
      </c>
      <c r="AP1871" s="560"/>
      <c r="AQ1871" s="560"/>
      <c r="AR1871" s="560"/>
      <c r="AS1871" s="560"/>
      <c r="AT1871" s="560"/>
      <c r="AU1871" s="548" t="s">
        <v>7</v>
      </c>
      <c r="AV1871" s="548"/>
      <c r="AW1871" s="548"/>
      <c r="AX1871" s="548"/>
      <c r="AY1871" s="548"/>
      <c r="AZ1871" s="548"/>
      <c r="BA1871" s="548" t="s">
        <v>8</v>
      </c>
      <c r="BB1871" s="548"/>
      <c r="BC1871" s="548"/>
      <c r="BD1871" s="548"/>
      <c r="BE1871" s="548"/>
      <c r="BF1871" s="548"/>
      <c r="BG1871" s="551" t="s">
        <v>11</v>
      </c>
      <c r="BH1871" s="551" t="s">
        <v>12</v>
      </c>
      <c r="BI1871" s="551" t="s">
        <v>10</v>
      </c>
      <c r="BJ1871" s="551" t="s">
        <v>0</v>
      </c>
      <c r="BK1871" s="551" t="s">
        <v>13</v>
      </c>
      <c r="BL1871" s="551" t="s">
        <v>14</v>
      </c>
    </row>
    <row r="1872" spans="1:64" ht="12.75" customHeight="1" x14ac:dyDescent="0.2">
      <c r="C1872" s="585"/>
      <c r="D1872" s="585"/>
      <c r="E1872" s="549" t="s">
        <v>11</v>
      </c>
      <c r="F1872" s="549" t="s">
        <v>12</v>
      </c>
      <c r="G1872" s="549" t="s">
        <v>10</v>
      </c>
      <c r="H1872" s="549" t="s">
        <v>0</v>
      </c>
      <c r="I1872" s="549" t="s">
        <v>13</v>
      </c>
      <c r="J1872" s="549" t="s">
        <v>14</v>
      </c>
      <c r="K1872" s="549" t="s">
        <v>11</v>
      </c>
      <c r="L1872" s="549" t="s">
        <v>12</v>
      </c>
      <c r="M1872" s="549" t="s">
        <v>10</v>
      </c>
      <c r="N1872" s="549" t="s">
        <v>0</v>
      </c>
      <c r="O1872" s="549" t="s">
        <v>13</v>
      </c>
      <c r="P1872" s="549" t="s">
        <v>14</v>
      </c>
      <c r="Q1872" s="549" t="s">
        <v>11</v>
      </c>
      <c r="R1872" s="549" t="s">
        <v>12</v>
      </c>
      <c r="S1872" s="549" t="s">
        <v>10</v>
      </c>
      <c r="T1872" s="549" t="s">
        <v>0</v>
      </c>
      <c r="U1872" s="549" t="s">
        <v>13</v>
      </c>
      <c r="V1872" s="549" t="s">
        <v>14</v>
      </c>
      <c r="W1872" s="549" t="s">
        <v>11</v>
      </c>
      <c r="X1872" s="549" t="s">
        <v>12</v>
      </c>
      <c r="Y1872" s="549" t="s">
        <v>10</v>
      </c>
      <c r="Z1872" s="549" t="s">
        <v>0</v>
      </c>
      <c r="AA1872" s="549" t="s">
        <v>13</v>
      </c>
      <c r="AB1872" s="549" t="s">
        <v>14</v>
      </c>
      <c r="AC1872" s="549" t="s">
        <v>11</v>
      </c>
      <c r="AD1872" s="549" t="s">
        <v>12</v>
      </c>
      <c r="AE1872" s="549" t="s">
        <v>10</v>
      </c>
      <c r="AF1872" s="549" t="s">
        <v>0</v>
      </c>
      <c r="AG1872" s="549" t="s">
        <v>13</v>
      </c>
      <c r="AH1872" s="549" t="s">
        <v>14</v>
      </c>
      <c r="AI1872" s="549" t="s">
        <v>11</v>
      </c>
      <c r="AJ1872" s="549" t="s">
        <v>12</v>
      </c>
      <c r="AK1872" s="549" t="s">
        <v>10</v>
      </c>
      <c r="AL1872" s="549" t="s">
        <v>0</v>
      </c>
      <c r="AM1872" s="549" t="s">
        <v>13</v>
      </c>
      <c r="AN1872" s="549" t="s">
        <v>14</v>
      </c>
      <c r="AO1872" s="549" t="s">
        <v>11</v>
      </c>
      <c r="AP1872" s="549" t="s">
        <v>12</v>
      </c>
      <c r="AQ1872" s="549" t="s">
        <v>10</v>
      </c>
      <c r="AR1872" s="549" t="s">
        <v>0</v>
      </c>
      <c r="AS1872" s="549" t="s">
        <v>13</v>
      </c>
      <c r="AT1872" s="549" t="s">
        <v>14</v>
      </c>
      <c r="AU1872" s="548" t="s">
        <v>11</v>
      </c>
      <c r="AV1872" s="548" t="s">
        <v>12</v>
      </c>
      <c r="AW1872" s="548" t="s">
        <v>10</v>
      </c>
      <c r="AX1872" s="548" t="s">
        <v>0</v>
      </c>
      <c r="AY1872" s="548" t="s">
        <v>13</v>
      </c>
      <c r="AZ1872" s="548" t="s">
        <v>14</v>
      </c>
      <c r="BA1872" s="548" t="s">
        <v>11</v>
      </c>
      <c r="BB1872" s="548" t="s">
        <v>12</v>
      </c>
      <c r="BC1872" s="548" t="s">
        <v>10</v>
      </c>
      <c r="BD1872" s="548" t="s">
        <v>0</v>
      </c>
      <c r="BE1872" s="548" t="s">
        <v>13</v>
      </c>
      <c r="BF1872" s="548" t="s">
        <v>14</v>
      </c>
      <c r="BG1872" s="552"/>
      <c r="BH1872" s="552"/>
      <c r="BI1872" s="552"/>
      <c r="BJ1872" s="552"/>
      <c r="BK1872" s="552"/>
      <c r="BL1872" s="552"/>
    </row>
    <row r="1873" spans="1:64" ht="61.5" customHeight="1" x14ac:dyDescent="0.2">
      <c r="A1873" t="s">
        <v>193</v>
      </c>
      <c r="B1873" t="s">
        <v>194</v>
      </c>
      <c r="C1873" s="586"/>
      <c r="D1873" s="586"/>
      <c r="E1873" s="550"/>
      <c r="F1873" s="550"/>
      <c r="G1873" s="550"/>
      <c r="H1873" s="550"/>
      <c r="I1873" s="550"/>
      <c r="J1873" s="550"/>
      <c r="K1873" s="550"/>
      <c r="L1873" s="550"/>
      <c r="M1873" s="550"/>
      <c r="N1873" s="550"/>
      <c r="O1873" s="550"/>
      <c r="P1873" s="550"/>
      <c r="Q1873" s="550"/>
      <c r="R1873" s="550"/>
      <c r="S1873" s="550"/>
      <c r="T1873" s="550"/>
      <c r="U1873" s="550"/>
      <c r="V1873" s="550"/>
      <c r="W1873" s="550"/>
      <c r="X1873" s="550"/>
      <c r="Y1873" s="550"/>
      <c r="Z1873" s="550"/>
      <c r="AA1873" s="550"/>
      <c r="AB1873" s="550"/>
      <c r="AC1873" s="550"/>
      <c r="AD1873" s="550"/>
      <c r="AE1873" s="550"/>
      <c r="AF1873" s="550"/>
      <c r="AG1873" s="550"/>
      <c r="AH1873" s="550"/>
      <c r="AI1873" s="550"/>
      <c r="AJ1873" s="550"/>
      <c r="AK1873" s="550"/>
      <c r="AL1873" s="550"/>
      <c r="AM1873" s="550"/>
      <c r="AN1873" s="550"/>
      <c r="AO1873" s="550"/>
      <c r="AP1873" s="550"/>
      <c r="AQ1873" s="550"/>
      <c r="AR1873" s="550"/>
      <c r="AS1873" s="550"/>
      <c r="AT1873" s="550"/>
      <c r="AU1873" s="548"/>
      <c r="AV1873" s="548"/>
      <c r="AW1873" s="548"/>
      <c r="AX1873" s="548"/>
      <c r="AY1873" s="548"/>
      <c r="AZ1873" s="548"/>
      <c r="BA1873" s="548"/>
      <c r="BB1873" s="548"/>
      <c r="BC1873" s="548"/>
      <c r="BD1873" s="548"/>
      <c r="BE1873" s="548"/>
      <c r="BF1873" s="548"/>
      <c r="BG1873" s="553"/>
      <c r="BH1873" s="553"/>
      <c r="BI1873" s="553"/>
      <c r="BJ1873" s="553"/>
      <c r="BK1873" s="553"/>
      <c r="BL1873" s="553"/>
    </row>
    <row r="1874" spans="1:64" ht="15.75" x14ac:dyDescent="0.25">
      <c r="C1874" s="233">
        <v>1</v>
      </c>
      <c r="D1874" s="233">
        <v>2</v>
      </c>
      <c r="E1874" s="233">
        <v>3</v>
      </c>
      <c r="F1874" s="233">
        <v>4</v>
      </c>
      <c r="G1874" s="233">
        <v>5</v>
      </c>
      <c r="H1874" s="233">
        <v>6</v>
      </c>
      <c r="I1874" s="233">
        <v>7</v>
      </c>
      <c r="J1874" s="233">
        <v>8</v>
      </c>
      <c r="K1874" s="233">
        <v>9</v>
      </c>
      <c r="L1874" s="233">
        <v>10</v>
      </c>
      <c r="M1874" s="233">
        <v>11</v>
      </c>
      <c r="N1874" s="233">
        <v>12</v>
      </c>
      <c r="O1874" s="233">
        <v>13</v>
      </c>
      <c r="P1874" s="233">
        <v>14</v>
      </c>
      <c r="Q1874" s="233">
        <v>15</v>
      </c>
      <c r="R1874" s="233">
        <v>16</v>
      </c>
      <c r="S1874" s="233">
        <v>17</v>
      </c>
      <c r="T1874" s="233">
        <v>18</v>
      </c>
      <c r="U1874" s="233">
        <v>19</v>
      </c>
      <c r="V1874" s="233">
        <v>20</v>
      </c>
      <c r="W1874" s="233">
        <v>21</v>
      </c>
      <c r="X1874" s="233">
        <v>22</v>
      </c>
      <c r="Y1874" s="233">
        <v>23</v>
      </c>
      <c r="Z1874" s="233">
        <v>24</v>
      </c>
      <c r="AA1874" s="233">
        <v>25</v>
      </c>
      <c r="AB1874" s="233">
        <v>26</v>
      </c>
      <c r="AC1874" s="111">
        <v>27</v>
      </c>
      <c r="AD1874" s="111">
        <v>28</v>
      </c>
      <c r="AE1874" s="111">
        <v>29</v>
      </c>
      <c r="AF1874" s="111">
        <v>30</v>
      </c>
      <c r="AG1874" s="111">
        <v>31</v>
      </c>
      <c r="AH1874" s="111">
        <v>32</v>
      </c>
      <c r="AI1874" s="111">
        <v>33</v>
      </c>
      <c r="AJ1874" s="111">
        <v>34</v>
      </c>
      <c r="AK1874" s="111">
        <v>35</v>
      </c>
      <c r="AL1874" s="111">
        <v>36</v>
      </c>
      <c r="AM1874" s="111">
        <v>37</v>
      </c>
      <c r="AN1874" s="111">
        <v>38</v>
      </c>
      <c r="AO1874" s="111">
        <v>39</v>
      </c>
      <c r="AP1874" s="111">
        <v>40</v>
      </c>
      <c r="AQ1874" s="111">
        <v>41</v>
      </c>
      <c r="AR1874" s="111">
        <v>42</v>
      </c>
      <c r="AS1874" s="111">
        <v>43</v>
      </c>
      <c r="AT1874" s="111">
        <v>44</v>
      </c>
      <c r="AU1874" s="233">
        <v>45</v>
      </c>
      <c r="AV1874" s="233">
        <v>46</v>
      </c>
      <c r="AW1874" s="233">
        <v>47</v>
      </c>
      <c r="AX1874" s="233">
        <v>48</v>
      </c>
      <c r="AY1874" s="233">
        <v>49</v>
      </c>
      <c r="AZ1874" s="233">
        <v>50</v>
      </c>
      <c r="BA1874" s="233">
        <v>51</v>
      </c>
      <c r="BB1874" s="233">
        <v>52</v>
      </c>
      <c r="BC1874" s="233">
        <v>53</v>
      </c>
      <c r="BD1874" s="233">
        <v>54</v>
      </c>
      <c r="BE1874" s="233">
        <v>55</v>
      </c>
      <c r="BF1874" s="233">
        <v>56</v>
      </c>
      <c r="BG1874" s="233">
        <v>57</v>
      </c>
      <c r="BH1874" s="233">
        <v>58</v>
      </c>
      <c r="BI1874" s="233">
        <v>59</v>
      </c>
      <c r="BJ1874" s="233">
        <v>60</v>
      </c>
      <c r="BK1874" s="233">
        <v>61</v>
      </c>
      <c r="BL1874" s="233">
        <v>62</v>
      </c>
    </row>
    <row r="1875" spans="1:64" ht="19.5" customHeight="1" x14ac:dyDescent="0.3">
      <c r="A1875" s="17"/>
      <c r="B1875" s="17"/>
      <c r="C1875" s="393">
        <v>1</v>
      </c>
      <c r="D1875" s="394" t="s">
        <v>16</v>
      </c>
      <c r="E1875" s="252">
        <v>10.016119999999999</v>
      </c>
      <c r="F1875" s="252"/>
      <c r="G1875" s="252">
        <f t="shared" ref="G1875:G1904" si="1826">SUM(E1875:F1875)</f>
        <v>10.016119999999999</v>
      </c>
      <c r="H1875" s="252">
        <v>0</v>
      </c>
      <c r="I1875" s="254">
        <f t="shared" ref="I1875:I1895" si="1827">IF(H1875&lt;&gt;0,(H1875/G1875*100),0)</f>
        <v>0</v>
      </c>
      <c r="J1875" s="62">
        <f t="shared" ref="J1875:J1904" si="1828">G1875-H1875</f>
        <v>10.016119999999999</v>
      </c>
      <c r="K1875" s="252">
        <v>42.03</v>
      </c>
      <c r="L1875" s="252"/>
      <c r="M1875" s="252">
        <f t="shared" ref="M1875:M1904" si="1829">SUM(K1875,L1875)</f>
        <v>42.03</v>
      </c>
      <c r="N1875" s="252">
        <v>0</v>
      </c>
      <c r="O1875" s="254">
        <f>IF(N1875&lt;&gt;0,(N1875/M1875*100),0)</f>
        <v>0</v>
      </c>
      <c r="P1875" s="252">
        <f t="shared" ref="P1875:P1904" si="1830">M1875-N1875</f>
        <v>42.03</v>
      </c>
      <c r="Q1875" s="252">
        <v>0</v>
      </c>
      <c r="R1875" s="252"/>
      <c r="S1875" s="252">
        <f>SUM(Q1875,R1875)</f>
        <v>0</v>
      </c>
      <c r="T1875" s="252">
        <v>0</v>
      </c>
      <c r="U1875" s="254">
        <f>IF(T1875&lt;&gt;0,(T1875/S1875*100),0)</f>
        <v>0</v>
      </c>
      <c r="V1875" s="252">
        <f>S1875-T1875</f>
        <v>0</v>
      </c>
      <c r="W1875" s="252">
        <v>0.80000000000000027</v>
      </c>
      <c r="X1875" s="252"/>
      <c r="Y1875" s="252">
        <f t="shared" ref="Y1875:Y1904" si="1831">SUM(W1875:X1875)</f>
        <v>0.80000000000000027</v>
      </c>
      <c r="Z1875" s="252">
        <v>0</v>
      </c>
      <c r="AA1875" s="254">
        <f>IF(Z1875&lt;&gt;0,(Z1875/Y1875*100),0)</f>
        <v>0</v>
      </c>
      <c r="AB1875" s="252">
        <f>Y1875-Z1875</f>
        <v>0.80000000000000027</v>
      </c>
      <c r="AC1875" s="221">
        <v>1.8399999999587635E-3</v>
      </c>
      <c r="AD1875" s="221">
        <v>145.22</v>
      </c>
      <c r="AE1875" s="221">
        <f>SUM(AC1875:AD1875)</f>
        <v>145.22183999999996</v>
      </c>
      <c r="AF1875" s="221">
        <v>40</v>
      </c>
      <c r="AG1875" s="220">
        <f>IF(AF1875&lt;&gt;"", AF1875/AE1875*100, 0)</f>
        <v>27.544066374589391</v>
      </c>
      <c r="AH1875" s="221">
        <f>AE1875-AF1875</f>
        <v>105.22183999999996</v>
      </c>
      <c r="AI1875" s="221">
        <v>193.49138000000005</v>
      </c>
      <c r="AJ1875" s="221"/>
      <c r="AK1875" s="221">
        <f>SUM(AI1875:AJ1875)</f>
        <v>193.49138000000005</v>
      </c>
      <c r="AL1875" s="221">
        <v>193.39</v>
      </c>
      <c r="AM1875" s="220">
        <f>IF(AL1875&lt;&gt;0,(AL1875/AK1875*100),0)</f>
        <v>99.947604901055513</v>
      </c>
      <c r="AN1875" s="221">
        <f>AK1875-AL1875</f>
        <v>0.10138000000006286</v>
      </c>
      <c r="AO1875" s="221">
        <v>407.80237999999997</v>
      </c>
      <c r="AP1875" s="221"/>
      <c r="AQ1875" s="221">
        <f>SUM(AO1875:AP1875)</f>
        <v>407.80237999999997</v>
      </c>
      <c r="AR1875" s="221">
        <v>164.62</v>
      </c>
      <c r="AS1875" s="220">
        <f>IF(AR1875&lt;&gt;0,(AR1875/AQ1875*100),0)</f>
        <v>40.367591773250567</v>
      </c>
      <c r="AT1875" s="221">
        <f>AQ1875-AR1875</f>
        <v>243.18237999999997</v>
      </c>
      <c r="AU1875" s="221">
        <v>0</v>
      </c>
      <c r="AV1875" s="54"/>
      <c r="AW1875" s="221">
        <f>SUM(AU1875:AV1875)</f>
        <v>0</v>
      </c>
      <c r="AX1875" s="221"/>
      <c r="AY1875" s="220">
        <f>IF(AX1875&lt;&gt;0,(AX1875/AW1875*100),0)</f>
        <v>0</v>
      </c>
      <c r="AZ1875" s="221">
        <f>AW1875-AX1875</f>
        <v>0</v>
      </c>
      <c r="BA1875" s="221">
        <v>0</v>
      </c>
      <c r="BB1875" s="221"/>
      <c r="BC1875" s="221">
        <f>SUM(BA1875:BB1875)</f>
        <v>0</v>
      </c>
      <c r="BD1875" s="221"/>
      <c r="BE1875" s="220">
        <f>IF(BD1875&lt;&gt;0,(BD1875/BC1875*100),0)</f>
        <v>0</v>
      </c>
      <c r="BF1875" s="221">
        <f>BC1875-BD1875</f>
        <v>0</v>
      </c>
      <c r="BG1875" s="222">
        <f t="shared" ref="BG1875:BH1904" si="1832">E1875+K1875+Q1875+W1875+AI1875+AO1875+AU1875+BA1875+AC1875</f>
        <v>654.14171999999985</v>
      </c>
      <c r="BH1875" s="222">
        <f t="shared" si="1832"/>
        <v>145.22</v>
      </c>
      <c r="BI1875" s="222">
        <f>SUM(BG1875:BH1875)</f>
        <v>799.36171999999988</v>
      </c>
      <c r="BJ1875" s="222">
        <f t="shared" ref="BJ1875:BJ1904" si="1833">H1875+N1875+T1875+Z1875+AL1875+AR1875+AX1875+BD1875+AF1875</f>
        <v>398.01</v>
      </c>
      <c r="BK1875" s="223">
        <f>IF(BJ1875&lt;&gt;0,(BJ1875/BI1875*100),0)</f>
        <v>49.790975729986172</v>
      </c>
      <c r="BL1875" s="222">
        <f>BI1875-BJ1875</f>
        <v>401.35171999999989</v>
      </c>
    </row>
    <row r="1876" spans="1:64" ht="19.5" customHeight="1" x14ac:dyDescent="0.3">
      <c r="A1876" s="17">
        <v>1</v>
      </c>
      <c r="B1876" s="17">
        <v>1</v>
      </c>
      <c r="C1876" s="393">
        <v>2</v>
      </c>
      <c r="D1876" s="394" t="s">
        <v>190</v>
      </c>
      <c r="E1876" s="252">
        <v>16.690200000000001</v>
      </c>
      <c r="F1876" s="252"/>
      <c r="G1876" s="252">
        <f t="shared" si="1826"/>
        <v>16.690200000000001</v>
      </c>
      <c r="H1876" s="252">
        <v>16.690000000000001</v>
      </c>
      <c r="I1876" s="254">
        <f t="shared" si="1827"/>
        <v>99.998801692010886</v>
      </c>
      <c r="J1876" s="62">
        <f t="shared" si="1828"/>
        <v>1.9999999999953388E-4</v>
      </c>
      <c r="K1876" s="252">
        <v>70.56</v>
      </c>
      <c r="L1876" s="252"/>
      <c r="M1876" s="252">
        <f t="shared" si="1829"/>
        <v>70.56</v>
      </c>
      <c r="N1876" s="252">
        <v>17.440000000000001</v>
      </c>
      <c r="O1876" s="254">
        <f t="shared" ref="O1876:O1905" si="1834">IF(N1876&lt;&gt;0,(N1876/M1876*100),0)</f>
        <v>24.71655328798186</v>
      </c>
      <c r="P1876" s="252">
        <f t="shared" si="1830"/>
        <v>53.120000000000005</v>
      </c>
      <c r="Q1876" s="252">
        <v>15.860000000000001</v>
      </c>
      <c r="R1876" s="252"/>
      <c r="S1876" s="252">
        <f t="shared" ref="S1876:S1904" si="1835">SUM(Q1876,R1876)</f>
        <v>15.860000000000001</v>
      </c>
      <c r="T1876" s="252">
        <v>6.38</v>
      </c>
      <c r="U1876" s="254">
        <f t="shared" ref="U1876:U1905" si="1836">IF(T1876&lt;&gt;0,(T1876/S1876*100),0)</f>
        <v>40.22698612862547</v>
      </c>
      <c r="V1876" s="252">
        <f t="shared" ref="V1876:V1904" si="1837">S1876-T1876</f>
        <v>9.48</v>
      </c>
      <c r="W1876" s="252">
        <v>2.6999999999999993</v>
      </c>
      <c r="X1876" s="252"/>
      <c r="Y1876" s="252">
        <f t="shared" si="1831"/>
        <v>2.6999999999999993</v>
      </c>
      <c r="Z1876" s="252">
        <v>0.9</v>
      </c>
      <c r="AA1876" s="254">
        <f t="shared" ref="AA1876:AA1890" si="1838">IF(Z1876&lt;&gt;0,(Z1876/Y1876*100),0)</f>
        <v>33.333333333333343</v>
      </c>
      <c r="AB1876" s="252">
        <f t="shared" ref="AB1876:AB1904" si="1839">Y1876-Z1876</f>
        <v>1.7999999999999994</v>
      </c>
      <c r="AC1876" s="221">
        <v>207.67572000000001</v>
      </c>
      <c r="AD1876" s="221">
        <v>254.14</v>
      </c>
      <c r="AE1876" s="221">
        <f t="shared" ref="AE1876:AE1904" si="1840">SUM(AC1876:AD1876)</f>
        <v>461.81572</v>
      </c>
      <c r="AF1876" s="221">
        <v>96.64</v>
      </c>
      <c r="AG1876" s="220">
        <f t="shared" ref="AG1876:AG1904" si="1841">IF(AF1876&lt;&gt;"", AF1876/AE1876*100, 0)</f>
        <v>20.92609580288865</v>
      </c>
      <c r="AH1876" s="221">
        <f t="shared" ref="AH1876:AH1904" si="1842">AE1876-AF1876</f>
        <v>365.17572000000001</v>
      </c>
      <c r="AI1876" s="221">
        <v>862.00898000000007</v>
      </c>
      <c r="AJ1876" s="221"/>
      <c r="AK1876" s="221">
        <f>SUM(AI1876:AJ1876)</f>
        <v>862.00898000000007</v>
      </c>
      <c r="AL1876" s="221">
        <v>283.89999999999998</v>
      </c>
      <c r="AM1876" s="220">
        <f t="shared" ref="AM1876:AM1904" si="1843">IF(AL1876&lt;&gt;0,(AL1876/AK1876*100),0)</f>
        <v>32.934691701239579</v>
      </c>
      <c r="AN1876" s="221">
        <f t="shared" ref="AN1876:AN1904" si="1844">AK1876-AL1876</f>
        <v>578.10898000000009</v>
      </c>
      <c r="AO1876" s="221">
        <v>804.94542000000024</v>
      </c>
      <c r="AP1876" s="221"/>
      <c r="AQ1876" s="221">
        <f t="shared" ref="AQ1876:AQ1904" si="1845">SUM(AO1876:AP1876)</f>
        <v>804.94542000000024</v>
      </c>
      <c r="AR1876" s="221">
        <v>305.79000000000002</v>
      </c>
      <c r="AS1876" s="220">
        <f t="shared" ref="AS1876:AS1905" si="1846">IF(AR1876&lt;&gt;0,(AR1876/AQ1876*100),0)</f>
        <v>37.988911099090409</v>
      </c>
      <c r="AT1876" s="221">
        <f t="shared" ref="AT1876:AT1904" si="1847">AQ1876-AR1876</f>
        <v>499.15542000000022</v>
      </c>
      <c r="AU1876" s="221">
        <v>0</v>
      </c>
      <c r="AV1876" s="54"/>
      <c r="AW1876" s="221">
        <f t="shared" ref="AW1876:AW1904" si="1848">SUM(AU1876:AV1876)</f>
        <v>0</v>
      </c>
      <c r="AX1876" s="221"/>
      <c r="AY1876" s="220">
        <f t="shared" ref="AY1876:AY1905" si="1849">IF(AX1876&lt;&gt;0,(AX1876/AW1876*100),0)</f>
        <v>0</v>
      </c>
      <c r="AZ1876" s="221">
        <f t="shared" ref="AZ1876:AZ1904" si="1850">AW1876-AX1876</f>
        <v>0</v>
      </c>
      <c r="BA1876" s="221">
        <v>0</v>
      </c>
      <c r="BB1876" s="221"/>
      <c r="BC1876" s="221">
        <f t="shared" ref="BC1876:BC1904" si="1851">SUM(BA1876:BB1876)</f>
        <v>0</v>
      </c>
      <c r="BD1876" s="221"/>
      <c r="BE1876" s="220">
        <f t="shared" ref="BE1876:BE1890" si="1852">IF(BD1876&lt;&gt;0,(BD1876/BC1876*100),0)</f>
        <v>0</v>
      </c>
      <c r="BF1876" s="221">
        <f t="shared" ref="BF1876:BF1904" si="1853">BC1876-BD1876</f>
        <v>0</v>
      </c>
      <c r="BG1876" s="222">
        <f t="shared" si="1832"/>
        <v>1980.4403200000004</v>
      </c>
      <c r="BH1876" s="222">
        <f t="shared" si="1832"/>
        <v>254.14</v>
      </c>
      <c r="BI1876" s="222">
        <f t="shared" ref="BI1876:BI1904" si="1854">SUM(BG1876:BH1876)</f>
        <v>2234.5803200000005</v>
      </c>
      <c r="BJ1876" s="222">
        <f t="shared" si="1833"/>
        <v>727.74</v>
      </c>
      <c r="BK1876" s="223">
        <f t="shared" ref="BK1876:BK1905" si="1855">IF(BJ1876&lt;&gt;0,(BJ1876/BI1876*100),0)</f>
        <v>32.567189171342918</v>
      </c>
      <c r="BL1876" s="222">
        <f t="shared" ref="BL1876:BL1904" si="1856">BI1876-BJ1876</f>
        <v>1506.8403200000005</v>
      </c>
    </row>
    <row r="1877" spans="1:64" ht="19.5" customHeight="1" x14ac:dyDescent="0.3">
      <c r="A1877" s="17"/>
      <c r="B1877" s="17"/>
      <c r="C1877" s="393">
        <v>3</v>
      </c>
      <c r="D1877" s="394" t="s">
        <v>18</v>
      </c>
      <c r="E1877" s="252">
        <v>2.8400000000008419E-3</v>
      </c>
      <c r="F1877" s="252"/>
      <c r="G1877" s="252">
        <f t="shared" si="1826"/>
        <v>2.8400000000008419E-3</v>
      </c>
      <c r="H1877" s="252">
        <v>0</v>
      </c>
      <c r="I1877" s="254">
        <f t="shared" si="1827"/>
        <v>0</v>
      </c>
      <c r="J1877" s="62">
        <f t="shared" si="1828"/>
        <v>2.8400000000008419E-3</v>
      </c>
      <c r="K1877" s="252">
        <v>47.280000000000015</v>
      </c>
      <c r="L1877" s="252"/>
      <c r="M1877" s="252">
        <f t="shared" si="1829"/>
        <v>47.280000000000015</v>
      </c>
      <c r="N1877" s="252">
        <v>24.03</v>
      </c>
      <c r="O1877" s="254">
        <f t="shared" si="1834"/>
        <v>50.824873096446687</v>
      </c>
      <c r="P1877" s="252">
        <f t="shared" si="1830"/>
        <v>23.250000000000014</v>
      </c>
      <c r="Q1877" s="252">
        <v>6.6000000000000014</v>
      </c>
      <c r="R1877" s="252"/>
      <c r="S1877" s="252">
        <f t="shared" si="1835"/>
        <v>6.6000000000000014</v>
      </c>
      <c r="T1877" s="252">
        <v>5.96</v>
      </c>
      <c r="U1877" s="254">
        <f t="shared" si="1836"/>
        <v>90.303030303030283</v>
      </c>
      <c r="V1877" s="252">
        <f t="shared" si="1837"/>
        <v>0.64000000000000146</v>
      </c>
      <c r="W1877" s="252">
        <v>0</v>
      </c>
      <c r="X1877" s="252"/>
      <c r="Y1877" s="252">
        <f t="shared" si="1831"/>
        <v>0</v>
      </c>
      <c r="Z1877" s="252">
        <v>0</v>
      </c>
      <c r="AA1877" s="254">
        <f t="shared" si="1838"/>
        <v>0</v>
      </c>
      <c r="AB1877" s="252">
        <f t="shared" si="1839"/>
        <v>0</v>
      </c>
      <c r="AC1877" s="221">
        <v>24.247760000000028</v>
      </c>
      <c r="AD1877" s="221">
        <v>217.84</v>
      </c>
      <c r="AE1877" s="221">
        <f t="shared" si="1840"/>
        <v>242.08776000000003</v>
      </c>
      <c r="AF1877" s="221">
        <v>214.98</v>
      </c>
      <c r="AG1877" s="220">
        <f t="shared" si="1841"/>
        <v>88.802506991679365</v>
      </c>
      <c r="AH1877" s="221">
        <f t="shared" si="1842"/>
        <v>27.107760000000042</v>
      </c>
      <c r="AI1877" s="221">
        <v>579.83252000000027</v>
      </c>
      <c r="AJ1877" s="221"/>
      <c r="AK1877" s="221">
        <f t="shared" ref="AK1877:AK1904" si="1857">SUM(AI1877:AJ1877)</f>
        <v>579.83252000000027</v>
      </c>
      <c r="AL1877" s="221">
        <v>361.05</v>
      </c>
      <c r="AM1877" s="220">
        <f t="shared" si="1843"/>
        <v>62.267980416138066</v>
      </c>
      <c r="AN1877" s="221">
        <v>326.25</v>
      </c>
      <c r="AO1877" s="221">
        <v>413.87206000000003</v>
      </c>
      <c r="AP1877" s="221"/>
      <c r="AQ1877" s="221">
        <f t="shared" si="1845"/>
        <v>413.87206000000003</v>
      </c>
      <c r="AR1877" s="221">
        <v>339.58</v>
      </c>
      <c r="AS1877" s="220">
        <f t="shared" si="1846"/>
        <v>82.04951066278791</v>
      </c>
      <c r="AT1877" s="221">
        <f t="shared" si="1847"/>
        <v>74.292060000000049</v>
      </c>
      <c r="AU1877" s="221">
        <v>0</v>
      </c>
      <c r="AV1877" s="54"/>
      <c r="AW1877" s="221">
        <f t="shared" si="1848"/>
        <v>0</v>
      </c>
      <c r="AX1877" s="221">
        <v>0</v>
      </c>
      <c r="AY1877" s="220">
        <f t="shared" si="1849"/>
        <v>0</v>
      </c>
      <c r="AZ1877" s="221">
        <f t="shared" si="1850"/>
        <v>0</v>
      </c>
      <c r="BA1877" s="221">
        <v>11.516900000000003</v>
      </c>
      <c r="BB1877" s="221"/>
      <c r="BC1877" s="221">
        <f t="shared" si="1851"/>
        <v>11.516900000000003</v>
      </c>
      <c r="BD1877" s="221">
        <v>7</v>
      </c>
      <c r="BE1877" s="220">
        <f t="shared" si="1852"/>
        <v>60.780244683899298</v>
      </c>
      <c r="BF1877" s="221">
        <f t="shared" si="1853"/>
        <v>4.5169000000000032</v>
      </c>
      <c r="BG1877" s="222">
        <f t="shared" si="1832"/>
        <v>1083.3520800000003</v>
      </c>
      <c r="BH1877" s="222">
        <f t="shared" si="1832"/>
        <v>217.84</v>
      </c>
      <c r="BI1877" s="222">
        <f t="shared" si="1854"/>
        <v>1301.1920800000003</v>
      </c>
      <c r="BJ1877" s="222">
        <f t="shared" si="1833"/>
        <v>952.6</v>
      </c>
      <c r="BK1877" s="223">
        <f t="shared" si="1855"/>
        <v>73.209790825040983</v>
      </c>
      <c r="BL1877" s="222">
        <f t="shared" si="1856"/>
        <v>348.59208000000024</v>
      </c>
    </row>
    <row r="1878" spans="1:64" ht="19.5" customHeight="1" x14ac:dyDescent="0.3">
      <c r="A1878" s="17"/>
      <c r="B1878" s="17"/>
      <c r="C1878" s="393">
        <v>4</v>
      </c>
      <c r="D1878" s="394" t="s">
        <v>19</v>
      </c>
      <c r="E1878" s="252">
        <v>-1.1599999999987176E-3</v>
      </c>
      <c r="F1878" s="252"/>
      <c r="G1878" s="252">
        <f t="shared" si="1826"/>
        <v>-1.1599999999987176E-3</v>
      </c>
      <c r="H1878" s="252">
        <v>0</v>
      </c>
      <c r="I1878" s="254">
        <f t="shared" si="1827"/>
        <v>0</v>
      </c>
      <c r="J1878" s="62">
        <f t="shared" si="1828"/>
        <v>-1.1599999999987176E-3</v>
      </c>
      <c r="K1878" s="252">
        <v>27.429999999999993</v>
      </c>
      <c r="L1878" s="252"/>
      <c r="M1878" s="252">
        <f t="shared" si="1829"/>
        <v>27.429999999999993</v>
      </c>
      <c r="N1878" s="252">
        <v>27.43</v>
      </c>
      <c r="O1878" s="254">
        <f t="shared" si="1834"/>
        <v>100.00000000000003</v>
      </c>
      <c r="P1878" s="252">
        <f t="shared" si="1830"/>
        <v>0</v>
      </c>
      <c r="Q1878" s="252">
        <v>6.9</v>
      </c>
      <c r="R1878" s="252"/>
      <c r="S1878" s="252">
        <f t="shared" si="1835"/>
        <v>6.9</v>
      </c>
      <c r="T1878" s="252">
        <v>6.9</v>
      </c>
      <c r="U1878" s="254">
        <f t="shared" si="1836"/>
        <v>100</v>
      </c>
      <c r="V1878" s="252">
        <f t="shared" si="1837"/>
        <v>0</v>
      </c>
      <c r="W1878" s="252">
        <v>1.1999999999999997</v>
      </c>
      <c r="X1878" s="252"/>
      <c r="Y1878" s="252">
        <f t="shared" si="1831"/>
        <v>1.1999999999999997</v>
      </c>
      <c r="Z1878" s="252">
        <v>1.2</v>
      </c>
      <c r="AA1878" s="254">
        <f t="shared" si="1838"/>
        <v>100.00000000000003</v>
      </c>
      <c r="AB1878" s="252">
        <f t="shared" si="1839"/>
        <v>0</v>
      </c>
      <c r="AC1878" s="221">
        <v>76.727760000000018</v>
      </c>
      <c r="AD1878" s="221">
        <v>217.84</v>
      </c>
      <c r="AE1878" s="221">
        <f t="shared" si="1840"/>
        <v>294.56776000000002</v>
      </c>
      <c r="AF1878" s="221">
        <v>106.34</v>
      </c>
      <c r="AG1878" s="220">
        <f t="shared" si="1841"/>
        <v>36.100352597989676</v>
      </c>
      <c r="AH1878" s="221">
        <f t="shared" si="1842"/>
        <v>188.22776000000002</v>
      </c>
      <c r="AI1878" s="221">
        <v>614.39521999999988</v>
      </c>
      <c r="AJ1878" s="221"/>
      <c r="AK1878" s="221">
        <f t="shared" si="1857"/>
        <v>614.39521999999988</v>
      </c>
      <c r="AL1878" s="221">
        <v>499.53</v>
      </c>
      <c r="AM1878" s="220">
        <f t="shared" si="1843"/>
        <v>81.3043434810577</v>
      </c>
      <c r="AN1878" s="221">
        <f t="shared" si="1844"/>
        <v>114.86521999999991</v>
      </c>
      <c r="AO1878" s="221">
        <v>357.69443999999999</v>
      </c>
      <c r="AP1878" s="221"/>
      <c r="AQ1878" s="221">
        <f t="shared" si="1845"/>
        <v>357.69443999999999</v>
      </c>
      <c r="AR1878" s="221">
        <v>326.52999999999997</v>
      </c>
      <c r="AS1878" s="220">
        <f t="shared" si="1846"/>
        <v>91.287412798476822</v>
      </c>
      <c r="AT1878" s="221">
        <f t="shared" si="1847"/>
        <v>31.164440000000013</v>
      </c>
      <c r="AU1878" s="221">
        <v>0</v>
      </c>
      <c r="AV1878" s="54"/>
      <c r="AW1878" s="221">
        <f t="shared" si="1848"/>
        <v>0</v>
      </c>
      <c r="AX1878" s="221"/>
      <c r="AY1878" s="220">
        <f t="shared" si="1849"/>
        <v>0</v>
      </c>
      <c r="AZ1878" s="221">
        <f t="shared" si="1850"/>
        <v>0</v>
      </c>
      <c r="BA1878" s="221">
        <v>0</v>
      </c>
      <c r="BB1878" s="221"/>
      <c r="BC1878" s="221">
        <f t="shared" si="1851"/>
        <v>0</v>
      </c>
      <c r="BD1878" s="221"/>
      <c r="BE1878" s="220">
        <f t="shared" si="1852"/>
        <v>0</v>
      </c>
      <c r="BF1878" s="221">
        <f t="shared" si="1853"/>
        <v>0</v>
      </c>
      <c r="BG1878" s="222">
        <f t="shared" si="1832"/>
        <v>1084.3462599999998</v>
      </c>
      <c r="BH1878" s="222">
        <f t="shared" si="1832"/>
        <v>217.84</v>
      </c>
      <c r="BI1878" s="222">
        <f t="shared" si="1854"/>
        <v>1302.1862599999997</v>
      </c>
      <c r="BJ1878" s="222">
        <f t="shared" si="1833"/>
        <v>967.93</v>
      </c>
      <c r="BK1878" s="223">
        <f t="shared" si="1855"/>
        <v>74.331148295175538</v>
      </c>
      <c r="BL1878" s="222">
        <f t="shared" si="1856"/>
        <v>334.25625999999977</v>
      </c>
    </row>
    <row r="1879" spans="1:64" ht="19.5" customHeight="1" x14ac:dyDescent="0.3">
      <c r="A1879" s="17"/>
      <c r="B1879" s="17"/>
      <c r="C1879" s="393">
        <v>5</v>
      </c>
      <c r="D1879" s="394" t="s">
        <v>20</v>
      </c>
      <c r="E1879" s="252">
        <v>-4.5600000000014518E-3</v>
      </c>
      <c r="F1879" s="252"/>
      <c r="G1879" s="252">
        <f t="shared" si="1826"/>
        <v>-4.5600000000014518E-3</v>
      </c>
      <c r="H1879" s="252">
        <v>0</v>
      </c>
      <c r="I1879" s="254">
        <f t="shared" si="1827"/>
        <v>0</v>
      </c>
      <c r="J1879" s="62">
        <f t="shared" si="1828"/>
        <v>-4.5600000000014518E-3</v>
      </c>
      <c r="K1879" s="252">
        <v>34.739999999999995</v>
      </c>
      <c r="L1879" s="252"/>
      <c r="M1879" s="252">
        <f t="shared" si="1829"/>
        <v>34.739999999999995</v>
      </c>
      <c r="N1879" s="252">
        <v>0</v>
      </c>
      <c r="O1879" s="254">
        <f t="shared" si="1834"/>
        <v>0</v>
      </c>
      <c r="P1879" s="252">
        <f t="shared" si="1830"/>
        <v>34.739999999999995</v>
      </c>
      <c r="Q1879" s="252">
        <v>5.7899999999999991</v>
      </c>
      <c r="R1879" s="252"/>
      <c r="S1879" s="252">
        <f t="shared" si="1835"/>
        <v>5.7899999999999991</v>
      </c>
      <c r="T1879" s="252">
        <v>3.12</v>
      </c>
      <c r="U1879" s="254">
        <f t="shared" si="1836"/>
        <v>53.886010362694314</v>
      </c>
      <c r="V1879" s="252">
        <f t="shared" si="1837"/>
        <v>2.669999999999999</v>
      </c>
      <c r="W1879" s="252">
        <v>0.69999999999999973</v>
      </c>
      <c r="X1879" s="252"/>
      <c r="Y1879" s="252">
        <f t="shared" si="1831"/>
        <v>0.69999999999999973</v>
      </c>
      <c r="Z1879" s="252">
        <v>0.57999999999999996</v>
      </c>
      <c r="AA1879" s="254">
        <f t="shared" si="1838"/>
        <v>82.85714285714289</v>
      </c>
      <c r="AB1879" s="252">
        <f t="shared" si="1839"/>
        <v>0.11999999999999977</v>
      </c>
      <c r="AC1879" s="221">
        <v>2.8599999999983083E-3</v>
      </c>
      <c r="AD1879" s="221">
        <v>127.07</v>
      </c>
      <c r="AE1879" s="221">
        <f t="shared" si="1840"/>
        <v>127.07285999999999</v>
      </c>
      <c r="AF1879" s="221"/>
      <c r="AG1879" s="220">
        <f t="shared" si="1841"/>
        <v>0</v>
      </c>
      <c r="AH1879" s="221">
        <f t="shared" si="1842"/>
        <v>127.07285999999999</v>
      </c>
      <c r="AI1879" s="221">
        <v>284.10567999999989</v>
      </c>
      <c r="AJ1879" s="221"/>
      <c r="AK1879" s="221">
        <f t="shared" si="1857"/>
        <v>284.10567999999989</v>
      </c>
      <c r="AL1879" s="221">
        <v>172.2</v>
      </c>
      <c r="AM1879" s="220">
        <f t="shared" si="1843"/>
        <v>60.611248602984659</v>
      </c>
      <c r="AN1879" s="221">
        <f t="shared" si="1844"/>
        <v>111.9056799999999</v>
      </c>
      <c r="AO1879" s="221">
        <v>262.02147999999988</v>
      </c>
      <c r="AP1879" s="221"/>
      <c r="AQ1879" s="221">
        <f t="shared" si="1845"/>
        <v>262.02147999999988</v>
      </c>
      <c r="AR1879" s="221">
        <v>219.73</v>
      </c>
      <c r="AS1879" s="220">
        <f t="shared" si="1846"/>
        <v>83.859537012003784</v>
      </c>
      <c r="AT1879" s="221">
        <f t="shared" si="1847"/>
        <v>42.291479999999893</v>
      </c>
      <c r="AU1879" s="221">
        <v>0</v>
      </c>
      <c r="AV1879" s="54"/>
      <c r="AW1879" s="221">
        <f t="shared" si="1848"/>
        <v>0</v>
      </c>
      <c r="AX1879" s="221">
        <v>0</v>
      </c>
      <c r="AY1879" s="220">
        <f t="shared" si="1849"/>
        <v>0</v>
      </c>
      <c r="AZ1879" s="221">
        <f t="shared" si="1850"/>
        <v>0</v>
      </c>
      <c r="BA1879" s="221">
        <v>0</v>
      </c>
      <c r="BB1879" s="221"/>
      <c r="BC1879" s="221">
        <f t="shared" si="1851"/>
        <v>0</v>
      </c>
      <c r="BD1879" s="221">
        <v>0</v>
      </c>
      <c r="BE1879" s="220">
        <f t="shared" si="1852"/>
        <v>0</v>
      </c>
      <c r="BF1879" s="221">
        <f t="shared" si="1853"/>
        <v>0</v>
      </c>
      <c r="BG1879" s="222">
        <f t="shared" si="1832"/>
        <v>587.35545999999977</v>
      </c>
      <c r="BH1879" s="222">
        <f t="shared" si="1832"/>
        <v>127.07</v>
      </c>
      <c r="BI1879" s="222">
        <f t="shared" si="1854"/>
        <v>714.4254599999997</v>
      </c>
      <c r="BJ1879" s="222">
        <f t="shared" si="1833"/>
        <v>395.63</v>
      </c>
      <c r="BK1879" s="223">
        <f t="shared" si="1855"/>
        <v>55.377365750655102</v>
      </c>
      <c r="BL1879" s="222">
        <f t="shared" si="1856"/>
        <v>318.79545999999971</v>
      </c>
    </row>
    <row r="1880" spans="1:64" ht="19.5" customHeight="1" x14ac:dyDescent="0.3">
      <c r="A1880" s="17"/>
      <c r="B1880" s="17"/>
      <c r="C1880" s="393">
        <v>6</v>
      </c>
      <c r="D1880" s="394" t="s">
        <v>21</v>
      </c>
      <c r="E1880" s="252">
        <v>4.4527199999999993</v>
      </c>
      <c r="F1880" s="252"/>
      <c r="G1880" s="252">
        <f t="shared" si="1826"/>
        <v>4.4527199999999993</v>
      </c>
      <c r="H1880" s="252">
        <v>4.45</v>
      </c>
      <c r="I1880" s="254">
        <f t="shared" si="1827"/>
        <v>99.938913742611277</v>
      </c>
      <c r="J1880" s="62">
        <f t="shared" si="1828"/>
        <v>2.7199999999991675E-3</v>
      </c>
      <c r="K1880" s="252">
        <v>21.97</v>
      </c>
      <c r="L1880" s="252"/>
      <c r="M1880" s="252">
        <f t="shared" si="1829"/>
        <v>21.97</v>
      </c>
      <c r="N1880" s="252">
        <v>10</v>
      </c>
      <c r="O1880" s="254">
        <f t="shared" si="1834"/>
        <v>45.516613563950841</v>
      </c>
      <c r="P1880" s="252">
        <f t="shared" si="1830"/>
        <v>11.969999999999999</v>
      </c>
      <c r="Q1880" s="252">
        <v>3.5999999999999996</v>
      </c>
      <c r="R1880" s="252"/>
      <c r="S1880" s="252">
        <f t="shared" si="1835"/>
        <v>3.5999999999999996</v>
      </c>
      <c r="T1880" s="252">
        <v>3.6</v>
      </c>
      <c r="U1880" s="254">
        <f t="shared" si="1836"/>
        <v>100.00000000000003</v>
      </c>
      <c r="V1880" s="252">
        <f t="shared" si="1837"/>
        <v>0</v>
      </c>
      <c r="W1880" s="252">
        <v>0.54999999999999982</v>
      </c>
      <c r="X1880" s="252"/>
      <c r="Y1880" s="252">
        <f t="shared" si="1831"/>
        <v>0.54999999999999982</v>
      </c>
      <c r="Z1880" s="252">
        <v>0.45</v>
      </c>
      <c r="AA1880" s="254">
        <f t="shared" si="1838"/>
        <v>81.818181818181841</v>
      </c>
      <c r="AB1880" s="252">
        <f t="shared" si="1839"/>
        <v>9.9999999999999811E-2</v>
      </c>
      <c r="AC1880" s="221">
        <v>71.686940000000007</v>
      </c>
      <c r="AD1880" s="221">
        <v>54.46</v>
      </c>
      <c r="AE1880" s="221">
        <f t="shared" si="1840"/>
        <v>126.14694</v>
      </c>
      <c r="AF1880" s="221">
        <v>10.95</v>
      </c>
      <c r="AG1880" s="220">
        <f t="shared" si="1841"/>
        <v>8.6803532451916787</v>
      </c>
      <c r="AH1880" s="221">
        <f t="shared" si="1842"/>
        <v>115.19694</v>
      </c>
      <c r="AI1880" s="221">
        <v>172.33879999999999</v>
      </c>
      <c r="AJ1880" s="221"/>
      <c r="AK1880" s="221">
        <f t="shared" si="1857"/>
        <v>172.33879999999999</v>
      </c>
      <c r="AL1880" s="221">
        <v>45.51</v>
      </c>
      <c r="AM1880" s="220">
        <f t="shared" si="1843"/>
        <v>26.407286113167782</v>
      </c>
      <c r="AN1880" s="221">
        <f t="shared" si="1844"/>
        <v>126.8288</v>
      </c>
      <c r="AO1880" s="221">
        <v>242.17214000000004</v>
      </c>
      <c r="AP1880" s="221"/>
      <c r="AQ1880" s="221">
        <f t="shared" si="1845"/>
        <v>242.17214000000004</v>
      </c>
      <c r="AR1880" s="221">
        <v>111.6</v>
      </c>
      <c r="AS1880" s="220">
        <f t="shared" si="1846"/>
        <v>46.082922668148356</v>
      </c>
      <c r="AT1880" s="221">
        <f t="shared" si="1847"/>
        <v>130.57214000000005</v>
      </c>
      <c r="AU1880" s="221">
        <v>0</v>
      </c>
      <c r="AV1880" s="54"/>
      <c r="AW1880" s="221">
        <f t="shared" si="1848"/>
        <v>0</v>
      </c>
      <c r="AX1880" s="221"/>
      <c r="AY1880" s="220">
        <f t="shared" si="1849"/>
        <v>0</v>
      </c>
      <c r="AZ1880" s="221">
        <f t="shared" si="1850"/>
        <v>0</v>
      </c>
      <c r="BA1880" s="221">
        <v>0</v>
      </c>
      <c r="BB1880" s="221"/>
      <c r="BC1880" s="221">
        <f t="shared" si="1851"/>
        <v>0</v>
      </c>
      <c r="BD1880" s="221"/>
      <c r="BE1880" s="220">
        <f t="shared" si="1852"/>
        <v>0</v>
      </c>
      <c r="BF1880" s="221">
        <f t="shared" si="1853"/>
        <v>0</v>
      </c>
      <c r="BG1880" s="222">
        <f t="shared" si="1832"/>
        <v>516.77060000000006</v>
      </c>
      <c r="BH1880" s="222">
        <f t="shared" si="1832"/>
        <v>54.46</v>
      </c>
      <c r="BI1880" s="222">
        <f t="shared" si="1854"/>
        <v>571.23060000000009</v>
      </c>
      <c r="BJ1880" s="222">
        <f t="shared" si="1833"/>
        <v>186.55999999999997</v>
      </c>
      <c r="BK1880" s="223">
        <f t="shared" si="1855"/>
        <v>32.659314819619247</v>
      </c>
      <c r="BL1880" s="222">
        <f t="shared" si="1856"/>
        <v>384.67060000000015</v>
      </c>
    </row>
    <row r="1881" spans="1:64" ht="19.5" customHeight="1" x14ac:dyDescent="0.3">
      <c r="A1881" s="17"/>
      <c r="B1881" s="17"/>
      <c r="C1881" s="393">
        <v>7</v>
      </c>
      <c r="D1881" s="394" t="s">
        <v>22</v>
      </c>
      <c r="E1881" s="252">
        <v>1.9999999999953388E-4</v>
      </c>
      <c r="F1881" s="252"/>
      <c r="G1881" s="252">
        <f t="shared" si="1826"/>
        <v>1.9999999999953388E-4</v>
      </c>
      <c r="H1881" s="252">
        <v>0</v>
      </c>
      <c r="I1881" s="254">
        <f t="shared" si="1827"/>
        <v>0</v>
      </c>
      <c r="J1881" s="62">
        <f t="shared" si="1828"/>
        <v>1.9999999999953388E-4</v>
      </c>
      <c r="K1881" s="252">
        <v>86.64</v>
      </c>
      <c r="L1881" s="252"/>
      <c r="M1881" s="252">
        <f t="shared" si="1829"/>
        <v>86.64</v>
      </c>
      <c r="N1881" s="252">
        <v>86.64</v>
      </c>
      <c r="O1881" s="254">
        <f t="shared" si="1834"/>
        <v>100</v>
      </c>
      <c r="P1881" s="252">
        <f t="shared" si="1830"/>
        <v>0</v>
      </c>
      <c r="Q1881" s="252">
        <v>18.199999999999996</v>
      </c>
      <c r="R1881" s="252"/>
      <c r="S1881" s="252">
        <f t="shared" si="1835"/>
        <v>18.199999999999996</v>
      </c>
      <c r="T1881" s="252">
        <v>18.2</v>
      </c>
      <c r="U1881" s="254">
        <f t="shared" si="1836"/>
        <v>100.00000000000003</v>
      </c>
      <c r="V1881" s="252">
        <f t="shared" si="1837"/>
        <v>0</v>
      </c>
      <c r="W1881" s="252">
        <v>2.3599999999999994</v>
      </c>
      <c r="X1881" s="252"/>
      <c r="Y1881" s="252">
        <f t="shared" si="1831"/>
        <v>2.3599999999999994</v>
      </c>
      <c r="Z1881" s="252">
        <v>2.2799999999999998</v>
      </c>
      <c r="AA1881" s="254">
        <f t="shared" si="1838"/>
        <v>96.61016949152544</v>
      </c>
      <c r="AB1881" s="252">
        <f t="shared" si="1839"/>
        <v>7.9999999999999627E-2</v>
      </c>
      <c r="AC1881" s="221">
        <v>289.26571999999999</v>
      </c>
      <c r="AD1881" s="221">
        <v>254.14</v>
      </c>
      <c r="AE1881" s="221">
        <f t="shared" si="1840"/>
        <v>543.40571999999997</v>
      </c>
      <c r="AF1881" s="221">
        <v>331.87</v>
      </c>
      <c r="AG1881" s="220">
        <f t="shared" si="1841"/>
        <v>61.072231628331039</v>
      </c>
      <c r="AH1881" s="221">
        <f t="shared" si="1842"/>
        <v>211.53571999999997</v>
      </c>
      <c r="AI1881" s="221">
        <v>729.72784000000001</v>
      </c>
      <c r="AJ1881" s="221"/>
      <c r="AK1881" s="221">
        <f t="shared" si="1857"/>
        <v>729.72784000000001</v>
      </c>
      <c r="AL1881" s="221">
        <v>656.48</v>
      </c>
      <c r="AM1881" s="220">
        <f t="shared" si="1843"/>
        <v>89.96230704312994</v>
      </c>
      <c r="AN1881" s="221">
        <f t="shared" si="1844"/>
        <v>73.247839999999997</v>
      </c>
      <c r="AO1881" s="221">
        <v>726.27965999999992</v>
      </c>
      <c r="AP1881" s="221"/>
      <c r="AQ1881" s="221">
        <f t="shared" si="1845"/>
        <v>726.27965999999992</v>
      </c>
      <c r="AR1881" s="221">
        <v>582.29</v>
      </c>
      <c r="AS1881" s="220">
        <f t="shared" si="1846"/>
        <v>80.174350469900261</v>
      </c>
      <c r="AT1881" s="221">
        <f t="shared" si="1847"/>
        <v>143.98965999999996</v>
      </c>
      <c r="AU1881" s="221">
        <v>0</v>
      </c>
      <c r="AV1881" s="54"/>
      <c r="AW1881" s="221">
        <f t="shared" si="1848"/>
        <v>0</v>
      </c>
      <c r="AX1881" s="221"/>
      <c r="AY1881" s="220">
        <f t="shared" si="1849"/>
        <v>0</v>
      </c>
      <c r="AZ1881" s="221">
        <f t="shared" si="1850"/>
        <v>0</v>
      </c>
      <c r="BA1881" s="221">
        <v>0</v>
      </c>
      <c r="BB1881" s="221"/>
      <c r="BC1881" s="221">
        <f t="shared" si="1851"/>
        <v>0</v>
      </c>
      <c r="BD1881" s="221"/>
      <c r="BE1881" s="220">
        <f t="shared" si="1852"/>
        <v>0</v>
      </c>
      <c r="BF1881" s="221">
        <f t="shared" si="1853"/>
        <v>0</v>
      </c>
      <c r="BG1881" s="222">
        <f t="shared" si="1832"/>
        <v>1852.4734199999998</v>
      </c>
      <c r="BH1881" s="222">
        <f t="shared" si="1832"/>
        <v>254.14</v>
      </c>
      <c r="BI1881" s="222">
        <f t="shared" si="1854"/>
        <v>2106.6134199999997</v>
      </c>
      <c r="BJ1881" s="222">
        <f t="shared" si="1833"/>
        <v>1677.7599999999998</v>
      </c>
      <c r="BK1881" s="223">
        <f t="shared" si="1855"/>
        <v>79.642519318993038</v>
      </c>
      <c r="BL1881" s="222">
        <f t="shared" si="1856"/>
        <v>428.85341999999991</v>
      </c>
    </row>
    <row r="1882" spans="1:64" ht="19.5" customHeight="1" x14ac:dyDescent="0.3">
      <c r="A1882" s="17">
        <v>2</v>
      </c>
      <c r="B1882" s="17"/>
      <c r="C1882" s="393">
        <v>8</v>
      </c>
      <c r="D1882" s="394" t="s">
        <v>23</v>
      </c>
      <c r="E1882" s="252">
        <v>4.4527199999999993</v>
      </c>
      <c r="F1882" s="252"/>
      <c r="G1882" s="252">
        <f t="shared" si="1826"/>
        <v>4.4527199999999993</v>
      </c>
      <c r="H1882" s="252">
        <v>4.45</v>
      </c>
      <c r="I1882" s="254">
        <f t="shared" si="1827"/>
        <v>99.938913742611277</v>
      </c>
      <c r="J1882" s="62">
        <f t="shared" si="1828"/>
        <v>2.7199999999991675E-3</v>
      </c>
      <c r="K1882" s="252">
        <v>5.4000000000000021</v>
      </c>
      <c r="L1882" s="252"/>
      <c r="M1882" s="252">
        <f t="shared" si="1829"/>
        <v>5.4000000000000021</v>
      </c>
      <c r="N1882" s="252">
        <v>0</v>
      </c>
      <c r="O1882" s="254">
        <f t="shared" si="1834"/>
        <v>0</v>
      </c>
      <c r="P1882" s="252">
        <f t="shared" si="1830"/>
        <v>5.4000000000000021</v>
      </c>
      <c r="Q1882" s="252">
        <v>2.0500000000000007</v>
      </c>
      <c r="R1882" s="252"/>
      <c r="S1882" s="252">
        <f t="shared" si="1835"/>
        <v>2.0500000000000007</v>
      </c>
      <c r="T1882" s="252">
        <v>0.92</v>
      </c>
      <c r="U1882" s="254">
        <f t="shared" si="1836"/>
        <v>44.878048780487788</v>
      </c>
      <c r="V1882" s="252">
        <f t="shared" si="1837"/>
        <v>1.1300000000000008</v>
      </c>
      <c r="W1882" s="252">
        <v>0.35999999999999988</v>
      </c>
      <c r="X1882" s="252"/>
      <c r="Y1882" s="252">
        <f t="shared" si="1831"/>
        <v>0.35999999999999988</v>
      </c>
      <c r="Z1882" s="252">
        <v>0.26</v>
      </c>
      <c r="AA1882" s="254">
        <f t="shared" si="1838"/>
        <v>72.222222222222257</v>
      </c>
      <c r="AB1882" s="252">
        <f t="shared" si="1839"/>
        <v>9.9999999999999867E-2</v>
      </c>
      <c r="AC1882" s="221">
        <v>-3.0599999999907368E-3</v>
      </c>
      <c r="AD1882" s="221">
        <v>54.46</v>
      </c>
      <c r="AE1882" s="221">
        <f t="shared" si="1840"/>
        <v>54.45694000000001</v>
      </c>
      <c r="AF1882" s="221">
        <v>18.52</v>
      </c>
      <c r="AG1882" s="220">
        <f t="shared" si="1841"/>
        <v>34.008521227964692</v>
      </c>
      <c r="AH1882" s="221">
        <f t="shared" si="1842"/>
        <v>35.936940000000007</v>
      </c>
      <c r="AI1882" s="221">
        <v>104.07452000000001</v>
      </c>
      <c r="AJ1882" s="221"/>
      <c r="AK1882" s="221">
        <f t="shared" si="1857"/>
        <v>104.07452000000001</v>
      </c>
      <c r="AL1882" s="221">
        <v>45.3</v>
      </c>
      <c r="AM1882" s="220">
        <f t="shared" si="1843"/>
        <v>43.526503893556267</v>
      </c>
      <c r="AN1882" s="221">
        <f t="shared" si="1844"/>
        <v>58.77452000000001</v>
      </c>
      <c r="AO1882" s="221">
        <v>106.71689999999998</v>
      </c>
      <c r="AP1882" s="221"/>
      <c r="AQ1882" s="221">
        <f t="shared" si="1845"/>
        <v>106.71689999999998</v>
      </c>
      <c r="AR1882" s="221">
        <v>46.48</v>
      </c>
      <c r="AS1882" s="220">
        <f t="shared" si="1846"/>
        <v>43.554488558044703</v>
      </c>
      <c r="AT1882" s="221">
        <f t="shared" si="1847"/>
        <v>60.236899999999984</v>
      </c>
      <c r="AU1882" s="221">
        <v>0</v>
      </c>
      <c r="AV1882" s="54"/>
      <c r="AW1882" s="221">
        <f t="shared" si="1848"/>
        <v>0</v>
      </c>
      <c r="AX1882" s="221">
        <v>0</v>
      </c>
      <c r="AY1882" s="220">
        <f t="shared" si="1849"/>
        <v>0</v>
      </c>
      <c r="AZ1882" s="221">
        <f t="shared" si="1850"/>
        <v>0</v>
      </c>
      <c r="BA1882" s="221">
        <v>0</v>
      </c>
      <c r="BB1882" s="221"/>
      <c r="BC1882" s="221">
        <f t="shared" si="1851"/>
        <v>0</v>
      </c>
      <c r="BD1882" s="221">
        <v>0</v>
      </c>
      <c r="BE1882" s="220">
        <f t="shared" si="1852"/>
        <v>0</v>
      </c>
      <c r="BF1882" s="221">
        <f t="shared" si="1853"/>
        <v>0</v>
      </c>
      <c r="BG1882" s="222">
        <f t="shared" si="1832"/>
        <v>223.05108000000001</v>
      </c>
      <c r="BH1882" s="222">
        <f t="shared" si="1832"/>
        <v>54.46</v>
      </c>
      <c r="BI1882" s="222">
        <f t="shared" si="1854"/>
        <v>277.51107999999999</v>
      </c>
      <c r="BJ1882" s="222">
        <f t="shared" si="1833"/>
        <v>115.92999999999999</v>
      </c>
      <c r="BK1882" s="223">
        <f t="shared" si="1855"/>
        <v>41.77490859103716</v>
      </c>
      <c r="BL1882" s="222">
        <f t="shared" si="1856"/>
        <v>161.58107999999999</v>
      </c>
    </row>
    <row r="1883" spans="1:64" ht="19.5" customHeight="1" x14ac:dyDescent="0.3">
      <c r="A1883" s="17"/>
      <c r="B1883" s="17"/>
      <c r="C1883" s="393">
        <v>9</v>
      </c>
      <c r="D1883" s="394" t="s">
        <v>24</v>
      </c>
      <c r="E1883" s="252">
        <v>2.3161199999999988</v>
      </c>
      <c r="F1883" s="252"/>
      <c r="G1883" s="252">
        <f t="shared" si="1826"/>
        <v>2.3161199999999988</v>
      </c>
      <c r="H1883" s="252">
        <v>1.2</v>
      </c>
      <c r="I1883" s="254">
        <f t="shared" si="1827"/>
        <v>51.810787005854642</v>
      </c>
      <c r="J1883" s="62">
        <f t="shared" si="1828"/>
        <v>1.1161199999999989</v>
      </c>
      <c r="K1883" s="252">
        <v>18.440000000000005</v>
      </c>
      <c r="L1883" s="252"/>
      <c r="M1883" s="252">
        <f t="shared" si="1829"/>
        <v>18.440000000000005</v>
      </c>
      <c r="N1883" s="252">
        <v>15.11</v>
      </c>
      <c r="O1883" s="254">
        <f t="shared" si="1834"/>
        <v>81.941431670281972</v>
      </c>
      <c r="P1883" s="252">
        <f t="shared" si="1830"/>
        <v>3.3300000000000054</v>
      </c>
      <c r="Q1883" s="252">
        <v>8.259999999999998</v>
      </c>
      <c r="R1883" s="252"/>
      <c r="S1883" s="252">
        <f t="shared" si="1835"/>
        <v>8.259999999999998</v>
      </c>
      <c r="T1883" s="252">
        <v>5.89</v>
      </c>
      <c r="U1883" s="254">
        <f t="shared" si="1836"/>
        <v>71.307506053268781</v>
      </c>
      <c r="V1883" s="252">
        <f t="shared" si="1837"/>
        <v>2.3699999999999983</v>
      </c>
      <c r="W1883" s="252">
        <v>0.7000000000000004</v>
      </c>
      <c r="X1883" s="252"/>
      <c r="Y1883" s="252">
        <f t="shared" si="1831"/>
        <v>0.7000000000000004</v>
      </c>
      <c r="Z1883" s="252">
        <v>0.5</v>
      </c>
      <c r="AA1883" s="254">
        <f t="shared" si="1838"/>
        <v>71.428571428571388</v>
      </c>
      <c r="AB1883" s="252">
        <f t="shared" si="1839"/>
        <v>0.2000000000000004</v>
      </c>
      <c r="AC1883" s="221">
        <v>90.001839999999987</v>
      </c>
      <c r="AD1883" s="221">
        <v>145.22</v>
      </c>
      <c r="AE1883" s="221">
        <f t="shared" si="1840"/>
        <v>235.22183999999999</v>
      </c>
      <c r="AF1883" s="221">
        <v>66.86</v>
      </c>
      <c r="AG1883" s="220">
        <f t="shared" si="1841"/>
        <v>28.424231355387747</v>
      </c>
      <c r="AH1883" s="221">
        <f t="shared" si="1842"/>
        <v>168.36183999999997</v>
      </c>
      <c r="AI1883" s="221">
        <v>337.18338000000006</v>
      </c>
      <c r="AJ1883" s="221"/>
      <c r="AK1883" s="221">
        <f t="shared" si="1857"/>
        <v>337.18338000000006</v>
      </c>
      <c r="AL1883" s="221">
        <v>151.16999999999999</v>
      </c>
      <c r="AM1883" s="220">
        <f t="shared" si="1843"/>
        <v>44.833170602892693</v>
      </c>
      <c r="AN1883" s="221">
        <f t="shared" si="1844"/>
        <v>186.01338000000007</v>
      </c>
      <c r="AO1883" s="221">
        <v>269.58650000000011</v>
      </c>
      <c r="AP1883" s="221"/>
      <c r="AQ1883" s="221">
        <f t="shared" si="1845"/>
        <v>269.58650000000011</v>
      </c>
      <c r="AR1883" s="221">
        <v>194.52</v>
      </c>
      <c r="AS1883" s="220">
        <f t="shared" si="1846"/>
        <v>72.154948411734239</v>
      </c>
      <c r="AT1883" s="221">
        <f t="shared" si="1847"/>
        <v>75.066500000000104</v>
      </c>
      <c r="AU1883" s="221">
        <v>0</v>
      </c>
      <c r="AV1883" s="54"/>
      <c r="AW1883" s="221">
        <f t="shared" si="1848"/>
        <v>0</v>
      </c>
      <c r="AX1883" s="221"/>
      <c r="AY1883" s="220">
        <f t="shared" si="1849"/>
        <v>0</v>
      </c>
      <c r="AZ1883" s="221">
        <f t="shared" si="1850"/>
        <v>0</v>
      </c>
      <c r="BA1883" s="221">
        <v>0</v>
      </c>
      <c r="BB1883" s="221"/>
      <c r="BC1883" s="221">
        <f t="shared" si="1851"/>
        <v>0</v>
      </c>
      <c r="BD1883" s="221"/>
      <c r="BE1883" s="220">
        <f t="shared" si="1852"/>
        <v>0</v>
      </c>
      <c r="BF1883" s="221">
        <f t="shared" si="1853"/>
        <v>0</v>
      </c>
      <c r="BG1883" s="222">
        <f t="shared" si="1832"/>
        <v>726.48784000000012</v>
      </c>
      <c r="BH1883" s="222">
        <f t="shared" si="1832"/>
        <v>145.22</v>
      </c>
      <c r="BI1883" s="222">
        <f t="shared" si="1854"/>
        <v>871.70784000000015</v>
      </c>
      <c r="BJ1883" s="222">
        <f t="shared" si="1833"/>
        <v>435.25</v>
      </c>
      <c r="BK1883" s="223">
        <f t="shared" si="1855"/>
        <v>49.930719907256993</v>
      </c>
      <c r="BL1883" s="222">
        <f t="shared" si="1856"/>
        <v>436.45784000000015</v>
      </c>
    </row>
    <row r="1884" spans="1:64" ht="19.5" customHeight="1" x14ac:dyDescent="0.3">
      <c r="A1884" s="17">
        <v>3</v>
      </c>
      <c r="B1884" s="17"/>
      <c r="C1884" s="393">
        <v>10</v>
      </c>
      <c r="D1884" s="394" t="s">
        <v>25</v>
      </c>
      <c r="E1884" s="252">
        <v>4.4254399999999983</v>
      </c>
      <c r="F1884" s="252"/>
      <c r="G1884" s="252">
        <f t="shared" si="1826"/>
        <v>4.4254399999999983</v>
      </c>
      <c r="H1884" s="252">
        <v>4.43</v>
      </c>
      <c r="I1884" s="254">
        <f t="shared" si="1827"/>
        <v>100.10304060161252</v>
      </c>
      <c r="J1884" s="62">
        <f t="shared" si="1828"/>
        <v>-4.5600000000014518E-3</v>
      </c>
      <c r="K1884" s="252">
        <v>10.069999999999993</v>
      </c>
      <c r="L1884" s="252"/>
      <c r="M1884" s="252">
        <f t="shared" si="1829"/>
        <v>10.069999999999993</v>
      </c>
      <c r="N1884" s="252">
        <v>9.1</v>
      </c>
      <c r="O1884" s="254">
        <f t="shared" si="1834"/>
        <v>90.36742800397225</v>
      </c>
      <c r="P1884" s="252">
        <f t="shared" si="1830"/>
        <v>0.96999999999999353</v>
      </c>
      <c r="Q1884" s="252">
        <v>2.8900000000000006</v>
      </c>
      <c r="R1884" s="252"/>
      <c r="S1884" s="252">
        <f t="shared" si="1835"/>
        <v>2.8900000000000006</v>
      </c>
      <c r="T1884" s="252">
        <v>2.5299999999999998</v>
      </c>
      <c r="U1884" s="254">
        <f t="shared" si="1836"/>
        <v>87.543252595155678</v>
      </c>
      <c r="V1884" s="252">
        <f t="shared" si="1837"/>
        <v>0.36000000000000076</v>
      </c>
      <c r="W1884" s="252">
        <v>1.9399999999999995</v>
      </c>
      <c r="X1884" s="252"/>
      <c r="Y1884" s="252">
        <f t="shared" si="1831"/>
        <v>1.9399999999999995</v>
      </c>
      <c r="Z1884" s="252">
        <v>1.58</v>
      </c>
      <c r="AA1884" s="254">
        <f t="shared" si="1838"/>
        <v>81.443298969072188</v>
      </c>
      <c r="AB1884" s="252">
        <f t="shared" si="1839"/>
        <v>0.35999999999999943</v>
      </c>
      <c r="AC1884" s="221">
        <v>68.02285999999998</v>
      </c>
      <c r="AD1884" s="221">
        <v>127.07</v>
      </c>
      <c r="AE1884" s="221">
        <f t="shared" si="1840"/>
        <v>195.09285999999997</v>
      </c>
      <c r="AF1884" s="221">
        <v>75.95</v>
      </c>
      <c r="AG1884" s="220">
        <f t="shared" si="1841"/>
        <v>38.930179197742049</v>
      </c>
      <c r="AH1884" s="221">
        <f t="shared" si="1842"/>
        <v>119.14285999999997</v>
      </c>
      <c r="AI1884" s="221">
        <v>402.33434</v>
      </c>
      <c r="AJ1884" s="221"/>
      <c r="AK1884" s="221">
        <f t="shared" si="1857"/>
        <v>402.33434</v>
      </c>
      <c r="AL1884" s="221">
        <v>289.45</v>
      </c>
      <c r="AM1884" s="220">
        <f t="shared" si="1843"/>
        <v>71.942653465771784</v>
      </c>
      <c r="AN1884" s="221">
        <f t="shared" si="1844"/>
        <v>112.88434000000001</v>
      </c>
      <c r="AO1884" s="221">
        <v>349.47016000000002</v>
      </c>
      <c r="AP1884" s="221"/>
      <c r="AQ1884" s="221">
        <f t="shared" si="1845"/>
        <v>349.47016000000002</v>
      </c>
      <c r="AR1884" s="221">
        <v>223.62</v>
      </c>
      <c r="AS1884" s="220">
        <f t="shared" si="1846"/>
        <v>63.988295881971723</v>
      </c>
      <c r="AT1884" s="221">
        <f t="shared" si="1847"/>
        <v>125.85016000000002</v>
      </c>
      <c r="AU1884" s="221">
        <v>0.96000000000000174</v>
      </c>
      <c r="AV1884" s="54"/>
      <c r="AW1884" s="221">
        <f t="shared" si="1848"/>
        <v>0.96000000000000174</v>
      </c>
      <c r="AX1884" s="221">
        <v>0.91</v>
      </c>
      <c r="AY1884" s="220">
        <f t="shared" si="1849"/>
        <v>94.791666666666501</v>
      </c>
      <c r="AZ1884" s="221">
        <f t="shared" si="1850"/>
        <v>5.000000000000171E-2</v>
      </c>
      <c r="BA1884" s="221">
        <v>48.079779999999985</v>
      </c>
      <c r="BB1884" s="221"/>
      <c r="BC1884" s="221">
        <f t="shared" si="1851"/>
        <v>48.079779999999985</v>
      </c>
      <c r="BD1884" s="221">
        <v>30.67</v>
      </c>
      <c r="BE1884" s="220">
        <f t="shared" si="1852"/>
        <v>63.789809354368955</v>
      </c>
      <c r="BF1884" s="221">
        <f t="shared" si="1853"/>
        <v>17.409779999999984</v>
      </c>
      <c r="BG1884" s="222">
        <f t="shared" si="1832"/>
        <v>888.19258000000013</v>
      </c>
      <c r="BH1884" s="222">
        <f t="shared" si="1832"/>
        <v>127.07</v>
      </c>
      <c r="BI1884" s="222">
        <f t="shared" si="1854"/>
        <v>1015.2625800000001</v>
      </c>
      <c r="BJ1884" s="222">
        <f t="shared" si="1833"/>
        <v>638.24</v>
      </c>
      <c r="BK1884" s="223">
        <f t="shared" si="1855"/>
        <v>62.864525155649872</v>
      </c>
      <c r="BL1884" s="222">
        <f t="shared" si="1856"/>
        <v>377.02258000000006</v>
      </c>
    </row>
    <row r="1885" spans="1:64" ht="19.5" customHeight="1" x14ac:dyDescent="0.3">
      <c r="A1885" s="17">
        <v>4</v>
      </c>
      <c r="B1885" s="17"/>
      <c r="C1885" s="393">
        <v>11</v>
      </c>
      <c r="D1885" s="394" t="s">
        <v>26</v>
      </c>
      <c r="E1885" s="252">
        <v>25.595640000000003</v>
      </c>
      <c r="F1885" s="252"/>
      <c r="G1885" s="252">
        <f t="shared" si="1826"/>
        <v>25.595640000000003</v>
      </c>
      <c r="H1885" s="252">
        <v>25.6</v>
      </c>
      <c r="I1885" s="254">
        <f t="shared" si="1827"/>
        <v>100.01703415112885</v>
      </c>
      <c r="J1885" s="62">
        <f t="shared" si="1828"/>
        <v>-4.3599999999983652E-3</v>
      </c>
      <c r="K1885" s="252">
        <v>42.75</v>
      </c>
      <c r="L1885" s="252"/>
      <c r="M1885" s="252">
        <f t="shared" si="1829"/>
        <v>42.75</v>
      </c>
      <c r="N1885" s="252">
        <v>22.23</v>
      </c>
      <c r="O1885" s="254">
        <f t="shared" si="1834"/>
        <v>52</v>
      </c>
      <c r="P1885" s="252">
        <f t="shared" si="1830"/>
        <v>20.52</v>
      </c>
      <c r="Q1885" s="252">
        <v>14.25</v>
      </c>
      <c r="R1885" s="252"/>
      <c r="S1885" s="252">
        <f t="shared" si="1835"/>
        <v>14.25</v>
      </c>
      <c r="T1885" s="252">
        <v>0</v>
      </c>
      <c r="U1885" s="254">
        <f t="shared" si="1836"/>
        <v>0</v>
      </c>
      <c r="V1885" s="252">
        <f t="shared" si="1837"/>
        <v>14.25</v>
      </c>
      <c r="W1885" s="252">
        <v>2.1900000000000013</v>
      </c>
      <c r="X1885" s="252"/>
      <c r="Y1885" s="252">
        <f t="shared" si="1831"/>
        <v>2.1900000000000013</v>
      </c>
      <c r="Z1885" s="252">
        <v>1.35</v>
      </c>
      <c r="AA1885" s="254">
        <f t="shared" si="1838"/>
        <v>61.643835616438324</v>
      </c>
      <c r="AB1885" s="252">
        <f t="shared" si="1839"/>
        <v>0.84000000000000119</v>
      </c>
      <c r="AC1885" s="221">
        <v>166.49756000000002</v>
      </c>
      <c r="AD1885" s="221">
        <v>399.36</v>
      </c>
      <c r="AE1885" s="221">
        <f t="shared" si="1840"/>
        <v>565.85756000000003</v>
      </c>
      <c r="AF1885" s="221">
        <v>149.85</v>
      </c>
      <c r="AG1885" s="220">
        <f t="shared" si="1841"/>
        <v>26.481929480627599</v>
      </c>
      <c r="AH1885" s="221">
        <f t="shared" si="1842"/>
        <v>416.00756000000001</v>
      </c>
      <c r="AI1885" s="221">
        <v>882.64010000000007</v>
      </c>
      <c r="AJ1885" s="221"/>
      <c r="AK1885" s="221">
        <f t="shared" si="1857"/>
        <v>882.64010000000007</v>
      </c>
      <c r="AL1885" s="221">
        <v>485.8</v>
      </c>
      <c r="AM1885" s="220">
        <f t="shared" si="1843"/>
        <v>55.039420937254036</v>
      </c>
      <c r="AN1885" s="221">
        <f t="shared" si="1844"/>
        <v>396.84010000000006</v>
      </c>
      <c r="AO1885" s="221">
        <v>752.8103200000005</v>
      </c>
      <c r="AP1885" s="221"/>
      <c r="AQ1885" s="221">
        <f t="shared" si="1845"/>
        <v>752.8103200000005</v>
      </c>
      <c r="AR1885" s="221">
        <v>431.52</v>
      </c>
      <c r="AS1885" s="220">
        <f t="shared" si="1846"/>
        <v>57.321212068399873</v>
      </c>
      <c r="AT1885" s="221">
        <f t="shared" si="1847"/>
        <v>321.29032000000052</v>
      </c>
      <c r="AU1885" s="221">
        <v>0</v>
      </c>
      <c r="AV1885" s="54"/>
      <c r="AW1885" s="221">
        <f t="shared" si="1848"/>
        <v>0</v>
      </c>
      <c r="AX1885" s="221">
        <v>0</v>
      </c>
      <c r="AY1885" s="220">
        <f t="shared" si="1849"/>
        <v>0</v>
      </c>
      <c r="AZ1885" s="221">
        <f t="shared" si="1850"/>
        <v>0</v>
      </c>
      <c r="BA1885" s="221">
        <v>22.196260000000002</v>
      </c>
      <c r="BB1885" s="221"/>
      <c r="BC1885" s="221">
        <f t="shared" si="1851"/>
        <v>22.196260000000002</v>
      </c>
      <c r="BD1885" s="221">
        <v>15</v>
      </c>
      <c r="BE1885" s="220">
        <f t="shared" si="1852"/>
        <v>67.578952490194283</v>
      </c>
      <c r="BF1885" s="221">
        <f t="shared" si="1853"/>
        <v>7.1962600000000023</v>
      </c>
      <c r="BG1885" s="222">
        <f t="shared" si="1832"/>
        <v>1908.9298800000006</v>
      </c>
      <c r="BH1885" s="222">
        <f t="shared" si="1832"/>
        <v>399.36</v>
      </c>
      <c r="BI1885" s="222">
        <f t="shared" si="1854"/>
        <v>2308.2898800000007</v>
      </c>
      <c r="BJ1885" s="222">
        <f t="shared" si="1833"/>
        <v>1131.3499999999999</v>
      </c>
      <c r="BK1885" s="223">
        <f t="shared" si="1855"/>
        <v>49.012474984294414</v>
      </c>
      <c r="BL1885" s="222">
        <f t="shared" si="1856"/>
        <v>1176.9398800000008</v>
      </c>
    </row>
    <row r="1886" spans="1:64" ht="19.5" customHeight="1" x14ac:dyDescent="0.3">
      <c r="A1886" s="17"/>
      <c r="B1886" s="17"/>
      <c r="C1886" s="393">
        <v>12</v>
      </c>
      <c r="D1886" s="394" t="s">
        <v>27</v>
      </c>
      <c r="E1886" s="252">
        <v>-3.8799999999987733E-3</v>
      </c>
      <c r="F1886" s="252"/>
      <c r="G1886" s="252">
        <f t="shared" si="1826"/>
        <v>-3.8799999999987733E-3</v>
      </c>
      <c r="H1886" s="252">
        <v>0</v>
      </c>
      <c r="I1886" s="254">
        <f t="shared" si="1827"/>
        <v>0</v>
      </c>
      <c r="J1886" s="62">
        <f t="shared" si="1828"/>
        <v>-3.8799999999987733E-3</v>
      </c>
      <c r="K1886" s="252">
        <v>24.030000000000008</v>
      </c>
      <c r="L1886" s="252"/>
      <c r="M1886" s="252">
        <f t="shared" si="1829"/>
        <v>24.030000000000008</v>
      </c>
      <c r="N1886" s="252">
        <v>3.33</v>
      </c>
      <c r="O1886" s="254">
        <f t="shared" si="1834"/>
        <v>13.857677902621719</v>
      </c>
      <c r="P1886" s="252">
        <f t="shared" si="1830"/>
        <v>20.70000000000001</v>
      </c>
      <c r="Q1886" s="252">
        <v>5.8599999999999994</v>
      </c>
      <c r="R1886" s="252"/>
      <c r="S1886" s="252">
        <f t="shared" si="1835"/>
        <v>5.8599999999999994</v>
      </c>
      <c r="T1886" s="252">
        <v>5.86</v>
      </c>
      <c r="U1886" s="254">
        <f t="shared" si="1836"/>
        <v>100.00000000000003</v>
      </c>
      <c r="V1886" s="252">
        <f t="shared" si="1837"/>
        <v>0</v>
      </c>
      <c r="W1886" s="252">
        <v>0.79999999999999982</v>
      </c>
      <c r="X1886" s="252"/>
      <c r="Y1886" s="252">
        <f t="shared" si="1831"/>
        <v>0.79999999999999982</v>
      </c>
      <c r="Z1886" s="252">
        <v>0.8</v>
      </c>
      <c r="AA1886" s="254">
        <f t="shared" si="1838"/>
        <v>100.00000000000003</v>
      </c>
      <c r="AB1886" s="252">
        <f t="shared" si="1839"/>
        <v>0</v>
      </c>
      <c r="AC1886" s="221">
        <v>23.791840000000008</v>
      </c>
      <c r="AD1886" s="221">
        <v>145.22</v>
      </c>
      <c r="AE1886" s="221">
        <f t="shared" si="1840"/>
        <v>169.01184000000001</v>
      </c>
      <c r="AF1886" s="221">
        <v>79.23</v>
      </c>
      <c r="AG1886" s="220">
        <f t="shared" si="1841"/>
        <v>46.878372544787396</v>
      </c>
      <c r="AH1886" s="221">
        <f t="shared" si="1842"/>
        <v>89.781840000000003</v>
      </c>
      <c r="AI1886" s="221">
        <v>279.73986000000002</v>
      </c>
      <c r="AJ1886" s="221"/>
      <c r="AK1886" s="221">
        <f t="shared" si="1857"/>
        <v>279.73986000000002</v>
      </c>
      <c r="AL1886" s="221">
        <v>266.35000000000002</v>
      </c>
      <c r="AM1886" s="220">
        <f t="shared" si="1843"/>
        <v>95.213460105399349</v>
      </c>
      <c r="AN1886" s="221">
        <f t="shared" si="1844"/>
        <v>13.389859999999999</v>
      </c>
      <c r="AO1886" s="221">
        <v>255.34797999999989</v>
      </c>
      <c r="AP1886" s="221"/>
      <c r="AQ1886" s="221">
        <f t="shared" si="1845"/>
        <v>255.34797999999989</v>
      </c>
      <c r="AR1886" s="221">
        <v>242.92</v>
      </c>
      <c r="AS1886" s="220">
        <f t="shared" si="1846"/>
        <v>95.132924098322647</v>
      </c>
      <c r="AT1886" s="221">
        <f t="shared" si="1847"/>
        <v>12.427979999999906</v>
      </c>
      <c r="AU1886" s="221">
        <v>0</v>
      </c>
      <c r="AV1886" s="54"/>
      <c r="AW1886" s="221">
        <f t="shared" si="1848"/>
        <v>0</v>
      </c>
      <c r="AX1886" s="221"/>
      <c r="AY1886" s="220">
        <f t="shared" si="1849"/>
        <v>0</v>
      </c>
      <c r="AZ1886" s="221">
        <f t="shared" si="1850"/>
        <v>0</v>
      </c>
      <c r="BA1886" s="221">
        <v>0</v>
      </c>
      <c r="BB1886" s="221"/>
      <c r="BC1886" s="221">
        <f t="shared" si="1851"/>
        <v>0</v>
      </c>
      <c r="BD1886" s="221"/>
      <c r="BE1886" s="220">
        <f t="shared" si="1852"/>
        <v>0</v>
      </c>
      <c r="BF1886" s="221">
        <f t="shared" si="1853"/>
        <v>0</v>
      </c>
      <c r="BG1886" s="222">
        <f t="shared" si="1832"/>
        <v>589.56579999999997</v>
      </c>
      <c r="BH1886" s="222">
        <f t="shared" si="1832"/>
        <v>145.22</v>
      </c>
      <c r="BI1886" s="222">
        <f t="shared" si="1854"/>
        <v>734.78579999999999</v>
      </c>
      <c r="BJ1886" s="222">
        <f t="shared" si="1833"/>
        <v>598.49</v>
      </c>
      <c r="BK1886" s="223">
        <f t="shared" si="1855"/>
        <v>81.450948017776071</v>
      </c>
      <c r="BL1886" s="222">
        <f t="shared" si="1856"/>
        <v>136.29579999999999</v>
      </c>
    </row>
    <row r="1887" spans="1:64" ht="19.5" customHeight="1" x14ac:dyDescent="0.3">
      <c r="A1887" s="17">
        <v>5</v>
      </c>
      <c r="B1887" s="17"/>
      <c r="C1887" s="393">
        <v>13</v>
      </c>
      <c r="D1887" s="394" t="s">
        <v>28</v>
      </c>
      <c r="E1887" s="252">
        <v>12.237480000000001</v>
      </c>
      <c r="F1887" s="252"/>
      <c r="G1887" s="252">
        <f t="shared" si="1826"/>
        <v>12.237480000000001</v>
      </c>
      <c r="H1887" s="252">
        <v>12.24</v>
      </c>
      <c r="I1887" s="254">
        <f t="shared" si="1827"/>
        <v>100.0205924749213</v>
      </c>
      <c r="J1887" s="62">
        <f t="shared" si="1828"/>
        <v>-2.5199999999987455E-3</v>
      </c>
      <c r="K1887" s="252">
        <v>29.689999999999984</v>
      </c>
      <c r="L1887" s="252"/>
      <c r="M1887" s="252">
        <f t="shared" si="1829"/>
        <v>29.689999999999984</v>
      </c>
      <c r="N1887" s="252">
        <v>22.85</v>
      </c>
      <c r="O1887" s="254">
        <f t="shared" si="1834"/>
        <v>76.961940047153973</v>
      </c>
      <c r="P1887" s="252">
        <f t="shared" si="1830"/>
        <v>6.8399999999999821</v>
      </c>
      <c r="Q1887" s="252">
        <v>8.4000000000000021</v>
      </c>
      <c r="R1887" s="252"/>
      <c r="S1887" s="252">
        <f t="shared" si="1835"/>
        <v>8.4000000000000021</v>
      </c>
      <c r="T1887" s="252">
        <v>8.4</v>
      </c>
      <c r="U1887" s="254">
        <f t="shared" si="1836"/>
        <v>99.999999999999972</v>
      </c>
      <c r="V1887" s="252">
        <f t="shared" si="1837"/>
        <v>0</v>
      </c>
      <c r="W1887" s="252">
        <v>1</v>
      </c>
      <c r="X1887" s="252"/>
      <c r="Y1887" s="252">
        <f t="shared" si="1831"/>
        <v>1</v>
      </c>
      <c r="Z1887" s="252">
        <v>1</v>
      </c>
      <c r="AA1887" s="254">
        <f t="shared" si="1838"/>
        <v>100</v>
      </c>
      <c r="AB1887" s="252">
        <f t="shared" si="1839"/>
        <v>0</v>
      </c>
      <c r="AC1887" s="221">
        <v>-1.999999999782176E-4</v>
      </c>
      <c r="AD1887" s="221">
        <v>181.53</v>
      </c>
      <c r="AE1887" s="221">
        <f t="shared" si="1840"/>
        <v>181.52980000000002</v>
      </c>
      <c r="AF1887" s="221">
        <v>20.2</v>
      </c>
      <c r="AG1887" s="220">
        <f t="shared" si="1841"/>
        <v>11.127649564975005</v>
      </c>
      <c r="AH1887" s="221">
        <f t="shared" si="1842"/>
        <v>161.32980000000003</v>
      </c>
      <c r="AI1887" s="221">
        <v>403.47762000000012</v>
      </c>
      <c r="AJ1887" s="221"/>
      <c r="AK1887" s="221">
        <f t="shared" si="1857"/>
        <v>403.47762000000012</v>
      </c>
      <c r="AL1887" s="221">
        <v>308.85000000000002</v>
      </c>
      <c r="AM1887" s="220">
        <f t="shared" si="1843"/>
        <v>76.546996584345848</v>
      </c>
      <c r="AN1887" s="221">
        <f t="shared" si="1844"/>
        <v>94.627620000000093</v>
      </c>
      <c r="AO1887" s="221">
        <v>480.66887999999994</v>
      </c>
      <c r="AP1887" s="221"/>
      <c r="AQ1887" s="221">
        <f t="shared" si="1845"/>
        <v>480.66887999999994</v>
      </c>
      <c r="AR1887" s="221">
        <v>339.76</v>
      </c>
      <c r="AS1887" s="220">
        <f t="shared" si="1846"/>
        <v>70.68483401713047</v>
      </c>
      <c r="AT1887" s="221">
        <f t="shared" si="1847"/>
        <v>140.90887999999995</v>
      </c>
      <c r="AU1887" s="221">
        <v>0</v>
      </c>
      <c r="AV1887" s="54"/>
      <c r="AW1887" s="221">
        <f t="shared" si="1848"/>
        <v>0</v>
      </c>
      <c r="AX1887" s="221"/>
      <c r="AY1887" s="220">
        <f t="shared" si="1849"/>
        <v>0</v>
      </c>
      <c r="AZ1887" s="221">
        <f t="shared" si="1850"/>
        <v>0</v>
      </c>
      <c r="BA1887" s="221">
        <v>0</v>
      </c>
      <c r="BB1887" s="221"/>
      <c r="BC1887" s="221">
        <f t="shared" si="1851"/>
        <v>0</v>
      </c>
      <c r="BD1887" s="221"/>
      <c r="BE1887" s="220">
        <f t="shared" si="1852"/>
        <v>0</v>
      </c>
      <c r="BF1887" s="221">
        <f t="shared" si="1853"/>
        <v>0</v>
      </c>
      <c r="BG1887" s="222">
        <f t="shared" si="1832"/>
        <v>935.47378000000003</v>
      </c>
      <c r="BH1887" s="222">
        <f t="shared" si="1832"/>
        <v>181.53</v>
      </c>
      <c r="BI1887" s="222">
        <f t="shared" si="1854"/>
        <v>1117.00378</v>
      </c>
      <c r="BJ1887" s="222">
        <f t="shared" si="1833"/>
        <v>713.30000000000007</v>
      </c>
      <c r="BK1887" s="223">
        <f t="shared" si="1855"/>
        <v>63.858333585943647</v>
      </c>
      <c r="BL1887" s="222">
        <f t="shared" si="1856"/>
        <v>403.70377999999994</v>
      </c>
    </row>
    <row r="1888" spans="1:64" ht="19.5" customHeight="1" x14ac:dyDescent="0.3">
      <c r="A1888" s="17"/>
      <c r="B1888" s="17"/>
      <c r="C1888" s="393">
        <v>14</v>
      </c>
      <c r="D1888" s="394" t="s">
        <v>29</v>
      </c>
      <c r="E1888" s="252">
        <v>1.1240800000000002</v>
      </c>
      <c r="F1888" s="252"/>
      <c r="G1888" s="252">
        <f t="shared" si="1826"/>
        <v>1.1240800000000002</v>
      </c>
      <c r="H1888" s="252">
        <v>0</v>
      </c>
      <c r="I1888" s="254">
        <f t="shared" si="1827"/>
        <v>0</v>
      </c>
      <c r="J1888" s="62">
        <f t="shared" si="1828"/>
        <v>1.1240800000000002</v>
      </c>
      <c r="K1888" s="252">
        <v>0</v>
      </c>
      <c r="L1888" s="252"/>
      <c r="M1888" s="252">
        <f t="shared" si="1829"/>
        <v>0</v>
      </c>
      <c r="N1888" s="252">
        <v>0</v>
      </c>
      <c r="O1888" s="254">
        <f t="shared" si="1834"/>
        <v>0</v>
      </c>
      <c r="P1888" s="252">
        <f t="shared" si="1830"/>
        <v>0</v>
      </c>
      <c r="Q1888" s="252">
        <v>2.34</v>
      </c>
      <c r="R1888" s="252"/>
      <c r="S1888" s="252">
        <f t="shared" si="1835"/>
        <v>2.34</v>
      </c>
      <c r="T1888" s="252">
        <v>0</v>
      </c>
      <c r="U1888" s="254">
        <f t="shared" si="1836"/>
        <v>0</v>
      </c>
      <c r="V1888" s="252">
        <f t="shared" si="1837"/>
        <v>2.34</v>
      </c>
      <c r="W1888" s="252">
        <v>0.5</v>
      </c>
      <c r="X1888" s="252"/>
      <c r="Y1888" s="252">
        <f t="shared" si="1831"/>
        <v>0.5</v>
      </c>
      <c r="Z1888" s="252">
        <v>0.08</v>
      </c>
      <c r="AA1888" s="254">
        <f t="shared" si="1838"/>
        <v>16</v>
      </c>
      <c r="AB1888" s="252">
        <f t="shared" si="1839"/>
        <v>0.42</v>
      </c>
      <c r="AC1888" s="221">
        <v>43.674900000000022</v>
      </c>
      <c r="AD1888" s="221">
        <v>90.76</v>
      </c>
      <c r="AE1888" s="221">
        <f t="shared" si="1840"/>
        <v>134.43490000000003</v>
      </c>
      <c r="AF1888" s="221">
        <v>13.53</v>
      </c>
      <c r="AG1888" s="220">
        <f t="shared" si="1841"/>
        <v>10.064350849370213</v>
      </c>
      <c r="AH1888" s="221">
        <f t="shared" si="1842"/>
        <v>120.90490000000003</v>
      </c>
      <c r="AI1888" s="221">
        <v>136.04723999999999</v>
      </c>
      <c r="AJ1888" s="221"/>
      <c r="AK1888" s="221">
        <f t="shared" si="1857"/>
        <v>136.04723999999999</v>
      </c>
      <c r="AL1888" s="221">
        <v>10.119999999999999</v>
      </c>
      <c r="AM1888" s="220">
        <f t="shared" si="1843"/>
        <v>7.4385926535518108</v>
      </c>
      <c r="AN1888" s="221">
        <f t="shared" si="1844"/>
        <v>125.92723999999998</v>
      </c>
      <c r="AO1888" s="221">
        <v>125.35292000000004</v>
      </c>
      <c r="AP1888" s="221"/>
      <c r="AQ1888" s="221">
        <f t="shared" si="1845"/>
        <v>125.35292000000004</v>
      </c>
      <c r="AR1888" s="221">
        <v>34.9</v>
      </c>
      <c r="AS1888" s="220">
        <f t="shared" si="1846"/>
        <v>27.841393722619294</v>
      </c>
      <c r="AT1888" s="221">
        <f t="shared" si="1847"/>
        <v>90.452920000000034</v>
      </c>
      <c r="AU1888" s="221">
        <v>0</v>
      </c>
      <c r="AV1888" s="54"/>
      <c r="AW1888" s="221">
        <f t="shared" si="1848"/>
        <v>0</v>
      </c>
      <c r="AX1888" s="221"/>
      <c r="AY1888" s="220">
        <f t="shared" si="1849"/>
        <v>0</v>
      </c>
      <c r="AZ1888" s="221">
        <f t="shared" si="1850"/>
        <v>0</v>
      </c>
      <c r="BA1888" s="221">
        <v>0</v>
      </c>
      <c r="BB1888" s="221"/>
      <c r="BC1888" s="221">
        <f t="shared" si="1851"/>
        <v>0</v>
      </c>
      <c r="BD1888" s="221"/>
      <c r="BE1888" s="220">
        <f t="shared" si="1852"/>
        <v>0</v>
      </c>
      <c r="BF1888" s="221">
        <f t="shared" si="1853"/>
        <v>0</v>
      </c>
      <c r="BG1888" s="222">
        <f t="shared" si="1832"/>
        <v>309.03914000000003</v>
      </c>
      <c r="BH1888" s="222">
        <f t="shared" si="1832"/>
        <v>90.76</v>
      </c>
      <c r="BI1888" s="222">
        <f t="shared" si="1854"/>
        <v>399.79914000000002</v>
      </c>
      <c r="BJ1888" s="222">
        <f t="shared" si="1833"/>
        <v>58.629999999999995</v>
      </c>
      <c r="BK1888" s="223">
        <f t="shared" si="1855"/>
        <v>14.664863961438234</v>
      </c>
      <c r="BL1888" s="222">
        <f t="shared" si="1856"/>
        <v>341.16914000000003</v>
      </c>
    </row>
    <row r="1889" spans="1:64" ht="19.5" customHeight="1" x14ac:dyDescent="0.3">
      <c r="A1889" s="17">
        <v>6</v>
      </c>
      <c r="B1889" s="17">
        <v>2</v>
      </c>
      <c r="C1889" s="393">
        <v>15</v>
      </c>
      <c r="D1889" s="394" t="s">
        <v>30</v>
      </c>
      <c r="E1889" s="252">
        <v>1.5199999999992997E-3</v>
      </c>
      <c r="F1889" s="252">
        <v>15.58</v>
      </c>
      <c r="G1889" s="252">
        <f t="shared" si="1826"/>
        <v>15.581519999999999</v>
      </c>
      <c r="H1889" s="252">
        <v>9.94</v>
      </c>
      <c r="I1889" s="254">
        <f t="shared" si="1827"/>
        <v>63.793519502590243</v>
      </c>
      <c r="J1889" s="62">
        <f t="shared" si="1828"/>
        <v>5.6415199999999999</v>
      </c>
      <c r="K1889" s="252">
        <v>101.45</v>
      </c>
      <c r="L1889" s="252"/>
      <c r="M1889" s="252">
        <f t="shared" si="1829"/>
        <v>101.45</v>
      </c>
      <c r="N1889" s="252">
        <v>15.3</v>
      </c>
      <c r="O1889" s="254">
        <f t="shared" si="1834"/>
        <v>15.081320847708232</v>
      </c>
      <c r="P1889" s="252">
        <f t="shared" si="1830"/>
        <v>86.15</v>
      </c>
      <c r="Q1889" s="252">
        <v>31.79</v>
      </c>
      <c r="R1889" s="252"/>
      <c r="S1889" s="252">
        <f t="shared" si="1835"/>
        <v>31.79</v>
      </c>
      <c r="T1889" s="252">
        <v>4.9800000000000004</v>
      </c>
      <c r="U1889" s="254">
        <f t="shared" si="1836"/>
        <v>15.665303554576912</v>
      </c>
      <c r="V1889" s="252">
        <f t="shared" si="1837"/>
        <v>26.81</v>
      </c>
      <c r="W1889" s="252">
        <v>2.8900000000000006</v>
      </c>
      <c r="X1889" s="252"/>
      <c r="Y1889" s="252">
        <f t="shared" si="1831"/>
        <v>2.8900000000000006</v>
      </c>
      <c r="Z1889" s="252">
        <v>1.8</v>
      </c>
      <c r="AA1889" s="254">
        <f t="shared" si="1838"/>
        <v>62.283737024221445</v>
      </c>
      <c r="AB1889" s="252">
        <f t="shared" si="1839"/>
        <v>1.0900000000000005</v>
      </c>
      <c r="AC1889" s="221">
        <v>426.43673999999999</v>
      </c>
      <c r="AD1889" s="221">
        <v>235.99</v>
      </c>
      <c r="AE1889" s="221">
        <f t="shared" si="1840"/>
        <v>662.42674</v>
      </c>
      <c r="AF1889" s="221">
        <v>0</v>
      </c>
      <c r="AG1889" s="220">
        <f t="shared" si="1841"/>
        <v>0</v>
      </c>
      <c r="AH1889" s="221">
        <f t="shared" si="1842"/>
        <v>662.42674</v>
      </c>
      <c r="AI1889" s="221">
        <v>661.96251999999993</v>
      </c>
      <c r="AJ1889" s="221"/>
      <c r="AK1889" s="221">
        <f t="shared" si="1857"/>
        <v>661.96251999999993</v>
      </c>
      <c r="AL1889" s="221">
        <v>168.76</v>
      </c>
      <c r="AM1889" s="220">
        <f t="shared" si="1843"/>
        <v>25.493890500024079</v>
      </c>
      <c r="AN1889" s="221">
        <f t="shared" si="1844"/>
        <v>493.20251999999994</v>
      </c>
      <c r="AO1889" s="221">
        <v>1083.0868399999999</v>
      </c>
      <c r="AP1889" s="221"/>
      <c r="AQ1889" s="221">
        <f t="shared" si="1845"/>
        <v>1083.0868399999999</v>
      </c>
      <c r="AR1889" s="221">
        <v>807.05</v>
      </c>
      <c r="AS1889" s="220">
        <f t="shared" si="1846"/>
        <v>74.513877391401039</v>
      </c>
      <c r="AT1889" s="221">
        <f t="shared" si="1847"/>
        <v>276.03683999999998</v>
      </c>
      <c r="AU1889" s="221">
        <v>10.54</v>
      </c>
      <c r="AV1889" s="54"/>
      <c r="AW1889" s="221">
        <f t="shared" si="1848"/>
        <v>10.54</v>
      </c>
      <c r="AX1889" s="221">
        <v>0.02</v>
      </c>
      <c r="AY1889" s="220">
        <f t="shared" si="1849"/>
        <v>0.18975332068311199</v>
      </c>
      <c r="AZ1889" s="221">
        <f t="shared" si="1850"/>
        <v>10.52</v>
      </c>
      <c r="BA1889" s="221">
        <v>77.773539999999997</v>
      </c>
      <c r="BB1889" s="221"/>
      <c r="BC1889" s="221">
        <f t="shared" si="1851"/>
        <v>77.773539999999997</v>
      </c>
      <c r="BD1889" s="221">
        <v>0.02</v>
      </c>
      <c r="BE1889" s="220">
        <f t="shared" si="1852"/>
        <v>2.5715686851852188E-2</v>
      </c>
      <c r="BF1889" s="221">
        <f t="shared" si="1853"/>
        <v>77.753540000000001</v>
      </c>
      <c r="BG1889" s="222">
        <f t="shared" si="1832"/>
        <v>2395.9311599999996</v>
      </c>
      <c r="BH1889" s="222">
        <f t="shared" si="1832"/>
        <v>251.57000000000002</v>
      </c>
      <c r="BI1889" s="222">
        <f t="shared" si="1854"/>
        <v>2647.5011599999998</v>
      </c>
      <c r="BJ1889" s="222">
        <f t="shared" si="1833"/>
        <v>1007.8699999999999</v>
      </c>
      <c r="BK1889" s="223">
        <f t="shared" si="1855"/>
        <v>38.068727418423492</v>
      </c>
      <c r="BL1889" s="222">
        <f t="shared" si="1856"/>
        <v>1639.6311599999999</v>
      </c>
    </row>
    <row r="1890" spans="1:64" ht="19.5" customHeight="1" x14ac:dyDescent="0.3">
      <c r="A1890" s="17">
        <v>7</v>
      </c>
      <c r="B1890" s="17"/>
      <c r="C1890" s="393">
        <v>16</v>
      </c>
      <c r="D1890" s="394" t="s">
        <v>31</v>
      </c>
      <c r="E1890" s="252">
        <v>14.460839999999999</v>
      </c>
      <c r="F1890" s="252"/>
      <c r="G1890" s="252">
        <f t="shared" si="1826"/>
        <v>14.460839999999999</v>
      </c>
      <c r="H1890" s="252">
        <v>8.82</v>
      </c>
      <c r="I1890" s="254">
        <f t="shared" si="1827"/>
        <v>60.992307500809083</v>
      </c>
      <c r="J1890" s="62">
        <f t="shared" si="1828"/>
        <v>5.640839999999999</v>
      </c>
      <c r="K1890" s="252">
        <v>0</v>
      </c>
      <c r="L1890" s="252"/>
      <c r="M1890" s="252">
        <f t="shared" si="1829"/>
        <v>0</v>
      </c>
      <c r="N1890" s="252">
        <v>0</v>
      </c>
      <c r="O1890" s="254">
        <f t="shared" si="1834"/>
        <v>0</v>
      </c>
      <c r="P1890" s="252">
        <f t="shared" si="1830"/>
        <v>0</v>
      </c>
      <c r="Q1890" s="252">
        <v>0</v>
      </c>
      <c r="R1890" s="252"/>
      <c r="S1890" s="252">
        <f t="shared" si="1835"/>
        <v>0</v>
      </c>
      <c r="T1890" s="252">
        <v>0</v>
      </c>
      <c r="U1890" s="254">
        <f t="shared" si="1836"/>
        <v>0</v>
      </c>
      <c r="V1890" s="252">
        <f t="shared" si="1837"/>
        <v>0</v>
      </c>
      <c r="W1890" s="252">
        <v>0</v>
      </c>
      <c r="X1890" s="252"/>
      <c r="Y1890" s="252">
        <f t="shared" si="1831"/>
        <v>0</v>
      </c>
      <c r="Z1890" s="252">
        <v>0</v>
      </c>
      <c r="AA1890" s="254">
        <f t="shared" si="1838"/>
        <v>0</v>
      </c>
      <c r="AB1890" s="252">
        <f t="shared" si="1839"/>
        <v>0</v>
      </c>
      <c r="AC1890" s="221">
        <v>143.68776</v>
      </c>
      <c r="AD1890" s="221">
        <v>217.83</v>
      </c>
      <c r="AE1890" s="221">
        <f t="shared" si="1840"/>
        <v>361.51776000000001</v>
      </c>
      <c r="AF1890" s="221">
        <v>141.25</v>
      </c>
      <c r="AG1890" s="220">
        <f t="shared" si="1841"/>
        <v>39.071386147114872</v>
      </c>
      <c r="AH1890" s="221">
        <f t="shared" si="1842"/>
        <v>220.26776000000001</v>
      </c>
      <c r="AI1890" s="221">
        <v>264.97691999999989</v>
      </c>
      <c r="AJ1890" s="221"/>
      <c r="AK1890" s="221">
        <f t="shared" si="1857"/>
        <v>264.97691999999989</v>
      </c>
      <c r="AL1890" s="221">
        <v>40.4</v>
      </c>
      <c r="AM1890" s="220">
        <f t="shared" si="1843"/>
        <v>15.246610912376827</v>
      </c>
      <c r="AN1890" s="221">
        <f t="shared" si="1844"/>
        <v>224.57691999999989</v>
      </c>
      <c r="AO1890" s="221">
        <v>177.76836000000003</v>
      </c>
      <c r="AP1890" s="221"/>
      <c r="AQ1890" s="221">
        <f t="shared" si="1845"/>
        <v>177.76836000000003</v>
      </c>
      <c r="AR1890" s="221">
        <v>117.68</v>
      </c>
      <c r="AS1890" s="220">
        <f t="shared" si="1846"/>
        <v>66.198506865901223</v>
      </c>
      <c r="AT1890" s="221">
        <f t="shared" si="1847"/>
        <v>60.088360000000023</v>
      </c>
      <c r="AU1890" s="221">
        <v>0</v>
      </c>
      <c r="AV1890" s="54"/>
      <c r="AW1890" s="221">
        <f t="shared" si="1848"/>
        <v>0</v>
      </c>
      <c r="AX1890" s="221"/>
      <c r="AY1890" s="220">
        <f t="shared" si="1849"/>
        <v>0</v>
      </c>
      <c r="AZ1890" s="221">
        <f t="shared" si="1850"/>
        <v>0</v>
      </c>
      <c r="BA1890" s="221">
        <v>63.412059999999997</v>
      </c>
      <c r="BB1890" s="221"/>
      <c r="BC1890" s="221">
        <f t="shared" si="1851"/>
        <v>63.412059999999997</v>
      </c>
      <c r="BD1890" s="221">
        <v>41.9</v>
      </c>
      <c r="BE1890" s="220">
        <f t="shared" si="1852"/>
        <v>66.075759090620934</v>
      </c>
      <c r="BF1890" s="221">
        <f t="shared" si="1853"/>
        <v>21.512059999999998</v>
      </c>
      <c r="BG1890" s="222">
        <f t="shared" si="1832"/>
        <v>664.30593999999996</v>
      </c>
      <c r="BH1890" s="222">
        <f t="shared" si="1832"/>
        <v>217.83</v>
      </c>
      <c r="BI1890" s="222">
        <f t="shared" si="1854"/>
        <v>882.13594000000001</v>
      </c>
      <c r="BJ1890" s="222">
        <f t="shared" si="1833"/>
        <v>350.05</v>
      </c>
      <c r="BK1890" s="223">
        <f t="shared" si="1855"/>
        <v>39.682092535533698</v>
      </c>
      <c r="BL1890" s="222">
        <f t="shared" si="1856"/>
        <v>532.08593999999994</v>
      </c>
    </row>
    <row r="1891" spans="1:64" ht="19.5" customHeight="1" x14ac:dyDescent="0.3">
      <c r="A1891" s="17"/>
      <c r="B1891" s="17"/>
      <c r="C1891" s="393">
        <v>17</v>
      </c>
      <c r="D1891" s="394" t="s">
        <v>32</v>
      </c>
      <c r="E1891" s="252">
        <v>-3.2000000000014239E-3</v>
      </c>
      <c r="F1891" s="252"/>
      <c r="G1891" s="252">
        <f t="shared" si="1826"/>
        <v>-3.2000000000014239E-3</v>
      </c>
      <c r="H1891" s="252">
        <v>0</v>
      </c>
      <c r="I1891" s="254">
        <f t="shared" si="1827"/>
        <v>0</v>
      </c>
      <c r="J1891" s="62">
        <f t="shared" si="1828"/>
        <v>-3.2000000000014239E-3</v>
      </c>
      <c r="K1891" s="252">
        <v>0</v>
      </c>
      <c r="L1891" s="252">
        <v>20.7</v>
      </c>
      <c r="M1891" s="252">
        <f t="shared" si="1829"/>
        <v>20.7</v>
      </c>
      <c r="N1891" s="252">
        <v>0</v>
      </c>
      <c r="O1891" s="254">
        <f t="shared" si="1834"/>
        <v>0</v>
      </c>
      <c r="P1891" s="252">
        <f t="shared" si="1830"/>
        <v>20.7</v>
      </c>
      <c r="Q1891" s="252">
        <v>0</v>
      </c>
      <c r="R1891" s="252">
        <v>6.9</v>
      </c>
      <c r="S1891" s="252">
        <f t="shared" si="1835"/>
        <v>6.9</v>
      </c>
      <c r="T1891" s="252">
        <v>0</v>
      </c>
      <c r="U1891" s="254">
        <f t="shared" si="1836"/>
        <v>0</v>
      </c>
      <c r="V1891" s="252">
        <f t="shared" si="1837"/>
        <v>6.9</v>
      </c>
      <c r="W1891" s="252">
        <v>0</v>
      </c>
      <c r="X1891" s="252"/>
      <c r="Y1891" s="252">
        <f t="shared" si="1831"/>
        <v>0</v>
      </c>
      <c r="Z1891" s="252">
        <v>0</v>
      </c>
      <c r="AA1891" s="254"/>
      <c r="AB1891" s="252">
        <f t="shared" si="1839"/>
        <v>0</v>
      </c>
      <c r="AC1891" s="221">
        <v>13.810820000000007</v>
      </c>
      <c r="AD1891" s="221">
        <v>163.38</v>
      </c>
      <c r="AE1891" s="221">
        <f t="shared" si="1840"/>
        <v>177.19082</v>
      </c>
      <c r="AF1891" s="221">
        <v>13.81</v>
      </c>
      <c r="AG1891" s="220">
        <f t="shared" si="1841"/>
        <v>7.7938574921657917</v>
      </c>
      <c r="AH1891" s="221">
        <f t="shared" si="1842"/>
        <v>163.38082</v>
      </c>
      <c r="AI1891" s="221">
        <v>-4.220000000032087E-3</v>
      </c>
      <c r="AJ1891" s="221"/>
      <c r="AK1891" s="221">
        <f t="shared" si="1857"/>
        <v>-4.220000000032087E-3</v>
      </c>
      <c r="AL1891" s="221">
        <v>0</v>
      </c>
      <c r="AM1891" s="220">
        <f t="shared" si="1843"/>
        <v>0</v>
      </c>
      <c r="AN1891" s="221">
        <f t="shared" si="1844"/>
        <v>-4.220000000032087E-3</v>
      </c>
      <c r="AO1891" s="221">
        <v>74.915279999999939</v>
      </c>
      <c r="AP1891" s="221"/>
      <c r="AQ1891" s="221">
        <f t="shared" si="1845"/>
        <v>74.915279999999939</v>
      </c>
      <c r="AR1891" s="221">
        <v>74.91</v>
      </c>
      <c r="AS1891" s="220">
        <f t="shared" si="1846"/>
        <v>99.992952038622903</v>
      </c>
      <c r="AT1891" s="221">
        <f t="shared" si="1847"/>
        <v>5.2799999999422198E-3</v>
      </c>
      <c r="AU1891" s="221">
        <v>0</v>
      </c>
      <c r="AV1891" s="54"/>
      <c r="AW1891" s="221">
        <f t="shared" si="1848"/>
        <v>0</v>
      </c>
      <c r="AX1891" s="221"/>
      <c r="AY1891" s="220">
        <f t="shared" si="1849"/>
        <v>0</v>
      </c>
      <c r="AZ1891" s="221">
        <f t="shared" si="1850"/>
        <v>0</v>
      </c>
      <c r="BA1891" s="221">
        <v>0</v>
      </c>
      <c r="BB1891" s="221"/>
      <c r="BC1891" s="221">
        <f t="shared" si="1851"/>
        <v>0</v>
      </c>
      <c r="BD1891" s="221"/>
      <c r="BE1891" s="220"/>
      <c r="BF1891" s="221">
        <f t="shared" si="1853"/>
        <v>0</v>
      </c>
      <c r="BG1891" s="222">
        <f t="shared" si="1832"/>
        <v>88.718679999999907</v>
      </c>
      <c r="BH1891" s="222">
        <f t="shared" si="1832"/>
        <v>190.98</v>
      </c>
      <c r="BI1891" s="222">
        <f t="shared" si="1854"/>
        <v>279.69867999999991</v>
      </c>
      <c r="BJ1891" s="222">
        <f t="shared" si="1833"/>
        <v>88.72</v>
      </c>
      <c r="BK1891" s="223">
        <f t="shared" si="1855"/>
        <v>31.719849375048902</v>
      </c>
      <c r="BL1891" s="222">
        <f t="shared" si="1856"/>
        <v>190.97867999999991</v>
      </c>
    </row>
    <row r="1892" spans="1:64" ht="19.5" customHeight="1" x14ac:dyDescent="0.3">
      <c r="A1892" s="17">
        <v>8</v>
      </c>
      <c r="B1892" s="17"/>
      <c r="C1892" s="393">
        <v>18</v>
      </c>
      <c r="D1892" s="394" t="s">
        <v>33</v>
      </c>
      <c r="E1892" s="252">
        <v>-4.7999999999959186E-4</v>
      </c>
      <c r="F1892" s="252"/>
      <c r="G1892" s="252">
        <f t="shared" si="1826"/>
        <v>-4.7999999999959186E-4</v>
      </c>
      <c r="H1892" s="252">
        <v>0</v>
      </c>
      <c r="I1892" s="254">
        <f t="shared" si="1827"/>
        <v>0</v>
      </c>
      <c r="J1892" s="62">
        <f t="shared" si="1828"/>
        <v>-4.7999999999959186E-4</v>
      </c>
      <c r="K1892" s="252">
        <v>103.5</v>
      </c>
      <c r="L1892" s="252"/>
      <c r="M1892" s="252">
        <f t="shared" si="1829"/>
        <v>103.5</v>
      </c>
      <c r="N1892" s="252">
        <v>49.76</v>
      </c>
      <c r="O1892" s="254">
        <f t="shared" si="1834"/>
        <v>48.077294685990339</v>
      </c>
      <c r="P1892" s="252">
        <f t="shared" si="1830"/>
        <v>53.74</v>
      </c>
      <c r="Q1892" s="252">
        <v>0</v>
      </c>
      <c r="R1892" s="252"/>
      <c r="S1892" s="252">
        <f t="shared" si="1835"/>
        <v>0</v>
      </c>
      <c r="T1892" s="252">
        <v>0</v>
      </c>
      <c r="U1892" s="254">
        <f t="shared" si="1836"/>
        <v>0</v>
      </c>
      <c r="V1892" s="252">
        <f t="shared" si="1837"/>
        <v>0</v>
      </c>
      <c r="W1892" s="252">
        <v>1.3000000000000003</v>
      </c>
      <c r="X1892" s="252"/>
      <c r="Y1892" s="252">
        <f t="shared" si="1831"/>
        <v>1.3000000000000003</v>
      </c>
      <c r="Z1892" s="252">
        <v>0</v>
      </c>
      <c r="AA1892" s="254">
        <f t="shared" ref="AA1892:AA1905" si="1858">IF(Z1892&lt;&gt;0,(Z1892/Y1892*100),0)</f>
        <v>0</v>
      </c>
      <c r="AB1892" s="252">
        <f t="shared" si="1839"/>
        <v>1.3000000000000003</v>
      </c>
      <c r="AC1892" s="221">
        <v>99.936739999999986</v>
      </c>
      <c r="AD1892" s="221">
        <v>235.99</v>
      </c>
      <c r="AE1892" s="221">
        <f t="shared" si="1840"/>
        <v>335.92674</v>
      </c>
      <c r="AF1892" s="221">
        <v>280.27999999999997</v>
      </c>
      <c r="AG1892" s="220">
        <f t="shared" si="1841"/>
        <v>83.434858445624187</v>
      </c>
      <c r="AH1892" s="221">
        <f t="shared" si="1842"/>
        <v>55.646740000000023</v>
      </c>
      <c r="AI1892" s="221">
        <v>194.59500000000014</v>
      </c>
      <c r="AJ1892" s="221"/>
      <c r="AK1892" s="221">
        <f t="shared" si="1857"/>
        <v>194.59500000000014</v>
      </c>
      <c r="AL1892" s="221">
        <v>194.6</v>
      </c>
      <c r="AM1892" s="220">
        <f t="shared" si="1843"/>
        <v>100.00256943909136</v>
      </c>
      <c r="AN1892" s="221">
        <f t="shared" si="1844"/>
        <v>-4.999999999853344E-3</v>
      </c>
      <c r="AO1892" s="221">
        <v>206.35238000000004</v>
      </c>
      <c r="AP1892" s="221"/>
      <c r="AQ1892" s="221">
        <f t="shared" si="1845"/>
        <v>206.35238000000004</v>
      </c>
      <c r="AR1892" s="221">
        <v>206.15</v>
      </c>
      <c r="AS1892" s="220">
        <f t="shared" si="1846"/>
        <v>99.901925046854302</v>
      </c>
      <c r="AT1892" s="221">
        <f t="shared" si="1847"/>
        <v>0.20238000000003353</v>
      </c>
      <c r="AU1892" s="221">
        <v>0</v>
      </c>
      <c r="AV1892" s="54"/>
      <c r="AW1892" s="221">
        <f t="shared" si="1848"/>
        <v>0</v>
      </c>
      <c r="AX1892" s="221"/>
      <c r="AY1892" s="220">
        <f t="shared" si="1849"/>
        <v>0</v>
      </c>
      <c r="AZ1892" s="221">
        <f t="shared" si="1850"/>
        <v>0</v>
      </c>
      <c r="BA1892" s="221">
        <v>122.60464000000005</v>
      </c>
      <c r="BB1892" s="221"/>
      <c r="BC1892" s="221">
        <f t="shared" si="1851"/>
        <v>122.60464000000005</v>
      </c>
      <c r="BD1892" s="221">
        <v>122.6</v>
      </c>
      <c r="BE1892" s="220">
        <f t="shared" ref="BE1892:BE1905" si="1859">IF(BD1892&lt;&gt;0,(BD1892/BC1892*100),0)</f>
        <v>99.996215477652356</v>
      </c>
      <c r="BF1892" s="221">
        <f t="shared" si="1853"/>
        <v>4.6400000000517139E-3</v>
      </c>
      <c r="BG1892" s="222">
        <f t="shared" si="1832"/>
        <v>728.28828000000021</v>
      </c>
      <c r="BH1892" s="222">
        <f t="shared" si="1832"/>
        <v>235.99</v>
      </c>
      <c r="BI1892" s="222">
        <f t="shared" si="1854"/>
        <v>964.27828000000022</v>
      </c>
      <c r="BJ1892" s="222">
        <f t="shared" si="1833"/>
        <v>853.39</v>
      </c>
      <c r="BK1892" s="223">
        <f t="shared" si="1855"/>
        <v>88.500386008901884</v>
      </c>
      <c r="BL1892" s="222">
        <f t="shared" si="1856"/>
        <v>110.88828000000024</v>
      </c>
    </row>
    <row r="1893" spans="1:64" ht="19.5" customHeight="1" x14ac:dyDescent="0.3">
      <c r="A1893" s="17"/>
      <c r="B1893" s="17"/>
      <c r="C1893" s="393">
        <v>19</v>
      </c>
      <c r="D1893" s="394" t="s">
        <v>34</v>
      </c>
      <c r="E1893" s="252">
        <v>1.1074799999999989</v>
      </c>
      <c r="F1893" s="252"/>
      <c r="G1893" s="252">
        <f t="shared" si="1826"/>
        <v>1.1074799999999989</v>
      </c>
      <c r="H1893" s="252">
        <v>1.1100000000000001</v>
      </c>
      <c r="I1893" s="254">
        <f t="shared" si="1827"/>
        <v>100.22754361252584</v>
      </c>
      <c r="J1893" s="62">
        <f t="shared" si="1828"/>
        <v>-2.520000000001188E-3</v>
      </c>
      <c r="K1893" s="252">
        <v>30.239999999999988</v>
      </c>
      <c r="L1893" s="252"/>
      <c r="M1893" s="252">
        <f t="shared" si="1829"/>
        <v>30.239999999999988</v>
      </c>
      <c r="N1893" s="252">
        <v>30.24</v>
      </c>
      <c r="O1893" s="254">
        <f t="shared" si="1834"/>
        <v>100.00000000000004</v>
      </c>
      <c r="P1893" s="252">
        <f t="shared" si="1830"/>
        <v>0</v>
      </c>
      <c r="Q1893" s="252">
        <v>0</v>
      </c>
      <c r="R1893" s="252"/>
      <c r="S1893" s="252">
        <f t="shared" si="1835"/>
        <v>0</v>
      </c>
      <c r="T1893" s="252">
        <v>0</v>
      </c>
      <c r="U1893" s="254">
        <f t="shared" si="1836"/>
        <v>0</v>
      </c>
      <c r="V1893" s="252">
        <f t="shared" si="1837"/>
        <v>0</v>
      </c>
      <c r="W1893" s="252">
        <v>0.79999999999999982</v>
      </c>
      <c r="X1893" s="252"/>
      <c r="Y1893" s="252">
        <f t="shared" si="1831"/>
        <v>0.79999999999999982</v>
      </c>
      <c r="Z1893" s="252">
        <v>0.7</v>
      </c>
      <c r="AA1893" s="254">
        <f t="shared" si="1858"/>
        <v>87.500000000000014</v>
      </c>
      <c r="AB1893" s="252">
        <f t="shared" si="1839"/>
        <v>9.9999999999999867E-2</v>
      </c>
      <c r="AC1893" s="221">
        <v>24.20980000000003</v>
      </c>
      <c r="AD1893" s="221">
        <v>181.53</v>
      </c>
      <c r="AE1893" s="221">
        <f t="shared" si="1840"/>
        <v>205.73980000000003</v>
      </c>
      <c r="AF1893" s="221">
        <v>85.59</v>
      </c>
      <c r="AG1893" s="220">
        <f t="shared" si="1841"/>
        <v>41.601090309215813</v>
      </c>
      <c r="AH1893" s="221">
        <f t="shared" si="1842"/>
        <v>120.14980000000003</v>
      </c>
      <c r="AI1893" s="221">
        <v>1.0800000001154331E-3</v>
      </c>
      <c r="AJ1893" s="221"/>
      <c r="AK1893" s="221">
        <f t="shared" si="1857"/>
        <v>1.0800000001154331E-3</v>
      </c>
      <c r="AL1893" s="221">
        <v>0</v>
      </c>
      <c r="AM1893" s="220">
        <f t="shared" si="1843"/>
        <v>0</v>
      </c>
      <c r="AN1893" s="221">
        <f t="shared" si="1844"/>
        <v>1.0800000001154331E-3</v>
      </c>
      <c r="AO1893" s="221">
        <v>105.5136</v>
      </c>
      <c r="AP1893" s="221"/>
      <c r="AQ1893" s="221">
        <f t="shared" si="1845"/>
        <v>105.5136</v>
      </c>
      <c r="AR1893" s="221">
        <v>105.51</v>
      </c>
      <c r="AS1893" s="220">
        <f t="shared" si="1846"/>
        <v>99.996588117550729</v>
      </c>
      <c r="AT1893" s="221">
        <f t="shared" si="1847"/>
        <v>3.5999999999916099E-3</v>
      </c>
      <c r="AU1893" s="221">
        <v>0</v>
      </c>
      <c r="AV1893" s="54"/>
      <c r="AW1893" s="221">
        <f t="shared" si="1848"/>
        <v>0</v>
      </c>
      <c r="AX1893" s="221"/>
      <c r="AY1893" s="220">
        <f t="shared" si="1849"/>
        <v>0</v>
      </c>
      <c r="AZ1893" s="221">
        <f t="shared" si="1850"/>
        <v>0</v>
      </c>
      <c r="BA1893" s="221">
        <v>0</v>
      </c>
      <c r="BB1893" s="221"/>
      <c r="BC1893" s="221">
        <f t="shared" si="1851"/>
        <v>0</v>
      </c>
      <c r="BD1893" s="221"/>
      <c r="BE1893" s="220">
        <f t="shared" si="1859"/>
        <v>0</v>
      </c>
      <c r="BF1893" s="221">
        <f t="shared" si="1853"/>
        <v>0</v>
      </c>
      <c r="BG1893" s="222">
        <f t="shared" si="1832"/>
        <v>161.87196000000012</v>
      </c>
      <c r="BH1893" s="222">
        <f t="shared" si="1832"/>
        <v>181.53</v>
      </c>
      <c r="BI1893" s="222">
        <f t="shared" si="1854"/>
        <v>343.40196000000014</v>
      </c>
      <c r="BJ1893" s="222">
        <f t="shared" si="1833"/>
        <v>223.15</v>
      </c>
      <c r="BK1893" s="223">
        <f t="shared" si="1855"/>
        <v>64.982156770450558</v>
      </c>
      <c r="BL1893" s="222">
        <f t="shared" si="1856"/>
        <v>120.25196000000014</v>
      </c>
    </row>
    <row r="1894" spans="1:64" ht="19.5" customHeight="1" x14ac:dyDescent="0.3">
      <c r="A1894" s="17">
        <v>9</v>
      </c>
      <c r="B1894" s="17">
        <v>3</v>
      </c>
      <c r="C1894" s="393">
        <v>20</v>
      </c>
      <c r="D1894" s="394" t="s">
        <v>35</v>
      </c>
      <c r="E1894" s="252">
        <v>1.9999999999953388E-4</v>
      </c>
      <c r="F1894" s="252"/>
      <c r="G1894" s="252">
        <f t="shared" si="1826"/>
        <v>1.9999999999953388E-4</v>
      </c>
      <c r="H1894" s="252">
        <v>0</v>
      </c>
      <c r="I1894" s="254">
        <f t="shared" si="1827"/>
        <v>0</v>
      </c>
      <c r="J1894" s="62">
        <f t="shared" si="1828"/>
        <v>1.9999999999953388E-4</v>
      </c>
      <c r="K1894" s="252">
        <v>50.64</v>
      </c>
      <c r="L1894" s="252"/>
      <c r="M1894" s="252">
        <f t="shared" si="1829"/>
        <v>50.64</v>
      </c>
      <c r="N1894" s="252">
        <v>6.86</v>
      </c>
      <c r="O1894" s="254">
        <f t="shared" si="1834"/>
        <v>13.546603475513427</v>
      </c>
      <c r="P1894" s="252">
        <f t="shared" si="1830"/>
        <v>43.78</v>
      </c>
      <c r="Q1894" s="252">
        <v>12.270000000000003</v>
      </c>
      <c r="R1894" s="252"/>
      <c r="S1894" s="252">
        <f t="shared" si="1835"/>
        <v>12.270000000000003</v>
      </c>
      <c r="T1894" s="252">
        <v>12.27</v>
      </c>
      <c r="U1894" s="254">
        <f t="shared" si="1836"/>
        <v>99.999999999999972</v>
      </c>
      <c r="V1894" s="252">
        <f t="shared" si="1837"/>
        <v>0</v>
      </c>
      <c r="W1894" s="252">
        <v>1.9999999999999991</v>
      </c>
      <c r="X1894" s="252"/>
      <c r="Y1894" s="252">
        <f t="shared" si="1831"/>
        <v>1.9999999999999991</v>
      </c>
      <c r="Z1894" s="252">
        <v>1.6</v>
      </c>
      <c r="AA1894" s="254">
        <f t="shared" si="1858"/>
        <v>80.000000000000043</v>
      </c>
      <c r="AB1894" s="252">
        <f t="shared" si="1839"/>
        <v>0.39999999999999902</v>
      </c>
      <c r="AC1894" s="221">
        <v>195.21572</v>
      </c>
      <c r="AD1894" s="221">
        <v>254.14</v>
      </c>
      <c r="AE1894" s="221">
        <f t="shared" si="1840"/>
        <v>449.35572000000002</v>
      </c>
      <c r="AF1894" s="221">
        <v>33.770000000000003</v>
      </c>
      <c r="AG1894" s="220">
        <f t="shared" si="1841"/>
        <v>7.5152042128227503</v>
      </c>
      <c r="AH1894" s="221">
        <f t="shared" si="1842"/>
        <v>415.58572000000004</v>
      </c>
      <c r="AI1894" s="221">
        <v>361.83432000000005</v>
      </c>
      <c r="AJ1894" s="221"/>
      <c r="AK1894" s="221">
        <f t="shared" si="1857"/>
        <v>361.83432000000005</v>
      </c>
      <c r="AL1894" s="221">
        <v>218.6</v>
      </c>
      <c r="AM1894" s="220">
        <f t="shared" si="1843"/>
        <v>60.414390763153691</v>
      </c>
      <c r="AN1894" s="221">
        <f t="shared" si="1844"/>
        <v>143.23432000000005</v>
      </c>
      <c r="AO1894" s="221">
        <v>362.80667999999991</v>
      </c>
      <c r="AP1894" s="221"/>
      <c r="AQ1894" s="221">
        <f t="shared" si="1845"/>
        <v>362.80667999999991</v>
      </c>
      <c r="AR1894" s="221">
        <v>209.63</v>
      </c>
      <c r="AS1894" s="220">
        <f t="shared" si="1846"/>
        <v>57.780082770251099</v>
      </c>
      <c r="AT1894" s="221">
        <f t="shared" si="1847"/>
        <v>153.17667999999992</v>
      </c>
      <c r="AU1894" s="221">
        <v>0</v>
      </c>
      <c r="AV1894" s="54"/>
      <c r="AW1894" s="221">
        <f t="shared" si="1848"/>
        <v>0</v>
      </c>
      <c r="AX1894" s="221">
        <v>0</v>
      </c>
      <c r="AY1894" s="220">
        <f t="shared" si="1849"/>
        <v>0</v>
      </c>
      <c r="AZ1894" s="221">
        <f t="shared" si="1850"/>
        <v>0</v>
      </c>
      <c r="BA1894" s="221">
        <v>137.10554000000002</v>
      </c>
      <c r="BB1894" s="221"/>
      <c r="BC1894" s="221">
        <f t="shared" si="1851"/>
        <v>137.10554000000002</v>
      </c>
      <c r="BD1894" s="221">
        <v>98.44</v>
      </c>
      <c r="BE1894" s="220">
        <f t="shared" si="1859"/>
        <v>71.798703393021157</v>
      </c>
      <c r="BF1894" s="221">
        <f t="shared" si="1853"/>
        <v>38.665540000000021</v>
      </c>
      <c r="BG1894" s="222">
        <f t="shared" si="1832"/>
        <v>1121.87246</v>
      </c>
      <c r="BH1894" s="222">
        <f t="shared" si="1832"/>
        <v>254.14</v>
      </c>
      <c r="BI1894" s="222">
        <f t="shared" si="1854"/>
        <v>1376.0124599999999</v>
      </c>
      <c r="BJ1894" s="222">
        <f t="shared" si="1833"/>
        <v>581.16999999999996</v>
      </c>
      <c r="BK1894" s="223">
        <f t="shared" si="1855"/>
        <v>42.235809405388672</v>
      </c>
      <c r="BL1894" s="222">
        <f t="shared" si="1856"/>
        <v>794.84245999999996</v>
      </c>
    </row>
    <row r="1895" spans="1:64" ht="19.5" customHeight="1" x14ac:dyDescent="0.3">
      <c r="A1895" s="17">
        <v>10</v>
      </c>
      <c r="B1895" s="17">
        <v>4</v>
      </c>
      <c r="C1895" s="393">
        <v>21</v>
      </c>
      <c r="D1895" s="394" t="s">
        <v>36</v>
      </c>
      <c r="E1895" s="252">
        <v>8.9854399999999988</v>
      </c>
      <c r="F1895" s="252"/>
      <c r="G1895" s="252">
        <f t="shared" si="1826"/>
        <v>8.9854399999999988</v>
      </c>
      <c r="H1895" s="252">
        <v>5.2</v>
      </c>
      <c r="I1895" s="254">
        <f t="shared" si="1827"/>
        <v>57.871400844032131</v>
      </c>
      <c r="J1895" s="62">
        <f t="shared" si="1828"/>
        <v>3.7854399999999986</v>
      </c>
      <c r="K1895" s="252">
        <v>13.130000000000003</v>
      </c>
      <c r="L1895" s="252"/>
      <c r="M1895" s="252">
        <f t="shared" si="1829"/>
        <v>13.130000000000003</v>
      </c>
      <c r="N1895" s="252">
        <v>7.16</v>
      </c>
      <c r="O1895" s="254">
        <f t="shared" si="1834"/>
        <v>54.531607006854522</v>
      </c>
      <c r="P1895" s="252">
        <f t="shared" si="1830"/>
        <v>5.9700000000000024</v>
      </c>
      <c r="Q1895" s="252">
        <v>7</v>
      </c>
      <c r="R1895" s="252"/>
      <c r="S1895" s="252">
        <f t="shared" si="1835"/>
        <v>7</v>
      </c>
      <c r="T1895" s="252">
        <v>5.25</v>
      </c>
      <c r="U1895" s="254">
        <v>5.25</v>
      </c>
      <c r="V1895" s="252">
        <f t="shared" si="1837"/>
        <v>1.75</v>
      </c>
      <c r="W1895" s="252">
        <v>1.37</v>
      </c>
      <c r="X1895" s="252">
        <v>1.4</v>
      </c>
      <c r="Y1895" s="252">
        <f t="shared" si="1831"/>
        <v>2.77</v>
      </c>
      <c r="Z1895" s="252">
        <v>0.77</v>
      </c>
      <c r="AA1895" s="254">
        <f t="shared" si="1858"/>
        <v>27.797833935018051</v>
      </c>
      <c r="AB1895" s="252">
        <f t="shared" si="1839"/>
        <v>2</v>
      </c>
      <c r="AC1895" s="221">
        <v>229.61286000000001</v>
      </c>
      <c r="AD1895" s="221">
        <v>127.07</v>
      </c>
      <c r="AE1895" s="221">
        <f t="shared" si="1840"/>
        <v>356.68286000000001</v>
      </c>
      <c r="AF1895" s="221">
        <v>122.18</v>
      </c>
      <c r="AG1895" s="220">
        <f t="shared" si="1841"/>
        <v>34.254519547140561</v>
      </c>
      <c r="AH1895" s="221">
        <f t="shared" si="1842"/>
        <v>234.50286</v>
      </c>
      <c r="AI1895" s="221">
        <v>298.77698000000004</v>
      </c>
      <c r="AJ1895" s="221"/>
      <c r="AK1895" s="221">
        <f t="shared" si="1857"/>
        <v>298.77698000000004</v>
      </c>
      <c r="AL1895" s="221">
        <v>139.63999999999999</v>
      </c>
      <c r="AM1895" s="220">
        <f t="shared" si="1843"/>
        <v>46.737201775049726</v>
      </c>
      <c r="AN1895" s="221">
        <f t="shared" si="1844"/>
        <v>159.13698000000005</v>
      </c>
      <c r="AO1895" s="221">
        <v>116.47922</v>
      </c>
      <c r="AP1895" s="221"/>
      <c r="AQ1895" s="221">
        <f t="shared" si="1845"/>
        <v>116.47922</v>
      </c>
      <c r="AR1895" s="221">
        <v>93.32</v>
      </c>
      <c r="AS1895" s="220">
        <f t="shared" si="1846"/>
        <v>80.117294741499805</v>
      </c>
      <c r="AT1895" s="221">
        <f t="shared" si="1847"/>
        <v>23.159220000000005</v>
      </c>
      <c r="AU1895" s="221">
        <v>9.25</v>
      </c>
      <c r="AV1895" s="54"/>
      <c r="AW1895" s="221">
        <f t="shared" si="1848"/>
        <v>9.25</v>
      </c>
      <c r="AX1895" s="221">
        <v>6.9</v>
      </c>
      <c r="AY1895" s="220">
        <f t="shared" si="1849"/>
        <v>74.594594594594597</v>
      </c>
      <c r="AZ1895" s="221">
        <f t="shared" si="1850"/>
        <v>2.3499999999999996</v>
      </c>
      <c r="BA1895" s="221">
        <v>121.20215999999999</v>
      </c>
      <c r="BB1895" s="221"/>
      <c r="BC1895" s="221">
        <f t="shared" si="1851"/>
        <v>121.20215999999999</v>
      </c>
      <c r="BD1895" s="221">
        <v>73.739999999999995</v>
      </c>
      <c r="BE1895" s="220">
        <f t="shared" si="1859"/>
        <v>60.840499872279509</v>
      </c>
      <c r="BF1895" s="221">
        <f t="shared" si="1853"/>
        <v>47.462159999999997</v>
      </c>
      <c r="BG1895" s="222">
        <f t="shared" si="1832"/>
        <v>805.80665999999997</v>
      </c>
      <c r="BH1895" s="222">
        <f t="shared" si="1832"/>
        <v>128.47</v>
      </c>
      <c r="BI1895" s="222">
        <f t="shared" si="1854"/>
        <v>934.27665999999999</v>
      </c>
      <c r="BJ1895" s="222">
        <f t="shared" si="1833"/>
        <v>454.15999999999997</v>
      </c>
      <c r="BK1895" s="223">
        <f t="shared" si="1855"/>
        <v>48.610868647837137</v>
      </c>
      <c r="BL1895" s="222">
        <f t="shared" si="1856"/>
        <v>480.11666000000002</v>
      </c>
    </row>
    <row r="1896" spans="1:64" ht="19.5" customHeight="1" x14ac:dyDescent="0.3">
      <c r="A1896" s="17">
        <v>11</v>
      </c>
      <c r="B1896" s="17"/>
      <c r="C1896" s="393">
        <v>22</v>
      </c>
      <c r="D1896" s="394" t="s">
        <v>316</v>
      </c>
      <c r="E1896" s="252">
        <v>30.038359999999997</v>
      </c>
      <c r="F1896" s="252"/>
      <c r="G1896" s="252">
        <f t="shared" si="1826"/>
        <v>30.038359999999997</v>
      </c>
      <c r="H1896" s="252">
        <v>30.042000000000002</v>
      </c>
      <c r="I1896" s="254">
        <v>9.06</v>
      </c>
      <c r="J1896" s="62">
        <f t="shared" si="1828"/>
        <v>-3.6400000000043065E-3</v>
      </c>
      <c r="K1896" s="252">
        <v>206.28000000000003</v>
      </c>
      <c r="L1896" s="252"/>
      <c r="M1896" s="252">
        <f t="shared" si="1829"/>
        <v>206.28000000000003</v>
      </c>
      <c r="N1896" s="252">
        <v>0</v>
      </c>
      <c r="O1896" s="254">
        <f t="shared" si="1834"/>
        <v>0</v>
      </c>
      <c r="P1896" s="252">
        <f t="shared" si="1830"/>
        <v>206.28000000000003</v>
      </c>
      <c r="Q1896" s="252">
        <v>11.360000000000007</v>
      </c>
      <c r="R1896" s="252"/>
      <c r="S1896" s="252">
        <f t="shared" si="1835"/>
        <v>11.360000000000007</v>
      </c>
      <c r="T1896" s="252">
        <v>11.36</v>
      </c>
      <c r="U1896" s="254">
        <f t="shared" si="1836"/>
        <v>99.999999999999929</v>
      </c>
      <c r="V1896" s="252">
        <f t="shared" si="1837"/>
        <v>0</v>
      </c>
      <c r="W1896" s="252">
        <v>2.5999999999999996</v>
      </c>
      <c r="X1896" s="252"/>
      <c r="Y1896" s="252">
        <f t="shared" si="1831"/>
        <v>2.5999999999999996</v>
      </c>
      <c r="Z1896" s="252">
        <v>2.6</v>
      </c>
      <c r="AA1896" s="254">
        <f t="shared" si="1858"/>
        <v>100.00000000000003</v>
      </c>
      <c r="AB1896" s="252">
        <f t="shared" si="1839"/>
        <v>0</v>
      </c>
      <c r="AC1896" s="221">
        <v>142.93347999999997</v>
      </c>
      <c r="AD1896" s="221">
        <v>471.97</v>
      </c>
      <c r="AE1896" s="221">
        <f t="shared" si="1840"/>
        <v>614.90347999999994</v>
      </c>
      <c r="AF1896" s="221">
        <v>472.6</v>
      </c>
      <c r="AG1896" s="220">
        <f t="shared" si="1841"/>
        <v>76.857590723018859</v>
      </c>
      <c r="AH1896" s="221">
        <f t="shared" si="1842"/>
        <v>142.30347999999992</v>
      </c>
      <c r="AI1896" s="221">
        <v>544.30745999999999</v>
      </c>
      <c r="AJ1896" s="221"/>
      <c r="AK1896" s="221">
        <f t="shared" si="1857"/>
        <v>544.30745999999999</v>
      </c>
      <c r="AL1896" s="221">
        <v>498.48</v>
      </c>
      <c r="AM1896" s="220">
        <f t="shared" si="1843"/>
        <v>91.58059307142328</v>
      </c>
      <c r="AN1896" s="221">
        <f t="shared" si="1844"/>
        <v>45.827459999999974</v>
      </c>
      <c r="AO1896" s="221">
        <v>509.79162000000019</v>
      </c>
      <c r="AP1896" s="221"/>
      <c r="AQ1896" s="221">
        <f t="shared" si="1845"/>
        <v>509.79162000000019</v>
      </c>
      <c r="AR1896" s="221">
        <v>509.79</v>
      </c>
      <c r="AS1896" s="220">
        <f t="shared" si="1846"/>
        <v>99.999682223101232</v>
      </c>
      <c r="AT1896" s="221">
        <f t="shared" si="1847"/>
        <v>1.6200000001731496E-3</v>
      </c>
      <c r="AU1896" s="221">
        <v>0</v>
      </c>
      <c r="AV1896" s="54"/>
      <c r="AW1896" s="221">
        <f t="shared" si="1848"/>
        <v>0</v>
      </c>
      <c r="AX1896" s="221">
        <v>0</v>
      </c>
      <c r="AY1896" s="220">
        <f t="shared" si="1849"/>
        <v>0</v>
      </c>
      <c r="AZ1896" s="221">
        <f t="shared" si="1850"/>
        <v>0</v>
      </c>
      <c r="BA1896" s="221">
        <v>214.85185999999993</v>
      </c>
      <c r="BB1896" s="221"/>
      <c r="BC1896" s="221">
        <f t="shared" si="1851"/>
        <v>214.85185999999993</v>
      </c>
      <c r="BD1896" s="221">
        <v>214.85</v>
      </c>
      <c r="BE1896" s="220">
        <f t="shared" si="1859"/>
        <v>99.99913428722472</v>
      </c>
      <c r="BF1896" s="221">
        <f t="shared" si="1853"/>
        <v>1.8599999999366901E-3</v>
      </c>
      <c r="BG1896" s="222">
        <f t="shared" si="1832"/>
        <v>1662.1627800000001</v>
      </c>
      <c r="BH1896" s="222">
        <f t="shared" si="1832"/>
        <v>471.97</v>
      </c>
      <c r="BI1896" s="222">
        <f t="shared" si="1854"/>
        <v>2134.1327799999999</v>
      </c>
      <c r="BJ1896" s="222">
        <f t="shared" si="1833"/>
        <v>1739.7219999999998</v>
      </c>
      <c r="BK1896" s="223">
        <f t="shared" si="1855"/>
        <v>81.518920298857878</v>
      </c>
      <c r="BL1896" s="222">
        <f t="shared" si="1856"/>
        <v>394.41078000000016</v>
      </c>
    </row>
    <row r="1897" spans="1:64" ht="19.5" customHeight="1" x14ac:dyDescent="0.3">
      <c r="A1897" s="17">
        <v>12</v>
      </c>
      <c r="B1897" s="17">
        <v>5</v>
      </c>
      <c r="C1897" s="393">
        <v>23</v>
      </c>
      <c r="D1897" s="394" t="s">
        <v>187</v>
      </c>
      <c r="E1897" s="252">
        <v>-1.520000000001076E-3</v>
      </c>
      <c r="F1897" s="252"/>
      <c r="G1897" s="252">
        <f t="shared" si="1826"/>
        <v>-1.520000000001076E-3</v>
      </c>
      <c r="H1897" s="252">
        <v>0</v>
      </c>
      <c r="I1897" s="254">
        <f t="shared" ref="I1897:I1905" si="1860">IF(H1897&lt;&gt;0,(H1897/G1897*100),0)</f>
        <v>0</v>
      </c>
      <c r="J1897" s="62">
        <f t="shared" si="1828"/>
        <v>-1.520000000001076E-3</v>
      </c>
      <c r="K1897" s="252">
        <v>28.9</v>
      </c>
      <c r="L1897" s="252"/>
      <c r="M1897" s="252">
        <f t="shared" si="1829"/>
        <v>28.9</v>
      </c>
      <c r="N1897" s="252">
        <v>28.72</v>
      </c>
      <c r="O1897" s="254">
        <f t="shared" si="1834"/>
        <v>99.377162629757791</v>
      </c>
      <c r="P1897" s="252">
        <f t="shared" si="1830"/>
        <v>0.17999999999999972</v>
      </c>
      <c r="Q1897" s="252">
        <v>5.3400000000000034</v>
      </c>
      <c r="R1897" s="252"/>
      <c r="S1897" s="252">
        <f t="shared" si="1835"/>
        <v>5.3400000000000034</v>
      </c>
      <c r="T1897" s="252">
        <v>5.34</v>
      </c>
      <c r="U1897" s="254">
        <f t="shared" si="1836"/>
        <v>99.999999999999929</v>
      </c>
      <c r="V1897" s="252">
        <f t="shared" si="1837"/>
        <v>0</v>
      </c>
      <c r="W1897" s="252">
        <v>1</v>
      </c>
      <c r="X1897" s="252"/>
      <c r="Y1897" s="252">
        <f t="shared" si="1831"/>
        <v>1</v>
      </c>
      <c r="Z1897" s="252">
        <v>1</v>
      </c>
      <c r="AA1897" s="254">
        <f t="shared" si="1858"/>
        <v>100</v>
      </c>
      <c r="AB1897" s="252">
        <f t="shared" si="1839"/>
        <v>0</v>
      </c>
      <c r="AC1897" s="221">
        <v>64.359800000000035</v>
      </c>
      <c r="AD1897" s="221">
        <v>181.53</v>
      </c>
      <c r="AE1897" s="221">
        <f t="shared" si="1840"/>
        <v>245.88980000000004</v>
      </c>
      <c r="AF1897" s="221">
        <v>64.36</v>
      </c>
      <c r="AG1897" s="220">
        <f t="shared" si="1841"/>
        <v>26.174326873257854</v>
      </c>
      <c r="AH1897" s="221">
        <f t="shared" si="1842"/>
        <v>181.52980000000002</v>
      </c>
      <c r="AI1897" s="221">
        <v>317.41486000000003</v>
      </c>
      <c r="AJ1897" s="221"/>
      <c r="AK1897" s="221">
        <f t="shared" si="1857"/>
        <v>317.41486000000003</v>
      </c>
      <c r="AL1897" s="221">
        <v>275.41000000000003</v>
      </c>
      <c r="AM1897" s="220">
        <f t="shared" si="1843"/>
        <v>86.766574192525198</v>
      </c>
      <c r="AN1897" s="221">
        <f t="shared" si="1844"/>
        <v>42.004860000000008</v>
      </c>
      <c r="AO1897" s="221">
        <v>537.76148000000001</v>
      </c>
      <c r="AP1897" s="221"/>
      <c r="AQ1897" s="221">
        <f t="shared" si="1845"/>
        <v>537.76148000000001</v>
      </c>
      <c r="AR1897" s="221">
        <v>537.76</v>
      </c>
      <c r="AS1897" s="220">
        <f t="shared" si="1846"/>
        <v>99.999724785047817</v>
      </c>
      <c r="AT1897" s="221">
        <f t="shared" si="1847"/>
        <v>1.4800000000150249E-3</v>
      </c>
      <c r="AU1897" s="221">
        <v>0</v>
      </c>
      <c r="AV1897" s="54"/>
      <c r="AW1897" s="221">
        <f t="shared" si="1848"/>
        <v>0</v>
      </c>
      <c r="AX1897" s="221">
        <v>0</v>
      </c>
      <c r="AY1897" s="220">
        <f t="shared" si="1849"/>
        <v>0</v>
      </c>
      <c r="AZ1897" s="221">
        <f t="shared" si="1850"/>
        <v>0</v>
      </c>
      <c r="BA1897" s="221">
        <v>177.93779999999998</v>
      </c>
      <c r="BB1897" s="221"/>
      <c r="BC1897" s="221">
        <f t="shared" si="1851"/>
        <v>177.93779999999998</v>
      </c>
      <c r="BD1897" s="221">
        <v>177.94</v>
      </c>
      <c r="BE1897" s="220">
        <f t="shared" si="1859"/>
        <v>100.00123638709708</v>
      </c>
      <c r="BF1897" s="221">
        <f t="shared" si="1853"/>
        <v>-2.200000000016189E-3</v>
      </c>
      <c r="BG1897" s="222">
        <f t="shared" si="1832"/>
        <v>1132.7124199999998</v>
      </c>
      <c r="BH1897" s="222">
        <f t="shared" si="1832"/>
        <v>181.53</v>
      </c>
      <c r="BI1897" s="222">
        <f t="shared" si="1854"/>
        <v>1314.2424199999998</v>
      </c>
      <c r="BJ1897" s="222">
        <f t="shared" si="1833"/>
        <v>1090.53</v>
      </c>
      <c r="BK1897" s="223">
        <f t="shared" si="1855"/>
        <v>82.977842094002725</v>
      </c>
      <c r="BL1897" s="222">
        <f t="shared" si="1856"/>
        <v>223.71241999999984</v>
      </c>
    </row>
    <row r="1898" spans="1:64" ht="19.5" customHeight="1" x14ac:dyDescent="0.3">
      <c r="A1898" s="17">
        <v>13</v>
      </c>
      <c r="B1898" s="17">
        <v>6</v>
      </c>
      <c r="C1898" s="393">
        <v>24</v>
      </c>
      <c r="D1898" s="394" t="s">
        <v>39</v>
      </c>
      <c r="E1898" s="252">
        <v>4.0800000000000836E-3</v>
      </c>
      <c r="F1898" s="252"/>
      <c r="G1898" s="252">
        <f t="shared" si="1826"/>
        <v>4.0800000000000836E-3</v>
      </c>
      <c r="H1898" s="252"/>
      <c r="I1898" s="254">
        <f t="shared" si="1860"/>
        <v>0</v>
      </c>
      <c r="J1898" s="62">
        <f t="shared" si="1828"/>
        <v>4.0800000000000836E-3</v>
      </c>
      <c r="K1898" s="252">
        <v>29.119999999999997</v>
      </c>
      <c r="L1898" s="252"/>
      <c r="M1898" s="252">
        <f t="shared" si="1829"/>
        <v>29.119999999999997</v>
      </c>
      <c r="N1898" s="252">
        <v>12.28</v>
      </c>
      <c r="O1898" s="254">
        <f t="shared" si="1834"/>
        <v>42.170329670329672</v>
      </c>
      <c r="P1898" s="252">
        <f t="shared" si="1830"/>
        <v>16.839999999999996</v>
      </c>
      <c r="Q1898" s="252">
        <v>7.7299999999999995</v>
      </c>
      <c r="R1898" s="252"/>
      <c r="S1898" s="252">
        <f t="shared" si="1835"/>
        <v>7.7299999999999995</v>
      </c>
      <c r="T1898" s="252">
        <v>0.42</v>
      </c>
      <c r="U1898" s="254">
        <f t="shared" si="1836"/>
        <v>5.4333764553686938</v>
      </c>
      <c r="V1898" s="252">
        <f t="shared" si="1837"/>
        <v>7.31</v>
      </c>
      <c r="W1898" s="252">
        <v>1.1099999999999999</v>
      </c>
      <c r="X1898" s="252"/>
      <c r="Y1898" s="252">
        <f t="shared" si="1831"/>
        <v>1.1099999999999999</v>
      </c>
      <c r="Z1898" s="252">
        <v>1.1100000000000001</v>
      </c>
      <c r="AA1898" s="254">
        <f t="shared" si="1858"/>
        <v>100.00000000000003</v>
      </c>
      <c r="AB1898" s="252">
        <f t="shared" si="1839"/>
        <v>0</v>
      </c>
      <c r="AC1898" s="221">
        <v>112.37490000000001</v>
      </c>
      <c r="AD1898" s="221">
        <v>90.76</v>
      </c>
      <c r="AE1898" s="221">
        <f t="shared" si="1840"/>
        <v>203.13490000000002</v>
      </c>
      <c r="AF1898" s="221">
        <v>15.88</v>
      </c>
      <c r="AG1898" s="220">
        <f t="shared" si="1841"/>
        <v>7.8174651426219715</v>
      </c>
      <c r="AH1898" s="221">
        <f t="shared" si="1842"/>
        <v>187.25490000000002</v>
      </c>
      <c r="AI1898" s="221">
        <v>352.31351999999993</v>
      </c>
      <c r="AJ1898" s="221"/>
      <c r="AK1898" s="221">
        <f t="shared" si="1857"/>
        <v>352.31351999999993</v>
      </c>
      <c r="AL1898" s="221">
        <v>343.23</v>
      </c>
      <c r="AM1898" s="220">
        <f t="shared" si="1843"/>
        <v>97.421750945010601</v>
      </c>
      <c r="AN1898" s="221">
        <f t="shared" si="1844"/>
        <v>9.0835199999999077</v>
      </c>
      <c r="AO1898" s="221">
        <v>366.01463999999987</v>
      </c>
      <c r="AP1898" s="221"/>
      <c r="AQ1898" s="221">
        <f t="shared" si="1845"/>
        <v>366.01463999999987</v>
      </c>
      <c r="AR1898" s="221">
        <v>341.04</v>
      </c>
      <c r="AS1898" s="220">
        <f t="shared" si="1846"/>
        <v>93.17660080482031</v>
      </c>
      <c r="AT1898" s="221">
        <f t="shared" si="1847"/>
        <v>24.974639999999852</v>
      </c>
      <c r="AU1898" s="221">
        <v>0</v>
      </c>
      <c r="AV1898" s="54"/>
      <c r="AW1898" s="221">
        <f t="shared" si="1848"/>
        <v>0</v>
      </c>
      <c r="AX1898" s="221"/>
      <c r="AY1898" s="220">
        <f t="shared" si="1849"/>
        <v>0</v>
      </c>
      <c r="AZ1898" s="221">
        <f t="shared" si="1850"/>
        <v>0</v>
      </c>
      <c r="BA1898" s="221">
        <v>0</v>
      </c>
      <c r="BB1898" s="221"/>
      <c r="BC1898" s="221">
        <f t="shared" si="1851"/>
        <v>0</v>
      </c>
      <c r="BD1898" s="221"/>
      <c r="BE1898" s="220">
        <f t="shared" si="1859"/>
        <v>0</v>
      </c>
      <c r="BF1898" s="221">
        <f t="shared" si="1853"/>
        <v>0</v>
      </c>
      <c r="BG1898" s="222">
        <f t="shared" si="1832"/>
        <v>868.66713999999979</v>
      </c>
      <c r="BH1898" s="222">
        <f t="shared" si="1832"/>
        <v>90.76</v>
      </c>
      <c r="BI1898" s="222">
        <f t="shared" si="1854"/>
        <v>959.42713999999978</v>
      </c>
      <c r="BJ1898" s="222">
        <f t="shared" si="1833"/>
        <v>713.96</v>
      </c>
      <c r="BK1898" s="223">
        <f t="shared" si="1855"/>
        <v>74.415239076935038</v>
      </c>
      <c r="BL1898" s="222">
        <f t="shared" si="1856"/>
        <v>245.46713999999974</v>
      </c>
    </row>
    <row r="1899" spans="1:64" ht="19.5" customHeight="1" x14ac:dyDescent="0.3">
      <c r="A1899" s="17">
        <v>14</v>
      </c>
      <c r="B1899" s="17"/>
      <c r="C1899" s="393">
        <v>25</v>
      </c>
      <c r="D1899" s="394" t="s">
        <v>40</v>
      </c>
      <c r="E1899" s="252">
        <v>10.01812</v>
      </c>
      <c r="F1899" s="252"/>
      <c r="G1899" s="252">
        <f t="shared" si="1826"/>
        <v>10.01812</v>
      </c>
      <c r="H1899" s="252">
        <v>10.02</v>
      </c>
      <c r="I1899" s="254">
        <f t="shared" si="1860"/>
        <v>100.01876599601522</v>
      </c>
      <c r="J1899" s="62">
        <f t="shared" si="1828"/>
        <v>-1.8799999999998818E-3</v>
      </c>
      <c r="K1899" s="252">
        <v>57.149999999999984</v>
      </c>
      <c r="L1899" s="252"/>
      <c r="M1899" s="252">
        <f t="shared" si="1829"/>
        <v>57.149999999999984</v>
      </c>
      <c r="N1899" s="252">
        <v>0.38</v>
      </c>
      <c r="O1899" s="254">
        <f t="shared" si="1834"/>
        <v>0.66491688538932658</v>
      </c>
      <c r="P1899" s="252">
        <f t="shared" si="1830"/>
        <v>56.769999999999982</v>
      </c>
      <c r="Q1899" s="252">
        <v>2.16</v>
      </c>
      <c r="R1899" s="252"/>
      <c r="S1899" s="252">
        <f t="shared" si="1835"/>
        <v>2.16</v>
      </c>
      <c r="T1899" s="252">
        <v>6.21</v>
      </c>
      <c r="U1899" s="254">
        <f t="shared" si="1836"/>
        <v>287.5</v>
      </c>
      <c r="V1899" s="252">
        <f t="shared" si="1837"/>
        <v>-4.05</v>
      </c>
      <c r="W1899" s="252">
        <v>1.4000000000000001</v>
      </c>
      <c r="X1899" s="252"/>
      <c r="Y1899" s="252">
        <f t="shared" si="1831"/>
        <v>1.4000000000000001</v>
      </c>
      <c r="Z1899" s="252">
        <v>0.6</v>
      </c>
      <c r="AA1899" s="254">
        <f t="shared" si="1858"/>
        <v>42.857142857142847</v>
      </c>
      <c r="AB1899" s="252">
        <f t="shared" si="1839"/>
        <v>0.80000000000000016</v>
      </c>
      <c r="AC1899" s="221">
        <v>62.011839999999978</v>
      </c>
      <c r="AD1899" s="221">
        <v>145.22</v>
      </c>
      <c r="AE1899" s="221">
        <f t="shared" si="1840"/>
        <v>207.23183999999998</v>
      </c>
      <c r="AF1899" s="221">
        <v>96.3</v>
      </c>
      <c r="AG1899" s="220">
        <f t="shared" si="1841"/>
        <v>46.469693074191696</v>
      </c>
      <c r="AH1899" s="221">
        <f t="shared" si="1842"/>
        <v>110.93183999999998</v>
      </c>
      <c r="AI1899" s="221">
        <v>288.19245999999987</v>
      </c>
      <c r="AJ1899" s="221"/>
      <c r="AK1899" s="221">
        <f t="shared" si="1857"/>
        <v>288.19245999999987</v>
      </c>
      <c r="AL1899" s="221">
        <v>153.69</v>
      </c>
      <c r="AM1899" s="220">
        <f t="shared" si="1843"/>
        <v>53.328945524806606</v>
      </c>
      <c r="AN1899" s="221">
        <f t="shared" si="1844"/>
        <v>134.50245999999987</v>
      </c>
      <c r="AO1899" s="221">
        <v>332.09964000000002</v>
      </c>
      <c r="AP1899" s="221"/>
      <c r="AQ1899" s="221">
        <f t="shared" si="1845"/>
        <v>332.09964000000002</v>
      </c>
      <c r="AR1899" s="221">
        <v>156.30000000000001</v>
      </c>
      <c r="AS1899" s="220">
        <f t="shared" si="1846"/>
        <v>47.064188326130072</v>
      </c>
      <c r="AT1899" s="221">
        <f t="shared" si="1847"/>
        <v>175.79964000000001</v>
      </c>
      <c r="AU1899" s="221">
        <v>0</v>
      </c>
      <c r="AV1899" s="54"/>
      <c r="AW1899" s="221">
        <f t="shared" si="1848"/>
        <v>0</v>
      </c>
      <c r="AX1899" s="221"/>
      <c r="AY1899" s="220">
        <f t="shared" si="1849"/>
        <v>0</v>
      </c>
      <c r="AZ1899" s="221">
        <f t="shared" si="1850"/>
        <v>0</v>
      </c>
      <c r="BA1899" s="221">
        <v>0</v>
      </c>
      <c r="BB1899" s="221"/>
      <c r="BC1899" s="221">
        <f t="shared" si="1851"/>
        <v>0</v>
      </c>
      <c r="BD1899" s="221"/>
      <c r="BE1899" s="220">
        <f t="shared" si="1859"/>
        <v>0</v>
      </c>
      <c r="BF1899" s="221">
        <f t="shared" si="1853"/>
        <v>0</v>
      </c>
      <c r="BG1899" s="222">
        <f t="shared" si="1832"/>
        <v>753.03205999999989</v>
      </c>
      <c r="BH1899" s="222">
        <f t="shared" si="1832"/>
        <v>145.22</v>
      </c>
      <c r="BI1899" s="222">
        <f t="shared" si="1854"/>
        <v>898.25205999999991</v>
      </c>
      <c r="BJ1899" s="222">
        <f t="shared" si="1833"/>
        <v>423.50000000000006</v>
      </c>
      <c r="BK1899" s="223">
        <f t="shared" si="1855"/>
        <v>47.14712260164481</v>
      </c>
      <c r="BL1899" s="222">
        <f t="shared" si="1856"/>
        <v>474.75205999999986</v>
      </c>
    </row>
    <row r="1900" spans="1:64" ht="19.5" customHeight="1" x14ac:dyDescent="0.3">
      <c r="A1900" s="17"/>
      <c r="B1900" s="17"/>
      <c r="C1900" s="393">
        <v>26</v>
      </c>
      <c r="D1900" s="394" t="s">
        <v>41</v>
      </c>
      <c r="E1900" s="252">
        <v>-1.8399999999996197E-3</v>
      </c>
      <c r="F1900" s="252"/>
      <c r="G1900" s="252">
        <f t="shared" si="1826"/>
        <v>-1.8399999999996197E-3</v>
      </c>
      <c r="H1900" s="252">
        <v>0</v>
      </c>
      <c r="I1900" s="254">
        <f t="shared" si="1860"/>
        <v>0</v>
      </c>
      <c r="J1900" s="62">
        <f t="shared" si="1828"/>
        <v>-1.8399999999996197E-3</v>
      </c>
      <c r="K1900" s="252">
        <v>12.340000000000003</v>
      </c>
      <c r="L1900" s="252"/>
      <c r="M1900" s="252">
        <f t="shared" si="1829"/>
        <v>12.340000000000003</v>
      </c>
      <c r="N1900" s="252">
        <v>12.34</v>
      </c>
      <c r="O1900" s="254">
        <f t="shared" si="1834"/>
        <v>99.999999999999972</v>
      </c>
      <c r="P1900" s="252">
        <f t="shared" si="1830"/>
        <v>0</v>
      </c>
      <c r="Q1900" s="252">
        <v>2.2500000000000036</v>
      </c>
      <c r="R1900" s="252"/>
      <c r="S1900" s="252">
        <f t="shared" si="1835"/>
        <v>2.2500000000000036</v>
      </c>
      <c r="T1900" s="252">
        <v>2.25</v>
      </c>
      <c r="U1900" s="254">
        <f t="shared" si="1836"/>
        <v>99.999999999999844</v>
      </c>
      <c r="V1900" s="252">
        <f t="shared" si="1837"/>
        <v>3.5527136788005009E-15</v>
      </c>
      <c r="W1900" s="252">
        <v>0</v>
      </c>
      <c r="X1900" s="252"/>
      <c r="Y1900" s="252">
        <f t="shared" si="1831"/>
        <v>0</v>
      </c>
      <c r="Z1900" s="252">
        <v>0</v>
      </c>
      <c r="AA1900" s="254">
        <f t="shared" si="1858"/>
        <v>0</v>
      </c>
      <c r="AB1900" s="252">
        <f t="shared" si="1839"/>
        <v>0</v>
      </c>
      <c r="AC1900" s="221">
        <v>48.578779999999995</v>
      </c>
      <c r="AD1900" s="221">
        <v>199.68</v>
      </c>
      <c r="AE1900" s="221">
        <f t="shared" si="1840"/>
        <v>248.25878</v>
      </c>
      <c r="AF1900" s="221">
        <v>48.58</v>
      </c>
      <c r="AG1900" s="220">
        <f t="shared" si="1841"/>
        <v>19.568290797207656</v>
      </c>
      <c r="AH1900" s="221">
        <f t="shared" si="1842"/>
        <v>199.67878000000002</v>
      </c>
      <c r="AI1900" s="221">
        <v>114.08204000000012</v>
      </c>
      <c r="AJ1900" s="221"/>
      <c r="AK1900" s="221">
        <f t="shared" si="1857"/>
        <v>114.08204000000012</v>
      </c>
      <c r="AL1900" s="221">
        <v>101.55</v>
      </c>
      <c r="AM1900" s="220">
        <f t="shared" si="1843"/>
        <v>89.014887882439595</v>
      </c>
      <c r="AN1900" s="221">
        <f t="shared" si="1844"/>
        <v>12.532040000000123</v>
      </c>
      <c r="AO1900" s="221">
        <v>122.05189999999982</v>
      </c>
      <c r="AP1900" s="221"/>
      <c r="AQ1900" s="221">
        <f t="shared" si="1845"/>
        <v>122.05189999999982</v>
      </c>
      <c r="AR1900" s="221">
        <v>107</v>
      </c>
      <c r="AS1900" s="220">
        <f t="shared" si="1846"/>
        <v>87.667623363503694</v>
      </c>
      <c r="AT1900" s="221">
        <f t="shared" si="1847"/>
        <v>15.051899999999819</v>
      </c>
      <c r="AU1900" s="221">
        <v>0</v>
      </c>
      <c r="AV1900" s="54"/>
      <c r="AW1900" s="221">
        <f t="shared" si="1848"/>
        <v>0</v>
      </c>
      <c r="AX1900" s="221"/>
      <c r="AY1900" s="220">
        <f t="shared" si="1849"/>
        <v>0</v>
      </c>
      <c r="AZ1900" s="221">
        <f t="shared" si="1850"/>
        <v>0</v>
      </c>
      <c r="BA1900" s="221">
        <v>0</v>
      </c>
      <c r="BB1900" s="221"/>
      <c r="BC1900" s="221">
        <f t="shared" si="1851"/>
        <v>0</v>
      </c>
      <c r="BD1900" s="221"/>
      <c r="BE1900" s="220">
        <f t="shared" si="1859"/>
        <v>0</v>
      </c>
      <c r="BF1900" s="221">
        <f t="shared" si="1853"/>
        <v>0</v>
      </c>
      <c r="BG1900" s="222">
        <f t="shared" si="1832"/>
        <v>299.30087999999995</v>
      </c>
      <c r="BH1900" s="222">
        <f t="shared" si="1832"/>
        <v>199.68</v>
      </c>
      <c r="BI1900" s="222">
        <f t="shared" si="1854"/>
        <v>498.98087999999996</v>
      </c>
      <c r="BJ1900" s="222">
        <f t="shared" si="1833"/>
        <v>271.71999999999997</v>
      </c>
      <c r="BK1900" s="223">
        <f t="shared" si="1855"/>
        <v>54.454992343594412</v>
      </c>
      <c r="BL1900" s="222">
        <f t="shared" si="1856"/>
        <v>227.26087999999999</v>
      </c>
    </row>
    <row r="1901" spans="1:64" ht="19.5" customHeight="1" x14ac:dyDescent="0.3">
      <c r="A1901" s="17">
        <v>15</v>
      </c>
      <c r="B1901" s="17">
        <v>7</v>
      </c>
      <c r="C1901" s="393">
        <v>27</v>
      </c>
      <c r="D1901" s="394" t="s">
        <v>42</v>
      </c>
      <c r="E1901" s="252">
        <v>13.34816</v>
      </c>
      <c r="F1901" s="252"/>
      <c r="G1901" s="252">
        <f t="shared" si="1826"/>
        <v>13.34816</v>
      </c>
      <c r="H1901" s="252">
        <v>13.35</v>
      </c>
      <c r="I1901" s="254">
        <f t="shared" si="1860"/>
        <v>100.01378467144535</v>
      </c>
      <c r="J1901" s="62">
        <f t="shared" si="1828"/>
        <v>-1.8399999999996197E-3</v>
      </c>
      <c r="K1901" s="252">
        <v>80.930000000000007</v>
      </c>
      <c r="L1901" s="252"/>
      <c r="M1901" s="252">
        <f t="shared" si="1829"/>
        <v>80.930000000000007</v>
      </c>
      <c r="N1901" s="252">
        <v>0</v>
      </c>
      <c r="O1901" s="254">
        <f t="shared" si="1834"/>
        <v>0</v>
      </c>
      <c r="P1901" s="252">
        <f t="shared" si="1830"/>
        <v>80.930000000000007</v>
      </c>
      <c r="Q1901" s="252">
        <v>13.43</v>
      </c>
      <c r="R1901" s="252"/>
      <c r="S1901" s="252">
        <f t="shared" si="1835"/>
        <v>13.43</v>
      </c>
      <c r="T1901" s="252">
        <v>13.43</v>
      </c>
      <c r="U1901" s="254">
        <f t="shared" si="1836"/>
        <v>100</v>
      </c>
      <c r="V1901" s="252">
        <v>8.3000000000000007</v>
      </c>
      <c r="W1901" s="252">
        <v>2.7000000000000011</v>
      </c>
      <c r="X1901" s="252"/>
      <c r="Y1901" s="252">
        <f t="shared" si="1831"/>
        <v>2.7000000000000011</v>
      </c>
      <c r="Z1901" s="252">
        <v>2.7</v>
      </c>
      <c r="AA1901" s="254">
        <f t="shared" si="1858"/>
        <v>99.999999999999972</v>
      </c>
      <c r="AB1901" s="252">
        <f t="shared" si="1839"/>
        <v>0</v>
      </c>
      <c r="AC1901" s="221">
        <v>-1.2199999999893407E-3</v>
      </c>
      <c r="AD1901" s="221">
        <v>199.68</v>
      </c>
      <c r="AE1901" s="221">
        <f t="shared" si="1840"/>
        <v>199.67878000000002</v>
      </c>
      <c r="AF1901" s="221">
        <v>22</v>
      </c>
      <c r="AG1901" s="220">
        <f t="shared" si="1841"/>
        <v>11.017695520775918</v>
      </c>
      <c r="AH1901" s="221">
        <f t="shared" si="1842"/>
        <v>177.67878000000002</v>
      </c>
      <c r="AI1901" s="221">
        <v>372.01041999999995</v>
      </c>
      <c r="AJ1901" s="221"/>
      <c r="AK1901" s="221">
        <f t="shared" si="1857"/>
        <v>372.01041999999995</v>
      </c>
      <c r="AL1901" s="221">
        <v>357.51</v>
      </c>
      <c r="AM1901" s="220">
        <f t="shared" si="1843"/>
        <v>96.102146816210151</v>
      </c>
      <c r="AN1901" s="221">
        <f t="shared" si="1844"/>
        <v>14.500419999999963</v>
      </c>
      <c r="AO1901" s="221">
        <v>381.31135999999998</v>
      </c>
      <c r="AP1901" s="221"/>
      <c r="AQ1901" s="221">
        <f t="shared" si="1845"/>
        <v>381.31135999999998</v>
      </c>
      <c r="AR1901" s="221">
        <v>334.1</v>
      </c>
      <c r="AS1901" s="220">
        <f t="shared" si="1846"/>
        <v>87.618685160599469</v>
      </c>
      <c r="AT1901" s="221">
        <f t="shared" si="1847"/>
        <v>47.211359999999956</v>
      </c>
      <c r="AU1901" s="221">
        <v>0</v>
      </c>
      <c r="AV1901" s="54"/>
      <c r="AW1901" s="221">
        <f t="shared" si="1848"/>
        <v>0</v>
      </c>
      <c r="AX1901" s="221"/>
      <c r="AY1901" s="220">
        <f t="shared" si="1849"/>
        <v>0</v>
      </c>
      <c r="AZ1901" s="221">
        <f t="shared" si="1850"/>
        <v>0</v>
      </c>
      <c r="BA1901" s="221">
        <v>153.16566</v>
      </c>
      <c r="BB1901" s="221"/>
      <c r="BC1901" s="221">
        <f t="shared" si="1851"/>
        <v>153.16566</v>
      </c>
      <c r="BD1901" s="221">
        <v>132.19999999999999</v>
      </c>
      <c r="BE1901" s="220">
        <f t="shared" si="1859"/>
        <v>86.31177510677</v>
      </c>
      <c r="BF1901" s="221">
        <f t="shared" si="1853"/>
        <v>20.965660000000014</v>
      </c>
      <c r="BG1901" s="222">
        <f t="shared" si="1832"/>
        <v>1016.89438</v>
      </c>
      <c r="BH1901" s="222">
        <f t="shared" si="1832"/>
        <v>199.68</v>
      </c>
      <c r="BI1901" s="222">
        <f t="shared" si="1854"/>
        <v>1216.57438</v>
      </c>
      <c r="BJ1901" s="222">
        <f t="shared" si="1833"/>
        <v>875.29</v>
      </c>
      <c r="BK1901" s="223">
        <f t="shared" si="1855"/>
        <v>71.947101171076767</v>
      </c>
      <c r="BL1901" s="222">
        <f t="shared" si="1856"/>
        <v>341.28438000000006</v>
      </c>
    </row>
    <row r="1902" spans="1:64" ht="19.5" customHeight="1" x14ac:dyDescent="0.3">
      <c r="A1902" s="17">
        <v>16</v>
      </c>
      <c r="B1902" s="17"/>
      <c r="C1902" s="393">
        <v>28</v>
      </c>
      <c r="D1902" s="394" t="s">
        <v>43</v>
      </c>
      <c r="E1902" s="252">
        <v>7.9999999999991189E-4</v>
      </c>
      <c r="F1902" s="252"/>
      <c r="G1902" s="252">
        <f t="shared" si="1826"/>
        <v>7.9999999999991189E-4</v>
      </c>
      <c r="H1902" s="252"/>
      <c r="I1902" s="254">
        <f t="shared" si="1860"/>
        <v>0</v>
      </c>
      <c r="J1902" s="62">
        <f t="shared" si="1828"/>
        <v>7.9999999999991189E-4</v>
      </c>
      <c r="K1902" s="252">
        <v>30.990000000000002</v>
      </c>
      <c r="L1902" s="252"/>
      <c r="M1902" s="252">
        <f t="shared" si="1829"/>
        <v>30.990000000000002</v>
      </c>
      <c r="N1902" s="252">
        <v>10.79</v>
      </c>
      <c r="O1902" s="254">
        <f t="shared" si="1834"/>
        <v>34.817683123588253</v>
      </c>
      <c r="P1902" s="252">
        <f t="shared" si="1830"/>
        <v>20.200000000000003</v>
      </c>
      <c r="Q1902" s="252">
        <v>12.33</v>
      </c>
      <c r="R1902" s="252"/>
      <c r="S1902" s="252">
        <f t="shared" si="1835"/>
        <v>12.33</v>
      </c>
      <c r="T1902" s="252">
        <v>2.98</v>
      </c>
      <c r="U1902" s="254">
        <f t="shared" si="1836"/>
        <v>24.168694241686943</v>
      </c>
      <c r="V1902" s="252">
        <f t="shared" si="1837"/>
        <v>9.35</v>
      </c>
      <c r="W1902" s="252">
        <v>1.2600000000000007</v>
      </c>
      <c r="X1902" s="252"/>
      <c r="Y1902" s="252">
        <f t="shared" si="1831"/>
        <v>1.2600000000000007</v>
      </c>
      <c r="Z1902" s="252">
        <v>0.75</v>
      </c>
      <c r="AA1902" s="254">
        <f t="shared" si="1858"/>
        <v>59.52380952380949</v>
      </c>
      <c r="AB1902" s="252">
        <f t="shared" si="1839"/>
        <v>0.51000000000000068</v>
      </c>
      <c r="AC1902" s="221">
        <v>186.19082</v>
      </c>
      <c r="AD1902" s="221">
        <v>163.38</v>
      </c>
      <c r="AE1902" s="221">
        <f t="shared" si="1840"/>
        <v>349.57082000000003</v>
      </c>
      <c r="AF1902" s="221">
        <v>82.85</v>
      </c>
      <c r="AG1902" s="220">
        <f t="shared" si="1841"/>
        <v>23.700490790392628</v>
      </c>
      <c r="AH1902" s="221">
        <f t="shared" si="1842"/>
        <v>266.72082</v>
      </c>
      <c r="AI1902" s="221">
        <v>158.58455999999995</v>
      </c>
      <c r="AJ1902" s="221">
        <v>3.84</v>
      </c>
      <c r="AK1902" s="221">
        <f t="shared" si="1857"/>
        <v>162.42455999999996</v>
      </c>
      <c r="AL1902" s="221">
        <v>32.81</v>
      </c>
      <c r="AM1902" s="220">
        <f t="shared" si="1843"/>
        <v>20.200147071354241</v>
      </c>
      <c r="AN1902" s="221">
        <f t="shared" si="1844"/>
        <v>129.61455999999995</v>
      </c>
      <c r="AO1902" s="221">
        <v>442.08137999999997</v>
      </c>
      <c r="AP1902" s="221"/>
      <c r="AQ1902" s="221">
        <f t="shared" si="1845"/>
        <v>442.08137999999997</v>
      </c>
      <c r="AR1902" s="221">
        <v>48.72</v>
      </c>
      <c r="AS1902" s="220">
        <f t="shared" si="1846"/>
        <v>11.020595348304424</v>
      </c>
      <c r="AT1902" s="221">
        <f t="shared" si="1847"/>
        <v>393.36137999999994</v>
      </c>
      <c r="AU1902" s="221">
        <v>0</v>
      </c>
      <c r="AV1902" s="54">
        <v>2.3199999999999998</v>
      </c>
      <c r="AW1902" s="221">
        <f t="shared" si="1848"/>
        <v>2.3199999999999998</v>
      </c>
      <c r="AX1902" s="221">
        <v>1.42</v>
      </c>
      <c r="AY1902" s="220">
        <f t="shared" si="1849"/>
        <v>61.206896551724142</v>
      </c>
      <c r="AZ1902" s="221">
        <f t="shared" si="1850"/>
        <v>0.89999999999999991</v>
      </c>
      <c r="BA1902" s="221">
        <v>68.291699999999992</v>
      </c>
      <c r="BB1902" s="221"/>
      <c r="BC1902" s="221">
        <f t="shared" si="1851"/>
        <v>68.291699999999992</v>
      </c>
      <c r="BD1902" s="221">
        <v>45</v>
      </c>
      <c r="BE1902" s="220">
        <f t="shared" si="1859"/>
        <v>65.893805542986925</v>
      </c>
      <c r="BF1902" s="221">
        <f t="shared" si="1853"/>
        <v>23.291699999999992</v>
      </c>
      <c r="BG1902" s="222">
        <f t="shared" si="1832"/>
        <v>899.72925999999995</v>
      </c>
      <c r="BH1902" s="222">
        <f t="shared" si="1832"/>
        <v>169.54</v>
      </c>
      <c r="BI1902" s="222">
        <f t="shared" si="1854"/>
        <v>1069.26926</v>
      </c>
      <c r="BJ1902" s="222">
        <f t="shared" si="1833"/>
        <v>225.32</v>
      </c>
      <c r="BK1902" s="223">
        <f t="shared" si="1855"/>
        <v>21.072334951441508</v>
      </c>
      <c r="BL1902" s="222">
        <f t="shared" si="1856"/>
        <v>843.94926000000009</v>
      </c>
    </row>
    <row r="1903" spans="1:64" ht="19.5" customHeight="1" x14ac:dyDescent="0.3">
      <c r="A1903" s="17">
        <v>17</v>
      </c>
      <c r="B1903" s="17">
        <v>8</v>
      </c>
      <c r="C1903" s="393">
        <v>29</v>
      </c>
      <c r="D1903" s="394" t="s">
        <v>44</v>
      </c>
      <c r="E1903" s="252">
        <v>7.7847599999999995</v>
      </c>
      <c r="F1903" s="252"/>
      <c r="G1903" s="252">
        <f t="shared" si="1826"/>
        <v>7.7847599999999995</v>
      </c>
      <c r="H1903" s="252">
        <v>7.78</v>
      </c>
      <c r="I1903" s="254">
        <f t="shared" si="1860"/>
        <v>99.938854890838002</v>
      </c>
      <c r="J1903" s="62">
        <f t="shared" si="1828"/>
        <v>4.7599999999992093E-3</v>
      </c>
      <c r="K1903" s="252">
        <v>0</v>
      </c>
      <c r="L1903" s="252"/>
      <c r="M1903" s="252">
        <f t="shared" si="1829"/>
        <v>0</v>
      </c>
      <c r="N1903" s="252">
        <v>0</v>
      </c>
      <c r="O1903" s="254">
        <f t="shared" si="1834"/>
        <v>0</v>
      </c>
      <c r="P1903" s="252">
        <f t="shared" si="1830"/>
        <v>0</v>
      </c>
      <c r="Q1903" s="252">
        <v>0</v>
      </c>
      <c r="R1903" s="252"/>
      <c r="S1903" s="252">
        <f t="shared" si="1835"/>
        <v>0</v>
      </c>
      <c r="T1903" s="252">
        <v>0</v>
      </c>
      <c r="U1903" s="254">
        <f t="shared" si="1836"/>
        <v>0</v>
      </c>
      <c r="V1903" s="252">
        <f t="shared" si="1837"/>
        <v>0</v>
      </c>
      <c r="W1903" s="252">
        <v>0.59999999999999987</v>
      </c>
      <c r="X1903" s="252"/>
      <c r="Y1903" s="252">
        <f t="shared" si="1831"/>
        <v>0.59999999999999987</v>
      </c>
      <c r="Z1903" s="252">
        <v>0.6</v>
      </c>
      <c r="AA1903" s="254">
        <f t="shared" si="1858"/>
        <v>100.00000000000003</v>
      </c>
      <c r="AB1903" s="252">
        <f t="shared" si="1839"/>
        <v>0</v>
      </c>
      <c r="AC1903" s="221">
        <v>53.003880000000009</v>
      </c>
      <c r="AD1903" s="221">
        <v>108.92</v>
      </c>
      <c r="AE1903" s="221">
        <f t="shared" si="1840"/>
        <v>161.92388</v>
      </c>
      <c r="AF1903" s="221">
        <v>67.790000000000006</v>
      </c>
      <c r="AG1903" s="220">
        <f t="shared" si="1841"/>
        <v>41.865350558546403</v>
      </c>
      <c r="AH1903" s="221">
        <f t="shared" si="1842"/>
        <v>94.133879999999991</v>
      </c>
      <c r="AI1903" s="221">
        <v>165.74294000000003</v>
      </c>
      <c r="AJ1903" s="221"/>
      <c r="AK1903" s="221">
        <f t="shared" si="1857"/>
        <v>165.74294000000003</v>
      </c>
      <c r="AL1903" s="221">
        <v>158.19</v>
      </c>
      <c r="AM1903" s="220">
        <f t="shared" si="1843"/>
        <v>95.442979351035987</v>
      </c>
      <c r="AN1903" s="221">
        <f t="shared" si="1844"/>
        <v>7.5529400000000351</v>
      </c>
      <c r="AO1903" s="221">
        <v>194.52534</v>
      </c>
      <c r="AP1903" s="221"/>
      <c r="AQ1903" s="221">
        <f t="shared" si="1845"/>
        <v>194.52534</v>
      </c>
      <c r="AR1903" s="221">
        <v>171.71</v>
      </c>
      <c r="AS1903" s="220">
        <f t="shared" si="1846"/>
        <v>88.271276122689216</v>
      </c>
      <c r="AT1903" s="221">
        <f t="shared" si="1847"/>
        <v>22.815339999999992</v>
      </c>
      <c r="AU1903" s="221">
        <v>0</v>
      </c>
      <c r="AV1903" s="54"/>
      <c r="AW1903" s="221">
        <f t="shared" si="1848"/>
        <v>0</v>
      </c>
      <c r="AX1903" s="221"/>
      <c r="AY1903" s="220">
        <f t="shared" si="1849"/>
        <v>0</v>
      </c>
      <c r="AZ1903" s="221">
        <f t="shared" si="1850"/>
        <v>0</v>
      </c>
      <c r="BA1903" s="221">
        <v>0</v>
      </c>
      <c r="BB1903" s="221"/>
      <c r="BC1903" s="221">
        <f t="shared" si="1851"/>
        <v>0</v>
      </c>
      <c r="BD1903" s="221"/>
      <c r="BE1903" s="220">
        <f t="shared" si="1859"/>
        <v>0</v>
      </c>
      <c r="BF1903" s="221">
        <f t="shared" si="1853"/>
        <v>0</v>
      </c>
      <c r="BG1903" s="222">
        <f t="shared" si="1832"/>
        <v>421.65692000000001</v>
      </c>
      <c r="BH1903" s="222">
        <f t="shared" si="1832"/>
        <v>108.92</v>
      </c>
      <c r="BI1903" s="222">
        <f t="shared" si="1854"/>
        <v>530.57691999999997</v>
      </c>
      <c r="BJ1903" s="222">
        <f t="shared" si="1833"/>
        <v>406.07</v>
      </c>
      <c r="BK1903" s="223">
        <f t="shared" si="1855"/>
        <v>76.533672063986501</v>
      </c>
      <c r="BL1903" s="222">
        <f t="shared" si="1856"/>
        <v>124.50691999999998</v>
      </c>
    </row>
    <row r="1904" spans="1:64" ht="19.5" customHeight="1" x14ac:dyDescent="0.3">
      <c r="A1904" s="17">
        <v>18</v>
      </c>
      <c r="B1904" s="17"/>
      <c r="C1904" s="393">
        <v>30</v>
      </c>
      <c r="D1904" s="394" t="s">
        <v>189</v>
      </c>
      <c r="E1904" s="252">
        <v>20.032240000000002</v>
      </c>
      <c r="F1904" s="252"/>
      <c r="G1904" s="252">
        <f t="shared" si="1826"/>
        <v>20.032240000000002</v>
      </c>
      <c r="H1904" s="252">
        <v>20.03</v>
      </c>
      <c r="I1904" s="254">
        <f t="shared" si="1860"/>
        <v>99.988818025343136</v>
      </c>
      <c r="J1904" s="62">
        <f t="shared" si="1828"/>
        <v>2.2400000000004638E-3</v>
      </c>
      <c r="K1904" s="252">
        <v>23.58</v>
      </c>
      <c r="L1904" s="252"/>
      <c r="M1904" s="252">
        <f t="shared" si="1829"/>
        <v>23.58</v>
      </c>
      <c r="N1904" s="252">
        <v>23.58</v>
      </c>
      <c r="O1904" s="254">
        <f t="shared" si="1834"/>
        <v>100</v>
      </c>
      <c r="P1904" s="252">
        <f t="shared" si="1830"/>
        <v>0</v>
      </c>
      <c r="Q1904" s="252">
        <v>7.8600000000000048</v>
      </c>
      <c r="R1904" s="252"/>
      <c r="S1904" s="252">
        <f t="shared" si="1835"/>
        <v>7.8600000000000048</v>
      </c>
      <c r="T1904" s="252">
        <v>7.86</v>
      </c>
      <c r="U1904" s="254">
        <f t="shared" si="1836"/>
        <v>99.999999999999943</v>
      </c>
      <c r="V1904" s="252">
        <f t="shared" si="1837"/>
        <v>0</v>
      </c>
      <c r="W1904" s="252">
        <v>1.6999999999999997</v>
      </c>
      <c r="X1904" s="252"/>
      <c r="Y1904" s="252">
        <f t="shared" si="1831"/>
        <v>1.6999999999999997</v>
      </c>
      <c r="Z1904" s="252">
        <v>0</v>
      </c>
      <c r="AA1904" s="254">
        <f t="shared" si="1858"/>
        <v>0</v>
      </c>
      <c r="AB1904" s="252">
        <f t="shared" si="1839"/>
        <v>1.6999999999999997</v>
      </c>
      <c r="AC1904" s="221">
        <v>2.939999999966858E-3</v>
      </c>
      <c r="AD1904" s="221">
        <v>308.60000000000002</v>
      </c>
      <c r="AE1904" s="221">
        <f t="shared" si="1840"/>
        <v>308.60293999999999</v>
      </c>
      <c r="AF1904" s="221">
        <v>0</v>
      </c>
      <c r="AG1904" s="220">
        <f t="shared" si="1841"/>
        <v>0</v>
      </c>
      <c r="AH1904" s="221">
        <f t="shared" si="1842"/>
        <v>308.60293999999999</v>
      </c>
      <c r="AI1904" s="221">
        <v>371.09415999999999</v>
      </c>
      <c r="AJ1904" s="221"/>
      <c r="AK1904" s="221">
        <f t="shared" si="1857"/>
        <v>371.09415999999999</v>
      </c>
      <c r="AL1904" s="221">
        <v>314.92</v>
      </c>
      <c r="AM1904" s="220">
        <f t="shared" si="1843"/>
        <v>84.862558871850752</v>
      </c>
      <c r="AN1904" s="221">
        <f t="shared" si="1844"/>
        <v>56.174159999999972</v>
      </c>
      <c r="AO1904" s="221">
        <v>340.95554000000016</v>
      </c>
      <c r="AP1904" s="221"/>
      <c r="AQ1904" s="221">
        <f t="shared" si="1845"/>
        <v>340.95554000000016</v>
      </c>
      <c r="AR1904" s="221">
        <v>260.33</v>
      </c>
      <c r="AS1904" s="220">
        <f t="shared" si="1846"/>
        <v>76.353063510861233</v>
      </c>
      <c r="AT1904" s="221">
        <f t="shared" si="1847"/>
        <v>80.625540000000171</v>
      </c>
      <c r="AU1904" s="221">
        <v>0</v>
      </c>
      <c r="AV1904" s="54"/>
      <c r="AW1904" s="221">
        <f t="shared" si="1848"/>
        <v>0</v>
      </c>
      <c r="AX1904" s="221">
        <v>0</v>
      </c>
      <c r="AY1904" s="220">
        <f t="shared" si="1849"/>
        <v>0</v>
      </c>
      <c r="AZ1904" s="221">
        <f t="shared" si="1850"/>
        <v>0</v>
      </c>
      <c r="BA1904" s="221">
        <v>154.70209999999997</v>
      </c>
      <c r="BB1904" s="221"/>
      <c r="BC1904" s="221">
        <f t="shared" si="1851"/>
        <v>154.70209999999997</v>
      </c>
      <c r="BD1904" s="221">
        <v>140.66999999999999</v>
      </c>
      <c r="BE1904" s="220">
        <f t="shared" si="1859"/>
        <v>90.929599533555134</v>
      </c>
      <c r="BF1904" s="221">
        <f t="shared" si="1853"/>
        <v>14.032099999999986</v>
      </c>
      <c r="BG1904" s="222">
        <f t="shared" si="1832"/>
        <v>919.92698000000007</v>
      </c>
      <c r="BH1904" s="222">
        <f t="shared" si="1832"/>
        <v>308.60000000000002</v>
      </c>
      <c r="BI1904" s="222">
        <f t="shared" si="1854"/>
        <v>1228.5269800000001</v>
      </c>
      <c r="BJ1904" s="222">
        <f t="shared" si="1833"/>
        <v>767.39</v>
      </c>
      <c r="BK1904" s="223">
        <f t="shared" si="1855"/>
        <v>62.464236642161488</v>
      </c>
      <c r="BL1904" s="222">
        <f t="shared" si="1856"/>
        <v>461.13698000000011</v>
      </c>
    </row>
    <row r="1905" spans="1:64" ht="19.5" customHeight="1" x14ac:dyDescent="0.3">
      <c r="A1905" s="17"/>
      <c r="B1905" s="17"/>
      <c r="C1905" s="395"/>
      <c r="D1905" s="395" t="s">
        <v>46</v>
      </c>
      <c r="E1905" s="352">
        <f>SUM(E1875:E1904)</f>
        <v>187.07892000000001</v>
      </c>
      <c r="F1905" s="225">
        <f>SUM(F1875:F1904)</f>
        <v>15.58</v>
      </c>
      <c r="G1905" s="225">
        <f>SUM(G1875:G1904)</f>
        <v>202.65892000000002</v>
      </c>
      <c r="H1905" s="225">
        <f>SUM(H1875:H1904)</f>
        <v>175.352</v>
      </c>
      <c r="I1905" s="227">
        <f t="shared" si="1860"/>
        <v>86.525675751158644</v>
      </c>
      <c r="J1905" s="225">
        <f>SUM(J1875:J1904)</f>
        <v>27.306919999999984</v>
      </c>
      <c r="K1905" s="225">
        <f>SUM(K1875:K1904)</f>
        <v>1229.28</v>
      </c>
      <c r="L1905" s="225">
        <f>SUM(L1875:L1904)</f>
        <v>20.7</v>
      </c>
      <c r="M1905" s="225">
        <f>SUM(M1875:M1904)</f>
        <v>1249.98</v>
      </c>
      <c r="N1905" s="225">
        <f>SUM(N1875:N1904)</f>
        <v>435.57</v>
      </c>
      <c r="O1905" s="227">
        <f t="shared" si="1834"/>
        <v>34.846157538520615</v>
      </c>
      <c r="P1905" s="225">
        <f>SUM(P1875:P1904)</f>
        <v>814.41000000000008</v>
      </c>
      <c r="Q1905" s="225">
        <f>SUM(Q1875:Q1904)</f>
        <v>214.52000000000004</v>
      </c>
      <c r="R1905" s="225">
        <f>SUM(R1875:R1904)</f>
        <v>6.9</v>
      </c>
      <c r="S1905" s="225">
        <f>SUM(S1875:S1904)</f>
        <v>221.42000000000004</v>
      </c>
      <c r="T1905" s="225">
        <f>SUM(T1875:T1904)</f>
        <v>140.11000000000001</v>
      </c>
      <c r="U1905" s="227">
        <f t="shared" si="1836"/>
        <v>63.277933339355066</v>
      </c>
      <c r="V1905" s="225">
        <f>SUM(V1875:V1904)</f>
        <v>89.61</v>
      </c>
      <c r="W1905" s="225">
        <f>SUM(W1875:W1904)</f>
        <v>36.530000000000008</v>
      </c>
      <c r="X1905" s="225">
        <f>SUM(X1875:X1904)</f>
        <v>1.4</v>
      </c>
      <c r="Y1905" s="225">
        <f>SUM(Y1875:Y1904)</f>
        <v>37.930000000000007</v>
      </c>
      <c r="Z1905" s="225">
        <f>SUM(Z1875:Z1904)</f>
        <v>25.21</v>
      </c>
      <c r="AA1905" s="227">
        <f t="shared" si="1858"/>
        <v>66.46453994199841</v>
      </c>
      <c r="AB1905" s="225">
        <f>SUM(AB1875:AB1904)</f>
        <v>12.719999999999999</v>
      </c>
      <c r="AC1905" s="225">
        <f>SUM(AC1875:AC1904)</f>
        <v>2863.96</v>
      </c>
      <c r="AD1905" s="225">
        <f>SUM(AD1875:AD1904)</f>
        <v>5700.0000000000018</v>
      </c>
      <c r="AE1905" s="225">
        <f>SUM(AE1875:AE1904)</f>
        <v>8563.9600000000009</v>
      </c>
      <c r="AF1905" s="225">
        <f>SUM(AF1875:AF1904)</f>
        <v>2772.1600000000003</v>
      </c>
      <c r="AG1905" s="229">
        <f>IF(AF1905&lt;&gt;"", AF1905/AE1905*100, 0)</f>
        <v>32.370071789219004</v>
      </c>
      <c r="AH1905" s="225">
        <f>SUM(AH1875:AH1904)</f>
        <v>5791.8000000000011</v>
      </c>
      <c r="AI1905" s="225">
        <f>SUM(AI1875:AI1904)</f>
        <v>10447.282499999999</v>
      </c>
      <c r="AJ1905" s="225">
        <f>SUM(AJ1875:AJ1904)</f>
        <v>3.84</v>
      </c>
      <c r="AK1905" s="225">
        <f>SUM(AK1875:AK1904)</f>
        <v>10451.122499999999</v>
      </c>
      <c r="AL1905" s="225">
        <f>SUM(AL1875:AL1904)</f>
        <v>6766.8899999999994</v>
      </c>
      <c r="AM1905" s="229">
        <f>IF(AL1905&lt;&gt;0,(AL1905/AK1905*100),0)</f>
        <v>64.747973244022347</v>
      </c>
      <c r="AN1905" s="225">
        <f>SUM(AN1875:AN1904)</f>
        <v>3791.6999799999999</v>
      </c>
      <c r="AO1905" s="225">
        <f>SUM(AO1875:AO1904)</f>
        <v>10908.256500000001</v>
      </c>
      <c r="AP1905" s="225">
        <f>SUM(AP1875:AP1904)</f>
        <v>0</v>
      </c>
      <c r="AQ1905" s="225">
        <f>SUM(AQ1875:AQ1904)</f>
        <v>10908.256500000001</v>
      </c>
      <c r="AR1905" s="225">
        <f>SUM(AR1875:AR1904)</f>
        <v>7644.8600000000006</v>
      </c>
      <c r="AS1905" s="229">
        <f t="shared" si="1846"/>
        <v>70.083243825445436</v>
      </c>
      <c r="AT1905" s="225">
        <f>SUM(AT1875:AT1904)</f>
        <v>3263.3965000000003</v>
      </c>
      <c r="AU1905" s="225">
        <f>SUM(AU1875:AU1904)</f>
        <v>20.75</v>
      </c>
      <c r="AV1905" s="225"/>
      <c r="AW1905" s="225">
        <f>SUM(AW1875:AW1904)</f>
        <v>23.07</v>
      </c>
      <c r="AX1905" s="225">
        <f>SUM(AX1875:AX1904)</f>
        <v>9.25</v>
      </c>
      <c r="AY1905" s="229">
        <f t="shared" si="1849"/>
        <v>40.095361941915911</v>
      </c>
      <c r="AZ1905" s="225">
        <f>SUM(AZ1875:AZ1904)</f>
        <v>13.820000000000002</v>
      </c>
      <c r="BA1905" s="225">
        <f>SUM(BA1875:BA1904)</f>
        <v>1372.84</v>
      </c>
      <c r="BB1905" s="225">
        <f>SUM(BB1875:BB1904)</f>
        <v>0</v>
      </c>
      <c r="BC1905" s="225">
        <f>SUM(BC1875:BC1904)</f>
        <v>1372.84</v>
      </c>
      <c r="BD1905" s="225">
        <f>SUM(BD1875:BD1904)</f>
        <v>1100.0300000000002</v>
      </c>
      <c r="BE1905" s="229">
        <f t="shared" si="1859"/>
        <v>80.1280557093325</v>
      </c>
      <c r="BF1905" s="225">
        <f>SUM(BF1875:BF1904)</f>
        <v>272.80999999999995</v>
      </c>
      <c r="BG1905" s="230">
        <f>+E1905+K1905+Q1905+W1905+AI1905+AO1905+AU1905+BA1905+AC1905</f>
        <v>27280.497919999998</v>
      </c>
      <c r="BH1905" s="230">
        <f>SUM(BH1875:BH1904)</f>
        <v>5750.7400000000016</v>
      </c>
      <c r="BI1905" s="230">
        <f>SUM(BI1875:BI1904)</f>
        <v>33031.23792</v>
      </c>
      <c r="BJ1905" s="230">
        <f>SUM(BJ1875:BJ1904)</f>
        <v>19069.431999999997</v>
      </c>
      <c r="BK1905" s="231">
        <f t="shared" si="1855"/>
        <v>57.731508719670764</v>
      </c>
      <c r="BL1905" s="230">
        <f>BI1905-BJ1905</f>
        <v>13961.805920000003</v>
      </c>
    </row>
    <row r="1906" spans="1:64" ht="29.25" customHeight="1" x14ac:dyDescent="0.2">
      <c r="D1906" s="297"/>
      <c r="E1906" s="637" t="s">
        <v>261</v>
      </c>
      <c r="F1906" s="637"/>
      <c r="G1906" s="637"/>
      <c r="H1906" s="637"/>
      <c r="I1906" s="637"/>
      <c r="J1906" s="637"/>
      <c r="K1906" s="637"/>
      <c r="L1906" s="637"/>
      <c r="M1906" s="637"/>
      <c r="N1906" s="637"/>
      <c r="O1906" s="637"/>
      <c r="P1906" s="637"/>
      <c r="Q1906" s="637"/>
      <c r="R1906" s="637"/>
      <c r="S1906" s="637"/>
      <c r="T1906" s="637"/>
      <c r="U1906" s="637"/>
      <c r="V1906" s="637"/>
      <c r="W1906" s="637"/>
      <c r="X1906" s="637"/>
      <c r="Y1906" s="637"/>
      <c r="Z1906" s="637"/>
      <c r="AA1906" s="637"/>
      <c r="AB1906" s="637"/>
      <c r="AC1906" s="638" t="s">
        <v>261</v>
      </c>
      <c r="AD1906" s="638"/>
      <c r="AE1906" s="638"/>
      <c r="AF1906" s="638"/>
      <c r="AG1906" s="638"/>
      <c r="AH1906" s="638"/>
      <c r="AI1906" s="638"/>
      <c r="AJ1906" s="638"/>
      <c r="AK1906" s="638"/>
      <c r="AL1906" s="638"/>
      <c r="AM1906" s="638"/>
      <c r="AN1906" s="638"/>
      <c r="AO1906" s="638"/>
      <c r="AP1906" s="638"/>
      <c r="AQ1906" s="638"/>
      <c r="AR1906" s="638"/>
      <c r="AS1906" s="638"/>
      <c r="AT1906" s="638"/>
      <c r="AU1906" s="625" t="s">
        <v>261</v>
      </c>
      <c r="AV1906" s="626"/>
      <c r="AW1906" s="626"/>
      <c r="AX1906" s="626"/>
      <c r="AY1906" s="626"/>
      <c r="AZ1906" s="626"/>
      <c r="BA1906" s="626"/>
      <c r="BB1906" s="626"/>
      <c r="BC1906" s="626"/>
      <c r="BD1906" s="626"/>
      <c r="BE1906" s="626"/>
      <c r="BF1906" s="626"/>
      <c r="BG1906" s="576" t="s">
        <v>261</v>
      </c>
      <c r="BH1906" s="576"/>
      <c r="BI1906" s="576"/>
      <c r="BJ1906" s="576"/>
      <c r="BK1906" s="576"/>
      <c r="BL1906" s="576"/>
    </row>
    <row r="1907" spans="1:64" ht="22.5" customHeight="1" x14ac:dyDescent="0.45">
      <c r="C1907" s="267"/>
      <c r="D1907" s="267"/>
      <c r="E1907" s="268"/>
      <c r="F1907" s="267"/>
      <c r="G1907" s="267"/>
      <c r="H1907" s="267"/>
      <c r="I1907" s="267"/>
      <c r="J1907" s="267"/>
      <c r="K1907" s="267"/>
      <c r="L1907" s="267"/>
      <c r="M1907" s="267"/>
      <c r="N1907" s="267"/>
      <c r="O1907" s="267"/>
      <c r="P1907" s="267"/>
      <c r="Q1907" s="267"/>
      <c r="R1907" s="267"/>
      <c r="S1907" s="267"/>
      <c r="T1907" s="267"/>
      <c r="U1907" s="267"/>
      <c r="V1907" s="267"/>
      <c r="W1907" s="267"/>
      <c r="X1907" s="267"/>
      <c r="Y1907" s="627" t="s">
        <v>127</v>
      </c>
      <c r="Z1907" s="627"/>
      <c r="AA1907" s="627"/>
      <c r="AB1907" s="627"/>
      <c r="AC1907" s="522"/>
      <c r="AD1907" s="522"/>
      <c r="AE1907" s="522"/>
      <c r="AF1907" s="522"/>
      <c r="AG1907" s="522"/>
      <c r="AH1907" s="522"/>
      <c r="AI1907" s="522"/>
      <c r="AJ1907" s="522"/>
      <c r="AK1907" s="522"/>
      <c r="AL1907" s="522"/>
      <c r="AM1907" s="522"/>
      <c r="AN1907" s="522"/>
      <c r="AO1907" s="522"/>
      <c r="AP1907" s="522"/>
      <c r="AQ1907" s="627" t="s">
        <v>127</v>
      </c>
      <c r="AR1907" s="627"/>
      <c r="AS1907" s="627"/>
      <c r="AT1907" s="627"/>
      <c r="AU1907" s="626"/>
      <c r="AV1907" s="626"/>
      <c r="AW1907" s="626"/>
      <c r="AX1907" s="626"/>
      <c r="AY1907" s="626"/>
      <c r="AZ1907" s="626"/>
      <c r="BA1907" s="626"/>
      <c r="BB1907" s="626"/>
      <c r="BC1907" s="626"/>
      <c r="BD1907" s="626"/>
      <c r="BE1907" s="626"/>
      <c r="BF1907" s="626"/>
      <c r="BG1907" s="579"/>
      <c r="BH1907" s="579"/>
      <c r="BI1907" s="579"/>
      <c r="BJ1907" s="579"/>
      <c r="BK1907" s="579"/>
      <c r="BL1907" s="579"/>
    </row>
    <row r="1908" spans="1:64" ht="18.75" x14ac:dyDescent="0.2">
      <c r="C1908" s="584" t="s">
        <v>125</v>
      </c>
      <c r="D1908" s="584" t="s">
        <v>3</v>
      </c>
      <c r="E1908" s="562" t="s">
        <v>52</v>
      </c>
      <c r="F1908" s="562"/>
      <c r="G1908" s="562"/>
      <c r="H1908" s="562"/>
      <c r="I1908" s="562"/>
      <c r="J1908" s="562"/>
      <c r="K1908" s="562"/>
      <c r="L1908" s="562"/>
      <c r="M1908" s="562"/>
      <c r="N1908" s="562"/>
      <c r="O1908" s="562"/>
      <c r="P1908" s="562"/>
      <c r="Q1908" s="562"/>
      <c r="R1908" s="562"/>
      <c r="S1908" s="562"/>
      <c r="T1908" s="562"/>
      <c r="U1908" s="562"/>
      <c r="V1908" s="562"/>
      <c r="W1908" s="562"/>
      <c r="X1908" s="562"/>
      <c r="Y1908" s="562"/>
      <c r="Z1908" s="562"/>
      <c r="AA1908" s="562"/>
      <c r="AB1908" s="562"/>
      <c r="AC1908" s="590"/>
      <c r="AD1908" s="591"/>
      <c r="AE1908" s="591"/>
      <c r="AF1908" s="591"/>
      <c r="AG1908" s="591"/>
      <c r="AH1908" s="591"/>
      <c r="AI1908" s="562" t="s">
        <v>52</v>
      </c>
      <c r="AJ1908" s="562"/>
      <c r="AK1908" s="562"/>
      <c r="AL1908" s="562"/>
      <c r="AM1908" s="562"/>
      <c r="AN1908" s="562"/>
      <c r="AO1908" s="562"/>
      <c r="AP1908" s="562"/>
      <c r="AQ1908" s="562"/>
      <c r="AR1908" s="562"/>
      <c r="AS1908" s="562"/>
      <c r="AT1908" s="562"/>
      <c r="AU1908" s="562" t="s">
        <v>48</v>
      </c>
      <c r="AV1908" s="562"/>
      <c r="AW1908" s="562"/>
      <c r="AX1908" s="562"/>
      <c r="AY1908" s="562"/>
      <c r="AZ1908" s="562"/>
      <c r="BA1908" s="562"/>
      <c r="BB1908" s="562"/>
      <c r="BC1908" s="562"/>
      <c r="BD1908" s="562"/>
      <c r="BE1908" s="562"/>
      <c r="BF1908" s="562"/>
      <c r="BG1908" s="292"/>
      <c r="BH1908" s="270"/>
      <c r="BI1908" s="270"/>
      <c r="BJ1908" s="270"/>
      <c r="BK1908" s="270"/>
      <c r="BL1908" s="271" t="s">
        <v>152</v>
      </c>
    </row>
    <row r="1909" spans="1:64" ht="18.75" customHeight="1" x14ac:dyDescent="0.2">
      <c r="C1909" s="585"/>
      <c r="D1909" s="585"/>
      <c r="E1909" s="562" t="s">
        <v>5</v>
      </c>
      <c r="F1909" s="562"/>
      <c r="G1909" s="562"/>
      <c r="H1909" s="562"/>
      <c r="I1909" s="562"/>
      <c r="J1909" s="562"/>
      <c r="K1909" s="562"/>
      <c r="L1909" s="562"/>
      <c r="M1909" s="562"/>
      <c r="N1909" s="562"/>
      <c r="O1909" s="562"/>
      <c r="P1909" s="562"/>
      <c r="Q1909" s="562"/>
      <c r="R1909" s="562"/>
      <c r="S1909" s="562"/>
      <c r="T1909" s="562"/>
      <c r="U1909" s="562"/>
      <c r="V1909" s="562"/>
      <c r="W1909" s="562"/>
      <c r="X1909" s="562"/>
      <c r="Y1909" s="562"/>
      <c r="Z1909" s="562"/>
      <c r="AA1909" s="562"/>
      <c r="AB1909" s="562"/>
      <c r="AC1909" s="593"/>
      <c r="AD1909" s="594"/>
      <c r="AE1909" s="594"/>
      <c r="AF1909" s="594"/>
      <c r="AG1909" s="594"/>
      <c r="AH1909" s="595"/>
      <c r="AI1909" s="562" t="s">
        <v>47</v>
      </c>
      <c r="AJ1909" s="562"/>
      <c r="AK1909" s="562"/>
      <c r="AL1909" s="562"/>
      <c r="AM1909" s="562"/>
      <c r="AN1909" s="562"/>
      <c r="AO1909" s="562"/>
      <c r="AP1909" s="562"/>
      <c r="AQ1909" s="562"/>
      <c r="AR1909" s="562"/>
      <c r="AS1909" s="562"/>
      <c r="AT1909" s="562"/>
      <c r="AU1909" s="562" t="s">
        <v>49</v>
      </c>
      <c r="AV1909" s="562"/>
      <c r="AW1909" s="562"/>
      <c r="AX1909" s="562"/>
      <c r="AY1909" s="562"/>
      <c r="AZ1909" s="562"/>
      <c r="BA1909" s="562"/>
      <c r="BB1909" s="562"/>
      <c r="BC1909" s="562"/>
      <c r="BD1909" s="562"/>
      <c r="BE1909" s="562"/>
      <c r="BF1909" s="562"/>
      <c r="BG1909" s="554" t="s">
        <v>207</v>
      </c>
      <c r="BH1909" s="555"/>
      <c r="BI1909" s="555"/>
      <c r="BJ1909" s="555"/>
      <c r="BK1909" s="555"/>
      <c r="BL1909" s="556"/>
    </row>
    <row r="1910" spans="1:64" ht="33.75" customHeight="1" x14ac:dyDescent="0.2">
      <c r="C1910" s="585"/>
      <c r="D1910" s="585"/>
      <c r="E1910" s="557" t="s">
        <v>15</v>
      </c>
      <c r="F1910" s="558"/>
      <c r="G1910" s="558"/>
      <c r="H1910" s="558"/>
      <c r="I1910" s="558"/>
      <c r="J1910" s="559"/>
      <c r="K1910" s="557" t="s">
        <v>212</v>
      </c>
      <c r="L1910" s="558"/>
      <c r="M1910" s="558"/>
      <c r="N1910" s="558"/>
      <c r="O1910" s="558"/>
      <c r="P1910" s="559"/>
      <c r="Q1910" s="557" t="s">
        <v>120</v>
      </c>
      <c r="R1910" s="558"/>
      <c r="S1910" s="558"/>
      <c r="T1910" s="558"/>
      <c r="U1910" s="558"/>
      <c r="V1910" s="559"/>
      <c r="W1910" s="560" t="s">
        <v>121</v>
      </c>
      <c r="X1910" s="560"/>
      <c r="Y1910" s="560"/>
      <c r="Z1910" s="560"/>
      <c r="AA1910" s="560"/>
      <c r="AB1910" s="560"/>
      <c r="AC1910" s="557" t="s">
        <v>150</v>
      </c>
      <c r="AD1910" s="558"/>
      <c r="AE1910" s="558"/>
      <c r="AF1910" s="558"/>
      <c r="AG1910" s="558"/>
      <c r="AH1910" s="558"/>
      <c r="AI1910" s="560" t="s">
        <v>7</v>
      </c>
      <c r="AJ1910" s="560"/>
      <c r="AK1910" s="560"/>
      <c r="AL1910" s="560"/>
      <c r="AM1910" s="560"/>
      <c r="AN1910" s="560"/>
      <c r="AO1910" s="560" t="s">
        <v>50</v>
      </c>
      <c r="AP1910" s="560"/>
      <c r="AQ1910" s="560"/>
      <c r="AR1910" s="560"/>
      <c r="AS1910" s="560"/>
      <c r="AT1910" s="560"/>
      <c r="AU1910" s="548" t="s">
        <v>7</v>
      </c>
      <c r="AV1910" s="548"/>
      <c r="AW1910" s="548"/>
      <c r="AX1910" s="548"/>
      <c r="AY1910" s="548"/>
      <c r="AZ1910" s="548"/>
      <c r="BA1910" s="548" t="s">
        <v>8</v>
      </c>
      <c r="BB1910" s="548"/>
      <c r="BC1910" s="548"/>
      <c r="BD1910" s="548"/>
      <c r="BE1910" s="548"/>
      <c r="BF1910" s="548"/>
      <c r="BG1910" s="551" t="s">
        <v>11</v>
      </c>
      <c r="BH1910" s="551" t="s">
        <v>12</v>
      </c>
      <c r="BI1910" s="551" t="s">
        <v>10</v>
      </c>
      <c r="BJ1910" s="551" t="s">
        <v>0</v>
      </c>
      <c r="BK1910" s="551" t="s">
        <v>13</v>
      </c>
      <c r="BL1910" s="551" t="s">
        <v>14</v>
      </c>
    </row>
    <row r="1911" spans="1:64" ht="11.25" customHeight="1" x14ac:dyDescent="0.2">
      <c r="C1911" s="585"/>
      <c r="D1911" s="585"/>
      <c r="E1911" s="549" t="s">
        <v>11</v>
      </c>
      <c r="F1911" s="549" t="s">
        <v>12</v>
      </c>
      <c r="G1911" s="549" t="s">
        <v>10</v>
      </c>
      <c r="H1911" s="549" t="s">
        <v>0</v>
      </c>
      <c r="I1911" s="549" t="s">
        <v>13</v>
      </c>
      <c r="J1911" s="549" t="s">
        <v>14</v>
      </c>
      <c r="K1911" s="549" t="s">
        <v>11</v>
      </c>
      <c r="L1911" s="549" t="s">
        <v>12</v>
      </c>
      <c r="M1911" s="549" t="s">
        <v>10</v>
      </c>
      <c r="N1911" s="549" t="s">
        <v>0</v>
      </c>
      <c r="O1911" s="549" t="s">
        <v>13</v>
      </c>
      <c r="P1911" s="549" t="s">
        <v>14</v>
      </c>
      <c r="Q1911" s="549" t="s">
        <v>11</v>
      </c>
      <c r="R1911" s="549" t="s">
        <v>12</v>
      </c>
      <c r="S1911" s="549" t="s">
        <v>10</v>
      </c>
      <c r="T1911" s="549" t="s">
        <v>0</v>
      </c>
      <c r="U1911" s="549" t="s">
        <v>13</v>
      </c>
      <c r="V1911" s="549" t="s">
        <v>14</v>
      </c>
      <c r="W1911" s="549" t="s">
        <v>11</v>
      </c>
      <c r="X1911" s="549" t="s">
        <v>12</v>
      </c>
      <c r="Y1911" s="549" t="s">
        <v>10</v>
      </c>
      <c r="Z1911" s="549" t="s">
        <v>0</v>
      </c>
      <c r="AA1911" s="549" t="s">
        <v>13</v>
      </c>
      <c r="AB1911" s="549" t="s">
        <v>14</v>
      </c>
      <c r="AC1911" s="549" t="s">
        <v>11</v>
      </c>
      <c r="AD1911" s="549" t="s">
        <v>12</v>
      </c>
      <c r="AE1911" s="549" t="s">
        <v>10</v>
      </c>
      <c r="AF1911" s="549" t="s">
        <v>0</v>
      </c>
      <c r="AG1911" s="549" t="s">
        <v>13</v>
      </c>
      <c r="AH1911" s="549" t="s">
        <v>14</v>
      </c>
      <c r="AI1911" s="549" t="s">
        <v>11</v>
      </c>
      <c r="AJ1911" s="549" t="s">
        <v>12</v>
      </c>
      <c r="AK1911" s="549" t="s">
        <v>10</v>
      </c>
      <c r="AL1911" s="549" t="s">
        <v>0</v>
      </c>
      <c r="AM1911" s="549" t="s">
        <v>13</v>
      </c>
      <c r="AN1911" s="549" t="s">
        <v>14</v>
      </c>
      <c r="AO1911" s="549" t="s">
        <v>11</v>
      </c>
      <c r="AP1911" s="549" t="s">
        <v>12</v>
      </c>
      <c r="AQ1911" s="549" t="s">
        <v>10</v>
      </c>
      <c r="AR1911" s="549" t="s">
        <v>0</v>
      </c>
      <c r="AS1911" s="549" t="s">
        <v>13</v>
      </c>
      <c r="AT1911" s="549" t="s">
        <v>14</v>
      </c>
      <c r="AU1911" s="548" t="s">
        <v>11</v>
      </c>
      <c r="AV1911" s="548" t="s">
        <v>12</v>
      </c>
      <c r="AW1911" s="548" t="s">
        <v>10</v>
      </c>
      <c r="AX1911" s="548" t="s">
        <v>0</v>
      </c>
      <c r="AY1911" s="548" t="s">
        <v>13</v>
      </c>
      <c r="AZ1911" s="548" t="s">
        <v>14</v>
      </c>
      <c r="BA1911" s="548" t="s">
        <v>11</v>
      </c>
      <c r="BB1911" s="548" t="s">
        <v>12</v>
      </c>
      <c r="BC1911" s="548" t="s">
        <v>10</v>
      </c>
      <c r="BD1911" s="548" t="s">
        <v>0</v>
      </c>
      <c r="BE1911" s="548" t="s">
        <v>13</v>
      </c>
      <c r="BF1911" s="548" t="s">
        <v>14</v>
      </c>
      <c r="BG1911" s="552"/>
      <c r="BH1911" s="552"/>
      <c r="BI1911" s="552"/>
      <c r="BJ1911" s="552"/>
      <c r="BK1911" s="552"/>
      <c r="BL1911" s="552"/>
    </row>
    <row r="1912" spans="1:64" ht="63" customHeight="1" x14ac:dyDescent="0.2">
      <c r="A1912" t="s">
        <v>193</v>
      </c>
      <c r="B1912" t="s">
        <v>194</v>
      </c>
      <c r="C1912" s="586"/>
      <c r="D1912" s="586"/>
      <c r="E1912" s="550"/>
      <c r="F1912" s="550"/>
      <c r="G1912" s="550"/>
      <c r="H1912" s="550"/>
      <c r="I1912" s="550"/>
      <c r="J1912" s="550"/>
      <c r="K1912" s="550"/>
      <c r="L1912" s="550"/>
      <c r="M1912" s="550"/>
      <c r="N1912" s="550"/>
      <c r="O1912" s="550"/>
      <c r="P1912" s="550"/>
      <c r="Q1912" s="550"/>
      <c r="R1912" s="550"/>
      <c r="S1912" s="550"/>
      <c r="T1912" s="550"/>
      <c r="U1912" s="550"/>
      <c r="V1912" s="550"/>
      <c r="W1912" s="550"/>
      <c r="X1912" s="550"/>
      <c r="Y1912" s="550"/>
      <c r="Z1912" s="550"/>
      <c r="AA1912" s="550"/>
      <c r="AB1912" s="550"/>
      <c r="AC1912" s="550"/>
      <c r="AD1912" s="550"/>
      <c r="AE1912" s="550"/>
      <c r="AF1912" s="550"/>
      <c r="AG1912" s="550"/>
      <c r="AH1912" s="550"/>
      <c r="AI1912" s="550"/>
      <c r="AJ1912" s="550"/>
      <c r="AK1912" s="550"/>
      <c r="AL1912" s="550"/>
      <c r="AM1912" s="550"/>
      <c r="AN1912" s="550"/>
      <c r="AO1912" s="550"/>
      <c r="AP1912" s="550"/>
      <c r="AQ1912" s="550"/>
      <c r="AR1912" s="550"/>
      <c r="AS1912" s="550"/>
      <c r="AT1912" s="550"/>
      <c r="AU1912" s="548"/>
      <c r="AV1912" s="548"/>
      <c r="AW1912" s="548"/>
      <c r="AX1912" s="548"/>
      <c r="AY1912" s="548"/>
      <c r="AZ1912" s="548"/>
      <c r="BA1912" s="548"/>
      <c r="BB1912" s="548"/>
      <c r="BC1912" s="548"/>
      <c r="BD1912" s="548"/>
      <c r="BE1912" s="548"/>
      <c r="BF1912" s="548"/>
      <c r="BG1912" s="553"/>
      <c r="BH1912" s="553"/>
      <c r="BI1912" s="553"/>
      <c r="BJ1912" s="553"/>
      <c r="BK1912" s="553"/>
      <c r="BL1912" s="553"/>
    </row>
    <row r="1913" spans="1:64" ht="30" customHeight="1" x14ac:dyDescent="0.25">
      <c r="C1913" s="233">
        <v>1</v>
      </c>
      <c r="D1913" s="233">
        <v>2</v>
      </c>
      <c r="E1913" s="233">
        <v>3</v>
      </c>
      <c r="F1913" s="233">
        <v>4</v>
      </c>
      <c r="G1913" s="233">
        <v>5</v>
      </c>
      <c r="H1913" s="233">
        <v>6</v>
      </c>
      <c r="I1913" s="233">
        <v>7</v>
      </c>
      <c r="J1913" s="233">
        <v>8</v>
      </c>
      <c r="K1913" s="233">
        <v>9</v>
      </c>
      <c r="L1913" s="233">
        <v>10</v>
      </c>
      <c r="M1913" s="233">
        <v>11</v>
      </c>
      <c r="N1913" s="233">
        <v>12</v>
      </c>
      <c r="O1913" s="233">
        <v>13</v>
      </c>
      <c r="P1913" s="233">
        <v>14</v>
      </c>
      <c r="Q1913" s="233">
        <v>15</v>
      </c>
      <c r="R1913" s="233">
        <v>16</v>
      </c>
      <c r="S1913" s="233">
        <v>17</v>
      </c>
      <c r="T1913" s="233">
        <v>18</v>
      </c>
      <c r="U1913" s="233">
        <v>19</v>
      </c>
      <c r="V1913" s="233">
        <v>20</v>
      </c>
      <c r="W1913" s="233">
        <v>21</v>
      </c>
      <c r="X1913" s="233">
        <v>22</v>
      </c>
      <c r="Y1913" s="233">
        <v>23</v>
      </c>
      <c r="Z1913" s="233">
        <v>24</v>
      </c>
      <c r="AA1913" s="233">
        <v>25</v>
      </c>
      <c r="AB1913" s="233">
        <v>26</v>
      </c>
      <c r="AC1913" s="111">
        <v>27</v>
      </c>
      <c r="AD1913" s="111">
        <v>28</v>
      </c>
      <c r="AE1913" s="111">
        <v>29</v>
      </c>
      <c r="AF1913" s="111">
        <v>30</v>
      </c>
      <c r="AG1913" s="111">
        <v>31</v>
      </c>
      <c r="AH1913" s="111">
        <v>32</v>
      </c>
      <c r="AI1913" s="111">
        <v>33</v>
      </c>
      <c r="AJ1913" s="111">
        <v>34</v>
      </c>
      <c r="AK1913" s="111">
        <v>35</v>
      </c>
      <c r="AL1913" s="111">
        <v>36</v>
      </c>
      <c r="AM1913" s="111">
        <v>37</v>
      </c>
      <c r="AN1913" s="111">
        <v>38</v>
      </c>
      <c r="AO1913" s="111">
        <v>39</v>
      </c>
      <c r="AP1913" s="111">
        <v>40</v>
      </c>
      <c r="AQ1913" s="111">
        <v>41</v>
      </c>
      <c r="AR1913" s="111">
        <v>42</v>
      </c>
      <c r="AS1913" s="111">
        <v>43</v>
      </c>
      <c r="AT1913" s="111">
        <v>44</v>
      </c>
      <c r="AU1913" s="233">
        <v>45</v>
      </c>
      <c r="AV1913" s="233">
        <v>46</v>
      </c>
      <c r="AW1913" s="233">
        <v>47</v>
      </c>
      <c r="AX1913" s="233">
        <v>48</v>
      </c>
      <c r="AY1913" s="233">
        <v>49</v>
      </c>
      <c r="AZ1913" s="233">
        <v>50</v>
      </c>
      <c r="BA1913" s="233">
        <v>51</v>
      </c>
      <c r="BB1913" s="233">
        <v>52</v>
      </c>
      <c r="BC1913" s="233">
        <v>53</v>
      </c>
      <c r="BD1913" s="233">
        <v>54</v>
      </c>
      <c r="BE1913" s="233">
        <v>55</v>
      </c>
      <c r="BF1913" s="233">
        <v>56</v>
      </c>
      <c r="BG1913" s="233">
        <v>57</v>
      </c>
      <c r="BH1913" s="233">
        <v>58</v>
      </c>
      <c r="BI1913" s="233">
        <v>59</v>
      </c>
      <c r="BJ1913" s="233">
        <v>60</v>
      </c>
      <c r="BK1913" s="233">
        <v>61</v>
      </c>
      <c r="BL1913" s="233">
        <v>62</v>
      </c>
    </row>
    <row r="1914" spans="1:64" ht="18.75" x14ac:dyDescent="0.3">
      <c r="A1914" s="17"/>
      <c r="B1914" s="17"/>
      <c r="C1914" s="393">
        <v>1</v>
      </c>
      <c r="D1914" s="394" t="s">
        <v>16</v>
      </c>
      <c r="E1914" s="252">
        <v>10.016119999999999</v>
      </c>
      <c r="F1914" s="252"/>
      <c r="G1914" s="252">
        <f t="shared" ref="G1914:G1943" si="1861">SUM(E1914:F1914)</f>
        <v>10.016119999999999</v>
      </c>
      <c r="H1914" s="252">
        <v>0</v>
      </c>
      <c r="I1914" s="254">
        <f t="shared" ref="I1914:I1934" si="1862">IF(H1914&lt;&gt;0,(H1914/G1914*100),0)</f>
        <v>0</v>
      </c>
      <c r="J1914" s="62">
        <f t="shared" ref="J1914:J1943" si="1863">G1914-H1914</f>
        <v>10.016119999999999</v>
      </c>
      <c r="K1914" s="252">
        <v>42.03</v>
      </c>
      <c r="L1914" s="252"/>
      <c r="M1914" s="252">
        <f t="shared" ref="M1914:M1943" si="1864">SUM(K1914,L1914)</f>
        <v>42.03</v>
      </c>
      <c r="N1914" s="252">
        <v>0</v>
      </c>
      <c r="O1914" s="254">
        <f>IF(N1914&lt;&gt;0,(N1914/M1914*100),0)</f>
        <v>0</v>
      </c>
      <c r="P1914" s="252">
        <f t="shared" ref="P1914:P1943" si="1865">M1914-N1914</f>
        <v>42.03</v>
      </c>
      <c r="Q1914" s="252">
        <v>0</v>
      </c>
      <c r="R1914" s="252"/>
      <c r="S1914" s="252">
        <f>SUM(Q1914,R1914)</f>
        <v>0</v>
      </c>
      <c r="T1914" s="252">
        <v>0</v>
      </c>
      <c r="U1914" s="254">
        <f>IF(T1914&lt;&gt;0,(T1914/S1914*100),0)</f>
        <v>0</v>
      </c>
      <c r="V1914" s="252">
        <f>S1914-T1914</f>
        <v>0</v>
      </c>
      <c r="W1914" s="252">
        <v>0.80000000000000027</v>
      </c>
      <c r="X1914" s="252"/>
      <c r="Y1914" s="252">
        <f t="shared" ref="Y1914:Y1943" si="1866">SUM(W1914:X1914)</f>
        <v>0.80000000000000027</v>
      </c>
      <c r="Z1914" s="252">
        <v>0</v>
      </c>
      <c r="AA1914" s="254">
        <f>IF(Z1914&lt;&gt;0,(Z1914/Y1914*100),0)</f>
        <v>0</v>
      </c>
      <c r="AB1914" s="252">
        <f>Y1914-Z1914</f>
        <v>0.80000000000000027</v>
      </c>
      <c r="AC1914" s="221">
        <v>1.8399999999587635E-3</v>
      </c>
      <c r="AD1914" s="221">
        <v>145.22</v>
      </c>
      <c r="AE1914" s="221">
        <f>SUM(AC1914:AD1914)</f>
        <v>145.22183999999996</v>
      </c>
      <c r="AF1914" s="221">
        <v>40</v>
      </c>
      <c r="AG1914" s="220">
        <f>IF(AF1914&lt;&gt;"", AF1914/AE1914*100, 0)</f>
        <v>27.544066374589391</v>
      </c>
      <c r="AH1914" s="221">
        <f>AE1914-AF1914</f>
        <v>105.22183999999996</v>
      </c>
      <c r="AI1914" s="221">
        <v>193.49138000000005</v>
      </c>
      <c r="AJ1914" s="221"/>
      <c r="AK1914" s="221">
        <f>SUM(AI1914:AJ1914)</f>
        <v>193.49138000000005</v>
      </c>
      <c r="AL1914" s="221">
        <v>193.39</v>
      </c>
      <c r="AM1914" s="220">
        <f>IF(AL1914&lt;&gt;0,(AL1914/AK1914*100),0)</f>
        <v>99.947604901055513</v>
      </c>
      <c r="AN1914" s="221">
        <f>AK1914-AL1914</f>
        <v>0.10138000000006286</v>
      </c>
      <c r="AO1914" s="221">
        <v>407.80237999999997</v>
      </c>
      <c r="AP1914" s="221"/>
      <c r="AQ1914" s="221">
        <f>SUM(AO1914:AP1914)</f>
        <v>407.80237999999997</v>
      </c>
      <c r="AR1914" s="221">
        <v>164.62</v>
      </c>
      <c r="AS1914" s="220">
        <f>IF(AR1914&lt;&gt;0,(AR1914/AQ1914*100),0)</f>
        <v>40.367591773250567</v>
      </c>
      <c r="AT1914" s="221">
        <f>AQ1914-AR1914</f>
        <v>243.18237999999997</v>
      </c>
      <c r="AU1914" s="221">
        <v>0</v>
      </c>
      <c r="AV1914" s="54"/>
      <c r="AW1914" s="221">
        <f>SUM(AU1914:AV1914)</f>
        <v>0</v>
      </c>
      <c r="AX1914" s="221"/>
      <c r="AY1914" s="220">
        <f>IF(AX1914&lt;&gt;0,(AX1914/AW1914*100),0)</f>
        <v>0</v>
      </c>
      <c r="AZ1914" s="221">
        <f>AW1914-AX1914</f>
        <v>0</v>
      </c>
      <c r="BA1914" s="221">
        <v>0</v>
      </c>
      <c r="BB1914" s="221"/>
      <c r="BC1914" s="221">
        <f>SUM(BA1914:BB1914)</f>
        <v>0</v>
      </c>
      <c r="BD1914" s="221"/>
      <c r="BE1914" s="220">
        <f>IF(BD1914&lt;&gt;0,(BD1914/BC1914*100),0)</f>
        <v>0</v>
      </c>
      <c r="BF1914" s="221">
        <f>BC1914-BD1914</f>
        <v>0</v>
      </c>
      <c r="BG1914" s="222">
        <f t="shared" ref="BG1914:BH1943" si="1867">E1914+K1914+Q1914+W1914+AI1914+AO1914+AU1914+BA1914+AC1914</f>
        <v>654.14171999999985</v>
      </c>
      <c r="BH1914" s="222">
        <f t="shared" si="1867"/>
        <v>145.22</v>
      </c>
      <c r="BI1914" s="222">
        <f>SUM(BG1914:BH1914)</f>
        <v>799.36171999999988</v>
      </c>
      <c r="BJ1914" s="222">
        <f t="shared" ref="BJ1914:BJ1923" si="1868">H1914+N1914+T1914+Z1914+AL1914+AR1914+AX1914+BD1914+AF1914</f>
        <v>398.01</v>
      </c>
      <c r="BK1914" s="223">
        <f>IF(BJ1914&lt;&gt;0,(BJ1914/BI1914*100),0)</f>
        <v>49.790975729986172</v>
      </c>
      <c r="BL1914" s="222">
        <f>BI1914-BJ1914</f>
        <v>401.35171999999989</v>
      </c>
    </row>
    <row r="1915" spans="1:64" ht="18.75" x14ac:dyDescent="0.3">
      <c r="A1915" s="17">
        <v>1</v>
      </c>
      <c r="B1915" s="17">
        <v>1</v>
      </c>
      <c r="C1915" s="393">
        <v>2</v>
      </c>
      <c r="D1915" s="394" t="s">
        <v>190</v>
      </c>
      <c r="E1915" s="252">
        <v>16.690200000000001</v>
      </c>
      <c r="F1915" s="252"/>
      <c r="G1915" s="252">
        <f t="shared" si="1861"/>
        <v>16.690200000000001</v>
      </c>
      <c r="H1915" s="252">
        <v>16.690000000000001</v>
      </c>
      <c r="I1915" s="254">
        <f t="shared" si="1862"/>
        <v>99.998801692010886</v>
      </c>
      <c r="J1915" s="62">
        <f t="shared" si="1863"/>
        <v>1.9999999999953388E-4</v>
      </c>
      <c r="K1915" s="252">
        <v>70.56</v>
      </c>
      <c r="L1915" s="252"/>
      <c r="M1915" s="252">
        <f t="shared" si="1864"/>
        <v>70.56</v>
      </c>
      <c r="N1915" s="252">
        <v>17.440000000000001</v>
      </c>
      <c r="O1915" s="254">
        <f t="shared" ref="O1915:O1944" si="1869">IF(N1915&lt;&gt;0,(N1915/M1915*100),0)</f>
        <v>24.71655328798186</v>
      </c>
      <c r="P1915" s="252">
        <f t="shared" si="1865"/>
        <v>53.120000000000005</v>
      </c>
      <c r="Q1915" s="252">
        <v>15.860000000000001</v>
      </c>
      <c r="R1915" s="252"/>
      <c r="S1915" s="252">
        <f t="shared" ref="S1915:S1943" si="1870">SUM(Q1915,R1915)</f>
        <v>15.860000000000001</v>
      </c>
      <c r="T1915" s="252">
        <v>6.38</v>
      </c>
      <c r="U1915" s="254">
        <f t="shared" ref="U1915:U1933" si="1871">IF(T1915&lt;&gt;0,(T1915/S1915*100),0)</f>
        <v>40.22698612862547</v>
      </c>
      <c r="V1915" s="252">
        <f t="shared" ref="V1915:V1939" si="1872">S1915-T1915</f>
        <v>9.48</v>
      </c>
      <c r="W1915" s="252">
        <v>2.6999999999999993</v>
      </c>
      <c r="X1915" s="252"/>
      <c r="Y1915" s="252">
        <f t="shared" si="1866"/>
        <v>2.6999999999999993</v>
      </c>
      <c r="Z1915" s="252">
        <v>0.9</v>
      </c>
      <c r="AA1915" s="254">
        <f t="shared" ref="AA1915:AA1929" si="1873">IF(Z1915&lt;&gt;0,(Z1915/Y1915*100),0)</f>
        <v>33.333333333333343</v>
      </c>
      <c r="AB1915" s="252">
        <f t="shared" ref="AB1915:AB1943" si="1874">Y1915-Z1915</f>
        <v>1.7999999999999994</v>
      </c>
      <c r="AC1915" s="221">
        <v>207.67572000000001</v>
      </c>
      <c r="AD1915" s="221">
        <v>254.14</v>
      </c>
      <c r="AE1915" s="221">
        <f t="shared" ref="AE1915:AE1943" si="1875">SUM(AC1915:AD1915)</f>
        <v>461.81572</v>
      </c>
      <c r="AF1915" s="221">
        <v>96.64</v>
      </c>
      <c r="AG1915" s="220">
        <f t="shared" ref="AG1915:AG1943" si="1876">IF(AF1915&lt;&gt;"", AF1915/AE1915*100, 0)</f>
        <v>20.92609580288865</v>
      </c>
      <c r="AH1915" s="221">
        <f t="shared" ref="AH1915:AH1943" si="1877">AE1915-AF1915</f>
        <v>365.17572000000001</v>
      </c>
      <c r="AI1915" s="221">
        <v>862.00898000000007</v>
      </c>
      <c r="AJ1915" s="221"/>
      <c r="AK1915" s="221">
        <f>SUM(AI1915:AJ1915)</f>
        <v>862.00898000000007</v>
      </c>
      <c r="AL1915" s="221">
        <v>283.89999999999998</v>
      </c>
      <c r="AM1915" s="220">
        <f t="shared" ref="AM1915:AM1943" si="1878">IF(AL1915&lt;&gt;0,(AL1915/AK1915*100),0)</f>
        <v>32.934691701239579</v>
      </c>
      <c r="AN1915" s="221">
        <f t="shared" ref="AN1915" si="1879">AK1915-AL1915</f>
        <v>578.10898000000009</v>
      </c>
      <c r="AO1915" s="221">
        <v>804.94542000000024</v>
      </c>
      <c r="AP1915" s="221"/>
      <c r="AQ1915" s="221">
        <f t="shared" ref="AQ1915:AQ1943" si="1880">SUM(AO1915:AP1915)</f>
        <v>804.94542000000024</v>
      </c>
      <c r="AR1915" s="221">
        <v>305.79000000000002</v>
      </c>
      <c r="AS1915" s="220">
        <f t="shared" ref="AS1915:AS1944" si="1881">IF(AR1915&lt;&gt;0,(AR1915/AQ1915*100),0)</f>
        <v>37.988911099090409</v>
      </c>
      <c r="AT1915" s="221">
        <f t="shared" ref="AT1915:AT1943" si="1882">AQ1915-AR1915</f>
        <v>499.15542000000022</v>
      </c>
      <c r="AU1915" s="221">
        <v>0</v>
      </c>
      <c r="AV1915" s="54"/>
      <c r="AW1915" s="221">
        <f t="shared" ref="AW1915:AW1943" si="1883">SUM(AU1915:AV1915)</f>
        <v>0</v>
      </c>
      <c r="AX1915" s="221"/>
      <c r="AY1915" s="220">
        <f t="shared" ref="AY1915:AY1944" si="1884">IF(AX1915&lt;&gt;0,(AX1915/AW1915*100),0)</f>
        <v>0</v>
      </c>
      <c r="AZ1915" s="221">
        <f t="shared" ref="AZ1915:AZ1943" si="1885">AW1915-AX1915</f>
        <v>0</v>
      </c>
      <c r="BA1915" s="221">
        <v>0</v>
      </c>
      <c r="BB1915" s="221"/>
      <c r="BC1915" s="221">
        <f t="shared" ref="BC1915:BC1943" si="1886">SUM(BA1915:BB1915)</f>
        <v>0</v>
      </c>
      <c r="BD1915" s="221"/>
      <c r="BE1915" s="220">
        <f t="shared" ref="BE1915:BE1929" si="1887">IF(BD1915&lt;&gt;0,(BD1915/BC1915*100),0)</f>
        <v>0</v>
      </c>
      <c r="BF1915" s="221">
        <f t="shared" ref="BF1915:BF1943" si="1888">BC1915-BD1915</f>
        <v>0</v>
      </c>
      <c r="BG1915" s="222">
        <f t="shared" si="1867"/>
        <v>1980.4403200000004</v>
      </c>
      <c r="BH1915" s="222">
        <f t="shared" si="1867"/>
        <v>254.14</v>
      </c>
      <c r="BI1915" s="222">
        <f t="shared" ref="BI1915:BI1943" si="1889">SUM(BG1915:BH1915)</f>
        <v>2234.5803200000005</v>
      </c>
      <c r="BJ1915" s="222">
        <f t="shared" si="1868"/>
        <v>727.74</v>
      </c>
      <c r="BK1915" s="223">
        <f t="shared" ref="BK1915:BK1944" si="1890">IF(BJ1915&lt;&gt;0,(BJ1915/BI1915*100),0)</f>
        <v>32.567189171342918</v>
      </c>
      <c r="BL1915" s="222">
        <f t="shared" ref="BL1915:BL1943" si="1891">BI1915-BJ1915</f>
        <v>1506.8403200000005</v>
      </c>
    </row>
    <row r="1916" spans="1:64" ht="18.75" x14ac:dyDescent="0.3">
      <c r="A1916" s="17"/>
      <c r="B1916" s="17"/>
      <c r="C1916" s="393">
        <v>3</v>
      </c>
      <c r="D1916" s="394" t="s">
        <v>18</v>
      </c>
      <c r="E1916" s="252">
        <v>2.8400000000008419E-3</v>
      </c>
      <c r="F1916" s="252"/>
      <c r="G1916" s="252">
        <f t="shared" si="1861"/>
        <v>2.8400000000008419E-3</v>
      </c>
      <c r="H1916" s="252">
        <v>0</v>
      </c>
      <c r="I1916" s="254">
        <f t="shared" si="1862"/>
        <v>0</v>
      </c>
      <c r="J1916" s="62">
        <f t="shared" si="1863"/>
        <v>2.8400000000008419E-3</v>
      </c>
      <c r="K1916" s="252">
        <v>47.280000000000015</v>
      </c>
      <c r="L1916" s="252"/>
      <c r="M1916" s="252">
        <f t="shared" si="1864"/>
        <v>47.280000000000015</v>
      </c>
      <c r="N1916" s="252">
        <v>24.03</v>
      </c>
      <c r="O1916" s="254">
        <f t="shared" si="1869"/>
        <v>50.824873096446687</v>
      </c>
      <c r="P1916" s="252">
        <f t="shared" si="1865"/>
        <v>23.250000000000014</v>
      </c>
      <c r="Q1916" s="252">
        <v>6.6000000000000014</v>
      </c>
      <c r="R1916" s="252"/>
      <c r="S1916" s="252">
        <f t="shared" si="1870"/>
        <v>6.6000000000000014</v>
      </c>
      <c r="T1916" s="252">
        <v>5.96</v>
      </c>
      <c r="U1916" s="254">
        <f t="shared" si="1871"/>
        <v>90.303030303030283</v>
      </c>
      <c r="V1916" s="252">
        <f t="shared" si="1872"/>
        <v>0.64000000000000146</v>
      </c>
      <c r="W1916" s="252">
        <v>0</v>
      </c>
      <c r="X1916" s="252"/>
      <c r="Y1916" s="252">
        <f t="shared" si="1866"/>
        <v>0</v>
      </c>
      <c r="Z1916" s="252">
        <v>0</v>
      </c>
      <c r="AA1916" s="254">
        <f t="shared" si="1873"/>
        <v>0</v>
      </c>
      <c r="AB1916" s="252">
        <f t="shared" si="1874"/>
        <v>0</v>
      </c>
      <c r="AC1916" s="221">
        <v>24.247760000000028</v>
      </c>
      <c r="AD1916" s="221">
        <v>217.84</v>
      </c>
      <c r="AE1916" s="221">
        <f t="shared" si="1875"/>
        <v>242.08776000000003</v>
      </c>
      <c r="AF1916" s="221">
        <v>214.98</v>
      </c>
      <c r="AG1916" s="220">
        <f t="shared" si="1876"/>
        <v>88.802506991679365</v>
      </c>
      <c r="AH1916" s="221">
        <f t="shared" si="1877"/>
        <v>27.107760000000042</v>
      </c>
      <c r="AI1916" s="221">
        <v>579.83252000000027</v>
      </c>
      <c r="AJ1916" s="221"/>
      <c r="AK1916" s="221">
        <f t="shared" ref="AK1916:AK1943" si="1892">SUM(AI1916:AJ1916)</f>
        <v>579.83252000000027</v>
      </c>
      <c r="AL1916" s="221">
        <v>361.05</v>
      </c>
      <c r="AM1916" s="220">
        <f t="shared" si="1878"/>
        <v>62.267980416138066</v>
      </c>
      <c r="AN1916" s="221">
        <v>326.25</v>
      </c>
      <c r="AO1916" s="221">
        <v>413.87206000000003</v>
      </c>
      <c r="AP1916" s="221"/>
      <c r="AQ1916" s="221">
        <f t="shared" si="1880"/>
        <v>413.87206000000003</v>
      </c>
      <c r="AR1916" s="221">
        <v>339.58</v>
      </c>
      <c r="AS1916" s="220">
        <f t="shared" si="1881"/>
        <v>82.04951066278791</v>
      </c>
      <c r="AT1916" s="221">
        <f t="shared" si="1882"/>
        <v>74.292060000000049</v>
      </c>
      <c r="AU1916" s="221">
        <v>0</v>
      </c>
      <c r="AV1916" s="54"/>
      <c r="AW1916" s="221">
        <f t="shared" si="1883"/>
        <v>0</v>
      </c>
      <c r="AX1916" s="221">
        <v>0</v>
      </c>
      <c r="AY1916" s="220">
        <f t="shared" si="1884"/>
        <v>0</v>
      </c>
      <c r="AZ1916" s="221">
        <f t="shared" si="1885"/>
        <v>0</v>
      </c>
      <c r="BA1916" s="221">
        <v>11.516900000000003</v>
      </c>
      <c r="BB1916" s="221"/>
      <c r="BC1916" s="221">
        <f t="shared" si="1886"/>
        <v>11.516900000000003</v>
      </c>
      <c r="BD1916" s="221">
        <v>7</v>
      </c>
      <c r="BE1916" s="220">
        <f t="shared" si="1887"/>
        <v>60.780244683899298</v>
      </c>
      <c r="BF1916" s="221">
        <f t="shared" si="1888"/>
        <v>4.5169000000000032</v>
      </c>
      <c r="BG1916" s="222">
        <f t="shared" si="1867"/>
        <v>1083.3520800000003</v>
      </c>
      <c r="BH1916" s="222">
        <f t="shared" si="1867"/>
        <v>217.84</v>
      </c>
      <c r="BI1916" s="222">
        <f t="shared" si="1889"/>
        <v>1301.1920800000003</v>
      </c>
      <c r="BJ1916" s="222">
        <f t="shared" si="1868"/>
        <v>952.6</v>
      </c>
      <c r="BK1916" s="223">
        <f t="shared" si="1890"/>
        <v>73.209790825040983</v>
      </c>
      <c r="BL1916" s="222">
        <f t="shared" si="1891"/>
        <v>348.59208000000024</v>
      </c>
    </row>
    <row r="1917" spans="1:64" ht="18.75" x14ac:dyDescent="0.3">
      <c r="A1917" s="17"/>
      <c r="B1917" s="17"/>
      <c r="C1917" s="393">
        <v>4</v>
      </c>
      <c r="D1917" s="394" t="s">
        <v>19</v>
      </c>
      <c r="E1917" s="252">
        <v>-1.1599999999987176E-3</v>
      </c>
      <c r="F1917" s="252"/>
      <c r="G1917" s="252">
        <f t="shared" si="1861"/>
        <v>-1.1599999999987176E-3</v>
      </c>
      <c r="H1917" s="252">
        <v>0</v>
      </c>
      <c r="I1917" s="254">
        <f t="shared" si="1862"/>
        <v>0</v>
      </c>
      <c r="J1917" s="62">
        <f t="shared" si="1863"/>
        <v>-1.1599999999987176E-3</v>
      </c>
      <c r="K1917" s="252">
        <v>27.429999999999993</v>
      </c>
      <c r="L1917" s="252"/>
      <c r="M1917" s="252">
        <f t="shared" si="1864"/>
        <v>27.429999999999993</v>
      </c>
      <c r="N1917" s="252">
        <v>27.43</v>
      </c>
      <c r="O1917" s="254">
        <f t="shared" si="1869"/>
        <v>100.00000000000003</v>
      </c>
      <c r="P1917" s="252">
        <f t="shared" si="1865"/>
        <v>0</v>
      </c>
      <c r="Q1917" s="252">
        <v>6.9</v>
      </c>
      <c r="R1917" s="252"/>
      <c r="S1917" s="252">
        <f t="shared" si="1870"/>
        <v>6.9</v>
      </c>
      <c r="T1917" s="252">
        <v>6.9</v>
      </c>
      <c r="U1917" s="254">
        <f t="shared" si="1871"/>
        <v>100</v>
      </c>
      <c r="V1917" s="252">
        <f t="shared" si="1872"/>
        <v>0</v>
      </c>
      <c r="W1917" s="252">
        <v>1.1999999999999997</v>
      </c>
      <c r="X1917" s="252"/>
      <c r="Y1917" s="252">
        <f t="shared" si="1866"/>
        <v>1.1999999999999997</v>
      </c>
      <c r="Z1917" s="252">
        <v>1.2</v>
      </c>
      <c r="AA1917" s="254">
        <f t="shared" si="1873"/>
        <v>100.00000000000003</v>
      </c>
      <c r="AB1917" s="252">
        <f t="shared" si="1874"/>
        <v>0</v>
      </c>
      <c r="AC1917" s="221">
        <v>76.727760000000018</v>
      </c>
      <c r="AD1917" s="221">
        <v>217.84</v>
      </c>
      <c r="AE1917" s="221">
        <f t="shared" si="1875"/>
        <v>294.56776000000002</v>
      </c>
      <c r="AF1917" s="221">
        <v>106.74</v>
      </c>
      <c r="AG1917" s="220">
        <f t="shared" si="1876"/>
        <v>36.23614478380118</v>
      </c>
      <c r="AH1917" s="221">
        <f t="shared" si="1877"/>
        <v>187.82776000000001</v>
      </c>
      <c r="AI1917" s="221">
        <v>614.39521999999988</v>
      </c>
      <c r="AJ1917" s="221"/>
      <c r="AK1917" s="221">
        <f t="shared" si="1892"/>
        <v>614.39521999999988</v>
      </c>
      <c r="AL1917" s="221">
        <v>499.53</v>
      </c>
      <c r="AM1917" s="220">
        <f t="shared" si="1878"/>
        <v>81.3043434810577</v>
      </c>
      <c r="AN1917" s="221">
        <f t="shared" ref="AN1917:AN1943" si="1893">AK1917-AL1917</f>
        <v>114.86521999999991</v>
      </c>
      <c r="AO1917" s="221">
        <v>357.69443999999999</v>
      </c>
      <c r="AP1917" s="221"/>
      <c r="AQ1917" s="221">
        <f t="shared" si="1880"/>
        <v>357.69443999999999</v>
      </c>
      <c r="AR1917" s="221">
        <v>326.85000000000002</v>
      </c>
      <c r="AS1917" s="220">
        <f t="shared" si="1881"/>
        <v>91.37687463076027</v>
      </c>
      <c r="AT1917" s="221">
        <f t="shared" si="1882"/>
        <v>30.844439999999963</v>
      </c>
      <c r="AU1917" s="221">
        <v>0</v>
      </c>
      <c r="AV1917" s="54"/>
      <c r="AW1917" s="221">
        <f t="shared" si="1883"/>
        <v>0</v>
      </c>
      <c r="AX1917" s="221"/>
      <c r="AY1917" s="220">
        <f t="shared" si="1884"/>
        <v>0</v>
      </c>
      <c r="AZ1917" s="221">
        <f t="shared" si="1885"/>
        <v>0</v>
      </c>
      <c r="BA1917" s="221">
        <v>0</v>
      </c>
      <c r="BB1917" s="221"/>
      <c r="BC1917" s="221">
        <f t="shared" si="1886"/>
        <v>0</v>
      </c>
      <c r="BD1917" s="221"/>
      <c r="BE1917" s="220">
        <f t="shared" si="1887"/>
        <v>0</v>
      </c>
      <c r="BF1917" s="221">
        <f t="shared" si="1888"/>
        <v>0</v>
      </c>
      <c r="BG1917" s="222">
        <f t="shared" si="1867"/>
        <v>1084.3462599999998</v>
      </c>
      <c r="BH1917" s="222">
        <f t="shared" si="1867"/>
        <v>217.84</v>
      </c>
      <c r="BI1917" s="222">
        <f t="shared" si="1889"/>
        <v>1302.1862599999997</v>
      </c>
      <c r="BJ1917" s="222">
        <f t="shared" si="1868"/>
        <v>968.65</v>
      </c>
      <c r="BK1917" s="223">
        <f t="shared" si="1890"/>
        <v>74.386439924500522</v>
      </c>
      <c r="BL1917" s="222">
        <f t="shared" si="1891"/>
        <v>333.53625999999974</v>
      </c>
    </row>
    <row r="1918" spans="1:64" ht="18.75" x14ac:dyDescent="0.3">
      <c r="A1918" s="17"/>
      <c r="B1918" s="17"/>
      <c r="C1918" s="393">
        <v>5</v>
      </c>
      <c r="D1918" s="394" t="s">
        <v>20</v>
      </c>
      <c r="E1918" s="252">
        <v>-4.5600000000014518E-3</v>
      </c>
      <c r="F1918" s="252"/>
      <c r="G1918" s="252">
        <f t="shared" si="1861"/>
        <v>-4.5600000000014518E-3</v>
      </c>
      <c r="H1918" s="252">
        <v>0</v>
      </c>
      <c r="I1918" s="254">
        <f t="shared" si="1862"/>
        <v>0</v>
      </c>
      <c r="J1918" s="62">
        <f t="shared" si="1863"/>
        <v>-4.5600000000014518E-3</v>
      </c>
      <c r="K1918" s="252">
        <v>34.739999999999995</v>
      </c>
      <c r="L1918" s="252"/>
      <c r="M1918" s="252">
        <f t="shared" si="1864"/>
        <v>34.739999999999995</v>
      </c>
      <c r="N1918" s="252">
        <v>0</v>
      </c>
      <c r="O1918" s="254">
        <f t="shared" si="1869"/>
        <v>0</v>
      </c>
      <c r="P1918" s="252">
        <f t="shared" si="1865"/>
        <v>34.739999999999995</v>
      </c>
      <c r="Q1918" s="252">
        <v>5.7899999999999991</v>
      </c>
      <c r="R1918" s="252"/>
      <c r="S1918" s="252">
        <f t="shared" si="1870"/>
        <v>5.7899999999999991</v>
      </c>
      <c r="T1918" s="252">
        <v>3.12</v>
      </c>
      <c r="U1918" s="254">
        <f t="shared" si="1871"/>
        <v>53.886010362694314</v>
      </c>
      <c r="V1918" s="252">
        <f t="shared" si="1872"/>
        <v>2.669999999999999</v>
      </c>
      <c r="W1918" s="252">
        <v>0.69999999999999973</v>
      </c>
      <c r="X1918" s="252"/>
      <c r="Y1918" s="252">
        <f t="shared" si="1866"/>
        <v>0.69999999999999973</v>
      </c>
      <c r="Z1918" s="252">
        <v>0.57999999999999996</v>
      </c>
      <c r="AA1918" s="254">
        <f t="shared" si="1873"/>
        <v>82.85714285714289</v>
      </c>
      <c r="AB1918" s="252">
        <f t="shared" si="1874"/>
        <v>0.11999999999999977</v>
      </c>
      <c r="AC1918" s="221">
        <v>2.8599999999983083E-3</v>
      </c>
      <c r="AD1918" s="221">
        <v>127.07</v>
      </c>
      <c r="AE1918" s="221">
        <f t="shared" si="1875"/>
        <v>127.07285999999999</v>
      </c>
      <c r="AF1918" s="221">
        <v>10.95</v>
      </c>
      <c r="AG1918" s="220">
        <f t="shared" si="1876"/>
        <v>8.6171036049711951</v>
      </c>
      <c r="AH1918" s="221">
        <f t="shared" si="1877"/>
        <v>116.12285999999999</v>
      </c>
      <c r="AI1918" s="221">
        <v>284.10567999999989</v>
      </c>
      <c r="AJ1918" s="221"/>
      <c r="AK1918" s="221">
        <f t="shared" si="1892"/>
        <v>284.10567999999989</v>
      </c>
      <c r="AL1918" s="221">
        <v>172.2</v>
      </c>
      <c r="AM1918" s="220">
        <f t="shared" si="1878"/>
        <v>60.611248602984659</v>
      </c>
      <c r="AN1918" s="221">
        <f t="shared" si="1893"/>
        <v>111.9056799999999</v>
      </c>
      <c r="AO1918" s="221">
        <v>262.02147999999988</v>
      </c>
      <c r="AP1918" s="221"/>
      <c r="AQ1918" s="221">
        <f t="shared" si="1880"/>
        <v>262.02147999999988</v>
      </c>
      <c r="AR1918" s="221">
        <v>219.73</v>
      </c>
      <c r="AS1918" s="220">
        <f t="shared" si="1881"/>
        <v>83.859537012003784</v>
      </c>
      <c r="AT1918" s="221">
        <f t="shared" si="1882"/>
        <v>42.291479999999893</v>
      </c>
      <c r="AU1918" s="221">
        <v>0</v>
      </c>
      <c r="AV1918" s="54"/>
      <c r="AW1918" s="221">
        <f t="shared" si="1883"/>
        <v>0</v>
      </c>
      <c r="AX1918" s="221">
        <v>0</v>
      </c>
      <c r="AY1918" s="220">
        <f t="shared" si="1884"/>
        <v>0</v>
      </c>
      <c r="AZ1918" s="221">
        <f t="shared" si="1885"/>
        <v>0</v>
      </c>
      <c r="BA1918" s="221">
        <v>0</v>
      </c>
      <c r="BB1918" s="221"/>
      <c r="BC1918" s="221">
        <f t="shared" si="1886"/>
        <v>0</v>
      </c>
      <c r="BD1918" s="221">
        <v>0</v>
      </c>
      <c r="BE1918" s="220">
        <f t="shared" si="1887"/>
        <v>0</v>
      </c>
      <c r="BF1918" s="221">
        <f t="shared" si="1888"/>
        <v>0</v>
      </c>
      <c r="BG1918" s="222">
        <f t="shared" si="1867"/>
        <v>587.35545999999977</v>
      </c>
      <c r="BH1918" s="222">
        <f t="shared" si="1867"/>
        <v>127.07</v>
      </c>
      <c r="BI1918" s="222">
        <f t="shared" si="1889"/>
        <v>714.4254599999997</v>
      </c>
      <c r="BJ1918" s="222">
        <f t="shared" si="1868"/>
        <v>406.58</v>
      </c>
      <c r="BK1918" s="223">
        <f t="shared" si="1890"/>
        <v>56.910065887069614</v>
      </c>
      <c r="BL1918" s="222">
        <f t="shared" si="1891"/>
        <v>307.84545999999972</v>
      </c>
    </row>
    <row r="1919" spans="1:64" ht="18.75" x14ac:dyDescent="0.3">
      <c r="A1919" s="17"/>
      <c r="B1919" s="17"/>
      <c r="C1919" s="393">
        <v>6</v>
      </c>
      <c r="D1919" s="394" t="s">
        <v>21</v>
      </c>
      <c r="E1919" s="252">
        <v>4.4527199999999993</v>
      </c>
      <c r="F1919" s="252"/>
      <c r="G1919" s="252">
        <f t="shared" si="1861"/>
        <v>4.4527199999999993</v>
      </c>
      <c r="H1919" s="252">
        <v>4.45</v>
      </c>
      <c r="I1919" s="254">
        <f t="shared" si="1862"/>
        <v>99.938913742611277</v>
      </c>
      <c r="J1919" s="62">
        <f t="shared" si="1863"/>
        <v>2.7199999999991675E-3</v>
      </c>
      <c r="K1919" s="252">
        <v>21.97</v>
      </c>
      <c r="L1919" s="252"/>
      <c r="M1919" s="252">
        <f t="shared" si="1864"/>
        <v>21.97</v>
      </c>
      <c r="N1919" s="252">
        <v>10</v>
      </c>
      <c r="O1919" s="254">
        <f t="shared" si="1869"/>
        <v>45.516613563950841</v>
      </c>
      <c r="P1919" s="252">
        <f t="shared" si="1865"/>
        <v>11.969999999999999</v>
      </c>
      <c r="Q1919" s="252">
        <v>3.5999999999999996</v>
      </c>
      <c r="R1919" s="252"/>
      <c r="S1919" s="252">
        <f t="shared" si="1870"/>
        <v>3.5999999999999996</v>
      </c>
      <c r="T1919" s="252">
        <v>3.6</v>
      </c>
      <c r="U1919" s="254">
        <f t="shared" si="1871"/>
        <v>100.00000000000003</v>
      </c>
      <c r="V1919" s="252">
        <f t="shared" si="1872"/>
        <v>0</v>
      </c>
      <c r="W1919" s="252">
        <v>0.54999999999999982</v>
      </c>
      <c r="X1919" s="252"/>
      <c r="Y1919" s="252">
        <f t="shared" si="1866"/>
        <v>0.54999999999999982</v>
      </c>
      <c r="Z1919" s="252">
        <v>0.45</v>
      </c>
      <c r="AA1919" s="254">
        <f t="shared" si="1873"/>
        <v>81.818181818181841</v>
      </c>
      <c r="AB1919" s="252">
        <f t="shared" si="1874"/>
        <v>9.9999999999999811E-2</v>
      </c>
      <c r="AC1919" s="221">
        <v>71.686940000000007</v>
      </c>
      <c r="AD1919" s="221">
        <v>54.46</v>
      </c>
      <c r="AE1919" s="221">
        <f t="shared" si="1875"/>
        <v>126.14694</v>
      </c>
      <c r="AF1919" s="221">
        <v>10.17</v>
      </c>
      <c r="AG1919" s="220">
        <f t="shared" si="1876"/>
        <v>8.0620267126574774</v>
      </c>
      <c r="AH1919" s="221">
        <f t="shared" si="1877"/>
        <v>115.97694</v>
      </c>
      <c r="AI1919" s="221">
        <v>172.33879999999999</v>
      </c>
      <c r="AJ1919" s="221"/>
      <c r="AK1919" s="221">
        <f t="shared" si="1892"/>
        <v>172.33879999999999</v>
      </c>
      <c r="AL1919" s="221">
        <v>45.51</v>
      </c>
      <c r="AM1919" s="220">
        <f t="shared" si="1878"/>
        <v>26.407286113167782</v>
      </c>
      <c r="AN1919" s="221">
        <f t="shared" si="1893"/>
        <v>126.8288</v>
      </c>
      <c r="AO1919" s="221">
        <v>242.17214000000004</v>
      </c>
      <c r="AP1919" s="221"/>
      <c r="AQ1919" s="221">
        <f t="shared" si="1880"/>
        <v>242.17214000000004</v>
      </c>
      <c r="AR1919" s="221">
        <v>111.6</v>
      </c>
      <c r="AS1919" s="220">
        <f t="shared" si="1881"/>
        <v>46.082922668148356</v>
      </c>
      <c r="AT1919" s="221">
        <f t="shared" si="1882"/>
        <v>130.57214000000005</v>
      </c>
      <c r="AU1919" s="221">
        <v>0</v>
      </c>
      <c r="AV1919" s="54"/>
      <c r="AW1919" s="221">
        <f t="shared" si="1883"/>
        <v>0</v>
      </c>
      <c r="AX1919" s="221"/>
      <c r="AY1919" s="220">
        <f t="shared" si="1884"/>
        <v>0</v>
      </c>
      <c r="AZ1919" s="221">
        <f t="shared" si="1885"/>
        <v>0</v>
      </c>
      <c r="BA1919" s="221">
        <v>0</v>
      </c>
      <c r="BB1919" s="221"/>
      <c r="BC1919" s="221">
        <f t="shared" si="1886"/>
        <v>0</v>
      </c>
      <c r="BD1919" s="221"/>
      <c r="BE1919" s="220">
        <f t="shared" si="1887"/>
        <v>0</v>
      </c>
      <c r="BF1919" s="221">
        <f t="shared" si="1888"/>
        <v>0</v>
      </c>
      <c r="BG1919" s="222">
        <f t="shared" si="1867"/>
        <v>516.77060000000006</v>
      </c>
      <c r="BH1919" s="222">
        <f t="shared" si="1867"/>
        <v>54.46</v>
      </c>
      <c r="BI1919" s="222">
        <f t="shared" si="1889"/>
        <v>571.23060000000009</v>
      </c>
      <c r="BJ1919" s="222">
        <f t="shared" si="1868"/>
        <v>185.77999999999997</v>
      </c>
      <c r="BK1919" s="223">
        <f t="shared" si="1890"/>
        <v>32.522767512804798</v>
      </c>
      <c r="BL1919" s="222">
        <f t="shared" si="1891"/>
        <v>385.45060000000012</v>
      </c>
    </row>
    <row r="1920" spans="1:64" ht="18.75" x14ac:dyDescent="0.3">
      <c r="A1920" s="17"/>
      <c r="B1920" s="17"/>
      <c r="C1920" s="393">
        <v>7</v>
      </c>
      <c r="D1920" s="394" t="s">
        <v>22</v>
      </c>
      <c r="E1920" s="252">
        <v>1.9999999999953388E-4</v>
      </c>
      <c r="F1920" s="252"/>
      <c r="G1920" s="252">
        <f t="shared" si="1861"/>
        <v>1.9999999999953388E-4</v>
      </c>
      <c r="H1920" s="252">
        <v>0</v>
      </c>
      <c r="I1920" s="254">
        <f t="shared" si="1862"/>
        <v>0</v>
      </c>
      <c r="J1920" s="62">
        <f t="shared" si="1863"/>
        <v>1.9999999999953388E-4</v>
      </c>
      <c r="K1920" s="252">
        <v>86.64</v>
      </c>
      <c r="L1920" s="252"/>
      <c r="M1920" s="252">
        <f t="shared" si="1864"/>
        <v>86.64</v>
      </c>
      <c r="N1920" s="252">
        <v>86.64</v>
      </c>
      <c r="O1920" s="254">
        <f t="shared" si="1869"/>
        <v>100</v>
      </c>
      <c r="P1920" s="252">
        <f t="shared" si="1865"/>
        <v>0</v>
      </c>
      <c r="Q1920" s="252">
        <v>18.199999999999996</v>
      </c>
      <c r="R1920" s="252"/>
      <c r="S1920" s="252">
        <f t="shared" si="1870"/>
        <v>18.199999999999996</v>
      </c>
      <c r="T1920" s="252">
        <v>18.2</v>
      </c>
      <c r="U1920" s="254">
        <f t="shared" si="1871"/>
        <v>100.00000000000003</v>
      </c>
      <c r="V1920" s="252">
        <f t="shared" si="1872"/>
        <v>0</v>
      </c>
      <c r="W1920" s="252">
        <v>2.3599999999999994</v>
      </c>
      <c r="X1920" s="252"/>
      <c r="Y1920" s="252">
        <f t="shared" si="1866"/>
        <v>2.3599999999999994</v>
      </c>
      <c r="Z1920" s="252">
        <v>2.2799999999999998</v>
      </c>
      <c r="AA1920" s="254">
        <f t="shared" si="1873"/>
        <v>96.61016949152544</v>
      </c>
      <c r="AB1920" s="252">
        <f t="shared" si="1874"/>
        <v>7.9999999999999627E-2</v>
      </c>
      <c r="AC1920" s="221">
        <v>289.26571999999999</v>
      </c>
      <c r="AD1920" s="221">
        <v>254.14</v>
      </c>
      <c r="AE1920" s="221">
        <f t="shared" si="1875"/>
        <v>543.40571999999997</v>
      </c>
      <c r="AF1920" s="221">
        <v>331.87</v>
      </c>
      <c r="AG1920" s="220">
        <f t="shared" si="1876"/>
        <v>61.072231628331039</v>
      </c>
      <c r="AH1920" s="221">
        <f t="shared" si="1877"/>
        <v>211.53571999999997</v>
      </c>
      <c r="AI1920" s="221">
        <v>729.72784000000001</v>
      </c>
      <c r="AJ1920" s="221"/>
      <c r="AK1920" s="221">
        <f t="shared" si="1892"/>
        <v>729.72784000000001</v>
      </c>
      <c r="AL1920" s="221">
        <v>656.48</v>
      </c>
      <c r="AM1920" s="220">
        <f t="shared" si="1878"/>
        <v>89.96230704312994</v>
      </c>
      <c r="AN1920" s="221">
        <f t="shared" si="1893"/>
        <v>73.247839999999997</v>
      </c>
      <c r="AO1920" s="221">
        <v>726.27965999999992</v>
      </c>
      <c r="AP1920" s="221"/>
      <c r="AQ1920" s="221">
        <f t="shared" si="1880"/>
        <v>726.27965999999992</v>
      </c>
      <c r="AR1920" s="221">
        <v>582.29</v>
      </c>
      <c r="AS1920" s="220">
        <f t="shared" si="1881"/>
        <v>80.174350469900261</v>
      </c>
      <c r="AT1920" s="221">
        <f t="shared" si="1882"/>
        <v>143.98965999999996</v>
      </c>
      <c r="AU1920" s="221">
        <v>0</v>
      </c>
      <c r="AV1920" s="54"/>
      <c r="AW1920" s="221">
        <f t="shared" si="1883"/>
        <v>0</v>
      </c>
      <c r="AX1920" s="221"/>
      <c r="AY1920" s="220">
        <f t="shared" si="1884"/>
        <v>0</v>
      </c>
      <c r="AZ1920" s="221">
        <f t="shared" si="1885"/>
        <v>0</v>
      </c>
      <c r="BA1920" s="221">
        <v>0</v>
      </c>
      <c r="BB1920" s="221"/>
      <c r="BC1920" s="221">
        <f t="shared" si="1886"/>
        <v>0</v>
      </c>
      <c r="BD1920" s="221"/>
      <c r="BE1920" s="220">
        <f t="shared" si="1887"/>
        <v>0</v>
      </c>
      <c r="BF1920" s="221">
        <f t="shared" si="1888"/>
        <v>0</v>
      </c>
      <c r="BG1920" s="222">
        <f t="shared" si="1867"/>
        <v>1852.4734199999998</v>
      </c>
      <c r="BH1920" s="222">
        <f t="shared" si="1867"/>
        <v>254.14</v>
      </c>
      <c r="BI1920" s="222">
        <f t="shared" si="1889"/>
        <v>2106.6134199999997</v>
      </c>
      <c r="BJ1920" s="222">
        <f t="shared" si="1868"/>
        <v>1677.7599999999998</v>
      </c>
      <c r="BK1920" s="223">
        <f t="shared" si="1890"/>
        <v>79.642519318993038</v>
      </c>
      <c r="BL1920" s="222">
        <f t="shared" si="1891"/>
        <v>428.85341999999991</v>
      </c>
    </row>
    <row r="1921" spans="1:64" ht="18.75" x14ac:dyDescent="0.3">
      <c r="A1921" s="17">
        <v>2</v>
      </c>
      <c r="B1921" s="17"/>
      <c r="C1921" s="393">
        <v>8</v>
      </c>
      <c r="D1921" s="394" t="s">
        <v>23</v>
      </c>
      <c r="E1921" s="252">
        <v>4.4527199999999993</v>
      </c>
      <c r="F1921" s="252"/>
      <c r="G1921" s="252">
        <f t="shared" si="1861"/>
        <v>4.4527199999999993</v>
      </c>
      <c r="H1921" s="252">
        <v>4.45</v>
      </c>
      <c r="I1921" s="254">
        <f t="shared" si="1862"/>
        <v>99.938913742611277</v>
      </c>
      <c r="J1921" s="62">
        <f t="shared" si="1863"/>
        <v>2.7199999999991675E-3</v>
      </c>
      <c r="K1921" s="252">
        <v>5.4000000000000021</v>
      </c>
      <c r="L1921" s="252"/>
      <c r="M1921" s="252">
        <f t="shared" si="1864"/>
        <v>5.4000000000000021</v>
      </c>
      <c r="N1921" s="252">
        <v>0</v>
      </c>
      <c r="O1921" s="254">
        <f t="shared" si="1869"/>
        <v>0</v>
      </c>
      <c r="P1921" s="252">
        <f t="shared" si="1865"/>
        <v>5.4000000000000021</v>
      </c>
      <c r="Q1921" s="252">
        <v>2.0500000000000007</v>
      </c>
      <c r="R1921" s="252"/>
      <c r="S1921" s="252">
        <f t="shared" si="1870"/>
        <v>2.0500000000000007</v>
      </c>
      <c r="T1921" s="252">
        <v>0.92</v>
      </c>
      <c r="U1921" s="254">
        <f t="shared" si="1871"/>
        <v>44.878048780487788</v>
      </c>
      <c r="V1921" s="252">
        <f t="shared" si="1872"/>
        <v>1.1300000000000008</v>
      </c>
      <c r="W1921" s="252">
        <v>0.35999999999999988</v>
      </c>
      <c r="X1921" s="252"/>
      <c r="Y1921" s="252">
        <f t="shared" si="1866"/>
        <v>0.35999999999999988</v>
      </c>
      <c r="Z1921" s="252">
        <v>0.26</v>
      </c>
      <c r="AA1921" s="254">
        <f t="shared" si="1873"/>
        <v>72.222222222222257</v>
      </c>
      <c r="AB1921" s="252">
        <f t="shared" si="1874"/>
        <v>9.9999999999999867E-2</v>
      </c>
      <c r="AC1921" s="221">
        <v>-3.0599999999907368E-3</v>
      </c>
      <c r="AD1921" s="221">
        <v>54.46</v>
      </c>
      <c r="AE1921" s="221">
        <f t="shared" si="1875"/>
        <v>54.45694000000001</v>
      </c>
      <c r="AF1921" s="221">
        <v>18.52</v>
      </c>
      <c r="AG1921" s="220">
        <f t="shared" si="1876"/>
        <v>34.008521227964692</v>
      </c>
      <c r="AH1921" s="221">
        <f t="shared" si="1877"/>
        <v>35.936940000000007</v>
      </c>
      <c r="AI1921" s="221">
        <v>104.07452000000001</v>
      </c>
      <c r="AJ1921" s="221"/>
      <c r="AK1921" s="221">
        <f t="shared" si="1892"/>
        <v>104.07452000000001</v>
      </c>
      <c r="AL1921" s="221">
        <v>45.3</v>
      </c>
      <c r="AM1921" s="220">
        <f t="shared" si="1878"/>
        <v>43.526503893556267</v>
      </c>
      <c r="AN1921" s="221">
        <f t="shared" si="1893"/>
        <v>58.77452000000001</v>
      </c>
      <c r="AO1921" s="221">
        <v>106.71689999999998</v>
      </c>
      <c r="AP1921" s="221"/>
      <c r="AQ1921" s="221">
        <f t="shared" si="1880"/>
        <v>106.71689999999998</v>
      </c>
      <c r="AR1921" s="221">
        <v>46.48</v>
      </c>
      <c r="AS1921" s="220">
        <f t="shared" si="1881"/>
        <v>43.554488558044703</v>
      </c>
      <c r="AT1921" s="221">
        <f t="shared" si="1882"/>
        <v>60.236899999999984</v>
      </c>
      <c r="AU1921" s="221">
        <v>0</v>
      </c>
      <c r="AV1921" s="54"/>
      <c r="AW1921" s="221">
        <f t="shared" si="1883"/>
        <v>0</v>
      </c>
      <c r="AX1921" s="221">
        <v>0</v>
      </c>
      <c r="AY1921" s="220">
        <f t="shared" si="1884"/>
        <v>0</v>
      </c>
      <c r="AZ1921" s="221">
        <f t="shared" si="1885"/>
        <v>0</v>
      </c>
      <c r="BA1921" s="221">
        <v>0</v>
      </c>
      <c r="BB1921" s="221"/>
      <c r="BC1921" s="221">
        <f t="shared" si="1886"/>
        <v>0</v>
      </c>
      <c r="BD1921" s="221">
        <v>0</v>
      </c>
      <c r="BE1921" s="220">
        <f t="shared" si="1887"/>
        <v>0</v>
      </c>
      <c r="BF1921" s="221">
        <f t="shared" si="1888"/>
        <v>0</v>
      </c>
      <c r="BG1921" s="222">
        <f t="shared" si="1867"/>
        <v>223.05108000000001</v>
      </c>
      <c r="BH1921" s="222">
        <f t="shared" si="1867"/>
        <v>54.46</v>
      </c>
      <c r="BI1921" s="222">
        <f t="shared" si="1889"/>
        <v>277.51107999999999</v>
      </c>
      <c r="BJ1921" s="222">
        <f t="shared" si="1868"/>
        <v>115.92999999999999</v>
      </c>
      <c r="BK1921" s="223">
        <f t="shared" si="1890"/>
        <v>41.77490859103716</v>
      </c>
      <c r="BL1921" s="222">
        <f t="shared" si="1891"/>
        <v>161.58107999999999</v>
      </c>
    </row>
    <row r="1922" spans="1:64" ht="18.75" x14ac:dyDescent="0.3">
      <c r="A1922" s="17"/>
      <c r="B1922" s="17"/>
      <c r="C1922" s="393">
        <v>9</v>
      </c>
      <c r="D1922" s="394" t="s">
        <v>24</v>
      </c>
      <c r="E1922" s="252">
        <v>2.3161199999999988</v>
      </c>
      <c r="F1922" s="252"/>
      <c r="G1922" s="252">
        <f t="shared" si="1861"/>
        <v>2.3161199999999988</v>
      </c>
      <c r="H1922" s="252">
        <v>1.2</v>
      </c>
      <c r="I1922" s="254">
        <f t="shared" si="1862"/>
        <v>51.810787005854642</v>
      </c>
      <c r="J1922" s="62">
        <f t="shared" si="1863"/>
        <v>1.1161199999999989</v>
      </c>
      <c r="K1922" s="252">
        <v>18.440000000000005</v>
      </c>
      <c r="L1922" s="252"/>
      <c r="M1922" s="252">
        <f t="shared" si="1864"/>
        <v>18.440000000000005</v>
      </c>
      <c r="N1922" s="252">
        <v>15.11</v>
      </c>
      <c r="O1922" s="254">
        <f t="shared" si="1869"/>
        <v>81.941431670281972</v>
      </c>
      <c r="P1922" s="252">
        <f t="shared" si="1865"/>
        <v>3.3300000000000054</v>
      </c>
      <c r="Q1922" s="252">
        <v>8.259999999999998</v>
      </c>
      <c r="R1922" s="252"/>
      <c r="S1922" s="252">
        <f t="shared" si="1870"/>
        <v>8.259999999999998</v>
      </c>
      <c r="T1922" s="252">
        <v>5.89</v>
      </c>
      <c r="U1922" s="254">
        <f t="shared" si="1871"/>
        <v>71.307506053268781</v>
      </c>
      <c r="V1922" s="252">
        <f t="shared" si="1872"/>
        <v>2.3699999999999983</v>
      </c>
      <c r="W1922" s="252">
        <v>0.7000000000000004</v>
      </c>
      <c r="X1922" s="252"/>
      <c r="Y1922" s="252">
        <f t="shared" si="1866"/>
        <v>0.7000000000000004</v>
      </c>
      <c r="Z1922" s="252">
        <v>0.5</v>
      </c>
      <c r="AA1922" s="254">
        <f t="shared" si="1873"/>
        <v>71.428571428571388</v>
      </c>
      <c r="AB1922" s="252">
        <f t="shared" si="1874"/>
        <v>0.2000000000000004</v>
      </c>
      <c r="AC1922" s="221">
        <v>90.001839999999987</v>
      </c>
      <c r="AD1922" s="221">
        <v>145.22</v>
      </c>
      <c r="AE1922" s="221">
        <f t="shared" si="1875"/>
        <v>235.22183999999999</v>
      </c>
      <c r="AF1922" s="221">
        <v>66.86</v>
      </c>
      <c r="AG1922" s="220">
        <f t="shared" si="1876"/>
        <v>28.424231355387747</v>
      </c>
      <c r="AH1922" s="221">
        <f t="shared" si="1877"/>
        <v>168.36183999999997</v>
      </c>
      <c r="AI1922" s="221">
        <v>337.18338000000006</v>
      </c>
      <c r="AJ1922" s="221"/>
      <c r="AK1922" s="221">
        <f t="shared" si="1892"/>
        <v>337.18338000000006</v>
      </c>
      <c r="AL1922" s="221">
        <v>148.16999999999999</v>
      </c>
      <c r="AM1922" s="220">
        <f t="shared" si="1878"/>
        <v>43.943447034667003</v>
      </c>
      <c r="AN1922" s="221">
        <f t="shared" si="1893"/>
        <v>189.01338000000007</v>
      </c>
      <c r="AO1922" s="221">
        <v>269.58650000000011</v>
      </c>
      <c r="AP1922" s="221"/>
      <c r="AQ1922" s="221">
        <f t="shared" si="1880"/>
        <v>269.58650000000011</v>
      </c>
      <c r="AR1922" s="221">
        <v>194.52</v>
      </c>
      <c r="AS1922" s="220">
        <f t="shared" si="1881"/>
        <v>72.154948411734239</v>
      </c>
      <c r="AT1922" s="221">
        <f t="shared" si="1882"/>
        <v>75.066500000000104</v>
      </c>
      <c r="AU1922" s="221">
        <v>0</v>
      </c>
      <c r="AV1922" s="54"/>
      <c r="AW1922" s="221">
        <f t="shared" si="1883"/>
        <v>0</v>
      </c>
      <c r="AX1922" s="221"/>
      <c r="AY1922" s="220">
        <f t="shared" si="1884"/>
        <v>0</v>
      </c>
      <c r="AZ1922" s="221">
        <f t="shared" si="1885"/>
        <v>0</v>
      </c>
      <c r="BA1922" s="221">
        <v>0</v>
      </c>
      <c r="BB1922" s="221"/>
      <c r="BC1922" s="221">
        <f t="shared" si="1886"/>
        <v>0</v>
      </c>
      <c r="BD1922" s="221"/>
      <c r="BE1922" s="220">
        <f t="shared" si="1887"/>
        <v>0</v>
      </c>
      <c r="BF1922" s="221">
        <f t="shared" si="1888"/>
        <v>0</v>
      </c>
      <c r="BG1922" s="222">
        <f t="shared" si="1867"/>
        <v>726.48784000000012</v>
      </c>
      <c r="BH1922" s="222">
        <f t="shared" si="1867"/>
        <v>145.22</v>
      </c>
      <c r="BI1922" s="222">
        <f t="shared" si="1889"/>
        <v>871.70784000000015</v>
      </c>
      <c r="BJ1922" s="222">
        <f t="shared" si="1868"/>
        <v>432.25</v>
      </c>
      <c r="BK1922" s="223">
        <f t="shared" si="1890"/>
        <v>49.586567903301173</v>
      </c>
      <c r="BL1922" s="222">
        <f t="shared" si="1891"/>
        <v>439.45784000000015</v>
      </c>
    </row>
    <row r="1923" spans="1:64" ht="18.75" x14ac:dyDescent="0.3">
      <c r="A1923" s="17">
        <v>3</v>
      </c>
      <c r="B1923" s="17"/>
      <c r="C1923" s="393">
        <v>10</v>
      </c>
      <c r="D1923" s="394" t="s">
        <v>25</v>
      </c>
      <c r="E1923" s="252">
        <v>4.4254399999999983</v>
      </c>
      <c r="F1923" s="252"/>
      <c r="G1923" s="252">
        <f t="shared" si="1861"/>
        <v>4.4254399999999983</v>
      </c>
      <c r="H1923" s="252">
        <v>4.43</v>
      </c>
      <c r="I1923" s="254">
        <f t="shared" si="1862"/>
        <v>100.10304060161252</v>
      </c>
      <c r="J1923" s="62">
        <f t="shared" si="1863"/>
        <v>-4.5600000000014518E-3</v>
      </c>
      <c r="K1923" s="252">
        <v>10.069999999999993</v>
      </c>
      <c r="L1923" s="252"/>
      <c r="M1923" s="252">
        <f t="shared" si="1864"/>
        <v>10.069999999999993</v>
      </c>
      <c r="N1923" s="252">
        <v>6.96</v>
      </c>
      <c r="O1923" s="254">
        <f t="shared" si="1869"/>
        <v>69.116186693148009</v>
      </c>
      <c r="P1923" s="252">
        <f t="shared" si="1865"/>
        <v>3.1099999999999932</v>
      </c>
      <c r="Q1923" s="252">
        <v>2.8900000000000006</v>
      </c>
      <c r="R1923" s="252"/>
      <c r="S1923" s="252">
        <f t="shared" si="1870"/>
        <v>2.8900000000000006</v>
      </c>
      <c r="T1923" s="252">
        <v>2.2799999999999998</v>
      </c>
      <c r="U1923" s="254">
        <f t="shared" si="1871"/>
        <v>78.892733564013824</v>
      </c>
      <c r="V1923" s="252">
        <f t="shared" si="1872"/>
        <v>0.61000000000000076</v>
      </c>
      <c r="W1923" s="252">
        <v>1.9399999999999995</v>
      </c>
      <c r="X1923" s="252"/>
      <c r="Y1923" s="252">
        <f t="shared" si="1866"/>
        <v>1.9399999999999995</v>
      </c>
      <c r="Z1923" s="252">
        <v>1.48</v>
      </c>
      <c r="AA1923" s="254">
        <f t="shared" si="1873"/>
        <v>76.288659793814446</v>
      </c>
      <c r="AB1923" s="252">
        <f t="shared" si="1874"/>
        <v>0.45999999999999952</v>
      </c>
      <c r="AC1923" s="221">
        <v>68.02285999999998</v>
      </c>
      <c r="AD1923" s="221">
        <v>127.07</v>
      </c>
      <c r="AE1923" s="221">
        <f t="shared" si="1875"/>
        <v>195.09285999999997</v>
      </c>
      <c r="AF1923" s="221">
        <v>31.8</v>
      </c>
      <c r="AG1923" s="220">
        <f t="shared" si="1876"/>
        <v>16.299930197342949</v>
      </c>
      <c r="AH1923" s="221">
        <f t="shared" si="1877"/>
        <v>163.29285999999996</v>
      </c>
      <c r="AI1923" s="221">
        <v>402.33434</v>
      </c>
      <c r="AJ1923" s="221"/>
      <c r="AK1923" s="221">
        <f t="shared" si="1892"/>
        <v>402.33434</v>
      </c>
      <c r="AL1923" s="221">
        <v>234.55</v>
      </c>
      <c r="AM1923" s="220">
        <f t="shared" si="1878"/>
        <v>58.297285784753051</v>
      </c>
      <c r="AN1923" s="221">
        <f t="shared" si="1893"/>
        <v>167.78433999999999</v>
      </c>
      <c r="AO1923" s="221">
        <v>349.47016000000002</v>
      </c>
      <c r="AP1923" s="221"/>
      <c r="AQ1923" s="221">
        <f t="shared" si="1880"/>
        <v>349.47016000000002</v>
      </c>
      <c r="AR1923" s="221">
        <v>223.62</v>
      </c>
      <c r="AS1923" s="220">
        <f t="shared" si="1881"/>
        <v>63.988295881971723</v>
      </c>
      <c r="AT1923" s="221">
        <f t="shared" si="1882"/>
        <v>125.85016000000002</v>
      </c>
      <c r="AU1923" s="221">
        <v>0.96000000000000174</v>
      </c>
      <c r="AV1923" s="54"/>
      <c r="AW1923" s="221">
        <f t="shared" si="1883"/>
        <v>0.96000000000000174</v>
      </c>
      <c r="AX1923" s="221">
        <v>0.82</v>
      </c>
      <c r="AY1923" s="220">
        <f t="shared" si="1884"/>
        <v>85.416666666666501</v>
      </c>
      <c r="AZ1923" s="221">
        <f t="shared" si="1885"/>
        <v>0.14000000000000179</v>
      </c>
      <c r="BA1923" s="221">
        <v>48.079779999999985</v>
      </c>
      <c r="BB1923" s="221"/>
      <c r="BC1923" s="221">
        <f t="shared" si="1886"/>
        <v>48.079779999999985</v>
      </c>
      <c r="BD1923" s="221">
        <v>25.45</v>
      </c>
      <c r="BE1923" s="220">
        <f t="shared" si="1887"/>
        <v>52.932854518053126</v>
      </c>
      <c r="BF1923" s="221">
        <f t="shared" si="1888"/>
        <v>22.629779999999986</v>
      </c>
      <c r="BG1923" s="222">
        <f t="shared" si="1867"/>
        <v>888.19258000000013</v>
      </c>
      <c r="BH1923" s="222">
        <f t="shared" si="1867"/>
        <v>127.07</v>
      </c>
      <c r="BI1923" s="222">
        <f t="shared" si="1889"/>
        <v>1015.2625800000001</v>
      </c>
      <c r="BJ1923" s="222">
        <f t="shared" si="1868"/>
        <v>531.39</v>
      </c>
      <c r="BK1923" s="223">
        <f t="shared" si="1890"/>
        <v>52.340154209170194</v>
      </c>
      <c r="BL1923" s="222">
        <f t="shared" si="1891"/>
        <v>483.87258000000008</v>
      </c>
    </row>
    <row r="1924" spans="1:64" ht="18.75" x14ac:dyDescent="0.3">
      <c r="A1924" s="17">
        <v>4</v>
      </c>
      <c r="B1924" s="17"/>
      <c r="C1924" s="393">
        <v>11</v>
      </c>
      <c r="D1924" s="394" t="s">
        <v>26</v>
      </c>
      <c r="E1924" s="252">
        <v>25.595640000000003</v>
      </c>
      <c r="F1924" s="252"/>
      <c r="G1924" s="252">
        <f t="shared" si="1861"/>
        <v>25.595640000000003</v>
      </c>
      <c r="H1924" s="252">
        <v>25.6</v>
      </c>
      <c r="I1924" s="254">
        <f t="shared" si="1862"/>
        <v>100.01703415112885</v>
      </c>
      <c r="J1924" s="62">
        <f t="shared" si="1863"/>
        <v>-4.3599999999983652E-3</v>
      </c>
      <c r="K1924" s="252">
        <v>42.75</v>
      </c>
      <c r="L1924" s="252"/>
      <c r="M1924" s="252">
        <f t="shared" si="1864"/>
        <v>42.75</v>
      </c>
      <c r="N1924" s="252">
        <v>22.23</v>
      </c>
      <c r="O1924" s="254">
        <f t="shared" si="1869"/>
        <v>52</v>
      </c>
      <c r="P1924" s="252">
        <f t="shared" si="1865"/>
        <v>20.52</v>
      </c>
      <c r="Q1924" s="252">
        <v>14.25</v>
      </c>
      <c r="R1924" s="252"/>
      <c r="S1924" s="252">
        <f t="shared" si="1870"/>
        <v>14.25</v>
      </c>
      <c r="T1924" s="252">
        <v>0</v>
      </c>
      <c r="U1924" s="254">
        <f t="shared" si="1871"/>
        <v>0</v>
      </c>
      <c r="V1924" s="252">
        <f t="shared" si="1872"/>
        <v>14.25</v>
      </c>
      <c r="W1924" s="252">
        <v>2.1900000000000013</v>
      </c>
      <c r="X1924" s="252"/>
      <c r="Y1924" s="252">
        <f t="shared" si="1866"/>
        <v>2.1900000000000013</v>
      </c>
      <c r="Z1924" s="252">
        <v>1.35</v>
      </c>
      <c r="AA1924" s="254">
        <f t="shared" si="1873"/>
        <v>61.643835616438324</v>
      </c>
      <c r="AB1924" s="252">
        <f t="shared" si="1874"/>
        <v>0.84000000000000119</v>
      </c>
      <c r="AC1924" s="221">
        <v>166.49756000000002</v>
      </c>
      <c r="AD1924" s="221">
        <v>399.36</v>
      </c>
      <c r="AE1924" s="221">
        <f t="shared" si="1875"/>
        <v>565.85756000000003</v>
      </c>
      <c r="AF1924" s="221">
        <v>149.85</v>
      </c>
      <c r="AG1924" s="220">
        <f t="shared" si="1876"/>
        <v>26.481929480627599</v>
      </c>
      <c r="AH1924" s="221">
        <f t="shared" si="1877"/>
        <v>416.00756000000001</v>
      </c>
      <c r="AI1924" s="221">
        <v>882.64010000000007</v>
      </c>
      <c r="AJ1924" s="221"/>
      <c r="AK1924" s="221">
        <f t="shared" si="1892"/>
        <v>882.64010000000007</v>
      </c>
      <c r="AL1924" s="221">
        <v>485.8</v>
      </c>
      <c r="AM1924" s="220">
        <f t="shared" si="1878"/>
        <v>55.039420937254036</v>
      </c>
      <c r="AN1924" s="221">
        <f t="shared" si="1893"/>
        <v>396.84010000000006</v>
      </c>
      <c r="AO1924" s="221">
        <v>752.8103200000005</v>
      </c>
      <c r="AP1924" s="221"/>
      <c r="AQ1924" s="221">
        <f t="shared" si="1880"/>
        <v>752.8103200000005</v>
      </c>
      <c r="AR1924" s="221">
        <v>396.94</v>
      </c>
      <c r="AS1924" s="220">
        <f t="shared" si="1881"/>
        <v>52.727757504705799</v>
      </c>
      <c r="AT1924" s="221">
        <f t="shared" si="1882"/>
        <v>355.8703200000005</v>
      </c>
      <c r="AU1924" s="221">
        <v>0</v>
      </c>
      <c r="AV1924" s="54"/>
      <c r="AW1924" s="221">
        <f t="shared" si="1883"/>
        <v>0</v>
      </c>
      <c r="AX1924" s="221">
        <v>0</v>
      </c>
      <c r="AY1924" s="220">
        <f t="shared" si="1884"/>
        <v>0</v>
      </c>
      <c r="AZ1924" s="221">
        <f t="shared" si="1885"/>
        <v>0</v>
      </c>
      <c r="BA1924" s="221">
        <v>22.196260000000002</v>
      </c>
      <c r="BB1924" s="221"/>
      <c r="BC1924" s="221">
        <f t="shared" si="1886"/>
        <v>22.196260000000002</v>
      </c>
      <c r="BD1924" s="221">
        <v>15</v>
      </c>
      <c r="BE1924" s="220">
        <f t="shared" si="1887"/>
        <v>67.578952490194283</v>
      </c>
      <c r="BF1924" s="221">
        <f t="shared" si="1888"/>
        <v>7.1962600000000023</v>
      </c>
      <c r="BG1924" s="222">
        <f t="shared" si="1867"/>
        <v>1908.9298800000006</v>
      </c>
      <c r="BH1924" s="222">
        <f t="shared" si="1867"/>
        <v>399.36</v>
      </c>
      <c r="BI1924" s="222">
        <f t="shared" si="1889"/>
        <v>2308.2898800000007</v>
      </c>
      <c r="BJ1924" s="222">
        <v>1131.3499999999999</v>
      </c>
      <c r="BK1924" s="223">
        <f t="shared" si="1890"/>
        <v>49.012474984294414</v>
      </c>
      <c r="BL1924" s="222">
        <f t="shared" si="1891"/>
        <v>1176.9398800000008</v>
      </c>
    </row>
    <row r="1925" spans="1:64" ht="18.75" x14ac:dyDescent="0.3">
      <c r="A1925" s="17"/>
      <c r="B1925" s="17"/>
      <c r="C1925" s="393">
        <v>12</v>
      </c>
      <c r="D1925" s="394" t="s">
        <v>27</v>
      </c>
      <c r="E1925" s="252">
        <v>-3.8799999999987733E-3</v>
      </c>
      <c r="F1925" s="252"/>
      <c r="G1925" s="252">
        <f t="shared" si="1861"/>
        <v>-3.8799999999987733E-3</v>
      </c>
      <c r="H1925" s="252">
        <v>0</v>
      </c>
      <c r="I1925" s="254">
        <f t="shared" si="1862"/>
        <v>0</v>
      </c>
      <c r="J1925" s="62">
        <f t="shared" si="1863"/>
        <v>-3.8799999999987733E-3</v>
      </c>
      <c r="K1925" s="252">
        <v>24.030000000000008</v>
      </c>
      <c r="L1925" s="252"/>
      <c r="M1925" s="252">
        <f t="shared" si="1864"/>
        <v>24.030000000000008</v>
      </c>
      <c r="N1925" s="252">
        <v>3.33</v>
      </c>
      <c r="O1925" s="254">
        <f t="shared" si="1869"/>
        <v>13.857677902621719</v>
      </c>
      <c r="P1925" s="252">
        <f t="shared" si="1865"/>
        <v>20.70000000000001</v>
      </c>
      <c r="Q1925" s="252">
        <v>5.8599999999999994</v>
      </c>
      <c r="R1925" s="252"/>
      <c r="S1925" s="252">
        <f t="shared" si="1870"/>
        <v>5.8599999999999994</v>
      </c>
      <c r="T1925" s="252">
        <v>5.86</v>
      </c>
      <c r="U1925" s="254">
        <f t="shared" si="1871"/>
        <v>100.00000000000003</v>
      </c>
      <c r="V1925" s="252">
        <f t="shared" si="1872"/>
        <v>0</v>
      </c>
      <c r="W1925" s="252">
        <v>0.79999999999999982</v>
      </c>
      <c r="X1925" s="252"/>
      <c r="Y1925" s="252">
        <f t="shared" si="1866"/>
        <v>0.79999999999999982</v>
      </c>
      <c r="Z1925" s="252">
        <v>0.3</v>
      </c>
      <c r="AA1925" s="254">
        <f t="shared" si="1873"/>
        <v>37.500000000000007</v>
      </c>
      <c r="AB1925" s="252">
        <f t="shared" si="1874"/>
        <v>0.49999999999999983</v>
      </c>
      <c r="AC1925" s="221">
        <v>23.791840000000008</v>
      </c>
      <c r="AD1925" s="221">
        <v>145.22</v>
      </c>
      <c r="AE1925" s="221">
        <f t="shared" si="1875"/>
        <v>169.01184000000001</v>
      </c>
      <c r="AF1925" s="221">
        <v>79.23</v>
      </c>
      <c r="AG1925" s="220">
        <f t="shared" si="1876"/>
        <v>46.878372544787396</v>
      </c>
      <c r="AH1925" s="221">
        <f t="shared" si="1877"/>
        <v>89.781840000000003</v>
      </c>
      <c r="AI1925" s="221">
        <v>279.73986000000002</v>
      </c>
      <c r="AJ1925" s="221"/>
      <c r="AK1925" s="221">
        <f t="shared" si="1892"/>
        <v>279.73986000000002</v>
      </c>
      <c r="AL1925" s="221">
        <v>266.35000000000002</v>
      </c>
      <c r="AM1925" s="220">
        <f t="shared" si="1878"/>
        <v>95.213460105399349</v>
      </c>
      <c r="AN1925" s="221">
        <f t="shared" si="1893"/>
        <v>13.389859999999999</v>
      </c>
      <c r="AO1925" s="221">
        <v>255.34797999999989</v>
      </c>
      <c r="AP1925" s="221"/>
      <c r="AQ1925" s="221">
        <f t="shared" si="1880"/>
        <v>255.34797999999989</v>
      </c>
      <c r="AR1925" s="221">
        <v>242.92</v>
      </c>
      <c r="AS1925" s="220">
        <f t="shared" si="1881"/>
        <v>95.132924098322647</v>
      </c>
      <c r="AT1925" s="221">
        <f t="shared" si="1882"/>
        <v>12.427979999999906</v>
      </c>
      <c r="AU1925" s="221">
        <v>0</v>
      </c>
      <c r="AV1925" s="54"/>
      <c r="AW1925" s="221">
        <f t="shared" si="1883"/>
        <v>0</v>
      </c>
      <c r="AX1925" s="221"/>
      <c r="AY1925" s="220">
        <f t="shared" si="1884"/>
        <v>0</v>
      </c>
      <c r="AZ1925" s="221">
        <f t="shared" si="1885"/>
        <v>0</v>
      </c>
      <c r="BA1925" s="221">
        <v>0</v>
      </c>
      <c r="BB1925" s="221"/>
      <c r="BC1925" s="221">
        <f t="shared" si="1886"/>
        <v>0</v>
      </c>
      <c r="BD1925" s="221"/>
      <c r="BE1925" s="220">
        <f t="shared" si="1887"/>
        <v>0</v>
      </c>
      <c r="BF1925" s="221">
        <f t="shared" si="1888"/>
        <v>0</v>
      </c>
      <c r="BG1925" s="222">
        <f t="shared" si="1867"/>
        <v>589.56579999999997</v>
      </c>
      <c r="BH1925" s="222">
        <f t="shared" si="1867"/>
        <v>145.22</v>
      </c>
      <c r="BI1925" s="222">
        <f t="shared" si="1889"/>
        <v>734.78579999999999</v>
      </c>
      <c r="BJ1925" s="222">
        <f t="shared" ref="BJ1925:BJ1943" si="1894">H1925+N1925+T1925+Z1925+AL1925+AR1925+AX1925+BD1925+AF1925</f>
        <v>597.99</v>
      </c>
      <c r="BK1925" s="223">
        <f t="shared" si="1890"/>
        <v>81.382900976039551</v>
      </c>
      <c r="BL1925" s="222">
        <f t="shared" si="1891"/>
        <v>136.79579999999999</v>
      </c>
    </row>
    <row r="1926" spans="1:64" ht="18.75" x14ac:dyDescent="0.3">
      <c r="A1926" s="17">
        <v>5</v>
      </c>
      <c r="B1926" s="17"/>
      <c r="C1926" s="393">
        <v>13</v>
      </c>
      <c r="D1926" s="394" t="s">
        <v>28</v>
      </c>
      <c r="E1926" s="252">
        <v>12.237480000000001</v>
      </c>
      <c r="F1926" s="252"/>
      <c r="G1926" s="252">
        <f t="shared" si="1861"/>
        <v>12.237480000000001</v>
      </c>
      <c r="H1926" s="252">
        <v>12.24</v>
      </c>
      <c r="I1926" s="254">
        <f t="shared" si="1862"/>
        <v>100.0205924749213</v>
      </c>
      <c r="J1926" s="62">
        <f t="shared" si="1863"/>
        <v>-2.5199999999987455E-3</v>
      </c>
      <c r="K1926" s="252">
        <v>29.689999999999984</v>
      </c>
      <c r="L1926" s="252"/>
      <c r="M1926" s="252">
        <f t="shared" si="1864"/>
        <v>29.689999999999984</v>
      </c>
      <c r="N1926" s="252">
        <v>22.85</v>
      </c>
      <c r="O1926" s="254">
        <f t="shared" si="1869"/>
        <v>76.961940047153973</v>
      </c>
      <c r="P1926" s="252">
        <f t="shared" si="1865"/>
        <v>6.8399999999999821</v>
      </c>
      <c r="Q1926" s="252">
        <v>8.4000000000000021</v>
      </c>
      <c r="R1926" s="252"/>
      <c r="S1926" s="252">
        <f t="shared" si="1870"/>
        <v>8.4000000000000021</v>
      </c>
      <c r="T1926" s="252">
        <v>8.4</v>
      </c>
      <c r="U1926" s="254">
        <f t="shared" si="1871"/>
        <v>99.999999999999972</v>
      </c>
      <c r="V1926" s="252">
        <f t="shared" si="1872"/>
        <v>0</v>
      </c>
      <c r="W1926" s="252">
        <v>1</v>
      </c>
      <c r="X1926" s="252"/>
      <c r="Y1926" s="252">
        <f t="shared" si="1866"/>
        <v>1</v>
      </c>
      <c r="Z1926" s="252">
        <v>1</v>
      </c>
      <c r="AA1926" s="254">
        <f t="shared" si="1873"/>
        <v>100</v>
      </c>
      <c r="AB1926" s="252">
        <f t="shared" si="1874"/>
        <v>0</v>
      </c>
      <c r="AC1926" s="221">
        <v>-1.999999999782176E-4</v>
      </c>
      <c r="AD1926" s="221">
        <v>181.53</v>
      </c>
      <c r="AE1926" s="221">
        <f t="shared" si="1875"/>
        <v>181.52980000000002</v>
      </c>
      <c r="AF1926" s="221">
        <v>20.21</v>
      </c>
      <c r="AG1926" s="220">
        <f t="shared" si="1876"/>
        <v>11.133158302383411</v>
      </c>
      <c r="AH1926" s="221">
        <f t="shared" si="1877"/>
        <v>161.31980000000001</v>
      </c>
      <c r="AI1926" s="221">
        <v>403.47762000000012</v>
      </c>
      <c r="AJ1926" s="221"/>
      <c r="AK1926" s="221">
        <f t="shared" si="1892"/>
        <v>403.47762000000012</v>
      </c>
      <c r="AL1926" s="221">
        <v>308.85000000000002</v>
      </c>
      <c r="AM1926" s="220">
        <f t="shared" si="1878"/>
        <v>76.546996584345848</v>
      </c>
      <c r="AN1926" s="221">
        <f t="shared" si="1893"/>
        <v>94.627620000000093</v>
      </c>
      <c r="AO1926" s="221">
        <v>480.66887999999994</v>
      </c>
      <c r="AP1926" s="221"/>
      <c r="AQ1926" s="221">
        <f t="shared" si="1880"/>
        <v>480.66887999999994</v>
      </c>
      <c r="AR1926" s="221">
        <v>339.76</v>
      </c>
      <c r="AS1926" s="220">
        <f t="shared" si="1881"/>
        <v>70.68483401713047</v>
      </c>
      <c r="AT1926" s="221">
        <f t="shared" si="1882"/>
        <v>140.90887999999995</v>
      </c>
      <c r="AU1926" s="221">
        <v>0</v>
      </c>
      <c r="AV1926" s="54"/>
      <c r="AW1926" s="221">
        <f t="shared" si="1883"/>
        <v>0</v>
      </c>
      <c r="AX1926" s="221"/>
      <c r="AY1926" s="220">
        <f t="shared" si="1884"/>
        <v>0</v>
      </c>
      <c r="AZ1926" s="221">
        <f t="shared" si="1885"/>
        <v>0</v>
      </c>
      <c r="BA1926" s="221">
        <v>0</v>
      </c>
      <c r="BB1926" s="221"/>
      <c r="BC1926" s="221">
        <f t="shared" si="1886"/>
        <v>0</v>
      </c>
      <c r="BD1926" s="221"/>
      <c r="BE1926" s="220">
        <f t="shared" si="1887"/>
        <v>0</v>
      </c>
      <c r="BF1926" s="221">
        <f t="shared" si="1888"/>
        <v>0</v>
      </c>
      <c r="BG1926" s="222">
        <f t="shared" si="1867"/>
        <v>935.47378000000003</v>
      </c>
      <c r="BH1926" s="222">
        <f t="shared" si="1867"/>
        <v>181.53</v>
      </c>
      <c r="BI1926" s="222">
        <f t="shared" si="1889"/>
        <v>1117.00378</v>
      </c>
      <c r="BJ1926" s="222">
        <f t="shared" si="1894"/>
        <v>713.31000000000006</v>
      </c>
      <c r="BK1926" s="223">
        <f t="shared" si="1890"/>
        <v>63.859228838061767</v>
      </c>
      <c r="BL1926" s="222">
        <f t="shared" si="1891"/>
        <v>403.69377999999995</v>
      </c>
    </row>
    <row r="1927" spans="1:64" ht="18.75" x14ac:dyDescent="0.3">
      <c r="A1927" s="17"/>
      <c r="B1927" s="17"/>
      <c r="C1927" s="393">
        <v>14</v>
      </c>
      <c r="D1927" s="394" t="s">
        <v>29</v>
      </c>
      <c r="E1927" s="252">
        <v>1.1240800000000002</v>
      </c>
      <c r="F1927" s="252"/>
      <c r="G1927" s="252">
        <f t="shared" si="1861"/>
        <v>1.1240800000000002</v>
      </c>
      <c r="H1927" s="252">
        <v>0</v>
      </c>
      <c r="I1927" s="254">
        <f t="shared" si="1862"/>
        <v>0</v>
      </c>
      <c r="J1927" s="62">
        <f t="shared" si="1863"/>
        <v>1.1240800000000002</v>
      </c>
      <c r="K1927" s="252">
        <v>0</v>
      </c>
      <c r="L1927" s="252"/>
      <c r="M1927" s="252">
        <f t="shared" si="1864"/>
        <v>0</v>
      </c>
      <c r="N1927" s="252">
        <v>0</v>
      </c>
      <c r="O1927" s="254">
        <f t="shared" si="1869"/>
        <v>0</v>
      </c>
      <c r="P1927" s="252">
        <f t="shared" si="1865"/>
        <v>0</v>
      </c>
      <c r="Q1927" s="252">
        <v>2.34</v>
      </c>
      <c r="R1927" s="252"/>
      <c r="S1927" s="252">
        <f t="shared" si="1870"/>
        <v>2.34</v>
      </c>
      <c r="T1927" s="252">
        <v>0.31</v>
      </c>
      <c r="U1927" s="254">
        <f t="shared" si="1871"/>
        <v>13.247863247863249</v>
      </c>
      <c r="V1927" s="252">
        <f t="shared" si="1872"/>
        <v>2.0299999999999998</v>
      </c>
      <c r="W1927" s="252">
        <v>0.5</v>
      </c>
      <c r="X1927" s="252"/>
      <c r="Y1927" s="252">
        <f t="shared" si="1866"/>
        <v>0.5</v>
      </c>
      <c r="Z1927" s="252">
        <v>0.28000000000000003</v>
      </c>
      <c r="AA1927" s="254">
        <f t="shared" si="1873"/>
        <v>56.000000000000007</v>
      </c>
      <c r="AB1927" s="252">
        <f t="shared" si="1874"/>
        <v>0.21999999999999997</v>
      </c>
      <c r="AC1927" s="221">
        <v>43.674900000000022</v>
      </c>
      <c r="AD1927" s="221">
        <v>90.76</v>
      </c>
      <c r="AE1927" s="221">
        <f t="shared" si="1875"/>
        <v>134.43490000000003</v>
      </c>
      <c r="AF1927" s="221">
        <v>26.74</v>
      </c>
      <c r="AG1927" s="220">
        <f t="shared" si="1876"/>
        <v>19.890668271408686</v>
      </c>
      <c r="AH1927" s="221">
        <f t="shared" si="1877"/>
        <v>107.69490000000003</v>
      </c>
      <c r="AI1927" s="221">
        <v>136.04723999999999</v>
      </c>
      <c r="AJ1927" s="221"/>
      <c r="AK1927" s="221">
        <f t="shared" si="1892"/>
        <v>136.04723999999999</v>
      </c>
      <c r="AL1927" s="221">
        <v>15.34</v>
      </c>
      <c r="AM1927" s="220">
        <f t="shared" si="1878"/>
        <v>11.27549518828901</v>
      </c>
      <c r="AN1927" s="221">
        <f t="shared" si="1893"/>
        <v>120.70723999999998</v>
      </c>
      <c r="AO1927" s="221">
        <v>125.35292000000004</v>
      </c>
      <c r="AP1927" s="221"/>
      <c r="AQ1927" s="221">
        <f t="shared" si="1880"/>
        <v>125.35292000000004</v>
      </c>
      <c r="AR1927" s="221">
        <v>43.95</v>
      </c>
      <c r="AS1927" s="220">
        <f t="shared" si="1881"/>
        <v>35.061010146393073</v>
      </c>
      <c r="AT1927" s="221">
        <f t="shared" si="1882"/>
        <v>81.402920000000037</v>
      </c>
      <c r="AU1927" s="221">
        <v>0</v>
      </c>
      <c r="AV1927" s="54"/>
      <c r="AW1927" s="221">
        <f t="shared" si="1883"/>
        <v>0</v>
      </c>
      <c r="AX1927" s="221"/>
      <c r="AY1927" s="220">
        <f t="shared" si="1884"/>
        <v>0</v>
      </c>
      <c r="AZ1927" s="221">
        <f t="shared" si="1885"/>
        <v>0</v>
      </c>
      <c r="BA1927" s="221">
        <v>0</v>
      </c>
      <c r="BB1927" s="221"/>
      <c r="BC1927" s="221">
        <f t="shared" si="1886"/>
        <v>0</v>
      </c>
      <c r="BD1927" s="221"/>
      <c r="BE1927" s="220">
        <f t="shared" si="1887"/>
        <v>0</v>
      </c>
      <c r="BF1927" s="221">
        <f t="shared" si="1888"/>
        <v>0</v>
      </c>
      <c r="BG1927" s="222">
        <f t="shared" si="1867"/>
        <v>309.03914000000003</v>
      </c>
      <c r="BH1927" s="222">
        <f t="shared" si="1867"/>
        <v>90.76</v>
      </c>
      <c r="BI1927" s="222">
        <f t="shared" si="1889"/>
        <v>399.79914000000002</v>
      </c>
      <c r="BJ1927" s="222">
        <f t="shared" si="1894"/>
        <v>86.62</v>
      </c>
      <c r="BK1927" s="223">
        <f t="shared" si="1890"/>
        <v>21.665879521401671</v>
      </c>
      <c r="BL1927" s="222">
        <f t="shared" si="1891"/>
        <v>313.17914000000002</v>
      </c>
    </row>
    <row r="1928" spans="1:64" ht="18.75" x14ac:dyDescent="0.3">
      <c r="A1928" s="17">
        <v>6</v>
      </c>
      <c r="B1928" s="17">
        <v>2</v>
      </c>
      <c r="C1928" s="393">
        <v>15</v>
      </c>
      <c r="D1928" s="394" t="s">
        <v>30</v>
      </c>
      <c r="E1928" s="252">
        <v>1.5199999999992997E-3</v>
      </c>
      <c r="F1928" s="252">
        <v>15.58</v>
      </c>
      <c r="G1928" s="252">
        <f t="shared" si="1861"/>
        <v>15.581519999999999</v>
      </c>
      <c r="H1928" s="252">
        <v>9.94</v>
      </c>
      <c r="I1928" s="254">
        <f t="shared" si="1862"/>
        <v>63.793519502590243</v>
      </c>
      <c r="J1928" s="62">
        <f t="shared" si="1863"/>
        <v>5.6415199999999999</v>
      </c>
      <c r="K1928" s="252">
        <v>101.45</v>
      </c>
      <c r="L1928" s="252"/>
      <c r="M1928" s="252">
        <f t="shared" si="1864"/>
        <v>101.45</v>
      </c>
      <c r="N1928" s="252">
        <v>15.3</v>
      </c>
      <c r="O1928" s="254">
        <f t="shared" si="1869"/>
        <v>15.081320847708232</v>
      </c>
      <c r="P1928" s="252">
        <f t="shared" si="1865"/>
        <v>86.15</v>
      </c>
      <c r="Q1928" s="252">
        <v>31.79</v>
      </c>
      <c r="R1928" s="252"/>
      <c r="S1928" s="252">
        <f t="shared" si="1870"/>
        <v>31.79</v>
      </c>
      <c r="T1928" s="252">
        <v>4.9800000000000004</v>
      </c>
      <c r="U1928" s="254">
        <f t="shared" si="1871"/>
        <v>15.665303554576912</v>
      </c>
      <c r="V1928" s="252">
        <f t="shared" si="1872"/>
        <v>26.81</v>
      </c>
      <c r="W1928" s="252">
        <v>2.8900000000000006</v>
      </c>
      <c r="X1928" s="252"/>
      <c r="Y1928" s="252">
        <f t="shared" si="1866"/>
        <v>2.8900000000000006</v>
      </c>
      <c r="Z1928" s="252">
        <v>1.8</v>
      </c>
      <c r="AA1928" s="254">
        <f t="shared" si="1873"/>
        <v>62.283737024221445</v>
      </c>
      <c r="AB1928" s="252">
        <f t="shared" si="1874"/>
        <v>1.0900000000000005</v>
      </c>
      <c r="AC1928" s="221">
        <v>426.43673999999999</v>
      </c>
      <c r="AD1928" s="221">
        <v>235.99</v>
      </c>
      <c r="AE1928" s="221">
        <f t="shared" si="1875"/>
        <v>662.42674</v>
      </c>
      <c r="AF1928" s="221"/>
      <c r="AG1928" s="220">
        <f t="shared" si="1876"/>
        <v>0</v>
      </c>
      <c r="AH1928" s="221">
        <f t="shared" si="1877"/>
        <v>662.42674</v>
      </c>
      <c r="AI1928" s="221">
        <v>661.96251999999993</v>
      </c>
      <c r="AJ1928" s="221"/>
      <c r="AK1928" s="221">
        <f t="shared" si="1892"/>
        <v>661.96251999999993</v>
      </c>
      <c r="AL1928" s="221">
        <v>168.76</v>
      </c>
      <c r="AM1928" s="220">
        <f t="shared" si="1878"/>
        <v>25.493890500024079</v>
      </c>
      <c r="AN1928" s="221">
        <f t="shared" si="1893"/>
        <v>493.20251999999994</v>
      </c>
      <c r="AO1928" s="221">
        <v>1083.0868399999999</v>
      </c>
      <c r="AP1928" s="221"/>
      <c r="AQ1928" s="221">
        <f t="shared" si="1880"/>
        <v>1083.0868399999999</v>
      </c>
      <c r="AR1928" s="221">
        <v>807.05</v>
      </c>
      <c r="AS1928" s="220">
        <f t="shared" si="1881"/>
        <v>74.513877391401039</v>
      </c>
      <c r="AT1928" s="221">
        <f t="shared" si="1882"/>
        <v>276.03683999999998</v>
      </c>
      <c r="AU1928" s="221">
        <v>10.54</v>
      </c>
      <c r="AV1928" s="54"/>
      <c r="AW1928" s="221">
        <f t="shared" si="1883"/>
        <v>10.54</v>
      </c>
      <c r="AX1928" s="221">
        <v>0.02</v>
      </c>
      <c r="AY1928" s="220">
        <f t="shared" si="1884"/>
        <v>0.18975332068311199</v>
      </c>
      <c r="AZ1928" s="221">
        <f t="shared" si="1885"/>
        <v>10.52</v>
      </c>
      <c r="BA1928" s="221">
        <v>77.773539999999997</v>
      </c>
      <c r="BB1928" s="221"/>
      <c r="BC1928" s="221">
        <f t="shared" si="1886"/>
        <v>77.773539999999997</v>
      </c>
      <c r="BD1928" s="221">
        <v>0.02</v>
      </c>
      <c r="BE1928" s="220">
        <f t="shared" si="1887"/>
        <v>2.5715686851852188E-2</v>
      </c>
      <c r="BF1928" s="221">
        <f t="shared" si="1888"/>
        <v>77.753540000000001</v>
      </c>
      <c r="BG1928" s="222">
        <f t="shared" si="1867"/>
        <v>2395.9311599999996</v>
      </c>
      <c r="BH1928" s="222">
        <f t="shared" si="1867"/>
        <v>251.57000000000002</v>
      </c>
      <c r="BI1928" s="222">
        <f t="shared" si="1889"/>
        <v>2647.5011599999998</v>
      </c>
      <c r="BJ1928" s="222">
        <f t="shared" si="1894"/>
        <v>1007.8699999999999</v>
      </c>
      <c r="BK1928" s="223">
        <f t="shared" si="1890"/>
        <v>38.068727418423492</v>
      </c>
      <c r="BL1928" s="222">
        <f t="shared" si="1891"/>
        <v>1639.6311599999999</v>
      </c>
    </row>
    <row r="1929" spans="1:64" ht="18.75" x14ac:dyDescent="0.3">
      <c r="A1929" s="17">
        <v>7</v>
      </c>
      <c r="B1929" s="17"/>
      <c r="C1929" s="393">
        <v>16</v>
      </c>
      <c r="D1929" s="394" t="s">
        <v>31</v>
      </c>
      <c r="E1929" s="252">
        <v>14.460839999999999</v>
      </c>
      <c r="F1929" s="252"/>
      <c r="G1929" s="252">
        <f t="shared" si="1861"/>
        <v>14.460839999999999</v>
      </c>
      <c r="H1929" s="252">
        <v>8.82</v>
      </c>
      <c r="I1929" s="254">
        <f t="shared" si="1862"/>
        <v>60.992307500809083</v>
      </c>
      <c r="J1929" s="62">
        <f t="shared" si="1863"/>
        <v>5.640839999999999</v>
      </c>
      <c r="K1929" s="252">
        <v>0</v>
      </c>
      <c r="L1929" s="252"/>
      <c r="M1929" s="252">
        <f t="shared" si="1864"/>
        <v>0</v>
      </c>
      <c r="N1929" s="252"/>
      <c r="O1929" s="254">
        <f t="shared" si="1869"/>
        <v>0</v>
      </c>
      <c r="P1929" s="252">
        <f t="shared" si="1865"/>
        <v>0</v>
      </c>
      <c r="Q1929" s="252">
        <v>0</v>
      </c>
      <c r="R1929" s="252"/>
      <c r="S1929" s="252">
        <f t="shared" si="1870"/>
        <v>0</v>
      </c>
      <c r="T1929" s="252"/>
      <c r="U1929" s="254">
        <f t="shared" si="1871"/>
        <v>0</v>
      </c>
      <c r="V1929" s="252">
        <f t="shared" si="1872"/>
        <v>0</v>
      </c>
      <c r="W1929" s="252">
        <v>0</v>
      </c>
      <c r="X1929" s="252"/>
      <c r="Y1929" s="252">
        <f t="shared" si="1866"/>
        <v>0</v>
      </c>
      <c r="Z1929" s="252">
        <v>0</v>
      </c>
      <c r="AA1929" s="254">
        <f t="shared" si="1873"/>
        <v>0</v>
      </c>
      <c r="AB1929" s="252">
        <f t="shared" si="1874"/>
        <v>0</v>
      </c>
      <c r="AC1929" s="221">
        <v>143.68776</v>
      </c>
      <c r="AD1929" s="221">
        <v>217.83</v>
      </c>
      <c r="AE1929" s="221">
        <f t="shared" si="1875"/>
        <v>361.51776000000001</v>
      </c>
      <c r="AF1929" s="221">
        <v>144.55000000000001</v>
      </c>
      <c r="AG1929" s="220">
        <f t="shared" si="1876"/>
        <v>39.984204372144816</v>
      </c>
      <c r="AH1929" s="221">
        <f t="shared" si="1877"/>
        <v>216.96776</v>
      </c>
      <c r="AI1929" s="221">
        <v>264.97691999999989</v>
      </c>
      <c r="AJ1929" s="221"/>
      <c r="AK1929" s="221">
        <f t="shared" si="1892"/>
        <v>264.97691999999989</v>
      </c>
      <c r="AL1929" s="221">
        <v>48.25</v>
      </c>
      <c r="AM1929" s="220">
        <f t="shared" si="1878"/>
        <v>18.209133082232228</v>
      </c>
      <c r="AN1929" s="221">
        <f t="shared" si="1893"/>
        <v>216.72691999999989</v>
      </c>
      <c r="AO1929" s="221">
        <v>177.76836000000003</v>
      </c>
      <c r="AP1929" s="221"/>
      <c r="AQ1929" s="221">
        <f t="shared" si="1880"/>
        <v>177.76836000000003</v>
      </c>
      <c r="AR1929" s="221">
        <v>130</v>
      </c>
      <c r="AS1929" s="220">
        <f t="shared" si="1881"/>
        <v>73.128874002100247</v>
      </c>
      <c r="AT1929" s="221">
        <f t="shared" si="1882"/>
        <v>47.76836000000003</v>
      </c>
      <c r="AU1929" s="221">
        <v>0</v>
      </c>
      <c r="AV1929" s="54"/>
      <c r="AW1929" s="221">
        <f t="shared" si="1883"/>
        <v>0</v>
      </c>
      <c r="AX1929" s="221"/>
      <c r="AY1929" s="220">
        <f t="shared" si="1884"/>
        <v>0</v>
      </c>
      <c r="AZ1929" s="221">
        <f t="shared" si="1885"/>
        <v>0</v>
      </c>
      <c r="BA1929" s="221">
        <v>63.412059999999997</v>
      </c>
      <c r="BB1929" s="221"/>
      <c r="BC1929" s="221">
        <f t="shared" si="1886"/>
        <v>63.412059999999997</v>
      </c>
      <c r="BD1929" s="221">
        <v>47.43</v>
      </c>
      <c r="BE1929" s="220">
        <f t="shared" si="1887"/>
        <v>74.796497700910521</v>
      </c>
      <c r="BF1929" s="221">
        <f t="shared" si="1888"/>
        <v>15.982059999999997</v>
      </c>
      <c r="BG1929" s="222">
        <f t="shared" si="1867"/>
        <v>664.30593999999996</v>
      </c>
      <c r="BH1929" s="222">
        <f t="shared" si="1867"/>
        <v>217.83</v>
      </c>
      <c r="BI1929" s="222">
        <f t="shared" si="1889"/>
        <v>882.13594000000001</v>
      </c>
      <c r="BJ1929" s="222">
        <f t="shared" si="1894"/>
        <v>379.05</v>
      </c>
      <c r="BK1929" s="223">
        <f t="shared" si="1890"/>
        <v>42.969567706310663</v>
      </c>
      <c r="BL1929" s="222">
        <f t="shared" si="1891"/>
        <v>503.08593999999999</v>
      </c>
    </row>
    <row r="1930" spans="1:64" ht="18.75" x14ac:dyDescent="0.3">
      <c r="A1930" s="17"/>
      <c r="B1930" s="17"/>
      <c r="C1930" s="393">
        <v>17</v>
      </c>
      <c r="D1930" s="394" t="s">
        <v>32</v>
      </c>
      <c r="E1930" s="252">
        <v>-3.2000000000014239E-3</v>
      </c>
      <c r="F1930" s="252"/>
      <c r="G1930" s="252">
        <f t="shared" si="1861"/>
        <v>-3.2000000000014239E-3</v>
      </c>
      <c r="H1930" s="252">
        <v>0</v>
      </c>
      <c r="I1930" s="254">
        <f t="shared" si="1862"/>
        <v>0</v>
      </c>
      <c r="J1930" s="62">
        <f t="shared" si="1863"/>
        <v>-3.2000000000014239E-3</v>
      </c>
      <c r="K1930" s="252">
        <v>0</v>
      </c>
      <c r="L1930" s="252"/>
      <c r="M1930" s="252">
        <f t="shared" si="1864"/>
        <v>0</v>
      </c>
      <c r="N1930" s="252">
        <v>0</v>
      </c>
      <c r="O1930" s="254">
        <f t="shared" si="1869"/>
        <v>0</v>
      </c>
      <c r="P1930" s="252">
        <f t="shared" si="1865"/>
        <v>0</v>
      </c>
      <c r="Q1930" s="252">
        <v>0</v>
      </c>
      <c r="R1930" s="252"/>
      <c r="S1930" s="252">
        <f t="shared" si="1870"/>
        <v>0</v>
      </c>
      <c r="T1930" s="252">
        <v>0</v>
      </c>
      <c r="U1930" s="254">
        <f t="shared" si="1871"/>
        <v>0</v>
      </c>
      <c r="V1930" s="252">
        <f t="shared" si="1872"/>
        <v>0</v>
      </c>
      <c r="W1930" s="252">
        <v>0</v>
      </c>
      <c r="X1930" s="252"/>
      <c r="Y1930" s="252">
        <f t="shared" si="1866"/>
        <v>0</v>
      </c>
      <c r="Z1930" s="252">
        <v>0</v>
      </c>
      <c r="AA1930" s="254"/>
      <c r="AB1930" s="252">
        <f t="shared" si="1874"/>
        <v>0</v>
      </c>
      <c r="AC1930" s="221">
        <v>13.810820000000007</v>
      </c>
      <c r="AD1930" s="221">
        <v>163.38</v>
      </c>
      <c r="AE1930" s="221">
        <f t="shared" si="1875"/>
        <v>177.19082</v>
      </c>
      <c r="AF1930" s="221">
        <v>13.81</v>
      </c>
      <c r="AG1930" s="220">
        <f t="shared" si="1876"/>
        <v>7.7938574921657917</v>
      </c>
      <c r="AH1930" s="221">
        <f t="shared" si="1877"/>
        <v>163.38082</v>
      </c>
      <c r="AI1930" s="221">
        <v>-4.220000000032087E-3</v>
      </c>
      <c r="AJ1930" s="221"/>
      <c r="AK1930" s="221">
        <f t="shared" si="1892"/>
        <v>-4.220000000032087E-3</v>
      </c>
      <c r="AL1930" s="221"/>
      <c r="AM1930" s="220">
        <f t="shared" si="1878"/>
        <v>0</v>
      </c>
      <c r="AN1930" s="221">
        <f t="shared" si="1893"/>
        <v>-4.220000000032087E-3</v>
      </c>
      <c r="AO1930" s="221">
        <v>74.915279999999939</v>
      </c>
      <c r="AP1930" s="221"/>
      <c r="AQ1930" s="221">
        <f t="shared" si="1880"/>
        <v>74.915279999999939</v>
      </c>
      <c r="AR1930" s="221">
        <v>74.92</v>
      </c>
      <c r="AS1930" s="220">
        <f t="shared" si="1881"/>
        <v>100.0063004503221</v>
      </c>
      <c r="AT1930" s="221">
        <f t="shared" si="1882"/>
        <v>-4.7200000000628961E-3</v>
      </c>
      <c r="AU1930" s="221">
        <v>0</v>
      </c>
      <c r="AV1930" s="54"/>
      <c r="AW1930" s="221">
        <f t="shared" si="1883"/>
        <v>0</v>
      </c>
      <c r="AX1930" s="221"/>
      <c r="AY1930" s="220">
        <f t="shared" si="1884"/>
        <v>0</v>
      </c>
      <c r="AZ1930" s="221">
        <f t="shared" si="1885"/>
        <v>0</v>
      </c>
      <c r="BA1930" s="221">
        <v>0</v>
      </c>
      <c r="BB1930" s="221"/>
      <c r="BC1930" s="221">
        <f t="shared" si="1886"/>
        <v>0</v>
      </c>
      <c r="BD1930" s="221"/>
      <c r="BE1930" s="220"/>
      <c r="BF1930" s="221">
        <f t="shared" si="1888"/>
        <v>0</v>
      </c>
      <c r="BG1930" s="222">
        <f t="shared" si="1867"/>
        <v>88.718679999999907</v>
      </c>
      <c r="BH1930" s="222">
        <f t="shared" si="1867"/>
        <v>163.38</v>
      </c>
      <c r="BI1930" s="222">
        <f t="shared" si="1889"/>
        <v>252.09867999999989</v>
      </c>
      <c r="BJ1930" s="222">
        <f t="shared" si="1894"/>
        <v>88.73</v>
      </c>
      <c r="BK1930" s="223">
        <f t="shared" si="1890"/>
        <v>35.196534944173465</v>
      </c>
      <c r="BL1930" s="222">
        <f t="shared" si="1891"/>
        <v>163.36867999999987</v>
      </c>
    </row>
    <row r="1931" spans="1:64" ht="18.75" x14ac:dyDescent="0.3">
      <c r="A1931" s="17">
        <v>8</v>
      </c>
      <c r="B1931" s="17"/>
      <c r="C1931" s="393">
        <v>18</v>
      </c>
      <c r="D1931" s="394" t="s">
        <v>33</v>
      </c>
      <c r="E1931" s="252">
        <v>-4.7999999999959186E-4</v>
      </c>
      <c r="F1931" s="252"/>
      <c r="G1931" s="252">
        <f t="shared" si="1861"/>
        <v>-4.7999999999959186E-4</v>
      </c>
      <c r="H1931" s="252">
        <v>0</v>
      </c>
      <c r="I1931" s="254">
        <f t="shared" si="1862"/>
        <v>0</v>
      </c>
      <c r="J1931" s="62">
        <f t="shared" si="1863"/>
        <v>-4.7999999999959186E-4</v>
      </c>
      <c r="K1931" s="252">
        <v>103.5</v>
      </c>
      <c r="L1931" s="252"/>
      <c r="M1931" s="252">
        <f t="shared" si="1864"/>
        <v>103.5</v>
      </c>
      <c r="N1931" s="252">
        <v>49.76</v>
      </c>
      <c r="O1931" s="254">
        <f t="shared" si="1869"/>
        <v>48.077294685990339</v>
      </c>
      <c r="P1931" s="252">
        <f t="shared" si="1865"/>
        <v>53.74</v>
      </c>
      <c r="Q1931" s="252">
        <v>0</v>
      </c>
      <c r="R1931" s="252"/>
      <c r="S1931" s="252">
        <f t="shared" si="1870"/>
        <v>0</v>
      </c>
      <c r="T1931" s="252">
        <v>0</v>
      </c>
      <c r="U1931" s="254">
        <f t="shared" si="1871"/>
        <v>0</v>
      </c>
      <c r="V1931" s="252">
        <f t="shared" si="1872"/>
        <v>0</v>
      </c>
      <c r="W1931" s="252">
        <v>1.3000000000000003</v>
      </c>
      <c r="X1931" s="252"/>
      <c r="Y1931" s="252">
        <f t="shared" si="1866"/>
        <v>1.3000000000000003</v>
      </c>
      <c r="Z1931" s="252">
        <v>0</v>
      </c>
      <c r="AA1931" s="254">
        <f t="shared" ref="AA1931:AA1944" si="1895">IF(Z1931&lt;&gt;0,(Z1931/Y1931*100),0)</f>
        <v>0</v>
      </c>
      <c r="AB1931" s="252">
        <f t="shared" si="1874"/>
        <v>1.3000000000000003</v>
      </c>
      <c r="AC1931" s="221">
        <v>99.936739999999986</v>
      </c>
      <c r="AD1931" s="221">
        <v>235.99</v>
      </c>
      <c r="AE1931" s="221">
        <f t="shared" si="1875"/>
        <v>335.92674</v>
      </c>
      <c r="AF1931" s="221">
        <v>280.27999999999997</v>
      </c>
      <c r="AG1931" s="220">
        <f t="shared" si="1876"/>
        <v>83.434858445624187</v>
      </c>
      <c r="AH1931" s="221">
        <f t="shared" si="1877"/>
        <v>55.646740000000023</v>
      </c>
      <c r="AI1931" s="221">
        <v>194.59500000000014</v>
      </c>
      <c r="AJ1931" s="221"/>
      <c r="AK1931" s="221">
        <f t="shared" si="1892"/>
        <v>194.59500000000014</v>
      </c>
      <c r="AL1931" s="221">
        <v>194.6</v>
      </c>
      <c r="AM1931" s="220">
        <f t="shared" si="1878"/>
        <v>100.00256943909136</v>
      </c>
      <c r="AN1931" s="221">
        <f t="shared" si="1893"/>
        <v>-4.999999999853344E-3</v>
      </c>
      <c r="AO1931" s="221">
        <v>206.35238000000004</v>
      </c>
      <c r="AP1931" s="221"/>
      <c r="AQ1931" s="221">
        <f t="shared" si="1880"/>
        <v>206.35238000000004</v>
      </c>
      <c r="AR1931" s="221">
        <v>206.15</v>
      </c>
      <c r="AS1931" s="220">
        <f t="shared" si="1881"/>
        <v>99.901925046854302</v>
      </c>
      <c r="AT1931" s="221">
        <f t="shared" si="1882"/>
        <v>0.20238000000003353</v>
      </c>
      <c r="AU1931" s="221">
        <v>0</v>
      </c>
      <c r="AV1931" s="54"/>
      <c r="AW1931" s="221">
        <f t="shared" si="1883"/>
        <v>0</v>
      </c>
      <c r="AX1931" s="221"/>
      <c r="AY1931" s="220">
        <f t="shared" si="1884"/>
        <v>0</v>
      </c>
      <c r="AZ1931" s="221">
        <f t="shared" si="1885"/>
        <v>0</v>
      </c>
      <c r="BA1931" s="221">
        <v>122.60464000000005</v>
      </c>
      <c r="BB1931" s="221"/>
      <c r="BC1931" s="221">
        <f t="shared" si="1886"/>
        <v>122.60464000000005</v>
      </c>
      <c r="BD1931" s="221">
        <v>122.6</v>
      </c>
      <c r="BE1931" s="220">
        <f t="shared" ref="BE1931:BE1944" si="1896">IF(BD1931&lt;&gt;0,(BD1931/BC1931*100),0)</f>
        <v>99.996215477652356</v>
      </c>
      <c r="BF1931" s="221">
        <f t="shared" si="1888"/>
        <v>4.6400000000517139E-3</v>
      </c>
      <c r="BG1931" s="222">
        <f t="shared" si="1867"/>
        <v>728.28828000000021</v>
      </c>
      <c r="BH1931" s="222">
        <f t="shared" si="1867"/>
        <v>235.99</v>
      </c>
      <c r="BI1931" s="222">
        <f t="shared" si="1889"/>
        <v>964.27828000000022</v>
      </c>
      <c r="BJ1931" s="222">
        <f t="shared" si="1894"/>
        <v>853.39</v>
      </c>
      <c r="BK1931" s="223">
        <f t="shared" si="1890"/>
        <v>88.500386008901884</v>
      </c>
      <c r="BL1931" s="222">
        <f t="shared" si="1891"/>
        <v>110.88828000000024</v>
      </c>
    </row>
    <row r="1932" spans="1:64" ht="18.75" x14ac:dyDescent="0.3">
      <c r="A1932" s="17"/>
      <c r="B1932" s="17"/>
      <c r="C1932" s="393">
        <v>19</v>
      </c>
      <c r="D1932" s="394" t="s">
        <v>34</v>
      </c>
      <c r="E1932" s="252">
        <v>1.1074799999999989</v>
      </c>
      <c r="F1932" s="252"/>
      <c r="G1932" s="252">
        <f t="shared" si="1861"/>
        <v>1.1074799999999989</v>
      </c>
      <c r="H1932" s="252">
        <v>1.1100000000000001</v>
      </c>
      <c r="I1932" s="254">
        <f t="shared" si="1862"/>
        <v>100.22754361252584</v>
      </c>
      <c r="J1932" s="62">
        <f t="shared" si="1863"/>
        <v>-2.520000000001188E-3</v>
      </c>
      <c r="K1932" s="252">
        <v>30.239999999999988</v>
      </c>
      <c r="L1932" s="252"/>
      <c r="M1932" s="252">
        <f t="shared" si="1864"/>
        <v>30.239999999999988</v>
      </c>
      <c r="N1932" s="252">
        <v>30.24</v>
      </c>
      <c r="O1932" s="254">
        <f t="shared" si="1869"/>
        <v>100.00000000000004</v>
      </c>
      <c r="P1932" s="252">
        <f t="shared" si="1865"/>
        <v>0</v>
      </c>
      <c r="Q1932" s="252">
        <v>0</v>
      </c>
      <c r="R1932" s="252"/>
      <c r="S1932" s="252">
        <f t="shared" si="1870"/>
        <v>0</v>
      </c>
      <c r="T1932" s="252">
        <v>0</v>
      </c>
      <c r="U1932" s="254">
        <f t="shared" si="1871"/>
        <v>0</v>
      </c>
      <c r="V1932" s="252">
        <f t="shared" si="1872"/>
        <v>0</v>
      </c>
      <c r="W1932" s="252">
        <v>0.79999999999999982</v>
      </c>
      <c r="X1932" s="252"/>
      <c r="Y1932" s="252">
        <f t="shared" si="1866"/>
        <v>0.79999999999999982</v>
      </c>
      <c r="Z1932" s="252">
        <v>0.7</v>
      </c>
      <c r="AA1932" s="254">
        <f t="shared" si="1895"/>
        <v>87.500000000000014</v>
      </c>
      <c r="AB1932" s="252">
        <f t="shared" si="1874"/>
        <v>9.9999999999999867E-2</v>
      </c>
      <c r="AC1932" s="221">
        <v>24.20980000000003</v>
      </c>
      <c r="AD1932" s="221">
        <v>181.53</v>
      </c>
      <c r="AE1932" s="221">
        <f t="shared" si="1875"/>
        <v>205.73980000000003</v>
      </c>
      <c r="AF1932" s="221">
        <v>85.59</v>
      </c>
      <c r="AG1932" s="220">
        <f t="shared" si="1876"/>
        <v>41.601090309215813</v>
      </c>
      <c r="AH1932" s="221">
        <f t="shared" si="1877"/>
        <v>120.14980000000003</v>
      </c>
      <c r="AI1932" s="221">
        <v>1.0800000001154331E-3</v>
      </c>
      <c r="AJ1932" s="221"/>
      <c r="AK1932" s="221">
        <f t="shared" si="1892"/>
        <v>1.0800000001154331E-3</v>
      </c>
      <c r="AL1932" s="221">
        <v>0</v>
      </c>
      <c r="AM1932" s="220">
        <f t="shared" si="1878"/>
        <v>0</v>
      </c>
      <c r="AN1932" s="221">
        <f t="shared" si="1893"/>
        <v>1.0800000001154331E-3</v>
      </c>
      <c r="AO1932" s="221">
        <v>105.5136</v>
      </c>
      <c r="AP1932" s="221"/>
      <c r="AQ1932" s="221">
        <f t="shared" si="1880"/>
        <v>105.5136</v>
      </c>
      <c r="AR1932" s="221">
        <v>105.51</v>
      </c>
      <c r="AS1932" s="220">
        <f t="shared" si="1881"/>
        <v>99.996588117550729</v>
      </c>
      <c r="AT1932" s="221">
        <f t="shared" si="1882"/>
        <v>3.5999999999916099E-3</v>
      </c>
      <c r="AU1932" s="221">
        <v>0</v>
      </c>
      <c r="AV1932" s="54"/>
      <c r="AW1932" s="221">
        <f t="shared" si="1883"/>
        <v>0</v>
      </c>
      <c r="AX1932" s="221"/>
      <c r="AY1932" s="220">
        <f t="shared" si="1884"/>
        <v>0</v>
      </c>
      <c r="AZ1932" s="221">
        <f t="shared" si="1885"/>
        <v>0</v>
      </c>
      <c r="BA1932" s="221">
        <v>0</v>
      </c>
      <c r="BB1932" s="221"/>
      <c r="BC1932" s="221">
        <f t="shared" si="1886"/>
        <v>0</v>
      </c>
      <c r="BD1932" s="221"/>
      <c r="BE1932" s="220">
        <f t="shared" si="1896"/>
        <v>0</v>
      </c>
      <c r="BF1932" s="221">
        <f t="shared" si="1888"/>
        <v>0</v>
      </c>
      <c r="BG1932" s="222">
        <f t="shared" si="1867"/>
        <v>161.87196000000012</v>
      </c>
      <c r="BH1932" s="222">
        <f t="shared" si="1867"/>
        <v>181.53</v>
      </c>
      <c r="BI1932" s="222">
        <f t="shared" si="1889"/>
        <v>343.40196000000014</v>
      </c>
      <c r="BJ1932" s="222">
        <f t="shared" si="1894"/>
        <v>223.15</v>
      </c>
      <c r="BK1932" s="223">
        <f t="shared" si="1890"/>
        <v>64.982156770450558</v>
      </c>
      <c r="BL1932" s="222">
        <f t="shared" si="1891"/>
        <v>120.25196000000014</v>
      </c>
    </row>
    <row r="1933" spans="1:64" ht="18.75" x14ac:dyDescent="0.3">
      <c r="A1933" s="17">
        <v>9</v>
      </c>
      <c r="B1933" s="17">
        <v>3</v>
      </c>
      <c r="C1933" s="393">
        <v>20</v>
      </c>
      <c r="D1933" s="394" t="s">
        <v>35</v>
      </c>
      <c r="E1933" s="252">
        <v>1.9999999999953388E-4</v>
      </c>
      <c r="F1933" s="252"/>
      <c r="G1933" s="252">
        <f t="shared" si="1861"/>
        <v>1.9999999999953388E-4</v>
      </c>
      <c r="H1933" s="252">
        <v>0</v>
      </c>
      <c r="I1933" s="254">
        <f t="shared" si="1862"/>
        <v>0</v>
      </c>
      <c r="J1933" s="62">
        <f t="shared" si="1863"/>
        <v>1.9999999999953388E-4</v>
      </c>
      <c r="K1933" s="252">
        <v>50.64</v>
      </c>
      <c r="L1933" s="252"/>
      <c r="M1933" s="252">
        <f t="shared" si="1864"/>
        <v>50.64</v>
      </c>
      <c r="N1933" s="252">
        <v>6.86</v>
      </c>
      <c r="O1933" s="254">
        <f t="shared" si="1869"/>
        <v>13.546603475513427</v>
      </c>
      <c r="P1933" s="252">
        <f t="shared" si="1865"/>
        <v>43.78</v>
      </c>
      <c r="Q1933" s="252">
        <v>12.270000000000003</v>
      </c>
      <c r="R1933" s="252"/>
      <c r="S1933" s="252">
        <f t="shared" si="1870"/>
        <v>12.270000000000003</v>
      </c>
      <c r="T1933" s="252">
        <v>12.27</v>
      </c>
      <c r="U1933" s="254">
        <f t="shared" si="1871"/>
        <v>99.999999999999972</v>
      </c>
      <c r="V1933" s="252">
        <f t="shared" si="1872"/>
        <v>0</v>
      </c>
      <c r="W1933" s="252">
        <v>1.9999999999999991</v>
      </c>
      <c r="X1933" s="252"/>
      <c r="Y1933" s="252">
        <f t="shared" si="1866"/>
        <v>1.9999999999999991</v>
      </c>
      <c r="Z1933" s="252">
        <v>1.6</v>
      </c>
      <c r="AA1933" s="254">
        <f t="shared" si="1895"/>
        <v>80.000000000000043</v>
      </c>
      <c r="AB1933" s="252">
        <f t="shared" si="1874"/>
        <v>0.39999999999999902</v>
      </c>
      <c r="AC1933" s="221">
        <v>195.21572</v>
      </c>
      <c r="AD1933" s="221">
        <v>254.14</v>
      </c>
      <c r="AE1933" s="221">
        <f t="shared" si="1875"/>
        <v>449.35572000000002</v>
      </c>
      <c r="AF1933" s="221">
        <v>33.770000000000003</v>
      </c>
      <c r="AG1933" s="220">
        <f t="shared" si="1876"/>
        <v>7.5152042128227503</v>
      </c>
      <c r="AH1933" s="221">
        <f t="shared" si="1877"/>
        <v>415.58572000000004</v>
      </c>
      <c r="AI1933" s="221">
        <v>361.83432000000005</v>
      </c>
      <c r="AJ1933" s="221"/>
      <c r="AK1933" s="221">
        <f t="shared" si="1892"/>
        <v>361.83432000000005</v>
      </c>
      <c r="AL1933" s="221">
        <v>218.61</v>
      </c>
      <c r="AM1933" s="220">
        <f t="shared" si="1878"/>
        <v>60.417154458980008</v>
      </c>
      <c r="AN1933" s="221">
        <f t="shared" si="1893"/>
        <v>143.22432000000003</v>
      </c>
      <c r="AO1933" s="221">
        <v>362.80667999999991</v>
      </c>
      <c r="AP1933" s="221"/>
      <c r="AQ1933" s="221">
        <f t="shared" si="1880"/>
        <v>362.80667999999991</v>
      </c>
      <c r="AR1933" s="221">
        <v>209.63</v>
      </c>
      <c r="AS1933" s="220">
        <f t="shared" si="1881"/>
        <v>57.780082770251099</v>
      </c>
      <c r="AT1933" s="221">
        <f t="shared" si="1882"/>
        <v>153.17667999999992</v>
      </c>
      <c r="AU1933" s="221">
        <v>0</v>
      </c>
      <c r="AV1933" s="54"/>
      <c r="AW1933" s="221">
        <f t="shared" si="1883"/>
        <v>0</v>
      </c>
      <c r="AX1933" s="221">
        <v>0</v>
      </c>
      <c r="AY1933" s="220">
        <f t="shared" si="1884"/>
        <v>0</v>
      </c>
      <c r="AZ1933" s="221">
        <f t="shared" si="1885"/>
        <v>0</v>
      </c>
      <c r="BA1933" s="221">
        <v>137.10554000000002</v>
      </c>
      <c r="BB1933" s="221"/>
      <c r="BC1933" s="221">
        <f t="shared" si="1886"/>
        <v>137.10554000000002</v>
      </c>
      <c r="BD1933" s="221">
        <v>98.44</v>
      </c>
      <c r="BE1933" s="220">
        <f t="shared" si="1896"/>
        <v>71.798703393021157</v>
      </c>
      <c r="BF1933" s="221">
        <f t="shared" si="1888"/>
        <v>38.665540000000021</v>
      </c>
      <c r="BG1933" s="222">
        <f t="shared" si="1867"/>
        <v>1121.87246</v>
      </c>
      <c r="BH1933" s="222">
        <f t="shared" si="1867"/>
        <v>254.14</v>
      </c>
      <c r="BI1933" s="222">
        <f t="shared" si="1889"/>
        <v>1376.0124599999999</v>
      </c>
      <c r="BJ1933" s="222">
        <f t="shared" si="1894"/>
        <v>581.18000000000006</v>
      </c>
      <c r="BK1933" s="223">
        <f t="shared" si="1890"/>
        <v>42.236536142993948</v>
      </c>
      <c r="BL1933" s="222">
        <f t="shared" si="1891"/>
        <v>794.83245999999986</v>
      </c>
    </row>
    <row r="1934" spans="1:64" ht="18.75" x14ac:dyDescent="0.3">
      <c r="A1934" s="17">
        <v>10</v>
      </c>
      <c r="B1934" s="17">
        <v>4</v>
      </c>
      <c r="C1934" s="393">
        <v>21</v>
      </c>
      <c r="D1934" s="394" t="s">
        <v>36</v>
      </c>
      <c r="E1934" s="252">
        <v>8.9854399999999988</v>
      </c>
      <c r="F1934" s="252"/>
      <c r="G1934" s="252">
        <f t="shared" si="1861"/>
        <v>8.9854399999999988</v>
      </c>
      <c r="H1934" s="252">
        <v>5.2</v>
      </c>
      <c r="I1934" s="254">
        <f t="shared" si="1862"/>
        <v>57.871400844032131</v>
      </c>
      <c r="J1934" s="62">
        <f t="shared" si="1863"/>
        <v>3.7854399999999986</v>
      </c>
      <c r="K1934" s="252">
        <v>13.130000000000003</v>
      </c>
      <c r="L1934" s="252"/>
      <c r="M1934" s="252">
        <f t="shared" si="1864"/>
        <v>13.130000000000003</v>
      </c>
      <c r="N1934" s="252">
        <v>7.16</v>
      </c>
      <c r="O1934" s="254">
        <f t="shared" si="1869"/>
        <v>54.531607006854522</v>
      </c>
      <c r="P1934" s="252">
        <f t="shared" si="1865"/>
        <v>5.9700000000000024</v>
      </c>
      <c r="Q1934" s="252">
        <v>7</v>
      </c>
      <c r="R1934" s="252"/>
      <c r="S1934" s="252">
        <f t="shared" si="1870"/>
        <v>7</v>
      </c>
      <c r="T1934" s="252">
        <v>5.25</v>
      </c>
      <c r="U1934" s="254">
        <v>5.25</v>
      </c>
      <c r="V1934" s="252">
        <f t="shared" si="1872"/>
        <v>1.75</v>
      </c>
      <c r="W1934" s="252">
        <v>1.37</v>
      </c>
      <c r="X1934" s="252">
        <v>1.4</v>
      </c>
      <c r="Y1934" s="252">
        <f t="shared" si="1866"/>
        <v>2.77</v>
      </c>
      <c r="Z1934" s="252">
        <v>0.77</v>
      </c>
      <c r="AA1934" s="254">
        <f t="shared" si="1895"/>
        <v>27.797833935018051</v>
      </c>
      <c r="AB1934" s="252">
        <f t="shared" si="1874"/>
        <v>2</v>
      </c>
      <c r="AC1934" s="221">
        <v>229.61286000000001</v>
      </c>
      <c r="AD1934" s="221">
        <v>127.07</v>
      </c>
      <c r="AE1934" s="221">
        <f t="shared" si="1875"/>
        <v>356.68286000000001</v>
      </c>
      <c r="AF1934" s="221">
        <v>122.18</v>
      </c>
      <c r="AG1934" s="220">
        <f t="shared" si="1876"/>
        <v>34.254519547140561</v>
      </c>
      <c r="AH1934" s="221">
        <f t="shared" si="1877"/>
        <v>234.50286</v>
      </c>
      <c r="AI1934" s="221">
        <v>298.77698000000004</v>
      </c>
      <c r="AJ1934" s="221"/>
      <c r="AK1934" s="221">
        <f t="shared" si="1892"/>
        <v>298.77698000000004</v>
      </c>
      <c r="AL1934" s="221">
        <v>139.63999999999999</v>
      </c>
      <c r="AM1934" s="220">
        <f t="shared" si="1878"/>
        <v>46.737201775049726</v>
      </c>
      <c r="AN1934" s="221">
        <f t="shared" si="1893"/>
        <v>159.13698000000005</v>
      </c>
      <c r="AO1934" s="221">
        <v>116.47922</v>
      </c>
      <c r="AP1934" s="221"/>
      <c r="AQ1934" s="221">
        <f t="shared" si="1880"/>
        <v>116.47922</v>
      </c>
      <c r="AR1934" s="221">
        <v>93.32</v>
      </c>
      <c r="AS1934" s="220">
        <f t="shared" si="1881"/>
        <v>80.117294741499805</v>
      </c>
      <c r="AT1934" s="221">
        <f t="shared" si="1882"/>
        <v>23.159220000000005</v>
      </c>
      <c r="AU1934" s="221">
        <v>9.25</v>
      </c>
      <c r="AV1934" s="54"/>
      <c r="AW1934" s="221">
        <f t="shared" si="1883"/>
        <v>9.25</v>
      </c>
      <c r="AX1934" s="221">
        <v>6.9</v>
      </c>
      <c r="AY1934" s="220">
        <f t="shared" si="1884"/>
        <v>74.594594594594597</v>
      </c>
      <c r="AZ1934" s="221">
        <f t="shared" si="1885"/>
        <v>2.3499999999999996</v>
      </c>
      <c r="BA1934" s="221">
        <v>121.20215999999999</v>
      </c>
      <c r="BB1934" s="221"/>
      <c r="BC1934" s="221">
        <f t="shared" si="1886"/>
        <v>121.20215999999999</v>
      </c>
      <c r="BD1934" s="221">
        <v>73.739999999999995</v>
      </c>
      <c r="BE1934" s="220">
        <f t="shared" si="1896"/>
        <v>60.840499872279509</v>
      </c>
      <c r="BF1934" s="221">
        <f t="shared" si="1888"/>
        <v>47.462159999999997</v>
      </c>
      <c r="BG1934" s="222">
        <f t="shared" si="1867"/>
        <v>805.80665999999997</v>
      </c>
      <c r="BH1934" s="222">
        <f t="shared" si="1867"/>
        <v>128.47</v>
      </c>
      <c r="BI1934" s="222">
        <f t="shared" si="1889"/>
        <v>934.27665999999999</v>
      </c>
      <c r="BJ1934" s="222">
        <f t="shared" si="1894"/>
        <v>454.15999999999997</v>
      </c>
      <c r="BK1934" s="223">
        <f t="shared" si="1890"/>
        <v>48.610868647837137</v>
      </c>
      <c r="BL1934" s="222">
        <f t="shared" si="1891"/>
        <v>480.11666000000002</v>
      </c>
    </row>
    <row r="1935" spans="1:64" ht="18.75" x14ac:dyDescent="0.3">
      <c r="A1935" s="17">
        <v>11</v>
      </c>
      <c r="B1935" s="17"/>
      <c r="C1935" s="393">
        <v>22</v>
      </c>
      <c r="D1935" s="394" t="s">
        <v>316</v>
      </c>
      <c r="E1935" s="252">
        <v>30.038359999999997</v>
      </c>
      <c r="F1935" s="252"/>
      <c r="G1935" s="252">
        <f t="shared" si="1861"/>
        <v>30.038359999999997</v>
      </c>
      <c r="H1935" s="252">
        <v>30.042000000000002</v>
      </c>
      <c r="I1935" s="254">
        <v>9.06</v>
      </c>
      <c r="J1935" s="62">
        <f t="shared" si="1863"/>
        <v>-3.6400000000043065E-3</v>
      </c>
      <c r="K1935" s="252">
        <v>206.28000000000003</v>
      </c>
      <c r="L1935" s="252"/>
      <c r="M1935" s="252">
        <f t="shared" si="1864"/>
        <v>206.28000000000003</v>
      </c>
      <c r="N1935" s="252">
        <v>0</v>
      </c>
      <c r="O1935" s="254">
        <f t="shared" si="1869"/>
        <v>0</v>
      </c>
      <c r="P1935" s="252">
        <f t="shared" si="1865"/>
        <v>206.28000000000003</v>
      </c>
      <c r="Q1935" s="252">
        <v>11.360000000000007</v>
      </c>
      <c r="R1935" s="252"/>
      <c r="S1935" s="252">
        <f t="shared" si="1870"/>
        <v>11.360000000000007</v>
      </c>
      <c r="T1935" s="252">
        <v>11.36</v>
      </c>
      <c r="U1935" s="254">
        <f t="shared" ref="U1935:U1944" si="1897">IF(T1935&lt;&gt;0,(T1935/S1935*100),0)</f>
        <v>99.999999999999929</v>
      </c>
      <c r="V1935" s="252">
        <f t="shared" si="1872"/>
        <v>0</v>
      </c>
      <c r="W1935" s="252">
        <v>2.5999999999999996</v>
      </c>
      <c r="X1935" s="252"/>
      <c r="Y1935" s="252">
        <f t="shared" si="1866"/>
        <v>2.5999999999999996</v>
      </c>
      <c r="Z1935" s="252">
        <v>2.6</v>
      </c>
      <c r="AA1935" s="254">
        <f t="shared" si="1895"/>
        <v>100.00000000000003</v>
      </c>
      <c r="AB1935" s="252">
        <f t="shared" si="1874"/>
        <v>0</v>
      </c>
      <c r="AC1935" s="221">
        <v>142.93347999999997</v>
      </c>
      <c r="AD1935" s="221">
        <v>471.97</v>
      </c>
      <c r="AE1935" s="221">
        <f t="shared" si="1875"/>
        <v>614.90347999999994</v>
      </c>
      <c r="AF1935" s="221">
        <v>472.6</v>
      </c>
      <c r="AG1935" s="220">
        <f t="shared" si="1876"/>
        <v>76.857590723018859</v>
      </c>
      <c r="AH1935" s="221">
        <f t="shared" si="1877"/>
        <v>142.30347999999992</v>
      </c>
      <c r="AI1935" s="221">
        <v>544.30745999999999</v>
      </c>
      <c r="AJ1935" s="221"/>
      <c r="AK1935" s="221">
        <f t="shared" si="1892"/>
        <v>544.30745999999999</v>
      </c>
      <c r="AL1935" s="221">
        <v>498.48</v>
      </c>
      <c r="AM1935" s="220">
        <f t="shared" si="1878"/>
        <v>91.58059307142328</v>
      </c>
      <c r="AN1935" s="221">
        <f t="shared" si="1893"/>
        <v>45.827459999999974</v>
      </c>
      <c r="AO1935" s="221">
        <v>509.79162000000019</v>
      </c>
      <c r="AP1935" s="221"/>
      <c r="AQ1935" s="221">
        <f t="shared" si="1880"/>
        <v>509.79162000000019</v>
      </c>
      <c r="AR1935" s="221">
        <v>508.79</v>
      </c>
      <c r="AS1935" s="220">
        <f t="shared" si="1881"/>
        <v>99.803523643640872</v>
      </c>
      <c r="AT1935" s="221">
        <f t="shared" si="1882"/>
        <v>1.0016200000001731</v>
      </c>
      <c r="AU1935" s="221">
        <v>0</v>
      </c>
      <c r="AV1935" s="54"/>
      <c r="AW1935" s="221">
        <f t="shared" si="1883"/>
        <v>0</v>
      </c>
      <c r="AX1935" s="221">
        <v>0</v>
      </c>
      <c r="AY1935" s="220">
        <f t="shared" si="1884"/>
        <v>0</v>
      </c>
      <c r="AZ1935" s="221">
        <f t="shared" si="1885"/>
        <v>0</v>
      </c>
      <c r="BA1935" s="221">
        <v>214.85185999999993</v>
      </c>
      <c r="BB1935" s="221"/>
      <c r="BC1935" s="221">
        <f t="shared" si="1886"/>
        <v>214.85185999999993</v>
      </c>
      <c r="BD1935" s="221">
        <v>214.85</v>
      </c>
      <c r="BE1935" s="220">
        <f t="shared" si="1896"/>
        <v>99.99913428722472</v>
      </c>
      <c r="BF1935" s="221">
        <f t="shared" si="1888"/>
        <v>1.8599999999366901E-3</v>
      </c>
      <c r="BG1935" s="222">
        <f t="shared" si="1867"/>
        <v>1662.1627800000001</v>
      </c>
      <c r="BH1935" s="222">
        <f t="shared" si="1867"/>
        <v>471.97</v>
      </c>
      <c r="BI1935" s="222">
        <f t="shared" si="1889"/>
        <v>2134.1327799999999</v>
      </c>
      <c r="BJ1935" s="222">
        <f t="shared" si="1894"/>
        <v>1738.7219999999998</v>
      </c>
      <c r="BK1935" s="223">
        <f t="shared" si="1890"/>
        <v>81.472062858244456</v>
      </c>
      <c r="BL1935" s="222">
        <f t="shared" si="1891"/>
        <v>395.41078000000016</v>
      </c>
    </row>
    <row r="1936" spans="1:64" ht="18.75" x14ac:dyDescent="0.3">
      <c r="A1936" s="17">
        <v>12</v>
      </c>
      <c r="B1936" s="17">
        <v>5</v>
      </c>
      <c r="C1936" s="393">
        <v>23</v>
      </c>
      <c r="D1936" s="394" t="s">
        <v>187</v>
      </c>
      <c r="E1936" s="252">
        <v>-1.520000000001076E-3</v>
      </c>
      <c r="F1936" s="252"/>
      <c r="G1936" s="252">
        <f t="shared" si="1861"/>
        <v>-1.520000000001076E-3</v>
      </c>
      <c r="H1936" s="252">
        <v>0</v>
      </c>
      <c r="I1936" s="254">
        <f t="shared" ref="I1936:I1944" si="1898">IF(H1936&lt;&gt;0,(H1936/G1936*100),0)</f>
        <v>0</v>
      </c>
      <c r="J1936" s="62">
        <f t="shared" si="1863"/>
        <v>-1.520000000001076E-3</v>
      </c>
      <c r="K1936" s="252">
        <v>28.9</v>
      </c>
      <c r="L1936" s="252"/>
      <c r="M1936" s="252">
        <f t="shared" si="1864"/>
        <v>28.9</v>
      </c>
      <c r="N1936" s="252">
        <v>28.72</v>
      </c>
      <c r="O1936" s="254">
        <f t="shared" si="1869"/>
        <v>99.377162629757791</v>
      </c>
      <c r="P1936" s="252">
        <f t="shared" si="1865"/>
        <v>0.17999999999999972</v>
      </c>
      <c r="Q1936" s="252">
        <v>5.3400000000000034</v>
      </c>
      <c r="R1936" s="252"/>
      <c r="S1936" s="252">
        <f t="shared" si="1870"/>
        <v>5.3400000000000034</v>
      </c>
      <c r="T1936" s="252">
        <v>5.34</v>
      </c>
      <c r="U1936" s="254">
        <f t="shared" si="1897"/>
        <v>99.999999999999929</v>
      </c>
      <c r="V1936" s="252">
        <f t="shared" si="1872"/>
        <v>0</v>
      </c>
      <c r="W1936" s="252">
        <v>1</v>
      </c>
      <c r="X1936" s="252"/>
      <c r="Y1936" s="252">
        <f t="shared" si="1866"/>
        <v>1</v>
      </c>
      <c r="Z1936" s="252">
        <v>1</v>
      </c>
      <c r="AA1936" s="254">
        <f t="shared" si="1895"/>
        <v>100</v>
      </c>
      <c r="AB1936" s="252">
        <f t="shared" si="1874"/>
        <v>0</v>
      </c>
      <c r="AC1936" s="221">
        <v>64.359800000000035</v>
      </c>
      <c r="AD1936" s="221">
        <v>181.53</v>
      </c>
      <c r="AE1936" s="221">
        <f t="shared" si="1875"/>
        <v>245.88980000000004</v>
      </c>
      <c r="AF1936" s="221">
        <v>64.36</v>
      </c>
      <c r="AG1936" s="220">
        <f t="shared" si="1876"/>
        <v>26.174326873257854</v>
      </c>
      <c r="AH1936" s="221">
        <f t="shared" si="1877"/>
        <v>181.52980000000002</v>
      </c>
      <c r="AI1936" s="221">
        <v>317.41486000000003</v>
      </c>
      <c r="AJ1936" s="221"/>
      <c r="AK1936" s="221">
        <f t="shared" si="1892"/>
        <v>317.41486000000003</v>
      </c>
      <c r="AL1936" s="221">
        <v>275.41000000000003</v>
      </c>
      <c r="AM1936" s="220">
        <f t="shared" si="1878"/>
        <v>86.766574192525198</v>
      </c>
      <c r="AN1936" s="221">
        <f t="shared" si="1893"/>
        <v>42.004860000000008</v>
      </c>
      <c r="AO1936" s="221">
        <v>537.76148000000001</v>
      </c>
      <c r="AP1936" s="221"/>
      <c r="AQ1936" s="221">
        <f t="shared" si="1880"/>
        <v>537.76148000000001</v>
      </c>
      <c r="AR1936" s="221">
        <v>537.76</v>
      </c>
      <c r="AS1936" s="220">
        <f t="shared" si="1881"/>
        <v>99.999724785047817</v>
      </c>
      <c r="AT1936" s="221">
        <f t="shared" si="1882"/>
        <v>1.4800000000150249E-3</v>
      </c>
      <c r="AU1936" s="221">
        <v>0</v>
      </c>
      <c r="AV1936" s="54"/>
      <c r="AW1936" s="221">
        <f t="shared" si="1883"/>
        <v>0</v>
      </c>
      <c r="AX1936" s="221">
        <v>0</v>
      </c>
      <c r="AY1936" s="220">
        <f t="shared" si="1884"/>
        <v>0</v>
      </c>
      <c r="AZ1936" s="221">
        <f t="shared" si="1885"/>
        <v>0</v>
      </c>
      <c r="BA1936" s="221">
        <v>177.93779999999998</v>
      </c>
      <c r="BB1936" s="221"/>
      <c r="BC1936" s="221">
        <f t="shared" si="1886"/>
        <v>177.93779999999998</v>
      </c>
      <c r="BD1936" s="221">
        <v>177.94</v>
      </c>
      <c r="BE1936" s="220">
        <f t="shared" si="1896"/>
        <v>100.00123638709708</v>
      </c>
      <c r="BF1936" s="221">
        <f t="shared" si="1888"/>
        <v>-2.200000000016189E-3</v>
      </c>
      <c r="BG1936" s="222">
        <f t="shared" si="1867"/>
        <v>1132.7124199999998</v>
      </c>
      <c r="BH1936" s="222">
        <f t="shared" si="1867"/>
        <v>181.53</v>
      </c>
      <c r="BI1936" s="222">
        <f t="shared" si="1889"/>
        <v>1314.2424199999998</v>
      </c>
      <c r="BJ1936" s="222">
        <f t="shared" si="1894"/>
        <v>1090.53</v>
      </c>
      <c r="BK1936" s="223">
        <f t="shared" si="1890"/>
        <v>82.977842094002725</v>
      </c>
      <c r="BL1936" s="222">
        <f t="shared" si="1891"/>
        <v>223.71241999999984</v>
      </c>
    </row>
    <row r="1937" spans="1:85" ht="18.75" x14ac:dyDescent="0.3">
      <c r="A1937" s="17">
        <v>13</v>
      </c>
      <c r="B1937" s="17">
        <v>6</v>
      </c>
      <c r="C1937" s="393">
        <v>24</v>
      </c>
      <c r="D1937" s="394" t="s">
        <v>39</v>
      </c>
      <c r="E1937" s="252">
        <v>4.0800000000000836E-3</v>
      </c>
      <c r="F1937" s="252"/>
      <c r="G1937" s="252">
        <f t="shared" si="1861"/>
        <v>4.0800000000000836E-3</v>
      </c>
      <c r="H1937" s="252"/>
      <c r="I1937" s="254">
        <f t="shared" si="1898"/>
        <v>0</v>
      </c>
      <c r="J1937" s="62">
        <f t="shared" si="1863"/>
        <v>4.0800000000000836E-3</v>
      </c>
      <c r="K1937" s="252">
        <v>29.119999999999997</v>
      </c>
      <c r="L1937" s="252"/>
      <c r="M1937" s="252">
        <f t="shared" si="1864"/>
        <v>29.119999999999997</v>
      </c>
      <c r="N1937" s="252">
        <v>12.28</v>
      </c>
      <c r="O1937" s="254">
        <f t="shared" si="1869"/>
        <v>42.170329670329672</v>
      </c>
      <c r="P1937" s="252">
        <f t="shared" si="1865"/>
        <v>16.839999999999996</v>
      </c>
      <c r="Q1937" s="252">
        <v>7.7299999999999995</v>
      </c>
      <c r="R1937" s="252"/>
      <c r="S1937" s="252">
        <f t="shared" si="1870"/>
        <v>7.7299999999999995</v>
      </c>
      <c r="T1937" s="252">
        <v>6.21</v>
      </c>
      <c r="U1937" s="254">
        <f t="shared" si="1897"/>
        <v>80.336351875808546</v>
      </c>
      <c r="V1937" s="252">
        <f t="shared" si="1872"/>
        <v>1.5199999999999996</v>
      </c>
      <c r="W1937" s="252">
        <v>1.1099999999999999</v>
      </c>
      <c r="X1937" s="252"/>
      <c r="Y1937" s="252">
        <f t="shared" si="1866"/>
        <v>1.1099999999999999</v>
      </c>
      <c r="Z1937" s="252">
        <v>1.1100000000000001</v>
      </c>
      <c r="AA1937" s="254">
        <f t="shared" si="1895"/>
        <v>100.00000000000003</v>
      </c>
      <c r="AB1937" s="252">
        <f t="shared" si="1874"/>
        <v>0</v>
      </c>
      <c r="AC1937" s="221">
        <v>112.37490000000001</v>
      </c>
      <c r="AD1937" s="221">
        <v>90.76</v>
      </c>
      <c r="AE1937" s="221">
        <f t="shared" si="1875"/>
        <v>203.13490000000002</v>
      </c>
      <c r="AF1937" s="221">
        <v>15.88</v>
      </c>
      <c r="AG1937" s="220">
        <f t="shared" si="1876"/>
        <v>7.8174651426219715</v>
      </c>
      <c r="AH1937" s="221">
        <f t="shared" si="1877"/>
        <v>187.25490000000002</v>
      </c>
      <c r="AI1937" s="221">
        <v>352.31351999999993</v>
      </c>
      <c r="AJ1937" s="221"/>
      <c r="AK1937" s="221">
        <f t="shared" si="1892"/>
        <v>352.31351999999993</v>
      </c>
      <c r="AL1937" s="221">
        <v>343.23</v>
      </c>
      <c r="AM1937" s="220">
        <f t="shared" si="1878"/>
        <v>97.421750945010601</v>
      </c>
      <c r="AN1937" s="221">
        <f t="shared" si="1893"/>
        <v>9.0835199999999077</v>
      </c>
      <c r="AO1937" s="221">
        <v>366.01463999999987</v>
      </c>
      <c r="AP1937" s="221"/>
      <c r="AQ1937" s="221">
        <f t="shared" si="1880"/>
        <v>366.01463999999987</v>
      </c>
      <c r="AR1937" s="221">
        <v>341.04</v>
      </c>
      <c r="AS1937" s="220">
        <f t="shared" si="1881"/>
        <v>93.17660080482031</v>
      </c>
      <c r="AT1937" s="221">
        <f t="shared" si="1882"/>
        <v>24.974639999999852</v>
      </c>
      <c r="AU1937" s="221">
        <v>0</v>
      </c>
      <c r="AV1937" s="54"/>
      <c r="AW1937" s="221">
        <f t="shared" si="1883"/>
        <v>0</v>
      </c>
      <c r="AX1937" s="221"/>
      <c r="AY1937" s="220">
        <f t="shared" si="1884"/>
        <v>0</v>
      </c>
      <c r="AZ1937" s="221">
        <f t="shared" si="1885"/>
        <v>0</v>
      </c>
      <c r="BA1937" s="221">
        <v>0</v>
      </c>
      <c r="BB1937" s="221"/>
      <c r="BC1937" s="221">
        <f t="shared" si="1886"/>
        <v>0</v>
      </c>
      <c r="BD1937" s="221"/>
      <c r="BE1937" s="220">
        <f t="shared" si="1896"/>
        <v>0</v>
      </c>
      <c r="BF1937" s="221">
        <f t="shared" si="1888"/>
        <v>0</v>
      </c>
      <c r="BG1937" s="222">
        <f t="shared" si="1867"/>
        <v>868.66713999999979</v>
      </c>
      <c r="BH1937" s="222">
        <f t="shared" si="1867"/>
        <v>90.76</v>
      </c>
      <c r="BI1937" s="222">
        <f t="shared" si="1889"/>
        <v>959.42713999999978</v>
      </c>
      <c r="BJ1937" s="222">
        <f t="shared" si="1894"/>
        <v>719.75000000000011</v>
      </c>
      <c r="BK1937" s="223">
        <f t="shared" si="1890"/>
        <v>75.018724194106113</v>
      </c>
      <c r="BL1937" s="222">
        <f t="shared" si="1891"/>
        <v>239.67713999999967</v>
      </c>
    </row>
    <row r="1938" spans="1:85" ht="18.75" x14ac:dyDescent="0.3">
      <c r="A1938" s="17">
        <v>14</v>
      </c>
      <c r="B1938" s="17"/>
      <c r="C1938" s="393">
        <v>25</v>
      </c>
      <c r="D1938" s="394" t="s">
        <v>40</v>
      </c>
      <c r="E1938" s="252">
        <v>10.01812</v>
      </c>
      <c r="F1938" s="252"/>
      <c r="G1938" s="252">
        <f t="shared" si="1861"/>
        <v>10.01812</v>
      </c>
      <c r="H1938" s="252">
        <v>10.02</v>
      </c>
      <c r="I1938" s="254">
        <f t="shared" si="1898"/>
        <v>100.01876599601522</v>
      </c>
      <c r="J1938" s="62">
        <f t="shared" si="1863"/>
        <v>-1.8799999999998818E-3</v>
      </c>
      <c r="K1938" s="252">
        <v>57.149999999999984</v>
      </c>
      <c r="L1938" s="252"/>
      <c r="M1938" s="252">
        <f t="shared" si="1864"/>
        <v>57.149999999999984</v>
      </c>
      <c r="N1938" s="252">
        <v>0.38</v>
      </c>
      <c r="O1938" s="254">
        <f t="shared" si="1869"/>
        <v>0.66491688538932658</v>
      </c>
      <c r="P1938" s="252">
        <f t="shared" si="1865"/>
        <v>56.769999999999982</v>
      </c>
      <c r="Q1938" s="252">
        <v>2.16</v>
      </c>
      <c r="R1938" s="252"/>
      <c r="S1938" s="252">
        <f t="shared" si="1870"/>
        <v>2.16</v>
      </c>
      <c r="T1938" s="252">
        <v>1.45</v>
      </c>
      <c r="U1938" s="254">
        <f t="shared" si="1897"/>
        <v>67.129629629629633</v>
      </c>
      <c r="V1938" s="252">
        <f t="shared" si="1872"/>
        <v>0.71000000000000019</v>
      </c>
      <c r="W1938" s="252">
        <v>1.4000000000000001</v>
      </c>
      <c r="X1938" s="252"/>
      <c r="Y1938" s="252">
        <f t="shared" si="1866"/>
        <v>1.4000000000000001</v>
      </c>
      <c r="Z1938" s="252">
        <v>0.6</v>
      </c>
      <c r="AA1938" s="254">
        <f t="shared" si="1895"/>
        <v>42.857142857142847</v>
      </c>
      <c r="AB1938" s="252">
        <f t="shared" si="1874"/>
        <v>0.80000000000000016</v>
      </c>
      <c r="AC1938" s="221">
        <v>62.011839999999978</v>
      </c>
      <c r="AD1938" s="221">
        <v>145.22</v>
      </c>
      <c r="AE1938" s="221">
        <f t="shared" si="1875"/>
        <v>207.23183999999998</v>
      </c>
      <c r="AF1938" s="221">
        <v>96.3</v>
      </c>
      <c r="AG1938" s="220">
        <f t="shared" si="1876"/>
        <v>46.469693074191696</v>
      </c>
      <c r="AH1938" s="221">
        <f t="shared" si="1877"/>
        <v>110.93183999999998</v>
      </c>
      <c r="AI1938" s="221">
        <v>288.19245999999987</v>
      </c>
      <c r="AJ1938" s="221"/>
      <c r="AK1938" s="221">
        <f t="shared" si="1892"/>
        <v>288.19245999999987</v>
      </c>
      <c r="AL1938" s="221">
        <v>153.69</v>
      </c>
      <c r="AM1938" s="220">
        <f t="shared" si="1878"/>
        <v>53.328945524806606</v>
      </c>
      <c r="AN1938" s="221">
        <f t="shared" si="1893"/>
        <v>134.50245999999987</v>
      </c>
      <c r="AO1938" s="221">
        <v>332.09964000000002</v>
      </c>
      <c r="AP1938" s="221"/>
      <c r="AQ1938" s="221">
        <f t="shared" si="1880"/>
        <v>332.09964000000002</v>
      </c>
      <c r="AR1938" s="221">
        <v>156.38999999999999</v>
      </c>
      <c r="AS1938" s="220">
        <f t="shared" si="1881"/>
        <v>47.091288626509794</v>
      </c>
      <c r="AT1938" s="221">
        <f t="shared" si="1882"/>
        <v>175.70964000000004</v>
      </c>
      <c r="AU1938" s="221">
        <v>0</v>
      </c>
      <c r="AV1938" s="54"/>
      <c r="AW1938" s="221">
        <f t="shared" si="1883"/>
        <v>0</v>
      </c>
      <c r="AX1938" s="221"/>
      <c r="AY1938" s="220">
        <f t="shared" si="1884"/>
        <v>0</v>
      </c>
      <c r="AZ1938" s="221">
        <f t="shared" si="1885"/>
        <v>0</v>
      </c>
      <c r="BA1938" s="221">
        <v>0</v>
      </c>
      <c r="BB1938" s="221"/>
      <c r="BC1938" s="221">
        <f t="shared" si="1886"/>
        <v>0</v>
      </c>
      <c r="BD1938" s="221"/>
      <c r="BE1938" s="220">
        <f t="shared" si="1896"/>
        <v>0</v>
      </c>
      <c r="BF1938" s="221">
        <f t="shared" si="1888"/>
        <v>0</v>
      </c>
      <c r="BG1938" s="222">
        <f t="shared" si="1867"/>
        <v>753.03205999999989</v>
      </c>
      <c r="BH1938" s="222">
        <f t="shared" si="1867"/>
        <v>145.22</v>
      </c>
      <c r="BI1938" s="222">
        <f t="shared" si="1889"/>
        <v>898.25205999999991</v>
      </c>
      <c r="BJ1938" s="222">
        <f t="shared" si="1894"/>
        <v>418.83</v>
      </c>
      <c r="BK1938" s="223">
        <f t="shared" si="1890"/>
        <v>46.627223988776606</v>
      </c>
      <c r="BL1938" s="222">
        <f t="shared" si="1891"/>
        <v>479.42205999999993</v>
      </c>
    </row>
    <row r="1939" spans="1:85" ht="18.75" x14ac:dyDescent="0.3">
      <c r="A1939" s="17"/>
      <c r="B1939" s="17"/>
      <c r="C1939" s="393">
        <v>26</v>
      </c>
      <c r="D1939" s="394" t="s">
        <v>41</v>
      </c>
      <c r="E1939" s="252">
        <v>-1.8399999999996197E-3</v>
      </c>
      <c r="F1939" s="252"/>
      <c r="G1939" s="252">
        <f t="shared" si="1861"/>
        <v>-1.8399999999996197E-3</v>
      </c>
      <c r="H1939" s="252">
        <v>0</v>
      </c>
      <c r="I1939" s="254">
        <f t="shared" si="1898"/>
        <v>0</v>
      </c>
      <c r="J1939" s="62">
        <f t="shared" si="1863"/>
        <v>-1.8399999999996197E-3</v>
      </c>
      <c r="K1939" s="252">
        <v>12.340000000000003</v>
      </c>
      <c r="L1939" s="252"/>
      <c r="M1939" s="252">
        <f t="shared" si="1864"/>
        <v>12.340000000000003</v>
      </c>
      <c r="N1939" s="252">
        <v>12.34</v>
      </c>
      <c r="O1939" s="254">
        <f t="shared" si="1869"/>
        <v>99.999999999999972</v>
      </c>
      <c r="P1939" s="252">
        <f t="shared" si="1865"/>
        <v>0</v>
      </c>
      <c r="Q1939" s="252">
        <v>2.2500000000000036</v>
      </c>
      <c r="R1939" s="252"/>
      <c r="S1939" s="252">
        <f t="shared" si="1870"/>
        <v>2.2500000000000036</v>
      </c>
      <c r="T1939" s="252">
        <v>2.25</v>
      </c>
      <c r="U1939" s="254">
        <f t="shared" si="1897"/>
        <v>99.999999999999844</v>
      </c>
      <c r="V1939" s="252">
        <f t="shared" si="1872"/>
        <v>3.5527136788005009E-15</v>
      </c>
      <c r="W1939" s="252">
        <v>0</v>
      </c>
      <c r="X1939" s="252"/>
      <c r="Y1939" s="252">
        <f t="shared" si="1866"/>
        <v>0</v>
      </c>
      <c r="Z1939" s="252">
        <v>0</v>
      </c>
      <c r="AA1939" s="254">
        <f t="shared" si="1895"/>
        <v>0</v>
      </c>
      <c r="AB1939" s="252">
        <f t="shared" si="1874"/>
        <v>0</v>
      </c>
      <c r="AC1939" s="221">
        <v>48.578779999999995</v>
      </c>
      <c r="AD1939" s="221">
        <v>199.68</v>
      </c>
      <c r="AE1939" s="221">
        <f t="shared" si="1875"/>
        <v>248.25878</v>
      </c>
      <c r="AF1939" s="221">
        <v>48.58</v>
      </c>
      <c r="AG1939" s="220">
        <f t="shared" si="1876"/>
        <v>19.568290797207656</v>
      </c>
      <c r="AH1939" s="221">
        <f t="shared" si="1877"/>
        <v>199.67878000000002</v>
      </c>
      <c r="AI1939" s="221">
        <v>114.08204000000012</v>
      </c>
      <c r="AJ1939" s="221"/>
      <c r="AK1939" s="221">
        <f t="shared" si="1892"/>
        <v>114.08204000000012</v>
      </c>
      <c r="AL1939" s="221">
        <v>101.55</v>
      </c>
      <c r="AM1939" s="220">
        <f t="shared" si="1878"/>
        <v>89.014887882439595</v>
      </c>
      <c r="AN1939" s="221">
        <f t="shared" si="1893"/>
        <v>12.532040000000123</v>
      </c>
      <c r="AO1939" s="221">
        <v>122.05189999999982</v>
      </c>
      <c r="AP1939" s="221"/>
      <c r="AQ1939" s="221">
        <f t="shared" si="1880"/>
        <v>122.05189999999982</v>
      </c>
      <c r="AR1939" s="221">
        <v>107</v>
      </c>
      <c r="AS1939" s="220">
        <f t="shared" si="1881"/>
        <v>87.667623363503694</v>
      </c>
      <c r="AT1939" s="221">
        <f t="shared" si="1882"/>
        <v>15.051899999999819</v>
      </c>
      <c r="AU1939" s="221">
        <v>0</v>
      </c>
      <c r="AV1939" s="54"/>
      <c r="AW1939" s="221">
        <f t="shared" si="1883"/>
        <v>0</v>
      </c>
      <c r="AX1939" s="221"/>
      <c r="AY1939" s="220">
        <f t="shared" si="1884"/>
        <v>0</v>
      </c>
      <c r="AZ1939" s="221">
        <f t="shared" si="1885"/>
        <v>0</v>
      </c>
      <c r="BA1939" s="221">
        <v>0</v>
      </c>
      <c r="BB1939" s="221"/>
      <c r="BC1939" s="221">
        <f t="shared" si="1886"/>
        <v>0</v>
      </c>
      <c r="BD1939" s="221"/>
      <c r="BE1939" s="220">
        <f t="shared" si="1896"/>
        <v>0</v>
      </c>
      <c r="BF1939" s="221">
        <f t="shared" si="1888"/>
        <v>0</v>
      </c>
      <c r="BG1939" s="222">
        <f t="shared" si="1867"/>
        <v>299.30087999999995</v>
      </c>
      <c r="BH1939" s="222">
        <f t="shared" si="1867"/>
        <v>199.68</v>
      </c>
      <c r="BI1939" s="222">
        <f t="shared" si="1889"/>
        <v>498.98087999999996</v>
      </c>
      <c r="BJ1939" s="222">
        <f t="shared" si="1894"/>
        <v>271.71999999999997</v>
      </c>
      <c r="BK1939" s="223">
        <f t="shared" si="1890"/>
        <v>54.454992343594412</v>
      </c>
      <c r="BL1939" s="222">
        <f t="shared" si="1891"/>
        <v>227.26087999999999</v>
      </c>
    </row>
    <row r="1940" spans="1:85" ht="18.75" x14ac:dyDescent="0.3">
      <c r="A1940" s="17">
        <v>15</v>
      </c>
      <c r="B1940" s="17">
        <v>7</v>
      </c>
      <c r="C1940" s="393">
        <v>27</v>
      </c>
      <c r="D1940" s="394" t="s">
        <v>42</v>
      </c>
      <c r="E1940" s="252">
        <v>13.34816</v>
      </c>
      <c r="F1940" s="252"/>
      <c r="G1940" s="252">
        <f t="shared" si="1861"/>
        <v>13.34816</v>
      </c>
      <c r="H1940" s="252">
        <v>13.35</v>
      </c>
      <c r="I1940" s="254">
        <f t="shared" si="1898"/>
        <v>100.01378467144535</v>
      </c>
      <c r="J1940" s="62">
        <f t="shared" si="1863"/>
        <v>-1.8399999999996197E-3</v>
      </c>
      <c r="K1940" s="252">
        <v>80.930000000000007</v>
      </c>
      <c r="L1940" s="252"/>
      <c r="M1940" s="252">
        <f t="shared" si="1864"/>
        <v>80.930000000000007</v>
      </c>
      <c r="N1940" s="252">
        <v>0</v>
      </c>
      <c r="O1940" s="254">
        <f t="shared" si="1869"/>
        <v>0</v>
      </c>
      <c r="P1940" s="252">
        <f t="shared" si="1865"/>
        <v>80.930000000000007</v>
      </c>
      <c r="Q1940" s="252">
        <v>13.43</v>
      </c>
      <c r="R1940" s="252"/>
      <c r="S1940" s="252">
        <f t="shared" si="1870"/>
        <v>13.43</v>
      </c>
      <c r="T1940" s="252">
        <v>13.43</v>
      </c>
      <c r="U1940" s="254">
        <f t="shared" si="1897"/>
        <v>100</v>
      </c>
      <c r="V1940" s="252">
        <v>8.3000000000000007</v>
      </c>
      <c r="W1940" s="252">
        <v>2.7000000000000011</v>
      </c>
      <c r="X1940" s="252"/>
      <c r="Y1940" s="252">
        <f t="shared" si="1866"/>
        <v>2.7000000000000011</v>
      </c>
      <c r="Z1940" s="252">
        <v>2.7</v>
      </c>
      <c r="AA1940" s="254">
        <f t="shared" si="1895"/>
        <v>99.999999999999972</v>
      </c>
      <c r="AB1940" s="252">
        <f t="shared" si="1874"/>
        <v>0</v>
      </c>
      <c r="AC1940" s="221">
        <v>-1.2199999999893407E-3</v>
      </c>
      <c r="AD1940" s="221">
        <v>199.68</v>
      </c>
      <c r="AE1940" s="221">
        <f t="shared" si="1875"/>
        <v>199.67878000000002</v>
      </c>
      <c r="AF1940" s="221">
        <v>22</v>
      </c>
      <c r="AG1940" s="220">
        <f t="shared" si="1876"/>
        <v>11.017695520775918</v>
      </c>
      <c r="AH1940" s="221">
        <f t="shared" si="1877"/>
        <v>177.67878000000002</v>
      </c>
      <c r="AI1940" s="221">
        <v>372.01041999999995</v>
      </c>
      <c r="AJ1940" s="221"/>
      <c r="AK1940" s="221">
        <f t="shared" si="1892"/>
        <v>372.01041999999995</v>
      </c>
      <c r="AL1940" s="221">
        <v>357.51</v>
      </c>
      <c r="AM1940" s="220">
        <f t="shared" si="1878"/>
        <v>96.102146816210151</v>
      </c>
      <c r="AN1940" s="221">
        <f t="shared" si="1893"/>
        <v>14.500419999999963</v>
      </c>
      <c r="AO1940" s="221">
        <v>381.31135999999998</v>
      </c>
      <c r="AP1940" s="221"/>
      <c r="AQ1940" s="221">
        <f t="shared" si="1880"/>
        <v>381.31135999999998</v>
      </c>
      <c r="AR1940" s="221">
        <v>334.1</v>
      </c>
      <c r="AS1940" s="220">
        <f t="shared" si="1881"/>
        <v>87.618685160599469</v>
      </c>
      <c r="AT1940" s="221">
        <f t="shared" si="1882"/>
        <v>47.211359999999956</v>
      </c>
      <c r="AU1940" s="221">
        <v>0</v>
      </c>
      <c r="AV1940" s="54"/>
      <c r="AW1940" s="221">
        <f t="shared" si="1883"/>
        <v>0</v>
      </c>
      <c r="AX1940" s="221"/>
      <c r="AY1940" s="220">
        <f t="shared" si="1884"/>
        <v>0</v>
      </c>
      <c r="AZ1940" s="221">
        <f t="shared" si="1885"/>
        <v>0</v>
      </c>
      <c r="BA1940" s="221">
        <v>153.16566</v>
      </c>
      <c r="BB1940" s="221"/>
      <c r="BC1940" s="221">
        <f t="shared" si="1886"/>
        <v>153.16566</v>
      </c>
      <c r="BD1940" s="221">
        <v>132.19999999999999</v>
      </c>
      <c r="BE1940" s="220">
        <f t="shared" si="1896"/>
        <v>86.31177510677</v>
      </c>
      <c r="BF1940" s="221">
        <f t="shared" si="1888"/>
        <v>20.965660000000014</v>
      </c>
      <c r="BG1940" s="222">
        <f t="shared" si="1867"/>
        <v>1016.89438</v>
      </c>
      <c r="BH1940" s="222">
        <f t="shared" si="1867"/>
        <v>199.68</v>
      </c>
      <c r="BI1940" s="222">
        <f t="shared" si="1889"/>
        <v>1216.57438</v>
      </c>
      <c r="BJ1940" s="406">
        <f t="shared" si="1894"/>
        <v>875.29</v>
      </c>
      <c r="BK1940" s="223">
        <f t="shared" si="1890"/>
        <v>71.947101171076767</v>
      </c>
      <c r="BL1940" s="222">
        <f t="shared" si="1891"/>
        <v>341.28438000000006</v>
      </c>
    </row>
    <row r="1941" spans="1:85" ht="18.75" x14ac:dyDescent="0.3">
      <c r="A1941" s="17">
        <v>16</v>
      </c>
      <c r="B1941" s="17"/>
      <c r="C1941" s="393">
        <v>28</v>
      </c>
      <c r="D1941" s="394" t="s">
        <v>43</v>
      </c>
      <c r="E1941" s="252">
        <v>7.9999999999991189E-4</v>
      </c>
      <c r="F1941" s="252"/>
      <c r="G1941" s="252">
        <f t="shared" si="1861"/>
        <v>7.9999999999991189E-4</v>
      </c>
      <c r="H1941" s="252"/>
      <c r="I1941" s="254">
        <f t="shared" si="1898"/>
        <v>0</v>
      </c>
      <c r="J1941" s="62">
        <f t="shared" si="1863"/>
        <v>7.9999999999991189E-4</v>
      </c>
      <c r="K1941" s="252">
        <v>30.990000000000002</v>
      </c>
      <c r="L1941" s="252"/>
      <c r="M1941" s="252">
        <f t="shared" si="1864"/>
        <v>30.990000000000002</v>
      </c>
      <c r="N1941" s="252">
        <v>10.79</v>
      </c>
      <c r="O1941" s="254">
        <f t="shared" si="1869"/>
        <v>34.817683123588253</v>
      </c>
      <c r="P1941" s="252">
        <f t="shared" si="1865"/>
        <v>20.200000000000003</v>
      </c>
      <c r="Q1941" s="252">
        <v>12.33</v>
      </c>
      <c r="R1941" s="252"/>
      <c r="S1941" s="252">
        <f t="shared" si="1870"/>
        <v>12.33</v>
      </c>
      <c r="T1941" s="252">
        <v>2.98</v>
      </c>
      <c r="U1941" s="254">
        <f t="shared" si="1897"/>
        <v>24.168694241686943</v>
      </c>
      <c r="V1941" s="252">
        <f t="shared" ref="V1941:V1943" si="1899">S1941-T1941</f>
        <v>9.35</v>
      </c>
      <c r="W1941" s="252">
        <v>1.2600000000000007</v>
      </c>
      <c r="X1941" s="252"/>
      <c r="Y1941" s="252">
        <f t="shared" si="1866"/>
        <v>1.2600000000000007</v>
      </c>
      <c r="Z1941" s="252">
        <v>0.75</v>
      </c>
      <c r="AA1941" s="254">
        <f t="shared" si="1895"/>
        <v>59.52380952380949</v>
      </c>
      <c r="AB1941" s="252">
        <f t="shared" si="1874"/>
        <v>0.51000000000000068</v>
      </c>
      <c r="AC1941" s="221">
        <v>186.19082</v>
      </c>
      <c r="AD1941" s="221">
        <v>163.38</v>
      </c>
      <c r="AE1941" s="221">
        <f t="shared" si="1875"/>
        <v>349.57082000000003</v>
      </c>
      <c r="AF1941" s="221"/>
      <c r="AG1941" s="220">
        <f t="shared" si="1876"/>
        <v>0</v>
      </c>
      <c r="AH1941" s="221">
        <f t="shared" si="1877"/>
        <v>349.57082000000003</v>
      </c>
      <c r="AI1941" s="221">
        <v>158.58455999999995</v>
      </c>
      <c r="AJ1941" s="221">
        <v>3.84</v>
      </c>
      <c r="AK1941" s="221">
        <f t="shared" si="1892"/>
        <v>162.42455999999996</v>
      </c>
      <c r="AL1941" s="221">
        <v>32.81</v>
      </c>
      <c r="AM1941" s="220">
        <f t="shared" si="1878"/>
        <v>20.200147071354241</v>
      </c>
      <c r="AN1941" s="221">
        <f t="shared" si="1893"/>
        <v>129.61455999999995</v>
      </c>
      <c r="AO1941" s="221">
        <v>442.08137999999997</v>
      </c>
      <c r="AP1941" s="221"/>
      <c r="AQ1941" s="221">
        <f t="shared" si="1880"/>
        <v>442.08137999999997</v>
      </c>
      <c r="AR1941" s="221">
        <v>48.72</v>
      </c>
      <c r="AS1941" s="220">
        <f t="shared" si="1881"/>
        <v>11.020595348304424</v>
      </c>
      <c r="AT1941" s="221">
        <f t="shared" si="1882"/>
        <v>393.36137999999994</v>
      </c>
      <c r="AU1941" s="221">
        <v>0</v>
      </c>
      <c r="AV1941" s="54">
        <v>2.3199999999999998</v>
      </c>
      <c r="AW1941" s="221">
        <f t="shared" si="1883"/>
        <v>2.3199999999999998</v>
      </c>
      <c r="AX1941" s="221">
        <v>1.42</v>
      </c>
      <c r="AY1941" s="220">
        <f t="shared" si="1884"/>
        <v>61.206896551724142</v>
      </c>
      <c r="AZ1941" s="221">
        <f t="shared" si="1885"/>
        <v>0.89999999999999991</v>
      </c>
      <c r="BA1941" s="221">
        <v>68.291699999999992</v>
      </c>
      <c r="BB1941" s="221"/>
      <c r="BC1941" s="221">
        <f t="shared" si="1886"/>
        <v>68.291699999999992</v>
      </c>
      <c r="BD1941" s="221">
        <v>45</v>
      </c>
      <c r="BE1941" s="220">
        <f t="shared" si="1896"/>
        <v>65.893805542986925</v>
      </c>
      <c r="BF1941" s="221">
        <f t="shared" si="1888"/>
        <v>23.291699999999992</v>
      </c>
      <c r="BG1941" s="222">
        <f t="shared" si="1867"/>
        <v>899.72925999999995</v>
      </c>
      <c r="BH1941" s="222">
        <f t="shared" si="1867"/>
        <v>169.54</v>
      </c>
      <c r="BI1941" s="222">
        <f t="shared" si="1889"/>
        <v>1069.26926</v>
      </c>
      <c r="BJ1941" s="222">
        <f t="shared" si="1894"/>
        <v>142.47</v>
      </c>
      <c r="BK1941" s="223">
        <f t="shared" si="1890"/>
        <v>13.324052727373834</v>
      </c>
      <c r="BL1941" s="222">
        <f t="shared" si="1891"/>
        <v>926.79926</v>
      </c>
    </row>
    <row r="1942" spans="1:85" ht="18.75" x14ac:dyDescent="0.3">
      <c r="A1942" s="17">
        <v>17</v>
      </c>
      <c r="B1942" s="17">
        <v>8</v>
      </c>
      <c r="C1942" s="393">
        <v>29</v>
      </c>
      <c r="D1942" s="394" t="s">
        <v>44</v>
      </c>
      <c r="E1942" s="252">
        <v>7.7847599999999995</v>
      </c>
      <c r="F1942" s="252"/>
      <c r="G1942" s="252">
        <f t="shared" si="1861"/>
        <v>7.7847599999999995</v>
      </c>
      <c r="H1942" s="252">
        <v>7.78</v>
      </c>
      <c r="I1942" s="254">
        <f t="shared" si="1898"/>
        <v>99.938854890838002</v>
      </c>
      <c r="J1942" s="62">
        <f t="shared" si="1863"/>
        <v>4.7599999999992093E-3</v>
      </c>
      <c r="K1942" s="252">
        <v>0</v>
      </c>
      <c r="L1942" s="252"/>
      <c r="M1942" s="252">
        <f t="shared" si="1864"/>
        <v>0</v>
      </c>
      <c r="N1942" s="252">
        <v>0</v>
      </c>
      <c r="O1942" s="254">
        <f t="shared" si="1869"/>
        <v>0</v>
      </c>
      <c r="P1942" s="252">
        <f t="shared" si="1865"/>
        <v>0</v>
      </c>
      <c r="Q1942" s="252">
        <v>0</v>
      </c>
      <c r="R1942" s="252"/>
      <c r="S1942" s="252">
        <f t="shared" si="1870"/>
        <v>0</v>
      </c>
      <c r="T1942" s="252">
        <v>0</v>
      </c>
      <c r="U1942" s="254">
        <f t="shared" si="1897"/>
        <v>0</v>
      </c>
      <c r="V1942" s="252">
        <f t="shared" si="1899"/>
        <v>0</v>
      </c>
      <c r="W1942" s="252">
        <v>0.59999999999999987</v>
      </c>
      <c r="X1942" s="252"/>
      <c r="Y1942" s="252">
        <f t="shared" si="1866"/>
        <v>0.59999999999999987</v>
      </c>
      <c r="Z1942" s="252">
        <v>0.6</v>
      </c>
      <c r="AA1942" s="254">
        <f t="shared" si="1895"/>
        <v>100.00000000000003</v>
      </c>
      <c r="AB1942" s="252">
        <f t="shared" si="1874"/>
        <v>0</v>
      </c>
      <c r="AC1942" s="221">
        <v>53.003880000000009</v>
      </c>
      <c r="AD1942" s="221">
        <v>108.92</v>
      </c>
      <c r="AE1942" s="221">
        <f t="shared" si="1875"/>
        <v>161.92388</v>
      </c>
      <c r="AF1942" s="221">
        <v>82.25</v>
      </c>
      <c r="AG1942" s="220">
        <f t="shared" si="1876"/>
        <v>50.7954725393191</v>
      </c>
      <c r="AH1942" s="221">
        <f t="shared" si="1877"/>
        <v>79.673879999999997</v>
      </c>
      <c r="AI1942" s="221">
        <v>165.74294000000003</v>
      </c>
      <c r="AJ1942" s="221"/>
      <c r="AK1942" s="221">
        <f t="shared" si="1892"/>
        <v>165.74294000000003</v>
      </c>
      <c r="AL1942" s="221">
        <v>158.19</v>
      </c>
      <c r="AM1942" s="220">
        <f t="shared" si="1878"/>
        <v>95.442979351035987</v>
      </c>
      <c r="AN1942" s="221">
        <f t="shared" si="1893"/>
        <v>7.5529400000000351</v>
      </c>
      <c r="AO1942" s="221">
        <v>194.52534</v>
      </c>
      <c r="AP1942" s="221"/>
      <c r="AQ1942" s="221">
        <f t="shared" si="1880"/>
        <v>194.52534</v>
      </c>
      <c r="AR1942" s="221">
        <v>171.71</v>
      </c>
      <c r="AS1942" s="220">
        <f t="shared" si="1881"/>
        <v>88.271276122689216</v>
      </c>
      <c r="AT1942" s="221">
        <f t="shared" si="1882"/>
        <v>22.815339999999992</v>
      </c>
      <c r="AU1942" s="221">
        <v>0</v>
      </c>
      <c r="AV1942" s="54"/>
      <c r="AW1942" s="221">
        <f t="shared" si="1883"/>
        <v>0</v>
      </c>
      <c r="AX1942" s="221"/>
      <c r="AY1942" s="220">
        <f t="shared" si="1884"/>
        <v>0</v>
      </c>
      <c r="AZ1942" s="221">
        <f t="shared" si="1885"/>
        <v>0</v>
      </c>
      <c r="BA1942" s="221">
        <v>0</v>
      </c>
      <c r="BB1942" s="221"/>
      <c r="BC1942" s="221">
        <f t="shared" si="1886"/>
        <v>0</v>
      </c>
      <c r="BD1942" s="221"/>
      <c r="BE1942" s="220">
        <f t="shared" si="1896"/>
        <v>0</v>
      </c>
      <c r="BF1942" s="221">
        <f t="shared" si="1888"/>
        <v>0</v>
      </c>
      <c r="BG1942" s="222">
        <f t="shared" si="1867"/>
        <v>421.65692000000001</v>
      </c>
      <c r="BH1942" s="222">
        <f t="shared" si="1867"/>
        <v>108.92</v>
      </c>
      <c r="BI1942" s="222">
        <f t="shared" si="1889"/>
        <v>530.57691999999997</v>
      </c>
      <c r="BJ1942" s="222">
        <f t="shared" si="1894"/>
        <v>420.53</v>
      </c>
      <c r="BK1942" s="223">
        <f t="shared" si="1890"/>
        <v>79.259007346192149</v>
      </c>
      <c r="BL1942" s="222">
        <f t="shared" si="1891"/>
        <v>110.04692</v>
      </c>
    </row>
    <row r="1943" spans="1:85" ht="18.75" x14ac:dyDescent="0.3">
      <c r="A1943" s="17">
        <v>18</v>
      </c>
      <c r="B1943" s="17"/>
      <c r="C1943" s="393">
        <v>30</v>
      </c>
      <c r="D1943" s="394" t="s">
        <v>189</v>
      </c>
      <c r="E1943" s="252">
        <v>20.032240000000002</v>
      </c>
      <c r="F1943" s="252"/>
      <c r="G1943" s="252">
        <f t="shared" si="1861"/>
        <v>20.032240000000002</v>
      </c>
      <c r="H1943" s="252">
        <v>20.03</v>
      </c>
      <c r="I1943" s="254">
        <f t="shared" si="1898"/>
        <v>99.988818025343136</v>
      </c>
      <c r="J1943" s="62">
        <f t="shared" si="1863"/>
        <v>2.2400000000004638E-3</v>
      </c>
      <c r="K1943" s="252">
        <v>23.58</v>
      </c>
      <c r="L1943" s="252"/>
      <c r="M1943" s="252">
        <f t="shared" si="1864"/>
        <v>23.58</v>
      </c>
      <c r="N1943" s="252">
        <v>23.58</v>
      </c>
      <c r="O1943" s="254">
        <f t="shared" si="1869"/>
        <v>100</v>
      </c>
      <c r="P1943" s="252">
        <f t="shared" si="1865"/>
        <v>0</v>
      </c>
      <c r="Q1943" s="252">
        <v>7.8600000000000048</v>
      </c>
      <c r="R1943" s="252"/>
      <c r="S1943" s="252">
        <f t="shared" si="1870"/>
        <v>7.8600000000000048</v>
      </c>
      <c r="T1943" s="252">
        <v>7.86</v>
      </c>
      <c r="U1943" s="254">
        <f t="shared" si="1897"/>
        <v>99.999999999999943</v>
      </c>
      <c r="V1943" s="252">
        <f t="shared" si="1899"/>
        <v>0</v>
      </c>
      <c r="W1943" s="252">
        <v>1.6999999999999997</v>
      </c>
      <c r="X1943" s="252"/>
      <c r="Y1943" s="252">
        <f t="shared" si="1866"/>
        <v>1.6999999999999997</v>
      </c>
      <c r="Z1943" s="252">
        <v>0</v>
      </c>
      <c r="AA1943" s="254">
        <f t="shared" si="1895"/>
        <v>0</v>
      </c>
      <c r="AB1943" s="252">
        <f t="shared" si="1874"/>
        <v>1.6999999999999997</v>
      </c>
      <c r="AC1943" s="221">
        <v>2.939999999966858E-3</v>
      </c>
      <c r="AD1943" s="221">
        <v>308.60000000000002</v>
      </c>
      <c r="AE1943" s="221">
        <f t="shared" si="1875"/>
        <v>308.60293999999999</v>
      </c>
      <c r="AF1943" s="221">
        <v>0</v>
      </c>
      <c r="AG1943" s="220">
        <f t="shared" si="1876"/>
        <v>0</v>
      </c>
      <c r="AH1943" s="221">
        <f t="shared" si="1877"/>
        <v>308.60293999999999</v>
      </c>
      <c r="AI1943" s="221">
        <v>371.09415999999999</v>
      </c>
      <c r="AJ1943" s="221"/>
      <c r="AK1943" s="221">
        <f t="shared" si="1892"/>
        <v>371.09415999999999</v>
      </c>
      <c r="AL1943" s="221">
        <v>314.92</v>
      </c>
      <c r="AM1943" s="220">
        <f t="shared" si="1878"/>
        <v>84.862558871850752</v>
      </c>
      <c r="AN1943" s="221">
        <f t="shared" si="1893"/>
        <v>56.174159999999972</v>
      </c>
      <c r="AO1943" s="221">
        <v>340.95554000000016</v>
      </c>
      <c r="AP1943" s="221"/>
      <c r="AQ1943" s="221">
        <f t="shared" si="1880"/>
        <v>340.95554000000016</v>
      </c>
      <c r="AR1943" s="221">
        <v>260.33</v>
      </c>
      <c r="AS1943" s="220">
        <f t="shared" si="1881"/>
        <v>76.353063510861233</v>
      </c>
      <c r="AT1943" s="221">
        <f t="shared" si="1882"/>
        <v>80.625540000000171</v>
      </c>
      <c r="AU1943" s="221">
        <v>0</v>
      </c>
      <c r="AV1943" s="54"/>
      <c r="AW1943" s="221">
        <f t="shared" si="1883"/>
        <v>0</v>
      </c>
      <c r="AX1943" s="221">
        <v>0</v>
      </c>
      <c r="AY1943" s="220">
        <f t="shared" si="1884"/>
        <v>0</v>
      </c>
      <c r="AZ1943" s="221">
        <f t="shared" si="1885"/>
        <v>0</v>
      </c>
      <c r="BA1943" s="221">
        <v>154.70209999999997</v>
      </c>
      <c r="BB1943" s="221"/>
      <c r="BC1943" s="221">
        <f t="shared" si="1886"/>
        <v>154.70209999999997</v>
      </c>
      <c r="BD1943" s="221">
        <v>140.66999999999999</v>
      </c>
      <c r="BE1943" s="220">
        <f t="shared" si="1896"/>
        <v>90.929599533555134</v>
      </c>
      <c r="BF1943" s="221">
        <f t="shared" si="1888"/>
        <v>14.032099999999986</v>
      </c>
      <c r="BG1943" s="222">
        <f t="shared" si="1867"/>
        <v>919.92698000000007</v>
      </c>
      <c r="BH1943" s="222">
        <f t="shared" si="1867"/>
        <v>308.60000000000002</v>
      </c>
      <c r="BI1943" s="222">
        <f t="shared" si="1889"/>
        <v>1228.5269800000001</v>
      </c>
      <c r="BJ1943" s="222">
        <f t="shared" si="1894"/>
        <v>767.39</v>
      </c>
      <c r="BK1943" s="223">
        <f t="shared" si="1890"/>
        <v>62.464236642161488</v>
      </c>
      <c r="BL1943" s="222">
        <f t="shared" si="1891"/>
        <v>461.13698000000011</v>
      </c>
    </row>
    <row r="1944" spans="1:85" ht="18.75" x14ac:dyDescent="0.3">
      <c r="A1944" s="17"/>
      <c r="B1944" s="17"/>
      <c r="C1944" s="395"/>
      <c r="D1944" s="395" t="s">
        <v>46</v>
      </c>
      <c r="E1944" s="352">
        <f>SUM(E1914:E1943)</f>
        <v>187.07892000000001</v>
      </c>
      <c r="F1944" s="225">
        <f>SUM(F1914:F1943)</f>
        <v>15.58</v>
      </c>
      <c r="G1944" s="225">
        <f>SUM(G1914:G1943)</f>
        <v>202.65892000000002</v>
      </c>
      <c r="H1944" s="225">
        <f>SUM(H1914:H1943)</f>
        <v>175.352</v>
      </c>
      <c r="I1944" s="227">
        <f t="shared" si="1898"/>
        <v>86.525675751158644</v>
      </c>
      <c r="J1944" s="225">
        <f>SUM(J1914:J1943)</f>
        <v>27.306919999999984</v>
      </c>
      <c r="K1944" s="225">
        <f>SUM(K1914:K1943)</f>
        <v>1229.28</v>
      </c>
      <c r="L1944" s="225">
        <f>SUM(L1914:L1943)</f>
        <v>0</v>
      </c>
      <c r="M1944" s="225">
        <f>SUM(M1914:M1943)</f>
        <v>1229.28</v>
      </c>
      <c r="N1944" s="225">
        <f>SUM(N1914:N1943)</f>
        <v>433.43</v>
      </c>
      <c r="O1944" s="227">
        <f t="shared" si="1869"/>
        <v>35.258850709358327</v>
      </c>
      <c r="P1944" s="225">
        <f>SUM(P1914:P1943)</f>
        <v>795.85000000000014</v>
      </c>
      <c r="Q1944" s="225">
        <f>SUM(Q1914:Q1943)</f>
        <v>214.52000000000004</v>
      </c>
      <c r="R1944" s="225">
        <f>SUM(R1914:R1943)</f>
        <v>0</v>
      </c>
      <c r="S1944" s="225">
        <f>SUM(S1914:S1943)</f>
        <v>214.52000000000004</v>
      </c>
      <c r="T1944" s="225">
        <f>SUM(T1914:T1943)</f>
        <v>141.20000000000002</v>
      </c>
      <c r="U1944" s="227">
        <f t="shared" si="1897"/>
        <v>65.821368636956919</v>
      </c>
      <c r="V1944" s="225">
        <f>SUM(V1914:V1943)</f>
        <v>81.61999999999999</v>
      </c>
      <c r="W1944" s="225">
        <f>SUM(W1914:W1943)</f>
        <v>36.530000000000008</v>
      </c>
      <c r="X1944" s="225">
        <f>SUM(X1914:X1943)</f>
        <v>1.4</v>
      </c>
      <c r="Y1944" s="225">
        <f>SUM(Y1914:Y1943)</f>
        <v>37.930000000000007</v>
      </c>
      <c r="Z1944" s="225">
        <f>SUM(Z1914:Z1943)</f>
        <v>24.810000000000002</v>
      </c>
      <c r="AA1944" s="227">
        <f t="shared" si="1895"/>
        <v>65.409965726337987</v>
      </c>
      <c r="AB1944" s="225">
        <f>SUM(AB1914:AB1943)</f>
        <v>13.119999999999997</v>
      </c>
      <c r="AC1944" s="225">
        <f>SUM(AC1914:AC1943)</f>
        <v>2863.96</v>
      </c>
      <c r="AD1944" s="225">
        <f>SUM(AD1914:AD1943)</f>
        <v>5700.0000000000018</v>
      </c>
      <c r="AE1944" s="225">
        <f>SUM(AE1914:AE1943)</f>
        <v>8563.9600000000009</v>
      </c>
      <c r="AF1944" s="225">
        <f>SUM(AF1914:AF1943)</f>
        <v>2686.71</v>
      </c>
      <c r="AG1944" s="229">
        <f>IF(AF1944&lt;&gt;"", AF1944/AE1944*100, 0)</f>
        <v>31.372285718289199</v>
      </c>
      <c r="AH1944" s="225">
        <f>SUM(AH1914:AH1943)</f>
        <v>5877.2500000000009</v>
      </c>
      <c r="AI1944" s="225">
        <f>SUM(AI1914:AI1943)</f>
        <v>10447.282499999999</v>
      </c>
      <c r="AJ1944" s="225">
        <f>SUM(AJ1914:AJ1943)</f>
        <v>3.84</v>
      </c>
      <c r="AK1944" s="225">
        <f>SUM(AK1914:AK1943)</f>
        <v>10451.122499999999</v>
      </c>
      <c r="AL1944" s="225">
        <f>SUM(AL1914:AL1943)</f>
        <v>6722.07</v>
      </c>
      <c r="AM1944" s="229">
        <f>IF(AL1944&lt;&gt;0,(AL1944/AK1944*100),0)</f>
        <v>64.319119788328962</v>
      </c>
      <c r="AN1944" s="225">
        <f>SUM(AN1914:AN1943)</f>
        <v>3836.5199799999996</v>
      </c>
      <c r="AO1944" s="225">
        <f>SUM(AO1914:AO1943)</f>
        <v>10908.256500000001</v>
      </c>
      <c r="AP1944" s="225">
        <f>SUM(AP1914:AP1943)</f>
        <v>0</v>
      </c>
      <c r="AQ1944" s="225">
        <f>SUM(AQ1914:AQ1943)</f>
        <v>10908.256500000001</v>
      </c>
      <c r="AR1944" s="225">
        <f>SUM(AR1914:AR1943)</f>
        <v>7631.0700000000006</v>
      </c>
      <c r="AS1944" s="229">
        <f t="shared" si="1881"/>
        <v>69.956825822715103</v>
      </c>
      <c r="AT1944" s="225">
        <f>SUM(AT1914:AT1943)</f>
        <v>3277.1865000000003</v>
      </c>
      <c r="AU1944" s="225">
        <f>SUM(AU1914:AU1943)</f>
        <v>20.75</v>
      </c>
      <c r="AV1944" s="225"/>
      <c r="AW1944" s="225">
        <f>SUM(AW1914:AW1943)</f>
        <v>23.07</v>
      </c>
      <c r="AX1944" s="225">
        <f>SUM(AX1914:AX1943)</f>
        <v>9.16</v>
      </c>
      <c r="AY1944" s="229">
        <f t="shared" si="1884"/>
        <v>39.705244906805376</v>
      </c>
      <c r="AZ1944" s="225">
        <f>SUM(AZ1914:AZ1943)</f>
        <v>13.910000000000002</v>
      </c>
      <c r="BA1944" s="225">
        <f>SUM(BA1914:BA1943)</f>
        <v>1372.84</v>
      </c>
      <c r="BB1944" s="225">
        <f>SUM(BB1914:BB1943)</f>
        <v>0</v>
      </c>
      <c r="BC1944" s="225">
        <f>SUM(BC1914:BC1943)</f>
        <v>1372.84</v>
      </c>
      <c r="BD1944" s="225">
        <f>SUM(BD1914:BD1943)</f>
        <v>1100.3400000000001</v>
      </c>
      <c r="BE1944" s="229">
        <f t="shared" si="1896"/>
        <v>80.150636636461655</v>
      </c>
      <c r="BF1944" s="225">
        <f>SUM(BF1914:BF1943)</f>
        <v>272.5</v>
      </c>
      <c r="BG1944" s="230">
        <f>+E1944+K1944+Q1944+W1944+AI1944+AO1944+AU1944+BA1944+AC1944</f>
        <v>27280.497919999998</v>
      </c>
      <c r="BH1944" s="230">
        <f>SUM(BH1914:BH1943)</f>
        <v>5723.1400000000012</v>
      </c>
      <c r="BI1944" s="230">
        <f>SUM(BI1914:BI1943)</f>
        <v>33003.637920000001</v>
      </c>
      <c r="BJ1944" s="230">
        <f>SUM(BJ1914:BJ1943)</f>
        <v>18958.721999999998</v>
      </c>
      <c r="BK1944" s="231">
        <f t="shared" si="1890"/>
        <v>57.444340063224153</v>
      </c>
      <c r="BL1944" s="230">
        <f>BI1944-BJ1944</f>
        <v>14044.915920000003</v>
      </c>
    </row>
    <row r="1945" spans="1:85" ht="29.25" customHeight="1" x14ac:dyDescent="0.2">
      <c r="D1945" s="297"/>
      <c r="E1945" s="637" t="s">
        <v>263</v>
      </c>
      <c r="F1945" s="637"/>
      <c r="G1945" s="637"/>
      <c r="H1945" s="637"/>
      <c r="I1945" s="637"/>
      <c r="J1945" s="637"/>
      <c r="K1945" s="637"/>
      <c r="L1945" s="637"/>
      <c r="M1945" s="637"/>
      <c r="N1945" s="637"/>
      <c r="O1945" s="637"/>
      <c r="P1945" s="637"/>
      <c r="Q1945" s="637"/>
      <c r="R1945" s="637"/>
      <c r="S1945" s="637"/>
      <c r="T1945" s="637"/>
      <c r="U1945" s="637"/>
      <c r="V1945" s="637"/>
      <c r="W1945" s="637"/>
      <c r="X1945" s="637"/>
      <c r="Y1945" s="637"/>
      <c r="Z1945" s="637"/>
      <c r="AA1945" s="637"/>
      <c r="AB1945" s="637"/>
      <c r="AC1945" s="638" t="s">
        <v>263</v>
      </c>
      <c r="AD1945" s="638"/>
      <c r="AE1945" s="638"/>
      <c r="AF1945" s="638"/>
      <c r="AG1945" s="638"/>
      <c r="AH1945" s="638"/>
      <c r="AI1945" s="638"/>
      <c r="AJ1945" s="638"/>
      <c r="AK1945" s="638"/>
      <c r="AL1945" s="638"/>
      <c r="AM1945" s="638"/>
      <c r="AN1945" s="638"/>
      <c r="AO1945" s="638"/>
      <c r="AP1945" s="638"/>
      <c r="AQ1945" s="638"/>
      <c r="AR1945" s="638"/>
      <c r="AS1945" s="638"/>
      <c r="AT1945" s="638"/>
      <c r="AU1945" s="625" t="s">
        <v>263</v>
      </c>
      <c r="AV1945" s="626"/>
      <c r="AW1945" s="626"/>
      <c r="AX1945" s="626"/>
      <c r="AY1945" s="626"/>
      <c r="AZ1945" s="626"/>
      <c r="BA1945" s="626"/>
      <c r="BB1945" s="626"/>
      <c r="BC1945" s="626"/>
      <c r="BD1945" s="626"/>
      <c r="BE1945" s="626"/>
      <c r="BF1945" s="626"/>
      <c r="BG1945" s="576" t="s">
        <v>263</v>
      </c>
      <c r="BH1945" s="576"/>
      <c r="BI1945" s="576"/>
      <c r="BJ1945" s="576"/>
      <c r="BK1945" s="576"/>
      <c r="BL1945" s="576"/>
    </row>
    <row r="1946" spans="1:85" ht="22.5" customHeight="1" x14ac:dyDescent="0.45">
      <c r="C1946" s="267"/>
      <c r="D1946" s="267"/>
      <c r="E1946" s="268"/>
      <c r="F1946" s="267"/>
      <c r="G1946" s="267"/>
      <c r="H1946" s="267"/>
      <c r="I1946" s="267"/>
      <c r="J1946" s="267"/>
      <c r="K1946" s="267"/>
      <c r="L1946" s="267"/>
      <c r="M1946" s="267"/>
      <c r="N1946" s="267"/>
      <c r="O1946" s="267"/>
      <c r="P1946" s="267"/>
      <c r="Q1946" s="267"/>
      <c r="R1946" s="267"/>
      <c r="S1946" s="267"/>
      <c r="T1946" s="267"/>
      <c r="U1946" s="267"/>
      <c r="V1946" s="267"/>
      <c r="W1946" s="267"/>
      <c r="X1946" s="267"/>
      <c r="Y1946" s="627" t="s">
        <v>127</v>
      </c>
      <c r="Z1946" s="627"/>
      <c r="AA1946" s="627"/>
      <c r="AB1946" s="627"/>
      <c r="AC1946" s="522"/>
      <c r="AD1946" s="522"/>
      <c r="AE1946" s="522"/>
      <c r="AF1946" s="522"/>
      <c r="AG1946" s="522"/>
      <c r="AH1946" s="522"/>
      <c r="AI1946" s="522"/>
      <c r="AJ1946" s="522"/>
      <c r="AK1946" s="522"/>
      <c r="AL1946" s="522"/>
      <c r="AM1946" s="522"/>
      <c r="AN1946" s="522"/>
      <c r="AO1946" s="522"/>
      <c r="AP1946" s="522"/>
      <c r="AQ1946" s="627" t="s">
        <v>127</v>
      </c>
      <c r="AR1946" s="627"/>
      <c r="AS1946" s="627"/>
      <c r="AT1946" s="627"/>
      <c r="AU1946" s="626"/>
      <c r="AV1946" s="626"/>
      <c r="AW1946" s="626"/>
      <c r="AX1946" s="626"/>
      <c r="AY1946" s="626"/>
      <c r="AZ1946" s="626"/>
      <c r="BA1946" s="626"/>
      <c r="BB1946" s="626"/>
      <c r="BC1946" s="626"/>
      <c r="BD1946" s="626"/>
      <c r="BE1946" s="626"/>
      <c r="BF1946" s="626"/>
      <c r="BG1946" s="579"/>
      <c r="BH1946" s="579"/>
      <c r="BI1946" s="579"/>
      <c r="BJ1946" s="579"/>
      <c r="BK1946" s="579"/>
      <c r="BL1946" s="579"/>
    </row>
    <row r="1947" spans="1:85" ht="18.75" x14ac:dyDescent="0.2">
      <c r="C1947" s="584" t="s">
        <v>125</v>
      </c>
      <c r="D1947" s="584" t="s">
        <v>3</v>
      </c>
      <c r="E1947" s="562" t="s">
        <v>52</v>
      </c>
      <c r="F1947" s="562"/>
      <c r="G1947" s="562"/>
      <c r="H1947" s="562"/>
      <c r="I1947" s="562"/>
      <c r="J1947" s="562"/>
      <c r="K1947" s="562"/>
      <c r="L1947" s="562"/>
      <c r="M1947" s="562"/>
      <c r="N1947" s="562"/>
      <c r="O1947" s="562"/>
      <c r="P1947" s="562"/>
      <c r="Q1947" s="562"/>
      <c r="R1947" s="562"/>
      <c r="S1947" s="562"/>
      <c r="T1947" s="562"/>
      <c r="U1947" s="562"/>
      <c r="V1947" s="562"/>
      <c r="W1947" s="562"/>
      <c r="X1947" s="562"/>
      <c r="Y1947" s="562"/>
      <c r="Z1947" s="562"/>
      <c r="AA1947" s="562"/>
      <c r="AB1947" s="562"/>
      <c r="AC1947" s="590"/>
      <c r="AD1947" s="591"/>
      <c r="AE1947" s="591"/>
      <c r="AF1947" s="591"/>
      <c r="AG1947" s="591"/>
      <c r="AH1947" s="591"/>
      <c r="AI1947" s="562" t="s">
        <v>52</v>
      </c>
      <c r="AJ1947" s="562"/>
      <c r="AK1947" s="562"/>
      <c r="AL1947" s="562"/>
      <c r="AM1947" s="562"/>
      <c r="AN1947" s="562"/>
      <c r="AO1947" s="562"/>
      <c r="AP1947" s="562"/>
      <c r="AQ1947" s="562"/>
      <c r="AR1947" s="562"/>
      <c r="AS1947" s="562"/>
      <c r="AT1947" s="562"/>
      <c r="AU1947" s="562" t="s">
        <v>48</v>
      </c>
      <c r="AV1947" s="562"/>
      <c r="AW1947" s="562"/>
      <c r="AX1947" s="562"/>
      <c r="AY1947" s="562"/>
      <c r="AZ1947" s="562"/>
      <c r="BA1947" s="562"/>
      <c r="BB1947" s="562"/>
      <c r="BC1947" s="562"/>
      <c r="BD1947" s="562"/>
      <c r="BE1947" s="562"/>
      <c r="BF1947" s="562"/>
      <c r="BG1947" s="292"/>
      <c r="BH1947" s="270"/>
      <c r="BI1947" s="270"/>
      <c r="BJ1947" s="270"/>
      <c r="BK1947" s="270"/>
      <c r="BL1947" s="271" t="s">
        <v>152</v>
      </c>
    </row>
    <row r="1948" spans="1:85" ht="18.75" customHeight="1" x14ac:dyDescent="0.2">
      <c r="C1948" s="585"/>
      <c r="D1948" s="585"/>
      <c r="E1948" s="562" t="s">
        <v>5</v>
      </c>
      <c r="F1948" s="562"/>
      <c r="G1948" s="562"/>
      <c r="H1948" s="562"/>
      <c r="I1948" s="562"/>
      <c r="J1948" s="562"/>
      <c r="K1948" s="562"/>
      <c r="L1948" s="562"/>
      <c r="M1948" s="562"/>
      <c r="N1948" s="562"/>
      <c r="O1948" s="562"/>
      <c r="P1948" s="562"/>
      <c r="Q1948" s="562"/>
      <c r="R1948" s="562"/>
      <c r="S1948" s="562"/>
      <c r="T1948" s="562"/>
      <c r="U1948" s="562"/>
      <c r="V1948" s="562"/>
      <c r="W1948" s="562"/>
      <c r="X1948" s="562"/>
      <c r="Y1948" s="562"/>
      <c r="Z1948" s="562"/>
      <c r="AA1948" s="562"/>
      <c r="AB1948" s="562"/>
      <c r="AC1948" s="593"/>
      <c r="AD1948" s="594"/>
      <c r="AE1948" s="594"/>
      <c r="AF1948" s="594"/>
      <c r="AG1948" s="594"/>
      <c r="AH1948" s="595"/>
      <c r="AI1948" s="562" t="s">
        <v>47</v>
      </c>
      <c r="AJ1948" s="562"/>
      <c r="AK1948" s="562"/>
      <c r="AL1948" s="562"/>
      <c r="AM1948" s="562"/>
      <c r="AN1948" s="562"/>
      <c r="AO1948" s="562"/>
      <c r="AP1948" s="562"/>
      <c r="AQ1948" s="562"/>
      <c r="AR1948" s="562"/>
      <c r="AS1948" s="562"/>
      <c r="AT1948" s="562"/>
      <c r="AU1948" s="562" t="s">
        <v>49</v>
      </c>
      <c r="AV1948" s="562"/>
      <c r="AW1948" s="562"/>
      <c r="AX1948" s="562"/>
      <c r="AY1948" s="562"/>
      <c r="AZ1948" s="562"/>
      <c r="BA1948" s="562"/>
      <c r="BB1948" s="562"/>
      <c r="BC1948" s="562"/>
      <c r="BD1948" s="562"/>
      <c r="BE1948" s="562"/>
      <c r="BF1948" s="562"/>
      <c r="BG1948" s="554" t="s">
        <v>207</v>
      </c>
      <c r="BH1948" s="555"/>
      <c r="BI1948" s="555"/>
      <c r="BJ1948" s="555"/>
      <c r="BK1948" s="555"/>
      <c r="BL1948" s="556"/>
      <c r="BP1948" s="72" t="s">
        <v>267</v>
      </c>
      <c r="BQ1948" s="72" t="s">
        <v>268</v>
      </c>
    </row>
    <row r="1949" spans="1:85" ht="18" customHeight="1" x14ac:dyDescent="0.2">
      <c r="C1949" s="585"/>
      <c r="D1949" s="585"/>
      <c r="E1949" s="557" t="s">
        <v>15</v>
      </c>
      <c r="F1949" s="558"/>
      <c r="G1949" s="558"/>
      <c r="H1949" s="558"/>
      <c r="I1949" s="558"/>
      <c r="J1949" s="559"/>
      <c r="K1949" s="557" t="s">
        <v>212</v>
      </c>
      <c r="L1949" s="558"/>
      <c r="M1949" s="558"/>
      <c r="N1949" s="558"/>
      <c r="O1949" s="558"/>
      <c r="P1949" s="559"/>
      <c r="Q1949" s="557" t="s">
        <v>120</v>
      </c>
      <c r="R1949" s="558"/>
      <c r="S1949" s="558"/>
      <c r="T1949" s="558"/>
      <c r="U1949" s="558"/>
      <c r="V1949" s="559"/>
      <c r="W1949" s="560" t="s">
        <v>121</v>
      </c>
      <c r="X1949" s="560"/>
      <c r="Y1949" s="560"/>
      <c r="Z1949" s="560"/>
      <c r="AA1949" s="560"/>
      <c r="AB1949" s="560"/>
      <c r="AC1949" s="557" t="s">
        <v>150</v>
      </c>
      <c r="AD1949" s="558"/>
      <c r="AE1949" s="558"/>
      <c r="AF1949" s="558"/>
      <c r="AG1949" s="558"/>
      <c r="AH1949" s="558"/>
      <c r="AI1949" s="560" t="s">
        <v>7</v>
      </c>
      <c r="AJ1949" s="560"/>
      <c r="AK1949" s="560"/>
      <c r="AL1949" s="560"/>
      <c r="AM1949" s="560"/>
      <c r="AN1949" s="560"/>
      <c r="AO1949" s="560" t="s">
        <v>50</v>
      </c>
      <c r="AP1949" s="560"/>
      <c r="AQ1949" s="560"/>
      <c r="AR1949" s="560"/>
      <c r="AS1949" s="560"/>
      <c r="AT1949" s="560"/>
      <c r="AU1949" s="548" t="s">
        <v>7</v>
      </c>
      <c r="AV1949" s="548"/>
      <c r="AW1949" s="548"/>
      <c r="AX1949" s="548"/>
      <c r="AY1949" s="548"/>
      <c r="AZ1949" s="548"/>
      <c r="BA1949" s="548" t="s">
        <v>8</v>
      </c>
      <c r="BB1949" s="548"/>
      <c r="BC1949" s="548"/>
      <c r="BD1949" s="548"/>
      <c r="BE1949" s="548"/>
      <c r="BF1949" s="548"/>
      <c r="BG1949" s="551" t="s">
        <v>11</v>
      </c>
      <c r="BH1949" s="551" t="s">
        <v>12</v>
      </c>
      <c r="BI1949" s="551" t="s">
        <v>10</v>
      </c>
      <c r="BJ1949" s="551" t="s">
        <v>0</v>
      </c>
      <c r="BK1949" s="551" t="s">
        <v>13</v>
      </c>
      <c r="BL1949" s="551" t="s">
        <v>14</v>
      </c>
      <c r="BN1949" s="615" t="s">
        <v>7</v>
      </c>
      <c r="BO1949" s="616"/>
      <c r="BP1949" s="616"/>
      <c r="BQ1949" s="617"/>
      <c r="BR1949" s="628" t="s">
        <v>46</v>
      </c>
      <c r="BS1949" s="631" t="s">
        <v>265</v>
      </c>
      <c r="BT1949" s="616"/>
      <c r="BU1949" s="616"/>
      <c r="BV1949" s="616"/>
      <c r="BW1949" s="634" t="s">
        <v>46</v>
      </c>
    </row>
    <row r="1950" spans="1:85" ht="12.75" customHeight="1" x14ac:dyDescent="0.2">
      <c r="C1950" s="585"/>
      <c r="D1950" s="585"/>
      <c r="E1950" s="549" t="s">
        <v>11</v>
      </c>
      <c r="F1950" s="549" t="s">
        <v>12</v>
      </c>
      <c r="G1950" s="549" t="s">
        <v>10</v>
      </c>
      <c r="H1950" s="549" t="s">
        <v>0</v>
      </c>
      <c r="I1950" s="549" t="s">
        <v>13</v>
      </c>
      <c r="J1950" s="549" t="s">
        <v>14</v>
      </c>
      <c r="K1950" s="549" t="s">
        <v>11</v>
      </c>
      <c r="L1950" s="549" t="s">
        <v>12</v>
      </c>
      <c r="M1950" s="549" t="s">
        <v>10</v>
      </c>
      <c r="N1950" s="549" t="s">
        <v>0</v>
      </c>
      <c r="O1950" s="549" t="s">
        <v>13</v>
      </c>
      <c r="P1950" s="549" t="s">
        <v>14</v>
      </c>
      <c r="Q1950" s="549" t="s">
        <v>11</v>
      </c>
      <c r="R1950" s="549" t="s">
        <v>12</v>
      </c>
      <c r="S1950" s="549" t="s">
        <v>10</v>
      </c>
      <c r="T1950" s="549" t="s">
        <v>0</v>
      </c>
      <c r="U1950" s="549" t="s">
        <v>13</v>
      </c>
      <c r="V1950" s="549" t="s">
        <v>14</v>
      </c>
      <c r="W1950" s="549" t="s">
        <v>11</v>
      </c>
      <c r="X1950" s="549" t="s">
        <v>12</v>
      </c>
      <c r="Y1950" s="549" t="s">
        <v>10</v>
      </c>
      <c r="Z1950" s="549" t="s">
        <v>0</v>
      </c>
      <c r="AA1950" s="549" t="s">
        <v>13</v>
      </c>
      <c r="AB1950" s="549" t="s">
        <v>14</v>
      </c>
      <c r="AC1950" s="549" t="s">
        <v>11</v>
      </c>
      <c r="AD1950" s="549" t="s">
        <v>12</v>
      </c>
      <c r="AE1950" s="549" t="s">
        <v>10</v>
      </c>
      <c r="AF1950" s="549" t="s">
        <v>0</v>
      </c>
      <c r="AG1950" s="549" t="s">
        <v>13</v>
      </c>
      <c r="AH1950" s="549" t="s">
        <v>14</v>
      </c>
      <c r="AI1950" s="549" t="s">
        <v>11</v>
      </c>
      <c r="AJ1950" s="549" t="s">
        <v>12</v>
      </c>
      <c r="AK1950" s="549" t="s">
        <v>10</v>
      </c>
      <c r="AL1950" s="549" t="s">
        <v>0</v>
      </c>
      <c r="AM1950" s="549" t="s">
        <v>13</v>
      </c>
      <c r="AN1950" s="549" t="s">
        <v>14</v>
      </c>
      <c r="AO1950" s="549" t="s">
        <v>11</v>
      </c>
      <c r="AP1950" s="549" t="s">
        <v>12</v>
      </c>
      <c r="AQ1950" s="549" t="s">
        <v>10</v>
      </c>
      <c r="AR1950" s="549" t="s">
        <v>0</v>
      </c>
      <c r="AS1950" s="549" t="s">
        <v>13</v>
      </c>
      <c r="AT1950" s="549" t="s">
        <v>14</v>
      </c>
      <c r="AU1950" s="548" t="s">
        <v>11</v>
      </c>
      <c r="AV1950" s="548" t="s">
        <v>12</v>
      </c>
      <c r="AW1950" s="548" t="s">
        <v>10</v>
      </c>
      <c r="AX1950" s="548" t="s">
        <v>0</v>
      </c>
      <c r="AY1950" s="548" t="s">
        <v>13</v>
      </c>
      <c r="AZ1950" s="548" t="s">
        <v>14</v>
      </c>
      <c r="BA1950" s="548" t="s">
        <v>11</v>
      </c>
      <c r="BB1950" s="548" t="s">
        <v>12</v>
      </c>
      <c r="BC1950" s="548" t="s">
        <v>10</v>
      </c>
      <c r="BD1950" s="548" t="s">
        <v>0</v>
      </c>
      <c r="BE1950" s="548" t="s">
        <v>13</v>
      </c>
      <c r="BF1950" s="548" t="s">
        <v>14</v>
      </c>
      <c r="BG1950" s="552"/>
      <c r="BH1950" s="552"/>
      <c r="BI1950" s="552"/>
      <c r="BJ1950" s="552"/>
      <c r="BK1950" s="552"/>
      <c r="BL1950" s="552"/>
      <c r="BN1950" s="618"/>
      <c r="BO1950" s="619"/>
      <c r="BP1950" s="619"/>
      <c r="BQ1950" s="620"/>
      <c r="BR1950" s="629"/>
      <c r="BS1950" s="632"/>
      <c r="BT1950" s="619"/>
      <c r="BU1950" s="619"/>
      <c r="BV1950" s="619"/>
      <c r="BW1950" s="635"/>
    </row>
    <row r="1951" spans="1:85" ht="12.75" customHeight="1" x14ac:dyDescent="0.2">
      <c r="A1951" t="s">
        <v>193</v>
      </c>
      <c r="B1951" t="s">
        <v>194</v>
      </c>
      <c r="C1951" s="586"/>
      <c r="D1951" s="586"/>
      <c r="E1951" s="550"/>
      <c r="F1951" s="550"/>
      <c r="G1951" s="550"/>
      <c r="H1951" s="550"/>
      <c r="I1951" s="550"/>
      <c r="J1951" s="550"/>
      <c r="K1951" s="550"/>
      <c r="L1951" s="550"/>
      <c r="M1951" s="550"/>
      <c r="N1951" s="550"/>
      <c r="O1951" s="550"/>
      <c r="P1951" s="550"/>
      <c r="Q1951" s="550"/>
      <c r="R1951" s="550"/>
      <c r="S1951" s="550"/>
      <c r="T1951" s="550"/>
      <c r="U1951" s="550"/>
      <c r="V1951" s="550"/>
      <c r="W1951" s="550"/>
      <c r="X1951" s="550"/>
      <c r="Y1951" s="550"/>
      <c r="Z1951" s="550"/>
      <c r="AA1951" s="550"/>
      <c r="AB1951" s="550"/>
      <c r="AC1951" s="550"/>
      <c r="AD1951" s="550"/>
      <c r="AE1951" s="550"/>
      <c r="AF1951" s="550"/>
      <c r="AG1951" s="550"/>
      <c r="AH1951" s="550"/>
      <c r="AI1951" s="550"/>
      <c r="AJ1951" s="550"/>
      <c r="AK1951" s="550"/>
      <c r="AL1951" s="550"/>
      <c r="AM1951" s="550"/>
      <c r="AN1951" s="550"/>
      <c r="AO1951" s="550"/>
      <c r="AP1951" s="550"/>
      <c r="AQ1951" s="550"/>
      <c r="AR1951" s="550"/>
      <c r="AS1951" s="550"/>
      <c r="AT1951" s="550"/>
      <c r="AU1951" s="548"/>
      <c r="AV1951" s="548"/>
      <c r="AW1951" s="548"/>
      <c r="AX1951" s="548"/>
      <c r="AY1951" s="548"/>
      <c r="AZ1951" s="548"/>
      <c r="BA1951" s="548"/>
      <c r="BB1951" s="548"/>
      <c r="BC1951" s="548"/>
      <c r="BD1951" s="548"/>
      <c r="BE1951" s="548"/>
      <c r="BF1951" s="548"/>
      <c r="BG1951" s="553"/>
      <c r="BH1951" s="553"/>
      <c r="BI1951" s="553"/>
      <c r="BJ1951" s="553"/>
      <c r="BK1951" s="553"/>
      <c r="BL1951" s="553"/>
      <c r="BN1951" s="618"/>
      <c r="BO1951" s="619"/>
      <c r="BP1951" s="619"/>
      <c r="BQ1951" s="620"/>
      <c r="BR1951" s="629"/>
      <c r="BS1951" s="632"/>
      <c r="BT1951" s="619"/>
      <c r="BU1951" s="619"/>
      <c r="BV1951" s="619"/>
      <c r="BW1951" s="635"/>
      <c r="BX1951" t="s">
        <v>266</v>
      </c>
      <c r="BZ1951" s="430" t="s">
        <v>295</v>
      </c>
      <c r="CA1951" s="430"/>
      <c r="CC1951" s="430" t="s">
        <v>297</v>
      </c>
      <c r="CD1951" s="430"/>
      <c r="CF1951" s="430" t="s">
        <v>298</v>
      </c>
      <c r="CG1951" s="430"/>
    </row>
    <row r="1952" spans="1:85" ht="15.75" x14ac:dyDescent="0.25">
      <c r="C1952" s="233">
        <v>1</v>
      </c>
      <c r="D1952" s="233">
        <v>2</v>
      </c>
      <c r="E1952" s="233">
        <v>3</v>
      </c>
      <c r="F1952" s="233">
        <v>4</v>
      </c>
      <c r="G1952" s="233">
        <v>5</v>
      </c>
      <c r="H1952" s="233">
        <v>6</v>
      </c>
      <c r="I1952" s="233">
        <v>7</v>
      </c>
      <c r="J1952" s="233">
        <v>8</v>
      </c>
      <c r="K1952" s="233">
        <v>9</v>
      </c>
      <c r="L1952" s="233">
        <v>10</v>
      </c>
      <c r="M1952" s="233">
        <v>11</v>
      </c>
      <c r="N1952" s="233">
        <v>12</v>
      </c>
      <c r="O1952" s="233">
        <v>13</v>
      </c>
      <c r="P1952" s="233">
        <v>14</v>
      </c>
      <c r="Q1952" s="233">
        <v>15</v>
      </c>
      <c r="R1952" s="233">
        <v>16</v>
      </c>
      <c r="S1952" s="233">
        <v>17</v>
      </c>
      <c r="T1952" s="233">
        <v>18</v>
      </c>
      <c r="U1952" s="233">
        <v>19</v>
      </c>
      <c r="V1952" s="233">
        <v>20</v>
      </c>
      <c r="W1952" s="233">
        <v>21</v>
      </c>
      <c r="X1952" s="233">
        <v>22</v>
      </c>
      <c r="Y1952" s="233">
        <v>23</v>
      </c>
      <c r="Z1952" s="233">
        <v>24</v>
      </c>
      <c r="AA1952" s="233">
        <v>25</v>
      </c>
      <c r="AB1952" s="233">
        <v>26</v>
      </c>
      <c r="AC1952" s="111">
        <v>27</v>
      </c>
      <c r="AD1952" s="111">
        <v>28</v>
      </c>
      <c r="AE1952" s="111">
        <v>29</v>
      </c>
      <c r="AF1952" s="111">
        <v>30</v>
      </c>
      <c r="AG1952" s="111">
        <v>31</v>
      </c>
      <c r="AH1952" s="111">
        <v>32</v>
      </c>
      <c r="AI1952" s="111">
        <v>33</v>
      </c>
      <c r="AJ1952" s="111">
        <v>34</v>
      </c>
      <c r="AK1952" s="111">
        <v>35</v>
      </c>
      <c r="AL1952" s="111">
        <v>36</v>
      </c>
      <c r="AM1952" s="111">
        <v>37</v>
      </c>
      <c r="AN1952" s="111">
        <v>38</v>
      </c>
      <c r="AO1952" s="111">
        <v>39</v>
      </c>
      <c r="AP1952" s="111">
        <v>40</v>
      </c>
      <c r="AQ1952" s="111">
        <v>41</v>
      </c>
      <c r="AR1952" s="111">
        <v>42</v>
      </c>
      <c r="AS1952" s="111">
        <v>43</v>
      </c>
      <c r="AT1952" s="111">
        <v>44</v>
      </c>
      <c r="AU1952" s="233">
        <v>45</v>
      </c>
      <c r="AV1952" s="233">
        <v>46</v>
      </c>
      <c r="AW1952" s="233">
        <v>47</v>
      </c>
      <c r="AX1952" s="233">
        <v>48</v>
      </c>
      <c r="AY1952" s="233">
        <v>49</v>
      </c>
      <c r="AZ1952" s="233">
        <v>50</v>
      </c>
      <c r="BA1952" s="233">
        <v>51</v>
      </c>
      <c r="BB1952" s="233">
        <v>52</v>
      </c>
      <c r="BC1952" s="233">
        <v>53</v>
      </c>
      <c r="BD1952" s="233">
        <v>54</v>
      </c>
      <c r="BE1952" s="233">
        <v>55</v>
      </c>
      <c r="BF1952" s="233">
        <v>56</v>
      </c>
      <c r="BG1952" s="233">
        <v>57</v>
      </c>
      <c r="BH1952" s="233">
        <v>58</v>
      </c>
      <c r="BI1952" s="233">
        <v>59</v>
      </c>
      <c r="BJ1952" s="233">
        <v>60</v>
      </c>
      <c r="BK1952" s="233">
        <v>61</v>
      </c>
      <c r="BL1952" s="233">
        <v>62</v>
      </c>
      <c r="BN1952" s="621"/>
      <c r="BO1952" s="622"/>
      <c r="BP1952" s="622"/>
      <c r="BQ1952" s="623"/>
      <c r="BR1952" s="630"/>
      <c r="BS1952" s="633"/>
      <c r="BT1952" s="622"/>
      <c r="BU1952" s="622"/>
      <c r="BV1952" s="622"/>
      <c r="BW1952" s="636"/>
      <c r="BZ1952" s="213"/>
      <c r="CA1952" s="213" t="s">
        <v>296</v>
      </c>
      <c r="CC1952" s="213"/>
      <c r="CD1952" s="213" t="s">
        <v>296</v>
      </c>
      <c r="CF1952" s="213"/>
      <c r="CG1952" s="213" t="s">
        <v>299</v>
      </c>
    </row>
    <row r="1953" spans="1:85" ht="18.75" x14ac:dyDescent="0.3">
      <c r="A1953" s="17"/>
      <c r="B1953" s="17"/>
      <c r="C1953" s="393">
        <v>1</v>
      </c>
      <c r="D1953" s="394" t="s">
        <v>16</v>
      </c>
      <c r="E1953" s="252">
        <v>10.016119999999999</v>
      </c>
      <c r="F1953" s="252"/>
      <c r="G1953" s="252">
        <f t="shared" ref="G1953:G1982" si="1900">SUM(E1953:F1953)</f>
        <v>10.016119999999999</v>
      </c>
      <c r="H1953" s="252">
        <v>0</v>
      </c>
      <c r="I1953" s="254">
        <f t="shared" ref="I1953:I1973" si="1901">IF(H1953&lt;&gt;0,(H1953/G1953*100),0)</f>
        <v>0</v>
      </c>
      <c r="J1953" s="62">
        <f t="shared" ref="J1953:J1960" si="1902">G1953-H1953</f>
        <v>10.016119999999999</v>
      </c>
      <c r="K1953" s="252">
        <v>42.03</v>
      </c>
      <c r="L1953" s="252">
        <v>18.809999999999999</v>
      </c>
      <c r="M1953" s="252">
        <f t="shared" ref="M1953:M1982" si="1903">SUM(K1953,L1953)</f>
        <v>60.84</v>
      </c>
      <c r="N1953" s="252">
        <v>0</v>
      </c>
      <c r="O1953" s="254">
        <f>IF(N1953&lt;&gt;0,(N1953/M1953*100),0)</f>
        <v>0</v>
      </c>
      <c r="P1953" s="252">
        <f t="shared" ref="P1953:P1982" si="1904">M1953-N1953</f>
        <v>60.84</v>
      </c>
      <c r="Q1953" s="252">
        <v>0</v>
      </c>
      <c r="R1953" s="252">
        <v>6.27</v>
      </c>
      <c r="S1953" s="252">
        <f>SUM(Q1953,R1953)</f>
        <v>6.27</v>
      </c>
      <c r="T1953" s="252">
        <v>0</v>
      </c>
      <c r="U1953" s="254">
        <f>IF(T1953&lt;&gt;0,(T1953/S1953*100),0)</f>
        <v>0</v>
      </c>
      <c r="V1953" s="252">
        <f>S1953-T1953</f>
        <v>6.27</v>
      </c>
      <c r="W1953" s="252">
        <v>0.80000000000000027</v>
      </c>
      <c r="X1953" s="252">
        <v>0.8</v>
      </c>
      <c r="Y1953" s="252">
        <f t="shared" ref="Y1953:Y1982" si="1905">SUM(W1953:X1953)</f>
        <v>1.6000000000000003</v>
      </c>
      <c r="Z1953" s="252">
        <v>0</v>
      </c>
      <c r="AA1953" s="254">
        <f>IF(Z1953&lt;&gt;0,(Z1953/Y1953*100),0)</f>
        <v>0</v>
      </c>
      <c r="AB1953" s="252">
        <f>Y1953-Z1953</f>
        <v>1.6000000000000003</v>
      </c>
      <c r="AC1953" s="221">
        <v>1.8399999999587635E-3</v>
      </c>
      <c r="AD1953" s="221">
        <v>145.22</v>
      </c>
      <c r="AE1953" s="221">
        <f>SUM(AC1953:AD1953)</f>
        <v>145.22183999999996</v>
      </c>
      <c r="AF1953" s="221">
        <v>61.1</v>
      </c>
      <c r="AG1953" s="220">
        <f>IF(AF1953&lt;&gt;"", AF1953/AE1953*100, 0)</f>
        <v>42.073561387185308</v>
      </c>
      <c r="AH1953" s="221">
        <f>AE1953-AF1953</f>
        <v>84.121839999999963</v>
      </c>
      <c r="AI1953" s="221">
        <v>193.49138000000005</v>
      </c>
      <c r="AJ1953" s="319">
        <v>333.66300000000001</v>
      </c>
      <c r="AK1953" s="221">
        <f>SUM(AI1953:AJ1953)</f>
        <v>527.15438000000006</v>
      </c>
      <c r="AL1953" s="221">
        <v>193.39</v>
      </c>
      <c r="AM1953" s="220">
        <f>IF(AL1953&lt;&gt;0,(AL1953/AK1953*100),0)</f>
        <v>36.685647950036945</v>
      </c>
      <c r="AN1953" s="221">
        <f>AK1953-AL1953</f>
        <v>333.76438000000007</v>
      </c>
      <c r="AO1953" s="221">
        <v>407.80237999999997</v>
      </c>
      <c r="AP1953" s="319">
        <v>307.46500000000003</v>
      </c>
      <c r="AQ1953" s="221">
        <f>SUM(AO1953:AP1953)</f>
        <v>715.26738</v>
      </c>
      <c r="AR1953" s="221">
        <v>164.62</v>
      </c>
      <c r="AS1953" s="220">
        <f>IF(AR1953&lt;&gt;0,(AR1953/AQ1953*100),0)</f>
        <v>23.015169516048669</v>
      </c>
      <c r="AT1953" s="221">
        <f>AQ1953-AR1953</f>
        <v>550.64738</v>
      </c>
      <c r="AU1953" s="221">
        <v>0</v>
      </c>
      <c r="AV1953" s="54"/>
      <c r="AW1953" s="221">
        <f>SUM(AU1953:AV1953)</f>
        <v>0</v>
      </c>
      <c r="AX1953" s="221"/>
      <c r="AY1953" s="220">
        <f>IF(AX1953&lt;&gt;0,(AX1953/AW1953*100),0)</f>
        <v>0</v>
      </c>
      <c r="AZ1953" s="221">
        <f>AW1953-AX1953</f>
        <v>0</v>
      </c>
      <c r="BA1953" s="221">
        <v>0</v>
      </c>
      <c r="BB1953" s="221"/>
      <c r="BC1953" s="221">
        <f>SUM(BA1953:BB1953)</f>
        <v>0</v>
      </c>
      <c r="BD1953" s="221"/>
      <c r="BE1953" s="220">
        <f>IF(BD1953&lt;&gt;0,(BD1953/BC1953*100),0)</f>
        <v>0</v>
      </c>
      <c r="BF1953" s="221">
        <f>BC1953-BD1953</f>
        <v>0</v>
      </c>
      <c r="BG1953" s="222">
        <f t="shared" ref="BG1953:BH1982" si="1906">E1953+K1953+Q1953+W1953+AI1953+AO1953+AU1953+BA1953+AC1953</f>
        <v>654.14171999999985</v>
      </c>
      <c r="BH1953" s="222">
        <f t="shared" si="1906"/>
        <v>812.22800000000007</v>
      </c>
      <c r="BI1953" s="222">
        <f>SUM(BG1953:BH1953)</f>
        <v>1466.3697199999999</v>
      </c>
      <c r="BJ1953" s="222">
        <f t="shared" ref="BJ1953:BJ1962" si="1907">H1953+N1953+T1953+Z1953+AL1953+AR1953+AX1953+BD1953+AF1953</f>
        <v>419.11</v>
      </c>
      <c r="BK1953" s="223">
        <f>IF(BJ1953&lt;&gt;0,(BJ1953/BI1953*100),0)</f>
        <v>28.581468526232257</v>
      </c>
      <c r="BL1953" s="222">
        <f>BI1953-BJ1953</f>
        <v>1047.25972</v>
      </c>
      <c r="BN1953" s="72">
        <v>200.43</v>
      </c>
      <c r="BO1953" s="72">
        <v>101.87</v>
      </c>
      <c r="BP1953" s="72">
        <v>22.068000000000001</v>
      </c>
      <c r="BQ1953" s="72">
        <v>9.2949999999999999</v>
      </c>
      <c r="BR1953" s="72">
        <f>SUM(BN1953:BQ1953)</f>
        <v>333.66300000000001</v>
      </c>
      <c r="BS1953" s="72">
        <v>186.02</v>
      </c>
      <c r="BT1953" s="72">
        <v>93.025000000000006</v>
      </c>
      <c r="BU1953" s="409">
        <v>19.8</v>
      </c>
      <c r="BV1953" s="72">
        <v>8.6199999999999992</v>
      </c>
      <c r="BW1953" s="72">
        <f>SUM(BS1953:BV1953)</f>
        <v>307.46500000000003</v>
      </c>
      <c r="BX1953">
        <f t="shared" ref="BX1953:BX1983" si="1908">(BR1953+BW1953)</f>
        <v>641.12800000000004</v>
      </c>
      <c r="BZ1953" s="213">
        <v>1881000</v>
      </c>
      <c r="CA1953" s="213">
        <v>209</v>
      </c>
      <c r="CC1953">
        <v>6.27</v>
      </c>
      <c r="CF1953">
        <v>80000</v>
      </c>
      <c r="CG1953">
        <v>8</v>
      </c>
    </row>
    <row r="1954" spans="1:85" ht="18.75" x14ac:dyDescent="0.3">
      <c r="A1954" s="17">
        <v>1</v>
      </c>
      <c r="B1954" s="17">
        <v>1</v>
      </c>
      <c r="C1954" s="393">
        <v>2</v>
      </c>
      <c r="D1954" s="394" t="s">
        <v>190</v>
      </c>
      <c r="E1954" s="252">
        <v>16.690200000000001</v>
      </c>
      <c r="F1954" s="252"/>
      <c r="G1954" s="252">
        <f t="shared" si="1900"/>
        <v>16.690200000000001</v>
      </c>
      <c r="H1954" s="252">
        <v>16.690000000000001</v>
      </c>
      <c r="I1954" s="254">
        <f t="shared" si="1901"/>
        <v>99.998801692010886</v>
      </c>
      <c r="J1954" s="62">
        <f t="shared" si="1902"/>
        <v>1.9999999999953388E-4</v>
      </c>
      <c r="K1954" s="252">
        <v>70.56</v>
      </c>
      <c r="L1954" s="252">
        <v>25.65</v>
      </c>
      <c r="M1954" s="252">
        <f t="shared" si="1903"/>
        <v>96.210000000000008</v>
      </c>
      <c r="N1954" s="252">
        <v>27.57</v>
      </c>
      <c r="O1954" s="254">
        <f t="shared" ref="O1954:O1983" si="1909">IF(N1954&lt;&gt;0,(N1954/M1954*100),0)</f>
        <v>28.656064858122853</v>
      </c>
      <c r="P1954" s="252">
        <f t="shared" si="1904"/>
        <v>68.640000000000015</v>
      </c>
      <c r="Q1954" s="252">
        <v>15.860000000000001</v>
      </c>
      <c r="R1954" s="252">
        <v>8.5500000000000007</v>
      </c>
      <c r="S1954" s="252">
        <f t="shared" ref="S1954:S1982" si="1910">SUM(Q1954,R1954)</f>
        <v>24.410000000000004</v>
      </c>
      <c r="T1954" s="252">
        <v>10.54</v>
      </c>
      <c r="U1954" s="254">
        <f t="shared" ref="U1954:U1972" si="1911">IF(T1954&lt;&gt;0,(T1954/S1954*100),0)</f>
        <v>43.179024989758283</v>
      </c>
      <c r="V1954" s="252">
        <f t="shared" ref="V1954:V1978" si="1912">S1954-T1954</f>
        <v>13.870000000000005</v>
      </c>
      <c r="W1954" s="252">
        <v>2.6999999999999993</v>
      </c>
      <c r="X1954" s="252">
        <v>1.4</v>
      </c>
      <c r="Y1954" s="252">
        <f t="shared" si="1905"/>
        <v>4.0999999999999996</v>
      </c>
      <c r="Z1954" s="252">
        <v>1.4</v>
      </c>
      <c r="AA1954" s="254">
        <f t="shared" ref="AA1954:AA1968" si="1913">IF(Z1954&lt;&gt;0,(Z1954/Y1954*100),0)</f>
        <v>34.146341463414636</v>
      </c>
      <c r="AB1954" s="252">
        <f t="shared" ref="AB1954:AB1982" si="1914">Y1954-Z1954</f>
        <v>2.6999999999999997</v>
      </c>
      <c r="AC1954" s="221">
        <v>207.67572000000001</v>
      </c>
      <c r="AD1954" s="221">
        <v>254.14</v>
      </c>
      <c r="AE1954" s="221">
        <f t="shared" ref="AE1954:AE1982" si="1915">SUM(AC1954:AD1954)</f>
        <v>461.81572</v>
      </c>
      <c r="AF1954" s="221">
        <v>114.01</v>
      </c>
      <c r="AG1954" s="220">
        <f t="shared" ref="AG1954:AG1982" si="1916">IF(AF1954&lt;&gt;"", AF1954/AE1954*100, 0)</f>
        <v>24.687336325407028</v>
      </c>
      <c r="AH1954" s="221">
        <f t="shared" ref="AH1954:AH1982" si="1917">AE1954-AF1954</f>
        <v>347.80572000000001</v>
      </c>
      <c r="AI1954" s="221">
        <v>862.00898000000007</v>
      </c>
      <c r="AJ1954" s="319">
        <v>445.91299999999995</v>
      </c>
      <c r="AK1954" s="221">
        <f>SUM(AI1954:AJ1954)</f>
        <v>1307.9219800000001</v>
      </c>
      <c r="AL1954" s="221">
        <v>427.97699999999998</v>
      </c>
      <c r="AM1954" s="220">
        <f t="shared" ref="AM1954:AM1982" si="1918">IF(AL1954&lt;&gt;0,(AL1954/AK1954*100),0)</f>
        <v>32.721905935092551</v>
      </c>
      <c r="AN1954" s="221">
        <f t="shared" ref="AN1954" si="1919">AK1954-AL1954</f>
        <v>879.9449800000001</v>
      </c>
      <c r="AO1954" s="221">
        <v>804.94542000000024</v>
      </c>
      <c r="AP1954" s="319">
        <v>412.08500000000004</v>
      </c>
      <c r="AQ1954" s="221">
        <f t="shared" ref="AQ1954:AQ1982" si="1920">SUM(AO1954:AP1954)</f>
        <v>1217.0304200000003</v>
      </c>
      <c r="AR1954" s="221">
        <v>400.99</v>
      </c>
      <c r="AS1954" s="220">
        <f t="shared" ref="AS1954:AS1983" si="1921">IF(AR1954&lt;&gt;0,(AR1954/AQ1954*100),0)</f>
        <v>32.948231482989549</v>
      </c>
      <c r="AT1954" s="221">
        <f t="shared" ref="AT1954:AT1982" si="1922">AQ1954-AR1954</f>
        <v>816.04042000000027</v>
      </c>
      <c r="AU1954" s="221">
        <v>0</v>
      </c>
      <c r="AV1954" s="54"/>
      <c r="AW1954" s="221">
        <f t="shared" ref="AW1954:AW1982" si="1923">SUM(AU1954:AV1954)</f>
        <v>0</v>
      </c>
      <c r="AX1954" s="221"/>
      <c r="AY1954" s="220">
        <f t="shared" ref="AY1954:AY1983" si="1924">IF(AX1954&lt;&gt;0,(AX1954/AW1954*100),0)</f>
        <v>0</v>
      </c>
      <c r="AZ1954" s="221">
        <f t="shared" ref="AZ1954:AZ1982" si="1925">AW1954-AX1954</f>
        <v>0</v>
      </c>
      <c r="BA1954" s="221">
        <v>0</v>
      </c>
      <c r="BB1954" s="221"/>
      <c r="BC1954" s="221">
        <f t="shared" ref="BC1954:BC1982" si="1926">SUM(BA1954:BB1954)</f>
        <v>0</v>
      </c>
      <c r="BD1954" s="221"/>
      <c r="BE1954" s="220">
        <f t="shared" ref="BE1954:BE1968" si="1927">IF(BD1954&lt;&gt;0,(BD1954/BC1954*100),0)</f>
        <v>0</v>
      </c>
      <c r="BF1954" s="221">
        <f t="shared" ref="BF1954:BF1982" si="1928">BC1954-BD1954</f>
        <v>0</v>
      </c>
      <c r="BG1954" s="222">
        <f t="shared" si="1906"/>
        <v>1980.4403200000004</v>
      </c>
      <c r="BH1954" s="222">
        <f t="shared" si="1906"/>
        <v>1147.7379999999998</v>
      </c>
      <c r="BI1954" s="222">
        <f t="shared" ref="BI1954:BI1982" si="1929">SUM(BG1954:BH1954)</f>
        <v>3128.17832</v>
      </c>
      <c r="BJ1954" s="222">
        <f t="shared" si="1907"/>
        <v>999.17699999999991</v>
      </c>
      <c r="BK1954" s="223">
        <f t="shared" ref="BK1954:BK1983" si="1930">IF(BJ1954&lt;&gt;0,(BJ1954/BI1954*100),0)</f>
        <v>31.94117782901839</v>
      </c>
      <c r="BL1954" s="222">
        <f t="shared" ref="BL1954:BL1982" si="1931">BI1954-BJ1954</f>
        <v>2129.0013200000003</v>
      </c>
      <c r="BN1954" s="72">
        <v>341.19</v>
      </c>
      <c r="BO1954" s="72">
        <v>91.85</v>
      </c>
      <c r="BP1954" s="72">
        <v>12.872999999999999</v>
      </c>
      <c r="BQ1954" s="72">
        <v>0</v>
      </c>
      <c r="BR1954" s="72">
        <f t="shared" ref="BR1954:BR1983" si="1932">SUM(BN1954:BQ1954)</f>
        <v>445.91299999999995</v>
      </c>
      <c r="BS1954" s="72">
        <v>316.66000000000003</v>
      </c>
      <c r="BT1954" s="72">
        <v>83.875</v>
      </c>
      <c r="BU1954" s="409">
        <v>11.55</v>
      </c>
      <c r="BV1954" s="72">
        <v>0</v>
      </c>
      <c r="BW1954" s="72">
        <f t="shared" ref="BW1954:BW1983" si="1933">SUM(BS1954:BV1954)</f>
        <v>412.08500000000004</v>
      </c>
      <c r="BX1954">
        <f t="shared" si="1908"/>
        <v>857.99800000000005</v>
      </c>
      <c r="BZ1954" s="213">
        <v>2565000</v>
      </c>
      <c r="CA1954" s="213">
        <v>285</v>
      </c>
      <c r="CC1954">
        <v>8.5500000000000007</v>
      </c>
      <c r="CF1954">
        <v>140000</v>
      </c>
    </row>
    <row r="1955" spans="1:85" ht="18.75" x14ac:dyDescent="0.3">
      <c r="A1955" s="17"/>
      <c r="B1955" s="17"/>
      <c r="C1955" s="393">
        <v>3</v>
      </c>
      <c r="D1955" s="394" t="s">
        <v>18</v>
      </c>
      <c r="E1955" s="252">
        <v>2.8400000000008419E-3</v>
      </c>
      <c r="F1955" s="252"/>
      <c r="G1955" s="252">
        <f t="shared" si="1900"/>
        <v>2.8400000000008419E-3</v>
      </c>
      <c r="H1955" s="252">
        <v>0</v>
      </c>
      <c r="I1955" s="254">
        <f t="shared" si="1901"/>
        <v>0</v>
      </c>
      <c r="J1955" s="62">
        <f t="shared" si="1902"/>
        <v>2.8400000000008419E-3</v>
      </c>
      <c r="K1955" s="252">
        <v>47.280000000000015</v>
      </c>
      <c r="L1955" s="252">
        <v>26.01</v>
      </c>
      <c r="M1955" s="252">
        <f t="shared" si="1903"/>
        <v>73.29000000000002</v>
      </c>
      <c r="N1955" s="252">
        <v>34.75</v>
      </c>
      <c r="O1955" s="254">
        <f t="shared" si="1909"/>
        <v>47.414381225269466</v>
      </c>
      <c r="P1955" s="252">
        <f t="shared" si="1904"/>
        <v>38.54000000000002</v>
      </c>
      <c r="Q1955" s="252">
        <v>6.6000000000000014</v>
      </c>
      <c r="R1955" s="252">
        <v>8.67</v>
      </c>
      <c r="S1955" s="252">
        <f t="shared" si="1910"/>
        <v>15.270000000000001</v>
      </c>
      <c r="T1955" s="252">
        <v>7.29</v>
      </c>
      <c r="U1955" s="254">
        <f t="shared" si="1911"/>
        <v>47.740667976424355</v>
      </c>
      <c r="V1955" s="252">
        <f t="shared" si="1912"/>
        <v>7.9800000000000013</v>
      </c>
      <c r="W1955" s="252">
        <v>0</v>
      </c>
      <c r="X1955" s="252">
        <v>1.2</v>
      </c>
      <c r="Y1955" s="252">
        <f t="shared" si="1905"/>
        <v>1.2</v>
      </c>
      <c r="Z1955" s="252">
        <v>1</v>
      </c>
      <c r="AA1955" s="254">
        <f t="shared" si="1913"/>
        <v>83.333333333333343</v>
      </c>
      <c r="AB1955" s="252">
        <f t="shared" si="1914"/>
        <v>0.19999999999999996</v>
      </c>
      <c r="AC1955" s="221">
        <v>24.247760000000028</v>
      </c>
      <c r="AD1955" s="221">
        <v>217.84</v>
      </c>
      <c r="AE1955" s="221">
        <f t="shared" si="1915"/>
        <v>242.08776000000003</v>
      </c>
      <c r="AF1955" s="221">
        <v>242.09</v>
      </c>
      <c r="AG1955" s="220">
        <f t="shared" si="1916"/>
        <v>100.00092528428533</v>
      </c>
      <c r="AH1955" s="221">
        <f t="shared" si="1917"/>
        <v>-2.2399999999720421E-3</v>
      </c>
      <c r="AI1955" s="221">
        <v>579.83252000000027</v>
      </c>
      <c r="AJ1955" s="319">
        <v>484.50400000000002</v>
      </c>
      <c r="AK1955" s="221">
        <f t="shared" ref="AK1955:AK1982" si="1934">SUM(AI1955:AJ1955)</f>
        <v>1064.3365200000003</v>
      </c>
      <c r="AL1955" s="221">
        <v>473.15</v>
      </c>
      <c r="AM1955" s="220">
        <f t="shared" si="1918"/>
        <v>44.454924838997336</v>
      </c>
      <c r="AN1955" s="221">
        <v>326.25</v>
      </c>
      <c r="AO1955" s="221">
        <v>413.87206000000003</v>
      </c>
      <c r="AP1955" s="319">
        <v>443.45500000000004</v>
      </c>
      <c r="AQ1955" s="221">
        <f>SUM(AO1955:AP1955)</f>
        <v>857.32706000000007</v>
      </c>
      <c r="AR1955" s="221">
        <v>460.42</v>
      </c>
      <c r="AS1955" s="220">
        <f t="shared" si="1921"/>
        <v>53.704125471089171</v>
      </c>
      <c r="AT1955" s="221">
        <f t="shared" si="1922"/>
        <v>396.90706000000006</v>
      </c>
      <c r="AU1955" s="221">
        <v>0</v>
      </c>
      <c r="AV1955" s="54"/>
      <c r="AW1955" s="221">
        <f t="shared" si="1923"/>
        <v>0</v>
      </c>
      <c r="AX1955" s="221">
        <v>0</v>
      </c>
      <c r="AY1955" s="220">
        <f t="shared" si="1924"/>
        <v>0</v>
      </c>
      <c r="AZ1955" s="221">
        <f t="shared" si="1925"/>
        <v>0</v>
      </c>
      <c r="BA1955" s="221">
        <v>11.516900000000003</v>
      </c>
      <c r="BB1955" s="221"/>
      <c r="BC1955" s="221">
        <f t="shared" si="1926"/>
        <v>11.516900000000003</v>
      </c>
      <c r="BD1955" s="221">
        <v>8</v>
      </c>
      <c r="BE1955" s="220">
        <f t="shared" si="1927"/>
        <v>69.463136781599204</v>
      </c>
      <c r="BF1955" s="221">
        <f t="shared" si="1928"/>
        <v>3.5169000000000032</v>
      </c>
      <c r="BG1955" s="222">
        <f t="shared" si="1906"/>
        <v>1083.3520800000003</v>
      </c>
      <c r="BH1955" s="222">
        <f t="shared" si="1906"/>
        <v>1181.6790000000001</v>
      </c>
      <c r="BI1955" s="222">
        <f t="shared" si="1929"/>
        <v>2265.0310800000007</v>
      </c>
      <c r="BJ1955" s="222">
        <f t="shared" si="1907"/>
        <v>1226.6999999999998</v>
      </c>
      <c r="BK1955" s="223">
        <f t="shared" si="1930"/>
        <v>54.158197246458947</v>
      </c>
      <c r="BL1955" s="222">
        <f t="shared" si="1931"/>
        <v>1038.3310800000008</v>
      </c>
      <c r="BN1955" s="72">
        <v>143.82</v>
      </c>
      <c r="BO1955" s="72">
        <v>182.03</v>
      </c>
      <c r="BP1955" s="72">
        <v>112.179</v>
      </c>
      <c r="BQ1955" s="72">
        <v>46.475000000000001</v>
      </c>
      <c r="BR1955" s="72">
        <f t="shared" si="1932"/>
        <v>484.50400000000002</v>
      </c>
      <c r="BS1955" s="72">
        <v>133.47999999999999</v>
      </c>
      <c r="BT1955" s="72">
        <v>166.22499999999999</v>
      </c>
      <c r="BU1955" s="409">
        <v>100.65</v>
      </c>
      <c r="BV1955" s="72">
        <v>43.1</v>
      </c>
      <c r="BW1955" s="72">
        <f t="shared" si="1933"/>
        <v>443.45500000000004</v>
      </c>
      <c r="BX1955">
        <f t="shared" si="1908"/>
        <v>927.95900000000006</v>
      </c>
      <c r="BZ1955" s="213">
        <v>2601000</v>
      </c>
      <c r="CA1955" s="213">
        <v>289</v>
      </c>
      <c r="CC1955">
        <v>8.67</v>
      </c>
      <c r="CF1955">
        <v>120000</v>
      </c>
    </row>
    <row r="1956" spans="1:85" ht="18.75" x14ac:dyDescent="0.3">
      <c r="A1956" s="17"/>
      <c r="B1956" s="17"/>
      <c r="C1956" s="393">
        <v>4</v>
      </c>
      <c r="D1956" s="394" t="s">
        <v>19</v>
      </c>
      <c r="E1956" s="252">
        <v>-1.1599999999987176E-3</v>
      </c>
      <c r="F1956" s="252"/>
      <c r="G1956" s="252">
        <f t="shared" si="1900"/>
        <v>-1.1599999999987176E-3</v>
      </c>
      <c r="H1956" s="252">
        <v>0</v>
      </c>
      <c r="I1956" s="254">
        <f t="shared" si="1901"/>
        <v>0</v>
      </c>
      <c r="J1956" s="62">
        <f t="shared" si="1902"/>
        <v>-1.1599999999987176E-3</v>
      </c>
      <c r="K1956" s="252">
        <v>27.429999999999993</v>
      </c>
      <c r="L1956" s="252">
        <v>22.14</v>
      </c>
      <c r="M1956" s="252">
        <f t="shared" si="1903"/>
        <v>49.569999999999993</v>
      </c>
      <c r="N1956" s="252">
        <v>27.43</v>
      </c>
      <c r="O1956" s="254">
        <f t="shared" si="1909"/>
        <v>55.335888642323994</v>
      </c>
      <c r="P1956" s="252">
        <f t="shared" si="1904"/>
        <v>22.139999999999993</v>
      </c>
      <c r="Q1956" s="252">
        <v>6.9</v>
      </c>
      <c r="R1956" s="252">
        <v>7.38</v>
      </c>
      <c r="S1956" s="252">
        <f t="shared" si="1910"/>
        <v>14.280000000000001</v>
      </c>
      <c r="T1956" s="252">
        <v>6.9</v>
      </c>
      <c r="U1956" s="254">
        <f t="shared" si="1911"/>
        <v>48.319327731092436</v>
      </c>
      <c r="V1956" s="252">
        <f t="shared" si="1912"/>
        <v>7.3800000000000008</v>
      </c>
      <c r="W1956" s="252">
        <v>1.1999999999999997</v>
      </c>
      <c r="X1956" s="252">
        <v>1.2</v>
      </c>
      <c r="Y1956" s="252">
        <f t="shared" si="1905"/>
        <v>2.3999999999999995</v>
      </c>
      <c r="Z1956" s="252">
        <v>1.2</v>
      </c>
      <c r="AA1956" s="254">
        <f t="shared" si="1913"/>
        <v>50.000000000000014</v>
      </c>
      <c r="AB1956" s="252">
        <f t="shared" si="1914"/>
        <v>1.1999999999999995</v>
      </c>
      <c r="AC1956" s="221">
        <v>76.727760000000018</v>
      </c>
      <c r="AD1956" s="221">
        <v>217.84</v>
      </c>
      <c r="AE1956" s="221">
        <f t="shared" si="1915"/>
        <v>294.56776000000002</v>
      </c>
      <c r="AF1956" s="221">
        <v>122.34</v>
      </c>
      <c r="AG1956" s="220">
        <f t="shared" si="1916"/>
        <v>41.532040030450041</v>
      </c>
      <c r="AH1956" s="221">
        <f t="shared" si="1917"/>
        <v>172.22776000000002</v>
      </c>
      <c r="AI1956" s="221">
        <v>614.39521999999988</v>
      </c>
      <c r="AJ1956" s="319">
        <v>394.47999999999996</v>
      </c>
      <c r="AK1956" s="221">
        <v>1008.88</v>
      </c>
      <c r="AL1956" s="221">
        <v>514.36</v>
      </c>
      <c r="AM1956" s="220">
        <f t="shared" si="1918"/>
        <v>50.983268575053529</v>
      </c>
      <c r="AN1956" s="221">
        <f t="shared" ref="AN1956:AN1982" si="1935">AK1956-AL1956</f>
        <v>494.52</v>
      </c>
      <c r="AO1956" s="221">
        <v>357.69443999999999</v>
      </c>
      <c r="AP1956" s="319">
        <v>362.91900000000004</v>
      </c>
      <c r="AQ1956" s="221">
        <f>SUM(AO1956:AP1956)</f>
        <v>720.61344000000008</v>
      </c>
      <c r="AR1956" s="221">
        <v>330.53</v>
      </c>
      <c r="AS1956" s="220">
        <f t="shared" si="1921"/>
        <v>45.867865023444459</v>
      </c>
      <c r="AT1956" s="221">
        <f t="shared" si="1922"/>
        <v>390.08344000000011</v>
      </c>
      <c r="AU1956" s="221">
        <v>0</v>
      </c>
      <c r="AV1956" s="54"/>
      <c r="AW1956" s="221">
        <f t="shared" si="1923"/>
        <v>0</v>
      </c>
      <c r="AX1956" s="221"/>
      <c r="AY1956" s="220">
        <f t="shared" si="1924"/>
        <v>0</v>
      </c>
      <c r="AZ1956" s="221">
        <f t="shared" si="1925"/>
        <v>0</v>
      </c>
      <c r="BA1956" s="221">
        <v>0</v>
      </c>
      <c r="BB1956" s="221"/>
      <c r="BC1956" s="221">
        <f t="shared" si="1926"/>
        <v>0</v>
      </c>
      <c r="BD1956" s="221"/>
      <c r="BE1956" s="220">
        <f t="shared" si="1927"/>
        <v>0</v>
      </c>
      <c r="BF1956" s="221">
        <f t="shared" si="1928"/>
        <v>0</v>
      </c>
      <c r="BG1956" s="222">
        <f t="shared" si="1906"/>
        <v>1084.3462599999998</v>
      </c>
      <c r="BH1956" s="222">
        <f t="shared" si="1906"/>
        <v>1005.9589999999999</v>
      </c>
      <c r="BI1956" s="222">
        <f t="shared" si="1929"/>
        <v>2090.3052599999996</v>
      </c>
      <c r="BJ1956" s="222">
        <f t="shared" si="1907"/>
        <v>1002.76</v>
      </c>
      <c r="BK1956" s="223">
        <f t="shared" si="1930"/>
        <v>47.971940710707493</v>
      </c>
      <c r="BL1956" s="222">
        <f t="shared" si="1931"/>
        <v>1087.5452599999996</v>
      </c>
      <c r="BN1956" s="72">
        <v>215.73</v>
      </c>
      <c r="BO1956" s="72">
        <v>141.94999999999999</v>
      </c>
      <c r="BP1956" s="72">
        <v>34.941000000000003</v>
      </c>
      <c r="BQ1956" s="72">
        <v>1.859</v>
      </c>
      <c r="BR1956" s="72">
        <f t="shared" si="1932"/>
        <v>394.47999999999996</v>
      </c>
      <c r="BS1956" s="72">
        <v>200.22</v>
      </c>
      <c r="BT1956" s="72">
        <v>129.625</v>
      </c>
      <c r="BU1956" s="409">
        <v>31.35</v>
      </c>
      <c r="BV1956" s="72">
        <v>1.724</v>
      </c>
      <c r="BW1956" s="72">
        <f t="shared" si="1933"/>
        <v>362.91900000000004</v>
      </c>
      <c r="BX1956">
        <f t="shared" si="1908"/>
        <v>757.399</v>
      </c>
      <c r="BZ1956" s="213">
        <v>2214000</v>
      </c>
      <c r="CA1956" s="213">
        <v>246</v>
      </c>
      <c r="CC1956">
        <v>7.38</v>
      </c>
      <c r="CF1956">
        <v>120000</v>
      </c>
    </row>
    <row r="1957" spans="1:85" ht="18.75" x14ac:dyDescent="0.3">
      <c r="A1957" s="17"/>
      <c r="B1957" s="17"/>
      <c r="C1957" s="393">
        <v>5</v>
      </c>
      <c r="D1957" s="394" t="s">
        <v>20</v>
      </c>
      <c r="E1957" s="252">
        <v>-4.5600000000014518E-3</v>
      </c>
      <c r="F1957" s="252"/>
      <c r="G1957" s="252">
        <f t="shared" si="1900"/>
        <v>-4.5600000000014518E-3</v>
      </c>
      <c r="H1957" s="252">
        <v>0</v>
      </c>
      <c r="I1957" s="254">
        <f t="shared" si="1901"/>
        <v>0</v>
      </c>
      <c r="J1957" s="62">
        <f t="shared" si="1902"/>
        <v>-4.5600000000014518E-3</v>
      </c>
      <c r="K1957" s="252">
        <v>34.739999999999995</v>
      </c>
      <c r="L1957" s="252">
        <v>17.37</v>
      </c>
      <c r="M1957" s="252">
        <f t="shared" si="1903"/>
        <v>52.11</v>
      </c>
      <c r="N1957" s="252">
        <v>0</v>
      </c>
      <c r="O1957" s="254">
        <f t="shared" si="1909"/>
        <v>0</v>
      </c>
      <c r="P1957" s="252">
        <f t="shared" si="1904"/>
        <v>52.11</v>
      </c>
      <c r="Q1957" s="252">
        <v>5.7899999999999991</v>
      </c>
      <c r="R1957" s="252">
        <v>5.79</v>
      </c>
      <c r="S1957" s="252">
        <f t="shared" si="1910"/>
        <v>11.579999999999998</v>
      </c>
      <c r="T1957" s="252">
        <v>3.32</v>
      </c>
      <c r="U1957" s="254">
        <f t="shared" si="1911"/>
        <v>28.670120898100176</v>
      </c>
      <c r="V1957" s="252">
        <f t="shared" si="1912"/>
        <v>8.259999999999998</v>
      </c>
      <c r="W1957" s="252">
        <v>0.69999999999999973</v>
      </c>
      <c r="X1957" s="252">
        <v>0.7</v>
      </c>
      <c r="Y1957" s="252">
        <f t="shared" si="1905"/>
        <v>1.3999999999999997</v>
      </c>
      <c r="Z1957" s="252">
        <v>0.67</v>
      </c>
      <c r="AA1957" s="254">
        <f t="shared" si="1913"/>
        <v>47.857142857142868</v>
      </c>
      <c r="AB1957" s="252">
        <f t="shared" si="1914"/>
        <v>0.72999999999999965</v>
      </c>
      <c r="AC1957" s="221">
        <v>2.8599999999983083E-3</v>
      </c>
      <c r="AD1957" s="221">
        <v>127.07</v>
      </c>
      <c r="AE1957" s="221">
        <f t="shared" si="1915"/>
        <v>127.07285999999999</v>
      </c>
      <c r="AF1957" s="221">
        <v>10.95</v>
      </c>
      <c r="AG1957" s="220">
        <f t="shared" si="1916"/>
        <v>8.6171036049711951</v>
      </c>
      <c r="AH1957" s="221">
        <f t="shared" si="1917"/>
        <v>116.12285999999999</v>
      </c>
      <c r="AI1957" s="221">
        <v>284.10567999999989</v>
      </c>
      <c r="AJ1957" s="319">
        <v>322.49699999999996</v>
      </c>
      <c r="AK1957" s="221">
        <f t="shared" si="1934"/>
        <v>606.60267999999985</v>
      </c>
      <c r="AL1957" s="221">
        <v>195.3</v>
      </c>
      <c r="AM1957" s="220">
        <f t="shared" si="1918"/>
        <v>32.195703454524804</v>
      </c>
      <c r="AN1957" s="221">
        <f t="shared" si="1935"/>
        <v>411.30267999999984</v>
      </c>
      <c r="AO1957" s="221">
        <v>262.02147999999988</v>
      </c>
      <c r="AP1957" s="319">
        <v>294.98500000000001</v>
      </c>
      <c r="AQ1957" s="221">
        <f t="shared" si="1920"/>
        <v>557.0064799999999</v>
      </c>
      <c r="AR1957" s="221">
        <v>244.27</v>
      </c>
      <c r="AS1957" s="220">
        <f t="shared" si="1921"/>
        <v>43.854067909586988</v>
      </c>
      <c r="AT1957" s="221">
        <f t="shared" si="1922"/>
        <v>312.73647999999991</v>
      </c>
      <c r="AU1957" s="221">
        <v>0</v>
      </c>
      <c r="AV1957" s="54"/>
      <c r="AW1957" s="221">
        <f t="shared" si="1923"/>
        <v>0</v>
      </c>
      <c r="AX1957" s="221">
        <v>0</v>
      </c>
      <c r="AY1957" s="220">
        <f t="shared" si="1924"/>
        <v>0</v>
      </c>
      <c r="AZ1957" s="221">
        <f t="shared" si="1925"/>
        <v>0</v>
      </c>
      <c r="BA1957" s="221">
        <v>0</v>
      </c>
      <c r="BB1957" s="221"/>
      <c r="BC1957" s="221">
        <f t="shared" si="1926"/>
        <v>0</v>
      </c>
      <c r="BD1957" s="221">
        <v>0</v>
      </c>
      <c r="BE1957" s="220">
        <f t="shared" si="1927"/>
        <v>0</v>
      </c>
      <c r="BF1957" s="221">
        <f t="shared" si="1928"/>
        <v>0</v>
      </c>
      <c r="BG1957" s="222">
        <f t="shared" si="1906"/>
        <v>587.35545999999977</v>
      </c>
      <c r="BH1957" s="222">
        <f t="shared" si="1906"/>
        <v>768.41200000000003</v>
      </c>
      <c r="BI1957" s="222">
        <f t="shared" si="1929"/>
        <v>1355.7674599999998</v>
      </c>
      <c r="BJ1957" s="222">
        <f t="shared" si="1907"/>
        <v>454.51000000000005</v>
      </c>
      <c r="BK1957" s="223">
        <f t="shared" si="1930"/>
        <v>33.524185629886716</v>
      </c>
      <c r="BL1957" s="222">
        <f t="shared" si="1931"/>
        <v>901.25745999999981</v>
      </c>
      <c r="BN1957" s="72">
        <v>79.56</v>
      </c>
      <c r="BO1957" s="72">
        <v>163.66</v>
      </c>
      <c r="BP1957" s="72">
        <v>60.686999999999998</v>
      </c>
      <c r="BQ1957" s="72">
        <v>18.59</v>
      </c>
      <c r="BR1957" s="72">
        <f t="shared" si="1932"/>
        <v>322.49699999999996</v>
      </c>
      <c r="BS1957" s="72">
        <v>73.84</v>
      </c>
      <c r="BT1957" s="72">
        <v>149.44999999999999</v>
      </c>
      <c r="BU1957" s="409">
        <v>54.45</v>
      </c>
      <c r="BV1957" s="72">
        <v>17.245000000000001</v>
      </c>
      <c r="BW1957" s="72">
        <f t="shared" si="1933"/>
        <v>294.98500000000001</v>
      </c>
      <c r="BX1957">
        <f t="shared" si="1908"/>
        <v>617.48199999999997</v>
      </c>
      <c r="BZ1957" s="213">
        <v>1737000</v>
      </c>
      <c r="CA1957" s="213">
        <v>193</v>
      </c>
      <c r="CC1957">
        <v>5.79</v>
      </c>
      <c r="CF1957">
        <v>70000</v>
      </c>
    </row>
    <row r="1958" spans="1:85" ht="18.75" x14ac:dyDescent="0.3">
      <c r="A1958" s="17"/>
      <c r="B1958" s="17"/>
      <c r="C1958" s="393">
        <v>6</v>
      </c>
      <c r="D1958" s="394" t="s">
        <v>21</v>
      </c>
      <c r="E1958" s="252">
        <v>4.4527199999999993</v>
      </c>
      <c r="F1958" s="252"/>
      <c r="G1958" s="252">
        <f t="shared" si="1900"/>
        <v>4.4527199999999993</v>
      </c>
      <c r="H1958" s="252">
        <v>4.45</v>
      </c>
      <c r="I1958" s="254">
        <f t="shared" si="1901"/>
        <v>99.938913742611277</v>
      </c>
      <c r="J1958" s="62">
        <f t="shared" si="1902"/>
        <v>2.7199999999991675E-3</v>
      </c>
      <c r="K1958" s="252">
        <v>21.97</v>
      </c>
      <c r="L1958" s="252">
        <v>5.67</v>
      </c>
      <c r="M1958" s="252">
        <f t="shared" si="1903"/>
        <v>27.64</v>
      </c>
      <c r="N1958" s="252">
        <v>14.94</v>
      </c>
      <c r="O1958" s="254">
        <f t="shared" si="1909"/>
        <v>54.0520984081042</v>
      </c>
      <c r="P1958" s="252">
        <f t="shared" si="1904"/>
        <v>12.700000000000001</v>
      </c>
      <c r="Q1958" s="252">
        <v>3.5999999999999996</v>
      </c>
      <c r="R1958" s="252">
        <v>1.89</v>
      </c>
      <c r="S1958" s="252">
        <f t="shared" si="1910"/>
        <v>5.4899999999999993</v>
      </c>
      <c r="T1958" s="252">
        <v>4.55</v>
      </c>
      <c r="U1958" s="254">
        <f t="shared" si="1911"/>
        <v>82.877959927140267</v>
      </c>
      <c r="V1958" s="252">
        <f t="shared" si="1912"/>
        <v>0.9399999999999995</v>
      </c>
      <c r="W1958" s="252">
        <v>0.54999999999999982</v>
      </c>
      <c r="X1958" s="252">
        <v>0.3</v>
      </c>
      <c r="Y1958" s="252">
        <f t="shared" si="1905"/>
        <v>0.84999999999999987</v>
      </c>
      <c r="Z1958" s="252">
        <v>0.68</v>
      </c>
      <c r="AA1958" s="254">
        <f t="shared" si="1913"/>
        <v>80.000000000000014</v>
      </c>
      <c r="AB1958" s="252">
        <f t="shared" si="1914"/>
        <v>0.16999999999999982</v>
      </c>
      <c r="AC1958" s="221">
        <v>71.686940000000007</v>
      </c>
      <c r="AD1958" s="221">
        <v>54.46</v>
      </c>
      <c r="AE1958" s="221">
        <f t="shared" si="1915"/>
        <v>126.14694</v>
      </c>
      <c r="AF1958" s="221">
        <v>48.85</v>
      </c>
      <c r="AG1958" s="220">
        <f t="shared" si="1916"/>
        <v>38.724680915763791</v>
      </c>
      <c r="AH1958" s="221">
        <f t="shared" si="1917"/>
        <v>77.296940000000006</v>
      </c>
      <c r="AI1958" s="221">
        <v>172.33879999999999</v>
      </c>
      <c r="AJ1958" s="319">
        <v>103.76200000000001</v>
      </c>
      <c r="AK1958" s="221">
        <f t="shared" si="1934"/>
        <v>276.10079999999999</v>
      </c>
      <c r="AL1958" s="221">
        <v>198</v>
      </c>
      <c r="AM1958" s="220">
        <f t="shared" si="1918"/>
        <v>71.712939622051081</v>
      </c>
      <c r="AN1958" s="221">
        <f t="shared" si="1935"/>
        <v>78.100799999999992</v>
      </c>
      <c r="AO1958" s="221">
        <v>242.17214000000004</v>
      </c>
      <c r="AP1958" s="319">
        <v>94.975000000000009</v>
      </c>
      <c r="AQ1958" s="221">
        <f t="shared" si="1920"/>
        <v>337.14714000000004</v>
      </c>
      <c r="AR1958" s="221">
        <v>162.83000000000001</v>
      </c>
      <c r="AS1958" s="220">
        <f t="shared" si="1921"/>
        <v>48.296420370049702</v>
      </c>
      <c r="AT1958" s="221">
        <f t="shared" si="1922"/>
        <v>174.31714000000002</v>
      </c>
      <c r="AU1958" s="221">
        <v>0</v>
      </c>
      <c r="AV1958" s="54"/>
      <c r="AW1958" s="221">
        <f t="shared" si="1923"/>
        <v>0</v>
      </c>
      <c r="AX1958" s="221"/>
      <c r="AY1958" s="220">
        <f t="shared" si="1924"/>
        <v>0</v>
      </c>
      <c r="AZ1958" s="221">
        <f t="shared" si="1925"/>
        <v>0</v>
      </c>
      <c r="BA1958" s="221">
        <v>0</v>
      </c>
      <c r="BB1958" s="221"/>
      <c r="BC1958" s="221">
        <f t="shared" si="1926"/>
        <v>0</v>
      </c>
      <c r="BD1958" s="221"/>
      <c r="BE1958" s="220">
        <f t="shared" si="1927"/>
        <v>0</v>
      </c>
      <c r="BF1958" s="221">
        <f t="shared" si="1928"/>
        <v>0</v>
      </c>
      <c r="BG1958" s="222">
        <f t="shared" si="1906"/>
        <v>516.77060000000006</v>
      </c>
      <c r="BH1958" s="222">
        <f t="shared" si="1906"/>
        <v>261.05700000000002</v>
      </c>
      <c r="BI1958" s="222">
        <f t="shared" si="1929"/>
        <v>777.82760000000007</v>
      </c>
      <c r="BJ1958" s="222">
        <f t="shared" si="1907"/>
        <v>434.30000000000007</v>
      </c>
      <c r="BK1958" s="223">
        <f t="shared" si="1930"/>
        <v>55.834994798333206</v>
      </c>
      <c r="BL1958" s="222">
        <f t="shared" si="1931"/>
        <v>343.52760000000001</v>
      </c>
      <c r="BN1958" s="72">
        <v>30.6</v>
      </c>
      <c r="BO1958" s="72">
        <v>58.45</v>
      </c>
      <c r="BP1958" s="72">
        <v>14.712</v>
      </c>
      <c r="BQ1958" s="72">
        <v>0</v>
      </c>
      <c r="BR1958" s="72">
        <f t="shared" si="1932"/>
        <v>103.76200000000001</v>
      </c>
      <c r="BS1958" s="72">
        <v>28.4</v>
      </c>
      <c r="BT1958" s="72">
        <v>53.375</v>
      </c>
      <c r="BU1958" s="409">
        <v>13.2</v>
      </c>
      <c r="BV1958" s="72">
        <v>0</v>
      </c>
      <c r="BW1958" s="72">
        <f t="shared" si="1933"/>
        <v>94.975000000000009</v>
      </c>
      <c r="BX1958">
        <f t="shared" si="1908"/>
        <v>198.73700000000002</v>
      </c>
      <c r="BZ1958" s="213">
        <v>567000</v>
      </c>
      <c r="CA1958" s="213">
        <v>63</v>
      </c>
      <c r="CC1958">
        <v>1.89</v>
      </c>
      <c r="CF1958">
        <v>30000</v>
      </c>
    </row>
    <row r="1959" spans="1:85" ht="18.75" x14ac:dyDescent="0.3">
      <c r="A1959" s="17"/>
      <c r="B1959" s="17"/>
      <c r="C1959" s="393">
        <v>7</v>
      </c>
      <c r="D1959" s="394" t="s">
        <v>22</v>
      </c>
      <c r="E1959" s="252">
        <v>1.9999999999953388E-4</v>
      </c>
      <c r="F1959" s="252"/>
      <c r="G1959" s="252">
        <f t="shared" si="1900"/>
        <v>1.9999999999953388E-4</v>
      </c>
      <c r="H1959" s="252">
        <v>0</v>
      </c>
      <c r="I1959" s="254">
        <f t="shared" si="1901"/>
        <v>0</v>
      </c>
      <c r="J1959" s="62">
        <f t="shared" si="1902"/>
        <v>1.9999999999953388E-4</v>
      </c>
      <c r="K1959" s="252">
        <v>86.64</v>
      </c>
      <c r="L1959" s="252">
        <v>30.78</v>
      </c>
      <c r="M1959" s="252">
        <f t="shared" si="1903"/>
        <v>117.42</v>
      </c>
      <c r="N1959" s="252">
        <v>87.34</v>
      </c>
      <c r="O1959" s="254">
        <f t="shared" si="1909"/>
        <v>74.382558337591547</v>
      </c>
      <c r="P1959" s="252">
        <f t="shared" si="1904"/>
        <v>30.08</v>
      </c>
      <c r="Q1959" s="252">
        <v>18.199999999999996</v>
      </c>
      <c r="R1959" s="252">
        <v>10.26</v>
      </c>
      <c r="S1959" s="252">
        <f t="shared" si="1910"/>
        <v>28.459999999999994</v>
      </c>
      <c r="T1959" s="252">
        <v>21.2</v>
      </c>
      <c r="U1959" s="254">
        <v>21.21</v>
      </c>
      <c r="V1959" s="252">
        <f t="shared" si="1912"/>
        <v>7.2599999999999945</v>
      </c>
      <c r="W1959" s="252">
        <v>2.3599999999999994</v>
      </c>
      <c r="X1959" s="252">
        <v>1.4</v>
      </c>
      <c r="Y1959" s="252">
        <f t="shared" si="1905"/>
        <v>3.7599999999999993</v>
      </c>
      <c r="Z1959" s="252">
        <v>2.6</v>
      </c>
      <c r="AA1959" s="254">
        <f t="shared" si="1913"/>
        <v>69.148936170212778</v>
      </c>
      <c r="AB1959" s="252">
        <f t="shared" si="1914"/>
        <v>1.1599999999999993</v>
      </c>
      <c r="AC1959" s="221">
        <v>289.26571999999999</v>
      </c>
      <c r="AD1959" s="221">
        <v>254.14</v>
      </c>
      <c r="AE1959" s="221">
        <f t="shared" si="1915"/>
        <v>543.40571999999997</v>
      </c>
      <c r="AF1959" s="221">
        <v>400.69</v>
      </c>
      <c r="AG1959" s="220">
        <f t="shared" si="1916"/>
        <v>73.736802034398906</v>
      </c>
      <c r="AH1959" s="221">
        <f t="shared" si="1917"/>
        <v>142.71571999999998</v>
      </c>
      <c r="AI1959" s="221">
        <v>729.72784000000001</v>
      </c>
      <c r="AJ1959" s="319">
        <v>550.851</v>
      </c>
      <c r="AK1959" s="221">
        <f t="shared" si="1934"/>
        <v>1280.5788400000001</v>
      </c>
      <c r="AL1959" s="221">
        <v>696.07</v>
      </c>
      <c r="AM1959" s="220">
        <f t="shared" si="1918"/>
        <v>54.355887998274277</v>
      </c>
      <c r="AN1959" s="221">
        <f t="shared" si="1935"/>
        <v>584.50884000000008</v>
      </c>
      <c r="AO1959" s="221">
        <v>726.27965999999992</v>
      </c>
      <c r="AP1959" s="319">
        <v>506.26499999999999</v>
      </c>
      <c r="AQ1959" s="221">
        <f t="shared" si="1920"/>
        <v>1232.54466</v>
      </c>
      <c r="AR1959" s="221">
        <v>619.79</v>
      </c>
      <c r="AS1959" s="220">
        <f t="shared" si="1921"/>
        <v>50.285398989112487</v>
      </c>
      <c r="AT1959" s="221">
        <f t="shared" si="1922"/>
        <v>612.75466000000006</v>
      </c>
      <c r="AU1959" s="221">
        <v>0</v>
      </c>
      <c r="AV1959" s="54"/>
      <c r="AW1959" s="221">
        <f t="shared" si="1923"/>
        <v>0</v>
      </c>
      <c r="AX1959" s="221"/>
      <c r="AY1959" s="220">
        <f t="shared" si="1924"/>
        <v>0</v>
      </c>
      <c r="AZ1959" s="221">
        <f t="shared" si="1925"/>
        <v>0</v>
      </c>
      <c r="BA1959" s="221">
        <v>0</v>
      </c>
      <c r="BB1959" s="221"/>
      <c r="BC1959" s="221">
        <f t="shared" si="1926"/>
        <v>0</v>
      </c>
      <c r="BD1959" s="221"/>
      <c r="BE1959" s="220">
        <f t="shared" si="1927"/>
        <v>0</v>
      </c>
      <c r="BF1959" s="221">
        <f t="shared" si="1928"/>
        <v>0</v>
      </c>
      <c r="BG1959" s="222">
        <f t="shared" si="1906"/>
        <v>1852.4734199999998</v>
      </c>
      <c r="BH1959" s="222">
        <f t="shared" si="1906"/>
        <v>1353.6959999999999</v>
      </c>
      <c r="BI1959" s="222">
        <f t="shared" si="1929"/>
        <v>3206.1694199999997</v>
      </c>
      <c r="BJ1959" s="222">
        <f t="shared" si="1907"/>
        <v>1827.69</v>
      </c>
      <c r="BK1959" s="223">
        <f t="shared" si="1930"/>
        <v>57.005409277467322</v>
      </c>
      <c r="BL1959" s="222">
        <f t="shared" si="1931"/>
        <v>1378.4794199999997</v>
      </c>
      <c r="BN1959" s="72">
        <v>293.76</v>
      </c>
      <c r="BO1959" s="72">
        <v>185.37</v>
      </c>
      <c r="BP1959" s="72">
        <v>71.721000000000004</v>
      </c>
      <c r="BQ1959" s="72">
        <v>0</v>
      </c>
      <c r="BR1959" s="72">
        <f t="shared" si="1932"/>
        <v>550.851</v>
      </c>
      <c r="BS1959" s="72">
        <v>272.64</v>
      </c>
      <c r="BT1959" s="72">
        <v>169.27500000000001</v>
      </c>
      <c r="BU1959" s="409">
        <v>64.349999999999994</v>
      </c>
      <c r="BV1959" s="72">
        <v>0</v>
      </c>
      <c r="BW1959" s="72">
        <f t="shared" si="1933"/>
        <v>506.26499999999999</v>
      </c>
      <c r="BX1959">
        <f t="shared" si="1908"/>
        <v>1057.116</v>
      </c>
      <c r="BZ1959" s="213">
        <v>3078000</v>
      </c>
      <c r="CA1959" s="213">
        <v>342</v>
      </c>
      <c r="CC1959">
        <v>10.26</v>
      </c>
      <c r="CF1959">
        <v>140000</v>
      </c>
    </row>
    <row r="1960" spans="1:85" ht="18.75" x14ac:dyDescent="0.3">
      <c r="A1960" s="17">
        <v>2</v>
      </c>
      <c r="B1960" s="17"/>
      <c r="C1960" s="393">
        <v>8</v>
      </c>
      <c r="D1960" s="394" t="s">
        <v>23</v>
      </c>
      <c r="E1960" s="252">
        <v>4.4527199999999993</v>
      </c>
      <c r="F1960" s="252"/>
      <c r="G1960" s="252">
        <f t="shared" si="1900"/>
        <v>4.4527199999999993</v>
      </c>
      <c r="H1960" s="252">
        <v>4.45</v>
      </c>
      <c r="I1960" s="254">
        <f t="shared" si="1901"/>
        <v>99.938913742611277</v>
      </c>
      <c r="J1960" s="62">
        <f t="shared" si="1902"/>
        <v>2.7199999999991675E-3</v>
      </c>
      <c r="K1960" s="252">
        <v>5.4000000000000021</v>
      </c>
      <c r="L1960" s="252">
        <v>5.4</v>
      </c>
      <c r="M1960" s="252">
        <f t="shared" si="1903"/>
        <v>10.800000000000002</v>
      </c>
      <c r="N1960" s="252">
        <v>2.82</v>
      </c>
      <c r="O1960" s="254">
        <f t="shared" si="1909"/>
        <v>26.1111111111111</v>
      </c>
      <c r="P1960" s="252">
        <f t="shared" si="1904"/>
        <v>7.9800000000000022</v>
      </c>
      <c r="Q1960" s="252">
        <v>2.0500000000000007</v>
      </c>
      <c r="R1960" s="252">
        <v>1.8</v>
      </c>
      <c r="S1960" s="252">
        <f t="shared" si="1910"/>
        <v>3.8500000000000005</v>
      </c>
      <c r="T1960" s="252">
        <v>1.81</v>
      </c>
      <c r="U1960" s="254">
        <f t="shared" si="1911"/>
        <v>47.012987012987004</v>
      </c>
      <c r="V1960" s="252">
        <f t="shared" si="1912"/>
        <v>2.0400000000000005</v>
      </c>
      <c r="W1960" s="252">
        <v>0.35999999999999988</v>
      </c>
      <c r="X1960" s="252">
        <v>0.3</v>
      </c>
      <c r="Y1960" s="252">
        <f t="shared" si="1905"/>
        <v>0.65999999999999992</v>
      </c>
      <c r="Z1960" s="252">
        <v>0.35</v>
      </c>
      <c r="AA1960" s="254">
        <f t="shared" si="1913"/>
        <v>53.030303030303038</v>
      </c>
      <c r="AB1960" s="252">
        <f t="shared" si="1914"/>
        <v>0.30999999999999994</v>
      </c>
      <c r="AC1960" s="221">
        <v>-3.0599999999907368E-3</v>
      </c>
      <c r="AD1960" s="221">
        <v>54.46</v>
      </c>
      <c r="AE1960" s="221">
        <f t="shared" si="1915"/>
        <v>54.45694000000001</v>
      </c>
      <c r="AF1960" s="221">
        <v>32.56</v>
      </c>
      <c r="AG1960" s="220">
        <f t="shared" si="1916"/>
        <v>59.79035913512584</v>
      </c>
      <c r="AH1960" s="221">
        <f t="shared" si="1917"/>
        <v>21.896940000000008</v>
      </c>
      <c r="AI1960" s="221">
        <v>104.07452000000001</v>
      </c>
      <c r="AJ1960" s="319">
        <v>93.929000000000002</v>
      </c>
      <c r="AK1960" s="221">
        <f t="shared" si="1934"/>
        <v>198.00352000000001</v>
      </c>
      <c r="AL1960" s="221">
        <v>69.45</v>
      </c>
      <c r="AM1960" s="220">
        <f t="shared" si="1918"/>
        <v>35.075134017819479</v>
      </c>
      <c r="AN1960" s="221">
        <f t="shared" si="1935"/>
        <v>128.55351999999999</v>
      </c>
      <c r="AO1960" s="221">
        <v>106.71689999999998</v>
      </c>
      <c r="AP1960" s="319">
        <v>86.795000000000002</v>
      </c>
      <c r="AQ1960" s="221">
        <f t="shared" si="1920"/>
        <v>193.51189999999997</v>
      </c>
      <c r="AR1960" s="221">
        <v>67.680000000000007</v>
      </c>
      <c r="AS1960" s="220">
        <f t="shared" si="1921"/>
        <v>34.97459329374577</v>
      </c>
      <c r="AT1960" s="221">
        <f t="shared" si="1922"/>
        <v>125.83189999999996</v>
      </c>
      <c r="AU1960" s="221">
        <v>0</v>
      </c>
      <c r="AV1960" s="54"/>
      <c r="AW1960" s="221">
        <f t="shared" si="1923"/>
        <v>0</v>
      </c>
      <c r="AX1960" s="221">
        <v>0</v>
      </c>
      <c r="AY1960" s="220">
        <f t="shared" si="1924"/>
        <v>0</v>
      </c>
      <c r="AZ1960" s="221">
        <f t="shared" si="1925"/>
        <v>0</v>
      </c>
      <c r="BA1960" s="221">
        <v>0</v>
      </c>
      <c r="BB1960" s="221"/>
      <c r="BC1960" s="221">
        <f t="shared" si="1926"/>
        <v>0</v>
      </c>
      <c r="BD1960" s="221">
        <v>0</v>
      </c>
      <c r="BE1960" s="220">
        <f t="shared" si="1927"/>
        <v>0</v>
      </c>
      <c r="BF1960" s="221">
        <f t="shared" si="1928"/>
        <v>0</v>
      </c>
      <c r="BG1960" s="222">
        <f t="shared" si="1906"/>
        <v>223.05108000000001</v>
      </c>
      <c r="BH1960" s="222">
        <f t="shared" si="1906"/>
        <v>242.684</v>
      </c>
      <c r="BI1960" s="222">
        <f t="shared" si="1929"/>
        <v>465.73508000000004</v>
      </c>
      <c r="BJ1960" s="222">
        <f t="shared" si="1907"/>
        <v>179.12</v>
      </c>
      <c r="BK1960" s="223">
        <f t="shared" si="1930"/>
        <v>38.45963245886481</v>
      </c>
      <c r="BL1960" s="222">
        <f t="shared" si="1931"/>
        <v>286.61508000000003</v>
      </c>
      <c r="BN1960" s="72">
        <v>70.38</v>
      </c>
      <c r="BO1960" s="72">
        <v>21.71</v>
      </c>
      <c r="BP1960" s="72">
        <v>1.839</v>
      </c>
      <c r="BQ1960" s="72">
        <v>0</v>
      </c>
      <c r="BR1960" s="72">
        <f t="shared" si="1932"/>
        <v>93.929000000000002</v>
      </c>
      <c r="BS1960" s="72">
        <v>65.319999999999993</v>
      </c>
      <c r="BT1960" s="72">
        <v>19.824999999999999</v>
      </c>
      <c r="BU1960" s="409">
        <v>1.65</v>
      </c>
      <c r="BV1960" s="72">
        <v>0</v>
      </c>
      <c r="BW1960" s="72">
        <f t="shared" si="1933"/>
        <v>86.795000000000002</v>
      </c>
      <c r="BX1960">
        <f t="shared" si="1908"/>
        <v>180.72399999999999</v>
      </c>
      <c r="BZ1960" s="213">
        <v>540000</v>
      </c>
      <c r="CA1960" s="213">
        <v>60</v>
      </c>
      <c r="CC1960">
        <v>1.8</v>
      </c>
      <c r="CF1960">
        <v>30000</v>
      </c>
    </row>
    <row r="1961" spans="1:85" ht="18.75" x14ac:dyDescent="0.3">
      <c r="A1961" s="17"/>
      <c r="B1961" s="17"/>
      <c r="C1961" s="393">
        <v>9</v>
      </c>
      <c r="D1961" s="394" t="s">
        <v>24</v>
      </c>
      <c r="E1961" s="252">
        <v>2.3161199999999988</v>
      </c>
      <c r="F1961" s="252"/>
      <c r="G1961" s="252">
        <f t="shared" si="1900"/>
        <v>2.3161199999999988</v>
      </c>
      <c r="H1961" s="252">
        <v>1.2</v>
      </c>
      <c r="I1961" s="254">
        <f t="shared" si="1901"/>
        <v>51.810787005854642</v>
      </c>
      <c r="J1961" s="62">
        <v>1.206</v>
      </c>
      <c r="K1961" s="252">
        <v>18.440000000000005</v>
      </c>
      <c r="L1961" s="252">
        <v>17.82</v>
      </c>
      <c r="M1961" s="252">
        <f t="shared" si="1903"/>
        <v>36.260000000000005</v>
      </c>
      <c r="N1961" s="252">
        <v>15.11</v>
      </c>
      <c r="O1961" s="254">
        <f t="shared" si="1909"/>
        <v>41.671263099834519</v>
      </c>
      <c r="P1961" s="252">
        <f t="shared" si="1904"/>
        <v>21.150000000000006</v>
      </c>
      <c r="Q1961" s="252">
        <v>8.259999999999998</v>
      </c>
      <c r="R1961" s="252">
        <v>5.94</v>
      </c>
      <c r="S1961" s="252">
        <f t="shared" si="1910"/>
        <v>14.2</v>
      </c>
      <c r="T1961" s="252">
        <v>5.89</v>
      </c>
      <c r="U1961" s="254">
        <f t="shared" si="1911"/>
        <v>41.478873239436624</v>
      </c>
      <c r="V1961" s="252">
        <f t="shared" si="1912"/>
        <v>8.3099999999999987</v>
      </c>
      <c r="W1961" s="252">
        <v>0.7000000000000004</v>
      </c>
      <c r="X1961" s="252">
        <v>0.8</v>
      </c>
      <c r="Y1961" s="252">
        <f t="shared" si="1905"/>
        <v>1.5000000000000004</v>
      </c>
      <c r="Z1961" s="252">
        <v>0.6</v>
      </c>
      <c r="AA1961" s="254">
        <f t="shared" si="1913"/>
        <v>39.999999999999986</v>
      </c>
      <c r="AB1961" s="252">
        <f t="shared" si="1914"/>
        <v>0.90000000000000047</v>
      </c>
      <c r="AC1961" s="221">
        <v>90.001839999999987</v>
      </c>
      <c r="AD1961" s="221">
        <v>145.22</v>
      </c>
      <c r="AE1961" s="221">
        <f t="shared" si="1915"/>
        <v>235.22183999999999</v>
      </c>
      <c r="AF1961" s="221">
        <v>85.02</v>
      </c>
      <c r="AG1961" s="220">
        <f t="shared" si="1916"/>
        <v>36.144602899118553</v>
      </c>
      <c r="AH1961" s="221">
        <f t="shared" si="1917"/>
        <v>150.20184</v>
      </c>
      <c r="AI1961" s="221">
        <v>337.18338000000006</v>
      </c>
      <c r="AJ1961" s="319">
        <v>316.25</v>
      </c>
      <c r="AK1961" s="221">
        <f t="shared" si="1934"/>
        <v>653.43338000000006</v>
      </c>
      <c r="AL1961" s="221">
        <v>161.15</v>
      </c>
      <c r="AM1961" s="220">
        <f t="shared" si="1918"/>
        <v>24.66203976295181</v>
      </c>
      <c r="AN1961" s="221">
        <f t="shared" si="1935"/>
        <v>492.28338000000008</v>
      </c>
      <c r="AO1961" s="221">
        <v>269.58650000000011</v>
      </c>
      <c r="AP1961" s="319">
        <v>291.125</v>
      </c>
      <c r="AQ1961" s="221">
        <f t="shared" si="1920"/>
        <v>560.71150000000011</v>
      </c>
      <c r="AR1961" s="221">
        <v>204.96</v>
      </c>
      <c r="AS1961" s="220">
        <f t="shared" si="1921"/>
        <v>36.553557399839306</v>
      </c>
      <c r="AT1961" s="221">
        <f t="shared" si="1922"/>
        <v>355.75150000000008</v>
      </c>
      <c r="AU1961" s="221">
        <v>0</v>
      </c>
      <c r="AV1961" s="54"/>
      <c r="AW1961" s="221">
        <f t="shared" si="1923"/>
        <v>0</v>
      </c>
      <c r="AX1961" s="221"/>
      <c r="AY1961" s="220">
        <f t="shared" si="1924"/>
        <v>0</v>
      </c>
      <c r="AZ1961" s="221">
        <f t="shared" si="1925"/>
        <v>0</v>
      </c>
      <c r="BA1961" s="221">
        <v>0</v>
      </c>
      <c r="BB1961" s="221"/>
      <c r="BC1961" s="221">
        <f t="shared" si="1926"/>
        <v>0</v>
      </c>
      <c r="BD1961" s="221"/>
      <c r="BE1961" s="220">
        <f t="shared" si="1927"/>
        <v>0</v>
      </c>
      <c r="BF1961" s="221">
        <f t="shared" si="1928"/>
        <v>0</v>
      </c>
      <c r="BG1961" s="222">
        <f t="shared" si="1906"/>
        <v>726.48784000000012</v>
      </c>
      <c r="BH1961" s="222">
        <f t="shared" si="1906"/>
        <v>777.15499999999997</v>
      </c>
      <c r="BI1961" s="222">
        <f t="shared" si="1929"/>
        <v>1503.64284</v>
      </c>
      <c r="BJ1961" s="222">
        <f t="shared" si="1907"/>
        <v>473.93</v>
      </c>
      <c r="BK1961" s="223">
        <f t="shared" si="1930"/>
        <v>31.518788065389252</v>
      </c>
      <c r="BL1961" s="222">
        <f t="shared" si="1931"/>
        <v>1029.7128399999999</v>
      </c>
      <c r="BN1961" s="72">
        <v>175.95</v>
      </c>
      <c r="BO1961" s="72">
        <v>121.91</v>
      </c>
      <c r="BP1961" s="72">
        <v>18.39</v>
      </c>
      <c r="BQ1961" s="72">
        <v>0</v>
      </c>
      <c r="BR1961" s="72">
        <f t="shared" si="1932"/>
        <v>316.25</v>
      </c>
      <c r="BS1961" s="72">
        <v>163.30000000000001</v>
      </c>
      <c r="BT1961" s="72">
        <v>111.325</v>
      </c>
      <c r="BU1961" s="409">
        <v>16.5</v>
      </c>
      <c r="BV1961" s="72">
        <v>0</v>
      </c>
      <c r="BW1961" s="72">
        <f t="shared" si="1933"/>
        <v>291.125</v>
      </c>
      <c r="BX1961">
        <f t="shared" si="1908"/>
        <v>607.375</v>
      </c>
      <c r="BZ1961" s="213">
        <v>1782000</v>
      </c>
      <c r="CA1961" s="213">
        <v>198</v>
      </c>
      <c r="CC1961">
        <v>5.94</v>
      </c>
      <c r="CF1961">
        <v>80000</v>
      </c>
    </row>
    <row r="1962" spans="1:85" ht="18.75" x14ac:dyDescent="0.3">
      <c r="A1962" s="17">
        <v>3</v>
      </c>
      <c r="B1962" s="17"/>
      <c r="C1962" s="393">
        <v>10</v>
      </c>
      <c r="D1962" s="394" t="s">
        <v>25</v>
      </c>
      <c r="E1962" s="252">
        <v>4.4254399999999983</v>
      </c>
      <c r="F1962" s="252"/>
      <c r="G1962" s="252">
        <f t="shared" si="1900"/>
        <v>4.4254399999999983</v>
      </c>
      <c r="H1962" s="252">
        <v>4.43</v>
      </c>
      <c r="I1962" s="254">
        <f t="shared" si="1901"/>
        <v>100.10304060161252</v>
      </c>
      <c r="J1962" s="62">
        <f t="shared" ref="J1962:J1982" si="1936">G1962-H1962</f>
        <v>-4.5600000000014518E-3</v>
      </c>
      <c r="K1962" s="252">
        <v>10.069999999999993</v>
      </c>
      <c r="L1962" s="252">
        <v>11.61</v>
      </c>
      <c r="M1962" s="252">
        <f t="shared" si="1903"/>
        <v>21.679999999999993</v>
      </c>
      <c r="N1962" s="252">
        <v>9.31</v>
      </c>
      <c r="O1962" s="254">
        <f t="shared" si="1909"/>
        <v>42.942804428044298</v>
      </c>
      <c r="P1962" s="252">
        <f t="shared" si="1904"/>
        <v>12.369999999999992</v>
      </c>
      <c r="Q1962" s="252">
        <v>2.8900000000000006</v>
      </c>
      <c r="R1962" s="252">
        <v>3.87</v>
      </c>
      <c r="S1962" s="252">
        <f t="shared" si="1910"/>
        <v>6.7600000000000007</v>
      </c>
      <c r="T1962" s="252">
        <v>2.67</v>
      </c>
      <c r="U1962" s="254">
        <f t="shared" si="1911"/>
        <v>39.497041420118336</v>
      </c>
      <c r="V1962" s="252">
        <f t="shared" si="1912"/>
        <v>4.0900000000000007</v>
      </c>
      <c r="W1962" s="252">
        <v>1.9399999999999995</v>
      </c>
      <c r="X1962" s="252">
        <v>0.7</v>
      </c>
      <c r="Y1962" s="252">
        <f t="shared" si="1905"/>
        <v>2.6399999999999997</v>
      </c>
      <c r="Z1962" s="252">
        <v>1.48</v>
      </c>
      <c r="AA1962" s="254">
        <f t="shared" si="1913"/>
        <v>56.060606060606069</v>
      </c>
      <c r="AB1962" s="252">
        <f t="shared" si="1914"/>
        <v>1.1599999999999997</v>
      </c>
      <c r="AC1962" s="221">
        <v>68.02285999999998</v>
      </c>
      <c r="AD1962" s="221">
        <v>127.07</v>
      </c>
      <c r="AE1962" s="221">
        <f t="shared" si="1915"/>
        <v>195.09285999999997</v>
      </c>
      <c r="AF1962" s="221">
        <v>92.4</v>
      </c>
      <c r="AG1962" s="220">
        <f t="shared" si="1916"/>
        <v>47.362061328128576</v>
      </c>
      <c r="AH1962" s="221">
        <f t="shared" si="1917"/>
        <v>102.69285999999997</v>
      </c>
      <c r="AI1962" s="221">
        <v>402.33434</v>
      </c>
      <c r="AJ1962" s="319">
        <v>199.66799999999998</v>
      </c>
      <c r="AK1962" s="221">
        <f t="shared" si="1934"/>
        <v>602.00234</v>
      </c>
      <c r="AL1962" s="221">
        <v>307</v>
      </c>
      <c r="AM1962" s="220">
        <f t="shared" si="1918"/>
        <v>50.996479515345406</v>
      </c>
      <c r="AN1962" s="221">
        <f t="shared" si="1935"/>
        <v>295.00234</v>
      </c>
      <c r="AO1962" s="221">
        <v>349.47016000000002</v>
      </c>
      <c r="AP1962" s="319">
        <v>184.90000000000003</v>
      </c>
      <c r="AQ1962" s="221">
        <f t="shared" si="1920"/>
        <v>534.37016000000006</v>
      </c>
      <c r="AR1962" s="221">
        <v>237.92</v>
      </c>
      <c r="AS1962" s="220">
        <f t="shared" si="1921"/>
        <v>44.523444198306279</v>
      </c>
      <c r="AT1962" s="221">
        <f t="shared" si="1922"/>
        <v>296.4501600000001</v>
      </c>
      <c r="AU1962" s="221">
        <v>0.96000000000000174</v>
      </c>
      <c r="AV1962" s="54"/>
      <c r="AW1962" s="221">
        <f t="shared" si="1923"/>
        <v>0.96000000000000174</v>
      </c>
      <c r="AX1962" s="221">
        <v>0.91</v>
      </c>
      <c r="AY1962" s="220">
        <f t="shared" si="1924"/>
        <v>94.791666666666501</v>
      </c>
      <c r="AZ1962" s="221">
        <f t="shared" si="1925"/>
        <v>5.000000000000171E-2</v>
      </c>
      <c r="BA1962" s="221">
        <v>48.079779999999985</v>
      </c>
      <c r="BB1962" s="221"/>
      <c r="BC1962" s="221">
        <f t="shared" si="1926"/>
        <v>48.079779999999985</v>
      </c>
      <c r="BD1962" s="221">
        <v>33.950000000000003</v>
      </c>
      <c r="BE1962" s="220">
        <f t="shared" si="1927"/>
        <v>70.611803964161254</v>
      </c>
      <c r="BF1962" s="221">
        <f t="shared" si="1928"/>
        <v>14.129779999999982</v>
      </c>
      <c r="BG1962" s="222">
        <f t="shared" si="1906"/>
        <v>888.19258000000013</v>
      </c>
      <c r="BH1962" s="222">
        <f t="shared" si="1906"/>
        <v>527.81799999999998</v>
      </c>
      <c r="BI1962" s="222">
        <f t="shared" si="1929"/>
        <v>1416.0105800000001</v>
      </c>
      <c r="BJ1962" s="222">
        <f t="shared" si="1907"/>
        <v>690.06999999999994</v>
      </c>
      <c r="BK1962" s="223">
        <f t="shared" si="1930"/>
        <v>48.733392938349361</v>
      </c>
      <c r="BL1962" s="222">
        <f t="shared" si="1931"/>
        <v>725.94058000000018</v>
      </c>
      <c r="BN1962" s="72">
        <v>175.95</v>
      </c>
      <c r="BO1962" s="72">
        <v>20.04</v>
      </c>
      <c r="BP1962" s="72">
        <v>3.6779999999999999</v>
      </c>
      <c r="BQ1962" s="72">
        <v>0</v>
      </c>
      <c r="BR1962" s="72">
        <f t="shared" si="1932"/>
        <v>199.66799999999998</v>
      </c>
      <c r="BS1962" s="72">
        <v>163.30000000000001</v>
      </c>
      <c r="BT1962" s="72">
        <v>18.3</v>
      </c>
      <c r="BU1962" s="409">
        <v>3.3</v>
      </c>
      <c r="BV1962" s="72">
        <v>0</v>
      </c>
      <c r="BW1962" s="72">
        <f t="shared" si="1933"/>
        <v>184.90000000000003</v>
      </c>
      <c r="BX1962">
        <f t="shared" si="1908"/>
        <v>384.56799999999998</v>
      </c>
      <c r="BZ1962" s="213">
        <v>1161000</v>
      </c>
      <c r="CA1962" s="213">
        <v>129</v>
      </c>
      <c r="CC1962">
        <v>3.87</v>
      </c>
      <c r="CF1962">
        <v>70000</v>
      </c>
    </row>
    <row r="1963" spans="1:85" ht="18.75" x14ac:dyDescent="0.3">
      <c r="A1963" s="17">
        <v>4</v>
      </c>
      <c r="B1963" s="17"/>
      <c r="C1963" s="393">
        <v>11</v>
      </c>
      <c r="D1963" s="394" t="s">
        <v>26</v>
      </c>
      <c r="E1963" s="252">
        <v>25.595640000000003</v>
      </c>
      <c r="F1963" s="252"/>
      <c r="G1963" s="252">
        <f t="shared" si="1900"/>
        <v>25.595640000000003</v>
      </c>
      <c r="H1963" s="252">
        <v>25.6</v>
      </c>
      <c r="I1963" s="254">
        <f t="shared" si="1901"/>
        <v>100.01703415112885</v>
      </c>
      <c r="J1963" s="62">
        <f t="shared" si="1936"/>
        <v>-4.3599999999983652E-3</v>
      </c>
      <c r="K1963" s="252">
        <v>42.75</v>
      </c>
      <c r="L1963" s="252">
        <v>42.75</v>
      </c>
      <c r="M1963" s="252">
        <f t="shared" si="1903"/>
        <v>85.5</v>
      </c>
      <c r="N1963" s="252">
        <v>25.65</v>
      </c>
      <c r="O1963" s="254">
        <f t="shared" si="1909"/>
        <v>30</v>
      </c>
      <c r="P1963" s="252">
        <f t="shared" si="1904"/>
        <v>59.85</v>
      </c>
      <c r="Q1963" s="252">
        <v>14.25</v>
      </c>
      <c r="R1963" s="252">
        <v>14.25</v>
      </c>
      <c r="S1963" s="252">
        <f t="shared" si="1910"/>
        <v>28.5</v>
      </c>
      <c r="T1963" s="252">
        <v>0</v>
      </c>
      <c r="U1963" s="254">
        <f t="shared" si="1911"/>
        <v>0</v>
      </c>
      <c r="V1963" s="252">
        <f t="shared" si="1912"/>
        <v>28.5</v>
      </c>
      <c r="W1963" s="252">
        <v>2.1900000000000013</v>
      </c>
      <c r="X1963" s="252">
        <v>2.2000000000000002</v>
      </c>
      <c r="Y1963" s="252">
        <f t="shared" si="1905"/>
        <v>4.3900000000000015</v>
      </c>
      <c r="Z1963" s="252">
        <v>1.35</v>
      </c>
      <c r="AA1963" s="254">
        <f t="shared" si="1913"/>
        <v>30.751708428246005</v>
      </c>
      <c r="AB1963" s="252">
        <f t="shared" si="1914"/>
        <v>3.0400000000000014</v>
      </c>
      <c r="AC1963" s="221">
        <v>166.49756000000002</v>
      </c>
      <c r="AD1963" s="221">
        <v>399.36</v>
      </c>
      <c r="AE1963" s="221">
        <f t="shared" si="1915"/>
        <v>565.85756000000003</v>
      </c>
      <c r="AF1963" s="221">
        <v>169.76</v>
      </c>
      <c r="AG1963" s="220">
        <f t="shared" si="1916"/>
        <v>30.000482807015956</v>
      </c>
      <c r="AH1963" s="221">
        <f t="shared" si="1917"/>
        <v>396.09756000000004</v>
      </c>
      <c r="AI1963" s="221">
        <v>882.64010000000007</v>
      </c>
      <c r="AJ1963" s="319">
        <v>774.28200000000004</v>
      </c>
      <c r="AK1963" s="221">
        <f t="shared" si="1934"/>
        <v>1656.9221000000002</v>
      </c>
      <c r="AL1963" s="221">
        <v>529.58000000000004</v>
      </c>
      <c r="AM1963" s="220">
        <f t="shared" si="1918"/>
        <v>31.961671583715368</v>
      </c>
      <c r="AN1963" s="221">
        <f t="shared" si="1935"/>
        <v>1127.3421000000003</v>
      </c>
      <c r="AO1963" s="221">
        <v>752.8103200000005</v>
      </c>
      <c r="AP1963" s="319">
        <v>710.62500000000011</v>
      </c>
      <c r="AQ1963" s="221">
        <f t="shared" si="1920"/>
        <v>1463.4353200000005</v>
      </c>
      <c r="AR1963" s="221">
        <v>451.68</v>
      </c>
      <c r="AS1963" s="220">
        <f t="shared" si="1921"/>
        <v>30.864363721930658</v>
      </c>
      <c r="AT1963" s="221">
        <f t="shared" si="1922"/>
        <v>1011.7553200000004</v>
      </c>
      <c r="AU1963" s="221">
        <v>0</v>
      </c>
      <c r="AV1963" s="54"/>
      <c r="AW1963" s="221">
        <f t="shared" si="1923"/>
        <v>0</v>
      </c>
      <c r="AX1963" s="221">
        <v>0</v>
      </c>
      <c r="AY1963" s="220">
        <f t="shared" si="1924"/>
        <v>0</v>
      </c>
      <c r="AZ1963" s="221">
        <f t="shared" si="1925"/>
        <v>0</v>
      </c>
      <c r="BA1963" s="221">
        <v>22.196260000000002</v>
      </c>
      <c r="BB1963" s="221"/>
      <c r="BC1963" s="221">
        <f t="shared" si="1926"/>
        <v>22.196260000000002</v>
      </c>
      <c r="BD1963" s="221">
        <v>18</v>
      </c>
      <c r="BE1963" s="220">
        <f t="shared" si="1927"/>
        <v>81.094742988233151</v>
      </c>
      <c r="BF1963" s="221">
        <f t="shared" si="1928"/>
        <v>4.1962600000000023</v>
      </c>
      <c r="BG1963" s="222">
        <f t="shared" si="1906"/>
        <v>1908.9298800000006</v>
      </c>
      <c r="BH1963" s="222">
        <f t="shared" si="1906"/>
        <v>1943.4670000000001</v>
      </c>
      <c r="BI1963" s="222">
        <f t="shared" si="1929"/>
        <v>3852.3968800000007</v>
      </c>
      <c r="BJ1963" s="222">
        <v>1131.3499999999999</v>
      </c>
      <c r="BK1963" s="223">
        <f t="shared" si="1930"/>
        <v>29.36743111472979</v>
      </c>
      <c r="BL1963" s="222">
        <f t="shared" si="1931"/>
        <v>2721.0468800000008</v>
      </c>
      <c r="BN1963" s="72">
        <v>335.07</v>
      </c>
      <c r="BO1963" s="72">
        <v>313.95999999999998</v>
      </c>
      <c r="BP1963" s="72">
        <v>106.66200000000001</v>
      </c>
      <c r="BQ1963" s="72">
        <v>18.59</v>
      </c>
      <c r="BR1963" s="72">
        <f t="shared" si="1932"/>
        <v>774.28200000000004</v>
      </c>
      <c r="BS1963" s="72">
        <v>310.98</v>
      </c>
      <c r="BT1963" s="72">
        <v>286.7</v>
      </c>
      <c r="BU1963" s="409">
        <v>95.7</v>
      </c>
      <c r="BV1963" s="72">
        <v>17.245000000000001</v>
      </c>
      <c r="BW1963" s="72">
        <f t="shared" si="1933"/>
        <v>710.62500000000011</v>
      </c>
      <c r="BX1963">
        <f t="shared" si="1908"/>
        <v>1484.9070000000002</v>
      </c>
      <c r="BZ1963" s="213">
        <v>4275000</v>
      </c>
      <c r="CA1963" s="213">
        <v>475</v>
      </c>
      <c r="CC1963">
        <v>14.25</v>
      </c>
      <c r="CF1963">
        <v>220000</v>
      </c>
    </row>
    <row r="1964" spans="1:85" ht="18.75" x14ac:dyDescent="0.3">
      <c r="A1964" s="17"/>
      <c r="B1964" s="17"/>
      <c r="C1964" s="393">
        <v>12</v>
      </c>
      <c r="D1964" s="394" t="s">
        <v>27</v>
      </c>
      <c r="E1964" s="252">
        <v>-3.8799999999987733E-3</v>
      </c>
      <c r="F1964" s="252"/>
      <c r="G1964" s="252">
        <f t="shared" si="1900"/>
        <v>-3.8799999999987733E-3</v>
      </c>
      <c r="H1964" s="252">
        <v>0</v>
      </c>
      <c r="I1964" s="254">
        <f t="shared" si="1901"/>
        <v>0</v>
      </c>
      <c r="J1964" s="62">
        <f t="shared" si="1936"/>
        <v>-3.8799999999987733E-3</v>
      </c>
      <c r="K1964" s="252">
        <v>24.030000000000008</v>
      </c>
      <c r="L1964" s="252">
        <v>17.46</v>
      </c>
      <c r="M1964" s="252">
        <f t="shared" si="1903"/>
        <v>41.490000000000009</v>
      </c>
      <c r="N1964" s="252">
        <v>11.61</v>
      </c>
      <c r="O1964" s="254">
        <f t="shared" si="1909"/>
        <v>27.982646420824288</v>
      </c>
      <c r="P1964" s="252">
        <f t="shared" si="1904"/>
        <v>29.88000000000001</v>
      </c>
      <c r="Q1964" s="252">
        <v>5.8599999999999994</v>
      </c>
      <c r="R1964" s="252">
        <v>5.82</v>
      </c>
      <c r="S1964" s="252">
        <f t="shared" si="1910"/>
        <v>11.68</v>
      </c>
      <c r="T1964" s="252">
        <v>5.86</v>
      </c>
      <c r="U1964" s="254">
        <f t="shared" si="1911"/>
        <v>50.171232876712338</v>
      </c>
      <c r="V1964" s="252">
        <f t="shared" si="1912"/>
        <v>5.8199999999999994</v>
      </c>
      <c r="W1964" s="252">
        <v>0.79999999999999982</v>
      </c>
      <c r="X1964" s="252">
        <v>0.8</v>
      </c>
      <c r="Y1964" s="252">
        <f t="shared" si="1905"/>
        <v>1.5999999999999999</v>
      </c>
      <c r="Z1964" s="252">
        <v>0.8</v>
      </c>
      <c r="AA1964" s="254">
        <f t="shared" si="1913"/>
        <v>50.000000000000014</v>
      </c>
      <c r="AB1964" s="252">
        <f t="shared" si="1914"/>
        <v>0.79999999999999982</v>
      </c>
      <c r="AC1964" s="221">
        <v>23.791840000000008</v>
      </c>
      <c r="AD1964" s="221">
        <v>145.22</v>
      </c>
      <c r="AE1964" s="221">
        <f t="shared" si="1915"/>
        <v>169.01184000000001</v>
      </c>
      <c r="AF1964" s="221">
        <v>140.66</v>
      </c>
      <c r="AG1964" s="220">
        <f t="shared" si="1916"/>
        <v>83.224938560517415</v>
      </c>
      <c r="AH1964" s="221">
        <f t="shared" si="1917"/>
        <v>28.35184000000001</v>
      </c>
      <c r="AI1964" s="221">
        <v>279.73986000000002</v>
      </c>
      <c r="AJ1964" s="319">
        <v>310.30599999999998</v>
      </c>
      <c r="AK1964" s="221">
        <f t="shared" si="1934"/>
        <v>590.04585999999995</v>
      </c>
      <c r="AL1964" s="221">
        <v>266.35000000000002</v>
      </c>
      <c r="AM1964" s="220">
        <f t="shared" si="1918"/>
        <v>45.140559074509909</v>
      </c>
      <c r="AN1964" s="221">
        <f t="shared" si="1935"/>
        <v>323.69585999999993</v>
      </c>
      <c r="AO1964" s="221">
        <v>255.34797999999989</v>
      </c>
      <c r="AP1964" s="319">
        <v>285.74700000000001</v>
      </c>
      <c r="AQ1964" s="221">
        <f t="shared" si="1920"/>
        <v>541.09497999999985</v>
      </c>
      <c r="AR1964" s="221">
        <v>242.02</v>
      </c>
      <c r="AS1964" s="220">
        <f t="shared" si="1921"/>
        <v>44.727822091419156</v>
      </c>
      <c r="AT1964" s="221">
        <f t="shared" si="1922"/>
        <v>299.07497999999987</v>
      </c>
      <c r="AU1964" s="221">
        <v>0</v>
      </c>
      <c r="AV1964" s="54"/>
      <c r="AW1964" s="221">
        <f t="shared" si="1923"/>
        <v>0</v>
      </c>
      <c r="AX1964" s="221"/>
      <c r="AY1964" s="220">
        <f t="shared" si="1924"/>
        <v>0</v>
      </c>
      <c r="AZ1964" s="221">
        <f t="shared" si="1925"/>
        <v>0</v>
      </c>
      <c r="BA1964" s="221">
        <v>0</v>
      </c>
      <c r="BB1964" s="221"/>
      <c r="BC1964" s="221">
        <f t="shared" si="1926"/>
        <v>0</v>
      </c>
      <c r="BD1964" s="221"/>
      <c r="BE1964" s="220">
        <f t="shared" si="1927"/>
        <v>0</v>
      </c>
      <c r="BF1964" s="221">
        <f t="shared" si="1928"/>
        <v>0</v>
      </c>
      <c r="BG1964" s="222">
        <f t="shared" si="1906"/>
        <v>589.56579999999997</v>
      </c>
      <c r="BH1964" s="222">
        <f t="shared" si="1906"/>
        <v>765.35300000000007</v>
      </c>
      <c r="BI1964" s="222">
        <f t="shared" si="1929"/>
        <v>1354.9187999999999</v>
      </c>
      <c r="BJ1964" s="222">
        <f t="shared" ref="BJ1964:BJ1982" si="1937">H1964+N1964+T1964+Z1964+AL1964+AR1964+AX1964+BD1964+AF1964</f>
        <v>667.3</v>
      </c>
      <c r="BK1964" s="223">
        <f t="shared" si="1930"/>
        <v>49.250183848655723</v>
      </c>
      <c r="BL1964" s="222">
        <f t="shared" si="1931"/>
        <v>687.61879999999996</v>
      </c>
      <c r="BN1964" s="72">
        <v>175.95</v>
      </c>
      <c r="BO1964" s="72">
        <v>108.55</v>
      </c>
      <c r="BP1964" s="72">
        <v>20.228999999999999</v>
      </c>
      <c r="BQ1964" s="72">
        <v>5.577</v>
      </c>
      <c r="BR1964" s="72">
        <f t="shared" si="1932"/>
        <v>310.30599999999998</v>
      </c>
      <c r="BS1964" s="72">
        <v>163.30000000000001</v>
      </c>
      <c r="BT1964" s="72">
        <v>99.125</v>
      </c>
      <c r="BU1964" s="409">
        <v>18.149999999999999</v>
      </c>
      <c r="BV1964" s="72">
        <v>5.1719999999999997</v>
      </c>
      <c r="BW1964" s="72">
        <f t="shared" si="1933"/>
        <v>285.74700000000001</v>
      </c>
      <c r="BX1964">
        <f t="shared" si="1908"/>
        <v>596.053</v>
      </c>
      <c r="BZ1964" s="213">
        <v>1746000</v>
      </c>
      <c r="CA1964" s="213">
        <v>194</v>
      </c>
      <c r="CC1964">
        <v>5.82</v>
      </c>
      <c r="CF1964">
        <v>80000</v>
      </c>
    </row>
    <row r="1965" spans="1:85" ht="18.75" x14ac:dyDescent="0.3">
      <c r="A1965" s="17">
        <v>5</v>
      </c>
      <c r="B1965" s="17"/>
      <c r="C1965" s="393">
        <v>13</v>
      </c>
      <c r="D1965" s="394" t="s">
        <v>28</v>
      </c>
      <c r="E1965" s="252">
        <v>12.237480000000001</v>
      </c>
      <c r="F1965" s="252"/>
      <c r="G1965" s="252">
        <f t="shared" si="1900"/>
        <v>12.237480000000001</v>
      </c>
      <c r="H1965" s="252">
        <v>12.24</v>
      </c>
      <c r="I1965" s="254">
        <f t="shared" si="1901"/>
        <v>100.0205924749213</v>
      </c>
      <c r="J1965" s="62">
        <f t="shared" si="1936"/>
        <v>-2.5199999999987455E-3</v>
      </c>
      <c r="K1965" s="252">
        <v>29.689999999999984</v>
      </c>
      <c r="L1965" s="252">
        <v>25.2</v>
      </c>
      <c r="M1965" s="252">
        <f t="shared" si="1903"/>
        <v>54.889999999999986</v>
      </c>
      <c r="N1965" s="252">
        <v>29.69</v>
      </c>
      <c r="O1965" s="254">
        <f t="shared" si="1909"/>
        <v>54.089998178174547</v>
      </c>
      <c r="P1965" s="252">
        <f t="shared" si="1904"/>
        <v>25.199999999999985</v>
      </c>
      <c r="Q1965" s="252">
        <v>8.4000000000000021</v>
      </c>
      <c r="R1965" s="252">
        <v>8.4</v>
      </c>
      <c r="S1965" s="252">
        <f t="shared" si="1910"/>
        <v>16.800000000000004</v>
      </c>
      <c r="T1965" s="252">
        <v>8.4</v>
      </c>
      <c r="U1965" s="254">
        <f t="shared" si="1911"/>
        <v>49.999999999999986</v>
      </c>
      <c r="V1965" s="252">
        <f t="shared" si="1912"/>
        <v>8.4000000000000039</v>
      </c>
      <c r="W1965" s="252">
        <v>1</v>
      </c>
      <c r="X1965" s="252">
        <v>1</v>
      </c>
      <c r="Y1965" s="252">
        <f t="shared" si="1905"/>
        <v>2</v>
      </c>
      <c r="Z1965" s="252">
        <v>1</v>
      </c>
      <c r="AA1965" s="254">
        <f t="shared" si="1913"/>
        <v>50</v>
      </c>
      <c r="AB1965" s="252">
        <f t="shared" si="1914"/>
        <v>1</v>
      </c>
      <c r="AC1965" s="221">
        <v>-1.999999999782176E-4</v>
      </c>
      <c r="AD1965" s="221">
        <v>181.53</v>
      </c>
      <c r="AE1965" s="221">
        <f t="shared" si="1915"/>
        <v>181.52980000000002</v>
      </c>
      <c r="AF1965" s="221">
        <v>26.31</v>
      </c>
      <c r="AG1965" s="220">
        <f t="shared" si="1916"/>
        <v>14.493488121509523</v>
      </c>
      <c r="AH1965" s="221">
        <f t="shared" si="1917"/>
        <v>155.21980000000002</v>
      </c>
      <c r="AI1965" s="221">
        <v>403.47762000000012</v>
      </c>
      <c r="AJ1965" s="319">
        <v>458.221</v>
      </c>
      <c r="AK1965" s="221">
        <f t="shared" si="1934"/>
        <v>861.69862000000012</v>
      </c>
      <c r="AL1965" s="221">
        <v>356.48</v>
      </c>
      <c r="AM1965" s="220">
        <f t="shared" si="1918"/>
        <v>41.369452349825039</v>
      </c>
      <c r="AN1965" s="221">
        <f t="shared" si="1935"/>
        <v>505.2186200000001</v>
      </c>
      <c r="AO1965" s="221">
        <v>480.66887999999994</v>
      </c>
      <c r="AP1965" s="319">
        <v>420.23399999999998</v>
      </c>
      <c r="AQ1965" s="221">
        <f t="shared" si="1920"/>
        <v>900.90287999999987</v>
      </c>
      <c r="AR1965" s="221">
        <v>500.2</v>
      </c>
      <c r="AS1965" s="220">
        <f t="shared" si="1921"/>
        <v>55.522078029098999</v>
      </c>
      <c r="AT1965" s="221">
        <f t="shared" si="1922"/>
        <v>400.70287999999988</v>
      </c>
      <c r="AU1965" s="221">
        <v>0</v>
      </c>
      <c r="AV1965" s="54"/>
      <c r="AW1965" s="221">
        <f t="shared" si="1923"/>
        <v>0</v>
      </c>
      <c r="AX1965" s="221"/>
      <c r="AY1965" s="220">
        <f t="shared" si="1924"/>
        <v>0</v>
      </c>
      <c r="AZ1965" s="221">
        <f t="shared" si="1925"/>
        <v>0</v>
      </c>
      <c r="BA1965" s="221">
        <v>0</v>
      </c>
      <c r="BB1965" s="221"/>
      <c r="BC1965" s="221">
        <f t="shared" si="1926"/>
        <v>0</v>
      </c>
      <c r="BD1965" s="221"/>
      <c r="BE1965" s="220">
        <f t="shared" si="1927"/>
        <v>0</v>
      </c>
      <c r="BF1965" s="221">
        <f t="shared" si="1928"/>
        <v>0</v>
      </c>
      <c r="BG1965" s="222">
        <f t="shared" si="1906"/>
        <v>935.47378000000003</v>
      </c>
      <c r="BH1965" s="222">
        <f t="shared" si="1906"/>
        <v>1094.585</v>
      </c>
      <c r="BI1965" s="222">
        <f t="shared" si="1929"/>
        <v>2030.0587800000001</v>
      </c>
      <c r="BJ1965" s="222">
        <f t="shared" si="1937"/>
        <v>934.31999999999994</v>
      </c>
      <c r="BK1965" s="223">
        <f t="shared" si="1930"/>
        <v>46.024283099822355</v>
      </c>
      <c r="BL1965" s="222">
        <f t="shared" si="1931"/>
        <v>1095.7387800000001</v>
      </c>
      <c r="BN1965" s="72">
        <v>194.31</v>
      </c>
      <c r="BO1965" s="72">
        <v>173.68</v>
      </c>
      <c r="BP1965" s="72">
        <v>79.076999999999998</v>
      </c>
      <c r="BQ1965" s="72">
        <v>11.154</v>
      </c>
      <c r="BR1965" s="72">
        <f t="shared" si="1932"/>
        <v>458.221</v>
      </c>
      <c r="BS1965" s="72">
        <v>180.34</v>
      </c>
      <c r="BT1965" s="72">
        <v>158.6</v>
      </c>
      <c r="BU1965" s="409">
        <v>70.95</v>
      </c>
      <c r="BV1965" s="72">
        <v>10.343999999999999</v>
      </c>
      <c r="BW1965" s="72">
        <f t="shared" si="1933"/>
        <v>420.23399999999998</v>
      </c>
      <c r="BX1965">
        <f t="shared" si="1908"/>
        <v>878.45499999999993</v>
      </c>
      <c r="BZ1965" s="213">
        <v>2520000</v>
      </c>
      <c r="CA1965" s="213">
        <v>280</v>
      </c>
      <c r="CC1965">
        <v>8.4</v>
      </c>
      <c r="CF1965">
        <v>100000</v>
      </c>
    </row>
    <row r="1966" spans="1:85" ht="18.75" x14ac:dyDescent="0.3">
      <c r="A1966" s="17"/>
      <c r="B1966" s="17"/>
      <c r="C1966" s="393">
        <v>14</v>
      </c>
      <c r="D1966" s="394" t="s">
        <v>29</v>
      </c>
      <c r="E1966" s="252">
        <v>1.1240800000000002</v>
      </c>
      <c r="F1966" s="252"/>
      <c r="G1966" s="252">
        <f t="shared" si="1900"/>
        <v>1.1240800000000002</v>
      </c>
      <c r="H1966" s="252">
        <v>0</v>
      </c>
      <c r="I1966" s="254">
        <f t="shared" si="1901"/>
        <v>0</v>
      </c>
      <c r="J1966" s="62">
        <f t="shared" si="1936"/>
        <v>1.1240800000000002</v>
      </c>
      <c r="K1966" s="252">
        <v>0</v>
      </c>
      <c r="L1966" s="252">
        <v>7.02</v>
      </c>
      <c r="M1966" s="252">
        <f t="shared" si="1903"/>
        <v>7.02</v>
      </c>
      <c r="N1966" s="252">
        <v>0</v>
      </c>
      <c r="O1966" s="254">
        <f t="shared" si="1909"/>
        <v>0</v>
      </c>
      <c r="P1966" s="252">
        <f t="shared" si="1904"/>
        <v>7.02</v>
      </c>
      <c r="Q1966" s="252">
        <v>2.34</v>
      </c>
      <c r="R1966" s="252">
        <v>2.34</v>
      </c>
      <c r="S1966" s="252">
        <f t="shared" si="1910"/>
        <v>4.68</v>
      </c>
      <c r="T1966" s="252">
        <v>0.5</v>
      </c>
      <c r="U1966" s="254">
        <f t="shared" si="1911"/>
        <v>10.683760683760685</v>
      </c>
      <c r="V1966" s="252">
        <f t="shared" si="1912"/>
        <v>4.18</v>
      </c>
      <c r="W1966" s="252">
        <v>0.5</v>
      </c>
      <c r="X1966" s="252">
        <v>0.5</v>
      </c>
      <c r="Y1966" s="252">
        <f t="shared" si="1905"/>
        <v>1</v>
      </c>
      <c r="Z1966" s="252">
        <v>0.33</v>
      </c>
      <c r="AA1966" s="254">
        <f t="shared" si="1913"/>
        <v>33</v>
      </c>
      <c r="AB1966" s="252">
        <f t="shared" si="1914"/>
        <v>0.66999999999999993</v>
      </c>
      <c r="AC1966" s="221">
        <v>43.674900000000022</v>
      </c>
      <c r="AD1966" s="221">
        <v>90.76</v>
      </c>
      <c r="AE1966" s="221">
        <f t="shared" si="1915"/>
        <v>134.43490000000003</v>
      </c>
      <c r="AF1966" s="221">
        <v>30.54</v>
      </c>
      <c r="AG1966" s="220">
        <f t="shared" si="1916"/>
        <v>22.71731522097312</v>
      </c>
      <c r="AH1966" s="221">
        <f t="shared" si="1917"/>
        <v>103.89490000000004</v>
      </c>
      <c r="AI1966" s="221">
        <v>136.04723999999999</v>
      </c>
      <c r="AJ1966" s="319">
        <v>122.47799999999999</v>
      </c>
      <c r="AK1966" s="221">
        <f t="shared" si="1934"/>
        <v>258.52524</v>
      </c>
      <c r="AL1966" s="221">
        <v>15.91</v>
      </c>
      <c r="AM1966" s="220">
        <f t="shared" si="1918"/>
        <v>6.1541379866816879</v>
      </c>
      <c r="AN1966" s="221">
        <f t="shared" si="1935"/>
        <v>242.61524</v>
      </c>
      <c r="AO1966" s="221">
        <v>125.35292000000004</v>
      </c>
      <c r="AP1966" s="319">
        <v>113.11</v>
      </c>
      <c r="AQ1966" s="221">
        <f t="shared" si="1920"/>
        <v>238.46292000000005</v>
      </c>
      <c r="AR1966" s="221">
        <v>52.77</v>
      </c>
      <c r="AS1966" s="220">
        <f t="shared" si="1921"/>
        <v>22.129226631964414</v>
      </c>
      <c r="AT1966" s="221">
        <f t="shared" si="1922"/>
        <v>185.69292000000004</v>
      </c>
      <c r="AU1966" s="221">
        <v>0</v>
      </c>
      <c r="AV1966" s="54"/>
      <c r="AW1966" s="221">
        <f t="shared" si="1923"/>
        <v>0</v>
      </c>
      <c r="AX1966" s="221"/>
      <c r="AY1966" s="220">
        <f t="shared" si="1924"/>
        <v>0</v>
      </c>
      <c r="AZ1966" s="221">
        <f t="shared" si="1925"/>
        <v>0</v>
      </c>
      <c r="BA1966" s="221">
        <v>0</v>
      </c>
      <c r="BB1966" s="221"/>
      <c r="BC1966" s="221">
        <f t="shared" si="1926"/>
        <v>0</v>
      </c>
      <c r="BD1966" s="221"/>
      <c r="BE1966" s="220">
        <f t="shared" si="1927"/>
        <v>0</v>
      </c>
      <c r="BF1966" s="221">
        <f t="shared" si="1928"/>
        <v>0</v>
      </c>
      <c r="BG1966" s="222">
        <f t="shared" si="1906"/>
        <v>309.03914000000003</v>
      </c>
      <c r="BH1966" s="222">
        <f t="shared" si="1906"/>
        <v>336.20799999999997</v>
      </c>
      <c r="BI1966" s="222">
        <f t="shared" si="1929"/>
        <v>645.24713999999994</v>
      </c>
      <c r="BJ1966" s="222">
        <f t="shared" si="1937"/>
        <v>100.05000000000001</v>
      </c>
      <c r="BK1966" s="223">
        <f t="shared" si="1930"/>
        <v>15.505686704787259</v>
      </c>
      <c r="BL1966" s="222">
        <f t="shared" si="1931"/>
        <v>545.19713999999999</v>
      </c>
      <c r="BN1966" s="72">
        <v>88.74</v>
      </c>
      <c r="BO1966" s="72">
        <v>30.06</v>
      </c>
      <c r="BP1966" s="72">
        <v>3.6779999999999999</v>
      </c>
      <c r="BQ1966" s="72">
        <v>0</v>
      </c>
      <c r="BR1966" s="72">
        <f t="shared" si="1932"/>
        <v>122.47799999999999</v>
      </c>
      <c r="BS1966" s="72">
        <v>82.36</v>
      </c>
      <c r="BT1966" s="72">
        <v>27.45</v>
      </c>
      <c r="BU1966" s="409">
        <v>3.3</v>
      </c>
      <c r="BV1966" s="72">
        <v>0</v>
      </c>
      <c r="BW1966" s="72">
        <f t="shared" si="1933"/>
        <v>113.11</v>
      </c>
      <c r="BX1966">
        <f t="shared" si="1908"/>
        <v>235.58799999999999</v>
      </c>
      <c r="BZ1966" s="213">
        <v>702000</v>
      </c>
      <c r="CA1966" s="213">
        <v>78</v>
      </c>
      <c r="CC1966">
        <v>2.34</v>
      </c>
      <c r="CF1966">
        <v>50000</v>
      </c>
    </row>
    <row r="1967" spans="1:85" ht="18.75" x14ac:dyDescent="0.3">
      <c r="A1967" s="17">
        <v>6</v>
      </c>
      <c r="B1967" s="17">
        <v>2</v>
      </c>
      <c r="C1967" s="393">
        <v>15</v>
      </c>
      <c r="D1967" s="394" t="s">
        <v>30</v>
      </c>
      <c r="E1967" s="252">
        <v>1.5199999999992997E-3</v>
      </c>
      <c r="F1967" s="252">
        <v>15.58</v>
      </c>
      <c r="G1967" s="252">
        <f t="shared" si="1900"/>
        <v>15.581519999999999</v>
      </c>
      <c r="H1967" s="252">
        <v>12.17</v>
      </c>
      <c r="I1967" s="254">
        <f t="shared" si="1901"/>
        <v>78.105345306491287</v>
      </c>
      <c r="J1967" s="62">
        <f t="shared" si="1936"/>
        <v>3.4115199999999994</v>
      </c>
      <c r="K1967" s="252">
        <v>101.45</v>
      </c>
      <c r="L1967" s="252">
        <v>24.57</v>
      </c>
      <c r="M1967" s="252">
        <f t="shared" si="1903"/>
        <v>126.02000000000001</v>
      </c>
      <c r="N1967" s="252">
        <v>15.3</v>
      </c>
      <c r="O1967" s="254">
        <f t="shared" si="1909"/>
        <v>12.140930011109347</v>
      </c>
      <c r="P1967" s="252">
        <f t="shared" si="1904"/>
        <v>110.72000000000001</v>
      </c>
      <c r="Q1967" s="252">
        <v>31.79</v>
      </c>
      <c r="R1967" s="252">
        <v>8.19</v>
      </c>
      <c r="S1967" s="252">
        <f t="shared" si="1910"/>
        <v>39.979999999999997</v>
      </c>
      <c r="T1967" s="252">
        <v>4.9800000000000004</v>
      </c>
      <c r="U1967" s="254">
        <f t="shared" si="1911"/>
        <v>12.45622811405703</v>
      </c>
      <c r="V1967" s="252">
        <f t="shared" si="1912"/>
        <v>35</v>
      </c>
      <c r="W1967" s="252">
        <v>2.8900000000000006</v>
      </c>
      <c r="X1967" s="252">
        <v>1.3</v>
      </c>
      <c r="Y1967" s="252">
        <f t="shared" si="1905"/>
        <v>4.1900000000000004</v>
      </c>
      <c r="Z1967" s="252">
        <v>1.8</v>
      </c>
      <c r="AA1967" s="254">
        <f t="shared" si="1913"/>
        <v>42.959427207637226</v>
      </c>
      <c r="AB1967" s="252">
        <f t="shared" si="1914"/>
        <v>2.3900000000000006</v>
      </c>
      <c r="AC1967" s="221">
        <v>426.43673999999999</v>
      </c>
      <c r="AD1967" s="221">
        <v>235.99</v>
      </c>
      <c r="AE1967" s="221">
        <f t="shared" si="1915"/>
        <v>662.42674</v>
      </c>
      <c r="AF1967" s="221">
        <v>85.528000000000006</v>
      </c>
      <c r="AG1967" s="220">
        <f t="shared" si="1916"/>
        <v>12.911314540231272</v>
      </c>
      <c r="AH1967" s="221">
        <f t="shared" si="1917"/>
        <v>576.89873999999998</v>
      </c>
      <c r="AI1967" s="221">
        <v>661.96251999999993</v>
      </c>
      <c r="AJ1967" s="319">
        <v>433.18099999999998</v>
      </c>
      <c r="AK1967" s="221">
        <f t="shared" si="1934"/>
        <v>1095.1435199999999</v>
      </c>
      <c r="AL1967" s="221">
        <v>168.76</v>
      </c>
      <c r="AM1967" s="220">
        <f t="shared" si="1918"/>
        <v>15.409852399984983</v>
      </c>
      <c r="AN1967" s="221">
        <f t="shared" si="1935"/>
        <v>926.38351999999986</v>
      </c>
      <c r="AO1967" s="221">
        <v>1083.0868399999999</v>
      </c>
      <c r="AP1967" s="319">
        <v>399.54</v>
      </c>
      <c r="AQ1967" s="221">
        <f t="shared" si="1920"/>
        <v>1482.6268399999999</v>
      </c>
      <c r="AR1967" s="221">
        <v>807.05</v>
      </c>
      <c r="AS1967" s="220">
        <f t="shared" si="1921"/>
        <v>54.43379131056335</v>
      </c>
      <c r="AT1967" s="221">
        <f t="shared" si="1922"/>
        <v>675.57683999999995</v>
      </c>
      <c r="AU1967" s="221">
        <v>10.54</v>
      </c>
      <c r="AV1967" s="54"/>
      <c r="AW1967" s="221">
        <f t="shared" si="1923"/>
        <v>10.54</v>
      </c>
      <c r="AX1967" s="221">
        <v>0.02</v>
      </c>
      <c r="AY1967" s="220">
        <f t="shared" si="1924"/>
        <v>0.18975332068311199</v>
      </c>
      <c r="AZ1967" s="221">
        <f t="shared" si="1925"/>
        <v>10.52</v>
      </c>
      <c r="BA1967" s="221">
        <v>77.773539999999997</v>
      </c>
      <c r="BB1967" s="221"/>
      <c r="BC1967" s="221">
        <f t="shared" si="1926"/>
        <v>77.773539999999997</v>
      </c>
      <c r="BD1967" s="221">
        <v>0.02</v>
      </c>
      <c r="BE1967" s="220">
        <f t="shared" si="1927"/>
        <v>2.5715686851852188E-2</v>
      </c>
      <c r="BF1967" s="221">
        <f t="shared" si="1928"/>
        <v>77.753540000000001</v>
      </c>
      <c r="BG1967" s="222">
        <f t="shared" si="1906"/>
        <v>2395.9311599999996</v>
      </c>
      <c r="BH1967" s="222">
        <f t="shared" si="1906"/>
        <v>1118.3510000000001</v>
      </c>
      <c r="BI1967" s="222">
        <f t="shared" si="1929"/>
        <v>3514.2821599999997</v>
      </c>
      <c r="BJ1967" s="222">
        <f t="shared" si="1937"/>
        <v>1095.6279999999999</v>
      </c>
      <c r="BK1967" s="223">
        <f t="shared" si="1930"/>
        <v>31.176438035356842</v>
      </c>
      <c r="BL1967" s="222">
        <f t="shared" si="1931"/>
        <v>2418.65416</v>
      </c>
      <c r="BN1967" s="72">
        <v>284.58</v>
      </c>
      <c r="BO1967" s="72">
        <v>113.56</v>
      </c>
      <c r="BP1967" s="72">
        <v>25.745999999999999</v>
      </c>
      <c r="BQ1967" s="72">
        <v>9.2949999999999999</v>
      </c>
      <c r="BR1967" s="72">
        <f t="shared" si="1932"/>
        <v>433.18099999999998</v>
      </c>
      <c r="BS1967" s="72">
        <v>264.12</v>
      </c>
      <c r="BT1967" s="72">
        <v>103.7</v>
      </c>
      <c r="BU1967" s="409">
        <v>23.1</v>
      </c>
      <c r="BV1967" s="72">
        <v>8.6199999999999992</v>
      </c>
      <c r="BW1967" s="72">
        <f t="shared" si="1933"/>
        <v>399.54</v>
      </c>
      <c r="BX1967">
        <f t="shared" si="1908"/>
        <v>832.721</v>
      </c>
      <c r="BZ1967" s="213">
        <v>2457000</v>
      </c>
      <c r="CA1967" s="213">
        <v>273</v>
      </c>
      <c r="CC1967">
        <v>8.19</v>
      </c>
      <c r="CF1967">
        <v>130000</v>
      </c>
    </row>
    <row r="1968" spans="1:85" ht="18.75" x14ac:dyDescent="0.3">
      <c r="A1968" s="17">
        <v>7</v>
      </c>
      <c r="B1968" s="17"/>
      <c r="C1968" s="393">
        <v>16</v>
      </c>
      <c r="D1968" s="394" t="s">
        <v>31</v>
      </c>
      <c r="E1968" s="252">
        <v>14.460839999999999</v>
      </c>
      <c r="F1968" s="252"/>
      <c r="G1968" s="252">
        <f t="shared" si="1900"/>
        <v>14.460839999999999</v>
      </c>
      <c r="H1968" s="252">
        <v>8.82</v>
      </c>
      <c r="I1968" s="254">
        <f t="shared" si="1901"/>
        <v>60.992307500809083</v>
      </c>
      <c r="J1968" s="62">
        <f t="shared" si="1936"/>
        <v>5.640839999999999</v>
      </c>
      <c r="K1968" s="252">
        <v>0</v>
      </c>
      <c r="L1968" s="252">
        <v>13.77</v>
      </c>
      <c r="M1968" s="252">
        <f t="shared" si="1903"/>
        <v>13.77</v>
      </c>
      <c r="N1968" s="252"/>
      <c r="O1968" s="254">
        <f t="shared" si="1909"/>
        <v>0</v>
      </c>
      <c r="P1968" s="252">
        <f t="shared" si="1904"/>
        <v>13.77</v>
      </c>
      <c r="Q1968" s="252">
        <v>0</v>
      </c>
      <c r="R1968" s="252">
        <v>4.59</v>
      </c>
      <c r="S1968" s="252">
        <f t="shared" si="1910"/>
        <v>4.59</v>
      </c>
      <c r="T1968" s="252"/>
      <c r="U1968" s="254">
        <f t="shared" si="1911"/>
        <v>0</v>
      </c>
      <c r="V1968" s="252">
        <f t="shared" si="1912"/>
        <v>4.59</v>
      </c>
      <c r="W1968" s="252">
        <v>0</v>
      </c>
      <c r="X1968" s="252">
        <v>0.9</v>
      </c>
      <c r="Y1968" s="252">
        <f t="shared" si="1905"/>
        <v>0.9</v>
      </c>
      <c r="Z1968" s="252">
        <v>0</v>
      </c>
      <c r="AA1968" s="254">
        <f t="shared" si="1913"/>
        <v>0</v>
      </c>
      <c r="AB1968" s="252">
        <f t="shared" si="1914"/>
        <v>0.9</v>
      </c>
      <c r="AC1968" s="221">
        <v>143.68776</v>
      </c>
      <c r="AD1968" s="221">
        <v>217.83</v>
      </c>
      <c r="AE1968" s="221">
        <f t="shared" si="1915"/>
        <v>361.51776000000001</v>
      </c>
      <c r="AF1968" s="221">
        <v>181.18</v>
      </c>
      <c r="AG1968" s="220">
        <f t="shared" si="1916"/>
        <v>50.116486669977157</v>
      </c>
      <c r="AH1968" s="221">
        <f t="shared" si="1917"/>
        <v>180.33776</v>
      </c>
      <c r="AI1968" s="221">
        <v>264.97691999999989</v>
      </c>
      <c r="AJ1968" s="319">
        <v>237.83700000000002</v>
      </c>
      <c r="AK1968" s="221">
        <f t="shared" si="1934"/>
        <v>502.81391999999994</v>
      </c>
      <c r="AL1968" s="221">
        <v>50.45</v>
      </c>
      <c r="AM1968" s="220">
        <f t="shared" si="1918"/>
        <v>10.033532882303659</v>
      </c>
      <c r="AN1968" s="221">
        <f t="shared" si="1935"/>
        <v>452.36391999999995</v>
      </c>
      <c r="AO1968" s="221">
        <v>177.76836000000003</v>
      </c>
      <c r="AP1968" s="319">
        <v>220.124</v>
      </c>
      <c r="AQ1968" s="221">
        <f t="shared" si="1920"/>
        <v>397.89236000000005</v>
      </c>
      <c r="AR1968" s="221">
        <v>160</v>
      </c>
      <c r="AS1968" s="220">
        <f t="shared" si="1921"/>
        <v>40.211880419116355</v>
      </c>
      <c r="AT1968" s="221">
        <f t="shared" si="1922"/>
        <v>237.89236000000005</v>
      </c>
      <c r="AU1968" s="221">
        <v>0</v>
      </c>
      <c r="AV1968" s="54"/>
      <c r="AW1968" s="221">
        <f t="shared" si="1923"/>
        <v>0</v>
      </c>
      <c r="AX1968" s="221"/>
      <c r="AY1968" s="220">
        <f t="shared" si="1924"/>
        <v>0</v>
      </c>
      <c r="AZ1968" s="221">
        <f t="shared" si="1925"/>
        <v>0</v>
      </c>
      <c r="BA1968" s="221">
        <v>63.412059999999997</v>
      </c>
      <c r="BB1968" s="221"/>
      <c r="BC1968" s="221">
        <f t="shared" si="1926"/>
        <v>63.412059999999997</v>
      </c>
      <c r="BD1968" s="221">
        <v>50.1</v>
      </c>
      <c r="BE1968" s="220">
        <f t="shared" si="1927"/>
        <v>79.007053232460834</v>
      </c>
      <c r="BF1968" s="221">
        <f t="shared" si="1928"/>
        <v>13.312059999999995</v>
      </c>
      <c r="BG1968" s="222">
        <f t="shared" si="1906"/>
        <v>664.30593999999996</v>
      </c>
      <c r="BH1968" s="222">
        <f t="shared" si="1906"/>
        <v>695.05100000000004</v>
      </c>
      <c r="BI1968" s="222">
        <f t="shared" si="1929"/>
        <v>1359.3569400000001</v>
      </c>
      <c r="BJ1968" s="222">
        <f t="shared" si="1937"/>
        <v>450.55</v>
      </c>
      <c r="BK1968" s="223">
        <f t="shared" si="1930"/>
        <v>33.144348385788938</v>
      </c>
      <c r="BL1968" s="222">
        <f t="shared" si="1931"/>
        <v>908.80694000000017</v>
      </c>
      <c r="BN1968" s="72">
        <v>198.9</v>
      </c>
      <c r="BO1968" s="72">
        <v>33.4</v>
      </c>
      <c r="BP1968" s="72">
        <v>3.6779999999999999</v>
      </c>
      <c r="BQ1968" s="72">
        <v>1.859</v>
      </c>
      <c r="BR1968" s="72">
        <f t="shared" si="1932"/>
        <v>237.83700000000002</v>
      </c>
      <c r="BS1968" s="72">
        <v>184.6</v>
      </c>
      <c r="BT1968" s="72">
        <v>30.5</v>
      </c>
      <c r="BU1968" s="409">
        <v>3.3</v>
      </c>
      <c r="BV1968" s="72">
        <v>1.724</v>
      </c>
      <c r="BW1968" s="72">
        <f t="shared" si="1933"/>
        <v>220.124</v>
      </c>
      <c r="BX1968">
        <f t="shared" si="1908"/>
        <v>457.96100000000001</v>
      </c>
      <c r="BZ1968" s="213">
        <v>1377000</v>
      </c>
      <c r="CA1968" s="213">
        <v>153</v>
      </c>
      <c r="CC1968">
        <v>4.59</v>
      </c>
      <c r="CF1968">
        <v>120000</v>
      </c>
    </row>
    <row r="1969" spans="1:84" ht="18.75" x14ac:dyDescent="0.3">
      <c r="A1969" s="17"/>
      <c r="B1969" s="17"/>
      <c r="C1969" s="393">
        <v>17</v>
      </c>
      <c r="D1969" s="394" t="s">
        <v>32</v>
      </c>
      <c r="E1969" s="252">
        <v>-3.2000000000014239E-3</v>
      </c>
      <c r="F1969" s="252">
        <v>11.13</v>
      </c>
      <c r="G1969" s="252">
        <f t="shared" si="1900"/>
        <v>11.126799999999999</v>
      </c>
      <c r="H1969" s="252">
        <v>11.13</v>
      </c>
      <c r="I1969" s="254">
        <f t="shared" si="1901"/>
        <v>100.02875939173887</v>
      </c>
      <c r="J1969" s="62">
        <f t="shared" si="1936"/>
        <v>-3.2000000000014239E-3</v>
      </c>
      <c r="K1969" s="252">
        <v>0</v>
      </c>
      <c r="L1969" s="252">
        <v>20.7</v>
      </c>
      <c r="M1969" s="252">
        <f t="shared" si="1903"/>
        <v>20.7</v>
      </c>
      <c r="N1969" s="252">
        <v>14.5</v>
      </c>
      <c r="O1969" s="254">
        <f t="shared" si="1909"/>
        <v>70.048309178743963</v>
      </c>
      <c r="P1969" s="252">
        <f t="shared" si="1904"/>
        <v>6.1999999999999993</v>
      </c>
      <c r="Q1969" s="252">
        <v>0</v>
      </c>
      <c r="R1969" s="252">
        <v>6.9</v>
      </c>
      <c r="S1969" s="252">
        <f t="shared" si="1910"/>
        <v>6.9</v>
      </c>
      <c r="T1969" s="252">
        <v>5.81</v>
      </c>
      <c r="U1969" s="254">
        <f t="shared" si="1911"/>
        <v>84.202898550724626</v>
      </c>
      <c r="V1969" s="252">
        <f t="shared" si="1912"/>
        <v>1.0900000000000007</v>
      </c>
      <c r="W1969" s="252">
        <v>0</v>
      </c>
      <c r="X1969" s="252">
        <v>1.3</v>
      </c>
      <c r="Y1969" s="252">
        <f t="shared" si="1905"/>
        <v>1.3</v>
      </c>
      <c r="Z1969" s="252">
        <v>0.9</v>
      </c>
      <c r="AA1969" s="254"/>
      <c r="AB1969" s="252">
        <f t="shared" si="1914"/>
        <v>0.4</v>
      </c>
      <c r="AC1969" s="221">
        <v>13.810820000000007</v>
      </c>
      <c r="AD1969" s="221">
        <v>163.38</v>
      </c>
      <c r="AE1969" s="221">
        <f t="shared" si="1915"/>
        <v>177.19082</v>
      </c>
      <c r="AF1969" s="221">
        <v>20.97</v>
      </c>
      <c r="AG1969" s="220">
        <f t="shared" si="1916"/>
        <v>11.834698885642043</v>
      </c>
      <c r="AH1969" s="221">
        <f t="shared" si="1917"/>
        <v>156.22082</v>
      </c>
      <c r="AI1969" s="221">
        <v>-4.220000000032087E-3</v>
      </c>
      <c r="AJ1969" s="319">
        <v>373.71699999999998</v>
      </c>
      <c r="AK1969" s="221">
        <f t="shared" si="1934"/>
        <v>373.71277999999995</v>
      </c>
      <c r="AL1969" s="221">
        <v>119.5</v>
      </c>
      <c r="AM1969" s="220">
        <f t="shared" si="1918"/>
        <v>31.976428528882533</v>
      </c>
      <c r="AN1969" s="221">
        <f t="shared" si="1935"/>
        <v>254.21277999999995</v>
      </c>
      <c r="AO1969" s="221">
        <v>74.92</v>
      </c>
      <c r="AP1969" s="319">
        <v>343.31799999999998</v>
      </c>
      <c r="AQ1969" s="221">
        <f t="shared" si="1920"/>
        <v>418.238</v>
      </c>
      <c r="AR1969" s="221">
        <v>74.92</v>
      </c>
      <c r="AS1969" s="220">
        <f t="shared" si="1921"/>
        <v>17.913245568312782</v>
      </c>
      <c r="AT1969" s="221">
        <f t="shared" si="1922"/>
        <v>343.31799999999998</v>
      </c>
      <c r="AU1969" s="221">
        <v>0</v>
      </c>
      <c r="AV1969" s="54"/>
      <c r="AW1969" s="221">
        <f t="shared" si="1923"/>
        <v>0</v>
      </c>
      <c r="AX1969" s="221"/>
      <c r="AY1969" s="220">
        <f t="shared" si="1924"/>
        <v>0</v>
      </c>
      <c r="AZ1969" s="221">
        <f t="shared" si="1925"/>
        <v>0</v>
      </c>
      <c r="BA1969" s="221">
        <v>0</v>
      </c>
      <c r="BB1969" s="221"/>
      <c r="BC1969" s="221">
        <f t="shared" si="1926"/>
        <v>0</v>
      </c>
      <c r="BD1969" s="221"/>
      <c r="BE1969" s="220"/>
      <c r="BF1969" s="221">
        <f t="shared" si="1928"/>
        <v>0</v>
      </c>
      <c r="BG1969" s="222">
        <f t="shared" si="1906"/>
        <v>88.72339999999997</v>
      </c>
      <c r="BH1969" s="222">
        <f t="shared" si="1906"/>
        <v>920.44499999999994</v>
      </c>
      <c r="BI1969" s="222">
        <f t="shared" si="1929"/>
        <v>1009.1683999999999</v>
      </c>
      <c r="BJ1969" s="222">
        <f t="shared" si="1937"/>
        <v>247.73</v>
      </c>
      <c r="BK1969" s="223">
        <f t="shared" si="1930"/>
        <v>24.547934715355733</v>
      </c>
      <c r="BL1969" s="222">
        <f t="shared" si="1931"/>
        <v>761.43839999999989</v>
      </c>
      <c r="BN1969" s="72">
        <v>175.95</v>
      </c>
      <c r="BO1969" s="72">
        <v>136.94</v>
      </c>
      <c r="BP1969" s="72">
        <v>47.814</v>
      </c>
      <c r="BQ1969" s="72">
        <v>13.013</v>
      </c>
      <c r="BR1969" s="72">
        <f t="shared" si="1932"/>
        <v>373.71699999999998</v>
      </c>
      <c r="BS1969" s="72">
        <v>163.30000000000001</v>
      </c>
      <c r="BT1969" s="72">
        <v>125.05</v>
      </c>
      <c r="BU1969" s="409">
        <v>42.9</v>
      </c>
      <c r="BV1969" s="72">
        <v>12.068</v>
      </c>
      <c r="BW1969" s="72">
        <f t="shared" si="1933"/>
        <v>343.31799999999998</v>
      </c>
      <c r="BX1969">
        <f t="shared" si="1908"/>
        <v>717.03499999999997</v>
      </c>
      <c r="BZ1969" s="213">
        <v>2070000</v>
      </c>
      <c r="CA1969" s="213">
        <v>230</v>
      </c>
      <c r="CC1969">
        <v>6.9</v>
      </c>
      <c r="CF1969">
        <v>90000</v>
      </c>
    </row>
    <row r="1970" spans="1:84" ht="18.75" x14ac:dyDescent="0.3">
      <c r="A1970" s="17">
        <v>8</v>
      </c>
      <c r="B1970" s="17"/>
      <c r="C1970" s="393">
        <v>18</v>
      </c>
      <c r="D1970" s="394" t="s">
        <v>33</v>
      </c>
      <c r="E1970" s="252">
        <v>-4.7999999999959186E-4</v>
      </c>
      <c r="F1970" s="252"/>
      <c r="G1970" s="252">
        <f t="shared" si="1900"/>
        <v>-4.7999999999959186E-4</v>
      </c>
      <c r="H1970" s="252">
        <v>0</v>
      </c>
      <c r="I1970" s="254">
        <f t="shared" si="1901"/>
        <v>0</v>
      </c>
      <c r="J1970" s="62">
        <f t="shared" si="1936"/>
        <v>-4.7999999999959186E-4</v>
      </c>
      <c r="K1970" s="252">
        <v>103.5</v>
      </c>
      <c r="L1970" s="252">
        <v>25.83</v>
      </c>
      <c r="M1970" s="252">
        <f t="shared" si="1903"/>
        <v>129.32999999999998</v>
      </c>
      <c r="N1970" s="252">
        <v>54.17</v>
      </c>
      <c r="O1970" s="254">
        <f t="shared" si="1909"/>
        <v>41.885100131446698</v>
      </c>
      <c r="P1970" s="252">
        <f t="shared" si="1904"/>
        <v>75.159999999999982</v>
      </c>
      <c r="Q1970" s="252">
        <v>0</v>
      </c>
      <c r="R1970" s="252">
        <v>8.61</v>
      </c>
      <c r="S1970" s="252">
        <f t="shared" si="1910"/>
        <v>8.61</v>
      </c>
      <c r="T1970" s="252">
        <v>8.61</v>
      </c>
      <c r="U1970" s="254">
        <f t="shared" si="1911"/>
        <v>100</v>
      </c>
      <c r="V1970" s="252">
        <f t="shared" si="1912"/>
        <v>0</v>
      </c>
      <c r="W1970" s="252">
        <v>1.3000000000000003</v>
      </c>
      <c r="X1970" s="252">
        <v>1</v>
      </c>
      <c r="Y1970" s="252">
        <f t="shared" si="1905"/>
        <v>2.3000000000000003</v>
      </c>
      <c r="Z1970" s="252">
        <v>1.3</v>
      </c>
      <c r="AA1970" s="254">
        <f t="shared" ref="AA1970:AA1983" si="1938">IF(Z1970&lt;&gt;0,(Z1970/Y1970*100),0)</f>
        <v>56.521739130434781</v>
      </c>
      <c r="AB1970" s="252">
        <f t="shared" si="1914"/>
        <v>1.0000000000000002</v>
      </c>
      <c r="AC1970" s="221">
        <v>99.936739999999986</v>
      </c>
      <c r="AD1970" s="221">
        <v>235.99</v>
      </c>
      <c r="AE1970" s="221">
        <f t="shared" si="1915"/>
        <v>335.92674</v>
      </c>
      <c r="AF1970" s="221">
        <v>280.27999999999997</v>
      </c>
      <c r="AG1970" s="220">
        <f t="shared" si="1916"/>
        <v>83.434858445624187</v>
      </c>
      <c r="AH1970" s="221">
        <f t="shared" si="1917"/>
        <v>55.646740000000023</v>
      </c>
      <c r="AI1970" s="221">
        <v>194.59500000000014</v>
      </c>
      <c r="AJ1970" s="319">
        <v>459.27699999999999</v>
      </c>
      <c r="AK1970" s="221">
        <f t="shared" si="1934"/>
        <v>653.87200000000007</v>
      </c>
      <c r="AL1970" s="221">
        <v>419.68</v>
      </c>
      <c r="AM1970" s="220">
        <f t="shared" si="1918"/>
        <v>64.183815792693366</v>
      </c>
      <c r="AN1970" s="221">
        <f t="shared" si="1935"/>
        <v>234.19200000000006</v>
      </c>
      <c r="AO1970" s="221">
        <v>206.35238000000004</v>
      </c>
      <c r="AP1970" s="319">
        <v>422.73799999999994</v>
      </c>
      <c r="AQ1970" s="221">
        <f t="shared" si="1920"/>
        <v>629.09037999999998</v>
      </c>
      <c r="AR1970" s="221">
        <v>392.15</v>
      </c>
      <c r="AS1970" s="220">
        <f t="shared" si="1921"/>
        <v>62.336035086087314</v>
      </c>
      <c r="AT1970" s="221">
        <f t="shared" si="1922"/>
        <v>236.94038</v>
      </c>
      <c r="AU1970" s="221">
        <v>0</v>
      </c>
      <c r="AV1970" s="54"/>
      <c r="AW1970" s="221">
        <f t="shared" si="1923"/>
        <v>0</v>
      </c>
      <c r="AX1970" s="221"/>
      <c r="AY1970" s="220">
        <f t="shared" si="1924"/>
        <v>0</v>
      </c>
      <c r="AZ1970" s="221">
        <f t="shared" si="1925"/>
        <v>0</v>
      </c>
      <c r="BA1970" s="221">
        <v>122.60464000000005</v>
      </c>
      <c r="BB1970" s="221"/>
      <c r="BC1970" s="221">
        <f t="shared" si="1926"/>
        <v>122.60464000000005</v>
      </c>
      <c r="BD1970" s="221">
        <v>122.6</v>
      </c>
      <c r="BE1970" s="220">
        <f t="shared" ref="BE1970:BE1983" si="1939">IF(BD1970&lt;&gt;0,(BD1970/BC1970*100),0)</f>
        <v>99.996215477652356</v>
      </c>
      <c r="BF1970" s="221">
        <f t="shared" si="1928"/>
        <v>4.6400000000517139E-3</v>
      </c>
      <c r="BG1970" s="222">
        <f t="shared" si="1906"/>
        <v>728.28828000000021</v>
      </c>
      <c r="BH1970" s="222">
        <f t="shared" si="1906"/>
        <v>1153.4449999999999</v>
      </c>
      <c r="BI1970" s="222">
        <f t="shared" si="1929"/>
        <v>1881.7332800000001</v>
      </c>
      <c r="BJ1970" s="222">
        <f t="shared" si="1937"/>
        <v>1278.79</v>
      </c>
      <c r="BK1970" s="223">
        <f t="shared" si="1930"/>
        <v>67.95809021350783</v>
      </c>
      <c r="BL1970" s="222">
        <f t="shared" si="1931"/>
        <v>602.94328000000019</v>
      </c>
      <c r="BN1970" s="72">
        <v>261.63</v>
      </c>
      <c r="BO1970" s="72">
        <v>155.31</v>
      </c>
      <c r="BP1970" s="72">
        <v>38.619</v>
      </c>
      <c r="BQ1970" s="72">
        <v>3.718</v>
      </c>
      <c r="BR1970" s="72">
        <f t="shared" si="1932"/>
        <v>459.27699999999999</v>
      </c>
      <c r="BS1970" s="72">
        <v>242.82</v>
      </c>
      <c r="BT1970" s="72">
        <v>141.82499999999999</v>
      </c>
      <c r="BU1970" s="409">
        <v>34.65</v>
      </c>
      <c r="BV1970" s="72">
        <v>3.448</v>
      </c>
      <c r="BW1970" s="72">
        <f t="shared" si="1933"/>
        <v>422.74299999999994</v>
      </c>
      <c r="BX1970">
        <f t="shared" si="1908"/>
        <v>882.02</v>
      </c>
      <c r="BZ1970" s="213">
        <v>2583000</v>
      </c>
      <c r="CA1970" s="213">
        <v>287</v>
      </c>
      <c r="CC1970">
        <v>8.61</v>
      </c>
      <c r="CF1970">
        <v>130000</v>
      </c>
    </row>
    <row r="1971" spans="1:84" ht="18.75" x14ac:dyDescent="0.3">
      <c r="A1971" s="17"/>
      <c r="B1971" s="17"/>
      <c r="C1971" s="393">
        <v>19</v>
      </c>
      <c r="D1971" s="394" t="s">
        <v>34</v>
      </c>
      <c r="E1971" s="252">
        <v>1.1074799999999989</v>
      </c>
      <c r="F1971" s="252"/>
      <c r="G1971" s="252">
        <f t="shared" si="1900"/>
        <v>1.1074799999999989</v>
      </c>
      <c r="H1971" s="252">
        <v>1.1100000000000001</v>
      </c>
      <c r="I1971" s="254">
        <f t="shared" si="1901"/>
        <v>100.22754361252584</v>
      </c>
      <c r="J1971" s="62">
        <f t="shared" si="1936"/>
        <v>-2.520000000001188E-3</v>
      </c>
      <c r="K1971" s="252">
        <v>30.239999999999988</v>
      </c>
      <c r="L1971" s="252">
        <v>15.12</v>
      </c>
      <c r="M1971" s="252">
        <f t="shared" si="1903"/>
        <v>45.359999999999985</v>
      </c>
      <c r="N1971" s="252">
        <v>30.24</v>
      </c>
      <c r="O1971" s="254">
        <f t="shared" si="1909"/>
        <v>66.666666666666686</v>
      </c>
      <c r="P1971" s="252">
        <f t="shared" si="1904"/>
        <v>15.119999999999987</v>
      </c>
      <c r="Q1971" s="252">
        <v>0</v>
      </c>
      <c r="R1971" s="252">
        <v>5.04</v>
      </c>
      <c r="S1971" s="252">
        <f t="shared" si="1910"/>
        <v>5.04</v>
      </c>
      <c r="T1971" s="252">
        <v>0.6</v>
      </c>
      <c r="U1971" s="254">
        <f t="shared" si="1911"/>
        <v>11.904761904761903</v>
      </c>
      <c r="V1971" s="252">
        <f t="shared" si="1912"/>
        <v>4.4400000000000004</v>
      </c>
      <c r="W1971" s="252">
        <v>0.79999999999999982</v>
      </c>
      <c r="X1971" s="252">
        <v>1.4</v>
      </c>
      <c r="Y1971" s="252">
        <f t="shared" si="1905"/>
        <v>2.1999999999999997</v>
      </c>
      <c r="Z1971" s="252">
        <v>0.94</v>
      </c>
      <c r="AA1971" s="254">
        <f t="shared" si="1938"/>
        <v>42.727272727272734</v>
      </c>
      <c r="AB1971" s="252">
        <f t="shared" si="1914"/>
        <v>1.2599999999999998</v>
      </c>
      <c r="AC1971" s="221">
        <v>24.20980000000003</v>
      </c>
      <c r="AD1971" s="221">
        <v>181.53</v>
      </c>
      <c r="AE1971" s="221">
        <f t="shared" si="1915"/>
        <v>205.73980000000003</v>
      </c>
      <c r="AF1971" s="221">
        <v>111.89</v>
      </c>
      <c r="AG1971" s="220">
        <f t="shared" si="1916"/>
        <v>54.384227067392885</v>
      </c>
      <c r="AH1971" s="221">
        <f t="shared" si="1917"/>
        <v>93.84980000000003</v>
      </c>
      <c r="AI1971" s="221">
        <v>1.0800000001154331E-3</v>
      </c>
      <c r="AJ1971" s="319">
        <v>283.12799999999999</v>
      </c>
      <c r="AK1971" s="221">
        <f t="shared" si="1934"/>
        <v>283.1290800000001</v>
      </c>
      <c r="AL1971" s="221">
        <v>56.22</v>
      </c>
      <c r="AM1971" s="220">
        <f t="shared" si="1918"/>
        <v>19.856667495970381</v>
      </c>
      <c r="AN1971" s="221">
        <f t="shared" si="1935"/>
        <v>226.9090800000001</v>
      </c>
      <c r="AO1971" s="221">
        <v>105.5136</v>
      </c>
      <c r="AP1971" s="319">
        <v>258.68399999999997</v>
      </c>
      <c r="AQ1971" s="221">
        <f t="shared" si="1920"/>
        <v>364.19759999999997</v>
      </c>
      <c r="AR1971" s="221">
        <v>105.51</v>
      </c>
      <c r="AS1971" s="220">
        <f t="shared" si="1921"/>
        <v>28.970536873389612</v>
      </c>
      <c r="AT1971" s="221">
        <f t="shared" si="1922"/>
        <v>258.68759999999997</v>
      </c>
      <c r="AU1971" s="221">
        <v>0</v>
      </c>
      <c r="AV1971" s="54"/>
      <c r="AW1971" s="221">
        <f t="shared" si="1923"/>
        <v>0</v>
      </c>
      <c r="AX1971" s="221"/>
      <c r="AY1971" s="220">
        <f t="shared" si="1924"/>
        <v>0</v>
      </c>
      <c r="AZ1971" s="221">
        <f t="shared" si="1925"/>
        <v>0</v>
      </c>
      <c r="BA1971" s="221">
        <v>0</v>
      </c>
      <c r="BB1971" s="221"/>
      <c r="BC1971" s="221">
        <f t="shared" si="1926"/>
        <v>0</v>
      </c>
      <c r="BD1971" s="221"/>
      <c r="BE1971" s="220">
        <f t="shared" si="1939"/>
        <v>0</v>
      </c>
      <c r="BF1971" s="221">
        <f t="shared" si="1928"/>
        <v>0</v>
      </c>
      <c r="BG1971" s="222">
        <f t="shared" si="1906"/>
        <v>161.87196000000012</v>
      </c>
      <c r="BH1971" s="222">
        <f t="shared" si="1906"/>
        <v>744.90199999999993</v>
      </c>
      <c r="BI1971" s="222">
        <f t="shared" si="1929"/>
        <v>906.77395999999999</v>
      </c>
      <c r="BJ1971" s="222">
        <f t="shared" si="1937"/>
        <v>306.51</v>
      </c>
      <c r="BK1971" s="223">
        <f t="shared" si="1930"/>
        <v>33.802249901397694</v>
      </c>
      <c r="BL1971" s="222">
        <f t="shared" si="1931"/>
        <v>600.26396</v>
      </c>
      <c r="BN1971" s="72">
        <v>70.38</v>
      </c>
      <c r="BO1971" s="72">
        <v>116.9</v>
      </c>
      <c r="BP1971" s="72">
        <v>75.399000000000001</v>
      </c>
      <c r="BQ1971" s="72">
        <v>20.449000000000002</v>
      </c>
      <c r="BR1971" s="72">
        <f t="shared" si="1932"/>
        <v>283.12799999999999</v>
      </c>
      <c r="BS1971" s="72">
        <v>65.319999999999993</v>
      </c>
      <c r="BT1971" s="72">
        <v>106.75</v>
      </c>
      <c r="BU1971" s="409">
        <v>67.650000000000006</v>
      </c>
      <c r="BV1971" s="72">
        <v>18.963999999999999</v>
      </c>
      <c r="BW1971" s="72">
        <f t="shared" si="1933"/>
        <v>258.68399999999997</v>
      </c>
      <c r="BX1971">
        <f t="shared" si="1908"/>
        <v>541.8119999999999</v>
      </c>
      <c r="BZ1971" s="213">
        <v>1512000</v>
      </c>
      <c r="CA1971" s="213">
        <v>168</v>
      </c>
      <c r="CC1971">
        <v>5.04</v>
      </c>
      <c r="CF1971">
        <v>100000</v>
      </c>
    </row>
    <row r="1972" spans="1:84" ht="18.75" x14ac:dyDescent="0.3">
      <c r="A1972" s="17">
        <v>9</v>
      </c>
      <c r="B1972" s="17">
        <v>3</v>
      </c>
      <c r="C1972" s="393">
        <v>20</v>
      </c>
      <c r="D1972" s="394" t="s">
        <v>35</v>
      </c>
      <c r="E1972" s="252">
        <v>1.9999999999953388E-4</v>
      </c>
      <c r="F1972" s="252">
        <v>8.3699999999999992</v>
      </c>
      <c r="G1972" s="252">
        <f t="shared" si="1900"/>
        <v>8.3701999999999988</v>
      </c>
      <c r="H1972" s="252">
        <v>8.3699999999999992</v>
      </c>
      <c r="I1972" s="254">
        <f t="shared" si="1901"/>
        <v>99.997610570834638</v>
      </c>
      <c r="J1972" s="62">
        <f t="shared" si="1936"/>
        <v>1.9999999999953388E-4</v>
      </c>
      <c r="K1972" s="252">
        <v>50.64</v>
      </c>
      <c r="L1972" s="252">
        <v>20.34</v>
      </c>
      <c r="M1972" s="252">
        <f t="shared" si="1903"/>
        <v>70.98</v>
      </c>
      <c r="N1972" s="252">
        <v>6.86</v>
      </c>
      <c r="O1972" s="254">
        <f t="shared" si="1909"/>
        <v>9.6646942800788942</v>
      </c>
      <c r="P1972" s="252">
        <f t="shared" si="1904"/>
        <v>64.12</v>
      </c>
      <c r="Q1972" s="252">
        <v>12.270000000000003</v>
      </c>
      <c r="R1972" s="252">
        <v>6.78</v>
      </c>
      <c r="S1972" s="252">
        <f t="shared" si="1910"/>
        <v>19.050000000000004</v>
      </c>
      <c r="T1972" s="252">
        <v>12.27</v>
      </c>
      <c r="U1972" s="254">
        <f t="shared" si="1911"/>
        <v>64.409448818897616</v>
      </c>
      <c r="V1972" s="252">
        <f t="shared" si="1912"/>
        <v>6.7800000000000047</v>
      </c>
      <c r="W1972" s="252">
        <v>1.9999999999999991</v>
      </c>
      <c r="X1972" s="252">
        <v>0.7</v>
      </c>
      <c r="Y1972" s="252">
        <f t="shared" si="1905"/>
        <v>2.6999999999999993</v>
      </c>
      <c r="Z1972" s="252">
        <v>1.6</v>
      </c>
      <c r="AA1972" s="254">
        <f t="shared" si="1938"/>
        <v>59.259259259259281</v>
      </c>
      <c r="AB1972" s="252">
        <f t="shared" si="1914"/>
        <v>1.0999999999999992</v>
      </c>
      <c r="AC1972" s="221">
        <v>195.21572</v>
      </c>
      <c r="AD1972" s="221">
        <v>254.14</v>
      </c>
      <c r="AE1972" s="221">
        <f t="shared" si="1915"/>
        <v>449.35572000000002</v>
      </c>
      <c r="AF1972" s="221">
        <v>33.770000000000003</v>
      </c>
      <c r="AG1972" s="220">
        <f t="shared" si="1916"/>
        <v>7.5152042128227503</v>
      </c>
      <c r="AH1972" s="221">
        <f t="shared" si="1917"/>
        <v>415.58572000000004</v>
      </c>
      <c r="AI1972" s="221">
        <v>361.83432000000005</v>
      </c>
      <c r="AJ1972" s="319">
        <v>357.33</v>
      </c>
      <c r="AK1972" s="221">
        <f t="shared" si="1934"/>
        <v>719.16432000000009</v>
      </c>
      <c r="AL1972" s="221">
        <v>253.23</v>
      </c>
      <c r="AM1972" s="220">
        <f t="shared" si="1918"/>
        <v>35.211702382565356</v>
      </c>
      <c r="AN1972" s="221">
        <f t="shared" si="1935"/>
        <v>465.93432000000007</v>
      </c>
      <c r="AO1972" s="221">
        <v>362.80667999999991</v>
      </c>
      <c r="AP1972" s="319">
        <v>329.74200000000002</v>
      </c>
      <c r="AQ1972" s="221">
        <f t="shared" si="1920"/>
        <v>692.54867999999988</v>
      </c>
      <c r="AR1972" s="221">
        <v>259.33699999999999</v>
      </c>
      <c r="AS1972" s="220">
        <f t="shared" si="1921"/>
        <v>37.446753923493155</v>
      </c>
      <c r="AT1972" s="221">
        <f t="shared" si="1922"/>
        <v>433.21167999999989</v>
      </c>
      <c r="AU1972" s="221">
        <v>0</v>
      </c>
      <c r="AV1972" s="54"/>
      <c r="AW1972" s="221">
        <f t="shared" si="1923"/>
        <v>0</v>
      </c>
      <c r="AX1972" s="221">
        <v>0</v>
      </c>
      <c r="AY1972" s="220">
        <f t="shared" si="1924"/>
        <v>0</v>
      </c>
      <c r="AZ1972" s="221">
        <f t="shared" si="1925"/>
        <v>0</v>
      </c>
      <c r="BA1972" s="221">
        <v>137.10554000000002</v>
      </c>
      <c r="BB1972" s="221"/>
      <c r="BC1972" s="221">
        <f t="shared" si="1926"/>
        <v>137.10554000000002</v>
      </c>
      <c r="BD1972" s="221">
        <v>116.85</v>
      </c>
      <c r="BE1972" s="220">
        <f t="shared" si="1939"/>
        <v>85.226315435539647</v>
      </c>
      <c r="BF1972" s="221">
        <f t="shared" si="1928"/>
        <v>20.255540000000025</v>
      </c>
      <c r="BG1972" s="222">
        <f t="shared" si="1906"/>
        <v>1121.87246</v>
      </c>
      <c r="BH1972" s="222">
        <f t="shared" si="1906"/>
        <v>977.40199999999993</v>
      </c>
      <c r="BI1972" s="222">
        <f t="shared" si="1929"/>
        <v>2099.2744600000001</v>
      </c>
      <c r="BJ1972" s="222">
        <f t="shared" si="1937"/>
        <v>692.28699999999992</v>
      </c>
      <c r="BK1972" s="223">
        <f t="shared" si="1930"/>
        <v>32.977441167935702</v>
      </c>
      <c r="BL1972" s="222">
        <f t="shared" si="1931"/>
        <v>1406.9874600000003</v>
      </c>
      <c r="BN1972" s="72">
        <v>238.68</v>
      </c>
      <c r="BO1972" s="72">
        <v>100.2</v>
      </c>
      <c r="BP1972" s="72">
        <v>12.872999999999999</v>
      </c>
      <c r="BQ1972" s="72">
        <v>5.577</v>
      </c>
      <c r="BR1972" s="72">
        <f t="shared" si="1932"/>
        <v>357.33</v>
      </c>
      <c r="BS1972" s="72">
        <v>221.52</v>
      </c>
      <c r="BT1972" s="72">
        <v>91.5</v>
      </c>
      <c r="BU1972" s="409">
        <v>11.55</v>
      </c>
      <c r="BV1972" s="72">
        <v>5.1719999999999997</v>
      </c>
      <c r="BW1972" s="72">
        <f t="shared" si="1933"/>
        <v>329.74200000000002</v>
      </c>
      <c r="BX1972">
        <f t="shared" si="1908"/>
        <v>687.072</v>
      </c>
      <c r="BZ1972" s="213">
        <v>2034000</v>
      </c>
      <c r="CA1972" s="213">
        <v>226</v>
      </c>
      <c r="CC1972">
        <v>6.78</v>
      </c>
      <c r="CF1972">
        <v>140000</v>
      </c>
    </row>
    <row r="1973" spans="1:84" ht="18.75" x14ac:dyDescent="0.3">
      <c r="A1973" s="17">
        <v>10</v>
      </c>
      <c r="B1973" s="17">
        <v>4</v>
      </c>
      <c r="C1973" s="393">
        <v>21</v>
      </c>
      <c r="D1973" s="394" t="s">
        <v>36</v>
      </c>
      <c r="E1973" s="252">
        <v>8.9854399999999988</v>
      </c>
      <c r="F1973" s="252"/>
      <c r="G1973" s="252">
        <f t="shared" si="1900"/>
        <v>8.9854399999999988</v>
      </c>
      <c r="H1973" s="252">
        <v>5.95</v>
      </c>
      <c r="I1973" s="254">
        <f t="shared" si="1901"/>
        <v>66.218237504229066</v>
      </c>
      <c r="J1973" s="62">
        <f t="shared" si="1936"/>
        <v>3.0354399999999986</v>
      </c>
      <c r="K1973" s="252">
        <v>13.130000000000003</v>
      </c>
      <c r="L1973" s="252">
        <v>9.7200000000000006</v>
      </c>
      <c r="M1973" s="252">
        <f t="shared" si="1903"/>
        <v>22.85</v>
      </c>
      <c r="N1973" s="252">
        <v>11.14</v>
      </c>
      <c r="O1973" s="254">
        <f t="shared" si="1909"/>
        <v>48.752735229759296</v>
      </c>
      <c r="P1973" s="252">
        <f t="shared" si="1904"/>
        <v>11.71</v>
      </c>
      <c r="Q1973" s="252">
        <v>7</v>
      </c>
      <c r="R1973" s="252">
        <v>3.24</v>
      </c>
      <c r="S1973" s="252">
        <f t="shared" si="1910"/>
        <v>10.24</v>
      </c>
      <c r="T1973" s="252">
        <v>5.63</v>
      </c>
      <c r="U1973" s="254">
        <v>5.25</v>
      </c>
      <c r="V1973" s="252">
        <f t="shared" si="1912"/>
        <v>4.6100000000000003</v>
      </c>
      <c r="W1973" s="252">
        <v>1.37</v>
      </c>
      <c r="X1973" s="252">
        <v>2.6</v>
      </c>
      <c r="Y1973" s="252">
        <f t="shared" si="1905"/>
        <v>3.97</v>
      </c>
      <c r="Z1973" s="252">
        <v>1.1499999999999999</v>
      </c>
      <c r="AA1973" s="254">
        <f t="shared" si="1938"/>
        <v>28.967254408060448</v>
      </c>
      <c r="AB1973" s="252">
        <f t="shared" si="1914"/>
        <v>2.8200000000000003</v>
      </c>
      <c r="AC1973" s="221">
        <v>229.61286000000001</v>
      </c>
      <c r="AD1973" s="221">
        <v>127.07</v>
      </c>
      <c r="AE1973" s="221">
        <f t="shared" si="1915"/>
        <v>356.68286000000001</v>
      </c>
      <c r="AF1973" s="221">
        <v>152.05000000000001</v>
      </c>
      <c r="AG1973" s="220">
        <f t="shared" si="1916"/>
        <v>42.628905689496825</v>
      </c>
      <c r="AH1973" s="221">
        <f t="shared" si="1917"/>
        <v>204.63285999999999</v>
      </c>
      <c r="AI1973" s="221">
        <v>298.77698000000004</v>
      </c>
      <c r="AJ1973" s="319">
        <v>170.536</v>
      </c>
      <c r="AK1973" s="221">
        <f t="shared" si="1934"/>
        <v>469.31298000000004</v>
      </c>
      <c r="AL1973" s="221">
        <v>148.75</v>
      </c>
      <c r="AM1973" s="220">
        <f t="shared" si="1918"/>
        <v>31.695266557511363</v>
      </c>
      <c r="AN1973" s="221">
        <f t="shared" si="1935"/>
        <v>320.56298000000004</v>
      </c>
      <c r="AO1973" s="221">
        <v>116.47922</v>
      </c>
      <c r="AP1973" s="319">
        <v>157.32499999999999</v>
      </c>
      <c r="AQ1973" s="221">
        <f t="shared" si="1920"/>
        <v>273.80421999999999</v>
      </c>
      <c r="AR1973" s="221">
        <v>108.3</v>
      </c>
      <c r="AS1973" s="220">
        <f t="shared" si="1921"/>
        <v>39.553809652751156</v>
      </c>
      <c r="AT1973" s="221">
        <f t="shared" si="1922"/>
        <v>165.50421999999998</v>
      </c>
      <c r="AU1973" s="221">
        <v>9.25</v>
      </c>
      <c r="AV1973" s="54"/>
      <c r="AW1973" s="221">
        <f t="shared" si="1923"/>
        <v>9.25</v>
      </c>
      <c r="AX1973" s="221">
        <v>6.9</v>
      </c>
      <c r="AY1973" s="220">
        <f t="shared" si="1924"/>
        <v>74.594594594594597</v>
      </c>
      <c r="AZ1973" s="221">
        <f t="shared" si="1925"/>
        <v>2.3499999999999996</v>
      </c>
      <c r="BA1973" s="221">
        <v>121.20215999999999</v>
      </c>
      <c r="BB1973" s="221"/>
      <c r="BC1973" s="221">
        <f t="shared" si="1926"/>
        <v>121.20215999999999</v>
      </c>
      <c r="BD1973" s="221">
        <v>77.28</v>
      </c>
      <c r="BE1973" s="220">
        <f t="shared" si="1939"/>
        <v>63.761239898694875</v>
      </c>
      <c r="BF1973" s="221">
        <f t="shared" si="1928"/>
        <v>43.922159999999991</v>
      </c>
      <c r="BG1973" s="222">
        <f t="shared" si="1906"/>
        <v>805.80665999999997</v>
      </c>
      <c r="BH1973" s="222">
        <f t="shared" si="1906"/>
        <v>470.49099999999999</v>
      </c>
      <c r="BI1973" s="222">
        <f t="shared" si="1929"/>
        <v>1276.29766</v>
      </c>
      <c r="BJ1973" s="222">
        <f t="shared" si="1937"/>
        <v>517.15000000000009</v>
      </c>
      <c r="BK1973" s="223">
        <f t="shared" si="1930"/>
        <v>40.519544633498747</v>
      </c>
      <c r="BL1973" s="222">
        <f t="shared" si="1931"/>
        <v>759.14765999999986</v>
      </c>
      <c r="BN1973" s="72">
        <v>114.75</v>
      </c>
      <c r="BO1973" s="72">
        <v>48.43</v>
      </c>
      <c r="BP1973" s="72">
        <v>7.3559999999999999</v>
      </c>
      <c r="BQ1973" s="72">
        <v>0</v>
      </c>
      <c r="BR1973" s="72">
        <f t="shared" si="1932"/>
        <v>170.536</v>
      </c>
      <c r="BS1973" s="72">
        <v>106.5</v>
      </c>
      <c r="BT1973" s="72">
        <v>44.225000000000001</v>
      </c>
      <c r="BU1973" s="409">
        <v>6.6</v>
      </c>
      <c r="BV1973" s="72">
        <v>0</v>
      </c>
      <c r="BW1973" s="72">
        <f t="shared" si="1933"/>
        <v>157.32499999999999</v>
      </c>
      <c r="BX1973">
        <f t="shared" si="1908"/>
        <v>327.86099999999999</v>
      </c>
      <c r="BZ1973" s="213">
        <v>972000</v>
      </c>
      <c r="CA1973" s="213">
        <v>108</v>
      </c>
      <c r="CC1973">
        <v>3.24</v>
      </c>
      <c r="CF1973">
        <v>70000</v>
      </c>
    </row>
    <row r="1974" spans="1:84" ht="18.75" x14ac:dyDescent="0.3">
      <c r="A1974" s="17">
        <v>11</v>
      </c>
      <c r="B1974" s="17"/>
      <c r="C1974" s="393">
        <v>22</v>
      </c>
      <c r="D1974" s="394" t="s">
        <v>316</v>
      </c>
      <c r="E1974" s="252">
        <v>30.038359999999997</v>
      </c>
      <c r="F1974" s="252"/>
      <c r="G1974" s="252">
        <f t="shared" si="1900"/>
        <v>30.038359999999997</v>
      </c>
      <c r="H1974" s="252">
        <v>30.042000000000002</v>
      </c>
      <c r="I1974" s="254">
        <v>9.06</v>
      </c>
      <c r="J1974" s="62">
        <f t="shared" si="1936"/>
        <v>-3.6400000000043065E-3</v>
      </c>
      <c r="K1974" s="252">
        <v>206.28000000000003</v>
      </c>
      <c r="L1974" s="252">
        <v>34.380000000000003</v>
      </c>
      <c r="M1974" s="252">
        <f t="shared" si="1903"/>
        <v>240.66000000000003</v>
      </c>
      <c r="N1974" s="252">
        <v>0</v>
      </c>
      <c r="O1974" s="254">
        <f t="shared" si="1909"/>
        <v>0</v>
      </c>
      <c r="P1974" s="252">
        <f t="shared" si="1904"/>
        <v>240.66000000000003</v>
      </c>
      <c r="Q1974" s="252">
        <v>11.360000000000007</v>
      </c>
      <c r="R1974" s="252">
        <v>11.46</v>
      </c>
      <c r="S1974" s="252">
        <f t="shared" si="1910"/>
        <v>22.820000000000007</v>
      </c>
      <c r="T1974" s="252">
        <v>11.36</v>
      </c>
      <c r="U1974" s="254">
        <f t="shared" ref="U1974:U1983" si="1940">IF(T1974&lt;&gt;0,(T1974/S1974*100),0)</f>
        <v>49.780893952673075</v>
      </c>
      <c r="V1974" s="252">
        <f t="shared" si="1912"/>
        <v>11.460000000000008</v>
      </c>
      <c r="W1974" s="252">
        <v>2.5999999999999996</v>
      </c>
      <c r="X1974" s="252">
        <v>1</v>
      </c>
      <c r="Y1974" s="252">
        <f t="shared" si="1905"/>
        <v>3.5999999999999996</v>
      </c>
      <c r="Z1974" s="252">
        <v>2.6</v>
      </c>
      <c r="AA1974" s="254">
        <f t="shared" si="1938"/>
        <v>72.222222222222229</v>
      </c>
      <c r="AB1974" s="252">
        <f t="shared" si="1914"/>
        <v>0.99999999999999956</v>
      </c>
      <c r="AC1974" s="221">
        <v>142.93347999999997</v>
      </c>
      <c r="AD1974" s="221">
        <v>471.97</v>
      </c>
      <c r="AE1974" s="221">
        <f t="shared" si="1915"/>
        <v>614.90347999999994</v>
      </c>
      <c r="AF1974" s="221">
        <v>499.94</v>
      </c>
      <c r="AG1974" s="220">
        <f t="shared" si="1916"/>
        <v>81.303816982788916</v>
      </c>
      <c r="AH1974" s="221">
        <f t="shared" si="1917"/>
        <v>114.96347999999995</v>
      </c>
      <c r="AI1974" s="221">
        <v>544.30745999999999</v>
      </c>
      <c r="AJ1974" s="319">
        <v>620.976</v>
      </c>
      <c r="AK1974" s="221">
        <f t="shared" si="1934"/>
        <v>1165.2834600000001</v>
      </c>
      <c r="AL1974" s="221">
        <v>544.30999999999995</v>
      </c>
      <c r="AM1974" s="220">
        <f t="shared" si="1918"/>
        <v>46.710523120271517</v>
      </c>
      <c r="AN1974" s="221">
        <f t="shared" si="1935"/>
        <v>620.97346000000016</v>
      </c>
      <c r="AO1974" s="221">
        <v>509.79162000000019</v>
      </c>
      <c r="AP1974" s="319">
        <v>570.04499999999996</v>
      </c>
      <c r="AQ1974" s="221">
        <f t="shared" si="1920"/>
        <v>1079.83662</v>
      </c>
      <c r="AR1974" s="221">
        <v>509.79</v>
      </c>
      <c r="AS1974" s="220">
        <f t="shared" si="1921"/>
        <v>47.209919589502348</v>
      </c>
      <c r="AT1974" s="221">
        <f t="shared" si="1922"/>
        <v>570.04662000000008</v>
      </c>
      <c r="AU1974" s="221">
        <v>0</v>
      </c>
      <c r="AV1974" s="54"/>
      <c r="AW1974" s="221">
        <f t="shared" si="1923"/>
        <v>0</v>
      </c>
      <c r="AX1974" s="221">
        <v>0</v>
      </c>
      <c r="AY1974" s="220">
        <f t="shared" si="1924"/>
        <v>0</v>
      </c>
      <c r="AZ1974" s="221">
        <f t="shared" si="1925"/>
        <v>0</v>
      </c>
      <c r="BA1974" s="221">
        <v>214.85185999999993</v>
      </c>
      <c r="BB1974" s="221"/>
      <c r="BC1974" s="221">
        <f t="shared" si="1926"/>
        <v>214.85185999999993</v>
      </c>
      <c r="BD1974" s="221">
        <v>214.85</v>
      </c>
      <c r="BE1974" s="220">
        <f t="shared" si="1939"/>
        <v>99.99913428722472</v>
      </c>
      <c r="BF1974" s="221">
        <f t="shared" si="1928"/>
        <v>1.8599999999366901E-3</v>
      </c>
      <c r="BG1974" s="222">
        <f t="shared" si="1906"/>
        <v>1662.1627800000001</v>
      </c>
      <c r="BH1974" s="222">
        <f t="shared" si="1906"/>
        <v>1709.8309999999999</v>
      </c>
      <c r="BI1974" s="222">
        <f t="shared" si="1929"/>
        <v>3371.9937799999998</v>
      </c>
      <c r="BJ1974" s="222">
        <f t="shared" si="1937"/>
        <v>1812.8919999999998</v>
      </c>
      <c r="BK1974" s="223">
        <f t="shared" si="1930"/>
        <v>53.763207119557613</v>
      </c>
      <c r="BL1974" s="222">
        <f t="shared" si="1931"/>
        <v>1559.10178</v>
      </c>
      <c r="BN1974" s="72">
        <v>267.75</v>
      </c>
      <c r="BO1974" s="72">
        <v>272.20999999999998</v>
      </c>
      <c r="BP1974" s="72">
        <v>71.721000000000004</v>
      </c>
      <c r="BQ1974" s="72">
        <v>9.2949999999999999</v>
      </c>
      <c r="BR1974" s="72">
        <f t="shared" si="1932"/>
        <v>620.976</v>
      </c>
      <c r="BS1974" s="72">
        <v>248.5</v>
      </c>
      <c r="BT1974" s="72">
        <v>248.57499999999999</v>
      </c>
      <c r="BU1974" s="409">
        <v>64.349999999999994</v>
      </c>
      <c r="BV1974" s="72">
        <v>8.6199999999999992</v>
      </c>
      <c r="BW1974" s="72">
        <f t="shared" si="1933"/>
        <v>570.04499999999996</v>
      </c>
      <c r="BX1974">
        <f t="shared" si="1908"/>
        <v>1191.021</v>
      </c>
      <c r="BZ1974" s="213">
        <v>3438000</v>
      </c>
      <c r="CA1974" s="213">
        <v>382</v>
      </c>
      <c r="CC1974">
        <v>11.46</v>
      </c>
      <c r="CF1974">
        <v>260000</v>
      </c>
    </row>
    <row r="1975" spans="1:84" ht="18.75" x14ac:dyDescent="0.3">
      <c r="A1975" s="17">
        <v>12</v>
      </c>
      <c r="B1975" s="17">
        <v>5</v>
      </c>
      <c r="C1975" s="393">
        <v>23</v>
      </c>
      <c r="D1975" s="394" t="s">
        <v>187</v>
      </c>
      <c r="E1975" s="252">
        <v>-1.520000000001076E-3</v>
      </c>
      <c r="F1975" s="252"/>
      <c r="G1975" s="252">
        <f t="shared" si="1900"/>
        <v>-1.520000000001076E-3</v>
      </c>
      <c r="H1975" s="252">
        <v>0</v>
      </c>
      <c r="I1975" s="254">
        <f t="shared" ref="I1975:I1983" si="1941">IF(H1975&lt;&gt;0,(H1975/G1975*100),0)</f>
        <v>0</v>
      </c>
      <c r="J1975" s="62">
        <f t="shared" si="1936"/>
        <v>-1.520000000001076E-3</v>
      </c>
      <c r="K1975" s="252">
        <v>28.9</v>
      </c>
      <c r="L1975" s="252">
        <v>15.21</v>
      </c>
      <c r="M1975" s="252">
        <f t="shared" si="1903"/>
        <v>44.11</v>
      </c>
      <c r="N1975" s="252">
        <v>28.72</v>
      </c>
      <c r="O1975" s="254">
        <f t="shared" si="1909"/>
        <v>65.10995239174791</v>
      </c>
      <c r="P1975" s="252">
        <f t="shared" si="1904"/>
        <v>15.39</v>
      </c>
      <c r="Q1975" s="252">
        <v>5.3400000000000034</v>
      </c>
      <c r="R1975" s="252">
        <v>5.07</v>
      </c>
      <c r="S1975" s="252">
        <f t="shared" si="1910"/>
        <v>10.410000000000004</v>
      </c>
      <c r="T1975" s="252">
        <v>5.34</v>
      </c>
      <c r="U1975" s="254">
        <f t="shared" si="1940"/>
        <v>51.296829971181538</v>
      </c>
      <c r="V1975" s="252">
        <f t="shared" si="1912"/>
        <v>5.0700000000000038</v>
      </c>
      <c r="W1975" s="252">
        <v>1</v>
      </c>
      <c r="X1975" s="252">
        <v>0.5</v>
      </c>
      <c r="Y1975" s="252">
        <f t="shared" si="1905"/>
        <v>1.5</v>
      </c>
      <c r="Z1975" s="252">
        <v>1</v>
      </c>
      <c r="AA1975" s="254">
        <f t="shared" si="1938"/>
        <v>66.666666666666657</v>
      </c>
      <c r="AB1975" s="252">
        <f t="shared" si="1914"/>
        <v>0.5</v>
      </c>
      <c r="AC1975" s="221">
        <v>64.359800000000035</v>
      </c>
      <c r="AD1975" s="221">
        <v>181.53</v>
      </c>
      <c r="AE1975" s="221">
        <f t="shared" si="1915"/>
        <v>245.88980000000004</v>
      </c>
      <c r="AF1975" s="221">
        <v>64.36</v>
      </c>
      <c r="AG1975" s="220">
        <f t="shared" si="1916"/>
        <v>26.174326873257854</v>
      </c>
      <c r="AH1975" s="221">
        <f t="shared" si="1917"/>
        <v>181.52980000000002</v>
      </c>
      <c r="AI1975" s="221">
        <v>317.41486000000003</v>
      </c>
      <c r="AJ1975" s="319">
        <v>278.00200000000001</v>
      </c>
      <c r="AK1975" s="221">
        <f t="shared" si="1934"/>
        <v>595.41686000000004</v>
      </c>
      <c r="AL1975" s="221">
        <v>290.41000000000003</v>
      </c>
      <c r="AM1975" s="220">
        <f t="shared" si="1918"/>
        <v>48.774231888562916</v>
      </c>
      <c r="AN1975" s="221">
        <f t="shared" si="1935"/>
        <v>305.00686000000002</v>
      </c>
      <c r="AO1975" s="221">
        <v>537.76148000000001</v>
      </c>
      <c r="AP1975" s="319">
        <v>254.91800000000001</v>
      </c>
      <c r="AQ1975" s="221">
        <f t="shared" si="1920"/>
        <v>792.67948000000001</v>
      </c>
      <c r="AR1975" s="221">
        <v>537.76</v>
      </c>
      <c r="AS1975" s="220">
        <f t="shared" si="1921"/>
        <v>67.840787300309586</v>
      </c>
      <c r="AT1975" s="221">
        <f t="shared" si="1922"/>
        <v>254.91948000000002</v>
      </c>
      <c r="AU1975" s="221">
        <v>0</v>
      </c>
      <c r="AV1975" s="54"/>
      <c r="AW1975" s="221">
        <f t="shared" si="1923"/>
        <v>0</v>
      </c>
      <c r="AX1975" s="221">
        <v>0</v>
      </c>
      <c r="AY1975" s="220">
        <f t="shared" si="1924"/>
        <v>0</v>
      </c>
      <c r="AZ1975" s="221">
        <f t="shared" si="1925"/>
        <v>0</v>
      </c>
      <c r="BA1975" s="221">
        <v>177.93779999999998</v>
      </c>
      <c r="BB1975" s="221"/>
      <c r="BC1975" s="221">
        <f t="shared" si="1926"/>
        <v>177.93779999999998</v>
      </c>
      <c r="BD1975" s="221">
        <v>177.94</v>
      </c>
      <c r="BE1975" s="220">
        <f t="shared" si="1939"/>
        <v>100.00123638709708</v>
      </c>
      <c r="BF1975" s="221">
        <f t="shared" si="1928"/>
        <v>-2.200000000016189E-3</v>
      </c>
      <c r="BG1975" s="222">
        <f t="shared" si="1906"/>
        <v>1132.7124199999998</v>
      </c>
      <c r="BH1975" s="222">
        <f t="shared" si="1906"/>
        <v>735.23</v>
      </c>
      <c r="BI1975" s="222">
        <f t="shared" si="1929"/>
        <v>1867.9424199999999</v>
      </c>
      <c r="BJ1975" s="222">
        <f t="shared" si="1937"/>
        <v>1105.53</v>
      </c>
      <c r="BK1975" s="223">
        <f t="shared" si="1930"/>
        <v>59.184372503302328</v>
      </c>
      <c r="BL1975" s="222">
        <f t="shared" si="1931"/>
        <v>762.41241999999988</v>
      </c>
      <c r="BN1975" s="72">
        <v>99.45</v>
      </c>
      <c r="BO1975" s="72">
        <v>126.92</v>
      </c>
      <c r="BP1975" s="72">
        <v>38.619</v>
      </c>
      <c r="BQ1975" s="72">
        <v>13.013</v>
      </c>
      <c r="BR1975" s="72">
        <f t="shared" si="1932"/>
        <v>278.00200000000001</v>
      </c>
      <c r="BS1975" s="72">
        <v>92.3</v>
      </c>
      <c r="BT1975" s="72">
        <v>115.9</v>
      </c>
      <c r="BU1975" s="409">
        <v>34.65</v>
      </c>
      <c r="BV1975" s="72">
        <v>12.068</v>
      </c>
      <c r="BW1975" s="72">
        <f t="shared" si="1933"/>
        <v>254.91800000000001</v>
      </c>
      <c r="BX1975">
        <f t="shared" si="1908"/>
        <v>532.92000000000007</v>
      </c>
      <c r="BZ1975" s="213">
        <v>1521000</v>
      </c>
      <c r="CA1975" s="213">
        <v>169</v>
      </c>
      <c r="CC1975">
        <v>5.07</v>
      </c>
      <c r="CF1975">
        <v>100000</v>
      </c>
    </row>
    <row r="1976" spans="1:84" ht="18.75" x14ac:dyDescent="0.3">
      <c r="A1976" s="17">
        <v>13</v>
      </c>
      <c r="B1976" s="17">
        <v>6</v>
      </c>
      <c r="C1976" s="393">
        <v>24</v>
      </c>
      <c r="D1976" s="394" t="s">
        <v>39</v>
      </c>
      <c r="E1976" s="252">
        <v>4.0800000000000836E-3</v>
      </c>
      <c r="F1976" s="252"/>
      <c r="G1976" s="252">
        <f t="shared" si="1900"/>
        <v>4.0800000000000836E-3</v>
      </c>
      <c r="H1976" s="252"/>
      <c r="I1976" s="254">
        <f t="shared" si="1941"/>
        <v>0</v>
      </c>
      <c r="J1976" s="62">
        <f t="shared" si="1936"/>
        <v>4.0800000000000836E-3</v>
      </c>
      <c r="K1976" s="252">
        <v>29.119999999999997</v>
      </c>
      <c r="L1976" s="252">
        <v>9.7200000000000006</v>
      </c>
      <c r="M1976" s="252">
        <f t="shared" si="1903"/>
        <v>38.839999999999996</v>
      </c>
      <c r="N1976" s="252">
        <v>12.28</v>
      </c>
      <c r="O1976" s="254">
        <f t="shared" si="1909"/>
        <v>31.616889804325439</v>
      </c>
      <c r="P1976" s="252">
        <f t="shared" si="1904"/>
        <v>26.559999999999995</v>
      </c>
      <c r="Q1976" s="252">
        <v>7.7299999999999995</v>
      </c>
      <c r="R1976" s="252">
        <v>3.24</v>
      </c>
      <c r="S1976" s="252">
        <f t="shared" si="1910"/>
        <v>10.969999999999999</v>
      </c>
      <c r="T1976" s="252">
        <v>6.62</v>
      </c>
      <c r="U1976" s="254">
        <f t="shared" si="1940"/>
        <v>60.346399270738381</v>
      </c>
      <c r="V1976" s="252">
        <f t="shared" si="1912"/>
        <v>4.3499999999999988</v>
      </c>
      <c r="W1976" s="252">
        <v>1.1099999999999999</v>
      </c>
      <c r="X1976" s="252">
        <v>0.8</v>
      </c>
      <c r="Y1976" s="252">
        <f t="shared" si="1905"/>
        <v>1.91</v>
      </c>
      <c r="Z1976" s="252">
        <v>1.1100000000000001</v>
      </c>
      <c r="AA1976" s="254">
        <f t="shared" si="1938"/>
        <v>58.115183246073308</v>
      </c>
      <c r="AB1976" s="252">
        <f t="shared" si="1914"/>
        <v>0.79999999999999982</v>
      </c>
      <c r="AC1976" s="221">
        <v>112.37490000000001</v>
      </c>
      <c r="AD1976" s="221">
        <v>90.76</v>
      </c>
      <c r="AE1976" s="221">
        <f t="shared" si="1915"/>
        <v>203.13490000000002</v>
      </c>
      <c r="AF1976" s="221">
        <v>41.19</v>
      </c>
      <c r="AG1976" s="220">
        <f t="shared" si="1916"/>
        <v>20.277165568299687</v>
      </c>
      <c r="AH1976" s="221">
        <f t="shared" si="1917"/>
        <v>161.94490000000002</v>
      </c>
      <c r="AI1976" s="221">
        <v>352.31351999999993</v>
      </c>
      <c r="AJ1976" s="319">
        <v>171.096</v>
      </c>
      <c r="AK1976" s="221">
        <f t="shared" si="1934"/>
        <v>523.40951999999993</v>
      </c>
      <c r="AL1976" s="221">
        <v>343.23</v>
      </c>
      <c r="AM1976" s="220">
        <f t="shared" si="1918"/>
        <v>65.575803818012346</v>
      </c>
      <c r="AN1976" s="221">
        <f t="shared" si="1935"/>
        <v>180.17951999999991</v>
      </c>
      <c r="AO1976" s="221">
        <v>366.01463999999987</v>
      </c>
      <c r="AP1976" s="319">
        <v>157.73999999999998</v>
      </c>
      <c r="AQ1976" s="221">
        <f t="shared" si="1920"/>
        <v>523.75463999999988</v>
      </c>
      <c r="AR1976" s="221">
        <v>343.29</v>
      </c>
      <c r="AS1976" s="220">
        <f t="shared" si="1921"/>
        <v>65.544049404507447</v>
      </c>
      <c r="AT1976" s="221">
        <f t="shared" si="1922"/>
        <v>180.46463999999986</v>
      </c>
      <c r="AU1976" s="221">
        <v>0</v>
      </c>
      <c r="AV1976" s="54"/>
      <c r="AW1976" s="221">
        <f t="shared" si="1923"/>
        <v>0</v>
      </c>
      <c r="AX1976" s="221"/>
      <c r="AY1976" s="220">
        <f t="shared" si="1924"/>
        <v>0</v>
      </c>
      <c r="AZ1976" s="221">
        <f t="shared" si="1925"/>
        <v>0</v>
      </c>
      <c r="BA1976" s="221">
        <v>0</v>
      </c>
      <c r="BB1976" s="221"/>
      <c r="BC1976" s="221">
        <f t="shared" si="1926"/>
        <v>0</v>
      </c>
      <c r="BD1976" s="221"/>
      <c r="BE1976" s="220">
        <f t="shared" si="1939"/>
        <v>0</v>
      </c>
      <c r="BF1976" s="221">
        <f t="shared" si="1928"/>
        <v>0</v>
      </c>
      <c r="BG1976" s="222">
        <f t="shared" si="1906"/>
        <v>868.66713999999979</v>
      </c>
      <c r="BH1976" s="222">
        <f t="shared" si="1906"/>
        <v>433.35599999999999</v>
      </c>
      <c r="BI1976" s="222">
        <f t="shared" si="1929"/>
        <v>1302.0231399999998</v>
      </c>
      <c r="BJ1976" s="222">
        <f t="shared" si="1937"/>
        <v>747.72</v>
      </c>
      <c r="BK1976" s="223">
        <f t="shared" si="1930"/>
        <v>57.427550788383087</v>
      </c>
      <c r="BL1976" s="222">
        <f t="shared" si="1931"/>
        <v>554.30313999999976</v>
      </c>
      <c r="BN1976" s="72">
        <v>108.63</v>
      </c>
      <c r="BO1976" s="72">
        <v>55.11</v>
      </c>
      <c r="BP1976" s="72">
        <v>7.3559999999999999</v>
      </c>
      <c r="BQ1976" s="72">
        <v>0</v>
      </c>
      <c r="BR1976" s="72">
        <f t="shared" si="1932"/>
        <v>171.096</v>
      </c>
      <c r="BS1976" s="72">
        <v>100.82</v>
      </c>
      <c r="BT1976" s="72">
        <v>50.325000000000003</v>
      </c>
      <c r="BU1976" s="409">
        <v>6.6</v>
      </c>
      <c r="BV1976" s="72">
        <v>0</v>
      </c>
      <c r="BW1976" s="72">
        <f t="shared" si="1933"/>
        <v>157.74499999999998</v>
      </c>
      <c r="BX1976">
        <f t="shared" si="1908"/>
        <v>328.84100000000001</v>
      </c>
      <c r="BZ1976" s="213">
        <v>972000</v>
      </c>
      <c r="CA1976" s="213">
        <v>108</v>
      </c>
      <c r="CC1976">
        <v>3.24</v>
      </c>
      <c r="CF1976">
        <v>50000</v>
      </c>
    </row>
    <row r="1977" spans="1:84" ht="18.75" x14ac:dyDescent="0.3">
      <c r="A1977" s="17">
        <v>14</v>
      </c>
      <c r="B1977" s="17"/>
      <c r="C1977" s="393">
        <v>25</v>
      </c>
      <c r="D1977" s="394" t="s">
        <v>40</v>
      </c>
      <c r="E1977" s="252">
        <v>10.01812</v>
      </c>
      <c r="F1977" s="252"/>
      <c r="G1977" s="252">
        <f t="shared" si="1900"/>
        <v>10.01812</v>
      </c>
      <c r="H1977" s="252">
        <v>10.02</v>
      </c>
      <c r="I1977" s="254">
        <f t="shared" si="1941"/>
        <v>100.01876599601522</v>
      </c>
      <c r="J1977" s="62">
        <f t="shared" si="1936"/>
        <v>-1.8799999999998818E-3</v>
      </c>
      <c r="K1977" s="252">
        <v>57.149999999999984</v>
      </c>
      <c r="L1977" s="252">
        <v>16.2</v>
      </c>
      <c r="M1977" s="252">
        <f t="shared" si="1903"/>
        <v>73.34999999999998</v>
      </c>
      <c r="N1977" s="252">
        <v>0.38</v>
      </c>
      <c r="O1977" s="254">
        <f t="shared" si="1909"/>
        <v>0.51806407634628504</v>
      </c>
      <c r="P1977" s="252">
        <f t="shared" si="1904"/>
        <v>72.969999999999985</v>
      </c>
      <c r="Q1977" s="252">
        <v>2.16</v>
      </c>
      <c r="R1977" s="252">
        <v>5.4</v>
      </c>
      <c r="S1977" s="252">
        <f t="shared" si="1910"/>
        <v>7.5600000000000005</v>
      </c>
      <c r="T1977" s="252">
        <v>1.45</v>
      </c>
      <c r="U1977" s="254">
        <f t="shared" si="1940"/>
        <v>19.179894179894177</v>
      </c>
      <c r="V1977" s="252">
        <f t="shared" si="1912"/>
        <v>6.11</v>
      </c>
      <c r="W1977" s="252">
        <v>1.4000000000000001</v>
      </c>
      <c r="X1977" s="252">
        <v>1.2</v>
      </c>
      <c r="Y1977" s="252">
        <f t="shared" si="1905"/>
        <v>2.6</v>
      </c>
      <c r="Z1977" s="252">
        <v>0.6</v>
      </c>
      <c r="AA1977" s="254">
        <f t="shared" si="1938"/>
        <v>23.076923076923077</v>
      </c>
      <c r="AB1977" s="252">
        <f t="shared" si="1914"/>
        <v>2</v>
      </c>
      <c r="AC1977" s="221">
        <v>62.011839999999978</v>
      </c>
      <c r="AD1977" s="221">
        <v>145.22</v>
      </c>
      <c r="AE1977" s="221">
        <f t="shared" si="1915"/>
        <v>207.23183999999998</v>
      </c>
      <c r="AF1977" s="221">
        <v>121.31</v>
      </c>
      <c r="AG1977" s="220">
        <f t="shared" si="1916"/>
        <v>58.538301836242937</v>
      </c>
      <c r="AH1977" s="221">
        <f t="shared" si="1917"/>
        <v>85.921839999999975</v>
      </c>
      <c r="AI1977" s="221">
        <v>288.19245999999987</v>
      </c>
      <c r="AJ1977" s="319">
        <v>286.536</v>
      </c>
      <c r="AK1977" s="221">
        <f t="shared" si="1934"/>
        <v>574.72845999999981</v>
      </c>
      <c r="AL1977" s="221">
        <v>174.19</v>
      </c>
      <c r="AM1977" s="220">
        <f t="shared" si="1918"/>
        <v>30.308225905499796</v>
      </c>
      <c r="AN1977" s="221">
        <f t="shared" si="1935"/>
        <v>400.53845999999982</v>
      </c>
      <c r="AO1977" s="221">
        <v>332.09964000000002</v>
      </c>
      <c r="AP1977" s="319">
        <v>264.15600000000001</v>
      </c>
      <c r="AQ1977" s="221">
        <f t="shared" si="1920"/>
        <v>596.25564000000008</v>
      </c>
      <c r="AR1977" s="221">
        <v>156.38999999999999</v>
      </c>
      <c r="AS1977" s="220">
        <f t="shared" si="1921"/>
        <v>26.228682717365988</v>
      </c>
      <c r="AT1977" s="221">
        <f t="shared" si="1922"/>
        <v>439.8656400000001</v>
      </c>
      <c r="AU1977" s="221">
        <v>0</v>
      </c>
      <c r="AV1977" s="54"/>
      <c r="AW1977" s="221">
        <f t="shared" si="1923"/>
        <v>0</v>
      </c>
      <c r="AX1977" s="221"/>
      <c r="AY1977" s="220">
        <f t="shared" si="1924"/>
        <v>0</v>
      </c>
      <c r="AZ1977" s="221">
        <f t="shared" si="1925"/>
        <v>0</v>
      </c>
      <c r="BA1977" s="221">
        <v>0</v>
      </c>
      <c r="BB1977" s="221"/>
      <c r="BC1977" s="221">
        <f t="shared" si="1926"/>
        <v>0</v>
      </c>
      <c r="BD1977" s="221"/>
      <c r="BE1977" s="220">
        <f t="shared" si="1939"/>
        <v>0</v>
      </c>
      <c r="BF1977" s="221">
        <f t="shared" si="1928"/>
        <v>0</v>
      </c>
      <c r="BG1977" s="222">
        <f t="shared" si="1906"/>
        <v>753.03205999999989</v>
      </c>
      <c r="BH1977" s="222">
        <f t="shared" si="1906"/>
        <v>718.71199999999999</v>
      </c>
      <c r="BI1977" s="222">
        <f t="shared" si="1929"/>
        <v>1471.74406</v>
      </c>
      <c r="BJ1977" s="222">
        <f t="shared" si="1937"/>
        <v>464.34</v>
      </c>
      <c r="BK1977" s="223">
        <f t="shared" si="1930"/>
        <v>31.550322683143694</v>
      </c>
      <c r="BL1977" s="222">
        <f t="shared" si="1931"/>
        <v>1007.4040600000001</v>
      </c>
      <c r="BN1977" s="72">
        <v>180.55</v>
      </c>
      <c r="BO1977" s="72">
        <v>80.16</v>
      </c>
      <c r="BP1977" s="72">
        <v>18.39</v>
      </c>
      <c r="BQ1977" s="72">
        <v>7.4359999999999999</v>
      </c>
      <c r="BR1977" s="72">
        <f t="shared" si="1932"/>
        <v>286.536</v>
      </c>
      <c r="BS1977" s="72">
        <v>167.56</v>
      </c>
      <c r="BT1977" s="72">
        <v>73.2</v>
      </c>
      <c r="BU1977" s="409">
        <v>16.5</v>
      </c>
      <c r="BV1977" s="72">
        <v>6.8959999999999999</v>
      </c>
      <c r="BW1977" s="72">
        <f t="shared" si="1933"/>
        <v>264.15600000000001</v>
      </c>
      <c r="BX1977">
        <f t="shared" si="1908"/>
        <v>550.69200000000001</v>
      </c>
      <c r="BZ1977" s="213">
        <v>1620000</v>
      </c>
      <c r="CA1977" s="213">
        <v>180</v>
      </c>
      <c r="CC1977">
        <v>5.4</v>
      </c>
      <c r="CF1977">
        <v>80000</v>
      </c>
    </row>
    <row r="1978" spans="1:84" ht="18.75" x14ac:dyDescent="0.3">
      <c r="A1978" s="17"/>
      <c r="B1978" s="17"/>
      <c r="C1978" s="393">
        <v>26</v>
      </c>
      <c r="D1978" s="394" t="s">
        <v>41</v>
      </c>
      <c r="E1978" s="252">
        <v>-1.8399999999996197E-3</v>
      </c>
      <c r="F1978" s="252"/>
      <c r="G1978" s="252">
        <f t="shared" si="1900"/>
        <v>-1.8399999999996197E-3</v>
      </c>
      <c r="H1978" s="252">
        <v>0</v>
      </c>
      <c r="I1978" s="254">
        <f t="shared" si="1941"/>
        <v>0</v>
      </c>
      <c r="J1978" s="62">
        <f t="shared" si="1936"/>
        <v>-1.8399999999996197E-3</v>
      </c>
      <c r="K1978" s="252">
        <v>12.340000000000003</v>
      </c>
      <c r="L1978" s="252">
        <v>20.7</v>
      </c>
      <c r="M1978" s="252">
        <f t="shared" si="1903"/>
        <v>33.040000000000006</v>
      </c>
      <c r="N1978" s="252">
        <v>12.34</v>
      </c>
      <c r="O1978" s="254">
        <f t="shared" si="1909"/>
        <v>37.348668280871664</v>
      </c>
      <c r="P1978" s="252">
        <f t="shared" si="1904"/>
        <v>20.700000000000006</v>
      </c>
      <c r="Q1978" s="252">
        <v>2.2500000000000036</v>
      </c>
      <c r="R1978" s="252">
        <v>6.9</v>
      </c>
      <c r="S1978" s="252">
        <f t="shared" si="1910"/>
        <v>9.1500000000000039</v>
      </c>
      <c r="T1978" s="252">
        <v>2.25</v>
      </c>
      <c r="U1978" s="254">
        <f t="shared" si="1940"/>
        <v>24.590163934426219</v>
      </c>
      <c r="V1978" s="252">
        <f t="shared" si="1912"/>
        <v>6.9000000000000039</v>
      </c>
      <c r="W1978" s="252">
        <v>0</v>
      </c>
      <c r="X1978" s="252">
        <v>1.1000000000000001</v>
      </c>
      <c r="Y1978" s="252">
        <f t="shared" si="1905"/>
        <v>1.1000000000000001</v>
      </c>
      <c r="Z1978" s="252">
        <v>0.13</v>
      </c>
      <c r="AA1978" s="254">
        <f t="shared" si="1938"/>
        <v>11.818181818181818</v>
      </c>
      <c r="AB1978" s="252">
        <f t="shared" si="1914"/>
        <v>0.97000000000000008</v>
      </c>
      <c r="AC1978" s="221">
        <v>48.578779999999995</v>
      </c>
      <c r="AD1978" s="221">
        <v>199.68</v>
      </c>
      <c r="AE1978" s="221">
        <f t="shared" si="1915"/>
        <v>248.25878</v>
      </c>
      <c r="AF1978" s="221">
        <v>58.03</v>
      </c>
      <c r="AG1978" s="220">
        <f t="shared" si="1916"/>
        <v>23.374802695799922</v>
      </c>
      <c r="AH1978" s="221">
        <f t="shared" si="1917"/>
        <v>190.22878</v>
      </c>
      <c r="AI1978" s="221">
        <v>114.08204000000012</v>
      </c>
      <c r="AJ1978" s="319">
        <v>378.34100000000001</v>
      </c>
      <c r="AK1978" s="221">
        <f t="shared" si="1934"/>
        <v>492.42304000000013</v>
      </c>
      <c r="AL1978" s="221">
        <v>125.81</v>
      </c>
      <c r="AM1978" s="220">
        <f t="shared" si="1918"/>
        <v>25.549170079450377</v>
      </c>
      <c r="AN1978" s="221">
        <f t="shared" si="1935"/>
        <v>366.61304000000013</v>
      </c>
      <c r="AO1978" s="221">
        <v>122.05189999999982</v>
      </c>
      <c r="AP1978" s="319">
        <v>347.053</v>
      </c>
      <c r="AQ1978" s="221">
        <f t="shared" si="1920"/>
        <v>469.10489999999982</v>
      </c>
      <c r="AR1978" s="221">
        <v>130.22999999999999</v>
      </c>
      <c r="AS1978" s="220">
        <f t="shared" si="1921"/>
        <v>27.761381302987893</v>
      </c>
      <c r="AT1978" s="221">
        <f t="shared" si="1922"/>
        <v>338.8748999999998</v>
      </c>
      <c r="AU1978" s="221">
        <v>0</v>
      </c>
      <c r="AV1978" s="54"/>
      <c r="AW1978" s="221">
        <f t="shared" si="1923"/>
        <v>0</v>
      </c>
      <c r="AX1978" s="221"/>
      <c r="AY1978" s="220">
        <f t="shared" si="1924"/>
        <v>0</v>
      </c>
      <c r="AZ1978" s="221">
        <f t="shared" si="1925"/>
        <v>0</v>
      </c>
      <c r="BA1978" s="221">
        <v>0</v>
      </c>
      <c r="BB1978" s="221"/>
      <c r="BC1978" s="221">
        <f t="shared" si="1926"/>
        <v>0</v>
      </c>
      <c r="BD1978" s="221"/>
      <c r="BE1978" s="220">
        <f t="shared" si="1939"/>
        <v>0</v>
      </c>
      <c r="BF1978" s="221">
        <f t="shared" si="1928"/>
        <v>0</v>
      </c>
      <c r="BG1978" s="222">
        <f t="shared" si="1906"/>
        <v>299.30087999999995</v>
      </c>
      <c r="BH1978" s="222">
        <f t="shared" si="1906"/>
        <v>953.77400000000011</v>
      </c>
      <c r="BI1978" s="222">
        <f t="shared" si="1929"/>
        <v>1253.0748800000001</v>
      </c>
      <c r="BJ1978" s="222">
        <f t="shared" si="1937"/>
        <v>328.78999999999996</v>
      </c>
      <c r="BK1978" s="223">
        <f t="shared" si="1930"/>
        <v>26.238655426561575</v>
      </c>
      <c r="BL1978" s="222">
        <f t="shared" si="1931"/>
        <v>924.28488000000016</v>
      </c>
      <c r="BN1978" s="72">
        <v>156.06</v>
      </c>
      <c r="BO1978" s="72">
        <v>131.93</v>
      </c>
      <c r="BP1978" s="72">
        <v>68.043000000000006</v>
      </c>
      <c r="BQ1978" s="72">
        <v>22.308</v>
      </c>
      <c r="BR1978" s="72">
        <f t="shared" si="1932"/>
        <v>378.34100000000001</v>
      </c>
      <c r="BS1978" s="72">
        <v>144.84</v>
      </c>
      <c r="BT1978" s="72">
        <v>120.47499999999999</v>
      </c>
      <c r="BU1978" s="409">
        <v>61.05</v>
      </c>
      <c r="BV1978" s="72">
        <v>20.687999999999999</v>
      </c>
      <c r="BW1978" s="72">
        <f t="shared" si="1933"/>
        <v>347.053</v>
      </c>
      <c r="BX1978">
        <f t="shared" si="1908"/>
        <v>725.39400000000001</v>
      </c>
      <c r="BZ1978" s="213">
        <v>2070000</v>
      </c>
      <c r="CA1978" s="213">
        <v>230</v>
      </c>
      <c r="CC1978">
        <v>6.9</v>
      </c>
      <c r="CF1978">
        <v>110000</v>
      </c>
    </row>
    <row r="1979" spans="1:84" ht="18.75" x14ac:dyDescent="0.3">
      <c r="A1979" s="17">
        <v>15</v>
      </c>
      <c r="B1979" s="17">
        <v>7</v>
      </c>
      <c r="C1979" s="393">
        <v>27</v>
      </c>
      <c r="D1979" s="394" t="s">
        <v>42</v>
      </c>
      <c r="E1979" s="252">
        <v>13.34816</v>
      </c>
      <c r="F1979" s="252"/>
      <c r="G1979" s="252">
        <f t="shared" si="1900"/>
        <v>13.34816</v>
      </c>
      <c r="H1979" s="252">
        <v>13.35</v>
      </c>
      <c r="I1979" s="254">
        <f t="shared" si="1941"/>
        <v>100.01378467144535</v>
      </c>
      <c r="J1979" s="62">
        <f t="shared" si="1936"/>
        <v>-1.8399999999996197E-3</v>
      </c>
      <c r="K1979" s="252">
        <v>80.930000000000007</v>
      </c>
      <c r="L1979" s="252">
        <v>15.39</v>
      </c>
      <c r="M1979" s="252">
        <f t="shared" si="1903"/>
        <v>96.320000000000007</v>
      </c>
      <c r="N1979" s="252">
        <v>0</v>
      </c>
      <c r="O1979" s="254">
        <f t="shared" si="1909"/>
        <v>0</v>
      </c>
      <c r="P1979" s="252">
        <f t="shared" si="1904"/>
        <v>96.320000000000007</v>
      </c>
      <c r="Q1979" s="252">
        <v>13.43</v>
      </c>
      <c r="R1979" s="252">
        <v>5.13</v>
      </c>
      <c r="S1979" s="252">
        <f t="shared" si="1910"/>
        <v>18.559999999999999</v>
      </c>
      <c r="T1979" s="252">
        <v>13.43</v>
      </c>
      <c r="U1979" s="254">
        <f t="shared" si="1940"/>
        <v>72.359913793103445</v>
      </c>
      <c r="V1979" s="252">
        <v>8.3000000000000007</v>
      </c>
      <c r="W1979" s="252">
        <v>2.7000000000000011</v>
      </c>
      <c r="X1979" s="252">
        <v>1.1000000000000001</v>
      </c>
      <c r="Y1979" s="252">
        <f t="shared" si="1905"/>
        <v>3.8000000000000012</v>
      </c>
      <c r="Z1979" s="252">
        <v>2.7</v>
      </c>
      <c r="AA1979" s="254">
        <f t="shared" si="1938"/>
        <v>71.052631578947356</v>
      </c>
      <c r="AB1979" s="252">
        <f t="shared" si="1914"/>
        <v>1.100000000000001</v>
      </c>
      <c r="AC1979" s="221">
        <v>-1.2199999999893407E-3</v>
      </c>
      <c r="AD1979" s="221">
        <v>199.68</v>
      </c>
      <c r="AE1979" s="221">
        <f t="shared" si="1915"/>
        <v>199.67878000000002</v>
      </c>
      <c r="AF1979" s="221">
        <v>60</v>
      </c>
      <c r="AG1979" s="220">
        <f t="shared" si="1916"/>
        <v>30.048260511207047</v>
      </c>
      <c r="AH1979" s="221">
        <f t="shared" si="1917"/>
        <v>139.67878000000002</v>
      </c>
      <c r="AI1979" s="221">
        <v>372.01041999999995</v>
      </c>
      <c r="AJ1979" s="319">
        <v>269.5</v>
      </c>
      <c r="AK1979" s="221">
        <f t="shared" si="1934"/>
        <v>641.51041999999995</v>
      </c>
      <c r="AL1979" s="221">
        <v>372.01</v>
      </c>
      <c r="AM1979" s="220">
        <f t="shared" si="1918"/>
        <v>57.989704984059344</v>
      </c>
      <c r="AN1979" s="221">
        <f t="shared" si="1935"/>
        <v>269.50041999999996</v>
      </c>
      <c r="AO1979" s="221">
        <v>381.31135999999998</v>
      </c>
      <c r="AP1979" s="319">
        <v>248.76399999999998</v>
      </c>
      <c r="AQ1979" s="221">
        <f t="shared" si="1920"/>
        <v>630.07535999999993</v>
      </c>
      <c r="AR1979" s="221">
        <v>350.7</v>
      </c>
      <c r="AS1979" s="220">
        <f t="shared" si="1921"/>
        <v>55.660008669439165</v>
      </c>
      <c r="AT1979" s="221">
        <f t="shared" si="1922"/>
        <v>279.37535999999994</v>
      </c>
      <c r="AU1979" s="221">
        <v>0</v>
      </c>
      <c r="AV1979" s="54"/>
      <c r="AW1979" s="221">
        <f t="shared" si="1923"/>
        <v>0</v>
      </c>
      <c r="AX1979" s="221"/>
      <c r="AY1979" s="220">
        <f t="shared" si="1924"/>
        <v>0</v>
      </c>
      <c r="AZ1979" s="221">
        <f t="shared" si="1925"/>
        <v>0</v>
      </c>
      <c r="BA1979" s="221">
        <v>153.16566</v>
      </c>
      <c r="BB1979" s="221"/>
      <c r="BC1979" s="221">
        <f t="shared" si="1926"/>
        <v>153.16566</v>
      </c>
      <c r="BD1979" s="221">
        <v>138</v>
      </c>
      <c r="BE1979" s="220">
        <f t="shared" si="1939"/>
        <v>90.098524695418007</v>
      </c>
      <c r="BF1979" s="221">
        <f t="shared" si="1928"/>
        <v>15.165660000000003</v>
      </c>
      <c r="BG1979" s="222">
        <f t="shared" si="1906"/>
        <v>1016.89438</v>
      </c>
      <c r="BH1979" s="222">
        <f t="shared" si="1906"/>
        <v>739.56400000000008</v>
      </c>
      <c r="BI1979" s="222">
        <f t="shared" si="1929"/>
        <v>1756.45838</v>
      </c>
      <c r="BJ1979" s="406">
        <f t="shared" si="1937"/>
        <v>950.19</v>
      </c>
      <c r="BK1979" s="223">
        <f t="shared" si="1930"/>
        <v>54.096926566515059</v>
      </c>
      <c r="BL1979" s="222">
        <f t="shared" si="1931"/>
        <v>806.26837999999998</v>
      </c>
      <c r="BN1979" s="72">
        <v>194.31</v>
      </c>
      <c r="BO1979" s="72">
        <v>56.78</v>
      </c>
      <c r="BP1979" s="72">
        <v>16.550999999999998</v>
      </c>
      <c r="BQ1979" s="72">
        <v>1.859</v>
      </c>
      <c r="BR1979" s="72">
        <f t="shared" si="1932"/>
        <v>269.5</v>
      </c>
      <c r="BS1979" s="72">
        <v>180.34</v>
      </c>
      <c r="BT1979" s="72">
        <v>51.85</v>
      </c>
      <c r="BU1979" s="409">
        <v>14.85</v>
      </c>
      <c r="BV1979" s="72">
        <v>1.724</v>
      </c>
      <c r="BW1979" s="72">
        <f t="shared" si="1933"/>
        <v>248.76399999999998</v>
      </c>
      <c r="BX1979">
        <f t="shared" si="1908"/>
        <v>518.26400000000001</v>
      </c>
      <c r="BZ1979" s="213">
        <v>1539000</v>
      </c>
      <c r="CA1979" s="213">
        <v>171</v>
      </c>
      <c r="CC1979">
        <v>5.13</v>
      </c>
      <c r="CF1979">
        <v>110000</v>
      </c>
    </row>
    <row r="1980" spans="1:84" ht="18.75" x14ac:dyDescent="0.3">
      <c r="A1980" s="17">
        <v>16</v>
      </c>
      <c r="B1980" s="17"/>
      <c r="C1980" s="393">
        <v>28</v>
      </c>
      <c r="D1980" s="394" t="s">
        <v>43</v>
      </c>
      <c r="E1980" s="252">
        <v>7.9999999999991189E-4</v>
      </c>
      <c r="F1980" s="252"/>
      <c r="G1980" s="252">
        <f t="shared" si="1900"/>
        <v>7.9999999999991189E-4</v>
      </c>
      <c r="H1980" s="252"/>
      <c r="I1980" s="254">
        <f t="shared" si="1941"/>
        <v>0</v>
      </c>
      <c r="J1980" s="62">
        <f t="shared" si="1936"/>
        <v>7.9999999999991189E-4</v>
      </c>
      <c r="K1980" s="252">
        <v>30.990000000000002</v>
      </c>
      <c r="L1980" s="252">
        <v>13.32</v>
      </c>
      <c r="M1980" s="252">
        <f t="shared" si="1903"/>
        <v>44.31</v>
      </c>
      <c r="N1980" s="252">
        <v>23.13</v>
      </c>
      <c r="O1980" s="254">
        <f t="shared" si="1909"/>
        <v>52.200406228842247</v>
      </c>
      <c r="P1980" s="252">
        <f t="shared" si="1904"/>
        <v>21.180000000000003</v>
      </c>
      <c r="Q1980" s="252">
        <v>12.33</v>
      </c>
      <c r="R1980" s="252">
        <v>4.4400000000000004</v>
      </c>
      <c r="S1980" s="252">
        <f t="shared" si="1910"/>
        <v>16.77</v>
      </c>
      <c r="T1980" s="252">
        <v>7.32</v>
      </c>
      <c r="U1980" s="254">
        <f t="shared" si="1940"/>
        <v>43.649373881932021</v>
      </c>
      <c r="V1980" s="252">
        <f t="shared" ref="V1980:V1982" si="1942">S1980-T1980</f>
        <v>9.4499999999999993</v>
      </c>
      <c r="W1980" s="408">
        <v>1.2600000000000007</v>
      </c>
      <c r="X1980" s="408">
        <v>0.9</v>
      </c>
      <c r="Y1980" s="408">
        <f t="shared" si="1905"/>
        <v>2.1600000000000006</v>
      </c>
      <c r="Z1980" s="408">
        <v>0.75</v>
      </c>
      <c r="AA1980" s="254">
        <f t="shared" si="1938"/>
        <v>34.722222222222214</v>
      </c>
      <c r="AB1980" s="252">
        <f t="shared" si="1914"/>
        <v>1.4100000000000006</v>
      </c>
      <c r="AC1980" s="221">
        <v>186.19082</v>
      </c>
      <c r="AD1980" s="221">
        <v>163.38</v>
      </c>
      <c r="AE1980" s="221">
        <f t="shared" si="1915"/>
        <v>349.57082000000003</v>
      </c>
      <c r="AF1980" s="221"/>
      <c r="AG1980" s="220">
        <f t="shared" si="1916"/>
        <v>0</v>
      </c>
      <c r="AH1980" s="221">
        <f t="shared" si="1917"/>
        <v>349.57082000000003</v>
      </c>
      <c r="AI1980" s="221">
        <v>158.58455999999995</v>
      </c>
      <c r="AJ1980" s="319">
        <v>234.91299999999998</v>
      </c>
      <c r="AK1980" s="221">
        <f t="shared" si="1934"/>
        <v>393.49755999999991</v>
      </c>
      <c r="AL1980" s="221">
        <v>240.58</v>
      </c>
      <c r="AM1980" s="220">
        <f t="shared" si="1918"/>
        <v>61.138879742990035</v>
      </c>
      <c r="AN1980" s="221">
        <f t="shared" si="1935"/>
        <v>152.9175599999999</v>
      </c>
      <c r="AO1980" s="221">
        <v>442.08137999999997</v>
      </c>
      <c r="AP1980" s="319">
        <v>216.44499999999999</v>
      </c>
      <c r="AQ1980" s="221">
        <f t="shared" si="1920"/>
        <v>658.52638000000002</v>
      </c>
      <c r="AR1980" s="221">
        <v>374.5</v>
      </c>
      <c r="AS1980" s="220">
        <f t="shared" si="1921"/>
        <v>56.869399825713899</v>
      </c>
      <c r="AT1980" s="221">
        <f t="shared" si="1922"/>
        <v>284.02638000000002</v>
      </c>
      <c r="AU1980" s="221">
        <v>0</v>
      </c>
      <c r="AV1980" s="54">
        <v>2.3199999999999998</v>
      </c>
      <c r="AW1980" s="221">
        <f t="shared" si="1923"/>
        <v>2.3199999999999998</v>
      </c>
      <c r="AX1980" s="221">
        <v>1.42</v>
      </c>
      <c r="AY1980" s="220">
        <f t="shared" si="1924"/>
        <v>61.206896551724142</v>
      </c>
      <c r="AZ1980" s="221">
        <f t="shared" si="1925"/>
        <v>0.89999999999999991</v>
      </c>
      <c r="BA1980" s="221">
        <v>68.291699999999992</v>
      </c>
      <c r="BB1980" s="221"/>
      <c r="BC1980" s="221">
        <f t="shared" si="1926"/>
        <v>68.291699999999992</v>
      </c>
      <c r="BD1980" s="221">
        <v>47.71</v>
      </c>
      <c r="BE1980" s="220">
        <f t="shared" si="1939"/>
        <v>69.862076943464587</v>
      </c>
      <c r="BF1980" s="221">
        <f t="shared" si="1928"/>
        <v>20.581699999999991</v>
      </c>
      <c r="BG1980" s="222">
        <f t="shared" si="1906"/>
        <v>899.72925999999995</v>
      </c>
      <c r="BH1980" s="222">
        <f t="shared" si="1906"/>
        <v>635.71799999999996</v>
      </c>
      <c r="BI1980" s="222">
        <f t="shared" si="1929"/>
        <v>1535.4472599999999</v>
      </c>
      <c r="BJ1980" s="222">
        <f t="shared" si="1937"/>
        <v>695.41</v>
      </c>
      <c r="BK1980" s="223">
        <f t="shared" si="1930"/>
        <v>45.290386593936155</v>
      </c>
      <c r="BL1980" s="222">
        <f t="shared" si="1931"/>
        <v>840.03725999999995</v>
      </c>
      <c r="BN1980" s="72">
        <v>146.88999999999999</v>
      </c>
      <c r="BO1980" s="72">
        <v>75.150000000000006</v>
      </c>
      <c r="BP1980" s="72">
        <v>12.872999999999999</v>
      </c>
      <c r="BQ1980" s="72">
        <v>0</v>
      </c>
      <c r="BR1980" s="72">
        <f t="shared" si="1932"/>
        <v>234.91299999999998</v>
      </c>
      <c r="BS1980" s="72">
        <v>136.32</v>
      </c>
      <c r="BT1980" s="72">
        <v>68.625</v>
      </c>
      <c r="BU1980" s="409">
        <v>11.55</v>
      </c>
      <c r="BV1980" s="72">
        <v>0</v>
      </c>
      <c r="BW1980" s="72">
        <f t="shared" si="1933"/>
        <v>216.495</v>
      </c>
      <c r="BX1980">
        <f t="shared" si="1908"/>
        <v>451.40800000000002</v>
      </c>
      <c r="BZ1980" s="213">
        <v>1332000</v>
      </c>
      <c r="CA1980" s="213">
        <v>148</v>
      </c>
      <c r="CC1980">
        <v>4.4400000000000004</v>
      </c>
      <c r="CF1980">
        <v>90000</v>
      </c>
    </row>
    <row r="1981" spans="1:84" ht="18.75" x14ac:dyDescent="0.3">
      <c r="A1981" s="17">
        <v>17</v>
      </c>
      <c r="B1981" s="17">
        <v>8</v>
      </c>
      <c r="C1981" s="393">
        <v>29</v>
      </c>
      <c r="D1981" s="394" t="s">
        <v>44</v>
      </c>
      <c r="E1981" s="252">
        <v>7.7847599999999995</v>
      </c>
      <c r="F1981" s="252"/>
      <c r="G1981" s="252">
        <f t="shared" si="1900"/>
        <v>7.7847599999999995</v>
      </c>
      <c r="H1981" s="252">
        <v>7.78</v>
      </c>
      <c r="I1981" s="254">
        <f t="shared" si="1941"/>
        <v>99.938854890838002</v>
      </c>
      <c r="J1981" s="62">
        <f t="shared" si="1936"/>
        <v>4.7599999999992093E-3</v>
      </c>
      <c r="K1981" s="252">
        <v>0</v>
      </c>
      <c r="L1981" s="252">
        <v>8.64</v>
      </c>
      <c r="M1981" s="252">
        <f t="shared" si="1903"/>
        <v>8.64</v>
      </c>
      <c r="N1981" s="252">
        <v>4.34</v>
      </c>
      <c r="O1981" s="254">
        <f t="shared" si="1909"/>
        <v>50.231481481481474</v>
      </c>
      <c r="P1981" s="252">
        <f t="shared" si="1904"/>
        <v>4.3000000000000007</v>
      </c>
      <c r="Q1981" s="252">
        <v>0</v>
      </c>
      <c r="R1981" s="252">
        <v>2.88</v>
      </c>
      <c r="S1981" s="252">
        <f t="shared" si="1910"/>
        <v>2.88</v>
      </c>
      <c r="T1981" s="252">
        <v>1.47</v>
      </c>
      <c r="U1981" s="254">
        <f t="shared" si="1940"/>
        <v>51.041666666666664</v>
      </c>
      <c r="V1981" s="252">
        <v>1.42</v>
      </c>
      <c r="W1981" s="252">
        <v>0.59999999999999987</v>
      </c>
      <c r="X1981" s="252">
        <v>0.6</v>
      </c>
      <c r="Y1981" s="252">
        <f t="shared" si="1905"/>
        <v>1.1999999999999997</v>
      </c>
      <c r="Z1981" s="252">
        <v>0.9</v>
      </c>
      <c r="AA1981" s="254">
        <f t="shared" si="1938"/>
        <v>75.000000000000028</v>
      </c>
      <c r="AB1981" s="252">
        <f t="shared" si="1914"/>
        <v>0.29999999999999971</v>
      </c>
      <c r="AC1981" s="221">
        <v>53.003880000000009</v>
      </c>
      <c r="AD1981" s="221">
        <v>108.92</v>
      </c>
      <c r="AE1981" s="221">
        <f t="shared" si="1915"/>
        <v>161.92388</v>
      </c>
      <c r="AF1981" s="221">
        <v>91.85</v>
      </c>
      <c r="AG1981" s="220">
        <f t="shared" si="1916"/>
        <v>56.724184227798894</v>
      </c>
      <c r="AH1981" s="221">
        <f t="shared" si="1917"/>
        <v>70.073880000000003</v>
      </c>
      <c r="AI1981" s="221">
        <v>165.74294000000003</v>
      </c>
      <c r="AJ1981" s="319">
        <v>155.48800000000003</v>
      </c>
      <c r="AK1981" s="221">
        <f t="shared" si="1934"/>
        <v>321.23094000000003</v>
      </c>
      <c r="AL1981" s="221">
        <v>158.19</v>
      </c>
      <c r="AM1981" s="220">
        <f t="shared" si="1918"/>
        <v>49.244945085302177</v>
      </c>
      <c r="AN1981" s="221">
        <f t="shared" si="1935"/>
        <v>163.04094000000003</v>
      </c>
      <c r="AO1981" s="221">
        <v>194.52534</v>
      </c>
      <c r="AP1981" s="319">
        <v>142.755</v>
      </c>
      <c r="AQ1981" s="221">
        <f t="shared" si="1920"/>
        <v>337.28034000000002</v>
      </c>
      <c r="AR1981" s="221">
        <v>171.71</v>
      </c>
      <c r="AS1981" s="220">
        <f t="shared" si="1921"/>
        <v>50.910171639414258</v>
      </c>
      <c r="AT1981" s="221">
        <f t="shared" si="1922"/>
        <v>165.57034000000002</v>
      </c>
      <c r="AU1981" s="221">
        <v>0</v>
      </c>
      <c r="AV1981" s="54"/>
      <c r="AW1981" s="221">
        <f t="shared" si="1923"/>
        <v>0</v>
      </c>
      <c r="AX1981" s="221"/>
      <c r="AY1981" s="220">
        <f t="shared" si="1924"/>
        <v>0</v>
      </c>
      <c r="AZ1981" s="221">
        <f t="shared" si="1925"/>
        <v>0</v>
      </c>
      <c r="BA1981" s="221">
        <v>0</v>
      </c>
      <c r="BB1981" s="221"/>
      <c r="BC1981" s="221">
        <f t="shared" si="1926"/>
        <v>0</v>
      </c>
      <c r="BD1981" s="221"/>
      <c r="BE1981" s="220">
        <f t="shared" si="1939"/>
        <v>0</v>
      </c>
      <c r="BF1981" s="221">
        <f t="shared" si="1928"/>
        <v>0</v>
      </c>
      <c r="BG1981" s="222">
        <f t="shared" si="1906"/>
        <v>421.65692000000001</v>
      </c>
      <c r="BH1981" s="222">
        <f t="shared" si="1906"/>
        <v>419.28300000000007</v>
      </c>
      <c r="BI1981" s="222">
        <f t="shared" si="1929"/>
        <v>840.93992000000003</v>
      </c>
      <c r="BJ1981" s="222">
        <f t="shared" si="1937"/>
        <v>436.24</v>
      </c>
      <c r="BK1981" s="223">
        <f t="shared" si="1930"/>
        <v>51.875287357032597</v>
      </c>
      <c r="BL1981" s="222">
        <f t="shared" si="1931"/>
        <v>404.69992000000002</v>
      </c>
      <c r="BN1981" s="72">
        <v>74.97</v>
      </c>
      <c r="BO1981" s="72">
        <v>58.45</v>
      </c>
      <c r="BP1981" s="72">
        <v>22.068000000000001</v>
      </c>
      <c r="BQ1981" s="72">
        <v>0</v>
      </c>
      <c r="BR1981" s="72">
        <f t="shared" si="1932"/>
        <v>155.48800000000003</v>
      </c>
      <c r="BS1981" s="72">
        <v>69.58</v>
      </c>
      <c r="BT1981" s="72">
        <v>53.375</v>
      </c>
      <c r="BU1981" s="409">
        <v>19.8</v>
      </c>
      <c r="BV1981" s="72">
        <v>0</v>
      </c>
      <c r="BW1981" s="72">
        <f t="shared" si="1933"/>
        <v>142.755</v>
      </c>
      <c r="BX1981">
        <f t="shared" si="1908"/>
        <v>298.24300000000005</v>
      </c>
      <c r="BZ1981" s="213">
        <v>864000</v>
      </c>
      <c r="CA1981" s="213">
        <v>96</v>
      </c>
      <c r="CC1981">
        <v>2.88</v>
      </c>
      <c r="CF1981">
        <v>60000</v>
      </c>
    </row>
    <row r="1982" spans="1:84" ht="18.75" x14ac:dyDescent="0.3">
      <c r="A1982" s="17">
        <v>18</v>
      </c>
      <c r="B1982" s="17"/>
      <c r="C1982" s="393">
        <v>30</v>
      </c>
      <c r="D1982" s="394" t="s">
        <v>189</v>
      </c>
      <c r="E1982" s="252">
        <v>20.032240000000002</v>
      </c>
      <c r="F1982" s="252"/>
      <c r="G1982" s="252">
        <f t="shared" si="1900"/>
        <v>20.032240000000002</v>
      </c>
      <c r="H1982" s="252">
        <v>20.03</v>
      </c>
      <c r="I1982" s="254">
        <f t="shared" si="1941"/>
        <v>99.988818025343136</v>
      </c>
      <c r="J1982" s="62">
        <f t="shared" si="1936"/>
        <v>2.2400000000004638E-3</v>
      </c>
      <c r="K1982" s="252">
        <v>23.58</v>
      </c>
      <c r="L1982" s="252">
        <v>23.58</v>
      </c>
      <c r="M1982" s="252">
        <f t="shared" si="1903"/>
        <v>47.16</v>
      </c>
      <c r="N1982" s="252">
        <v>23.58</v>
      </c>
      <c r="O1982" s="254">
        <f t="shared" si="1909"/>
        <v>50</v>
      </c>
      <c r="P1982" s="252">
        <f t="shared" si="1904"/>
        <v>23.58</v>
      </c>
      <c r="Q1982" s="252">
        <v>7.8600000000000048</v>
      </c>
      <c r="R1982" s="252">
        <v>7.86</v>
      </c>
      <c r="S1982" s="252">
        <f t="shared" si="1910"/>
        <v>15.720000000000006</v>
      </c>
      <c r="T1982" s="252">
        <v>7.86</v>
      </c>
      <c r="U1982" s="254">
        <f t="shared" si="1940"/>
        <v>49.999999999999986</v>
      </c>
      <c r="V1982" s="252">
        <f t="shared" si="1942"/>
        <v>7.8600000000000056</v>
      </c>
      <c r="W1982" s="252">
        <v>1.6999999999999997</v>
      </c>
      <c r="X1982" s="252">
        <v>1.7</v>
      </c>
      <c r="Y1982" s="252">
        <f t="shared" si="1905"/>
        <v>3.3999999999999995</v>
      </c>
      <c r="Z1982" s="252">
        <v>0.2</v>
      </c>
      <c r="AA1982" s="254">
        <f t="shared" si="1938"/>
        <v>5.8823529411764719</v>
      </c>
      <c r="AB1982" s="252">
        <f t="shared" si="1914"/>
        <v>3.1999999999999993</v>
      </c>
      <c r="AC1982" s="221">
        <v>2.939999999966858E-3</v>
      </c>
      <c r="AD1982" s="221">
        <v>308.60000000000002</v>
      </c>
      <c r="AE1982" s="221">
        <f t="shared" si="1915"/>
        <v>308.60293999999999</v>
      </c>
      <c r="AF1982" s="221">
        <v>70.150000000000006</v>
      </c>
      <c r="AG1982" s="220">
        <f t="shared" si="1916"/>
        <v>22.731474949655375</v>
      </c>
      <c r="AH1982" s="221">
        <f t="shared" si="1917"/>
        <v>238.45293999999998</v>
      </c>
      <c r="AI1982" s="221">
        <v>371.09415999999999</v>
      </c>
      <c r="AJ1982" s="319">
        <v>417.553</v>
      </c>
      <c r="AK1982" s="221">
        <f t="shared" si="1934"/>
        <v>788.64715999999999</v>
      </c>
      <c r="AL1982" s="221">
        <v>329.77</v>
      </c>
      <c r="AM1982" s="220">
        <f t="shared" si="1918"/>
        <v>41.814643699471382</v>
      </c>
      <c r="AN1982" s="221">
        <f t="shared" si="1935"/>
        <v>458.87716</v>
      </c>
      <c r="AO1982" s="221">
        <v>340.95554000000016</v>
      </c>
      <c r="AP1982" s="319">
        <v>384.84100000000001</v>
      </c>
      <c r="AQ1982" s="221">
        <f t="shared" si="1920"/>
        <v>725.79654000000016</v>
      </c>
      <c r="AR1982" s="221">
        <v>311.02</v>
      </c>
      <c r="AS1982" s="220">
        <f t="shared" si="1921"/>
        <v>42.852229634492325</v>
      </c>
      <c r="AT1982" s="221">
        <f t="shared" si="1922"/>
        <v>414.77654000000018</v>
      </c>
      <c r="AU1982" s="221">
        <v>0</v>
      </c>
      <c r="AV1982" s="54"/>
      <c r="AW1982" s="221">
        <f t="shared" si="1923"/>
        <v>0</v>
      </c>
      <c r="AX1982" s="221">
        <v>0</v>
      </c>
      <c r="AY1982" s="220">
        <f t="shared" si="1924"/>
        <v>0</v>
      </c>
      <c r="AZ1982" s="221">
        <f t="shared" si="1925"/>
        <v>0</v>
      </c>
      <c r="BA1982" s="221">
        <v>154.70209999999997</v>
      </c>
      <c r="BB1982" s="221"/>
      <c r="BC1982" s="221">
        <f t="shared" si="1926"/>
        <v>154.70209999999997</v>
      </c>
      <c r="BD1982" s="221">
        <v>154.69999999999999</v>
      </c>
      <c r="BE1982" s="220">
        <f t="shared" si="1939"/>
        <v>99.998642552363549</v>
      </c>
      <c r="BF1982" s="221">
        <f t="shared" si="1928"/>
        <v>2.0999999999844476E-3</v>
      </c>
      <c r="BG1982" s="222">
        <f t="shared" si="1906"/>
        <v>919.92698000000007</v>
      </c>
      <c r="BH1982" s="222">
        <f t="shared" si="1906"/>
        <v>1144.134</v>
      </c>
      <c r="BI1982" s="222">
        <f t="shared" si="1929"/>
        <v>2064.0609800000002</v>
      </c>
      <c r="BJ1982" s="222">
        <f t="shared" si="1937"/>
        <v>917.31000000000006</v>
      </c>
      <c r="BK1982" s="223">
        <f t="shared" si="1930"/>
        <v>44.442000933518933</v>
      </c>
      <c r="BL1982" s="222">
        <f t="shared" si="1931"/>
        <v>1146.7509800000003</v>
      </c>
      <c r="BN1982" s="72">
        <v>250.92</v>
      </c>
      <c r="BO1982" s="72">
        <v>135.27000000000001</v>
      </c>
      <c r="BP1982" s="72">
        <v>22.068000000000001</v>
      </c>
      <c r="BQ1982" s="72">
        <v>9.2949999999999999</v>
      </c>
      <c r="BR1982" s="72">
        <f t="shared" si="1932"/>
        <v>417.553</v>
      </c>
      <c r="BS1982" s="72">
        <v>232.88</v>
      </c>
      <c r="BT1982" s="72">
        <v>123.52500000000001</v>
      </c>
      <c r="BU1982" s="409">
        <v>19.8</v>
      </c>
      <c r="BV1982" s="72">
        <v>8.6359999999999992</v>
      </c>
      <c r="BW1982" s="72">
        <f t="shared" si="1933"/>
        <v>384.84100000000001</v>
      </c>
      <c r="BX1982">
        <f t="shared" si="1908"/>
        <v>802.39400000000001</v>
      </c>
      <c r="BZ1982" s="213">
        <v>2358000</v>
      </c>
      <c r="CA1982" s="213">
        <v>262</v>
      </c>
      <c r="CC1982">
        <v>7.86</v>
      </c>
      <c r="CF1982">
        <v>170000</v>
      </c>
    </row>
    <row r="1983" spans="1:84" ht="18.75" x14ac:dyDescent="0.3">
      <c r="A1983" s="17"/>
      <c r="B1983" s="17"/>
      <c r="C1983" s="395"/>
      <c r="D1983" s="395" t="s">
        <v>46</v>
      </c>
      <c r="E1983" s="352">
        <f>SUM(E1953:E1982)</f>
        <v>187.07892000000001</v>
      </c>
      <c r="F1983" s="225">
        <f>SUM(F1953:F1982)</f>
        <v>35.08</v>
      </c>
      <c r="G1983" s="225">
        <f>SUM(G1953:G1982)</f>
        <v>222.15892000000005</v>
      </c>
      <c r="H1983" s="225">
        <f>SUM(H1953:H1982)</f>
        <v>197.83200000000002</v>
      </c>
      <c r="I1983" s="227">
        <f t="shared" si="1941"/>
        <v>89.04976671654687</v>
      </c>
      <c r="J1983" s="225">
        <f>SUM(J1953:J1982)</f>
        <v>24.416799999999988</v>
      </c>
      <c r="K1983" s="225">
        <f>SUM(K1953:K1982)</f>
        <v>1229.28</v>
      </c>
      <c r="L1983" s="225">
        <f>SUM(L1953:L1982)</f>
        <v>560.88</v>
      </c>
      <c r="M1983" s="225">
        <f>SUM(M1953:M1982)</f>
        <v>1790.1599999999996</v>
      </c>
      <c r="N1983" s="225">
        <f>SUM(N1953:N1982)</f>
        <v>523.19999999999993</v>
      </c>
      <c r="O1983" s="227">
        <f t="shared" si="1909"/>
        <v>29.22643786030299</v>
      </c>
      <c r="P1983" s="225">
        <f>SUM(P1953:P1982)</f>
        <v>1266.96</v>
      </c>
      <c r="Q1983" s="225">
        <f>SUM(Q1953:Q1982)</f>
        <v>214.52000000000004</v>
      </c>
      <c r="R1983" s="225">
        <f>SUM(R1953:R1982)</f>
        <v>186.96000000000004</v>
      </c>
      <c r="S1983" s="225">
        <f>SUM(S1953:S1982)</f>
        <v>401.48</v>
      </c>
      <c r="T1983" s="225">
        <f>SUM(T1953:T1982)</f>
        <v>173.93</v>
      </c>
      <c r="U1983" s="227">
        <f t="shared" si="1940"/>
        <v>43.322207831025203</v>
      </c>
      <c r="V1983" s="225">
        <f>SUM(V1953:V1982)</f>
        <v>230.73000000000002</v>
      </c>
      <c r="W1983" s="225">
        <f>SUM(W1953:W1982)</f>
        <v>36.530000000000008</v>
      </c>
      <c r="X1983" s="225">
        <f>SUM(X1953:X1982)</f>
        <v>31.400000000000002</v>
      </c>
      <c r="Y1983" s="225">
        <f>SUM(Y1953:Y1982)</f>
        <v>67.930000000000007</v>
      </c>
      <c r="Z1983" s="225">
        <f>SUM(Z1953:Z1982)</f>
        <v>31.14</v>
      </c>
      <c r="AA1983" s="227">
        <f t="shared" si="1938"/>
        <v>45.841307228028846</v>
      </c>
      <c r="AB1983" s="225">
        <f>SUM(AB1953:AB1982)</f>
        <v>36.789999999999992</v>
      </c>
      <c r="AC1983" s="225">
        <f>SUM(AC1953:AC1982)</f>
        <v>2863.96</v>
      </c>
      <c r="AD1983" s="225">
        <f>SUM(AD1953:AD1982)</f>
        <v>5700.0000000000018</v>
      </c>
      <c r="AE1983" s="225">
        <f>SUM(AE1953:AE1982)</f>
        <v>8563.9600000000009</v>
      </c>
      <c r="AF1983" s="225">
        <f>SUM(AF1953:AF1982)</f>
        <v>3449.7780000000007</v>
      </c>
      <c r="AG1983" s="229">
        <f>IF(AF1983&lt;&gt;"", AF1983/AE1983*100, 0)</f>
        <v>40.282509493271803</v>
      </c>
      <c r="AH1983" s="225">
        <f>SUM(AH1953:AH1982)</f>
        <v>5114.1819999999998</v>
      </c>
      <c r="AI1983" s="225">
        <f>SUM(AI1953:AI1982)</f>
        <v>10447.282499999999</v>
      </c>
      <c r="AJ1983" s="322">
        <v>10038.215</v>
      </c>
      <c r="AK1983" s="225">
        <f>SUM(AK1953:AK1982)</f>
        <v>20485.502280000004</v>
      </c>
      <c r="AL1983" s="225">
        <f>SUM(AL1953:AL1982)</f>
        <v>8199.2569999999978</v>
      </c>
      <c r="AM1983" s="229">
        <f>IF(AL1983&lt;&gt;0,(AL1983/AK1983*100),0)</f>
        <v>40.024681298661307</v>
      </c>
      <c r="AN1983" s="225">
        <f>SUM(AN1953:AN1982)</f>
        <v>12021.30876</v>
      </c>
      <c r="AO1983" s="225">
        <f>SUM(AO1953:AO1982)</f>
        <v>10908.26122</v>
      </c>
      <c r="AP1983" s="322">
        <v>9232.8729999999996</v>
      </c>
      <c r="AQ1983" s="225">
        <f>SUM(AQ1953:AQ1982)</f>
        <v>20141.134219999993</v>
      </c>
      <c r="AR1983" s="225">
        <f>SUM(AR1953:AR1982)</f>
        <v>8933.3369999999995</v>
      </c>
      <c r="AS1983" s="229">
        <f t="shared" si="1921"/>
        <v>44.353693801063415</v>
      </c>
      <c r="AT1983" s="225">
        <f>SUM(AT1953:AT1982)</f>
        <v>11207.797220000006</v>
      </c>
      <c r="AU1983" s="225">
        <f>SUM(AU1953:AU1982)</f>
        <v>20.75</v>
      </c>
      <c r="AV1983" s="225"/>
      <c r="AW1983" s="225">
        <f>SUM(AW1953:AW1982)</f>
        <v>23.07</v>
      </c>
      <c r="AX1983" s="225">
        <f>SUM(AX1953:AX1982)</f>
        <v>9.25</v>
      </c>
      <c r="AY1983" s="229">
        <f t="shared" si="1924"/>
        <v>40.095361941915911</v>
      </c>
      <c r="AZ1983" s="225">
        <f>SUM(AZ1953:AZ1982)</f>
        <v>13.820000000000002</v>
      </c>
      <c r="BA1983" s="225">
        <f>SUM(BA1953:BA1982)</f>
        <v>1372.84</v>
      </c>
      <c r="BB1983" s="225">
        <f>SUM(BB1953:BB1982)</f>
        <v>0</v>
      </c>
      <c r="BC1983" s="225">
        <f>SUM(BC1953:BC1982)</f>
        <v>1372.84</v>
      </c>
      <c r="BD1983" s="225">
        <f>SUM(BD1953:BD1982)</f>
        <v>1160</v>
      </c>
      <c r="BE1983" s="229">
        <f t="shared" si="1939"/>
        <v>84.496372483319263</v>
      </c>
      <c r="BF1983" s="225">
        <f>SUM(BF1953:BF1982)</f>
        <v>212.83999999999995</v>
      </c>
      <c r="BG1983" s="230">
        <f>+E1983+K1983+Q1983+W1983+AI1983+AO1983+AU1983+BA1983+AC1983</f>
        <v>27280.502639999999</v>
      </c>
      <c r="BH1983" s="230">
        <f>SUM(BH1953:BH1982)</f>
        <v>25787.727999999996</v>
      </c>
      <c r="BI1983" s="230">
        <f>SUM(BI1953:BI1982)</f>
        <v>53068.23063999998</v>
      </c>
      <c r="BJ1983" s="230">
        <f>SUM(BJ1953:BJ1982)</f>
        <v>22587.453999999998</v>
      </c>
      <c r="BK1983" s="231">
        <f t="shared" si="1930"/>
        <v>42.563043326669323</v>
      </c>
      <c r="BL1983" s="230">
        <f>BI1983-BJ1983</f>
        <v>30480.776639999982</v>
      </c>
      <c r="BN1983" s="72">
        <f>SUM(BN1953:BN1982)</f>
        <v>5345.8400000000011</v>
      </c>
      <c r="BO1983" s="72">
        <f>SUM(BO1953:BO1982)</f>
        <v>3411.81</v>
      </c>
      <c r="BP1983" s="72">
        <f>SUM(BP1953:BP1982)</f>
        <v>1051.9080000000001</v>
      </c>
      <c r="BQ1983" s="72">
        <f>SUM(BQ1953:BQ1982)</f>
        <v>228.65699999999998</v>
      </c>
      <c r="BR1983" s="72">
        <f t="shared" si="1932"/>
        <v>10038.215</v>
      </c>
      <c r="BS1983" s="72">
        <f>SUM(BS1953:BS1982)</f>
        <v>4961.4800000000014</v>
      </c>
      <c r="BT1983" s="72">
        <f>SUM(BT1953:BT1982)</f>
        <v>3115.5749999999994</v>
      </c>
      <c r="BU1983" s="409">
        <f>SUM(BU1953:BU1982)</f>
        <v>943.79999999999973</v>
      </c>
      <c r="BV1983" s="72">
        <f>SUM(BV1953:BV1982)</f>
        <v>212.07799999999997</v>
      </c>
      <c r="BW1983" s="72">
        <f t="shared" si="1933"/>
        <v>9232.9329999999991</v>
      </c>
      <c r="BX1983">
        <f t="shared" si="1908"/>
        <v>19271.148000000001</v>
      </c>
      <c r="BZ1983" s="213">
        <f>SUM(BZ1953:BZ1982)</f>
        <v>56088000</v>
      </c>
      <c r="CA1983" s="213">
        <f>SUM(CA1953:CA1982)</f>
        <v>6232</v>
      </c>
      <c r="CC1983">
        <f>SUM(CC1953:CC1982)</f>
        <v>186.96000000000004</v>
      </c>
      <c r="CF1983">
        <f>SUM(CF1953:CF1982)</f>
        <v>3140000</v>
      </c>
    </row>
    <row r="1984" spans="1:84" ht="29.25" customHeight="1" x14ac:dyDescent="0.2">
      <c r="D1984" s="297"/>
      <c r="E1984" s="614" t="s">
        <v>276</v>
      </c>
      <c r="F1984" s="614"/>
      <c r="G1984" s="614"/>
      <c r="H1984" s="614"/>
      <c r="I1984" s="614"/>
      <c r="J1984" s="614"/>
      <c r="K1984" s="614"/>
      <c r="L1984" s="614"/>
      <c r="M1984" s="614"/>
      <c r="N1984" s="614"/>
      <c r="O1984" s="614"/>
      <c r="P1984" s="614"/>
      <c r="Q1984" s="614"/>
      <c r="R1984" s="614"/>
      <c r="S1984" s="614"/>
      <c r="T1984" s="614"/>
      <c r="U1984" s="614"/>
      <c r="V1984" s="614"/>
      <c r="W1984" s="614"/>
      <c r="X1984" s="614"/>
      <c r="Y1984" s="614"/>
      <c r="Z1984" s="614"/>
      <c r="AA1984" s="614"/>
      <c r="AB1984" s="614"/>
      <c r="AC1984" s="624" t="s">
        <v>273</v>
      </c>
      <c r="AD1984" s="624"/>
      <c r="AE1984" s="624"/>
      <c r="AF1984" s="624"/>
      <c r="AG1984" s="624"/>
      <c r="AH1984" s="624"/>
      <c r="AI1984" s="624"/>
      <c r="AJ1984" s="624"/>
      <c r="AK1984" s="624"/>
      <c r="AL1984" s="624"/>
      <c r="AM1984" s="624"/>
      <c r="AN1984" s="624"/>
      <c r="AO1984" s="624"/>
      <c r="AP1984" s="624"/>
      <c r="AQ1984" s="624"/>
      <c r="AR1984" s="624"/>
      <c r="AS1984" s="624"/>
      <c r="AT1984" s="624"/>
      <c r="AU1984" s="625" t="s">
        <v>274</v>
      </c>
      <c r="AV1984" s="626"/>
      <c r="AW1984" s="626"/>
      <c r="AX1984" s="626"/>
      <c r="AY1984" s="626"/>
      <c r="AZ1984" s="626"/>
      <c r="BA1984" s="626"/>
      <c r="BB1984" s="626"/>
      <c r="BC1984" s="626"/>
      <c r="BD1984" s="626"/>
      <c r="BE1984" s="626"/>
      <c r="BF1984" s="626"/>
      <c r="BG1984" s="576" t="s">
        <v>275</v>
      </c>
      <c r="BH1984" s="576"/>
      <c r="BI1984" s="576"/>
      <c r="BJ1984" s="576"/>
      <c r="BK1984" s="576"/>
      <c r="BL1984" s="576"/>
    </row>
    <row r="1985" spans="3:64" ht="22.5" customHeight="1" x14ac:dyDescent="0.45">
      <c r="C1985" s="267"/>
      <c r="D1985" s="267"/>
      <c r="E1985" s="268"/>
      <c r="F1985" s="267"/>
      <c r="G1985" s="267"/>
      <c r="H1985" s="267"/>
      <c r="I1985" s="267"/>
      <c r="J1985" s="267"/>
      <c r="K1985" s="267"/>
      <c r="L1985" s="267"/>
      <c r="M1985" s="267"/>
      <c r="N1985" s="267"/>
      <c r="O1985" s="267"/>
      <c r="P1985" s="267"/>
      <c r="Q1985" s="267"/>
      <c r="R1985" s="267"/>
      <c r="S1985" s="267"/>
      <c r="T1985" s="267"/>
      <c r="U1985" s="267"/>
      <c r="V1985" s="267"/>
      <c r="W1985" s="267"/>
      <c r="X1985" s="267"/>
      <c r="Y1985" s="627" t="s">
        <v>127</v>
      </c>
      <c r="Z1985" s="627"/>
      <c r="AA1985" s="627"/>
      <c r="AB1985" s="627"/>
      <c r="AC1985" s="522"/>
      <c r="AD1985" s="522"/>
      <c r="AE1985" s="522"/>
      <c r="AF1985" s="522"/>
      <c r="AG1985" s="522"/>
      <c r="AH1985" s="522"/>
      <c r="AI1985" s="522"/>
      <c r="AJ1985" s="522"/>
      <c r="AK1985" s="522"/>
      <c r="AL1985" s="522"/>
      <c r="AM1985" s="522"/>
      <c r="AN1985" s="522"/>
      <c r="AO1985" s="522"/>
      <c r="AP1985" s="522"/>
      <c r="AQ1985" s="627" t="s">
        <v>127</v>
      </c>
      <c r="AR1985" s="627"/>
      <c r="AS1985" s="627"/>
      <c r="AT1985" s="627"/>
      <c r="AU1985" s="626"/>
      <c r="AV1985" s="626"/>
      <c r="AW1985" s="626"/>
      <c r="AX1985" s="626"/>
      <c r="AY1985" s="626"/>
      <c r="AZ1985" s="626"/>
      <c r="BA1985" s="626"/>
      <c r="BB1985" s="626"/>
      <c r="BC1985" s="626"/>
      <c r="BD1985" s="626"/>
      <c r="BE1985" s="626"/>
      <c r="BF1985" s="626"/>
      <c r="BG1985" s="579"/>
      <c r="BH1985" s="579"/>
      <c r="BI1985" s="579"/>
      <c r="BJ1985" s="579"/>
      <c r="BK1985" s="579"/>
      <c r="BL1985" s="579"/>
    </row>
    <row r="1986" spans="3:64" ht="18.75" customHeight="1" x14ac:dyDescent="0.2">
      <c r="C1986" s="584" t="s">
        <v>125</v>
      </c>
      <c r="D1986" s="584" t="s">
        <v>3</v>
      </c>
      <c r="E1986" s="562" t="s">
        <v>52</v>
      </c>
      <c r="F1986" s="562"/>
      <c r="G1986" s="562"/>
      <c r="H1986" s="562"/>
      <c r="I1986" s="562"/>
      <c r="J1986" s="562"/>
      <c r="K1986" s="562"/>
      <c r="L1986" s="562"/>
      <c r="M1986" s="562"/>
      <c r="N1986" s="562"/>
      <c r="O1986" s="562"/>
      <c r="P1986" s="562"/>
      <c r="Q1986" s="562"/>
      <c r="R1986" s="562"/>
      <c r="S1986" s="562"/>
      <c r="T1986" s="562"/>
      <c r="U1986" s="562"/>
      <c r="V1986" s="562"/>
      <c r="W1986" s="562"/>
      <c r="X1986" s="562"/>
      <c r="Y1986" s="562"/>
      <c r="Z1986" s="562"/>
      <c r="AA1986" s="562"/>
      <c r="AB1986" s="562"/>
      <c r="AC1986" s="590"/>
      <c r="AD1986" s="591"/>
      <c r="AE1986" s="591"/>
      <c r="AF1986" s="591"/>
      <c r="AG1986" s="591"/>
      <c r="AH1986" s="592"/>
      <c r="AI1986" s="587" t="s">
        <v>52</v>
      </c>
      <c r="AJ1986" s="588"/>
      <c r="AK1986" s="588"/>
      <c r="AL1986" s="588"/>
      <c r="AM1986" s="588"/>
      <c r="AN1986" s="588"/>
      <c r="AO1986" s="588"/>
      <c r="AP1986" s="588"/>
      <c r="AQ1986" s="588"/>
      <c r="AR1986" s="588"/>
      <c r="AS1986" s="588"/>
      <c r="AT1986" s="589"/>
      <c r="AU1986" s="562" t="s">
        <v>48</v>
      </c>
      <c r="AV1986" s="562"/>
      <c r="AW1986" s="562"/>
      <c r="AX1986" s="562"/>
      <c r="AY1986" s="562"/>
      <c r="AZ1986" s="562"/>
      <c r="BA1986" s="562"/>
      <c r="BB1986" s="562"/>
      <c r="BC1986" s="562"/>
      <c r="BD1986" s="562"/>
      <c r="BE1986" s="562"/>
      <c r="BF1986" s="562"/>
      <c r="BG1986" s="292"/>
      <c r="BH1986" s="270"/>
      <c r="BI1986" s="270"/>
      <c r="BJ1986" s="270"/>
      <c r="BK1986" s="270"/>
      <c r="BL1986" s="271" t="s">
        <v>152</v>
      </c>
    </row>
    <row r="1987" spans="3:64" ht="18.75" customHeight="1" x14ac:dyDescent="0.2">
      <c r="C1987" s="585"/>
      <c r="D1987" s="585"/>
      <c r="E1987" s="562" t="s">
        <v>5</v>
      </c>
      <c r="F1987" s="562"/>
      <c r="G1987" s="562"/>
      <c r="H1987" s="562"/>
      <c r="I1987" s="562"/>
      <c r="J1987" s="562"/>
      <c r="K1987" s="562"/>
      <c r="L1987" s="562"/>
      <c r="M1987" s="562"/>
      <c r="N1987" s="562"/>
      <c r="O1987" s="562"/>
      <c r="P1987" s="562"/>
      <c r="Q1987" s="562"/>
      <c r="R1987" s="562"/>
      <c r="S1987" s="562"/>
      <c r="T1987" s="562"/>
      <c r="U1987" s="562"/>
      <c r="V1987" s="562"/>
      <c r="W1987" s="562"/>
      <c r="X1987" s="562"/>
      <c r="Y1987" s="562"/>
      <c r="Z1987" s="562"/>
      <c r="AA1987" s="562"/>
      <c r="AB1987" s="562"/>
      <c r="AC1987" s="593"/>
      <c r="AD1987" s="594"/>
      <c r="AE1987" s="594"/>
      <c r="AF1987" s="594"/>
      <c r="AG1987" s="594"/>
      <c r="AH1987" s="595"/>
      <c r="AI1987" s="587" t="s">
        <v>47</v>
      </c>
      <c r="AJ1987" s="588"/>
      <c r="AK1987" s="588"/>
      <c r="AL1987" s="588"/>
      <c r="AM1987" s="588"/>
      <c r="AN1987" s="588"/>
      <c r="AO1987" s="588"/>
      <c r="AP1987" s="588"/>
      <c r="AQ1987" s="588"/>
      <c r="AR1987" s="588"/>
      <c r="AS1987" s="588"/>
      <c r="AT1987" s="589"/>
      <c r="AU1987" s="562" t="s">
        <v>49</v>
      </c>
      <c r="AV1987" s="562"/>
      <c r="AW1987" s="562"/>
      <c r="AX1987" s="562"/>
      <c r="AY1987" s="562"/>
      <c r="AZ1987" s="562"/>
      <c r="BA1987" s="562"/>
      <c r="BB1987" s="562"/>
      <c r="BC1987" s="562"/>
      <c r="BD1987" s="562"/>
      <c r="BE1987" s="562"/>
      <c r="BF1987" s="562"/>
      <c r="BG1987" s="554" t="s">
        <v>269</v>
      </c>
      <c r="BH1987" s="555"/>
      <c r="BI1987" s="555"/>
      <c r="BJ1987" s="555"/>
      <c r="BK1987" s="555"/>
      <c r="BL1987" s="556"/>
    </row>
    <row r="1988" spans="3:64" ht="18" customHeight="1" x14ac:dyDescent="0.2">
      <c r="C1988" s="585"/>
      <c r="D1988" s="585"/>
      <c r="E1988" s="557" t="s">
        <v>15</v>
      </c>
      <c r="F1988" s="558"/>
      <c r="G1988" s="558"/>
      <c r="H1988" s="558"/>
      <c r="I1988" s="558"/>
      <c r="J1988" s="559"/>
      <c r="K1988" s="557" t="s">
        <v>212</v>
      </c>
      <c r="L1988" s="558"/>
      <c r="M1988" s="558"/>
      <c r="N1988" s="558"/>
      <c r="O1988" s="558"/>
      <c r="P1988" s="559"/>
      <c r="Q1988" s="557" t="s">
        <v>120</v>
      </c>
      <c r="R1988" s="558"/>
      <c r="S1988" s="558"/>
      <c r="T1988" s="558"/>
      <c r="U1988" s="558"/>
      <c r="V1988" s="559"/>
      <c r="W1988" s="560" t="s">
        <v>121</v>
      </c>
      <c r="X1988" s="560"/>
      <c r="Y1988" s="560"/>
      <c r="Z1988" s="560"/>
      <c r="AA1988" s="560"/>
      <c r="AB1988" s="560"/>
      <c r="AC1988" s="557" t="s">
        <v>150</v>
      </c>
      <c r="AD1988" s="558"/>
      <c r="AE1988" s="558"/>
      <c r="AF1988" s="558"/>
      <c r="AG1988" s="558"/>
      <c r="AH1988" s="559"/>
      <c r="AI1988" s="557" t="s">
        <v>7</v>
      </c>
      <c r="AJ1988" s="558"/>
      <c r="AK1988" s="558"/>
      <c r="AL1988" s="558"/>
      <c r="AM1988" s="558"/>
      <c r="AN1988" s="559"/>
      <c r="AO1988" s="557" t="s">
        <v>50</v>
      </c>
      <c r="AP1988" s="558"/>
      <c r="AQ1988" s="558"/>
      <c r="AR1988" s="558"/>
      <c r="AS1988" s="558"/>
      <c r="AT1988" s="559"/>
      <c r="AU1988" s="548" t="s">
        <v>7</v>
      </c>
      <c r="AV1988" s="548"/>
      <c r="AW1988" s="548"/>
      <c r="AX1988" s="548"/>
      <c r="AY1988" s="548"/>
      <c r="AZ1988" s="548"/>
      <c r="BA1988" s="548" t="s">
        <v>8</v>
      </c>
      <c r="BB1988" s="548"/>
      <c r="BC1988" s="548"/>
      <c r="BD1988" s="548"/>
      <c r="BE1988" s="548"/>
      <c r="BF1988" s="548"/>
      <c r="BG1988" s="551" t="s">
        <v>11</v>
      </c>
      <c r="BH1988" s="551" t="s">
        <v>12</v>
      </c>
      <c r="BI1988" s="551" t="s">
        <v>10</v>
      </c>
      <c r="BJ1988" s="551" t="s">
        <v>0</v>
      </c>
      <c r="BK1988" s="551" t="s">
        <v>13</v>
      </c>
      <c r="BL1988" s="551" t="s">
        <v>14</v>
      </c>
    </row>
    <row r="1989" spans="3:64" ht="12.75" customHeight="1" x14ac:dyDescent="0.2">
      <c r="C1989" s="585"/>
      <c r="D1989" s="585"/>
      <c r="E1989" s="549" t="s">
        <v>11</v>
      </c>
      <c r="F1989" s="549" t="s">
        <v>12</v>
      </c>
      <c r="G1989" s="549" t="s">
        <v>10</v>
      </c>
      <c r="H1989" s="549" t="s">
        <v>0</v>
      </c>
      <c r="I1989" s="549" t="s">
        <v>13</v>
      </c>
      <c r="J1989" s="549" t="s">
        <v>14</v>
      </c>
      <c r="K1989" s="549" t="s">
        <v>11</v>
      </c>
      <c r="L1989" s="549" t="s">
        <v>12</v>
      </c>
      <c r="M1989" s="549" t="s">
        <v>10</v>
      </c>
      <c r="N1989" s="549" t="s">
        <v>0</v>
      </c>
      <c r="O1989" s="549" t="s">
        <v>13</v>
      </c>
      <c r="P1989" s="549" t="s">
        <v>14</v>
      </c>
      <c r="Q1989" s="549" t="s">
        <v>11</v>
      </c>
      <c r="R1989" s="549" t="s">
        <v>12</v>
      </c>
      <c r="S1989" s="549" t="s">
        <v>10</v>
      </c>
      <c r="T1989" s="549" t="s">
        <v>0</v>
      </c>
      <c r="U1989" s="549" t="s">
        <v>13</v>
      </c>
      <c r="V1989" s="549" t="s">
        <v>14</v>
      </c>
      <c r="W1989" s="549" t="s">
        <v>11</v>
      </c>
      <c r="X1989" s="549" t="s">
        <v>12</v>
      </c>
      <c r="Y1989" s="549" t="s">
        <v>10</v>
      </c>
      <c r="Z1989" s="549" t="s">
        <v>0</v>
      </c>
      <c r="AA1989" s="549" t="s">
        <v>13</v>
      </c>
      <c r="AB1989" s="549" t="s">
        <v>14</v>
      </c>
      <c r="AC1989" s="549" t="s">
        <v>11</v>
      </c>
      <c r="AD1989" s="549" t="s">
        <v>12</v>
      </c>
      <c r="AE1989" s="549" t="s">
        <v>10</v>
      </c>
      <c r="AF1989" s="549" t="s">
        <v>0</v>
      </c>
      <c r="AG1989" s="549" t="s">
        <v>13</v>
      </c>
      <c r="AH1989" s="549" t="s">
        <v>14</v>
      </c>
      <c r="AI1989" s="549" t="s">
        <v>11</v>
      </c>
      <c r="AJ1989" s="549" t="s">
        <v>12</v>
      </c>
      <c r="AK1989" s="549" t="s">
        <v>10</v>
      </c>
      <c r="AL1989" s="549" t="s">
        <v>0</v>
      </c>
      <c r="AM1989" s="549" t="s">
        <v>13</v>
      </c>
      <c r="AN1989" s="549" t="s">
        <v>14</v>
      </c>
      <c r="AO1989" s="549" t="s">
        <v>11</v>
      </c>
      <c r="AP1989" s="549" t="s">
        <v>12</v>
      </c>
      <c r="AQ1989" s="549" t="s">
        <v>10</v>
      </c>
      <c r="AR1989" s="549" t="s">
        <v>0</v>
      </c>
      <c r="AS1989" s="549" t="s">
        <v>13</v>
      </c>
      <c r="AT1989" s="549" t="s">
        <v>14</v>
      </c>
      <c r="AU1989" s="548" t="s">
        <v>11</v>
      </c>
      <c r="AV1989" s="548" t="s">
        <v>12</v>
      </c>
      <c r="AW1989" s="548" t="s">
        <v>10</v>
      </c>
      <c r="AX1989" s="548" t="s">
        <v>0</v>
      </c>
      <c r="AY1989" s="548" t="s">
        <v>13</v>
      </c>
      <c r="AZ1989" s="548" t="s">
        <v>14</v>
      </c>
      <c r="BA1989" s="548" t="s">
        <v>11</v>
      </c>
      <c r="BB1989" s="548" t="s">
        <v>12</v>
      </c>
      <c r="BC1989" s="548" t="s">
        <v>10</v>
      </c>
      <c r="BD1989" s="548" t="s">
        <v>0</v>
      </c>
      <c r="BE1989" s="548" t="s">
        <v>13</v>
      </c>
      <c r="BF1989" s="548" t="s">
        <v>14</v>
      </c>
      <c r="BG1989" s="552"/>
      <c r="BH1989" s="552"/>
      <c r="BI1989" s="552"/>
      <c r="BJ1989" s="552"/>
      <c r="BK1989" s="552"/>
      <c r="BL1989" s="552"/>
    </row>
    <row r="1990" spans="3:64" ht="12.75" customHeight="1" x14ac:dyDescent="0.2">
      <c r="C1990" s="586"/>
      <c r="D1990" s="586"/>
      <c r="E1990" s="550"/>
      <c r="F1990" s="550"/>
      <c r="G1990" s="550"/>
      <c r="H1990" s="550"/>
      <c r="I1990" s="550"/>
      <c r="J1990" s="550"/>
      <c r="K1990" s="550"/>
      <c r="L1990" s="550"/>
      <c r="M1990" s="550"/>
      <c r="N1990" s="550"/>
      <c r="O1990" s="550"/>
      <c r="P1990" s="550"/>
      <c r="Q1990" s="550"/>
      <c r="R1990" s="550"/>
      <c r="S1990" s="550"/>
      <c r="T1990" s="550"/>
      <c r="U1990" s="550"/>
      <c r="V1990" s="550"/>
      <c r="W1990" s="550"/>
      <c r="X1990" s="550"/>
      <c r="Y1990" s="550"/>
      <c r="Z1990" s="550"/>
      <c r="AA1990" s="550"/>
      <c r="AB1990" s="550"/>
      <c r="AC1990" s="550"/>
      <c r="AD1990" s="550"/>
      <c r="AE1990" s="550"/>
      <c r="AF1990" s="550"/>
      <c r="AG1990" s="550"/>
      <c r="AH1990" s="550"/>
      <c r="AI1990" s="550"/>
      <c r="AJ1990" s="550"/>
      <c r="AK1990" s="550"/>
      <c r="AL1990" s="550"/>
      <c r="AM1990" s="550"/>
      <c r="AN1990" s="550"/>
      <c r="AO1990" s="550"/>
      <c r="AP1990" s="550"/>
      <c r="AQ1990" s="550"/>
      <c r="AR1990" s="550"/>
      <c r="AS1990" s="550"/>
      <c r="AT1990" s="550"/>
      <c r="AU1990" s="548"/>
      <c r="AV1990" s="548"/>
      <c r="AW1990" s="548"/>
      <c r="AX1990" s="548"/>
      <c r="AY1990" s="548"/>
      <c r="AZ1990" s="548"/>
      <c r="BA1990" s="548"/>
      <c r="BB1990" s="548"/>
      <c r="BC1990" s="548"/>
      <c r="BD1990" s="548"/>
      <c r="BE1990" s="548"/>
      <c r="BF1990" s="548"/>
      <c r="BG1990" s="553"/>
      <c r="BH1990" s="553"/>
      <c r="BI1990" s="553"/>
      <c r="BJ1990" s="553"/>
      <c r="BK1990" s="553"/>
      <c r="BL1990" s="553"/>
    </row>
    <row r="1991" spans="3:64" ht="15.75" x14ac:dyDescent="0.25">
      <c r="C1991" s="233">
        <v>1</v>
      </c>
      <c r="D1991" s="233">
        <v>2</v>
      </c>
      <c r="E1991" s="233">
        <v>3</v>
      </c>
      <c r="F1991" s="233">
        <v>4</v>
      </c>
      <c r="G1991" s="233">
        <v>5</v>
      </c>
      <c r="H1991" s="233">
        <v>6</v>
      </c>
      <c r="I1991" s="233">
        <v>7</v>
      </c>
      <c r="J1991" s="233">
        <v>8</v>
      </c>
      <c r="K1991" s="233">
        <v>9</v>
      </c>
      <c r="L1991" s="233">
        <v>10</v>
      </c>
      <c r="M1991" s="233">
        <v>11</v>
      </c>
      <c r="N1991" s="233">
        <v>12</v>
      </c>
      <c r="O1991" s="233">
        <v>13</v>
      </c>
      <c r="P1991" s="233">
        <v>14</v>
      </c>
      <c r="Q1991" s="233">
        <v>15</v>
      </c>
      <c r="R1991" s="233">
        <v>16</v>
      </c>
      <c r="S1991" s="233">
        <v>17</v>
      </c>
      <c r="T1991" s="233">
        <v>18</v>
      </c>
      <c r="U1991" s="233">
        <v>19</v>
      </c>
      <c r="V1991" s="233">
        <v>20</v>
      </c>
      <c r="W1991" s="233">
        <v>21</v>
      </c>
      <c r="X1991" s="233">
        <v>22</v>
      </c>
      <c r="Y1991" s="233">
        <v>23</v>
      </c>
      <c r="Z1991" s="233">
        <v>24</v>
      </c>
      <c r="AA1991" s="233">
        <v>25</v>
      </c>
      <c r="AB1991" s="233">
        <v>26</v>
      </c>
      <c r="AC1991" s="111">
        <v>27</v>
      </c>
      <c r="AD1991" s="111">
        <v>28</v>
      </c>
      <c r="AE1991" s="111">
        <v>29</v>
      </c>
      <c r="AF1991" s="111">
        <v>30</v>
      </c>
      <c r="AG1991" s="111">
        <v>31</v>
      </c>
      <c r="AH1991" s="111">
        <v>32</v>
      </c>
      <c r="AI1991" s="111">
        <v>33</v>
      </c>
      <c r="AJ1991" s="111">
        <v>34</v>
      </c>
      <c r="AK1991" s="111">
        <v>35</v>
      </c>
      <c r="AL1991" s="111">
        <v>36</v>
      </c>
      <c r="AM1991" s="111">
        <v>37</v>
      </c>
      <c r="AN1991" s="111">
        <v>38</v>
      </c>
      <c r="AO1991" s="111">
        <v>39</v>
      </c>
      <c r="AP1991" s="111">
        <v>40</v>
      </c>
      <c r="AQ1991" s="111">
        <v>41</v>
      </c>
      <c r="AR1991" s="111">
        <v>42</v>
      </c>
      <c r="AS1991" s="111">
        <v>43</v>
      </c>
      <c r="AT1991" s="111">
        <v>44</v>
      </c>
      <c r="AU1991" s="233">
        <v>45</v>
      </c>
      <c r="AV1991" s="233">
        <v>46</v>
      </c>
      <c r="AW1991" s="233">
        <v>47</v>
      </c>
      <c r="AX1991" s="233">
        <v>48</v>
      </c>
      <c r="AY1991" s="233">
        <v>49</v>
      </c>
      <c r="AZ1991" s="233">
        <v>50</v>
      </c>
      <c r="BA1991" s="233">
        <v>51</v>
      </c>
      <c r="BB1991" s="233">
        <v>52</v>
      </c>
      <c r="BC1991" s="233">
        <v>53</v>
      </c>
      <c r="BD1991" s="233">
        <v>54</v>
      </c>
      <c r="BE1991" s="233">
        <v>55</v>
      </c>
      <c r="BF1991" s="233">
        <v>56</v>
      </c>
      <c r="BG1991" s="233">
        <v>57</v>
      </c>
      <c r="BH1991" s="233">
        <v>58</v>
      </c>
      <c r="BI1991" s="233">
        <v>59</v>
      </c>
      <c r="BJ1991" s="233">
        <v>60</v>
      </c>
      <c r="BK1991" s="233">
        <v>61</v>
      </c>
      <c r="BL1991" s="233">
        <v>62</v>
      </c>
    </row>
    <row r="1992" spans="3:64" ht="18.75" x14ac:dyDescent="0.3">
      <c r="C1992" s="393">
        <v>1</v>
      </c>
      <c r="D1992" s="394" t="s">
        <v>16</v>
      </c>
      <c r="E1992" s="252">
        <v>10.016119999999999</v>
      </c>
      <c r="F1992" s="252"/>
      <c r="G1992" s="252">
        <f t="shared" ref="G1992:G2021" si="1943">SUM(E1992:F1992)</f>
        <v>10.016119999999999</v>
      </c>
      <c r="H1992" s="252">
        <v>0</v>
      </c>
      <c r="I1992" s="254">
        <f t="shared" ref="I1992:I2012" si="1944">IF(H1992&lt;&gt;0,(H1992/G1992*100),0)</f>
        <v>0</v>
      </c>
      <c r="J1992" s="62">
        <f t="shared" ref="J1992:J1999" si="1945">G1992-H1992</f>
        <v>10.016119999999999</v>
      </c>
      <c r="K1992" s="252">
        <v>42.03</v>
      </c>
      <c r="L1992" s="252">
        <v>18.809999999999999</v>
      </c>
      <c r="M1992" s="252">
        <f t="shared" ref="M1992:M2021" si="1946">SUM(K1992,L1992)</f>
        <v>60.84</v>
      </c>
      <c r="N1992" s="252">
        <v>0</v>
      </c>
      <c r="O1992" s="254">
        <f>IF(N1992&lt;&gt;0,(N1992/M1992*100),0)</f>
        <v>0</v>
      </c>
      <c r="P1992" s="252">
        <f t="shared" ref="P1992:P2021" si="1947">M1992-N1992</f>
        <v>60.84</v>
      </c>
      <c r="Q1992" s="252">
        <v>0</v>
      </c>
      <c r="R1992" s="252">
        <v>6.27</v>
      </c>
      <c r="S1992" s="252">
        <f>SUM(Q1992,R1992)</f>
        <v>6.27</v>
      </c>
      <c r="T1992" s="252">
        <v>4.0199999999999996</v>
      </c>
      <c r="U1992" s="254">
        <f>IF(T1992&lt;&gt;0,(T1992/S1992*100),0)</f>
        <v>64.114832535885171</v>
      </c>
      <c r="V1992" s="252">
        <f>S1992-T1992</f>
        <v>2.25</v>
      </c>
      <c r="W1992" s="252">
        <v>0.80000000000000027</v>
      </c>
      <c r="X1992" s="252">
        <v>0.8</v>
      </c>
      <c r="Y1992" s="252">
        <f t="shared" ref="Y1992:Y2021" si="1948">SUM(W1992:X1992)</f>
        <v>1.6000000000000003</v>
      </c>
      <c r="Z1992" s="252">
        <v>0.8</v>
      </c>
      <c r="AA1992" s="254">
        <f>IF(Z1992&lt;&gt;0,(Z1992/Y1992*100),0)</f>
        <v>49.999999999999993</v>
      </c>
      <c r="AB1992" s="252">
        <f>Y1992-Z1992</f>
        <v>0.80000000000000027</v>
      </c>
      <c r="AC1992" s="221">
        <v>1.8399999999587635E-3</v>
      </c>
      <c r="AD1992" s="221">
        <v>145.22</v>
      </c>
      <c r="AE1992" s="221">
        <f>SUM(AC1992:AD1992)</f>
        <v>145.22183999999996</v>
      </c>
      <c r="AF1992" s="221">
        <v>82.85</v>
      </c>
      <c r="AG1992" s="220">
        <f>IF(AF1992&lt;&gt;"", AF1992/AE1992*100, 0)</f>
        <v>57.050647478368276</v>
      </c>
      <c r="AH1992" s="221">
        <f>AE1992-AF1992</f>
        <v>62.371839999999963</v>
      </c>
      <c r="AI1992" s="221">
        <v>193.49138000000005</v>
      </c>
      <c r="AJ1992" s="319">
        <v>333.66300000000001</v>
      </c>
      <c r="AK1992" s="221">
        <f>SUM(AI1992:AJ1992)</f>
        <v>527.15438000000006</v>
      </c>
      <c r="AL1992" s="221">
        <v>271.19</v>
      </c>
      <c r="AM1992" s="220">
        <f>IF(AL1992&lt;&gt;0,(AL1992/AK1992*100),0)</f>
        <v>51.444132931229738</v>
      </c>
      <c r="AN1992" s="221">
        <f>AK1992-AL1992</f>
        <v>255.96438000000006</v>
      </c>
      <c r="AO1992" s="221">
        <v>407.80237999999997</v>
      </c>
      <c r="AP1992" s="319">
        <v>307.46500000000003</v>
      </c>
      <c r="AQ1992" s="221">
        <f>SUM(AO1992:AP1992)</f>
        <v>715.26738</v>
      </c>
      <c r="AR1992" s="221">
        <v>195.756</v>
      </c>
      <c r="AS1992" s="220">
        <f>IF(AR1992&lt;&gt;0,(AR1992/AQ1992*100),0)</f>
        <v>27.368226969892014</v>
      </c>
      <c r="AT1992" s="221">
        <f>AQ1992-AR1992</f>
        <v>519.51138000000003</v>
      </c>
      <c r="AU1992" s="221">
        <v>0</v>
      </c>
      <c r="AV1992" s="54"/>
      <c r="AW1992" s="221">
        <f>SUM(AU1992:AV1992)</f>
        <v>0</v>
      </c>
      <c r="AX1992" s="221"/>
      <c r="AY1992" s="220">
        <f>IF(AX1992&lt;&gt;0,(AX1992/AW1992*100),0)</f>
        <v>0</v>
      </c>
      <c r="AZ1992" s="221">
        <f>AW1992-AX1992</f>
        <v>0</v>
      </c>
      <c r="BA1992" s="221">
        <v>0</v>
      </c>
      <c r="BB1992" s="221"/>
      <c r="BC1992" s="221">
        <f>SUM(BA1992:BB1992)</f>
        <v>0</v>
      </c>
      <c r="BD1992" s="221"/>
      <c r="BE1992" s="220">
        <f>IF(BD1992&lt;&gt;0,(BD1992/BC1992*100),0)</f>
        <v>0</v>
      </c>
      <c r="BF1992" s="221">
        <f>BC1992-BD1992</f>
        <v>0</v>
      </c>
      <c r="BG1992" s="222">
        <f t="shared" ref="BG1992:BH2021" si="1949">E1992+K1992+Q1992+W1992+AI1992+AO1992+AU1992+BA1992+AC1992</f>
        <v>654.14171999999985</v>
      </c>
      <c r="BH1992" s="222">
        <f t="shared" si="1949"/>
        <v>812.22800000000007</v>
      </c>
      <c r="BI1992" s="222">
        <f>SUM(BG1992:BH1992)</f>
        <v>1466.3697199999999</v>
      </c>
      <c r="BJ1992" s="222">
        <f t="shared" ref="BJ1992:BJ2001" si="1950">H1992+N1992+T1992+Z1992+AL1992+AR1992+AX1992+BD1992+AF1992</f>
        <v>554.61599999999999</v>
      </c>
      <c r="BK1992" s="223">
        <f>IF(BJ1992&lt;&gt;0,(BJ1992/BI1992*100),0)</f>
        <v>37.822384930316211</v>
      </c>
      <c r="BL1992" s="222">
        <f>BI1992-BJ1992</f>
        <v>911.75371999999993</v>
      </c>
    </row>
    <row r="1993" spans="3:64" ht="18.75" x14ac:dyDescent="0.3">
      <c r="C1993" s="393">
        <v>2</v>
      </c>
      <c r="D1993" s="394" t="s">
        <v>190</v>
      </c>
      <c r="E1993" s="252">
        <v>16.690200000000001</v>
      </c>
      <c r="F1993" s="252"/>
      <c r="G1993" s="252">
        <f t="shared" si="1943"/>
        <v>16.690200000000001</v>
      </c>
      <c r="H1993" s="252">
        <v>16.690000000000001</v>
      </c>
      <c r="I1993" s="254">
        <f t="shared" si="1944"/>
        <v>99.998801692010886</v>
      </c>
      <c r="J1993" s="62">
        <f t="shared" si="1945"/>
        <v>1.9999999999953388E-4</v>
      </c>
      <c r="K1993" s="252">
        <v>70.56</v>
      </c>
      <c r="L1993" s="252">
        <v>25.65</v>
      </c>
      <c r="M1993" s="252">
        <f t="shared" si="1946"/>
        <v>96.210000000000008</v>
      </c>
      <c r="N1993" s="252">
        <v>42.04</v>
      </c>
      <c r="O1993" s="254">
        <f t="shared" ref="O1993:O2022" si="1951">IF(N1993&lt;&gt;0,(N1993/M1993*100),0)</f>
        <v>43.696081488410762</v>
      </c>
      <c r="P1993" s="252">
        <f t="shared" si="1947"/>
        <v>54.170000000000009</v>
      </c>
      <c r="Q1993" s="252">
        <v>15.860000000000001</v>
      </c>
      <c r="R1993" s="252">
        <v>8.5500000000000007</v>
      </c>
      <c r="S1993" s="252">
        <f t="shared" ref="S1993:S2021" si="1952">SUM(Q1993,R1993)</f>
        <v>24.410000000000004</v>
      </c>
      <c r="T1993" s="252">
        <v>13.83</v>
      </c>
      <c r="U1993" s="254">
        <f t="shared" ref="U1993:U1997" si="1953">IF(T1993&lt;&gt;0,(T1993/S1993*100),0)</f>
        <v>56.657107742728385</v>
      </c>
      <c r="V1993" s="252">
        <f t="shared" ref="V1993:V2017" si="1954">S1993-T1993</f>
        <v>10.580000000000004</v>
      </c>
      <c r="W1993" s="252">
        <v>2.6999999999999993</v>
      </c>
      <c r="X1993" s="252">
        <v>1.4</v>
      </c>
      <c r="Y1993" s="252">
        <f t="shared" si="1948"/>
        <v>4.0999999999999996</v>
      </c>
      <c r="Z1993" s="252">
        <v>2.15</v>
      </c>
      <c r="AA1993" s="254">
        <f t="shared" ref="AA1993:AA2007" si="1955">IF(Z1993&lt;&gt;0,(Z1993/Y1993*100),0)</f>
        <v>52.439024390243901</v>
      </c>
      <c r="AB1993" s="252">
        <f t="shared" ref="AB1993:AB2021" si="1956">Y1993-Z1993</f>
        <v>1.9499999999999997</v>
      </c>
      <c r="AC1993" s="221">
        <v>207.67572000000001</v>
      </c>
      <c r="AD1993" s="221">
        <v>254.14</v>
      </c>
      <c r="AE1993" s="221">
        <f t="shared" ref="AE1993:AE2021" si="1957">SUM(AC1993:AD1993)</f>
        <v>461.81572</v>
      </c>
      <c r="AF1993" s="221">
        <v>139.24</v>
      </c>
      <c r="AG1993" s="220">
        <f t="shared" ref="AG1993:AG2021" si="1958">IF(AF1993&lt;&gt;"", AF1993/AE1993*100, 0)</f>
        <v>30.150554424609023</v>
      </c>
      <c r="AH1993" s="221">
        <f t="shared" ref="AH1993:AH2021" si="1959">AE1993-AF1993</f>
        <v>322.57571999999999</v>
      </c>
      <c r="AI1993" s="221">
        <v>862.00898000000007</v>
      </c>
      <c r="AJ1993" s="319">
        <v>445.91299999999995</v>
      </c>
      <c r="AK1993" s="221">
        <f>SUM(AI1993:AJ1993)</f>
        <v>1307.9219800000001</v>
      </c>
      <c r="AL1993" s="221">
        <v>621.9</v>
      </c>
      <c r="AM1993" s="220">
        <f t="shared" ref="AM1993:AM2021" si="1960">IF(AL1993&lt;&gt;0,(AL1993/AK1993*100),0)</f>
        <v>47.54870776007602</v>
      </c>
      <c r="AN1993" s="221">
        <f t="shared" ref="AN1993" si="1961">AK1993-AL1993</f>
        <v>686.0219800000001</v>
      </c>
      <c r="AO1993" s="221">
        <v>804.94542000000024</v>
      </c>
      <c r="AP1993" s="319">
        <v>412.08500000000004</v>
      </c>
      <c r="AQ1993" s="221">
        <f t="shared" ref="AQ1993" si="1962">SUM(AO1993:AP1993)</f>
        <v>1217.0304200000003</v>
      </c>
      <c r="AR1993" s="221">
        <v>572.27</v>
      </c>
      <c r="AS1993" s="220">
        <f t="shared" ref="AS1993:AS2022" si="1963">IF(AR1993&lt;&gt;0,(AR1993/AQ1993*100),0)</f>
        <v>47.021832042620581</v>
      </c>
      <c r="AT1993" s="221">
        <f t="shared" ref="AT1993:AT2021" si="1964">AQ1993-AR1993</f>
        <v>644.76042000000029</v>
      </c>
      <c r="AU1993" s="221">
        <v>0</v>
      </c>
      <c r="AV1993" s="54"/>
      <c r="AW1993" s="221">
        <f t="shared" ref="AW1993:AW2021" si="1965">SUM(AU1993:AV1993)</f>
        <v>0</v>
      </c>
      <c r="AX1993" s="221"/>
      <c r="AY1993" s="220">
        <f t="shared" ref="AY1993:AY2022" si="1966">IF(AX1993&lt;&gt;0,(AX1993/AW1993*100),0)</f>
        <v>0</v>
      </c>
      <c r="AZ1993" s="221">
        <f t="shared" ref="AZ1993:AZ2021" si="1967">AW1993-AX1993</f>
        <v>0</v>
      </c>
      <c r="BA1993" s="221">
        <v>0</v>
      </c>
      <c r="BB1993" s="221"/>
      <c r="BC1993" s="221">
        <f t="shared" ref="BC1993:BC2021" si="1968">SUM(BA1993:BB1993)</f>
        <v>0</v>
      </c>
      <c r="BD1993" s="221"/>
      <c r="BE1993" s="220">
        <f t="shared" ref="BE1993:BE2007" si="1969">IF(BD1993&lt;&gt;0,(BD1993/BC1993*100),0)</f>
        <v>0</v>
      </c>
      <c r="BF1993" s="221">
        <f t="shared" ref="BF1993:BF2021" si="1970">BC1993-BD1993</f>
        <v>0</v>
      </c>
      <c r="BG1993" s="222">
        <f t="shared" si="1949"/>
        <v>1980.4403200000004</v>
      </c>
      <c r="BH1993" s="222">
        <f t="shared" si="1949"/>
        <v>1147.7379999999998</v>
      </c>
      <c r="BI1993" s="222">
        <f t="shared" ref="BI1993:BI2021" si="1971">SUM(BG1993:BH1993)</f>
        <v>3128.17832</v>
      </c>
      <c r="BJ1993" s="222">
        <f t="shared" si="1950"/>
        <v>1408.1200000000001</v>
      </c>
      <c r="BK1993" s="223">
        <f t="shared" ref="BK1993:BK2022" si="1972">IF(BJ1993&lt;&gt;0,(BJ1993/BI1993*100),0)</f>
        <v>45.014057894244345</v>
      </c>
      <c r="BL1993" s="222">
        <f t="shared" ref="BL1993:BL2021" si="1973">BI1993-BJ1993</f>
        <v>1720.0583199999999</v>
      </c>
    </row>
    <row r="1994" spans="3:64" ht="18.75" x14ac:dyDescent="0.3">
      <c r="C1994" s="393">
        <v>3</v>
      </c>
      <c r="D1994" s="394" t="s">
        <v>18</v>
      </c>
      <c r="E1994" s="252">
        <v>2.8400000000008419E-3</v>
      </c>
      <c r="F1994" s="252"/>
      <c r="G1994" s="252">
        <f t="shared" si="1943"/>
        <v>2.8400000000008419E-3</v>
      </c>
      <c r="H1994" s="252">
        <v>0</v>
      </c>
      <c r="I1994" s="254">
        <f t="shared" si="1944"/>
        <v>0</v>
      </c>
      <c r="J1994" s="62">
        <f t="shared" si="1945"/>
        <v>2.8400000000008419E-3</v>
      </c>
      <c r="K1994" s="252">
        <v>47.280000000000015</v>
      </c>
      <c r="L1994" s="252">
        <v>26.01</v>
      </c>
      <c r="M1994" s="252">
        <f t="shared" si="1946"/>
        <v>73.29000000000002</v>
      </c>
      <c r="N1994" s="252">
        <v>50.26</v>
      </c>
      <c r="O1994" s="254">
        <f t="shared" si="1951"/>
        <v>68.576886341929296</v>
      </c>
      <c r="P1994" s="252">
        <f t="shared" si="1947"/>
        <v>23.030000000000022</v>
      </c>
      <c r="Q1994" s="252">
        <v>6.6000000000000014</v>
      </c>
      <c r="R1994" s="252">
        <v>8.67</v>
      </c>
      <c r="S1994" s="252">
        <f t="shared" si="1952"/>
        <v>15.270000000000001</v>
      </c>
      <c r="T1994" s="252">
        <v>11.2</v>
      </c>
      <c r="U1994" s="254">
        <f t="shared" si="1953"/>
        <v>73.346430910281583</v>
      </c>
      <c r="V1994" s="252">
        <f t="shared" si="1954"/>
        <v>4.0700000000000021</v>
      </c>
      <c r="W1994" s="252">
        <v>0</v>
      </c>
      <c r="X1994" s="252">
        <v>1.2</v>
      </c>
      <c r="Y1994" s="252">
        <f t="shared" si="1948"/>
        <v>1.2</v>
      </c>
      <c r="Z1994" s="252">
        <v>1</v>
      </c>
      <c r="AA1994" s="254">
        <f t="shared" si="1955"/>
        <v>83.333333333333343</v>
      </c>
      <c r="AB1994" s="252">
        <f t="shared" si="1956"/>
        <v>0.19999999999999996</v>
      </c>
      <c r="AC1994" s="221">
        <v>24.247760000000028</v>
      </c>
      <c r="AD1994" s="221">
        <v>217.84</v>
      </c>
      <c r="AE1994" s="221">
        <f t="shared" si="1957"/>
        <v>242.08776000000003</v>
      </c>
      <c r="AF1994" s="221">
        <v>242.09</v>
      </c>
      <c r="AG1994" s="220">
        <f t="shared" si="1958"/>
        <v>100.00092528428533</v>
      </c>
      <c r="AH1994" s="221">
        <f t="shared" si="1959"/>
        <v>-2.2399999999720421E-3</v>
      </c>
      <c r="AI1994" s="221">
        <v>579.83252000000027</v>
      </c>
      <c r="AJ1994" s="319">
        <v>484.50400000000002</v>
      </c>
      <c r="AK1994" s="221">
        <f t="shared" ref="AK1994" si="1974">SUM(AI1994:AJ1994)</f>
        <v>1064.3365200000003</v>
      </c>
      <c r="AL1994" s="221">
        <v>598.88</v>
      </c>
      <c r="AM1994" s="220">
        <f t="shared" si="1960"/>
        <v>56.267917970154755</v>
      </c>
      <c r="AN1994" s="221">
        <v>326.25</v>
      </c>
      <c r="AO1994" s="221">
        <v>413.87206000000003</v>
      </c>
      <c r="AP1994" s="319">
        <v>443.45500000000004</v>
      </c>
      <c r="AQ1994" s="221">
        <f>SUM(AO1994:AP1994)</f>
        <v>857.32706000000007</v>
      </c>
      <c r="AR1994" s="221">
        <v>575.4</v>
      </c>
      <c r="AS1994" s="220">
        <f t="shared" si="1963"/>
        <v>67.115576638861711</v>
      </c>
      <c r="AT1994" s="221">
        <f t="shared" si="1964"/>
        <v>281.9270600000001</v>
      </c>
      <c r="AU1994" s="221">
        <v>0</v>
      </c>
      <c r="AV1994" s="54"/>
      <c r="AW1994" s="221">
        <f t="shared" si="1965"/>
        <v>0</v>
      </c>
      <c r="AX1994" s="221">
        <v>0</v>
      </c>
      <c r="AY1994" s="220">
        <f t="shared" si="1966"/>
        <v>0</v>
      </c>
      <c r="AZ1994" s="221">
        <f t="shared" si="1967"/>
        <v>0</v>
      </c>
      <c r="BA1994" s="221">
        <v>11.516900000000003</v>
      </c>
      <c r="BB1994" s="221"/>
      <c r="BC1994" s="221">
        <f t="shared" si="1968"/>
        <v>11.516900000000003</v>
      </c>
      <c r="BD1994" s="221">
        <v>8</v>
      </c>
      <c r="BE1994" s="220">
        <f t="shared" si="1969"/>
        <v>69.463136781599204</v>
      </c>
      <c r="BF1994" s="221">
        <f t="shared" si="1970"/>
        <v>3.5169000000000032</v>
      </c>
      <c r="BG1994" s="222">
        <f t="shared" si="1949"/>
        <v>1083.3520800000003</v>
      </c>
      <c r="BH1994" s="222">
        <f t="shared" si="1949"/>
        <v>1181.6790000000001</v>
      </c>
      <c r="BI1994" s="222">
        <f t="shared" si="1971"/>
        <v>2265.0310800000007</v>
      </c>
      <c r="BJ1994" s="222">
        <f t="shared" si="1950"/>
        <v>1486.83</v>
      </c>
      <c r="BK1994" s="223">
        <f t="shared" si="1972"/>
        <v>65.642807868225788</v>
      </c>
      <c r="BL1994" s="222">
        <f t="shared" si="1973"/>
        <v>778.20108000000073</v>
      </c>
    </row>
    <row r="1995" spans="3:64" ht="18.75" x14ac:dyDescent="0.3">
      <c r="C1995" s="393">
        <v>4</v>
      </c>
      <c r="D1995" s="394" t="s">
        <v>19</v>
      </c>
      <c r="E1995" s="252">
        <v>-1.1599999999987176E-3</v>
      </c>
      <c r="F1995" s="252"/>
      <c r="G1995" s="252">
        <f t="shared" si="1943"/>
        <v>-1.1599999999987176E-3</v>
      </c>
      <c r="H1995" s="252">
        <v>0</v>
      </c>
      <c r="I1995" s="254">
        <f t="shared" si="1944"/>
        <v>0</v>
      </c>
      <c r="J1995" s="62">
        <f t="shared" si="1945"/>
        <v>-1.1599999999987176E-3</v>
      </c>
      <c r="K1995" s="252">
        <v>27.429999999999993</v>
      </c>
      <c r="L1995" s="252">
        <v>22.14</v>
      </c>
      <c r="M1995" s="252">
        <f t="shared" si="1946"/>
        <v>49.569999999999993</v>
      </c>
      <c r="N1995" s="252">
        <v>27.43</v>
      </c>
      <c r="O1995" s="254">
        <f t="shared" si="1951"/>
        <v>55.335888642323994</v>
      </c>
      <c r="P1995" s="252">
        <f t="shared" si="1947"/>
        <v>22.139999999999993</v>
      </c>
      <c r="Q1995" s="252">
        <v>6.9</v>
      </c>
      <c r="R1995" s="252">
        <v>7.38</v>
      </c>
      <c r="S1995" s="252">
        <f t="shared" si="1952"/>
        <v>14.280000000000001</v>
      </c>
      <c r="T1995" s="252">
        <v>7.35</v>
      </c>
      <c r="U1995" s="254">
        <f t="shared" si="1953"/>
        <v>51.470588235294116</v>
      </c>
      <c r="V1995" s="252">
        <f t="shared" si="1954"/>
        <v>6.9300000000000015</v>
      </c>
      <c r="W1995" s="252">
        <v>1.1999999999999997</v>
      </c>
      <c r="X1995" s="252">
        <v>1.2</v>
      </c>
      <c r="Y1995" s="252">
        <f t="shared" si="1948"/>
        <v>2.3999999999999995</v>
      </c>
      <c r="Z1995" s="252">
        <v>1.25</v>
      </c>
      <c r="AA1995" s="254">
        <f t="shared" si="1955"/>
        <v>52.08333333333335</v>
      </c>
      <c r="AB1995" s="252">
        <f t="shared" si="1956"/>
        <v>1.1499999999999995</v>
      </c>
      <c r="AC1995" s="221">
        <v>76.727760000000018</v>
      </c>
      <c r="AD1995" s="221">
        <v>217.84</v>
      </c>
      <c r="AE1995" s="221">
        <f t="shared" si="1957"/>
        <v>294.56776000000002</v>
      </c>
      <c r="AF1995" s="221">
        <v>138.80000000000001</v>
      </c>
      <c r="AG1995" s="220">
        <f t="shared" si="1958"/>
        <v>47.119888476593637</v>
      </c>
      <c r="AH1995" s="221">
        <f t="shared" si="1959"/>
        <v>155.76776000000001</v>
      </c>
      <c r="AI1995" s="221">
        <v>614.39521999999988</v>
      </c>
      <c r="AJ1995" s="319">
        <v>394.47999999999996</v>
      </c>
      <c r="AK1995" s="221">
        <v>1008.88</v>
      </c>
      <c r="AL1995" s="221">
        <v>531.5</v>
      </c>
      <c r="AM1995" s="220">
        <f t="shared" si="1960"/>
        <v>52.682182221869802</v>
      </c>
      <c r="AN1995" s="221">
        <f t="shared" ref="AN1995:AN2021" si="1975">AK1995-AL1995</f>
        <v>477.38</v>
      </c>
      <c r="AO1995" s="221">
        <v>357.69443999999999</v>
      </c>
      <c r="AP1995" s="319">
        <v>362.91900000000004</v>
      </c>
      <c r="AQ1995" s="221">
        <f>SUM(AO1995:AP1995)</f>
        <v>720.61344000000008</v>
      </c>
      <c r="AR1995" s="221">
        <v>354.73200000000003</v>
      </c>
      <c r="AS1995" s="220">
        <f t="shared" si="1963"/>
        <v>49.226392446968518</v>
      </c>
      <c r="AT1995" s="221">
        <f t="shared" si="1964"/>
        <v>365.88144000000005</v>
      </c>
      <c r="AU1995" s="221">
        <v>0</v>
      </c>
      <c r="AV1995" s="54"/>
      <c r="AW1995" s="221">
        <f t="shared" si="1965"/>
        <v>0</v>
      </c>
      <c r="AX1995" s="221"/>
      <c r="AY1995" s="220">
        <f t="shared" si="1966"/>
        <v>0</v>
      </c>
      <c r="AZ1995" s="221">
        <f t="shared" si="1967"/>
        <v>0</v>
      </c>
      <c r="BA1995" s="221">
        <v>0</v>
      </c>
      <c r="BB1995" s="221"/>
      <c r="BC1995" s="221">
        <f t="shared" si="1968"/>
        <v>0</v>
      </c>
      <c r="BD1995" s="221"/>
      <c r="BE1995" s="220">
        <f t="shared" si="1969"/>
        <v>0</v>
      </c>
      <c r="BF1995" s="221">
        <f t="shared" si="1970"/>
        <v>0</v>
      </c>
      <c r="BG1995" s="222">
        <f t="shared" si="1949"/>
        <v>1084.3462599999998</v>
      </c>
      <c r="BH1995" s="222">
        <f t="shared" si="1949"/>
        <v>1005.9589999999999</v>
      </c>
      <c r="BI1995" s="222">
        <f t="shared" si="1971"/>
        <v>2090.3052599999996</v>
      </c>
      <c r="BJ1995" s="222">
        <f t="shared" si="1950"/>
        <v>1061.0619999999999</v>
      </c>
      <c r="BK1995" s="223">
        <f t="shared" si="1972"/>
        <v>50.76110271090262</v>
      </c>
      <c r="BL1995" s="222">
        <f t="shared" si="1973"/>
        <v>1029.2432599999997</v>
      </c>
    </row>
    <row r="1996" spans="3:64" ht="18.75" x14ac:dyDescent="0.3">
      <c r="C1996" s="393">
        <v>5</v>
      </c>
      <c r="D1996" s="394" t="s">
        <v>20</v>
      </c>
      <c r="E1996" s="252">
        <v>-4.5600000000014518E-3</v>
      </c>
      <c r="F1996" s="252"/>
      <c r="G1996" s="252">
        <f t="shared" si="1943"/>
        <v>-4.5600000000014518E-3</v>
      </c>
      <c r="H1996" s="252">
        <v>0</v>
      </c>
      <c r="I1996" s="254">
        <f t="shared" si="1944"/>
        <v>0</v>
      </c>
      <c r="J1996" s="62">
        <f t="shared" si="1945"/>
        <v>-4.5600000000014518E-3</v>
      </c>
      <c r="K1996" s="252">
        <v>34.739999999999995</v>
      </c>
      <c r="L1996" s="252">
        <v>17.37</v>
      </c>
      <c r="M1996" s="252">
        <f t="shared" si="1946"/>
        <v>52.11</v>
      </c>
      <c r="N1996" s="252">
        <v>0</v>
      </c>
      <c r="O1996" s="254">
        <f t="shared" si="1951"/>
        <v>0</v>
      </c>
      <c r="P1996" s="252">
        <f t="shared" si="1947"/>
        <v>52.11</v>
      </c>
      <c r="Q1996" s="252">
        <v>5.7899999999999991</v>
      </c>
      <c r="R1996" s="252">
        <v>5.79</v>
      </c>
      <c r="S1996" s="252">
        <f t="shared" si="1952"/>
        <v>11.579999999999998</v>
      </c>
      <c r="T1996" s="252">
        <v>3.32</v>
      </c>
      <c r="U1996" s="254">
        <f t="shared" si="1953"/>
        <v>28.670120898100176</v>
      </c>
      <c r="V1996" s="252">
        <f t="shared" si="1954"/>
        <v>8.259999999999998</v>
      </c>
      <c r="W1996" s="252">
        <v>0.69999999999999973</v>
      </c>
      <c r="X1996" s="252">
        <v>0.7</v>
      </c>
      <c r="Y1996" s="252">
        <f t="shared" si="1948"/>
        <v>1.3999999999999997</v>
      </c>
      <c r="Z1996" s="252">
        <v>0.67</v>
      </c>
      <c r="AA1996" s="254">
        <f t="shared" si="1955"/>
        <v>47.857142857142868</v>
      </c>
      <c r="AB1996" s="252">
        <f t="shared" si="1956"/>
        <v>0.72999999999999965</v>
      </c>
      <c r="AC1996" s="221">
        <v>2.8599999999983083E-3</v>
      </c>
      <c r="AD1996" s="221">
        <v>127.07</v>
      </c>
      <c r="AE1996" s="221">
        <f t="shared" si="1957"/>
        <v>127.07285999999999</v>
      </c>
      <c r="AF1996" s="221">
        <v>10.95</v>
      </c>
      <c r="AG1996" s="220">
        <f t="shared" si="1958"/>
        <v>8.6171036049711951</v>
      </c>
      <c r="AH1996" s="221">
        <f t="shared" si="1959"/>
        <v>116.12285999999999</v>
      </c>
      <c r="AI1996" s="221">
        <v>284.10567999999989</v>
      </c>
      <c r="AJ1996" s="319">
        <v>322.49699999999996</v>
      </c>
      <c r="AK1996" s="221">
        <f t="shared" ref="AK1996:AK2021" si="1976">SUM(AI1996:AJ1996)</f>
        <v>606.60267999999985</v>
      </c>
      <c r="AL1996" s="221">
        <v>195.3</v>
      </c>
      <c r="AM1996" s="220">
        <f t="shared" si="1960"/>
        <v>32.195703454524804</v>
      </c>
      <c r="AN1996" s="221">
        <f t="shared" si="1975"/>
        <v>411.30267999999984</v>
      </c>
      <c r="AO1996" s="221">
        <v>262.02147999999988</v>
      </c>
      <c r="AP1996" s="319">
        <v>294.98500000000001</v>
      </c>
      <c r="AQ1996" s="221">
        <f t="shared" ref="AQ1996:AQ2021" si="1977">SUM(AO1996:AP1996)</f>
        <v>557.0064799999999</v>
      </c>
      <c r="AR1996" s="221">
        <v>244.27</v>
      </c>
      <c r="AS1996" s="220">
        <f t="shared" si="1963"/>
        <v>43.854067909586988</v>
      </c>
      <c r="AT1996" s="221">
        <f t="shared" si="1964"/>
        <v>312.73647999999991</v>
      </c>
      <c r="AU1996" s="221">
        <v>0</v>
      </c>
      <c r="AV1996" s="54"/>
      <c r="AW1996" s="221">
        <f t="shared" si="1965"/>
        <v>0</v>
      </c>
      <c r="AX1996" s="221">
        <v>0</v>
      </c>
      <c r="AY1996" s="220">
        <f t="shared" si="1966"/>
        <v>0</v>
      </c>
      <c r="AZ1996" s="221">
        <f t="shared" si="1967"/>
        <v>0</v>
      </c>
      <c r="BA1996" s="221">
        <v>0</v>
      </c>
      <c r="BB1996" s="221"/>
      <c r="BC1996" s="221">
        <f t="shared" si="1968"/>
        <v>0</v>
      </c>
      <c r="BD1996" s="221">
        <v>0</v>
      </c>
      <c r="BE1996" s="220">
        <f t="shared" si="1969"/>
        <v>0</v>
      </c>
      <c r="BF1996" s="221">
        <f t="shared" si="1970"/>
        <v>0</v>
      </c>
      <c r="BG1996" s="222">
        <f t="shared" si="1949"/>
        <v>587.35545999999977</v>
      </c>
      <c r="BH1996" s="222">
        <f t="shared" si="1949"/>
        <v>768.41200000000003</v>
      </c>
      <c r="BI1996" s="222">
        <f t="shared" si="1971"/>
        <v>1355.7674599999998</v>
      </c>
      <c r="BJ1996" s="222">
        <f t="shared" si="1950"/>
        <v>454.51000000000005</v>
      </c>
      <c r="BK1996" s="223">
        <f t="shared" si="1972"/>
        <v>33.524185629886716</v>
      </c>
      <c r="BL1996" s="222">
        <f t="shared" si="1973"/>
        <v>901.25745999999981</v>
      </c>
    </row>
    <row r="1997" spans="3:64" ht="18.75" x14ac:dyDescent="0.3">
      <c r="C1997" s="393">
        <v>6</v>
      </c>
      <c r="D1997" s="394" t="s">
        <v>21</v>
      </c>
      <c r="E1997" s="252">
        <v>4.4527199999999993</v>
      </c>
      <c r="F1997" s="252"/>
      <c r="G1997" s="252">
        <f t="shared" si="1943"/>
        <v>4.4527199999999993</v>
      </c>
      <c r="H1997" s="252">
        <v>4.45</v>
      </c>
      <c r="I1997" s="254">
        <f t="shared" si="1944"/>
        <v>99.938913742611277</v>
      </c>
      <c r="J1997" s="62">
        <f t="shared" si="1945"/>
        <v>2.7199999999991675E-3</v>
      </c>
      <c r="K1997" s="252">
        <v>21.97</v>
      </c>
      <c r="L1997" s="252">
        <v>5.67</v>
      </c>
      <c r="M1997" s="252">
        <f t="shared" si="1946"/>
        <v>27.64</v>
      </c>
      <c r="N1997" s="252">
        <v>14.94</v>
      </c>
      <c r="O1997" s="254">
        <f t="shared" si="1951"/>
        <v>54.0520984081042</v>
      </c>
      <c r="P1997" s="252">
        <f t="shared" si="1947"/>
        <v>12.700000000000001</v>
      </c>
      <c r="Q1997" s="252">
        <v>3.5999999999999996</v>
      </c>
      <c r="R1997" s="252">
        <v>1.89</v>
      </c>
      <c r="S1997" s="252">
        <f t="shared" si="1952"/>
        <v>5.4899999999999993</v>
      </c>
      <c r="T1997" s="252">
        <v>4.55</v>
      </c>
      <c r="U1997" s="254">
        <f t="shared" si="1953"/>
        <v>82.877959927140267</v>
      </c>
      <c r="V1997" s="252">
        <f t="shared" si="1954"/>
        <v>0.9399999999999995</v>
      </c>
      <c r="W1997" s="252">
        <v>0.54999999999999982</v>
      </c>
      <c r="X1997" s="252">
        <v>0.3</v>
      </c>
      <c r="Y1997" s="252">
        <f t="shared" si="1948"/>
        <v>0.84999999999999987</v>
      </c>
      <c r="Z1997" s="252">
        <v>0.68</v>
      </c>
      <c r="AA1997" s="254">
        <f t="shared" si="1955"/>
        <v>80.000000000000014</v>
      </c>
      <c r="AB1997" s="252">
        <f t="shared" si="1956"/>
        <v>0.16999999999999982</v>
      </c>
      <c r="AC1997" s="221">
        <v>71.686940000000007</v>
      </c>
      <c r="AD1997" s="221">
        <v>54.46</v>
      </c>
      <c r="AE1997" s="221">
        <f t="shared" si="1957"/>
        <v>126.14694</v>
      </c>
      <c r="AF1997" s="221">
        <v>58.73</v>
      </c>
      <c r="AG1997" s="220">
        <f t="shared" si="1958"/>
        <v>46.556816994530344</v>
      </c>
      <c r="AH1997" s="221">
        <f t="shared" si="1959"/>
        <v>67.416940000000011</v>
      </c>
      <c r="AI1997" s="221">
        <v>172.33879999999999</v>
      </c>
      <c r="AJ1997" s="319">
        <v>103.76200000000001</v>
      </c>
      <c r="AK1997" s="221">
        <f t="shared" si="1976"/>
        <v>276.10079999999999</v>
      </c>
      <c r="AL1997" s="221">
        <v>218.05</v>
      </c>
      <c r="AM1997" s="220">
        <f t="shared" si="1960"/>
        <v>78.974780225193115</v>
      </c>
      <c r="AN1997" s="221">
        <f t="shared" si="1975"/>
        <v>58.050799999999981</v>
      </c>
      <c r="AO1997" s="221">
        <v>242.17214000000004</v>
      </c>
      <c r="AP1997" s="319">
        <v>94.975000000000009</v>
      </c>
      <c r="AQ1997" s="221">
        <f t="shared" si="1977"/>
        <v>337.14714000000004</v>
      </c>
      <c r="AR1997" s="221">
        <v>204.69</v>
      </c>
      <c r="AS1997" s="220">
        <f t="shared" si="1963"/>
        <v>60.712364340388582</v>
      </c>
      <c r="AT1997" s="221">
        <f t="shared" si="1964"/>
        <v>132.45714000000004</v>
      </c>
      <c r="AU1997" s="221">
        <v>0</v>
      </c>
      <c r="AV1997" s="54"/>
      <c r="AW1997" s="221">
        <f t="shared" si="1965"/>
        <v>0</v>
      </c>
      <c r="AX1997" s="221"/>
      <c r="AY1997" s="220">
        <f t="shared" si="1966"/>
        <v>0</v>
      </c>
      <c r="AZ1997" s="221">
        <f t="shared" si="1967"/>
        <v>0</v>
      </c>
      <c r="BA1997" s="221">
        <v>0</v>
      </c>
      <c r="BB1997" s="221"/>
      <c r="BC1997" s="221">
        <f t="shared" si="1968"/>
        <v>0</v>
      </c>
      <c r="BD1997" s="221"/>
      <c r="BE1997" s="220">
        <f t="shared" si="1969"/>
        <v>0</v>
      </c>
      <c r="BF1997" s="221">
        <f t="shared" si="1970"/>
        <v>0</v>
      </c>
      <c r="BG1997" s="222">
        <f t="shared" si="1949"/>
        <v>516.77060000000006</v>
      </c>
      <c r="BH1997" s="222">
        <f t="shared" si="1949"/>
        <v>261.05700000000002</v>
      </c>
      <c r="BI1997" s="222">
        <f t="shared" si="1971"/>
        <v>777.82760000000007</v>
      </c>
      <c r="BJ1997" s="222">
        <f t="shared" si="1950"/>
        <v>506.09000000000003</v>
      </c>
      <c r="BK1997" s="223">
        <f t="shared" si="1972"/>
        <v>65.064546436768239</v>
      </c>
      <c r="BL1997" s="222">
        <f t="shared" si="1973"/>
        <v>271.73760000000004</v>
      </c>
    </row>
    <row r="1998" spans="3:64" ht="18.75" x14ac:dyDescent="0.3">
      <c r="C1998" s="393">
        <v>7</v>
      </c>
      <c r="D1998" s="394" t="s">
        <v>22</v>
      </c>
      <c r="E1998" s="252">
        <v>1.9999999999953388E-4</v>
      </c>
      <c r="F1998" s="252"/>
      <c r="G1998" s="252">
        <f t="shared" si="1943"/>
        <v>1.9999999999953388E-4</v>
      </c>
      <c r="H1998" s="252">
        <v>0</v>
      </c>
      <c r="I1998" s="254">
        <f t="shared" si="1944"/>
        <v>0</v>
      </c>
      <c r="J1998" s="62">
        <f t="shared" si="1945"/>
        <v>1.9999999999953388E-4</v>
      </c>
      <c r="K1998" s="252">
        <v>86.64</v>
      </c>
      <c r="L1998" s="252">
        <v>30.78</v>
      </c>
      <c r="M1998" s="252">
        <f t="shared" si="1946"/>
        <v>117.42</v>
      </c>
      <c r="N1998" s="252">
        <v>87.34</v>
      </c>
      <c r="O1998" s="254">
        <f t="shared" si="1951"/>
        <v>74.382558337591547</v>
      </c>
      <c r="P1998" s="252">
        <f t="shared" si="1947"/>
        <v>30.08</v>
      </c>
      <c r="Q1998" s="252">
        <v>18.199999999999996</v>
      </c>
      <c r="R1998" s="252">
        <v>10.26</v>
      </c>
      <c r="S1998" s="252">
        <f t="shared" si="1952"/>
        <v>28.459999999999994</v>
      </c>
      <c r="T1998" s="252">
        <v>21.2</v>
      </c>
      <c r="U1998" s="254">
        <v>21.21</v>
      </c>
      <c r="V1998" s="252">
        <f t="shared" si="1954"/>
        <v>7.2599999999999945</v>
      </c>
      <c r="W1998" s="252">
        <v>2.3599999999999994</v>
      </c>
      <c r="X1998" s="252">
        <v>1.4</v>
      </c>
      <c r="Y1998" s="252">
        <f t="shared" si="1948"/>
        <v>3.7599999999999993</v>
      </c>
      <c r="Z1998" s="252">
        <v>2.66</v>
      </c>
      <c r="AA1998" s="254">
        <f t="shared" si="1955"/>
        <v>70.744680851063848</v>
      </c>
      <c r="AB1998" s="252">
        <f t="shared" si="1956"/>
        <v>1.0999999999999992</v>
      </c>
      <c r="AC1998" s="221">
        <v>289.26571999999999</v>
      </c>
      <c r="AD1998" s="221">
        <v>254.14</v>
      </c>
      <c r="AE1998" s="221">
        <f t="shared" si="1957"/>
        <v>543.40571999999997</v>
      </c>
      <c r="AF1998" s="221">
        <v>428.34</v>
      </c>
      <c r="AG1998" s="220">
        <f t="shared" si="1958"/>
        <v>78.825081193477317</v>
      </c>
      <c r="AH1998" s="221">
        <f t="shared" si="1959"/>
        <v>115.06572</v>
      </c>
      <c r="AI1998" s="221">
        <v>729.72784000000001</v>
      </c>
      <c r="AJ1998" s="319">
        <v>550.851</v>
      </c>
      <c r="AK1998" s="221">
        <f t="shared" si="1976"/>
        <v>1280.5788400000001</v>
      </c>
      <c r="AL1998" s="221">
        <v>697.07</v>
      </c>
      <c r="AM1998" s="220">
        <f t="shared" si="1960"/>
        <v>54.433977684653911</v>
      </c>
      <c r="AN1998" s="221">
        <f t="shared" si="1975"/>
        <v>583.50884000000008</v>
      </c>
      <c r="AO1998" s="221">
        <v>726.27965999999992</v>
      </c>
      <c r="AP1998" s="319">
        <v>506.26499999999999</v>
      </c>
      <c r="AQ1998" s="221">
        <f t="shared" si="1977"/>
        <v>1232.54466</v>
      </c>
      <c r="AR1998" s="221">
        <v>632.38</v>
      </c>
      <c r="AS1998" s="220">
        <f t="shared" si="1963"/>
        <v>51.306862990262758</v>
      </c>
      <c r="AT1998" s="221">
        <f t="shared" si="1964"/>
        <v>600.16466000000003</v>
      </c>
      <c r="AU1998" s="221">
        <v>0</v>
      </c>
      <c r="AV1998" s="54"/>
      <c r="AW1998" s="221">
        <f t="shared" si="1965"/>
        <v>0</v>
      </c>
      <c r="AX1998" s="221"/>
      <c r="AY1998" s="220">
        <f t="shared" si="1966"/>
        <v>0</v>
      </c>
      <c r="AZ1998" s="221">
        <f t="shared" si="1967"/>
        <v>0</v>
      </c>
      <c r="BA1998" s="221">
        <v>0</v>
      </c>
      <c r="BB1998" s="221"/>
      <c r="BC1998" s="221">
        <f t="shared" si="1968"/>
        <v>0</v>
      </c>
      <c r="BD1998" s="221"/>
      <c r="BE1998" s="220">
        <f t="shared" si="1969"/>
        <v>0</v>
      </c>
      <c r="BF1998" s="221">
        <f t="shared" si="1970"/>
        <v>0</v>
      </c>
      <c r="BG1998" s="222">
        <f t="shared" si="1949"/>
        <v>1852.4734199999998</v>
      </c>
      <c r="BH1998" s="222">
        <f t="shared" si="1949"/>
        <v>1353.6959999999999</v>
      </c>
      <c r="BI1998" s="222">
        <f t="shared" si="1971"/>
        <v>3206.1694199999997</v>
      </c>
      <c r="BJ1998" s="222">
        <f t="shared" si="1950"/>
        <v>1868.99</v>
      </c>
      <c r="BK1998" s="223">
        <f t="shared" si="1972"/>
        <v>58.293550813044689</v>
      </c>
      <c r="BL1998" s="222">
        <f t="shared" si="1973"/>
        <v>1337.1794199999997</v>
      </c>
    </row>
    <row r="1999" spans="3:64" ht="18.75" x14ac:dyDescent="0.3">
      <c r="C1999" s="393">
        <v>8</v>
      </c>
      <c r="D1999" s="394" t="s">
        <v>23</v>
      </c>
      <c r="E1999" s="252">
        <v>4.4527199999999993</v>
      </c>
      <c r="F1999" s="252"/>
      <c r="G1999" s="252">
        <f t="shared" si="1943"/>
        <v>4.4527199999999993</v>
      </c>
      <c r="H1999" s="252">
        <v>4.45</v>
      </c>
      <c r="I1999" s="254">
        <f t="shared" si="1944"/>
        <v>99.938913742611277</v>
      </c>
      <c r="J1999" s="62">
        <f t="shared" si="1945"/>
        <v>2.7199999999991675E-3</v>
      </c>
      <c r="K1999" s="252">
        <v>5.4000000000000021</v>
      </c>
      <c r="L1999" s="252">
        <v>5.4</v>
      </c>
      <c r="M1999" s="252">
        <f t="shared" si="1946"/>
        <v>10.800000000000002</v>
      </c>
      <c r="N1999" s="252">
        <v>2.82</v>
      </c>
      <c r="O1999" s="254">
        <f t="shared" si="1951"/>
        <v>26.1111111111111</v>
      </c>
      <c r="P1999" s="252">
        <f t="shared" si="1947"/>
        <v>7.9800000000000022</v>
      </c>
      <c r="Q1999" s="252">
        <v>2.0500000000000007</v>
      </c>
      <c r="R1999" s="252">
        <v>1.8</v>
      </c>
      <c r="S1999" s="252">
        <f t="shared" si="1952"/>
        <v>3.8500000000000005</v>
      </c>
      <c r="T1999" s="252">
        <v>1.92</v>
      </c>
      <c r="U1999" s="254">
        <f t="shared" ref="U1999:U2011" si="1978">IF(T1999&lt;&gt;0,(T1999/S1999*100),0)</f>
        <v>49.870129870129858</v>
      </c>
      <c r="V1999" s="252">
        <f t="shared" si="1954"/>
        <v>1.9300000000000006</v>
      </c>
      <c r="W1999" s="252">
        <v>0.35999999999999988</v>
      </c>
      <c r="X1999" s="252">
        <v>0.3</v>
      </c>
      <c r="Y1999" s="252">
        <f t="shared" si="1948"/>
        <v>0.65999999999999992</v>
      </c>
      <c r="Z1999" s="252">
        <v>0.45</v>
      </c>
      <c r="AA1999" s="254">
        <f t="shared" si="1955"/>
        <v>68.181818181818187</v>
      </c>
      <c r="AB1999" s="252">
        <f t="shared" si="1956"/>
        <v>0.20999999999999991</v>
      </c>
      <c r="AC1999" s="221">
        <v>-3.0599999999907368E-3</v>
      </c>
      <c r="AD1999" s="221">
        <v>54.46</v>
      </c>
      <c r="AE1999" s="221">
        <f t="shared" si="1957"/>
        <v>54.45694000000001</v>
      </c>
      <c r="AF1999" s="221">
        <v>42.1</v>
      </c>
      <c r="AG1999" s="220">
        <f t="shared" si="1958"/>
        <v>77.308787456658408</v>
      </c>
      <c r="AH1999" s="221">
        <f t="shared" si="1959"/>
        <v>12.356940000000009</v>
      </c>
      <c r="AI1999" s="221">
        <v>104.07452000000001</v>
      </c>
      <c r="AJ1999" s="319">
        <v>93.929000000000002</v>
      </c>
      <c r="AK1999" s="221">
        <f t="shared" si="1976"/>
        <v>198.00352000000001</v>
      </c>
      <c r="AL1999" s="221">
        <v>96</v>
      </c>
      <c r="AM1999" s="220">
        <f t="shared" si="1960"/>
        <v>48.483986547309868</v>
      </c>
      <c r="AN1999" s="221">
        <f t="shared" si="1975"/>
        <v>102.00352000000001</v>
      </c>
      <c r="AO1999" s="221">
        <v>106.71689999999998</v>
      </c>
      <c r="AP1999" s="319">
        <v>86.795000000000002</v>
      </c>
      <c r="AQ1999" s="221">
        <f t="shared" si="1977"/>
        <v>193.51189999999997</v>
      </c>
      <c r="AR1999" s="221">
        <v>105.07</v>
      </c>
      <c r="AS1999" s="220">
        <f t="shared" si="1963"/>
        <v>54.296402443467308</v>
      </c>
      <c r="AT1999" s="221">
        <f t="shared" si="1964"/>
        <v>88.441899999999976</v>
      </c>
      <c r="AU1999" s="221">
        <v>0</v>
      </c>
      <c r="AV1999" s="54"/>
      <c r="AW1999" s="221">
        <f t="shared" si="1965"/>
        <v>0</v>
      </c>
      <c r="AX1999" s="221">
        <v>0</v>
      </c>
      <c r="AY1999" s="220">
        <f t="shared" si="1966"/>
        <v>0</v>
      </c>
      <c r="AZ1999" s="221">
        <f t="shared" si="1967"/>
        <v>0</v>
      </c>
      <c r="BA1999" s="221">
        <v>0</v>
      </c>
      <c r="BB1999" s="221"/>
      <c r="BC1999" s="221">
        <f t="shared" si="1968"/>
        <v>0</v>
      </c>
      <c r="BD1999" s="221">
        <v>0</v>
      </c>
      <c r="BE1999" s="220">
        <f t="shared" si="1969"/>
        <v>0</v>
      </c>
      <c r="BF1999" s="221">
        <f t="shared" si="1970"/>
        <v>0</v>
      </c>
      <c r="BG1999" s="222">
        <f t="shared" si="1949"/>
        <v>223.05108000000001</v>
      </c>
      <c r="BH1999" s="222">
        <f t="shared" si="1949"/>
        <v>242.684</v>
      </c>
      <c r="BI1999" s="222">
        <f t="shared" si="1971"/>
        <v>465.73508000000004</v>
      </c>
      <c r="BJ1999" s="222">
        <f t="shared" si="1950"/>
        <v>252.80999999999997</v>
      </c>
      <c r="BK1999" s="223">
        <f t="shared" si="1972"/>
        <v>54.281932123300649</v>
      </c>
      <c r="BL1999" s="222">
        <f t="shared" si="1973"/>
        <v>212.92508000000007</v>
      </c>
    </row>
    <row r="2000" spans="3:64" ht="18.75" x14ac:dyDescent="0.3">
      <c r="C2000" s="393">
        <v>9</v>
      </c>
      <c r="D2000" s="394" t="s">
        <v>24</v>
      </c>
      <c r="E2000" s="252">
        <v>2.3161199999999988</v>
      </c>
      <c r="F2000" s="252"/>
      <c r="G2000" s="252">
        <f t="shared" si="1943"/>
        <v>2.3161199999999988</v>
      </c>
      <c r="H2000" s="252">
        <v>1.2</v>
      </c>
      <c r="I2000" s="254">
        <f t="shared" si="1944"/>
        <v>51.810787005854642</v>
      </c>
      <c r="J2000" s="62">
        <v>1.206</v>
      </c>
      <c r="K2000" s="252">
        <v>18.440000000000005</v>
      </c>
      <c r="L2000" s="252">
        <v>17.82</v>
      </c>
      <c r="M2000" s="252">
        <f t="shared" si="1946"/>
        <v>36.260000000000005</v>
      </c>
      <c r="N2000" s="252">
        <v>18.440000000000001</v>
      </c>
      <c r="O2000" s="254">
        <f t="shared" si="1951"/>
        <v>50.854936569222275</v>
      </c>
      <c r="P2000" s="252">
        <f t="shared" si="1947"/>
        <v>17.820000000000004</v>
      </c>
      <c r="Q2000" s="252">
        <v>8.259999999999998</v>
      </c>
      <c r="R2000" s="252">
        <v>5.94</v>
      </c>
      <c r="S2000" s="252">
        <f t="shared" si="1952"/>
        <v>14.2</v>
      </c>
      <c r="T2000" s="252">
        <v>6.91</v>
      </c>
      <c r="U2000" s="254">
        <f t="shared" si="1978"/>
        <v>48.661971830985919</v>
      </c>
      <c r="V2000" s="252">
        <f t="shared" si="1954"/>
        <v>7.2899999999999991</v>
      </c>
      <c r="W2000" s="252">
        <v>0.7000000000000004</v>
      </c>
      <c r="X2000" s="252">
        <v>0.8</v>
      </c>
      <c r="Y2000" s="252">
        <f t="shared" si="1948"/>
        <v>1.5000000000000004</v>
      </c>
      <c r="Z2000" s="252">
        <v>0.8</v>
      </c>
      <c r="AA2000" s="254">
        <f t="shared" si="1955"/>
        <v>53.333333333333321</v>
      </c>
      <c r="AB2000" s="252">
        <f t="shared" si="1956"/>
        <v>0.7000000000000004</v>
      </c>
      <c r="AC2000" s="221">
        <v>90.001839999999987</v>
      </c>
      <c r="AD2000" s="221">
        <v>145.22</v>
      </c>
      <c r="AE2000" s="221">
        <f t="shared" si="1957"/>
        <v>235.22183999999999</v>
      </c>
      <c r="AF2000" s="221">
        <v>91.67</v>
      </c>
      <c r="AG2000" s="220">
        <f t="shared" si="1958"/>
        <v>38.971721333359184</v>
      </c>
      <c r="AH2000" s="221">
        <f t="shared" si="1959"/>
        <v>143.55183999999997</v>
      </c>
      <c r="AI2000" s="221">
        <v>337.18338000000006</v>
      </c>
      <c r="AJ2000" s="319">
        <v>316.25</v>
      </c>
      <c r="AK2000" s="221">
        <f t="shared" si="1976"/>
        <v>653.43338000000006</v>
      </c>
      <c r="AL2000" s="221">
        <v>278.2</v>
      </c>
      <c r="AM2000" s="220">
        <f t="shared" si="1960"/>
        <v>42.575113013051144</v>
      </c>
      <c r="AN2000" s="221">
        <f t="shared" si="1975"/>
        <v>375.23338000000007</v>
      </c>
      <c r="AO2000" s="221">
        <v>269.58650000000011</v>
      </c>
      <c r="AP2000" s="319">
        <v>291.125</v>
      </c>
      <c r="AQ2000" s="221">
        <f t="shared" si="1977"/>
        <v>560.71150000000011</v>
      </c>
      <c r="AR2000" s="221">
        <v>268.75</v>
      </c>
      <c r="AS2000" s="220">
        <f t="shared" si="1963"/>
        <v>47.930174430165948</v>
      </c>
      <c r="AT2000" s="221">
        <f t="shared" si="1964"/>
        <v>291.96150000000011</v>
      </c>
      <c r="AU2000" s="221">
        <v>0</v>
      </c>
      <c r="AV2000" s="54"/>
      <c r="AW2000" s="221">
        <f t="shared" si="1965"/>
        <v>0</v>
      </c>
      <c r="AX2000" s="221"/>
      <c r="AY2000" s="220">
        <f t="shared" si="1966"/>
        <v>0</v>
      </c>
      <c r="AZ2000" s="221">
        <f t="shared" si="1967"/>
        <v>0</v>
      </c>
      <c r="BA2000" s="221">
        <v>0</v>
      </c>
      <c r="BB2000" s="221"/>
      <c r="BC2000" s="221">
        <f t="shared" si="1968"/>
        <v>0</v>
      </c>
      <c r="BD2000" s="221"/>
      <c r="BE2000" s="220">
        <f t="shared" si="1969"/>
        <v>0</v>
      </c>
      <c r="BF2000" s="221">
        <f t="shared" si="1970"/>
        <v>0</v>
      </c>
      <c r="BG2000" s="222">
        <f t="shared" si="1949"/>
        <v>726.48784000000012</v>
      </c>
      <c r="BH2000" s="222">
        <f t="shared" si="1949"/>
        <v>777.15499999999997</v>
      </c>
      <c r="BI2000" s="222">
        <f t="shared" si="1971"/>
        <v>1503.64284</v>
      </c>
      <c r="BJ2000" s="222">
        <f t="shared" si="1950"/>
        <v>665.96999999999991</v>
      </c>
      <c r="BK2000" s="223">
        <f t="shared" si="1972"/>
        <v>44.290438013857063</v>
      </c>
      <c r="BL2000" s="222">
        <f t="shared" si="1973"/>
        <v>837.67284000000006</v>
      </c>
    </row>
    <row r="2001" spans="3:64" ht="18.75" x14ac:dyDescent="0.3">
      <c r="C2001" s="393">
        <v>10</v>
      </c>
      <c r="D2001" s="394" t="s">
        <v>25</v>
      </c>
      <c r="E2001" s="252">
        <v>4.4254399999999983</v>
      </c>
      <c r="F2001" s="252"/>
      <c r="G2001" s="252">
        <f t="shared" si="1943"/>
        <v>4.4254399999999983</v>
      </c>
      <c r="H2001" s="252">
        <v>4.43</v>
      </c>
      <c r="I2001" s="254">
        <f t="shared" si="1944"/>
        <v>100.10304060161252</v>
      </c>
      <c r="J2001" s="62">
        <f t="shared" ref="J2001:J2021" si="1979">G2001-H2001</f>
        <v>-4.5600000000014518E-3</v>
      </c>
      <c r="K2001" s="252">
        <v>10.069999999999993</v>
      </c>
      <c r="L2001" s="252">
        <v>11.61</v>
      </c>
      <c r="M2001" s="252">
        <f t="shared" si="1946"/>
        <v>21.679999999999993</v>
      </c>
      <c r="N2001" s="252">
        <v>13.5</v>
      </c>
      <c r="O2001" s="254">
        <f t="shared" si="1951"/>
        <v>62.269372693726957</v>
      </c>
      <c r="P2001" s="252">
        <f t="shared" si="1947"/>
        <v>8.1799999999999926</v>
      </c>
      <c r="Q2001" s="252">
        <v>2.8900000000000006</v>
      </c>
      <c r="R2001" s="252">
        <v>3.87</v>
      </c>
      <c r="S2001" s="252">
        <f t="shared" si="1952"/>
        <v>6.7600000000000007</v>
      </c>
      <c r="T2001" s="252">
        <v>3.48</v>
      </c>
      <c r="U2001" s="254">
        <f t="shared" si="1978"/>
        <v>51.479289940828401</v>
      </c>
      <c r="V2001" s="252">
        <f t="shared" si="1954"/>
        <v>3.2800000000000007</v>
      </c>
      <c r="W2001" s="252">
        <v>1.9399999999999995</v>
      </c>
      <c r="X2001" s="252">
        <v>0.7</v>
      </c>
      <c r="Y2001" s="252">
        <f t="shared" si="1948"/>
        <v>2.6399999999999997</v>
      </c>
      <c r="Z2001" s="252">
        <v>1.58</v>
      </c>
      <c r="AA2001" s="254">
        <f t="shared" si="1955"/>
        <v>59.848484848484858</v>
      </c>
      <c r="AB2001" s="252">
        <f t="shared" si="1956"/>
        <v>1.0599999999999996</v>
      </c>
      <c r="AC2001" s="221">
        <v>68.02285999999998</v>
      </c>
      <c r="AD2001" s="221">
        <v>127.07</v>
      </c>
      <c r="AE2001" s="221">
        <f t="shared" si="1957"/>
        <v>195.09285999999997</v>
      </c>
      <c r="AF2001" s="221">
        <v>92.4</v>
      </c>
      <c r="AG2001" s="220">
        <f t="shared" si="1958"/>
        <v>47.362061328128576</v>
      </c>
      <c r="AH2001" s="221">
        <f t="shared" si="1959"/>
        <v>102.69285999999997</v>
      </c>
      <c r="AI2001" s="221">
        <v>402.33434</v>
      </c>
      <c r="AJ2001" s="319">
        <v>199.66799999999998</v>
      </c>
      <c r="AK2001" s="221">
        <f t="shared" si="1976"/>
        <v>602.00234</v>
      </c>
      <c r="AL2001" s="221">
        <v>322.95</v>
      </c>
      <c r="AM2001" s="220">
        <f t="shared" si="1960"/>
        <v>53.645970877787619</v>
      </c>
      <c r="AN2001" s="221">
        <f t="shared" si="1975"/>
        <v>279.05234000000002</v>
      </c>
      <c r="AO2001" s="221">
        <v>349.47016000000002</v>
      </c>
      <c r="AP2001" s="319">
        <v>184.90000000000003</v>
      </c>
      <c r="AQ2001" s="221">
        <f t="shared" si="1977"/>
        <v>534.37016000000006</v>
      </c>
      <c r="AR2001" s="221">
        <v>247.15</v>
      </c>
      <c r="AS2001" s="220">
        <f t="shared" si="1963"/>
        <v>46.250711304688117</v>
      </c>
      <c r="AT2001" s="221">
        <f t="shared" si="1964"/>
        <v>287.22016000000008</v>
      </c>
      <c r="AU2001" s="221">
        <v>0.96000000000000174</v>
      </c>
      <c r="AV2001" s="54"/>
      <c r="AW2001" s="221">
        <f t="shared" si="1965"/>
        <v>0.96000000000000174</v>
      </c>
      <c r="AX2001" s="221">
        <v>0.91</v>
      </c>
      <c r="AY2001" s="220">
        <f t="shared" si="1966"/>
        <v>94.791666666666501</v>
      </c>
      <c r="AZ2001" s="221">
        <f t="shared" si="1967"/>
        <v>5.000000000000171E-2</v>
      </c>
      <c r="BA2001" s="221">
        <v>48.079779999999985</v>
      </c>
      <c r="BB2001" s="221"/>
      <c r="BC2001" s="221">
        <f t="shared" si="1968"/>
        <v>48.079779999999985</v>
      </c>
      <c r="BD2001" s="221">
        <v>33.950000000000003</v>
      </c>
      <c r="BE2001" s="220">
        <f t="shared" si="1969"/>
        <v>70.611803964161254</v>
      </c>
      <c r="BF2001" s="221">
        <f t="shared" si="1970"/>
        <v>14.129779999999982</v>
      </c>
      <c r="BG2001" s="222">
        <f t="shared" si="1949"/>
        <v>888.19258000000013</v>
      </c>
      <c r="BH2001" s="222">
        <f t="shared" si="1949"/>
        <v>527.81799999999998</v>
      </c>
      <c r="BI2001" s="222">
        <f t="shared" si="1971"/>
        <v>1416.0105800000001</v>
      </c>
      <c r="BJ2001" s="222">
        <f t="shared" si="1950"/>
        <v>720.35</v>
      </c>
      <c r="BK2001" s="223">
        <f t="shared" si="1972"/>
        <v>50.871795039836499</v>
      </c>
      <c r="BL2001" s="222">
        <f t="shared" si="1973"/>
        <v>695.6605800000001</v>
      </c>
    </row>
    <row r="2002" spans="3:64" ht="18.75" x14ac:dyDescent="0.3">
      <c r="C2002" s="393">
        <v>11</v>
      </c>
      <c r="D2002" s="394" t="s">
        <v>26</v>
      </c>
      <c r="E2002" s="252">
        <v>25.595640000000003</v>
      </c>
      <c r="F2002" s="252"/>
      <c r="G2002" s="252">
        <f t="shared" si="1943"/>
        <v>25.595640000000003</v>
      </c>
      <c r="H2002" s="252">
        <v>25.6</v>
      </c>
      <c r="I2002" s="254">
        <f t="shared" si="1944"/>
        <v>100.01703415112885</v>
      </c>
      <c r="J2002" s="62">
        <f t="shared" si="1979"/>
        <v>-4.3599999999983652E-3</v>
      </c>
      <c r="K2002" s="252">
        <v>42.75</v>
      </c>
      <c r="L2002" s="252">
        <v>42.75</v>
      </c>
      <c r="M2002" s="252">
        <f t="shared" si="1946"/>
        <v>85.5</v>
      </c>
      <c r="N2002" s="252">
        <v>38.479999999999997</v>
      </c>
      <c r="O2002" s="254">
        <f t="shared" si="1951"/>
        <v>45.005847953216374</v>
      </c>
      <c r="P2002" s="252">
        <f t="shared" si="1947"/>
        <v>47.02</v>
      </c>
      <c r="Q2002" s="252">
        <v>14.25</v>
      </c>
      <c r="R2002" s="252">
        <v>14.25</v>
      </c>
      <c r="S2002" s="252">
        <f t="shared" si="1952"/>
        <v>28.5</v>
      </c>
      <c r="T2002" s="252">
        <v>0</v>
      </c>
      <c r="U2002" s="254">
        <f t="shared" si="1978"/>
        <v>0</v>
      </c>
      <c r="V2002" s="252">
        <f t="shared" si="1954"/>
        <v>28.5</v>
      </c>
      <c r="W2002" s="252">
        <v>2.1900000000000013</v>
      </c>
      <c r="X2002" s="252">
        <v>2.2000000000000002</v>
      </c>
      <c r="Y2002" s="252">
        <f t="shared" si="1948"/>
        <v>4.3900000000000015</v>
      </c>
      <c r="Z2002" s="252">
        <v>1.83</v>
      </c>
      <c r="AA2002" s="254">
        <f t="shared" si="1955"/>
        <v>41.685649202733472</v>
      </c>
      <c r="AB2002" s="252">
        <f t="shared" si="1956"/>
        <v>2.5600000000000014</v>
      </c>
      <c r="AC2002" s="221">
        <v>166.49756000000002</v>
      </c>
      <c r="AD2002" s="221">
        <v>399.36</v>
      </c>
      <c r="AE2002" s="221">
        <f t="shared" si="1957"/>
        <v>565.85756000000003</v>
      </c>
      <c r="AF2002" s="221">
        <v>226.35</v>
      </c>
      <c r="AG2002" s="220">
        <f t="shared" si="1958"/>
        <v>40.001232819086127</v>
      </c>
      <c r="AH2002" s="221">
        <f t="shared" si="1959"/>
        <v>339.50756000000001</v>
      </c>
      <c r="AI2002" s="221">
        <v>882.64010000000007</v>
      </c>
      <c r="AJ2002" s="319">
        <v>774.28200000000004</v>
      </c>
      <c r="AK2002" s="221">
        <f t="shared" si="1976"/>
        <v>1656.9221000000002</v>
      </c>
      <c r="AL2002" s="221">
        <v>662.77</v>
      </c>
      <c r="AM2002" s="220">
        <f t="shared" si="1960"/>
        <v>40.000070009326322</v>
      </c>
      <c r="AN2002" s="221">
        <f t="shared" si="1975"/>
        <v>994.15210000000025</v>
      </c>
      <c r="AO2002" s="221">
        <v>752.8103200000005</v>
      </c>
      <c r="AP2002" s="319">
        <v>710.62500000000011</v>
      </c>
      <c r="AQ2002" s="221">
        <f t="shared" si="1977"/>
        <v>1463.4353200000005</v>
      </c>
      <c r="AR2002" s="221">
        <v>585.37</v>
      </c>
      <c r="AS2002" s="220">
        <f t="shared" si="1963"/>
        <v>39.999717923987227</v>
      </c>
      <c r="AT2002" s="221">
        <f t="shared" si="1964"/>
        <v>878.0653200000005</v>
      </c>
      <c r="AU2002" s="221">
        <v>0</v>
      </c>
      <c r="AV2002" s="54"/>
      <c r="AW2002" s="221">
        <f t="shared" si="1965"/>
        <v>0</v>
      </c>
      <c r="AX2002" s="221">
        <v>0</v>
      </c>
      <c r="AY2002" s="220">
        <f t="shared" si="1966"/>
        <v>0</v>
      </c>
      <c r="AZ2002" s="221">
        <f t="shared" si="1967"/>
        <v>0</v>
      </c>
      <c r="BA2002" s="221">
        <v>22.196260000000002</v>
      </c>
      <c r="BB2002" s="221"/>
      <c r="BC2002" s="221">
        <f t="shared" si="1968"/>
        <v>22.196260000000002</v>
      </c>
      <c r="BD2002" s="221">
        <v>18</v>
      </c>
      <c r="BE2002" s="220">
        <f t="shared" si="1969"/>
        <v>81.094742988233151</v>
      </c>
      <c r="BF2002" s="221">
        <f t="shared" si="1970"/>
        <v>4.1962600000000023</v>
      </c>
      <c r="BG2002" s="222">
        <f t="shared" si="1949"/>
        <v>1908.9298800000006</v>
      </c>
      <c r="BH2002" s="222">
        <f t="shared" si="1949"/>
        <v>1943.4670000000001</v>
      </c>
      <c r="BI2002" s="222">
        <f t="shared" si="1971"/>
        <v>3852.3968800000007</v>
      </c>
      <c r="BJ2002" s="222">
        <v>1131.3499999999999</v>
      </c>
      <c r="BK2002" s="223">
        <f t="shared" si="1972"/>
        <v>29.36743111472979</v>
      </c>
      <c r="BL2002" s="222">
        <f t="shared" si="1973"/>
        <v>2721.0468800000008</v>
      </c>
    </row>
    <row r="2003" spans="3:64" ht="18.75" x14ac:dyDescent="0.3">
      <c r="C2003" s="393">
        <v>12</v>
      </c>
      <c r="D2003" s="394" t="s">
        <v>27</v>
      </c>
      <c r="E2003" s="252">
        <v>-3.8799999999987733E-3</v>
      </c>
      <c r="F2003" s="252"/>
      <c r="G2003" s="252">
        <f t="shared" si="1943"/>
        <v>-3.8799999999987733E-3</v>
      </c>
      <c r="H2003" s="252">
        <v>0</v>
      </c>
      <c r="I2003" s="254">
        <f t="shared" si="1944"/>
        <v>0</v>
      </c>
      <c r="J2003" s="62">
        <f t="shared" si="1979"/>
        <v>-3.8799999999987733E-3</v>
      </c>
      <c r="K2003" s="252">
        <v>24.030000000000008</v>
      </c>
      <c r="L2003" s="252">
        <v>17.46</v>
      </c>
      <c r="M2003" s="252">
        <f t="shared" si="1946"/>
        <v>41.490000000000009</v>
      </c>
      <c r="N2003" s="252">
        <v>18.18</v>
      </c>
      <c r="O2003" s="254">
        <f t="shared" si="1951"/>
        <v>43.817787418655087</v>
      </c>
      <c r="P2003" s="252">
        <f t="shared" si="1947"/>
        <v>23.310000000000009</v>
      </c>
      <c r="Q2003" s="252">
        <v>5.8599999999999994</v>
      </c>
      <c r="R2003" s="252">
        <v>5.82</v>
      </c>
      <c r="S2003" s="252">
        <f t="shared" si="1952"/>
        <v>11.68</v>
      </c>
      <c r="T2003" s="252">
        <v>7.57</v>
      </c>
      <c r="U2003" s="254">
        <f t="shared" si="1978"/>
        <v>64.811643835616437</v>
      </c>
      <c r="V2003" s="252">
        <f t="shared" si="1954"/>
        <v>4.1099999999999994</v>
      </c>
      <c r="W2003" s="252">
        <v>0.79999999999999982</v>
      </c>
      <c r="X2003" s="252">
        <v>0.8</v>
      </c>
      <c r="Y2003" s="252">
        <f t="shared" si="1948"/>
        <v>1.5999999999999999</v>
      </c>
      <c r="Z2003" s="252">
        <v>0.8</v>
      </c>
      <c r="AA2003" s="254">
        <f t="shared" si="1955"/>
        <v>50.000000000000014</v>
      </c>
      <c r="AB2003" s="252">
        <f t="shared" si="1956"/>
        <v>0.79999999999999982</v>
      </c>
      <c r="AC2003" s="221">
        <v>23.791840000000008</v>
      </c>
      <c r="AD2003" s="221">
        <v>145.22</v>
      </c>
      <c r="AE2003" s="221">
        <f t="shared" si="1957"/>
        <v>169.01184000000001</v>
      </c>
      <c r="AF2003" s="221">
        <v>167.31</v>
      </c>
      <c r="AG2003" s="220">
        <f t="shared" si="1958"/>
        <v>98.993064627898249</v>
      </c>
      <c r="AH2003" s="221">
        <f t="shared" si="1959"/>
        <v>1.7018400000000042</v>
      </c>
      <c r="AI2003" s="221">
        <v>279.73986000000002</v>
      </c>
      <c r="AJ2003" s="319">
        <v>310.30599999999998</v>
      </c>
      <c r="AK2003" s="221">
        <f t="shared" si="1976"/>
        <v>590.04585999999995</v>
      </c>
      <c r="AL2003" s="221">
        <v>312.45</v>
      </c>
      <c r="AM2003" s="220">
        <f t="shared" si="1960"/>
        <v>52.953511105052073</v>
      </c>
      <c r="AN2003" s="221">
        <f t="shared" si="1975"/>
        <v>277.59585999999996</v>
      </c>
      <c r="AO2003" s="221">
        <v>255.34797999999989</v>
      </c>
      <c r="AP2003" s="319">
        <v>285.74700000000001</v>
      </c>
      <c r="AQ2003" s="221">
        <f t="shared" si="1977"/>
        <v>541.09497999999985</v>
      </c>
      <c r="AR2003" s="221">
        <v>301.97000000000003</v>
      </c>
      <c r="AS2003" s="220">
        <f t="shared" si="1963"/>
        <v>55.80720782144386</v>
      </c>
      <c r="AT2003" s="221">
        <f t="shared" si="1964"/>
        <v>239.12497999999982</v>
      </c>
      <c r="AU2003" s="221">
        <v>0</v>
      </c>
      <c r="AV2003" s="54"/>
      <c r="AW2003" s="221">
        <f t="shared" si="1965"/>
        <v>0</v>
      </c>
      <c r="AX2003" s="221"/>
      <c r="AY2003" s="220">
        <f t="shared" si="1966"/>
        <v>0</v>
      </c>
      <c r="AZ2003" s="221">
        <f t="shared" si="1967"/>
        <v>0</v>
      </c>
      <c r="BA2003" s="221">
        <v>0</v>
      </c>
      <c r="BB2003" s="221"/>
      <c r="BC2003" s="221">
        <f t="shared" si="1968"/>
        <v>0</v>
      </c>
      <c r="BD2003" s="221"/>
      <c r="BE2003" s="220">
        <f t="shared" si="1969"/>
        <v>0</v>
      </c>
      <c r="BF2003" s="221">
        <f t="shared" si="1970"/>
        <v>0</v>
      </c>
      <c r="BG2003" s="222">
        <f t="shared" si="1949"/>
        <v>589.56579999999997</v>
      </c>
      <c r="BH2003" s="222">
        <f t="shared" si="1949"/>
        <v>765.35300000000007</v>
      </c>
      <c r="BI2003" s="222">
        <f t="shared" si="1971"/>
        <v>1354.9187999999999</v>
      </c>
      <c r="BJ2003" s="222">
        <f t="shared" ref="BJ2003:BJ2021" si="1980">H2003+N2003+T2003+Z2003+AL2003+AR2003+AX2003+BD2003+AF2003</f>
        <v>808.28</v>
      </c>
      <c r="BK2003" s="223">
        <f t="shared" si="1972"/>
        <v>59.65523542813046</v>
      </c>
      <c r="BL2003" s="222">
        <f t="shared" si="1973"/>
        <v>546.63879999999995</v>
      </c>
    </row>
    <row r="2004" spans="3:64" ht="18.75" x14ac:dyDescent="0.3">
      <c r="C2004" s="393">
        <v>13</v>
      </c>
      <c r="D2004" s="394" t="s">
        <v>28</v>
      </c>
      <c r="E2004" s="252">
        <v>12.237480000000001</v>
      </c>
      <c r="F2004" s="252"/>
      <c r="G2004" s="252">
        <f t="shared" si="1943"/>
        <v>12.237480000000001</v>
      </c>
      <c r="H2004" s="252">
        <v>12.24</v>
      </c>
      <c r="I2004" s="254">
        <f t="shared" si="1944"/>
        <v>100.0205924749213</v>
      </c>
      <c r="J2004" s="62">
        <f t="shared" si="1979"/>
        <v>-2.5199999999987455E-3</v>
      </c>
      <c r="K2004" s="252">
        <v>29.689999999999984</v>
      </c>
      <c r="L2004" s="252">
        <v>25.2</v>
      </c>
      <c r="M2004" s="252">
        <f t="shared" si="1946"/>
        <v>54.889999999999986</v>
      </c>
      <c r="N2004" s="252">
        <v>29.69</v>
      </c>
      <c r="O2004" s="254">
        <f t="shared" si="1951"/>
        <v>54.089998178174547</v>
      </c>
      <c r="P2004" s="252">
        <f t="shared" si="1947"/>
        <v>25.199999999999985</v>
      </c>
      <c r="Q2004" s="252">
        <v>8.4000000000000021</v>
      </c>
      <c r="R2004" s="252">
        <v>8.4</v>
      </c>
      <c r="S2004" s="252">
        <f t="shared" si="1952"/>
        <v>16.800000000000004</v>
      </c>
      <c r="T2004" s="252">
        <v>10.52</v>
      </c>
      <c r="U2004" s="254">
        <f t="shared" si="1978"/>
        <v>62.619047619047599</v>
      </c>
      <c r="V2004" s="252">
        <f t="shared" si="1954"/>
        <v>6.2800000000000047</v>
      </c>
      <c r="W2004" s="252">
        <v>1</v>
      </c>
      <c r="X2004" s="252">
        <v>1</v>
      </c>
      <c r="Y2004" s="252">
        <f t="shared" si="1948"/>
        <v>2</v>
      </c>
      <c r="Z2004" s="252">
        <v>1</v>
      </c>
      <c r="AA2004" s="254">
        <f t="shared" si="1955"/>
        <v>50</v>
      </c>
      <c r="AB2004" s="252">
        <f t="shared" si="1956"/>
        <v>1</v>
      </c>
      <c r="AC2004" s="221">
        <v>-1.999999999782176E-4</v>
      </c>
      <c r="AD2004" s="221">
        <v>181.53</v>
      </c>
      <c r="AE2004" s="221">
        <f t="shared" si="1957"/>
        <v>181.52980000000002</v>
      </c>
      <c r="AF2004" s="221">
        <v>59.59</v>
      </c>
      <c r="AG2004" s="220">
        <f t="shared" si="1958"/>
        <v>32.82656621667627</v>
      </c>
      <c r="AH2004" s="221">
        <f t="shared" si="1959"/>
        <v>121.93980000000002</v>
      </c>
      <c r="AI2004" s="221">
        <v>403.47762000000012</v>
      </c>
      <c r="AJ2004" s="319">
        <v>458.221</v>
      </c>
      <c r="AK2004" s="221">
        <f t="shared" si="1976"/>
        <v>861.69862000000012</v>
      </c>
      <c r="AL2004" s="221">
        <v>382.49</v>
      </c>
      <c r="AM2004" s="220">
        <f t="shared" si="1960"/>
        <v>44.387909081251628</v>
      </c>
      <c r="AN2004" s="221">
        <f t="shared" si="1975"/>
        <v>479.20862000000011</v>
      </c>
      <c r="AO2004" s="221">
        <v>480.66887999999994</v>
      </c>
      <c r="AP2004" s="319">
        <v>420.23399999999998</v>
      </c>
      <c r="AQ2004" s="221">
        <f t="shared" si="1977"/>
        <v>900.90287999999987</v>
      </c>
      <c r="AR2004" s="221">
        <v>635.49</v>
      </c>
      <c r="AS2004" s="220">
        <f t="shared" si="1963"/>
        <v>70.539235039408481</v>
      </c>
      <c r="AT2004" s="221">
        <f t="shared" si="1964"/>
        <v>265.41287999999986</v>
      </c>
      <c r="AU2004" s="221">
        <v>0</v>
      </c>
      <c r="AV2004" s="54"/>
      <c r="AW2004" s="221">
        <f t="shared" si="1965"/>
        <v>0</v>
      </c>
      <c r="AX2004" s="221"/>
      <c r="AY2004" s="220">
        <f t="shared" si="1966"/>
        <v>0</v>
      </c>
      <c r="AZ2004" s="221">
        <f t="shared" si="1967"/>
        <v>0</v>
      </c>
      <c r="BA2004" s="221">
        <v>0</v>
      </c>
      <c r="BB2004" s="221"/>
      <c r="BC2004" s="221">
        <f t="shared" si="1968"/>
        <v>0</v>
      </c>
      <c r="BD2004" s="221"/>
      <c r="BE2004" s="220">
        <f t="shared" si="1969"/>
        <v>0</v>
      </c>
      <c r="BF2004" s="221">
        <f t="shared" si="1970"/>
        <v>0</v>
      </c>
      <c r="BG2004" s="222">
        <f t="shared" si="1949"/>
        <v>935.47378000000003</v>
      </c>
      <c r="BH2004" s="222">
        <f t="shared" si="1949"/>
        <v>1094.585</v>
      </c>
      <c r="BI2004" s="222">
        <f t="shared" si="1971"/>
        <v>2030.0587800000001</v>
      </c>
      <c r="BJ2004" s="222">
        <f t="shared" si="1980"/>
        <v>1131.02</v>
      </c>
      <c r="BK2004" s="223">
        <f t="shared" si="1972"/>
        <v>55.713657709950638</v>
      </c>
      <c r="BL2004" s="222">
        <f t="shared" si="1973"/>
        <v>899.03878000000009</v>
      </c>
    </row>
    <row r="2005" spans="3:64" ht="18.75" x14ac:dyDescent="0.3">
      <c r="C2005" s="393">
        <v>14</v>
      </c>
      <c r="D2005" s="394" t="s">
        <v>29</v>
      </c>
      <c r="E2005" s="252">
        <v>1.1240800000000002</v>
      </c>
      <c r="F2005" s="252"/>
      <c r="G2005" s="252">
        <f t="shared" si="1943"/>
        <v>1.1240800000000002</v>
      </c>
      <c r="H2005" s="252">
        <v>0</v>
      </c>
      <c r="I2005" s="254">
        <f t="shared" si="1944"/>
        <v>0</v>
      </c>
      <c r="J2005" s="62">
        <f t="shared" si="1979"/>
        <v>1.1240800000000002</v>
      </c>
      <c r="K2005" s="252">
        <v>0</v>
      </c>
      <c r="L2005" s="252">
        <v>7.02</v>
      </c>
      <c r="M2005" s="252">
        <f t="shared" si="1946"/>
        <v>7.02</v>
      </c>
      <c r="N2005" s="252">
        <v>0</v>
      </c>
      <c r="O2005" s="254">
        <f t="shared" si="1951"/>
        <v>0</v>
      </c>
      <c r="P2005" s="252">
        <f t="shared" si="1947"/>
        <v>7.02</v>
      </c>
      <c r="Q2005" s="252">
        <v>2.34</v>
      </c>
      <c r="R2005" s="252">
        <v>2.34</v>
      </c>
      <c r="S2005" s="252">
        <f t="shared" si="1952"/>
        <v>4.68</v>
      </c>
      <c r="T2005" s="252">
        <v>0.5</v>
      </c>
      <c r="U2005" s="254">
        <f t="shared" si="1978"/>
        <v>10.683760683760685</v>
      </c>
      <c r="V2005" s="252">
        <f t="shared" si="1954"/>
        <v>4.18</v>
      </c>
      <c r="W2005" s="252">
        <v>0.5</v>
      </c>
      <c r="X2005" s="252">
        <v>0.5</v>
      </c>
      <c r="Y2005" s="252">
        <f t="shared" si="1948"/>
        <v>1</v>
      </c>
      <c r="Z2005" s="252">
        <v>0.33</v>
      </c>
      <c r="AA2005" s="254">
        <f t="shared" si="1955"/>
        <v>33</v>
      </c>
      <c r="AB2005" s="252">
        <f t="shared" si="1956"/>
        <v>0.66999999999999993</v>
      </c>
      <c r="AC2005" s="221">
        <v>43.674900000000022</v>
      </c>
      <c r="AD2005" s="221">
        <v>90.76</v>
      </c>
      <c r="AE2005" s="221">
        <f t="shared" si="1957"/>
        <v>134.43490000000003</v>
      </c>
      <c r="AF2005" s="221">
        <v>50.46</v>
      </c>
      <c r="AG2005" s="220">
        <f t="shared" si="1958"/>
        <v>37.53489607237406</v>
      </c>
      <c r="AH2005" s="221">
        <f t="shared" si="1959"/>
        <v>83.974900000000019</v>
      </c>
      <c r="AI2005" s="221">
        <v>136.04723999999999</v>
      </c>
      <c r="AJ2005" s="319">
        <v>122.47799999999999</v>
      </c>
      <c r="AK2005" s="221">
        <f t="shared" si="1976"/>
        <v>258.52524</v>
      </c>
      <c r="AL2005" s="221">
        <v>15.91</v>
      </c>
      <c r="AM2005" s="220">
        <f t="shared" si="1960"/>
        <v>6.1541379866816879</v>
      </c>
      <c r="AN2005" s="221">
        <f t="shared" si="1975"/>
        <v>242.61524</v>
      </c>
      <c r="AO2005" s="221">
        <v>125.35292000000004</v>
      </c>
      <c r="AP2005" s="319">
        <v>113.11</v>
      </c>
      <c r="AQ2005" s="221">
        <f t="shared" si="1977"/>
        <v>238.46292000000005</v>
      </c>
      <c r="AR2005" s="221">
        <v>62.22</v>
      </c>
      <c r="AS2005" s="220">
        <f t="shared" si="1963"/>
        <v>26.092106898632284</v>
      </c>
      <c r="AT2005" s="221">
        <f t="shared" si="1964"/>
        <v>176.24292000000005</v>
      </c>
      <c r="AU2005" s="221">
        <v>0</v>
      </c>
      <c r="AV2005" s="54"/>
      <c r="AW2005" s="221">
        <f t="shared" si="1965"/>
        <v>0</v>
      </c>
      <c r="AX2005" s="221"/>
      <c r="AY2005" s="220">
        <f t="shared" si="1966"/>
        <v>0</v>
      </c>
      <c r="AZ2005" s="221">
        <f t="shared" si="1967"/>
        <v>0</v>
      </c>
      <c r="BA2005" s="221">
        <v>0</v>
      </c>
      <c r="BB2005" s="221"/>
      <c r="BC2005" s="221">
        <f t="shared" si="1968"/>
        <v>0</v>
      </c>
      <c r="BD2005" s="221"/>
      <c r="BE2005" s="220">
        <f t="shared" si="1969"/>
        <v>0</v>
      </c>
      <c r="BF2005" s="221">
        <f t="shared" si="1970"/>
        <v>0</v>
      </c>
      <c r="BG2005" s="222">
        <f t="shared" si="1949"/>
        <v>309.03914000000003</v>
      </c>
      <c r="BH2005" s="222">
        <f t="shared" si="1949"/>
        <v>336.20799999999997</v>
      </c>
      <c r="BI2005" s="222">
        <f t="shared" si="1971"/>
        <v>645.24713999999994</v>
      </c>
      <c r="BJ2005" s="222">
        <f t="shared" si="1980"/>
        <v>129.42000000000002</v>
      </c>
      <c r="BK2005" s="223">
        <f t="shared" si="1972"/>
        <v>20.057431017826755</v>
      </c>
      <c r="BL2005" s="222">
        <f t="shared" si="1973"/>
        <v>515.82713999999987</v>
      </c>
    </row>
    <row r="2006" spans="3:64" ht="18.75" x14ac:dyDescent="0.3">
      <c r="C2006" s="393">
        <v>15</v>
      </c>
      <c r="D2006" s="394" t="s">
        <v>30</v>
      </c>
      <c r="E2006" s="252">
        <v>1.5199999999992997E-3</v>
      </c>
      <c r="F2006" s="252">
        <v>15.58</v>
      </c>
      <c r="G2006" s="252">
        <f t="shared" si="1943"/>
        <v>15.581519999999999</v>
      </c>
      <c r="H2006" s="252">
        <v>13.19</v>
      </c>
      <c r="I2006" s="254">
        <f t="shared" si="1944"/>
        <v>84.651561593477396</v>
      </c>
      <c r="J2006" s="62">
        <f t="shared" si="1979"/>
        <v>2.3915199999999999</v>
      </c>
      <c r="K2006" s="252">
        <v>101.45</v>
      </c>
      <c r="L2006" s="252">
        <v>24.57</v>
      </c>
      <c r="M2006" s="252">
        <f t="shared" si="1946"/>
        <v>126.02000000000001</v>
      </c>
      <c r="N2006" s="252">
        <v>15.3</v>
      </c>
      <c r="O2006" s="254">
        <f t="shared" si="1951"/>
        <v>12.140930011109347</v>
      </c>
      <c r="P2006" s="252">
        <f t="shared" si="1947"/>
        <v>110.72000000000001</v>
      </c>
      <c r="Q2006" s="252">
        <v>31.79</v>
      </c>
      <c r="R2006" s="252">
        <v>8.19</v>
      </c>
      <c r="S2006" s="252">
        <f t="shared" si="1952"/>
        <v>39.979999999999997</v>
      </c>
      <c r="T2006" s="252">
        <v>4.9800000000000004</v>
      </c>
      <c r="U2006" s="254">
        <f t="shared" si="1978"/>
        <v>12.45622811405703</v>
      </c>
      <c r="V2006" s="252">
        <f t="shared" si="1954"/>
        <v>35</v>
      </c>
      <c r="W2006" s="252">
        <v>2.8900000000000006</v>
      </c>
      <c r="X2006" s="252">
        <v>1.3</v>
      </c>
      <c r="Y2006" s="252">
        <f t="shared" si="1948"/>
        <v>4.1900000000000004</v>
      </c>
      <c r="Z2006" s="252">
        <v>1.8</v>
      </c>
      <c r="AA2006" s="254">
        <f t="shared" si="1955"/>
        <v>42.959427207637226</v>
      </c>
      <c r="AB2006" s="252">
        <f t="shared" si="1956"/>
        <v>2.3900000000000006</v>
      </c>
      <c r="AC2006" s="221">
        <v>426.43673999999999</v>
      </c>
      <c r="AD2006" s="221">
        <v>235.99</v>
      </c>
      <c r="AE2006" s="221">
        <f t="shared" si="1957"/>
        <v>662.42674</v>
      </c>
      <c r="AF2006" s="221">
        <v>85.528000000000006</v>
      </c>
      <c r="AG2006" s="220">
        <f t="shared" si="1958"/>
        <v>12.911314540231272</v>
      </c>
      <c r="AH2006" s="221">
        <f t="shared" si="1959"/>
        <v>576.89873999999998</v>
      </c>
      <c r="AI2006" s="221">
        <v>661.96251999999993</v>
      </c>
      <c r="AJ2006" s="319">
        <v>433.18099999999998</v>
      </c>
      <c r="AK2006" s="221">
        <f t="shared" si="1976"/>
        <v>1095.1435199999999</v>
      </c>
      <c r="AL2006" s="221">
        <v>168.76</v>
      </c>
      <c r="AM2006" s="220">
        <f t="shared" si="1960"/>
        <v>15.409852399984983</v>
      </c>
      <c r="AN2006" s="221">
        <f t="shared" si="1975"/>
        <v>926.38351999999986</v>
      </c>
      <c r="AO2006" s="221">
        <v>1083.0868399999999</v>
      </c>
      <c r="AP2006" s="319">
        <v>399.54</v>
      </c>
      <c r="AQ2006" s="221">
        <f t="shared" si="1977"/>
        <v>1482.6268399999999</v>
      </c>
      <c r="AR2006" s="221">
        <v>807.05</v>
      </c>
      <c r="AS2006" s="220">
        <f t="shared" si="1963"/>
        <v>54.43379131056335</v>
      </c>
      <c r="AT2006" s="221">
        <f t="shared" si="1964"/>
        <v>675.57683999999995</v>
      </c>
      <c r="AU2006" s="221">
        <v>10.54</v>
      </c>
      <c r="AV2006" s="54"/>
      <c r="AW2006" s="221">
        <f t="shared" si="1965"/>
        <v>10.54</v>
      </c>
      <c r="AX2006" s="221">
        <v>0.02</v>
      </c>
      <c r="AY2006" s="220">
        <f t="shared" si="1966"/>
        <v>0.18975332068311199</v>
      </c>
      <c r="AZ2006" s="221">
        <f t="shared" si="1967"/>
        <v>10.52</v>
      </c>
      <c r="BA2006" s="221">
        <v>77.773539999999997</v>
      </c>
      <c r="BB2006" s="221"/>
      <c r="BC2006" s="221">
        <f t="shared" si="1968"/>
        <v>77.773539999999997</v>
      </c>
      <c r="BD2006" s="221">
        <v>0.02</v>
      </c>
      <c r="BE2006" s="220">
        <f t="shared" si="1969"/>
        <v>2.5715686851852188E-2</v>
      </c>
      <c r="BF2006" s="221">
        <f t="shared" si="1970"/>
        <v>77.753540000000001</v>
      </c>
      <c r="BG2006" s="222">
        <f t="shared" si="1949"/>
        <v>2395.9311599999996</v>
      </c>
      <c r="BH2006" s="222">
        <f t="shared" si="1949"/>
        <v>1118.3510000000001</v>
      </c>
      <c r="BI2006" s="222">
        <f t="shared" si="1971"/>
        <v>3514.2821599999997</v>
      </c>
      <c r="BJ2006" s="222">
        <f t="shared" si="1980"/>
        <v>1096.6479999999999</v>
      </c>
      <c r="BK2006" s="223">
        <f t="shared" si="1972"/>
        <v>31.205462454955523</v>
      </c>
      <c r="BL2006" s="222">
        <f t="shared" si="1973"/>
        <v>2417.6341599999996</v>
      </c>
    </row>
    <row r="2007" spans="3:64" ht="18.75" x14ac:dyDescent="0.3">
      <c r="C2007" s="393">
        <v>16</v>
      </c>
      <c r="D2007" s="394" t="s">
        <v>31</v>
      </c>
      <c r="E2007" s="252">
        <v>14.460839999999999</v>
      </c>
      <c r="F2007" s="252"/>
      <c r="G2007" s="252">
        <f t="shared" si="1943"/>
        <v>14.460839999999999</v>
      </c>
      <c r="H2007" s="252">
        <v>8.82</v>
      </c>
      <c r="I2007" s="254">
        <f t="shared" si="1944"/>
        <v>60.992307500809083</v>
      </c>
      <c r="J2007" s="62">
        <f t="shared" si="1979"/>
        <v>5.640839999999999</v>
      </c>
      <c r="K2007" s="252">
        <v>0</v>
      </c>
      <c r="L2007" s="252">
        <v>13.77</v>
      </c>
      <c r="M2007" s="252">
        <f t="shared" si="1946"/>
        <v>13.77</v>
      </c>
      <c r="N2007" s="252"/>
      <c r="O2007" s="254">
        <f t="shared" si="1951"/>
        <v>0</v>
      </c>
      <c r="P2007" s="252">
        <f t="shared" si="1947"/>
        <v>13.77</v>
      </c>
      <c r="Q2007" s="252">
        <v>0</v>
      </c>
      <c r="R2007" s="252">
        <v>4.59</v>
      </c>
      <c r="S2007" s="252">
        <f t="shared" si="1952"/>
        <v>4.59</v>
      </c>
      <c r="T2007" s="252"/>
      <c r="U2007" s="254">
        <f t="shared" si="1978"/>
        <v>0</v>
      </c>
      <c r="V2007" s="252">
        <f t="shared" si="1954"/>
        <v>4.59</v>
      </c>
      <c r="W2007" s="252">
        <v>0</v>
      </c>
      <c r="X2007" s="252">
        <v>0.9</v>
      </c>
      <c r="Y2007" s="252">
        <f t="shared" si="1948"/>
        <v>0.9</v>
      </c>
      <c r="Z2007" s="252">
        <v>0</v>
      </c>
      <c r="AA2007" s="254">
        <f t="shared" si="1955"/>
        <v>0</v>
      </c>
      <c r="AB2007" s="252">
        <f t="shared" si="1956"/>
        <v>0.9</v>
      </c>
      <c r="AC2007" s="221">
        <v>143.68776</v>
      </c>
      <c r="AD2007" s="221">
        <v>217.83</v>
      </c>
      <c r="AE2007" s="221">
        <f t="shared" si="1957"/>
        <v>361.51776000000001</v>
      </c>
      <c r="AF2007" s="221">
        <v>248</v>
      </c>
      <c r="AG2007" s="220">
        <f t="shared" si="1958"/>
        <v>68.599672668916739</v>
      </c>
      <c r="AH2007" s="221">
        <f t="shared" si="1959"/>
        <v>113.51776000000001</v>
      </c>
      <c r="AI2007" s="221">
        <v>264.97691999999989</v>
      </c>
      <c r="AJ2007" s="319">
        <v>237.83700000000002</v>
      </c>
      <c r="AK2007" s="221">
        <f t="shared" si="1976"/>
        <v>502.81391999999994</v>
      </c>
      <c r="AL2007" s="221">
        <v>52.5</v>
      </c>
      <c r="AM2007" s="220">
        <f t="shared" si="1960"/>
        <v>10.441238380989931</v>
      </c>
      <c r="AN2007" s="221">
        <f t="shared" si="1975"/>
        <v>450.31391999999994</v>
      </c>
      <c r="AO2007" s="221">
        <v>177.76836000000003</v>
      </c>
      <c r="AP2007" s="319">
        <v>220.124</v>
      </c>
      <c r="AQ2007" s="221">
        <f t="shared" si="1977"/>
        <v>397.89236000000005</v>
      </c>
      <c r="AR2007" s="221">
        <v>165.5</v>
      </c>
      <c r="AS2007" s="220">
        <f t="shared" si="1963"/>
        <v>41.59416380852349</v>
      </c>
      <c r="AT2007" s="221">
        <f t="shared" si="1964"/>
        <v>232.39236000000005</v>
      </c>
      <c r="AU2007" s="221">
        <v>0</v>
      </c>
      <c r="AV2007" s="54"/>
      <c r="AW2007" s="221">
        <f t="shared" si="1965"/>
        <v>0</v>
      </c>
      <c r="AX2007" s="221"/>
      <c r="AY2007" s="220">
        <f t="shared" si="1966"/>
        <v>0</v>
      </c>
      <c r="AZ2007" s="221">
        <f t="shared" si="1967"/>
        <v>0</v>
      </c>
      <c r="BA2007" s="221">
        <v>63.412059999999997</v>
      </c>
      <c r="BB2007" s="221"/>
      <c r="BC2007" s="221">
        <f t="shared" si="1968"/>
        <v>63.412059999999997</v>
      </c>
      <c r="BD2007" s="221">
        <v>50.1</v>
      </c>
      <c r="BE2007" s="220">
        <f t="shared" si="1969"/>
        <v>79.007053232460834</v>
      </c>
      <c r="BF2007" s="221">
        <f t="shared" si="1970"/>
        <v>13.312059999999995</v>
      </c>
      <c r="BG2007" s="222">
        <f t="shared" si="1949"/>
        <v>664.30593999999996</v>
      </c>
      <c r="BH2007" s="222">
        <f t="shared" si="1949"/>
        <v>695.05100000000004</v>
      </c>
      <c r="BI2007" s="222">
        <f t="shared" si="1971"/>
        <v>1359.3569400000001</v>
      </c>
      <c r="BJ2007" s="222">
        <f t="shared" si="1980"/>
        <v>524.92000000000007</v>
      </c>
      <c r="BK2007" s="223">
        <f t="shared" si="1972"/>
        <v>38.615317622169201</v>
      </c>
      <c r="BL2007" s="222">
        <f t="shared" si="1973"/>
        <v>834.43694000000005</v>
      </c>
    </row>
    <row r="2008" spans="3:64" ht="18.75" x14ac:dyDescent="0.3">
      <c r="C2008" s="393">
        <v>17</v>
      </c>
      <c r="D2008" s="394" t="s">
        <v>32</v>
      </c>
      <c r="E2008" s="252">
        <v>-3.2000000000014239E-3</v>
      </c>
      <c r="F2008" s="252">
        <v>11.13</v>
      </c>
      <c r="G2008" s="252">
        <f t="shared" si="1943"/>
        <v>11.126799999999999</v>
      </c>
      <c r="H2008" s="252">
        <v>11.13</v>
      </c>
      <c r="I2008" s="254">
        <f t="shared" si="1944"/>
        <v>100.02875939173887</v>
      </c>
      <c r="J2008" s="62">
        <f t="shared" si="1979"/>
        <v>-3.2000000000014239E-3</v>
      </c>
      <c r="K2008" s="252">
        <v>0</v>
      </c>
      <c r="L2008" s="252">
        <v>20.7</v>
      </c>
      <c r="M2008" s="252">
        <f t="shared" si="1946"/>
        <v>20.7</v>
      </c>
      <c r="N2008" s="252">
        <v>15.6</v>
      </c>
      <c r="O2008" s="254">
        <f t="shared" si="1951"/>
        <v>75.362318840579718</v>
      </c>
      <c r="P2008" s="252">
        <f t="shared" si="1947"/>
        <v>5.0999999999999996</v>
      </c>
      <c r="Q2008" s="252">
        <v>0</v>
      </c>
      <c r="R2008" s="252">
        <v>6.9</v>
      </c>
      <c r="S2008" s="252">
        <f t="shared" si="1952"/>
        <v>6.9</v>
      </c>
      <c r="T2008" s="252">
        <v>5.81</v>
      </c>
      <c r="U2008" s="254">
        <f t="shared" si="1978"/>
        <v>84.202898550724626</v>
      </c>
      <c r="V2008" s="252">
        <f t="shared" si="1954"/>
        <v>1.0900000000000007</v>
      </c>
      <c r="W2008" s="252">
        <v>0</v>
      </c>
      <c r="X2008" s="252">
        <v>1.3</v>
      </c>
      <c r="Y2008" s="252">
        <f t="shared" si="1948"/>
        <v>1.3</v>
      </c>
      <c r="Z2008" s="252">
        <v>0.9</v>
      </c>
      <c r="AA2008" s="254"/>
      <c r="AB2008" s="252">
        <f t="shared" si="1956"/>
        <v>0.4</v>
      </c>
      <c r="AC2008" s="221">
        <v>13.810820000000007</v>
      </c>
      <c r="AD2008" s="221">
        <v>163.38</v>
      </c>
      <c r="AE2008" s="221">
        <f t="shared" si="1957"/>
        <v>177.19082</v>
      </c>
      <c r="AF2008" s="221">
        <v>21.97</v>
      </c>
      <c r="AG2008" s="220">
        <f t="shared" si="1958"/>
        <v>12.399062208753252</v>
      </c>
      <c r="AH2008" s="221">
        <f t="shared" si="1959"/>
        <v>155.22082</v>
      </c>
      <c r="AI2008" s="221">
        <v>-4.220000000032087E-3</v>
      </c>
      <c r="AJ2008" s="319">
        <v>373.71699999999998</v>
      </c>
      <c r="AK2008" s="221">
        <f t="shared" si="1976"/>
        <v>373.71277999999995</v>
      </c>
      <c r="AL2008" s="221">
        <v>136.5</v>
      </c>
      <c r="AM2008" s="220">
        <f t="shared" si="1960"/>
        <v>36.525376520439046</v>
      </c>
      <c r="AN2008" s="221">
        <f t="shared" si="1975"/>
        <v>237.21277999999995</v>
      </c>
      <c r="AO2008" s="221">
        <v>74.92</v>
      </c>
      <c r="AP2008" s="319">
        <v>343.31799999999998</v>
      </c>
      <c r="AQ2008" s="221">
        <f t="shared" si="1977"/>
        <v>418.238</v>
      </c>
      <c r="AR2008" s="221">
        <v>97.82</v>
      </c>
      <c r="AS2008" s="220">
        <f t="shared" si="1963"/>
        <v>23.388596923282915</v>
      </c>
      <c r="AT2008" s="221">
        <f t="shared" si="1964"/>
        <v>320.41800000000001</v>
      </c>
      <c r="AU2008" s="221">
        <v>0</v>
      </c>
      <c r="AV2008" s="54"/>
      <c r="AW2008" s="221">
        <f t="shared" si="1965"/>
        <v>0</v>
      </c>
      <c r="AX2008" s="221"/>
      <c r="AY2008" s="220">
        <f t="shared" si="1966"/>
        <v>0</v>
      </c>
      <c r="AZ2008" s="221">
        <f t="shared" si="1967"/>
        <v>0</v>
      </c>
      <c r="BA2008" s="221">
        <v>0</v>
      </c>
      <c r="BB2008" s="221"/>
      <c r="BC2008" s="221">
        <f t="shared" si="1968"/>
        <v>0</v>
      </c>
      <c r="BD2008" s="221"/>
      <c r="BE2008" s="220"/>
      <c r="BF2008" s="221">
        <f t="shared" si="1970"/>
        <v>0</v>
      </c>
      <c r="BG2008" s="222">
        <f t="shared" si="1949"/>
        <v>88.72339999999997</v>
      </c>
      <c r="BH2008" s="222">
        <f t="shared" si="1949"/>
        <v>920.44499999999994</v>
      </c>
      <c r="BI2008" s="222">
        <f t="shared" si="1971"/>
        <v>1009.1683999999999</v>
      </c>
      <c r="BJ2008" s="222">
        <f t="shared" si="1980"/>
        <v>289.73</v>
      </c>
      <c r="BK2008" s="223">
        <f t="shared" si="1972"/>
        <v>28.709777278004349</v>
      </c>
      <c r="BL2008" s="222">
        <f t="shared" si="1973"/>
        <v>719.43839999999989</v>
      </c>
    </row>
    <row r="2009" spans="3:64" ht="18.75" x14ac:dyDescent="0.3">
      <c r="C2009" s="393">
        <v>18</v>
      </c>
      <c r="D2009" s="394" t="s">
        <v>33</v>
      </c>
      <c r="E2009" s="252">
        <v>-4.7999999999959186E-4</v>
      </c>
      <c r="F2009" s="252"/>
      <c r="G2009" s="252">
        <f t="shared" si="1943"/>
        <v>-4.7999999999959186E-4</v>
      </c>
      <c r="H2009" s="252">
        <v>0</v>
      </c>
      <c r="I2009" s="254">
        <f t="shared" si="1944"/>
        <v>0</v>
      </c>
      <c r="J2009" s="62">
        <f t="shared" si="1979"/>
        <v>-4.7999999999959186E-4</v>
      </c>
      <c r="K2009" s="252">
        <v>103.5</v>
      </c>
      <c r="L2009" s="252">
        <v>25.83</v>
      </c>
      <c r="M2009" s="252">
        <f t="shared" si="1946"/>
        <v>129.32999999999998</v>
      </c>
      <c r="N2009" s="252">
        <v>61.55</v>
      </c>
      <c r="O2009" s="254">
        <f t="shared" si="1951"/>
        <v>47.591432768885802</v>
      </c>
      <c r="P2009" s="252">
        <f t="shared" si="1947"/>
        <v>67.779999999999987</v>
      </c>
      <c r="Q2009" s="252">
        <v>0</v>
      </c>
      <c r="R2009" s="252">
        <v>8.61</v>
      </c>
      <c r="S2009" s="252">
        <f t="shared" si="1952"/>
        <v>8.61</v>
      </c>
      <c r="T2009" s="252">
        <v>8.61</v>
      </c>
      <c r="U2009" s="254">
        <f t="shared" si="1978"/>
        <v>100</v>
      </c>
      <c r="V2009" s="252">
        <f t="shared" si="1954"/>
        <v>0</v>
      </c>
      <c r="W2009" s="252">
        <v>1.3000000000000003</v>
      </c>
      <c r="X2009" s="252">
        <v>1</v>
      </c>
      <c r="Y2009" s="252">
        <f t="shared" si="1948"/>
        <v>2.3000000000000003</v>
      </c>
      <c r="Z2009" s="252">
        <v>1.3</v>
      </c>
      <c r="AA2009" s="254">
        <f t="shared" ref="AA2009:AA2022" si="1981">IF(Z2009&lt;&gt;0,(Z2009/Y2009*100),0)</f>
        <v>56.521739130434781</v>
      </c>
      <c r="AB2009" s="252">
        <f t="shared" si="1956"/>
        <v>1.0000000000000002</v>
      </c>
      <c r="AC2009" s="221">
        <v>99.936739999999986</v>
      </c>
      <c r="AD2009" s="221">
        <v>235.99</v>
      </c>
      <c r="AE2009" s="221">
        <f t="shared" si="1957"/>
        <v>335.92674</v>
      </c>
      <c r="AF2009" s="221">
        <v>293.27999999999997</v>
      </c>
      <c r="AG2009" s="220">
        <f t="shared" si="1958"/>
        <v>87.304749839206011</v>
      </c>
      <c r="AH2009" s="221">
        <f t="shared" si="1959"/>
        <v>42.646740000000023</v>
      </c>
      <c r="AI2009" s="221">
        <v>194.59500000000014</v>
      </c>
      <c r="AJ2009" s="319">
        <v>459.27699999999999</v>
      </c>
      <c r="AK2009" s="221">
        <f t="shared" si="1976"/>
        <v>653.87200000000007</v>
      </c>
      <c r="AL2009" s="221">
        <v>566.30999999999995</v>
      </c>
      <c r="AM2009" s="220">
        <f t="shared" si="1960"/>
        <v>86.608694056329057</v>
      </c>
      <c r="AN2009" s="221">
        <f t="shared" si="1975"/>
        <v>87.562000000000126</v>
      </c>
      <c r="AO2009" s="221">
        <v>206.35238000000004</v>
      </c>
      <c r="AP2009" s="319">
        <v>422.73799999999994</v>
      </c>
      <c r="AQ2009" s="221">
        <f t="shared" si="1977"/>
        <v>629.09037999999998</v>
      </c>
      <c r="AR2009" s="221">
        <v>425.154</v>
      </c>
      <c r="AS2009" s="220">
        <f t="shared" si="1963"/>
        <v>67.582340076476768</v>
      </c>
      <c r="AT2009" s="221">
        <f t="shared" si="1964"/>
        <v>203.93637999999999</v>
      </c>
      <c r="AU2009" s="221">
        <v>0</v>
      </c>
      <c r="AV2009" s="54"/>
      <c r="AW2009" s="221">
        <f t="shared" si="1965"/>
        <v>0</v>
      </c>
      <c r="AX2009" s="221"/>
      <c r="AY2009" s="220">
        <f t="shared" si="1966"/>
        <v>0</v>
      </c>
      <c r="AZ2009" s="221">
        <f t="shared" si="1967"/>
        <v>0</v>
      </c>
      <c r="BA2009" s="221">
        <v>122.60464000000005</v>
      </c>
      <c r="BB2009" s="221"/>
      <c r="BC2009" s="221">
        <f t="shared" si="1968"/>
        <v>122.60464000000005</v>
      </c>
      <c r="BD2009" s="221">
        <v>122.6</v>
      </c>
      <c r="BE2009" s="220">
        <f t="shared" ref="BE2009:BE2022" si="1982">IF(BD2009&lt;&gt;0,(BD2009/BC2009*100),0)</f>
        <v>99.996215477652356</v>
      </c>
      <c r="BF2009" s="221">
        <f t="shared" si="1970"/>
        <v>4.6400000000517139E-3</v>
      </c>
      <c r="BG2009" s="222">
        <f t="shared" si="1949"/>
        <v>728.28828000000021</v>
      </c>
      <c r="BH2009" s="222">
        <f t="shared" si="1949"/>
        <v>1153.4449999999999</v>
      </c>
      <c r="BI2009" s="222">
        <f t="shared" si="1971"/>
        <v>1881.7332800000001</v>
      </c>
      <c r="BJ2009" s="222">
        <f t="shared" si="1980"/>
        <v>1478.8039999999999</v>
      </c>
      <c r="BK2009" s="223">
        <f t="shared" si="1972"/>
        <v>78.587333057105724</v>
      </c>
      <c r="BL2009" s="222">
        <f t="shared" si="1973"/>
        <v>402.92928000000029</v>
      </c>
    </row>
    <row r="2010" spans="3:64" ht="18.75" x14ac:dyDescent="0.3">
      <c r="C2010" s="393">
        <v>19</v>
      </c>
      <c r="D2010" s="394" t="s">
        <v>34</v>
      </c>
      <c r="E2010" s="252">
        <v>1.1074799999999989</v>
      </c>
      <c r="F2010" s="252"/>
      <c r="G2010" s="252">
        <f t="shared" si="1943"/>
        <v>1.1074799999999989</v>
      </c>
      <c r="H2010" s="252">
        <v>1.1100000000000001</v>
      </c>
      <c r="I2010" s="254">
        <f t="shared" si="1944"/>
        <v>100.22754361252584</v>
      </c>
      <c r="J2010" s="62">
        <f t="shared" si="1979"/>
        <v>-2.520000000001188E-3</v>
      </c>
      <c r="K2010" s="252">
        <v>30.239999999999988</v>
      </c>
      <c r="L2010" s="252">
        <v>15.12</v>
      </c>
      <c r="M2010" s="252">
        <f t="shared" si="1946"/>
        <v>45.359999999999985</v>
      </c>
      <c r="N2010" s="252">
        <v>30.24</v>
      </c>
      <c r="O2010" s="254">
        <f t="shared" si="1951"/>
        <v>66.666666666666686</v>
      </c>
      <c r="P2010" s="252">
        <f t="shared" si="1947"/>
        <v>15.119999999999987</v>
      </c>
      <c r="Q2010" s="252">
        <v>0</v>
      </c>
      <c r="R2010" s="252">
        <v>5.04</v>
      </c>
      <c r="S2010" s="252">
        <f t="shared" si="1952"/>
        <v>5.04</v>
      </c>
      <c r="T2010" s="252">
        <v>2.02</v>
      </c>
      <c r="U2010" s="254">
        <f t="shared" si="1978"/>
        <v>40.079365079365083</v>
      </c>
      <c r="V2010" s="252">
        <f t="shared" si="1954"/>
        <v>3.02</v>
      </c>
      <c r="W2010" s="252">
        <v>0.79999999999999982</v>
      </c>
      <c r="X2010" s="252">
        <v>1.4</v>
      </c>
      <c r="Y2010" s="252">
        <f t="shared" si="1948"/>
        <v>2.1999999999999997</v>
      </c>
      <c r="Z2010" s="252">
        <v>1.24</v>
      </c>
      <c r="AA2010" s="254">
        <f t="shared" si="1981"/>
        <v>56.363636363636374</v>
      </c>
      <c r="AB2010" s="252">
        <f t="shared" si="1956"/>
        <v>0.95999999999999974</v>
      </c>
      <c r="AC2010" s="221">
        <v>24.20980000000003</v>
      </c>
      <c r="AD2010" s="221">
        <v>181.53</v>
      </c>
      <c r="AE2010" s="221">
        <f t="shared" si="1957"/>
        <v>205.73980000000003</v>
      </c>
      <c r="AF2010" s="221">
        <v>140.53</v>
      </c>
      <c r="AG2010" s="220">
        <f t="shared" si="1958"/>
        <v>68.304722761468611</v>
      </c>
      <c r="AH2010" s="221">
        <f t="shared" si="1959"/>
        <v>65.20980000000003</v>
      </c>
      <c r="AI2010" s="221">
        <v>1.0800000001154331E-3</v>
      </c>
      <c r="AJ2010" s="319">
        <v>283.12799999999999</v>
      </c>
      <c r="AK2010" s="221">
        <f t="shared" si="1976"/>
        <v>283.1290800000001</v>
      </c>
      <c r="AL2010" s="221">
        <v>183.88</v>
      </c>
      <c r="AM2010" s="220">
        <f t="shared" si="1960"/>
        <v>64.945642461028712</v>
      </c>
      <c r="AN2010" s="221">
        <f t="shared" si="1975"/>
        <v>99.249080000000106</v>
      </c>
      <c r="AO2010" s="221">
        <v>105.5136</v>
      </c>
      <c r="AP2010" s="319">
        <v>258.68399999999997</v>
      </c>
      <c r="AQ2010" s="221">
        <f t="shared" si="1977"/>
        <v>364.19759999999997</v>
      </c>
      <c r="AR2010" s="221">
        <v>142.44</v>
      </c>
      <c r="AS2010" s="220">
        <f t="shared" si="1963"/>
        <v>39.110636643404575</v>
      </c>
      <c r="AT2010" s="221">
        <f t="shared" si="1964"/>
        <v>221.75759999999997</v>
      </c>
      <c r="AU2010" s="221">
        <v>0</v>
      </c>
      <c r="AV2010" s="54"/>
      <c r="AW2010" s="221">
        <f t="shared" si="1965"/>
        <v>0</v>
      </c>
      <c r="AX2010" s="221"/>
      <c r="AY2010" s="220">
        <f t="shared" si="1966"/>
        <v>0</v>
      </c>
      <c r="AZ2010" s="221">
        <f t="shared" si="1967"/>
        <v>0</v>
      </c>
      <c r="BA2010" s="221">
        <v>0</v>
      </c>
      <c r="BB2010" s="221"/>
      <c r="BC2010" s="221">
        <f t="shared" si="1968"/>
        <v>0</v>
      </c>
      <c r="BD2010" s="221"/>
      <c r="BE2010" s="220">
        <f t="shared" si="1982"/>
        <v>0</v>
      </c>
      <c r="BF2010" s="221">
        <f t="shared" si="1970"/>
        <v>0</v>
      </c>
      <c r="BG2010" s="222">
        <f t="shared" si="1949"/>
        <v>161.87196000000012</v>
      </c>
      <c r="BH2010" s="222">
        <f t="shared" si="1949"/>
        <v>744.90199999999993</v>
      </c>
      <c r="BI2010" s="222">
        <f t="shared" si="1971"/>
        <v>906.77395999999999</v>
      </c>
      <c r="BJ2010" s="222">
        <f t="shared" si="1980"/>
        <v>501.46000000000004</v>
      </c>
      <c r="BK2010" s="223">
        <f t="shared" si="1972"/>
        <v>55.301543948174256</v>
      </c>
      <c r="BL2010" s="222">
        <f t="shared" si="1973"/>
        <v>405.31395999999995</v>
      </c>
    </row>
    <row r="2011" spans="3:64" ht="18.75" x14ac:dyDescent="0.3">
      <c r="C2011" s="393">
        <v>20</v>
      </c>
      <c r="D2011" s="394" t="s">
        <v>35</v>
      </c>
      <c r="E2011" s="252">
        <v>1.9999999999953388E-4</v>
      </c>
      <c r="F2011" s="252">
        <v>8.3699999999999992</v>
      </c>
      <c r="G2011" s="252">
        <f t="shared" si="1943"/>
        <v>8.3701999999999988</v>
      </c>
      <c r="H2011" s="252">
        <v>8.3699999999999992</v>
      </c>
      <c r="I2011" s="254">
        <f t="shared" si="1944"/>
        <v>99.997610570834638</v>
      </c>
      <c r="J2011" s="62">
        <f t="shared" si="1979"/>
        <v>1.9999999999953388E-4</v>
      </c>
      <c r="K2011" s="252">
        <v>50.64</v>
      </c>
      <c r="L2011" s="252">
        <v>20.34</v>
      </c>
      <c r="M2011" s="252">
        <f t="shared" si="1946"/>
        <v>70.98</v>
      </c>
      <c r="N2011" s="252">
        <v>10.83</v>
      </c>
      <c r="O2011" s="254">
        <f t="shared" si="1951"/>
        <v>15.257819103972951</v>
      </c>
      <c r="P2011" s="252">
        <f t="shared" si="1947"/>
        <v>60.150000000000006</v>
      </c>
      <c r="Q2011" s="252">
        <v>12.270000000000003</v>
      </c>
      <c r="R2011" s="252">
        <v>6.78</v>
      </c>
      <c r="S2011" s="252">
        <f t="shared" si="1952"/>
        <v>19.050000000000004</v>
      </c>
      <c r="T2011" s="252">
        <v>12.27</v>
      </c>
      <c r="U2011" s="254">
        <f t="shared" si="1978"/>
        <v>64.409448818897616</v>
      </c>
      <c r="V2011" s="252">
        <f t="shared" si="1954"/>
        <v>6.7800000000000047</v>
      </c>
      <c r="W2011" s="252">
        <v>1.9999999999999991</v>
      </c>
      <c r="X2011" s="252">
        <v>0.7</v>
      </c>
      <c r="Y2011" s="252">
        <f t="shared" si="1948"/>
        <v>2.6999999999999993</v>
      </c>
      <c r="Z2011" s="252">
        <v>1.6</v>
      </c>
      <c r="AA2011" s="254">
        <f t="shared" si="1981"/>
        <v>59.259259259259281</v>
      </c>
      <c r="AB2011" s="252">
        <f t="shared" si="1956"/>
        <v>1.0999999999999992</v>
      </c>
      <c r="AC2011" s="221">
        <v>195.21572</v>
      </c>
      <c r="AD2011" s="221">
        <v>254.14</v>
      </c>
      <c r="AE2011" s="221">
        <f t="shared" si="1957"/>
        <v>449.35572000000002</v>
      </c>
      <c r="AF2011" s="221">
        <v>33.770000000000003</v>
      </c>
      <c r="AG2011" s="220">
        <f t="shared" si="1958"/>
        <v>7.5152042128227503</v>
      </c>
      <c r="AH2011" s="221">
        <f t="shared" si="1959"/>
        <v>415.58572000000004</v>
      </c>
      <c r="AI2011" s="221">
        <v>361.83432000000005</v>
      </c>
      <c r="AJ2011" s="319">
        <v>357.33</v>
      </c>
      <c r="AK2011" s="221">
        <f t="shared" si="1976"/>
        <v>719.16432000000009</v>
      </c>
      <c r="AL2011" s="221">
        <v>270.97000000000003</v>
      </c>
      <c r="AM2011" s="220">
        <f t="shared" si="1960"/>
        <v>37.678454348235739</v>
      </c>
      <c r="AN2011" s="221">
        <f t="shared" si="1975"/>
        <v>448.19432000000006</v>
      </c>
      <c r="AO2011" s="221">
        <v>362.80667999999991</v>
      </c>
      <c r="AP2011" s="319">
        <v>329.74200000000002</v>
      </c>
      <c r="AQ2011" s="221">
        <f t="shared" si="1977"/>
        <v>692.54867999999988</v>
      </c>
      <c r="AR2011" s="221">
        <v>304.39999999999998</v>
      </c>
      <c r="AS2011" s="220">
        <f t="shared" si="1963"/>
        <v>43.953588937603641</v>
      </c>
      <c r="AT2011" s="221">
        <f t="shared" si="1964"/>
        <v>388.1486799999999</v>
      </c>
      <c r="AU2011" s="221">
        <v>0</v>
      </c>
      <c r="AV2011" s="54"/>
      <c r="AW2011" s="221">
        <f t="shared" si="1965"/>
        <v>0</v>
      </c>
      <c r="AX2011" s="221">
        <v>0</v>
      </c>
      <c r="AY2011" s="220">
        <f t="shared" si="1966"/>
        <v>0</v>
      </c>
      <c r="AZ2011" s="221">
        <f t="shared" si="1967"/>
        <v>0</v>
      </c>
      <c r="BA2011" s="221">
        <v>137.10554000000002</v>
      </c>
      <c r="BB2011" s="221"/>
      <c r="BC2011" s="221">
        <f t="shared" si="1968"/>
        <v>137.10554000000002</v>
      </c>
      <c r="BD2011" s="221">
        <v>130.76</v>
      </c>
      <c r="BE2011" s="220">
        <f t="shared" si="1982"/>
        <v>95.371784393249143</v>
      </c>
      <c r="BF2011" s="221">
        <f t="shared" si="1970"/>
        <v>6.3455400000000282</v>
      </c>
      <c r="BG2011" s="222">
        <f t="shared" si="1949"/>
        <v>1121.87246</v>
      </c>
      <c r="BH2011" s="222">
        <f t="shared" si="1949"/>
        <v>977.40199999999993</v>
      </c>
      <c r="BI2011" s="222">
        <f t="shared" si="1971"/>
        <v>2099.2744600000001</v>
      </c>
      <c r="BJ2011" s="222">
        <f t="shared" si="1980"/>
        <v>772.97</v>
      </c>
      <c r="BK2011" s="223">
        <f t="shared" si="1972"/>
        <v>36.820816654912285</v>
      </c>
      <c r="BL2011" s="222">
        <f t="shared" si="1973"/>
        <v>1326.3044600000001</v>
      </c>
    </row>
    <row r="2012" spans="3:64" ht="18.75" x14ac:dyDescent="0.3">
      <c r="C2012" s="393">
        <v>21</v>
      </c>
      <c r="D2012" s="394" t="s">
        <v>36</v>
      </c>
      <c r="E2012" s="252">
        <v>8.9854399999999988</v>
      </c>
      <c r="F2012" s="252"/>
      <c r="G2012" s="252">
        <f t="shared" si="1943"/>
        <v>8.9854399999999988</v>
      </c>
      <c r="H2012" s="252">
        <v>6.69</v>
      </c>
      <c r="I2012" s="254">
        <f t="shared" si="1944"/>
        <v>74.453783008956734</v>
      </c>
      <c r="J2012" s="62">
        <f t="shared" si="1979"/>
        <v>2.2954399999999984</v>
      </c>
      <c r="K2012" s="252">
        <v>13.130000000000003</v>
      </c>
      <c r="L2012" s="252">
        <v>9.7200000000000006</v>
      </c>
      <c r="M2012" s="252">
        <f t="shared" si="1946"/>
        <v>22.85</v>
      </c>
      <c r="N2012" s="252">
        <v>15.41</v>
      </c>
      <c r="O2012" s="254">
        <f t="shared" si="1951"/>
        <v>67.439824945295399</v>
      </c>
      <c r="P2012" s="252">
        <f t="shared" si="1947"/>
        <v>7.4400000000000013</v>
      </c>
      <c r="Q2012" s="252">
        <v>7</v>
      </c>
      <c r="R2012" s="252">
        <v>3.24</v>
      </c>
      <c r="S2012" s="252">
        <f t="shared" si="1952"/>
        <v>10.24</v>
      </c>
      <c r="T2012" s="252">
        <v>7.06</v>
      </c>
      <c r="U2012" s="254">
        <v>5.25</v>
      </c>
      <c r="V2012" s="252">
        <f t="shared" si="1954"/>
        <v>3.1800000000000006</v>
      </c>
      <c r="W2012" s="252">
        <v>1.37</v>
      </c>
      <c r="X2012" s="252">
        <v>2.6</v>
      </c>
      <c r="Y2012" s="252">
        <f t="shared" si="1948"/>
        <v>3.97</v>
      </c>
      <c r="Z2012" s="252">
        <v>1.77</v>
      </c>
      <c r="AA2012" s="254">
        <f t="shared" si="1981"/>
        <v>44.584382871536519</v>
      </c>
      <c r="AB2012" s="252">
        <f t="shared" si="1956"/>
        <v>2.2000000000000002</v>
      </c>
      <c r="AC2012" s="221">
        <v>229.61286000000001</v>
      </c>
      <c r="AD2012" s="221">
        <v>127.07</v>
      </c>
      <c r="AE2012" s="221">
        <f t="shared" si="1957"/>
        <v>356.68286000000001</v>
      </c>
      <c r="AF2012" s="221">
        <v>221.42</v>
      </c>
      <c r="AG2012" s="220">
        <f t="shared" si="1958"/>
        <v>62.077555394727959</v>
      </c>
      <c r="AH2012" s="221">
        <f t="shared" si="1959"/>
        <v>135.26286000000002</v>
      </c>
      <c r="AI2012" s="221">
        <v>298.77698000000004</v>
      </c>
      <c r="AJ2012" s="319">
        <v>170.536</v>
      </c>
      <c r="AK2012" s="221">
        <f t="shared" si="1976"/>
        <v>469.31298000000004</v>
      </c>
      <c r="AL2012" s="221">
        <v>190.73</v>
      </c>
      <c r="AM2012" s="220">
        <f t="shared" si="1960"/>
        <v>40.640256742952211</v>
      </c>
      <c r="AN2012" s="221">
        <f t="shared" si="1975"/>
        <v>278.58298000000002</v>
      </c>
      <c r="AO2012" s="221">
        <v>116.47922</v>
      </c>
      <c r="AP2012" s="319">
        <v>157.32499999999999</v>
      </c>
      <c r="AQ2012" s="221">
        <f t="shared" si="1977"/>
        <v>273.80421999999999</v>
      </c>
      <c r="AR2012" s="221">
        <v>149.5</v>
      </c>
      <c r="AS2012" s="220">
        <f t="shared" si="1963"/>
        <v>54.601057646226202</v>
      </c>
      <c r="AT2012" s="221">
        <f t="shared" si="1964"/>
        <v>124.30421999999999</v>
      </c>
      <c r="AU2012" s="221">
        <v>9.25</v>
      </c>
      <c r="AV2012" s="54"/>
      <c r="AW2012" s="221">
        <f t="shared" si="1965"/>
        <v>9.25</v>
      </c>
      <c r="AX2012" s="221">
        <v>7.18</v>
      </c>
      <c r="AY2012" s="220">
        <f t="shared" si="1966"/>
        <v>77.621621621621614</v>
      </c>
      <c r="AZ2012" s="221">
        <f t="shared" si="1967"/>
        <v>2.0700000000000003</v>
      </c>
      <c r="BA2012" s="221">
        <v>121.20215999999999</v>
      </c>
      <c r="BB2012" s="221"/>
      <c r="BC2012" s="221">
        <f t="shared" si="1968"/>
        <v>121.20215999999999</v>
      </c>
      <c r="BD2012" s="221">
        <v>83.66</v>
      </c>
      <c r="BE2012" s="220">
        <f t="shared" si="1982"/>
        <v>69.025172488675125</v>
      </c>
      <c r="BF2012" s="221">
        <f t="shared" si="1970"/>
        <v>37.542159999999996</v>
      </c>
      <c r="BG2012" s="222">
        <f t="shared" si="1949"/>
        <v>805.80665999999997</v>
      </c>
      <c r="BH2012" s="222">
        <f t="shared" si="1949"/>
        <v>470.49099999999999</v>
      </c>
      <c r="BI2012" s="222">
        <f t="shared" si="1971"/>
        <v>1276.29766</v>
      </c>
      <c r="BJ2012" s="222">
        <f t="shared" si="1980"/>
        <v>683.42</v>
      </c>
      <c r="BK2012" s="223">
        <f t="shared" si="1972"/>
        <v>53.54706988963688</v>
      </c>
      <c r="BL2012" s="222">
        <f t="shared" si="1973"/>
        <v>592.87765999999999</v>
      </c>
    </row>
    <row r="2013" spans="3:64" ht="18.75" x14ac:dyDescent="0.3">
      <c r="C2013" s="393">
        <v>22</v>
      </c>
      <c r="D2013" s="394" t="s">
        <v>316</v>
      </c>
      <c r="E2013" s="252">
        <v>30.038359999999997</v>
      </c>
      <c r="F2013" s="252"/>
      <c r="G2013" s="252">
        <f t="shared" si="1943"/>
        <v>30.038359999999997</v>
      </c>
      <c r="H2013" s="252">
        <v>30.042000000000002</v>
      </c>
      <c r="I2013" s="254">
        <v>9.06</v>
      </c>
      <c r="J2013" s="62">
        <f t="shared" si="1979"/>
        <v>-3.6400000000043065E-3</v>
      </c>
      <c r="K2013" s="252">
        <v>206.28000000000003</v>
      </c>
      <c r="L2013" s="252">
        <v>34.380000000000003</v>
      </c>
      <c r="M2013" s="252">
        <f t="shared" si="1946"/>
        <v>240.66000000000003</v>
      </c>
      <c r="N2013" s="252">
        <v>0</v>
      </c>
      <c r="O2013" s="254">
        <f t="shared" si="1951"/>
        <v>0</v>
      </c>
      <c r="P2013" s="252">
        <f t="shared" si="1947"/>
        <v>240.66000000000003</v>
      </c>
      <c r="Q2013" s="252">
        <v>11.360000000000007</v>
      </c>
      <c r="R2013" s="252">
        <v>11.46</v>
      </c>
      <c r="S2013" s="252">
        <f t="shared" si="1952"/>
        <v>22.820000000000007</v>
      </c>
      <c r="T2013" s="252">
        <v>13.28</v>
      </c>
      <c r="U2013" s="254">
        <f t="shared" ref="U2013:U2022" si="1983">IF(T2013&lt;&gt;0,(T2013/S2013*100),0)</f>
        <v>58.194566170026278</v>
      </c>
      <c r="V2013" s="252">
        <f t="shared" si="1954"/>
        <v>9.540000000000008</v>
      </c>
      <c r="W2013" s="252">
        <v>2.5999999999999996</v>
      </c>
      <c r="X2013" s="252">
        <v>1</v>
      </c>
      <c r="Y2013" s="252">
        <f t="shared" si="1948"/>
        <v>3.5999999999999996</v>
      </c>
      <c r="Z2013" s="252">
        <v>2.6</v>
      </c>
      <c r="AA2013" s="254">
        <f t="shared" si="1981"/>
        <v>72.222222222222229</v>
      </c>
      <c r="AB2013" s="252">
        <f t="shared" si="1956"/>
        <v>0.99999999999999956</v>
      </c>
      <c r="AC2013" s="221">
        <v>142.93347999999997</v>
      </c>
      <c r="AD2013" s="221">
        <v>471.97</v>
      </c>
      <c r="AE2013" s="221">
        <f t="shared" si="1957"/>
        <v>614.90347999999994</v>
      </c>
      <c r="AF2013" s="221">
        <v>534.66999999999996</v>
      </c>
      <c r="AG2013" s="220">
        <f t="shared" si="1958"/>
        <v>86.951857875320528</v>
      </c>
      <c r="AH2013" s="221">
        <f t="shared" si="1959"/>
        <v>80.233479999999986</v>
      </c>
      <c r="AI2013" s="221">
        <v>544.30745999999999</v>
      </c>
      <c r="AJ2013" s="319">
        <v>620.976</v>
      </c>
      <c r="AK2013" s="221">
        <f t="shared" si="1976"/>
        <v>1165.2834600000001</v>
      </c>
      <c r="AL2013" s="221">
        <v>544.30999999999995</v>
      </c>
      <c r="AM2013" s="220">
        <f t="shared" si="1960"/>
        <v>46.710523120271517</v>
      </c>
      <c r="AN2013" s="221">
        <f t="shared" si="1975"/>
        <v>620.97346000000016</v>
      </c>
      <c r="AO2013" s="221">
        <v>509.79162000000019</v>
      </c>
      <c r="AP2013" s="319">
        <v>570.04499999999996</v>
      </c>
      <c r="AQ2013" s="221">
        <f t="shared" si="1977"/>
        <v>1079.83662</v>
      </c>
      <c r="AR2013" s="221">
        <v>509.79</v>
      </c>
      <c r="AS2013" s="220">
        <f t="shared" si="1963"/>
        <v>47.209919589502348</v>
      </c>
      <c r="AT2013" s="221">
        <f t="shared" si="1964"/>
        <v>570.04662000000008</v>
      </c>
      <c r="AU2013" s="221">
        <v>0</v>
      </c>
      <c r="AV2013" s="54"/>
      <c r="AW2013" s="221">
        <f t="shared" si="1965"/>
        <v>0</v>
      </c>
      <c r="AX2013" s="221">
        <v>0</v>
      </c>
      <c r="AY2013" s="220">
        <f t="shared" si="1966"/>
        <v>0</v>
      </c>
      <c r="AZ2013" s="221">
        <f t="shared" si="1967"/>
        <v>0</v>
      </c>
      <c r="BA2013" s="221">
        <v>214.85185999999993</v>
      </c>
      <c r="BB2013" s="221"/>
      <c r="BC2013" s="221">
        <f t="shared" si="1968"/>
        <v>214.85185999999993</v>
      </c>
      <c r="BD2013" s="221">
        <v>214.85</v>
      </c>
      <c r="BE2013" s="220">
        <f t="shared" si="1982"/>
        <v>99.99913428722472</v>
      </c>
      <c r="BF2013" s="221">
        <f t="shared" si="1970"/>
        <v>1.8599999999366901E-3</v>
      </c>
      <c r="BG2013" s="222">
        <f t="shared" si="1949"/>
        <v>1662.1627800000001</v>
      </c>
      <c r="BH2013" s="222">
        <f t="shared" si="1949"/>
        <v>1709.8309999999999</v>
      </c>
      <c r="BI2013" s="222">
        <f t="shared" si="1971"/>
        <v>3371.9937799999998</v>
      </c>
      <c r="BJ2013" s="222">
        <f t="shared" si="1980"/>
        <v>1849.5419999999999</v>
      </c>
      <c r="BK2013" s="223">
        <f t="shared" si="1972"/>
        <v>54.850101176639775</v>
      </c>
      <c r="BL2013" s="222">
        <f t="shared" si="1973"/>
        <v>1522.4517799999999</v>
      </c>
    </row>
    <row r="2014" spans="3:64" ht="18.75" x14ac:dyDescent="0.3">
      <c r="C2014" s="393">
        <v>23</v>
      </c>
      <c r="D2014" s="394" t="s">
        <v>187</v>
      </c>
      <c r="E2014" s="252">
        <v>-1.520000000001076E-3</v>
      </c>
      <c r="F2014" s="252"/>
      <c r="G2014" s="252">
        <f t="shared" si="1943"/>
        <v>-1.520000000001076E-3</v>
      </c>
      <c r="H2014" s="252">
        <v>0</v>
      </c>
      <c r="I2014" s="254">
        <f t="shared" ref="I2014:I2022" si="1984">IF(H2014&lt;&gt;0,(H2014/G2014*100),0)</f>
        <v>0</v>
      </c>
      <c r="J2014" s="62">
        <f t="shared" si="1979"/>
        <v>-1.520000000001076E-3</v>
      </c>
      <c r="K2014" s="252">
        <v>28.9</v>
      </c>
      <c r="L2014" s="252">
        <v>15.21</v>
      </c>
      <c r="M2014" s="252">
        <f t="shared" si="1946"/>
        <v>44.11</v>
      </c>
      <c r="N2014" s="252">
        <v>28.9</v>
      </c>
      <c r="O2014" s="254">
        <f t="shared" si="1951"/>
        <v>65.518023124008167</v>
      </c>
      <c r="P2014" s="252">
        <f t="shared" si="1947"/>
        <v>15.21</v>
      </c>
      <c r="Q2014" s="252">
        <v>5.3400000000000034</v>
      </c>
      <c r="R2014" s="252">
        <v>5.07</v>
      </c>
      <c r="S2014" s="252">
        <f t="shared" si="1952"/>
        <v>10.410000000000004</v>
      </c>
      <c r="T2014" s="252">
        <v>5.34</v>
      </c>
      <c r="U2014" s="254">
        <f t="shared" si="1983"/>
        <v>51.296829971181538</v>
      </c>
      <c r="V2014" s="252">
        <f t="shared" si="1954"/>
        <v>5.0700000000000038</v>
      </c>
      <c r="W2014" s="252">
        <v>1</v>
      </c>
      <c r="X2014" s="252">
        <v>0.5</v>
      </c>
      <c r="Y2014" s="252">
        <f t="shared" si="1948"/>
        <v>1.5</v>
      </c>
      <c r="Z2014" s="252">
        <v>1</v>
      </c>
      <c r="AA2014" s="254">
        <f t="shared" si="1981"/>
        <v>66.666666666666657</v>
      </c>
      <c r="AB2014" s="252">
        <f t="shared" si="1956"/>
        <v>0.5</v>
      </c>
      <c r="AC2014" s="221">
        <v>64.359800000000035</v>
      </c>
      <c r="AD2014" s="221">
        <v>181.53</v>
      </c>
      <c r="AE2014" s="221">
        <f t="shared" si="1957"/>
        <v>245.88980000000004</v>
      </c>
      <c r="AF2014" s="221">
        <v>64.36</v>
      </c>
      <c r="AG2014" s="220">
        <f t="shared" si="1958"/>
        <v>26.174326873257854</v>
      </c>
      <c r="AH2014" s="221">
        <f t="shared" si="1959"/>
        <v>181.52980000000002</v>
      </c>
      <c r="AI2014" s="221">
        <v>317.41486000000003</v>
      </c>
      <c r="AJ2014" s="319">
        <v>278.00200000000001</v>
      </c>
      <c r="AK2014" s="221">
        <f t="shared" si="1976"/>
        <v>595.41686000000004</v>
      </c>
      <c r="AL2014" s="221">
        <v>317.41000000000003</v>
      </c>
      <c r="AM2014" s="220">
        <f t="shared" si="1960"/>
        <v>53.308870024271741</v>
      </c>
      <c r="AN2014" s="221">
        <f t="shared" si="1975"/>
        <v>278.00686000000002</v>
      </c>
      <c r="AO2014" s="221">
        <v>537.76148000000001</v>
      </c>
      <c r="AP2014" s="319">
        <v>254.91800000000001</v>
      </c>
      <c r="AQ2014" s="221">
        <f t="shared" si="1977"/>
        <v>792.67948000000001</v>
      </c>
      <c r="AR2014" s="221">
        <v>537.76</v>
      </c>
      <c r="AS2014" s="220">
        <f t="shared" si="1963"/>
        <v>67.840787300309586</v>
      </c>
      <c r="AT2014" s="221">
        <f t="shared" si="1964"/>
        <v>254.91948000000002</v>
      </c>
      <c r="AU2014" s="221">
        <v>0</v>
      </c>
      <c r="AV2014" s="54">
        <v>101.26</v>
      </c>
      <c r="AW2014" s="221">
        <f t="shared" si="1965"/>
        <v>101.26</v>
      </c>
      <c r="AX2014" s="221">
        <v>101.26</v>
      </c>
      <c r="AY2014" s="220">
        <f t="shared" si="1966"/>
        <v>100</v>
      </c>
      <c r="AZ2014" s="221">
        <f t="shared" si="1967"/>
        <v>0</v>
      </c>
      <c r="BA2014" s="221">
        <v>177.93779999999998</v>
      </c>
      <c r="BB2014" s="221"/>
      <c r="BC2014" s="221">
        <f t="shared" si="1968"/>
        <v>177.93779999999998</v>
      </c>
      <c r="BD2014" s="221">
        <v>177.94</v>
      </c>
      <c r="BE2014" s="220">
        <f t="shared" si="1982"/>
        <v>100.00123638709708</v>
      </c>
      <c r="BF2014" s="221">
        <f t="shared" si="1970"/>
        <v>-2.200000000016189E-3</v>
      </c>
      <c r="BG2014" s="222">
        <f t="shared" si="1949"/>
        <v>1132.7124199999998</v>
      </c>
      <c r="BH2014" s="222">
        <f t="shared" si="1949"/>
        <v>836.49</v>
      </c>
      <c r="BI2014" s="222">
        <f t="shared" si="1971"/>
        <v>1969.2024199999998</v>
      </c>
      <c r="BJ2014" s="222">
        <f t="shared" si="1980"/>
        <v>1233.97</v>
      </c>
      <c r="BK2014" s="223">
        <f t="shared" si="1972"/>
        <v>62.663441171273803</v>
      </c>
      <c r="BL2014" s="222">
        <f t="shared" si="1973"/>
        <v>735.23241999999982</v>
      </c>
    </row>
    <row r="2015" spans="3:64" ht="18.75" x14ac:dyDescent="0.3">
      <c r="C2015" s="393">
        <v>24</v>
      </c>
      <c r="D2015" s="394" t="s">
        <v>39</v>
      </c>
      <c r="E2015" s="252">
        <v>4.0800000000000836E-3</v>
      </c>
      <c r="F2015" s="252"/>
      <c r="G2015" s="252">
        <f t="shared" si="1943"/>
        <v>4.0800000000000836E-3</v>
      </c>
      <c r="H2015" s="252"/>
      <c r="I2015" s="254">
        <f t="shared" si="1984"/>
        <v>0</v>
      </c>
      <c r="J2015" s="62">
        <f t="shared" si="1979"/>
        <v>4.0800000000000836E-3</v>
      </c>
      <c r="K2015" s="252">
        <v>29.119999999999997</v>
      </c>
      <c r="L2015" s="252">
        <v>9.7200000000000006</v>
      </c>
      <c r="M2015" s="252">
        <f t="shared" si="1946"/>
        <v>38.839999999999996</v>
      </c>
      <c r="N2015" s="252">
        <v>14.26</v>
      </c>
      <c r="O2015" s="254">
        <f t="shared" si="1951"/>
        <v>36.714727085478891</v>
      </c>
      <c r="P2015" s="252">
        <f t="shared" si="1947"/>
        <v>24.58</v>
      </c>
      <c r="Q2015" s="252">
        <v>7.7299999999999995</v>
      </c>
      <c r="R2015" s="252">
        <v>3.24</v>
      </c>
      <c r="S2015" s="252">
        <f t="shared" si="1952"/>
        <v>10.969999999999999</v>
      </c>
      <c r="T2015" s="252">
        <v>6.67</v>
      </c>
      <c r="U2015" s="254">
        <f t="shared" si="1983"/>
        <v>60.802187784867826</v>
      </c>
      <c r="V2015" s="252">
        <f t="shared" si="1954"/>
        <v>4.2999999999999989</v>
      </c>
      <c r="W2015" s="252">
        <v>1.1099999999999999</v>
      </c>
      <c r="X2015" s="252">
        <v>0.8</v>
      </c>
      <c r="Y2015" s="252">
        <f t="shared" si="1948"/>
        <v>1.91</v>
      </c>
      <c r="Z2015" s="252">
        <v>1.1100000000000001</v>
      </c>
      <c r="AA2015" s="254">
        <f t="shared" si="1981"/>
        <v>58.115183246073308</v>
      </c>
      <c r="AB2015" s="252">
        <f t="shared" si="1956"/>
        <v>0.79999999999999982</v>
      </c>
      <c r="AC2015" s="221">
        <v>112.37490000000001</v>
      </c>
      <c r="AD2015" s="221">
        <v>90.76</v>
      </c>
      <c r="AE2015" s="221">
        <f t="shared" si="1957"/>
        <v>203.13490000000002</v>
      </c>
      <c r="AF2015" s="221">
        <v>112.37</v>
      </c>
      <c r="AG2015" s="220">
        <f t="shared" si="1958"/>
        <v>55.317919274334436</v>
      </c>
      <c r="AH2015" s="221">
        <f t="shared" si="1959"/>
        <v>90.764900000000011</v>
      </c>
      <c r="AI2015" s="221">
        <v>352.31351999999993</v>
      </c>
      <c r="AJ2015" s="319">
        <v>171.096</v>
      </c>
      <c r="AK2015" s="221">
        <f t="shared" si="1976"/>
        <v>523.40951999999993</v>
      </c>
      <c r="AL2015" s="221">
        <v>352.31</v>
      </c>
      <c r="AM2015" s="220">
        <f t="shared" si="1960"/>
        <v>67.310583116638782</v>
      </c>
      <c r="AN2015" s="221">
        <f t="shared" si="1975"/>
        <v>171.09951999999993</v>
      </c>
      <c r="AO2015" s="221">
        <v>366.01463999999987</v>
      </c>
      <c r="AP2015" s="319">
        <v>157.73999999999998</v>
      </c>
      <c r="AQ2015" s="221">
        <f t="shared" si="1977"/>
        <v>523.75463999999988</v>
      </c>
      <c r="AR2015" s="221">
        <v>366.01</v>
      </c>
      <c r="AS2015" s="220">
        <f t="shared" si="1963"/>
        <v>69.881958468186568</v>
      </c>
      <c r="AT2015" s="221">
        <f t="shared" si="1964"/>
        <v>157.74463999999989</v>
      </c>
      <c r="AU2015" s="221">
        <v>0</v>
      </c>
      <c r="AV2015" s="54"/>
      <c r="AW2015" s="221">
        <f t="shared" si="1965"/>
        <v>0</v>
      </c>
      <c r="AX2015" s="221"/>
      <c r="AY2015" s="220">
        <f t="shared" si="1966"/>
        <v>0</v>
      </c>
      <c r="AZ2015" s="221">
        <f t="shared" si="1967"/>
        <v>0</v>
      </c>
      <c r="BA2015" s="221">
        <v>0</v>
      </c>
      <c r="BB2015" s="221"/>
      <c r="BC2015" s="221">
        <f t="shared" si="1968"/>
        <v>0</v>
      </c>
      <c r="BD2015" s="221"/>
      <c r="BE2015" s="220">
        <f t="shared" si="1982"/>
        <v>0</v>
      </c>
      <c r="BF2015" s="221">
        <f t="shared" si="1970"/>
        <v>0</v>
      </c>
      <c r="BG2015" s="222">
        <f t="shared" si="1949"/>
        <v>868.66713999999979</v>
      </c>
      <c r="BH2015" s="222">
        <f t="shared" si="1949"/>
        <v>433.35599999999999</v>
      </c>
      <c r="BI2015" s="222">
        <f t="shared" si="1971"/>
        <v>1302.0231399999998</v>
      </c>
      <c r="BJ2015" s="222">
        <f t="shared" si="1980"/>
        <v>852.73</v>
      </c>
      <c r="BK2015" s="223">
        <f t="shared" si="1972"/>
        <v>65.49269162758506</v>
      </c>
      <c r="BL2015" s="222">
        <f t="shared" si="1973"/>
        <v>449.29313999999977</v>
      </c>
    </row>
    <row r="2016" spans="3:64" ht="18.75" x14ac:dyDescent="0.3">
      <c r="C2016" s="393">
        <v>25</v>
      </c>
      <c r="D2016" s="394" t="s">
        <v>40</v>
      </c>
      <c r="E2016" s="252">
        <v>10.01812</v>
      </c>
      <c r="F2016" s="252"/>
      <c r="G2016" s="252">
        <f t="shared" si="1943"/>
        <v>10.01812</v>
      </c>
      <c r="H2016" s="252">
        <v>10.02</v>
      </c>
      <c r="I2016" s="254">
        <f t="shared" si="1984"/>
        <v>100.01876599601522</v>
      </c>
      <c r="J2016" s="62">
        <f t="shared" si="1979"/>
        <v>-1.8799999999998818E-3</v>
      </c>
      <c r="K2016" s="252">
        <v>57.149999999999984</v>
      </c>
      <c r="L2016" s="252">
        <v>16.2</v>
      </c>
      <c r="M2016" s="252">
        <f t="shared" si="1946"/>
        <v>73.34999999999998</v>
      </c>
      <c r="N2016" s="252">
        <v>0.38</v>
      </c>
      <c r="O2016" s="254">
        <f t="shared" si="1951"/>
        <v>0.51806407634628504</v>
      </c>
      <c r="P2016" s="252">
        <f t="shared" si="1947"/>
        <v>72.969999999999985</v>
      </c>
      <c r="Q2016" s="252">
        <v>2.16</v>
      </c>
      <c r="R2016" s="252">
        <v>5.4</v>
      </c>
      <c r="S2016" s="252">
        <f t="shared" si="1952"/>
        <v>7.5600000000000005</v>
      </c>
      <c r="T2016" s="252">
        <v>2.02</v>
      </c>
      <c r="U2016" s="254">
        <f t="shared" si="1983"/>
        <v>26.719576719576715</v>
      </c>
      <c r="V2016" s="252">
        <f t="shared" si="1954"/>
        <v>5.5400000000000009</v>
      </c>
      <c r="W2016" s="252">
        <v>1.4000000000000001</v>
      </c>
      <c r="X2016" s="252">
        <v>1.2</v>
      </c>
      <c r="Y2016" s="252">
        <f t="shared" si="1948"/>
        <v>2.6</v>
      </c>
      <c r="Z2016" s="252">
        <v>0.7</v>
      </c>
      <c r="AA2016" s="254">
        <f t="shared" si="1981"/>
        <v>26.923076923076923</v>
      </c>
      <c r="AB2016" s="252">
        <f t="shared" si="1956"/>
        <v>1.9000000000000001</v>
      </c>
      <c r="AC2016" s="221">
        <v>62.011839999999978</v>
      </c>
      <c r="AD2016" s="221">
        <v>145.22</v>
      </c>
      <c r="AE2016" s="221">
        <f t="shared" si="1957"/>
        <v>207.23183999999998</v>
      </c>
      <c r="AF2016" s="221">
        <v>146.93</v>
      </c>
      <c r="AG2016" s="220">
        <f t="shared" si="1958"/>
        <v>70.901266909563716</v>
      </c>
      <c r="AH2016" s="221">
        <f t="shared" si="1959"/>
        <v>60.30183999999997</v>
      </c>
      <c r="AI2016" s="221">
        <v>288.19245999999987</v>
      </c>
      <c r="AJ2016" s="319">
        <v>286.536</v>
      </c>
      <c r="AK2016" s="221">
        <f t="shared" si="1976"/>
        <v>574.72845999999981</v>
      </c>
      <c r="AL2016" s="221">
        <v>270.91000000000003</v>
      </c>
      <c r="AM2016" s="220">
        <f t="shared" si="1960"/>
        <v>47.137042769728176</v>
      </c>
      <c r="AN2016" s="221">
        <f t="shared" si="1975"/>
        <v>303.81845999999979</v>
      </c>
      <c r="AO2016" s="221">
        <v>332.09964000000002</v>
      </c>
      <c r="AP2016" s="319">
        <v>264.15600000000001</v>
      </c>
      <c r="AQ2016" s="221">
        <f t="shared" si="1977"/>
        <v>596.25564000000008</v>
      </c>
      <c r="AR2016" s="221">
        <v>212.48</v>
      </c>
      <c r="AS2016" s="220">
        <f t="shared" si="1963"/>
        <v>35.635721617660501</v>
      </c>
      <c r="AT2016" s="221">
        <f t="shared" si="1964"/>
        <v>383.77564000000007</v>
      </c>
      <c r="AU2016" s="221">
        <v>0</v>
      </c>
      <c r="AV2016" s="54"/>
      <c r="AW2016" s="221">
        <f t="shared" si="1965"/>
        <v>0</v>
      </c>
      <c r="AX2016" s="221"/>
      <c r="AY2016" s="220">
        <f t="shared" si="1966"/>
        <v>0</v>
      </c>
      <c r="AZ2016" s="221">
        <f t="shared" si="1967"/>
        <v>0</v>
      </c>
      <c r="BA2016" s="221">
        <v>0</v>
      </c>
      <c r="BB2016" s="221"/>
      <c r="BC2016" s="221">
        <f t="shared" si="1968"/>
        <v>0</v>
      </c>
      <c r="BD2016" s="221"/>
      <c r="BE2016" s="220">
        <f t="shared" si="1982"/>
        <v>0</v>
      </c>
      <c r="BF2016" s="221">
        <f t="shared" si="1970"/>
        <v>0</v>
      </c>
      <c r="BG2016" s="222">
        <f t="shared" si="1949"/>
        <v>753.03205999999989</v>
      </c>
      <c r="BH2016" s="222">
        <f t="shared" si="1949"/>
        <v>718.71199999999999</v>
      </c>
      <c r="BI2016" s="222">
        <f t="shared" si="1971"/>
        <v>1471.74406</v>
      </c>
      <c r="BJ2016" s="222">
        <f t="shared" si="1980"/>
        <v>643.44000000000005</v>
      </c>
      <c r="BK2016" s="223">
        <f t="shared" si="1972"/>
        <v>43.719558141107775</v>
      </c>
      <c r="BL2016" s="222">
        <f t="shared" si="1973"/>
        <v>828.30405999999994</v>
      </c>
    </row>
    <row r="2017" spans="3:64" ht="18.75" x14ac:dyDescent="0.3">
      <c r="C2017" s="393">
        <v>26</v>
      </c>
      <c r="D2017" s="394" t="s">
        <v>41</v>
      </c>
      <c r="E2017" s="252">
        <v>-1.8399999999996197E-3</v>
      </c>
      <c r="F2017" s="252"/>
      <c r="G2017" s="252">
        <f t="shared" si="1943"/>
        <v>-1.8399999999996197E-3</v>
      </c>
      <c r="H2017" s="252">
        <v>0</v>
      </c>
      <c r="I2017" s="254">
        <f t="shared" si="1984"/>
        <v>0</v>
      </c>
      <c r="J2017" s="62">
        <f t="shared" si="1979"/>
        <v>-1.8399999999996197E-3</v>
      </c>
      <c r="K2017" s="252">
        <v>12.340000000000003</v>
      </c>
      <c r="L2017" s="252">
        <v>20.7</v>
      </c>
      <c r="M2017" s="252">
        <f t="shared" si="1946"/>
        <v>33.040000000000006</v>
      </c>
      <c r="N2017" s="252">
        <v>15.6</v>
      </c>
      <c r="O2017" s="254">
        <f t="shared" si="1951"/>
        <v>47.215496368038728</v>
      </c>
      <c r="P2017" s="252">
        <f t="shared" si="1947"/>
        <v>17.440000000000005</v>
      </c>
      <c r="Q2017" s="252">
        <v>2.2500000000000036</v>
      </c>
      <c r="R2017" s="252">
        <v>6.9</v>
      </c>
      <c r="S2017" s="252">
        <f t="shared" si="1952"/>
        <v>9.1500000000000039</v>
      </c>
      <c r="T2017" s="252">
        <v>3.14</v>
      </c>
      <c r="U2017" s="254">
        <f t="shared" si="1983"/>
        <v>34.316939890710366</v>
      </c>
      <c r="V2017" s="252">
        <f t="shared" si="1954"/>
        <v>6.0100000000000033</v>
      </c>
      <c r="W2017" s="252">
        <v>0</v>
      </c>
      <c r="X2017" s="252">
        <v>1.1000000000000001</v>
      </c>
      <c r="Y2017" s="252">
        <f t="shared" si="1948"/>
        <v>1.1000000000000001</v>
      </c>
      <c r="Z2017" s="252">
        <v>0.28000000000000003</v>
      </c>
      <c r="AA2017" s="254">
        <f t="shared" si="1981"/>
        <v>25.454545454545457</v>
      </c>
      <c r="AB2017" s="252">
        <f t="shared" si="1956"/>
        <v>0.82000000000000006</v>
      </c>
      <c r="AC2017" s="221">
        <v>48.578779999999995</v>
      </c>
      <c r="AD2017" s="221">
        <v>199.68</v>
      </c>
      <c r="AE2017" s="221">
        <f t="shared" si="1957"/>
        <v>248.25878</v>
      </c>
      <c r="AF2017" s="221">
        <v>98</v>
      </c>
      <c r="AG2017" s="220">
        <f t="shared" si="1958"/>
        <v>39.474938207623509</v>
      </c>
      <c r="AH2017" s="221">
        <f t="shared" si="1959"/>
        <v>150.25878</v>
      </c>
      <c r="AI2017" s="221">
        <v>114.08204000000012</v>
      </c>
      <c r="AJ2017" s="319">
        <v>378.34100000000001</v>
      </c>
      <c r="AK2017" s="221">
        <f t="shared" si="1976"/>
        <v>492.42304000000013</v>
      </c>
      <c r="AL2017" s="221">
        <v>161.80000000000001</v>
      </c>
      <c r="AM2017" s="220">
        <f t="shared" si="1960"/>
        <v>32.857926387847321</v>
      </c>
      <c r="AN2017" s="221">
        <f t="shared" si="1975"/>
        <v>330.62304000000012</v>
      </c>
      <c r="AO2017" s="221">
        <v>122.05189999999982</v>
      </c>
      <c r="AP2017" s="319">
        <v>347.053</v>
      </c>
      <c r="AQ2017" s="221">
        <f t="shared" si="1977"/>
        <v>469.10489999999982</v>
      </c>
      <c r="AR2017" s="221">
        <v>186.7</v>
      </c>
      <c r="AS2017" s="220">
        <f t="shared" si="1963"/>
        <v>39.799200562603389</v>
      </c>
      <c r="AT2017" s="221">
        <f t="shared" si="1964"/>
        <v>282.40489999999983</v>
      </c>
      <c r="AU2017" s="221">
        <v>0</v>
      </c>
      <c r="AV2017" s="54"/>
      <c r="AW2017" s="221">
        <f t="shared" si="1965"/>
        <v>0</v>
      </c>
      <c r="AX2017" s="221"/>
      <c r="AY2017" s="220">
        <f t="shared" si="1966"/>
        <v>0</v>
      </c>
      <c r="AZ2017" s="221">
        <f t="shared" si="1967"/>
        <v>0</v>
      </c>
      <c r="BA2017" s="221">
        <v>0</v>
      </c>
      <c r="BB2017" s="221"/>
      <c r="BC2017" s="221">
        <f t="shared" si="1968"/>
        <v>0</v>
      </c>
      <c r="BD2017" s="221"/>
      <c r="BE2017" s="220">
        <f t="shared" si="1982"/>
        <v>0</v>
      </c>
      <c r="BF2017" s="221">
        <f t="shared" si="1970"/>
        <v>0</v>
      </c>
      <c r="BG2017" s="222">
        <f t="shared" si="1949"/>
        <v>299.30087999999995</v>
      </c>
      <c r="BH2017" s="222">
        <f t="shared" si="1949"/>
        <v>953.77400000000011</v>
      </c>
      <c r="BI2017" s="222">
        <f t="shared" si="1971"/>
        <v>1253.0748800000001</v>
      </c>
      <c r="BJ2017" s="222">
        <f t="shared" si="1980"/>
        <v>465.52</v>
      </c>
      <c r="BK2017" s="223">
        <f t="shared" si="1972"/>
        <v>37.150214039882435</v>
      </c>
      <c r="BL2017" s="222">
        <f t="shared" si="1973"/>
        <v>787.55488000000014</v>
      </c>
    </row>
    <row r="2018" spans="3:64" ht="18.75" x14ac:dyDescent="0.3">
      <c r="C2018" s="393">
        <v>27</v>
      </c>
      <c r="D2018" s="394" t="s">
        <v>42</v>
      </c>
      <c r="E2018" s="252">
        <v>13.34816</v>
      </c>
      <c r="F2018" s="252"/>
      <c r="G2018" s="252">
        <f t="shared" si="1943"/>
        <v>13.34816</v>
      </c>
      <c r="H2018" s="252">
        <v>13.35</v>
      </c>
      <c r="I2018" s="254">
        <f t="shared" si="1984"/>
        <v>100.01378467144535</v>
      </c>
      <c r="J2018" s="62">
        <f t="shared" si="1979"/>
        <v>-1.8399999999996197E-3</v>
      </c>
      <c r="K2018" s="252">
        <v>80.930000000000007</v>
      </c>
      <c r="L2018" s="252">
        <v>15.39</v>
      </c>
      <c r="M2018" s="252">
        <f t="shared" si="1946"/>
        <v>96.320000000000007</v>
      </c>
      <c r="N2018" s="252">
        <v>0</v>
      </c>
      <c r="O2018" s="254">
        <f t="shared" si="1951"/>
        <v>0</v>
      </c>
      <c r="P2018" s="252">
        <f t="shared" si="1947"/>
        <v>96.320000000000007</v>
      </c>
      <c r="Q2018" s="252">
        <v>13.43</v>
      </c>
      <c r="R2018" s="252">
        <v>5.13</v>
      </c>
      <c r="S2018" s="252">
        <f t="shared" si="1952"/>
        <v>18.559999999999999</v>
      </c>
      <c r="T2018" s="252">
        <v>15.66</v>
      </c>
      <c r="U2018" s="254">
        <f t="shared" si="1983"/>
        <v>84.375000000000014</v>
      </c>
      <c r="V2018" s="252">
        <v>8.3000000000000007</v>
      </c>
      <c r="W2018" s="252">
        <v>2.7000000000000011</v>
      </c>
      <c r="X2018" s="252">
        <v>1.1000000000000001</v>
      </c>
      <c r="Y2018" s="252">
        <f t="shared" si="1948"/>
        <v>3.8000000000000012</v>
      </c>
      <c r="Z2018" s="252">
        <v>2.7</v>
      </c>
      <c r="AA2018" s="254">
        <f t="shared" si="1981"/>
        <v>71.052631578947356</v>
      </c>
      <c r="AB2018" s="252">
        <f t="shared" si="1956"/>
        <v>1.100000000000001</v>
      </c>
      <c r="AC2018" s="221">
        <v>-1.2199999999893407E-3</v>
      </c>
      <c r="AD2018" s="221">
        <v>199.68</v>
      </c>
      <c r="AE2018" s="221">
        <f t="shared" si="1957"/>
        <v>199.67878000000002</v>
      </c>
      <c r="AF2018" s="221">
        <v>129.9</v>
      </c>
      <c r="AG2018" s="220">
        <f t="shared" si="1958"/>
        <v>65.054484006763261</v>
      </c>
      <c r="AH2018" s="221">
        <f t="shared" si="1959"/>
        <v>69.778780000000012</v>
      </c>
      <c r="AI2018" s="221">
        <v>372.01041999999995</v>
      </c>
      <c r="AJ2018" s="319">
        <v>269.5</v>
      </c>
      <c r="AK2018" s="221">
        <f t="shared" si="1976"/>
        <v>641.51041999999995</v>
      </c>
      <c r="AL2018" s="221">
        <v>435.4</v>
      </c>
      <c r="AM2018" s="220">
        <f t="shared" si="1960"/>
        <v>67.871072148757932</v>
      </c>
      <c r="AN2018" s="221">
        <f t="shared" si="1975"/>
        <v>206.11041999999998</v>
      </c>
      <c r="AO2018" s="221">
        <v>381.31135999999998</v>
      </c>
      <c r="AP2018" s="319">
        <v>248.76399999999998</v>
      </c>
      <c r="AQ2018" s="221">
        <f t="shared" si="1977"/>
        <v>630.07535999999993</v>
      </c>
      <c r="AR2018" s="221">
        <v>381.31</v>
      </c>
      <c r="AS2018" s="220">
        <f t="shared" si="1963"/>
        <v>60.518157701008981</v>
      </c>
      <c r="AT2018" s="221">
        <f t="shared" si="1964"/>
        <v>248.76535999999993</v>
      </c>
      <c r="AU2018" s="221">
        <v>0</v>
      </c>
      <c r="AV2018" s="54"/>
      <c r="AW2018" s="221">
        <f t="shared" si="1965"/>
        <v>0</v>
      </c>
      <c r="AX2018" s="221"/>
      <c r="AY2018" s="220">
        <f t="shared" si="1966"/>
        <v>0</v>
      </c>
      <c r="AZ2018" s="221">
        <f t="shared" si="1967"/>
        <v>0</v>
      </c>
      <c r="BA2018" s="221">
        <v>153.16566</v>
      </c>
      <c r="BB2018" s="221"/>
      <c r="BC2018" s="221">
        <f t="shared" si="1968"/>
        <v>153.16566</v>
      </c>
      <c r="BD2018" s="221">
        <v>138</v>
      </c>
      <c r="BE2018" s="220">
        <f t="shared" si="1982"/>
        <v>90.098524695418007</v>
      </c>
      <c r="BF2018" s="221">
        <f t="shared" si="1970"/>
        <v>15.165660000000003</v>
      </c>
      <c r="BG2018" s="222">
        <f t="shared" si="1949"/>
        <v>1016.89438</v>
      </c>
      <c r="BH2018" s="222">
        <f t="shared" si="1949"/>
        <v>739.56400000000008</v>
      </c>
      <c r="BI2018" s="222">
        <f t="shared" si="1971"/>
        <v>1756.45838</v>
      </c>
      <c r="BJ2018" s="406">
        <f t="shared" si="1980"/>
        <v>1116.32</v>
      </c>
      <c r="BK2018" s="223">
        <f t="shared" si="1972"/>
        <v>63.555163772226699</v>
      </c>
      <c r="BL2018" s="222">
        <f t="shared" si="1973"/>
        <v>640.1383800000001</v>
      </c>
    </row>
    <row r="2019" spans="3:64" ht="18.75" x14ac:dyDescent="0.3">
      <c r="C2019" s="393">
        <v>28</v>
      </c>
      <c r="D2019" s="394" t="s">
        <v>43</v>
      </c>
      <c r="E2019" s="252">
        <v>7.9999999999991189E-4</v>
      </c>
      <c r="F2019" s="252"/>
      <c r="G2019" s="252">
        <f t="shared" si="1943"/>
        <v>7.9999999999991189E-4</v>
      </c>
      <c r="H2019" s="252"/>
      <c r="I2019" s="254">
        <f t="shared" si="1984"/>
        <v>0</v>
      </c>
      <c r="J2019" s="62">
        <f t="shared" si="1979"/>
        <v>7.9999999999991189E-4</v>
      </c>
      <c r="K2019" s="252">
        <v>30.990000000000002</v>
      </c>
      <c r="L2019" s="252">
        <v>13.32</v>
      </c>
      <c r="M2019" s="252">
        <f t="shared" si="1946"/>
        <v>44.31</v>
      </c>
      <c r="N2019" s="252">
        <v>23.13</v>
      </c>
      <c r="O2019" s="254">
        <f t="shared" si="1951"/>
        <v>52.200406228842247</v>
      </c>
      <c r="P2019" s="252">
        <f t="shared" si="1947"/>
        <v>21.180000000000003</v>
      </c>
      <c r="Q2019" s="252">
        <v>12.33</v>
      </c>
      <c r="R2019" s="252">
        <v>4.4400000000000004</v>
      </c>
      <c r="S2019" s="252">
        <f t="shared" si="1952"/>
        <v>16.77</v>
      </c>
      <c r="T2019" s="252">
        <v>8.3000000000000007</v>
      </c>
      <c r="U2019" s="254">
        <f t="shared" si="1983"/>
        <v>49.493142516398336</v>
      </c>
      <c r="V2019" s="252">
        <f t="shared" ref="V2019" si="1985">S2019-T2019</f>
        <v>8.4699999999999989</v>
      </c>
      <c r="W2019" s="408">
        <v>1.2600000000000007</v>
      </c>
      <c r="X2019" s="408">
        <v>0.9</v>
      </c>
      <c r="Y2019" s="408">
        <f t="shared" si="1948"/>
        <v>2.1600000000000006</v>
      </c>
      <c r="Z2019" s="408">
        <v>0.75</v>
      </c>
      <c r="AA2019" s="254">
        <f t="shared" si="1981"/>
        <v>34.722222222222214</v>
      </c>
      <c r="AB2019" s="252">
        <f t="shared" si="1956"/>
        <v>1.4100000000000006</v>
      </c>
      <c r="AC2019" s="221">
        <v>186.19082</v>
      </c>
      <c r="AD2019" s="221">
        <v>163.38</v>
      </c>
      <c r="AE2019" s="221">
        <f t="shared" si="1957"/>
        <v>349.57082000000003</v>
      </c>
      <c r="AF2019" s="221"/>
      <c r="AG2019" s="220">
        <f t="shared" si="1958"/>
        <v>0</v>
      </c>
      <c r="AH2019" s="221">
        <f t="shared" si="1959"/>
        <v>349.57082000000003</v>
      </c>
      <c r="AI2019" s="221">
        <v>158.58455999999995</v>
      </c>
      <c r="AJ2019" s="319">
        <v>234.91299999999998</v>
      </c>
      <c r="AK2019" s="221">
        <f t="shared" si="1976"/>
        <v>393.49755999999991</v>
      </c>
      <c r="AL2019" s="221">
        <v>330.58</v>
      </c>
      <c r="AM2019" s="220">
        <f t="shared" si="1960"/>
        <v>84.010686114546701</v>
      </c>
      <c r="AN2019" s="221">
        <f t="shared" si="1975"/>
        <v>62.917559999999924</v>
      </c>
      <c r="AO2019" s="221">
        <v>442.08137999999997</v>
      </c>
      <c r="AP2019" s="319">
        <v>216.44499999999999</v>
      </c>
      <c r="AQ2019" s="221">
        <f t="shared" si="1977"/>
        <v>658.52638000000002</v>
      </c>
      <c r="AR2019" s="221">
        <v>454.52</v>
      </c>
      <c r="AS2019" s="220">
        <f t="shared" si="1963"/>
        <v>69.02077332118418</v>
      </c>
      <c r="AT2019" s="221">
        <f t="shared" si="1964"/>
        <v>204.00638000000004</v>
      </c>
      <c r="AU2019" s="221">
        <v>0</v>
      </c>
      <c r="AV2019" s="54">
        <v>2.3199999999999998</v>
      </c>
      <c r="AW2019" s="221">
        <f t="shared" si="1965"/>
        <v>2.3199999999999998</v>
      </c>
      <c r="AX2019" s="221">
        <v>1.42</v>
      </c>
      <c r="AY2019" s="220">
        <f t="shared" si="1966"/>
        <v>61.206896551724142</v>
      </c>
      <c r="AZ2019" s="221">
        <f t="shared" si="1967"/>
        <v>0.89999999999999991</v>
      </c>
      <c r="BA2019" s="221">
        <v>68.291699999999992</v>
      </c>
      <c r="BB2019" s="221"/>
      <c r="BC2019" s="221">
        <f t="shared" si="1968"/>
        <v>68.291699999999992</v>
      </c>
      <c r="BD2019" s="221">
        <v>64.16</v>
      </c>
      <c r="BE2019" s="220">
        <f t="shared" si="1982"/>
        <v>93.949923636400911</v>
      </c>
      <c r="BF2019" s="221">
        <f t="shared" si="1970"/>
        <v>4.131699999999995</v>
      </c>
      <c r="BG2019" s="222">
        <f t="shared" si="1949"/>
        <v>899.72925999999995</v>
      </c>
      <c r="BH2019" s="222">
        <f t="shared" si="1949"/>
        <v>635.71799999999996</v>
      </c>
      <c r="BI2019" s="222">
        <f t="shared" si="1971"/>
        <v>1535.4472599999999</v>
      </c>
      <c r="BJ2019" s="222">
        <f t="shared" si="1980"/>
        <v>882.8599999999999</v>
      </c>
      <c r="BK2019" s="223">
        <f t="shared" si="1972"/>
        <v>57.498555827961162</v>
      </c>
      <c r="BL2019" s="222">
        <f t="shared" si="1973"/>
        <v>652.58726000000001</v>
      </c>
    </row>
    <row r="2020" spans="3:64" ht="18.75" x14ac:dyDescent="0.3">
      <c r="C2020" s="393">
        <v>29</v>
      </c>
      <c r="D2020" s="394" t="s">
        <v>44</v>
      </c>
      <c r="E2020" s="252">
        <v>7.7847599999999995</v>
      </c>
      <c r="F2020" s="252"/>
      <c r="G2020" s="252">
        <f t="shared" si="1943"/>
        <v>7.7847599999999995</v>
      </c>
      <c r="H2020" s="252">
        <v>7.78</v>
      </c>
      <c r="I2020" s="254">
        <f t="shared" si="1984"/>
        <v>99.938854890838002</v>
      </c>
      <c r="J2020" s="62">
        <f t="shared" si="1979"/>
        <v>4.7599999999992093E-3</v>
      </c>
      <c r="K2020" s="252">
        <v>0</v>
      </c>
      <c r="L2020" s="252">
        <v>8.64</v>
      </c>
      <c r="M2020" s="252">
        <f t="shared" si="1946"/>
        <v>8.64</v>
      </c>
      <c r="N2020" s="252">
        <v>5.55</v>
      </c>
      <c r="O2020" s="254">
        <f t="shared" si="1951"/>
        <v>64.2361111111111</v>
      </c>
      <c r="P2020" s="252">
        <f t="shared" si="1947"/>
        <v>3.0900000000000007</v>
      </c>
      <c r="Q2020" s="252">
        <v>0</v>
      </c>
      <c r="R2020" s="252">
        <v>2.88</v>
      </c>
      <c r="S2020" s="252">
        <f t="shared" si="1952"/>
        <v>2.88</v>
      </c>
      <c r="T2020" s="252">
        <v>1.75</v>
      </c>
      <c r="U2020" s="254">
        <f t="shared" si="1983"/>
        <v>60.763888888888893</v>
      </c>
      <c r="V2020" s="252">
        <v>1.42</v>
      </c>
      <c r="W2020" s="252">
        <v>0.59999999999999987</v>
      </c>
      <c r="X2020" s="252">
        <v>0.6</v>
      </c>
      <c r="Y2020" s="252">
        <f t="shared" si="1948"/>
        <v>1.1999999999999997</v>
      </c>
      <c r="Z2020" s="252">
        <v>0.9</v>
      </c>
      <c r="AA2020" s="254">
        <f t="shared" si="1981"/>
        <v>75.000000000000028</v>
      </c>
      <c r="AB2020" s="252">
        <f t="shared" si="1956"/>
        <v>0.29999999999999971</v>
      </c>
      <c r="AC2020" s="221">
        <v>53.003880000000009</v>
      </c>
      <c r="AD2020" s="221">
        <v>108.92</v>
      </c>
      <c r="AE2020" s="221">
        <f t="shared" si="1957"/>
        <v>161.92388</v>
      </c>
      <c r="AF2020" s="221">
        <v>107.21</v>
      </c>
      <c r="AG2020" s="220">
        <f t="shared" si="1958"/>
        <v>66.210122929366563</v>
      </c>
      <c r="AH2020" s="221">
        <f t="shared" si="1959"/>
        <v>54.713880000000003</v>
      </c>
      <c r="AI2020" s="221">
        <v>165.74294000000003</v>
      </c>
      <c r="AJ2020" s="319">
        <v>155.48800000000003</v>
      </c>
      <c r="AK2020" s="221">
        <f t="shared" si="1976"/>
        <v>321.23094000000003</v>
      </c>
      <c r="AL2020" s="221">
        <v>158.19</v>
      </c>
      <c r="AM2020" s="220">
        <f t="shared" si="1960"/>
        <v>49.244945085302177</v>
      </c>
      <c r="AN2020" s="221">
        <f t="shared" si="1975"/>
        <v>163.04094000000003</v>
      </c>
      <c r="AO2020" s="221">
        <v>194.52534</v>
      </c>
      <c r="AP2020" s="319">
        <v>142.755</v>
      </c>
      <c r="AQ2020" s="221">
        <f t="shared" si="1977"/>
        <v>337.28034000000002</v>
      </c>
      <c r="AR2020" s="221">
        <v>242.48</v>
      </c>
      <c r="AS2020" s="220">
        <f t="shared" si="1963"/>
        <v>71.892716901317158</v>
      </c>
      <c r="AT2020" s="221">
        <f t="shared" si="1964"/>
        <v>94.800340000000034</v>
      </c>
      <c r="AU2020" s="221">
        <v>0</v>
      </c>
      <c r="AV2020" s="54"/>
      <c r="AW2020" s="221">
        <f t="shared" si="1965"/>
        <v>0</v>
      </c>
      <c r="AX2020" s="221"/>
      <c r="AY2020" s="220">
        <f t="shared" si="1966"/>
        <v>0</v>
      </c>
      <c r="AZ2020" s="221">
        <f t="shared" si="1967"/>
        <v>0</v>
      </c>
      <c r="BA2020" s="221">
        <v>0</v>
      </c>
      <c r="BB2020" s="221"/>
      <c r="BC2020" s="221">
        <f t="shared" si="1968"/>
        <v>0</v>
      </c>
      <c r="BD2020" s="221"/>
      <c r="BE2020" s="220">
        <f t="shared" si="1982"/>
        <v>0</v>
      </c>
      <c r="BF2020" s="221">
        <f t="shared" si="1970"/>
        <v>0</v>
      </c>
      <c r="BG2020" s="222">
        <f t="shared" si="1949"/>
        <v>421.65692000000001</v>
      </c>
      <c r="BH2020" s="222">
        <f t="shared" si="1949"/>
        <v>419.28300000000007</v>
      </c>
      <c r="BI2020" s="222">
        <f t="shared" si="1971"/>
        <v>840.93992000000003</v>
      </c>
      <c r="BJ2020" s="222">
        <f t="shared" si="1980"/>
        <v>523.86</v>
      </c>
      <c r="BK2020" s="223">
        <f t="shared" si="1972"/>
        <v>62.294581044505534</v>
      </c>
      <c r="BL2020" s="222">
        <f t="shared" si="1973"/>
        <v>317.07992000000002</v>
      </c>
    </row>
    <row r="2021" spans="3:64" ht="18.75" x14ac:dyDescent="0.3">
      <c r="C2021" s="393">
        <v>30</v>
      </c>
      <c r="D2021" s="394" t="s">
        <v>189</v>
      </c>
      <c r="E2021" s="252">
        <v>20.032240000000002</v>
      </c>
      <c r="F2021" s="252"/>
      <c r="G2021" s="252">
        <f t="shared" si="1943"/>
        <v>20.032240000000002</v>
      </c>
      <c r="H2021" s="252">
        <v>20.03</v>
      </c>
      <c r="I2021" s="254">
        <f t="shared" si="1984"/>
        <v>99.988818025343136</v>
      </c>
      <c r="J2021" s="62">
        <f t="shared" si="1979"/>
        <v>2.2400000000004638E-3</v>
      </c>
      <c r="K2021" s="252">
        <v>23.58</v>
      </c>
      <c r="L2021" s="252">
        <v>23.58</v>
      </c>
      <c r="M2021" s="252">
        <f t="shared" si="1946"/>
        <v>47.16</v>
      </c>
      <c r="N2021" s="252">
        <v>47.16</v>
      </c>
      <c r="O2021" s="254">
        <f t="shared" si="1951"/>
        <v>100</v>
      </c>
      <c r="P2021" s="252">
        <f t="shared" si="1947"/>
        <v>0</v>
      </c>
      <c r="Q2021" s="252">
        <v>7.8600000000000048</v>
      </c>
      <c r="R2021" s="252">
        <v>7.86</v>
      </c>
      <c r="S2021" s="252">
        <f t="shared" si="1952"/>
        <v>15.720000000000006</v>
      </c>
      <c r="T2021" s="252">
        <v>7.86</v>
      </c>
      <c r="U2021" s="254">
        <f t="shared" si="1983"/>
        <v>49.999999999999986</v>
      </c>
      <c r="V2021" s="252">
        <f t="shared" ref="V2021" si="1986">S2021-T2021</f>
        <v>7.8600000000000056</v>
      </c>
      <c r="W2021" s="252">
        <v>1.6999999999999997</v>
      </c>
      <c r="X2021" s="252">
        <v>1.7</v>
      </c>
      <c r="Y2021" s="252">
        <f t="shared" si="1948"/>
        <v>3.3999999999999995</v>
      </c>
      <c r="Z2021" s="252">
        <v>3.4</v>
      </c>
      <c r="AA2021" s="254">
        <f t="shared" si="1981"/>
        <v>100.00000000000003</v>
      </c>
      <c r="AB2021" s="252">
        <f t="shared" si="1956"/>
        <v>0</v>
      </c>
      <c r="AC2021" s="221">
        <v>2.939999999966858E-3</v>
      </c>
      <c r="AD2021" s="221">
        <v>308.60000000000002</v>
      </c>
      <c r="AE2021" s="221">
        <f t="shared" si="1957"/>
        <v>308.60293999999999</v>
      </c>
      <c r="AF2021" s="221">
        <v>118.07</v>
      </c>
      <c r="AG2021" s="220">
        <f t="shared" si="1958"/>
        <v>38.259518849690807</v>
      </c>
      <c r="AH2021" s="221">
        <f t="shared" si="1959"/>
        <v>190.53294</v>
      </c>
      <c r="AI2021" s="221">
        <v>371.09415999999999</v>
      </c>
      <c r="AJ2021" s="319">
        <v>417.553</v>
      </c>
      <c r="AK2021" s="221">
        <f t="shared" si="1976"/>
        <v>788.64715999999999</v>
      </c>
      <c r="AL2021" s="221">
        <v>545.89</v>
      </c>
      <c r="AM2021" s="220">
        <f t="shared" si="1960"/>
        <v>69.218533672269871</v>
      </c>
      <c r="AN2021" s="221">
        <f t="shared" si="1975"/>
        <v>242.75716</v>
      </c>
      <c r="AO2021" s="221">
        <v>340.95554000000016</v>
      </c>
      <c r="AP2021" s="319">
        <v>384.84100000000001</v>
      </c>
      <c r="AQ2021" s="221">
        <f t="shared" si="1977"/>
        <v>725.79654000000016</v>
      </c>
      <c r="AR2021" s="221">
        <v>497.53</v>
      </c>
      <c r="AS2021" s="220">
        <f t="shared" si="1963"/>
        <v>68.549513889939433</v>
      </c>
      <c r="AT2021" s="221">
        <f t="shared" si="1964"/>
        <v>228.26654000000019</v>
      </c>
      <c r="AU2021" s="221">
        <v>0</v>
      </c>
      <c r="AV2021" s="54">
        <v>0</v>
      </c>
      <c r="AW2021" s="221">
        <f t="shared" si="1965"/>
        <v>0</v>
      </c>
      <c r="AX2021" s="221">
        <v>0</v>
      </c>
      <c r="AY2021" s="220">
        <f t="shared" si="1966"/>
        <v>0</v>
      </c>
      <c r="AZ2021" s="221">
        <f t="shared" si="1967"/>
        <v>0</v>
      </c>
      <c r="BA2021" s="221">
        <v>154.70209999999997</v>
      </c>
      <c r="BB2021" s="221"/>
      <c r="BC2021" s="221">
        <f t="shared" si="1968"/>
        <v>154.70209999999997</v>
      </c>
      <c r="BD2021" s="221">
        <v>154.69999999999999</v>
      </c>
      <c r="BE2021" s="220">
        <f t="shared" si="1982"/>
        <v>99.998642552363549</v>
      </c>
      <c r="BF2021" s="221">
        <f t="shared" si="1970"/>
        <v>2.0999999999844476E-3</v>
      </c>
      <c r="BG2021" s="222">
        <f t="shared" si="1949"/>
        <v>919.92698000000007</v>
      </c>
      <c r="BH2021" s="222">
        <f t="shared" si="1949"/>
        <v>1144.134</v>
      </c>
      <c r="BI2021" s="222">
        <f t="shared" si="1971"/>
        <v>2064.0609800000002</v>
      </c>
      <c r="BJ2021" s="222">
        <f t="shared" si="1980"/>
        <v>1394.6399999999999</v>
      </c>
      <c r="BK2021" s="223">
        <f t="shared" si="1972"/>
        <v>67.567771180868874</v>
      </c>
      <c r="BL2021" s="222">
        <f t="shared" si="1973"/>
        <v>669.42098000000033</v>
      </c>
    </row>
    <row r="2022" spans="3:64" ht="18.75" x14ac:dyDescent="0.3">
      <c r="C2022" s="395"/>
      <c r="D2022" s="395" t="s">
        <v>46</v>
      </c>
      <c r="E2022" s="352">
        <f>SUM(E1992:E2021)</f>
        <v>187.07892000000001</v>
      </c>
      <c r="F2022" s="225">
        <f>SUM(F1992:F2021)</f>
        <v>35.08</v>
      </c>
      <c r="G2022" s="225">
        <f>SUM(G1992:G2021)</f>
        <v>222.15892000000005</v>
      </c>
      <c r="H2022" s="225">
        <f>SUM(H1992:H2021)</f>
        <v>199.59199999999998</v>
      </c>
      <c r="I2022" s="227">
        <f t="shared" si="1984"/>
        <v>89.841992389952168</v>
      </c>
      <c r="J2022" s="225">
        <f>SUM(J1992:J2021)</f>
        <v>22.65679999999999</v>
      </c>
      <c r="K2022" s="225">
        <f>SUM(K1992:K2021)</f>
        <v>1229.28</v>
      </c>
      <c r="L2022" s="225">
        <f>SUM(L1992:L2021)</f>
        <v>560.88</v>
      </c>
      <c r="M2022" s="225">
        <f>SUM(M1992:M2021)</f>
        <v>1790.1599999999996</v>
      </c>
      <c r="N2022" s="225">
        <f>SUM(N1992:N2021)</f>
        <v>627.03</v>
      </c>
      <c r="O2022" s="227">
        <f t="shared" si="1951"/>
        <v>35.026478080171607</v>
      </c>
      <c r="P2022" s="225">
        <f>SUM(P1992:P2021)</f>
        <v>1163.1300000000001</v>
      </c>
      <c r="Q2022" s="225">
        <f>SUM(Q1992:Q2021)</f>
        <v>214.52000000000004</v>
      </c>
      <c r="R2022" s="225">
        <f>SUM(R1992:R2021)</f>
        <v>186.96000000000004</v>
      </c>
      <c r="S2022" s="225">
        <f>SUM(S1992:S2021)</f>
        <v>401.48</v>
      </c>
      <c r="T2022" s="225">
        <f>SUM(T1992:T2021)</f>
        <v>201.14000000000001</v>
      </c>
      <c r="U2022" s="227">
        <f t="shared" si="1983"/>
        <v>50.099631363953378</v>
      </c>
      <c r="V2022" s="225">
        <f>SUM(V1992:V2021)</f>
        <v>206.03000000000003</v>
      </c>
      <c r="W2022" s="225">
        <f>SUM(W1992:W2021)</f>
        <v>36.530000000000008</v>
      </c>
      <c r="X2022" s="225">
        <f>SUM(X1992:X2021)</f>
        <v>31.400000000000002</v>
      </c>
      <c r="Y2022" s="225">
        <f>SUM(Y1992:Y2021)</f>
        <v>67.930000000000007</v>
      </c>
      <c r="Z2022" s="225">
        <f>SUM(Z1992:Z2021)</f>
        <v>38.049999999999997</v>
      </c>
      <c r="AA2022" s="227">
        <f t="shared" si="1981"/>
        <v>56.013543353452079</v>
      </c>
      <c r="AB2022" s="225">
        <f>SUM(AB1992:AB2021)</f>
        <v>29.88</v>
      </c>
      <c r="AC2022" s="225">
        <f>SUM(AC1992:AC2021)</f>
        <v>2863.96</v>
      </c>
      <c r="AD2022" s="225">
        <f>SUM(AD1992:AD2021)</f>
        <v>5700.0000000000018</v>
      </c>
      <c r="AE2022" s="225">
        <f>SUM(AE1992:AE2021)</f>
        <v>8563.9600000000009</v>
      </c>
      <c r="AF2022" s="225">
        <f>SUM(AF1992:AF2021)</f>
        <v>4186.8879999999999</v>
      </c>
      <c r="AG2022" s="229">
        <f>IF(AF2022&lt;&gt;"", AF2022/AE2022*100, 0)</f>
        <v>48.889625827304187</v>
      </c>
      <c r="AH2022" s="225">
        <f>SUM(AH1992:AH2021)</f>
        <v>4377.072000000001</v>
      </c>
      <c r="AI2022" s="225">
        <f>SUM(AI1992:AI2021)</f>
        <v>10447.282499999999</v>
      </c>
      <c r="AJ2022" s="322">
        <v>10038.215</v>
      </c>
      <c r="AK2022" s="225">
        <f>SUM(AK1992:AK2021)</f>
        <v>20485.502280000004</v>
      </c>
      <c r="AL2022" s="225">
        <f>SUM(AL1992:AL2021)</f>
        <v>9891.1099999999988</v>
      </c>
      <c r="AM2022" s="229">
        <f>IF(AL2022&lt;&gt;0,(AL2022/AK2022*100),0)</f>
        <v>48.28346342113705</v>
      </c>
      <c r="AN2022" s="225">
        <f>SUM(AN1992:AN2021)</f>
        <v>10455.185760000002</v>
      </c>
      <c r="AO2022" s="225">
        <f>SUM(AO1992:AO2021)</f>
        <v>10908.26122</v>
      </c>
      <c r="AP2022" s="322">
        <v>9232.8729999999996</v>
      </c>
      <c r="AQ2022" s="225">
        <f>SUM(AQ1992:AQ2021)</f>
        <v>20141.134219999993</v>
      </c>
      <c r="AR2022" s="225">
        <f>SUM(AR1992:AR2021)</f>
        <v>10465.962</v>
      </c>
      <c r="AS2022" s="229">
        <f t="shared" si="1963"/>
        <v>51.963121270535893</v>
      </c>
      <c r="AT2022" s="225">
        <f>SUM(AT1992:AT2021)</f>
        <v>9675.1722200000004</v>
      </c>
      <c r="AU2022" s="225">
        <f>SUM(AU1992:AU2021)</f>
        <v>20.75</v>
      </c>
      <c r="AV2022" s="225">
        <f>SUM(AV1992:AV2021)</f>
        <v>103.58</v>
      </c>
      <c r="AW2022" s="225">
        <f>SUM(AW1992:AW2021)</f>
        <v>124.33</v>
      </c>
      <c r="AX2022" s="225">
        <f>SUM(AX1992:AX2021)</f>
        <v>110.79</v>
      </c>
      <c r="AY2022" s="229">
        <f t="shared" si="1966"/>
        <v>89.109627603957222</v>
      </c>
      <c r="AZ2022" s="225">
        <f>SUM(AZ1992:AZ2021)</f>
        <v>13.540000000000003</v>
      </c>
      <c r="BA2022" s="225">
        <f>SUM(BA1992:BA2021)</f>
        <v>1372.84</v>
      </c>
      <c r="BB2022" s="225">
        <f>SUM(BB1992:BB2021)</f>
        <v>0</v>
      </c>
      <c r="BC2022" s="225">
        <f>SUM(BC1992:BC2021)</f>
        <v>1372.84</v>
      </c>
      <c r="BD2022" s="225">
        <f>SUM(BD1992:BD2021)</f>
        <v>1196.7400000000002</v>
      </c>
      <c r="BE2022" s="229">
        <f t="shared" si="1982"/>
        <v>87.172576556627163</v>
      </c>
      <c r="BF2022" s="225">
        <f>SUM(BF1992:BF2021)</f>
        <v>176.09999999999997</v>
      </c>
      <c r="BG2022" s="230">
        <f>+E2022+K2022+Q2022+W2022+AI2022+AO2022+AU2022+BA2022+AC2022</f>
        <v>27280.502639999999</v>
      </c>
      <c r="BH2022" s="230">
        <f>SUM(BH1992:BH2021)</f>
        <v>25888.987999999998</v>
      </c>
      <c r="BI2022" s="230">
        <f>SUM(BI1992:BI2021)</f>
        <v>53169.490639999989</v>
      </c>
      <c r="BJ2022" s="230">
        <f>SUM(BJ1992:BJ2021)</f>
        <v>26490.252</v>
      </c>
      <c r="BK2022" s="231">
        <f t="shared" si="1972"/>
        <v>49.822279057289094</v>
      </c>
      <c r="BL2022" s="230">
        <f>BI2022-BJ2022</f>
        <v>26679.238639999989</v>
      </c>
    </row>
    <row r="2026" spans="3:64" ht="29.25" customHeight="1" x14ac:dyDescent="0.2">
      <c r="C2026" s="213"/>
      <c r="D2026" s="414"/>
      <c r="E2026" s="564" t="s">
        <v>278</v>
      </c>
      <c r="F2026" s="564"/>
      <c r="G2026" s="564"/>
      <c r="H2026" s="564"/>
      <c r="I2026" s="564"/>
      <c r="J2026" s="564"/>
      <c r="K2026" s="564"/>
      <c r="L2026" s="564"/>
      <c r="M2026" s="564"/>
      <c r="N2026" s="564"/>
      <c r="O2026" s="564"/>
      <c r="P2026" s="564"/>
      <c r="Q2026" s="564"/>
      <c r="R2026" s="564"/>
      <c r="S2026" s="564"/>
      <c r="T2026" s="564"/>
      <c r="U2026" s="564"/>
      <c r="V2026" s="564"/>
      <c r="W2026" s="564"/>
      <c r="X2026" s="564"/>
      <c r="Y2026" s="564"/>
      <c r="Z2026" s="564"/>
      <c r="AA2026" s="564"/>
      <c r="AB2026" s="564"/>
      <c r="AC2026" s="565" t="s">
        <v>277</v>
      </c>
      <c r="AD2026" s="565"/>
      <c r="AE2026" s="565"/>
      <c r="AF2026" s="565"/>
      <c r="AG2026" s="565"/>
      <c r="AH2026" s="565"/>
      <c r="AI2026" s="565"/>
      <c r="AJ2026" s="565"/>
      <c r="AK2026" s="565"/>
      <c r="AL2026" s="565"/>
      <c r="AM2026" s="565"/>
      <c r="AN2026" s="565"/>
      <c r="AO2026" s="565"/>
      <c r="AP2026" s="565"/>
      <c r="AQ2026" s="565"/>
      <c r="AR2026" s="565"/>
      <c r="AS2026" s="565"/>
      <c r="AT2026" s="565"/>
      <c r="AU2026" s="566" t="s">
        <v>277</v>
      </c>
      <c r="AV2026" s="567"/>
      <c r="AW2026" s="567"/>
      <c r="AX2026" s="567"/>
      <c r="AY2026" s="567"/>
      <c r="AZ2026" s="567"/>
      <c r="BA2026" s="567"/>
      <c r="BB2026" s="567"/>
      <c r="BC2026" s="567"/>
      <c r="BD2026" s="567"/>
      <c r="BE2026" s="567"/>
      <c r="BF2026" s="567"/>
      <c r="BG2026" s="575" t="s">
        <v>277</v>
      </c>
      <c r="BH2026" s="576"/>
      <c r="BI2026" s="576"/>
      <c r="BJ2026" s="576"/>
      <c r="BK2026" s="576"/>
      <c r="BL2026" s="577"/>
    </row>
    <row r="2027" spans="3:64" ht="22.5" customHeight="1" x14ac:dyDescent="0.45">
      <c r="C2027" s="415"/>
      <c r="D2027" s="415"/>
      <c r="E2027" s="416"/>
      <c r="F2027" s="415"/>
      <c r="G2027" s="415"/>
      <c r="H2027" s="415"/>
      <c r="I2027" s="415"/>
      <c r="J2027" s="415"/>
      <c r="K2027" s="415"/>
      <c r="L2027" s="415"/>
      <c r="M2027" s="415"/>
      <c r="N2027" s="415"/>
      <c r="O2027" s="415"/>
      <c r="P2027" s="415"/>
      <c r="Q2027" s="415"/>
      <c r="R2027" s="415"/>
      <c r="S2027" s="415"/>
      <c r="T2027" s="415"/>
      <c r="U2027" s="415"/>
      <c r="V2027" s="415"/>
      <c r="W2027" s="415"/>
      <c r="X2027" s="415"/>
      <c r="Y2027" s="574" t="s">
        <v>127</v>
      </c>
      <c r="Z2027" s="574"/>
      <c r="AA2027" s="574"/>
      <c r="AB2027" s="574"/>
      <c r="AC2027" s="417"/>
      <c r="AD2027" s="417"/>
      <c r="AE2027" s="417"/>
      <c r="AF2027" s="417"/>
      <c r="AG2027" s="417"/>
      <c r="AH2027" s="417"/>
      <c r="AI2027" s="417"/>
      <c r="AJ2027" s="417"/>
      <c r="AK2027" s="417"/>
      <c r="AL2027" s="417"/>
      <c r="AM2027" s="417"/>
      <c r="AN2027" s="417"/>
      <c r="AO2027" s="417"/>
      <c r="AP2027" s="417"/>
      <c r="AQ2027" s="574" t="s">
        <v>127</v>
      </c>
      <c r="AR2027" s="574"/>
      <c r="AS2027" s="574"/>
      <c r="AT2027" s="574"/>
      <c r="AU2027" s="567"/>
      <c r="AV2027" s="567"/>
      <c r="AW2027" s="567"/>
      <c r="AX2027" s="567"/>
      <c r="AY2027" s="567"/>
      <c r="AZ2027" s="567"/>
      <c r="BA2027" s="567"/>
      <c r="BB2027" s="567"/>
      <c r="BC2027" s="567"/>
      <c r="BD2027" s="567"/>
      <c r="BE2027" s="567"/>
      <c r="BF2027" s="567"/>
      <c r="BG2027" s="578"/>
      <c r="BH2027" s="579"/>
      <c r="BI2027" s="579"/>
      <c r="BJ2027" s="579"/>
      <c r="BK2027" s="579"/>
      <c r="BL2027" s="580"/>
    </row>
    <row r="2028" spans="3:64" ht="18.75" x14ac:dyDescent="0.2">
      <c r="C2028" s="561" t="s">
        <v>125</v>
      </c>
      <c r="D2028" s="561" t="s">
        <v>3</v>
      </c>
      <c r="E2028" s="562" t="s">
        <v>52</v>
      </c>
      <c r="F2028" s="562"/>
      <c r="G2028" s="562"/>
      <c r="H2028" s="562"/>
      <c r="I2028" s="562"/>
      <c r="J2028" s="562"/>
      <c r="K2028" s="562"/>
      <c r="L2028" s="562"/>
      <c r="M2028" s="562"/>
      <c r="N2028" s="562"/>
      <c r="O2028" s="562"/>
      <c r="P2028" s="562"/>
      <c r="Q2028" s="562"/>
      <c r="R2028" s="562"/>
      <c r="S2028" s="562"/>
      <c r="T2028" s="562"/>
      <c r="U2028" s="562"/>
      <c r="V2028" s="562"/>
      <c r="W2028" s="562"/>
      <c r="X2028" s="562"/>
      <c r="Y2028" s="562"/>
      <c r="Z2028" s="562"/>
      <c r="AA2028" s="562"/>
      <c r="AB2028" s="562"/>
      <c r="AC2028" s="561"/>
      <c r="AD2028" s="561"/>
      <c r="AE2028" s="561"/>
      <c r="AF2028" s="561"/>
      <c r="AG2028" s="561"/>
      <c r="AH2028" s="561"/>
      <c r="AI2028" s="562" t="s">
        <v>52</v>
      </c>
      <c r="AJ2028" s="562"/>
      <c r="AK2028" s="562"/>
      <c r="AL2028" s="562"/>
      <c r="AM2028" s="562"/>
      <c r="AN2028" s="562"/>
      <c r="AO2028" s="562"/>
      <c r="AP2028" s="562"/>
      <c r="AQ2028" s="562"/>
      <c r="AR2028" s="562"/>
      <c r="AS2028" s="562"/>
      <c r="AT2028" s="562"/>
      <c r="AU2028" s="562" t="s">
        <v>48</v>
      </c>
      <c r="AV2028" s="562"/>
      <c r="AW2028" s="562"/>
      <c r="AX2028" s="562"/>
      <c r="AY2028" s="562"/>
      <c r="AZ2028" s="562"/>
      <c r="BA2028" s="562"/>
      <c r="BB2028" s="562"/>
      <c r="BC2028" s="562"/>
      <c r="BD2028" s="562"/>
      <c r="BE2028" s="562"/>
      <c r="BF2028" s="562"/>
      <c r="BG2028" s="418"/>
      <c r="BH2028" s="419"/>
      <c r="BI2028" s="419"/>
      <c r="BJ2028" s="419"/>
      <c r="BK2028" s="419"/>
      <c r="BL2028" s="420" t="s">
        <v>152</v>
      </c>
    </row>
    <row r="2029" spans="3:64" ht="18.75" x14ac:dyDescent="0.2">
      <c r="C2029" s="561"/>
      <c r="D2029" s="561"/>
      <c r="E2029" s="562" t="s">
        <v>5</v>
      </c>
      <c r="F2029" s="562"/>
      <c r="G2029" s="562"/>
      <c r="H2029" s="562"/>
      <c r="I2029" s="562"/>
      <c r="J2029" s="562"/>
      <c r="K2029" s="562"/>
      <c r="L2029" s="562"/>
      <c r="M2029" s="562"/>
      <c r="N2029" s="562"/>
      <c r="O2029" s="562"/>
      <c r="P2029" s="562"/>
      <c r="Q2029" s="562"/>
      <c r="R2029" s="562"/>
      <c r="S2029" s="562"/>
      <c r="T2029" s="562"/>
      <c r="U2029" s="562"/>
      <c r="V2029" s="562"/>
      <c r="W2029" s="562"/>
      <c r="X2029" s="562"/>
      <c r="Y2029" s="562"/>
      <c r="Z2029" s="562"/>
      <c r="AA2029" s="562"/>
      <c r="AB2029" s="562"/>
      <c r="AC2029" s="563"/>
      <c r="AD2029" s="563"/>
      <c r="AE2029" s="563"/>
      <c r="AF2029" s="563"/>
      <c r="AG2029" s="563"/>
      <c r="AH2029" s="563"/>
      <c r="AI2029" s="562" t="s">
        <v>47</v>
      </c>
      <c r="AJ2029" s="562"/>
      <c r="AK2029" s="562"/>
      <c r="AL2029" s="562"/>
      <c r="AM2029" s="562"/>
      <c r="AN2029" s="562"/>
      <c r="AO2029" s="562"/>
      <c r="AP2029" s="562"/>
      <c r="AQ2029" s="562"/>
      <c r="AR2029" s="562"/>
      <c r="AS2029" s="562"/>
      <c r="AT2029" s="562"/>
      <c r="AU2029" s="562" t="s">
        <v>49</v>
      </c>
      <c r="AV2029" s="562"/>
      <c r="AW2029" s="562"/>
      <c r="AX2029" s="562"/>
      <c r="AY2029" s="562"/>
      <c r="AZ2029" s="562"/>
      <c r="BA2029" s="562"/>
      <c r="BB2029" s="562"/>
      <c r="BC2029" s="562"/>
      <c r="BD2029" s="562"/>
      <c r="BE2029" s="562"/>
      <c r="BF2029" s="562"/>
      <c r="BG2029" s="554" t="s">
        <v>123</v>
      </c>
      <c r="BH2029" s="555"/>
      <c r="BI2029" s="555"/>
      <c r="BJ2029" s="555"/>
      <c r="BK2029" s="555"/>
      <c r="BL2029" s="556"/>
    </row>
    <row r="2030" spans="3:64" ht="18" customHeight="1" x14ac:dyDescent="0.2">
      <c r="C2030" s="561"/>
      <c r="D2030" s="561"/>
      <c r="E2030" s="557" t="s">
        <v>15</v>
      </c>
      <c r="F2030" s="558"/>
      <c r="G2030" s="558"/>
      <c r="H2030" s="558"/>
      <c r="I2030" s="558"/>
      <c r="J2030" s="559"/>
      <c r="K2030" s="557" t="s">
        <v>212</v>
      </c>
      <c r="L2030" s="558"/>
      <c r="M2030" s="558"/>
      <c r="N2030" s="558"/>
      <c r="O2030" s="558"/>
      <c r="P2030" s="559"/>
      <c r="Q2030" s="557" t="s">
        <v>120</v>
      </c>
      <c r="R2030" s="558"/>
      <c r="S2030" s="558"/>
      <c r="T2030" s="558"/>
      <c r="U2030" s="558"/>
      <c r="V2030" s="559"/>
      <c r="W2030" s="560" t="s">
        <v>121</v>
      </c>
      <c r="X2030" s="560"/>
      <c r="Y2030" s="560"/>
      <c r="Z2030" s="560"/>
      <c r="AA2030" s="560"/>
      <c r="AB2030" s="560"/>
      <c r="AC2030" s="560" t="s">
        <v>150</v>
      </c>
      <c r="AD2030" s="560"/>
      <c r="AE2030" s="560"/>
      <c r="AF2030" s="560"/>
      <c r="AG2030" s="560"/>
      <c r="AH2030" s="560"/>
      <c r="AI2030" s="560" t="s">
        <v>7</v>
      </c>
      <c r="AJ2030" s="560"/>
      <c r="AK2030" s="560"/>
      <c r="AL2030" s="560"/>
      <c r="AM2030" s="560"/>
      <c r="AN2030" s="560"/>
      <c r="AO2030" s="560" t="s">
        <v>50</v>
      </c>
      <c r="AP2030" s="560"/>
      <c r="AQ2030" s="560"/>
      <c r="AR2030" s="560"/>
      <c r="AS2030" s="560"/>
      <c r="AT2030" s="560"/>
      <c r="AU2030" s="548" t="s">
        <v>7</v>
      </c>
      <c r="AV2030" s="548"/>
      <c r="AW2030" s="548"/>
      <c r="AX2030" s="548"/>
      <c r="AY2030" s="548"/>
      <c r="AZ2030" s="548"/>
      <c r="BA2030" s="548" t="s">
        <v>8</v>
      </c>
      <c r="BB2030" s="548"/>
      <c r="BC2030" s="548"/>
      <c r="BD2030" s="548"/>
      <c r="BE2030" s="548"/>
      <c r="BF2030" s="548"/>
      <c r="BG2030" s="551" t="s">
        <v>11</v>
      </c>
      <c r="BH2030" s="551" t="s">
        <v>12</v>
      </c>
      <c r="BI2030" s="551" t="s">
        <v>10</v>
      </c>
      <c r="BJ2030" s="551" t="s">
        <v>0</v>
      </c>
      <c r="BK2030" s="551" t="s">
        <v>13</v>
      </c>
      <c r="BL2030" s="551" t="s">
        <v>14</v>
      </c>
    </row>
    <row r="2031" spans="3:64" ht="12.75" customHeight="1" x14ac:dyDescent="0.2">
      <c r="C2031" s="561"/>
      <c r="D2031" s="561"/>
      <c r="E2031" s="549" t="s">
        <v>11</v>
      </c>
      <c r="F2031" s="549" t="s">
        <v>12</v>
      </c>
      <c r="G2031" s="549" t="s">
        <v>10</v>
      </c>
      <c r="H2031" s="549" t="s">
        <v>0</v>
      </c>
      <c r="I2031" s="549" t="s">
        <v>13</v>
      </c>
      <c r="J2031" s="549" t="s">
        <v>14</v>
      </c>
      <c r="K2031" s="549" t="s">
        <v>11</v>
      </c>
      <c r="L2031" s="549" t="s">
        <v>12</v>
      </c>
      <c r="M2031" s="549" t="s">
        <v>10</v>
      </c>
      <c r="N2031" s="549" t="s">
        <v>0</v>
      </c>
      <c r="O2031" s="549" t="s">
        <v>13</v>
      </c>
      <c r="P2031" s="549" t="s">
        <v>14</v>
      </c>
      <c r="Q2031" s="549" t="s">
        <v>11</v>
      </c>
      <c r="R2031" s="549" t="s">
        <v>12</v>
      </c>
      <c r="S2031" s="549" t="s">
        <v>10</v>
      </c>
      <c r="T2031" s="549" t="s">
        <v>0</v>
      </c>
      <c r="U2031" s="549" t="s">
        <v>13</v>
      </c>
      <c r="V2031" s="549" t="s">
        <v>14</v>
      </c>
      <c r="W2031" s="549" t="s">
        <v>11</v>
      </c>
      <c r="X2031" s="548" t="s">
        <v>12</v>
      </c>
      <c r="Y2031" s="548" t="s">
        <v>10</v>
      </c>
      <c r="Z2031" s="548" t="s">
        <v>0</v>
      </c>
      <c r="AA2031" s="548" t="s">
        <v>13</v>
      </c>
      <c r="AB2031" s="548" t="s">
        <v>14</v>
      </c>
      <c r="AC2031" s="548" t="s">
        <v>11</v>
      </c>
      <c r="AD2031" s="548" t="s">
        <v>12</v>
      </c>
      <c r="AE2031" s="548" t="s">
        <v>10</v>
      </c>
      <c r="AF2031" s="548" t="s">
        <v>0</v>
      </c>
      <c r="AG2031" s="548" t="s">
        <v>13</v>
      </c>
      <c r="AH2031" s="548" t="s">
        <v>14</v>
      </c>
      <c r="AI2031" s="548" t="s">
        <v>11</v>
      </c>
      <c r="AJ2031" s="548" t="s">
        <v>12</v>
      </c>
      <c r="AK2031" s="548" t="s">
        <v>10</v>
      </c>
      <c r="AL2031" s="548" t="s">
        <v>0</v>
      </c>
      <c r="AM2031" s="548" t="s">
        <v>13</v>
      </c>
      <c r="AN2031" s="548" t="s">
        <v>14</v>
      </c>
      <c r="AO2031" s="548" t="s">
        <v>11</v>
      </c>
      <c r="AP2031" s="548" t="s">
        <v>12</v>
      </c>
      <c r="AQ2031" s="548" t="s">
        <v>10</v>
      </c>
      <c r="AR2031" s="548" t="s">
        <v>0</v>
      </c>
      <c r="AS2031" s="548" t="s">
        <v>13</v>
      </c>
      <c r="AT2031" s="548" t="s">
        <v>14</v>
      </c>
      <c r="AU2031" s="548" t="s">
        <v>11</v>
      </c>
      <c r="AV2031" s="548" t="s">
        <v>12</v>
      </c>
      <c r="AW2031" s="548" t="s">
        <v>10</v>
      </c>
      <c r="AX2031" s="548" t="s">
        <v>0</v>
      </c>
      <c r="AY2031" s="548" t="s">
        <v>13</v>
      </c>
      <c r="AZ2031" s="548" t="s">
        <v>14</v>
      </c>
      <c r="BA2031" s="548" t="s">
        <v>11</v>
      </c>
      <c r="BB2031" s="548" t="s">
        <v>12</v>
      </c>
      <c r="BC2031" s="548" t="s">
        <v>10</v>
      </c>
      <c r="BD2031" s="548" t="s">
        <v>0</v>
      </c>
      <c r="BE2031" s="548" t="s">
        <v>13</v>
      </c>
      <c r="BF2031" s="548" t="s">
        <v>14</v>
      </c>
      <c r="BG2031" s="552"/>
      <c r="BH2031" s="552"/>
      <c r="BI2031" s="552"/>
      <c r="BJ2031" s="552"/>
      <c r="BK2031" s="552"/>
      <c r="BL2031" s="552"/>
    </row>
    <row r="2032" spans="3:64" ht="12.75" customHeight="1" x14ac:dyDescent="0.2">
      <c r="C2032" s="561"/>
      <c r="D2032" s="561"/>
      <c r="E2032" s="550"/>
      <c r="F2032" s="550"/>
      <c r="G2032" s="550"/>
      <c r="H2032" s="550"/>
      <c r="I2032" s="550"/>
      <c r="J2032" s="550"/>
      <c r="K2032" s="550"/>
      <c r="L2032" s="550"/>
      <c r="M2032" s="550"/>
      <c r="N2032" s="550"/>
      <c r="O2032" s="550"/>
      <c r="P2032" s="550"/>
      <c r="Q2032" s="550"/>
      <c r="R2032" s="550"/>
      <c r="S2032" s="550"/>
      <c r="T2032" s="550"/>
      <c r="U2032" s="550"/>
      <c r="V2032" s="550"/>
      <c r="W2032" s="550"/>
      <c r="X2032" s="548"/>
      <c r="Y2032" s="548"/>
      <c r="Z2032" s="548"/>
      <c r="AA2032" s="548"/>
      <c r="AB2032" s="548"/>
      <c r="AC2032" s="548"/>
      <c r="AD2032" s="548"/>
      <c r="AE2032" s="548"/>
      <c r="AF2032" s="548"/>
      <c r="AG2032" s="548"/>
      <c r="AH2032" s="548"/>
      <c r="AI2032" s="548"/>
      <c r="AJ2032" s="548"/>
      <c r="AK2032" s="548"/>
      <c r="AL2032" s="548"/>
      <c r="AM2032" s="548"/>
      <c r="AN2032" s="548"/>
      <c r="AO2032" s="548"/>
      <c r="AP2032" s="548"/>
      <c r="AQ2032" s="548"/>
      <c r="AR2032" s="548"/>
      <c r="AS2032" s="548"/>
      <c r="AT2032" s="548"/>
      <c r="AU2032" s="548"/>
      <c r="AV2032" s="548"/>
      <c r="AW2032" s="548"/>
      <c r="AX2032" s="548"/>
      <c r="AY2032" s="548"/>
      <c r="AZ2032" s="548"/>
      <c r="BA2032" s="548"/>
      <c r="BB2032" s="548"/>
      <c r="BC2032" s="548"/>
      <c r="BD2032" s="548"/>
      <c r="BE2032" s="548"/>
      <c r="BF2032" s="548"/>
      <c r="BG2032" s="553"/>
      <c r="BH2032" s="553"/>
      <c r="BI2032" s="553"/>
      <c r="BJ2032" s="553"/>
      <c r="BK2032" s="553"/>
      <c r="BL2032" s="553"/>
    </row>
    <row r="2033" spans="3:64" ht="15.75" x14ac:dyDescent="0.25">
      <c r="C2033" s="233">
        <v>1</v>
      </c>
      <c r="D2033" s="233">
        <v>2</v>
      </c>
      <c r="E2033" s="233">
        <v>3</v>
      </c>
      <c r="F2033" s="233">
        <v>4</v>
      </c>
      <c r="G2033" s="233">
        <v>5</v>
      </c>
      <c r="H2033" s="233">
        <v>6</v>
      </c>
      <c r="I2033" s="233">
        <v>7</v>
      </c>
      <c r="J2033" s="233">
        <v>8</v>
      </c>
      <c r="K2033" s="233">
        <v>9</v>
      </c>
      <c r="L2033" s="233">
        <v>10</v>
      </c>
      <c r="M2033" s="233">
        <v>11</v>
      </c>
      <c r="N2033" s="233">
        <v>12</v>
      </c>
      <c r="O2033" s="233">
        <v>13</v>
      </c>
      <c r="P2033" s="233">
        <v>14</v>
      </c>
      <c r="Q2033" s="233">
        <v>15</v>
      </c>
      <c r="R2033" s="233">
        <v>16</v>
      </c>
      <c r="S2033" s="233">
        <v>17</v>
      </c>
      <c r="T2033" s="233">
        <v>18</v>
      </c>
      <c r="U2033" s="233">
        <v>19</v>
      </c>
      <c r="V2033" s="233">
        <v>20</v>
      </c>
      <c r="W2033" s="233">
        <v>21</v>
      </c>
      <c r="X2033" s="233">
        <v>22</v>
      </c>
      <c r="Y2033" s="233">
        <v>23</v>
      </c>
      <c r="Z2033" s="233">
        <v>24</v>
      </c>
      <c r="AA2033" s="233">
        <v>25</v>
      </c>
      <c r="AB2033" s="233">
        <v>26</v>
      </c>
      <c r="AC2033" s="111">
        <v>27</v>
      </c>
      <c r="AD2033" s="111">
        <v>28</v>
      </c>
      <c r="AE2033" s="111">
        <v>29</v>
      </c>
      <c r="AF2033" s="111">
        <v>30</v>
      </c>
      <c r="AG2033" s="111">
        <v>31</v>
      </c>
      <c r="AH2033" s="111">
        <v>32</v>
      </c>
      <c r="AI2033" s="111">
        <v>33</v>
      </c>
      <c r="AJ2033" s="111">
        <v>34</v>
      </c>
      <c r="AK2033" s="111">
        <v>35</v>
      </c>
      <c r="AL2033" s="111">
        <v>36</v>
      </c>
      <c r="AM2033" s="111">
        <v>37</v>
      </c>
      <c r="AN2033" s="111">
        <v>38</v>
      </c>
      <c r="AO2033" s="111">
        <v>39</v>
      </c>
      <c r="AP2033" s="111">
        <v>40</v>
      </c>
      <c r="AQ2033" s="111">
        <v>41</v>
      </c>
      <c r="AR2033" s="111">
        <v>42</v>
      </c>
      <c r="AS2033" s="111">
        <v>43</v>
      </c>
      <c r="AT2033" s="111">
        <v>44</v>
      </c>
      <c r="AU2033" s="233">
        <v>45</v>
      </c>
      <c r="AV2033" s="233">
        <v>46</v>
      </c>
      <c r="AW2033" s="233">
        <v>47</v>
      </c>
      <c r="AX2033" s="233">
        <v>48</v>
      </c>
      <c r="AY2033" s="233">
        <v>49</v>
      </c>
      <c r="AZ2033" s="233">
        <v>50</v>
      </c>
      <c r="BA2033" s="233">
        <v>51</v>
      </c>
      <c r="BB2033" s="233">
        <v>52</v>
      </c>
      <c r="BC2033" s="233">
        <v>53</v>
      </c>
      <c r="BD2033" s="233">
        <v>54</v>
      </c>
      <c r="BE2033" s="233">
        <v>55</v>
      </c>
      <c r="BF2033" s="233">
        <v>56</v>
      </c>
      <c r="BG2033" s="233">
        <v>57</v>
      </c>
      <c r="BH2033" s="233">
        <v>58</v>
      </c>
      <c r="BI2033" s="233">
        <v>59</v>
      </c>
      <c r="BJ2033" s="233">
        <v>60</v>
      </c>
      <c r="BK2033" s="233">
        <v>61</v>
      </c>
      <c r="BL2033" s="233">
        <v>62</v>
      </c>
    </row>
    <row r="2034" spans="3:64" ht="18.75" x14ac:dyDescent="0.3">
      <c r="C2034" s="393">
        <v>1</v>
      </c>
      <c r="D2034" s="394" t="s">
        <v>16</v>
      </c>
      <c r="E2034" s="252">
        <v>10.016119999999999</v>
      </c>
      <c r="F2034" s="252"/>
      <c r="G2034" s="252">
        <f t="shared" ref="G2034:G2063" si="1987">SUM(E2034:F2034)</f>
        <v>10.016119999999999</v>
      </c>
      <c r="H2034" s="252">
        <v>0</v>
      </c>
      <c r="I2034" s="254">
        <f t="shared" ref="I2034:I2054" si="1988">IF(H2034&lt;&gt;0,(H2034/G2034*100),0)</f>
        <v>0</v>
      </c>
      <c r="J2034" s="62">
        <f t="shared" ref="J2034:J2041" si="1989">G2034-H2034</f>
        <v>10.016119999999999</v>
      </c>
      <c r="K2034" s="252">
        <v>42.03</v>
      </c>
      <c r="L2034" s="252">
        <v>18.809999999999999</v>
      </c>
      <c r="M2034" s="252">
        <f t="shared" ref="M2034:M2064" si="1990">SUM(K2034,L2034)</f>
        <v>60.84</v>
      </c>
      <c r="N2034" s="252">
        <v>4.5</v>
      </c>
      <c r="O2034" s="254">
        <f>IF(N2034&lt;&gt;0,(N2034/M2034*100),0)</f>
        <v>7.396449704142011</v>
      </c>
      <c r="P2034" s="252">
        <f t="shared" ref="P2034:P2063" si="1991">M2034-N2034</f>
        <v>56.34</v>
      </c>
      <c r="Q2034" s="252">
        <v>0</v>
      </c>
      <c r="R2034" s="252">
        <v>6.27</v>
      </c>
      <c r="S2034" s="252">
        <f>SUM(Q2034,R2034)</f>
        <v>6.27</v>
      </c>
      <c r="T2034" s="252">
        <v>5.95</v>
      </c>
      <c r="U2034" s="254">
        <f>IF(T2034&lt;&gt;0,(T2034/S2034*100),0)</f>
        <v>94.896331738437013</v>
      </c>
      <c r="V2034" s="252">
        <f>S2034-T2034</f>
        <v>0.3199999999999994</v>
      </c>
      <c r="W2034" s="252">
        <v>0.80000000000000027</v>
      </c>
      <c r="X2034" s="252">
        <v>0.8</v>
      </c>
      <c r="Y2034" s="252">
        <f t="shared" ref="Y2034:Y2049" si="1992">SUM(W2034:X2034)</f>
        <v>1.6000000000000003</v>
      </c>
      <c r="Z2034" s="252">
        <v>0.8</v>
      </c>
      <c r="AA2034" s="254">
        <f>IF(Z2034&lt;&gt;0,(Z2034/Y2034*100),0)</f>
        <v>49.999999999999993</v>
      </c>
      <c r="AB2034" s="252">
        <f>Y2034-Z2034</f>
        <v>0.80000000000000027</v>
      </c>
      <c r="AC2034" s="221">
        <v>1.8399999999587635E-3</v>
      </c>
      <c r="AD2034" s="221">
        <v>145.22</v>
      </c>
      <c r="AE2034" s="221">
        <f>SUM(AC2034:AD2034)</f>
        <v>145.22183999999996</v>
      </c>
      <c r="AF2034" s="221">
        <v>104.4</v>
      </c>
      <c r="AG2034" s="220">
        <f>IF(AF2034&lt;&gt;"", AF2034/AE2034*100, 0)</f>
        <v>71.890013237678332</v>
      </c>
      <c r="AH2034" s="221">
        <f>AE2034-AF2034</f>
        <v>40.821839999999952</v>
      </c>
      <c r="AI2034" s="221">
        <v>193.49138000000005</v>
      </c>
      <c r="AJ2034" s="319">
        <v>333.66300000000001</v>
      </c>
      <c r="AK2034" s="221">
        <f>SUM(AI2034:AJ2034)</f>
        <v>527.15438000000006</v>
      </c>
      <c r="AL2034" s="221">
        <v>346.4</v>
      </c>
      <c r="AM2034" s="220">
        <f>IF(AL2034&lt;&gt;0,(AL2034/AK2034*100),0)</f>
        <v>65.711300738884105</v>
      </c>
      <c r="AN2034" s="221">
        <f>AK2034-AL2034</f>
        <v>180.75438000000008</v>
      </c>
      <c r="AO2034" s="221">
        <v>407.80237999999997</v>
      </c>
      <c r="AP2034" s="319">
        <v>307.46500000000003</v>
      </c>
      <c r="AQ2034" s="221">
        <f>SUM(AO2034:AP2034)</f>
        <v>715.26738</v>
      </c>
      <c r="AR2034" s="221">
        <v>308.55900000000003</v>
      </c>
      <c r="AS2034" s="220">
        <f>IF(AR2034&lt;&gt;0,(AR2034/AQ2034*100),0)</f>
        <v>43.138972729330952</v>
      </c>
      <c r="AT2034" s="221">
        <f>AQ2034-AR2034</f>
        <v>406.70837999999998</v>
      </c>
      <c r="AU2034" s="221">
        <v>0</v>
      </c>
      <c r="AV2034" s="54"/>
      <c r="AW2034" s="221">
        <f>SUM(AU2034:AV2034)</f>
        <v>0</v>
      </c>
      <c r="AX2034" s="221"/>
      <c r="AY2034" s="220">
        <f>IF(AX2034&lt;&gt;0,(AX2034/AW2034*100),0)</f>
        <v>0</v>
      </c>
      <c r="AZ2034" s="221">
        <f>AW2034-AX2034</f>
        <v>0</v>
      </c>
      <c r="BA2034" s="221">
        <v>0</v>
      </c>
      <c r="BB2034" s="221"/>
      <c r="BC2034" s="221">
        <f>SUM(BA2034:BB2034)</f>
        <v>0</v>
      </c>
      <c r="BD2034" s="221"/>
      <c r="BE2034" s="220">
        <f>IF(BD2034&lt;&gt;0,(BD2034/BC2034*100),0)</f>
        <v>0</v>
      </c>
      <c r="BF2034" s="221">
        <f>BC2034-BD2034</f>
        <v>0</v>
      </c>
      <c r="BG2034" s="222">
        <f t="shared" ref="BG2034:BH2063" si="1993">E2034+K2034+Q2034+W2034+AI2034+AO2034+AU2034+BA2034+AC2034</f>
        <v>654.14171999999985</v>
      </c>
      <c r="BH2034" s="222">
        <f t="shared" si="1993"/>
        <v>812.22800000000007</v>
      </c>
      <c r="BI2034" s="222">
        <f>SUM(BG2034:BH2034)</f>
        <v>1466.3697199999999</v>
      </c>
      <c r="BJ2034" s="222">
        <f t="shared" ref="BJ2034:BJ2064" si="1994">H2034+N2034+T2034+Z2034+AL2034+AR2034+AX2034+BD2034+AF2034</f>
        <v>770.60900000000004</v>
      </c>
      <c r="BK2034" s="223">
        <f>IF(BJ2034&lt;&gt;0,(BJ2034/BI2034*100),0)</f>
        <v>52.552162629217413</v>
      </c>
      <c r="BL2034" s="222">
        <f>BI2034-BJ2034</f>
        <v>695.76071999999988</v>
      </c>
    </row>
    <row r="2035" spans="3:64" ht="18.75" x14ac:dyDescent="0.3">
      <c r="C2035" s="393">
        <v>2</v>
      </c>
      <c r="D2035" s="394" t="s">
        <v>190</v>
      </c>
      <c r="E2035" s="252">
        <v>16.690200000000001</v>
      </c>
      <c r="F2035" s="252"/>
      <c r="G2035" s="252">
        <f t="shared" si="1987"/>
        <v>16.690200000000001</v>
      </c>
      <c r="H2035" s="252">
        <v>16.690000000000001</v>
      </c>
      <c r="I2035" s="254">
        <f t="shared" si="1988"/>
        <v>99.998801692010886</v>
      </c>
      <c r="J2035" s="62">
        <f t="shared" si="1989"/>
        <v>1.9999999999953388E-4</v>
      </c>
      <c r="K2035" s="252">
        <v>70.56</v>
      </c>
      <c r="L2035" s="252">
        <v>25.65</v>
      </c>
      <c r="M2035" s="252">
        <f t="shared" si="1990"/>
        <v>96.210000000000008</v>
      </c>
      <c r="N2035" s="252">
        <v>46.18</v>
      </c>
      <c r="O2035" s="254">
        <f t="shared" ref="O2035:O2064" si="1995">IF(N2035&lt;&gt;0,(N2035/M2035*100),0)</f>
        <v>47.999168485604407</v>
      </c>
      <c r="P2035" s="252">
        <f t="shared" si="1991"/>
        <v>50.030000000000008</v>
      </c>
      <c r="Q2035" s="252">
        <v>15.860000000000001</v>
      </c>
      <c r="R2035" s="252">
        <v>8.5500000000000007</v>
      </c>
      <c r="S2035" s="252">
        <f t="shared" ref="S2035:S2063" si="1996">SUM(Q2035,R2035)</f>
        <v>24.410000000000004</v>
      </c>
      <c r="T2035" s="252">
        <v>14.55</v>
      </c>
      <c r="U2035" s="254">
        <f t="shared" ref="U2035:U2039" si="1997">IF(T2035&lt;&gt;0,(T2035/S2035*100),0)</f>
        <v>59.606718557968044</v>
      </c>
      <c r="V2035" s="252">
        <f t="shared" ref="V2035:V2059" si="1998">S2035-T2035</f>
        <v>9.860000000000003</v>
      </c>
      <c r="W2035" s="252">
        <v>2.6999999999999993</v>
      </c>
      <c r="X2035" s="252">
        <v>1.4</v>
      </c>
      <c r="Y2035" s="252">
        <f t="shared" si="1992"/>
        <v>4.0999999999999996</v>
      </c>
      <c r="Z2035" s="252">
        <v>2.15</v>
      </c>
      <c r="AA2035" s="254">
        <f t="shared" ref="AA2035:AA2049" si="1999">IF(Z2035&lt;&gt;0,(Z2035/Y2035*100),0)</f>
        <v>52.439024390243901</v>
      </c>
      <c r="AB2035" s="252">
        <f t="shared" ref="AB2035:AB2063" si="2000">Y2035-Z2035</f>
        <v>1.9499999999999997</v>
      </c>
      <c r="AC2035" s="221">
        <v>207.67572000000001</v>
      </c>
      <c r="AD2035" s="221">
        <v>254.14</v>
      </c>
      <c r="AE2035" s="221">
        <f t="shared" ref="AE2035:AE2063" si="2001">SUM(AC2035:AD2035)</f>
        <v>461.81572</v>
      </c>
      <c r="AF2035" s="221">
        <v>145.24</v>
      </c>
      <c r="AG2035" s="220">
        <f t="shared" ref="AG2035:AG2063" si="2002">IF(AF2035&lt;&gt;"", AF2035/AE2035*100, 0)</f>
        <v>31.449773948794991</v>
      </c>
      <c r="AH2035" s="221">
        <f t="shared" ref="AH2035:AH2063" si="2003">AE2035-AF2035</f>
        <v>316.57571999999999</v>
      </c>
      <c r="AI2035" s="221">
        <v>862.00898000000007</v>
      </c>
      <c r="AJ2035" s="319">
        <v>445.91299999999995</v>
      </c>
      <c r="AK2035" s="221">
        <f t="shared" ref="AK2035:AK2063" si="2004">SUM(AI2035:AJ2035)</f>
        <v>1307.9219800000001</v>
      </c>
      <c r="AL2035" s="221">
        <v>634.49900000000002</v>
      </c>
      <c r="AM2035" s="220">
        <f t="shared" ref="AM2035:AM2063" si="2005">IF(AL2035&lt;&gt;0,(AL2035/AK2035*100),0)</f>
        <v>48.511991518026178</v>
      </c>
      <c r="AN2035" s="221">
        <f t="shared" ref="AN2035" si="2006">AK2035-AL2035</f>
        <v>673.42298000000005</v>
      </c>
      <c r="AO2035" s="221">
        <v>804.94542000000024</v>
      </c>
      <c r="AP2035" s="319">
        <v>412.08500000000004</v>
      </c>
      <c r="AQ2035" s="221">
        <f t="shared" ref="AQ2035:AQ2064" si="2007">SUM(AO2035:AP2035)</f>
        <v>1217.0304200000003</v>
      </c>
      <c r="AR2035" s="221">
        <v>597.27</v>
      </c>
      <c r="AS2035" s="220">
        <f t="shared" ref="AS2035:AS2064" si="2008">IF(AR2035&lt;&gt;0,(AR2035/AQ2035*100),0)</f>
        <v>49.076012413888542</v>
      </c>
      <c r="AT2035" s="221">
        <f t="shared" ref="AT2035:AT2063" si="2009">AQ2035-AR2035</f>
        <v>619.76042000000029</v>
      </c>
      <c r="AU2035" s="221">
        <v>0</v>
      </c>
      <c r="AV2035" s="54"/>
      <c r="AW2035" s="221">
        <f t="shared" ref="AW2035:AW2063" si="2010">SUM(AU2035:AV2035)</f>
        <v>0</v>
      </c>
      <c r="AX2035" s="221"/>
      <c r="AY2035" s="220">
        <f t="shared" ref="AY2035:AY2064" si="2011">IF(AX2035&lt;&gt;0,(AX2035/AW2035*100),0)</f>
        <v>0</v>
      </c>
      <c r="AZ2035" s="221">
        <f t="shared" ref="AZ2035:AZ2063" si="2012">AW2035-AX2035</f>
        <v>0</v>
      </c>
      <c r="BA2035" s="221">
        <v>0</v>
      </c>
      <c r="BB2035" s="221"/>
      <c r="BC2035" s="221">
        <f t="shared" ref="BC2035:BC2063" si="2013">SUM(BA2035:BB2035)</f>
        <v>0</v>
      </c>
      <c r="BD2035" s="221"/>
      <c r="BE2035" s="220">
        <f t="shared" ref="BE2035:BE2049" si="2014">IF(BD2035&lt;&gt;0,(BD2035/BC2035*100),0)</f>
        <v>0</v>
      </c>
      <c r="BF2035" s="221">
        <f t="shared" ref="BF2035:BF2063" si="2015">BC2035-BD2035</f>
        <v>0</v>
      </c>
      <c r="BG2035" s="222">
        <f t="shared" si="1993"/>
        <v>1980.4403200000004</v>
      </c>
      <c r="BH2035" s="222">
        <f t="shared" si="1993"/>
        <v>1147.7379999999998</v>
      </c>
      <c r="BI2035" s="222">
        <f t="shared" ref="BI2035:BI2063" si="2016">SUM(BG2035:BH2035)</f>
        <v>3128.17832</v>
      </c>
      <c r="BJ2035" s="222">
        <f t="shared" si="1994"/>
        <v>1456.579</v>
      </c>
      <c r="BK2035" s="223">
        <f t="shared" ref="BK2035:BK2064" si="2017">IF(BJ2035&lt;&gt;0,(BJ2035/BI2035*100),0)</f>
        <v>46.563170350212005</v>
      </c>
      <c r="BL2035" s="222">
        <f t="shared" ref="BL2035:BL2063" si="2018">BI2035-BJ2035</f>
        <v>1671.59932</v>
      </c>
    </row>
    <row r="2036" spans="3:64" ht="18.75" x14ac:dyDescent="0.3">
      <c r="C2036" s="393">
        <v>3</v>
      </c>
      <c r="D2036" s="394" t="s">
        <v>18</v>
      </c>
      <c r="E2036" s="252">
        <v>2.8400000000008419E-3</v>
      </c>
      <c r="F2036" s="252"/>
      <c r="G2036" s="252">
        <f t="shared" si="1987"/>
        <v>2.8400000000008419E-3</v>
      </c>
      <c r="H2036" s="252">
        <v>0</v>
      </c>
      <c r="I2036" s="254">
        <f t="shared" si="1988"/>
        <v>0</v>
      </c>
      <c r="J2036" s="62">
        <f t="shared" si="1989"/>
        <v>2.8400000000008419E-3</v>
      </c>
      <c r="K2036" s="252">
        <v>47.280000000000015</v>
      </c>
      <c r="L2036" s="252">
        <v>26.01</v>
      </c>
      <c r="M2036" s="252">
        <f t="shared" si="1990"/>
        <v>73.29000000000002</v>
      </c>
      <c r="N2036" s="252">
        <v>56.93</v>
      </c>
      <c r="O2036" s="254">
        <f t="shared" si="1995"/>
        <v>77.677718651930661</v>
      </c>
      <c r="P2036" s="252">
        <f t="shared" si="1991"/>
        <v>16.360000000000021</v>
      </c>
      <c r="Q2036" s="252">
        <v>6.6000000000000014</v>
      </c>
      <c r="R2036" s="252">
        <v>8.67</v>
      </c>
      <c r="S2036" s="252">
        <f t="shared" si="1996"/>
        <v>15.270000000000001</v>
      </c>
      <c r="T2036" s="252">
        <v>13.66</v>
      </c>
      <c r="U2036" s="254">
        <f t="shared" si="1997"/>
        <v>89.456450556647013</v>
      </c>
      <c r="V2036" s="252">
        <f t="shared" si="1998"/>
        <v>1.6100000000000012</v>
      </c>
      <c r="W2036" s="252">
        <v>0</v>
      </c>
      <c r="X2036" s="252">
        <v>1.2</v>
      </c>
      <c r="Y2036" s="252">
        <f t="shared" si="1992"/>
        <v>1.2</v>
      </c>
      <c r="Z2036" s="252">
        <v>1.2</v>
      </c>
      <c r="AA2036" s="254">
        <f t="shared" si="1999"/>
        <v>100</v>
      </c>
      <c r="AB2036" s="252">
        <f t="shared" si="2000"/>
        <v>0</v>
      </c>
      <c r="AC2036" s="221">
        <v>24.247760000000028</v>
      </c>
      <c r="AD2036" s="221">
        <v>217.84</v>
      </c>
      <c r="AE2036" s="221">
        <f t="shared" si="2001"/>
        <v>242.08776000000003</v>
      </c>
      <c r="AF2036" s="221">
        <v>242.09</v>
      </c>
      <c r="AG2036" s="220">
        <f t="shared" si="2002"/>
        <v>100.00092528428533</v>
      </c>
      <c r="AH2036" s="221">
        <f t="shared" si="2003"/>
        <v>-2.2399999999720421E-3</v>
      </c>
      <c r="AI2036" s="221">
        <v>579.83252000000027</v>
      </c>
      <c r="AJ2036" s="319">
        <v>484.50400000000002</v>
      </c>
      <c r="AK2036" s="221">
        <f t="shared" si="2004"/>
        <v>1064.3365200000003</v>
      </c>
      <c r="AL2036" s="221">
        <v>736.2</v>
      </c>
      <c r="AM2036" s="220">
        <f t="shared" si="2005"/>
        <v>69.16985240720669</v>
      </c>
      <c r="AN2036" s="221">
        <v>326.25</v>
      </c>
      <c r="AO2036" s="221">
        <v>413.87206000000003</v>
      </c>
      <c r="AP2036" s="319">
        <v>443.45500000000004</v>
      </c>
      <c r="AQ2036" s="221">
        <f t="shared" si="2007"/>
        <v>857.32706000000007</v>
      </c>
      <c r="AR2036" s="221">
        <v>657.8</v>
      </c>
      <c r="AS2036" s="220">
        <f t="shared" si="2008"/>
        <v>76.726844478698695</v>
      </c>
      <c r="AT2036" s="221">
        <f t="shared" si="2009"/>
        <v>199.52706000000012</v>
      </c>
      <c r="AU2036" s="221">
        <v>0</v>
      </c>
      <c r="AV2036" s="54"/>
      <c r="AW2036" s="221">
        <f t="shared" si="2010"/>
        <v>0</v>
      </c>
      <c r="AX2036" s="221">
        <v>0</v>
      </c>
      <c r="AY2036" s="220">
        <f t="shared" si="2011"/>
        <v>0</v>
      </c>
      <c r="AZ2036" s="221">
        <f t="shared" si="2012"/>
        <v>0</v>
      </c>
      <c r="BA2036" s="221">
        <v>11.516900000000003</v>
      </c>
      <c r="BB2036" s="221">
        <v>11.473000000000001</v>
      </c>
      <c r="BC2036" s="221">
        <f t="shared" si="2013"/>
        <v>22.989900000000006</v>
      </c>
      <c r="BD2036" s="221">
        <v>15</v>
      </c>
      <c r="BE2036" s="220">
        <f t="shared" si="2014"/>
        <v>65.246042827502492</v>
      </c>
      <c r="BF2036" s="221">
        <f t="shared" si="2015"/>
        <v>7.9899000000000058</v>
      </c>
      <c r="BG2036" s="222">
        <f t="shared" si="1993"/>
        <v>1083.3520800000003</v>
      </c>
      <c r="BH2036" s="222">
        <f t="shared" si="1993"/>
        <v>1193.152</v>
      </c>
      <c r="BI2036" s="222">
        <f t="shared" si="2016"/>
        <v>2276.5040800000006</v>
      </c>
      <c r="BJ2036" s="222">
        <f t="shared" si="1994"/>
        <v>1722.8799999999999</v>
      </c>
      <c r="BK2036" s="223">
        <f t="shared" si="2017"/>
        <v>75.680953754319631</v>
      </c>
      <c r="BL2036" s="222">
        <f t="shared" si="2018"/>
        <v>553.62408000000073</v>
      </c>
    </row>
    <row r="2037" spans="3:64" ht="18.75" x14ac:dyDescent="0.3">
      <c r="C2037" s="393">
        <v>4</v>
      </c>
      <c r="D2037" s="394" t="s">
        <v>19</v>
      </c>
      <c r="E2037" s="252">
        <v>-1.1599999999987176E-3</v>
      </c>
      <c r="F2037" s="252"/>
      <c r="G2037" s="252">
        <f t="shared" si="1987"/>
        <v>-1.1599999999987176E-3</v>
      </c>
      <c r="H2037" s="252">
        <v>0</v>
      </c>
      <c r="I2037" s="254">
        <f t="shared" si="1988"/>
        <v>0</v>
      </c>
      <c r="J2037" s="62">
        <f t="shared" si="1989"/>
        <v>-1.1599999999987176E-3</v>
      </c>
      <c r="K2037" s="252">
        <v>27.429999999999993</v>
      </c>
      <c r="L2037" s="252">
        <v>22.14</v>
      </c>
      <c r="M2037" s="252">
        <f t="shared" si="1990"/>
        <v>49.569999999999993</v>
      </c>
      <c r="N2037" s="252">
        <v>41.31</v>
      </c>
      <c r="O2037" s="254">
        <f t="shared" si="1995"/>
        <v>83.336695582005262</v>
      </c>
      <c r="P2037" s="252">
        <f t="shared" si="1991"/>
        <v>8.2599999999999909</v>
      </c>
      <c r="Q2037" s="252">
        <v>6.9</v>
      </c>
      <c r="R2037" s="252">
        <v>7.38</v>
      </c>
      <c r="S2037" s="252">
        <f t="shared" si="1996"/>
        <v>14.280000000000001</v>
      </c>
      <c r="T2037" s="252">
        <v>10.32</v>
      </c>
      <c r="U2037" s="254">
        <f t="shared" si="1997"/>
        <v>72.268907563025209</v>
      </c>
      <c r="V2037" s="252">
        <f t="shared" si="1998"/>
        <v>3.9600000000000009</v>
      </c>
      <c r="W2037" s="252">
        <v>1.1999999999999997</v>
      </c>
      <c r="X2037" s="252">
        <v>1.2</v>
      </c>
      <c r="Y2037" s="252">
        <f t="shared" si="1992"/>
        <v>2.3999999999999995</v>
      </c>
      <c r="Z2037" s="252">
        <v>2.0499999999999998</v>
      </c>
      <c r="AA2037" s="254">
        <f t="shared" si="1999"/>
        <v>85.416666666666671</v>
      </c>
      <c r="AB2037" s="252">
        <f t="shared" si="2000"/>
        <v>0.34999999999999964</v>
      </c>
      <c r="AC2037" s="221">
        <v>76.727760000000018</v>
      </c>
      <c r="AD2037" s="221">
        <v>217.84</v>
      </c>
      <c r="AE2037" s="221">
        <f t="shared" si="2001"/>
        <v>294.56776000000002</v>
      </c>
      <c r="AF2037" s="221">
        <v>170.17</v>
      </c>
      <c r="AG2037" s="220">
        <f t="shared" si="2002"/>
        <v>57.769390648861233</v>
      </c>
      <c r="AH2037" s="221">
        <f t="shared" si="2003"/>
        <v>124.39776000000003</v>
      </c>
      <c r="AI2037" s="221">
        <v>614.39521999999988</v>
      </c>
      <c r="AJ2037" s="319">
        <v>394.47999999999996</v>
      </c>
      <c r="AK2037" s="221">
        <f t="shared" si="2004"/>
        <v>1008.8752199999999</v>
      </c>
      <c r="AL2037" s="221">
        <v>579.71</v>
      </c>
      <c r="AM2037" s="220">
        <f t="shared" si="2005"/>
        <v>57.461020798984443</v>
      </c>
      <c r="AN2037" s="221">
        <f t="shared" ref="AN2037:AN2063" si="2019">AK2037-AL2037</f>
        <v>429.16521999999986</v>
      </c>
      <c r="AO2037" s="221">
        <v>357.69443999999999</v>
      </c>
      <c r="AP2037" s="319">
        <v>362.91900000000004</v>
      </c>
      <c r="AQ2037" s="221">
        <f t="shared" si="2007"/>
        <v>720.61344000000008</v>
      </c>
      <c r="AR2037" s="221">
        <v>363.07400000000001</v>
      </c>
      <c r="AS2037" s="220">
        <f t="shared" si="2008"/>
        <v>50.384017261737434</v>
      </c>
      <c r="AT2037" s="221">
        <f t="shared" si="2009"/>
        <v>357.53944000000007</v>
      </c>
      <c r="AU2037" s="221">
        <v>0</v>
      </c>
      <c r="AV2037" s="54"/>
      <c r="AW2037" s="221">
        <f t="shared" si="2010"/>
        <v>0</v>
      </c>
      <c r="AX2037" s="221"/>
      <c r="AY2037" s="220">
        <f t="shared" si="2011"/>
        <v>0</v>
      </c>
      <c r="AZ2037" s="221">
        <f t="shared" si="2012"/>
        <v>0</v>
      </c>
      <c r="BA2037" s="221">
        <v>0</v>
      </c>
      <c r="BB2037" s="221"/>
      <c r="BC2037" s="221">
        <f t="shared" si="2013"/>
        <v>0</v>
      </c>
      <c r="BD2037" s="221"/>
      <c r="BE2037" s="220">
        <f t="shared" si="2014"/>
        <v>0</v>
      </c>
      <c r="BF2037" s="221">
        <f t="shared" si="2015"/>
        <v>0</v>
      </c>
      <c r="BG2037" s="222">
        <f t="shared" si="1993"/>
        <v>1084.3462599999998</v>
      </c>
      <c r="BH2037" s="222">
        <f t="shared" si="1993"/>
        <v>1005.9589999999999</v>
      </c>
      <c r="BI2037" s="222">
        <f t="shared" si="2016"/>
        <v>2090.3052599999996</v>
      </c>
      <c r="BJ2037" s="222">
        <f t="shared" si="1994"/>
        <v>1166.634</v>
      </c>
      <c r="BK2037" s="223">
        <f t="shared" si="2017"/>
        <v>55.811656906034877</v>
      </c>
      <c r="BL2037" s="222">
        <f t="shared" si="2018"/>
        <v>923.67125999999962</v>
      </c>
    </row>
    <row r="2038" spans="3:64" ht="18.75" x14ac:dyDescent="0.3">
      <c r="C2038" s="393">
        <v>5</v>
      </c>
      <c r="D2038" s="394" t="s">
        <v>20</v>
      </c>
      <c r="E2038" s="252">
        <v>-4.5600000000014518E-3</v>
      </c>
      <c r="F2038" s="252"/>
      <c r="G2038" s="252">
        <f t="shared" si="1987"/>
        <v>-4.5600000000014518E-3</v>
      </c>
      <c r="H2038" s="252">
        <v>0</v>
      </c>
      <c r="I2038" s="254">
        <f t="shared" si="1988"/>
        <v>0</v>
      </c>
      <c r="J2038" s="62">
        <f t="shared" si="1989"/>
        <v>-4.5600000000014518E-3</v>
      </c>
      <c r="K2038" s="252">
        <v>34.739999999999995</v>
      </c>
      <c r="L2038" s="252">
        <v>17.37</v>
      </c>
      <c r="M2038" s="252">
        <f t="shared" si="1990"/>
        <v>52.11</v>
      </c>
      <c r="N2038" s="252">
        <v>27.79</v>
      </c>
      <c r="O2038" s="254">
        <f t="shared" si="1995"/>
        <v>53.329495298407217</v>
      </c>
      <c r="P2038" s="252">
        <f t="shared" si="1991"/>
        <v>24.32</v>
      </c>
      <c r="Q2038" s="252">
        <v>5.7899999999999991</v>
      </c>
      <c r="R2038" s="252">
        <v>5.79</v>
      </c>
      <c r="S2038" s="252">
        <f t="shared" si="1996"/>
        <v>11.579999999999998</v>
      </c>
      <c r="T2038" s="252">
        <v>3.69</v>
      </c>
      <c r="U2038" s="254">
        <f t="shared" si="1997"/>
        <v>31.865284974093267</v>
      </c>
      <c r="V2038" s="252">
        <f t="shared" si="1998"/>
        <v>7.8899999999999988</v>
      </c>
      <c r="W2038" s="252">
        <v>0.69999999999999973</v>
      </c>
      <c r="X2038" s="252">
        <v>0.7</v>
      </c>
      <c r="Y2038" s="252">
        <f t="shared" si="1992"/>
        <v>1.3999999999999997</v>
      </c>
      <c r="Z2038" s="252">
        <v>0.84</v>
      </c>
      <c r="AA2038" s="254">
        <f t="shared" si="1999"/>
        <v>60.000000000000007</v>
      </c>
      <c r="AB2038" s="252">
        <f t="shared" si="2000"/>
        <v>0.55999999999999972</v>
      </c>
      <c r="AC2038" s="221">
        <v>2.8599999999983083E-3</v>
      </c>
      <c r="AD2038" s="221">
        <v>127.07</v>
      </c>
      <c r="AE2038" s="221">
        <f t="shared" si="2001"/>
        <v>127.07285999999999</v>
      </c>
      <c r="AF2038" s="221">
        <v>10.95</v>
      </c>
      <c r="AG2038" s="220">
        <f t="shared" si="2002"/>
        <v>8.6171036049711951</v>
      </c>
      <c r="AH2038" s="221">
        <f t="shared" si="2003"/>
        <v>116.12285999999999</v>
      </c>
      <c r="AI2038" s="221">
        <v>284.10567999999989</v>
      </c>
      <c r="AJ2038" s="319">
        <v>322.49699999999996</v>
      </c>
      <c r="AK2038" s="221">
        <f t="shared" si="2004"/>
        <v>606.60267999999985</v>
      </c>
      <c r="AL2038" s="221">
        <v>245.41</v>
      </c>
      <c r="AM2038" s="220">
        <f t="shared" si="2005"/>
        <v>40.456464847797911</v>
      </c>
      <c r="AN2038" s="221">
        <f t="shared" si="2019"/>
        <v>361.19267999999988</v>
      </c>
      <c r="AO2038" s="221">
        <v>262.02147999999988</v>
      </c>
      <c r="AP2038" s="319">
        <v>294.98500000000001</v>
      </c>
      <c r="AQ2038" s="221">
        <f t="shared" si="2007"/>
        <v>557.0064799999999</v>
      </c>
      <c r="AR2038" s="221">
        <v>253.53299999999999</v>
      </c>
      <c r="AS2038" s="220">
        <f t="shared" si="2008"/>
        <v>45.517064720683322</v>
      </c>
      <c r="AT2038" s="221">
        <f t="shared" si="2009"/>
        <v>303.47347999999988</v>
      </c>
      <c r="AU2038" s="221">
        <v>0</v>
      </c>
      <c r="AV2038" s="54"/>
      <c r="AW2038" s="221">
        <f t="shared" si="2010"/>
        <v>0</v>
      </c>
      <c r="AX2038" s="221">
        <v>0</v>
      </c>
      <c r="AY2038" s="220">
        <f t="shared" si="2011"/>
        <v>0</v>
      </c>
      <c r="AZ2038" s="221">
        <f t="shared" si="2012"/>
        <v>0</v>
      </c>
      <c r="BA2038" s="221">
        <v>0</v>
      </c>
      <c r="BB2038" s="221"/>
      <c r="BC2038" s="221">
        <f t="shared" si="2013"/>
        <v>0</v>
      </c>
      <c r="BD2038" s="221">
        <v>0</v>
      </c>
      <c r="BE2038" s="220">
        <f t="shared" si="2014"/>
        <v>0</v>
      </c>
      <c r="BF2038" s="221">
        <f t="shared" si="2015"/>
        <v>0</v>
      </c>
      <c r="BG2038" s="222">
        <f t="shared" si="1993"/>
        <v>587.35545999999977</v>
      </c>
      <c r="BH2038" s="222">
        <f t="shared" si="1993"/>
        <v>768.41200000000003</v>
      </c>
      <c r="BI2038" s="222">
        <f t="shared" si="2016"/>
        <v>1355.7674599999998</v>
      </c>
      <c r="BJ2038" s="222">
        <f t="shared" si="1994"/>
        <v>542.21300000000008</v>
      </c>
      <c r="BK2038" s="223">
        <f t="shared" si="2017"/>
        <v>39.993067837754431</v>
      </c>
      <c r="BL2038" s="222">
        <f t="shared" si="2018"/>
        <v>813.55445999999972</v>
      </c>
    </row>
    <row r="2039" spans="3:64" ht="18.75" x14ac:dyDescent="0.3">
      <c r="C2039" s="393">
        <v>6</v>
      </c>
      <c r="D2039" s="394" t="s">
        <v>21</v>
      </c>
      <c r="E2039" s="252">
        <v>4.4527199999999993</v>
      </c>
      <c r="F2039" s="252"/>
      <c r="G2039" s="252">
        <f t="shared" si="1987"/>
        <v>4.4527199999999993</v>
      </c>
      <c r="H2039" s="252">
        <v>4.45</v>
      </c>
      <c r="I2039" s="254">
        <f t="shared" si="1988"/>
        <v>99.938913742611277</v>
      </c>
      <c r="J2039" s="62">
        <f t="shared" si="1989"/>
        <v>2.7199999999991675E-3</v>
      </c>
      <c r="K2039" s="252">
        <v>21.97</v>
      </c>
      <c r="L2039" s="252">
        <v>5.67</v>
      </c>
      <c r="M2039" s="252">
        <f t="shared" si="1990"/>
        <v>27.64</v>
      </c>
      <c r="N2039" s="252">
        <v>14.94</v>
      </c>
      <c r="O2039" s="254">
        <f t="shared" si="1995"/>
        <v>54.0520984081042</v>
      </c>
      <c r="P2039" s="252">
        <f t="shared" si="1991"/>
        <v>12.700000000000001</v>
      </c>
      <c r="Q2039" s="252">
        <v>3.5999999999999996</v>
      </c>
      <c r="R2039" s="252">
        <v>1.89</v>
      </c>
      <c r="S2039" s="252">
        <f t="shared" si="1996"/>
        <v>5.4899999999999993</v>
      </c>
      <c r="T2039" s="252">
        <v>4.55</v>
      </c>
      <c r="U2039" s="254">
        <f t="shared" si="1997"/>
        <v>82.877959927140267</v>
      </c>
      <c r="V2039" s="252">
        <f t="shared" si="1998"/>
        <v>0.9399999999999995</v>
      </c>
      <c r="W2039" s="252">
        <v>0.54999999999999982</v>
      </c>
      <c r="X2039" s="252">
        <v>0.3</v>
      </c>
      <c r="Y2039" s="252">
        <f t="shared" si="1992"/>
        <v>0.84999999999999987</v>
      </c>
      <c r="Z2039" s="252">
        <v>0.68</v>
      </c>
      <c r="AA2039" s="254">
        <f t="shared" si="1999"/>
        <v>80.000000000000014</v>
      </c>
      <c r="AB2039" s="252">
        <f t="shared" si="2000"/>
        <v>0.16999999999999982</v>
      </c>
      <c r="AC2039" s="221">
        <v>71.686940000000007</v>
      </c>
      <c r="AD2039" s="221">
        <v>54.46</v>
      </c>
      <c r="AE2039" s="221">
        <f t="shared" si="2001"/>
        <v>126.14694</v>
      </c>
      <c r="AF2039" s="221">
        <v>78</v>
      </c>
      <c r="AG2039" s="220">
        <f t="shared" si="2002"/>
        <v>61.832653253420176</v>
      </c>
      <c r="AH2039" s="221">
        <f t="shared" si="2003"/>
        <v>48.146940000000001</v>
      </c>
      <c r="AI2039" s="221">
        <v>172.33879999999999</v>
      </c>
      <c r="AJ2039" s="319">
        <v>103.76200000000001</v>
      </c>
      <c r="AK2039" s="221">
        <f t="shared" si="2004"/>
        <v>276.10079999999999</v>
      </c>
      <c r="AL2039" s="221">
        <v>238.46</v>
      </c>
      <c r="AM2039" s="220">
        <f t="shared" si="2005"/>
        <v>86.367007991284353</v>
      </c>
      <c r="AN2039" s="221">
        <f t="shared" si="2019"/>
        <v>37.640799999999984</v>
      </c>
      <c r="AO2039" s="221">
        <v>242.17214000000004</v>
      </c>
      <c r="AP2039" s="319">
        <v>94.975000000000009</v>
      </c>
      <c r="AQ2039" s="221">
        <f t="shared" si="2007"/>
        <v>337.14714000000004</v>
      </c>
      <c r="AR2039" s="221">
        <v>216.32</v>
      </c>
      <c r="AS2039" s="220">
        <f t="shared" si="2008"/>
        <v>64.161896790819569</v>
      </c>
      <c r="AT2039" s="221">
        <f t="shared" si="2009"/>
        <v>120.82714000000004</v>
      </c>
      <c r="AU2039" s="221">
        <v>0</v>
      </c>
      <c r="AV2039" s="54"/>
      <c r="AW2039" s="221">
        <f t="shared" si="2010"/>
        <v>0</v>
      </c>
      <c r="AX2039" s="221"/>
      <c r="AY2039" s="220">
        <f t="shared" si="2011"/>
        <v>0</v>
      </c>
      <c r="AZ2039" s="221">
        <f t="shared" si="2012"/>
        <v>0</v>
      </c>
      <c r="BA2039" s="221">
        <v>0</v>
      </c>
      <c r="BB2039" s="221"/>
      <c r="BC2039" s="221">
        <f t="shared" si="2013"/>
        <v>0</v>
      </c>
      <c r="BD2039" s="221"/>
      <c r="BE2039" s="220">
        <f t="shared" si="2014"/>
        <v>0</v>
      </c>
      <c r="BF2039" s="221">
        <f t="shared" si="2015"/>
        <v>0</v>
      </c>
      <c r="BG2039" s="222">
        <f t="shared" si="1993"/>
        <v>516.77060000000006</v>
      </c>
      <c r="BH2039" s="222">
        <f t="shared" si="1993"/>
        <v>261.05700000000002</v>
      </c>
      <c r="BI2039" s="222">
        <f t="shared" si="2016"/>
        <v>777.82760000000007</v>
      </c>
      <c r="BJ2039" s="222">
        <f t="shared" si="1994"/>
        <v>557.4</v>
      </c>
      <c r="BK2039" s="223">
        <f t="shared" si="2017"/>
        <v>71.661123878864657</v>
      </c>
      <c r="BL2039" s="222">
        <f t="shared" si="2018"/>
        <v>220.4276000000001</v>
      </c>
    </row>
    <row r="2040" spans="3:64" ht="18.75" x14ac:dyDescent="0.3">
      <c r="C2040" s="393">
        <v>7</v>
      </c>
      <c r="D2040" s="394" t="s">
        <v>22</v>
      </c>
      <c r="E2040" s="252">
        <v>1.9999999999953388E-4</v>
      </c>
      <c r="F2040" s="252"/>
      <c r="G2040" s="252">
        <f t="shared" si="1987"/>
        <v>1.9999999999953388E-4</v>
      </c>
      <c r="H2040" s="252">
        <v>0</v>
      </c>
      <c r="I2040" s="254">
        <f t="shared" si="1988"/>
        <v>0</v>
      </c>
      <c r="J2040" s="62">
        <f t="shared" si="1989"/>
        <v>1.9999999999953388E-4</v>
      </c>
      <c r="K2040" s="252">
        <v>86.64</v>
      </c>
      <c r="L2040" s="252">
        <v>30.78</v>
      </c>
      <c r="M2040" s="252">
        <f t="shared" si="1990"/>
        <v>117.42</v>
      </c>
      <c r="N2040" s="252">
        <v>88.56</v>
      </c>
      <c r="O2040" s="254">
        <f t="shared" si="1995"/>
        <v>75.421563617782311</v>
      </c>
      <c r="P2040" s="252">
        <f t="shared" si="1991"/>
        <v>28.86</v>
      </c>
      <c r="Q2040" s="252">
        <v>18.199999999999996</v>
      </c>
      <c r="R2040" s="252">
        <v>10.26</v>
      </c>
      <c r="S2040" s="252">
        <f t="shared" si="1996"/>
        <v>28.459999999999994</v>
      </c>
      <c r="T2040" s="252">
        <v>21.32</v>
      </c>
      <c r="U2040" s="254">
        <v>21.21</v>
      </c>
      <c r="V2040" s="252">
        <f t="shared" si="1998"/>
        <v>7.1399999999999935</v>
      </c>
      <c r="W2040" s="252">
        <v>2.3599999999999994</v>
      </c>
      <c r="X2040" s="252">
        <v>1.4</v>
      </c>
      <c r="Y2040" s="252">
        <f t="shared" si="1992"/>
        <v>3.7599999999999993</v>
      </c>
      <c r="Z2040" s="252">
        <v>2.66</v>
      </c>
      <c r="AA2040" s="254">
        <f t="shared" si="1999"/>
        <v>70.744680851063848</v>
      </c>
      <c r="AB2040" s="252">
        <f t="shared" si="2000"/>
        <v>1.0999999999999992</v>
      </c>
      <c r="AC2040" s="221">
        <v>289.26571999999999</v>
      </c>
      <c r="AD2040" s="221">
        <v>254.14</v>
      </c>
      <c r="AE2040" s="221">
        <f t="shared" si="2001"/>
        <v>543.40571999999997</v>
      </c>
      <c r="AF2040" s="221">
        <v>445.7</v>
      </c>
      <c r="AG2040" s="220">
        <f t="shared" si="2002"/>
        <v>82.019747602215148</v>
      </c>
      <c r="AH2040" s="221">
        <f t="shared" si="2003"/>
        <v>97.705719999999985</v>
      </c>
      <c r="AI2040" s="221">
        <v>729.72784000000001</v>
      </c>
      <c r="AJ2040" s="319">
        <v>550.851</v>
      </c>
      <c r="AK2040" s="221">
        <f t="shared" si="2004"/>
        <v>1280.5788400000001</v>
      </c>
      <c r="AL2040" s="221">
        <v>764.98</v>
      </c>
      <c r="AM2040" s="220">
        <f t="shared" si="2005"/>
        <v>59.737048286695092</v>
      </c>
      <c r="AN2040" s="221">
        <f t="shared" si="2019"/>
        <v>515.59884000000011</v>
      </c>
      <c r="AO2040" s="221">
        <v>726.27965999999992</v>
      </c>
      <c r="AP2040" s="319">
        <v>506.26499999999999</v>
      </c>
      <c r="AQ2040" s="221">
        <f t="shared" si="2007"/>
        <v>1232.54466</v>
      </c>
      <c r="AR2040" s="221">
        <v>720.49</v>
      </c>
      <c r="AS2040" s="220">
        <f t="shared" si="2008"/>
        <v>58.455488339059457</v>
      </c>
      <c r="AT2040" s="221">
        <f t="shared" si="2009"/>
        <v>512.05466000000001</v>
      </c>
      <c r="AU2040" s="221">
        <v>0</v>
      </c>
      <c r="AV2040" s="54"/>
      <c r="AW2040" s="221">
        <f t="shared" si="2010"/>
        <v>0</v>
      </c>
      <c r="AX2040" s="221"/>
      <c r="AY2040" s="220">
        <f t="shared" si="2011"/>
        <v>0</v>
      </c>
      <c r="AZ2040" s="221">
        <f t="shared" si="2012"/>
        <v>0</v>
      </c>
      <c r="BA2040" s="221">
        <v>0</v>
      </c>
      <c r="BB2040" s="221"/>
      <c r="BC2040" s="221">
        <f t="shared" si="2013"/>
        <v>0</v>
      </c>
      <c r="BD2040" s="221"/>
      <c r="BE2040" s="220">
        <f t="shared" si="2014"/>
        <v>0</v>
      </c>
      <c r="BF2040" s="221">
        <f t="shared" si="2015"/>
        <v>0</v>
      </c>
      <c r="BG2040" s="222">
        <f t="shared" si="1993"/>
        <v>1852.4734199999998</v>
      </c>
      <c r="BH2040" s="222">
        <f t="shared" si="1993"/>
        <v>1353.6959999999999</v>
      </c>
      <c r="BI2040" s="222">
        <f t="shared" si="2016"/>
        <v>3206.1694199999997</v>
      </c>
      <c r="BJ2040" s="222">
        <f t="shared" si="1994"/>
        <v>2043.71</v>
      </c>
      <c r="BK2040" s="223">
        <f t="shared" si="2017"/>
        <v>63.74304449575844</v>
      </c>
      <c r="BL2040" s="222">
        <f t="shared" si="2018"/>
        <v>1162.4594199999997</v>
      </c>
    </row>
    <row r="2041" spans="3:64" ht="18.75" x14ac:dyDescent="0.3">
      <c r="C2041" s="393">
        <v>8</v>
      </c>
      <c r="D2041" s="394" t="s">
        <v>23</v>
      </c>
      <c r="E2041" s="252">
        <v>4.4527199999999993</v>
      </c>
      <c r="F2041" s="252"/>
      <c r="G2041" s="252">
        <f t="shared" si="1987"/>
        <v>4.4527199999999993</v>
      </c>
      <c r="H2041" s="252">
        <v>4.45</v>
      </c>
      <c r="I2041" s="254">
        <f t="shared" si="1988"/>
        <v>99.938913742611277</v>
      </c>
      <c r="J2041" s="62">
        <f t="shared" si="1989"/>
        <v>2.7199999999991675E-3</v>
      </c>
      <c r="K2041" s="252">
        <v>5.4000000000000021</v>
      </c>
      <c r="L2041" s="252">
        <v>5.4</v>
      </c>
      <c r="M2041" s="252">
        <f t="shared" si="1990"/>
        <v>10.800000000000002</v>
      </c>
      <c r="N2041" s="252">
        <v>4.4800000000000004</v>
      </c>
      <c r="O2041" s="254">
        <f t="shared" si="1995"/>
        <v>41.481481481481474</v>
      </c>
      <c r="P2041" s="252">
        <f t="shared" si="1991"/>
        <v>6.3200000000000021</v>
      </c>
      <c r="Q2041" s="252">
        <v>2.0500000000000007</v>
      </c>
      <c r="R2041" s="252">
        <v>1.8</v>
      </c>
      <c r="S2041" s="252">
        <f t="shared" si="1996"/>
        <v>3.8500000000000005</v>
      </c>
      <c r="T2041" s="252">
        <v>2.23</v>
      </c>
      <c r="U2041" s="254">
        <f t="shared" ref="U2041:U2053" si="2020">IF(T2041&lt;&gt;0,(T2041/S2041*100),0)</f>
        <v>57.922077922077911</v>
      </c>
      <c r="V2041" s="252">
        <f t="shared" si="1998"/>
        <v>1.6200000000000006</v>
      </c>
      <c r="W2041" s="252">
        <v>0.35999999999999988</v>
      </c>
      <c r="X2041" s="252">
        <v>0.3</v>
      </c>
      <c r="Y2041" s="252">
        <f t="shared" si="1992"/>
        <v>0.65999999999999992</v>
      </c>
      <c r="Z2041" s="252">
        <v>0.6</v>
      </c>
      <c r="AA2041" s="254">
        <f t="shared" si="1999"/>
        <v>90.909090909090921</v>
      </c>
      <c r="AB2041" s="252">
        <f t="shared" si="2000"/>
        <v>5.9999999999999942E-2</v>
      </c>
      <c r="AC2041" s="221">
        <v>-3.0599999999907368E-3</v>
      </c>
      <c r="AD2041" s="221">
        <v>54.46</v>
      </c>
      <c r="AE2041" s="221">
        <f t="shared" si="2001"/>
        <v>54.45694000000001</v>
      </c>
      <c r="AF2041" s="221">
        <v>48.65</v>
      </c>
      <c r="AG2041" s="220">
        <f t="shared" si="2002"/>
        <v>89.336639186851102</v>
      </c>
      <c r="AH2041" s="221">
        <f t="shared" si="2003"/>
        <v>5.8069400000000115</v>
      </c>
      <c r="AI2041" s="221">
        <v>104.07452000000001</v>
      </c>
      <c r="AJ2041" s="319">
        <v>93.929000000000002</v>
      </c>
      <c r="AK2041" s="221">
        <f t="shared" si="2004"/>
        <v>198.00352000000001</v>
      </c>
      <c r="AL2041" s="221">
        <v>106.99</v>
      </c>
      <c r="AM2041" s="220">
        <f t="shared" si="2005"/>
        <v>54.034392923923768</v>
      </c>
      <c r="AN2041" s="221">
        <f t="shared" si="2019"/>
        <v>91.013520000000014</v>
      </c>
      <c r="AO2041" s="221">
        <v>106.71689999999998</v>
      </c>
      <c r="AP2041" s="319">
        <v>86.795000000000002</v>
      </c>
      <c r="AQ2041" s="221">
        <f t="shared" si="2007"/>
        <v>193.51189999999997</v>
      </c>
      <c r="AR2041" s="221">
        <v>122.25</v>
      </c>
      <c r="AS2041" s="220">
        <f t="shared" si="2008"/>
        <v>63.174409429084221</v>
      </c>
      <c r="AT2041" s="221">
        <f t="shared" si="2009"/>
        <v>71.261899999999969</v>
      </c>
      <c r="AU2041" s="221">
        <v>0</v>
      </c>
      <c r="AV2041" s="54"/>
      <c r="AW2041" s="221">
        <f t="shared" si="2010"/>
        <v>0</v>
      </c>
      <c r="AX2041" s="221">
        <v>0</v>
      </c>
      <c r="AY2041" s="220">
        <f t="shared" si="2011"/>
        <v>0</v>
      </c>
      <c r="AZ2041" s="221">
        <f t="shared" si="2012"/>
        <v>0</v>
      </c>
      <c r="BA2041" s="221">
        <v>0</v>
      </c>
      <c r="BB2041" s="221"/>
      <c r="BC2041" s="221">
        <f t="shared" si="2013"/>
        <v>0</v>
      </c>
      <c r="BD2041" s="221">
        <v>0</v>
      </c>
      <c r="BE2041" s="220">
        <f t="shared" si="2014"/>
        <v>0</v>
      </c>
      <c r="BF2041" s="221">
        <f t="shared" si="2015"/>
        <v>0</v>
      </c>
      <c r="BG2041" s="222">
        <f t="shared" si="1993"/>
        <v>223.05108000000001</v>
      </c>
      <c r="BH2041" s="222">
        <f t="shared" si="1993"/>
        <v>242.684</v>
      </c>
      <c r="BI2041" s="222">
        <f t="shared" si="2016"/>
        <v>465.73508000000004</v>
      </c>
      <c r="BJ2041" s="222">
        <f t="shared" si="1994"/>
        <v>289.64999999999998</v>
      </c>
      <c r="BK2041" s="223">
        <f t="shared" si="2017"/>
        <v>62.192008383821971</v>
      </c>
      <c r="BL2041" s="222">
        <f t="shared" si="2018"/>
        <v>176.08508000000006</v>
      </c>
    </row>
    <row r="2042" spans="3:64" ht="18.75" x14ac:dyDescent="0.3">
      <c r="C2042" s="393">
        <v>9</v>
      </c>
      <c r="D2042" s="394" t="s">
        <v>24</v>
      </c>
      <c r="E2042" s="252">
        <v>2.3161199999999988</v>
      </c>
      <c r="F2042" s="252"/>
      <c r="G2042" s="252">
        <f t="shared" si="1987"/>
        <v>2.3161199999999988</v>
      </c>
      <c r="H2042" s="252">
        <v>1.2</v>
      </c>
      <c r="I2042" s="254">
        <f t="shared" si="1988"/>
        <v>51.810787005854642</v>
      </c>
      <c r="J2042" s="62">
        <v>1.206</v>
      </c>
      <c r="K2042" s="252">
        <v>18.440000000000005</v>
      </c>
      <c r="L2042" s="252">
        <v>17.82</v>
      </c>
      <c r="M2042" s="252">
        <f t="shared" si="1990"/>
        <v>36.260000000000005</v>
      </c>
      <c r="N2042" s="252">
        <v>19.940000000000001</v>
      </c>
      <c r="O2042" s="254">
        <f t="shared" si="1995"/>
        <v>54.991726420297852</v>
      </c>
      <c r="P2042" s="252">
        <f t="shared" si="1991"/>
        <v>16.320000000000004</v>
      </c>
      <c r="Q2042" s="252">
        <v>8.259999999999998</v>
      </c>
      <c r="R2042" s="252">
        <v>5.94</v>
      </c>
      <c r="S2042" s="252">
        <f t="shared" si="1996"/>
        <v>14.2</v>
      </c>
      <c r="T2042" s="252">
        <v>8.77</v>
      </c>
      <c r="U2042" s="254">
        <f t="shared" si="2020"/>
        <v>61.760563380281688</v>
      </c>
      <c r="V2042" s="252">
        <f t="shared" si="1998"/>
        <v>5.43</v>
      </c>
      <c r="W2042" s="252">
        <v>0.7000000000000004</v>
      </c>
      <c r="X2042" s="252">
        <v>0.8</v>
      </c>
      <c r="Y2042" s="252">
        <f t="shared" si="1992"/>
        <v>1.5000000000000004</v>
      </c>
      <c r="Z2042" s="252">
        <v>0.9</v>
      </c>
      <c r="AA2042" s="254">
        <f t="shared" si="1999"/>
        <v>59.999999999999986</v>
      </c>
      <c r="AB2042" s="252">
        <f t="shared" si="2000"/>
        <v>0.60000000000000042</v>
      </c>
      <c r="AC2042" s="221">
        <v>90.001839999999987</v>
      </c>
      <c r="AD2042" s="221">
        <v>145.22</v>
      </c>
      <c r="AE2042" s="221">
        <f t="shared" si="2001"/>
        <v>235.22183999999999</v>
      </c>
      <c r="AF2042" s="221">
        <v>101.17</v>
      </c>
      <c r="AG2042" s="220">
        <f t="shared" si="2002"/>
        <v>43.010461953702944</v>
      </c>
      <c r="AH2042" s="221">
        <f t="shared" si="2003"/>
        <v>134.05183999999997</v>
      </c>
      <c r="AI2042" s="221">
        <v>337.18338000000006</v>
      </c>
      <c r="AJ2042" s="319">
        <v>316.25</v>
      </c>
      <c r="AK2042" s="221">
        <f t="shared" si="2004"/>
        <v>653.43338000000006</v>
      </c>
      <c r="AL2042" s="221">
        <v>329.24</v>
      </c>
      <c r="AM2042" s="220">
        <f t="shared" si="2005"/>
        <v>50.386161784388797</v>
      </c>
      <c r="AN2042" s="221">
        <f t="shared" si="2019"/>
        <v>324.19338000000005</v>
      </c>
      <c r="AO2042" s="221">
        <v>269.58650000000011</v>
      </c>
      <c r="AP2042" s="319">
        <v>291.125</v>
      </c>
      <c r="AQ2042" s="221">
        <f t="shared" si="2007"/>
        <v>560.71150000000011</v>
      </c>
      <c r="AR2042" s="221">
        <v>301.83999999999997</v>
      </c>
      <c r="AS2042" s="220">
        <f t="shared" si="2008"/>
        <v>53.831605023260607</v>
      </c>
      <c r="AT2042" s="221">
        <f t="shared" si="2009"/>
        <v>258.87150000000014</v>
      </c>
      <c r="AU2042" s="221">
        <v>0</v>
      </c>
      <c r="AV2042" s="54"/>
      <c r="AW2042" s="221">
        <f t="shared" si="2010"/>
        <v>0</v>
      </c>
      <c r="AX2042" s="221"/>
      <c r="AY2042" s="220">
        <f t="shared" si="2011"/>
        <v>0</v>
      </c>
      <c r="AZ2042" s="221">
        <f t="shared" si="2012"/>
        <v>0</v>
      </c>
      <c r="BA2042" s="221">
        <v>0</v>
      </c>
      <c r="BB2042" s="221"/>
      <c r="BC2042" s="221">
        <f t="shared" si="2013"/>
        <v>0</v>
      </c>
      <c r="BD2042" s="221"/>
      <c r="BE2042" s="220">
        <f t="shared" si="2014"/>
        <v>0</v>
      </c>
      <c r="BF2042" s="221">
        <f t="shared" si="2015"/>
        <v>0</v>
      </c>
      <c r="BG2042" s="222">
        <f t="shared" si="1993"/>
        <v>726.48784000000012</v>
      </c>
      <c r="BH2042" s="222">
        <f t="shared" si="1993"/>
        <v>777.15499999999997</v>
      </c>
      <c r="BI2042" s="222">
        <f t="shared" si="2016"/>
        <v>1503.64284</v>
      </c>
      <c r="BJ2042" s="222">
        <f t="shared" si="1994"/>
        <v>763.06</v>
      </c>
      <c r="BK2042" s="223">
        <f t="shared" si="2017"/>
        <v>50.747423503842171</v>
      </c>
      <c r="BL2042" s="222">
        <f t="shared" si="2018"/>
        <v>740.58284000000003</v>
      </c>
    </row>
    <row r="2043" spans="3:64" ht="18.75" x14ac:dyDescent="0.3">
      <c r="C2043" s="393">
        <v>10</v>
      </c>
      <c r="D2043" s="394" t="s">
        <v>25</v>
      </c>
      <c r="E2043" s="252">
        <v>4.4254399999999983</v>
      </c>
      <c r="F2043" s="252"/>
      <c r="G2043" s="252">
        <f t="shared" si="1987"/>
        <v>4.4254399999999983</v>
      </c>
      <c r="H2043" s="252">
        <v>4.43</v>
      </c>
      <c r="I2043" s="254">
        <f t="shared" si="1988"/>
        <v>100.10304060161252</v>
      </c>
      <c r="J2043" s="62">
        <f t="shared" ref="J2043:J2063" si="2021">G2043-H2043</f>
        <v>-4.5600000000014518E-3</v>
      </c>
      <c r="K2043" s="252">
        <v>10.069999999999993</v>
      </c>
      <c r="L2043" s="252">
        <v>11.61</v>
      </c>
      <c r="M2043" s="252">
        <f t="shared" si="1990"/>
        <v>21.679999999999993</v>
      </c>
      <c r="N2043" s="252">
        <v>17.5</v>
      </c>
      <c r="O2043" s="254">
        <f t="shared" si="1995"/>
        <v>80.71955719557198</v>
      </c>
      <c r="P2043" s="252">
        <f t="shared" si="1991"/>
        <v>4.1799999999999926</v>
      </c>
      <c r="Q2043" s="252">
        <v>2.8900000000000006</v>
      </c>
      <c r="R2043" s="252">
        <v>3.87</v>
      </c>
      <c r="S2043" s="252">
        <f t="shared" si="1996"/>
        <v>6.7600000000000007</v>
      </c>
      <c r="T2043" s="252">
        <v>3.97</v>
      </c>
      <c r="U2043" s="254">
        <f t="shared" si="2020"/>
        <v>58.727810650887569</v>
      </c>
      <c r="V2043" s="252">
        <f t="shared" si="1998"/>
        <v>2.7900000000000005</v>
      </c>
      <c r="W2043" s="252">
        <v>1.9399999999999995</v>
      </c>
      <c r="X2043" s="252">
        <v>0.7</v>
      </c>
      <c r="Y2043" s="252">
        <f t="shared" si="1992"/>
        <v>2.6399999999999997</v>
      </c>
      <c r="Z2043" s="252">
        <v>1.58</v>
      </c>
      <c r="AA2043" s="254">
        <f t="shared" si="1999"/>
        <v>59.848484848484858</v>
      </c>
      <c r="AB2043" s="252">
        <f t="shared" si="2000"/>
        <v>1.0599999999999996</v>
      </c>
      <c r="AC2043" s="221">
        <v>68.02285999999998</v>
      </c>
      <c r="AD2043" s="221">
        <v>127.07</v>
      </c>
      <c r="AE2043" s="221">
        <f t="shared" si="2001"/>
        <v>195.09285999999997</v>
      </c>
      <c r="AF2043" s="221">
        <v>92.4</v>
      </c>
      <c r="AG2043" s="220">
        <f t="shared" si="2002"/>
        <v>47.362061328128576</v>
      </c>
      <c r="AH2043" s="221">
        <f t="shared" si="2003"/>
        <v>102.69285999999997</v>
      </c>
      <c r="AI2043" s="221">
        <v>402.33434</v>
      </c>
      <c r="AJ2043" s="319">
        <v>199.66799999999998</v>
      </c>
      <c r="AK2043" s="221">
        <f t="shared" si="2004"/>
        <v>602.00234</v>
      </c>
      <c r="AL2043" s="221">
        <v>353.5</v>
      </c>
      <c r="AM2043" s="220">
        <f t="shared" si="2005"/>
        <v>58.720701982653424</v>
      </c>
      <c r="AN2043" s="221">
        <f t="shared" si="2019"/>
        <v>248.50234</v>
      </c>
      <c r="AO2043" s="221">
        <v>349.47016000000002</v>
      </c>
      <c r="AP2043" s="319">
        <v>184.90000000000003</v>
      </c>
      <c r="AQ2043" s="221">
        <f t="shared" si="2007"/>
        <v>534.37016000000006</v>
      </c>
      <c r="AR2043" s="221">
        <v>257.91000000000003</v>
      </c>
      <c r="AS2043" s="220">
        <f t="shared" si="2008"/>
        <v>48.264296793817977</v>
      </c>
      <c r="AT2043" s="221">
        <f t="shared" si="2009"/>
        <v>276.46016000000003</v>
      </c>
      <c r="AU2043" s="221">
        <v>0.96000000000000174</v>
      </c>
      <c r="AV2043" s="54"/>
      <c r="AW2043" s="221">
        <f t="shared" si="2010"/>
        <v>0.96000000000000174</v>
      </c>
      <c r="AX2043" s="221">
        <v>0.96</v>
      </c>
      <c r="AY2043" s="220">
        <f t="shared" si="2011"/>
        <v>99.999999999999815</v>
      </c>
      <c r="AZ2043" s="221">
        <f t="shared" si="2012"/>
        <v>1.7763568394002505E-15</v>
      </c>
      <c r="BA2043" s="221">
        <v>48.079779999999985</v>
      </c>
      <c r="BB2043" s="221">
        <v>36.119999999999997</v>
      </c>
      <c r="BC2043" s="221">
        <f t="shared" si="2013"/>
        <v>84.199779999999976</v>
      </c>
      <c r="BD2043" s="221">
        <v>36</v>
      </c>
      <c r="BE2043" s="220">
        <f t="shared" si="2014"/>
        <v>42.755456130645484</v>
      </c>
      <c r="BF2043" s="221">
        <f t="shared" si="2015"/>
        <v>48.199779999999976</v>
      </c>
      <c r="BG2043" s="222">
        <f t="shared" si="1993"/>
        <v>888.19258000000013</v>
      </c>
      <c r="BH2043" s="222">
        <f t="shared" si="1993"/>
        <v>563.9380000000001</v>
      </c>
      <c r="BI2043" s="222">
        <f t="shared" si="2016"/>
        <v>1452.1305800000002</v>
      </c>
      <c r="BJ2043" s="222">
        <f t="shared" si="1994"/>
        <v>768.25000000000011</v>
      </c>
      <c r="BK2043" s="223">
        <f t="shared" si="2017"/>
        <v>52.905021805959073</v>
      </c>
      <c r="BL2043" s="222">
        <f t="shared" si="2018"/>
        <v>683.88058000000012</v>
      </c>
    </row>
    <row r="2044" spans="3:64" ht="18.75" x14ac:dyDescent="0.3">
      <c r="C2044" s="393">
        <v>11</v>
      </c>
      <c r="D2044" s="394" t="s">
        <v>26</v>
      </c>
      <c r="E2044" s="252">
        <v>25.595640000000003</v>
      </c>
      <c r="F2044" s="252"/>
      <c r="G2044" s="252">
        <f t="shared" si="1987"/>
        <v>25.595640000000003</v>
      </c>
      <c r="H2044" s="252">
        <v>25.6</v>
      </c>
      <c r="I2044" s="254">
        <f t="shared" si="1988"/>
        <v>100.01703415112885</v>
      </c>
      <c r="J2044" s="62">
        <f t="shared" si="2021"/>
        <v>-4.3599999999983652E-3</v>
      </c>
      <c r="K2044" s="252">
        <v>42.75</v>
      </c>
      <c r="L2044" s="252">
        <v>42.75</v>
      </c>
      <c r="M2044" s="252">
        <f t="shared" si="1990"/>
        <v>85.5</v>
      </c>
      <c r="N2044" s="252">
        <v>47.03</v>
      </c>
      <c r="O2044" s="254">
        <f t="shared" si="1995"/>
        <v>55.005847953216382</v>
      </c>
      <c r="P2044" s="252">
        <f t="shared" si="1991"/>
        <v>38.47</v>
      </c>
      <c r="Q2044" s="252">
        <v>14.25</v>
      </c>
      <c r="R2044" s="252">
        <v>14.25</v>
      </c>
      <c r="S2044" s="252">
        <f t="shared" si="1996"/>
        <v>28.5</v>
      </c>
      <c r="T2044" s="252">
        <v>0</v>
      </c>
      <c r="U2044" s="254">
        <f t="shared" si="2020"/>
        <v>0</v>
      </c>
      <c r="V2044" s="252">
        <f t="shared" si="1998"/>
        <v>28.5</v>
      </c>
      <c r="W2044" s="252">
        <v>2.1900000000000013</v>
      </c>
      <c r="X2044" s="252">
        <v>2.2000000000000002</v>
      </c>
      <c r="Y2044" s="252">
        <f t="shared" si="1992"/>
        <v>4.3900000000000015</v>
      </c>
      <c r="Z2044" s="252">
        <v>2.2000000000000002</v>
      </c>
      <c r="AA2044" s="254">
        <f t="shared" si="1999"/>
        <v>50.113895216400891</v>
      </c>
      <c r="AB2044" s="252">
        <f t="shared" si="2000"/>
        <v>2.1900000000000013</v>
      </c>
      <c r="AC2044" s="221">
        <v>166.49756000000002</v>
      </c>
      <c r="AD2044" s="221">
        <v>399.36</v>
      </c>
      <c r="AE2044" s="221">
        <f t="shared" si="2001"/>
        <v>565.85756000000003</v>
      </c>
      <c r="AF2044" s="221">
        <v>311.22000000000003</v>
      </c>
      <c r="AG2044" s="220">
        <f t="shared" si="2002"/>
        <v>54.999706993399542</v>
      </c>
      <c r="AH2044" s="221">
        <f t="shared" si="2003"/>
        <v>254.63756000000001</v>
      </c>
      <c r="AI2044" s="221">
        <v>882.64010000000007</v>
      </c>
      <c r="AJ2044" s="319">
        <v>774.28200000000004</v>
      </c>
      <c r="AK2044" s="221">
        <f t="shared" si="2004"/>
        <v>1656.9221000000002</v>
      </c>
      <c r="AL2044" s="221">
        <v>936.16</v>
      </c>
      <c r="AM2044" s="220">
        <f t="shared" si="2005"/>
        <v>56.49994046189618</v>
      </c>
      <c r="AN2044" s="221">
        <f t="shared" si="2019"/>
        <v>720.76210000000026</v>
      </c>
      <c r="AO2044" s="221">
        <v>752.8103200000005</v>
      </c>
      <c r="AP2044" s="319">
        <v>710.62500000000011</v>
      </c>
      <c r="AQ2044" s="221">
        <f t="shared" si="2007"/>
        <v>1463.4353200000005</v>
      </c>
      <c r="AR2044" s="221">
        <v>809.28</v>
      </c>
      <c r="AS2044" s="220">
        <f t="shared" si="2008"/>
        <v>55.300018315807741</v>
      </c>
      <c r="AT2044" s="221">
        <f t="shared" si="2009"/>
        <v>654.15532000000053</v>
      </c>
      <c r="AU2044" s="221">
        <v>0</v>
      </c>
      <c r="AV2044" s="54"/>
      <c r="AW2044" s="221">
        <f t="shared" si="2010"/>
        <v>0</v>
      </c>
      <c r="AX2044" s="221">
        <v>0</v>
      </c>
      <c r="AY2044" s="220">
        <f t="shared" si="2011"/>
        <v>0</v>
      </c>
      <c r="AZ2044" s="221">
        <f t="shared" si="2012"/>
        <v>0</v>
      </c>
      <c r="BA2044" s="221">
        <v>22.196260000000002</v>
      </c>
      <c r="BB2044" s="221">
        <v>12.336</v>
      </c>
      <c r="BC2044" s="221">
        <f t="shared" si="2013"/>
        <v>34.532260000000001</v>
      </c>
      <c r="BD2044" s="221">
        <v>22.5</v>
      </c>
      <c r="BE2044" s="220">
        <f t="shared" si="2014"/>
        <v>65.156465287820723</v>
      </c>
      <c r="BF2044" s="221">
        <f t="shared" si="2015"/>
        <v>12.032260000000001</v>
      </c>
      <c r="BG2044" s="222">
        <f t="shared" si="1993"/>
        <v>1908.9298800000006</v>
      </c>
      <c r="BH2044" s="222">
        <f t="shared" si="1993"/>
        <v>1955.8030000000003</v>
      </c>
      <c r="BI2044" s="222">
        <f t="shared" si="2016"/>
        <v>3864.7328800000009</v>
      </c>
      <c r="BJ2044" s="222">
        <f t="shared" si="1994"/>
        <v>2153.9899999999998</v>
      </c>
      <c r="BK2044" s="223">
        <f t="shared" si="2017"/>
        <v>55.73451172128614</v>
      </c>
      <c r="BL2044" s="222">
        <f t="shared" si="2018"/>
        <v>1710.7428800000012</v>
      </c>
    </row>
    <row r="2045" spans="3:64" ht="18.75" x14ac:dyDescent="0.3">
      <c r="C2045" s="393">
        <v>12</v>
      </c>
      <c r="D2045" s="394" t="s">
        <v>27</v>
      </c>
      <c r="E2045" s="252">
        <v>-3.8799999999987733E-3</v>
      </c>
      <c r="F2045" s="252">
        <v>6.72</v>
      </c>
      <c r="G2045" s="252">
        <f t="shared" si="1987"/>
        <v>6.716120000000001</v>
      </c>
      <c r="H2045" s="252">
        <v>6.72</v>
      </c>
      <c r="I2045" s="254">
        <f t="shared" si="1988"/>
        <v>100.0577714513737</v>
      </c>
      <c r="J2045" s="62">
        <f t="shared" si="2021"/>
        <v>-3.8799999999987733E-3</v>
      </c>
      <c r="K2045" s="252">
        <v>24.030000000000008</v>
      </c>
      <c r="L2045" s="252">
        <v>17.46</v>
      </c>
      <c r="M2045" s="252">
        <f t="shared" si="1990"/>
        <v>41.490000000000009</v>
      </c>
      <c r="N2045" s="252">
        <v>22.79</v>
      </c>
      <c r="O2045" s="254">
        <f t="shared" si="1995"/>
        <v>54.928898529766187</v>
      </c>
      <c r="P2045" s="252">
        <f t="shared" si="1991"/>
        <v>18.70000000000001</v>
      </c>
      <c r="Q2045" s="252">
        <v>5.8599999999999994</v>
      </c>
      <c r="R2045" s="252">
        <v>5.82</v>
      </c>
      <c r="S2045" s="252">
        <f t="shared" si="1996"/>
        <v>11.68</v>
      </c>
      <c r="T2045" s="252">
        <v>7.57</v>
      </c>
      <c r="U2045" s="254">
        <f t="shared" si="2020"/>
        <v>64.811643835616437</v>
      </c>
      <c r="V2045" s="252">
        <f t="shared" si="1998"/>
        <v>4.1099999999999994</v>
      </c>
      <c r="W2045" s="252">
        <v>0.79999999999999982</v>
      </c>
      <c r="X2045" s="252">
        <v>0.8</v>
      </c>
      <c r="Y2045" s="252">
        <f t="shared" si="1992"/>
        <v>1.5999999999999999</v>
      </c>
      <c r="Z2045" s="252">
        <v>1.6</v>
      </c>
      <c r="AA2045" s="254">
        <f t="shared" si="1999"/>
        <v>100.00000000000003</v>
      </c>
      <c r="AB2045" s="252">
        <f t="shared" si="2000"/>
        <v>0</v>
      </c>
      <c r="AC2045" s="221">
        <v>23.791840000000008</v>
      </c>
      <c r="AD2045" s="221">
        <v>145.22</v>
      </c>
      <c r="AE2045" s="221">
        <f t="shared" si="2001"/>
        <v>169.01184000000001</v>
      </c>
      <c r="AF2045" s="221">
        <v>167.31</v>
      </c>
      <c r="AG2045" s="220">
        <f t="shared" si="2002"/>
        <v>98.993064627898249</v>
      </c>
      <c r="AH2045" s="221">
        <f t="shared" si="2003"/>
        <v>1.7018400000000042</v>
      </c>
      <c r="AI2045" s="221">
        <v>279.73986000000002</v>
      </c>
      <c r="AJ2045" s="319">
        <v>310.30599999999998</v>
      </c>
      <c r="AK2045" s="221">
        <f t="shared" si="2004"/>
        <v>590.04585999999995</v>
      </c>
      <c r="AL2045" s="221">
        <v>334.57</v>
      </c>
      <c r="AM2045" s="220">
        <f t="shared" si="2005"/>
        <v>56.702372252895742</v>
      </c>
      <c r="AN2045" s="221">
        <f t="shared" si="2019"/>
        <v>255.47585999999995</v>
      </c>
      <c r="AO2045" s="221">
        <v>255.34797999999989</v>
      </c>
      <c r="AP2045" s="319">
        <v>285.74700000000001</v>
      </c>
      <c r="AQ2045" s="221">
        <f t="shared" si="2007"/>
        <v>541.09497999999985</v>
      </c>
      <c r="AR2045" s="221">
        <v>325.97000000000003</v>
      </c>
      <c r="AS2045" s="220">
        <f t="shared" si="2008"/>
        <v>60.242658322204377</v>
      </c>
      <c r="AT2045" s="221">
        <f t="shared" si="2009"/>
        <v>215.12497999999982</v>
      </c>
      <c r="AU2045" s="221">
        <v>0</v>
      </c>
      <c r="AV2045" s="54"/>
      <c r="AW2045" s="221">
        <f t="shared" si="2010"/>
        <v>0</v>
      </c>
      <c r="AX2045" s="221"/>
      <c r="AY2045" s="220">
        <f t="shared" si="2011"/>
        <v>0</v>
      </c>
      <c r="AZ2045" s="221">
        <f t="shared" si="2012"/>
        <v>0</v>
      </c>
      <c r="BA2045" s="221">
        <v>0</v>
      </c>
      <c r="BB2045" s="221"/>
      <c r="BC2045" s="221">
        <f t="shared" si="2013"/>
        <v>0</v>
      </c>
      <c r="BD2045" s="221"/>
      <c r="BE2045" s="220">
        <f t="shared" si="2014"/>
        <v>0</v>
      </c>
      <c r="BF2045" s="221">
        <f t="shared" si="2015"/>
        <v>0</v>
      </c>
      <c r="BG2045" s="222">
        <f t="shared" si="1993"/>
        <v>589.56579999999997</v>
      </c>
      <c r="BH2045" s="222">
        <f t="shared" si="1993"/>
        <v>772.07300000000009</v>
      </c>
      <c r="BI2045" s="222">
        <f t="shared" si="2016"/>
        <v>1361.6388000000002</v>
      </c>
      <c r="BJ2045" s="222">
        <f t="shared" si="1994"/>
        <v>866.53</v>
      </c>
      <c r="BK2045" s="223">
        <f t="shared" si="2017"/>
        <v>63.638756474918303</v>
      </c>
      <c r="BL2045" s="222">
        <f t="shared" si="2018"/>
        <v>495.1088000000002</v>
      </c>
    </row>
    <row r="2046" spans="3:64" ht="18.75" x14ac:dyDescent="0.3">
      <c r="C2046" s="393">
        <v>13</v>
      </c>
      <c r="D2046" s="394" t="s">
        <v>28</v>
      </c>
      <c r="E2046" s="252">
        <v>12.237480000000001</v>
      </c>
      <c r="F2046" s="252"/>
      <c r="G2046" s="252">
        <f t="shared" si="1987"/>
        <v>12.237480000000001</v>
      </c>
      <c r="H2046" s="252">
        <v>12.24</v>
      </c>
      <c r="I2046" s="254">
        <f t="shared" si="1988"/>
        <v>100.0205924749213</v>
      </c>
      <c r="J2046" s="62">
        <f t="shared" si="2021"/>
        <v>-2.5199999999987455E-3</v>
      </c>
      <c r="K2046" s="252">
        <v>29.689999999999984</v>
      </c>
      <c r="L2046" s="252">
        <v>25.2</v>
      </c>
      <c r="M2046" s="252">
        <f t="shared" si="1990"/>
        <v>54.889999999999986</v>
      </c>
      <c r="N2046" s="252">
        <v>34.01</v>
      </c>
      <c r="O2046" s="254">
        <f t="shared" si="1995"/>
        <v>61.960284204773195</v>
      </c>
      <c r="P2046" s="252">
        <f t="shared" si="1991"/>
        <v>20.879999999999988</v>
      </c>
      <c r="Q2046" s="252">
        <v>8.4000000000000021</v>
      </c>
      <c r="R2046" s="252">
        <v>8.4</v>
      </c>
      <c r="S2046" s="252">
        <f t="shared" si="1996"/>
        <v>16.800000000000004</v>
      </c>
      <c r="T2046" s="252">
        <v>16.8</v>
      </c>
      <c r="U2046" s="254">
        <f t="shared" si="2020"/>
        <v>99.999999999999972</v>
      </c>
      <c r="V2046" s="252">
        <f t="shared" si="1998"/>
        <v>0</v>
      </c>
      <c r="W2046" s="252">
        <v>1</v>
      </c>
      <c r="X2046" s="252">
        <v>1</v>
      </c>
      <c r="Y2046" s="252">
        <f t="shared" si="1992"/>
        <v>2</v>
      </c>
      <c r="Z2046" s="252">
        <v>1</v>
      </c>
      <c r="AA2046" s="254">
        <f t="shared" si="1999"/>
        <v>50</v>
      </c>
      <c r="AB2046" s="252">
        <f t="shared" si="2000"/>
        <v>1</v>
      </c>
      <c r="AC2046" s="221">
        <v>-1.999999999782176E-4</v>
      </c>
      <c r="AD2046" s="221">
        <v>181.53</v>
      </c>
      <c r="AE2046" s="221">
        <f t="shared" si="2001"/>
        <v>181.52980000000002</v>
      </c>
      <c r="AF2046" s="221">
        <v>74.77</v>
      </c>
      <c r="AG2046" s="220">
        <f t="shared" si="2002"/>
        <v>41.188829602632723</v>
      </c>
      <c r="AH2046" s="221">
        <f t="shared" si="2003"/>
        <v>106.75980000000003</v>
      </c>
      <c r="AI2046" s="221">
        <v>403.47762000000012</v>
      </c>
      <c r="AJ2046" s="319">
        <v>458.221</v>
      </c>
      <c r="AK2046" s="221">
        <f t="shared" si="2004"/>
        <v>861.69862000000012</v>
      </c>
      <c r="AL2046" s="221">
        <v>373.96</v>
      </c>
      <c r="AM2046" s="220">
        <f t="shared" si="2005"/>
        <v>43.398003817158248</v>
      </c>
      <c r="AN2046" s="221">
        <f t="shared" si="2019"/>
        <v>487.73862000000014</v>
      </c>
      <c r="AO2046" s="221">
        <v>480.66887999999994</v>
      </c>
      <c r="AP2046" s="221">
        <v>480.66887999999994</v>
      </c>
      <c r="AQ2046" s="221">
        <f t="shared" si="2007"/>
        <v>961.33775999999989</v>
      </c>
      <c r="AR2046" s="221">
        <v>706.36</v>
      </c>
      <c r="AS2046" s="220">
        <f t="shared" si="2008"/>
        <v>73.47677677822621</v>
      </c>
      <c r="AT2046" s="221">
        <f t="shared" si="2009"/>
        <v>254.97775999999988</v>
      </c>
      <c r="AU2046" s="221">
        <v>0</v>
      </c>
      <c r="AV2046" s="54"/>
      <c r="AW2046" s="221">
        <f t="shared" si="2010"/>
        <v>0</v>
      </c>
      <c r="AX2046" s="221"/>
      <c r="AY2046" s="220">
        <f t="shared" si="2011"/>
        <v>0</v>
      </c>
      <c r="AZ2046" s="221">
        <f t="shared" si="2012"/>
        <v>0</v>
      </c>
      <c r="BA2046" s="221">
        <v>0</v>
      </c>
      <c r="BB2046" s="221"/>
      <c r="BC2046" s="221">
        <f t="shared" si="2013"/>
        <v>0</v>
      </c>
      <c r="BD2046" s="221"/>
      <c r="BE2046" s="220">
        <f t="shared" si="2014"/>
        <v>0</v>
      </c>
      <c r="BF2046" s="221">
        <f t="shared" si="2015"/>
        <v>0</v>
      </c>
      <c r="BG2046" s="222">
        <f t="shared" si="1993"/>
        <v>935.47378000000003</v>
      </c>
      <c r="BH2046" s="222">
        <f t="shared" si="1993"/>
        <v>1155.0198800000001</v>
      </c>
      <c r="BI2046" s="222">
        <f t="shared" si="2016"/>
        <v>2090.4936600000001</v>
      </c>
      <c r="BJ2046" s="222">
        <f t="shared" si="1994"/>
        <v>1219.1399999999999</v>
      </c>
      <c r="BK2046" s="223">
        <f t="shared" si="2017"/>
        <v>58.318282582115067</v>
      </c>
      <c r="BL2046" s="222">
        <f t="shared" si="2018"/>
        <v>871.35366000000022</v>
      </c>
    </row>
    <row r="2047" spans="3:64" ht="18.75" x14ac:dyDescent="0.3">
      <c r="C2047" s="393">
        <v>14</v>
      </c>
      <c r="D2047" s="394" t="s">
        <v>29</v>
      </c>
      <c r="E2047" s="252">
        <v>1.1240800000000002</v>
      </c>
      <c r="F2047" s="252"/>
      <c r="G2047" s="252">
        <f t="shared" si="1987"/>
        <v>1.1240800000000002</v>
      </c>
      <c r="H2047" s="252">
        <v>0</v>
      </c>
      <c r="I2047" s="254">
        <f t="shared" si="1988"/>
        <v>0</v>
      </c>
      <c r="J2047" s="62">
        <f t="shared" si="2021"/>
        <v>1.1240800000000002</v>
      </c>
      <c r="K2047" s="252">
        <v>0</v>
      </c>
      <c r="L2047" s="252">
        <v>7.02</v>
      </c>
      <c r="M2047" s="252">
        <f t="shared" si="1990"/>
        <v>7.02</v>
      </c>
      <c r="N2047" s="252">
        <v>0</v>
      </c>
      <c r="O2047" s="254">
        <f t="shared" si="1995"/>
        <v>0</v>
      </c>
      <c r="P2047" s="252">
        <f t="shared" si="1991"/>
        <v>7.02</v>
      </c>
      <c r="Q2047" s="252">
        <v>2.34</v>
      </c>
      <c r="R2047" s="252">
        <v>2.34</v>
      </c>
      <c r="S2047" s="252">
        <f t="shared" si="1996"/>
        <v>4.68</v>
      </c>
      <c r="T2047" s="252">
        <v>0.5</v>
      </c>
      <c r="U2047" s="254">
        <f t="shared" si="2020"/>
        <v>10.683760683760685</v>
      </c>
      <c r="V2047" s="252">
        <f t="shared" si="1998"/>
        <v>4.18</v>
      </c>
      <c r="W2047" s="252">
        <v>0.5</v>
      </c>
      <c r="X2047" s="252">
        <v>0.5</v>
      </c>
      <c r="Y2047" s="252">
        <f t="shared" si="1992"/>
        <v>1</v>
      </c>
      <c r="Z2047" s="252">
        <v>0.33</v>
      </c>
      <c r="AA2047" s="254">
        <f t="shared" si="1999"/>
        <v>33</v>
      </c>
      <c r="AB2047" s="252">
        <f t="shared" si="2000"/>
        <v>0.66999999999999993</v>
      </c>
      <c r="AC2047" s="221">
        <v>43.674900000000022</v>
      </c>
      <c r="AD2047" s="221">
        <v>90.76</v>
      </c>
      <c r="AE2047" s="221">
        <f t="shared" si="2001"/>
        <v>134.43490000000003</v>
      </c>
      <c r="AF2047" s="221">
        <v>50.46</v>
      </c>
      <c r="AG2047" s="220">
        <f t="shared" si="2002"/>
        <v>37.53489607237406</v>
      </c>
      <c r="AH2047" s="221">
        <f t="shared" si="2003"/>
        <v>83.974900000000019</v>
      </c>
      <c r="AI2047" s="221">
        <v>136.04723999999999</v>
      </c>
      <c r="AJ2047" s="319">
        <v>122.47799999999999</v>
      </c>
      <c r="AK2047" s="221">
        <f t="shared" si="2004"/>
        <v>258.52524</v>
      </c>
      <c r="AL2047" s="221">
        <v>15.91</v>
      </c>
      <c r="AM2047" s="220">
        <f t="shared" si="2005"/>
        <v>6.1541379866816879</v>
      </c>
      <c r="AN2047" s="221">
        <f t="shared" si="2019"/>
        <v>242.61524</v>
      </c>
      <c r="AO2047" s="221">
        <v>125.35292000000004</v>
      </c>
      <c r="AP2047" s="319">
        <v>113.11</v>
      </c>
      <c r="AQ2047" s="221">
        <f t="shared" si="2007"/>
        <v>238.46292000000005</v>
      </c>
      <c r="AR2047" s="221">
        <v>62.22</v>
      </c>
      <c r="AS2047" s="220">
        <f t="shared" si="2008"/>
        <v>26.092106898632284</v>
      </c>
      <c r="AT2047" s="221">
        <f t="shared" si="2009"/>
        <v>176.24292000000005</v>
      </c>
      <c r="AU2047" s="221">
        <v>0</v>
      </c>
      <c r="AV2047" s="54"/>
      <c r="AW2047" s="221">
        <f t="shared" si="2010"/>
        <v>0</v>
      </c>
      <c r="AX2047" s="221"/>
      <c r="AY2047" s="220">
        <f t="shared" si="2011"/>
        <v>0</v>
      </c>
      <c r="AZ2047" s="221">
        <f t="shared" si="2012"/>
        <v>0</v>
      </c>
      <c r="BA2047" s="221">
        <v>0</v>
      </c>
      <c r="BB2047" s="221"/>
      <c r="BC2047" s="221">
        <f t="shared" si="2013"/>
        <v>0</v>
      </c>
      <c r="BD2047" s="221"/>
      <c r="BE2047" s="220">
        <f t="shared" si="2014"/>
        <v>0</v>
      </c>
      <c r="BF2047" s="221">
        <f t="shared" si="2015"/>
        <v>0</v>
      </c>
      <c r="BG2047" s="222">
        <f t="shared" si="1993"/>
        <v>309.03914000000003</v>
      </c>
      <c r="BH2047" s="222">
        <f t="shared" si="1993"/>
        <v>336.20799999999997</v>
      </c>
      <c r="BI2047" s="222">
        <f t="shared" si="2016"/>
        <v>645.24713999999994</v>
      </c>
      <c r="BJ2047" s="222">
        <f t="shared" si="1994"/>
        <v>129.42000000000002</v>
      </c>
      <c r="BK2047" s="223">
        <f t="shared" si="2017"/>
        <v>20.057431017826755</v>
      </c>
      <c r="BL2047" s="222">
        <f t="shared" si="2018"/>
        <v>515.82713999999987</v>
      </c>
    </row>
    <row r="2048" spans="3:64" ht="18.75" x14ac:dyDescent="0.3">
      <c r="C2048" s="393">
        <v>15</v>
      </c>
      <c r="D2048" s="394" t="s">
        <v>30</v>
      </c>
      <c r="E2048" s="252">
        <v>1.5199999999992997E-3</v>
      </c>
      <c r="F2048" s="252">
        <v>15.58</v>
      </c>
      <c r="G2048" s="252">
        <f t="shared" si="1987"/>
        <v>15.581519999999999</v>
      </c>
      <c r="H2048" s="252">
        <v>13.19</v>
      </c>
      <c r="I2048" s="254">
        <f t="shared" si="1988"/>
        <v>84.651561593477396</v>
      </c>
      <c r="J2048" s="62">
        <f t="shared" si="2021"/>
        <v>2.3915199999999999</v>
      </c>
      <c r="K2048" s="252">
        <v>101.45</v>
      </c>
      <c r="L2048" s="252">
        <v>24.57</v>
      </c>
      <c r="M2048" s="252">
        <f t="shared" si="1990"/>
        <v>126.02000000000001</v>
      </c>
      <c r="N2048" s="252">
        <v>73.709999999999994</v>
      </c>
      <c r="O2048" s="254">
        <f t="shared" si="1995"/>
        <v>58.490715759403258</v>
      </c>
      <c r="P2048" s="252">
        <f t="shared" si="1991"/>
        <v>52.310000000000016</v>
      </c>
      <c r="Q2048" s="252">
        <v>31.79</v>
      </c>
      <c r="R2048" s="252">
        <v>8.19</v>
      </c>
      <c r="S2048" s="252">
        <f t="shared" si="1996"/>
        <v>39.979999999999997</v>
      </c>
      <c r="T2048" s="252">
        <v>31.8</v>
      </c>
      <c r="U2048" s="254">
        <f t="shared" si="2020"/>
        <v>79.539769884942473</v>
      </c>
      <c r="V2048" s="252">
        <f t="shared" si="1998"/>
        <v>8.1799999999999962</v>
      </c>
      <c r="W2048" s="252">
        <v>2.8900000000000006</v>
      </c>
      <c r="X2048" s="252">
        <v>1.3</v>
      </c>
      <c r="Y2048" s="252">
        <f t="shared" si="1992"/>
        <v>4.1900000000000004</v>
      </c>
      <c r="Z2048" s="252">
        <v>2.89</v>
      </c>
      <c r="AA2048" s="254">
        <f t="shared" si="1999"/>
        <v>68.97374701670644</v>
      </c>
      <c r="AB2048" s="252">
        <f t="shared" si="2000"/>
        <v>1.3000000000000003</v>
      </c>
      <c r="AC2048" s="221">
        <v>426.43673999999999</v>
      </c>
      <c r="AD2048" s="221">
        <v>235.99</v>
      </c>
      <c r="AE2048" s="221">
        <f t="shared" si="2001"/>
        <v>662.42674</v>
      </c>
      <c r="AF2048" s="221">
        <v>85.528000000000006</v>
      </c>
      <c r="AG2048" s="220">
        <f t="shared" si="2002"/>
        <v>12.911314540231272</v>
      </c>
      <c r="AH2048" s="221">
        <f t="shared" si="2003"/>
        <v>576.89873999999998</v>
      </c>
      <c r="AI2048" s="221">
        <v>661.96251999999993</v>
      </c>
      <c r="AJ2048" s="319">
        <v>433.18099999999998</v>
      </c>
      <c r="AK2048" s="221">
        <f t="shared" si="2004"/>
        <v>1095.1435199999999</v>
      </c>
      <c r="AL2048" s="221">
        <v>661.96</v>
      </c>
      <c r="AM2048" s="220">
        <f t="shared" si="2005"/>
        <v>60.44504559548507</v>
      </c>
      <c r="AN2048" s="221">
        <f t="shared" si="2019"/>
        <v>433.18351999999982</v>
      </c>
      <c r="AO2048" s="221">
        <v>1083.0868399999999</v>
      </c>
      <c r="AP2048" s="319">
        <v>399.54</v>
      </c>
      <c r="AQ2048" s="221">
        <f t="shared" si="2007"/>
        <v>1482.6268399999999</v>
      </c>
      <c r="AR2048" s="221">
        <v>1021.88</v>
      </c>
      <c r="AS2048" s="220">
        <f t="shared" si="2008"/>
        <v>68.923613982328817</v>
      </c>
      <c r="AT2048" s="221">
        <f t="shared" si="2009"/>
        <v>460.74683999999991</v>
      </c>
      <c r="AU2048" s="221">
        <v>10.54</v>
      </c>
      <c r="AV2048" s="54"/>
      <c r="AW2048" s="221">
        <f t="shared" si="2010"/>
        <v>10.54</v>
      </c>
      <c r="AX2048" s="221">
        <v>0.02</v>
      </c>
      <c r="AY2048" s="220">
        <f t="shared" si="2011"/>
        <v>0.18975332068311199</v>
      </c>
      <c r="AZ2048" s="221">
        <f t="shared" si="2012"/>
        <v>10.52</v>
      </c>
      <c r="BA2048" s="221">
        <v>77.773539999999997</v>
      </c>
      <c r="BB2048" s="365">
        <v>14.667</v>
      </c>
      <c r="BC2048" s="221">
        <f t="shared" si="2013"/>
        <v>92.440539999999999</v>
      </c>
      <c r="BD2048" s="221">
        <v>0.02</v>
      </c>
      <c r="BE2048" s="220">
        <f t="shared" si="2014"/>
        <v>2.163552917367207E-2</v>
      </c>
      <c r="BF2048" s="221">
        <f t="shared" si="2015"/>
        <v>92.420540000000003</v>
      </c>
      <c r="BG2048" s="222">
        <f t="shared" si="1993"/>
        <v>2395.9311599999996</v>
      </c>
      <c r="BH2048" s="222">
        <f t="shared" si="1993"/>
        <v>1133.018</v>
      </c>
      <c r="BI2048" s="222">
        <f t="shared" si="2016"/>
        <v>3528.9491599999997</v>
      </c>
      <c r="BJ2048" s="222">
        <f t="shared" si="1994"/>
        <v>1890.998</v>
      </c>
      <c r="BK2048" s="223">
        <f t="shared" si="2017"/>
        <v>53.58530016340616</v>
      </c>
      <c r="BL2048" s="222">
        <f t="shared" si="2018"/>
        <v>1637.9511599999996</v>
      </c>
    </row>
    <row r="2049" spans="3:64" ht="18.75" x14ac:dyDescent="0.3">
      <c r="C2049" s="393">
        <v>16</v>
      </c>
      <c r="D2049" s="394" t="s">
        <v>31</v>
      </c>
      <c r="E2049" s="252">
        <v>14.460839999999999</v>
      </c>
      <c r="F2049" s="252"/>
      <c r="G2049" s="252">
        <f t="shared" si="1987"/>
        <v>14.460839999999999</v>
      </c>
      <c r="H2049" s="252">
        <v>14.46</v>
      </c>
      <c r="I2049" s="254">
        <f t="shared" si="1988"/>
        <v>99.994191208809454</v>
      </c>
      <c r="J2049" s="62">
        <f t="shared" si="2021"/>
        <v>8.3999999999839758E-4</v>
      </c>
      <c r="K2049" s="252">
        <v>0</v>
      </c>
      <c r="L2049" s="252">
        <v>13.77</v>
      </c>
      <c r="M2049" s="252">
        <f t="shared" si="1990"/>
        <v>13.77</v>
      </c>
      <c r="N2049" s="252">
        <v>10.5</v>
      </c>
      <c r="O2049" s="254">
        <f t="shared" si="1995"/>
        <v>76.252723311546845</v>
      </c>
      <c r="P2049" s="252">
        <f t="shared" si="1991"/>
        <v>3.2699999999999996</v>
      </c>
      <c r="Q2049" s="252">
        <v>0</v>
      </c>
      <c r="R2049" s="252">
        <v>4.59</v>
      </c>
      <c r="S2049" s="252">
        <f t="shared" si="1996"/>
        <v>4.59</v>
      </c>
      <c r="T2049" s="252"/>
      <c r="U2049" s="254">
        <f t="shared" si="2020"/>
        <v>0</v>
      </c>
      <c r="V2049" s="252">
        <f t="shared" si="1998"/>
        <v>4.59</v>
      </c>
      <c r="W2049" s="252">
        <v>0</v>
      </c>
      <c r="X2049" s="252">
        <v>1.2</v>
      </c>
      <c r="Y2049" s="252">
        <f t="shared" si="1992"/>
        <v>1.2</v>
      </c>
      <c r="Z2049" s="252">
        <v>0.5</v>
      </c>
      <c r="AA2049" s="254">
        <f t="shared" si="1999"/>
        <v>41.666666666666671</v>
      </c>
      <c r="AB2049" s="252">
        <f t="shared" si="2000"/>
        <v>0.7</v>
      </c>
      <c r="AC2049" s="221">
        <v>143.68776</v>
      </c>
      <c r="AD2049" s="221">
        <v>217.83</v>
      </c>
      <c r="AE2049" s="221">
        <f t="shared" si="2001"/>
        <v>361.51776000000001</v>
      </c>
      <c r="AF2049" s="221">
        <v>270.5</v>
      </c>
      <c r="AG2049" s="220">
        <f t="shared" si="2002"/>
        <v>74.823433294120875</v>
      </c>
      <c r="AH2049" s="221">
        <f t="shared" si="2003"/>
        <v>91.01776000000001</v>
      </c>
      <c r="AI2049" s="221">
        <v>264.97691999999989</v>
      </c>
      <c r="AJ2049" s="319">
        <v>237.83700000000002</v>
      </c>
      <c r="AK2049" s="221">
        <f t="shared" si="2004"/>
        <v>502.81391999999994</v>
      </c>
      <c r="AL2049" s="221">
        <v>52.5</v>
      </c>
      <c r="AM2049" s="220">
        <f t="shared" si="2005"/>
        <v>10.441238380989931</v>
      </c>
      <c r="AN2049" s="221">
        <f t="shared" si="2019"/>
        <v>450.31391999999994</v>
      </c>
      <c r="AO2049" s="221">
        <v>177.76836000000003</v>
      </c>
      <c r="AP2049" s="319">
        <v>220.124</v>
      </c>
      <c r="AQ2049" s="221">
        <f t="shared" si="2007"/>
        <v>397.89236000000005</v>
      </c>
      <c r="AR2049" s="221">
        <v>165.6</v>
      </c>
      <c r="AS2049" s="220">
        <f t="shared" si="2008"/>
        <v>41.619296233785427</v>
      </c>
      <c r="AT2049" s="221">
        <f t="shared" si="2009"/>
        <v>232.29236000000006</v>
      </c>
      <c r="AU2049" s="221">
        <v>0</v>
      </c>
      <c r="AV2049" s="54"/>
      <c r="AW2049" s="221">
        <v>0</v>
      </c>
      <c r="AX2049" s="221"/>
      <c r="AY2049" s="220">
        <f t="shared" si="2011"/>
        <v>0</v>
      </c>
      <c r="AZ2049" s="221">
        <f t="shared" si="2012"/>
        <v>0</v>
      </c>
      <c r="BA2049" s="221">
        <v>63.412059999999997</v>
      </c>
      <c r="BB2049" s="221">
        <v>62.88</v>
      </c>
      <c r="BC2049" s="221">
        <f t="shared" si="2013"/>
        <v>126.29205999999999</v>
      </c>
      <c r="BD2049" s="221">
        <v>50.1</v>
      </c>
      <c r="BE2049" s="220">
        <f t="shared" si="2014"/>
        <v>39.669952331128343</v>
      </c>
      <c r="BF2049" s="221">
        <f t="shared" si="2015"/>
        <v>76.192059999999998</v>
      </c>
      <c r="BG2049" s="222">
        <f t="shared" si="1993"/>
        <v>664.30593999999996</v>
      </c>
      <c r="BH2049" s="222">
        <f t="shared" si="1993"/>
        <v>758.23099999999999</v>
      </c>
      <c r="BI2049" s="222">
        <f t="shared" si="2016"/>
        <v>1422.53694</v>
      </c>
      <c r="BJ2049" s="222">
        <f t="shared" si="1994"/>
        <v>564.16000000000008</v>
      </c>
      <c r="BK2049" s="223">
        <f t="shared" si="2017"/>
        <v>39.658724082061454</v>
      </c>
      <c r="BL2049" s="222">
        <f t="shared" si="2018"/>
        <v>858.37693999999988</v>
      </c>
    </row>
    <row r="2050" spans="3:64" ht="18.75" x14ac:dyDescent="0.3">
      <c r="C2050" s="393">
        <v>17</v>
      </c>
      <c r="D2050" s="394" t="s">
        <v>32</v>
      </c>
      <c r="E2050" s="252">
        <v>-3.2000000000014239E-3</v>
      </c>
      <c r="F2050" s="252">
        <v>11.13</v>
      </c>
      <c r="G2050" s="252">
        <f t="shared" si="1987"/>
        <v>11.126799999999999</v>
      </c>
      <c r="H2050" s="252">
        <v>11.13</v>
      </c>
      <c r="I2050" s="254">
        <f t="shared" si="1988"/>
        <v>100.02875939173887</v>
      </c>
      <c r="J2050" s="62">
        <f t="shared" si="2021"/>
        <v>-3.2000000000014239E-3</v>
      </c>
      <c r="K2050" s="252">
        <v>0</v>
      </c>
      <c r="L2050" s="252">
        <v>20.7</v>
      </c>
      <c r="M2050" s="252">
        <f t="shared" si="1990"/>
        <v>20.7</v>
      </c>
      <c r="N2050" s="252">
        <v>20.7</v>
      </c>
      <c r="O2050" s="254">
        <f t="shared" si="1995"/>
        <v>100</v>
      </c>
      <c r="P2050" s="252">
        <f t="shared" si="1991"/>
        <v>0</v>
      </c>
      <c r="Q2050" s="252">
        <v>0</v>
      </c>
      <c r="R2050" s="252">
        <v>6.9</v>
      </c>
      <c r="S2050" s="252">
        <f t="shared" si="1996"/>
        <v>6.9</v>
      </c>
      <c r="T2050" s="252">
        <v>6.9</v>
      </c>
      <c r="U2050" s="254">
        <f t="shared" si="2020"/>
        <v>100</v>
      </c>
      <c r="V2050" s="252">
        <f t="shared" si="1998"/>
        <v>0</v>
      </c>
      <c r="W2050" s="252">
        <v>0</v>
      </c>
      <c r="X2050" s="252">
        <v>0.9</v>
      </c>
      <c r="Y2050" s="252">
        <v>0.9</v>
      </c>
      <c r="Z2050" s="252">
        <v>0.9</v>
      </c>
      <c r="AA2050" s="254"/>
      <c r="AB2050" s="252">
        <f t="shared" si="2000"/>
        <v>0</v>
      </c>
      <c r="AC2050" s="221">
        <v>13.810820000000007</v>
      </c>
      <c r="AD2050" s="221">
        <v>163.38</v>
      </c>
      <c r="AE2050" s="221">
        <f t="shared" si="2001"/>
        <v>177.19082</v>
      </c>
      <c r="AF2050" s="221">
        <v>70.81</v>
      </c>
      <c r="AG2050" s="220">
        <f t="shared" si="2002"/>
        <v>39.96256690950468</v>
      </c>
      <c r="AH2050" s="221">
        <f t="shared" si="2003"/>
        <v>106.38082</v>
      </c>
      <c r="AI2050" s="221">
        <v>-4.220000000032087E-3</v>
      </c>
      <c r="AJ2050" s="319">
        <v>373.71699999999998</v>
      </c>
      <c r="AK2050" s="221">
        <f t="shared" si="2004"/>
        <v>373.71277999999995</v>
      </c>
      <c r="AL2050" s="221">
        <v>233.45</v>
      </c>
      <c r="AM2050" s="220">
        <f t="shared" si="2005"/>
        <v>62.467759331109853</v>
      </c>
      <c r="AN2050" s="221">
        <f t="shared" si="2019"/>
        <v>140.26277999999996</v>
      </c>
      <c r="AO2050" s="221">
        <v>74.92</v>
      </c>
      <c r="AP2050" s="319">
        <v>343.31799999999998</v>
      </c>
      <c r="AQ2050" s="221">
        <f t="shared" si="2007"/>
        <v>418.238</v>
      </c>
      <c r="AR2050" s="221">
        <v>210.46</v>
      </c>
      <c r="AS2050" s="220">
        <f t="shared" si="2008"/>
        <v>50.320630836987554</v>
      </c>
      <c r="AT2050" s="221">
        <f t="shared" si="2009"/>
        <v>207.77799999999999</v>
      </c>
      <c r="AU2050" s="221">
        <v>0</v>
      </c>
      <c r="AV2050" s="54"/>
      <c r="AW2050" s="221">
        <f t="shared" si="2010"/>
        <v>0</v>
      </c>
      <c r="AX2050" s="221"/>
      <c r="AY2050" s="220">
        <f t="shared" si="2011"/>
        <v>0</v>
      </c>
      <c r="AZ2050" s="221">
        <f t="shared" si="2012"/>
        <v>0</v>
      </c>
      <c r="BA2050" s="221">
        <v>0</v>
      </c>
      <c r="BB2050" s="221"/>
      <c r="BC2050" s="221">
        <f t="shared" si="2013"/>
        <v>0</v>
      </c>
      <c r="BD2050" s="221"/>
      <c r="BE2050" s="220"/>
      <c r="BF2050" s="221">
        <f t="shared" si="2015"/>
        <v>0</v>
      </c>
      <c r="BG2050" s="222">
        <f t="shared" si="1993"/>
        <v>88.72339999999997</v>
      </c>
      <c r="BH2050" s="222">
        <f t="shared" si="1993"/>
        <v>920.04499999999996</v>
      </c>
      <c r="BI2050" s="222">
        <f t="shared" si="2016"/>
        <v>1008.7683999999999</v>
      </c>
      <c r="BJ2050" s="222">
        <f t="shared" si="1994"/>
        <v>554.34999999999991</v>
      </c>
      <c r="BK2050" s="223">
        <f t="shared" si="2017"/>
        <v>54.953148809974614</v>
      </c>
      <c r="BL2050" s="222">
        <f t="shared" si="2018"/>
        <v>454.41840000000002</v>
      </c>
    </row>
    <row r="2051" spans="3:64" ht="18.75" x14ac:dyDescent="0.3">
      <c r="C2051" s="393">
        <v>18</v>
      </c>
      <c r="D2051" s="394" t="s">
        <v>33</v>
      </c>
      <c r="E2051" s="252">
        <v>-4.7999999999959186E-4</v>
      </c>
      <c r="F2051" s="252"/>
      <c r="G2051" s="252">
        <f t="shared" si="1987"/>
        <v>-4.7999999999959186E-4</v>
      </c>
      <c r="H2051" s="252">
        <v>0</v>
      </c>
      <c r="I2051" s="254">
        <f t="shared" si="1988"/>
        <v>0</v>
      </c>
      <c r="J2051" s="62">
        <f t="shared" si="2021"/>
        <v>-4.7999999999959186E-4</v>
      </c>
      <c r="K2051" s="252">
        <v>103.5</v>
      </c>
      <c r="L2051" s="252">
        <v>25.83</v>
      </c>
      <c r="M2051" s="252">
        <f t="shared" si="1990"/>
        <v>129.32999999999998</v>
      </c>
      <c r="N2051" s="252">
        <v>61.55</v>
      </c>
      <c r="O2051" s="254">
        <f t="shared" si="1995"/>
        <v>47.591432768885802</v>
      </c>
      <c r="P2051" s="252">
        <f t="shared" si="1991"/>
        <v>67.779999999999987</v>
      </c>
      <c r="Q2051" s="252">
        <v>0</v>
      </c>
      <c r="R2051" s="252">
        <v>8.61</v>
      </c>
      <c r="S2051" s="252">
        <f t="shared" si="1996"/>
        <v>8.61</v>
      </c>
      <c r="T2051" s="252">
        <v>8.61</v>
      </c>
      <c r="U2051" s="254">
        <f t="shared" si="2020"/>
        <v>100</v>
      </c>
      <c r="V2051" s="252">
        <f t="shared" si="1998"/>
        <v>0</v>
      </c>
      <c r="W2051" s="252">
        <v>1.3000000000000003</v>
      </c>
      <c r="X2051" s="252">
        <v>1.3</v>
      </c>
      <c r="Y2051" s="252">
        <f>SUM(W2051:X2051)</f>
        <v>2.6000000000000005</v>
      </c>
      <c r="Z2051" s="252">
        <v>1.3</v>
      </c>
      <c r="AA2051" s="254">
        <f t="shared" ref="AA2051:AA2064" si="2022">IF(Z2051&lt;&gt;0,(Z2051/Y2051*100),0)</f>
        <v>49.999999999999986</v>
      </c>
      <c r="AB2051" s="252">
        <f t="shared" si="2000"/>
        <v>1.3000000000000005</v>
      </c>
      <c r="AC2051" s="221">
        <v>99.936739999999986</v>
      </c>
      <c r="AD2051" s="221">
        <v>235.99</v>
      </c>
      <c r="AE2051" s="221">
        <f t="shared" si="2001"/>
        <v>335.92674</v>
      </c>
      <c r="AF2051" s="221">
        <v>293.27999999999997</v>
      </c>
      <c r="AG2051" s="220">
        <f t="shared" si="2002"/>
        <v>87.304749839206011</v>
      </c>
      <c r="AH2051" s="221">
        <f t="shared" si="2003"/>
        <v>42.646740000000023</v>
      </c>
      <c r="AI2051" s="221">
        <v>194.59500000000014</v>
      </c>
      <c r="AJ2051" s="319">
        <v>459.27699999999999</v>
      </c>
      <c r="AK2051" s="221">
        <f t="shared" si="2004"/>
        <v>653.87200000000007</v>
      </c>
      <c r="AL2051" s="221">
        <v>584.68299999999999</v>
      </c>
      <c r="AM2051" s="220">
        <f t="shared" si="2005"/>
        <v>89.418571218831815</v>
      </c>
      <c r="AN2051" s="221">
        <f t="shared" si="2019"/>
        <v>69.189000000000078</v>
      </c>
      <c r="AO2051" s="221">
        <v>206.35238000000004</v>
      </c>
      <c r="AP2051" s="319">
        <v>422.73799999999994</v>
      </c>
      <c r="AQ2051" s="221">
        <f t="shared" si="2007"/>
        <v>629.09037999999998</v>
      </c>
      <c r="AR2051" s="221">
        <v>510.75099999999998</v>
      </c>
      <c r="AS2051" s="220">
        <f t="shared" si="2008"/>
        <v>81.188811057641658</v>
      </c>
      <c r="AT2051" s="221">
        <f t="shared" si="2009"/>
        <v>118.33938000000001</v>
      </c>
      <c r="AU2051" s="221">
        <v>0</v>
      </c>
      <c r="AV2051" s="54"/>
      <c r="AW2051" s="221">
        <f t="shared" si="2010"/>
        <v>0</v>
      </c>
      <c r="AX2051" s="221"/>
      <c r="AY2051" s="220">
        <f t="shared" si="2011"/>
        <v>0</v>
      </c>
      <c r="AZ2051" s="221">
        <f t="shared" si="2012"/>
        <v>0</v>
      </c>
      <c r="BA2051" s="221">
        <v>122.60464000000005</v>
      </c>
      <c r="BB2051" s="67">
        <v>104.664</v>
      </c>
      <c r="BC2051" s="221">
        <f t="shared" si="2013"/>
        <v>227.26864000000006</v>
      </c>
      <c r="BD2051" s="221">
        <v>162.6</v>
      </c>
      <c r="BE2051" s="220">
        <f t="shared" ref="BE2051:BE2064" si="2023">IF(BD2051&lt;&gt;0,(BD2051/BC2051*100),0)</f>
        <v>71.545286670435459</v>
      </c>
      <c r="BF2051" s="221">
        <f t="shared" si="2015"/>
        <v>64.668640000000067</v>
      </c>
      <c r="BG2051" s="222">
        <f t="shared" si="1993"/>
        <v>728.28828000000021</v>
      </c>
      <c r="BH2051" s="222">
        <f t="shared" si="1993"/>
        <v>1258.4089999999999</v>
      </c>
      <c r="BI2051" s="222">
        <f t="shared" si="2016"/>
        <v>1986.6972800000001</v>
      </c>
      <c r="BJ2051" s="222">
        <f t="shared" si="1994"/>
        <v>1622.7739999999999</v>
      </c>
      <c r="BK2051" s="223">
        <f t="shared" si="2017"/>
        <v>81.681996363331194</v>
      </c>
      <c r="BL2051" s="222">
        <f t="shared" si="2018"/>
        <v>363.9232800000002</v>
      </c>
    </row>
    <row r="2052" spans="3:64" ht="18.75" x14ac:dyDescent="0.3">
      <c r="C2052" s="393">
        <v>19</v>
      </c>
      <c r="D2052" s="394" t="s">
        <v>34</v>
      </c>
      <c r="E2052" s="252">
        <v>1.1074799999999989</v>
      </c>
      <c r="F2052" s="252"/>
      <c r="G2052" s="252">
        <f t="shared" si="1987"/>
        <v>1.1074799999999989</v>
      </c>
      <c r="H2052" s="252">
        <v>1.1100000000000001</v>
      </c>
      <c r="I2052" s="254">
        <f t="shared" si="1988"/>
        <v>100.22754361252584</v>
      </c>
      <c r="J2052" s="62">
        <f t="shared" si="2021"/>
        <v>-2.520000000001188E-3</v>
      </c>
      <c r="K2052" s="252">
        <v>30.239999999999988</v>
      </c>
      <c r="L2052" s="252">
        <v>15.12</v>
      </c>
      <c r="M2052" s="252">
        <f t="shared" si="1990"/>
        <v>45.359999999999985</v>
      </c>
      <c r="N2052" s="252">
        <v>30.24</v>
      </c>
      <c r="O2052" s="254">
        <f t="shared" si="1995"/>
        <v>66.666666666666686</v>
      </c>
      <c r="P2052" s="252">
        <f t="shared" si="1991"/>
        <v>15.119999999999987</v>
      </c>
      <c r="Q2052" s="252">
        <v>0</v>
      </c>
      <c r="R2052" s="252">
        <v>5.04</v>
      </c>
      <c r="S2052" s="252">
        <f t="shared" si="1996"/>
        <v>5.04</v>
      </c>
      <c r="T2052" s="252">
        <v>4.62</v>
      </c>
      <c r="U2052" s="254">
        <f t="shared" si="2020"/>
        <v>91.666666666666657</v>
      </c>
      <c r="V2052" s="252">
        <f t="shared" si="1998"/>
        <v>0.41999999999999993</v>
      </c>
      <c r="W2052" s="252">
        <v>0.79999999999999982</v>
      </c>
      <c r="X2052" s="252">
        <v>1</v>
      </c>
      <c r="Y2052" s="252">
        <f>SUM(W2052:X2052)</f>
        <v>1.7999999999999998</v>
      </c>
      <c r="Z2052" s="252">
        <v>1.44</v>
      </c>
      <c r="AA2052" s="254">
        <f t="shared" si="2022"/>
        <v>80</v>
      </c>
      <c r="AB2052" s="252">
        <f t="shared" si="2000"/>
        <v>0.35999999999999988</v>
      </c>
      <c r="AC2052" s="221">
        <v>24.20980000000003</v>
      </c>
      <c r="AD2052" s="221">
        <v>181.53</v>
      </c>
      <c r="AE2052" s="221">
        <f t="shared" si="2001"/>
        <v>205.73980000000003</v>
      </c>
      <c r="AF2052" s="221">
        <v>169.54</v>
      </c>
      <c r="AG2052" s="220">
        <f t="shared" si="2002"/>
        <v>82.405057261647954</v>
      </c>
      <c r="AH2052" s="221">
        <f t="shared" si="2003"/>
        <v>36.199800000000039</v>
      </c>
      <c r="AI2052" s="221">
        <v>1.0800000001154331E-3</v>
      </c>
      <c r="AJ2052" s="319">
        <v>283.12799999999999</v>
      </c>
      <c r="AK2052" s="221">
        <f t="shared" si="2004"/>
        <v>283.1290800000001</v>
      </c>
      <c r="AL2052" s="221">
        <v>255.83</v>
      </c>
      <c r="AM2052" s="220">
        <f t="shared" si="2005"/>
        <v>90.358079784669215</v>
      </c>
      <c r="AN2052" s="221">
        <f t="shared" si="2019"/>
        <v>27.299080000000089</v>
      </c>
      <c r="AO2052" s="221">
        <v>105.5136</v>
      </c>
      <c r="AP2052" s="319">
        <v>258.68399999999997</v>
      </c>
      <c r="AQ2052" s="221">
        <f t="shared" si="2007"/>
        <v>364.19759999999997</v>
      </c>
      <c r="AR2052" s="221">
        <v>217.33</v>
      </c>
      <c r="AS2052" s="220">
        <f t="shared" si="2008"/>
        <v>59.673649689069897</v>
      </c>
      <c r="AT2052" s="221">
        <f t="shared" si="2009"/>
        <v>146.86759999999995</v>
      </c>
      <c r="AU2052" s="221">
        <v>0</v>
      </c>
      <c r="AV2052" s="54"/>
      <c r="AW2052" s="221">
        <f t="shared" si="2010"/>
        <v>0</v>
      </c>
      <c r="AX2052" s="221"/>
      <c r="AY2052" s="220">
        <f t="shared" si="2011"/>
        <v>0</v>
      </c>
      <c r="AZ2052" s="221">
        <f t="shared" si="2012"/>
        <v>0</v>
      </c>
      <c r="BA2052" s="221">
        <v>0</v>
      </c>
      <c r="BB2052" s="221"/>
      <c r="BC2052" s="221">
        <f t="shared" si="2013"/>
        <v>0</v>
      </c>
      <c r="BD2052" s="221"/>
      <c r="BE2052" s="220">
        <f t="shared" si="2023"/>
        <v>0</v>
      </c>
      <c r="BF2052" s="221">
        <f t="shared" si="2015"/>
        <v>0</v>
      </c>
      <c r="BG2052" s="222">
        <f t="shared" si="1993"/>
        <v>161.87196000000012</v>
      </c>
      <c r="BH2052" s="222">
        <f t="shared" si="1993"/>
        <v>744.50199999999995</v>
      </c>
      <c r="BI2052" s="222">
        <f t="shared" si="2016"/>
        <v>906.37396000000012</v>
      </c>
      <c r="BJ2052" s="222">
        <f t="shared" si="1994"/>
        <v>680.11</v>
      </c>
      <c r="BK2052" s="223">
        <f t="shared" si="2017"/>
        <v>75.03635695800439</v>
      </c>
      <c r="BL2052" s="222">
        <f t="shared" si="2018"/>
        <v>226.26396000000011</v>
      </c>
    </row>
    <row r="2053" spans="3:64" ht="18.75" x14ac:dyDescent="0.3">
      <c r="C2053" s="393">
        <v>20</v>
      </c>
      <c r="D2053" s="394" t="s">
        <v>35</v>
      </c>
      <c r="E2053" s="252">
        <v>1.9999999999953388E-4</v>
      </c>
      <c r="F2053" s="252">
        <v>8.3699999999999992</v>
      </c>
      <c r="G2053" s="252">
        <f t="shared" si="1987"/>
        <v>8.3701999999999988</v>
      </c>
      <c r="H2053" s="252">
        <v>8.3699999999999992</v>
      </c>
      <c r="I2053" s="254">
        <f t="shared" si="1988"/>
        <v>99.997610570834638</v>
      </c>
      <c r="J2053" s="62">
        <f t="shared" si="2021"/>
        <v>1.9999999999953388E-4</v>
      </c>
      <c r="K2053" s="252">
        <v>50.64</v>
      </c>
      <c r="L2053" s="252">
        <v>20.34</v>
      </c>
      <c r="M2053" s="252">
        <f t="shared" si="1990"/>
        <v>70.98</v>
      </c>
      <c r="N2053" s="252">
        <v>14.16</v>
      </c>
      <c r="O2053" s="254">
        <f t="shared" si="1995"/>
        <v>19.949281487743026</v>
      </c>
      <c r="P2053" s="252">
        <f t="shared" si="1991"/>
        <v>56.820000000000007</v>
      </c>
      <c r="Q2053" s="252">
        <v>12.270000000000003</v>
      </c>
      <c r="R2053" s="252">
        <v>6.78</v>
      </c>
      <c r="S2053" s="252">
        <f t="shared" si="1996"/>
        <v>19.050000000000004</v>
      </c>
      <c r="T2053" s="252">
        <v>12.9</v>
      </c>
      <c r="U2053" s="254">
        <f t="shared" si="2020"/>
        <v>67.71653543307086</v>
      </c>
      <c r="V2053" s="252">
        <f t="shared" si="1998"/>
        <v>6.1500000000000039</v>
      </c>
      <c r="W2053" s="252">
        <v>1.9999999999999991</v>
      </c>
      <c r="X2053" s="252">
        <v>1.4</v>
      </c>
      <c r="Y2053" s="252">
        <v>0.7</v>
      </c>
      <c r="Z2053" s="252">
        <v>1.9</v>
      </c>
      <c r="AA2053" s="254">
        <f t="shared" si="2022"/>
        <v>271.42857142857144</v>
      </c>
      <c r="AB2053" s="252">
        <f t="shared" si="2000"/>
        <v>-1.2</v>
      </c>
      <c r="AC2053" s="221">
        <v>195.21572</v>
      </c>
      <c r="AD2053" s="221">
        <v>254.14</v>
      </c>
      <c r="AE2053" s="221">
        <f t="shared" si="2001"/>
        <v>449.35572000000002</v>
      </c>
      <c r="AF2053" s="221">
        <v>53.62</v>
      </c>
      <c r="AG2053" s="220">
        <f t="shared" si="2002"/>
        <v>11.932639913874912</v>
      </c>
      <c r="AH2053" s="221">
        <f t="shared" si="2003"/>
        <v>395.73572000000001</v>
      </c>
      <c r="AI2053" s="221">
        <v>361.83432000000005</v>
      </c>
      <c r="AJ2053" s="319">
        <v>357.33</v>
      </c>
      <c r="AK2053" s="221">
        <f t="shared" si="2004"/>
        <v>719.16432000000009</v>
      </c>
      <c r="AL2053" s="221">
        <v>366.3</v>
      </c>
      <c r="AM2053" s="220">
        <f t="shared" si="2005"/>
        <v>50.934117532415954</v>
      </c>
      <c r="AN2053" s="221">
        <f t="shared" si="2019"/>
        <v>352.86432000000008</v>
      </c>
      <c r="AO2053" s="221">
        <v>362.80667999999991</v>
      </c>
      <c r="AP2053" s="319">
        <v>329.74200000000002</v>
      </c>
      <c r="AQ2053" s="221">
        <f t="shared" si="2007"/>
        <v>692.54867999999988</v>
      </c>
      <c r="AR2053" s="221">
        <v>365.81700000000001</v>
      </c>
      <c r="AS2053" s="220">
        <f t="shared" si="2008"/>
        <v>52.821846400746885</v>
      </c>
      <c r="AT2053" s="221">
        <f t="shared" si="2009"/>
        <v>326.73167999999987</v>
      </c>
      <c r="AU2053" s="221">
        <v>0</v>
      </c>
      <c r="AV2053" s="54"/>
      <c r="AW2053" s="221">
        <f t="shared" si="2010"/>
        <v>0</v>
      </c>
      <c r="AX2053" s="221">
        <v>0</v>
      </c>
      <c r="AY2053" s="220">
        <f t="shared" si="2011"/>
        <v>0</v>
      </c>
      <c r="AZ2053" s="221">
        <f t="shared" si="2012"/>
        <v>0</v>
      </c>
      <c r="BA2053" s="221">
        <v>137.10554000000002</v>
      </c>
      <c r="BB2053" s="62">
        <v>103.12</v>
      </c>
      <c r="BC2053" s="221">
        <f t="shared" si="2013"/>
        <v>240.22554000000002</v>
      </c>
      <c r="BD2053" s="221">
        <v>135.26</v>
      </c>
      <c r="BE2053" s="220">
        <f t="shared" si="2023"/>
        <v>56.305420314592681</v>
      </c>
      <c r="BF2053" s="221">
        <f t="shared" si="2015"/>
        <v>104.96554000000003</v>
      </c>
      <c r="BG2053" s="222">
        <f t="shared" si="1993"/>
        <v>1121.87246</v>
      </c>
      <c r="BH2053" s="222">
        <f t="shared" si="1993"/>
        <v>1081.222</v>
      </c>
      <c r="BI2053" s="222">
        <f t="shared" si="2016"/>
        <v>2203.0944600000003</v>
      </c>
      <c r="BJ2053" s="222">
        <f t="shared" si="1994"/>
        <v>958.327</v>
      </c>
      <c r="BK2053" s="223">
        <f t="shared" si="2017"/>
        <v>43.499133486995376</v>
      </c>
      <c r="BL2053" s="222">
        <f t="shared" si="2018"/>
        <v>1244.7674600000003</v>
      </c>
    </row>
    <row r="2054" spans="3:64" ht="16.5" customHeight="1" x14ac:dyDescent="0.3">
      <c r="C2054" s="393">
        <v>21</v>
      </c>
      <c r="D2054" s="394" t="s">
        <v>36</v>
      </c>
      <c r="E2054" s="252">
        <v>8.9854399999999988</v>
      </c>
      <c r="F2054" s="252"/>
      <c r="G2054" s="252">
        <f t="shared" si="1987"/>
        <v>8.9854399999999988</v>
      </c>
      <c r="H2054" s="252">
        <v>7.44</v>
      </c>
      <c r="I2054" s="254">
        <f t="shared" si="1988"/>
        <v>82.800619669153662</v>
      </c>
      <c r="J2054" s="62">
        <f t="shared" si="2021"/>
        <v>1.5454399999999984</v>
      </c>
      <c r="K2054" s="252">
        <v>13.130000000000003</v>
      </c>
      <c r="L2054" s="252">
        <v>9.7200000000000006</v>
      </c>
      <c r="M2054" s="252">
        <f t="shared" si="1990"/>
        <v>22.85</v>
      </c>
      <c r="N2054" s="252">
        <v>17.53</v>
      </c>
      <c r="O2054" s="254">
        <f t="shared" si="1995"/>
        <v>76.717724288840259</v>
      </c>
      <c r="P2054" s="252">
        <f t="shared" si="1991"/>
        <v>5.32</v>
      </c>
      <c r="Q2054" s="252">
        <v>7</v>
      </c>
      <c r="R2054" s="252">
        <v>3.24</v>
      </c>
      <c r="S2054" s="252">
        <f t="shared" si="1996"/>
        <v>10.24</v>
      </c>
      <c r="T2054" s="252">
        <v>7.06</v>
      </c>
      <c r="U2054" s="254">
        <v>5.25</v>
      </c>
      <c r="V2054" s="252">
        <f t="shared" si="1998"/>
        <v>3.1800000000000006</v>
      </c>
      <c r="W2054" s="252">
        <v>1.37</v>
      </c>
      <c r="X2054" s="252">
        <v>0.7</v>
      </c>
      <c r="Y2054" s="252">
        <f t="shared" ref="Y2054:Y2063" si="2024">SUM(W2054:X2054)</f>
        <v>2.0700000000000003</v>
      </c>
      <c r="Z2054" s="252">
        <v>1.77</v>
      </c>
      <c r="AA2054" s="254">
        <f t="shared" si="2022"/>
        <v>85.50724637681158</v>
      </c>
      <c r="AB2054" s="252">
        <f t="shared" si="2000"/>
        <v>0.30000000000000027</v>
      </c>
      <c r="AC2054" s="221">
        <v>229.61286000000001</v>
      </c>
      <c r="AD2054" s="221">
        <v>127.07</v>
      </c>
      <c r="AE2054" s="221">
        <f t="shared" si="2001"/>
        <v>356.68286000000001</v>
      </c>
      <c r="AF2054" s="221">
        <v>287.95</v>
      </c>
      <c r="AG2054" s="220">
        <f t="shared" si="2002"/>
        <v>80.729979567843543</v>
      </c>
      <c r="AH2054" s="221">
        <f t="shared" si="2003"/>
        <v>68.732860000000016</v>
      </c>
      <c r="AI2054" s="221">
        <v>298.77698000000004</v>
      </c>
      <c r="AJ2054" s="319">
        <v>170.536</v>
      </c>
      <c r="AK2054" s="221">
        <f t="shared" si="2004"/>
        <v>469.31298000000004</v>
      </c>
      <c r="AL2054" s="221">
        <v>233.79</v>
      </c>
      <c r="AM2054" s="220">
        <f t="shared" si="2005"/>
        <v>49.815370544407266</v>
      </c>
      <c r="AN2054" s="221">
        <f t="shared" si="2019"/>
        <v>235.52298000000005</v>
      </c>
      <c r="AO2054" s="221">
        <v>116.47922</v>
      </c>
      <c r="AP2054" s="319">
        <v>157.32499999999999</v>
      </c>
      <c r="AQ2054" s="221">
        <f t="shared" si="2007"/>
        <v>273.80421999999999</v>
      </c>
      <c r="AR2054" s="221">
        <v>191.69</v>
      </c>
      <c r="AS2054" s="220">
        <f t="shared" si="2008"/>
        <v>70.009877860903686</v>
      </c>
      <c r="AT2054" s="221">
        <f t="shared" si="2009"/>
        <v>82.114219999999989</v>
      </c>
      <c r="AU2054" s="221">
        <v>9.25</v>
      </c>
      <c r="AV2054" s="54"/>
      <c r="AW2054" s="221">
        <f t="shared" si="2010"/>
        <v>9.25</v>
      </c>
      <c r="AX2054" s="221">
        <v>7.18</v>
      </c>
      <c r="AY2054" s="220">
        <f t="shared" si="2011"/>
        <v>77.621621621621614</v>
      </c>
      <c r="AZ2054" s="221">
        <f t="shared" si="2012"/>
        <v>2.0700000000000003</v>
      </c>
      <c r="BA2054" s="221">
        <v>121.20215999999999</v>
      </c>
      <c r="BB2054" s="62">
        <v>48.87</v>
      </c>
      <c r="BC2054" s="221">
        <f t="shared" si="2013"/>
        <v>170.07216</v>
      </c>
      <c r="BD2054" s="221">
        <v>93.57</v>
      </c>
      <c r="BE2054" s="220">
        <f t="shared" si="2023"/>
        <v>55.017823022886283</v>
      </c>
      <c r="BF2054" s="221">
        <f t="shared" si="2015"/>
        <v>76.502160000000003</v>
      </c>
      <c r="BG2054" s="222">
        <f t="shared" si="1993"/>
        <v>805.80665999999997</v>
      </c>
      <c r="BH2054" s="222">
        <f t="shared" si="1993"/>
        <v>517.46100000000001</v>
      </c>
      <c r="BI2054" s="222">
        <f t="shared" si="2016"/>
        <v>1323.26766</v>
      </c>
      <c r="BJ2054" s="222">
        <f t="shared" si="1994"/>
        <v>847.98</v>
      </c>
      <c r="BK2054" s="223">
        <f t="shared" si="2017"/>
        <v>64.082273423050324</v>
      </c>
      <c r="BL2054" s="222">
        <f t="shared" si="2018"/>
        <v>475.28765999999996</v>
      </c>
    </row>
    <row r="2055" spans="3:64" ht="18.75" x14ac:dyDescent="0.3">
      <c r="C2055" s="393">
        <v>22</v>
      </c>
      <c r="D2055" s="394" t="s">
        <v>316</v>
      </c>
      <c r="E2055" s="252">
        <v>30.038359999999997</v>
      </c>
      <c r="F2055" s="252"/>
      <c r="G2055" s="252">
        <f t="shared" si="1987"/>
        <v>30.038359999999997</v>
      </c>
      <c r="H2055" s="252">
        <v>30.042000000000002</v>
      </c>
      <c r="I2055" s="254">
        <v>9.06</v>
      </c>
      <c r="J2055" s="62">
        <f t="shared" si="2021"/>
        <v>-3.6400000000043065E-3</v>
      </c>
      <c r="K2055" s="252">
        <v>206.28000000000003</v>
      </c>
      <c r="L2055" s="252">
        <v>34.380000000000003</v>
      </c>
      <c r="M2055" s="252">
        <f t="shared" si="1990"/>
        <v>240.66000000000003</v>
      </c>
      <c r="N2055" s="252">
        <v>0</v>
      </c>
      <c r="O2055" s="254">
        <f t="shared" si="1995"/>
        <v>0</v>
      </c>
      <c r="P2055" s="252">
        <f t="shared" si="1991"/>
        <v>240.66000000000003</v>
      </c>
      <c r="Q2055" s="252">
        <v>11.360000000000007</v>
      </c>
      <c r="R2055" s="252">
        <v>11.46</v>
      </c>
      <c r="S2055" s="252">
        <f t="shared" si="1996"/>
        <v>22.820000000000007</v>
      </c>
      <c r="T2055" s="252">
        <v>20.54</v>
      </c>
      <c r="U2055" s="254">
        <f t="shared" ref="U2055:U2064" si="2025">IF(T2055&lt;&gt;0,(T2055/S2055*100),0)</f>
        <v>90.008764241893047</v>
      </c>
      <c r="V2055" s="252">
        <f t="shared" si="1998"/>
        <v>2.2800000000000082</v>
      </c>
      <c r="W2055" s="252">
        <v>2.5999999999999996</v>
      </c>
      <c r="X2055" s="252">
        <v>2.6</v>
      </c>
      <c r="Y2055" s="252">
        <f t="shared" si="2024"/>
        <v>5.1999999999999993</v>
      </c>
      <c r="Z2055" s="252">
        <v>5.2</v>
      </c>
      <c r="AA2055" s="254">
        <f t="shared" si="2022"/>
        <v>100.00000000000003</v>
      </c>
      <c r="AB2055" s="252">
        <f t="shared" si="2000"/>
        <v>0</v>
      </c>
      <c r="AC2055" s="221">
        <v>142.93347999999997</v>
      </c>
      <c r="AD2055" s="221">
        <v>471.97</v>
      </c>
      <c r="AE2055" s="221">
        <f t="shared" si="2001"/>
        <v>614.90347999999994</v>
      </c>
      <c r="AF2055" s="221">
        <v>574.12</v>
      </c>
      <c r="AG2055" s="220">
        <f t="shared" si="2002"/>
        <v>93.367498912187003</v>
      </c>
      <c r="AH2055" s="221">
        <f t="shared" si="2003"/>
        <v>40.78347999999994</v>
      </c>
      <c r="AI2055" s="221">
        <v>544.30745999999999</v>
      </c>
      <c r="AJ2055" s="319">
        <v>620.976</v>
      </c>
      <c r="AK2055" s="221">
        <f t="shared" si="2004"/>
        <v>1165.2834600000001</v>
      </c>
      <c r="AL2055" s="221">
        <v>990.49</v>
      </c>
      <c r="AM2055" s="220">
        <f t="shared" si="2005"/>
        <v>84.999919247116054</v>
      </c>
      <c r="AN2055" s="221">
        <f t="shared" si="2019"/>
        <v>174.7934600000001</v>
      </c>
      <c r="AO2055" s="221">
        <v>509.79162000000019</v>
      </c>
      <c r="AP2055" s="319">
        <v>570.04499999999996</v>
      </c>
      <c r="AQ2055" s="221">
        <f t="shared" si="2007"/>
        <v>1079.83662</v>
      </c>
      <c r="AR2055" s="221">
        <v>1079.8399999999999</v>
      </c>
      <c r="AS2055" s="220">
        <f t="shared" si="2008"/>
        <v>100.00031301031444</v>
      </c>
      <c r="AT2055" s="221">
        <f t="shared" si="2009"/>
        <v>-3.3799999998791463E-3</v>
      </c>
      <c r="AU2055" s="221">
        <v>0</v>
      </c>
      <c r="AV2055" s="54"/>
      <c r="AW2055" s="221">
        <f t="shared" si="2010"/>
        <v>0</v>
      </c>
      <c r="AX2055" s="221">
        <v>0</v>
      </c>
      <c r="AY2055" s="220">
        <f t="shared" si="2011"/>
        <v>0</v>
      </c>
      <c r="AZ2055" s="221">
        <f t="shared" si="2012"/>
        <v>0</v>
      </c>
      <c r="BA2055" s="221">
        <v>214.85185999999993</v>
      </c>
      <c r="BB2055" s="221">
        <v>215.82</v>
      </c>
      <c r="BC2055" s="221">
        <f t="shared" si="2013"/>
        <v>430.67185999999992</v>
      </c>
      <c r="BD2055" s="221">
        <v>366.07</v>
      </c>
      <c r="BE2055" s="220">
        <f t="shared" si="2023"/>
        <v>84.999748996834867</v>
      </c>
      <c r="BF2055" s="221">
        <f t="shared" si="2015"/>
        <v>64.601859999999931</v>
      </c>
      <c r="BG2055" s="222">
        <f t="shared" si="1993"/>
        <v>1662.1627800000001</v>
      </c>
      <c r="BH2055" s="222">
        <f t="shared" si="1993"/>
        <v>1927.251</v>
      </c>
      <c r="BI2055" s="222">
        <f t="shared" si="2016"/>
        <v>3589.4137799999999</v>
      </c>
      <c r="BJ2055" s="222">
        <f t="shared" si="1994"/>
        <v>3066.3020000000001</v>
      </c>
      <c r="BK2055" s="223">
        <f t="shared" si="2017"/>
        <v>85.426261443728009</v>
      </c>
      <c r="BL2055" s="222">
        <f t="shared" si="2018"/>
        <v>523.11177999999973</v>
      </c>
    </row>
    <row r="2056" spans="3:64" ht="18.75" x14ac:dyDescent="0.3">
      <c r="C2056" s="393">
        <v>23</v>
      </c>
      <c r="D2056" s="394" t="s">
        <v>187</v>
      </c>
      <c r="E2056" s="252">
        <v>-1.520000000001076E-3</v>
      </c>
      <c r="F2056" s="252"/>
      <c r="G2056" s="252">
        <f t="shared" si="1987"/>
        <v>-1.520000000001076E-3</v>
      </c>
      <c r="H2056" s="252">
        <v>0</v>
      </c>
      <c r="I2056" s="254">
        <f t="shared" ref="I2056:I2064" si="2026">IF(H2056&lt;&gt;0,(H2056/G2056*100),0)</f>
        <v>0</v>
      </c>
      <c r="J2056" s="62">
        <f t="shared" si="2021"/>
        <v>-1.520000000001076E-3</v>
      </c>
      <c r="K2056" s="252">
        <v>28.9</v>
      </c>
      <c r="L2056" s="252">
        <v>15.21</v>
      </c>
      <c r="M2056" s="252">
        <f t="shared" si="1990"/>
        <v>44.11</v>
      </c>
      <c r="N2056" s="252">
        <v>33.340000000000003</v>
      </c>
      <c r="O2056" s="254">
        <f t="shared" si="1995"/>
        <v>75.583767853094542</v>
      </c>
      <c r="P2056" s="252">
        <f t="shared" si="1991"/>
        <v>10.769999999999996</v>
      </c>
      <c r="Q2056" s="252">
        <v>5.3400000000000034</v>
      </c>
      <c r="R2056" s="252">
        <v>5.07</v>
      </c>
      <c r="S2056" s="252">
        <f t="shared" si="1996"/>
        <v>10.410000000000004</v>
      </c>
      <c r="T2056" s="252">
        <v>10.41</v>
      </c>
      <c r="U2056" s="254">
        <f t="shared" si="2025"/>
        <v>99.999999999999972</v>
      </c>
      <c r="V2056" s="252">
        <f t="shared" si="1998"/>
        <v>0</v>
      </c>
      <c r="W2056" s="252">
        <v>1</v>
      </c>
      <c r="X2056" s="252">
        <v>1</v>
      </c>
      <c r="Y2056" s="252">
        <f t="shared" si="2024"/>
        <v>2</v>
      </c>
      <c r="Z2056" s="252">
        <v>1</v>
      </c>
      <c r="AA2056" s="254">
        <f t="shared" si="2022"/>
        <v>50</v>
      </c>
      <c r="AB2056" s="252">
        <f t="shared" si="2000"/>
        <v>1</v>
      </c>
      <c r="AC2056" s="221">
        <v>64.359800000000035</v>
      </c>
      <c r="AD2056" s="221">
        <v>181.53</v>
      </c>
      <c r="AE2056" s="221">
        <f t="shared" si="2001"/>
        <v>245.88980000000004</v>
      </c>
      <c r="AF2056" s="221">
        <v>64.36</v>
      </c>
      <c r="AG2056" s="220">
        <f t="shared" si="2002"/>
        <v>26.174326873257854</v>
      </c>
      <c r="AH2056" s="221">
        <f t="shared" si="2003"/>
        <v>181.52980000000002</v>
      </c>
      <c r="AI2056" s="221">
        <v>317.41486000000003</v>
      </c>
      <c r="AJ2056" s="319">
        <v>254.91800000000001</v>
      </c>
      <c r="AK2056" s="221">
        <f t="shared" si="2004"/>
        <v>572.33285999999998</v>
      </c>
      <c r="AL2056" s="221">
        <v>317.41000000000003</v>
      </c>
      <c r="AM2056" s="220">
        <f t="shared" si="2005"/>
        <v>55.458985877553843</v>
      </c>
      <c r="AN2056" s="221">
        <f t="shared" si="2019"/>
        <v>254.92285999999996</v>
      </c>
      <c r="AO2056" s="221">
        <v>537.76148000000001</v>
      </c>
      <c r="AP2056" s="319">
        <v>278.00200000000001</v>
      </c>
      <c r="AQ2056" s="221">
        <f t="shared" si="2007"/>
        <v>815.76348000000007</v>
      </c>
      <c r="AR2056" s="221">
        <v>537.76</v>
      </c>
      <c r="AS2056" s="220">
        <f t="shared" si="2008"/>
        <v>65.921068199816929</v>
      </c>
      <c r="AT2056" s="221">
        <f t="shared" si="2009"/>
        <v>278.00348000000008</v>
      </c>
      <c r="AU2056" s="221">
        <v>0</v>
      </c>
      <c r="AV2056" s="54">
        <v>101.26</v>
      </c>
      <c r="AW2056" s="221">
        <f t="shared" si="2010"/>
        <v>101.26</v>
      </c>
      <c r="AX2056" s="221">
        <v>101.26</v>
      </c>
      <c r="AY2056" s="220">
        <f t="shared" si="2011"/>
        <v>100</v>
      </c>
      <c r="AZ2056" s="221">
        <f t="shared" si="2012"/>
        <v>0</v>
      </c>
      <c r="BA2056" s="221">
        <v>177.93779999999998</v>
      </c>
      <c r="BB2056" s="221">
        <v>101.26</v>
      </c>
      <c r="BC2056" s="221">
        <f t="shared" si="2013"/>
        <v>279.19779999999997</v>
      </c>
      <c r="BD2056" s="221">
        <v>177.94</v>
      </c>
      <c r="BE2056" s="220">
        <f t="shared" si="2023"/>
        <v>63.732593881470422</v>
      </c>
      <c r="BF2056" s="221">
        <f t="shared" si="2015"/>
        <v>101.25779999999997</v>
      </c>
      <c r="BG2056" s="222">
        <f t="shared" si="1993"/>
        <v>1132.7124199999998</v>
      </c>
      <c r="BH2056" s="222">
        <f t="shared" si="1993"/>
        <v>938.25</v>
      </c>
      <c r="BI2056" s="222">
        <f t="shared" si="2016"/>
        <v>2070.9624199999998</v>
      </c>
      <c r="BJ2056" s="222">
        <f t="shared" si="1994"/>
        <v>1243.48</v>
      </c>
      <c r="BK2056" s="223">
        <f t="shared" si="2017"/>
        <v>60.043581090187047</v>
      </c>
      <c r="BL2056" s="222">
        <f t="shared" si="2018"/>
        <v>827.48241999999982</v>
      </c>
    </row>
    <row r="2057" spans="3:64" ht="18.75" x14ac:dyDescent="0.3">
      <c r="C2057" s="393">
        <v>24</v>
      </c>
      <c r="D2057" s="394" t="s">
        <v>39</v>
      </c>
      <c r="E2057" s="252">
        <v>4.0800000000000836E-3</v>
      </c>
      <c r="F2057" s="252"/>
      <c r="G2057" s="252">
        <f t="shared" si="1987"/>
        <v>4.0800000000000836E-3</v>
      </c>
      <c r="H2057" s="252"/>
      <c r="I2057" s="254">
        <f t="shared" si="2026"/>
        <v>0</v>
      </c>
      <c r="J2057" s="62">
        <f t="shared" si="2021"/>
        <v>4.0800000000000836E-3</v>
      </c>
      <c r="K2057" s="252">
        <v>29.119999999999997</v>
      </c>
      <c r="L2057" s="252">
        <v>9.7200000000000006</v>
      </c>
      <c r="M2057" s="252">
        <f t="shared" si="1990"/>
        <v>38.839999999999996</v>
      </c>
      <c r="N2057" s="252">
        <v>14.26</v>
      </c>
      <c r="O2057" s="254">
        <f t="shared" si="1995"/>
        <v>36.714727085478891</v>
      </c>
      <c r="P2057" s="252">
        <f t="shared" si="1991"/>
        <v>24.58</v>
      </c>
      <c r="Q2057" s="252">
        <v>7.7299999999999995</v>
      </c>
      <c r="R2057" s="252">
        <v>3.24</v>
      </c>
      <c r="S2057" s="252">
        <f t="shared" si="1996"/>
        <v>10.969999999999999</v>
      </c>
      <c r="T2057" s="252">
        <v>6.67</v>
      </c>
      <c r="U2057" s="254">
        <f t="shared" si="2025"/>
        <v>60.802187784867826</v>
      </c>
      <c r="V2057" s="252">
        <f t="shared" si="1998"/>
        <v>4.2999999999999989</v>
      </c>
      <c r="W2057" s="252">
        <v>1.1099999999999999</v>
      </c>
      <c r="X2057" s="252">
        <v>0.5</v>
      </c>
      <c r="Y2057" s="252">
        <f t="shared" si="2024"/>
        <v>1.6099999999999999</v>
      </c>
      <c r="Z2057" s="252">
        <v>1.23</v>
      </c>
      <c r="AA2057" s="254">
        <f t="shared" si="2022"/>
        <v>76.397515527950304</v>
      </c>
      <c r="AB2057" s="252">
        <f t="shared" si="2000"/>
        <v>0.37999999999999989</v>
      </c>
      <c r="AC2057" s="221">
        <v>112.37490000000001</v>
      </c>
      <c r="AD2057" s="221">
        <v>90.76</v>
      </c>
      <c r="AE2057" s="221">
        <f t="shared" si="2001"/>
        <v>203.13490000000002</v>
      </c>
      <c r="AF2057" s="221">
        <v>143.785</v>
      </c>
      <c r="AG2057" s="220">
        <f t="shared" si="2002"/>
        <v>70.783011683369025</v>
      </c>
      <c r="AH2057" s="221">
        <f t="shared" si="2003"/>
        <v>59.349900000000019</v>
      </c>
      <c r="AI2057" s="221">
        <v>352.31351999999993</v>
      </c>
      <c r="AJ2057" s="319">
        <v>171.096</v>
      </c>
      <c r="AK2057" s="221">
        <f t="shared" si="2004"/>
        <v>523.40951999999993</v>
      </c>
      <c r="AL2057" s="221">
        <v>444.23</v>
      </c>
      <c r="AM2057" s="220">
        <f t="shared" si="2005"/>
        <v>84.872357690398928</v>
      </c>
      <c r="AN2057" s="221">
        <f t="shared" si="2019"/>
        <v>79.179519999999911</v>
      </c>
      <c r="AO2057" s="221">
        <v>366.01463999999987</v>
      </c>
      <c r="AP2057" s="319">
        <v>157.73999999999998</v>
      </c>
      <c r="AQ2057" s="221">
        <f t="shared" si="2007"/>
        <v>523.75463999999988</v>
      </c>
      <c r="AR2057" s="221">
        <v>449.39</v>
      </c>
      <c r="AS2057" s="220">
        <f t="shared" si="2008"/>
        <v>85.801626502058298</v>
      </c>
      <c r="AT2057" s="221">
        <f t="shared" si="2009"/>
        <v>74.364639999999895</v>
      </c>
      <c r="AU2057" s="221">
        <v>0</v>
      </c>
      <c r="AV2057" s="54"/>
      <c r="AW2057" s="221">
        <f t="shared" si="2010"/>
        <v>0</v>
      </c>
      <c r="AX2057" s="221"/>
      <c r="AY2057" s="220">
        <f t="shared" si="2011"/>
        <v>0</v>
      </c>
      <c r="AZ2057" s="221">
        <f t="shared" si="2012"/>
        <v>0</v>
      </c>
      <c r="BA2057" s="221">
        <v>0</v>
      </c>
      <c r="BB2057" s="221"/>
      <c r="BC2057" s="221">
        <f t="shared" si="2013"/>
        <v>0</v>
      </c>
      <c r="BD2057" s="221"/>
      <c r="BE2057" s="220">
        <f t="shared" si="2023"/>
        <v>0</v>
      </c>
      <c r="BF2057" s="221">
        <f t="shared" si="2015"/>
        <v>0</v>
      </c>
      <c r="BG2057" s="222">
        <f t="shared" si="1993"/>
        <v>868.66713999999979</v>
      </c>
      <c r="BH2057" s="222">
        <f t="shared" si="1993"/>
        <v>433.05599999999998</v>
      </c>
      <c r="BI2057" s="222">
        <f t="shared" si="2016"/>
        <v>1301.7231399999998</v>
      </c>
      <c r="BJ2057" s="222">
        <f t="shared" si="1994"/>
        <v>1059.5650000000001</v>
      </c>
      <c r="BK2057" s="223">
        <f t="shared" si="2017"/>
        <v>81.397108758472271</v>
      </c>
      <c r="BL2057" s="222">
        <f t="shared" si="2018"/>
        <v>242.15813999999978</v>
      </c>
    </row>
    <row r="2058" spans="3:64" ht="18.75" x14ac:dyDescent="0.3">
      <c r="C2058" s="393">
        <v>25</v>
      </c>
      <c r="D2058" s="394" t="s">
        <v>40</v>
      </c>
      <c r="E2058" s="252">
        <v>10.01812</v>
      </c>
      <c r="F2058" s="252"/>
      <c r="G2058" s="252">
        <f t="shared" si="1987"/>
        <v>10.01812</v>
      </c>
      <c r="H2058" s="252">
        <v>10.02</v>
      </c>
      <c r="I2058" s="254">
        <f t="shared" si="2026"/>
        <v>100.01876599601522</v>
      </c>
      <c r="J2058" s="62">
        <f t="shared" si="2021"/>
        <v>-1.8799999999998818E-3</v>
      </c>
      <c r="K2058" s="252">
        <v>57.149999999999984</v>
      </c>
      <c r="L2058" s="252">
        <v>16.2</v>
      </c>
      <c r="M2058" s="252">
        <f t="shared" si="1990"/>
        <v>73.34999999999998</v>
      </c>
      <c r="N2058" s="252">
        <v>0.38</v>
      </c>
      <c r="O2058" s="254">
        <f t="shared" si="1995"/>
        <v>0.51806407634628504</v>
      </c>
      <c r="P2058" s="252">
        <f t="shared" si="1991"/>
        <v>72.969999999999985</v>
      </c>
      <c r="Q2058" s="252">
        <v>2.16</v>
      </c>
      <c r="R2058" s="252">
        <v>5.4</v>
      </c>
      <c r="S2058" s="252">
        <f t="shared" si="1996"/>
        <v>7.5600000000000005</v>
      </c>
      <c r="T2058" s="252">
        <v>2.02</v>
      </c>
      <c r="U2058" s="254">
        <f t="shared" si="2025"/>
        <v>26.719576719576715</v>
      </c>
      <c r="V2058" s="252">
        <f t="shared" si="1998"/>
        <v>5.5400000000000009</v>
      </c>
      <c r="W2058" s="252">
        <v>1.4000000000000001</v>
      </c>
      <c r="X2058" s="252">
        <v>0.8</v>
      </c>
      <c r="Y2058" s="252">
        <f t="shared" si="2024"/>
        <v>2.2000000000000002</v>
      </c>
      <c r="Z2058" s="252">
        <v>1</v>
      </c>
      <c r="AA2058" s="254">
        <f t="shared" si="2022"/>
        <v>45.454545454545453</v>
      </c>
      <c r="AB2058" s="252">
        <f t="shared" si="2000"/>
        <v>1.2000000000000002</v>
      </c>
      <c r="AC2058" s="221">
        <v>62.011839999999978</v>
      </c>
      <c r="AD2058" s="221">
        <v>145.22</v>
      </c>
      <c r="AE2058" s="221">
        <f t="shared" si="2001"/>
        <v>207.23183999999998</v>
      </c>
      <c r="AF2058" s="221">
        <v>223.22</v>
      </c>
      <c r="AG2058" s="220">
        <f t="shared" si="2002"/>
        <v>107.71510787145451</v>
      </c>
      <c r="AH2058" s="221">
        <f t="shared" si="2003"/>
        <v>-15.988160000000022</v>
      </c>
      <c r="AI2058" s="221">
        <v>288.19245999999987</v>
      </c>
      <c r="AJ2058" s="319">
        <v>286.536</v>
      </c>
      <c r="AK2058" s="221">
        <f t="shared" si="2004"/>
        <v>574.72845999999981</v>
      </c>
      <c r="AL2058" s="221">
        <v>564.79999999999995</v>
      </c>
      <c r="AM2058" s="220">
        <f t="shared" si="2005"/>
        <v>98.272495501614827</v>
      </c>
      <c r="AN2058" s="221">
        <f t="shared" si="2019"/>
        <v>9.9284599999998591</v>
      </c>
      <c r="AO2058" s="221">
        <v>332.09964000000002</v>
      </c>
      <c r="AP2058" s="319">
        <v>264.15600000000001</v>
      </c>
      <c r="AQ2058" s="221">
        <f t="shared" si="2007"/>
        <v>596.25564000000008</v>
      </c>
      <c r="AR2058" s="221">
        <v>284.49</v>
      </c>
      <c r="AS2058" s="220">
        <f t="shared" si="2008"/>
        <v>47.712756226507139</v>
      </c>
      <c r="AT2058" s="221">
        <f t="shared" si="2009"/>
        <v>311.76564000000008</v>
      </c>
      <c r="AU2058" s="221">
        <v>0</v>
      </c>
      <c r="AV2058" s="54"/>
      <c r="AW2058" s="221">
        <f t="shared" si="2010"/>
        <v>0</v>
      </c>
      <c r="AX2058" s="221"/>
      <c r="AY2058" s="220">
        <f t="shared" si="2011"/>
        <v>0</v>
      </c>
      <c r="AZ2058" s="221">
        <f t="shared" si="2012"/>
        <v>0</v>
      </c>
      <c r="BA2058" s="221">
        <v>0</v>
      </c>
      <c r="BB2058" s="221"/>
      <c r="BC2058" s="221">
        <f t="shared" si="2013"/>
        <v>0</v>
      </c>
      <c r="BD2058" s="221"/>
      <c r="BE2058" s="220">
        <f t="shared" si="2023"/>
        <v>0</v>
      </c>
      <c r="BF2058" s="221">
        <f t="shared" si="2015"/>
        <v>0</v>
      </c>
      <c r="BG2058" s="222">
        <f t="shared" si="1993"/>
        <v>753.03205999999989</v>
      </c>
      <c r="BH2058" s="222">
        <f t="shared" si="1993"/>
        <v>718.31200000000001</v>
      </c>
      <c r="BI2058" s="222">
        <f t="shared" si="2016"/>
        <v>1471.3440599999999</v>
      </c>
      <c r="BJ2058" s="222">
        <f t="shared" si="1994"/>
        <v>1085.9299999999998</v>
      </c>
      <c r="BK2058" s="223">
        <f t="shared" si="2017"/>
        <v>73.805306965387814</v>
      </c>
      <c r="BL2058" s="222">
        <f t="shared" si="2018"/>
        <v>385.41406000000006</v>
      </c>
    </row>
    <row r="2059" spans="3:64" ht="18.75" x14ac:dyDescent="0.3">
      <c r="C2059" s="393">
        <v>26</v>
      </c>
      <c r="D2059" s="394" t="s">
        <v>41</v>
      </c>
      <c r="E2059" s="252">
        <v>-1.8399999999996197E-3</v>
      </c>
      <c r="F2059" s="252"/>
      <c r="G2059" s="252">
        <f t="shared" si="1987"/>
        <v>-1.8399999999996197E-3</v>
      </c>
      <c r="H2059" s="252">
        <v>0</v>
      </c>
      <c r="I2059" s="254">
        <f t="shared" si="2026"/>
        <v>0</v>
      </c>
      <c r="J2059" s="62">
        <f t="shared" si="2021"/>
        <v>-1.8399999999996197E-3</v>
      </c>
      <c r="K2059" s="252">
        <v>12.340000000000003</v>
      </c>
      <c r="L2059" s="252">
        <v>20.7</v>
      </c>
      <c r="M2059" s="252">
        <f t="shared" si="1990"/>
        <v>33.040000000000006</v>
      </c>
      <c r="N2059" s="252">
        <v>18.22</v>
      </c>
      <c r="O2059" s="254">
        <f t="shared" si="1995"/>
        <v>55.145278450363179</v>
      </c>
      <c r="P2059" s="252">
        <f t="shared" si="1991"/>
        <v>14.820000000000007</v>
      </c>
      <c r="Q2059" s="252">
        <v>2.2500000000000036</v>
      </c>
      <c r="R2059" s="252">
        <v>6.9</v>
      </c>
      <c r="S2059" s="252">
        <f t="shared" si="1996"/>
        <v>9.1500000000000039</v>
      </c>
      <c r="T2059" s="252">
        <v>4.9000000000000004</v>
      </c>
      <c r="U2059" s="254">
        <f t="shared" si="2025"/>
        <v>53.551912568305994</v>
      </c>
      <c r="V2059" s="252">
        <f t="shared" si="1998"/>
        <v>4.2500000000000036</v>
      </c>
      <c r="W2059" s="252">
        <v>0</v>
      </c>
      <c r="X2059" s="252">
        <v>1.1000000000000001</v>
      </c>
      <c r="Y2059" s="252">
        <f t="shared" si="2024"/>
        <v>1.1000000000000001</v>
      </c>
      <c r="Z2059" s="252">
        <v>0.71</v>
      </c>
      <c r="AA2059" s="254">
        <f t="shared" si="2022"/>
        <v>64.545454545454533</v>
      </c>
      <c r="AB2059" s="252">
        <f t="shared" si="2000"/>
        <v>0.39000000000000012</v>
      </c>
      <c r="AC2059" s="221">
        <v>48.578779999999995</v>
      </c>
      <c r="AD2059" s="221">
        <v>199.68</v>
      </c>
      <c r="AE2059" s="221">
        <f t="shared" si="2001"/>
        <v>248.25878</v>
      </c>
      <c r="AF2059" s="221">
        <v>142.4</v>
      </c>
      <c r="AG2059" s="220">
        <f t="shared" si="2002"/>
        <v>57.35950204862845</v>
      </c>
      <c r="AH2059" s="221">
        <f t="shared" si="2003"/>
        <v>105.85878</v>
      </c>
      <c r="AI2059" s="221">
        <v>114.08204000000012</v>
      </c>
      <c r="AJ2059" s="319">
        <v>378.34100000000001</v>
      </c>
      <c r="AK2059" s="221">
        <f t="shared" si="2004"/>
        <v>492.42304000000013</v>
      </c>
      <c r="AL2059" s="221">
        <v>263.45</v>
      </c>
      <c r="AM2059" s="220">
        <f t="shared" si="2005"/>
        <v>53.500746025206283</v>
      </c>
      <c r="AN2059" s="221">
        <f t="shared" si="2019"/>
        <v>228.97304000000014</v>
      </c>
      <c r="AO2059" s="221">
        <v>122.05189999999982</v>
      </c>
      <c r="AP2059" s="319">
        <v>347.053</v>
      </c>
      <c r="AQ2059" s="221">
        <f t="shared" si="2007"/>
        <v>469.10489999999982</v>
      </c>
      <c r="AR2059" s="221">
        <v>250.3</v>
      </c>
      <c r="AS2059" s="220">
        <f t="shared" si="2008"/>
        <v>53.356935730153346</v>
      </c>
      <c r="AT2059" s="221">
        <f t="shared" si="2009"/>
        <v>218.8048999999998</v>
      </c>
      <c r="AU2059" s="221">
        <v>0</v>
      </c>
      <c r="AV2059" s="54"/>
      <c r="AW2059" s="221">
        <f t="shared" si="2010"/>
        <v>0</v>
      </c>
      <c r="AX2059" s="221"/>
      <c r="AY2059" s="220">
        <f t="shared" si="2011"/>
        <v>0</v>
      </c>
      <c r="AZ2059" s="221">
        <f t="shared" si="2012"/>
        <v>0</v>
      </c>
      <c r="BA2059" s="221">
        <v>0</v>
      </c>
      <c r="BB2059" s="221"/>
      <c r="BC2059" s="221">
        <f t="shared" si="2013"/>
        <v>0</v>
      </c>
      <c r="BD2059" s="221"/>
      <c r="BE2059" s="220">
        <f t="shared" si="2023"/>
        <v>0</v>
      </c>
      <c r="BF2059" s="221">
        <f t="shared" si="2015"/>
        <v>0</v>
      </c>
      <c r="BG2059" s="222">
        <f t="shared" si="1993"/>
        <v>299.30087999999995</v>
      </c>
      <c r="BH2059" s="222">
        <f t="shared" si="1993"/>
        <v>953.77400000000011</v>
      </c>
      <c r="BI2059" s="222">
        <f t="shared" si="2016"/>
        <v>1253.0748800000001</v>
      </c>
      <c r="BJ2059" s="222">
        <f t="shared" si="1994"/>
        <v>679.9799999999999</v>
      </c>
      <c r="BK2059" s="223">
        <f t="shared" si="2017"/>
        <v>54.264913522167156</v>
      </c>
      <c r="BL2059" s="222">
        <f t="shared" si="2018"/>
        <v>573.09488000000022</v>
      </c>
    </row>
    <row r="2060" spans="3:64" ht="18.75" x14ac:dyDescent="0.3">
      <c r="C2060" s="393">
        <v>27</v>
      </c>
      <c r="D2060" s="394" t="s">
        <v>42</v>
      </c>
      <c r="E2060" s="252">
        <v>13.34816</v>
      </c>
      <c r="F2060" s="252"/>
      <c r="G2060" s="252">
        <f t="shared" si="1987"/>
        <v>13.34816</v>
      </c>
      <c r="H2060" s="252">
        <v>13.35</v>
      </c>
      <c r="I2060" s="254">
        <f t="shared" si="2026"/>
        <v>100.01378467144535</v>
      </c>
      <c r="J2060" s="62">
        <f t="shared" si="2021"/>
        <v>-1.8399999999996197E-3</v>
      </c>
      <c r="K2060" s="252">
        <v>80.930000000000007</v>
      </c>
      <c r="L2060" s="252">
        <v>15.39</v>
      </c>
      <c r="M2060" s="252">
        <f t="shared" si="1990"/>
        <v>96.320000000000007</v>
      </c>
      <c r="N2060" s="252">
        <v>0</v>
      </c>
      <c r="O2060" s="254">
        <f t="shared" si="1995"/>
        <v>0</v>
      </c>
      <c r="P2060" s="252">
        <f t="shared" si="1991"/>
        <v>96.320000000000007</v>
      </c>
      <c r="Q2060" s="252">
        <v>13.43</v>
      </c>
      <c r="R2060" s="252">
        <v>5.13</v>
      </c>
      <c r="S2060" s="252">
        <f t="shared" si="1996"/>
        <v>18.559999999999999</v>
      </c>
      <c r="T2060" s="252">
        <v>18.559999999999999</v>
      </c>
      <c r="U2060" s="254">
        <f t="shared" si="2025"/>
        <v>100</v>
      </c>
      <c r="V2060" s="252">
        <v>8.3000000000000007</v>
      </c>
      <c r="W2060" s="252">
        <v>2.7000000000000011</v>
      </c>
      <c r="X2060" s="252">
        <v>1.1000000000000001</v>
      </c>
      <c r="Y2060" s="252">
        <f t="shared" si="2024"/>
        <v>3.8000000000000012</v>
      </c>
      <c r="Z2060" s="252">
        <v>2.7</v>
      </c>
      <c r="AA2060" s="254">
        <f t="shared" si="2022"/>
        <v>71.052631578947356</v>
      </c>
      <c r="AB2060" s="252">
        <f t="shared" si="2000"/>
        <v>1.100000000000001</v>
      </c>
      <c r="AC2060" s="221">
        <v>-1.2199999999893407E-3</v>
      </c>
      <c r="AD2060" s="221">
        <v>199.68</v>
      </c>
      <c r="AE2060" s="221">
        <f t="shared" si="2001"/>
        <v>199.67878000000002</v>
      </c>
      <c r="AF2060" s="221">
        <v>147.36000000000001</v>
      </c>
      <c r="AG2060" s="220">
        <f t="shared" si="2002"/>
        <v>73.798527815524523</v>
      </c>
      <c r="AH2060" s="221">
        <f t="shared" si="2003"/>
        <v>52.318780000000004</v>
      </c>
      <c r="AI2060" s="221">
        <v>372.01041999999995</v>
      </c>
      <c r="AJ2060" s="319">
        <v>269.5</v>
      </c>
      <c r="AK2060" s="221">
        <f t="shared" si="2004"/>
        <v>641.51041999999995</v>
      </c>
      <c r="AL2060" s="221">
        <v>503.2</v>
      </c>
      <c r="AM2060" s="220">
        <f t="shared" si="2005"/>
        <v>78.43987943329121</v>
      </c>
      <c r="AN2060" s="221">
        <f t="shared" si="2019"/>
        <v>138.31041999999997</v>
      </c>
      <c r="AO2060" s="221">
        <v>381.31135999999998</v>
      </c>
      <c r="AP2060" s="319">
        <v>248.76399999999998</v>
      </c>
      <c r="AQ2060" s="221">
        <f t="shared" si="2007"/>
        <v>630.07535999999993</v>
      </c>
      <c r="AR2060" s="221">
        <v>431.98</v>
      </c>
      <c r="AS2060" s="220">
        <f t="shared" si="2008"/>
        <v>68.560052880023761</v>
      </c>
      <c r="AT2060" s="221">
        <f t="shared" si="2009"/>
        <v>198.09535999999991</v>
      </c>
      <c r="AU2060" s="221">
        <v>0</v>
      </c>
      <c r="AV2060" s="54"/>
      <c r="AW2060" s="221">
        <f t="shared" si="2010"/>
        <v>0</v>
      </c>
      <c r="AX2060" s="221"/>
      <c r="AY2060" s="220">
        <f t="shared" si="2011"/>
        <v>0</v>
      </c>
      <c r="AZ2060" s="221">
        <f t="shared" si="2012"/>
        <v>0</v>
      </c>
      <c r="BA2060" s="221">
        <v>153.16566</v>
      </c>
      <c r="BB2060" s="221">
        <v>77.569999999999993</v>
      </c>
      <c r="BC2060" s="221">
        <f t="shared" si="2013"/>
        <v>230.73566</v>
      </c>
      <c r="BD2060" s="221">
        <v>152.30000000000001</v>
      </c>
      <c r="BE2060" s="220">
        <f t="shared" si="2023"/>
        <v>66.006268818612611</v>
      </c>
      <c r="BF2060" s="221">
        <f t="shared" si="2015"/>
        <v>78.435659999999984</v>
      </c>
      <c r="BG2060" s="222">
        <f t="shared" si="1993"/>
        <v>1016.89438</v>
      </c>
      <c r="BH2060" s="222">
        <f t="shared" si="1993"/>
        <v>817.13400000000001</v>
      </c>
      <c r="BI2060" s="222">
        <f t="shared" si="2016"/>
        <v>1834.02838</v>
      </c>
      <c r="BJ2060" s="222">
        <f t="shared" si="1994"/>
        <v>1269.4499999999998</v>
      </c>
      <c r="BK2060" s="223">
        <f t="shared" si="2017"/>
        <v>69.216486170186727</v>
      </c>
      <c r="BL2060" s="222">
        <f t="shared" si="2018"/>
        <v>564.57838000000015</v>
      </c>
    </row>
    <row r="2061" spans="3:64" ht="18.75" x14ac:dyDescent="0.3">
      <c r="C2061" s="393">
        <v>28</v>
      </c>
      <c r="D2061" s="394" t="s">
        <v>43</v>
      </c>
      <c r="E2061" s="252">
        <v>7.9999999999991189E-4</v>
      </c>
      <c r="F2061" s="252"/>
      <c r="G2061" s="252">
        <f t="shared" si="1987"/>
        <v>7.9999999999991189E-4</v>
      </c>
      <c r="H2061" s="252"/>
      <c r="I2061" s="254">
        <f t="shared" si="2026"/>
        <v>0</v>
      </c>
      <c r="J2061" s="62">
        <f t="shared" si="2021"/>
        <v>7.9999999999991189E-4</v>
      </c>
      <c r="K2061" s="252">
        <v>30.990000000000002</v>
      </c>
      <c r="L2061" s="252">
        <v>13.32</v>
      </c>
      <c r="M2061" s="252">
        <f t="shared" si="1990"/>
        <v>44.31</v>
      </c>
      <c r="N2061" s="252">
        <v>23.75</v>
      </c>
      <c r="O2061" s="254">
        <f t="shared" si="1995"/>
        <v>53.599638907695777</v>
      </c>
      <c r="P2061" s="252">
        <f t="shared" si="1991"/>
        <v>20.560000000000002</v>
      </c>
      <c r="Q2061" s="252">
        <v>12.33</v>
      </c>
      <c r="R2061" s="252">
        <v>4.4400000000000004</v>
      </c>
      <c r="S2061" s="252">
        <f t="shared" si="1996"/>
        <v>16.77</v>
      </c>
      <c r="T2061" s="252">
        <v>8.9320000000000004</v>
      </c>
      <c r="U2061" s="254">
        <f t="shared" si="2025"/>
        <v>53.261776982707218</v>
      </c>
      <c r="V2061" s="252">
        <f t="shared" ref="V2061" si="2027">S2061-T2061</f>
        <v>7.8379999999999992</v>
      </c>
      <c r="W2061" s="408">
        <v>1.2600000000000007</v>
      </c>
      <c r="X2061" s="408">
        <v>0.9</v>
      </c>
      <c r="Y2061" s="408">
        <f t="shared" si="2024"/>
        <v>2.1600000000000006</v>
      </c>
      <c r="Z2061" s="408">
        <v>0.75</v>
      </c>
      <c r="AA2061" s="254">
        <f t="shared" si="2022"/>
        <v>34.722222222222214</v>
      </c>
      <c r="AB2061" s="252">
        <f t="shared" si="2000"/>
        <v>1.4100000000000006</v>
      </c>
      <c r="AC2061" s="221">
        <v>186.19082</v>
      </c>
      <c r="AD2061" s="221">
        <v>163.38</v>
      </c>
      <c r="AE2061" s="221">
        <f t="shared" si="2001"/>
        <v>349.57082000000003</v>
      </c>
      <c r="AF2061" s="221"/>
      <c r="AG2061" s="220">
        <f t="shared" si="2002"/>
        <v>0</v>
      </c>
      <c r="AH2061" s="221">
        <f t="shared" si="2003"/>
        <v>349.57082000000003</v>
      </c>
      <c r="AI2061" s="221">
        <v>158.58455999999995</v>
      </c>
      <c r="AJ2061" s="319">
        <v>234.91299999999998</v>
      </c>
      <c r="AK2061" s="221">
        <f t="shared" si="2004"/>
        <v>393.49755999999991</v>
      </c>
      <c r="AL2061" s="221">
        <v>351.673</v>
      </c>
      <c r="AM2061" s="220">
        <f t="shared" si="2005"/>
        <v>89.371075134493879</v>
      </c>
      <c r="AN2061" s="221">
        <f t="shared" si="2019"/>
        <v>41.824559999999906</v>
      </c>
      <c r="AO2061" s="221">
        <v>442.08137999999997</v>
      </c>
      <c r="AP2061" s="319">
        <v>216.44499999999999</v>
      </c>
      <c r="AQ2061" s="221">
        <f t="shared" si="2007"/>
        <v>658.52638000000002</v>
      </c>
      <c r="AR2061" s="221">
        <v>466.72399999999999</v>
      </c>
      <c r="AS2061" s="220">
        <f t="shared" si="2008"/>
        <v>70.87400204073829</v>
      </c>
      <c r="AT2061" s="221">
        <f t="shared" si="2009"/>
        <v>191.80238000000003</v>
      </c>
      <c r="AU2061" s="221">
        <v>0</v>
      </c>
      <c r="AV2061" s="54">
        <v>2.3199999999999998</v>
      </c>
      <c r="AW2061" s="221">
        <f t="shared" si="2010"/>
        <v>2.3199999999999998</v>
      </c>
      <c r="AX2061" s="221">
        <v>1.8260000000000001</v>
      </c>
      <c r="AY2061" s="220">
        <f t="shared" si="2011"/>
        <v>78.706896551724142</v>
      </c>
      <c r="AZ2061" s="221">
        <f t="shared" si="2012"/>
        <v>0.49399999999999977</v>
      </c>
      <c r="BA2061" s="221">
        <v>68.291699999999992</v>
      </c>
      <c r="BB2061" s="221">
        <v>25.17</v>
      </c>
      <c r="BC2061" s="221">
        <f t="shared" si="2013"/>
        <v>93.461699999999993</v>
      </c>
      <c r="BD2061" s="221">
        <v>71.11</v>
      </c>
      <c r="BE2061" s="220">
        <f t="shared" si="2023"/>
        <v>76.084642158231659</v>
      </c>
      <c r="BF2061" s="221">
        <f t="shared" si="2015"/>
        <v>22.351699999999994</v>
      </c>
      <c r="BG2061" s="222">
        <f t="shared" si="1993"/>
        <v>899.72925999999995</v>
      </c>
      <c r="BH2061" s="222">
        <f t="shared" si="1993"/>
        <v>660.88799999999992</v>
      </c>
      <c r="BI2061" s="222">
        <f t="shared" si="2016"/>
        <v>1560.61726</v>
      </c>
      <c r="BJ2061" s="222">
        <f t="shared" si="1994"/>
        <v>924.76499999999999</v>
      </c>
      <c r="BK2061" s="223">
        <f t="shared" si="2017"/>
        <v>59.256361165709528</v>
      </c>
      <c r="BL2061" s="222">
        <f t="shared" si="2018"/>
        <v>635.85226</v>
      </c>
    </row>
    <row r="2062" spans="3:64" ht="18.75" x14ac:dyDescent="0.3">
      <c r="C2062" s="393">
        <v>29</v>
      </c>
      <c r="D2062" s="394" t="s">
        <v>44</v>
      </c>
      <c r="E2062" s="252">
        <v>7.7847599999999995</v>
      </c>
      <c r="F2062" s="252"/>
      <c r="G2062" s="252">
        <f t="shared" si="1987"/>
        <v>7.7847599999999995</v>
      </c>
      <c r="H2062" s="252">
        <v>7.78</v>
      </c>
      <c r="I2062" s="254">
        <f t="shared" si="2026"/>
        <v>99.938854890838002</v>
      </c>
      <c r="J2062" s="62">
        <f t="shared" si="2021"/>
        <v>4.7599999999992093E-3</v>
      </c>
      <c r="K2062" s="252">
        <v>0</v>
      </c>
      <c r="L2062" s="252">
        <v>8.64</v>
      </c>
      <c r="M2062" s="252">
        <f t="shared" si="1990"/>
        <v>8.64</v>
      </c>
      <c r="N2062" s="252">
        <v>5.55</v>
      </c>
      <c r="O2062" s="254">
        <f t="shared" si="1995"/>
        <v>64.2361111111111</v>
      </c>
      <c r="P2062" s="252">
        <f t="shared" si="1991"/>
        <v>3.0900000000000007</v>
      </c>
      <c r="Q2062" s="252">
        <v>0</v>
      </c>
      <c r="R2062" s="252">
        <v>2.88</v>
      </c>
      <c r="S2062" s="252">
        <f t="shared" si="1996"/>
        <v>2.88</v>
      </c>
      <c r="T2062" s="252">
        <v>1.75</v>
      </c>
      <c r="U2062" s="254">
        <f t="shared" si="2025"/>
        <v>60.763888888888893</v>
      </c>
      <c r="V2062" s="252">
        <v>1.42</v>
      </c>
      <c r="W2062" s="252">
        <v>0.59999999999999987</v>
      </c>
      <c r="X2062" s="252">
        <v>0.6</v>
      </c>
      <c r="Y2062" s="252">
        <f t="shared" si="2024"/>
        <v>1.1999999999999997</v>
      </c>
      <c r="Z2062" s="252">
        <v>0.9</v>
      </c>
      <c r="AA2062" s="254">
        <f t="shared" si="2022"/>
        <v>75.000000000000028</v>
      </c>
      <c r="AB2062" s="252">
        <f t="shared" si="2000"/>
        <v>0.29999999999999971</v>
      </c>
      <c r="AC2062" s="221">
        <v>53.003880000000009</v>
      </c>
      <c r="AD2062" s="221">
        <v>108.92</v>
      </c>
      <c r="AE2062" s="221">
        <f t="shared" si="2001"/>
        <v>161.92388</v>
      </c>
      <c r="AF2062" s="221">
        <v>107.21</v>
      </c>
      <c r="AG2062" s="220">
        <f t="shared" si="2002"/>
        <v>66.210122929366563</v>
      </c>
      <c r="AH2062" s="221">
        <f t="shared" si="2003"/>
        <v>54.713880000000003</v>
      </c>
      <c r="AI2062" s="221">
        <v>165.74294000000003</v>
      </c>
      <c r="AJ2062" s="319">
        <v>155.48800000000003</v>
      </c>
      <c r="AK2062" s="221">
        <f t="shared" si="2004"/>
        <v>321.23094000000003</v>
      </c>
      <c r="AL2062" s="221">
        <v>158.19</v>
      </c>
      <c r="AM2062" s="220">
        <f t="shared" si="2005"/>
        <v>49.244945085302177</v>
      </c>
      <c r="AN2062" s="221">
        <f t="shared" si="2019"/>
        <v>163.04094000000003</v>
      </c>
      <c r="AO2062" s="221">
        <v>194.52534</v>
      </c>
      <c r="AP2062" s="319">
        <v>142.755</v>
      </c>
      <c r="AQ2062" s="221">
        <f t="shared" si="2007"/>
        <v>337.28034000000002</v>
      </c>
      <c r="AR2062" s="221">
        <v>304.57</v>
      </c>
      <c r="AS2062" s="220">
        <f t="shared" si="2008"/>
        <v>90.301735345736418</v>
      </c>
      <c r="AT2062" s="221">
        <f t="shared" si="2009"/>
        <v>32.710340000000031</v>
      </c>
      <c r="AU2062" s="221">
        <v>0</v>
      </c>
      <c r="AV2062" s="54"/>
      <c r="AW2062" s="221">
        <f t="shared" si="2010"/>
        <v>0</v>
      </c>
      <c r="AX2062" s="221"/>
      <c r="AY2062" s="220">
        <f t="shared" si="2011"/>
        <v>0</v>
      </c>
      <c r="AZ2062" s="221">
        <f t="shared" si="2012"/>
        <v>0</v>
      </c>
      <c r="BA2062" s="221">
        <v>0</v>
      </c>
      <c r="BB2062" s="221"/>
      <c r="BC2062" s="221">
        <f t="shared" si="2013"/>
        <v>0</v>
      </c>
      <c r="BD2062" s="221"/>
      <c r="BE2062" s="220">
        <f t="shared" si="2023"/>
        <v>0</v>
      </c>
      <c r="BF2062" s="221">
        <f t="shared" si="2015"/>
        <v>0</v>
      </c>
      <c r="BG2062" s="222">
        <f t="shared" si="1993"/>
        <v>421.65692000000001</v>
      </c>
      <c r="BH2062" s="222">
        <f t="shared" si="1993"/>
        <v>419.28300000000007</v>
      </c>
      <c r="BI2062" s="222">
        <f t="shared" si="2016"/>
        <v>840.93992000000003</v>
      </c>
      <c r="BJ2062" s="222">
        <f t="shared" si="1994"/>
        <v>585.95000000000005</v>
      </c>
      <c r="BK2062" s="223">
        <f t="shared" si="2017"/>
        <v>69.677986032581259</v>
      </c>
      <c r="BL2062" s="222">
        <f t="shared" si="2018"/>
        <v>254.98991999999998</v>
      </c>
    </row>
    <row r="2063" spans="3:64" ht="18.75" x14ac:dyDescent="0.3">
      <c r="C2063" s="393">
        <v>30</v>
      </c>
      <c r="D2063" s="394" t="s">
        <v>189</v>
      </c>
      <c r="E2063" s="252">
        <v>20.032240000000002</v>
      </c>
      <c r="F2063" s="252"/>
      <c r="G2063" s="252">
        <f t="shared" si="1987"/>
        <v>20.032240000000002</v>
      </c>
      <c r="H2063" s="252">
        <v>20.03</v>
      </c>
      <c r="I2063" s="254">
        <f t="shared" si="2026"/>
        <v>99.988818025343136</v>
      </c>
      <c r="J2063" s="62">
        <f t="shared" si="2021"/>
        <v>2.2400000000004638E-3</v>
      </c>
      <c r="K2063" s="252">
        <v>23.58</v>
      </c>
      <c r="L2063" s="252">
        <v>23.58</v>
      </c>
      <c r="M2063" s="252">
        <f t="shared" si="1990"/>
        <v>47.16</v>
      </c>
      <c r="N2063" s="252">
        <v>47.16</v>
      </c>
      <c r="O2063" s="254">
        <f t="shared" si="1995"/>
        <v>100</v>
      </c>
      <c r="P2063" s="252">
        <f t="shared" si="1991"/>
        <v>0</v>
      </c>
      <c r="Q2063" s="252">
        <v>7.8600000000000048</v>
      </c>
      <c r="R2063" s="252">
        <v>7.86</v>
      </c>
      <c r="S2063" s="252">
        <f t="shared" si="1996"/>
        <v>15.720000000000006</v>
      </c>
      <c r="T2063" s="252">
        <v>15.72</v>
      </c>
      <c r="U2063" s="254">
        <f t="shared" si="2025"/>
        <v>99.999999999999972</v>
      </c>
      <c r="V2063" s="252">
        <f t="shared" ref="V2063" si="2028">S2063-T2063</f>
        <v>0</v>
      </c>
      <c r="W2063" s="252">
        <v>1.6999999999999997</v>
      </c>
      <c r="X2063" s="252">
        <v>1.7</v>
      </c>
      <c r="Y2063" s="252">
        <f t="shared" si="2024"/>
        <v>3.3999999999999995</v>
      </c>
      <c r="Z2063" s="252">
        <v>3.4</v>
      </c>
      <c r="AA2063" s="254">
        <f t="shared" si="2022"/>
        <v>100.00000000000003</v>
      </c>
      <c r="AB2063" s="252">
        <f t="shared" si="2000"/>
        <v>0</v>
      </c>
      <c r="AC2063" s="221">
        <v>2.939999999966858E-3</v>
      </c>
      <c r="AD2063" s="221">
        <v>308.60000000000002</v>
      </c>
      <c r="AE2063" s="221">
        <f t="shared" si="2001"/>
        <v>308.60293999999999</v>
      </c>
      <c r="AF2063" s="221">
        <v>308.60000000000002</v>
      </c>
      <c r="AG2063" s="220">
        <f t="shared" si="2002"/>
        <v>99.999047319510311</v>
      </c>
      <c r="AH2063" s="221">
        <f t="shared" si="2003"/>
        <v>2.939999999966858E-3</v>
      </c>
      <c r="AI2063" s="221">
        <v>371.09415999999999</v>
      </c>
      <c r="AJ2063" s="319">
        <v>417.553</v>
      </c>
      <c r="AK2063" s="221">
        <f t="shared" si="2004"/>
        <v>788.64715999999999</v>
      </c>
      <c r="AL2063" s="221">
        <v>643.33000000000004</v>
      </c>
      <c r="AM2063" s="220">
        <f t="shared" si="2005"/>
        <v>81.573868851566019</v>
      </c>
      <c r="AN2063" s="221">
        <f t="shared" si="2019"/>
        <v>145.31715999999994</v>
      </c>
      <c r="AO2063" s="221">
        <v>340.95554000000016</v>
      </c>
      <c r="AP2063" s="319">
        <v>384.84100000000001</v>
      </c>
      <c r="AQ2063" s="221">
        <f t="shared" si="2007"/>
        <v>725.79654000000016</v>
      </c>
      <c r="AR2063" s="221">
        <v>725.8</v>
      </c>
      <c r="AS2063" s="220">
        <f t="shared" si="2008"/>
        <v>100.00047671762114</v>
      </c>
      <c r="AT2063" s="221">
        <f t="shared" si="2009"/>
        <v>-3.4599999997908526E-3</v>
      </c>
      <c r="AU2063" s="221">
        <v>0</v>
      </c>
      <c r="AV2063" s="54">
        <v>0</v>
      </c>
      <c r="AW2063" s="221">
        <f t="shared" si="2010"/>
        <v>0</v>
      </c>
      <c r="AX2063" s="221">
        <v>0</v>
      </c>
      <c r="AY2063" s="220">
        <f t="shared" si="2011"/>
        <v>0</v>
      </c>
      <c r="AZ2063" s="221">
        <f t="shared" si="2012"/>
        <v>0</v>
      </c>
      <c r="BA2063" s="221">
        <v>154.70209999999997</v>
      </c>
      <c r="BB2063" s="221">
        <v>155.54</v>
      </c>
      <c r="BC2063" s="221">
        <f t="shared" si="2013"/>
        <v>310.24209999999994</v>
      </c>
      <c r="BD2063" s="221">
        <v>154.69999999999999</v>
      </c>
      <c r="BE2063" s="220">
        <f t="shared" si="2023"/>
        <v>49.86428340963397</v>
      </c>
      <c r="BF2063" s="221">
        <f t="shared" si="2015"/>
        <v>155.54209999999995</v>
      </c>
      <c r="BG2063" s="222">
        <f t="shared" si="1993"/>
        <v>919.92698000000007</v>
      </c>
      <c r="BH2063" s="222">
        <f t="shared" si="1993"/>
        <v>1299.674</v>
      </c>
      <c r="BI2063" s="222">
        <f t="shared" si="2016"/>
        <v>2219.6009800000002</v>
      </c>
      <c r="BJ2063" s="222">
        <f t="shared" si="1994"/>
        <v>1918.7400000000002</v>
      </c>
      <c r="BK2063" s="223">
        <f t="shared" si="2017"/>
        <v>86.445267293042917</v>
      </c>
      <c r="BL2063" s="222">
        <f t="shared" si="2018"/>
        <v>300.86097999999993</v>
      </c>
    </row>
    <row r="2064" spans="3:64" ht="18.75" x14ac:dyDescent="0.3">
      <c r="C2064" s="395"/>
      <c r="D2064" s="395" t="s">
        <v>46</v>
      </c>
      <c r="E2064" s="352">
        <f>SUM(E2034:E2063)</f>
        <v>187.07892000000001</v>
      </c>
      <c r="F2064" s="225">
        <f>SUM(F2034:F2063)</f>
        <v>41.8</v>
      </c>
      <c r="G2064" s="225">
        <f>SUM(G2034:G2063)</f>
        <v>228.87892000000002</v>
      </c>
      <c r="H2064" s="225">
        <f>SUM(H2034:H2063)</f>
        <v>212.70200000000003</v>
      </c>
      <c r="I2064" s="227">
        <f t="shared" si="2026"/>
        <v>92.932105761421795</v>
      </c>
      <c r="J2064" s="225">
        <f>SUM(J2034:J2063)</f>
        <v>16.266799999999989</v>
      </c>
      <c r="K2064" s="225">
        <f>SUM(K2034:K2063)</f>
        <v>1229.28</v>
      </c>
      <c r="L2064" s="225">
        <f>SUM(L2034:L2063)</f>
        <v>560.88</v>
      </c>
      <c r="M2064" s="252">
        <f t="shared" si="1990"/>
        <v>1790.1599999999999</v>
      </c>
      <c r="N2064" s="225">
        <f>SUM(N2034:N2063)</f>
        <v>797.01</v>
      </c>
      <c r="O2064" s="227">
        <f t="shared" si="1995"/>
        <v>44.521718729052154</v>
      </c>
      <c r="P2064" s="225">
        <f>SUM(P2034:P2063)</f>
        <v>993.1500000000002</v>
      </c>
      <c r="Q2064" s="225">
        <f>SUM(Q2034:Q2063)</f>
        <v>214.52000000000004</v>
      </c>
      <c r="R2064" s="225">
        <f>SUM(R2034:R2063)</f>
        <v>186.96000000000004</v>
      </c>
      <c r="S2064" s="225">
        <f>SUM(S2034:S2063)</f>
        <v>401.48</v>
      </c>
      <c r="T2064" s="225">
        <f>SUM(T2034:T2063)</f>
        <v>275.27200000000005</v>
      </c>
      <c r="U2064" s="227">
        <f t="shared" si="2025"/>
        <v>68.564312045431905</v>
      </c>
      <c r="V2064" s="225">
        <f>SUM(V2034:V2063)</f>
        <v>134.798</v>
      </c>
      <c r="W2064" s="225">
        <f>SUM(W2034:W2063)</f>
        <v>36.530000000000008</v>
      </c>
      <c r="X2064" s="225">
        <f>SUM(X2034:X2063)</f>
        <v>31.400000000000002</v>
      </c>
      <c r="Y2064" s="225">
        <f>SUM(Y2034:Y2063)</f>
        <v>65.230000000000018</v>
      </c>
      <c r="Z2064" s="225">
        <f>SUM(Z2034:Z2063)</f>
        <v>46.18</v>
      </c>
      <c r="AA2064" s="227">
        <f t="shared" si="2022"/>
        <v>70.795646175072804</v>
      </c>
      <c r="AB2064" s="225">
        <f>SUM(AB2034:AB2063)</f>
        <v>19.050000000000004</v>
      </c>
      <c r="AC2064" s="225">
        <f>SUM(AC2034:AC2063)</f>
        <v>2863.96</v>
      </c>
      <c r="AD2064" s="225">
        <f>SUM(AD2034:AD2063)</f>
        <v>5700.0000000000018</v>
      </c>
      <c r="AE2064" s="225">
        <f>SUM(AE2034:AE2063)</f>
        <v>8563.9600000000009</v>
      </c>
      <c r="AF2064" s="225">
        <f>SUM(AF2034:AF2063)</f>
        <v>4984.8129999999992</v>
      </c>
      <c r="AG2064" s="229">
        <f>IF(AF2064&lt;&gt;"", AF2064/AE2064*100, 0)</f>
        <v>58.206869252074952</v>
      </c>
      <c r="AH2064" s="225">
        <f>SUM(AH2034:AH2063)</f>
        <v>3579.1469999999999</v>
      </c>
      <c r="AI2064" s="225">
        <f>SUM(AI2034:AI2063)</f>
        <v>10447.282499999999</v>
      </c>
      <c r="AJ2064" s="322">
        <v>10038.215</v>
      </c>
      <c r="AK2064" s="225">
        <f>SUM(AK2034:AK2063)</f>
        <v>20462.413500000002</v>
      </c>
      <c r="AL2064" s="225">
        <f>SUM(AL2034:AL2063)</f>
        <v>12621.275000000001</v>
      </c>
      <c r="AM2064" s="229">
        <f>IF(AL2064&lt;&gt;0,(AL2064/AK2064*100),0)</f>
        <v>61.680285172616614</v>
      </c>
      <c r="AN2064" s="225">
        <f>SUM(AN2034:AN2063)</f>
        <v>7839.2519799999973</v>
      </c>
      <c r="AO2064" s="225">
        <f>SUM(AO2034:AO2063)</f>
        <v>10908.26122</v>
      </c>
      <c r="AP2064" s="322">
        <v>9232.8729999999996</v>
      </c>
      <c r="AQ2064" s="221">
        <f t="shared" si="2007"/>
        <v>20141.13422</v>
      </c>
      <c r="AR2064" s="225">
        <f>SUM(AR2034:AR2063)</f>
        <v>12917.257999999998</v>
      </c>
      <c r="AS2064" s="229">
        <f t="shared" si="2008"/>
        <v>64.133716894519537</v>
      </c>
      <c r="AT2064" s="225">
        <f>SUM(AT2034:AT2063)</f>
        <v>7307.3951000000006</v>
      </c>
      <c r="AU2064" s="225">
        <f>SUM(AU2034:AU2063)</f>
        <v>20.75</v>
      </c>
      <c r="AV2064" s="225">
        <f>SUM(AV2034:AV2063)</f>
        <v>103.58</v>
      </c>
      <c r="AW2064" s="225">
        <f>SUM(AW2034:AW2063)</f>
        <v>124.33</v>
      </c>
      <c r="AX2064" s="225">
        <f>SUM(AX2034:AX2063)</f>
        <v>111.246</v>
      </c>
      <c r="AY2064" s="229">
        <f t="shared" si="2011"/>
        <v>89.476393468993805</v>
      </c>
      <c r="AZ2064" s="225">
        <f>SUM(AZ2034:AZ2063)</f>
        <v>13.084000000000001</v>
      </c>
      <c r="BA2064" s="225">
        <f>SUM(BA2034:BA2063)</f>
        <v>1372.84</v>
      </c>
      <c r="BB2064" s="225">
        <f>SUM(BB2034:BB2063)</f>
        <v>969.4899999999999</v>
      </c>
      <c r="BC2064" s="225">
        <f>SUM(BC2034:BC2063)</f>
        <v>2342.33</v>
      </c>
      <c r="BD2064" s="225">
        <f>SUM(BD2034:BD2063)</f>
        <v>1437.1699999999998</v>
      </c>
      <c r="BE2064" s="229">
        <f t="shared" si="2023"/>
        <v>61.356427147327651</v>
      </c>
      <c r="BF2064" s="225">
        <f>SUM(BF2034:BF2063)</f>
        <v>905.15999999999985</v>
      </c>
      <c r="BG2064" s="230">
        <f>+E2064+K2064+Q2064+W2064+AI2064+AO2064+AU2064+BA2064+AC2064</f>
        <v>27280.502639999999</v>
      </c>
      <c r="BH2064" s="230">
        <f>SUM(BH2034:BH2063)</f>
        <v>26925.632880000001</v>
      </c>
      <c r="BI2064" s="230">
        <f>SUM(BI2034:BI2063)</f>
        <v>54206.135520000003</v>
      </c>
      <c r="BJ2064" s="230">
        <f t="shared" si="1994"/>
        <v>33402.925999999999</v>
      </c>
      <c r="BK2064" s="231">
        <f t="shared" si="2017"/>
        <v>61.622039054371605</v>
      </c>
      <c r="BL2064" s="230">
        <f>BI2064-BJ2064</f>
        <v>20803.209520000004</v>
      </c>
    </row>
    <row r="2068" spans="3:101" ht="53.25" customHeight="1" x14ac:dyDescent="0.2">
      <c r="C2068" s="213"/>
      <c r="D2068" s="414"/>
      <c r="E2068" s="564" t="s">
        <v>280</v>
      </c>
      <c r="F2068" s="564"/>
      <c r="G2068" s="564"/>
      <c r="H2068" s="564"/>
      <c r="I2068" s="564"/>
      <c r="J2068" s="564"/>
      <c r="K2068" s="564"/>
      <c r="L2068" s="564"/>
      <c r="M2068" s="564"/>
      <c r="N2068" s="564"/>
      <c r="O2068" s="564"/>
      <c r="P2068" s="564"/>
      <c r="Q2068" s="564"/>
      <c r="R2068" s="564"/>
      <c r="S2068" s="564"/>
      <c r="T2068" s="564"/>
      <c r="U2068" s="564"/>
      <c r="V2068" s="564"/>
      <c r="W2068" s="564"/>
      <c r="X2068" s="564"/>
      <c r="Y2068" s="564"/>
      <c r="Z2068" s="564"/>
      <c r="AA2068" s="564"/>
      <c r="AB2068" s="564"/>
      <c r="AC2068" s="565" t="s">
        <v>279</v>
      </c>
      <c r="AD2068" s="565"/>
      <c r="AE2068" s="565"/>
      <c r="AF2068" s="565"/>
      <c r="AG2068" s="565"/>
      <c r="AH2068" s="565"/>
      <c r="AI2068" s="565"/>
      <c r="AJ2068" s="565"/>
      <c r="AK2068" s="565"/>
      <c r="AL2068" s="565"/>
      <c r="AM2068" s="565"/>
      <c r="AN2068" s="565"/>
      <c r="AO2068" s="565"/>
      <c r="AP2068" s="565"/>
      <c r="AQ2068" s="565"/>
      <c r="AR2068" s="565"/>
      <c r="AS2068" s="565"/>
      <c r="AT2068" s="565"/>
      <c r="AU2068" s="566" t="s">
        <v>280</v>
      </c>
      <c r="AV2068" s="567"/>
      <c r="AW2068" s="567"/>
      <c r="AX2068" s="567"/>
      <c r="AY2068" s="567"/>
      <c r="AZ2068" s="567"/>
      <c r="BA2068" s="567"/>
      <c r="BB2068" s="567"/>
      <c r="BC2068" s="567"/>
      <c r="BD2068" s="567"/>
      <c r="BE2068" s="567"/>
      <c r="BF2068" s="567"/>
      <c r="BG2068" s="575" t="s">
        <v>280</v>
      </c>
      <c r="BH2068" s="576"/>
      <c r="BI2068" s="576"/>
      <c r="BJ2068" s="576"/>
      <c r="BK2068" s="576"/>
      <c r="BL2068" s="577"/>
    </row>
    <row r="2069" spans="3:101" ht="22.5" customHeight="1" x14ac:dyDescent="0.45">
      <c r="C2069" s="415"/>
      <c r="D2069" s="415"/>
      <c r="E2069" s="416"/>
      <c r="F2069" s="415"/>
      <c r="G2069" s="415"/>
      <c r="H2069" s="415"/>
      <c r="I2069" s="415"/>
      <c r="J2069" s="415"/>
      <c r="K2069" s="415"/>
      <c r="L2069" s="415"/>
      <c r="M2069" s="415"/>
      <c r="N2069" s="415"/>
      <c r="O2069" s="415"/>
      <c r="P2069" s="415"/>
      <c r="Q2069" s="415"/>
      <c r="R2069" s="415"/>
      <c r="S2069" s="415"/>
      <c r="T2069" s="415"/>
      <c r="U2069" s="415"/>
      <c r="V2069" s="415"/>
      <c r="W2069" s="415"/>
      <c r="X2069" s="415"/>
      <c r="Y2069" s="574" t="s">
        <v>127</v>
      </c>
      <c r="Z2069" s="574"/>
      <c r="AA2069" s="574"/>
      <c r="AB2069" s="574"/>
      <c r="AC2069" s="417"/>
      <c r="AD2069" s="417"/>
      <c r="AE2069" s="417"/>
      <c r="AF2069" s="417"/>
      <c r="AG2069" s="417"/>
      <c r="AH2069" s="417"/>
      <c r="AI2069" s="417"/>
      <c r="AJ2069" s="417"/>
      <c r="AK2069" s="417"/>
      <c r="AL2069" s="417"/>
      <c r="AM2069" s="417"/>
      <c r="AN2069" s="417"/>
      <c r="AO2069" s="417"/>
      <c r="AP2069" s="417"/>
      <c r="AQ2069" s="574" t="s">
        <v>127</v>
      </c>
      <c r="AR2069" s="574"/>
      <c r="AS2069" s="574"/>
      <c r="AT2069" s="574"/>
      <c r="AU2069" s="567"/>
      <c r="AV2069" s="567"/>
      <c r="AW2069" s="567"/>
      <c r="AX2069" s="567"/>
      <c r="AY2069" s="567"/>
      <c r="AZ2069" s="567"/>
      <c r="BA2069" s="567"/>
      <c r="BB2069" s="567"/>
      <c r="BC2069" s="567"/>
      <c r="BD2069" s="567"/>
      <c r="BE2069" s="567"/>
      <c r="BF2069" s="567"/>
      <c r="BG2069" s="578"/>
      <c r="BH2069" s="579"/>
      <c r="BI2069" s="579"/>
      <c r="BJ2069" s="579"/>
      <c r="BK2069" s="579"/>
      <c r="BL2069" s="580"/>
    </row>
    <row r="2070" spans="3:101" ht="18.75" x14ac:dyDescent="0.2">
      <c r="C2070" s="561" t="s">
        <v>125</v>
      </c>
      <c r="D2070" s="561" t="s">
        <v>3</v>
      </c>
      <c r="E2070" s="562" t="s">
        <v>52</v>
      </c>
      <c r="F2070" s="562"/>
      <c r="G2070" s="562"/>
      <c r="H2070" s="562"/>
      <c r="I2070" s="562"/>
      <c r="J2070" s="562"/>
      <c r="K2070" s="562"/>
      <c r="L2070" s="562"/>
      <c r="M2070" s="562"/>
      <c r="N2070" s="562"/>
      <c r="O2070" s="562"/>
      <c r="P2070" s="562"/>
      <c r="Q2070" s="562"/>
      <c r="R2070" s="562"/>
      <c r="S2070" s="562"/>
      <c r="T2070" s="562"/>
      <c r="U2070" s="562"/>
      <c r="V2070" s="562"/>
      <c r="W2070" s="562"/>
      <c r="X2070" s="562"/>
      <c r="Y2070" s="562"/>
      <c r="Z2070" s="562"/>
      <c r="AA2070" s="562"/>
      <c r="AB2070" s="562"/>
      <c r="AC2070" s="561"/>
      <c r="AD2070" s="561"/>
      <c r="AE2070" s="561"/>
      <c r="AF2070" s="561"/>
      <c r="AG2070" s="561"/>
      <c r="AH2070" s="561"/>
      <c r="AI2070" s="562" t="s">
        <v>52</v>
      </c>
      <c r="AJ2070" s="562"/>
      <c r="AK2070" s="562"/>
      <c r="AL2070" s="562"/>
      <c r="AM2070" s="562"/>
      <c r="AN2070" s="562"/>
      <c r="AO2070" s="562"/>
      <c r="AP2070" s="562"/>
      <c r="AQ2070" s="562"/>
      <c r="AR2070" s="562"/>
      <c r="AS2070" s="562"/>
      <c r="AT2070" s="562"/>
      <c r="AU2070" s="562" t="s">
        <v>48</v>
      </c>
      <c r="AV2070" s="562"/>
      <c r="AW2070" s="562"/>
      <c r="AX2070" s="562"/>
      <c r="AY2070" s="562"/>
      <c r="AZ2070" s="562"/>
      <c r="BA2070" s="562"/>
      <c r="BB2070" s="562"/>
      <c r="BC2070" s="562"/>
      <c r="BD2070" s="562"/>
      <c r="BE2070" s="562"/>
      <c r="BF2070" s="562"/>
      <c r="BG2070" s="418"/>
      <c r="BH2070" s="419"/>
      <c r="BI2070" s="419"/>
      <c r="BJ2070" s="419"/>
      <c r="BK2070" s="419"/>
      <c r="BL2070" s="420" t="s">
        <v>152</v>
      </c>
    </row>
    <row r="2071" spans="3:101" ht="18.75" x14ac:dyDescent="0.2">
      <c r="C2071" s="561"/>
      <c r="D2071" s="561"/>
      <c r="E2071" s="562" t="s">
        <v>5</v>
      </c>
      <c r="F2071" s="562"/>
      <c r="G2071" s="562"/>
      <c r="H2071" s="562"/>
      <c r="I2071" s="562"/>
      <c r="J2071" s="562"/>
      <c r="K2071" s="562"/>
      <c r="L2071" s="562"/>
      <c r="M2071" s="562"/>
      <c r="N2071" s="562"/>
      <c r="O2071" s="562"/>
      <c r="P2071" s="562"/>
      <c r="Q2071" s="562"/>
      <c r="R2071" s="562"/>
      <c r="S2071" s="562"/>
      <c r="T2071" s="562"/>
      <c r="U2071" s="562"/>
      <c r="V2071" s="562"/>
      <c r="W2071" s="562"/>
      <c r="X2071" s="562"/>
      <c r="Y2071" s="562"/>
      <c r="Z2071" s="562"/>
      <c r="AA2071" s="562"/>
      <c r="AB2071" s="562"/>
      <c r="AC2071" s="563"/>
      <c r="AD2071" s="563"/>
      <c r="AE2071" s="563"/>
      <c r="AF2071" s="563"/>
      <c r="AG2071" s="563"/>
      <c r="AH2071" s="563"/>
      <c r="AI2071" s="562" t="s">
        <v>47</v>
      </c>
      <c r="AJ2071" s="562"/>
      <c r="AK2071" s="562"/>
      <c r="AL2071" s="562"/>
      <c r="AM2071" s="562"/>
      <c r="AN2071" s="562"/>
      <c r="AO2071" s="562"/>
      <c r="AP2071" s="562"/>
      <c r="AQ2071" s="562"/>
      <c r="AR2071" s="562"/>
      <c r="AS2071" s="562"/>
      <c r="AT2071" s="562"/>
      <c r="AU2071" s="562" t="s">
        <v>49</v>
      </c>
      <c r="AV2071" s="562"/>
      <c r="AW2071" s="562"/>
      <c r="AX2071" s="562"/>
      <c r="AY2071" s="562"/>
      <c r="AZ2071" s="562"/>
      <c r="BA2071" s="562"/>
      <c r="BB2071" s="562"/>
      <c r="BC2071" s="562"/>
      <c r="BD2071" s="562"/>
      <c r="BE2071" s="562"/>
      <c r="BF2071" s="562"/>
      <c r="BG2071" s="554" t="s">
        <v>123</v>
      </c>
      <c r="BH2071" s="555"/>
      <c r="BI2071" s="555"/>
      <c r="BJ2071" s="555"/>
      <c r="BK2071" s="555"/>
      <c r="BL2071" s="556"/>
    </row>
    <row r="2072" spans="3:101" ht="21.75" customHeight="1" x14ac:dyDescent="0.2">
      <c r="C2072" s="561"/>
      <c r="D2072" s="561"/>
      <c r="E2072" s="557" t="s">
        <v>15</v>
      </c>
      <c r="F2072" s="558"/>
      <c r="G2072" s="558"/>
      <c r="H2072" s="558"/>
      <c r="I2072" s="558"/>
      <c r="J2072" s="559"/>
      <c r="K2072" s="557" t="s">
        <v>212</v>
      </c>
      <c r="L2072" s="558"/>
      <c r="M2072" s="558"/>
      <c r="N2072" s="558"/>
      <c r="O2072" s="558"/>
      <c r="P2072" s="559"/>
      <c r="Q2072" s="557" t="s">
        <v>120</v>
      </c>
      <c r="R2072" s="558"/>
      <c r="S2072" s="558"/>
      <c r="T2072" s="558"/>
      <c r="U2072" s="558"/>
      <c r="V2072" s="559"/>
      <c r="W2072" s="560" t="s">
        <v>121</v>
      </c>
      <c r="X2072" s="560"/>
      <c r="Y2072" s="560"/>
      <c r="Z2072" s="560"/>
      <c r="AA2072" s="560"/>
      <c r="AB2072" s="560"/>
      <c r="AC2072" s="560" t="s">
        <v>150</v>
      </c>
      <c r="AD2072" s="560"/>
      <c r="AE2072" s="560"/>
      <c r="AF2072" s="560"/>
      <c r="AG2072" s="560"/>
      <c r="AH2072" s="560"/>
      <c r="AI2072" s="560" t="s">
        <v>7</v>
      </c>
      <c r="AJ2072" s="560"/>
      <c r="AK2072" s="560"/>
      <c r="AL2072" s="560"/>
      <c r="AM2072" s="560"/>
      <c r="AN2072" s="560"/>
      <c r="AO2072" s="560" t="s">
        <v>50</v>
      </c>
      <c r="AP2072" s="560"/>
      <c r="AQ2072" s="560"/>
      <c r="AR2072" s="560"/>
      <c r="AS2072" s="560"/>
      <c r="AT2072" s="560"/>
      <c r="AU2072" s="548" t="s">
        <v>7</v>
      </c>
      <c r="AV2072" s="548"/>
      <c r="AW2072" s="548"/>
      <c r="AX2072" s="548"/>
      <c r="AY2072" s="548"/>
      <c r="AZ2072" s="548"/>
      <c r="BA2072" s="548" t="s">
        <v>8</v>
      </c>
      <c r="BB2072" s="548"/>
      <c r="BC2072" s="548"/>
      <c r="BD2072" s="548"/>
      <c r="BE2072" s="548"/>
      <c r="BF2072" s="548"/>
      <c r="BG2072" s="551" t="s">
        <v>11</v>
      </c>
      <c r="BH2072" s="551" t="s">
        <v>12</v>
      </c>
      <c r="BI2072" s="551" t="s">
        <v>10</v>
      </c>
      <c r="BJ2072" s="551" t="s">
        <v>0</v>
      </c>
      <c r="BK2072" s="551" t="s">
        <v>13</v>
      </c>
      <c r="BL2072" s="551" t="s">
        <v>14</v>
      </c>
    </row>
    <row r="2073" spans="3:101" ht="9" hidden="1" customHeight="1" x14ac:dyDescent="0.2">
      <c r="C2073" s="561"/>
      <c r="D2073" s="561"/>
      <c r="E2073" s="549" t="s">
        <v>11</v>
      </c>
      <c r="F2073" s="549" t="s">
        <v>12</v>
      </c>
      <c r="G2073" s="549" t="s">
        <v>10</v>
      </c>
      <c r="H2073" s="549" t="s">
        <v>0</v>
      </c>
      <c r="I2073" s="549" t="s">
        <v>13</v>
      </c>
      <c r="J2073" s="549" t="s">
        <v>14</v>
      </c>
      <c r="K2073" s="549" t="s">
        <v>11</v>
      </c>
      <c r="L2073" s="549" t="s">
        <v>12</v>
      </c>
      <c r="M2073" s="549" t="s">
        <v>10</v>
      </c>
      <c r="N2073" s="549" t="s">
        <v>0</v>
      </c>
      <c r="O2073" s="549" t="s">
        <v>13</v>
      </c>
      <c r="P2073" s="549" t="s">
        <v>14</v>
      </c>
      <c r="Q2073" s="549" t="s">
        <v>11</v>
      </c>
      <c r="R2073" s="549" t="s">
        <v>12</v>
      </c>
      <c r="S2073" s="549" t="s">
        <v>10</v>
      </c>
      <c r="T2073" s="549" t="s">
        <v>0</v>
      </c>
      <c r="U2073" s="549" t="s">
        <v>13</v>
      </c>
      <c r="V2073" s="549" t="s">
        <v>14</v>
      </c>
      <c r="W2073" s="549" t="s">
        <v>11</v>
      </c>
      <c r="X2073" s="548" t="s">
        <v>12</v>
      </c>
      <c r="Y2073" s="548" t="s">
        <v>10</v>
      </c>
      <c r="Z2073" s="548" t="s">
        <v>0</v>
      </c>
      <c r="AA2073" s="548" t="s">
        <v>13</v>
      </c>
      <c r="AB2073" s="548" t="s">
        <v>14</v>
      </c>
      <c r="AC2073" s="548" t="s">
        <v>11</v>
      </c>
      <c r="AD2073" s="548" t="s">
        <v>12</v>
      </c>
      <c r="AE2073" s="548" t="s">
        <v>10</v>
      </c>
      <c r="AF2073" s="548" t="s">
        <v>0</v>
      </c>
      <c r="AG2073" s="548" t="s">
        <v>13</v>
      </c>
      <c r="AH2073" s="548" t="s">
        <v>14</v>
      </c>
      <c r="AI2073" s="548" t="s">
        <v>11</v>
      </c>
      <c r="AJ2073" s="548" t="s">
        <v>12</v>
      </c>
      <c r="AK2073" s="548" t="s">
        <v>10</v>
      </c>
      <c r="AL2073" s="548" t="s">
        <v>0</v>
      </c>
      <c r="AM2073" s="548" t="s">
        <v>13</v>
      </c>
      <c r="AN2073" s="548" t="s">
        <v>14</v>
      </c>
      <c r="AO2073" s="548" t="s">
        <v>11</v>
      </c>
      <c r="AP2073" s="548" t="s">
        <v>12</v>
      </c>
      <c r="AQ2073" s="548" t="s">
        <v>10</v>
      </c>
      <c r="AR2073" s="548" t="s">
        <v>0</v>
      </c>
      <c r="AS2073" s="548" t="s">
        <v>13</v>
      </c>
      <c r="AT2073" s="548" t="s">
        <v>14</v>
      </c>
      <c r="AU2073" s="548" t="s">
        <v>11</v>
      </c>
      <c r="AV2073" s="548" t="s">
        <v>12</v>
      </c>
      <c r="AW2073" s="548" t="s">
        <v>10</v>
      </c>
      <c r="AX2073" s="548" t="s">
        <v>0</v>
      </c>
      <c r="AY2073" s="548" t="s">
        <v>13</v>
      </c>
      <c r="AZ2073" s="548" t="s">
        <v>14</v>
      </c>
      <c r="BA2073" s="548" t="s">
        <v>11</v>
      </c>
      <c r="BB2073" s="548" t="s">
        <v>12</v>
      </c>
      <c r="BC2073" s="548" t="s">
        <v>10</v>
      </c>
      <c r="BD2073" s="548" t="s">
        <v>0</v>
      </c>
      <c r="BE2073" s="548" t="s">
        <v>13</v>
      </c>
      <c r="BF2073" s="548" t="s">
        <v>14</v>
      </c>
      <c r="BG2073" s="552"/>
      <c r="BH2073" s="552"/>
      <c r="BI2073" s="552"/>
      <c r="BJ2073" s="552"/>
      <c r="BK2073" s="552"/>
      <c r="BL2073" s="552"/>
    </row>
    <row r="2074" spans="3:101" ht="55.5" customHeight="1" x14ac:dyDescent="0.2">
      <c r="C2074" s="561"/>
      <c r="D2074" s="561"/>
      <c r="E2074" s="550"/>
      <c r="F2074" s="550"/>
      <c r="G2074" s="550"/>
      <c r="H2074" s="550"/>
      <c r="I2074" s="550"/>
      <c r="J2074" s="550"/>
      <c r="K2074" s="550"/>
      <c r="L2074" s="550"/>
      <c r="M2074" s="550"/>
      <c r="N2074" s="550"/>
      <c r="O2074" s="550"/>
      <c r="P2074" s="550"/>
      <c r="Q2074" s="550"/>
      <c r="R2074" s="550"/>
      <c r="S2074" s="550"/>
      <c r="T2074" s="550"/>
      <c r="U2074" s="550"/>
      <c r="V2074" s="550"/>
      <c r="W2074" s="550"/>
      <c r="X2074" s="548"/>
      <c r="Y2074" s="548"/>
      <c r="Z2074" s="548"/>
      <c r="AA2074" s="548"/>
      <c r="AB2074" s="548"/>
      <c r="AC2074" s="548"/>
      <c r="AD2074" s="548"/>
      <c r="AE2074" s="548"/>
      <c r="AF2074" s="548"/>
      <c r="AG2074" s="548"/>
      <c r="AH2074" s="548"/>
      <c r="AI2074" s="548"/>
      <c r="AJ2074" s="548"/>
      <c r="AK2074" s="548"/>
      <c r="AL2074" s="548"/>
      <c r="AM2074" s="548"/>
      <c r="AN2074" s="548"/>
      <c r="AO2074" s="548"/>
      <c r="AP2074" s="548"/>
      <c r="AQ2074" s="548"/>
      <c r="AR2074" s="548"/>
      <c r="AS2074" s="548"/>
      <c r="AT2074" s="548"/>
      <c r="AU2074" s="548"/>
      <c r="AV2074" s="548"/>
      <c r="AW2074" s="548"/>
      <c r="AX2074" s="548"/>
      <c r="AY2074" s="548"/>
      <c r="AZ2074" s="548"/>
      <c r="BA2074" s="548"/>
      <c r="BB2074" s="548"/>
      <c r="BC2074" s="548"/>
      <c r="BD2074" s="548"/>
      <c r="BE2074" s="548"/>
      <c r="BF2074" s="548"/>
      <c r="BG2074" s="553"/>
      <c r="BH2074" s="553"/>
      <c r="BI2074" s="553"/>
      <c r="BJ2074" s="553"/>
      <c r="BK2074" s="553"/>
      <c r="BL2074" s="553"/>
      <c r="BS2074" s="425" t="s">
        <v>283</v>
      </c>
      <c r="BT2074" s="425" t="s">
        <v>285</v>
      </c>
      <c r="BU2074" s="425" t="s">
        <v>286</v>
      </c>
      <c r="BV2074" s="560" t="s">
        <v>287</v>
      </c>
      <c r="BW2074" s="560"/>
      <c r="BX2074" s="560"/>
      <c r="BY2074" s="560"/>
      <c r="BZ2074" s="560"/>
      <c r="CA2074" s="560"/>
      <c r="CB2074" s="520"/>
      <c r="CC2074" s="560" t="s">
        <v>288</v>
      </c>
      <c r="CD2074" s="560"/>
      <c r="CE2074" s="560"/>
      <c r="CF2074" s="560"/>
      <c r="CG2074" s="560"/>
      <c r="CH2074" s="560"/>
      <c r="CI2074" s="426"/>
      <c r="CJ2074" s="426"/>
      <c r="CU2074" s="425" t="s">
        <v>286</v>
      </c>
    </row>
    <row r="2075" spans="3:101" ht="39" x14ac:dyDescent="0.25">
      <c r="C2075" s="233">
        <v>1</v>
      </c>
      <c r="D2075" s="233">
        <v>2</v>
      </c>
      <c r="E2075" s="233">
        <v>3</v>
      </c>
      <c r="F2075" s="233">
        <v>4</v>
      </c>
      <c r="G2075" s="233">
        <v>5</v>
      </c>
      <c r="H2075" s="233">
        <v>6</v>
      </c>
      <c r="I2075" s="233">
        <v>7</v>
      </c>
      <c r="J2075" s="233">
        <v>8</v>
      </c>
      <c r="K2075" s="233">
        <v>9</v>
      </c>
      <c r="L2075" s="233">
        <v>10</v>
      </c>
      <c r="M2075" s="233">
        <v>11</v>
      </c>
      <c r="N2075" s="233">
        <v>12</v>
      </c>
      <c r="O2075" s="233">
        <v>13</v>
      </c>
      <c r="P2075" s="233">
        <v>14</v>
      </c>
      <c r="Q2075" s="233">
        <v>15</v>
      </c>
      <c r="R2075" s="233">
        <v>16</v>
      </c>
      <c r="S2075" s="233">
        <v>17</v>
      </c>
      <c r="T2075" s="233">
        <v>18</v>
      </c>
      <c r="U2075" s="233">
        <v>19</v>
      </c>
      <c r="V2075" s="233">
        <v>20</v>
      </c>
      <c r="W2075" s="233">
        <v>21</v>
      </c>
      <c r="X2075" s="233">
        <v>22</v>
      </c>
      <c r="Y2075" s="233">
        <v>23</v>
      </c>
      <c r="Z2075" s="233">
        <v>24</v>
      </c>
      <c r="AA2075" s="233">
        <v>25</v>
      </c>
      <c r="AB2075" s="233">
        <v>26</v>
      </c>
      <c r="AC2075" s="111">
        <v>27</v>
      </c>
      <c r="AD2075" s="111">
        <v>28</v>
      </c>
      <c r="AE2075" s="111">
        <v>29</v>
      </c>
      <c r="AF2075" s="111">
        <v>30</v>
      </c>
      <c r="AG2075" s="111">
        <v>31</v>
      </c>
      <c r="AH2075" s="111">
        <v>32</v>
      </c>
      <c r="AI2075" s="111">
        <v>33</v>
      </c>
      <c r="AJ2075" s="111">
        <v>34</v>
      </c>
      <c r="AK2075" s="111">
        <v>35</v>
      </c>
      <c r="AL2075" s="111">
        <v>36</v>
      </c>
      <c r="AM2075" s="111">
        <v>37</v>
      </c>
      <c r="AN2075" s="111">
        <v>38</v>
      </c>
      <c r="AO2075" s="111">
        <v>39</v>
      </c>
      <c r="AP2075" s="111">
        <v>40</v>
      </c>
      <c r="AQ2075" s="111">
        <v>41</v>
      </c>
      <c r="AR2075" s="111">
        <v>42</v>
      </c>
      <c r="AS2075" s="111">
        <v>43</v>
      </c>
      <c r="AT2075" s="111">
        <v>44</v>
      </c>
      <c r="AU2075" s="233">
        <v>45</v>
      </c>
      <c r="AV2075" s="233">
        <v>46</v>
      </c>
      <c r="AW2075" s="233">
        <v>47</v>
      </c>
      <c r="AX2075" s="233">
        <v>48</v>
      </c>
      <c r="AY2075" s="233">
        <v>49</v>
      </c>
      <c r="AZ2075" s="233">
        <v>50</v>
      </c>
      <c r="BA2075" s="233">
        <v>51</v>
      </c>
      <c r="BB2075" s="233">
        <v>52</v>
      </c>
      <c r="BC2075" s="233">
        <v>53</v>
      </c>
      <c r="BD2075" s="233">
        <v>54</v>
      </c>
      <c r="BE2075" s="233">
        <v>55</v>
      </c>
      <c r="BF2075" s="233">
        <v>56</v>
      </c>
      <c r="BG2075" s="233">
        <v>57</v>
      </c>
      <c r="BH2075" s="233">
        <v>58</v>
      </c>
      <c r="BI2075" s="233">
        <v>59</v>
      </c>
      <c r="BJ2075" s="233">
        <v>60</v>
      </c>
      <c r="BK2075" s="233">
        <v>61</v>
      </c>
      <c r="BL2075" s="233">
        <v>62</v>
      </c>
      <c r="BS2075" s="425" t="s">
        <v>284</v>
      </c>
      <c r="BT2075" s="425" t="s">
        <v>284</v>
      </c>
      <c r="BU2075" s="425" t="s">
        <v>284</v>
      </c>
      <c r="BV2075" s="72">
        <v>1</v>
      </c>
      <c r="BW2075" s="72">
        <v>2</v>
      </c>
      <c r="BX2075">
        <v>3</v>
      </c>
      <c r="BY2075">
        <v>4</v>
      </c>
      <c r="BZ2075" s="427" t="s">
        <v>289</v>
      </c>
      <c r="CA2075" s="521" t="s">
        <v>300</v>
      </c>
      <c r="CB2075" s="42" t="s">
        <v>46</v>
      </c>
      <c r="CC2075">
        <v>1</v>
      </c>
      <c r="CD2075">
        <v>2</v>
      </c>
      <c r="CE2075">
        <v>3</v>
      </c>
      <c r="CF2075">
        <v>4</v>
      </c>
      <c r="CG2075" s="427" t="s">
        <v>289</v>
      </c>
      <c r="CH2075" s="521" t="s">
        <v>300</v>
      </c>
      <c r="CK2075" s="273" t="s">
        <v>290</v>
      </c>
      <c r="CL2075" s="273"/>
      <c r="CM2075" s="273"/>
      <c r="CU2075" s="425" t="s">
        <v>284</v>
      </c>
    </row>
    <row r="2076" spans="3:101" ht="18.75" x14ac:dyDescent="0.3">
      <c r="C2076" s="393">
        <v>1</v>
      </c>
      <c r="D2076" s="394" t="s">
        <v>16</v>
      </c>
      <c r="E2076" s="252">
        <v>10.016119999999999</v>
      </c>
      <c r="F2076" s="252"/>
      <c r="G2076" s="252">
        <f t="shared" ref="G2076:G2105" si="2029">SUM(E2076:F2076)</f>
        <v>10.016119999999999</v>
      </c>
      <c r="H2076" s="252">
        <v>0</v>
      </c>
      <c r="I2076" s="254">
        <f t="shared" ref="I2076:I2096" si="2030">IF(H2076&lt;&gt;0,(H2076/G2076*100),0)</f>
        <v>0</v>
      </c>
      <c r="J2076" s="62">
        <f t="shared" ref="J2076:J2083" si="2031">G2076-H2076</f>
        <v>10.016119999999999</v>
      </c>
      <c r="K2076" s="252">
        <v>42.03</v>
      </c>
      <c r="L2076" s="57">
        <v>37.619999999999997</v>
      </c>
      <c r="M2076" s="252">
        <f t="shared" ref="M2076:M2106" si="2032">SUM(K2076,L2076)</f>
        <v>79.650000000000006</v>
      </c>
      <c r="N2076" s="252">
        <v>18.899999999999999</v>
      </c>
      <c r="O2076" s="254">
        <f>IF(N2076&lt;&gt;0,(N2076/M2076*100),0)</f>
        <v>23.728813559322031</v>
      </c>
      <c r="P2076" s="252">
        <f t="shared" ref="P2076:P2105" si="2033">M2076-N2076</f>
        <v>60.750000000000007</v>
      </c>
      <c r="Q2076" s="252">
        <v>0</v>
      </c>
      <c r="R2076" s="252">
        <v>12.54</v>
      </c>
      <c r="S2076" s="252">
        <f>SUM(Q2076,R2076)</f>
        <v>12.54</v>
      </c>
      <c r="T2076" s="252">
        <v>6.27</v>
      </c>
      <c r="U2076" s="254">
        <f>IF(T2076&lt;&gt;0,(T2076/S2076*100),0)</f>
        <v>50</v>
      </c>
      <c r="V2076" s="252">
        <f>S2076-T2076</f>
        <v>6.27</v>
      </c>
      <c r="W2076" s="252">
        <v>0.80000000000000027</v>
      </c>
      <c r="X2076" s="252">
        <v>1.6</v>
      </c>
      <c r="Y2076" s="252">
        <f t="shared" ref="Y2076:Y2091" si="2034">SUM(W2076:X2076)</f>
        <v>2.4000000000000004</v>
      </c>
      <c r="Z2076" s="252">
        <v>0.8</v>
      </c>
      <c r="AA2076" s="254">
        <f>IF(Z2076&lt;&gt;0,(Z2076/Y2076*100),0)</f>
        <v>33.333333333333329</v>
      </c>
      <c r="AB2076" s="252">
        <f>Y2076-Z2076</f>
        <v>1.6000000000000003</v>
      </c>
      <c r="AC2076" s="221">
        <v>1.8399999999587635E-3</v>
      </c>
      <c r="AD2076" s="221">
        <v>145.22</v>
      </c>
      <c r="AE2076" s="221">
        <f>SUM(AC2076:AD2076)</f>
        <v>145.22183999999996</v>
      </c>
      <c r="AF2076" s="221">
        <v>114.9</v>
      </c>
      <c r="AG2076" s="220">
        <f>IF(AF2076&lt;&gt;"", AF2076/AE2076*100, 0)</f>
        <v>79.12033066100804</v>
      </c>
      <c r="AH2076" s="221">
        <f>AE2076-AF2076</f>
        <v>30.321839999999952</v>
      </c>
      <c r="AI2076" s="221">
        <v>193.49138000000005</v>
      </c>
      <c r="AJ2076" s="319">
        <v>652.23299999999995</v>
      </c>
      <c r="AK2076" s="221">
        <f>SUM(AI2076:AJ2076)</f>
        <v>845.72438</v>
      </c>
      <c r="AL2076" s="221">
        <v>390.87700000000001</v>
      </c>
      <c r="AM2076" s="220">
        <f>IF(AL2076&lt;&gt;0,(AL2076/AK2076*100),0)</f>
        <v>46.218012539735462</v>
      </c>
      <c r="AN2076" s="221">
        <f>AK2076-AL2076</f>
        <v>454.84737999999999</v>
      </c>
      <c r="AO2076" s="221">
        <v>407.80237999999997</v>
      </c>
      <c r="AP2076" s="319">
        <v>601.36500000000001</v>
      </c>
      <c r="AQ2076" s="221">
        <f>SUM(AO2076:AP2076)</f>
        <v>1009.16738</v>
      </c>
      <c r="AR2076" s="221">
        <v>348.60899999999998</v>
      </c>
      <c r="AS2076" s="220">
        <f>IF(AR2076&lt;&gt;0,(AR2076/AQ2076*100),0)</f>
        <v>34.544220008379575</v>
      </c>
      <c r="AT2076" s="221">
        <f>AQ2076-AR2076</f>
        <v>660.55837999999994</v>
      </c>
      <c r="AU2076" s="221">
        <v>0</v>
      </c>
      <c r="AV2076" s="54"/>
      <c r="AW2076" s="221">
        <f>SUM(AU2076:AV2076)</f>
        <v>0</v>
      </c>
      <c r="AX2076" s="221"/>
      <c r="AY2076" s="220">
        <f>IF(AX2076&lt;&gt;0,(AX2076/AW2076*100),0)</f>
        <v>0</v>
      </c>
      <c r="AZ2076" s="221">
        <f>AW2076-AX2076</f>
        <v>0</v>
      </c>
      <c r="BA2076" s="221">
        <v>0</v>
      </c>
      <c r="BB2076" s="221"/>
      <c r="BC2076" s="221">
        <f>SUM(BA2076:BB2076)</f>
        <v>0</v>
      </c>
      <c r="BD2076" s="221"/>
      <c r="BE2076" s="220">
        <f>IF(BD2076&lt;&gt;0,(BD2076/BC2076*100),0)</f>
        <v>0</v>
      </c>
      <c r="BF2076" s="221">
        <f>BC2076-BD2076</f>
        <v>0</v>
      </c>
      <c r="BG2076" s="222">
        <f t="shared" ref="BG2076:BH2105" si="2035">E2076+K2076+Q2076+W2076+AI2076+AO2076+AU2076+BA2076+AC2076</f>
        <v>654.14171999999985</v>
      </c>
      <c r="BH2076" s="222">
        <f t="shared" si="2035"/>
        <v>1450.578</v>
      </c>
      <c r="BI2076" s="222">
        <f>SUM(BG2076:BH2076)</f>
        <v>2104.7197200000001</v>
      </c>
      <c r="BJ2076" s="222">
        <f t="shared" ref="BJ2076:BJ2106" si="2036">H2076+N2076+T2076+Z2076+AL2076+AR2076+AX2076+BD2076+AF2076</f>
        <v>880.35599999999988</v>
      </c>
      <c r="BK2076" s="223">
        <f>IF(BJ2076&lt;&gt;0,(BJ2076/BI2076*100),0)</f>
        <v>41.827707111519814</v>
      </c>
      <c r="BL2076" s="222">
        <f>BI2076-BJ2076</f>
        <v>1224.3637200000003</v>
      </c>
      <c r="BQ2076" s="214">
        <f>(BR2076+BS2076)</f>
        <v>12.54</v>
      </c>
      <c r="BR2076" s="252">
        <v>6.27</v>
      </c>
      <c r="BS2076" s="72">
        <v>6.27</v>
      </c>
      <c r="BT2076" s="72">
        <v>18.809999999999999</v>
      </c>
      <c r="BU2076" s="72">
        <v>0.8</v>
      </c>
      <c r="BV2076" s="72">
        <v>191.26</v>
      </c>
      <c r="BW2076" s="72">
        <v>97.6</v>
      </c>
      <c r="BX2076" s="72">
        <v>20.76</v>
      </c>
      <c r="BY2076" s="72">
        <v>8.9499999999999993</v>
      </c>
      <c r="BZ2076" s="186">
        <f>SUM(BV2076:BY2076)</f>
        <v>318.57</v>
      </c>
      <c r="CA2076">
        <v>333.66300000000001</v>
      </c>
      <c r="CB2076" s="186">
        <f>(BZ2076+CA2076)</f>
        <v>652.23299999999995</v>
      </c>
      <c r="CC2076" s="72">
        <v>176.85</v>
      </c>
      <c r="CD2076" s="72">
        <v>89.67</v>
      </c>
      <c r="CE2076" s="72">
        <v>19.079999999999998</v>
      </c>
      <c r="CF2076" s="72">
        <v>8.3000000000000007</v>
      </c>
      <c r="CG2076">
        <f>SUM(CC2076:CF2076)</f>
        <v>293.89999999999998</v>
      </c>
      <c r="CH2076">
        <v>307.46500000000003</v>
      </c>
      <c r="CI2076">
        <f>(CG2076+CH2076)</f>
        <v>601.36500000000001</v>
      </c>
      <c r="CK2076" s="214">
        <f>BZ2076+CG2076</f>
        <v>612.47</v>
      </c>
      <c r="CN2076" s="252"/>
      <c r="CQ2076" s="21">
        <v>18.809999999999999</v>
      </c>
      <c r="CR2076" s="21">
        <v>18.809999999999999</v>
      </c>
      <c r="CS2076">
        <f>(CQ2076+CR2076)</f>
        <v>37.619999999999997</v>
      </c>
      <c r="CU2076" s="72">
        <v>0.8</v>
      </c>
      <c r="CV2076" s="252">
        <v>0.8</v>
      </c>
      <c r="CW2076" s="186">
        <f>(CU2076+CV2076)</f>
        <v>1.6</v>
      </c>
    </row>
    <row r="2077" spans="3:101" ht="18.75" x14ac:dyDescent="0.3">
      <c r="C2077" s="393">
        <v>2</v>
      </c>
      <c r="D2077" s="394" t="s">
        <v>190</v>
      </c>
      <c r="E2077" s="252">
        <v>16.690200000000001</v>
      </c>
      <c r="F2077" s="252"/>
      <c r="G2077" s="252">
        <f t="shared" si="2029"/>
        <v>16.690200000000001</v>
      </c>
      <c r="H2077" s="252">
        <v>16.690000000000001</v>
      </c>
      <c r="I2077" s="254">
        <f t="shared" si="2030"/>
        <v>99.998801692010886</v>
      </c>
      <c r="J2077" s="62">
        <f t="shared" si="2031"/>
        <v>1.9999999999953388E-4</v>
      </c>
      <c r="K2077" s="252">
        <v>70.56</v>
      </c>
      <c r="L2077" s="57">
        <v>51.3</v>
      </c>
      <c r="M2077" s="252">
        <f t="shared" si="2032"/>
        <v>121.86</v>
      </c>
      <c r="N2077" s="252">
        <v>52.088000000000001</v>
      </c>
      <c r="O2077" s="254">
        <f t="shared" ref="O2077:O2106" si="2037">IF(N2077&lt;&gt;0,(N2077/M2077*100),0)</f>
        <v>42.744132611193173</v>
      </c>
      <c r="P2077" s="252">
        <f t="shared" si="2033"/>
        <v>69.771999999999991</v>
      </c>
      <c r="Q2077" s="252">
        <v>15.860000000000001</v>
      </c>
      <c r="R2077" s="252">
        <v>17.100000000000001</v>
      </c>
      <c r="S2077" s="252">
        <f t="shared" ref="S2077:S2105" si="2038">SUM(Q2077,R2077)</f>
        <v>32.96</v>
      </c>
      <c r="T2077" s="252">
        <v>14.55</v>
      </c>
      <c r="U2077" s="254">
        <f t="shared" ref="U2077:U2081" si="2039">IF(T2077&lt;&gt;0,(T2077/S2077*100),0)</f>
        <v>44.144417475728154</v>
      </c>
      <c r="V2077" s="252">
        <f t="shared" ref="V2077:V2101" si="2040">S2077-T2077</f>
        <v>18.41</v>
      </c>
      <c r="W2077" s="252">
        <v>2.6999999999999993</v>
      </c>
      <c r="X2077" s="252">
        <v>2.8</v>
      </c>
      <c r="Y2077" s="252">
        <f t="shared" si="2034"/>
        <v>5.4999999999999991</v>
      </c>
      <c r="Z2077" s="252">
        <v>2.8</v>
      </c>
      <c r="AA2077" s="254">
        <f t="shared" ref="AA2077:AA2091" si="2041">IF(Z2077&lt;&gt;0,(Z2077/Y2077*100),0)</f>
        <v>50.909090909090914</v>
      </c>
      <c r="AB2077" s="252">
        <f t="shared" ref="AB2077:AB2105" si="2042">Y2077-Z2077</f>
        <v>2.6999999999999993</v>
      </c>
      <c r="AC2077" s="221">
        <v>207.67572000000001</v>
      </c>
      <c r="AD2077" s="221">
        <v>254.14</v>
      </c>
      <c r="AE2077" s="221">
        <f t="shared" ref="AE2077:AE2105" si="2043">SUM(AC2077:AD2077)</f>
        <v>461.81572</v>
      </c>
      <c r="AF2077" s="221">
        <v>199.07400000000001</v>
      </c>
      <c r="AG2077" s="220">
        <f t="shared" ref="AG2077:AG2105" si="2044">IF(AF2077&lt;&gt;"", AF2077/AE2077*100, 0)</f>
        <v>43.10680459296622</v>
      </c>
      <c r="AH2077" s="221">
        <f t="shared" ref="AH2077:AH2105" si="2045">AE2077-AF2077</f>
        <v>262.74171999999999</v>
      </c>
      <c r="AI2077" s="221">
        <v>862.00898000000007</v>
      </c>
      <c r="AJ2077" s="319">
        <v>871.60299999999995</v>
      </c>
      <c r="AK2077" s="221">
        <f t="shared" ref="AK2077:AK2105" si="2046">SUM(AI2077:AJ2077)</f>
        <v>1733.6119800000001</v>
      </c>
      <c r="AL2077" s="221">
        <v>747.65200000000004</v>
      </c>
      <c r="AM2077" s="220">
        <f t="shared" ref="AM2077:AM2105" si="2047">IF(AL2077&lt;&gt;0,(AL2077/AK2077*100),0)</f>
        <v>43.126836260095523</v>
      </c>
      <c r="AN2077" s="221">
        <f t="shared" ref="AN2077" si="2048">AK2077-AL2077</f>
        <v>985.95998000000009</v>
      </c>
      <c r="AO2077" s="221">
        <v>804.94542000000024</v>
      </c>
      <c r="AP2077" s="319">
        <v>805.11500000000001</v>
      </c>
      <c r="AQ2077" s="221">
        <f t="shared" ref="AQ2077:AQ2106" si="2049">SUM(AO2077:AP2077)</f>
        <v>1610.0604200000002</v>
      </c>
      <c r="AR2077" s="221">
        <v>687.09799999999996</v>
      </c>
      <c r="AS2077" s="220">
        <f t="shared" ref="AS2077:AS2106" si="2050">IF(AR2077&lt;&gt;0,(AR2077/AQ2077*100),0)</f>
        <v>42.675292893666679</v>
      </c>
      <c r="AT2077" s="221">
        <f t="shared" ref="AT2077:AT2105" si="2051">AQ2077-AR2077</f>
        <v>922.96242000000029</v>
      </c>
      <c r="AU2077" s="221">
        <v>0</v>
      </c>
      <c r="AV2077" s="54"/>
      <c r="AW2077" s="221">
        <f t="shared" ref="AW2077:AW2090" si="2052">SUM(AU2077:AV2077)</f>
        <v>0</v>
      </c>
      <c r="AX2077" s="221"/>
      <c r="AY2077" s="220">
        <f t="shared" ref="AY2077:AY2106" si="2053">IF(AX2077&lt;&gt;0,(AX2077/AW2077*100),0)</f>
        <v>0</v>
      </c>
      <c r="AZ2077" s="221">
        <f t="shared" ref="AZ2077:AZ2105" si="2054">AW2077-AX2077</f>
        <v>0</v>
      </c>
      <c r="BA2077" s="221">
        <v>0</v>
      </c>
      <c r="BB2077" s="221"/>
      <c r="BC2077" s="221">
        <f t="shared" ref="BC2077:BC2105" si="2055">SUM(BA2077:BB2077)</f>
        <v>0</v>
      </c>
      <c r="BD2077" s="221"/>
      <c r="BE2077" s="220">
        <f t="shared" ref="BE2077:BE2091" si="2056">IF(BD2077&lt;&gt;0,(BD2077/BC2077*100),0)</f>
        <v>0</v>
      </c>
      <c r="BF2077" s="221">
        <f t="shared" ref="BF2077:BF2105" si="2057">BC2077-BD2077</f>
        <v>0</v>
      </c>
      <c r="BG2077" s="222">
        <f t="shared" si="2035"/>
        <v>1980.4403200000004</v>
      </c>
      <c r="BH2077" s="222">
        <f t="shared" si="2035"/>
        <v>2002.058</v>
      </c>
      <c r="BI2077" s="222">
        <f t="shared" ref="BI2077:BI2105" si="2058">SUM(BG2077:BH2077)</f>
        <v>3982.4983200000006</v>
      </c>
      <c r="BJ2077" s="222">
        <f t="shared" si="2036"/>
        <v>1719.9520000000002</v>
      </c>
      <c r="BK2077" s="223">
        <f t="shared" ref="BK2077:BK2106" si="2059">IF(BJ2077&lt;&gt;0,(BJ2077/BI2077*100),0)</f>
        <v>43.187764609025621</v>
      </c>
      <c r="BL2077" s="222">
        <f t="shared" ref="BL2077:BL2105" si="2060">BI2077-BJ2077</f>
        <v>2262.5463200000004</v>
      </c>
      <c r="BQ2077" s="214">
        <f t="shared" ref="BQ2077:BQ2106" si="2061">(BR2077+BS2077)</f>
        <v>17.100000000000001</v>
      </c>
      <c r="BR2077" s="252">
        <v>8.5500000000000007</v>
      </c>
      <c r="BS2077" s="72">
        <v>8.5500000000000007</v>
      </c>
      <c r="BT2077" s="72">
        <v>25.65</v>
      </c>
      <c r="BU2077" s="72">
        <v>1.4</v>
      </c>
      <c r="BV2077" s="72">
        <v>325.58</v>
      </c>
      <c r="BW2077" s="72">
        <v>88</v>
      </c>
      <c r="BX2077" s="72">
        <v>12.11</v>
      </c>
      <c r="BY2077" s="72">
        <v>0</v>
      </c>
      <c r="BZ2077">
        <f t="shared" ref="BZ2077:BZ2106" si="2062">SUM(BV2077:BY2077)</f>
        <v>425.69</v>
      </c>
      <c r="CA2077">
        <v>445.91299999999995</v>
      </c>
      <c r="CB2077" s="186">
        <f t="shared" ref="CB2077:CB2106" si="2063">(BZ2077+CA2077)</f>
        <v>871.60299999999995</v>
      </c>
      <c r="CC2077" s="72">
        <v>301.05</v>
      </c>
      <c r="CD2077" s="72">
        <v>80.849999999999994</v>
      </c>
      <c r="CE2077" s="72">
        <v>11.13</v>
      </c>
      <c r="CF2077" s="72">
        <v>0</v>
      </c>
      <c r="CG2077">
        <f t="shared" ref="CG2077:CG2106" si="2064">SUM(CC2077:CF2077)</f>
        <v>393.03</v>
      </c>
      <c r="CH2077">
        <v>412.08500000000004</v>
      </c>
      <c r="CI2077">
        <f t="shared" ref="CI2077:CI2106" si="2065">(CG2077+CH2077)</f>
        <v>805.11500000000001</v>
      </c>
      <c r="CK2077" s="214">
        <f t="shared" ref="CK2077:CK2106" si="2066">BZ2077+CG2077</f>
        <v>818.72</v>
      </c>
      <c r="CN2077" s="252"/>
      <c r="CQ2077" s="21">
        <v>25.65</v>
      </c>
      <c r="CR2077" s="21">
        <v>25.65</v>
      </c>
      <c r="CS2077">
        <f t="shared" ref="CS2077:CS2106" si="2067">(CQ2077+CR2077)</f>
        <v>51.3</v>
      </c>
      <c r="CU2077" s="72">
        <v>1.4</v>
      </c>
      <c r="CV2077" s="252">
        <v>1.4</v>
      </c>
      <c r="CW2077" s="186">
        <f t="shared" ref="CW2077:CW2106" si="2068">(CU2077+CV2077)</f>
        <v>2.8</v>
      </c>
    </row>
    <row r="2078" spans="3:101" ht="18.75" x14ac:dyDescent="0.3">
      <c r="C2078" s="393">
        <v>3</v>
      </c>
      <c r="D2078" s="394" t="s">
        <v>18</v>
      </c>
      <c r="E2078" s="252">
        <v>2.8400000000008419E-3</v>
      </c>
      <c r="F2078" s="252"/>
      <c r="G2078" s="252">
        <f t="shared" si="2029"/>
        <v>2.8400000000008419E-3</v>
      </c>
      <c r="H2078" s="252">
        <v>0</v>
      </c>
      <c r="I2078" s="254">
        <f t="shared" si="2030"/>
        <v>0</v>
      </c>
      <c r="J2078" s="62">
        <f t="shared" si="2031"/>
        <v>2.8400000000008419E-3</v>
      </c>
      <c r="K2078" s="252">
        <v>47.280000000000015</v>
      </c>
      <c r="L2078" s="57">
        <v>52.02</v>
      </c>
      <c r="M2078" s="252">
        <f t="shared" si="2032"/>
        <v>99.300000000000011</v>
      </c>
      <c r="N2078" s="252">
        <v>64.52</v>
      </c>
      <c r="O2078" s="254">
        <f t="shared" si="2037"/>
        <v>64.974823766364537</v>
      </c>
      <c r="P2078" s="252">
        <f t="shared" si="2033"/>
        <v>34.780000000000015</v>
      </c>
      <c r="Q2078" s="252">
        <v>6.6000000000000014</v>
      </c>
      <c r="R2078" s="252">
        <v>17.34</v>
      </c>
      <c r="S2078" s="252">
        <f t="shared" si="2038"/>
        <v>23.94</v>
      </c>
      <c r="T2078" s="252">
        <v>14.52</v>
      </c>
      <c r="U2078" s="254">
        <f t="shared" si="2039"/>
        <v>60.6516290726817</v>
      </c>
      <c r="V2078" s="252">
        <f t="shared" si="2040"/>
        <v>9.4200000000000017</v>
      </c>
      <c r="W2078" s="252">
        <v>0</v>
      </c>
      <c r="X2078" s="252">
        <v>2.4</v>
      </c>
      <c r="Y2078" s="252">
        <f t="shared" si="2034"/>
        <v>2.4</v>
      </c>
      <c r="Z2078" s="252">
        <v>1.2</v>
      </c>
      <c r="AA2078" s="254">
        <f t="shared" si="2041"/>
        <v>50</v>
      </c>
      <c r="AB2078" s="252">
        <f t="shared" si="2042"/>
        <v>1.2</v>
      </c>
      <c r="AC2078" s="221">
        <v>24.247760000000028</v>
      </c>
      <c r="AD2078" s="221">
        <v>217.84</v>
      </c>
      <c r="AE2078" s="221">
        <f t="shared" si="2043"/>
        <v>242.08776000000003</v>
      </c>
      <c r="AF2078" s="221">
        <v>242.09</v>
      </c>
      <c r="AG2078" s="220">
        <f t="shared" si="2044"/>
        <v>100.00092528428533</v>
      </c>
      <c r="AH2078" s="221">
        <f t="shared" si="2045"/>
        <v>-2.2399999999720421E-3</v>
      </c>
      <c r="AI2078" s="221">
        <v>579.83252000000027</v>
      </c>
      <c r="AJ2078" s="319">
        <v>946.42399999999998</v>
      </c>
      <c r="AK2078" s="221">
        <f t="shared" si="2046"/>
        <v>1526.2565200000004</v>
      </c>
      <c r="AL2078" s="221">
        <v>852.6</v>
      </c>
      <c r="AM2078" s="220">
        <f t="shared" si="2047"/>
        <v>55.86216922434506</v>
      </c>
      <c r="AN2078" s="221">
        <v>326.25</v>
      </c>
      <c r="AO2078" s="221">
        <v>413.87206000000003</v>
      </c>
      <c r="AP2078" s="319">
        <v>869.07500000000005</v>
      </c>
      <c r="AQ2078" s="221">
        <f t="shared" si="2049"/>
        <v>1282.94706</v>
      </c>
      <c r="AR2078" s="221">
        <v>744.12</v>
      </c>
      <c r="AS2078" s="220">
        <f t="shared" si="2050"/>
        <v>58.000834422583267</v>
      </c>
      <c r="AT2078" s="221">
        <f t="shared" si="2051"/>
        <v>538.82705999999996</v>
      </c>
      <c r="AU2078" s="221">
        <v>0</v>
      </c>
      <c r="AV2078" s="54"/>
      <c r="AW2078" s="221">
        <f t="shared" si="2052"/>
        <v>0</v>
      </c>
      <c r="AX2078" s="221">
        <v>0</v>
      </c>
      <c r="AY2078" s="220">
        <f t="shared" si="2053"/>
        <v>0</v>
      </c>
      <c r="AZ2078" s="221">
        <f t="shared" si="2054"/>
        <v>0</v>
      </c>
      <c r="BA2078" s="221">
        <v>11.516900000000003</v>
      </c>
      <c r="BB2078" s="221">
        <v>11.473000000000001</v>
      </c>
      <c r="BC2078" s="221">
        <f t="shared" si="2055"/>
        <v>22.989900000000006</v>
      </c>
      <c r="BD2078" s="221">
        <v>20</v>
      </c>
      <c r="BE2078" s="220">
        <f t="shared" si="2056"/>
        <v>86.994723770003318</v>
      </c>
      <c r="BF2078" s="221">
        <f t="shared" si="2057"/>
        <v>2.9899000000000058</v>
      </c>
      <c r="BG2078" s="222">
        <f t="shared" si="2035"/>
        <v>1083.3520800000003</v>
      </c>
      <c r="BH2078" s="222">
        <f t="shared" si="2035"/>
        <v>2116.5720000000001</v>
      </c>
      <c r="BI2078" s="222">
        <f t="shared" si="2058"/>
        <v>3199.9240800000007</v>
      </c>
      <c r="BJ2078" s="222">
        <f t="shared" si="2036"/>
        <v>1939.05</v>
      </c>
      <c r="BK2078" s="223">
        <f t="shared" si="2059"/>
        <v>60.596750157897482</v>
      </c>
      <c r="BL2078" s="222">
        <f t="shared" si="2060"/>
        <v>1260.8740800000007</v>
      </c>
      <c r="BQ2078" s="214">
        <f t="shared" si="2061"/>
        <v>17.34</v>
      </c>
      <c r="BR2078" s="252">
        <v>8.67</v>
      </c>
      <c r="BS2078" s="72">
        <v>8.67</v>
      </c>
      <c r="BT2078" s="72">
        <v>26.01</v>
      </c>
      <c r="BU2078" s="72">
        <v>1.2</v>
      </c>
      <c r="BV2078" s="72">
        <v>137.24</v>
      </c>
      <c r="BW2078" s="72">
        <v>174.4</v>
      </c>
      <c r="BX2078" s="72">
        <v>105.53</v>
      </c>
      <c r="BY2078" s="72">
        <v>44.75</v>
      </c>
      <c r="BZ2078">
        <f t="shared" si="2062"/>
        <v>461.91999999999996</v>
      </c>
      <c r="CA2078">
        <v>484.50400000000002</v>
      </c>
      <c r="CB2078" s="186">
        <f t="shared" si="2063"/>
        <v>946.42399999999998</v>
      </c>
      <c r="CC2078" s="72">
        <v>126.9</v>
      </c>
      <c r="CD2078" s="72">
        <v>160.22999999999999</v>
      </c>
      <c r="CE2078" s="72">
        <v>96.99</v>
      </c>
      <c r="CF2078" s="72">
        <v>41.5</v>
      </c>
      <c r="CG2078">
        <f t="shared" si="2064"/>
        <v>425.62</v>
      </c>
      <c r="CH2078">
        <v>443.45500000000004</v>
      </c>
      <c r="CI2078">
        <f t="shared" si="2065"/>
        <v>869.07500000000005</v>
      </c>
      <c r="CK2078" s="214">
        <f t="shared" si="2066"/>
        <v>887.54</v>
      </c>
      <c r="CN2078" s="252"/>
      <c r="CQ2078" s="21">
        <v>26.01</v>
      </c>
      <c r="CR2078" s="21">
        <v>26.01</v>
      </c>
      <c r="CS2078">
        <f t="shared" si="2067"/>
        <v>52.02</v>
      </c>
      <c r="CU2078" s="72">
        <v>1.2</v>
      </c>
      <c r="CV2078" s="252">
        <v>1.2</v>
      </c>
      <c r="CW2078" s="186">
        <f t="shared" si="2068"/>
        <v>2.4</v>
      </c>
    </row>
    <row r="2079" spans="3:101" ht="18.75" x14ac:dyDescent="0.3">
      <c r="C2079" s="393">
        <v>4</v>
      </c>
      <c r="D2079" s="394" t="s">
        <v>19</v>
      </c>
      <c r="E2079" s="252">
        <v>-1.1599999999987176E-3</v>
      </c>
      <c r="F2079" s="252"/>
      <c r="G2079" s="252">
        <f t="shared" si="2029"/>
        <v>-1.1599999999987176E-3</v>
      </c>
      <c r="H2079" s="252">
        <v>0</v>
      </c>
      <c r="I2079" s="254">
        <f t="shared" si="2030"/>
        <v>0</v>
      </c>
      <c r="J2079" s="62">
        <f t="shared" si="2031"/>
        <v>-1.1599999999987176E-3</v>
      </c>
      <c r="K2079" s="252">
        <v>27.429999999999993</v>
      </c>
      <c r="L2079" s="57">
        <v>44.28</v>
      </c>
      <c r="M2079" s="252">
        <f t="shared" si="2032"/>
        <v>71.709999999999994</v>
      </c>
      <c r="N2079" s="252">
        <v>45.95</v>
      </c>
      <c r="O2079" s="254">
        <f t="shared" si="2037"/>
        <v>64.077534514014786</v>
      </c>
      <c r="P2079" s="252">
        <f t="shared" si="2033"/>
        <v>25.759999999999991</v>
      </c>
      <c r="Q2079" s="252">
        <v>6.9</v>
      </c>
      <c r="R2079" s="252">
        <v>14.76</v>
      </c>
      <c r="S2079" s="252">
        <f t="shared" si="2038"/>
        <v>21.66</v>
      </c>
      <c r="T2079" s="252">
        <v>13.71</v>
      </c>
      <c r="U2079" s="254">
        <f t="shared" si="2039"/>
        <v>63.296398891966767</v>
      </c>
      <c r="V2079" s="252">
        <f t="shared" si="2040"/>
        <v>7.9499999999999993</v>
      </c>
      <c r="W2079" s="252">
        <v>1.1999999999999997</v>
      </c>
      <c r="X2079" s="252">
        <v>2.4</v>
      </c>
      <c r="Y2079" s="252">
        <f t="shared" si="2034"/>
        <v>3.5999999999999996</v>
      </c>
      <c r="Z2079" s="252">
        <v>2.35</v>
      </c>
      <c r="AA2079" s="254">
        <f t="shared" si="2041"/>
        <v>65.277777777777786</v>
      </c>
      <c r="AB2079" s="252">
        <f t="shared" si="2042"/>
        <v>1.2499999999999996</v>
      </c>
      <c r="AC2079" s="221">
        <v>76.727760000000018</v>
      </c>
      <c r="AD2079" s="221">
        <v>217.84</v>
      </c>
      <c r="AE2079" s="221">
        <f t="shared" si="2043"/>
        <v>294.56776000000002</v>
      </c>
      <c r="AF2079" s="221">
        <v>194.88</v>
      </c>
      <c r="AG2079" s="220">
        <f t="shared" si="2044"/>
        <v>66.157952927367205</v>
      </c>
      <c r="AH2079" s="221">
        <f t="shared" si="2045"/>
        <v>99.687760000000026</v>
      </c>
      <c r="AI2079" s="221">
        <v>614.39521999999988</v>
      </c>
      <c r="AJ2079" s="319">
        <v>771</v>
      </c>
      <c r="AK2079" s="221">
        <f t="shared" si="2046"/>
        <v>1385.3952199999999</v>
      </c>
      <c r="AL2079" s="221">
        <v>636.33000000000004</v>
      </c>
      <c r="AM2079" s="220">
        <f t="shared" si="2047"/>
        <v>45.931297496464587</v>
      </c>
      <c r="AN2079" s="221">
        <f t="shared" ref="AN2079:AN2105" si="2069">AK2079-AL2079</f>
        <v>749.06521999999984</v>
      </c>
      <c r="AO2079" s="221">
        <v>357.69443999999999</v>
      </c>
      <c r="AP2079" s="319">
        <v>710.08900000000006</v>
      </c>
      <c r="AQ2079" s="221">
        <f t="shared" si="2049"/>
        <v>1067.7834400000002</v>
      </c>
      <c r="AR2079" s="221">
        <v>488.31599999999997</v>
      </c>
      <c r="AS2079" s="220">
        <f t="shared" si="2050"/>
        <v>45.73174500627205</v>
      </c>
      <c r="AT2079" s="221">
        <f t="shared" si="2051"/>
        <v>579.46744000000012</v>
      </c>
      <c r="AU2079" s="221">
        <v>0</v>
      </c>
      <c r="AV2079" s="54"/>
      <c r="AW2079" s="221">
        <f t="shared" si="2052"/>
        <v>0</v>
      </c>
      <c r="AX2079" s="221"/>
      <c r="AY2079" s="220">
        <f t="shared" si="2053"/>
        <v>0</v>
      </c>
      <c r="AZ2079" s="221">
        <f t="shared" si="2054"/>
        <v>0</v>
      </c>
      <c r="BA2079" s="221">
        <v>0</v>
      </c>
      <c r="BB2079" s="221"/>
      <c r="BC2079" s="221">
        <f t="shared" si="2055"/>
        <v>0</v>
      </c>
      <c r="BD2079" s="221"/>
      <c r="BE2079" s="220">
        <f t="shared" si="2056"/>
        <v>0</v>
      </c>
      <c r="BF2079" s="221">
        <f t="shared" si="2057"/>
        <v>0</v>
      </c>
      <c r="BG2079" s="222">
        <f t="shared" si="2035"/>
        <v>1084.3462599999998</v>
      </c>
      <c r="BH2079" s="222">
        <f t="shared" si="2035"/>
        <v>1760.3689999999999</v>
      </c>
      <c r="BI2079" s="222">
        <f t="shared" si="2058"/>
        <v>2844.7152599999999</v>
      </c>
      <c r="BJ2079" s="222">
        <f t="shared" si="2036"/>
        <v>1381.5360000000001</v>
      </c>
      <c r="BK2079" s="223">
        <f t="shared" si="2059"/>
        <v>48.565001194530808</v>
      </c>
      <c r="BL2079" s="222">
        <f t="shared" si="2060"/>
        <v>1463.1792599999999</v>
      </c>
      <c r="BQ2079" s="214">
        <f t="shared" si="2061"/>
        <v>14.76</v>
      </c>
      <c r="BR2079" s="252">
        <v>7.38</v>
      </c>
      <c r="BS2079" s="72">
        <v>7.38</v>
      </c>
      <c r="BT2079" s="72">
        <v>22.14</v>
      </c>
      <c r="BU2079" s="72">
        <v>1.2</v>
      </c>
      <c r="BV2079" s="72">
        <v>205.86</v>
      </c>
      <c r="BW2079" s="72">
        <v>136</v>
      </c>
      <c r="BX2079" s="72">
        <v>32.869999999999997</v>
      </c>
      <c r="BY2079" s="72">
        <v>1.79</v>
      </c>
      <c r="BZ2079">
        <f t="shared" si="2062"/>
        <v>376.52000000000004</v>
      </c>
      <c r="CA2079">
        <v>394.47999999999996</v>
      </c>
      <c r="CB2079" s="186">
        <f t="shared" si="2063"/>
        <v>771</v>
      </c>
      <c r="CC2079" s="72">
        <v>190.35</v>
      </c>
      <c r="CD2079" s="72">
        <v>124.95</v>
      </c>
      <c r="CE2079" s="72">
        <v>30.21</v>
      </c>
      <c r="CF2079" s="72">
        <v>1.66</v>
      </c>
      <c r="CG2079">
        <f t="shared" si="2064"/>
        <v>347.17</v>
      </c>
      <c r="CH2079">
        <v>362.91900000000004</v>
      </c>
      <c r="CI2079">
        <f t="shared" si="2065"/>
        <v>710.08900000000006</v>
      </c>
      <c r="CK2079" s="214">
        <f t="shared" si="2066"/>
        <v>723.69</v>
      </c>
      <c r="CN2079" s="252"/>
      <c r="CQ2079" s="21">
        <v>22.14</v>
      </c>
      <c r="CR2079" s="21">
        <v>22.14</v>
      </c>
      <c r="CS2079">
        <f t="shared" si="2067"/>
        <v>44.28</v>
      </c>
      <c r="CU2079" s="72">
        <v>1.2</v>
      </c>
      <c r="CV2079" s="252">
        <v>1.2</v>
      </c>
      <c r="CW2079" s="186">
        <f t="shared" si="2068"/>
        <v>2.4</v>
      </c>
    </row>
    <row r="2080" spans="3:101" ht="18.75" x14ac:dyDescent="0.3">
      <c r="C2080" s="393">
        <v>5</v>
      </c>
      <c r="D2080" s="394" t="s">
        <v>20</v>
      </c>
      <c r="E2080" s="252">
        <v>-4.5600000000014518E-3</v>
      </c>
      <c r="F2080" s="252"/>
      <c r="G2080" s="252">
        <f t="shared" si="2029"/>
        <v>-4.5600000000014518E-3</v>
      </c>
      <c r="H2080" s="252">
        <v>0</v>
      </c>
      <c r="I2080" s="254">
        <f t="shared" si="2030"/>
        <v>0</v>
      </c>
      <c r="J2080" s="62">
        <f t="shared" si="2031"/>
        <v>-4.5600000000014518E-3</v>
      </c>
      <c r="K2080" s="252">
        <v>34.739999999999995</v>
      </c>
      <c r="L2080" s="57">
        <v>34.74</v>
      </c>
      <c r="M2080" s="252">
        <f t="shared" si="2032"/>
        <v>69.47999999999999</v>
      </c>
      <c r="N2080" s="252">
        <v>27.79</v>
      </c>
      <c r="O2080" s="254">
        <f t="shared" si="2037"/>
        <v>39.997121473805414</v>
      </c>
      <c r="P2080" s="252">
        <f t="shared" si="2033"/>
        <v>41.689999999999991</v>
      </c>
      <c r="Q2080" s="252">
        <v>5.7899999999999991</v>
      </c>
      <c r="R2080" s="252">
        <v>11.58</v>
      </c>
      <c r="S2080" s="252">
        <f t="shared" si="2038"/>
        <v>17.369999999999997</v>
      </c>
      <c r="T2080" s="252">
        <v>3.69</v>
      </c>
      <c r="U2080" s="254">
        <f t="shared" si="2039"/>
        <v>21.243523316062181</v>
      </c>
      <c r="V2080" s="252">
        <f t="shared" si="2040"/>
        <v>13.679999999999998</v>
      </c>
      <c r="W2080" s="252">
        <v>0.69999999999999973</v>
      </c>
      <c r="X2080" s="252">
        <v>1.4</v>
      </c>
      <c r="Y2080" s="252">
        <f t="shared" si="2034"/>
        <v>2.0999999999999996</v>
      </c>
      <c r="Z2080" s="252">
        <v>0.84</v>
      </c>
      <c r="AA2080" s="254">
        <f t="shared" si="2041"/>
        <v>40.000000000000007</v>
      </c>
      <c r="AB2080" s="252">
        <f t="shared" si="2042"/>
        <v>1.2599999999999998</v>
      </c>
      <c r="AC2080" s="221">
        <v>2.8599999999983083E-3</v>
      </c>
      <c r="AD2080" s="221">
        <v>127.07</v>
      </c>
      <c r="AE2080" s="221">
        <f t="shared" si="2043"/>
        <v>127.07285999999999</v>
      </c>
      <c r="AF2080" s="221">
        <v>10.95</v>
      </c>
      <c r="AG2080" s="220">
        <f t="shared" si="2044"/>
        <v>8.6171036049711951</v>
      </c>
      <c r="AH2080" s="221">
        <f t="shared" si="2045"/>
        <v>116.12285999999999</v>
      </c>
      <c r="AI2080" s="221">
        <v>284.10567999999989</v>
      </c>
      <c r="AJ2080" s="319">
        <v>630.20699999999999</v>
      </c>
      <c r="AK2080" s="221">
        <f t="shared" si="2046"/>
        <v>914.31267999999989</v>
      </c>
      <c r="AL2080" s="221">
        <v>245.41</v>
      </c>
      <c r="AM2080" s="220">
        <f t="shared" si="2047"/>
        <v>26.840927110406042</v>
      </c>
      <c r="AN2080" s="221">
        <f t="shared" si="2069"/>
        <v>668.90267999999992</v>
      </c>
      <c r="AO2080" s="221">
        <v>262.02147999999988</v>
      </c>
      <c r="AP2080" s="319">
        <v>578.31500000000005</v>
      </c>
      <c r="AQ2080" s="221">
        <f t="shared" si="2049"/>
        <v>840.33647999999994</v>
      </c>
      <c r="AR2080" s="221">
        <v>253.53299999999999</v>
      </c>
      <c r="AS2080" s="220">
        <f t="shared" si="2050"/>
        <v>30.170414593925521</v>
      </c>
      <c r="AT2080" s="221">
        <f t="shared" si="2051"/>
        <v>586.80347999999992</v>
      </c>
      <c r="AU2080" s="221">
        <v>0</v>
      </c>
      <c r="AV2080" s="54"/>
      <c r="AW2080" s="221">
        <f t="shared" si="2052"/>
        <v>0</v>
      </c>
      <c r="AX2080" s="221">
        <v>0</v>
      </c>
      <c r="AY2080" s="220">
        <f t="shared" si="2053"/>
        <v>0</v>
      </c>
      <c r="AZ2080" s="221">
        <f t="shared" si="2054"/>
        <v>0</v>
      </c>
      <c r="BA2080" s="221">
        <v>0</v>
      </c>
      <c r="BB2080" s="221"/>
      <c r="BC2080" s="221">
        <f t="shared" si="2055"/>
        <v>0</v>
      </c>
      <c r="BD2080" s="221">
        <v>0</v>
      </c>
      <c r="BE2080" s="220">
        <f t="shared" si="2056"/>
        <v>0</v>
      </c>
      <c r="BF2080" s="221">
        <f t="shared" si="2057"/>
        <v>0</v>
      </c>
      <c r="BG2080" s="222">
        <f t="shared" si="2035"/>
        <v>587.35545999999977</v>
      </c>
      <c r="BH2080" s="222">
        <f t="shared" si="2035"/>
        <v>1383.3120000000001</v>
      </c>
      <c r="BI2080" s="222">
        <f t="shared" si="2058"/>
        <v>1970.6674599999999</v>
      </c>
      <c r="BJ2080" s="222">
        <f t="shared" si="2036"/>
        <v>542.21300000000008</v>
      </c>
      <c r="BK2080" s="223">
        <f t="shared" si="2059"/>
        <v>27.514180398553904</v>
      </c>
      <c r="BL2080" s="222">
        <f t="shared" si="2060"/>
        <v>1428.4544599999999</v>
      </c>
      <c r="BQ2080" s="214">
        <f t="shared" si="2061"/>
        <v>11.58</v>
      </c>
      <c r="BR2080" s="252">
        <v>5.79</v>
      </c>
      <c r="BS2080" s="72">
        <v>5.79</v>
      </c>
      <c r="BT2080" s="72">
        <v>17.37</v>
      </c>
      <c r="BU2080" s="72">
        <v>0.7</v>
      </c>
      <c r="BV2080" s="72">
        <v>75.92</v>
      </c>
      <c r="BW2080" s="72">
        <v>156.80000000000001</v>
      </c>
      <c r="BX2080" s="72">
        <v>57.09</v>
      </c>
      <c r="BY2080" s="72">
        <v>17.899999999999999</v>
      </c>
      <c r="BZ2080">
        <f t="shared" si="2062"/>
        <v>307.71000000000004</v>
      </c>
      <c r="CA2080">
        <v>322.49699999999996</v>
      </c>
      <c r="CB2080" s="186">
        <f t="shared" si="2063"/>
        <v>630.20699999999999</v>
      </c>
      <c r="CC2080" s="72">
        <v>70.2</v>
      </c>
      <c r="CD2080" s="72">
        <v>144.06</v>
      </c>
      <c r="CE2080" s="72">
        <v>52.47</v>
      </c>
      <c r="CF2080" s="72">
        <v>16.600000000000001</v>
      </c>
      <c r="CG2080">
        <f t="shared" si="2064"/>
        <v>283.33000000000004</v>
      </c>
      <c r="CH2080">
        <v>294.98500000000001</v>
      </c>
      <c r="CI2080">
        <f t="shared" si="2065"/>
        <v>578.31500000000005</v>
      </c>
      <c r="CK2080" s="214">
        <f t="shared" si="2066"/>
        <v>591.04000000000008</v>
      </c>
      <c r="CN2080" s="252"/>
      <c r="CQ2080" s="21">
        <v>17.37</v>
      </c>
      <c r="CR2080" s="21">
        <v>17.37</v>
      </c>
      <c r="CS2080">
        <f t="shared" si="2067"/>
        <v>34.74</v>
      </c>
      <c r="CU2080" s="72">
        <v>0.7</v>
      </c>
      <c r="CV2080" s="252">
        <v>0.7</v>
      </c>
      <c r="CW2080" s="186">
        <f t="shared" si="2068"/>
        <v>1.4</v>
      </c>
    </row>
    <row r="2081" spans="3:104" ht="18.75" x14ac:dyDescent="0.3">
      <c r="C2081" s="393">
        <v>6</v>
      </c>
      <c r="D2081" s="394" t="s">
        <v>21</v>
      </c>
      <c r="E2081" s="252">
        <v>4.4527199999999993</v>
      </c>
      <c r="F2081" s="252"/>
      <c r="G2081" s="252">
        <f t="shared" si="2029"/>
        <v>4.4527199999999993</v>
      </c>
      <c r="H2081" s="252">
        <v>4.45</v>
      </c>
      <c r="I2081" s="254">
        <f t="shared" si="2030"/>
        <v>99.938913742611277</v>
      </c>
      <c r="J2081" s="62">
        <f t="shared" si="2031"/>
        <v>2.7199999999991675E-3</v>
      </c>
      <c r="K2081" s="252">
        <v>21.97</v>
      </c>
      <c r="L2081" s="57">
        <v>11.34</v>
      </c>
      <c r="M2081" s="252">
        <f t="shared" si="2032"/>
        <v>33.31</v>
      </c>
      <c r="N2081" s="252">
        <v>14.94</v>
      </c>
      <c r="O2081" s="254">
        <f t="shared" si="2037"/>
        <v>44.851395977184019</v>
      </c>
      <c r="P2081" s="252">
        <f t="shared" si="2033"/>
        <v>18.370000000000005</v>
      </c>
      <c r="Q2081" s="252">
        <v>3.5999999999999996</v>
      </c>
      <c r="R2081" s="252">
        <v>3.78</v>
      </c>
      <c r="S2081" s="252">
        <f t="shared" si="2038"/>
        <v>7.379999999999999</v>
      </c>
      <c r="T2081" s="252">
        <v>4.55</v>
      </c>
      <c r="U2081" s="254">
        <f t="shared" si="2039"/>
        <v>61.653116531165317</v>
      </c>
      <c r="V2081" s="252">
        <f t="shared" si="2040"/>
        <v>2.8299999999999992</v>
      </c>
      <c r="W2081" s="252">
        <v>0.54999999999999982</v>
      </c>
      <c r="X2081" s="252">
        <v>0.6</v>
      </c>
      <c r="Y2081" s="252">
        <f t="shared" si="2034"/>
        <v>1.1499999999999999</v>
      </c>
      <c r="Z2081" s="252">
        <v>0.68</v>
      </c>
      <c r="AA2081" s="254">
        <f t="shared" si="2041"/>
        <v>59.13043478260871</v>
      </c>
      <c r="AB2081" s="252">
        <f t="shared" si="2042"/>
        <v>0.46999999999999986</v>
      </c>
      <c r="AC2081" s="221">
        <v>71.686940000000007</v>
      </c>
      <c r="AD2081" s="221">
        <v>54.46</v>
      </c>
      <c r="AE2081" s="221">
        <f t="shared" si="2043"/>
        <v>126.14694</v>
      </c>
      <c r="AF2081" s="221">
        <v>78</v>
      </c>
      <c r="AG2081" s="220">
        <f t="shared" si="2044"/>
        <v>61.832653253420176</v>
      </c>
      <c r="AH2081" s="221">
        <f t="shared" si="2045"/>
        <v>48.146940000000001</v>
      </c>
      <c r="AI2081" s="221">
        <v>172.33879999999999</v>
      </c>
      <c r="AJ2081" s="319">
        <v>202.80200000000002</v>
      </c>
      <c r="AK2081" s="221">
        <f t="shared" si="2046"/>
        <v>375.14080000000001</v>
      </c>
      <c r="AL2081" s="221">
        <v>238.46</v>
      </c>
      <c r="AM2081" s="220">
        <f t="shared" si="2047"/>
        <v>63.565466619466612</v>
      </c>
      <c r="AN2081" s="221">
        <f t="shared" si="2069"/>
        <v>136.6808</v>
      </c>
      <c r="AO2081" s="221">
        <v>242.17214000000004</v>
      </c>
      <c r="AP2081" s="319">
        <v>186.14500000000001</v>
      </c>
      <c r="AQ2081" s="221">
        <f t="shared" si="2049"/>
        <v>428.31714000000005</v>
      </c>
      <c r="AR2081" s="221">
        <v>317.92</v>
      </c>
      <c r="AS2081" s="220">
        <f t="shared" si="2050"/>
        <v>74.22537421687116</v>
      </c>
      <c r="AT2081" s="221">
        <f t="shared" si="2051"/>
        <v>110.39714000000004</v>
      </c>
      <c r="AU2081" s="221">
        <v>0</v>
      </c>
      <c r="AV2081" s="54"/>
      <c r="AW2081" s="221">
        <f t="shared" si="2052"/>
        <v>0</v>
      </c>
      <c r="AX2081" s="221"/>
      <c r="AY2081" s="220">
        <f t="shared" si="2053"/>
        <v>0</v>
      </c>
      <c r="AZ2081" s="221">
        <f t="shared" si="2054"/>
        <v>0</v>
      </c>
      <c r="BA2081" s="221">
        <v>0</v>
      </c>
      <c r="BB2081" s="221"/>
      <c r="BC2081" s="221">
        <f t="shared" si="2055"/>
        <v>0</v>
      </c>
      <c r="BD2081" s="221"/>
      <c r="BE2081" s="220">
        <f t="shared" si="2056"/>
        <v>0</v>
      </c>
      <c r="BF2081" s="221">
        <f t="shared" si="2057"/>
        <v>0</v>
      </c>
      <c r="BG2081" s="222">
        <f t="shared" si="2035"/>
        <v>516.77060000000006</v>
      </c>
      <c r="BH2081" s="222">
        <f t="shared" si="2035"/>
        <v>459.12700000000001</v>
      </c>
      <c r="BI2081" s="222">
        <f t="shared" si="2058"/>
        <v>975.89760000000001</v>
      </c>
      <c r="BJ2081" s="222">
        <f t="shared" si="2036"/>
        <v>659</v>
      </c>
      <c r="BK2081" s="223">
        <f t="shared" si="2059"/>
        <v>67.527576663781119</v>
      </c>
      <c r="BL2081" s="222">
        <f t="shared" si="2060"/>
        <v>316.89760000000001</v>
      </c>
      <c r="BQ2081" s="214">
        <f t="shared" si="2061"/>
        <v>3.78</v>
      </c>
      <c r="BR2081" s="252">
        <v>1.89</v>
      </c>
      <c r="BS2081" s="72">
        <v>1.89</v>
      </c>
      <c r="BT2081" s="72">
        <v>5.67</v>
      </c>
      <c r="BU2081" s="72">
        <v>0.3</v>
      </c>
      <c r="BV2081" s="72">
        <v>29.2</v>
      </c>
      <c r="BW2081" s="72">
        <v>56</v>
      </c>
      <c r="BX2081" s="72">
        <v>13.84</v>
      </c>
      <c r="BY2081" s="72">
        <v>0</v>
      </c>
      <c r="BZ2081">
        <f t="shared" si="2062"/>
        <v>99.04</v>
      </c>
      <c r="CA2081">
        <v>103.76200000000001</v>
      </c>
      <c r="CB2081" s="186">
        <f t="shared" si="2063"/>
        <v>202.80200000000002</v>
      </c>
      <c r="CC2081" s="72">
        <v>27</v>
      </c>
      <c r="CD2081" s="72">
        <v>51.45</v>
      </c>
      <c r="CE2081" s="72">
        <v>12.72</v>
      </c>
      <c r="CF2081" s="72">
        <v>0</v>
      </c>
      <c r="CG2081">
        <f t="shared" si="2064"/>
        <v>91.17</v>
      </c>
      <c r="CH2081">
        <v>94.975000000000009</v>
      </c>
      <c r="CI2081">
        <f t="shared" si="2065"/>
        <v>186.14500000000001</v>
      </c>
      <c r="CK2081" s="214">
        <f t="shared" si="2066"/>
        <v>190.21</v>
      </c>
      <c r="CN2081" s="252"/>
      <c r="CQ2081" s="21">
        <v>5.67</v>
      </c>
      <c r="CR2081" s="21">
        <v>5.67</v>
      </c>
      <c r="CS2081">
        <f t="shared" si="2067"/>
        <v>11.34</v>
      </c>
      <c r="CU2081" s="72">
        <v>0.3</v>
      </c>
      <c r="CV2081" s="252">
        <v>0.3</v>
      </c>
      <c r="CW2081" s="186">
        <f t="shared" si="2068"/>
        <v>0.6</v>
      </c>
    </row>
    <row r="2082" spans="3:104" ht="18.75" x14ac:dyDescent="0.3">
      <c r="C2082" s="393">
        <v>7</v>
      </c>
      <c r="D2082" s="394" t="s">
        <v>22</v>
      </c>
      <c r="E2082" s="252">
        <v>1.9999999999953388E-4</v>
      </c>
      <c r="F2082" s="252"/>
      <c r="G2082" s="252">
        <f t="shared" si="2029"/>
        <v>1.9999999999953388E-4</v>
      </c>
      <c r="H2082" s="252">
        <v>0</v>
      </c>
      <c r="I2082" s="254">
        <f t="shared" si="2030"/>
        <v>0</v>
      </c>
      <c r="J2082" s="62">
        <f t="shared" si="2031"/>
        <v>1.9999999999953388E-4</v>
      </c>
      <c r="K2082" s="252">
        <v>86.64</v>
      </c>
      <c r="L2082" s="57">
        <v>61.56</v>
      </c>
      <c r="M2082" s="252">
        <f t="shared" si="2032"/>
        <v>148.19999999999999</v>
      </c>
      <c r="N2082" s="252">
        <v>89.74</v>
      </c>
      <c r="O2082" s="254">
        <f t="shared" si="2037"/>
        <v>60.553306342780033</v>
      </c>
      <c r="P2082" s="252">
        <f t="shared" si="2033"/>
        <v>58.459999999999994</v>
      </c>
      <c r="Q2082" s="252">
        <v>18.199999999999996</v>
      </c>
      <c r="R2082" s="252">
        <v>20.52</v>
      </c>
      <c r="S2082" s="252">
        <f t="shared" si="2038"/>
        <v>38.72</v>
      </c>
      <c r="T2082" s="252">
        <v>21.92</v>
      </c>
      <c r="U2082" s="254">
        <v>21.21</v>
      </c>
      <c r="V2082" s="252">
        <f t="shared" si="2040"/>
        <v>16.799999999999997</v>
      </c>
      <c r="W2082" s="252">
        <v>2.3599999999999994</v>
      </c>
      <c r="X2082" s="252">
        <v>2.8</v>
      </c>
      <c r="Y2082" s="252">
        <f t="shared" si="2034"/>
        <v>5.1599999999999993</v>
      </c>
      <c r="Z2082" s="252">
        <v>2.68</v>
      </c>
      <c r="AA2082" s="254">
        <f t="shared" si="2041"/>
        <v>51.937984496124045</v>
      </c>
      <c r="AB2082" s="252">
        <f t="shared" si="2042"/>
        <v>2.4799999999999991</v>
      </c>
      <c r="AC2082" s="221">
        <v>289.26571999999999</v>
      </c>
      <c r="AD2082" s="221">
        <v>254.14</v>
      </c>
      <c r="AE2082" s="221">
        <f t="shared" si="2043"/>
        <v>543.40571999999997</v>
      </c>
      <c r="AF2082" s="221">
        <v>448.73</v>
      </c>
      <c r="AG2082" s="220">
        <f t="shared" si="2044"/>
        <v>82.577342027242565</v>
      </c>
      <c r="AH2082" s="221">
        <f t="shared" si="2045"/>
        <v>94.675719999999956</v>
      </c>
      <c r="AI2082" s="221">
        <v>729.72784000000001</v>
      </c>
      <c r="AJ2082" s="319">
        <v>1076.241</v>
      </c>
      <c r="AK2082" s="221">
        <f t="shared" si="2046"/>
        <v>1805.96884</v>
      </c>
      <c r="AL2082" s="221">
        <v>787.32</v>
      </c>
      <c r="AM2082" s="220">
        <f t="shared" si="2047"/>
        <v>43.595436563567738</v>
      </c>
      <c r="AN2082" s="221">
        <f t="shared" si="2069"/>
        <v>1018.64884</v>
      </c>
      <c r="AO2082" s="221">
        <v>726.27965999999992</v>
      </c>
      <c r="AP2082" s="319">
        <v>990.64499999999998</v>
      </c>
      <c r="AQ2082" s="221">
        <f t="shared" si="2049"/>
        <v>1716.9246599999999</v>
      </c>
      <c r="AR2082" s="221">
        <v>754.49</v>
      </c>
      <c r="AS2082" s="220">
        <f t="shared" si="2050"/>
        <v>43.944269517335727</v>
      </c>
      <c r="AT2082" s="221">
        <f t="shared" si="2051"/>
        <v>962.43465999999989</v>
      </c>
      <c r="AU2082" s="221">
        <v>0</v>
      </c>
      <c r="AV2082" s="54"/>
      <c r="AW2082" s="221">
        <f t="shared" si="2052"/>
        <v>0</v>
      </c>
      <c r="AX2082" s="221"/>
      <c r="AY2082" s="220">
        <f t="shared" si="2053"/>
        <v>0</v>
      </c>
      <c r="AZ2082" s="221">
        <f t="shared" si="2054"/>
        <v>0</v>
      </c>
      <c r="BA2082" s="221">
        <v>0</v>
      </c>
      <c r="BB2082" s="221"/>
      <c r="BC2082" s="221">
        <f t="shared" si="2055"/>
        <v>0</v>
      </c>
      <c r="BD2082" s="221"/>
      <c r="BE2082" s="220">
        <f t="shared" si="2056"/>
        <v>0</v>
      </c>
      <c r="BF2082" s="221">
        <f t="shared" si="2057"/>
        <v>0</v>
      </c>
      <c r="BG2082" s="222">
        <f t="shared" si="2035"/>
        <v>1852.4734199999998</v>
      </c>
      <c r="BH2082" s="222">
        <f t="shared" si="2035"/>
        <v>2405.9059999999999</v>
      </c>
      <c r="BI2082" s="222">
        <f t="shared" si="2058"/>
        <v>4258.3794199999993</v>
      </c>
      <c r="BJ2082" s="222">
        <f t="shared" si="2036"/>
        <v>2104.88</v>
      </c>
      <c r="BK2082" s="223">
        <f t="shared" si="2059"/>
        <v>49.429132362282566</v>
      </c>
      <c r="BL2082" s="222">
        <f t="shared" si="2060"/>
        <v>2153.4994199999992</v>
      </c>
      <c r="BQ2082" s="214">
        <f t="shared" si="2061"/>
        <v>20.52</v>
      </c>
      <c r="BR2082" s="252">
        <v>10.26</v>
      </c>
      <c r="BS2082" s="72">
        <v>10.26</v>
      </c>
      <c r="BT2082" s="72">
        <v>30.78</v>
      </c>
      <c r="BU2082" s="72">
        <v>1.4</v>
      </c>
      <c r="BV2082" s="72">
        <v>280.32</v>
      </c>
      <c r="BW2082" s="72">
        <v>177.6</v>
      </c>
      <c r="BX2082" s="72">
        <v>67.47</v>
      </c>
      <c r="BY2082" s="72">
        <v>0</v>
      </c>
      <c r="BZ2082">
        <f t="shared" si="2062"/>
        <v>525.39</v>
      </c>
      <c r="CA2082">
        <v>550.851</v>
      </c>
      <c r="CB2082" s="186">
        <f t="shared" si="2063"/>
        <v>1076.241</v>
      </c>
      <c r="CC2082" s="72">
        <v>259.2</v>
      </c>
      <c r="CD2082" s="72">
        <v>163.16999999999999</v>
      </c>
      <c r="CE2082" s="72">
        <v>62.01</v>
      </c>
      <c r="CF2082" s="72">
        <v>0</v>
      </c>
      <c r="CG2082">
        <f t="shared" si="2064"/>
        <v>484.38</v>
      </c>
      <c r="CH2082">
        <v>506.26499999999999</v>
      </c>
      <c r="CI2082">
        <f t="shared" si="2065"/>
        <v>990.64499999999998</v>
      </c>
      <c r="CK2082" s="214">
        <f t="shared" si="2066"/>
        <v>1009.77</v>
      </c>
      <c r="CN2082" s="252"/>
      <c r="CQ2082" s="21">
        <v>30.78</v>
      </c>
      <c r="CR2082" s="21">
        <v>30.78</v>
      </c>
      <c r="CS2082">
        <f t="shared" si="2067"/>
        <v>61.56</v>
      </c>
      <c r="CU2082" s="72">
        <v>1.4</v>
      </c>
      <c r="CV2082" s="252">
        <v>1.4</v>
      </c>
      <c r="CW2082" s="186">
        <f t="shared" si="2068"/>
        <v>2.8</v>
      </c>
    </row>
    <row r="2083" spans="3:104" ht="18.75" x14ac:dyDescent="0.3">
      <c r="C2083" s="393">
        <v>8</v>
      </c>
      <c r="D2083" s="394" t="s">
        <v>23</v>
      </c>
      <c r="E2083" s="252">
        <v>4.4527199999999993</v>
      </c>
      <c r="F2083" s="252"/>
      <c r="G2083" s="252">
        <f t="shared" si="2029"/>
        <v>4.4527199999999993</v>
      </c>
      <c r="H2083" s="252">
        <v>4.45</v>
      </c>
      <c r="I2083" s="254">
        <f t="shared" si="2030"/>
        <v>99.938913742611277</v>
      </c>
      <c r="J2083" s="62">
        <f t="shared" si="2031"/>
        <v>2.7199999999991675E-3</v>
      </c>
      <c r="K2083" s="252">
        <v>5.4000000000000021</v>
      </c>
      <c r="L2083" s="57">
        <v>10.8</v>
      </c>
      <c r="M2083" s="252">
        <f t="shared" si="2032"/>
        <v>16.200000000000003</v>
      </c>
      <c r="N2083" s="252">
        <v>6.01</v>
      </c>
      <c r="O2083" s="254">
        <f t="shared" si="2037"/>
        <v>37.098765432098759</v>
      </c>
      <c r="P2083" s="252">
        <f t="shared" si="2033"/>
        <v>10.190000000000003</v>
      </c>
      <c r="Q2083" s="252">
        <v>2.0500000000000007</v>
      </c>
      <c r="R2083" s="252">
        <v>3.6</v>
      </c>
      <c r="S2083" s="252">
        <f t="shared" si="2038"/>
        <v>5.65</v>
      </c>
      <c r="T2083" s="252">
        <v>2.74</v>
      </c>
      <c r="U2083" s="254">
        <f t="shared" ref="U2083:U2095" si="2070">IF(T2083&lt;&gt;0,(T2083/S2083*100),0)</f>
        <v>48.495575221238937</v>
      </c>
      <c r="V2083" s="252">
        <f t="shared" si="2040"/>
        <v>2.91</v>
      </c>
      <c r="W2083" s="252">
        <v>0.35999999999999988</v>
      </c>
      <c r="X2083" s="252">
        <v>0.6</v>
      </c>
      <c r="Y2083" s="252">
        <f t="shared" si="2034"/>
        <v>0.95999999999999985</v>
      </c>
      <c r="Z2083" s="252">
        <v>0.63</v>
      </c>
      <c r="AA2083" s="254">
        <f t="shared" si="2041"/>
        <v>65.625000000000014</v>
      </c>
      <c r="AB2083" s="252">
        <f t="shared" si="2042"/>
        <v>0.32999999999999985</v>
      </c>
      <c r="AC2083" s="221">
        <v>-3.0599999999907368E-3</v>
      </c>
      <c r="AD2083" s="221">
        <v>54.46</v>
      </c>
      <c r="AE2083" s="221">
        <f t="shared" si="2043"/>
        <v>54.45694000000001</v>
      </c>
      <c r="AF2083" s="221">
        <v>49.65</v>
      </c>
      <c r="AG2083" s="220">
        <f t="shared" si="2044"/>
        <v>91.172952428101894</v>
      </c>
      <c r="AH2083" s="221">
        <f t="shared" si="2045"/>
        <v>4.8069400000000115</v>
      </c>
      <c r="AI2083" s="221">
        <v>104.07452000000001</v>
      </c>
      <c r="AJ2083" s="319">
        <v>183.619</v>
      </c>
      <c r="AK2083" s="221">
        <f t="shared" si="2046"/>
        <v>287.69352000000003</v>
      </c>
      <c r="AL2083" s="221">
        <v>116.81399999999999</v>
      </c>
      <c r="AM2083" s="220">
        <f t="shared" si="2047"/>
        <v>40.60362569167355</v>
      </c>
      <c r="AN2083" s="221">
        <f t="shared" si="2069"/>
        <v>170.87952000000004</v>
      </c>
      <c r="AO2083" s="221">
        <v>106.71689999999998</v>
      </c>
      <c r="AP2083" s="319">
        <v>169.59500000000003</v>
      </c>
      <c r="AQ2083" s="221">
        <f t="shared" si="2049"/>
        <v>276.31190000000004</v>
      </c>
      <c r="AR2083" s="221">
        <v>125.11499999999999</v>
      </c>
      <c r="AS2083" s="220">
        <f t="shared" si="2050"/>
        <v>45.280351660569082</v>
      </c>
      <c r="AT2083" s="221">
        <f t="shared" si="2051"/>
        <v>151.19690000000003</v>
      </c>
      <c r="AU2083" s="221">
        <v>0</v>
      </c>
      <c r="AV2083" s="54"/>
      <c r="AW2083" s="221">
        <f t="shared" si="2052"/>
        <v>0</v>
      </c>
      <c r="AX2083" s="221">
        <v>0</v>
      </c>
      <c r="AY2083" s="220">
        <f t="shared" si="2053"/>
        <v>0</v>
      </c>
      <c r="AZ2083" s="221">
        <f t="shared" si="2054"/>
        <v>0</v>
      </c>
      <c r="BA2083" s="221">
        <v>0</v>
      </c>
      <c r="BB2083" s="221"/>
      <c r="BC2083" s="221">
        <f t="shared" si="2055"/>
        <v>0</v>
      </c>
      <c r="BD2083" s="221">
        <v>0</v>
      </c>
      <c r="BE2083" s="220">
        <f t="shared" si="2056"/>
        <v>0</v>
      </c>
      <c r="BF2083" s="221">
        <f t="shared" si="2057"/>
        <v>0</v>
      </c>
      <c r="BG2083" s="222">
        <f t="shared" si="2035"/>
        <v>223.05108000000001</v>
      </c>
      <c r="BH2083" s="222">
        <f t="shared" si="2035"/>
        <v>422.67400000000004</v>
      </c>
      <c r="BI2083" s="222">
        <f t="shared" si="2058"/>
        <v>645.72508000000005</v>
      </c>
      <c r="BJ2083" s="222">
        <f t="shared" si="2036"/>
        <v>305.40899999999999</v>
      </c>
      <c r="BK2083" s="223">
        <f t="shared" si="2059"/>
        <v>47.297063326082977</v>
      </c>
      <c r="BL2083" s="222">
        <f t="shared" si="2060"/>
        <v>340.31608000000006</v>
      </c>
      <c r="BQ2083" s="214">
        <f t="shared" si="2061"/>
        <v>3.6</v>
      </c>
      <c r="BR2083" s="252">
        <v>1.8</v>
      </c>
      <c r="BS2083" s="72">
        <v>1.8</v>
      </c>
      <c r="BT2083" s="72">
        <v>5.4</v>
      </c>
      <c r="BU2083" s="72">
        <v>0.3</v>
      </c>
      <c r="BV2083" s="72">
        <v>67.16</v>
      </c>
      <c r="BW2083" s="72">
        <v>20.8</v>
      </c>
      <c r="BX2083" s="72">
        <v>1.73</v>
      </c>
      <c r="BY2083" s="72">
        <v>0</v>
      </c>
      <c r="BZ2083">
        <f t="shared" si="2062"/>
        <v>89.69</v>
      </c>
      <c r="CA2083">
        <v>93.929000000000002</v>
      </c>
      <c r="CB2083" s="186">
        <f t="shared" si="2063"/>
        <v>183.619</v>
      </c>
      <c r="CC2083" s="72">
        <v>62.1</v>
      </c>
      <c r="CD2083" s="72">
        <v>19.11</v>
      </c>
      <c r="CE2083" s="72">
        <v>1.59</v>
      </c>
      <c r="CF2083" s="72">
        <v>0</v>
      </c>
      <c r="CG2083">
        <f t="shared" si="2064"/>
        <v>82.800000000000011</v>
      </c>
      <c r="CH2083">
        <v>86.795000000000002</v>
      </c>
      <c r="CI2083">
        <f t="shared" si="2065"/>
        <v>169.59500000000003</v>
      </c>
      <c r="CK2083" s="214">
        <f t="shared" si="2066"/>
        <v>172.49</v>
      </c>
      <c r="CN2083" s="252"/>
      <c r="CQ2083" s="21">
        <v>5.4</v>
      </c>
      <c r="CR2083" s="21">
        <v>5.4</v>
      </c>
      <c r="CS2083">
        <f t="shared" si="2067"/>
        <v>10.8</v>
      </c>
      <c r="CU2083" s="72">
        <v>0.3</v>
      </c>
      <c r="CV2083" s="252">
        <v>0.3</v>
      </c>
      <c r="CW2083" s="186">
        <f t="shared" si="2068"/>
        <v>0.6</v>
      </c>
    </row>
    <row r="2084" spans="3:104" ht="18.75" x14ac:dyDescent="0.3">
      <c r="C2084" s="393">
        <v>9</v>
      </c>
      <c r="D2084" s="394" t="s">
        <v>24</v>
      </c>
      <c r="E2084" s="252">
        <v>2.3161199999999988</v>
      </c>
      <c r="F2084" s="252"/>
      <c r="G2084" s="252">
        <f t="shared" si="2029"/>
        <v>2.3161199999999988</v>
      </c>
      <c r="H2084" s="252">
        <v>1.21</v>
      </c>
      <c r="I2084" s="254">
        <f t="shared" si="2030"/>
        <v>52.242543564236769</v>
      </c>
      <c r="J2084" s="62">
        <v>1.206</v>
      </c>
      <c r="K2084" s="252">
        <v>18.440000000000005</v>
      </c>
      <c r="L2084" s="57">
        <v>35.64</v>
      </c>
      <c r="M2084" s="252">
        <f t="shared" si="2032"/>
        <v>54.080000000000005</v>
      </c>
      <c r="N2084" s="252">
        <v>20.440000000000001</v>
      </c>
      <c r="O2084" s="254">
        <f t="shared" si="2037"/>
        <v>37.795857988165679</v>
      </c>
      <c r="P2084" s="252">
        <f t="shared" si="2033"/>
        <v>33.64</v>
      </c>
      <c r="Q2084" s="252">
        <v>8.259999999999998</v>
      </c>
      <c r="R2084" s="252">
        <v>11.88</v>
      </c>
      <c r="S2084" s="252">
        <f t="shared" si="2038"/>
        <v>20.14</v>
      </c>
      <c r="T2084" s="252">
        <v>9.19</v>
      </c>
      <c r="U2084" s="254">
        <f t="shared" si="2070"/>
        <v>45.630585898709029</v>
      </c>
      <c r="V2084" s="252">
        <f t="shared" si="2040"/>
        <v>10.950000000000001</v>
      </c>
      <c r="W2084" s="252">
        <v>0.7000000000000004</v>
      </c>
      <c r="X2084" s="252">
        <v>1.6</v>
      </c>
      <c r="Y2084" s="252">
        <f t="shared" si="2034"/>
        <v>2.3000000000000007</v>
      </c>
      <c r="Z2084" s="252">
        <v>0.9</v>
      </c>
      <c r="AA2084" s="254">
        <f t="shared" si="2041"/>
        <v>39.130434782608688</v>
      </c>
      <c r="AB2084" s="252">
        <f t="shared" si="2042"/>
        <v>1.4000000000000008</v>
      </c>
      <c r="AC2084" s="221">
        <v>90.001839999999987</v>
      </c>
      <c r="AD2084" s="221">
        <v>145.22</v>
      </c>
      <c r="AE2084" s="221">
        <f t="shared" si="2043"/>
        <v>235.22183999999999</v>
      </c>
      <c r="AF2084" s="221">
        <v>107.35</v>
      </c>
      <c r="AG2084" s="220">
        <f t="shared" si="2044"/>
        <v>45.637769009884451</v>
      </c>
      <c r="AH2084" s="221">
        <f t="shared" si="2045"/>
        <v>127.87183999999999</v>
      </c>
      <c r="AI2084" s="221">
        <v>337.18338000000006</v>
      </c>
      <c r="AJ2084" s="319">
        <v>618.25</v>
      </c>
      <c r="AK2084" s="221">
        <f t="shared" si="2046"/>
        <v>955.43338000000006</v>
      </c>
      <c r="AL2084" s="221">
        <v>385.12</v>
      </c>
      <c r="AM2084" s="220">
        <f t="shared" si="2047"/>
        <v>40.308409572208994</v>
      </c>
      <c r="AN2084" s="221">
        <f t="shared" si="2069"/>
        <v>570.31338000000005</v>
      </c>
      <c r="AO2084" s="221">
        <v>269.58650000000011</v>
      </c>
      <c r="AP2084" s="319">
        <v>569.58500000000004</v>
      </c>
      <c r="AQ2084" s="221">
        <f t="shared" si="2049"/>
        <v>839.17150000000015</v>
      </c>
      <c r="AR2084" s="221">
        <v>320.73</v>
      </c>
      <c r="AS2084" s="220">
        <f t="shared" si="2050"/>
        <v>38.219839448789664</v>
      </c>
      <c r="AT2084" s="221">
        <f t="shared" si="2051"/>
        <v>518.44150000000013</v>
      </c>
      <c r="AU2084" s="221">
        <v>0</v>
      </c>
      <c r="AV2084" s="54"/>
      <c r="AW2084" s="221">
        <f t="shared" si="2052"/>
        <v>0</v>
      </c>
      <c r="AX2084" s="221"/>
      <c r="AY2084" s="220">
        <f t="shared" si="2053"/>
        <v>0</v>
      </c>
      <c r="AZ2084" s="221">
        <f t="shared" si="2054"/>
        <v>0</v>
      </c>
      <c r="BA2084" s="221">
        <v>0</v>
      </c>
      <c r="BB2084" s="221"/>
      <c r="BC2084" s="221">
        <f t="shared" si="2055"/>
        <v>0</v>
      </c>
      <c r="BD2084" s="221"/>
      <c r="BE2084" s="220">
        <f t="shared" si="2056"/>
        <v>0</v>
      </c>
      <c r="BF2084" s="221">
        <f t="shared" si="2057"/>
        <v>0</v>
      </c>
      <c r="BG2084" s="222">
        <f t="shared" si="2035"/>
        <v>726.48784000000012</v>
      </c>
      <c r="BH2084" s="222">
        <f t="shared" si="2035"/>
        <v>1382.175</v>
      </c>
      <c r="BI2084" s="222">
        <f t="shared" si="2058"/>
        <v>2108.66284</v>
      </c>
      <c r="BJ2084" s="222">
        <f t="shared" si="2036"/>
        <v>844.94</v>
      </c>
      <c r="BK2084" s="223">
        <f t="shared" si="2059"/>
        <v>40.069943092467078</v>
      </c>
      <c r="BL2084" s="222">
        <f t="shared" si="2060"/>
        <v>1263.7228399999999</v>
      </c>
      <c r="BQ2084" s="214">
        <f t="shared" si="2061"/>
        <v>11.88</v>
      </c>
      <c r="BR2084" s="252">
        <v>5.94</v>
      </c>
      <c r="BS2084" s="72">
        <v>5.94</v>
      </c>
      <c r="BT2084" s="72">
        <v>17.82</v>
      </c>
      <c r="BU2084" s="72">
        <v>0.8</v>
      </c>
      <c r="BV2084" s="72">
        <v>167.9</v>
      </c>
      <c r="BW2084" s="72">
        <v>116.8</v>
      </c>
      <c r="BX2084" s="72">
        <v>17.3</v>
      </c>
      <c r="BY2084" s="72">
        <v>0</v>
      </c>
      <c r="BZ2084">
        <f t="shared" si="2062"/>
        <v>302</v>
      </c>
      <c r="CA2084">
        <v>316.25</v>
      </c>
      <c r="CB2084" s="186">
        <f t="shared" si="2063"/>
        <v>618.25</v>
      </c>
      <c r="CC2084" s="72">
        <v>155.25</v>
      </c>
      <c r="CD2084" s="72">
        <v>107.31</v>
      </c>
      <c r="CE2084" s="72">
        <v>15.9</v>
      </c>
      <c r="CF2084" s="72">
        <v>0</v>
      </c>
      <c r="CG2084">
        <f t="shared" si="2064"/>
        <v>278.45999999999998</v>
      </c>
      <c r="CH2084">
        <v>291.125</v>
      </c>
      <c r="CI2084">
        <f t="shared" si="2065"/>
        <v>569.58500000000004</v>
      </c>
      <c r="CK2084" s="214">
        <f t="shared" si="2066"/>
        <v>580.46</v>
      </c>
      <c r="CN2084" s="252"/>
      <c r="CQ2084" s="21">
        <v>17.82</v>
      </c>
      <c r="CR2084" s="21">
        <v>17.82</v>
      </c>
      <c r="CS2084">
        <f t="shared" si="2067"/>
        <v>35.64</v>
      </c>
      <c r="CU2084" s="72">
        <v>0.8</v>
      </c>
      <c r="CV2084" s="252">
        <v>0.8</v>
      </c>
      <c r="CW2084" s="186">
        <f t="shared" si="2068"/>
        <v>1.6</v>
      </c>
    </row>
    <row r="2085" spans="3:104" ht="18.75" x14ac:dyDescent="0.3">
      <c r="C2085" s="393">
        <v>10</v>
      </c>
      <c r="D2085" s="394" t="s">
        <v>25</v>
      </c>
      <c r="E2085" s="252">
        <v>4.4254399999999983</v>
      </c>
      <c r="F2085" s="252"/>
      <c r="G2085" s="252">
        <f t="shared" si="2029"/>
        <v>4.4254399999999983</v>
      </c>
      <c r="H2085" s="252">
        <v>4.43</v>
      </c>
      <c r="I2085" s="254">
        <f t="shared" si="2030"/>
        <v>100.10304060161252</v>
      </c>
      <c r="J2085" s="62">
        <f t="shared" ref="J2085:J2105" si="2071">G2085-H2085</f>
        <v>-4.5600000000014518E-3</v>
      </c>
      <c r="K2085" s="252">
        <v>10.069999999999993</v>
      </c>
      <c r="L2085" s="57">
        <v>23.22</v>
      </c>
      <c r="M2085" s="252">
        <f t="shared" si="2032"/>
        <v>33.289999999999992</v>
      </c>
      <c r="N2085" s="252">
        <v>18.34</v>
      </c>
      <c r="O2085" s="254">
        <f t="shared" si="2037"/>
        <v>55.091619104836298</v>
      </c>
      <c r="P2085" s="252">
        <f t="shared" si="2033"/>
        <v>14.949999999999992</v>
      </c>
      <c r="Q2085" s="252">
        <v>2.8900000000000006</v>
      </c>
      <c r="R2085" s="252">
        <v>7.74</v>
      </c>
      <c r="S2085" s="252">
        <f t="shared" si="2038"/>
        <v>10.63</v>
      </c>
      <c r="T2085" s="252">
        <v>4.7</v>
      </c>
      <c r="U2085" s="254">
        <f t="shared" si="2070"/>
        <v>44.214487300094078</v>
      </c>
      <c r="V2085" s="252">
        <f t="shared" si="2040"/>
        <v>5.9300000000000006</v>
      </c>
      <c r="W2085" s="252">
        <v>1.9399999999999995</v>
      </c>
      <c r="X2085" s="252">
        <v>1.4</v>
      </c>
      <c r="Y2085" s="252">
        <f t="shared" si="2034"/>
        <v>3.3399999999999994</v>
      </c>
      <c r="Z2085" s="252">
        <v>1.79</v>
      </c>
      <c r="AA2085" s="254">
        <f t="shared" si="2041"/>
        <v>53.592814371257489</v>
      </c>
      <c r="AB2085" s="252">
        <f t="shared" si="2042"/>
        <v>1.5499999999999994</v>
      </c>
      <c r="AC2085" s="221">
        <v>68.02285999999998</v>
      </c>
      <c r="AD2085" s="221">
        <v>127.07</v>
      </c>
      <c r="AE2085" s="221">
        <f t="shared" si="2043"/>
        <v>195.09285999999997</v>
      </c>
      <c r="AF2085" s="221">
        <v>104.25</v>
      </c>
      <c r="AG2085" s="220">
        <f t="shared" si="2044"/>
        <v>53.436091920534665</v>
      </c>
      <c r="AH2085" s="221">
        <f t="shared" si="2045"/>
        <v>90.842859999999973</v>
      </c>
      <c r="AI2085" s="221">
        <v>402.33434</v>
      </c>
      <c r="AJ2085" s="319">
        <v>390.22799999999995</v>
      </c>
      <c r="AK2085" s="221">
        <f t="shared" si="2046"/>
        <v>792.56233999999995</v>
      </c>
      <c r="AL2085" s="221">
        <v>390.65</v>
      </c>
      <c r="AM2085" s="220">
        <f t="shared" si="2047"/>
        <v>49.289498161116256</v>
      </c>
      <c r="AN2085" s="221">
        <f t="shared" si="2069"/>
        <v>401.91233999999997</v>
      </c>
      <c r="AO2085" s="221">
        <v>349.47016000000002</v>
      </c>
      <c r="AP2085" s="319">
        <v>360.97</v>
      </c>
      <c r="AQ2085" s="221">
        <f t="shared" si="2049"/>
        <v>710.44016000000011</v>
      </c>
      <c r="AR2085" s="221">
        <v>293.25</v>
      </c>
      <c r="AS2085" s="220">
        <f t="shared" si="2050"/>
        <v>41.277227345931564</v>
      </c>
      <c r="AT2085" s="221">
        <f t="shared" si="2051"/>
        <v>417.19016000000011</v>
      </c>
      <c r="AU2085" s="221">
        <v>0.96000000000000174</v>
      </c>
      <c r="AV2085" s="54"/>
      <c r="AW2085" s="221">
        <f t="shared" si="2052"/>
        <v>0.96000000000000174</v>
      </c>
      <c r="AX2085" s="221">
        <v>0.96</v>
      </c>
      <c r="AY2085" s="220">
        <f t="shared" si="2053"/>
        <v>99.999999999999815</v>
      </c>
      <c r="AZ2085" s="221">
        <f t="shared" si="2054"/>
        <v>1.7763568394002505E-15</v>
      </c>
      <c r="BA2085" s="221">
        <v>48.079779999999985</v>
      </c>
      <c r="BB2085" s="221">
        <v>36.119999999999997</v>
      </c>
      <c r="BC2085" s="221">
        <f t="shared" si="2055"/>
        <v>84.199779999999976</v>
      </c>
      <c r="BD2085" s="221">
        <v>43.3</v>
      </c>
      <c r="BE2085" s="220">
        <f t="shared" si="2056"/>
        <v>51.425312512693033</v>
      </c>
      <c r="BF2085" s="221">
        <f t="shared" si="2057"/>
        <v>40.899779999999978</v>
      </c>
      <c r="BG2085" s="222">
        <f t="shared" si="2035"/>
        <v>888.19258000000013</v>
      </c>
      <c r="BH2085" s="222">
        <f t="shared" si="2035"/>
        <v>946.74800000000005</v>
      </c>
      <c r="BI2085" s="222">
        <f t="shared" si="2058"/>
        <v>1834.9405800000002</v>
      </c>
      <c r="BJ2085" s="222">
        <f t="shared" si="2036"/>
        <v>861.67</v>
      </c>
      <c r="BK2085" s="223">
        <f t="shared" si="2059"/>
        <v>46.959013789972417</v>
      </c>
      <c r="BL2085" s="222">
        <f t="shared" si="2060"/>
        <v>973.27058000000022</v>
      </c>
      <c r="BQ2085" s="214">
        <f t="shared" si="2061"/>
        <v>7.74</v>
      </c>
      <c r="BR2085" s="252">
        <v>3.87</v>
      </c>
      <c r="BS2085" s="72">
        <v>3.87</v>
      </c>
      <c r="BT2085" s="72">
        <v>11.61</v>
      </c>
      <c r="BU2085" s="72">
        <v>0.7</v>
      </c>
      <c r="BV2085" s="72">
        <v>167.9</v>
      </c>
      <c r="BW2085" s="72">
        <v>19.2</v>
      </c>
      <c r="BX2085" s="72">
        <v>3.46</v>
      </c>
      <c r="BY2085" s="72">
        <v>0</v>
      </c>
      <c r="BZ2085">
        <f t="shared" si="2062"/>
        <v>190.56</v>
      </c>
      <c r="CA2085">
        <v>199.66799999999998</v>
      </c>
      <c r="CB2085" s="186">
        <f t="shared" si="2063"/>
        <v>390.22799999999995</v>
      </c>
      <c r="CC2085" s="72">
        <v>155.25</v>
      </c>
      <c r="CD2085" s="72">
        <v>17.64</v>
      </c>
      <c r="CE2085" s="72">
        <v>3.18</v>
      </c>
      <c r="CF2085" s="72">
        <v>0</v>
      </c>
      <c r="CG2085">
        <f t="shared" si="2064"/>
        <v>176.07</v>
      </c>
      <c r="CH2085">
        <v>184.90000000000003</v>
      </c>
      <c r="CI2085">
        <f t="shared" si="2065"/>
        <v>360.97</v>
      </c>
      <c r="CK2085" s="214">
        <f t="shared" si="2066"/>
        <v>366.63</v>
      </c>
      <c r="CN2085" s="252"/>
      <c r="CQ2085" s="21">
        <v>11.61</v>
      </c>
      <c r="CR2085" s="21">
        <v>11.61</v>
      </c>
      <c r="CS2085">
        <f t="shared" si="2067"/>
        <v>23.22</v>
      </c>
      <c r="CU2085" s="72">
        <v>0.7</v>
      </c>
      <c r="CV2085" s="252">
        <v>0.7</v>
      </c>
      <c r="CW2085" s="186">
        <f t="shared" si="2068"/>
        <v>1.4</v>
      </c>
    </row>
    <row r="2086" spans="3:104" ht="18.75" x14ac:dyDescent="0.3">
      <c r="C2086" s="393">
        <v>11</v>
      </c>
      <c r="D2086" s="394" t="s">
        <v>26</v>
      </c>
      <c r="E2086" s="252">
        <v>25.595640000000003</v>
      </c>
      <c r="F2086" s="252"/>
      <c r="G2086" s="252">
        <f t="shared" si="2029"/>
        <v>25.595640000000003</v>
      </c>
      <c r="H2086" s="252">
        <v>25.6</v>
      </c>
      <c r="I2086" s="254">
        <f t="shared" si="2030"/>
        <v>100.01703415112885</v>
      </c>
      <c r="J2086" s="62">
        <f t="shared" si="2071"/>
        <v>-4.3599999999983652E-3</v>
      </c>
      <c r="K2086" s="252">
        <v>42.75</v>
      </c>
      <c r="L2086" s="57">
        <v>85.5</v>
      </c>
      <c r="M2086" s="252">
        <f t="shared" si="2032"/>
        <v>128.25</v>
      </c>
      <c r="N2086" s="252">
        <v>64.13</v>
      </c>
      <c r="O2086" s="254">
        <f t="shared" si="2037"/>
        <v>50.003898635477583</v>
      </c>
      <c r="P2086" s="252">
        <f t="shared" si="2033"/>
        <v>64.12</v>
      </c>
      <c r="Q2086" s="252">
        <v>14.25</v>
      </c>
      <c r="R2086" s="252">
        <v>28.5</v>
      </c>
      <c r="S2086" s="252">
        <f t="shared" si="2038"/>
        <v>42.75</v>
      </c>
      <c r="T2086" s="252">
        <v>0</v>
      </c>
      <c r="U2086" s="254">
        <f t="shared" si="2070"/>
        <v>0</v>
      </c>
      <c r="V2086" s="252">
        <f t="shared" si="2040"/>
        <v>42.75</v>
      </c>
      <c r="W2086" s="252">
        <v>2.1900000000000013</v>
      </c>
      <c r="X2086" s="252">
        <v>4.4000000000000004</v>
      </c>
      <c r="Y2086" s="252">
        <f t="shared" si="2034"/>
        <v>6.5900000000000016</v>
      </c>
      <c r="Z2086" s="252">
        <v>2.72</v>
      </c>
      <c r="AA2086" s="254">
        <f t="shared" si="2041"/>
        <v>41.274658573596348</v>
      </c>
      <c r="AB2086" s="252">
        <f t="shared" si="2042"/>
        <v>3.8700000000000014</v>
      </c>
      <c r="AC2086" s="221">
        <v>166.49756000000002</v>
      </c>
      <c r="AD2086" s="221">
        <v>399.36</v>
      </c>
      <c r="AE2086" s="221">
        <f t="shared" si="2043"/>
        <v>565.85756000000003</v>
      </c>
      <c r="AF2086" s="221">
        <v>424.4</v>
      </c>
      <c r="AG2086" s="220">
        <f t="shared" si="2044"/>
        <v>75.001207017539883</v>
      </c>
      <c r="AH2086" s="221">
        <f t="shared" si="2045"/>
        <v>141.45756000000006</v>
      </c>
      <c r="AI2086" s="221">
        <v>882.64010000000007</v>
      </c>
      <c r="AJ2086" s="319">
        <v>1513.0619999999999</v>
      </c>
      <c r="AK2086" s="221">
        <f t="shared" si="2046"/>
        <v>2395.7021</v>
      </c>
      <c r="AL2086" s="221">
        <v>1242.69</v>
      </c>
      <c r="AM2086" s="220">
        <f t="shared" si="2047"/>
        <v>51.871641302981708</v>
      </c>
      <c r="AN2086" s="221">
        <f t="shared" si="2069"/>
        <v>1153.0120999999999</v>
      </c>
      <c r="AO2086" s="221">
        <v>752.8103200000005</v>
      </c>
      <c r="AP2086" s="319">
        <v>1391.4550000000002</v>
      </c>
      <c r="AQ2086" s="221">
        <f t="shared" si="2049"/>
        <v>2144.2653200000004</v>
      </c>
      <c r="AR2086" s="221">
        <v>1024.23</v>
      </c>
      <c r="AS2086" s="220">
        <f t="shared" si="2050"/>
        <v>47.766010597979538</v>
      </c>
      <c r="AT2086" s="221">
        <f t="shared" si="2051"/>
        <v>1120.0353200000004</v>
      </c>
      <c r="AU2086" s="221">
        <v>0</v>
      </c>
      <c r="AV2086" s="54"/>
      <c r="AW2086" s="221">
        <f t="shared" si="2052"/>
        <v>0</v>
      </c>
      <c r="AX2086" s="221">
        <v>0</v>
      </c>
      <c r="AY2086" s="220">
        <f t="shared" si="2053"/>
        <v>0</v>
      </c>
      <c r="AZ2086" s="221">
        <f t="shared" si="2054"/>
        <v>0</v>
      </c>
      <c r="BA2086" s="221">
        <v>22.196260000000002</v>
      </c>
      <c r="BB2086" s="221">
        <v>12.336</v>
      </c>
      <c r="BC2086" s="221">
        <f t="shared" si="2055"/>
        <v>34.532260000000001</v>
      </c>
      <c r="BD2086" s="221">
        <v>25.2</v>
      </c>
      <c r="BE2086" s="220">
        <f t="shared" si="2056"/>
        <v>72.975241122359208</v>
      </c>
      <c r="BF2086" s="221">
        <f t="shared" si="2057"/>
        <v>9.3322600000000016</v>
      </c>
      <c r="BG2086" s="222">
        <f t="shared" si="2035"/>
        <v>1908.9298800000006</v>
      </c>
      <c r="BH2086" s="222">
        <f t="shared" si="2035"/>
        <v>3434.6130000000003</v>
      </c>
      <c r="BI2086" s="222">
        <f t="shared" si="2058"/>
        <v>5343.5428800000009</v>
      </c>
      <c r="BJ2086" s="222">
        <f t="shared" si="2036"/>
        <v>2808.97</v>
      </c>
      <c r="BK2086" s="223">
        <f t="shared" si="2059"/>
        <v>52.567557949492851</v>
      </c>
      <c r="BL2086" s="222">
        <f t="shared" si="2060"/>
        <v>2534.5728800000011</v>
      </c>
      <c r="BQ2086" s="214">
        <f t="shared" si="2061"/>
        <v>28.5</v>
      </c>
      <c r="BR2086" s="252">
        <v>14.25</v>
      </c>
      <c r="BS2086" s="72">
        <v>14.25</v>
      </c>
      <c r="BT2086" s="72">
        <v>42.75</v>
      </c>
      <c r="BU2086" s="72">
        <v>2.2000000000000002</v>
      </c>
      <c r="BV2086" s="72">
        <v>319.74</v>
      </c>
      <c r="BW2086" s="72">
        <v>300.8</v>
      </c>
      <c r="BX2086" s="72">
        <v>100.34</v>
      </c>
      <c r="BY2086" s="72">
        <v>17.899999999999999</v>
      </c>
      <c r="BZ2086">
        <f t="shared" si="2062"/>
        <v>738.78</v>
      </c>
      <c r="CA2086">
        <v>774.28200000000004</v>
      </c>
      <c r="CB2086" s="186">
        <f t="shared" si="2063"/>
        <v>1513.0619999999999</v>
      </c>
      <c r="CC2086" s="72">
        <v>295.64999999999998</v>
      </c>
      <c r="CD2086" s="72">
        <v>276.36</v>
      </c>
      <c r="CE2086" s="72">
        <v>92.22</v>
      </c>
      <c r="CF2086" s="72">
        <v>16.600000000000001</v>
      </c>
      <c r="CG2086">
        <f t="shared" si="2064"/>
        <v>680.83</v>
      </c>
      <c r="CH2086">
        <v>710.62500000000011</v>
      </c>
      <c r="CI2086">
        <f t="shared" si="2065"/>
        <v>1391.4550000000002</v>
      </c>
      <c r="CK2086" s="214">
        <f t="shared" si="2066"/>
        <v>1419.6100000000001</v>
      </c>
      <c r="CN2086" s="252"/>
      <c r="CQ2086" s="21">
        <v>42.75</v>
      </c>
      <c r="CR2086" s="21">
        <v>42.75</v>
      </c>
      <c r="CS2086">
        <f t="shared" si="2067"/>
        <v>85.5</v>
      </c>
      <c r="CU2086" s="72">
        <v>2.2000000000000002</v>
      </c>
      <c r="CV2086" s="252">
        <v>2.2000000000000002</v>
      </c>
      <c r="CW2086" s="186">
        <f t="shared" si="2068"/>
        <v>4.4000000000000004</v>
      </c>
    </row>
    <row r="2087" spans="3:104" ht="18.75" x14ac:dyDescent="0.3">
      <c r="C2087" s="393">
        <v>12</v>
      </c>
      <c r="D2087" s="394" t="s">
        <v>27</v>
      </c>
      <c r="E2087" s="252">
        <v>-3.8799999999987733E-3</v>
      </c>
      <c r="F2087" s="252">
        <v>6.72</v>
      </c>
      <c r="G2087" s="252">
        <f t="shared" si="2029"/>
        <v>6.716120000000001</v>
      </c>
      <c r="H2087" s="252">
        <v>6.72</v>
      </c>
      <c r="I2087" s="254">
        <f t="shared" si="2030"/>
        <v>100.0577714513737</v>
      </c>
      <c r="J2087" s="62">
        <f t="shared" si="2071"/>
        <v>-3.8799999999987733E-3</v>
      </c>
      <c r="K2087" s="252">
        <v>24.030000000000008</v>
      </c>
      <c r="L2087" s="57">
        <v>34.92</v>
      </c>
      <c r="M2087" s="252">
        <f t="shared" si="2032"/>
        <v>58.95000000000001</v>
      </c>
      <c r="N2087" s="252">
        <v>23.04</v>
      </c>
      <c r="O2087" s="254">
        <f t="shared" si="2037"/>
        <v>39.083969465648849</v>
      </c>
      <c r="P2087" s="252">
        <f t="shared" si="2033"/>
        <v>35.910000000000011</v>
      </c>
      <c r="Q2087" s="252">
        <v>5.8599999999999994</v>
      </c>
      <c r="R2087" s="252">
        <v>11.64</v>
      </c>
      <c r="S2087" s="252">
        <f t="shared" si="2038"/>
        <v>17.5</v>
      </c>
      <c r="T2087" s="252">
        <v>7.94</v>
      </c>
      <c r="U2087" s="254">
        <f t="shared" si="2070"/>
        <v>45.371428571428574</v>
      </c>
      <c r="V2087" s="252">
        <f t="shared" si="2040"/>
        <v>9.5599999999999987</v>
      </c>
      <c r="W2087" s="252">
        <v>0.79999999999999982</v>
      </c>
      <c r="X2087" s="252">
        <v>1.6</v>
      </c>
      <c r="Y2087" s="252">
        <f t="shared" si="2034"/>
        <v>2.4</v>
      </c>
      <c r="Z2087" s="252">
        <v>1.6</v>
      </c>
      <c r="AA2087" s="254">
        <f t="shared" si="2041"/>
        <v>66.666666666666671</v>
      </c>
      <c r="AB2087" s="252">
        <f t="shared" si="2042"/>
        <v>0.79999999999999982</v>
      </c>
      <c r="AC2087" s="221">
        <v>23.791840000000008</v>
      </c>
      <c r="AD2087" s="221">
        <v>145.22</v>
      </c>
      <c r="AE2087" s="221">
        <f t="shared" si="2043"/>
        <v>169.01184000000001</v>
      </c>
      <c r="AF2087" s="221">
        <v>167.91</v>
      </c>
      <c r="AG2087" s="220">
        <f t="shared" si="2044"/>
        <v>99.348069342360859</v>
      </c>
      <c r="AH2087" s="221">
        <f t="shared" si="2045"/>
        <v>1.1018400000000099</v>
      </c>
      <c r="AI2087" s="221">
        <v>279.73986000000002</v>
      </c>
      <c r="AJ2087" s="319">
        <v>606.60599999999999</v>
      </c>
      <c r="AK2087" s="221">
        <f t="shared" si="2046"/>
        <v>886.34586000000002</v>
      </c>
      <c r="AL2087" s="221">
        <v>334.57</v>
      </c>
      <c r="AM2087" s="220">
        <f t="shared" si="2047"/>
        <v>37.747116007288625</v>
      </c>
      <c r="AN2087" s="221">
        <f t="shared" si="2069"/>
        <v>551.77585999999997</v>
      </c>
      <c r="AO2087" s="221">
        <v>255.34797999999989</v>
      </c>
      <c r="AP2087" s="319">
        <v>559.01700000000005</v>
      </c>
      <c r="AQ2087" s="221">
        <f t="shared" si="2049"/>
        <v>814.36497999999995</v>
      </c>
      <c r="AR2087" s="221">
        <v>338.77</v>
      </c>
      <c r="AS2087" s="220">
        <f t="shared" si="2050"/>
        <v>41.599283898480017</v>
      </c>
      <c r="AT2087" s="221">
        <f t="shared" si="2051"/>
        <v>475.59497999999996</v>
      </c>
      <c r="AU2087" s="221">
        <v>0</v>
      </c>
      <c r="AV2087" s="54"/>
      <c r="AW2087" s="221">
        <f t="shared" si="2052"/>
        <v>0</v>
      </c>
      <c r="AX2087" s="221"/>
      <c r="AY2087" s="220">
        <f t="shared" si="2053"/>
        <v>0</v>
      </c>
      <c r="AZ2087" s="221">
        <f t="shared" si="2054"/>
        <v>0</v>
      </c>
      <c r="BA2087" s="221">
        <v>0</v>
      </c>
      <c r="BB2087" s="221"/>
      <c r="BC2087" s="221">
        <f t="shared" si="2055"/>
        <v>0</v>
      </c>
      <c r="BD2087" s="221"/>
      <c r="BE2087" s="220">
        <f t="shared" si="2056"/>
        <v>0</v>
      </c>
      <c r="BF2087" s="221">
        <f t="shared" si="2057"/>
        <v>0</v>
      </c>
      <c r="BG2087" s="222">
        <f t="shared" si="2035"/>
        <v>589.56579999999997</v>
      </c>
      <c r="BH2087" s="222">
        <f t="shared" si="2035"/>
        <v>1365.7230000000002</v>
      </c>
      <c r="BI2087" s="222">
        <f t="shared" si="2058"/>
        <v>1955.2888000000003</v>
      </c>
      <c r="BJ2087" s="222">
        <f t="shared" si="2036"/>
        <v>880.55</v>
      </c>
      <c r="BK2087" s="223">
        <f t="shared" si="2059"/>
        <v>45.034268083569032</v>
      </c>
      <c r="BL2087" s="222">
        <f t="shared" si="2060"/>
        <v>1074.7388000000003</v>
      </c>
      <c r="BQ2087" s="214">
        <f t="shared" si="2061"/>
        <v>11.64</v>
      </c>
      <c r="BR2087" s="252">
        <v>5.82</v>
      </c>
      <c r="BS2087" s="72">
        <v>5.82</v>
      </c>
      <c r="BT2087" s="72">
        <v>17.46</v>
      </c>
      <c r="BU2087" s="72">
        <v>0.8</v>
      </c>
      <c r="BV2087" s="72">
        <v>167.9</v>
      </c>
      <c r="BW2087" s="72">
        <v>104</v>
      </c>
      <c r="BX2087" s="72">
        <v>19.03</v>
      </c>
      <c r="BY2087" s="72">
        <v>5.37</v>
      </c>
      <c r="BZ2087">
        <f t="shared" si="2062"/>
        <v>296.29999999999995</v>
      </c>
      <c r="CA2087">
        <v>310.30599999999998</v>
      </c>
      <c r="CB2087" s="186">
        <f t="shared" si="2063"/>
        <v>606.60599999999999</v>
      </c>
      <c r="CC2087" s="72">
        <v>155.25</v>
      </c>
      <c r="CD2087" s="72">
        <v>95.55</v>
      </c>
      <c r="CE2087" s="72">
        <v>17.489999999999998</v>
      </c>
      <c r="CF2087" s="72">
        <v>4.9800000000000004</v>
      </c>
      <c r="CG2087">
        <f t="shared" si="2064"/>
        <v>273.27000000000004</v>
      </c>
      <c r="CH2087">
        <v>285.74700000000001</v>
      </c>
      <c r="CI2087">
        <f t="shared" si="2065"/>
        <v>559.01700000000005</v>
      </c>
      <c r="CK2087" s="214">
        <f t="shared" si="2066"/>
        <v>569.56999999999994</v>
      </c>
      <c r="CN2087" s="252"/>
      <c r="CQ2087" s="21">
        <v>17.46</v>
      </c>
      <c r="CR2087" s="21">
        <v>17.46</v>
      </c>
      <c r="CS2087">
        <f t="shared" si="2067"/>
        <v>34.92</v>
      </c>
      <c r="CU2087" s="72">
        <v>0.8</v>
      </c>
      <c r="CV2087" s="252">
        <v>0.8</v>
      </c>
      <c r="CW2087" s="186">
        <f t="shared" si="2068"/>
        <v>1.6</v>
      </c>
    </row>
    <row r="2088" spans="3:104" ht="18.75" x14ac:dyDescent="0.3">
      <c r="C2088" s="393">
        <v>13</v>
      </c>
      <c r="D2088" s="394" t="s">
        <v>28</v>
      </c>
      <c r="E2088" s="252">
        <v>12.237480000000001</v>
      </c>
      <c r="F2088" s="252"/>
      <c r="G2088" s="252">
        <f t="shared" si="2029"/>
        <v>12.237480000000001</v>
      </c>
      <c r="H2088" s="252">
        <v>12.24</v>
      </c>
      <c r="I2088" s="254">
        <f t="shared" si="2030"/>
        <v>100.0205924749213</v>
      </c>
      <c r="J2088" s="62">
        <f t="shared" si="2071"/>
        <v>-2.5199999999987455E-3</v>
      </c>
      <c r="K2088" s="252">
        <v>29.689999999999984</v>
      </c>
      <c r="L2088" s="57">
        <v>50.4</v>
      </c>
      <c r="M2088" s="252">
        <f t="shared" si="2032"/>
        <v>80.089999999999975</v>
      </c>
      <c r="N2088" s="252">
        <v>34.01</v>
      </c>
      <c r="O2088" s="254">
        <f t="shared" si="2037"/>
        <v>42.464727181920352</v>
      </c>
      <c r="P2088" s="252">
        <f t="shared" si="2033"/>
        <v>46.079999999999977</v>
      </c>
      <c r="Q2088" s="252">
        <v>8.4000000000000021</v>
      </c>
      <c r="R2088" s="252">
        <v>16.8</v>
      </c>
      <c r="S2088" s="252">
        <f t="shared" si="2038"/>
        <v>25.200000000000003</v>
      </c>
      <c r="T2088" s="252">
        <v>16.8</v>
      </c>
      <c r="U2088" s="254">
        <f t="shared" si="2070"/>
        <v>66.666666666666657</v>
      </c>
      <c r="V2088" s="252">
        <f t="shared" si="2040"/>
        <v>8.4000000000000021</v>
      </c>
      <c r="W2088" s="252">
        <v>1</v>
      </c>
      <c r="X2088" s="252">
        <v>2</v>
      </c>
      <c r="Y2088" s="252">
        <f t="shared" si="2034"/>
        <v>3</v>
      </c>
      <c r="Z2088" s="252">
        <v>2</v>
      </c>
      <c r="AA2088" s="254">
        <f t="shared" si="2041"/>
        <v>66.666666666666657</v>
      </c>
      <c r="AB2088" s="252">
        <f t="shared" si="2042"/>
        <v>1</v>
      </c>
      <c r="AC2088" s="221">
        <v>-1.999999999782176E-4</v>
      </c>
      <c r="AD2088" s="221">
        <v>181.53</v>
      </c>
      <c r="AE2088" s="221">
        <f t="shared" si="2043"/>
        <v>181.52980000000002</v>
      </c>
      <c r="AF2088" s="221">
        <v>99.253</v>
      </c>
      <c r="AG2088" s="220">
        <f t="shared" si="2044"/>
        <v>54.675871399626942</v>
      </c>
      <c r="AH2088" s="221">
        <f t="shared" si="2045"/>
        <v>82.276800000000023</v>
      </c>
      <c r="AI2088" s="221">
        <v>403.47762000000012</v>
      </c>
      <c r="AJ2088" s="319">
        <v>895.17100000000005</v>
      </c>
      <c r="AK2088" s="221">
        <f t="shared" si="2046"/>
        <v>1298.6486200000002</v>
      </c>
      <c r="AL2088" s="221">
        <v>382.49</v>
      </c>
      <c r="AM2088" s="220">
        <f t="shared" si="2047"/>
        <v>29.452924687202913</v>
      </c>
      <c r="AN2088" s="221">
        <f t="shared" si="2069"/>
        <v>916.15862000000016</v>
      </c>
      <c r="AO2088" s="221">
        <v>480.66887999999994</v>
      </c>
      <c r="AP2088" s="221">
        <v>822.89400000000001</v>
      </c>
      <c r="AQ2088" s="221">
        <f t="shared" si="2049"/>
        <v>1303.56288</v>
      </c>
      <c r="AR2088" s="221">
        <v>1062.19</v>
      </c>
      <c r="AS2088" s="220">
        <f t="shared" si="2050"/>
        <v>81.483602846991161</v>
      </c>
      <c r="AT2088" s="221">
        <f t="shared" si="2051"/>
        <v>241.3728799999999</v>
      </c>
      <c r="AU2088" s="221">
        <v>0</v>
      </c>
      <c r="AV2088" s="54"/>
      <c r="AW2088" s="221">
        <f t="shared" si="2052"/>
        <v>0</v>
      </c>
      <c r="AX2088" s="221"/>
      <c r="AY2088" s="220">
        <f t="shared" si="2053"/>
        <v>0</v>
      </c>
      <c r="AZ2088" s="221">
        <f t="shared" si="2054"/>
        <v>0</v>
      </c>
      <c r="BA2088" s="221">
        <v>0</v>
      </c>
      <c r="BB2088" s="221"/>
      <c r="BC2088" s="221">
        <f t="shared" si="2055"/>
        <v>0</v>
      </c>
      <c r="BD2088" s="221"/>
      <c r="BE2088" s="220">
        <f t="shared" si="2056"/>
        <v>0</v>
      </c>
      <c r="BF2088" s="221">
        <f t="shared" si="2057"/>
        <v>0</v>
      </c>
      <c r="BG2088" s="222">
        <f t="shared" si="2035"/>
        <v>935.47378000000003</v>
      </c>
      <c r="BH2088" s="222">
        <f t="shared" si="2035"/>
        <v>1968.7950000000001</v>
      </c>
      <c r="BI2088" s="222">
        <f t="shared" si="2058"/>
        <v>2904.2687800000003</v>
      </c>
      <c r="BJ2088" s="222">
        <f t="shared" si="2036"/>
        <v>1608.9829999999999</v>
      </c>
      <c r="BK2088" s="223">
        <f t="shared" si="2059"/>
        <v>55.400623078694522</v>
      </c>
      <c r="BL2088" s="222">
        <f t="shared" si="2060"/>
        <v>1295.2857800000004</v>
      </c>
      <c r="BQ2088" s="214">
        <f t="shared" si="2061"/>
        <v>16.8</v>
      </c>
      <c r="BR2088" s="252">
        <v>8.4</v>
      </c>
      <c r="BS2088" s="72">
        <v>8.4</v>
      </c>
      <c r="BT2088" s="72">
        <v>25.2</v>
      </c>
      <c r="BU2088" s="72">
        <v>1</v>
      </c>
      <c r="BV2088" s="72">
        <v>185.42</v>
      </c>
      <c r="BW2088" s="72">
        <v>166.4</v>
      </c>
      <c r="BX2088" s="72">
        <v>74.39</v>
      </c>
      <c r="BY2088" s="72">
        <v>10.74</v>
      </c>
      <c r="BZ2088">
        <f t="shared" si="2062"/>
        <v>436.95</v>
      </c>
      <c r="CA2088">
        <v>458.221</v>
      </c>
      <c r="CB2088" s="186">
        <f t="shared" si="2063"/>
        <v>895.17100000000005</v>
      </c>
      <c r="CC2088" s="72">
        <v>171.45</v>
      </c>
      <c r="CD2088" s="72">
        <v>152.88</v>
      </c>
      <c r="CE2088" s="72">
        <v>68.37</v>
      </c>
      <c r="CF2088" s="72">
        <v>9.9600000000000009</v>
      </c>
      <c r="CG2088">
        <f t="shared" si="2064"/>
        <v>402.65999999999997</v>
      </c>
      <c r="CH2088">
        <v>420.23399999999998</v>
      </c>
      <c r="CI2088">
        <f t="shared" si="2065"/>
        <v>822.89400000000001</v>
      </c>
      <c r="CK2088" s="214">
        <f t="shared" si="2066"/>
        <v>839.6099999999999</v>
      </c>
      <c r="CN2088" s="252"/>
      <c r="CQ2088" s="21">
        <v>25.2</v>
      </c>
      <c r="CR2088" s="21">
        <v>25.2</v>
      </c>
      <c r="CS2088">
        <f t="shared" si="2067"/>
        <v>50.4</v>
      </c>
      <c r="CU2088" s="72">
        <v>1</v>
      </c>
      <c r="CV2088" s="252">
        <v>1</v>
      </c>
      <c r="CW2088" s="186">
        <f t="shared" si="2068"/>
        <v>2</v>
      </c>
    </row>
    <row r="2089" spans="3:104" ht="18.75" x14ac:dyDescent="0.3">
      <c r="C2089" s="393">
        <v>14</v>
      </c>
      <c r="D2089" s="394" t="s">
        <v>29</v>
      </c>
      <c r="E2089" s="252">
        <v>1.1240800000000002</v>
      </c>
      <c r="F2089" s="252"/>
      <c r="G2089" s="252">
        <f t="shared" si="2029"/>
        <v>1.1240800000000002</v>
      </c>
      <c r="H2089" s="252">
        <v>0</v>
      </c>
      <c r="I2089" s="254">
        <f t="shared" si="2030"/>
        <v>0</v>
      </c>
      <c r="J2089" s="62">
        <f t="shared" si="2071"/>
        <v>1.1240800000000002</v>
      </c>
      <c r="K2089" s="252">
        <v>0</v>
      </c>
      <c r="L2089" s="57">
        <v>14.04</v>
      </c>
      <c r="M2089" s="252">
        <f t="shared" si="2032"/>
        <v>14.04</v>
      </c>
      <c r="N2089" s="252">
        <v>0</v>
      </c>
      <c r="O2089" s="254">
        <f t="shared" si="2037"/>
        <v>0</v>
      </c>
      <c r="P2089" s="252">
        <f t="shared" si="2033"/>
        <v>14.04</v>
      </c>
      <c r="Q2089" s="252">
        <v>2.34</v>
      </c>
      <c r="R2089" s="252">
        <v>4.68</v>
      </c>
      <c r="S2089" s="252">
        <f t="shared" si="2038"/>
        <v>7.02</v>
      </c>
      <c r="T2089" s="252">
        <v>1.1499999999999999</v>
      </c>
      <c r="U2089" s="254">
        <f t="shared" si="2070"/>
        <v>16.381766381766383</v>
      </c>
      <c r="V2089" s="252">
        <f t="shared" si="2040"/>
        <v>5.8699999999999992</v>
      </c>
      <c r="W2089" s="252">
        <v>0.5</v>
      </c>
      <c r="X2089" s="252">
        <v>1</v>
      </c>
      <c r="Y2089" s="252">
        <f t="shared" si="2034"/>
        <v>1.5</v>
      </c>
      <c r="Z2089" s="252">
        <v>0.45</v>
      </c>
      <c r="AA2089" s="254">
        <f t="shared" si="2041"/>
        <v>30</v>
      </c>
      <c r="AB2089" s="252">
        <f t="shared" si="2042"/>
        <v>1.05</v>
      </c>
      <c r="AC2089" s="221">
        <v>43.674900000000022</v>
      </c>
      <c r="AD2089" s="221">
        <v>90.76</v>
      </c>
      <c r="AE2089" s="221">
        <f t="shared" si="2043"/>
        <v>134.43490000000003</v>
      </c>
      <c r="AF2089" s="221">
        <v>65.459999999999994</v>
      </c>
      <c r="AG2089" s="220">
        <f t="shared" si="2044"/>
        <v>48.692712978549451</v>
      </c>
      <c r="AH2089" s="221">
        <f t="shared" si="2045"/>
        <v>68.974900000000034</v>
      </c>
      <c r="AI2089" s="221">
        <v>136.04723999999999</v>
      </c>
      <c r="AJ2089" s="319">
        <v>239.41800000000001</v>
      </c>
      <c r="AK2089" s="221">
        <f t="shared" si="2046"/>
        <v>375.46523999999999</v>
      </c>
      <c r="AL2089" s="221">
        <v>19.59</v>
      </c>
      <c r="AM2089" s="220">
        <f t="shared" si="2047"/>
        <v>5.2175269273927993</v>
      </c>
      <c r="AN2089" s="221">
        <f t="shared" si="2069"/>
        <v>355.87524000000002</v>
      </c>
      <c r="AO2089" s="221">
        <v>125.35292000000004</v>
      </c>
      <c r="AP2089" s="319">
        <v>221.05</v>
      </c>
      <c r="AQ2089" s="221">
        <f t="shared" si="2049"/>
        <v>346.40292000000005</v>
      </c>
      <c r="AR2089" s="221">
        <v>106.24</v>
      </c>
      <c r="AS2089" s="220">
        <f t="shared" si="2050"/>
        <v>30.669487428108276</v>
      </c>
      <c r="AT2089" s="221">
        <f t="shared" si="2051"/>
        <v>240.16292000000004</v>
      </c>
      <c r="AU2089" s="221">
        <v>0</v>
      </c>
      <c r="AV2089" s="54"/>
      <c r="AW2089" s="221">
        <f t="shared" si="2052"/>
        <v>0</v>
      </c>
      <c r="AX2089" s="221"/>
      <c r="AY2089" s="220">
        <f t="shared" si="2053"/>
        <v>0</v>
      </c>
      <c r="AZ2089" s="221">
        <f t="shared" si="2054"/>
        <v>0</v>
      </c>
      <c r="BA2089" s="221">
        <v>0</v>
      </c>
      <c r="BB2089" s="221"/>
      <c r="BC2089" s="221">
        <f t="shared" si="2055"/>
        <v>0</v>
      </c>
      <c r="BD2089" s="221"/>
      <c r="BE2089" s="220">
        <f t="shared" si="2056"/>
        <v>0</v>
      </c>
      <c r="BF2089" s="221">
        <f t="shared" si="2057"/>
        <v>0</v>
      </c>
      <c r="BG2089" s="222">
        <f t="shared" si="2035"/>
        <v>309.03914000000003</v>
      </c>
      <c r="BH2089" s="222">
        <f t="shared" si="2035"/>
        <v>570.94800000000009</v>
      </c>
      <c r="BI2089" s="222">
        <f t="shared" si="2058"/>
        <v>879.98714000000018</v>
      </c>
      <c r="BJ2089" s="222">
        <f t="shared" si="2036"/>
        <v>192.89</v>
      </c>
      <c r="BK2089" s="223">
        <f t="shared" si="2059"/>
        <v>21.919638507444546</v>
      </c>
      <c r="BL2089" s="222">
        <f t="shared" si="2060"/>
        <v>687.09714000000019</v>
      </c>
      <c r="BQ2089" s="214">
        <f t="shared" si="2061"/>
        <v>4.68</v>
      </c>
      <c r="BR2089" s="252">
        <v>2.34</v>
      </c>
      <c r="BS2089" s="72">
        <v>2.34</v>
      </c>
      <c r="BT2089" s="72">
        <v>7.02</v>
      </c>
      <c r="BU2089" s="72">
        <v>0.5</v>
      </c>
      <c r="BV2089" s="72">
        <v>84.68</v>
      </c>
      <c r="BW2089" s="72">
        <v>28.8</v>
      </c>
      <c r="BX2089" s="72">
        <v>3.46</v>
      </c>
      <c r="BY2089" s="72">
        <v>0</v>
      </c>
      <c r="BZ2089">
        <f t="shared" si="2062"/>
        <v>116.94</v>
      </c>
      <c r="CA2089">
        <v>122.47799999999999</v>
      </c>
      <c r="CB2089" s="186">
        <f t="shared" si="2063"/>
        <v>239.41800000000001</v>
      </c>
      <c r="CC2089" s="72">
        <v>78.3</v>
      </c>
      <c r="CD2089" s="72">
        <v>26.46</v>
      </c>
      <c r="CE2089" s="72">
        <v>3.18</v>
      </c>
      <c r="CF2089" s="72">
        <v>0</v>
      </c>
      <c r="CG2089">
        <f t="shared" si="2064"/>
        <v>107.94</v>
      </c>
      <c r="CH2089">
        <v>113.11</v>
      </c>
      <c r="CI2089">
        <f t="shared" si="2065"/>
        <v>221.05</v>
      </c>
      <c r="CK2089" s="214">
        <f t="shared" si="2066"/>
        <v>224.88</v>
      </c>
      <c r="CN2089" s="252"/>
      <c r="CQ2089" s="21">
        <v>7.02</v>
      </c>
      <c r="CR2089" s="21">
        <v>7.02</v>
      </c>
      <c r="CS2089">
        <f t="shared" si="2067"/>
        <v>14.04</v>
      </c>
      <c r="CU2089" s="72">
        <v>0.5</v>
      </c>
      <c r="CV2089" s="252">
        <v>0.5</v>
      </c>
      <c r="CW2089" s="186">
        <f t="shared" si="2068"/>
        <v>1</v>
      </c>
    </row>
    <row r="2090" spans="3:104" ht="18.75" x14ac:dyDescent="0.3">
      <c r="C2090" s="393">
        <v>15</v>
      </c>
      <c r="D2090" s="394" t="s">
        <v>30</v>
      </c>
      <c r="E2090" s="252">
        <v>1.5199999999992997E-3</v>
      </c>
      <c r="F2090" s="252">
        <v>15.58</v>
      </c>
      <c r="G2090" s="252">
        <f t="shared" si="2029"/>
        <v>15.581519999999999</v>
      </c>
      <c r="H2090" s="252">
        <v>15.58</v>
      </c>
      <c r="I2090" s="254">
        <f t="shared" si="2030"/>
        <v>99.990244854160565</v>
      </c>
      <c r="J2090" s="62">
        <f t="shared" si="2071"/>
        <v>1.5199999999992997E-3</v>
      </c>
      <c r="K2090" s="252">
        <v>101.45</v>
      </c>
      <c r="L2090" s="57">
        <v>49.14</v>
      </c>
      <c r="M2090" s="252">
        <f t="shared" si="2032"/>
        <v>150.59</v>
      </c>
      <c r="N2090" s="252">
        <v>73.709999999999994</v>
      </c>
      <c r="O2090" s="254">
        <f t="shared" si="2037"/>
        <v>48.947473271797591</v>
      </c>
      <c r="P2090" s="252">
        <f t="shared" si="2033"/>
        <v>76.88000000000001</v>
      </c>
      <c r="Q2090" s="252">
        <v>31.79</v>
      </c>
      <c r="R2090" s="252">
        <v>16.38</v>
      </c>
      <c r="S2090" s="252">
        <f t="shared" si="2038"/>
        <v>48.17</v>
      </c>
      <c r="T2090" s="252">
        <v>35.159999999999997</v>
      </c>
      <c r="U2090" s="254">
        <f t="shared" si="2070"/>
        <v>72.991488478305982</v>
      </c>
      <c r="V2090" s="252">
        <f t="shared" si="2040"/>
        <v>13.010000000000005</v>
      </c>
      <c r="W2090" s="252">
        <v>2.8900000000000006</v>
      </c>
      <c r="X2090" s="252">
        <v>2.6</v>
      </c>
      <c r="Y2090" s="252">
        <f t="shared" si="2034"/>
        <v>5.49</v>
      </c>
      <c r="Z2090" s="252">
        <v>3.79</v>
      </c>
      <c r="AA2090" s="254">
        <f t="shared" si="2041"/>
        <v>69.034608378870672</v>
      </c>
      <c r="AB2090" s="252">
        <f t="shared" si="2042"/>
        <v>1.7000000000000002</v>
      </c>
      <c r="AC2090" s="221">
        <v>426.43673999999999</v>
      </c>
      <c r="AD2090" s="221">
        <v>235.99</v>
      </c>
      <c r="AE2090" s="221">
        <f t="shared" si="2043"/>
        <v>662.42674</v>
      </c>
      <c r="AF2090" s="221">
        <v>85.528000000000006</v>
      </c>
      <c r="AG2090" s="220">
        <f t="shared" si="2044"/>
        <v>12.911314540231272</v>
      </c>
      <c r="AH2090" s="221">
        <f t="shared" si="2045"/>
        <v>576.89873999999998</v>
      </c>
      <c r="AI2090" s="221">
        <v>661.96251999999993</v>
      </c>
      <c r="AJ2090" s="319">
        <v>846.71100000000001</v>
      </c>
      <c r="AK2090" s="221">
        <f t="shared" si="2046"/>
        <v>1508.6735199999998</v>
      </c>
      <c r="AL2090" s="221">
        <v>909.37</v>
      </c>
      <c r="AM2090" s="220">
        <f t="shared" si="2047"/>
        <v>60.276129191954006</v>
      </c>
      <c r="AN2090" s="221">
        <f t="shared" si="2069"/>
        <v>599.30351999999982</v>
      </c>
      <c r="AO2090" s="221">
        <v>1083.0868399999999</v>
      </c>
      <c r="AP2090" s="319">
        <v>781.16000000000008</v>
      </c>
      <c r="AQ2090" s="221">
        <f t="shared" si="2049"/>
        <v>1864.24684</v>
      </c>
      <c r="AR2090" s="221">
        <v>1286.729</v>
      </c>
      <c r="AS2090" s="220">
        <f t="shared" si="2050"/>
        <v>69.021385601490408</v>
      </c>
      <c r="AT2090" s="221">
        <f t="shared" si="2051"/>
        <v>577.51783999999998</v>
      </c>
      <c r="AU2090" s="221">
        <v>10.54</v>
      </c>
      <c r="AV2090" s="54"/>
      <c r="AW2090" s="221">
        <f t="shared" si="2052"/>
        <v>10.54</v>
      </c>
      <c r="AX2090" s="221">
        <v>0.02</v>
      </c>
      <c r="AY2090" s="220">
        <f t="shared" si="2053"/>
        <v>0.18975332068311199</v>
      </c>
      <c r="AZ2090" s="221">
        <f t="shared" si="2054"/>
        <v>10.52</v>
      </c>
      <c r="BA2090" s="221">
        <v>77.773539999999997</v>
      </c>
      <c r="BB2090" s="365">
        <v>14.667</v>
      </c>
      <c r="BC2090" s="221">
        <f t="shared" si="2055"/>
        <v>92.440539999999999</v>
      </c>
      <c r="BD2090" s="221">
        <v>0.02</v>
      </c>
      <c r="BE2090" s="220">
        <f t="shared" si="2056"/>
        <v>2.163552917367207E-2</v>
      </c>
      <c r="BF2090" s="221">
        <f t="shared" si="2057"/>
        <v>92.420540000000003</v>
      </c>
      <c r="BG2090" s="222">
        <f t="shared" si="2035"/>
        <v>2395.9311599999996</v>
      </c>
      <c r="BH2090" s="222">
        <f t="shared" si="2035"/>
        <v>1962.2280000000001</v>
      </c>
      <c r="BI2090" s="222">
        <f t="shared" si="2058"/>
        <v>4358.1591599999992</v>
      </c>
      <c r="BJ2090" s="222">
        <f t="shared" si="2036"/>
        <v>2409.9069999999997</v>
      </c>
      <c r="BK2090" s="223">
        <f t="shared" si="2059"/>
        <v>55.296443097319106</v>
      </c>
      <c r="BL2090" s="222">
        <f t="shared" si="2060"/>
        <v>1948.2521599999995</v>
      </c>
      <c r="BQ2090" s="214">
        <f t="shared" si="2061"/>
        <v>16.38</v>
      </c>
      <c r="BR2090" s="252">
        <v>8.19</v>
      </c>
      <c r="BS2090" s="72">
        <v>8.19</v>
      </c>
      <c r="BT2090" s="72">
        <v>24.57</v>
      </c>
      <c r="BU2090" s="72">
        <v>1.3</v>
      </c>
      <c r="BV2090" s="72">
        <v>271.56</v>
      </c>
      <c r="BW2090" s="72">
        <v>108.8</v>
      </c>
      <c r="BX2090" s="72">
        <v>24.22</v>
      </c>
      <c r="BY2090" s="72">
        <v>8.9499999999999993</v>
      </c>
      <c r="BZ2090">
        <f t="shared" si="2062"/>
        <v>413.53000000000003</v>
      </c>
      <c r="CA2090">
        <v>433.18099999999998</v>
      </c>
      <c r="CB2090" s="186">
        <f t="shared" si="2063"/>
        <v>846.71100000000001</v>
      </c>
      <c r="CC2090" s="72">
        <v>251.1</v>
      </c>
      <c r="CD2090" s="72">
        <v>99.96</v>
      </c>
      <c r="CE2090" s="72">
        <v>22.26</v>
      </c>
      <c r="CF2090" s="72">
        <v>8.3000000000000007</v>
      </c>
      <c r="CG2090">
        <f t="shared" si="2064"/>
        <v>381.62</v>
      </c>
      <c r="CH2090">
        <v>399.54</v>
      </c>
      <c r="CI2090">
        <f t="shared" si="2065"/>
        <v>781.16000000000008</v>
      </c>
      <c r="CK2090" s="214">
        <f t="shared" si="2066"/>
        <v>795.15000000000009</v>
      </c>
      <c r="CN2090" s="252"/>
      <c r="CQ2090" s="21">
        <v>24.57</v>
      </c>
      <c r="CR2090" s="21">
        <v>24.57</v>
      </c>
      <c r="CS2090">
        <f t="shared" si="2067"/>
        <v>49.14</v>
      </c>
      <c r="CU2090" s="72">
        <v>1.3</v>
      </c>
      <c r="CV2090" s="252">
        <v>1.3</v>
      </c>
      <c r="CW2090" s="186">
        <f t="shared" si="2068"/>
        <v>2.6</v>
      </c>
    </row>
    <row r="2091" spans="3:104" ht="18.75" x14ac:dyDescent="0.3">
      <c r="C2091" s="393">
        <v>16</v>
      </c>
      <c r="D2091" s="394" t="s">
        <v>31</v>
      </c>
      <c r="E2091" s="252">
        <v>14.460839999999999</v>
      </c>
      <c r="F2091" s="252"/>
      <c r="G2091" s="252">
        <f t="shared" si="2029"/>
        <v>14.460839999999999</v>
      </c>
      <c r="H2091" s="252">
        <v>14.46</v>
      </c>
      <c r="I2091" s="254">
        <f t="shared" si="2030"/>
        <v>99.994191208809454</v>
      </c>
      <c r="J2091" s="62">
        <f t="shared" si="2071"/>
        <v>8.3999999999839758E-4</v>
      </c>
      <c r="K2091" s="252">
        <v>0</v>
      </c>
      <c r="L2091" s="57">
        <v>27.54</v>
      </c>
      <c r="M2091" s="252">
        <f t="shared" si="2032"/>
        <v>27.54</v>
      </c>
      <c r="N2091" s="252">
        <v>10.5</v>
      </c>
      <c r="O2091" s="254">
        <f t="shared" si="2037"/>
        <v>38.126361655773422</v>
      </c>
      <c r="P2091" s="252">
        <f t="shared" si="2033"/>
        <v>17.04</v>
      </c>
      <c r="Q2091" s="252">
        <v>0</v>
      </c>
      <c r="R2091" s="252">
        <v>9.18</v>
      </c>
      <c r="S2091" s="252">
        <f t="shared" si="2038"/>
        <v>9.18</v>
      </c>
      <c r="T2091" s="252"/>
      <c r="U2091" s="254">
        <f t="shared" si="2070"/>
        <v>0</v>
      </c>
      <c r="V2091" s="252">
        <f t="shared" si="2040"/>
        <v>9.18</v>
      </c>
      <c r="W2091" s="252">
        <v>0</v>
      </c>
      <c r="X2091" s="252">
        <v>2.4</v>
      </c>
      <c r="Y2091" s="252">
        <f t="shared" si="2034"/>
        <v>2.4</v>
      </c>
      <c r="Z2091" s="252">
        <v>0.7</v>
      </c>
      <c r="AA2091" s="254">
        <f t="shared" si="2041"/>
        <v>29.166666666666668</v>
      </c>
      <c r="AB2091" s="252">
        <f t="shared" si="2042"/>
        <v>1.7</v>
      </c>
      <c r="AC2091" s="221">
        <v>143.68776</v>
      </c>
      <c r="AD2091" s="221">
        <v>217.83</v>
      </c>
      <c r="AE2091" s="221">
        <f t="shared" si="2043"/>
        <v>361.51776000000001</v>
      </c>
      <c r="AF2091" s="221">
        <v>273.5</v>
      </c>
      <c r="AG2091" s="220">
        <f t="shared" si="2044"/>
        <v>75.653268044148092</v>
      </c>
      <c r="AH2091" s="221">
        <f t="shared" si="2045"/>
        <v>88.01776000000001</v>
      </c>
      <c r="AI2091" s="221">
        <v>264.97691999999989</v>
      </c>
      <c r="AJ2091" s="319">
        <v>475.62700000000007</v>
      </c>
      <c r="AK2091" s="221">
        <f t="shared" si="2046"/>
        <v>740.60392000000002</v>
      </c>
      <c r="AL2091" s="221">
        <v>105.5</v>
      </c>
      <c r="AM2091" s="220">
        <f t="shared" si="2047"/>
        <v>14.245131189691785</v>
      </c>
      <c r="AN2091" s="221">
        <f t="shared" si="2069"/>
        <v>635.10392000000002</v>
      </c>
      <c r="AO2091" s="221">
        <v>177.76836000000003</v>
      </c>
      <c r="AP2091" s="319">
        <v>429.86400000000003</v>
      </c>
      <c r="AQ2091" s="221">
        <f t="shared" si="2049"/>
        <v>607.63236000000006</v>
      </c>
      <c r="AR2091" s="221">
        <v>165.6</v>
      </c>
      <c r="AS2091" s="220">
        <f t="shared" si="2050"/>
        <v>27.253321399801678</v>
      </c>
      <c r="AT2091" s="221">
        <f t="shared" si="2051"/>
        <v>442.03236000000004</v>
      </c>
      <c r="AU2091" s="221">
        <v>0</v>
      </c>
      <c r="AV2091" s="54"/>
      <c r="AW2091" s="221">
        <v>0</v>
      </c>
      <c r="AX2091" s="221"/>
      <c r="AY2091" s="220">
        <f t="shared" si="2053"/>
        <v>0</v>
      </c>
      <c r="AZ2091" s="221">
        <f t="shared" si="2054"/>
        <v>0</v>
      </c>
      <c r="BA2091" s="221">
        <v>63.412059999999997</v>
      </c>
      <c r="BB2091" s="221">
        <v>62.88</v>
      </c>
      <c r="BC2091" s="221">
        <f t="shared" si="2055"/>
        <v>126.29205999999999</v>
      </c>
      <c r="BD2091" s="221">
        <v>50.1</v>
      </c>
      <c r="BE2091" s="220">
        <f t="shared" si="2056"/>
        <v>39.669952331128343</v>
      </c>
      <c r="BF2091" s="221">
        <f t="shared" si="2057"/>
        <v>76.192059999999998</v>
      </c>
      <c r="BG2091" s="222">
        <f t="shared" si="2035"/>
        <v>664.30593999999996</v>
      </c>
      <c r="BH2091" s="222">
        <f t="shared" si="2035"/>
        <v>1225.3210000000001</v>
      </c>
      <c r="BI2091" s="222">
        <f t="shared" si="2058"/>
        <v>1889.6269400000001</v>
      </c>
      <c r="BJ2091" s="222">
        <f t="shared" si="2036"/>
        <v>620.36</v>
      </c>
      <c r="BK2091" s="223">
        <f t="shared" si="2059"/>
        <v>32.829760566389893</v>
      </c>
      <c r="BL2091" s="222">
        <f t="shared" si="2060"/>
        <v>1269.26694</v>
      </c>
      <c r="BQ2091" s="214">
        <f t="shared" si="2061"/>
        <v>9.18</v>
      </c>
      <c r="BR2091" s="252">
        <v>4.59</v>
      </c>
      <c r="BS2091" s="72">
        <v>4.59</v>
      </c>
      <c r="BT2091" s="72">
        <v>13.77</v>
      </c>
      <c r="BU2091" s="72">
        <v>1.2</v>
      </c>
      <c r="BV2091" s="72">
        <v>189.8</v>
      </c>
      <c r="BW2091" s="72">
        <v>32</v>
      </c>
      <c r="BX2091" s="72">
        <v>3.46</v>
      </c>
      <c r="BY2091" s="72">
        <v>1.79</v>
      </c>
      <c r="BZ2091">
        <f t="shared" si="2062"/>
        <v>227.05</v>
      </c>
      <c r="CA2091">
        <v>237.83700000000002</v>
      </c>
      <c r="CB2091" s="186">
        <f t="shared" si="2063"/>
        <v>464.88700000000006</v>
      </c>
      <c r="CC2091" s="72">
        <v>175.5</v>
      </c>
      <c r="CD2091" s="72">
        <v>29.4</v>
      </c>
      <c r="CE2091" s="72">
        <v>3.18</v>
      </c>
      <c r="CF2091" s="72">
        <v>1.66</v>
      </c>
      <c r="CG2091">
        <f t="shared" si="2064"/>
        <v>209.74</v>
      </c>
      <c r="CH2091">
        <v>220.124</v>
      </c>
      <c r="CI2091">
        <f t="shared" si="2065"/>
        <v>429.86400000000003</v>
      </c>
      <c r="CK2091" s="214">
        <f t="shared" si="2066"/>
        <v>436.79</v>
      </c>
      <c r="CN2091" s="252"/>
      <c r="CQ2091" s="21">
        <v>13.77</v>
      </c>
      <c r="CR2091" s="21">
        <v>13.77</v>
      </c>
      <c r="CS2091">
        <f t="shared" si="2067"/>
        <v>27.54</v>
      </c>
      <c r="CU2091" s="72">
        <v>1.2</v>
      </c>
      <c r="CV2091" s="252">
        <v>1.2</v>
      </c>
      <c r="CW2091" s="186">
        <f t="shared" si="2068"/>
        <v>2.4</v>
      </c>
    </row>
    <row r="2092" spans="3:104" ht="18.75" x14ac:dyDescent="0.3">
      <c r="C2092" s="393">
        <v>17</v>
      </c>
      <c r="D2092" s="394" t="s">
        <v>32</v>
      </c>
      <c r="E2092" s="252">
        <v>-3.2000000000014239E-3</v>
      </c>
      <c r="F2092" s="252">
        <v>11.13</v>
      </c>
      <c r="G2092" s="252">
        <f t="shared" si="2029"/>
        <v>11.126799999999999</v>
      </c>
      <c r="H2092" s="252">
        <v>11.13</v>
      </c>
      <c r="I2092" s="254">
        <f t="shared" si="2030"/>
        <v>100.02875939173887</v>
      </c>
      <c r="J2092" s="62">
        <f t="shared" si="2071"/>
        <v>-3.2000000000014239E-3</v>
      </c>
      <c r="K2092" s="252">
        <v>0</v>
      </c>
      <c r="L2092" s="57">
        <v>41.4</v>
      </c>
      <c r="M2092" s="252">
        <f t="shared" si="2032"/>
        <v>41.4</v>
      </c>
      <c r="N2092" s="252">
        <v>20.7</v>
      </c>
      <c r="O2092" s="254">
        <f t="shared" si="2037"/>
        <v>50</v>
      </c>
      <c r="P2092" s="252">
        <f t="shared" si="2033"/>
        <v>20.7</v>
      </c>
      <c r="Q2092" s="252">
        <v>0</v>
      </c>
      <c r="R2092" s="252">
        <v>13.8</v>
      </c>
      <c r="S2092" s="252">
        <f t="shared" si="2038"/>
        <v>13.8</v>
      </c>
      <c r="T2092" s="252">
        <v>6.9</v>
      </c>
      <c r="U2092" s="254">
        <f t="shared" si="2070"/>
        <v>50</v>
      </c>
      <c r="V2092" s="252">
        <f t="shared" si="2040"/>
        <v>6.9</v>
      </c>
      <c r="W2092" s="252">
        <v>0</v>
      </c>
      <c r="X2092" s="252">
        <v>1.8</v>
      </c>
      <c r="Y2092" s="252">
        <v>0.9</v>
      </c>
      <c r="Z2092" s="252">
        <v>0.9</v>
      </c>
      <c r="AA2092" s="254"/>
      <c r="AB2092" s="252">
        <f t="shared" si="2042"/>
        <v>0</v>
      </c>
      <c r="AC2092" s="221">
        <v>13.810820000000007</v>
      </c>
      <c r="AD2092" s="221">
        <v>163.38</v>
      </c>
      <c r="AE2092" s="221">
        <f t="shared" si="2043"/>
        <v>177.19082</v>
      </c>
      <c r="AF2092" s="221">
        <v>91.89</v>
      </c>
      <c r="AG2092" s="220">
        <f t="shared" si="2044"/>
        <v>51.85934576068896</v>
      </c>
      <c r="AH2092" s="221">
        <f t="shared" si="2045"/>
        <v>85.300820000000002</v>
      </c>
      <c r="AI2092" s="221">
        <v>-4.220000000032087E-3</v>
      </c>
      <c r="AJ2092" s="319">
        <v>719.58699999999999</v>
      </c>
      <c r="AK2092" s="221">
        <f t="shared" si="2046"/>
        <v>719.58277999999996</v>
      </c>
      <c r="AL2092" s="221">
        <v>274.73</v>
      </c>
      <c r="AM2092" s="220">
        <f t="shared" si="2047"/>
        <v>38.179068153909967</v>
      </c>
      <c r="AN2092" s="221">
        <f t="shared" si="2069"/>
        <v>444.85277999999994</v>
      </c>
      <c r="AO2092" s="221">
        <v>74.92</v>
      </c>
      <c r="AP2092" s="319">
        <v>672.06799999999998</v>
      </c>
      <c r="AQ2092" s="221">
        <f t="shared" si="2049"/>
        <v>746.98799999999994</v>
      </c>
      <c r="AR2092" s="221">
        <v>405.37</v>
      </c>
      <c r="AS2092" s="220">
        <f t="shared" si="2050"/>
        <v>54.267270692434153</v>
      </c>
      <c r="AT2092" s="221">
        <f t="shared" si="2051"/>
        <v>341.61799999999994</v>
      </c>
      <c r="AU2092" s="221">
        <v>0</v>
      </c>
      <c r="AV2092" s="54"/>
      <c r="AW2092" s="221">
        <f t="shared" ref="AW2092:AW2105" si="2072">SUM(AU2092:AV2092)</f>
        <v>0</v>
      </c>
      <c r="AX2092" s="221"/>
      <c r="AY2092" s="220">
        <f t="shared" si="2053"/>
        <v>0</v>
      </c>
      <c r="AZ2092" s="221">
        <f t="shared" si="2054"/>
        <v>0</v>
      </c>
      <c r="BA2092" s="221">
        <v>0</v>
      </c>
      <c r="BB2092" s="221"/>
      <c r="BC2092" s="221">
        <f t="shared" si="2055"/>
        <v>0</v>
      </c>
      <c r="BD2092" s="221"/>
      <c r="BE2092" s="220"/>
      <c r="BF2092" s="221">
        <f t="shared" si="2057"/>
        <v>0</v>
      </c>
      <c r="BG2092" s="222">
        <f t="shared" si="2035"/>
        <v>88.72339999999997</v>
      </c>
      <c r="BH2092" s="222">
        <f t="shared" si="2035"/>
        <v>1623.165</v>
      </c>
      <c r="BI2092" s="222">
        <f t="shared" si="2058"/>
        <v>1711.8883999999998</v>
      </c>
      <c r="BJ2092" s="222">
        <f t="shared" si="2036"/>
        <v>811.62</v>
      </c>
      <c r="BK2092" s="223">
        <f t="shared" si="2059"/>
        <v>47.410800844260649</v>
      </c>
      <c r="BL2092" s="222">
        <f t="shared" si="2060"/>
        <v>900.26839999999982</v>
      </c>
      <c r="BQ2092" s="214">
        <f t="shared" si="2061"/>
        <v>13.8</v>
      </c>
      <c r="BR2092" s="252">
        <v>6.9</v>
      </c>
      <c r="BS2092" s="72">
        <v>6.9</v>
      </c>
      <c r="BT2092" s="72">
        <v>20.7</v>
      </c>
      <c r="BU2092" s="72">
        <v>0.9</v>
      </c>
      <c r="BV2092" s="72">
        <v>167.9</v>
      </c>
      <c r="BW2092" s="72">
        <v>131.19999999999999</v>
      </c>
      <c r="BX2092" s="72">
        <v>44.98</v>
      </c>
      <c r="BY2092" s="72">
        <v>12.53</v>
      </c>
      <c r="BZ2092">
        <f>SUM(BV2092:BY2092)</f>
        <v>356.61</v>
      </c>
      <c r="CA2092">
        <v>373.71699999999998</v>
      </c>
      <c r="CB2092" s="186">
        <f>SUM(BZ2092:CA2092)</f>
        <v>730.327</v>
      </c>
      <c r="CC2092" s="72">
        <v>155.25</v>
      </c>
      <c r="CD2092" s="72">
        <v>120.54</v>
      </c>
      <c r="CE2092" s="72">
        <v>41.34</v>
      </c>
      <c r="CF2092" s="72">
        <v>11.62</v>
      </c>
      <c r="CG2092">
        <f t="shared" si="2064"/>
        <v>328.75</v>
      </c>
      <c r="CH2092">
        <v>343.31799999999998</v>
      </c>
      <c r="CI2092">
        <f t="shared" si="2065"/>
        <v>672.06799999999998</v>
      </c>
      <c r="CK2092" s="214">
        <f t="shared" si="2066"/>
        <v>685.36</v>
      </c>
      <c r="CN2092" s="252"/>
      <c r="CQ2092" s="21">
        <v>20.7</v>
      </c>
      <c r="CR2092" s="21">
        <v>20.7</v>
      </c>
      <c r="CS2092">
        <f t="shared" si="2067"/>
        <v>41.4</v>
      </c>
      <c r="CU2092" s="72">
        <v>0.9</v>
      </c>
      <c r="CV2092" s="252">
        <v>0.9</v>
      </c>
      <c r="CW2092" s="186">
        <f t="shared" si="2068"/>
        <v>1.8</v>
      </c>
    </row>
    <row r="2093" spans="3:104" ht="18.75" x14ac:dyDescent="0.3">
      <c r="C2093" s="393">
        <v>18</v>
      </c>
      <c r="D2093" s="394" t="s">
        <v>33</v>
      </c>
      <c r="E2093" s="252">
        <v>-4.7999999999959186E-4</v>
      </c>
      <c r="F2093" s="252"/>
      <c r="G2093" s="252">
        <f t="shared" si="2029"/>
        <v>-4.7999999999959186E-4</v>
      </c>
      <c r="H2093" s="252">
        <v>0</v>
      </c>
      <c r="I2093" s="254">
        <f t="shared" si="2030"/>
        <v>0</v>
      </c>
      <c r="J2093" s="62">
        <f t="shared" si="2071"/>
        <v>-4.7999999999959186E-4</v>
      </c>
      <c r="K2093" s="252">
        <v>103.5</v>
      </c>
      <c r="L2093" s="57">
        <v>51.66</v>
      </c>
      <c r="M2093" s="252">
        <f t="shared" si="2032"/>
        <v>155.16</v>
      </c>
      <c r="N2093" s="252">
        <v>93.96</v>
      </c>
      <c r="O2093" s="254">
        <f t="shared" si="2037"/>
        <v>60.556844547563806</v>
      </c>
      <c r="P2093" s="252">
        <f t="shared" si="2033"/>
        <v>61.2</v>
      </c>
      <c r="Q2093" s="252">
        <v>0</v>
      </c>
      <c r="R2093" s="252">
        <v>17.22</v>
      </c>
      <c r="S2093" s="252">
        <f t="shared" si="2038"/>
        <v>17.22</v>
      </c>
      <c r="T2093" s="252">
        <v>8.61</v>
      </c>
      <c r="U2093" s="254">
        <f t="shared" si="2070"/>
        <v>50</v>
      </c>
      <c r="V2093" s="252">
        <f t="shared" si="2040"/>
        <v>8.61</v>
      </c>
      <c r="W2093" s="252">
        <v>1.3000000000000003</v>
      </c>
      <c r="X2093" s="252">
        <v>2.6</v>
      </c>
      <c r="Y2093" s="252">
        <f t="shared" ref="Y2093:Y2105" si="2073">SUM(W2093:X2093)</f>
        <v>3.9000000000000004</v>
      </c>
      <c r="Z2093" s="252">
        <v>1.3</v>
      </c>
      <c r="AA2093" s="254">
        <f t="shared" ref="AA2093:AA2106" si="2074">IF(Z2093&lt;&gt;0,(Z2093/Y2093*100),0)</f>
        <v>33.333333333333329</v>
      </c>
      <c r="AB2093" s="252">
        <f t="shared" si="2042"/>
        <v>2.6000000000000005</v>
      </c>
      <c r="AC2093" s="221">
        <v>99.936739999999986</v>
      </c>
      <c r="AD2093" s="221">
        <v>235.99</v>
      </c>
      <c r="AE2093" s="221">
        <f t="shared" si="2043"/>
        <v>335.92674</v>
      </c>
      <c r="AF2093" s="221">
        <v>335.92392000000001</v>
      </c>
      <c r="AG2093" s="220">
        <f t="shared" si="2044"/>
        <v>99.999160531251547</v>
      </c>
      <c r="AH2093" s="221">
        <f t="shared" si="2045"/>
        <v>2.8199999999856118E-3</v>
      </c>
      <c r="AI2093" s="221">
        <v>194.59500000000014</v>
      </c>
      <c r="AJ2093" s="319">
        <v>913.75700000000006</v>
      </c>
      <c r="AK2093" s="221">
        <f t="shared" si="2046"/>
        <v>1108.3520000000003</v>
      </c>
      <c r="AL2093" s="221">
        <v>635.08500000000004</v>
      </c>
      <c r="AM2093" s="220">
        <f t="shared" si="2047"/>
        <v>57.299937204065124</v>
      </c>
      <c r="AN2093" s="221">
        <f t="shared" si="2069"/>
        <v>473.26700000000028</v>
      </c>
      <c r="AO2093" s="221">
        <v>206.35238000000004</v>
      </c>
      <c r="AP2093" s="319">
        <v>827.01299999999992</v>
      </c>
      <c r="AQ2093" s="221">
        <f t="shared" si="2049"/>
        <v>1033.36538</v>
      </c>
      <c r="AR2093" s="221">
        <v>573.10900000000004</v>
      </c>
      <c r="AS2093" s="220">
        <f t="shared" si="2050"/>
        <v>55.460441301023657</v>
      </c>
      <c r="AT2093" s="221">
        <f t="shared" si="2051"/>
        <v>460.25637999999992</v>
      </c>
      <c r="AU2093" s="221">
        <v>0</v>
      </c>
      <c r="AV2093" s="54"/>
      <c r="AW2093" s="221">
        <f t="shared" si="2072"/>
        <v>0</v>
      </c>
      <c r="AX2093" s="221"/>
      <c r="AY2093" s="220">
        <f t="shared" si="2053"/>
        <v>0</v>
      </c>
      <c r="AZ2093" s="221">
        <f t="shared" si="2054"/>
        <v>0</v>
      </c>
      <c r="BA2093" s="221">
        <v>122.60464000000005</v>
      </c>
      <c r="BB2093" s="67">
        <v>104.664</v>
      </c>
      <c r="BC2093" s="221">
        <f t="shared" si="2055"/>
        <v>227.26864000000006</v>
      </c>
      <c r="BD2093" s="221">
        <v>171.14</v>
      </c>
      <c r="BE2093" s="220">
        <f t="shared" ref="BE2093:BE2106" si="2075">IF(BD2093&lt;&gt;0,(BD2093/BC2093*100),0)</f>
        <v>75.302954248329172</v>
      </c>
      <c r="BF2093" s="221">
        <f t="shared" si="2057"/>
        <v>56.128640000000075</v>
      </c>
      <c r="BG2093" s="222">
        <f t="shared" si="2035"/>
        <v>728.28828000000021</v>
      </c>
      <c r="BH2093" s="222">
        <f t="shared" si="2035"/>
        <v>2152.904</v>
      </c>
      <c r="BI2093" s="222">
        <f t="shared" si="2058"/>
        <v>2881.1922800000002</v>
      </c>
      <c r="BJ2093" s="222">
        <f t="shared" si="2036"/>
        <v>1819.1279200000001</v>
      </c>
      <c r="BK2093" s="223">
        <f t="shared" si="2059"/>
        <v>63.138025623197905</v>
      </c>
      <c r="BL2093" s="222">
        <f t="shared" si="2060"/>
        <v>1062.0643600000001</v>
      </c>
      <c r="BQ2093" s="214">
        <f t="shared" si="2061"/>
        <v>17.22</v>
      </c>
      <c r="BR2093" s="252">
        <v>8.61</v>
      </c>
      <c r="BS2093" s="72">
        <v>8.61</v>
      </c>
      <c r="BT2093" s="72">
        <v>25.83</v>
      </c>
      <c r="BU2093" s="72">
        <v>1.3</v>
      </c>
      <c r="BV2093" s="72">
        <v>249.66</v>
      </c>
      <c r="BW2093" s="72">
        <v>148.80000000000001</v>
      </c>
      <c r="BX2093" s="72">
        <v>36.33</v>
      </c>
      <c r="BY2093" s="72">
        <v>3.58</v>
      </c>
      <c r="BZ2093">
        <f t="shared" si="2062"/>
        <v>438.37</v>
      </c>
      <c r="CA2093">
        <v>459.27699999999999</v>
      </c>
      <c r="CB2093" s="186">
        <f t="shared" si="2063"/>
        <v>897.64699999999993</v>
      </c>
      <c r="CC2093" s="72">
        <v>230.85</v>
      </c>
      <c r="CD2093" s="72">
        <v>136.71</v>
      </c>
      <c r="CE2093" s="72">
        <v>33.39</v>
      </c>
      <c r="CF2093" s="72">
        <v>3.32</v>
      </c>
      <c r="CG2093">
        <f t="shared" si="2064"/>
        <v>404.27</v>
      </c>
      <c r="CH2093">
        <v>422.74299999999994</v>
      </c>
      <c r="CI2093">
        <f t="shared" si="2065"/>
        <v>827.01299999999992</v>
      </c>
      <c r="CK2093" s="214">
        <f t="shared" si="2066"/>
        <v>842.64</v>
      </c>
      <c r="CN2093" s="252"/>
      <c r="CQ2093" s="21">
        <v>25.83</v>
      </c>
      <c r="CR2093" s="21">
        <v>25.83</v>
      </c>
      <c r="CS2093">
        <f t="shared" si="2067"/>
        <v>51.66</v>
      </c>
      <c r="CU2093" s="72">
        <v>1.3</v>
      </c>
      <c r="CV2093" s="252">
        <v>1.3</v>
      </c>
      <c r="CW2093" s="186">
        <f t="shared" si="2068"/>
        <v>2.6</v>
      </c>
      <c r="CZ2093">
        <v>99.45</v>
      </c>
    </row>
    <row r="2094" spans="3:104" ht="18.75" x14ac:dyDescent="0.3">
      <c r="C2094" s="393">
        <v>19</v>
      </c>
      <c r="D2094" s="394" t="s">
        <v>34</v>
      </c>
      <c r="E2094" s="252">
        <v>1.1074799999999989</v>
      </c>
      <c r="F2094" s="252"/>
      <c r="G2094" s="252">
        <f t="shared" si="2029"/>
        <v>1.1074799999999989</v>
      </c>
      <c r="H2094" s="252">
        <v>1.1100000000000001</v>
      </c>
      <c r="I2094" s="254">
        <f t="shared" si="2030"/>
        <v>100.22754361252584</v>
      </c>
      <c r="J2094" s="62">
        <f t="shared" si="2071"/>
        <v>-2.520000000001188E-3</v>
      </c>
      <c r="K2094" s="252">
        <v>30.239999999999988</v>
      </c>
      <c r="L2094" s="57">
        <v>30.24</v>
      </c>
      <c r="M2094" s="252">
        <f t="shared" si="2032"/>
        <v>60.47999999999999</v>
      </c>
      <c r="N2094" s="252">
        <v>30.24</v>
      </c>
      <c r="O2094" s="254">
        <f t="shared" si="2037"/>
        <v>50.000000000000014</v>
      </c>
      <c r="P2094" s="252">
        <f t="shared" si="2033"/>
        <v>30.239999999999991</v>
      </c>
      <c r="Q2094" s="252">
        <v>0</v>
      </c>
      <c r="R2094" s="252">
        <v>10.08</v>
      </c>
      <c r="S2094" s="252">
        <f t="shared" si="2038"/>
        <v>10.08</v>
      </c>
      <c r="T2094" s="252">
        <v>4.62</v>
      </c>
      <c r="U2094" s="254">
        <f t="shared" si="2070"/>
        <v>45.833333333333329</v>
      </c>
      <c r="V2094" s="252">
        <f t="shared" si="2040"/>
        <v>5.46</v>
      </c>
      <c r="W2094" s="252">
        <v>0.79999999999999982</v>
      </c>
      <c r="X2094" s="252">
        <v>2</v>
      </c>
      <c r="Y2094" s="252">
        <f t="shared" si="2073"/>
        <v>2.8</v>
      </c>
      <c r="Z2094" s="252">
        <v>1.44</v>
      </c>
      <c r="AA2094" s="254">
        <f t="shared" si="2074"/>
        <v>51.428571428571438</v>
      </c>
      <c r="AB2094" s="252">
        <f t="shared" si="2042"/>
        <v>1.3599999999999999</v>
      </c>
      <c r="AC2094" s="221">
        <v>24.20980000000003</v>
      </c>
      <c r="AD2094" s="221">
        <v>181.53</v>
      </c>
      <c r="AE2094" s="221">
        <f t="shared" si="2043"/>
        <v>205.73980000000003</v>
      </c>
      <c r="AF2094" s="221">
        <v>184.39</v>
      </c>
      <c r="AG2094" s="220">
        <f t="shared" si="2044"/>
        <v>89.622912047158579</v>
      </c>
      <c r="AH2094" s="221">
        <f t="shared" si="2045"/>
        <v>21.349800000000045</v>
      </c>
      <c r="AI2094" s="221">
        <v>1.0800000001154331E-3</v>
      </c>
      <c r="AJ2094" s="321">
        <v>552.91</v>
      </c>
      <c r="AK2094" s="221">
        <f t="shared" si="2046"/>
        <v>552.91108000000008</v>
      </c>
      <c r="AL2094" s="221">
        <v>264.68</v>
      </c>
      <c r="AM2094" s="220">
        <f t="shared" si="2047"/>
        <v>47.870265142814638</v>
      </c>
      <c r="AN2094" s="221">
        <f t="shared" si="2069"/>
        <v>288.23108000000008</v>
      </c>
      <c r="AO2094" s="221">
        <v>105.5136</v>
      </c>
      <c r="AP2094" s="319">
        <v>507.13399999999996</v>
      </c>
      <c r="AQ2094" s="221">
        <f t="shared" si="2049"/>
        <v>612.64760000000001</v>
      </c>
      <c r="AR2094" s="221">
        <v>259.12</v>
      </c>
      <c r="AS2094" s="220">
        <f t="shared" si="2050"/>
        <v>42.295113863173547</v>
      </c>
      <c r="AT2094" s="221">
        <f t="shared" si="2051"/>
        <v>353.52760000000001</v>
      </c>
      <c r="AU2094" s="221">
        <v>0</v>
      </c>
      <c r="AV2094" s="54"/>
      <c r="AW2094" s="221">
        <f t="shared" si="2072"/>
        <v>0</v>
      </c>
      <c r="AX2094" s="221"/>
      <c r="AY2094" s="220">
        <f t="shared" si="2053"/>
        <v>0</v>
      </c>
      <c r="AZ2094" s="221">
        <f t="shared" si="2054"/>
        <v>0</v>
      </c>
      <c r="BA2094" s="221">
        <v>0</v>
      </c>
      <c r="BB2094" s="221"/>
      <c r="BC2094" s="221">
        <f t="shared" si="2055"/>
        <v>0</v>
      </c>
      <c r="BD2094" s="221"/>
      <c r="BE2094" s="220">
        <f t="shared" si="2075"/>
        <v>0</v>
      </c>
      <c r="BF2094" s="221">
        <f t="shared" si="2057"/>
        <v>0</v>
      </c>
      <c r="BG2094" s="222">
        <f t="shared" si="2035"/>
        <v>161.87196000000012</v>
      </c>
      <c r="BH2094" s="222">
        <f t="shared" si="2035"/>
        <v>1283.894</v>
      </c>
      <c r="BI2094" s="222">
        <f t="shared" si="2058"/>
        <v>1445.7659600000002</v>
      </c>
      <c r="BJ2094" s="222">
        <f t="shared" si="2036"/>
        <v>745.6</v>
      </c>
      <c r="BK2094" s="223">
        <f t="shared" si="2059"/>
        <v>51.57127921313073</v>
      </c>
      <c r="BL2094" s="222">
        <f t="shared" si="2060"/>
        <v>700.16596000000015</v>
      </c>
      <c r="BQ2094" s="214">
        <f t="shared" si="2061"/>
        <v>10.08</v>
      </c>
      <c r="BR2094" s="252">
        <v>5.04</v>
      </c>
      <c r="BS2094" s="72">
        <v>5.04</v>
      </c>
      <c r="BT2094" s="72">
        <v>15.12</v>
      </c>
      <c r="BU2094" s="72">
        <v>1</v>
      </c>
      <c r="BV2094" s="72">
        <v>67.16</v>
      </c>
      <c r="BW2094" s="72">
        <v>112</v>
      </c>
      <c r="BX2094" s="72">
        <v>70.930000000000007</v>
      </c>
      <c r="BY2094" s="72">
        <v>19.690000000000001</v>
      </c>
      <c r="BZ2094">
        <f t="shared" si="2062"/>
        <v>269.78000000000003</v>
      </c>
      <c r="CA2094">
        <v>283.12799999999999</v>
      </c>
      <c r="CB2094" s="186">
        <f t="shared" si="2063"/>
        <v>552.90800000000002</v>
      </c>
      <c r="CC2094" s="72">
        <v>62.1</v>
      </c>
      <c r="CD2094" s="72">
        <v>102.9</v>
      </c>
      <c r="CE2094" s="72">
        <v>65.19</v>
      </c>
      <c r="CF2094" s="72">
        <v>18.260000000000002</v>
      </c>
      <c r="CG2094">
        <f t="shared" si="2064"/>
        <v>248.45</v>
      </c>
      <c r="CH2094">
        <v>258.68399999999997</v>
      </c>
      <c r="CI2094">
        <f t="shared" si="2065"/>
        <v>507.13399999999996</v>
      </c>
      <c r="CK2094" s="214">
        <f t="shared" si="2066"/>
        <v>518.23</v>
      </c>
      <c r="CN2094" s="252"/>
      <c r="CQ2094" s="21">
        <v>15.12</v>
      </c>
      <c r="CR2094" s="21">
        <v>15.12</v>
      </c>
      <c r="CS2094">
        <f t="shared" si="2067"/>
        <v>30.24</v>
      </c>
      <c r="CU2094" s="72">
        <v>1</v>
      </c>
      <c r="CV2094" s="252">
        <v>1</v>
      </c>
      <c r="CW2094" s="186">
        <f t="shared" si="2068"/>
        <v>2</v>
      </c>
      <c r="CZ2094">
        <v>126.92</v>
      </c>
    </row>
    <row r="2095" spans="3:104" ht="18.75" x14ac:dyDescent="0.3">
      <c r="C2095" s="393">
        <v>20</v>
      </c>
      <c r="D2095" s="394" t="s">
        <v>35</v>
      </c>
      <c r="E2095" s="252">
        <v>1.9999999999953388E-4</v>
      </c>
      <c r="F2095" s="252">
        <v>8.3699999999999992</v>
      </c>
      <c r="G2095" s="252">
        <f t="shared" si="2029"/>
        <v>8.3701999999999988</v>
      </c>
      <c r="H2095" s="252">
        <v>8.3699999999999992</v>
      </c>
      <c r="I2095" s="254">
        <f t="shared" si="2030"/>
        <v>99.997610570834638</v>
      </c>
      <c r="J2095" s="62">
        <f t="shared" si="2071"/>
        <v>1.9999999999953388E-4</v>
      </c>
      <c r="K2095" s="252">
        <v>50.64</v>
      </c>
      <c r="L2095" s="57">
        <v>40.68</v>
      </c>
      <c r="M2095" s="252">
        <f t="shared" si="2032"/>
        <v>91.32</v>
      </c>
      <c r="N2095" s="252">
        <v>14.16</v>
      </c>
      <c r="O2095" s="254">
        <f t="shared" si="2037"/>
        <v>15.505913272010513</v>
      </c>
      <c r="P2095" s="252">
        <f t="shared" si="2033"/>
        <v>77.16</v>
      </c>
      <c r="Q2095" s="252">
        <v>12.270000000000003</v>
      </c>
      <c r="R2095" s="252">
        <v>13.56</v>
      </c>
      <c r="S2095" s="252">
        <f t="shared" si="2038"/>
        <v>25.830000000000005</v>
      </c>
      <c r="T2095" s="252">
        <v>16.190000000000001</v>
      </c>
      <c r="U2095" s="254">
        <f t="shared" si="2070"/>
        <v>62.679055361982186</v>
      </c>
      <c r="V2095" s="252">
        <f t="shared" si="2040"/>
        <v>9.6400000000000041</v>
      </c>
      <c r="W2095" s="252">
        <v>1.9999999999999991</v>
      </c>
      <c r="X2095" s="252">
        <v>2.8</v>
      </c>
      <c r="Y2095" s="252">
        <f t="shared" si="2073"/>
        <v>4.7999999999999989</v>
      </c>
      <c r="Z2095" s="252">
        <v>2.8</v>
      </c>
      <c r="AA2095" s="254">
        <f t="shared" si="2074"/>
        <v>58.33333333333335</v>
      </c>
      <c r="AB2095" s="252">
        <f t="shared" si="2042"/>
        <v>1.9999999999999991</v>
      </c>
      <c r="AC2095" s="221">
        <v>195.21572</v>
      </c>
      <c r="AD2095" s="221">
        <v>254.14</v>
      </c>
      <c r="AE2095" s="221">
        <f t="shared" si="2043"/>
        <v>449.35572000000002</v>
      </c>
      <c r="AF2095" s="221">
        <v>60.622</v>
      </c>
      <c r="AG2095" s="220">
        <f t="shared" si="2044"/>
        <v>13.490870885097445</v>
      </c>
      <c r="AH2095" s="221">
        <f t="shared" si="2045"/>
        <v>388.73372000000001</v>
      </c>
      <c r="AI2095" s="221">
        <v>361.83432000000005</v>
      </c>
      <c r="AJ2095" s="321">
        <v>693.2</v>
      </c>
      <c r="AK2095" s="221">
        <f t="shared" si="2046"/>
        <v>1055.0343200000002</v>
      </c>
      <c r="AL2095" s="221">
        <v>427.4</v>
      </c>
      <c r="AM2095" s="220">
        <f t="shared" si="2047"/>
        <v>40.5105305010362</v>
      </c>
      <c r="AN2095" s="221">
        <f t="shared" si="2069"/>
        <v>627.63432000000023</v>
      </c>
      <c r="AO2095" s="221">
        <v>362.80667999999991</v>
      </c>
      <c r="AP2095" s="319">
        <v>644.65200000000004</v>
      </c>
      <c r="AQ2095" s="221">
        <f t="shared" si="2049"/>
        <v>1007.45868</v>
      </c>
      <c r="AR2095" s="221">
        <v>419.52699999999999</v>
      </c>
      <c r="AS2095" s="220">
        <f t="shared" si="2050"/>
        <v>41.642104865283407</v>
      </c>
      <c r="AT2095" s="221">
        <f t="shared" si="2051"/>
        <v>587.93167999999991</v>
      </c>
      <c r="AU2095" s="221">
        <v>0</v>
      </c>
      <c r="AV2095" s="54"/>
      <c r="AW2095" s="221">
        <f t="shared" si="2072"/>
        <v>0</v>
      </c>
      <c r="AX2095" s="221">
        <v>0</v>
      </c>
      <c r="AY2095" s="220">
        <f t="shared" si="2053"/>
        <v>0</v>
      </c>
      <c r="AZ2095" s="221">
        <f t="shared" si="2054"/>
        <v>0</v>
      </c>
      <c r="BA2095" s="221">
        <v>137.10554000000002</v>
      </c>
      <c r="BB2095" s="62">
        <v>103.12</v>
      </c>
      <c r="BC2095" s="221">
        <f t="shared" si="2055"/>
        <v>240.22554000000002</v>
      </c>
      <c r="BD2095" s="221">
        <v>137.107</v>
      </c>
      <c r="BE2095" s="220">
        <f t="shared" si="2075"/>
        <v>57.074281110992608</v>
      </c>
      <c r="BF2095" s="221">
        <f t="shared" si="2057"/>
        <v>103.11854000000002</v>
      </c>
      <c r="BG2095" s="222">
        <f t="shared" si="2035"/>
        <v>1121.87246</v>
      </c>
      <c r="BH2095" s="222">
        <f t="shared" si="2035"/>
        <v>1760.5219999999999</v>
      </c>
      <c r="BI2095" s="222">
        <f t="shared" si="2058"/>
        <v>2882.39446</v>
      </c>
      <c r="BJ2095" s="222">
        <f t="shared" si="2036"/>
        <v>1086.1759999999999</v>
      </c>
      <c r="BK2095" s="223">
        <f t="shared" si="2059"/>
        <v>37.683114336821198</v>
      </c>
      <c r="BL2095" s="222">
        <f t="shared" si="2060"/>
        <v>1796.2184600000001</v>
      </c>
      <c r="BQ2095" s="214">
        <f t="shared" si="2061"/>
        <v>13.56</v>
      </c>
      <c r="BR2095" s="252">
        <v>6.78</v>
      </c>
      <c r="BS2095" s="72">
        <v>6.78</v>
      </c>
      <c r="BT2095" s="72">
        <v>20.34</v>
      </c>
      <c r="BU2095" s="72">
        <v>1.4</v>
      </c>
      <c r="BV2095" s="72">
        <v>227.76</v>
      </c>
      <c r="BW2095" s="72">
        <v>96</v>
      </c>
      <c r="BX2095" s="72">
        <v>12.11</v>
      </c>
      <c r="BY2095" s="72">
        <v>5.37</v>
      </c>
      <c r="BZ2095">
        <f t="shared" si="2062"/>
        <v>341.24</v>
      </c>
      <c r="CA2095">
        <v>357.33</v>
      </c>
      <c r="CB2095" s="186">
        <f t="shared" si="2063"/>
        <v>698.56999999999994</v>
      </c>
      <c r="CC2095" s="72">
        <v>210.6</v>
      </c>
      <c r="CD2095" s="72">
        <v>88.2</v>
      </c>
      <c r="CE2095" s="72">
        <v>11.13</v>
      </c>
      <c r="CF2095" s="72">
        <v>4.9800000000000004</v>
      </c>
      <c r="CG2095">
        <f t="shared" si="2064"/>
        <v>314.91000000000003</v>
      </c>
      <c r="CH2095">
        <v>329.74200000000002</v>
      </c>
      <c r="CI2095">
        <f t="shared" si="2065"/>
        <v>644.65200000000004</v>
      </c>
      <c r="CK2095" s="214">
        <f t="shared" si="2066"/>
        <v>656.15000000000009</v>
      </c>
      <c r="CN2095" s="252"/>
      <c r="CQ2095" s="21">
        <v>20.34</v>
      </c>
      <c r="CR2095" s="21">
        <v>20.34</v>
      </c>
      <c r="CS2095">
        <f t="shared" si="2067"/>
        <v>40.68</v>
      </c>
      <c r="CU2095" s="72">
        <v>1.4</v>
      </c>
      <c r="CV2095" s="252">
        <v>1.4</v>
      </c>
      <c r="CW2095" s="186">
        <f t="shared" si="2068"/>
        <v>2.8</v>
      </c>
      <c r="CZ2095">
        <v>38.619</v>
      </c>
    </row>
    <row r="2096" spans="3:104" ht="18.75" x14ac:dyDescent="0.3">
      <c r="C2096" s="393">
        <v>21</v>
      </c>
      <c r="D2096" s="394" t="s">
        <v>36</v>
      </c>
      <c r="E2096" s="252">
        <v>8.9854399999999988</v>
      </c>
      <c r="F2096" s="252"/>
      <c r="G2096" s="252">
        <f t="shared" si="2029"/>
        <v>8.9854399999999988</v>
      </c>
      <c r="H2096" s="252">
        <v>8.18</v>
      </c>
      <c r="I2096" s="254">
        <f t="shared" si="2030"/>
        <v>91.036165173881315</v>
      </c>
      <c r="J2096" s="62">
        <f t="shared" si="2071"/>
        <v>0.80543999999999905</v>
      </c>
      <c r="K2096" s="252">
        <v>13.130000000000003</v>
      </c>
      <c r="L2096" s="57">
        <v>19.440000000000001</v>
      </c>
      <c r="M2096" s="252">
        <f t="shared" si="2032"/>
        <v>32.570000000000007</v>
      </c>
      <c r="N2096" s="252">
        <v>18.809999999999999</v>
      </c>
      <c r="O2096" s="254">
        <f t="shared" si="2037"/>
        <v>57.75253300583357</v>
      </c>
      <c r="P2096" s="252">
        <f t="shared" si="2033"/>
        <v>13.760000000000009</v>
      </c>
      <c r="Q2096" s="252">
        <v>7</v>
      </c>
      <c r="R2096" s="252">
        <v>6.48</v>
      </c>
      <c r="S2096" s="252">
        <f t="shared" si="2038"/>
        <v>13.48</v>
      </c>
      <c r="T2096" s="252">
        <v>7.46</v>
      </c>
      <c r="U2096" s="254">
        <v>5.25</v>
      </c>
      <c r="V2096" s="252">
        <f t="shared" si="2040"/>
        <v>6.0200000000000005</v>
      </c>
      <c r="W2096" s="252">
        <v>1.37</v>
      </c>
      <c r="X2096" s="252">
        <v>1.4</v>
      </c>
      <c r="Y2096" s="252">
        <f t="shared" si="2073"/>
        <v>2.77</v>
      </c>
      <c r="Z2096" s="252">
        <v>1.77</v>
      </c>
      <c r="AA2096" s="254">
        <f t="shared" si="2074"/>
        <v>63.898916967509024</v>
      </c>
      <c r="AB2096" s="252">
        <f t="shared" si="2042"/>
        <v>1</v>
      </c>
      <c r="AC2096" s="221">
        <v>229.61286000000001</v>
      </c>
      <c r="AD2096" s="221">
        <v>127.07</v>
      </c>
      <c r="AE2096" s="221">
        <f t="shared" si="2043"/>
        <v>356.68286000000001</v>
      </c>
      <c r="AF2096" s="221">
        <v>333.89</v>
      </c>
      <c r="AG2096" s="220">
        <f t="shared" si="2044"/>
        <v>93.609768633121305</v>
      </c>
      <c r="AH2096" s="221">
        <f t="shared" si="2045"/>
        <v>22.792860000000019</v>
      </c>
      <c r="AI2096" s="221">
        <v>298.77698000000004</v>
      </c>
      <c r="AJ2096" s="321">
        <v>342.30599999999998</v>
      </c>
      <c r="AK2096" s="221">
        <f t="shared" si="2046"/>
        <v>641.08298000000002</v>
      </c>
      <c r="AL2096" s="221">
        <v>258.14999999999998</v>
      </c>
      <c r="AM2096" s="220">
        <f t="shared" si="2047"/>
        <v>40.267798093781863</v>
      </c>
      <c r="AN2096" s="221">
        <f t="shared" si="2069"/>
        <v>382.93298000000004</v>
      </c>
      <c r="AO2096" s="221">
        <v>116.47922</v>
      </c>
      <c r="AP2096" s="319">
        <v>307.565</v>
      </c>
      <c r="AQ2096" s="221">
        <f t="shared" si="2049"/>
        <v>424.04422</v>
      </c>
      <c r="AR2096" s="221">
        <v>204.19</v>
      </c>
      <c r="AS2096" s="220">
        <f t="shared" si="2050"/>
        <v>48.152996873769439</v>
      </c>
      <c r="AT2096" s="221">
        <f t="shared" si="2051"/>
        <v>219.85422</v>
      </c>
      <c r="AU2096" s="221">
        <v>9.25</v>
      </c>
      <c r="AV2096" s="54"/>
      <c r="AW2096" s="221">
        <f t="shared" si="2072"/>
        <v>9.25</v>
      </c>
      <c r="AX2096" s="221">
        <v>7.18</v>
      </c>
      <c r="AY2096" s="220">
        <f t="shared" si="2053"/>
        <v>77.621621621621614</v>
      </c>
      <c r="AZ2096" s="221">
        <f t="shared" si="2054"/>
        <v>2.0700000000000003</v>
      </c>
      <c r="BA2096" s="221">
        <v>121.20215999999999</v>
      </c>
      <c r="BB2096" s="62">
        <v>48.87</v>
      </c>
      <c r="BC2096" s="221">
        <f t="shared" si="2055"/>
        <v>170.07216</v>
      </c>
      <c r="BD2096" s="221">
        <v>102.32</v>
      </c>
      <c r="BE2096" s="220">
        <f t="shared" si="2075"/>
        <v>60.162697998308481</v>
      </c>
      <c r="BF2096" s="221">
        <f t="shared" si="2057"/>
        <v>67.752160000000003</v>
      </c>
      <c r="BG2096" s="222">
        <f t="shared" si="2035"/>
        <v>805.80665999999997</v>
      </c>
      <c r="BH2096" s="222">
        <f t="shared" si="2035"/>
        <v>853.13100000000009</v>
      </c>
      <c r="BI2096" s="222">
        <f t="shared" si="2058"/>
        <v>1658.9376600000001</v>
      </c>
      <c r="BJ2096" s="222">
        <f t="shared" si="2036"/>
        <v>941.94999999999993</v>
      </c>
      <c r="BK2096" s="223">
        <f t="shared" si="2059"/>
        <v>56.780313251795121</v>
      </c>
      <c r="BL2096" s="222">
        <f t="shared" si="2060"/>
        <v>716.98766000000012</v>
      </c>
      <c r="BQ2096" s="214">
        <f t="shared" si="2061"/>
        <v>6.48</v>
      </c>
      <c r="BR2096" s="252">
        <v>3.24</v>
      </c>
      <c r="BS2096" s="72">
        <v>3.24</v>
      </c>
      <c r="BT2096" s="72">
        <v>9.7200000000000006</v>
      </c>
      <c r="BU2096" s="72">
        <v>0.7</v>
      </c>
      <c r="BV2096" s="72">
        <v>109.5</v>
      </c>
      <c r="BW2096" s="72">
        <v>46.4</v>
      </c>
      <c r="BX2096" s="72">
        <v>6.92</v>
      </c>
      <c r="BY2096" s="72">
        <v>0</v>
      </c>
      <c r="BZ2096">
        <f t="shared" si="2062"/>
        <v>162.82</v>
      </c>
      <c r="CA2096">
        <v>170.536</v>
      </c>
      <c r="CB2096" s="186">
        <f t="shared" si="2063"/>
        <v>333.35599999999999</v>
      </c>
      <c r="CC2096" s="72">
        <v>101.25</v>
      </c>
      <c r="CD2096" s="72">
        <v>42.63</v>
      </c>
      <c r="CE2096" s="72">
        <v>6.36</v>
      </c>
      <c r="CF2096" s="72">
        <v>0</v>
      </c>
      <c r="CG2096">
        <f t="shared" si="2064"/>
        <v>150.24</v>
      </c>
      <c r="CH2096">
        <v>157.32499999999999</v>
      </c>
      <c r="CI2096">
        <f t="shared" si="2065"/>
        <v>307.565</v>
      </c>
      <c r="CK2096" s="214">
        <f t="shared" si="2066"/>
        <v>313.06</v>
      </c>
      <c r="CN2096" s="252"/>
      <c r="CQ2096" s="21">
        <v>9.7200000000000006</v>
      </c>
      <c r="CR2096" s="21">
        <v>9.7200000000000006</v>
      </c>
      <c r="CS2096">
        <f t="shared" si="2067"/>
        <v>19.440000000000001</v>
      </c>
      <c r="CU2096" s="72">
        <v>0.7</v>
      </c>
      <c r="CV2096" s="252">
        <v>0.7</v>
      </c>
      <c r="CW2096" s="186">
        <f t="shared" si="2068"/>
        <v>1.4</v>
      </c>
      <c r="CZ2096">
        <v>13.013</v>
      </c>
    </row>
    <row r="2097" spans="3:104" ht="18.75" x14ac:dyDescent="0.3">
      <c r="C2097" s="393">
        <v>22</v>
      </c>
      <c r="D2097" s="394" t="s">
        <v>316</v>
      </c>
      <c r="E2097" s="252">
        <v>30.038359999999997</v>
      </c>
      <c r="F2097" s="252"/>
      <c r="G2097" s="252">
        <f t="shared" si="2029"/>
        <v>30.038359999999997</v>
      </c>
      <c r="H2097" s="252">
        <v>30.042000000000002</v>
      </c>
      <c r="I2097" s="254">
        <v>9.06</v>
      </c>
      <c r="J2097" s="62">
        <f t="shared" si="2071"/>
        <v>-3.6400000000043065E-3</v>
      </c>
      <c r="K2097" s="252">
        <v>206.28000000000003</v>
      </c>
      <c r="L2097" s="57">
        <v>68.760000000000005</v>
      </c>
      <c r="M2097" s="252">
        <f t="shared" si="2032"/>
        <v>275.04000000000002</v>
      </c>
      <c r="N2097" s="252">
        <v>0</v>
      </c>
      <c r="O2097" s="254">
        <f t="shared" si="2037"/>
        <v>0</v>
      </c>
      <c r="P2097" s="252">
        <f t="shared" si="2033"/>
        <v>275.04000000000002</v>
      </c>
      <c r="Q2097" s="252">
        <v>11.360000000000007</v>
      </c>
      <c r="R2097" s="252">
        <v>22.92</v>
      </c>
      <c r="S2097" s="252">
        <f t="shared" si="2038"/>
        <v>34.280000000000008</v>
      </c>
      <c r="T2097" s="252">
        <v>22.82</v>
      </c>
      <c r="U2097" s="254">
        <f t="shared" ref="U2097:U2106" si="2076">IF(T2097&lt;&gt;0,(T2097/S2097*100),0)</f>
        <v>66.569428238039663</v>
      </c>
      <c r="V2097" s="252">
        <f t="shared" si="2040"/>
        <v>11.460000000000008</v>
      </c>
      <c r="W2097" s="252">
        <v>2.5999999999999996</v>
      </c>
      <c r="X2097" s="252">
        <v>5.2</v>
      </c>
      <c r="Y2097" s="252">
        <f t="shared" si="2073"/>
        <v>7.8</v>
      </c>
      <c r="Z2097" s="252">
        <v>5.2</v>
      </c>
      <c r="AA2097" s="254">
        <f t="shared" si="2074"/>
        <v>66.666666666666671</v>
      </c>
      <c r="AB2097" s="252">
        <f t="shared" si="2042"/>
        <v>2.5999999999999996</v>
      </c>
      <c r="AC2097" s="221">
        <v>142.93347999999997</v>
      </c>
      <c r="AD2097" s="221">
        <v>471.97</v>
      </c>
      <c r="AE2097" s="221">
        <f t="shared" si="2043"/>
        <v>614.90347999999994</v>
      </c>
      <c r="AF2097" s="221">
        <v>595.73</v>
      </c>
      <c r="AG2097" s="220">
        <f t="shared" si="2044"/>
        <v>96.881871606906515</v>
      </c>
      <c r="AH2097" s="221">
        <f t="shared" si="2045"/>
        <v>19.173479999999927</v>
      </c>
      <c r="AI2097" s="221">
        <v>544.30745999999999</v>
      </c>
      <c r="AJ2097" s="321">
        <v>1217.2759999999998</v>
      </c>
      <c r="AK2097" s="221">
        <f t="shared" si="2046"/>
        <v>1761.5834599999998</v>
      </c>
      <c r="AL2097" s="221">
        <v>1165.29</v>
      </c>
      <c r="AM2097" s="220">
        <f t="shared" si="2047"/>
        <v>66.150144257144646</v>
      </c>
      <c r="AN2097" s="221">
        <f t="shared" si="2069"/>
        <v>596.29345999999987</v>
      </c>
      <c r="AO2097" s="221">
        <v>509.79162000000019</v>
      </c>
      <c r="AP2097" s="319">
        <v>1116.2149999999999</v>
      </c>
      <c r="AQ2097" s="221">
        <f t="shared" si="2049"/>
        <v>1626.0066200000001</v>
      </c>
      <c r="AR2097" s="221">
        <v>1079.8399999999999</v>
      </c>
      <c r="AS2097" s="220">
        <f t="shared" si="2050"/>
        <v>66.41055372824988</v>
      </c>
      <c r="AT2097" s="221">
        <f t="shared" si="2051"/>
        <v>546.16662000000019</v>
      </c>
      <c r="AU2097" s="221">
        <v>0</v>
      </c>
      <c r="AV2097" s="54"/>
      <c r="AW2097" s="221">
        <f t="shared" si="2072"/>
        <v>0</v>
      </c>
      <c r="AX2097" s="221">
        <v>0</v>
      </c>
      <c r="AY2097" s="220">
        <f t="shared" si="2053"/>
        <v>0</v>
      </c>
      <c r="AZ2097" s="221">
        <f t="shared" si="2054"/>
        <v>0</v>
      </c>
      <c r="BA2097" s="221">
        <v>214.85185999999993</v>
      </c>
      <c r="BB2097" s="221">
        <v>215.82</v>
      </c>
      <c r="BC2097" s="221">
        <f t="shared" si="2055"/>
        <v>430.67185999999992</v>
      </c>
      <c r="BD2097" s="221">
        <v>430.67</v>
      </c>
      <c r="BE2097" s="220">
        <f t="shared" si="2075"/>
        <v>99.999568116663141</v>
      </c>
      <c r="BF2097" s="221">
        <f t="shared" si="2057"/>
        <v>1.8599999999082684E-3</v>
      </c>
      <c r="BG2097" s="222">
        <f t="shared" si="2035"/>
        <v>1662.1627800000001</v>
      </c>
      <c r="BH2097" s="222">
        <f t="shared" si="2035"/>
        <v>3118.1610000000001</v>
      </c>
      <c r="BI2097" s="222">
        <f t="shared" si="2058"/>
        <v>4780.3237800000006</v>
      </c>
      <c r="BJ2097" s="222">
        <f t="shared" si="2036"/>
        <v>3329.5920000000001</v>
      </c>
      <c r="BK2097" s="223">
        <f t="shared" si="2059"/>
        <v>69.652018424576241</v>
      </c>
      <c r="BL2097" s="222">
        <f t="shared" si="2060"/>
        <v>1450.7317800000005</v>
      </c>
      <c r="BQ2097" s="214">
        <f t="shared" si="2061"/>
        <v>22.92</v>
      </c>
      <c r="BR2097" s="252">
        <v>11.46</v>
      </c>
      <c r="BS2097" s="72">
        <v>11.46</v>
      </c>
      <c r="BT2097" s="72">
        <v>34.380000000000003</v>
      </c>
      <c r="BU2097" s="72">
        <v>2.6</v>
      </c>
      <c r="BV2097" s="72">
        <v>255.5</v>
      </c>
      <c r="BW2097" s="72">
        <v>260.8</v>
      </c>
      <c r="BX2097" s="72">
        <v>67.47</v>
      </c>
      <c r="BY2097" s="72">
        <v>8.9499999999999993</v>
      </c>
      <c r="BZ2097">
        <f t="shared" si="2062"/>
        <v>592.72</v>
      </c>
      <c r="CA2097">
        <v>620.976</v>
      </c>
      <c r="CB2097" s="186">
        <f t="shared" si="2063"/>
        <v>1213.6959999999999</v>
      </c>
      <c r="CC2097" s="72">
        <v>236.25</v>
      </c>
      <c r="CD2097" s="72">
        <v>239.61</v>
      </c>
      <c r="CE2097" s="72">
        <v>62.01</v>
      </c>
      <c r="CF2097" s="72">
        <v>8.3000000000000007</v>
      </c>
      <c r="CG2097">
        <f t="shared" si="2064"/>
        <v>546.16999999999996</v>
      </c>
      <c r="CH2097">
        <v>570.04499999999996</v>
      </c>
      <c r="CI2097">
        <f t="shared" si="2065"/>
        <v>1116.2149999999999</v>
      </c>
      <c r="CK2097" s="214">
        <f t="shared" si="2066"/>
        <v>1138.8899999999999</v>
      </c>
      <c r="CN2097" s="252"/>
      <c r="CQ2097" s="21">
        <v>34.380000000000003</v>
      </c>
      <c r="CR2097" s="21">
        <v>34.380000000000003</v>
      </c>
      <c r="CS2097">
        <f t="shared" si="2067"/>
        <v>68.760000000000005</v>
      </c>
      <c r="CU2097" s="72">
        <v>2.6</v>
      </c>
      <c r="CV2097" s="252">
        <v>2.6</v>
      </c>
      <c r="CW2097" s="186">
        <f t="shared" si="2068"/>
        <v>5.2</v>
      </c>
      <c r="CZ2097">
        <f>SUM(CZ2093:CZ2096)</f>
        <v>278.00200000000001</v>
      </c>
    </row>
    <row r="2098" spans="3:104" ht="18.75" x14ac:dyDescent="0.3">
      <c r="C2098" s="393">
        <v>23</v>
      </c>
      <c r="D2098" s="394" t="s">
        <v>187</v>
      </c>
      <c r="E2098" s="252">
        <v>-1.520000000001076E-3</v>
      </c>
      <c r="F2098" s="252"/>
      <c r="G2098" s="252">
        <f t="shared" si="2029"/>
        <v>-1.520000000001076E-3</v>
      </c>
      <c r="H2098" s="252">
        <v>0</v>
      </c>
      <c r="I2098" s="254">
        <f t="shared" ref="I2098:I2106" si="2077">IF(H2098&lt;&gt;0,(H2098/G2098*100),0)</f>
        <v>0</v>
      </c>
      <c r="J2098" s="62">
        <f t="shared" si="2071"/>
        <v>-1.520000000001076E-3</v>
      </c>
      <c r="K2098" s="252">
        <v>28.9</v>
      </c>
      <c r="L2098" s="57">
        <v>30.42</v>
      </c>
      <c r="M2098" s="252">
        <f t="shared" si="2032"/>
        <v>59.32</v>
      </c>
      <c r="N2098" s="252">
        <v>48.55</v>
      </c>
      <c r="O2098" s="254">
        <f t="shared" si="2037"/>
        <v>81.84423465947404</v>
      </c>
      <c r="P2098" s="252">
        <f t="shared" si="2033"/>
        <v>10.770000000000003</v>
      </c>
      <c r="Q2098" s="252">
        <v>5.3400000000000034</v>
      </c>
      <c r="R2098" s="252">
        <v>10.14</v>
      </c>
      <c r="S2098" s="252">
        <f t="shared" si="2038"/>
        <v>15.480000000000004</v>
      </c>
      <c r="T2098" s="252">
        <v>10.41</v>
      </c>
      <c r="U2098" s="254">
        <f t="shared" si="2076"/>
        <v>67.248062015503862</v>
      </c>
      <c r="V2098" s="252">
        <f t="shared" si="2040"/>
        <v>5.0700000000000038</v>
      </c>
      <c r="W2098" s="252">
        <v>1</v>
      </c>
      <c r="X2098" s="252">
        <v>2</v>
      </c>
      <c r="Y2098" s="252">
        <f t="shared" si="2073"/>
        <v>3</v>
      </c>
      <c r="Z2098" s="252">
        <v>1</v>
      </c>
      <c r="AA2098" s="254">
        <f t="shared" si="2074"/>
        <v>33.333333333333329</v>
      </c>
      <c r="AB2098" s="252">
        <f t="shared" si="2042"/>
        <v>2</v>
      </c>
      <c r="AC2098" s="221">
        <v>64.359800000000035</v>
      </c>
      <c r="AD2098" s="221">
        <v>181.53</v>
      </c>
      <c r="AE2098" s="221">
        <f t="shared" si="2043"/>
        <v>245.88980000000004</v>
      </c>
      <c r="AF2098" s="221">
        <v>64.36</v>
      </c>
      <c r="AG2098" s="220">
        <f t="shared" si="2044"/>
        <v>26.174326873257854</v>
      </c>
      <c r="AH2098" s="221">
        <f t="shared" si="2045"/>
        <v>181.52980000000002</v>
      </c>
      <c r="AI2098" s="221">
        <v>317.41486000000003</v>
      </c>
      <c r="AJ2098" s="321">
        <v>543.36199999999997</v>
      </c>
      <c r="AK2098" s="221">
        <f t="shared" si="2046"/>
        <v>860.77685999999994</v>
      </c>
      <c r="AL2098" s="221">
        <v>317.41000000000003</v>
      </c>
      <c r="AM2098" s="220">
        <f t="shared" si="2047"/>
        <v>36.874829558034364</v>
      </c>
      <c r="AN2098" s="221">
        <f t="shared" si="2069"/>
        <v>543.36685999999986</v>
      </c>
      <c r="AO2098" s="221">
        <v>537.76148000000001</v>
      </c>
      <c r="AP2098" s="319">
        <v>499.39800000000002</v>
      </c>
      <c r="AQ2098" s="221">
        <f t="shared" si="2049"/>
        <v>1037.15948</v>
      </c>
      <c r="AR2098" s="221">
        <v>537.76</v>
      </c>
      <c r="AS2098" s="220">
        <f t="shared" si="2050"/>
        <v>51.849306723783698</v>
      </c>
      <c r="AT2098" s="221">
        <f t="shared" si="2051"/>
        <v>499.39948000000004</v>
      </c>
      <c r="AU2098" s="221">
        <v>0</v>
      </c>
      <c r="AV2098" s="54">
        <v>202.53</v>
      </c>
      <c r="AW2098" s="221">
        <f t="shared" si="2072"/>
        <v>202.53</v>
      </c>
      <c r="AX2098" s="221">
        <v>202.53</v>
      </c>
      <c r="AY2098" s="220">
        <f t="shared" si="2053"/>
        <v>100</v>
      </c>
      <c r="AZ2098" s="221">
        <f t="shared" si="2054"/>
        <v>0</v>
      </c>
      <c r="BA2098" s="221">
        <v>177.93779999999998</v>
      </c>
      <c r="BB2098" s="221">
        <v>101.26</v>
      </c>
      <c r="BC2098" s="221">
        <f t="shared" si="2055"/>
        <v>279.19779999999997</v>
      </c>
      <c r="BD2098" s="221">
        <v>177.94</v>
      </c>
      <c r="BE2098" s="220">
        <f t="shared" si="2075"/>
        <v>63.732593881470422</v>
      </c>
      <c r="BF2098" s="221">
        <f t="shared" si="2057"/>
        <v>101.25779999999997</v>
      </c>
      <c r="BG2098" s="222">
        <f t="shared" si="2035"/>
        <v>1132.7124199999998</v>
      </c>
      <c r="BH2098" s="222">
        <f t="shared" si="2035"/>
        <v>1570.64</v>
      </c>
      <c r="BI2098" s="222">
        <f t="shared" si="2058"/>
        <v>2703.3524200000002</v>
      </c>
      <c r="BJ2098" s="222">
        <f t="shared" si="2036"/>
        <v>1359.96</v>
      </c>
      <c r="BK2098" s="223">
        <f t="shared" si="2059"/>
        <v>50.306426566462981</v>
      </c>
      <c r="BL2098" s="222">
        <f t="shared" si="2060"/>
        <v>1343.3924200000001</v>
      </c>
      <c r="BQ2098" s="214">
        <f t="shared" si="2061"/>
        <v>10.14</v>
      </c>
      <c r="BR2098" s="252">
        <v>5.07</v>
      </c>
      <c r="BS2098" s="72">
        <v>5.07</v>
      </c>
      <c r="BT2098" s="72">
        <v>15.21</v>
      </c>
      <c r="BU2098" s="72">
        <v>1</v>
      </c>
      <c r="BV2098" s="72">
        <v>94.9</v>
      </c>
      <c r="BW2098" s="72">
        <v>121.6</v>
      </c>
      <c r="BX2098" s="72">
        <v>36.33</v>
      </c>
      <c r="BY2098" s="72">
        <v>12.53</v>
      </c>
      <c r="BZ2098">
        <f t="shared" si="2062"/>
        <v>265.35999999999996</v>
      </c>
      <c r="CA2098">
        <v>278.00200000000001</v>
      </c>
      <c r="CB2098" s="186">
        <f t="shared" si="2063"/>
        <v>543.36199999999997</v>
      </c>
      <c r="CC2098" s="72">
        <v>87.75</v>
      </c>
      <c r="CD2098" s="72">
        <v>111.72</v>
      </c>
      <c r="CE2098" s="72">
        <v>33.39</v>
      </c>
      <c r="CF2098" s="72">
        <v>11.62</v>
      </c>
      <c r="CG2098">
        <f t="shared" si="2064"/>
        <v>244.48000000000002</v>
      </c>
      <c r="CH2098">
        <v>254.91800000000001</v>
      </c>
      <c r="CI2098">
        <f t="shared" si="2065"/>
        <v>499.39800000000002</v>
      </c>
      <c r="CK2098" s="214">
        <f t="shared" si="2066"/>
        <v>509.84</v>
      </c>
      <c r="CN2098" s="252"/>
      <c r="CQ2098" s="21">
        <v>15.21</v>
      </c>
      <c r="CR2098" s="21">
        <v>15.21</v>
      </c>
      <c r="CS2098">
        <f t="shared" si="2067"/>
        <v>30.42</v>
      </c>
      <c r="CU2098" s="72">
        <v>1</v>
      </c>
      <c r="CV2098" s="252">
        <v>1</v>
      </c>
      <c r="CW2098" s="186">
        <f t="shared" si="2068"/>
        <v>2</v>
      </c>
    </row>
    <row r="2099" spans="3:104" ht="18.75" x14ac:dyDescent="0.3">
      <c r="C2099" s="393">
        <v>24</v>
      </c>
      <c r="D2099" s="394" t="s">
        <v>39</v>
      </c>
      <c r="E2099" s="252">
        <v>4.0800000000000836E-3</v>
      </c>
      <c r="F2099" s="252">
        <v>5.18</v>
      </c>
      <c r="G2099" s="252">
        <f t="shared" si="2029"/>
        <v>5.1840799999999998</v>
      </c>
      <c r="H2099" s="252">
        <v>5.18</v>
      </c>
      <c r="I2099" s="254">
        <f t="shared" si="2077"/>
        <v>99.921297510840873</v>
      </c>
      <c r="J2099" s="62">
        <f t="shared" si="2071"/>
        <v>4.0800000000000836E-3</v>
      </c>
      <c r="K2099" s="252">
        <v>29.119999999999997</v>
      </c>
      <c r="L2099" s="57">
        <v>19.440000000000001</v>
      </c>
      <c r="M2099" s="252">
        <f t="shared" si="2032"/>
        <v>48.56</v>
      </c>
      <c r="N2099" s="252">
        <v>14.26</v>
      </c>
      <c r="O2099" s="254">
        <f t="shared" si="2037"/>
        <v>29.365733113673802</v>
      </c>
      <c r="P2099" s="252">
        <f t="shared" si="2033"/>
        <v>34.300000000000004</v>
      </c>
      <c r="Q2099" s="252">
        <v>7.7299999999999995</v>
      </c>
      <c r="R2099" s="252">
        <v>6.48</v>
      </c>
      <c r="S2099" s="252">
        <f t="shared" si="2038"/>
        <v>14.21</v>
      </c>
      <c r="T2099" s="252">
        <v>8.67</v>
      </c>
      <c r="U2099" s="254">
        <f t="shared" si="2076"/>
        <v>61.013370865587611</v>
      </c>
      <c r="V2099" s="252">
        <f t="shared" si="2040"/>
        <v>5.5400000000000009</v>
      </c>
      <c r="W2099" s="252">
        <v>1.1099999999999999</v>
      </c>
      <c r="X2099" s="252">
        <v>1</v>
      </c>
      <c r="Y2099" s="252">
        <f t="shared" si="2073"/>
        <v>2.11</v>
      </c>
      <c r="Z2099" s="252">
        <v>1.35</v>
      </c>
      <c r="AA2099" s="254">
        <f t="shared" si="2074"/>
        <v>63.981042654028442</v>
      </c>
      <c r="AB2099" s="252">
        <f t="shared" si="2042"/>
        <v>0.75999999999999979</v>
      </c>
      <c r="AC2099" s="221">
        <v>112.37490000000001</v>
      </c>
      <c r="AD2099" s="221">
        <v>90.76</v>
      </c>
      <c r="AE2099" s="221">
        <f t="shared" si="2043"/>
        <v>203.13490000000002</v>
      </c>
      <c r="AF2099" s="221">
        <v>164.78</v>
      </c>
      <c r="AG2099" s="220">
        <f t="shared" si="2044"/>
        <v>81.118507947181897</v>
      </c>
      <c r="AH2099" s="221">
        <f t="shared" si="2045"/>
        <v>38.354900000000015</v>
      </c>
      <c r="AI2099" s="221">
        <v>352.31351999999993</v>
      </c>
      <c r="AJ2099" s="321">
        <v>341.63599999999997</v>
      </c>
      <c r="AK2099" s="221">
        <f t="shared" si="2046"/>
        <v>693.94951999999989</v>
      </c>
      <c r="AL2099" s="221">
        <v>477.23</v>
      </c>
      <c r="AM2099" s="220">
        <f t="shared" si="2047"/>
        <v>68.770131867805034</v>
      </c>
      <c r="AN2099" s="221">
        <f t="shared" si="2069"/>
        <v>216.71951999999987</v>
      </c>
      <c r="AO2099" s="221">
        <v>366.01463999999987</v>
      </c>
      <c r="AP2099" s="319">
        <v>308.46499999999997</v>
      </c>
      <c r="AQ2099" s="221">
        <f t="shared" si="2049"/>
        <v>674.47963999999979</v>
      </c>
      <c r="AR2099" s="221">
        <v>481.39</v>
      </c>
      <c r="AS2099" s="220">
        <f t="shared" si="2050"/>
        <v>71.372058020906323</v>
      </c>
      <c r="AT2099" s="221">
        <f t="shared" si="2051"/>
        <v>193.0896399999998</v>
      </c>
      <c r="AU2099" s="221">
        <v>0</v>
      </c>
      <c r="AV2099" s="54"/>
      <c r="AW2099" s="221">
        <f t="shared" si="2072"/>
        <v>0</v>
      </c>
      <c r="AX2099" s="221"/>
      <c r="AY2099" s="220">
        <f t="shared" si="2053"/>
        <v>0</v>
      </c>
      <c r="AZ2099" s="221">
        <f t="shared" si="2054"/>
        <v>0</v>
      </c>
      <c r="BA2099" s="221">
        <v>0</v>
      </c>
      <c r="BB2099" s="221"/>
      <c r="BC2099" s="221">
        <f t="shared" si="2055"/>
        <v>0</v>
      </c>
      <c r="BD2099" s="221"/>
      <c r="BE2099" s="220">
        <f t="shared" si="2075"/>
        <v>0</v>
      </c>
      <c r="BF2099" s="221">
        <f t="shared" si="2057"/>
        <v>0</v>
      </c>
      <c r="BG2099" s="222">
        <f t="shared" si="2035"/>
        <v>868.66713999999979</v>
      </c>
      <c r="BH2099" s="222">
        <f t="shared" si="2035"/>
        <v>772.96100000000001</v>
      </c>
      <c r="BI2099" s="222">
        <f t="shared" si="2058"/>
        <v>1641.6281399999998</v>
      </c>
      <c r="BJ2099" s="222">
        <f t="shared" si="2036"/>
        <v>1152.8599999999999</v>
      </c>
      <c r="BK2099" s="223">
        <f t="shared" si="2059"/>
        <v>70.226622699096765</v>
      </c>
      <c r="BL2099" s="222">
        <f t="shared" si="2060"/>
        <v>488.7681399999999</v>
      </c>
      <c r="BQ2099" s="214">
        <f t="shared" si="2061"/>
        <v>6.48</v>
      </c>
      <c r="BR2099" s="252">
        <v>3.24</v>
      </c>
      <c r="BS2099" s="72">
        <v>3.24</v>
      </c>
      <c r="BT2099" s="72">
        <v>9.7200000000000006</v>
      </c>
      <c r="BU2099" s="72">
        <v>0.5</v>
      </c>
      <c r="BV2099" s="72">
        <v>103.66</v>
      </c>
      <c r="BW2099" s="72">
        <v>52.8</v>
      </c>
      <c r="BX2099" s="72">
        <v>6.92</v>
      </c>
      <c r="BY2099" s="72">
        <v>0</v>
      </c>
      <c r="BZ2099">
        <f t="shared" si="2062"/>
        <v>163.37999999999997</v>
      </c>
      <c r="CA2099">
        <v>171.096</v>
      </c>
      <c r="CB2099" s="186">
        <f t="shared" si="2063"/>
        <v>334.476</v>
      </c>
      <c r="CC2099" s="72">
        <v>95.85</v>
      </c>
      <c r="CD2099" s="72">
        <v>48.51</v>
      </c>
      <c r="CE2099" s="72">
        <v>6.36</v>
      </c>
      <c r="CF2099" s="72">
        <v>0</v>
      </c>
      <c r="CG2099">
        <f t="shared" si="2064"/>
        <v>150.72</v>
      </c>
      <c r="CH2099">
        <v>157.74499999999998</v>
      </c>
      <c r="CI2099">
        <f t="shared" si="2065"/>
        <v>308.46499999999997</v>
      </c>
      <c r="CK2099" s="214">
        <f t="shared" si="2066"/>
        <v>314.09999999999997</v>
      </c>
      <c r="CN2099" s="252"/>
      <c r="CQ2099" s="21">
        <v>9.7200000000000006</v>
      </c>
      <c r="CR2099" s="21">
        <v>9.7200000000000006</v>
      </c>
      <c r="CS2099">
        <f t="shared" si="2067"/>
        <v>19.440000000000001</v>
      </c>
      <c r="CU2099" s="72">
        <v>0.5</v>
      </c>
      <c r="CV2099" s="252">
        <v>0.5</v>
      </c>
      <c r="CW2099" s="186">
        <f t="shared" si="2068"/>
        <v>1</v>
      </c>
    </row>
    <row r="2100" spans="3:104" ht="18.75" x14ac:dyDescent="0.3">
      <c r="C2100" s="393">
        <v>25</v>
      </c>
      <c r="D2100" s="394" t="s">
        <v>40</v>
      </c>
      <c r="E2100" s="252">
        <v>10.01812</v>
      </c>
      <c r="F2100" s="252"/>
      <c r="G2100" s="252">
        <f t="shared" si="2029"/>
        <v>10.01812</v>
      </c>
      <c r="H2100" s="252">
        <v>10.02</v>
      </c>
      <c r="I2100" s="254">
        <f t="shared" si="2077"/>
        <v>100.01876599601522</v>
      </c>
      <c r="J2100" s="62">
        <f t="shared" si="2071"/>
        <v>-1.8799999999998818E-3</v>
      </c>
      <c r="K2100" s="252">
        <v>57.149999999999984</v>
      </c>
      <c r="L2100" s="57">
        <v>32.4</v>
      </c>
      <c r="M2100" s="252">
        <f t="shared" si="2032"/>
        <v>89.549999999999983</v>
      </c>
      <c r="N2100" s="252">
        <v>0.38</v>
      </c>
      <c r="O2100" s="254">
        <f t="shared" si="2037"/>
        <v>0.42434394193188174</v>
      </c>
      <c r="P2100" s="252">
        <f t="shared" si="2033"/>
        <v>89.169999999999987</v>
      </c>
      <c r="Q2100" s="252">
        <v>2.16</v>
      </c>
      <c r="R2100" s="252">
        <v>10.8</v>
      </c>
      <c r="S2100" s="252">
        <f t="shared" si="2038"/>
        <v>12.96</v>
      </c>
      <c r="T2100" s="252">
        <v>2.02</v>
      </c>
      <c r="U2100" s="254">
        <f t="shared" si="2076"/>
        <v>15.586419753086419</v>
      </c>
      <c r="V2100" s="252">
        <f t="shared" si="2040"/>
        <v>10.940000000000001</v>
      </c>
      <c r="W2100" s="252">
        <v>1.4000000000000001</v>
      </c>
      <c r="X2100" s="252">
        <v>1.6</v>
      </c>
      <c r="Y2100" s="252">
        <f t="shared" si="2073"/>
        <v>3</v>
      </c>
      <c r="Z2100" s="252">
        <v>1</v>
      </c>
      <c r="AA2100" s="254">
        <f t="shared" si="2074"/>
        <v>33.333333333333329</v>
      </c>
      <c r="AB2100" s="252">
        <f t="shared" si="2042"/>
        <v>2</v>
      </c>
      <c r="AC2100" s="221">
        <v>62.011839999999978</v>
      </c>
      <c r="AD2100" s="221">
        <v>145.22</v>
      </c>
      <c r="AE2100" s="221">
        <f t="shared" si="2043"/>
        <v>207.23183999999998</v>
      </c>
      <c r="AF2100" s="221">
        <v>223.22</v>
      </c>
      <c r="AG2100" s="220">
        <f t="shared" si="2044"/>
        <v>107.71510787145451</v>
      </c>
      <c r="AH2100" s="221">
        <f t="shared" si="2045"/>
        <v>-15.988160000000022</v>
      </c>
      <c r="AI2100" s="221">
        <v>288.19245999999987</v>
      </c>
      <c r="AJ2100" s="321">
        <v>554.70600000000002</v>
      </c>
      <c r="AK2100" s="221">
        <f t="shared" si="2046"/>
        <v>842.89845999999989</v>
      </c>
      <c r="AL2100" s="221">
        <v>564.79999999999995</v>
      </c>
      <c r="AM2100" s="220">
        <f t="shared" si="2047"/>
        <v>67.006884791318754</v>
      </c>
      <c r="AN2100" s="221">
        <f t="shared" si="2069"/>
        <v>278.09845999999993</v>
      </c>
      <c r="AO2100" s="221">
        <v>332.09964000000002</v>
      </c>
      <c r="AP2100" s="319">
        <v>516.55600000000004</v>
      </c>
      <c r="AQ2100" s="221">
        <f t="shared" si="2049"/>
        <v>848.65564000000006</v>
      </c>
      <c r="AR2100" s="221">
        <v>284.49</v>
      </c>
      <c r="AS2100" s="220">
        <f t="shared" si="2050"/>
        <v>33.522430841324521</v>
      </c>
      <c r="AT2100" s="221">
        <f t="shared" si="2051"/>
        <v>564.16564000000005</v>
      </c>
      <c r="AU2100" s="221">
        <v>0</v>
      </c>
      <c r="AV2100" s="54"/>
      <c r="AW2100" s="221">
        <f t="shared" si="2072"/>
        <v>0</v>
      </c>
      <c r="AX2100" s="221"/>
      <c r="AY2100" s="220">
        <f t="shared" si="2053"/>
        <v>0</v>
      </c>
      <c r="AZ2100" s="221">
        <f t="shared" si="2054"/>
        <v>0</v>
      </c>
      <c r="BA2100" s="221">
        <v>0</v>
      </c>
      <c r="BB2100" s="221"/>
      <c r="BC2100" s="221">
        <f t="shared" si="2055"/>
        <v>0</v>
      </c>
      <c r="BD2100" s="221"/>
      <c r="BE2100" s="220">
        <f t="shared" si="2075"/>
        <v>0</v>
      </c>
      <c r="BF2100" s="221">
        <f t="shared" si="2057"/>
        <v>0</v>
      </c>
      <c r="BG2100" s="222">
        <f t="shared" si="2035"/>
        <v>753.03205999999989</v>
      </c>
      <c r="BH2100" s="222">
        <f t="shared" si="2035"/>
        <v>1261.2819999999999</v>
      </c>
      <c r="BI2100" s="222">
        <f t="shared" si="2058"/>
        <v>2014.3140599999997</v>
      </c>
      <c r="BJ2100" s="222">
        <f t="shared" si="2036"/>
        <v>1085.9299999999998</v>
      </c>
      <c r="BK2100" s="223">
        <f t="shared" si="2059"/>
        <v>53.91065979055918</v>
      </c>
      <c r="BL2100" s="222">
        <f t="shared" si="2060"/>
        <v>928.38405999999986</v>
      </c>
      <c r="BQ2100" s="214">
        <f t="shared" si="2061"/>
        <v>10.8</v>
      </c>
      <c r="BR2100" s="252">
        <v>5.4</v>
      </c>
      <c r="BS2100" s="72">
        <v>5.4</v>
      </c>
      <c r="BT2100" s="72">
        <v>16.2</v>
      </c>
      <c r="BU2100" s="72">
        <v>0.8</v>
      </c>
      <c r="BV2100" s="72">
        <v>172.28</v>
      </c>
      <c r="BW2100" s="72">
        <v>76.8</v>
      </c>
      <c r="BX2100" s="72">
        <v>17.3</v>
      </c>
      <c r="BY2100" s="72">
        <v>7.16</v>
      </c>
      <c r="BZ2100">
        <f t="shared" si="2062"/>
        <v>273.54000000000002</v>
      </c>
      <c r="CA2100">
        <v>286.536</v>
      </c>
      <c r="CB2100" s="186">
        <f t="shared" si="2063"/>
        <v>560.07600000000002</v>
      </c>
      <c r="CC2100" s="72">
        <v>159.30000000000001</v>
      </c>
      <c r="CD2100" s="72">
        <v>70.56</v>
      </c>
      <c r="CE2100" s="72">
        <v>15.9</v>
      </c>
      <c r="CF2100" s="72">
        <v>6.64</v>
      </c>
      <c r="CG2100">
        <f t="shared" si="2064"/>
        <v>252.4</v>
      </c>
      <c r="CH2100">
        <v>264.15600000000001</v>
      </c>
      <c r="CI2100">
        <f t="shared" si="2065"/>
        <v>516.55600000000004</v>
      </c>
      <c r="CK2100" s="214">
        <f t="shared" si="2066"/>
        <v>525.94000000000005</v>
      </c>
      <c r="CN2100" s="252"/>
      <c r="CQ2100" s="21">
        <v>16.2</v>
      </c>
      <c r="CR2100" s="21">
        <v>16.2</v>
      </c>
      <c r="CS2100">
        <f t="shared" si="2067"/>
        <v>32.4</v>
      </c>
      <c r="CU2100" s="72">
        <v>0.8</v>
      </c>
      <c r="CV2100" s="252">
        <v>0.8</v>
      </c>
      <c r="CW2100" s="186">
        <f t="shared" si="2068"/>
        <v>1.6</v>
      </c>
    </row>
    <row r="2101" spans="3:104" ht="18.75" x14ac:dyDescent="0.3">
      <c r="C2101" s="393">
        <v>26</v>
      </c>
      <c r="D2101" s="394" t="s">
        <v>41</v>
      </c>
      <c r="E2101" s="252">
        <v>-1.8399999999996197E-3</v>
      </c>
      <c r="F2101" s="252"/>
      <c r="G2101" s="252">
        <f t="shared" si="2029"/>
        <v>-1.8399999999996197E-3</v>
      </c>
      <c r="H2101" s="252">
        <v>0</v>
      </c>
      <c r="I2101" s="254">
        <f t="shared" si="2077"/>
        <v>0</v>
      </c>
      <c r="J2101" s="62">
        <f t="shared" si="2071"/>
        <v>-1.8399999999996197E-3</v>
      </c>
      <c r="K2101" s="252">
        <v>12.340000000000003</v>
      </c>
      <c r="L2101" s="57">
        <v>41.4</v>
      </c>
      <c r="M2101" s="252">
        <f t="shared" si="2032"/>
        <v>53.74</v>
      </c>
      <c r="N2101" s="252">
        <v>25.1</v>
      </c>
      <c r="O2101" s="254">
        <f t="shared" si="2037"/>
        <v>46.706363974692962</v>
      </c>
      <c r="P2101" s="252">
        <f t="shared" si="2033"/>
        <v>28.64</v>
      </c>
      <c r="Q2101" s="252">
        <v>2.2500000000000036</v>
      </c>
      <c r="R2101" s="252">
        <v>13.8</v>
      </c>
      <c r="S2101" s="252">
        <f t="shared" si="2038"/>
        <v>16.050000000000004</v>
      </c>
      <c r="T2101" s="252">
        <v>7.16</v>
      </c>
      <c r="U2101" s="254">
        <f t="shared" si="2076"/>
        <v>44.610591900311512</v>
      </c>
      <c r="V2101" s="252">
        <f t="shared" si="2040"/>
        <v>8.8900000000000041</v>
      </c>
      <c r="W2101" s="252">
        <v>0</v>
      </c>
      <c r="X2101" s="252">
        <v>2.2000000000000002</v>
      </c>
      <c r="Y2101" s="252">
        <f t="shared" si="2073"/>
        <v>2.2000000000000002</v>
      </c>
      <c r="Z2101" s="252">
        <v>0.87</v>
      </c>
      <c r="AA2101" s="254">
        <f t="shared" si="2074"/>
        <v>39.545454545454547</v>
      </c>
      <c r="AB2101" s="252">
        <f t="shared" si="2042"/>
        <v>1.33</v>
      </c>
      <c r="AC2101" s="221">
        <v>48.578779999999995</v>
      </c>
      <c r="AD2101" s="221">
        <v>199.68</v>
      </c>
      <c r="AE2101" s="221">
        <f t="shared" si="2043"/>
        <v>248.25878</v>
      </c>
      <c r="AF2101" s="221">
        <v>190.7</v>
      </c>
      <c r="AG2101" s="220">
        <f t="shared" si="2044"/>
        <v>76.815007308100036</v>
      </c>
      <c r="AH2101" s="221">
        <f t="shared" si="2045"/>
        <v>57.558780000000013</v>
      </c>
      <c r="AI2101" s="221">
        <v>114.08204000000012</v>
      </c>
      <c r="AJ2101" s="321">
        <v>739.15100000000007</v>
      </c>
      <c r="AK2101" s="221">
        <f t="shared" si="2046"/>
        <v>853.23304000000019</v>
      </c>
      <c r="AL2101" s="221">
        <v>353.4</v>
      </c>
      <c r="AM2101" s="220">
        <f t="shared" si="2047"/>
        <v>41.418930518677513</v>
      </c>
      <c r="AN2101" s="221">
        <f t="shared" si="2069"/>
        <v>499.83304000000021</v>
      </c>
      <c r="AO2101" s="221">
        <v>122.05189999999982</v>
      </c>
      <c r="AP2101" s="319">
        <v>679.63300000000004</v>
      </c>
      <c r="AQ2101" s="221">
        <f t="shared" si="2049"/>
        <v>801.68489999999986</v>
      </c>
      <c r="AR2101" s="221">
        <v>343.35</v>
      </c>
      <c r="AS2101" s="220">
        <f t="shared" si="2050"/>
        <v>42.828547724922856</v>
      </c>
      <c r="AT2101" s="221">
        <f t="shared" si="2051"/>
        <v>458.33489999999983</v>
      </c>
      <c r="AU2101" s="221">
        <v>0</v>
      </c>
      <c r="AV2101" s="54"/>
      <c r="AW2101" s="221">
        <f t="shared" si="2072"/>
        <v>0</v>
      </c>
      <c r="AX2101" s="221"/>
      <c r="AY2101" s="220">
        <f t="shared" si="2053"/>
        <v>0</v>
      </c>
      <c r="AZ2101" s="221">
        <f t="shared" si="2054"/>
        <v>0</v>
      </c>
      <c r="BA2101" s="221">
        <v>0</v>
      </c>
      <c r="BB2101" s="221"/>
      <c r="BC2101" s="221">
        <f t="shared" si="2055"/>
        <v>0</v>
      </c>
      <c r="BD2101" s="221"/>
      <c r="BE2101" s="220">
        <f t="shared" si="2075"/>
        <v>0</v>
      </c>
      <c r="BF2101" s="221">
        <f t="shared" si="2057"/>
        <v>0</v>
      </c>
      <c r="BG2101" s="222">
        <f t="shared" si="2035"/>
        <v>299.30087999999995</v>
      </c>
      <c r="BH2101" s="222">
        <f t="shared" si="2035"/>
        <v>1675.8640000000003</v>
      </c>
      <c r="BI2101" s="222">
        <f t="shared" si="2058"/>
        <v>1975.1648800000003</v>
      </c>
      <c r="BJ2101" s="222">
        <f t="shared" si="2036"/>
        <v>920.57999999999993</v>
      </c>
      <c r="BK2101" s="223">
        <f t="shared" si="2059"/>
        <v>46.607754589075107</v>
      </c>
      <c r="BL2101" s="222">
        <f t="shared" si="2060"/>
        <v>1054.5848800000003</v>
      </c>
      <c r="BQ2101" s="214">
        <f t="shared" si="2061"/>
        <v>13.8</v>
      </c>
      <c r="BR2101" s="252">
        <v>6.9</v>
      </c>
      <c r="BS2101" s="72">
        <v>6.9</v>
      </c>
      <c r="BT2101" s="72">
        <v>20.7</v>
      </c>
      <c r="BU2101" s="72">
        <v>1.1000000000000001</v>
      </c>
      <c r="BV2101" s="72">
        <v>148.91999999999999</v>
      </c>
      <c r="BW2101" s="72">
        <v>126.4</v>
      </c>
      <c r="BX2101" s="72">
        <v>64.010000000000005</v>
      </c>
      <c r="BY2101" s="72">
        <v>21.48</v>
      </c>
      <c r="BZ2101">
        <f t="shared" si="2062"/>
        <v>360.81</v>
      </c>
      <c r="CA2101">
        <v>378.34100000000001</v>
      </c>
      <c r="CB2101" s="186">
        <f t="shared" si="2063"/>
        <v>739.15100000000007</v>
      </c>
      <c r="CC2101" s="72">
        <v>137.69999999999999</v>
      </c>
      <c r="CD2101" s="72">
        <v>116.13</v>
      </c>
      <c r="CE2101" s="72">
        <v>58.83</v>
      </c>
      <c r="CF2101" s="72">
        <v>19.920000000000002</v>
      </c>
      <c r="CG2101">
        <f t="shared" si="2064"/>
        <v>332.58</v>
      </c>
      <c r="CH2101">
        <v>347.053</v>
      </c>
      <c r="CI2101">
        <f t="shared" si="2065"/>
        <v>679.63300000000004</v>
      </c>
      <c r="CK2101" s="214">
        <f t="shared" si="2066"/>
        <v>693.39</v>
      </c>
      <c r="CN2101" s="252"/>
      <c r="CQ2101" s="21">
        <v>20.7</v>
      </c>
      <c r="CR2101" s="21">
        <v>20.7</v>
      </c>
      <c r="CS2101">
        <f t="shared" si="2067"/>
        <v>41.4</v>
      </c>
      <c r="CU2101" s="72">
        <v>1.1000000000000001</v>
      </c>
      <c r="CV2101" s="252">
        <v>1.1000000000000001</v>
      </c>
      <c r="CW2101" s="186">
        <f t="shared" si="2068"/>
        <v>2.2000000000000002</v>
      </c>
    </row>
    <row r="2102" spans="3:104" ht="18.75" x14ac:dyDescent="0.3">
      <c r="C2102" s="393">
        <v>27</v>
      </c>
      <c r="D2102" s="394" t="s">
        <v>42</v>
      </c>
      <c r="E2102" s="252">
        <v>13.34816</v>
      </c>
      <c r="F2102" s="252"/>
      <c r="G2102" s="252">
        <f t="shared" si="2029"/>
        <v>13.34816</v>
      </c>
      <c r="H2102" s="252">
        <v>13.35</v>
      </c>
      <c r="I2102" s="254">
        <f t="shared" si="2077"/>
        <v>100.01378467144535</v>
      </c>
      <c r="J2102" s="62">
        <f t="shared" si="2071"/>
        <v>-1.8399999999996197E-3</v>
      </c>
      <c r="K2102" s="252">
        <v>80.930000000000007</v>
      </c>
      <c r="L2102" s="57">
        <v>30.78</v>
      </c>
      <c r="M2102" s="252">
        <f t="shared" si="2032"/>
        <v>111.71000000000001</v>
      </c>
      <c r="N2102" s="252">
        <v>0</v>
      </c>
      <c r="O2102" s="254">
        <f t="shared" si="2037"/>
        <v>0</v>
      </c>
      <c r="P2102" s="252">
        <f t="shared" si="2033"/>
        <v>111.71000000000001</v>
      </c>
      <c r="Q2102" s="252">
        <v>13.43</v>
      </c>
      <c r="R2102" s="252">
        <v>10.26</v>
      </c>
      <c r="S2102" s="252">
        <f t="shared" si="2038"/>
        <v>23.689999999999998</v>
      </c>
      <c r="T2102" s="252">
        <v>18.559999999999999</v>
      </c>
      <c r="U2102" s="254">
        <f t="shared" si="2076"/>
        <v>78.34529337273112</v>
      </c>
      <c r="V2102" s="252">
        <v>8.3000000000000007</v>
      </c>
      <c r="W2102" s="252">
        <v>2.7000000000000011</v>
      </c>
      <c r="X2102" s="252">
        <v>2.2000000000000002</v>
      </c>
      <c r="Y2102" s="252">
        <f t="shared" si="2073"/>
        <v>4.9000000000000012</v>
      </c>
      <c r="Z2102" s="252">
        <v>2.7</v>
      </c>
      <c r="AA2102" s="254">
        <f t="shared" si="2074"/>
        <v>55.102040816326522</v>
      </c>
      <c r="AB2102" s="252">
        <f t="shared" si="2042"/>
        <v>2.2000000000000011</v>
      </c>
      <c r="AC2102" s="221">
        <v>-1.2199999999893407E-3</v>
      </c>
      <c r="AD2102" s="221">
        <v>199.68</v>
      </c>
      <c r="AE2102" s="221">
        <f t="shared" si="2043"/>
        <v>199.67878000000002</v>
      </c>
      <c r="AF2102" s="221">
        <v>158.96</v>
      </c>
      <c r="AG2102" s="220">
        <f t="shared" si="2044"/>
        <v>79.60785818102454</v>
      </c>
      <c r="AH2102" s="221">
        <f t="shared" si="2045"/>
        <v>40.71878000000001</v>
      </c>
      <c r="AI2102" s="221">
        <v>372.01041999999995</v>
      </c>
      <c r="AJ2102" s="321">
        <v>526.68000000000006</v>
      </c>
      <c r="AK2102" s="221">
        <f t="shared" si="2046"/>
        <v>898.69042000000002</v>
      </c>
      <c r="AL2102" s="221">
        <v>528.41</v>
      </c>
      <c r="AM2102" s="220">
        <f t="shared" si="2047"/>
        <v>58.797778215995663</v>
      </c>
      <c r="AN2102" s="221">
        <f t="shared" si="2069"/>
        <v>370.28042000000005</v>
      </c>
      <c r="AO2102" s="221">
        <v>381.31135999999998</v>
      </c>
      <c r="AP2102" s="319">
        <v>486.16399999999999</v>
      </c>
      <c r="AQ2102" s="221">
        <f t="shared" si="2049"/>
        <v>867.47535999999991</v>
      </c>
      <c r="AR2102" s="221">
        <v>461</v>
      </c>
      <c r="AS2102" s="220">
        <f t="shared" si="2050"/>
        <v>53.142719811661287</v>
      </c>
      <c r="AT2102" s="221">
        <f t="shared" si="2051"/>
        <v>406.47535999999991</v>
      </c>
      <c r="AU2102" s="221">
        <v>0</v>
      </c>
      <c r="AV2102" s="54"/>
      <c r="AW2102" s="221">
        <f t="shared" si="2072"/>
        <v>0</v>
      </c>
      <c r="AX2102" s="221"/>
      <c r="AY2102" s="220">
        <f t="shared" si="2053"/>
        <v>0</v>
      </c>
      <c r="AZ2102" s="221">
        <f t="shared" si="2054"/>
        <v>0</v>
      </c>
      <c r="BA2102" s="221">
        <v>153.16566</v>
      </c>
      <c r="BB2102" s="221">
        <v>77.569999999999993</v>
      </c>
      <c r="BC2102" s="221">
        <f t="shared" si="2055"/>
        <v>230.73566</v>
      </c>
      <c r="BD2102" s="221">
        <v>161.91</v>
      </c>
      <c r="BE2102" s="220">
        <f t="shared" si="2075"/>
        <v>70.171208039537532</v>
      </c>
      <c r="BF2102" s="221">
        <f t="shared" si="2057"/>
        <v>68.825659999999999</v>
      </c>
      <c r="BG2102" s="222">
        <f t="shared" si="2035"/>
        <v>1016.89438</v>
      </c>
      <c r="BH2102" s="222">
        <f t="shared" si="2035"/>
        <v>1333.3340000000001</v>
      </c>
      <c r="BI2102" s="222">
        <f t="shared" si="2058"/>
        <v>2350.22838</v>
      </c>
      <c r="BJ2102" s="222">
        <f t="shared" si="2036"/>
        <v>1344.89</v>
      </c>
      <c r="BK2102" s="223">
        <f t="shared" si="2059"/>
        <v>57.223800522738991</v>
      </c>
      <c r="BL2102" s="222">
        <f t="shared" si="2060"/>
        <v>1005.3383799999999</v>
      </c>
      <c r="BQ2102" s="214">
        <f t="shared" si="2061"/>
        <v>10.26</v>
      </c>
      <c r="BR2102" s="252">
        <v>5.13</v>
      </c>
      <c r="BS2102" s="72">
        <v>5.13</v>
      </c>
      <c r="BT2102" s="72">
        <v>15.39</v>
      </c>
      <c r="BU2102" s="72">
        <v>1.1000000000000001</v>
      </c>
      <c r="BV2102" s="72">
        <v>185.42</v>
      </c>
      <c r="BW2102" s="72">
        <v>54.4</v>
      </c>
      <c r="BX2102" s="72">
        <v>15.57</v>
      </c>
      <c r="BY2102" s="72">
        <v>1.79</v>
      </c>
      <c r="BZ2102">
        <f t="shared" si="2062"/>
        <v>257.18</v>
      </c>
      <c r="CA2102">
        <v>269.5</v>
      </c>
      <c r="CB2102" s="186">
        <f t="shared" si="2063"/>
        <v>526.68000000000006</v>
      </c>
      <c r="CC2102" s="72">
        <v>171.45</v>
      </c>
      <c r="CD2102" s="72">
        <v>49.98</v>
      </c>
      <c r="CE2102" s="72">
        <v>14.31</v>
      </c>
      <c r="CF2102" s="72">
        <v>1.66</v>
      </c>
      <c r="CG2102">
        <f t="shared" si="2064"/>
        <v>237.39999999999998</v>
      </c>
      <c r="CH2102">
        <v>248.76399999999998</v>
      </c>
      <c r="CI2102">
        <f t="shared" si="2065"/>
        <v>486.16399999999999</v>
      </c>
      <c r="CK2102" s="214">
        <f t="shared" si="2066"/>
        <v>494.58</v>
      </c>
      <c r="CN2102" s="252"/>
      <c r="CQ2102" s="21">
        <v>15.39</v>
      </c>
      <c r="CR2102" s="21">
        <v>15.39</v>
      </c>
      <c r="CS2102">
        <f t="shared" si="2067"/>
        <v>30.78</v>
      </c>
      <c r="CU2102" s="72">
        <v>1.1000000000000001</v>
      </c>
      <c r="CV2102" s="252">
        <v>1.1000000000000001</v>
      </c>
      <c r="CW2102" s="186">
        <f t="shared" si="2068"/>
        <v>2.2000000000000002</v>
      </c>
    </row>
    <row r="2103" spans="3:104" ht="18.75" x14ac:dyDescent="0.3">
      <c r="C2103" s="393">
        <v>28</v>
      </c>
      <c r="D2103" s="394" t="s">
        <v>43</v>
      </c>
      <c r="E2103" s="252">
        <v>7.9999999999991189E-4</v>
      </c>
      <c r="F2103" s="252"/>
      <c r="G2103" s="252">
        <f t="shared" si="2029"/>
        <v>7.9999999999991189E-4</v>
      </c>
      <c r="H2103" s="252"/>
      <c r="I2103" s="254">
        <f t="shared" si="2077"/>
        <v>0</v>
      </c>
      <c r="J2103" s="62">
        <f t="shared" si="2071"/>
        <v>7.9999999999991189E-4</v>
      </c>
      <c r="K2103" s="252">
        <v>30.990000000000002</v>
      </c>
      <c r="L2103" s="57">
        <v>26.64</v>
      </c>
      <c r="M2103" s="252">
        <f t="shared" si="2032"/>
        <v>57.63</v>
      </c>
      <c r="N2103" s="252">
        <v>24.35</v>
      </c>
      <c r="O2103" s="254">
        <f t="shared" si="2037"/>
        <v>42.252299149748396</v>
      </c>
      <c r="P2103" s="252">
        <f t="shared" si="2033"/>
        <v>33.28</v>
      </c>
      <c r="Q2103" s="252">
        <v>12.33</v>
      </c>
      <c r="R2103" s="252">
        <v>8.8800000000000008</v>
      </c>
      <c r="S2103" s="252">
        <f t="shared" si="2038"/>
        <v>21.21</v>
      </c>
      <c r="T2103" s="252">
        <v>9.09</v>
      </c>
      <c r="U2103" s="254">
        <f t="shared" si="2076"/>
        <v>42.857142857142854</v>
      </c>
      <c r="V2103" s="252">
        <f t="shared" ref="V2103" si="2078">S2103-T2103</f>
        <v>12.120000000000001</v>
      </c>
      <c r="W2103" s="408">
        <v>1.2600000000000007</v>
      </c>
      <c r="X2103" s="408">
        <v>1.8</v>
      </c>
      <c r="Y2103" s="408">
        <f t="shared" si="2073"/>
        <v>3.0600000000000005</v>
      </c>
      <c r="Z2103" s="408">
        <v>0.75</v>
      </c>
      <c r="AA2103" s="254">
        <f t="shared" si="2074"/>
        <v>24.509803921568622</v>
      </c>
      <c r="AB2103" s="252">
        <f t="shared" si="2042"/>
        <v>2.3100000000000005</v>
      </c>
      <c r="AC2103" s="221">
        <v>186.19082</v>
      </c>
      <c r="AD2103" s="221">
        <v>163.38</v>
      </c>
      <c r="AE2103" s="221">
        <f t="shared" si="2043"/>
        <v>349.57082000000003</v>
      </c>
      <c r="AF2103" s="221">
        <v>175.77</v>
      </c>
      <c r="AG2103" s="220">
        <f t="shared" si="2044"/>
        <v>50.281656804192068</v>
      </c>
      <c r="AH2103" s="221">
        <f t="shared" si="2045"/>
        <v>173.80082000000002</v>
      </c>
      <c r="AI2103" s="221">
        <v>158.58455999999995</v>
      </c>
      <c r="AJ2103" s="321">
        <v>459.18299999999999</v>
      </c>
      <c r="AK2103" s="221">
        <f t="shared" si="2046"/>
        <v>617.76756</v>
      </c>
      <c r="AL2103" s="221">
        <v>360.69400000000002</v>
      </c>
      <c r="AM2103" s="220">
        <f t="shared" si="2047"/>
        <v>58.386685115029344</v>
      </c>
      <c r="AN2103" s="221">
        <f t="shared" si="2069"/>
        <v>257.07355999999999</v>
      </c>
      <c r="AO2103" s="221">
        <v>442.08137999999997</v>
      </c>
      <c r="AP2103" s="319">
        <v>423.375</v>
      </c>
      <c r="AQ2103" s="221">
        <f t="shared" si="2049"/>
        <v>865.45637999999997</v>
      </c>
      <c r="AR2103" s="221">
        <v>470.67399999999998</v>
      </c>
      <c r="AS2103" s="220">
        <f t="shared" si="2050"/>
        <v>54.384485558937122</v>
      </c>
      <c r="AT2103" s="221">
        <f t="shared" si="2051"/>
        <v>394.78237999999999</v>
      </c>
      <c r="AU2103" s="221">
        <v>0</v>
      </c>
      <c r="AV2103" s="54">
        <v>2.3199999999999998</v>
      </c>
      <c r="AW2103" s="221">
        <f t="shared" si="2072"/>
        <v>2.3199999999999998</v>
      </c>
      <c r="AX2103" s="221">
        <v>1.8260000000000001</v>
      </c>
      <c r="AY2103" s="220">
        <f t="shared" si="2053"/>
        <v>78.706896551724142</v>
      </c>
      <c r="AZ2103" s="221">
        <f t="shared" si="2054"/>
        <v>0.49399999999999977</v>
      </c>
      <c r="BA2103" s="221">
        <v>68.291699999999992</v>
      </c>
      <c r="BB2103" s="221">
        <v>25.17</v>
      </c>
      <c r="BC2103" s="221">
        <f t="shared" si="2055"/>
        <v>93.461699999999993</v>
      </c>
      <c r="BD2103" s="221">
        <v>71.11</v>
      </c>
      <c r="BE2103" s="220">
        <f t="shared" si="2075"/>
        <v>76.084642158231659</v>
      </c>
      <c r="BF2103" s="221">
        <f t="shared" si="2057"/>
        <v>22.351699999999994</v>
      </c>
      <c r="BG2103" s="222">
        <f t="shared" si="2035"/>
        <v>899.72925999999995</v>
      </c>
      <c r="BH2103" s="222">
        <f t="shared" si="2035"/>
        <v>1110.748</v>
      </c>
      <c r="BI2103" s="222">
        <f t="shared" si="2058"/>
        <v>2010.4772600000001</v>
      </c>
      <c r="BJ2103" s="222">
        <f t="shared" si="2036"/>
        <v>1114.2640000000001</v>
      </c>
      <c r="BK2103" s="223">
        <f t="shared" si="2059"/>
        <v>55.422860142173413</v>
      </c>
      <c r="BL2103" s="222">
        <f t="shared" si="2060"/>
        <v>896.21325999999999</v>
      </c>
      <c r="BQ2103" s="214">
        <f t="shared" si="2061"/>
        <v>8.8800000000000008</v>
      </c>
      <c r="BR2103" s="252">
        <v>4.4400000000000004</v>
      </c>
      <c r="BS2103" s="72">
        <v>4.4400000000000004</v>
      </c>
      <c r="BT2103" s="72">
        <v>13.32</v>
      </c>
      <c r="BU2103" s="72">
        <v>0.9</v>
      </c>
      <c r="BV2103" s="72">
        <v>140.16</v>
      </c>
      <c r="BW2103" s="72">
        <v>72</v>
      </c>
      <c r="BX2103" s="72">
        <v>12.11</v>
      </c>
      <c r="BY2103" s="72">
        <v>0</v>
      </c>
      <c r="BZ2103">
        <f t="shared" si="2062"/>
        <v>224.26999999999998</v>
      </c>
      <c r="CA2103">
        <v>234.91299999999998</v>
      </c>
      <c r="CB2103" s="186">
        <f t="shared" si="2063"/>
        <v>459.18299999999999</v>
      </c>
      <c r="CC2103" s="72">
        <v>129.6</v>
      </c>
      <c r="CD2103" s="72">
        <v>66.150000000000006</v>
      </c>
      <c r="CE2103" s="72">
        <v>11.13</v>
      </c>
      <c r="CF2103" s="72">
        <v>0</v>
      </c>
      <c r="CG2103">
        <f t="shared" si="2064"/>
        <v>206.88</v>
      </c>
      <c r="CH2103">
        <v>216.495</v>
      </c>
      <c r="CI2103">
        <f t="shared" si="2065"/>
        <v>423.375</v>
      </c>
      <c r="CK2103" s="214">
        <f t="shared" si="2066"/>
        <v>431.15</v>
      </c>
      <c r="CN2103" s="252"/>
      <c r="CQ2103" s="21">
        <v>13.32</v>
      </c>
      <c r="CR2103" s="21">
        <v>13.32</v>
      </c>
      <c r="CS2103">
        <f t="shared" si="2067"/>
        <v>26.64</v>
      </c>
      <c r="CU2103" s="72">
        <v>0.9</v>
      </c>
      <c r="CV2103" s="408">
        <v>0.9</v>
      </c>
      <c r="CW2103" s="186">
        <f t="shared" si="2068"/>
        <v>1.8</v>
      </c>
    </row>
    <row r="2104" spans="3:104" ht="18.75" x14ac:dyDescent="0.3">
      <c r="C2104" s="393">
        <v>29</v>
      </c>
      <c r="D2104" s="394" t="s">
        <v>44</v>
      </c>
      <c r="E2104" s="252">
        <v>7.7847599999999995</v>
      </c>
      <c r="F2104" s="252"/>
      <c r="G2104" s="252">
        <f t="shared" si="2029"/>
        <v>7.7847599999999995</v>
      </c>
      <c r="H2104" s="252">
        <v>7.78</v>
      </c>
      <c r="I2104" s="254">
        <f t="shared" si="2077"/>
        <v>99.938854890838002</v>
      </c>
      <c r="J2104" s="62">
        <f t="shared" si="2071"/>
        <v>4.7599999999992093E-3</v>
      </c>
      <c r="K2104" s="252">
        <v>0</v>
      </c>
      <c r="L2104" s="57">
        <v>17.28</v>
      </c>
      <c r="M2104" s="252">
        <f t="shared" si="2032"/>
        <v>17.28</v>
      </c>
      <c r="N2104" s="252">
        <v>6.75</v>
      </c>
      <c r="O2104" s="254">
        <f t="shared" si="2037"/>
        <v>39.0625</v>
      </c>
      <c r="P2104" s="252">
        <f t="shared" si="2033"/>
        <v>10.530000000000001</v>
      </c>
      <c r="Q2104" s="252">
        <v>0</v>
      </c>
      <c r="R2104" s="252">
        <v>5.76</v>
      </c>
      <c r="S2104" s="252">
        <f t="shared" si="2038"/>
        <v>5.76</v>
      </c>
      <c r="T2104" s="252">
        <v>2.2999999999999998</v>
      </c>
      <c r="U2104" s="254">
        <f t="shared" si="2076"/>
        <v>39.93055555555555</v>
      </c>
      <c r="V2104" s="252">
        <v>1.42</v>
      </c>
      <c r="W2104" s="252">
        <v>0.59999999999999987</v>
      </c>
      <c r="X2104" s="252">
        <v>1.2</v>
      </c>
      <c r="Y2104" s="252">
        <f t="shared" si="2073"/>
        <v>1.7999999999999998</v>
      </c>
      <c r="Z2104" s="252">
        <v>0.9</v>
      </c>
      <c r="AA2104" s="254">
        <f t="shared" si="2074"/>
        <v>50.000000000000014</v>
      </c>
      <c r="AB2104" s="252">
        <f t="shared" si="2042"/>
        <v>0.8999999999999998</v>
      </c>
      <c r="AC2104" s="221">
        <v>53.003880000000009</v>
      </c>
      <c r="AD2104" s="221">
        <v>108.92</v>
      </c>
      <c r="AE2104" s="221">
        <f t="shared" si="2043"/>
        <v>161.92388</v>
      </c>
      <c r="AF2104" s="221">
        <v>107.21</v>
      </c>
      <c r="AG2104" s="220">
        <f t="shared" si="2044"/>
        <v>66.210122929366563</v>
      </c>
      <c r="AH2104" s="221">
        <f t="shared" si="2045"/>
        <v>54.713880000000003</v>
      </c>
      <c r="AI2104" s="221">
        <v>165.74294000000003</v>
      </c>
      <c r="AJ2104" s="321">
        <v>303.78800000000001</v>
      </c>
      <c r="AK2104" s="221">
        <f t="shared" si="2046"/>
        <v>469.53094000000004</v>
      </c>
      <c r="AL2104" s="221">
        <v>158.19</v>
      </c>
      <c r="AM2104" s="220">
        <f t="shared" si="2047"/>
        <v>33.691070496866509</v>
      </c>
      <c r="AN2104" s="221">
        <f t="shared" si="2069"/>
        <v>311.34094000000005</v>
      </c>
      <c r="AO2104" s="221">
        <v>194.52534</v>
      </c>
      <c r="AP2104" s="319">
        <v>279.435</v>
      </c>
      <c r="AQ2104" s="221">
        <f t="shared" si="2049"/>
        <v>473.96033999999997</v>
      </c>
      <c r="AR2104" s="221">
        <v>322.33999999999997</v>
      </c>
      <c r="AS2104" s="220">
        <f t="shared" si="2050"/>
        <v>68.009909858702528</v>
      </c>
      <c r="AT2104" s="221">
        <f t="shared" si="2051"/>
        <v>151.62034</v>
      </c>
      <c r="AU2104" s="221">
        <v>0</v>
      </c>
      <c r="AV2104" s="54"/>
      <c r="AW2104" s="221">
        <f t="shared" si="2072"/>
        <v>0</v>
      </c>
      <c r="AX2104" s="221"/>
      <c r="AY2104" s="220">
        <f t="shared" si="2053"/>
        <v>0</v>
      </c>
      <c r="AZ2104" s="221">
        <f t="shared" si="2054"/>
        <v>0</v>
      </c>
      <c r="BA2104" s="221">
        <v>0</v>
      </c>
      <c r="BB2104" s="221"/>
      <c r="BC2104" s="221">
        <f t="shared" si="2055"/>
        <v>0</v>
      </c>
      <c r="BD2104" s="221"/>
      <c r="BE2104" s="220">
        <f t="shared" si="2075"/>
        <v>0</v>
      </c>
      <c r="BF2104" s="221">
        <f t="shared" si="2057"/>
        <v>0</v>
      </c>
      <c r="BG2104" s="222">
        <f t="shared" si="2035"/>
        <v>421.65692000000001</v>
      </c>
      <c r="BH2104" s="222">
        <f t="shared" si="2035"/>
        <v>716.38299999999992</v>
      </c>
      <c r="BI2104" s="222">
        <f t="shared" si="2058"/>
        <v>1138.0399199999999</v>
      </c>
      <c r="BJ2104" s="222">
        <f t="shared" si="2036"/>
        <v>605.47</v>
      </c>
      <c r="BK2104" s="223">
        <f t="shared" si="2059"/>
        <v>53.202878858590488</v>
      </c>
      <c r="BL2104" s="222">
        <f t="shared" si="2060"/>
        <v>532.56991999999991</v>
      </c>
      <c r="BQ2104" s="214">
        <f t="shared" si="2061"/>
        <v>5.76</v>
      </c>
      <c r="BR2104" s="252">
        <v>2.88</v>
      </c>
      <c r="BS2104" s="72">
        <v>2.88</v>
      </c>
      <c r="BT2104" s="72">
        <v>8.64</v>
      </c>
      <c r="BU2104" s="72">
        <v>0.6</v>
      </c>
      <c r="BV2104" s="72">
        <v>71.540000000000006</v>
      </c>
      <c r="BW2104" s="72">
        <v>56</v>
      </c>
      <c r="BX2104" s="72">
        <v>20.76</v>
      </c>
      <c r="BY2104" s="72">
        <v>0</v>
      </c>
      <c r="BZ2104">
        <f t="shared" si="2062"/>
        <v>148.30000000000001</v>
      </c>
      <c r="CA2104">
        <v>155.48800000000003</v>
      </c>
      <c r="CB2104" s="186">
        <f t="shared" si="2063"/>
        <v>303.78800000000001</v>
      </c>
      <c r="CC2104" s="72">
        <v>66.150000000000006</v>
      </c>
      <c r="CD2104" s="72">
        <v>51.45</v>
      </c>
      <c r="CE2104" s="72">
        <v>19.079999999999998</v>
      </c>
      <c r="CF2104" s="72">
        <v>0</v>
      </c>
      <c r="CG2104">
        <f t="shared" si="2064"/>
        <v>136.68</v>
      </c>
      <c r="CH2104">
        <v>142.755</v>
      </c>
      <c r="CI2104">
        <f t="shared" si="2065"/>
        <v>279.435</v>
      </c>
      <c r="CK2104" s="214">
        <f t="shared" si="2066"/>
        <v>284.98</v>
      </c>
      <c r="CN2104" s="252"/>
      <c r="CQ2104" s="21">
        <v>8.64</v>
      </c>
      <c r="CR2104" s="21">
        <v>8.64</v>
      </c>
      <c r="CS2104">
        <f t="shared" si="2067"/>
        <v>17.28</v>
      </c>
      <c r="CU2104" s="72">
        <v>0.6</v>
      </c>
      <c r="CV2104" s="252">
        <v>0.6</v>
      </c>
      <c r="CW2104" s="186">
        <f t="shared" si="2068"/>
        <v>1.2</v>
      </c>
    </row>
    <row r="2105" spans="3:104" ht="18.75" x14ac:dyDescent="0.3">
      <c r="C2105" s="393">
        <v>30</v>
      </c>
      <c r="D2105" s="394" t="s">
        <v>189</v>
      </c>
      <c r="E2105" s="252">
        <v>20.032240000000002</v>
      </c>
      <c r="F2105" s="252"/>
      <c r="G2105" s="252">
        <f t="shared" si="2029"/>
        <v>20.032240000000002</v>
      </c>
      <c r="H2105" s="252">
        <v>20.03</v>
      </c>
      <c r="I2105" s="254">
        <f t="shared" si="2077"/>
        <v>99.988818025343136</v>
      </c>
      <c r="J2105" s="62">
        <f t="shared" si="2071"/>
        <v>2.2400000000004638E-3</v>
      </c>
      <c r="K2105" s="252">
        <v>23.58</v>
      </c>
      <c r="L2105" s="57">
        <v>47.16</v>
      </c>
      <c r="M2105" s="252">
        <f t="shared" si="2032"/>
        <v>70.739999999999995</v>
      </c>
      <c r="N2105" s="252">
        <v>47.16</v>
      </c>
      <c r="O2105" s="254">
        <f t="shared" si="2037"/>
        <v>66.666666666666657</v>
      </c>
      <c r="P2105" s="252">
        <f t="shared" si="2033"/>
        <v>23.58</v>
      </c>
      <c r="Q2105" s="252">
        <v>7.8600000000000048</v>
      </c>
      <c r="R2105" s="252">
        <v>15.72</v>
      </c>
      <c r="S2105" s="252">
        <f t="shared" si="2038"/>
        <v>23.580000000000005</v>
      </c>
      <c r="T2105" s="252">
        <v>15.72</v>
      </c>
      <c r="U2105" s="254">
        <f t="shared" si="2076"/>
        <v>66.666666666666657</v>
      </c>
      <c r="V2105" s="252">
        <f t="shared" ref="V2105" si="2079">S2105-T2105</f>
        <v>7.8600000000000048</v>
      </c>
      <c r="W2105" s="252">
        <v>1.6999999999999997</v>
      </c>
      <c r="X2105" s="252">
        <v>3.4</v>
      </c>
      <c r="Y2105" s="252">
        <f t="shared" si="2073"/>
        <v>5.0999999999999996</v>
      </c>
      <c r="Z2105" s="252">
        <v>3.4</v>
      </c>
      <c r="AA2105" s="254">
        <f t="shared" si="2074"/>
        <v>66.666666666666671</v>
      </c>
      <c r="AB2105" s="252">
        <f t="shared" si="2042"/>
        <v>1.6999999999999997</v>
      </c>
      <c r="AC2105" s="221">
        <v>2.939999999966858E-3</v>
      </c>
      <c r="AD2105" s="221">
        <v>308.60000000000002</v>
      </c>
      <c r="AE2105" s="221">
        <f t="shared" si="2043"/>
        <v>308.60293999999999</v>
      </c>
      <c r="AF2105" s="221">
        <v>308.60000000000002</v>
      </c>
      <c r="AG2105" s="220">
        <f t="shared" si="2044"/>
        <v>99.999047319510311</v>
      </c>
      <c r="AH2105" s="221">
        <f t="shared" si="2045"/>
        <v>2.939999999966858E-3</v>
      </c>
      <c r="AI2105" s="221">
        <v>371.09415999999999</v>
      </c>
      <c r="AJ2105" s="321">
        <v>816.34099999999989</v>
      </c>
      <c r="AK2105" s="221">
        <f t="shared" si="2046"/>
        <v>1187.43516</v>
      </c>
      <c r="AL2105" s="221">
        <v>788.65</v>
      </c>
      <c r="AM2105" s="220">
        <f t="shared" si="2047"/>
        <v>66.416258046460413</v>
      </c>
      <c r="AN2105" s="221">
        <f t="shared" si="2069"/>
        <v>398.78516000000002</v>
      </c>
      <c r="AO2105" s="221">
        <v>340.95554000000016</v>
      </c>
      <c r="AP2105" s="319">
        <v>752.69100000000003</v>
      </c>
      <c r="AQ2105" s="221">
        <f t="shared" si="2049"/>
        <v>1093.6465400000002</v>
      </c>
      <c r="AR2105" s="221">
        <v>725.8</v>
      </c>
      <c r="AS2105" s="220">
        <f t="shared" si="2050"/>
        <v>66.365134753683748</v>
      </c>
      <c r="AT2105" s="221">
        <f t="shared" si="2051"/>
        <v>367.84654000000023</v>
      </c>
      <c r="AU2105" s="221">
        <v>0</v>
      </c>
      <c r="AV2105" s="54">
        <v>0</v>
      </c>
      <c r="AW2105" s="221">
        <f t="shared" si="2072"/>
        <v>0</v>
      </c>
      <c r="AX2105" s="221">
        <v>0</v>
      </c>
      <c r="AY2105" s="220">
        <f t="shared" si="2053"/>
        <v>0</v>
      </c>
      <c r="AZ2105" s="221">
        <f t="shared" si="2054"/>
        <v>0</v>
      </c>
      <c r="BA2105" s="221">
        <v>154.70209999999997</v>
      </c>
      <c r="BB2105" s="221">
        <v>155.54</v>
      </c>
      <c r="BC2105" s="221">
        <f t="shared" si="2055"/>
        <v>310.24209999999994</v>
      </c>
      <c r="BD2105" s="221">
        <v>231.63</v>
      </c>
      <c r="BE2105" s="220">
        <f t="shared" si="2075"/>
        <v>74.661046969447426</v>
      </c>
      <c r="BF2105" s="221">
        <f t="shared" si="2057"/>
        <v>78.612099999999941</v>
      </c>
      <c r="BG2105" s="222">
        <f t="shared" si="2035"/>
        <v>919.92698000000007</v>
      </c>
      <c r="BH2105" s="222">
        <f t="shared" si="2035"/>
        <v>2099.4519999999998</v>
      </c>
      <c r="BI2105" s="222">
        <f t="shared" si="2058"/>
        <v>3019.37898</v>
      </c>
      <c r="BJ2105" s="222">
        <f t="shared" si="2036"/>
        <v>2140.9899999999998</v>
      </c>
      <c r="BK2105" s="223">
        <f t="shared" si="2059"/>
        <v>70.908289889465934</v>
      </c>
      <c r="BL2105" s="222">
        <f t="shared" si="2060"/>
        <v>878.38898000000017</v>
      </c>
      <c r="BQ2105" s="214">
        <f t="shared" si="2061"/>
        <v>15.72</v>
      </c>
      <c r="BR2105" s="252">
        <v>7.86</v>
      </c>
      <c r="BS2105" s="72">
        <v>7.86</v>
      </c>
      <c r="BT2105" s="72">
        <v>23.58</v>
      </c>
      <c r="BU2105" s="72">
        <v>1.7</v>
      </c>
      <c r="BV2105" s="72">
        <v>239.47800000000001</v>
      </c>
      <c r="BW2105" s="72">
        <v>129.6</v>
      </c>
      <c r="BX2105" s="72">
        <v>20.76</v>
      </c>
      <c r="BY2105" s="72">
        <v>8.9499999999999993</v>
      </c>
      <c r="BZ2105">
        <f t="shared" si="2062"/>
        <v>398.78799999999995</v>
      </c>
      <c r="CA2105">
        <v>417.553</v>
      </c>
      <c r="CB2105" s="186">
        <f t="shared" si="2063"/>
        <v>816.34099999999989</v>
      </c>
      <c r="CC2105" s="72">
        <v>221.4</v>
      </c>
      <c r="CD2105" s="72">
        <v>119.07</v>
      </c>
      <c r="CE2105" s="72">
        <v>19.079999999999998</v>
      </c>
      <c r="CF2105" s="72">
        <v>8.3000000000000007</v>
      </c>
      <c r="CG2105">
        <f t="shared" si="2064"/>
        <v>367.85</v>
      </c>
      <c r="CH2105">
        <v>384.84100000000001</v>
      </c>
      <c r="CI2105">
        <f t="shared" si="2065"/>
        <v>752.69100000000003</v>
      </c>
      <c r="CK2105" s="214">
        <f t="shared" si="2066"/>
        <v>766.63799999999992</v>
      </c>
      <c r="CN2105" s="252"/>
      <c r="CQ2105" s="21">
        <v>23.58</v>
      </c>
      <c r="CR2105" s="21">
        <v>23.58</v>
      </c>
      <c r="CS2105">
        <f t="shared" si="2067"/>
        <v>47.16</v>
      </c>
      <c r="CU2105" s="72">
        <v>1.7</v>
      </c>
      <c r="CV2105" s="252">
        <v>1.7</v>
      </c>
      <c r="CW2105" s="186">
        <f t="shared" si="2068"/>
        <v>3.4</v>
      </c>
    </row>
    <row r="2106" spans="3:104" ht="18.75" x14ac:dyDescent="0.3">
      <c r="C2106" s="395"/>
      <c r="D2106" s="395" t="s">
        <v>46</v>
      </c>
      <c r="E2106" s="352">
        <f>SUM(E2076:E2105)</f>
        <v>187.07892000000001</v>
      </c>
      <c r="F2106" s="225">
        <f>SUM(F2076:F2105)</f>
        <v>46.98</v>
      </c>
      <c r="G2106" s="225">
        <f>SUM(G2076:G2105)</f>
        <v>234.05892000000003</v>
      </c>
      <c r="H2106" s="225">
        <f>SUM(H2076:H2105)</f>
        <v>221.02199999999999</v>
      </c>
      <c r="I2106" s="227">
        <f t="shared" si="2077"/>
        <v>94.430069146691764</v>
      </c>
      <c r="J2106" s="225">
        <f>SUM(J2076:J2105)</f>
        <v>13.136799999999992</v>
      </c>
      <c r="K2106" s="225">
        <f>SUM(K2076:K2105)</f>
        <v>1229.28</v>
      </c>
      <c r="L2106" s="57">
        <v>1121.76</v>
      </c>
      <c r="M2106" s="252">
        <f t="shared" si="2032"/>
        <v>2351.04</v>
      </c>
      <c r="N2106" s="225">
        <f>SUM(N2076:N2105)</f>
        <v>908.52799999999991</v>
      </c>
      <c r="O2106" s="227">
        <f t="shared" si="2037"/>
        <v>38.643664080577103</v>
      </c>
      <c r="P2106" s="225">
        <f>SUM(P2076:P2105)</f>
        <v>1442.5119999999999</v>
      </c>
      <c r="Q2106" s="225">
        <f>SUM(Q2076:Q2105)</f>
        <v>214.52000000000004</v>
      </c>
      <c r="R2106" s="225">
        <v>373.92000000000007</v>
      </c>
      <c r="S2106" s="225">
        <f>SUM(S2076:S2105)</f>
        <v>588.44000000000017</v>
      </c>
      <c r="T2106" s="225">
        <f>SUM(T2076:T2105)</f>
        <v>297.41999999999996</v>
      </c>
      <c r="U2106" s="227">
        <f t="shared" si="2076"/>
        <v>50.543810753857635</v>
      </c>
      <c r="V2106" s="225">
        <f>SUM(V2076:V2105)</f>
        <v>292.15000000000009</v>
      </c>
      <c r="W2106" s="225">
        <f>SUM(W2076:W2105)</f>
        <v>36.530000000000008</v>
      </c>
      <c r="X2106" s="225">
        <v>62.800000000000004</v>
      </c>
      <c r="Y2106" s="225">
        <f>SUM(Y2076:Y2105)</f>
        <v>98.429999999999993</v>
      </c>
      <c r="Z2106" s="225">
        <f>SUM(Z2076:Z2105)</f>
        <v>51.31</v>
      </c>
      <c r="AA2106" s="227">
        <f t="shared" si="2074"/>
        <v>52.128416133292696</v>
      </c>
      <c r="AB2106" s="225">
        <f>SUM(AB2076:AB2105)</f>
        <v>47.120000000000005</v>
      </c>
      <c r="AC2106" s="225">
        <f>SUM(AC2076:AC2105)</f>
        <v>2863.96</v>
      </c>
      <c r="AD2106" s="225">
        <f>SUM(AD2076:AD2105)</f>
        <v>5700.0000000000018</v>
      </c>
      <c r="AE2106" s="225">
        <f>SUM(AE2076:AE2105)</f>
        <v>8563.9600000000009</v>
      </c>
      <c r="AF2106" s="225">
        <f>SUM(AF2076:AF2105)</f>
        <v>5661.9709199999998</v>
      </c>
      <c r="AG2106" s="229">
        <f>IF(AF2106&lt;&gt;"", AF2106/AE2106*100, 0)</f>
        <v>66.113934675080216</v>
      </c>
      <c r="AH2106" s="225">
        <f>SUM(AH2076:AH2105)</f>
        <v>2901.9890799999998</v>
      </c>
      <c r="AI2106" s="225">
        <f>SUM(AI2076:AI2105)</f>
        <v>10447.282499999999</v>
      </c>
      <c r="AJ2106" s="324">
        <v>19618.023000000001</v>
      </c>
      <c r="AK2106" s="225">
        <f>SUM(AK2076:AK2105)</f>
        <v>30090.367499999997</v>
      </c>
      <c r="AL2106" s="225">
        <f>SUM(AL2076:AL2105)</f>
        <v>14359.561999999996</v>
      </c>
      <c r="AM2106" s="229">
        <f>IF(AL2106&lt;&gt;0,(AL2106/AK2106*100),0)</f>
        <v>47.721457705692686</v>
      </c>
      <c r="AN2106" s="225">
        <f>SUM(AN2076:AN2105)</f>
        <v>15383.398979999996</v>
      </c>
      <c r="AO2106" s="225">
        <f>SUM(AO2076:AO2105)</f>
        <v>10908.26122</v>
      </c>
      <c r="AP2106" s="322">
        <v>18066.702999999998</v>
      </c>
      <c r="AQ2106" s="221">
        <f t="shared" si="2049"/>
        <v>28974.964219999998</v>
      </c>
      <c r="AR2106" s="225">
        <f>SUM(AR2076:AR2105)</f>
        <v>14884.900000000001</v>
      </c>
      <c r="AS2106" s="229">
        <f t="shared" si="2050"/>
        <v>51.371590615203189</v>
      </c>
      <c r="AT2106" s="225">
        <f>SUM(AT2076:AT2105)</f>
        <v>14090.06422</v>
      </c>
      <c r="AU2106" s="225">
        <f>SUM(AU2076:AU2105)</f>
        <v>20.75</v>
      </c>
      <c r="AV2106" s="225">
        <f>SUM(AV2076:AV2105)</f>
        <v>204.85</v>
      </c>
      <c r="AW2106" s="225">
        <f>SUM(AW2076:AW2105)</f>
        <v>225.6</v>
      </c>
      <c r="AX2106" s="225">
        <f>SUM(AX2076:AX2105)</f>
        <v>212.51599999999999</v>
      </c>
      <c r="AY2106" s="229">
        <f t="shared" si="2053"/>
        <v>94.200354609929065</v>
      </c>
      <c r="AZ2106" s="225">
        <f>SUM(AZ2076:AZ2105)</f>
        <v>13.084000000000001</v>
      </c>
      <c r="BA2106" s="225">
        <f>SUM(BA2076:BA2105)</f>
        <v>1372.84</v>
      </c>
      <c r="BB2106" s="225">
        <f>SUM(BB2076:BB2105)</f>
        <v>969.4899999999999</v>
      </c>
      <c r="BC2106" s="225">
        <f>SUM(BC2076:BC2105)</f>
        <v>2342.33</v>
      </c>
      <c r="BD2106" s="225">
        <f>SUM(BD2076:BD2105)</f>
        <v>1622.4470000000001</v>
      </c>
      <c r="BE2106" s="229">
        <f t="shared" si="2075"/>
        <v>69.266371518957627</v>
      </c>
      <c r="BF2106" s="225">
        <f>SUM(BF2076:BF2105)</f>
        <v>719.88299999999992</v>
      </c>
      <c r="BG2106" s="230">
        <f>+E2106+K2106+Q2106+W2106+AI2106+AO2106+AU2106+BA2106+AC2106</f>
        <v>27280.502639999999</v>
      </c>
      <c r="BH2106" s="230">
        <f>SUM(BH2076:BH2105)</f>
        <v>46189.588000000003</v>
      </c>
      <c r="BI2106" s="230">
        <f>SUM(BI2076:BI2105)</f>
        <v>73470.09063999998</v>
      </c>
      <c r="BJ2106" s="230">
        <f t="shared" si="2036"/>
        <v>38219.675919999994</v>
      </c>
      <c r="BK2106" s="231">
        <f t="shared" si="2059"/>
        <v>52.020727873162187</v>
      </c>
      <c r="BL2106" s="230">
        <f>BI2106-BJ2106</f>
        <v>35250.414719999986</v>
      </c>
      <c r="BQ2106" s="214">
        <f t="shared" si="2061"/>
        <v>373.92000000000007</v>
      </c>
      <c r="BR2106" s="225">
        <f>SUM(BR2076:BR2105)</f>
        <v>186.96000000000004</v>
      </c>
      <c r="BS2106" s="72">
        <f t="shared" ref="BS2106:BX2106" si="2080">SUM(BS2076:BS2105)</f>
        <v>186.96000000000004</v>
      </c>
      <c r="BT2106" s="72">
        <f t="shared" si="2080"/>
        <v>560.88</v>
      </c>
      <c r="BU2106" s="72">
        <f t="shared" si="2080"/>
        <v>31.400000000000002</v>
      </c>
      <c r="BV2106" s="72">
        <f t="shared" si="2080"/>
        <v>5101.2780000000002</v>
      </c>
      <c r="BW2106" s="72">
        <f t="shared" si="2080"/>
        <v>3268.8000000000006</v>
      </c>
      <c r="BX2106" s="72">
        <f t="shared" si="2080"/>
        <v>989.56000000000017</v>
      </c>
      <c r="BY2106" s="72">
        <f>SUM(BY2076:BY2105)</f>
        <v>220.16999999999996</v>
      </c>
      <c r="BZ2106">
        <f t="shared" si="2062"/>
        <v>9579.8080000000009</v>
      </c>
      <c r="CA2106">
        <v>10038.215</v>
      </c>
      <c r="CB2106" s="186">
        <f t="shared" si="2063"/>
        <v>19618.023000000001</v>
      </c>
      <c r="CC2106">
        <f>SUM(CC2076:CC2105)</f>
        <v>4716.8999999999987</v>
      </c>
      <c r="CD2106">
        <f>SUM(CD2076:CD2105)</f>
        <v>3003.2100000000005</v>
      </c>
      <c r="CE2106">
        <f>SUM(CE2076:CE2105)</f>
        <v>909.48000000000013</v>
      </c>
      <c r="CF2106">
        <f>SUM(CF2076:CF2105)</f>
        <v>204.17999999999998</v>
      </c>
      <c r="CG2106">
        <f t="shared" si="2064"/>
        <v>8833.7699999999986</v>
      </c>
      <c r="CH2106">
        <v>9232.9329999999991</v>
      </c>
      <c r="CI2106">
        <f t="shared" si="2065"/>
        <v>18066.702999999998</v>
      </c>
      <c r="CK2106" s="214">
        <f t="shared" si="2066"/>
        <v>18413.578000000001</v>
      </c>
      <c r="CN2106" s="225"/>
      <c r="CQ2106" s="21">
        <f t="shared" ref="CQ2106:CR2106" si="2081">SUM(CQ2076:CQ2105)</f>
        <v>560.88</v>
      </c>
      <c r="CR2106" s="21">
        <f t="shared" si="2081"/>
        <v>560.88</v>
      </c>
      <c r="CS2106">
        <f t="shared" si="2067"/>
        <v>1121.76</v>
      </c>
      <c r="CU2106" s="72">
        <f t="shared" ref="CU2106" si="2082">SUM(CU2076:CU2105)</f>
        <v>31.400000000000002</v>
      </c>
      <c r="CV2106" s="225">
        <f>SUM(CV2076:CV2105)</f>
        <v>31.400000000000002</v>
      </c>
      <c r="CW2106" s="186">
        <f t="shared" si="2068"/>
        <v>62.800000000000004</v>
      </c>
    </row>
    <row r="2110" spans="3:104" ht="29.25" customHeight="1" x14ac:dyDescent="0.2">
      <c r="C2110" s="213"/>
      <c r="D2110" s="414"/>
      <c r="E2110" s="564" t="s">
        <v>312</v>
      </c>
      <c r="F2110" s="564"/>
      <c r="G2110" s="564"/>
      <c r="H2110" s="564"/>
      <c r="I2110" s="564"/>
      <c r="J2110" s="564"/>
      <c r="K2110" s="564"/>
      <c r="L2110" s="564"/>
      <c r="M2110" s="564"/>
      <c r="N2110" s="564"/>
      <c r="O2110" s="564"/>
      <c r="P2110" s="564"/>
      <c r="Q2110" s="564"/>
      <c r="R2110" s="564"/>
      <c r="S2110" s="564"/>
      <c r="T2110" s="564"/>
      <c r="U2110" s="564"/>
      <c r="V2110" s="564"/>
      <c r="W2110" s="564"/>
      <c r="X2110" s="564"/>
      <c r="Y2110" s="564"/>
      <c r="Z2110" s="564"/>
      <c r="AA2110" s="564"/>
      <c r="AB2110" s="564"/>
      <c r="AC2110" s="565" t="s">
        <v>291</v>
      </c>
      <c r="AD2110" s="565"/>
      <c r="AE2110" s="565"/>
      <c r="AF2110" s="565"/>
      <c r="AG2110" s="565"/>
      <c r="AH2110" s="565"/>
      <c r="AI2110" s="565"/>
      <c r="AJ2110" s="565"/>
      <c r="AK2110" s="565"/>
      <c r="AL2110" s="565"/>
      <c r="AM2110" s="565"/>
      <c r="AN2110" s="565"/>
      <c r="AO2110" s="565"/>
      <c r="AP2110" s="565"/>
      <c r="AQ2110" s="565"/>
      <c r="AR2110" s="565"/>
      <c r="AS2110" s="565"/>
      <c r="AT2110" s="565"/>
      <c r="AU2110" s="566" t="s">
        <v>292</v>
      </c>
      <c r="AV2110" s="567"/>
      <c r="AW2110" s="567"/>
      <c r="AX2110" s="567"/>
      <c r="AY2110" s="567"/>
      <c r="AZ2110" s="567"/>
      <c r="BA2110" s="567"/>
      <c r="BB2110" s="567"/>
      <c r="BC2110" s="567"/>
      <c r="BD2110" s="567"/>
      <c r="BE2110" s="567"/>
      <c r="BF2110" s="567"/>
      <c r="BG2110" s="575" t="s">
        <v>313</v>
      </c>
      <c r="BH2110" s="576"/>
      <c r="BI2110" s="576"/>
      <c r="BJ2110" s="576"/>
      <c r="BK2110" s="576"/>
      <c r="BL2110" s="577"/>
    </row>
    <row r="2111" spans="3:104" ht="22.5" customHeight="1" x14ac:dyDescent="0.45">
      <c r="C2111" s="415"/>
      <c r="D2111" s="415"/>
      <c r="E2111" s="416"/>
      <c r="F2111" s="415"/>
      <c r="G2111" s="415"/>
      <c r="H2111" s="415"/>
      <c r="I2111" s="415"/>
      <c r="J2111" s="415"/>
      <c r="K2111" s="415"/>
      <c r="L2111" s="415"/>
      <c r="M2111" s="415"/>
      <c r="N2111" s="415"/>
      <c r="O2111" s="415"/>
      <c r="P2111" s="415"/>
      <c r="Q2111" s="415"/>
      <c r="R2111" s="415"/>
      <c r="S2111" s="415"/>
      <c r="T2111" s="415"/>
      <c r="U2111" s="415"/>
      <c r="V2111" s="415"/>
      <c r="W2111" s="415"/>
      <c r="X2111" s="415"/>
      <c r="Y2111" s="574" t="s">
        <v>127</v>
      </c>
      <c r="Z2111" s="574"/>
      <c r="AA2111" s="574"/>
      <c r="AB2111" s="574"/>
      <c r="AC2111" s="417"/>
      <c r="AD2111" s="417"/>
      <c r="AE2111" s="417"/>
      <c r="AF2111" s="417"/>
      <c r="AG2111" s="417"/>
      <c r="AH2111" s="417"/>
      <c r="AI2111" s="417"/>
      <c r="AJ2111" s="417"/>
      <c r="AK2111" s="417"/>
      <c r="AL2111" s="417"/>
      <c r="AM2111" s="417"/>
      <c r="AN2111" s="417"/>
      <c r="AO2111" s="417"/>
      <c r="AP2111" s="417"/>
      <c r="AQ2111" s="574" t="s">
        <v>127</v>
      </c>
      <c r="AR2111" s="574"/>
      <c r="AS2111" s="574"/>
      <c r="AT2111" s="574"/>
      <c r="AU2111" s="567"/>
      <c r="AV2111" s="567"/>
      <c r="AW2111" s="567"/>
      <c r="AX2111" s="567"/>
      <c r="AY2111" s="567"/>
      <c r="AZ2111" s="567"/>
      <c r="BA2111" s="567"/>
      <c r="BB2111" s="567"/>
      <c r="BC2111" s="567"/>
      <c r="BD2111" s="567"/>
      <c r="BE2111" s="567"/>
      <c r="BF2111" s="567"/>
      <c r="BG2111" s="578"/>
      <c r="BH2111" s="579"/>
      <c r="BI2111" s="579"/>
      <c r="BJ2111" s="579"/>
      <c r="BK2111" s="579"/>
      <c r="BL2111" s="580"/>
    </row>
    <row r="2112" spans="3:104" ht="18.75" x14ac:dyDescent="0.2">
      <c r="C2112" s="561" t="s">
        <v>125</v>
      </c>
      <c r="D2112" s="561" t="s">
        <v>3</v>
      </c>
      <c r="E2112" s="562" t="s">
        <v>52</v>
      </c>
      <c r="F2112" s="562"/>
      <c r="G2112" s="562"/>
      <c r="H2112" s="562"/>
      <c r="I2112" s="562"/>
      <c r="J2112" s="562"/>
      <c r="K2112" s="562"/>
      <c r="L2112" s="562"/>
      <c r="M2112" s="562"/>
      <c r="N2112" s="562"/>
      <c r="O2112" s="562"/>
      <c r="P2112" s="562"/>
      <c r="Q2112" s="562"/>
      <c r="R2112" s="562"/>
      <c r="S2112" s="562"/>
      <c r="T2112" s="562"/>
      <c r="U2112" s="562"/>
      <c r="V2112" s="562"/>
      <c r="W2112" s="562"/>
      <c r="X2112" s="562"/>
      <c r="Y2112" s="562"/>
      <c r="Z2112" s="562"/>
      <c r="AA2112" s="562"/>
      <c r="AB2112" s="562"/>
      <c r="AC2112" s="561"/>
      <c r="AD2112" s="561"/>
      <c r="AE2112" s="561"/>
      <c r="AF2112" s="561"/>
      <c r="AG2112" s="561"/>
      <c r="AH2112" s="561"/>
      <c r="AI2112" s="562" t="s">
        <v>52</v>
      </c>
      <c r="AJ2112" s="562"/>
      <c r="AK2112" s="562"/>
      <c r="AL2112" s="562"/>
      <c r="AM2112" s="562"/>
      <c r="AN2112" s="562"/>
      <c r="AO2112" s="562"/>
      <c r="AP2112" s="562"/>
      <c r="AQ2112" s="562"/>
      <c r="AR2112" s="562"/>
      <c r="AS2112" s="562"/>
      <c r="AT2112" s="562"/>
      <c r="AU2112" s="562" t="s">
        <v>48</v>
      </c>
      <c r="AV2112" s="562"/>
      <c r="AW2112" s="562"/>
      <c r="AX2112" s="562"/>
      <c r="AY2112" s="562"/>
      <c r="AZ2112" s="562"/>
      <c r="BA2112" s="562"/>
      <c r="BB2112" s="562"/>
      <c r="BC2112" s="562"/>
      <c r="BD2112" s="562"/>
      <c r="BE2112" s="562"/>
      <c r="BF2112" s="562"/>
      <c r="BG2112" s="418"/>
      <c r="BH2112" s="419"/>
      <c r="BI2112" s="419"/>
      <c r="BJ2112" s="419"/>
      <c r="BK2112" s="419"/>
      <c r="BL2112" s="420" t="s">
        <v>152</v>
      </c>
    </row>
    <row r="2113" spans="3:76" ht="18.75" x14ac:dyDescent="0.2">
      <c r="C2113" s="561"/>
      <c r="D2113" s="561"/>
      <c r="E2113" s="562" t="s">
        <v>5</v>
      </c>
      <c r="F2113" s="562"/>
      <c r="G2113" s="562"/>
      <c r="H2113" s="562"/>
      <c r="I2113" s="562"/>
      <c r="J2113" s="562"/>
      <c r="K2113" s="562"/>
      <c r="L2113" s="562"/>
      <c r="M2113" s="562"/>
      <c r="N2113" s="562"/>
      <c r="O2113" s="562"/>
      <c r="P2113" s="562"/>
      <c r="Q2113" s="562"/>
      <c r="R2113" s="562"/>
      <c r="S2113" s="562"/>
      <c r="T2113" s="562"/>
      <c r="U2113" s="562"/>
      <c r="V2113" s="562"/>
      <c r="W2113" s="562"/>
      <c r="X2113" s="562"/>
      <c r="Y2113" s="562"/>
      <c r="Z2113" s="562"/>
      <c r="AA2113" s="562"/>
      <c r="AB2113" s="562"/>
      <c r="AC2113" s="563"/>
      <c r="AD2113" s="563"/>
      <c r="AE2113" s="563"/>
      <c r="AF2113" s="563"/>
      <c r="AG2113" s="563"/>
      <c r="AH2113" s="563"/>
      <c r="AI2113" s="562" t="s">
        <v>47</v>
      </c>
      <c r="AJ2113" s="562"/>
      <c r="AK2113" s="562"/>
      <c r="AL2113" s="562"/>
      <c r="AM2113" s="562"/>
      <c r="AN2113" s="562"/>
      <c r="AO2113" s="562"/>
      <c r="AP2113" s="562"/>
      <c r="AQ2113" s="562"/>
      <c r="AR2113" s="562"/>
      <c r="AS2113" s="562"/>
      <c r="AT2113" s="562"/>
      <c r="AU2113" s="562" t="s">
        <v>49</v>
      </c>
      <c r="AV2113" s="562"/>
      <c r="AW2113" s="562"/>
      <c r="AX2113" s="562"/>
      <c r="AY2113" s="562"/>
      <c r="AZ2113" s="562"/>
      <c r="BA2113" s="562"/>
      <c r="BB2113" s="562"/>
      <c r="BC2113" s="562"/>
      <c r="BD2113" s="562"/>
      <c r="BE2113" s="562"/>
      <c r="BF2113" s="562"/>
      <c r="BG2113" s="554" t="s">
        <v>123</v>
      </c>
      <c r="BH2113" s="555"/>
      <c r="BI2113" s="555"/>
      <c r="BJ2113" s="555"/>
      <c r="BK2113" s="555"/>
      <c r="BL2113" s="556"/>
    </row>
    <row r="2114" spans="3:76" ht="18" customHeight="1" x14ac:dyDescent="0.2">
      <c r="C2114" s="561"/>
      <c r="D2114" s="561"/>
      <c r="E2114" s="557" t="s">
        <v>15</v>
      </c>
      <c r="F2114" s="558"/>
      <c r="G2114" s="558"/>
      <c r="H2114" s="558"/>
      <c r="I2114" s="558"/>
      <c r="J2114" s="559"/>
      <c r="K2114" s="557" t="s">
        <v>212</v>
      </c>
      <c r="L2114" s="558"/>
      <c r="M2114" s="558"/>
      <c r="N2114" s="558"/>
      <c r="O2114" s="558"/>
      <c r="P2114" s="559"/>
      <c r="Q2114" s="557" t="s">
        <v>120</v>
      </c>
      <c r="R2114" s="558"/>
      <c r="S2114" s="558"/>
      <c r="T2114" s="558"/>
      <c r="U2114" s="558"/>
      <c r="V2114" s="559"/>
      <c r="W2114" s="560" t="s">
        <v>121</v>
      </c>
      <c r="X2114" s="560"/>
      <c r="Y2114" s="560"/>
      <c r="Z2114" s="560"/>
      <c r="AA2114" s="560"/>
      <c r="AB2114" s="560"/>
      <c r="AC2114" s="560" t="s">
        <v>150</v>
      </c>
      <c r="AD2114" s="560"/>
      <c r="AE2114" s="560"/>
      <c r="AF2114" s="560"/>
      <c r="AG2114" s="560"/>
      <c r="AH2114" s="560"/>
      <c r="AI2114" s="560" t="s">
        <v>7</v>
      </c>
      <c r="AJ2114" s="560"/>
      <c r="AK2114" s="560"/>
      <c r="AL2114" s="560"/>
      <c r="AM2114" s="560"/>
      <c r="AN2114" s="560"/>
      <c r="AO2114" s="560" t="s">
        <v>50</v>
      </c>
      <c r="AP2114" s="560"/>
      <c r="AQ2114" s="560"/>
      <c r="AR2114" s="560"/>
      <c r="AS2114" s="560"/>
      <c r="AT2114" s="560"/>
      <c r="AU2114" s="548" t="s">
        <v>7</v>
      </c>
      <c r="AV2114" s="548"/>
      <c r="AW2114" s="548"/>
      <c r="AX2114" s="548"/>
      <c r="AY2114" s="548"/>
      <c r="AZ2114" s="548"/>
      <c r="BA2114" s="548" t="s">
        <v>8</v>
      </c>
      <c r="BB2114" s="548"/>
      <c r="BC2114" s="548"/>
      <c r="BD2114" s="548"/>
      <c r="BE2114" s="548"/>
      <c r="BF2114" s="548"/>
      <c r="BG2114" s="551" t="s">
        <v>11</v>
      </c>
      <c r="BH2114" s="551" t="s">
        <v>12</v>
      </c>
      <c r="BI2114" s="551" t="s">
        <v>10</v>
      </c>
      <c r="BJ2114" s="551" t="s">
        <v>0</v>
      </c>
      <c r="BK2114" s="551" t="s">
        <v>13</v>
      </c>
      <c r="BL2114" s="551" t="s">
        <v>14</v>
      </c>
    </row>
    <row r="2115" spans="3:76" ht="12.75" customHeight="1" x14ac:dyDescent="0.2">
      <c r="C2115" s="561"/>
      <c r="D2115" s="561"/>
      <c r="E2115" s="549" t="s">
        <v>11</v>
      </c>
      <c r="F2115" s="549" t="s">
        <v>12</v>
      </c>
      <c r="G2115" s="549" t="s">
        <v>10</v>
      </c>
      <c r="H2115" s="549" t="s">
        <v>0</v>
      </c>
      <c r="I2115" s="549" t="s">
        <v>13</v>
      </c>
      <c r="J2115" s="549" t="s">
        <v>14</v>
      </c>
      <c r="K2115" s="549" t="s">
        <v>11</v>
      </c>
      <c r="L2115" s="549" t="s">
        <v>12</v>
      </c>
      <c r="M2115" s="549" t="s">
        <v>10</v>
      </c>
      <c r="N2115" s="549" t="s">
        <v>0</v>
      </c>
      <c r="O2115" s="549" t="s">
        <v>13</v>
      </c>
      <c r="P2115" s="549" t="s">
        <v>14</v>
      </c>
      <c r="Q2115" s="549" t="s">
        <v>11</v>
      </c>
      <c r="R2115" s="549" t="s">
        <v>12</v>
      </c>
      <c r="S2115" s="549" t="s">
        <v>10</v>
      </c>
      <c r="T2115" s="549" t="s">
        <v>0</v>
      </c>
      <c r="U2115" s="549" t="s">
        <v>13</v>
      </c>
      <c r="V2115" s="549" t="s">
        <v>14</v>
      </c>
      <c r="W2115" s="549" t="s">
        <v>11</v>
      </c>
      <c r="X2115" s="548" t="s">
        <v>12</v>
      </c>
      <c r="Y2115" s="548" t="s">
        <v>10</v>
      </c>
      <c r="Z2115" s="548" t="s">
        <v>0</v>
      </c>
      <c r="AA2115" s="548" t="s">
        <v>13</v>
      </c>
      <c r="AB2115" s="548" t="s">
        <v>14</v>
      </c>
      <c r="AC2115" s="548" t="s">
        <v>11</v>
      </c>
      <c r="AD2115" s="548" t="s">
        <v>12</v>
      </c>
      <c r="AE2115" s="548" t="s">
        <v>10</v>
      </c>
      <c r="AF2115" s="548" t="s">
        <v>0</v>
      </c>
      <c r="AG2115" s="548" t="s">
        <v>13</v>
      </c>
      <c r="AH2115" s="548" t="s">
        <v>14</v>
      </c>
      <c r="AI2115" s="548" t="s">
        <v>11</v>
      </c>
      <c r="AJ2115" s="548" t="s">
        <v>12</v>
      </c>
      <c r="AK2115" s="548" t="s">
        <v>10</v>
      </c>
      <c r="AL2115" s="548" t="s">
        <v>0</v>
      </c>
      <c r="AM2115" s="548" t="s">
        <v>13</v>
      </c>
      <c r="AN2115" s="548" t="s">
        <v>14</v>
      </c>
      <c r="AO2115" s="548" t="s">
        <v>11</v>
      </c>
      <c r="AP2115" s="548" t="s">
        <v>12</v>
      </c>
      <c r="AQ2115" s="548" t="s">
        <v>10</v>
      </c>
      <c r="AR2115" s="548" t="s">
        <v>0</v>
      </c>
      <c r="AS2115" s="548" t="s">
        <v>13</v>
      </c>
      <c r="AT2115" s="548" t="s">
        <v>14</v>
      </c>
      <c r="AU2115" s="548" t="s">
        <v>11</v>
      </c>
      <c r="AV2115" s="548" t="s">
        <v>12</v>
      </c>
      <c r="AW2115" s="548" t="s">
        <v>10</v>
      </c>
      <c r="AX2115" s="548" t="s">
        <v>0</v>
      </c>
      <c r="AY2115" s="548" t="s">
        <v>13</v>
      </c>
      <c r="AZ2115" s="548" t="s">
        <v>14</v>
      </c>
      <c r="BA2115" s="548" t="s">
        <v>11</v>
      </c>
      <c r="BB2115" s="548" t="s">
        <v>12</v>
      </c>
      <c r="BC2115" s="548" t="s">
        <v>10</v>
      </c>
      <c r="BD2115" s="548" t="s">
        <v>0</v>
      </c>
      <c r="BE2115" s="548" t="s">
        <v>13</v>
      </c>
      <c r="BF2115" s="548" t="s">
        <v>14</v>
      </c>
      <c r="BG2115" s="552"/>
      <c r="BH2115" s="552"/>
      <c r="BI2115" s="552"/>
      <c r="BJ2115" s="552"/>
      <c r="BK2115" s="552"/>
      <c r="BL2115" s="552"/>
    </row>
    <row r="2116" spans="3:76" ht="30.75" customHeight="1" x14ac:dyDescent="0.2">
      <c r="C2116" s="561"/>
      <c r="D2116" s="561"/>
      <c r="E2116" s="550"/>
      <c r="F2116" s="550"/>
      <c r="G2116" s="550"/>
      <c r="H2116" s="550"/>
      <c r="I2116" s="550"/>
      <c r="J2116" s="550"/>
      <c r="K2116" s="550"/>
      <c r="L2116" s="550"/>
      <c r="M2116" s="550"/>
      <c r="N2116" s="550"/>
      <c r="O2116" s="550"/>
      <c r="P2116" s="550"/>
      <c r="Q2116" s="550"/>
      <c r="R2116" s="550"/>
      <c r="S2116" s="550"/>
      <c r="T2116" s="550"/>
      <c r="U2116" s="550"/>
      <c r="V2116" s="550"/>
      <c r="W2116" s="550"/>
      <c r="X2116" s="548"/>
      <c r="Y2116" s="548"/>
      <c r="Z2116" s="548"/>
      <c r="AA2116" s="548"/>
      <c r="AB2116" s="548"/>
      <c r="AC2116" s="548"/>
      <c r="AD2116" s="548"/>
      <c r="AE2116" s="548"/>
      <c r="AF2116" s="548"/>
      <c r="AG2116" s="548"/>
      <c r="AH2116" s="548"/>
      <c r="AI2116" s="548"/>
      <c r="AJ2116" s="548"/>
      <c r="AK2116" s="548"/>
      <c r="AL2116" s="548"/>
      <c r="AM2116" s="548"/>
      <c r="AN2116" s="548"/>
      <c r="AO2116" s="548"/>
      <c r="AP2116" s="548"/>
      <c r="AQ2116" s="548"/>
      <c r="AR2116" s="548"/>
      <c r="AS2116" s="548"/>
      <c r="AT2116" s="548"/>
      <c r="AU2116" s="548"/>
      <c r="AV2116" s="548"/>
      <c r="AW2116" s="548"/>
      <c r="AX2116" s="548"/>
      <c r="AY2116" s="548"/>
      <c r="AZ2116" s="548"/>
      <c r="BA2116" s="548"/>
      <c r="BB2116" s="548"/>
      <c r="BC2116" s="548"/>
      <c r="BD2116" s="548"/>
      <c r="BE2116" s="548"/>
      <c r="BF2116" s="548"/>
      <c r="BG2116" s="553"/>
      <c r="BH2116" s="553"/>
      <c r="BI2116" s="553"/>
      <c r="BJ2116" s="553"/>
      <c r="BK2116" s="553"/>
      <c r="BL2116" s="553"/>
      <c r="BP2116" s="613" t="s">
        <v>303</v>
      </c>
      <c r="BQ2116" s="613"/>
      <c r="BR2116" s="613"/>
      <c r="BT2116" s="611" t="s">
        <v>304</v>
      </c>
      <c r="BU2116" s="611"/>
      <c r="BV2116" s="611"/>
    </row>
    <row r="2117" spans="3:76" ht="15.75" x14ac:dyDescent="0.25">
      <c r="C2117" s="233">
        <v>1</v>
      </c>
      <c r="D2117" s="233">
        <v>2</v>
      </c>
      <c r="E2117" s="233">
        <v>3</v>
      </c>
      <c r="F2117" s="233">
        <v>4</v>
      </c>
      <c r="G2117" s="233">
        <v>5</v>
      </c>
      <c r="H2117" s="233">
        <v>6</v>
      </c>
      <c r="I2117" s="233">
        <v>7</v>
      </c>
      <c r="J2117" s="233">
        <v>8</v>
      </c>
      <c r="K2117" s="233">
        <v>9</v>
      </c>
      <c r="L2117" s="233">
        <v>10</v>
      </c>
      <c r="M2117" s="233">
        <v>11</v>
      </c>
      <c r="N2117" s="233">
        <v>12</v>
      </c>
      <c r="O2117" s="233">
        <v>13</v>
      </c>
      <c r="P2117" s="233">
        <v>14</v>
      </c>
      <c r="Q2117" s="233">
        <v>15</v>
      </c>
      <c r="R2117" s="233">
        <v>16</v>
      </c>
      <c r="S2117" s="233">
        <v>17</v>
      </c>
      <c r="T2117" s="233">
        <v>18</v>
      </c>
      <c r="U2117" s="233">
        <v>19</v>
      </c>
      <c r="V2117" s="233">
        <v>20</v>
      </c>
      <c r="W2117" s="233">
        <v>21</v>
      </c>
      <c r="X2117" s="233">
        <v>22</v>
      </c>
      <c r="Y2117" s="233">
        <v>23</v>
      </c>
      <c r="Z2117" s="233">
        <v>24</v>
      </c>
      <c r="AA2117" s="233">
        <v>25</v>
      </c>
      <c r="AB2117" s="233">
        <v>26</v>
      </c>
      <c r="AC2117" s="111">
        <v>27</v>
      </c>
      <c r="AD2117" s="111">
        <v>28</v>
      </c>
      <c r="AE2117" s="111">
        <v>29</v>
      </c>
      <c r="AF2117" s="111">
        <v>30</v>
      </c>
      <c r="AG2117" s="111">
        <v>31</v>
      </c>
      <c r="AH2117" s="111">
        <v>32</v>
      </c>
      <c r="AI2117" s="111">
        <v>33</v>
      </c>
      <c r="AJ2117" s="111">
        <v>34</v>
      </c>
      <c r="AK2117" s="111">
        <v>35</v>
      </c>
      <c r="AL2117" s="111">
        <v>36</v>
      </c>
      <c r="AM2117" s="111">
        <v>37</v>
      </c>
      <c r="AN2117" s="111">
        <v>38</v>
      </c>
      <c r="AO2117" s="111">
        <v>39</v>
      </c>
      <c r="AP2117" s="111">
        <v>40</v>
      </c>
      <c r="AQ2117" s="111">
        <v>41</v>
      </c>
      <c r="AR2117" s="111">
        <v>42</v>
      </c>
      <c r="AS2117" s="111">
        <v>43</v>
      </c>
      <c r="AT2117" s="111">
        <v>44</v>
      </c>
      <c r="AU2117" s="233">
        <v>45</v>
      </c>
      <c r="AV2117" s="233">
        <v>46</v>
      </c>
      <c r="AW2117" s="233">
        <v>47</v>
      </c>
      <c r="AX2117" s="233">
        <v>48</v>
      </c>
      <c r="AY2117" s="233">
        <v>49</v>
      </c>
      <c r="AZ2117" s="233">
        <v>50</v>
      </c>
      <c r="BA2117" s="233">
        <v>51</v>
      </c>
      <c r="BB2117" s="233">
        <v>52</v>
      </c>
      <c r="BC2117" s="233">
        <v>53</v>
      </c>
      <c r="BD2117" s="233">
        <v>54</v>
      </c>
      <c r="BE2117" s="233">
        <v>55</v>
      </c>
      <c r="BF2117" s="233">
        <v>56</v>
      </c>
      <c r="BG2117" s="233">
        <v>57</v>
      </c>
      <c r="BH2117" s="233">
        <v>58</v>
      </c>
      <c r="BI2117" s="233">
        <v>59</v>
      </c>
      <c r="BJ2117" s="233">
        <v>60</v>
      </c>
      <c r="BK2117" s="233">
        <v>61</v>
      </c>
      <c r="BL2117" s="233">
        <v>62</v>
      </c>
      <c r="BP2117" t="s">
        <v>301</v>
      </c>
      <c r="BQ2117" t="s">
        <v>302</v>
      </c>
      <c r="BR2117" t="s">
        <v>46</v>
      </c>
      <c r="BT2117" t="s">
        <v>301</v>
      </c>
      <c r="BU2117" t="s">
        <v>302</v>
      </c>
      <c r="BV2117" t="s">
        <v>46</v>
      </c>
    </row>
    <row r="2118" spans="3:76" ht="18.75" x14ac:dyDescent="0.3">
      <c r="C2118" s="393">
        <v>1</v>
      </c>
      <c r="D2118" s="394" t="s">
        <v>16</v>
      </c>
      <c r="E2118" s="252">
        <v>10.02</v>
      </c>
      <c r="F2118" s="252"/>
      <c r="G2118" s="252">
        <f t="shared" ref="G2118:G2147" si="2083">SUM(E2118:F2118)</f>
        <v>10.02</v>
      </c>
      <c r="H2118" s="252">
        <v>0</v>
      </c>
      <c r="I2118" s="254">
        <f t="shared" ref="I2118:I2148" si="2084">IF(H2118&lt;&gt;0,(H2118/G2118*100),0)</f>
        <v>0</v>
      </c>
      <c r="J2118" s="62">
        <f t="shared" ref="J2118:J2148" si="2085">G2118-H2118</f>
        <v>10.02</v>
      </c>
      <c r="K2118" s="252">
        <v>42.03</v>
      </c>
      <c r="L2118" s="57">
        <v>37.619999999999997</v>
      </c>
      <c r="M2118" s="252">
        <f t="shared" ref="M2118:M2147" si="2086">SUM(K2118,L2118)</f>
        <v>79.650000000000006</v>
      </c>
      <c r="N2118" s="252">
        <v>42.03</v>
      </c>
      <c r="O2118" s="254">
        <f>IF(N2118&lt;&gt;0,(N2118/M2118*100),0)</f>
        <v>52.7683615819209</v>
      </c>
      <c r="P2118" s="252">
        <f t="shared" ref="P2118:P2147" si="2087">M2118-N2118</f>
        <v>37.620000000000005</v>
      </c>
      <c r="Q2118" s="252">
        <v>0</v>
      </c>
      <c r="R2118" s="252">
        <v>12.54</v>
      </c>
      <c r="S2118" s="252">
        <f>SUM(Q2118,R2118)</f>
        <v>12.54</v>
      </c>
      <c r="T2118" s="252">
        <v>6.27</v>
      </c>
      <c r="U2118" s="254">
        <f>IF(T2118&lt;&gt;0,(T2118/S2118*100),0)</f>
        <v>50</v>
      </c>
      <c r="V2118" s="252">
        <f>S2118-T2118</f>
        <v>6.27</v>
      </c>
      <c r="W2118" s="252">
        <v>0.80000000000000027</v>
      </c>
      <c r="X2118" s="252">
        <v>1.6</v>
      </c>
      <c r="Y2118" s="252">
        <f t="shared" ref="Y2118:Y2147" si="2088">SUM(W2118:X2118)</f>
        <v>2.4000000000000004</v>
      </c>
      <c r="Z2118" s="252">
        <v>0.8</v>
      </c>
      <c r="AA2118" s="254">
        <f>IF(Z2118&lt;&gt;0,(Z2118/Y2118*100),0)</f>
        <v>33.333333333333329</v>
      </c>
      <c r="AB2118" s="252">
        <f>Y2118-Z2118</f>
        <v>1.6000000000000003</v>
      </c>
      <c r="AC2118" s="221">
        <v>1.8399999999587635E-3</v>
      </c>
      <c r="AD2118" s="221">
        <v>145.22</v>
      </c>
      <c r="AE2118" s="221">
        <f>SUM(AC2118:AD2118)</f>
        <v>145.22183999999996</v>
      </c>
      <c r="AF2118" s="221">
        <v>134.25</v>
      </c>
      <c r="AG2118" s="220">
        <f>IF(AF2118&lt;&gt;"", AF2118/AE2118*100, 0)</f>
        <v>92.444772769715655</v>
      </c>
      <c r="AH2118" s="221">
        <f>AE2118-AF2118</f>
        <v>10.971839999999958</v>
      </c>
      <c r="AI2118" s="221">
        <v>193.49138000000005</v>
      </c>
      <c r="AJ2118" s="321">
        <v>652.23299999999995</v>
      </c>
      <c r="AK2118" s="221">
        <f>SUM(AI2118:AJ2118)</f>
        <v>845.72438</v>
      </c>
      <c r="AL2118" s="221">
        <v>473.69200000000001</v>
      </c>
      <c r="AM2118" s="220">
        <f>IF(AL2118&lt;&gt;0,(AL2118/AK2118*100),0)</f>
        <v>56.010209851110126</v>
      </c>
      <c r="AN2118" s="221">
        <f>AK2118-AL2118</f>
        <v>372.03237999999999</v>
      </c>
      <c r="AO2118" s="221">
        <v>407.80237999999997</v>
      </c>
      <c r="AP2118" s="321">
        <v>601.36500000000001</v>
      </c>
      <c r="AQ2118" s="221">
        <f>SUM(AO2118:AP2118)</f>
        <v>1009.16738</v>
      </c>
      <c r="AR2118" s="221">
        <v>416.11500000000001</v>
      </c>
      <c r="AS2118" s="220">
        <f>IF(AR2118&lt;&gt;0,(AR2118/AQ2118*100),0)</f>
        <v>41.23349686550511</v>
      </c>
      <c r="AT2118" s="221">
        <f>AQ2118-AR2118</f>
        <v>593.05237999999997</v>
      </c>
      <c r="AU2118" s="221">
        <v>0</v>
      </c>
      <c r="AV2118" s="54"/>
      <c r="AW2118" s="221">
        <f>SUM(AU2118:AV2118)</f>
        <v>0</v>
      </c>
      <c r="AX2118" s="221"/>
      <c r="AY2118" s="220">
        <f>IF(AX2118&lt;&gt;0,(AX2118/AW2118*100),0)</f>
        <v>0</v>
      </c>
      <c r="AZ2118" s="221">
        <f>AW2118-AX2118</f>
        <v>0</v>
      </c>
      <c r="BA2118" s="221">
        <v>0</v>
      </c>
      <c r="BB2118" s="221"/>
      <c r="BC2118" s="221">
        <f>SUM(BA2118:BB2118)</f>
        <v>0</v>
      </c>
      <c r="BD2118" s="221"/>
      <c r="BE2118" s="220">
        <f>IF(BD2118&lt;&gt;0,(BD2118/BC2118*100),0)</f>
        <v>0</v>
      </c>
      <c r="BF2118" s="221">
        <f>BC2118-BD2118</f>
        <v>0</v>
      </c>
      <c r="BG2118" s="222">
        <f t="shared" ref="BG2118:BH2147" si="2089">E2118+K2118+Q2118+W2118+AI2118+AO2118+AU2118+BA2118+AC2118</f>
        <v>654.14560000000006</v>
      </c>
      <c r="BH2118" s="222">
        <f t="shared" si="2089"/>
        <v>1450.578</v>
      </c>
      <c r="BI2118" s="222">
        <f>SUM(BG2118:BH2118)</f>
        <v>2104.7236000000003</v>
      </c>
      <c r="BJ2118" s="222">
        <f t="shared" ref="BJ2118:BJ2148" si="2090">H2118+N2118+T2118+Z2118+AL2118+AR2118+AX2118+BD2118+AF2118</f>
        <v>1073.1570000000002</v>
      </c>
      <c r="BK2118" s="223">
        <f>IF(BJ2118&lt;&gt;0,(BJ2118/BI2118*100),0)</f>
        <v>50.988025220983893</v>
      </c>
      <c r="BL2118" s="222">
        <f>BI2118-BJ2118</f>
        <v>1031.5666000000001</v>
      </c>
      <c r="BP2118">
        <v>293.89999999999998</v>
      </c>
      <c r="BQ2118">
        <v>307.46500000000003</v>
      </c>
      <c r="BR2118">
        <f>BP2118+BQ2118</f>
        <v>601.36500000000001</v>
      </c>
      <c r="BT2118" s="72">
        <v>318.57</v>
      </c>
      <c r="BU2118" s="72">
        <v>333.66300000000001</v>
      </c>
      <c r="BV2118" s="72">
        <f>BT2118+BU2118</f>
        <v>652.23299999999995</v>
      </c>
    </row>
    <row r="2119" spans="3:76" ht="18.75" x14ac:dyDescent="0.3">
      <c r="C2119" s="393">
        <v>2</v>
      </c>
      <c r="D2119" s="394" t="s">
        <v>190</v>
      </c>
      <c r="E2119" s="252">
        <v>16.690200000000001</v>
      </c>
      <c r="F2119" s="252"/>
      <c r="G2119" s="252">
        <f t="shared" si="2083"/>
        <v>16.690200000000001</v>
      </c>
      <c r="H2119" s="252">
        <v>16.690000000000001</v>
      </c>
      <c r="I2119" s="254">
        <f t="shared" si="2084"/>
        <v>99.998801692010886</v>
      </c>
      <c r="J2119" s="62">
        <f t="shared" si="2085"/>
        <v>1.9999999999953388E-4</v>
      </c>
      <c r="K2119" s="252">
        <v>70.56</v>
      </c>
      <c r="L2119" s="57">
        <v>51.3</v>
      </c>
      <c r="M2119" s="252">
        <f t="shared" si="2086"/>
        <v>121.86</v>
      </c>
      <c r="N2119" s="252">
        <v>70.835999999999999</v>
      </c>
      <c r="O2119" s="254">
        <f t="shared" ref="O2119:O2148" si="2091">IF(N2119&lt;&gt;0,(N2119/M2119*100),0)</f>
        <v>58.129000492368291</v>
      </c>
      <c r="P2119" s="252">
        <f t="shared" si="2087"/>
        <v>51.024000000000001</v>
      </c>
      <c r="Q2119" s="252">
        <v>15.860000000000001</v>
      </c>
      <c r="R2119" s="252">
        <v>17.100000000000001</v>
      </c>
      <c r="S2119" s="252">
        <f t="shared" ref="S2119:S2147" si="2092">SUM(Q2119,R2119)</f>
        <v>32.96</v>
      </c>
      <c r="T2119" s="252">
        <v>25.49</v>
      </c>
      <c r="U2119" s="254">
        <f t="shared" ref="U2119:U2123" si="2093">IF(T2119&lt;&gt;0,(T2119/S2119*100),0)</f>
        <v>77.336165048543677</v>
      </c>
      <c r="V2119" s="252">
        <f t="shared" ref="V2119:V2147" si="2094">S2119-T2119</f>
        <v>7.4700000000000024</v>
      </c>
      <c r="W2119" s="252">
        <v>2.6999999999999993</v>
      </c>
      <c r="X2119" s="252">
        <v>2.8</v>
      </c>
      <c r="Y2119" s="252">
        <f t="shared" si="2088"/>
        <v>5.4999999999999991</v>
      </c>
      <c r="Z2119" s="252">
        <v>4</v>
      </c>
      <c r="AA2119" s="254">
        <f t="shared" ref="AA2119:AA2148" si="2095">IF(Z2119&lt;&gt;0,(Z2119/Y2119*100),0)</f>
        <v>72.727272727272734</v>
      </c>
      <c r="AB2119" s="252">
        <f t="shared" ref="AB2119:AB2147" si="2096">Y2119-Z2119</f>
        <v>1.4999999999999991</v>
      </c>
      <c r="AC2119" s="221">
        <v>207.67572000000001</v>
      </c>
      <c r="AD2119" s="221">
        <v>254.14</v>
      </c>
      <c r="AE2119" s="221">
        <f t="shared" ref="AE2119:AE2147" si="2097">SUM(AC2119:AD2119)</f>
        <v>461.81572</v>
      </c>
      <c r="AF2119" s="221">
        <v>275.613</v>
      </c>
      <c r="AG2119" s="220">
        <f t="shared" ref="AG2119:AG2147" si="2098">IF(AF2119&lt;&gt;"", AF2119/AE2119*100, 0)</f>
        <v>59.680298453244504</v>
      </c>
      <c r="AH2119" s="221">
        <f t="shared" ref="AH2119:AH2147" si="2099">AE2119-AF2119</f>
        <v>186.20272</v>
      </c>
      <c r="AI2119" s="221">
        <v>862.00898000000007</v>
      </c>
      <c r="AJ2119" s="321">
        <v>871.60299999999995</v>
      </c>
      <c r="AK2119" s="221">
        <f t="shared" ref="AK2119:AK2147" si="2100">SUM(AI2119:AJ2119)</f>
        <v>1733.6119800000001</v>
      </c>
      <c r="AL2119" s="221">
        <v>1259.771</v>
      </c>
      <c r="AM2119" s="220">
        <f t="shared" ref="AM2119:AM2147" si="2101">IF(AL2119&lt;&gt;0,(AL2119/AK2119*100),0)</f>
        <v>72.667414308016021</v>
      </c>
      <c r="AN2119" s="221">
        <f t="shared" ref="AN2119:AN2147" si="2102">AK2119-AL2119</f>
        <v>473.84098000000017</v>
      </c>
      <c r="AO2119" s="221">
        <v>804.94542000000024</v>
      </c>
      <c r="AP2119" s="321">
        <v>805.11500000000001</v>
      </c>
      <c r="AQ2119" s="221">
        <f t="shared" ref="AQ2119:AQ2147" si="2103">SUM(AO2119:AP2119)</f>
        <v>1610.0604200000002</v>
      </c>
      <c r="AR2119" s="221">
        <v>1171.5229999999999</v>
      </c>
      <c r="AS2119" s="220">
        <f t="shared" ref="AS2119:AS2148" si="2104">IF(AR2119&lt;&gt;0,(AR2119/AQ2119*100),0)</f>
        <v>72.762673092727766</v>
      </c>
      <c r="AT2119" s="221">
        <f t="shared" ref="AT2119:AT2147" si="2105">AQ2119-AR2119</f>
        <v>438.53742000000034</v>
      </c>
      <c r="AU2119" s="221">
        <v>0</v>
      </c>
      <c r="AV2119" s="54"/>
      <c r="AW2119" s="221">
        <f t="shared" ref="AW2119:AW2147" si="2106">SUM(AU2119:AV2119)</f>
        <v>0</v>
      </c>
      <c r="AX2119" s="221"/>
      <c r="AY2119" s="220">
        <f t="shared" ref="AY2119:AY2148" si="2107">IF(AX2119&lt;&gt;0,(AX2119/AW2119*100),0)</f>
        <v>0</v>
      </c>
      <c r="AZ2119" s="221">
        <f t="shared" ref="AZ2119:AZ2147" si="2108">AW2119-AX2119</f>
        <v>0</v>
      </c>
      <c r="BA2119" s="221">
        <v>0</v>
      </c>
      <c r="BB2119" s="221"/>
      <c r="BC2119" s="221">
        <f t="shared" ref="BC2119:BC2147" si="2109">SUM(BA2119:BB2119)</f>
        <v>0</v>
      </c>
      <c r="BD2119" s="221"/>
      <c r="BE2119" s="220">
        <f t="shared" ref="BE2119:BE2133" si="2110">IF(BD2119&lt;&gt;0,(BD2119/BC2119*100),0)</f>
        <v>0</v>
      </c>
      <c r="BF2119" s="221">
        <f t="shared" ref="BF2119:BF2147" si="2111">BC2119-BD2119</f>
        <v>0</v>
      </c>
      <c r="BG2119" s="222">
        <f t="shared" si="2089"/>
        <v>1980.4403200000004</v>
      </c>
      <c r="BH2119" s="222">
        <f t="shared" si="2089"/>
        <v>2002.058</v>
      </c>
      <c r="BI2119" s="222">
        <f t="shared" ref="BI2119:BI2147" si="2112">SUM(BG2119:BH2119)</f>
        <v>3982.4983200000006</v>
      </c>
      <c r="BJ2119" s="222">
        <f t="shared" si="2090"/>
        <v>2823.9229999999998</v>
      </c>
      <c r="BK2119" s="223">
        <f t="shared" ref="BK2119:BK2148" si="2113">IF(BJ2119&lt;&gt;0,(BJ2119/BI2119*100),0)</f>
        <v>70.908328719646491</v>
      </c>
      <c r="BL2119" s="222">
        <f t="shared" ref="BL2119:BL2147" si="2114">BI2119-BJ2119</f>
        <v>1158.5753200000008</v>
      </c>
      <c r="BP2119">
        <v>393.03</v>
      </c>
      <c r="BQ2119">
        <v>412.08500000000004</v>
      </c>
      <c r="BR2119">
        <f t="shared" ref="BR2119:BR2148" si="2115">BP2119+BQ2119</f>
        <v>805.11500000000001</v>
      </c>
      <c r="BT2119" s="72">
        <v>425.69</v>
      </c>
      <c r="BU2119" s="72">
        <v>445.91299999999995</v>
      </c>
      <c r="BV2119" s="72">
        <f t="shared" ref="BV2119:BV2148" si="2116">BT2119+BU2119</f>
        <v>871.60299999999995</v>
      </c>
    </row>
    <row r="2120" spans="3:76" ht="18.75" x14ac:dyDescent="0.3">
      <c r="C2120" s="393">
        <v>3</v>
      </c>
      <c r="D2120" s="394" t="s">
        <v>18</v>
      </c>
      <c r="E2120" s="252">
        <v>2.8400000000008419E-3</v>
      </c>
      <c r="F2120" s="252"/>
      <c r="G2120" s="252">
        <f t="shared" si="2083"/>
        <v>2.8400000000008419E-3</v>
      </c>
      <c r="H2120" s="252">
        <v>0</v>
      </c>
      <c r="I2120" s="254">
        <f t="shared" si="2084"/>
        <v>0</v>
      </c>
      <c r="J2120" s="62">
        <f t="shared" si="2085"/>
        <v>2.8400000000008419E-3</v>
      </c>
      <c r="K2120" s="252">
        <v>47.280000000000015</v>
      </c>
      <c r="L2120" s="57">
        <v>52.02</v>
      </c>
      <c r="M2120" s="252">
        <f t="shared" si="2086"/>
        <v>99.300000000000011</v>
      </c>
      <c r="N2120" s="252">
        <v>88.04</v>
      </c>
      <c r="O2120" s="254">
        <f t="shared" si="2091"/>
        <v>88.660624370594149</v>
      </c>
      <c r="P2120" s="252">
        <f t="shared" si="2087"/>
        <v>11.260000000000005</v>
      </c>
      <c r="Q2120" s="252">
        <v>6.6000000000000014</v>
      </c>
      <c r="R2120" s="252">
        <v>17.34</v>
      </c>
      <c r="S2120" s="252">
        <f t="shared" si="2092"/>
        <v>23.94</v>
      </c>
      <c r="T2120" s="252">
        <v>23.04</v>
      </c>
      <c r="U2120" s="254">
        <f t="shared" si="2093"/>
        <v>96.240601503759393</v>
      </c>
      <c r="V2120" s="252">
        <f t="shared" si="2094"/>
        <v>0.90000000000000213</v>
      </c>
      <c r="W2120" s="252">
        <v>0</v>
      </c>
      <c r="X2120" s="252">
        <v>2.4</v>
      </c>
      <c r="Y2120" s="252">
        <f t="shared" si="2088"/>
        <v>2.4</v>
      </c>
      <c r="Z2120" s="252">
        <v>2.4</v>
      </c>
      <c r="AA2120" s="254">
        <f t="shared" si="2095"/>
        <v>100</v>
      </c>
      <c r="AB2120" s="252">
        <f t="shared" si="2096"/>
        <v>0</v>
      </c>
      <c r="AC2120" s="221">
        <v>24.247760000000028</v>
      </c>
      <c r="AD2120" s="221">
        <v>217.84</v>
      </c>
      <c r="AE2120" s="221">
        <f t="shared" si="2097"/>
        <v>242.08776000000003</v>
      </c>
      <c r="AF2120" s="221">
        <v>242.09</v>
      </c>
      <c r="AG2120" s="220">
        <f t="shared" si="2098"/>
        <v>100.00092528428533</v>
      </c>
      <c r="AH2120" s="221">
        <f t="shared" si="2099"/>
        <v>-2.2399999999720421E-3</v>
      </c>
      <c r="AI2120" s="221">
        <v>579.83252000000027</v>
      </c>
      <c r="AJ2120" s="321">
        <v>946.42399999999998</v>
      </c>
      <c r="AK2120" s="221">
        <f t="shared" si="2100"/>
        <v>1526.2565200000004</v>
      </c>
      <c r="AL2120" s="221">
        <v>997.43</v>
      </c>
      <c r="AM2120" s="220">
        <f t="shared" si="2101"/>
        <v>65.351399776493651</v>
      </c>
      <c r="AN2120" s="221">
        <f t="shared" si="2102"/>
        <v>528.82652000000041</v>
      </c>
      <c r="AO2120" s="221">
        <v>413.87206000000003</v>
      </c>
      <c r="AP2120" s="321">
        <v>869.07500000000005</v>
      </c>
      <c r="AQ2120" s="221">
        <f t="shared" si="2103"/>
        <v>1282.94706</v>
      </c>
      <c r="AR2120" s="221">
        <v>832.56</v>
      </c>
      <c r="AS2120" s="220">
        <f t="shared" si="2104"/>
        <v>64.894337884838365</v>
      </c>
      <c r="AT2120" s="221">
        <f t="shared" si="2105"/>
        <v>450.38706000000002</v>
      </c>
      <c r="AU2120" s="221">
        <v>0</v>
      </c>
      <c r="AV2120" s="54"/>
      <c r="AW2120" s="221">
        <f t="shared" si="2106"/>
        <v>0</v>
      </c>
      <c r="AX2120" s="221">
        <v>0</v>
      </c>
      <c r="AY2120" s="220">
        <f t="shared" si="2107"/>
        <v>0</v>
      </c>
      <c r="AZ2120" s="221">
        <f t="shared" si="2108"/>
        <v>0</v>
      </c>
      <c r="BA2120" s="221">
        <v>11.516900000000003</v>
      </c>
      <c r="BB2120" s="221">
        <v>11.473000000000001</v>
      </c>
      <c r="BC2120" s="221">
        <f t="shared" si="2109"/>
        <v>22.989900000000006</v>
      </c>
      <c r="BD2120" s="221">
        <v>22.99</v>
      </c>
      <c r="BE2120" s="220">
        <f t="shared" si="2110"/>
        <v>100.00043497361881</v>
      </c>
      <c r="BF2120" s="221">
        <f t="shared" si="2111"/>
        <v>-9.9999999992661515E-5</v>
      </c>
      <c r="BG2120" s="222">
        <f t="shared" si="2089"/>
        <v>1083.3520800000003</v>
      </c>
      <c r="BH2120" s="222">
        <f t="shared" si="2089"/>
        <v>2116.5720000000001</v>
      </c>
      <c r="BI2120" s="222">
        <f t="shared" si="2112"/>
        <v>3199.9240800000007</v>
      </c>
      <c r="BJ2120" s="222">
        <f t="shared" si="2090"/>
        <v>2208.5499999999997</v>
      </c>
      <c r="BK2120" s="223">
        <f t="shared" si="2113"/>
        <v>69.018824971622422</v>
      </c>
      <c r="BL2120" s="222">
        <f t="shared" si="2114"/>
        <v>991.37408000000096</v>
      </c>
      <c r="BP2120">
        <v>425.62</v>
      </c>
      <c r="BQ2120">
        <v>443.45500000000004</v>
      </c>
      <c r="BR2120">
        <f t="shared" si="2115"/>
        <v>869.07500000000005</v>
      </c>
      <c r="BT2120" s="72">
        <v>461.91999999999996</v>
      </c>
      <c r="BU2120" s="72">
        <v>484.50400000000002</v>
      </c>
      <c r="BV2120" s="72">
        <f t="shared" si="2116"/>
        <v>946.42399999999998</v>
      </c>
    </row>
    <row r="2121" spans="3:76" ht="18.75" x14ac:dyDescent="0.3">
      <c r="C2121" s="393">
        <v>4</v>
      </c>
      <c r="D2121" s="394" t="s">
        <v>19</v>
      </c>
      <c r="E2121" s="252">
        <v>-1.1599999999987176E-3</v>
      </c>
      <c r="F2121" s="252"/>
      <c r="G2121" s="252">
        <f t="shared" si="2083"/>
        <v>-1.1599999999987176E-3</v>
      </c>
      <c r="H2121" s="252">
        <v>0</v>
      </c>
      <c r="I2121" s="254">
        <f t="shared" si="2084"/>
        <v>0</v>
      </c>
      <c r="J2121" s="62">
        <f t="shared" si="2085"/>
        <v>-1.1599999999987176E-3</v>
      </c>
      <c r="K2121" s="252">
        <v>27.429999999999993</v>
      </c>
      <c r="L2121" s="57">
        <v>44.28</v>
      </c>
      <c r="M2121" s="252">
        <f t="shared" si="2086"/>
        <v>71.709999999999994</v>
      </c>
      <c r="N2121" s="252">
        <v>50.18</v>
      </c>
      <c r="O2121" s="254">
        <f t="shared" si="2091"/>
        <v>69.976293403988294</v>
      </c>
      <c r="P2121" s="252">
        <f t="shared" si="2087"/>
        <v>21.529999999999994</v>
      </c>
      <c r="Q2121" s="252">
        <v>6.9</v>
      </c>
      <c r="R2121" s="252">
        <v>14.76</v>
      </c>
      <c r="S2121" s="252">
        <f t="shared" si="2092"/>
        <v>21.66</v>
      </c>
      <c r="T2121" s="252">
        <v>16.149999999999999</v>
      </c>
      <c r="U2121" s="254">
        <f t="shared" si="2093"/>
        <v>74.561403508771917</v>
      </c>
      <c r="V2121" s="252">
        <f t="shared" si="2094"/>
        <v>5.5100000000000016</v>
      </c>
      <c r="W2121" s="252">
        <v>1.1999999999999997</v>
      </c>
      <c r="X2121" s="252">
        <v>2.4</v>
      </c>
      <c r="Y2121" s="252">
        <f t="shared" si="2088"/>
        <v>3.5999999999999996</v>
      </c>
      <c r="Z2121" s="252">
        <v>3.1</v>
      </c>
      <c r="AA2121" s="254">
        <f t="shared" si="2095"/>
        <v>86.111111111111128</v>
      </c>
      <c r="AB2121" s="252">
        <f t="shared" si="2096"/>
        <v>0.49999999999999956</v>
      </c>
      <c r="AC2121" s="221">
        <v>76.727760000000018</v>
      </c>
      <c r="AD2121" s="221">
        <v>217.84</v>
      </c>
      <c r="AE2121" s="221">
        <f t="shared" si="2097"/>
        <v>294.56776000000002</v>
      </c>
      <c r="AF2121" s="221">
        <v>210.17</v>
      </c>
      <c r="AG2121" s="220">
        <f t="shared" si="2098"/>
        <v>71.34860923001213</v>
      </c>
      <c r="AH2121" s="221">
        <f t="shared" si="2099"/>
        <v>84.397760000000034</v>
      </c>
      <c r="AI2121" s="221">
        <v>614.39521999999988</v>
      </c>
      <c r="AJ2121" s="321">
        <v>771</v>
      </c>
      <c r="AK2121" s="221">
        <f t="shared" si="2100"/>
        <v>1385.3952199999999</v>
      </c>
      <c r="AL2121" s="221">
        <v>896.57</v>
      </c>
      <c r="AM2121" s="220">
        <f t="shared" si="2101"/>
        <v>64.71582888816377</v>
      </c>
      <c r="AN2121" s="221">
        <f t="shared" si="2102"/>
        <v>488.82521999999983</v>
      </c>
      <c r="AO2121" s="221">
        <v>357.69443999999999</v>
      </c>
      <c r="AP2121" s="321">
        <v>710.08900000000006</v>
      </c>
      <c r="AQ2121" s="221">
        <f t="shared" si="2103"/>
        <v>1067.7834400000002</v>
      </c>
      <c r="AR2121" s="221">
        <v>715.84900000000005</v>
      </c>
      <c r="AS2121" s="220">
        <f t="shared" si="2104"/>
        <v>67.040653861423422</v>
      </c>
      <c r="AT2121" s="221">
        <f t="shared" si="2105"/>
        <v>351.93444000000011</v>
      </c>
      <c r="AU2121" s="221">
        <v>0</v>
      </c>
      <c r="AV2121" s="54"/>
      <c r="AW2121" s="221">
        <f t="shared" si="2106"/>
        <v>0</v>
      </c>
      <c r="AX2121" s="221"/>
      <c r="AY2121" s="220">
        <f t="shared" si="2107"/>
        <v>0</v>
      </c>
      <c r="AZ2121" s="221">
        <f t="shared" si="2108"/>
        <v>0</v>
      </c>
      <c r="BA2121" s="221">
        <v>0</v>
      </c>
      <c r="BB2121" s="221"/>
      <c r="BC2121" s="221">
        <f t="shared" si="2109"/>
        <v>0</v>
      </c>
      <c r="BD2121" s="221"/>
      <c r="BE2121" s="220">
        <f t="shared" si="2110"/>
        <v>0</v>
      </c>
      <c r="BF2121" s="221">
        <f t="shared" si="2111"/>
        <v>0</v>
      </c>
      <c r="BG2121" s="222">
        <f t="shared" si="2089"/>
        <v>1084.3462599999998</v>
      </c>
      <c r="BH2121" s="222">
        <f t="shared" si="2089"/>
        <v>1760.3689999999999</v>
      </c>
      <c r="BI2121" s="222">
        <f t="shared" si="2112"/>
        <v>2844.7152599999999</v>
      </c>
      <c r="BJ2121" s="222">
        <f t="shared" si="2090"/>
        <v>1892.0190000000002</v>
      </c>
      <c r="BK2121" s="223">
        <f t="shared" si="2113"/>
        <v>66.509960648926253</v>
      </c>
      <c r="BL2121" s="222">
        <f t="shared" si="2114"/>
        <v>952.69625999999971</v>
      </c>
      <c r="BP2121">
        <v>347.17</v>
      </c>
      <c r="BQ2121">
        <v>362.91900000000004</v>
      </c>
      <c r="BR2121">
        <f t="shared" si="2115"/>
        <v>710.08900000000006</v>
      </c>
      <c r="BT2121" s="72">
        <v>376.52000000000004</v>
      </c>
      <c r="BU2121" s="72">
        <v>394.47999999999996</v>
      </c>
      <c r="BV2121" s="72">
        <f t="shared" si="2116"/>
        <v>771</v>
      </c>
    </row>
    <row r="2122" spans="3:76" ht="18.75" x14ac:dyDescent="0.3">
      <c r="C2122" s="393">
        <v>5</v>
      </c>
      <c r="D2122" s="394" t="s">
        <v>20</v>
      </c>
      <c r="E2122" s="252">
        <v>-4.5600000000014518E-3</v>
      </c>
      <c r="F2122" s="252"/>
      <c r="G2122" s="252">
        <f t="shared" si="2083"/>
        <v>-4.5600000000014518E-3</v>
      </c>
      <c r="H2122" s="252">
        <v>0</v>
      </c>
      <c r="I2122" s="254">
        <f t="shared" si="2084"/>
        <v>0</v>
      </c>
      <c r="J2122" s="62">
        <f t="shared" si="2085"/>
        <v>-4.5600000000014518E-3</v>
      </c>
      <c r="K2122" s="252">
        <v>34.739999999999995</v>
      </c>
      <c r="L2122" s="57">
        <v>34.74</v>
      </c>
      <c r="M2122" s="252">
        <f t="shared" si="2086"/>
        <v>69.47999999999999</v>
      </c>
      <c r="N2122" s="252">
        <v>69.48</v>
      </c>
      <c r="O2122" s="254">
        <f t="shared" si="2091"/>
        <v>100.00000000000003</v>
      </c>
      <c r="P2122" s="252">
        <f t="shared" si="2087"/>
        <v>0</v>
      </c>
      <c r="Q2122" s="252">
        <v>5.7899999999999991</v>
      </c>
      <c r="R2122" s="252">
        <v>11.58</v>
      </c>
      <c r="S2122" s="252">
        <f t="shared" si="2092"/>
        <v>17.369999999999997</v>
      </c>
      <c r="T2122" s="252">
        <v>17.329999999999998</v>
      </c>
      <c r="U2122" s="254">
        <f t="shared" si="2093"/>
        <v>99.769717904432937</v>
      </c>
      <c r="V2122" s="252">
        <f t="shared" si="2094"/>
        <v>3.9999999999999147E-2</v>
      </c>
      <c r="W2122" s="252">
        <v>0.69999999999999973</v>
      </c>
      <c r="X2122" s="252">
        <v>1.4</v>
      </c>
      <c r="Y2122" s="252">
        <f t="shared" si="2088"/>
        <v>2.0999999999999996</v>
      </c>
      <c r="Z2122" s="252">
        <v>1.4</v>
      </c>
      <c r="AA2122" s="254">
        <f t="shared" si="2095"/>
        <v>66.666666666666671</v>
      </c>
      <c r="AB2122" s="252">
        <f t="shared" si="2096"/>
        <v>0.69999999999999973</v>
      </c>
      <c r="AC2122" s="221">
        <v>2.8599999999983083E-3</v>
      </c>
      <c r="AD2122" s="221">
        <v>127.07</v>
      </c>
      <c r="AE2122" s="221">
        <f t="shared" si="2097"/>
        <v>127.07285999999999</v>
      </c>
      <c r="AF2122" s="221">
        <v>10.95</v>
      </c>
      <c r="AG2122" s="220">
        <f t="shared" si="2098"/>
        <v>8.6171036049711951</v>
      </c>
      <c r="AH2122" s="221">
        <f t="shared" si="2099"/>
        <v>116.12285999999999</v>
      </c>
      <c r="AI2122" s="221">
        <v>284.10567999999989</v>
      </c>
      <c r="AJ2122" s="321">
        <v>630.20699999999999</v>
      </c>
      <c r="AK2122" s="221">
        <f t="shared" si="2100"/>
        <v>914.31267999999989</v>
      </c>
      <c r="AL2122" s="221">
        <v>606.59699999999998</v>
      </c>
      <c r="AM2122" s="220">
        <f t="shared" si="2101"/>
        <v>66.34459012424503</v>
      </c>
      <c r="AN2122" s="221">
        <f t="shared" si="2102"/>
        <v>307.71567999999991</v>
      </c>
      <c r="AO2122" s="221">
        <v>262.02147999999988</v>
      </c>
      <c r="AP2122" s="321">
        <v>578.31500000000005</v>
      </c>
      <c r="AQ2122" s="221">
        <f t="shared" si="2103"/>
        <v>840.33647999999994</v>
      </c>
      <c r="AR2122" s="221">
        <v>577.005</v>
      </c>
      <c r="AS2122" s="220">
        <f t="shared" si="2104"/>
        <v>68.663566765541347</v>
      </c>
      <c r="AT2122" s="221">
        <f>AQ2122-AR2122</f>
        <v>263.33147999999994</v>
      </c>
      <c r="AU2122" s="221">
        <v>0</v>
      </c>
      <c r="AV2122" s="54"/>
      <c r="AW2122" s="221">
        <f t="shared" si="2106"/>
        <v>0</v>
      </c>
      <c r="AX2122" s="221">
        <v>0</v>
      </c>
      <c r="AY2122" s="220">
        <f t="shared" si="2107"/>
        <v>0</v>
      </c>
      <c r="AZ2122" s="221">
        <f t="shared" si="2108"/>
        <v>0</v>
      </c>
      <c r="BA2122" s="221">
        <v>0</v>
      </c>
      <c r="BB2122" s="221"/>
      <c r="BC2122" s="221">
        <f t="shared" si="2109"/>
        <v>0</v>
      </c>
      <c r="BD2122" s="221">
        <v>0</v>
      </c>
      <c r="BE2122" s="220">
        <f t="shared" si="2110"/>
        <v>0</v>
      </c>
      <c r="BF2122" s="221">
        <f t="shared" si="2111"/>
        <v>0</v>
      </c>
      <c r="BG2122" s="222">
        <f t="shared" si="2089"/>
        <v>587.35545999999977</v>
      </c>
      <c r="BH2122" s="222">
        <f t="shared" si="2089"/>
        <v>1383.3120000000001</v>
      </c>
      <c r="BI2122" s="222">
        <f t="shared" si="2112"/>
        <v>1970.6674599999999</v>
      </c>
      <c r="BJ2122" s="222">
        <f t="shared" si="2090"/>
        <v>1282.7619999999999</v>
      </c>
      <c r="BK2122" s="223">
        <f t="shared" si="2113"/>
        <v>65.092768112180636</v>
      </c>
      <c r="BL2122" s="222">
        <f t="shared" si="2114"/>
        <v>687.90545999999995</v>
      </c>
      <c r="BP2122">
        <v>283.33000000000004</v>
      </c>
      <c r="BQ2122">
        <v>294.98500000000001</v>
      </c>
      <c r="BR2122">
        <f t="shared" si="2115"/>
        <v>578.31500000000005</v>
      </c>
      <c r="BT2122" s="72">
        <v>307.71000000000004</v>
      </c>
      <c r="BU2122" s="72">
        <v>322.49699999999996</v>
      </c>
      <c r="BV2122" s="72">
        <f t="shared" si="2116"/>
        <v>630.20699999999999</v>
      </c>
    </row>
    <row r="2123" spans="3:76" ht="18.75" x14ac:dyDescent="0.3">
      <c r="C2123" s="393">
        <v>6</v>
      </c>
      <c r="D2123" s="394" t="s">
        <v>21</v>
      </c>
      <c r="E2123" s="252">
        <v>4.4527199999999993</v>
      </c>
      <c r="F2123" s="252"/>
      <c r="G2123" s="252">
        <f t="shared" si="2083"/>
        <v>4.4527199999999993</v>
      </c>
      <c r="H2123" s="252">
        <v>4.45</v>
      </c>
      <c r="I2123" s="254">
        <f t="shared" si="2084"/>
        <v>99.938913742611277</v>
      </c>
      <c r="J2123" s="62">
        <f t="shared" si="2085"/>
        <v>2.7199999999991675E-3</v>
      </c>
      <c r="K2123" s="252">
        <v>21.97</v>
      </c>
      <c r="L2123" s="57">
        <v>11.34</v>
      </c>
      <c r="M2123" s="252">
        <f t="shared" si="2086"/>
        <v>33.31</v>
      </c>
      <c r="N2123" s="252">
        <v>14.94</v>
      </c>
      <c r="O2123" s="254">
        <f t="shared" si="2091"/>
        <v>44.851395977184019</v>
      </c>
      <c r="P2123" s="252">
        <f t="shared" si="2087"/>
        <v>18.370000000000005</v>
      </c>
      <c r="Q2123" s="252">
        <v>3.5999999999999996</v>
      </c>
      <c r="R2123" s="252">
        <v>3.78</v>
      </c>
      <c r="S2123" s="252">
        <f t="shared" si="2092"/>
        <v>7.379999999999999</v>
      </c>
      <c r="T2123" s="252">
        <v>5.92</v>
      </c>
      <c r="U2123" s="254">
        <f t="shared" si="2093"/>
        <v>80.216802168021701</v>
      </c>
      <c r="V2123" s="252">
        <f t="shared" si="2094"/>
        <v>1.4599999999999991</v>
      </c>
      <c r="W2123" s="252">
        <v>0.54999999999999982</v>
      </c>
      <c r="X2123" s="252">
        <v>0.6</v>
      </c>
      <c r="Y2123" s="252">
        <f t="shared" si="2088"/>
        <v>1.1499999999999999</v>
      </c>
      <c r="Z2123" s="252">
        <v>0.87</v>
      </c>
      <c r="AA2123" s="254">
        <f t="shared" si="2095"/>
        <v>75.652173913043484</v>
      </c>
      <c r="AB2123" s="252">
        <f t="shared" si="2096"/>
        <v>0.27999999999999992</v>
      </c>
      <c r="AC2123" s="221">
        <v>71.686940000000007</v>
      </c>
      <c r="AD2123" s="221">
        <v>54.46</v>
      </c>
      <c r="AE2123" s="221">
        <f t="shared" si="2097"/>
        <v>126.14694</v>
      </c>
      <c r="AF2123" s="221">
        <v>88</v>
      </c>
      <c r="AG2123" s="220">
        <f t="shared" si="2098"/>
        <v>69.759916491038155</v>
      </c>
      <c r="AH2123" s="221">
        <f t="shared" si="2099"/>
        <v>38.146940000000001</v>
      </c>
      <c r="AI2123" s="221">
        <v>172.33879999999999</v>
      </c>
      <c r="AJ2123" s="321">
        <v>202.80200000000002</v>
      </c>
      <c r="AK2123" s="221">
        <f t="shared" si="2100"/>
        <v>375.14080000000001</v>
      </c>
      <c r="AL2123" s="221">
        <v>260.93</v>
      </c>
      <c r="AM2123" s="220">
        <f t="shared" si="2101"/>
        <v>69.555217667606399</v>
      </c>
      <c r="AN2123" s="221">
        <f t="shared" si="2102"/>
        <v>114.21080000000001</v>
      </c>
      <c r="AO2123" s="221">
        <v>242.17214000000004</v>
      </c>
      <c r="AP2123" s="321">
        <v>186.14500000000001</v>
      </c>
      <c r="AQ2123" s="221">
        <f t="shared" si="2103"/>
        <v>428.31714000000005</v>
      </c>
      <c r="AR2123" s="221">
        <v>340.8</v>
      </c>
      <c r="AS2123" s="220">
        <f t="shared" si="2104"/>
        <v>79.567210408623851</v>
      </c>
      <c r="AT2123" s="221">
        <f t="shared" si="2105"/>
        <v>87.51714000000004</v>
      </c>
      <c r="AU2123" s="221">
        <v>0</v>
      </c>
      <c r="AV2123" s="54"/>
      <c r="AW2123" s="221">
        <f t="shared" si="2106"/>
        <v>0</v>
      </c>
      <c r="AX2123" s="221"/>
      <c r="AY2123" s="220">
        <f t="shared" si="2107"/>
        <v>0</v>
      </c>
      <c r="AZ2123" s="221">
        <f t="shared" si="2108"/>
        <v>0</v>
      </c>
      <c r="BA2123" s="221">
        <v>0</v>
      </c>
      <c r="BB2123" s="221"/>
      <c r="BC2123" s="221">
        <f t="shared" si="2109"/>
        <v>0</v>
      </c>
      <c r="BD2123" s="221"/>
      <c r="BE2123" s="220">
        <f t="shared" si="2110"/>
        <v>0</v>
      </c>
      <c r="BF2123" s="221">
        <f t="shared" si="2111"/>
        <v>0</v>
      </c>
      <c r="BG2123" s="222">
        <f t="shared" si="2089"/>
        <v>516.77060000000006</v>
      </c>
      <c r="BH2123" s="222">
        <f t="shared" si="2089"/>
        <v>459.12700000000001</v>
      </c>
      <c r="BI2123" s="222">
        <f t="shared" si="2112"/>
        <v>975.89760000000001</v>
      </c>
      <c r="BJ2123" s="222">
        <f t="shared" si="2090"/>
        <v>715.91000000000008</v>
      </c>
      <c r="BK2123" s="223">
        <f t="shared" si="2113"/>
        <v>73.359131121953794</v>
      </c>
      <c r="BL2123" s="222">
        <f t="shared" si="2114"/>
        <v>259.98759999999993</v>
      </c>
      <c r="BP2123">
        <v>91.17</v>
      </c>
      <c r="BQ2123">
        <v>94.975000000000009</v>
      </c>
      <c r="BR2123">
        <f t="shared" si="2115"/>
        <v>186.14500000000001</v>
      </c>
      <c r="BT2123" s="72">
        <v>99.04</v>
      </c>
      <c r="BU2123" s="72">
        <v>103.76200000000001</v>
      </c>
      <c r="BV2123" s="72">
        <f t="shared" si="2116"/>
        <v>202.80200000000002</v>
      </c>
    </row>
    <row r="2124" spans="3:76" ht="18.75" x14ac:dyDescent="0.3">
      <c r="C2124" s="393">
        <v>7</v>
      </c>
      <c r="D2124" s="394" t="s">
        <v>22</v>
      </c>
      <c r="E2124" s="252">
        <v>1.9999999999953388E-4</v>
      </c>
      <c r="F2124" s="252"/>
      <c r="G2124" s="252">
        <f t="shared" si="2083"/>
        <v>1.9999999999953388E-4</v>
      </c>
      <c r="H2124" s="252">
        <v>0</v>
      </c>
      <c r="I2124" s="254">
        <f t="shared" si="2084"/>
        <v>0</v>
      </c>
      <c r="J2124" s="62">
        <f t="shared" si="2085"/>
        <v>1.9999999999953388E-4</v>
      </c>
      <c r="K2124" s="252">
        <v>86.64</v>
      </c>
      <c r="L2124" s="57">
        <v>61.56</v>
      </c>
      <c r="M2124" s="252">
        <f t="shared" si="2086"/>
        <v>148.19999999999999</v>
      </c>
      <c r="N2124" s="252">
        <v>103.98</v>
      </c>
      <c r="O2124" s="254">
        <f t="shared" si="2091"/>
        <v>70.161943319838059</v>
      </c>
      <c r="P2124" s="252">
        <f t="shared" si="2087"/>
        <v>44.219999999999985</v>
      </c>
      <c r="Q2124" s="252">
        <v>18.199999999999996</v>
      </c>
      <c r="R2124" s="252">
        <v>20.52</v>
      </c>
      <c r="S2124" s="252">
        <f t="shared" si="2092"/>
        <v>38.72</v>
      </c>
      <c r="T2124" s="252">
        <v>29.26</v>
      </c>
      <c r="U2124" s="254">
        <v>21.21</v>
      </c>
      <c r="V2124" s="252">
        <f t="shared" si="2094"/>
        <v>9.4599999999999973</v>
      </c>
      <c r="W2124" s="252">
        <v>2.3599999999999994</v>
      </c>
      <c r="X2124" s="252">
        <v>2.8</v>
      </c>
      <c r="Y2124" s="252">
        <f t="shared" si="2088"/>
        <v>5.1599999999999993</v>
      </c>
      <c r="Z2124" s="252">
        <v>4.46</v>
      </c>
      <c r="AA2124" s="254">
        <f t="shared" si="2095"/>
        <v>86.434108527131798</v>
      </c>
      <c r="AB2124" s="252">
        <f t="shared" si="2096"/>
        <v>0.69999999999999929</v>
      </c>
      <c r="AC2124" s="221">
        <v>289.26571999999999</v>
      </c>
      <c r="AD2124" s="221">
        <v>254.14</v>
      </c>
      <c r="AE2124" s="221">
        <f t="shared" si="2097"/>
        <v>543.40571999999997</v>
      </c>
      <c r="AF2124" s="221">
        <v>486.02</v>
      </c>
      <c r="AG2124" s="220">
        <f t="shared" si="2098"/>
        <v>89.439617970896592</v>
      </c>
      <c r="AH2124" s="221">
        <f t="shared" si="2099"/>
        <v>57.385719999999992</v>
      </c>
      <c r="AI2124" s="221">
        <v>729.72784000000001</v>
      </c>
      <c r="AJ2124" s="321">
        <v>1076.241</v>
      </c>
      <c r="AK2124" s="221">
        <f t="shared" si="2100"/>
        <v>1805.96884</v>
      </c>
      <c r="AL2124" s="221">
        <v>1600.97</v>
      </c>
      <c r="AM2124" s="220">
        <f t="shared" si="2101"/>
        <v>88.648816332844376</v>
      </c>
      <c r="AN2124" s="221">
        <f t="shared" si="2102"/>
        <v>204.99883999999997</v>
      </c>
      <c r="AO2124" s="221">
        <v>726.27965999999992</v>
      </c>
      <c r="AP2124" s="321">
        <v>990.64499999999998</v>
      </c>
      <c r="AQ2124" s="221">
        <f t="shared" si="2103"/>
        <v>1716.9246599999999</v>
      </c>
      <c r="AR2124" s="221">
        <v>1219.27</v>
      </c>
      <c r="AS2124" s="220">
        <f t="shared" si="2104"/>
        <v>71.014764270436899</v>
      </c>
      <c r="AT2124" s="221">
        <f t="shared" si="2105"/>
        <v>497.65465999999992</v>
      </c>
      <c r="AU2124" s="221">
        <v>0</v>
      </c>
      <c r="AV2124" s="54"/>
      <c r="AW2124" s="221">
        <f t="shared" si="2106"/>
        <v>0</v>
      </c>
      <c r="AX2124" s="221"/>
      <c r="AY2124" s="220">
        <f t="shared" si="2107"/>
        <v>0</v>
      </c>
      <c r="AZ2124" s="221">
        <f t="shared" si="2108"/>
        <v>0</v>
      </c>
      <c r="BA2124" s="221">
        <v>0</v>
      </c>
      <c r="BB2124" s="221"/>
      <c r="BC2124" s="221">
        <f t="shared" si="2109"/>
        <v>0</v>
      </c>
      <c r="BD2124" s="221"/>
      <c r="BE2124" s="220">
        <f t="shared" si="2110"/>
        <v>0</v>
      </c>
      <c r="BF2124" s="221">
        <f t="shared" si="2111"/>
        <v>0</v>
      </c>
      <c r="BG2124" s="222">
        <f t="shared" si="2089"/>
        <v>1852.4734199999998</v>
      </c>
      <c r="BH2124" s="222">
        <f t="shared" si="2089"/>
        <v>2405.9059999999999</v>
      </c>
      <c r="BI2124" s="222">
        <f t="shared" si="2112"/>
        <v>4258.3794199999993</v>
      </c>
      <c r="BJ2124" s="222">
        <f t="shared" si="2090"/>
        <v>3443.96</v>
      </c>
      <c r="BK2124" s="223">
        <f t="shared" si="2113"/>
        <v>80.874897709326248</v>
      </c>
      <c r="BL2124" s="222">
        <f t="shared" si="2114"/>
        <v>814.41941999999926</v>
      </c>
      <c r="BP2124">
        <v>484.38</v>
      </c>
      <c r="BQ2124">
        <v>506.26499999999999</v>
      </c>
      <c r="BR2124">
        <f t="shared" si="2115"/>
        <v>990.64499999999998</v>
      </c>
      <c r="BT2124" s="72">
        <v>525.39</v>
      </c>
      <c r="BU2124" s="72">
        <v>550.851</v>
      </c>
      <c r="BV2124" s="72">
        <f t="shared" si="2116"/>
        <v>1076.241</v>
      </c>
    </row>
    <row r="2125" spans="3:76" ht="18.75" x14ac:dyDescent="0.3">
      <c r="C2125" s="393">
        <v>8</v>
      </c>
      <c r="D2125" s="394" t="s">
        <v>23</v>
      </c>
      <c r="E2125" s="252">
        <v>4.4527199999999993</v>
      </c>
      <c r="F2125" s="252"/>
      <c r="G2125" s="252">
        <f t="shared" si="2083"/>
        <v>4.4527199999999993</v>
      </c>
      <c r="H2125" s="252">
        <v>4.45</v>
      </c>
      <c r="I2125" s="254">
        <f t="shared" si="2084"/>
        <v>99.938913742611277</v>
      </c>
      <c r="J2125" s="62">
        <f t="shared" si="2085"/>
        <v>2.7199999999991675E-3</v>
      </c>
      <c r="K2125" s="252">
        <v>5.4000000000000021</v>
      </c>
      <c r="L2125" s="57">
        <v>10.8</v>
      </c>
      <c r="M2125" s="252">
        <f t="shared" si="2086"/>
        <v>16.200000000000003</v>
      </c>
      <c r="N2125" s="252">
        <v>10.34</v>
      </c>
      <c r="O2125" s="254">
        <f t="shared" si="2091"/>
        <v>63.827160493827151</v>
      </c>
      <c r="P2125" s="252">
        <f t="shared" si="2087"/>
        <v>5.860000000000003</v>
      </c>
      <c r="Q2125" s="252">
        <v>2.0500000000000007</v>
      </c>
      <c r="R2125" s="252">
        <v>3.6</v>
      </c>
      <c r="S2125" s="252">
        <f t="shared" si="2092"/>
        <v>5.65</v>
      </c>
      <c r="T2125" s="252">
        <v>3.66</v>
      </c>
      <c r="U2125" s="254">
        <f t="shared" ref="U2125:U2137" si="2117">IF(T2125&lt;&gt;0,(T2125/S2125*100),0)</f>
        <v>64.778761061946895</v>
      </c>
      <c r="V2125" s="252">
        <f t="shared" si="2094"/>
        <v>1.9900000000000002</v>
      </c>
      <c r="W2125" s="252">
        <v>0.35999999999999988</v>
      </c>
      <c r="X2125" s="252">
        <v>0.6</v>
      </c>
      <c r="Y2125" s="252">
        <f t="shared" si="2088"/>
        <v>0.95999999999999985</v>
      </c>
      <c r="Z2125" s="252">
        <v>0.66</v>
      </c>
      <c r="AA2125" s="254">
        <f t="shared" si="2095"/>
        <v>68.750000000000014</v>
      </c>
      <c r="AB2125" s="252">
        <f t="shared" si="2096"/>
        <v>0.29999999999999982</v>
      </c>
      <c r="AC2125" s="221">
        <v>-3.0599999999907368E-3</v>
      </c>
      <c r="AD2125" s="221">
        <v>54.46</v>
      </c>
      <c r="AE2125" s="221">
        <f t="shared" si="2097"/>
        <v>54.45694000000001</v>
      </c>
      <c r="AF2125" s="221">
        <v>54.458579999999998</v>
      </c>
      <c r="AG2125" s="220">
        <f t="shared" si="2098"/>
        <v>100.00301155371562</v>
      </c>
      <c r="AH2125" s="221">
        <f t="shared" si="2099"/>
        <v>-1.6399999999876513E-3</v>
      </c>
      <c r="AI2125" s="221">
        <v>104.07452000000001</v>
      </c>
      <c r="AJ2125" s="321">
        <v>183.619</v>
      </c>
      <c r="AK2125" s="221">
        <f t="shared" si="2100"/>
        <v>287.69352000000003</v>
      </c>
      <c r="AL2125" s="221">
        <v>145.614</v>
      </c>
      <c r="AM2125" s="220">
        <f t="shared" si="2101"/>
        <v>50.614278694911164</v>
      </c>
      <c r="AN2125" s="221">
        <f t="shared" si="2102"/>
        <v>142.07952000000003</v>
      </c>
      <c r="AO2125" s="221">
        <v>106.71689999999998</v>
      </c>
      <c r="AP2125" s="321">
        <v>169.59500000000003</v>
      </c>
      <c r="AQ2125" s="221">
        <f t="shared" si="2103"/>
        <v>276.31190000000004</v>
      </c>
      <c r="AR2125" s="221">
        <v>151.16499999999999</v>
      </c>
      <c r="AS2125" s="220">
        <f t="shared" si="2104"/>
        <v>54.708103415017582</v>
      </c>
      <c r="AT2125" s="221">
        <f t="shared" si="2105"/>
        <v>125.14690000000004</v>
      </c>
      <c r="AU2125" s="221">
        <v>0</v>
      </c>
      <c r="AV2125" s="54"/>
      <c r="AW2125" s="221">
        <f t="shared" si="2106"/>
        <v>0</v>
      </c>
      <c r="AX2125" s="221">
        <v>0</v>
      </c>
      <c r="AY2125" s="220">
        <f t="shared" si="2107"/>
        <v>0</v>
      </c>
      <c r="AZ2125" s="221">
        <f t="shared" si="2108"/>
        <v>0</v>
      </c>
      <c r="BA2125" s="221">
        <v>0</v>
      </c>
      <c r="BB2125" s="221"/>
      <c r="BC2125" s="221">
        <f t="shared" si="2109"/>
        <v>0</v>
      </c>
      <c r="BD2125" s="221">
        <v>0</v>
      </c>
      <c r="BE2125" s="220">
        <f t="shared" si="2110"/>
        <v>0</v>
      </c>
      <c r="BF2125" s="221">
        <f t="shared" si="2111"/>
        <v>0</v>
      </c>
      <c r="BG2125" s="222">
        <f t="shared" si="2089"/>
        <v>223.05108000000001</v>
      </c>
      <c r="BH2125" s="222">
        <f t="shared" si="2089"/>
        <v>422.67400000000004</v>
      </c>
      <c r="BI2125" s="222">
        <f t="shared" si="2112"/>
        <v>645.72508000000005</v>
      </c>
      <c r="BJ2125" s="222">
        <f t="shared" si="2090"/>
        <v>370.34757999999999</v>
      </c>
      <c r="BK2125" s="223">
        <f t="shared" si="2113"/>
        <v>57.353754944751401</v>
      </c>
      <c r="BL2125" s="222">
        <f t="shared" si="2114"/>
        <v>275.37750000000005</v>
      </c>
      <c r="BP2125">
        <v>82.800000000000011</v>
      </c>
      <c r="BQ2125">
        <v>86.795000000000002</v>
      </c>
      <c r="BR2125">
        <f t="shared" si="2115"/>
        <v>169.59500000000003</v>
      </c>
      <c r="BT2125" s="72">
        <v>89.69</v>
      </c>
      <c r="BU2125" s="72">
        <v>93.929000000000002</v>
      </c>
      <c r="BV2125" s="72">
        <f t="shared" si="2116"/>
        <v>183.619</v>
      </c>
    </row>
    <row r="2126" spans="3:76" ht="18.75" x14ac:dyDescent="0.3">
      <c r="C2126" s="393">
        <v>9</v>
      </c>
      <c r="D2126" s="394" t="s">
        <v>24</v>
      </c>
      <c r="E2126" s="252">
        <v>2.3161199999999988</v>
      </c>
      <c r="F2126" s="252"/>
      <c r="G2126" s="252">
        <f t="shared" si="2083"/>
        <v>2.3161199999999988</v>
      </c>
      <c r="H2126" s="252">
        <v>1.21</v>
      </c>
      <c r="I2126" s="254">
        <f t="shared" si="2084"/>
        <v>52.242543564236769</v>
      </c>
      <c r="J2126" s="62">
        <f t="shared" si="2085"/>
        <v>1.1061199999999989</v>
      </c>
      <c r="K2126" s="252">
        <v>18.440000000000005</v>
      </c>
      <c r="L2126" s="57">
        <v>35.64</v>
      </c>
      <c r="M2126" s="252">
        <f t="shared" si="2086"/>
        <v>54.080000000000005</v>
      </c>
      <c r="N2126" s="252">
        <v>27.35</v>
      </c>
      <c r="O2126" s="254">
        <f t="shared" si="2091"/>
        <v>50.573224852071007</v>
      </c>
      <c r="P2126" s="252">
        <f t="shared" si="2087"/>
        <v>26.730000000000004</v>
      </c>
      <c r="Q2126" s="252">
        <v>8.259999999999998</v>
      </c>
      <c r="R2126" s="252">
        <v>11.88</v>
      </c>
      <c r="S2126" s="252">
        <f t="shared" si="2092"/>
        <v>20.14</v>
      </c>
      <c r="T2126" s="252">
        <v>12.13</v>
      </c>
      <c r="U2126" s="254">
        <f t="shared" si="2117"/>
        <v>60.228401191658399</v>
      </c>
      <c r="V2126" s="252">
        <f t="shared" si="2094"/>
        <v>8.01</v>
      </c>
      <c r="W2126" s="252">
        <v>0.7000000000000004</v>
      </c>
      <c r="X2126" s="252">
        <v>1.6</v>
      </c>
      <c r="Y2126" s="252">
        <f t="shared" si="2088"/>
        <v>2.3000000000000007</v>
      </c>
      <c r="Z2126" s="252">
        <v>1.4</v>
      </c>
      <c r="AA2126" s="254">
        <f t="shared" si="2095"/>
        <v>60.869565217391283</v>
      </c>
      <c r="AB2126" s="252">
        <f t="shared" si="2096"/>
        <v>0.9000000000000008</v>
      </c>
      <c r="AC2126" s="221">
        <v>90.001839999999987</v>
      </c>
      <c r="AD2126" s="221">
        <v>145.22</v>
      </c>
      <c r="AE2126" s="221">
        <f t="shared" si="2097"/>
        <v>235.22183999999999</v>
      </c>
      <c r="AF2126" s="221">
        <v>129.81</v>
      </c>
      <c r="AG2126" s="220">
        <f t="shared" si="2098"/>
        <v>55.186202097560333</v>
      </c>
      <c r="AH2126" s="221">
        <f t="shared" si="2099"/>
        <v>105.41183999999998</v>
      </c>
      <c r="AI2126" s="221">
        <v>337.18338000000006</v>
      </c>
      <c r="AJ2126" s="321">
        <v>618.25</v>
      </c>
      <c r="AK2126" s="221">
        <f t="shared" si="2100"/>
        <v>955.43338000000006</v>
      </c>
      <c r="AL2126" s="221">
        <v>482.52</v>
      </c>
      <c r="AM2126" s="220">
        <f t="shared" si="2101"/>
        <v>50.502736255666505</v>
      </c>
      <c r="AN2126" s="221">
        <f t="shared" si="2102"/>
        <v>472.91338000000007</v>
      </c>
      <c r="AO2126" s="221">
        <v>269.58650000000011</v>
      </c>
      <c r="AP2126" s="321">
        <v>569.58500000000004</v>
      </c>
      <c r="AQ2126" s="221">
        <f t="shared" si="2103"/>
        <v>839.17150000000015</v>
      </c>
      <c r="AR2126" s="221">
        <v>406.65</v>
      </c>
      <c r="AS2126" s="220">
        <f t="shared" si="2104"/>
        <v>48.458509375020469</v>
      </c>
      <c r="AT2126" s="221">
        <f t="shared" si="2105"/>
        <v>432.52150000000017</v>
      </c>
      <c r="AU2126" s="221">
        <v>0</v>
      </c>
      <c r="AV2126" s="54"/>
      <c r="AW2126" s="221">
        <f t="shared" si="2106"/>
        <v>0</v>
      </c>
      <c r="AX2126" s="221"/>
      <c r="AY2126" s="220">
        <f t="shared" si="2107"/>
        <v>0</v>
      </c>
      <c r="AZ2126" s="221">
        <f t="shared" si="2108"/>
        <v>0</v>
      </c>
      <c r="BA2126" s="221">
        <v>0</v>
      </c>
      <c r="BB2126" s="221"/>
      <c r="BC2126" s="221">
        <f t="shared" si="2109"/>
        <v>0</v>
      </c>
      <c r="BD2126" s="221"/>
      <c r="BE2126" s="220">
        <f t="shared" si="2110"/>
        <v>0</v>
      </c>
      <c r="BF2126" s="221">
        <f t="shared" si="2111"/>
        <v>0</v>
      </c>
      <c r="BG2126" s="222">
        <f t="shared" si="2089"/>
        <v>726.48784000000012</v>
      </c>
      <c r="BH2126" s="222">
        <f t="shared" si="2089"/>
        <v>1382.175</v>
      </c>
      <c r="BI2126" s="222">
        <f t="shared" si="2112"/>
        <v>2108.66284</v>
      </c>
      <c r="BJ2126" s="222">
        <f t="shared" si="2090"/>
        <v>1061.07</v>
      </c>
      <c r="BK2126" s="223">
        <f t="shared" si="2113"/>
        <v>50.319566498359691</v>
      </c>
      <c r="BL2126" s="222">
        <f t="shared" si="2114"/>
        <v>1047.59284</v>
      </c>
      <c r="BP2126">
        <v>278.45999999999998</v>
      </c>
      <c r="BQ2126">
        <v>291.125</v>
      </c>
      <c r="BR2126">
        <f t="shared" si="2115"/>
        <v>569.58500000000004</v>
      </c>
      <c r="BT2126" s="72">
        <v>302</v>
      </c>
      <c r="BU2126" s="72">
        <v>316.25</v>
      </c>
      <c r="BV2126" s="72">
        <f t="shared" si="2116"/>
        <v>618.25</v>
      </c>
      <c r="BX2126" s="72">
        <v>198.9</v>
      </c>
    </row>
    <row r="2127" spans="3:76" ht="18.75" x14ac:dyDescent="0.3">
      <c r="C2127" s="393">
        <v>10</v>
      </c>
      <c r="D2127" s="394" t="s">
        <v>25</v>
      </c>
      <c r="E2127" s="252">
        <v>4.4254399999999983</v>
      </c>
      <c r="F2127" s="252"/>
      <c r="G2127" s="252">
        <f t="shared" si="2083"/>
        <v>4.4254399999999983</v>
      </c>
      <c r="H2127" s="252">
        <v>4.43</v>
      </c>
      <c r="I2127" s="254">
        <f t="shared" si="2084"/>
        <v>100.10304060161252</v>
      </c>
      <c r="J2127" s="62">
        <f t="shared" si="2085"/>
        <v>-4.5600000000014518E-3</v>
      </c>
      <c r="K2127" s="252">
        <v>10.069999999999993</v>
      </c>
      <c r="L2127" s="57">
        <v>23.22</v>
      </c>
      <c r="M2127" s="252">
        <f t="shared" si="2086"/>
        <v>33.289999999999992</v>
      </c>
      <c r="N2127" s="252">
        <v>22.29</v>
      </c>
      <c r="O2127" s="254">
        <f t="shared" si="2091"/>
        <v>66.957044157404638</v>
      </c>
      <c r="P2127" s="252">
        <f t="shared" si="2087"/>
        <v>10.999999999999993</v>
      </c>
      <c r="Q2127" s="252">
        <v>2.8900000000000006</v>
      </c>
      <c r="R2127" s="252">
        <v>7.74</v>
      </c>
      <c r="S2127" s="252">
        <f t="shared" si="2092"/>
        <v>10.63</v>
      </c>
      <c r="T2127" s="252">
        <v>6.13</v>
      </c>
      <c r="U2127" s="254">
        <f t="shared" si="2117"/>
        <v>57.666980244590768</v>
      </c>
      <c r="V2127" s="252">
        <f t="shared" si="2094"/>
        <v>4.5000000000000009</v>
      </c>
      <c r="W2127" s="252">
        <v>1.9399999999999995</v>
      </c>
      <c r="X2127" s="252">
        <v>1.4</v>
      </c>
      <c r="Y2127" s="252">
        <f t="shared" si="2088"/>
        <v>3.3399999999999994</v>
      </c>
      <c r="Z2127" s="252">
        <v>2.29</v>
      </c>
      <c r="AA2127" s="254">
        <f t="shared" si="2095"/>
        <v>68.562874251497021</v>
      </c>
      <c r="AB2127" s="252">
        <f t="shared" si="2096"/>
        <v>1.0499999999999994</v>
      </c>
      <c r="AC2127" s="221">
        <v>68.02285999999998</v>
      </c>
      <c r="AD2127" s="221">
        <v>127.07</v>
      </c>
      <c r="AE2127" s="221">
        <f t="shared" si="2097"/>
        <v>195.09285999999997</v>
      </c>
      <c r="AF2127" s="221">
        <v>104.25</v>
      </c>
      <c r="AG2127" s="220">
        <f t="shared" si="2098"/>
        <v>53.436091920534665</v>
      </c>
      <c r="AH2127" s="221">
        <f t="shared" si="2099"/>
        <v>90.842859999999973</v>
      </c>
      <c r="AI2127" s="221">
        <v>402.33434</v>
      </c>
      <c r="AJ2127" s="321">
        <v>390.22799999999995</v>
      </c>
      <c r="AK2127" s="221">
        <f t="shared" si="2100"/>
        <v>792.56233999999995</v>
      </c>
      <c r="AL2127" s="221">
        <v>454.05</v>
      </c>
      <c r="AM2127" s="220">
        <f t="shared" si="2101"/>
        <v>57.288868910930091</v>
      </c>
      <c r="AN2127" s="221">
        <f t="shared" si="2102"/>
        <v>338.51233999999994</v>
      </c>
      <c r="AO2127" s="221">
        <v>349.47016000000002</v>
      </c>
      <c r="AP2127" s="321">
        <v>360.97</v>
      </c>
      <c r="AQ2127" s="221">
        <f t="shared" si="2103"/>
        <v>710.44016000000011</v>
      </c>
      <c r="AR2127" s="221">
        <v>322.14999999999998</v>
      </c>
      <c r="AS2127" s="220">
        <f t="shared" si="2104"/>
        <v>45.345128011907427</v>
      </c>
      <c r="AT2127" s="221">
        <f t="shared" si="2105"/>
        <v>388.29016000000013</v>
      </c>
      <c r="AU2127" s="221">
        <v>0.96000000000000174</v>
      </c>
      <c r="AV2127" s="54"/>
      <c r="AW2127" s="221">
        <f t="shared" si="2106"/>
        <v>0.96000000000000174</v>
      </c>
      <c r="AX2127" s="221">
        <v>0.96</v>
      </c>
      <c r="AY2127" s="220">
        <f t="shared" si="2107"/>
        <v>99.999999999999815</v>
      </c>
      <c r="AZ2127" s="221">
        <f t="shared" si="2108"/>
        <v>1.7763568394002505E-15</v>
      </c>
      <c r="BA2127" s="221">
        <v>48.079779999999985</v>
      </c>
      <c r="BB2127" s="221">
        <v>36.119999999999997</v>
      </c>
      <c r="BC2127" s="221">
        <f t="shared" si="2109"/>
        <v>84.199779999999976</v>
      </c>
      <c r="BD2127" s="221">
        <v>48.1</v>
      </c>
      <c r="BE2127" s="220">
        <f t="shared" si="2110"/>
        <v>57.126039996779113</v>
      </c>
      <c r="BF2127" s="221">
        <f t="shared" si="2111"/>
        <v>36.099779999999974</v>
      </c>
      <c r="BG2127" s="222">
        <f t="shared" si="2089"/>
        <v>888.19258000000013</v>
      </c>
      <c r="BH2127" s="222">
        <f t="shared" si="2089"/>
        <v>946.74800000000005</v>
      </c>
      <c r="BI2127" s="222">
        <f t="shared" si="2112"/>
        <v>1834.9405800000002</v>
      </c>
      <c r="BJ2127" s="222">
        <f t="shared" si="2090"/>
        <v>964.65</v>
      </c>
      <c r="BK2127" s="223">
        <f t="shared" si="2113"/>
        <v>52.571184621139054</v>
      </c>
      <c r="BL2127" s="222">
        <f t="shared" si="2114"/>
        <v>870.2905800000002</v>
      </c>
      <c r="BP2127">
        <v>176.07</v>
      </c>
      <c r="BQ2127">
        <v>184.90000000000003</v>
      </c>
      <c r="BR2127">
        <f t="shared" si="2115"/>
        <v>360.97</v>
      </c>
      <c r="BT2127" s="72">
        <v>190.56</v>
      </c>
      <c r="BU2127" s="72">
        <v>199.66799999999998</v>
      </c>
      <c r="BV2127" s="72">
        <f t="shared" si="2116"/>
        <v>390.22799999999995</v>
      </c>
      <c r="BX2127" s="72">
        <v>33.4</v>
      </c>
    </row>
    <row r="2128" spans="3:76" ht="18.75" x14ac:dyDescent="0.3">
      <c r="C2128" s="393">
        <v>11</v>
      </c>
      <c r="D2128" s="394" t="s">
        <v>26</v>
      </c>
      <c r="E2128" s="252">
        <v>25.595640000000003</v>
      </c>
      <c r="F2128" s="252"/>
      <c r="G2128" s="252">
        <f t="shared" si="2083"/>
        <v>25.595640000000003</v>
      </c>
      <c r="H2128" s="252">
        <v>25.6</v>
      </c>
      <c r="I2128" s="254">
        <f t="shared" si="2084"/>
        <v>100.01703415112885</v>
      </c>
      <c r="J2128" s="62">
        <f t="shared" si="2085"/>
        <v>-4.3599999999983652E-3</v>
      </c>
      <c r="K2128" s="252">
        <v>42.75</v>
      </c>
      <c r="L2128" s="57">
        <v>85.5</v>
      </c>
      <c r="M2128" s="252">
        <f t="shared" si="2086"/>
        <v>128.25</v>
      </c>
      <c r="N2128" s="252">
        <v>96.19</v>
      </c>
      <c r="O2128" s="254">
        <f t="shared" si="2091"/>
        <v>75.001949317738791</v>
      </c>
      <c r="P2128" s="252">
        <f t="shared" si="2087"/>
        <v>32.06</v>
      </c>
      <c r="Q2128" s="252">
        <v>14.25</v>
      </c>
      <c r="R2128" s="252">
        <v>28.5</v>
      </c>
      <c r="S2128" s="252">
        <f t="shared" si="2092"/>
        <v>42.75</v>
      </c>
      <c r="T2128" s="252">
        <v>21.38</v>
      </c>
      <c r="U2128" s="254">
        <f t="shared" si="2117"/>
        <v>50.011695906432749</v>
      </c>
      <c r="V2128" s="252">
        <f t="shared" si="2094"/>
        <v>21.37</v>
      </c>
      <c r="W2128" s="252">
        <v>2.1900000000000013</v>
      </c>
      <c r="X2128" s="252">
        <v>4.4000000000000004</v>
      </c>
      <c r="Y2128" s="252">
        <f t="shared" si="2088"/>
        <v>6.5900000000000016</v>
      </c>
      <c r="Z2128" s="252">
        <v>4.05</v>
      </c>
      <c r="AA2128" s="254">
        <f t="shared" si="2095"/>
        <v>61.456752655538679</v>
      </c>
      <c r="AB2128" s="252">
        <f t="shared" si="2096"/>
        <v>2.5400000000000018</v>
      </c>
      <c r="AC2128" s="221">
        <v>166.49756000000002</v>
      </c>
      <c r="AD2128" s="221">
        <v>399.36</v>
      </c>
      <c r="AE2128" s="221">
        <f t="shared" si="2097"/>
        <v>565.85756000000003</v>
      </c>
      <c r="AF2128" s="221">
        <v>465.14</v>
      </c>
      <c r="AG2128" s="220">
        <f t="shared" si="2098"/>
        <v>82.200898756217015</v>
      </c>
      <c r="AH2128" s="221">
        <f t="shared" si="2099"/>
        <v>100.71756000000005</v>
      </c>
      <c r="AI2128" s="221">
        <v>882.64010000000007</v>
      </c>
      <c r="AJ2128" s="321">
        <v>1513.0619999999999</v>
      </c>
      <c r="AK2128" s="221">
        <f t="shared" si="2100"/>
        <v>2395.7021</v>
      </c>
      <c r="AL2128" s="221">
        <v>1408.39</v>
      </c>
      <c r="AM2128" s="220">
        <f t="shared" si="2101"/>
        <v>58.788194074714049</v>
      </c>
      <c r="AN2128" s="221">
        <f t="shared" si="2102"/>
        <v>987.31209999999987</v>
      </c>
      <c r="AO2128" s="221">
        <v>752.8103200000005</v>
      </c>
      <c r="AP2128" s="321">
        <v>1391.4550000000002</v>
      </c>
      <c r="AQ2128" s="221">
        <f t="shared" si="2103"/>
        <v>2144.2653200000004</v>
      </c>
      <c r="AR2128" s="221">
        <v>1170.74</v>
      </c>
      <c r="AS2128" s="220">
        <f t="shared" si="2104"/>
        <v>54.598653864345472</v>
      </c>
      <c r="AT2128" s="221">
        <f t="shared" si="2105"/>
        <v>973.52532000000042</v>
      </c>
      <c r="AU2128" s="221">
        <v>0</v>
      </c>
      <c r="AV2128" s="54"/>
      <c r="AW2128" s="221">
        <f t="shared" si="2106"/>
        <v>0</v>
      </c>
      <c r="AX2128" s="221">
        <v>0</v>
      </c>
      <c r="AY2128" s="220">
        <f t="shared" si="2107"/>
        <v>0</v>
      </c>
      <c r="AZ2128" s="221">
        <f t="shared" si="2108"/>
        <v>0</v>
      </c>
      <c r="BA2128" s="221">
        <v>22.196260000000002</v>
      </c>
      <c r="BB2128" s="221">
        <v>12.336</v>
      </c>
      <c r="BC2128" s="221">
        <f t="shared" si="2109"/>
        <v>34.532260000000001</v>
      </c>
      <c r="BD2128" s="221">
        <v>29</v>
      </c>
      <c r="BE2128" s="220">
        <f t="shared" si="2110"/>
        <v>83.979444148746708</v>
      </c>
      <c r="BF2128" s="221">
        <f t="shared" si="2111"/>
        <v>5.5322600000000008</v>
      </c>
      <c r="BG2128" s="222">
        <f t="shared" si="2089"/>
        <v>1908.9298800000006</v>
      </c>
      <c r="BH2128" s="222">
        <f t="shared" si="2089"/>
        <v>3434.6130000000003</v>
      </c>
      <c r="BI2128" s="222">
        <f t="shared" si="2112"/>
        <v>5343.5428800000009</v>
      </c>
      <c r="BJ2128" s="222">
        <f t="shared" si="2090"/>
        <v>3220.4900000000002</v>
      </c>
      <c r="BK2128" s="223">
        <f t="shared" si="2113"/>
        <v>60.268815509158969</v>
      </c>
      <c r="BL2128" s="222">
        <f t="shared" si="2114"/>
        <v>2123.0528800000006</v>
      </c>
      <c r="BP2128">
        <v>680.83</v>
      </c>
      <c r="BQ2128">
        <v>710.62500000000011</v>
      </c>
      <c r="BR2128">
        <f t="shared" si="2115"/>
        <v>1391.4550000000002</v>
      </c>
      <c r="BT2128" s="72">
        <v>738.78</v>
      </c>
      <c r="BU2128" s="72">
        <v>774.28200000000004</v>
      </c>
      <c r="BV2128" s="72">
        <f t="shared" si="2116"/>
        <v>1513.0619999999999</v>
      </c>
      <c r="BX2128" s="72">
        <v>3.6779999999999999</v>
      </c>
    </row>
    <row r="2129" spans="3:79" ht="18.75" x14ac:dyDescent="0.3">
      <c r="C2129" s="393">
        <v>12</v>
      </c>
      <c r="D2129" s="394" t="s">
        <v>27</v>
      </c>
      <c r="E2129" s="252">
        <v>-3.8799999999987733E-3</v>
      </c>
      <c r="F2129" s="252">
        <v>0</v>
      </c>
      <c r="G2129" s="252">
        <f t="shared" si="2083"/>
        <v>-3.8799999999987733E-3</v>
      </c>
      <c r="H2129" s="252">
        <v>0</v>
      </c>
      <c r="I2129" s="254">
        <f t="shared" si="2084"/>
        <v>0</v>
      </c>
      <c r="J2129" s="62">
        <f t="shared" si="2085"/>
        <v>-3.8799999999987733E-3</v>
      </c>
      <c r="K2129" s="252">
        <v>24.030000000000008</v>
      </c>
      <c r="L2129" s="57">
        <v>34.92</v>
      </c>
      <c r="M2129" s="252">
        <f t="shared" si="2086"/>
        <v>58.95000000000001</v>
      </c>
      <c r="N2129" s="252">
        <v>31.83</v>
      </c>
      <c r="O2129" s="254">
        <f t="shared" si="2091"/>
        <v>53.994910941475815</v>
      </c>
      <c r="P2129" s="252">
        <f t="shared" si="2087"/>
        <v>27.120000000000012</v>
      </c>
      <c r="Q2129" s="252">
        <v>5.8599999999999994</v>
      </c>
      <c r="R2129" s="252">
        <v>11.64</v>
      </c>
      <c r="S2129" s="252">
        <f t="shared" si="2092"/>
        <v>17.5</v>
      </c>
      <c r="T2129" s="252">
        <v>9.6999999999999993</v>
      </c>
      <c r="U2129" s="254">
        <f t="shared" si="2117"/>
        <v>55.428571428571431</v>
      </c>
      <c r="V2129" s="252">
        <f t="shared" si="2094"/>
        <v>7.8000000000000007</v>
      </c>
      <c r="W2129" s="252">
        <v>0.79999999999999982</v>
      </c>
      <c r="X2129" s="252">
        <v>1.6</v>
      </c>
      <c r="Y2129" s="252">
        <f t="shared" si="2088"/>
        <v>2.4</v>
      </c>
      <c r="Z2129" s="252">
        <v>1.6</v>
      </c>
      <c r="AA2129" s="254">
        <f t="shared" si="2095"/>
        <v>66.666666666666671</v>
      </c>
      <c r="AB2129" s="252">
        <f t="shared" si="2096"/>
        <v>0.79999999999999982</v>
      </c>
      <c r="AC2129" s="221">
        <v>23.791840000000008</v>
      </c>
      <c r="AD2129" s="221">
        <v>145.22</v>
      </c>
      <c r="AE2129" s="221">
        <f t="shared" si="2097"/>
        <v>169.01184000000001</v>
      </c>
      <c r="AF2129" s="221">
        <v>168.91</v>
      </c>
      <c r="AG2129" s="220">
        <f t="shared" si="2098"/>
        <v>99.939743866465207</v>
      </c>
      <c r="AH2129" s="221">
        <f t="shared" si="2099"/>
        <v>0.10184000000000992</v>
      </c>
      <c r="AI2129" s="221">
        <v>279.73986000000002</v>
      </c>
      <c r="AJ2129" s="321">
        <v>606.61</v>
      </c>
      <c r="AK2129" s="221">
        <f t="shared" si="2100"/>
        <v>886.34986000000004</v>
      </c>
      <c r="AL2129" s="221">
        <v>485.19</v>
      </c>
      <c r="AM2129" s="220">
        <f t="shared" si="2101"/>
        <v>54.740235419002602</v>
      </c>
      <c r="AN2129" s="221">
        <f t="shared" si="2102"/>
        <v>401.15986000000004</v>
      </c>
      <c r="AO2129" s="221">
        <v>255.34797999999989</v>
      </c>
      <c r="AP2129" s="321">
        <v>559.01700000000005</v>
      </c>
      <c r="AQ2129" s="221">
        <f t="shared" si="2103"/>
        <v>814.36497999999995</v>
      </c>
      <c r="AR2129" s="221">
        <v>441.32</v>
      </c>
      <c r="AS2129" s="220">
        <f t="shared" si="2104"/>
        <v>54.191917732022318</v>
      </c>
      <c r="AT2129" s="221">
        <f t="shared" si="2105"/>
        <v>373.04497999999995</v>
      </c>
      <c r="AU2129" s="221">
        <v>0</v>
      </c>
      <c r="AV2129" s="54"/>
      <c r="AW2129" s="221">
        <f t="shared" si="2106"/>
        <v>0</v>
      </c>
      <c r="AX2129" s="221"/>
      <c r="AY2129" s="220">
        <f t="shared" si="2107"/>
        <v>0</v>
      </c>
      <c r="AZ2129" s="221">
        <f t="shared" si="2108"/>
        <v>0</v>
      </c>
      <c r="BA2129" s="221">
        <v>0</v>
      </c>
      <c r="BB2129" s="221"/>
      <c r="BC2129" s="221">
        <f t="shared" si="2109"/>
        <v>0</v>
      </c>
      <c r="BD2129" s="221"/>
      <c r="BE2129" s="220">
        <f t="shared" si="2110"/>
        <v>0</v>
      </c>
      <c r="BF2129" s="221">
        <f t="shared" si="2111"/>
        <v>0</v>
      </c>
      <c r="BG2129" s="222">
        <f t="shared" si="2089"/>
        <v>589.56579999999997</v>
      </c>
      <c r="BH2129" s="222">
        <f t="shared" si="2089"/>
        <v>1359.0070000000001</v>
      </c>
      <c r="BI2129" s="222">
        <f t="shared" si="2112"/>
        <v>1948.5727999999999</v>
      </c>
      <c r="BJ2129" s="222">
        <f t="shared" si="2090"/>
        <v>1138.5500000000002</v>
      </c>
      <c r="BK2129" s="223">
        <f t="shared" si="2113"/>
        <v>58.429944213529005</v>
      </c>
      <c r="BL2129" s="222">
        <f t="shared" si="2114"/>
        <v>810.02279999999973</v>
      </c>
      <c r="BP2129">
        <v>273.27000000000004</v>
      </c>
      <c r="BQ2129">
        <v>285.74700000000001</v>
      </c>
      <c r="BR2129">
        <f t="shared" si="2115"/>
        <v>559.01700000000005</v>
      </c>
      <c r="BT2129" s="72">
        <v>296.29999999999995</v>
      </c>
      <c r="BU2129" s="72">
        <v>310.30599999999998</v>
      </c>
      <c r="BV2129" s="72">
        <f t="shared" si="2116"/>
        <v>606.60599999999999</v>
      </c>
      <c r="BX2129" s="72">
        <v>1.859</v>
      </c>
    </row>
    <row r="2130" spans="3:79" ht="18.75" x14ac:dyDescent="0.3">
      <c r="C2130" s="393">
        <v>13</v>
      </c>
      <c r="D2130" s="394" t="s">
        <v>28</v>
      </c>
      <c r="E2130" s="252">
        <v>12.237480000000001</v>
      </c>
      <c r="F2130" s="252"/>
      <c r="G2130" s="252">
        <f t="shared" si="2083"/>
        <v>12.237480000000001</v>
      </c>
      <c r="H2130" s="252">
        <v>12.24</v>
      </c>
      <c r="I2130" s="254">
        <f t="shared" si="2084"/>
        <v>100.0205924749213</v>
      </c>
      <c r="J2130" s="62">
        <f t="shared" si="2085"/>
        <v>-2.5199999999987455E-3</v>
      </c>
      <c r="K2130" s="252">
        <v>29.689999999999984</v>
      </c>
      <c r="L2130" s="57">
        <v>50.4</v>
      </c>
      <c r="M2130" s="252">
        <f t="shared" si="2086"/>
        <v>80.089999999999975</v>
      </c>
      <c r="N2130" s="252">
        <v>46.65</v>
      </c>
      <c r="O2130" s="254">
        <f t="shared" si="2091"/>
        <v>58.246972156324148</v>
      </c>
      <c r="P2130" s="252">
        <f t="shared" si="2087"/>
        <v>33.439999999999976</v>
      </c>
      <c r="Q2130" s="252">
        <v>8.4000000000000021</v>
      </c>
      <c r="R2130" s="252">
        <v>16.8</v>
      </c>
      <c r="S2130" s="252">
        <f t="shared" si="2092"/>
        <v>25.200000000000003</v>
      </c>
      <c r="T2130" s="252">
        <v>16.8</v>
      </c>
      <c r="U2130" s="254">
        <f t="shared" si="2117"/>
        <v>66.666666666666657</v>
      </c>
      <c r="V2130" s="252">
        <f t="shared" si="2094"/>
        <v>8.4000000000000021</v>
      </c>
      <c r="W2130" s="252">
        <v>1</v>
      </c>
      <c r="X2130" s="252">
        <v>2</v>
      </c>
      <c r="Y2130" s="252">
        <f t="shared" si="2088"/>
        <v>3</v>
      </c>
      <c r="Z2130" s="252">
        <v>2</v>
      </c>
      <c r="AA2130" s="254">
        <f t="shared" si="2095"/>
        <v>66.666666666666657</v>
      </c>
      <c r="AB2130" s="252">
        <f t="shared" si="2096"/>
        <v>1</v>
      </c>
      <c r="AC2130" s="221">
        <v>-1.999999999782176E-4</v>
      </c>
      <c r="AD2130" s="221">
        <v>181.53</v>
      </c>
      <c r="AE2130" s="221">
        <f t="shared" si="2097"/>
        <v>181.52980000000002</v>
      </c>
      <c r="AF2130" s="221">
        <v>181.52799999999999</v>
      </c>
      <c r="AG2130" s="220">
        <f t="shared" si="2098"/>
        <v>99.99900842726646</v>
      </c>
      <c r="AH2130" s="221">
        <f t="shared" si="2099"/>
        <v>1.8000000000313321E-3</v>
      </c>
      <c r="AI2130" s="221">
        <v>403.47762000000012</v>
      </c>
      <c r="AJ2130" s="321">
        <v>895.17100000000005</v>
      </c>
      <c r="AK2130" s="221">
        <f t="shared" si="2100"/>
        <v>1298.6486200000002</v>
      </c>
      <c r="AL2130" s="221">
        <v>739.14</v>
      </c>
      <c r="AM2130" s="220">
        <f t="shared" si="2101"/>
        <v>56.916088664538059</v>
      </c>
      <c r="AN2130" s="221">
        <f t="shared" si="2102"/>
        <v>559.50862000000018</v>
      </c>
      <c r="AO2130" s="221">
        <v>480.66887999999994</v>
      </c>
      <c r="AP2130" s="221">
        <v>822.89400000000001</v>
      </c>
      <c r="AQ2130" s="221">
        <f t="shared" si="2103"/>
        <v>1303.56288</v>
      </c>
      <c r="AR2130" s="221">
        <v>1062.19</v>
      </c>
      <c r="AS2130" s="220">
        <f t="shared" si="2104"/>
        <v>81.483602846991161</v>
      </c>
      <c r="AT2130" s="221">
        <f t="shared" si="2105"/>
        <v>241.3728799999999</v>
      </c>
      <c r="AU2130" s="221">
        <v>0</v>
      </c>
      <c r="AV2130" s="54"/>
      <c r="AW2130" s="221">
        <f t="shared" si="2106"/>
        <v>0</v>
      </c>
      <c r="AX2130" s="221"/>
      <c r="AY2130" s="220">
        <f t="shared" si="2107"/>
        <v>0</v>
      </c>
      <c r="AZ2130" s="221">
        <f t="shared" si="2108"/>
        <v>0</v>
      </c>
      <c r="BA2130" s="221">
        <v>0</v>
      </c>
      <c r="BB2130" s="221"/>
      <c r="BC2130" s="221">
        <f t="shared" si="2109"/>
        <v>0</v>
      </c>
      <c r="BD2130" s="221"/>
      <c r="BE2130" s="220">
        <f t="shared" si="2110"/>
        <v>0</v>
      </c>
      <c r="BF2130" s="221">
        <f t="shared" si="2111"/>
        <v>0</v>
      </c>
      <c r="BG2130" s="222">
        <f t="shared" si="2089"/>
        <v>935.47378000000003</v>
      </c>
      <c r="BH2130" s="222">
        <f t="shared" si="2089"/>
        <v>1968.7950000000001</v>
      </c>
      <c r="BI2130" s="222">
        <f t="shared" si="2112"/>
        <v>2904.2687800000003</v>
      </c>
      <c r="BJ2130" s="222">
        <f t="shared" si="2090"/>
        <v>2060.5479999999998</v>
      </c>
      <c r="BK2130" s="223">
        <f t="shared" si="2113"/>
        <v>70.948942955617198</v>
      </c>
      <c r="BL2130" s="222">
        <f t="shared" si="2114"/>
        <v>843.72078000000056</v>
      </c>
      <c r="BP2130">
        <v>402.65999999999997</v>
      </c>
      <c r="BQ2130">
        <v>420.23399999999998</v>
      </c>
      <c r="BR2130">
        <f t="shared" si="2115"/>
        <v>822.89400000000001</v>
      </c>
      <c r="BT2130" s="72">
        <v>436.95</v>
      </c>
      <c r="BU2130" s="72">
        <v>458.221</v>
      </c>
      <c r="BV2130" s="72">
        <f t="shared" si="2116"/>
        <v>895.17100000000005</v>
      </c>
      <c r="BX2130" s="72">
        <v>189.8</v>
      </c>
    </row>
    <row r="2131" spans="3:79" ht="18.75" x14ac:dyDescent="0.3">
      <c r="C2131" s="393">
        <v>14</v>
      </c>
      <c r="D2131" s="394" t="s">
        <v>29</v>
      </c>
      <c r="E2131" s="252">
        <v>1.1240800000000002</v>
      </c>
      <c r="F2131" s="252"/>
      <c r="G2131" s="252">
        <f t="shared" si="2083"/>
        <v>1.1240800000000002</v>
      </c>
      <c r="H2131" s="252">
        <v>0</v>
      </c>
      <c r="I2131" s="254">
        <f t="shared" si="2084"/>
        <v>0</v>
      </c>
      <c r="J2131" s="62">
        <f t="shared" si="2085"/>
        <v>1.1240800000000002</v>
      </c>
      <c r="K2131" s="252">
        <v>0</v>
      </c>
      <c r="L2131" s="57">
        <v>14.04</v>
      </c>
      <c r="M2131" s="252">
        <f t="shared" si="2086"/>
        <v>14.04</v>
      </c>
      <c r="N2131" s="252">
        <v>0</v>
      </c>
      <c r="O2131" s="254">
        <f t="shared" si="2091"/>
        <v>0</v>
      </c>
      <c r="P2131" s="252">
        <f t="shared" si="2087"/>
        <v>14.04</v>
      </c>
      <c r="Q2131" s="252">
        <v>2.34</v>
      </c>
      <c r="R2131" s="252">
        <v>4.68</v>
      </c>
      <c r="S2131" s="252">
        <f t="shared" si="2092"/>
        <v>7.02</v>
      </c>
      <c r="T2131" s="252">
        <v>1.1499999999999999</v>
      </c>
      <c r="U2131" s="254">
        <f t="shared" si="2117"/>
        <v>16.381766381766383</v>
      </c>
      <c r="V2131" s="252">
        <f t="shared" si="2094"/>
        <v>5.8699999999999992</v>
      </c>
      <c r="W2131" s="252">
        <v>0.5</v>
      </c>
      <c r="X2131" s="252">
        <v>1</v>
      </c>
      <c r="Y2131" s="252">
        <f t="shared" si="2088"/>
        <v>1.5</v>
      </c>
      <c r="Z2131" s="252">
        <v>0.45</v>
      </c>
      <c r="AA2131" s="254">
        <f t="shared" si="2095"/>
        <v>30</v>
      </c>
      <c r="AB2131" s="252">
        <f t="shared" si="2096"/>
        <v>1.05</v>
      </c>
      <c r="AC2131" s="221">
        <v>43.674900000000022</v>
      </c>
      <c r="AD2131" s="221">
        <v>90.76</v>
      </c>
      <c r="AE2131" s="221">
        <f t="shared" si="2097"/>
        <v>134.43490000000003</v>
      </c>
      <c r="AF2131" s="221">
        <v>65.459999999999994</v>
      </c>
      <c r="AG2131" s="220">
        <f t="shared" si="2098"/>
        <v>48.692712978549451</v>
      </c>
      <c r="AH2131" s="221">
        <f t="shared" si="2099"/>
        <v>68.974900000000034</v>
      </c>
      <c r="AI2131" s="221">
        <v>136.04723999999999</v>
      </c>
      <c r="AJ2131" s="321">
        <v>239.41800000000001</v>
      </c>
      <c r="AK2131" s="221">
        <f t="shared" si="2100"/>
        <v>375.46523999999999</v>
      </c>
      <c r="AL2131" s="221">
        <v>19.59</v>
      </c>
      <c r="AM2131" s="220">
        <f t="shared" si="2101"/>
        <v>5.2175269273927993</v>
      </c>
      <c r="AN2131" s="221">
        <f t="shared" si="2102"/>
        <v>355.87524000000002</v>
      </c>
      <c r="AO2131" s="221">
        <v>125.35292000000004</v>
      </c>
      <c r="AP2131" s="321">
        <v>221.05</v>
      </c>
      <c r="AQ2131" s="221">
        <f t="shared" si="2103"/>
        <v>346.40292000000005</v>
      </c>
      <c r="AR2131" s="221">
        <v>106.24</v>
      </c>
      <c r="AS2131" s="220">
        <f t="shared" si="2104"/>
        <v>30.669487428108276</v>
      </c>
      <c r="AT2131" s="221">
        <f t="shared" si="2105"/>
        <v>240.16292000000004</v>
      </c>
      <c r="AU2131" s="221">
        <v>0</v>
      </c>
      <c r="AV2131" s="54"/>
      <c r="AW2131" s="221">
        <f t="shared" si="2106"/>
        <v>0</v>
      </c>
      <c r="AX2131" s="221"/>
      <c r="AY2131" s="220">
        <f t="shared" si="2107"/>
        <v>0</v>
      </c>
      <c r="AZ2131" s="221">
        <f t="shared" si="2108"/>
        <v>0</v>
      </c>
      <c r="BA2131" s="221">
        <v>0</v>
      </c>
      <c r="BB2131" s="221"/>
      <c r="BC2131" s="221">
        <f t="shared" si="2109"/>
        <v>0</v>
      </c>
      <c r="BD2131" s="221"/>
      <c r="BE2131" s="220">
        <f t="shared" si="2110"/>
        <v>0</v>
      </c>
      <c r="BF2131" s="221">
        <f t="shared" si="2111"/>
        <v>0</v>
      </c>
      <c r="BG2131" s="222">
        <f t="shared" si="2089"/>
        <v>309.03914000000003</v>
      </c>
      <c r="BH2131" s="222">
        <f t="shared" si="2089"/>
        <v>570.94800000000009</v>
      </c>
      <c r="BI2131" s="222">
        <f t="shared" si="2112"/>
        <v>879.98714000000018</v>
      </c>
      <c r="BJ2131" s="222">
        <f t="shared" si="2090"/>
        <v>192.89</v>
      </c>
      <c r="BK2131" s="223">
        <f t="shared" si="2113"/>
        <v>21.919638507444546</v>
      </c>
      <c r="BL2131" s="222">
        <f t="shared" si="2114"/>
        <v>687.09714000000019</v>
      </c>
      <c r="BP2131">
        <v>107.94</v>
      </c>
      <c r="BQ2131">
        <v>113.11</v>
      </c>
      <c r="BR2131">
        <f t="shared" si="2115"/>
        <v>221.05</v>
      </c>
      <c r="BT2131" s="72">
        <v>116.94</v>
      </c>
      <c r="BU2131" s="72">
        <v>122.47799999999999</v>
      </c>
      <c r="BV2131" s="72">
        <f t="shared" si="2116"/>
        <v>239.41800000000001</v>
      </c>
      <c r="BX2131" s="72">
        <v>32</v>
      </c>
    </row>
    <row r="2132" spans="3:79" ht="18.75" x14ac:dyDescent="0.3">
      <c r="C2132" s="393">
        <v>15</v>
      </c>
      <c r="D2132" s="394" t="s">
        <v>30</v>
      </c>
      <c r="E2132" s="252">
        <v>1.5199999999992997E-3</v>
      </c>
      <c r="F2132" s="252">
        <v>0</v>
      </c>
      <c r="G2132" s="252">
        <f t="shared" si="2083"/>
        <v>1.5199999999992997E-3</v>
      </c>
      <c r="H2132" s="252">
        <v>0</v>
      </c>
      <c r="I2132" s="254">
        <f t="shared" si="2084"/>
        <v>0</v>
      </c>
      <c r="J2132" s="62">
        <f t="shared" si="2085"/>
        <v>1.5199999999992997E-3</v>
      </c>
      <c r="K2132" s="252">
        <v>101.45</v>
      </c>
      <c r="L2132" s="57">
        <v>49.14</v>
      </c>
      <c r="M2132" s="252">
        <f t="shared" si="2086"/>
        <v>150.59</v>
      </c>
      <c r="N2132" s="252">
        <v>77.59</v>
      </c>
      <c r="O2132" s="254">
        <f t="shared" si="2091"/>
        <v>51.524005578059629</v>
      </c>
      <c r="P2132" s="252">
        <f t="shared" si="2087"/>
        <v>73</v>
      </c>
      <c r="Q2132" s="252">
        <v>31.79</v>
      </c>
      <c r="R2132" s="252">
        <v>16.38</v>
      </c>
      <c r="S2132" s="252">
        <f t="shared" si="2092"/>
        <v>48.17</v>
      </c>
      <c r="T2132" s="252">
        <v>35.880000000000003</v>
      </c>
      <c r="U2132" s="254">
        <f t="shared" si="2117"/>
        <v>74.48619472700851</v>
      </c>
      <c r="V2132" s="252">
        <f t="shared" si="2094"/>
        <v>12.29</v>
      </c>
      <c r="W2132" s="252">
        <v>2.8900000000000006</v>
      </c>
      <c r="X2132" s="252">
        <v>2.6</v>
      </c>
      <c r="Y2132" s="252">
        <f t="shared" si="2088"/>
        <v>5.49</v>
      </c>
      <c r="Z2132" s="252">
        <v>3.79</v>
      </c>
      <c r="AA2132" s="254">
        <f t="shared" si="2095"/>
        <v>69.034608378870672</v>
      </c>
      <c r="AB2132" s="252">
        <f t="shared" si="2096"/>
        <v>1.7000000000000002</v>
      </c>
      <c r="AC2132" s="221">
        <v>426.43673999999999</v>
      </c>
      <c r="AD2132" s="221">
        <v>235.99</v>
      </c>
      <c r="AE2132" s="221">
        <f t="shared" si="2097"/>
        <v>662.42674</v>
      </c>
      <c r="AF2132" s="221">
        <v>85.528000000000006</v>
      </c>
      <c r="AG2132" s="220">
        <f t="shared" si="2098"/>
        <v>12.911314540231272</v>
      </c>
      <c r="AH2132" s="221">
        <f t="shared" si="2099"/>
        <v>576.89873999999998</v>
      </c>
      <c r="AI2132" s="221">
        <v>661.96251999999993</v>
      </c>
      <c r="AJ2132" s="321">
        <v>846.71100000000001</v>
      </c>
      <c r="AK2132" s="221">
        <f t="shared" si="2100"/>
        <v>1508.6735199999998</v>
      </c>
      <c r="AL2132" s="221">
        <v>945.92200000000003</v>
      </c>
      <c r="AM2132" s="220">
        <f t="shared" si="2101"/>
        <v>62.698919776891174</v>
      </c>
      <c r="AN2132" s="221">
        <f t="shared" si="2102"/>
        <v>562.7515199999998</v>
      </c>
      <c r="AO2132" s="221">
        <v>1083.0868399999999</v>
      </c>
      <c r="AP2132" s="321">
        <v>781.16000000000008</v>
      </c>
      <c r="AQ2132" s="221">
        <f t="shared" si="2103"/>
        <v>1864.24684</v>
      </c>
      <c r="AR2132" s="221">
        <v>1286.729</v>
      </c>
      <c r="AS2132" s="220">
        <f t="shared" si="2104"/>
        <v>69.021385601490408</v>
      </c>
      <c r="AT2132" s="221">
        <f t="shared" si="2105"/>
        <v>577.51783999999998</v>
      </c>
      <c r="AU2132" s="221">
        <v>10.54</v>
      </c>
      <c r="AV2132" s="54"/>
      <c r="AW2132" s="221">
        <f t="shared" si="2106"/>
        <v>10.54</v>
      </c>
      <c r="AX2132" s="221">
        <v>0.02</v>
      </c>
      <c r="AY2132" s="220">
        <f t="shared" si="2107"/>
        <v>0.18975332068311199</v>
      </c>
      <c r="AZ2132" s="221">
        <f t="shared" si="2108"/>
        <v>10.52</v>
      </c>
      <c r="BA2132" s="221">
        <v>77.773539999999997</v>
      </c>
      <c r="BB2132" s="67">
        <v>14.667</v>
      </c>
      <c r="BC2132" s="221">
        <f t="shared" si="2109"/>
        <v>92.440539999999999</v>
      </c>
      <c r="BD2132" s="221">
        <v>0.02</v>
      </c>
      <c r="BE2132" s="220">
        <f t="shared" si="2110"/>
        <v>2.163552917367207E-2</v>
      </c>
      <c r="BF2132" s="221">
        <f t="shared" si="2111"/>
        <v>92.420540000000003</v>
      </c>
      <c r="BG2132" s="222">
        <f t="shared" si="2089"/>
        <v>2395.9311599999996</v>
      </c>
      <c r="BH2132" s="222">
        <f t="shared" si="2089"/>
        <v>1946.6479999999999</v>
      </c>
      <c r="BI2132" s="222">
        <f t="shared" si="2112"/>
        <v>4342.5791599999993</v>
      </c>
      <c r="BJ2132" s="222">
        <f t="shared" si="2090"/>
        <v>2435.4789999999998</v>
      </c>
      <c r="BK2132" s="223">
        <f t="shared" si="2113"/>
        <v>56.083698425891214</v>
      </c>
      <c r="BL2132" s="222">
        <f t="shared" si="2114"/>
        <v>1907.1001599999995</v>
      </c>
      <c r="BP2132">
        <v>381.62</v>
      </c>
      <c r="BQ2132">
        <v>399.54</v>
      </c>
      <c r="BR2132">
        <f t="shared" si="2115"/>
        <v>781.16000000000008</v>
      </c>
      <c r="BT2132" s="72">
        <v>413.53000000000003</v>
      </c>
      <c r="BU2132" s="72">
        <v>433.18099999999998</v>
      </c>
      <c r="BV2132" s="72">
        <f t="shared" si="2116"/>
        <v>846.71100000000001</v>
      </c>
      <c r="BX2132" s="72">
        <v>3.46</v>
      </c>
      <c r="CA2132">
        <v>2</v>
      </c>
    </row>
    <row r="2133" spans="3:79" ht="18.75" x14ac:dyDescent="0.3">
      <c r="C2133" s="393">
        <v>16</v>
      </c>
      <c r="D2133" s="394" t="s">
        <v>31</v>
      </c>
      <c r="E2133" s="252">
        <v>14.460839999999999</v>
      </c>
      <c r="F2133" s="252"/>
      <c r="G2133" s="252">
        <f t="shared" si="2083"/>
        <v>14.460839999999999</v>
      </c>
      <c r="H2133" s="252">
        <v>14.46</v>
      </c>
      <c r="I2133" s="254">
        <f t="shared" si="2084"/>
        <v>99.994191208809454</v>
      </c>
      <c r="J2133" s="62">
        <f t="shared" si="2085"/>
        <v>8.3999999999839758E-4</v>
      </c>
      <c r="K2133" s="252">
        <v>0</v>
      </c>
      <c r="L2133" s="57">
        <v>27.54</v>
      </c>
      <c r="M2133" s="252">
        <f t="shared" si="2086"/>
        <v>27.54</v>
      </c>
      <c r="N2133" s="252">
        <v>27.54</v>
      </c>
      <c r="O2133" s="254">
        <f t="shared" si="2091"/>
        <v>100</v>
      </c>
      <c r="P2133" s="252">
        <f t="shared" si="2087"/>
        <v>0</v>
      </c>
      <c r="Q2133" s="252">
        <v>0</v>
      </c>
      <c r="R2133" s="252">
        <v>9.18</v>
      </c>
      <c r="S2133" s="252">
        <f t="shared" si="2092"/>
        <v>9.18</v>
      </c>
      <c r="T2133" s="252">
        <v>9.18</v>
      </c>
      <c r="U2133" s="254">
        <f t="shared" si="2117"/>
        <v>100</v>
      </c>
      <c r="V2133" s="252">
        <f t="shared" si="2094"/>
        <v>0</v>
      </c>
      <c r="W2133" s="252">
        <v>0</v>
      </c>
      <c r="X2133" s="252">
        <v>2.4</v>
      </c>
      <c r="Y2133" s="252">
        <f t="shared" si="2088"/>
        <v>2.4</v>
      </c>
      <c r="Z2133" s="252">
        <v>2.4</v>
      </c>
      <c r="AA2133" s="254">
        <f t="shared" si="2095"/>
        <v>100</v>
      </c>
      <c r="AB2133" s="252">
        <f t="shared" si="2096"/>
        <v>0</v>
      </c>
      <c r="AC2133" s="221">
        <v>143.68776</v>
      </c>
      <c r="AD2133" s="221">
        <v>217.83</v>
      </c>
      <c r="AE2133" s="221">
        <f t="shared" si="2097"/>
        <v>361.51776000000001</v>
      </c>
      <c r="AF2133" s="221">
        <v>283.92</v>
      </c>
      <c r="AG2133" s="220">
        <f t="shared" si="2098"/>
        <v>78.535560742575967</v>
      </c>
      <c r="AH2133" s="221">
        <f t="shared" si="2099"/>
        <v>77.597759999999994</v>
      </c>
      <c r="AI2133" s="221">
        <v>264.97691999999989</v>
      </c>
      <c r="AJ2133" s="321">
        <v>464.88700000000006</v>
      </c>
      <c r="AK2133" s="221">
        <f t="shared" si="2100"/>
        <v>729.86392000000001</v>
      </c>
      <c r="AL2133" s="221">
        <v>542.20000000000005</v>
      </c>
      <c r="AM2133" s="220">
        <f t="shared" si="2101"/>
        <v>74.287820666625095</v>
      </c>
      <c r="AN2133" s="221">
        <f t="shared" si="2102"/>
        <v>187.66391999999996</v>
      </c>
      <c r="AO2133" s="221">
        <v>177.76836000000003</v>
      </c>
      <c r="AP2133" s="321">
        <v>429.86400000000003</v>
      </c>
      <c r="AQ2133" s="221">
        <f t="shared" si="2103"/>
        <v>607.63236000000006</v>
      </c>
      <c r="AR2133" s="221">
        <v>480.2</v>
      </c>
      <c r="AS2133" s="220">
        <f t="shared" si="2104"/>
        <v>79.028049131550532</v>
      </c>
      <c r="AT2133" s="221">
        <f t="shared" si="2105"/>
        <v>127.43236000000007</v>
      </c>
      <c r="AU2133" s="221">
        <v>0</v>
      </c>
      <c r="AV2133" s="54"/>
      <c r="AW2133" s="221">
        <f t="shared" si="2106"/>
        <v>0</v>
      </c>
      <c r="AX2133" s="221"/>
      <c r="AY2133" s="220">
        <f t="shared" si="2107"/>
        <v>0</v>
      </c>
      <c r="AZ2133" s="221">
        <f t="shared" si="2108"/>
        <v>0</v>
      </c>
      <c r="BA2133" s="221">
        <v>63.412059999999997</v>
      </c>
      <c r="BB2133" s="221">
        <v>62.88</v>
      </c>
      <c r="BC2133" s="221">
        <f t="shared" si="2109"/>
        <v>126.29205999999999</v>
      </c>
      <c r="BD2133" s="221">
        <v>80.5</v>
      </c>
      <c r="BE2133" s="220">
        <f t="shared" si="2110"/>
        <v>63.741140971174282</v>
      </c>
      <c r="BF2133" s="221">
        <f t="shared" si="2111"/>
        <v>45.792059999999992</v>
      </c>
      <c r="BG2133" s="222">
        <f t="shared" si="2089"/>
        <v>664.30593999999996</v>
      </c>
      <c r="BH2133" s="222">
        <f t="shared" si="2089"/>
        <v>1214.5810000000001</v>
      </c>
      <c r="BI2133" s="222">
        <f t="shared" si="2112"/>
        <v>1878.8869400000001</v>
      </c>
      <c r="BJ2133" s="222">
        <f t="shared" si="2090"/>
        <v>1440.4</v>
      </c>
      <c r="BK2133" s="223">
        <f t="shared" si="2113"/>
        <v>76.662409500807954</v>
      </c>
      <c r="BL2133" s="222">
        <f t="shared" si="2114"/>
        <v>438.48694</v>
      </c>
      <c r="BP2133">
        <v>209.74</v>
      </c>
      <c r="BQ2133">
        <v>220.124</v>
      </c>
      <c r="BR2133">
        <f t="shared" si="2115"/>
        <v>429.86400000000003</v>
      </c>
      <c r="BT2133" s="72">
        <v>227.05</v>
      </c>
      <c r="BU2133" s="72">
        <v>237.83700000000002</v>
      </c>
      <c r="BV2133" s="72">
        <f t="shared" si="2116"/>
        <v>464.88700000000006</v>
      </c>
      <c r="BX2133" s="72">
        <v>1.79</v>
      </c>
      <c r="CA2133">
        <v>2.6</v>
      </c>
    </row>
    <row r="2134" spans="3:79" ht="18.75" x14ac:dyDescent="0.3">
      <c r="C2134" s="393">
        <v>17</v>
      </c>
      <c r="D2134" s="394" t="s">
        <v>32</v>
      </c>
      <c r="E2134" s="252">
        <v>-3.2000000000014239E-3</v>
      </c>
      <c r="F2134" s="252">
        <v>0</v>
      </c>
      <c r="G2134" s="252">
        <f t="shared" si="2083"/>
        <v>-3.2000000000014239E-3</v>
      </c>
      <c r="H2134" s="252">
        <v>0</v>
      </c>
      <c r="I2134" s="254">
        <f t="shared" si="2084"/>
        <v>0</v>
      </c>
      <c r="J2134" s="62">
        <f t="shared" si="2085"/>
        <v>-3.2000000000014239E-3</v>
      </c>
      <c r="K2134" s="252">
        <v>0</v>
      </c>
      <c r="L2134" s="57">
        <v>41.4</v>
      </c>
      <c r="M2134" s="252">
        <f t="shared" si="2086"/>
        <v>41.4</v>
      </c>
      <c r="N2134" s="252">
        <v>39.549999999999997</v>
      </c>
      <c r="O2134" s="254">
        <f t="shared" si="2091"/>
        <v>95.531400966183568</v>
      </c>
      <c r="P2134" s="252">
        <f t="shared" si="2087"/>
        <v>1.8500000000000014</v>
      </c>
      <c r="Q2134" s="252">
        <v>0</v>
      </c>
      <c r="R2134" s="252">
        <v>13.8</v>
      </c>
      <c r="S2134" s="252">
        <f t="shared" si="2092"/>
        <v>13.8</v>
      </c>
      <c r="T2134" s="252">
        <v>13.8</v>
      </c>
      <c r="U2134" s="254">
        <f t="shared" si="2117"/>
        <v>100</v>
      </c>
      <c r="V2134" s="252">
        <f t="shared" si="2094"/>
        <v>0</v>
      </c>
      <c r="W2134" s="252">
        <v>0</v>
      </c>
      <c r="X2134" s="252">
        <v>1.8</v>
      </c>
      <c r="Y2134" s="252">
        <f t="shared" si="2088"/>
        <v>1.8</v>
      </c>
      <c r="Z2134" s="252">
        <v>1.8</v>
      </c>
      <c r="AA2134" s="254">
        <f t="shared" si="2095"/>
        <v>100</v>
      </c>
      <c r="AB2134" s="252">
        <f t="shared" si="2096"/>
        <v>0</v>
      </c>
      <c r="AC2134" s="221">
        <v>13.810820000000007</v>
      </c>
      <c r="AD2134" s="221">
        <v>163.38</v>
      </c>
      <c r="AE2134" s="221">
        <f t="shared" si="2097"/>
        <v>177.19082</v>
      </c>
      <c r="AF2134" s="221">
        <v>136.42500000000001</v>
      </c>
      <c r="AG2134" s="220">
        <f t="shared" si="2098"/>
        <v>76.993266355446636</v>
      </c>
      <c r="AH2134" s="221">
        <f t="shared" si="2099"/>
        <v>40.765819999999991</v>
      </c>
      <c r="AI2134" s="221">
        <v>-4.220000000032087E-3</v>
      </c>
      <c r="AJ2134" s="321">
        <v>730.327</v>
      </c>
      <c r="AK2134" s="221">
        <f t="shared" si="2100"/>
        <v>730.32277999999997</v>
      </c>
      <c r="AL2134" s="221">
        <v>652.61</v>
      </c>
      <c r="AM2134" s="220">
        <f t="shared" si="2101"/>
        <v>89.359118717343051</v>
      </c>
      <c r="AN2134" s="221">
        <f t="shared" si="2102"/>
        <v>77.712779999999952</v>
      </c>
      <c r="AO2134" s="221">
        <v>74.92</v>
      </c>
      <c r="AP2134" s="321">
        <v>672.06799999999998</v>
      </c>
      <c r="AQ2134" s="221">
        <f t="shared" si="2103"/>
        <v>746.98799999999994</v>
      </c>
      <c r="AR2134" s="221">
        <v>435.34</v>
      </c>
      <c r="AS2134" s="220">
        <f t="shared" si="2104"/>
        <v>58.279383336813986</v>
      </c>
      <c r="AT2134" s="221">
        <f t="shared" si="2105"/>
        <v>311.64799999999997</v>
      </c>
      <c r="AU2134" s="221">
        <v>0</v>
      </c>
      <c r="AV2134" s="54"/>
      <c r="AW2134" s="221">
        <f t="shared" si="2106"/>
        <v>0</v>
      </c>
      <c r="AX2134" s="221"/>
      <c r="AY2134" s="220">
        <f t="shared" si="2107"/>
        <v>0</v>
      </c>
      <c r="AZ2134" s="221">
        <f t="shared" si="2108"/>
        <v>0</v>
      </c>
      <c r="BA2134" s="221">
        <v>0</v>
      </c>
      <c r="BB2134" s="221"/>
      <c r="BC2134" s="221">
        <f t="shared" si="2109"/>
        <v>0</v>
      </c>
      <c r="BD2134" s="221"/>
      <c r="BE2134" s="220"/>
      <c r="BF2134" s="221">
        <f t="shared" si="2111"/>
        <v>0</v>
      </c>
      <c r="BG2134" s="222">
        <f t="shared" si="2089"/>
        <v>88.72339999999997</v>
      </c>
      <c r="BH2134" s="222">
        <f t="shared" si="2089"/>
        <v>1622.7750000000001</v>
      </c>
      <c r="BI2134" s="222">
        <f t="shared" si="2112"/>
        <v>1711.4983999999999</v>
      </c>
      <c r="BJ2134" s="222">
        <f t="shared" si="2090"/>
        <v>1279.5249999999999</v>
      </c>
      <c r="BK2134" s="223">
        <f t="shared" si="2113"/>
        <v>74.760513944973596</v>
      </c>
      <c r="BL2134" s="222">
        <f t="shared" si="2114"/>
        <v>431.97340000000008</v>
      </c>
      <c r="BP2134">
        <v>328.75</v>
      </c>
      <c r="BQ2134">
        <v>343.31799999999998</v>
      </c>
      <c r="BR2134">
        <f t="shared" si="2115"/>
        <v>672.06799999999998</v>
      </c>
      <c r="BT2134" s="72">
        <v>356.61</v>
      </c>
      <c r="BU2134" s="72">
        <v>373.71699999999998</v>
      </c>
      <c r="BV2134" s="72">
        <f t="shared" si="2116"/>
        <v>730.327</v>
      </c>
      <c r="BX2134">
        <f>SUM(BX2126:BX2133)</f>
        <v>464.88700000000006</v>
      </c>
      <c r="CA2134">
        <v>2.7</v>
      </c>
    </row>
    <row r="2135" spans="3:79" ht="18.75" x14ac:dyDescent="0.3">
      <c r="C2135" s="393">
        <v>18</v>
      </c>
      <c r="D2135" s="394" t="s">
        <v>33</v>
      </c>
      <c r="E2135" s="252">
        <v>-4.7999999999959186E-4</v>
      </c>
      <c r="F2135" s="252"/>
      <c r="G2135" s="252">
        <f t="shared" si="2083"/>
        <v>-4.7999999999959186E-4</v>
      </c>
      <c r="H2135" s="252">
        <v>0</v>
      </c>
      <c r="I2135" s="254">
        <f t="shared" si="2084"/>
        <v>0</v>
      </c>
      <c r="J2135" s="62">
        <f t="shared" si="2085"/>
        <v>-4.7999999999959186E-4</v>
      </c>
      <c r="K2135" s="252">
        <v>103.5</v>
      </c>
      <c r="L2135" s="57">
        <v>51.66</v>
      </c>
      <c r="M2135" s="252">
        <f t="shared" si="2086"/>
        <v>155.16</v>
      </c>
      <c r="N2135" s="252">
        <v>93.96</v>
      </c>
      <c r="O2135" s="254">
        <f t="shared" si="2091"/>
        <v>60.556844547563806</v>
      </c>
      <c r="P2135" s="252">
        <f t="shared" si="2087"/>
        <v>61.2</v>
      </c>
      <c r="Q2135" s="252">
        <v>0</v>
      </c>
      <c r="R2135" s="252">
        <v>17.22</v>
      </c>
      <c r="S2135" s="252">
        <f t="shared" si="2092"/>
        <v>17.22</v>
      </c>
      <c r="T2135" s="252">
        <v>17.22</v>
      </c>
      <c r="U2135" s="254">
        <f t="shared" si="2117"/>
        <v>100</v>
      </c>
      <c r="V2135" s="252">
        <f t="shared" si="2094"/>
        <v>0</v>
      </c>
      <c r="W2135" s="252">
        <v>1.3000000000000003</v>
      </c>
      <c r="X2135" s="252">
        <v>2.6</v>
      </c>
      <c r="Y2135" s="252">
        <f t="shared" si="2088"/>
        <v>3.9000000000000004</v>
      </c>
      <c r="Z2135" s="252">
        <v>2.6</v>
      </c>
      <c r="AA2135" s="254">
        <f t="shared" si="2095"/>
        <v>66.666666666666657</v>
      </c>
      <c r="AB2135" s="252">
        <f t="shared" si="2096"/>
        <v>1.3000000000000003</v>
      </c>
      <c r="AC2135" s="221">
        <v>99.936739999999986</v>
      </c>
      <c r="AD2135" s="221">
        <v>235.99</v>
      </c>
      <c r="AE2135" s="221">
        <f t="shared" si="2097"/>
        <v>335.92674</v>
      </c>
      <c r="AF2135" s="221">
        <v>335.92392000000001</v>
      </c>
      <c r="AG2135" s="220">
        <f t="shared" si="2098"/>
        <v>99.999160531251547</v>
      </c>
      <c r="AH2135" s="221">
        <f t="shared" si="2099"/>
        <v>2.8199999999856118E-3</v>
      </c>
      <c r="AI2135" s="221">
        <v>194.59500000000014</v>
      </c>
      <c r="AJ2135" s="321">
        <v>897.64699999999993</v>
      </c>
      <c r="AK2135" s="221">
        <f t="shared" si="2100"/>
        <v>1092.2420000000002</v>
      </c>
      <c r="AL2135" s="221">
        <v>929.81500000000005</v>
      </c>
      <c r="AM2135" s="220">
        <f t="shared" si="2101"/>
        <v>85.129028182399125</v>
      </c>
      <c r="AN2135" s="221">
        <f t="shared" si="2102"/>
        <v>162.42700000000013</v>
      </c>
      <c r="AO2135" s="221">
        <v>206.35238000000004</v>
      </c>
      <c r="AP2135" s="321">
        <v>827.00799999999992</v>
      </c>
      <c r="AQ2135" s="221">
        <f t="shared" si="2103"/>
        <v>1033.3603800000001</v>
      </c>
      <c r="AR2135" s="221">
        <v>853.49099999999999</v>
      </c>
      <c r="AS2135" s="220">
        <f t="shared" si="2104"/>
        <v>82.593741401233117</v>
      </c>
      <c r="AT2135" s="221">
        <f t="shared" si="2105"/>
        <v>179.86938000000009</v>
      </c>
      <c r="AU2135" s="221">
        <v>0</v>
      </c>
      <c r="AV2135" s="54"/>
      <c r="AW2135" s="221">
        <f t="shared" si="2106"/>
        <v>0</v>
      </c>
      <c r="AX2135" s="221"/>
      <c r="AY2135" s="220">
        <f t="shared" si="2107"/>
        <v>0</v>
      </c>
      <c r="AZ2135" s="221">
        <f t="shared" si="2108"/>
        <v>0</v>
      </c>
      <c r="BA2135" s="221">
        <v>122.60464000000005</v>
      </c>
      <c r="BB2135" s="67">
        <v>104.664</v>
      </c>
      <c r="BC2135" s="221">
        <f t="shared" si="2109"/>
        <v>227.26864000000006</v>
      </c>
      <c r="BD2135" s="221">
        <v>171.14</v>
      </c>
      <c r="BE2135" s="220">
        <f t="shared" ref="BE2135:BE2148" si="2118">IF(BD2135&lt;&gt;0,(BD2135/BC2135*100),0)</f>
        <v>75.302954248329172</v>
      </c>
      <c r="BF2135" s="221">
        <f t="shared" si="2111"/>
        <v>56.128640000000075</v>
      </c>
      <c r="BG2135" s="222">
        <f t="shared" si="2089"/>
        <v>728.28828000000021</v>
      </c>
      <c r="BH2135" s="222">
        <f t="shared" si="2089"/>
        <v>2136.7889999999998</v>
      </c>
      <c r="BI2135" s="222">
        <f t="shared" si="2112"/>
        <v>2865.07728</v>
      </c>
      <c r="BJ2135" s="222">
        <f t="shared" si="2090"/>
        <v>2404.1499200000003</v>
      </c>
      <c r="BK2135" s="223">
        <f t="shared" si="2113"/>
        <v>83.912218940216519</v>
      </c>
      <c r="BL2135" s="222">
        <f t="shared" si="2114"/>
        <v>460.92735999999968</v>
      </c>
      <c r="BP2135">
        <v>404.27</v>
      </c>
      <c r="BQ2135">
        <v>422.74299999999994</v>
      </c>
      <c r="BR2135">
        <f t="shared" si="2115"/>
        <v>827.01299999999992</v>
      </c>
      <c r="BT2135" s="72">
        <v>438.37</v>
      </c>
      <c r="BU2135" s="72">
        <v>459.27699999999999</v>
      </c>
      <c r="BV2135" s="72">
        <f t="shared" si="2116"/>
        <v>897.64699999999993</v>
      </c>
      <c r="CA2135">
        <v>1.91</v>
      </c>
    </row>
    <row r="2136" spans="3:79" ht="18.75" x14ac:dyDescent="0.3">
      <c r="C2136" s="393">
        <v>19</v>
      </c>
      <c r="D2136" s="394" t="s">
        <v>34</v>
      </c>
      <c r="E2136" s="252">
        <v>1.1074799999999989</v>
      </c>
      <c r="F2136" s="252"/>
      <c r="G2136" s="252">
        <f t="shared" si="2083"/>
        <v>1.1074799999999989</v>
      </c>
      <c r="H2136" s="252">
        <v>1.1100000000000001</v>
      </c>
      <c r="I2136" s="254">
        <f t="shared" si="2084"/>
        <v>100.22754361252584</v>
      </c>
      <c r="J2136" s="62">
        <f t="shared" si="2085"/>
        <v>-2.520000000001188E-3</v>
      </c>
      <c r="K2136" s="252">
        <v>30.239999999999988</v>
      </c>
      <c r="L2136" s="57">
        <v>30.24</v>
      </c>
      <c r="M2136" s="252">
        <f t="shared" si="2086"/>
        <v>60.47999999999999</v>
      </c>
      <c r="N2136" s="252">
        <v>30.24</v>
      </c>
      <c r="O2136" s="254">
        <f t="shared" si="2091"/>
        <v>50.000000000000014</v>
      </c>
      <c r="P2136" s="252">
        <f t="shared" si="2087"/>
        <v>30.239999999999991</v>
      </c>
      <c r="Q2136" s="252">
        <v>0</v>
      </c>
      <c r="R2136" s="252">
        <v>10.08</v>
      </c>
      <c r="S2136" s="252">
        <f t="shared" si="2092"/>
        <v>10.08</v>
      </c>
      <c r="T2136" s="252">
        <v>8.49</v>
      </c>
      <c r="U2136" s="254">
        <f t="shared" si="2117"/>
        <v>84.226190476190482</v>
      </c>
      <c r="V2136" s="252">
        <f t="shared" si="2094"/>
        <v>1.5899999999999999</v>
      </c>
      <c r="W2136" s="252">
        <v>0.79999999999999982</v>
      </c>
      <c r="X2136" s="252">
        <v>2</v>
      </c>
      <c r="Y2136" s="252">
        <f t="shared" si="2088"/>
        <v>2.8</v>
      </c>
      <c r="Z2136" s="252">
        <v>2.2000000000000002</v>
      </c>
      <c r="AA2136" s="254">
        <f t="shared" si="2095"/>
        <v>78.571428571428584</v>
      </c>
      <c r="AB2136" s="252">
        <f t="shared" si="2096"/>
        <v>0.59999999999999964</v>
      </c>
      <c r="AC2136" s="221">
        <v>24.20980000000003</v>
      </c>
      <c r="AD2136" s="221">
        <v>181.53</v>
      </c>
      <c r="AE2136" s="221">
        <f t="shared" si="2097"/>
        <v>205.73980000000003</v>
      </c>
      <c r="AF2136" s="221">
        <v>191.8</v>
      </c>
      <c r="AG2136" s="220">
        <f t="shared" si="2098"/>
        <v>93.224548677504288</v>
      </c>
      <c r="AH2136" s="221">
        <f t="shared" si="2099"/>
        <v>13.93980000000002</v>
      </c>
      <c r="AI2136" s="221">
        <v>1.0800000001154331E-3</v>
      </c>
      <c r="AJ2136" s="321">
        <v>552.91</v>
      </c>
      <c r="AK2136" s="221">
        <f t="shared" si="2100"/>
        <v>552.91108000000008</v>
      </c>
      <c r="AL2136" s="221">
        <v>522.78</v>
      </c>
      <c r="AM2136" s="220">
        <f t="shared" si="2101"/>
        <v>94.550465510656778</v>
      </c>
      <c r="AN2136" s="221">
        <f t="shared" si="2102"/>
        <v>30.131080000000111</v>
      </c>
      <c r="AO2136" s="221">
        <v>105.5136</v>
      </c>
      <c r="AP2136" s="321">
        <v>507.13399999999996</v>
      </c>
      <c r="AQ2136" s="221">
        <f t="shared" si="2103"/>
        <v>612.64760000000001</v>
      </c>
      <c r="AR2136" s="221">
        <v>432.86</v>
      </c>
      <c r="AS2136" s="220">
        <f t="shared" si="2104"/>
        <v>70.653994237470286</v>
      </c>
      <c r="AT2136" s="221">
        <f t="shared" si="2105"/>
        <v>179.7876</v>
      </c>
      <c r="AU2136" s="221">
        <v>0</v>
      </c>
      <c r="AV2136" s="54"/>
      <c r="AW2136" s="221">
        <f t="shared" si="2106"/>
        <v>0</v>
      </c>
      <c r="AX2136" s="221"/>
      <c r="AY2136" s="220">
        <f t="shared" si="2107"/>
        <v>0</v>
      </c>
      <c r="AZ2136" s="221">
        <f t="shared" si="2108"/>
        <v>0</v>
      </c>
      <c r="BA2136" s="221">
        <v>0</v>
      </c>
      <c r="BB2136" s="221"/>
      <c r="BC2136" s="221">
        <f t="shared" si="2109"/>
        <v>0</v>
      </c>
      <c r="BD2136" s="221"/>
      <c r="BE2136" s="220">
        <f t="shared" si="2118"/>
        <v>0</v>
      </c>
      <c r="BF2136" s="221">
        <f t="shared" si="2111"/>
        <v>0</v>
      </c>
      <c r="BG2136" s="222">
        <f t="shared" si="2089"/>
        <v>161.87196000000012</v>
      </c>
      <c r="BH2136" s="222">
        <f t="shared" si="2089"/>
        <v>1283.894</v>
      </c>
      <c r="BI2136" s="222">
        <f t="shared" si="2112"/>
        <v>1445.7659600000002</v>
      </c>
      <c r="BJ2136" s="222">
        <f t="shared" si="2090"/>
        <v>1189.48</v>
      </c>
      <c r="BK2136" s="223">
        <f t="shared" si="2113"/>
        <v>82.273343882020839</v>
      </c>
      <c r="BL2136" s="222">
        <f t="shared" si="2114"/>
        <v>256.28596000000016</v>
      </c>
      <c r="BP2136">
        <v>248.45</v>
      </c>
      <c r="BQ2136">
        <v>258.68399999999997</v>
      </c>
      <c r="BR2136">
        <f t="shared" si="2115"/>
        <v>507.13399999999996</v>
      </c>
      <c r="BT2136" s="72">
        <v>269.78000000000003</v>
      </c>
      <c r="BU2136" s="72">
        <v>283.12799999999999</v>
      </c>
      <c r="BV2136" s="72">
        <f t="shared" si="2116"/>
        <v>552.90800000000002</v>
      </c>
      <c r="CA2136">
        <v>2.73</v>
      </c>
    </row>
    <row r="2137" spans="3:79" ht="18.75" x14ac:dyDescent="0.3">
      <c r="C2137" s="393">
        <v>20</v>
      </c>
      <c r="D2137" s="394" t="s">
        <v>35</v>
      </c>
      <c r="E2137" s="252">
        <v>1.9999999999953388E-4</v>
      </c>
      <c r="F2137" s="252"/>
      <c r="G2137" s="252">
        <f t="shared" si="2083"/>
        <v>1.9999999999953388E-4</v>
      </c>
      <c r="H2137" s="252">
        <v>0</v>
      </c>
      <c r="I2137" s="254">
        <f t="shared" si="2084"/>
        <v>0</v>
      </c>
      <c r="J2137" s="62">
        <f t="shared" si="2085"/>
        <v>1.9999999999953388E-4</v>
      </c>
      <c r="K2137" s="252">
        <v>50.64</v>
      </c>
      <c r="L2137" s="57">
        <v>40.68</v>
      </c>
      <c r="M2137" s="252">
        <f t="shared" si="2086"/>
        <v>91.32</v>
      </c>
      <c r="N2137" s="252">
        <v>44.56</v>
      </c>
      <c r="O2137" s="254">
        <f t="shared" si="2091"/>
        <v>48.795444590451162</v>
      </c>
      <c r="P2137" s="252">
        <f t="shared" si="2087"/>
        <v>46.759999999999991</v>
      </c>
      <c r="Q2137" s="252">
        <v>12.270000000000003</v>
      </c>
      <c r="R2137" s="252">
        <v>13.56</v>
      </c>
      <c r="S2137" s="252">
        <f t="shared" si="2092"/>
        <v>25.830000000000005</v>
      </c>
      <c r="T2137" s="252">
        <v>20.18</v>
      </c>
      <c r="U2137" s="254">
        <f t="shared" si="2117"/>
        <v>78.1262098335269</v>
      </c>
      <c r="V2137" s="252">
        <f t="shared" si="2094"/>
        <v>5.6500000000000057</v>
      </c>
      <c r="W2137" s="252">
        <v>1.9999999999999991</v>
      </c>
      <c r="X2137" s="252">
        <v>2.8</v>
      </c>
      <c r="Y2137" s="252">
        <f t="shared" si="2088"/>
        <v>4.7999999999999989</v>
      </c>
      <c r="Z2137" s="252">
        <v>4.2</v>
      </c>
      <c r="AA2137" s="254">
        <f t="shared" si="2095"/>
        <v>87.500000000000028</v>
      </c>
      <c r="AB2137" s="252">
        <f t="shared" si="2096"/>
        <v>0.59999999999999876</v>
      </c>
      <c r="AC2137" s="221">
        <v>195.21572</v>
      </c>
      <c r="AD2137" s="221">
        <v>254.14</v>
      </c>
      <c r="AE2137" s="221">
        <f t="shared" si="2097"/>
        <v>449.35572000000002</v>
      </c>
      <c r="AF2137" s="221">
        <v>110.19341</v>
      </c>
      <c r="AG2137" s="220">
        <f t="shared" si="2098"/>
        <v>24.522534174039219</v>
      </c>
      <c r="AH2137" s="221">
        <f t="shared" si="2099"/>
        <v>339.16231000000005</v>
      </c>
      <c r="AI2137" s="221">
        <v>361.83432000000005</v>
      </c>
      <c r="AJ2137" s="321">
        <v>698.57</v>
      </c>
      <c r="AK2137" s="221">
        <f t="shared" si="2100"/>
        <v>1060.4043200000001</v>
      </c>
      <c r="AL2137" s="221">
        <v>693.65800000000002</v>
      </c>
      <c r="AM2137" s="220">
        <f t="shared" si="2101"/>
        <v>65.414482656954846</v>
      </c>
      <c r="AN2137" s="221">
        <f t="shared" si="2102"/>
        <v>366.74632000000008</v>
      </c>
      <c r="AO2137" s="221">
        <v>362.80667999999991</v>
      </c>
      <c r="AP2137" s="321">
        <v>644.65200000000004</v>
      </c>
      <c r="AQ2137" s="221">
        <f t="shared" si="2103"/>
        <v>1007.45868</v>
      </c>
      <c r="AR2137" s="221">
        <v>569.13599999999997</v>
      </c>
      <c r="AS2137" s="220">
        <f t="shared" si="2104"/>
        <v>56.492242441149052</v>
      </c>
      <c r="AT2137" s="221">
        <f t="shared" si="2105"/>
        <v>438.32267999999999</v>
      </c>
      <c r="AU2137" s="221">
        <v>0</v>
      </c>
      <c r="AV2137" s="54"/>
      <c r="AW2137" s="221">
        <f t="shared" si="2106"/>
        <v>0</v>
      </c>
      <c r="AX2137" s="221">
        <v>0</v>
      </c>
      <c r="AY2137" s="220">
        <f t="shared" si="2107"/>
        <v>0</v>
      </c>
      <c r="AZ2137" s="221">
        <f t="shared" si="2108"/>
        <v>0</v>
      </c>
      <c r="BA2137" s="221">
        <v>137.10554000000002</v>
      </c>
      <c r="BB2137" s="62">
        <v>103.12</v>
      </c>
      <c r="BC2137" s="221">
        <f t="shared" si="2109"/>
        <v>240.22554000000002</v>
      </c>
      <c r="BD2137" s="221">
        <v>194.935</v>
      </c>
      <c r="BE2137" s="220">
        <f t="shared" si="2118"/>
        <v>81.146659093783285</v>
      </c>
      <c r="BF2137" s="221">
        <f t="shared" si="2111"/>
        <v>45.290540000000021</v>
      </c>
      <c r="BG2137" s="222">
        <f t="shared" si="2089"/>
        <v>1121.87246</v>
      </c>
      <c r="BH2137" s="222">
        <f t="shared" si="2089"/>
        <v>1757.5219999999999</v>
      </c>
      <c r="BI2137" s="222">
        <f t="shared" si="2112"/>
        <v>2879.39446</v>
      </c>
      <c r="BJ2137" s="222">
        <f t="shared" si="2090"/>
        <v>1636.86241</v>
      </c>
      <c r="BK2137" s="223">
        <f t="shared" si="2113"/>
        <v>56.847452918972422</v>
      </c>
      <c r="BL2137" s="222">
        <f t="shared" si="2114"/>
        <v>1242.53205</v>
      </c>
      <c r="BP2137">
        <v>314.91000000000003</v>
      </c>
      <c r="BQ2137">
        <v>329.74200000000002</v>
      </c>
      <c r="BR2137">
        <f t="shared" si="2115"/>
        <v>644.65200000000004</v>
      </c>
      <c r="BT2137" s="72">
        <v>341.24</v>
      </c>
      <c r="BU2137" s="72">
        <v>357.33</v>
      </c>
      <c r="BV2137" s="72">
        <f t="shared" si="2116"/>
        <v>698.56999999999994</v>
      </c>
      <c r="CA2137">
        <v>2.56</v>
      </c>
    </row>
    <row r="2138" spans="3:79" ht="18.75" x14ac:dyDescent="0.3">
      <c r="C2138" s="393">
        <v>21</v>
      </c>
      <c r="D2138" s="394" t="s">
        <v>36</v>
      </c>
      <c r="E2138" s="252">
        <v>8.9854399999999988</v>
      </c>
      <c r="F2138" s="252"/>
      <c r="G2138" s="252">
        <f t="shared" si="2083"/>
        <v>8.9854399999999988</v>
      </c>
      <c r="H2138" s="252">
        <v>8.92</v>
      </c>
      <c r="I2138" s="254">
        <f t="shared" si="2084"/>
        <v>99.271710678608954</v>
      </c>
      <c r="J2138" s="62">
        <f t="shared" si="2085"/>
        <v>6.5439999999998832E-2</v>
      </c>
      <c r="K2138" s="252">
        <v>13.130000000000003</v>
      </c>
      <c r="L2138" s="57">
        <v>19.440000000000001</v>
      </c>
      <c r="M2138" s="252">
        <f t="shared" si="2086"/>
        <v>32.570000000000007</v>
      </c>
      <c r="N2138" s="252">
        <v>21.37</v>
      </c>
      <c r="O2138" s="254">
        <f t="shared" si="2091"/>
        <v>65.612526865213368</v>
      </c>
      <c r="P2138" s="252">
        <f t="shared" si="2087"/>
        <v>11.200000000000006</v>
      </c>
      <c r="Q2138" s="252">
        <v>7</v>
      </c>
      <c r="R2138" s="252">
        <v>6.48</v>
      </c>
      <c r="S2138" s="252">
        <f t="shared" si="2092"/>
        <v>13.48</v>
      </c>
      <c r="T2138" s="252">
        <v>9.07</v>
      </c>
      <c r="U2138" s="254">
        <v>5.25</v>
      </c>
      <c r="V2138" s="252">
        <f t="shared" si="2094"/>
        <v>4.41</v>
      </c>
      <c r="W2138" s="252">
        <v>1.37</v>
      </c>
      <c r="X2138" s="252">
        <v>1.4</v>
      </c>
      <c r="Y2138" s="252">
        <f t="shared" si="2088"/>
        <v>2.77</v>
      </c>
      <c r="Z2138" s="252">
        <v>2.21</v>
      </c>
      <c r="AA2138" s="254">
        <f t="shared" si="2095"/>
        <v>79.783393501805051</v>
      </c>
      <c r="AB2138" s="252">
        <f t="shared" si="2096"/>
        <v>0.56000000000000005</v>
      </c>
      <c r="AC2138" s="221">
        <v>229.61286000000001</v>
      </c>
      <c r="AD2138" s="221">
        <v>127.07</v>
      </c>
      <c r="AE2138" s="221">
        <f t="shared" si="2097"/>
        <v>356.68286000000001</v>
      </c>
      <c r="AF2138" s="221">
        <v>355.74</v>
      </c>
      <c r="AG2138" s="220">
        <f t="shared" si="2098"/>
        <v>99.735658730559692</v>
      </c>
      <c r="AH2138" s="221">
        <f t="shared" si="2099"/>
        <v>0.94285999999999603</v>
      </c>
      <c r="AI2138" s="221">
        <v>298.77698000000004</v>
      </c>
      <c r="AJ2138" s="214">
        <v>333.35599999999999</v>
      </c>
      <c r="AK2138" s="221">
        <f t="shared" si="2100"/>
        <v>632.13298000000009</v>
      </c>
      <c r="AL2138" s="221">
        <v>283.43</v>
      </c>
      <c r="AM2138" s="220">
        <f t="shared" si="2101"/>
        <v>44.837084753907313</v>
      </c>
      <c r="AN2138" s="221">
        <f t="shared" si="2102"/>
        <v>348.70298000000008</v>
      </c>
      <c r="AO2138" s="221">
        <v>116.47922</v>
      </c>
      <c r="AP2138" s="321">
        <v>307.565</v>
      </c>
      <c r="AQ2138" s="221">
        <f t="shared" si="2103"/>
        <v>424.04422</v>
      </c>
      <c r="AR2138" s="221">
        <v>317.51</v>
      </c>
      <c r="AS2138" s="220">
        <f t="shared" si="2104"/>
        <v>74.876624895394158</v>
      </c>
      <c r="AT2138" s="221">
        <f t="shared" si="2105"/>
        <v>106.53422</v>
      </c>
      <c r="AU2138" s="221">
        <v>9.25</v>
      </c>
      <c r="AV2138" s="54"/>
      <c r="AW2138" s="221">
        <f t="shared" si="2106"/>
        <v>9.25</v>
      </c>
      <c r="AX2138" s="221">
        <v>8.59</v>
      </c>
      <c r="AY2138" s="220">
        <f t="shared" si="2107"/>
        <v>92.864864864864856</v>
      </c>
      <c r="AZ2138" s="221">
        <f t="shared" si="2108"/>
        <v>0.66000000000000014</v>
      </c>
      <c r="BA2138" s="221">
        <v>121.20215999999999</v>
      </c>
      <c r="BB2138" s="62">
        <v>48.87</v>
      </c>
      <c r="BC2138" s="221">
        <f t="shared" si="2109"/>
        <v>170.07216</v>
      </c>
      <c r="BD2138" s="221">
        <v>102.32</v>
      </c>
      <c r="BE2138" s="220">
        <f t="shared" si="2118"/>
        <v>60.162697998308481</v>
      </c>
      <c r="BF2138" s="221">
        <f t="shared" si="2111"/>
        <v>67.752160000000003</v>
      </c>
      <c r="BG2138" s="222">
        <f t="shared" si="2089"/>
        <v>805.80665999999997</v>
      </c>
      <c r="BH2138" s="222">
        <f t="shared" si="2089"/>
        <v>844.18100000000004</v>
      </c>
      <c r="BI2138" s="222">
        <f t="shared" si="2112"/>
        <v>1649.98766</v>
      </c>
      <c r="BJ2138" s="222">
        <f t="shared" si="2090"/>
        <v>1109.1600000000001</v>
      </c>
      <c r="BK2138" s="223">
        <f t="shared" si="2113"/>
        <v>67.22232092329709</v>
      </c>
      <c r="BL2138" s="222">
        <f t="shared" si="2114"/>
        <v>540.82765999999992</v>
      </c>
      <c r="BP2138">
        <v>150.24</v>
      </c>
      <c r="BQ2138">
        <v>157.32499999999999</v>
      </c>
      <c r="BR2138">
        <f t="shared" si="2115"/>
        <v>307.565</v>
      </c>
      <c r="BT2138" s="72">
        <v>162.82</v>
      </c>
      <c r="BU2138" s="72">
        <v>170.536</v>
      </c>
      <c r="BV2138" s="72">
        <f t="shared" si="2116"/>
        <v>333.35599999999999</v>
      </c>
      <c r="CA2138">
        <v>2.83</v>
      </c>
    </row>
    <row r="2139" spans="3:79" ht="18.75" x14ac:dyDescent="0.3">
      <c r="C2139" s="393">
        <v>22</v>
      </c>
      <c r="D2139" s="394" t="s">
        <v>329</v>
      </c>
      <c r="E2139" s="252">
        <v>30.038359999999997</v>
      </c>
      <c r="F2139" s="252"/>
      <c r="G2139" s="252">
        <f t="shared" si="2083"/>
        <v>30.038359999999997</v>
      </c>
      <c r="H2139" s="252">
        <v>30.042000000000002</v>
      </c>
      <c r="I2139" s="254">
        <f t="shared" si="2084"/>
        <v>100.01211783865698</v>
      </c>
      <c r="J2139" s="62">
        <f t="shared" si="2085"/>
        <v>-3.6400000000043065E-3</v>
      </c>
      <c r="K2139" s="252">
        <v>206.28000000000003</v>
      </c>
      <c r="L2139" s="57">
        <v>68.760000000000005</v>
      </c>
      <c r="M2139" s="252">
        <f t="shared" si="2086"/>
        <v>275.04000000000002</v>
      </c>
      <c r="N2139" s="252">
        <v>233.65</v>
      </c>
      <c r="O2139" s="254">
        <f t="shared" si="2091"/>
        <v>84.951279813845261</v>
      </c>
      <c r="P2139" s="252">
        <f t="shared" si="2087"/>
        <v>41.390000000000015</v>
      </c>
      <c r="Q2139" s="252">
        <v>11.360000000000007</v>
      </c>
      <c r="R2139" s="252">
        <v>22.92</v>
      </c>
      <c r="S2139" s="252">
        <f t="shared" si="2092"/>
        <v>34.280000000000008</v>
      </c>
      <c r="T2139" s="252">
        <v>29.14</v>
      </c>
      <c r="U2139" s="254">
        <f t="shared" ref="U2139:U2148" si="2119">IF(T2139&lt;&gt;0,(T2139/S2139*100),0)</f>
        <v>85.005834305717599</v>
      </c>
      <c r="V2139" s="252">
        <f t="shared" si="2094"/>
        <v>5.1400000000000077</v>
      </c>
      <c r="W2139" s="252">
        <v>2.5999999999999996</v>
      </c>
      <c r="X2139" s="252">
        <v>5.2</v>
      </c>
      <c r="Y2139" s="252">
        <f t="shared" si="2088"/>
        <v>7.8</v>
      </c>
      <c r="Z2139" s="252">
        <v>5.2</v>
      </c>
      <c r="AA2139" s="254">
        <f t="shared" si="2095"/>
        <v>66.666666666666671</v>
      </c>
      <c r="AB2139" s="252">
        <f t="shared" si="2096"/>
        <v>2.5999999999999996</v>
      </c>
      <c r="AC2139" s="221">
        <v>142.93347999999997</v>
      </c>
      <c r="AD2139" s="221">
        <v>471.97</v>
      </c>
      <c r="AE2139" s="221">
        <f t="shared" si="2097"/>
        <v>614.90347999999994</v>
      </c>
      <c r="AF2139" s="221">
        <v>611.92999999999995</v>
      </c>
      <c r="AG2139" s="220">
        <f t="shared" si="2098"/>
        <v>99.516431424326953</v>
      </c>
      <c r="AH2139" s="221">
        <f t="shared" si="2099"/>
        <v>2.973479999999995</v>
      </c>
      <c r="AI2139" s="221">
        <v>544.30745999999999</v>
      </c>
      <c r="AJ2139" s="321">
        <v>1213.6959999999999</v>
      </c>
      <c r="AK2139" s="221">
        <f t="shared" si="2100"/>
        <v>1758.0034599999999</v>
      </c>
      <c r="AL2139" s="221">
        <v>1318.5</v>
      </c>
      <c r="AM2139" s="220">
        <f>AL2139/AK2139*100</f>
        <v>74.999852389369025</v>
      </c>
      <c r="AN2139" s="221">
        <f t="shared" si="2102"/>
        <v>439.5034599999999</v>
      </c>
      <c r="AO2139" s="221">
        <v>509.79162000000019</v>
      </c>
      <c r="AP2139" s="321">
        <v>1116.2149999999999</v>
      </c>
      <c r="AQ2139" s="221">
        <f t="shared" si="2103"/>
        <v>1626.0066200000001</v>
      </c>
      <c r="AR2139" s="221">
        <v>1382.18</v>
      </c>
      <c r="AS2139" s="220">
        <f t="shared" si="2104"/>
        <v>85.00457396661767</v>
      </c>
      <c r="AT2139" s="221">
        <f t="shared" si="2105"/>
        <v>243.82662000000005</v>
      </c>
      <c r="AU2139" s="221">
        <v>0</v>
      </c>
      <c r="AV2139" s="54"/>
      <c r="AW2139" s="221">
        <f t="shared" si="2106"/>
        <v>0</v>
      </c>
      <c r="AX2139" s="221">
        <v>0</v>
      </c>
      <c r="AY2139" s="220">
        <f t="shared" si="2107"/>
        <v>0</v>
      </c>
      <c r="AZ2139" s="221">
        <f t="shared" si="2108"/>
        <v>0</v>
      </c>
      <c r="BA2139" s="221">
        <v>214.85185999999993</v>
      </c>
      <c r="BB2139" s="221">
        <v>215.816</v>
      </c>
      <c r="BC2139" s="221">
        <f t="shared" si="2109"/>
        <v>430.66785999999991</v>
      </c>
      <c r="BD2139" s="221">
        <v>430.67</v>
      </c>
      <c r="BE2139" s="220">
        <f t="shared" si="2118"/>
        <v>100.00049690264791</v>
      </c>
      <c r="BF2139" s="221">
        <f t="shared" si="2111"/>
        <v>-2.140000000110831E-3</v>
      </c>
      <c r="BG2139" s="222">
        <f t="shared" si="2089"/>
        <v>1662.1627800000001</v>
      </c>
      <c r="BH2139" s="222">
        <f t="shared" si="2089"/>
        <v>3114.5770000000002</v>
      </c>
      <c r="BI2139" s="222">
        <f t="shared" si="2112"/>
        <v>4776.7397799999999</v>
      </c>
      <c r="BJ2139" s="222">
        <f t="shared" si="2090"/>
        <v>4041.3119999999999</v>
      </c>
      <c r="BK2139" s="223">
        <f t="shared" si="2113"/>
        <v>84.603980667332905</v>
      </c>
      <c r="BL2139" s="222">
        <f t="shared" si="2114"/>
        <v>735.42777999999998</v>
      </c>
      <c r="BP2139">
        <v>546.16999999999996</v>
      </c>
      <c r="BQ2139">
        <v>570.04499999999996</v>
      </c>
      <c r="BR2139">
        <f t="shared" si="2115"/>
        <v>1116.2149999999999</v>
      </c>
      <c r="BT2139" s="72">
        <v>592.72</v>
      </c>
      <c r="BU2139" s="72">
        <v>620.976</v>
      </c>
      <c r="BV2139" s="72">
        <f t="shared" si="2116"/>
        <v>1213.6959999999999</v>
      </c>
      <c r="CA2139">
        <f>SUM(CA2132:CA2138)</f>
        <v>17.329999999999998</v>
      </c>
    </row>
    <row r="2140" spans="3:79" ht="18.75" x14ac:dyDescent="0.3">
      <c r="C2140" s="393">
        <v>23</v>
      </c>
      <c r="D2140" s="394" t="s">
        <v>187</v>
      </c>
      <c r="E2140" s="252">
        <v>-1.520000000001076E-3</v>
      </c>
      <c r="F2140" s="252"/>
      <c r="G2140" s="252">
        <f t="shared" si="2083"/>
        <v>-1.520000000001076E-3</v>
      </c>
      <c r="H2140" s="252">
        <v>0</v>
      </c>
      <c r="I2140" s="254">
        <f t="shared" si="2084"/>
        <v>0</v>
      </c>
      <c r="J2140" s="62">
        <f t="shared" si="2085"/>
        <v>-1.520000000001076E-3</v>
      </c>
      <c r="K2140" s="252">
        <v>28.9</v>
      </c>
      <c r="L2140" s="57">
        <v>30.42</v>
      </c>
      <c r="M2140" s="252">
        <f t="shared" si="2086"/>
        <v>59.32</v>
      </c>
      <c r="N2140" s="252">
        <v>48.55</v>
      </c>
      <c r="O2140" s="254">
        <f t="shared" si="2091"/>
        <v>81.84423465947404</v>
      </c>
      <c r="P2140" s="252">
        <f t="shared" si="2087"/>
        <v>10.770000000000003</v>
      </c>
      <c r="Q2140" s="252">
        <v>5.3400000000000034</v>
      </c>
      <c r="R2140" s="252">
        <v>10.14</v>
      </c>
      <c r="S2140" s="252">
        <f t="shared" si="2092"/>
        <v>15.480000000000004</v>
      </c>
      <c r="T2140" s="252">
        <v>10.41</v>
      </c>
      <c r="U2140" s="254">
        <f t="shared" si="2119"/>
        <v>67.248062015503862</v>
      </c>
      <c r="V2140" s="252">
        <f t="shared" si="2094"/>
        <v>5.0700000000000038</v>
      </c>
      <c r="W2140" s="252">
        <v>1</v>
      </c>
      <c r="X2140" s="252">
        <v>2</v>
      </c>
      <c r="Y2140" s="252">
        <f t="shared" si="2088"/>
        <v>3</v>
      </c>
      <c r="Z2140" s="252">
        <v>3</v>
      </c>
      <c r="AA2140" s="254">
        <f t="shared" si="2095"/>
        <v>100</v>
      </c>
      <c r="AB2140" s="252">
        <f t="shared" si="2096"/>
        <v>0</v>
      </c>
      <c r="AC2140" s="221">
        <v>64.359800000000035</v>
      </c>
      <c r="AD2140" s="221">
        <v>181.53</v>
      </c>
      <c r="AE2140" s="221">
        <f t="shared" si="2097"/>
        <v>245.88980000000004</v>
      </c>
      <c r="AF2140" s="221">
        <v>64.36</v>
      </c>
      <c r="AG2140" s="220">
        <f t="shared" si="2098"/>
        <v>26.174326873257854</v>
      </c>
      <c r="AH2140" s="221">
        <f t="shared" si="2099"/>
        <v>181.52980000000002</v>
      </c>
      <c r="AI2140" s="221">
        <v>317.41486000000003</v>
      </c>
      <c r="AJ2140" s="321">
        <v>543.36199999999997</v>
      </c>
      <c r="AK2140" s="221">
        <f t="shared" si="2100"/>
        <v>860.77685999999994</v>
      </c>
      <c r="AL2140" s="221">
        <v>572.32899999999995</v>
      </c>
      <c r="AM2140" s="220">
        <f t="shared" si="2101"/>
        <v>66.489821764028363</v>
      </c>
      <c r="AN2140" s="221">
        <f t="shared" si="2102"/>
        <v>288.44785999999999</v>
      </c>
      <c r="AO2140" s="221">
        <v>537.76148000000001</v>
      </c>
      <c r="AP2140" s="321">
        <v>499.39800000000002</v>
      </c>
      <c r="AQ2140" s="221">
        <f t="shared" si="2103"/>
        <v>1037.15948</v>
      </c>
      <c r="AR2140" s="221">
        <v>815.76700000000005</v>
      </c>
      <c r="AS2140" s="220">
        <f t="shared" si="2104"/>
        <v>78.653959755543084</v>
      </c>
      <c r="AT2140" s="221">
        <f t="shared" si="2105"/>
        <v>221.39247999999998</v>
      </c>
      <c r="AU2140" s="221">
        <v>0</v>
      </c>
      <c r="AV2140" s="54"/>
      <c r="AW2140" s="221">
        <f t="shared" si="2106"/>
        <v>0</v>
      </c>
      <c r="AX2140" s="221"/>
      <c r="AY2140" s="220">
        <f t="shared" si="2107"/>
        <v>0</v>
      </c>
      <c r="AZ2140" s="221">
        <f t="shared" si="2108"/>
        <v>0</v>
      </c>
      <c r="BA2140" s="221">
        <v>177.93779999999998</v>
      </c>
      <c r="BB2140" s="221">
        <v>101.26</v>
      </c>
      <c r="BC2140" s="221">
        <f t="shared" si="2109"/>
        <v>279.19779999999997</v>
      </c>
      <c r="BD2140" s="221">
        <v>177.94</v>
      </c>
      <c r="BE2140" s="220">
        <f t="shared" si="2118"/>
        <v>63.732593881470422</v>
      </c>
      <c r="BF2140" s="221">
        <f t="shared" si="2111"/>
        <v>101.25779999999997</v>
      </c>
      <c r="BG2140" s="222">
        <f t="shared" si="2089"/>
        <v>1132.7124199999998</v>
      </c>
      <c r="BH2140" s="222">
        <f t="shared" si="2089"/>
        <v>1368.1100000000001</v>
      </c>
      <c r="BI2140" s="222">
        <f t="shared" si="2112"/>
        <v>2500.82242</v>
      </c>
      <c r="BJ2140" s="222">
        <f t="shared" si="2090"/>
        <v>1692.356</v>
      </c>
      <c r="BK2140" s="223">
        <f t="shared" si="2113"/>
        <v>67.67197808471343</v>
      </c>
      <c r="BL2140" s="222">
        <f t="shared" si="2114"/>
        <v>808.46641999999997</v>
      </c>
      <c r="BP2140">
        <v>244.48000000000002</v>
      </c>
      <c r="BQ2140">
        <v>254.91800000000001</v>
      </c>
      <c r="BR2140">
        <f t="shared" si="2115"/>
        <v>499.39800000000002</v>
      </c>
      <c r="BT2140" s="72">
        <v>265.35999999999996</v>
      </c>
      <c r="BU2140" s="72">
        <v>278.00200000000001</v>
      </c>
      <c r="BV2140" s="72">
        <f t="shared" si="2116"/>
        <v>543.36199999999997</v>
      </c>
    </row>
    <row r="2141" spans="3:79" ht="18.75" x14ac:dyDescent="0.3">
      <c r="C2141" s="393">
        <v>24</v>
      </c>
      <c r="D2141" s="394" t="s">
        <v>39</v>
      </c>
      <c r="E2141" s="252">
        <v>4.0800000000000836E-3</v>
      </c>
      <c r="F2141" s="252"/>
      <c r="G2141" s="252">
        <f t="shared" si="2083"/>
        <v>4.0800000000000836E-3</v>
      </c>
      <c r="H2141" s="252">
        <v>0</v>
      </c>
      <c r="I2141" s="254">
        <f t="shared" si="2084"/>
        <v>0</v>
      </c>
      <c r="J2141" s="62">
        <f t="shared" si="2085"/>
        <v>4.0800000000000836E-3</v>
      </c>
      <c r="K2141" s="252">
        <v>29.119999999999997</v>
      </c>
      <c r="L2141" s="57">
        <v>19.440000000000001</v>
      </c>
      <c r="M2141" s="252">
        <f t="shared" si="2086"/>
        <v>48.56</v>
      </c>
      <c r="N2141" s="252">
        <v>14.26</v>
      </c>
      <c r="O2141" s="254">
        <f t="shared" si="2091"/>
        <v>29.365733113673802</v>
      </c>
      <c r="P2141" s="252">
        <f t="shared" si="2087"/>
        <v>34.300000000000004</v>
      </c>
      <c r="Q2141" s="252">
        <v>7.7299999999999995</v>
      </c>
      <c r="R2141" s="252">
        <v>6.48</v>
      </c>
      <c r="S2141" s="252">
        <f t="shared" si="2092"/>
        <v>14.21</v>
      </c>
      <c r="T2141" s="252">
        <v>8.67</v>
      </c>
      <c r="U2141" s="254">
        <f t="shared" si="2119"/>
        <v>61.013370865587611</v>
      </c>
      <c r="V2141" s="252">
        <f t="shared" si="2094"/>
        <v>5.5400000000000009</v>
      </c>
      <c r="W2141" s="252">
        <v>1.1099999999999999</v>
      </c>
      <c r="X2141" s="252">
        <v>1</v>
      </c>
      <c r="Y2141" s="252">
        <f t="shared" si="2088"/>
        <v>2.11</v>
      </c>
      <c r="Z2141" s="252">
        <v>1.35</v>
      </c>
      <c r="AA2141" s="254">
        <f t="shared" si="2095"/>
        <v>63.981042654028442</v>
      </c>
      <c r="AB2141" s="252">
        <f t="shared" si="2096"/>
        <v>0.75999999999999979</v>
      </c>
      <c r="AC2141" s="221">
        <v>112.37490000000001</v>
      </c>
      <c r="AD2141" s="221">
        <v>90.76</v>
      </c>
      <c r="AE2141" s="221">
        <f t="shared" si="2097"/>
        <v>203.13490000000002</v>
      </c>
      <c r="AF2141" s="221">
        <v>164.78</v>
      </c>
      <c r="AG2141" s="220">
        <f t="shared" si="2098"/>
        <v>81.118507947181897</v>
      </c>
      <c r="AH2141" s="221">
        <f t="shared" si="2099"/>
        <v>38.354900000000015</v>
      </c>
      <c r="AI2141" s="221">
        <v>352.31351999999993</v>
      </c>
      <c r="AJ2141" s="321">
        <v>334.476</v>
      </c>
      <c r="AK2141" s="221">
        <f t="shared" si="2100"/>
        <v>686.78951999999992</v>
      </c>
      <c r="AL2141" s="221">
        <v>477.23</v>
      </c>
      <c r="AM2141" s="220">
        <f>IF(AL2141&lt;&gt;0,(AL2141/AK2141*100),0)</f>
        <v>69.487082447035604</v>
      </c>
      <c r="AN2141" s="221">
        <f t="shared" si="2102"/>
        <v>209.55951999999991</v>
      </c>
      <c r="AO2141" s="221">
        <v>366.01463999999987</v>
      </c>
      <c r="AP2141" s="321">
        <v>308.45999999999998</v>
      </c>
      <c r="AQ2141" s="221">
        <f t="shared" si="2103"/>
        <v>674.47463999999991</v>
      </c>
      <c r="AR2141" s="221">
        <v>481.39</v>
      </c>
      <c r="AS2141" s="220">
        <f t="shared" si="2104"/>
        <v>71.37258711461709</v>
      </c>
      <c r="AT2141" s="221">
        <f t="shared" si="2105"/>
        <v>193.08463999999992</v>
      </c>
      <c r="AU2141" s="221">
        <v>0</v>
      </c>
      <c r="AV2141" s="54"/>
      <c r="AW2141" s="221">
        <f t="shared" si="2106"/>
        <v>0</v>
      </c>
      <c r="AX2141" s="221"/>
      <c r="AY2141" s="220">
        <f t="shared" si="2107"/>
        <v>0</v>
      </c>
      <c r="AZ2141" s="221">
        <f t="shared" si="2108"/>
        <v>0</v>
      </c>
      <c r="BA2141" s="221">
        <v>0</v>
      </c>
      <c r="BB2141" s="221"/>
      <c r="BC2141" s="221">
        <f t="shared" si="2109"/>
        <v>0</v>
      </c>
      <c r="BD2141" s="221"/>
      <c r="BE2141" s="220">
        <f t="shared" si="2118"/>
        <v>0</v>
      </c>
      <c r="BF2141" s="221">
        <f t="shared" si="2111"/>
        <v>0</v>
      </c>
      <c r="BG2141" s="222">
        <f t="shared" si="2089"/>
        <v>868.66713999999979</v>
      </c>
      <c r="BH2141" s="222">
        <f t="shared" si="2089"/>
        <v>760.61599999999999</v>
      </c>
      <c r="BI2141" s="222">
        <f t="shared" si="2112"/>
        <v>1629.2831399999998</v>
      </c>
      <c r="BJ2141" s="222">
        <f t="shared" si="2090"/>
        <v>1147.68</v>
      </c>
      <c r="BK2141" s="223">
        <f t="shared" si="2113"/>
        <v>70.44079520763961</v>
      </c>
      <c r="BL2141" s="222">
        <f t="shared" si="2114"/>
        <v>481.60313999999971</v>
      </c>
      <c r="BP2141">
        <v>150.72</v>
      </c>
      <c r="BQ2141">
        <v>157.74499999999998</v>
      </c>
      <c r="BR2141">
        <f t="shared" si="2115"/>
        <v>308.46499999999997</v>
      </c>
      <c r="BT2141" s="72">
        <v>163.37999999999997</v>
      </c>
      <c r="BU2141" s="72">
        <v>171.096</v>
      </c>
      <c r="BV2141" s="72">
        <f t="shared" si="2116"/>
        <v>334.476</v>
      </c>
    </row>
    <row r="2142" spans="3:79" ht="18.75" x14ac:dyDescent="0.3">
      <c r="C2142" s="393">
        <v>25</v>
      </c>
      <c r="D2142" s="394" t="s">
        <v>40</v>
      </c>
      <c r="E2142" s="252">
        <v>10.01812</v>
      </c>
      <c r="F2142" s="252"/>
      <c r="G2142" s="252">
        <f t="shared" si="2083"/>
        <v>10.01812</v>
      </c>
      <c r="H2142" s="252">
        <v>10.02</v>
      </c>
      <c r="I2142" s="254">
        <f t="shared" si="2084"/>
        <v>100.01876599601522</v>
      </c>
      <c r="J2142" s="62">
        <f t="shared" si="2085"/>
        <v>-1.8799999999998818E-3</v>
      </c>
      <c r="K2142" s="252">
        <v>57.149999999999984</v>
      </c>
      <c r="L2142" s="57">
        <v>32.4</v>
      </c>
      <c r="M2142" s="252">
        <f t="shared" si="2086"/>
        <v>89.549999999999983</v>
      </c>
      <c r="N2142" s="252">
        <v>67.94</v>
      </c>
      <c r="O2142" s="254">
        <f t="shared" si="2091"/>
        <v>75.868230039084324</v>
      </c>
      <c r="P2142" s="252">
        <f t="shared" si="2087"/>
        <v>21.609999999999985</v>
      </c>
      <c r="Q2142" s="252">
        <v>2.16</v>
      </c>
      <c r="R2142" s="252">
        <v>10.8</v>
      </c>
      <c r="S2142" s="252">
        <f t="shared" si="2092"/>
        <v>12.96</v>
      </c>
      <c r="T2142" s="252">
        <v>12.96</v>
      </c>
      <c r="U2142" s="254">
        <f t="shared" si="2119"/>
        <v>100</v>
      </c>
      <c r="V2142" s="252">
        <f t="shared" si="2094"/>
        <v>0</v>
      </c>
      <c r="W2142" s="252">
        <v>1.4000000000000001</v>
      </c>
      <c r="X2142" s="252">
        <v>1.6</v>
      </c>
      <c r="Y2142" s="252">
        <f t="shared" si="2088"/>
        <v>3</v>
      </c>
      <c r="Z2142" s="252">
        <v>2.2000000000000002</v>
      </c>
      <c r="AA2142" s="254">
        <f t="shared" si="2095"/>
        <v>73.333333333333343</v>
      </c>
      <c r="AB2142" s="252">
        <f t="shared" si="2096"/>
        <v>0.79999999999999982</v>
      </c>
      <c r="AC2142" s="221">
        <v>62.011839999999978</v>
      </c>
      <c r="AD2142" s="221">
        <v>145.22</v>
      </c>
      <c r="AE2142" s="221">
        <f t="shared" si="2097"/>
        <v>207.23183999999998</v>
      </c>
      <c r="AF2142" s="221">
        <v>207.23</v>
      </c>
      <c r="AG2142" s="220">
        <f t="shared" si="2098"/>
        <v>99.999112105552896</v>
      </c>
      <c r="AH2142" s="221">
        <f t="shared" si="2099"/>
        <v>1.8399999999871852E-3</v>
      </c>
      <c r="AI2142" s="221">
        <v>288.19245999999987</v>
      </c>
      <c r="AJ2142" s="321">
        <v>560.07600000000002</v>
      </c>
      <c r="AK2142" s="221">
        <f t="shared" si="2100"/>
        <v>848.26845999999989</v>
      </c>
      <c r="AL2142" s="221">
        <v>730.01</v>
      </c>
      <c r="AM2142" s="220">
        <f t="shared" si="2101"/>
        <v>86.058840381734825</v>
      </c>
      <c r="AN2142" s="221">
        <f t="shared" si="2102"/>
        <v>118.2584599999999</v>
      </c>
      <c r="AO2142" s="221">
        <v>332.09964000000002</v>
      </c>
      <c r="AP2142" s="321">
        <v>516.55600000000004</v>
      </c>
      <c r="AQ2142" s="221">
        <f t="shared" si="2103"/>
        <v>848.65564000000006</v>
      </c>
      <c r="AR2142" s="221">
        <v>675.31</v>
      </c>
      <c r="AS2142" s="220">
        <f t="shared" si="2104"/>
        <v>79.574089674346581</v>
      </c>
      <c r="AT2142" s="221">
        <f t="shared" si="2105"/>
        <v>173.34564000000012</v>
      </c>
      <c r="AU2142" s="221">
        <v>0</v>
      </c>
      <c r="AV2142" s="54"/>
      <c r="AW2142" s="221">
        <f t="shared" si="2106"/>
        <v>0</v>
      </c>
      <c r="AX2142" s="221"/>
      <c r="AY2142" s="220">
        <f t="shared" si="2107"/>
        <v>0</v>
      </c>
      <c r="AZ2142" s="221">
        <f t="shared" si="2108"/>
        <v>0</v>
      </c>
      <c r="BA2142" s="221">
        <v>0</v>
      </c>
      <c r="BB2142" s="221"/>
      <c r="BC2142" s="221">
        <f t="shared" si="2109"/>
        <v>0</v>
      </c>
      <c r="BD2142" s="221"/>
      <c r="BE2142" s="220">
        <f t="shared" si="2118"/>
        <v>0</v>
      </c>
      <c r="BF2142" s="221">
        <f t="shared" si="2111"/>
        <v>0</v>
      </c>
      <c r="BG2142" s="222">
        <f t="shared" si="2089"/>
        <v>753.03205999999989</v>
      </c>
      <c r="BH2142" s="222">
        <f t="shared" si="2089"/>
        <v>1266.652</v>
      </c>
      <c r="BI2142" s="222">
        <f t="shared" si="2112"/>
        <v>2019.68406</v>
      </c>
      <c r="BJ2142" s="222">
        <f t="shared" si="2090"/>
        <v>1705.67</v>
      </c>
      <c r="BK2142" s="223">
        <f t="shared" si="2113"/>
        <v>84.45231775508492</v>
      </c>
      <c r="BL2142" s="222">
        <f t="shared" si="2114"/>
        <v>314.01405999999997</v>
      </c>
      <c r="BP2142">
        <v>252.4</v>
      </c>
      <c r="BQ2142">
        <v>264.15600000000001</v>
      </c>
      <c r="BR2142">
        <f t="shared" si="2115"/>
        <v>516.55600000000004</v>
      </c>
      <c r="BT2142" s="72">
        <v>273.54000000000002</v>
      </c>
      <c r="BU2142" s="72">
        <v>286.536</v>
      </c>
      <c r="BV2142" s="72">
        <f t="shared" si="2116"/>
        <v>560.07600000000002</v>
      </c>
    </row>
    <row r="2143" spans="3:79" ht="18.75" x14ac:dyDescent="0.3">
      <c r="C2143" s="393">
        <v>26</v>
      </c>
      <c r="D2143" s="394" t="s">
        <v>41</v>
      </c>
      <c r="E2143" s="252">
        <v>-1.8399999999996197E-3</v>
      </c>
      <c r="F2143" s="252"/>
      <c r="G2143" s="252">
        <f t="shared" si="2083"/>
        <v>-1.8399999999996197E-3</v>
      </c>
      <c r="H2143" s="252">
        <v>0</v>
      </c>
      <c r="I2143" s="254">
        <f t="shared" si="2084"/>
        <v>0</v>
      </c>
      <c r="J2143" s="62">
        <f t="shared" si="2085"/>
        <v>-1.8399999999996197E-3</v>
      </c>
      <c r="K2143" s="252">
        <v>12.340000000000003</v>
      </c>
      <c r="L2143" s="57">
        <v>41.4</v>
      </c>
      <c r="M2143" s="252">
        <f t="shared" si="2086"/>
        <v>53.74</v>
      </c>
      <c r="N2143" s="252">
        <v>33.04</v>
      </c>
      <c r="O2143" s="254">
        <f t="shared" si="2091"/>
        <v>61.4812058057313</v>
      </c>
      <c r="P2143" s="252">
        <f t="shared" si="2087"/>
        <v>20.700000000000003</v>
      </c>
      <c r="Q2143" s="252">
        <v>2.2500000000000036</v>
      </c>
      <c r="R2143" s="252">
        <v>13.8</v>
      </c>
      <c r="S2143" s="252">
        <f t="shared" si="2092"/>
        <v>16.050000000000004</v>
      </c>
      <c r="T2143" s="252">
        <v>9.15</v>
      </c>
      <c r="U2143" s="254">
        <f t="shared" si="2119"/>
        <v>57.009345794392509</v>
      </c>
      <c r="V2143" s="252">
        <f t="shared" si="2094"/>
        <v>6.9000000000000039</v>
      </c>
      <c r="W2143" s="252">
        <v>0</v>
      </c>
      <c r="X2143" s="252">
        <v>2.2000000000000002</v>
      </c>
      <c r="Y2143" s="252">
        <f t="shared" si="2088"/>
        <v>2.2000000000000002</v>
      </c>
      <c r="Z2143" s="252">
        <v>1.1000000000000001</v>
      </c>
      <c r="AA2143" s="254">
        <f t="shared" si="2095"/>
        <v>50</v>
      </c>
      <c r="AB2143" s="252">
        <f t="shared" si="2096"/>
        <v>1.1000000000000001</v>
      </c>
      <c r="AC2143" s="221">
        <v>48.578779999999995</v>
      </c>
      <c r="AD2143" s="221">
        <v>199.68</v>
      </c>
      <c r="AE2143" s="221">
        <f t="shared" si="2097"/>
        <v>248.25878</v>
      </c>
      <c r="AF2143" s="221">
        <v>248.26300000000001</v>
      </c>
      <c r="AG2143" s="220">
        <f t="shared" si="2098"/>
        <v>100.00169983917588</v>
      </c>
      <c r="AH2143" s="221">
        <f t="shared" si="2099"/>
        <v>-4.2200000000036653E-3</v>
      </c>
      <c r="AI2143" s="221">
        <v>114.08204000000012</v>
      </c>
      <c r="AJ2143" s="321">
        <v>739.15100000000007</v>
      </c>
      <c r="AK2143" s="221">
        <f t="shared" si="2100"/>
        <v>853.23304000000019</v>
      </c>
      <c r="AL2143" s="221">
        <v>492.43</v>
      </c>
      <c r="AM2143" s="220">
        <f t="shared" si="2101"/>
        <v>57.713423755835791</v>
      </c>
      <c r="AN2143" s="221">
        <f t="shared" si="2102"/>
        <v>360.80304000000018</v>
      </c>
      <c r="AO2143" s="221">
        <v>122.05189999999982</v>
      </c>
      <c r="AP2143" s="321">
        <v>679.63300000000004</v>
      </c>
      <c r="AQ2143" s="221">
        <f t="shared" si="2103"/>
        <v>801.68489999999986</v>
      </c>
      <c r="AR2143" s="221">
        <v>469.1</v>
      </c>
      <c r="AS2143" s="220">
        <f t="shared" si="2104"/>
        <v>58.514261650680979</v>
      </c>
      <c r="AT2143" s="221">
        <f t="shared" si="2105"/>
        <v>332.58489999999983</v>
      </c>
      <c r="AU2143" s="221">
        <v>0</v>
      </c>
      <c r="AV2143" s="54"/>
      <c r="AW2143" s="221">
        <f t="shared" si="2106"/>
        <v>0</v>
      </c>
      <c r="AX2143" s="221"/>
      <c r="AY2143" s="220">
        <f t="shared" si="2107"/>
        <v>0</v>
      </c>
      <c r="AZ2143" s="221">
        <f t="shared" si="2108"/>
        <v>0</v>
      </c>
      <c r="BA2143" s="221">
        <v>0</v>
      </c>
      <c r="BB2143" s="221"/>
      <c r="BC2143" s="221">
        <f t="shared" si="2109"/>
        <v>0</v>
      </c>
      <c r="BD2143" s="221"/>
      <c r="BE2143" s="220">
        <f t="shared" si="2118"/>
        <v>0</v>
      </c>
      <c r="BF2143" s="221">
        <f t="shared" si="2111"/>
        <v>0</v>
      </c>
      <c r="BG2143" s="222">
        <f t="shared" si="2089"/>
        <v>299.30087999999995</v>
      </c>
      <c r="BH2143" s="222">
        <f t="shared" si="2089"/>
        <v>1675.8640000000003</v>
      </c>
      <c r="BI2143" s="222">
        <f t="shared" si="2112"/>
        <v>1975.1648800000003</v>
      </c>
      <c r="BJ2143" s="222">
        <f t="shared" si="2090"/>
        <v>1253.0830000000001</v>
      </c>
      <c r="BK2143" s="223">
        <f t="shared" si="2113"/>
        <v>63.44194414797412</v>
      </c>
      <c r="BL2143" s="222">
        <f t="shared" si="2114"/>
        <v>722.08188000000018</v>
      </c>
      <c r="BP2143">
        <v>332.58</v>
      </c>
      <c r="BQ2143">
        <v>347.053</v>
      </c>
      <c r="BR2143">
        <f t="shared" si="2115"/>
        <v>679.63300000000004</v>
      </c>
      <c r="BT2143" s="72">
        <v>360.81</v>
      </c>
      <c r="BU2143" s="72">
        <v>378.34100000000001</v>
      </c>
      <c r="BV2143" s="72">
        <f t="shared" si="2116"/>
        <v>739.15100000000007</v>
      </c>
    </row>
    <row r="2144" spans="3:79" ht="18.75" x14ac:dyDescent="0.3">
      <c r="C2144" s="393">
        <v>27</v>
      </c>
      <c r="D2144" s="394" t="s">
        <v>42</v>
      </c>
      <c r="E2144" s="252">
        <v>13.34816</v>
      </c>
      <c r="F2144" s="252"/>
      <c r="G2144" s="252">
        <f t="shared" si="2083"/>
        <v>13.34816</v>
      </c>
      <c r="H2144" s="252">
        <v>13.35</v>
      </c>
      <c r="I2144" s="254">
        <f t="shared" si="2084"/>
        <v>100.01378467144535</v>
      </c>
      <c r="J2144" s="62">
        <f t="shared" si="2085"/>
        <v>-1.8399999999996197E-3</v>
      </c>
      <c r="K2144" s="252">
        <v>80.930000000000007</v>
      </c>
      <c r="L2144" s="57">
        <v>30.78</v>
      </c>
      <c r="M2144" s="252">
        <f t="shared" si="2086"/>
        <v>111.71000000000001</v>
      </c>
      <c r="N2144" s="252">
        <v>30.78</v>
      </c>
      <c r="O2144" s="254">
        <f t="shared" si="2091"/>
        <v>27.55348670665115</v>
      </c>
      <c r="P2144" s="252">
        <f t="shared" si="2087"/>
        <v>80.930000000000007</v>
      </c>
      <c r="Q2144" s="252">
        <v>13.43</v>
      </c>
      <c r="R2144" s="252">
        <v>10.26</v>
      </c>
      <c r="S2144" s="252">
        <f t="shared" si="2092"/>
        <v>23.689999999999998</v>
      </c>
      <c r="T2144" s="252">
        <v>18.559999999999999</v>
      </c>
      <c r="U2144" s="254">
        <f t="shared" si="2119"/>
        <v>78.34529337273112</v>
      </c>
      <c r="V2144" s="252">
        <f t="shared" si="2094"/>
        <v>5.129999999999999</v>
      </c>
      <c r="W2144" s="252">
        <v>2.7000000000000011</v>
      </c>
      <c r="X2144" s="252">
        <v>2.2000000000000002</v>
      </c>
      <c r="Y2144" s="252">
        <f t="shared" si="2088"/>
        <v>4.9000000000000012</v>
      </c>
      <c r="Z2144" s="252">
        <v>2.7</v>
      </c>
      <c r="AA2144" s="254">
        <f t="shared" si="2095"/>
        <v>55.102040816326522</v>
      </c>
      <c r="AB2144" s="252">
        <f t="shared" si="2096"/>
        <v>2.2000000000000011</v>
      </c>
      <c r="AC2144" s="221">
        <v>-1.2199999999893401E-3</v>
      </c>
      <c r="AD2144" s="221">
        <v>199.68</v>
      </c>
      <c r="AE2144" s="221">
        <f t="shared" si="2097"/>
        <v>199.67878000000002</v>
      </c>
      <c r="AF2144" s="221">
        <v>158.96</v>
      </c>
      <c r="AG2144" s="220">
        <f t="shared" si="2098"/>
        <v>79.60785818102454</v>
      </c>
      <c r="AH2144" s="221">
        <f t="shared" si="2099"/>
        <v>40.71878000000001</v>
      </c>
      <c r="AI2144" s="221">
        <v>372.01041999999995</v>
      </c>
      <c r="AJ2144" s="321">
        <v>526.68000000000006</v>
      </c>
      <c r="AK2144" s="221">
        <f t="shared" si="2100"/>
        <v>898.69042000000002</v>
      </c>
      <c r="AL2144" s="221">
        <v>536.21</v>
      </c>
      <c r="AM2144" s="220">
        <f t="shared" si="2101"/>
        <v>59.665707797352511</v>
      </c>
      <c r="AN2144" s="221">
        <f t="shared" si="2102"/>
        <v>362.48041999999998</v>
      </c>
      <c r="AO2144" s="221">
        <v>381.31135999999998</v>
      </c>
      <c r="AP2144" s="321">
        <v>486.16399999999999</v>
      </c>
      <c r="AQ2144" s="221">
        <f t="shared" si="2103"/>
        <v>867.47535999999991</v>
      </c>
      <c r="AR2144" s="221">
        <v>469.6</v>
      </c>
      <c r="AS2144" s="220">
        <f t="shared" si="2104"/>
        <v>54.134102437215063</v>
      </c>
      <c r="AT2144" s="221">
        <f t="shared" si="2105"/>
        <v>397.87535999999989</v>
      </c>
      <c r="AU2144" s="221">
        <v>0</v>
      </c>
      <c r="AV2144" s="54"/>
      <c r="AW2144" s="221">
        <f t="shared" si="2106"/>
        <v>0</v>
      </c>
      <c r="AX2144" s="221"/>
      <c r="AY2144" s="220">
        <f t="shared" si="2107"/>
        <v>0</v>
      </c>
      <c r="AZ2144" s="221">
        <f t="shared" si="2108"/>
        <v>0</v>
      </c>
      <c r="BA2144" s="221">
        <v>153.16566</v>
      </c>
      <c r="BB2144" s="221">
        <v>77.569999999999993</v>
      </c>
      <c r="BC2144" s="221">
        <f t="shared" si="2109"/>
        <v>230.73566</v>
      </c>
      <c r="BD2144" s="221">
        <v>161.91</v>
      </c>
      <c r="BE2144" s="220">
        <f t="shared" si="2118"/>
        <v>70.171208039537532</v>
      </c>
      <c r="BF2144" s="221">
        <f t="shared" si="2111"/>
        <v>68.825659999999999</v>
      </c>
      <c r="BG2144" s="222">
        <f t="shared" si="2089"/>
        <v>1016.89438</v>
      </c>
      <c r="BH2144" s="222">
        <f t="shared" si="2089"/>
        <v>1333.3340000000001</v>
      </c>
      <c r="BI2144" s="222">
        <f t="shared" si="2112"/>
        <v>2350.22838</v>
      </c>
      <c r="BJ2144" s="222">
        <f t="shared" si="2090"/>
        <v>1392.0700000000002</v>
      </c>
      <c r="BK2144" s="223">
        <f t="shared" si="2113"/>
        <v>59.231265005828924</v>
      </c>
      <c r="BL2144" s="222">
        <f t="shared" si="2114"/>
        <v>958.15837999999985</v>
      </c>
      <c r="BP2144">
        <v>237.39999999999998</v>
      </c>
      <c r="BQ2144">
        <v>248.76399999999998</v>
      </c>
      <c r="BR2144">
        <f t="shared" si="2115"/>
        <v>486.16399999999999</v>
      </c>
      <c r="BT2144" s="72">
        <v>257.18</v>
      </c>
      <c r="BU2144" s="72">
        <v>269.5</v>
      </c>
      <c r="BV2144" s="72">
        <f t="shared" si="2116"/>
        <v>526.68000000000006</v>
      </c>
    </row>
    <row r="2145" spans="3:82" ht="18.75" x14ac:dyDescent="0.3">
      <c r="C2145" s="393">
        <v>28</v>
      </c>
      <c r="D2145" s="394" t="s">
        <v>43</v>
      </c>
      <c r="E2145" s="252">
        <v>7.9999999999991189E-4</v>
      </c>
      <c r="F2145" s="252"/>
      <c r="G2145" s="252">
        <f t="shared" si="2083"/>
        <v>7.9999999999991189E-4</v>
      </c>
      <c r="H2145" s="252">
        <v>0</v>
      </c>
      <c r="I2145" s="254">
        <f t="shared" si="2084"/>
        <v>0</v>
      </c>
      <c r="J2145" s="62">
        <f t="shared" si="2085"/>
        <v>7.9999999999991189E-4</v>
      </c>
      <c r="K2145" s="252">
        <v>30.990000000000002</v>
      </c>
      <c r="L2145" s="57">
        <v>26.64</v>
      </c>
      <c r="M2145" s="252">
        <f t="shared" si="2086"/>
        <v>57.63</v>
      </c>
      <c r="N2145" s="252">
        <v>31.72</v>
      </c>
      <c r="O2145" s="254">
        <f t="shared" si="2091"/>
        <v>55.040777372896052</v>
      </c>
      <c r="P2145" s="252">
        <f t="shared" si="2087"/>
        <v>25.910000000000004</v>
      </c>
      <c r="Q2145" s="252">
        <v>12.33</v>
      </c>
      <c r="R2145" s="252">
        <v>8.8800000000000008</v>
      </c>
      <c r="S2145" s="252">
        <f t="shared" si="2092"/>
        <v>21.21</v>
      </c>
      <c r="T2145" s="252">
        <v>13.66</v>
      </c>
      <c r="U2145" s="254">
        <f t="shared" si="2119"/>
        <v>64.403583215464394</v>
      </c>
      <c r="V2145" s="252">
        <f t="shared" si="2094"/>
        <v>7.5500000000000007</v>
      </c>
      <c r="W2145" s="408">
        <v>1.2600000000000007</v>
      </c>
      <c r="X2145" s="408">
        <v>1.8</v>
      </c>
      <c r="Y2145" s="252">
        <f t="shared" si="2088"/>
        <v>3.0600000000000005</v>
      </c>
      <c r="Z2145" s="408">
        <v>0.75</v>
      </c>
      <c r="AA2145" s="254">
        <f t="shared" si="2095"/>
        <v>24.509803921568622</v>
      </c>
      <c r="AB2145" s="252">
        <f t="shared" si="2096"/>
        <v>2.3100000000000005</v>
      </c>
      <c r="AC2145" s="221">
        <v>186.19082</v>
      </c>
      <c r="AD2145" s="221">
        <v>163.38</v>
      </c>
      <c r="AE2145" s="221">
        <f t="shared" si="2097"/>
        <v>349.57082000000003</v>
      </c>
      <c r="AF2145" s="221">
        <v>175.77</v>
      </c>
      <c r="AG2145" s="220">
        <f t="shared" si="2098"/>
        <v>50.281656804192068</v>
      </c>
      <c r="AH2145" s="221">
        <f t="shared" si="2099"/>
        <v>173.80082000000002</v>
      </c>
      <c r="AI2145" s="221">
        <v>158.58455999999995</v>
      </c>
      <c r="AJ2145" s="321">
        <v>459.18299999999999</v>
      </c>
      <c r="AK2145" s="221">
        <f t="shared" si="2100"/>
        <v>617.76756</v>
      </c>
      <c r="AL2145" s="221">
        <v>571.76900000000001</v>
      </c>
      <c r="AM2145" s="220">
        <f t="shared" si="2101"/>
        <v>92.554066775536086</v>
      </c>
      <c r="AN2145" s="221">
        <f t="shared" si="2102"/>
        <v>45.998559999999998</v>
      </c>
      <c r="AO2145" s="221">
        <v>442.08137999999997</v>
      </c>
      <c r="AP2145" s="321">
        <v>423.375</v>
      </c>
      <c r="AQ2145" s="221">
        <f t="shared" si="2103"/>
        <v>865.45637999999997</v>
      </c>
      <c r="AR2145" s="221">
        <v>676.71500000000003</v>
      </c>
      <c r="AS2145" s="220">
        <f t="shared" si="2104"/>
        <v>78.191693497019472</v>
      </c>
      <c r="AT2145" s="221">
        <f t="shared" si="2105"/>
        <v>188.74137999999994</v>
      </c>
      <c r="AU2145" s="221">
        <v>0</v>
      </c>
      <c r="AV2145" s="54">
        <v>0</v>
      </c>
      <c r="AW2145" s="221">
        <f t="shared" si="2106"/>
        <v>0</v>
      </c>
      <c r="AX2145" s="221">
        <v>0</v>
      </c>
      <c r="AY2145" s="220">
        <v>0</v>
      </c>
      <c r="AZ2145" s="221">
        <f t="shared" si="2108"/>
        <v>0</v>
      </c>
      <c r="BA2145" s="221">
        <v>68.291699999999992</v>
      </c>
      <c r="BB2145" s="221">
        <v>25.17</v>
      </c>
      <c r="BC2145" s="221">
        <f t="shared" si="2109"/>
        <v>93.461699999999993</v>
      </c>
      <c r="BD2145" s="221">
        <v>71.11</v>
      </c>
      <c r="BE2145" s="220">
        <f t="shared" si="2118"/>
        <v>76.084642158231659</v>
      </c>
      <c r="BF2145" s="221">
        <f t="shared" si="2111"/>
        <v>22.351699999999994</v>
      </c>
      <c r="BG2145" s="222">
        <f t="shared" si="2089"/>
        <v>899.72925999999995</v>
      </c>
      <c r="BH2145" s="222">
        <f t="shared" si="2089"/>
        <v>1108.4279999999999</v>
      </c>
      <c r="BI2145" s="222">
        <f t="shared" si="2112"/>
        <v>2008.15726</v>
      </c>
      <c r="BJ2145" s="222">
        <f t="shared" si="2090"/>
        <v>1541.4939999999999</v>
      </c>
      <c r="BK2145" s="223">
        <f t="shared" si="2113"/>
        <v>76.76161776294353</v>
      </c>
      <c r="BL2145" s="222">
        <f t="shared" si="2114"/>
        <v>466.66326000000004</v>
      </c>
      <c r="BP2145">
        <v>206.88</v>
      </c>
      <c r="BQ2145">
        <v>216.495</v>
      </c>
      <c r="BR2145">
        <f t="shared" si="2115"/>
        <v>423.375</v>
      </c>
      <c r="BT2145" s="72">
        <v>224.26999999999998</v>
      </c>
      <c r="BU2145" s="72">
        <v>234.91299999999998</v>
      </c>
      <c r="BV2145" s="72">
        <f t="shared" si="2116"/>
        <v>459.18299999999999</v>
      </c>
    </row>
    <row r="2146" spans="3:82" ht="18.75" x14ac:dyDescent="0.3">
      <c r="C2146" s="393">
        <v>29</v>
      </c>
      <c r="D2146" s="394" t="s">
        <v>44</v>
      </c>
      <c r="E2146" s="252">
        <v>7.7847599999999995</v>
      </c>
      <c r="F2146" s="252"/>
      <c r="G2146" s="252">
        <f t="shared" si="2083"/>
        <v>7.7847599999999995</v>
      </c>
      <c r="H2146" s="252">
        <v>7.78</v>
      </c>
      <c r="I2146" s="254">
        <f t="shared" si="2084"/>
        <v>99.938854890838002</v>
      </c>
      <c r="J2146" s="62">
        <f t="shared" si="2085"/>
        <v>4.7599999999992093E-3</v>
      </c>
      <c r="K2146" s="252">
        <v>0</v>
      </c>
      <c r="L2146" s="57">
        <v>17.28</v>
      </c>
      <c r="M2146" s="252">
        <f t="shared" si="2086"/>
        <v>17.28</v>
      </c>
      <c r="N2146" s="252">
        <v>8.09</v>
      </c>
      <c r="O2146" s="254">
        <f t="shared" si="2091"/>
        <v>46.817129629629626</v>
      </c>
      <c r="P2146" s="252">
        <f t="shared" si="2087"/>
        <v>9.1900000000000013</v>
      </c>
      <c r="Q2146" s="252">
        <v>0</v>
      </c>
      <c r="R2146" s="252">
        <v>5.76</v>
      </c>
      <c r="S2146" s="252">
        <f t="shared" si="2092"/>
        <v>5.76</v>
      </c>
      <c r="T2146" s="252">
        <v>2.78</v>
      </c>
      <c r="U2146" s="254">
        <f t="shared" si="2119"/>
        <v>48.263888888888893</v>
      </c>
      <c r="V2146" s="252">
        <f t="shared" si="2094"/>
        <v>2.98</v>
      </c>
      <c r="W2146" s="252">
        <v>0.59999999999999987</v>
      </c>
      <c r="X2146" s="252">
        <v>1.2</v>
      </c>
      <c r="Y2146" s="252">
        <f t="shared" si="2088"/>
        <v>1.7999999999999998</v>
      </c>
      <c r="Z2146" s="252">
        <v>1.05</v>
      </c>
      <c r="AA2146" s="254">
        <f t="shared" si="2095"/>
        <v>58.333333333333336</v>
      </c>
      <c r="AB2146" s="252">
        <f t="shared" si="2096"/>
        <v>0.74999999999999978</v>
      </c>
      <c r="AC2146" s="221">
        <v>53.003880000000009</v>
      </c>
      <c r="AD2146" s="221">
        <v>108.92</v>
      </c>
      <c r="AE2146" s="221">
        <f t="shared" si="2097"/>
        <v>161.92388</v>
      </c>
      <c r="AF2146" s="221">
        <v>107.21</v>
      </c>
      <c r="AG2146" s="220">
        <f t="shared" si="2098"/>
        <v>66.210122929366563</v>
      </c>
      <c r="AH2146" s="221">
        <f t="shared" si="2099"/>
        <v>54.713880000000003</v>
      </c>
      <c r="AI2146" s="221">
        <v>165.74294000000003</v>
      </c>
      <c r="AJ2146" s="321">
        <v>303.78800000000001</v>
      </c>
      <c r="AK2146" s="221">
        <f t="shared" si="2100"/>
        <v>469.53094000000004</v>
      </c>
      <c r="AL2146" s="221">
        <v>240.84</v>
      </c>
      <c r="AM2146" s="220">
        <f t="shared" si="2101"/>
        <v>51.293744348349016</v>
      </c>
      <c r="AN2146" s="221">
        <f t="shared" si="2102"/>
        <v>228.69094000000004</v>
      </c>
      <c r="AO2146" s="221">
        <v>194.52534</v>
      </c>
      <c r="AP2146" s="321">
        <v>279.435</v>
      </c>
      <c r="AQ2146" s="221">
        <f t="shared" si="2103"/>
        <v>473.96033999999997</v>
      </c>
      <c r="AR2146" s="221">
        <v>332.75</v>
      </c>
      <c r="AS2146" s="220">
        <f t="shared" si="2104"/>
        <v>70.206296163936415</v>
      </c>
      <c r="AT2146" s="221">
        <f t="shared" si="2105"/>
        <v>141.21033999999997</v>
      </c>
      <c r="AU2146" s="221">
        <v>0</v>
      </c>
      <c r="AV2146" s="54"/>
      <c r="AW2146" s="221">
        <f t="shared" si="2106"/>
        <v>0</v>
      </c>
      <c r="AX2146" s="221"/>
      <c r="AY2146" s="220">
        <f t="shared" si="2107"/>
        <v>0</v>
      </c>
      <c r="AZ2146" s="221">
        <f t="shared" si="2108"/>
        <v>0</v>
      </c>
      <c r="BA2146" s="221">
        <v>0</v>
      </c>
      <c r="BB2146" s="221"/>
      <c r="BC2146" s="221">
        <f t="shared" si="2109"/>
        <v>0</v>
      </c>
      <c r="BD2146" s="221"/>
      <c r="BE2146" s="220">
        <f t="shared" si="2118"/>
        <v>0</v>
      </c>
      <c r="BF2146" s="221">
        <f t="shared" si="2111"/>
        <v>0</v>
      </c>
      <c r="BG2146" s="222">
        <f t="shared" si="2089"/>
        <v>421.65692000000001</v>
      </c>
      <c r="BH2146" s="222">
        <f t="shared" si="2089"/>
        <v>716.38299999999992</v>
      </c>
      <c r="BI2146" s="222">
        <f t="shared" si="2112"/>
        <v>1138.0399199999999</v>
      </c>
      <c r="BJ2146" s="222">
        <f t="shared" si="2090"/>
        <v>700.5</v>
      </c>
      <c r="BK2146" s="223">
        <f t="shared" si="2113"/>
        <v>61.553201051154694</v>
      </c>
      <c r="BL2146" s="222">
        <f t="shared" si="2114"/>
        <v>437.53991999999994</v>
      </c>
      <c r="BP2146">
        <v>136.68</v>
      </c>
      <c r="BQ2146">
        <v>142.755</v>
      </c>
      <c r="BR2146">
        <f t="shared" si="2115"/>
        <v>279.435</v>
      </c>
      <c r="BT2146" s="72">
        <v>148.30000000000001</v>
      </c>
      <c r="BU2146" s="72">
        <v>155.48800000000003</v>
      </c>
      <c r="BV2146" s="72">
        <f t="shared" si="2116"/>
        <v>303.78800000000001</v>
      </c>
    </row>
    <row r="2147" spans="3:82" ht="18.75" x14ac:dyDescent="0.3">
      <c r="C2147" s="393">
        <v>30</v>
      </c>
      <c r="D2147" s="394" t="s">
        <v>189</v>
      </c>
      <c r="E2147" s="252">
        <v>20.032240000000002</v>
      </c>
      <c r="F2147" s="252"/>
      <c r="G2147" s="252">
        <f t="shared" si="2083"/>
        <v>20.032240000000002</v>
      </c>
      <c r="H2147" s="252">
        <v>20.03</v>
      </c>
      <c r="I2147" s="254">
        <f t="shared" si="2084"/>
        <v>99.988818025343136</v>
      </c>
      <c r="J2147" s="62">
        <f t="shared" si="2085"/>
        <v>2.2400000000004638E-3</v>
      </c>
      <c r="K2147" s="252">
        <v>23.58</v>
      </c>
      <c r="L2147" s="57">
        <v>47.16</v>
      </c>
      <c r="M2147" s="252">
        <f t="shared" si="2086"/>
        <v>70.739999999999995</v>
      </c>
      <c r="N2147" s="252">
        <v>47.16</v>
      </c>
      <c r="O2147" s="254">
        <f t="shared" si="2091"/>
        <v>66.666666666666657</v>
      </c>
      <c r="P2147" s="252">
        <f t="shared" si="2087"/>
        <v>23.58</v>
      </c>
      <c r="Q2147" s="252">
        <v>7.8600000000000048</v>
      </c>
      <c r="R2147" s="252">
        <v>15.72</v>
      </c>
      <c r="S2147" s="252">
        <f t="shared" si="2092"/>
        <v>23.580000000000005</v>
      </c>
      <c r="T2147" s="252">
        <v>23.58</v>
      </c>
      <c r="U2147" s="254">
        <f t="shared" si="2119"/>
        <v>99.999999999999972</v>
      </c>
      <c r="V2147" s="252">
        <f t="shared" si="2094"/>
        <v>0</v>
      </c>
      <c r="W2147" s="252">
        <v>1.6999999999999997</v>
      </c>
      <c r="X2147" s="252">
        <v>3.4</v>
      </c>
      <c r="Y2147" s="252">
        <f t="shared" si="2088"/>
        <v>5.0999999999999996</v>
      </c>
      <c r="Z2147" s="252">
        <v>5.0999999999999996</v>
      </c>
      <c r="AA2147" s="254">
        <f t="shared" si="2095"/>
        <v>100</v>
      </c>
      <c r="AB2147" s="252">
        <f t="shared" si="2096"/>
        <v>0</v>
      </c>
      <c r="AC2147" s="221">
        <v>2.939999999966858E-3</v>
      </c>
      <c r="AD2147" s="221">
        <v>308.60000000000002</v>
      </c>
      <c r="AE2147" s="221">
        <f t="shared" si="2097"/>
        <v>308.60293999999999</v>
      </c>
      <c r="AF2147" s="221">
        <v>308.60000000000002</v>
      </c>
      <c r="AG2147" s="220">
        <f t="shared" si="2098"/>
        <v>99.999047319510311</v>
      </c>
      <c r="AH2147" s="221">
        <f t="shared" si="2099"/>
        <v>2.939999999966858E-3</v>
      </c>
      <c r="AI2147" s="221">
        <v>371.09415999999999</v>
      </c>
      <c r="AJ2147" s="321">
        <v>816.34099999999989</v>
      </c>
      <c r="AK2147" s="221">
        <f t="shared" si="2100"/>
        <v>1187.43516</v>
      </c>
      <c r="AL2147" s="221">
        <v>1005.19</v>
      </c>
      <c r="AM2147" s="220">
        <f t="shared" si="2101"/>
        <v>84.652201135765608</v>
      </c>
      <c r="AN2147" s="221">
        <f t="shared" si="2102"/>
        <v>182.24515999999994</v>
      </c>
      <c r="AO2147" s="221">
        <v>340.95554000000016</v>
      </c>
      <c r="AP2147" s="321">
        <v>752.69100000000003</v>
      </c>
      <c r="AQ2147" s="221">
        <f t="shared" si="2103"/>
        <v>1093.6465400000002</v>
      </c>
      <c r="AR2147" s="221">
        <v>911.1</v>
      </c>
      <c r="AS2147" s="220">
        <f t="shared" si="2104"/>
        <v>83.308451741638549</v>
      </c>
      <c r="AT2147" s="221">
        <f t="shared" si="2105"/>
        <v>182.54654000000016</v>
      </c>
      <c r="AU2147" s="221">
        <v>0</v>
      </c>
      <c r="AV2147" s="54">
        <v>0</v>
      </c>
      <c r="AW2147" s="221">
        <f t="shared" si="2106"/>
        <v>0</v>
      </c>
      <c r="AX2147" s="221">
        <v>0</v>
      </c>
      <c r="AY2147" s="220">
        <f t="shared" si="2107"/>
        <v>0</v>
      </c>
      <c r="AZ2147" s="221">
        <f t="shared" si="2108"/>
        <v>0</v>
      </c>
      <c r="BA2147" s="221">
        <v>154.70209999999997</v>
      </c>
      <c r="BB2147" s="221">
        <v>155.54</v>
      </c>
      <c r="BC2147" s="221">
        <f t="shared" si="2109"/>
        <v>310.24209999999994</v>
      </c>
      <c r="BD2147" s="221">
        <v>310.24</v>
      </c>
      <c r="BE2147" s="220">
        <f t="shared" si="2118"/>
        <v>99.999323109275011</v>
      </c>
      <c r="BF2147" s="221">
        <f t="shared" si="2111"/>
        <v>2.0999999999276042E-3</v>
      </c>
      <c r="BG2147" s="222">
        <f t="shared" si="2089"/>
        <v>919.92698000000007</v>
      </c>
      <c r="BH2147" s="222">
        <f t="shared" si="2089"/>
        <v>2099.4519999999998</v>
      </c>
      <c r="BI2147" s="222">
        <f t="shared" si="2112"/>
        <v>3019.37898</v>
      </c>
      <c r="BJ2147" s="222">
        <f t="shared" si="2090"/>
        <v>2630.9999999999995</v>
      </c>
      <c r="BK2147" s="223">
        <f t="shared" si="2113"/>
        <v>87.137123806829962</v>
      </c>
      <c r="BL2147" s="222">
        <f t="shared" si="2114"/>
        <v>388.37898000000041</v>
      </c>
      <c r="BP2147">
        <v>367.85</v>
      </c>
      <c r="BQ2147">
        <v>384.84100000000001</v>
      </c>
      <c r="BR2147">
        <f t="shared" si="2115"/>
        <v>752.69100000000003</v>
      </c>
      <c r="BT2147" s="72">
        <v>398.78799999999995</v>
      </c>
      <c r="BU2147" s="72">
        <v>417.553</v>
      </c>
      <c r="BV2147" s="72">
        <f t="shared" si="2116"/>
        <v>816.34099999999989</v>
      </c>
    </row>
    <row r="2148" spans="3:82" ht="18.75" x14ac:dyDescent="0.3">
      <c r="C2148" s="395"/>
      <c r="D2148" s="395" t="s">
        <v>46</v>
      </c>
      <c r="E2148" s="352">
        <f>SUM(E2118:E2147)</f>
        <v>187.08280000000002</v>
      </c>
      <c r="F2148" s="225">
        <f>SUM(F2118:F2147)</f>
        <v>0</v>
      </c>
      <c r="G2148" s="252">
        <f>SUM(G2118:G2147)</f>
        <v>187.08280000000002</v>
      </c>
      <c r="H2148" s="225">
        <f>SUM(H2118:H2147)</f>
        <v>174.78200000000001</v>
      </c>
      <c r="I2148" s="254">
        <f t="shared" si="2084"/>
        <v>93.424943394047972</v>
      </c>
      <c r="J2148" s="62">
        <f t="shared" si="2085"/>
        <v>12.30080000000001</v>
      </c>
      <c r="K2148" s="225">
        <f>SUM(K2118:K2147)</f>
        <v>1229.28</v>
      </c>
      <c r="L2148" s="157">
        <f>SUM(L2118:L2147)</f>
        <v>1121.76</v>
      </c>
      <c r="M2148" s="225">
        <f>SUM(M2118:M2147)</f>
        <v>2351.04</v>
      </c>
      <c r="N2148" s="225">
        <f>SUM(N2118:N2147)</f>
        <v>1524.136</v>
      </c>
      <c r="O2148" s="227">
        <f t="shared" si="2091"/>
        <v>64.828161154212609</v>
      </c>
      <c r="P2148" s="225">
        <f>SUM(P2118:P2147)</f>
        <v>826.90400000000022</v>
      </c>
      <c r="Q2148" s="225">
        <f>SUM(Q2118:Q2147)</f>
        <v>214.52000000000004</v>
      </c>
      <c r="R2148" s="225">
        <v>373.92000000000007</v>
      </c>
      <c r="S2148" s="225">
        <f>SUM(S2118:S2147)</f>
        <v>588.44000000000017</v>
      </c>
      <c r="T2148" s="225">
        <f>SUM(T2118:T2147)</f>
        <v>437.14</v>
      </c>
      <c r="U2148" s="227">
        <f t="shared" si="2119"/>
        <v>74.287947794167607</v>
      </c>
      <c r="V2148" s="225">
        <f>SUM(V2118:V2147)</f>
        <v>151.30000000000004</v>
      </c>
      <c r="W2148" s="225">
        <f>SUM(W2118:W2147)</f>
        <v>36.530000000000008</v>
      </c>
      <c r="X2148" s="225">
        <v>62.800000000000004</v>
      </c>
      <c r="Y2148" s="225">
        <f>SUM(Y2118:Y2147)</f>
        <v>99.329999999999984</v>
      </c>
      <c r="Z2148" s="225">
        <f>SUM(Z2118:Z2147)</f>
        <v>71.13</v>
      </c>
      <c r="AA2148" s="227">
        <f t="shared" si="2095"/>
        <v>71.609785563273945</v>
      </c>
      <c r="AB2148" s="225">
        <f>SUM(AB2118:AB2147)</f>
        <v>28.200000000000003</v>
      </c>
      <c r="AC2148" s="225">
        <f>SUM(AC2118:AC2147)</f>
        <v>2863.96</v>
      </c>
      <c r="AD2148" s="225">
        <f>SUM(AD2118:AD2147)</f>
        <v>5700.0000000000018</v>
      </c>
      <c r="AE2148" s="225">
        <f>SUM(AE2118:AE2147)</f>
        <v>8563.9600000000009</v>
      </c>
      <c r="AF2148" s="225">
        <f>SUM(AF2118:AF2147)</f>
        <v>6163.2829099999999</v>
      </c>
      <c r="AG2148" s="229">
        <f>IF(AF2148&lt;&gt;"", AF2148/AE2148*100, 0)</f>
        <v>71.967675117585785</v>
      </c>
      <c r="AH2148" s="225">
        <f>SUM(AH2118:AH2147)</f>
        <v>2400.6770900000001</v>
      </c>
      <c r="AI2148" s="225">
        <f>SUM(AI2118:AI2147)</f>
        <v>10447.282499999999</v>
      </c>
      <c r="AJ2148" s="324">
        <f>SUM(AJ2118:AJ2147)</f>
        <v>19618.029000000002</v>
      </c>
      <c r="AK2148" s="225">
        <f>SUM(AK2118:AK2147)</f>
        <v>30065.3115</v>
      </c>
      <c r="AL2148" s="225">
        <f>SUM(AL2118:AL2147)</f>
        <v>20345.377</v>
      </c>
      <c r="AM2148" s="229">
        <f>IF(AL2148&lt;&gt;0,(AL2148/AK2148*100),0)</f>
        <v>67.670601051314577</v>
      </c>
      <c r="AN2148" s="225">
        <f>SUM(AN2118:AN2147)</f>
        <v>9719.9345000000012</v>
      </c>
      <c r="AO2148" s="225">
        <f>SUM(AO2118:AO2147)</f>
        <v>10908.26122</v>
      </c>
      <c r="AP2148" s="324">
        <f>SUM(AP2118:AP2147)</f>
        <v>18066.692999999996</v>
      </c>
      <c r="AQ2148" s="228">
        <f>SUM(AQ2118:AQ2147)</f>
        <v>28974.954220000007</v>
      </c>
      <c r="AR2148" s="225">
        <f>SUM(AR2118:AR2147)</f>
        <v>19522.754999999997</v>
      </c>
      <c r="AS2148" s="229">
        <f t="shared" si="2104"/>
        <v>67.378035705486582</v>
      </c>
      <c r="AT2148" s="225">
        <f>SUM(AT2118:AT2147)</f>
        <v>9452.1992199999986</v>
      </c>
      <c r="AU2148" s="225">
        <f>SUM(AU2118:AU2147)</f>
        <v>20.75</v>
      </c>
      <c r="AV2148" s="225">
        <f>SUM(AV2118:AV2147)</f>
        <v>0</v>
      </c>
      <c r="AW2148" s="225">
        <f>SUM(AW2118:AW2147)</f>
        <v>20.75</v>
      </c>
      <c r="AX2148" s="225">
        <f>SUM(AX2118:AX2147)</f>
        <v>9.57</v>
      </c>
      <c r="AY2148" s="229">
        <f t="shared" si="2107"/>
        <v>46.120481927710841</v>
      </c>
      <c r="AZ2148" s="225">
        <f>SUM(AZ2118:AZ2147)</f>
        <v>11.180000000000001</v>
      </c>
      <c r="BA2148" s="225">
        <f>SUM(BA2118:BA2147)</f>
        <v>1372.84</v>
      </c>
      <c r="BB2148" s="225">
        <f>SUM(BB2118:BB2147)</f>
        <v>969.48599999999999</v>
      </c>
      <c r="BC2148" s="225">
        <f>SUM(BC2118:BC2147)</f>
        <v>2342.326</v>
      </c>
      <c r="BD2148" s="225">
        <f>SUM(BD2118:BD2147)</f>
        <v>1800.875</v>
      </c>
      <c r="BE2148" s="229">
        <f t="shared" si="2118"/>
        <v>76.884046029459611</v>
      </c>
      <c r="BF2148" s="228">
        <f>SUM(BF2118:BF2147)</f>
        <v>541.45099999999979</v>
      </c>
      <c r="BG2148" s="230">
        <f>+E2148+K2148+Q2148+W2148+AI2148+AO2148+AU2148+BA2148+AC2148</f>
        <v>27280.506519999999</v>
      </c>
      <c r="BH2148" s="230">
        <f>SUM(BH2118:BH2147)</f>
        <v>45912.688000000016</v>
      </c>
      <c r="BI2148" s="230">
        <f>SUM(BI2118:BI2147)</f>
        <v>73193.194519999961</v>
      </c>
      <c r="BJ2148" s="230">
        <f t="shared" si="2090"/>
        <v>50049.047910000001</v>
      </c>
      <c r="BK2148" s="231">
        <f t="shared" si="2113"/>
        <v>68.379373571847793</v>
      </c>
      <c r="BL2148" s="230">
        <f>BI2148-BJ2148</f>
        <v>23144.14660999996</v>
      </c>
      <c r="BP2148" s="72">
        <v>8833.7699999999986</v>
      </c>
      <c r="BQ2148" s="72">
        <v>9232.9329999999991</v>
      </c>
      <c r="BR2148">
        <f t="shared" si="2115"/>
        <v>18066.702999999998</v>
      </c>
      <c r="BT2148" s="72">
        <v>9579.8080000000009</v>
      </c>
      <c r="BU2148" s="72">
        <v>10038.215</v>
      </c>
      <c r="BV2148" s="72">
        <f t="shared" si="2116"/>
        <v>19618.023000000001</v>
      </c>
    </row>
    <row r="2152" spans="3:82" x14ac:dyDescent="0.2">
      <c r="BS2152" s="72">
        <f>BR2148+BV2148</f>
        <v>37684.725999999995</v>
      </c>
    </row>
    <row r="2153" spans="3:82" ht="29.25" customHeight="1" x14ac:dyDescent="0.2">
      <c r="C2153" s="213"/>
      <c r="D2153" s="414"/>
      <c r="E2153" s="564" t="s">
        <v>323</v>
      </c>
      <c r="F2153" s="564"/>
      <c r="G2153" s="564"/>
      <c r="H2153" s="564"/>
      <c r="I2153" s="564"/>
      <c r="J2153" s="564"/>
      <c r="K2153" s="564"/>
      <c r="L2153" s="564"/>
      <c r="M2153" s="564"/>
      <c r="N2153" s="564"/>
      <c r="O2153" s="564"/>
      <c r="P2153" s="564"/>
      <c r="Q2153" s="564"/>
      <c r="R2153" s="564"/>
      <c r="S2153" s="564"/>
      <c r="T2153" s="564"/>
      <c r="U2153" s="564"/>
      <c r="V2153" s="564"/>
      <c r="W2153" s="564"/>
      <c r="X2153" s="564"/>
      <c r="Y2153" s="564"/>
      <c r="Z2153" s="564"/>
      <c r="AA2153" s="564"/>
      <c r="AB2153" s="564"/>
      <c r="AC2153" s="565" t="s">
        <v>324</v>
      </c>
      <c r="AD2153" s="565"/>
      <c r="AE2153" s="565"/>
      <c r="AF2153" s="565"/>
      <c r="AG2153" s="565"/>
      <c r="AH2153" s="565"/>
      <c r="AI2153" s="565"/>
      <c r="AJ2153" s="565"/>
      <c r="AK2153" s="565"/>
      <c r="AL2153" s="565"/>
      <c r="AM2153" s="565"/>
      <c r="AN2153" s="565"/>
      <c r="AO2153" s="565"/>
      <c r="AP2153" s="565"/>
      <c r="AQ2153" s="565"/>
      <c r="AR2153" s="565"/>
      <c r="AS2153" s="565"/>
      <c r="AT2153" s="565"/>
      <c r="AU2153" s="566" t="s">
        <v>325</v>
      </c>
      <c r="AV2153" s="567"/>
      <c r="AW2153" s="567"/>
      <c r="AX2153" s="567"/>
      <c r="AY2153" s="567"/>
      <c r="AZ2153" s="567"/>
      <c r="BA2153" s="567"/>
      <c r="BB2153" s="567"/>
      <c r="BC2153" s="567"/>
      <c r="BD2153" s="567"/>
      <c r="BE2153" s="567"/>
      <c r="BF2153" s="567"/>
      <c r="BG2153" s="575" t="s">
        <v>325</v>
      </c>
      <c r="BH2153" s="576"/>
      <c r="BI2153" s="576"/>
      <c r="BJ2153" s="576"/>
      <c r="BK2153" s="576"/>
      <c r="BL2153" s="577"/>
    </row>
    <row r="2154" spans="3:82" ht="22.5" customHeight="1" x14ac:dyDescent="0.45">
      <c r="C2154" s="415"/>
      <c r="D2154" s="415"/>
      <c r="E2154" s="416"/>
      <c r="F2154" s="415"/>
      <c r="G2154" s="415"/>
      <c r="H2154" s="415"/>
      <c r="I2154" s="415"/>
      <c r="J2154" s="415"/>
      <c r="K2154" s="415"/>
      <c r="L2154" s="415"/>
      <c r="M2154" s="415"/>
      <c r="N2154" s="415"/>
      <c r="O2154" s="415"/>
      <c r="P2154" s="415"/>
      <c r="Q2154" s="415"/>
      <c r="R2154" s="415"/>
      <c r="S2154" s="415"/>
      <c r="T2154" s="415"/>
      <c r="U2154" s="415"/>
      <c r="V2154" s="415"/>
      <c r="W2154" s="415"/>
      <c r="X2154" s="415"/>
      <c r="Y2154" s="574" t="s">
        <v>127</v>
      </c>
      <c r="Z2154" s="574"/>
      <c r="AA2154" s="574"/>
      <c r="AB2154" s="574"/>
      <c r="AC2154" s="417"/>
      <c r="AD2154" s="417"/>
      <c r="AE2154" s="417"/>
      <c r="AF2154" s="417"/>
      <c r="AG2154" s="417"/>
      <c r="AH2154" s="417"/>
      <c r="AI2154" s="417"/>
      <c r="AJ2154" s="417"/>
      <c r="AK2154" s="417"/>
      <c r="AL2154" s="417"/>
      <c r="AM2154" s="417"/>
      <c r="AN2154" s="417"/>
      <c r="AO2154" s="417"/>
      <c r="AP2154" s="417"/>
      <c r="AQ2154" s="574" t="s">
        <v>127</v>
      </c>
      <c r="AR2154" s="574"/>
      <c r="AS2154" s="574"/>
      <c r="AT2154" s="574"/>
      <c r="AU2154" s="567"/>
      <c r="AV2154" s="567"/>
      <c r="AW2154" s="567"/>
      <c r="AX2154" s="567"/>
      <c r="AY2154" s="567"/>
      <c r="AZ2154" s="567"/>
      <c r="BA2154" s="567"/>
      <c r="BB2154" s="567"/>
      <c r="BC2154" s="567"/>
      <c r="BD2154" s="567"/>
      <c r="BE2154" s="567"/>
      <c r="BF2154" s="567"/>
      <c r="BG2154" s="578"/>
      <c r="BH2154" s="579"/>
      <c r="BI2154" s="579"/>
      <c r="BJ2154" s="579"/>
      <c r="BK2154" s="579"/>
      <c r="BL2154" s="580"/>
      <c r="BS2154" s="72">
        <f>BU2148+BQ2148</f>
        <v>19271.148000000001</v>
      </c>
      <c r="BT2154" s="72">
        <f>BT2148+BP2148</f>
        <v>18413.578000000001</v>
      </c>
    </row>
    <row r="2155" spans="3:82" ht="18.75" x14ac:dyDescent="0.2">
      <c r="C2155" s="561" t="s">
        <v>125</v>
      </c>
      <c r="D2155" s="561" t="s">
        <v>3</v>
      </c>
      <c r="E2155" s="562" t="s">
        <v>52</v>
      </c>
      <c r="F2155" s="562"/>
      <c r="G2155" s="562"/>
      <c r="H2155" s="562"/>
      <c r="I2155" s="562"/>
      <c r="J2155" s="562"/>
      <c r="K2155" s="562"/>
      <c r="L2155" s="562"/>
      <c r="M2155" s="562"/>
      <c r="N2155" s="562"/>
      <c r="O2155" s="562"/>
      <c r="P2155" s="562"/>
      <c r="Q2155" s="562"/>
      <c r="R2155" s="562"/>
      <c r="S2155" s="562"/>
      <c r="T2155" s="562"/>
      <c r="U2155" s="562"/>
      <c r="V2155" s="562"/>
      <c r="W2155" s="562"/>
      <c r="X2155" s="562"/>
      <c r="Y2155" s="562"/>
      <c r="Z2155" s="562"/>
      <c r="AA2155" s="562"/>
      <c r="AB2155" s="562"/>
      <c r="AC2155" s="561"/>
      <c r="AD2155" s="561"/>
      <c r="AE2155" s="561"/>
      <c r="AF2155" s="561"/>
      <c r="AG2155" s="561"/>
      <c r="AH2155" s="561"/>
      <c r="AI2155" s="562" t="s">
        <v>52</v>
      </c>
      <c r="AJ2155" s="562"/>
      <c r="AK2155" s="562"/>
      <c r="AL2155" s="562"/>
      <c r="AM2155" s="562"/>
      <c r="AN2155" s="562"/>
      <c r="AO2155" s="562"/>
      <c r="AP2155" s="562"/>
      <c r="AQ2155" s="562"/>
      <c r="AR2155" s="562"/>
      <c r="AS2155" s="562"/>
      <c r="AT2155" s="562"/>
      <c r="AU2155" s="562" t="s">
        <v>48</v>
      </c>
      <c r="AV2155" s="562"/>
      <c r="AW2155" s="562"/>
      <c r="AX2155" s="562"/>
      <c r="AY2155" s="562"/>
      <c r="AZ2155" s="562"/>
      <c r="BA2155" s="562"/>
      <c r="BB2155" s="562"/>
      <c r="BC2155" s="562"/>
      <c r="BD2155" s="562"/>
      <c r="BE2155" s="562"/>
      <c r="BF2155" s="562"/>
      <c r="BG2155" s="418"/>
      <c r="BH2155" s="419"/>
      <c r="BI2155" s="419"/>
      <c r="BJ2155" s="419"/>
      <c r="BK2155" s="419"/>
      <c r="BL2155" s="420" t="s">
        <v>152</v>
      </c>
    </row>
    <row r="2156" spans="3:82" ht="18.75" x14ac:dyDescent="0.2">
      <c r="C2156" s="561"/>
      <c r="D2156" s="561"/>
      <c r="E2156" s="562" t="s">
        <v>5</v>
      </c>
      <c r="F2156" s="562"/>
      <c r="G2156" s="562"/>
      <c r="H2156" s="562"/>
      <c r="I2156" s="562"/>
      <c r="J2156" s="562"/>
      <c r="K2156" s="562"/>
      <c r="L2156" s="562"/>
      <c r="M2156" s="562"/>
      <c r="N2156" s="562"/>
      <c r="O2156" s="562"/>
      <c r="P2156" s="562"/>
      <c r="Q2156" s="562"/>
      <c r="R2156" s="562"/>
      <c r="S2156" s="562"/>
      <c r="T2156" s="562"/>
      <c r="U2156" s="562"/>
      <c r="V2156" s="562"/>
      <c r="W2156" s="562"/>
      <c r="X2156" s="562"/>
      <c r="Y2156" s="562"/>
      <c r="Z2156" s="562"/>
      <c r="AA2156" s="562"/>
      <c r="AB2156" s="562"/>
      <c r="AC2156" s="563"/>
      <c r="AD2156" s="563"/>
      <c r="AE2156" s="563"/>
      <c r="AF2156" s="563"/>
      <c r="AG2156" s="563"/>
      <c r="AH2156" s="563"/>
      <c r="AI2156" s="562" t="s">
        <v>47</v>
      </c>
      <c r="AJ2156" s="562"/>
      <c r="AK2156" s="562"/>
      <c r="AL2156" s="562"/>
      <c r="AM2156" s="562"/>
      <c r="AN2156" s="562"/>
      <c r="AO2156" s="562"/>
      <c r="AP2156" s="562"/>
      <c r="AQ2156" s="562"/>
      <c r="AR2156" s="562"/>
      <c r="AS2156" s="562"/>
      <c r="AT2156" s="562"/>
      <c r="AU2156" s="562" t="s">
        <v>49</v>
      </c>
      <c r="AV2156" s="562"/>
      <c r="AW2156" s="562"/>
      <c r="AX2156" s="562"/>
      <c r="AY2156" s="562"/>
      <c r="AZ2156" s="562"/>
      <c r="BA2156" s="562"/>
      <c r="BB2156" s="562"/>
      <c r="BC2156" s="562"/>
      <c r="BD2156" s="562"/>
      <c r="BE2156" s="562"/>
      <c r="BF2156" s="562"/>
      <c r="BG2156" s="554" t="s">
        <v>123</v>
      </c>
      <c r="BH2156" s="555"/>
      <c r="BI2156" s="555"/>
      <c r="BJ2156" s="555"/>
      <c r="BK2156" s="555"/>
      <c r="BL2156" s="556"/>
    </row>
    <row r="2157" spans="3:82" ht="18" customHeight="1" x14ac:dyDescent="0.25">
      <c r="C2157" s="561"/>
      <c r="D2157" s="561"/>
      <c r="E2157" s="557" t="s">
        <v>15</v>
      </c>
      <c r="F2157" s="558"/>
      <c r="G2157" s="558"/>
      <c r="H2157" s="558"/>
      <c r="I2157" s="558"/>
      <c r="J2157" s="559"/>
      <c r="K2157" s="557" t="s">
        <v>212</v>
      </c>
      <c r="L2157" s="558"/>
      <c r="M2157" s="558"/>
      <c r="N2157" s="558"/>
      <c r="O2157" s="558"/>
      <c r="P2157" s="559"/>
      <c r="Q2157" s="557" t="s">
        <v>120</v>
      </c>
      <c r="R2157" s="558"/>
      <c r="S2157" s="558"/>
      <c r="T2157" s="558"/>
      <c r="U2157" s="558"/>
      <c r="V2157" s="559"/>
      <c r="W2157" s="560" t="s">
        <v>121</v>
      </c>
      <c r="X2157" s="560"/>
      <c r="Y2157" s="560"/>
      <c r="Z2157" s="560"/>
      <c r="AA2157" s="560"/>
      <c r="AB2157" s="560"/>
      <c r="AC2157" s="560" t="s">
        <v>150</v>
      </c>
      <c r="AD2157" s="560"/>
      <c r="AE2157" s="560"/>
      <c r="AF2157" s="560"/>
      <c r="AG2157" s="560"/>
      <c r="AH2157" s="560"/>
      <c r="AI2157" s="560" t="s">
        <v>7</v>
      </c>
      <c r="AJ2157" s="560"/>
      <c r="AK2157" s="560"/>
      <c r="AL2157" s="560"/>
      <c r="AM2157" s="560"/>
      <c r="AN2157" s="560"/>
      <c r="AO2157" s="560" t="s">
        <v>50</v>
      </c>
      <c r="AP2157" s="560"/>
      <c r="AQ2157" s="560"/>
      <c r="AR2157" s="560"/>
      <c r="AS2157" s="560"/>
      <c r="AT2157" s="560"/>
      <c r="AU2157" s="548" t="s">
        <v>7</v>
      </c>
      <c r="AV2157" s="548"/>
      <c r="AW2157" s="548"/>
      <c r="AX2157" s="548"/>
      <c r="AY2157" s="548"/>
      <c r="AZ2157" s="548"/>
      <c r="BA2157" s="548" t="s">
        <v>8</v>
      </c>
      <c r="BB2157" s="548"/>
      <c r="BC2157" s="548"/>
      <c r="BD2157" s="548"/>
      <c r="BE2157" s="548"/>
      <c r="BF2157" s="548"/>
      <c r="BG2157" s="551" t="s">
        <v>11</v>
      </c>
      <c r="BH2157" s="551" t="s">
        <v>12</v>
      </c>
      <c r="BI2157" s="551" t="s">
        <v>10</v>
      </c>
      <c r="BJ2157" s="551" t="s">
        <v>0</v>
      </c>
      <c r="BK2157" s="551" t="s">
        <v>13</v>
      </c>
      <c r="BL2157" s="551" t="s">
        <v>14</v>
      </c>
      <c r="BO2157" s="15"/>
      <c r="BP2157" s="40" t="s">
        <v>305</v>
      </c>
      <c r="BQ2157" s="40"/>
    </row>
    <row r="2158" spans="3:82" ht="12.75" customHeight="1" x14ac:dyDescent="0.2">
      <c r="C2158" s="561"/>
      <c r="D2158" s="561"/>
      <c r="E2158" s="549" t="s">
        <v>11</v>
      </c>
      <c r="F2158" s="549" t="s">
        <v>12</v>
      </c>
      <c r="G2158" s="549" t="s">
        <v>10</v>
      </c>
      <c r="H2158" s="549" t="s">
        <v>0</v>
      </c>
      <c r="I2158" s="549" t="s">
        <v>13</v>
      </c>
      <c r="J2158" s="549" t="s">
        <v>14</v>
      </c>
      <c r="K2158" s="549" t="s">
        <v>11</v>
      </c>
      <c r="L2158" s="549" t="s">
        <v>12</v>
      </c>
      <c r="M2158" s="549" t="s">
        <v>10</v>
      </c>
      <c r="N2158" s="549" t="s">
        <v>0</v>
      </c>
      <c r="O2158" s="549" t="s">
        <v>13</v>
      </c>
      <c r="P2158" s="549" t="s">
        <v>14</v>
      </c>
      <c r="Q2158" s="549" t="s">
        <v>11</v>
      </c>
      <c r="R2158" s="549" t="s">
        <v>12</v>
      </c>
      <c r="S2158" s="549" t="s">
        <v>10</v>
      </c>
      <c r="T2158" s="549" t="s">
        <v>0</v>
      </c>
      <c r="U2158" s="549" t="s">
        <v>13</v>
      </c>
      <c r="V2158" s="549" t="s">
        <v>14</v>
      </c>
      <c r="W2158" s="549" t="s">
        <v>11</v>
      </c>
      <c r="X2158" s="548" t="s">
        <v>12</v>
      </c>
      <c r="Y2158" s="548" t="s">
        <v>10</v>
      </c>
      <c r="Z2158" s="548" t="s">
        <v>0</v>
      </c>
      <c r="AA2158" s="548" t="s">
        <v>13</v>
      </c>
      <c r="AB2158" s="548" t="s">
        <v>14</v>
      </c>
      <c r="AC2158" s="548" t="s">
        <v>11</v>
      </c>
      <c r="AD2158" s="548" t="s">
        <v>12</v>
      </c>
      <c r="AE2158" s="548" t="s">
        <v>10</v>
      </c>
      <c r="AF2158" s="548" t="s">
        <v>0</v>
      </c>
      <c r="AG2158" s="548" t="s">
        <v>13</v>
      </c>
      <c r="AH2158" s="548" t="s">
        <v>14</v>
      </c>
      <c r="AI2158" s="548" t="s">
        <v>11</v>
      </c>
      <c r="AJ2158" s="548" t="s">
        <v>12</v>
      </c>
      <c r="AK2158" s="548" t="s">
        <v>10</v>
      </c>
      <c r="AL2158" s="548" t="s">
        <v>0</v>
      </c>
      <c r="AM2158" s="548" t="s">
        <v>13</v>
      </c>
      <c r="AN2158" s="548" t="s">
        <v>14</v>
      </c>
      <c r="AO2158" s="548" t="s">
        <v>11</v>
      </c>
      <c r="AP2158" s="548" t="s">
        <v>12</v>
      </c>
      <c r="AQ2158" s="548" t="s">
        <v>10</v>
      </c>
      <c r="AR2158" s="548" t="s">
        <v>0</v>
      </c>
      <c r="AS2158" s="548" t="s">
        <v>13</v>
      </c>
      <c r="AT2158" s="548" t="s">
        <v>14</v>
      </c>
      <c r="AU2158" s="548" t="s">
        <v>11</v>
      </c>
      <c r="AV2158" s="548" t="s">
        <v>12</v>
      </c>
      <c r="AW2158" s="548" t="s">
        <v>10</v>
      </c>
      <c r="AX2158" s="548" t="s">
        <v>0</v>
      </c>
      <c r="AY2158" s="548" t="s">
        <v>13</v>
      </c>
      <c r="AZ2158" s="548" t="s">
        <v>14</v>
      </c>
      <c r="BA2158" s="548" t="s">
        <v>11</v>
      </c>
      <c r="BB2158" s="548" t="s">
        <v>12</v>
      </c>
      <c r="BC2158" s="548" t="s">
        <v>10</v>
      </c>
      <c r="BD2158" s="548" t="s">
        <v>0</v>
      </c>
      <c r="BE2158" s="548" t="s">
        <v>13</v>
      </c>
      <c r="BF2158" s="548" t="s">
        <v>14</v>
      </c>
      <c r="BG2158" s="552"/>
      <c r="BH2158" s="552"/>
      <c r="BI2158" s="552"/>
      <c r="BJ2158" s="552"/>
      <c r="BK2158" s="552"/>
      <c r="BL2158" s="552"/>
      <c r="BP2158" s="72" t="s">
        <v>306</v>
      </c>
    </row>
    <row r="2159" spans="3:82" ht="15.75" customHeight="1" x14ac:dyDescent="0.2">
      <c r="C2159" s="561"/>
      <c r="D2159" s="561"/>
      <c r="E2159" s="550"/>
      <c r="F2159" s="550"/>
      <c r="G2159" s="550"/>
      <c r="H2159" s="550"/>
      <c r="I2159" s="550"/>
      <c r="J2159" s="550"/>
      <c r="K2159" s="550"/>
      <c r="L2159" s="550"/>
      <c r="M2159" s="550"/>
      <c r="N2159" s="550"/>
      <c r="O2159" s="550"/>
      <c r="P2159" s="550"/>
      <c r="Q2159" s="550"/>
      <c r="R2159" s="550"/>
      <c r="S2159" s="550"/>
      <c r="T2159" s="550"/>
      <c r="U2159" s="550"/>
      <c r="V2159" s="550"/>
      <c r="W2159" s="550"/>
      <c r="X2159" s="548"/>
      <c r="Y2159" s="548"/>
      <c r="Z2159" s="548"/>
      <c r="AA2159" s="548"/>
      <c r="AB2159" s="548"/>
      <c r="AC2159" s="548"/>
      <c r="AD2159" s="548"/>
      <c r="AE2159" s="548"/>
      <c r="AF2159" s="548"/>
      <c r="AG2159" s="548"/>
      <c r="AH2159" s="548"/>
      <c r="AI2159" s="548"/>
      <c r="AJ2159" s="548"/>
      <c r="AK2159" s="548"/>
      <c r="AL2159" s="548"/>
      <c r="AM2159" s="548"/>
      <c r="AN2159" s="548"/>
      <c r="AO2159" s="548"/>
      <c r="AP2159" s="548"/>
      <c r="AQ2159" s="548"/>
      <c r="AR2159" s="548"/>
      <c r="AS2159" s="548"/>
      <c r="AT2159" s="548"/>
      <c r="AU2159" s="548"/>
      <c r="AV2159" s="548"/>
      <c r="AW2159" s="548"/>
      <c r="AX2159" s="548"/>
      <c r="AY2159" s="548"/>
      <c r="AZ2159" s="548"/>
      <c r="BA2159" s="548"/>
      <c r="BB2159" s="548"/>
      <c r="BC2159" s="548"/>
      <c r="BD2159" s="548"/>
      <c r="BE2159" s="548"/>
      <c r="BF2159" s="548"/>
      <c r="BG2159" s="553"/>
      <c r="BH2159" s="553"/>
      <c r="BI2159" s="553"/>
      <c r="BJ2159" s="553"/>
      <c r="BK2159" s="553"/>
      <c r="BL2159" s="553"/>
      <c r="BO2159" s="612" t="s">
        <v>304</v>
      </c>
      <c r="BP2159" s="612"/>
      <c r="BQ2159" s="612"/>
      <c r="BR2159" s="612"/>
      <c r="BS2159" s="612"/>
      <c r="BU2159" s="611" t="s">
        <v>307</v>
      </c>
      <c r="BV2159" s="611"/>
      <c r="BW2159" s="611"/>
      <c r="BX2159" s="611"/>
      <c r="BY2159" s="611"/>
    </row>
    <row r="2160" spans="3:82" ht="15.75" x14ac:dyDescent="0.25">
      <c r="C2160" s="233">
        <v>1</v>
      </c>
      <c r="D2160" s="233">
        <v>2</v>
      </c>
      <c r="E2160" s="233">
        <v>3</v>
      </c>
      <c r="F2160" s="233">
        <v>4</v>
      </c>
      <c r="G2160" s="233">
        <v>5</v>
      </c>
      <c r="H2160" s="233">
        <v>6</v>
      </c>
      <c r="I2160" s="233">
        <v>7</v>
      </c>
      <c r="J2160" s="233">
        <v>8</v>
      </c>
      <c r="K2160" s="233">
        <v>9</v>
      </c>
      <c r="L2160" s="233">
        <v>10</v>
      </c>
      <c r="M2160" s="233">
        <v>11</v>
      </c>
      <c r="N2160" s="233">
        <v>12</v>
      </c>
      <c r="O2160" s="233">
        <v>13</v>
      </c>
      <c r="P2160" s="233">
        <v>14</v>
      </c>
      <c r="Q2160" s="233">
        <v>15</v>
      </c>
      <c r="R2160" s="233">
        <v>16</v>
      </c>
      <c r="S2160" s="233">
        <v>17</v>
      </c>
      <c r="T2160" s="233">
        <v>18</v>
      </c>
      <c r="U2160" s="233">
        <v>19</v>
      </c>
      <c r="V2160" s="233">
        <v>20</v>
      </c>
      <c r="W2160" s="233">
        <v>21</v>
      </c>
      <c r="X2160" s="233">
        <v>22</v>
      </c>
      <c r="Y2160" s="233">
        <v>23</v>
      </c>
      <c r="Z2160" s="233">
        <v>24</v>
      </c>
      <c r="AA2160" s="233">
        <v>25</v>
      </c>
      <c r="AB2160" s="233">
        <v>26</v>
      </c>
      <c r="AC2160" s="111">
        <v>27</v>
      </c>
      <c r="AD2160" s="111">
        <v>28</v>
      </c>
      <c r="AE2160" s="111">
        <v>29</v>
      </c>
      <c r="AF2160" s="111">
        <v>30</v>
      </c>
      <c r="AG2160" s="111">
        <v>31</v>
      </c>
      <c r="AH2160" s="111">
        <v>32</v>
      </c>
      <c r="AI2160" s="111">
        <v>33</v>
      </c>
      <c r="AJ2160" s="111">
        <v>34</v>
      </c>
      <c r="AK2160" s="111">
        <v>35</v>
      </c>
      <c r="AL2160" s="111">
        <v>36</v>
      </c>
      <c r="AM2160" s="111">
        <v>37</v>
      </c>
      <c r="AN2160" s="111">
        <v>38</v>
      </c>
      <c r="AO2160" s="111">
        <v>39</v>
      </c>
      <c r="AP2160" s="111">
        <v>40</v>
      </c>
      <c r="AQ2160" s="111">
        <v>41</v>
      </c>
      <c r="AR2160" s="111">
        <v>42</v>
      </c>
      <c r="AS2160" s="111">
        <v>43</v>
      </c>
      <c r="AT2160" s="111">
        <v>44</v>
      </c>
      <c r="AU2160" s="233">
        <v>45</v>
      </c>
      <c r="AV2160" s="233">
        <v>46</v>
      </c>
      <c r="AW2160" s="233">
        <v>47</v>
      </c>
      <c r="AX2160" s="233">
        <v>48</v>
      </c>
      <c r="AY2160" s="233">
        <v>49</v>
      </c>
      <c r="AZ2160" s="233">
        <v>50</v>
      </c>
      <c r="BA2160" s="233">
        <v>51</v>
      </c>
      <c r="BB2160" s="233">
        <v>52</v>
      </c>
      <c r="BC2160" s="233">
        <v>53</v>
      </c>
      <c r="BD2160" s="233">
        <v>54</v>
      </c>
      <c r="BE2160" s="233">
        <v>55</v>
      </c>
      <c r="BF2160" s="233">
        <v>56</v>
      </c>
      <c r="BG2160" s="233">
        <v>57</v>
      </c>
      <c r="BH2160" s="233">
        <v>58</v>
      </c>
      <c r="BI2160" s="233">
        <v>59</v>
      </c>
      <c r="BJ2160" s="233">
        <v>60</v>
      </c>
      <c r="BK2160" s="233">
        <v>61</v>
      </c>
      <c r="BL2160" s="233">
        <v>62</v>
      </c>
      <c r="BS2160" s="15" t="s">
        <v>46</v>
      </c>
      <c r="BY2160" s="15" t="s">
        <v>46</v>
      </c>
      <c r="CA2160" s="17" t="s">
        <v>308</v>
      </c>
      <c r="CD2160" s="17" t="s">
        <v>309</v>
      </c>
    </row>
    <row r="2161" spans="3:82" ht="18.75" x14ac:dyDescent="0.3">
      <c r="C2161" s="393">
        <v>1</v>
      </c>
      <c r="D2161" s="394" t="s">
        <v>16</v>
      </c>
      <c r="E2161" s="252">
        <v>10.02</v>
      </c>
      <c r="F2161" s="252"/>
      <c r="G2161" s="252">
        <f t="shared" ref="G2161:G2191" si="2120">SUM(E2161:F2161)</f>
        <v>10.02</v>
      </c>
      <c r="H2161" s="252">
        <v>0</v>
      </c>
      <c r="I2161" s="254">
        <f t="shared" ref="I2161:I2171" si="2121">IF(H2161&lt;&gt;0,(H2161/G2161*100),0)</f>
        <v>0</v>
      </c>
      <c r="J2161" s="62">
        <f t="shared" ref="J2161:J2190" si="2122">G2161-H2161</f>
        <v>10.02</v>
      </c>
      <c r="K2161" s="252">
        <v>37.620000000000005</v>
      </c>
      <c r="L2161" s="57">
        <v>0</v>
      </c>
      <c r="M2161" s="252">
        <f t="shared" ref="M2161:M2191" si="2123">SUM(K2161,L2161)</f>
        <v>37.620000000000005</v>
      </c>
      <c r="N2161" s="252">
        <v>0</v>
      </c>
      <c r="O2161" s="254">
        <f>IF(N2161&lt;&gt;0,(N2161/M2161*100),0)</f>
        <v>0</v>
      </c>
      <c r="P2161" s="252">
        <f t="shared" ref="P2161:P2190" si="2124">M2161-N2161</f>
        <v>37.620000000000005</v>
      </c>
      <c r="Q2161" s="252">
        <v>6.27</v>
      </c>
      <c r="R2161" s="252">
        <v>0</v>
      </c>
      <c r="S2161" s="252">
        <f>SUM(Q2161,R2161)</f>
        <v>6.27</v>
      </c>
      <c r="T2161" s="252">
        <v>0</v>
      </c>
      <c r="U2161" s="254">
        <f>IF(T2161&lt;&gt;0,(T2161/S2161*100),0)</f>
        <v>0</v>
      </c>
      <c r="V2161" s="252">
        <f>S2161-T2161</f>
        <v>6.27</v>
      </c>
      <c r="W2161" s="252">
        <v>1.6000000000000003</v>
      </c>
      <c r="X2161" s="252">
        <v>0</v>
      </c>
      <c r="Y2161" s="252">
        <f t="shared" ref="Y2161:Y2191" si="2125">SUM(W2161:X2161)</f>
        <v>1.6000000000000003</v>
      </c>
      <c r="Z2161" s="252">
        <v>0</v>
      </c>
      <c r="AA2161" s="254">
        <f>IF(Z2161&lt;&gt;0,(Z2161/Y2161*100),0)</f>
        <v>0</v>
      </c>
      <c r="AB2161" s="252">
        <f>Y2161-Z2161</f>
        <v>1.6000000000000003</v>
      </c>
      <c r="AC2161" s="221">
        <v>10.971839999999958</v>
      </c>
      <c r="AD2161" s="221">
        <v>0</v>
      </c>
      <c r="AE2161" s="221">
        <f>SUM(AC2161:AD2161)</f>
        <v>10.971839999999958</v>
      </c>
      <c r="AF2161" s="221">
        <v>0</v>
      </c>
      <c r="AG2161" s="220">
        <f>IF(AF2161&lt;&gt;"", AF2161/AE2161*100, 0)</f>
        <v>0</v>
      </c>
      <c r="AH2161" s="221">
        <f>AE2161-AF2161</f>
        <v>10.971839999999958</v>
      </c>
      <c r="AI2161" s="221">
        <v>372.03237999999999</v>
      </c>
      <c r="AJ2161" s="321">
        <v>84.32</v>
      </c>
      <c r="AK2161" s="221">
        <f>SUM(AI2161:AJ2161)</f>
        <v>456.35237999999998</v>
      </c>
      <c r="AL2161" s="221">
        <v>72.25</v>
      </c>
      <c r="AM2161" s="220">
        <f>IF(AL2161&lt;&gt;0,(AL2161/AK2161*100),0)</f>
        <v>15.83206380998824</v>
      </c>
      <c r="AN2161" s="221">
        <f>AK2161-AL2161</f>
        <v>384.10237999999998</v>
      </c>
      <c r="AO2161" s="221">
        <v>593.05237999999997</v>
      </c>
      <c r="AP2161" s="321">
        <v>78.200000000000017</v>
      </c>
      <c r="AQ2161" s="221">
        <f>SUM(AO2161:AP2161)</f>
        <v>671.25238000000002</v>
      </c>
      <c r="AR2161" s="221">
        <v>0</v>
      </c>
      <c r="AS2161" s="220">
        <f>IF(AR2161&lt;&gt;0,(AR2161/AQ2161*100),0)</f>
        <v>0</v>
      </c>
      <c r="AT2161" s="221">
        <f>AQ2161-AR2161</f>
        <v>671.25238000000002</v>
      </c>
      <c r="AU2161" s="221">
        <v>0</v>
      </c>
      <c r="AV2161" s="54"/>
      <c r="AW2161" s="221">
        <f>SUM(AU2161:AV2161)</f>
        <v>0</v>
      </c>
      <c r="AX2161" s="221"/>
      <c r="AY2161" s="220">
        <f>IF(AX2161&lt;&gt;0,(AX2161/AW2161*100),0)</f>
        <v>0</v>
      </c>
      <c r="AZ2161" s="221">
        <f>AW2161-AX2161</f>
        <v>0</v>
      </c>
      <c r="BA2161" s="221">
        <v>0</v>
      </c>
      <c r="BB2161" s="221">
        <v>0</v>
      </c>
      <c r="BC2161" s="221">
        <f>SUM(BA2161:BB2161)</f>
        <v>0</v>
      </c>
      <c r="BD2161" s="221"/>
      <c r="BE2161" s="220">
        <f>IF(BD2161&lt;&gt;0,(BD2161/BC2161*100),0)</f>
        <v>0</v>
      </c>
      <c r="BF2161" s="221">
        <f>BC2161-BD2161</f>
        <v>0</v>
      </c>
      <c r="BG2161" s="222">
        <f t="shared" ref="BG2161:BH2190" si="2126">E2161+K2161+Q2161+W2161+AI2161+AO2161+AU2161+BA2161+AC2161</f>
        <v>1031.5665999999999</v>
      </c>
      <c r="BH2161" s="222">
        <f t="shared" si="2126"/>
        <v>162.52000000000001</v>
      </c>
      <c r="BI2161" s="222">
        <f>SUM(BG2161:BH2161)</f>
        <v>1194.0865999999999</v>
      </c>
      <c r="BJ2161" s="222">
        <f t="shared" ref="BJ2161:BJ2191" si="2127">H2161+N2161+T2161+Z2161+AL2161+AR2161+AX2161+BD2161+AF2161</f>
        <v>72.25</v>
      </c>
      <c r="BK2161" s="223">
        <f>IF(BJ2161&lt;&gt;0,(BJ2161/BI2161*100),0)</f>
        <v>6.0506499277355603</v>
      </c>
      <c r="BL2161" s="222">
        <f>BI2161-BJ2161</f>
        <v>1121.8365999999999</v>
      </c>
      <c r="BO2161" s="72">
        <v>50.435000000000002</v>
      </c>
      <c r="BP2161" s="72">
        <v>25.803000000000001</v>
      </c>
      <c r="BQ2161" s="72">
        <v>5.4720000000000004</v>
      </c>
      <c r="BR2161" s="72">
        <v>2.61</v>
      </c>
      <c r="BS2161" s="72">
        <f t="shared" ref="BS2161:BS2191" si="2128">SUM(BO2161:BR2161)</f>
        <v>84.32</v>
      </c>
      <c r="BU2161" s="72">
        <v>46.898000000000003</v>
      </c>
      <c r="BV2161" s="72">
        <v>23.728999999999999</v>
      </c>
      <c r="BW2161" s="72">
        <v>5.0279999999999996</v>
      </c>
      <c r="BX2161" s="72">
        <v>2.5449999999999999</v>
      </c>
      <c r="BY2161">
        <f>SUM(BU2161:BX2161)</f>
        <v>78.200000000000017</v>
      </c>
      <c r="CA2161">
        <f>BS2161+BY2161</f>
        <v>162.52000000000001</v>
      </c>
      <c r="CD2161">
        <v>0</v>
      </c>
    </row>
    <row r="2162" spans="3:82" ht="18.75" x14ac:dyDescent="0.3">
      <c r="C2162" s="393">
        <v>2</v>
      </c>
      <c r="D2162" s="394" t="s">
        <v>190</v>
      </c>
      <c r="E2162" s="252">
        <v>1.9999999999953388E-4</v>
      </c>
      <c r="F2162" s="252">
        <v>0</v>
      </c>
      <c r="G2162" s="252">
        <f t="shared" si="2120"/>
        <v>1.9999999999953388E-4</v>
      </c>
      <c r="H2162" s="252">
        <v>0</v>
      </c>
      <c r="I2162" s="254">
        <f t="shared" si="2121"/>
        <v>0</v>
      </c>
      <c r="J2162" s="62">
        <f t="shared" si="2122"/>
        <v>1.9999999999953388E-4</v>
      </c>
      <c r="K2162" s="252">
        <v>51.024000000000001</v>
      </c>
      <c r="L2162" s="57">
        <v>0</v>
      </c>
      <c r="M2162" s="252">
        <f t="shared" si="2123"/>
        <v>51.024000000000001</v>
      </c>
      <c r="N2162" s="252">
        <v>1.8</v>
      </c>
      <c r="O2162" s="254">
        <f t="shared" ref="O2162:O2191" si="2129">IF(N2162&lt;&gt;0,(N2162/M2162*100),0)</f>
        <v>3.5277516462841016</v>
      </c>
      <c r="P2162" s="252">
        <f t="shared" si="2124"/>
        <v>49.224000000000004</v>
      </c>
      <c r="Q2162" s="252">
        <v>7.4700000000000024</v>
      </c>
      <c r="R2162" s="252">
        <v>0</v>
      </c>
      <c r="S2162" s="252">
        <f>SUM(Q2162,R2162)</f>
        <v>7.4700000000000024</v>
      </c>
      <c r="T2162" s="252">
        <v>0.6</v>
      </c>
      <c r="U2162" s="254">
        <f t="shared" ref="U2162:U2166" si="2130">IF(T2162&lt;&gt;0,(T2162/S2162*100),0)</f>
        <v>8.0321285140562217</v>
      </c>
      <c r="V2162" s="252">
        <f t="shared" ref="V2162:V2186" si="2131">S2162-T2162</f>
        <v>6.8700000000000028</v>
      </c>
      <c r="W2162" s="252">
        <v>1.4999999999999991</v>
      </c>
      <c r="X2162" s="252">
        <v>0</v>
      </c>
      <c r="Y2162" s="252">
        <f t="shared" si="2125"/>
        <v>1.4999999999999991</v>
      </c>
      <c r="Z2162" s="252">
        <v>0.1</v>
      </c>
      <c r="AA2162" s="254">
        <f t="shared" ref="AA2162:AA2176" si="2132">IF(Z2162&lt;&gt;0,(Z2162/Y2162*100),0)</f>
        <v>6.6666666666666705</v>
      </c>
      <c r="AB2162" s="252">
        <f t="shared" ref="AB2162:AB2190" si="2133">Y2162-Z2162</f>
        <v>1.399999999999999</v>
      </c>
      <c r="AC2162" s="221">
        <v>186.20272</v>
      </c>
      <c r="AD2162" s="221">
        <v>0</v>
      </c>
      <c r="AE2162" s="221">
        <f t="shared" ref="AE2162:AE2191" si="2134">SUM(AC2162:AD2162)</f>
        <v>186.20272</v>
      </c>
      <c r="AF2162" s="221">
        <v>8.0500000000000007</v>
      </c>
      <c r="AG2162" s="220">
        <f t="shared" ref="AG2162:AG2190" si="2135">IF(AF2162&lt;&gt;"", AF2162/AE2162*100, 0)</f>
        <v>4.3232451169349195</v>
      </c>
      <c r="AH2162" s="221">
        <f t="shared" ref="AH2162:AH2190" si="2136">AE2162-AF2162</f>
        <v>178.15271999999999</v>
      </c>
      <c r="AI2162" s="221">
        <v>473.84098000000017</v>
      </c>
      <c r="AJ2162" s="321">
        <v>111.85600000000001</v>
      </c>
      <c r="AK2162" s="221">
        <f t="shared" ref="AK2162:AK2171" si="2137">SUM(AI2162:AJ2162)</f>
        <v>585.69698000000017</v>
      </c>
      <c r="AL2162" s="221">
        <v>0</v>
      </c>
      <c r="AM2162" s="220">
        <f t="shared" ref="AM2162:AM2181" si="2138">IF(AL2162&lt;&gt;0,(AL2162/AK2162*100),0)</f>
        <v>0</v>
      </c>
      <c r="AN2162" s="221">
        <f t="shared" ref="AN2162:AN2190" si="2139">AK2162-AL2162</f>
        <v>585.69698000000017</v>
      </c>
      <c r="AO2162" s="221">
        <v>438.53742000000034</v>
      </c>
      <c r="AP2162" s="321">
        <v>103.74299999999999</v>
      </c>
      <c r="AQ2162" s="221">
        <f t="shared" ref="AQ2162:AQ2191" si="2140">SUM(AO2162:AP2162)</f>
        <v>542.28042000000028</v>
      </c>
      <c r="AR2162" s="221">
        <v>0</v>
      </c>
      <c r="AS2162" s="220">
        <f t="shared" ref="AS2162:AS2191" si="2141">IF(AR2162&lt;&gt;0,(AR2162/AQ2162*100),0)</f>
        <v>0</v>
      </c>
      <c r="AT2162" s="221">
        <f t="shared" ref="AT2162:AT2190" si="2142">AQ2162-AR2162</f>
        <v>542.28042000000028</v>
      </c>
      <c r="AU2162" s="221">
        <v>0</v>
      </c>
      <c r="AV2162" s="54"/>
      <c r="AW2162" s="221">
        <f t="shared" ref="AW2162:AW2175" si="2143">SUM(AU2162:AV2162)</f>
        <v>0</v>
      </c>
      <c r="AX2162" s="221"/>
      <c r="AY2162" s="220">
        <f t="shared" ref="AY2162:AY2187" si="2144">IF(AX2162&lt;&gt;0,(AX2162/AW2162*100),0)</f>
        <v>0</v>
      </c>
      <c r="AZ2162" s="221">
        <f t="shared" ref="AZ2162:AZ2190" si="2145">AW2162-AX2162</f>
        <v>0</v>
      </c>
      <c r="BA2162" s="221">
        <v>0</v>
      </c>
      <c r="BB2162" s="221">
        <v>0</v>
      </c>
      <c r="BC2162" s="221">
        <f t="shared" ref="BC2162:BC2191" si="2146">SUM(BA2162:BB2162)</f>
        <v>0</v>
      </c>
      <c r="BD2162" s="221"/>
      <c r="BE2162" s="220">
        <f t="shared" ref="BE2162:BE2176" si="2147">IF(BD2162&lt;&gt;0,(BD2162/BC2162*100),0)</f>
        <v>0</v>
      </c>
      <c r="BF2162" s="221">
        <f t="shared" ref="BF2162:BF2190" si="2148">BC2162-BD2162</f>
        <v>0</v>
      </c>
      <c r="BG2162" s="222">
        <f t="shared" si="2126"/>
        <v>1158.5753200000004</v>
      </c>
      <c r="BH2162" s="222">
        <f t="shared" si="2126"/>
        <v>215.59899999999999</v>
      </c>
      <c r="BI2162" s="222">
        <f t="shared" ref="BI2162:BI2189" si="2149">SUM(BG2162:BH2162)</f>
        <v>1374.1743200000003</v>
      </c>
      <c r="BJ2162" s="222">
        <f t="shared" si="2127"/>
        <v>10.55</v>
      </c>
      <c r="BK2162" s="223">
        <f t="shared" ref="BK2162:BK2191" si="2150">IF(BJ2162&lt;&gt;0,(BJ2162/BI2162*100),0)</f>
        <v>0.76773374720028231</v>
      </c>
      <c r="BL2162" s="222">
        <f t="shared" ref="BL2162:BL2190" si="2151">BI2162-BJ2162</f>
        <v>1363.6243200000004</v>
      </c>
      <c r="BO2162" s="72">
        <v>85.855000000000004</v>
      </c>
      <c r="BP2162" s="72">
        <v>23.265000000000001</v>
      </c>
      <c r="BQ2162" s="72">
        <v>2.7360000000000002</v>
      </c>
      <c r="BR2162" s="72">
        <v>0</v>
      </c>
      <c r="BS2162" s="72">
        <f t="shared" si="2128"/>
        <v>111.85600000000001</v>
      </c>
      <c r="BU2162" s="72">
        <v>79.834000000000003</v>
      </c>
      <c r="BV2162" s="72">
        <v>21.395</v>
      </c>
      <c r="BW2162" s="72">
        <v>2.5139999999999998</v>
      </c>
      <c r="BX2162" s="72">
        <v>0</v>
      </c>
      <c r="BY2162">
        <f t="shared" ref="BY2162:BY2191" si="2152">SUM(BU2162:BX2162)</f>
        <v>103.74299999999999</v>
      </c>
      <c r="CA2162">
        <f>BS2162+BY2162</f>
        <v>215.59899999999999</v>
      </c>
      <c r="CD2162">
        <v>0</v>
      </c>
    </row>
    <row r="2163" spans="3:82" ht="18.75" x14ac:dyDescent="0.3">
      <c r="C2163" s="393">
        <v>3</v>
      </c>
      <c r="D2163" s="394" t="s">
        <v>18</v>
      </c>
      <c r="E2163" s="252">
        <v>2.8400000000008419E-3</v>
      </c>
      <c r="F2163" s="252"/>
      <c r="G2163" s="252">
        <f t="shared" si="2120"/>
        <v>2.8400000000008419E-3</v>
      </c>
      <c r="H2163" s="252">
        <v>0</v>
      </c>
      <c r="I2163" s="254">
        <f t="shared" si="2121"/>
        <v>0</v>
      </c>
      <c r="J2163" s="62">
        <f t="shared" si="2122"/>
        <v>2.8400000000008419E-3</v>
      </c>
      <c r="K2163" s="252">
        <v>11.260000000000005</v>
      </c>
      <c r="L2163" s="57">
        <v>0</v>
      </c>
      <c r="M2163" s="252">
        <f t="shared" si="2123"/>
        <v>11.260000000000005</v>
      </c>
      <c r="N2163" s="252">
        <v>4.6500000000000004</v>
      </c>
      <c r="O2163" s="254">
        <f t="shared" si="2129"/>
        <v>41.296625222024851</v>
      </c>
      <c r="P2163" s="252">
        <f t="shared" si="2124"/>
        <v>6.6100000000000048</v>
      </c>
      <c r="Q2163" s="252">
        <v>0.90000000000000213</v>
      </c>
      <c r="R2163" s="252">
        <v>0</v>
      </c>
      <c r="S2163" s="252">
        <f t="shared" ref="S2163:S2191" si="2153">SUM(Q2163,R2163)</f>
        <v>0.90000000000000213</v>
      </c>
      <c r="T2163" s="252">
        <v>0</v>
      </c>
      <c r="U2163" s="254">
        <f t="shared" si="2130"/>
        <v>0</v>
      </c>
      <c r="V2163" s="252">
        <f t="shared" si="2131"/>
        <v>0.90000000000000213</v>
      </c>
      <c r="W2163" s="252">
        <v>0</v>
      </c>
      <c r="X2163" s="252">
        <v>0</v>
      </c>
      <c r="Y2163" s="252">
        <f t="shared" si="2125"/>
        <v>0</v>
      </c>
      <c r="Z2163" s="252">
        <v>0</v>
      </c>
      <c r="AA2163" s="254">
        <f t="shared" si="2132"/>
        <v>0</v>
      </c>
      <c r="AB2163" s="252">
        <f t="shared" si="2133"/>
        <v>0</v>
      </c>
      <c r="AC2163" s="221">
        <v>-2.2399999999720421E-3</v>
      </c>
      <c r="AD2163" s="221">
        <v>0</v>
      </c>
      <c r="AE2163" s="221">
        <f t="shared" si="2134"/>
        <v>-2.2399999999720421E-3</v>
      </c>
      <c r="AF2163" s="221">
        <v>0</v>
      </c>
      <c r="AG2163" s="220">
        <v>0</v>
      </c>
      <c r="AH2163" s="221">
        <f t="shared" si="2136"/>
        <v>-2.2399999999720421E-3</v>
      </c>
      <c r="AI2163" s="221">
        <v>528.82652000000041</v>
      </c>
      <c r="AJ2163" s="321">
        <v>123.163</v>
      </c>
      <c r="AK2163" s="221">
        <f t="shared" si="2137"/>
        <v>651.98952000000043</v>
      </c>
      <c r="AL2163" s="221">
        <v>0</v>
      </c>
      <c r="AM2163" s="220">
        <f t="shared" si="2138"/>
        <v>0</v>
      </c>
      <c r="AN2163" s="221">
        <f t="shared" si="2139"/>
        <v>651.98952000000043</v>
      </c>
      <c r="AO2163" s="221">
        <v>450.38706000000002</v>
      </c>
      <c r="AP2163" s="321">
        <v>114.33699999999999</v>
      </c>
      <c r="AQ2163" s="221">
        <f t="shared" si="2140"/>
        <v>564.72406000000001</v>
      </c>
      <c r="AR2163" s="221">
        <v>6</v>
      </c>
      <c r="AS2163" s="220">
        <f t="shared" si="2141"/>
        <v>1.0624657996686029</v>
      </c>
      <c r="AT2163" s="221">
        <f t="shared" si="2142"/>
        <v>558.72406000000001</v>
      </c>
      <c r="AU2163" s="221">
        <v>0</v>
      </c>
      <c r="AV2163" s="54"/>
      <c r="AW2163" s="221">
        <f t="shared" si="2143"/>
        <v>0</v>
      </c>
      <c r="AX2163" s="221">
        <v>0</v>
      </c>
      <c r="AY2163" s="220">
        <f t="shared" si="2144"/>
        <v>0</v>
      </c>
      <c r="AZ2163" s="221">
        <f t="shared" si="2145"/>
        <v>0</v>
      </c>
      <c r="BA2163" s="221">
        <v>-9.9999999992661515E-5</v>
      </c>
      <c r="BB2163" s="221">
        <v>10.56</v>
      </c>
      <c r="BC2163" s="221">
        <f t="shared" si="2146"/>
        <v>10.559900000000008</v>
      </c>
      <c r="BD2163" s="221">
        <v>0</v>
      </c>
      <c r="BE2163" s="220">
        <f t="shared" si="2147"/>
        <v>0</v>
      </c>
      <c r="BF2163" s="221">
        <f t="shared" si="2148"/>
        <v>10.559900000000008</v>
      </c>
      <c r="BG2163" s="222">
        <f t="shared" si="2126"/>
        <v>991.3740800000005</v>
      </c>
      <c r="BH2163" s="222">
        <f t="shared" si="2126"/>
        <v>248.06</v>
      </c>
      <c r="BI2163" s="222">
        <f t="shared" si="2149"/>
        <v>1239.4340800000004</v>
      </c>
      <c r="BJ2163" s="222">
        <f t="shared" si="2127"/>
        <v>10.65</v>
      </c>
      <c r="BK2163" s="223">
        <f t="shared" si="2150"/>
        <v>0.85926312434461993</v>
      </c>
      <c r="BL2163" s="222">
        <f t="shared" si="2151"/>
        <v>1228.7840800000004</v>
      </c>
      <c r="BO2163" s="72">
        <v>36.19</v>
      </c>
      <c r="BP2163" s="72">
        <v>46.106999999999999</v>
      </c>
      <c r="BQ2163" s="72">
        <v>27.815999999999999</v>
      </c>
      <c r="BR2163" s="72">
        <v>13.05</v>
      </c>
      <c r="BS2163" s="72">
        <f t="shared" si="2128"/>
        <v>123.163</v>
      </c>
      <c r="BU2163" s="72">
        <v>33.652000000000001</v>
      </c>
      <c r="BV2163" s="72">
        <v>42.401000000000003</v>
      </c>
      <c r="BW2163" s="72">
        <v>25.559000000000001</v>
      </c>
      <c r="BX2163" s="72">
        <v>12.725</v>
      </c>
      <c r="BY2163">
        <f t="shared" si="2152"/>
        <v>114.33699999999999</v>
      </c>
      <c r="CA2163">
        <f t="shared" ref="CA2163:CA2191" si="2154">BS2163+BY2163</f>
        <v>237.5</v>
      </c>
      <c r="CD2163">
        <v>10.56</v>
      </c>
    </row>
    <row r="2164" spans="3:82" ht="18.75" x14ac:dyDescent="0.3">
      <c r="C2164" s="393">
        <v>4</v>
      </c>
      <c r="D2164" s="394" t="s">
        <v>19</v>
      </c>
      <c r="E2164" s="252">
        <v>-1.1599999999987176E-3</v>
      </c>
      <c r="F2164" s="252"/>
      <c r="G2164" s="252">
        <f t="shared" si="2120"/>
        <v>-1.1599999999987176E-3</v>
      </c>
      <c r="H2164" s="252">
        <v>0</v>
      </c>
      <c r="I2164" s="254">
        <f t="shared" si="2121"/>
        <v>0</v>
      </c>
      <c r="J2164" s="62">
        <f t="shared" si="2122"/>
        <v>-1.1599999999987176E-3</v>
      </c>
      <c r="K2164" s="252">
        <v>21.529999999999994</v>
      </c>
      <c r="L2164" s="57">
        <v>0</v>
      </c>
      <c r="M2164" s="252">
        <f t="shared" si="2123"/>
        <v>21.529999999999994</v>
      </c>
      <c r="N2164" s="252">
        <v>0.5</v>
      </c>
      <c r="O2164" s="254">
        <f t="shared" si="2129"/>
        <v>2.3223409196470048</v>
      </c>
      <c r="P2164" s="252">
        <f t="shared" si="2124"/>
        <v>21.029999999999994</v>
      </c>
      <c r="Q2164" s="252">
        <v>5.5100000000000016</v>
      </c>
      <c r="R2164" s="252">
        <v>0</v>
      </c>
      <c r="S2164" s="252">
        <f t="shared" si="2153"/>
        <v>5.5100000000000016</v>
      </c>
      <c r="T2164" s="252">
        <v>0.15</v>
      </c>
      <c r="U2164" s="254">
        <f t="shared" si="2130"/>
        <v>2.722323049001814</v>
      </c>
      <c r="V2164" s="252">
        <f t="shared" si="2131"/>
        <v>5.3600000000000012</v>
      </c>
      <c r="W2164" s="252">
        <v>0.49999999999999956</v>
      </c>
      <c r="X2164" s="252">
        <v>0</v>
      </c>
      <c r="Y2164" s="252">
        <f t="shared" si="2125"/>
        <v>0.49999999999999956</v>
      </c>
      <c r="Z2164" s="252">
        <v>0.2</v>
      </c>
      <c r="AA2164" s="254">
        <f t="shared" si="2132"/>
        <v>40.000000000000036</v>
      </c>
      <c r="AB2164" s="252">
        <f t="shared" si="2133"/>
        <v>0.29999999999999954</v>
      </c>
      <c r="AC2164" s="221">
        <v>84.397760000000034</v>
      </c>
      <c r="AD2164" s="221">
        <v>0</v>
      </c>
      <c r="AE2164" s="221">
        <f t="shared" si="2134"/>
        <v>84.397760000000034</v>
      </c>
      <c r="AF2164" s="221">
        <v>0</v>
      </c>
      <c r="AG2164" s="220">
        <f t="shared" si="2135"/>
        <v>0</v>
      </c>
      <c r="AH2164" s="221">
        <f t="shared" si="2136"/>
        <v>84.397760000000034</v>
      </c>
      <c r="AI2164" s="221">
        <v>488.82521999999983</v>
      </c>
      <c r="AJ2164" s="321">
        <v>99.426000000000002</v>
      </c>
      <c r="AK2164" s="221">
        <f t="shared" si="2137"/>
        <v>588.25121999999988</v>
      </c>
      <c r="AL2164" s="221">
        <v>23.6</v>
      </c>
      <c r="AM2164" s="220">
        <f t="shared" si="2138"/>
        <v>4.011891382052724</v>
      </c>
      <c r="AN2164" s="221">
        <f t="shared" si="2139"/>
        <v>564.65121999999985</v>
      </c>
      <c r="AO2164" s="221">
        <v>351.93444000000011</v>
      </c>
      <c r="AP2164" s="321">
        <v>92.013000000000005</v>
      </c>
      <c r="AQ2164" s="221">
        <f t="shared" si="2140"/>
        <v>443.94744000000014</v>
      </c>
      <c r="AR2164" s="221">
        <v>13.75</v>
      </c>
      <c r="AS2164" s="220">
        <f t="shared" si="2141"/>
        <v>3.0972134899572787</v>
      </c>
      <c r="AT2164" s="221">
        <f t="shared" si="2142"/>
        <v>430.19744000000014</v>
      </c>
      <c r="AU2164" s="221">
        <v>0</v>
      </c>
      <c r="AV2164" s="54"/>
      <c r="AW2164" s="221">
        <f t="shared" si="2143"/>
        <v>0</v>
      </c>
      <c r="AX2164" s="221"/>
      <c r="AY2164" s="220">
        <f t="shared" si="2144"/>
        <v>0</v>
      </c>
      <c r="AZ2164" s="221">
        <f t="shared" si="2145"/>
        <v>0</v>
      </c>
      <c r="BA2164" s="221">
        <v>0</v>
      </c>
      <c r="BB2164" s="221">
        <v>0</v>
      </c>
      <c r="BC2164" s="221">
        <f t="shared" si="2146"/>
        <v>0</v>
      </c>
      <c r="BD2164" s="221"/>
      <c r="BE2164" s="220">
        <f t="shared" si="2147"/>
        <v>0</v>
      </c>
      <c r="BF2164" s="221">
        <f t="shared" si="2148"/>
        <v>0</v>
      </c>
      <c r="BG2164" s="222">
        <f t="shared" si="2126"/>
        <v>952.69626000000005</v>
      </c>
      <c r="BH2164" s="222">
        <f t="shared" si="2126"/>
        <v>191.43900000000002</v>
      </c>
      <c r="BI2164" s="222">
        <f t="shared" si="2149"/>
        <v>1144.13526</v>
      </c>
      <c r="BJ2164" s="222">
        <f t="shared" si="2127"/>
        <v>38.200000000000003</v>
      </c>
      <c r="BK2164" s="223">
        <f t="shared" si="2150"/>
        <v>3.3387660826046042</v>
      </c>
      <c r="BL2164" s="222">
        <f t="shared" si="2151"/>
        <v>1105.93526</v>
      </c>
      <c r="BO2164" s="72">
        <v>54.284999999999997</v>
      </c>
      <c r="BP2164" s="72">
        <v>35.954999999999998</v>
      </c>
      <c r="BQ2164" s="72">
        <v>8.6639999999999997</v>
      </c>
      <c r="BR2164" s="72">
        <v>0.52200000000000002</v>
      </c>
      <c r="BS2164" s="72">
        <f t="shared" si="2128"/>
        <v>99.426000000000002</v>
      </c>
      <c r="BU2164" s="72">
        <v>50.478000000000002</v>
      </c>
      <c r="BV2164" s="72">
        <v>33.064999999999998</v>
      </c>
      <c r="BW2164" s="72">
        <v>7.9610000000000003</v>
      </c>
      <c r="BX2164" s="72">
        <v>0.50900000000000001</v>
      </c>
      <c r="BY2164">
        <f t="shared" si="2152"/>
        <v>92.013000000000005</v>
      </c>
      <c r="CA2164">
        <f t="shared" si="2154"/>
        <v>191.43900000000002</v>
      </c>
      <c r="CD2164">
        <v>0</v>
      </c>
    </row>
    <row r="2165" spans="3:82" ht="18.75" x14ac:dyDescent="0.3">
      <c r="C2165" s="393">
        <v>5</v>
      </c>
      <c r="D2165" s="394" t="s">
        <v>20</v>
      </c>
      <c r="E2165" s="252">
        <v>-4.5600000000014518E-3</v>
      </c>
      <c r="F2165" s="252"/>
      <c r="G2165" s="252">
        <f t="shared" si="2120"/>
        <v>-4.5600000000014518E-3</v>
      </c>
      <c r="H2165" s="252">
        <v>0</v>
      </c>
      <c r="I2165" s="254">
        <f t="shared" si="2121"/>
        <v>0</v>
      </c>
      <c r="J2165" s="62">
        <f t="shared" si="2122"/>
        <v>-4.5600000000014518E-3</v>
      </c>
      <c r="K2165" s="252">
        <v>0</v>
      </c>
      <c r="L2165" s="57">
        <v>0</v>
      </c>
      <c r="M2165" s="252">
        <f t="shared" si="2123"/>
        <v>0</v>
      </c>
      <c r="N2165" s="252">
        <v>0</v>
      </c>
      <c r="O2165" s="254">
        <f t="shared" si="2129"/>
        <v>0</v>
      </c>
      <c r="P2165" s="252">
        <f t="shared" si="2124"/>
        <v>0</v>
      </c>
      <c r="Q2165" s="252">
        <v>3.9999999999999147E-2</v>
      </c>
      <c r="R2165" s="252">
        <v>0</v>
      </c>
      <c r="S2165" s="252">
        <f t="shared" si="2153"/>
        <v>3.9999999999999147E-2</v>
      </c>
      <c r="T2165" s="252">
        <v>0</v>
      </c>
      <c r="U2165" s="254">
        <f t="shared" si="2130"/>
        <v>0</v>
      </c>
      <c r="V2165" s="252">
        <f t="shared" si="2131"/>
        <v>3.9999999999999147E-2</v>
      </c>
      <c r="W2165" s="252">
        <v>0.69999999999999973</v>
      </c>
      <c r="X2165" s="252">
        <v>0</v>
      </c>
      <c r="Y2165" s="252">
        <f t="shared" si="2125"/>
        <v>0.69999999999999973</v>
      </c>
      <c r="Z2165" s="252">
        <v>0</v>
      </c>
      <c r="AA2165" s="254">
        <f t="shared" si="2132"/>
        <v>0</v>
      </c>
      <c r="AB2165" s="252">
        <f t="shared" si="2133"/>
        <v>0.69999999999999973</v>
      </c>
      <c r="AC2165" s="221">
        <v>116.12285999999999</v>
      </c>
      <c r="AD2165" s="221">
        <v>0</v>
      </c>
      <c r="AE2165" s="221">
        <f t="shared" si="2134"/>
        <v>116.12285999999999</v>
      </c>
      <c r="AF2165" s="221">
        <v>0</v>
      </c>
      <c r="AG2165" s="220">
        <f t="shared" si="2135"/>
        <v>0</v>
      </c>
      <c r="AH2165" s="221">
        <f t="shared" si="2136"/>
        <v>116.12285999999999</v>
      </c>
      <c r="AI2165" s="221">
        <v>307.71567999999991</v>
      </c>
      <c r="AJ2165" s="321">
        <v>81.742000000000004</v>
      </c>
      <c r="AK2165" s="221">
        <f t="shared" si="2137"/>
        <v>389.45767999999993</v>
      </c>
      <c r="AL2165" s="221">
        <v>0</v>
      </c>
      <c r="AM2165" s="220">
        <f t="shared" si="2138"/>
        <v>0</v>
      </c>
      <c r="AN2165" s="221">
        <f t="shared" si="2139"/>
        <v>389.45767999999993</v>
      </c>
      <c r="AO2165" s="221">
        <v>263.33</v>
      </c>
      <c r="AP2165" s="321">
        <v>75.655000000000001</v>
      </c>
      <c r="AQ2165" s="221">
        <f t="shared" si="2140"/>
        <v>338.98500000000001</v>
      </c>
      <c r="AR2165" s="221">
        <v>0</v>
      </c>
      <c r="AS2165" s="220">
        <f t="shared" si="2141"/>
        <v>0</v>
      </c>
      <c r="AT2165" s="221">
        <f t="shared" si="2142"/>
        <v>338.98500000000001</v>
      </c>
      <c r="AU2165" s="221">
        <v>0</v>
      </c>
      <c r="AV2165" s="54"/>
      <c r="AW2165" s="221">
        <f t="shared" si="2143"/>
        <v>0</v>
      </c>
      <c r="AX2165" s="221">
        <v>0</v>
      </c>
      <c r="AY2165" s="220">
        <f t="shared" si="2144"/>
        <v>0</v>
      </c>
      <c r="AZ2165" s="221">
        <f t="shared" si="2145"/>
        <v>0</v>
      </c>
      <c r="BA2165" s="221">
        <v>0</v>
      </c>
      <c r="BB2165" s="221">
        <v>0</v>
      </c>
      <c r="BC2165" s="221">
        <f t="shared" si="2146"/>
        <v>0</v>
      </c>
      <c r="BD2165" s="221">
        <v>0</v>
      </c>
      <c r="BE2165" s="220">
        <f t="shared" si="2147"/>
        <v>0</v>
      </c>
      <c r="BF2165" s="221">
        <f t="shared" si="2148"/>
        <v>0</v>
      </c>
      <c r="BG2165" s="222">
        <f t="shared" si="2126"/>
        <v>687.90397999999982</v>
      </c>
      <c r="BH2165" s="222">
        <f t="shared" si="2126"/>
        <v>157.39699999999999</v>
      </c>
      <c r="BI2165" s="222">
        <f t="shared" si="2149"/>
        <v>845.30097999999975</v>
      </c>
      <c r="BJ2165" s="222">
        <f t="shared" si="2127"/>
        <v>0</v>
      </c>
      <c r="BK2165" s="223">
        <f t="shared" si="2150"/>
        <v>0</v>
      </c>
      <c r="BL2165" s="222">
        <f t="shared" si="2151"/>
        <v>845.30097999999975</v>
      </c>
      <c r="BO2165" s="72">
        <v>20.02</v>
      </c>
      <c r="BP2165" s="72">
        <v>41.454000000000001</v>
      </c>
      <c r="BQ2165" s="72">
        <v>15.048</v>
      </c>
      <c r="BR2165" s="72">
        <v>5.22</v>
      </c>
      <c r="BS2165" s="72">
        <f t="shared" si="2128"/>
        <v>81.742000000000004</v>
      </c>
      <c r="BU2165" s="72">
        <v>18.616</v>
      </c>
      <c r="BV2165" s="72">
        <v>38.122</v>
      </c>
      <c r="BW2165" s="72">
        <v>13.827</v>
      </c>
      <c r="BX2165" s="72">
        <v>5.09</v>
      </c>
      <c r="BY2165">
        <f t="shared" si="2152"/>
        <v>75.655000000000001</v>
      </c>
      <c r="CA2165">
        <f t="shared" si="2154"/>
        <v>157.39699999999999</v>
      </c>
      <c r="CD2165">
        <v>0</v>
      </c>
    </row>
    <row r="2166" spans="3:82" ht="18.75" x14ac:dyDescent="0.3">
      <c r="C2166" s="393">
        <v>6</v>
      </c>
      <c r="D2166" s="394" t="s">
        <v>21</v>
      </c>
      <c r="E2166" s="252">
        <v>2.7199999999991675E-3</v>
      </c>
      <c r="F2166" s="252"/>
      <c r="G2166" s="252">
        <f t="shared" si="2120"/>
        <v>2.7199999999991675E-3</v>
      </c>
      <c r="H2166" s="252">
        <v>0</v>
      </c>
      <c r="I2166" s="254">
        <f t="shared" si="2121"/>
        <v>0</v>
      </c>
      <c r="J2166" s="62">
        <f t="shared" si="2122"/>
        <v>2.7199999999991675E-3</v>
      </c>
      <c r="K2166" s="252">
        <v>18.370000000000005</v>
      </c>
      <c r="L2166" s="57">
        <v>0</v>
      </c>
      <c r="M2166" s="252">
        <f t="shared" si="2123"/>
        <v>18.370000000000005</v>
      </c>
      <c r="N2166" s="252">
        <v>7.02</v>
      </c>
      <c r="O2166" s="254">
        <f t="shared" si="2129"/>
        <v>38.214480130647779</v>
      </c>
      <c r="P2166" s="252">
        <f t="shared" si="2124"/>
        <v>11.350000000000005</v>
      </c>
      <c r="Q2166" s="252">
        <v>1.4599999999999991</v>
      </c>
      <c r="R2166" s="252">
        <v>0</v>
      </c>
      <c r="S2166" s="252">
        <f t="shared" si="2153"/>
        <v>1.4599999999999991</v>
      </c>
      <c r="T2166" s="252">
        <v>0</v>
      </c>
      <c r="U2166" s="254">
        <f t="shared" si="2130"/>
        <v>0</v>
      </c>
      <c r="V2166" s="252">
        <f t="shared" si="2131"/>
        <v>1.4599999999999991</v>
      </c>
      <c r="W2166" s="252">
        <v>0.27999999999999992</v>
      </c>
      <c r="X2166" s="252">
        <v>0</v>
      </c>
      <c r="Y2166" s="252">
        <f t="shared" si="2125"/>
        <v>0.27999999999999992</v>
      </c>
      <c r="Z2166" s="252">
        <v>0</v>
      </c>
      <c r="AA2166" s="254">
        <f t="shared" si="2132"/>
        <v>0</v>
      </c>
      <c r="AB2166" s="252">
        <f t="shared" si="2133"/>
        <v>0.27999999999999992</v>
      </c>
      <c r="AC2166" s="221">
        <v>38.146940000000001</v>
      </c>
      <c r="AD2166" s="221">
        <v>0</v>
      </c>
      <c r="AE2166" s="221">
        <f t="shared" si="2134"/>
        <v>38.146940000000001</v>
      </c>
      <c r="AF2166" s="221">
        <v>0</v>
      </c>
      <c r="AG2166" s="220">
        <f t="shared" si="2135"/>
        <v>0</v>
      </c>
      <c r="AH2166" s="221">
        <f t="shared" si="2136"/>
        <v>38.146940000000001</v>
      </c>
      <c r="AI2166" s="221">
        <v>114.21080000000001</v>
      </c>
      <c r="AJ2166" s="321">
        <v>26.152999999999999</v>
      </c>
      <c r="AK2166" s="221">
        <f t="shared" si="2137"/>
        <v>140.3638</v>
      </c>
      <c r="AL2166" s="221">
        <v>9</v>
      </c>
      <c r="AM2166" s="220">
        <f t="shared" si="2138"/>
        <v>6.4119096234214235</v>
      </c>
      <c r="AN2166" s="221">
        <f t="shared" si="2139"/>
        <v>131.3638</v>
      </c>
      <c r="AO2166" s="221">
        <v>87.51714000000004</v>
      </c>
      <c r="AP2166" s="321">
        <v>24.126999999999999</v>
      </c>
      <c r="AQ2166" s="221">
        <f t="shared" si="2140"/>
        <v>111.64414000000004</v>
      </c>
      <c r="AR2166" s="221">
        <v>0</v>
      </c>
      <c r="AS2166" s="220">
        <f t="shared" si="2141"/>
        <v>0</v>
      </c>
      <c r="AT2166" s="221">
        <f t="shared" si="2142"/>
        <v>111.64414000000004</v>
      </c>
      <c r="AU2166" s="221">
        <v>0</v>
      </c>
      <c r="AV2166" s="54"/>
      <c r="AW2166" s="221">
        <f t="shared" si="2143"/>
        <v>0</v>
      </c>
      <c r="AX2166" s="221"/>
      <c r="AY2166" s="220">
        <f t="shared" si="2144"/>
        <v>0</v>
      </c>
      <c r="AZ2166" s="221">
        <f t="shared" si="2145"/>
        <v>0</v>
      </c>
      <c r="BA2166" s="221">
        <v>0</v>
      </c>
      <c r="BB2166" s="221">
        <v>0</v>
      </c>
      <c r="BC2166" s="221">
        <f t="shared" si="2146"/>
        <v>0</v>
      </c>
      <c r="BD2166" s="221"/>
      <c r="BE2166" s="220">
        <f t="shared" si="2147"/>
        <v>0</v>
      </c>
      <c r="BF2166" s="221">
        <f t="shared" si="2148"/>
        <v>0</v>
      </c>
      <c r="BG2166" s="222">
        <f t="shared" si="2126"/>
        <v>259.98760000000004</v>
      </c>
      <c r="BH2166" s="222">
        <f t="shared" si="2126"/>
        <v>50.28</v>
      </c>
      <c r="BI2166" s="222">
        <f t="shared" si="2149"/>
        <v>310.26760000000002</v>
      </c>
      <c r="BJ2166" s="222">
        <f t="shared" si="2127"/>
        <v>16.02</v>
      </c>
      <c r="BK2166" s="223">
        <f t="shared" si="2150"/>
        <v>5.1632848547511889</v>
      </c>
      <c r="BL2166" s="222">
        <f t="shared" si="2151"/>
        <v>294.24760000000003</v>
      </c>
      <c r="BO2166" s="72">
        <v>7.7</v>
      </c>
      <c r="BP2166" s="72">
        <v>14.805</v>
      </c>
      <c r="BQ2166" s="72">
        <v>3.6480000000000001</v>
      </c>
      <c r="BR2166" s="72">
        <v>0</v>
      </c>
      <c r="BS2166" s="72">
        <f t="shared" si="2128"/>
        <v>26.152999999999999</v>
      </c>
      <c r="BU2166" s="72">
        <v>7.16</v>
      </c>
      <c r="BV2166" s="72">
        <v>13.615</v>
      </c>
      <c r="BW2166" s="72">
        <v>3.3519999999999999</v>
      </c>
      <c r="BX2166" s="72">
        <v>0</v>
      </c>
      <c r="BY2166">
        <f t="shared" si="2152"/>
        <v>24.126999999999999</v>
      </c>
      <c r="CA2166">
        <f t="shared" si="2154"/>
        <v>50.28</v>
      </c>
      <c r="CD2166">
        <v>0</v>
      </c>
    </row>
    <row r="2167" spans="3:82" ht="18.75" x14ac:dyDescent="0.3">
      <c r="C2167" s="393">
        <v>7</v>
      </c>
      <c r="D2167" s="394" t="s">
        <v>22</v>
      </c>
      <c r="E2167" s="252">
        <v>1.9999999999953388E-4</v>
      </c>
      <c r="F2167" s="252"/>
      <c r="G2167" s="252">
        <f t="shared" si="2120"/>
        <v>1.9999999999953388E-4</v>
      </c>
      <c r="H2167" s="252">
        <v>0</v>
      </c>
      <c r="I2167" s="254">
        <f t="shared" si="2121"/>
        <v>0</v>
      </c>
      <c r="J2167" s="62">
        <f t="shared" si="2122"/>
        <v>1.9999999999953388E-4</v>
      </c>
      <c r="K2167" s="252">
        <v>44.219999999999985</v>
      </c>
      <c r="L2167" s="57">
        <v>0</v>
      </c>
      <c r="M2167" s="252">
        <f t="shared" si="2123"/>
        <v>44.219999999999985</v>
      </c>
      <c r="N2167" s="252">
        <v>5.66</v>
      </c>
      <c r="O2167" s="254">
        <f t="shared" si="2129"/>
        <v>12.799638172772507</v>
      </c>
      <c r="P2167" s="252">
        <f t="shared" si="2124"/>
        <v>38.559999999999988</v>
      </c>
      <c r="Q2167" s="252">
        <v>9.4599999999999973</v>
      </c>
      <c r="R2167" s="252">
        <v>0</v>
      </c>
      <c r="S2167" s="252">
        <f t="shared" si="2153"/>
        <v>9.4599999999999973</v>
      </c>
      <c r="T2167" s="252">
        <v>1.28</v>
      </c>
      <c r="U2167" s="254">
        <v>21.21</v>
      </c>
      <c r="V2167" s="252">
        <f t="shared" si="2131"/>
        <v>8.1799999999999979</v>
      </c>
      <c r="W2167" s="252">
        <v>0.69999999999999929</v>
      </c>
      <c r="X2167" s="252">
        <v>0</v>
      </c>
      <c r="Y2167" s="252">
        <f t="shared" si="2125"/>
        <v>0.69999999999999929</v>
      </c>
      <c r="Z2167" s="252">
        <v>0.11</v>
      </c>
      <c r="AA2167" s="254">
        <f t="shared" si="2132"/>
        <v>15.714285714285731</v>
      </c>
      <c r="AB2167" s="252">
        <f t="shared" si="2133"/>
        <v>0.5899999999999993</v>
      </c>
      <c r="AC2167" s="221">
        <v>57.385719999999992</v>
      </c>
      <c r="AD2167" s="221">
        <v>0</v>
      </c>
      <c r="AE2167" s="221">
        <f t="shared" si="2134"/>
        <v>57.385719999999992</v>
      </c>
      <c r="AF2167" s="221">
        <v>3.62</v>
      </c>
      <c r="AG2167" s="220">
        <f t="shared" si="2135"/>
        <v>6.3081895635360166</v>
      </c>
      <c r="AH2167" s="221">
        <f t="shared" si="2136"/>
        <v>53.765719999999995</v>
      </c>
      <c r="AI2167" s="221">
        <v>204.99883999999997</v>
      </c>
      <c r="AJ2167" s="321">
        <v>138.65700000000001</v>
      </c>
      <c r="AK2167" s="221">
        <f t="shared" si="2137"/>
        <v>343.65584000000001</v>
      </c>
      <c r="AL2167" s="221">
        <v>11.62</v>
      </c>
      <c r="AM2167" s="220">
        <f t="shared" si="2138"/>
        <v>3.3812898392764108</v>
      </c>
      <c r="AN2167" s="221">
        <f t="shared" si="2139"/>
        <v>332.03584000000001</v>
      </c>
      <c r="AO2167" s="221">
        <v>497.65465999999992</v>
      </c>
      <c r="AP2167" s="321">
        <v>128.256</v>
      </c>
      <c r="AQ2167" s="221">
        <f t="shared" si="2140"/>
        <v>625.91065999999989</v>
      </c>
      <c r="AR2167" s="221">
        <v>0</v>
      </c>
      <c r="AS2167" s="220">
        <f t="shared" si="2141"/>
        <v>0</v>
      </c>
      <c r="AT2167" s="221">
        <f t="shared" si="2142"/>
        <v>625.91065999999989</v>
      </c>
      <c r="AU2167" s="221">
        <v>0</v>
      </c>
      <c r="AV2167" s="54"/>
      <c r="AW2167" s="221">
        <f t="shared" si="2143"/>
        <v>0</v>
      </c>
      <c r="AX2167" s="221"/>
      <c r="AY2167" s="220">
        <f t="shared" si="2144"/>
        <v>0</v>
      </c>
      <c r="AZ2167" s="221">
        <f t="shared" si="2145"/>
        <v>0</v>
      </c>
      <c r="BA2167" s="221">
        <v>0</v>
      </c>
      <c r="BB2167" s="221">
        <v>0</v>
      </c>
      <c r="BC2167" s="221">
        <f t="shared" si="2146"/>
        <v>0</v>
      </c>
      <c r="BD2167" s="221"/>
      <c r="BE2167" s="220">
        <f t="shared" si="2147"/>
        <v>0</v>
      </c>
      <c r="BF2167" s="221">
        <f t="shared" si="2148"/>
        <v>0</v>
      </c>
      <c r="BG2167" s="222">
        <f t="shared" si="2126"/>
        <v>814.41941999999995</v>
      </c>
      <c r="BH2167" s="222">
        <f t="shared" si="2126"/>
        <v>266.91300000000001</v>
      </c>
      <c r="BI2167" s="222">
        <f t="shared" si="2149"/>
        <v>1081.33242</v>
      </c>
      <c r="BJ2167" s="222">
        <f t="shared" si="2127"/>
        <v>22.290000000000003</v>
      </c>
      <c r="BK2167" s="223">
        <f t="shared" si="2150"/>
        <v>2.0613457608160868</v>
      </c>
      <c r="BL2167" s="222">
        <f t="shared" si="2151"/>
        <v>1059.04242</v>
      </c>
      <c r="BO2167" s="72">
        <v>73.92</v>
      </c>
      <c r="BP2167" s="72">
        <v>46.953000000000003</v>
      </c>
      <c r="BQ2167" s="72">
        <v>17.783999999999999</v>
      </c>
      <c r="BR2167" s="72">
        <v>0</v>
      </c>
      <c r="BS2167" s="72">
        <f t="shared" si="2128"/>
        <v>138.65700000000001</v>
      </c>
      <c r="BU2167" s="72">
        <v>68.736000000000004</v>
      </c>
      <c r="BV2167" s="72">
        <v>43.179000000000002</v>
      </c>
      <c r="BW2167" s="72">
        <v>16.341000000000001</v>
      </c>
      <c r="BX2167" s="72">
        <v>0</v>
      </c>
      <c r="BY2167">
        <f t="shared" si="2152"/>
        <v>128.256</v>
      </c>
      <c r="CA2167">
        <f t="shared" si="2154"/>
        <v>266.91300000000001</v>
      </c>
      <c r="CD2167">
        <v>0</v>
      </c>
    </row>
    <row r="2168" spans="3:82" ht="18.75" x14ac:dyDescent="0.3">
      <c r="C2168" s="393">
        <v>8</v>
      </c>
      <c r="D2168" s="394" t="s">
        <v>23</v>
      </c>
      <c r="E2168" s="252">
        <v>2.7199999999991675E-3</v>
      </c>
      <c r="F2168" s="252"/>
      <c r="G2168" s="252">
        <f t="shared" si="2120"/>
        <v>2.7199999999991675E-3</v>
      </c>
      <c r="H2168" s="252">
        <v>0</v>
      </c>
      <c r="I2168" s="254">
        <f t="shared" si="2121"/>
        <v>0</v>
      </c>
      <c r="J2168" s="62">
        <f t="shared" si="2122"/>
        <v>2.7199999999991675E-3</v>
      </c>
      <c r="K2168" s="252">
        <v>5.860000000000003</v>
      </c>
      <c r="L2168" s="57">
        <v>0</v>
      </c>
      <c r="M2168" s="252">
        <f t="shared" si="2123"/>
        <v>5.860000000000003</v>
      </c>
      <c r="N2168" s="252">
        <v>0</v>
      </c>
      <c r="O2168" s="254">
        <f t="shared" si="2129"/>
        <v>0</v>
      </c>
      <c r="P2168" s="252">
        <f t="shared" si="2124"/>
        <v>5.860000000000003</v>
      </c>
      <c r="Q2168" s="252">
        <v>1.9900000000000002</v>
      </c>
      <c r="R2168" s="252">
        <v>0</v>
      </c>
      <c r="S2168" s="252">
        <f t="shared" si="2153"/>
        <v>1.9900000000000002</v>
      </c>
      <c r="T2168" s="252">
        <v>0.47</v>
      </c>
      <c r="U2168" s="254">
        <f t="shared" ref="U2168:U2180" si="2155">IF(T2168&lt;&gt;0,(T2168/S2168*100),0)</f>
        <v>23.618090452261303</v>
      </c>
      <c r="V2168" s="252">
        <f t="shared" si="2131"/>
        <v>1.5200000000000002</v>
      </c>
      <c r="W2168" s="252">
        <v>0.29999999999999982</v>
      </c>
      <c r="X2168" s="252">
        <v>0</v>
      </c>
      <c r="Y2168" s="252">
        <f t="shared" si="2125"/>
        <v>0.29999999999999982</v>
      </c>
      <c r="Z2168" s="252">
        <v>0.13</v>
      </c>
      <c r="AA2168" s="254">
        <f t="shared" si="2132"/>
        <v>43.333333333333364</v>
      </c>
      <c r="AB2168" s="252">
        <f t="shared" si="2133"/>
        <v>0.16999999999999982</v>
      </c>
      <c r="AC2168" s="221">
        <v>-1.6399999999876513E-3</v>
      </c>
      <c r="AD2168" s="221">
        <v>0</v>
      </c>
      <c r="AE2168" s="221">
        <f t="shared" si="2134"/>
        <v>-1.6399999999876513E-3</v>
      </c>
      <c r="AF2168" s="221">
        <v>0</v>
      </c>
      <c r="AG2168" s="220">
        <f t="shared" si="2135"/>
        <v>0</v>
      </c>
      <c r="AH2168" s="221">
        <f t="shared" si="2136"/>
        <v>-1.6399999999876513E-3</v>
      </c>
      <c r="AI2168" s="221">
        <v>142.07952000000003</v>
      </c>
      <c r="AJ2168" s="321">
        <v>23.664999999999999</v>
      </c>
      <c r="AK2168" s="221">
        <f t="shared" si="2137"/>
        <v>165.74452000000002</v>
      </c>
      <c r="AL2168" s="221">
        <v>2.9</v>
      </c>
      <c r="AM2168" s="220">
        <f t="shared" si="2138"/>
        <v>1.7496807737595184</v>
      </c>
      <c r="AN2168" s="221">
        <f t="shared" si="2139"/>
        <v>162.84452000000002</v>
      </c>
      <c r="AO2168" s="221">
        <v>125.14690000000004</v>
      </c>
      <c r="AP2168" s="321">
        <v>21.943999999999999</v>
      </c>
      <c r="AQ2168" s="221">
        <f t="shared" si="2140"/>
        <v>147.09090000000003</v>
      </c>
      <c r="AR2168" s="221">
        <v>2.95</v>
      </c>
      <c r="AS2168" s="220">
        <f t="shared" si="2141"/>
        <v>2.0055625466973139</v>
      </c>
      <c r="AT2168" s="221">
        <f t="shared" si="2142"/>
        <v>144.14090000000004</v>
      </c>
      <c r="AU2168" s="221">
        <v>0</v>
      </c>
      <c r="AV2168" s="54"/>
      <c r="AW2168" s="221">
        <f t="shared" si="2143"/>
        <v>0</v>
      </c>
      <c r="AX2168" s="221">
        <v>0</v>
      </c>
      <c r="AY2168" s="220">
        <f t="shared" si="2144"/>
        <v>0</v>
      </c>
      <c r="AZ2168" s="221">
        <f t="shared" si="2145"/>
        <v>0</v>
      </c>
      <c r="BA2168" s="221">
        <v>0</v>
      </c>
      <c r="BB2168" s="221">
        <v>0</v>
      </c>
      <c r="BC2168" s="221">
        <f t="shared" si="2146"/>
        <v>0</v>
      </c>
      <c r="BD2168" s="221">
        <v>0</v>
      </c>
      <c r="BE2168" s="220">
        <f t="shared" si="2147"/>
        <v>0</v>
      </c>
      <c r="BF2168" s="221">
        <f t="shared" si="2148"/>
        <v>0</v>
      </c>
      <c r="BG2168" s="222">
        <f t="shared" si="2126"/>
        <v>275.37750000000011</v>
      </c>
      <c r="BH2168" s="222">
        <f t="shared" si="2126"/>
        <v>45.608999999999995</v>
      </c>
      <c r="BI2168" s="222">
        <f t="shared" si="2149"/>
        <v>320.98650000000009</v>
      </c>
      <c r="BJ2168" s="222">
        <f t="shared" si="2127"/>
        <v>6.45</v>
      </c>
      <c r="BK2168" s="223">
        <f t="shared" si="2150"/>
        <v>2.0094303031435898</v>
      </c>
      <c r="BL2168" s="222">
        <f t="shared" si="2151"/>
        <v>314.5365000000001</v>
      </c>
      <c r="BO2168" s="72">
        <v>17.71</v>
      </c>
      <c r="BP2168" s="72">
        <v>5.4989999999999997</v>
      </c>
      <c r="BQ2168" s="72">
        <v>0.45600000000000002</v>
      </c>
      <c r="BR2168" s="72">
        <v>0</v>
      </c>
      <c r="BS2168" s="72">
        <f t="shared" si="2128"/>
        <v>23.664999999999999</v>
      </c>
      <c r="BU2168" s="72">
        <v>16.468</v>
      </c>
      <c r="BV2168" s="72">
        <v>5.0570000000000004</v>
      </c>
      <c r="BW2168" s="72">
        <v>0.41899999999999998</v>
      </c>
      <c r="BX2168" s="72">
        <v>0</v>
      </c>
      <c r="BY2168">
        <f t="shared" si="2152"/>
        <v>21.943999999999999</v>
      </c>
      <c r="CA2168">
        <f t="shared" si="2154"/>
        <v>45.608999999999995</v>
      </c>
      <c r="CD2168">
        <v>0</v>
      </c>
    </row>
    <row r="2169" spans="3:82" ht="18.75" x14ac:dyDescent="0.3">
      <c r="C2169" s="393">
        <v>9</v>
      </c>
      <c r="D2169" s="394" t="s">
        <v>24</v>
      </c>
      <c r="E2169" s="252">
        <v>1.1061199999999989</v>
      </c>
      <c r="F2169" s="252"/>
      <c r="G2169" s="252">
        <f t="shared" si="2120"/>
        <v>1.1061199999999989</v>
      </c>
      <c r="H2169" s="252">
        <v>0</v>
      </c>
      <c r="I2169" s="254">
        <f t="shared" si="2121"/>
        <v>0</v>
      </c>
      <c r="J2169" s="431">
        <f t="shared" si="2122"/>
        <v>1.1061199999999989</v>
      </c>
      <c r="K2169" s="252">
        <v>26.730000000000004</v>
      </c>
      <c r="L2169" s="57">
        <v>0</v>
      </c>
      <c r="M2169" s="252">
        <f t="shared" si="2123"/>
        <v>26.730000000000004</v>
      </c>
      <c r="N2169" s="252">
        <v>0</v>
      </c>
      <c r="O2169" s="254">
        <f t="shared" si="2129"/>
        <v>0</v>
      </c>
      <c r="P2169" s="408">
        <f t="shared" si="2124"/>
        <v>26.730000000000004</v>
      </c>
      <c r="Q2169" s="252">
        <v>8.01</v>
      </c>
      <c r="R2169" s="252">
        <v>0</v>
      </c>
      <c r="S2169" s="252">
        <f t="shared" si="2153"/>
        <v>8.01</v>
      </c>
      <c r="T2169" s="252">
        <v>1.1399999999999999</v>
      </c>
      <c r="U2169" s="254">
        <f t="shared" si="2155"/>
        <v>14.232209737827715</v>
      </c>
      <c r="V2169" s="408">
        <f t="shared" si="2131"/>
        <v>6.87</v>
      </c>
      <c r="W2169" s="252">
        <v>0.9000000000000008</v>
      </c>
      <c r="X2169" s="252">
        <v>0</v>
      </c>
      <c r="Y2169" s="252">
        <f t="shared" si="2125"/>
        <v>0.9000000000000008</v>
      </c>
      <c r="Z2169" s="252">
        <v>0.2</v>
      </c>
      <c r="AA2169" s="254">
        <f t="shared" si="2132"/>
        <v>22.222222222222204</v>
      </c>
      <c r="AB2169" s="408">
        <f t="shared" si="2133"/>
        <v>0.70000000000000084</v>
      </c>
      <c r="AC2169" s="221">
        <v>105.41183999999998</v>
      </c>
      <c r="AD2169" s="221">
        <v>0</v>
      </c>
      <c r="AE2169" s="221">
        <f t="shared" si="2134"/>
        <v>105.41183999999998</v>
      </c>
      <c r="AF2169" s="221">
        <v>2</v>
      </c>
      <c r="AG2169" s="220">
        <f t="shared" si="2135"/>
        <v>1.8973200733428051</v>
      </c>
      <c r="AH2169" s="432">
        <f t="shared" si="2136"/>
        <v>103.41183999999998</v>
      </c>
      <c r="AI2169" s="221">
        <v>472.91338000000007</v>
      </c>
      <c r="AJ2169" s="321">
        <v>79.713999999999999</v>
      </c>
      <c r="AK2169" s="221">
        <f t="shared" si="2137"/>
        <v>552.62738000000013</v>
      </c>
      <c r="AL2169" s="221">
        <v>2.5</v>
      </c>
      <c r="AM2169" s="220">
        <f t="shared" si="2138"/>
        <v>0.45238438964062899</v>
      </c>
      <c r="AN2169" s="432">
        <f t="shared" si="2139"/>
        <v>550.12738000000013</v>
      </c>
      <c r="AO2169" s="221">
        <v>432.52150000000017</v>
      </c>
      <c r="AP2169" s="321">
        <v>73.757000000000005</v>
      </c>
      <c r="AQ2169" s="221">
        <f t="shared" si="2140"/>
        <v>506.27850000000018</v>
      </c>
      <c r="AR2169" s="221">
        <v>8.25</v>
      </c>
      <c r="AS2169" s="220">
        <f t="shared" si="2141"/>
        <v>1.6295378926815967</v>
      </c>
      <c r="AT2169" s="432">
        <f t="shared" si="2142"/>
        <v>498.02850000000018</v>
      </c>
      <c r="AU2169" s="221">
        <v>0</v>
      </c>
      <c r="AV2169" s="54"/>
      <c r="AW2169" s="221">
        <f t="shared" si="2143"/>
        <v>0</v>
      </c>
      <c r="AX2169" s="221"/>
      <c r="AY2169" s="220">
        <f t="shared" si="2144"/>
        <v>0</v>
      </c>
      <c r="AZ2169" s="221">
        <f t="shared" si="2145"/>
        <v>0</v>
      </c>
      <c r="BA2169" s="221">
        <v>0</v>
      </c>
      <c r="BB2169" s="221">
        <v>0</v>
      </c>
      <c r="BC2169" s="221">
        <f t="shared" si="2146"/>
        <v>0</v>
      </c>
      <c r="BD2169" s="221"/>
      <c r="BE2169" s="220">
        <f t="shared" si="2147"/>
        <v>0</v>
      </c>
      <c r="BF2169" s="221">
        <f t="shared" si="2148"/>
        <v>0</v>
      </c>
      <c r="BG2169" s="222">
        <f t="shared" si="2126"/>
        <v>1047.5928400000003</v>
      </c>
      <c r="BH2169" s="222">
        <f t="shared" si="2126"/>
        <v>153.471</v>
      </c>
      <c r="BI2169" s="222">
        <f t="shared" si="2149"/>
        <v>1201.0638400000003</v>
      </c>
      <c r="BJ2169" s="222">
        <f t="shared" si="2127"/>
        <v>14.09</v>
      </c>
      <c r="BK2169" s="223">
        <f t="shared" si="2150"/>
        <v>1.1731266507865223</v>
      </c>
      <c r="BL2169" s="222">
        <f t="shared" si="2151"/>
        <v>1186.9738400000003</v>
      </c>
      <c r="BO2169" s="72">
        <v>44.274999999999999</v>
      </c>
      <c r="BP2169" s="72">
        <v>30.879000000000001</v>
      </c>
      <c r="BQ2169" s="72">
        <v>4.5599999999999996</v>
      </c>
      <c r="BR2169" s="72">
        <v>0</v>
      </c>
      <c r="BS2169" s="72">
        <f t="shared" si="2128"/>
        <v>79.713999999999999</v>
      </c>
      <c r="BU2169" s="72">
        <v>41.17</v>
      </c>
      <c r="BV2169" s="72">
        <v>28.396999999999998</v>
      </c>
      <c r="BW2169" s="72">
        <v>4.1900000000000004</v>
      </c>
      <c r="BX2169" s="72">
        <v>0</v>
      </c>
      <c r="BY2169">
        <f t="shared" si="2152"/>
        <v>73.757000000000005</v>
      </c>
      <c r="CA2169">
        <f t="shared" si="2154"/>
        <v>153.471</v>
      </c>
      <c r="CD2169">
        <v>0</v>
      </c>
    </row>
    <row r="2170" spans="3:82" ht="18.75" x14ac:dyDescent="0.3">
      <c r="C2170" s="393">
        <v>10</v>
      </c>
      <c r="D2170" s="394" t="s">
        <v>25</v>
      </c>
      <c r="E2170" s="252">
        <v>-4.5600000000014518E-3</v>
      </c>
      <c r="F2170" s="252"/>
      <c r="G2170" s="252">
        <f t="shared" si="2120"/>
        <v>-4.5600000000014518E-3</v>
      </c>
      <c r="H2170" s="252">
        <v>0</v>
      </c>
      <c r="I2170" s="254">
        <f t="shared" si="2121"/>
        <v>0</v>
      </c>
      <c r="J2170" s="62">
        <f t="shared" si="2122"/>
        <v>-4.5600000000014518E-3</v>
      </c>
      <c r="K2170" s="252">
        <v>10.999999999999993</v>
      </c>
      <c r="L2170" s="57">
        <v>0</v>
      </c>
      <c r="M2170" s="252">
        <f t="shared" si="2123"/>
        <v>10.999999999999993</v>
      </c>
      <c r="N2170" s="252">
        <v>0</v>
      </c>
      <c r="O2170" s="254">
        <f t="shared" si="2129"/>
        <v>0</v>
      </c>
      <c r="P2170" s="252">
        <f t="shared" si="2124"/>
        <v>10.999999999999993</v>
      </c>
      <c r="Q2170" s="252">
        <v>4.5000000000000009</v>
      </c>
      <c r="R2170" s="252">
        <v>0</v>
      </c>
      <c r="S2170" s="252">
        <f t="shared" si="2153"/>
        <v>4.5000000000000009</v>
      </c>
      <c r="T2170" s="252">
        <v>0</v>
      </c>
      <c r="U2170" s="254">
        <f t="shared" si="2155"/>
        <v>0</v>
      </c>
      <c r="V2170" s="252">
        <f t="shared" si="2131"/>
        <v>4.5000000000000009</v>
      </c>
      <c r="W2170" s="252">
        <v>1.0499999999999994</v>
      </c>
      <c r="X2170" s="252">
        <v>0</v>
      </c>
      <c r="Y2170" s="252">
        <f t="shared" si="2125"/>
        <v>1.0499999999999994</v>
      </c>
      <c r="Z2170" s="252">
        <v>0</v>
      </c>
      <c r="AA2170" s="254">
        <f t="shared" si="2132"/>
        <v>0</v>
      </c>
      <c r="AB2170" s="252">
        <f t="shared" si="2133"/>
        <v>1.0499999999999994</v>
      </c>
      <c r="AC2170" s="221">
        <v>90.842859999999973</v>
      </c>
      <c r="AD2170" s="221">
        <v>0</v>
      </c>
      <c r="AE2170" s="221">
        <f t="shared" si="2134"/>
        <v>90.842859999999973</v>
      </c>
      <c r="AF2170" s="221">
        <v>0</v>
      </c>
      <c r="AG2170" s="220">
        <f t="shared" si="2135"/>
        <v>0</v>
      </c>
      <c r="AH2170" s="221">
        <f t="shared" si="2136"/>
        <v>90.842859999999973</v>
      </c>
      <c r="AI2170" s="221">
        <v>338.51233999999994</v>
      </c>
      <c r="AJ2170" s="321">
        <v>50.262999999999998</v>
      </c>
      <c r="AK2170" s="221">
        <f t="shared" si="2137"/>
        <v>388.77533999999991</v>
      </c>
      <c r="AL2170" s="221">
        <v>0</v>
      </c>
      <c r="AM2170" s="220">
        <f t="shared" si="2138"/>
        <v>0</v>
      </c>
      <c r="AN2170" s="221">
        <f t="shared" si="2139"/>
        <v>388.77533999999991</v>
      </c>
      <c r="AO2170" s="221">
        <v>388.29016000000013</v>
      </c>
      <c r="AP2170" s="321">
        <v>46.676000000000002</v>
      </c>
      <c r="AQ2170" s="221">
        <f t="shared" si="2140"/>
        <v>434.96616000000012</v>
      </c>
      <c r="AR2170" s="221">
        <v>0</v>
      </c>
      <c r="AS2170" s="220">
        <f t="shared" si="2141"/>
        <v>0</v>
      </c>
      <c r="AT2170" s="221">
        <f t="shared" si="2142"/>
        <v>434.96616000000012</v>
      </c>
      <c r="AU2170" s="221">
        <v>1.7763568394002505E-15</v>
      </c>
      <c r="AV2170" s="54"/>
      <c r="AW2170" s="221">
        <f t="shared" si="2143"/>
        <v>1.7763568394002505E-15</v>
      </c>
      <c r="AX2170" s="221">
        <v>0</v>
      </c>
      <c r="AY2170" s="220">
        <f t="shared" si="2144"/>
        <v>0</v>
      </c>
      <c r="AZ2170" s="221">
        <f t="shared" si="2145"/>
        <v>1.7763568394002505E-15</v>
      </c>
      <c r="BA2170" s="221">
        <v>36.099779999999974</v>
      </c>
      <c r="BB2170" s="221">
        <v>33.229999999999997</v>
      </c>
      <c r="BC2170" s="221">
        <f t="shared" si="2146"/>
        <v>69.329779999999971</v>
      </c>
      <c r="BD2170" s="221">
        <v>0</v>
      </c>
      <c r="BE2170" s="220">
        <f t="shared" si="2147"/>
        <v>0</v>
      </c>
      <c r="BF2170" s="221">
        <f t="shared" si="2148"/>
        <v>69.329779999999971</v>
      </c>
      <c r="BG2170" s="222">
        <f t="shared" si="2126"/>
        <v>870.29058000000009</v>
      </c>
      <c r="BH2170" s="222">
        <f t="shared" si="2126"/>
        <v>130.16899999999998</v>
      </c>
      <c r="BI2170" s="222">
        <f t="shared" si="2149"/>
        <v>1000.4595800000001</v>
      </c>
      <c r="BJ2170" s="222">
        <f t="shared" si="2127"/>
        <v>0</v>
      </c>
      <c r="BK2170" s="223">
        <f t="shared" si="2150"/>
        <v>0</v>
      </c>
      <c r="BL2170" s="222">
        <f t="shared" si="2151"/>
        <v>1000.4595800000001</v>
      </c>
      <c r="BO2170" s="72">
        <v>44.274999999999999</v>
      </c>
      <c r="BP2170" s="72">
        <v>5.0759999999999996</v>
      </c>
      <c r="BQ2170" s="72">
        <v>0.91200000000000003</v>
      </c>
      <c r="BR2170" s="72">
        <v>0</v>
      </c>
      <c r="BS2170" s="72">
        <f t="shared" si="2128"/>
        <v>50.262999999999998</v>
      </c>
      <c r="BU2170" s="72">
        <v>41.17</v>
      </c>
      <c r="BV2170" s="72">
        <v>4.6680000000000001</v>
      </c>
      <c r="BW2170" s="72">
        <v>0.83799999999999997</v>
      </c>
      <c r="BX2170" s="72">
        <v>0</v>
      </c>
      <c r="BY2170">
        <f t="shared" si="2152"/>
        <v>46.676000000000002</v>
      </c>
      <c r="CA2170">
        <f t="shared" si="2154"/>
        <v>96.938999999999993</v>
      </c>
      <c r="CD2170">
        <v>33.229999999999997</v>
      </c>
    </row>
    <row r="2171" spans="3:82" ht="18.75" x14ac:dyDescent="0.3">
      <c r="C2171" s="393">
        <v>11</v>
      </c>
      <c r="D2171" s="394" t="s">
        <v>26</v>
      </c>
      <c r="E2171" s="252">
        <v>-4.3599999999983652E-3</v>
      </c>
      <c r="F2171" s="252"/>
      <c r="G2171" s="252">
        <v>0</v>
      </c>
      <c r="H2171" s="252">
        <v>0</v>
      </c>
      <c r="I2171" s="254">
        <f t="shared" si="2121"/>
        <v>0</v>
      </c>
      <c r="J2171" s="62">
        <f t="shared" si="2122"/>
        <v>0</v>
      </c>
      <c r="K2171" s="252">
        <v>32.06</v>
      </c>
      <c r="L2171" s="57">
        <v>0</v>
      </c>
      <c r="M2171" s="252">
        <f t="shared" si="2123"/>
        <v>32.06</v>
      </c>
      <c r="N2171" s="252">
        <v>0</v>
      </c>
      <c r="O2171" s="254">
        <f t="shared" si="2129"/>
        <v>0</v>
      </c>
      <c r="P2171" s="252">
        <f t="shared" si="2124"/>
        <v>32.06</v>
      </c>
      <c r="Q2171" s="252">
        <v>21.37</v>
      </c>
      <c r="R2171" s="252">
        <v>0</v>
      </c>
      <c r="S2171" s="252">
        <f t="shared" si="2153"/>
        <v>21.37</v>
      </c>
      <c r="T2171" s="252">
        <v>0</v>
      </c>
      <c r="U2171" s="254">
        <f t="shared" si="2155"/>
        <v>0</v>
      </c>
      <c r="V2171" s="252">
        <f t="shared" si="2131"/>
        <v>21.37</v>
      </c>
      <c r="W2171" s="252">
        <v>2.5400000000000018</v>
      </c>
      <c r="X2171" s="252">
        <v>0</v>
      </c>
      <c r="Y2171" s="252">
        <f t="shared" si="2125"/>
        <v>2.5400000000000018</v>
      </c>
      <c r="Z2171" s="252">
        <v>0</v>
      </c>
      <c r="AA2171" s="254">
        <f t="shared" si="2132"/>
        <v>0</v>
      </c>
      <c r="AB2171" s="252">
        <f t="shared" si="2133"/>
        <v>2.5400000000000018</v>
      </c>
      <c r="AC2171" s="221">
        <v>100.71756000000005</v>
      </c>
      <c r="AD2171" s="221">
        <v>0</v>
      </c>
      <c r="AE2171" s="221">
        <f t="shared" si="2134"/>
        <v>100.71756000000005</v>
      </c>
      <c r="AF2171" s="221">
        <v>0</v>
      </c>
      <c r="AG2171" s="220">
        <f t="shared" si="2135"/>
        <v>0</v>
      </c>
      <c r="AH2171" s="221">
        <f t="shared" si="2136"/>
        <v>100.71756000000005</v>
      </c>
      <c r="AI2171" s="221">
        <v>987.31209999999987</v>
      </c>
      <c r="AJ2171" s="321">
        <v>195.50700000000001</v>
      </c>
      <c r="AK2171" s="221">
        <f t="shared" si="2137"/>
        <v>1182.8190999999999</v>
      </c>
      <c r="AL2171" s="221">
        <v>197.46</v>
      </c>
      <c r="AM2171" s="220">
        <f t="shared" si="2138"/>
        <v>16.694015171043485</v>
      </c>
      <c r="AN2171" s="221">
        <f t="shared" si="2139"/>
        <v>985.3590999999999</v>
      </c>
      <c r="AO2171" s="221">
        <v>973.52532000000042</v>
      </c>
      <c r="AP2171" s="321">
        <v>180.92599999999999</v>
      </c>
      <c r="AQ2171" s="221">
        <f t="shared" si="2140"/>
        <v>1154.4513200000004</v>
      </c>
      <c r="AR2171" s="221">
        <v>0</v>
      </c>
      <c r="AS2171" s="220">
        <f t="shared" si="2141"/>
        <v>0</v>
      </c>
      <c r="AT2171" s="221">
        <f t="shared" si="2142"/>
        <v>1154.4513200000004</v>
      </c>
      <c r="AU2171" s="221">
        <v>0</v>
      </c>
      <c r="AV2171" s="54"/>
      <c r="AW2171" s="221">
        <f t="shared" si="2143"/>
        <v>0</v>
      </c>
      <c r="AX2171" s="221">
        <v>0</v>
      </c>
      <c r="AY2171" s="220">
        <f t="shared" si="2144"/>
        <v>0</v>
      </c>
      <c r="AZ2171" s="221">
        <f t="shared" si="2145"/>
        <v>0</v>
      </c>
      <c r="BA2171" s="221">
        <v>5.5322600000000008</v>
      </c>
      <c r="BB2171" s="221">
        <v>11.35</v>
      </c>
      <c r="BC2171" s="221">
        <f t="shared" si="2146"/>
        <v>16.882260000000002</v>
      </c>
      <c r="BD2171" s="221">
        <v>0</v>
      </c>
      <c r="BE2171" s="220">
        <f t="shared" si="2147"/>
        <v>0</v>
      </c>
      <c r="BF2171" s="221">
        <f t="shared" si="2148"/>
        <v>16.882260000000002</v>
      </c>
      <c r="BG2171" s="222">
        <f t="shared" si="2126"/>
        <v>2123.0528800000002</v>
      </c>
      <c r="BH2171" s="222">
        <f t="shared" si="2126"/>
        <v>387.78300000000002</v>
      </c>
      <c r="BI2171" s="222">
        <f t="shared" si="2149"/>
        <v>2510.8358800000001</v>
      </c>
      <c r="BJ2171" s="222">
        <f t="shared" si="2127"/>
        <v>197.46</v>
      </c>
      <c r="BK2171" s="223">
        <f t="shared" si="2150"/>
        <v>7.864313297928498</v>
      </c>
      <c r="BL2171" s="222">
        <f t="shared" si="2151"/>
        <v>2313.3758800000001</v>
      </c>
      <c r="BO2171" s="72">
        <v>84.314999999999998</v>
      </c>
      <c r="BP2171" s="72">
        <v>79.524000000000001</v>
      </c>
      <c r="BQ2171" s="72">
        <v>26.448</v>
      </c>
      <c r="BR2171" s="72">
        <v>5.22</v>
      </c>
      <c r="BS2171" s="72">
        <f t="shared" si="2128"/>
        <v>195.50700000000001</v>
      </c>
      <c r="BU2171" s="72">
        <v>78.402000000000001</v>
      </c>
      <c r="BV2171" s="72">
        <v>73.132000000000005</v>
      </c>
      <c r="BW2171" s="72">
        <v>24.302</v>
      </c>
      <c r="BX2171" s="72">
        <v>5.09</v>
      </c>
      <c r="BY2171">
        <f t="shared" si="2152"/>
        <v>180.92599999999999</v>
      </c>
      <c r="CA2171">
        <f t="shared" si="2154"/>
        <v>376.43299999999999</v>
      </c>
      <c r="CD2171">
        <v>11.35</v>
      </c>
    </row>
    <row r="2172" spans="3:82" ht="18.75" x14ac:dyDescent="0.3">
      <c r="C2172" s="393">
        <v>12</v>
      </c>
      <c r="D2172" s="394" t="s">
        <v>27</v>
      </c>
      <c r="E2172" s="252">
        <v>-3.8799999999987733E-3</v>
      </c>
      <c r="F2172" s="252">
        <v>0</v>
      </c>
      <c r="G2172" s="252">
        <f t="shared" si="2120"/>
        <v>-3.8799999999987733E-3</v>
      </c>
      <c r="H2172" s="252">
        <v>0</v>
      </c>
      <c r="I2172" s="254"/>
      <c r="J2172" s="62">
        <f t="shared" si="2122"/>
        <v>-3.8799999999987733E-3</v>
      </c>
      <c r="K2172" s="252">
        <v>27.120000000000012</v>
      </c>
      <c r="L2172" s="57">
        <v>0</v>
      </c>
      <c r="M2172" s="252">
        <f t="shared" si="2123"/>
        <v>27.120000000000012</v>
      </c>
      <c r="N2172" s="252">
        <v>0</v>
      </c>
      <c r="O2172" s="254">
        <f t="shared" si="2129"/>
        <v>0</v>
      </c>
      <c r="P2172" s="252">
        <f t="shared" si="2124"/>
        <v>27.120000000000012</v>
      </c>
      <c r="Q2172" s="252">
        <v>7.8000000000000007</v>
      </c>
      <c r="R2172" s="252">
        <v>0</v>
      </c>
      <c r="S2172" s="252">
        <f t="shared" si="2153"/>
        <v>7.8000000000000007</v>
      </c>
      <c r="T2172" s="252">
        <v>0</v>
      </c>
      <c r="U2172" s="254">
        <f t="shared" si="2155"/>
        <v>0</v>
      </c>
      <c r="V2172" s="252">
        <f t="shared" si="2131"/>
        <v>7.8000000000000007</v>
      </c>
      <c r="W2172" s="252">
        <v>0.79999999999999982</v>
      </c>
      <c r="X2172" s="252">
        <v>0</v>
      </c>
      <c r="Y2172" s="252">
        <f t="shared" si="2125"/>
        <v>0.79999999999999982</v>
      </c>
      <c r="Z2172" s="252">
        <v>0</v>
      </c>
      <c r="AA2172" s="254">
        <f t="shared" si="2132"/>
        <v>0</v>
      </c>
      <c r="AB2172" s="252">
        <f t="shared" si="2133"/>
        <v>0.79999999999999982</v>
      </c>
      <c r="AC2172" s="221">
        <v>0.10184000000000992</v>
      </c>
      <c r="AD2172" s="221">
        <v>0</v>
      </c>
      <c r="AE2172" s="221">
        <f t="shared" si="2134"/>
        <v>0.10184000000000992</v>
      </c>
      <c r="AF2172" s="221">
        <v>0</v>
      </c>
      <c r="AG2172" s="220">
        <f t="shared" si="2135"/>
        <v>0</v>
      </c>
      <c r="AH2172" s="221">
        <f t="shared" si="2136"/>
        <v>0.10184000000000992</v>
      </c>
      <c r="AI2172" s="221">
        <v>401.15986000000004</v>
      </c>
      <c r="AJ2172" s="321">
        <v>78.352000000000004</v>
      </c>
      <c r="AK2172" s="221">
        <f>SUM(AI2172:AJ2172)</f>
        <v>479.51186000000007</v>
      </c>
      <c r="AL2172" s="221">
        <v>11.23</v>
      </c>
      <c r="AM2172" s="220">
        <f t="shared" si="2138"/>
        <v>2.3419650141708694</v>
      </c>
      <c r="AN2172" s="221">
        <f t="shared" si="2139"/>
        <v>468.28186000000005</v>
      </c>
      <c r="AO2172" s="221">
        <v>373.04497999999995</v>
      </c>
      <c r="AP2172" s="321">
        <v>72.590999999999994</v>
      </c>
      <c r="AQ2172" s="221">
        <f t="shared" si="2140"/>
        <v>445.63597999999996</v>
      </c>
      <c r="AR2172" s="221">
        <v>0</v>
      </c>
      <c r="AS2172" s="220">
        <f t="shared" si="2141"/>
        <v>0</v>
      </c>
      <c r="AT2172" s="221">
        <f t="shared" si="2142"/>
        <v>445.63597999999996</v>
      </c>
      <c r="AU2172" s="221">
        <v>0</v>
      </c>
      <c r="AV2172" s="54"/>
      <c r="AW2172" s="221">
        <f t="shared" si="2143"/>
        <v>0</v>
      </c>
      <c r="AX2172" s="221"/>
      <c r="AY2172" s="220">
        <f t="shared" si="2144"/>
        <v>0</v>
      </c>
      <c r="AZ2172" s="221">
        <f t="shared" si="2145"/>
        <v>0</v>
      </c>
      <c r="BA2172" s="221">
        <v>0</v>
      </c>
      <c r="BB2172" s="221">
        <v>0</v>
      </c>
      <c r="BC2172" s="221">
        <f t="shared" si="2146"/>
        <v>0</v>
      </c>
      <c r="BD2172" s="221"/>
      <c r="BE2172" s="220">
        <f t="shared" si="2147"/>
        <v>0</v>
      </c>
      <c r="BF2172" s="221">
        <f t="shared" si="2148"/>
        <v>0</v>
      </c>
      <c r="BG2172" s="222">
        <f t="shared" si="2126"/>
        <v>810.02279999999996</v>
      </c>
      <c r="BH2172" s="222">
        <f t="shared" si="2126"/>
        <v>150.94299999999998</v>
      </c>
      <c r="BI2172" s="222">
        <f t="shared" si="2149"/>
        <v>960.96579999999994</v>
      </c>
      <c r="BJ2172" s="222">
        <f t="shared" si="2127"/>
        <v>11.23</v>
      </c>
      <c r="BK2172" s="223">
        <f t="shared" si="2150"/>
        <v>1.1686159902881041</v>
      </c>
      <c r="BL2172" s="222">
        <f t="shared" si="2151"/>
        <v>949.73579999999993</v>
      </c>
      <c r="BO2172" s="72">
        <v>44.274999999999999</v>
      </c>
      <c r="BP2172" s="72">
        <v>27.495000000000001</v>
      </c>
      <c r="BQ2172" s="72">
        <v>5.016</v>
      </c>
      <c r="BR2172" s="72">
        <v>1.5660000000000001</v>
      </c>
      <c r="BS2172" s="72">
        <f t="shared" si="2128"/>
        <v>78.352000000000004</v>
      </c>
      <c r="BU2172" s="72">
        <v>41.17</v>
      </c>
      <c r="BV2172" s="72">
        <v>25.285</v>
      </c>
      <c r="BW2172" s="72">
        <v>4.609</v>
      </c>
      <c r="BX2172" s="72">
        <v>1.5269999999999999</v>
      </c>
      <c r="BY2172">
        <f t="shared" si="2152"/>
        <v>72.590999999999994</v>
      </c>
      <c r="CA2172">
        <f t="shared" si="2154"/>
        <v>150.94299999999998</v>
      </c>
      <c r="CD2172">
        <v>0</v>
      </c>
    </row>
    <row r="2173" spans="3:82" ht="18.75" x14ac:dyDescent="0.3">
      <c r="C2173" s="393">
        <v>13</v>
      </c>
      <c r="D2173" s="394" t="s">
        <v>28</v>
      </c>
      <c r="E2173" s="252">
        <v>-2.5199999999987455E-3</v>
      </c>
      <c r="F2173" s="252"/>
      <c r="G2173" s="252">
        <f t="shared" si="2120"/>
        <v>-2.5199999999987455E-3</v>
      </c>
      <c r="H2173" s="252">
        <v>0</v>
      </c>
      <c r="I2173" s="254">
        <f>IF(H2173&lt;&gt;0,(H2173/G2173*100),0)</f>
        <v>0</v>
      </c>
      <c r="J2173" s="62">
        <f t="shared" si="2122"/>
        <v>-2.5199999999987455E-3</v>
      </c>
      <c r="K2173" s="252">
        <v>33.439999999999976</v>
      </c>
      <c r="L2173" s="57">
        <v>0</v>
      </c>
      <c r="M2173" s="252">
        <f t="shared" si="2123"/>
        <v>33.439999999999976</v>
      </c>
      <c r="N2173" s="252">
        <v>0</v>
      </c>
      <c r="O2173" s="254">
        <f t="shared" si="2129"/>
        <v>0</v>
      </c>
      <c r="P2173" s="252">
        <f t="shared" si="2124"/>
        <v>33.439999999999976</v>
      </c>
      <c r="Q2173" s="252">
        <v>8.4000000000000021</v>
      </c>
      <c r="R2173" s="252">
        <v>0</v>
      </c>
      <c r="S2173" s="252">
        <f t="shared" si="2153"/>
        <v>8.4000000000000021</v>
      </c>
      <c r="T2173" s="252">
        <v>0</v>
      </c>
      <c r="U2173" s="254">
        <f t="shared" si="2155"/>
        <v>0</v>
      </c>
      <c r="V2173" s="252">
        <f t="shared" si="2131"/>
        <v>8.4000000000000021</v>
      </c>
      <c r="W2173" s="252">
        <v>1</v>
      </c>
      <c r="X2173" s="252">
        <v>0</v>
      </c>
      <c r="Y2173" s="252">
        <f t="shared" si="2125"/>
        <v>1</v>
      </c>
      <c r="Z2173" s="252">
        <v>0</v>
      </c>
      <c r="AA2173" s="254">
        <f t="shared" si="2132"/>
        <v>0</v>
      </c>
      <c r="AB2173" s="252">
        <f t="shared" si="2133"/>
        <v>1</v>
      </c>
      <c r="AC2173" s="221">
        <v>1.8000000000313321E-3</v>
      </c>
      <c r="AD2173" s="221">
        <v>0</v>
      </c>
      <c r="AE2173" s="221">
        <f t="shared" si="2134"/>
        <v>1.8000000000313321E-3</v>
      </c>
      <c r="AF2173" s="221">
        <v>0</v>
      </c>
      <c r="AG2173" s="220">
        <f t="shared" si="2135"/>
        <v>0</v>
      </c>
      <c r="AH2173" s="221">
        <f t="shared" si="2136"/>
        <v>1.8000000000313321E-3</v>
      </c>
      <c r="AI2173" s="221">
        <v>559.50862000000018</v>
      </c>
      <c r="AJ2173" s="321">
        <v>115.62700000000001</v>
      </c>
      <c r="AK2173" s="221">
        <f t="shared" ref="AK2173:AK2177" si="2156">SUM(AI2173:AJ2173)</f>
        <v>675.13562000000024</v>
      </c>
      <c r="AL2173" s="221">
        <v>0</v>
      </c>
      <c r="AM2173" s="220">
        <f t="shared" si="2138"/>
        <v>0</v>
      </c>
      <c r="AN2173" s="221">
        <f t="shared" si="2139"/>
        <v>675.13562000000024</v>
      </c>
      <c r="AO2173" s="221">
        <v>241.3728799999999</v>
      </c>
      <c r="AP2173" s="221">
        <v>106.99299999999999</v>
      </c>
      <c r="AQ2173" s="221">
        <f t="shared" si="2140"/>
        <v>348.36587999999989</v>
      </c>
      <c r="AR2173" s="221">
        <v>0</v>
      </c>
      <c r="AS2173" s="220">
        <f t="shared" si="2141"/>
        <v>0</v>
      </c>
      <c r="AT2173" s="221">
        <f t="shared" si="2142"/>
        <v>348.36587999999989</v>
      </c>
      <c r="AU2173" s="221">
        <v>0</v>
      </c>
      <c r="AV2173" s="54"/>
      <c r="AW2173" s="221">
        <f t="shared" si="2143"/>
        <v>0</v>
      </c>
      <c r="AX2173" s="221"/>
      <c r="AY2173" s="220">
        <f t="shared" si="2144"/>
        <v>0</v>
      </c>
      <c r="AZ2173" s="221">
        <f t="shared" si="2145"/>
        <v>0</v>
      </c>
      <c r="BA2173" s="221">
        <v>0</v>
      </c>
      <c r="BB2173" s="221">
        <v>0</v>
      </c>
      <c r="BC2173" s="221">
        <f t="shared" si="2146"/>
        <v>0</v>
      </c>
      <c r="BD2173" s="221"/>
      <c r="BE2173" s="220">
        <f t="shared" si="2147"/>
        <v>0</v>
      </c>
      <c r="BF2173" s="221">
        <f t="shared" si="2148"/>
        <v>0</v>
      </c>
      <c r="BG2173" s="222">
        <f t="shared" si="2126"/>
        <v>843.7207800000001</v>
      </c>
      <c r="BH2173" s="222">
        <f t="shared" si="2126"/>
        <v>222.62</v>
      </c>
      <c r="BI2173" s="222">
        <f t="shared" si="2149"/>
        <v>1066.34078</v>
      </c>
      <c r="BJ2173" s="222">
        <f t="shared" si="2127"/>
        <v>0</v>
      </c>
      <c r="BK2173" s="223">
        <f t="shared" si="2150"/>
        <v>0</v>
      </c>
      <c r="BL2173" s="222">
        <f t="shared" si="2151"/>
        <v>1066.34078</v>
      </c>
      <c r="BO2173" s="72">
        <v>48.895000000000003</v>
      </c>
      <c r="BP2173" s="72">
        <v>43.991999999999997</v>
      </c>
      <c r="BQ2173" s="72">
        <v>19.608000000000001</v>
      </c>
      <c r="BR2173" s="72">
        <v>3.1320000000000001</v>
      </c>
      <c r="BS2173" s="72">
        <f t="shared" si="2128"/>
        <v>115.62700000000001</v>
      </c>
      <c r="BU2173" s="72">
        <v>45.466000000000001</v>
      </c>
      <c r="BV2173" s="72">
        <v>40.456000000000003</v>
      </c>
      <c r="BW2173" s="72">
        <v>18.016999999999999</v>
      </c>
      <c r="BX2173" s="72">
        <v>3.0539999999999998</v>
      </c>
      <c r="BY2173">
        <f t="shared" si="2152"/>
        <v>106.99299999999999</v>
      </c>
      <c r="CA2173">
        <f t="shared" si="2154"/>
        <v>222.62</v>
      </c>
      <c r="CD2173">
        <v>0</v>
      </c>
    </row>
    <row r="2174" spans="3:82" ht="18.75" x14ac:dyDescent="0.3">
      <c r="C2174" s="393">
        <v>14</v>
      </c>
      <c r="D2174" s="394" t="s">
        <v>29</v>
      </c>
      <c r="E2174" s="252">
        <v>1.1240800000000002</v>
      </c>
      <c r="F2174" s="252"/>
      <c r="G2174" s="252">
        <f t="shared" si="2120"/>
        <v>1.1240800000000002</v>
      </c>
      <c r="H2174" s="252">
        <v>0</v>
      </c>
      <c r="I2174" s="254">
        <f>IF(H2174&lt;&gt;0,(H2174/G2174*100),0)</f>
        <v>0</v>
      </c>
      <c r="J2174" s="62">
        <f t="shared" si="2122"/>
        <v>1.1240800000000002</v>
      </c>
      <c r="K2174" s="252">
        <v>14.04</v>
      </c>
      <c r="L2174" s="57">
        <v>0</v>
      </c>
      <c r="M2174" s="252">
        <f t="shared" si="2123"/>
        <v>14.04</v>
      </c>
      <c r="N2174" s="252">
        <v>0</v>
      </c>
      <c r="O2174" s="254">
        <f t="shared" si="2129"/>
        <v>0</v>
      </c>
      <c r="P2174" s="252">
        <f t="shared" si="2124"/>
        <v>14.04</v>
      </c>
      <c r="Q2174" s="252">
        <v>5.8699999999999992</v>
      </c>
      <c r="R2174" s="252">
        <v>0</v>
      </c>
      <c r="S2174" s="252">
        <f t="shared" si="2153"/>
        <v>5.8699999999999992</v>
      </c>
      <c r="T2174" s="252">
        <v>1.1499999999999999</v>
      </c>
      <c r="U2174" s="254">
        <f t="shared" si="2155"/>
        <v>19.591141396933562</v>
      </c>
      <c r="V2174" s="252">
        <f t="shared" si="2131"/>
        <v>4.7199999999999989</v>
      </c>
      <c r="W2174" s="252">
        <v>1.05</v>
      </c>
      <c r="X2174" s="252">
        <v>0</v>
      </c>
      <c r="Y2174" s="252">
        <f t="shared" si="2125"/>
        <v>1.05</v>
      </c>
      <c r="Z2174" s="252">
        <v>0.06</v>
      </c>
      <c r="AA2174" s="254">
        <f t="shared" si="2132"/>
        <v>5.7142857142857144</v>
      </c>
      <c r="AB2174" s="252">
        <f t="shared" si="2133"/>
        <v>0.99</v>
      </c>
      <c r="AC2174" s="221">
        <v>68.974900000000034</v>
      </c>
      <c r="AD2174" s="221">
        <v>0</v>
      </c>
      <c r="AE2174" s="221">
        <f t="shared" si="2134"/>
        <v>68.974900000000034</v>
      </c>
      <c r="AF2174" s="221">
        <v>0</v>
      </c>
      <c r="AG2174" s="220">
        <f t="shared" si="2135"/>
        <v>0</v>
      </c>
      <c r="AH2174" s="221">
        <f t="shared" si="2136"/>
        <v>68.974900000000034</v>
      </c>
      <c r="AI2174" s="221">
        <v>355.87524000000002</v>
      </c>
      <c r="AJ2174" s="321">
        <v>30.855999999999998</v>
      </c>
      <c r="AK2174" s="221">
        <f t="shared" si="2156"/>
        <v>386.73124000000001</v>
      </c>
      <c r="AL2174" s="221">
        <v>3.05</v>
      </c>
      <c r="AM2174" s="220">
        <f t="shared" si="2138"/>
        <v>0.78866139699497761</v>
      </c>
      <c r="AN2174" s="221">
        <f t="shared" si="2139"/>
        <v>383.68124</v>
      </c>
      <c r="AO2174" s="221">
        <v>240.16292000000004</v>
      </c>
      <c r="AP2174" s="321">
        <v>28.603999999999999</v>
      </c>
      <c r="AQ2174" s="221">
        <f t="shared" si="2140"/>
        <v>268.76692000000003</v>
      </c>
      <c r="AR2174" s="221">
        <v>8.3800000000000008</v>
      </c>
      <c r="AS2174" s="220">
        <f t="shared" si="2141"/>
        <v>3.1179432349784713</v>
      </c>
      <c r="AT2174" s="221">
        <f t="shared" si="2142"/>
        <v>260.38692000000003</v>
      </c>
      <c r="AU2174" s="221">
        <v>0</v>
      </c>
      <c r="AV2174" s="54"/>
      <c r="AW2174" s="221">
        <f t="shared" si="2143"/>
        <v>0</v>
      </c>
      <c r="AX2174" s="221"/>
      <c r="AY2174" s="220">
        <f t="shared" si="2144"/>
        <v>0</v>
      </c>
      <c r="AZ2174" s="221">
        <f t="shared" si="2145"/>
        <v>0</v>
      </c>
      <c r="BA2174" s="221">
        <v>0</v>
      </c>
      <c r="BB2174" s="221">
        <v>0</v>
      </c>
      <c r="BC2174" s="221">
        <f t="shared" si="2146"/>
        <v>0</v>
      </c>
      <c r="BD2174" s="221"/>
      <c r="BE2174" s="220">
        <f t="shared" si="2147"/>
        <v>0</v>
      </c>
      <c r="BF2174" s="221">
        <f t="shared" si="2148"/>
        <v>0</v>
      </c>
      <c r="BG2174" s="222">
        <f t="shared" si="2126"/>
        <v>687.09714000000008</v>
      </c>
      <c r="BH2174" s="222">
        <f t="shared" si="2126"/>
        <v>59.459999999999994</v>
      </c>
      <c r="BI2174" s="222">
        <f t="shared" si="2149"/>
        <v>746.55714000000012</v>
      </c>
      <c r="BJ2174" s="222">
        <f t="shared" si="2127"/>
        <v>12.64</v>
      </c>
      <c r="BK2174" s="223">
        <f t="shared" si="2150"/>
        <v>1.6931055002702133</v>
      </c>
      <c r="BL2174" s="222">
        <f t="shared" si="2151"/>
        <v>733.91714000000013</v>
      </c>
      <c r="BO2174" s="72">
        <v>22.33</v>
      </c>
      <c r="BP2174" s="72">
        <v>7.6139999999999999</v>
      </c>
      <c r="BQ2174" s="72">
        <v>0.91200000000000003</v>
      </c>
      <c r="BR2174" s="72">
        <v>0</v>
      </c>
      <c r="BS2174" s="72">
        <f t="shared" si="2128"/>
        <v>30.855999999999998</v>
      </c>
      <c r="BU2174" s="72">
        <v>20.763999999999999</v>
      </c>
      <c r="BV2174" s="72">
        <v>7.0019999999999998</v>
      </c>
      <c r="BW2174" s="72">
        <v>0.83799999999999997</v>
      </c>
      <c r="BX2174" s="72">
        <v>0</v>
      </c>
      <c r="BY2174">
        <f t="shared" si="2152"/>
        <v>28.603999999999999</v>
      </c>
      <c r="CA2174">
        <f t="shared" si="2154"/>
        <v>59.459999999999994</v>
      </c>
      <c r="CD2174">
        <v>0</v>
      </c>
    </row>
    <row r="2175" spans="3:82" ht="18.75" x14ac:dyDescent="0.3">
      <c r="C2175" s="393">
        <v>15</v>
      </c>
      <c r="D2175" s="394" t="s">
        <v>30</v>
      </c>
      <c r="E2175" s="252">
        <v>1.5199999999992997E-3</v>
      </c>
      <c r="F2175" s="252">
        <v>0</v>
      </c>
      <c r="G2175" s="252">
        <f t="shared" si="2120"/>
        <v>1.5199999999992997E-3</v>
      </c>
      <c r="H2175" s="252">
        <v>0</v>
      </c>
      <c r="I2175" s="254"/>
      <c r="J2175" s="62">
        <f t="shared" si="2122"/>
        <v>1.5199999999992997E-3</v>
      </c>
      <c r="K2175" s="252">
        <v>73</v>
      </c>
      <c r="L2175" s="57">
        <v>0</v>
      </c>
      <c r="M2175" s="252">
        <f t="shared" si="2123"/>
        <v>73</v>
      </c>
      <c r="N2175" s="252">
        <v>0</v>
      </c>
      <c r="O2175" s="254">
        <f t="shared" si="2129"/>
        <v>0</v>
      </c>
      <c r="P2175" s="252">
        <f t="shared" si="2124"/>
        <v>73</v>
      </c>
      <c r="Q2175" s="252">
        <v>12.29</v>
      </c>
      <c r="R2175" s="252">
        <v>0</v>
      </c>
      <c r="S2175" s="252">
        <f t="shared" si="2153"/>
        <v>12.29</v>
      </c>
      <c r="T2175" s="252">
        <v>0</v>
      </c>
      <c r="U2175" s="254">
        <f t="shared" si="2155"/>
        <v>0</v>
      </c>
      <c r="V2175" s="252">
        <f t="shared" si="2131"/>
        <v>12.29</v>
      </c>
      <c r="W2175" s="252">
        <v>1.7000000000000002</v>
      </c>
      <c r="X2175" s="252">
        <v>0</v>
      </c>
      <c r="Y2175" s="252">
        <f t="shared" si="2125"/>
        <v>1.7000000000000002</v>
      </c>
      <c r="Z2175" s="252">
        <v>0</v>
      </c>
      <c r="AA2175" s="254">
        <f t="shared" si="2132"/>
        <v>0</v>
      </c>
      <c r="AB2175" s="252">
        <f t="shared" si="2133"/>
        <v>1.7000000000000002</v>
      </c>
      <c r="AC2175" s="221">
        <v>576.89873999999998</v>
      </c>
      <c r="AD2175" s="221">
        <v>0</v>
      </c>
      <c r="AE2175" s="221">
        <f t="shared" si="2134"/>
        <v>576.89873999999998</v>
      </c>
      <c r="AF2175" s="221">
        <v>0</v>
      </c>
      <c r="AG2175" s="220">
        <f t="shared" si="2135"/>
        <v>0</v>
      </c>
      <c r="AH2175" s="221">
        <f t="shared" si="2136"/>
        <v>576.89873999999998</v>
      </c>
      <c r="AI2175" s="221">
        <v>562.7515199999998</v>
      </c>
      <c r="AJ2175" s="321">
        <v>108.84599999999999</v>
      </c>
      <c r="AK2175" s="221">
        <f t="shared" si="2156"/>
        <v>671.5975199999998</v>
      </c>
      <c r="AL2175" s="221">
        <v>0</v>
      </c>
      <c r="AM2175" s="220">
        <f t="shared" si="2138"/>
        <v>0</v>
      </c>
      <c r="AN2175" s="221">
        <f t="shared" si="2139"/>
        <v>671.5975199999998</v>
      </c>
      <c r="AO2175" s="221">
        <v>577.51783999999998</v>
      </c>
      <c r="AP2175" s="321">
        <v>100.94199999999999</v>
      </c>
      <c r="AQ2175" s="221">
        <f t="shared" si="2140"/>
        <v>678.45983999999999</v>
      </c>
      <c r="AR2175" s="221">
        <v>0</v>
      </c>
      <c r="AS2175" s="220">
        <f t="shared" si="2141"/>
        <v>0</v>
      </c>
      <c r="AT2175" s="221">
        <f t="shared" si="2142"/>
        <v>678.45983999999999</v>
      </c>
      <c r="AU2175" s="221">
        <v>10.52</v>
      </c>
      <c r="AV2175" s="54"/>
      <c r="AW2175" s="221">
        <f t="shared" si="2143"/>
        <v>10.52</v>
      </c>
      <c r="AX2175" s="221">
        <v>0</v>
      </c>
      <c r="AY2175" s="220">
        <f t="shared" si="2144"/>
        <v>0</v>
      </c>
      <c r="AZ2175" s="221">
        <f t="shared" si="2145"/>
        <v>10.52</v>
      </c>
      <c r="BA2175" s="221">
        <v>92.420540000000003</v>
      </c>
      <c r="BB2175" s="67">
        <v>13.5</v>
      </c>
      <c r="BC2175" s="221">
        <f t="shared" si="2146"/>
        <v>105.92054</v>
      </c>
      <c r="BD2175" s="221">
        <v>0</v>
      </c>
      <c r="BE2175" s="220">
        <f t="shared" si="2147"/>
        <v>0</v>
      </c>
      <c r="BF2175" s="221">
        <f t="shared" si="2148"/>
        <v>105.92054</v>
      </c>
      <c r="BG2175" s="222">
        <f t="shared" si="2126"/>
        <v>1907.10016</v>
      </c>
      <c r="BH2175" s="222">
        <f t="shared" si="2126"/>
        <v>223.28799999999998</v>
      </c>
      <c r="BI2175" s="222">
        <f t="shared" si="2149"/>
        <v>2130.38816</v>
      </c>
      <c r="BJ2175" s="222">
        <f t="shared" si="2127"/>
        <v>0</v>
      </c>
      <c r="BK2175" s="223">
        <f t="shared" si="2150"/>
        <v>0</v>
      </c>
      <c r="BL2175" s="222">
        <f t="shared" si="2151"/>
        <v>2130.38816</v>
      </c>
      <c r="BO2175" s="72">
        <v>71.61</v>
      </c>
      <c r="BP2175" s="72">
        <v>28.763999999999999</v>
      </c>
      <c r="BQ2175" s="72">
        <v>6.3840000000000003</v>
      </c>
      <c r="BR2175" s="72">
        <v>2.0880000000000001</v>
      </c>
      <c r="BS2175" s="72">
        <f t="shared" si="2128"/>
        <v>108.84599999999999</v>
      </c>
      <c r="BU2175" s="72">
        <v>66.587999999999994</v>
      </c>
      <c r="BV2175" s="72">
        <v>26.452000000000002</v>
      </c>
      <c r="BW2175" s="72">
        <v>5.8659999999999997</v>
      </c>
      <c r="BX2175" s="72">
        <v>2.036</v>
      </c>
      <c r="BY2175">
        <f t="shared" si="2152"/>
        <v>100.94199999999999</v>
      </c>
      <c r="CA2175">
        <f t="shared" si="2154"/>
        <v>209.78799999999998</v>
      </c>
      <c r="CD2175">
        <v>13.5</v>
      </c>
    </row>
    <row r="2176" spans="3:82" ht="18.75" x14ac:dyDescent="0.3">
      <c r="C2176" s="393">
        <v>16</v>
      </c>
      <c r="D2176" s="394" t="s">
        <v>31</v>
      </c>
      <c r="E2176" s="252">
        <v>8.3999999999839758E-4</v>
      </c>
      <c r="F2176" s="252">
        <v>0</v>
      </c>
      <c r="G2176" s="252">
        <f t="shared" si="2120"/>
        <v>8.3999999999839758E-4</v>
      </c>
      <c r="H2176" s="252">
        <v>0</v>
      </c>
      <c r="I2176" s="254">
        <f>IF(H2176&lt;&gt;0,(H2176/G2176*100),0)</f>
        <v>0</v>
      </c>
      <c r="J2176" s="62">
        <f t="shared" si="2122"/>
        <v>8.3999999999839758E-4</v>
      </c>
      <c r="K2176" s="252">
        <v>0</v>
      </c>
      <c r="L2176" s="57">
        <v>0</v>
      </c>
      <c r="M2176" s="252">
        <v>0</v>
      </c>
      <c r="N2176" s="252">
        <v>0</v>
      </c>
      <c r="O2176" s="254">
        <f t="shared" si="2129"/>
        <v>0</v>
      </c>
      <c r="P2176" s="252">
        <f t="shared" si="2124"/>
        <v>0</v>
      </c>
      <c r="Q2176" s="252">
        <v>0</v>
      </c>
      <c r="R2176" s="252">
        <v>0</v>
      </c>
      <c r="S2176" s="252">
        <f t="shared" si="2153"/>
        <v>0</v>
      </c>
      <c r="T2176" s="252">
        <v>0</v>
      </c>
      <c r="U2176" s="254">
        <f t="shared" si="2155"/>
        <v>0</v>
      </c>
      <c r="V2176" s="252">
        <f t="shared" si="2131"/>
        <v>0</v>
      </c>
      <c r="W2176" s="252">
        <v>0</v>
      </c>
      <c r="X2176" s="252">
        <v>0</v>
      </c>
      <c r="Y2176" s="252">
        <f t="shared" si="2125"/>
        <v>0</v>
      </c>
      <c r="Z2176" s="252">
        <v>0</v>
      </c>
      <c r="AA2176" s="254">
        <f t="shared" si="2132"/>
        <v>0</v>
      </c>
      <c r="AB2176" s="252">
        <f t="shared" si="2133"/>
        <v>0</v>
      </c>
      <c r="AC2176" s="221">
        <v>77.597759999999994</v>
      </c>
      <c r="AD2176" s="221">
        <v>0</v>
      </c>
      <c r="AE2176" s="221">
        <f t="shared" si="2134"/>
        <v>77.597759999999994</v>
      </c>
      <c r="AF2176" s="221">
        <v>0</v>
      </c>
      <c r="AG2176" s="220">
        <f t="shared" si="2135"/>
        <v>0</v>
      </c>
      <c r="AH2176" s="221">
        <f t="shared" si="2136"/>
        <v>77.597759999999994</v>
      </c>
      <c r="AI2176" s="221">
        <v>187.66391999999996</v>
      </c>
      <c r="AJ2176" s="321">
        <v>59.943999999999996</v>
      </c>
      <c r="AK2176" s="221">
        <f t="shared" si="2156"/>
        <v>247.60791999999995</v>
      </c>
      <c r="AL2176" s="221">
        <v>12.5</v>
      </c>
      <c r="AM2176" s="220">
        <f t="shared" si="2138"/>
        <v>5.0483037860824496</v>
      </c>
      <c r="AN2176" s="221">
        <f t="shared" si="2139"/>
        <v>235.10791999999995</v>
      </c>
      <c r="AO2176" s="221">
        <v>127.43236000000007</v>
      </c>
      <c r="AP2176" s="321">
        <v>55.667000000000002</v>
      </c>
      <c r="AQ2176" s="221">
        <f t="shared" si="2140"/>
        <v>183.09936000000008</v>
      </c>
      <c r="AR2176" s="221">
        <v>0</v>
      </c>
      <c r="AS2176" s="220">
        <f t="shared" si="2141"/>
        <v>0</v>
      </c>
      <c r="AT2176" s="221">
        <f t="shared" si="2142"/>
        <v>183.09936000000008</v>
      </c>
      <c r="AU2176" s="221">
        <v>0</v>
      </c>
      <c r="AV2176" s="54"/>
      <c r="AW2176" s="221">
        <v>0</v>
      </c>
      <c r="AX2176" s="221"/>
      <c r="AY2176" s="220">
        <f t="shared" si="2144"/>
        <v>0</v>
      </c>
      <c r="AZ2176" s="221">
        <f t="shared" si="2145"/>
        <v>0</v>
      </c>
      <c r="BA2176" s="221">
        <v>45.792059999999992</v>
      </c>
      <c r="BB2176" s="221">
        <v>57.88</v>
      </c>
      <c r="BC2176" s="221">
        <f t="shared" si="2146"/>
        <v>103.67205999999999</v>
      </c>
      <c r="BD2176" s="221">
        <v>0</v>
      </c>
      <c r="BE2176" s="220">
        <f t="shared" si="2147"/>
        <v>0</v>
      </c>
      <c r="BF2176" s="221">
        <f t="shared" si="2148"/>
        <v>103.67205999999999</v>
      </c>
      <c r="BG2176" s="222">
        <f t="shared" si="2126"/>
        <v>438.48694</v>
      </c>
      <c r="BH2176" s="222">
        <f t="shared" si="2126"/>
        <v>173.49099999999999</v>
      </c>
      <c r="BI2176" s="222">
        <f t="shared" si="2149"/>
        <v>611.97793999999999</v>
      </c>
      <c r="BJ2176" s="222">
        <f t="shared" si="2127"/>
        <v>12.5</v>
      </c>
      <c r="BK2176" s="223">
        <f t="shared" si="2150"/>
        <v>2.0425572856433356</v>
      </c>
      <c r="BL2176" s="222">
        <f t="shared" si="2151"/>
        <v>599.47793999999999</v>
      </c>
      <c r="BO2176" s="72">
        <v>50.05</v>
      </c>
      <c r="BP2176" s="72">
        <v>8.4600000000000009</v>
      </c>
      <c r="BQ2176" s="72">
        <v>0.91200000000000003</v>
      </c>
      <c r="BR2176" s="72">
        <v>0.52200000000000002</v>
      </c>
      <c r="BS2176" s="72">
        <f t="shared" si="2128"/>
        <v>59.943999999999996</v>
      </c>
      <c r="BU2176" s="72">
        <v>46.54</v>
      </c>
      <c r="BV2176" s="72">
        <v>7.78</v>
      </c>
      <c r="BW2176" s="72">
        <v>0.83799999999999997</v>
      </c>
      <c r="BX2176" s="72">
        <v>0.50900000000000001</v>
      </c>
      <c r="BY2176">
        <f t="shared" si="2152"/>
        <v>55.667000000000002</v>
      </c>
      <c r="CA2176">
        <f t="shared" si="2154"/>
        <v>115.61099999999999</v>
      </c>
      <c r="CD2176">
        <v>57.88</v>
      </c>
    </row>
    <row r="2177" spans="3:82" ht="18.75" x14ac:dyDescent="0.3">
      <c r="C2177" s="393">
        <v>17</v>
      </c>
      <c r="D2177" s="394" t="s">
        <v>32</v>
      </c>
      <c r="E2177" s="252">
        <v>-3.2000000000014239E-3</v>
      </c>
      <c r="F2177" s="252">
        <v>0</v>
      </c>
      <c r="G2177" s="252">
        <f t="shared" si="2120"/>
        <v>-3.2000000000014239E-3</v>
      </c>
      <c r="H2177" s="252">
        <v>0</v>
      </c>
      <c r="I2177" s="254"/>
      <c r="J2177" s="62">
        <f t="shared" si="2122"/>
        <v>-3.2000000000014239E-3</v>
      </c>
      <c r="K2177" s="252">
        <v>1.8500000000000014</v>
      </c>
      <c r="L2177" s="57">
        <v>0</v>
      </c>
      <c r="M2177" s="252">
        <f t="shared" si="2123"/>
        <v>1.8500000000000014</v>
      </c>
      <c r="N2177" s="252">
        <v>0</v>
      </c>
      <c r="O2177" s="254">
        <f t="shared" si="2129"/>
        <v>0</v>
      </c>
      <c r="P2177" s="252">
        <f t="shared" si="2124"/>
        <v>1.8500000000000014</v>
      </c>
      <c r="Q2177" s="252">
        <v>0</v>
      </c>
      <c r="R2177" s="252">
        <v>0</v>
      </c>
      <c r="S2177" s="252">
        <f t="shared" si="2153"/>
        <v>0</v>
      </c>
      <c r="T2177" s="252">
        <v>0</v>
      </c>
      <c r="U2177" s="254">
        <f t="shared" si="2155"/>
        <v>0</v>
      </c>
      <c r="V2177" s="252">
        <f t="shared" si="2131"/>
        <v>0</v>
      </c>
      <c r="W2177" s="252">
        <v>0</v>
      </c>
      <c r="X2177" s="252">
        <v>0</v>
      </c>
      <c r="Y2177" s="252">
        <f t="shared" si="2125"/>
        <v>0</v>
      </c>
      <c r="Z2177" s="252">
        <v>0</v>
      </c>
      <c r="AA2177" s="254">
        <f>SUM(W2177:X2177)</f>
        <v>0</v>
      </c>
      <c r="AB2177" s="252">
        <f t="shared" si="2133"/>
        <v>0</v>
      </c>
      <c r="AC2177" s="221">
        <v>40.765819999999991</v>
      </c>
      <c r="AD2177" s="221">
        <v>0</v>
      </c>
      <c r="AE2177" s="221">
        <f t="shared" si="2134"/>
        <v>40.765819999999991</v>
      </c>
      <c r="AF2177" s="221">
        <v>0</v>
      </c>
      <c r="AG2177" s="220">
        <f t="shared" si="2135"/>
        <v>0</v>
      </c>
      <c r="AH2177" s="221">
        <f t="shared" si="2136"/>
        <v>40.765819999999991</v>
      </c>
      <c r="AI2177" s="221">
        <v>77.712779999999952</v>
      </c>
      <c r="AJ2177" s="321">
        <v>94.470999999999989</v>
      </c>
      <c r="AK2177" s="221">
        <f t="shared" si="2156"/>
        <v>172.18377999999996</v>
      </c>
      <c r="AL2177" s="221">
        <v>0</v>
      </c>
      <c r="AM2177" s="220">
        <f t="shared" si="2138"/>
        <v>0</v>
      </c>
      <c r="AN2177" s="221">
        <f t="shared" si="2139"/>
        <v>172.18377999999996</v>
      </c>
      <c r="AO2177" s="221">
        <v>311.64799999999997</v>
      </c>
      <c r="AP2177" s="321">
        <v>87.525000000000006</v>
      </c>
      <c r="AQ2177" s="221">
        <f t="shared" si="2140"/>
        <v>399.173</v>
      </c>
      <c r="AR2177" s="221">
        <v>0</v>
      </c>
      <c r="AS2177" s="220">
        <f t="shared" si="2141"/>
        <v>0</v>
      </c>
      <c r="AT2177" s="221">
        <f t="shared" si="2142"/>
        <v>399.173</v>
      </c>
      <c r="AU2177" s="221">
        <v>0</v>
      </c>
      <c r="AV2177" s="54"/>
      <c r="AW2177" s="221">
        <f t="shared" ref="AW2177:AW2190" si="2157">SUM(AU2177:AV2177)</f>
        <v>0</v>
      </c>
      <c r="AX2177" s="221"/>
      <c r="AY2177" s="220">
        <f t="shared" si="2144"/>
        <v>0</v>
      </c>
      <c r="AZ2177" s="221">
        <f t="shared" si="2145"/>
        <v>0</v>
      </c>
      <c r="BA2177" s="221">
        <v>0</v>
      </c>
      <c r="BB2177" s="221">
        <v>0</v>
      </c>
      <c r="BC2177" s="221">
        <f t="shared" si="2146"/>
        <v>0</v>
      </c>
      <c r="BD2177" s="221"/>
      <c r="BE2177" s="220"/>
      <c r="BF2177" s="221">
        <f t="shared" si="2148"/>
        <v>0</v>
      </c>
      <c r="BG2177" s="222">
        <f t="shared" si="2126"/>
        <v>431.97339999999986</v>
      </c>
      <c r="BH2177" s="222">
        <f t="shared" si="2126"/>
        <v>181.99599999999998</v>
      </c>
      <c r="BI2177" s="222">
        <f t="shared" si="2149"/>
        <v>613.96939999999984</v>
      </c>
      <c r="BJ2177" s="222">
        <f t="shared" si="2127"/>
        <v>0</v>
      </c>
      <c r="BK2177" s="223">
        <f t="shared" si="2150"/>
        <v>0</v>
      </c>
      <c r="BL2177" s="222">
        <f t="shared" si="2151"/>
        <v>613.96939999999984</v>
      </c>
      <c r="BO2177" s="72">
        <v>44.274999999999999</v>
      </c>
      <c r="BP2177" s="72">
        <v>34.686</v>
      </c>
      <c r="BQ2177" s="72">
        <v>11.856</v>
      </c>
      <c r="BR2177" s="72">
        <v>3.6539999999999999</v>
      </c>
      <c r="BS2177" s="72">
        <f t="shared" si="2128"/>
        <v>94.470999999999989</v>
      </c>
      <c r="BU2177" s="72">
        <v>41.17</v>
      </c>
      <c r="BV2177" s="72">
        <v>31.898</v>
      </c>
      <c r="BW2177" s="72">
        <v>10.894</v>
      </c>
      <c r="BX2177" s="72">
        <v>3.5630000000000002</v>
      </c>
      <c r="BY2177">
        <f t="shared" si="2152"/>
        <v>87.525000000000006</v>
      </c>
      <c r="CA2177">
        <f t="shared" si="2154"/>
        <v>181.99599999999998</v>
      </c>
      <c r="CD2177">
        <v>0</v>
      </c>
    </row>
    <row r="2178" spans="3:82" ht="18.75" x14ac:dyDescent="0.3">
      <c r="C2178" s="393">
        <v>18</v>
      </c>
      <c r="D2178" s="394" t="s">
        <v>33</v>
      </c>
      <c r="E2178" s="252">
        <v>-4.7999999999959186E-4</v>
      </c>
      <c r="F2178" s="252">
        <v>0</v>
      </c>
      <c r="G2178" s="252">
        <f t="shared" si="2120"/>
        <v>-4.7999999999959186E-4</v>
      </c>
      <c r="H2178" s="252">
        <v>0</v>
      </c>
      <c r="I2178" s="254">
        <f>IF(H2178&lt;&gt;0,(H2178/G2178*100),0)</f>
        <v>0</v>
      </c>
      <c r="J2178" s="62">
        <f t="shared" si="2122"/>
        <v>-4.7999999999959186E-4</v>
      </c>
      <c r="K2178" s="252">
        <v>61.2</v>
      </c>
      <c r="L2178" s="57">
        <v>0</v>
      </c>
      <c r="M2178" s="252">
        <f t="shared" si="2123"/>
        <v>61.2</v>
      </c>
      <c r="N2178" s="252">
        <v>0</v>
      </c>
      <c r="O2178" s="254">
        <f t="shared" si="2129"/>
        <v>0</v>
      </c>
      <c r="P2178" s="252">
        <f t="shared" si="2124"/>
        <v>61.2</v>
      </c>
      <c r="Q2178" s="252">
        <v>0</v>
      </c>
      <c r="R2178" s="252">
        <v>0</v>
      </c>
      <c r="S2178" s="252">
        <f t="shared" si="2153"/>
        <v>0</v>
      </c>
      <c r="T2178" s="252">
        <v>0</v>
      </c>
      <c r="U2178" s="254">
        <f t="shared" si="2155"/>
        <v>0</v>
      </c>
      <c r="V2178" s="252">
        <f t="shared" si="2131"/>
        <v>0</v>
      </c>
      <c r="W2178" s="252">
        <v>1.3000000000000003</v>
      </c>
      <c r="X2178" s="252">
        <v>0</v>
      </c>
      <c r="Y2178" s="252">
        <f t="shared" si="2125"/>
        <v>1.3000000000000003</v>
      </c>
      <c r="Z2178" s="252">
        <v>0</v>
      </c>
      <c r="AA2178" s="254">
        <f t="shared" ref="AA2178:AA2191" si="2158">IF(Z2178&lt;&gt;0,(Z2178/Y2178*100),0)</f>
        <v>0</v>
      </c>
      <c r="AB2178" s="252">
        <f t="shared" si="2133"/>
        <v>1.3000000000000003</v>
      </c>
      <c r="AC2178" s="221">
        <v>2.8199999999856118E-3</v>
      </c>
      <c r="AD2178" s="221">
        <v>0</v>
      </c>
      <c r="AE2178" s="221">
        <f t="shared" si="2134"/>
        <v>2.8199999999856118E-3</v>
      </c>
      <c r="AF2178" s="221">
        <v>0</v>
      </c>
      <c r="AG2178" s="220">
        <v>0</v>
      </c>
      <c r="AH2178" s="221">
        <f t="shared" si="2136"/>
        <v>2.8199999999856118E-3</v>
      </c>
      <c r="AI2178" s="221">
        <v>162.42700000000013</v>
      </c>
      <c r="AJ2178" s="321">
        <v>115.27200000000001</v>
      </c>
      <c r="AK2178" s="221">
        <f t="shared" ref="AK2178:AK2190" si="2159">SUM(AI2178:AJ2178)</f>
        <v>277.69900000000013</v>
      </c>
      <c r="AL2178" s="221">
        <v>0</v>
      </c>
      <c r="AM2178" s="220">
        <f t="shared" si="2138"/>
        <v>0</v>
      </c>
      <c r="AN2178" s="221">
        <f t="shared" si="2139"/>
        <v>277.69900000000013</v>
      </c>
      <c r="AO2178" s="221">
        <v>179.86938000000009</v>
      </c>
      <c r="AP2178" s="321">
        <v>106.70300000000002</v>
      </c>
      <c r="AQ2178" s="221">
        <f t="shared" si="2140"/>
        <v>286.57238000000012</v>
      </c>
      <c r="AR2178" s="221">
        <v>0</v>
      </c>
      <c r="AS2178" s="220">
        <f t="shared" si="2141"/>
        <v>0</v>
      </c>
      <c r="AT2178" s="221">
        <f t="shared" si="2142"/>
        <v>286.57238000000012</v>
      </c>
      <c r="AU2178" s="221">
        <v>0</v>
      </c>
      <c r="AV2178" s="54"/>
      <c r="AW2178" s="221">
        <f t="shared" si="2157"/>
        <v>0</v>
      </c>
      <c r="AX2178" s="221"/>
      <c r="AY2178" s="220">
        <f t="shared" si="2144"/>
        <v>0</v>
      </c>
      <c r="AZ2178" s="221">
        <f t="shared" si="2145"/>
        <v>0</v>
      </c>
      <c r="BA2178" s="221">
        <v>56.128640000000075</v>
      </c>
      <c r="BB2178" s="67">
        <v>96.3</v>
      </c>
      <c r="BC2178" s="221">
        <f t="shared" si="2146"/>
        <v>152.42864000000009</v>
      </c>
      <c r="BD2178" s="221">
        <v>0</v>
      </c>
      <c r="BE2178" s="220">
        <f t="shared" ref="BE2178:BE2191" si="2160">IF(BD2178&lt;&gt;0,(BD2178/BC2178*100),0)</f>
        <v>0</v>
      </c>
      <c r="BF2178" s="221">
        <f t="shared" si="2148"/>
        <v>152.42864000000009</v>
      </c>
      <c r="BG2178" s="222">
        <f t="shared" si="2126"/>
        <v>460.92736000000031</v>
      </c>
      <c r="BH2178" s="222">
        <f t="shared" si="2126"/>
        <v>318.27500000000003</v>
      </c>
      <c r="BI2178" s="222">
        <f t="shared" si="2149"/>
        <v>779.20236000000034</v>
      </c>
      <c r="BJ2178" s="222">
        <f t="shared" si="2127"/>
        <v>0</v>
      </c>
      <c r="BK2178" s="223">
        <f t="shared" si="2150"/>
        <v>0</v>
      </c>
      <c r="BL2178" s="222">
        <f t="shared" si="2151"/>
        <v>779.20236000000034</v>
      </c>
      <c r="BO2178" s="72">
        <v>65.834999999999994</v>
      </c>
      <c r="BP2178" s="72">
        <v>39.338999999999999</v>
      </c>
      <c r="BQ2178" s="72">
        <v>9.5760000000000005</v>
      </c>
      <c r="BR2178" s="72">
        <v>0.52200000000000002</v>
      </c>
      <c r="BS2178" s="72">
        <f t="shared" si="2128"/>
        <v>115.27200000000001</v>
      </c>
      <c r="BU2178" s="72">
        <v>61.218000000000004</v>
      </c>
      <c r="BV2178" s="72">
        <v>36.177</v>
      </c>
      <c r="BW2178" s="72">
        <v>8.7989999999999995</v>
      </c>
      <c r="BX2178" s="72">
        <v>0.50900000000000001</v>
      </c>
      <c r="BY2178">
        <f t="shared" si="2152"/>
        <v>106.70300000000002</v>
      </c>
      <c r="CA2178">
        <f t="shared" si="2154"/>
        <v>221.97500000000002</v>
      </c>
      <c r="CD2178">
        <v>96.3</v>
      </c>
    </row>
    <row r="2179" spans="3:82" ht="18.75" x14ac:dyDescent="0.3">
      <c r="C2179" s="393">
        <v>19</v>
      </c>
      <c r="D2179" s="394" t="s">
        <v>34</v>
      </c>
      <c r="E2179" s="252">
        <v>-2.520000000001188E-3</v>
      </c>
      <c r="F2179" s="252">
        <v>0</v>
      </c>
      <c r="G2179" s="252">
        <f t="shared" si="2120"/>
        <v>-2.520000000001188E-3</v>
      </c>
      <c r="H2179" s="252">
        <v>0</v>
      </c>
      <c r="I2179" s="254">
        <f>IF(H2179&lt;&gt;0,(H2179/G2179*100),0)</f>
        <v>0</v>
      </c>
      <c r="J2179" s="62">
        <f t="shared" si="2122"/>
        <v>-2.520000000001188E-3</v>
      </c>
      <c r="K2179" s="252">
        <v>30.239999999999991</v>
      </c>
      <c r="L2179" s="57">
        <v>0</v>
      </c>
      <c r="M2179" s="252">
        <f t="shared" si="2123"/>
        <v>30.239999999999991</v>
      </c>
      <c r="N2179" s="252">
        <v>0</v>
      </c>
      <c r="O2179" s="254">
        <f t="shared" si="2129"/>
        <v>0</v>
      </c>
      <c r="P2179" s="252">
        <f t="shared" si="2124"/>
        <v>30.239999999999991</v>
      </c>
      <c r="Q2179" s="252">
        <v>1.5899999999999999</v>
      </c>
      <c r="R2179" s="252">
        <v>0</v>
      </c>
      <c r="S2179" s="252">
        <f t="shared" si="2153"/>
        <v>1.5899999999999999</v>
      </c>
      <c r="T2179" s="252">
        <v>0.5</v>
      </c>
      <c r="U2179" s="254">
        <f t="shared" si="2155"/>
        <v>31.44654088050315</v>
      </c>
      <c r="V2179" s="252">
        <f t="shared" si="2131"/>
        <v>1.0899999999999999</v>
      </c>
      <c r="W2179" s="252">
        <v>0.59999999999999964</v>
      </c>
      <c r="X2179" s="252">
        <v>0</v>
      </c>
      <c r="Y2179" s="252">
        <f t="shared" si="2125"/>
        <v>0.59999999999999964</v>
      </c>
      <c r="Z2179" s="252">
        <v>0.5</v>
      </c>
      <c r="AA2179" s="254">
        <f t="shared" si="2158"/>
        <v>83.333333333333385</v>
      </c>
      <c r="AB2179" s="252">
        <f t="shared" si="2133"/>
        <v>9.9999999999999645E-2</v>
      </c>
      <c r="AC2179" s="221">
        <v>13.93980000000002</v>
      </c>
      <c r="AD2179" s="221">
        <v>0</v>
      </c>
      <c r="AE2179" s="221">
        <f t="shared" si="2134"/>
        <v>13.93980000000002</v>
      </c>
      <c r="AF2179" s="221">
        <v>0</v>
      </c>
      <c r="AG2179" s="220">
        <f t="shared" si="2135"/>
        <v>0</v>
      </c>
      <c r="AH2179" s="221">
        <f t="shared" si="2136"/>
        <v>13.93980000000002</v>
      </c>
      <c r="AI2179" s="221">
        <v>30.131080000000111</v>
      </c>
      <c r="AJ2179" s="321">
        <v>71.75800000000001</v>
      </c>
      <c r="AK2179" s="221">
        <f t="shared" si="2159"/>
        <v>101.88908000000012</v>
      </c>
      <c r="AL2179" s="221">
        <v>73.313999999999993</v>
      </c>
      <c r="AM2179" s="220">
        <f t="shared" si="2138"/>
        <v>71.954717816668776</v>
      </c>
      <c r="AN2179" s="221">
        <f t="shared" si="2139"/>
        <v>28.575080000000128</v>
      </c>
      <c r="AO2179" s="221">
        <v>179.7876</v>
      </c>
      <c r="AP2179" s="321">
        <v>66.475999999999999</v>
      </c>
      <c r="AQ2179" s="221">
        <f t="shared" si="2140"/>
        <v>246.2636</v>
      </c>
      <c r="AR2179" s="221">
        <v>59.07</v>
      </c>
      <c r="AS2179" s="220">
        <f t="shared" si="2141"/>
        <v>23.986492522646465</v>
      </c>
      <c r="AT2179" s="221">
        <f t="shared" si="2142"/>
        <v>187.1936</v>
      </c>
      <c r="AU2179" s="221">
        <v>0</v>
      </c>
      <c r="AV2179" s="54"/>
      <c r="AW2179" s="221">
        <f t="shared" si="2157"/>
        <v>0</v>
      </c>
      <c r="AX2179" s="221"/>
      <c r="AY2179" s="220">
        <f t="shared" si="2144"/>
        <v>0</v>
      </c>
      <c r="AZ2179" s="221">
        <f t="shared" si="2145"/>
        <v>0</v>
      </c>
      <c r="BA2179" s="221">
        <v>0</v>
      </c>
      <c r="BB2179" s="221">
        <v>0</v>
      </c>
      <c r="BC2179" s="221">
        <f t="shared" si="2146"/>
        <v>0</v>
      </c>
      <c r="BD2179" s="221"/>
      <c r="BE2179" s="220">
        <f t="shared" si="2160"/>
        <v>0</v>
      </c>
      <c r="BF2179" s="221">
        <f t="shared" si="2148"/>
        <v>0</v>
      </c>
      <c r="BG2179" s="222">
        <f t="shared" si="2126"/>
        <v>256.28596000000016</v>
      </c>
      <c r="BH2179" s="222">
        <f t="shared" si="2126"/>
        <v>138.23400000000001</v>
      </c>
      <c r="BI2179" s="222">
        <f t="shared" si="2149"/>
        <v>394.5199600000002</v>
      </c>
      <c r="BJ2179" s="222">
        <f t="shared" si="2127"/>
        <v>133.38399999999999</v>
      </c>
      <c r="BK2179" s="223">
        <f t="shared" si="2150"/>
        <v>33.809189273972329</v>
      </c>
      <c r="BL2179" s="222">
        <f t="shared" si="2151"/>
        <v>261.13596000000018</v>
      </c>
      <c r="BO2179" s="72">
        <v>17.71</v>
      </c>
      <c r="BP2179" s="72">
        <v>29.61</v>
      </c>
      <c r="BQ2179" s="72">
        <v>18.696000000000002</v>
      </c>
      <c r="BR2179" s="72">
        <v>5.742</v>
      </c>
      <c r="BS2179" s="72">
        <f t="shared" si="2128"/>
        <v>71.75800000000001</v>
      </c>
      <c r="BU2179" s="72">
        <v>16.468</v>
      </c>
      <c r="BV2179" s="72">
        <v>27.23</v>
      </c>
      <c r="BW2179" s="72">
        <v>17.178999999999998</v>
      </c>
      <c r="BX2179" s="72">
        <v>5.5990000000000002</v>
      </c>
      <c r="BY2179">
        <f t="shared" si="2152"/>
        <v>66.475999999999999</v>
      </c>
      <c r="CA2179">
        <f t="shared" si="2154"/>
        <v>138.23400000000001</v>
      </c>
      <c r="CD2179">
        <v>0</v>
      </c>
    </row>
    <row r="2180" spans="3:82" ht="18.75" x14ac:dyDescent="0.3">
      <c r="C2180" s="393">
        <v>20</v>
      </c>
      <c r="D2180" s="394" t="s">
        <v>35</v>
      </c>
      <c r="E2180" s="252">
        <v>1.9999999999953388E-4</v>
      </c>
      <c r="F2180" s="252"/>
      <c r="G2180" s="252">
        <f t="shared" si="2120"/>
        <v>1.9999999999953388E-4</v>
      </c>
      <c r="H2180" s="252">
        <v>0</v>
      </c>
      <c r="I2180" s="254"/>
      <c r="J2180" s="62">
        <f t="shared" si="2122"/>
        <v>1.9999999999953388E-4</v>
      </c>
      <c r="K2180" s="252">
        <v>46.759999999999991</v>
      </c>
      <c r="L2180" s="57">
        <v>0</v>
      </c>
      <c r="M2180" s="252">
        <f t="shared" si="2123"/>
        <v>46.759999999999991</v>
      </c>
      <c r="N2180" s="252">
        <v>0</v>
      </c>
      <c r="O2180" s="254">
        <f t="shared" si="2129"/>
        <v>0</v>
      </c>
      <c r="P2180" s="252">
        <f t="shared" si="2124"/>
        <v>46.759999999999991</v>
      </c>
      <c r="Q2180" s="252">
        <v>5.6500000000000057</v>
      </c>
      <c r="R2180" s="252">
        <v>0</v>
      </c>
      <c r="S2180" s="252">
        <f t="shared" si="2153"/>
        <v>5.6500000000000057</v>
      </c>
      <c r="T2180" s="252">
        <v>0</v>
      </c>
      <c r="U2180" s="254">
        <f t="shared" si="2155"/>
        <v>0</v>
      </c>
      <c r="V2180" s="252">
        <f t="shared" si="2131"/>
        <v>5.6500000000000057</v>
      </c>
      <c r="W2180" s="252">
        <v>0.59999999999999876</v>
      </c>
      <c r="X2180" s="252">
        <v>0</v>
      </c>
      <c r="Y2180" s="252">
        <f t="shared" si="2125"/>
        <v>0.59999999999999876</v>
      </c>
      <c r="Z2180" s="252">
        <v>0</v>
      </c>
      <c r="AA2180" s="254">
        <f t="shared" si="2158"/>
        <v>0</v>
      </c>
      <c r="AB2180" s="252">
        <f t="shared" si="2133"/>
        <v>0.59999999999999876</v>
      </c>
      <c r="AC2180" s="221">
        <v>339.16231000000005</v>
      </c>
      <c r="AD2180" s="221">
        <v>0</v>
      </c>
      <c r="AE2180" s="221">
        <f t="shared" si="2134"/>
        <v>339.16231000000005</v>
      </c>
      <c r="AF2180" s="221">
        <v>0</v>
      </c>
      <c r="AG2180" s="220">
        <f t="shared" si="2135"/>
        <v>0</v>
      </c>
      <c r="AH2180" s="221">
        <f t="shared" si="2136"/>
        <v>339.16231000000005</v>
      </c>
      <c r="AI2180" s="221">
        <v>366.74632000000008</v>
      </c>
      <c r="AJ2180" s="321">
        <v>90.198000000000008</v>
      </c>
      <c r="AK2180" s="221">
        <f t="shared" si="2159"/>
        <v>456.94432000000006</v>
      </c>
      <c r="AL2180" s="221">
        <v>29.73</v>
      </c>
      <c r="AM2180" s="220">
        <f t="shared" si="2138"/>
        <v>6.5062631700947708</v>
      </c>
      <c r="AN2180" s="221">
        <f t="shared" si="2139"/>
        <v>427.21432000000004</v>
      </c>
      <c r="AO2180" s="221">
        <v>438.32267999999999</v>
      </c>
      <c r="AP2180" s="321">
        <v>83.64800000000001</v>
      </c>
      <c r="AQ2180" s="221">
        <f t="shared" si="2140"/>
        <v>521.97068000000002</v>
      </c>
      <c r="AR2180" s="221">
        <v>32.950000000000003</v>
      </c>
      <c r="AS2180" s="220">
        <f t="shared" si="2141"/>
        <v>6.312615107040112</v>
      </c>
      <c r="AT2180" s="221">
        <f t="shared" si="2142"/>
        <v>489.02068000000003</v>
      </c>
      <c r="AU2180" s="221">
        <v>0</v>
      </c>
      <c r="AV2180" s="54"/>
      <c r="AW2180" s="221">
        <f t="shared" si="2157"/>
        <v>0</v>
      </c>
      <c r="AX2180" s="221">
        <v>0</v>
      </c>
      <c r="AY2180" s="220">
        <f t="shared" si="2144"/>
        <v>0</v>
      </c>
      <c r="AZ2180" s="221">
        <f t="shared" si="2145"/>
        <v>0</v>
      </c>
      <c r="BA2180" s="221">
        <v>45.290540000000021</v>
      </c>
      <c r="BB2180" s="62">
        <v>94.88</v>
      </c>
      <c r="BC2180" s="221">
        <f t="shared" si="2146"/>
        <v>140.17054000000002</v>
      </c>
      <c r="BD2180" s="221">
        <v>31.25</v>
      </c>
      <c r="BE2180" s="220">
        <f t="shared" si="2160"/>
        <v>22.294270964497958</v>
      </c>
      <c r="BF2180" s="221">
        <f t="shared" si="2148"/>
        <v>108.92054000000002</v>
      </c>
      <c r="BG2180" s="222">
        <f t="shared" si="2126"/>
        <v>1242.5320500000003</v>
      </c>
      <c r="BH2180" s="222">
        <f t="shared" si="2126"/>
        <v>268.726</v>
      </c>
      <c r="BI2180" s="222">
        <f t="shared" si="2149"/>
        <v>1511.2580500000004</v>
      </c>
      <c r="BJ2180" s="222">
        <f t="shared" si="2127"/>
        <v>93.93</v>
      </c>
      <c r="BK2180" s="223">
        <f t="shared" si="2150"/>
        <v>6.2153515079704613</v>
      </c>
      <c r="BL2180" s="222">
        <f t="shared" si="2151"/>
        <v>1417.3280500000003</v>
      </c>
      <c r="BO2180" s="72">
        <v>60.06</v>
      </c>
      <c r="BP2180" s="72">
        <v>25.38</v>
      </c>
      <c r="BQ2180" s="72">
        <v>3.1920000000000002</v>
      </c>
      <c r="BR2180" s="72">
        <v>1.5660000000000001</v>
      </c>
      <c r="BS2180" s="72">
        <f t="shared" si="2128"/>
        <v>90.198000000000008</v>
      </c>
      <c r="BU2180" s="72">
        <v>55.847999999999999</v>
      </c>
      <c r="BV2180" s="72">
        <v>23.34</v>
      </c>
      <c r="BW2180" s="72">
        <v>2.9329999999999998</v>
      </c>
      <c r="BX2180" s="72">
        <v>1.5269999999999999</v>
      </c>
      <c r="BY2180">
        <f t="shared" si="2152"/>
        <v>83.64800000000001</v>
      </c>
      <c r="CA2180">
        <f t="shared" si="2154"/>
        <v>173.846</v>
      </c>
      <c r="CD2180">
        <v>94.88</v>
      </c>
    </row>
    <row r="2181" spans="3:82" ht="18.75" x14ac:dyDescent="0.3">
      <c r="C2181" s="393">
        <v>21</v>
      </c>
      <c r="D2181" s="394" t="s">
        <v>36</v>
      </c>
      <c r="E2181" s="252">
        <v>6.5439999999998832E-2</v>
      </c>
      <c r="F2181" s="252"/>
      <c r="G2181" s="252">
        <f t="shared" si="2120"/>
        <v>6.5439999999998832E-2</v>
      </c>
      <c r="H2181" s="252">
        <v>0</v>
      </c>
      <c r="I2181" s="254">
        <f>IF(H2181&lt;&gt;0,(H2181/G2181*100),0)</f>
        <v>0</v>
      </c>
      <c r="J2181" s="62">
        <f t="shared" si="2122"/>
        <v>6.5439999999998832E-2</v>
      </c>
      <c r="K2181" s="252">
        <v>11.200000000000006</v>
      </c>
      <c r="L2181" s="57">
        <v>0</v>
      </c>
      <c r="M2181" s="252">
        <f t="shared" si="2123"/>
        <v>11.200000000000006</v>
      </c>
      <c r="N2181" s="252">
        <v>0</v>
      </c>
      <c r="O2181" s="254">
        <f t="shared" si="2129"/>
        <v>0</v>
      </c>
      <c r="P2181" s="252">
        <f t="shared" si="2124"/>
        <v>11.200000000000006</v>
      </c>
      <c r="Q2181" s="252">
        <v>4.41</v>
      </c>
      <c r="R2181" s="252">
        <v>0</v>
      </c>
      <c r="S2181" s="252">
        <f t="shared" si="2153"/>
        <v>4.41</v>
      </c>
      <c r="T2181" s="252">
        <v>0</v>
      </c>
      <c r="U2181" s="254">
        <v>5.25</v>
      </c>
      <c r="V2181" s="252">
        <f t="shared" si="2131"/>
        <v>4.41</v>
      </c>
      <c r="W2181" s="252">
        <v>0.56000000000000005</v>
      </c>
      <c r="X2181" s="252">
        <v>0</v>
      </c>
      <c r="Y2181" s="252">
        <f t="shared" si="2125"/>
        <v>0.56000000000000005</v>
      </c>
      <c r="Z2181" s="252">
        <v>0</v>
      </c>
      <c r="AA2181" s="254">
        <f t="shared" si="2158"/>
        <v>0</v>
      </c>
      <c r="AB2181" s="252">
        <f t="shared" si="2133"/>
        <v>0.56000000000000005</v>
      </c>
      <c r="AC2181" s="221">
        <v>0.94285999999999603</v>
      </c>
      <c r="AD2181" s="221">
        <v>0</v>
      </c>
      <c r="AE2181" s="221">
        <f t="shared" si="2134"/>
        <v>0.94285999999999603</v>
      </c>
      <c r="AF2181" s="221">
        <v>0</v>
      </c>
      <c r="AG2181" s="220">
        <f t="shared" si="2135"/>
        <v>0</v>
      </c>
      <c r="AH2181" s="221">
        <f t="shared" si="2136"/>
        <v>0.94285999999999603</v>
      </c>
      <c r="AI2181" s="221">
        <v>348.70298000000008</v>
      </c>
      <c r="AJ2181" s="214">
        <v>42.965999999999994</v>
      </c>
      <c r="AK2181" s="221">
        <f t="shared" si="2159"/>
        <v>391.66898000000009</v>
      </c>
      <c r="AL2181" s="221">
        <v>0</v>
      </c>
      <c r="AM2181" s="220">
        <f t="shared" si="2138"/>
        <v>0</v>
      </c>
      <c r="AN2181" s="221">
        <f t="shared" si="2139"/>
        <v>391.66898000000009</v>
      </c>
      <c r="AO2181" s="221">
        <v>106.53422</v>
      </c>
      <c r="AP2181" s="321">
        <v>39.807000000000002</v>
      </c>
      <c r="AQ2181" s="221">
        <f t="shared" si="2140"/>
        <v>146.34122000000002</v>
      </c>
      <c r="AR2181" s="221">
        <v>0</v>
      </c>
      <c r="AS2181" s="220">
        <f t="shared" si="2141"/>
        <v>0</v>
      </c>
      <c r="AT2181" s="221">
        <f t="shared" si="2142"/>
        <v>146.34122000000002</v>
      </c>
      <c r="AU2181" s="221">
        <v>0.66000000000000014</v>
      </c>
      <c r="AV2181" s="54"/>
      <c r="AW2181" s="221">
        <f t="shared" si="2157"/>
        <v>0.66000000000000014</v>
      </c>
      <c r="AX2181" s="221">
        <v>0</v>
      </c>
      <c r="AY2181" s="220">
        <f t="shared" si="2144"/>
        <v>0</v>
      </c>
      <c r="AZ2181" s="221">
        <f t="shared" si="2145"/>
        <v>0.66000000000000014</v>
      </c>
      <c r="BA2181" s="221">
        <v>67.752160000000003</v>
      </c>
      <c r="BB2181" s="62">
        <v>44.97</v>
      </c>
      <c r="BC2181" s="221">
        <f t="shared" si="2146"/>
        <v>112.72216</v>
      </c>
      <c r="BD2181" s="221">
        <v>0</v>
      </c>
      <c r="BE2181" s="220">
        <f t="shared" si="2160"/>
        <v>0</v>
      </c>
      <c r="BF2181" s="221">
        <f t="shared" si="2148"/>
        <v>112.72216</v>
      </c>
      <c r="BG2181" s="222">
        <f t="shared" si="2126"/>
        <v>540.82766000000004</v>
      </c>
      <c r="BH2181" s="222">
        <f t="shared" si="2126"/>
        <v>127.74299999999999</v>
      </c>
      <c r="BI2181" s="222">
        <f t="shared" si="2149"/>
        <v>668.57066000000009</v>
      </c>
      <c r="BJ2181" s="222">
        <f t="shared" si="2127"/>
        <v>0</v>
      </c>
      <c r="BK2181" s="223">
        <f t="shared" si="2150"/>
        <v>0</v>
      </c>
      <c r="BL2181" s="222">
        <f t="shared" si="2151"/>
        <v>668.57066000000009</v>
      </c>
      <c r="BO2181" s="72">
        <v>28.875</v>
      </c>
      <c r="BP2181" s="72">
        <v>12.266999999999999</v>
      </c>
      <c r="BQ2181" s="72">
        <v>1.8240000000000001</v>
      </c>
      <c r="BR2181" s="72">
        <v>0</v>
      </c>
      <c r="BS2181" s="72">
        <f t="shared" si="2128"/>
        <v>42.965999999999994</v>
      </c>
      <c r="BU2181" s="72">
        <v>26.85</v>
      </c>
      <c r="BV2181" s="72">
        <v>11.281000000000001</v>
      </c>
      <c r="BW2181" s="72">
        <v>1.6759999999999999</v>
      </c>
      <c r="BX2181" s="72">
        <v>0</v>
      </c>
      <c r="BY2181">
        <f t="shared" si="2152"/>
        <v>39.807000000000002</v>
      </c>
      <c r="CA2181">
        <f t="shared" si="2154"/>
        <v>82.772999999999996</v>
      </c>
      <c r="CD2181">
        <v>44.97</v>
      </c>
    </row>
    <row r="2182" spans="3:82" ht="18.75" x14ac:dyDescent="0.3">
      <c r="C2182" s="393">
        <v>22</v>
      </c>
      <c r="D2182" s="394" t="s">
        <v>37</v>
      </c>
      <c r="E2182" s="252">
        <v>-3.6400000000043065E-3</v>
      </c>
      <c r="F2182" s="252">
        <v>0</v>
      </c>
      <c r="G2182" s="252">
        <v>0</v>
      </c>
      <c r="H2182" s="252">
        <v>0</v>
      </c>
      <c r="I2182" s="254">
        <f>IF(H2182&lt;&gt;0,(H2182/G2182*100),0)</f>
        <v>0</v>
      </c>
      <c r="J2182" s="62">
        <f t="shared" si="2122"/>
        <v>0</v>
      </c>
      <c r="K2182" s="252">
        <v>41.390000000000015</v>
      </c>
      <c r="L2182" s="57">
        <v>0</v>
      </c>
      <c r="M2182" s="252">
        <f t="shared" si="2123"/>
        <v>41.390000000000015</v>
      </c>
      <c r="N2182" s="252">
        <v>0</v>
      </c>
      <c r="O2182" s="254">
        <f t="shared" si="2129"/>
        <v>0</v>
      </c>
      <c r="P2182" s="252">
        <f t="shared" si="2124"/>
        <v>41.390000000000015</v>
      </c>
      <c r="Q2182" s="252">
        <v>5.1400000000000077</v>
      </c>
      <c r="R2182" s="252">
        <v>0</v>
      </c>
      <c r="S2182" s="252">
        <f t="shared" si="2153"/>
        <v>5.1400000000000077</v>
      </c>
      <c r="T2182" s="252">
        <v>0</v>
      </c>
      <c r="U2182" s="254">
        <f t="shared" ref="U2182:U2191" si="2161">IF(T2182&lt;&gt;0,(T2182/S2182*100),0)</f>
        <v>0</v>
      </c>
      <c r="V2182" s="252">
        <f t="shared" si="2131"/>
        <v>5.1400000000000077</v>
      </c>
      <c r="W2182" s="252">
        <v>2.5999999999999996</v>
      </c>
      <c r="X2182" s="252">
        <v>0</v>
      </c>
      <c r="Y2182" s="252">
        <f t="shared" si="2125"/>
        <v>2.5999999999999996</v>
      </c>
      <c r="Z2182" s="252">
        <v>0</v>
      </c>
      <c r="AA2182" s="254">
        <f t="shared" si="2158"/>
        <v>0</v>
      </c>
      <c r="AB2182" s="252">
        <f t="shared" si="2133"/>
        <v>2.5999999999999996</v>
      </c>
      <c r="AC2182" s="221">
        <v>2.973479999999995</v>
      </c>
      <c r="AD2182" s="221">
        <v>0</v>
      </c>
      <c r="AE2182" s="221">
        <f t="shared" si="2134"/>
        <v>2.973479999999995</v>
      </c>
      <c r="AF2182" s="221">
        <v>0</v>
      </c>
      <c r="AG2182" s="220">
        <f t="shared" si="2135"/>
        <v>0</v>
      </c>
      <c r="AH2182" s="221">
        <f t="shared" si="2136"/>
        <v>2.973479999999995</v>
      </c>
      <c r="AI2182" s="221">
        <v>439.5034599999999</v>
      </c>
      <c r="AJ2182" s="321">
        <v>156.71300000000002</v>
      </c>
      <c r="AK2182" s="221">
        <f t="shared" si="2159"/>
        <v>596.21645999999987</v>
      </c>
      <c r="AL2182" s="221">
        <v>0</v>
      </c>
      <c r="AM2182" s="220">
        <f>AL2182/AK2182*100</f>
        <v>0</v>
      </c>
      <c r="AN2182" s="221">
        <f t="shared" si="2139"/>
        <v>596.21645999999987</v>
      </c>
      <c r="AO2182" s="221">
        <v>243.82662000000005</v>
      </c>
      <c r="AP2182" s="321">
        <v>144.94299999999998</v>
      </c>
      <c r="AQ2182" s="221">
        <f t="shared" si="2140"/>
        <v>388.76962000000003</v>
      </c>
      <c r="AR2182" s="221">
        <v>0</v>
      </c>
      <c r="AS2182" s="220">
        <f t="shared" si="2141"/>
        <v>0</v>
      </c>
      <c r="AT2182" s="221">
        <f t="shared" si="2142"/>
        <v>388.76962000000003</v>
      </c>
      <c r="AU2182" s="221">
        <v>0</v>
      </c>
      <c r="AV2182" s="54"/>
      <c r="AW2182" s="221">
        <f t="shared" si="2157"/>
        <v>0</v>
      </c>
      <c r="AX2182" s="221">
        <v>0</v>
      </c>
      <c r="AY2182" s="220">
        <f t="shared" si="2144"/>
        <v>0</v>
      </c>
      <c r="AZ2182" s="221">
        <f t="shared" si="2145"/>
        <v>0</v>
      </c>
      <c r="BA2182" s="221">
        <v>-2.140000000110831E-3</v>
      </c>
      <c r="BB2182" s="221">
        <v>198.57</v>
      </c>
      <c r="BC2182" s="221">
        <f t="shared" si="2146"/>
        <v>198.56785999999988</v>
      </c>
      <c r="BD2182" s="221">
        <v>0</v>
      </c>
      <c r="BE2182" s="220">
        <f t="shared" si="2160"/>
        <v>0</v>
      </c>
      <c r="BF2182" s="221">
        <f t="shared" si="2148"/>
        <v>198.56785999999988</v>
      </c>
      <c r="BG2182" s="222">
        <f t="shared" si="2126"/>
        <v>735.42777999999987</v>
      </c>
      <c r="BH2182" s="222">
        <f t="shared" si="2126"/>
        <v>500.226</v>
      </c>
      <c r="BI2182" s="222">
        <f t="shared" si="2149"/>
        <v>1235.6537799999999</v>
      </c>
      <c r="BJ2182" s="222">
        <f t="shared" si="2127"/>
        <v>0</v>
      </c>
      <c r="BK2182" s="223">
        <f t="shared" si="2150"/>
        <v>0</v>
      </c>
      <c r="BL2182" s="222">
        <f t="shared" si="2151"/>
        <v>1235.6537799999999</v>
      </c>
      <c r="BO2182" s="72">
        <v>67.37</v>
      </c>
      <c r="BP2182" s="72">
        <v>68.948999999999998</v>
      </c>
      <c r="BQ2182" s="72">
        <v>17.783999999999999</v>
      </c>
      <c r="BR2182" s="72">
        <v>2.61</v>
      </c>
      <c r="BS2182" s="72">
        <f t="shared" si="2128"/>
        <v>156.71300000000002</v>
      </c>
      <c r="BU2182" s="72">
        <v>62.65</v>
      </c>
      <c r="BV2182" s="72">
        <v>63.406999999999996</v>
      </c>
      <c r="BW2182" s="72">
        <v>16.341000000000001</v>
      </c>
      <c r="BX2182" s="72">
        <v>2.5449999999999999</v>
      </c>
      <c r="BY2182">
        <f t="shared" si="2152"/>
        <v>144.94299999999998</v>
      </c>
      <c r="CA2182">
        <f t="shared" si="2154"/>
        <v>301.65600000000001</v>
      </c>
      <c r="CD2182">
        <v>198.57</v>
      </c>
    </row>
    <row r="2183" spans="3:82" ht="18.75" x14ac:dyDescent="0.3">
      <c r="C2183" s="393">
        <v>23</v>
      </c>
      <c r="D2183" s="394" t="s">
        <v>187</v>
      </c>
      <c r="E2183" s="252">
        <v>-1.520000000001076E-3</v>
      </c>
      <c r="F2183" s="252"/>
      <c r="G2183" s="252">
        <f t="shared" si="2120"/>
        <v>-1.520000000001076E-3</v>
      </c>
      <c r="H2183" s="252">
        <v>0</v>
      </c>
      <c r="I2183" s="254">
        <f>IF(H2183&lt;&gt;0,(H2183/G2183*100),0)</f>
        <v>0</v>
      </c>
      <c r="J2183" s="62">
        <f t="shared" si="2122"/>
        <v>-1.520000000001076E-3</v>
      </c>
      <c r="K2183" s="252">
        <v>10.770000000000003</v>
      </c>
      <c r="L2183" s="57">
        <v>0</v>
      </c>
      <c r="M2183" s="252">
        <f t="shared" si="2123"/>
        <v>10.770000000000003</v>
      </c>
      <c r="N2183" s="252">
        <v>0</v>
      </c>
      <c r="O2183" s="254">
        <f t="shared" si="2129"/>
        <v>0</v>
      </c>
      <c r="P2183" s="252">
        <f t="shared" si="2124"/>
        <v>10.770000000000003</v>
      </c>
      <c r="Q2183" s="252">
        <v>5.0700000000000038</v>
      </c>
      <c r="R2183" s="252">
        <v>0</v>
      </c>
      <c r="S2183" s="252">
        <f t="shared" si="2153"/>
        <v>5.0700000000000038</v>
      </c>
      <c r="T2183" s="252">
        <v>0</v>
      </c>
      <c r="U2183" s="254">
        <f t="shared" si="2161"/>
        <v>0</v>
      </c>
      <c r="V2183" s="252">
        <f t="shared" si="2131"/>
        <v>5.0700000000000038</v>
      </c>
      <c r="W2183" s="252">
        <v>0</v>
      </c>
      <c r="X2183" s="252">
        <v>0</v>
      </c>
      <c r="Y2183" s="252">
        <f t="shared" si="2125"/>
        <v>0</v>
      </c>
      <c r="Z2183" s="252">
        <v>0</v>
      </c>
      <c r="AA2183" s="254">
        <f t="shared" si="2158"/>
        <v>0</v>
      </c>
      <c r="AB2183" s="252">
        <f t="shared" si="2133"/>
        <v>0</v>
      </c>
      <c r="AC2183" s="221">
        <v>181.52980000000002</v>
      </c>
      <c r="AD2183" s="221">
        <v>0</v>
      </c>
      <c r="AE2183" s="221">
        <f t="shared" si="2134"/>
        <v>181.52980000000002</v>
      </c>
      <c r="AF2183" s="221">
        <v>0</v>
      </c>
      <c r="AG2183" s="220">
        <f t="shared" si="2135"/>
        <v>0</v>
      </c>
      <c r="AH2183" s="221">
        <f t="shared" si="2136"/>
        <v>181.52980000000002</v>
      </c>
      <c r="AI2183" s="221">
        <v>288.44785999999999</v>
      </c>
      <c r="AJ2183" s="321">
        <v>70.402999999999992</v>
      </c>
      <c r="AK2183" s="221">
        <f t="shared" si="2159"/>
        <v>358.85086000000001</v>
      </c>
      <c r="AL2183" s="221">
        <v>0</v>
      </c>
      <c r="AM2183" s="220">
        <f t="shared" ref="AM2183" si="2162">IF(AL2183&lt;&gt;0,(AL2183/AK2183*100),0)</f>
        <v>0</v>
      </c>
      <c r="AN2183" s="221">
        <f t="shared" si="2139"/>
        <v>358.85086000000001</v>
      </c>
      <c r="AO2183" s="221">
        <v>221.39247999999998</v>
      </c>
      <c r="AP2183" s="321">
        <v>65.195999999999998</v>
      </c>
      <c r="AQ2183" s="221">
        <f t="shared" si="2140"/>
        <v>286.58848</v>
      </c>
      <c r="AR2183" s="221">
        <v>0</v>
      </c>
      <c r="AS2183" s="220">
        <f t="shared" si="2141"/>
        <v>0</v>
      </c>
      <c r="AT2183" s="221">
        <f t="shared" si="2142"/>
        <v>286.58848</v>
      </c>
      <c r="AU2183" s="221">
        <v>0</v>
      </c>
      <c r="AV2183" s="54"/>
      <c r="AW2183" s="221">
        <f t="shared" si="2157"/>
        <v>0</v>
      </c>
      <c r="AX2183" s="221"/>
      <c r="AY2183" s="220">
        <f t="shared" si="2144"/>
        <v>0</v>
      </c>
      <c r="AZ2183" s="221">
        <f t="shared" si="2145"/>
        <v>0</v>
      </c>
      <c r="BA2183" s="221">
        <v>101.25779999999997</v>
      </c>
      <c r="BB2183" s="221">
        <v>93.17</v>
      </c>
      <c r="BC2183" s="221">
        <f t="shared" si="2146"/>
        <v>194.42779999999999</v>
      </c>
      <c r="BD2183" s="221">
        <v>0</v>
      </c>
      <c r="BE2183" s="220">
        <f t="shared" si="2160"/>
        <v>0</v>
      </c>
      <c r="BF2183" s="221">
        <f t="shared" si="2148"/>
        <v>194.42779999999999</v>
      </c>
      <c r="BG2183" s="222">
        <f t="shared" si="2126"/>
        <v>808.46641999999997</v>
      </c>
      <c r="BH2183" s="222">
        <f t="shared" si="2126"/>
        <v>228.76900000000001</v>
      </c>
      <c r="BI2183" s="222">
        <f t="shared" si="2149"/>
        <v>1037.23542</v>
      </c>
      <c r="BJ2183" s="222">
        <f t="shared" si="2127"/>
        <v>0</v>
      </c>
      <c r="BK2183" s="223">
        <f t="shared" si="2150"/>
        <v>0</v>
      </c>
      <c r="BL2183" s="222">
        <f t="shared" si="2151"/>
        <v>1037.23542</v>
      </c>
      <c r="BO2183" s="72">
        <v>25.024999999999999</v>
      </c>
      <c r="BP2183" s="72">
        <v>32.148000000000003</v>
      </c>
      <c r="BQ2183" s="72">
        <v>9.5760000000000005</v>
      </c>
      <c r="BR2183" s="72">
        <v>3.6539999999999999</v>
      </c>
      <c r="BS2183" s="72">
        <f t="shared" si="2128"/>
        <v>70.402999999999992</v>
      </c>
      <c r="BU2183" s="72">
        <v>23.27</v>
      </c>
      <c r="BV2183" s="72">
        <v>29.564</v>
      </c>
      <c r="BW2183" s="72">
        <v>8.7989999999999995</v>
      </c>
      <c r="BX2183" s="72">
        <v>3.5630000000000002</v>
      </c>
      <c r="BY2183">
        <f t="shared" si="2152"/>
        <v>65.195999999999998</v>
      </c>
      <c r="CA2183">
        <f t="shared" si="2154"/>
        <v>135.59899999999999</v>
      </c>
      <c r="CD2183">
        <v>93.17</v>
      </c>
    </row>
    <row r="2184" spans="3:82" ht="18.75" x14ac:dyDescent="0.3">
      <c r="C2184" s="393">
        <v>24</v>
      </c>
      <c r="D2184" s="394" t="s">
        <v>39</v>
      </c>
      <c r="E2184" s="252">
        <v>4.0800000000000836E-3</v>
      </c>
      <c r="F2184" s="252"/>
      <c r="G2184" s="252">
        <f t="shared" si="2120"/>
        <v>4.0800000000000836E-3</v>
      </c>
      <c r="H2184" s="252">
        <v>0</v>
      </c>
      <c r="I2184" s="254"/>
      <c r="J2184" s="62">
        <f t="shared" si="2122"/>
        <v>4.0800000000000836E-3</v>
      </c>
      <c r="K2184" s="252">
        <v>34.300000000000004</v>
      </c>
      <c r="L2184" s="57">
        <v>0</v>
      </c>
      <c r="M2184" s="252">
        <f t="shared" si="2123"/>
        <v>34.300000000000004</v>
      </c>
      <c r="N2184" s="252">
        <v>4.8600000000000003</v>
      </c>
      <c r="O2184" s="254">
        <f t="shared" si="2129"/>
        <v>14.169096209912535</v>
      </c>
      <c r="P2184" s="252">
        <f t="shared" si="2124"/>
        <v>29.440000000000005</v>
      </c>
      <c r="Q2184" s="252">
        <v>5.5400000000000009</v>
      </c>
      <c r="R2184" s="252">
        <v>0</v>
      </c>
      <c r="S2184" s="252">
        <f t="shared" si="2153"/>
        <v>5.5400000000000009</v>
      </c>
      <c r="T2184" s="252">
        <v>1.08</v>
      </c>
      <c r="U2184" s="254">
        <f t="shared" si="2161"/>
        <v>19.494584837545123</v>
      </c>
      <c r="V2184" s="252">
        <f t="shared" si="2131"/>
        <v>4.4600000000000009</v>
      </c>
      <c r="W2184" s="252">
        <v>0.75999999999999979</v>
      </c>
      <c r="X2184" s="252">
        <v>0</v>
      </c>
      <c r="Y2184" s="252">
        <f t="shared" si="2125"/>
        <v>0.75999999999999979</v>
      </c>
      <c r="Z2184" s="252">
        <v>0</v>
      </c>
      <c r="AA2184" s="254">
        <f t="shared" si="2158"/>
        <v>0</v>
      </c>
      <c r="AB2184" s="252">
        <f t="shared" si="2133"/>
        <v>0.75999999999999979</v>
      </c>
      <c r="AC2184" s="221">
        <v>38.354900000000015</v>
      </c>
      <c r="AD2184" s="221">
        <v>0</v>
      </c>
      <c r="AE2184" s="221">
        <f t="shared" si="2134"/>
        <v>38.354900000000015</v>
      </c>
      <c r="AF2184" s="221">
        <v>0</v>
      </c>
      <c r="AG2184" s="220">
        <f t="shared" si="2135"/>
        <v>0</v>
      </c>
      <c r="AH2184" s="221">
        <f t="shared" si="2136"/>
        <v>38.354900000000015</v>
      </c>
      <c r="AI2184" s="221">
        <v>209.55951999999991</v>
      </c>
      <c r="AJ2184" s="321">
        <v>43.117999999999995</v>
      </c>
      <c r="AK2184" s="221">
        <f t="shared" si="2159"/>
        <v>252.6775199999999</v>
      </c>
      <c r="AL2184" s="221">
        <v>52.46</v>
      </c>
      <c r="AM2184" s="220">
        <f>IF(AL2184&lt;&gt;0,(AL2184/AK2184*100),0)</f>
        <v>20.761641162221327</v>
      </c>
      <c r="AN2184" s="221">
        <f t="shared" si="2139"/>
        <v>200.21751999999989</v>
      </c>
      <c r="AO2184" s="221">
        <v>193.08463999999992</v>
      </c>
      <c r="AP2184" s="321">
        <v>39.930999999999997</v>
      </c>
      <c r="AQ2184" s="221">
        <f t="shared" si="2140"/>
        <v>233.01563999999991</v>
      </c>
      <c r="AR2184" s="221">
        <v>42.365000000000002</v>
      </c>
      <c r="AS2184" s="220">
        <f t="shared" si="2141"/>
        <v>18.181183031319279</v>
      </c>
      <c r="AT2184" s="221">
        <f t="shared" si="2142"/>
        <v>190.6506399999999</v>
      </c>
      <c r="AU2184" s="221">
        <v>0</v>
      </c>
      <c r="AV2184" s="54"/>
      <c r="AW2184" s="221">
        <f t="shared" si="2157"/>
        <v>0</v>
      </c>
      <c r="AX2184" s="221"/>
      <c r="AY2184" s="220">
        <f t="shared" si="2144"/>
        <v>0</v>
      </c>
      <c r="AZ2184" s="221">
        <f t="shared" si="2145"/>
        <v>0</v>
      </c>
      <c r="BA2184" s="221">
        <v>0</v>
      </c>
      <c r="BB2184" s="221">
        <v>0</v>
      </c>
      <c r="BC2184" s="221">
        <f t="shared" si="2146"/>
        <v>0</v>
      </c>
      <c r="BD2184" s="221"/>
      <c r="BE2184" s="220">
        <f t="shared" si="2160"/>
        <v>0</v>
      </c>
      <c r="BF2184" s="221">
        <f t="shared" si="2148"/>
        <v>0</v>
      </c>
      <c r="BG2184" s="222">
        <f t="shared" si="2126"/>
        <v>481.60313999999983</v>
      </c>
      <c r="BH2184" s="222">
        <f t="shared" si="2126"/>
        <v>83.048999999999992</v>
      </c>
      <c r="BI2184" s="222">
        <f t="shared" si="2149"/>
        <v>564.6521399999998</v>
      </c>
      <c r="BJ2184" s="222">
        <f t="shared" si="2127"/>
        <v>100.765</v>
      </c>
      <c r="BK2184" s="223">
        <f t="shared" si="2150"/>
        <v>17.845500417301182</v>
      </c>
      <c r="BL2184" s="222">
        <f t="shared" si="2151"/>
        <v>463.88713999999982</v>
      </c>
      <c r="BO2184" s="72">
        <v>27.335000000000001</v>
      </c>
      <c r="BP2184" s="72">
        <v>13.959</v>
      </c>
      <c r="BQ2184" s="72">
        <v>1.8240000000000001</v>
      </c>
      <c r="BR2184" s="72">
        <v>0</v>
      </c>
      <c r="BS2184" s="72">
        <f t="shared" si="2128"/>
        <v>43.117999999999995</v>
      </c>
      <c r="BU2184" s="72">
        <v>25.417999999999999</v>
      </c>
      <c r="BV2184" s="72">
        <v>12.837</v>
      </c>
      <c r="BW2184" s="72">
        <v>1.6759999999999999</v>
      </c>
      <c r="BX2184" s="72">
        <v>0</v>
      </c>
      <c r="BY2184">
        <f t="shared" si="2152"/>
        <v>39.930999999999997</v>
      </c>
      <c r="CA2184">
        <f t="shared" si="2154"/>
        <v>83.048999999999992</v>
      </c>
      <c r="CD2184">
        <v>0</v>
      </c>
    </row>
    <row r="2185" spans="3:82" ht="18.75" x14ac:dyDescent="0.3">
      <c r="C2185" s="393">
        <v>25</v>
      </c>
      <c r="D2185" s="394" t="s">
        <v>40</v>
      </c>
      <c r="E2185" s="252">
        <v>-1.8799999999998818E-3</v>
      </c>
      <c r="F2185" s="252"/>
      <c r="G2185" s="252">
        <f t="shared" si="2120"/>
        <v>-1.8799999999998818E-3</v>
      </c>
      <c r="H2185" s="252">
        <v>0</v>
      </c>
      <c r="I2185" s="254">
        <f t="shared" ref="I2185:I2191" si="2163">IF(H2185&lt;&gt;0,(H2185/G2185*100),0)</f>
        <v>0</v>
      </c>
      <c r="J2185" s="62">
        <f t="shared" si="2122"/>
        <v>-1.8799999999998818E-3</v>
      </c>
      <c r="K2185" s="252">
        <v>21.609999999999985</v>
      </c>
      <c r="L2185" s="57">
        <v>0</v>
      </c>
      <c r="M2185" s="252">
        <f t="shared" si="2123"/>
        <v>21.609999999999985</v>
      </c>
      <c r="N2185" s="252">
        <v>0</v>
      </c>
      <c r="O2185" s="254">
        <f t="shared" si="2129"/>
        <v>0</v>
      </c>
      <c r="P2185" s="252">
        <f t="shared" si="2124"/>
        <v>21.609999999999985</v>
      </c>
      <c r="Q2185" s="252">
        <v>0</v>
      </c>
      <c r="R2185" s="252">
        <v>0</v>
      </c>
      <c r="S2185" s="252">
        <f t="shared" si="2153"/>
        <v>0</v>
      </c>
      <c r="T2185" s="252">
        <v>0</v>
      </c>
      <c r="U2185" s="254">
        <f t="shared" si="2161"/>
        <v>0</v>
      </c>
      <c r="V2185" s="252">
        <f t="shared" si="2131"/>
        <v>0</v>
      </c>
      <c r="W2185" s="252">
        <v>0.79999999999999982</v>
      </c>
      <c r="X2185" s="252">
        <v>0</v>
      </c>
      <c r="Y2185" s="252">
        <f t="shared" si="2125"/>
        <v>0.79999999999999982</v>
      </c>
      <c r="Z2185" s="252">
        <v>0</v>
      </c>
      <c r="AA2185" s="254">
        <f t="shared" si="2158"/>
        <v>0</v>
      </c>
      <c r="AB2185" s="252">
        <f t="shared" si="2133"/>
        <v>0.79999999999999982</v>
      </c>
      <c r="AC2185" s="221">
        <v>1.8399999999871852E-3</v>
      </c>
      <c r="AD2185" s="221">
        <v>0</v>
      </c>
      <c r="AE2185" s="221">
        <f t="shared" si="2134"/>
        <v>1.8399999999871852E-3</v>
      </c>
      <c r="AF2185" s="221">
        <v>0</v>
      </c>
      <c r="AG2185" s="220">
        <f t="shared" si="2135"/>
        <v>0</v>
      </c>
      <c r="AH2185" s="221">
        <f t="shared" si="2136"/>
        <v>1.8399999999871852E-3</v>
      </c>
      <c r="AI2185" s="221">
        <v>118.2584599999999</v>
      </c>
      <c r="AJ2185" s="321">
        <v>71.469999999999985</v>
      </c>
      <c r="AK2185" s="221">
        <f t="shared" si="2159"/>
        <v>189.72845999999987</v>
      </c>
      <c r="AL2185" s="221">
        <v>0</v>
      </c>
      <c r="AM2185" s="220">
        <f t="shared" ref="AM2185:AM2190" si="2164">IF(AL2185&lt;&gt;0,(AL2185/AK2185*100),0)</f>
        <v>0</v>
      </c>
      <c r="AN2185" s="221">
        <f t="shared" si="2139"/>
        <v>189.72845999999987</v>
      </c>
      <c r="AO2185" s="221">
        <v>173.34564000000012</v>
      </c>
      <c r="AP2185" s="221">
        <v>66.304000000000002</v>
      </c>
      <c r="AQ2185" s="221">
        <f t="shared" si="2140"/>
        <v>239.64964000000012</v>
      </c>
      <c r="AR2185" s="221">
        <v>0</v>
      </c>
      <c r="AS2185" s="220">
        <f t="shared" si="2141"/>
        <v>0</v>
      </c>
      <c r="AT2185" s="221">
        <f t="shared" si="2142"/>
        <v>239.64964000000012</v>
      </c>
      <c r="AU2185" s="221">
        <v>0</v>
      </c>
      <c r="AV2185" s="54"/>
      <c r="AW2185" s="221">
        <f t="shared" si="2157"/>
        <v>0</v>
      </c>
      <c r="AX2185" s="221"/>
      <c r="AY2185" s="220">
        <f t="shared" si="2144"/>
        <v>0</v>
      </c>
      <c r="AZ2185" s="221">
        <f t="shared" si="2145"/>
        <v>0</v>
      </c>
      <c r="BA2185" s="221">
        <v>0</v>
      </c>
      <c r="BB2185" s="221">
        <v>0</v>
      </c>
      <c r="BC2185" s="221">
        <f t="shared" si="2146"/>
        <v>0</v>
      </c>
      <c r="BD2185" s="221"/>
      <c r="BE2185" s="220">
        <f t="shared" si="2160"/>
        <v>0</v>
      </c>
      <c r="BF2185" s="221">
        <f t="shared" si="2148"/>
        <v>0</v>
      </c>
      <c r="BG2185" s="222">
        <f t="shared" si="2126"/>
        <v>314.01405999999997</v>
      </c>
      <c r="BH2185" s="222">
        <f t="shared" si="2126"/>
        <v>137.774</v>
      </c>
      <c r="BI2185" s="222">
        <f t="shared" si="2149"/>
        <v>451.78805999999997</v>
      </c>
      <c r="BJ2185" s="222">
        <f t="shared" si="2127"/>
        <v>0</v>
      </c>
      <c r="BK2185" s="223">
        <f t="shared" si="2150"/>
        <v>0</v>
      </c>
      <c r="BL2185" s="222">
        <f t="shared" si="2151"/>
        <v>451.78805999999997</v>
      </c>
      <c r="BO2185" s="72">
        <v>45.43</v>
      </c>
      <c r="BP2185" s="72">
        <v>20.303999999999998</v>
      </c>
      <c r="BQ2185" s="72">
        <v>3.6480000000000001</v>
      </c>
      <c r="BR2185" s="72">
        <v>2.0880000000000001</v>
      </c>
      <c r="BS2185" s="72">
        <f t="shared" si="2128"/>
        <v>71.469999999999985</v>
      </c>
      <c r="BU2185" s="72">
        <v>42.244</v>
      </c>
      <c r="BV2185" s="72">
        <v>18.672000000000001</v>
      </c>
      <c r="BW2185" s="72">
        <v>3.3519999999999999</v>
      </c>
      <c r="BX2185" s="72">
        <v>2.036</v>
      </c>
      <c r="BY2185">
        <f t="shared" si="2152"/>
        <v>66.304000000000002</v>
      </c>
      <c r="CA2185">
        <f t="shared" si="2154"/>
        <v>137.774</v>
      </c>
      <c r="CD2185">
        <v>0</v>
      </c>
    </row>
    <row r="2186" spans="3:82" ht="18.75" x14ac:dyDescent="0.3">
      <c r="C2186" s="393">
        <v>26</v>
      </c>
      <c r="D2186" s="394" t="s">
        <v>41</v>
      </c>
      <c r="E2186" s="252">
        <v>-1.8399999999996197E-3</v>
      </c>
      <c r="F2186" s="252"/>
      <c r="G2186" s="252">
        <f t="shared" si="2120"/>
        <v>-1.8399999999996197E-3</v>
      </c>
      <c r="H2186" s="252">
        <v>0</v>
      </c>
      <c r="I2186" s="254">
        <f t="shared" si="2163"/>
        <v>0</v>
      </c>
      <c r="J2186" s="62">
        <f t="shared" si="2122"/>
        <v>-1.8399999999996197E-3</v>
      </c>
      <c r="K2186" s="252">
        <v>20.700000000000003</v>
      </c>
      <c r="L2186" s="57">
        <v>0</v>
      </c>
      <c r="M2186" s="252">
        <f t="shared" si="2123"/>
        <v>20.700000000000003</v>
      </c>
      <c r="N2186" s="252">
        <v>0</v>
      </c>
      <c r="O2186" s="254">
        <f t="shared" si="2129"/>
        <v>0</v>
      </c>
      <c r="P2186" s="252">
        <f t="shared" si="2124"/>
        <v>20.700000000000003</v>
      </c>
      <c r="Q2186" s="252">
        <v>6.9000000000000039</v>
      </c>
      <c r="R2186" s="252">
        <v>0</v>
      </c>
      <c r="S2186" s="252">
        <f t="shared" si="2153"/>
        <v>6.9000000000000039</v>
      </c>
      <c r="T2186" s="252">
        <v>0.82</v>
      </c>
      <c r="U2186" s="254">
        <f t="shared" si="2161"/>
        <v>11.884057971014485</v>
      </c>
      <c r="V2186" s="252">
        <f t="shared" si="2131"/>
        <v>6.0800000000000036</v>
      </c>
      <c r="W2186" s="252">
        <v>1.1000000000000001</v>
      </c>
      <c r="X2186" s="252">
        <v>0</v>
      </c>
      <c r="Y2186" s="252">
        <f t="shared" si="2125"/>
        <v>1.1000000000000001</v>
      </c>
      <c r="Z2186" s="252">
        <v>0.31</v>
      </c>
      <c r="AA2186" s="254">
        <f t="shared" si="2158"/>
        <v>28.18181818181818</v>
      </c>
      <c r="AB2186" s="252">
        <f t="shared" si="2133"/>
        <v>0.79</v>
      </c>
      <c r="AC2186" s="221">
        <v>-4.2200000000036653E-3</v>
      </c>
      <c r="AD2186" s="221">
        <v>0</v>
      </c>
      <c r="AE2186" s="221">
        <f t="shared" si="2134"/>
        <v>-4.2200000000036653E-3</v>
      </c>
      <c r="AF2186" s="221">
        <v>0</v>
      </c>
      <c r="AG2186" s="220">
        <f t="shared" si="2135"/>
        <v>0</v>
      </c>
      <c r="AH2186" s="221">
        <f t="shared" si="2136"/>
        <v>-4.2200000000036653E-3</v>
      </c>
      <c r="AI2186" s="221">
        <v>360.80304000000018</v>
      </c>
      <c r="AJ2186" s="321">
        <v>95.823000000000008</v>
      </c>
      <c r="AK2186" s="221">
        <f t="shared" si="2159"/>
        <v>456.62604000000022</v>
      </c>
      <c r="AL2186" s="221">
        <v>30.95</v>
      </c>
      <c r="AM2186" s="220">
        <f t="shared" si="2164"/>
        <v>6.7779752552000723</v>
      </c>
      <c r="AN2186" s="221">
        <f t="shared" si="2139"/>
        <v>425.67604000000023</v>
      </c>
      <c r="AO2186" s="221">
        <v>332.58489999999983</v>
      </c>
      <c r="AP2186" s="321">
        <v>88.858000000000004</v>
      </c>
      <c r="AQ2186" s="221">
        <f t="shared" si="2140"/>
        <v>421.44289999999984</v>
      </c>
      <c r="AR2186" s="221">
        <v>32.35</v>
      </c>
      <c r="AS2186" s="220">
        <f t="shared" si="2141"/>
        <v>7.6760102020938099</v>
      </c>
      <c r="AT2186" s="221">
        <f t="shared" si="2142"/>
        <v>389.09289999999982</v>
      </c>
      <c r="AU2186" s="221">
        <v>0</v>
      </c>
      <c r="AV2186" s="54"/>
      <c r="AW2186" s="221">
        <f t="shared" si="2157"/>
        <v>0</v>
      </c>
      <c r="AX2186" s="221"/>
      <c r="AY2186" s="220">
        <f t="shared" si="2144"/>
        <v>0</v>
      </c>
      <c r="AZ2186" s="221">
        <f t="shared" si="2145"/>
        <v>0</v>
      </c>
      <c r="BA2186" s="221">
        <v>0</v>
      </c>
      <c r="BB2186" s="221">
        <v>0</v>
      </c>
      <c r="BC2186" s="221">
        <f t="shared" si="2146"/>
        <v>0</v>
      </c>
      <c r="BD2186" s="221"/>
      <c r="BE2186" s="220">
        <f t="shared" si="2160"/>
        <v>0</v>
      </c>
      <c r="BF2186" s="221">
        <f t="shared" si="2148"/>
        <v>0</v>
      </c>
      <c r="BG2186" s="222">
        <f t="shared" si="2126"/>
        <v>722.08187999999996</v>
      </c>
      <c r="BH2186" s="222">
        <f t="shared" si="2126"/>
        <v>184.68100000000001</v>
      </c>
      <c r="BI2186" s="222">
        <f t="shared" si="2149"/>
        <v>906.76288</v>
      </c>
      <c r="BJ2186" s="222">
        <f t="shared" si="2127"/>
        <v>64.430000000000007</v>
      </c>
      <c r="BK2186" s="223">
        <f t="shared" si="2150"/>
        <v>7.1054959814852605</v>
      </c>
      <c r="BL2186" s="222">
        <f t="shared" si="2151"/>
        <v>842.33287999999993</v>
      </c>
      <c r="BO2186" s="72">
        <v>39.270000000000003</v>
      </c>
      <c r="BP2186" s="72">
        <v>33.417000000000002</v>
      </c>
      <c r="BQ2186" s="72">
        <v>16.872</v>
      </c>
      <c r="BR2186" s="72">
        <v>6.2640000000000002</v>
      </c>
      <c r="BS2186" s="72">
        <f t="shared" si="2128"/>
        <v>95.823000000000008</v>
      </c>
      <c r="BU2186" s="72">
        <v>36.515999999999998</v>
      </c>
      <c r="BV2186" s="72">
        <v>30.731000000000002</v>
      </c>
      <c r="BW2186" s="72">
        <v>15.503</v>
      </c>
      <c r="BX2186" s="72">
        <v>6.1079999999999997</v>
      </c>
      <c r="BY2186">
        <f t="shared" si="2152"/>
        <v>88.858000000000004</v>
      </c>
      <c r="CA2186">
        <f t="shared" si="2154"/>
        <v>184.68100000000001</v>
      </c>
      <c r="CD2186">
        <v>0</v>
      </c>
    </row>
    <row r="2187" spans="3:82" ht="18.75" x14ac:dyDescent="0.3">
      <c r="C2187" s="393">
        <v>27</v>
      </c>
      <c r="D2187" s="394" t="s">
        <v>42</v>
      </c>
      <c r="E2187" s="252">
        <v>-1.8399999999996197E-3</v>
      </c>
      <c r="F2187" s="252">
        <v>0</v>
      </c>
      <c r="G2187" s="252">
        <f t="shared" si="2120"/>
        <v>-1.8399999999996197E-3</v>
      </c>
      <c r="H2187" s="252">
        <v>0</v>
      </c>
      <c r="I2187" s="254">
        <f t="shared" si="2163"/>
        <v>0</v>
      </c>
      <c r="J2187" s="62">
        <f t="shared" si="2122"/>
        <v>-1.8399999999996197E-3</v>
      </c>
      <c r="K2187" s="252">
        <v>80.930000000000007</v>
      </c>
      <c r="L2187" s="57">
        <v>0</v>
      </c>
      <c r="M2187" s="252">
        <f t="shared" si="2123"/>
        <v>80.930000000000007</v>
      </c>
      <c r="N2187" s="252">
        <v>0</v>
      </c>
      <c r="O2187" s="254">
        <f t="shared" si="2129"/>
        <v>0</v>
      </c>
      <c r="P2187" s="252">
        <f t="shared" si="2124"/>
        <v>80.930000000000007</v>
      </c>
      <c r="Q2187" s="252">
        <v>5.129999999999999</v>
      </c>
      <c r="R2187" s="252">
        <v>0</v>
      </c>
      <c r="S2187" s="252">
        <f t="shared" si="2153"/>
        <v>5.129999999999999</v>
      </c>
      <c r="T2187" s="252">
        <v>0</v>
      </c>
      <c r="U2187" s="254">
        <f t="shared" si="2161"/>
        <v>0</v>
      </c>
      <c r="V2187" s="252">
        <v>8.3000000000000007</v>
      </c>
      <c r="W2187" s="252">
        <v>2.2000000000000011</v>
      </c>
      <c r="X2187" s="252">
        <v>0</v>
      </c>
      <c r="Y2187" s="252">
        <f t="shared" si="2125"/>
        <v>2.2000000000000011</v>
      </c>
      <c r="Z2187" s="252">
        <v>0</v>
      </c>
      <c r="AA2187" s="254">
        <f t="shared" si="2158"/>
        <v>0</v>
      </c>
      <c r="AB2187" s="252">
        <f t="shared" si="2133"/>
        <v>2.2000000000000011</v>
      </c>
      <c r="AC2187" s="221">
        <v>40.71878000000001</v>
      </c>
      <c r="AD2187" s="221">
        <v>0</v>
      </c>
      <c r="AE2187" s="221">
        <f t="shared" si="2134"/>
        <v>40.71878000000001</v>
      </c>
      <c r="AF2187" s="221">
        <v>0</v>
      </c>
      <c r="AG2187" s="220">
        <f t="shared" si="2135"/>
        <v>0</v>
      </c>
      <c r="AH2187" s="221">
        <f t="shared" si="2136"/>
        <v>40.71878000000001</v>
      </c>
      <c r="AI2187" s="221">
        <v>362.48041999999998</v>
      </c>
      <c r="AJ2187" s="321">
        <v>67.903000000000006</v>
      </c>
      <c r="AK2187" s="221">
        <f t="shared" si="2159"/>
        <v>430.38342</v>
      </c>
      <c r="AL2187" s="221">
        <v>18</v>
      </c>
      <c r="AM2187" s="220">
        <f t="shared" si="2164"/>
        <v>4.182317246328866</v>
      </c>
      <c r="AN2187" s="221">
        <f t="shared" si="2139"/>
        <v>412.38342</v>
      </c>
      <c r="AO2187" s="221">
        <v>397.87535999999989</v>
      </c>
      <c r="AP2187" s="321">
        <v>62.972000000000001</v>
      </c>
      <c r="AQ2187" s="221">
        <f t="shared" si="2140"/>
        <v>460.84735999999987</v>
      </c>
      <c r="AR2187" s="221">
        <v>0</v>
      </c>
      <c r="AS2187" s="220">
        <f t="shared" si="2141"/>
        <v>0</v>
      </c>
      <c r="AT2187" s="221">
        <f t="shared" si="2142"/>
        <v>460.84735999999987</v>
      </c>
      <c r="AU2187" s="221">
        <v>0</v>
      </c>
      <c r="AV2187" s="54"/>
      <c r="AW2187" s="221">
        <f t="shared" si="2157"/>
        <v>0</v>
      </c>
      <c r="AX2187" s="221"/>
      <c r="AY2187" s="220">
        <f t="shared" si="2144"/>
        <v>0</v>
      </c>
      <c r="AZ2187" s="221">
        <f t="shared" si="2145"/>
        <v>0</v>
      </c>
      <c r="BA2187" s="221">
        <v>68.825659999999999</v>
      </c>
      <c r="BB2187" s="221">
        <v>71.38</v>
      </c>
      <c r="BC2187" s="221">
        <f t="shared" si="2146"/>
        <v>140.20565999999999</v>
      </c>
      <c r="BD2187" s="221">
        <v>0</v>
      </c>
      <c r="BE2187" s="220">
        <f t="shared" si="2160"/>
        <v>0</v>
      </c>
      <c r="BF2187" s="221">
        <f t="shared" si="2148"/>
        <v>140.20565999999999</v>
      </c>
      <c r="BG2187" s="222">
        <f t="shared" si="2126"/>
        <v>958.15837999999985</v>
      </c>
      <c r="BH2187" s="222">
        <f t="shared" si="2126"/>
        <v>202.255</v>
      </c>
      <c r="BI2187" s="222">
        <f>SUM(BG2187:BH2187)</f>
        <v>1160.41338</v>
      </c>
      <c r="BJ2187" s="222">
        <f t="shared" si="2127"/>
        <v>18</v>
      </c>
      <c r="BK2187" s="223">
        <f t="shared" si="2150"/>
        <v>1.5511713592961158</v>
      </c>
      <c r="BL2187" s="222">
        <f t="shared" si="2151"/>
        <v>1142.41338</v>
      </c>
      <c r="BO2187" s="72">
        <v>48.895000000000003</v>
      </c>
      <c r="BP2187" s="72">
        <v>14.382</v>
      </c>
      <c r="BQ2187" s="72">
        <v>4.1040000000000001</v>
      </c>
      <c r="BR2187" s="72">
        <v>0.52200000000000002</v>
      </c>
      <c r="BS2187" s="72">
        <f t="shared" si="2128"/>
        <v>67.903000000000006</v>
      </c>
      <c r="BU2187" s="72">
        <v>45.466000000000001</v>
      </c>
      <c r="BV2187" s="72">
        <v>13.226000000000001</v>
      </c>
      <c r="BW2187" s="72">
        <v>3.7709999999999999</v>
      </c>
      <c r="BX2187" s="72">
        <v>0.50900000000000001</v>
      </c>
      <c r="BY2187">
        <f t="shared" si="2152"/>
        <v>62.972000000000001</v>
      </c>
      <c r="CA2187">
        <f t="shared" si="2154"/>
        <v>130.875</v>
      </c>
      <c r="CD2187">
        <v>71.38</v>
      </c>
    </row>
    <row r="2188" spans="3:82" ht="18.75" x14ac:dyDescent="0.3">
      <c r="C2188" s="393">
        <v>28</v>
      </c>
      <c r="D2188" s="394" t="s">
        <v>43</v>
      </c>
      <c r="E2188" s="252">
        <v>7.9999999999991189E-4</v>
      </c>
      <c r="F2188" s="252"/>
      <c r="G2188" s="252">
        <f t="shared" si="2120"/>
        <v>7.9999999999991189E-4</v>
      </c>
      <c r="H2188" s="252">
        <v>0</v>
      </c>
      <c r="I2188" s="254">
        <f t="shared" si="2163"/>
        <v>0</v>
      </c>
      <c r="J2188" s="62">
        <f t="shared" si="2122"/>
        <v>7.9999999999991189E-4</v>
      </c>
      <c r="K2188" s="252">
        <v>25.910000000000004</v>
      </c>
      <c r="L2188" s="57">
        <v>0</v>
      </c>
      <c r="M2188" s="252">
        <f t="shared" si="2123"/>
        <v>25.910000000000004</v>
      </c>
      <c r="N2188" s="252">
        <v>0</v>
      </c>
      <c r="O2188" s="254">
        <f t="shared" si="2129"/>
        <v>0</v>
      </c>
      <c r="P2188" s="252">
        <f t="shared" si="2124"/>
        <v>25.910000000000004</v>
      </c>
      <c r="Q2188" s="252">
        <v>7.5500000000000007</v>
      </c>
      <c r="R2188" s="252">
        <v>0</v>
      </c>
      <c r="S2188" s="252">
        <f t="shared" si="2153"/>
        <v>7.5500000000000007</v>
      </c>
      <c r="T2188" s="252">
        <v>0.65</v>
      </c>
      <c r="U2188" s="254">
        <f t="shared" si="2161"/>
        <v>8.6092715231788084</v>
      </c>
      <c r="V2188" s="252">
        <f t="shared" ref="V2188:V2190" si="2165">S2188-T2188</f>
        <v>6.9</v>
      </c>
      <c r="W2188" s="252">
        <v>2.3100000000000005</v>
      </c>
      <c r="X2188" s="408">
        <v>0</v>
      </c>
      <c r="Y2188" s="252">
        <f t="shared" si="2125"/>
        <v>2.3100000000000005</v>
      </c>
      <c r="Z2188" s="408">
        <v>0</v>
      </c>
      <c r="AA2188" s="254">
        <f t="shared" si="2158"/>
        <v>0</v>
      </c>
      <c r="AB2188" s="252">
        <f t="shared" si="2133"/>
        <v>2.3100000000000005</v>
      </c>
      <c r="AC2188" s="221">
        <v>173.80082000000002</v>
      </c>
      <c r="AD2188" s="221">
        <v>0</v>
      </c>
      <c r="AE2188" s="221">
        <f t="shared" si="2134"/>
        <v>173.80082000000002</v>
      </c>
      <c r="AF2188" s="221">
        <v>0</v>
      </c>
      <c r="AG2188" s="220">
        <f t="shared" si="2135"/>
        <v>0</v>
      </c>
      <c r="AH2188" s="221">
        <f t="shared" si="2136"/>
        <v>173.80082000000002</v>
      </c>
      <c r="AI2188" s="221">
        <v>45.998559999999998</v>
      </c>
      <c r="AJ2188" s="321">
        <v>59.187000000000005</v>
      </c>
      <c r="AK2188" s="221">
        <f t="shared" si="2159"/>
        <v>105.18556000000001</v>
      </c>
      <c r="AL2188" s="221">
        <v>1.1000000000000001</v>
      </c>
      <c r="AM2188" s="220">
        <f t="shared" si="2164"/>
        <v>1.0457709214078434</v>
      </c>
      <c r="AN2188" s="221">
        <f t="shared" si="2139"/>
        <v>104.08556000000002</v>
      </c>
      <c r="AO2188" s="221">
        <v>188.74137999999994</v>
      </c>
      <c r="AP2188" s="321">
        <v>54.806000000000004</v>
      </c>
      <c r="AQ2188" s="221">
        <f t="shared" si="2140"/>
        <v>243.54737999999995</v>
      </c>
      <c r="AR2188" s="221">
        <v>1.23</v>
      </c>
      <c r="AS2188" s="220">
        <f t="shared" si="2141"/>
        <v>0.50503520095350651</v>
      </c>
      <c r="AT2188" s="221">
        <f t="shared" si="2142"/>
        <v>242.31737999999996</v>
      </c>
      <c r="AU2188" s="221">
        <v>0</v>
      </c>
      <c r="AV2188" s="54">
        <v>0</v>
      </c>
      <c r="AW2188" s="221">
        <f t="shared" si="2157"/>
        <v>0</v>
      </c>
      <c r="AX2188" s="221">
        <v>0</v>
      </c>
      <c r="AY2188" s="220">
        <v>0</v>
      </c>
      <c r="AZ2188" s="221">
        <f t="shared" si="2145"/>
        <v>0</v>
      </c>
      <c r="BA2188" s="221">
        <v>22.351699999999994</v>
      </c>
      <c r="BB2188" s="221">
        <v>23.15</v>
      </c>
      <c r="BC2188" s="221">
        <f t="shared" si="2146"/>
        <v>45.501699999999992</v>
      </c>
      <c r="BD2188" s="221">
        <v>0</v>
      </c>
      <c r="BE2188" s="220">
        <f t="shared" si="2160"/>
        <v>0</v>
      </c>
      <c r="BF2188" s="221">
        <f t="shared" si="2148"/>
        <v>45.501699999999992</v>
      </c>
      <c r="BG2188" s="222">
        <f t="shared" si="2126"/>
        <v>466.66325999999992</v>
      </c>
      <c r="BH2188" s="222">
        <f t="shared" si="2126"/>
        <v>137.143</v>
      </c>
      <c r="BI2188" s="222">
        <f t="shared" si="2149"/>
        <v>603.80625999999995</v>
      </c>
      <c r="BJ2188" s="222">
        <f t="shared" si="2127"/>
        <v>2.98</v>
      </c>
      <c r="BK2188" s="223">
        <f t="shared" si="2150"/>
        <v>0.49353579076838322</v>
      </c>
      <c r="BL2188" s="222">
        <f t="shared" si="2151"/>
        <v>600.82625999999993</v>
      </c>
      <c r="BO2188" s="72">
        <v>36.96</v>
      </c>
      <c r="BP2188" s="72">
        <v>19.035</v>
      </c>
      <c r="BQ2188" s="72">
        <v>3.1920000000000002</v>
      </c>
      <c r="BR2188" s="72">
        <v>0</v>
      </c>
      <c r="BS2188" s="72">
        <f t="shared" si="2128"/>
        <v>59.187000000000005</v>
      </c>
      <c r="BU2188" s="72">
        <v>34.368000000000002</v>
      </c>
      <c r="BV2188" s="72">
        <v>17.504999999999999</v>
      </c>
      <c r="BW2188" s="72">
        <v>2.9329999999999998</v>
      </c>
      <c r="BX2188" s="72">
        <v>0</v>
      </c>
      <c r="BY2188">
        <f t="shared" si="2152"/>
        <v>54.806000000000004</v>
      </c>
      <c r="CA2188">
        <f t="shared" si="2154"/>
        <v>113.99300000000001</v>
      </c>
      <c r="CD2188">
        <v>23.15</v>
      </c>
    </row>
    <row r="2189" spans="3:82" ht="18.75" x14ac:dyDescent="0.3">
      <c r="C2189" s="393">
        <v>29</v>
      </c>
      <c r="D2189" s="394" t="s">
        <v>44</v>
      </c>
      <c r="E2189" s="252">
        <v>4.7599999999992093E-3</v>
      </c>
      <c r="F2189" s="252"/>
      <c r="G2189" s="252">
        <f t="shared" si="2120"/>
        <v>4.7599999999992093E-3</v>
      </c>
      <c r="H2189" s="252">
        <v>0</v>
      </c>
      <c r="I2189" s="254">
        <f t="shared" si="2163"/>
        <v>0</v>
      </c>
      <c r="J2189" s="62">
        <f t="shared" si="2122"/>
        <v>4.7599999999992093E-3</v>
      </c>
      <c r="K2189" s="252">
        <v>9.1900000000000013</v>
      </c>
      <c r="L2189" s="57">
        <v>0</v>
      </c>
      <c r="M2189" s="252">
        <f t="shared" si="2123"/>
        <v>9.1900000000000013</v>
      </c>
      <c r="N2189" s="252">
        <v>0</v>
      </c>
      <c r="O2189" s="254">
        <f t="shared" si="2129"/>
        <v>0</v>
      </c>
      <c r="P2189" s="252">
        <f t="shared" si="2124"/>
        <v>9.1900000000000013</v>
      </c>
      <c r="Q2189" s="252">
        <v>2.98</v>
      </c>
      <c r="R2189" s="252">
        <v>0</v>
      </c>
      <c r="S2189" s="252">
        <f t="shared" si="2153"/>
        <v>2.98</v>
      </c>
      <c r="T2189" s="252">
        <v>0</v>
      </c>
      <c r="U2189" s="254">
        <f t="shared" si="2161"/>
        <v>0</v>
      </c>
      <c r="V2189" s="252">
        <f t="shared" si="2165"/>
        <v>2.98</v>
      </c>
      <c r="W2189" s="252">
        <v>0.74999999999999978</v>
      </c>
      <c r="X2189" s="252">
        <v>0</v>
      </c>
      <c r="Y2189" s="252">
        <f t="shared" si="2125"/>
        <v>0.74999999999999978</v>
      </c>
      <c r="Z2189" s="252">
        <v>0.75</v>
      </c>
      <c r="AA2189" s="254">
        <f t="shared" si="2158"/>
        <v>100.00000000000003</v>
      </c>
      <c r="AB2189" s="252">
        <f t="shared" si="2133"/>
        <v>0</v>
      </c>
      <c r="AC2189" s="221">
        <v>54.713880000000003</v>
      </c>
      <c r="AD2189" s="221">
        <v>0</v>
      </c>
      <c r="AE2189" s="221">
        <f t="shared" si="2134"/>
        <v>54.713880000000003</v>
      </c>
      <c r="AF2189" s="221">
        <v>0</v>
      </c>
      <c r="AG2189" s="220">
        <f t="shared" si="2135"/>
        <v>0</v>
      </c>
      <c r="AH2189" s="221">
        <f t="shared" si="2136"/>
        <v>54.713880000000003</v>
      </c>
      <c r="AI2189" s="221">
        <v>228.69094000000004</v>
      </c>
      <c r="AJ2189" s="321">
        <v>39.142000000000003</v>
      </c>
      <c r="AK2189" s="221">
        <f t="shared" si="2159"/>
        <v>267.83294000000006</v>
      </c>
      <c r="AL2189" s="221">
        <v>48.21</v>
      </c>
      <c r="AM2189" s="220">
        <f t="shared" si="2164"/>
        <v>18.000026434388534</v>
      </c>
      <c r="AN2189" s="221">
        <f t="shared" si="2139"/>
        <v>219.62294000000006</v>
      </c>
      <c r="AO2189" s="221">
        <v>141.21033999999997</v>
      </c>
      <c r="AP2189" s="321">
        <v>36.185000000000002</v>
      </c>
      <c r="AQ2189" s="221">
        <f t="shared" si="2140"/>
        <v>177.39533999999998</v>
      </c>
      <c r="AR2189" s="221">
        <v>25.51</v>
      </c>
      <c r="AS2189" s="220">
        <f t="shared" si="2141"/>
        <v>14.380310102847124</v>
      </c>
      <c r="AT2189" s="221">
        <f t="shared" si="2142"/>
        <v>151.88533999999999</v>
      </c>
      <c r="AU2189" s="221">
        <v>0</v>
      </c>
      <c r="AV2189" s="54"/>
      <c r="AW2189" s="221">
        <f t="shared" si="2157"/>
        <v>0</v>
      </c>
      <c r="AX2189" s="221"/>
      <c r="AY2189" s="220">
        <f t="shared" ref="AY2189:AY2191" si="2166">IF(AX2189&lt;&gt;0,(AX2189/AW2189*100),0)</f>
        <v>0</v>
      </c>
      <c r="AZ2189" s="221">
        <f t="shared" si="2145"/>
        <v>0</v>
      </c>
      <c r="BA2189" s="221">
        <v>0</v>
      </c>
      <c r="BB2189" s="221">
        <v>0</v>
      </c>
      <c r="BC2189" s="221">
        <f t="shared" si="2146"/>
        <v>0</v>
      </c>
      <c r="BD2189" s="221"/>
      <c r="BE2189" s="220">
        <f t="shared" si="2160"/>
        <v>0</v>
      </c>
      <c r="BF2189" s="221">
        <f t="shared" si="2148"/>
        <v>0</v>
      </c>
      <c r="BG2189" s="222">
        <f t="shared" si="2126"/>
        <v>437.53992000000005</v>
      </c>
      <c r="BH2189" s="222">
        <f t="shared" si="2126"/>
        <v>75.326999999999998</v>
      </c>
      <c r="BI2189" s="222">
        <f t="shared" si="2149"/>
        <v>512.86692000000005</v>
      </c>
      <c r="BJ2189" s="222">
        <f t="shared" si="2127"/>
        <v>74.47</v>
      </c>
      <c r="BK2189" s="223">
        <f t="shared" si="2150"/>
        <v>14.520335996714312</v>
      </c>
      <c r="BL2189" s="222">
        <f t="shared" si="2151"/>
        <v>438.39692000000002</v>
      </c>
      <c r="BO2189" s="72">
        <v>18.864999999999998</v>
      </c>
      <c r="BP2189" s="72">
        <v>14.805</v>
      </c>
      <c r="BQ2189" s="72">
        <v>5.4720000000000004</v>
      </c>
      <c r="BR2189" s="72">
        <v>0</v>
      </c>
      <c r="BS2189" s="72">
        <f t="shared" si="2128"/>
        <v>39.142000000000003</v>
      </c>
      <c r="BU2189" s="72">
        <v>17.542000000000002</v>
      </c>
      <c r="BV2189" s="72">
        <v>13.615</v>
      </c>
      <c r="BW2189" s="72">
        <v>5.0279999999999996</v>
      </c>
      <c r="BX2189" s="72">
        <v>0</v>
      </c>
      <c r="BY2189">
        <f t="shared" si="2152"/>
        <v>36.185000000000002</v>
      </c>
      <c r="CA2189">
        <f t="shared" si="2154"/>
        <v>75.326999999999998</v>
      </c>
      <c r="CD2189">
        <v>0</v>
      </c>
    </row>
    <row r="2190" spans="3:82" ht="18.75" x14ac:dyDescent="0.3">
      <c r="C2190" s="393">
        <v>30</v>
      </c>
      <c r="D2190" s="394" t="s">
        <v>189</v>
      </c>
      <c r="E2190" s="252">
        <v>2.2400000000004638E-3</v>
      </c>
      <c r="F2190" s="252">
        <v>0</v>
      </c>
      <c r="G2190" s="252">
        <f t="shared" si="2120"/>
        <v>2.2400000000004638E-3</v>
      </c>
      <c r="H2190" s="252">
        <v>0</v>
      </c>
      <c r="I2190" s="254">
        <f t="shared" si="2163"/>
        <v>0</v>
      </c>
      <c r="J2190" s="62">
        <f t="shared" si="2122"/>
        <v>2.2400000000004638E-3</v>
      </c>
      <c r="K2190" s="252">
        <v>23.58</v>
      </c>
      <c r="L2190" s="57">
        <v>0</v>
      </c>
      <c r="M2190" s="252">
        <f t="shared" si="2123"/>
        <v>23.58</v>
      </c>
      <c r="N2190" s="252">
        <v>23.58</v>
      </c>
      <c r="O2190" s="254">
        <f t="shared" si="2129"/>
        <v>100</v>
      </c>
      <c r="P2190" s="252">
        <f t="shared" si="2124"/>
        <v>0</v>
      </c>
      <c r="Q2190" s="252">
        <v>0</v>
      </c>
      <c r="R2190" s="252">
        <v>0</v>
      </c>
      <c r="S2190" s="252">
        <f t="shared" si="2153"/>
        <v>0</v>
      </c>
      <c r="T2190" s="252">
        <v>0</v>
      </c>
      <c r="U2190" s="254">
        <f t="shared" si="2161"/>
        <v>0</v>
      </c>
      <c r="V2190" s="252">
        <f t="shared" si="2165"/>
        <v>0</v>
      </c>
      <c r="W2190" s="252">
        <v>0</v>
      </c>
      <c r="X2190" s="252">
        <v>0</v>
      </c>
      <c r="Y2190" s="252">
        <f t="shared" si="2125"/>
        <v>0</v>
      </c>
      <c r="Z2190" s="252">
        <v>0</v>
      </c>
      <c r="AA2190" s="254">
        <f t="shared" si="2158"/>
        <v>0</v>
      </c>
      <c r="AB2190" s="252">
        <f t="shared" si="2133"/>
        <v>0</v>
      </c>
      <c r="AC2190" s="221">
        <v>2.939999999966858E-3</v>
      </c>
      <c r="AD2190" s="221">
        <v>0</v>
      </c>
      <c r="AE2190" s="221">
        <f t="shared" si="2134"/>
        <v>2.939999999966858E-3</v>
      </c>
      <c r="AF2190" s="221">
        <v>0</v>
      </c>
      <c r="AG2190" s="220">
        <f t="shared" si="2135"/>
        <v>0</v>
      </c>
      <c r="AH2190" s="221">
        <f t="shared" si="2136"/>
        <v>2.939999999966858E-3</v>
      </c>
      <c r="AI2190" s="221">
        <v>182.24515999999994</v>
      </c>
      <c r="AJ2190" s="321">
        <v>105.50699999999999</v>
      </c>
      <c r="AK2190" s="221">
        <f t="shared" si="2159"/>
        <v>287.75215999999995</v>
      </c>
      <c r="AL2190" s="221">
        <v>182.25</v>
      </c>
      <c r="AM2190" s="220">
        <f t="shared" si="2164"/>
        <v>63.335753934913996</v>
      </c>
      <c r="AN2190" s="221">
        <f t="shared" si="2139"/>
        <v>105.50215999999995</v>
      </c>
      <c r="AO2190" s="221">
        <v>182.54654000000016</v>
      </c>
      <c r="AP2190" s="321">
        <v>97.832999999999998</v>
      </c>
      <c r="AQ2190" s="221">
        <f t="shared" si="2140"/>
        <v>280.37954000000013</v>
      </c>
      <c r="AR2190" s="221">
        <v>78.75</v>
      </c>
      <c r="AS2190" s="220">
        <f t="shared" si="2141"/>
        <v>28.086928168867086</v>
      </c>
      <c r="AT2190" s="221">
        <f t="shared" si="2142"/>
        <v>201.62954000000013</v>
      </c>
      <c r="AU2190" s="221">
        <v>0</v>
      </c>
      <c r="AV2190" s="54">
        <v>0</v>
      </c>
      <c r="AW2190" s="221">
        <f t="shared" si="2157"/>
        <v>0</v>
      </c>
      <c r="AX2190" s="221">
        <v>0</v>
      </c>
      <c r="AY2190" s="220">
        <f t="shared" si="2166"/>
        <v>0</v>
      </c>
      <c r="AZ2190" s="221">
        <f t="shared" si="2145"/>
        <v>0</v>
      </c>
      <c r="BA2190" s="221">
        <v>2.0999999999276042E-3</v>
      </c>
      <c r="BB2190" s="221">
        <v>143.16</v>
      </c>
      <c r="BC2190" s="221">
        <f t="shared" si="2146"/>
        <v>143.16209999999992</v>
      </c>
      <c r="BD2190" s="221">
        <v>80.349999999999994</v>
      </c>
      <c r="BE2190" s="220">
        <f t="shared" si="2160"/>
        <v>56.125189557850888</v>
      </c>
      <c r="BF2190" s="221">
        <f t="shared" si="2148"/>
        <v>62.81209999999993</v>
      </c>
      <c r="BG2190" s="222">
        <f t="shared" si="2126"/>
        <v>388.37898000000001</v>
      </c>
      <c r="BH2190" s="222">
        <f t="shared" si="2126"/>
        <v>346.5</v>
      </c>
      <c r="BI2190" s="222">
        <f>SUM(BG2190:BH2190)</f>
        <v>734.87897999999996</v>
      </c>
      <c r="BJ2190" s="222">
        <f t="shared" si="2127"/>
        <v>364.92999999999995</v>
      </c>
      <c r="BK2190" s="223">
        <f t="shared" si="2150"/>
        <v>49.658516562822349</v>
      </c>
      <c r="BL2190" s="222">
        <f t="shared" si="2151"/>
        <v>369.94898000000001</v>
      </c>
      <c r="BO2190" s="72">
        <v>63.161999999999999</v>
      </c>
      <c r="BP2190" s="72">
        <v>34.262999999999998</v>
      </c>
      <c r="BQ2190" s="72">
        <v>5.4720000000000004</v>
      </c>
      <c r="BR2190" s="72">
        <v>2.61</v>
      </c>
      <c r="BS2190" s="72">
        <f t="shared" si="2128"/>
        <v>105.50699999999999</v>
      </c>
      <c r="BU2190" s="72">
        <v>58.750999999999998</v>
      </c>
      <c r="BV2190" s="72">
        <v>31.509</v>
      </c>
      <c r="BW2190" s="72">
        <v>5.0279999999999996</v>
      </c>
      <c r="BX2190" s="72">
        <v>2.5449999999999999</v>
      </c>
      <c r="BY2190">
        <f t="shared" si="2152"/>
        <v>97.832999999999998</v>
      </c>
      <c r="CA2190">
        <f t="shared" si="2154"/>
        <v>203.33999999999997</v>
      </c>
      <c r="CD2190">
        <v>143.16</v>
      </c>
    </row>
    <row r="2191" spans="3:82" s="273" customFormat="1" ht="18.75" x14ac:dyDescent="0.3">
      <c r="C2191" s="395"/>
      <c r="D2191" s="395" t="s">
        <v>46</v>
      </c>
      <c r="E2191" s="352">
        <f>SUM(E2161:E2190)</f>
        <v>12.300799999999988</v>
      </c>
      <c r="F2191" s="225">
        <f>SUM(F2161:F2190)</f>
        <v>0</v>
      </c>
      <c r="G2191" s="225">
        <f t="shared" si="2120"/>
        <v>12.300799999999988</v>
      </c>
      <c r="H2191" s="225">
        <f>SUM(H2161:H2190)</f>
        <v>0</v>
      </c>
      <c r="I2191" s="227">
        <f t="shared" si="2163"/>
        <v>0</v>
      </c>
      <c r="J2191" s="225">
        <f>SUM(J2161:J2190)</f>
        <v>12.308799999999991</v>
      </c>
      <c r="K2191" s="225">
        <f>SUM(K2161:K2190)</f>
        <v>826.90400000000022</v>
      </c>
      <c r="L2191" s="157">
        <f>SUM(L2161:L2190)</f>
        <v>0</v>
      </c>
      <c r="M2191" s="225">
        <f t="shared" si="2123"/>
        <v>826.90400000000022</v>
      </c>
      <c r="N2191" s="225">
        <f>SUM(N2161:N2190)</f>
        <v>48.069999999999993</v>
      </c>
      <c r="O2191" s="227">
        <f t="shared" si="2129"/>
        <v>5.8132503894043301</v>
      </c>
      <c r="P2191" s="225">
        <f>SUM(P2161:P2190)</f>
        <v>778.83400000000017</v>
      </c>
      <c r="Q2191" s="225">
        <f>SUM(Q2161:Q2190)</f>
        <v>151.30000000000004</v>
      </c>
      <c r="R2191" s="225">
        <v>0</v>
      </c>
      <c r="S2191" s="225">
        <f t="shared" si="2153"/>
        <v>151.30000000000004</v>
      </c>
      <c r="T2191" s="225">
        <f>SUM(T2161:T2190)</f>
        <v>7.84</v>
      </c>
      <c r="U2191" s="227">
        <f t="shared" si="2161"/>
        <v>5.181758096497024</v>
      </c>
      <c r="V2191" s="225">
        <f>SUM(V2161:V2190)</f>
        <v>146.63000000000005</v>
      </c>
      <c r="W2191" s="225">
        <f>SUM(W2161:W2190)</f>
        <v>28.200000000000003</v>
      </c>
      <c r="X2191" s="225">
        <v>0</v>
      </c>
      <c r="Y2191" s="225">
        <f t="shared" si="2125"/>
        <v>28.200000000000003</v>
      </c>
      <c r="Z2191" s="225">
        <f>SUM(Z2161:Z2190)</f>
        <v>2.3600000000000003</v>
      </c>
      <c r="AA2191" s="227">
        <f t="shared" si="2158"/>
        <v>8.3687943262411366</v>
      </c>
      <c r="AB2191" s="225">
        <f>SUM(AB2161:AB2190)</f>
        <v>25.839999999999996</v>
      </c>
      <c r="AC2191" s="225">
        <f>SUM(AC2161:AC2190)</f>
        <v>2400.6770900000001</v>
      </c>
      <c r="AD2191" s="225">
        <f>SUM(AD2161:AD2190)</f>
        <v>0</v>
      </c>
      <c r="AE2191" s="228">
        <f t="shared" si="2134"/>
        <v>2400.6770900000001</v>
      </c>
      <c r="AF2191" s="225">
        <f>SUM(AF2161:AF2190)</f>
        <v>13.670000000000002</v>
      </c>
      <c r="AG2191" s="229">
        <f>IF(AF2191&lt;&gt;"", AF2191/AE2191*100, 0)</f>
        <v>0.5694226873302648</v>
      </c>
      <c r="AH2191" s="225">
        <f>SUM(AH2161:AH2190)</f>
        <v>2387.0070900000001</v>
      </c>
      <c r="AI2191" s="225">
        <f>SUM(AI2161:AI2190)</f>
        <v>9719.9345000000012</v>
      </c>
      <c r="AJ2191" s="324">
        <v>2532.0219999999999</v>
      </c>
      <c r="AK2191" s="225">
        <f>SUM(AK2161:AK2190)</f>
        <v>12251.956500000002</v>
      </c>
      <c r="AL2191" s="225">
        <f>SUM(AL2161:AL2190)</f>
        <v>782.12400000000014</v>
      </c>
      <c r="AM2191" s="229">
        <f>IF(AL2191&lt;&gt;0,(AL2191/AK2191*100),0)</f>
        <v>6.3836661516060724</v>
      </c>
      <c r="AN2191" s="225">
        <f>SUM(AN2161:AN2190)</f>
        <v>11469.832500000002</v>
      </c>
      <c r="AO2191" s="225">
        <f>SUM(AO2161:AO2190)</f>
        <v>9452.1977399999996</v>
      </c>
      <c r="AP2191" s="324">
        <v>2345.6179999999995</v>
      </c>
      <c r="AQ2191" s="228">
        <f t="shared" si="2140"/>
        <v>11797.815739999998</v>
      </c>
      <c r="AR2191" s="225">
        <f>SUM(AR2161:AR2190)</f>
        <v>311.55500000000001</v>
      </c>
      <c r="AS2191" s="229">
        <f t="shared" si="2141"/>
        <v>2.6407854374575956</v>
      </c>
      <c r="AT2191" s="225">
        <f>SUM(AT2161:AT2190)</f>
        <v>11486.260740000002</v>
      </c>
      <c r="AU2191" s="225">
        <f>SUM(AU2161:AU2190)</f>
        <v>11.180000000000001</v>
      </c>
      <c r="AV2191" s="225">
        <f>SUM(AV2161:AV2190)</f>
        <v>0</v>
      </c>
      <c r="AW2191" s="225">
        <f>SUM(AW2161:AW2190)</f>
        <v>11.180000000000001</v>
      </c>
      <c r="AX2191" s="225">
        <f>SUM(AX2161:AX2190)</f>
        <v>0</v>
      </c>
      <c r="AY2191" s="229">
        <f t="shared" si="2166"/>
        <v>0</v>
      </c>
      <c r="AZ2191" s="225">
        <f>SUM(AZ2161:AZ2190)</f>
        <v>11.180000000000001</v>
      </c>
      <c r="BA2191" s="225">
        <v>541.45100000000002</v>
      </c>
      <c r="BB2191" s="225">
        <v>892.09999999999991</v>
      </c>
      <c r="BC2191" s="228">
        <f t="shared" si="2146"/>
        <v>1433.5509999999999</v>
      </c>
      <c r="BD2191" s="225">
        <f>SUM(BD2161:BD2190)</f>
        <v>111.6</v>
      </c>
      <c r="BE2191" s="229">
        <f t="shared" si="2160"/>
        <v>7.784864298514667</v>
      </c>
      <c r="BF2191" s="225">
        <f>SUM(BF2161:BF2190)</f>
        <v>1321.951</v>
      </c>
      <c r="BG2191" s="230">
        <f>SUM(BG2161:BG2190)</f>
        <v>23144.145130000004</v>
      </c>
      <c r="BH2191" s="230">
        <f>SUM(BH2161:BH2190)</f>
        <v>5769.7400000000007</v>
      </c>
      <c r="BI2191" s="230">
        <f>SUM(BI2161:BI2190)</f>
        <v>28913.885130000006</v>
      </c>
      <c r="BJ2191" s="230">
        <f t="shared" si="2127"/>
        <v>1277.2190000000001</v>
      </c>
      <c r="BK2191" s="231">
        <f t="shared" si="2150"/>
        <v>4.4173205857928917</v>
      </c>
      <c r="BL2191" s="230">
        <f>BI2191-BJ2191</f>
        <v>27636.666130000005</v>
      </c>
      <c r="BM2191" s="139"/>
      <c r="BN2191" s="139"/>
      <c r="BO2191" s="139">
        <f>SUM(BO2161:BO2190)</f>
        <v>1345.2070000000001</v>
      </c>
      <c r="BP2191" s="139">
        <f>SUM(BP2161:BP2190)</f>
        <v>864.18899999999996</v>
      </c>
      <c r="BQ2191" s="139">
        <f>SUM(BQ2161:BQ2190)</f>
        <v>259.464</v>
      </c>
      <c r="BR2191" s="139">
        <f>SUM(BR2161:BR2190)</f>
        <v>63.161999999999985</v>
      </c>
      <c r="BS2191" s="139">
        <f t="shared" si="2128"/>
        <v>2532.0219999999999</v>
      </c>
      <c r="BT2191" s="139"/>
      <c r="BU2191" s="139">
        <f>SUM(BU2161:BU2190)</f>
        <v>1250.8909999999996</v>
      </c>
      <c r="BV2191" s="139">
        <f>SUM(BV2161:BV2190)</f>
        <v>794.72700000000009</v>
      </c>
      <c r="BW2191" s="139">
        <f>SUM(BW2161:BW2190)</f>
        <v>238.41099999999992</v>
      </c>
      <c r="BX2191" s="273">
        <f>SUM(BX2161:BX2190)</f>
        <v>61.589000000000006</v>
      </c>
      <c r="BY2191" s="273">
        <f t="shared" si="2152"/>
        <v>2345.6179999999995</v>
      </c>
      <c r="CA2191" s="273">
        <f t="shared" si="2154"/>
        <v>4877.6399999999994</v>
      </c>
      <c r="CD2191" s="273">
        <f>SUM(CD2161:CD2190)</f>
        <v>892.09999999999991</v>
      </c>
    </row>
    <row r="2196" spans="3:64" ht="29.25" x14ac:dyDescent="0.2">
      <c r="C2196" s="213"/>
      <c r="D2196" s="414"/>
      <c r="E2196" s="564" t="s">
        <v>314</v>
      </c>
      <c r="F2196" s="564"/>
      <c r="G2196" s="564"/>
      <c r="H2196" s="564"/>
      <c r="I2196" s="564"/>
      <c r="J2196" s="564"/>
      <c r="K2196" s="564"/>
      <c r="L2196" s="564"/>
      <c r="M2196" s="564"/>
      <c r="N2196" s="564"/>
      <c r="O2196" s="564"/>
      <c r="P2196" s="564"/>
      <c r="Q2196" s="564"/>
      <c r="R2196" s="564"/>
      <c r="S2196" s="564"/>
      <c r="T2196" s="564"/>
      <c r="U2196" s="564"/>
      <c r="V2196" s="564"/>
      <c r="W2196" s="564"/>
      <c r="X2196" s="564"/>
      <c r="Y2196" s="564"/>
      <c r="Z2196" s="564"/>
      <c r="AA2196" s="564"/>
      <c r="AB2196" s="564"/>
      <c r="AC2196" s="565" t="s">
        <v>315</v>
      </c>
      <c r="AD2196" s="565"/>
      <c r="AE2196" s="565"/>
      <c r="AF2196" s="565"/>
      <c r="AG2196" s="565"/>
      <c r="AH2196" s="565"/>
      <c r="AI2196" s="565"/>
      <c r="AJ2196" s="565"/>
      <c r="AK2196" s="565"/>
      <c r="AL2196" s="565"/>
      <c r="AM2196" s="565"/>
      <c r="AN2196" s="565"/>
      <c r="AO2196" s="565"/>
      <c r="AP2196" s="565"/>
      <c r="AQ2196" s="565"/>
      <c r="AR2196" s="565"/>
      <c r="AS2196" s="565"/>
      <c r="AT2196" s="565"/>
      <c r="AU2196" s="566" t="s">
        <v>315</v>
      </c>
      <c r="AV2196" s="567"/>
      <c r="AW2196" s="567"/>
      <c r="AX2196" s="567"/>
      <c r="AY2196" s="567"/>
      <c r="AZ2196" s="567"/>
      <c r="BA2196" s="567"/>
      <c r="BB2196" s="567"/>
      <c r="BC2196" s="567"/>
      <c r="BD2196" s="567"/>
      <c r="BE2196" s="567"/>
      <c r="BF2196" s="567"/>
      <c r="BG2196" s="575" t="s">
        <v>315</v>
      </c>
      <c r="BH2196" s="576"/>
      <c r="BI2196" s="576"/>
      <c r="BJ2196" s="576"/>
      <c r="BK2196" s="576"/>
      <c r="BL2196" s="577"/>
    </row>
    <row r="2197" spans="3:64" ht="22.5" x14ac:dyDescent="0.45">
      <c r="C2197" s="415"/>
      <c r="D2197" s="415"/>
      <c r="E2197" s="416"/>
      <c r="F2197" s="415"/>
      <c r="G2197" s="415"/>
      <c r="H2197" s="415"/>
      <c r="I2197" s="415"/>
      <c r="J2197" s="415"/>
      <c r="K2197" s="415"/>
      <c r="L2197" s="415"/>
      <c r="M2197" s="415"/>
      <c r="N2197" s="415"/>
      <c r="O2197" s="415"/>
      <c r="P2197" s="415"/>
      <c r="Q2197" s="415"/>
      <c r="R2197" s="415"/>
      <c r="S2197" s="415"/>
      <c r="T2197" s="415"/>
      <c r="U2197" s="415"/>
      <c r="V2197" s="415"/>
      <c r="W2197" s="415"/>
      <c r="X2197" s="415"/>
      <c r="Y2197" s="574" t="s">
        <v>127</v>
      </c>
      <c r="Z2197" s="574"/>
      <c r="AA2197" s="574"/>
      <c r="AB2197" s="574"/>
      <c r="AC2197" s="417"/>
      <c r="AD2197" s="417"/>
      <c r="AE2197" s="417"/>
      <c r="AF2197" s="417"/>
      <c r="AG2197" s="417"/>
      <c r="AH2197" s="417"/>
      <c r="AI2197" s="417"/>
      <c r="AJ2197" s="417"/>
      <c r="AK2197" s="417"/>
      <c r="AL2197" s="417"/>
      <c r="AM2197" s="417"/>
      <c r="AN2197" s="417"/>
      <c r="AO2197" s="417"/>
      <c r="AP2197" s="417"/>
      <c r="AQ2197" s="574" t="s">
        <v>127</v>
      </c>
      <c r="AR2197" s="574"/>
      <c r="AS2197" s="574"/>
      <c r="AT2197" s="574"/>
      <c r="AU2197" s="567"/>
      <c r="AV2197" s="567"/>
      <c r="AW2197" s="567"/>
      <c r="AX2197" s="567"/>
      <c r="AY2197" s="567"/>
      <c r="AZ2197" s="567"/>
      <c r="BA2197" s="567"/>
      <c r="BB2197" s="567"/>
      <c r="BC2197" s="567"/>
      <c r="BD2197" s="567"/>
      <c r="BE2197" s="567"/>
      <c r="BF2197" s="567"/>
      <c r="BG2197" s="578"/>
      <c r="BH2197" s="579"/>
      <c r="BI2197" s="579"/>
      <c r="BJ2197" s="579"/>
      <c r="BK2197" s="579"/>
      <c r="BL2197" s="580"/>
    </row>
    <row r="2198" spans="3:64" ht="18.75" x14ac:dyDescent="0.2">
      <c r="C2198" s="561" t="s">
        <v>125</v>
      </c>
      <c r="D2198" s="561" t="s">
        <v>3</v>
      </c>
      <c r="E2198" s="562" t="s">
        <v>52</v>
      </c>
      <c r="F2198" s="562"/>
      <c r="G2198" s="562"/>
      <c r="H2198" s="562"/>
      <c r="I2198" s="562"/>
      <c r="J2198" s="562"/>
      <c r="K2198" s="562"/>
      <c r="L2198" s="562"/>
      <c r="M2198" s="562"/>
      <c r="N2198" s="562"/>
      <c r="O2198" s="562"/>
      <c r="P2198" s="562"/>
      <c r="Q2198" s="562"/>
      <c r="R2198" s="562"/>
      <c r="S2198" s="562"/>
      <c r="T2198" s="562"/>
      <c r="U2198" s="562"/>
      <c r="V2198" s="562"/>
      <c r="W2198" s="562"/>
      <c r="X2198" s="562"/>
      <c r="Y2198" s="562"/>
      <c r="Z2198" s="562"/>
      <c r="AA2198" s="562"/>
      <c r="AB2198" s="562"/>
      <c r="AC2198" s="561"/>
      <c r="AD2198" s="561"/>
      <c r="AE2198" s="561"/>
      <c r="AF2198" s="561"/>
      <c r="AG2198" s="561"/>
      <c r="AH2198" s="561"/>
      <c r="AI2198" s="562" t="s">
        <v>52</v>
      </c>
      <c r="AJ2198" s="562"/>
      <c r="AK2198" s="562"/>
      <c r="AL2198" s="562"/>
      <c r="AM2198" s="562"/>
      <c r="AN2198" s="562"/>
      <c r="AO2198" s="562"/>
      <c r="AP2198" s="562"/>
      <c r="AQ2198" s="562"/>
      <c r="AR2198" s="562"/>
      <c r="AS2198" s="562"/>
      <c r="AT2198" s="562"/>
      <c r="AU2198" s="562" t="s">
        <v>48</v>
      </c>
      <c r="AV2198" s="562"/>
      <c r="AW2198" s="562"/>
      <c r="AX2198" s="562"/>
      <c r="AY2198" s="562"/>
      <c r="AZ2198" s="562"/>
      <c r="BA2198" s="562"/>
      <c r="BB2198" s="562"/>
      <c r="BC2198" s="562"/>
      <c r="BD2198" s="562"/>
      <c r="BE2198" s="562"/>
      <c r="BF2198" s="562"/>
      <c r="BG2198" s="418"/>
      <c r="BH2198" s="419"/>
      <c r="BI2198" s="419"/>
      <c r="BJ2198" s="419"/>
      <c r="BK2198" s="419"/>
      <c r="BL2198" s="420" t="s">
        <v>152</v>
      </c>
    </row>
    <row r="2199" spans="3:64" ht="18.75" x14ac:dyDescent="0.2">
      <c r="C2199" s="561"/>
      <c r="D2199" s="561"/>
      <c r="E2199" s="562" t="s">
        <v>5</v>
      </c>
      <c r="F2199" s="562"/>
      <c r="G2199" s="562"/>
      <c r="H2199" s="562"/>
      <c r="I2199" s="562"/>
      <c r="J2199" s="562"/>
      <c r="K2199" s="562"/>
      <c r="L2199" s="562"/>
      <c r="M2199" s="562"/>
      <c r="N2199" s="562"/>
      <c r="O2199" s="562"/>
      <c r="P2199" s="562"/>
      <c r="Q2199" s="562"/>
      <c r="R2199" s="562"/>
      <c r="S2199" s="562"/>
      <c r="T2199" s="562"/>
      <c r="U2199" s="562"/>
      <c r="V2199" s="562"/>
      <c r="W2199" s="562"/>
      <c r="X2199" s="562"/>
      <c r="Y2199" s="562"/>
      <c r="Z2199" s="562"/>
      <c r="AA2199" s="562"/>
      <c r="AB2199" s="562"/>
      <c r="AC2199" s="563"/>
      <c r="AD2199" s="563"/>
      <c r="AE2199" s="563"/>
      <c r="AF2199" s="563"/>
      <c r="AG2199" s="563"/>
      <c r="AH2199" s="563"/>
      <c r="AI2199" s="562" t="s">
        <v>47</v>
      </c>
      <c r="AJ2199" s="562"/>
      <c r="AK2199" s="562"/>
      <c r="AL2199" s="562"/>
      <c r="AM2199" s="562"/>
      <c r="AN2199" s="562"/>
      <c r="AO2199" s="562"/>
      <c r="AP2199" s="562"/>
      <c r="AQ2199" s="562"/>
      <c r="AR2199" s="562"/>
      <c r="AS2199" s="562"/>
      <c r="AT2199" s="562"/>
      <c r="AU2199" s="562" t="s">
        <v>49</v>
      </c>
      <c r="AV2199" s="562"/>
      <c r="AW2199" s="562"/>
      <c r="AX2199" s="562"/>
      <c r="AY2199" s="562"/>
      <c r="AZ2199" s="562"/>
      <c r="BA2199" s="562"/>
      <c r="BB2199" s="562"/>
      <c r="BC2199" s="562"/>
      <c r="BD2199" s="562"/>
      <c r="BE2199" s="562"/>
      <c r="BF2199" s="562"/>
      <c r="BG2199" s="554" t="s">
        <v>123</v>
      </c>
      <c r="BH2199" s="555"/>
      <c r="BI2199" s="555"/>
      <c r="BJ2199" s="555"/>
      <c r="BK2199" s="555"/>
      <c r="BL2199" s="556"/>
    </row>
    <row r="2200" spans="3:64" ht="18" customHeight="1" x14ac:dyDescent="0.2">
      <c r="C2200" s="561"/>
      <c r="D2200" s="561"/>
      <c r="E2200" s="557" t="s">
        <v>15</v>
      </c>
      <c r="F2200" s="558"/>
      <c r="G2200" s="558"/>
      <c r="H2200" s="558"/>
      <c r="I2200" s="558"/>
      <c r="J2200" s="559"/>
      <c r="K2200" s="557" t="s">
        <v>212</v>
      </c>
      <c r="L2200" s="558"/>
      <c r="M2200" s="558"/>
      <c r="N2200" s="558"/>
      <c r="O2200" s="558"/>
      <c r="P2200" s="559"/>
      <c r="Q2200" s="557" t="s">
        <v>120</v>
      </c>
      <c r="R2200" s="558"/>
      <c r="S2200" s="558"/>
      <c r="T2200" s="558"/>
      <c r="U2200" s="558"/>
      <c r="V2200" s="559"/>
      <c r="W2200" s="560" t="s">
        <v>121</v>
      </c>
      <c r="X2200" s="560"/>
      <c r="Y2200" s="560"/>
      <c r="Z2200" s="560"/>
      <c r="AA2200" s="560"/>
      <c r="AB2200" s="560"/>
      <c r="AC2200" s="560" t="s">
        <v>150</v>
      </c>
      <c r="AD2200" s="560"/>
      <c r="AE2200" s="560"/>
      <c r="AF2200" s="560"/>
      <c r="AG2200" s="560"/>
      <c r="AH2200" s="560"/>
      <c r="AI2200" s="560" t="s">
        <v>7</v>
      </c>
      <c r="AJ2200" s="560"/>
      <c r="AK2200" s="560"/>
      <c r="AL2200" s="560"/>
      <c r="AM2200" s="560"/>
      <c r="AN2200" s="560"/>
      <c r="AO2200" s="560" t="s">
        <v>50</v>
      </c>
      <c r="AP2200" s="560"/>
      <c r="AQ2200" s="560"/>
      <c r="AR2200" s="560"/>
      <c r="AS2200" s="560"/>
      <c r="AT2200" s="560"/>
      <c r="AU2200" s="548" t="s">
        <v>7</v>
      </c>
      <c r="AV2200" s="548"/>
      <c r="AW2200" s="548"/>
      <c r="AX2200" s="548"/>
      <c r="AY2200" s="548"/>
      <c r="AZ2200" s="548"/>
      <c r="BA2200" s="548" t="s">
        <v>8</v>
      </c>
      <c r="BB2200" s="548"/>
      <c r="BC2200" s="548"/>
      <c r="BD2200" s="548"/>
      <c r="BE2200" s="548"/>
      <c r="BF2200" s="548"/>
      <c r="BG2200" s="551" t="s">
        <v>11</v>
      </c>
      <c r="BH2200" s="551" t="s">
        <v>12</v>
      </c>
      <c r="BI2200" s="551" t="s">
        <v>10</v>
      </c>
      <c r="BJ2200" s="551" t="s">
        <v>0</v>
      </c>
      <c r="BK2200" s="551" t="s">
        <v>13</v>
      </c>
      <c r="BL2200" s="551" t="s">
        <v>14</v>
      </c>
    </row>
    <row r="2201" spans="3:64" ht="12.75" customHeight="1" x14ac:dyDescent="0.2">
      <c r="C2201" s="561"/>
      <c r="D2201" s="561"/>
      <c r="E2201" s="549" t="s">
        <v>11</v>
      </c>
      <c r="F2201" s="549" t="s">
        <v>12</v>
      </c>
      <c r="G2201" s="549" t="s">
        <v>10</v>
      </c>
      <c r="H2201" s="549" t="s">
        <v>0</v>
      </c>
      <c r="I2201" s="549" t="s">
        <v>13</v>
      </c>
      <c r="J2201" s="549" t="s">
        <v>14</v>
      </c>
      <c r="K2201" s="549" t="s">
        <v>11</v>
      </c>
      <c r="L2201" s="549" t="s">
        <v>12</v>
      </c>
      <c r="M2201" s="549" t="s">
        <v>10</v>
      </c>
      <c r="N2201" s="549" t="s">
        <v>0</v>
      </c>
      <c r="O2201" s="549" t="s">
        <v>13</v>
      </c>
      <c r="P2201" s="549" t="s">
        <v>14</v>
      </c>
      <c r="Q2201" s="549" t="s">
        <v>11</v>
      </c>
      <c r="R2201" s="549" t="s">
        <v>12</v>
      </c>
      <c r="S2201" s="549" t="s">
        <v>10</v>
      </c>
      <c r="T2201" s="549" t="s">
        <v>0</v>
      </c>
      <c r="U2201" s="549" t="s">
        <v>13</v>
      </c>
      <c r="V2201" s="549" t="s">
        <v>14</v>
      </c>
      <c r="W2201" s="549" t="s">
        <v>11</v>
      </c>
      <c r="X2201" s="548" t="s">
        <v>12</v>
      </c>
      <c r="Y2201" s="548" t="s">
        <v>10</v>
      </c>
      <c r="Z2201" s="548" t="s">
        <v>0</v>
      </c>
      <c r="AA2201" s="548" t="s">
        <v>13</v>
      </c>
      <c r="AB2201" s="548" t="s">
        <v>14</v>
      </c>
      <c r="AC2201" s="548" t="s">
        <v>11</v>
      </c>
      <c r="AD2201" s="548" t="s">
        <v>12</v>
      </c>
      <c r="AE2201" s="548" t="s">
        <v>10</v>
      </c>
      <c r="AF2201" s="548" t="s">
        <v>0</v>
      </c>
      <c r="AG2201" s="548" t="s">
        <v>13</v>
      </c>
      <c r="AH2201" s="548" t="s">
        <v>14</v>
      </c>
      <c r="AI2201" s="548" t="s">
        <v>11</v>
      </c>
      <c r="AJ2201" s="548" t="s">
        <v>12</v>
      </c>
      <c r="AK2201" s="548" t="s">
        <v>10</v>
      </c>
      <c r="AL2201" s="548" t="s">
        <v>0</v>
      </c>
      <c r="AM2201" s="548" t="s">
        <v>13</v>
      </c>
      <c r="AN2201" s="548" t="s">
        <v>14</v>
      </c>
      <c r="AO2201" s="548" t="s">
        <v>11</v>
      </c>
      <c r="AP2201" s="548" t="s">
        <v>12</v>
      </c>
      <c r="AQ2201" s="548" t="s">
        <v>10</v>
      </c>
      <c r="AR2201" s="548" t="s">
        <v>0</v>
      </c>
      <c r="AS2201" s="548" t="s">
        <v>13</v>
      </c>
      <c r="AT2201" s="548" t="s">
        <v>14</v>
      </c>
      <c r="AU2201" s="548" t="s">
        <v>11</v>
      </c>
      <c r="AV2201" s="548" t="s">
        <v>12</v>
      </c>
      <c r="AW2201" s="548" t="s">
        <v>10</v>
      </c>
      <c r="AX2201" s="548" t="s">
        <v>0</v>
      </c>
      <c r="AY2201" s="548" t="s">
        <v>13</v>
      </c>
      <c r="AZ2201" s="548" t="s">
        <v>14</v>
      </c>
      <c r="BA2201" s="548" t="s">
        <v>11</v>
      </c>
      <c r="BB2201" s="548" t="s">
        <v>12</v>
      </c>
      <c r="BC2201" s="548" t="s">
        <v>10</v>
      </c>
      <c r="BD2201" s="548" t="s">
        <v>0</v>
      </c>
      <c r="BE2201" s="548" t="s">
        <v>13</v>
      </c>
      <c r="BF2201" s="548" t="s">
        <v>14</v>
      </c>
      <c r="BG2201" s="552"/>
      <c r="BH2201" s="552"/>
      <c r="BI2201" s="552"/>
      <c r="BJ2201" s="552"/>
      <c r="BK2201" s="552"/>
      <c r="BL2201" s="552"/>
    </row>
    <row r="2202" spans="3:64" ht="19.5" customHeight="1" x14ac:dyDescent="0.2">
      <c r="C2202" s="561"/>
      <c r="D2202" s="561"/>
      <c r="E2202" s="550"/>
      <c r="F2202" s="550"/>
      <c r="G2202" s="550"/>
      <c r="H2202" s="550"/>
      <c r="I2202" s="550"/>
      <c r="J2202" s="550"/>
      <c r="K2202" s="550"/>
      <c r="L2202" s="550"/>
      <c r="M2202" s="550"/>
      <c r="N2202" s="550"/>
      <c r="O2202" s="550"/>
      <c r="P2202" s="550"/>
      <c r="Q2202" s="550"/>
      <c r="R2202" s="550"/>
      <c r="S2202" s="550"/>
      <c r="T2202" s="550"/>
      <c r="U2202" s="550"/>
      <c r="V2202" s="550"/>
      <c r="W2202" s="550"/>
      <c r="X2202" s="548"/>
      <c r="Y2202" s="548"/>
      <c r="Z2202" s="548"/>
      <c r="AA2202" s="548"/>
      <c r="AB2202" s="548"/>
      <c r="AC2202" s="548"/>
      <c r="AD2202" s="548"/>
      <c r="AE2202" s="548"/>
      <c r="AF2202" s="548"/>
      <c r="AG2202" s="548"/>
      <c r="AH2202" s="548"/>
      <c r="AI2202" s="548"/>
      <c r="AJ2202" s="548"/>
      <c r="AK2202" s="548"/>
      <c r="AL2202" s="548"/>
      <c r="AM2202" s="548"/>
      <c r="AN2202" s="548"/>
      <c r="AO2202" s="548"/>
      <c r="AP2202" s="548"/>
      <c r="AQ2202" s="548"/>
      <c r="AR2202" s="548"/>
      <c r="AS2202" s="548"/>
      <c r="AT2202" s="548"/>
      <c r="AU2202" s="548"/>
      <c r="AV2202" s="548"/>
      <c r="AW2202" s="548"/>
      <c r="AX2202" s="548"/>
      <c r="AY2202" s="548"/>
      <c r="AZ2202" s="548"/>
      <c r="BA2202" s="548"/>
      <c r="BB2202" s="548"/>
      <c r="BC2202" s="548"/>
      <c r="BD2202" s="548"/>
      <c r="BE2202" s="548"/>
      <c r="BF2202" s="548"/>
      <c r="BG2202" s="553"/>
      <c r="BH2202" s="553"/>
      <c r="BI2202" s="553"/>
      <c r="BJ2202" s="553"/>
      <c r="BK2202" s="553"/>
      <c r="BL2202" s="553"/>
    </row>
    <row r="2203" spans="3:64" ht="15.75" x14ac:dyDescent="0.25">
      <c r="C2203" s="233">
        <v>1</v>
      </c>
      <c r="D2203" s="233">
        <v>2</v>
      </c>
      <c r="E2203" s="233">
        <v>3</v>
      </c>
      <c r="F2203" s="233">
        <v>4</v>
      </c>
      <c r="G2203" s="233">
        <v>5</v>
      </c>
      <c r="H2203" s="233">
        <v>6</v>
      </c>
      <c r="I2203" s="233">
        <v>7</v>
      </c>
      <c r="J2203" s="233">
        <v>8</v>
      </c>
      <c r="K2203" s="233">
        <v>9</v>
      </c>
      <c r="L2203" s="233">
        <v>10</v>
      </c>
      <c r="M2203" s="233">
        <v>11</v>
      </c>
      <c r="N2203" s="233">
        <v>12</v>
      </c>
      <c r="O2203" s="233">
        <v>13</v>
      </c>
      <c r="P2203" s="233">
        <v>14</v>
      </c>
      <c r="Q2203" s="233">
        <v>15</v>
      </c>
      <c r="R2203" s="233">
        <v>16</v>
      </c>
      <c r="S2203" s="233">
        <v>17</v>
      </c>
      <c r="T2203" s="233">
        <v>18</v>
      </c>
      <c r="U2203" s="233">
        <v>19</v>
      </c>
      <c r="V2203" s="233">
        <v>20</v>
      </c>
      <c r="W2203" s="233">
        <v>21</v>
      </c>
      <c r="X2203" s="233">
        <v>22</v>
      </c>
      <c r="Y2203" s="233">
        <v>23</v>
      </c>
      <c r="Z2203" s="233">
        <v>24</v>
      </c>
      <c r="AA2203" s="233">
        <v>25</v>
      </c>
      <c r="AB2203" s="233">
        <v>26</v>
      </c>
      <c r="AC2203" s="111">
        <v>27</v>
      </c>
      <c r="AD2203" s="111">
        <v>28</v>
      </c>
      <c r="AE2203" s="111">
        <v>29</v>
      </c>
      <c r="AF2203" s="111">
        <v>30</v>
      </c>
      <c r="AG2203" s="111">
        <v>31</v>
      </c>
      <c r="AH2203" s="111">
        <v>32</v>
      </c>
      <c r="AI2203" s="111">
        <v>33</v>
      </c>
      <c r="AJ2203" s="111">
        <v>34</v>
      </c>
      <c r="AK2203" s="111">
        <v>35</v>
      </c>
      <c r="AL2203" s="111">
        <v>36</v>
      </c>
      <c r="AM2203" s="111">
        <v>37</v>
      </c>
      <c r="AN2203" s="111">
        <v>38</v>
      </c>
      <c r="AO2203" s="111">
        <v>39</v>
      </c>
      <c r="AP2203" s="111">
        <v>40</v>
      </c>
      <c r="AQ2203" s="111">
        <v>41</v>
      </c>
      <c r="AR2203" s="111">
        <v>42</v>
      </c>
      <c r="AS2203" s="111">
        <v>43</v>
      </c>
      <c r="AT2203" s="111">
        <v>44</v>
      </c>
      <c r="AU2203" s="233">
        <v>45</v>
      </c>
      <c r="AV2203" s="233">
        <v>46</v>
      </c>
      <c r="AW2203" s="233">
        <v>47</v>
      </c>
      <c r="AX2203" s="233">
        <v>48</v>
      </c>
      <c r="AY2203" s="233">
        <v>49</v>
      </c>
      <c r="AZ2203" s="233">
        <v>50</v>
      </c>
      <c r="BA2203" s="233">
        <v>51</v>
      </c>
      <c r="BB2203" s="233">
        <v>52</v>
      </c>
      <c r="BC2203" s="233">
        <v>53</v>
      </c>
      <c r="BD2203" s="233">
        <v>54</v>
      </c>
      <c r="BE2203" s="233">
        <v>55</v>
      </c>
      <c r="BF2203" s="233">
        <v>56</v>
      </c>
      <c r="BG2203" s="233">
        <v>57</v>
      </c>
      <c r="BH2203" s="233">
        <v>58</v>
      </c>
      <c r="BI2203" s="233">
        <v>59</v>
      </c>
      <c r="BJ2203" s="233">
        <v>60</v>
      </c>
      <c r="BK2203" s="233">
        <v>61</v>
      </c>
      <c r="BL2203" s="233">
        <v>62</v>
      </c>
    </row>
    <row r="2204" spans="3:64" ht="18.75" x14ac:dyDescent="0.3">
      <c r="C2204" s="393">
        <v>1</v>
      </c>
      <c r="D2204" s="394" t="s">
        <v>16</v>
      </c>
      <c r="E2204" s="252">
        <v>10.02</v>
      </c>
      <c r="F2204" s="252"/>
      <c r="G2204" s="252">
        <f t="shared" ref="G2204:G2213" si="2167">SUM(E2204:F2204)</f>
        <v>10.02</v>
      </c>
      <c r="H2204" s="252">
        <v>0</v>
      </c>
      <c r="I2204" s="254">
        <f t="shared" ref="I2204:I2214" si="2168">IF(H2204&lt;&gt;0,(H2204/G2204*100),0)</f>
        <v>0</v>
      </c>
      <c r="J2204" s="62">
        <f t="shared" ref="J2204:J2233" si="2169">G2204-H2204</f>
        <v>10.02</v>
      </c>
      <c r="K2204" s="252">
        <v>37.620000000000005</v>
      </c>
      <c r="L2204" s="57">
        <v>0</v>
      </c>
      <c r="M2204" s="252">
        <f t="shared" ref="M2204:M2218" si="2170">SUM(K2204,L2204)</f>
        <v>37.620000000000005</v>
      </c>
      <c r="N2204" s="252">
        <v>0</v>
      </c>
      <c r="O2204" s="254">
        <f>IF(N2204&lt;&gt;0,(N2204/M2204*100),0)</f>
        <v>0</v>
      </c>
      <c r="P2204" s="252">
        <f t="shared" ref="P2204:P2233" si="2171">M2204-N2204</f>
        <v>37.620000000000005</v>
      </c>
      <c r="Q2204" s="252">
        <v>6.27</v>
      </c>
      <c r="R2204" s="252">
        <v>0</v>
      </c>
      <c r="S2204" s="252">
        <f>SUM(Q2204,R2204)</f>
        <v>6.27</v>
      </c>
      <c r="T2204" s="252">
        <v>2.56</v>
      </c>
      <c r="U2204" s="254">
        <f>IF(T2204&lt;&gt;0,(T2204/S2204*100),0)</f>
        <v>40.829346092503997</v>
      </c>
      <c r="V2204" s="252">
        <f>S2204-T2204</f>
        <v>3.7099999999999995</v>
      </c>
      <c r="W2204" s="252">
        <v>1.6000000000000003</v>
      </c>
      <c r="X2204" s="252">
        <v>0</v>
      </c>
      <c r="Y2204" s="252">
        <f t="shared" ref="Y2204:Y2234" si="2172">SUM(W2204:X2204)</f>
        <v>1.6000000000000003</v>
      </c>
      <c r="Z2204" s="252">
        <v>0.6</v>
      </c>
      <c r="AA2204" s="254">
        <f>IF(Z2204&lt;&gt;0,(Z2204/Y2204*100),0)</f>
        <v>37.499999999999986</v>
      </c>
      <c r="AB2204" s="252">
        <f>Y2204-Z2204</f>
        <v>1.0000000000000004</v>
      </c>
      <c r="AC2204" s="221">
        <v>10.971839999999958</v>
      </c>
      <c r="AD2204" s="221">
        <v>0</v>
      </c>
      <c r="AE2204" s="221">
        <f>SUM(AC2204:AD2204)</f>
        <v>10.971839999999958</v>
      </c>
      <c r="AF2204" s="221">
        <v>0</v>
      </c>
      <c r="AG2204" s="220">
        <f>IF(AF2204&lt;&gt;"", AF2204/AE2204*100, 0)</f>
        <v>0</v>
      </c>
      <c r="AH2204" s="221">
        <f>AE2204-AF2204</f>
        <v>10.971839999999958</v>
      </c>
      <c r="AI2204" s="221">
        <v>372.03237999999999</v>
      </c>
      <c r="AJ2204" s="321">
        <v>84.32</v>
      </c>
      <c r="AK2204" s="221">
        <f>SUM(AI2204:AJ2204)</f>
        <v>456.35237999999998</v>
      </c>
      <c r="AL2204" s="221">
        <v>158.25</v>
      </c>
      <c r="AM2204" s="220">
        <f>IF(AL2204&lt;&gt;0,(AL2204/AK2204*100),0)</f>
        <v>34.677150144368703</v>
      </c>
      <c r="AN2204" s="221">
        <f>AK2204-AL2204</f>
        <v>298.10237999999998</v>
      </c>
      <c r="AO2204" s="221">
        <v>593.05237999999997</v>
      </c>
      <c r="AP2204" s="321">
        <v>78.200000000000017</v>
      </c>
      <c r="AQ2204" s="221">
        <f>SUM(AO2204:AP2204)</f>
        <v>671.25238000000002</v>
      </c>
      <c r="AR2204" s="221">
        <v>110.15</v>
      </c>
      <c r="AS2204" s="220">
        <f>IF(AR2204&lt;&gt;0,(AR2204/AQ2204*100),0)</f>
        <v>16.409625244084797</v>
      </c>
      <c r="AT2204" s="221">
        <f>AQ2204-AR2204</f>
        <v>561.10238000000004</v>
      </c>
      <c r="AU2204" s="221">
        <v>0</v>
      </c>
      <c r="AV2204" s="54"/>
      <c r="AW2204" s="221">
        <f>SUM(AU2204:AV2204)</f>
        <v>0</v>
      </c>
      <c r="AX2204" s="221"/>
      <c r="AY2204" s="220">
        <f>IF(AX2204&lt;&gt;0,(AX2204/AW2204*100),0)</f>
        <v>0</v>
      </c>
      <c r="AZ2204" s="221">
        <f>AW2204-AX2204</f>
        <v>0</v>
      </c>
      <c r="BA2204" s="221">
        <v>0</v>
      </c>
      <c r="BB2204" s="221">
        <v>0</v>
      </c>
      <c r="BC2204" s="221">
        <f>SUM(BA2204:BB2204)</f>
        <v>0</v>
      </c>
      <c r="BD2204" s="221"/>
      <c r="BE2204" s="220">
        <f>IF(BD2204&lt;&gt;0,(BD2204/BC2204*100),0)</f>
        <v>0</v>
      </c>
      <c r="BF2204" s="221">
        <f>BC2204-BD2204</f>
        <v>0</v>
      </c>
      <c r="BG2204" s="222">
        <f t="shared" ref="BG2204:BH2233" si="2173">E2204+K2204+Q2204+W2204+AI2204+AO2204+AU2204+BA2204+AC2204</f>
        <v>1031.5665999999999</v>
      </c>
      <c r="BH2204" s="222">
        <f t="shared" si="2173"/>
        <v>162.52000000000001</v>
      </c>
      <c r="BI2204" s="222">
        <f>SUM(BG2204:BH2204)</f>
        <v>1194.0865999999999</v>
      </c>
      <c r="BJ2204" s="222">
        <f t="shared" ref="BJ2204:BJ2234" si="2174">H2204+N2204+T2204+Z2204+AL2204+AR2204+AX2204+BD2204+AF2204</f>
        <v>271.56</v>
      </c>
      <c r="BK2204" s="223">
        <f>IF(BJ2204&lt;&gt;0,(BJ2204/BI2204*100),0)</f>
        <v>22.742069126309602</v>
      </c>
      <c r="BL2204" s="222">
        <f>BI2204-BJ2204</f>
        <v>922.52659999999992</v>
      </c>
    </row>
    <row r="2205" spans="3:64" ht="18.75" x14ac:dyDescent="0.3">
      <c r="C2205" s="393">
        <v>2</v>
      </c>
      <c r="D2205" s="394" t="s">
        <v>190</v>
      </c>
      <c r="E2205" s="252">
        <v>1.9999999999953388E-4</v>
      </c>
      <c r="F2205" s="252">
        <v>0</v>
      </c>
      <c r="G2205" s="252">
        <f t="shared" si="2167"/>
        <v>1.9999999999953388E-4</v>
      </c>
      <c r="H2205" s="252">
        <v>0</v>
      </c>
      <c r="I2205" s="254">
        <f t="shared" si="2168"/>
        <v>0</v>
      </c>
      <c r="J2205" s="62">
        <f t="shared" si="2169"/>
        <v>1.9999999999953388E-4</v>
      </c>
      <c r="K2205" s="252">
        <v>51.024000000000001</v>
      </c>
      <c r="L2205" s="57">
        <v>0</v>
      </c>
      <c r="M2205" s="252">
        <f t="shared" si="2170"/>
        <v>51.024000000000001</v>
      </c>
      <c r="N2205" s="252">
        <v>2.88</v>
      </c>
      <c r="O2205" s="254">
        <f t="shared" ref="O2205:O2234" si="2175">IF(N2205&lt;&gt;0,(N2205/M2205*100),0)</f>
        <v>5.6444026340545621</v>
      </c>
      <c r="P2205" s="252">
        <f t="shared" si="2171"/>
        <v>48.143999999999998</v>
      </c>
      <c r="Q2205" s="252">
        <v>7.4700000000000024</v>
      </c>
      <c r="R2205" s="252">
        <v>0</v>
      </c>
      <c r="S2205" s="252">
        <f>SUM(Q2205,R2205)</f>
        <v>7.4700000000000024</v>
      </c>
      <c r="T2205" s="252">
        <v>1.29</v>
      </c>
      <c r="U2205" s="254">
        <f t="shared" ref="U2205:U2209" si="2176">IF(T2205&lt;&gt;0,(T2205/S2205*100),0)</f>
        <v>17.269076305220878</v>
      </c>
      <c r="V2205" s="252">
        <f t="shared" ref="V2205:V2233" si="2177">S2205-T2205</f>
        <v>6.1800000000000024</v>
      </c>
      <c r="W2205" s="252">
        <v>1.4999999999999991</v>
      </c>
      <c r="X2205" s="252">
        <v>0</v>
      </c>
      <c r="Y2205" s="252">
        <f t="shared" si="2172"/>
        <v>1.4999999999999991</v>
      </c>
      <c r="Z2205" s="252">
        <v>0.3</v>
      </c>
      <c r="AA2205" s="254">
        <f t="shared" ref="AA2205:AA2219" si="2178">IF(Z2205&lt;&gt;0,(Z2205/Y2205*100),0)</f>
        <v>20.000000000000011</v>
      </c>
      <c r="AB2205" s="252">
        <f t="shared" ref="AB2205:AB2233" si="2179">Y2205-Z2205</f>
        <v>1.1999999999999991</v>
      </c>
      <c r="AC2205" s="221">
        <v>186.20272</v>
      </c>
      <c r="AD2205" s="221">
        <v>0</v>
      </c>
      <c r="AE2205" s="221">
        <f t="shared" ref="AE2205:AE2234" si="2180">SUM(AC2205:AD2205)</f>
        <v>186.20272</v>
      </c>
      <c r="AF2205" s="221">
        <v>38.53</v>
      </c>
      <c r="AG2205" s="220">
        <f t="shared" ref="AG2205" si="2181">IF(AF2205&lt;&gt;"", AF2205/AE2205*100, 0)</f>
        <v>20.692501162174214</v>
      </c>
      <c r="AH2205" s="221">
        <f t="shared" ref="AH2205:AH2233" si="2182">AE2205-AF2205</f>
        <v>147.67272</v>
      </c>
      <c r="AI2205" s="221">
        <v>473.84098000000017</v>
      </c>
      <c r="AJ2205" s="321">
        <v>111.85600000000001</v>
      </c>
      <c r="AK2205" s="221">
        <f t="shared" ref="AK2205:AK2214" si="2183">SUM(AI2205:AJ2205)</f>
        <v>585.69698000000017</v>
      </c>
      <c r="AL2205" s="221">
        <v>47.813000000000002</v>
      </c>
      <c r="AM2205" s="220">
        <f t="shared" ref="AM2205:AM2224" si="2184">IF(AL2205&lt;&gt;0,(AL2205/AK2205*100),0)</f>
        <v>8.163436321628291</v>
      </c>
      <c r="AN2205" s="221">
        <f t="shared" ref="AN2205:AN2233" si="2185">AK2205-AL2205</f>
        <v>537.88398000000018</v>
      </c>
      <c r="AO2205" s="221">
        <v>438.53742000000034</v>
      </c>
      <c r="AP2205" s="321">
        <v>103.74299999999999</v>
      </c>
      <c r="AQ2205" s="221">
        <f t="shared" ref="AQ2205:AQ2234" si="2186">SUM(AO2205:AP2205)</f>
        <v>542.28042000000028</v>
      </c>
      <c r="AR2205" s="221">
        <v>31.68</v>
      </c>
      <c r="AS2205" s="220">
        <f t="shared" ref="AS2205:AS2234" si="2187">IF(AR2205&lt;&gt;0,(AR2205/AQ2205*100),0)</f>
        <v>5.8419959179053498</v>
      </c>
      <c r="AT2205" s="221">
        <f t="shared" ref="AT2205:AT2233" si="2188">AQ2205-AR2205</f>
        <v>510.60042000000027</v>
      </c>
      <c r="AU2205" s="221">
        <v>0</v>
      </c>
      <c r="AV2205" s="54"/>
      <c r="AW2205" s="221">
        <f t="shared" ref="AW2205:AW2218" si="2189">SUM(AU2205:AV2205)</f>
        <v>0</v>
      </c>
      <c r="AX2205" s="221"/>
      <c r="AY2205" s="220">
        <f t="shared" ref="AY2205:AY2230" si="2190">IF(AX2205&lt;&gt;0,(AX2205/AW2205*100),0)</f>
        <v>0</v>
      </c>
      <c r="AZ2205" s="221">
        <f t="shared" ref="AZ2205:AZ2233" si="2191">AW2205-AX2205</f>
        <v>0</v>
      </c>
      <c r="BA2205" s="221">
        <v>0</v>
      </c>
      <c r="BB2205" s="221">
        <v>0</v>
      </c>
      <c r="BC2205" s="221">
        <f t="shared" ref="BC2205:BC2234" si="2192">SUM(BA2205:BB2205)</f>
        <v>0</v>
      </c>
      <c r="BD2205" s="221"/>
      <c r="BE2205" s="220">
        <f t="shared" ref="BE2205:BE2219" si="2193">IF(BD2205&lt;&gt;0,(BD2205/BC2205*100),0)</f>
        <v>0</v>
      </c>
      <c r="BF2205" s="221">
        <f t="shared" ref="BF2205:BF2233" si="2194">BC2205-BD2205</f>
        <v>0</v>
      </c>
      <c r="BG2205" s="222">
        <f t="shared" si="2173"/>
        <v>1158.5753200000004</v>
      </c>
      <c r="BH2205" s="222">
        <f t="shared" si="2173"/>
        <v>215.59899999999999</v>
      </c>
      <c r="BI2205" s="222">
        <f t="shared" ref="BI2205:BI2229" si="2195">SUM(BG2205:BH2205)</f>
        <v>1374.1743200000003</v>
      </c>
      <c r="BJ2205" s="222">
        <f t="shared" si="2174"/>
        <v>122.49299999999999</v>
      </c>
      <c r="BK2205" s="223">
        <f t="shared" ref="BK2205:BK2234" si="2196">IF(BJ2205&lt;&gt;0,(BJ2205/BI2205*100),0)</f>
        <v>8.913934587280016</v>
      </c>
      <c r="BL2205" s="222">
        <f t="shared" ref="BL2205:BL2233" si="2197">BI2205-BJ2205</f>
        <v>1251.6813200000004</v>
      </c>
    </row>
    <row r="2206" spans="3:64" ht="18.75" x14ac:dyDescent="0.3">
      <c r="C2206" s="393">
        <v>3</v>
      </c>
      <c r="D2206" s="394" t="s">
        <v>18</v>
      </c>
      <c r="E2206" s="252">
        <v>2.8400000000008419E-3</v>
      </c>
      <c r="F2206" s="252"/>
      <c r="G2206" s="252">
        <f t="shared" si="2167"/>
        <v>2.8400000000008419E-3</v>
      </c>
      <c r="H2206" s="252">
        <v>0</v>
      </c>
      <c r="I2206" s="254">
        <f t="shared" si="2168"/>
        <v>0</v>
      </c>
      <c r="J2206" s="62">
        <f t="shared" si="2169"/>
        <v>2.8400000000008419E-3</v>
      </c>
      <c r="K2206" s="252">
        <v>11.260000000000005</v>
      </c>
      <c r="L2206" s="57">
        <v>0</v>
      </c>
      <c r="M2206" s="252">
        <f t="shared" si="2170"/>
        <v>11.260000000000005</v>
      </c>
      <c r="N2206" s="252">
        <v>5.5</v>
      </c>
      <c r="O2206" s="254">
        <f t="shared" si="2175"/>
        <v>48.845470692717562</v>
      </c>
      <c r="P2206" s="252">
        <f t="shared" si="2171"/>
        <v>5.7600000000000051</v>
      </c>
      <c r="Q2206" s="252">
        <v>0.90000000000000213</v>
      </c>
      <c r="R2206" s="252">
        <v>0</v>
      </c>
      <c r="S2206" s="252">
        <f t="shared" ref="S2206:S2234" si="2198">SUM(Q2206,R2206)</f>
        <v>0.90000000000000213</v>
      </c>
      <c r="T2206" s="252">
        <v>0</v>
      </c>
      <c r="U2206" s="254">
        <f t="shared" si="2176"/>
        <v>0</v>
      </c>
      <c r="V2206" s="252">
        <f t="shared" si="2177"/>
        <v>0.90000000000000213</v>
      </c>
      <c r="W2206" s="252">
        <v>0</v>
      </c>
      <c r="X2206" s="252">
        <v>0</v>
      </c>
      <c r="Y2206" s="252">
        <f t="shared" si="2172"/>
        <v>0</v>
      </c>
      <c r="Z2206" s="252">
        <v>0</v>
      </c>
      <c r="AA2206" s="254">
        <f t="shared" si="2178"/>
        <v>0</v>
      </c>
      <c r="AB2206" s="252">
        <f t="shared" si="2179"/>
        <v>0</v>
      </c>
      <c r="AC2206" s="221">
        <v>-2.2399999999720421E-3</v>
      </c>
      <c r="AD2206" s="221">
        <v>0</v>
      </c>
      <c r="AE2206" s="221">
        <f t="shared" si="2180"/>
        <v>-2.2399999999720421E-3</v>
      </c>
      <c r="AF2206" s="221">
        <v>0</v>
      </c>
      <c r="AG2206" s="220">
        <v>0</v>
      </c>
      <c r="AH2206" s="221">
        <f t="shared" si="2182"/>
        <v>-2.2399999999720421E-3</v>
      </c>
      <c r="AI2206" s="221">
        <v>528.82652000000041</v>
      </c>
      <c r="AJ2206" s="321">
        <v>123.163</v>
      </c>
      <c r="AK2206" s="221">
        <f t="shared" si="2183"/>
        <v>651.98952000000043</v>
      </c>
      <c r="AL2206" s="221">
        <v>68.5</v>
      </c>
      <c r="AM2206" s="220">
        <f t="shared" si="2184"/>
        <v>10.506303843656866</v>
      </c>
      <c r="AN2206" s="221">
        <f t="shared" si="2185"/>
        <v>583.48952000000043</v>
      </c>
      <c r="AO2206" s="221">
        <v>450.38706000000002</v>
      </c>
      <c r="AP2206" s="321">
        <v>114.33699999999999</v>
      </c>
      <c r="AQ2206" s="221">
        <f t="shared" si="2186"/>
        <v>564.72406000000001</v>
      </c>
      <c r="AR2206" s="221">
        <v>28</v>
      </c>
      <c r="AS2206" s="220">
        <f t="shared" si="2187"/>
        <v>4.9581737317868129</v>
      </c>
      <c r="AT2206" s="221">
        <f t="shared" si="2188"/>
        <v>536.72406000000001</v>
      </c>
      <c r="AU2206" s="221">
        <v>0</v>
      </c>
      <c r="AV2206" s="54"/>
      <c r="AW2206" s="221">
        <f t="shared" si="2189"/>
        <v>0</v>
      </c>
      <c r="AX2206" s="221">
        <v>0</v>
      </c>
      <c r="AY2206" s="220">
        <f t="shared" si="2190"/>
        <v>0</v>
      </c>
      <c r="AZ2206" s="221">
        <f t="shared" si="2191"/>
        <v>0</v>
      </c>
      <c r="BA2206" s="221">
        <v>-9.9999999992661515E-5</v>
      </c>
      <c r="BB2206" s="221">
        <v>10.56</v>
      </c>
      <c r="BC2206" s="221">
        <f t="shared" si="2192"/>
        <v>10.559900000000008</v>
      </c>
      <c r="BD2206" s="221">
        <v>0</v>
      </c>
      <c r="BE2206" s="220">
        <f t="shared" si="2193"/>
        <v>0</v>
      </c>
      <c r="BF2206" s="221">
        <f t="shared" si="2194"/>
        <v>10.559900000000008</v>
      </c>
      <c r="BG2206" s="222">
        <f t="shared" si="2173"/>
        <v>991.3740800000005</v>
      </c>
      <c r="BH2206" s="222">
        <f t="shared" si="2173"/>
        <v>248.06</v>
      </c>
      <c r="BI2206" s="222">
        <f t="shared" si="2195"/>
        <v>1239.4340800000004</v>
      </c>
      <c r="BJ2206" s="222">
        <f t="shared" si="2174"/>
        <v>102</v>
      </c>
      <c r="BK2206" s="223">
        <f t="shared" si="2196"/>
        <v>8.2295623176667831</v>
      </c>
      <c r="BL2206" s="222">
        <f t="shared" si="2197"/>
        <v>1137.4340800000004</v>
      </c>
    </row>
    <row r="2207" spans="3:64" ht="18.75" x14ac:dyDescent="0.3">
      <c r="C2207" s="393">
        <v>4</v>
      </c>
      <c r="D2207" s="394" t="s">
        <v>19</v>
      </c>
      <c r="E2207" s="252">
        <v>-1.1599999999987176E-3</v>
      </c>
      <c r="F2207" s="252"/>
      <c r="G2207" s="252">
        <f t="shared" si="2167"/>
        <v>-1.1599999999987176E-3</v>
      </c>
      <c r="H2207" s="252">
        <v>0</v>
      </c>
      <c r="I2207" s="254">
        <f t="shared" si="2168"/>
        <v>0</v>
      </c>
      <c r="J2207" s="62">
        <f t="shared" si="2169"/>
        <v>-1.1599999999987176E-3</v>
      </c>
      <c r="K2207" s="252">
        <v>21.529999999999994</v>
      </c>
      <c r="L2207" s="57">
        <v>0</v>
      </c>
      <c r="M2207" s="252">
        <f t="shared" si="2170"/>
        <v>21.529999999999994</v>
      </c>
      <c r="N2207" s="252">
        <v>4.57</v>
      </c>
      <c r="O2207" s="254">
        <f t="shared" si="2175"/>
        <v>21.226196005573623</v>
      </c>
      <c r="P2207" s="252">
        <f t="shared" si="2171"/>
        <v>16.959999999999994</v>
      </c>
      <c r="Q2207" s="252">
        <v>5.5100000000000016</v>
      </c>
      <c r="R2207" s="252">
        <v>0</v>
      </c>
      <c r="S2207" s="252">
        <f t="shared" si="2198"/>
        <v>5.5100000000000016</v>
      </c>
      <c r="T2207" s="252">
        <v>2.27</v>
      </c>
      <c r="U2207" s="254">
        <f t="shared" si="2176"/>
        <v>41.197822141560785</v>
      </c>
      <c r="V2207" s="252">
        <f t="shared" si="2177"/>
        <v>3.2400000000000015</v>
      </c>
      <c r="W2207" s="252">
        <v>0.49999999999999956</v>
      </c>
      <c r="X2207" s="252">
        <v>0</v>
      </c>
      <c r="Y2207" s="252">
        <f t="shared" si="2172"/>
        <v>0.49999999999999956</v>
      </c>
      <c r="Z2207" s="252">
        <v>0.4</v>
      </c>
      <c r="AA2207" s="254">
        <f t="shared" si="2178"/>
        <v>80.000000000000071</v>
      </c>
      <c r="AB2207" s="252">
        <f t="shared" si="2179"/>
        <v>9.9999999999999534E-2</v>
      </c>
      <c r="AC2207" s="221">
        <v>84.397760000000034</v>
      </c>
      <c r="AD2207" s="221">
        <v>0</v>
      </c>
      <c r="AE2207" s="221">
        <f t="shared" si="2180"/>
        <v>84.397760000000034</v>
      </c>
      <c r="AF2207" s="221">
        <v>17.12</v>
      </c>
      <c r="AG2207" s="220">
        <f t="shared" ref="AG2207:AG2220" si="2199">IF(AF2207&lt;&gt;"", AF2207/AE2207*100, 0)</f>
        <v>20.284898556549361</v>
      </c>
      <c r="AH2207" s="221">
        <f t="shared" si="2182"/>
        <v>67.277760000000029</v>
      </c>
      <c r="AI2207" s="221">
        <v>488.82521999999983</v>
      </c>
      <c r="AJ2207" s="321">
        <v>99.426000000000002</v>
      </c>
      <c r="AK2207" s="221">
        <f t="shared" si="2183"/>
        <v>588.25121999999988</v>
      </c>
      <c r="AL2207" s="221">
        <v>103.49</v>
      </c>
      <c r="AM2207" s="220">
        <f t="shared" si="2184"/>
        <v>17.592823691891368</v>
      </c>
      <c r="AN2207" s="221">
        <f t="shared" si="2185"/>
        <v>484.76121999999987</v>
      </c>
      <c r="AO2207" s="221">
        <v>351.93444000000011</v>
      </c>
      <c r="AP2207" s="321">
        <v>92.013000000000005</v>
      </c>
      <c r="AQ2207" s="221">
        <f t="shared" si="2186"/>
        <v>443.94744000000014</v>
      </c>
      <c r="AR2207" s="221">
        <v>119.985</v>
      </c>
      <c r="AS2207" s="220">
        <f t="shared" si="2187"/>
        <v>27.026848043092659</v>
      </c>
      <c r="AT2207" s="221">
        <f t="shared" si="2188"/>
        <v>323.96244000000013</v>
      </c>
      <c r="AU2207" s="221">
        <v>0</v>
      </c>
      <c r="AV2207" s="54"/>
      <c r="AW2207" s="221">
        <f t="shared" si="2189"/>
        <v>0</v>
      </c>
      <c r="AX2207" s="221"/>
      <c r="AY2207" s="220">
        <f t="shared" si="2190"/>
        <v>0</v>
      </c>
      <c r="AZ2207" s="221">
        <f t="shared" si="2191"/>
        <v>0</v>
      </c>
      <c r="BA2207" s="221">
        <v>0</v>
      </c>
      <c r="BB2207" s="221">
        <v>0</v>
      </c>
      <c r="BC2207" s="221">
        <f t="shared" si="2192"/>
        <v>0</v>
      </c>
      <c r="BD2207" s="221"/>
      <c r="BE2207" s="220">
        <f t="shared" si="2193"/>
        <v>0</v>
      </c>
      <c r="BF2207" s="221">
        <f t="shared" si="2194"/>
        <v>0</v>
      </c>
      <c r="BG2207" s="222">
        <f t="shared" si="2173"/>
        <v>952.69626000000005</v>
      </c>
      <c r="BH2207" s="222">
        <f t="shared" si="2173"/>
        <v>191.43900000000002</v>
      </c>
      <c r="BI2207" s="222">
        <f t="shared" si="2195"/>
        <v>1144.13526</v>
      </c>
      <c r="BJ2207" s="222">
        <f t="shared" si="2174"/>
        <v>247.83499999999998</v>
      </c>
      <c r="BK2207" s="223">
        <f t="shared" si="2196"/>
        <v>21.661337489065758</v>
      </c>
      <c r="BL2207" s="222">
        <f t="shared" si="2197"/>
        <v>896.30025999999998</v>
      </c>
    </row>
    <row r="2208" spans="3:64" ht="18.75" x14ac:dyDescent="0.3">
      <c r="C2208" s="393">
        <v>5</v>
      </c>
      <c r="D2208" s="394" t="s">
        <v>20</v>
      </c>
      <c r="E2208" s="252">
        <v>-4.5600000000014518E-3</v>
      </c>
      <c r="F2208" s="252"/>
      <c r="G2208" s="252">
        <f t="shared" si="2167"/>
        <v>-4.5600000000014518E-3</v>
      </c>
      <c r="H2208" s="252">
        <v>0</v>
      </c>
      <c r="I2208" s="254">
        <f t="shared" si="2168"/>
        <v>0</v>
      </c>
      <c r="J2208" s="62">
        <f t="shared" si="2169"/>
        <v>-4.5600000000014518E-3</v>
      </c>
      <c r="K2208" s="252">
        <v>0</v>
      </c>
      <c r="L2208" s="57">
        <v>0</v>
      </c>
      <c r="M2208" s="252">
        <f t="shared" si="2170"/>
        <v>0</v>
      </c>
      <c r="N2208" s="252">
        <v>0</v>
      </c>
      <c r="O2208" s="254">
        <f t="shared" si="2175"/>
        <v>0</v>
      </c>
      <c r="P2208" s="252">
        <f t="shared" si="2171"/>
        <v>0</v>
      </c>
      <c r="Q2208" s="252">
        <v>3.9999999999999147E-2</v>
      </c>
      <c r="R2208" s="252">
        <v>0</v>
      </c>
      <c r="S2208" s="252">
        <f t="shared" si="2198"/>
        <v>3.9999999999999147E-2</v>
      </c>
      <c r="T2208" s="252">
        <v>0</v>
      </c>
      <c r="U2208" s="254">
        <f t="shared" si="2176"/>
        <v>0</v>
      </c>
      <c r="V2208" s="252">
        <f t="shared" si="2177"/>
        <v>3.9999999999999147E-2</v>
      </c>
      <c r="W2208" s="252">
        <v>0.69999999999999973</v>
      </c>
      <c r="X2208" s="252">
        <v>0</v>
      </c>
      <c r="Y2208" s="252">
        <f t="shared" si="2172"/>
        <v>0.69999999999999973</v>
      </c>
      <c r="Z2208" s="252">
        <v>0</v>
      </c>
      <c r="AA2208" s="254">
        <f t="shared" si="2178"/>
        <v>0</v>
      </c>
      <c r="AB2208" s="252">
        <f t="shared" si="2179"/>
        <v>0.69999999999999973</v>
      </c>
      <c r="AC2208" s="221">
        <v>116.12285999999999</v>
      </c>
      <c r="AD2208" s="221">
        <v>0</v>
      </c>
      <c r="AE2208" s="221">
        <f t="shared" si="2180"/>
        <v>116.12285999999999</v>
      </c>
      <c r="AF2208" s="221">
        <v>0</v>
      </c>
      <c r="AG2208" s="220">
        <f t="shared" si="2199"/>
        <v>0</v>
      </c>
      <c r="AH2208" s="221">
        <f t="shared" si="2182"/>
        <v>116.12285999999999</v>
      </c>
      <c r="AI2208" s="221">
        <v>307.71567999999991</v>
      </c>
      <c r="AJ2208" s="321">
        <v>81.742000000000004</v>
      </c>
      <c r="AK2208" s="221">
        <f t="shared" si="2183"/>
        <v>389.45767999999993</v>
      </c>
      <c r="AL2208" s="221">
        <v>0</v>
      </c>
      <c r="AM2208" s="220">
        <f t="shared" si="2184"/>
        <v>0</v>
      </c>
      <c r="AN2208" s="221">
        <f t="shared" si="2185"/>
        <v>389.45767999999993</v>
      </c>
      <c r="AO2208" s="221">
        <v>263.33</v>
      </c>
      <c r="AP2208" s="321">
        <v>75.655000000000001</v>
      </c>
      <c r="AQ2208" s="221">
        <f t="shared" si="2186"/>
        <v>338.98500000000001</v>
      </c>
      <c r="AR2208" s="221">
        <v>0</v>
      </c>
      <c r="AS2208" s="220">
        <f t="shared" si="2187"/>
        <v>0</v>
      </c>
      <c r="AT2208" s="221">
        <f t="shared" si="2188"/>
        <v>338.98500000000001</v>
      </c>
      <c r="AU2208" s="221">
        <v>0</v>
      </c>
      <c r="AV2208" s="54"/>
      <c r="AW2208" s="221">
        <f t="shared" si="2189"/>
        <v>0</v>
      </c>
      <c r="AX2208" s="221">
        <v>0</v>
      </c>
      <c r="AY2208" s="220">
        <f t="shared" si="2190"/>
        <v>0</v>
      </c>
      <c r="AZ2208" s="221">
        <f t="shared" si="2191"/>
        <v>0</v>
      </c>
      <c r="BA2208" s="221">
        <v>0</v>
      </c>
      <c r="BB2208" s="221">
        <v>0</v>
      </c>
      <c r="BC2208" s="221">
        <f t="shared" si="2192"/>
        <v>0</v>
      </c>
      <c r="BD2208" s="221">
        <v>0</v>
      </c>
      <c r="BE2208" s="220">
        <f t="shared" si="2193"/>
        <v>0</v>
      </c>
      <c r="BF2208" s="221">
        <f t="shared" si="2194"/>
        <v>0</v>
      </c>
      <c r="BG2208" s="222">
        <f t="shared" si="2173"/>
        <v>687.90397999999982</v>
      </c>
      <c r="BH2208" s="222">
        <f t="shared" si="2173"/>
        <v>157.39699999999999</v>
      </c>
      <c r="BI2208" s="222">
        <f t="shared" si="2195"/>
        <v>845.30097999999975</v>
      </c>
      <c r="BJ2208" s="222">
        <f t="shared" si="2174"/>
        <v>0</v>
      </c>
      <c r="BK2208" s="223">
        <f t="shared" si="2196"/>
        <v>0</v>
      </c>
      <c r="BL2208" s="222">
        <f t="shared" si="2197"/>
        <v>845.30097999999975</v>
      </c>
    </row>
    <row r="2209" spans="3:64" ht="18.75" x14ac:dyDescent="0.3">
      <c r="C2209" s="393">
        <v>6</v>
      </c>
      <c r="D2209" s="394" t="s">
        <v>21</v>
      </c>
      <c r="E2209" s="252">
        <v>2.7199999999991675E-3</v>
      </c>
      <c r="F2209" s="252"/>
      <c r="G2209" s="252">
        <f t="shared" si="2167"/>
        <v>2.7199999999991675E-3</v>
      </c>
      <c r="H2209" s="252">
        <v>0</v>
      </c>
      <c r="I2209" s="254">
        <f t="shared" si="2168"/>
        <v>0</v>
      </c>
      <c r="J2209" s="62">
        <f t="shared" si="2169"/>
        <v>2.7199999999991675E-3</v>
      </c>
      <c r="K2209" s="252">
        <v>18.370000000000005</v>
      </c>
      <c r="L2209" s="57">
        <v>0</v>
      </c>
      <c r="M2209" s="252">
        <f t="shared" si="2170"/>
        <v>18.370000000000005</v>
      </c>
      <c r="N2209" s="252">
        <v>7.02</v>
      </c>
      <c r="O2209" s="254">
        <f t="shared" si="2175"/>
        <v>38.214480130647779</v>
      </c>
      <c r="P2209" s="252">
        <f t="shared" si="2171"/>
        <v>11.350000000000005</v>
      </c>
      <c r="Q2209" s="252">
        <v>1.4599999999999991</v>
      </c>
      <c r="R2209" s="252">
        <v>0</v>
      </c>
      <c r="S2209" s="252">
        <f t="shared" si="2198"/>
        <v>1.4599999999999991</v>
      </c>
      <c r="T2209" s="252">
        <v>0</v>
      </c>
      <c r="U2209" s="254">
        <f t="shared" si="2176"/>
        <v>0</v>
      </c>
      <c r="V2209" s="252">
        <f t="shared" si="2177"/>
        <v>1.4599999999999991</v>
      </c>
      <c r="W2209" s="252">
        <v>0.27999999999999992</v>
      </c>
      <c r="X2209" s="252">
        <v>0</v>
      </c>
      <c r="Y2209" s="252">
        <f t="shared" si="2172"/>
        <v>0.27999999999999992</v>
      </c>
      <c r="Z2209" s="252">
        <v>0</v>
      </c>
      <c r="AA2209" s="254">
        <f t="shared" si="2178"/>
        <v>0</v>
      </c>
      <c r="AB2209" s="252">
        <f t="shared" si="2179"/>
        <v>0.27999999999999992</v>
      </c>
      <c r="AC2209" s="221">
        <v>38.146940000000001</v>
      </c>
      <c r="AD2209" s="221">
        <v>0</v>
      </c>
      <c r="AE2209" s="221">
        <f t="shared" si="2180"/>
        <v>38.146940000000001</v>
      </c>
      <c r="AF2209" s="221">
        <v>0</v>
      </c>
      <c r="AG2209" s="220">
        <f t="shared" si="2199"/>
        <v>0</v>
      </c>
      <c r="AH2209" s="221">
        <f t="shared" si="2182"/>
        <v>38.146940000000001</v>
      </c>
      <c r="AI2209" s="221">
        <v>114.21080000000001</v>
      </c>
      <c r="AJ2209" s="321">
        <v>26.152999999999999</v>
      </c>
      <c r="AK2209" s="221">
        <f t="shared" si="2183"/>
        <v>140.3638</v>
      </c>
      <c r="AL2209" s="221">
        <v>9</v>
      </c>
      <c r="AM2209" s="220">
        <f t="shared" si="2184"/>
        <v>6.4119096234214235</v>
      </c>
      <c r="AN2209" s="221">
        <f t="shared" si="2185"/>
        <v>131.3638</v>
      </c>
      <c r="AO2209" s="221">
        <v>87.51714000000004</v>
      </c>
      <c r="AP2209" s="321">
        <v>24.126999999999999</v>
      </c>
      <c r="AQ2209" s="221">
        <f t="shared" si="2186"/>
        <v>111.64414000000004</v>
      </c>
      <c r="AR2209" s="221">
        <v>0</v>
      </c>
      <c r="AS2209" s="220">
        <f t="shared" si="2187"/>
        <v>0</v>
      </c>
      <c r="AT2209" s="221">
        <f t="shared" si="2188"/>
        <v>111.64414000000004</v>
      </c>
      <c r="AU2209" s="221">
        <v>0</v>
      </c>
      <c r="AV2209" s="54"/>
      <c r="AW2209" s="221">
        <f t="shared" si="2189"/>
        <v>0</v>
      </c>
      <c r="AX2209" s="221"/>
      <c r="AY2209" s="220">
        <f t="shared" si="2190"/>
        <v>0</v>
      </c>
      <c r="AZ2209" s="221">
        <f t="shared" si="2191"/>
        <v>0</v>
      </c>
      <c r="BA2209" s="221">
        <v>0</v>
      </c>
      <c r="BB2209" s="221">
        <v>0</v>
      </c>
      <c r="BC2209" s="221">
        <f t="shared" si="2192"/>
        <v>0</v>
      </c>
      <c r="BD2209" s="221"/>
      <c r="BE2209" s="220">
        <f t="shared" si="2193"/>
        <v>0</v>
      </c>
      <c r="BF2209" s="221">
        <f t="shared" si="2194"/>
        <v>0</v>
      </c>
      <c r="BG2209" s="222">
        <f t="shared" si="2173"/>
        <v>259.98760000000004</v>
      </c>
      <c r="BH2209" s="222">
        <f t="shared" si="2173"/>
        <v>50.28</v>
      </c>
      <c r="BI2209" s="222">
        <f t="shared" si="2195"/>
        <v>310.26760000000002</v>
      </c>
      <c r="BJ2209" s="222">
        <f t="shared" si="2174"/>
        <v>16.02</v>
      </c>
      <c r="BK2209" s="223">
        <f t="shared" si="2196"/>
        <v>5.1632848547511889</v>
      </c>
      <c r="BL2209" s="222">
        <f t="shared" si="2197"/>
        <v>294.24760000000003</v>
      </c>
    </row>
    <row r="2210" spans="3:64" ht="18.75" x14ac:dyDescent="0.3">
      <c r="C2210" s="393">
        <v>7</v>
      </c>
      <c r="D2210" s="394" t="s">
        <v>22</v>
      </c>
      <c r="E2210" s="252">
        <v>1.9999999999953388E-4</v>
      </c>
      <c r="F2210" s="252"/>
      <c r="G2210" s="252">
        <f t="shared" si="2167"/>
        <v>1.9999999999953388E-4</v>
      </c>
      <c r="H2210" s="252">
        <v>0</v>
      </c>
      <c r="I2210" s="254">
        <f t="shared" si="2168"/>
        <v>0</v>
      </c>
      <c r="J2210" s="62">
        <f t="shared" si="2169"/>
        <v>1.9999999999953388E-4</v>
      </c>
      <c r="K2210" s="252">
        <v>44.219999999999985</v>
      </c>
      <c r="L2210" s="57">
        <v>0</v>
      </c>
      <c r="M2210" s="252">
        <f t="shared" si="2170"/>
        <v>44.219999999999985</v>
      </c>
      <c r="N2210" s="252">
        <v>10.44</v>
      </c>
      <c r="O2210" s="254">
        <f t="shared" si="2175"/>
        <v>23.609226594301226</v>
      </c>
      <c r="P2210" s="252">
        <f t="shared" si="2171"/>
        <v>33.779999999999987</v>
      </c>
      <c r="Q2210" s="252">
        <v>9.4599999999999973</v>
      </c>
      <c r="R2210" s="252">
        <v>0</v>
      </c>
      <c r="S2210" s="252">
        <f t="shared" si="2198"/>
        <v>9.4599999999999973</v>
      </c>
      <c r="T2210" s="252">
        <v>2.1800000000000002</v>
      </c>
      <c r="U2210" s="254">
        <v>21.21</v>
      </c>
      <c r="V2210" s="252">
        <f t="shared" si="2177"/>
        <v>7.2799999999999976</v>
      </c>
      <c r="W2210" s="252">
        <v>0.69999999999999929</v>
      </c>
      <c r="X2210" s="252">
        <v>0</v>
      </c>
      <c r="Y2210" s="252">
        <f t="shared" si="2172"/>
        <v>0.69999999999999929</v>
      </c>
      <c r="Z2210" s="252">
        <v>0.18</v>
      </c>
      <c r="AA2210" s="254">
        <f t="shared" si="2178"/>
        <v>25.71428571428574</v>
      </c>
      <c r="AB2210" s="252">
        <f t="shared" si="2179"/>
        <v>0.51999999999999935</v>
      </c>
      <c r="AC2210" s="221">
        <v>57.385719999999992</v>
      </c>
      <c r="AD2210" s="221">
        <v>0</v>
      </c>
      <c r="AE2210" s="221">
        <f t="shared" si="2180"/>
        <v>57.385719999999992</v>
      </c>
      <c r="AF2210" s="221">
        <v>6.82</v>
      </c>
      <c r="AG2210" s="220">
        <f t="shared" si="2199"/>
        <v>11.884489730197689</v>
      </c>
      <c r="AH2210" s="221">
        <f t="shared" si="2182"/>
        <v>50.565719999999992</v>
      </c>
      <c r="AI2210" s="221">
        <v>204.99883999999997</v>
      </c>
      <c r="AJ2210" s="321">
        <v>138.65700000000001</v>
      </c>
      <c r="AK2210" s="221">
        <f t="shared" si="2183"/>
        <v>343.65584000000001</v>
      </c>
      <c r="AL2210" s="221">
        <v>56.42</v>
      </c>
      <c r="AM2210" s="220">
        <f t="shared" si="2184"/>
        <v>16.417588014799922</v>
      </c>
      <c r="AN2210" s="221">
        <f t="shared" si="2185"/>
        <v>287.23584</v>
      </c>
      <c r="AO2210" s="221">
        <v>497.65465999999992</v>
      </c>
      <c r="AP2210" s="321">
        <v>128.256</v>
      </c>
      <c r="AQ2210" s="221">
        <f t="shared" si="2186"/>
        <v>625.91065999999989</v>
      </c>
      <c r="AR2210" s="221">
        <v>24.75</v>
      </c>
      <c r="AS2210" s="220">
        <f t="shared" si="2187"/>
        <v>3.9542384531364272</v>
      </c>
      <c r="AT2210" s="221">
        <f t="shared" si="2188"/>
        <v>601.16065999999989</v>
      </c>
      <c r="AU2210" s="221">
        <v>0</v>
      </c>
      <c r="AV2210" s="54"/>
      <c r="AW2210" s="221">
        <f t="shared" si="2189"/>
        <v>0</v>
      </c>
      <c r="AX2210" s="221"/>
      <c r="AY2210" s="220">
        <f t="shared" si="2190"/>
        <v>0</v>
      </c>
      <c r="AZ2210" s="221">
        <f t="shared" si="2191"/>
        <v>0</v>
      </c>
      <c r="BA2210" s="221">
        <v>0</v>
      </c>
      <c r="BB2210" s="221">
        <v>0</v>
      </c>
      <c r="BC2210" s="221">
        <f t="shared" si="2192"/>
        <v>0</v>
      </c>
      <c r="BD2210" s="221"/>
      <c r="BE2210" s="220">
        <f t="shared" si="2193"/>
        <v>0</v>
      </c>
      <c r="BF2210" s="221">
        <f t="shared" si="2194"/>
        <v>0</v>
      </c>
      <c r="BG2210" s="222">
        <f t="shared" si="2173"/>
        <v>814.41941999999995</v>
      </c>
      <c r="BH2210" s="222">
        <f t="shared" si="2173"/>
        <v>266.91300000000001</v>
      </c>
      <c r="BI2210" s="222">
        <f t="shared" si="2195"/>
        <v>1081.33242</v>
      </c>
      <c r="BJ2210" s="222">
        <f t="shared" si="2174"/>
        <v>100.78999999999999</v>
      </c>
      <c r="BK2210" s="223">
        <f t="shared" si="2196"/>
        <v>9.3209079960813526</v>
      </c>
      <c r="BL2210" s="222">
        <f t="shared" si="2197"/>
        <v>980.54241999999999</v>
      </c>
    </row>
    <row r="2211" spans="3:64" ht="18.75" x14ac:dyDescent="0.3">
      <c r="C2211" s="393">
        <v>8</v>
      </c>
      <c r="D2211" s="394" t="s">
        <v>23</v>
      </c>
      <c r="E2211" s="252">
        <v>2.7199999999991675E-3</v>
      </c>
      <c r="F2211" s="252"/>
      <c r="G2211" s="252">
        <f t="shared" si="2167"/>
        <v>2.7199999999991675E-3</v>
      </c>
      <c r="H2211" s="252">
        <v>0</v>
      </c>
      <c r="I2211" s="254">
        <f t="shared" si="2168"/>
        <v>0</v>
      </c>
      <c r="J2211" s="62">
        <f t="shared" si="2169"/>
        <v>2.7199999999991675E-3</v>
      </c>
      <c r="K2211" s="252">
        <v>5.860000000000003</v>
      </c>
      <c r="L2211" s="57">
        <v>0</v>
      </c>
      <c r="M2211" s="252">
        <f t="shared" si="2170"/>
        <v>5.860000000000003</v>
      </c>
      <c r="N2211" s="252">
        <v>0</v>
      </c>
      <c r="O2211" s="254">
        <f t="shared" si="2175"/>
        <v>0</v>
      </c>
      <c r="P2211" s="252">
        <f t="shared" si="2171"/>
        <v>5.860000000000003</v>
      </c>
      <c r="Q2211" s="252">
        <v>1.9900000000000002</v>
      </c>
      <c r="R2211" s="252">
        <v>0</v>
      </c>
      <c r="S2211" s="252">
        <f t="shared" si="2198"/>
        <v>1.9900000000000002</v>
      </c>
      <c r="T2211" s="252">
        <v>0.47</v>
      </c>
      <c r="U2211" s="254">
        <f t="shared" ref="U2211:U2223" si="2200">IF(T2211&lt;&gt;0,(T2211/S2211*100),0)</f>
        <v>23.618090452261303</v>
      </c>
      <c r="V2211" s="252">
        <f t="shared" si="2177"/>
        <v>1.5200000000000002</v>
      </c>
      <c r="W2211" s="252">
        <v>0.29999999999999982</v>
      </c>
      <c r="X2211" s="252">
        <v>0</v>
      </c>
      <c r="Y2211" s="252">
        <f t="shared" si="2172"/>
        <v>0.29999999999999982</v>
      </c>
      <c r="Z2211" s="252">
        <v>0.17</v>
      </c>
      <c r="AA2211" s="254">
        <f t="shared" si="2178"/>
        <v>56.666666666666707</v>
      </c>
      <c r="AB2211" s="252">
        <f t="shared" si="2179"/>
        <v>0.12999999999999981</v>
      </c>
      <c r="AC2211" s="221">
        <v>-1.6399999999876513E-3</v>
      </c>
      <c r="AD2211" s="221">
        <v>0</v>
      </c>
      <c r="AE2211" s="221">
        <f t="shared" si="2180"/>
        <v>-1.6399999999876513E-3</v>
      </c>
      <c r="AF2211" s="221">
        <v>0</v>
      </c>
      <c r="AG2211" s="220">
        <f t="shared" si="2199"/>
        <v>0</v>
      </c>
      <c r="AH2211" s="221">
        <f t="shared" si="2182"/>
        <v>-1.6399999999876513E-3</v>
      </c>
      <c r="AI2211" s="221">
        <v>142.07952000000003</v>
      </c>
      <c r="AJ2211" s="321">
        <v>23.664999999999999</v>
      </c>
      <c r="AK2211" s="221">
        <f t="shared" si="2183"/>
        <v>165.74452000000002</v>
      </c>
      <c r="AL2211" s="221">
        <v>15.35</v>
      </c>
      <c r="AM2211" s="220">
        <f t="shared" si="2184"/>
        <v>9.2612413369684852</v>
      </c>
      <c r="AN2211" s="221">
        <f t="shared" si="2185"/>
        <v>150.39452000000003</v>
      </c>
      <c r="AO2211" s="221">
        <v>125.14690000000004</v>
      </c>
      <c r="AP2211" s="321">
        <v>21.943999999999999</v>
      </c>
      <c r="AQ2211" s="221">
        <f t="shared" si="2186"/>
        <v>147.09090000000003</v>
      </c>
      <c r="AR2211" s="221">
        <v>5.9</v>
      </c>
      <c r="AS2211" s="220">
        <f t="shared" si="2187"/>
        <v>4.0111250933946279</v>
      </c>
      <c r="AT2211" s="221">
        <f t="shared" si="2188"/>
        <v>141.19090000000003</v>
      </c>
      <c r="AU2211" s="221">
        <v>0</v>
      </c>
      <c r="AV2211" s="54"/>
      <c r="AW2211" s="221">
        <f t="shared" si="2189"/>
        <v>0</v>
      </c>
      <c r="AX2211" s="221">
        <v>0</v>
      </c>
      <c r="AY2211" s="220">
        <f t="shared" si="2190"/>
        <v>0</v>
      </c>
      <c r="AZ2211" s="221">
        <f t="shared" si="2191"/>
        <v>0</v>
      </c>
      <c r="BA2211" s="221">
        <v>0</v>
      </c>
      <c r="BB2211" s="221">
        <v>0</v>
      </c>
      <c r="BC2211" s="221">
        <f t="shared" si="2192"/>
        <v>0</v>
      </c>
      <c r="BD2211" s="221">
        <v>0</v>
      </c>
      <c r="BE2211" s="220">
        <f t="shared" si="2193"/>
        <v>0</v>
      </c>
      <c r="BF2211" s="221">
        <f t="shared" si="2194"/>
        <v>0</v>
      </c>
      <c r="BG2211" s="222">
        <f t="shared" si="2173"/>
        <v>275.37750000000011</v>
      </c>
      <c r="BH2211" s="222">
        <f t="shared" si="2173"/>
        <v>45.608999999999995</v>
      </c>
      <c r="BI2211" s="222">
        <f t="shared" si="2195"/>
        <v>320.98650000000009</v>
      </c>
      <c r="BJ2211" s="222">
        <f t="shared" si="2174"/>
        <v>21.89</v>
      </c>
      <c r="BK2211" s="223">
        <f t="shared" si="2196"/>
        <v>6.8196014474128956</v>
      </c>
      <c r="BL2211" s="222">
        <f t="shared" si="2197"/>
        <v>299.09650000000011</v>
      </c>
    </row>
    <row r="2212" spans="3:64" ht="18.75" x14ac:dyDescent="0.3">
      <c r="C2212" s="393">
        <v>9</v>
      </c>
      <c r="D2212" s="394" t="s">
        <v>24</v>
      </c>
      <c r="E2212" s="252">
        <v>1.1061199999999989</v>
      </c>
      <c r="F2212" s="252"/>
      <c r="G2212" s="252">
        <f t="shared" si="2167"/>
        <v>1.1061199999999989</v>
      </c>
      <c r="H2212" s="252">
        <v>0</v>
      </c>
      <c r="I2212" s="254">
        <f t="shared" si="2168"/>
        <v>0</v>
      </c>
      <c r="J2212" s="431">
        <f t="shared" si="2169"/>
        <v>1.1061199999999989</v>
      </c>
      <c r="K2212" s="252">
        <v>26.730000000000004</v>
      </c>
      <c r="L2212" s="57">
        <v>0</v>
      </c>
      <c r="M2212" s="252">
        <f t="shared" si="2170"/>
        <v>26.730000000000004</v>
      </c>
      <c r="N2212" s="252">
        <v>3.15</v>
      </c>
      <c r="O2212" s="254">
        <f t="shared" si="2175"/>
        <v>11.784511784511782</v>
      </c>
      <c r="P2212" s="408">
        <f t="shared" si="2171"/>
        <v>23.580000000000005</v>
      </c>
      <c r="Q2212" s="252">
        <v>8.01</v>
      </c>
      <c r="R2212" s="252">
        <v>0</v>
      </c>
      <c r="S2212" s="252">
        <f t="shared" si="2198"/>
        <v>8.01</v>
      </c>
      <c r="T2212" s="252">
        <v>1.65</v>
      </c>
      <c r="U2212" s="254">
        <f t="shared" si="2200"/>
        <v>20.599250936329589</v>
      </c>
      <c r="V2212" s="252">
        <f t="shared" si="2177"/>
        <v>6.3599999999999994</v>
      </c>
      <c r="W2212" s="252">
        <v>0.9000000000000008</v>
      </c>
      <c r="X2212" s="252">
        <v>0</v>
      </c>
      <c r="Y2212" s="252">
        <f t="shared" si="2172"/>
        <v>0.9000000000000008</v>
      </c>
      <c r="Z2212" s="252">
        <v>0.6</v>
      </c>
      <c r="AA2212" s="254">
        <f t="shared" si="2178"/>
        <v>66.6666666666666</v>
      </c>
      <c r="AB2212" s="408">
        <f t="shared" si="2179"/>
        <v>0.30000000000000082</v>
      </c>
      <c r="AC2212" s="221">
        <v>105.41183999999998</v>
      </c>
      <c r="AD2212" s="221">
        <v>0</v>
      </c>
      <c r="AE2212" s="221">
        <f t="shared" si="2180"/>
        <v>105.41183999999998</v>
      </c>
      <c r="AF2212" s="221">
        <v>3.5</v>
      </c>
      <c r="AG2212" s="220">
        <f t="shared" si="2199"/>
        <v>3.320310128349909</v>
      </c>
      <c r="AH2212" s="432">
        <f t="shared" si="2182"/>
        <v>101.91183999999998</v>
      </c>
      <c r="AI2212" s="221">
        <v>472.91338000000007</v>
      </c>
      <c r="AJ2212" s="321">
        <v>79.713999999999999</v>
      </c>
      <c r="AK2212" s="221">
        <f t="shared" si="2183"/>
        <v>552.62738000000013</v>
      </c>
      <c r="AL2212" s="221">
        <v>91.26</v>
      </c>
      <c r="AM2212" s="220">
        <f t="shared" si="2184"/>
        <v>16.51383975944152</v>
      </c>
      <c r="AN2212" s="432">
        <f t="shared" si="2185"/>
        <v>461.36738000000014</v>
      </c>
      <c r="AO2212" s="221">
        <v>432.52150000000017</v>
      </c>
      <c r="AP2212" s="321">
        <v>73.757000000000005</v>
      </c>
      <c r="AQ2212" s="221">
        <f t="shared" si="2186"/>
        <v>506.27850000000018</v>
      </c>
      <c r="AR2212" s="221">
        <v>47.2</v>
      </c>
      <c r="AS2212" s="220">
        <f t="shared" si="2187"/>
        <v>9.3229319435844076</v>
      </c>
      <c r="AT2212" s="432">
        <f t="shared" si="2188"/>
        <v>459.07850000000019</v>
      </c>
      <c r="AU2212" s="221">
        <v>0</v>
      </c>
      <c r="AV2212" s="54"/>
      <c r="AW2212" s="221">
        <f t="shared" si="2189"/>
        <v>0</v>
      </c>
      <c r="AX2212" s="221"/>
      <c r="AY2212" s="220">
        <f t="shared" si="2190"/>
        <v>0</v>
      </c>
      <c r="AZ2212" s="221">
        <f t="shared" si="2191"/>
        <v>0</v>
      </c>
      <c r="BA2212" s="221">
        <v>0</v>
      </c>
      <c r="BB2212" s="221">
        <v>0</v>
      </c>
      <c r="BC2212" s="221">
        <f t="shared" si="2192"/>
        <v>0</v>
      </c>
      <c r="BD2212" s="221"/>
      <c r="BE2212" s="220">
        <f t="shared" si="2193"/>
        <v>0</v>
      </c>
      <c r="BF2212" s="221">
        <f t="shared" si="2194"/>
        <v>0</v>
      </c>
      <c r="BG2212" s="222">
        <f t="shared" si="2173"/>
        <v>1047.5928400000003</v>
      </c>
      <c r="BH2212" s="222">
        <f t="shared" si="2173"/>
        <v>153.471</v>
      </c>
      <c r="BI2212" s="222">
        <f t="shared" si="2195"/>
        <v>1201.0638400000003</v>
      </c>
      <c r="BJ2212" s="222">
        <f t="shared" si="2174"/>
        <v>147.36000000000001</v>
      </c>
      <c r="BK2212" s="223">
        <f t="shared" si="2196"/>
        <v>12.269123013477785</v>
      </c>
      <c r="BL2212" s="222">
        <f t="shared" si="2197"/>
        <v>1053.7038400000001</v>
      </c>
    </row>
    <row r="2213" spans="3:64" ht="18.75" x14ac:dyDescent="0.3">
      <c r="C2213" s="393">
        <v>10</v>
      </c>
      <c r="D2213" s="394" t="s">
        <v>25</v>
      </c>
      <c r="E2213" s="252">
        <v>-4.5600000000014518E-3</v>
      </c>
      <c r="F2213" s="252"/>
      <c r="G2213" s="252">
        <f t="shared" si="2167"/>
        <v>-4.5600000000014518E-3</v>
      </c>
      <c r="H2213" s="252">
        <v>0</v>
      </c>
      <c r="I2213" s="254">
        <f t="shared" si="2168"/>
        <v>0</v>
      </c>
      <c r="J2213" s="62">
        <f t="shared" si="2169"/>
        <v>-4.5600000000014518E-3</v>
      </c>
      <c r="K2213" s="252">
        <v>10.999999999999993</v>
      </c>
      <c r="L2213" s="57">
        <v>0</v>
      </c>
      <c r="M2213" s="252">
        <f t="shared" si="2170"/>
        <v>10.999999999999993</v>
      </c>
      <c r="N2213" s="252">
        <v>0</v>
      </c>
      <c r="O2213" s="254">
        <f t="shared" si="2175"/>
        <v>0</v>
      </c>
      <c r="P2213" s="252">
        <f t="shared" si="2171"/>
        <v>10.999999999999993</v>
      </c>
      <c r="Q2213" s="252">
        <v>4.5000000000000009</v>
      </c>
      <c r="R2213" s="252">
        <v>0</v>
      </c>
      <c r="S2213" s="252">
        <f t="shared" si="2198"/>
        <v>4.5000000000000009</v>
      </c>
      <c r="T2213" s="252">
        <v>0</v>
      </c>
      <c r="U2213" s="254">
        <f t="shared" si="2200"/>
        <v>0</v>
      </c>
      <c r="V2213" s="252">
        <f t="shared" si="2177"/>
        <v>4.5000000000000009</v>
      </c>
      <c r="W2213" s="252">
        <v>1.0499999999999994</v>
      </c>
      <c r="X2213" s="252">
        <v>0</v>
      </c>
      <c r="Y2213" s="252">
        <f t="shared" si="2172"/>
        <v>1.0499999999999994</v>
      </c>
      <c r="Z2213" s="252">
        <v>0</v>
      </c>
      <c r="AA2213" s="254">
        <f t="shared" si="2178"/>
        <v>0</v>
      </c>
      <c r="AB2213" s="252">
        <f t="shared" si="2179"/>
        <v>1.0499999999999994</v>
      </c>
      <c r="AC2213" s="221">
        <v>90.842859999999973</v>
      </c>
      <c r="AD2213" s="221">
        <v>0</v>
      </c>
      <c r="AE2213" s="221">
        <f t="shared" si="2180"/>
        <v>90.842859999999973</v>
      </c>
      <c r="AF2213" s="444">
        <v>11.549999999999999</v>
      </c>
      <c r="AG2213" s="220">
        <f t="shared" si="2199"/>
        <v>12.714262849056054</v>
      </c>
      <c r="AH2213" s="221">
        <f t="shared" si="2182"/>
        <v>79.292859999999976</v>
      </c>
      <c r="AI2213" s="221">
        <v>338.51233999999994</v>
      </c>
      <c r="AJ2213" s="321">
        <v>50.262999999999998</v>
      </c>
      <c r="AK2213" s="221">
        <f t="shared" si="2183"/>
        <v>388.77533999999991</v>
      </c>
      <c r="AL2213" s="221">
        <v>0</v>
      </c>
      <c r="AM2213" s="220">
        <f t="shared" si="2184"/>
        <v>0</v>
      </c>
      <c r="AN2213" s="221">
        <f t="shared" si="2185"/>
        <v>388.77533999999991</v>
      </c>
      <c r="AO2213" s="221">
        <v>388.29016000000013</v>
      </c>
      <c r="AP2213" s="321">
        <v>46.676000000000002</v>
      </c>
      <c r="AQ2213" s="221">
        <f t="shared" si="2186"/>
        <v>434.96616000000012</v>
      </c>
      <c r="AR2213" s="221">
        <v>0</v>
      </c>
      <c r="AS2213" s="220">
        <f t="shared" si="2187"/>
        <v>0</v>
      </c>
      <c r="AT2213" s="221">
        <f t="shared" si="2188"/>
        <v>434.96616000000012</v>
      </c>
      <c r="AU2213" s="221">
        <v>1.7763568394002505E-15</v>
      </c>
      <c r="AV2213" s="54"/>
      <c r="AW2213" s="221">
        <f t="shared" si="2189"/>
        <v>1.7763568394002505E-15</v>
      </c>
      <c r="AX2213" s="221">
        <v>0</v>
      </c>
      <c r="AY2213" s="220">
        <f t="shared" si="2190"/>
        <v>0</v>
      </c>
      <c r="AZ2213" s="221">
        <f t="shared" si="2191"/>
        <v>1.7763568394002505E-15</v>
      </c>
      <c r="BA2213" s="221">
        <v>36.099779999999974</v>
      </c>
      <c r="BB2213" s="221">
        <v>33.229999999999997</v>
      </c>
      <c r="BC2213" s="221">
        <f t="shared" si="2192"/>
        <v>69.329779999999971</v>
      </c>
      <c r="BD2213" s="221">
        <v>0</v>
      </c>
      <c r="BE2213" s="220">
        <f t="shared" si="2193"/>
        <v>0</v>
      </c>
      <c r="BF2213" s="221">
        <f t="shared" si="2194"/>
        <v>69.329779999999971</v>
      </c>
      <c r="BG2213" s="222">
        <f t="shared" si="2173"/>
        <v>870.29058000000009</v>
      </c>
      <c r="BH2213" s="222">
        <f t="shared" si="2173"/>
        <v>130.16899999999998</v>
      </c>
      <c r="BI2213" s="222">
        <f t="shared" si="2195"/>
        <v>1000.4595800000001</v>
      </c>
      <c r="BJ2213" s="222">
        <f t="shared" si="2174"/>
        <v>11.549999999999999</v>
      </c>
      <c r="BK2213" s="223">
        <f t="shared" si="2196"/>
        <v>1.1544694289398476</v>
      </c>
      <c r="BL2213" s="222">
        <f t="shared" si="2197"/>
        <v>988.90958000000012</v>
      </c>
    </row>
    <row r="2214" spans="3:64" ht="18.75" x14ac:dyDescent="0.3">
      <c r="C2214" s="393">
        <v>11</v>
      </c>
      <c r="D2214" s="394" t="s">
        <v>26</v>
      </c>
      <c r="E2214" s="252">
        <v>-4.3599999999983652E-3</v>
      </c>
      <c r="F2214" s="252"/>
      <c r="G2214" s="252">
        <v>0</v>
      </c>
      <c r="H2214" s="252">
        <v>0</v>
      </c>
      <c r="I2214" s="254">
        <f t="shared" si="2168"/>
        <v>0</v>
      </c>
      <c r="J2214" s="62">
        <f t="shared" si="2169"/>
        <v>0</v>
      </c>
      <c r="K2214" s="252">
        <v>32.06</v>
      </c>
      <c r="L2214" s="57">
        <v>0</v>
      </c>
      <c r="M2214" s="252">
        <f t="shared" si="2170"/>
        <v>32.06</v>
      </c>
      <c r="N2214" s="252">
        <v>0</v>
      </c>
      <c r="O2214" s="254">
        <f t="shared" si="2175"/>
        <v>0</v>
      </c>
      <c r="P2214" s="252">
        <f t="shared" si="2171"/>
        <v>32.06</v>
      </c>
      <c r="Q2214" s="252">
        <v>21.37</v>
      </c>
      <c r="R2214" s="252">
        <v>0</v>
      </c>
      <c r="S2214" s="252">
        <f t="shared" si="2198"/>
        <v>21.37</v>
      </c>
      <c r="T2214" s="252">
        <v>0</v>
      </c>
      <c r="U2214" s="254">
        <f t="shared" si="2200"/>
        <v>0</v>
      </c>
      <c r="V2214" s="252">
        <f t="shared" si="2177"/>
        <v>21.37</v>
      </c>
      <c r="W2214" s="252">
        <v>2.5400000000000018</v>
      </c>
      <c r="X2214" s="252">
        <v>0</v>
      </c>
      <c r="Y2214" s="252">
        <f t="shared" si="2172"/>
        <v>2.5400000000000018</v>
      </c>
      <c r="Z2214" s="252">
        <v>0</v>
      </c>
      <c r="AA2214" s="254">
        <f t="shared" si="2178"/>
        <v>0</v>
      </c>
      <c r="AB2214" s="252">
        <f t="shared" si="2179"/>
        <v>2.5400000000000018</v>
      </c>
      <c r="AC2214" s="221">
        <v>100.71756000000005</v>
      </c>
      <c r="AD2214" s="221">
        <v>0</v>
      </c>
      <c r="AE2214" s="221">
        <f t="shared" si="2180"/>
        <v>100.71756000000005</v>
      </c>
      <c r="AF2214" s="221">
        <v>5.34</v>
      </c>
      <c r="AG2214" s="220">
        <f t="shared" si="2199"/>
        <v>5.3019552896237725</v>
      </c>
      <c r="AH2214" s="221">
        <f t="shared" si="2182"/>
        <v>95.377560000000045</v>
      </c>
      <c r="AI2214" s="221">
        <v>987.31209999999987</v>
      </c>
      <c r="AJ2214" s="321">
        <v>195.50700000000001</v>
      </c>
      <c r="AK2214" s="221">
        <f t="shared" si="2183"/>
        <v>1182.8190999999999</v>
      </c>
      <c r="AL2214" s="221">
        <v>394.93</v>
      </c>
      <c r="AM2214" s="220">
        <f t="shared" si="2184"/>
        <v>33.388875779905824</v>
      </c>
      <c r="AN2214" s="221">
        <f t="shared" si="2185"/>
        <v>787.88909999999987</v>
      </c>
      <c r="AO2214" s="221">
        <v>973.52532000000042</v>
      </c>
      <c r="AP2214" s="321">
        <v>180.92599999999999</v>
      </c>
      <c r="AQ2214" s="221">
        <f t="shared" si="2186"/>
        <v>1154.4513200000004</v>
      </c>
      <c r="AR2214" s="221">
        <v>0</v>
      </c>
      <c r="AS2214" s="220">
        <f t="shared" si="2187"/>
        <v>0</v>
      </c>
      <c r="AT2214" s="221">
        <f t="shared" si="2188"/>
        <v>1154.4513200000004</v>
      </c>
      <c r="AU2214" s="221">
        <v>0</v>
      </c>
      <c r="AV2214" s="54"/>
      <c r="AW2214" s="221">
        <f t="shared" si="2189"/>
        <v>0</v>
      </c>
      <c r="AX2214" s="221">
        <v>0</v>
      </c>
      <c r="AY2214" s="220">
        <f t="shared" si="2190"/>
        <v>0</v>
      </c>
      <c r="AZ2214" s="221">
        <f t="shared" si="2191"/>
        <v>0</v>
      </c>
      <c r="BA2214" s="221">
        <v>5.5322600000000008</v>
      </c>
      <c r="BB2214" s="221">
        <v>11.35</v>
      </c>
      <c r="BC2214" s="221">
        <f t="shared" si="2192"/>
        <v>16.882260000000002</v>
      </c>
      <c r="BD2214" s="221">
        <v>0</v>
      </c>
      <c r="BE2214" s="220">
        <f t="shared" si="2193"/>
        <v>0</v>
      </c>
      <c r="BF2214" s="221">
        <f t="shared" si="2194"/>
        <v>16.882260000000002</v>
      </c>
      <c r="BG2214" s="222">
        <f t="shared" si="2173"/>
        <v>2123.0528800000002</v>
      </c>
      <c r="BH2214" s="222">
        <f t="shared" si="2173"/>
        <v>387.78300000000002</v>
      </c>
      <c r="BI2214" s="222">
        <f t="shared" si="2195"/>
        <v>2510.8358800000001</v>
      </c>
      <c r="BJ2214" s="222">
        <f t="shared" si="2174"/>
        <v>400.27</v>
      </c>
      <c r="BK2214" s="223">
        <f t="shared" si="2196"/>
        <v>15.941703047512606</v>
      </c>
      <c r="BL2214" s="222">
        <f t="shared" si="2197"/>
        <v>2110.5658800000001</v>
      </c>
    </row>
    <row r="2215" spans="3:64" ht="18.75" x14ac:dyDescent="0.3">
      <c r="C2215" s="393">
        <v>12</v>
      </c>
      <c r="D2215" s="394" t="s">
        <v>27</v>
      </c>
      <c r="E2215" s="252">
        <v>-3.8799999999987733E-3</v>
      </c>
      <c r="F2215" s="252">
        <v>0</v>
      </c>
      <c r="G2215" s="252">
        <f t="shared" ref="G2215:G2224" si="2201">SUM(E2215:F2215)</f>
        <v>-3.8799999999987733E-3</v>
      </c>
      <c r="H2215" s="252">
        <v>0</v>
      </c>
      <c r="I2215" s="254"/>
      <c r="J2215" s="62">
        <f t="shared" si="2169"/>
        <v>-3.8799999999987733E-3</v>
      </c>
      <c r="K2215" s="252">
        <v>27.120000000000012</v>
      </c>
      <c r="L2215" s="57">
        <v>0</v>
      </c>
      <c r="M2215" s="252">
        <f t="shared" si="2170"/>
        <v>27.120000000000012</v>
      </c>
      <c r="N2215" s="252">
        <v>5.22</v>
      </c>
      <c r="O2215" s="254">
        <f t="shared" si="2175"/>
        <v>19.247787610619461</v>
      </c>
      <c r="P2215" s="252">
        <f t="shared" si="2171"/>
        <v>21.900000000000013</v>
      </c>
      <c r="Q2215" s="252">
        <v>7.8000000000000007</v>
      </c>
      <c r="R2215" s="252">
        <v>0</v>
      </c>
      <c r="S2215" s="252">
        <f t="shared" si="2198"/>
        <v>7.8000000000000007</v>
      </c>
      <c r="T2215" s="252">
        <v>0</v>
      </c>
      <c r="U2215" s="254">
        <f t="shared" si="2200"/>
        <v>0</v>
      </c>
      <c r="V2215" s="252">
        <f t="shared" si="2177"/>
        <v>7.8000000000000007</v>
      </c>
      <c r="W2215" s="252">
        <v>0.79999999999999982</v>
      </c>
      <c r="X2215" s="252">
        <v>0</v>
      </c>
      <c r="Y2215" s="252">
        <f t="shared" si="2172"/>
        <v>0.79999999999999982</v>
      </c>
      <c r="Z2215" s="252">
        <v>0</v>
      </c>
      <c r="AA2215" s="254">
        <f t="shared" si="2178"/>
        <v>0</v>
      </c>
      <c r="AB2215" s="252">
        <f t="shared" si="2179"/>
        <v>0.79999999999999982</v>
      </c>
      <c r="AC2215" s="221">
        <v>0.10184000000000992</v>
      </c>
      <c r="AD2215" s="221">
        <v>0</v>
      </c>
      <c r="AE2215" s="221">
        <f t="shared" si="2180"/>
        <v>0.10184000000000992</v>
      </c>
      <c r="AF2215" s="221">
        <v>0</v>
      </c>
      <c r="AG2215" s="220">
        <f t="shared" si="2199"/>
        <v>0</v>
      </c>
      <c r="AH2215" s="221">
        <f t="shared" si="2182"/>
        <v>0.10184000000000992</v>
      </c>
      <c r="AI2215" s="221">
        <v>401.15986000000004</v>
      </c>
      <c r="AJ2215" s="321">
        <v>78.352000000000004</v>
      </c>
      <c r="AK2215" s="221">
        <f>SUM(AI2215:AJ2215)</f>
        <v>479.51186000000007</v>
      </c>
      <c r="AL2215" s="221">
        <v>39.479999999999997</v>
      </c>
      <c r="AM2215" s="220">
        <f t="shared" si="2184"/>
        <v>8.233372997281025</v>
      </c>
      <c r="AN2215" s="221">
        <f t="shared" si="2185"/>
        <v>440.03186000000005</v>
      </c>
      <c r="AO2215" s="221">
        <v>373.04497999999995</v>
      </c>
      <c r="AP2215" s="321">
        <v>72.590999999999994</v>
      </c>
      <c r="AQ2215" s="221">
        <f t="shared" si="2186"/>
        <v>445.63597999999996</v>
      </c>
      <c r="AR2215" s="221">
        <v>19.02</v>
      </c>
      <c r="AS2215" s="220">
        <f t="shared" si="2187"/>
        <v>4.2680575298251275</v>
      </c>
      <c r="AT2215" s="221">
        <f t="shared" si="2188"/>
        <v>426.61597999999998</v>
      </c>
      <c r="AU2215" s="221">
        <v>0</v>
      </c>
      <c r="AV2215" s="54"/>
      <c r="AW2215" s="221">
        <f t="shared" si="2189"/>
        <v>0</v>
      </c>
      <c r="AX2215" s="221"/>
      <c r="AY2215" s="220">
        <f t="shared" si="2190"/>
        <v>0</v>
      </c>
      <c r="AZ2215" s="221">
        <f t="shared" si="2191"/>
        <v>0</v>
      </c>
      <c r="BA2215" s="221">
        <v>0</v>
      </c>
      <c r="BB2215" s="221">
        <v>0</v>
      </c>
      <c r="BC2215" s="221">
        <f t="shared" si="2192"/>
        <v>0</v>
      </c>
      <c r="BD2215" s="221"/>
      <c r="BE2215" s="220">
        <f t="shared" si="2193"/>
        <v>0</v>
      </c>
      <c r="BF2215" s="221">
        <f t="shared" si="2194"/>
        <v>0</v>
      </c>
      <c r="BG2215" s="222">
        <f t="shared" si="2173"/>
        <v>810.02279999999996</v>
      </c>
      <c r="BH2215" s="222">
        <f t="shared" si="2173"/>
        <v>150.94299999999998</v>
      </c>
      <c r="BI2215" s="222">
        <f t="shared" si="2195"/>
        <v>960.96579999999994</v>
      </c>
      <c r="BJ2215" s="222">
        <f t="shared" si="2174"/>
        <v>63.72</v>
      </c>
      <c r="BK2215" s="223">
        <f t="shared" si="2196"/>
        <v>6.6308291096311649</v>
      </c>
      <c r="BL2215" s="222">
        <f t="shared" si="2197"/>
        <v>897.24579999999992</v>
      </c>
    </row>
    <row r="2216" spans="3:64" ht="18.75" x14ac:dyDescent="0.3">
      <c r="C2216" s="393">
        <v>13</v>
      </c>
      <c r="D2216" s="394" t="s">
        <v>28</v>
      </c>
      <c r="E2216" s="252">
        <v>-2.5199999999987455E-3</v>
      </c>
      <c r="F2216" s="252"/>
      <c r="G2216" s="252">
        <f t="shared" si="2201"/>
        <v>-2.5199999999987455E-3</v>
      </c>
      <c r="H2216" s="252">
        <v>0</v>
      </c>
      <c r="I2216" s="254">
        <f t="shared" ref="I2216:I2234" si="2202">IF(H2216&lt;&gt;0,(H2216/G2216*100),0)</f>
        <v>0</v>
      </c>
      <c r="J2216" s="62">
        <f t="shared" si="2169"/>
        <v>-2.5199999999987455E-3</v>
      </c>
      <c r="K2216" s="252">
        <v>33.439999999999976</v>
      </c>
      <c r="L2216" s="57">
        <v>0</v>
      </c>
      <c r="M2216" s="252">
        <f t="shared" si="2170"/>
        <v>33.439999999999976</v>
      </c>
      <c r="N2216" s="252">
        <v>0</v>
      </c>
      <c r="O2216" s="254">
        <f t="shared" si="2175"/>
        <v>0</v>
      </c>
      <c r="P2216" s="252">
        <f t="shared" si="2171"/>
        <v>33.439999999999976</v>
      </c>
      <c r="Q2216" s="252">
        <v>8.4000000000000021</v>
      </c>
      <c r="R2216" s="252">
        <v>0</v>
      </c>
      <c r="S2216" s="252">
        <f t="shared" si="2198"/>
        <v>8.4000000000000021</v>
      </c>
      <c r="T2216" s="252">
        <v>0</v>
      </c>
      <c r="U2216" s="254">
        <f t="shared" si="2200"/>
        <v>0</v>
      </c>
      <c r="V2216" s="252">
        <f t="shared" si="2177"/>
        <v>8.4000000000000021</v>
      </c>
      <c r="W2216" s="252">
        <v>1</v>
      </c>
      <c r="X2216" s="252">
        <v>0</v>
      </c>
      <c r="Y2216" s="252">
        <f t="shared" si="2172"/>
        <v>1</v>
      </c>
      <c r="Z2216" s="252">
        <v>0</v>
      </c>
      <c r="AA2216" s="254">
        <f t="shared" si="2178"/>
        <v>0</v>
      </c>
      <c r="AB2216" s="252">
        <f t="shared" si="2179"/>
        <v>1</v>
      </c>
      <c r="AC2216" s="221">
        <v>1.8000000000313321E-3</v>
      </c>
      <c r="AD2216" s="221">
        <v>0</v>
      </c>
      <c r="AE2216" s="221">
        <f t="shared" si="2180"/>
        <v>1.8000000000313321E-3</v>
      </c>
      <c r="AF2216" s="221">
        <v>0</v>
      </c>
      <c r="AG2216" s="220">
        <f t="shared" si="2199"/>
        <v>0</v>
      </c>
      <c r="AH2216" s="221">
        <f t="shared" si="2182"/>
        <v>1.8000000000313321E-3</v>
      </c>
      <c r="AI2216" s="221">
        <v>559.50862000000018</v>
      </c>
      <c r="AJ2216" s="321">
        <v>115.62700000000001</v>
      </c>
      <c r="AK2216" s="221">
        <f t="shared" ref="AK2216:AK2233" si="2203">SUM(AI2216:AJ2216)</f>
        <v>675.13562000000024</v>
      </c>
      <c r="AL2216" s="221">
        <v>0</v>
      </c>
      <c r="AM2216" s="220">
        <f t="shared" si="2184"/>
        <v>0</v>
      </c>
      <c r="AN2216" s="221">
        <f t="shared" si="2185"/>
        <v>675.13562000000024</v>
      </c>
      <c r="AO2216" s="221">
        <v>241.3728799999999</v>
      </c>
      <c r="AP2216" s="221">
        <v>106.99299999999999</v>
      </c>
      <c r="AQ2216" s="221">
        <f t="shared" si="2186"/>
        <v>348.36587999999989</v>
      </c>
      <c r="AR2216" s="221">
        <v>0</v>
      </c>
      <c r="AS2216" s="220">
        <f t="shared" si="2187"/>
        <v>0</v>
      </c>
      <c r="AT2216" s="221">
        <f t="shared" si="2188"/>
        <v>348.36587999999989</v>
      </c>
      <c r="AU2216" s="221">
        <v>0</v>
      </c>
      <c r="AV2216" s="54"/>
      <c r="AW2216" s="221">
        <f t="shared" si="2189"/>
        <v>0</v>
      </c>
      <c r="AX2216" s="221"/>
      <c r="AY2216" s="220">
        <f t="shared" si="2190"/>
        <v>0</v>
      </c>
      <c r="AZ2216" s="221">
        <f t="shared" si="2191"/>
        <v>0</v>
      </c>
      <c r="BA2216" s="221">
        <v>0</v>
      </c>
      <c r="BB2216" s="221">
        <v>0</v>
      </c>
      <c r="BC2216" s="221">
        <f t="shared" si="2192"/>
        <v>0</v>
      </c>
      <c r="BD2216" s="221"/>
      <c r="BE2216" s="220">
        <f t="shared" si="2193"/>
        <v>0</v>
      </c>
      <c r="BF2216" s="221">
        <f t="shared" si="2194"/>
        <v>0</v>
      </c>
      <c r="BG2216" s="222">
        <f t="shared" si="2173"/>
        <v>843.7207800000001</v>
      </c>
      <c r="BH2216" s="222">
        <f t="shared" si="2173"/>
        <v>222.62</v>
      </c>
      <c r="BI2216" s="222">
        <f t="shared" si="2195"/>
        <v>1066.34078</v>
      </c>
      <c r="BJ2216" s="222">
        <f t="shared" si="2174"/>
        <v>0</v>
      </c>
      <c r="BK2216" s="223">
        <f t="shared" si="2196"/>
        <v>0</v>
      </c>
      <c r="BL2216" s="222">
        <f t="shared" si="2197"/>
        <v>1066.34078</v>
      </c>
    </row>
    <row r="2217" spans="3:64" ht="18.75" x14ac:dyDescent="0.3">
      <c r="C2217" s="393">
        <v>14</v>
      </c>
      <c r="D2217" s="394" t="s">
        <v>29</v>
      </c>
      <c r="E2217" s="252">
        <v>1.1240800000000002</v>
      </c>
      <c r="F2217" s="252"/>
      <c r="G2217" s="252">
        <f t="shared" si="2201"/>
        <v>1.1240800000000002</v>
      </c>
      <c r="H2217" s="252">
        <v>0</v>
      </c>
      <c r="I2217" s="254">
        <f t="shared" si="2202"/>
        <v>0</v>
      </c>
      <c r="J2217" s="62">
        <f t="shared" si="2169"/>
        <v>1.1240800000000002</v>
      </c>
      <c r="K2217" s="252">
        <v>14.04</v>
      </c>
      <c r="L2217" s="57">
        <v>0</v>
      </c>
      <c r="M2217" s="252">
        <f t="shared" si="2170"/>
        <v>14.04</v>
      </c>
      <c r="N2217" s="252">
        <v>0</v>
      </c>
      <c r="O2217" s="254">
        <f t="shared" si="2175"/>
        <v>0</v>
      </c>
      <c r="P2217" s="252">
        <f t="shared" si="2171"/>
        <v>14.04</v>
      </c>
      <c r="Q2217" s="252">
        <v>5.8699999999999992</v>
      </c>
      <c r="R2217" s="252">
        <v>0</v>
      </c>
      <c r="S2217" s="252">
        <f t="shared" si="2198"/>
        <v>5.8699999999999992</v>
      </c>
      <c r="T2217" s="252">
        <v>1.1499999999999999</v>
      </c>
      <c r="U2217" s="254">
        <f t="shared" si="2200"/>
        <v>19.591141396933562</v>
      </c>
      <c r="V2217" s="252">
        <f t="shared" si="2177"/>
        <v>4.7199999999999989</v>
      </c>
      <c r="W2217" s="252">
        <v>1.05</v>
      </c>
      <c r="X2217" s="252">
        <v>0</v>
      </c>
      <c r="Y2217" s="252">
        <f t="shared" si="2172"/>
        <v>1.05</v>
      </c>
      <c r="Z2217" s="252">
        <v>0.06</v>
      </c>
      <c r="AA2217" s="254">
        <f t="shared" si="2178"/>
        <v>5.7142857142857144</v>
      </c>
      <c r="AB2217" s="252">
        <f t="shared" si="2179"/>
        <v>0.99</v>
      </c>
      <c r="AC2217" s="221">
        <v>68.974900000000034</v>
      </c>
      <c r="AD2217" s="221">
        <v>0</v>
      </c>
      <c r="AE2217" s="221">
        <f t="shared" si="2180"/>
        <v>68.974900000000034</v>
      </c>
      <c r="AF2217" s="221">
        <v>3.58</v>
      </c>
      <c r="AG2217" s="220">
        <f t="shared" si="2199"/>
        <v>5.1902938605202742</v>
      </c>
      <c r="AH2217" s="221">
        <f t="shared" si="2182"/>
        <v>65.394900000000035</v>
      </c>
      <c r="AI2217" s="221">
        <v>355.87524000000002</v>
      </c>
      <c r="AJ2217" s="321">
        <v>30.855999999999998</v>
      </c>
      <c r="AK2217" s="221">
        <f t="shared" si="2203"/>
        <v>386.73124000000001</v>
      </c>
      <c r="AL2217" s="221">
        <v>3.05</v>
      </c>
      <c r="AM2217" s="220">
        <f t="shared" si="2184"/>
        <v>0.78866139699497761</v>
      </c>
      <c r="AN2217" s="221">
        <f t="shared" si="2185"/>
        <v>383.68124</v>
      </c>
      <c r="AO2217" s="221">
        <v>240.16292000000004</v>
      </c>
      <c r="AP2217" s="321">
        <v>28.603999999999999</v>
      </c>
      <c r="AQ2217" s="221">
        <f t="shared" si="2186"/>
        <v>268.76692000000003</v>
      </c>
      <c r="AR2217" s="221">
        <v>19.16</v>
      </c>
      <c r="AS2217" s="220">
        <f t="shared" si="2187"/>
        <v>7.1288535062276255</v>
      </c>
      <c r="AT2217" s="221">
        <f t="shared" si="2188"/>
        <v>249.60692000000003</v>
      </c>
      <c r="AU2217" s="221">
        <v>0</v>
      </c>
      <c r="AV2217" s="54"/>
      <c r="AW2217" s="221">
        <f t="shared" si="2189"/>
        <v>0</v>
      </c>
      <c r="AX2217" s="221"/>
      <c r="AY2217" s="220">
        <f t="shared" si="2190"/>
        <v>0</v>
      </c>
      <c r="AZ2217" s="221">
        <f t="shared" si="2191"/>
        <v>0</v>
      </c>
      <c r="BA2217" s="221">
        <v>0</v>
      </c>
      <c r="BB2217" s="221">
        <v>0</v>
      </c>
      <c r="BC2217" s="221">
        <f t="shared" si="2192"/>
        <v>0</v>
      </c>
      <c r="BD2217" s="221"/>
      <c r="BE2217" s="220">
        <f t="shared" si="2193"/>
        <v>0</v>
      </c>
      <c r="BF2217" s="221">
        <f t="shared" si="2194"/>
        <v>0</v>
      </c>
      <c r="BG2217" s="222">
        <f t="shared" si="2173"/>
        <v>687.09714000000008</v>
      </c>
      <c r="BH2217" s="222">
        <f t="shared" si="2173"/>
        <v>59.459999999999994</v>
      </c>
      <c r="BI2217" s="222">
        <f t="shared" si="2195"/>
        <v>746.55714000000012</v>
      </c>
      <c r="BJ2217" s="222">
        <f t="shared" si="2174"/>
        <v>27</v>
      </c>
      <c r="BK2217" s="223">
        <f t="shared" si="2196"/>
        <v>3.6166019388683357</v>
      </c>
      <c r="BL2217" s="222">
        <f t="shared" si="2197"/>
        <v>719.55714000000012</v>
      </c>
    </row>
    <row r="2218" spans="3:64" ht="18.75" x14ac:dyDescent="0.3">
      <c r="C2218" s="393">
        <v>15</v>
      </c>
      <c r="D2218" s="394" t="s">
        <v>30</v>
      </c>
      <c r="E2218" s="252">
        <v>1.5199999999992997E-3</v>
      </c>
      <c r="F2218" s="252">
        <v>0</v>
      </c>
      <c r="G2218" s="252">
        <f t="shared" si="2201"/>
        <v>1.5199999999992997E-3</v>
      </c>
      <c r="H2218" s="252">
        <v>0</v>
      </c>
      <c r="I2218" s="254">
        <f t="shared" si="2202"/>
        <v>0</v>
      </c>
      <c r="J2218" s="62">
        <f t="shared" si="2169"/>
        <v>1.5199999999992997E-3</v>
      </c>
      <c r="K2218" s="252">
        <v>73</v>
      </c>
      <c r="L2218" s="57">
        <v>0</v>
      </c>
      <c r="M2218" s="252">
        <f t="shared" si="2170"/>
        <v>73</v>
      </c>
      <c r="N2218" s="252">
        <v>0</v>
      </c>
      <c r="O2218" s="254">
        <f t="shared" si="2175"/>
        <v>0</v>
      </c>
      <c r="P2218" s="252">
        <f t="shared" si="2171"/>
        <v>73</v>
      </c>
      <c r="Q2218" s="252">
        <v>12.29</v>
      </c>
      <c r="R2218" s="252">
        <v>0</v>
      </c>
      <c r="S2218" s="252">
        <f t="shared" si="2198"/>
        <v>12.29</v>
      </c>
      <c r="T2218" s="252">
        <v>0</v>
      </c>
      <c r="U2218" s="254">
        <f t="shared" si="2200"/>
        <v>0</v>
      </c>
      <c r="V2218" s="252">
        <f t="shared" si="2177"/>
        <v>12.29</v>
      </c>
      <c r="W2218" s="252">
        <v>1.7000000000000002</v>
      </c>
      <c r="X2218" s="252">
        <v>0</v>
      </c>
      <c r="Y2218" s="252">
        <f t="shared" si="2172"/>
        <v>1.7000000000000002</v>
      </c>
      <c r="Z2218" s="252">
        <v>0</v>
      </c>
      <c r="AA2218" s="254">
        <f t="shared" si="2178"/>
        <v>0</v>
      </c>
      <c r="AB2218" s="252">
        <f t="shared" si="2179"/>
        <v>1.7000000000000002</v>
      </c>
      <c r="AC2218" s="221">
        <v>576.89873999999998</v>
      </c>
      <c r="AD2218" s="221">
        <v>0</v>
      </c>
      <c r="AE2218" s="221">
        <f t="shared" si="2180"/>
        <v>576.89873999999998</v>
      </c>
      <c r="AF2218" s="221">
        <v>0</v>
      </c>
      <c r="AG2218" s="220">
        <f t="shared" si="2199"/>
        <v>0</v>
      </c>
      <c r="AH2218" s="221">
        <f t="shared" si="2182"/>
        <v>576.89873999999998</v>
      </c>
      <c r="AI2218" s="221">
        <v>562.7515199999998</v>
      </c>
      <c r="AJ2218" s="321">
        <v>108.84599999999999</v>
      </c>
      <c r="AK2218" s="221">
        <f t="shared" si="2203"/>
        <v>671.5975199999998</v>
      </c>
      <c r="AL2218" s="221">
        <v>0</v>
      </c>
      <c r="AM2218" s="220">
        <f t="shared" si="2184"/>
        <v>0</v>
      </c>
      <c r="AN2218" s="221">
        <f t="shared" si="2185"/>
        <v>671.5975199999998</v>
      </c>
      <c r="AO2218" s="221">
        <v>577.51783999999998</v>
      </c>
      <c r="AP2218" s="321">
        <v>100.94199999999999</v>
      </c>
      <c r="AQ2218" s="221">
        <f t="shared" si="2186"/>
        <v>678.45983999999999</v>
      </c>
      <c r="AR2218" s="221">
        <v>0</v>
      </c>
      <c r="AS2218" s="220">
        <f t="shared" si="2187"/>
        <v>0</v>
      </c>
      <c r="AT2218" s="221">
        <f t="shared" si="2188"/>
        <v>678.45983999999999</v>
      </c>
      <c r="AU2218" s="221">
        <v>10.52</v>
      </c>
      <c r="AV2218" s="54"/>
      <c r="AW2218" s="221">
        <f t="shared" si="2189"/>
        <v>10.52</v>
      </c>
      <c r="AX2218" s="221">
        <v>0</v>
      </c>
      <c r="AY2218" s="220">
        <f t="shared" si="2190"/>
        <v>0</v>
      </c>
      <c r="AZ2218" s="221">
        <f t="shared" si="2191"/>
        <v>10.52</v>
      </c>
      <c r="BA2218" s="221">
        <v>92.420540000000003</v>
      </c>
      <c r="BB2218" s="67">
        <v>13.5</v>
      </c>
      <c r="BC2218" s="221">
        <f t="shared" si="2192"/>
        <v>105.92054</v>
      </c>
      <c r="BD2218" s="221">
        <v>0</v>
      </c>
      <c r="BE2218" s="220">
        <f t="shared" si="2193"/>
        <v>0</v>
      </c>
      <c r="BF2218" s="221">
        <f t="shared" si="2194"/>
        <v>105.92054</v>
      </c>
      <c r="BG2218" s="222">
        <f t="shared" si="2173"/>
        <v>1907.10016</v>
      </c>
      <c r="BH2218" s="222">
        <f t="shared" si="2173"/>
        <v>223.28799999999998</v>
      </c>
      <c r="BI2218" s="222">
        <f t="shared" si="2195"/>
        <v>2130.38816</v>
      </c>
      <c r="BJ2218" s="222">
        <f t="shared" si="2174"/>
        <v>0</v>
      </c>
      <c r="BK2218" s="223">
        <f t="shared" si="2196"/>
        <v>0</v>
      </c>
      <c r="BL2218" s="222">
        <f t="shared" si="2197"/>
        <v>2130.38816</v>
      </c>
    </row>
    <row r="2219" spans="3:64" ht="18.75" x14ac:dyDescent="0.3">
      <c r="C2219" s="393">
        <v>16</v>
      </c>
      <c r="D2219" s="394" t="s">
        <v>31</v>
      </c>
      <c r="E2219" s="252">
        <v>8.3999999999839758E-4</v>
      </c>
      <c r="F2219" s="252">
        <v>0</v>
      </c>
      <c r="G2219" s="252">
        <f t="shared" si="2201"/>
        <v>8.3999999999839758E-4</v>
      </c>
      <c r="H2219" s="252">
        <v>0</v>
      </c>
      <c r="I2219" s="254">
        <f t="shared" si="2202"/>
        <v>0</v>
      </c>
      <c r="J2219" s="62">
        <f t="shared" si="2169"/>
        <v>8.3999999999839758E-4</v>
      </c>
      <c r="K2219" s="252">
        <v>0</v>
      </c>
      <c r="L2219" s="57">
        <v>0</v>
      </c>
      <c r="M2219" s="252">
        <v>0</v>
      </c>
      <c r="N2219" s="252">
        <v>0</v>
      </c>
      <c r="O2219" s="254">
        <f t="shared" si="2175"/>
        <v>0</v>
      </c>
      <c r="P2219" s="252">
        <f t="shared" si="2171"/>
        <v>0</v>
      </c>
      <c r="Q2219" s="252">
        <v>0</v>
      </c>
      <c r="R2219" s="252">
        <v>0</v>
      </c>
      <c r="S2219" s="252">
        <f t="shared" si="2198"/>
        <v>0</v>
      </c>
      <c r="T2219" s="252">
        <v>0</v>
      </c>
      <c r="U2219" s="254">
        <f t="shared" si="2200"/>
        <v>0</v>
      </c>
      <c r="V2219" s="252">
        <f t="shared" si="2177"/>
        <v>0</v>
      </c>
      <c r="W2219" s="252">
        <v>0</v>
      </c>
      <c r="X2219" s="252">
        <v>0</v>
      </c>
      <c r="Y2219" s="252">
        <f t="shared" si="2172"/>
        <v>0</v>
      </c>
      <c r="Z2219" s="252">
        <v>0</v>
      </c>
      <c r="AA2219" s="254">
        <f t="shared" si="2178"/>
        <v>0</v>
      </c>
      <c r="AB2219" s="252">
        <f t="shared" si="2179"/>
        <v>0</v>
      </c>
      <c r="AC2219" s="221">
        <v>77.597759999999994</v>
      </c>
      <c r="AD2219" s="221">
        <v>0</v>
      </c>
      <c r="AE2219" s="221">
        <f t="shared" si="2180"/>
        <v>77.597759999999994</v>
      </c>
      <c r="AF2219" s="221">
        <v>9</v>
      </c>
      <c r="AG2219" s="220">
        <f t="shared" si="2199"/>
        <v>11.59827293983744</v>
      </c>
      <c r="AH2219" s="221">
        <f t="shared" si="2182"/>
        <v>68.597759999999994</v>
      </c>
      <c r="AI2219" s="221">
        <v>187.66391999999996</v>
      </c>
      <c r="AJ2219" s="321">
        <v>59.943999999999996</v>
      </c>
      <c r="AK2219" s="221">
        <f t="shared" si="2203"/>
        <v>247.60791999999995</v>
      </c>
      <c r="AL2219" s="221">
        <v>21</v>
      </c>
      <c r="AM2219" s="220">
        <f t="shared" si="2184"/>
        <v>8.4811503606185159</v>
      </c>
      <c r="AN2219" s="221">
        <f t="shared" si="2185"/>
        <v>226.60791999999995</v>
      </c>
      <c r="AO2219" s="221">
        <v>127.43236000000007</v>
      </c>
      <c r="AP2219" s="321">
        <v>55.667000000000002</v>
      </c>
      <c r="AQ2219" s="221">
        <f t="shared" si="2186"/>
        <v>183.09936000000008</v>
      </c>
      <c r="AR2219" s="221">
        <v>17</v>
      </c>
      <c r="AS2219" s="220">
        <f t="shared" si="2187"/>
        <v>9.2845764179623522</v>
      </c>
      <c r="AT2219" s="221">
        <f t="shared" si="2188"/>
        <v>166.09936000000008</v>
      </c>
      <c r="AU2219" s="221">
        <v>0</v>
      </c>
      <c r="AV2219" s="54"/>
      <c r="AW2219" s="221">
        <v>0</v>
      </c>
      <c r="AX2219" s="221"/>
      <c r="AY2219" s="220">
        <f t="shared" si="2190"/>
        <v>0</v>
      </c>
      <c r="AZ2219" s="221">
        <f t="shared" si="2191"/>
        <v>0</v>
      </c>
      <c r="BA2219" s="221">
        <v>45.792059999999992</v>
      </c>
      <c r="BB2219" s="221">
        <v>57.88</v>
      </c>
      <c r="BC2219" s="221">
        <f t="shared" si="2192"/>
        <v>103.67205999999999</v>
      </c>
      <c r="BD2219" s="221">
        <v>5.5</v>
      </c>
      <c r="BE2219" s="220">
        <f t="shared" si="2193"/>
        <v>5.3051902315821646</v>
      </c>
      <c r="BF2219" s="221">
        <f t="shared" si="2194"/>
        <v>98.172059999999988</v>
      </c>
      <c r="BG2219" s="222">
        <f t="shared" si="2173"/>
        <v>438.48694</v>
      </c>
      <c r="BH2219" s="222">
        <f t="shared" si="2173"/>
        <v>173.49099999999999</v>
      </c>
      <c r="BI2219" s="222">
        <f t="shared" si="2195"/>
        <v>611.97793999999999</v>
      </c>
      <c r="BJ2219" s="222">
        <f t="shared" si="2174"/>
        <v>52.5</v>
      </c>
      <c r="BK2219" s="223">
        <f t="shared" si="2196"/>
        <v>8.5787405997020088</v>
      </c>
      <c r="BL2219" s="222">
        <f t="shared" si="2197"/>
        <v>559.47793999999999</v>
      </c>
    </row>
    <row r="2220" spans="3:64" ht="18.75" x14ac:dyDescent="0.3">
      <c r="C2220" s="393">
        <v>17</v>
      </c>
      <c r="D2220" s="394" t="s">
        <v>32</v>
      </c>
      <c r="E2220" s="252">
        <v>-3.2000000000014239E-3</v>
      </c>
      <c r="F2220" s="252">
        <v>0</v>
      </c>
      <c r="G2220" s="252">
        <f t="shared" si="2201"/>
        <v>-3.2000000000014239E-3</v>
      </c>
      <c r="H2220" s="252">
        <v>0</v>
      </c>
      <c r="I2220" s="254">
        <f t="shared" si="2202"/>
        <v>0</v>
      </c>
      <c r="J2220" s="62">
        <f t="shared" si="2169"/>
        <v>-3.2000000000014239E-3</v>
      </c>
      <c r="K2220" s="252">
        <v>1.8500000000000014</v>
      </c>
      <c r="L2220" s="57">
        <v>0</v>
      </c>
      <c r="M2220" s="252">
        <f t="shared" ref="M2220:M2234" si="2204">SUM(K2220,L2220)</f>
        <v>1.8500000000000014</v>
      </c>
      <c r="N2220" s="252">
        <v>1.85</v>
      </c>
      <c r="O2220" s="254">
        <f t="shared" si="2175"/>
        <v>99.999999999999929</v>
      </c>
      <c r="P2220" s="252">
        <f t="shared" si="2171"/>
        <v>0</v>
      </c>
      <c r="Q2220" s="252">
        <v>0</v>
      </c>
      <c r="R2220" s="252">
        <v>0</v>
      </c>
      <c r="S2220" s="252">
        <f t="shared" si="2198"/>
        <v>0</v>
      </c>
      <c r="T2220" s="252">
        <v>0</v>
      </c>
      <c r="U2220" s="254">
        <f t="shared" si="2200"/>
        <v>0</v>
      </c>
      <c r="V2220" s="252">
        <f t="shared" si="2177"/>
        <v>0</v>
      </c>
      <c r="W2220" s="252">
        <v>0</v>
      </c>
      <c r="X2220" s="252">
        <v>0</v>
      </c>
      <c r="Y2220" s="252">
        <f t="shared" si="2172"/>
        <v>0</v>
      </c>
      <c r="Z2220" s="252">
        <v>0</v>
      </c>
      <c r="AA2220" s="254">
        <f>SUM(W2220:X2220)</f>
        <v>0</v>
      </c>
      <c r="AB2220" s="252">
        <f t="shared" si="2179"/>
        <v>0</v>
      </c>
      <c r="AC2220" s="221">
        <v>40.765819999999991</v>
      </c>
      <c r="AD2220" s="221">
        <v>0</v>
      </c>
      <c r="AE2220" s="221">
        <f t="shared" si="2180"/>
        <v>40.765819999999991</v>
      </c>
      <c r="AF2220" s="221">
        <v>21.64</v>
      </c>
      <c r="AG2220" s="220">
        <f t="shared" si="2199"/>
        <v>53.083686284245005</v>
      </c>
      <c r="AH2220" s="221">
        <f t="shared" si="2182"/>
        <v>19.12581999999999</v>
      </c>
      <c r="AI2220" s="221">
        <v>77.712779999999952</v>
      </c>
      <c r="AJ2220" s="321">
        <v>94.470999999999989</v>
      </c>
      <c r="AK2220" s="221">
        <f t="shared" si="2203"/>
        <v>172.18377999999996</v>
      </c>
      <c r="AL2220" s="221">
        <v>31.86</v>
      </c>
      <c r="AM2220" s="220">
        <f t="shared" si="2184"/>
        <v>18.503485055328678</v>
      </c>
      <c r="AN2220" s="221">
        <f t="shared" si="2185"/>
        <v>140.32377999999994</v>
      </c>
      <c r="AO2220" s="221">
        <v>311.64799999999997</v>
      </c>
      <c r="AP2220" s="321">
        <v>87.525000000000006</v>
      </c>
      <c r="AQ2220" s="221">
        <f t="shared" si="2186"/>
        <v>399.173</v>
      </c>
      <c r="AR2220" s="221">
        <v>91.36</v>
      </c>
      <c r="AS2220" s="220">
        <f t="shared" si="2187"/>
        <v>22.887319533134757</v>
      </c>
      <c r="AT2220" s="221">
        <f t="shared" si="2188"/>
        <v>307.81299999999999</v>
      </c>
      <c r="AU2220" s="221">
        <v>0</v>
      </c>
      <c r="AV2220" s="54"/>
      <c r="AW2220" s="221">
        <f t="shared" ref="AW2220:AW2233" si="2205">SUM(AU2220:AV2220)</f>
        <v>0</v>
      </c>
      <c r="AX2220" s="221"/>
      <c r="AY2220" s="220">
        <f t="shared" si="2190"/>
        <v>0</v>
      </c>
      <c r="AZ2220" s="221">
        <f t="shared" si="2191"/>
        <v>0</v>
      </c>
      <c r="BA2220" s="221">
        <v>0</v>
      </c>
      <c r="BB2220" s="221">
        <v>0</v>
      </c>
      <c r="BC2220" s="221">
        <f t="shared" si="2192"/>
        <v>0</v>
      </c>
      <c r="BD2220" s="221"/>
      <c r="BE2220" s="220"/>
      <c r="BF2220" s="221">
        <f t="shared" si="2194"/>
        <v>0</v>
      </c>
      <c r="BG2220" s="222">
        <f t="shared" si="2173"/>
        <v>431.97339999999986</v>
      </c>
      <c r="BH2220" s="222">
        <f t="shared" si="2173"/>
        <v>181.99599999999998</v>
      </c>
      <c r="BI2220" s="222">
        <f t="shared" si="2195"/>
        <v>613.96939999999984</v>
      </c>
      <c r="BJ2220" s="222">
        <f t="shared" si="2174"/>
        <v>146.70999999999998</v>
      </c>
      <c r="BK2220" s="223">
        <f t="shared" si="2196"/>
        <v>23.895327682454536</v>
      </c>
      <c r="BL2220" s="222">
        <f t="shared" si="2197"/>
        <v>467.25939999999986</v>
      </c>
    </row>
    <row r="2221" spans="3:64" ht="18.75" x14ac:dyDescent="0.3">
      <c r="C2221" s="393">
        <v>18</v>
      </c>
      <c r="D2221" s="394" t="s">
        <v>33</v>
      </c>
      <c r="E2221" s="252">
        <v>-4.7999999999959186E-4</v>
      </c>
      <c r="F2221" s="252">
        <v>0</v>
      </c>
      <c r="G2221" s="252">
        <f t="shared" si="2201"/>
        <v>-4.7999999999959186E-4</v>
      </c>
      <c r="H2221" s="252">
        <v>0</v>
      </c>
      <c r="I2221" s="254">
        <f t="shared" si="2202"/>
        <v>0</v>
      </c>
      <c r="J2221" s="62">
        <f t="shared" si="2169"/>
        <v>-4.7999999999959186E-4</v>
      </c>
      <c r="K2221" s="252">
        <v>61.2</v>
      </c>
      <c r="L2221" s="57">
        <v>0</v>
      </c>
      <c r="M2221" s="252">
        <f t="shared" si="2204"/>
        <v>61.2</v>
      </c>
      <c r="N2221" s="252">
        <v>0</v>
      </c>
      <c r="O2221" s="254">
        <f t="shared" si="2175"/>
        <v>0</v>
      </c>
      <c r="P2221" s="252">
        <f t="shared" si="2171"/>
        <v>61.2</v>
      </c>
      <c r="Q2221" s="252">
        <v>0</v>
      </c>
      <c r="R2221" s="252">
        <v>0</v>
      </c>
      <c r="S2221" s="252">
        <f t="shared" si="2198"/>
        <v>0</v>
      </c>
      <c r="T2221" s="252">
        <v>0</v>
      </c>
      <c r="U2221" s="254">
        <f t="shared" si="2200"/>
        <v>0</v>
      </c>
      <c r="V2221" s="252">
        <f t="shared" si="2177"/>
        <v>0</v>
      </c>
      <c r="W2221" s="252">
        <v>1.3000000000000003</v>
      </c>
      <c r="X2221" s="252">
        <v>0</v>
      </c>
      <c r="Y2221" s="252">
        <f t="shared" si="2172"/>
        <v>1.3000000000000003</v>
      </c>
      <c r="Z2221" s="252">
        <v>0</v>
      </c>
      <c r="AA2221" s="254">
        <f t="shared" ref="AA2221:AA2234" si="2206">IF(Z2221&lt;&gt;0,(Z2221/Y2221*100),0)</f>
        <v>0</v>
      </c>
      <c r="AB2221" s="252">
        <f t="shared" si="2179"/>
        <v>1.3000000000000003</v>
      </c>
      <c r="AC2221" s="221">
        <v>2.8199999999856118E-3</v>
      </c>
      <c r="AD2221" s="221">
        <v>0</v>
      </c>
      <c r="AE2221" s="221">
        <f t="shared" si="2180"/>
        <v>2.8199999999856118E-3</v>
      </c>
      <c r="AF2221" s="221">
        <v>0</v>
      </c>
      <c r="AG2221" s="220">
        <v>0</v>
      </c>
      <c r="AH2221" s="221">
        <f t="shared" si="2182"/>
        <v>2.8199999999856118E-3</v>
      </c>
      <c r="AI2221" s="221">
        <v>162.42700000000013</v>
      </c>
      <c r="AJ2221" s="321">
        <v>115.27200000000001</v>
      </c>
      <c r="AK2221" s="221">
        <f t="shared" si="2203"/>
        <v>277.69900000000013</v>
      </c>
      <c r="AL2221" s="221">
        <v>182.137</v>
      </c>
      <c r="AM2221" s="220">
        <f t="shared" si="2184"/>
        <v>65.587920734320221</v>
      </c>
      <c r="AN2221" s="221">
        <f t="shared" si="2185"/>
        <v>95.562000000000126</v>
      </c>
      <c r="AO2221" s="221">
        <v>179.86938000000009</v>
      </c>
      <c r="AP2221" s="321">
        <v>106.70300000000002</v>
      </c>
      <c r="AQ2221" s="221">
        <f t="shared" si="2186"/>
        <v>286.57238000000012</v>
      </c>
      <c r="AR2221" s="221">
        <v>179.67599999999999</v>
      </c>
      <c r="AS2221" s="220">
        <f t="shared" si="2187"/>
        <v>62.698296325696113</v>
      </c>
      <c r="AT2221" s="221">
        <f t="shared" si="2188"/>
        <v>106.89638000000014</v>
      </c>
      <c r="AU2221" s="221">
        <v>0</v>
      </c>
      <c r="AV2221" s="54"/>
      <c r="AW2221" s="221">
        <f t="shared" si="2205"/>
        <v>0</v>
      </c>
      <c r="AX2221" s="221"/>
      <c r="AY2221" s="220">
        <f t="shared" si="2190"/>
        <v>0</v>
      </c>
      <c r="AZ2221" s="221">
        <f t="shared" si="2191"/>
        <v>0</v>
      </c>
      <c r="BA2221" s="221">
        <v>56.128640000000075</v>
      </c>
      <c r="BB2221" s="67">
        <v>96.3</v>
      </c>
      <c r="BC2221" s="221">
        <f t="shared" si="2192"/>
        <v>152.42864000000009</v>
      </c>
      <c r="BD2221" s="221">
        <v>92.980999999999995</v>
      </c>
      <c r="BE2221" s="220">
        <f t="shared" ref="BE2221:BE2234" si="2207">IF(BD2221&lt;&gt;0,(BD2221/BC2221*100),0)</f>
        <v>60.999691396577404</v>
      </c>
      <c r="BF2221" s="221">
        <f t="shared" si="2194"/>
        <v>59.447640000000092</v>
      </c>
      <c r="BG2221" s="222">
        <f t="shared" si="2173"/>
        <v>460.92736000000031</v>
      </c>
      <c r="BH2221" s="222">
        <f t="shared" si="2173"/>
        <v>318.27500000000003</v>
      </c>
      <c r="BI2221" s="222">
        <f t="shared" si="2195"/>
        <v>779.20236000000034</v>
      </c>
      <c r="BJ2221" s="222">
        <f t="shared" si="2174"/>
        <v>454.79399999999998</v>
      </c>
      <c r="BK2221" s="223">
        <f t="shared" si="2196"/>
        <v>58.366609669919342</v>
      </c>
      <c r="BL2221" s="222">
        <f t="shared" si="2197"/>
        <v>324.40836000000036</v>
      </c>
    </row>
    <row r="2222" spans="3:64" ht="18.75" x14ac:dyDescent="0.3">
      <c r="C2222" s="393">
        <v>19</v>
      </c>
      <c r="D2222" s="394" t="s">
        <v>34</v>
      </c>
      <c r="E2222" s="252">
        <v>-2.520000000001188E-3</v>
      </c>
      <c r="F2222" s="252">
        <v>0</v>
      </c>
      <c r="G2222" s="252">
        <f t="shared" si="2201"/>
        <v>-2.520000000001188E-3</v>
      </c>
      <c r="H2222" s="252">
        <v>0</v>
      </c>
      <c r="I2222" s="254">
        <f t="shared" si="2202"/>
        <v>0</v>
      </c>
      <c r="J2222" s="62">
        <f t="shared" si="2169"/>
        <v>-2.520000000001188E-3</v>
      </c>
      <c r="K2222" s="252">
        <v>30.239999999999991</v>
      </c>
      <c r="L2222" s="57">
        <v>0</v>
      </c>
      <c r="M2222" s="252">
        <f t="shared" si="2204"/>
        <v>30.239999999999991</v>
      </c>
      <c r="N2222" s="252">
        <v>0</v>
      </c>
      <c r="O2222" s="254">
        <f t="shared" si="2175"/>
        <v>0</v>
      </c>
      <c r="P2222" s="252">
        <f t="shared" si="2171"/>
        <v>30.239999999999991</v>
      </c>
      <c r="Q2222" s="252">
        <v>1.5899999999999999</v>
      </c>
      <c r="R2222" s="252">
        <v>0</v>
      </c>
      <c r="S2222" s="252">
        <f t="shared" si="2198"/>
        <v>1.5899999999999999</v>
      </c>
      <c r="T2222" s="252">
        <v>0.5</v>
      </c>
      <c r="U2222" s="254">
        <f t="shared" si="2200"/>
        <v>31.44654088050315</v>
      </c>
      <c r="V2222" s="252">
        <f t="shared" si="2177"/>
        <v>1.0899999999999999</v>
      </c>
      <c r="W2222" s="252">
        <v>0.59999999999999964</v>
      </c>
      <c r="X2222" s="252">
        <v>0</v>
      </c>
      <c r="Y2222" s="252">
        <f t="shared" si="2172"/>
        <v>0.59999999999999964</v>
      </c>
      <c r="Z2222" s="252">
        <v>0.5</v>
      </c>
      <c r="AA2222" s="254">
        <f t="shared" si="2206"/>
        <v>83.333333333333385</v>
      </c>
      <c r="AB2222" s="252">
        <f t="shared" si="2179"/>
        <v>9.9999999999999645E-2</v>
      </c>
      <c r="AC2222" s="221">
        <v>13.93980000000002</v>
      </c>
      <c r="AD2222" s="221">
        <v>0</v>
      </c>
      <c r="AE2222" s="221">
        <f t="shared" si="2180"/>
        <v>13.93980000000002</v>
      </c>
      <c r="AF2222" s="221">
        <v>2</v>
      </c>
      <c r="AG2222" s="220">
        <f t="shared" ref="AG2222:AG2233" si="2208">IF(AF2222&lt;&gt;"", AF2222/AE2222*100, 0)</f>
        <v>14.347408140719359</v>
      </c>
      <c r="AH2222" s="221">
        <f t="shared" si="2182"/>
        <v>11.93980000000002</v>
      </c>
      <c r="AI2222" s="221">
        <v>30.131080000000111</v>
      </c>
      <c r="AJ2222" s="321">
        <v>71.75800000000001</v>
      </c>
      <c r="AK2222" s="221">
        <f t="shared" si="2203"/>
        <v>101.88908000000012</v>
      </c>
      <c r="AL2222" s="221">
        <v>81.561000000000007</v>
      </c>
      <c r="AM2222" s="220">
        <f t="shared" si="2184"/>
        <v>80.048813867001172</v>
      </c>
      <c r="AN2222" s="221">
        <f t="shared" si="2185"/>
        <v>20.328080000000114</v>
      </c>
      <c r="AO2222" s="221">
        <v>179.7876</v>
      </c>
      <c r="AP2222" s="321">
        <v>66.475999999999999</v>
      </c>
      <c r="AQ2222" s="221">
        <f t="shared" si="2186"/>
        <v>246.2636</v>
      </c>
      <c r="AR2222" s="221">
        <v>83.55</v>
      </c>
      <c r="AS2222" s="220">
        <f t="shared" si="2187"/>
        <v>33.927060272001221</v>
      </c>
      <c r="AT2222" s="221">
        <f t="shared" si="2188"/>
        <v>162.71359999999999</v>
      </c>
      <c r="AU2222" s="221">
        <v>0</v>
      </c>
      <c r="AV2222" s="54"/>
      <c r="AW2222" s="221">
        <f t="shared" si="2205"/>
        <v>0</v>
      </c>
      <c r="AX2222" s="221"/>
      <c r="AY2222" s="220">
        <f t="shared" si="2190"/>
        <v>0</v>
      </c>
      <c r="AZ2222" s="221">
        <f t="shared" si="2191"/>
        <v>0</v>
      </c>
      <c r="BA2222" s="221">
        <v>0</v>
      </c>
      <c r="BB2222" s="221">
        <v>0</v>
      </c>
      <c r="BC2222" s="221">
        <f t="shared" si="2192"/>
        <v>0</v>
      </c>
      <c r="BD2222" s="221"/>
      <c r="BE2222" s="220">
        <f t="shared" si="2207"/>
        <v>0</v>
      </c>
      <c r="BF2222" s="221">
        <f t="shared" si="2194"/>
        <v>0</v>
      </c>
      <c r="BG2222" s="222">
        <f t="shared" si="2173"/>
        <v>256.28596000000016</v>
      </c>
      <c r="BH2222" s="222">
        <f t="shared" si="2173"/>
        <v>138.23400000000001</v>
      </c>
      <c r="BI2222" s="222">
        <f t="shared" si="2195"/>
        <v>394.5199600000002</v>
      </c>
      <c r="BJ2222" s="222">
        <f t="shared" si="2174"/>
        <v>168.11099999999999</v>
      </c>
      <c r="BK2222" s="223">
        <f t="shared" si="2196"/>
        <v>42.611532253019568</v>
      </c>
      <c r="BL2222" s="222">
        <f t="shared" si="2197"/>
        <v>226.40896000000021</v>
      </c>
    </row>
    <row r="2223" spans="3:64" ht="18.75" x14ac:dyDescent="0.3">
      <c r="C2223" s="393">
        <v>20</v>
      </c>
      <c r="D2223" s="394" t="s">
        <v>35</v>
      </c>
      <c r="E2223" s="252">
        <v>1.9999999999953388E-4</v>
      </c>
      <c r="F2223" s="252"/>
      <c r="G2223" s="252">
        <f t="shared" si="2201"/>
        <v>1.9999999999953388E-4</v>
      </c>
      <c r="H2223" s="252">
        <v>0</v>
      </c>
      <c r="I2223" s="254">
        <f t="shared" si="2202"/>
        <v>0</v>
      </c>
      <c r="J2223" s="62">
        <f t="shared" si="2169"/>
        <v>1.9999999999953388E-4</v>
      </c>
      <c r="K2223" s="252">
        <v>46.759999999999991</v>
      </c>
      <c r="L2223" s="57">
        <v>0</v>
      </c>
      <c r="M2223" s="252">
        <f t="shared" si="2204"/>
        <v>46.759999999999991</v>
      </c>
      <c r="N2223" s="252">
        <v>0</v>
      </c>
      <c r="O2223" s="254">
        <f t="shared" si="2175"/>
        <v>0</v>
      </c>
      <c r="P2223" s="252">
        <f t="shared" si="2171"/>
        <v>46.759999999999991</v>
      </c>
      <c r="Q2223" s="252">
        <v>5.6500000000000057</v>
      </c>
      <c r="R2223" s="252">
        <v>0</v>
      </c>
      <c r="S2223" s="252">
        <f t="shared" si="2198"/>
        <v>5.6500000000000057</v>
      </c>
      <c r="T2223" s="252">
        <v>0.12</v>
      </c>
      <c r="U2223" s="254">
        <f t="shared" si="2200"/>
        <v>2.1238938053097325</v>
      </c>
      <c r="V2223" s="252">
        <f t="shared" si="2177"/>
        <v>5.5300000000000056</v>
      </c>
      <c r="W2223" s="252">
        <v>0.59999999999999876</v>
      </c>
      <c r="X2223" s="252">
        <v>0</v>
      </c>
      <c r="Y2223" s="252">
        <f t="shared" si="2172"/>
        <v>0.59999999999999876</v>
      </c>
      <c r="Z2223" s="252">
        <v>0</v>
      </c>
      <c r="AA2223" s="254">
        <f t="shared" si="2206"/>
        <v>0</v>
      </c>
      <c r="AB2223" s="252">
        <f t="shared" si="2179"/>
        <v>0.59999999999999876</v>
      </c>
      <c r="AC2223" s="221">
        <v>339.16231000000005</v>
      </c>
      <c r="AD2223" s="221">
        <v>0</v>
      </c>
      <c r="AE2223" s="221">
        <f t="shared" si="2180"/>
        <v>339.16231000000005</v>
      </c>
      <c r="AF2223" s="221">
        <v>0</v>
      </c>
      <c r="AG2223" s="220">
        <f t="shared" si="2208"/>
        <v>0</v>
      </c>
      <c r="AH2223" s="221">
        <f t="shared" si="2182"/>
        <v>339.16231000000005</v>
      </c>
      <c r="AI2223" s="221">
        <v>366.74632000000008</v>
      </c>
      <c r="AJ2223" s="321">
        <v>90.198000000000008</v>
      </c>
      <c r="AK2223" s="221">
        <f t="shared" si="2203"/>
        <v>456.94432000000006</v>
      </c>
      <c r="AL2223" s="221">
        <v>80.436000000000007</v>
      </c>
      <c r="AM2223" s="220">
        <f t="shared" si="2184"/>
        <v>17.603019991582343</v>
      </c>
      <c r="AN2223" s="221">
        <f t="shared" si="2185"/>
        <v>376.50832000000003</v>
      </c>
      <c r="AO2223" s="221">
        <v>438.32267999999999</v>
      </c>
      <c r="AP2223" s="321">
        <v>83.64800000000001</v>
      </c>
      <c r="AQ2223" s="221">
        <f t="shared" si="2186"/>
        <v>521.97068000000002</v>
      </c>
      <c r="AR2223" s="221">
        <v>68.134</v>
      </c>
      <c r="AS2223" s="220">
        <f t="shared" si="2187"/>
        <v>13.053223602521122</v>
      </c>
      <c r="AT2223" s="221">
        <f t="shared" si="2188"/>
        <v>453.83668</v>
      </c>
      <c r="AU2223" s="221">
        <v>0</v>
      </c>
      <c r="AV2223" s="54"/>
      <c r="AW2223" s="221">
        <f t="shared" si="2205"/>
        <v>0</v>
      </c>
      <c r="AX2223" s="221">
        <v>0</v>
      </c>
      <c r="AY2223" s="220">
        <f t="shared" si="2190"/>
        <v>0</v>
      </c>
      <c r="AZ2223" s="221">
        <f t="shared" si="2191"/>
        <v>0</v>
      </c>
      <c r="BA2223" s="221">
        <v>45.290540000000021</v>
      </c>
      <c r="BB2223" s="62">
        <v>94.88</v>
      </c>
      <c r="BC2223" s="221">
        <f t="shared" si="2192"/>
        <v>140.17054000000002</v>
      </c>
      <c r="BD2223" s="221">
        <v>47.665999999999997</v>
      </c>
      <c r="BE2223" s="220">
        <f t="shared" si="2207"/>
        <v>34.005719033400304</v>
      </c>
      <c r="BF2223" s="221">
        <f t="shared" si="2194"/>
        <v>92.50454000000002</v>
      </c>
      <c r="BG2223" s="222">
        <f t="shared" si="2173"/>
        <v>1242.5320500000003</v>
      </c>
      <c r="BH2223" s="222">
        <f t="shared" si="2173"/>
        <v>268.726</v>
      </c>
      <c r="BI2223" s="222">
        <f t="shared" si="2195"/>
        <v>1511.2580500000004</v>
      </c>
      <c r="BJ2223" s="222">
        <f t="shared" si="2174"/>
        <v>196.35599999999999</v>
      </c>
      <c r="BK2223" s="223">
        <f t="shared" si="2196"/>
        <v>12.992883644192993</v>
      </c>
      <c r="BL2223" s="222">
        <f t="shared" si="2197"/>
        <v>1314.9020500000004</v>
      </c>
    </row>
    <row r="2224" spans="3:64" ht="18.75" x14ac:dyDescent="0.3">
      <c r="C2224" s="393">
        <v>21</v>
      </c>
      <c r="D2224" s="394" t="s">
        <v>36</v>
      </c>
      <c r="E2224" s="252">
        <v>6.5439999999998832E-2</v>
      </c>
      <c r="F2224" s="252"/>
      <c r="G2224" s="252">
        <f t="shared" si="2201"/>
        <v>6.5439999999998832E-2</v>
      </c>
      <c r="H2224" s="252">
        <v>0</v>
      </c>
      <c r="I2224" s="254">
        <f t="shared" si="2202"/>
        <v>0</v>
      </c>
      <c r="J2224" s="62">
        <f t="shared" si="2169"/>
        <v>6.5439999999998832E-2</v>
      </c>
      <c r="K2224" s="252">
        <v>11.200000000000006</v>
      </c>
      <c r="L2224" s="57">
        <v>0</v>
      </c>
      <c r="M2224" s="252">
        <f t="shared" si="2204"/>
        <v>11.200000000000006</v>
      </c>
      <c r="N2224" s="252">
        <v>3.9</v>
      </c>
      <c r="O2224" s="254">
        <f t="shared" si="2175"/>
        <v>34.821428571428555</v>
      </c>
      <c r="P2224" s="252">
        <f t="shared" si="2171"/>
        <v>7.300000000000006</v>
      </c>
      <c r="Q2224" s="252">
        <v>4.41</v>
      </c>
      <c r="R2224" s="252">
        <v>0</v>
      </c>
      <c r="S2224" s="252">
        <f t="shared" si="2198"/>
        <v>4.41</v>
      </c>
      <c r="T2224" s="252">
        <v>1.1000000000000001</v>
      </c>
      <c r="U2224" s="254">
        <v>5.25</v>
      </c>
      <c r="V2224" s="252">
        <f t="shared" si="2177"/>
        <v>3.31</v>
      </c>
      <c r="W2224" s="252">
        <v>0.56000000000000005</v>
      </c>
      <c r="X2224" s="252">
        <v>0</v>
      </c>
      <c r="Y2224" s="252">
        <f t="shared" si="2172"/>
        <v>0.56000000000000005</v>
      </c>
      <c r="Z2224" s="252">
        <v>0</v>
      </c>
      <c r="AA2224" s="254">
        <f t="shared" si="2206"/>
        <v>0</v>
      </c>
      <c r="AB2224" s="252">
        <f t="shared" si="2179"/>
        <v>0.56000000000000005</v>
      </c>
      <c r="AC2224" s="221">
        <v>0.94285999999999603</v>
      </c>
      <c r="AD2224" s="221">
        <v>0</v>
      </c>
      <c r="AE2224" s="221">
        <f t="shared" si="2180"/>
        <v>0.94285999999999603</v>
      </c>
      <c r="AF2224" s="221">
        <v>0</v>
      </c>
      <c r="AG2224" s="220">
        <f t="shared" si="2208"/>
        <v>0</v>
      </c>
      <c r="AH2224" s="221">
        <f t="shared" si="2182"/>
        <v>0.94285999999999603</v>
      </c>
      <c r="AI2224" s="221">
        <v>348.70298000000008</v>
      </c>
      <c r="AJ2224" s="214">
        <v>42.965999999999994</v>
      </c>
      <c r="AK2224" s="221">
        <f t="shared" si="2203"/>
        <v>391.66898000000009</v>
      </c>
      <c r="AL2224" s="221">
        <v>33.57</v>
      </c>
      <c r="AM2224" s="220">
        <f t="shared" si="2184"/>
        <v>8.5710132061007211</v>
      </c>
      <c r="AN2224" s="221">
        <f t="shared" si="2185"/>
        <v>358.0989800000001</v>
      </c>
      <c r="AO2224" s="221">
        <v>106.53422</v>
      </c>
      <c r="AP2224" s="321">
        <v>39.807000000000002</v>
      </c>
      <c r="AQ2224" s="221">
        <f t="shared" si="2186"/>
        <v>146.34122000000002</v>
      </c>
      <c r="AR2224" s="221">
        <v>38.28</v>
      </c>
      <c r="AS2224" s="220">
        <f t="shared" si="2187"/>
        <v>26.158043509545703</v>
      </c>
      <c r="AT2224" s="221">
        <f t="shared" si="2188"/>
        <v>108.06122000000002</v>
      </c>
      <c r="AU2224" s="221">
        <v>0.66000000000000014</v>
      </c>
      <c r="AV2224" s="54"/>
      <c r="AW2224" s="221">
        <f t="shared" si="2205"/>
        <v>0.66000000000000014</v>
      </c>
      <c r="AX2224" s="221">
        <v>0</v>
      </c>
      <c r="AY2224" s="220">
        <f t="shared" si="2190"/>
        <v>0</v>
      </c>
      <c r="AZ2224" s="221">
        <f t="shared" si="2191"/>
        <v>0.66000000000000014</v>
      </c>
      <c r="BA2224" s="221">
        <v>67.752160000000003</v>
      </c>
      <c r="BB2224" s="62">
        <v>44.97</v>
      </c>
      <c r="BC2224" s="221">
        <f t="shared" si="2192"/>
        <v>112.72216</v>
      </c>
      <c r="BD2224" s="221">
        <v>19.920000000000002</v>
      </c>
      <c r="BE2224" s="220">
        <f t="shared" si="2207"/>
        <v>17.671769242179177</v>
      </c>
      <c r="BF2224" s="221">
        <f t="shared" si="2194"/>
        <v>92.802160000000001</v>
      </c>
      <c r="BG2224" s="222">
        <f t="shared" si="2173"/>
        <v>540.82766000000004</v>
      </c>
      <c r="BH2224" s="222">
        <f t="shared" si="2173"/>
        <v>127.74299999999999</v>
      </c>
      <c r="BI2224" s="222">
        <f t="shared" si="2195"/>
        <v>668.57066000000009</v>
      </c>
      <c r="BJ2224" s="222">
        <f t="shared" si="2174"/>
        <v>96.77</v>
      </c>
      <c r="BK2224" s="223">
        <f t="shared" si="2196"/>
        <v>14.474161938245986</v>
      </c>
      <c r="BL2224" s="222">
        <f t="shared" si="2197"/>
        <v>571.80066000000011</v>
      </c>
    </row>
    <row r="2225" spans="3:64" ht="18.75" x14ac:dyDescent="0.3">
      <c r="C2225" s="393">
        <v>22</v>
      </c>
      <c r="D2225" s="394" t="s">
        <v>328</v>
      </c>
      <c r="E2225" s="252">
        <v>-3.6400000000043065E-3</v>
      </c>
      <c r="F2225" s="252">
        <v>0</v>
      </c>
      <c r="G2225" s="252">
        <v>0</v>
      </c>
      <c r="H2225" s="252">
        <v>0</v>
      </c>
      <c r="I2225" s="254">
        <f t="shared" si="2202"/>
        <v>0</v>
      </c>
      <c r="J2225" s="62">
        <f t="shared" si="2169"/>
        <v>0</v>
      </c>
      <c r="K2225" s="252">
        <v>41.390000000000015</v>
      </c>
      <c r="L2225" s="57">
        <v>0</v>
      </c>
      <c r="M2225" s="252">
        <f t="shared" si="2204"/>
        <v>41.390000000000015</v>
      </c>
      <c r="N2225" s="252">
        <v>2.29</v>
      </c>
      <c r="O2225" s="254">
        <f t="shared" si="2175"/>
        <v>5.5327373761778187</v>
      </c>
      <c r="P2225" s="252">
        <f t="shared" si="2171"/>
        <v>39.100000000000016</v>
      </c>
      <c r="Q2225" s="252">
        <v>5.1400000000000077</v>
      </c>
      <c r="R2225" s="252">
        <v>0</v>
      </c>
      <c r="S2225" s="252">
        <f t="shared" si="2198"/>
        <v>5.1400000000000077</v>
      </c>
      <c r="T2225" s="252">
        <v>0.21</v>
      </c>
      <c r="U2225" s="254">
        <f t="shared" ref="U2225:U2234" si="2209">IF(T2225&lt;&gt;0,(T2225/S2225*100),0)</f>
        <v>4.0856031128404604</v>
      </c>
      <c r="V2225" s="252">
        <f t="shared" si="2177"/>
        <v>4.9300000000000077</v>
      </c>
      <c r="W2225" s="252">
        <v>2.5999999999999996</v>
      </c>
      <c r="X2225" s="252">
        <v>0</v>
      </c>
      <c r="Y2225" s="252">
        <f t="shared" si="2172"/>
        <v>2.5999999999999996</v>
      </c>
      <c r="Z2225" s="252">
        <v>2.6</v>
      </c>
      <c r="AA2225" s="254">
        <f t="shared" si="2206"/>
        <v>100.00000000000003</v>
      </c>
      <c r="AB2225" s="252">
        <f t="shared" si="2179"/>
        <v>0</v>
      </c>
      <c r="AC2225" s="221">
        <v>2.973479999999995</v>
      </c>
      <c r="AD2225" s="221">
        <v>0</v>
      </c>
      <c r="AE2225" s="221">
        <f t="shared" si="2180"/>
        <v>2.973479999999995</v>
      </c>
      <c r="AF2225" s="221">
        <v>2.97</v>
      </c>
      <c r="AG2225" s="220">
        <f t="shared" si="2208"/>
        <v>99.882965414262245</v>
      </c>
      <c r="AH2225" s="221">
        <f t="shared" si="2182"/>
        <v>3.4799999999948206E-3</v>
      </c>
      <c r="AI2225" s="221">
        <v>439.5034599999999</v>
      </c>
      <c r="AJ2225" s="321">
        <v>156.71300000000002</v>
      </c>
      <c r="AK2225" s="221">
        <f t="shared" si="2203"/>
        <v>596.21645999999987</v>
      </c>
      <c r="AL2225" s="221">
        <v>155.08000000000001</v>
      </c>
      <c r="AM2225" s="220">
        <f>AL2225/AK2225*100</f>
        <v>26.010687460725261</v>
      </c>
      <c r="AN2225" s="221">
        <f t="shared" si="2185"/>
        <v>441.13645999999983</v>
      </c>
      <c r="AO2225" s="221">
        <v>243.82662000000005</v>
      </c>
      <c r="AP2225" s="321">
        <v>144.94299999999998</v>
      </c>
      <c r="AQ2225" s="221">
        <f t="shared" si="2186"/>
        <v>388.76962000000003</v>
      </c>
      <c r="AR2225" s="221">
        <v>134.11000000000001</v>
      </c>
      <c r="AS2225" s="220">
        <f t="shared" si="2187"/>
        <v>34.496008201463887</v>
      </c>
      <c r="AT2225" s="221">
        <f t="shared" si="2188"/>
        <v>254.65962000000002</v>
      </c>
      <c r="AU2225" s="221">
        <v>0</v>
      </c>
      <c r="AV2225" s="54"/>
      <c r="AW2225" s="221">
        <f t="shared" si="2205"/>
        <v>0</v>
      </c>
      <c r="AX2225" s="221">
        <v>0</v>
      </c>
      <c r="AY2225" s="220">
        <f t="shared" si="2190"/>
        <v>0</v>
      </c>
      <c r="AZ2225" s="221">
        <f t="shared" si="2191"/>
        <v>0</v>
      </c>
      <c r="BA2225" s="221">
        <v>-2.140000000110831E-3</v>
      </c>
      <c r="BB2225" s="221">
        <v>198.57</v>
      </c>
      <c r="BC2225" s="221">
        <f t="shared" si="2192"/>
        <v>198.56785999999988</v>
      </c>
      <c r="BD2225" s="221">
        <v>0</v>
      </c>
      <c r="BE2225" s="220">
        <f t="shared" si="2207"/>
        <v>0</v>
      </c>
      <c r="BF2225" s="221">
        <f t="shared" si="2194"/>
        <v>198.56785999999988</v>
      </c>
      <c r="BG2225" s="222">
        <f t="shared" si="2173"/>
        <v>735.42777999999987</v>
      </c>
      <c r="BH2225" s="222">
        <f t="shared" si="2173"/>
        <v>500.226</v>
      </c>
      <c r="BI2225" s="222">
        <f t="shared" si="2195"/>
        <v>1235.6537799999999</v>
      </c>
      <c r="BJ2225" s="222">
        <f t="shared" si="2174"/>
        <v>297.26000000000005</v>
      </c>
      <c r="BK2225" s="223">
        <f t="shared" si="2196"/>
        <v>24.056900469320791</v>
      </c>
      <c r="BL2225" s="222">
        <f t="shared" si="2197"/>
        <v>938.39377999999988</v>
      </c>
    </row>
    <row r="2226" spans="3:64" ht="18.75" x14ac:dyDescent="0.3">
      <c r="C2226" s="393">
        <v>23</v>
      </c>
      <c r="D2226" s="394" t="s">
        <v>187</v>
      </c>
      <c r="E2226" s="252">
        <v>-1.520000000001076E-3</v>
      </c>
      <c r="F2226" s="252"/>
      <c r="G2226" s="252">
        <f t="shared" ref="G2226:G2234" si="2210">SUM(E2226:F2226)</f>
        <v>-1.520000000001076E-3</v>
      </c>
      <c r="H2226" s="252">
        <v>0</v>
      </c>
      <c r="I2226" s="254">
        <f t="shared" si="2202"/>
        <v>0</v>
      </c>
      <c r="J2226" s="62">
        <f t="shared" si="2169"/>
        <v>-1.520000000001076E-3</v>
      </c>
      <c r="K2226" s="252">
        <v>10.770000000000003</v>
      </c>
      <c r="L2226" s="57">
        <v>0</v>
      </c>
      <c r="M2226" s="252">
        <f t="shared" si="2204"/>
        <v>10.770000000000003</v>
      </c>
      <c r="N2226" s="252">
        <v>0</v>
      </c>
      <c r="O2226" s="254">
        <f t="shared" si="2175"/>
        <v>0</v>
      </c>
      <c r="P2226" s="252">
        <f t="shared" si="2171"/>
        <v>10.770000000000003</v>
      </c>
      <c r="Q2226" s="252">
        <v>5.0700000000000038</v>
      </c>
      <c r="R2226" s="252">
        <v>0</v>
      </c>
      <c r="S2226" s="252">
        <f t="shared" si="2198"/>
        <v>5.0700000000000038</v>
      </c>
      <c r="T2226" s="252">
        <v>0</v>
      </c>
      <c r="U2226" s="254">
        <f t="shared" si="2209"/>
        <v>0</v>
      </c>
      <c r="V2226" s="252">
        <f t="shared" si="2177"/>
        <v>5.0700000000000038</v>
      </c>
      <c r="W2226" s="252">
        <v>0</v>
      </c>
      <c r="X2226" s="252">
        <v>0</v>
      </c>
      <c r="Y2226" s="252">
        <f t="shared" si="2172"/>
        <v>0</v>
      </c>
      <c r="Z2226" s="252">
        <v>0</v>
      </c>
      <c r="AA2226" s="254">
        <f t="shared" si="2206"/>
        <v>0</v>
      </c>
      <c r="AB2226" s="252">
        <f t="shared" si="2179"/>
        <v>0</v>
      </c>
      <c r="AC2226" s="221">
        <v>181.52980000000002</v>
      </c>
      <c r="AD2226" s="221">
        <v>0</v>
      </c>
      <c r="AE2226" s="221">
        <f t="shared" si="2180"/>
        <v>181.52980000000002</v>
      </c>
      <c r="AF2226" s="221">
        <v>0</v>
      </c>
      <c r="AG2226" s="220">
        <f t="shared" si="2208"/>
        <v>0</v>
      </c>
      <c r="AH2226" s="221">
        <f t="shared" si="2182"/>
        <v>181.52980000000002</v>
      </c>
      <c r="AI2226" s="221">
        <v>288.44785999999999</v>
      </c>
      <c r="AJ2226" s="321">
        <v>70.402999999999992</v>
      </c>
      <c r="AK2226" s="221">
        <f t="shared" si="2203"/>
        <v>358.85086000000001</v>
      </c>
      <c r="AL2226" s="221">
        <v>0</v>
      </c>
      <c r="AM2226" s="220">
        <f t="shared" ref="AM2226" si="2211">IF(AL2226&lt;&gt;0,(AL2226/AK2226*100),0)</f>
        <v>0</v>
      </c>
      <c r="AN2226" s="221">
        <f t="shared" si="2185"/>
        <v>358.85086000000001</v>
      </c>
      <c r="AO2226" s="221">
        <v>221.39247999999998</v>
      </c>
      <c r="AP2226" s="321">
        <v>65.195999999999998</v>
      </c>
      <c r="AQ2226" s="221">
        <f t="shared" si="2186"/>
        <v>286.58848</v>
      </c>
      <c r="AR2226" s="221">
        <v>0</v>
      </c>
      <c r="AS2226" s="220">
        <f t="shared" si="2187"/>
        <v>0</v>
      </c>
      <c r="AT2226" s="221">
        <f t="shared" si="2188"/>
        <v>286.58848</v>
      </c>
      <c r="AU2226" s="221">
        <v>0</v>
      </c>
      <c r="AV2226" s="54"/>
      <c r="AW2226" s="221">
        <f t="shared" si="2205"/>
        <v>0</v>
      </c>
      <c r="AX2226" s="221"/>
      <c r="AY2226" s="220">
        <f t="shared" si="2190"/>
        <v>0</v>
      </c>
      <c r="AZ2226" s="221">
        <f t="shared" si="2191"/>
        <v>0</v>
      </c>
      <c r="BA2226" s="221">
        <v>101.25779999999997</v>
      </c>
      <c r="BB2226" s="221">
        <v>93.17</v>
      </c>
      <c r="BC2226" s="221">
        <f t="shared" si="2192"/>
        <v>194.42779999999999</v>
      </c>
      <c r="BD2226" s="221">
        <v>0</v>
      </c>
      <c r="BE2226" s="220">
        <f t="shared" si="2207"/>
        <v>0</v>
      </c>
      <c r="BF2226" s="221">
        <f t="shared" si="2194"/>
        <v>194.42779999999999</v>
      </c>
      <c r="BG2226" s="222">
        <f t="shared" si="2173"/>
        <v>808.46641999999997</v>
      </c>
      <c r="BH2226" s="222">
        <f t="shared" si="2173"/>
        <v>228.76900000000001</v>
      </c>
      <c r="BI2226" s="222">
        <f t="shared" si="2195"/>
        <v>1037.23542</v>
      </c>
      <c r="BJ2226" s="222">
        <f t="shared" si="2174"/>
        <v>0</v>
      </c>
      <c r="BK2226" s="223">
        <f t="shared" si="2196"/>
        <v>0</v>
      </c>
      <c r="BL2226" s="222">
        <f t="shared" si="2197"/>
        <v>1037.23542</v>
      </c>
    </row>
    <row r="2227" spans="3:64" ht="18.75" x14ac:dyDescent="0.3">
      <c r="C2227" s="393">
        <v>24</v>
      </c>
      <c r="D2227" s="394" t="s">
        <v>39</v>
      </c>
      <c r="E2227" s="252">
        <v>4.0800000000000836E-3</v>
      </c>
      <c r="F2227" s="252"/>
      <c r="G2227" s="252">
        <f t="shared" si="2210"/>
        <v>4.0800000000000836E-3</v>
      </c>
      <c r="H2227" s="252">
        <v>0</v>
      </c>
      <c r="I2227" s="254">
        <f t="shared" si="2202"/>
        <v>0</v>
      </c>
      <c r="J2227" s="62">
        <f t="shared" si="2169"/>
        <v>4.0800000000000836E-3</v>
      </c>
      <c r="K2227" s="252">
        <v>34.300000000000004</v>
      </c>
      <c r="L2227" s="57">
        <v>0</v>
      </c>
      <c r="M2227" s="252">
        <f t="shared" si="2204"/>
        <v>34.300000000000004</v>
      </c>
      <c r="N2227" s="252">
        <v>4.8600000000000003</v>
      </c>
      <c r="O2227" s="254">
        <f t="shared" si="2175"/>
        <v>14.169096209912535</v>
      </c>
      <c r="P2227" s="252">
        <f t="shared" si="2171"/>
        <v>29.440000000000005</v>
      </c>
      <c r="Q2227" s="252">
        <v>5.5400000000000009</v>
      </c>
      <c r="R2227" s="252">
        <v>0</v>
      </c>
      <c r="S2227" s="252">
        <f t="shared" si="2198"/>
        <v>5.5400000000000009</v>
      </c>
      <c r="T2227" s="252">
        <v>1.08</v>
      </c>
      <c r="U2227" s="254">
        <f t="shared" si="2209"/>
        <v>19.494584837545123</v>
      </c>
      <c r="V2227" s="252">
        <f t="shared" si="2177"/>
        <v>4.4600000000000009</v>
      </c>
      <c r="W2227" s="252">
        <v>0.75999999999999979</v>
      </c>
      <c r="X2227" s="252">
        <v>0</v>
      </c>
      <c r="Y2227" s="252">
        <f t="shared" si="2172"/>
        <v>0.75999999999999979</v>
      </c>
      <c r="Z2227" s="252">
        <v>0</v>
      </c>
      <c r="AA2227" s="254">
        <f t="shared" si="2206"/>
        <v>0</v>
      </c>
      <c r="AB2227" s="252">
        <f t="shared" si="2179"/>
        <v>0.75999999999999979</v>
      </c>
      <c r="AC2227" s="221">
        <v>38.354900000000015</v>
      </c>
      <c r="AD2227" s="221">
        <v>0</v>
      </c>
      <c r="AE2227" s="221">
        <f t="shared" si="2180"/>
        <v>38.354900000000015</v>
      </c>
      <c r="AF2227" s="221">
        <v>0</v>
      </c>
      <c r="AG2227" s="220">
        <f t="shared" si="2208"/>
        <v>0</v>
      </c>
      <c r="AH2227" s="221">
        <f t="shared" si="2182"/>
        <v>38.354900000000015</v>
      </c>
      <c r="AI2227" s="221">
        <v>209.55951999999991</v>
      </c>
      <c r="AJ2227" s="321">
        <v>43.117999999999995</v>
      </c>
      <c r="AK2227" s="221">
        <f t="shared" si="2203"/>
        <v>252.6775199999999</v>
      </c>
      <c r="AL2227" s="221">
        <v>52.46</v>
      </c>
      <c r="AM2227" s="220">
        <f>IF(AL2227&lt;&gt;0,(AL2227/AK2227*100),0)</f>
        <v>20.761641162221327</v>
      </c>
      <c r="AN2227" s="221">
        <f t="shared" si="2185"/>
        <v>200.21751999999989</v>
      </c>
      <c r="AO2227" s="221">
        <v>193.08463999999992</v>
      </c>
      <c r="AP2227" s="321">
        <v>39.930999999999997</v>
      </c>
      <c r="AQ2227" s="221">
        <f t="shared" si="2186"/>
        <v>233.01563999999991</v>
      </c>
      <c r="AR2227" s="221">
        <v>42.365000000000002</v>
      </c>
      <c r="AS2227" s="220">
        <f t="shared" si="2187"/>
        <v>18.181183031319279</v>
      </c>
      <c r="AT2227" s="221">
        <f t="shared" si="2188"/>
        <v>190.6506399999999</v>
      </c>
      <c r="AU2227" s="221">
        <v>0</v>
      </c>
      <c r="AV2227" s="54"/>
      <c r="AW2227" s="221">
        <f t="shared" si="2205"/>
        <v>0</v>
      </c>
      <c r="AX2227" s="221"/>
      <c r="AY2227" s="220">
        <f t="shared" si="2190"/>
        <v>0</v>
      </c>
      <c r="AZ2227" s="221">
        <f t="shared" si="2191"/>
        <v>0</v>
      </c>
      <c r="BA2227" s="221">
        <v>0</v>
      </c>
      <c r="BB2227" s="221">
        <v>0</v>
      </c>
      <c r="BC2227" s="221">
        <f t="shared" si="2192"/>
        <v>0</v>
      </c>
      <c r="BD2227" s="221"/>
      <c r="BE2227" s="220">
        <f t="shared" si="2207"/>
        <v>0</v>
      </c>
      <c r="BF2227" s="221">
        <f t="shared" si="2194"/>
        <v>0</v>
      </c>
      <c r="BG2227" s="222">
        <f t="shared" si="2173"/>
        <v>481.60313999999983</v>
      </c>
      <c r="BH2227" s="222">
        <f t="shared" si="2173"/>
        <v>83.048999999999992</v>
      </c>
      <c r="BI2227" s="222">
        <f t="shared" si="2195"/>
        <v>564.6521399999998</v>
      </c>
      <c r="BJ2227" s="222">
        <f t="shared" si="2174"/>
        <v>100.765</v>
      </c>
      <c r="BK2227" s="223">
        <f t="shared" si="2196"/>
        <v>17.845500417301182</v>
      </c>
      <c r="BL2227" s="222">
        <f t="shared" si="2197"/>
        <v>463.88713999999982</v>
      </c>
    </row>
    <row r="2228" spans="3:64" ht="18.75" x14ac:dyDescent="0.3">
      <c r="C2228" s="393">
        <v>25</v>
      </c>
      <c r="D2228" s="394" t="s">
        <v>40</v>
      </c>
      <c r="E2228" s="252">
        <v>-1.8799999999998818E-3</v>
      </c>
      <c r="F2228" s="252"/>
      <c r="G2228" s="252">
        <f t="shared" si="2210"/>
        <v>-1.8799999999998818E-3</v>
      </c>
      <c r="H2228" s="252">
        <v>0</v>
      </c>
      <c r="I2228" s="254">
        <f t="shared" si="2202"/>
        <v>0</v>
      </c>
      <c r="J2228" s="62">
        <f t="shared" si="2169"/>
        <v>-1.8799999999998818E-3</v>
      </c>
      <c r="K2228" s="252">
        <v>21.609999999999985</v>
      </c>
      <c r="L2228" s="57">
        <v>0</v>
      </c>
      <c r="M2228" s="252">
        <f t="shared" si="2204"/>
        <v>21.609999999999985</v>
      </c>
      <c r="N2228" s="252">
        <v>0</v>
      </c>
      <c r="O2228" s="254">
        <f t="shared" si="2175"/>
        <v>0</v>
      </c>
      <c r="P2228" s="252">
        <f t="shared" si="2171"/>
        <v>21.609999999999985</v>
      </c>
      <c r="Q2228" s="252">
        <v>0</v>
      </c>
      <c r="R2228" s="252">
        <v>0</v>
      </c>
      <c r="S2228" s="252">
        <f t="shared" si="2198"/>
        <v>0</v>
      </c>
      <c r="T2228" s="252">
        <v>0</v>
      </c>
      <c r="U2228" s="254">
        <f t="shared" si="2209"/>
        <v>0</v>
      </c>
      <c r="V2228" s="252">
        <f t="shared" si="2177"/>
        <v>0</v>
      </c>
      <c r="W2228" s="252">
        <v>0.79999999999999982</v>
      </c>
      <c r="X2228" s="252">
        <v>0</v>
      </c>
      <c r="Y2228" s="252">
        <f t="shared" si="2172"/>
        <v>0.79999999999999982</v>
      </c>
      <c r="Z2228" s="252">
        <v>0</v>
      </c>
      <c r="AA2228" s="254">
        <f t="shared" si="2206"/>
        <v>0</v>
      </c>
      <c r="AB2228" s="252">
        <f t="shared" si="2179"/>
        <v>0.79999999999999982</v>
      </c>
      <c r="AC2228" s="221">
        <v>1.8399999999871852E-3</v>
      </c>
      <c r="AD2228" s="221">
        <v>0</v>
      </c>
      <c r="AE2228" s="221">
        <f t="shared" si="2180"/>
        <v>1.8399999999871852E-3</v>
      </c>
      <c r="AF2228" s="221">
        <v>0</v>
      </c>
      <c r="AG2228" s="220">
        <f t="shared" si="2208"/>
        <v>0</v>
      </c>
      <c r="AH2228" s="221">
        <f t="shared" si="2182"/>
        <v>1.8399999999871852E-3</v>
      </c>
      <c r="AI2228" s="221">
        <v>118.2584599999999</v>
      </c>
      <c r="AJ2228" s="321">
        <v>71.469999999999985</v>
      </c>
      <c r="AK2228" s="221">
        <f t="shared" si="2203"/>
        <v>189.72845999999987</v>
      </c>
      <c r="AL2228" s="221">
        <v>31.3</v>
      </c>
      <c r="AM2228" s="220">
        <f t="shared" ref="AM2228:AM2233" si="2212">IF(AL2228&lt;&gt;0,(AL2228/AK2228*100),0)</f>
        <v>16.497261401900388</v>
      </c>
      <c r="AN2228" s="221">
        <f t="shared" si="2185"/>
        <v>158.42845999999986</v>
      </c>
      <c r="AO2228" s="221">
        <v>173.34564000000012</v>
      </c>
      <c r="AP2228" s="221">
        <v>66.304000000000002</v>
      </c>
      <c r="AQ2228" s="221">
        <f t="shared" si="2186"/>
        <v>239.64964000000012</v>
      </c>
      <c r="AR2228" s="221">
        <v>24.05</v>
      </c>
      <c r="AS2228" s="220">
        <f t="shared" si="2187"/>
        <v>10.035483466614007</v>
      </c>
      <c r="AT2228" s="221">
        <f t="shared" si="2188"/>
        <v>215.59964000000011</v>
      </c>
      <c r="AU2228" s="221">
        <v>0</v>
      </c>
      <c r="AV2228" s="54"/>
      <c r="AW2228" s="221">
        <f t="shared" si="2205"/>
        <v>0</v>
      </c>
      <c r="AX2228" s="221"/>
      <c r="AY2228" s="220">
        <f t="shared" si="2190"/>
        <v>0</v>
      </c>
      <c r="AZ2228" s="221">
        <f t="shared" si="2191"/>
        <v>0</v>
      </c>
      <c r="BA2228" s="221">
        <v>0</v>
      </c>
      <c r="BB2228" s="221">
        <v>0</v>
      </c>
      <c r="BC2228" s="221">
        <f t="shared" si="2192"/>
        <v>0</v>
      </c>
      <c r="BD2228" s="221"/>
      <c r="BE2228" s="220">
        <f t="shared" si="2207"/>
        <v>0</v>
      </c>
      <c r="BF2228" s="221">
        <f t="shared" si="2194"/>
        <v>0</v>
      </c>
      <c r="BG2228" s="222">
        <f t="shared" si="2173"/>
        <v>314.01405999999997</v>
      </c>
      <c r="BH2228" s="222">
        <f t="shared" si="2173"/>
        <v>137.774</v>
      </c>
      <c r="BI2228" s="222">
        <f t="shared" si="2195"/>
        <v>451.78805999999997</v>
      </c>
      <c r="BJ2228" s="222">
        <f t="shared" si="2174"/>
        <v>55.35</v>
      </c>
      <c r="BK2228" s="223">
        <f t="shared" si="2196"/>
        <v>12.251319789194962</v>
      </c>
      <c r="BL2228" s="222">
        <f t="shared" si="2197"/>
        <v>396.43805999999995</v>
      </c>
    </row>
    <row r="2229" spans="3:64" ht="18.75" x14ac:dyDescent="0.3">
      <c r="C2229" s="393">
        <v>26</v>
      </c>
      <c r="D2229" s="394" t="s">
        <v>41</v>
      </c>
      <c r="E2229" s="252">
        <v>-1.8399999999996197E-3</v>
      </c>
      <c r="F2229" s="252"/>
      <c r="G2229" s="252">
        <f t="shared" si="2210"/>
        <v>-1.8399999999996197E-3</v>
      </c>
      <c r="H2229" s="252">
        <v>0</v>
      </c>
      <c r="I2229" s="254">
        <f t="shared" si="2202"/>
        <v>0</v>
      </c>
      <c r="J2229" s="62">
        <f t="shared" si="2169"/>
        <v>-1.8399999999996197E-3</v>
      </c>
      <c r="K2229" s="252">
        <v>20.700000000000003</v>
      </c>
      <c r="L2229" s="57">
        <v>0</v>
      </c>
      <c r="M2229" s="252">
        <f t="shared" si="2204"/>
        <v>20.700000000000003</v>
      </c>
      <c r="N2229" s="252">
        <v>9.67</v>
      </c>
      <c r="O2229" s="254">
        <f t="shared" si="2175"/>
        <v>46.714975845410621</v>
      </c>
      <c r="P2229" s="252">
        <f t="shared" si="2171"/>
        <v>11.030000000000003</v>
      </c>
      <c r="Q2229" s="252">
        <v>6.9000000000000039</v>
      </c>
      <c r="R2229" s="252">
        <v>0</v>
      </c>
      <c r="S2229" s="252">
        <f t="shared" si="2198"/>
        <v>6.9000000000000039</v>
      </c>
      <c r="T2229" s="252">
        <v>3.35</v>
      </c>
      <c r="U2229" s="254">
        <f t="shared" si="2209"/>
        <v>48.550724637681128</v>
      </c>
      <c r="V2229" s="252">
        <f t="shared" si="2177"/>
        <v>3.5500000000000038</v>
      </c>
      <c r="W2229" s="252">
        <v>1.1000000000000001</v>
      </c>
      <c r="X2229" s="252">
        <v>0</v>
      </c>
      <c r="Y2229" s="252">
        <f t="shared" si="2172"/>
        <v>1.1000000000000001</v>
      </c>
      <c r="Z2229" s="252">
        <v>1.1000000000000001</v>
      </c>
      <c r="AA2229" s="254">
        <f t="shared" si="2206"/>
        <v>100</v>
      </c>
      <c r="AB2229" s="252">
        <f t="shared" si="2179"/>
        <v>0</v>
      </c>
      <c r="AC2229" s="221">
        <v>-4.2200000000036653E-3</v>
      </c>
      <c r="AD2229" s="221">
        <v>0</v>
      </c>
      <c r="AE2229" s="221">
        <f t="shared" si="2180"/>
        <v>-4.2200000000036653E-3</v>
      </c>
      <c r="AF2229" s="221">
        <v>0</v>
      </c>
      <c r="AG2229" s="220">
        <f t="shared" si="2208"/>
        <v>0</v>
      </c>
      <c r="AH2229" s="221">
        <f t="shared" si="2182"/>
        <v>-4.2200000000036653E-3</v>
      </c>
      <c r="AI2229" s="221">
        <v>360.80304000000018</v>
      </c>
      <c r="AJ2229" s="321">
        <v>95.823000000000008</v>
      </c>
      <c r="AK2229" s="221">
        <f t="shared" si="2203"/>
        <v>456.62604000000022</v>
      </c>
      <c r="AL2229" s="221">
        <v>184.9</v>
      </c>
      <c r="AM2229" s="220">
        <f t="shared" si="2212"/>
        <v>40.492653463214651</v>
      </c>
      <c r="AN2229" s="221">
        <f t="shared" si="2185"/>
        <v>271.72604000000024</v>
      </c>
      <c r="AO2229" s="221">
        <v>332.58489999999983</v>
      </c>
      <c r="AP2229" s="321">
        <v>88.858000000000004</v>
      </c>
      <c r="AQ2229" s="221">
        <f t="shared" si="2186"/>
        <v>421.44289999999984</v>
      </c>
      <c r="AR2229" s="221">
        <v>174.5</v>
      </c>
      <c r="AS2229" s="220">
        <f t="shared" si="2187"/>
        <v>41.405371878373096</v>
      </c>
      <c r="AT2229" s="221">
        <f t="shared" si="2188"/>
        <v>246.94289999999984</v>
      </c>
      <c r="AU2229" s="221">
        <v>0</v>
      </c>
      <c r="AV2229" s="54"/>
      <c r="AW2229" s="221">
        <f t="shared" si="2205"/>
        <v>0</v>
      </c>
      <c r="AX2229" s="221"/>
      <c r="AY2229" s="220">
        <f t="shared" si="2190"/>
        <v>0</v>
      </c>
      <c r="AZ2229" s="221">
        <f t="shared" si="2191"/>
        <v>0</v>
      </c>
      <c r="BA2229" s="221">
        <v>0</v>
      </c>
      <c r="BB2229" s="221">
        <v>0</v>
      </c>
      <c r="BC2229" s="221">
        <f t="shared" si="2192"/>
        <v>0</v>
      </c>
      <c r="BD2229" s="221"/>
      <c r="BE2229" s="220">
        <f t="shared" si="2207"/>
        <v>0</v>
      </c>
      <c r="BF2229" s="221">
        <f t="shared" si="2194"/>
        <v>0</v>
      </c>
      <c r="BG2229" s="222">
        <f t="shared" si="2173"/>
        <v>722.08187999999996</v>
      </c>
      <c r="BH2229" s="222">
        <f t="shared" si="2173"/>
        <v>184.68100000000001</v>
      </c>
      <c r="BI2229" s="222">
        <f t="shared" si="2195"/>
        <v>906.76288</v>
      </c>
      <c r="BJ2229" s="222">
        <f t="shared" si="2174"/>
        <v>373.52</v>
      </c>
      <c r="BK2229" s="223">
        <f t="shared" si="2196"/>
        <v>41.192687552450316</v>
      </c>
      <c r="BL2229" s="222">
        <f t="shared" si="2197"/>
        <v>533.24288000000001</v>
      </c>
    </row>
    <row r="2230" spans="3:64" ht="18.75" x14ac:dyDescent="0.3">
      <c r="C2230" s="393">
        <v>27</v>
      </c>
      <c r="D2230" s="394" t="s">
        <v>42</v>
      </c>
      <c r="E2230" s="252">
        <v>-1.8399999999996197E-3</v>
      </c>
      <c r="F2230" s="252">
        <v>0</v>
      </c>
      <c r="G2230" s="252">
        <f t="shared" si="2210"/>
        <v>-1.8399999999996197E-3</v>
      </c>
      <c r="H2230" s="252">
        <v>0</v>
      </c>
      <c r="I2230" s="254">
        <f t="shared" si="2202"/>
        <v>0</v>
      </c>
      <c r="J2230" s="62">
        <f t="shared" si="2169"/>
        <v>-1.8399999999996197E-3</v>
      </c>
      <c r="K2230" s="252">
        <v>80.930000000000007</v>
      </c>
      <c r="L2230" s="57">
        <v>0</v>
      </c>
      <c r="M2230" s="252">
        <f t="shared" si="2204"/>
        <v>80.930000000000007</v>
      </c>
      <c r="N2230" s="252">
        <v>0</v>
      </c>
      <c r="O2230" s="254">
        <f t="shared" si="2175"/>
        <v>0</v>
      </c>
      <c r="P2230" s="252">
        <f t="shared" si="2171"/>
        <v>80.930000000000007</v>
      </c>
      <c r="Q2230" s="252">
        <v>5.129999999999999</v>
      </c>
      <c r="R2230" s="252">
        <v>0</v>
      </c>
      <c r="S2230" s="252">
        <f t="shared" si="2198"/>
        <v>5.129999999999999</v>
      </c>
      <c r="T2230" s="252">
        <v>0</v>
      </c>
      <c r="U2230" s="254">
        <f t="shared" si="2209"/>
        <v>0</v>
      </c>
      <c r="V2230" s="252">
        <f t="shared" si="2177"/>
        <v>5.129999999999999</v>
      </c>
      <c r="W2230" s="252">
        <v>2.2000000000000011</v>
      </c>
      <c r="X2230" s="252">
        <v>0</v>
      </c>
      <c r="Y2230" s="252">
        <f t="shared" si="2172"/>
        <v>2.2000000000000011</v>
      </c>
      <c r="Z2230" s="252">
        <v>0</v>
      </c>
      <c r="AA2230" s="254">
        <f t="shared" si="2206"/>
        <v>0</v>
      </c>
      <c r="AB2230" s="252">
        <f t="shared" si="2179"/>
        <v>2.2000000000000011</v>
      </c>
      <c r="AC2230" s="221">
        <v>40.71878000000001</v>
      </c>
      <c r="AD2230" s="221">
        <v>0</v>
      </c>
      <c r="AE2230" s="221">
        <f t="shared" si="2180"/>
        <v>40.71878000000001</v>
      </c>
      <c r="AF2230" s="221">
        <v>0</v>
      </c>
      <c r="AG2230" s="220">
        <f t="shared" si="2208"/>
        <v>0</v>
      </c>
      <c r="AH2230" s="221">
        <f t="shared" si="2182"/>
        <v>40.71878000000001</v>
      </c>
      <c r="AI2230" s="221">
        <v>362.48041999999998</v>
      </c>
      <c r="AJ2230" s="321">
        <v>67.903000000000006</v>
      </c>
      <c r="AK2230" s="221">
        <f t="shared" si="2203"/>
        <v>430.38342</v>
      </c>
      <c r="AL2230" s="221">
        <v>73.8</v>
      </c>
      <c r="AM2230" s="220">
        <f t="shared" si="2212"/>
        <v>17.147500709948353</v>
      </c>
      <c r="AN2230" s="221">
        <f t="shared" si="2185"/>
        <v>356.58341999999999</v>
      </c>
      <c r="AO2230" s="221">
        <v>397.87535999999989</v>
      </c>
      <c r="AP2230" s="321">
        <v>62.972000000000001</v>
      </c>
      <c r="AQ2230" s="221">
        <f t="shared" si="2186"/>
        <v>460.84735999999987</v>
      </c>
      <c r="AR2230" s="221">
        <v>0</v>
      </c>
      <c r="AS2230" s="220">
        <f t="shared" si="2187"/>
        <v>0</v>
      </c>
      <c r="AT2230" s="221">
        <f t="shared" si="2188"/>
        <v>460.84735999999987</v>
      </c>
      <c r="AU2230" s="221">
        <v>0</v>
      </c>
      <c r="AV2230" s="54"/>
      <c r="AW2230" s="221">
        <f t="shared" si="2205"/>
        <v>0</v>
      </c>
      <c r="AX2230" s="221"/>
      <c r="AY2230" s="220">
        <f t="shared" si="2190"/>
        <v>0</v>
      </c>
      <c r="AZ2230" s="221">
        <f t="shared" si="2191"/>
        <v>0</v>
      </c>
      <c r="BA2230" s="221">
        <v>68.825659999999999</v>
      </c>
      <c r="BB2230" s="221">
        <v>71.38</v>
      </c>
      <c r="BC2230" s="221">
        <f t="shared" si="2192"/>
        <v>140.20565999999999</v>
      </c>
      <c r="BD2230" s="221">
        <v>0</v>
      </c>
      <c r="BE2230" s="220">
        <f t="shared" si="2207"/>
        <v>0</v>
      </c>
      <c r="BF2230" s="221">
        <f t="shared" si="2194"/>
        <v>140.20565999999999</v>
      </c>
      <c r="BG2230" s="222">
        <f t="shared" si="2173"/>
        <v>958.15837999999985</v>
      </c>
      <c r="BH2230" s="222">
        <f t="shared" si="2173"/>
        <v>202.255</v>
      </c>
      <c r="BI2230" s="222">
        <f>SUM(BG2230:BH2230)</f>
        <v>1160.41338</v>
      </c>
      <c r="BJ2230" s="222">
        <f t="shared" si="2174"/>
        <v>73.8</v>
      </c>
      <c r="BK2230" s="223">
        <f t="shared" si="2196"/>
        <v>6.3598025731140746</v>
      </c>
      <c r="BL2230" s="222">
        <f t="shared" si="2197"/>
        <v>1086.61338</v>
      </c>
    </row>
    <row r="2231" spans="3:64" ht="18.75" x14ac:dyDescent="0.3">
      <c r="C2231" s="393">
        <v>28</v>
      </c>
      <c r="D2231" s="394" t="s">
        <v>43</v>
      </c>
      <c r="E2231" s="252">
        <v>7.9999999999991189E-4</v>
      </c>
      <c r="F2231" s="252"/>
      <c r="G2231" s="252">
        <f t="shared" si="2210"/>
        <v>7.9999999999991189E-4</v>
      </c>
      <c r="H2231" s="252">
        <v>0</v>
      </c>
      <c r="I2231" s="254">
        <f t="shared" si="2202"/>
        <v>0</v>
      </c>
      <c r="J2231" s="62">
        <f t="shared" si="2169"/>
        <v>7.9999999999991189E-4</v>
      </c>
      <c r="K2231" s="252">
        <v>25.910000000000004</v>
      </c>
      <c r="L2231" s="57">
        <v>0</v>
      </c>
      <c r="M2231" s="252">
        <f t="shared" si="2204"/>
        <v>25.910000000000004</v>
      </c>
      <c r="N2231" s="252">
        <v>0</v>
      </c>
      <c r="O2231" s="254">
        <f t="shared" si="2175"/>
        <v>0</v>
      </c>
      <c r="P2231" s="252">
        <f t="shared" si="2171"/>
        <v>25.910000000000004</v>
      </c>
      <c r="Q2231" s="252">
        <v>7.5500000000000007</v>
      </c>
      <c r="R2231" s="252">
        <v>0</v>
      </c>
      <c r="S2231" s="252">
        <f t="shared" si="2198"/>
        <v>7.5500000000000007</v>
      </c>
      <c r="T2231" s="252">
        <v>0.65</v>
      </c>
      <c r="U2231" s="254">
        <f t="shared" si="2209"/>
        <v>8.6092715231788084</v>
      </c>
      <c r="V2231" s="252">
        <f t="shared" si="2177"/>
        <v>6.9</v>
      </c>
      <c r="W2231" s="252">
        <v>2.3100000000000005</v>
      </c>
      <c r="X2231" s="408">
        <v>0</v>
      </c>
      <c r="Y2231" s="252">
        <f t="shared" si="2172"/>
        <v>2.3100000000000005</v>
      </c>
      <c r="Z2231" s="408">
        <v>0</v>
      </c>
      <c r="AA2231" s="254">
        <f t="shared" si="2206"/>
        <v>0</v>
      </c>
      <c r="AB2231" s="252">
        <f t="shared" si="2179"/>
        <v>2.3100000000000005</v>
      </c>
      <c r="AC2231" s="221">
        <v>173.80082000000002</v>
      </c>
      <c r="AD2231" s="221">
        <v>0</v>
      </c>
      <c r="AE2231" s="221">
        <f t="shared" si="2180"/>
        <v>173.80082000000002</v>
      </c>
      <c r="AF2231" s="221">
        <v>0</v>
      </c>
      <c r="AG2231" s="220">
        <f t="shared" si="2208"/>
        <v>0</v>
      </c>
      <c r="AH2231" s="221">
        <f t="shared" si="2182"/>
        <v>173.80082000000002</v>
      </c>
      <c r="AI2231" s="221">
        <v>45.998559999999998</v>
      </c>
      <c r="AJ2231" s="321">
        <v>59.187000000000005</v>
      </c>
      <c r="AK2231" s="221">
        <f t="shared" si="2203"/>
        <v>105.18556000000001</v>
      </c>
      <c r="AL2231" s="221">
        <v>1.1000000000000001</v>
      </c>
      <c r="AM2231" s="220">
        <f t="shared" si="2212"/>
        <v>1.0457709214078434</v>
      </c>
      <c r="AN2231" s="221">
        <f t="shared" si="2185"/>
        <v>104.08556000000002</v>
      </c>
      <c r="AO2231" s="221">
        <v>188.74137999999994</v>
      </c>
      <c r="AP2231" s="321">
        <v>54.806000000000004</v>
      </c>
      <c r="AQ2231" s="221">
        <f t="shared" si="2186"/>
        <v>243.54737999999995</v>
      </c>
      <c r="AR2231" s="221">
        <v>1.23</v>
      </c>
      <c r="AS2231" s="220">
        <f t="shared" si="2187"/>
        <v>0.50503520095350651</v>
      </c>
      <c r="AT2231" s="221">
        <f t="shared" si="2188"/>
        <v>242.31737999999996</v>
      </c>
      <c r="AU2231" s="221">
        <v>0</v>
      </c>
      <c r="AV2231" s="54">
        <v>0</v>
      </c>
      <c r="AW2231" s="221">
        <f t="shared" si="2205"/>
        <v>0</v>
      </c>
      <c r="AX2231" s="221">
        <v>0</v>
      </c>
      <c r="AY2231" s="220">
        <v>0</v>
      </c>
      <c r="AZ2231" s="221">
        <f t="shared" si="2191"/>
        <v>0</v>
      </c>
      <c r="BA2231" s="221">
        <v>22.351699999999994</v>
      </c>
      <c r="BB2231" s="221">
        <v>23.15</v>
      </c>
      <c r="BC2231" s="221">
        <f t="shared" si="2192"/>
        <v>45.501699999999992</v>
      </c>
      <c r="BD2231" s="221">
        <v>0</v>
      </c>
      <c r="BE2231" s="220">
        <f t="shared" si="2207"/>
        <v>0</v>
      </c>
      <c r="BF2231" s="221">
        <f t="shared" si="2194"/>
        <v>45.501699999999992</v>
      </c>
      <c r="BG2231" s="222">
        <f t="shared" si="2173"/>
        <v>466.66325999999992</v>
      </c>
      <c r="BH2231" s="222">
        <f t="shared" si="2173"/>
        <v>137.143</v>
      </c>
      <c r="BI2231" s="222">
        <f t="shared" ref="BI2231:BI2232" si="2213">SUM(BG2231:BH2231)</f>
        <v>603.80625999999995</v>
      </c>
      <c r="BJ2231" s="222">
        <f t="shared" si="2174"/>
        <v>2.98</v>
      </c>
      <c r="BK2231" s="223">
        <f t="shared" si="2196"/>
        <v>0.49353579076838322</v>
      </c>
      <c r="BL2231" s="222">
        <f t="shared" si="2197"/>
        <v>600.82625999999993</v>
      </c>
    </row>
    <row r="2232" spans="3:64" ht="18.75" x14ac:dyDescent="0.3">
      <c r="C2232" s="393">
        <v>29</v>
      </c>
      <c r="D2232" s="394" t="s">
        <v>44</v>
      </c>
      <c r="E2232" s="252">
        <v>4.7599999999992093E-3</v>
      </c>
      <c r="F2232" s="252"/>
      <c r="G2232" s="252">
        <f t="shared" si="2210"/>
        <v>4.7599999999992093E-3</v>
      </c>
      <c r="H2232" s="252">
        <v>0</v>
      </c>
      <c r="I2232" s="254">
        <f t="shared" si="2202"/>
        <v>0</v>
      </c>
      <c r="J2232" s="62">
        <f t="shared" si="2169"/>
        <v>4.7599999999992093E-3</v>
      </c>
      <c r="K2232" s="252">
        <v>9.1900000000000013</v>
      </c>
      <c r="L2232" s="57">
        <v>0</v>
      </c>
      <c r="M2232" s="252">
        <f t="shared" si="2204"/>
        <v>9.1900000000000013</v>
      </c>
      <c r="N2232" s="252">
        <v>0</v>
      </c>
      <c r="O2232" s="254">
        <f t="shared" si="2175"/>
        <v>0</v>
      </c>
      <c r="P2232" s="252">
        <f t="shared" si="2171"/>
        <v>9.1900000000000013</v>
      </c>
      <c r="Q2232" s="252">
        <v>2.98</v>
      </c>
      <c r="R2232" s="252">
        <v>0</v>
      </c>
      <c r="S2232" s="252">
        <f t="shared" si="2198"/>
        <v>2.98</v>
      </c>
      <c r="T2232" s="252">
        <v>0</v>
      </c>
      <c r="U2232" s="254">
        <f t="shared" si="2209"/>
        <v>0</v>
      </c>
      <c r="V2232" s="252">
        <f t="shared" si="2177"/>
        <v>2.98</v>
      </c>
      <c r="W2232" s="252">
        <v>0.74999999999999978</v>
      </c>
      <c r="X2232" s="252">
        <v>0</v>
      </c>
      <c r="Y2232" s="252">
        <f t="shared" si="2172"/>
        <v>0.74999999999999978</v>
      </c>
      <c r="Z2232" s="252">
        <v>0.75</v>
      </c>
      <c r="AA2232" s="254">
        <f t="shared" si="2206"/>
        <v>100.00000000000003</v>
      </c>
      <c r="AB2232" s="252">
        <f t="shared" si="2179"/>
        <v>0</v>
      </c>
      <c r="AC2232" s="221">
        <v>54.713880000000003</v>
      </c>
      <c r="AD2232" s="221">
        <v>0</v>
      </c>
      <c r="AE2232" s="221">
        <f t="shared" si="2180"/>
        <v>54.713880000000003</v>
      </c>
      <c r="AF2232" s="221">
        <v>8.5500000000000007</v>
      </c>
      <c r="AG2232" s="220">
        <f t="shared" si="2208"/>
        <v>15.626747728364357</v>
      </c>
      <c r="AH2232" s="221">
        <f t="shared" si="2182"/>
        <v>46.163880000000006</v>
      </c>
      <c r="AI2232" s="221">
        <v>228.69094000000004</v>
      </c>
      <c r="AJ2232" s="321">
        <v>39.142000000000003</v>
      </c>
      <c r="AK2232" s="221">
        <f t="shared" si="2203"/>
        <v>267.83294000000006</v>
      </c>
      <c r="AL2232" s="221">
        <v>113.03</v>
      </c>
      <c r="AM2232" s="220">
        <f t="shared" si="2212"/>
        <v>42.201679897924421</v>
      </c>
      <c r="AN2232" s="221">
        <f t="shared" si="2185"/>
        <v>154.80294000000006</v>
      </c>
      <c r="AO2232" s="221">
        <v>141.21033999999997</v>
      </c>
      <c r="AP2232" s="321">
        <v>36.185000000000002</v>
      </c>
      <c r="AQ2232" s="221">
        <f t="shared" si="2186"/>
        <v>177.39533999999998</v>
      </c>
      <c r="AR2232" s="221">
        <v>25.51</v>
      </c>
      <c r="AS2232" s="220">
        <f t="shared" si="2187"/>
        <v>14.380310102847124</v>
      </c>
      <c r="AT2232" s="221">
        <f t="shared" si="2188"/>
        <v>151.88533999999999</v>
      </c>
      <c r="AU2232" s="221">
        <v>0</v>
      </c>
      <c r="AV2232" s="54"/>
      <c r="AW2232" s="221">
        <f t="shared" si="2205"/>
        <v>0</v>
      </c>
      <c r="AX2232" s="221"/>
      <c r="AY2232" s="220">
        <f t="shared" ref="AY2232:AY2234" si="2214">IF(AX2232&lt;&gt;0,(AX2232/AW2232*100),0)</f>
        <v>0</v>
      </c>
      <c r="AZ2232" s="221">
        <f t="shared" si="2191"/>
        <v>0</v>
      </c>
      <c r="BA2232" s="221">
        <v>0</v>
      </c>
      <c r="BB2232" s="221">
        <v>0</v>
      </c>
      <c r="BC2232" s="221">
        <f t="shared" si="2192"/>
        <v>0</v>
      </c>
      <c r="BD2232" s="221"/>
      <c r="BE2232" s="220">
        <f t="shared" si="2207"/>
        <v>0</v>
      </c>
      <c r="BF2232" s="221">
        <f t="shared" si="2194"/>
        <v>0</v>
      </c>
      <c r="BG2232" s="222">
        <f t="shared" si="2173"/>
        <v>437.53992000000005</v>
      </c>
      <c r="BH2232" s="222">
        <f t="shared" si="2173"/>
        <v>75.326999999999998</v>
      </c>
      <c r="BI2232" s="222">
        <f t="shared" si="2213"/>
        <v>512.86692000000005</v>
      </c>
      <c r="BJ2232" s="222">
        <f t="shared" si="2174"/>
        <v>147.84</v>
      </c>
      <c r="BK2232" s="223">
        <f t="shared" si="2196"/>
        <v>28.82619140263521</v>
      </c>
      <c r="BL2232" s="222">
        <f t="shared" si="2197"/>
        <v>365.02692000000002</v>
      </c>
    </row>
    <row r="2233" spans="3:64" ht="18.75" x14ac:dyDescent="0.3">
      <c r="C2233" s="393">
        <v>30</v>
      </c>
      <c r="D2233" s="394" t="s">
        <v>189</v>
      </c>
      <c r="E2233" s="252">
        <v>2.2400000000004638E-3</v>
      </c>
      <c r="F2233" s="252">
        <v>0</v>
      </c>
      <c r="G2233" s="252">
        <f t="shared" si="2210"/>
        <v>2.2400000000004638E-3</v>
      </c>
      <c r="H2233" s="252">
        <v>0</v>
      </c>
      <c r="I2233" s="254">
        <f t="shared" si="2202"/>
        <v>0</v>
      </c>
      <c r="J2233" s="62">
        <f t="shared" si="2169"/>
        <v>2.2400000000004638E-3</v>
      </c>
      <c r="K2233" s="252">
        <v>23.58</v>
      </c>
      <c r="L2233" s="57">
        <v>0</v>
      </c>
      <c r="M2233" s="252">
        <f t="shared" si="2204"/>
        <v>23.58</v>
      </c>
      <c r="N2233" s="252">
        <v>23.58</v>
      </c>
      <c r="O2233" s="254">
        <f t="shared" si="2175"/>
        <v>100</v>
      </c>
      <c r="P2233" s="252">
        <f t="shared" si="2171"/>
        <v>0</v>
      </c>
      <c r="Q2233" s="252">
        <v>0</v>
      </c>
      <c r="R2233" s="252">
        <v>0</v>
      </c>
      <c r="S2233" s="252">
        <f t="shared" si="2198"/>
        <v>0</v>
      </c>
      <c r="T2233" s="252">
        <v>0</v>
      </c>
      <c r="U2233" s="254">
        <f t="shared" si="2209"/>
        <v>0</v>
      </c>
      <c r="V2233" s="252">
        <f t="shared" si="2177"/>
        <v>0</v>
      </c>
      <c r="W2233" s="252">
        <v>0</v>
      </c>
      <c r="X2233" s="252">
        <v>0</v>
      </c>
      <c r="Y2233" s="252">
        <f t="shared" si="2172"/>
        <v>0</v>
      </c>
      <c r="Z2233" s="252">
        <v>0</v>
      </c>
      <c r="AA2233" s="254">
        <f t="shared" si="2206"/>
        <v>0</v>
      </c>
      <c r="AB2233" s="252">
        <f t="shared" si="2179"/>
        <v>0</v>
      </c>
      <c r="AC2233" s="221">
        <v>2.939999999966858E-3</v>
      </c>
      <c r="AD2233" s="221">
        <v>0</v>
      </c>
      <c r="AE2233" s="221">
        <f t="shared" si="2180"/>
        <v>2.939999999966858E-3</v>
      </c>
      <c r="AF2233" s="221">
        <v>0</v>
      </c>
      <c r="AG2233" s="220">
        <f t="shared" si="2208"/>
        <v>0</v>
      </c>
      <c r="AH2233" s="221">
        <f t="shared" si="2182"/>
        <v>2.939999999966858E-3</v>
      </c>
      <c r="AI2233" s="221">
        <v>182.24515999999994</v>
      </c>
      <c r="AJ2233" s="321">
        <v>105.50699999999999</v>
      </c>
      <c r="AK2233" s="221">
        <f t="shared" si="2203"/>
        <v>287.75215999999995</v>
      </c>
      <c r="AL2233" s="221">
        <v>182.25</v>
      </c>
      <c r="AM2233" s="220">
        <f t="shared" si="2212"/>
        <v>63.335753934913996</v>
      </c>
      <c r="AN2233" s="221">
        <f t="shared" si="2185"/>
        <v>105.50215999999995</v>
      </c>
      <c r="AO2233" s="221">
        <v>182.54654000000016</v>
      </c>
      <c r="AP2233" s="321">
        <v>97.832999999999998</v>
      </c>
      <c r="AQ2233" s="221">
        <f t="shared" si="2186"/>
        <v>280.37954000000013</v>
      </c>
      <c r="AR2233" s="221">
        <v>182.52</v>
      </c>
      <c r="AS2233" s="220">
        <f t="shared" si="2187"/>
        <v>65.097474658814235</v>
      </c>
      <c r="AT2233" s="221">
        <f t="shared" si="2188"/>
        <v>97.859540000000123</v>
      </c>
      <c r="AU2233" s="221">
        <v>0</v>
      </c>
      <c r="AV2233" s="54">
        <v>0</v>
      </c>
      <c r="AW2233" s="221">
        <f t="shared" si="2205"/>
        <v>0</v>
      </c>
      <c r="AX2233" s="221">
        <v>0</v>
      </c>
      <c r="AY2233" s="220">
        <f t="shared" si="2214"/>
        <v>0</v>
      </c>
      <c r="AZ2233" s="221">
        <f t="shared" si="2191"/>
        <v>0</v>
      </c>
      <c r="BA2233" s="221">
        <v>2.0999999999276042E-3</v>
      </c>
      <c r="BB2233" s="221">
        <v>143.16</v>
      </c>
      <c r="BC2233" s="221">
        <f t="shared" si="2192"/>
        <v>143.16209999999992</v>
      </c>
      <c r="BD2233" s="221">
        <v>80.349999999999994</v>
      </c>
      <c r="BE2233" s="220">
        <f t="shared" si="2207"/>
        <v>56.125189557850888</v>
      </c>
      <c r="BF2233" s="221">
        <f t="shared" si="2194"/>
        <v>62.81209999999993</v>
      </c>
      <c r="BG2233" s="222">
        <f t="shared" si="2173"/>
        <v>388.37898000000001</v>
      </c>
      <c r="BH2233" s="222">
        <f t="shared" si="2173"/>
        <v>346.5</v>
      </c>
      <c r="BI2233" s="222">
        <f>SUM(BG2233:BH2233)</f>
        <v>734.87897999999996</v>
      </c>
      <c r="BJ2233" s="222">
        <f t="shared" si="2174"/>
        <v>468.70000000000005</v>
      </c>
      <c r="BK2233" s="223">
        <f t="shared" si="2196"/>
        <v>63.779208924985184</v>
      </c>
      <c r="BL2233" s="222">
        <f t="shared" si="2197"/>
        <v>266.17897999999991</v>
      </c>
    </row>
    <row r="2234" spans="3:64" ht="18.75" x14ac:dyDescent="0.3">
      <c r="C2234" s="395"/>
      <c r="D2234" s="395" t="s">
        <v>46</v>
      </c>
      <c r="E2234" s="352">
        <f>SUM(E2204:E2233)</f>
        <v>12.300799999999988</v>
      </c>
      <c r="F2234" s="225">
        <f>SUM(F2204:F2233)</f>
        <v>0</v>
      </c>
      <c r="G2234" s="225">
        <f t="shared" si="2210"/>
        <v>12.300799999999988</v>
      </c>
      <c r="H2234" s="225">
        <f>SUM(H2204:H2233)</f>
        <v>0</v>
      </c>
      <c r="I2234" s="254">
        <f t="shared" si="2202"/>
        <v>0</v>
      </c>
      <c r="J2234" s="225">
        <f>SUM(J2204:J2233)</f>
        <v>12.308799999999991</v>
      </c>
      <c r="K2234" s="225">
        <f>SUM(K2204:K2233)</f>
        <v>826.90400000000022</v>
      </c>
      <c r="L2234" s="157">
        <f>SUM(L2204:L2233)</f>
        <v>0</v>
      </c>
      <c r="M2234" s="225">
        <f t="shared" si="2204"/>
        <v>826.90400000000022</v>
      </c>
      <c r="N2234" s="225">
        <f>SUM(N2204:N2233)</f>
        <v>84.929999999999993</v>
      </c>
      <c r="O2234" s="254">
        <f t="shared" si="2175"/>
        <v>10.270841597089863</v>
      </c>
      <c r="P2234" s="225">
        <f>SUM(P2204:P2233)</f>
        <v>741.97400000000005</v>
      </c>
      <c r="Q2234" s="225">
        <f>SUM(Q2204:Q2233)</f>
        <v>151.30000000000004</v>
      </c>
      <c r="R2234" s="225">
        <v>0</v>
      </c>
      <c r="S2234" s="225">
        <f t="shared" si="2198"/>
        <v>151.30000000000004</v>
      </c>
      <c r="T2234" s="225">
        <f>SUM(T2204:T2233)</f>
        <v>18.580000000000002</v>
      </c>
      <c r="U2234" s="227">
        <f t="shared" si="2209"/>
        <v>12.280237937871776</v>
      </c>
      <c r="V2234" s="225">
        <f>SUM(V2204:V2233)</f>
        <v>132.72</v>
      </c>
      <c r="W2234" s="225">
        <f>SUM(W2204:W2233)</f>
        <v>28.200000000000003</v>
      </c>
      <c r="X2234" s="225">
        <v>0</v>
      </c>
      <c r="Y2234" s="225">
        <f t="shared" si="2172"/>
        <v>28.200000000000003</v>
      </c>
      <c r="Z2234" s="225">
        <f>SUM(Z2204:Z2233)</f>
        <v>7.26</v>
      </c>
      <c r="AA2234" s="227">
        <f t="shared" si="2206"/>
        <v>25.744680851063826</v>
      </c>
      <c r="AB2234" s="225">
        <f>SUM(AB2204:AB2233)</f>
        <v>20.940000000000005</v>
      </c>
      <c r="AC2234" s="225">
        <f>SUM(AC2204:AC2233)</f>
        <v>2400.6770900000001</v>
      </c>
      <c r="AD2234" s="225">
        <f>SUM(AD2204:AD2233)</f>
        <v>0</v>
      </c>
      <c r="AE2234" s="228">
        <f t="shared" si="2180"/>
        <v>2400.6770900000001</v>
      </c>
      <c r="AF2234" s="225">
        <f>SUM(AF2204:AF2233)</f>
        <v>130.6</v>
      </c>
      <c r="AG2234" s="229">
        <f>IF(AF2234&lt;&gt;"", AF2234/AE2234*100, 0)</f>
        <v>5.4401318921238166</v>
      </c>
      <c r="AH2234" s="225">
        <f>SUM(AH2204:AH2233)</f>
        <v>2270.0770900000002</v>
      </c>
      <c r="AI2234" s="225">
        <f>SUM(AI2204:AI2233)</f>
        <v>9719.9345000000012</v>
      </c>
      <c r="AJ2234" s="324">
        <v>2532.0219999999999</v>
      </c>
      <c r="AK2234" s="225">
        <f>SUM(AK2204:AK2233)</f>
        <v>12251.956500000002</v>
      </c>
      <c r="AL2234" s="225">
        <f>SUM(AL2204:AL2233)</f>
        <v>2212.0269999999996</v>
      </c>
      <c r="AM2234" s="229">
        <f>IF(AL2234&lt;&gt;0,(AL2234/AK2234*100),0)</f>
        <v>18.054479706975773</v>
      </c>
      <c r="AN2234" s="225">
        <f>SUM(AN2204:AN2233)</f>
        <v>10039.929499999998</v>
      </c>
      <c r="AO2234" s="225">
        <f>SUM(AO2204:AO2233)</f>
        <v>9452.1977399999996</v>
      </c>
      <c r="AP2234" s="324">
        <v>2345.6179999999995</v>
      </c>
      <c r="AQ2234" s="228">
        <f t="shared" si="2186"/>
        <v>11797.815739999998</v>
      </c>
      <c r="AR2234" s="225">
        <f>SUM(AR2204:AR2233)</f>
        <v>1468.1299999999997</v>
      </c>
      <c r="AS2234" s="229">
        <f t="shared" si="2187"/>
        <v>12.444083145173785</v>
      </c>
      <c r="AT2234" s="225">
        <f>SUM(AT2204:AT2233)</f>
        <v>10329.685740000001</v>
      </c>
      <c r="AU2234" s="225">
        <f>SUM(AU2204:AU2233)</f>
        <v>11.180000000000001</v>
      </c>
      <c r="AV2234" s="225">
        <f>SUM(AV2204:AV2233)</f>
        <v>0</v>
      </c>
      <c r="AW2234" s="225">
        <f>SUM(AW2204:AW2233)</f>
        <v>11.180000000000001</v>
      </c>
      <c r="AX2234" s="225">
        <f>SUM(AX2204:AX2233)</f>
        <v>0</v>
      </c>
      <c r="AY2234" s="229">
        <f t="shared" si="2214"/>
        <v>0</v>
      </c>
      <c r="AZ2234" s="225">
        <f>SUM(AZ2204:AZ2233)</f>
        <v>11.180000000000001</v>
      </c>
      <c r="BA2234" s="225">
        <v>541.45100000000002</v>
      </c>
      <c r="BB2234" s="225">
        <v>892.09999999999991</v>
      </c>
      <c r="BC2234" s="228">
        <f t="shared" si="2192"/>
        <v>1433.5509999999999</v>
      </c>
      <c r="BD2234" s="225">
        <f>SUM(BD2204:BD2233)</f>
        <v>246.417</v>
      </c>
      <c r="BE2234" s="229">
        <f t="shared" si="2207"/>
        <v>17.18927334988431</v>
      </c>
      <c r="BF2234" s="225">
        <f>SUM(BF2204:BF2233)</f>
        <v>1187.134</v>
      </c>
      <c r="BG2234" s="230">
        <f>SUM(BG2204:BG2233)</f>
        <v>23144.145130000004</v>
      </c>
      <c r="BH2234" s="230">
        <f>SUM(BH2204:BH2233)</f>
        <v>5769.7400000000007</v>
      </c>
      <c r="BI2234" s="230">
        <f>SUM(BI2204:BI2233)</f>
        <v>28913.885130000006</v>
      </c>
      <c r="BJ2234" s="230">
        <f t="shared" si="2174"/>
        <v>4167.9439999999995</v>
      </c>
      <c r="BK2234" s="231">
        <f t="shared" si="2196"/>
        <v>14.415025795601197</v>
      </c>
      <c r="BL2234" s="230">
        <f>BI2234-BJ2234</f>
        <v>24745.941130000007</v>
      </c>
    </row>
    <row r="2242" spans="3:64" ht="29.25" customHeight="1" x14ac:dyDescent="0.2">
      <c r="C2242" s="213"/>
      <c r="D2242" s="414"/>
      <c r="E2242" s="564" t="s">
        <v>330</v>
      </c>
      <c r="F2242" s="564"/>
      <c r="G2242" s="564"/>
      <c r="H2242" s="564"/>
      <c r="I2242" s="564"/>
      <c r="J2242" s="564"/>
      <c r="K2242" s="564"/>
      <c r="L2242" s="564"/>
      <c r="M2242" s="564"/>
      <c r="N2242" s="564"/>
      <c r="O2242" s="564"/>
      <c r="P2242" s="564"/>
      <c r="Q2242" s="564"/>
      <c r="R2242" s="564"/>
      <c r="S2242" s="564"/>
      <c r="T2242" s="564"/>
      <c r="U2242" s="564"/>
      <c r="V2242" s="564"/>
      <c r="W2242" s="564"/>
      <c r="X2242" s="564"/>
      <c r="Y2242" s="564"/>
      <c r="Z2242" s="564"/>
      <c r="AA2242" s="564"/>
      <c r="AB2242" s="564"/>
      <c r="AC2242" s="565" t="s">
        <v>331</v>
      </c>
      <c r="AD2242" s="565"/>
      <c r="AE2242" s="565"/>
      <c r="AF2242" s="565"/>
      <c r="AG2242" s="565"/>
      <c r="AH2242" s="565"/>
      <c r="AI2242" s="565"/>
      <c r="AJ2242" s="565"/>
      <c r="AK2242" s="565"/>
      <c r="AL2242" s="565"/>
      <c r="AM2242" s="565"/>
      <c r="AN2242" s="565"/>
      <c r="AO2242" s="565"/>
      <c r="AP2242" s="565"/>
      <c r="AQ2242" s="565"/>
      <c r="AR2242" s="565"/>
      <c r="AS2242" s="565"/>
      <c r="AT2242" s="565"/>
      <c r="AU2242" s="566" t="s">
        <v>332</v>
      </c>
      <c r="AV2242" s="567"/>
      <c r="AW2242" s="567"/>
      <c r="AX2242" s="567"/>
      <c r="AY2242" s="567"/>
      <c r="AZ2242" s="567"/>
      <c r="BA2242" s="567"/>
      <c r="BB2242" s="567"/>
      <c r="BC2242" s="567"/>
      <c r="BD2242" s="567"/>
      <c r="BE2242" s="567"/>
      <c r="BF2242" s="567"/>
      <c r="BG2242" s="575" t="s">
        <v>331</v>
      </c>
      <c r="BH2242" s="576"/>
      <c r="BI2242" s="576"/>
      <c r="BJ2242" s="576"/>
      <c r="BK2242" s="576"/>
      <c r="BL2242" s="577"/>
    </row>
    <row r="2243" spans="3:64" ht="22.5" customHeight="1" x14ac:dyDescent="0.45">
      <c r="C2243" s="415"/>
      <c r="D2243" s="415"/>
      <c r="E2243" s="416"/>
      <c r="F2243" s="415"/>
      <c r="G2243" s="415"/>
      <c r="H2243" s="415"/>
      <c r="I2243" s="415"/>
      <c r="J2243" s="415"/>
      <c r="K2243" s="415"/>
      <c r="L2243" s="415"/>
      <c r="M2243" s="415"/>
      <c r="N2243" s="415"/>
      <c r="O2243" s="415"/>
      <c r="P2243" s="415"/>
      <c r="Q2243" s="415"/>
      <c r="R2243" s="415"/>
      <c r="S2243" s="415"/>
      <c r="T2243" s="415"/>
      <c r="U2243" s="415"/>
      <c r="V2243" s="415"/>
      <c r="W2243" s="415"/>
      <c r="X2243" s="415"/>
      <c r="Y2243" s="574" t="s">
        <v>127</v>
      </c>
      <c r="Z2243" s="574"/>
      <c r="AA2243" s="574"/>
      <c r="AB2243" s="574"/>
      <c r="AC2243" s="417"/>
      <c r="AD2243" s="417"/>
      <c r="AE2243" s="417"/>
      <c r="AF2243" s="417"/>
      <c r="AG2243" s="417"/>
      <c r="AH2243" s="417"/>
      <c r="AI2243" s="417"/>
      <c r="AJ2243" s="417"/>
      <c r="AK2243" s="417"/>
      <c r="AL2243" s="417"/>
      <c r="AM2243" s="417"/>
      <c r="AN2243" s="417"/>
      <c r="AO2243" s="417"/>
      <c r="AP2243" s="417"/>
      <c r="AQ2243" s="574" t="s">
        <v>127</v>
      </c>
      <c r="AR2243" s="574"/>
      <c r="AS2243" s="574"/>
      <c r="AT2243" s="574"/>
      <c r="AU2243" s="567"/>
      <c r="AV2243" s="567"/>
      <c r="AW2243" s="567"/>
      <c r="AX2243" s="567"/>
      <c r="AY2243" s="567"/>
      <c r="AZ2243" s="567"/>
      <c r="BA2243" s="567"/>
      <c r="BB2243" s="567"/>
      <c r="BC2243" s="567"/>
      <c r="BD2243" s="567"/>
      <c r="BE2243" s="567"/>
      <c r="BF2243" s="567"/>
      <c r="BG2243" s="578"/>
      <c r="BH2243" s="579"/>
      <c r="BI2243" s="579"/>
      <c r="BJ2243" s="579"/>
      <c r="BK2243" s="579"/>
      <c r="BL2243" s="580"/>
    </row>
    <row r="2244" spans="3:64" ht="18.75" customHeight="1" x14ac:dyDescent="0.2">
      <c r="C2244" s="561" t="s">
        <v>125</v>
      </c>
      <c r="D2244" s="561" t="s">
        <v>3</v>
      </c>
      <c r="E2244" s="562" t="s">
        <v>52</v>
      </c>
      <c r="F2244" s="562"/>
      <c r="G2244" s="562"/>
      <c r="H2244" s="562"/>
      <c r="I2244" s="562"/>
      <c r="J2244" s="562"/>
      <c r="K2244" s="562"/>
      <c r="L2244" s="562"/>
      <c r="M2244" s="562"/>
      <c r="N2244" s="562"/>
      <c r="O2244" s="562"/>
      <c r="P2244" s="562"/>
      <c r="Q2244" s="562"/>
      <c r="R2244" s="562"/>
      <c r="S2244" s="562"/>
      <c r="T2244" s="562"/>
      <c r="U2244" s="562"/>
      <c r="V2244" s="562"/>
      <c r="W2244" s="562"/>
      <c r="X2244" s="562"/>
      <c r="Y2244" s="562"/>
      <c r="Z2244" s="562"/>
      <c r="AA2244" s="562"/>
      <c r="AB2244" s="562"/>
      <c r="AC2244" s="561"/>
      <c r="AD2244" s="561"/>
      <c r="AE2244" s="561"/>
      <c r="AF2244" s="561"/>
      <c r="AG2244" s="561"/>
      <c r="AH2244" s="561"/>
      <c r="AI2244" s="562" t="s">
        <v>52</v>
      </c>
      <c r="AJ2244" s="562"/>
      <c r="AK2244" s="562"/>
      <c r="AL2244" s="562"/>
      <c r="AM2244" s="562"/>
      <c r="AN2244" s="562"/>
      <c r="AO2244" s="562"/>
      <c r="AP2244" s="562"/>
      <c r="AQ2244" s="562"/>
      <c r="AR2244" s="562"/>
      <c r="AS2244" s="562"/>
      <c r="AT2244" s="562"/>
      <c r="AU2244" s="562" t="s">
        <v>48</v>
      </c>
      <c r="AV2244" s="562"/>
      <c r="AW2244" s="562"/>
      <c r="AX2244" s="562"/>
      <c r="AY2244" s="562"/>
      <c r="AZ2244" s="562"/>
      <c r="BA2244" s="562"/>
      <c r="BB2244" s="562"/>
      <c r="BC2244" s="562"/>
      <c r="BD2244" s="562"/>
      <c r="BE2244" s="562"/>
      <c r="BF2244" s="562"/>
      <c r="BG2244" s="418"/>
      <c r="BH2244" s="419"/>
      <c r="BI2244" s="419"/>
      <c r="BJ2244" s="419"/>
      <c r="BK2244" s="419"/>
      <c r="BL2244" s="420" t="s">
        <v>152</v>
      </c>
    </row>
    <row r="2245" spans="3:64" ht="18.75" customHeight="1" x14ac:dyDescent="0.2">
      <c r="C2245" s="561"/>
      <c r="D2245" s="561"/>
      <c r="E2245" s="562" t="s">
        <v>5</v>
      </c>
      <c r="F2245" s="562"/>
      <c r="G2245" s="562"/>
      <c r="H2245" s="562"/>
      <c r="I2245" s="562"/>
      <c r="J2245" s="562"/>
      <c r="K2245" s="562"/>
      <c r="L2245" s="562"/>
      <c r="M2245" s="562"/>
      <c r="N2245" s="562"/>
      <c r="O2245" s="562"/>
      <c r="P2245" s="562"/>
      <c r="Q2245" s="562"/>
      <c r="R2245" s="562"/>
      <c r="S2245" s="562"/>
      <c r="T2245" s="562"/>
      <c r="U2245" s="562"/>
      <c r="V2245" s="562"/>
      <c r="W2245" s="562"/>
      <c r="X2245" s="562"/>
      <c r="Y2245" s="562"/>
      <c r="Z2245" s="562"/>
      <c r="AA2245" s="562"/>
      <c r="AB2245" s="562"/>
      <c r="AC2245" s="563"/>
      <c r="AD2245" s="563"/>
      <c r="AE2245" s="563"/>
      <c r="AF2245" s="563"/>
      <c r="AG2245" s="563"/>
      <c r="AH2245" s="563"/>
      <c r="AI2245" s="562" t="s">
        <v>47</v>
      </c>
      <c r="AJ2245" s="562"/>
      <c r="AK2245" s="562"/>
      <c r="AL2245" s="562"/>
      <c r="AM2245" s="562"/>
      <c r="AN2245" s="562"/>
      <c r="AO2245" s="562"/>
      <c r="AP2245" s="562"/>
      <c r="AQ2245" s="562"/>
      <c r="AR2245" s="562"/>
      <c r="AS2245" s="562"/>
      <c r="AT2245" s="562"/>
      <c r="AU2245" s="562" t="s">
        <v>49</v>
      </c>
      <c r="AV2245" s="562"/>
      <c r="AW2245" s="562"/>
      <c r="AX2245" s="562"/>
      <c r="AY2245" s="562"/>
      <c r="AZ2245" s="562"/>
      <c r="BA2245" s="562"/>
      <c r="BB2245" s="562"/>
      <c r="BC2245" s="562"/>
      <c r="BD2245" s="562"/>
      <c r="BE2245" s="562"/>
      <c r="BF2245" s="562"/>
      <c r="BG2245" s="554" t="s">
        <v>123</v>
      </c>
      <c r="BH2245" s="555"/>
      <c r="BI2245" s="555"/>
      <c r="BJ2245" s="555"/>
      <c r="BK2245" s="555"/>
      <c r="BL2245" s="556"/>
    </row>
    <row r="2246" spans="3:64" ht="18" customHeight="1" x14ac:dyDescent="0.2">
      <c r="C2246" s="561"/>
      <c r="D2246" s="561"/>
      <c r="E2246" s="557" t="s">
        <v>15</v>
      </c>
      <c r="F2246" s="558"/>
      <c r="G2246" s="558"/>
      <c r="H2246" s="558"/>
      <c r="I2246" s="558"/>
      <c r="J2246" s="559"/>
      <c r="K2246" s="557" t="s">
        <v>212</v>
      </c>
      <c r="L2246" s="558"/>
      <c r="M2246" s="558"/>
      <c r="N2246" s="558"/>
      <c r="O2246" s="558"/>
      <c r="P2246" s="559"/>
      <c r="Q2246" s="557" t="s">
        <v>120</v>
      </c>
      <c r="R2246" s="558"/>
      <c r="S2246" s="558"/>
      <c r="T2246" s="558"/>
      <c r="U2246" s="558"/>
      <c r="V2246" s="559"/>
      <c r="W2246" s="560" t="s">
        <v>121</v>
      </c>
      <c r="X2246" s="560"/>
      <c r="Y2246" s="560"/>
      <c r="Z2246" s="560"/>
      <c r="AA2246" s="560"/>
      <c r="AB2246" s="560"/>
      <c r="AC2246" s="560" t="s">
        <v>150</v>
      </c>
      <c r="AD2246" s="560"/>
      <c r="AE2246" s="560"/>
      <c r="AF2246" s="560"/>
      <c r="AG2246" s="560"/>
      <c r="AH2246" s="560"/>
      <c r="AI2246" s="560" t="s">
        <v>7</v>
      </c>
      <c r="AJ2246" s="560"/>
      <c r="AK2246" s="560"/>
      <c r="AL2246" s="560"/>
      <c r="AM2246" s="560"/>
      <c r="AN2246" s="560"/>
      <c r="AO2246" s="560" t="s">
        <v>50</v>
      </c>
      <c r="AP2246" s="560"/>
      <c r="AQ2246" s="560"/>
      <c r="AR2246" s="560"/>
      <c r="AS2246" s="560"/>
      <c r="AT2246" s="560"/>
      <c r="AU2246" s="548" t="s">
        <v>7</v>
      </c>
      <c r="AV2246" s="548"/>
      <c r="AW2246" s="548"/>
      <c r="AX2246" s="548"/>
      <c r="AY2246" s="548"/>
      <c r="AZ2246" s="548"/>
      <c r="BA2246" s="548" t="s">
        <v>8</v>
      </c>
      <c r="BB2246" s="548"/>
      <c r="BC2246" s="548"/>
      <c r="BD2246" s="548"/>
      <c r="BE2246" s="548"/>
      <c r="BF2246" s="548"/>
      <c r="BG2246" s="551" t="s">
        <v>11</v>
      </c>
      <c r="BH2246" s="551" t="s">
        <v>12</v>
      </c>
      <c r="BI2246" s="551" t="s">
        <v>10</v>
      </c>
      <c r="BJ2246" s="551" t="s">
        <v>0</v>
      </c>
      <c r="BK2246" s="551" t="s">
        <v>13</v>
      </c>
      <c r="BL2246" s="551" t="s">
        <v>14</v>
      </c>
    </row>
    <row r="2247" spans="3:64" ht="12.75" customHeight="1" x14ac:dyDescent="0.2">
      <c r="C2247" s="561"/>
      <c r="D2247" s="561"/>
      <c r="E2247" s="549" t="s">
        <v>11</v>
      </c>
      <c r="F2247" s="549" t="s">
        <v>12</v>
      </c>
      <c r="G2247" s="549" t="s">
        <v>10</v>
      </c>
      <c r="H2247" s="549" t="s">
        <v>0</v>
      </c>
      <c r="I2247" s="549" t="s">
        <v>13</v>
      </c>
      <c r="J2247" s="549" t="s">
        <v>14</v>
      </c>
      <c r="K2247" s="549" t="s">
        <v>11</v>
      </c>
      <c r="L2247" s="549" t="s">
        <v>12</v>
      </c>
      <c r="M2247" s="549" t="s">
        <v>10</v>
      </c>
      <c r="N2247" s="549" t="s">
        <v>0</v>
      </c>
      <c r="O2247" s="549" t="s">
        <v>13</v>
      </c>
      <c r="P2247" s="549" t="s">
        <v>14</v>
      </c>
      <c r="Q2247" s="549" t="s">
        <v>11</v>
      </c>
      <c r="R2247" s="549" t="s">
        <v>12</v>
      </c>
      <c r="S2247" s="549" t="s">
        <v>10</v>
      </c>
      <c r="T2247" s="549" t="s">
        <v>0</v>
      </c>
      <c r="U2247" s="549" t="s">
        <v>13</v>
      </c>
      <c r="V2247" s="549" t="s">
        <v>14</v>
      </c>
      <c r="W2247" s="549" t="s">
        <v>11</v>
      </c>
      <c r="X2247" s="548" t="s">
        <v>12</v>
      </c>
      <c r="Y2247" s="548" t="s">
        <v>10</v>
      </c>
      <c r="Z2247" s="548" t="s">
        <v>0</v>
      </c>
      <c r="AA2247" s="548" t="s">
        <v>13</v>
      </c>
      <c r="AB2247" s="548" t="s">
        <v>14</v>
      </c>
      <c r="AC2247" s="548" t="s">
        <v>11</v>
      </c>
      <c r="AD2247" s="548" t="s">
        <v>12</v>
      </c>
      <c r="AE2247" s="548" t="s">
        <v>10</v>
      </c>
      <c r="AF2247" s="548" t="s">
        <v>0</v>
      </c>
      <c r="AG2247" s="548" t="s">
        <v>13</v>
      </c>
      <c r="AH2247" s="548" t="s">
        <v>14</v>
      </c>
      <c r="AI2247" s="548" t="s">
        <v>11</v>
      </c>
      <c r="AJ2247" s="548" t="s">
        <v>12</v>
      </c>
      <c r="AK2247" s="548" t="s">
        <v>10</v>
      </c>
      <c r="AL2247" s="548" t="s">
        <v>0</v>
      </c>
      <c r="AM2247" s="548" t="s">
        <v>13</v>
      </c>
      <c r="AN2247" s="548" t="s">
        <v>14</v>
      </c>
      <c r="AO2247" s="548" t="s">
        <v>11</v>
      </c>
      <c r="AP2247" s="548" t="s">
        <v>12</v>
      </c>
      <c r="AQ2247" s="548" t="s">
        <v>10</v>
      </c>
      <c r="AR2247" s="548" t="s">
        <v>0</v>
      </c>
      <c r="AS2247" s="548" t="s">
        <v>13</v>
      </c>
      <c r="AT2247" s="548" t="s">
        <v>14</v>
      </c>
      <c r="AU2247" s="548" t="s">
        <v>11</v>
      </c>
      <c r="AV2247" s="548" t="s">
        <v>12</v>
      </c>
      <c r="AW2247" s="548" t="s">
        <v>10</v>
      </c>
      <c r="AX2247" s="548" t="s">
        <v>0</v>
      </c>
      <c r="AY2247" s="548" t="s">
        <v>13</v>
      </c>
      <c r="AZ2247" s="548" t="s">
        <v>14</v>
      </c>
      <c r="BA2247" s="548" t="s">
        <v>11</v>
      </c>
      <c r="BB2247" s="548" t="s">
        <v>12</v>
      </c>
      <c r="BC2247" s="548" t="s">
        <v>10</v>
      </c>
      <c r="BD2247" s="548" t="s">
        <v>0</v>
      </c>
      <c r="BE2247" s="548" t="s">
        <v>13</v>
      </c>
      <c r="BF2247" s="548" t="s">
        <v>14</v>
      </c>
      <c r="BG2247" s="552"/>
      <c r="BH2247" s="552"/>
      <c r="BI2247" s="552"/>
      <c r="BJ2247" s="552"/>
      <c r="BK2247" s="552"/>
      <c r="BL2247" s="552"/>
    </row>
    <row r="2248" spans="3:64" ht="34.5" customHeight="1" x14ac:dyDescent="0.2">
      <c r="C2248" s="561"/>
      <c r="D2248" s="561"/>
      <c r="E2248" s="550"/>
      <c r="F2248" s="550"/>
      <c r="G2248" s="550"/>
      <c r="H2248" s="550"/>
      <c r="I2248" s="550"/>
      <c r="J2248" s="550"/>
      <c r="K2248" s="550"/>
      <c r="L2248" s="550"/>
      <c r="M2248" s="550"/>
      <c r="N2248" s="550"/>
      <c r="O2248" s="550"/>
      <c r="P2248" s="550"/>
      <c r="Q2248" s="550"/>
      <c r="R2248" s="550"/>
      <c r="S2248" s="550"/>
      <c r="T2248" s="550"/>
      <c r="U2248" s="550"/>
      <c r="V2248" s="550"/>
      <c r="W2248" s="550"/>
      <c r="X2248" s="548"/>
      <c r="Y2248" s="548"/>
      <c r="Z2248" s="548"/>
      <c r="AA2248" s="548"/>
      <c r="AB2248" s="548"/>
      <c r="AC2248" s="548"/>
      <c r="AD2248" s="548"/>
      <c r="AE2248" s="548"/>
      <c r="AF2248" s="548"/>
      <c r="AG2248" s="548"/>
      <c r="AH2248" s="548"/>
      <c r="AI2248" s="548"/>
      <c r="AJ2248" s="548"/>
      <c r="AK2248" s="548"/>
      <c r="AL2248" s="548"/>
      <c r="AM2248" s="548"/>
      <c r="AN2248" s="548"/>
      <c r="AO2248" s="548"/>
      <c r="AP2248" s="548"/>
      <c r="AQ2248" s="548"/>
      <c r="AR2248" s="548"/>
      <c r="AS2248" s="548"/>
      <c r="AT2248" s="548"/>
      <c r="AU2248" s="548"/>
      <c r="AV2248" s="548"/>
      <c r="AW2248" s="548"/>
      <c r="AX2248" s="548"/>
      <c r="AY2248" s="548"/>
      <c r="AZ2248" s="548"/>
      <c r="BA2248" s="548"/>
      <c r="BB2248" s="548"/>
      <c r="BC2248" s="548"/>
      <c r="BD2248" s="548"/>
      <c r="BE2248" s="548"/>
      <c r="BF2248" s="548"/>
      <c r="BG2248" s="553"/>
      <c r="BH2248" s="553"/>
      <c r="BI2248" s="553"/>
      <c r="BJ2248" s="553"/>
      <c r="BK2248" s="553"/>
      <c r="BL2248" s="553"/>
    </row>
    <row r="2249" spans="3:64" ht="15.75" x14ac:dyDescent="0.25">
      <c r="C2249" s="233">
        <v>1</v>
      </c>
      <c r="D2249" s="233">
        <v>2</v>
      </c>
      <c r="E2249" s="233">
        <v>3</v>
      </c>
      <c r="F2249" s="233">
        <v>4</v>
      </c>
      <c r="G2249" s="233">
        <v>5</v>
      </c>
      <c r="H2249" s="233">
        <v>6</v>
      </c>
      <c r="I2249" s="233">
        <v>7</v>
      </c>
      <c r="J2249" s="233">
        <v>8</v>
      </c>
      <c r="K2249" s="233">
        <v>9</v>
      </c>
      <c r="L2249" s="233">
        <v>10</v>
      </c>
      <c r="M2249" s="233">
        <v>11</v>
      </c>
      <c r="N2249" s="233">
        <v>12</v>
      </c>
      <c r="O2249" s="233">
        <v>13</v>
      </c>
      <c r="P2249" s="233">
        <v>14</v>
      </c>
      <c r="Q2249" s="233">
        <v>15</v>
      </c>
      <c r="R2249" s="233">
        <v>16</v>
      </c>
      <c r="S2249" s="233">
        <v>17</v>
      </c>
      <c r="T2249" s="233">
        <v>18</v>
      </c>
      <c r="U2249" s="233">
        <v>19</v>
      </c>
      <c r="V2249" s="233">
        <v>20</v>
      </c>
      <c r="W2249" s="233">
        <v>21</v>
      </c>
      <c r="X2249" s="233">
        <v>22</v>
      </c>
      <c r="Y2249" s="233">
        <v>23</v>
      </c>
      <c r="Z2249" s="233">
        <v>24</v>
      </c>
      <c r="AA2249" s="233">
        <v>25</v>
      </c>
      <c r="AB2249" s="233">
        <v>26</v>
      </c>
      <c r="AC2249" s="111">
        <v>27</v>
      </c>
      <c r="AD2249" s="111">
        <v>28</v>
      </c>
      <c r="AE2249" s="111">
        <v>29</v>
      </c>
      <c r="AF2249" s="111">
        <v>30</v>
      </c>
      <c r="AG2249" s="111">
        <v>31</v>
      </c>
      <c r="AH2249" s="111">
        <v>32</v>
      </c>
      <c r="AI2249" s="111">
        <v>33</v>
      </c>
      <c r="AJ2249" s="111">
        <v>34</v>
      </c>
      <c r="AK2249" s="111">
        <v>35</v>
      </c>
      <c r="AL2249" s="111">
        <v>36</v>
      </c>
      <c r="AM2249" s="111">
        <v>37</v>
      </c>
      <c r="AN2249" s="111">
        <v>38</v>
      </c>
      <c r="AO2249" s="111">
        <v>39</v>
      </c>
      <c r="AP2249" s="111">
        <v>40</v>
      </c>
      <c r="AQ2249" s="111">
        <v>41</v>
      </c>
      <c r="AR2249" s="111">
        <v>42</v>
      </c>
      <c r="AS2249" s="111">
        <v>43</v>
      </c>
      <c r="AT2249" s="111">
        <v>44</v>
      </c>
      <c r="AU2249" s="233">
        <v>45</v>
      </c>
      <c r="AV2249" s="233">
        <v>46</v>
      </c>
      <c r="AW2249" s="233">
        <v>47</v>
      </c>
      <c r="AX2249" s="233">
        <v>48</v>
      </c>
      <c r="AY2249" s="233">
        <v>49</v>
      </c>
      <c r="AZ2249" s="233">
        <v>50</v>
      </c>
      <c r="BA2249" s="233">
        <v>51</v>
      </c>
      <c r="BB2249" s="233">
        <v>52</v>
      </c>
      <c r="BC2249" s="233">
        <v>53</v>
      </c>
      <c r="BD2249" s="233">
        <v>54</v>
      </c>
      <c r="BE2249" s="233">
        <v>55</v>
      </c>
      <c r="BF2249" s="233">
        <v>56</v>
      </c>
      <c r="BG2249" s="233">
        <v>57</v>
      </c>
      <c r="BH2249" s="233">
        <v>58</v>
      </c>
      <c r="BI2249" s="233">
        <v>59</v>
      </c>
      <c r="BJ2249" s="233">
        <v>60</v>
      </c>
      <c r="BK2249" s="233">
        <v>61</v>
      </c>
      <c r="BL2249" s="233">
        <v>62</v>
      </c>
    </row>
    <row r="2250" spans="3:64" ht="18.75" x14ac:dyDescent="0.3">
      <c r="C2250" s="393">
        <v>1</v>
      </c>
      <c r="D2250" s="394" t="s">
        <v>16</v>
      </c>
      <c r="E2250" s="252">
        <v>10.02</v>
      </c>
      <c r="F2250" s="252"/>
      <c r="G2250" s="252">
        <f t="shared" ref="G2250:G2259" si="2215">SUM(E2250:F2250)</f>
        <v>10.02</v>
      </c>
      <c r="H2250" s="252">
        <v>0</v>
      </c>
      <c r="I2250" s="254">
        <f t="shared" ref="I2250:I2260" si="2216">IF(H2250&lt;&gt;0,(H2250/G2250*100),0)</f>
        <v>0</v>
      </c>
      <c r="J2250" s="62">
        <f t="shared" ref="J2250:J2279" si="2217">G2250-H2250</f>
        <v>10.02</v>
      </c>
      <c r="K2250" s="252">
        <v>37.620000000000005</v>
      </c>
      <c r="L2250" s="57">
        <v>0</v>
      </c>
      <c r="M2250" s="252">
        <f t="shared" ref="M2250:M2264" si="2218">SUM(K2250,L2250)</f>
        <v>37.620000000000005</v>
      </c>
      <c r="N2250" s="252">
        <v>0</v>
      </c>
      <c r="O2250" s="254">
        <f>IF(N2250&lt;&gt;0,(N2250/M2250*100),0)</f>
        <v>0</v>
      </c>
      <c r="P2250" s="252">
        <f t="shared" ref="P2250:P2279" si="2219">M2250-N2250</f>
        <v>37.620000000000005</v>
      </c>
      <c r="Q2250" s="252">
        <v>6.27</v>
      </c>
      <c r="R2250" s="252">
        <v>0</v>
      </c>
      <c r="S2250" s="252">
        <f>SUM(Q2250,R2250)</f>
        <v>6.27</v>
      </c>
      <c r="T2250" s="252">
        <v>5.01</v>
      </c>
      <c r="U2250" s="254">
        <f>IF(T2250&lt;&gt;0,(T2250/S2250*100),0)</f>
        <v>79.904306220095705</v>
      </c>
      <c r="V2250" s="252">
        <f>S2250-T2250</f>
        <v>1.2599999999999998</v>
      </c>
      <c r="W2250" s="252">
        <v>1.6000000000000003</v>
      </c>
      <c r="X2250" s="252">
        <v>0</v>
      </c>
      <c r="Y2250" s="252">
        <f t="shared" ref="Y2250:Y2280" si="2220">SUM(W2250:X2250)</f>
        <v>1.6000000000000003</v>
      </c>
      <c r="Z2250" s="252">
        <v>0.8</v>
      </c>
      <c r="AA2250" s="254">
        <f>IF(Z2250&lt;&gt;0,(Z2250/Y2250*100),0)</f>
        <v>49.999999999999993</v>
      </c>
      <c r="AB2250" s="252">
        <f>Y2250-Z2250</f>
        <v>0.80000000000000027</v>
      </c>
      <c r="AC2250" s="221">
        <v>10.971839999999958</v>
      </c>
      <c r="AD2250" s="221">
        <v>0</v>
      </c>
      <c r="AE2250" s="221">
        <f>SUM(AC2250:AD2250)</f>
        <v>10.971839999999958</v>
      </c>
      <c r="AF2250" s="221">
        <v>8.3000000000000007</v>
      </c>
      <c r="AG2250" s="220">
        <f>IF(AF2250&lt;&gt;"", AF2250/AE2250*100, 0)</f>
        <v>75.648204858984755</v>
      </c>
      <c r="AH2250" s="221">
        <f>AE2250-AF2250</f>
        <v>2.6718399999999569</v>
      </c>
      <c r="AI2250" s="221">
        <v>372.03237999999999</v>
      </c>
      <c r="AJ2250" s="321">
        <v>84.32</v>
      </c>
      <c r="AK2250" s="221">
        <f>SUM(AI2250:AJ2250)</f>
        <v>456.35237999999998</v>
      </c>
      <c r="AL2250" s="221">
        <v>204.8</v>
      </c>
      <c r="AM2250" s="220">
        <f>IF(AL2250&lt;&gt;0,(AL2250/AK2250*100),0)</f>
        <v>44.877600945129295</v>
      </c>
      <c r="AN2250" s="221">
        <f>AK2250-AL2250</f>
        <v>251.55237999999997</v>
      </c>
      <c r="AO2250" s="221">
        <v>593.05237999999997</v>
      </c>
      <c r="AP2250" s="321">
        <v>78.200000000000017</v>
      </c>
      <c r="AQ2250" s="221">
        <f>SUM(AO2250:AP2250)</f>
        <v>671.25238000000002</v>
      </c>
      <c r="AR2250" s="221">
        <v>200.3</v>
      </c>
      <c r="AS2250" s="220">
        <f>IF(AR2250&lt;&gt;0,(AR2250/AQ2250*100),0)</f>
        <v>29.839745223696639</v>
      </c>
      <c r="AT2250" s="221">
        <f>AQ2250-AR2250</f>
        <v>470.95238000000001</v>
      </c>
      <c r="AU2250" s="221">
        <v>0</v>
      </c>
      <c r="AV2250" s="54"/>
      <c r="AW2250" s="221">
        <f>SUM(AU2250:AV2250)</f>
        <v>0</v>
      </c>
      <c r="AX2250" s="221"/>
      <c r="AY2250" s="220">
        <f>IF(AX2250&lt;&gt;0,(AX2250/AW2250*100),0)</f>
        <v>0</v>
      </c>
      <c r="AZ2250" s="221">
        <f>AW2250-AX2250</f>
        <v>0</v>
      </c>
      <c r="BA2250" s="221">
        <v>0</v>
      </c>
      <c r="BB2250" s="221">
        <v>0</v>
      </c>
      <c r="BC2250" s="221">
        <f>SUM(BA2250:BB2250)</f>
        <v>0</v>
      </c>
      <c r="BD2250" s="221"/>
      <c r="BE2250" s="220">
        <f>IF(BD2250&lt;&gt;0,(BD2250/BC2250*100),0)</f>
        <v>0</v>
      </c>
      <c r="BF2250" s="221">
        <f>BC2250-BD2250</f>
        <v>0</v>
      </c>
      <c r="BG2250" s="222">
        <f t="shared" ref="BG2250:BH2279" si="2221">E2250+K2250+Q2250+W2250+AI2250+AO2250+AU2250+BA2250+AC2250</f>
        <v>1031.5665999999999</v>
      </c>
      <c r="BH2250" s="222">
        <f t="shared" si="2221"/>
        <v>162.52000000000001</v>
      </c>
      <c r="BI2250" s="222">
        <f>SUM(BG2250:BH2250)</f>
        <v>1194.0865999999999</v>
      </c>
      <c r="BJ2250" s="222">
        <f t="shared" ref="BJ2250:BJ2280" si="2222">H2250+N2250+T2250+Z2250+AL2250+AR2250+AX2250+BD2250+AF2250</f>
        <v>419.21000000000004</v>
      </c>
      <c r="BK2250" s="223">
        <f>IF(BJ2250&lt;&gt;0,(BJ2250/BI2250*100),0)</f>
        <v>35.107168944028025</v>
      </c>
      <c r="BL2250" s="222">
        <f>BI2250-BJ2250</f>
        <v>774.87659999999983</v>
      </c>
    </row>
    <row r="2251" spans="3:64" ht="18.75" x14ac:dyDescent="0.3">
      <c r="C2251" s="393">
        <v>2</v>
      </c>
      <c r="D2251" s="394" t="s">
        <v>190</v>
      </c>
      <c r="E2251" s="252">
        <v>1.9999999999953388E-4</v>
      </c>
      <c r="F2251" s="252">
        <v>0</v>
      </c>
      <c r="G2251" s="252">
        <f t="shared" si="2215"/>
        <v>1.9999999999953388E-4</v>
      </c>
      <c r="H2251" s="252">
        <v>0</v>
      </c>
      <c r="I2251" s="254">
        <f t="shared" si="2216"/>
        <v>0</v>
      </c>
      <c r="J2251" s="62">
        <f t="shared" si="2217"/>
        <v>1.9999999999953388E-4</v>
      </c>
      <c r="K2251" s="252">
        <v>51.024000000000001</v>
      </c>
      <c r="L2251" s="57">
        <v>0</v>
      </c>
      <c r="M2251" s="252">
        <f t="shared" si="2218"/>
        <v>51.024000000000001</v>
      </c>
      <c r="N2251" s="252">
        <v>5.94</v>
      </c>
      <c r="O2251" s="254">
        <f t="shared" ref="O2251:O2280" si="2223">IF(N2251&lt;&gt;0,(N2251/M2251*100),0)</f>
        <v>11.641580432737536</v>
      </c>
      <c r="P2251" s="252">
        <f t="shared" si="2219"/>
        <v>45.084000000000003</v>
      </c>
      <c r="Q2251" s="252">
        <v>7.4700000000000024</v>
      </c>
      <c r="R2251" s="252">
        <v>0</v>
      </c>
      <c r="S2251" s="252">
        <f>SUM(Q2251,R2251)</f>
        <v>7.4700000000000024</v>
      </c>
      <c r="T2251" s="252">
        <v>1.65</v>
      </c>
      <c r="U2251" s="254">
        <f t="shared" ref="U2251:U2255" si="2224">IF(T2251&lt;&gt;0,(T2251/S2251*100),0)</f>
        <v>22.088353413654609</v>
      </c>
      <c r="V2251" s="252">
        <f t="shared" ref="V2251:V2279" si="2225">S2251-T2251</f>
        <v>5.8200000000000021</v>
      </c>
      <c r="W2251" s="252">
        <v>1.4999999999999991</v>
      </c>
      <c r="X2251" s="252">
        <v>0</v>
      </c>
      <c r="Y2251" s="252">
        <f t="shared" si="2220"/>
        <v>1.4999999999999991</v>
      </c>
      <c r="Z2251" s="252">
        <v>0.5</v>
      </c>
      <c r="AA2251" s="254">
        <f t="shared" ref="AA2251:AA2265" si="2226">IF(Z2251&lt;&gt;0,(Z2251/Y2251*100),0)</f>
        <v>33.333333333333357</v>
      </c>
      <c r="AB2251" s="252">
        <f t="shared" ref="AB2251:AB2279" si="2227">Y2251-Z2251</f>
        <v>0.99999999999999911</v>
      </c>
      <c r="AC2251" s="221">
        <v>186.20272</v>
      </c>
      <c r="AD2251" s="221">
        <v>0</v>
      </c>
      <c r="AE2251" s="221">
        <f t="shared" ref="AE2251:AE2280" si="2228">SUM(AC2251:AD2251)</f>
        <v>186.20272</v>
      </c>
      <c r="AF2251" s="221">
        <v>42.53</v>
      </c>
      <c r="AG2251" s="220">
        <f t="shared" ref="AG2251" si="2229">IF(AF2251&lt;&gt;"", AF2251/AE2251*100, 0)</f>
        <v>22.840697493570449</v>
      </c>
      <c r="AH2251" s="221">
        <f t="shared" ref="AH2251:AH2279" si="2230">AE2251-AF2251</f>
        <v>143.67272</v>
      </c>
      <c r="AI2251" s="221">
        <v>473.84098000000017</v>
      </c>
      <c r="AJ2251" s="321">
        <v>111.85600000000001</v>
      </c>
      <c r="AK2251" s="221">
        <f t="shared" ref="AK2251:AK2260" si="2231">SUM(AI2251:AJ2251)</f>
        <v>585.69698000000017</v>
      </c>
      <c r="AL2251" s="221">
        <v>72.593000000000004</v>
      </c>
      <c r="AM2251" s="220">
        <f t="shared" ref="AM2251:AM2272" si="2232">IF(AL2251&lt;&gt;0,(AL2251/AK2251*100),0)</f>
        <v>12.394293035282509</v>
      </c>
      <c r="AN2251" s="221">
        <f t="shared" ref="AN2251:AN2279" si="2233">AK2251-AL2251</f>
        <v>513.10398000000021</v>
      </c>
      <c r="AO2251" s="221">
        <v>438.53742000000034</v>
      </c>
      <c r="AP2251" s="321">
        <v>103.74299999999999</v>
      </c>
      <c r="AQ2251" s="221">
        <f t="shared" ref="AQ2251:AQ2280" si="2234">SUM(AO2251:AP2251)</f>
        <v>542.28042000000028</v>
      </c>
      <c r="AR2251" s="221">
        <v>79.680000000000007</v>
      </c>
      <c r="AS2251" s="220">
        <f t="shared" ref="AS2251:AS2280" si="2235">IF(AR2251&lt;&gt;0,(AR2251/AQ2251*100),0)</f>
        <v>14.693504884428608</v>
      </c>
      <c r="AT2251" s="221">
        <f t="shared" ref="AT2251:AT2279" si="2236">AQ2251-AR2251</f>
        <v>462.60042000000027</v>
      </c>
      <c r="AU2251" s="221">
        <v>0</v>
      </c>
      <c r="AV2251" s="54"/>
      <c r="AW2251" s="221">
        <f t="shared" ref="AW2251:AW2264" si="2237">SUM(AU2251:AV2251)</f>
        <v>0</v>
      </c>
      <c r="AX2251" s="221"/>
      <c r="AY2251" s="220">
        <f t="shared" ref="AY2251:AY2276" si="2238">IF(AX2251&lt;&gt;0,(AX2251/AW2251*100),0)</f>
        <v>0</v>
      </c>
      <c r="AZ2251" s="221">
        <f t="shared" ref="AZ2251:AZ2279" si="2239">AW2251-AX2251</f>
        <v>0</v>
      </c>
      <c r="BA2251" s="221">
        <v>0</v>
      </c>
      <c r="BB2251" s="221">
        <v>0</v>
      </c>
      <c r="BC2251" s="221">
        <f t="shared" ref="BC2251:BC2280" si="2240">SUM(BA2251:BB2251)</f>
        <v>0</v>
      </c>
      <c r="BD2251" s="221"/>
      <c r="BE2251" s="220">
        <f t="shared" ref="BE2251:BE2265" si="2241">IF(BD2251&lt;&gt;0,(BD2251/BC2251*100),0)</f>
        <v>0</v>
      </c>
      <c r="BF2251" s="221">
        <f t="shared" ref="BF2251:BF2279" si="2242">BC2251-BD2251</f>
        <v>0</v>
      </c>
      <c r="BG2251" s="222">
        <f t="shared" si="2221"/>
        <v>1158.5753200000004</v>
      </c>
      <c r="BH2251" s="222">
        <f t="shared" si="2221"/>
        <v>215.59899999999999</v>
      </c>
      <c r="BI2251" s="222">
        <f t="shared" ref="BI2251:BI2275" si="2243">SUM(BG2251:BH2251)</f>
        <v>1374.1743200000003</v>
      </c>
      <c r="BJ2251" s="222">
        <f t="shared" si="2222"/>
        <v>202.893</v>
      </c>
      <c r="BK2251" s="223">
        <f t="shared" ref="BK2251:BK2280" si="2244">IF(BJ2251&lt;&gt;0,(BJ2251/BI2251*100),0)</f>
        <v>14.764720679687853</v>
      </c>
      <c r="BL2251" s="222">
        <f t="shared" ref="BL2251:BL2279" si="2245">BI2251-BJ2251</f>
        <v>1171.2813200000003</v>
      </c>
    </row>
    <row r="2252" spans="3:64" ht="18.75" x14ac:dyDescent="0.3">
      <c r="C2252" s="393">
        <v>3</v>
      </c>
      <c r="D2252" s="394" t="s">
        <v>18</v>
      </c>
      <c r="E2252" s="252">
        <v>2.8400000000008419E-3</v>
      </c>
      <c r="F2252" s="252"/>
      <c r="G2252" s="252">
        <f t="shared" si="2215"/>
        <v>2.8400000000008419E-3</v>
      </c>
      <c r="H2252" s="252">
        <v>0</v>
      </c>
      <c r="I2252" s="254">
        <f t="shared" si="2216"/>
        <v>0</v>
      </c>
      <c r="J2252" s="62">
        <f t="shared" si="2217"/>
        <v>2.8400000000008419E-3</v>
      </c>
      <c r="K2252" s="252">
        <v>11.260000000000005</v>
      </c>
      <c r="L2252" s="57">
        <v>0</v>
      </c>
      <c r="M2252" s="252">
        <f t="shared" si="2218"/>
        <v>11.260000000000005</v>
      </c>
      <c r="N2252" s="252">
        <v>5.8</v>
      </c>
      <c r="O2252" s="254">
        <f t="shared" si="2223"/>
        <v>51.509769094138512</v>
      </c>
      <c r="P2252" s="252">
        <f t="shared" si="2219"/>
        <v>5.4600000000000053</v>
      </c>
      <c r="Q2252" s="252">
        <v>0.90000000000000213</v>
      </c>
      <c r="R2252" s="252">
        <v>0</v>
      </c>
      <c r="S2252" s="252">
        <f t="shared" ref="S2252:S2280" si="2246">SUM(Q2252,R2252)</f>
        <v>0.90000000000000213</v>
      </c>
      <c r="T2252" s="252">
        <v>0</v>
      </c>
      <c r="U2252" s="254">
        <f t="shared" si="2224"/>
        <v>0</v>
      </c>
      <c r="V2252" s="252">
        <f t="shared" si="2225"/>
        <v>0.90000000000000213</v>
      </c>
      <c r="W2252" s="252">
        <v>0</v>
      </c>
      <c r="X2252" s="252">
        <v>0</v>
      </c>
      <c r="Y2252" s="252">
        <f t="shared" si="2220"/>
        <v>0</v>
      </c>
      <c r="Z2252" s="252">
        <v>0</v>
      </c>
      <c r="AA2252" s="254">
        <f t="shared" si="2226"/>
        <v>0</v>
      </c>
      <c r="AB2252" s="252">
        <f t="shared" si="2227"/>
        <v>0</v>
      </c>
      <c r="AC2252" s="221">
        <v>-2.2399999999720421E-3</v>
      </c>
      <c r="AD2252" s="221">
        <v>0</v>
      </c>
      <c r="AE2252" s="221">
        <f t="shared" si="2228"/>
        <v>-2.2399999999720421E-3</v>
      </c>
      <c r="AF2252" s="221">
        <v>0</v>
      </c>
      <c r="AG2252" s="220">
        <v>0</v>
      </c>
      <c r="AH2252" s="221">
        <f t="shared" si="2230"/>
        <v>-2.2399999999720421E-3</v>
      </c>
      <c r="AI2252" s="221">
        <v>528.82652000000041</v>
      </c>
      <c r="AJ2252" s="321">
        <v>123.163</v>
      </c>
      <c r="AK2252" s="221">
        <f t="shared" si="2231"/>
        <v>651.98952000000043</v>
      </c>
      <c r="AL2252" s="221">
        <v>94.6</v>
      </c>
      <c r="AM2252" s="220">
        <f t="shared" si="2232"/>
        <v>14.509435673137801</v>
      </c>
      <c r="AN2252" s="221">
        <f t="shared" si="2233"/>
        <v>557.3895200000004</v>
      </c>
      <c r="AO2252" s="221">
        <v>450.38706000000002</v>
      </c>
      <c r="AP2252" s="321">
        <v>114.33699999999999</v>
      </c>
      <c r="AQ2252" s="221">
        <f t="shared" si="2234"/>
        <v>564.72406000000001</v>
      </c>
      <c r="AR2252" s="221">
        <v>64</v>
      </c>
      <c r="AS2252" s="220">
        <f t="shared" si="2235"/>
        <v>11.332968529798428</v>
      </c>
      <c r="AT2252" s="221">
        <f t="shared" si="2236"/>
        <v>500.72406000000001</v>
      </c>
      <c r="AU2252" s="221">
        <v>0</v>
      </c>
      <c r="AV2252" s="54"/>
      <c r="AW2252" s="221">
        <f t="shared" si="2237"/>
        <v>0</v>
      </c>
      <c r="AX2252" s="221">
        <v>0</v>
      </c>
      <c r="AY2252" s="220">
        <f t="shared" si="2238"/>
        <v>0</v>
      </c>
      <c r="AZ2252" s="221">
        <f t="shared" si="2239"/>
        <v>0</v>
      </c>
      <c r="BA2252" s="221">
        <v>-9.9999999992661515E-5</v>
      </c>
      <c r="BB2252" s="221">
        <v>10.56</v>
      </c>
      <c r="BC2252" s="221">
        <f t="shared" si="2240"/>
        <v>10.559900000000008</v>
      </c>
      <c r="BD2252" s="221">
        <v>0</v>
      </c>
      <c r="BE2252" s="220">
        <f t="shared" si="2241"/>
        <v>0</v>
      </c>
      <c r="BF2252" s="221">
        <f t="shared" si="2242"/>
        <v>10.559900000000008</v>
      </c>
      <c r="BG2252" s="222">
        <f t="shared" si="2221"/>
        <v>991.3740800000005</v>
      </c>
      <c r="BH2252" s="222">
        <f t="shared" si="2221"/>
        <v>248.06</v>
      </c>
      <c r="BI2252" s="222">
        <f t="shared" si="2243"/>
        <v>1239.4340800000004</v>
      </c>
      <c r="BJ2252" s="222">
        <f t="shared" si="2222"/>
        <v>164.39999999999998</v>
      </c>
      <c r="BK2252" s="223">
        <f t="shared" si="2244"/>
        <v>13.264118088474694</v>
      </c>
      <c r="BL2252" s="222">
        <f t="shared" si="2245"/>
        <v>1075.0340800000004</v>
      </c>
    </row>
    <row r="2253" spans="3:64" ht="18.75" x14ac:dyDescent="0.3">
      <c r="C2253" s="393">
        <v>4</v>
      </c>
      <c r="D2253" s="394" t="s">
        <v>19</v>
      </c>
      <c r="E2253" s="252">
        <v>-1.1599999999987176E-3</v>
      </c>
      <c r="F2253" s="252"/>
      <c r="G2253" s="252">
        <f t="shared" si="2215"/>
        <v>-1.1599999999987176E-3</v>
      </c>
      <c r="H2253" s="252">
        <v>0</v>
      </c>
      <c r="I2253" s="254">
        <f t="shared" si="2216"/>
        <v>0</v>
      </c>
      <c r="J2253" s="62">
        <f t="shared" si="2217"/>
        <v>-1.1599999999987176E-3</v>
      </c>
      <c r="K2253" s="252">
        <v>21.529999999999994</v>
      </c>
      <c r="L2253" s="57">
        <v>0</v>
      </c>
      <c r="M2253" s="252">
        <f t="shared" si="2218"/>
        <v>21.529999999999994</v>
      </c>
      <c r="N2253" s="252">
        <v>5.77</v>
      </c>
      <c r="O2253" s="254">
        <f t="shared" si="2223"/>
        <v>26.799814212726435</v>
      </c>
      <c r="P2253" s="252">
        <f t="shared" si="2219"/>
        <v>15.759999999999994</v>
      </c>
      <c r="Q2253" s="252">
        <v>5.5100000000000016</v>
      </c>
      <c r="R2253" s="252">
        <v>0</v>
      </c>
      <c r="S2253" s="252">
        <f t="shared" si="2246"/>
        <v>5.5100000000000016</v>
      </c>
      <c r="T2253" s="252">
        <v>3.01</v>
      </c>
      <c r="U2253" s="254">
        <f t="shared" si="2224"/>
        <v>54.627949183303073</v>
      </c>
      <c r="V2253" s="252">
        <f t="shared" si="2225"/>
        <v>2.5000000000000018</v>
      </c>
      <c r="W2253" s="252">
        <v>0.49999999999999956</v>
      </c>
      <c r="X2253" s="252">
        <v>0</v>
      </c>
      <c r="Y2253" s="252">
        <f t="shared" si="2220"/>
        <v>0.49999999999999956</v>
      </c>
      <c r="Z2253" s="252">
        <v>0.5</v>
      </c>
      <c r="AA2253" s="254">
        <f t="shared" si="2226"/>
        <v>100.00000000000009</v>
      </c>
      <c r="AB2253" s="252">
        <f t="shared" si="2227"/>
        <v>-4.4408920985006262E-16</v>
      </c>
      <c r="AC2253" s="221">
        <v>84.397760000000034</v>
      </c>
      <c r="AD2253" s="221">
        <v>0</v>
      </c>
      <c r="AE2253" s="221">
        <f t="shared" si="2228"/>
        <v>84.397760000000034</v>
      </c>
      <c r="AF2253" s="221">
        <v>34.33</v>
      </c>
      <c r="AG2253" s="220">
        <f t="shared" ref="AG2253:AG2266" si="2247">IF(AF2253&lt;&gt;"", AF2253/AE2253*100, 0)</f>
        <v>40.676435014388993</v>
      </c>
      <c r="AH2253" s="221">
        <f t="shared" si="2230"/>
        <v>50.067760000000035</v>
      </c>
      <c r="AI2253" s="221">
        <v>488.82521999999983</v>
      </c>
      <c r="AJ2253" s="321">
        <v>99.426000000000002</v>
      </c>
      <c r="AK2253" s="221">
        <f t="shared" si="2231"/>
        <v>588.25121999999988</v>
      </c>
      <c r="AL2253" s="221">
        <v>194.09</v>
      </c>
      <c r="AM2253" s="220">
        <f t="shared" si="2232"/>
        <v>32.994406709432752</v>
      </c>
      <c r="AN2253" s="221">
        <f t="shared" si="2233"/>
        <v>394.16121999999984</v>
      </c>
      <c r="AO2253" s="221">
        <v>351.93444000000011</v>
      </c>
      <c r="AP2253" s="321">
        <v>92.013000000000005</v>
      </c>
      <c r="AQ2253" s="221">
        <f t="shared" si="2234"/>
        <v>443.94744000000014</v>
      </c>
      <c r="AR2253" s="221">
        <v>170.655</v>
      </c>
      <c r="AS2253" s="220">
        <f t="shared" si="2235"/>
        <v>38.440361318447955</v>
      </c>
      <c r="AT2253" s="221">
        <f t="shared" si="2236"/>
        <v>273.29244000000017</v>
      </c>
      <c r="AU2253" s="221">
        <v>0</v>
      </c>
      <c r="AV2253" s="54"/>
      <c r="AW2253" s="221">
        <f t="shared" si="2237"/>
        <v>0</v>
      </c>
      <c r="AX2253" s="221"/>
      <c r="AY2253" s="220">
        <f t="shared" si="2238"/>
        <v>0</v>
      </c>
      <c r="AZ2253" s="221">
        <f t="shared" si="2239"/>
        <v>0</v>
      </c>
      <c r="BA2253" s="221">
        <v>0</v>
      </c>
      <c r="BB2253" s="221">
        <v>0</v>
      </c>
      <c r="BC2253" s="221">
        <f t="shared" si="2240"/>
        <v>0</v>
      </c>
      <c r="BD2253" s="221"/>
      <c r="BE2253" s="220">
        <f t="shared" si="2241"/>
        <v>0</v>
      </c>
      <c r="BF2253" s="221">
        <f t="shared" si="2242"/>
        <v>0</v>
      </c>
      <c r="BG2253" s="222">
        <f t="shared" si="2221"/>
        <v>952.69626000000005</v>
      </c>
      <c r="BH2253" s="222">
        <f t="shared" si="2221"/>
        <v>191.43900000000002</v>
      </c>
      <c r="BI2253" s="222">
        <f t="shared" si="2243"/>
        <v>1144.13526</v>
      </c>
      <c r="BJ2253" s="222">
        <f t="shared" si="2222"/>
        <v>408.35499999999996</v>
      </c>
      <c r="BK2253" s="223">
        <f t="shared" si="2244"/>
        <v>35.691147216282801</v>
      </c>
      <c r="BL2253" s="222">
        <f t="shared" si="2245"/>
        <v>735.78026</v>
      </c>
    </row>
    <row r="2254" spans="3:64" ht="18.75" x14ac:dyDescent="0.3">
      <c r="C2254" s="393">
        <v>5</v>
      </c>
      <c r="D2254" s="394" t="s">
        <v>20</v>
      </c>
      <c r="E2254" s="252">
        <v>-4.5600000000014518E-3</v>
      </c>
      <c r="F2254" s="252"/>
      <c r="G2254" s="252">
        <f t="shared" si="2215"/>
        <v>-4.5600000000014518E-3</v>
      </c>
      <c r="H2254" s="252">
        <v>0</v>
      </c>
      <c r="I2254" s="254">
        <f t="shared" si="2216"/>
        <v>0</v>
      </c>
      <c r="J2254" s="62">
        <f t="shared" si="2217"/>
        <v>-4.5600000000014518E-3</v>
      </c>
      <c r="K2254" s="252">
        <v>0</v>
      </c>
      <c r="L2254" s="57">
        <v>0</v>
      </c>
      <c r="M2254" s="252">
        <f t="shared" si="2218"/>
        <v>0</v>
      </c>
      <c r="N2254" s="252">
        <v>0</v>
      </c>
      <c r="O2254" s="254">
        <f t="shared" si="2223"/>
        <v>0</v>
      </c>
      <c r="P2254" s="252">
        <f t="shared" si="2219"/>
        <v>0</v>
      </c>
      <c r="Q2254" s="252">
        <v>0.04</v>
      </c>
      <c r="R2254" s="252">
        <v>0</v>
      </c>
      <c r="S2254" s="252">
        <v>1.61</v>
      </c>
      <c r="T2254" s="252">
        <v>0.7</v>
      </c>
      <c r="U2254" s="254">
        <f t="shared" si="2224"/>
        <v>43.478260869565212</v>
      </c>
      <c r="V2254" s="252">
        <f t="shared" si="2225"/>
        <v>0.91000000000000014</v>
      </c>
      <c r="W2254" s="252">
        <v>0.69999999999999973</v>
      </c>
      <c r="X2254" s="252">
        <v>0</v>
      </c>
      <c r="Y2254" s="252">
        <f t="shared" si="2220"/>
        <v>0.69999999999999973</v>
      </c>
      <c r="Z2254" s="252">
        <v>0.7</v>
      </c>
      <c r="AA2254" s="254">
        <f t="shared" si="2226"/>
        <v>100.00000000000003</v>
      </c>
      <c r="AB2254" s="252">
        <f t="shared" si="2227"/>
        <v>0</v>
      </c>
      <c r="AC2254" s="221">
        <v>20.65</v>
      </c>
      <c r="AD2254" s="221">
        <v>0</v>
      </c>
      <c r="AE2254" s="221">
        <f t="shared" si="2228"/>
        <v>20.65</v>
      </c>
      <c r="AF2254" s="221">
        <v>2.5</v>
      </c>
      <c r="AG2254" s="220">
        <f t="shared" si="2247"/>
        <v>12.106537530266346</v>
      </c>
      <c r="AH2254" s="221">
        <f t="shared" si="2230"/>
        <v>18.149999999999999</v>
      </c>
      <c r="AI2254" s="221">
        <v>307.71567999999991</v>
      </c>
      <c r="AJ2254" s="321">
        <v>81.742000000000004</v>
      </c>
      <c r="AK2254" s="221">
        <f t="shared" si="2231"/>
        <v>389.45767999999993</v>
      </c>
      <c r="AL2254" s="221">
        <v>174.09399999999999</v>
      </c>
      <c r="AM2254" s="220">
        <f t="shared" si="2232"/>
        <v>44.701647686084925</v>
      </c>
      <c r="AN2254" s="221">
        <f t="shared" si="2233"/>
        <v>215.36367999999993</v>
      </c>
      <c r="AO2254" s="221">
        <v>283.33</v>
      </c>
      <c r="AP2254" s="321">
        <v>75.655000000000001</v>
      </c>
      <c r="AQ2254" s="221">
        <f t="shared" si="2234"/>
        <v>358.98500000000001</v>
      </c>
      <c r="AR2254" s="221">
        <v>131.78</v>
      </c>
      <c r="AS2254" s="220">
        <f t="shared" si="2235"/>
        <v>36.709054695878656</v>
      </c>
      <c r="AT2254" s="221">
        <f t="shared" si="2236"/>
        <v>227.20500000000001</v>
      </c>
      <c r="AU2254" s="221">
        <v>0</v>
      </c>
      <c r="AV2254" s="54"/>
      <c r="AW2254" s="221">
        <f t="shared" si="2237"/>
        <v>0</v>
      </c>
      <c r="AX2254" s="221">
        <v>0</v>
      </c>
      <c r="AY2254" s="220">
        <f t="shared" si="2238"/>
        <v>0</v>
      </c>
      <c r="AZ2254" s="221">
        <f t="shared" si="2239"/>
        <v>0</v>
      </c>
      <c r="BA2254" s="221">
        <v>0</v>
      </c>
      <c r="BB2254" s="221">
        <v>0</v>
      </c>
      <c r="BC2254" s="221">
        <f t="shared" si="2240"/>
        <v>0</v>
      </c>
      <c r="BD2254" s="221">
        <v>0</v>
      </c>
      <c r="BE2254" s="220">
        <f t="shared" si="2241"/>
        <v>0</v>
      </c>
      <c r="BF2254" s="221">
        <f t="shared" si="2242"/>
        <v>0</v>
      </c>
      <c r="BG2254" s="222">
        <f t="shared" si="2221"/>
        <v>612.43111999999985</v>
      </c>
      <c r="BH2254" s="222">
        <f t="shared" si="2221"/>
        <v>157.39699999999999</v>
      </c>
      <c r="BI2254" s="222">
        <f t="shared" si="2243"/>
        <v>769.8281199999999</v>
      </c>
      <c r="BJ2254" s="222">
        <f t="shared" si="2222"/>
        <v>309.774</v>
      </c>
      <c r="BK2254" s="223">
        <f t="shared" si="2244"/>
        <v>40.239371874334765</v>
      </c>
      <c r="BL2254" s="222">
        <f t="shared" si="2245"/>
        <v>460.0541199999999</v>
      </c>
    </row>
    <row r="2255" spans="3:64" ht="18.75" x14ac:dyDescent="0.3">
      <c r="C2255" s="393">
        <v>6</v>
      </c>
      <c r="D2255" s="394" t="s">
        <v>21</v>
      </c>
      <c r="E2255" s="252">
        <v>2.7199999999991675E-3</v>
      </c>
      <c r="F2255" s="252"/>
      <c r="G2255" s="252">
        <f t="shared" si="2215"/>
        <v>2.7199999999991675E-3</v>
      </c>
      <c r="H2255" s="252">
        <v>0</v>
      </c>
      <c r="I2255" s="254">
        <f t="shared" si="2216"/>
        <v>0</v>
      </c>
      <c r="J2255" s="62">
        <f t="shared" si="2217"/>
        <v>2.7199999999991675E-3</v>
      </c>
      <c r="K2255" s="252">
        <v>18.370000000000005</v>
      </c>
      <c r="L2255" s="57">
        <v>0</v>
      </c>
      <c r="M2255" s="252">
        <f t="shared" si="2218"/>
        <v>18.370000000000005</v>
      </c>
      <c r="N2255" s="252">
        <v>7.02</v>
      </c>
      <c r="O2255" s="254">
        <f t="shared" si="2223"/>
        <v>38.214480130647779</v>
      </c>
      <c r="P2255" s="252">
        <f t="shared" si="2219"/>
        <v>11.350000000000005</v>
      </c>
      <c r="Q2255" s="252">
        <v>1.4599999999999991</v>
      </c>
      <c r="R2255" s="252">
        <v>0</v>
      </c>
      <c r="S2255" s="252">
        <f t="shared" si="2246"/>
        <v>1.4599999999999991</v>
      </c>
      <c r="T2255" s="252">
        <v>0</v>
      </c>
      <c r="U2255" s="254">
        <f t="shared" si="2224"/>
        <v>0</v>
      </c>
      <c r="V2255" s="252">
        <f t="shared" si="2225"/>
        <v>1.4599999999999991</v>
      </c>
      <c r="W2255" s="252">
        <v>0.27999999999999992</v>
      </c>
      <c r="X2255" s="252">
        <v>0</v>
      </c>
      <c r="Y2255" s="252">
        <f t="shared" si="2220"/>
        <v>0.27999999999999992</v>
      </c>
      <c r="Z2255" s="252">
        <v>0</v>
      </c>
      <c r="AA2255" s="254">
        <f t="shared" si="2226"/>
        <v>0</v>
      </c>
      <c r="AB2255" s="252">
        <f t="shared" si="2227"/>
        <v>0.27999999999999992</v>
      </c>
      <c r="AC2255" s="221">
        <v>38.146940000000001</v>
      </c>
      <c r="AD2255" s="221">
        <v>0</v>
      </c>
      <c r="AE2255" s="221">
        <f t="shared" si="2228"/>
        <v>38.146940000000001</v>
      </c>
      <c r="AF2255" s="221">
        <v>0</v>
      </c>
      <c r="AG2255" s="220">
        <f t="shared" si="2247"/>
        <v>0</v>
      </c>
      <c r="AH2255" s="221">
        <f t="shared" si="2230"/>
        <v>38.146940000000001</v>
      </c>
      <c r="AI2255" s="221">
        <v>114.21080000000001</v>
      </c>
      <c r="AJ2255" s="321">
        <v>26.152999999999999</v>
      </c>
      <c r="AK2255" s="221">
        <f t="shared" si="2231"/>
        <v>140.3638</v>
      </c>
      <c r="AL2255" s="221">
        <v>9</v>
      </c>
      <c r="AM2255" s="220">
        <f t="shared" si="2232"/>
        <v>6.4119096234214235</v>
      </c>
      <c r="AN2255" s="221">
        <f t="shared" si="2233"/>
        <v>131.3638</v>
      </c>
      <c r="AO2255" s="221">
        <v>87.51714000000004</v>
      </c>
      <c r="AP2255" s="321">
        <v>24.126999999999999</v>
      </c>
      <c r="AQ2255" s="221">
        <f t="shared" si="2234"/>
        <v>111.64414000000004</v>
      </c>
      <c r="AR2255" s="221">
        <v>0</v>
      </c>
      <c r="AS2255" s="220">
        <f t="shared" si="2235"/>
        <v>0</v>
      </c>
      <c r="AT2255" s="221">
        <f t="shared" si="2236"/>
        <v>111.64414000000004</v>
      </c>
      <c r="AU2255" s="221">
        <v>0</v>
      </c>
      <c r="AV2255" s="54"/>
      <c r="AW2255" s="221">
        <f t="shared" si="2237"/>
        <v>0</v>
      </c>
      <c r="AX2255" s="221"/>
      <c r="AY2255" s="220">
        <f t="shared" si="2238"/>
        <v>0</v>
      </c>
      <c r="AZ2255" s="221">
        <f t="shared" si="2239"/>
        <v>0</v>
      </c>
      <c r="BA2255" s="221">
        <v>0</v>
      </c>
      <c r="BB2255" s="221">
        <v>0</v>
      </c>
      <c r="BC2255" s="221">
        <f t="shared" si="2240"/>
        <v>0</v>
      </c>
      <c r="BD2255" s="221"/>
      <c r="BE2255" s="220">
        <f t="shared" si="2241"/>
        <v>0</v>
      </c>
      <c r="BF2255" s="221">
        <f t="shared" si="2242"/>
        <v>0</v>
      </c>
      <c r="BG2255" s="222">
        <f t="shared" si="2221"/>
        <v>259.98760000000004</v>
      </c>
      <c r="BH2255" s="222">
        <f t="shared" si="2221"/>
        <v>50.28</v>
      </c>
      <c r="BI2255" s="222">
        <f t="shared" si="2243"/>
        <v>310.26760000000002</v>
      </c>
      <c r="BJ2255" s="222">
        <f t="shared" si="2222"/>
        <v>16.02</v>
      </c>
      <c r="BK2255" s="223">
        <f t="shared" si="2244"/>
        <v>5.1632848547511889</v>
      </c>
      <c r="BL2255" s="222">
        <f t="shared" si="2245"/>
        <v>294.24760000000003</v>
      </c>
    </row>
    <row r="2256" spans="3:64" ht="18.75" x14ac:dyDescent="0.3">
      <c r="C2256" s="393">
        <v>7</v>
      </c>
      <c r="D2256" s="394" t="s">
        <v>22</v>
      </c>
      <c r="E2256" s="252">
        <v>1.9999999999953388E-4</v>
      </c>
      <c r="F2256" s="252"/>
      <c r="G2256" s="252">
        <f t="shared" si="2215"/>
        <v>1.9999999999953388E-4</v>
      </c>
      <c r="H2256" s="252">
        <v>0</v>
      </c>
      <c r="I2256" s="254">
        <f t="shared" si="2216"/>
        <v>0</v>
      </c>
      <c r="J2256" s="62">
        <f t="shared" si="2217"/>
        <v>1.9999999999953388E-4</v>
      </c>
      <c r="K2256" s="252">
        <v>44.219999999999985</v>
      </c>
      <c r="L2256" s="57">
        <v>0</v>
      </c>
      <c r="M2256" s="252">
        <f t="shared" si="2218"/>
        <v>44.219999999999985</v>
      </c>
      <c r="N2256" s="252">
        <v>10.44</v>
      </c>
      <c r="O2256" s="254">
        <f t="shared" si="2223"/>
        <v>23.609226594301226</v>
      </c>
      <c r="P2256" s="252">
        <f t="shared" si="2219"/>
        <v>33.779999999999987</v>
      </c>
      <c r="Q2256" s="252">
        <v>9.4599999999999973</v>
      </c>
      <c r="R2256" s="252">
        <v>0</v>
      </c>
      <c r="S2256" s="252">
        <f t="shared" si="2246"/>
        <v>9.4599999999999973</v>
      </c>
      <c r="T2256" s="252">
        <v>3.41</v>
      </c>
      <c r="U2256" s="254">
        <v>21.21</v>
      </c>
      <c r="V2256" s="252">
        <f t="shared" si="2225"/>
        <v>6.0499999999999972</v>
      </c>
      <c r="W2256" s="252">
        <v>0.69999999999999929</v>
      </c>
      <c r="X2256" s="252">
        <v>0</v>
      </c>
      <c r="Y2256" s="252">
        <f t="shared" si="2220"/>
        <v>0.69999999999999929</v>
      </c>
      <c r="Z2256" s="252">
        <v>0.18</v>
      </c>
      <c r="AA2256" s="254">
        <f t="shared" si="2226"/>
        <v>25.71428571428574</v>
      </c>
      <c r="AB2256" s="252">
        <f t="shared" si="2227"/>
        <v>0.51999999999999935</v>
      </c>
      <c r="AC2256" s="221">
        <v>57.385719999999992</v>
      </c>
      <c r="AD2256" s="221">
        <v>0</v>
      </c>
      <c r="AE2256" s="221">
        <f t="shared" si="2228"/>
        <v>57.385719999999992</v>
      </c>
      <c r="AF2256" s="221">
        <v>6.82</v>
      </c>
      <c r="AG2256" s="220">
        <f t="shared" si="2247"/>
        <v>11.884489730197689</v>
      </c>
      <c r="AH2256" s="221">
        <f t="shared" si="2230"/>
        <v>50.565719999999992</v>
      </c>
      <c r="AI2256" s="221">
        <v>204.99883999999997</v>
      </c>
      <c r="AJ2256" s="321">
        <v>138.65700000000001</v>
      </c>
      <c r="AK2256" s="221">
        <f t="shared" si="2231"/>
        <v>343.65584000000001</v>
      </c>
      <c r="AL2256" s="221">
        <v>56.42</v>
      </c>
      <c r="AM2256" s="220">
        <f t="shared" si="2232"/>
        <v>16.417588014799922</v>
      </c>
      <c r="AN2256" s="221">
        <f t="shared" si="2233"/>
        <v>287.23584</v>
      </c>
      <c r="AO2256" s="221">
        <v>497.65465999999992</v>
      </c>
      <c r="AP2256" s="321">
        <v>128.256</v>
      </c>
      <c r="AQ2256" s="221">
        <f t="shared" si="2234"/>
        <v>625.91065999999989</v>
      </c>
      <c r="AR2256" s="221">
        <v>24.75</v>
      </c>
      <c r="AS2256" s="220">
        <f t="shared" si="2235"/>
        <v>3.9542384531364272</v>
      </c>
      <c r="AT2256" s="221">
        <f t="shared" si="2236"/>
        <v>601.16065999999989</v>
      </c>
      <c r="AU2256" s="221">
        <v>0</v>
      </c>
      <c r="AV2256" s="54"/>
      <c r="AW2256" s="221">
        <f t="shared" si="2237"/>
        <v>0</v>
      </c>
      <c r="AX2256" s="221"/>
      <c r="AY2256" s="220">
        <f t="shared" si="2238"/>
        <v>0</v>
      </c>
      <c r="AZ2256" s="221">
        <f t="shared" si="2239"/>
        <v>0</v>
      </c>
      <c r="BA2256" s="221">
        <v>0</v>
      </c>
      <c r="BB2256" s="221">
        <v>0</v>
      </c>
      <c r="BC2256" s="221">
        <f t="shared" si="2240"/>
        <v>0</v>
      </c>
      <c r="BD2256" s="221"/>
      <c r="BE2256" s="220">
        <f t="shared" si="2241"/>
        <v>0</v>
      </c>
      <c r="BF2256" s="221">
        <f t="shared" si="2242"/>
        <v>0</v>
      </c>
      <c r="BG2256" s="222">
        <f t="shared" si="2221"/>
        <v>814.41941999999995</v>
      </c>
      <c r="BH2256" s="222">
        <f t="shared" si="2221"/>
        <v>266.91300000000001</v>
      </c>
      <c r="BI2256" s="222">
        <f t="shared" si="2243"/>
        <v>1081.33242</v>
      </c>
      <c r="BJ2256" s="222">
        <f t="shared" si="2222"/>
        <v>102.02000000000001</v>
      </c>
      <c r="BK2256" s="223">
        <f t="shared" si="2244"/>
        <v>9.4346565508504785</v>
      </c>
      <c r="BL2256" s="222">
        <f t="shared" si="2245"/>
        <v>979.31241999999997</v>
      </c>
    </row>
    <row r="2257" spans="3:64" ht="18.75" x14ac:dyDescent="0.3">
      <c r="C2257" s="393">
        <v>8</v>
      </c>
      <c r="D2257" s="394" t="s">
        <v>23</v>
      </c>
      <c r="E2257" s="252">
        <v>2.7199999999991675E-3</v>
      </c>
      <c r="F2257" s="252"/>
      <c r="G2257" s="252">
        <f t="shared" si="2215"/>
        <v>2.7199999999991675E-3</v>
      </c>
      <c r="H2257" s="252">
        <v>0</v>
      </c>
      <c r="I2257" s="254">
        <f t="shared" si="2216"/>
        <v>0</v>
      </c>
      <c r="J2257" s="62">
        <f t="shared" si="2217"/>
        <v>2.7199999999991675E-3</v>
      </c>
      <c r="K2257" s="252">
        <v>5.860000000000003</v>
      </c>
      <c r="L2257" s="57">
        <v>0</v>
      </c>
      <c r="M2257" s="252">
        <f t="shared" si="2218"/>
        <v>5.860000000000003</v>
      </c>
      <c r="N2257" s="252">
        <v>0</v>
      </c>
      <c r="O2257" s="254">
        <f t="shared" si="2223"/>
        <v>0</v>
      </c>
      <c r="P2257" s="252">
        <f t="shared" si="2219"/>
        <v>5.860000000000003</v>
      </c>
      <c r="Q2257" s="252">
        <v>1.9900000000000002</v>
      </c>
      <c r="R2257" s="252">
        <v>0</v>
      </c>
      <c r="S2257" s="252">
        <f t="shared" si="2246"/>
        <v>1.9900000000000002</v>
      </c>
      <c r="T2257" s="252">
        <v>0.76</v>
      </c>
      <c r="U2257" s="254">
        <f t="shared" ref="U2257:U2269" si="2248">IF(T2257&lt;&gt;0,(T2257/S2257*100),0)</f>
        <v>38.190954773869343</v>
      </c>
      <c r="V2257" s="252">
        <f t="shared" si="2225"/>
        <v>1.2300000000000002</v>
      </c>
      <c r="W2257" s="252">
        <v>0.29999999999999982</v>
      </c>
      <c r="X2257" s="252">
        <v>0</v>
      </c>
      <c r="Y2257" s="252">
        <f t="shared" si="2220"/>
        <v>0.29999999999999982</v>
      </c>
      <c r="Z2257" s="252">
        <v>0.25</v>
      </c>
      <c r="AA2257" s="254">
        <f t="shared" si="2226"/>
        <v>83.333333333333385</v>
      </c>
      <c r="AB2257" s="252">
        <f t="shared" si="2227"/>
        <v>4.9999999999999822E-2</v>
      </c>
      <c r="AC2257" s="221">
        <v>-1.6399999999876513E-3</v>
      </c>
      <c r="AD2257" s="221">
        <v>0</v>
      </c>
      <c r="AE2257" s="221">
        <f t="shared" si="2228"/>
        <v>-1.6399999999876513E-3</v>
      </c>
      <c r="AF2257" s="221">
        <v>0</v>
      </c>
      <c r="AG2257" s="220">
        <f t="shared" si="2247"/>
        <v>0</v>
      </c>
      <c r="AH2257" s="221">
        <f t="shared" si="2230"/>
        <v>-1.6399999999876513E-3</v>
      </c>
      <c r="AI2257" s="221">
        <v>142.07952000000003</v>
      </c>
      <c r="AJ2257" s="321">
        <v>23.664999999999999</v>
      </c>
      <c r="AK2257" s="221">
        <f t="shared" si="2231"/>
        <v>165.74452000000002</v>
      </c>
      <c r="AL2257" s="221">
        <v>25.4</v>
      </c>
      <c r="AM2257" s="220">
        <f t="shared" si="2232"/>
        <v>15.324790225341985</v>
      </c>
      <c r="AN2257" s="221">
        <f t="shared" si="2233"/>
        <v>140.34452000000002</v>
      </c>
      <c r="AO2257" s="221">
        <v>125.14690000000004</v>
      </c>
      <c r="AP2257" s="321">
        <v>21.943999999999999</v>
      </c>
      <c r="AQ2257" s="221">
        <f t="shared" si="2234"/>
        <v>147.09090000000003</v>
      </c>
      <c r="AR2257" s="221">
        <v>11.6</v>
      </c>
      <c r="AS2257" s="220">
        <f t="shared" si="2235"/>
        <v>7.8862798446402858</v>
      </c>
      <c r="AT2257" s="221">
        <f t="shared" si="2236"/>
        <v>135.49090000000004</v>
      </c>
      <c r="AU2257" s="221">
        <v>0</v>
      </c>
      <c r="AV2257" s="54"/>
      <c r="AW2257" s="221">
        <f t="shared" si="2237"/>
        <v>0</v>
      </c>
      <c r="AX2257" s="221">
        <v>0</v>
      </c>
      <c r="AY2257" s="220">
        <f t="shared" si="2238"/>
        <v>0</v>
      </c>
      <c r="AZ2257" s="221">
        <f t="shared" si="2239"/>
        <v>0</v>
      </c>
      <c r="BA2257" s="221">
        <v>0</v>
      </c>
      <c r="BB2257" s="221">
        <v>0</v>
      </c>
      <c r="BC2257" s="221">
        <f t="shared" si="2240"/>
        <v>0</v>
      </c>
      <c r="BD2257" s="221">
        <v>0</v>
      </c>
      <c r="BE2257" s="220">
        <f t="shared" si="2241"/>
        <v>0</v>
      </c>
      <c r="BF2257" s="221">
        <f t="shared" si="2242"/>
        <v>0</v>
      </c>
      <c r="BG2257" s="222">
        <f t="shared" si="2221"/>
        <v>275.37750000000011</v>
      </c>
      <c r="BH2257" s="222">
        <f t="shared" si="2221"/>
        <v>45.608999999999995</v>
      </c>
      <c r="BI2257" s="222">
        <f t="shared" si="2243"/>
        <v>320.98650000000009</v>
      </c>
      <c r="BJ2257" s="222">
        <f t="shared" si="2222"/>
        <v>38.01</v>
      </c>
      <c r="BK2257" s="223">
        <f t="shared" si="2244"/>
        <v>11.841619507362456</v>
      </c>
      <c r="BL2257" s="222">
        <f t="shared" si="2245"/>
        <v>282.9765000000001</v>
      </c>
    </row>
    <row r="2258" spans="3:64" ht="18.75" x14ac:dyDescent="0.3">
      <c r="C2258" s="393">
        <v>9</v>
      </c>
      <c r="D2258" s="394" t="s">
        <v>24</v>
      </c>
      <c r="E2258" s="252">
        <v>1.1061199999999989</v>
      </c>
      <c r="F2258" s="252"/>
      <c r="G2258" s="252">
        <f t="shared" si="2215"/>
        <v>1.1061199999999989</v>
      </c>
      <c r="H2258" s="252">
        <v>0</v>
      </c>
      <c r="I2258" s="254">
        <f t="shared" si="2216"/>
        <v>0</v>
      </c>
      <c r="J2258" s="431">
        <f t="shared" si="2217"/>
        <v>1.1061199999999989</v>
      </c>
      <c r="K2258" s="252">
        <v>26.730000000000004</v>
      </c>
      <c r="L2258" s="57">
        <v>0</v>
      </c>
      <c r="M2258" s="252">
        <f t="shared" si="2218"/>
        <v>26.730000000000004</v>
      </c>
      <c r="N2258" s="252">
        <v>3.9</v>
      </c>
      <c r="O2258" s="254">
        <f t="shared" si="2223"/>
        <v>14.590347923681254</v>
      </c>
      <c r="P2258" s="408">
        <f t="shared" si="2219"/>
        <v>22.830000000000005</v>
      </c>
      <c r="Q2258" s="252">
        <v>8.01</v>
      </c>
      <c r="R2258" s="252">
        <v>0</v>
      </c>
      <c r="S2258" s="252">
        <f t="shared" si="2246"/>
        <v>8.01</v>
      </c>
      <c r="T2258" s="252">
        <v>3</v>
      </c>
      <c r="U2258" s="254">
        <f t="shared" si="2248"/>
        <v>37.453183520599254</v>
      </c>
      <c r="V2258" s="252">
        <f t="shared" si="2225"/>
        <v>5.01</v>
      </c>
      <c r="W2258" s="252">
        <v>0.9000000000000008</v>
      </c>
      <c r="X2258" s="252">
        <v>0</v>
      </c>
      <c r="Y2258" s="252">
        <f t="shared" si="2220"/>
        <v>0.9000000000000008</v>
      </c>
      <c r="Z2258" s="252">
        <v>0.6</v>
      </c>
      <c r="AA2258" s="254">
        <f t="shared" si="2226"/>
        <v>66.6666666666666</v>
      </c>
      <c r="AB2258" s="408">
        <f t="shared" si="2227"/>
        <v>0.30000000000000082</v>
      </c>
      <c r="AC2258" s="221">
        <v>105.41183999999998</v>
      </c>
      <c r="AD2258" s="221">
        <v>0</v>
      </c>
      <c r="AE2258" s="221">
        <f t="shared" si="2228"/>
        <v>105.41183999999998</v>
      </c>
      <c r="AF2258" s="221">
        <v>12.65</v>
      </c>
      <c r="AG2258" s="220">
        <f t="shared" si="2247"/>
        <v>12.000549463893243</v>
      </c>
      <c r="AH2258" s="432">
        <f t="shared" si="2230"/>
        <v>92.761839999999978</v>
      </c>
      <c r="AI2258" s="221">
        <v>472.91338000000007</v>
      </c>
      <c r="AJ2258" s="321">
        <v>79.713999999999999</v>
      </c>
      <c r="AK2258" s="221">
        <f t="shared" si="2231"/>
        <v>552.62738000000013</v>
      </c>
      <c r="AL2258" s="221">
        <v>145.79</v>
      </c>
      <c r="AM2258" s="220">
        <f t="shared" si="2232"/>
        <v>26.381248066282918</v>
      </c>
      <c r="AN2258" s="432">
        <f t="shared" si="2233"/>
        <v>406.83738000000017</v>
      </c>
      <c r="AO2258" s="221">
        <v>432.52150000000017</v>
      </c>
      <c r="AP2258" s="321">
        <v>73.757000000000005</v>
      </c>
      <c r="AQ2258" s="221">
        <f t="shared" si="2234"/>
        <v>506.27850000000018</v>
      </c>
      <c r="AR2258" s="221">
        <v>91.9</v>
      </c>
      <c r="AS2258" s="220">
        <f t="shared" si="2235"/>
        <v>18.152064525750149</v>
      </c>
      <c r="AT2258" s="432">
        <f t="shared" si="2236"/>
        <v>414.37850000000014</v>
      </c>
      <c r="AU2258" s="221">
        <v>0</v>
      </c>
      <c r="AV2258" s="54"/>
      <c r="AW2258" s="221">
        <f t="shared" si="2237"/>
        <v>0</v>
      </c>
      <c r="AX2258" s="221"/>
      <c r="AY2258" s="220">
        <f t="shared" si="2238"/>
        <v>0</v>
      </c>
      <c r="AZ2258" s="221">
        <f t="shared" si="2239"/>
        <v>0</v>
      </c>
      <c r="BA2258" s="221">
        <v>0</v>
      </c>
      <c r="BB2258" s="221">
        <v>0</v>
      </c>
      <c r="BC2258" s="221">
        <f t="shared" si="2240"/>
        <v>0</v>
      </c>
      <c r="BD2258" s="221"/>
      <c r="BE2258" s="220">
        <f t="shared" si="2241"/>
        <v>0</v>
      </c>
      <c r="BF2258" s="221">
        <f t="shared" si="2242"/>
        <v>0</v>
      </c>
      <c r="BG2258" s="222">
        <f t="shared" si="2221"/>
        <v>1047.5928400000003</v>
      </c>
      <c r="BH2258" s="222">
        <f t="shared" si="2221"/>
        <v>153.471</v>
      </c>
      <c r="BI2258" s="222">
        <f t="shared" si="2243"/>
        <v>1201.0638400000003</v>
      </c>
      <c r="BJ2258" s="222">
        <f t="shared" si="2222"/>
        <v>257.83999999999997</v>
      </c>
      <c r="BK2258" s="223">
        <f t="shared" si="2244"/>
        <v>21.46763489274641</v>
      </c>
      <c r="BL2258" s="222">
        <f t="shared" si="2245"/>
        <v>943.22384000000034</v>
      </c>
    </row>
    <row r="2259" spans="3:64" ht="18.75" x14ac:dyDescent="0.3">
      <c r="C2259" s="393">
        <v>10</v>
      </c>
      <c r="D2259" s="394" t="s">
        <v>25</v>
      </c>
      <c r="E2259" s="252">
        <v>-4.5600000000014518E-3</v>
      </c>
      <c r="F2259" s="252"/>
      <c r="G2259" s="252">
        <f t="shared" si="2215"/>
        <v>-4.5600000000014518E-3</v>
      </c>
      <c r="H2259" s="252">
        <v>0</v>
      </c>
      <c r="I2259" s="254">
        <f t="shared" si="2216"/>
        <v>0</v>
      </c>
      <c r="J2259" s="62">
        <f t="shared" si="2217"/>
        <v>-4.5600000000014518E-3</v>
      </c>
      <c r="K2259" s="252">
        <v>10.999999999999993</v>
      </c>
      <c r="L2259" s="57">
        <v>0</v>
      </c>
      <c r="M2259" s="252">
        <f t="shared" si="2218"/>
        <v>10.999999999999993</v>
      </c>
      <c r="N2259" s="252">
        <v>0</v>
      </c>
      <c r="O2259" s="254">
        <f t="shared" si="2223"/>
        <v>0</v>
      </c>
      <c r="P2259" s="252">
        <f t="shared" si="2219"/>
        <v>10.999999999999993</v>
      </c>
      <c r="Q2259" s="252">
        <v>4.5000000000000009</v>
      </c>
      <c r="R2259" s="252">
        <v>0</v>
      </c>
      <c r="S2259" s="252">
        <f t="shared" si="2246"/>
        <v>4.5000000000000009</v>
      </c>
      <c r="T2259" s="252">
        <v>1.85</v>
      </c>
      <c r="U2259" s="254">
        <f t="shared" si="2248"/>
        <v>41.111111111111107</v>
      </c>
      <c r="V2259" s="252">
        <f t="shared" si="2225"/>
        <v>2.6500000000000008</v>
      </c>
      <c r="W2259" s="252">
        <v>1.0499999999999994</v>
      </c>
      <c r="X2259" s="252">
        <v>0</v>
      </c>
      <c r="Y2259" s="252">
        <f t="shared" si="2220"/>
        <v>1.0499999999999994</v>
      </c>
      <c r="Z2259" s="252">
        <v>0.53</v>
      </c>
      <c r="AA2259" s="254">
        <f t="shared" si="2226"/>
        <v>50.47619047619051</v>
      </c>
      <c r="AB2259" s="252">
        <f t="shared" si="2227"/>
        <v>0.51999999999999935</v>
      </c>
      <c r="AC2259" s="221">
        <v>71.290000000000006</v>
      </c>
      <c r="AD2259" s="221">
        <v>0</v>
      </c>
      <c r="AE2259" s="221">
        <f t="shared" si="2228"/>
        <v>71.290000000000006</v>
      </c>
      <c r="AF2259" s="444">
        <v>14.45</v>
      </c>
      <c r="AG2259" s="220">
        <f t="shared" si="2247"/>
        <v>20.269322485622105</v>
      </c>
      <c r="AH2259" s="221">
        <f t="shared" si="2230"/>
        <v>56.84</v>
      </c>
      <c r="AI2259" s="221">
        <v>338.51233999999994</v>
      </c>
      <c r="AJ2259" s="321">
        <v>50.262999999999998</v>
      </c>
      <c r="AK2259" s="221">
        <f t="shared" si="2231"/>
        <v>388.77533999999991</v>
      </c>
      <c r="AL2259" s="221">
        <v>192.75</v>
      </c>
      <c r="AM2259" s="220">
        <f t="shared" si="2232"/>
        <v>49.578761862828038</v>
      </c>
      <c r="AN2259" s="221">
        <f t="shared" si="2233"/>
        <v>196.02533999999991</v>
      </c>
      <c r="AO2259" s="221">
        <v>388.29016000000013</v>
      </c>
      <c r="AP2259" s="321">
        <v>46.676000000000002</v>
      </c>
      <c r="AQ2259" s="221">
        <f t="shared" si="2234"/>
        <v>434.96616000000012</v>
      </c>
      <c r="AR2259" s="221">
        <v>96.95</v>
      </c>
      <c r="AS2259" s="220">
        <f t="shared" si="2235"/>
        <v>22.289090259343389</v>
      </c>
      <c r="AT2259" s="221">
        <f t="shared" si="2236"/>
        <v>338.01616000000013</v>
      </c>
      <c r="AU2259" s="221">
        <v>1.7763568394002505E-15</v>
      </c>
      <c r="AV2259" s="54"/>
      <c r="AW2259" s="221">
        <f t="shared" si="2237"/>
        <v>1.7763568394002505E-15</v>
      </c>
      <c r="AX2259" s="221">
        <v>0</v>
      </c>
      <c r="AY2259" s="220">
        <f t="shared" si="2238"/>
        <v>0</v>
      </c>
      <c r="AZ2259" s="221">
        <f t="shared" si="2239"/>
        <v>1.7763568394002505E-15</v>
      </c>
      <c r="BA2259" s="221">
        <v>36.099779999999974</v>
      </c>
      <c r="BB2259" s="221">
        <v>33.229999999999997</v>
      </c>
      <c r="BC2259" s="221">
        <f t="shared" si="2240"/>
        <v>69.329779999999971</v>
      </c>
      <c r="BD2259" s="221">
        <v>7.34</v>
      </c>
      <c r="BE2259" s="220">
        <f t="shared" si="2241"/>
        <v>10.587081049442251</v>
      </c>
      <c r="BF2259" s="221">
        <f t="shared" si="2242"/>
        <v>61.989779999999968</v>
      </c>
      <c r="BG2259" s="222">
        <f t="shared" si="2221"/>
        <v>850.73772000000008</v>
      </c>
      <c r="BH2259" s="222">
        <f t="shared" si="2221"/>
        <v>130.16899999999998</v>
      </c>
      <c r="BI2259" s="222">
        <f t="shared" si="2243"/>
        <v>980.90672000000006</v>
      </c>
      <c r="BJ2259" s="222">
        <f t="shared" si="2222"/>
        <v>313.86999999999995</v>
      </c>
      <c r="BK2259" s="223">
        <f t="shared" si="2244"/>
        <v>31.997945737388761</v>
      </c>
      <c r="BL2259" s="222">
        <f t="shared" si="2245"/>
        <v>667.03672000000006</v>
      </c>
    </row>
    <row r="2260" spans="3:64" ht="18.75" x14ac:dyDescent="0.3">
      <c r="C2260" s="393">
        <v>11</v>
      </c>
      <c r="D2260" s="394" t="s">
        <v>26</v>
      </c>
      <c r="E2260" s="252">
        <v>-4.3599999999983652E-3</v>
      </c>
      <c r="F2260" s="252"/>
      <c r="G2260" s="252">
        <v>0</v>
      </c>
      <c r="H2260" s="252">
        <v>0</v>
      </c>
      <c r="I2260" s="254">
        <f t="shared" si="2216"/>
        <v>0</v>
      </c>
      <c r="J2260" s="62">
        <f t="shared" si="2217"/>
        <v>0</v>
      </c>
      <c r="K2260" s="252">
        <v>32.06</v>
      </c>
      <c r="L2260" s="57">
        <v>0</v>
      </c>
      <c r="M2260" s="252">
        <f t="shared" si="2218"/>
        <v>32.06</v>
      </c>
      <c r="N2260" s="252">
        <v>6.41</v>
      </c>
      <c r="O2260" s="254">
        <f t="shared" si="2223"/>
        <v>19.993761696818467</v>
      </c>
      <c r="P2260" s="252">
        <f t="shared" si="2219"/>
        <v>25.650000000000002</v>
      </c>
      <c r="Q2260" s="252">
        <v>21.37</v>
      </c>
      <c r="R2260" s="252">
        <v>0</v>
      </c>
      <c r="S2260" s="252">
        <f t="shared" si="2246"/>
        <v>21.37</v>
      </c>
      <c r="T2260" s="252">
        <v>0</v>
      </c>
      <c r="U2260" s="254">
        <f t="shared" si="2248"/>
        <v>0</v>
      </c>
      <c r="V2260" s="252">
        <f t="shared" si="2225"/>
        <v>21.37</v>
      </c>
      <c r="W2260" s="252">
        <v>2.5400000000000018</v>
      </c>
      <c r="X2260" s="252">
        <v>0</v>
      </c>
      <c r="Y2260" s="252">
        <f t="shared" si="2220"/>
        <v>2.5400000000000018</v>
      </c>
      <c r="Z2260" s="252">
        <v>0</v>
      </c>
      <c r="AA2260" s="254">
        <f t="shared" si="2226"/>
        <v>0</v>
      </c>
      <c r="AB2260" s="252">
        <f t="shared" si="2227"/>
        <v>2.5400000000000018</v>
      </c>
      <c r="AC2260" s="221">
        <v>100.71756000000005</v>
      </c>
      <c r="AD2260" s="221">
        <v>0</v>
      </c>
      <c r="AE2260" s="221">
        <f t="shared" si="2228"/>
        <v>100.71756000000005</v>
      </c>
      <c r="AF2260" s="221">
        <v>5.34</v>
      </c>
      <c r="AG2260" s="220">
        <f t="shared" si="2247"/>
        <v>5.3019552896237725</v>
      </c>
      <c r="AH2260" s="221">
        <f t="shared" si="2230"/>
        <v>95.377560000000045</v>
      </c>
      <c r="AI2260" s="221">
        <v>987.31209999999987</v>
      </c>
      <c r="AJ2260" s="321">
        <v>195.50700000000001</v>
      </c>
      <c r="AK2260" s="221">
        <f t="shared" si="2231"/>
        <v>1182.8190999999999</v>
      </c>
      <c r="AL2260" s="221">
        <v>493.66</v>
      </c>
      <c r="AM2260" s="220">
        <f t="shared" si="2232"/>
        <v>41.735883365427568</v>
      </c>
      <c r="AN2260" s="221">
        <f t="shared" si="2233"/>
        <v>689.15909999999985</v>
      </c>
      <c r="AO2260" s="221">
        <v>973.52532000000042</v>
      </c>
      <c r="AP2260" s="321">
        <v>180.92599999999999</v>
      </c>
      <c r="AQ2260" s="221">
        <f t="shared" si="2234"/>
        <v>1154.4513200000004</v>
      </c>
      <c r="AR2260" s="221">
        <v>173.17</v>
      </c>
      <c r="AS2260" s="220">
        <f t="shared" si="2235"/>
        <v>15.000199402084787</v>
      </c>
      <c r="AT2260" s="221">
        <f t="shared" si="2236"/>
        <v>981.28132000000039</v>
      </c>
      <c r="AU2260" s="221">
        <v>0</v>
      </c>
      <c r="AV2260" s="54"/>
      <c r="AW2260" s="221">
        <f t="shared" si="2237"/>
        <v>0</v>
      </c>
      <c r="AX2260" s="221">
        <v>0</v>
      </c>
      <c r="AY2260" s="220">
        <f t="shared" si="2238"/>
        <v>0</v>
      </c>
      <c r="AZ2260" s="221">
        <f t="shared" si="2239"/>
        <v>0</v>
      </c>
      <c r="BA2260" s="221">
        <v>5.5322600000000008</v>
      </c>
      <c r="BB2260" s="221">
        <v>11.35</v>
      </c>
      <c r="BC2260" s="221">
        <f t="shared" si="2240"/>
        <v>16.882260000000002</v>
      </c>
      <c r="BD2260" s="221">
        <v>0</v>
      </c>
      <c r="BE2260" s="220">
        <f t="shared" si="2241"/>
        <v>0</v>
      </c>
      <c r="BF2260" s="221">
        <f t="shared" si="2242"/>
        <v>16.882260000000002</v>
      </c>
      <c r="BG2260" s="222">
        <f t="shared" si="2221"/>
        <v>2123.0528800000002</v>
      </c>
      <c r="BH2260" s="222">
        <f t="shared" si="2221"/>
        <v>387.78300000000002</v>
      </c>
      <c r="BI2260" s="222">
        <f t="shared" si="2243"/>
        <v>2510.8358800000001</v>
      </c>
      <c r="BJ2260" s="222">
        <f t="shared" si="2222"/>
        <v>678.58</v>
      </c>
      <c r="BK2260" s="223">
        <f t="shared" si="2244"/>
        <v>27.026059544760052</v>
      </c>
      <c r="BL2260" s="222">
        <f t="shared" si="2245"/>
        <v>1832.2558800000002</v>
      </c>
    </row>
    <row r="2261" spans="3:64" ht="18.75" x14ac:dyDescent="0.3">
      <c r="C2261" s="393">
        <v>12</v>
      </c>
      <c r="D2261" s="394" t="s">
        <v>27</v>
      </c>
      <c r="E2261" s="252">
        <v>-3.8799999999987733E-3</v>
      </c>
      <c r="F2261" s="252">
        <v>0</v>
      </c>
      <c r="G2261" s="252">
        <f t="shared" ref="G2261:G2270" si="2249">SUM(E2261:F2261)</f>
        <v>-3.8799999999987733E-3</v>
      </c>
      <c r="H2261" s="252">
        <v>0</v>
      </c>
      <c r="I2261" s="254"/>
      <c r="J2261" s="62">
        <f t="shared" si="2217"/>
        <v>-3.8799999999987733E-3</v>
      </c>
      <c r="K2261" s="252">
        <v>27.120000000000012</v>
      </c>
      <c r="L2261" s="57">
        <v>0</v>
      </c>
      <c r="M2261" s="252">
        <f t="shared" si="2218"/>
        <v>27.120000000000012</v>
      </c>
      <c r="N2261" s="252">
        <v>8.3699999999999992</v>
      </c>
      <c r="O2261" s="254">
        <f t="shared" si="2223"/>
        <v>30.862831858407063</v>
      </c>
      <c r="P2261" s="252">
        <f t="shared" si="2219"/>
        <v>18.750000000000014</v>
      </c>
      <c r="Q2261" s="252">
        <v>7.8000000000000007</v>
      </c>
      <c r="R2261" s="252">
        <v>0</v>
      </c>
      <c r="S2261" s="252">
        <f t="shared" si="2246"/>
        <v>7.8000000000000007</v>
      </c>
      <c r="T2261" s="252">
        <v>0.87</v>
      </c>
      <c r="U2261" s="254">
        <f t="shared" si="2248"/>
        <v>11.153846153846153</v>
      </c>
      <c r="V2261" s="252">
        <f t="shared" si="2225"/>
        <v>6.9300000000000006</v>
      </c>
      <c r="W2261" s="252">
        <v>0.79999999999999982</v>
      </c>
      <c r="X2261" s="252">
        <v>0</v>
      </c>
      <c r="Y2261" s="252">
        <f t="shared" si="2220"/>
        <v>0.79999999999999982</v>
      </c>
      <c r="Z2261" s="252">
        <v>0</v>
      </c>
      <c r="AA2261" s="254">
        <f t="shared" si="2226"/>
        <v>0</v>
      </c>
      <c r="AB2261" s="252">
        <f t="shared" si="2227"/>
        <v>0.79999999999999982</v>
      </c>
      <c r="AC2261" s="221">
        <v>0.10184000000000992</v>
      </c>
      <c r="AD2261" s="221">
        <v>0</v>
      </c>
      <c r="AE2261" s="221">
        <f t="shared" si="2228"/>
        <v>0.10184000000000992</v>
      </c>
      <c r="AF2261" s="221">
        <v>0</v>
      </c>
      <c r="AG2261" s="220">
        <f t="shared" si="2247"/>
        <v>0</v>
      </c>
      <c r="AH2261" s="221">
        <f t="shared" si="2230"/>
        <v>0.10184000000000992</v>
      </c>
      <c r="AI2261" s="221">
        <v>401.15986000000004</v>
      </c>
      <c r="AJ2261" s="321">
        <v>78.352000000000004</v>
      </c>
      <c r="AK2261" s="221">
        <f>SUM(AI2261:AJ2261)</f>
        <v>479.51186000000007</v>
      </c>
      <c r="AL2261" s="221">
        <v>86.73</v>
      </c>
      <c r="AM2261" s="220">
        <f t="shared" si="2232"/>
        <v>18.087143871686511</v>
      </c>
      <c r="AN2261" s="221">
        <f t="shared" si="2233"/>
        <v>392.78186000000005</v>
      </c>
      <c r="AO2261" s="221">
        <v>373.04497999999995</v>
      </c>
      <c r="AP2261" s="321">
        <v>72.590999999999994</v>
      </c>
      <c r="AQ2261" s="221">
        <f t="shared" si="2234"/>
        <v>445.63597999999996</v>
      </c>
      <c r="AR2261" s="221">
        <v>53.2</v>
      </c>
      <c r="AS2261" s="220">
        <f t="shared" si="2235"/>
        <v>11.937994773222755</v>
      </c>
      <c r="AT2261" s="221">
        <f t="shared" si="2236"/>
        <v>392.43597999999997</v>
      </c>
      <c r="AU2261" s="221">
        <v>0</v>
      </c>
      <c r="AV2261" s="54"/>
      <c r="AW2261" s="221">
        <f t="shared" si="2237"/>
        <v>0</v>
      </c>
      <c r="AX2261" s="221"/>
      <c r="AY2261" s="220">
        <f t="shared" si="2238"/>
        <v>0</v>
      </c>
      <c r="AZ2261" s="221">
        <f t="shared" si="2239"/>
        <v>0</v>
      </c>
      <c r="BA2261" s="221">
        <v>0</v>
      </c>
      <c r="BB2261" s="221">
        <v>0</v>
      </c>
      <c r="BC2261" s="221">
        <f t="shared" si="2240"/>
        <v>0</v>
      </c>
      <c r="BD2261" s="221"/>
      <c r="BE2261" s="220">
        <f t="shared" si="2241"/>
        <v>0</v>
      </c>
      <c r="BF2261" s="221">
        <f t="shared" si="2242"/>
        <v>0</v>
      </c>
      <c r="BG2261" s="222">
        <f t="shared" si="2221"/>
        <v>810.02279999999996</v>
      </c>
      <c r="BH2261" s="222">
        <f t="shared" si="2221"/>
        <v>150.94299999999998</v>
      </c>
      <c r="BI2261" s="222">
        <f t="shared" si="2243"/>
        <v>960.96579999999994</v>
      </c>
      <c r="BJ2261" s="222">
        <f t="shared" si="2222"/>
        <v>149.17000000000002</v>
      </c>
      <c r="BK2261" s="223">
        <f t="shared" si="2244"/>
        <v>15.522924957371014</v>
      </c>
      <c r="BL2261" s="222">
        <f t="shared" si="2245"/>
        <v>811.79579999999987</v>
      </c>
    </row>
    <row r="2262" spans="3:64" ht="18.75" x14ac:dyDescent="0.3">
      <c r="C2262" s="393">
        <v>13</v>
      </c>
      <c r="D2262" s="394" t="s">
        <v>28</v>
      </c>
      <c r="E2262" s="252">
        <v>-2.5199999999987455E-3</v>
      </c>
      <c r="F2262" s="252"/>
      <c r="G2262" s="252">
        <f t="shared" si="2249"/>
        <v>-2.5199999999987455E-3</v>
      </c>
      <c r="H2262" s="252">
        <v>0</v>
      </c>
      <c r="I2262" s="254">
        <f t="shared" ref="I2262:I2280" si="2250">IF(H2262&lt;&gt;0,(H2262/G2262*100),0)</f>
        <v>0</v>
      </c>
      <c r="J2262" s="62">
        <f t="shared" si="2217"/>
        <v>-2.5199999999987455E-3</v>
      </c>
      <c r="K2262" s="252">
        <v>33.439999999999976</v>
      </c>
      <c r="L2262" s="57">
        <v>0</v>
      </c>
      <c r="M2262" s="252">
        <f t="shared" si="2218"/>
        <v>33.439999999999976</v>
      </c>
      <c r="N2262" s="252">
        <v>0</v>
      </c>
      <c r="O2262" s="254">
        <f t="shared" si="2223"/>
        <v>0</v>
      </c>
      <c r="P2262" s="252">
        <f t="shared" si="2219"/>
        <v>33.439999999999976</v>
      </c>
      <c r="Q2262" s="252">
        <v>8.4000000000000021</v>
      </c>
      <c r="R2262" s="252">
        <v>0</v>
      </c>
      <c r="S2262" s="252">
        <f t="shared" si="2246"/>
        <v>8.4000000000000021</v>
      </c>
      <c r="T2262" s="252">
        <v>8.4</v>
      </c>
      <c r="U2262" s="254">
        <f t="shared" si="2248"/>
        <v>99.999999999999972</v>
      </c>
      <c r="V2262" s="252">
        <f t="shared" si="2225"/>
        <v>0</v>
      </c>
      <c r="W2262" s="252">
        <v>1</v>
      </c>
      <c r="X2262" s="252">
        <v>0</v>
      </c>
      <c r="Y2262" s="252">
        <f t="shared" si="2220"/>
        <v>1</v>
      </c>
      <c r="Z2262" s="252">
        <v>1</v>
      </c>
      <c r="AA2262" s="254">
        <f t="shared" si="2226"/>
        <v>100</v>
      </c>
      <c r="AB2262" s="252">
        <f t="shared" si="2227"/>
        <v>0</v>
      </c>
      <c r="AC2262" s="221">
        <v>1.8000000000313321E-3</v>
      </c>
      <c r="AD2262" s="221">
        <v>0</v>
      </c>
      <c r="AE2262" s="221">
        <f t="shared" si="2228"/>
        <v>1.8000000000313321E-3</v>
      </c>
      <c r="AF2262" s="221">
        <v>0</v>
      </c>
      <c r="AG2262" s="220">
        <f t="shared" si="2247"/>
        <v>0</v>
      </c>
      <c r="AH2262" s="221">
        <f t="shared" si="2230"/>
        <v>1.8000000000313321E-3</v>
      </c>
      <c r="AI2262" s="221">
        <v>559.50862000000018</v>
      </c>
      <c r="AJ2262" s="321">
        <v>115.62700000000001</v>
      </c>
      <c r="AK2262" s="221">
        <f t="shared" ref="AK2262:AK2279" si="2251">SUM(AI2262:AJ2262)</f>
        <v>675.13562000000024</v>
      </c>
      <c r="AL2262" s="221">
        <v>67.564999999999998</v>
      </c>
      <c r="AM2262" s="220">
        <f t="shared" si="2232"/>
        <v>10.007618913663595</v>
      </c>
      <c r="AN2262" s="221">
        <f t="shared" si="2233"/>
        <v>607.57062000000019</v>
      </c>
      <c r="AO2262" s="221">
        <v>241.3728799999999</v>
      </c>
      <c r="AP2262" s="221">
        <v>106.99299999999999</v>
      </c>
      <c r="AQ2262" s="221">
        <f t="shared" si="2234"/>
        <v>348.36587999999989</v>
      </c>
      <c r="AR2262" s="221">
        <v>99.17</v>
      </c>
      <c r="AS2262" s="220">
        <f t="shared" si="2235"/>
        <v>28.467196615236841</v>
      </c>
      <c r="AT2262" s="221">
        <f t="shared" si="2236"/>
        <v>249.19587999999987</v>
      </c>
      <c r="AU2262" s="221">
        <v>0</v>
      </c>
      <c r="AV2262" s="54"/>
      <c r="AW2262" s="221">
        <f t="shared" si="2237"/>
        <v>0</v>
      </c>
      <c r="AX2262" s="221"/>
      <c r="AY2262" s="220">
        <f t="shared" si="2238"/>
        <v>0</v>
      </c>
      <c r="AZ2262" s="221">
        <f t="shared" si="2239"/>
        <v>0</v>
      </c>
      <c r="BA2262" s="221">
        <v>0</v>
      </c>
      <c r="BB2262" s="221">
        <v>0</v>
      </c>
      <c r="BC2262" s="221">
        <f t="shared" si="2240"/>
        <v>0</v>
      </c>
      <c r="BD2262" s="221"/>
      <c r="BE2262" s="220">
        <f t="shared" si="2241"/>
        <v>0</v>
      </c>
      <c r="BF2262" s="221">
        <f t="shared" si="2242"/>
        <v>0</v>
      </c>
      <c r="BG2262" s="222">
        <f t="shared" si="2221"/>
        <v>843.7207800000001</v>
      </c>
      <c r="BH2262" s="222">
        <f t="shared" si="2221"/>
        <v>222.62</v>
      </c>
      <c r="BI2262" s="222">
        <f t="shared" si="2243"/>
        <v>1066.34078</v>
      </c>
      <c r="BJ2262" s="222">
        <f t="shared" si="2222"/>
        <v>176.13499999999999</v>
      </c>
      <c r="BK2262" s="223">
        <f t="shared" si="2244"/>
        <v>16.517702717887239</v>
      </c>
      <c r="BL2262" s="222">
        <f t="shared" si="2245"/>
        <v>890.20578</v>
      </c>
    </row>
    <row r="2263" spans="3:64" ht="18.75" x14ac:dyDescent="0.3">
      <c r="C2263" s="393">
        <v>14</v>
      </c>
      <c r="D2263" s="394" t="s">
        <v>29</v>
      </c>
      <c r="E2263" s="252">
        <v>1.1240800000000002</v>
      </c>
      <c r="F2263" s="252"/>
      <c r="G2263" s="252">
        <f t="shared" si="2249"/>
        <v>1.1240800000000002</v>
      </c>
      <c r="H2263" s="252">
        <v>0</v>
      </c>
      <c r="I2263" s="254">
        <f t="shared" si="2250"/>
        <v>0</v>
      </c>
      <c r="J2263" s="62">
        <f t="shared" si="2217"/>
        <v>1.1240800000000002</v>
      </c>
      <c r="K2263" s="252">
        <v>14.04</v>
      </c>
      <c r="L2263" s="57">
        <v>0</v>
      </c>
      <c r="M2263" s="252">
        <f t="shared" si="2218"/>
        <v>14.04</v>
      </c>
      <c r="N2263" s="252">
        <v>4.2</v>
      </c>
      <c r="O2263" s="254">
        <f t="shared" si="2223"/>
        <v>29.914529914529918</v>
      </c>
      <c r="P2263" s="252">
        <f t="shared" si="2219"/>
        <v>9.84</v>
      </c>
      <c r="Q2263" s="252">
        <v>5.8699999999999992</v>
      </c>
      <c r="R2263" s="252">
        <v>0</v>
      </c>
      <c r="S2263" s="252">
        <f t="shared" si="2246"/>
        <v>5.8699999999999992</v>
      </c>
      <c r="T2263" s="252">
        <v>1.1499999999999999</v>
      </c>
      <c r="U2263" s="254">
        <f t="shared" si="2248"/>
        <v>19.591141396933562</v>
      </c>
      <c r="V2263" s="252">
        <f t="shared" si="2225"/>
        <v>4.7199999999999989</v>
      </c>
      <c r="W2263" s="252">
        <v>1.05</v>
      </c>
      <c r="X2263" s="252">
        <v>0</v>
      </c>
      <c r="Y2263" s="252">
        <f t="shared" si="2220"/>
        <v>1.05</v>
      </c>
      <c r="Z2263" s="252">
        <v>0.06</v>
      </c>
      <c r="AA2263" s="254">
        <f t="shared" si="2226"/>
        <v>5.7142857142857144</v>
      </c>
      <c r="AB2263" s="252">
        <f t="shared" si="2227"/>
        <v>0.99</v>
      </c>
      <c r="AC2263" s="221">
        <v>68.974900000000034</v>
      </c>
      <c r="AD2263" s="221">
        <v>0</v>
      </c>
      <c r="AE2263" s="221">
        <f t="shared" si="2228"/>
        <v>68.974900000000034</v>
      </c>
      <c r="AF2263" s="221">
        <v>3.58</v>
      </c>
      <c r="AG2263" s="220">
        <f t="shared" si="2247"/>
        <v>5.1902938605202742</v>
      </c>
      <c r="AH2263" s="221">
        <f t="shared" si="2230"/>
        <v>65.394900000000035</v>
      </c>
      <c r="AI2263" s="221">
        <v>355.87524000000002</v>
      </c>
      <c r="AJ2263" s="321">
        <v>30.855999999999998</v>
      </c>
      <c r="AK2263" s="221">
        <f t="shared" si="2251"/>
        <v>386.73124000000001</v>
      </c>
      <c r="AL2263" s="221">
        <v>12.59</v>
      </c>
      <c r="AM2263" s="220">
        <f t="shared" si="2232"/>
        <v>3.2554908157923834</v>
      </c>
      <c r="AN2263" s="221">
        <f t="shared" si="2233"/>
        <v>374.14124000000004</v>
      </c>
      <c r="AO2263" s="221">
        <v>240.16292000000004</v>
      </c>
      <c r="AP2263" s="321">
        <v>28.603999999999999</v>
      </c>
      <c r="AQ2263" s="221">
        <f t="shared" si="2234"/>
        <v>268.76692000000003</v>
      </c>
      <c r="AR2263" s="221">
        <v>29.81</v>
      </c>
      <c r="AS2263" s="220">
        <f t="shared" si="2235"/>
        <v>11.091394729678784</v>
      </c>
      <c r="AT2263" s="221">
        <f t="shared" si="2236"/>
        <v>238.95692000000003</v>
      </c>
      <c r="AU2263" s="221">
        <v>0</v>
      </c>
      <c r="AV2263" s="54"/>
      <c r="AW2263" s="221">
        <f t="shared" si="2237"/>
        <v>0</v>
      </c>
      <c r="AX2263" s="221"/>
      <c r="AY2263" s="220">
        <f t="shared" si="2238"/>
        <v>0</v>
      </c>
      <c r="AZ2263" s="221">
        <f t="shared" si="2239"/>
        <v>0</v>
      </c>
      <c r="BA2263" s="221">
        <v>0</v>
      </c>
      <c r="BB2263" s="221">
        <v>0</v>
      </c>
      <c r="BC2263" s="221">
        <f t="shared" si="2240"/>
        <v>0</v>
      </c>
      <c r="BD2263" s="221"/>
      <c r="BE2263" s="220">
        <f t="shared" si="2241"/>
        <v>0</v>
      </c>
      <c r="BF2263" s="221">
        <f t="shared" si="2242"/>
        <v>0</v>
      </c>
      <c r="BG2263" s="222">
        <f t="shared" si="2221"/>
        <v>687.09714000000008</v>
      </c>
      <c r="BH2263" s="222">
        <f t="shared" si="2221"/>
        <v>59.459999999999994</v>
      </c>
      <c r="BI2263" s="222">
        <f t="shared" si="2243"/>
        <v>746.55714000000012</v>
      </c>
      <c r="BJ2263" s="222">
        <f t="shared" si="2222"/>
        <v>51.39</v>
      </c>
      <c r="BK2263" s="223">
        <f t="shared" si="2244"/>
        <v>6.8835990236460658</v>
      </c>
      <c r="BL2263" s="222">
        <f t="shared" si="2245"/>
        <v>695.16714000000013</v>
      </c>
    </row>
    <row r="2264" spans="3:64" ht="18.75" x14ac:dyDescent="0.3">
      <c r="C2264" s="393">
        <v>15</v>
      </c>
      <c r="D2264" s="394" t="s">
        <v>30</v>
      </c>
      <c r="E2264" s="252">
        <v>1.5199999999992997E-3</v>
      </c>
      <c r="F2264" s="252">
        <v>0</v>
      </c>
      <c r="G2264" s="252">
        <f t="shared" si="2249"/>
        <v>1.5199999999992997E-3</v>
      </c>
      <c r="H2264" s="252">
        <v>0</v>
      </c>
      <c r="I2264" s="254">
        <f t="shared" si="2250"/>
        <v>0</v>
      </c>
      <c r="J2264" s="62">
        <f t="shared" si="2217"/>
        <v>1.5199999999992997E-3</v>
      </c>
      <c r="K2264" s="252">
        <v>73</v>
      </c>
      <c r="L2264" s="57">
        <v>0</v>
      </c>
      <c r="M2264" s="252">
        <f t="shared" si="2218"/>
        <v>73</v>
      </c>
      <c r="N2264" s="252">
        <v>0</v>
      </c>
      <c r="O2264" s="254">
        <f t="shared" si="2223"/>
        <v>0</v>
      </c>
      <c r="P2264" s="252">
        <f t="shared" si="2219"/>
        <v>73</v>
      </c>
      <c r="Q2264" s="252">
        <v>12.29</v>
      </c>
      <c r="R2264" s="252">
        <v>0</v>
      </c>
      <c r="S2264" s="252">
        <f t="shared" si="2246"/>
        <v>12.29</v>
      </c>
      <c r="T2264" s="252">
        <v>0</v>
      </c>
      <c r="U2264" s="254">
        <f t="shared" si="2248"/>
        <v>0</v>
      </c>
      <c r="V2264" s="252">
        <f t="shared" si="2225"/>
        <v>12.29</v>
      </c>
      <c r="W2264" s="252">
        <v>1.7000000000000002</v>
      </c>
      <c r="X2264" s="252">
        <v>0</v>
      </c>
      <c r="Y2264" s="252">
        <f t="shared" si="2220"/>
        <v>1.7000000000000002</v>
      </c>
      <c r="Z2264" s="252">
        <v>0</v>
      </c>
      <c r="AA2264" s="254">
        <f t="shared" si="2226"/>
        <v>0</v>
      </c>
      <c r="AB2264" s="252">
        <f t="shared" si="2227"/>
        <v>1.7000000000000002</v>
      </c>
      <c r="AC2264" s="221">
        <v>576.89873999999998</v>
      </c>
      <c r="AD2264" s="221">
        <v>0</v>
      </c>
      <c r="AE2264" s="221">
        <f t="shared" si="2228"/>
        <v>576.89873999999998</v>
      </c>
      <c r="AF2264" s="221">
        <v>0</v>
      </c>
      <c r="AG2264" s="220">
        <f t="shared" si="2247"/>
        <v>0</v>
      </c>
      <c r="AH2264" s="221">
        <f t="shared" si="2230"/>
        <v>576.89873999999998</v>
      </c>
      <c r="AI2264" s="221">
        <v>562.7515199999998</v>
      </c>
      <c r="AJ2264" s="321">
        <v>108.84599999999999</v>
      </c>
      <c r="AK2264" s="221">
        <f t="shared" si="2251"/>
        <v>671.5975199999998</v>
      </c>
      <c r="AL2264" s="221">
        <v>0</v>
      </c>
      <c r="AM2264" s="220">
        <f t="shared" si="2232"/>
        <v>0</v>
      </c>
      <c r="AN2264" s="221">
        <f t="shared" si="2233"/>
        <v>671.5975199999998</v>
      </c>
      <c r="AO2264" s="221">
        <v>577.51783999999998</v>
      </c>
      <c r="AP2264" s="321">
        <v>100.94199999999999</v>
      </c>
      <c r="AQ2264" s="221">
        <f t="shared" si="2234"/>
        <v>678.45983999999999</v>
      </c>
      <c r="AR2264" s="221">
        <v>0</v>
      </c>
      <c r="AS2264" s="220">
        <f t="shared" si="2235"/>
        <v>0</v>
      </c>
      <c r="AT2264" s="221">
        <f t="shared" si="2236"/>
        <v>678.45983999999999</v>
      </c>
      <c r="AU2264" s="221">
        <v>10.52</v>
      </c>
      <c r="AV2264" s="54"/>
      <c r="AW2264" s="221">
        <f t="shared" si="2237"/>
        <v>10.52</v>
      </c>
      <c r="AX2264" s="221">
        <v>0</v>
      </c>
      <c r="AY2264" s="220">
        <f t="shared" si="2238"/>
        <v>0</v>
      </c>
      <c r="AZ2264" s="221">
        <f t="shared" si="2239"/>
        <v>10.52</v>
      </c>
      <c r="BA2264" s="221">
        <v>92.420540000000003</v>
      </c>
      <c r="BB2264" s="67">
        <v>13.5</v>
      </c>
      <c r="BC2264" s="221">
        <f t="shared" si="2240"/>
        <v>105.92054</v>
      </c>
      <c r="BD2264" s="221">
        <v>0</v>
      </c>
      <c r="BE2264" s="220">
        <f t="shared" si="2241"/>
        <v>0</v>
      </c>
      <c r="BF2264" s="221">
        <f t="shared" si="2242"/>
        <v>105.92054</v>
      </c>
      <c r="BG2264" s="222">
        <f t="shared" si="2221"/>
        <v>1907.10016</v>
      </c>
      <c r="BH2264" s="222">
        <f t="shared" si="2221"/>
        <v>223.28799999999998</v>
      </c>
      <c r="BI2264" s="222">
        <f t="shared" si="2243"/>
        <v>2130.38816</v>
      </c>
      <c r="BJ2264" s="222">
        <f t="shared" si="2222"/>
        <v>0</v>
      </c>
      <c r="BK2264" s="223">
        <f t="shared" si="2244"/>
        <v>0</v>
      </c>
      <c r="BL2264" s="222">
        <f t="shared" si="2245"/>
        <v>2130.38816</v>
      </c>
    </row>
    <row r="2265" spans="3:64" ht="18.75" x14ac:dyDescent="0.3">
      <c r="C2265" s="393">
        <v>16</v>
      </c>
      <c r="D2265" s="394" t="s">
        <v>31</v>
      </c>
      <c r="E2265" s="252">
        <v>8.3999999999839758E-4</v>
      </c>
      <c r="F2265" s="252">
        <v>0</v>
      </c>
      <c r="G2265" s="252">
        <f t="shared" si="2249"/>
        <v>8.3999999999839758E-4</v>
      </c>
      <c r="H2265" s="252">
        <v>0</v>
      </c>
      <c r="I2265" s="254">
        <f t="shared" si="2250"/>
        <v>0</v>
      </c>
      <c r="J2265" s="62">
        <f t="shared" si="2217"/>
        <v>8.3999999999839758E-4</v>
      </c>
      <c r="K2265" s="252">
        <v>0</v>
      </c>
      <c r="L2265" s="57">
        <v>0</v>
      </c>
      <c r="M2265" s="252">
        <v>0</v>
      </c>
      <c r="N2265" s="252">
        <v>0</v>
      </c>
      <c r="O2265" s="254">
        <f t="shared" si="2223"/>
        <v>0</v>
      </c>
      <c r="P2265" s="252">
        <f t="shared" si="2219"/>
        <v>0</v>
      </c>
      <c r="Q2265" s="252">
        <v>0</v>
      </c>
      <c r="R2265" s="252">
        <v>0</v>
      </c>
      <c r="S2265" s="252">
        <f t="shared" si="2246"/>
        <v>0</v>
      </c>
      <c r="T2265" s="252">
        <v>0</v>
      </c>
      <c r="U2265" s="254">
        <f t="shared" si="2248"/>
        <v>0</v>
      </c>
      <c r="V2265" s="252">
        <f t="shared" si="2225"/>
        <v>0</v>
      </c>
      <c r="W2265" s="252">
        <v>0</v>
      </c>
      <c r="X2265" s="252">
        <v>0</v>
      </c>
      <c r="Y2265" s="252">
        <f t="shared" si="2220"/>
        <v>0</v>
      </c>
      <c r="Z2265" s="252">
        <v>0</v>
      </c>
      <c r="AA2265" s="254">
        <f t="shared" si="2226"/>
        <v>0</v>
      </c>
      <c r="AB2265" s="252">
        <f t="shared" si="2227"/>
        <v>0</v>
      </c>
      <c r="AC2265" s="221">
        <v>77.597759999999994</v>
      </c>
      <c r="AD2265" s="221">
        <v>0</v>
      </c>
      <c r="AE2265" s="221">
        <f t="shared" si="2228"/>
        <v>77.597759999999994</v>
      </c>
      <c r="AF2265" s="221">
        <v>25.5</v>
      </c>
      <c r="AG2265" s="220">
        <f t="shared" si="2247"/>
        <v>32.86177332953941</v>
      </c>
      <c r="AH2265" s="221">
        <f t="shared" si="2230"/>
        <v>52.097759999999994</v>
      </c>
      <c r="AI2265" s="221">
        <v>187.66391999999996</v>
      </c>
      <c r="AJ2265" s="321">
        <v>59.943999999999996</v>
      </c>
      <c r="AK2265" s="221">
        <f t="shared" si="2251"/>
        <v>247.60791999999995</v>
      </c>
      <c r="AL2265" s="221">
        <v>75.5</v>
      </c>
      <c r="AM2265" s="220">
        <f t="shared" si="2232"/>
        <v>30.491754867937992</v>
      </c>
      <c r="AN2265" s="221">
        <f t="shared" si="2233"/>
        <v>172.10791999999995</v>
      </c>
      <c r="AO2265" s="221">
        <v>127.43236000000007</v>
      </c>
      <c r="AP2265" s="321">
        <v>55.667000000000002</v>
      </c>
      <c r="AQ2265" s="221">
        <f t="shared" si="2234"/>
        <v>183.09936000000008</v>
      </c>
      <c r="AR2265" s="221">
        <v>80.5</v>
      </c>
      <c r="AS2265" s="220">
        <f t="shared" si="2235"/>
        <v>43.965200096821725</v>
      </c>
      <c r="AT2265" s="221">
        <f t="shared" si="2236"/>
        <v>102.59936000000008</v>
      </c>
      <c r="AU2265" s="221">
        <v>0</v>
      </c>
      <c r="AV2265" s="54"/>
      <c r="AW2265" s="221">
        <v>0</v>
      </c>
      <c r="AX2265" s="221"/>
      <c r="AY2265" s="220">
        <f t="shared" si="2238"/>
        <v>0</v>
      </c>
      <c r="AZ2265" s="221">
        <f t="shared" si="2239"/>
        <v>0</v>
      </c>
      <c r="BA2265" s="221">
        <v>45.792059999999992</v>
      </c>
      <c r="BB2265" s="221">
        <v>57.88</v>
      </c>
      <c r="BC2265" s="221">
        <f t="shared" si="2240"/>
        <v>103.67205999999999</v>
      </c>
      <c r="BD2265" s="221">
        <v>20.5</v>
      </c>
      <c r="BE2265" s="220">
        <f t="shared" si="2241"/>
        <v>19.773890863169886</v>
      </c>
      <c r="BF2265" s="221">
        <f t="shared" si="2242"/>
        <v>83.172059999999988</v>
      </c>
      <c r="BG2265" s="222">
        <f t="shared" si="2221"/>
        <v>438.48694</v>
      </c>
      <c r="BH2265" s="222">
        <f t="shared" si="2221"/>
        <v>173.49099999999999</v>
      </c>
      <c r="BI2265" s="222">
        <f t="shared" si="2243"/>
        <v>611.97793999999999</v>
      </c>
      <c r="BJ2265" s="222">
        <f t="shared" si="2222"/>
        <v>202</v>
      </c>
      <c r="BK2265" s="223">
        <f t="shared" si="2244"/>
        <v>33.007725735996303</v>
      </c>
      <c r="BL2265" s="222">
        <f t="shared" si="2245"/>
        <v>409.97793999999999</v>
      </c>
    </row>
    <row r="2266" spans="3:64" ht="18.75" x14ac:dyDescent="0.3">
      <c r="C2266" s="393">
        <v>17</v>
      </c>
      <c r="D2266" s="394" t="s">
        <v>32</v>
      </c>
      <c r="E2266" s="252">
        <v>-3.2000000000014239E-3</v>
      </c>
      <c r="F2266" s="252">
        <v>0</v>
      </c>
      <c r="G2266" s="252">
        <f t="shared" si="2249"/>
        <v>-3.2000000000014239E-3</v>
      </c>
      <c r="H2266" s="252">
        <v>0</v>
      </c>
      <c r="I2266" s="254">
        <f t="shared" si="2250"/>
        <v>0</v>
      </c>
      <c r="J2266" s="62">
        <f t="shared" si="2217"/>
        <v>-3.2000000000014239E-3</v>
      </c>
      <c r="K2266" s="252">
        <v>1.8500000000000014</v>
      </c>
      <c r="L2266" s="57">
        <v>0</v>
      </c>
      <c r="M2266" s="252">
        <f t="shared" ref="M2266:M2280" si="2252">SUM(K2266,L2266)</f>
        <v>1.8500000000000014</v>
      </c>
      <c r="N2266" s="252">
        <v>1.85</v>
      </c>
      <c r="O2266" s="254">
        <f t="shared" si="2223"/>
        <v>99.999999999999929</v>
      </c>
      <c r="P2266" s="252">
        <f t="shared" si="2219"/>
        <v>0</v>
      </c>
      <c r="Q2266" s="252">
        <v>0</v>
      </c>
      <c r="R2266" s="252">
        <v>0</v>
      </c>
      <c r="S2266" s="252">
        <f t="shared" si="2246"/>
        <v>0</v>
      </c>
      <c r="T2266" s="252">
        <v>0</v>
      </c>
      <c r="U2266" s="254">
        <f t="shared" si="2248"/>
        <v>0</v>
      </c>
      <c r="V2266" s="252">
        <f t="shared" si="2225"/>
        <v>0</v>
      </c>
      <c r="W2266" s="252">
        <v>0</v>
      </c>
      <c r="X2266" s="252">
        <v>0</v>
      </c>
      <c r="Y2266" s="252">
        <f t="shared" si="2220"/>
        <v>0</v>
      </c>
      <c r="Z2266" s="252">
        <v>0</v>
      </c>
      <c r="AA2266" s="254">
        <f>SUM(W2266:X2266)</f>
        <v>0</v>
      </c>
      <c r="AB2266" s="252">
        <f t="shared" si="2227"/>
        <v>0</v>
      </c>
      <c r="AC2266" s="221">
        <v>40.765819999999991</v>
      </c>
      <c r="AD2266" s="221">
        <v>0</v>
      </c>
      <c r="AE2266" s="221">
        <f t="shared" si="2228"/>
        <v>40.765819999999991</v>
      </c>
      <c r="AF2266" s="221">
        <v>36.42</v>
      </c>
      <c r="AG2266" s="220">
        <f t="shared" si="2247"/>
        <v>89.339549652135076</v>
      </c>
      <c r="AH2266" s="221">
        <f t="shared" si="2230"/>
        <v>4.3458199999999891</v>
      </c>
      <c r="AI2266" s="221">
        <v>77.712779999999952</v>
      </c>
      <c r="AJ2266" s="321">
        <v>94.470999999999989</v>
      </c>
      <c r="AK2266" s="221">
        <f t="shared" si="2251"/>
        <v>172.18377999999996</v>
      </c>
      <c r="AL2266" s="221">
        <v>94.48</v>
      </c>
      <c r="AM2266" s="220">
        <f t="shared" si="2232"/>
        <v>54.871602888495083</v>
      </c>
      <c r="AN2266" s="221">
        <f t="shared" si="2233"/>
        <v>77.703779999999952</v>
      </c>
      <c r="AO2266" s="221">
        <v>311.64799999999997</v>
      </c>
      <c r="AP2266" s="321">
        <v>87.525000000000006</v>
      </c>
      <c r="AQ2266" s="221">
        <f t="shared" si="2234"/>
        <v>399.173</v>
      </c>
      <c r="AR2266" s="221">
        <v>138.85</v>
      </c>
      <c r="AS2266" s="220">
        <f t="shared" si="2235"/>
        <v>34.784416781696152</v>
      </c>
      <c r="AT2266" s="221">
        <f t="shared" si="2236"/>
        <v>260.32299999999998</v>
      </c>
      <c r="AU2266" s="221">
        <v>0</v>
      </c>
      <c r="AV2266" s="54"/>
      <c r="AW2266" s="221">
        <f t="shared" ref="AW2266:AW2279" si="2253">SUM(AU2266:AV2266)</f>
        <v>0</v>
      </c>
      <c r="AX2266" s="221"/>
      <c r="AY2266" s="220">
        <f t="shared" si="2238"/>
        <v>0</v>
      </c>
      <c r="AZ2266" s="221">
        <f t="shared" si="2239"/>
        <v>0</v>
      </c>
      <c r="BA2266" s="221">
        <v>0</v>
      </c>
      <c r="BB2266" s="221">
        <v>0</v>
      </c>
      <c r="BC2266" s="221">
        <f t="shared" si="2240"/>
        <v>0</v>
      </c>
      <c r="BD2266" s="221"/>
      <c r="BE2266" s="220"/>
      <c r="BF2266" s="221">
        <f t="shared" si="2242"/>
        <v>0</v>
      </c>
      <c r="BG2266" s="222">
        <f t="shared" si="2221"/>
        <v>431.97339999999986</v>
      </c>
      <c r="BH2266" s="222">
        <f t="shared" si="2221"/>
        <v>181.99599999999998</v>
      </c>
      <c r="BI2266" s="222">
        <f t="shared" si="2243"/>
        <v>613.96939999999984</v>
      </c>
      <c r="BJ2266" s="222">
        <f t="shared" si="2222"/>
        <v>271.60000000000002</v>
      </c>
      <c r="BK2266" s="223">
        <f t="shared" si="2244"/>
        <v>44.236732319232864</v>
      </c>
      <c r="BL2266" s="222">
        <f t="shared" si="2245"/>
        <v>342.36939999999981</v>
      </c>
    </row>
    <row r="2267" spans="3:64" ht="18.75" x14ac:dyDescent="0.3">
      <c r="C2267" s="393">
        <v>18</v>
      </c>
      <c r="D2267" s="394" t="s">
        <v>33</v>
      </c>
      <c r="E2267" s="252">
        <v>-4.7999999999959186E-4</v>
      </c>
      <c r="F2267" s="252">
        <v>0</v>
      </c>
      <c r="G2267" s="252">
        <f t="shared" si="2249"/>
        <v>-4.7999999999959186E-4</v>
      </c>
      <c r="H2267" s="252">
        <v>0</v>
      </c>
      <c r="I2267" s="254">
        <f t="shared" si="2250"/>
        <v>0</v>
      </c>
      <c r="J2267" s="62">
        <f t="shared" si="2217"/>
        <v>-4.7999999999959186E-4</v>
      </c>
      <c r="K2267" s="252">
        <v>61.2</v>
      </c>
      <c r="L2267" s="57">
        <v>0</v>
      </c>
      <c r="M2267" s="252">
        <f t="shared" si="2252"/>
        <v>61.2</v>
      </c>
      <c r="N2267" s="252">
        <v>6.66</v>
      </c>
      <c r="O2267" s="254">
        <f t="shared" si="2223"/>
        <v>10.882352941176471</v>
      </c>
      <c r="P2267" s="252">
        <f t="shared" si="2219"/>
        <v>54.540000000000006</v>
      </c>
      <c r="Q2267" s="252">
        <v>0</v>
      </c>
      <c r="R2267" s="252">
        <v>0</v>
      </c>
      <c r="S2267" s="252">
        <f t="shared" si="2246"/>
        <v>0</v>
      </c>
      <c r="T2267" s="252">
        <v>0</v>
      </c>
      <c r="U2267" s="254">
        <f t="shared" si="2248"/>
        <v>0</v>
      </c>
      <c r="V2267" s="252">
        <f t="shared" si="2225"/>
        <v>0</v>
      </c>
      <c r="W2267" s="252">
        <v>1.3000000000000003</v>
      </c>
      <c r="X2267" s="252">
        <v>0</v>
      </c>
      <c r="Y2267" s="252">
        <f t="shared" si="2220"/>
        <v>1.3000000000000003</v>
      </c>
      <c r="Z2267" s="252">
        <v>0</v>
      </c>
      <c r="AA2267" s="254">
        <f t="shared" ref="AA2267:AA2280" si="2254">IF(Z2267&lt;&gt;0,(Z2267/Y2267*100),0)</f>
        <v>0</v>
      </c>
      <c r="AB2267" s="252">
        <f t="shared" si="2227"/>
        <v>1.3000000000000003</v>
      </c>
      <c r="AC2267" s="221">
        <v>2.8199999999856118E-3</v>
      </c>
      <c r="AD2267" s="221">
        <v>0</v>
      </c>
      <c r="AE2267" s="221">
        <f t="shared" si="2228"/>
        <v>2.8199999999856118E-3</v>
      </c>
      <c r="AF2267" s="221">
        <v>0</v>
      </c>
      <c r="AG2267" s="220">
        <v>0</v>
      </c>
      <c r="AH2267" s="221">
        <f t="shared" si="2230"/>
        <v>2.8199999999856118E-3</v>
      </c>
      <c r="AI2267" s="221">
        <v>162.42700000000013</v>
      </c>
      <c r="AJ2267" s="321">
        <v>115.27200000000001</v>
      </c>
      <c r="AK2267" s="221">
        <f t="shared" si="2251"/>
        <v>277.69900000000013</v>
      </c>
      <c r="AL2267" s="221">
        <v>212.387</v>
      </c>
      <c r="AM2267" s="220">
        <f t="shared" si="2232"/>
        <v>76.481010014440059</v>
      </c>
      <c r="AN2267" s="221">
        <f t="shared" si="2233"/>
        <v>65.312000000000126</v>
      </c>
      <c r="AO2267" s="221">
        <v>179.86938000000009</v>
      </c>
      <c r="AP2267" s="321">
        <v>106.70300000000002</v>
      </c>
      <c r="AQ2267" s="221">
        <f t="shared" si="2234"/>
        <v>286.57238000000012</v>
      </c>
      <c r="AR2267" s="221">
        <v>202.67599999999999</v>
      </c>
      <c r="AS2267" s="220">
        <f t="shared" si="2235"/>
        <v>70.724191912702778</v>
      </c>
      <c r="AT2267" s="221">
        <f t="shared" si="2236"/>
        <v>83.896380000000136</v>
      </c>
      <c r="AU2267" s="221">
        <v>0</v>
      </c>
      <c r="AV2267" s="54"/>
      <c r="AW2267" s="221">
        <f t="shared" si="2253"/>
        <v>0</v>
      </c>
      <c r="AX2267" s="221"/>
      <c r="AY2267" s="220">
        <f t="shared" si="2238"/>
        <v>0</v>
      </c>
      <c r="AZ2267" s="221">
        <f t="shared" si="2239"/>
        <v>0</v>
      </c>
      <c r="BA2267" s="221">
        <v>56.128640000000075</v>
      </c>
      <c r="BB2267" s="67">
        <v>96.3</v>
      </c>
      <c r="BC2267" s="221">
        <f t="shared" si="2240"/>
        <v>152.42864000000009</v>
      </c>
      <c r="BD2267" s="221">
        <v>112.98</v>
      </c>
      <c r="BE2267" s="220">
        <f t="shared" ref="BE2267:BE2280" si="2255">IF(BD2267&lt;&gt;0,(BD2267/BC2267*100),0)</f>
        <v>74.119929168166792</v>
      </c>
      <c r="BF2267" s="221">
        <f t="shared" si="2242"/>
        <v>39.448640000000083</v>
      </c>
      <c r="BG2267" s="222">
        <f t="shared" si="2221"/>
        <v>460.92736000000031</v>
      </c>
      <c r="BH2267" s="222">
        <f t="shared" si="2221"/>
        <v>318.27500000000003</v>
      </c>
      <c r="BI2267" s="222">
        <f t="shared" si="2243"/>
        <v>779.20236000000034</v>
      </c>
      <c r="BJ2267" s="222">
        <f t="shared" si="2222"/>
        <v>534.70299999999997</v>
      </c>
      <c r="BK2267" s="223">
        <f t="shared" si="2244"/>
        <v>68.621840416397063</v>
      </c>
      <c r="BL2267" s="222">
        <f t="shared" si="2245"/>
        <v>244.49936000000037</v>
      </c>
    </row>
    <row r="2268" spans="3:64" ht="18.75" x14ac:dyDescent="0.3">
      <c r="C2268" s="393">
        <v>19</v>
      </c>
      <c r="D2268" s="394" t="s">
        <v>34</v>
      </c>
      <c r="E2268" s="252">
        <v>-2.520000000001188E-3</v>
      </c>
      <c r="F2268" s="252">
        <v>0</v>
      </c>
      <c r="G2268" s="252">
        <f t="shared" si="2249"/>
        <v>-2.520000000001188E-3</v>
      </c>
      <c r="H2268" s="252">
        <v>0</v>
      </c>
      <c r="I2268" s="254">
        <f t="shared" si="2250"/>
        <v>0</v>
      </c>
      <c r="J2268" s="62">
        <f t="shared" si="2217"/>
        <v>-2.520000000001188E-3</v>
      </c>
      <c r="K2268" s="252">
        <v>30.239999999999991</v>
      </c>
      <c r="L2268" s="57">
        <v>0</v>
      </c>
      <c r="M2268" s="252">
        <f t="shared" si="2252"/>
        <v>30.239999999999991</v>
      </c>
      <c r="N2268" s="252">
        <v>0</v>
      </c>
      <c r="O2268" s="254">
        <f t="shared" si="2223"/>
        <v>0</v>
      </c>
      <c r="P2268" s="252">
        <f t="shared" si="2219"/>
        <v>30.239999999999991</v>
      </c>
      <c r="Q2268" s="252">
        <v>1.5899999999999999</v>
      </c>
      <c r="R2268" s="252">
        <v>0</v>
      </c>
      <c r="S2268" s="252">
        <f t="shared" si="2246"/>
        <v>1.5899999999999999</v>
      </c>
      <c r="T2268" s="252">
        <v>0.92</v>
      </c>
      <c r="U2268" s="254">
        <f t="shared" si="2248"/>
        <v>57.861635220125798</v>
      </c>
      <c r="V2268" s="252">
        <f t="shared" si="2225"/>
        <v>0.66999999999999982</v>
      </c>
      <c r="W2268" s="252">
        <v>0.59999999999999964</v>
      </c>
      <c r="X2268" s="252">
        <v>0</v>
      </c>
      <c r="Y2268" s="252">
        <f t="shared" si="2220"/>
        <v>0.59999999999999964</v>
      </c>
      <c r="Z2268" s="252">
        <v>0.5</v>
      </c>
      <c r="AA2268" s="254">
        <f t="shared" si="2254"/>
        <v>83.333333333333385</v>
      </c>
      <c r="AB2268" s="252">
        <f t="shared" si="2227"/>
        <v>9.9999999999999645E-2</v>
      </c>
      <c r="AC2268" s="221">
        <v>13.93980000000002</v>
      </c>
      <c r="AD2268" s="221">
        <v>0</v>
      </c>
      <c r="AE2268" s="221">
        <f t="shared" si="2228"/>
        <v>13.93980000000002</v>
      </c>
      <c r="AF2268" s="221">
        <v>2</v>
      </c>
      <c r="AG2268" s="220">
        <f t="shared" ref="AG2268:AG2279" si="2256">IF(AF2268&lt;&gt;"", AF2268/AE2268*100, 0)</f>
        <v>14.347408140719359</v>
      </c>
      <c r="AH2268" s="221">
        <f t="shared" si="2230"/>
        <v>11.93980000000002</v>
      </c>
      <c r="AI2268" s="221">
        <v>30.131080000000111</v>
      </c>
      <c r="AJ2268" s="321">
        <v>71.75800000000001</v>
      </c>
      <c r="AK2268" s="221">
        <f t="shared" si="2251"/>
        <v>101.88908000000012</v>
      </c>
      <c r="AL2268" s="221">
        <v>95.593999999999994</v>
      </c>
      <c r="AM2268" s="220">
        <f t="shared" si="2232"/>
        <v>93.82163427130746</v>
      </c>
      <c r="AN2268" s="221">
        <f t="shared" si="2233"/>
        <v>6.2950800000001266</v>
      </c>
      <c r="AO2268" s="221">
        <v>179.7876</v>
      </c>
      <c r="AP2268" s="321">
        <v>66.475999999999999</v>
      </c>
      <c r="AQ2268" s="221">
        <f t="shared" si="2234"/>
        <v>246.2636</v>
      </c>
      <c r="AR2268" s="221">
        <v>109.09</v>
      </c>
      <c r="AS2268" s="220">
        <f t="shared" si="2235"/>
        <v>44.298061102006145</v>
      </c>
      <c r="AT2268" s="221">
        <f t="shared" si="2236"/>
        <v>137.17359999999999</v>
      </c>
      <c r="AU2268" s="221">
        <v>0</v>
      </c>
      <c r="AV2268" s="54"/>
      <c r="AW2268" s="221">
        <f t="shared" si="2253"/>
        <v>0</v>
      </c>
      <c r="AX2268" s="221"/>
      <c r="AY2268" s="220">
        <f t="shared" si="2238"/>
        <v>0</v>
      </c>
      <c r="AZ2268" s="221">
        <f t="shared" si="2239"/>
        <v>0</v>
      </c>
      <c r="BA2268" s="221">
        <v>0</v>
      </c>
      <c r="BB2268" s="221">
        <v>0</v>
      </c>
      <c r="BC2268" s="221">
        <f t="shared" si="2240"/>
        <v>0</v>
      </c>
      <c r="BD2268" s="221"/>
      <c r="BE2268" s="220">
        <f t="shared" si="2255"/>
        <v>0</v>
      </c>
      <c r="BF2268" s="221">
        <f t="shared" si="2242"/>
        <v>0</v>
      </c>
      <c r="BG2268" s="222">
        <f t="shared" si="2221"/>
        <v>256.28596000000016</v>
      </c>
      <c r="BH2268" s="222">
        <f t="shared" si="2221"/>
        <v>138.23400000000001</v>
      </c>
      <c r="BI2268" s="222">
        <f t="shared" si="2243"/>
        <v>394.5199600000002</v>
      </c>
      <c r="BJ2268" s="222">
        <f t="shared" si="2222"/>
        <v>208.10399999999998</v>
      </c>
      <c r="BK2268" s="223">
        <f t="shared" si="2244"/>
        <v>52.748661943492003</v>
      </c>
      <c r="BL2268" s="222">
        <f t="shared" si="2245"/>
        <v>186.41596000000021</v>
      </c>
    </row>
    <row r="2269" spans="3:64" ht="18.75" x14ac:dyDescent="0.3">
      <c r="C2269" s="393">
        <v>20</v>
      </c>
      <c r="D2269" s="394" t="s">
        <v>35</v>
      </c>
      <c r="E2269" s="252">
        <v>1.9999999999953388E-4</v>
      </c>
      <c r="F2269" s="252"/>
      <c r="G2269" s="252">
        <f t="shared" si="2249"/>
        <v>1.9999999999953388E-4</v>
      </c>
      <c r="H2269" s="252">
        <v>0</v>
      </c>
      <c r="I2269" s="254">
        <f t="shared" si="2250"/>
        <v>0</v>
      </c>
      <c r="J2269" s="62">
        <f t="shared" si="2217"/>
        <v>1.9999999999953388E-4</v>
      </c>
      <c r="K2269" s="252">
        <v>46.759999999999991</v>
      </c>
      <c r="L2269" s="57">
        <v>0</v>
      </c>
      <c r="M2269" s="252">
        <f t="shared" si="2252"/>
        <v>46.759999999999991</v>
      </c>
      <c r="N2269" s="252">
        <v>0</v>
      </c>
      <c r="O2269" s="254">
        <f t="shared" si="2223"/>
        <v>0</v>
      </c>
      <c r="P2269" s="252">
        <f t="shared" si="2219"/>
        <v>46.759999999999991</v>
      </c>
      <c r="Q2269" s="252">
        <v>5.6500000000000057</v>
      </c>
      <c r="R2269" s="252">
        <v>0</v>
      </c>
      <c r="S2269" s="252">
        <f t="shared" si="2246"/>
        <v>5.6500000000000057</v>
      </c>
      <c r="T2269" s="252">
        <v>0.12</v>
      </c>
      <c r="U2269" s="254">
        <f t="shared" si="2248"/>
        <v>2.1238938053097325</v>
      </c>
      <c r="V2269" s="252">
        <f t="shared" si="2225"/>
        <v>5.5300000000000056</v>
      </c>
      <c r="W2269" s="252">
        <v>0.59999999999999876</v>
      </c>
      <c r="X2269" s="252">
        <v>0</v>
      </c>
      <c r="Y2269" s="252">
        <f t="shared" si="2220"/>
        <v>0.59999999999999876</v>
      </c>
      <c r="Z2269" s="252">
        <v>0</v>
      </c>
      <c r="AA2269" s="254">
        <f t="shared" si="2254"/>
        <v>0</v>
      </c>
      <c r="AB2269" s="252">
        <f t="shared" si="2227"/>
        <v>0.59999999999999876</v>
      </c>
      <c r="AC2269" s="221">
        <v>339.16231000000005</v>
      </c>
      <c r="AD2269" s="221">
        <v>0</v>
      </c>
      <c r="AE2269" s="221">
        <f t="shared" si="2228"/>
        <v>339.16231000000005</v>
      </c>
      <c r="AF2269" s="221">
        <v>34.880000000000003</v>
      </c>
      <c r="AG2269" s="220">
        <f t="shared" si="2256"/>
        <v>10.284161586232857</v>
      </c>
      <c r="AH2269" s="221">
        <f t="shared" si="2230"/>
        <v>304.28231000000005</v>
      </c>
      <c r="AI2269" s="221">
        <v>366.74632000000008</v>
      </c>
      <c r="AJ2269" s="321">
        <v>90.198000000000008</v>
      </c>
      <c r="AK2269" s="221">
        <f t="shared" si="2251"/>
        <v>456.94432000000006</v>
      </c>
      <c r="AL2269" s="221">
        <v>81.936000000000007</v>
      </c>
      <c r="AM2269" s="220">
        <f t="shared" si="2232"/>
        <v>17.931287558186522</v>
      </c>
      <c r="AN2269" s="221">
        <f t="shared" si="2233"/>
        <v>375.00832000000003</v>
      </c>
      <c r="AO2269" s="221">
        <v>438.32267999999999</v>
      </c>
      <c r="AP2269" s="321">
        <v>83.64800000000001</v>
      </c>
      <c r="AQ2269" s="221">
        <f t="shared" si="2234"/>
        <v>521.97068000000002</v>
      </c>
      <c r="AR2269" s="221">
        <v>68.134</v>
      </c>
      <c r="AS2269" s="220">
        <f t="shared" si="2235"/>
        <v>13.053223602521122</v>
      </c>
      <c r="AT2269" s="221">
        <f t="shared" si="2236"/>
        <v>453.83668</v>
      </c>
      <c r="AU2269" s="221">
        <v>0</v>
      </c>
      <c r="AV2269" s="54"/>
      <c r="AW2269" s="221">
        <f t="shared" si="2253"/>
        <v>0</v>
      </c>
      <c r="AX2269" s="221">
        <v>0</v>
      </c>
      <c r="AY2269" s="220">
        <f t="shared" si="2238"/>
        <v>0</v>
      </c>
      <c r="AZ2269" s="221">
        <f t="shared" si="2239"/>
        <v>0</v>
      </c>
      <c r="BA2269" s="221">
        <v>45.290540000000021</v>
      </c>
      <c r="BB2269" s="62">
        <v>94.88</v>
      </c>
      <c r="BC2269" s="221">
        <f t="shared" si="2240"/>
        <v>140.17054000000002</v>
      </c>
      <c r="BD2269" s="221">
        <v>82.558999999999997</v>
      </c>
      <c r="BE2269" s="220">
        <f t="shared" si="2255"/>
        <v>58.898966929855575</v>
      </c>
      <c r="BF2269" s="221">
        <f t="shared" si="2242"/>
        <v>57.611540000000019</v>
      </c>
      <c r="BG2269" s="222">
        <f t="shared" si="2221"/>
        <v>1242.5320500000003</v>
      </c>
      <c r="BH2269" s="222">
        <f t="shared" si="2221"/>
        <v>268.726</v>
      </c>
      <c r="BI2269" s="222">
        <f t="shared" si="2243"/>
        <v>1511.2580500000004</v>
      </c>
      <c r="BJ2269" s="222">
        <f t="shared" si="2222"/>
        <v>267.62900000000002</v>
      </c>
      <c r="BK2269" s="223">
        <f t="shared" si="2244"/>
        <v>17.709020640121651</v>
      </c>
      <c r="BL2269" s="222">
        <f t="shared" si="2245"/>
        <v>1243.6290500000005</v>
      </c>
    </row>
    <row r="2270" spans="3:64" ht="18.75" x14ac:dyDescent="0.3">
      <c r="C2270" s="393">
        <v>21</v>
      </c>
      <c r="D2270" s="394" t="s">
        <v>36</v>
      </c>
      <c r="E2270" s="252">
        <v>6.5439999999998832E-2</v>
      </c>
      <c r="F2270" s="252">
        <v>0</v>
      </c>
      <c r="G2270" s="252">
        <f t="shared" si="2249"/>
        <v>6.5439999999998832E-2</v>
      </c>
      <c r="H2270" s="252">
        <v>0</v>
      </c>
      <c r="I2270" s="254">
        <f t="shared" si="2250"/>
        <v>0</v>
      </c>
      <c r="J2270" s="62">
        <f t="shared" si="2217"/>
        <v>6.5439999999998832E-2</v>
      </c>
      <c r="K2270" s="252">
        <v>11.200000000000006</v>
      </c>
      <c r="L2270" s="57">
        <v>0</v>
      </c>
      <c r="M2270" s="252">
        <f t="shared" si="2252"/>
        <v>11.200000000000006</v>
      </c>
      <c r="N2270" s="252">
        <v>5.48</v>
      </c>
      <c r="O2270" s="254">
        <f t="shared" si="2223"/>
        <v>48.928571428571402</v>
      </c>
      <c r="P2270" s="252">
        <f t="shared" si="2219"/>
        <v>5.720000000000006</v>
      </c>
      <c r="Q2270" s="252">
        <v>4.41</v>
      </c>
      <c r="R2270" s="252">
        <v>0</v>
      </c>
      <c r="S2270" s="252">
        <f t="shared" si="2246"/>
        <v>4.41</v>
      </c>
      <c r="T2270" s="252">
        <v>1.1000000000000001</v>
      </c>
      <c r="U2270" s="254">
        <v>5.25</v>
      </c>
      <c r="V2270" s="252">
        <f t="shared" si="2225"/>
        <v>3.31</v>
      </c>
      <c r="W2270" s="252">
        <v>0.56000000000000005</v>
      </c>
      <c r="X2270" s="252">
        <v>0</v>
      </c>
      <c r="Y2270" s="252">
        <f t="shared" si="2220"/>
        <v>0.56000000000000005</v>
      </c>
      <c r="Z2270" s="252">
        <v>0</v>
      </c>
      <c r="AA2270" s="254">
        <f t="shared" si="2254"/>
        <v>0</v>
      </c>
      <c r="AB2270" s="252">
        <f t="shared" si="2227"/>
        <v>0.56000000000000005</v>
      </c>
      <c r="AC2270" s="221">
        <v>0.94285999999999603</v>
      </c>
      <c r="AD2270" s="221">
        <v>0</v>
      </c>
      <c r="AE2270" s="221">
        <f t="shared" si="2228"/>
        <v>0.94285999999999603</v>
      </c>
      <c r="AF2270" s="221">
        <v>0</v>
      </c>
      <c r="AG2270" s="220">
        <f t="shared" si="2256"/>
        <v>0</v>
      </c>
      <c r="AH2270" s="221">
        <f t="shared" si="2230"/>
        <v>0.94285999999999603</v>
      </c>
      <c r="AI2270" s="221">
        <v>348.70298000000008</v>
      </c>
      <c r="AJ2270" s="264">
        <v>42.965999999999994</v>
      </c>
      <c r="AK2270" s="221">
        <f t="shared" si="2251"/>
        <v>391.66898000000009</v>
      </c>
      <c r="AL2270" s="221">
        <v>151.72</v>
      </c>
      <c r="AM2270" s="220">
        <f t="shared" si="2232"/>
        <v>38.736792482263965</v>
      </c>
      <c r="AN2270" s="221">
        <f t="shared" si="2233"/>
        <v>239.94898000000009</v>
      </c>
      <c r="AO2270" s="221">
        <v>106.53422</v>
      </c>
      <c r="AP2270" s="321">
        <v>39.807000000000002</v>
      </c>
      <c r="AQ2270" s="221">
        <f t="shared" si="2234"/>
        <v>146.34122000000002</v>
      </c>
      <c r="AR2270" s="221">
        <v>52.93</v>
      </c>
      <c r="AS2270" s="220">
        <f t="shared" si="2235"/>
        <v>36.168893494259507</v>
      </c>
      <c r="AT2270" s="221">
        <f t="shared" si="2236"/>
        <v>93.411220000000014</v>
      </c>
      <c r="AU2270" s="221">
        <v>0.66000000000000014</v>
      </c>
      <c r="AV2270" s="54"/>
      <c r="AW2270" s="221">
        <f t="shared" si="2253"/>
        <v>0.66000000000000014</v>
      </c>
      <c r="AX2270" s="221">
        <v>0</v>
      </c>
      <c r="AY2270" s="220">
        <f t="shared" si="2238"/>
        <v>0</v>
      </c>
      <c r="AZ2270" s="221">
        <f t="shared" si="2239"/>
        <v>0.66000000000000014</v>
      </c>
      <c r="BA2270" s="221">
        <v>67.752160000000003</v>
      </c>
      <c r="BB2270" s="62">
        <v>44.97</v>
      </c>
      <c r="BC2270" s="221">
        <f t="shared" si="2240"/>
        <v>112.72216</v>
      </c>
      <c r="BD2270" s="221">
        <v>33.54</v>
      </c>
      <c r="BE2270" s="220">
        <f t="shared" si="2255"/>
        <v>29.754575320416144</v>
      </c>
      <c r="BF2270" s="221">
        <f t="shared" si="2242"/>
        <v>79.18216000000001</v>
      </c>
      <c r="BG2270" s="222">
        <f t="shared" si="2221"/>
        <v>540.82766000000004</v>
      </c>
      <c r="BH2270" s="222">
        <f t="shared" si="2221"/>
        <v>127.74299999999999</v>
      </c>
      <c r="BI2270" s="222">
        <f t="shared" si="2243"/>
        <v>668.57066000000009</v>
      </c>
      <c r="BJ2270" s="222">
        <f t="shared" si="2222"/>
        <v>244.77</v>
      </c>
      <c r="BK2270" s="223">
        <f t="shared" si="2244"/>
        <v>36.610939522832183</v>
      </c>
      <c r="BL2270" s="222">
        <f t="shared" si="2245"/>
        <v>423.80066000000011</v>
      </c>
    </row>
    <row r="2271" spans="3:64" ht="18.75" x14ac:dyDescent="0.3">
      <c r="C2271" s="393">
        <v>22</v>
      </c>
      <c r="D2271" s="394" t="s">
        <v>328</v>
      </c>
      <c r="E2271" s="252">
        <v>-3.6400000000043065E-3</v>
      </c>
      <c r="F2271" s="252">
        <v>0</v>
      </c>
      <c r="G2271" s="252">
        <v>0</v>
      </c>
      <c r="H2271" s="252">
        <v>0</v>
      </c>
      <c r="I2271" s="254">
        <f t="shared" si="2250"/>
        <v>0</v>
      </c>
      <c r="J2271" s="62">
        <f t="shared" si="2217"/>
        <v>0</v>
      </c>
      <c r="K2271" s="252">
        <v>41.390000000000015</v>
      </c>
      <c r="L2271" s="57">
        <v>0</v>
      </c>
      <c r="M2271" s="252">
        <f t="shared" si="2252"/>
        <v>41.390000000000015</v>
      </c>
      <c r="N2271" s="252">
        <v>41.39</v>
      </c>
      <c r="O2271" s="254">
        <f t="shared" si="2223"/>
        <v>99.999999999999972</v>
      </c>
      <c r="P2271" s="252">
        <f t="shared" si="2219"/>
        <v>0</v>
      </c>
      <c r="Q2271" s="252">
        <v>5.1400000000000077</v>
      </c>
      <c r="R2271" s="252">
        <v>0</v>
      </c>
      <c r="S2271" s="252">
        <f t="shared" si="2246"/>
        <v>5.1400000000000077</v>
      </c>
      <c r="T2271" s="252">
        <v>5.14</v>
      </c>
      <c r="U2271" s="254">
        <f t="shared" ref="U2271:U2280" si="2257">IF(T2271&lt;&gt;0,(T2271/S2271*100),0)</f>
        <v>99.999999999999844</v>
      </c>
      <c r="V2271" s="252">
        <f t="shared" si="2225"/>
        <v>7.9936057773011271E-15</v>
      </c>
      <c r="W2271" s="252">
        <v>2.5999999999999996</v>
      </c>
      <c r="X2271" s="252">
        <v>0</v>
      </c>
      <c r="Y2271" s="252">
        <f t="shared" si="2220"/>
        <v>2.5999999999999996</v>
      </c>
      <c r="Z2271" s="252">
        <v>2.6</v>
      </c>
      <c r="AA2271" s="254">
        <f t="shared" si="2254"/>
        <v>100.00000000000003</v>
      </c>
      <c r="AB2271" s="252">
        <f t="shared" si="2227"/>
        <v>0</v>
      </c>
      <c r="AC2271" s="221">
        <v>2.973479999999995</v>
      </c>
      <c r="AD2271" s="221">
        <v>0</v>
      </c>
      <c r="AE2271" s="221">
        <f t="shared" si="2228"/>
        <v>2.973479999999995</v>
      </c>
      <c r="AF2271" s="221">
        <v>2.97</v>
      </c>
      <c r="AG2271" s="220">
        <f t="shared" si="2256"/>
        <v>99.882965414262245</v>
      </c>
      <c r="AH2271" s="221">
        <f t="shared" si="2230"/>
        <v>3.4799999999948206E-3</v>
      </c>
      <c r="AI2271" s="221">
        <v>439.5034599999999</v>
      </c>
      <c r="AJ2271" s="321">
        <v>156.71300000000002</v>
      </c>
      <c r="AK2271" s="221">
        <f t="shared" si="2251"/>
        <v>596.21645999999987</v>
      </c>
      <c r="AL2271" s="221">
        <v>331.16</v>
      </c>
      <c r="AM2271" s="220">
        <f t="shared" si="2232"/>
        <v>55.543585629957292</v>
      </c>
      <c r="AN2271" s="221">
        <f t="shared" si="2233"/>
        <v>265.05645999999984</v>
      </c>
      <c r="AO2271" s="221">
        <v>243.82662000000005</v>
      </c>
      <c r="AP2271" s="321">
        <v>144.94299999999998</v>
      </c>
      <c r="AQ2271" s="221">
        <f t="shared" si="2234"/>
        <v>388.76962000000003</v>
      </c>
      <c r="AR2271" s="221">
        <v>188.74</v>
      </c>
      <c r="AS2271" s="220">
        <f t="shared" si="2235"/>
        <v>48.548032122468825</v>
      </c>
      <c r="AT2271" s="221">
        <f t="shared" si="2236"/>
        <v>200.02962000000002</v>
      </c>
      <c r="AU2271" s="221">
        <v>0</v>
      </c>
      <c r="AV2271" s="54"/>
      <c r="AW2271" s="221">
        <f t="shared" si="2253"/>
        <v>0</v>
      </c>
      <c r="AX2271" s="221">
        <v>0</v>
      </c>
      <c r="AY2271" s="220">
        <f t="shared" si="2238"/>
        <v>0</v>
      </c>
      <c r="AZ2271" s="221">
        <f t="shared" si="2239"/>
        <v>0</v>
      </c>
      <c r="BA2271" s="221">
        <v>-2.140000000110831E-3</v>
      </c>
      <c r="BB2271" s="221">
        <v>198.57</v>
      </c>
      <c r="BC2271" s="221">
        <f t="shared" si="2240"/>
        <v>198.56785999999988</v>
      </c>
      <c r="BD2271" s="221">
        <v>0</v>
      </c>
      <c r="BE2271" s="220">
        <f t="shared" si="2255"/>
        <v>0</v>
      </c>
      <c r="BF2271" s="221">
        <f t="shared" si="2242"/>
        <v>198.56785999999988</v>
      </c>
      <c r="BG2271" s="222">
        <f t="shared" si="2221"/>
        <v>735.42777999999987</v>
      </c>
      <c r="BH2271" s="222">
        <f t="shared" si="2221"/>
        <v>500.226</v>
      </c>
      <c r="BI2271" s="222">
        <f t="shared" si="2243"/>
        <v>1235.6537799999999</v>
      </c>
      <c r="BJ2271" s="222">
        <f t="shared" si="2222"/>
        <v>572</v>
      </c>
      <c r="BK2271" s="223">
        <f t="shared" si="2244"/>
        <v>46.291283954960264</v>
      </c>
      <c r="BL2271" s="222">
        <f t="shared" si="2245"/>
        <v>663.65377999999987</v>
      </c>
    </row>
    <row r="2272" spans="3:64" ht="18.75" x14ac:dyDescent="0.3">
      <c r="C2272" s="393">
        <v>23</v>
      </c>
      <c r="D2272" s="394" t="s">
        <v>187</v>
      </c>
      <c r="E2272" s="252">
        <v>-1.520000000001076E-3</v>
      </c>
      <c r="F2272" s="252"/>
      <c r="G2272" s="252">
        <f t="shared" ref="G2272:G2280" si="2258">SUM(E2272:F2272)</f>
        <v>-1.520000000001076E-3</v>
      </c>
      <c r="H2272" s="252">
        <v>0</v>
      </c>
      <c r="I2272" s="254">
        <f t="shared" si="2250"/>
        <v>0</v>
      </c>
      <c r="J2272" s="62">
        <f t="shared" si="2217"/>
        <v>-1.520000000001076E-3</v>
      </c>
      <c r="K2272" s="252">
        <v>10.770000000000003</v>
      </c>
      <c r="L2272" s="57">
        <v>0</v>
      </c>
      <c r="M2272" s="252">
        <f t="shared" si="2252"/>
        <v>10.770000000000003</v>
      </c>
      <c r="N2272" s="252">
        <v>0</v>
      </c>
      <c r="O2272" s="254">
        <f t="shared" si="2223"/>
        <v>0</v>
      </c>
      <c r="P2272" s="252">
        <f t="shared" si="2219"/>
        <v>10.770000000000003</v>
      </c>
      <c r="Q2272" s="252">
        <v>5.0700000000000038</v>
      </c>
      <c r="R2272" s="252">
        <v>0</v>
      </c>
      <c r="S2272" s="252">
        <f t="shared" si="2246"/>
        <v>5.0700000000000038</v>
      </c>
      <c r="T2272" s="252">
        <v>0</v>
      </c>
      <c r="U2272" s="254">
        <f t="shared" si="2257"/>
        <v>0</v>
      </c>
      <c r="V2272" s="252">
        <f t="shared" si="2225"/>
        <v>5.0700000000000038</v>
      </c>
      <c r="W2272" s="252">
        <v>0</v>
      </c>
      <c r="X2272" s="252">
        <v>0</v>
      </c>
      <c r="Y2272" s="252">
        <f t="shared" si="2220"/>
        <v>0</v>
      </c>
      <c r="Z2272" s="252">
        <v>0</v>
      </c>
      <c r="AA2272" s="254">
        <f t="shared" si="2254"/>
        <v>0</v>
      </c>
      <c r="AB2272" s="252">
        <f t="shared" si="2227"/>
        <v>0</v>
      </c>
      <c r="AC2272" s="221">
        <v>181.52980000000002</v>
      </c>
      <c r="AD2272" s="221">
        <v>0</v>
      </c>
      <c r="AE2272" s="221">
        <f t="shared" si="2228"/>
        <v>181.52980000000002</v>
      </c>
      <c r="AF2272" s="221">
        <v>0</v>
      </c>
      <c r="AG2272" s="220">
        <f t="shared" si="2256"/>
        <v>0</v>
      </c>
      <c r="AH2272" s="221">
        <f t="shared" si="2230"/>
        <v>181.52980000000002</v>
      </c>
      <c r="AI2272" s="221">
        <v>288.44785999999999</v>
      </c>
      <c r="AJ2272" s="321">
        <v>70.402999999999992</v>
      </c>
      <c r="AK2272" s="221">
        <f t="shared" si="2251"/>
        <v>358.85086000000001</v>
      </c>
      <c r="AL2272" s="221">
        <v>0</v>
      </c>
      <c r="AM2272" s="220">
        <f t="shared" si="2232"/>
        <v>0</v>
      </c>
      <c r="AN2272" s="221">
        <f t="shared" si="2233"/>
        <v>358.85086000000001</v>
      </c>
      <c r="AO2272" s="221">
        <v>221.39247999999998</v>
      </c>
      <c r="AP2272" s="321">
        <v>65.195999999999998</v>
      </c>
      <c r="AQ2272" s="221">
        <f t="shared" si="2234"/>
        <v>286.58848</v>
      </c>
      <c r="AR2272" s="221">
        <v>0</v>
      </c>
      <c r="AS2272" s="220">
        <f t="shared" si="2235"/>
        <v>0</v>
      </c>
      <c r="AT2272" s="221">
        <f t="shared" si="2236"/>
        <v>286.58848</v>
      </c>
      <c r="AU2272" s="221">
        <v>0</v>
      </c>
      <c r="AV2272" s="54"/>
      <c r="AW2272" s="221">
        <f t="shared" si="2253"/>
        <v>0</v>
      </c>
      <c r="AX2272" s="221"/>
      <c r="AY2272" s="220">
        <f t="shared" si="2238"/>
        <v>0</v>
      </c>
      <c r="AZ2272" s="221">
        <f t="shared" si="2239"/>
        <v>0</v>
      </c>
      <c r="BA2272" s="221">
        <v>101.25779999999997</v>
      </c>
      <c r="BB2272" s="221">
        <v>93.17</v>
      </c>
      <c r="BC2272" s="221">
        <f t="shared" si="2240"/>
        <v>194.42779999999999</v>
      </c>
      <c r="BD2272" s="221">
        <v>0</v>
      </c>
      <c r="BE2272" s="220">
        <f t="shared" si="2255"/>
        <v>0</v>
      </c>
      <c r="BF2272" s="221">
        <f t="shared" si="2242"/>
        <v>194.42779999999999</v>
      </c>
      <c r="BG2272" s="222">
        <f t="shared" si="2221"/>
        <v>808.46641999999997</v>
      </c>
      <c r="BH2272" s="222">
        <f t="shared" si="2221"/>
        <v>228.76900000000001</v>
      </c>
      <c r="BI2272" s="222">
        <f t="shared" si="2243"/>
        <v>1037.23542</v>
      </c>
      <c r="BJ2272" s="222">
        <f t="shared" si="2222"/>
        <v>0</v>
      </c>
      <c r="BK2272" s="223">
        <f t="shared" si="2244"/>
        <v>0</v>
      </c>
      <c r="BL2272" s="222">
        <f t="shared" si="2245"/>
        <v>1037.23542</v>
      </c>
    </row>
    <row r="2273" spans="3:64" ht="18.75" x14ac:dyDescent="0.3">
      <c r="C2273" s="393">
        <v>24</v>
      </c>
      <c r="D2273" s="394" t="s">
        <v>39</v>
      </c>
      <c r="E2273" s="252">
        <v>4.0800000000000836E-3</v>
      </c>
      <c r="F2273" s="252"/>
      <c r="G2273" s="252">
        <f t="shared" si="2258"/>
        <v>4.0800000000000836E-3</v>
      </c>
      <c r="H2273" s="252">
        <v>0</v>
      </c>
      <c r="I2273" s="254">
        <f t="shared" si="2250"/>
        <v>0</v>
      </c>
      <c r="J2273" s="62">
        <f t="shared" si="2217"/>
        <v>4.0800000000000836E-3</v>
      </c>
      <c r="K2273" s="252">
        <v>34.300000000000004</v>
      </c>
      <c r="L2273" s="57">
        <v>0</v>
      </c>
      <c r="M2273" s="252">
        <f t="shared" si="2252"/>
        <v>34.300000000000004</v>
      </c>
      <c r="N2273" s="252">
        <v>4.8600000000000003</v>
      </c>
      <c r="O2273" s="254">
        <f t="shared" si="2223"/>
        <v>14.169096209912535</v>
      </c>
      <c r="P2273" s="252">
        <f t="shared" si="2219"/>
        <v>29.440000000000005</v>
      </c>
      <c r="Q2273" s="252">
        <v>5.5400000000000009</v>
      </c>
      <c r="R2273" s="252">
        <v>0</v>
      </c>
      <c r="S2273" s="252">
        <f t="shared" si="2246"/>
        <v>5.5400000000000009</v>
      </c>
      <c r="T2273" s="252">
        <v>1.08</v>
      </c>
      <c r="U2273" s="254">
        <f t="shared" si="2257"/>
        <v>19.494584837545123</v>
      </c>
      <c r="V2273" s="252">
        <f t="shared" si="2225"/>
        <v>4.4600000000000009</v>
      </c>
      <c r="W2273" s="252">
        <v>0.75999999999999979</v>
      </c>
      <c r="X2273" s="252">
        <v>0</v>
      </c>
      <c r="Y2273" s="252">
        <f t="shared" si="2220"/>
        <v>0.75999999999999979</v>
      </c>
      <c r="Z2273" s="252">
        <v>0</v>
      </c>
      <c r="AA2273" s="254">
        <f t="shared" si="2254"/>
        <v>0</v>
      </c>
      <c r="AB2273" s="252">
        <f t="shared" si="2227"/>
        <v>0.75999999999999979</v>
      </c>
      <c r="AC2273" s="221">
        <v>38.354900000000015</v>
      </c>
      <c r="AD2273" s="221">
        <v>0</v>
      </c>
      <c r="AE2273" s="221">
        <f t="shared" si="2228"/>
        <v>38.354900000000015</v>
      </c>
      <c r="AF2273" s="221">
        <v>0</v>
      </c>
      <c r="AG2273" s="220">
        <f t="shared" si="2256"/>
        <v>0</v>
      </c>
      <c r="AH2273" s="221">
        <f t="shared" si="2230"/>
        <v>38.354900000000015</v>
      </c>
      <c r="AI2273" s="221">
        <v>209.55951999999991</v>
      </c>
      <c r="AJ2273" s="321">
        <v>43.117999999999995</v>
      </c>
      <c r="AK2273" s="221">
        <f t="shared" si="2251"/>
        <v>252.6775199999999</v>
      </c>
      <c r="AL2273" s="221">
        <v>52.46</v>
      </c>
      <c r="AM2273" s="220">
        <f>IF(AL2273&lt;&gt;0,(AL2273/AK2273*100),0)</f>
        <v>20.761641162221327</v>
      </c>
      <c r="AN2273" s="221">
        <f t="shared" si="2233"/>
        <v>200.21751999999989</v>
      </c>
      <c r="AO2273" s="221">
        <v>193.08463999999992</v>
      </c>
      <c r="AP2273" s="321">
        <v>39.930999999999997</v>
      </c>
      <c r="AQ2273" s="221">
        <f t="shared" si="2234"/>
        <v>233.01563999999991</v>
      </c>
      <c r="AR2273" s="221">
        <v>42.365000000000002</v>
      </c>
      <c r="AS2273" s="220">
        <f t="shared" si="2235"/>
        <v>18.181183031319279</v>
      </c>
      <c r="AT2273" s="221">
        <f t="shared" si="2236"/>
        <v>190.6506399999999</v>
      </c>
      <c r="AU2273" s="221">
        <v>0</v>
      </c>
      <c r="AV2273" s="54"/>
      <c r="AW2273" s="221">
        <f t="shared" si="2253"/>
        <v>0</v>
      </c>
      <c r="AX2273" s="221"/>
      <c r="AY2273" s="220">
        <f t="shared" si="2238"/>
        <v>0</v>
      </c>
      <c r="AZ2273" s="221">
        <f t="shared" si="2239"/>
        <v>0</v>
      </c>
      <c r="BA2273" s="221">
        <v>0</v>
      </c>
      <c r="BB2273" s="221">
        <v>0</v>
      </c>
      <c r="BC2273" s="221">
        <f t="shared" si="2240"/>
        <v>0</v>
      </c>
      <c r="BD2273" s="221"/>
      <c r="BE2273" s="220">
        <f t="shared" si="2255"/>
        <v>0</v>
      </c>
      <c r="BF2273" s="221">
        <f t="shared" si="2242"/>
        <v>0</v>
      </c>
      <c r="BG2273" s="222">
        <f t="shared" si="2221"/>
        <v>481.60313999999983</v>
      </c>
      <c r="BH2273" s="222">
        <f t="shared" si="2221"/>
        <v>83.048999999999992</v>
      </c>
      <c r="BI2273" s="222">
        <f t="shared" si="2243"/>
        <v>564.6521399999998</v>
      </c>
      <c r="BJ2273" s="222">
        <f t="shared" si="2222"/>
        <v>100.765</v>
      </c>
      <c r="BK2273" s="223">
        <f t="shared" si="2244"/>
        <v>17.845500417301182</v>
      </c>
      <c r="BL2273" s="222">
        <f t="shared" si="2245"/>
        <v>463.88713999999982</v>
      </c>
    </row>
    <row r="2274" spans="3:64" ht="18.75" x14ac:dyDescent="0.3">
      <c r="C2274" s="393">
        <v>25</v>
      </c>
      <c r="D2274" s="394" t="s">
        <v>40</v>
      </c>
      <c r="E2274" s="252">
        <v>-1.8799999999998818E-3</v>
      </c>
      <c r="F2274" s="252"/>
      <c r="G2274" s="252">
        <f t="shared" si="2258"/>
        <v>-1.8799999999998818E-3</v>
      </c>
      <c r="H2274" s="252">
        <v>0</v>
      </c>
      <c r="I2274" s="254">
        <f t="shared" si="2250"/>
        <v>0</v>
      </c>
      <c r="J2274" s="62">
        <f t="shared" si="2217"/>
        <v>-1.8799999999998818E-3</v>
      </c>
      <c r="K2274" s="252">
        <v>21.609999999999985</v>
      </c>
      <c r="L2274" s="57">
        <v>0</v>
      </c>
      <c r="M2274" s="252">
        <f t="shared" si="2252"/>
        <v>21.609999999999985</v>
      </c>
      <c r="N2274" s="252">
        <v>0</v>
      </c>
      <c r="O2274" s="254">
        <f t="shared" si="2223"/>
        <v>0</v>
      </c>
      <c r="P2274" s="252">
        <f t="shared" si="2219"/>
        <v>21.609999999999985</v>
      </c>
      <c r="Q2274" s="252">
        <v>0</v>
      </c>
      <c r="R2274" s="252">
        <v>0</v>
      </c>
      <c r="S2274" s="252">
        <f t="shared" si="2246"/>
        <v>0</v>
      </c>
      <c r="T2274" s="252">
        <v>0</v>
      </c>
      <c r="U2274" s="254">
        <f t="shared" si="2257"/>
        <v>0</v>
      </c>
      <c r="V2274" s="252">
        <f t="shared" si="2225"/>
        <v>0</v>
      </c>
      <c r="W2274" s="252">
        <v>0.79999999999999982</v>
      </c>
      <c r="X2274" s="252">
        <v>0</v>
      </c>
      <c r="Y2274" s="252">
        <f t="shared" si="2220"/>
        <v>0.79999999999999982</v>
      </c>
      <c r="Z2274" s="252">
        <v>0</v>
      </c>
      <c r="AA2274" s="254">
        <f t="shared" si="2254"/>
        <v>0</v>
      </c>
      <c r="AB2274" s="252">
        <f t="shared" si="2227"/>
        <v>0.79999999999999982</v>
      </c>
      <c r="AC2274" s="221">
        <v>1.8399999999871852E-3</v>
      </c>
      <c r="AD2274" s="221">
        <v>0</v>
      </c>
      <c r="AE2274" s="221">
        <f t="shared" si="2228"/>
        <v>1.8399999999871852E-3</v>
      </c>
      <c r="AF2274" s="221">
        <v>0</v>
      </c>
      <c r="AG2274" s="220">
        <f t="shared" si="2256"/>
        <v>0</v>
      </c>
      <c r="AH2274" s="221">
        <f t="shared" si="2230"/>
        <v>1.8399999999871852E-3</v>
      </c>
      <c r="AI2274" s="221">
        <v>118.2584599999999</v>
      </c>
      <c r="AJ2274" s="321">
        <v>71.469999999999985</v>
      </c>
      <c r="AK2274" s="221">
        <f t="shared" si="2251"/>
        <v>189.72845999999987</v>
      </c>
      <c r="AL2274" s="221">
        <v>47</v>
      </c>
      <c r="AM2274" s="220">
        <f t="shared" ref="AM2274:AM2279" si="2259">IF(AL2274&lt;&gt;0,(AL2274/AK2274*100),0)</f>
        <v>24.772245555569274</v>
      </c>
      <c r="AN2274" s="221">
        <f t="shared" si="2233"/>
        <v>142.72845999999987</v>
      </c>
      <c r="AO2274" s="221">
        <v>173.34564000000012</v>
      </c>
      <c r="AP2274" s="221">
        <v>66.304000000000002</v>
      </c>
      <c r="AQ2274" s="221">
        <f t="shared" si="2234"/>
        <v>239.64964000000012</v>
      </c>
      <c r="AR2274" s="221">
        <v>46.45</v>
      </c>
      <c r="AS2274" s="220">
        <f t="shared" si="2235"/>
        <v>19.382461830528925</v>
      </c>
      <c r="AT2274" s="221">
        <f t="shared" si="2236"/>
        <v>193.1996400000001</v>
      </c>
      <c r="AU2274" s="221">
        <v>0</v>
      </c>
      <c r="AV2274" s="54"/>
      <c r="AW2274" s="221">
        <f t="shared" si="2253"/>
        <v>0</v>
      </c>
      <c r="AX2274" s="221"/>
      <c r="AY2274" s="220">
        <f t="shared" si="2238"/>
        <v>0</v>
      </c>
      <c r="AZ2274" s="221">
        <f t="shared" si="2239"/>
        <v>0</v>
      </c>
      <c r="BA2274" s="221">
        <v>0</v>
      </c>
      <c r="BB2274" s="221">
        <v>0</v>
      </c>
      <c r="BC2274" s="221">
        <f t="shared" si="2240"/>
        <v>0</v>
      </c>
      <c r="BD2274" s="221"/>
      <c r="BE2274" s="220">
        <f t="shared" si="2255"/>
        <v>0</v>
      </c>
      <c r="BF2274" s="221">
        <f t="shared" si="2242"/>
        <v>0</v>
      </c>
      <c r="BG2274" s="222">
        <f t="shared" si="2221"/>
        <v>314.01405999999997</v>
      </c>
      <c r="BH2274" s="222">
        <f t="shared" si="2221"/>
        <v>137.774</v>
      </c>
      <c r="BI2274" s="222">
        <f t="shared" si="2243"/>
        <v>451.78805999999997</v>
      </c>
      <c r="BJ2274" s="222">
        <f t="shared" si="2222"/>
        <v>93.45</v>
      </c>
      <c r="BK2274" s="223">
        <f t="shared" si="2244"/>
        <v>20.684477584467373</v>
      </c>
      <c r="BL2274" s="222">
        <f t="shared" si="2245"/>
        <v>358.33805999999998</v>
      </c>
    </row>
    <row r="2275" spans="3:64" ht="18.75" x14ac:dyDescent="0.3">
      <c r="C2275" s="393">
        <v>26</v>
      </c>
      <c r="D2275" s="394" t="s">
        <v>41</v>
      </c>
      <c r="E2275" s="252">
        <v>-1.8399999999996197E-3</v>
      </c>
      <c r="F2275" s="252"/>
      <c r="G2275" s="252">
        <f t="shared" si="2258"/>
        <v>-1.8399999999996197E-3</v>
      </c>
      <c r="H2275" s="252">
        <v>0</v>
      </c>
      <c r="I2275" s="254">
        <f t="shared" si="2250"/>
        <v>0</v>
      </c>
      <c r="J2275" s="62">
        <f t="shared" si="2217"/>
        <v>-1.8399999999996197E-3</v>
      </c>
      <c r="K2275" s="252">
        <v>20.700000000000003</v>
      </c>
      <c r="L2275" s="57">
        <v>0</v>
      </c>
      <c r="M2275" s="252">
        <f t="shared" si="2252"/>
        <v>20.700000000000003</v>
      </c>
      <c r="N2275" s="252">
        <v>20.7</v>
      </c>
      <c r="O2275" s="254">
        <f t="shared" si="2223"/>
        <v>99.999999999999972</v>
      </c>
      <c r="P2275" s="252">
        <f t="shared" si="2219"/>
        <v>0</v>
      </c>
      <c r="Q2275" s="252">
        <v>6.9000000000000039</v>
      </c>
      <c r="R2275" s="252">
        <v>0</v>
      </c>
      <c r="S2275" s="252">
        <f t="shared" si="2246"/>
        <v>6.9000000000000039</v>
      </c>
      <c r="T2275" s="252">
        <v>6.9</v>
      </c>
      <c r="U2275" s="254">
        <f t="shared" si="2257"/>
        <v>99.999999999999943</v>
      </c>
      <c r="V2275" s="252">
        <f t="shared" si="2225"/>
        <v>0</v>
      </c>
      <c r="W2275" s="252">
        <v>1.1000000000000001</v>
      </c>
      <c r="X2275" s="252">
        <v>0</v>
      </c>
      <c r="Y2275" s="252">
        <f t="shared" si="2220"/>
        <v>1.1000000000000001</v>
      </c>
      <c r="Z2275" s="252">
        <v>1.1000000000000001</v>
      </c>
      <c r="AA2275" s="254">
        <f t="shared" si="2254"/>
        <v>100</v>
      </c>
      <c r="AB2275" s="252">
        <f t="shared" si="2227"/>
        <v>0</v>
      </c>
      <c r="AC2275" s="221">
        <v>-4.2200000000036653E-3</v>
      </c>
      <c r="AD2275" s="221">
        <v>0</v>
      </c>
      <c r="AE2275" s="221">
        <f t="shared" si="2228"/>
        <v>-4.2200000000036653E-3</v>
      </c>
      <c r="AF2275" s="221">
        <v>0</v>
      </c>
      <c r="AG2275" s="220">
        <f t="shared" si="2256"/>
        <v>0</v>
      </c>
      <c r="AH2275" s="221">
        <f t="shared" si="2230"/>
        <v>-4.2200000000036653E-3</v>
      </c>
      <c r="AI2275" s="221">
        <v>360.80304000000018</v>
      </c>
      <c r="AJ2275" s="321">
        <v>95.823000000000008</v>
      </c>
      <c r="AK2275" s="221">
        <f t="shared" si="2251"/>
        <v>456.62604000000022</v>
      </c>
      <c r="AL2275" s="221">
        <v>246.3</v>
      </c>
      <c r="AM2275" s="220">
        <f t="shared" si="2259"/>
        <v>53.939105181123679</v>
      </c>
      <c r="AN2275" s="221">
        <f t="shared" si="2233"/>
        <v>210.32604000000021</v>
      </c>
      <c r="AO2275" s="221">
        <v>332.58489999999983</v>
      </c>
      <c r="AP2275" s="321">
        <v>88.858000000000004</v>
      </c>
      <c r="AQ2275" s="221">
        <f t="shared" si="2234"/>
        <v>421.44289999999984</v>
      </c>
      <c r="AR2275" s="221">
        <v>223.55</v>
      </c>
      <c r="AS2275" s="220">
        <f t="shared" si="2235"/>
        <v>53.043959217251043</v>
      </c>
      <c r="AT2275" s="221">
        <f t="shared" si="2236"/>
        <v>197.89289999999983</v>
      </c>
      <c r="AU2275" s="221">
        <v>0</v>
      </c>
      <c r="AV2275" s="54"/>
      <c r="AW2275" s="221">
        <f t="shared" si="2253"/>
        <v>0</v>
      </c>
      <c r="AX2275" s="221"/>
      <c r="AY2275" s="220">
        <f t="shared" si="2238"/>
        <v>0</v>
      </c>
      <c r="AZ2275" s="221">
        <f t="shared" si="2239"/>
        <v>0</v>
      </c>
      <c r="BA2275" s="221">
        <v>0</v>
      </c>
      <c r="BB2275" s="221">
        <v>0</v>
      </c>
      <c r="BC2275" s="221">
        <f t="shared" si="2240"/>
        <v>0</v>
      </c>
      <c r="BD2275" s="221"/>
      <c r="BE2275" s="220">
        <f t="shared" si="2255"/>
        <v>0</v>
      </c>
      <c r="BF2275" s="221">
        <f t="shared" si="2242"/>
        <v>0</v>
      </c>
      <c r="BG2275" s="222">
        <f t="shared" si="2221"/>
        <v>722.08187999999996</v>
      </c>
      <c r="BH2275" s="222">
        <f t="shared" si="2221"/>
        <v>184.68100000000001</v>
      </c>
      <c r="BI2275" s="222">
        <f t="shared" si="2243"/>
        <v>906.76288</v>
      </c>
      <c r="BJ2275" s="222">
        <f t="shared" si="2222"/>
        <v>498.55</v>
      </c>
      <c r="BK2275" s="223">
        <f t="shared" si="2244"/>
        <v>54.981297866979297</v>
      </c>
      <c r="BL2275" s="222">
        <f t="shared" si="2245"/>
        <v>408.21287999999998</v>
      </c>
    </row>
    <row r="2276" spans="3:64" ht="18.75" x14ac:dyDescent="0.3">
      <c r="C2276" s="393">
        <v>27</v>
      </c>
      <c r="D2276" s="394" t="s">
        <v>42</v>
      </c>
      <c r="E2276" s="252">
        <v>-1.8399999999996197E-3</v>
      </c>
      <c r="F2276" s="252">
        <v>0.372</v>
      </c>
      <c r="G2276" s="252">
        <f t="shared" si="2258"/>
        <v>0.37016000000000038</v>
      </c>
      <c r="H2276" s="252">
        <v>0.37</v>
      </c>
      <c r="I2276" s="254">
        <f t="shared" si="2250"/>
        <v>99.956775448454621</v>
      </c>
      <c r="J2276" s="62">
        <f t="shared" si="2217"/>
        <v>1.6000000000038206E-4</v>
      </c>
      <c r="K2276" s="252">
        <v>80.930000000000007</v>
      </c>
      <c r="L2276" s="57">
        <v>0</v>
      </c>
      <c r="M2276" s="252">
        <f t="shared" si="2252"/>
        <v>80.930000000000007</v>
      </c>
      <c r="N2276" s="252">
        <v>0</v>
      </c>
      <c r="O2276" s="254">
        <f t="shared" si="2223"/>
        <v>0</v>
      </c>
      <c r="P2276" s="252">
        <f t="shared" si="2219"/>
        <v>80.930000000000007</v>
      </c>
      <c r="Q2276" s="252">
        <v>5.129999999999999</v>
      </c>
      <c r="R2276" s="252">
        <v>0</v>
      </c>
      <c r="S2276" s="252">
        <f t="shared" si="2246"/>
        <v>5.129999999999999</v>
      </c>
      <c r="T2276" s="252">
        <v>0</v>
      </c>
      <c r="U2276" s="254">
        <f t="shared" si="2257"/>
        <v>0</v>
      </c>
      <c r="V2276" s="252">
        <f t="shared" si="2225"/>
        <v>5.129999999999999</v>
      </c>
      <c r="W2276" s="252">
        <v>2.2000000000000011</v>
      </c>
      <c r="X2276" s="252">
        <v>0</v>
      </c>
      <c r="Y2276" s="252">
        <f t="shared" si="2220"/>
        <v>2.2000000000000011</v>
      </c>
      <c r="Z2276" s="252">
        <v>0.2</v>
      </c>
      <c r="AA2276" s="254">
        <f t="shared" si="2254"/>
        <v>9.0909090909090864</v>
      </c>
      <c r="AB2276" s="252">
        <f t="shared" si="2227"/>
        <v>2.0000000000000009</v>
      </c>
      <c r="AC2276" s="221">
        <v>40.71878000000001</v>
      </c>
      <c r="AD2276" s="221">
        <v>0</v>
      </c>
      <c r="AE2276" s="221">
        <f t="shared" si="2228"/>
        <v>40.71878000000001</v>
      </c>
      <c r="AF2276" s="221">
        <v>5.3</v>
      </c>
      <c r="AG2276" s="220">
        <f t="shared" si="2256"/>
        <v>13.016107064111445</v>
      </c>
      <c r="AH2276" s="221">
        <f t="shared" si="2230"/>
        <v>35.418780000000012</v>
      </c>
      <c r="AI2276" s="221">
        <v>362.48041999999998</v>
      </c>
      <c r="AJ2276" s="321">
        <v>67.903000000000006</v>
      </c>
      <c r="AK2276" s="221">
        <f t="shared" si="2251"/>
        <v>430.38342</v>
      </c>
      <c r="AL2276" s="221">
        <v>90.4</v>
      </c>
      <c r="AM2276" s="220">
        <f t="shared" si="2259"/>
        <v>21.004526614896086</v>
      </c>
      <c r="AN2276" s="221">
        <f t="shared" si="2233"/>
        <v>339.98342000000002</v>
      </c>
      <c r="AO2276" s="221">
        <v>397.87535999999989</v>
      </c>
      <c r="AP2276" s="321">
        <v>62.972000000000001</v>
      </c>
      <c r="AQ2276" s="221">
        <f t="shared" si="2234"/>
        <v>460.84735999999987</v>
      </c>
      <c r="AR2276" s="221">
        <v>50.85</v>
      </c>
      <c r="AS2276" s="220">
        <f t="shared" si="2235"/>
        <v>11.034022197718571</v>
      </c>
      <c r="AT2276" s="221">
        <f t="shared" si="2236"/>
        <v>409.99735999999984</v>
      </c>
      <c r="AU2276" s="221">
        <v>0</v>
      </c>
      <c r="AV2276" s="54"/>
      <c r="AW2276" s="221">
        <f t="shared" si="2253"/>
        <v>0</v>
      </c>
      <c r="AX2276" s="221"/>
      <c r="AY2276" s="220">
        <f t="shared" si="2238"/>
        <v>0</v>
      </c>
      <c r="AZ2276" s="221">
        <f t="shared" si="2239"/>
        <v>0</v>
      </c>
      <c r="BA2276" s="221">
        <v>68.825659999999999</v>
      </c>
      <c r="BB2276" s="221">
        <v>71.38</v>
      </c>
      <c r="BC2276" s="221">
        <f t="shared" si="2240"/>
        <v>140.20565999999999</v>
      </c>
      <c r="BD2276" s="221">
        <v>16.32</v>
      </c>
      <c r="BE2276" s="220">
        <f t="shared" si="2255"/>
        <v>11.640043633045913</v>
      </c>
      <c r="BF2276" s="221">
        <f t="shared" si="2242"/>
        <v>123.88566</v>
      </c>
      <c r="BG2276" s="222">
        <f t="shared" si="2221"/>
        <v>958.15837999999985</v>
      </c>
      <c r="BH2276" s="222">
        <f t="shared" si="2221"/>
        <v>202.62700000000001</v>
      </c>
      <c r="BI2276" s="222">
        <f>SUM(BG2276:BH2276)</f>
        <v>1160.7853799999998</v>
      </c>
      <c r="BJ2276" s="222">
        <f t="shared" si="2222"/>
        <v>163.44</v>
      </c>
      <c r="BK2276" s="223">
        <f t="shared" si="2244"/>
        <v>14.080122201401263</v>
      </c>
      <c r="BL2276" s="222">
        <f t="shared" si="2245"/>
        <v>997.34537999999975</v>
      </c>
    </row>
    <row r="2277" spans="3:64" ht="18.75" x14ac:dyDescent="0.3">
      <c r="C2277" s="393">
        <v>28</v>
      </c>
      <c r="D2277" s="394" t="s">
        <v>43</v>
      </c>
      <c r="E2277" s="252">
        <v>7.9999999999991189E-4</v>
      </c>
      <c r="F2277" s="252"/>
      <c r="G2277" s="252">
        <f t="shared" si="2258"/>
        <v>7.9999999999991189E-4</v>
      </c>
      <c r="H2277" s="252">
        <v>0</v>
      </c>
      <c r="I2277" s="254">
        <f t="shared" si="2250"/>
        <v>0</v>
      </c>
      <c r="J2277" s="62">
        <f t="shared" si="2217"/>
        <v>7.9999999999991189E-4</v>
      </c>
      <c r="K2277" s="252">
        <v>25.910000000000004</v>
      </c>
      <c r="L2277" s="57">
        <v>0</v>
      </c>
      <c r="M2277" s="252">
        <f t="shared" si="2252"/>
        <v>25.910000000000004</v>
      </c>
      <c r="N2277" s="252">
        <v>0</v>
      </c>
      <c r="O2277" s="254">
        <f t="shared" si="2223"/>
        <v>0</v>
      </c>
      <c r="P2277" s="252">
        <f t="shared" si="2219"/>
        <v>25.910000000000004</v>
      </c>
      <c r="Q2277" s="252">
        <v>7.5500000000000007</v>
      </c>
      <c r="R2277" s="252">
        <v>0</v>
      </c>
      <c r="S2277" s="252">
        <f t="shared" si="2246"/>
        <v>7.5500000000000007</v>
      </c>
      <c r="T2277" s="252">
        <v>0.65</v>
      </c>
      <c r="U2277" s="254">
        <f t="shared" si="2257"/>
        <v>8.6092715231788084</v>
      </c>
      <c r="V2277" s="252">
        <f t="shared" si="2225"/>
        <v>6.9</v>
      </c>
      <c r="W2277" s="252">
        <v>2.3100000000000005</v>
      </c>
      <c r="X2277" s="408">
        <v>0</v>
      </c>
      <c r="Y2277" s="252">
        <f t="shared" si="2220"/>
        <v>2.3100000000000005</v>
      </c>
      <c r="Z2277" s="408">
        <v>0.41</v>
      </c>
      <c r="AA2277" s="254">
        <f t="shared" si="2254"/>
        <v>17.748917748917744</v>
      </c>
      <c r="AB2277" s="252">
        <f t="shared" si="2227"/>
        <v>1.9000000000000006</v>
      </c>
      <c r="AC2277" s="221">
        <v>173.80082000000002</v>
      </c>
      <c r="AD2277" s="221">
        <v>0</v>
      </c>
      <c r="AE2277" s="221">
        <f t="shared" si="2228"/>
        <v>173.80082000000002</v>
      </c>
      <c r="AF2277" s="221">
        <v>0</v>
      </c>
      <c r="AG2277" s="220">
        <f t="shared" si="2256"/>
        <v>0</v>
      </c>
      <c r="AH2277" s="221">
        <f t="shared" si="2230"/>
        <v>173.80082000000002</v>
      </c>
      <c r="AI2277" s="221">
        <v>45.998559999999998</v>
      </c>
      <c r="AJ2277" s="321">
        <v>59.187000000000005</v>
      </c>
      <c r="AK2277" s="221">
        <f t="shared" si="2251"/>
        <v>105.18556000000001</v>
      </c>
      <c r="AL2277" s="221">
        <v>30.68</v>
      </c>
      <c r="AM2277" s="220">
        <f t="shared" si="2259"/>
        <v>29.167501698902392</v>
      </c>
      <c r="AN2277" s="221">
        <f t="shared" si="2233"/>
        <v>74.505560000000003</v>
      </c>
      <c r="AO2277" s="221">
        <v>188.74137999999994</v>
      </c>
      <c r="AP2277" s="321">
        <v>54.806000000000004</v>
      </c>
      <c r="AQ2277" s="221">
        <f t="shared" si="2234"/>
        <v>243.54737999999995</v>
      </c>
      <c r="AR2277" s="221">
        <v>39.402000000000001</v>
      </c>
      <c r="AS2277" s="220">
        <f t="shared" si="2235"/>
        <v>16.178371534935014</v>
      </c>
      <c r="AT2277" s="221">
        <f t="shared" si="2236"/>
        <v>204.14537999999993</v>
      </c>
      <c r="AU2277" s="221">
        <v>0</v>
      </c>
      <c r="AV2277" s="54">
        <v>0</v>
      </c>
      <c r="AW2277" s="221">
        <f t="shared" si="2253"/>
        <v>0</v>
      </c>
      <c r="AX2277" s="221">
        <v>0</v>
      </c>
      <c r="AY2277" s="220">
        <v>0</v>
      </c>
      <c r="AZ2277" s="221">
        <f t="shared" si="2239"/>
        <v>0</v>
      </c>
      <c r="BA2277" s="221">
        <v>22.351699999999994</v>
      </c>
      <c r="BB2277" s="221">
        <v>23.15</v>
      </c>
      <c r="BC2277" s="221">
        <f t="shared" si="2240"/>
        <v>45.501699999999992</v>
      </c>
      <c r="BD2277" s="221">
        <v>4.5599999999999996</v>
      </c>
      <c r="BE2277" s="220">
        <f t="shared" si="2255"/>
        <v>10.021603588437355</v>
      </c>
      <c r="BF2277" s="221">
        <f t="shared" si="2242"/>
        <v>40.94169999999999</v>
      </c>
      <c r="BG2277" s="222">
        <f t="shared" si="2221"/>
        <v>466.66325999999992</v>
      </c>
      <c r="BH2277" s="222">
        <f t="shared" si="2221"/>
        <v>137.143</v>
      </c>
      <c r="BI2277" s="222">
        <f t="shared" ref="BI2277:BI2278" si="2260">SUM(BG2277:BH2277)</f>
        <v>603.80625999999995</v>
      </c>
      <c r="BJ2277" s="222">
        <f t="shared" si="2222"/>
        <v>75.701999999999998</v>
      </c>
      <c r="BK2277" s="223">
        <f t="shared" si="2244"/>
        <v>12.53746524588864</v>
      </c>
      <c r="BL2277" s="222">
        <f t="shared" si="2245"/>
        <v>528.10425999999995</v>
      </c>
    </row>
    <row r="2278" spans="3:64" ht="18.75" x14ac:dyDescent="0.3">
      <c r="C2278" s="393">
        <v>29</v>
      </c>
      <c r="D2278" s="394" t="s">
        <v>44</v>
      </c>
      <c r="E2278" s="252">
        <v>4.7599999999992093E-3</v>
      </c>
      <c r="F2278" s="252"/>
      <c r="G2278" s="252">
        <f t="shared" si="2258"/>
        <v>4.7599999999992093E-3</v>
      </c>
      <c r="H2278" s="252">
        <v>0</v>
      </c>
      <c r="I2278" s="254">
        <f t="shared" si="2250"/>
        <v>0</v>
      </c>
      <c r="J2278" s="62">
        <f t="shared" si="2217"/>
        <v>4.7599999999992093E-3</v>
      </c>
      <c r="K2278" s="252">
        <v>9.1900000000000013</v>
      </c>
      <c r="L2278" s="57">
        <v>0</v>
      </c>
      <c r="M2278" s="252">
        <f t="shared" si="2252"/>
        <v>9.1900000000000013</v>
      </c>
      <c r="N2278" s="252">
        <v>0</v>
      </c>
      <c r="O2278" s="254">
        <f t="shared" si="2223"/>
        <v>0</v>
      </c>
      <c r="P2278" s="252">
        <f t="shared" si="2219"/>
        <v>9.1900000000000013</v>
      </c>
      <c r="Q2278" s="252">
        <v>2.98</v>
      </c>
      <c r="R2278" s="252">
        <v>0</v>
      </c>
      <c r="S2278" s="252">
        <f t="shared" si="2246"/>
        <v>2.98</v>
      </c>
      <c r="T2278" s="252">
        <v>2.98</v>
      </c>
      <c r="U2278" s="254">
        <f t="shared" si="2257"/>
        <v>100</v>
      </c>
      <c r="V2278" s="252">
        <f t="shared" si="2225"/>
        <v>0</v>
      </c>
      <c r="W2278" s="252">
        <v>0.74999999999999978</v>
      </c>
      <c r="X2278" s="252">
        <v>0</v>
      </c>
      <c r="Y2278" s="252">
        <f t="shared" si="2220"/>
        <v>0.74999999999999978</v>
      </c>
      <c r="Z2278" s="252">
        <v>0.75</v>
      </c>
      <c r="AA2278" s="254">
        <f t="shared" si="2254"/>
        <v>100.00000000000003</v>
      </c>
      <c r="AB2278" s="252">
        <f t="shared" si="2227"/>
        <v>0</v>
      </c>
      <c r="AC2278" s="221">
        <v>54.713880000000003</v>
      </c>
      <c r="AD2278" s="221">
        <v>0</v>
      </c>
      <c r="AE2278" s="221">
        <f t="shared" si="2228"/>
        <v>54.713880000000003</v>
      </c>
      <c r="AF2278" s="221">
        <v>8.5500000000000007</v>
      </c>
      <c r="AG2278" s="220">
        <f t="shared" si="2256"/>
        <v>15.626747728364357</v>
      </c>
      <c r="AH2278" s="221">
        <f t="shared" si="2230"/>
        <v>46.163880000000006</v>
      </c>
      <c r="AI2278" s="221">
        <v>228.69094000000004</v>
      </c>
      <c r="AJ2278" s="321">
        <v>39.142000000000003</v>
      </c>
      <c r="AK2278" s="221">
        <f t="shared" si="2251"/>
        <v>267.83294000000006</v>
      </c>
      <c r="AL2278" s="221">
        <v>113.03</v>
      </c>
      <c r="AM2278" s="220">
        <f t="shared" si="2259"/>
        <v>42.201679897924421</v>
      </c>
      <c r="AN2278" s="221">
        <f t="shared" si="2233"/>
        <v>154.80294000000006</v>
      </c>
      <c r="AO2278" s="221">
        <v>141.21033999999997</v>
      </c>
      <c r="AP2278" s="321">
        <v>36.185000000000002</v>
      </c>
      <c r="AQ2278" s="221">
        <f t="shared" si="2234"/>
        <v>177.39533999999998</v>
      </c>
      <c r="AR2278" s="221">
        <v>64.739999999999995</v>
      </c>
      <c r="AS2278" s="220">
        <f t="shared" si="2235"/>
        <v>36.494757979550087</v>
      </c>
      <c r="AT2278" s="221">
        <f t="shared" si="2236"/>
        <v>112.65533999999998</v>
      </c>
      <c r="AU2278" s="221">
        <v>0</v>
      </c>
      <c r="AV2278" s="54"/>
      <c r="AW2278" s="221">
        <f t="shared" si="2253"/>
        <v>0</v>
      </c>
      <c r="AX2278" s="221"/>
      <c r="AY2278" s="220">
        <f t="shared" ref="AY2278:AY2280" si="2261">IF(AX2278&lt;&gt;0,(AX2278/AW2278*100),0)</f>
        <v>0</v>
      </c>
      <c r="AZ2278" s="221">
        <f t="shared" si="2239"/>
        <v>0</v>
      </c>
      <c r="BA2278" s="221">
        <v>0</v>
      </c>
      <c r="BB2278" s="221">
        <v>0</v>
      </c>
      <c r="BC2278" s="221">
        <f t="shared" si="2240"/>
        <v>0</v>
      </c>
      <c r="BD2278" s="221"/>
      <c r="BE2278" s="220">
        <f t="shared" si="2255"/>
        <v>0</v>
      </c>
      <c r="BF2278" s="221">
        <f t="shared" si="2242"/>
        <v>0</v>
      </c>
      <c r="BG2278" s="222">
        <f t="shared" si="2221"/>
        <v>437.53992000000005</v>
      </c>
      <c r="BH2278" s="222">
        <f t="shared" si="2221"/>
        <v>75.326999999999998</v>
      </c>
      <c r="BI2278" s="222">
        <f t="shared" si="2260"/>
        <v>512.86692000000005</v>
      </c>
      <c r="BJ2278" s="222">
        <f t="shared" si="2222"/>
        <v>190.05</v>
      </c>
      <c r="BK2278" s="223">
        <f t="shared" si="2244"/>
        <v>37.05639661844441</v>
      </c>
      <c r="BL2278" s="222">
        <f t="shared" si="2245"/>
        <v>322.81692000000004</v>
      </c>
    </row>
    <row r="2279" spans="3:64" ht="18.75" x14ac:dyDescent="0.3">
      <c r="C2279" s="393">
        <v>30</v>
      </c>
      <c r="D2279" s="394" t="s">
        <v>189</v>
      </c>
      <c r="E2279" s="252">
        <v>2.2400000000004638E-3</v>
      </c>
      <c r="F2279" s="252">
        <v>0</v>
      </c>
      <c r="G2279" s="252">
        <f t="shared" si="2258"/>
        <v>2.2400000000004638E-3</v>
      </c>
      <c r="H2279" s="252">
        <v>0</v>
      </c>
      <c r="I2279" s="254">
        <f t="shared" si="2250"/>
        <v>0</v>
      </c>
      <c r="J2279" s="62">
        <f t="shared" si="2217"/>
        <v>2.2400000000004638E-3</v>
      </c>
      <c r="K2279" s="252">
        <v>23.58</v>
      </c>
      <c r="L2279" s="57">
        <v>0</v>
      </c>
      <c r="M2279" s="252">
        <f t="shared" si="2252"/>
        <v>23.58</v>
      </c>
      <c r="N2279" s="252">
        <v>23.58</v>
      </c>
      <c r="O2279" s="254">
        <f t="shared" si="2223"/>
        <v>100</v>
      </c>
      <c r="P2279" s="252">
        <f t="shared" si="2219"/>
        <v>0</v>
      </c>
      <c r="Q2279" s="252">
        <v>0</v>
      </c>
      <c r="R2279" s="252">
        <v>0</v>
      </c>
      <c r="S2279" s="252">
        <f t="shared" si="2246"/>
        <v>0</v>
      </c>
      <c r="T2279" s="252">
        <v>0</v>
      </c>
      <c r="U2279" s="254">
        <f t="shared" si="2257"/>
        <v>0</v>
      </c>
      <c r="V2279" s="252">
        <f t="shared" si="2225"/>
        <v>0</v>
      </c>
      <c r="W2279" s="252">
        <v>0</v>
      </c>
      <c r="X2279" s="252">
        <v>0</v>
      </c>
      <c r="Y2279" s="252">
        <f t="shared" si="2220"/>
        <v>0</v>
      </c>
      <c r="Z2279" s="252">
        <v>0</v>
      </c>
      <c r="AA2279" s="254">
        <f t="shared" si="2254"/>
        <v>0</v>
      </c>
      <c r="AB2279" s="252">
        <f t="shared" si="2227"/>
        <v>0</v>
      </c>
      <c r="AC2279" s="221">
        <v>2.939999999966858E-3</v>
      </c>
      <c r="AD2279" s="221">
        <v>0</v>
      </c>
      <c r="AE2279" s="221">
        <f t="shared" si="2228"/>
        <v>2.939999999966858E-3</v>
      </c>
      <c r="AF2279" s="221">
        <v>0</v>
      </c>
      <c r="AG2279" s="220">
        <f t="shared" si="2256"/>
        <v>0</v>
      </c>
      <c r="AH2279" s="221">
        <f t="shared" si="2230"/>
        <v>2.939999999966858E-3</v>
      </c>
      <c r="AI2279" s="221">
        <v>182.24515999999994</v>
      </c>
      <c r="AJ2279" s="321">
        <v>105.50699999999999</v>
      </c>
      <c r="AK2279" s="221">
        <f t="shared" si="2251"/>
        <v>287.75215999999995</v>
      </c>
      <c r="AL2279" s="221">
        <v>182.25</v>
      </c>
      <c r="AM2279" s="220">
        <f t="shared" si="2259"/>
        <v>63.335753934913996</v>
      </c>
      <c r="AN2279" s="221">
        <f t="shared" si="2233"/>
        <v>105.50215999999995</v>
      </c>
      <c r="AO2279" s="221">
        <v>182.54654000000016</v>
      </c>
      <c r="AP2279" s="321">
        <v>97.832999999999998</v>
      </c>
      <c r="AQ2279" s="221">
        <f t="shared" si="2234"/>
        <v>280.37954000000013</v>
      </c>
      <c r="AR2279" s="221">
        <v>205.78</v>
      </c>
      <c r="AS2279" s="220">
        <f t="shared" si="2235"/>
        <v>73.393372426532949</v>
      </c>
      <c r="AT2279" s="221">
        <f t="shared" si="2236"/>
        <v>74.599540000000133</v>
      </c>
      <c r="AU2279" s="221">
        <v>0</v>
      </c>
      <c r="AV2279" s="54">
        <v>0</v>
      </c>
      <c r="AW2279" s="221">
        <f t="shared" si="2253"/>
        <v>0</v>
      </c>
      <c r="AX2279" s="221">
        <v>0</v>
      </c>
      <c r="AY2279" s="220">
        <f t="shared" si="2261"/>
        <v>0</v>
      </c>
      <c r="AZ2279" s="221">
        <f t="shared" si="2239"/>
        <v>0</v>
      </c>
      <c r="BA2279" s="221">
        <v>2.0999999999276042E-3</v>
      </c>
      <c r="BB2279" s="221">
        <v>143.16</v>
      </c>
      <c r="BC2279" s="221">
        <f t="shared" si="2240"/>
        <v>143.16209999999992</v>
      </c>
      <c r="BD2279" s="221">
        <v>80.349999999999994</v>
      </c>
      <c r="BE2279" s="220">
        <f t="shared" si="2255"/>
        <v>56.125189557850888</v>
      </c>
      <c r="BF2279" s="221">
        <f t="shared" si="2242"/>
        <v>62.81209999999993</v>
      </c>
      <c r="BG2279" s="222">
        <f t="shared" si="2221"/>
        <v>388.37898000000001</v>
      </c>
      <c r="BH2279" s="222">
        <f t="shared" si="2221"/>
        <v>346.5</v>
      </c>
      <c r="BI2279" s="222">
        <f>SUM(BG2279:BH2279)</f>
        <v>734.87897999999996</v>
      </c>
      <c r="BJ2279" s="222">
        <f t="shared" si="2222"/>
        <v>491.96000000000004</v>
      </c>
      <c r="BK2279" s="223">
        <f t="shared" si="2244"/>
        <v>66.944355926468333</v>
      </c>
      <c r="BL2279" s="222">
        <f t="shared" si="2245"/>
        <v>242.91897999999992</v>
      </c>
    </row>
    <row r="2280" spans="3:64" ht="18.75" x14ac:dyDescent="0.3">
      <c r="C2280" s="395"/>
      <c r="D2280" s="395" t="s">
        <v>46</v>
      </c>
      <c r="E2280" s="352">
        <f>SUM(E2250:E2279)</f>
        <v>12.300799999999988</v>
      </c>
      <c r="F2280" s="225">
        <f>SUM(F2250:F2279)</f>
        <v>0.372</v>
      </c>
      <c r="G2280" s="225">
        <f t="shared" si="2258"/>
        <v>12.672799999999988</v>
      </c>
      <c r="H2280" s="225">
        <f>SUM(H2250:H2279)</f>
        <v>0.37</v>
      </c>
      <c r="I2280" s="254">
        <f t="shared" si="2250"/>
        <v>2.9196389116848711</v>
      </c>
      <c r="J2280" s="225">
        <f>SUM(J2250:J2279)</f>
        <v>12.310799999999992</v>
      </c>
      <c r="K2280" s="225">
        <f>SUM(K2250:K2279)</f>
        <v>826.90400000000022</v>
      </c>
      <c r="L2280" s="157">
        <f>SUM(L2250:L2279)</f>
        <v>0</v>
      </c>
      <c r="M2280" s="225">
        <f t="shared" si="2252"/>
        <v>826.90400000000022</v>
      </c>
      <c r="N2280" s="225">
        <f>SUM(N2250:N2279)</f>
        <v>162.37</v>
      </c>
      <c r="O2280" s="254">
        <f t="shared" si="2223"/>
        <v>19.635894855992952</v>
      </c>
      <c r="P2280" s="225">
        <f>SUM(P2250:P2279)</f>
        <v>664.53400000000022</v>
      </c>
      <c r="Q2280" s="225">
        <f>SUM(Q2250:Q2279)</f>
        <v>151.30000000000004</v>
      </c>
      <c r="R2280" s="225">
        <v>0</v>
      </c>
      <c r="S2280" s="225">
        <f t="shared" si="2246"/>
        <v>151.30000000000004</v>
      </c>
      <c r="T2280" s="225">
        <f>SUM(T2250:T2279)</f>
        <v>48.699999999999996</v>
      </c>
      <c r="U2280" s="227">
        <f t="shared" si="2257"/>
        <v>32.187706543291462</v>
      </c>
      <c r="V2280" s="225">
        <f>SUM(V2250:V2279)</f>
        <v>104.17000000000002</v>
      </c>
      <c r="W2280" s="225">
        <f>SUM(W2250:W2279)</f>
        <v>28.200000000000003</v>
      </c>
      <c r="X2280" s="225">
        <v>0</v>
      </c>
      <c r="Y2280" s="225">
        <f t="shared" si="2220"/>
        <v>28.200000000000003</v>
      </c>
      <c r="Z2280" s="225">
        <f>SUM(Z2250:Z2279)</f>
        <v>10.68</v>
      </c>
      <c r="AA2280" s="227">
        <f t="shared" si="2254"/>
        <v>37.87234042553191</v>
      </c>
      <c r="AB2280" s="225">
        <f>SUM(AB2250:AB2279)</f>
        <v>17.520000000000003</v>
      </c>
      <c r="AC2280" s="225">
        <f>SUM(AC2250:AC2279)</f>
        <v>2285.65137</v>
      </c>
      <c r="AD2280" s="225">
        <f>SUM(AD2250:AD2279)</f>
        <v>0</v>
      </c>
      <c r="AE2280" s="228">
        <f t="shared" si="2228"/>
        <v>2285.65137</v>
      </c>
      <c r="AF2280" s="225">
        <f>SUM(AF2250:AF2279)</f>
        <v>246.12000000000003</v>
      </c>
      <c r="AG2280" s="229">
        <f>IF(AF2280&lt;&gt;"", AF2280/AE2280*100, 0)</f>
        <v>10.768046397207113</v>
      </c>
      <c r="AH2280" s="225">
        <f>SUM(AH2250:AH2279)</f>
        <v>2039.5313699999997</v>
      </c>
      <c r="AI2280" s="225">
        <f>SUM(AI2250:AI2279)</f>
        <v>9719.9345000000012</v>
      </c>
      <c r="AJ2280" s="324">
        <v>2532.0219999999999</v>
      </c>
      <c r="AK2280" s="225">
        <f>SUM(AK2250:AK2279)</f>
        <v>12251.956500000002</v>
      </c>
      <c r="AL2280" s="225">
        <f>SUM(AL2250:AL2279)</f>
        <v>3634.9790000000003</v>
      </c>
      <c r="AM2280" s="229">
        <f>IF(AL2280&lt;&gt;0,(AL2280/AK2280*100),0)</f>
        <v>29.668559466400325</v>
      </c>
      <c r="AN2280" s="225">
        <f>SUM(AN2250:AN2279)</f>
        <v>8616.9775000000009</v>
      </c>
      <c r="AO2280" s="225">
        <f>SUM(AO2250:AO2279)</f>
        <v>9472.1977399999996</v>
      </c>
      <c r="AP2280" s="324">
        <v>2345.6179999999995</v>
      </c>
      <c r="AQ2280" s="228">
        <f t="shared" si="2234"/>
        <v>11817.815739999998</v>
      </c>
      <c r="AR2280" s="225">
        <f>SUM(AR2250:AR2279)</f>
        <v>2741.0219999999999</v>
      </c>
      <c r="AS2280" s="229">
        <f t="shared" si="2235"/>
        <v>23.193981530126653</v>
      </c>
      <c r="AT2280" s="225">
        <f>SUM(AT2250:AT2279)</f>
        <v>9076.7937399999992</v>
      </c>
      <c r="AU2280" s="225">
        <f>SUM(AU2250:AU2279)</f>
        <v>11.180000000000001</v>
      </c>
      <c r="AV2280" s="225">
        <f>SUM(AV2250:AV2279)</f>
        <v>0</v>
      </c>
      <c r="AW2280" s="225">
        <f>SUM(AW2250:AW2279)</f>
        <v>11.180000000000001</v>
      </c>
      <c r="AX2280" s="225">
        <f>SUM(AX2250:AX2279)</f>
        <v>0</v>
      </c>
      <c r="AY2280" s="229">
        <f t="shared" si="2261"/>
        <v>0</v>
      </c>
      <c r="AZ2280" s="225">
        <f>SUM(AZ2250:AZ2279)</f>
        <v>11.180000000000001</v>
      </c>
      <c r="BA2280" s="225">
        <v>541.45100000000002</v>
      </c>
      <c r="BB2280" s="225">
        <v>892.09999999999991</v>
      </c>
      <c r="BC2280" s="228">
        <f t="shared" si="2240"/>
        <v>1433.5509999999999</v>
      </c>
      <c r="BD2280" s="225">
        <f>SUM(BD2250:BD2279)</f>
        <v>358.149</v>
      </c>
      <c r="BE2280" s="229">
        <f t="shared" si="2255"/>
        <v>24.983345552407972</v>
      </c>
      <c r="BF2280" s="225">
        <f>SUM(BF2250:BF2279)</f>
        <v>1075.4019999999998</v>
      </c>
      <c r="BG2280" s="222">
        <f>E2280+K2280+Q2280+W2280+AI2280+AO2280+AU2280+BA2280+AC2280</f>
        <v>23049.119409999999</v>
      </c>
      <c r="BH2280" s="230">
        <f>SUM(BH2250:BH2279)</f>
        <v>5770.112000000001</v>
      </c>
      <c r="BI2280" s="230">
        <f>SUM(BI2250:BI2279)</f>
        <v>28819.231410000004</v>
      </c>
      <c r="BJ2280" s="230">
        <f t="shared" si="2222"/>
        <v>7202.39</v>
      </c>
      <c r="BK2280" s="231">
        <f t="shared" si="2244"/>
        <v>24.991610281115403</v>
      </c>
      <c r="BL2280" s="230">
        <f>BI2280-BJ2280</f>
        <v>21616.841410000005</v>
      </c>
    </row>
    <row r="2282" spans="3:64" x14ac:dyDescent="0.2">
      <c r="BG2282" s="139" t="s">
        <v>335</v>
      </c>
      <c r="BH2282" s="139"/>
    </row>
    <row r="2286" spans="3:64" ht="29.25" x14ac:dyDescent="0.2">
      <c r="C2286" s="213"/>
      <c r="D2286" s="414"/>
      <c r="E2286" s="564" t="s">
        <v>336</v>
      </c>
      <c r="F2286" s="564"/>
      <c r="G2286" s="564"/>
      <c r="H2286" s="564"/>
      <c r="I2286" s="564"/>
      <c r="J2286" s="564"/>
      <c r="K2286" s="564"/>
      <c r="L2286" s="564"/>
      <c r="M2286" s="564"/>
      <c r="N2286" s="564"/>
      <c r="O2286" s="564"/>
      <c r="P2286" s="564"/>
      <c r="Q2286" s="564"/>
      <c r="R2286" s="564"/>
      <c r="S2286" s="564"/>
      <c r="T2286" s="564"/>
      <c r="U2286" s="564"/>
      <c r="V2286" s="564"/>
      <c r="W2286" s="564"/>
      <c r="X2286" s="564"/>
      <c r="Y2286" s="564"/>
      <c r="Z2286" s="564"/>
      <c r="AA2286" s="564"/>
      <c r="AB2286" s="564"/>
      <c r="AC2286" s="565" t="s">
        <v>337</v>
      </c>
      <c r="AD2286" s="565"/>
      <c r="AE2286" s="565"/>
      <c r="AF2286" s="565"/>
      <c r="AG2286" s="565"/>
      <c r="AH2286" s="565"/>
      <c r="AI2286" s="565"/>
      <c r="AJ2286" s="565"/>
      <c r="AK2286" s="565"/>
      <c r="AL2286" s="565"/>
      <c r="AM2286" s="565"/>
      <c r="AN2286" s="565"/>
      <c r="AO2286" s="565"/>
      <c r="AP2286" s="565"/>
      <c r="AQ2286" s="565"/>
      <c r="AR2286" s="565"/>
      <c r="AS2286" s="565"/>
      <c r="AT2286" s="565"/>
      <c r="AU2286" s="566" t="s">
        <v>338</v>
      </c>
      <c r="AV2286" s="567"/>
      <c r="AW2286" s="567"/>
      <c r="AX2286" s="567"/>
      <c r="AY2286" s="567"/>
      <c r="AZ2286" s="567"/>
      <c r="BA2286" s="567"/>
      <c r="BB2286" s="567"/>
      <c r="BC2286" s="567"/>
      <c r="BD2286" s="567"/>
      <c r="BE2286" s="567"/>
      <c r="BF2286" s="567"/>
      <c r="BG2286" s="575" t="s">
        <v>337</v>
      </c>
      <c r="BH2286" s="576"/>
      <c r="BI2286" s="576"/>
      <c r="BJ2286" s="576"/>
      <c r="BK2286" s="576"/>
      <c r="BL2286" s="577"/>
    </row>
    <row r="2287" spans="3:64" ht="22.5" x14ac:dyDescent="0.45">
      <c r="C2287" s="415"/>
      <c r="D2287" s="415"/>
      <c r="E2287" s="416"/>
      <c r="F2287" s="415"/>
      <c r="G2287" s="415"/>
      <c r="H2287" s="415"/>
      <c r="I2287" s="415"/>
      <c r="J2287" s="415"/>
      <c r="K2287" s="415"/>
      <c r="L2287" s="415"/>
      <c r="M2287" s="415"/>
      <c r="N2287" s="415"/>
      <c r="O2287" s="415"/>
      <c r="P2287" s="415"/>
      <c r="Q2287" s="415"/>
      <c r="R2287" s="415"/>
      <c r="S2287" s="415"/>
      <c r="T2287" s="415"/>
      <c r="U2287" s="415"/>
      <c r="V2287" s="415"/>
      <c r="W2287" s="415"/>
      <c r="X2287" s="415"/>
      <c r="Y2287" s="574" t="s">
        <v>127</v>
      </c>
      <c r="Z2287" s="574"/>
      <c r="AA2287" s="574"/>
      <c r="AB2287" s="574"/>
      <c r="AC2287" s="417"/>
      <c r="AD2287" s="417"/>
      <c r="AE2287" s="417"/>
      <c r="AF2287" s="417"/>
      <c r="AG2287" s="417"/>
      <c r="AH2287" s="417"/>
      <c r="AI2287" s="417"/>
      <c r="AJ2287" s="417"/>
      <c r="AK2287" s="417"/>
      <c r="AL2287" s="417"/>
      <c r="AM2287" s="417"/>
      <c r="AN2287" s="417"/>
      <c r="AO2287" s="417"/>
      <c r="AP2287" s="417"/>
      <c r="AQ2287" s="574" t="s">
        <v>127</v>
      </c>
      <c r="AR2287" s="574"/>
      <c r="AS2287" s="574"/>
      <c r="AT2287" s="574"/>
      <c r="AU2287" s="567"/>
      <c r="AV2287" s="567"/>
      <c r="AW2287" s="567"/>
      <c r="AX2287" s="567"/>
      <c r="AY2287" s="567"/>
      <c r="AZ2287" s="567"/>
      <c r="BA2287" s="567"/>
      <c r="BB2287" s="567"/>
      <c r="BC2287" s="567"/>
      <c r="BD2287" s="567"/>
      <c r="BE2287" s="567"/>
      <c r="BF2287" s="567"/>
      <c r="BG2287" s="578"/>
      <c r="BH2287" s="579"/>
      <c r="BI2287" s="579"/>
      <c r="BJ2287" s="579"/>
      <c r="BK2287" s="579"/>
      <c r="BL2287" s="580"/>
    </row>
    <row r="2288" spans="3:64" ht="18.75" x14ac:dyDescent="0.2">
      <c r="C2288" s="561" t="s">
        <v>125</v>
      </c>
      <c r="D2288" s="561" t="s">
        <v>3</v>
      </c>
      <c r="E2288" s="562" t="s">
        <v>52</v>
      </c>
      <c r="F2288" s="562"/>
      <c r="G2288" s="562"/>
      <c r="H2288" s="562"/>
      <c r="I2288" s="562"/>
      <c r="J2288" s="562"/>
      <c r="K2288" s="562"/>
      <c r="L2288" s="562"/>
      <c r="M2288" s="562"/>
      <c r="N2288" s="562"/>
      <c r="O2288" s="562"/>
      <c r="P2288" s="562"/>
      <c r="Q2288" s="562"/>
      <c r="R2288" s="562"/>
      <c r="S2288" s="562"/>
      <c r="T2288" s="562"/>
      <c r="U2288" s="562"/>
      <c r="V2288" s="562"/>
      <c r="W2288" s="562"/>
      <c r="X2288" s="562"/>
      <c r="Y2288" s="562"/>
      <c r="Z2288" s="562"/>
      <c r="AA2288" s="562"/>
      <c r="AB2288" s="562"/>
      <c r="AC2288" s="561"/>
      <c r="AD2288" s="561"/>
      <c r="AE2288" s="561"/>
      <c r="AF2288" s="561"/>
      <c r="AG2288" s="561"/>
      <c r="AH2288" s="561"/>
      <c r="AI2288" s="562" t="s">
        <v>52</v>
      </c>
      <c r="AJ2288" s="562"/>
      <c r="AK2288" s="562"/>
      <c r="AL2288" s="562"/>
      <c r="AM2288" s="562"/>
      <c r="AN2288" s="562"/>
      <c r="AO2288" s="562"/>
      <c r="AP2288" s="562"/>
      <c r="AQ2288" s="562"/>
      <c r="AR2288" s="562"/>
      <c r="AS2288" s="562"/>
      <c r="AT2288" s="562"/>
      <c r="AU2288" s="562" t="s">
        <v>48</v>
      </c>
      <c r="AV2288" s="562"/>
      <c r="AW2288" s="562"/>
      <c r="AX2288" s="562"/>
      <c r="AY2288" s="562"/>
      <c r="AZ2288" s="562"/>
      <c r="BA2288" s="562"/>
      <c r="BB2288" s="562"/>
      <c r="BC2288" s="562"/>
      <c r="BD2288" s="562"/>
      <c r="BE2288" s="562"/>
      <c r="BF2288" s="562"/>
      <c r="BG2288" s="418"/>
      <c r="BH2288" s="419"/>
      <c r="BI2288" s="419"/>
      <c r="BJ2288" s="419"/>
      <c r="BK2288" s="419"/>
      <c r="BL2288" s="420" t="s">
        <v>152</v>
      </c>
    </row>
    <row r="2289" spans="3:64" ht="18.75" x14ac:dyDescent="0.2">
      <c r="C2289" s="561"/>
      <c r="D2289" s="561"/>
      <c r="E2289" s="562" t="s">
        <v>5</v>
      </c>
      <c r="F2289" s="562"/>
      <c r="G2289" s="562"/>
      <c r="H2289" s="562"/>
      <c r="I2289" s="562"/>
      <c r="J2289" s="562"/>
      <c r="K2289" s="562"/>
      <c r="L2289" s="562"/>
      <c r="M2289" s="562"/>
      <c r="N2289" s="562"/>
      <c r="O2289" s="562"/>
      <c r="P2289" s="562"/>
      <c r="Q2289" s="562"/>
      <c r="R2289" s="562"/>
      <c r="S2289" s="562"/>
      <c r="T2289" s="562"/>
      <c r="U2289" s="562"/>
      <c r="V2289" s="562"/>
      <c r="W2289" s="562"/>
      <c r="X2289" s="562"/>
      <c r="Y2289" s="562"/>
      <c r="Z2289" s="562"/>
      <c r="AA2289" s="562"/>
      <c r="AB2289" s="562"/>
      <c r="AC2289" s="563"/>
      <c r="AD2289" s="563"/>
      <c r="AE2289" s="563"/>
      <c r="AF2289" s="563"/>
      <c r="AG2289" s="563"/>
      <c r="AH2289" s="563"/>
      <c r="AI2289" s="562" t="s">
        <v>47</v>
      </c>
      <c r="AJ2289" s="562"/>
      <c r="AK2289" s="562"/>
      <c r="AL2289" s="562"/>
      <c r="AM2289" s="562"/>
      <c r="AN2289" s="562"/>
      <c r="AO2289" s="562"/>
      <c r="AP2289" s="562"/>
      <c r="AQ2289" s="562"/>
      <c r="AR2289" s="562"/>
      <c r="AS2289" s="562"/>
      <c r="AT2289" s="562"/>
      <c r="AU2289" s="562" t="s">
        <v>49</v>
      </c>
      <c r="AV2289" s="562"/>
      <c r="AW2289" s="562"/>
      <c r="AX2289" s="562"/>
      <c r="AY2289" s="562"/>
      <c r="AZ2289" s="562"/>
      <c r="BA2289" s="562"/>
      <c r="BB2289" s="562"/>
      <c r="BC2289" s="562"/>
      <c r="BD2289" s="562"/>
      <c r="BE2289" s="562"/>
      <c r="BF2289" s="562"/>
      <c r="BG2289" s="554" t="s">
        <v>123</v>
      </c>
      <c r="BH2289" s="555"/>
      <c r="BI2289" s="555"/>
      <c r="BJ2289" s="555"/>
      <c r="BK2289" s="555"/>
      <c r="BL2289" s="556"/>
    </row>
    <row r="2290" spans="3:64" ht="18" customHeight="1" x14ac:dyDescent="0.2">
      <c r="C2290" s="561"/>
      <c r="D2290" s="561"/>
      <c r="E2290" s="557" t="s">
        <v>15</v>
      </c>
      <c r="F2290" s="558"/>
      <c r="G2290" s="558"/>
      <c r="H2290" s="558"/>
      <c r="I2290" s="558"/>
      <c r="J2290" s="559"/>
      <c r="K2290" s="557" t="s">
        <v>212</v>
      </c>
      <c r="L2290" s="558"/>
      <c r="M2290" s="558"/>
      <c r="N2290" s="558"/>
      <c r="O2290" s="558"/>
      <c r="P2290" s="559"/>
      <c r="Q2290" s="557" t="s">
        <v>120</v>
      </c>
      <c r="R2290" s="558"/>
      <c r="S2290" s="558"/>
      <c r="T2290" s="558"/>
      <c r="U2290" s="558"/>
      <c r="V2290" s="559"/>
      <c r="W2290" s="560" t="s">
        <v>121</v>
      </c>
      <c r="X2290" s="560"/>
      <c r="Y2290" s="560"/>
      <c r="Z2290" s="560"/>
      <c r="AA2290" s="560"/>
      <c r="AB2290" s="560"/>
      <c r="AC2290" s="560" t="s">
        <v>150</v>
      </c>
      <c r="AD2290" s="560"/>
      <c r="AE2290" s="560"/>
      <c r="AF2290" s="560"/>
      <c r="AG2290" s="560"/>
      <c r="AH2290" s="560"/>
      <c r="AI2290" s="560" t="s">
        <v>7</v>
      </c>
      <c r="AJ2290" s="560"/>
      <c r="AK2290" s="560"/>
      <c r="AL2290" s="560"/>
      <c r="AM2290" s="560"/>
      <c r="AN2290" s="560"/>
      <c r="AO2290" s="560" t="s">
        <v>50</v>
      </c>
      <c r="AP2290" s="560"/>
      <c r="AQ2290" s="560"/>
      <c r="AR2290" s="560"/>
      <c r="AS2290" s="560"/>
      <c r="AT2290" s="560"/>
      <c r="AU2290" s="548" t="s">
        <v>7</v>
      </c>
      <c r="AV2290" s="548"/>
      <c r="AW2290" s="548"/>
      <c r="AX2290" s="548"/>
      <c r="AY2290" s="548"/>
      <c r="AZ2290" s="548"/>
      <c r="BA2290" s="548" t="s">
        <v>8</v>
      </c>
      <c r="BB2290" s="548"/>
      <c r="BC2290" s="548"/>
      <c r="BD2290" s="548"/>
      <c r="BE2290" s="548"/>
      <c r="BF2290" s="548"/>
      <c r="BG2290" s="551" t="s">
        <v>11</v>
      </c>
      <c r="BH2290" s="551" t="s">
        <v>12</v>
      </c>
      <c r="BI2290" s="551" t="s">
        <v>10</v>
      </c>
      <c r="BJ2290" s="551" t="s">
        <v>0</v>
      </c>
      <c r="BK2290" s="551" t="s">
        <v>13</v>
      </c>
      <c r="BL2290" s="551" t="s">
        <v>14</v>
      </c>
    </row>
    <row r="2291" spans="3:64" ht="12.75" customHeight="1" x14ac:dyDescent="0.2">
      <c r="C2291" s="561"/>
      <c r="D2291" s="561"/>
      <c r="E2291" s="549" t="s">
        <v>11</v>
      </c>
      <c r="F2291" s="549" t="s">
        <v>12</v>
      </c>
      <c r="G2291" s="549" t="s">
        <v>10</v>
      </c>
      <c r="H2291" s="549" t="s">
        <v>0</v>
      </c>
      <c r="I2291" s="549" t="s">
        <v>13</v>
      </c>
      <c r="J2291" s="549" t="s">
        <v>14</v>
      </c>
      <c r="K2291" s="549" t="s">
        <v>11</v>
      </c>
      <c r="L2291" s="549" t="s">
        <v>12</v>
      </c>
      <c r="M2291" s="549" t="s">
        <v>10</v>
      </c>
      <c r="N2291" s="549" t="s">
        <v>0</v>
      </c>
      <c r="O2291" s="549" t="s">
        <v>13</v>
      </c>
      <c r="P2291" s="549" t="s">
        <v>14</v>
      </c>
      <c r="Q2291" s="549" t="s">
        <v>11</v>
      </c>
      <c r="R2291" s="549" t="s">
        <v>12</v>
      </c>
      <c r="S2291" s="549" t="s">
        <v>10</v>
      </c>
      <c r="T2291" s="549" t="s">
        <v>0</v>
      </c>
      <c r="U2291" s="549" t="s">
        <v>13</v>
      </c>
      <c r="V2291" s="549" t="s">
        <v>14</v>
      </c>
      <c r="W2291" s="549" t="s">
        <v>11</v>
      </c>
      <c r="X2291" s="548" t="s">
        <v>12</v>
      </c>
      <c r="Y2291" s="548" t="s">
        <v>10</v>
      </c>
      <c r="Z2291" s="548" t="s">
        <v>0</v>
      </c>
      <c r="AA2291" s="548" t="s">
        <v>13</v>
      </c>
      <c r="AB2291" s="548" t="s">
        <v>14</v>
      </c>
      <c r="AC2291" s="548" t="s">
        <v>11</v>
      </c>
      <c r="AD2291" s="548" t="s">
        <v>12</v>
      </c>
      <c r="AE2291" s="548" t="s">
        <v>10</v>
      </c>
      <c r="AF2291" s="548" t="s">
        <v>0</v>
      </c>
      <c r="AG2291" s="548" t="s">
        <v>13</v>
      </c>
      <c r="AH2291" s="548" t="s">
        <v>14</v>
      </c>
      <c r="AI2291" s="548" t="s">
        <v>11</v>
      </c>
      <c r="AJ2291" s="548" t="s">
        <v>12</v>
      </c>
      <c r="AK2291" s="548" t="s">
        <v>10</v>
      </c>
      <c r="AL2291" s="548" t="s">
        <v>0</v>
      </c>
      <c r="AM2291" s="548" t="s">
        <v>13</v>
      </c>
      <c r="AN2291" s="548" t="s">
        <v>14</v>
      </c>
      <c r="AO2291" s="548" t="s">
        <v>11</v>
      </c>
      <c r="AP2291" s="548" t="s">
        <v>12</v>
      </c>
      <c r="AQ2291" s="548" t="s">
        <v>10</v>
      </c>
      <c r="AR2291" s="548" t="s">
        <v>0</v>
      </c>
      <c r="AS2291" s="548" t="s">
        <v>13</v>
      </c>
      <c r="AT2291" s="548" t="s">
        <v>14</v>
      </c>
      <c r="AU2291" s="548" t="s">
        <v>11</v>
      </c>
      <c r="AV2291" s="548" t="s">
        <v>12</v>
      </c>
      <c r="AW2291" s="548" t="s">
        <v>10</v>
      </c>
      <c r="AX2291" s="548" t="s">
        <v>0</v>
      </c>
      <c r="AY2291" s="548" t="s">
        <v>13</v>
      </c>
      <c r="AZ2291" s="548" t="s">
        <v>14</v>
      </c>
      <c r="BA2291" s="548" t="s">
        <v>11</v>
      </c>
      <c r="BB2291" s="548" t="s">
        <v>12</v>
      </c>
      <c r="BC2291" s="548" t="s">
        <v>10</v>
      </c>
      <c r="BD2291" s="548" t="s">
        <v>0</v>
      </c>
      <c r="BE2291" s="548" t="s">
        <v>13</v>
      </c>
      <c r="BF2291" s="548" t="s">
        <v>14</v>
      </c>
      <c r="BG2291" s="552"/>
      <c r="BH2291" s="552"/>
      <c r="BI2291" s="552"/>
      <c r="BJ2291" s="552"/>
      <c r="BK2291" s="552"/>
      <c r="BL2291" s="552"/>
    </row>
    <row r="2292" spans="3:64" ht="54" customHeight="1" x14ac:dyDescent="0.2">
      <c r="C2292" s="561"/>
      <c r="D2292" s="561"/>
      <c r="E2292" s="550"/>
      <c r="F2292" s="550"/>
      <c r="G2292" s="550"/>
      <c r="H2292" s="550"/>
      <c r="I2292" s="550"/>
      <c r="J2292" s="550"/>
      <c r="K2292" s="550"/>
      <c r="L2292" s="550"/>
      <c r="M2292" s="550"/>
      <c r="N2292" s="550"/>
      <c r="O2292" s="550"/>
      <c r="P2292" s="550"/>
      <c r="Q2292" s="550"/>
      <c r="R2292" s="550"/>
      <c r="S2292" s="550"/>
      <c r="T2292" s="550"/>
      <c r="U2292" s="550"/>
      <c r="V2292" s="550"/>
      <c r="W2292" s="550"/>
      <c r="X2292" s="548"/>
      <c r="Y2292" s="548"/>
      <c r="Z2292" s="548"/>
      <c r="AA2292" s="548"/>
      <c r="AB2292" s="548"/>
      <c r="AC2292" s="548"/>
      <c r="AD2292" s="548"/>
      <c r="AE2292" s="548"/>
      <c r="AF2292" s="548"/>
      <c r="AG2292" s="548"/>
      <c r="AH2292" s="548"/>
      <c r="AI2292" s="548"/>
      <c r="AJ2292" s="548"/>
      <c r="AK2292" s="548"/>
      <c r="AL2292" s="548"/>
      <c r="AM2292" s="548"/>
      <c r="AN2292" s="548"/>
      <c r="AO2292" s="548"/>
      <c r="AP2292" s="548"/>
      <c r="AQ2292" s="548"/>
      <c r="AR2292" s="548"/>
      <c r="AS2292" s="548"/>
      <c r="AT2292" s="548"/>
      <c r="AU2292" s="548"/>
      <c r="AV2292" s="548"/>
      <c r="AW2292" s="548"/>
      <c r="AX2292" s="548"/>
      <c r="AY2292" s="548"/>
      <c r="AZ2292" s="548"/>
      <c r="BA2292" s="548"/>
      <c r="BB2292" s="548"/>
      <c r="BC2292" s="548"/>
      <c r="BD2292" s="548"/>
      <c r="BE2292" s="548"/>
      <c r="BF2292" s="548"/>
      <c r="BG2292" s="553"/>
      <c r="BH2292" s="553"/>
      <c r="BI2292" s="553"/>
      <c r="BJ2292" s="553"/>
      <c r="BK2292" s="553"/>
      <c r="BL2292" s="553"/>
    </row>
    <row r="2293" spans="3:64" ht="15.75" x14ac:dyDescent="0.25">
      <c r="C2293" s="233">
        <v>1</v>
      </c>
      <c r="D2293" s="233">
        <v>2</v>
      </c>
      <c r="E2293" s="450">
        <v>3</v>
      </c>
      <c r="F2293" s="233">
        <v>4</v>
      </c>
      <c r="G2293" s="450">
        <v>5</v>
      </c>
      <c r="H2293" s="233">
        <v>6</v>
      </c>
      <c r="I2293" s="233">
        <v>7</v>
      </c>
      <c r="J2293" s="233">
        <v>8</v>
      </c>
      <c r="K2293" s="233">
        <v>9</v>
      </c>
      <c r="L2293" s="233">
        <v>10</v>
      </c>
      <c r="M2293" s="233">
        <v>11</v>
      </c>
      <c r="N2293" s="233">
        <v>12</v>
      </c>
      <c r="O2293" s="233">
        <v>13</v>
      </c>
      <c r="P2293" s="233">
        <v>14</v>
      </c>
      <c r="Q2293" s="233">
        <v>15</v>
      </c>
      <c r="R2293" s="233">
        <v>16</v>
      </c>
      <c r="S2293" s="233">
        <v>17</v>
      </c>
      <c r="T2293" s="233">
        <v>18</v>
      </c>
      <c r="U2293" s="233">
        <v>19</v>
      </c>
      <c r="V2293" s="233">
        <v>20</v>
      </c>
      <c r="W2293" s="233">
        <v>21</v>
      </c>
      <c r="X2293" s="233">
        <v>22</v>
      </c>
      <c r="Y2293" s="233">
        <v>23</v>
      </c>
      <c r="Z2293" s="233">
        <v>24</v>
      </c>
      <c r="AA2293" s="233">
        <v>25</v>
      </c>
      <c r="AB2293" s="233">
        <v>26</v>
      </c>
      <c r="AC2293" s="111">
        <v>27</v>
      </c>
      <c r="AD2293" s="111">
        <v>28</v>
      </c>
      <c r="AE2293" s="111">
        <v>29</v>
      </c>
      <c r="AF2293" s="111">
        <v>30</v>
      </c>
      <c r="AG2293" s="111">
        <v>31</v>
      </c>
      <c r="AH2293" s="111">
        <v>32</v>
      </c>
      <c r="AI2293" s="111">
        <v>33</v>
      </c>
      <c r="AJ2293" s="111">
        <v>34</v>
      </c>
      <c r="AK2293" s="111">
        <v>35</v>
      </c>
      <c r="AL2293" s="111">
        <v>36</v>
      </c>
      <c r="AM2293" s="111">
        <v>37</v>
      </c>
      <c r="AN2293" s="111">
        <v>38</v>
      </c>
      <c r="AO2293" s="111">
        <v>39</v>
      </c>
      <c r="AP2293" s="111">
        <v>40</v>
      </c>
      <c r="AQ2293" s="111">
        <v>41</v>
      </c>
      <c r="AR2293" s="111">
        <v>42</v>
      </c>
      <c r="AS2293" s="111">
        <v>43</v>
      </c>
      <c r="AT2293" s="111">
        <v>44</v>
      </c>
      <c r="AU2293" s="233">
        <v>45</v>
      </c>
      <c r="AV2293" s="233">
        <v>46</v>
      </c>
      <c r="AW2293" s="233">
        <v>47</v>
      </c>
      <c r="AX2293" s="233">
        <v>48</v>
      </c>
      <c r="AY2293" s="233">
        <v>49</v>
      </c>
      <c r="AZ2293" s="233">
        <v>50</v>
      </c>
      <c r="BA2293" s="233">
        <v>51</v>
      </c>
      <c r="BB2293" s="233">
        <v>52</v>
      </c>
      <c r="BC2293" s="233">
        <v>53</v>
      </c>
      <c r="BD2293" s="233">
        <v>54</v>
      </c>
      <c r="BE2293" s="233">
        <v>55</v>
      </c>
      <c r="BF2293" s="233">
        <v>56</v>
      </c>
      <c r="BG2293" s="233">
        <v>57</v>
      </c>
      <c r="BH2293" s="233">
        <v>58</v>
      </c>
      <c r="BI2293" s="233">
        <v>59</v>
      </c>
      <c r="BJ2293" s="233">
        <v>60</v>
      </c>
      <c r="BK2293" s="233">
        <v>61</v>
      </c>
      <c r="BL2293" s="233">
        <v>62</v>
      </c>
    </row>
    <row r="2294" spans="3:64" ht="18.75" x14ac:dyDescent="0.3">
      <c r="C2294" s="393">
        <v>1</v>
      </c>
      <c r="D2294" s="454" t="s">
        <v>16</v>
      </c>
      <c r="E2294" s="252">
        <v>10.02</v>
      </c>
      <c r="F2294" s="455"/>
      <c r="G2294" s="252">
        <f t="shared" ref="G2294:G2303" si="2262">SUM(E2294:F2294)</f>
        <v>10.02</v>
      </c>
      <c r="H2294" s="449">
        <v>0</v>
      </c>
      <c r="I2294" s="254">
        <f t="shared" ref="I2294:I2304" si="2263">IF(H2294&lt;&gt;0,(H2294/G2294*100),0)</f>
        <v>0</v>
      </c>
      <c r="J2294" s="62">
        <f t="shared" ref="J2294:J2323" si="2264">G2294-H2294</f>
        <v>10.02</v>
      </c>
      <c r="K2294" s="252">
        <v>37.620000000000005</v>
      </c>
      <c r="L2294" s="57">
        <v>18.809999999999999</v>
      </c>
      <c r="M2294" s="252">
        <f t="shared" ref="M2294:M2308" si="2265">SUM(K2294,L2294)</f>
        <v>56.430000000000007</v>
      </c>
      <c r="N2294" s="252">
        <v>0</v>
      </c>
      <c r="O2294" s="254">
        <f>IF(N2294&lt;&gt;0,(N2294/M2294*100),0)</f>
        <v>0</v>
      </c>
      <c r="P2294" s="252">
        <f t="shared" ref="P2294:P2323" si="2266">M2294-N2294</f>
        <v>56.430000000000007</v>
      </c>
      <c r="Q2294" s="252">
        <v>6.27</v>
      </c>
      <c r="R2294" s="252">
        <v>6.27</v>
      </c>
      <c r="S2294" s="252">
        <f>SUM(Q2294,R2294)</f>
        <v>12.54</v>
      </c>
      <c r="T2294" s="252">
        <v>6.27</v>
      </c>
      <c r="U2294" s="254">
        <f>IF(T2294&lt;&gt;0,(T2294/S2294*100),0)</f>
        <v>50</v>
      </c>
      <c r="V2294" s="252">
        <f>S2294-T2294</f>
        <v>6.27</v>
      </c>
      <c r="W2294" s="252">
        <v>1.6000000000000003</v>
      </c>
      <c r="X2294" s="252">
        <v>0.8</v>
      </c>
      <c r="Y2294" s="252">
        <f t="shared" ref="Y2294:Y2324" si="2267">SUM(W2294:X2294)</f>
        <v>2.4000000000000004</v>
      </c>
      <c r="Z2294" s="252">
        <v>0.8</v>
      </c>
      <c r="AA2294" s="254">
        <f>IF(Z2294&lt;&gt;0,(Z2294/Y2294*100),0)</f>
        <v>33.333333333333329</v>
      </c>
      <c r="AB2294" s="252">
        <f>Y2294-Z2294</f>
        <v>1.6000000000000003</v>
      </c>
      <c r="AC2294" s="221">
        <v>10.971839999999958</v>
      </c>
      <c r="AD2294" s="221">
        <v>0</v>
      </c>
      <c r="AE2294" s="221">
        <f>SUM(AC2294:AD2294)</f>
        <v>10.971839999999958</v>
      </c>
      <c r="AF2294" s="221">
        <v>8.3000000000000007</v>
      </c>
      <c r="AG2294" s="220">
        <f>IF(AF2294&lt;&gt;"", AF2294/AE2294*100, 0)</f>
        <v>75.648204858984755</v>
      </c>
      <c r="AH2294" s="221">
        <f>AE2294-AF2294</f>
        <v>2.6718399999999569</v>
      </c>
      <c r="AI2294" s="221">
        <v>372.03237999999999</v>
      </c>
      <c r="AJ2294" s="321">
        <v>409.70499999999998</v>
      </c>
      <c r="AK2294" s="221">
        <f>SUM(AI2294:AJ2294)</f>
        <v>781.73738000000003</v>
      </c>
      <c r="AL2294" s="221">
        <v>290.07499999999999</v>
      </c>
      <c r="AM2294" s="220">
        <f>IF(AL2294&lt;&gt;0,(AL2294/AK2294*100),0)</f>
        <v>37.106451273955962</v>
      </c>
      <c r="AN2294" s="221">
        <f>AK2294-AL2294</f>
        <v>491.66238000000004</v>
      </c>
      <c r="AO2294" s="221">
        <v>593.05237999999997</v>
      </c>
      <c r="AP2294" s="321">
        <v>381.33500000000004</v>
      </c>
      <c r="AQ2294" s="221">
        <f>SUM(AO2294:AP2294)</f>
        <v>974.38738000000001</v>
      </c>
      <c r="AR2294" s="221">
        <v>278.5</v>
      </c>
      <c r="AS2294" s="220">
        <f>IF(AR2294&lt;&gt;0,(AR2294/AQ2294*100),0)</f>
        <v>28.582061479490839</v>
      </c>
      <c r="AT2294" s="221">
        <f>AQ2294-AR2294</f>
        <v>695.88738000000001</v>
      </c>
      <c r="AU2294" s="221">
        <v>0</v>
      </c>
      <c r="AV2294" s="54"/>
      <c r="AW2294" s="221">
        <f>SUM(AU2294:AV2294)</f>
        <v>0</v>
      </c>
      <c r="AX2294" s="221"/>
      <c r="AY2294" s="220">
        <f>IF(AX2294&lt;&gt;0,(AX2294/AW2294*100),0)</f>
        <v>0</v>
      </c>
      <c r="AZ2294" s="221">
        <f>AW2294-AX2294</f>
        <v>0</v>
      </c>
      <c r="BA2294" s="221">
        <v>0</v>
      </c>
      <c r="BB2294" s="221">
        <v>0</v>
      </c>
      <c r="BC2294" s="221">
        <f>SUM(BA2294:BB2294)</f>
        <v>0</v>
      </c>
      <c r="BD2294" s="221"/>
      <c r="BE2294" s="220">
        <f>IF(BD2294&lt;&gt;0,(BD2294/BC2294*100),0)</f>
        <v>0</v>
      </c>
      <c r="BF2294" s="221">
        <f>BC2294-BD2294</f>
        <v>0</v>
      </c>
      <c r="BG2294" s="222">
        <f t="shared" ref="BG2294:BH2323" si="2268">E2294+K2294+Q2294+W2294+AI2294+AO2294+AU2294+BA2294+AC2294</f>
        <v>1031.5665999999999</v>
      </c>
      <c r="BH2294" s="222">
        <f t="shared" si="2268"/>
        <v>816.92000000000007</v>
      </c>
      <c r="BI2294" s="222">
        <f>SUM(BG2294:BH2294)</f>
        <v>1848.4866</v>
      </c>
      <c r="BJ2294" s="222">
        <f t="shared" ref="BJ2294:BJ2324" si="2269">H2294+N2294+T2294+Z2294+AL2294+AR2294+AX2294+BD2294+AF2294</f>
        <v>583.94499999999994</v>
      </c>
      <c r="BK2294" s="223">
        <f>IF(BJ2294&lt;&gt;0,(BJ2294/BI2294*100),0)</f>
        <v>31.590437279880739</v>
      </c>
      <c r="BL2294" s="222">
        <f>BI2294-BJ2294</f>
        <v>1264.5416</v>
      </c>
    </row>
    <row r="2295" spans="3:64" ht="18.75" x14ac:dyDescent="0.3">
      <c r="C2295" s="393">
        <v>2</v>
      </c>
      <c r="D2295" s="394" t="s">
        <v>190</v>
      </c>
      <c r="E2295" s="451">
        <v>1.9999999999953388E-4</v>
      </c>
      <c r="F2295" s="252">
        <v>0</v>
      </c>
      <c r="G2295" s="451">
        <f t="shared" si="2262"/>
        <v>1.9999999999953388E-4</v>
      </c>
      <c r="H2295" s="252">
        <v>0</v>
      </c>
      <c r="I2295" s="254">
        <f t="shared" si="2263"/>
        <v>0</v>
      </c>
      <c r="J2295" s="62">
        <f t="shared" si="2264"/>
        <v>1.9999999999953388E-4</v>
      </c>
      <c r="K2295" s="252">
        <v>51.024000000000001</v>
      </c>
      <c r="L2295" s="57">
        <v>25.56</v>
      </c>
      <c r="M2295" s="252">
        <f t="shared" si="2265"/>
        <v>76.584000000000003</v>
      </c>
      <c r="N2295" s="252">
        <v>8.2799999999999994</v>
      </c>
      <c r="O2295" s="254">
        <f t="shared" ref="O2295:O2324" si="2270">IF(N2295&lt;&gt;0,(N2295/M2295*100),0)</f>
        <v>10.81165778752742</v>
      </c>
      <c r="P2295" s="252">
        <f t="shared" si="2266"/>
        <v>68.304000000000002</v>
      </c>
      <c r="Q2295" s="252">
        <v>7.4700000000000024</v>
      </c>
      <c r="R2295" s="252">
        <v>8.52</v>
      </c>
      <c r="S2295" s="252">
        <f>SUM(Q2295,R2295)</f>
        <v>15.990000000000002</v>
      </c>
      <c r="T2295" s="252">
        <v>1.65</v>
      </c>
      <c r="U2295" s="254">
        <f t="shared" ref="U2295:U2299" si="2271">IF(T2295&lt;&gt;0,(T2295/S2295*100),0)</f>
        <v>10.318949343339586</v>
      </c>
      <c r="V2295" s="252">
        <f t="shared" ref="V2295:V2323" si="2272">S2295-T2295</f>
        <v>14.340000000000002</v>
      </c>
      <c r="W2295" s="252">
        <v>1.4999999999999991</v>
      </c>
      <c r="X2295" s="252">
        <v>1.4</v>
      </c>
      <c r="Y2295" s="252">
        <f t="shared" si="2267"/>
        <v>2.899999999999999</v>
      </c>
      <c r="Z2295" s="252">
        <v>0.79</v>
      </c>
      <c r="AA2295" s="254">
        <f t="shared" ref="AA2295:AA2309" si="2273">IF(Z2295&lt;&gt;0,(Z2295/Y2295*100),0)</f>
        <v>27.241379310344836</v>
      </c>
      <c r="AB2295" s="252">
        <f t="shared" ref="AB2295:AB2323" si="2274">Y2295-Z2295</f>
        <v>2.109999999999999</v>
      </c>
      <c r="AC2295" s="221">
        <v>186.20272</v>
      </c>
      <c r="AD2295" s="221">
        <v>0</v>
      </c>
      <c r="AE2295" s="221">
        <f t="shared" ref="AE2295:AE2324" si="2275">SUM(AC2295:AD2295)</f>
        <v>186.20272</v>
      </c>
      <c r="AF2295" s="221">
        <v>84.4</v>
      </c>
      <c r="AG2295" s="220">
        <f t="shared" ref="AG2295" si="2276">IF(AF2295&lt;&gt;"", AF2295/AE2295*100, 0)</f>
        <v>45.326942592460526</v>
      </c>
      <c r="AH2295" s="221">
        <f t="shared" ref="AH2295:AH2323" si="2277">AE2295-AF2295</f>
        <v>101.80271999999999</v>
      </c>
      <c r="AI2295" s="221">
        <v>473.84098000000017</v>
      </c>
      <c r="AJ2295" s="321">
        <v>544.45600000000002</v>
      </c>
      <c r="AK2295" s="221">
        <f t="shared" ref="AK2295:AK2304" si="2278">SUM(AI2295:AJ2295)</f>
        <v>1018.2969800000002</v>
      </c>
      <c r="AL2295" s="221">
        <v>193.84100000000001</v>
      </c>
      <c r="AM2295" s="220">
        <f t="shared" ref="AM2295:AM2316" si="2279">IF(AL2295&lt;&gt;0,(AL2295/AK2295*100),0)</f>
        <v>19.035802305924541</v>
      </c>
      <c r="AN2295" s="221">
        <f t="shared" ref="AN2295:AN2323" si="2280">AK2295-AL2295</f>
        <v>824.45598000000018</v>
      </c>
      <c r="AO2295" s="221">
        <v>438.53742000000034</v>
      </c>
      <c r="AP2295" s="321">
        <v>506.053</v>
      </c>
      <c r="AQ2295" s="221">
        <f t="shared" ref="AQ2295:AQ2324" si="2281">SUM(AO2295:AP2295)</f>
        <v>944.59042000000034</v>
      </c>
      <c r="AR2295" s="221">
        <v>141.19999999999999</v>
      </c>
      <c r="AS2295" s="220">
        <f t="shared" ref="AS2295:AS2324" si="2282">IF(AR2295&lt;&gt;0,(AR2295/AQ2295*100),0)</f>
        <v>14.948277794305806</v>
      </c>
      <c r="AT2295" s="221">
        <f t="shared" ref="AT2295:AT2323" si="2283">AQ2295-AR2295</f>
        <v>803.3904200000004</v>
      </c>
      <c r="AU2295" s="221">
        <v>0</v>
      </c>
      <c r="AV2295" s="54"/>
      <c r="AW2295" s="221">
        <f t="shared" ref="AW2295:AW2308" si="2284">SUM(AU2295:AV2295)</f>
        <v>0</v>
      </c>
      <c r="AX2295" s="221"/>
      <c r="AY2295" s="220">
        <f t="shared" ref="AY2295:AY2320" si="2285">IF(AX2295&lt;&gt;0,(AX2295/AW2295*100),0)</f>
        <v>0</v>
      </c>
      <c r="AZ2295" s="221">
        <f t="shared" ref="AZ2295:AZ2323" si="2286">AW2295-AX2295</f>
        <v>0</v>
      </c>
      <c r="BA2295" s="221">
        <v>0</v>
      </c>
      <c r="BB2295" s="221">
        <v>0</v>
      </c>
      <c r="BC2295" s="221">
        <f t="shared" ref="BC2295:BC2324" si="2287">SUM(BA2295:BB2295)</f>
        <v>0</v>
      </c>
      <c r="BD2295" s="221"/>
      <c r="BE2295" s="220">
        <f t="shared" ref="BE2295:BE2309" si="2288">IF(BD2295&lt;&gt;0,(BD2295/BC2295*100),0)</f>
        <v>0</v>
      </c>
      <c r="BF2295" s="221">
        <f t="shared" ref="BF2295:BF2323" si="2289">BC2295-BD2295</f>
        <v>0</v>
      </c>
      <c r="BG2295" s="222">
        <f t="shared" si="2268"/>
        <v>1158.5753200000004</v>
      </c>
      <c r="BH2295" s="222">
        <f t="shared" si="2268"/>
        <v>1085.989</v>
      </c>
      <c r="BI2295" s="222">
        <f t="shared" ref="BI2295:BI2319" si="2290">SUM(BG2295:BH2295)</f>
        <v>2244.5643200000004</v>
      </c>
      <c r="BJ2295" s="222">
        <f t="shared" si="2269"/>
        <v>430.16099999999994</v>
      </c>
      <c r="BK2295" s="223">
        <f t="shared" ref="BK2295:BK2324" si="2291">IF(BJ2295&lt;&gt;0,(BJ2295/BI2295*100),0)</f>
        <v>19.164565531363337</v>
      </c>
      <c r="BL2295" s="222">
        <f t="shared" ref="BL2295:BL2323" si="2292">BI2295-BJ2295</f>
        <v>1814.4033200000003</v>
      </c>
    </row>
    <row r="2296" spans="3:64" ht="18.75" x14ac:dyDescent="0.3">
      <c r="C2296" s="393">
        <v>3</v>
      </c>
      <c r="D2296" s="394" t="s">
        <v>18</v>
      </c>
      <c r="E2296" s="252">
        <v>2.8400000000008419E-3</v>
      </c>
      <c r="F2296" s="252"/>
      <c r="G2296" s="252">
        <f t="shared" si="2262"/>
        <v>2.8400000000008419E-3</v>
      </c>
      <c r="H2296" s="252">
        <v>0</v>
      </c>
      <c r="I2296" s="254">
        <f t="shared" si="2263"/>
        <v>0</v>
      </c>
      <c r="J2296" s="62">
        <f t="shared" si="2264"/>
        <v>2.8400000000008419E-3</v>
      </c>
      <c r="K2296" s="252">
        <v>11.260000000000005</v>
      </c>
      <c r="L2296" s="57">
        <v>26.01</v>
      </c>
      <c r="M2296" s="252">
        <f t="shared" si="2265"/>
        <v>37.27000000000001</v>
      </c>
      <c r="N2296" s="252">
        <v>7.39</v>
      </c>
      <c r="O2296" s="254">
        <f t="shared" si="2270"/>
        <v>19.82828011805741</v>
      </c>
      <c r="P2296" s="252">
        <f t="shared" si="2266"/>
        <v>29.88000000000001</v>
      </c>
      <c r="Q2296" s="252">
        <v>0.90000000000000213</v>
      </c>
      <c r="R2296" s="252">
        <v>8.67</v>
      </c>
      <c r="S2296" s="252">
        <f t="shared" ref="S2296:S2324" si="2293">SUM(Q2296,R2296)</f>
        <v>9.5700000000000021</v>
      </c>
      <c r="T2296" s="252">
        <v>0.9</v>
      </c>
      <c r="U2296" s="254">
        <f t="shared" si="2271"/>
        <v>9.4043887147335408</v>
      </c>
      <c r="V2296" s="252">
        <f t="shared" si="2272"/>
        <v>8.6700000000000017</v>
      </c>
      <c r="W2296" s="252">
        <v>0</v>
      </c>
      <c r="X2296" s="252">
        <v>1.2</v>
      </c>
      <c r="Y2296" s="252">
        <f t="shared" si="2267"/>
        <v>1.2</v>
      </c>
      <c r="Z2296" s="252">
        <v>0</v>
      </c>
      <c r="AA2296" s="254">
        <f t="shared" si="2273"/>
        <v>0</v>
      </c>
      <c r="AB2296" s="252">
        <f t="shared" si="2274"/>
        <v>1.2</v>
      </c>
      <c r="AC2296" s="221">
        <v>-2.2399999999720421E-3</v>
      </c>
      <c r="AD2296" s="221">
        <v>0</v>
      </c>
      <c r="AE2296" s="221">
        <f t="shared" si="2275"/>
        <v>-2.2399999999720421E-3</v>
      </c>
      <c r="AF2296" s="221">
        <v>0</v>
      </c>
      <c r="AG2296" s="220">
        <v>0</v>
      </c>
      <c r="AH2296" s="221">
        <f t="shared" si="2277"/>
        <v>-2.2399999999720421E-3</v>
      </c>
      <c r="AI2296" s="221">
        <v>528.82652000000041</v>
      </c>
      <c r="AJ2296" s="321">
        <v>596.49799999999993</v>
      </c>
      <c r="AK2296" s="221">
        <f t="shared" si="2278"/>
        <v>1125.3245200000003</v>
      </c>
      <c r="AL2296" s="221">
        <v>127.18</v>
      </c>
      <c r="AM2296" s="220">
        <f t="shared" si="2279"/>
        <v>11.301628795931681</v>
      </c>
      <c r="AN2296" s="221">
        <f t="shared" si="2280"/>
        <v>998.14452000000028</v>
      </c>
      <c r="AO2296" s="221">
        <v>450.38706000000002</v>
      </c>
      <c r="AP2296" s="321">
        <v>551.3119999999999</v>
      </c>
      <c r="AQ2296" s="221">
        <f t="shared" si="2281"/>
        <v>1001.6990599999999</v>
      </c>
      <c r="AR2296" s="221">
        <v>136</v>
      </c>
      <c r="AS2296" s="220">
        <f t="shared" si="2282"/>
        <v>13.576931977953539</v>
      </c>
      <c r="AT2296" s="221">
        <f t="shared" si="2283"/>
        <v>865.69905999999992</v>
      </c>
      <c r="AU2296" s="221">
        <v>0</v>
      </c>
      <c r="AV2296" s="54"/>
      <c r="AW2296" s="221">
        <f t="shared" si="2284"/>
        <v>0</v>
      </c>
      <c r="AX2296" s="221">
        <v>0</v>
      </c>
      <c r="AY2296" s="220">
        <f t="shared" si="2285"/>
        <v>0</v>
      </c>
      <c r="AZ2296" s="221">
        <f t="shared" si="2286"/>
        <v>0</v>
      </c>
      <c r="BA2296" s="221">
        <v>-9.9999999992661515E-5</v>
      </c>
      <c r="BB2296" s="221">
        <v>10.56</v>
      </c>
      <c r="BC2296" s="221">
        <f t="shared" si="2287"/>
        <v>10.559900000000008</v>
      </c>
      <c r="BD2296" s="221">
        <v>0</v>
      </c>
      <c r="BE2296" s="220">
        <f t="shared" si="2288"/>
        <v>0</v>
      </c>
      <c r="BF2296" s="221">
        <f t="shared" si="2289"/>
        <v>10.559900000000008</v>
      </c>
      <c r="BG2296" s="222">
        <f t="shared" si="2268"/>
        <v>991.3740800000005</v>
      </c>
      <c r="BH2296" s="222">
        <f t="shared" si="2268"/>
        <v>1194.2499999999998</v>
      </c>
      <c r="BI2296" s="222">
        <f t="shared" si="2290"/>
        <v>2185.6240800000005</v>
      </c>
      <c r="BJ2296" s="222">
        <f t="shared" si="2269"/>
        <v>271.47000000000003</v>
      </c>
      <c r="BK2296" s="223">
        <f t="shared" si="2291"/>
        <v>12.42070868838524</v>
      </c>
      <c r="BL2296" s="222">
        <f t="shared" si="2292"/>
        <v>1914.1540800000005</v>
      </c>
    </row>
    <row r="2297" spans="3:64" ht="18.75" x14ac:dyDescent="0.3">
      <c r="C2297" s="393">
        <v>4</v>
      </c>
      <c r="D2297" s="394" t="s">
        <v>19</v>
      </c>
      <c r="E2297" s="252">
        <v>-1.1599999999987176E-3</v>
      </c>
      <c r="F2297" s="252"/>
      <c r="G2297" s="252">
        <f t="shared" si="2262"/>
        <v>-1.1599999999987176E-3</v>
      </c>
      <c r="H2297" s="252">
        <v>0</v>
      </c>
      <c r="I2297" s="254">
        <f t="shared" si="2263"/>
        <v>0</v>
      </c>
      <c r="J2297" s="62">
        <f t="shared" si="2264"/>
        <v>-1.1599999999987176E-3</v>
      </c>
      <c r="K2297" s="252">
        <v>21.529999999999994</v>
      </c>
      <c r="L2297" s="57">
        <v>22.14</v>
      </c>
      <c r="M2297" s="252">
        <f t="shared" si="2265"/>
        <v>43.669999999999995</v>
      </c>
      <c r="N2297" s="252">
        <v>9.7200000000000006</v>
      </c>
      <c r="O2297" s="254">
        <f t="shared" si="2270"/>
        <v>22.257842912754754</v>
      </c>
      <c r="P2297" s="252">
        <f t="shared" si="2266"/>
        <v>33.949999999999996</v>
      </c>
      <c r="Q2297" s="252">
        <v>5.5100000000000016</v>
      </c>
      <c r="R2297" s="252">
        <v>7.38</v>
      </c>
      <c r="S2297" s="252">
        <f t="shared" si="2293"/>
        <v>12.89</v>
      </c>
      <c r="T2297" s="252">
        <v>3.96</v>
      </c>
      <c r="U2297" s="254">
        <f t="shared" si="2271"/>
        <v>30.721489526764934</v>
      </c>
      <c r="V2297" s="252">
        <f t="shared" si="2272"/>
        <v>8.93</v>
      </c>
      <c r="W2297" s="252">
        <v>0.49999999999999956</v>
      </c>
      <c r="X2297" s="252">
        <v>1.2</v>
      </c>
      <c r="Y2297" s="252">
        <f t="shared" si="2267"/>
        <v>1.6999999999999995</v>
      </c>
      <c r="Z2297" s="252">
        <v>0.5</v>
      </c>
      <c r="AA2297" s="254">
        <f t="shared" si="2273"/>
        <v>29.411764705882359</v>
      </c>
      <c r="AB2297" s="252">
        <f t="shared" si="2274"/>
        <v>1.1999999999999995</v>
      </c>
      <c r="AC2297" s="221">
        <v>84.397760000000034</v>
      </c>
      <c r="AD2297" s="221">
        <v>0</v>
      </c>
      <c r="AE2297" s="221">
        <f t="shared" si="2275"/>
        <v>84.397760000000034</v>
      </c>
      <c r="AF2297" s="221">
        <v>34.33</v>
      </c>
      <c r="AG2297" s="220">
        <f t="shared" ref="AG2297:AG2310" si="2294">IF(AF2297&lt;&gt;"", AF2297/AE2297*100, 0)</f>
        <v>40.676435014388993</v>
      </c>
      <c r="AH2297" s="221">
        <f t="shared" si="2277"/>
        <v>50.067760000000035</v>
      </c>
      <c r="AI2297" s="221">
        <v>488.82521999999983</v>
      </c>
      <c r="AJ2297" s="321">
        <v>483.76699999999994</v>
      </c>
      <c r="AK2297" s="221">
        <f t="shared" si="2278"/>
        <v>972.59221999999977</v>
      </c>
      <c r="AL2297" s="221">
        <v>274.45999999999998</v>
      </c>
      <c r="AM2297" s="220">
        <f t="shared" si="2279"/>
        <v>28.219431983529546</v>
      </c>
      <c r="AN2297" s="221">
        <f t="shared" si="2280"/>
        <v>698.13221999999973</v>
      </c>
      <c r="AO2297" s="221">
        <v>351.93444000000011</v>
      </c>
      <c r="AP2297" s="321">
        <v>448.37400000000002</v>
      </c>
      <c r="AQ2297" s="221">
        <f t="shared" si="2281"/>
        <v>800.30844000000013</v>
      </c>
      <c r="AR2297" s="221">
        <v>292.43</v>
      </c>
      <c r="AS2297" s="220">
        <f t="shared" si="2282"/>
        <v>36.539662133264514</v>
      </c>
      <c r="AT2297" s="221">
        <f t="shared" si="2283"/>
        <v>507.87844000000013</v>
      </c>
      <c r="AU2297" s="221">
        <v>0</v>
      </c>
      <c r="AV2297" s="54"/>
      <c r="AW2297" s="221">
        <f t="shared" si="2284"/>
        <v>0</v>
      </c>
      <c r="AX2297" s="221"/>
      <c r="AY2297" s="220">
        <f t="shared" si="2285"/>
        <v>0</v>
      </c>
      <c r="AZ2297" s="221">
        <f t="shared" si="2286"/>
        <v>0</v>
      </c>
      <c r="BA2297" s="221">
        <v>0</v>
      </c>
      <c r="BB2297" s="221">
        <v>0</v>
      </c>
      <c r="BC2297" s="221">
        <f t="shared" si="2287"/>
        <v>0</v>
      </c>
      <c r="BD2297" s="221"/>
      <c r="BE2297" s="220">
        <f t="shared" si="2288"/>
        <v>0</v>
      </c>
      <c r="BF2297" s="221">
        <f t="shared" si="2289"/>
        <v>0</v>
      </c>
      <c r="BG2297" s="222">
        <f t="shared" si="2268"/>
        <v>952.69626000000005</v>
      </c>
      <c r="BH2297" s="222">
        <f t="shared" si="2268"/>
        <v>962.86099999999999</v>
      </c>
      <c r="BI2297" s="222">
        <f t="shared" si="2290"/>
        <v>1915.55726</v>
      </c>
      <c r="BJ2297" s="222">
        <f t="shared" si="2269"/>
        <v>615.4</v>
      </c>
      <c r="BK2297" s="223">
        <f t="shared" si="2291"/>
        <v>32.126421530202649</v>
      </c>
      <c r="BL2297" s="222">
        <f t="shared" si="2292"/>
        <v>1300.15726</v>
      </c>
    </row>
    <row r="2298" spans="3:64" ht="18.75" x14ac:dyDescent="0.3">
      <c r="C2298" s="393">
        <v>5</v>
      </c>
      <c r="D2298" s="394" t="s">
        <v>20</v>
      </c>
      <c r="E2298" s="252">
        <v>-4.5600000000014518E-3</v>
      </c>
      <c r="F2298" s="252"/>
      <c r="G2298" s="252">
        <f t="shared" si="2262"/>
        <v>-4.5600000000014518E-3</v>
      </c>
      <c r="H2298" s="252">
        <v>0</v>
      </c>
      <c r="I2298" s="254">
        <f t="shared" si="2263"/>
        <v>0</v>
      </c>
      <c r="J2298" s="62">
        <f t="shared" si="2264"/>
        <v>-4.5600000000014518E-3</v>
      </c>
      <c r="K2298" s="252">
        <v>0</v>
      </c>
      <c r="L2298" s="57">
        <v>17.37</v>
      </c>
      <c r="M2298" s="252">
        <f t="shared" si="2265"/>
        <v>17.37</v>
      </c>
      <c r="N2298" s="252">
        <v>17.37</v>
      </c>
      <c r="O2298" s="254">
        <f t="shared" si="2270"/>
        <v>100</v>
      </c>
      <c r="P2298" s="252">
        <f t="shared" si="2266"/>
        <v>0</v>
      </c>
      <c r="Q2298" s="252">
        <v>0.04</v>
      </c>
      <c r="R2298" s="252">
        <v>5.79</v>
      </c>
      <c r="S2298" s="252">
        <f t="shared" si="2293"/>
        <v>5.83</v>
      </c>
      <c r="T2298" s="252">
        <v>0.7</v>
      </c>
      <c r="U2298" s="254">
        <f t="shared" si="2271"/>
        <v>12.006861063464838</v>
      </c>
      <c r="V2298" s="252">
        <f t="shared" si="2272"/>
        <v>5.13</v>
      </c>
      <c r="W2298" s="252">
        <v>0.69999999999999973</v>
      </c>
      <c r="X2298" s="252">
        <v>0.7</v>
      </c>
      <c r="Y2298" s="252">
        <f t="shared" si="2267"/>
        <v>1.3999999999999997</v>
      </c>
      <c r="Z2298" s="252">
        <v>0.7</v>
      </c>
      <c r="AA2298" s="254">
        <f t="shared" si="2273"/>
        <v>50.000000000000014</v>
      </c>
      <c r="AB2298" s="252">
        <f t="shared" si="2274"/>
        <v>0.69999999999999973</v>
      </c>
      <c r="AC2298" s="221">
        <v>20.65</v>
      </c>
      <c r="AD2298" s="221">
        <v>0</v>
      </c>
      <c r="AE2298" s="221">
        <f t="shared" si="2275"/>
        <v>20.65</v>
      </c>
      <c r="AF2298" s="221">
        <v>2.5</v>
      </c>
      <c r="AG2298" s="220">
        <f t="shared" si="2294"/>
        <v>12.106537530266346</v>
      </c>
      <c r="AH2298" s="221">
        <f t="shared" si="2277"/>
        <v>18.149999999999999</v>
      </c>
      <c r="AI2298" s="221">
        <v>307.71567999999991</v>
      </c>
      <c r="AJ2298" s="321">
        <v>396.51200000000006</v>
      </c>
      <c r="AK2298" s="221">
        <f t="shared" si="2278"/>
        <v>704.22767999999996</v>
      </c>
      <c r="AL2298" s="221">
        <v>174.09399999999999</v>
      </c>
      <c r="AM2298" s="220">
        <f t="shared" si="2279"/>
        <v>24.721266281382182</v>
      </c>
      <c r="AN2298" s="221">
        <f t="shared" si="2280"/>
        <v>530.13367999999991</v>
      </c>
      <c r="AO2298" s="221">
        <v>283.33</v>
      </c>
      <c r="AP2298" s="321">
        <v>366.16499999999996</v>
      </c>
      <c r="AQ2298" s="221">
        <f t="shared" si="2281"/>
        <v>649.49499999999989</v>
      </c>
      <c r="AR2298" s="221">
        <v>239.33</v>
      </c>
      <c r="AS2298" s="220">
        <f t="shared" si="2282"/>
        <v>36.848628549873368</v>
      </c>
      <c r="AT2298" s="221">
        <f t="shared" si="2283"/>
        <v>410.16499999999985</v>
      </c>
      <c r="AU2298" s="221">
        <v>0</v>
      </c>
      <c r="AV2298" s="54"/>
      <c r="AW2298" s="221">
        <f t="shared" si="2284"/>
        <v>0</v>
      </c>
      <c r="AX2298" s="221">
        <v>0</v>
      </c>
      <c r="AY2298" s="220">
        <f t="shared" si="2285"/>
        <v>0</v>
      </c>
      <c r="AZ2298" s="221">
        <f t="shared" si="2286"/>
        <v>0</v>
      </c>
      <c r="BA2298" s="221">
        <v>0</v>
      </c>
      <c r="BB2298" s="221">
        <v>0</v>
      </c>
      <c r="BC2298" s="221">
        <f t="shared" si="2287"/>
        <v>0</v>
      </c>
      <c r="BD2298" s="221">
        <v>0</v>
      </c>
      <c r="BE2298" s="220">
        <f t="shared" si="2288"/>
        <v>0</v>
      </c>
      <c r="BF2298" s="221">
        <f t="shared" si="2289"/>
        <v>0</v>
      </c>
      <c r="BG2298" s="222">
        <f t="shared" si="2268"/>
        <v>612.43111999999985</v>
      </c>
      <c r="BH2298" s="222">
        <f t="shared" si="2268"/>
        <v>786.53700000000003</v>
      </c>
      <c r="BI2298" s="222">
        <f t="shared" si="2290"/>
        <v>1398.96812</v>
      </c>
      <c r="BJ2298" s="222">
        <f t="shared" si="2269"/>
        <v>434.69400000000002</v>
      </c>
      <c r="BK2298" s="223">
        <f t="shared" si="2291"/>
        <v>31.072473617197225</v>
      </c>
      <c r="BL2298" s="222">
        <f t="shared" si="2292"/>
        <v>964.27412000000004</v>
      </c>
    </row>
    <row r="2299" spans="3:64" ht="18.75" x14ac:dyDescent="0.3">
      <c r="C2299" s="393">
        <v>6</v>
      </c>
      <c r="D2299" s="456" t="s">
        <v>21</v>
      </c>
      <c r="E2299" s="252">
        <v>2.7199999999991675E-3</v>
      </c>
      <c r="F2299" s="252"/>
      <c r="G2299" s="252">
        <f t="shared" si="2262"/>
        <v>2.7199999999991675E-3</v>
      </c>
      <c r="H2299" s="252">
        <v>0</v>
      </c>
      <c r="I2299" s="254">
        <f t="shared" si="2263"/>
        <v>0</v>
      </c>
      <c r="J2299" s="62">
        <f t="shared" si="2264"/>
        <v>2.7199999999991675E-3</v>
      </c>
      <c r="K2299" s="252">
        <v>18.370000000000005</v>
      </c>
      <c r="L2299" s="57">
        <v>5.67</v>
      </c>
      <c r="M2299" s="252">
        <f t="shared" si="2265"/>
        <v>24.040000000000006</v>
      </c>
      <c r="N2299" s="252">
        <v>7.02</v>
      </c>
      <c r="O2299" s="254">
        <f t="shared" si="2270"/>
        <v>29.201331114808642</v>
      </c>
      <c r="P2299" s="252">
        <f t="shared" si="2266"/>
        <v>17.020000000000007</v>
      </c>
      <c r="Q2299" s="252">
        <v>1.4599999999999991</v>
      </c>
      <c r="R2299" s="252">
        <v>1.89</v>
      </c>
      <c r="S2299" s="252">
        <f t="shared" si="2293"/>
        <v>3.3499999999999988</v>
      </c>
      <c r="T2299" s="252">
        <v>0</v>
      </c>
      <c r="U2299" s="254">
        <f t="shared" si="2271"/>
        <v>0</v>
      </c>
      <c r="V2299" s="252">
        <f t="shared" si="2272"/>
        <v>3.3499999999999988</v>
      </c>
      <c r="W2299" s="252">
        <v>0.27999999999999992</v>
      </c>
      <c r="X2299" s="252">
        <v>0.3</v>
      </c>
      <c r="Y2299" s="252">
        <f t="shared" si="2267"/>
        <v>0.57999999999999985</v>
      </c>
      <c r="Z2299" s="252">
        <v>0</v>
      </c>
      <c r="AA2299" s="254">
        <f t="shared" si="2273"/>
        <v>0</v>
      </c>
      <c r="AB2299" s="252">
        <f t="shared" si="2274"/>
        <v>0.57999999999999985</v>
      </c>
      <c r="AC2299" s="221">
        <v>38.146940000000001</v>
      </c>
      <c r="AD2299" s="221">
        <v>0</v>
      </c>
      <c r="AE2299" s="221">
        <f t="shared" si="2275"/>
        <v>38.146940000000001</v>
      </c>
      <c r="AF2299" s="221">
        <v>0</v>
      </c>
      <c r="AG2299" s="220">
        <f t="shared" si="2294"/>
        <v>0</v>
      </c>
      <c r="AH2299" s="221">
        <f t="shared" si="2277"/>
        <v>38.146940000000001</v>
      </c>
      <c r="AI2299" s="221">
        <v>114.21080000000001</v>
      </c>
      <c r="AJ2299" s="321">
        <v>127.24299999999999</v>
      </c>
      <c r="AK2299" s="221">
        <f t="shared" si="2278"/>
        <v>241.4538</v>
      </c>
      <c r="AL2299" s="221">
        <v>9</v>
      </c>
      <c r="AM2299" s="220">
        <f t="shared" si="2279"/>
        <v>3.7274211464056477</v>
      </c>
      <c r="AN2299" s="221">
        <f t="shared" si="2280"/>
        <v>232.4538</v>
      </c>
      <c r="AO2299" s="221">
        <v>87.51714000000004</v>
      </c>
      <c r="AP2299" s="321">
        <v>117.547</v>
      </c>
      <c r="AQ2299" s="221">
        <f t="shared" si="2281"/>
        <v>205.06414000000004</v>
      </c>
      <c r="AR2299" s="221">
        <v>0</v>
      </c>
      <c r="AS2299" s="220">
        <f t="shared" si="2282"/>
        <v>0</v>
      </c>
      <c r="AT2299" s="221">
        <f t="shared" si="2283"/>
        <v>205.06414000000004</v>
      </c>
      <c r="AU2299" s="221">
        <v>0</v>
      </c>
      <c r="AV2299" s="54"/>
      <c r="AW2299" s="221">
        <f t="shared" si="2284"/>
        <v>0</v>
      </c>
      <c r="AX2299" s="221"/>
      <c r="AY2299" s="220">
        <f t="shared" si="2285"/>
        <v>0</v>
      </c>
      <c r="AZ2299" s="221">
        <f t="shared" si="2286"/>
        <v>0</v>
      </c>
      <c r="BA2299" s="221">
        <v>0</v>
      </c>
      <c r="BB2299" s="221">
        <v>0</v>
      </c>
      <c r="BC2299" s="221">
        <f t="shared" si="2287"/>
        <v>0</v>
      </c>
      <c r="BD2299" s="221"/>
      <c r="BE2299" s="220">
        <f t="shared" si="2288"/>
        <v>0</v>
      </c>
      <c r="BF2299" s="221">
        <f t="shared" si="2289"/>
        <v>0</v>
      </c>
      <c r="BG2299" s="222">
        <f t="shared" si="2268"/>
        <v>259.98760000000004</v>
      </c>
      <c r="BH2299" s="222">
        <f t="shared" si="2268"/>
        <v>252.65</v>
      </c>
      <c r="BI2299" s="222">
        <f t="shared" si="2290"/>
        <v>512.63760000000002</v>
      </c>
      <c r="BJ2299" s="222">
        <f t="shared" si="2269"/>
        <v>16.02</v>
      </c>
      <c r="BK2299" s="223">
        <f t="shared" si="2291"/>
        <v>3.1250146302183062</v>
      </c>
      <c r="BL2299" s="222">
        <f t="shared" si="2292"/>
        <v>496.61760000000004</v>
      </c>
    </row>
    <row r="2300" spans="3:64" ht="18.75" x14ac:dyDescent="0.3">
      <c r="C2300" s="393">
        <v>7</v>
      </c>
      <c r="D2300" s="394" t="s">
        <v>22</v>
      </c>
      <c r="E2300" s="252">
        <v>1.9999999999953388E-4</v>
      </c>
      <c r="F2300" s="252"/>
      <c r="G2300" s="252">
        <f t="shared" si="2262"/>
        <v>1.9999999999953388E-4</v>
      </c>
      <c r="H2300" s="252">
        <v>0</v>
      </c>
      <c r="I2300" s="254">
        <f t="shared" si="2263"/>
        <v>0</v>
      </c>
      <c r="J2300" s="62">
        <f t="shared" si="2264"/>
        <v>1.9999999999953388E-4</v>
      </c>
      <c r="K2300" s="252">
        <v>44.219999999999985</v>
      </c>
      <c r="L2300" s="57">
        <v>30.78</v>
      </c>
      <c r="M2300" s="252">
        <f t="shared" si="2265"/>
        <v>74.999999999999986</v>
      </c>
      <c r="N2300" s="252">
        <v>11.78</v>
      </c>
      <c r="O2300" s="254">
        <f t="shared" si="2270"/>
        <v>15.706666666666669</v>
      </c>
      <c r="P2300" s="252">
        <f t="shared" si="2266"/>
        <v>63.219999999999985</v>
      </c>
      <c r="Q2300" s="252">
        <v>9.4599999999999973</v>
      </c>
      <c r="R2300" s="252">
        <v>10.26</v>
      </c>
      <c r="S2300" s="252">
        <f t="shared" si="2293"/>
        <v>19.72</v>
      </c>
      <c r="T2300" s="252">
        <v>5.21</v>
      </c>
      <c r="U2300" s="254">
        <v>21.21</v>
      </c>
      <c r="V2300" s="252">
        <f t="shared" si="2272"/>
        <v>14.509999999999998</v>
      </c>
      <c r="W2300" s="252">
        <v>0.69999999999999929</v>
      </c>
      <c r="X2300" s="252">
        <v>1.4</v>
      </c>
      <c r="Y2300" s="252">
        <f t="shared" si="2267"/>
        <v>2.0999999999999992</v>
      </c>
      <c r="Z2300" s="252">
        <v>0.51</v>
      </c>
      <c r="AA2300" s="254">
        <f t="shared" si="2273"/>
        <v>24.285714285714295</v>
      </c>
      <c r="AB2300" s="252">
        <f t="shared" si="2274"/>
        <v>1.5899999999999992</v>
      </c>
      <c r="AC2300" s="221">
        <v>57.385719999999992</v>
      </c>
      <c r="AD2300" s="221">
        <v>0</v>
      </c>
      <c r="AE2300" s="221">
        <f t="shared" si="2275"/>
        <v>57.385719999999992</v>
      </c>
      <c r="AF2300" s="221">
        <v>40.35</v>
      </c>
      <c r="AG2300" s="220">
        <f t="shared" si="2294"/>
        <v>70.31365991399953</v>
      </c>
      <c r="AH2300" s="221">
        <f t="shared" si="2277"/>
        <v>17.035719999999991</v>
      </c>
      <c r="AI2300" s="221">
        <v>204.99883999999997</v>
      </c>
      <c r="AJ2300" s="321">
        <v>675.08699999999999</v>
      </c>
      <c r="AK2300" s="221">
        <f t="shared" si="2278"/>
        <v>880.08583999999996</v>
      </c>
      <c r="AL2300" s="221">
        <v>69.930000000000007</v>
      </c>
      <c r="AM2300" s="220">
        <f t="shared" si="2279"/>
        <v>7.9458158308739533</v>
      </c>
      <c r="AN2300" s="221">
        <f t="shared" si="2280"/>
        <v>810.1558399999999</v>
      </c>
      <c r="AO2300" s="221">
        <v>497.65465999999992</v>
      </c>
      <c r="AP2300" s="321">
        <v>625.596</v>
      </c>
      <c r="AQ2300" s="221">
        <f t="shared" si="2281"/>
        <v>1123.2506599999999</v>
      </c>
      <c r="AR2300" s="221">
        <v>155.94999999999999</v>
      </c>
      <c r="AS2300" s="220">
        <f t="shared" si="2282"/>
        <v>13.883811116567696</v>
      </c>
      <c r="AT2300" s="221">
        <f t="shared" si="2283"/>
        <v>967.30065999999988</v>
      </c>
      <c r="AU2300" s="221">
        <v>0</v>
      </c>
      <c r="AV2300" s="54"/>
      <c r="AW2300" s="221">
        <f t="shared" si="2284"/>
        <v>0</v>
      </c>
      <c r="AX2300" s="221"/>
      <c r="AY2300" s="220">
        <f t="shared" si="2285"/>
        <v>0</v>
      </c>
      <c r="AZ2300" s="221">
        <f t="shared" si="2286"/>
        <v>0</v>
      </c>
      <c r="BA2300" s="221">
        <v>0</v>
      </c>
      <c r="BB2300" s="221">
        <v>0</v>
      </c>
      <c r="BC2300" s="221">
        <f t="shared" si="2287"/>
        <v>0</v>
      </c>
      <c r="BD2300" s="221"/>
      <c r="BE2300" s="220">
        <f t="shared" si="2288"/>
        <v>0</v>
      </c>
      <c r="BF2300" s="221">
        <f t="shared" si="2289"/>
        <v>0</v>
      </c>
      <c r="BG2300" s="222">
        <f t="shared" si="2268"/>
        <v>814.41941999999995</v>
      </c>
      <c r="BH2300" s="222">
        <f t="shared" si="2268"/>
        <v>1343.123</v>
      </c>
      <c r="BI2300" s="222">
        <f t="shared" si="2290"/>
        <v>2157.5424199999998</v>
      </c>
      <c r="BJ2300" s="222">
        <f t="shared" si="2269"/>
        <v>283.73</v>
      </c>
      <c r="BK2300" s="223">
        <f t="shared" si="2291"/>
        <v>13.150610498772952</v>
      </c>
      <c r="BL2300" s="222">
        <f t="shared" si="2292"/>
        <v>1873.8124199999997</v>
      </c>
    </row>
    <row r="2301" spans="3:64" ht="18.75" x14ac:dyDescent="0.3">
      <c r="C2301" s="393">
        <v>8</v>
      </c>
      <c r="D2301" s="394" t="s">
        <v>23</v>
      </c>
      <c r="E2301" s="252">
        <v>2.7199999999991675E-3</v>
      </c>
      <c r="F2301" s="252"/>
      <c r="G2301" s="252">
        <f t="shared" si="2262"/>
        <v>2.7199999999991675E-3</v>
      </c>
      <c r="H2301" s="252">
        <v>0</v>
      </c>
      <c r="I2301" s="254">
        <f t="shared" si="2263"/>
        <v>0</v>
      </c>
      <c r="J2301" s="62">
        <f t="shared" si="2264"/>
        <v>2.7199999999991675E-3</v>
      </c>
      <c r="K2301" s="252">
        <v>5.860000000000003</v>
      </c>
      <c r="L2301" s="57">
        <v>5.4</v>
      </c>
      <c r="M2301" s="252">
        <f t="shared" si="2265"/>
        <v>11.260000000000003</v>
      </c>
      <c r="N2301" s="252">
        <v>0</v>
      </c>
      <c r="O2301" s="254">
        <f t="shared" si="2270"/>
        <v>0</v>
      </c>
      <c r="P2301" s="252">
        <f t="shared" si="2266"/>
        <v>11.260000000000003</v>
      </c>
      <c r="Q2301" s="252">
        <v>1.9900000000000002</v>
      </c>
      <c r="R2301" s="252">
        <v>1.8</v>
      </c>
      <c r="S2301" s="252">
        <f t="shared" si="2293"/>
        <v>3.79</v>
      </c>
      <c r="T2301" s="252">
        <v>1.64</v>
      </c>
      <c r="U2301" s="254">
        <f t="shared" ref="U2301:U2313" si="2295">IF(T2301&lt;&gt;0,(T2301/S2301*100),0)</f>
        <v>43.271767810026383</v>
      </c>
      <c r="V2301" s="252">
        <f t="shared" si="2272"/>
        <v>2.1500000000000004</v>
      </c>
      <c r="W2301" s="252">
        <v>0.29999999999999982</v>
      </c>
      <c r="X2301" s="252">
        <v>0.3</v>
      </c>
      <c r="Y2301" s="252">
        <f t="shared" si="2267"/>
        <v>0.59999999999999987</v>
      </c>
      <c r="Z2301" s="252">
        <v>0.28999999999999998</v>
      </c>
      <c r="AA2301" s="254">
        <f t="shared" si="2273"/>
        <v>48.333333333333343</v>
      </c>
      <c r="AB2301" s="252">
        <f t="shared" si="2274"/>
        <v>0.30999999999999989</v>
      </c>
      <c r="AC2301" s="221">
        <v>-1.6399999999876513E-3</v>
      </c>
      <c r="AD2301" s="221">
        <v>0</v>
      </c>
      <c r="AE2301" s="221">
        <f t="shared" si="2275"/>
        <v>-1.6399999999876513E-3</v>
      </c>
      <c r="AF2301" s="221">
        <v>0</v>
      </c>
      <c r="AG2301" s="220">
        <f t="shared" si="2294"/>
        <v>0</v>
      </c>
      <c r="AH2301" s="221">
        <f t="shared" si="2277"/>
        <v>-1.6399999999876513E-3</v>
      </c>
      <c r="AI2301" s="221">
        <v>142.07952000000003</v>
      </c>
      <c r="AJ2301" s="321">
        <v>115.17500000000001</v>
      </c>
      <c r="AK2301" s="221">
        <f t="shared" si="2278"/>
        <v>257.25452000000007</v>
      </c>
      <c r="AL2301" s="221">
        <v>40.5</v>
      </c>
      <c r="AM2301" s="220">
        <f t="shared" si="2279"/>
        <v>15.743163618660613</v>
      </c>
      <c r="AN2301" s="221">
        <f t="shared" si="2280"/>
        <v>216.75452000000007</v>
      </c>
      <c r="AO2301" s="221">
        <v>125.14690000000004</v>
      </c>
      <c r="AP2301" s="321">
        <v>107.024</v>
      </c>
      <c r="AQ2301" s="221">
        <f t="shared" si="2281"/>
        <v>232.17090000000005</v>
      </c>
      <c r="AR2301" s="221">
        <v>13.9</v>
      </c>
      <c r="AS2301" s="220">
        <f t="shared" si="2282"/>
        <v>5.9869690818272217</v>
      </c>
      <c r="AT2301" s="221">
        <f t="shared" si="2283"/>
        <v>218.27090000000004</v>
      </c>
      <c r="AU2301" s="221">
        <v>0</v>
      </c>
      <c r="AV2301" s="54"/>
      <c r="AW2301" s="221">
        <f t="shared" si="2284"/>
        <v>0</v>
      </c>
      <c r="AX2301" s="221">
        <v>0</v>
      </c>
      <c r="AY2301" s="220">
        <f t="shared" si="2285"/>
        <v>0</v>
      </c>
      <c r="AZ2301" s="221">
        <f t="shared" si="2286"/>
        <v>0</v>
      </c>
      <c r="BA2301" s="221">
        <v>0</v>
      </c>
      <c r="BB2301" s="221">
        <v>0</v>
      </c>
      <c r="BC2301" s="221">
        <f t="shared" si="2287"/>
        <v>0</v>
      </c>
      <c r="BD2301" s="221">
        <v>0</v>
      </c>
      <c r="BE2301" s="220">
        <f t="shared" si="2288"/>
        <v>0</v>
      </c>
      <c r="BF2301" s="221">
        <f t="shared" si="2289"/>
        <v>0</v>
      </c>
      <c r="BG2301" s="222">
        <f t="shared" si="2268"/>
        <v>275.37750000000011</v>
      </c>
      <c r="BH2301" s="222">
        <f t="shared" si="2268"/>
        <v>229.69900000000001</v>
      </c>
      <c r="BI2301" s="222">
        <f t="shared" si="2290"/>
        <v>505.07650000000012</v>
      </c>
      <c r="BJ2301" s="222">
        <f t="shared" si="2269"/>
        <v>56.33</v>
      </c>
      <c r="BK2301" s="223">
        <f t="shared" si="2291"/>
        <v>11.152765967135668</v>
      </c>
      <c r="BL2301" s="222">
        <f t="shared" si="2292"/>
        <v>448.74650000000014</v>
      </c>
    </row>
    <row r="2302" spans="3:64" ht="18.75" x14ac:dyDescent="0.3">
      <c r="C2302" s="393">
        <v>9</v>
      </c>
      <c r="D2302" s="394" t="s">
        <v>24</v>
      </c>
      <c r="E2302" s="252">
        <v>1.1061199999999989</v>
      </c>
      <c r="F2302" s="252"/>
      <c r="G2302" s="252">
        <f t="shared" si="2262"/>
        <v>1.1061199999999989</v>
      </c>
      <c r="H2302" s="252">
        <v>0</v>
      </c>
      <c r="I2302" s="254">
        <f t="shared" si="2263"/>
        <v>0</v>
      </c>
      <c r="J2302" s="431">
        <f t="shared" si="2264"/>
        <v>1.1061199999999989</v>
      </c>
      <c r="K2302" s="252">
        <v>26.730000000000004</v>
      </c>
      <c r="L2302" s="57">
        <v>17.82</v>
      </c>
      <c r="M2302" s="252">
        <f t="shared" si="2265"/>
        <v>44.550000000000004</v>
      </c>
      <c r="N2302" s="252">
        <v>7.08</v>
      </c>
      <c r="O2302" s="254">
        <f t="shared" si="2270"/>
        <v>15.892255892255891</v>
      </c>
      <c r="P2302" s="408">
        <f t="shared" si="2266"/>
        <v>37.470000000000006</v>
      </c>
      <c r="Q2302" s="252">
        <v>8.01</v>
      </c>
      <c r="R2302" s="252">
        <v>5.94</v>
      </c>
      <c r="S2302" s="252">
        <f t="shared" si="2293"/>
        <v>13.95</v>
      </c>
      <c r="T2302" s="252">
        <v>3.81</v>
      </c>
      <c r="U2302" s="254">
        <f t="shared" si="2295"/>
        <v>27.311827956989248</v>
      </c>
      <c r="V2302" s="252">
        <f t="shared" si="2272"/>
        <v>10.139999999999999</v>
      </c>
      <c r="W2302" s="252">
        <v>0.9000000000000008</v>
      </c>
      <c r="X2302" s="252">
        <v>0.8</v>
      </c>
      <c r="Y2302" s="252">
        <f t="shared" si="2267"/>
        <v>1.7000000000000008</v>
      </c>
      <c r="Z2302" s="252">
        <v>0.7</v>
      </c>
      <c r="AA2302" s="254">
        <f t="shared" si="2273"/>
        <v>41.176470588235269</v>
      </c>
      <c r="AB2302" s="408">
        <f t="shared" si="2274"/>
        <v>1.0000000000000009</v>
      </c>
      <c r="AC2302" s="221">
        <v>105.41183999999998</v>
      </c>
      <c r="AD2302" s="221">
        <v>0</v>
      </c>
      <c r="AE2302" s="221">
        <f t="shared" si="2275"/>
        <v>105.41183999999998</v>
      </c>
      <c r="AF2302" s="221">
        <v>18.11</v>
      </c>
      <c r="AG2302" s="220">
        <f t="shared" si="2294"/>
        <v>17.180233264119099</v>
      </c>
      <c r="AH2302" s="432">
        <f t="shared" si="2277"/>
        <v>87.301839999999984</v>
      </c>
      <c r="AI2302" s="221">
        <v>472.91338000000007</v>
      </c>
      <c r="AJ2302" s="321">
        <v>387.85399999999998</v>
      </c>
      <c r="AK2302" s="221">
        <f t="shared" si="2278"/>
        <v>860.76738</v>
      </c>
      <c r="AL2302" s="221">
        <v>181.24</v>
      </c>
      <c r="AM2302" s="220">
        <f t="shared" si="2279"/>
        <v>21.055630616485491</v>
      </c>
      <c r="AN2302" s="432">
        <f t="shared" si="2280"/>
        <v>679.52737999999999</v>
      </c>
      <c r="AO2302" s="221">
        <v>432.52150000000017</v>
      </c>
      <c r="AP2302" s="321">
        <v>359.50700000000001</v>
      </c>
      <c r="AQ2302" s="221">
        <f t="shared" si="2281"/>
        <v>792.02850000000012</v>
      </c>
      <c r="AR2302" s="221">
        <v>104.66</v>
      </c>
      <c r="AS2302" s="220">
        <f t="shared" si="2282"/>
        <v>13.214170954706805</v>
      </c>
      <c r="AT2302" s="432">
        <f t="shared" si="2283"/>
        <v>687.36850000000015</v>
      </c>
      <c r="AU2302" s="221">
        <v>0</v>
      </c>
      <c r="AV2302" s="54"/>
      <c r="AW2302" s="221">
        <f t="shared" si="2284"/>
        <v>0</v>
      </c>
      <c r="AX2302" s="221"/>
      <c r="AY2302" s="220">
        <f t="shared" si="2285"/>
        <v>0</v>
      </c>
      <c r="AZ2302" s="221">
        <f t="shared" si="2286"/>
        <v>0</v>
      </c>
      <c r="BA2302" s="221">
        <v>0</v>
      </c>
      <c r="BB2302" s="221">
        <v>0</v>
      </c>
      <c r="BC2302" s="221">
        <f t="shared" si="2287"/>
        <v>0</v>
      </c>
      <c r="BD2302" s="221"/>
      <c r="BE2302" s="220">
        <f t="shared" si="2288"/>
        <v>0</v>
      </c>
      <c r="BF2302" s="221">
        <f t="shared" si="2289"/>
        <v>0</v>
      </c>
      <c r="BG2302" s="222">
        <f t="shared" si="2268"/>
        <v>1047.5928400000003</v>
      </c>
      <c r="BH2302" s="222">
        <f t="shared" si="2268"/>
        <v>771.92100000000005</v>
      </c>
      <c r="BI2302" s="222">
        <f t="shared" si="2290"/>
        <v>1819.5138400000003</v>
      </c>
      <c r="BJ2302" s="222">
        <f t="shared" si="2269"/>
        <v>315.60000000000002</v>
      </c>
      <c r="BK2302" s="223">
        <f t="shared" si="2291"/>
        <v>17.345292630475402</v>
      </c>
      <c r="BL2302" s="222">
        <f t="shared" si="2292"/>
        <v>1503.9138400000002</v>
      </c>
    </row>
    <row r="2303" spans="3:64" ht="18.75" x14ac:dyDescent="0.3">
      <c r="C2303" s="393">
        <v>10</v>
      </c>
      <c r="D2303" s="394" t="s">
        <v>25</v>
      </c>
      <c r="E2303" s="252">
        <v>-4.5600000000014518E-3</v>
      </c>
      <c r="F2303" s="252"/>
      <c r="G2303" s="252">
        <f t="shared" si="2262"/>
        <v>-4.5600000000014518E-3</v>
      </c>
      <c r="H2303" s="453">
        <v>0</v>
      </c>
      <c r="I2303" s="254">
        <f t="shared" si="2263"/>
        <v>0</v>
      </c>
      <c r="J2303" s="62">
        <f t="shared" si="2264"/>
        <v>-4.5600000000014518E-3</v>
      </c>
      <c r="K2303" s="252">
        <v>10.999999999999993</v>
      </c>
      <c r="L2303" s="57">
        <v>11.61</v>
      </c>
      <c r="M2303" s="252">
        <f t="shared" si="2265"/>
        <v>22.609999999999992</v>
      </c>
      <c r="N2303" s="252">
        <v>3.42</v>
      </c>
      <c r="O2303" s="254">
        <f t="shared" si="2270"/>
        <v>15.126050420168072</v>
      </c>
      <c r="P2303" s="252">
        <f t="shared" si="2266"/>
        <v>19.189999999999991</v>
      </c>
      <c r="Q2303" s="252">
        <v>4.5000000000000009</v>
      </c>
      <c r="R2303" s="252">
        <v>3.87</v>
      </c>
      <c r="S2303" s="252">
        <f t="shared" si="2293"/>
        <v>8.370000000000001</v>
      </c>
      <c r="T2303" s="252">
        <v>2.54</v>
      </c>
      <c r="U2303" s="254">
        <f t="shared" si="2295"/>
        <v>30.346475507765831</v>
      </c>
      <c r="V2303" s="252">
        <f t="shared" si="2272"/>
        <v>5.830000000000001</v>
      </c>
      <c r="W2303" s="252">
        <v>1.0499999999999994</v>
      </c>
      <c r="X2303" s="252">
        <v>0.7</v>
      </c>
      <c r="Y2303" s="252">
        <f t="shared" si="2267"/>
        <v>1.7499999999999993</v>
      </c>
      <c r="Z2303" s="252">
        <v>0.7</v>
      </c>
      <c r="AA2303" s="254">
        <f t="shared" si="2273"/>
        <v>40.000000000000014</v>
      </c>
      <c r="AB2303" s="252">
        <f t="shared" si="2274"/>
        <v>1.0499999999999994</v>
      </c>
      <c r="AC2303" s="221">
        <v>71.290000000000006</v>
      </c>
      <c r="AD2303" s="221">
        <v>0</v>
      </c>
      <c r="AE2303" s="221">
        <f t="shared" si="2275"/>
        <v>71.290000000000006</v>
      </c>
      <c r="AF2303" s="444">
        <v>17.850000000000001</v>
      </c>
      <c r="AG2303" s="220">
        <f t="shared" si="2294"/>
        <v>25.038574835180249</v>
      </c>
      <c r="AH2303" s="221">
        <f t="shared" si="2277"/>
        <v>53.440000000000005</v>
      </c>
      <c r="AI2303" s="221">
        <v>338.51233999999994</v>
      </c>
      <c r="AJ2303" s="321">
        <v>244.733</v>
      </c>
      <c r="AK2303" s="221">
        <f t="shared" si="2278"/>
        <v>583.24533999999994</v>
      </c>
      <c r="AL2303" s="221">
        <v>219.44</v>
      </c>
      <c r="AM2303" s="220">
        <f t="shared" si="2279"/>
        <v>37.623961127576266</v>
      </c>
      <c r="AN2303" s="221">
        <f t="shared" si="2280"/>
        <v>363.80533999999994</v>
      </c>
      <c r="AO2303" s="221">
        <v>388.29016000000013</v>
      </c>
      <c r="AP2303" s="321">
        <v>227.80599999999998</v>
      </c>
      <c r="AQ2303" s="221">
        <f t="shared" si="2281"/>
        <v>616.09616000000005</v>
      </c>
      <c r="AR2303" s="221">
        <v>141</v>
      </c>
      <c r="AS2303" s="220">
        <f t="shared" si="2282"/>
        <v>22.886037789944996</v>
      </c>
      <c r="AT2303" s="221">
        <f t="shared" si="2283"/>
        <v>475.09616000000005</v>
      </c>
      <c r="AU2303" s="221">
        <v>1.7763568394002505E-15</v>
      </c>
      <c r="AV2303" s="54"/>
      <c r="AW2303" s="221">
        <f t="shared" si="2284"/>
        <v>1.7763568394002505E-15</v>
      </c>
      <c r="AX2303" s="221">
        <v>0</v>
      </c>
      <c r="AY2303" s="220">
        <f t="shared" si="2285"/>
        <v>0</v>
      </c>
      <c r="AZ2303" s="221">
        <f t="shared" si="2286"/>
        <v>1.7763568394002505E-15</v>
      </c>
      <c r="BA2303" s="221">
        <v>36.099779999999974</v>
      </c>
      <c r="BB2303" s="221">
        <v>33.229999999999997</v>
      </c>
      <c r="BC2303" s="221">
        <f t="shared" si="2287"/>
        <v>69.329779999999971</v>
      </c>
      <c r="BD2303" s="221">
        <v>10.45</v>
      </c>
      <c r="BE2303" s="220">
        <f t="shared" si="2288"/>
        <v>15.072887870118734</v>
      </c>
      <c r="BF2303" s="221">
        <f t="shared" si="2289"/>
        <v>58.879779999999968</v>
      </c>
      <c r="BG2303" s="222">
        <f t="shared" si="2268"/>
        <v>850.73772000000008</v>
      </c>
      <c r="BH2303" s="222">
        <f t="shared" si="2268"/>
        <v>521.94899999999996</v>
      </c>
      <c r="BI2303" s="222">
        <f t="shared" si="2290"/>
        <v>1372.6867200000002</v>
      </c>
      <c r="BJ2303" s="222">
        <f t="shared" si="2269"/>
        <v>395.40000000000003</v>
      </c>
      <c r="BK2303" s="223">
        <f t="shared" si="2291"/>
        <v>28.804824454045857</v>
      </c>
      <c r="BL2303" s="222">
        <f t="shared" si="2292"/>
        <v>977.28672000000006</v>
      </c>
    </row>
    <row r="2304" spans="3:64" ht="18.75" x14ac:dyDescent="0.3">
      <c r="C2304" s="393">
        <v>11</v>
      </c>
      <c r="D2304" s="394" t="s">
        <v>26</v>
      </c>
      <c r="E2304" s="252">
        <v>-4.3599999999983652E-3</v>
      </c>
      <c r="F2304" s="252"/>
      <c r="G2304" s="448">
        <v>0</v>
      </c>
      <c r="H2304" s="252">
        <v>0</v>
      </c>
      <c r="I2304" s="452">
        <f t="shared" si="2263"/>
        <v>0</v>
      </c>
      <c r="J2304" s="62">
        <f t="shared" si="2264"/>
        <v>0</v>
      </c>
      <c r="K2304" s="252">
        <v>32.06</v>
      </c>
      <c r="L2304" s="57">
        <v>42.75</v>
      </c>
      <c r="M2304" s="252">
        <f t="shared" si="2265"/>
        <v>74.81</v>
      </c>
      <c r="N2304" s="252">
        <v>9.6199999999999992</v>
      </c>
      <c r="O2304" s="254">
        <f t="shared" si="2270"/>
        <v>12.859243416655525</v>
      </c>
      <c r="P2304" s="252">
        <f t="shared" si="2266"/>
        <v>65.19</v>
      </c>
      <c r="Q2304" s="252">
        <v>21.37</v>
      </c>
      <c r="R2304" s="252">
        <v>14.25</v>
      </c>
      <c r="S2304" s="252">
        <f t="shared" si="2293"/>
        <v>35.620000000000005</v>
      </c>
      <c r="T2304" s="252">
        <v>1.07</v>
      </c>
      <c r="U2304" s="254">
        <f t="shared" si="2295"/>
        <v>3.0039303761931495</v>
      </c>
      <c r="V2304" s="252">
        <f t="shared" si="2272"/>
        <v>34.550000000000004</v>
      </c>
      <c r="W2304" s="252">
        <v>2.5400000000000018</v>
      </c>
      <c r="X2304" s="252">
        <v>2.2000000000000002</v>
      </c>
      <c r="Y2304" s="252">
        <f t="shared" si="2267"/>
        <v>4.740000000000002</v>
      </c>
      <c r="Z2304" s="252">
        <v>1.27</v>
      </c>
      <c r="AA2304" s="254">
        <f t="shared" si="2273"/>
        <v>26.793248945147667</v>
      </c>
      <c r="AB2304" s="252">
        <f t="shared" si="2274"/>
        <v>3.470000000000002</v>
      </c>
      <c r="AC2304" s="221">
        <v>100.71756000000005</v>
      </c>
      <c r="AD2304" s="221">
        <v>0</v>
      </c>
      <c r="AE2304" s="221">
        <f t="shared" si="2275"/>
        <v>100.71756000000005</v>
      </c>
      <c r="AF2304" s="221">
        <v>10.07</v>
      </c>
      <c r="AG2304" s="220">
        <f t="shared" si="2294"/>
        <v>9.9982565105826584</v>
      </c>
      <c r="AH2304" s="221">
        <f t="shared" si="2277"/>
        <v>90.647560000000055</v>
      </c>
      <c r="AI2304" s="221">
        <v>987.31209999999987</v>
      </c>
      <c r="AJ2304" s="321">
        <v>950.30700000000002</v>
      </c>
      <c r="AK2304" s="221">
        <f t="shared" si="2278"/>
        <v>1937.6190999999999</v>
      </c>
      <c r="AL2304" s="221">
        <v>592.39</v>
      </c>
      <c r="AM2304" s="220">
        <f t="shared" si="2279"/>
        <v>30.573088384605622</v>
      </c>
      <c r="AN2304" s="221">
        <f t="shared" si="2280"/>
        <v>1345.2291</v>
      </c>
      <c r="AO2304" s="221">
        <v>973.52532000000042</v>
      </c>
      <c r="AP2304" s="321">
        <v>879.56600000000003</v>
      </c>
      <c r="AQ2304" s="221">
        <f t="shared" si="2281"/>
        <v>1853.0913200000005</v>
      </c>
      <c r="AR2304" s="221">
        <v>258.02</v>
      </c>
      <c r="AS2304" s="220">
        <f t="shared" si="2282"/>
        <v>13.923760648773637</v>
      </c>
      <c r="AT2304" s="221">
        <f t="shared" si="2283"/>
        <v>1595.0713200000005</v>
      </c>
      <c r="AU2304" s="221">
        <v>0</v>
      </c>
      <c r="AV2304" s="54"/>
      <c r="AW2304" s="221">
        <f t="shared" si="2284"/>
        <v>0</v>
      </c>
      <c r="AX2304" s="221">
        <v>0</v>
      </c>
      <c r="AY2304" s="220">
        <f t="shared" si="2285"/>
        <v>0</v>
      </c>
      <c r="AZ2304" s="221">
        <f t="shared" si="2286"/>
        <v>0</v>
      </c>
      <c r="BA2304" s="221">
        <v>5.5322600000000008</v>
      </c>
      <c r="BB2304" s="221">
        <v>11.35</v>
      </c>
      <c r="BC2304" s="221">
        <f t="shared" si="2287"/>
        <v>16.882260000000002</v>
      </c>
      <c r="BD2304" s="221">
        <v>2</v>
      </c>
      <c r="BE2304" s="220">
        <f t="shared" si="2288"/>
        <v>11.84675511454035</v>
      </c>
      <c r="BF2304" s="221">
        <f t="shared" si="2289"/>
        <v>14.882260000000002</v>
      </c>
      <c r="BG2304" s="222">
        <f t="shared" si="2268"/>
        <v>2123.0528800000002</v>
      </c>
      <c r="BH2304" s="222">
        <f t="shared" si="2268"/>
        <v>1900.423</v>
      </c>
      <c r="BI2304" s="222">
        <f t="shared" si="2290"/>
        <v>4023.47588</v>
      </c>
      <c r="BJ2304" s="222">
        <f t="shared" si="2269"/>
        <v>874.44</v>
      </c>
      <c r="BK2304" s="223">
        <f t="shared" si="2291"/>
        <v>21.733447051259571</v>
      </c>
      <c r="BL2304" s="222">
        <f t="shared" si="2292"/>
        <v>3149.0358799999999</v>
      </c>
    </row>
    <row r="2305" spans="3:64" ht="18.75" x14ac:dyDescent="0.3">
      <c r="C2305" s="393">
        <v>12</v>
      </c>
      <c r="D2305" s="394" t="s">
        <v>27</v>
      </c>
      <c r="E2305" s="252">
        <v>-3.8799999999987733E-3</v>
      </c>
      <c r="F2305" s="252">
        <v>0</v>
      </c>
      <c r="G2305" s="252">
        <f t="shared" ref="G2305:G2314" si="2296">SUM(E2305:F2305)</f>
        <v>-3.8799999999987733E-3</v>
      </c>
      <c r="H2305" s="451">
        <v>0</v>
      </c>
      <c r="I2305" s="254"/>
      <c r="J2305" s="62">
        <f t="shared" si="2264"/>
        <v>-3.8799999999987733E-3</v>
      </c>
      <c r="K2305" s="252">
        <v>27.120000000000012</v>
      </c>
      <c r="L2305" s="57">
        <v>17.46</v>
      </c>
      <c r="M2305" s="252">
        <f t="shared" si="2265"/>
        <v>44.580000000000013</v>
      </c>
      <c r="N2305" s="252">
        <v>14.22</v>
      </c>
      <c r="O2305" s="254">
        <f t="shared" si="2270"/>
        <v>31.897711978465672</v>
      </c>
      <c r="P2305" s="252">
        <f t="shared" si="2266"/>
        <v>30.360000000000014</v>
      </c>
      <c r="Q2305" s="252">
        <v>7.8000000000000007</v>
      </c>
      <c r="R2305" s="252">
        <v>5.82</v>
      </c>
      <c r="S2305" s="252">
        <f t="shared" si="2293"/>
        <v>13.620000000000001</v>
      </c>
      <c r="T2305" s="252">
        <v>2.31</v>
      </c>
      <c r="U2305" s="254">
        <f t="shared" si="2295"/>
        <v>16.960352422907487</v>
      </c>
      <c r="V2305" s="252">
        <f t="shared" si="2272"/>
        <v>11.31</v>
      </c>
      <c r="W2305" s="252">
        <v>0.79999999999999982</v>
      </c>
      <c r="X2305" s="252">
        <v>0.8</v>
      </c>
      <c r="Y2305" s="252">
        <f t="shared" si="2267"/>
        <v>1.5999999999999999</v>
      </c>
      <c r="Z2305" s="252">
        <v>0</v>
      </c>
      <c r="AA2305" s="254">
        <f t="shared" si="2273"/>
        <v>0</v>
      </c>
      <c r="AB2305" s="252">
        <f t="shared" si="2274"/>
        <v>1.5999999999999999</v>
      </c>
      <c r="AC2305" s="221">
        <v>0.10184000000000992</v>
      </c>
      <c r="AD2305" s="221">
        <v>0</v>
      </c>
      <c r="AE2305" s="221">
        <f t="shared" si="2275"/>
        <v>0.10184000000000992</v>
      </c>
      <c r="AF2305" s="221">
        <v>0</v>
      </c>
      <c r="AG2305" s="220">
        <f t="shared" si="2294"/>
        <v>0</v>
      </c>
      <c r="AH2305" s="221">
        <f t="shared" si="2277"/>
        <v>0.10184000000000992</v>
      </c>
      <c r="AI2305" s="221">
        <v>401.15986000000004</v>
      </c>
      <c r="AJ2305" s="321">
        <v>380.875</v>
      </c>
      <c r="AK2305" s="221">
        <f>SUM(AI2305:AJ2305)</f>
        <v>782.03485999999998</v>
      </c>
      <c r="AL2305" s="221">
        <v>191.08</v>
      </c>
      <c r="AM2305" s="220">
        <f t="shared" si="2279"/>
        <v>24.433693403386137</v>
      </c>
      <c r="AN2305" s="221">
        <f t="shared" si="2280"/>
        <v>590.95485999999994</v>
      </c>
      <c r="AO2305" s="221">
        <v>373.04497999999995</v>
      </c>
      <c r="AP2305" s="321">
        <v>353.11400000000003</v>
      </c>
      <c r="AQ2305" s="221">
        <f t="shared" si="2281"/>
        <v>726.15897999999993</v>
      </c>
      <c r="AR2305" s="221">
        <v>75.48</v>
      </c>
      <c r="AS2305" s="220">
        <f t="shared" si="2282"/>
        <v>10.394418037769086</v>
      </c>
      <c r="AT2305" s="221">
        <f t="shared" si="2283"/>
        <v>650.67897999999991</v>
      </c>
      <c r="AU2305" s="221">
        <v>0</v>
      </c>
      <c r="AV2305" s="54"/>
      <c r="AW2305" s="221">
        <f t="shared" si="2284"/>
        <v>0</v>
      </c>
      <c r="AX2305" s="221"/>
      <c r="AY2305" s="220">
        <f t="shared" si="2285"/>
        <v>0</v>
      </c>
      <c r="AZ2305" s="221">
        <f t="shared" si="2286"/>
        <v>0</v>
      </c>
      <c r="BA2305" s="221">
        <v>0</v>
      </c>
      <c r="BB2305" s="221">
        <v>0</v>
      </c>
      <c r="BC2305" s="221">
        <f t="shared" si="2287"/>
        <v>0</v>
      </c>
      <c r="BD2305" s="221"/>
      <c r="BE2305" s="220">
        <f t="shared" si="2288"/>
        <v>0</v>
      </c>
      <c r="BF2305" s="221">
        <f t="shared" si="2289"/>
        <v>0</v>
      </c>
      <c r="BG2305" s="222">
        <f t="shared" si="2268"/>
        <v>810.02279999999996</v>
      </c>
      <c r="BH2305" s="222">
        <f t="shared" si="2268"/>
        <v>758.06899999999996</v>
      </c>
      <c r="BI2305" s="222">
        <f t="shared" si="2290"/>
        <v>1568.0917999999999</v>
      </c>
      <c r="BJ2305" s="222">
        <f t="shared" si="2269"/>
        <v>283.09000000000003</v>
      </c>
      <c r="BK2305" s="223">
        <f t="shared" si="2291"/>
        <v>18.053152245295845</v>
      </c>
      <c r="BL2305" s="222">
        <f t="shared" si="2292"/>
        <v>1285.0018</v>
      </c>
    </row>
    <row r="2306" spans="3:64" ht="18.75" x14ac:dyDescent="0.3">
      <c r="C2306" s="393">
        <v>13</v>
      </c>
      <c r="D2306" s="394" t="s">
        <v>28</v>
      </c>
      <c r="E2306" s="252">
        <v>-2.5199999999987455E-3</v>
      </c>
      <c r="F2306" s="252"/>
      <c r="G2306" s="252">
        <f t="shared" si="2296"/>
        <v>-2.5199999999987455E-3</v>
      </c>
      <c r="H2306" s="252">
        <v>0</v>
      </c>
      <c r="I2306" s="254">
        <f t="shared" ref="I2306:I2324" si="2297">IF(H2306&lt;&gt;0,(H2306/G2306*100),0)</f>
        <v>0</v>
      </c>
      <c r="J2306" s="62">
        <f t="shared" si="2264"/>
        <v>-2.5199999999987455E-3</v>
      </c>
      <c r="K2306" s="252">
        <v>33.439999999999976</v>
      </c>
      <c r="L2306" s="57">
        <v>25.2</v>
      </c>
      <c r="M2306" s="252">
        <f t="shared" si="2265"/>
        <v>58.639999999999972</v>
      </c>
      <c r="N2306" s="252">
        <v>33.44</v>
      </c>
      <c r="O2306" s="254">
        <f t="shared" si="2270"/>
        <v>57.025920873124171</v>
      </c>
      <c r="P2306" s="252">
        <f t="shared" si="2266"/>
        <v>25.199999999999974</v>
      </c>
      <c r="Q2306" s="252">
        <v>8.4000000000000021</v>
      </c>
      <c r="R2306" s="252">
        <v>8.4</v>
      </c>
      <c r="S2306" s="252">
        <f t="shared" si="2293"/>
        <v>16.800000000000004</v>
      </c>
      <c r="T2306" s="252">
        <v>8.4</v>
      </c>
      <c r="U2306" s="254">
        <f t="shared" si="2295"/>
        <v>49.999999999999986</v>
      </c>
      <c r="V2306" s="252">
        <f t="shared" si="2272"/>
        <v>8.4000000000000039</v>
      </c>
      <c r="W2306" s="252">
        <v>1</v>
      </c>
      <c r="X2306" s="252">
        <v>1</v>
      </c>
      <c r="Y2306" s="252">
        <f t="shared" si="2267"/>
        <v>2</v>
      </c>
      <c r="Z2306" s="252">
        <v>1</v>
      </c>
      <c r="AA2306" s="254">
        <f t="shared" si="2273"/>
        <v>50</v>
      </c>
      <c r="AB2306" s="252">
        <f t="shared" si="2274"/>
        <v>1</v>
      </c>
      <c r="AC2306" s="221">
        <v>1.8000000000313321E-3</v>
      </c>
      <c r="AD2306" s="221">
        <v>0</v>
      </c>
      <c r="AE2306" s="221">
        <f t="shared" si="2275"/>
        <v>1.8000000000313321E-3</v>
      </c>
      <c r="AF2306" s="221">
        <v>0</v>
      </c>
      <c r="AG2306" s="220">
        <f t="shared" si="2294"/>
        <v>0</v>
      </c>
      <c r="AH2306" s="221">
        <f t="shared" si="2277"/>
        <v>1.8000000000313321E-3</v>
      </c>
      <c r="AI2306" s="221">
        <v>559.50862000000018</v>
      </c>
      <c r="AJ2306" s="321">
        <v>562.20299999999997</v>
      </c>
      <c r="AK2306" s="221">
        <f t="shared" ref="AK2306:AK2323" si="2298">SUM(AI2306:AJ2306)</f>
        <v>1121.71162</v>
      </c>
      <c r="AL2306" s="221">
        <v>559.51</v>
      </c>
      <c r="AM2306" s="220">
        <f t="shared" si="2279"/>
        <v>49.880021747479084</v>
      </c>
      <c r="AN2306" s="221">
        <f t="shared" si="2280"/>
        <v>562.20162000000005</v>
      </c>
      <c r="AO2306" s="221">
        <v>241.3728799999999</v>
      </c>
      <c r="AP2306" s="221">
        <v>520.30899999999997</v>
      </c>
      <c r="AQ2306" s="221">
        <f t="shared" si="2281"/>
        <v>761.68187999999986</v>
      </c>
      <c r="AR2306" s="221">
        <v>240.27</v>
      </c>
      <c r="AS2306" s="220">
        <f t="shared" si="2282"/>
        <v>31.544665339813527</v>
      </c>
      <c r="AT2306" s="221">
        <f t="shared" si="2283"/>
        <v>521.41187999999988</v>
      </c>
      <c r="AU2306" s="221">
        <v>0</v>
      </c>
      <c r="AV2306" s="54"/>
      <c r="AW2306" s="221">
        <f t="shared" si="2284"/>
        <v>0</v>
      </c>
      <c r="AX2306" s="221"/>
      <c r="AY2306" s="220">
        <f t="shared" si="2285"/>
        <v>0</v>
      </c>
      <c r="AZ2306" s="221">
        <f t="shared" si="2286"/>
        <v>0</v>
      </c>
      <c r="BA2306" s="221">
        <v>0</v>
      </c>
      <c r="BB2306" s="221">
        <v>0</v>
      </c>
      <c r="BC2306" s="221">
        <f t="shared" si="2287"/>
        <v>0</v>
      </c>
      <c r="BD2306" s="221"/>
      <c r="BE2306" s="220">
        <f t="shared" si="2288"/>
        <v>0</v>
      </c>
      <c r="BF2306" s="221">
        <f t="shared" si="2289"/>
        <v>0</v>
      </c>
      <c r="BG2306" s="222">
        <f t="shared" si="2268"/>
        <v>843.7207800000001</v>
      </c>
      <c r="BH2306" s="222">
        <f t="shared" si="2268"/>
        <v>1117.1120000000001</v>
      </c>
      <c r="BI2306" s="222">
        <f t="shared" si="2290"/>
        <v>1960.8327800000002</v>
      </c>
      <c r="BJ2306" s="222">
        <f t="shared" si="2269"/>
        <v>842.62</v>
      </c>
      <c r="BK2306" s="223">
        <f t="shared" si="2291"/>
        <v>42.972557812910487</v>
      </c>
      <c r="BL2306" s="222">
        <f t="shared" si="2292"/>
        <v>1118.2127800000003</v>
      </c>
    </row>
    <row r="2307" spans="3:64" ht="18.75" x14ac:dyDescent="0.3">
      <c r="C2307" s="393">
        <v>14</v>
      </c>
      <c r="D2307" s="394" t="s">
        <v>29</v>
      </c>
      <c r="E2307" s="252">
        <v>1.1240800000000002</v>
      </c>
      <c r="F2307" s="252"/>
      <c r="G2307" s="252">
        <f t="shared" si="2296"/>
        <v>1.1240800000000002</v>
      </c>
      <c r="H2307" s="252">
        <v>0</v>
      </c>
      <c r="I2307" s="254">
        <f t="shared" si="2297"/>
        <v>0</v>
      </c>
      <c r="J2307" s="62">
        <f t="shared" si="2264"/>
        <v>1.1240800000000002</v>
      </c>
      <c r="K2307" s="252">
        <v>14.04</v>
      </c>
      <c r="L2307" s="57">
        <v>7.02</v>
      </c>
      <c r="M2307" s="252">
        <f t="shared" si="2265"/>
        <v>21.06</v>
      </c>
      <c r="N2307" s="252">
        <v>5.07</v>
      </c>
      <c r="O2307" s="254">
        <f t="shared" si="2270"/>
        <v>24.074074074074076</v>
      </c>
      <c r="P2307" s="252">
        <f t="shared" si="2266"/>
        <v>15.989999999999998</v>
      </c>
      <c r="Q2307" s="252">
        <v>5.8699999999999992</v>
      </c>
      <c r="R2307" s="252">
        <v>2.34</v>
      </c>
      <c r="S2307" s="252">
        <f t="shared" si="2293"/>
        <v>8.2099999999999991</v>
      </c>
      <c r="T2307" s="252">
        <v>1.1499999999999999</v>
      </c>
      <c r="U2307" s="254">
        <f t="shared" si="2295"/>
        <v>14.007308160779539</v>
      </c>
      <c r="V2307" s="252">
        <f t="shared" si="2272"/>
        <v>7.0599999999999987</v>
      </c>
      <c r="W2307" s="252">
        <v>1.05</v>
      </c>
      <c r="X2307" s="252">
        <v>0.5</v>
      </c>
      <c r="Y2307" s="252">
        <f t="shared" si="2267"/>
        <v>1.55</v>
      </c>
      <c r="Z2307" s="252">
        <v>0.06</v>
      </c>
      <c r="AA2307" s="254">
        <f t="shared" si="2273"/>
        <v>3.8709677419354835</v>
      </c>
      <c r="AB2307" s="252">
        <f t="shared" si="2274"/>
        <v>1.49</v>
      </c>
      <c r="AC2307" s="221">
        <v>68.974900000000034</v>
      </c>
      <c r="AD2307" s="221">
        <v>0</v>
      </c>
      <c r="AE2307" s="221">
        <f t="shared" si="2275"/>
        <v>68.974900000000034</v>
      </c>
      <c r="AF2307" s="221">
        <v>3.58</v>
      </c>
      <c r="AG2307" s="220">
        <f t="shared" si="2294"/>
        <v>5.1902938605202742</v>
      </c>
      <c r="AH2307" s="221">
        <f t="shared" si="2277"/>
        <v>65.394900000000035</v>
      </c>
      <c r="AI2307" s="221">
        <v>355.87524000000002</v>
      </c>
      <c r="AJ2307" s="321">
        <v>150.17600000000002</v>
      </c>
      <c r="AK2307" s="221">
        <f t="shared" si="2298"/>
        <v>506.05124000000001</v>
      </c>
      <c r="AL2307" s="221">
        <v>12.59</v>
      </c>
      <c r="AM2307" s="220">
        <f t="shared" si="2279"/>
        <v>2.4878903567156558</v>
      </c>
      <c r="AN2307" s="221">
        <f t="shared" si="2280"/>
        <v>493.46124000000003</v>
      </c>
      <c r="AO2307" s="221">
        <v>240.16292000000004</v>
      </c>
      <c r="AP2307" s="321">
        <v>139.50400000000002</v>
      </c>
      <c r="AQ2307" s="221">
        <f t="shared" si="2281"/>
        <v>379.66692000000006</v>
      </c>
      <c r="AR2307" s="221">
        <v>29.81</v>
      </c>
      <c r="AS2307" s="220">
        <f t="shared" si="2282"/>
        <v>7.8516189927739806</v>
      </c>
      <c r="AT2307" s="221">
        <f t="shared" si="2283"/>
        <v>349.85692000000006</v>
      </c>
      <c r="AU2307" s="221">
        <v>0</v>
      </c>
      <c r="AV2307" s="54"/>
      <c r="AW2307" s="221">
        <f t="shared" si="2284"/>
        <v>0</v>
      </c>
      <c r="AX2307" s="221"/>
      <c r="AY2307" s="220">
        <f t="shared" si="2285"/>
        <v>0</v>
      </c>
      <c r="AZ2307" s="221">
        <f t="shared" si="2286"/>
        <v>0</v>
      </c>
      <c r="BA2307" s="221">
        <v>0</v>
      </c>
      <c r="BB2307" s="221">
        <v>0</v>
      </c>
      <c r="BC2307" s="221">
        <f t="shared" si="2287"/>
        <v>0</v>
      </c>
      <c r="BD2307" s="221"/>
      <c r="BE2307" s="220">
        <f t="shared" si="2288"/>
        <v>0</v>
      </c>
      <c r="BF2307" s="221">
        <f t="shared" si="2289"/>
        <v>0</v>
      </c>
      <c r="BG2307" s="222">
        <f t="shared" si="2268"/>
        <v>687.09714000000008</v>
      </c>
      <c r="BH2307" s="222">
        <f t="shared" si="2268"/>
        <v>299.54000000000002</v>
      </c>
      <c r="BI2307" s="222">
        <f t="shared" si="2290"/>
        <v>986.63714000000004</v>
      </c>
      <c r="BJ2307" s="222">
        <f t="shared" si="2269"/>
        <v>52.26</v>
      </c>
      <c r="BK2307" s="223">
        <f t="shared" si="2291"/>
        <v>5.2967801313459573</v>
      </c>
      <c r="BL2307" s="222">
        <f t="shared" si="2292"/>
        <v>934.37714000000005</v>
      </c>
    </row>
    <row r="2308" spans="3:64" ht="18.75" x14ac:dyDescent="0.3">
      <c r="C2308" s="393">
        <v>15</v>
      </c>
      <c r="D2308" s="394" t="s">
        <v>30</v>
      </c>
      <c r="E2308" s="252">
        <v>1.5199999999992997E-3</v>
      </c>
      <c r="F2308" s="252">
        <v>0</v>
      </c>
      <c r="G2308" s="252">
        <f t="shared" si="2296"/>
        <v>1.5199999999992997E-3</v>
      </c>
      <c r="H2308" s="252">
        <v>0</v>
      </c>
      <c r="I2308" s="254">
        <f t="shared" si="2297"/>
        <v>0</v>
      </c>
      <c r="J2308" s="62">
        <f t="shared" si="2264"/>
        <v>1.5199999999992997E-3</v>
      </c>
      <c r="K2308" s="252">
        <v>73</v>
      </c>
      <c r="L2308" s="57">
        <v>24.48</v>
      </c>
      <c r="M2308" s="252">
        <f t="shared" si="2265"/>
        <v>97.48</v>
      </c>
      <c r="N2308" s="252">
        <v>0</v>
      </c>
      <c r="O2308" s="254">
        <f t="shared" si="2270"/>
        <v>0</v>
      </c>
      <c r="P2308" s="252">
        <f t="shared" si="2266"/>
        <v>97.48</v>
      </c>
      <c r="Q2308" s="252">
        <v>12.29</v>
      </c>
      <c r="R2308" s="252">
        <v>8.16</v>
      </c>
      <c r="S2308" s="252">
        <f t="shared" si="2293"/>
        <v>20.45</v>
      </c>
      <c r="T2308" s="252">
        <v>0</v>
      </c>
      <c r="U2308" s="254">
        <f t="shared" si="2295"/>
        <v>0</v>
      </c>
      <c r="V2308" s="252">
        <f t="shared" si="2272"/>
        <v>20.45</v>
      </c>
      <c r="W2308" s="252">
        <v>1.7000000000000002</v>
      </c>
      <c r="X2308" s="252">
        <v>1.3</v>
      </c>
      <c r="Y2308" s="252">
        <f t="shared" si="2267"/>
        <v>3</v>
      </c>
      <c r="Z2308" s="252">
        <v>0</v>
      </c>
      <c r="AA2308" s="254">
        <f t="shared" si="2273"/>
        <v>0</v>
      </c>
      <c r="AB2308" s="252">
        <f t="shared" si="2274"/>
        <v>3</v>
      </c>
      <c r="AC2308" s="221">
        <v>576.89873999999998</v>
      </c>
      <c r="AD2308" s="221">
        <v>0</v>
      </c>
      <c r="AE2308" s="221">
        <f t="shared" si="2275"/>
        <v>576.89873999999998</v>
      </c>
      <c r="AF2308" s="221">
        <v>0</v>
      </c>
      <c r="AG2308" s="220">
        <f t="shared" si="2294"/>
        <v>0</v>
      </c>
      <c r="AH2308" s="221">
        <f t="shared" si="2277"/>
        <v>576.89873999999998</v>
      </c>
      <c r="AI2308" s="221">
        <v>562.7515199999998</v>
      </c>
      <c r="AJ2308" s="321">
        <v>529.27</v>
      </c>
      <c r="AK2308" s="221">
        <f t="shared" si="2298"/>
        <v>1092.0215199999998</v>
      </c>
      <c r="AL2308" s="221">
        <v>0</v>
      </c>
      <c r="AM2308" s="220">
        <f t="shared" si="2279"/>
        <v>0</v>
      </c>
      <c r="AN2308" s="221">
        <f t="shared" si="2280"/>
        <v>1092.0215199999998</v>
      </c>
      <c r="AO2308" s="221">
        <v>577.51783999999998</v>
      </c>
      <c r="AP2308" s="321">
        <v>491.286</v>
      </c>
      <c r="AQ2308" s="221">
        <f t="shared" si="2281"/>
        <v>1068.80384</v>
      </c>
      <c r="AR2308" s="221">
        <v>0</v>
      </c>
      <c r="AS2308" s="220">
        <f t="shared" si="2282"/>
        <v>0</v>
      </c>
      <c r="AT2308" s="221">
        <f t="shared" si="2283"/>
        <v>1068.80384</v>
      </c>
      <c r="AU2308" s="221">
        <v>10.52</v>
      </c>
      <c r="AV2308" s="54"/>
      <c r="AW2308" s="221">
        <f t="shared" si="2284"/>
        <v>10.52</v>
      </c>
      <c r="AX2308" s="221">
        <v>0</v>
      </c>
      <c r="AY2308" s="220">
        <f t="shared" si="2285"/>
        <v>0</v>
      </c>
      <c r="AZ2308" s="221">
        <f t="shared" si="2286"/>
        <v>10.52</v>
      </c>
      <c r="BA2308" s="221">
        <v>92.420540000000003</v>
      </c>
      <c r="BB2308" s="67">
        <v>13.5</v>
      </c>
      <c r="BC2308" s="221">
        <f t="shared" si="2287"/>
        <v>105.92054</v>
      </c>
      <c r="BD2308" s="221">
        <v>0</v>
      </c>
      <c r="BE2308" s="220">
        <f t="shared" si="2288"/>
        <v>0</v>
      </c>
      <c r="BF2308" s="221">
        <f t="shared" si="2289"/>
        <v>105.92054</v>
      </c>
      <c r="BG2308" s="222">
        <f t="shared" si="2268"/>
        <v>1907.10016</v>
      </c>
      <c r="BH2308" s="222">
        <f t="shared" si="2268"/>
        <v>1067.9960000000001</v>
      </c>
      <c r="BI2308" s="222">
        <f t="shared" si="2290"/>
        <v>2975.0961600000001</v>
      </c>
      <c r="BJ2308" s="222">
        <f t="shared" si="2269"/>
        <v>0</v>
      </c>
      <c r="BK2308" s="223">
        <f t="shared" si="2291"/>
        <v>0</v>
      </c>
      <c r="BL2308" s="222">
        <f t="shared" si="2292"/>
        <v>2975.0961600000001</v>
      </c>
    </row>
    <row r="2309" spans="3:64" ht="18.75" x14ac:dyDescent="0.3">
      <c r="C2309" s="393">
        <v>16</v>
      </c>
      <c r="D2309" s="394" t="s">
        <v>31</v>
      </c>
      <c r="E2309" s="252">
        <v>8.3999999999839758E-4</v>
      </c>
      <c r="F2309" s="252">
        <v>0</v>
      </c>
      <c r="G2309" s="252">
        <f t="shared" si="2296"/>
        <v>8.3999999999839758E-4</v>
      </c>
      <c r="H2309" s="252">
        <v>0</v>
      </c>
      <c r="I2309" s="254">
        <f t="shared" si="2297"/>
        <v>0</v>
      </c>
      <c r="J2309" s="62">
        <f t="shared" si="2264"/>
        <v>8.3999999999839758E-4</v>
      </c>
      <c r="K2309" s="252">
        <v>0</v>
      </c>
      <c r="L2309" s="57">
        <v>13.77</v>
      </c>
      <c r="M2309" s="252">
        <v>0</v>
      </c>
      <c r="N2309" s="252">
        <v>0</v>
      </c>
      <c r="O2309" s="254">
        <f t="shared" si="2270"/>
        <v>0</v>
      </c>
      <c r="P2309" s="252">
        <f t="shared" si="2266"/>
        <v>0</v>
      </c>
      <c r="Q2309" s="252">
        <v>0</v>
      </c>
      <c r="R2309" s="252">
        <v>4.59</v>
      </c>
      <c r="S2309" s="252">
        <f t="shared" si="2293"/>
        <v>4.59</v>
      </c>
      <c r="T2309" s="252">
        <v>0</v>
      </c>
      <c r="U2309" s="254">
        <f t="shared" si="2295"/>
        <v>0</v>
      </c>
      <c r="V2309" s="252">
        <f t="shared" si="2272"/>
        <v>4.59</v>
      </c>
      <c r="W2309" s="252">
        <v>0</v>
      </c>
      <c r="X2309" s="252">
        <v>1.2</v>
      </c>
      <c r="Y2309" s="252">
        <f t="shared" si="2267"/>
        <v>1.2</v>
      </c>
      <c r="Z2309" s="252">
        <v>0</v>
      </c>
      <c r="AA2309" s="254">
        <f t="shared" si="2273"/>
        <v>0</v>
      </c>
      <c r="AB2309" s="252">
        <f t="shared" si="2274"/>
        <v>1.2</v>
      </c>
      <c r="AC2309" s="221">
        <v>77.597759999999994</v>
      </c>
      <c r="AD2309" s="221">
        <v>0</v>
      </c>
      <c r="AE2309" s="221">
        <f t="shared" si="2275"/>
        <v>77.597759999999994</v>
      </c>
      <c r="AF2309" s="221">
        <v>35.5</v>
      </c>
      <c r="AG2309" s="220">
        <f t="shared" si="2294"/>
        <v>45.748743262692123</v>
      </c>
      <c r="AH2309" s="221">
        <f t="shared" si="2277"/>
        <v>42.097759999999994</v>
      </c>
      <c r="AI2309" s="221">
        <v>187.66391999999996</v>
      </c>
      <c r="AJ2309" s="321">
        <v>291.685</v>
      </c>
      <c r="AK2309" s="221">
        <f t="shared" si="2298"/>
        <v>479.34891999999996</v>
      </c>
      <c r="AL2309" s="221">
        <v>187.67</v>
      </c>
      <c r="AM2309" s="220">
        <f t="shared" si="2279"/>
        <v>39.151021765105888</v>
      </c>
      <c r="AN2309" s="221">
        <f t="shared" si="2280"/>
        <v>291.67891999999995</v>
      </c>
      <c r="AO2309" s="221">
        <v>127.43236000000007</v>
      </c>
      <c r="AP2309" s="321">
        <v>271.358</v>
      </c>
      <c r="AQ2309" s="221">
        <f t="shared" si="2281"/>
        <v>398.79036000000008</v>
      </c>
      <c r="AR2309" s="221">
        <v>127.43</v>
      </c>
      <c r="AS2309" s="220">
        <f t="shared" si="2282"/>
        <v>31.954132492069263</v>
      </c>
      <c r="AT2309" s="221">
        <f t="shared" si="2283"/>
        <v>271.36036000000007</v>
      </c>
      <c r="AU2309" s="221">
        <v>0</v>
      </c>
      <c r="AV2309" s="54"/>
      <c r="AW2309" s="221">
        <v>0</v>
      </c>
      <c r="AX2309" s="221"/>
      <c r="AY2309" s="220">
        <f t="shared" si="2285"/>
        <v>0</v>
      </c>
      <c r="AZ2309" s="221">
        <f t="shared" si="2286"/>
        <v>0</v>
      </c>
      <c r="BA2309" s="221">
        <v>45.792059999999992</v>
      </c>
      <c r="BB2309" s="221">
        <v>57.88</v>
      </c>
      <c r="BC2309" s="221">
        <f t="shared" si="2287"/>
        <v>103.67205999999999</v>
      </c>
      <c r="BD2309" s="221">
        <v>45.79</v>
      </c>
      <c r="BE2309" s="220">
        <f t="shared" si="2288"/>
        <v>44.168120128026786</v>
      </c>
      <c r="BF2309" s="221">
        <f t="shared" si="2289"/>
        <v>57.882059999999989</v>
      </c>
      <c r="BG2309" s="222">
        <f t="shared" si="2268"/>
        <v>438.48694</v>
      </c>
      <c r="BH2309" s="222">
        <f t="shared" si="2268"/>
        <v>640.48300000000006</v>
      </c>
      <c r="BI2309" s="222">
        <f t="shared" si="2290"/>
        <v>1078.96994</v>
      </c>
      <c r="BJ2309" s="222">
        <f t="shared" si="2269"/>
        <v>396.39000000000004</v>
      </c>
      <c r="BK2309" s="223">
        <f t="shared" si="2291"/>
        <v>36.737816810725981</v>
      </c>
      <c r="BL2309" s="222">
        <f t="shared" si="2292"/>
        <v>682.57993999999985</v>
      </c>
    </row>
    <row r="2310" spans="3:64" ht="18.75" x14ac:dyDescent="0.3">
      <c r="C2310" s="393">
        <v>17</v>
      </c>
      <c r="D2310" s="394" t="s">
        <v>32</v>
      </c>
      <c r="E2310" s="252">
        <v>-3.2000000000014239E-3</v>
      </c>
      <c r="F2310" s="252">
        <v>0</v>
      </c>
      <c r="G2310" s="252">
        <f t="shared" si="2296"/>
        <v>-3.2000000000014239E-3</v>
      </c>
      <c r="H2310" s="252">
        <v>0</v>
      </c>
      <c r="I2310" s="254">
        <f t="shared" si="2297"/>
        <v>0</v>
      </c>
      <c r="J2310" s="62">
        <f t="shared" si="2264"/>
        <v>-3.2000000000014239E-3</v>
      </c>
      <c r="K2310" s="252">
        <v>1.8500000000000014</v>
      </c>
      <c r="L2310" s="57">
        <v>20.7</v>
      </c>
      <c r="M2310" s="252">
        <f t="shared" ref="M2310:M2324" si="2299">SUM(K2310,L2310)</f>
        <v>22.55</v>
      </c>
      <c r="N2310" s="252">
        <v>1.85</v>
      </c>
      <c r="O2310" s="254">
        <f t="shared" si="2270"/>
        <v>8.2039911308204001</v>
      </c>
      <c r="P2310" s="252">
        <f t="shared" si="2266"/>
        <v>20.7</v>
      </c>
      <c r="Q2310" s="252">
        <v>0</v>
      </c>
      <c r="R2310" s="252">
        <v>6.9</v>
      </c>
      <c r="S2310" s="252">
        <f t="shared" si="2293"/>
        <v>6.9</v>
      </c>
      <c r="T2310" s="252">
        <v>0</v>
      </c>
      <c r="U2310" s="254">
        <f t="shared" si="2295"/>
        <v>0</v>
      </c>
      <c r="V2310" s="252">
        <f t="shared" si="2272"/>
        <v>6.9</v>
      </c>
      <c r="W2310" s="252">
        <v>0</v>
      </c>
      <c r="X2310" s="252">
        <v>0.9</v>
      </c>
      <c r="Y2310" s="252">
        <f t="shared" si="2267"/>
        <v>0.9</v>
      </c>
      <c r="Z2310" s="252">
        <v>0</v>
      </c>
      <c r="AA2310" s="254">
        <f>SUM(W2310:X2310)</f>
        <v>0.9</v>
      </c>
      <c r="AB2310" s="252">
        <f t="shared" si="2274"/>
        <v>0.9</v>
      </c>
      <c r="AC2310" s="221">
        <v>40.765819999999991</v>
      </c>
      <c r="AD2310" s="221">
        <v>0</v>
      </c>
      <c r="AE2310" s="221">
        <f t="shared" si="2275"/>
        <v>40.765819999999991</v>
      </c>
      <c r="AF2310" s="221">
        <v>38.42</v>
      </c>
      <c r="AG2310" s="220">
        <f t="shared" si="2294"/>
        <v>94.245620473229806</v>
      </c>
      <c r="AH2310" s="221">
        <f t="shared" si="2277"/>
        <v>2.3458199999999891</v>
      </c>
      <c r="AI2310" s="221">
        <v>77.712779999999952</v>
      </c>
      <c r="AJ2310" s="321">
        <v>458.92799999999994</v>
      </c>
      <c r="AK2310" s="221">
        <f t="shared" si="2298"/>
        <v>536.64077999999995</v>
      </c>
      <c r="AL2310" s="221">
        <v>103.07</v>
      </c>
      <c r="AM2310" s="220">
        <f t="shared" si="2279"/>
        <v>19.206516508119268</v>
      </c>
      <c r="AN2310" s="221">
        <f t="shared" si="2280"/>
        <v>433.57077999999996</v>
      </c>
      <c r="AO2310" s="221">
        <v>311.64799999999997</v>
      </c>
      <c r="AP2310" s="321">
        <v>424.99199999999996</v>
      </c>
      <c r="AQ2310" s="221">
        <f t="shared" si="2281"/>
        <v>736.63999999999987</v>
      </c>
      <c r="AR2310" s="221">
        <v>271.5</v>
      </c>
      <c r="AS2310" s="220">
        <f t="shared" si="2282"/>
        <v>36.856537793223296</v>
      </c>
      <c r="AT2310" s="221">
        <f t="shared" si="2283"/>
        <v>465.13999999999987</v>
      </c>
      <c r="AU2310" s="221">
        <v>0</v>
      </c>
      <c r="AV2310" s="54"/>
      <c r="AW2310" s="221">
        <f t="shared" ref="AW2310:AW2323" si="2300">SUM(AU2310:AV2310)</f>
        <v>0</v>
      </c>
      <c r="AX2310" s="221"/>
      <c r="AY2310" s="220">
        <f t="shared" si="2285"/>
        <v>0</v>
      </c>
      <c r="AZ2310" s="221">
        <f t="shared" si="2286"/>
        <v>0</v>
      </c>
      <c r="BA2310" s="221">
        <v>0</v>
      </c>
      <c r="BB2310" s="221">
        <v>0</v>
      </c>
      <c r="BC2310" s="221">
        <f t="shared" si="2287"/>
        <v>0</v>
      </c>
      <c r="BD2310" s="221"/>
      <c r="BE2310" s="220"/>
      <c r="BF2310" s="221">
        <f t="shared" si="2289"/>
        <v>0</v>
      </c>
      <c r="BG2310" s="222">
        <f t="shared" si="2268"/>
        <v>431.97339999999986</v>
      </c>
      <c r="BH2310" s="222">
        <f t="shared" si="2268"/>
        <v>912.41999999999985</v>
      </c>
      <c r="BI2310" s="222">
        <f t="shared" si="2290"/>
        <v>1344.3933999999997</v>
      </c>
      <c r="BJ2310" s="222">
        <f t="shared" si="2269"/>
        <v>414.84</v>
      </c>
      <c r="BK2310" s="223">
        <f t="shared" si="2291"/>
        <v>30.857039316021641</v>
      </c>
      <c r="BL2310" s="222">
        <f t="shared" si="2292"/>
        <v>929.55339999999978</v>
      </c>
    </row>
    <row r="2311" spans="3:64" ht="18.75" x14ac:dyDescent="0.3">
      <c r="C2311" s="393">
        <v>18</v>
      </c>
      <c r="D2311" s="394" t="s">
        <v>33</v>
      </c>
      <c r="E2311" s="252">
        <v>-4.7999999999959186E-4</v>
      </c>
      <c r="F2311" s="252">
        <v>0</v>
      </c>
      <c r="G2311" s="252">
        <f t="shared" si="2296"/>
        <v>-4.7999999999959186E-4</v>
      </c>
      <c r="H2311" s="252">
        <v>0</v>
      </c>
      <c r="I2311" s="254">
        <f t="shared" si="2297"/>
        <v>0</v>
      </c>
      <c r="J2311" s="62">
        <f t="shared" si="2264"/>
        <v>-4.7999999999959186E-4</v>
      </c>
      <c r="K2311" s="252">
        <v>61.2</v>
      </c>
      <c r="L2311" s="57">
        <v>25.74</v>
      </c>
      <c r="M2311" s="252">
        <f t="shared" si="2299"/>
        <v>86.94</v>
      </c>
      <c r="N2311" s="252">
        <v>6.66</v>
      </c>
      <c r="O2311" s="254">
        <f t="shared" si="2270"/>
        <v>7.6604554865424435</v>
      </c>
      <c r="P2311" s="252">
        <f t="shared" si="2266"/>
        <v>80.28</v>
      </c>
      <c r="Q2311" s="252">
        <v>0</v>
      </c>
      <c r="R2311" s="252">
        <v>8.58</v>
      </c>
      <c r="S2311" s="252">
        <f t="shared" si="2293"/>
        <v>8.58</v>
      </c>
      <c r="T2311" s="252">
        <v>0</v>
      </c>
      <c r="U2311" s="254">
        <f t="shared" si="2295"/>
        <v>0</v>
      </c>
      <c r="V2311" s="252">
        <f t="shared" si="2272"/>
        <v>8.58</v>
      </c>
      <c r="W2311" s="252">
        <v>1.3000000000000003</v>
      </c>
      <c r="X2311" s="252">
        <v>1.3</v>
      </c>
      <c r="Y2311" s="252">
        <f t="shared" si="2267"/>
        <v>2.6000000000000005</v>
      </c>
      <c r="Z2311" s="252">
        <v>0</v>
      </c>
      <c r="AA2311" s="254">
        <f t="shared" ref="AA2311:AA2324" si="2301">IF(Z2311&lt;&gt;0,(Z2311/Y2311*100),0)</f>
        <v>0</v>
      </c>
      <c r="AB2311" s="252">
        <f t="shared" si="2274"/>
        <v>2.6000000000000005</v>
      </c>
      <c r="AC2311" s="221">
        <v>2.8199999999856118E-3</v>
      </c>
      <c r="AD2311" s="221">
        <v>0</v>
      </c>
      <c r="AE2311" s="221">
        <f t="shared" si="2275"/>
        <v>2.8199999999856118E-3</v>
      </c>
      <c r="AF2311" s="221">
        <v>0</v>
      </c>
      <c r="AG2311" s="220">
        <v>0</v>
      </c>
      <c r="AH2311" s="221">
        <f t="shared" si="2277"/>
        <v>2.8199999999856118E-3</v>
      </c>
      <c r="AI2311" s="221">
        <v>162.42700000000013</v>
      </c>
      <c r="AJ2311" s="321">
        <v>561.30399999999997</v>
      </c>
      <c r="AK2311" s="221">
        <f t="shared" si="2298"/>
        <v>723.73100000000011</v>
      </c>
      <c r="AL2311" s="221">
        <v>277.709</v>
      </c>
      <c r="AM2311" s="220">
        <f t="shared" si="2279"/>
        <v>38.371853630699796</v>
      </c>
      <c r="AN2311" s="221">
        <f t="shared" si="2280"/>
        <v>446.02200000000011</v>
      </c>
      <c r="AO2311" s="221">
        <v>179.86938000000009</v>
      </c>
      <c r="AP2311" s="321">
        <v>520.36500000000001</v>
      </c>
      <c r="AQ2311" s="221">
        <f t="shared" si="2281"/>
        <v>700.2343800000001</v>
      </c>
      <c r="AR2311" s="221">
        <v>236.06299999999999</v>
      </c>
      <c r="AS2311" s="220">
        <f t="shared" si="2282"/>
        <v>33.711997974164014</v>
      </c>
      <c r="AT2311" s="221">
        <f t="shared" si="2283"/>
        <v>464.17138000000011</v>
      </c>
      <c r="AU2311" s="221">
        <v>0</v>
      </c>
      <c r="AV2311" s="54"/>
      <c r="AW2311" s="221">
        <f t="shared" si="2300"/>
        <v>0</v>
      </c>
      <c r="AX2311" s="221"/>
      <c r="AY2311" s="220">
        <f t="shared" si="2285"/>
        <v>0</v>
      </c>
      <c r="AZ2311" s="221">
        <f t="shared" si="2286"/>
        <v>0</v>
      </c>
      <c r="BA2311" s="221">
        <v>56.128640000000075</v>
      </c>
      <c r="BB2311" s="67">
        <v>96.3</v>
      </c>
      <c r="BC2311" s="221">
        <f t="shared" si="2287"/>
        <v>152.42864000000009</v>
      </c>
      <c r="BD2311" s="221">
        <v>126.158</v>
      </c>
      <c r="BE2311" s="220">
        <f t="shared" ref="BE2311:BE2324" si="2302">IF(BD2311&lt;&gt;0,(BD2311/BC2311*100),0)</f>
        <v>82.765286103713791</v>
      </c>
      <c r="BF2311" s="221">
        <f t="shared" si="2289"/>
        <v>26.270640000000085</v>
      </c>
      <c r="BG2311" s="222">
        <f t="shared" si="2268"/>
        <v>460.92736000000031</v>
      </c>
      <c r="BH2311" s="222">
        <f t="shared" si="2268"/>
        <v>1213.5889999999999</v>
      </c>
      <c r="BI2311" s="222">
        <f t="shared" si="2290"/>
        <v>1674.5163600000003</v>
      </c>
      <c r="BJ2311" s="222">
        <f t="shared" si="2269"/>
        <v>646.59</v>
      </c>
      <c r="BK2311" s="223">
        <f t="shared" si="2291"/>
        <v>38.613537344000626</v>
      </c>
      <c r="BL2311" s="222">
        <f t="shared" si="2292"/>
        <v>1027.9263600000004</v>
      </c>
    </row>
    <row r="2312" spans="3:64" ht="18.75" x14ac:dyDescent="0.3">
      <c r="C2312" s="393">
        <v>19</v>
      </c>
      <c r="D2312" s="394" t="s">
        <v>34</v>
      </c>
      <c r="E2312" s="252">
        <v>-2.520000000001188E-3</v>
      </c>
      <c r="F2312" s="252">
        <v>0</v>
      </c>
      <c r="G2312" s="252">
        <f t="shared" si="2296"/>
        <v>-2.520000000001188E-3</v>
      </c>
      <c r="H2312" s="252">
        <v>0</v>
      </c>
      <c r="I2312" s="254">
        <f t="shared" si="2297"/>
        <v>0</v>
      </c>
      <c r="J2312" s="62">
        <f t="shared" si="2264"/>
        <v>-2.520000000001188E-3</v>
      </c>
      <c r="K2312" s="252">
        <v>30.239999999999991</v>
      </c>
      <c r="L2312" s="57">
        <v>15.12</v>
      </c>
      <c r="M2312" s="252">
        <f t="shared" si="2299"/>
        <v>45.359999999999992</v>
      </c>
      <c r="N2312" s="252">
        <v>0</v>
      </c>
      <c r="O2312" s="254">
        <f t="shared" si="2270"/>
        <v>0</v>
      </c>
      <c r="P2312" s="252">
        <f t="shared" si="2266"/>
        <v>45.359999999999992</v>
      </c>
      <c r="Q2312" s="252">
        <v>1.5899999999999999</v>
      </c>
      <c r="R2312" s="252">
        <v>5.04</v>
      </c>
      <c r="S2312" s="252">
        <f t="shared" si="2293"/>
        <v>6.63</v>
      </c>
      <c r="T2312" s="252">
        <v>0.92</v>
      </c>
      <c r="U2312" s="254">
        <f t="shared" si="2295"/>
        <v>13.8763197586727</v>
      </c>
      <c r="V2312" s="252">
        <f t="shared" si="2272"/>
        <v>5.71</v>
      </c>
      <c r="W2312" s="252">
        <v>0.59999999999999964</v>
      </c>
      <c r="X2312" s="252">
        <v>1</v>
      </c>
      <c r="Y2312" s="252">
        <f t="shared" si="2267"/>
        <v>1.5999999999999996</v>
      </c>
      <c r="Z2312" s="252">
        <v>0.6</v>
      </c>
      <c r="AA2312" s="254">
        <f t="shared" si="2301"/>
        <v>37.500000000000007</v>
      </c>
      <c r="AB2312" s="252">
        <f t="shared" si="2274"/>
        <v>0.99999999999999967</v>
      </c>
      <c r="AC2312" s="221">
        <v>13.93980000000002</v>
      </c>
      <c r="AD2312" s="221">
        <v>0</v>
      </c>
      <c r="AE2312" s="221">
        <f t="shared" si="2275"/>
        <v>13.93980000000002</v>
      </c>
      <c r="AF2312" s="221">
        <v>6</v>
      </c>
      <c r="AG2312" s="220">
        <f t="shared" ref="AG2312:AG2323" si="2303">IF(AF2312&lt;&gt;"", AF2312/AE2312*100, 0)</f>
        <v>43.042224422158078</v>
      </c>
      <c r="AH2312" s="221">
        <f t="shared" si="2277"/>
        <v>7.9398000000000195</v>
      </c>
      <c r="AI2312" s="221">
        <v>30.131080000000111</v>
      </c>
      <c r="AJ2312" s="321">
        <v>348.06899999999996</v>
      </c>
      <c r="AK2312" s="221">
        <f t="shared" si="2298"/>
        <v>378.20008000000007</v>
      </c>
      <c r="AL2312" s="221">
        <v>97.563999999999993</v>
      </c>
      <c r="AM2312" s="220">
        <f t="shared" si="2279"/>
        <v>25.796927382987327</v>
      </c>
      <c r="AN2312" s="221">
        <f t="shared" si="2280"/>
        <v>280.63608000000011</v>
      </c>
      <c r="AO2312" s="221">
        <v>179.7876</v>
      </c>
      <c r="AP2312" s="321">
        <v>321.47699999999998</v>
      </c>
      <c r="AQ2312" s="221">
        <f t="shared" si="2281"/>
        <v>501.26459999999997</v>
      </c>
      <c r="AR2312" s="221">
        <v>135.13</v>
      </c>
      <c r="AS2312" s="220">
        <f t="shared" si="2282"/>
        <v>26.95781828599107</v>
      </c>
      <c r="AT2312" s="221">
        <f t="shared" si="2283"/>
        <v>366.13459999999998</v>
      </c>
      <c r="AU2312" s="221">
        <v>0</v>
      </c>
      <c r="AV2312" s="54"/>
      <c r="AW2312" s="221">
        <f t="shared" si="2300"/>
        <v>0</v>
      </c>
      <c r="AX2312" s="221"/>
      <c r="AY2312" s="220">
        <f t="shared" si="2285"/>
        <v>0</v>
      </c>
      <c r="AZ2312" s="221">
        <f t="shared" si="2286"/>
        <v>0</v>
      </c>
      <c r="BA2312" s="221">
        <v>0</v>
      </c>
      <c r="BB2312" s="221">
        <v>0</v>
      </c>
      <c r="BC2312" s="221">
        <f t="shared" si="2287"/>
        <v>0</v>
      </c>
      <c r="BD2312" s="221"/>
      <c r="BE2312" s="220">
        <f t="shared" si="2302"/>
        <v>0</v>
      </c>
      <c r="BF2312" s="221">
        <f t="shared" si="2289"/>
        <v>0</v>
      </c>
      <c r="BG2312" s="222">
        <f t="shared" si="2268"/>
        <v>256.28596000000016</v>
      </c>
      <c r="BH2312" s="222">
        <f t="shared" si="2268"/>
        <v>690.7059999999999</v>
      </c>
      <c r="BI2312" s="222">
        <f t="shared" si="2290"/>
        <v>946.99196000000006</v>
      </c>
      <c r="BJ2312" s="222">
        <f t="shared" si="2269"/>
        <v>240.214</v>
      </c>
      <c r="BK2312" s="223">
        <f t="shared" si="2291"/>
        <v>25.36600205137961</v>
      </c>
      <c r="BL2312" s="222">
        <f t="shared" si="2292"/>
        <v>706.77796000000012</v>
      </c>
    </row>
    <row r="2313" spans="3:64" ht="18.75" x14ac:dyDescent="0.3">
      <c r="C2313" s="393">
        <v>20</v>
      </c>
      <c r="D2313" s="394" t="s">
        <v>35</v>
      </c>
      <c r="E2313" s="252">
        <v>1.9999999999953388E-4</v>
      </c>
      <c r="F2313" s="252"/>
      <c r="G2313" s="252">
        <f t="shared" si="2296"/>
        <v>1.9999999999953388E-4</v>
      </c>
      <c r="H2313" s="252">
        <v>0</v>
      </c>
      <c r="I2313" s="254">
        <f t="shared" si="2297"/>
        <v>0</v>
      </c>
      <c r="J2313" s="62">
        <f t="shared" si="2264"/>
        <v>1.9999999999953388E-4</v>
      </c>
      <c r="K2313" s="252">
        <v>46.759999999999991</v>
      </c>
      <c r="L2313" s="57">
        <v>20.34</v>
      </c>
      <c r="M2313" s="252">
        <f t="shared" si="2299"/>
        <v>67.099999999999994</v>
      </c>
      <c r="N2313" s="252">
        <v>6.16</v>
      </c>
      <c r="O2313" s="254">
        <f t="shared" si="2270"/>
        <v>9.1803278688524603</v>
      </c>
      <c r="P2313" s="252">
        <f t="shared" si="2266"/>
        <v>60.94</v>
      </c>
      <c r="Q2313" s="252">
        <v>5.6500000000000057</v>
      </c>
      <c r="R2313" s="252">
        <v>6.78</v>
      </c>
      <c r="S2313" s="252">
        <f t="shared" si="2293"/>
        <v>12.430000000000007</v>
      </c>
      <c r="T2313" s="252">
        <v>5.65</v>
      </c>
      <c r="U2313" s="254">
        <f t="shared" si="2295"/>
        <v>45.454545454545432</v>
      </c>
      <c r="V2313" s="252">
        <f t="shared" si="2272"/>
        <v>6.7800000000000065</v>
      </c>
      <c r="W2313" s="252">
        <v>0.59999999999999876</v>
      </c>
      <c r="X2313" s="252">
        <v>1.4</v>
      </c>
      <c r="Y2313" s="252">
        <f t="shared" si="2267"/>
        <v>1.9999999999999987</v>
      </c>
      <c r="Z2313" s="252">
        <v>0</v>
      </c>
      <c r="AA2313" s="254">
        <f t="shared" si="2301"/>
        <v>0</v>
      </c>
      <c r="AB2313" s="252">
        <f t="shared" si="2274"/>
        <v>1.9999999999999987</v>
      </c>
      <c r="AC2313" s="221">
        <v>339.16231000000005</v>
      </c>
      <c r="AD2313" s="221">
        <v>0</v>
      </c>
      <c r="AE2313" s="221">
        <f t="shared" si="2275"/>
        <v>339.16231000000005</v>
      </c>
      <c r="AF2313" s="221">
        <v>34.880000000000003</v>
      </c>
      <c r="AG2313" s="220">
        <f t="shared" si="2303"/>
        <v>10.284161586232857</v>
      </c>
      <c r="AH2313" s="221">
        <f t="shared" si="2277"/>
        <v>304.28231000000005</v>
      </c>
      <c r="AI2313" s="221">
        <v>366.74632000000008</v>
      </c>
      <c r="AJ2313" s="321">
        <v>438.54099999999994</v>
      </c>
      <c r="AK2313" s="221">
        <f t="shared" si="2298"/>
        <v>805.28732000000002</v>
      </c>
      <c r="AL2313" s="221">
        <v>83.135999999999996</v>
      </c>
      <c r="AM2313" s="220">
        <f t="shared" si="2279"/>
        <v>10.323768664332128</v>
      </c>
      <c r="AN2313" s="221">
        <f t="shared" si="2280"/>
        <v>722.15132000000006</v>
      </c>
      <c r="AO2313" s="221">
        <v>438.32267999999999</v>
      </c>
      <c r="AP2313" s="321">
        <v>407.10100000000006</v>
      </c>
      <c r="AQ2313" s="221">
        <f t="shared" si="2281"/>
        <v>845.4236800000001</v>
      </c>
      <c r="AR2313" s="221">
        <v>204.47399999999999</v>
      </c>
      <c r="AS2313" s="220">
        <f t="shared" si="2282"/>
        <v>24.185979744499228</v>
      </c>
      <c r="AT2313" s="221">
        <f t="shared" si="2283"/>
        <v>640.94968000000017</v>
      </c>
      <c r="AU2313" s="221">
        <v>0</v>
      </c>
      <c r="AV2313" s="54"/>
      <c r="AW2313" s="221">
        <f t="shared" si="2300"/>
        <v>0</v>
      </c>
      <c r="AX2313" s="221">
        <v>0</v>
      </c>
      <c r="AY2313" s="220">
        <f t="shared" si="2285"/>
        <v>0</v>
      </c>
      <c r="AZ2313" s="221">
        <f t="shared" si="2286"/>
        <v>0</v>
      </c>
      <c r="BA2313" s="221">
        <v>45.290540000000021</v>
      </c>
      <c r="BB2313" s="62">
        <v>94.88</v>
      </c>
      <c r="BC2313" s="221">
        <f t="shared" si="2287"/>
        <v>140.17054000000002</v>
      </c>
      <c r="BD2313" s="221">
        <v>82.558999999999997</v>
      </c>
      <c r="BE2313" s="220">
        <f t="shared" si="2302"/>
        <v>58.898966929855575</v>
      </c>
      <c r="BF2313" s="221">
        <f t="shared" si="2289"/>
        <v>57.611540000000019</v>
      </c>
      <c r="BG2313" s="222">
        <f t="shared" si="2268"/>
        <v>1242.5320500000003</v>
      </c>
      <c r="BH2313" s="222">
        <f t="shared" si="2268"/>
        <v>969.04200000000003</v>
      </c>
      <c r="BI2313" s="222">
        <f t="shared" si="2290"/>
        <v>2211.5740500000002</v>
      </c>
      <c r="BJ2313" s="222">
        <f t="shared" si="2269"/>
        <v>416.85899999999992</v>
      </c>
      <c r="BK2313" s="223">
        <f t="shared" si="2291"/>
        <v>18.848973200784297</v>
      </c>
      <c r="BL2313" s="222">
        <f t="shared" si="2292"/>
        <v>1794.7150500000002</v>
      </c>
    </row>
    <row r="2314" spans="3:64" ht="18.75" x14ac:dyDescent="0.3">
      <c r="C2314" s="393">
        <v>21</v>
      </c>
      <c r="D2314" s="394" t="s">
        <v>36</v>
      </c>
      <c r="E2314" s="252">
        <v>6.5439999999998832E-2</v>
      </c>
      <c r="F2314" s="252">
        <v>0</v>
      </c>
      <c r="G2314" s="252">
        <f t="shared" si="2296"/>
        <v>6.5439999999998832E-2</v>
      </c>
      <c r="H2314" s="252">
        <v>0</v>
      </c>
      <c r="I2314" s="254">
        <f t="shared" si="2297"/>
        <v>0</v>
      </c>
      <c r="J2314" s="62">
        <f t="shared" si="2264"/>
        <v>6.5439999999998832E-2</v>
      </c>
      <c r="K2314" s="252">
        <v>11.200000000000006</v>
      </c>
      <c r="L2314" s="57">
        <v>9.7200000000000006</v>
      </c>
      <c r="M2314" s="252">
        <f t="shared" si="2299"/>
        <v>20.920000000000009</v>
      </c>
      <c r="N2314" s="252">
        <v>5.48</v>
      </c>
      <c r="O2314" s="254">
        <f t="shared" si="2270"/>
        <v>26.195028680688324</v>
      </c>
      <c r="P2314" s="252">
        <f t="shared" si="2266"/>
        <v>15.440000000000008</v>
      </c>
      <c r="Q2314" s="252">
        <v>4.41</v>
      </c>
      <c r="R2314" s="252">
        <v>3.24</v>
      </c>
      <c r="S2314" s="252">
        <f t="shared" si="2293"/>
        <v>7.65</v>
      </c>
      <c r="T2314" s="252">
        <v>1.1000000000000001</v>
      </c>
      <c r="U2314" s="254">
        <v>5.25</v>
      </c>
      <c r="V2314" s="252">
        <f t="shared" si="2272"/>
        <v>6.5500000000000007</v>
      </c>
      <c r="W2314" s="252">
        <v>0.56000000000000005</v>
      </c>
      <c r="X2314" s="252">
        <v>0.7</v>
      </c>
      <c r="Y2314" s="252">
        <f t="shared" si="2267"/>
        <v>1.26</v>
      </c>
      <c r="Z2314" s="252">
        <v>0</v>
      </c>
      <c r="AA2314" s="254">
        <f t="shared" si="2301"/>
        <v>0</v>
      </c>
      <c r="AB2314" s="252">
        <f t="shared" si="2274"/>
        <v>1.26</v>
      </c>
      <c r="AC2314" s="221">
        <v>0.94285999999999603</v>
      </c>
      <c r="AD2314" s="221">
        <v>0</v>
      </c>
      <c r="AE2314" s="221">
        <f t="shared" si="2275"/>
        <v>0.94285999999999603</v>
      </c>
      <c r="AF2314" s="221">
        <v>0</v>
      </c>
      <c r="AG2314" s="220">
        <f t="shared" si="2303"/>
        <v>0</v>
      </c>
      <c r="AH2314" s="221">
        <f t="shared" si="2277"/>
        <v>0.94285999999999603</v>
      </c>
      <c r="AI2314" s="221">
        <v>348.70298000000008</v>
      </c>
      <c r="AJ2314" s="264">
        <v>209.10599999999999</v>
      </c>
      <c r="AK2314" s="221">
        <f t="shared" si="2298"/>
        <v>557.80898000000002</v>
      </c>
      <c r="AL2314" s="221">
        <v>219.94</v>
      </c>
      <c r="AM2314" s="220">
        <f t="shared" si="2279"/>
        <v>39.429268420884867</v>
      </c>
      <c r="AN2314" s="221">
        <f t="shared" si="2280"/>
        <v>337.86898000000002</v>
      </c>
      <c r="AO2314" s="221">
        <v>106.53422</v>
      </c>
      <c r="AP2314" s="321">
        <v>194.11700000000002</v>
      </c>
      <c r="AQ2314" s="221">
        <f t="shared" si="2281"/>
        <v>300.65122000000002</v>
      </c>
      <c r="AR2314" s="221">
        <v>87.74</v>
      </c>
      <c r="AS2314" s="220">
        <f t="shared" si="2282"/>
        <v>29.183317466664526</v>
      </c>
      <c r="AT2314" s="221">
        <f t="shared" si="2283"/>
        <v>212.91122000000001</v>
      </c>
      <c r="AU2314" s="221">
        <v>0.66000000000000014</v>
      </c>
      <c r="AV2314" s="54"/>
      <c r="AW2314" s="221">
        <f t="shared" si="2300"/>
        <v>0.66000000000000014</v>
      </c>
      <c r="AX2314" s="221">
        <v>0</v>
      </c>
      <c r="AY2314" s="220">
        <f t="shared" si="2285"/>
        <v>0</v>
      </c>
      <c r="AZ2314" s="221">
        <f t="shared" si="2286"/>
        <v>0.66000000000000014</v>
      </c>
      <c r="BA2314" s="221">
        <v>67.752160000000003</v>
      </c>
      <c r="BB2314" s="62">
        <v>44.97</v>
      </c>
      <c r="BC2314" s="221">
        <f t="shared" si="2287"/>
        <v>112.72216</v>
      </c>
      <c r="BD2314" s="221">
        <v>91.37</v>
      </c>
      <c r="BE2314" s="220">
        <f t="shared" si="2302"/>
        <v>81.057708617365037</v>
      </c>
      <c r="BF2314" s="221">
        <f t="shared" si="2289"/>
        <v>21.352159999999998</v>
      </c>
      <c r="BG2314" s="222">
        <f t="shared" si="2268"/>
        <v>540.82766000000004</v>
      </c>
      <c r="BH2314" s="222">
        <f t="shared" si="2268"/>
        <v>461.85300000000007</v>
      </c>
      <c r="BI2314" s="222">
        <f t="shared" si="2290"/>
        <v>1002.6806600000001</v>
      </c>
      <c r="BJ2314" s="222">
        <f t="shared" si="2269"/>
        <v>405.63</v>
      </c>
      <c r="BK2314" s="223">
        <f t="shared" si="2291"/>
        <v>40.454555092346148</v>
      </c>
      <c r="BL2314" s="222">
        <f t="shared" si="2292"/>
        <v>597.05066000000011</v>
      </c>
    </row>
    <row r="2315" spans="3:64" ht="18.75" x14ac:dyDescent="0.3">
      <c r="C2315" s="393">
        <v>22</v>
      </c>
      <c r="D2315" s="394" t="s">
        <v>328</v>
      </c>
      <c r="E2315" s="252">
        <v>-3.6400000000043065E-3</v>
      </c>
      <c r="F2315" s="252">
        <v>0</v>
      </c>
      <c r="G2315" s="252">
        <v>0</v>
      </c>
      <c r="H2315" s="252">
        <v>0</v>
      </c>
      <c r="I2315" s="254">
        <f t="shared" si="2297"/>
        <v>0</v>
      </c>
      <c r="J2315" s="62">
        <f t="shared" si="2264"/>
        <v>0</v>
      </c>
      <c r="K2315" s="252">
        <v>41.390000000000015</v>
      </c>
      <c r="L2315" s="57">
        <v>34.380000000000003</v>
      </c>
      <c r="M2315" s="252">
        <f t="shared" si="2299"/>
        <v>75.77000000000001</v>
      </c>
      <c r="N2315" s="252">
        <v>41.39</v>
      </c>
      <c r="O2315" s="254">
        <f t="shared" si="2270"/>
        <v>54.625841362016622</v>
      </c>
      <c r="P2315" s="252">
        <f t="shared" si="2266"/>
        <v>34.38000000000001</v>
      </c>
      <c r="Q2315" s="252">
        <v>5.1400000000000077</v>
      </c>
      <c r="R2315" s="252">
        <v>11.46</v>
      </c>
      <c r="S2315" s="252">
        <f t="shared" si="2293"/>
        <v>16.600000000000009</v>
      </c>
      <c r="T2315" s="252">
        <v>5.14</v>
      </c>
      <c r="U2315" s="254">
        <f t="shared" ref="U2315:U2324" si="2304">IF(T2315&lt;&gt;0,(T2315/S2315*100),0)</f>
        <v>30.963855421686731</v>
      </c>
      <c r="V2315" s="252">
        <f t="shared" si="2272"/>
        <v>11.460000000000008</v>
      </c>
      <c r="W2315" s="252">
        <v>2.5999999999999996</v>
      </c>
      <c r="X2315" s="252">
        <v>2.6</v>
      </c>
      <c r="Y2315" s="252">
        <f t="shared" si="2267"/>
        <v>5.1999999999999993</v>
      </c>
      <c r="Z2315" s="252">
        <v>2.6</v>
      </c>
      <c r="AA2315" s="254">
        <f t="shared" si="2301"/>
        <v>50.000000000000014</v>
      </c>
      <c r="AB2315" s="252">
        <f t="shared" si="2274"/>
        <v>2.5999999999999992</v>
      </c>
      <c r="AC2315" s="221">
        <v>2.973479999999995</v>
      </c>
      <c r="AD2315" s="221">
        <v>0</v>
      </c>
      <c r="AE2315" s="221">
        <f t="shared" si="2275"/>
        <v>2.973479999999995</v>
      </c>
      <c r="AF2315" s="221">
        <v>2.97</v>
      </c>
      <c r="AG2315" s="220">
        <f t="shared" si="2303"/>
        <v>99.882965414262245</v>
      </c>
      <c r="AH2315" s="221">
        <f t="shared" si="2277"/>
        <v>3.4799999999948206E-3</v>
      </c>
      <c r="AI2315" s="221">
        <v>439.5034599999999</v>
      </c>
      <c r="AJ2315" s="321">
        <v>761.97800000000007</v>
      </c>
      <c r="AK2315" s="221">
        <f t="shared" si="2298"/>
        <v>1201.48146</v>
      </c>
      <c r="AL2315" s="221">
        <v>362.9</v>
      </c>
      <c r="AM2315" s="220">
        <f t="shared" si="2279"/>
        <v>30.204377851989495</v>
      </c>
      <c r="AN2315" s="221">
        <f t="shared" si="2280"/>
        <v>838.58145999999999</v>
      </c>
      <c r="AO2315" s="221">
        <v>243.82662000000005</v>
      </c>
      <c r="AP2315" s="321">
        <v>705.20799999999997</v>
      </c>
      <c r="AQ2315" s="221">
        <f t="shared" si="2281"/>
        <v>949.03462000000002</v>
      </c>
      <c r="AR2315" s="221">
        <v>243.83</v>
      </c>
      <c r="AS2315" s="220">
        <f t="shared" si="2282"/>
        <v>25.69242416045897</v>
      </c>
      <c r="AT2315" s="221">
        <f t="shared" si="2283"/>
        <v>705.20461999999998</v>
      </c>
      <c r="AU2315" s="221">
        <v>0</v>
      </c>
      <c r="AV2315" s="54"/>
      <c r="AW2315" s="221">
        <f t="shared" si="2300"/>
        <v>0</v>
      </c>
      <c r="AX2315" s="221">
        <v>0</v>
      </c>
      <c r="AY2315" s="220">
        <f t="shared" si="2285"/>
        <v>0</v>
      </c>
      <c r="AZ2315" s="221">
        <f t="shared" si="2286"/>
        <v>0</v>
      </c>
      <c r="BA2315" s="221">
        <v>-2.140000000110831E-3</v>
      </c>
      <c r="BB2315" s="221">
        <v>198.57</v>
      </c>
      <c r="BC2315" s="221">
        <f t="shared" si="2287"/>
        <v>198.56785999999988</v>
      </c>
      <c r="BD2315" s="221">
        <v>129.30000000000001</v>
      </c>
      <c r="BE2315" s="220">
        <f t="shared" si="2302"/>
        <v>65.116278132825769</v>
      </c>
      <c r="BF2315" s="221">
        <f t="shared" si="2289"/>
        <v>69.267859999999871</v>
      </c>
      <c r="BG2315" s="222">
        <f t="shared" si="2268"/>
        <v>735.42777999999987</v>
      </c>
      <c r="BH2315" s="222">
        <f t="shared" si="2268"/>
        <v>1714.1960000000001</v>
      </c>
      <c r="BI2315" s="222">
        <f t="shared" si="2290"/>
        <v>2449.6237799999999</v>
      </c>
      <c r="BJ2315" s="222">
        <f t="shared" si="2269"/>
        <v>788.13000000000011</v>
      </c>
      <c r="BK2315" s="223">
        <f t="shared" si="2291"/>
        <v>32.173511966804966</v>
      </c>
      <c r="BL2315" s="222">
        <f t="shared" si="2292"/>
        <v>1661.4937799999998</v>
      </c>
    </row>
    <row r="2316" spans="3:64" ht="18.75" x14ac:dyDescent="0.3">
      <c r="C2316" s="393">
        <v>23</v>
      </c>
      <c r="D2316" s="394" t="s">
        <v>187</v>
      </c>
      <c r="E2316" s="252">
        <v>-1.520000000001076E-3</v>
      </c>
      <c r="F2316" s="252"/>
      <c r="G2316" s="252">
        <f t="shared" ref="G2316:G2324" si="2305">SUM(E2316:F2316)</f>
        <v>-1.520000000001076E-3</v>
      </c>
      <c r="H2316" s="252">
        <v>0</v>
      </c>
      <c r="I2316" s="254">
        <f t="shared" si="2297"/>
        <v>0</v>
      </c>
      <c r="J2316" s="62">
        <f t="shared" si="2264"/>
        <v>-1.520000000001076E-3</v>
      </c>
      <c r="K2316" s="252">
        <v>10.770000000000003</v>
      </c>
      <c r="L2316" s="57">
        <v>15.21</v>
      </c>
      <c r="M2316" s="252">
        <f t="shared" si="2299"/>
        <v>25.980000000000004</v>
      </c>
      <c r="N2316" s="252">
        <v>10.77</v>
      </c>
      <c r="O2316" s="254">
        <f t="shared" si="2270"/>
        <v>41.454965357967659</v>
      </c>
      <c r="P2316" s="252">
        <f t="shared" si="2266"/>
        <v>15.210000000000004</v>
      </c>
      <c r="Q2316" s="252">
        <v>5.0700000000000038</v>
      </c>
      <c r="R2316" s="252">
        <v>5.07</v>
      </c>
      <c r="S2316" s="252">
        <f t="shared" si="2293"/>
        <v>10.140000000000004</v>
      </c>
      <c r="T2316" s="252">
        <v>5.07</v>
      </c>
      <c r="U2316" s="254">
        <f t="shared" si="2304"/>
        <v>49.999999999999986</v>
      </c>
      <c r="V2316" s="252">
        <f t="shared" si="2272"/>
        <v>5.0700000000000038</v>
      </c>
      <c r="W2316" s="252">
        <v>0</v>
      </c>
      <c r="X2316" s="252">
        <v>1</v>
      </c>
      <c r="Y2316" s="252">
        <f t="shared" si="2267"/>
        <v>1</v>
      </c>
      <c r="Z2316" s="252">
        <v>0</v>
      </c>
      <c r="AA2316" s="254">
        <f t="shared" si="2301"/>
        <v>0</v>
      </c>
      <c r="AB2316" s="252">
        <f t="shared" si="2274"/>
        <v>1</v>
      </c>
      <c r="AC2316" s="221">
        <v>181.52980000000002</v>
      </c>
      <c r="AD2316" s="221">
        <v>0</v>
      </c>
      <c r="AE2316" s="221">
        <f t="shared" si="2275"/>
        <v>181.52980000000002</v>
      </c>
      <c r="AF2316" s="221">
        <v>0</v>
      </c>
      <c r="AG2316" s="220">
        <f t="shared" si="2303"/>
        <v>0</v>
      </c>
      <c r="AH2316" s="221">
        <f t="shared" si="2277"/>
        <v>181.52980000000002</v>
      </c>
      <c r="AI2316" s="221">
        <v>288.44785999999999</v>
      </c>
      <c r="AJ2316" s="321">
        <v>341.67999999999995</v>
      </c>
      <c r="AK2316" s="221">
        <f t="shared" si="2298"/>
        <v>630.12785999999994</v>
      </c>
      <c r="AL2316" s="221">
        <v>0</v>
      </c>
      <c r="AM2316" s="220">
        <f t="shared" si="2279"/>
        <v>0</v>
      </c>
      <c r="AN2316" s="221">
        <f t="shared" si="2280"/>
        <v>630.12785999999994</v>
      </c>
      <c r="AO2316" s="221">
        <v>221.39247999999998</v>
      </c>
      <c r="AP2316" s="321">
        <v>315.96299999999997</v>
      </c>
      <c r="AQ2316" s="221">
        <f t="shared" si="2281"/>
        <v>537.35547999999994</v>
      </c>
      <c r="AR2316" s="221">
        <v>0</v>
      </c>
      <c r="AS2316" s="220">
        <f t="shared" si="2282"/>
        <v>0</v>
      </c>
      <c r="AT2316" s="221">
        <f t="shared" si="2283"/>
        <v>537.35547999999994</v>
      </c>
      <c r="AU2316" s="221">
        <v>0</v>
      </c>
      <c r="AV2316" s="54"/>
      <c r="AW2316" s="221">
        <f t="shared" si="2300"/>
        <v>0</v>
      </c>
      <c r="AX2316" s="221"/>
      <c r="AY2316" s="220">
        <f t="shared" si="2285"/>
        <v>0</v>
      </c>
      <c r="AZ2316" s="221">
        <f t="shared" si="2286"/>
        <v>0</v>
      </c>
      <c r="BA2316" s="221">
        <v>101.25779999999997</v>
      </c>
      <c r="BB2316" s="221">
        <v>93.17</v>
      </c>
      <c r="BC2316" s="221">
        <f t="shared" si="2287"/>
        <v>194.42779999999999</v>
      </c>
      <c r="BD2316" s="221">
        <v>0</v>
      </c>
      <c r="BE2316" s="220">
        <f t="shared" si="2302"/>
        <v>0</v>
      </c>
      <c r="BF2316" s="221">
        <f t="shared" si="2289"/>
        <v>194.42779999999999</v>
      </c>
      <c r="BG2316" s="222">
        <f t="shared" si="2268"/>
        <v>808.46641999999997</v>
      </c>
      <c r="BH2316" s="222">
        <f t="shared" si="2268"/>
        <v>772.09299999999985</v>
      </c>
      <c r="BI2316" s="222">
        <f t="shared" si="2290"/>
        <v>1580.5594199999998</v>
      </c>
      <c r="BJ2316" s="222">
        <f t="shared" si="2269"/>
        <v>15.84</v>
      </c>
      <c r="BK2316" s="223">
        <f t="shared" si="2291"/>
        <v>1.0021768115494198</v>
      </c>
      <c r="BL2316" s="222">
        <f t="shared" si="2292"/>
        <v>1564.7194199999999</v>
      </c>
    </row>
    <row r="2317" spans="3:64" ht="18.75" x14ac:dyDescent="0.3">
      <c r="C2317" s="393">
        <v>24</v>
      </c>
      <c r="D2317" s="456" t="s">
        <v>39</v>
      </c>
      <c r="E2317" s="252">
        <v>4.0800000000000836E-3</v>
      </c>
      <c r="F2317" s="252"/>
      <c r="G2317" s="252">
        <f t="shared" si="2305"/>
        <v>4.0800000000000836E-3</v>
      </c>
      <c r="H2317" s="252">
        <v>0</v>
      </c>
      <c r="I2317" s="254">
        <f t="shared" si="2297"/>
        <v>0</v>
      </c>
      <c r="J2317" s="62">
        <f t="shared" si="2264"/>
        <v>4.0800000000000836E-3</v>
      </c>
      <c r="K2317" s="252">
        <v>34.300000000000004</v>
      </c>
      <c r="L2317" s="57">
        <v>9.7200000000000006</v>
      </c>
      <c r="M2317" s="252">
        <f t="shared" si="2299"/>
        <v>44.02</v>
      </c>
      <c r="N2317" s="252">
        <v>4.8600000000000003</v>
      </c>
      <c r="O2317" s="254">
        <f t="shared" si="2270"/>
        <v>11.040436165379374</v>
      </c>
      <c r="P2317" s="252">
        <f t="shared" si="2266"/>
        <v>39.160000000000004</v>
      </c>
      <c r="Q2317" s="252">
        <v>5.5400000000000009</v>
      </c>
      <c r="R2317" s="252">
        <v>3.24</v>
      </c>
      <c r="S2317" s="252">
        <f t="shared" si="2293"/>
        <v>8.7800000000000011</v>
      </c>
      <c r="T2317" s="252">
        <v>1.08</v>
      </c>
      <c r="U2317" s="254">
        <f t="shared" si="2304"/>
        <v>12.300683371298405</v>
      </c>
      <c r="V2317" s="252">
        <f t="shared" si="2272"/>
        <v>7.7000000000000011</v>
      </c>
      <c r="W2317" s="252">
        <v>0.75999999999999979</v>
      </c>
      <c r="X2317" s="252">
        <v>0.5</v>
      </c>
      <c r="Y2317" s="252">
        <f t="shared" si="2267"/>
        <v>1.2599999999999998</v>
      </c>
      <c r="Z2317" s="252">
        <v>0</v>
      </c>
      <c r="AA2317" s="254">
        <f t="shared" si="2301"/>
        <v>0</v>
      </c>
      <c r="AB2317" s="252">
        <f t="shared" si="2274"/>
        <v>1.2599999999999998</v>
      </c>
      <c r="AC2317" s="221">
        <v>38.354900000000015</v>
      </c>
      <c r="AD2317" s="221">
        <v>0</v>
      </c>
      <c r="AE2317" s="221">
        <f t="shared" si="2275"/>
        <v>38.354900000000015</v>
      </c>
      <c r="AF2317" s="221">
        <v>23.06</v>
      </c>
      <c r="AG2317" s="220">
        <f t="shared" si="2303"/>
        <v>60.1226961874493</v>
      </c>
      <c r="AH2317" s="221">
        <f t="shared" si="2277"/>
        <v>15.294900000000016</v>
      </c>
      <c r="AI2317" s="221">
        <v>209.55951999999991</v>
      </c>
      <c r="AJ2317" s="321">
        <v>209.81800000000001</v>
      </c>
      <c r="AK2317" s="221">
        <f t="shared" si="2298"/>
        <v>419.37751999999989</v>
      </c>
      <c r="AL2317" s="221">
        <v>314.38900000000001</v>
      </c>
      <c r="AM2317" s="220">
        <f>IF(AL2317&lt;&gt;0,(AL2317/AK2317*100),0)</f>
        <v>74.96563001278659</v>
      </c>
      <c r="AN2317" s="221">
        <f t="shared" si="2280"/>
        <v>104.98851999999988</v>
      </c>
      <c r="AO2317" s="221">
        <v>193.08463999999992</v>
      </c>
      <c r="AP2317" s="321">
        <v>194.68099999999998</v>
      </c>
      <c r="AQ2317" s="221">
        <f t="shared" si="2281"/>
        <v>387.76563999999991</v>
      </c>
      <c r="AR2317" s="221">
        <v>42.365000000000002</v>
      </c>
      <c r="AS2317" s="220">
        <f t="shared" si="2282"/>
        <v>10.925413608075232</v>
      </c>
      <c r="AT2317" s="221">
        <f t="shared" si="2283"/>
        <v>345.4006399999999</v>
      </c>
      <c r="AU2317" s="221">
        <v>0</v>
      </c>
      <c r="AV2317" s="54"/>
      <c r="AW2317" s="221">
        <f t="shared" si="2300"/>
        <v>0</v>
      </c>
      <c r="AX2317" s="221"/>
      <c r="AY2317" s="220">
        <f t="shared" si="2285"/>
        <v>0</v>
      </c>
      <c r="AZ2317" s="221">
        <f t="shared" si="2286"/>
        <v>0</v>
      </c>
      <c r="BA2317" s="221">
        <v>0</v>
      </c>
      <c r="BB2317" s="221">
        <v>0</v>
      </c>
      <c r="BC2317" s="221">
        <f t="shared" si="2287"/>
        <v>0</v>
      </c>
      <c r="BD2317" s="221"/>
      <c r="BE2317" s="220">
        <f t="shared" si="2302"/>
        <v>0</v>
      </c>
      <c r="BF2317" s="221">
        <f t="shared" si="2289"/>
        <v>0</v>
      </c>
      <c r="BG2317" s="222">
        <f t="shared" si="2268"/>
        <v>481.60313999999983</v>
      </c>
      <c r="BH2317" s="222">
        <f t="shared" si="2268"/>
        <v>417.959</v>
      </c>
      <c r="BI2317" s="222">
        <f t="shared" si="2290"/>
        <v>899.56213999999977</v>
      </c>
      <c r="BJ2317" s="222">
        <f t="shared" si="2269"/>
        <v>385.75400000000002</v>
      </c>
      <c r="BK2317" s="223">
        <f t="shared" si="2291"/>
        <v>42.882418328543721</v>
      </c>
      <c r="BL2317" s="222">
        <f t="shared" si="2292"/>
        <v>513.80813999999975</v>
      </c>
    </row>
    <row r="2318" spans="3:64" ht="18.75" x14ac:dyDescent="0.3">
      <c r="C2318" s="393">
        <v>25</v>
      </c>
      <c r="D2318" s="394" t="s">
        <v>40</v>
      </c>
      <c r="E2318" s="252">
        <v>-1.8799999999998818E-3</v>
      </c>
      <c r="F2318" s="252"/>
      <c r="G2318" s="252">
        <f t="shared" si="2305"/>
        <v>-1.8799999999998818E-3</v>
      </c>
      <c r="H2318" s="252">
        <v>0</v>
      </c>
      <c r="I2318" s="254">
        <f t="shared" si="2297"/>
        <v>0</v>
      </c>
      <c r="J2318" s="62">
        <f t="shared" si="2264"/>
        <v>-1.8799999999998818E-3</v>
      </c>
      <c r="K2318" s="252">
        <v>21.609999999999985</v>
      </c>
      <c r="L2318" s="57">
        <v>16.02</v>
      </c>
      <c r="M2318" s="252">
        <f t="shared" si="2299"/>
        <v>37.629999999999981</v>
      </c>
      <c r="N2318" s="252">
        <v>0</v>
      </c>
      <c r="O2318" s="254">
        <f t="shared" si="2270"/>
        <v>0</v>
      </c>
      <c r="P2318" s="252">
        <f t="shared" si="2266"/>
        <v>37.629999999999981</v>
      </c>
      <c r="Q2318" s="252">
        <v>0</v>
      </c>
      <c r="R2318" s="252">
        <v>5.34</v>
      </c>
      <c r="S2318" s="252">
        <f t="shared" si="2293"/>
        <v>5.34</v>
      </c>
      <c r="T2318" s="252">
        <v>0</v>
      </c>
      <c r="U2318" s="254">
        <f t="shared" si="2304"/>
        <v>0</v>
      </c>
      <c r="V2318" s="252">
        <f t="shared" si="2272"/>
        <v>5.34</v>
      </c>
      <c r="W2318" s="252">
        <v>0.79999999999999982</v>
      </c>
      <c r="X2318" s="252">
        <v>0.8</v>
      </c>
      <c r="Y2318" s="252">
        <f t="shared" si="2267"/>
        <v>1.5999999999999999</v>
      </c>
      <c r="Z2318" s="252">
        <v>0</v>
      </c>
      <c r="AA2318" s="254">
        <f t="shared" si="2301"/>
        <v>0</v>
      </c>
      <c r="AB2318" s="252">
        <f t="shared" si="2274"/>
        <v>1.5999999999999999</v>
      </c>
      <c r="AC2318" s="221">
        <v>1.8399999999871852E-3</v>
      </c>
      <c r="AD2318" s="221">
        <v>0</v>
      </c>
      <c r="AE2318" s="221">
        <f t="shared" si="2275"/>
        <v>1.8399999999871852E-3</v>
      </c>
      <c r="AF2318" s="221">
        <v>0</v>
      </c>
      <c r="AG2318" s="220">
        <f t="shared" si="2303"/>
        <v>0</v>
      </c>
      <c r="AH2318" s="221">
        <f t="shared" si="2277"/>
        <v>1.8399999999871852E-3</v>
      </c>
      <c r="AI2318" s="221">
        <v>118.2584599999999</v>
      </c>
      <c r="AJ2318" s="321">
        <v>347.29399999999998</v>
      </c>
      <c r="AK2318" s="221">
        <f t="shared" si="2298"/>
        <v>465.55245999999988</v>
      </c>
      <c r="AL2318" s="221">
        <v>59.75</v>
      </c>
      <c r="AM2318" s="220">
        <f t="shared" ref="AM2318:AM2323" si="2306">IF(AL2318&lt;&gt;0,(AL2318/AK2318*100),0)</f>
        <v>12.834214215085451</v>
      </c>
      <c r="AN2318" s="221">
        <f t="shared" si="2280"/>
        <v>405.80245999999988</v>
      </c>
      <c r="AO2318" s="221">
        <v>173.34564000000012</v>
      </c>
      <c r="AP2318" s="221">
        <v>322.28800000000001</v>
      </c>
      <c r="AQ2318" s="221">
        <f t="shared" si="2281"/>
        <v>495.63364000000013</v>
      </c>
      <c r="AR2318" s="221">
        <v>66.150000000000006</v>
      </c>
      <c r="AS2318" s="220">
        <f t="shared" si="2282"/>
        <v>13.346551698952474</v>
      </c>
      <c r="AT2318" s="221">
        <f t="shared" si="2283"/>
        <v>429.48364000000015</v>
      </c>
      <c r="AU2318" s="221">
        <v>0</v>
      </c>
      <c r="AV2318" s="54"/>
      <c r="AW2318" s="221">
        <f t="shared" si="2300"/>
        <v>0</v>
      </c>
      <c r="AX2318" s="221"/>
      <c r="AY2318" s="220">
        <f t="shared" si="2285"/>
        <v>0</v>
      </c>
      <c r="AZ2318" s="221">
        <f t="shared" si="2286"/>
        <v>0</v>
      </c>
      <c r="BA2318" s="221">
        <v>0</v>
      </c>
      <c r="BB2318" s="221">
        <v>0</v>
      </c>
      <c r="BC2318" s="221">
        <f t="shared" si="2287"/>
        <v>0</v>
      </c>
      <c r="BD2318" s="221"/>
      <c r="BE2318" s="220">
        <f t="shared" si="2302"/>
        <v>0</v>
      </c>
      <c r="BF2318" s="221">
        <f t="shared" si="2289"/>
        <v>0</v>
      </c>
      <c r="BG2318" s="222">
        <f t="shared" si="2268"/>
        <v>314.01405999999997</v>
      </c>
      <c r="BH2318" s="222">
        <f t="shared" si="2268"/>
        <v>691.74199999999996</v>
      </c>
      <c r="BI2318" s="222">
        <f t="shared" si="2290"/>
        <v>1005.7560599999999</v>
      </c>
      <c r="BJ2318" s="222">
        <f t="shared" si="2269"/>
        <v>125.9</v>
      </c>
      <c r="BK2318" s="223">
        <f t="shared" si="2291"/>
        <v>12.517945952023398</v>
      </c>
      <c r="BL2318" s="222">
        <f t="shared" si="2292"/>
        <v>879.85605999999996</v>
      </c>
    </row>
    <row r="2319" spans="3:64" ht="18.75" x14ac:dyDescent="0.3">
      <c r="C2319" s="393">
        <v>26</v>
      </c>
      <c r="D2319" s="394" t="s">
        <v>41</v>
      </c>
      <c r="E2319" s="252">
        <v>-1.8399999999996197E-3</v>
      </c>
      <c r="F2319" s="252"/>
      <c r="G2319" s="252">
        <f t="shared" si="2305"/>
        <v>-1.8399999999996197E-3</v>
      </c>
      <c r="H2319" s="252">
        <v>0</v>
      </c>
      <c r="I2319" s="254">
        <f t="shared" si="2297"/>
        <v>0</v>
      </c>
      <c r="J2319" s="62">
        <f t="shared" si="2264"/>
        <v>-1.8399999999996197E-3</v>
      </c>
      <c r="K2319" s="252">
        <v>20.700000000000003</v>
      </c>
      <c r="L2319" s="57">
        <v>20.7</v>
      </c>
      <c r="M2319" s="252">
        <f t="shared" si="2299"/>
        <v>41.400000000000006</v>
      </c>
      <c r="N2319" s="252">
        <v>20.7</v>
      </c>
      <c r="O2319" s="254">
        <f t="shared" si="2270"/>
        <v>49.999999999999986</v>
      </c>
      <c r="P2319" s="252">
        <f t="shared" si="2266"/>
        <v>20.700000000000006</v>
      </c>
      <c r="Q2319" s="252">
        <v>6.9000000000000039</v>
      </c>
      <c r="R2319" s="252">
        <v>6.9</v>
      </c>
      <c r="S2319" s="252">
        <f t="shared" si="2293"/>
        <v>13.800000000000004</v>
      </c>
      <c r="T2319" s="252">
        <v>6.9</v>
      </c>
      <c r="U2319" s="254">
        <f t="shared" si="2304"/>
        <v>49.999999999999986</v>
      </c>
      <c r="V2319" s="252">
        <f t="shared" si="2272"/>
        <v>6.9000000000000039</v>
      </c>
      <c r="W2319" s="252">
        <v>1.1000000000000001</v>
      </c>
      <c r="X2319" s="252">
        <v>1.1000000000000001</v>
      </c>
      <c r="Y2319" s="252">
        <f t="shared" si="2267"/>
        <v>2.2000000000000002</v>
      </c>
      <c r="Z2319" s="252">
        <v>1.1000000000000001</v>
      </c>
      <c r="AA2319" s="254">
        <f t="shared" si="2301"/>
        <v>50</v>
      </c>
      <c r="AB2319" s="252">
        <f t="shared" si="2274"/>
        <v>1.1000000000000001</v>
      </c>
      <c r="AC2319" s="221">
        <v>-4.2200000000036653E-3</v>
      </c>
      <c r="AD2319" s="221">
        <v>0</v>
      </c>
      <c r="AE2319" s="221">
        <f t="shared" si="2275"/>
        <v>-4.2200000000036653E-3</v>
      </c>
      <c r="AF2319" s="221">
        <v>0</v>
      </c>
      <c r="AG2319" s="220">
        <f t="shared" si="2303"/>
        <v>0</v>
      </c>
      <c r="AH2319" s="221">
        <f t="shared" si="2277"/>
        <v>-4.2200000000036653E-3</v>
      </c>
      <c r="AI2319" s="221">
        <v>360.80304000000018</v>
      </c>
      <c r="AJ2319" s="321">
        <v>465.005</v>
      </c>
      <c r="AK2319" s="221">
        <f t="shared" si="2298"/>
        <v>825.80804000000012</v>
      </c>
      <c r="AL2319" s="221">
        <v>290.5</v>
      </c>
      <c r="AM2319" s="220">
        <f t="shared" si="2306"/>
        <v>35.177666712956679</v>
      </c>
      <c r="AN2319" s="221">
        <f t="shared" si="2280"/>
        <v>535.30804000000012</v>
      </c>
      <c r="AO2319" s="221">
        <v>332.58489999999983</v>
      </c>
      <c r="AP2319" s="321">
        <v>430.34999999999997</v>
      </c>
      <c r="AQ2319" s="221">
        <f t="shared" si="2281"/>
        <v>762.93489999999974</v>
      </c>
      <c r="AR2319" s="221">
        <v>272.10000000000002</v>
      </c>
      <c r="AS2319" s="220">
        <f t="shared" si="2282"/>
        <v>35.66490404358224</v>
      </c>
      <c r="AT2319" s="221">
        <f t="shared" si="2283"/>
        <v>490.83489999999972</v>
      </c>
      <c r="AU2319" s="221">
        <v>0</v>
      </c>
      <c r="AV2319" s="54"/>
      <c r="AW2319" s="221">
        <f t="shared" si="2300"/>
        <v>0</v>
      </c>
      <c r="AX2319" s="221"/>
      <c r="AY2319" s="220">
        <f t="shared" si="2285"/>
        <v>0</v>
      </c>
      <c r="AZ2319" s="221">
        <f t="shared" si="2286"/>
        <v>0</v>
      </c>
      <c r="BA2319" s="221">
        <v>0</v>
      </c>
      <c r="BB2319" s="221">
        <v>0</v>
      </c>
      <c r="BC2319" s="221">
        <f t="shared" si="2287"/>
        <v>0</v>
      </c>
      <c r="BD2319" s="221"/>
      <c r="BE2319" s="220">
        <f t="shared" si="2302"/>
        <v>0</v>
      </c>
      <c r="BF2319" s="221">
        <f t="shared" si="2289"/>
        <v>0</v>
      </c>
      <c r="BG2319" s="222">
        <f t="shared" si="2268"/>
        <v>722.08187999999996</v>
      </c>
      <c r="BH2319" s="222">
        <f t="shared" si="2268"/>
        <v>924.05499999999995</v>
      </c>
      <c r="BI2319" s="222">
        <f t="shared" si="2290"/>
        <v>1646.13688</v>
      </c>
      <c r="BJ2319" s="222">
        <f t="shared" si="2269"/>
        <v>591.29999999999995</v>
      </c>
      <c r="BK2319" s="223">
        <f t="shared" si="2291"/>
        <v>35.920463673713449</v>
      </c>
      <c r="BL2319" s="222">
        <f t="shared" si="2292"/>
        <v>1054.8368800000001</v>
      </c>
    </row>
    <row r="2320" spans="3:64" ht="18.75" x14ac:dyDescent="0.3">
      <c r="C2320" s="393">
        <v>27</v>
      </c>
      <c r="D2320" s="394" t="s">
        <v>42</v>
      </c>
      <c r="E2320" s="252">
        <v>-1.8399999999996197E-3</v>
      </c>
      <c r="F2320" s="252">
        <v>0.93</v>
      </c>
      <c r="G2320" s="252">
        <f t="shared" si="2305"/>
        <v>0.92816000000000043</v>
      </c>
      <c r="H2320" s="252">
        <v>0.93</v>
      </c>
      <c r="I2320" s="254">
        <f t="shared" si="2297"/>
        <v>100.19824168246849</v>
      </c>
      <c r="J2320" s="62">
        <f t="shared" si="2264"/>
        <v>-1.8399999999996197E-3</v>
      </c>
      <c r="K2320" s="252">
        <v>80.930000000000007</v>
      </c>
      <c r="L2320" s="57">
        <v>15.39</v>
      </c>
      <c r="M2320" s="252">
        <f t="shared" si="2299"/>
        <v>96.320000000000007</v>
      </c>
      <c r="N2320" s="252">
        <v>32.04</v>
      </c>
      <c r="O2320" s="254">
        <f t="shared" si="2270"/>
        <v>33.2641196013289</v>
      </c>
      <c r="P2320" s="252">
        <f t="shared" si="2266"/>
        <v>64.28</v>
      </c>
      <c r="Q2320" s="252">
        <v>5.129999999999999</v>
      </c>
      <c r="R2320" s="252">
        <v>5.13</v>
      </c>
      <c r="S2320" s="252">
        <f t="shared" si="2293"/>
        <v>10.259999999999998</v>
      </c>
      <c r="T2320" s="252">
        <v>0</v>
      </c>
      <c r="U2320" s="254">
        <f t="shared" si="2304"/>
        <v>0</v>
      </c>
      <c r="V2320" s="252">
        <f t="shared" si="2272"/>
        <v>10.259999999999998</v>
      </c>
      <c r="W2320" s="252">
        <v>2.2000000000000011</v>
      </c>
      <c r="X2320" s="252">
        <v>1.1000000000000001</v>
      </c>
      <c r="Y2320" s="252">
        <f t="shared" si="2267"/>
        <v>3.3000000000000012</v>
      </c>
      <c r="Z2320" s="252">
        <v>0.2</v>
      </c>
      <c r="AA2320" s="254">
        <f t="shared" si="2301"/>
        <v>6.0606060606060588</v>
      </c>
      <c r="AB2320" s="252">
        <f t="shared" si="2274"/>
        <v>3.100000000000001</v>
      </c>
      <c r="AC2320" s="221">
        <v>40.71878000000001</v>
      </c>
      <c r="AD2320" s="221">
        <v>0</v>
      </c>
      <c r="AE2320" s="221">
        <f t="shared" si="2275"/>
        <v>40.71878000000001</v>
      </c>
      <c r="AF2320" s="221">
        <v>13.94</v>
      </c>
      <c r="AG2320" s="220">
        <f t="shared" si="2303"/>
        <v>34.234817447870483</v>
      </c>
      <c r="AH2320" s="221">
        <f t="shared" si="2277"/>
        <v>26.778780000000012</v>
      </c>
      <c r="AI2320" s="221">
        <v>362.48041999999998</v>
      </c>
      <c r="AJ2320" s="321">
        <v>330.45399999999995</v>
      </c>
      <c r="AK2320" s="221">
        <f t="shared" si="2298"/>
        <v>692.93441999999993</v>
      </c>
      <c r="AL2320" s="221">
        <v>119.4</v>
      </c>
      <c r="AM2320" s="220">
        <f t="shared" si="2306"/>
        <v>17.231067840445856</v>
      </c>
      <c r="AN2320" s="221">
        <f t="shared" si="2280"/>
        <v>573.53441999999995</v>
      </c>
      <c r="AO2320" s="221">
        <v>397.87535999999989</v>
      </c>
      <c r="AP2320" s="321">
        <v>306.97300000000001</v>
      </c>
      <c r="AQ2320" s="221">
        <f t="shared" si="2281"/>
        <v>704.84835999999996</v>
      </c>
      <c r="AR2320" s="221">
        <v>83.03</v>
      </c>
      <c r="AS2320" s="220">
        <f t="shared" si="2282"/>
        <v>11.779838715947358</v>
      </c>
      <c r="AT2320" s="221">
        <f t="shared" si="2283"/>
        <v>621.81835999999998</v>
      </c>
      <c r="AU2320" s="221">
        <v>0</v>
      </c>
      <c r="AV2320" s="54"/>
      <c r="AW2320" s="221">
        <f t="shared" si="2300"/>
        <v>0</v>
      </c>
      <c r="AX2320" s="221"/>
      <c r="AY2320" s="220">
        <f t="shared" si="2285"/>
        <v>0</v>
      </c>
      <c r="AZ2320" s="221">
        <f t="shared" si="2286"/>
        <v>0</v>
      </c>
      <c r="BA2320" s="221">
        <v>68.825659999999999</v>
      </c>
      <c r="BB2320" s="221">
        <v>71.38</v>
      </c>
      <c r="BC2320" s="221">
        <f t="shared" si="2287"/>
        <v>140.20565999999999</v>
      </c>
      <c r="BD2320" s="221">
        <v>21.36</v>
      </c>
      <c r="BE2320" s="220">
        <f t="shared" si="2302"/>
        <v>15.234762990310092</v>
      </c>
      <c r="BF2320" s="221">
        <f t="shared" si="2289"/>
        <v>118.84566</v>
      </c>
      <c r="BG2320" s="222">
        <f t="shared" si="2268"/>
        <v>958.15837999999985</v>
      </c>
      <c r="BH2320" s="222">
        <f t="shared" si="2268"/>
        <v>731.35699999999997</v>
      </c>
      <c r="BI2320" s="222">
        <f>SUM(BG2320:BH2320)</f>
        <v>1689.5153799999998</v>
      </c>
      <c r="BJ2320" s="222">
        <f t="shared" si="2269"/>
        <v>270.89999999999998</v>
      </c>
      <c r="BK2320" s="223">
        <f t="shared" si="2291"/>
        <v>16.034183719594193</v>
      </c>
      <c r="BL2320" s="222">
        <f t="shared" si="2292"/>
        <v>1418.6153799999997</v>
      </c>
    </row>
    <row r="2321" spans="3:75" ht="18.75" x14ac:dyDescent="0.3">
      <c r="C2321" s="393">
        <v>28</v>
      </c>
      <c r="D2321" s="456" t="s">
        <v>43</v>
      </c>
      <c r="E2321" s="252">
        <v>7.9999999999991189E-4</v>
      </c>
      <c r="F2321" s="252"/>
      <c r="G2321" s="252">
        <f t="shared" si="2305"/>
        <v>7.9999999999991189E-4</v>
      </c>
      <c r="H2321" s="252">
        <v>0</v>
      </c>
      <c r="I2321" s="254">
        <f t="shared" si="2297"/>
        <v>0</v>
      </c>
      <c r="J2321" s="62">
        <f t="shared" si="2264"/>
        <v>7.9999999999991189E-4</v>
      </c>
      <c r="K2321" s="252">
        <v>25.910000000000004</v>
      </c>
      <c r="L2321" s="57">
        <v>13.32</v>
      </c>
      <c r="M2321" s="252">
        <f t="shared" si="2299"/>
        <v>39.230000000000004</v>
      </c>
      <c r="N2321" s="252">
        <v>5.89</v>
      </c>
      <c r="O2321" s="254">
        <f t="shared" si="2270"/>
        <v>15.014019882742796</v>
      </c>
      <c r="P2321" s="252">
        <f t="shared" si="2266"/>
        <v>33.340000000000003</v>
      </c>
      <c r="Q2321" s="252">
        <v>7.5500000000000007</v>
      </c>
      <c r="R2321" s="252">
        <v>4.4400000000000004</v>
      </c>
      <c r="S2321" s="252">
        <f t="shared" si="2293"/>
        <v>11.990000000000002</v>
      </c>
      <c r="T2321" s="252">
        <v>1.01</v>
      </c>
      <c r="U2321" s="254">
        <f t="shared" si="2304"/>
        <v>8.4236864053377793</v>
      </c>
      <c r="V2321" s="252">
        <f t="shared" si="2272"/>
        <v>10.980000000000002</v>
      </c>
      <c r="W2321" s="252">
        <v>2.3100000000000005</v>
      </c>
      <c r="X2321" s="408">
        <v>0.9</v>
      </c>
      <c r="Y2321" s="252">
        <f t="shared" si="2267"/>
        <v>3.2100000000000004</v>
      </c>
      <c r="Z2321" s="408">
        <v>0.41</v>
      </c>
      <c r="AA2321" s="254">
        <f t="shared" si="2301"/>
        <v>12.772585669781931</v>
      </c>
      <c r="AB2321" s="252">
        <f t="shared" si="2274"/>
        <v>2.8000000000000003</v>
      </c>
      <c r="AC2321" s="221">
        <v>173.80082000000002</v>
      </c>
      <c r="AD2321" s="221">
        <v>0</v>
      </c>
      <c r="AE2321" s="221">
        <f t="shared" si="2275"/>
        <v>173.80082000000002</v>
      </c>
      <c r="AF2321" s="221">
        <v>0</v>
      </c>
      <c r="AG2321" s="220">
        <f t="shared" si="2303"/>
        <v>0</v>
      </c>
      <c r="AH2321" s="221">
        <f t="shared" si="2277"/>
        <v>173.80082000000002</v>
      </c>
      <c r="AI2321" s="221">
        <v>45.998559999999998</v>
      </c>
      <c r="AJ2321" s="321">
        <v>288.03699999999998</v>
      </c>
      <c r="AK2321" s="221">
        <f t="shared" si="2298"/>
        <v>334.03555999999998</v>
      </c>
      <c r="AL2321" s="221">
        <v>36.697000000000003</v>
      </c>
      <c r="AM2321" s="220">
        <f t="shared" si="2306"/>
        <v>10.985956105990633</v>
      </c>
      <c r="AN2321" s="221">
        <f t="shared" si="2280"/>
        <v>297.33855999999997</v>
      </c>
      <c r="AO2321" s="221">
        <v>188.74137999999994</v>
      </c>
      <c r="AP2321" s="321">
        <v>267.226</v>
      </c>
      <c r="AQ2321" s="221">
        <f t="shared" si="2281"/>
        <v>455.96737999999993</v>
      </c>
      <c r="AR2321" s="221">
        <v>39.402000000000001</v>
      </c>
      <c r="AS2321" s="220">
        <f t="shared" si="2282"/>
        <v>8.6414076375375828</v>
      </c>
      <c r="AT2321" s="221">
        <f t="shared" si="2283"/>
        <v>416.56537999999995</v>
      </c>
      <c r="AU2321" s="221">
        <v>0</v>
      </c>
      <c r="AV2321" s="54">
        <v>0</v>
      </c>
      <c r="AW2321" s="221">
        <f t="shared" si="2300"/>
        <v>0</v>
      </c>
      <c r="AX2321" s="221">
        <v>0</v>
      </c>
      <c r="AY2321" s="220">
        <v>0</v>
      </c>
      <c r="AZ2321" s="221">
        <f t="shared" si="2286"/>
        <v>0</v>
      </c>
      <c r="BA2321" s="221">
        <v>22.351699999999994</v>
      </c>
      <c r="BB2321" s="221">
        <v>23.15</v>
      </c>
      <c r="BC2321" s="221">
        <f t="shared" si="2287"/>
        <v>45.501699999999992</v>
      </c>
      <c r="BD2321" s="221">
        <v>4.5599999999999996</v>
      </c>
      <c r="BE2321" s="220">
        <f t="shared" si="2302"/>
        <v>10.021603588437355</v>
      </c>
      <c r="BF2321" s="221">
        <f t="shared" si="2289"/>
        <v>40.94169999999999</v>
      </c>
      <c r="BG2321" s="222">
        <f t="shared" si="2268"/>
        <v>466.66325999999992</v>
      </c>
      <c r="BH2321" s="222">
        <f t="shared" si="2268"/>
        <v>597.07299999999998</v>
      </c>
      <c r="BI2321" s="222">
        <f t="shared" ref="BI2321:BI2322" si="2307">SUM(BG2321:BH2321)</f>
        <v>1063.7362599999999</v>
      </c>
      <c r="BJ2321" s="222">
        <f t="shared" si="2269"/>
        <v>87.969000000000008</v>
      </c>
      <c r="BK2321" s="223">
        <f t="shared" si="2291"/>
        <v>8.2698130455757912</v>
      </c>
      <c r="BL2321" s="222">
        <f t="shared" si="2292"/>
        <v>975.76725999999985</v>
      </c>
    </row>
    <row r="2322" spans="3:75" ht="18.75" x14ac:dyDescent="0.3">
      <c r="C2322" s="393">
        <v>29</v>
      </c>
      <c r="D2322" s="394" t="s">
        <v>44</v>
      </c>
      <c r="E2322" s="252">
        <v>4.7599999999992093E-3</v>
      </c>
      <c r="F2322" s="252"/>
      <c r="G2322" s="252">
        <f t="shared" si="2305"/>
        <v>4.7599999999992093E-3</v>
      </c>
      <c r="H2322" s="252">
        <v>0</v>
      </c>
      <c r="I2322" s="254">
        <f t="shared" si="2297"/>
        <v>0</v>
      </c>
      <c r="J2322" s="62">
        <f t="shared" si="2264"/>
        <v>4.7599999999992093E-3</v>
      </c>
      <c r="K2322" s="252">
        <v>9.1900000000000013</v>
      </c>
      <c r="L2322" s="57">
        <v>8.64</v>
      </c>
      <c r="M2322" s="252">
        <f t="shared" si="2299"/>
        <v>17.830000000000002</v>
      </c>
      <c r="N2322" s="252">
        <v>0</v>
      </c>
      <c r="O2322" s="254">
        <f t="shared" si="2270"/>
        <v>0</v>
      </c>
      <c r="P2322" s="252">
        <f t="shared" si="2266"/>
        <v>17.830000000000002</v>
      </c>
      <c r="Q2322" s="252">
        <v>2.98</v>
      </c>
      <c r="R2322" s="252">
        <v>2.88</v>
      </c>
      <c r="S2322" s="252">
        <f t="shared" si="2293"/>
        <v>5.8599999999999994</v>
      </c>
      <c r="T2322" s="252">
        <v>2.98</v>
      </c>
      <c r="U2322" s="254">
        <f t="shared" si="2304"/>
        <v>50.853242320819113</v>
      </c>
      <c r="V2322" s="252">
        <f t="shared" si="2272"/>
        <v>2.8799999999999994</v>
      </c>
      <c r="W2322" s="252">
        <v>0.74999999999999978</v>
      </c>
      <c r="X2322" s="252">
        <v>0.6</v>
      </c>
      <c r="Y2322" s="252">
        <f t="shared" si="2267"/>
        <v>1.3499999999999996</v>
      </c>
      <c r="Z2322" s="252">
        <v>0.75</v>
      </c>
      <c r="AA2322" s="254">
        <f t="shared" si="2301"/>
        <v>55.555555555555571</v>
      </c>
      <c r="AB2322" s="252">
        <f t="shared" si="2274"/>
        <v>0.59999999999999964</v>
      </c>
      <c r="AC2322" s="221">
        <v>54.713880000000003</v>
      </c>
      <c r="AD2322" s="221">
        <v>0</v>
      </c>
      <c r="AE2322" s="221">
        <f t="shared" si="2275"/>
        <v>54.713880000000003</v>
      </c>
      <c r="AF2322" s="221">
        <v>8.5500000000000007</v>
      </c>
      <c r="AG2322" s="220">
        <f t="shared" si="2303"/>
        <v>15.626747728364357</v>
      </c>
      <c r="AH2322" s="221">
        <f t="shared" si="2277"/>
        <v>46.163880000000006</v>
      </c>
      <c r="AI2322" s="221">
        <v>228.69094000000004</v>
      </c>
      <c r="AJ2322" s="321">
        <v>190.56200000000001</v>
      </c>
      <c r="AK2322" s="221">
        <f t="shared" si="2298"/>
        <v>419.25294000000008</v>
      </c>
      <c r="AL2322" s="221">
        <v>171.25</v>
      </c>
      <c r="AM2322" s="220">
        <f t="shared" si="2306"/>
        <v>40.846463712335556</v>
      </c>
      <c r="AN2322" s="221">
        <f t="shared" si="2280"/>
        <v>248.00294000000008</v>
      </c>
      <c r="AO2322" s="221">
        <v>141.21033999999997</v>
      </c>
      <c r="AP2322" s="321">
        <v>176.47499999999999</v>
      </c>
      <c r="AQ2322" s="221">
        <f t="shared" si="2281"/>
        <v>317.68534</v>
      </c>
      <c r="AR2322" s="221">
        <v>71.819999999999993</v>
      </c>
      <c r="AS2322" s="220">
        <f t="shared" si="2282"/>
        <v>22.607275488381049</v>
      </c>
      <c r="AT2322" s="221">
        <f t="shared" si="2283"/>
        <v>245.86534</v>
      </c>
      <c r="AU2322" s="221">
        <v>0</v>
      </c>
      <c r="AV2322" s="54"/>
      <c r="AW2322" s="221">
        <f t="shared" si="2300"/>
        <v>0</v>
      </c>
      <c r="AX2322" s="221"/>
      <c r="AY2322" s="220">
        <f t="shared" ref="AY2322:AY2324" si="2308">IF(AX2322&lt;&gt;0,(AX2322/AW2322*100),0)</f>
        <v>0</v>
      </c>
      <c r="AZ2322" s="221">
        <f t="shared" si="2286"/>
        <v>0</v>
      </c>
      <c r="BA2322" s="221">
        <v>0</v>
      </c>
      <c r="BB2322" s="221">
        <v>0</v>
      </c>
      <c r="BC2322" s="221">
        <f t="shared" si="2287"/>
        <v>0</v>
      </c>
      <c r="BD2322" s="221"/>
      <c r="BE2322" s="220">
        <f t="shared" si="2302"/>
        <v>0</v>
      </c>
      <c r="BF2322" s="221">
        <f t="shared" si="2289"/>
        <v>0</v>
      </c>
      <c r="BG2322" s="222">
        <f t="shared" si="2268"/>
        <v>437.53992000000005</v>
      </c>
      <c r="BH2322" s="222">
        <f t="shared" si="2268"/>
        <v>379.15700000000004</v>
      </c>
      <c r="BI2322" s="222">
        <f t="shared" si="2307"/>
        <v>816.69692000000009</v>
      </c>
      <c r="BJ2322" s="222">
        <f t="shared" si="2269"/>
        <v>255.35</v>
      </c>
      <c r="BK2322" s="223">
        <f t="shared" si="2291"/>
        <v>31.266188686006057</v>
      </c>
      <c r="BL2322" s="222">
        <f t="shared" si="2292"/>
        <v>561.34692000000007</v>
      </c>
    </row>
    <row r="2323" spans="3:75" ht="18.75" x14ac:dyDescent="0.3">
      <c r="C2323" s="393">
        <v>30</v>
      </c>
      <c r="D2323" s="394" t="s">
        <v>189</v>
      </c>
      <c r="E2323" s="252">
        <v>2.2400000000004638E-3</v>
      </c>
      <c r="F2323" s="252">
        <v>0</v>
      </c>
      <c r="G2323" s="252">
        <f t="shared" si="2305"/>
        <v>2.2400000000004638E-3</v>
      </c>
      <c r="H2323" s="252">
        <v>0</v>
      </c>
      <c r="I2323" s="254">
        <f t="shared" si="2297"/>
        <v>0</v>
      </c>
      <c r="J2323" s="62">
        <f t="shared" si="2264"/>
        <v>2.2400000000004638E-3</v>
      </c>
      <c r="K2323" s="252">
        <v>23.58</v>
      </c>
      <c r="L2323" s="57">
        <v>23.58</v>
      </c>
      <c r="M2323" s="252">
        <f t="shared" si="2299"/>
        <v>47.16</v>
      </c>
      <c r="N2323" s="252">
        <v>23.58</v>
      </c>
      <c r="O2323" s="254">
        <f t="shared" si="2270"/>
        <v>50</v>
      </c>
      <c r="P2323" s="252">
        <f t="shared" si="2266"/>
        <v>23.58</v>
      </c>
      <c r="Q2323" s="252">
        <v>0</v>
      </c>
      <c r="R2323" s="252">
        <v>7.86</v>
      </c>
      <c r="S2323" s="252">
        <f t="shared" si="2293"/>
        <v>7.86</v>
      </c>
      <c r="T2323" s="252">
        <v>0</v>
      </c>
      <c r="U2323" s="254">
        <f t="shared" si="2304"/>
        <v>0</v>
      </c>
      <c r="V2323" s="252">
        <f t="shared" si="2272"/>
        <v>7.86</v>
      </c>
      <c r="W2323" s="252">
        <v>0</v>
      </c>
      <c r="X2323" s="252">
        <v>1.7</v>
      </c>
      <c r="Y2323" s="252">
        <f t="shared" si="2267"/>
        <v>1.7</v>
      </c>
      <c r="Z2323" s="252">
        <v>0</v>
      </c>
      <c r="AA2323" s="254">
        <f t="shared" si="2301"/>
        <v>0</v>
      </c>
      <c r="AB2323" s="252">
        <f t="shared" si="2274"/>
        <v>1.7</v>
      </c>
      <c r="AC2323" s="221">
        <v>2.939999999966858E-3</v>
      </c>
      <c r="AD2323" s="221">
        <v>0</v>
      </c>
      <c r="AE2323" s="221">
        <f t="shared" si="2275"/>
        <v>2.939999999966858E-3</v>
      </c>
      <c r="AF2323" s="221">
        <v>0</v>
      </c>
      <c r="AG2323" s="220">
        <f t="shared" si="2303"/>
        <v>0</v>
      </c>
      <c r="AH2323" s="221">
        <f t="shared" si="2277"/>
        <v>2.939999999966858E-3</v>
      </c>
      <c r="AI2323" s="221">
        <v>182.24515999999994</v>
      </c>
      <c r="AJ2323" s="321">
        <v>512.64599999999996</v>
      </c>
      <c r="AK2323" s="221">
        <f t="shared" si="2298"/>
        <v>694.8911599999999</v>
      </c>
      <c r="AL2323" s="221">
        <v>277.51</v>
      </c>
      <c r="AM2323" s="220">
        <f t="shared" si="2306"/>
        <v>39.935750513792698</v>
      </c>
      <c r="AN2323" s="221">
        <f t="shared" si="2280"/>
        <v>417.38115999999991</v>
      </c>
      <c r="AO2323" s="221">
        <v>182.54654000000016</v>
      </c>
      <c r="AP2323" s="321">
        <v>475.52800000000002</v>
      </c>
      <c r="AQ2323" s="221">
        <f t="shared" si="2281"/>
        <v>658.07454000000018</v>
      </c>
      <c r="AR2323" s="221">
        <v>274.02</v>
      </c>
      <c r="AS2323" s="220">
        <f t="shared" si="2282"/>
        <v>41.639659847651892</v>
      </c>
      <c r="AT2323" s="221">
        <f t="shared" si="2283"/>
        <v>384.0545400000002</v>
      </c>
      <c r="AU2323" s="221">
        <v>0</v>
      </c>
      <c r="AV2323" s="54">
        <v>0</v>
      </c>
      <c r="AW2323" s="221">
        <f t="shared" si="2300"/>
        <v>0</v>
      </c>
      <c r="AX2323" s="221">
        <v>0</v>
      </c>
      <c r="AY2323" s="220">
        <f t="shared" si="2308"/>
        <v>0</v>
      </c>
      <c r="AZ2323" s="221">
        <f t="shared" si="2286"/>
        <v>0</v>
      </c>
      <c r="BA2323" s="221">
        <v>2.0999999999276042E-3</v>
      </c>
      <c r="BB2323" s="221">
        <v>143.16</v>
      </c>
      <c r="BC2323" s="221">
        <f t="shared" si="2287"/>
        <v>143.16209999999992</v>
      </c>
      <c r="BD2323" s="221">
        <v>143.16</v>
      </c>
      <c r="BE2323" s="220">
        <f t="shared" si="2302"/>
        <v>99.998533131324606</v>
      </c>
      <c r="BF2323" s="221">
        <f t="shared" si="2289"/>
        <v>2.0999999999276042E-3</v>
      </c>
      <c r="BG2323" s="222">
        <f t="shared" si="2268"/>
        <v>388.37898000000001</v>
      </c>
      <c r="BH2323" s="222">
        <f t="shared" si="2268"/>
        <v>1164.4739999999999</v>
      </c>
      <c r="BI2323" s="222">
        <f>SUM(BG2323:BH2323)</f>
        <v>1552.8529799999999</v>
      </c>
      <c r="BJ2323" s="222">
        <f t="shared" si="2269"/>
        <v>718.26999999999987</v>
      </c>
      <c r="BK2323" s="223">
        <f t="shared" si="2291"/>
        <v>46.254861809261548</v>
      </c>
      <c r="BL2323" s="222">
        <f t="shared" si="2292"/>
        <v>834.58298000000002</v>
      </c>
    </row>
    <row r="2324" spans="3:75" ht="18.75" x14ac:dyDescent="0.3">
      <c r="C2324" s="395"/>
      <c r="D2324" s="395" t="s">
        <v>46</v>
      </c>
      <c r="E2324" s="352">
        <f>SUM(E2294:E2323)</f>
        <v>12.300799999999988</v>
      </c>
      <c r="F2324" s="225">
        <f>SUM(F2294:F2323)</f>
        <v>0.93</v>
      </c>
      <c r="G2324" s="225">
        <f t="shared" si="2305"/>
        <v>13.230799999999988</v>
      </c>
      <c r="H2324" s="225">
        <f>SUM(H2294:H2323)</f>
        <v>0.93</v>
      </c>
      <c r="I2324" s="254">
        <f t="shared" si="2297"/>
        <v>7.0290534208060045</v>
      </c>
      <c r="J2324" s="225">
        <f>SUM(J2294:J2323)</f>
        <v>12.308799999999991</v>
      </c>
      <c r="K2324" s="225">
        <f>SUM(K2294:K2323)</f>
        <v>826.90400000000022</v>
      </c>
      <c r="L2324" s="157">
        <v>560.43000000000006</v>
      </c>
      <c r="M2324" s="225">
        <f t="shared" si="2299"/>
        <v>1387.3340000000003</v>
      </c>
      <c r="N2324" s="225">
        <f>SUM(N2294:N2323)</f>
        <v>293.78999999999996</v>
      </c>
      <c r="O2324" s="254">
        <f t="shared" si="2270"/>
        <v>21.176587613364909</v>
      </c>
      <c r="P2324" s="225">
        <f>SUM(P2294:P2323)</f>
        <v>1079.7740000000001</v>
      </c>
      <c r="Q2324" s="225">
        <f>SUM(Q2294:Q2323)</f>
        <v>151.30000000000004</v>
      </c>
      <c r="R2324" s="225">
        <v>186.81000000000003</v>
      </c>
      <c r="S2324" s="252">
        <f t="shared" si="2293"/>
        <v>338.11000000000007</v>
      </c>
      <c r="T2324" s="225">
        <f>SUM(T2294:T2323)</f>
        <v>69.460000000000008</v>
      </c>
      <c r="U2324" s="227">
        <f t="shared" si="2304"/>
        <v>20.543610067729436</v>
      </c>
      <c r="V2324" s="225">
        <f>SUM(V2294:V2323)</f>
        <v>268.65000000000003</v>
      </c>
      <c r="W2324" s="225">
        <f>SUM(W2294:W2323)</f>
        <v>28.200000000000003</v>
      </c>
      <c r="X2324" s="225">
        <v>31.400000000000002</v>
      </c>
      <c r="Y2324" s="225">
        <f t="shared" si="2267"/>
        <v>59.600000000000009</v>
      </c>
      <c r="Z2324" s="225">
        <f>SUM(Z2294:Z2323)</f>
        <v>12.979999999999999</v>
      </c>
      <c r="AA2324" s="227">
        <f t="shared" si="2301"/>
        <v>21.77852348993288</v>
      </c>
      <c r="AB2324" s="225">
        <f>SUM(AB2294:AB2323)</f>
        <v>46.620000000000005</v>
      </c>
      <c r="AC2324" s="225">
        <f>SUM(AC2294:AC2323)</f>
        <v>2285.65137</v>
      </c>
      <c r="AD2324" s="225">
        <f>SUM(AD2294:AD2323)</f>
        <v>0</v>
      </c>
      <c r="AE2324" s="228">
        <f t="shared" si="2275"/>
        <v>2285.65137</v>
      </c>
      <c r="AF2324" s="225">
        <f>SUM(AF2294:AF2323)</f>
        <v>382.81000000000006</v>
      </c>
      <c r="AG2324" s="229">
        <f>IF(AF2324&lt;&gt;"", AF2324/AE2324*100, 0)</f>
        <v>16.748398510136742</v>
      </c>
      <c r="AH2324" s="225">
        <f>SUM(AH2294:AH2323)</f>
        <v>1902.8413700000001</v>
      </c>
      <c r="AI2324" s="225">
        <f>SUM(AI2294:AI2323)</f>
        <v>9719.9345000000012</v>
      </c>
      <c r="AJ2324" s="324">
        <v>12308.968000000001</v>
      </c>
      <c r="AK2324" s="225">
        <f>SUM(AK2294:AK2323)</f>
        <v>22028.902499999997</v>
      </c>
      <c r="AL2324" s="225">
        <f>SUM(AL2294:AL2323)</f>
        <v>5536.8149999999996</v>
      </c>
      <c r="AM2324" s="229">
        <f>IF(AL2324&lt;&gt;0,(AL2324/AK2324*100),0)</f>
        <v>25.134320695277491</v>
      </c>
      <c r="AN2324" s="225">
        <f>SUM(AN2294:AN2323)</f>
        <v>16492.087499999998</v>
      </c>
      <c r="AO2324" s="225">
        <f>SUM(AO2294:AO2323)</f>
        <v>9472.1977399999996</v>
      </c>
      <c r="AP2324" s="324">
        <v>11408.599999999999</v>
      </c>
      <c r="AQ2324" s="228">
        <f t="shared" si="2281"/>
        <v>20880.797739999998</v>
      </c>
      <c r="AR2324" s="225">
        <f>SUM(AR2294:AR2323)</f>
        <v>4261.6040000000003</v>
      </c>
      <c r="AS2324" s="229">
        <f t="shared" si="2282"/>
        <v>20.409201090226166</v>
      </c>
      <c r="AT2324" s="225">
        <f>SUM(AT2294:AT2323)</f>
        <v>16619.193740000002</v>
      </c>
      <c r="AU2324" s="225">
        <f>SUM(AU2294:AU2323)</f>
        <v>11.180000000000001</v>
      </c>
      <c r="AV2324" s="225">
        <f>SUM(AV2294:AV2323)</f>
        <v>0</v>
      </c>
      <c r="AW2324" s="225">
        <f>SUM(AW2294:AW2323)</f>
        <v>11.180000000000001</v>
      </c>
      <c r="AX2324" s="225">
        <f>SUM(AX2294:AX2323)</f>
        <v>0</v>
      </c>
      <c r="AY2324" s="229">
        <f t="shared" si="2308"/>
        <v>0</v>
      </c>
      <c r="AZ2324" s="225">
        <f>SUM(AZ2294:AZ2323)</f>
        <v>11.180000000000001</v>
      </c>
      <c r="BA2324" s="225">
        <v>541.45100000000002</v>
      </c>
      <c r="BB2324" s="225">
        <v>892.09999999999991</v>
      </c>
      <c r="BC2324" s="228">
        <f t="shared" si="2287"/>
        <v>1433.5509999999999</v>
      </c>
      <c r="BD2324" s="225">
        <f>SUM(BD2294:BD2323)</f>
        <v>656.70699999999999</v>
      </c>
      <c r="BE2324" s="229">
        <f t="shared" si="2302"/>
        <v>45.809810742694189</v>
      </c>
      <c r="BF2324" s="225">
        <f>SUM(BF2294:BF2323)</f>
        <v>776.84399999999982</v>
      </c>
      <c r="BG2324" s="222">
        <f>E2324+K2324+Q2324+W2324+AI2324+AO2324+AU2324+BA2324+AC2324</f>
        <v>23049.119409999999</v>
      </c>
      <c r="BH2324" s="230">
        <f>SUM(BH2294:BH2323)</f>
        <v>25389.237999999998</v>
      </c>
      <c r="BI2324" s="230">
        <f>SUM(BI2294:BI2323)</f>
        <v>48438.357409999997</v>
      </c>
      <c r="BJ2324" s="230">
        <f t="shared" si="2269"/>
        <v>11215.096</v>
      </c>
      <c r="BK2324" s="231">
        <f t="shared" si="2291"/>
        <v>23.153336734917165</v>
      </c>
      <c r="BL2324" s="230">
        <f>BI2324-BJ2324</f>
        <v>37223.261409999999</v>
      </c>
    </row>
    <row r="2331" spans="3:75" ht="29.25" customHeight="1" x14ac:dyDescent="0.2">
      <c r="C2331" s="213"/>
      <c r="D2331" s="414"/>
      <c r="E2331" s="596" t="s">
        <v>341</v>
      </c>
      <c r="F2331" s="597"/>
      <c r="G2331" s="597"/>
      <c r="H2331" s="597"/>
      <c r="I2331" s="597"/>
      <c r="J2331" s="597"/>
      <c r="K2331" s="597"/>
      <c r="L2331" s="597"/>
      <c r="M2331" s="597"/>
      <c r="N2331" s="597"/>
      <c r="O2331" s="597"/>
      <c r="P2331" s="597"/>
      <c r="Q2331" s="597"/>
      <c r="R2331" s="597"/>
      <c r="S2331" s="597"/>
      <c r="T2331" s="597"/>
      <c r="U2331" s="597"/>
      <c r="V2331" s="597"/>
      <c r="W2331" s="597"/>
      <c r="X2331" s="597"/>
      <c r="Y2331" s="597"/>
      <c r="Z2331" s="597"/>
      <c r="AA2331" s="597"/>
      <c r="AB2331" s="598"/>
      <c r="AC2331" s="599" t="s">
        <v>342</v>
      </c>
      <c r="AD2331" s="600"/>
      <c r="AE2331" s="600"/>
      <c r="AF2331" s="600"/>
      <c r="AG2331" s="600"/>
      <c r="AH2331" s="600"/>
      <c r="AI2331" s="600"/>
      <c r="AJ2331" s="600"/>
      <c r="AK2331" s="600"/>
      <c r="AL2331" s="600"/>
      <c r="AM2331" s="600"/>
      <c r="AN2331" s="600"/>
      <c r="AO2331" s="600"/>
      <c r="AP2331" s="600"/>
      <c r="AQ2331" s="600"/>
      <c r="AR2331" s="600"/>
      <c r="AS2331" s="600"/>
      <c r="AT2331" s="601"/>
      <c r="AU2331" s="602" t="s">
        <v>342</v>
      </c>
      <c r="AV2331" s="603"/>
      <c r="AW2331" s="603"/>
      <c r="AX2331" s="603"/>
      <c r="AY2331" s="603"/>
      <c r="AZ2331" s="603"/>
      <c r="BA2331" s="603"/>
      <c r="BB2331" s="603"/>
      <c r="BC2331" s="603"/>
      <c r="BD2331" s="603"/>
      <c r="BE2331" s="603"/>
      <c r="BF2331" s="604"/>
      <c r="BG2331" s="575" t="s">
        <v>337</v>
      </c>
      <c r="BH2331" s="576"/>
      <c r="BI2331" s="576"/>
      <c r="BJ2331" s="576"/>
      <c r="BK2331" s="576"/>
      <c r="BL2331" s="577"/>
      <c r="BM2331"/>
      <c r="BN2331"/>
      <c r="BO2331"/>
      <c r="BP2331"/>
      <c r="BQ2331"/>
      <c r="BR2331"/>
      <c r="BS2331"/>
      <c r="BT2331"/>
      <c r="BU2331"/>
      <c r="BV2331"/>
      <c r="BW2331"/>
    </row>
    <row r="2332" spans="3:75" ht="22.5" customHeight="1" x14ac:dyDescent="0.45">
      <c r="C2332" s="415"/>
      <c r="D2332" s="415"/>
      <c r="E2332" s="416"/>
      <c r="F2332" s="415"/>
      <c r="G2332" s="415"/>
      <c r="H2332" s="415"/>
      <c r="I2332" s="415"/>
      <c r="J2332" s="415"/>
      <c r="K2332" s="415"/>
      <c r="L2332" s="415"/>
      <c r="M2332" s="415"/>
      <c r="N2332" s="415"/>
      <c r="O2332" s="415"/>
      <c r="P2332" s="415"/>
      <c r="Q2332" s="415"/>
      <c r="R2332" s="415"/>
      <c r="S2332" s="415"/>
      <c r="T2332" s="415"/>
      <c r="U2332" s="415"/>
      <c r="V2332" s="415"/>
      <c r="W2332" s="415"/>
      <c r="X2332" s="415"/>
      <c r="Y2332" s="608" t="s">
        <v>127</v>
      </c>
      <c r="Z2332" s="609"/>
      <c r="AA2332" s="609"/>
      <c r="AB2332" s="610"/>
      <c r="AC2332" s="417"/>
      <c r="AD2332" s="417"/>
      <c r="AE2332" s="417"/>
      <c r="AF2332" s="417"/>
      <c r="AG2332" s="417"/>
      <c r="AH2332" s="417"/>
      <c r="AI2332" s="417"/>
      <c r="AJ2332" s="417"/>
      <c r="AK2332" s="417"/>
      <c r="AL2332" s="417"/>
      <c r="AM2332" s="417"/>
      <c r="AN2332" s="417"/>
      <c r="AO2332" s="417"/>
      <c r="AP2332" s="417"/>
      <c r="AQ2332" s="608" t="s">
        <v>127</v>
      </c>
      <c r="AR2332" s="609"/>
      <c r="AS2332" s="609"/>
      <c r="AT2332" s="610"/>
      <c r="AU2332" s="605"/>
      <c r="AV2332" s="606"/>
      <c r="AW2332" s="606"/>
      <c r="AX2332" s="606"/>
      <c r="AY2332" s="606"/>
      <c r="AZ2332" s="606"/>
      <c r="BA2332" s="606"/>
      <c r="BB2332" s="606"/>
      <c r="BC2332" s="606"/>
      <c r="BD2332" s="606"/>
      <c r="BE2332" s="606"/>
      <c r="BF2332" s="607"/>
      <c r="BG2332" s="578"/>
      <c r="BH2332" s="579"/>
      <c r="BI2332" s="579"/>
      <c r="BJ2332" s="579"/>
      <c r="BK2332" s="579"/>
      <c r="BL2332" s="580"/>
      <c r="BM2332"/>
      <c r="BN2332"/>
      <c r="BO2332"/>
      <c r="BP2332"/>
      <c r="BQ2332"/>
      <c r="BR2332"/>
      <c r="BS2332"/>
      <c r="BT2332"/>
      <c r="BU2332"/>
      <c r="BV2332"/>
      <c r="BW2332"/>
    </row>
    <row r="2333" spans="3:75" ht="18.75" customHeight="1" x14ac:dyDescent="0.2">
      <c r="C2333" s="584" t="s">
        <v>125</v>
      </c>
      <c r="D2333" s="584" t="s">
        <v>3</v>
      </c>
      <c r="E2333" s="587" t="s">
        <v>52</v>
      </c>
      <c r="F2333" s="588"/>
      <c r="G2333" s="588"/>
      <c r="H2333" s="588"/>
      <c r="I2333" s="588"/>
      <c r="J2333" s="588"/>
      <c r="K2333" s="588"/>
      <c r="L2333" s="588"/>
      <c r="M2333" s="588"/>
      <c r="N2333" s="588"/>
      <c r="O2333" s="588"/>
      <c r="P2333" s="588"/>
      <c r="Q2333" s="588"/>
      <c r="R2333" s="588"/>
      <c r="S2333" s="588"/>
      <c r="T2333" s="588"/>
      <c r="U2333" s="588"/>
      <c r="V2333" s="588"/>
      <c r="W2333" s="588"/>
      <c r="X2333" s="588"/>
      <c r="Y2333" s="588"/>
      <c r="Z2333" s="588"/>
      <c r="AA2333" s="588"/>
      <c r="AB2333" s="589"/>
      <c r="AC2333" s="590"/>
      <c r="AD2333" s="591"/>
      <c r="AE2333" s="591"/>
      <c r="AF2333" s="591"/>
      <c r="AG2333" s="591"/>
      <c r="AH2333" s="592"/>
      <c r="AI2333" s="587" t="s">
        <v>52</v>
      </c>
      <c r="AJ2333" s="588"/>
      <c r="AK2333" s="588"/>
      <c r="AL2333" s="588"/>
      <c r="AM2333" s="588"/>
      <c r="AN2333" s="588"/>
      <c r="AO2333" s="588"/>
      <c r="AP2333" s="588"/>
      <c r="AQ2333" s="588"/>
      <c r="AR2333" s="588"/>
      <c r="AS2333" s="588"/>
      <c r="AT2333" s="589"/>
      <c r="AU2333" s="587" t="s">
        <v>48</v>
      </c>
      <c r="AV2333" s="588"/>
      <c r="AW2333" s="588"/>
      <c r="AX2333" s="588"/>
      <c r="AY2333" s="588"/>
      <c r="AZ2333" s="588"/>
      <c r="BA2333" s="588"/>
      <c r="BB2333" s="588"/>
      <c r="BC2333" s="588"/>
      <c r="BD2333" s="588"/>
      <c r="BE2333" s="588"/>
      <c r="BF2333" s="589"/>
      <c r="BG2333" s="418"/>
      <c r="BH2333" s="419"/>
      <c r="BI2333" s="419"/>
      <c r="BJ2333" s="419"/>
      <c r="BK2333" s="419"/>
      <c r="BL2333" s="420" t="s">
        <v>152</v>
      </c>
      <c r="BM2333"/>
      <c r="BN2333"/>
      <c r="BO2333"/>
      <c r="BP2333"/>
      <c r="BQ2333"/>
      <c r="BR2333"/>
      <c r="BS2333"/>
      <c r="BT2333"/>
      <c r="BU2333"/>
      <c r="BV2333"/>
      <c r="BW2333"/>
    </row>
    <row r="2334" spans="3:75" ht="18.75" customHeight="1" x14ac:dyDescent="0.2">
      <c r="C2334" s="585"/>
      <c r="D2334" s="585"/>
      <c r="E2334" s="587" t="s">
        <v>5</v>
      </c>
      <c r="F2334" s="588"/>
      <c r="G2334" s="588"/>
      <c r="H2334" s="588"/>
      <c r="I2334" s="588"/>
      <c r="J2334" s="588"/>
      <c r="K2334" s="588"/>
      <c r="L2334" s="588"/>
      <c r="M2334" s="588"/>
      <c r="N2334" s="588"/>
      <c r="O2334" s="588"/>
      <c r="P2334" s="588"/>
      <c r="Q2334" s="588"/>
      <c r="R2334" s="588"/>
      <c r="S2334" s="588"/>
      <c r="T2334" s="588"/>
      <c r="U2334" s="588"/>
      <c r="V2334" s="588"/>
      <c r="W2334" s="588"/>
      <c r="X2334" s="588"/>
      <c r="Y2334" s="588"/>
      <c r="Z2334" s="588"/>
      <c r="AA2334" s="588"/>
      <c r="AB2334" s="589"/>
      <c r="AC2334" s="593"/>
      <c r="AD2334" s="594"/>
      <c r="AE2334" s="594"/>
      <c r="AF2334" s="594"/>
      <c r="AG2334" s="594"/>
      <c r="AH2334" s="595"/>
      <c r="AI2334" s="587" t="s">
        <v>47</v>
      </c>
      <c r="AJ2334" s="588"/>
      <c r="AK2334" s="588"/>
      <c r="AL2334" s="588"/>
      <c r="AM2334" s="588"/>
      <c r="AN2334" s="588"/>
      <c r="AO2334" s="588"/>
      <c r="AP2334" s="588"/>
      <c r="AQ2334" s="588"/>
      <c r="AR2334" s="588"/>
      <c r="AS2334" s="588"/>
      <c r="AT2334" s="589"/>
      <c r="AU2334" s="587" t="s">
        <v>49</v>
      </c>
      <c r="AV2334" s="588"/>
      <c r="AW2334" s="588"/>
      <c r="AX2334" s="588"/>
      <c r="AY2334" s="588"/>
      <c r="AZ2334" s="588"/>
      <c r="BA2334" s="588"/>
      <c r="BB2334" s="588"/>
      <c r="BC2334" s="588"/>
      <c r="BD2334" s="588"/>
      <c r="BE2334" s="588"/>
      <c r="BF2334" s="589"/>
      <c r="BG2334" s="554" t="s">
        <v>123</v>
      </c>
      <c r="BH2334" s="555"/>
      <c r="BI2334" s="555"/>
      <c r="BJ2334" s="555"/>
      <c r="BK2334" s="555"/>
      <c r="BL2334" s="556"/>
      <c r="BM2334"/>
      <c r="BN2334"/>
      <c r="BO2334"/>
      <c r="BP2334"/>
      <c r="BQ2334"/>
      <c r="BR2334"/>
      <c r="BS2334"/>
      <c r="BT2334"/>
      <c r="BU2334"/>
      <c r="BV2334"/>
      <c r="BW2334"/>
    </row>
    <row r="2335" spans="3:75" ht="18" customHeight="1" x14ac:dyDescent="0.2">
      <c r="C2335" s="585"/>
      <c r="D2335" s="585"/>
      <c r="E2335" s="557" t="s">
        <v>15</v>
      </c>
      <c r="F2335" s="558"/>
      <c r="G2335" s="558"/>
      <c r="H2335" s="558"/>
      <c r="I2335" s="558"/>
      <c r="J2335" s="559"/>
      <c r="K2335" s="557" t="s">
        <v>212</v>
      </c>
      <c r="L2335" s="558"/>
      <c r="M2335" s="558"/>
      <c r="N2335" s="558"/>
      <c r="O2335" s="558"/>
      <c r="P2335" s="559"/>
      <c r="Q2335" s="557" t="s">
        <v>120</v>
      </c>
      <c r="R2335" s="558"/>
      <c r="S2335" s="558"/>
      <c r="T2335" s="558"/>
      <c r="U2335" s="558"/>
      <c r="V2335" s="559"/>
      <c r="W2335" s="557" t="s">
        <v>121</v>
      </c>
      <c r="X2335" s="558"/>
      <c r="Y2335" s="558"/>
      <c r="Z2335" s="558"/>
      <c r="AA2335" s="558"/>
      <c r="AB2335" s="559"/>
      <c r="AC2335" s="557" t="s">
        <v>150</v>
      </c>
      <c r="AD2335" s="558"/>
      <c r="AE2335" s="558"/>
      <c r="AF2335" s="558"/>
      <c r="AG2335" s="558"/>
      <c r="AH2335" s="559"/>
      <c r="AI2335" s="557" t="s">
        <v>7</v>
      </c>
      <c r="AJ2335" s="558"/>
      <c r="AK2335" s="558"/>
      <c r="AL2335" s="558"/>
      <c r="AM2335" s="558"/>
      <c r="AN2335" s="559"/>
      <c r="AO2335" s="557" t="s">
        <v>50</v>
      </c>
      <c r="AP2335" s="558"/>
      <c r="AQ2335" s="558"/>
      <c r="AR2335" s="558"/>
      <c r="AS2335" s="558"/>
      <c r="AT2335" s="559"/>
      <c r="AU2335" s="581" t="s">
        <v>7</v>
      </c>
      <c r="AV2335" s="582"/>
      <c r="AW2335" s="582"/>
      <c r="AX2335" s="582"/>
      <c r="AY2335" s="582"/>
      <c r="AZ2335" s="583"/>
      <c r="BA2335" s="581" t="s">
        <v>8</v>
      </c>
      <c r="BB2335" s="582"/>
      <c r="BC2335" s="582"/>
      <c r="BD2335" s="582"/>
      <c r="BE2335" s="582"/>
      <c r="BF2335" s="583"/>
      <c r="BG2335" s="551" t="s">
        <v>11</v>
      </c>
      <c r="BH2335" s="551" t="s">
        <v>12</v>
      </c>
      <c r="BI2335" s="551" t="s">
        <v>10</v>
      </c>
      <c r="BJ2335" s="551" t="s">
        <v>0</v>
      </c>
      <c r="BK2335" s="551" t="s">
        <v>13</v>
      </c>
      <c r="BL2335" s="551" t="s">
        <v>14</v>
      </c>
      <c r="BM2335"/>
      <c r="BN2335"/>
      <c r="BO2335"/>
      <c r="BP2335"/>
      <c r="BQ2335"/>
      <c r="BR2335"/>
      <c r="BS2335"/>
      <c r="BT2335"/>
      <c r="BU2335"/>
      <c r="BV2335"/>
      <c r="BW2335"/>
    </row>
    <row r="2336" spans="3:75" ht="12.75" customHeight="1" x14ac:dyDescent="0.2">
      <c r="C2336" s="585"/>
      <c r="D2336" s="585"/>
      <c r="E2336" s="549" t="s">
        <v>11</v>
      </c>
      <c r="F2336" s="549" t="s">
        <v>12</v>
      </c>
      <c r="G2336" s="549" t="s">
        <v>10</v>
      </c>
      <c r="H2336" s="549" t="s">
        <v>0</v>
      </c>
      <c r="I2336" s="549" t="s">
        <v>13</v>
      </c>
      <c r="J2336" s="549" t="s">
        <v>14</v>
      </c>
      <c r="K2336" s="549" t="s">
        <v>11</v>
      </c>
      <c r="L2336" s="549" t="s">
        <v>12</v>
      </c>
      <c r="M2336" s="549" t="s">
        <v>10</v>
      </c>
      <c r="N2336" s="549" t="s">
        <v>0</v>
      </c>
      <c r="O2336" s="549" t="s">
        <v>13</v>
      </c>
      <c r="P2336" s="549" t="s">
        <v>14</v>
      </c>
      <c r="Q2336" s="549" t="s">
        <v>11</v>
      </c>
      <c r="R2336" s="549" t="s">
        <v>12</v>
      </c>
      <c r="S2336" s="549" t="s">
        <v>10</v>
      </c>
      <c r="T2336" s="549" t="s">
        <v>0</v>
      </c>
      <c r="U2336" s="549" t="s">
        <v>13</v>
      </c>
      <c r="V2336" s="549" t="s">
        <v>14</v>
      </c>
      <c r="W2336" s="549" t="s">
        <v>11</v>
      </c>
      <c r="X2336" s="549" t="s">
        <v>12</v>
      </c>
      <c r="Y2336" s="549" t="s">
        <v>10</v>
      </c>
      <c r="Z2336" s="549" t="s">
        <v>0</v>
      </c>
      <c r="AA2336" s="549" t="s">
        <v>13</v>
      </c>
      <c r="AB2336" s="549" t="s">
        <v>14</v>
      </c>
      <c r="AC2336" s="549" t="s">
        <v>11</v>
      </c>
      <c r="AD2336" s="549" t="s">
        <v>12</v>
      </c>
      <c r="AE2336" s="549" t="s">
        <v>10</v>
      </c>
      <c r="AF2336" s="549" t="s">
        <v>0</v>
      </c>
      <c r="AG2336" s="549" t="s">
        <v>13</v>
      </c>
      <c r="AH2336" s="549" t="s">
        <v>14</v>
      </c>
      <c r="AI2336" s="549" t="s">
        <v>11</v>
      </c>
      <c r="AJ2336" s="549" t="s">
        <v>12</v>
      </c>
      <c r="AK2336" s="549" t="s">
        <v>10</v>
      </c>
      <c r="AL2336" s="549" t="s">
        <v>0</v>
      </c>
      <c r="AM2336" s="549" t="s">
        <v>13</v>
      </c>
      <c r="AN2336" s="549" t="s">
        <v>14</v>
      </c>
      <c r="AO2336" s="549" t="s">
        <v>11</v>
      </c>
      <c r="AP2336" s="549" t="s">
        <v>12</v>
      </c>
      <c r="AQ2336" s="549" t="s">
        <v>10</v>
      </c>
      <c r="AR2336" s="549" t="s">
        <v>0</v>
      </c>
      <c r="AS2336" s="549" t="s">
        <v>13</v>
      </c>
      <c r="AT2336" s="549" t="s">
        <v>14</v>
      </c>
      <c r="AU2336" s="549" t="s">
        <v>11</v>
      </c>
      <c r="AV2336" s="549" t="s">
        <v>12</v>
      </c>
      <c r="AW2336" s="549" t="s">
        <v>10</v>
      </c>
      <c r="AX2336" s="549" t="s">
        <v>0</v>
      </c>
      <c r="AY2336" s="549" t="s">
        <v>13</v>
      </c>
      <c r="AZ2336" s="549" t="s">
        <v>14</v>
      </c>
      <c r="BA2336" s="549" t="s">
        <v>11</v>
      </c>
      <c r="BB2336" s="549" t="s">
        <v>12</v>
      </c>
      <c r="BC2336" s="549" t="s">
        <v>10</v>
      </c>
      <c r="BD2336" s="549" t="s">
        <v>0</v>
      </c>
      <c r="BE2336" s="549" t="s">
        <v>13</v>
      </c>
      <c r="BF2336" s="549" t="s">
        <v>14</v>
      </c>
      <c r="BG2336" s="552"/>
      <c r="BH2336" s="552"/>
      <c r="BI2336" s="552"/>
      <c r="BJ2336" s="552"/>
      <c r="BK2336" s="552"/>
      <c r="BL2336" s="552"/>
      <c r="BM2336"/>
      <c r="BN2336"/>
      <c r="BO2336"/>
      <c r="BP2336"/>
      <c r="BQ2336"/>
      <c r="BR2336"/>
      <c r="BS2336"/>
      <c r="BT2336"/>
      <c r="BU2336"/>
      <c r="BV2336"/>
      <c r="BW2336"/>
    </row>
    <row r="2337" spans="3:75" ht="21" customHeight="1" x14ac:dyDescent="0.2">
      <c r="C2337" s="586"/>
      <c r="D2337" s="586"/>
      <c r="E2337" s="550"/>
      <c r="F2337" s="550"/>
      <c r="G2337" s="550"/>
      <c r="H2337" s="550"/>
      <c r="I2337" s="550"/>
      <c r="J2337" s="550"/>
      <c r="K2337" s="550"/>
      <c r="L2337" s="550"/>
      <c r="M2337" s="550"/>
      <c r="N2337" s="550"/>
      <c r="O2337" s="550"/>
      <c r="P2337" s="550"/>
      <c r="Q2337" s="550"/>
      <c r="R2337" s="550"/>
      <c r="S2337" s="550"/>
      <c r="T2337" s="550"/>
      <c r="U2337" s="550"/>
      <c r="V2337" s="550"/>
      <c r="W2337" s="550"/>
      <c r="X2337" s="550"/>
      <c r="Y2337" s="550"/>
      <c r="Z2337" s="550"/>
      <c r="AA2337" s="550"/>
      <c r="AB2337" s="550"/>
      <c r="AC2337" s="550"/>
      <c r="AD2337" s="550"/>
      <c r="AE2337" s="550"/>
      <c r="AF2337" s="550"/>
      <c r="AG2337" s="550"/>
      <c r="AH2337" s="550"/>
      <c r="AI2337" s="550"/>
      <c r="AJ2337" s="550"/>
      <c r="AK2337" s="550"/>
      <c r="AL2337" s="550"/>
      <c r="AM2337" s="550"/>
      <c r="AN2337" s="550"/>
      <c r="AO2337" s="550"/>
      <c r="AP2337" s="550"/>
      <c r="AQ2337" s="550"/>
      <c r="AR2337" s="550"/>
      <c r="AS2337" s="550"/>
      <c r="AT2337" s="550"/>
      <c r="AU2337" s="550"/>
      <c r="AV2337" s="550"/>
      <c r="AW2337" s="550"/>
      <c r="AX2337" s="550"/>
      <c r="AY2337" s="550"/>
      <c r="AZ2337" s="550"/>
      <c r="BA2337" s="550"/>
      <c r="BB2337" s="550"/>
      <c r="BC2337" s="550"/>
      <c r="BD2337" s="550"/>
      <c r="BE2337" s="550"/>
      <c r="BF2337" s="550"/>
      <c r="BG2337" s="553"/>
      <c r="BH2337" s="553"/>
      <c r="BI2337" s="553"/>
      <c r="BJ2337" s="553"/>
      <c r="BK2337" s="553"/>
      <c r="BL2337" s="553"/>
      <c r="BM2337"/>
      <c r="BN2337"/>
      <c r="BO2337"/>
      <c r="BP2337"/>
      <c r="BQ2337"/>
      <c r="BR2337"/>
      <c r="BS2337"/>
      <c r="BT2337"/>
      <c r="BU2337"/>
      <c r="BV2337"/>
      <c r="BW2337"/>
    </row>
    <row r="2338" spans="3:75" ht="15.75" x14ac:dyDescent="0.25">
      <c r="C2338" s="233">
        <v>1</v>
      </c>
      <c r="D2338" s="233">
        <v>2</v>
      </c>
      <c r="E2338" s="450">
        <v>3</v>
      </c>
      <c r="F2338" s="233">
        <v>4</v>
      </c>
      <c r="G2338" s="450">
        <v>5</v>
      </c>
      <c r="H2338" s="233">
        <v>6</v>
      </c>
      <c r="I2338" s="233">
        <v>7</v>
      </c>
      <c r="J2338" s="233">
        <v>8</v>
      </c>
      <c r="K2338" s="233">
        <v>9</v>
      </c>
      <c r="L2338" s="233">
        <v>10</v>
      </c>
      <c r="M2338" s="233">
        <v>11</v>
      </c>
      <c r="N2338" s="233">
        <v>12</v>
      </c>
      <c r="O2338" s="233">
        <v>13</v>
      </c>
      <c r="P2338" s="233">
        <v>14</v>
      </c>
      <c r="Q2338" s="233">
        <v>15</v>
      </c>
      <c r="R2338" s="233">
        <v>16</v>
      </c>
      <c r="S2338" s="233">
        <v>17</v>
      </c>
      <c r="T2338" s="233">
        <v>18</v>
      </c>
      <c r="U2338" s="233">
        <v>19</v>
      </c>
      <c r="V2338" s="233">
        <v>20</v>
      </c>
      <c r="W2338" s="233">
        <v>21</v>
      </c>
      <c r="X2338" s="233">
        <v>22</v>
      </c>
      <c r="Y2338" s="233">
        <v>23</v>
      </c>
      <c r="Z2338" s="233">
        <v>24</v>
      </c>
      <c r="AA2338" s="233">
        <v>25</v>
      </c>
      <c r="AB2338" s="233">
        <v>26</v>
      </c>
      <c r="AC2338" s="111">
        <v>27</v>
      </c>
      <c r="AD2338" s="111">
        <v>28</v>
      </c>
      <c r="AE2338" s="111">
        <v>29</v>
      </c>
      <c r="AF2338" s="111">
        <v>30</v>
      </c>
      <c r="AG2338" s="111">
        <v>31</v>
      </c>
      <c r="AH2338" s="111">
        <v>32</v>
      </c>
      <c r="AI2338" s="111">
        <v>33</v>
      </c>
      <c r="AJ2338" s="111">
        <v>34</v>
      </c>
      <c r="AK2338" s="111">
        <v>35</v>
      </c>
      <c r="AL2338" s="111">
        <v>36</v>
      </c>
      <c r="AM2338" s="111">
        <v>37</v>
      </c>
      <c r="AN2338" s="111">
        <v>38</v>
      </c>
      <c r="AO2338" s="111">
        <v>39</v>
      </c>
      <c r="AP2338" s="111">
        <v>40</v>
      </c>
      <c r="AQ2338" s="111">
        <v>41</v>
      </c>
      <c r="AR2338" s="111">
        <v>42</v>
      </c>
      <c r="AS2338" s="111">
        <v>43</v>
      </c>
      <c r="AT2338" s="111">
        <v>44</v>
      </c>
      <c r="AU2338" s="233">
        <v>45</v>
      </c>
      <c r="AV2338" s="233">
        <v>46</v>
      </c>
      <c r="AW2338" s="233">
        <v>47</v>
      </c>
      <c r="AX2338" s="233">
        <v>48</v>
      </c>
      <c r="AY2338" s="233">
        <v>49</v>
      </c>
      <c r="AZ2338" s="233">
        <v>50</v>
      </c>
      <c r="BA2338" s="233">
        <v>51</v>
      </c>
      <c r="BB2338" s="233">
        <v>52</v>
      </c>
      <c r="BC2338" s="233">
        <v>53</v>
      </c>
      <c r="BD2338" s="233">
        <v>54</v>
      </c>
      <c r="BE2338" s="233">
        <v>55</v>
      </c>
      <c r="BF2338" s="233">
        <v>56</v>
      </c>
      <c r="BG2338" s="233">
        <v>57</v>
      </c>
      <c r="BH2338" s="233">
        <v>58</v>
      </c>
      <c r="BI2338" s="233">
        <v>59</v>
      </c>
      <c r="BJ2338" s="233">
        <v>60</v>
      </c>
      <c r="BK2338" s="233">
        <v>61</v>
      </c>
      <c r="BL2338" s="233">
        <v>62</v>
      </c>
      <c r="BM2338"/>
      <c r="BN2338"/>
      <c r="BO2338"/>
      <c r="BP2338"/>
      <c r="BQ2338"/>
      <c r="BR2338"/>
      <c r="BS2338"/>
      <c r="BT2338"/>
      <c r="BU2338"/>
      <c r="BV2338"/>
      <c r="BW2338"/>
    </row>
    <row r="2339" spans="3:75" ht="18.75" x14ac:dyDescent="0.3">
      <c r="C2339" s="393">
        <v>1</v>
      </c>
      <c r="D2339" s="454" t="s">
        <v>16</v>
      </c>
      <c r="E2339" s="252">
        <v>10.02</v>
      </c>
      <c r="F2339" s="455"/>
      <c r="G2339" s="252">
        <f t="shared" ref="G2339:G2348" si="2309">SUM(E2339:F2339)</f>
        <v>10.02</v>
      </c>
      <c r="H2339" s="449">
        <v>0</v>
      </c>
      <c r="I2339" s="254">
        <f t="shared" ref="I2339:I2349" si="2310">IF(H2339&lt;&gt;0,(H2339/G2339*100),0)</f>
        <v>0</v>
      </c>
      <c r="J2339" s="62">
        <f t="shared" ref="J2339:J2368" si="2311">G2339-H2339</f>
        <v>10.02</v>
      </c>
      <c r="K2339" s="252">
        <v>37.620000000000005</v>
      </c>
      <c r="L2339" s="57">
        <v>18.809999999999999</v>
      </c>
      <c r="M2339" s="252">
        <f t="shared" ref="M2339:M2353" si="2312">SUM(K2339,L2339)</f>
        <v>56.430000000000007</v>
      </c>
      <c r="N2339" s="252">
        <v>0</v>
      </c>
      <c r="O2339" s="254">
        <f>IF(N2339&lt;&gt;0,(N2339/M2339*100),0)</f>
        <v>0</v>
      </c>
      <c r="P2339" s="252">
        <f t="shared" ref="P2339:P2368" si="2313">M2339-N2339</f>
        <v>56.430000000000007</v>
      </c>
      <c r="Q2339" s="252">
        <v>6.27</v>
      </c>
      <c r="R2339" s="252">
        <v>6.27</v>
      </c>
      <c r="S2339" s="252">
        <f>SUM(Q2339,R2339)</f>
        <v>12.54</v>
      </c>
      <c r="T2339" s="252">
        <v>6.27</v>
      </c>
      <c r="U2339" s="254">
        <f>IF(T2339&lt;&gt;0,(T2339/S2339*100),0)</f>
        <v>50</v>
      </c>
      <c r="V2339" s="252">
        <f>S2339-T2339</f>
        <v>6.27</v>
      </c>
      <c r="W2339" s="252">
        <v>1.6000000000000003</v>
      </c>
      <c r="X2339" s="252">
        <v>0.8</v>
      </c>
      <c r="Y2339" s="252">
        <f t="shared" ref="Y2339:Y2369" si="2314">SUM(W2339:X2339)</f>
        <v>2.4000000000000004</v>
      </c>
      <c r="Z2339" s="252">
        <v>0.8</v>
      </c>
      <c r="AA2339" s="254">
        <f>IF(Z2339&lt;&gt;0,(Z2339/Y2339*100),0)</f>
        <v>33.333333333333329</v>
      </c>
      <c r="AB2339" s="252">
        <f>Y2339-Z2339</f>
        <v>1.6000000000000003</v>
      </c>
      <c r="AC2339" s="221">
        <v>10.971839999999958</v>
      </c>
      <c r="AD2339" s="221">
        <v>0</v>
      </c>
      <c r="AE2339" s="221">
        <f>SUM(AC2339:AD2339)</f>
        <v>10.971839999999958</v>
      </c>
      <c r="AF2339" s="221">
        <v>8.3000000000000007</v>
      </c>
      <c r="AG2339" s="220">
        <f>IF(AF2339&lt;&gt;"", AF2339/AE2339*100, 0)</f>
        <v>75.648204858984755</v>
      </c>
      <c r="AH2339" s="221">
        <f>AE2339-AF2339</f>
        <v>2.6718399999999569</v>
      </c>
      <c r="AI2339" s="221">
        <v>372.03237999999999</v>
      </c>
      <c r="AJ2339" s="321">
        <v>409.70499999999998</v>
      </c>
      <c r="AK2339" s="221">
        <f>SUM(AI2339:AJ2339)</f>
        <v>781.73738000000003</v>
      </c>
      <c r="AL2339" s="221">
        <v>319.2</v>
      </c>
      <c r="AM2339" s="220">
        <f>IF(AL2339&lt;&gt;0,(AL2339/AK2339*100),0)</f>
        <v>40.83212702455139</v>
      </c>
      <c r="AN2339" s="221">
        <f>AK2339-AL2339</f>
        <v>462.53738000000004</v>
      </c>
      <c r="AO2339" s="221">
        <v>593.05237999999997</v>
      </c>
      <c r="AP2339" s="321">
        <v>381.33500000000004</v>
      </c>
      <c r="AQ2339" s="221">
        <f>SUM(AO2339:AP2339)</f>
        <v>974.38738000000001</v>
      </c>
      <c r="AR2339" s="221">
        <v>310.85000000000002</v>
      </c>
      <c r="AS2339" s="220">
        <f>IF(AR2339&lt;&gt;0,(AR2339/AQ2339*100),0)</f>
        <v>31.902096268939772</v>
      </c>
      <c r="AT2339" s="221">
        <f>AQ2339-AR2339</f>
        <v>663.53737999999998</v>
      </c>
      <c r="AU2339" s="221">
        <v>0</v>
      </c>
      <c r="AV2339" s="54"/>
      <c r="AW2339" s="221">
        <f>SUM(AU2339:AV2339)</f>
        <v>0</v>
      </c>
      <c r="AX2339" s="221"/>
      <c r="AY2339" s="220">
        <f>IF(AX2339&lt;&gt;0,(AX2339/AW2339*100),0)</f>
        <v>0</v>
      </c>
      <c r="AZ2339" s="221">
        <f>AW2339-AX2339</f>
        <v>0</v>
      </c>
      <c r="BA2339" s="221">
        <v>0</v>
      </c>
      <c r="BB2339" s="221">
        <v>0</v>
      </c>
      <c r="BC2339" s="221">
        <f>SUM(BA2339:BB2339)</f>
        <v>0</v>
      </c>
      <c r="BD2339" s="221"/>
      <c r="BE2339" s="220">
        <f>IF(BD2339&lt;&gt;0,(BD2339/BC2339*100),0)</f>
        <v>0</v>
      </c>
      <c r="BF2339" s="221">
        <f>BC2339-BD2339</f>
        <v>0</v>
      </c>
      <c r="BG2339" s="222">
        <f t="shared" ref="BG2339:BG2369" si="2315">E2339+K2339+Q2339+W2339+AI2339+AO2339+AU2339+BA2339+AC2339</f>
        <v>1031.5665999999999</v>
      </c>
      <c r="BH2339" s="222">
        <f t="shared" ref="BH2339:BH2369" si="2316">F2339+L2339+R2339+X2339+AD2339+AJ2339+AP2339+AV2339+BB2339</f>
        <v>816.92000000000007</v>
      </c>
      <c r="BI2339" s="222" t="s">
        <v>347</v>
      </c>
      <c r="BJ2339" s="222">
        <f t="shared" ref="BJ2339:BJ2369" si="2317">H2339+N2339+T2339+Z2339+AL2339+AR2339+AX2339+BD2339+AF2339</f>
        <v>645.41999999999996</v>
      </c>
      <c r="BK2339" s="223" t="e">
        <f>IF(BJ2339&lt;&gt;0,(BJ2339/BI2339*100),0)</f>
        <v>#VALUE!</v>
      </c>
      <c r="BL2339" s="222" t="e">
        <f>BI2339-BJ2339</f>
        <v>#VALUE!</v>
      </c>
      <c r="BM2339"/>
      <c r="BN2339"/>
      <c r="BO2339"/>
      <c r="BP2339"/>
      <c r="BQ2339"/>
      <c r="BR2339"/>
      <c r="BS2339"/>
      <c r="BT2339"/>
      <c r="BU2339"/>
      <c r="BV2339"/>
      <c r="BW2339"/>
    </row>
    <row r="2340" spans="3:75" ht="18.75" x14ac:dyDescent="0.3">
      <c r="C2340" s="393">
        <v>2</v>
      </c>
      <c r="D2340" s="394" t="s">
        <v>190</v>
      </c>
      <c r="E2340" s="451">
        <v>1.9999999999953388E-4</v>
      </c>
      <c r="F2340" s="252">
        <v>0</v>
      </c>
      <c r="G2340" s="451">
        <f t="shared" si="2309"/>
        <v>1.9999999999953388E-4</v>
      </c>
      <c r="H2340" s="252">
        <v>0</v>
      </c>
      <c r="I2340" s="254">
        <f t="shared" si="2310"/>
        <v>0</v>
      </c>
      <c r="J2340" s="62">
        <f t="shared" si="2311"/>
        <v>1.9999999999953388E-4</v>
      </c>
      <c r="K2340" s="252">
        <v>51.024000000000001</v>
      </c>
      <c r="L2340" s="57">
        <v>25.56</v>
      </c>
      <c r="M2340" s="252">
        <f t="shared" si="2312"/>
        <v>76.584000000000003</v>
      </c>
      <c r="N2340" s="252">
        <v>11.05</v>
      </c>
      <c r="O2340" s="254">
        <f t="shared" ref="O2340:O2369" si="2318">IF(N2340&lt;&gt;0,(N2340/M2340*100),0)</f>
        <v>14.428601274417632</v>
      </c>
      <c r="P2340" s="252">
        <f t="shared" si="2313"/>
        <v>65.534000000000006</v>
      </c>
      <c r="Q2340" s="252">
        <v>7.4700000000000024</v>
      </c>
      <c r="R2340" s="252">
        <v>8.52</v>
      </c>
      <c r="S2340" s="252">
        <f>SUM(Q2340,R2340)</f>
        <v>15.990000000000002</v>
      </c>
      <c r="T2340" s="252">
        <v>2.64</v>
      </c>
      <c r="U2340" s="254">
        <f t="shared" ref="U2340:U2344" si="2319">IF(T2340&lt;&gt;0,(T2340/S2340*100),0)</f>
        <v>16.51031894934334</v>
      </c>
      <c r="V2340" s="252">
        <f t="shared" ref="V2340:V2368" si="2320">S2340-T2340</f>
        <v>13.350000000000001</v>
      </c>
      <c r="W2340" s="252">
        <v>1.4999999999999991</v>
      </c>
      <c r="X2340" s="252">
        <v>1.4</v>
      </c>
      <c r="Y2340" s="252">
        <f t="shared" si="2314"/>
        <v>2.899999999999999</v>
      </c>
      <c r="Z2340" s="252">
        <v>0.89</v>
      </c>
      <c r="AA2340" s="254">
        <f t="shared" ref="AA2340:AA2369" si="2321">IF(Z2340&lt;&gt;0,(Z2340/Y2340*100),0)</f>
        <v>30.689655172413804</v>
      </c>
      <c r="AB2340" s="252">
        <f t="shared" ref="AB2340:AB2368" si="2322">Y2340-Z2340</f>
        <v>2.0099999999999989</v>
      </c>
      <c r="AC2340" s="221">
        <v>186.20272</v>
      </c>
      <c r="AD2340" s="221">
        <v>0</v>
      </c>
      <c r="AE2340" s="221">
        <f t="shared" ref="AE2340:AE2369" si="2323">SUM(AC2340:AD2340)</f>
        <v>186.20272</v>
      </c>
      <c r="AF2340" s="221">
        <v>98</v>
      </c>
      <c r="AG2340" s="220">
        <f t="shared" ref="AG2340" si="2324">IF(AF2340&lt;&gt;"", AF2340/AE2340*100, 0)</f>
        <v>52.630810119207716</v>
      </c>
      <c r="AH2340" s="221">
        <f t="shared" ref="AH2340:AH2368" si="2325">AE2340-AF2340</f>
        <v>88.202719999999999</v>
      </c>
      <c r="AI2340" s="221">
        <v>473.84098000000017</v>
      </c>
      <c r="AJ2340" s="321">
        <v>544.45600000000002</v>
      </c>
      <c r="AK2340" s="221">
        <f t="shared" ref="AK2340:AK2349" si="2326">SUM(AI2340:AJ2340)</f>
        <v>1018.2969800000002</v>
      </c>
      <c r="AL2340" s="221">
        <v>215.45099999999999</v>
      </c>
      <c r="AM2340" s="220">
        <f t="shared" ref="AM2340:AM2361" si="2327">IF(AL2340&lt;&gt;0,(AL2340/AK2340*100),0)</f>
        <v>21.157972991336962</v>
      </c>
      <c r="AN2340" s="221">
        <f t="shared" ref="AN2340:AN2368" si="2328">AK2340-AL2340</f>
        <v>802.84598000000017</v>
      </c>
      <c r="AO2340" s="221">
        <v>438.53742000000034</v>
      </c>
      <c r="AP2340" s="321">
        <v>506.053</v>
      </c>
      <c r="AQ2340" s="221">
        <f t="shared" ref="AQ2340:AQ2369" si="2329">SUM(AO2340:AP2340)</f>
        <v>944.59042000000034</v>
      </c>
      <c r="AR2340" s="221">
        <v>278.43</v>
      </c>
      <c r="AS2340" s="220">
        <f t="shared" ref="AS2340:AS2369" si="2330">IF(AR2340&lt;&gt;0,(AR2340/AQ2340*100),0)</f>
        <v>29.476267608134314</v>
      </c>
      <c r="AT2340" s="221">
        <f t="shared" ref="AT2340:AT2368" si="2331">AQ2340-AR2340</f>
        <v>666.16042000000039</v>
      </c>
      <c r="AU2340" s="221">
        <v>0</v>
      </c>
      <c r="AV2340" s="54"/>
      <c r="AW2340" s="221">
        <f t="shared" ref="AW2340:AW2353" si="2332">SUM(AU2340:AV2340)</f>
        <v>0</v>
      </c>
      <c r="AX2340" s="221"/>
      <c r="AY2340" s="220">
        <f t="shared" ref="AY2340:AY2365" si="2333">IF(AX2340&lt;&gt;0,(AX2340/AW2340*100),0)</f>
        <v>0</v>
      </c>
      <c r="AZ2340" s="221">
        <f t="shared" ref="AZ2340:AZ2368" si="2334">AW2340-AX2340</f>
        <v>0</v>
      </c>
      <c r="BA2340" s="221">
        <v>0</v>
      </c>
      <c r="BB2340" s="221">
        <v>0</v>
      </c>
      <c r="BC2340" s="221">
        <f t="shared" ref="BC2340:BC2369" si="2335">SUM(BA2340:BB2340)</f>
        <v>0</v>
      </c>
      <c r="BD2340" s="221"/>
      <c r="BE2340" s="220">
        <f t="shared" ref="BE2340:BE2354" si="2336">IF(BD2340&lt;&gt;0,(BD2340/BC2340*100),0)</f>
        <v>0</v>
      </c>
      <c r="BF2340" s="221">
        <f t="shared" ref="BF2340:BF2368" si="2337">BC2340-BD2340</f>
        <v>0</v>
      </c>
      <c r="BG2340" s="222">
        <f t="shared" si="2315"/>
        <v>1158.5753200000004</v>
      </c>
      <c r="BH2340" s="222">
        <f t="shared" si="2316"/>
        <v>1085.989</v>
      </c>
      <c r="BI2340" s="222">
        <f t="shared" ref="BI2340:BI2369" si="2338">BG2340+BH2340</f>
        <v>2244.5643200000004</v>
      </c>
      <c r="BJ2340" s="222">
        <f t="shared" si="2317"/>
        <v>606.46100000000001</v>
      </c>
      <c r="BK2340" s="223">
        <f t="shared" ref="BK2340:BK2369" si="2339">IF(BJ2340&lt;&gt;0,(BJ2340/BI2340*100),0)</f>
        <v>27.019096516690595</v>
      </c>
      <c r="BL2340" s="222">
        <f t="shared" ref="BL2340:BL2368" si="2340">BI2340-BJ2340</f>
        <v>1638.1033200000004</v>
      </c>
      <c r="BM2340"/>
      <c r="BN2340"/>
      <c r="BO2340"/>
      <c r="BP2340"/>
      <c r="BQ2340"/>
      <c r="BR2340"/>
      <c r="BS2340"/>
      <c r="BT2340"/>
      <c r="BU2340"/>
      <c r="BV2340"/>
      <c r="BW2340"/>
    </row>
    <row r="2341" spans="3:75" ht="18.75" x14ac:dyDescent="0.3">
      <c r="C2341" s="393">
        <v>3</v>
      </c>
      <c r="D2341" s="394" t="s">
        <v>18</v>
      </c>
      <c r="E2341" s="252">
        <v>2.8400000000008419E-3</v>
      </c>
      <c r="F2341" s="252">
        <v>14.468999999999999</v>
      </c>
      <c r="G2341" s="252">
        <f t="shared" si="2309"/>
        <v>14.47184</v>
      </c>
      <c r="H2341" s="252">
        <v>14.468999999999999</v>
      </c>
      <c r="I2341" s="254">
        <f t="shared" si="2310"/>
        <v>99.980375681323181</v>
      </c>
      <c r="J2341" s="62">
        <f t="shared" si="2311"/>
        <v>2.8400000000008419E-3</v>
      </c>
      <c r="K2341" s="252">
        <v>11.260000000000005</v>
      </c>
      <c r="L2341" s="57">
        <v>26.01</v>
      </c>
      <c r="M2341" s="252">
        <f t="shared" si="2312"/>
        <v>37.27000000000001</v>
      </c>
      <c r="N2341" s="252">
        <v>10.72</v>
      </c>
      <c r="O2341" s="254">
        <f t="shared" si="2318"/>
        <v>28.763080225382335</v>
      </c>
      <c r="P2341" s="252">
        <f t="shared" si="2313"/>
        <v>26.550000000000011</v>
      </c>
      <c r="Q2341" s="252">
        <v>0.90000000000000213</v>
      </c>
      <c r="R2341" s="252">
        <v>8.67</v>
      </c>
      <c r="S2341" s="252">
        <f t="shared" ref="S2341:S2369" si="2341">SUM(Q2341,R2341)</f>
        <v>9.5700000000000021</v>
      </c>
      <c r="T2341" s="252">
        <v>2.39</v>
      </c>
      <c r="U2341" s="254">
        <f t="shared" si="2319"/>
        <v>24.973876698014625</v>
      </c>
      <c r="V2341" s="252">
        <f t="shared" si="2320"/>
        <v>7.1800000000000015</v>
      </c>
      <c r="W2341" s="252">
        <v>0</v>
      </c>
      <c r="X2341" s="252">
        <v>1.2</v>
      </c>
      <c r="Y2341" s="252">
        <f t="shared" si="2314"/>
        <v>1.2</v>
      </c>
      <c r="Z2341" s="252">
        <v>0.28000000000000003</v>
      </c>
      <c r="AA2341" s="254">
        <f t="shared" si="2321"/>
        <v>23.333333333333336</v>
      </c>
      <c r="AB2341" s="252">
        <f t="shared" si="2322"/>
        <v>0.91999999999999993</v>
      </c>
      <c r="AC2341" s="221">
        <v>-2.2399999999720421E-3</v>
      </c>
      <c r="AD2341" s="221">
        <v>0</v>
      </c>
      <c r="AE2341" s="221">
        <f t="shared" si="2323"/>
        <v>-2.2399999999720421E-3</v>
      </c>
      <c r="AF2341" s="221">
        <v>0</v>
      </c>
      <c r="AG2341" s="220">
        <v>0</v>
      </c>
      <c r="AH2341" s="221">
        <f t="shared" si="2325"/>
        <v>-2.2399999999720421E-3</v>
      </c>
      <c r="AI2341" s="221">
        <v>528.82652000000041</v>
      </c>
      <c r="AJ2341" s="321">
        <v>596.49799999999993</v>
      </c>
      <c r="AK2341" s="221">
        <f t="shared" si="2326"/>
        <v>1125.3245200000003</v>
      </c>
      <c r="AL2341" s="221">
        <v>203.15</v>
      </c>
      <c r="AM2341" s="220">
        <f t="shared" si="2327"/>
        <v>18.052570293234162</v>
      </c>
      <c r="AN2341" s="221">
        <f t="shared" si="2328"/>
        <v>922.17452000000037</v>
      </c>
      <c r="AO2341" s="221">
        <v>450.38706000000002</v>
      </c>
      <c r="AP2341" s="321">
        <v>551.3119999999999</v>
      </c>
      <c r="AQ2341" s="221">
        <f t="shared" si="2329"/>
        <v>1001.6990599999999</v>
      </c>
      <c r="AR2341" s="221">
        <v>360.31</v>
      </c>
      <c r="AS2341" s="220">
        <f t="shared" si="2330"/>
        <v>35.969885007179705</v>
      </c>
      <c r="AT2341" s="221">
        <f t="shared" si="2331"/>
        <v>641.38905999999997</v>
      </c>
      <c r="AU2341" s="221">
        <v>0</v>
      </c>
      <c r="AV2341" s="54"/>
      <c r="AW2341" s="221">
        <f t="shared" si="2332"/>
        <v>0</v>
      </c>
      <c r="AX2341" s="221">
        <v>0</v>
      </c>
      <c r="AY2341" s="220">
        <f t="shared" si="2333"/>
        <v>0</v>
      </c>
      <c r="AZ2341" s="221">
        <f t="shared" si="2334"/>
        <v>0</v>
      </c>
      <c r="BA2341" s="221">
        <v>-9.9999999992661515E-5</v>
      </c>
      <c r="BB2341" s="221">
        <v>22.033000000000001</v>
      </c>
      <c r="BC2341" s="221">
        <f t="shared" si="2335"/>
        <v>22.032900000000009</v>
      </c>
      <c r="BD2341" s="221">
        <v>4.1500000000000004</v>
      </c>
      <c r="BE2341" s="220">
        <f t="shared" si="2336"/>
        <v>18.835468776239164</v>
      </c>
      <c r="BF2341" s="221">
        <f t="shared" si="2337"/>
        <v>17.882900000000006</v>
      </c>
      <c r="BG2341" s="222">
        <f t="shared" si="2315"/>
        <v>991.3740800000005</v>
      </c>
      <c r="BH2341" s="222">
        <f t="shared" si="2316"/>
        <v>1220.1919999999998</v>
      </c>
      <c r="BI2341" s="222">
        <f t="shared" si="2338"/>
        <v>2211.5660800000005</v>
      </c>
      <c r="BJ2341" s="222">
        <f t="shared" si="2317"/>
        <v>595.46899999999994</v>
      </c>
      <c r="BK2341" s="223">
        <f t="shared" si="2339"/>
        <v>26.925218531114375</v>
      </c>
      <c r="BL2341" s="222">
        <f t="shared" si="2340"/>
        <v>1616.0970800000005</v>
      </c>
      <c r="BM2341"/>
      <c r="BN2341"/>
      <c r="BO2341"/>
      <c r="BP2341"/>
      <c r="BQ2341"/>
      <c r="BR2341"/>
      <c r="BS2341"/>
      <c r="BT2341"/>
      <c r="BU2341"/>
      <c r="BV2341"/>
      <c r="BW2341"/>
    </row>
    <row r="2342" spans="3:75" ht="18.75" x14ac:dyDescent="0.3">
      <c r="C2342" s="393">
        <v>4</v>
      </c>
      <c r="D2342" s="394" t="s">
        <v>19</v>
      </c>
      <c r="E2342" s="252">
        <v>-1.1599999999987176E-3</v>
      </c>
      <c r="F2342" s="252"/>
      <c r="G2342" s="252">
        <f t="shared" si="2309"/>
        <v>-1.1599999999987176E-3</v>
      </c>
      <c r="H2342" s="252">
        <v>0</v>
      </c>
      <c r="I2342" s="254">
        <f t="shared" si="2310"/>
        <v>0</v>
      </c>
      <c r="J2342" s="62">
        <f t="shared" si="2311"/>
        <v>-1.1599999999987176E-3</v>
      </c>
      <c r="K2342" s="252">
        <v>21.529999999999994</v>
      </c>
      <c r="L2342" s="57">
        <v>22.14</v>
      </c>
      <c r="M2342" s="252">
        <f t="shared" si="2312"/>
        <v>43.669999999999995</v>
      </c>
      <c r="N2342" s="252">
        <v>12.49</v>
      </c>
      <c r="O2342" s="254">
        <f t="shared" si="2318"/>
        <v>28.600870162583014</v>
      </c>
      <c r="P2342" s="252">
        <f t="shared" si="2313"/>
        <v>31.179999999999993</v>
      </c>
      <c r="Q2342" s="252">
        <v>5.5100000000000016</v>
      </c>
      <c r="R2342" s="252">
        <v>7.38</v>
      </c>
      <c r="S2342" s="252">
        <f t="shared" si="2341"/>
        <v>12.89</v>
      </c>
      <c r="T2342" s="252">
        <v>4.87</v>
      </c>
      <c r="U2342" s="254">
        <f t="shared" si="2319"/>
        <v>37.78122575640031</v>
      </c>
      <c r="V2342" s="252">
        <f t="shared" si="2320"/>
        <v>8.02</v>
      </c>
      <c r="W2342" s="252">
        <v>0.49999999999999956</v>
      </c>
      <c r="X2342" s="252">
        <v>1.2</v>
      </c>
      <c r="Y2342" s="252">
        <f t="shared" si="2314"/>
        <v>1.6999999999999995</v>
      </c>
      <c r="Z2342" s="252">
        <v>0.5</v>
      </c>
      <c r="AA2342" s="254">
        <f t="shared" si="2321"/>
        <v>29.411764705882359</v>
      </c>
      <c r="AB2342" s="252">
        <f t="shared" si="2322"/>
        <v>1.1999999999999995</v>
      </c>
      <c r="AC2342" s="221">
        <v>84.397760000000034</v>
      </c>
      <c r="AD2342" s="221">
        <v>0</v>
      </c>
      <c r="AE2342" s="221">
        <f t="shared" si="2323"/>
        <v>84.397760000000034</v>
      </c>
      <c r="AF2342" s="221">
        <v>41.76</v>
      </c>
      <c r="AG2342" s="220">
        <f t="shared" ref="AG2342:AG2355" si="2342">IF(AF2342&lt;&gt;"", AF2342/AE2342*100, 0)</f>
        <v>49.479986198685822</v>
      </c>
      <c r="AH2342" s="221">
        <f t="shared" si="2325"/>
        <v>42.637760000000036</v>
      </c>
      <c r="AI2342" s="221">
        <v>488.82521999999983</v>
      </c>
      <c r="AJ2342" s="321">
        <v>483.76699999999994</v>
      </c>
      <c r="AK2342" s="221">
        <f t="shared" si="2326"/>
        <v>972.59221999999977</v>
      </c>
      <c r="AL2342" s="221">
        <v>323.89999999999998</v>
      </c>
      <c r="AM2342" s="220">
        <f t="shared" si="2327"/>
        <v>33.302754570666835</v>
      </c>
      <c r="AN2342" s="221">
        <f t="shared" si="2328"/>
        <v>648.69221999999979</v>
      </c>
      <c r="AO2342" s="221">
        <v>351.93444000000011</v>
      </c>
      <c r="AP2342" s="321">
        <v>448.37400000000002</v>
      </c>
      <c r="AQ2342" s="221">
        <f t="shared" si="2329"/>
        <v>800.30844000000013</v>
      </c>
      <c r="AR2342" s="221">
        <v>313.28500000000003</v>
      </c>
      <c r="AS2342" s="220">
        <f t="shared" si="2330"/>
        <v>39.145532439967766</v>
      </c>
      <c r="AT2342" s="221">
        <f t="shared" si="2331"/>
        <v>487.02344000000011</v>
      </c>
      <c r="AU2342" s="221">
        <v>0</v>
      </c>
      <c r="AV2342" s="54"/>
      <c r="AW2342" s="221">
        <f t="shared" si="2332"/>
        <v>0</v>
      </c>
      <c r="AX2342" s="221"/>
      <c r="AY2342" s="220">
        <f t="shared" si="2333"/>
        <v>0</v>
      </c>
      <c r="AZ2342" s="221">
        <f t="shared" si="2334"/>
        <v>0</v>
      </c>
      <c r="BA2342" s="221">
        <v>0</v>
      </c>
      <c r="BB2342" s="221">
        <v>0</v>
      </c>
      <c r="BC2342" s="221">
        <f t="shared" si="2335"/>
        <v>0</v>
      </c>
      <c r="BD2342" s="221"/>
      <c r="BE2342" s="220">
        <f t="shared" si="2336"/>
        <v>0</v>
      </c>
      <c r="BF2342" s="221">
        <f t="shared" si="2337"/>
        <v>0</v>
      </c>
      <c r="BG2342" s="222">
        <f t="shared" si="2315"/>
        <v>952.69626000000005</v>
      </c>
      <c r="BH2342" s="222">
        <f t="shared" si="2316"/>
        <v>962.86099999999999</v>
      </c>
      <c r="BI2342" s="222">
        <f t="shared" si="2338"/>
        <v>1915.55726</v>
      </c>
      <c r="BJ2342" s="222">
        <f t="shared" si="2317"/>
        <v>696.80500000000006</v>
      </c>
      <c r="BK2342" s="223">
        <f t="shared" si="2339"/>
        <v>36.376098723355312</v>
      </c>
      <c r="BL2342" s="222">
        <f t="shared" si="2340"/>
        <v>1218.75226</v>
      </c>
      <c r="BM2342"/>
      <c r="BN2342"/>
      <c r="BO2342"/>
      <c r="BP2342"/>
      <c r="BQ2342"/>
      <c r="BR2342"/>
      <c r="BS2342"/>
      <c r="BT2342"/>
      <c r="BU2342"/>
      <c r="BV2342"/>
      <c r="BW2342"/>
    </row>
    <row r="2343" spans="3:75" ht="18.75" x14ac:dyDescent="0.3">
      <c r="C2343" s="393">
        <v>5</v>
      </c>
      <c r="D2343" s="394" t="s">
        <v>20</v>
      </c>
      <c r="E2343" s="252">
        <v>-4.5600000000014518E-3</v>
      </c>
      <c r="F2343" s="252">
        <v>23.373000000000001</v>
      </c>
      <c r="G2343" s="252">
        <f t="shared" si="2309"/>
        <v>23.36844</v>
      </c>
      <c r="H2343" s="252">
        <v>23.37</v>
      </c>
      <c r="I2343" s="254">
        <f t="shared" si="2310"/>
        <v>100.00667567026298</v>
      </c>
      <c r="J2343" s="62">
        <f t="shared" si="2311"/>
        <v>-1.5600000000013381E-3</v>
      </c>
      <c r="K2343" s="252">
        <v>0</v>
      </c>
      <c r="L2343" s="57">
        <v>17.37</v>
      </c>
      <c r="M2343" s="252">
        <f t="shared" si="2312"/>
        <v>17.37</v>
      </c>
      <c r="N2343" s="252">
        <v>17.37</v>
      </c>
      <c r="O2343" s="254">
        <f t="shared" si="2318"/>
        <v>100</v>
      </c>
      <c r="P2343" s="252">
        <f t="shared" si="2313"/>
        <v>0</v>
      </c>
      <c r="Q2343" s="252">
        <v>0.04</v>
      </c>
      <c r="R2343" s="252">
        <v>5.79</v>
      </c>
      <c r="S2343" s="252">
        <f t="shared" si="2341"/>
        <v>5.83</v>
      </c>
      <c r="T2343" s="252">
        <v>0.7</v>
      </c>
      <c r="U2343" s="254">
        <f t="shared" si="2319"/>
        <v>12.006861063464838</v>
      </c>
      <c r="V2343" s="252">
        <f t="shared" si="2320"/>
        <v>5.13</v>
      </c>
      <c r="W2343" s="252">
        <v>0.69999999999999973</v>
      </c>
      <c r="X2343" s="252">
        <v>0.7</v>
      </c>
      <c r="Y2343" s="252">
        <f t="shared" si="2314"/>
        <v>1.3999999999999997</v>
      </c>
      <c r="Z2343" s="252">
        <v>0.85</v>
      </c>
      <c r="AA2343" s="254">
        <f t="shared" si="2321"/>
        <v>60.714285714285722</v>
      </c>
      <c r="AB2343" s="252">
        <f t="shared" si="2322"/>
        <v>0.54999999999999971</v>
      </c>
      <c r="AC2343" s="221">
        <v>20.65</v>
      </c>
      <c r="AD2343" s="221">
        <v>0</v>
      </c>
      <c r="AE2343" s="221">
        <f t="shared" si="2323"/>
        <v>20.65</v>
      </c>
      <c r="AF2343" s="221">
        <v>9.5</v>
      </c>
      <c r="AG2343" s="220">
        <f t="shared" si="2342"/>
        <v>46.004842615012109</v>
      </c>
      <c r="AH2343" s="221">
        <f t="shared" si="2325"/>
        <v>11.149999999999999</v>
      </c>
      <c r="AI2343" s="221">
        <v>307.71567999999991</v>
      </c>
      <c r="AJ2343" s="321">
        <v>396.51200000000006</v>
      </c>
      <c r="AK2343" s="221">
        <f t="shared" si="2326"/>
        <v>704.22767999999996</v>
      </c>
      <c r="AL2343" s="221">
        <v>174.09399999999999</v>
      </c>
      <c r="AM2343" s="220">
        <f t="shared" si="2327"/>
        <v>24.721266281382182</v>
      </c>
      <c r="AN2343" s="221">
        <f t="shared" si="2328"/>
        <v>530.13367999999991</v>
      </c>
      <c r="AO2343" s="221">
        <v>283.33</v>
      </c>
      <c r="AP2343" s="321">
        <v>366.16499999999996</v>
      </c>
      <c r="AQ2343" s="221">
        <f t="shared" si="2329"/>
        <v>649.49499999999989</v>
      </c>
      <c r="AR2343" s="221">
        <v>283.33</v>
      </c>
      <c r="AS2343" s="220">
        <f t="shared" si="2330"/>
        <v>43.623122579850502</v>
      </c>
      <c r="AT2343" s="221">
        <f t="shared" si="2331"/>
        <v>366.16499999999991</v>
      </c>
      <c r="AU2343" s="221">
        <v>0</v>
      </c>
      <c r="AV2343" s="54"/>
      <c r="AW2343" s="221">
        <f t="shared" si="2332"/>
        <v>0</v>
      </c>
      <c r="AX2343" s="221">
        <v>0</v>
      </c>
      <c r="AY2343" s="220">
        <f t="shared" si="2333"/>
        <v>0</v>
      </c>
      <c r="AZ2343" s="221">
        <f t="shared" si="2334"/>
        <v>0</v>
      </c>
      <c r="BA2343" s="221">
        <v>0</v>
      </c>
      <c r="BB2343" s="221">
        <v>0</v>
      </c>
      <c r="BC2343" s="221">
        <f t="shared" si="2335"/>
        <v>0</v>
      </c>
      <c r="BD2343" s="221">
        <v>0</v>
      </c>
      <c r="BE2343" s="220">
        <f t="shared" si="2336"/>
        <v>0</v>
      </c>
      <c r="BF2343" s="221">
        <f t="shared" si="2337"/>
        <v>0</v>
      </c>
      <c r="BG2343" s="222">
        <f t="shared" si="2315"/>
        <v>612.43111999999985</v>
      </c>
      <c r="BH2343" s="222">
        <f t="shared" si="2316"/>
        <v>809.91000000000008</v>
      </c>
      <c r="BI2343" s="222">
        <f t="shared" si="2338"/>
        <v>1422.34112</v>
      </c>
      <c r="BJ2343" s="222">
        <f t="shared" si="2317"/>
        <v>509.214</v>
      </c>
      <c r="BK2343" s="223">
        <f t="shared" si="2339"/>
        <v>35.801116401668821</v>
      </c>
      <c r="BL2343" s="222">
        <f t="shared" si="2340"/>
        <v>913.1271200000001</v>
      </c>
      <c r="BM2343"/>
      <c r="BN2343"/>
      <c r="BO2343"/>
      <c r="BP2343"/>
      <c r="BQ2343"/>
      <c r="BR2343"/>
      <c r="BS2343"/>
      <c r="BT2343"/>
      <c r="BU2343"/>
      <c r="BV2343"/>
      <c r="BW2343"/>
    </row>
    <row r="2344" spans="3:75" ht="18.75" x14ac:dyDescent="0.3">
      <c r="C2344" s="393">
        <v>6</v>
      </c>
      <c r="D2344" s="456" t="s">
        <v>21</v>
      </c>
      <c r="E2344" s="252">
        <v>2.7199999999991675E-3</v>
      </c>
      <c r="F2344" s="252"/>
      <c r="G2344" s="252">
        <f t="shared" si="2309"/>
        <v>2.7199999999991675E-3</v>
      </c>
      <c r="H2344" s="252">
        <v>0</v>
      </c>
      <c r="I2344" s="254">
        <f t="shared" si="2310"/>
        <v>0</v>
      </c>
      <c r="J2344" s="62">
        <f t="shared" si="2311"/>
        <v>2.7199999999991675E-3</v>
      </c>
      <c r="K2344" s="252">
        <v>18.370000000000005</v>
      </c>
      <c r="L2344" s="57">
        <v>5.67</v>
      </c>
      <c r="M2344" s="252">
        <f t="shared" si="2312"/>
        <v>24.040000000000006</v>
      </c>
      <c r="N2344" s="252">
        <v>7.02</v>
      </c>
      <c r="O2344" s="254">
        <f t="shared" si="2318"/>
        <v>29.201331114808642</v>
      </c>
      <c r="P2344" s="252">
        <f t="shared" si="2313"/>
        <v>17.020000000000007</v>
      </c>
      <c r="Q2344" s="252">
        <v>1.4599999999999991</v>
      </c>
      <c r="R2344" s="252">
        <v>1.89</v>
      </c>
      <c r="S2344" s="252">
        <f t="shared" si="2341"/>
        <v>3.3499999999999988</v>
      </c>
      <c r="T2344" s="252">
        <v>0</v>
      </c>
      <c r="U2344" s="254">
        <f t="shared" si="2319"/>
        <v>0</v>
      </c>
      <c r="V2344" s="252">
        <f t="shared" si="2320"/>
        <v>3.3499999999999988</v>
      </c>
      <c r="W2344" s="252">
        <v>0.27999999999999992</v>
      </c>
      <c r="X2344" s="252">
        <v>0.3</v>
      </c>
      <c r="Y2344" s="252">
        <f t="shared" si="2314"/>
        <v>0.57999999999999985</v>
      </c>
      <c r="Z2344" s="252">
        <v>0</v>
      </c>
      <c r="AA2344" s="254">
        <f t="shared" si="2321"/>
        <v>0</v>
      </c>
      <c r="AB2344" s="252">
        <f t="shared" si="2322"/>
        <v>0.57999999999999985</v>
      </c>
      <c r="AC2344" s="221">
        <v>38.146940000000001</v>
      </c>
      <c r="AD2344" s="221">
        <v>0</v>
      </c>
      <c r="AE2344" s="221">
        <f t="shared" si="2323"/>
        <v>38.146940000000001</v>
      </c>
      <c r="AF2344" s="221">
        <v>0</v>
      </c>
      <c r="AG2344" s="220">
        <f t="shared" si="2342"/>
        <v>0</v>
      </c>
      <c r="AH2344" s="221">
        <f t="shared" si="2325"/>
        <v>38.146940000000001</v>
      </c>
      <c r="AI2344" s="221">
        <v>114.21080000000001</v>
      </c>
      <c r="AJ2344" s="321">
        <v>127.24299999999999</v>
      </c>
      <c r="AK2344" s="221">
        <f t="shared" si="2326"/>
        <v>241.4538</v>
      </c>
      <c r="AL2344" s="221">
        <v>9</v>
      </c>
      <c r="AM2344" s="220">
        <f t="shared" si="2327"/>
        <v>3.7274211464056477</v>
      </c>
      <c r="AN2344" s="221">
        <f t="shared" si="2328"/>
        <v>232.4538</v>
      </c>
      <c r="AO2344" s="221">
        <v>87.51714000000004</v>
      </c>
      <c r="AP2344" s="321">
        <v>117.547</v>
      </c>
      <c r="AQ2344" s="221">
        <f t="shared" si="2329"/>
        <v>205.06414000000004</v>
      </c>
      <c r="AR2344" s="221">
        <v>0</v>
      </c>
      <c r="AS2344" s="220">
        <f t="shared" si="2330"/>
        <v>0</v>
      </c>
      <c r="AT2344" s="221">
        <f t="shared" si="2331"/>
        <v>205.06414000000004</v>
      </c>
      <c r="AU2344" s="221">
        <v>0</v>
      </c>
      <c r="AV2344" s="54"/>
      <c r="AW2344" s="221">
        <f t="shared" si="2332"/>
        <v>0</v>
      </c>
      <c r="AX2344" s="221"/>
      <c r="AY2344" s="220">
        <f t="shared" si="2333"/>
        <v>0</v>
      </c>
      <c r="AZ2344" s="221">
        <f t="shared" si="2334"/>
        <v>0</v>
      </c>
      <c r="BA2344" s="221">
        <v>0</v>
      </c>
      <c r="BB2344" s="221">
        <v>0</v>
      </c>
      <c r="BC2344" s="221">
        <f t="shared" si="2335"/>
        <v>0</v>
      </c>
      <c r="BD2344" s="221"/>
      <c r="BE2344" s="220">
        <f t="shared" si="2336"/>
        <v>0</v>
      </c>
      <c r="BF2344" s="221">
        <f t="shared" si="2337"/>
        <v>0</v>
      </c>
      <c r="BG2344" s="222">
        <f t="shared" si="2315"/>
        <v>259.98760000000004</v>
      </c>
      <c r="BH2344" s="222">
        <f t="shared" si="2316"/>
        <v>252.65</v>
      </c>
      <c r="BI2344" s="222">
        <f t="shared" si="2338"/>
        <v>512.63760000000002</v>
      </c>
      <c r="BJ2344" s="222">
        <f t="shared" si="2317"/>
        <v>16.02</v>
      </c>
      <c r="BK2344" s="223">
        <f t="shared" si="2339"/>
        <v>3.1250146302183062</v>
      </c>
      <c r="BL2344" s="222">
        <f t="shared" si="2340"/>
        <v>496.61760000000004</v>
      </c>
      <c r="BM2344"/>
      <c r="BN2344"/>
      <c r="BO2344"/>
      <c r="BP2344"/>
      <c r="BQ2344"/>
      <c r="BR2344"/>
      <c r="BS2344"/>
      <c r="BT2344"/>
      <c r="BU2344"/>
      <c r="BV2344"/>
      <c r="BW2344"/>
    </row>
    <row r="2345" spans="3:75" ht="18.75" x14ac:dyDescent="0.3">
      <c r="C2345" s="393">
        <v>7</v>
      </c>
      <c r="D2345" s="394" t="s">
        <v>22</v>
      </c>
      <c r="E2345" s="252">
        <v>1.9999999999953388E-4</v>
      </c>
      <c r="F2345" s="252"/>
      <c r="G2345" s="252">
        <f t="shared" si="2309"/>
        <v>1.9999999999953388E-4</v>
      </c>
      <c r="H2345" s="252">
        <v>0</v>
      </c>
      <c r="I2345" s="254">
        <f t="shared" si="2310"/>
        <v>0</v>
      </c>
      <c r="J2345" s="62">
        <f t="shared" si="2311"/>
        <v>1.9999999999953388E-4</v>
      </c>
      <c r="K2345" s="252">
        <v>44.219999999999985</v>
      </c>
      <c r="L2345" s="57">
        <v>30.78</v>
      </c>
      <c r="M2345" s="252">
        <f t="shared" si="2312"/>
        <v>74.999999999999986</v>
      </c>
      <c r="N2345" s="252">
        <v>11.78</v>
      </c>
      <c r="O2345" s="254">
        <f t="shared" si="2318"/>
        <v>15.706666666666669</v>
      </c>
      <c r="P2345" s="252">
        <f t="shared" si="2313"/>
        <v>63.219999999999985</v>
      </c>
      <c r="Q2345" s="252">
        <v>9.4599999999999973</v>
      </c>
      <c r="R2345" s="252">
        <v>10.26</v>
      </c>
      <c r="S2345" s="252">
        <f t="shared" si="2341"/>
        <v>19.72</v>
      </c>
      <c r="T2345" s="252">
        <v>7.75</v>
      </c>
      <c r="U2345" s="254">
        <v>21.21</v>
      </c>
      <c r="V2345" s="252">
        <f t="shared" si="2320"/>
        <v>11.969999999999999</v>
      </c>
      <c r="W2345" s="252">
        <v>0.69999999999999929</v>
      </c>
      <c r="X2345" s="252">
        <v>1.4</v>
      </c>
      <c r="Y2345" s="252">
        <f t="shared" si="2314"/>
        <v>2.0999999999999992</v>
      </c>
      <c r="Z2345" s="252">
        <v>0.8</v>
      </c>
      <c r="AA2345" s="254">
        <f t="shared" si="2321"/>
        <v>38.095238095238109</v>
      </c>
      <c r="AB2345" s="252">
        <f t="shared" si="2322"/>
        <v>1.2999999999999992</v>
      </c>
      <c r="AC2345" s="221">
        <v>57.385719999999992</v>
      </c>
      <c r="AD2345" s="221">
        <v>0</v>
      </c>
      <c r="AE2345" s="221">
        <f t="shared" si="2323"/>
        <v>57.385719999999992</v>
      </c>
      <c r="AF2345" s="221">
        <v>40.4</v>
      </c>
      <c r="AG2345" s="220">
        <f t="shared" si="2342"/>
        <v>70.400789604103608</v>
      </c>
      <c r="AH2345" s="221">
        <f t="shared" si="2325"/>
        <v>16.985719999999993</v>
      </c>
      <c r="AI2345" s="221">
        <v>204.99883999999997</v>
      </c>
      <c r="AJ2345" s="321">
        <v>675.08699999999999</v>
      </c>
      <c r="AK2345" s="221">
        <f t="shared" si="2326"/>
        <v>880.08583999999996</v>
      </c>
      <c r="AL2345" s="221">
        <v>92.03</v>
      </c>
      <c r="AM2345" s="220">
        <f t="shared" si="2327"/>
        <v>10.456934519023736</v>
      </c>
      <c r="AN2345" s="221">
        <f t="shared" si="2328"/>
        <v>788.05583999999999</v>
      </c>
      <c r="AO2345" s="221">
        <v>497.65465999999992</v>
      </c>
      <c r="AP2345" s="321">
        <v>625.596</v>
      </c>
      <c r="AQ2345" s="221">
        <f t="shared" si="2329"/>
        <v>1123.2506599999999</v>
      </c>
      <c r="AR2345" s="221">
        <v>201.15</v>
      </c>
      <c r="AS2345" s="220">
        <f t="shared" si="2330"/>
        <v>17.90784614362034</v>
      </c>
      <c r="AT2345" s="221">
        <f t="shared" si="2331"/>
        <v>922.10065999999995</v>
      </c>
      <c r="AU2345" s="221">
        <v>0</v>
      </c>
      <c r="AV2345" s="54"/>
      <c r="AW2345" s="221">
        <f t="shared" si="2332"/>
        <v>0</v>
      </c>
      <c r="AX2345" s="221"/>
      <c r="AY2345" s="220">
        <f t="shared" si="2333"/>
        <v>0</v>
      </c>
      <c r="AZ2345" s="221">
        <f t="shared" si="2334"/>
        <v>0</v>
      </c>
      <c r="BA2345" s="221">
        <v>0</v>
      </c>
      <c r="BB2345" s="221">
        <v>0</v>
      </c>
      <c r="BC2345" s="221">
        <f t="shared" si="2335"/>
        <v>0</v>
      </c>
      <c r="BD2345" s="221"/>
      <c r="BE2345" s="220">
        <f t="shared" si="2336"/>
        <v>0</v>
      </c>
      <c r="BF2345" s="221">
        <f t="shared" si="2337"/>
        <v>0</v>
      </c>
      <c r="BG2345" s="222">
        <f t="shared" si="2315"/>
        <v>814.41941999999995</v>
      </c>
      <c r="BH2345" s="222">
        <f t="shared" si="2316"/>
        <v>1343.123</v>
      </c>
      <c r="BI2345" s="222">
        <f t="shared" si="2338"/>
        <v>2157.5424199999998</v>
      </c>
      <c r="BJ2345" s="222">
        <f t="shared" si="2317"/>
        <v>353.90999999999997</v>
      </c>
      <c r="BK2345" s="223">
        <f t="shared" si="2339"/>
        <v>16.403385477816006</v>
      </c>
      <c r="BL2345" s="222">
        <f t="shared" si="2340"/>
        <v>1803.6324199999999</v>
      </c>
      <c r="BM2345"/>
      <c r="BN2345"/>
      <c r="BO2345"/>
      <c r="BP2345"/>
      <c r="BQ2345"/>
      <c r="BR2345"/>
      <c r="BS2345"/>
      <c r="BT2345"/>
      <c r="BU2345"/>
      <c r="BV2345"/>
      <c r="BW2345"/>
    </row>
    <row r="2346" spans="3:75" ht="18.75" x14ac:dyDescent="0.3">
      <c r="C2346" s="393">
        <v>8</v>
      </c>
      <c r="D2346" s="394" t="s">
        <v>23</v>
      </c>
      <c r="E2346" s="252">
        <v>2.7199999999991675E-3</v>
      </c>
      <c r="F2346" s="252">
        <v>6.6779999999999999</v>
      </c>
      <c r="G2346" s="252">
        <f t="shared" si="2309"/>
        <v>6.6807199999999991</v>
      </c>
      <c r="H2346" s="252">
        <v>6.6779999999999999</v>
      </c>
      <c r="I2346" s="254">
        <f t="shared" si="2310"/>
        <v>99.95928582547991</v>
      </c>
      <c r="J2346" s="62">
        <f t="shared" si="2311"/>
        <v>2.7199999999991675E-3</v>
      </c>
      <c r="K2346" s="252">
        <v>5.860000000000003</v>
      </c>
      <c r="L2346" s="57">
        <v>5.4</v>
      </c>
      <c r="M2346" s="252">
        <f t="shared" si="2312"/>
        <v>11.260000000000003</v>
      </c>
      <c r="N2346" s="252">
        <v>0</v>
      </c>
      <c r="O2346" s="254">
        <f t="shared" si="2318"/>
        <v>0</v>
      </c>
      <c r="P2346" s="252">
        <f t="shared" si="2313"/>
        <v>11.260000000000003</v>
      </c>
      <c r="Q2346" s="252">
        <v>1.9900000000000002</v>
      </c>
      <c r="R2346" s="252">
        <v>1.8</v>
      </c>
      <c r="S2346" s="252">
        <f t="shared" si="2341"/>
        <v>3.79</v>
      </c>
      <c r="T2346" s="252">
        <v>2.2400000000000002</v>
      </c>
      <c r="U2346" s="254">
        <f t="shared" ref="U2346:U2358" si="2343">IF(T2346&lt;&gt;0,(T2346/S2346*100),0)</f>
        <v>59.102902374670187</v>
      </c>
      <c r="V2346" s="252">
        <f t="shared" si="2320"/>
        <v>1.5499999999999998</v>
      </c>
      <c r="W2346" s="252">
        <v>0.29999999999999982</v>
      </c>
      <c r="X2346" s="252">
        <v>0.3</v>
      </c>
      <c r="Y2346" s="252">
        <f t="shared" si="2314"/>
        <v>0.59999999999999987</v>
      </c>
      <c r="Z2346" s="252">
        <v>0.35</v>
      </c>
      <c r="AA2346" s="254">
        <f t="shared" si="2321"/>
        <v>58.33333333333335</v>
      </c>
      <c r="AB2346" s="252">
        <f t="shared" si="2322"/>
        <v>0.24999999999999989</v>
      </c>
      <c r="AC2346" s="221">
        <v>-1.6399999999876513E-3</v>
      </c>
      <c r="AD2346" s="221">
        <v>0</v>
      </c>
      <c r="AE2346" s="221">
        <f t="shared" si="2323"/>
        <v>-1.6399999999876513E-3</v>
      </c>
      <c r="AF2346" s="221">
        <v>0</v>
      </c>
      <c r="AG2346" s="220">
        <f t="shared" si="2342"/>
        <v>0</v>
      </c>
      <c r="AH2346" s="221">
        <f t="shared" si="2325"/>
        <v>-1.6399999999876513E-3</v>
      </c>
      <c r="AI2346" s="221">
        <v>142.07952000000003</v>
      </c>
      <c r="AJ2346" s="321">
        <v>115.17500000000001</v>
      </c>
      <c r="AK2346" s="221">
        <f t="shared" si="2326"/>
        <v>257.25452000000007</v>
      </c>
      <c r="AL2346" s="221">
        <v>100.05</v>
      </c>
      <c r="AM2346" s="220">
        <f t="shared" si="2327"/>
        <v>38.891444939431956</v>
      </c>
      <c r="AN2346" s="221">
        <f t="shared" si="2328"/>
        <v>157.20452000000006</v>
      </c>
      <c r="AO2346" s="221">
        <v>125.14690000000004</v>
      </c>
      <c r="AP2346" s="321">
        <v>107.024</v>
      </c>
      <c r="AQ2346" s="221">
        <f t="shared" si="2329"/>
        <v>232.17090000000005</v>
      </c>
      <c r="AR2346" s="221">
        <v>108.75</v>
      </c>
      <c r="AS2346" s="220">
        <f t="shared" si="2330"/>
        <v>46.840495514295711</v>
      </c>
      <c r="AT2346" s="221">
        <f t="shared" si="2331"/>
        <v>123.42090000000005</v>
      </c>
      <c r="AU2346" s="221">
        <v>0</v>
      </c>
      <c r="AV2346" s="54"/>
      <c r="AW2346" s="221">
        <f t="shared" si="2332"/>
        <v>0</v>
      </c>
      <c r="AX2346" s="221">
        <v>0</v>
      </c>
      <c r="AY2346" s="220">
        <f t="shared" si="2333"/>
        <v>0</v>
      </c>
      <c r="AZ2346" s="221">
        <f t="shared" si="2334"/>
        <v>0</v>
      </c>
      <c r="BA2346" s="221">
        <v>0</v>
      </c>
      <c r="BB2346" s="221">
        <v>0</v>
      </c>
      <c r="BC2346" s="221">
        <f t="shared" si="2335"/>
        <v>0</v>
      </c>
      <c r="BD2346" s="221">
        <v>0</v>
      </c>
      <c r="BE2346" s="220">
        <f t="shared" si="2336"/>
        <v>0</v>
      </c>
      <c r="BF2346" s="221">
        <f t="shared" si="2337"/>
        <v>0</v>
      </c>
      <c r="BG2346" s="222">
        <f t="shared" si="2315"/>
        <v>275.37750000000011</v>
      </c>
      <c r="BH2346" s="222">
        <f t="shared" si="2316"/>
        <v>236.37700000000001</v>
      </c>
      <c r="BI2346" s="222">
        <f t="shared" si="2338"/>
        <v>511.75450000000012</v>
      </c>
      <c r="BJ2346" s="222">
        <f t="shared" si="2317"/>
        <v>218.06799999999998</v>
      </c>
      <c r="BK2346" s="223">
        <f t="shared" si="2339"/>
        <v>42.611838293556758</v>
      </c>
      <c r="BL2346" s="222">
        <f t="shared" si="2340"/>
        <v>293.68650000000014</v>
      </c>
      <c r="BM2346"/>
      <c r="BN2346"/>
      <c r="BO2346"/>
      <c r="BP2346"/>
      <c r="BQ2346"/>
      <c r="BR2346"/>
      <c r="BS2346"/>
      <c r="BT2346"/>
      <c r="BU2346"/>
      <c r="BV2346"/>
      <c r="BW2346"/>
    </row>
    <row r="2347" spans="3:75" ht="18.75" x14ac:dyDescent="0.3">
      <c r="C2347" s="393">
        <v>9</v>
      </c>
      <c r="D2347" s="394" t="s">
        <v>24</v>
      </c>
      <c r="E2347" s="252">
        <v>1.1061199999999989</v>
      </c>
      <c r="F2347" s="252"/>
      <c r="G2347" s="252">
        <f t="shared" si="2309"/>
        <v>1.1061199999999989</v>
      </c>
      <c r="H2347" s="252">
        <v>0</v>
      </c>
      <c r="I2347" s="254">
        <f t="shared" si="2310"/>
        <v>0</v>
      </c>
      <c r="J2347" s="431">
        <f t="shared" si="2311"/>
        <v>1.1061199999999989</v>
      </c>
      <c r="K2347" s="252">
        <v>26.730000000000004</v>
      </c>
      <c r="L2347" s="57">
        <v>17.82</v>
      </c>
      <c r="M2347" s="252">
        <f t="shared" si="2312"/>
        <v>44.550000000000004</v>
      </c>
      <c r="N2347" s="252">
        <v>19.55</v>
      </c>
      <c r="O2347" s="254">
        <f t="shared" si="2318"/>
        <v>43.883277216610551</v>
      </c>
      <c r="P2347" s="408">
        <f t="shared" si="2313"/>
        <v>25.000000000000004</v>
      </c>
      <c r="Q2347" s="252">
        <v>8.01</v>
      </c>
      <c r="R2347" s="252">
        <v>5.94</v>
      </c>
      <c r="S2347" s="252">
        <f t="shared" si="2341"/>
        <v>13.95</v>
      </c>
      <c r="T2347" s="252">
        <v>7.12</v>
      </c>
      <c r="U2347" s="254">
        <f t="shared" si="2343"/>
        <v>51.039426523297493</v>
      </c>
      <c r="V2347" s="252">
        <f t="shared" si="2320"/>
        <v>6.8299999999999992</v>
      </c>
      <c r="W2347" s="252">
        <v>0.9000000000000008</v>
      </c>
      <c r="X2347" s="252">
        <v>0.8</v>
      </c>
      <c r="Y2347" s="252">
        <f t="shared" si="2314"/>
        <v>1.7000000000000008</v>
      </c>
      <c r="Z2347" s="252">
        <v>0.7</v>
      </c>
      <c r="AA2347" s="254">
        <f t="shared" si="2321"/>
        <v>41.176470588235269</v>
      </c>
      <c r="AB2347" s="408">
        <f t="shared" si="2322"/>
        <v>1.0000000000000009</v>
      </c>
      <c r="AC2347" s="221">
        <v>105.41183999999998</v>
      </c>
      <c r="AD2347" s="221">
        <v>0</v>
      </c>
      <c r="AE2347" s="221">
        <f t="shared" si="2323"/>
        <v>105.41183999999998</v>
      </c>
      <c r="AF2347" s="221">
        <v>20.420000000000002</v>
      </c>
      <c r="AG2347" s="220">
        <f t="shared" si="2342"/>
        <v>19.371637948830042</v>
      </c>
      <c r="AH2347" s="432">
        <f t="shared" si="2325"/>
        <v>84.991839999999982</v>
      </c>
      <c r="AI2347" s="221">
        <v>472.91338000000007</v>
      </c>
      <c r="AJ2347" s="321">
        <v>387.85399999999998</v>
      </c>
      <c r="AK2347" s="221">
        <f t="shared" si="2326"/>
        <v>860.76738</v>
      </c>
      <c r="AL2347" s="221">
        <v>234.43</v>
      </c>
      <c r="AM2347" s="220">
        <f t="shared" si="2327"/>
        <v>27.235000471323623</v>
      </c>
      <c r="AN2347" s="432">
        <f t="shared" si="2328"/>
        <v>626.33737999999994</v>
      </c>
      <c r="AO2347" s="221">
        <v>432.52150000000017</v>
      </c>
      <c r="AP2347" s="321">
        <v>359.50700000000001</v>
      </c>
      <c r="AQ2347" s="221">
        <f t="shared" si="2329"/>
        <v>792.02850000000012</v>
      </c>
      <c r="AR2347" s="221">
        <v>186.87</v>
      </c>
      <c r="AS2347" s="220">
        <f t="shared" si="2330"/>
        <v>23.593847948653359</v>
      </c>
      <c r="AT2347" s="432">
        <f t="shared" si="2331"/>
        <v>605.15850000000012</v>
      </c>
      <c r="AU2347" s="221">
        <v>0</v>
      </c>
      <c r="AV2347" s="54"/>
      <c r="AW2347" s="221">
        <f t="shared" si="2332"/>
        <v>0</v>
      </c>
      <c r="AX2347" s="221"/>
      <c r="AY2347" s="220">
        <f t="shared" si="2333"/>
        <v>0</v>
      </c>
      <c r="AZ2347" s="221">
        <f t="shared" si="2334"/>
        <v>0</v>
      </c>
      <c r="BA2347" s="221">
        <v>0</v>
      </c>
      <c r="BB2347" s="221">
        <v>0</v>
      </c>
      <c r="BC2347" s="221">
        <f t="shared" si="2335"/>
        <v>0</v>
      </c>
      <c r="BD2347" s="221"/>
      <c r="BE2347" s="220">
        <f t="shared" si="2336"/>
        <v>0</v>
      </c>
      <c r="BF2347" s="221">
        <f t="shared" si="2337"/>
        <v>0</v>
      </c>
      <c r="BG2347" s="222">
        <f t="shared" si="2315"/>
        <v>1047.5928400000003</v>
      </c>
      <c r="BH2347" s="222">
        <f t="shared" si="2316"/>
        <v>771.92100000000005</v>
      </c>
      <c r="BI2347" s="222">
        <f t="shared" si="2338"/>
        <v>1819.5138400000003</v>
      </c>
      <c r="BJ2347" s="222">
        <f t="shared" si="2317"/>
        <v>469.09000000000003</v>
      </c>
      <c r="BK2347" s="223">
        <f t="shared" si="2339"/>
        <v>25.781062484251283</v>
      </c>
      <c r="BL2347" s="222">
        <f t="shared" si="2340"/>
        <v>1350.4238400000004</v>
      </c>
      <c r="BM2347"/>
      <c r="BN2347"/>
      <c r="BO2347"/>
      <c r="BP2347"/>
      <c r="BQ2347"/>
      <c r="BR2347"/>
      <c r="BS2347"/>
      <c r="BT2347"/>
      <c r="BU2347"/>
      <c r="BV2347"/>
      <c r="BW2347"/>
    </row>
    <row r="2348" spans="3:75" ht="18.75" x14ac:dyDescent="0.3">
      <c r="C2348" s="393">
        <v>10</v>
      </c>
      <c r="D2348" s="394" t="s">
        <v>25</v>
      </c>
      <c r="E2348" s="252">
        <v>-4.5600000000014518E-3</v>
      </c>
      <c r="F2348" s="252"/>
      <c r="G2348" s="252">
        <f t="shared" si="2309"/>
        <v>-4.5600000000014518E-3</v>
      </c>
      <c r="H2348" s="453">
        <v>0</v>
      </c>
      <c r="I2348" s="254">
        <f t="shared" si="2310"/>
        <v>0</v>
      </c>
      <c r="J2348" s="62">
        <f t="shared" si="2311"/>
        <v>-4.5600000000014518E-3</v>
      </c>
      <c r="K2348" s="252">
        <v>10.999999999999993</v>
      </c>
      <c r="L2348" s="57">
        <v>11.61</v>
      </c>
      <c r="M2348" s="252">
        <f t="shared" si="2312"/>
        <v>22.609999999999992</v>
      </c>
      <c r="N2348" s="252">
        <v>6.4</v>
      </c>
      <c r="O2348" s="254">
        <f t="shared" si="2318"/>
        <v>28.306059265811601</v>
      </c>
      <c r="P2348" s="252">
        <f t="shared" si="2313"/>
        <v>16.209999999999994</v>
      </c>
      <c r="Q2348" s="252">
        <v>4.5000000000000009</v>
      </c>
      <c r="R2348" s="252">
        <v>3.87</v>
      </c>
      <c r="S2348" s="252">
        <f t="shared" si="2341"/>
        <v>8.370000000000001</v>
      </c>
      <c r="T2348" s="252">
        <v>3.21</v>
      </c>
      <c r="U2348" s="254">
        <f t="shared" si="2343"/>
        <v>38.351254480286734</v>
      </c>
      <c r="V2348" s="252">
        <f t="shared" si="2320"/>
        <v>5.160000000000001</v>
      </c>
      <c r="W2348" s="252">
        <v>1.0499999999999994</v>
      </c>
      <c r="X2348" s="252">
        <v>0.7</v>
      </c>
      <c r="Y2348" s="252">
        <f t="shared" si="2314"/>
        <v>1.7499999999999993</v>
      </c>
      <c r="Z2348" s="252">
        <v>0.82</v>
      </c>
      <c r="AA2348" s="254">
        <f t="shared" si="2321"/>
        <v>46.857142857142868</v>
      </c>
      <c r="AB2348" s="252">
        <f t="shared" si="2322"/>
        <v>0.92999999999999938</v>
      </c>
      <c r="AC2348" s="221">
        <v>71.290000000000006</v>
      </c>
      <c r="AD2348" s="221">
        <v>0</v>
      </c>
      <c r="AE2348" s="221">
        <f t="shared" si="2323"/>
        <v>71.290000000000006</v>
      </c>
      <c r="AF2348" s="444">
        <v>25</v>
      </c>
      <c r="AG2348" s="220">
        <f t="shared" si="2342"/>
        <v>35.06803198204517</v>
      </c>
      <c r="AH2348" s="221">
        <f t="shared" si="2325"/>
        <v>46.290000000000006</v>
      </c>
      <c r="AI2348" s="221">
        <v>338.51233999999994</v>
      </c>
      <c r="AJ2348" s="321">
        <v>244.733</v>
      </c>
      <c r="AK2348" s="221">
        <f t="shared" si="2326"/>
        <v>583.24533999999994</v>
      </c>
      <c r="AL2348" s="221">
        <v>237.25</v>
      </c>
      <c r="AM2348" s="220">
        <f t="shared" si="2327"/>
        <v>40.67756460771723</v>
      </c>
      <c r="AN2348" s="221">
        <f t="shared" si="2328"/>
        <v>345.99533999999994</v>
      </c>
      <c r="AO2348" s="221">
        <v>388.29016000000013</v>
      </c>
      <c r="AP2348" s="321">
        <v>227.80599999999998</v>
      </c>
      <c r="AQ2348" s="221">
        <f t="shared" si="2329"/>
        <v>616.09616000000005</v>
      </c>
      <c r="AR2348" s="221">
        <v>179.1</v>
      </c>
      <c r="AS2348" s="220">
        <f t="shared" si="2330"/>
        <v>29.070137362972687</v>
      </c>
      <c r="AT2348" s="221">
        <f t="shared" si="2331"/>
        <v>436.99616000000003</v>
      </c>
      <c r="AU2348" s="221">
        <v>1.7763568394002505E-15</v>
      </c>
      <c r="AV2348" s="54"/>
      <c r="AW2348" s="221">
        <f t="shared" si="2332"/>
        <v>1.7763568394002505E-15</v>
      </c>
      <c r="AX2348" s="221">
        <v>0</v>
      </c>
      <c r="AY2348" s="220">
        <f t="shared" si="2333"/>
        <v>0</v>
      </c>
      <c r="AZ2348" s="221">
        <f t="shared" si="2334"/>
        <v>1.7763568394002505E-15</v>
      </c>
      <c r="BA2348" s="221">
        <v>36.099779999999974</v>
      </c>
      <c r="BB2348" s="221">
        <v>69.349999999999994</v>
      </c>
      <c r="BC2348" s="221">
        <f t="shared" si="2335"/>
        <v>105.44977999999998</v>
      </c>
      <c r="BD2348" s="221">
        <v>14.85</v>
      </c>
      <c r="BE2348" s="220">
        <f t="shared" si="2336"/>
        <v>14.082532936531496</v>
      </c>
      <c r="BF2348" s="221">
        <f t="shared" si="2337"/>
        <v>90.599779999999981</v>
      </c>
      <c r="BG2348" s="222">
        <f t="shared" si="2315"/>
        <v>850.73772000000008</v>
      </c>
      <c r="BH2348" s="222">
        <f t="shared" si="2316"/>
        <v>558.06899999999996</v>
      </c>
      <c r="BI2348" s="222">
        <f t="shared" si="2338"/>
        <v>1408.80672</v>
      </c>
      <c r="BJ2348" s="222">
        <f t="shared" si="2317"/>
        <v>466.63</v>
      </c>
      <c r="BK2348" s="223">
        <f t="shared" si="2339"/>
        <v>33.122357621917075</v>
      </c>
      <c r="BL2348" s="222">
        <f t="shared" si="2340"/>
        <v>942.17672000000005</v>
      </c>
      <c r="BM2348"/>
      <c r="BN2348"/>
      <c r="BO2348"/>
      <c r="BP2348"/>
      <c r="BQ2348"/>
      <c r="BR2348"/>
      <c r="BS2348"/>
      <c r="BT2348"/>
      <c r="BU2348"/>
      <c r="BV2348"/>
      <c r="BW2348"/>
    </row>
    <row r="2349" spans="3:75" ht="18.75" x14ac:dyDescent="0.3">
      <c r="C2349" s="393">
        <v>11</v>
      </c>
      <c r="D2349" s="394" t="s">
        <v>26</v>
      </c>
      <c r="E2349" s="252">
        <v>-4.3599999999983652E-3</v>
      </c>
      <c r="F2349" s="252"/>
      <c r="G2349" s="448">
        <v>0</v>
      </c>
      <c r="H2349" s="252">
        <v>0</v>
      </c>
      <c r="I2349" s="452">
        <f t="shared" si="2310"/>
        <v>0</v>
      </c>
      <c r="J2349" s="62">
        <f t="shared" si="2311"/>
        <v>0</v>
      </c>
      <c r="K2349" s="252">
        <v>32.06</v>
      </c>
      <c r="L2349" s="57">
        <v>42.75</v>
      </c>
      <c r="M2349" s="252">
        <f t="shared" si="2312"/>
        <v>74.81</v>
      </c>
      <c r="N2349" s="252">
        <v>22.44</v>
      </c>
      <c r="O2349" s="254">
        <f t="shared" si="2318"/>
        <v>29.99598984093036</v>
      </c>
      <c r="P2349" s="252">
        <f t="shared" si="2313"/>
        <v>52.370000000000005</v>
      </c>
      <c r="Q2349" s="252">
        <v>21.37</v>
      </c>
      <c r="R2349" s="252">
        <v>14.25</v>
      </c>
      <c r="S2349" s="252">
        <f t="shared" si="2341"/>
        <v>35.620000000000005</v>
      </c>
      <c r="T2349" s="252">
        <v>4.45</v>
      </c>
      <c r="U2349" s="254">
        <f t="shared" si="2343"/>
        <v>12.49298147108366</v>
      </c>
      <c r="V2349" s="252">
        <f t="shared" si="2320"/>
        <v>31.170000000000005</v>
      </c>
      <c r="W2349" s="252">
        <v>2.5400000000000018</v>
      </c>
      <c r="X2349" s="252">
        <v>2.2000000000000002</v>
      </c>
      <c r="Y2349" s="252">
        <f t="shared" si="2314"/>
        <v>4.740000000000002</v>
      </c>
      <c r="Z2349" s="252">
        <v>2.37</v>
      </c>
      <c r="AA2349" s="254">
        <f t="shared" si="2321"/>
        <v>49.999999999999986</v>
      </c>
      <c r="AB2349" s="252">
        <f t="shared" si="2322"/>
        <v>2.3700000000000019</v>
      </c>
      <c r="AC2349" s="221">
        <v>100.71756000000005</v>
      </c>
      <c r="AD2349" s="221">
        <v>0</v>
      </c>
      <c r="AE2349" s="221">
        <f t="shared" si="2323"/>
        <v>100.71756000000005</v>
      </c>
      <c r="AF2349" s="221">
        <v>30.22</v>
      </c>
      <c r="AG2349" s="220">
        <f t="shared" si="2342"/>
        <v>30.004698286971987</v>
      </c>
      <c r="AH2349" s="221">
        <f t="shared" si="2325"/>
        <v>70.49756000000005</v>
      </c>
      <c r="AI2349" s="221">
        <v>987.31209999999987</v>
      </c>
      <c r="AJ2349" s="321">
        <v>950.30700000000002</v>
      </c>
      <c r="AK2349" s="221">
        <f t="shared" si="2326"/>
        <v>1937.6190999999999</v>
      </c>
      <c r="AL2349" s="221">
        <v>871.95</v>
      </c>
      <c r="AM2349" s="220">
        <f t="shared" si="2327"/>
        <v>45.001104706286185</v>
      </c>
      <c r="AN2349" s="221">
        <f t="shared" si="2328"/>
        <v>1065.6690999999998</v>
      </c>
      <c r="AO2349" s="221">
        <v>973.52532000000042</v>
      </c>
      <c r="AP2349" s="321">
        <v>879.56600000000003</v>
      </c>
      <c r="AQ2349" s="221">
        <f t="shared" si="2329"/>
        <v>1853.0913200000005</v>
      </c>
      <c r="AR2349" s="221">
        <v>741.25</v>
      </c>
      <c r="AS2349" s="220">
        <f t="shared" si="2330"/>
        <v>40.000727001408642</v>
      </c>
      <c r="AT2349" s="221">
        <f t="shared" si="2331"/>
        <v>1111.8413200000005</v>
      </c>
      <c r="AU2349" s="221">
        <v>0</v>
      </c>
      <c r="AV2349" s="54"/>
      <c r="AW2349" s="221">
        <f t="shared" si="2332"/>
        <v>0</v>
      </c>
      <c r="AX2349" s="221">
        <v>0</v>
      </c>
      <c r="AY2349" s="220">
        <f t="shared" si="2333"/>
        <v>0</v>
      </c>
      <c r="AZ2349" s="221">
        <f t="shared" si="2334"/>
        <v>0</v>
      </c>
      <c r="BA2349" s="221">
        <v>5.5322600000000008</v>
      </c>
      <c r="BB2349" s="221">
        <v>23.686</v>
      </c>
      <c r="BC2349" s="221">
        <f t="shared" si="2335"/>
        <v>29.218260000000001</v>
      </c>
      <c r="BD2349" s="221">
        <v>8</v>
      </c>
      <c r="BE2349" s="220">
        <f t="shared" si="2336"/>
        <v>27.380138310768675</v>
      </c>
      <c r="BF2349" s="221">
        <f t="shared" si="2337"/>
        <v>21.218260000000001</v>
      </c>
      <c r="BG2349" s="222">
        <f t="shared" si="2315"/>
        <v>2123.0528800000002</v>
      </c>
      <c r="BH2349" s="222">
        <f t="shared" si="2316"/>
        <v>1912.759</v>
      </c>
      <c r="BI2349" s="222">
        <f t="shared" si="2338"/>
        <v>4035.8118800000002</v>
      </c>
      <c r="BJ2349" s="222">
        <f t="shared" si="2317"/>
        <v>1680.68</v>
      </c>
      <c r="BK2349" s="223">
        <f t="shared" si="2339"/>
        <v>41.644161075218399</v>
      </c>
      <c r="BL2349" s="222">
        <f t="shared" si="2340"/>
        <v>2355.1318799999999</v>
      </c>
      <c r="BM2349"/>
      <c r="BN2349"/>
      <c r="BO2349"/>
      <c r="BP2349"/>
      <c r="BQ2349"/>
      <c r="BR2349"/>
      <c r="BS2349"/>
      <c r="BT2349"/>
      <c r="BU2349"/>
      <c r="BV2349"/>
      <c r="BW2349"/>
    </row>
    <row r="2350" spans="3:75" ht="18.75" x14ac:dyDescent="0.3">
      <c r="C2350" s="393">
        <v>12</v>
      </c>
      <c r="D2350" s="394" t="s">
        <v>27</v>
      </c>
      <c r="E2350" s="252">
        <v>-3.8799999999987733E-3</v>
      </c>
      <c r="F2350" s="252">
        <v>0</v>
      </c>
      <c r="G2350" s="252">
        <f t="shared" ref="G2350:G2359" si="2344">SUM(E2350:F2350)</f>
        <v>-3.8799999999987733E-3</v>
      </c>
      <c r="H2350" s="451">
        <v>0</v>
      </c>
      <c r="I2350" s="254"/>
      <c r="J2350" s="62">
        <f t="shared" si="2311"/>
        <v>-3.8799999999987733E-3</v>
      </c>
      <c r="K2350" s="252">
        <v>27.120000000000012</v>
      </c>
      <c r="L2350" s="57">
        <v>17.46</v>
      </c>
      <c r="M2350" s="252">
        <f t="shared" si="2312"/>
        <v>44.580000000000013</v>
      </c>
      <c r="N2350" s="252">
        <v>18.54</v>
      </c>
      <c r="O2350" s="254">
        <f t="shared" si="2318"/>
        <v>41.58815612382233</v>
      </c>
      <c r="P2350" s="252">
        <f t="shared" si="2313"/>
        <v>26.040000000000013</v>
      </c>
      <c r="Q2350" s="252">
        <v>7.8000000000000007</v>
      </c>
      <c r="R2350" s="252">
        <v>5.82</v>
      </c>
      <c r="S2350" s="252">
        <f t="shared" si="2341"/>
        <v>13.620000000000001</v>
      </c>
      <c r="T2350" s="252">
        <v>4.5</v>
      </c>
      <c r="U2350" s="254">
        <f t="shared" si="2343"/>
        <v>33.039647577092509</v>
      </c>
      <c r="V2350" s="252">
        <f t="shared" si="2320"/>
        <v>9.120000000000001</v>
      </c>
      <c r="W2350" s="252">
        <v>0.79999999999999982</v>
      </c>
      <c r="X2350" s="252">
        <v>0.8</v>
      </c>
      <c r="Y2350" s="252">
        <f t="shared" si="2314"/>
        <v>1.5999999999999999</v>
      </c>
      <c r="Z2350" s="252">
        <v>0.2</v>
      </c>
      <c r="AA2350" s="254">
        <f t="shared" si="2321"/>
        <v>12.500000000000004</v>
      </c>
      <c r="AB2350" s="252">
        <f t="shared" si="2322"/>
        <v>1.4</v>
      </c>
      <c r="AC2350" s="221">
        <v>0.10184000000000992</v>
      </c>
      <c r="AD2350" s="221">
        <v>0</v>
      </c>
      <c r="AE2350" s="221">
        <f t="shared" si="2323"/>
        <v>0.10184000000000992</v>
      </c>
      <c r="AF2350" s="221">
        <v>0</v>
      </c>
      <c r="AG2350" s="220">
        <f t="shared" si="2342"/>
        <v>0</v>
      </c>
      <c r="AH2350" s="221">
        <f t="shared" si="2325"/>
        <v>0.10184000000000992</v>
      </c>
      <c r="AI2350" s="221">
        <v>401.15986000000004</v>
      </c>
      <c r="AJ2350" s="321">
        <v>380.875</v>
      </c>
      <c r="AK2350" s="221">
        <f>SUM(AI2350:AJ2350)</f>
        <v>782.03485999999998</v>
      </c>
      <c r="AL2350" s="221">
        <v>214.39</v>
      </c>
      <c r="AM2350" s="220">
        <f t="shared" si="2327"/>
        <v>27.41437894469308</v>
      </c>
      <c r="AN2350" s="221">
        <f t="shared" si="2328"/>
        <v>567.64485999999999</v>
      </c>
      <c r="AO2350" s="221">
        <v>373.04497999999995</v>
      </c>
      <c r="AP2350" s="321">
        <v>353.11400000000003</v>
      </c>
      <c r="AQ2350" s="221">
        <f t="shared" si="2329"/>
        <v>726.15897999999993</v>
      </c>
      <c r="AR2350" s="221">
        <v>101.54</v>
      </c>
      <c r="AS2350" s="220">
        <f t="shared" si="2330"/>
        <v>13.983163852080988</v>
      </c>
      <c r="AT2350" s="221">
        <f t="shared" si="2331"/>
        <v>624.61897999999997</v>
      </c>
      <c r="AU2350" s="221">
        <v>0</v>
      </c>
      <c r="AV2350" s="54"/>
      <c r="AW2350" s="221">
        <f t="shared" si="2332"/>
        <v>0</v>
      </c>
      <c r="AX2350" s="221"/>
      <c r="AY2350" s="220">
        <f t="shared" si="2333"/>
        <v>0</v>
      </c>
      <c r="AZ2350" s="221">
        <f t="shared" si="2334"/>
        <v>0</v>
      </c>
      <c r="BA2350" s="221">
        <v>0</v>
      </c>
      <c r="BB2350" s="221">
        <v>0</v>
      </c>
      <c r="BC2350" s="221">
        <f t="shared" si="2335"/>
        <v>0</v>
      </c>
      <c r="BD2350" s="221"/>
      <c r="BE2350" s="220">
        <f t="shared" si="2336"/>
        <v>0</v>
      </c>
      <c r="BF2350" s="221">
        <f t="shared" si="2337"/>
        <v>0</v>
      </c>
      <c r="BG2350" s="222">
        <f t="shared" si="2315"/>
        <v>810.02279999999996</v>
      </c>
      <c r="BH2350" s="222">
        <f t="shared" si="2316"/>
        <v>758.06899999999996</v>
      </c>
      <c r="BI2350" s="222">
        <f t="shared" si="2338"/>
        <v>1568.0917999999999</v>
      </c>
      <c r="BJ2350" s="222">
        <f t="shared" si="2317"/>
        <v>339.17</v>
      </c>
      <c r="BK2350" s="223">
        <f t="shared" si="2339"/>
        <v>21.629473478529768</v>
      </c>
      <c r="BL2350" s="222">
        <f t="shared" si="2340"/>
        <v>1228.9217999999998</v>
      </c>
      <c r="BM2350"/>
      <c r="BN2350"/>
      <c r="BO2350"/>
      <c r="BP2350"/>
      <c r="BQ2350"/>
      <c r="BR2350"/>
      <c r="BS2350"/>
      <c r="BT2350"/>
      <c r="BU2350"/>
      <c r="BV2350"/>
      <c r="BW2350"/>
    </row>
    <row r="2351" spans="3:75" ht="18.75" x14ac:dyDescent="0.3">
      <c r="C2351" s="393">
        <v>13</v>
      </c>
      <c r="D2351" s="394" t="s">
        <v>28</v>
      </c>
      <c r="E2351" s="252">
        <v>-2.5199999999987455E-3</v>
      </c>
      <c r="F2351" s="252"/>
      <c r="G2351" s="252">
        <f t="shared" si="2344"/>
        <v>-2.5199999999987455E-3</v>
      </c>
      <c r="H2351" s="252">
        <v>0</v>
      </c>
      <c r="I2351" s="254">
        <f t="shared" ref="I2351:I2369" si="2345">IF(H2351&lt;&gt;0,(H2351/G2351*100),0)</f>
        <v>0</v>
      </c>
      <c r="J2351" s="62">
        <f t="shared" si="2311"/>
        <v>-2.5199999999987455E-3</v>
      </c>
      <c r="K2351" s="252">
        <v>33.439999999999976</v>
      </c>
      <c r="L2351" s="57">
        <v>25.2</v>
      </c>
      <c r="M2351" s="252">
        <f t="shared" si="2312"/>
        <v>58.639999999999972</v>
      </c>
      <c r="N2351" s="252">
        <v>46.06</v>
      </c>
      <c r="O2351" s="254">
        <f t="shared" si="2318"/>
        <v>78.547066848567567</v>
      </c>
      <c r="P2351" s="252">
        <f t="shared" si="2313"/>
        <v>12.57999999999997</v>
      </c>
      <c r="Q2351" s="252">
        <v>8.4000000000000021</v>
      </c>
      <c r="R2351" s="252">
        <v>8.4</v>
      </c>
      <c r="S2351" s="252">
        <f t="shared" si="2341"/>
        <v>16.800000000000004</v>
      </c>
      <c r="T2351" s="252">
        <v>12.62</v>
      </c>
      <c r="U2351" s="254">
        <f t="shared" si="2343"/>
        <v>75.119047619047592</v>
      </c>
      <c r="V2351" s="252">
        <f t="shared" si="2320"/>
        <v>4.180000000000005</v>
      </c>
      <c r="W2351" s="252">
        <v>1</v>
      </c>
      <c r="X2351" s="252">
        <v>1</v>
      </c>
      <c r="Y2351" s="252">
        <f t="shared" si="2314"/>
        <v>2</v>
      </c>
      <c r="Z2351" s="252">
        <v>1</v>
      </c>
      <c r="AA2351" s="254">
        <f t="shared" si="2321"/>
        <v>50</v>
      </c>
      <c r="AB2351" s="252">
        <f t="shared" si="2322"/>
        <v>1</v>
      </c>
      <c r="AC2351" s="221">
        <v>1.8000000000313321E-3</v>
      </c>
      <c r="AD2351" s="221">
        <v>0</v>
      </c>
      <c r="AE2351" s="221">
        <f t="shared" si="2323"/>
        <v>1.8000000000313321E-3</v>
      </c>
      <c r="AF2351" s="221">
        <v>0</v>
      </c>
      <c r="AG2351" s="220">
        <f t="shared" si="2342"/>
        <v>0</v>
      </c>
      <c r="AH2351" s="221">
        <f t="shared" si="2325"/>
        <v>1.8000000000313321E-3</v>
      </c>
      <c r="AI2351" s="221">
        <v>559.50862000000018</v>
      </c>
      <c r="AJ2351" s="321">
        <v>562.20299999999997</v>
      </c>
      <c r="AK2351" s="221">
        <f t="shared" ref="AK2351:AK2368" si="2346">SUM(AI2351:AJ2351)</f>
        <v>1121.71162</v>
      </c>
      <c r="AL2351" s="221">
        <v>589.16999999999996</v>
      </c>
      <c r="AM2351" s="220">
        <f t="shared" si="2327"/>
        <v>52.524195122450458</v>
      </c>
      <c r="AN2351" s="221">
        <f t="shared" si="2328"/>
        <v>532.54162000000008</v>
      </c>
      <c r="AO2351" s="221">
        <v>241.3728799999999</v>
      </c>
      <c r="AP2351" s="221">
        <v>520.30899999999997</v>
      </c>
      <c r="AQ2351" s="221">
        <f t="shared" si="2329"/>
        <v>761.68187999999986</v>
      </c>
      <c r="AR2351" s="221">
        <v>285.3</v>
      </c>
      <c r="AS2351" s="220">
        <f t="shared" si="2330"/>
        <v>37.456582267652223</v>
      </c>
      <c r="AT2351" s="221">
        <f t="shared" si="2331"/>
        <v>476.38187999999985</v>
      </c>
      <c r="AU2351" s="221">
        <v>0</v>
      </c>
      <c r="AV2351" s="54"/>
      <c r="AW2351" s="221">
        <f t="shared" si="2332"/>
        <v>0</v>
      </c>
      <c r="AX2351" s="221"/>
      <c r="AY2351" s="220">
        <f t="shared" si="2333"/>
        <v>0</v>
      </c>
      <c r="AZ2351" s="221">
        <f t="shared" si="2334"/>
        <v>0</v>
      </c>
      <c r="BA2351" s="221">
        <v>0</v>
      </c>
      <c r="BB2351" s="221">
        <v>0</v>
      </c>
      <c r="BC2351" s="221">
        <f t="shared" si="2335"/>
        <v>0</v>
      </c>
      <c r="BD2351" s="221"/>
      <c r="BE2351" s="220">
        <f t="shared" si="2336"/>
        <v>0</v>
      </c>
      <c r="BF2351" s="221">
        <f t="shared" si="2337"/>
        <v>0</v>
      </c>
      <c r="BG2351" s="222">
        <f t="shared" si="2315"/>
        <v>843.7207800000001</v>
      </c>
      <c r="BH2351" s="222">
        <f t="shared" si="2316"/>
        <v>1117.1120000000001</v>
      </c>
      <c r="BI2351" s="222">
        <f t="shared" si="2338"/>
        <v>1960.8327800000002</v>
      </c>
      <c r="BJ2351" s="222">
        <f t="shared" si="2317"/>
        <v>934.14999999999986</v>
      </c>
      <c r="BK2351" s="223">
        <f t="shared" si="2339"/>
        <v>47.640472432330498</v>
      </c>
      <c r="BL2351" s="222">
        <f t="shared" si="2340"/>
        <v>1026.6827800000003</v>
      </c>
      <c r="BM2351"/>
      <c r="BN2351"/>
      <c r="BO2351"/>
      <c r="BP2351"/>
      <c r="BQ2351"/>
      <c r="BR2351"/>
      <c r="BS2351"/>
      <c r="BT2351"/>
      <c r="BU2351"/>
      <c r="BV2351"/>
      <c r="BW2351"/>
    </row>
    <row r="2352" spans="3:75" ht="18.75" x14ac:dyDescent="0.3">
      <c r="C2352" s="393">
        <v>14</v>
      </c>
      <c r="D2352" s="394" t="s">
        <v>29</v>
      </c>
      <c r="E2352" s="252">
        <v>1.1240800000000002</v>
      </c>
      <c r="F2352" s="252"/>
      <c r="G2352" s="252">
        <f t="shared" si="2344"/>
        <v>1.1240800000000002</v>
      </c>
      <c r="H2352" s="252">
        <v>0</v>
      </c>
      <c r="I2352" s="254">
        <f t="shared" si="2345"/>
        <v>0</v>
      </c>
      <c r="J2352" s="62">
        <f t="shared" si="2311"/>
        <v>1.1240800000000002</v>
      </c>
      <c r="K2352" s="252">
        <v>14.04</v>
      </c>
      <c r="L2352" s="57">
        <v>7.02</v>
      </c>
      <c r="M2352" s="252">
        <f t="shared" si="2312"/>
        <v>21.06</v>
      </c>
      <c r="N2352" s="252">
        <v>6.38</v>
      </c>
      <c r="O2352" s="254">
        <f t="shared" si="2318"/>
        <v>30.294396961063629</v>
      </c>
      <c r="P2352" s="252">
        <f t="shared" si="2313"/>
        <v>14.68</v>
      </c>
      <c r="Q2352" s="252">
        <v>5.8699999999999992</v>
      </c>
      <c r="R2352" s="252">
        <v>2.34</v>
      </c>
      <c r="S2352" s="252">
        <f t="shared" si="2341"/>
        <v>8.2099999999999991</v>
      </c>
      <c r="T2352" s="252">
        <v>1.1499999999999999</v>
      </c>
      <c r="U2352" s="254">
        <f t="shared" si="2343"/>
        <v>14.007308160779539</v>
      </c>
      <c r="V2352" s="252">
        <f t="shared" si="2320"/>
        <v>7.0599999999999987</v>
      </c>
      <c r="W2352" s="252">
        <v>1.05</v>
      </c>
      <c r="X2352" s="252">
        <v>0.5</v>
      </c>
      <c r="Y2352" s="252">
        <f t="shared" si="2314"/>
        <v>1.55</v>
      </c>
      <c r="Z2352" s="252">
        <v>0.06</v>
      </c>
      <c r="AA2352" s="254">
        <f t="shared" si="2321"/>
        <v>3.8709677419354835</v>
      </c>
      <c r="AB2352" s="252">
        <f t="shared" si="2322"/>
        <v>1.49</v>
      </c>
      <c r="AC2352" s="221">
        <v>68.974900000000034</v>
      </c>
      <c r="AD2352" s="221">
        <v>0</v>
      </c>
      <c r="AE2352" s="221">
        <f t="shared" si="2323"/>
        <v>68.974900000000034</v>
      </c>
      <c r="AF2352" s="221">
        <v>3.58</v>
      </c>
      <c r="AG2352" s="220">
        <f t="shared" si="2342"/>
        <v>5.1902938605202742</v>
      </c>
      <c r="AH2352" s="221">
        <f t="shared" si="2325"/>
        <v>65.394900000000035</v>
      </c>
      <c r="AI2352" s="221">
        <v>355.87524000000002</v>
      </c>
      <c r="AJ2352" s="321">
        <v>150.17600000000002</v>
      </c>
      <c r="AK2352" s="221">
        <f t="shared" si="2346"/>
        <v>506.05124000000001</v>
      </c>
      <c r="AL2352" s="221">
        <v>12.59</v>
      </c>
      <c r="AM2352" s="220">
        <f t="shared" si="2327"/>
        <v>2.4878903567156558</v>
      </c>
      <c r="AN2352" s="221">
        <f t="shared" si="2328"/>
        <v>493.46124000000003</v>
      </c>
      <c r="AO2352" s="221">
        <v>240.16292000000004</v>
      </c>
      <c r="AP2352" s="321">
        <v>139.50400000000002</v>
      </c>
      <c r="AQ2352" s="221">
        <f t="shared" si="2329"/>
        <v>379.66692000000006</v>
      </c>
      <c r="AR2352" s="221">
        <v>29.81</v>
      </c>
      <c r="AS2352" s="220">
        <f t="shared" si="2330"/>
        <v>7.8516189927739806</v>
      </c>
      <c r="AT2352" s="221">
        <f t="shared" si="2331"/>
        <v>349.85692000000006</v>
      </c>
      <c r="AU2352" s="221">
        <v>0</v>
      </c>
      <c r="AV2352" s="54"/>
      <c r="AW2352" s="221">
        <f t="shared" si="2332"/>
        <v>0</v>
      </c>
      <c r="AX2352" s="221"/>
      <c r="AY2352" s="220">
        <f t="shared" si="2333"/>
        <v>0</v>
      </c>
      <c r="AZ2352" s="221">
        <f t="shared" si="2334"/>
        <v>0</v>
      </c>
      <c r="BA2352" s="221">
        <v>0</v>
      </c>
      <c r="BB2352" s="221">
        <v>0</v>
      </c>
      <c r="BC2352" s="221">
        <f t="shared" si="2335"/>
        <v>0</v>
      </c>
      <c r="BD2352" s="221"/>
      <c r="BE2352" s="220">
        <f t="shared" si="2336"/>
        <v>0</v>
      </c>
      <c r="BF2352" s="221">
        <f t="shared" si="2337"/>
        <v>0</v>
      </c>
      <c r="BG2352" s="222">
        <f t="shared" si="2315"/>
        <v>687.09714000000008</v>
      </c>
      <c r="BH2352" s="222">
        <f t="shared" si="2316"/>
        <v>299.54000000000002</v>
      </c>
      <c r="BI2352" s="222">
        <f t="shared" si="2338"/>
        <v>986.63714000000004</v>
      </c>
      <c r="BJ2352" s="222">
        <f t="shared" si="2317"/>
        <v>53.569999999999993</v>
      </c>
      <c r="BK2352" s="223">
        <f t="shared" si="2339"/>
        <v>5.4295543749751793</v>
      </c>
      <c r="BL2352" s="222">
        <f t="shared" si="2340"/>
        <v>933.06714000000011</v>
      </c>
      <c r="BM2352"/>
      <c r="BN2352"/>
      <c r="BO2352"/>
      <c r="BP2352"/>
      <c r="BQ2352"/>
      <c r="BR2352"/>
      <c r="BS2352"/>
      <c r="BT2352"/>
      <c r="BU2352"/>
      <c r="BV2352"/>
      <c r="BW2352"/>
    </row>
    <row r="2353" spans="3:75" ht="18.75" x14ac:dyDescent="0.3">
      <c r="C2353" s="393">
        <v>15</v>
      </c>
      <c r="D2353" s="394" t="s">
        <v>30</v>
      </c>
      <c r="E2353" s="252">
        <v>1.5199999999992997E-3</v>
      </c>
      <c r="F2353" s="252">
        <v>0</v>
      </c>
      <c r="G2353" s="252">
        <f t="shared" si="2344"/>
        <v>1.5199999999992997E-3</v>
      </c>
      <c r="H2353" s="252">
        <v>0</v>
      </c>
      <c r="I2353" s="254">
        <f t="shared" si="2345"/>
        <v>0</v>
      </c>
      <c r="J2353" s="62">
        <f t="shared" si="2311"/>
        <v>1.5199999999992997E-3</v>
      </c>
      <c r="K2353" s="252">
        <v>73</v>
      </c>
      <c r="L2353" s="57">
        <v>24.48</v>
      </c>
      <c r="M2353" s="252">
        <f t="shared" si="2312"/>
        <v>97.48</v>
      </c>
      <c r="N2353" s="252">
        <v>0</v>
      </c>
      <c r="O2353" s="254">
        <f t="shared" si="2318"/>
        <v>0</v>
      </c>
      <c r="P2353" s="252">
        <f t="shared" si="2313"/>
        <v>97.48</v>
      </c>
      <c r="Q2353" s="252">
        <v>12.29</v>
      </c>
      <c r="R2353" s="252">
        <v>8.16</v>
      </c>
      <c r="S2353" s="252">
        <f t="shared" si="2341"/>
        <v>20.45</v>
      </c>
      <c r="T2353" s="252">
        <v>0</v>
      </c>
      <c r="U2353" s="254">
        <f t="shared" si="2343"/>
        <v>0</v>
      </c>
      <c r="V2353" s="252">
        <f t="shared" si="2320"/>
        <v>20.45</v>
      </c>
      <c r="W2353" s="252">
        <v>1.7000000000000002</v>
      </c>
      <c r="X2353" s="252">
        <v>1.3</v>
      </c>
      <c r="Y2353" s="252">
        <f t="shared" si="2314"/>
        <v>3</v>
      </c>
      <c r="Z2353" s="252">
        <v>0</v>
      </c>
      <c r="AA2353" s="254">
        <f t="shared" si="2321"/>
        <v>0</v>
      </c>
      <c r="AB2353" s="252">
        <f t="shared" si="2322"/>
        <v>3</v>
      </c>
      <c r="AC2353" s="221">
        <v>576.89873999999998</v>
      </c>
      <c r="AD2353" s="221">
        <v>0</v>
      </c>
      <c r="AE2353" s="221">
        <f t="shared" si="2323"/>
        <v>576.89873999999998</v>
      </c>
      <c r="AF2353" s="221">
        <v>63.9</v>
      </c>
      <c r="AG2353" s="220">
        <f t="shared" si="2342"/>
        <v>11.076467249694462</v>
      </c>
      <c r="AH2353" s="221">
        <f t="shared" si="2325"/>
        <v>512.99874</v>
      </c>
      <c r="AI2353" s="221">
        <v>562.7515199999998</v>
      </c>
      <c r="AJ2353" s="321">
        <v>529.27</v>
      </c>
      <c r="AK2353" s="221">
        <f t="shared" si="2346"/>
        <v>1092.0215199999998</v>
      </c>
      <c r="AL2353" s="221">
        <v>0</v>
      </c>
      <c r="AM2353" s="220">
        <f t="shared" si="2327"/>
        <v>0</v>
      </c>
      <c r="AN2353" s="221">
        <f t="shared" si="2328"/>
        <v>1092.0215199999998</v>
      </c>
      <c r="AO2353" s="221">
        <v>577.51783999999998</v>
      </c>
      <c r="AP2353" s="321">
        <v>491.286</v>
      </c>
      <c r="AQ2353" s="221">
        <f t="shared" si="2329"/>
        <v>1068.80384</v>
      </c>
      <c r="AR2353" s="221">
        <v>0</v>
      </c>
      <c r="AS2353" s="220">
        <f t="shared" si="2330"/>
        <v>0</v>
      </c>
      <c r="AT2353" s="221">
        <f t="shared" si="2331"/>
        <v>1068.80384</v>
      </c>
      <c r="AU2353" s="221">
        <v>10.52</v>
      </c>
      <c r="AV2353" s="54"/>
      <c r="AW2353" s="221">
        <f t="shared" si="2332"/>
        <v>10.52</v>
      </c>
      <c r="AX2353" s="221">
        <v>0</v>
      </c>
      <c r="AY2353" s="220">
        <f t="shared" si="2333"/>
        <v>0</v>
      </c>
      <c r="AZ2353" s="221">
        <f t="shared" si="2334"/>
        <v>10.52</v>
      </c>
      <c r="BA2353" s="221">
        <v>92.420540000000003</v>
      </c>
      <c r="BB2353" s="67">
        <v>28.167000000000002</v>
      </c>
      <c r="BC2353" s="221">
        <f t="shared" si="2335"/>
        <v>120.58754</v>
      </c>
      <c r="BD2353" s="221">
        <v>0</v>
      </c>
      <c r="BE2353" s="220">
        <f t="shared" si="2336"/>
        <v>0</v>
      </c>
      <c r="BF2353" s="221">
        <f t="shared" si="2337"/>
        <v>120.58754</v>
      </c>
      <c r="BG2353" s="222">
        <f t="shared" si="2315"/>
        <v>1907.10016</v>
      </c>
      <c r="BH2353" s="222">
        <f t="shared" si="2316"/>
        <v>1082.663</v>
      </c>
      <c r="BI2353" s="222">
        <f t="shared" si="2338"/>
        <v>2989.76316</v>
      </c>
      <c r="BJ2353" s="222">
        <f t="shared" si="2317"/>
        <v>63.9</v>
      </c>
      <c r="BK2353" s="223">
        <f t="shared" si="2339"/>
        <v>2.1372930423023875</v>
      </c>
      <c r="BL2353" s="222">
        <f t="shared" si="2340"/>
        <v>2925.8631599999999</v>
      </c>
      <c r="BM2353"/>
      <c r="BN2353"/>
      <c r="BO2353"/>
      <c r="BP2353"/>
      <c r="BQ2353"/>
      <c r="BR2353"/>
      <c r="BS2353"/>
      <c r="BT2353"/>
      <c r="BU2353"/>
      <c r="BV2353"/>
      <c r="BW2353"/>
    </row>
    <row r="2354" spans="3:75" ht="18.75" x14ac:dyDescent="0.3">
      <c r="C2354" s="393">
        <v>16</v>
      </c>
      <c r="D2354" s="394" t="s">
        <v>31</v>
      </c>
      <c r="E2354" s="252">
        <v>8.3999999999839758E-4</v>
      </c>
      <c r="F2354" s="252">
        <v>0</v>
      </c>
      <c r="G2354" s="252">
        <f t="shared" si="2344"/>
        <v>8.3999999999839758E-4</v>
      </c>
      <c r="H2354" s="252">
        <v>0</v>
      </c>
      <c r="I2354" s="254">
        <f t="shared" si="2345"/>
        <v>0</v>
      </c>
      <c r="J2354" s="62">
        <f t="shared" si="2311"/>
        <v>8.3999999999839758E-4</v>
      </c>
      <c r="K2354" s="252">
        <v>0</v>
      </c>
      <c r="L2354" s="57">
        <v>13.77</v>
      </c>
      <c r="M2354" s="252">
        <v>0</v>
      </c>
      <c r="N2354" s="252">
        <v>0</v>
      </c>
      <c r="O2354" s="254">
        <f t="shared" si="2318"/>
        <v>0</v>
      </c>
      <c r="P2354" s="252">
        <f t="shared" si="2313"/>
        <v>0</v>
      </c>
      <c r="Q2354" s="252">
        <v>0</v>
      </c>
      <c r="R2354" s="252">
        <v>4.59</v>
      </c>
      <c r="S2354" s="252">
        <f t="shared" si="2341"/>
        <v>4.59</v>
      </c>
      <c r="T2354" s="252">
        <v>0</v>
      </c>
      <c r="U2354" s="254">
        <f t="shared" si="2343"/>
        <v>0</v>
      </c>
      <c r="V2354" s="252">
        <f t="shared" si="2320"/>
        <v>4.59</v>
      </c>
      <c r="W2354" s="252">
        <v>0</v>
      </c>
      <c r="X2354" s="252">
        <v>1.2</v>
      </c>
      <c r="Y2354" s="252">
        <f t="shared" si="2314"/>
        <v>1.2</v>
      </c>
      <c r="Z2354" s="252">
        <v>0</v>
      </c>
      <c r="AA2354" s="254">
        <f t="shared" si="2321"/>
        <v>0</v>
      </c>
      <c r="AB2354" s="252">
        <f t="shared" si="2322"/>
        <v>1.2</v>
      </c>
      <c r="AC2354" s="221">
        <v>77.597759999999994</v>
      </c>
      <c r="AD2354" s="221">
        <v>0</v>
      </c>
      <c r="AE2354" s="221">
        <f t="shared" si="2323"/>
        <v>77.597759999999994</v>
      </c>
      <c r="AF2354" s="221">
        <v>77.599999999999994</v>
      </c>
      <c r="AG2354" s="220">
        <f t="shared" si="2342"/>
        <v>100.00288668126503</v>
      </c>
      <c r="AH2354" s="221">
        <f t="shared" si="2325"/>
        <v>-2.2400000000004638E-3</v>
      </c>
      <c r="AI2354" s="221">
        <v>187.66391999999996</v>
      </c>
      <c r="AJ2354" s="321">
        <v>291.685</v>
      </c>
      <c r="AK2354" s="221">
        <f t="shared" si="2346"/>
        <v>479.34891999999996</v>
      </c>
      <c r="AL2354" s="221">
        <v>187.67</v>
      </c>
      <c r="AM2354" s="220">
        <f t="shared" si="2327"/>
        <v>39.151021765105888</v>
      </c>
      <c r="AN2354" s="221">
        <f t="shared" si="2328"/>
        <v>291.67891999999995</v>
      </c>
      <c r="AO2354" s="221">
        <v>127.43236000000007</v>
      </c>
      <c r="AP2354" s="321">
        <v>271.358</v>
      </c>
      <c r="AQ2354" s="221">
        <f t="shared" si="2329"/>
        <v>398.79036000000008</v>
      </c>
      <c r="AR2354" s="221">
        <v>127.43</v>
      </c>
      <c r="AS2354" s="220">
        <f t="shared" si="2330"/>
        <v>31.954132492069263</v>
      </c>
      <c r="AT2354" s="221">
        <f t="shared" si="2331"/>
        <v>271.36036000000007</v>
      </c>
      <c r="AU2354" s="221">
        <v>0</v>
      </c>
      <c r="AV2354" s="54"/>
      <c r="AW2354" s="221">
        <v>0</v>
      </c>
      <c r="AX2354" s="221"/>
      <c r="AY2354" s="220">
        <f t="shared" si="2333"/>
        <v>0</v>
      </c>
      <c r="AZ2354" s="221">
        <f t="shared" si="2334"/>
        <v>0</v>
      </c>
      <c r="BA2354" s="221">
        <v>45.792059999999992</v>
      </c>
      <c r="BB2354" s="221">
        <v>120.76</v>
      </c>
      <c r="BC2354" s="221">
        <f t="shared" si="2335"/>
        <v>166.55205999999998</v>
      </c>
      <c r="BD2354" s="221">
        <v>45.79</v>
      </c>
      <c r="BE2354" s="220">
        <f t="shared" si="2336"/>
        <v>27.492905221346408</v>
      </c>
      <c r="BF2354" s="221">
        <f t="shared" si="2337"/>
        <v>120.76205999999999</v>
      </c>
      <c r="BG2354" s="222">
        <f t="shared" si="2315"/>
        <v>438.48694</v>
      </c>
      <c r="BH2354" s="222">
        <f t="shared" si="2316"/>
        <v>703.36300000000006</v>
      </c>
      <c r="BI2354" s="222">
        <f t="shared" si="2338"/>
        <v>1141.8499400000001</v>
      </c>
      <c r="BJ2354" s="222">
        <f t="shared" si="2317"/>
        <v>438.49</v>
      </c>
      <c r="BK2354" s="223">
        <f t="shared" si="2339"/>
        <v>38.401718530545267</v>
      </c>
      <c r="BL2354" s="222">
        <f t="shared" si="2340"/>
        <v>703.35994000000005</v>
      </c>
      <c r="BM2354"/>
      <c r="BN2354"/>
      <c r="BO2354"/>
      <c r="BP2354"/>
      <c r="BQ2354"/>
      <c r="BR2354"/>
      <c r="BS2354"/>
      <c r="BT2354"/>
      <c r="BU2354"/>
      <c r="BV2354"/>
      <c r="BW2354"/>
    </row>
    <row r="2355" spans="3:75" ht="18.75" x14ac:dyDescent="0.3">
      <c r="C2355" s="393">
        <v>17</v>
      </c>
      <c r="D2355" s="394" t="s">
        <v>32</v>
      </c>
      <c r="E2355" s="252">
        <v>-3.2000000000014239E-3</v>
      </c>
      <c r="F2355" s="252">
        <v>1.113</v>
      </c>
      <c r="G2355" s="252">
        <f t="shared" si="2344"/>
        <v>1.1097999999999986</v>
      </c>
      <c r="H2355" s="252">
        <v>1.113</v>
      </c>
      <c r="I2355" s="254">
        <f t="shared" si="2345"/>
        <v>100.28834024148507</v>
      </c>
      <c r="J2355" s="62">
        <f t="shared" si="2311"/>
        <v>-3.2000000000014239E-3</v>
      </c>
      <c r="K2355" s="252">
        <v>1.8500000000000014</v>
      </c>
      <c r="L2355" s="57">
        <v>20.7</v>
      </c>
      <c r="M2355" s="252">
        <f t="shared" ref="M2355:M2369" si="2347">SUM(K2355,L2355)</f>
        <v>22.55</v>
      </c>
      <c r="N2355" s="252">
        <v>6</v>
      </c>
      <c r="O2355" s="254">
        <f t="shared" si="2318"/>
        <v>26.607538802660752</v>
      </c>
      <c r="P2355" s="252">
        <f t="shared" si="2313"/>
        <v>16.55</v>
      </c>
      <c r="Q2355" s="252">
        <v>0</v>
      </c>
      <c r="R2355" s="252">
        <v>6.9</v>
      </c>
      <c r="S2355" s="252">
        <f t="shared" si="2341"/>
        <v>6.9</v>
      </c>
      <c r="T2355" s="252">
        <v>2.7</v>
      </c>
      <c r="U2355" s="254">
        <f t="shared" si="2343"/>
        <v>39.130434782608695</v>
      </c>
      <c r="V2355" s="252">
        <f t="shared" si="2320"/>
        <v>4.2</v>
      </c>
      <c r="W2355" s="252">
        <v>0</v>
      </c>
      <c r="X2355" s="252">
        <v>0.9</v>
      </c>
      <c r="Y2355" s="252">
        <f t="shared" si="2314"/>
        <v>0.9</v>
      </c>
      <c r="Z2355" s="252">
        <v>0.35</v>
      </c>
      <c r="AA2355" s="254">
        <f t="shared" si="2321"/>
        <v>38.888888888888886</v>
      </c>
      <c r="AB2355" s="252">
        <f t="shared" si="2322"/>
        <v>0.55000000000000004</v>
      </c>
      <c r="AC2355" s="221">
        <v>40.765819999999991</v>
      </c>
      <c r="AD2355" s="221">
        <v>0</v>
      </c>
      <c r="AE2355" s="221">
        <f t="shared" si="2323"/>
        <v>40.765819999999991</v>
      </c>
      <c r="AF2355" s="221">
        <v>39.07</v>
      </c>
      <c r="AG2355" s="220">
        <f t="shared" si="2342"/>
        <v>95.840093490085593</v>
      </c>
      <c r="AH2355" s="221">
        <f t="shared" si="2325"/>
        <v>1.6958199999999906</v>
      </c>
      <c r="AI2355" s="221">
        <v>77.712779999999952</v>
      </c>
      <c r="AJ2355" s="321">
        <v>458.92799999999994</v>
      </c>
      <c r="AK2355" s="221">
        <f t="shared" si="2346"/>
        <v>536.64077999999995</v>
      </c>
      <c r="AL2355" s="221">
        <v>124</v>
      </c>
      <c r="AM2355" s="220">
        <f t="shared" si="2327"/>
        <v>23.106704637690786</v>
      </c>
      <c r="AN2355" s="221">
        <f t="shared" si="2328"/>
        <v>412.64077999999995</v>
      </c>
      <c r="AO2355" s="221">
        <v>311.64799999999997</v>
      </c>
      <c r="AP2355" s="321">
        <v>424.99199999999996</v>
      </c>
      <c r="AQ2355" s="221">
        <f t="shared" si="2329"/>
        <v>736.63999999999987</v>
      </c>
      <c r="AR2355" s="221">
        <v>282</v>
      </c>
      <c r="AS2355" s="220">
        <f t="shared" si="2330"/>
        <v>38.281928757602088</v>
      </c>
      <c r="AT2355" s="221">
        <f t="shared" si="2331"/>
        <v>454.63999999999987</v>
      </c>
      <c r="AU2355" s="221">
        <v>0</v>
      </c>
      <c r="AV2355" s="54"/>
      <c r="AW2355" s="221">
        <f t="shared" ref="AW2355:AW2368" si="2348">SUM(AU2355:AV2355)</f>
        <v>0</v>
      </c>
      <c r="AX2355" s="221"/>
      <c r="AY2355" s="220">
        <f t="shared" si="2333"/>
        <v>0</v>
      </c>
      <c r="AZ2355" s="221">
        <f t="shared" si="2334"/>
        <v>0</v>
      </c>
      <c r="BA2355" s="221">
        <v>0</v>
      </c>
      <c r="BB2355" s="221">
        <v>0</v>
      </c>
      <c r="BC2355" s="221">
        <f t="shared" si="2335"/>
        <v>0</v>
      </c>
      <c r="BD2355" s="221"/>
      <c r="BE2355" s="220"/>
      <c r="BF2355" s="221">
        <f t="shared" si="2337"/>
        <v>0</v>
      </c>
      <c r="BG2355" s="222">
        <f t="shared" si="2315"/>
        <v>431.97339999999986</v>
      </c>
      <c r="BH2355" s="222">
        <f t="shared" si="2316"/>
        <v>913.5329999999999</v>
      </c>
      <c r="BI2355" s="222">
        <f t="shared" si="2338"/>
        <v>1345.5063999999998</v>
      </c>
      <c r="BJ2355" s="222">
        <f t="shared" si="2317"/>
        <v>455.233</v>
      </c>
      <c r="BK2355" s="223">
        <f t="shared" si="2339"/>
        <v>33.833581170628399</v>
      </c>
      <c r="BL2355" s="222">
        <f t="shared" si="2340"/>
        <v>890.27339999999981</v>
      </c>
      <c r="BM2355"/>
      <c r="BN2355"/>
      <c r="BO2355"/>
      <c r="BP2355"/>
      <c r="BQ2355"/>
      <c r="BR2355"/>
      <c r="BS2355"/>
      <c r="BT2355"/>
      <c r="BU2355"/>
      <c r="BV2355"/>
      <c r="BW2355"/>
    </row>
    <row r="2356" spans="3:75" ht="18.75" x14ac:dyDescent="0.3">
      <c r="C2356" s="393">
        <v>18</v>
      </c>
      <c r="D2356" s="394" t="s">
        <v>33</v>
      </c>
      <c r="E2356" s="252">
        <v>-4.7999999999959186E-4</v>
      </c>
      <c r="F2356" s="252">
        <v>0</v>
      </c>
      <c r="G2356" s="252">
        <f t="shared" si="2344"/>
        <v>-4.7999999999959186E-4</v>
      </c>
      <c r="H2356" s="252">
        <v>0</v>
      </c>
      <c r="I2356" s="254">
        <f t="shared" si="2345"/>
        <v>0</v>
      </c>
      <c r="J2356" s="62">
        <f t="shared" si="2311"/>
        <v>-4.7999999999959186E-4</v>
      </c>
      <c r="K2356" s="252">
        <v>61.2</v>
      </c>
      <c r="L2356" s="57">
        <v>25.74</v>
      </c>
      <c r="M2356" s="252">
        <f t="shared" si="2347"/>
        <v>86.94</v>
      </c>
      <c r="N2356" s="252">
        <v>6.66</v>
      </c>
      <c r="O2356" s="254">
        <f t="shared" si="2318"/>
        <v>7.6604554865424435</v>
      </c>
      <c r="P2356" s="252">
        <f t="shared" si="2313"/>
        <v>80.28</v>
      </c>
      <c r="Q2356" s="252">
        <v>0</v>
      </c>
      <c r="R2356" s="252">
        <v>8.58</v>
      </c>
      <c r="S2356" s="252">
        <f t="shared" si="2341"/>
        <v>8.58</v>
      </c>
      <c r="T2356" s="252">
        <v>3.57</v>
      </c>
      <c r="U2356" s="254">
        <f t="shared" si="2343"/>
        <v>41.608391608391607</v>
      </c>
      <c r="V2356" s="252">
        <f t="shared" si="2320"/>
        <v>5.01</v>
      </c>
      <c r="W2356" s="252">
        <v>1.3000000000000003</v>
      </c>
      <c r="X2356" s="252">
        <v>1.3</v>
      </c>
      <c r="Y2356" s="252">
        <f t="shared" si="2314"/>
        <v>2.6000000000000005</v>
      </c>
      <c r="Z2356" s="252">
        <v>0.7</v>
      </c>
      <c r="AA2356" s="254">
        <f t="shared" si="2321"/>
        <v>26.923076923076916</v>
      </c>
      <c r="AB2356" s="252">
        <f t="shared" si="2322"/>
        <v>1.9000000000000006</v>
      </c>
      <c r="AC2356" s="221">
        <v>2.8199999999856118E-3</v>
      </c>
      <c r="AD2356" s="221">
        <v>0</v>
      </c>
      <c r="AE2356" s="221">
        <f t="shared" si="2323"/>
        <v>2.8199999999856118E-3</v>
      </c>
      <c r="AF2356" s="221">
        <v>0</v>
      </c>
      <c r="AG2356" s="220">
        <v>0</v>
      </c>
      <c r="AH2356" s="221">
        <f t="shared" si="2325"/>
        <v>2.8199999999856118E-3</v>
      </c>
      <c r="AI2356" s="221">
        <v>162.42700000000013</v>
      </c>
      <c r="AJ2356" s="321">
        <v>561.30399999999997</v>
      </c>
      <c r="AK2356" s="221">
        <f t="shared" si="2346"/>
        <v>723.73100000000011</v>
      </c>
      <c r="AL2356" s="221">
        <v>513.43899999999996</v>
      </c>
      <c r="AM2356" s="220">
        <f t="shared" si="2327"/>
        <v>70.943347735553658</v>
      </c>
      <c r="AN2356" s="221">
        <f t="shared" si="2328"/>
        <v>210.29200000000014</v>
      </c>
      <c r="AO2356" s="221">
        <v>179.86938000000009</v>
      </c>
      <c r="AP2356" s="321">
        <v>520.36500000000001</v>
      </c>
      <c r="AQ2356" s="221">
        <f t="shared" si="2329"/>
        <v>700.2343800000001</v>
      </c>
      <c r="AR2356" s="221">
        <v>420.363</v>
      </c>
      <c r="AS2356" s="220">
        <f t="shared" si="2330"/>
        <v>60.031756795488953</v>
      </c>
      <c r="AT2356" s="221">
        <f t="shared" si="2331"/>
        <v>279.8713800000001</v>
      </c>
      <c r="AU2356" s="221">
        <v>0</v>
      </c>
      <c r="AV2356" s="54"/>
      <c r="AW2356" s="221">
        <f t="shared" si="2348"/>
        <v>0</v>
      </c>
      <c r="AX2356" s="221"/>
      <c r="AY2356" s="220">
        <f t="shared" si="2333"/>
        <v>0</v>
      </c>
      <c r="AZ2356" s="221">
        <f t="shared" si="2334"/>
        <v>0</v>
      </c>
      <c r="BA2356" s="221">
        <v>56.128640000000075</v>
      </c>
      <c r="BB2356" s="67">
        <v>200.964</v>
      </c>
      <c r="BC2356" s="221">
        <f t="shared" si="2335"/>
        <v>257.09264000000007</v>
      </c>
      <c r="BD2356" s="221">
        <v>128.15799999999999</v>
      </c>
      <c r="BE2356" s="220">
        <f t="shared" ref="BE2356:BE2369" si="2349">IF(BD2356&lt;&gt;0,(BD2356/BC2356*100),0)</f>
        <v>49.848957169680141</v>
      </c>
      <c r="BF2356" s="221">
        <f t="shared" si="2337"/>
        <v>128.93464000000009</v>
      </c>
      <c r="BG2356" s="222">
        <f t="shared" si="2315"/>
        <v>460.92736000000031</v>
      </c>
      <c r="BH2356" s="222">
        <f t="shared" si="2316"/>
        <v>1318.2529999999999</v>
      </c>
      <c r="BI2356" s="222">
        <f t="shared" si="2338"/>
        <v>1779.1803600000003</v>
      </c>
      <c r="BJ2356" s="222">
        <f t="shared" si="2317"/>
        <v>1072.8899999999999</v>
      </c>
      <c r="BK2356" s="223">
        <f t="shared" si="2339"/>
        <v>60.302486702359936</v>
      </c>
      <c r="BL2356" s="222">
        <f t="shared" si="2340"/>
        <v>706.29036000000042</v>
      </c>
      <c r="BM2356"/>
      <c r="BN2356"/>
      <c r="BO2356"/>
      <c r="BP2356"/>
      <c r="BQ2356"/>
      <c r="BR2356"/>
      <c r="BS2356"/>
      <c r="BT2356"/>
      <c r="BU2356"/>
      <c r="BV2356"/>
      <c r="BW2356"/>
    </row>
    <row r="2357" spans="3:75" ht="18.75" x14ac:dyDescent="0.3">
      <c r="C2357" s="393">
        <v>19</v>
      </c>
      <c r="D2357" s="394" t="s">
        <v>34</v>
      </c>
      <c r="E2357" s="252">
        <v>-2.520000000001188E-3</v>
      </c>
      <c r="F2357" s="252">
        <v>0</v>
      </c>
      <c r="G2357" s="252">
        <f t="shared" si="2344"/>
        <v>-2.520000000001188E-3</v>
      </c>
      <c r="H2357" s="252">
        <v>0</v>
      </c>
      <c r="I2357" s="254">
        <f t="shared" si="2345"/>
        <v>0</v>
      </c>
      <c r="J2357" s="62">
        <f t="shared" si="2311"/>
        <v>-2.520000000001188E-3</v>
      </c>
      <c r="K2357" s="252">
        <v>30.239999999999991</v>
      </c>
      <c r="L2357" s="57">
        <v>15.12</v>
      </c>
      <c r="M2357" s="252">
        <f t="shared" si="2347"/>
        <v>45.359999999999992</v>
      </c>
      <c r="N2357" s="252">
        <v>10.62</v>
      </c>
      <c r="O2357" s="254">
        <f t="shared" si="2318"/>
        <v>23.412698412698415</v>
      </c>
      <c r="P2357" s="252">
        <f t="shared" si="2313"/>
        <v>34.739999999999995</v>
      </c>
      <c r="Q2357" s="252">
        <v>1.5899999999999999</v>
      </c>
      <c r="R2357" s="252">
        <v>5.04</v>
      </c>
      <c r="S2357" s="252">
        <f t="shared" si="2341"/>
        <v>6.63</v>
      </c>
      <c r="T2357" s="252">
        <v>3.21</v>
      </c>
      <c r="U2357" s="254">
        <f t="shared" si="2343"/>
        <v>48.41628959276018</v>
      </c>
      <c r="V2357" s="252">
        <f t="shared" si="2320"/>
        <v>3.42</v>
      </c>
      <c r="W2357" s="252">
        <v>0.59999999999999964</v>
      </c>
      <c r="X2357" s="252">
        <v>1</v>
      </c>
      <c r="Y2357" s="252">
        <f t="shared" si="2314"/>
        <v>1.5999999999999996</v>
      </c>
      <c r="Z2357" s="252">
        <v>1.03</v>
      </c>
      <c r="AA2357" s="254">
        <f t="shared" si="2321"/>
        <v>64.375000000000014</v>
      </c>
      <c r="AB2357" s="252">
        <f t="shared" si="2322"/>
        <v>0.56999999999999962</v>
      </c>
      <c r="AC2357" s="221">
        <v>13.93980000000002</v>
      </c>
      <c r="AD2357" s="221">
        <v>0</v>
      </c>
      <c r="AE2357" s="221">
        <f t="shared" si="2323"/>
        <v>13.93980000000002</v>
      </c>
      <c r="AF2357" s="221">
        <v>6</v>
      </c>
      <c r="AG2357" s="220">
        <f t="shared" ref="AG2357:AG2368" si="2350">IF(AF2357&lt;&gt;"", AF2357/AE2357*100, 0)</f>
        <v>43.042224422158078</v>
      </c>
      <c r="AH2357" s="221">
        <f t="shared" si="2325"/>
        <v>7.9398000000000195</v>
      </c>
      <c r="AI2357" s="221">
        <v>30.131080000000111</v>
      </c>
      <c r="AJ2357" s="321">
        <v>348.06899999999996</v>
      </c>
      <c r="AK2357" s="221">
        <f t="shared" si="2346"/>
        <v>378.20008000000007</v>
      </c>
      <c r="AL2357" s="221">
        <v>197.15299999999999</v>
      </c>
      <c r="AM2357" s="220">
        <f t="shared" si="2327"/>
        <v>52.129285641610643</v>
      </c>
      <c r="AN2357" s="221">
        <f t="shared" si="2328"/>
        <v>181.04708000000008</v>
      </c>
      <c r="AO2357" s="221">
        <v>179.7876</v>
      </c>
      <c r="AP2357" s="321">
        <v>321.47699999999998</v>
      </c>
      <c r="AQ2357" s="221">
        <f t="shared" si="2329"/>
        <v>501.26459999999997</v>
      </c>
      <c r="AR2357" s="221">
        <v>209.09</v>
      </c>
      <c r="AS2357" s="220">
        <f t="shared" si="2330"/>
        <v>41.712500743120501</v>
      </c>
      <c r="AT2357" s="221">
        <f t="shared" si="2331"/>
        <v>292.17459999999994</v>
      </c>
      <c r="AU2357" s="221">
        <v>0</v>
      </c>
      <c r="AV2357" s="54"/>
      <c r="AW2357" s="221">
        <f t="shared" si="2348"/>
        <v>0</v>
      </c>
      <c r="AX2357" s="221"/>
      <c r="AY2357" s="220">
        <f t="shared" si="2333"/>
        <v>0</v>
      </c>
      <c r="AZ2357" s="221">
        <f t="shared" si="2334"/>
        <v>0</v>
      </c>
      <c r="BA2357" s="221">
        <v>0</v>
      </c>
      <c r="BB2357" s="221">
        <v>0</v>
      </c>
      <c r="BC2357" s="221">
        <f t="shared" si="2335"/>
        <v>0</v>
      </c>
      <c r="BD2357" s="221"/>
      <c r="BE2357" s="220">
        <f t="shared" si="2349"/>
        <v>0</v>
      </c>
      <c r="BF2357" s="221">
        <f t="shared" si="2337"/>
        <v>0</v>
      </c>
      <c r="BG2357" s="222">
        <f t="shared" si="2315"/>
        <v>256.28596000000016</v>
      </c>
      <c r="BH2357" s="222">
        <f t="shared" si="2316"/>
        <v>690.7059999999999</v>
      </c>
      <c r="BI2357" s="222">
        <f t="shared" si="2338"/>
        <v>946.99196000000006</v>
      </c>
      <c r="BJ2357" s="222">
        <f t="shared" si="2317"/>
        <v>427.10299999999995</v>
      </c>
      <c r="BK2357" s="223">
        <f t="shared" si="2339"/>
        <v>45.101016485926657</v>
      </c>
      <c r="BL2357" s="222">
        <f t="shared" si="2340"/>
        <v>519.88896000000011</v>
      </c>
      <c r="BM2357"/>
      <c r="BN2357"/>
      <c r="BO2357"/>
      <c r="BP2357"/>
      <c r="BQ2357"/>
      <c r="BR2357"/>
      <c r="BS2357"/>
      <c r="BT2357"/>
      <c r="BU2357"/>
      <c r="BV2357"/>
      <c r="BW2357"/>
    </row>
    <row r="2358" spans="3:75" ht="18.75" x14ac:dyDescent="0.3">
      <c r="C2358" s="393">
        <v>20</v>
      </c>
      <c r="D2358" s="394" t="s">
        <v>35</v>
      </c>
      <c r="E2358" s="252">
        <v>1.9999999999953388E-4</v>
      </c>
      <c r="F2358" s="252"/>
      <c r="G2358" s="252">
        <f t="shared" si="2344"/>
        <v>1.9999999999953388E-4</v>
      </c>
      <c r="H2358" s="252">
        <v>0</v>
      </c>
      <c r="I2358" s="254">
        <f t="shared" si="2345"/>
        <v>0</v>
      </c>
      <c r="J2358" s="62">
        <f t="shared" si="2311"/>
        <v>1.9999999999953388E-4</v>
      </c>
      <c r="K2358" s="252">
        <v>46.759999999999991</v>
      </c>
      <c r="L2358" s="57">
        <v>20.34</v>
      </c>
      <c r="M2358" s="252">
        <f t="shared" si="2347"/>
        <v>67.099999999999994</v>
      </c>
      <c r="N2358" s="252">
        <v>10.71</v>
      </c>
      <c r="O2358" s="254">
        <f t="shared" si="2318"/>
        <v>15.96125186289121</v>
      </c>
      <c r="P2358" s="252">
        <f t="shared" si="2313"/>
        <v>56.389999999999993</v>
      </c>
      <c r="Q2358" s="252">
        <v>5.6500000000000057</v>
      </c>
      <c r="R2358" s="252">
        <v>6.78</v>
      </c>
      <c r="S2358" s="252">
        <f t="shared" si="2341"/>
        <v>12.430000000000007</v>
      </c>
      <c r="T2358" s="252">
        <v>6.87</v>
      </c>
      <c r="U2358" s="254">
        <f t="shared" si="2343"/>
        <v>55.269509251810113</v>
      </c>
      <c r="V2358" s="252">
        <f t="shared" si="2320"/>
        <v>5.5600000000000067</v>
      </c>
      <c r="W2358" s="252">
        <v>0.59999999999999876</v>
      </c>
      <c r="X2358" s="252">
        <v>1.4</v>
      </c>
      <c r="Y2358" s="252">
        <f t="shared" si="2314"/>
        <v>1.9999999999999987</v>
      </c>
      <c r="Z2358" s="252">
        <v>0.6</v>
      </c>
      <c r="AA2358" s="254">
        <f t="shared" si="2321"/>
        <v>30.000000000000021</v>
      </c>
      <c r="AB2358" s="252">
        <f t="shared" si="2322"/>
        <v>1.3999999999999986</v>
      </c>
      <c r="AC2358" s="221">
        <v>339.16231000000005</v>
      </c>
      <c r="AD2358" s="221">
        <v>0</v>
      </c>
      <c r="AE2358" s="221">
        <f t="shared" si="2323"/>
        <v>339.16231000000005</v>
      </c>
      <c r="AF2358" s="221">
        <v>47.88</v>
      </c>
      <c r="AG2358" s="220">
        <f t="shared" si="2350"/>
        <v>14.117134654496249</v>
      </c>
      <c r="AH2358" s="221">
        <f t="shared" si="2325"/>
        <v>291.28231000000005</v>
      </c>
      <c r="AI2358" s="221">
        <v>366.74632000000008</v>
      </c>
      <c r="AJ2358" s="321">
        <v>438.54099999999994</v>
      </c>
      <c r="AK2358" s="221">
        <f t="shared" si="2346"/>
        <v>805.28732000000002</v>
      </c>
      <c r="AL2358" s="221">
        <v>324.99799999999999</v>
      </c>
      <c r="AM2358" s="220">
        <f t="shared" si="2327"/>
        <v>40.358017806613418</v>
      </c>
      <c r="AN2358" s="221">
        <f t="shared" si="2328"/>
        <v>480.28932000000003</v>
      </c>
      <c r="AO2358" s="221">
        <v>438.32267999999999</v>
      </c>
      <c r="AP2358" s="321">
        <v>407.10100000000006</v>
      </c>
      <c r="AQ2358" s="221">
        <f t="shared" si="2329"/>
        <v>845.4236800000001</v>
      </c>
      <c r="AR2358" s="221">
        <v>287.81099999999998</v>
      </c>
      <c r="AS2358" s="220">
        <f t="shared" si="2330"/>
        <v>34.043404130814025</v>
      </c>
      <c r="AT2358" s="221">
        <f t="shared" si="2331"/>
        <v>557.61268000000018</v>
      </c>
      <c r="AU2358" s="221">
        <v>0</v>
      </c>
      <c r="AV2358" s="54"/>
      <c r="AW2358" s="221">
        <f t="shared" si="2348"/>
        <v>0</v>
      </c>
      <c r="AX2358" s="221">
        <v>0</v>
      </c>
      <c r="AY2358" s="220">
        <f t="shared" si="2333"/>
        <v>0</v>
      </c>
      <c r="AZ2358" s="221">
        <f t="shared" si="2334"/>
        <v>0</v>
      </c>
      <c r="BA2358" s="221">
        <v>45.290540000000021</v>
      </c>
      <c r="BB2358" s="62">
        <v>197.99599999999998</v>
      </c>
      <c r="BC2358" s="221">
        <f t="shared" si="2335"/>
        <v>243.28654</v>
      </c>
      <c r="BD2358" s="221">
        <v>88.241</v>
      </c>
      <c r="BE2358" s="220">
        <f t="shared" si="2349"/>
        <v>36.270399505044544</v>
      </c>
      <c r="BF2358" s="221">
        <f t="shared" si="2337"/>
        <v>155.04554000000002</v>
      </c>
      <c r="BG2358" s="222">
        <f t="shared" si="2315"/>
        <v>1242.5320500000003</v>
      </c>
      <c r="BH2358" s="222">
        <f t="shared" si="2316"/>
        <v>1072.1579999999999</v>
      </c>
      <c r="BI2358" s="222">
        <f t="shared" si="2338"/>
        <v>2314.6900500000002</v>
      </c>
      <c r="BJ2358" s="222">
        <f t="shared" si="2317"/>
        <v>767.11</v>
      </c>
      <c r="BK2358" s="223">
        <f t="shared" si="2339"/>
        <v>33.140938243545826</v>
      </c>
      <c r="BL2358" s="222">
        <f t="shared" si="2340"/>
        <v>1547.58005</v>
      </c>
      <c r="BM2358"/>
      <c r="BN2358"/>
      <c r="BO2358"/>
      <c r="BP2358"/>
      <c r="BQ2358"/>
      <c r="BR2358"/>
      <c r="BS2358"/>
      <c r="BT2358"/>
      <c r="BU2358"/>
      <c r="BV2358"/>
      <c r="BW2358"/>
    </row>
    <row r="2359" spans="3:75" ht="18.75" x14ac:dyDescent="0.3">
      <c r="C2359" s="393">
        <v>21</v>
      </c>
      <c r="D2359" s="394" t="s">
        <v>36</v>
      </c>
      <c r="E2359" s="252">
        <v>6.5439999999998832E-2</v>
      </c>
      <c r="F2359" s="252">
        <v>0</v>
      </c>
      <c r="G2359" s="252">
        <f t="shared" si="2344"/>
        <v>6.5439999999998832E-2</v>
      </c>
      <c r="H2359" s="252">
        <v>0</v>
      </c>
      <c r="I2359" s="254">
        <f t="shared" si="2345"/>
        <v>0</v>
      </c>
      <c r="J2359" s="62">
        <f t="shared" si="2311"/>
        <v>6.5439999999998832E-2</v>
      </c>
      <c r="K2359" s="252">
        <v>11.200000000000006</v>
      </c>
      <c r="L2359" s="57">
        <v>9.7200000000000006</v>
      </c>
      <c r="M2359" s="252">
        <f t="shared" si="2347"/>
        <v>20.920000000000009</v>
      </c>
      <c r="N2359" s="252">
        <v>7.5</v>
      </c>
      <c r="O2359" s="254">
        <f t="shared" si="2318"/>
        <v>35.850860420650079</v>
      </c>
      <c r="P2359" s="252">
        <f t="shared" si="2313"/>
        <v>13.420000000000009</v>
      </c>
      <c r="Q2359" s="252">
        <v>4.41</v>
      </c>
      <c r="R2359" s="252">
        <v>3.24</v>
      </c>
      <c r="S2359" s="252">
        <f t="shared" si="2341"/>
        <v>7.65</v>
      </c>
      <c r="T2359" s="252">
        <v>2.93</v>
      </c>
      <c r="U2359" s="254">
        <v>5.25</v>
      </c>
      <c r="V2359" s="252">
        <f t="shared" si="2320"/>
        <v>4.7200000000000006</v>
      </c>
      <c r="W2359" s="252">
        <v>0.56000000000000005</v>
      </c>
      <c r="X2359" s="252">
        <v>0.7</v>
      </c>
      <c r="Y2359" s="252">
        <f t="shared" si="2314"/>
        <v>1.26</v>
      </c>
      <c r="Z2359" s="252">
        <v>0</v>
      </c>
      <c r="AA2359" s="254">
        <f t="shared" si="2321"/>
        <v>0</v>
      </c>
      <c r="AB2359" s="252">
        <f t="shared" si="2322"/>
        <v>1.26</v>
      </c>
      <c r="AC2359" s="221">
        <v>0.94285999999999603</v>
      </c>
      <c r="AD2359" s="221">
        <v>0</v>
      </c>
      <c r="AE2359" s="221">
        <f t="shared" si="2323"/>
        <v>0.94285999999999603</v>
      </c>
      <c r="AF2359" s="221">
        <v>0</v>
      </c>
      <c r="AG2359" s="220">
        <f t="shared" si="2350"/>
        <v>0</v>
      </c>
      <c r="AH2359" s="221">
        <f t="shared" si="2325"/>
        <v>0.94285999999999603</v>
      </c>
      <c r="AI2359" s="221">
        <v>348.70298000000008</v>
      </c>
      <c r="AJ2359" s="264">
        <v>209.10599999999999</v>
      </c>
      <c r="AK2359" s="221">
        <f t="shared" si="2346"/>
        <v>557.80898000000002</v>
      </c>
      <c r="AL2359" s="221">
        <v>243.44</v>
      </c>
      <c r="AM2359" s="220">
        <f t="shared" si="2327"/>
        <v>43.642180159953682</v>
      </c>
      <c r="AN2359" s="221">
        <f t="shared" si="2328"/>
        <v>314.36898000000002</v>
      </c>
      <c r="AO2359" s="221">
        <v>106.53422</v>
      </c>
      <c r="AP2359" s="321">
        <v>194.11700000000002</v>
      </c>
      <c r="AQ2359" s="221">
        <f t="shared" si="2329"/>
        <v>300.65122000000002</v>
      </c>
      <c r="AR2359" s="221">
        <v>93.55</v>
      </c>
      <c r="AS2359" s="220">
        <f t="shared" si="2330"/>
        <v>31.115789252410149</v>
      </c>
      <c r="AT2359" s="221">
        <f t="shared" si="2331"/>
        <v>207.10122000000001</v>
      </c>
      <c r="AU2359" s="221">
        <v>0.66000000000000014</v>
      </c>
      <c r="AV2359" s="54"/>
      <c r="AW2359" s="221">
        <f t="shared" si="2348"/>
        <v>0.66000000000000014</v>
      </c>
      <c r="AX2359" s="221">
        <v>0</v>
      </c>
      <c r="AY2359" s="220">
        <f t="shared" si="2333"/>
        <v>0</v>
      </c>
      <c r="AZ2359" s="221">
        <f t="shared" si="2334"/>
        <v>0.66000000000000014</v>
      </c>
      <c r="BA2359" s="221">
        <v>67.752160000000003</v>
      </c>
      <c r="BB2359" s="62">
        <v>93.847000000000008</v>
      </c>
      <c r="BC2359" s="221">
        <f t="shared" si="2335"/>
        <v>161.59916000000001</v>
      </c>
      <c r="BD2359" s="221">
        <v>111.17</v>
      </c>
      <c r="BE2359" s="220">
        <f t="shared" si="2349"/>
        <v>68.793674422565061</v>
      </c>
      <c r="BF2359" s="221">
        <f t="shared" si="2337"/>
        <v>50.42916000000001</v>
      </c>
      <c r="BG2359" s="222">
        <f t="shared" si="2315"/>
        <v>540.82766000000004</v>
      </c>
      <c r="BH2359" s="222">
        <f t="shared" si="2316"/>
        <v>510.73</v>
      </c>
      <c r="BI2359" s="222">
        <f t="shared" si="2338"/>
        <v>1051.5576599999999</v>
      </c>
      <c r="BJ2359" s="222">
        <f t="shared" si="2317"/>
        <v>458.59000000000003</v>
      </c>
      <c r="BK2359" s="223">
        <f t="shared" si="2339"/>
        <v>43.610542478479026</v>
      </c>
      <c r="BL2359" s="222">
        <f t="shared" si="2340"/>
        <v>592.96765999999991</v>
      </c>
      <c r="BM2359"/>
      <c r="BN2359"/>
      <c r="BO2359"/>
      <c r="BP2359"/>
      <c r="BQ2359"/>
      <c r="BR2359"/>
      <c r="BS2359"/>
      <c r="BT2359"/>
      <c r="BU2359"/>
      <c r="BV2359"/>
      <c r="BW2359"/>
    </row>
    <row r="2360" spans="3:75" ht="18.75" x14ac:dyDescent="0.3">
      <c r="C2360" s="393">
        <v>22</v>
      </c>
      <c r="D2360" s="394" t="s">
        <v>328</v>
      </c>
      <c r="E2360" s="252">
        <v>-3.6400000000043065E-3</v>
      </c>
      <c r="F2360" s="252">
        <v>76.796999999999997</v>
      </c>
      <c r="G2360" s="252">
        <v>76.796999999999997</v>
      </c>
      <c r="H2360" s="252">
        <v>76.796999999999997</v>
      </c>
      <c r="I2360" s="254">
        <f t="shared" si="2345"/>
        <v>100</v>
      </c>
      <c r="J2360" s="62">
        <f t="shared" si="2311"/>
        <v>0</v>
      </c>
      <c r="K2360" s="252">
        <v>41.390000000000015</v>
      </c>
      <c r="L2360" s="57">
        <v>34.380000000000003</v>
      </c>
      <c r="M2360" s="252">
        <f t="shared" si="2347"/>
        <v>75.77000000000001</v>
      </c>
      <c r="N2360" s="252">
        <v>41.39</v>
      </c>
      <c r="O2360" s="254">
        <f t="shared" si="2318"/>
        <v>54.625841362016622</v>
      </c>
      <c r="P2360" s="252">
        <f t="shared" si="2313"/>
        <v>34.38000000000001</v>
      </c>
      <c r="Q2360" s="252">
        <v>5.1400000000000077</v>
      </c>
      <c r="R2360" s="252">
        <v>11.46</v>
      </c>
      <c r="S2360" s="252">
        <f t="shared" si="2341"/>
        <v>16.600000000000009</v>
      </c>
      <c r="T2360" s="252">
        <v>5.14</v>
      </c>
      <c r="U2360" s="254">
        <f t="shared" ref="U2360:U2369" si="2351">IF(T2360&lt;&gt;0,(T2360/S2360*100),0)</f>
        <v>30.963855421686731</v>
      </c>
      <c r="V2360" s="252">
        <f t="shared" si="2320"/>
        <v>11.460000000000008</v>
      </c>
      <c r="W2360" s="252">
        <v>2.5999999999999996</v>
      </c>
      <c r="X2360" s="252">
        <v>2.6</v>
      </c>
      <c r="Y2360" s="252">
        <f t="shared" si="2314"/>
        <v>5.1999999999999993</v>
      </c>
      <c r="Z2360" s="252">
        <v>3.9</v>
      </c>
      <c r="AA2360" s="254">
        <f t="shared" si="2321"/>
        <v>75.000000000000014</v>
      </c>
      <c r="AB2360" s="252">
        <f t="shared" si="2322"/>
        <v>1.2999999999999994</v>
      </c>
      <c r="AC2360" s="221">
        <v>2.973479999999995</v>
      </c>
      <c r="AD2360" s="221">
        <v>0</v>
      </c>
      <c r="AE2360" s="221">
        <f t="shared" si="2323"/>
        <v>2.973479999999995</v>
      </c>
      <c r="AF2360" s="221">
        <v>2.97</v>
      </c>
      <c r="AG2360" s="220">
        <f t="shared" si="2350"/>
        <v>99.882965414262245</v>
      </c>
      <c r="AH2360" s="221">
        <f t="shared" si="2325"/>
        <v>3.4799999999948206E-3</v>
      </c>
      <c r="AI2360" s="221">
        <v>439.5034599999999</v>
      </c>
      <c r="AJ2360" s="321">
        <v>761.97800000000007</v>
      </c>
      <c r="AK2360" s="221">
        <f t="shared" si="2346"/>
        <v>1201.48146</v>
      </c>
      <c r="AL2360" s="221">
        <v>362.9</v>
      </c>
      <c r="AM2360" s="220">
        <f t="shared" si="2327"/>
        <v>30.204377851989495</v>
      </c>
      <c r="AN2360" s="221">
        <f t="shared" si="2328"/>
        <v>838.58145999999999</v>
      </c>
      <c r="AO2360" s="221">
        <v>243.82662000000005</v>
      </c>
      <c r="AP2360" s="321">
        <v>705.20799999999997</v>
      </c>
      <c r="AQ2360" s="221">
        <f t="shared" si="2329"/>
        <v>949.03462000000002</v>
      </c>
      <c r="AR2360" s="221">
        <v>243.83</v>
      </c>
      <c r="AS2360" s="220">
        <f t="shared" si="2330"/>
        <v>25.69242416045897</v>
      </c>
      <c r="AT2360" s="221">
        <f t="shared" si="2331"/>
        <v>705.20461999999998</v>
      </c>
      <c r="AU2360" s="221">
        <v>0</v>
      </c>
      <c r="AV2360" s="54"/>
      <c r="AW2360" s="221">
        <f t="shared" si="2348"/>
        <v>0</v>
      </c>
      <c r="AX2360" s="221">
        <v>0</v>
      </c>
      <c r="AY2360" s="220">
        <f t="shared" si="2333"/>
        <v>0</v>
      </c>
      <c r="AZ2360" s="221">
        <f t="shared" si="2334"/>
        <v>0</v>
      </c>
      <c r="BA2360" s="221">
        <v>-2.140000000110831E-3</v>
      </c>
      <c r="BB2360" s="221">
        <v>414.38599999999997</v>
      </c>
      <c r="BC2360" s="221">
        <f t="shared" si="2335"/>
        <v>414.38385999999986</v>
      </c>
      <c r="BD2360" s="221">
        <v>163.58000000000001</v>
      </c>
      <c r="BE2360" s="220">
        <f t="shared" si="2349"/>
        <v>39.475475709888912</v>
      </c>
      <c r="BF2360" s="221">
        <f t="shared" si="2337"/>
        <v>250.80385999999984</v>
      </c>
      <c r="BG2360" s="222">
        <f t="shared" si="2315"/>
        <v>735.42777999999987</v>
      </c>
      <c r="BH2360" s="222">
        <f t="shared" si="2316"/>
        <v>2006.809</v>
      </c>
      <c r="BI2360" s="222">
        <f t="shared" si="2338"/>
        <v>2742.2367799999997</v>
      </c>
      <c r="BJ2360" s="222">
        <f t="shared" si="2317"/>
        <v>900.50700000000006</v>
      </c>
      <c r="BK2360" s="223">
        <f t="shared" si="2339"/>
        <v>32.838411568529843</v>
      </c>
      <c r="BL2360" s="222">
        <f t="shared" si="2340"/>
        <v>1841.7297799999997</v>
      </c>
      <c r="BM2360"/>
      <c r="BN2360"/>
      <c r="BO2360"/>
      <c r="BP2360"/>
      <c r="BQ2360"/>
      <c r="BR2360"/>
      <c r="BS2360"/>
      <c r="BT2360"/>
      <c r="BU2360"/>
      <c r="BV2360"/>
      <c r="BW2360"/>
    </row>
    <row r="2361" spans="3:75" ht="18.75" x14ac:dyDescent="0.3">
      <c r="C2361" s="393">
        <v>23</v>
      </c>
      <c r="D2361" s="394" t="s">
        <v>187</v>
      </c>
      <c r="E2361" s="252">
        <v>-1.520000000001076E-3</v>
      </c>
      <c r="F2361" s="252"/>
      <c r="G2361" s="252">
        <f t="shared" ref="G2361:G2369" si="2352">SUM(E2361:F2361)</f>
        <v>-1.520000000001076E-3</v>
      </c>
      <c r="H2361" s="252">
        <v>0</v>
      </c>
      <c r="I2361" s="254">
        <f t="shared" si="2345"/>
        <v>0</v>
      </c>
      <c r="J2361" s="62">
        <f t="shared" si="2311"/>
        <v>-1.520000000001076E-3</v>
      </c>
      <c r="K2361" s="252">
        <v>10.770000000000003</v>
      </c>
      <c r="L2361" s="57">
        <v>15.21</v>
      </c>
      <c r="M2361" s="252">
        <f t="shared" si="2347"/>
        <v>25.980000000000004</v>
      </c>
      <c r="N2361" s="252">
        <v>10.77</v>
      </c>
      <c r="O2361" s="254">
        <f t="shared" si="2318"/>
        <v>41.454965357967659</v>
      </c>
      <c r="P2361" s="252">
        <f t="shared" si="2313"/>
        <v>15.210000000000004</v>
      </c>
      <c r="Q2361" s="252">
        <v>5.0700000000000038</v>
      </c>
      <c r="R2361" s="252">
        <v>5.07</v>
      </c>
      <c r="S2361" s="252">
        <f t="shared" si="2341"/>
        <v>10.140000000000004</v>
      </c>
      <c r="T2361" s="252">
        <v>5.07</v>
      </c>
      <c r="U2361" s="254">
        <f t="shared" si="2351"/>
        <v>49.999999999999986</v>
      </c>
      <c r="V2361" s="252">
        <f t="shared" si="2320"/>
        <v>5.0700000000000038</v>
      </c>
      <c r="W2361" s="252">
        <v>0</v>
      </c>
      <c r="X2361" s="252">
        <v>1</v>
      </c>
      <c r="Y2361" s="252">
        <f t="shared" si="2314"/>
        <v>1</v>
      </c>
      <c r="Z2361" s="252">
        <v>0</v>
      </c>
      <c r="AA2361" s="254">
        <f t="shared" si="2321"/>
        <v>0</v>
      </c>
      <c r="AB2361" s="252">
        <f t="shared" si="2322"/>
        <v>1</v>
      </c>
      <c r="AC2361" s="221">
        <v>181.52980000000002</v>
      </c>
      <c r="AD2361" s="221">
        <v>0</v>
      </c>
      <c r="AE2361" s="221">
        <f t="shared" si="2323"/>
        <v>181.52980000000002</v>
      </c>
      <c r="AF2361" s="221">
        <v>0</v>
      </c>
      <c r="AG2361" s="220">
        <f t="shared" si="2350"/>
        <v>0</v>
      </c>
      <c r="AH2361" s="221">
        <f t="shared" si="2325"/>
        <v>181.52980000000002</v>
      </c>
      <c r="AI2361" s="221">
        <v>288.44785999999999</v>
      </c>
      <c r="AJ2361" s="321">
        <v>341.67999999999995</v>
      </c>
      <c r="AK2361" s="221">
        <f t="shared" si="2346"/>
        <v>630.12785999999994</v>
      </c>
      <c r="AL2361" s="221">
        <v>0</v>
      </c>
      <c r="AM2361" s="220">
        <f t="shared" si="2327"/>
        <v>0</v>
      </c>
      <c r="AN2361" s="221">
        <f t="shared" si="2328"/>
        <v>630.12785999999994</v>
      </c>
      <c r="AO2361" s="221">
        <v>221.39247999999998</v>
      </c>
      <c r="AP2361" s="321">
        <v>315.96299999999997</v>
      </c>
      <c r="AQ2361" s="221">
        <f t="shared" si="2329"/>
        <v>537.35547999999994</v>
      </c>
      <c r="AR2361" s="221">
        <v>0</v>
      </c>
      <c r="AS2361" s="220">
        <f t="shared" si="2330"/>
        <v>0</v>
      </c>
      <c r="AT2361" s="221">
        <f t="shared" si="2331"/>
        <v>537.35547999999994</v>
      </c>
      <c r="AU2361" s="221">
        <v>0</v>
      </c>
      <c r="AV2361" s="54"/>
      <c r="AW2361" s="221">
        <f t="shared" si="2348"/>
        <v>0</v>
      </c>
      <c r="AX2361" s="221"/>
      <c r="AY2361" s="220">
        <f t="shared" si="2333"/>
        <v>0</v>
      </c>
      <c r="AZ2361" s="221">
        <f t="shared" si="2334"/>
        <v>0</v>
      </c>
      <c r="BA2361" s="221">
        <v>101.25779999999997</v>
      </c>
      <c r="BB2361" s="221">
        <v>194.43700000000001</v>
      </c>
      <c r="BC2361" s="221">
        <v>295.7</v>
      </c>
      <c r="BD2361" s="221">
        <v>0</v>
      </c>
      <c r="BE2361" s="220">
        <f t="shared" si="2349"/>
        <v>0</v>
      </c>
      <c r="BF2361" s="221">
        <f t="shared" si="2337"/>
        <v>295.7</v>
      </c>
      <c r="BG2361" s="222">
        <f t="shared" si="2315"/>
        <v>808.46641999999997</v>
      </c>
      <c r="BH2361" s="222">
        <f t="shared" si="2316"/>
        <v>873.3599999999999</v>
      </c>
      <c r="BI2361" s="222">
        <f t="shared" si="2338"/>
        <v>1681.8264199999999</v>
      </c>
      <c r="BJ2361" s="222">
        <f t="shared" si="2317"/>
        <v>15.84</v>
      </c>
      <c r="BK2361" s="223">
        <f t="shared" si="2339"/>
        <v>0.94183322438233552</v>
      </c>
      <c r="BL2361" s="222">
        <f t="shared" si="2340"/>
        <v>1665.98642</v>
      </c>
      <c r="BM2361"/>
      <c r="BN2361"/>
      <c r="BO2361"/>
      <c r="BP2361"/>
      <c r="BQ2361"/>
      <c r="BR2361"/>
      <c r="BS2361"/>
      <c r="BT2361"/>
      <c r="BU2361"/>
      <c r="BV2361"/>
      <c r="BW2361"/>
    </row>
    <row r="2362" spans="3:75" ht="18.75" x14ac:dyDescent="0.3">
      <c r="C2362" s="393">
        <v>24</v>
      </c>
      <c r="D2362" s="456" t="s">
        <v>39</v>
      </c>
      <c r="E2362" s="252">
        <v>4.0800000000000836E-3</v>
      </c>
      <c r="F2362" s="252"/>
      <c r="G2362" s="252">
        <f t="shared" si="2352"/>
        <v>4.0800000000000836E-3</v>
      </c>
      <c r="H2362" s="252">
        <v>0</v>
      </c>
      <c r="I2362" s="254">
        <f t="shared" si="2345"/>
        <v>0</v>
      </c>
      <c r="J2362" s="62">
        <f t="shared" si="2311"/>
        <v>4.0800000000000836E-3</v>
      </c>
      <c r="K2362" s="252">
        <v>34.300000000000004</v>
      </c>
      <c r="L2362" s="57">
        <v>9.7200000000000006</v>
      </c>
      <c r="M2362" s="252">
        <f t="shared" si="2347"/>
        <v>44.02</v>
      </c>
      <c r="N2362" s="252">
        <v>4.8600000000000003</v>
      </c>
      <c r="O2362" s="254">
        <f t="shared" si="2318"/>
        <v>11.040436165379374</v>
      </c>
      <c r="P2362" s="252">
        <f t="shared" si="2313"/>
        <v>39.160000000000004</v>
      </c>
      <c r="Q2362" s="252">
        <v>5.5400000000000009</v>
      </c>
      <c r="R2362" s="252">
        <v>3.24</v>
      </c>
      <c r="S2362" s="252">
        <f t="shared" si="2341"/>
        <v>8.7800000000000011</v>
      </c>
      <c r="T2362" s="252">
        <v>1.08</v>
      </c>
      <c r="U2362" s="254">
        <f t="shared" si="2351"/>
        <v>12.300683371298405</v>
      </c>
      <c r="V2362" s="252">
        <f t="shared" si="2320"/>
        <v>7.7000000000000011</v>
      </c>
      <c r="W2362" s="252">
        <v>0.75999999999999979</v>
      </c>
      <c r="X2362" s="252">
        <v>0.5</v>
      </c>
      <c r="Y2362" s="252">
        <f t="shared" si="2314"/>
        <v>1.2599999999999998</v>
      </c>
      <c r="Z2362" s="252">
        <v>0</v>
      </c>
      <c r="AA2362" s="254">
        <f t="shared" si="2321"/>
        <v>0</v>
      </c>
      <c r="AB2362" s="252">
        <f t="shared" si="2322"/>
        <v>1.2599999999999998</v>
      </c>
      <c r="AC2362" s="221">
        <v>38.354900000000015</v>
      </c>
      <c r="AD2362" s="221">
        <v>0</v>
      </c>
      <c r="AE2362" s="221">
        <f t="shared" si="2323"/>
        <v>38.354900000000015</v>
      </c>
      <c r="AF2362" s="221">
        <v>23.06</v>
      </c>
      <c r="AG2362" s="220">
        <f t="shared" si="2350"/>
        <v>60.1226961874493</v>
      </c>
      <c r="AH2362" s="221">
        <f t="shared" si="2325"/>
        <v>15.294900000000016</v>
      </c>
      <c r="AI2362" s="221">
        <v>209.55951999999991</v>
      </c>
      <c r="AJ2362" s="321">
        <v>209.81800000000001</v>
      </c>
      <c r="AK2362" s="221">
        <f t="shared" si="2346"/>
        <v>419.37751999999989</v>
      </c>
      <c r="AL2362" s="221">
        <v>368.02222999999998</v>
      </c>
      <c r="AM2362" s="220">
        <f>IF(AL2362&lt;&gt;0,(AL2362/AK2362*100),0)</f>
        <v>87.754400855820805</v>
      </c>
      <c r="AN2362" s="221">
        <f t="shared" si="2328"/>
        <v>51.355289999999911</v>
      </c>
      <c r="AO2362" s="221">
        <v>193.08463999999992</v>
      </c>
      <c r="AP2362" s="321">
        <v>194.68099999999998</v>
      </c>
      <c r="AQ2362" s="221">
        <f t="shared" si="2329"/>
        <v>387.76563999999991</v>
      </c>
      <c r="AR2362" s="221">
        <v>42.365000000000002</v>
      </c>
      <c r="AS2362" s="220">
        <f t="shared" si="2330"/>
        <v>10.925413608075232</v>
      </c>
      <c r="AT2362" s="221">
        <f t="shared" si="2331"/>
        <v>345.4006399999999</v>
      </c>
      <c r="AU2362" s="221">
        <v>0</v>
      </c>
      <c r="AV2362" s="54"/>
      <c r="AW2362" s="221">
        <f t="shared" si="2348"/>
        <v>0</v>
      </c>
      <c r="AX2362" s="221"/>
      <c r="AY2362" s="220">
        <f t="shared" si="2333"/>
        <v>0</v>
      </c>
      <c r="AZ2362" s="221">
        <f t="shared" si="2334"/>
        <v>0</v>
      </c>
      <c r="BA2362" s="221">
        <v>0</v>
      </c>
      <c r="BB2362" s="221">
        <v>0</v>
      </c>
      <c r="BC2362" s="221">
        <f t="shared" si="2335"/>
        <v>0</v>
      </c>
      <c r="BD2362" s="221"/>
      <c r="BE2362" s="220">
        <f t="shared" si="2349"/>
        <v>0</v>
      </c>
      <c r="BF2362" s="221">
        <f t="shared" si="2337"/>
        <v>0</v>
      </c>
      <c r="BG2362" s="222">
        <f t="shared" si="2315"/>
        <v>481.60313999999983</v>
      </c>
      <c r="BH2362" s="222">
        <f t="shared" si="2316"/>
        <v>417.959</v>
      </c>
      <c r="BI2362" s="222">
        <f t="shared" si="2338"/>
        <v>899.56213999999977</v>
      </c>
      <c r="BJ2362" s="222">
        <f t="shared" si="2317"/>
        <v>439.38722999999999</v>
      </c>
      <c r="BK2362" s="223">
        <f t="shared" si="2339"/>
        <v>48.844566757778409</v>
      </c>
      <c r="BL2362" s="222">
        <f t="shared" si="2340"/>
        <v>460.17490999999978</v>
      </c>
      <c r="BM2362"/>
      <c r="BN2362"/>
      <c r="BO2362"/>
      <c r="BP2362"/>
      <c r="BQ2362"/>
      <c r="BR2362"/>
      <c r="BS2362"/>
      <c r="BT2362"/>
      <c r="BU2362"/>
      <c r="BV2362"/>
      <c r="BW2362"/>
    </row>
    <row r="2363" spans="3:75" ht="18.75" x14ac:dyDescent="0.3">
      <c r="C2363" s="393">
        <v>25</v>
      </c>
      <c r="D2363" s="394" t="s">
        <v>40</v>
      </c>
      <c r="E2363" s="252">
        <v>-1.8799999999998818E-3</v>
      </c>
      <c r="F2363" s="252"/>
      <c r="G2363" s="252">
        <f t="shared" si="2352"/>
        <v>-1.8799999999998818E-3</v>
      </c>
      <c r="H2363" s="252">
        <v>0</v>
      </c>
      <c r="I2363" s="254">
        <f t="shared" si="2345"/>
        <v>0</v>
      </c>
      <c r="J2363" s="62">
        <f t="shared" si="2311"/>
        <v>-1.8799999999998818E-3</v>
      </c>
      <c r="K2363" s="252">
        <v>21.609999999999985</v>
      </c>
      <c r="L2363" s="57">
        <v>16.02</v>
      </c>
      <c r="M2363" s="252">
        <f t="shared" si="2347"/>
        <v>37.629999999999981</v>
      </c>
      <c r="N2363" s="252">
        <v>16.149999999999999</v>
      </c>
      <c r="O2363" s="254">
        <f t="shared" si="2318"/>
        <v>42.91788466648952</v>
      </c>
      <c r="P2363" s="252">
        <f t="shared" si="2313"/>
        <v>21.479999999999983</v>
      </c>
      <c r="Q2363" s="252">
        <v>0</v>
      </c>
      <c r="R2363" s="252">
        <v>5.34</v>
      </c>
      <c r="S2363" s="252">
        <f t="shared" si="2341"/>
        <v>5.34</v>
      </c>
      <c r="T2363" s="252">
        <v>1.8</v>
      </c>
      <c r="U2363" s="254">
        <f t="shared" si="2351"/>
        <v>33.707865168539328</v>
      </c>
      <c r="V2363" s="252">
        <f t="shared" si="2320"/>
        <v>3.54</v>
      </c>
      <c r="W2363" s="252">
        <v>0.79999999999999982</v>
      </c>
      <c r="X2363" s="252">
        <v>0.8</v>
      </c>
      <c r="Y2363" s="252">
        <f t="shared" si="2314"/>
        <v>1.5999999999999999</v>
      </c>
      <c r="Z2363" s="252">
        <v>0.8</v>
      </c>
      <c r="AA2363" s="254">
        <f t="shared" si="2321"/>
        <v>50.000000000000014</v>
      </c>
      <c r="AB2363" s="252">
        <f t="shared" si="2322"/>
        <v>0.79999999999999982</v>
      </c>
      <c r="AC2363" s="221">
        <v>1.8399999999871852E-3</v>
      </c>
      <c r="AD2363" s="221">
        <v>0</v>
      </c>
      <c r="AE2363" s="221">
        <f t="shared" si="2323"/>
        <v>1.8399999999871852E-3</v>
      </c>
      <c r="AF2363" s="221">
        <v>0</v>
      </c>
      <c r="AG2363" s="220">
        <f t="shared" si="2350"/>
        <v>0</v>
      </c>
      <c r="AH2363" s="221">
        <f t="shared" si="2325"/>
        <v>1.8399999999871852E-3</v>
      </c>
      <c r="AI2363" s="221">
        <v>118.2584599999999</v>
      </c>
      <c r="AJ2363" s="321">
        <v>347.29399999999998</v>
      </c>
      <c r="AK2363" s="221">
        <f t="shared" si="2346"/>
        <v>465.55245999999988</v>
      </c>
      <c r="AL2363" s="221">
        <v>153.85</v>
      </c>
      <c r="AM2363" s="220">
        <f t="shared" ref="AM2363:AM2368" si="2353">IF(AL2363&lt;&gt;0,(AL2363/AK2363*100),0)</f>
        <v>33.046759112818357</v>
      </c>
      <c r="AN2363" s="221">
        <f t="shared" si="2328"/>
        <v>311.70245999999986</v>
      </c>
      <c r="AO2363" s="221">
        <v>173.34564000000012</v>
      </c>
      <c r="AP2363" s="221">
        <v>322.28800000000001</v>
      </c>
      <c r="AQ2363" s="221">
        <f t="shared" si="2329"/>
        <v>495.63364000000013</v>
      </c>
      <c r="AR2363" s="221">
        <v>158.85</v>
      </c>
      <c r="AS2363" s="220">
        <f t="shared" si="2330"/>
        <v>32.049882651226</v>
      </c>
      <c r="AT2363" s="221">
        <f t="shared" si="2331"/>
        <v>336.7836400000001</v>
      </c>
      <c r="AU2363" s="221">
        <v>0</v>
      </c>
      <c r="AV2363" s="54"/>
      <c r="AW2363" s="221">
        <f t="shared" si="2348"/>
        <v>0</v>
      </c>
      <c r="AX2363" s="221"/>
      <c r="AY2363" s="220">
        <f t="shared" si="2333"/>
        <v>0</v>
      </c>
      <c r="AZ2363" s="221">
        <f t="shared" si="2334"/>
        <v>0</v>
      </c>
      <c r="BA2363" s="221">
        <v>0</v>
      </c>
      <c r="BB2363" s="221">
        <v>0</v>
      </c>
      <c r="BC2363" s="221">
        <f t="shared" si="2335"/>
        <v>0</v>
      </c>
      <c r="BD2363" s="221"/>
      <c r="BE2363" s="220">
        <f t="shared" si="2349"/>
        <v>0</v>
      </c>
      <c r="BF2363" s="221">
        <f t="shared" si="2337"/>
        <v>0</v>
      </c>
      <c r="BG2363" s="222">
        <f t="shared" si="2315"/>
        <v>314.01405999999997</v>
      </c>
      <c r="BH2363" s="222">
        <f t="shared" si="2316"/>
        <v>691.74199999999996</v>
      </c>
      <c r="BI2363" s="222">
        <f t="shared" si="2338"/>
        <v>1005.7560599999999</v>
      </c>
      <c r="BJ2363" s="222">
        <f t="shared" si="2317"/>
        <v>331.45</v>
      </c>
      <c r="BK2363" s="223">
        <f t="shared" si="2339"/>
        <v>32.955307274012355</v>
      </c>
      <c r="BL2363" s="222">
        <f t="shared" si="2340"/>
        <v>674.30605999999989</v>
      </c>
      <c r="BM2363"/>
      <c r="BN2363"/>
      <c r="BO2363"/>
      <c r="BP2363"/>
      <c r="BQ2363"/>
      <c r="BR2363"/>
      <c r="BS2363"/>
      <c r="BT2363"/>
      <c r="BU2363"/>
      <c r="BV2363"/>
      <c r="BW2363"/>
    </row>
    <row r="2364" spans="3:75" ht="18.75" x14ac:dyDescent="0.3">
      <c r="C2364" s="393">
        <v>26</v>
      </c>
      <c r="D2364" s="394" t="s">
        <v>41</v>
      </c>
      <c r="E2364" s="252">
        <v>-1.8399999999996197E-3</v>
      </c>
      <c r="F2364" s="252"/>
      <c r="G2364" s="252">
        <f t="shared" si="2352"/>
        <v>-1.8399999999996197E-3</v>
      </c>
      <c r="H2364" s="252">
        <v>0</v>
      </c>
      <c r="I2364" s="254">
        <f t="shared" si="2345"/>
        <v>0</v>
      </c>
      <c r="J2364" s="62">
        <f t="shared" si="2311"/>
        <v>-1.8399999999996197E-3</v>
      </c>
      <c r="K2364" s="252">
        <v>20.700000000000003</v>
      </c>
      <c r="L2364" s="57">
        <v>20.7</v>
      </c>
      <c r="M2364" s="252">
        <f t="shared" si="2347"/>
        <v>41.400000000000006</v>
      </c>
      <c r="N2364" s="252">
        <v>22.25</v>
      </c>
      <c r="O2364" s="254">
        <f t="shared" si="2318"/>
        <v>53.743961352656996</v>
      </c>
      <c r="P2364" s="252">
        <f t="shared" si="2313"/>
        <v>19.150000000000006</v>
      </c>
      <c r="Q2364" s="252">
        <v>6.9000000000000039</v>
      </c>
      <c r="R2364" s="252">
        <v>6.9</v>
      </c>
      <c r="S2364" s="252">
        <f t="shared" si="2341"/>
        <v>13.800000000000004</v>
      </c>
      <c r="T2364" s="252">
        <v>7.55</v>
      </c>
      <c r="U2364" s="254">
        <f t="shared" si="2351"/>
        <v>54.710144927536206</v>
      </c>
      <c r="V2364" s="252">
        <f t="shared" si="2320"/>
        <v>6.2500000000000044</v>
      </c>
      <c r="W2364" s="252">
        <v>1.1000000000000001</v>
      </c>
      <c r="X2364" s="252">
        <v>1.1000000000000001</v>
      </c>
      <c r="Y2364" s="252">
        <f t="shared" si="2314"/>
        <v>2.2000000000000002</v>
      </c>
      <c r="Z2364" s="252">
        <v>1.1000000000000001</v>
      </c>
      <c r="AA2364" s="254">
        <f t="shared" si="2321"/>
        <v>50</v>
      </c>
      <c r="AB2364" s="252">
        <f t="shared" si="2322"/>
        <v>1.1000000000000001</v>
      </c>
      <c r="AC2364" s="221">
        <v>-4.2200000000036653E-3</v>
      </c>
      <c r="AD2364" s="221">
        <v>0</v>
      </c>
      <c r="AE2364" s="221">
        <f t="shared" si="2323"/>
        <v>-4.2200000000036653E-3</v>
      </c>
      <c r="AF2364" s="221">
        <v>0</v>
      </c>
      <c r="AG2364" s="220">
        <f t="shared" si="2350"/>
        <v>0</v>
      </c>
      <c r="AH2364" s="221">
        <f t="shared" si="2325"/>
        <v>-4.2200000000036653E-3</v>
      </c>
      <c r="AI2364" s="221">
        <v>360.80304000000018</v>
      </c>
      <c r="AJ2364" s="321">
        <v>465.005</v>
      </c>
      <c r="AK2364" s="221">
        <f t="shared" si="2346"/>
        <v>825.80804000000012</v>
      </c>
      <c r="AL2364" s="221">
        <v>370.2</v>
      </c>
      <c r="AM2364" s="220">
        <f t="shared" si="2353"/>
        <v>44.828820024566475</v>
      </c>
      <c r="AN2364" s="221">
        <f t="shared" si="2328"/>
        <v>455.60804000000013</v>
      </c>
      <c r="AO2364" s="221">
        <v>332.58489999999983</v>
      </c>
      <c r="AP2364" s="321">
        <v>430.34999999999997</v>
      </c>
      <c r="AQ2364" s="221">
        <f t="shared" si="2329"/>
        <v>762.93489999999974</v>
      </c>
      <c r="AR2364" s="221">
        <v>341.4</v>
      </c>
      <c r="AS2364" s="220">
        <f t="shared" si="2330"/>
        <v>44.748247851815414</v>
      </c>
      <c r="AT2364" s="221">
        <f t="shared" si="2331"/>
        <v>421.53489999999977</v>
      </c>
      <c r="AU2364" s="221">
        <v>0</v>
      </c>
      <c r="AV2364" s="54"/>
      <c r="AW2364" s="221">
        <f t="shared" si="2348"/>
        <v>0</v>
      </c>
      <c r="AX2364" s="221"/>
      <c r="AY2364" s="220">
        <f t="shared" si="2333"/>
        <v>0</v>
      </c>
      <c r="AZ2364" s="221">
        <f t="shared" si="2334"/>
        <v>0</v>
      </c>
      <c r="BA2364" s="221">
        <v>0</v>
      </c>
      <c r="BB2364" s="221">
        <v>0</v>
      </c>
      <c r="BC2364" s="221">
        <f t="shared" si="2335"/>
        <v>0</v>
      </c>
      <c r="BD2364" s="221"/>
      <c r="BE2364" s="220">
        <f t="shared" si="2349"/>
        <v>0</v>
      </c>
      <c r="BF2364" s="221">
        <f t="shared" si="2337"/>
        <v>0</v>
      </c>
      <c r="BG2364" s="222">
        <f t="shared" si="2315"/>
        <v>722.08187999999996</v>
      </c>
      <c r="BH2364" s="222">
        <f t="shared" si="2316"/>
        <v>924.05499999999995</v>
      </c>
      <c r="BI2364" s="222">
        <f t="shared" si="2338"/>
        <v>1646.13688</v>
      </c>
      <c r="BJ2364" s="222">
        <f t="shared" si="2317"/>
        <v>742.5</v>
      </c>
      <c r="BK2364" s="223">
        <f t="shared" si="2339"/>
        <v>45.105605069731503</v>
      </c>
      <c r="BL2364" s="222">
        <f t="shared" si="2340"/>
        <v>903.63688000000002</v>
      </c>
      <c r="BM2364"/>
      <c r="BN2364"/>
      <c r="BO2364"/>
      <c r="BP2364"/>
      <c r="BQ2364"/>
      <c r="BR2364"/>
      <c r="BS2364"/>
      <c r="BT2364"/>
      <c r="BU2364"/>
      <c r="BV2364"/>
      <c r="BW2364"/>
    </row>
    <row r="2365" spans="3:75" ht="18.75" x14ac:dyDescent="0.3">
      <c r="C2365" s="393">
        <v>27</v>
      </c>
      <c r="D2365" s="394" t="s">
        <v>42</v>
      </c>
      <c r="E2365" s="252">
        <v>-1.8399999999996197E-3</v>
      </c>
      <c r="F2365" s="252">
        <v>32.549999999999997</v>
      </c>
      <c r="G2365" s="252">
        <f t="shared" si="2352"/>
        <v>32.548159999999996</v>
      </c>
      <c r="H2365" s="252">
        <v>32.549999999999997</v>
      </c>
      <c r="I2365" s="254">
        <f t="shared" si="2345"/>
        <v>100.00565316134615</v>
      </c>
      <c r="J2365" s="62">
        <f t="shared" si="2311"/>
        <v>-1.8400000000013961E-3</v>
      </c>
      <c r="K2365" s="252">
        <v>80.930000000000007</v>
      </c>
      <c r="L2365" s="57">
        <v>15.39</v>
      </c>
      <c r="M2365" s="252">
        <f t="shared" si="2347"/>
        <v>96.320000000000007</v>
      </c>
      <c r="N2365" s="252">
        <v>37.08</v>
      </c>
      <c r="O2365" s="254">
        <f t="shared" si="2318"/>
        <v>38.496677740863781</v>
      </c>
      <c r="P2365" s="252">
        <f t="shared" si="2313"/>
        <v>59.240000000000009</v>
      </c>
      <c r="Q2365" s="252">
        <v>5.129999999999999</v>
      </c>
      <c r="R2365" s="252">
        <v>5.13</v>
      </c>
      <c r="S2365" s="252">
        <f t="shared" si="2341"/>
        <v>10.259999999999998</v>
      </c>
      <c r="T2365" s="252">
        <v>1.1399999999999999</v>
      </c>
      <c r="U2365" s="254">
        <f t="shared" si="2351"/>
        <v>11.111111111111112</v>
      </c>
      <c r="V2365" s="252">
        <f t="shared" si="2320"/>
        <v>9.1199999999999974</v>
      </c>
      <c r="W2365" s="252">
        <v>2.2000000000000011</v>
      </c>
      <c r="X2365" s="252">
        <v>1.1000000000000001</v>
      </c>
      <c r="Y2365" s="252">
        <f t="shared" si="2314"/>
        <v>3.3000000000000012</v>
      </c>
      <c r="Z2365" s="252">
        <v>0.6</v>
      </c>
      <c r="AA2365" s="254">
        <f t="shared" si="2321"/>
        <v>18.181818181818173</v>
      </c>
      <c r="AB2365" s="252">
        <f t="shared" si="2322"/>
        <v>2.7000000000000011</v>
      </c>
      <c r="AC2365" s="221">
        <v>40.71878000000001</v>
      </c>
      <c r="AD2365" s="221">
        <v>0</v>
      </c>
      <c r="AE2365" s="221">
        <f t="shared" si="2323"/>
        <v>40.71878000000001</v>
      </c>
      <c r="AF2365" s="221">
        <v>16.5</v>
      </c>
      <c r="AG2365" s="220">
        <f t="shared" si="2350"/>
        <v>40.521842746762047</v>
      </c>
      <c r="AH2365" s="221">
        <f t="shared" si="2325"/>
        <v>24.21878000000001</v>
      </c>
      <c r="AI2365" s="221">
        <v>362.48041999999998</v>
      </c>
      <c r="AJ2365" s="321">
        <v>330.45399999999995</v>
      </c>
      <c r="AK2365" s="221">
        <f t="shared" si="2346"/>
        <v>692.93441999999993</v>
      </c>
      <c r="AL2365" s="221">
        <v>154.36000000000001</v>
      </c>
      <c r="AM2365" s="220">
        <f t="shared" si="2353"/>
        <v>22.276278323712081</v>
      </c>
      <c r="AN2365" s="221">
        <f t="shared" si="2328"/>
        <v>538.57441999999992</v>
      </c>
      <c r="AO2365" s="221">
        <v>397.87535999999989</v>
      </c>
      <c r="AP2365" s="321">
        <v>306.97300000000001</v>
      </c>
      <c r="AQ2365" s="221">
        <f t="shared" si="2329"/>
        <v>704.84835999999996</v>
      </c>
      <c r="AR2365" s="221">
        <v>160.53</v>
      </c>
      <c r="AS2365" s="220">
        <f t="shared" si="2330"/>
        <v>22.775111514766099</v>
      </c>
      <c r="AT2365" s="221">
        <f t="shared" si="2331"/>
        <v>544.31835999999998</v>
      </c>
      <c r="AU2365" s="221">
        <v>0</v>
      </c>
      <c r="AV2365" s="54"/>
      <c r="AW2365" s="221">
        <f t="shared" si="2348"/>
        <v>0</v>
      </c>
      <c r="AX2365" s="221"/>
      <c r="AY2365" s="220">
        <f t="shared" si="2333"/>
        <v>0</v>
      </c>
      <c r="AZ2365" s="221">
        <f t="shared" si="2334"/>
        <v>0</v>
      </c>
      <c r="BA2365" s="221">
        <v>68.825659999999999</v>
      </c>
      <c r="BB2365" s="221">
        <v>148.95699999999999</v>
      </c>
      <c r="BC2365" s="221">
        <f t="shared" si="2335"/>
        <v>217.78265999999999</v>
      </c>
      <c r="BD2365" s="221">
        <v>30.17</v>
      </c>
      <c r="BE2365" s="220">
        <f t="shared" si="2349"/>
        <v>13.853260861080493</v>
      </c>
      <c r="BF2365" s="221">
        <f t="shared" si="2337"/>
        <v>187.61266000000001</v>
      </c>
      <c r="BG2365" s="222">
        <f t="shared" si="2315"/>
        <v>958.15837999999985</v>
      </c>
      <c r="BH2365" s="222">
        <f t="shared" si="2316"/>
        <v>840.55399999999997</v>
      </c>
      <c r="BI2365" s="222">
        <f t="shared" si="2338"/>
        <v>1798.7123799999999</v>
      </c>
      <c r="BJ2365" s="222">
        <f t="shared" si="2317"/>
        <v>432.93</v>
      </c>
      <c r="BK2365" s="223">
        <f t="shared" si="2339"/>
        <v>24.068884209269743</v>
      </c>
      <c r="BL2365" s="222">
        <f t="shared" si="2340"/>
        <v>1365.7823799999999</v>
      </c>
      <c r="BM2365"/>
      <c r="BN2365"/>
      <c r="BO2365"/>
      <c r="BP2365"/>
      <c r="BQ2365"/>
      <c r="BR2365"/>
      <c r="BS2365"/>
      <c r="BT2365"/>
      <c r="BU2365"/>
      <c r="BV2365"/>
      <c r="BW2365"/>
    </row>
    <row r="2366" spans="3:75" ht="18.75" x14ac:dyDescent="0.3">
      <c r="C2366" s="393">
        <v>28</v>
      </c>
      <c r="D2366" s="456" t="s">
        <v>43</v>
      </c>
      <c r="E2366" s="252">
        <v>7.9999999999991189E-4</v>
      </c>
      <c r="F2366" s="252"/>
      <c r="G2366" s="252">
        <f t="shared" si="2352"/>
        <v>7.9999999999991189E-4</v>
      </c>
      <c r="H2366" s="252">
        <v>0</v>
      </c>
      <c r="I2366" s="254">
        <f t="shared" si="2345"/>
        <v>0</v>
      </c>
      <c r="J2366" s="62">
        <f t="shared" si="2311"/>
        <v>7.9999999999991189E-4</v>
      </c>
      <c r="K2366" s="252">
        <v>25.910000000000004</v>
      </c>
      <c r="L2366" s="57">
        <v>13.32</v>
      </c>
      <c r="M2366" s="252">
        <f t="shared" si="2347"/>
        <v>39.230000000000004</v>
      </c>
      <c r="N2366" s="252">
        <v>5.89</v>
      </c>
      <c r="O2366" s="254">
        <f t="shared" si="2318"/>
        <v>15.014019882742796</v>
      </c>
      <c r="P2366" s="252">
        <f t="shared" si="2313"/>
        <v>33.340000000000003</v>
      </c>
      <c r="Q2366" s="252">
        <v>7.5500000000000007</v>
      </c>
      <c r="R2366" s="252">
        <v>4.4400000000000004</v>
      </c>
      <c r="S2366" s="252">
        <f t="shared" si="2341"/>
        <v>11.990000000000002</v>
      </c>
      <c r="T2366" s="252">
        <v>1.01</v>
      </c>
      <c r="U2366" s="254">
        <f t="shared" si="2351"/>
        <v>8.4236864053377793</v>
      </c>
      <c r="V2366" s="252">
        <f t="shared" si="2320"/>
        <v>10.980000000000002</v>
      </c>
      <c r="W2366" s="252">
        <v>2.3100000000000005</v>
      </c>
      <c r="X2366" s="408">
        <v>0.9</v>
      </c>
      <c r="Y2366" s="252">
        <f t="shared" si="2314"/>
        <v>3.2100000000000004</v>
      </c>
      <c r="Z2366" s="408">
        <v>0.41</v>
      </c>
      <c r="AA2366" s="254">
        <f t="shared" si="2321"/>
        <v>12.772585669781931</v>
      </c>
      <c r="AB2366" s="252">
        <f t="shared" si="2322"/>
        <v>2.8000000000000003</v>
      </c>
      <c r="AC2366" s="221">
        <v>173.80082000000002</v>
      </c>
      <c r="AD2366" s="221">
        <v>0</v>
      </c>
      <c r="AE2366" s="221">
        <f t="shared" si="2323"/>
        <v>173.80082000000002</v>
      </c>
      <c r="AF2366" s="221">
        <v>0</v>
      </c>
      <c r="AG2366" s="220">
        <f t="shared" si="2350"/>
        <v>0</v>
      </c>
      <c r="AH2366" s="221">
        <f t="shared" si="2325"/>
        <v>173.80082000000002</v>
      </c>
      <c r="AI2366" s="221">
        <v>45.998559999999998</v>
      </c>
      <c r="AJ2366" s="321">
        <v>288.03699999999998</v>
      </c>
      <c r="AK2366" s="221">
        <f t="shared" si="2346"/>
        <v>334.03555999999998</v>
      </c>
      <c r="AL2366" s="221">
        <v>36.697000000000003</v>
      </c>
      <c r="AM2366" s="220">
        <f t="shared" si="2353"/>
        <v>10.985956105990633</v>
      </c>
      <c r="AN2366" s="221">
        <f t="shared" si="2328"/>
        <v>297.33855999999997</v>
      </c>
      <c r="AO2366" s="221">
        <v>188.74137999999994</v>
      </c>
      <c r="AP2366" s="321">
        <v>267.226</v>
      </c>
      <c r="AQ2366" s="221">
        <f t="shared" si="2329"/>
        <v>455.96737999999993</v>
      </c>
      <c r="AR2366" s="221">
        <v>39.402000000000001</v>
      </c>
      <c r="AS2366" s="220">
        <f t="shared" si="2330"/>
        <v>8.6414076375375828</v>
      </c>
      <c r="AT2366" s="221">
        <f t="shared" si="2331"/>
        <v>416.56537999999995</v>
      </c>
      <c r="AU2366" s="221">
        <v>0</v>
      </c>
      <c r="AV2366" s="54">
        <v>0</v>
      </c>
      <c r="AW2366" s="221">
        <f t="shared" si="2348"/>
        <v>0</v>
      </c>
      <c r="AX2366" s="221">
        <v>0</v>
      </c>
      <c r="AY2366" s="220">
        <v>0</v>
      </c>
      <c r="AZ2366" s="221">
        <f t="shared" si="2334"/>
        <v>0</v>
      </c>
      <c r="BA2366" s="221">
        <v>22.351699999999994</v>
      </c>
      <c r="BB2366" s="221">
        <v>48.314999999999998</v>
      </c>
      <c r="BC2366" s="221">
        <f t="shared" si="2335"/>
        <v>70.666699999999992</v>
      </c>
      <c r="BD2366" s="221">
        <v>4.5599999999999996</v>
      </c>
      <c r="BE2366" s="220">
        <f t="shared" si="2349"/>
        <v>6.452827144892856</v>
      </c>
      <c r="BF2366" s="221">
        <f t="shared" si="2337"/>
        <v>66.106699999999989</v>
      </c>
      <c r="BG2366" s="222">
        <f t="shared" si="2315"/>
        <v>466.66325999999992</v>
      </c>
      <c r="BH2366" s="222">
        <f t="shared" si="2316"/>
        <v>622.23800000000006</v>
      </c>
      <c r="BI2366" s="222">
        <f t="shared" si="2338"/>
        <v>1088.9012600000001</v>
      </c>
      <c r="BJ2366" s="222">
        <f t="shared" si="2317"/>
        <v>87.969000000000008</v>
      </c>
      <c r="BK2366" s="223">
        <f t="shared" si="2339"/>
        <v>8.0786939304303864</v>
      </c>
      <c r="BL2366" s="222">
        <f t="shared" si="2340"/>
        <v>1000.93226</v>
      </c>
      <c r="BM2366"/>
      <c r="BN2366"/>
      <c r="BO2366"/>
      <c r="BP2366"/>
      <c r="BQ2366"/>
      <c r="BR2366"/>
      <c r="BS2366"/>
      <c r="BT2366"/>
      <c r="BU2366"/>
      <c r="BV2366"/>
      <c r="BW2366"/>
    </row>
    <row r="2367" spans="3:75" ht="18.75" x14ac:dyDescent="0.3">
      <c r="C2367" s="393">
        <v>29</v>
      </c>
      <c r="D2367" s="394" t="s">
        <v>44</v>
      </c>
      <c r="E2367" s="252">
        <v>4.7599999999992093E-3</v>
      </c>
      <c r="F2367" s="252"/>
      <c r="G2367" s="252">
        <f t="shared" si="2352"/>
        <v>4.7599999999992093E-3</v>
      </c>
      <c r="H2367" s="252">
        <v>0</v>
      </c>
      <c r="I2367" s="254">
        <f t="shared" si="2345"/>
        <v>0</v>
      </c>
      <c r="J2367" s="62">
        <f t="shared" si="2311"/>
        <v>4.7599999999992093E-3</v>
      </c>
      <c r="K2367" s="252">
        <v>9.1900000000000013</v>
      </c>
      <c r="L2367" s="57">
        <v>8.64</v>
      </c>
      <c r="M2367" s="252">
        <f t="shared" si="2347"/>
        <v>17.830000000000002</v>
      </c>
      <c r="N2367" s="252">
        <v>0.6</v>
      </c>
      <c r="O2367" s="254">
        <f t="shared" si="2318"/>
        <v>3.3651149747616369</v>
      </c>
      <c r="P2367" s="252">
        <f t="shared" si="2313"/>
        <v>17.23</v>
      </c>
      <c r="Q2367" s="252">
        <v>2.98</v>
      </c>
      <c r="R2367" s="252">
        <v>2.88</v>
      </c>
      <c r="S2367" s="252">
        <f t="shared" si="2341"/>
        <v>5.8599999999999994</v>
      </c>
      <c r="T2367" s="252">
        <v>2.98</v>
      </c>
      <c r="U2367" s="254">
        <f t="shared" si="2351"/>
        <v>50.853242320819113</v>
      </c>
      <c r="V2367" s="252">
        <f t="shared" si="2320"/>
        <v>2.8799999999999994</v>
      </c>
      <c r="W2367" s="252">
        <v>0.74999999999999978</v>
      </c>
      <c r="X2367" s="252">
        <v>0.6</v>
      </c>
      <c r="Y2367" s="252">
        <f t="shared" si="2314"/>
        <v>1.3499999999999996</v>
      </c>
      <c r="Z2367" s="252">
        <v>0.75</v>
      </c>
      <c r="AA2367" s="254">
        <f t="shared" si="2321"/>
        <v>55.555555555555571</v>
      </c>
      <c r="AB2367" s="252">
        <f t="shared" si="2322"/>
        <v>0.59999999999999964</v>
      </c>
      <c r="AC2367" s="221">
        <v>54.713880000000003</v>
      </c>
      <c r="AD2367" s="221">
        <v>0</v>
      </c>
      <c r="AE2367" s="221">
        <f t="shared" si="2323"/>
        <v>54.713880000000003</v>
      </c>
      <c r="AF2367" s="221">
        <v>8.5500000000000007</v>
      </c>
      <c r="AG2367" s="220">
        <f t="shared" si="2350"/>
        <v>15.626747728364357</v>
      </c>
      <c r="AH2367" s="221">
        <f t="shared" si="2325"/>
        <v>46.163880000000006</v>
      </c>
      <c r="AI2367" s="221">
        <v>228.69094000000004</v>
      </c>
      <c r="AJ2367" s="321">
        <v>190.56200000000001</v>
      </c>
      <c r="AK2367" s="221">
        <f t="shared" si="2346"/>
        <v>419.25294000000008</v>
      </c>
      <c r="AL2367" s="221">
        <v>171.25</v>
      </c>
      <c r="AM2367" s="220">
        <f t="shared" si="2353"/>
        <v>40.846463712335556</v>
      </c>
      <c r="AN2367" s="221">
        <f t="shared" si="2328"/>
        <v>248.00294000000008</v>
      </c>
      <c r="AO2367" s="221">
        <v>141.21033999999997</v>
      </c>
      <c r="AP2367" s="321">
        <v>176.47499999999999</v>
      </c>
      <c r="AQ2367" s="221">
        <f t="shared" si="2329"/>
        <v>317.68534</v>
      </c>
      <c r="AR2367" s="221">
        <v>71.819999999999993</v>
      </c>
      <c r="AS2367" s="220">
        <f t="shared" si="2330"/>
        <v>22.607275488381049</v>
      </c>
      <c r="AT2367" s="221">
        <f t="shared" si="2331"/>
        <v>245.86534</v>
      </c>
      <c r="AU2367" s="221">
        <v>0</v>
      </c>
      <c r="AV2367" s="54"/>
      <c r="AW2367" s="221">
        <f t="shared" si="2348"/>
        <v>0</v>
      </c>
      <c r="AX2367" s="221"/>
      <c r="AY2367" s="220">
        <f t="shared" ref="AY2367:AY2369" si="2354">IF(AX2367&lt;&gt;0,(AX2367/AW2367*100),0)</f>
        <v>0</v>
      </c>
      <c r="AZ2367" s="221">
        <f t="shared" si="2334"/>
        <v>0</v>
      </c>
      <c r="BA2367" s="221">
        <v>0</v>
      </c>
      <c r="BB2367" s="221">
        <v>0</v>
      </c>
      <c r="BC2367" s="221">
        <f t="shared" si="2335"/>
        <v>0</v>
      </c>
      <c r="BD2367" s="221"/>
      <c r="BE2367" s="220">
        <f t="shared" si="2349"/>
        <v>0</v>
      </c>
      <c r="BF2367" s="221">
        <f t="shared" si="2337"/>
        <v>0</v>
      </c>
      <c r="BG2367" s="222">
        <f t="shared" si="2315"/>
        <v>437.53992000000005</v>
      </c>
      <c r="BH2367" s="222">
        <f t="shared" si="2316"/>
        <v>379.15700000000004</v>
      </c>
      <c r="BI2367" s="222">
        <f t="shared" si="2338"/>
        <v>816.69692000000009</v>
      </c>
      <c r="BJ2367" s="222">
        <f t="shared" si="2317"/>
        <v>255.95000000000002</v>
      </c>
      <c r="BK2367" s="223">
        <f t="shared" si="2339"/>
        <v>31.339655352196012</v>
      </c>
      <c r="BL2367" s="222">
        <f t="shared" si="2340"/>
        <v>560.74692000000005</v>
      </c>
      <c r="BM2367"/>
      <c r="BN2367"/>
      <c r="BO2367"/>
      <c r="BP2367"/>
      <c r="BQ2367"/>
      <c r="BR2367"/>
      <c r="BS2367"/>
      <c r="BT2367"/>
      <c r="BU2367"/>
      <c r="BV2367"/>
      <c r="BW2367"/>
    </row>
    <row r="2368" spans="3:75" ht="18.75" x14ac:dyDescent="0.3">
      <c r="C2368" s="393">
        <v>30</v>
      </c>
      <c r="D2368" s="394" t="s">
        <v>189</v>
      </c>
      <c r="E2368" s="252">
        <v>2.2400000000004638E-3</v>
      </c>
      <c r="F2368" s="252">
        <v>0</v>
      </c>
      <c r="G2368" s="252">
        <f t="shared" si="2352"/>
        <v>2.2400000000004638E-3</v>
      </c>
      <c r="H2368" s="252">
        <v>0</v>
      </c>
      <c r="I2368" s="254">
        <f t="shared" si="2345"/>
        <v>0</v>
      </c>
      <c r="J2368" s="62">
        <f t="shared" si="2311"/>
        <v>2.2400000000004638E-3</v>
      </c>
      <c r="K2368" s="252">
        <v>23.58</v>
      </c>
      <c r="L2368" s="57">
        <v>23.58</v>
      </c>
      <c r="M2368" s="252">
        <f t="shared" si="2347"/>
        <v>47.16</v>
      </c>
      <c r="N2368" s="252">
        <v>23.58</v>
      </c>
      <c r="O2368" s="254">
        <f t="shared" si="2318"/>
        <v>50</v>
      </c>
      <c r="P2368" s="252">
        <f t="shared" si="2313"/>
        <v>23.58</v>
      </c>
      <c r="Q2368" s="252">
        <v>0</v>
      </c>
      <c r="R2368" s="252">
        <v>7.86</v>
      </c>
      <c r="S2368" s="252">
        <f t="shared" si="2341"/>
        <v>7.86</v>
      </c>
      <c r="T2368" s="252">
        <v>0</v>
      </c>
      <c r="U2368" s="254">
        <f t="shared" si="2351"/>
        <v>0</v>
      </c>
      <c r="V2368" s="252">
        <f t="shared" si="2320"/>
        <v>7.86</v>
      </c>
      <c r="W2368" s="252">
        <v>0</v>
      </c>
      <c r="X2368" s="252">
        <v>1.7</v>
      </c>
      <c r="Y2368" s="252">
        <f t="shared" si="2314"/>
        <v>1.7</v>
      </c>
      <c r="Z2368" s="252">
        <v>0</v>
      </c>
      <c r="AA2368" s="254">
        <f t="shared" si="2321"/>
        <v>0</v>
      </c>
      <c r="AB2368" s="252">
        <f t="shared" si="2322"/>
        <v>1.7</v>
      </c>
      <c r="AC2368" s="221">
        <v>2.939999999966858E-3</v>
      </c>
      <c r="AD2368" s="221">
        <v>0</v>
      </c>
      <c r="AE2368" s="221">
        <f t="shared" si="2323"/>
        <v>2.939999999966858E-3</v>
      </c>
      <c r="AF2368" s="221">
        <v>0</v>
      </c>
      <c r="AG2368" s="220">
        <f t="shared" si="2350"/>
        <v>0</v>
      </c>
      <c r="AH2368" s="221">
        <f t="shared" si="2325"/>
        <v>2.939999999966858E-3</v>
      </c>
      <c r="AI2368" s="221">
        <v>182.24515999999994</v>
      </c>
      <c r="AJ2368" s="321">
        <v>512.64599999999996</v>
      </c>
      <c r="AK2368" s="221">
        <f t="shared" si="2346"/>
        <v>694.8911599999999</v>
      </c>
      <c r="AL2368" s="221">
        <v>283.06</v>
      </c>
      <c r="AM2368" s="220">
        <f t="shared" si="2353"/>
        <v>40.73443674258283</v>
      </c>
      <c r="AN2368" s="221">
        <f t="shared" si="2328"/>
        <v>411.8311599999999</v>
      </c>
      <c r="AO2368" s="221">
        <v>182.54654000000016</v>
      </c>
      <c r="AP2368" s="321">
        <v>475.52800000000002</v>
      </c>
      <c r="AQ2368" s="221">
        <f t="shared" si="2329"/>
        <v>658.07454000000018</v>
      </c>
      <c r="AR2368" s="221">
        <v>280.01</v>
      </c>
      <c r="AS2368" s="220">
        <f t="shared" si="2330"/>
        <v>42.549891080727711</v>
      </c>
      <c r="AT2368" s="221">
        <f t="shared" si="2331"/>
        <v>378.06454000000019</v>
      </c>
      <c r="AU2368" s="221">
        <v>0</v>
      </c>
      <c r="AV2368" s="54">
        <v>0</v>
      </c>
      <c r="AW2368" s="221">
        <f t="shared" si="2348"/>
        <v>0</v>
      </c>
      <c r="AX2368" s="221">
        <v>0</v>
      </c>
      <c r="AY2368" s="220">
        <f t="shared" si="2354"/>
        <v>0</v>
      </c>
      <c r="AZ2368" s="221">
        <f t="shared" si="2334"/>
        <v>0</v>
      </c>
      <c r="BA2368" s="221">
        <v>2.0999999999276042E-3</v>
      </c>
      <c r="BB2368" s="221">
        <v>298.69600000000003</v>
      </c>
      <c r="BC2368" s="221">
        <f t="shared" si="2335"/>
        <v>298.69809999999995</v>
      </c>
      <c r="BD2368" s="221">
        <v>143.16</v>
      </c>
      <c r="BE2368" s="220">
        <f t="shared" si="2349"/>
        <v>47.927991507143844</v>
      </c>
      <c r="BF2368" s="221">
        <f t="shared" si="2337"/>
        <v>155.53809999999996</v>
      </c>
      <c r="BG2368" s="222">
        <f t="shared" si="2315"/>
        <v>388.37898000000001</v>
      </c>
      <c r="BH2368" s="222">
        <f t="shared" si="2316"/>
        <v>1320.01</v>
      </c>
      <c r="BI2368" s="222">
        <f t="shared" si="2338"/>
        <v>1708.3889799999999</v>
      </c>
      <c r="BJ2368" s="222">
        <f t="shared" si="2317"/>
        <v>729.81</v>
      </c>
      <c r="BK2368" s="223">
        <f t="shared" si="2339"/>
        <v>42.719193845420378</v>
      </c>
      <c r="BL2368" s="222">
        <f t="shared" si="2340"/>
        <v>978.57898</v>
      </c>
      <c r="BM2368"/>
      <c r="BN2368"/>
      <c r="BO2368"/>
      <c r="BP2368"/>
      <c r="BQ2368"/>
      <c r="BR2368"/>
      <c r="BS2368"/>
      <c r="BT2368"/>
      <c r="BU2368"/>
      <c r="BV2368"/>
      <c r="BW2368"/>
    </row>
    <row r="2369" spans="3:75" ht="18.75" x14ac:dyDescent="0.3">
      <c r="C2369" s="395"/>
      <c r="D2369" s="395" t="s">
        <v>46</v>
      </c>
      <c r="E2369" s="352">
        <f>SUM(E2339:E2368)</f>
        <v>12.300799999999988</v>
      </c>
      <c r="F2369" s="225">
        <f>SUM(F2339:F2368)</f>
        <v>154.97999999999999</v>
      </c>
      <c r="G2369" s="225">
        <f t="shared" si="2352"/>
        <v>167.28079999999997</v>
      </c>
      <c r="H2369" s="225">
        <f>SUM(H2339:H2368)</f>
        <v>154.97699999999998</v>
      </c>
      <c r="I2369" s="254">
        <f t="shared" si="2345"/>
        <v>92.644822358573137</v>
      </c>
      <c r="J2369" s="225">
        <f>SUM(J2339:J2368)</f>
        <v>12.311799999999989</v>
      </c>
      <c r="K2369" s="225">
        <f>SUM(K2339:K2368)</f>
        <v>826.90400000000022</v>
      </c>
      <c r="L2369" s="157">
        <v>560.43000000000006</v>
      </c>
      <c r="M2369" s="225">
        <f t="shared" si="2347"/>
        <v>1387.3340000000003</v>
      </c>
      <c r="N2369" s="225">
        <f>SUM(N2339:N2368)</f>
        <v>393.85999999999996</v>
      </c>
      <c r="O2369" s="254">
        <f t="shared" si="2318"/>
        <v>28.389702840123565</v>
      </c>
      <c r="P2369" s="225">
        <f>SUM(P2339:P2368)</f>
        <v>979.70399999999995</v>
      </c>
      <c r="Q2369" s="225">
        <f>SUM(Q2339:Q2368)</f>
        <v>151.30000000000004</v>
      </c>
      <c r="R2369" s="225">
        <v>186.81000000000003</v>
      </c>
      <c r="S2369" s="252">
        <f t="shared" si="2341"/>
        <v>338.11000000000007</v>
      </c>
      <c r="T2369" s="225">
        <f>SUM(T2339:T2368)</f>
        <v>104.96000000000001</v>
      </c>
      <c r="U2369" s="227">
        <f t="shared" si="2351"/>
        <v>31.043151637041195</v>
      </c>
      <c r="V2369" s="225">
        <f>SUM(V2339:V2368)</f>
        <v>233.14999999999998</v>
      </c>
      <c r="W2369" s="225">
        <f>SUM(W2339:W2368)</f>
        <v>28.200000000000003</v>
      </c>
      <c r="X2369" s="225">
        <v>31.400000000000002</v>
      </c>
      <c r="Y2369" s="225">
        <f t="shared" si="2314"/>
        <v>59.600000000000009</v>
      </c>
      <c r="Z2369" s="225">
        <f>SUM(Z2339:Z2368)</f>
        <v>19.86</v>
      </c>
      <c r="AA2369" s="254">
        <f t="shared" si="2321"/>
        <v>33.322147651006709</v>
      </c>
      <c r="AB2369" s="225">
        <f>SUM(AB2339:AB2368)</f>
        <v>39.740000000000009</v>
      </c>
      <c r="AC2369" s="225">
        <f>SUM(AC2339:AC2368)</f>
        <v>2285.65137</v>
      </c>
      <c r="AD2369" s="225">
        <f>SUM(AD2339:AD2368)</f>
        <v>0</v>
      </c>
      <c r="AE2369" s="228">
        <f t="shared" si="2323"/>
        <v>2285.65137</v>
      </c>
      <c r="AF2369" s="225">
        <f>SUM(AF2339:AF2368)</f>
        <v>562.70999999999981</v>
      </c>
      <c r="AG2369" s="229">
        <f>IF(AF2369&lt;&gt;"", AF2369/AE2369*100, 0)</f>
        <v>24.619240159972421</v>
      </c>
      <c r="AH2369" s="225">
        <f>SUM(AH2339:AH2368)</f>
        <v>1722.9413700000005</v>
      </c>
      <c r="AI2369" s="225">
        <f>SUM(AI2339:AI2368)</f>
        <v>9719.9345000000012</v>
      </c>
      <c r="AJ2369" s="324">
        <v>12308.968000000001</v>
      </c>
      <c r="AK2369" s="225">
        <f>SUM(AK2339:AK2368)</f>
        <v>22028.902499999997</v>
      </c>
      <c r="AL2369" s="225">
        <f>SUM(AL2339:AL2368)</f>
        <v>7087.6942299999992</v>
      </c>
      <c r="AM2369" s="229">
        <f>IF(AL2369&lt;&gt;0,(AL2369/AK2369*100),0)</f>
        <v>32.174522675380672</v>
      </c>
      <c r="AN2369" s="225">
        <f>SUM(AN2339:AN2368)</f>
        <v>14941.208269999999</v>
      </c>
      <c r="AO2369" s="225">
        <f>SUM(AO2339:AO2368)</f>
        <v>9472.1977399999996</v>
      </c>
      <c r="AP2369" s="324">
        <v>11408.599999999999</v>
      </c>
      <c r="AQ2369" s="228">
        <f t="shared" si="2329"/>
        <v>20880.797739999998</v>
      </c>
      <c r="AR2369" s="225">
        <f>SUM(AR2339:AR2368)</f>
        <v>6138.4259999999995</v>
      </c>
      <c r="AS2369" s="229">
        <f t="shared" si="2330"/>
        <v>29.397468796132308</v>
      </c>
      <c r="AT2369" s="225">
        <f>SUM(AT2339:AT2368)</f>
        <v>14742.371740000002</v>
      </c>
      <c r="AU2369" s="225">
        <f>SUM(AU2339:AU2368)</f>
        <v>11.180000000000001</v>
      </c>
      <c r="AV2369" s="225">
        <f>SUM(AV2339:AV2368)</f>
        <v>0</v>
      </c>
      <c r="AW2369" s="225">
        <f>SUM(AW2339:AW2368)</f>
        <v>11.180000000000001</v>
      </c>
      <c r="AX2369" s="225">
        <f>SUM(AX2339:AX2368)</f>
        <v>0</v>
      </c>
      <c r="AY2369" s="229">
        <f t="shared" si="2354"/>
        <v>0</v>
      </c>
      <c r="AZ2369" s="225">
        <f>SUM(AZ2339:AZ2368)</f>
        <v>11.180000000000001</v>
      </c>
      <c r="BA2369" s="225">
        <v>541.45100000000002</v>
      </c>
      <c r="BB2369" s="225">
        <f>SUM(BB2339:BB2368)</f>
        <v>1861.5939999999996</v>
      </c>
      <c r="BC2369" s="228">
        <f t="shared" si="2335"/>
        <v>2403.0449999999996</v>
      </c>
      <c r="BD2369" s="225">
        <f>SUM(BD2339:BD2368)</f>
        <v>741.82899999999984</v>
      </c>
      <c r="BE2369" s="229">
        <f t="shared" si="2349"/>
        <v>30.870374878539518</v>
      </c>
      <c r="BF2369" s="225">
        <f>SUM(BF2339:BF2368)</f>
        <v>1661.2212</v>
      </c>
      <c r="BG2369" s="222">
        <f t="shared" si="2315"/>
        <v>23049.119409999999</v>
      </c>
      <c r="BH2369" s="222">
        <f t="shared" si="2316"/>
        <v>26512.782000000003</v>
      </c>
      <c r="BI2369" s="222">
        <f t="shared" si="2338"/>
        <v>49561.901410000006</v>
      </c>
      <c r="BJ2369" s="230">
        <f t="shared" si="2317"/>
        <v>15204.316229999999</v>
      </c>
      <c r="BK2369" s="231">
        <f t="shared" si="2339"/>
        <v>30.677427212129221</v>
      </c>
      <c r="BL2369" s="230">
        <f>BI2369-BJ2369</f>
        <v>34357.585180000009</v>
      </c>
      <c r="BM2369"/>
      <c r="BN2369"/>
      <c r="BO2369"/>
      <c r="BP2369"/>
      <c r="BQ2369"/>
      <c r="BR2369"/>
      <c r="BS2369"/>
      <c r="BT2369"/>
      <c r="BU2369"/>
      <c r="BV2369"/>
      <c r="BW2369"/>
    </row>
    <row r="2374" spans="3:75" ht="29.25" x14ac:dyDescent="0.2">
      <c r="C2374" s="213"/>
      <c r="D2374" s="414"/>
      <c r="E2374" s="564" t="s">
        <v>345</v>
      </c>
      <c r="F2374" s="564"/>
      <c r="G2374" s="564"/>
      <c r="H2374" s="564"/>
      <c r="I2374" s="564"/>
      <c r="J2374" s="564"/>
      <c r="K2374" s="564"/>
      <c r="L2374" s="564"/>
      <c r="M2374" s="564"/>
      <c r="N2374" s="564"/>
      <c r="O2374" s="564"/>
      <c r="P2374" s="564"/>
      <c r="Q2374" s="564"/>
      <c r="R2374" s="564"/>
      <c r="S2374" s="564"/>
      <c r="T2374" s="564"/>
      <c r="U2374" s="564"/>
      <c r="V2374" s="564"/>
      <c r="W2374" s="564"/>
      <c r="X2374" s="564"/>
      <c r="Y2374" s="564"/>
      <c r="Z2374" s="564"/>
      <c r="AA2374" s="564"/>
      <c r="AB2374" s="564"/>
      <c r="AC2374" s="565" t="s">
        <v>346</v>
      </c>
      <c r="AD2374" s="565"/>
      <c r="AE2374" s="565"/>
      <c r="AF2374" s="565"/>
      <c r="AG2374" s="565"/>
      <c r="AH2374" s="565"/>
      <c r="AI2374" s="565"/>
      <c r="AJ2374" s="565"/>
      <c r="AK2374" s="565"/>
      <c r="AL2374" s="565"/>
      <c r="AM2374" s="565"/>
      <c r="AN2374" s="565"/>
      <c r="AO2374" s="565"/>
      <c r="AP2374" s="565"/>
      <c r="AQ2374" s="565"/>
      <c r="AR2374" s="565"/>
      <c r="AS2374" s="565"/>
      <c r="AT2374" s="565"/>
      <c r="AU2374" s="566" t="s">
        <v>346</v>
      </c>
      <c r="AV2374" s="567"/>
      <c r="AW2374" s="567"/>
      <c r="AX2374" s="567"/>
      <c r="AY2374" s="567"/>
      <c r="AZ2374" s="567"/>
      <c r="BA2374" s="567"/>
      <c r="BB2374" s="567"/>
      <c r="BC2374" s="567"/>
      <c r="BD2374" s="567"/>
      <c r="BE2374" s="567"/>
      <c r="BF2374" s="567"/>
      <c r="BG2374" s="575" t="s">
        <v>348</v>
      </c>
      <c r="BH2374" s="576"/>
      <c r="BI2374" s="576"/>
      <c r="BJ2374" s="576"/>
      <c r="BK2374" s="576"/>
      <c r="BL2374" s="577"/>
      <c r="BM2374"/>
      <c r="BN2374"/>
      <c r="BO2374"/>
      <c r="BP2374"/>
      <c r="BQ2374"/>
      <c r="BR2374"/>
      <c r="BS2374"/>
      <c r="BT2374"/>
      <c r="BU2374"/>
      <c r="BV2374"/>
      <c r="BW2374"/>
    </row>
    <row r="2375" spans="3:75" ht="42.75" customHeight="1" x14ac:dyDescent="0.45">
      <c r="C2375" s="415"/>
      <c r="D2375" s="415"/>
      <c r="E2375" s="416"/>
      <c r="F2375" s="415"/>
      <c r="G2375" s="415"/>
      <c r="H2375" s="415"/>
      <c r="I2375" s="415"/>
      <c r="J2375" s="415"/>
      <c r="K2375" s="415"/>
      <c r="L2375" s="415"/>
      <c r="M2375" s="415"/>
      <c r="N2375" s="415"/>
      <c r="O2375" s="415"/>
      <c r="P2375" s="415"/>
      <c r="Q2375" s="415"/>
      <c r="R2375" s="415"/>
      <c r="S2375" s="415"/>
      <c r="T2375" s="415"/>
      <c r="U2375" s="415"/>
      <c r="V2375" s="415"/>
      <c r="W2375" s="415"/>
      <c r="X2375" s="415"/>
      <c r="Y2375" s="574" t="s">
        <v>127</v>
      </c>
      <c r="Z2375" s="574"/>
      <c r="AA2375" s="574"/>
      <c r="AB2375" s="574"/>
      <c r="AC2375" s="417"/>
      <c r="AD2375" s="417"/>
      <c r="AE2375" s="417"/>
      <c r="AF2375" s="417"/>
      <c r="AG2375" s="417"/>
      <c r="AH2375" s="417"/>
      <c r="AI2375" s="417"/>
      <c r="AJ2375" s="417"/>
      <c r="AK2375" s="417"/>
      <c r="AL2375" s="417"/>
      <c r="AM2375" s="417"/>
      <c r="AN2375" s="417"/>
      <c r="AO2375" s="417"/>
      <c r="AP2375" s="417"/>
      <c r="AQ2375" s="574" t="s">
        <v>127</v>
      </c>
      <c r="AR2375" s="574"/>
      <c r="AS2375" s="574"/>
      <c r="AT2375" s="574"/>
      <c r="AU2375" s="567"/>
      <c r="AV2375" s="567"/>
      <c r="AW2375" s="567"/>
      <c r="AX2375" s="567"/>
      <c r="AY2375" s="567"/>
      <c r="AZ2375" s="567"/>
      <c r="BA2375" s="567"/>
      <c r="BB2375" s="567"/>
      <c r="BC2375" s="567"/>
      <c r="BD2375" s="567"/>
      <c r="BE2375" s="567"/>
      <c r="BF2375" s="567"/>
      <c r="BG2375" s="578"/>
      <c r="BH2375" s="579"/>
      <c r="BI2375" s="579"/>
      <c r="BJ2375" s="579"/>
      <c r="BK2375" s="579"/>
      <c r="BL2375" s="580"/>
      <c r="BM2375"/>
      <c r="BN2375"/>
      <c r="BO2375"/>
      <c r="BP2375"/>
      <c r="BQ2375"/>
      <c r="BR2375"/>
      <c r="BS2375"/>
      <c r="BT2375"/>
      <c r="BU2375"/>
      <c r="BV2375"/>
      <c r="BW2375"/>
    </row>
    <row r="2376" spans="3:75" ht="18.75" x14ac:dyDescent="0.2">
      <c r="C2376" s="561" t="s">
        <v>125</v>
      </c>
      <c r="D2376" s="561" t="s">
        <v>3</v>
      </c>
      <c r="E2376" s="562" t="s">
        <v>52</v>
      </c>
      <c r="F2376" s="562"/>
      <c r="G2376" s="562"/>
      <c r="H2376" s="562"/>
      <c r="I2376" s="562"/>
      <c r="J2376" s="562"/>
      <c r="K2376" s="562"/>
      <c r="L2376" s="562"/>
      <c r="M2376" s="562"/>
      <c r="N2376" s="562"/>
      <c r="O2376" s="562"/>
      <c r="P2376" s="562"/>
      <c r="Q2376" s="562"/>
      <c r="R2376" s="562"/>
      <c r="S2376" s="562"/>
      <c r="T2376" s="562"/>
      <c r="U2376" s="562"/>
      <c r="V2376" s="562"/>
      <c r="W2376" s="562"/>
      <c r="X2376" s="562"/>
      <c r="Y2376" s="562"/>
      <c r="Z2376" s="562"/>
      <c r="AA2376" s="562"/>
      <c r="AB2376" s="562"/>
      <c r="AC2376" s="561"/>
      <c r="AD2376" s="561"/>
      <c r="AE2376" s="561"/>
      <c r="AF2376" s="561"/>
      <c r="AG2376" s="561"/>
      <c r="AH2376" s="561"/>
      <c r="AI2376" s="562" t="s">
        <v>52</v>
      </c>
      <c r="AJ2376" s="562"/>
      <c r="AK2376" s="562"/>
      <c r="AL2376" s="562"/>
      <c r="AM2376" s="562"/>
      <c r="AN2376" s="562"/>
      <c r="AO2376" s="562"/>
      <c r="AP2376" s="562"/>
      <c r="AQ2376" s="562"/>
      <c r="AR2376" s="562"/>
      <c r="AS2376" s="562"/>
      <c r="AT2376" s="562"/>
      <c r="AU2376" s="562" t="s">
        <v>48</v>
      </c>
      <c r="AV2376" s="562"/>
      <c r="AW2376" s="562"/>
      <c r="AX2376" s="562"/>
      <c r="AY2376" s="562"/>
      <c r="AZ2376" s="562"/>
      <c r="BA2376" s="562"/>
      <c r="BB2376" s="562"/>
      <c r="BC2376" s="562"/>
      <c r="BD2376" s="562"/>
      <c r="BE2376" s="562"/>
      <c r="BF2376" s="562"/>
      <c r="BG2376" s="418"/>
      <c r="BH2376" s="419"/>
      <c r="BI2376" s="419"/>
      <c r="BJ2376" s="419"/>
      <c r="BK2376" s="419"/>
      <c r="BL2376" s="420" t="s">
        <v>152</v>
      </c>
      <c r="BM2376"/>
      <c r="BN2376"/>
      <c r="BO2376"/>
      <c r="BP2376"/>
      <c r="BQ2376"/>
      <c r="BR2376"/>
      <c r="BS2376"/>
      <c r="BT2376"/>
      <c r="BU2376"/>
      <c r="BV2376"/>
      <c r="BW2376"/>
    </row>
    <row r="2377" spans="3:75" ht="18.75" x14ac:dyDescent="0.2">
      <c r="C2377" s="561"/>
      <c r="D2377" s="561"/>
      <c r="E2377" s="562" t="s">
        <v>5</v>
      </c>
      <c r="F2377" s="562"/>
      <c r="G2377" s="562"/>
      <c r="H2377" s="562"/>
      <c r="I2377" s="562"/>
      <c r="J2377" s="562"/>
      <c r="K2377" s="562"/>
      <c r="L2377" s="562"/>
      <c r="M2377" s="562"/>
      <c r="N2377" s="562"/>
      <c r="O2377" s="562"/>
      <c r="P2377" s="562"/>
      <c r="Q2377" s="562"/>
      <c r="R2377" s="562"/>
      <c r="S2377" s="562"/>
      <c r="T2377" s="562"/>
      <c r="U2377" s="562"/>
      <c r="V2377" s="562"/>
      <c r="W2377" s="562"/>
      <c r="X2377" s="562"/>
      <c r="Y2377" s="562"/>
      <c r="Z2377" s="562"/>
      <c r="AA2377" s="562"/>
      <c r="AB2377" s="562"/>
      <c r="AC2377" s="563"/>
      <c r="AD2377" s="563"/>
      <c r="AE2377" s="563"/>
      <c r="AF2377" s="563"/>
      <c r="AG2377" s="563"/>
      <c r="AH2377" s="563"/>
      <c r="AI2377" s="562" t="s">
        <v>47</v>
      </c>
      <c r="AJ2377" s="562"/>
      <c r="AK2377" s="562"/>
      <c r="AL2377" s="562"/>
      <c r="AM2377" s="562"/>
      <c r="AN2377" s="562"/>
      <c r="AO2377" s="562"/>
      <c r="AP2377" s="562"/>
      <c r="AQ2377" s="562"/>
      <c r="AR2377" s="562"/>
      <c r="AS2377" s="562"/>
      <c r="AT2377" s="562"/>
      <c r="AU2377" s="562" t="s">
        <v>49</v>
      </c>
      <c r="AV2377" s="562"/>
      <c r="AW2377" s="562"/>
      <c r="AX2377" s="562"/>
      <c r="AY2377" s="562"/>
      <c r="AZ2377" s="562"/>
      <c r="BA2377" s="562"/>
      <c r="BB2377" s="562"/>
      <c r="BC2377" s="562"/>
      <c r="BD2377" s="562"/>
      <c r="BE2377" s="562"/>
      <c r="BF2377" s="562"/>
      <c r="BG2377" s="554" t="s">
        <v>123</v>
      </c>
      <c r="BH2377" s="555"/>
      <c r="BI2377" s="555"/>
      <c r="BJ2377" s="555"/>
      <c r="BK2377" s="555"/>
      <c r="BL2377" s="556"/>
      <c r="BM2377"/>
      <c r="BN2377"/>
      <c r="BO2377"/>
      <c r="BP2377"/>
      <c r="BQ2377"/>
      <c r="BR2377"/>
      <c r="BS2377"/>
      <c r="BT2377"/>
      <c r="BU2377"/>
      <c r="BV2377"/>
      <c r="BW2377"/>
    </row>
    <row r="2378" spans="3:75" ht="18" customHeight="1" x14ac:dyDescent="0.2">
      <c r="C2378" s="561"/>
      <c r="D2378" s="561"/>
      <c r="E2378" s="557" t="s">
        <v>15</v>
      </c>
      <c r="F2378" s="558"/>
      <c r="G2378" s="558"/>
      <c r="H2378" s="558"/>
      <c r="I2378" s="558"/>
      <c r="J2378" s="559"/>
      <c r="K2378" s="557" t="s">
        <v>212</v>
      </c>
      <c r="L2378" s="558"/>
      <c r="M2378" s="558"/>
      <c r="N2378" s="558"/>
      <c r="O2378" s="558"/>
      <c r="P2378" s="559"/>
      <c r="Q2378" s="557" t="s">
        <v>120</v>
      </c>
      <c r="R2378" s="558"/>
      <c r="S2378" s="558"/>
      <c r="T2378" s="558"/>
      <c r="U2378" s="558"/>
      <c r="V2378" s="559"/>
      <c r="W2378" s="560" t="s">
        <v>121</v>
      </c>
      <c r="X2378" s="560"/>
      <c r="Y2378" s="560"/>
      <c r="Z2378" s="560"/>
      <c r="AA2378" s="560"/>
      <c r="AB2378" s="560"/>
      <c r="AC2378" s="560" t="s">
        <v>150</v>
      </c>
      <c r="AD2378" s="560"/>
      <c r="AE2378" s="560"/>
      <c r="AF2378" s="560"/>
      <c r="AG2378" s="560"/>
      <c r="AH2378" s="560"/>
      <c r="AI2378" s="560" t="s">
        <v>7</v>
      </c>
      <c r="AJ2378" s="560"/>
      <c r="AK2378" s="560"/>
      <c r="AL2378" s="560"/>
      <c r="AM2378" s="560"/>
      <c r="AN2378" s="560"/>
      <c r="AO2378" s="560" t="s">
        <v>50</v>
      </c>
      <c r="AP2378" s="560"/>
      <c r="AQ2378" s="560"/>
      <c r="AR2378" s="560"/>
      <c r="AS2378" s="560"/>
      <c r="AT2378" s="560"/>
      <c r="AU2378" s="548" t="s">
        <v>7</v>
      </c>
      <c r="AV2378" s="548"/>
      <c r="AW2378" s="548"/>
      <c r="AX2378" s="548"/>
      <c r="AY2378" s="548"/>
      <c r="AZ2378" s="548"/>
      <c r="BA2378" s="548" t="s">
        <v>8</v>
      </c>
      <c r="BB2378" s="548"/>
      <c r="BC2378" s="548"/>
      <c r="BD2378" s="548"/>
      <c r="BE2378" s="548"/>
      <c r="BF2378" s="548"/>
      <c r="BG2378" s="551" t="s">
        <v>11</v>
      </c>
      <c r="BH2378" s="551" t="s">
        <v>12</v>
      </c>
      <c r="BI2378" s="551" t="s">
        <v>10</v>
      </c>
      <c r="BJ2378" s="551" t="s">
        <v>0</v>
      </c>
      <c r="BK2378" s="551" t="s">
        <v>13</v>
      </c>
      <c r="BL2378" s="551" t="s">
        <v>14</v>
      </c>
      <c r="BM2378"/>
      <c r="BN2378"/>
      <c r="BO2378"/>
      <c r="BP2378"/>
      <c r="BQ2378"/>
      <c r="BR2378"/>
      <c r="BS2378"/>
      <c r="BT2378"/>
      <c r="BU2378"/>
      <c r="BV2378"/>
      <c r="BW2378"/>
    </row>
    <row r="2379" spans="3:75" ht="12.75" customHeight="1" x14ac:dyDescent="0.2">
      <c r="C2379" s="561"/>
      <c r="D2379" s="561"/>
      <c r="E2379" s="549" t="s">
        <v>11</v>
      </c>
      <c r="F2379" s="549" t="s">
        <v>12</v>
      </c>
      <c r="G2379" s="549" t="s">
        <v>10</v>
      </c>
      <c r="H2379" s="549" t="s">
        <v>0</v>
      </c>
      <c r="I2379" s="549" t="s">
        <v>13</v>
      </c>
      <c r="J2379" s="549" t="s">
        <v>14</v>
      </c>
      <c r="K2379" s="549" t="s">
        <v>11</v>
      </c>
      <c r="L2379" s="549" t="s">
        <v>12</v>
      </c>
      <c r="M2379" s="549" t="s">
        <v>10</v>
      </c>
      <c r="N2379" s="549" t="s">
        <v>0</v>
      </c>
      <c r="O2379" s="549" t="s">
        <v>13</v>
      </c>
      <c r="P2379" s="549" t="s">
        <v>14</v>
      </c>
      <c r="Q2379" s="549" t="s">
        <v>11</v>
      </c>
      <c r="R2379" s="549" t="s">
        <v>12</v>
      </c>
      <c r="S2379" s="549" t="s">
        <v>10</v>
      </c>
      <c r="T2379" s="549" t="s">
        <v>0</v>
      </c>
      <c r="U2379" s="549" t="s">
        <v>13</v>
      </c>
      <c r="V2379" s="549" t="s">
        <v>14</v>
      </c>
      <c r="W2379" s="549" t="s">
        <v>11</v>
      </c>
      <c r="X2379" s="548" t="s">
        <v>12</v>
      </c>
      <c r="Y2379" s="548" t="s">
        <v>10</v>
      </c>
      <c r="Z2379" s="548" t="s">
        <v>0</v>
      </c>
      <c r="AA2379" s="548" t="s">
        <v>13</v>
      </c>
      <c r="AB2379" s="548" t="s">
        <v>14</v>
      </c>
      <c r="AC2379" s="548" t="s">
        <v>11</v>
      </c>
      <c r="AD2379" s="548" t="s">
        <v>12</v>
      </c>
      <c r="AE2379" s="548" t="s">
        <v>10</v>
      </c>
      <c r="AF2379" s="548" t="s">
        <v>0</v>
      </c>
      <c r="AG2379" s="548" t="s">
        <v>13</v>
      </c>
      <c r="AH2379" s="548" t="s">
        <v>14</v>
      </c>
      <c r="AI2379" s="548" t="s">
        <v>11</v>
      </c>
      <c r="AJ2379" s="548" t="s">
        <v>12</v>
      </c>
      <c r="AK2379" s="548" t="s">
        <v>10</v>
      </c>
      <c r="AL2379" s="548" t="s">
        <v>0</v>
      </c>
      <c r="AM2379" s="548" t="s">
        <v>13</v>
      </c>
      <c r="AN2379" s="548" t="s">
        <v>14</v>
      </c>
      <c r="AO2379" s="548" t="s">
        <v>11</v>
      </c>
      <c r="AP2379" s="548" t="s">
        <v>12</v>
      </c>
      <c r="AQ2379" s="548" t="s">
        <v>10</v>
      </c>
      <c r="AR2379" s="548" t="s">
        <v>0</v>
      </c>
      <c r="AS2379" s="548" t="s">
        <v>13</v>
      </c>
      <c r="AT2379" s="548" t="s">
        <v>14</v>
      </c>
      <c r="AU2379" s="548" t="s">
        <v>11</v>
      </c>
      <c r="AV2379" s="548" t="s">
        <v>12</v>
      </c>
      <c r="AW2379" s="548" t="s">
        <v>10</v>
      </c>
      <c r="AX2379" s="548" t="s">
        <v>0</v>
      </c>
      <c r="AY2379" s="548" t="s">
        <v>13</v>
      </c>
      <c r="AZ2379" s="548" t="s">
        <v>14</v>
      </c>
      <c r="BA2379" s="548" t="s">
        <v>11</v>
      </c>
      <c r="BB2379" s="548" t="s">
        <v>12</v>
      </c>
      <c r="BC2379" s="548" t="s">
        <v>10</v>
      </c>
      <c r="BD2379" s="548" t="s">
        <v>0</v>
      </c>
      <c r="BE2379" s="548" t="s">
        <v>13</v>
      </c>
      <c r="BF2379" s="548" t="s">
        <v>14</v>
      </c>
      <c r="BG2379" s="552"/>
      <c r="BH2379" s="552"/>
      <c r="BI2379" s="552"/>
      <c r="BJ2379" s="552"/>
      <c r="BK2379" s="552"/>
      <c r="BL2379" s="552"/>
      <c r="BM2379"/>
      <c r="BN2379"/>
      <c r="BO2379"/>
      <c r="BP2379"/>
      <c r="BQ2379"/>
      <c r="BR2379"/>
      <c r="BS2379"/>
      <c r="BT2379"/>
      <c r="BU2379"/>
      <c r="BV2379"/>
      <c r="BW2379"/>
    </row>
    <row r="2380" spans="3:75" ht="21" customHeight="1" x14ac:dyDescent="0.2">
      <c r="C2380" s="561"/>
      <c r="D2380" s="561"/>
      <c r="E2380" s="550"/>
      <c r="F2380" s="550"/>
      <c r="G2380" s="550"/>
      <c r="H2380" s="550"/>
      <c r="I2380" s="550"/>
      <c r="J2380" s="550"/>
      <c r="K2380" s="550"/>
      <c r="L2380" s="550"/>
      <c r="M2380" s="550"/>
      <c r="N2380" s="550"/>
      <c r="O2380" s="550"/>
      <c r="P2380" s="550"/>
      <c r="Q2380" s="550"/>
      <c r="R2380" s="550"/>
      <c r="S2380" s="550"/>
      <c r="T2380" s="550"/>
      <c r="U2380" s="550"/>
      <c r="V2380" s="550"/>
      <c r="W2380" s="550"/>
      <c r="X2380" s="548"/>
      <c r="Y2380" s="548"/>
      <c r="Z2380" s="548"/>
      <c r="AA2380" s="548"/>
      <c r="AB2380" s="548"/>
      <c r="AC2380" s="548"/>
      <c r="AD2380" s="548"/>
      <c r="AE2380" s="548"/>
      <c r="AF2380" s="548"/>
      <c r="AG2380" s="548"/>
      <c r="AH2380" s="548"/>
      <c r="AI2380" s="548"/>
      <c r="AJ2380" s="548"/>
      <c r="AK2380" s="548"/>
      <c r="AL2380" s="548"/>
      <c r="AM2380" s="548"/>
      <c r="AN2380" s="548"/>
      <c r="AO2380" s="548"/>
      <c r="AP2380" s="548"/>
      <c r="AQ2380" s="548"/>
      <c r="AR2380" s="548"/>
      <c r="AS2380" s="548"/>
      <c r="AT2380" s="548"/>
      <c r="AU2380" s="548"/>
      <c r="AV2380" s="548"/>
      <c r="AW2380" s="548"/>
      <c r="AX2380" s="548"/>
      <c r="AY2380" s="548"/>
      <c r="AZ2380" s="548"/>
      <c r="BA2380" s="548"/>
      <c r="BB2380" s="548"/>
      <c r="BC2380" s="548"/>
      <c r="BD2380" s="548"/>
      <c r="BE2380" s="548"/>
      <c r="BF2380" s="548"/>
      <c r="BG2380" s="553"/>
      <c r="BH2380" s="553"/>
      <c r="BI2380" s="553"/>
      <c r="BJ2380" s="553"/>
      <c r="BK2380" s="553"/>
      <c r="BL2380" s="553"/>
      <c r="BM2380"/>
      <c r="BN2380"/>
      <c r="BO2380"/>
      <c r="BP2380"/>
      <c r="BQ2380"/>
      <c r="BR2380"/>
      <c r="BS2380"/>
      <c r="BT2380"/>
      <c r="BU2380"/>
      <c r="BV2380"/>
      <c r="BW2380"/>
    </row>
    <row r="2381" spans="3:75" ht="15.75" x14ac:dyDescent="0.25">
      <c r="C2381" s="233">
        <v>1</v>
      </c>
      <c r="D2381" s="233">
        <v>2</v>
      </c>
      <c r="E2381" s="450">
        <v>3</v>
      </c>
      <c r="F2381" s="233">
        <v>4</v>
      </c>
      <c r="G2381" s="450">
        <v>5</v>
      </c>
      <c r="H2381" s="233">
        <v>6</v>
      </c>
      <c r="I2381" s="233">
        <v>7</v>
      </c>
      <c r="J2381" s="233">
        <v>8</v>
      </c>
      <c r="K2381" s="233">
        <v>9</v>
      </c>
      <c r="L2381" s="233">
        <v>10</v>
      </c>
      <c r="M2381" s="233">
        <v>11</v>
      </c>
      <c r="N2381" s="233">
        <v>12</v>
      </c>
      <c r="O2381" s="233">
        <v>13</v>
      </c>
      <c r="P2381" s="233">
        <v>14</v>
      </c>
      <c r="Q2381" s="233">
        <v>15</v>
      </c>
      <c r="R2381" s="233">
        <v>16</v>
      </c>
      <c r="S2381" s="233">
        <v>17</v>
      </c>
      <c r="T2381" s="233">
        <v>18</v>
      </c>
      <c r="U2381" s="233">
        <v>19</v>
      </c>
      <c r="V2381" s="233">
        <v>20</v>
      </c>
      <c r="W2381" s="233">
        <v>21</v>
      </c>
      <c r="X2381" s="233">
        <v>22</v>
      </c>
      <c r="Y2381" s="233">
        <v>23</v>
      </c>
      <c r="Z2381" s="233">
        <v>24</v>
      </c>
      <c r="AA2381" s="233">
        <v>25</v>
      </c>
      <c r="AB2381" s="233">
        <v>26</v>
      </c>
      <c r="AC2381" s="111">
        <v>27</v>
      </c>
      <c r="AD2381" s="111">
        <v>28</v>
      </c>
      <c r="AE2381" s="111">
        <v>29</v>
      </c>
      <c r="AF2381" s="111">
        <v>30</v>
      </c>
      <c r="AG2381" s="111">
        <v>31</v>
      </c>
      <c r="AH2381" s="111">
        <v>32</v>
      </c>
      <c r="AI2381" s="111">
        <v>33</v>
      </c>
      <c r="AJ2381" s="111">
        <v>34</v>
      </c>
      <c r="AK2381" s="111">
        <v>35</v>
      </c>
      <c r="AL2381" s="111">
        <v>36</v>
      </c>
      <c r="AM2381" s="111">
        <v>37</v>
      </c>
      <c r="AN2381" s="111">
        <v>38</v>
      </c>
      <c r="AO2381" s="111">
        <v>39</v>
      </c>
      <c r="AP2381" s="111">
        <v>40</v>
      </c>
      <c r="AQ2381" s="111">
        <v>41</v>
      </c>
      <c r="AR2381" s="111">
        <v>42</v>
      </c>
      <c r="AS2381" s="111">
        <v>43</v>
      </c>
      <c r="AT2381" s="111">
        <v>44</v>
      </c>
      <c r="AU2381" s="233">
        <v>45</v>
      </c>
      <c r="AV2381" s="233">
        <v>46</v>
      </c>
      <c r="AW2381" s="233">
        <v>47</v>
      </c>
      <c r="AX2381" s="233">
        <v>48</v>
      </c>
      <c r="AY2381" s="233">
        <v>49</v>
      </c>
      <c r="AZ2381" s="233">
        <v>50</v>
      </c>
      <c r="BA2381" s="233">
        <v>51</v>
      </c>
      <c r="BB2381" s="233">
        <v>52</v>
      </c>
      <c r="BC2381" s="233">
        <v>53</v>
      </c>
      <c r="BD2381" s="233">
        <v>54</v>
      </c>
      <c r="BE2381" s="233">
        <v>55</v>
      </c>
      <c r="BF2381" s="233">
        <v>56</v>
      </c>
      <c r="BG2381" s="233">
        <v>57</v>
      </c>
      <c r="BH2381" s="233">
        <v>58</v>
      </c>
      <c r="BI2381" s="233">
        <v>59</v>
      </c>
      <c r="BJ2381" s="233">
        <v>60</v>
      </c>
      <c r="BK2381" s="233">
        <v>61</v>
      </c>
      <c r="BL2381" s="233">
        <v>62</v>
      </c>
      <c r="BM2381"/>
      <c r="BN2381"/>
      <c r="BO2381"/>
      <c r="BP2381"/>
      <c r="BQ2381"/>
      <c r="BR2381"/>
      <c r="BS2381"/>
      <c r="BT2381"/>
      <c r="BU2381"/>
      <c r="BV2381"/>
      <c r="BW2381"/>
    </row>
    <row r="2382" spans="3:75" ht="18.75" x14ac:dyDescent="0.3">
      <c r="C2382" s="393">
        <v>1</v>
      </c>
      <c r="D2382" s="454" t="s">
        <v>16</v>
      </c>
      <c r="E2382" s="252">
        <v>10.02</v>
      </c>
      <c r="F2382" s="455"/>
      <c r="G2382" s="252">
        <f t="shared" ref="G2382:G2391" si="2355">SUM(E2382:F2382)</f>
        <v>10.02</v>
      </c>
      <c r="H2382" s="449">
        <v>0</v>
      </c>
      <c r="I2382" s="254">
        <f t="shared" ref="I2382:I2392" si="2356">IF(H2382&lt;&gt;0,(H2382/G2382*100),0)</f>
        <v>0</v>
      </c>
      <c r="J2382" s="62">
        <f t="shared" ref="J2382:J2411" si="2357">G2382-H2382</f>
        <v>10.02</v>
      </c>
      <c r="K2382" s="252">
        <v>37.620000000000005</v>
      </c>
      <c r="L2382" s="57">
        <v>18.809999999999999</v>
      </c>
      <c r="M2382" s="252">
        <f t="shared" ref="M2382:M2412" si="2358">SUM(K2382,L2382)</f>
        <v>56.430000000000007</v>
      </c>
      <c r="N2382" s="252">
        <v>0</v>
      </c>
      <c r="O2382" s="254">
        <f>IF(N2382&lt;&gt;0,(N2382/M2382*100),0)</f>
        <v>0</v>
      </c>
      <c r="P2382" s="252">
        <f t="shared" ref="P2382:P2411" si="2359">M2382-N2382</f>
        <v>56.430000000000007</v>
      </c>
      <c r="Q2382" s="252">
        <v>6.27</v>
      </c>
      <c r="R2382" s="252">
        <v>6.27</v>
      </c>
      <c r="S2382" s="252">
        <f>SUM(Q2382,R2382)</f>
        <v>12.54</v>
      </c>
      <c r="T2382" s="252">
        <v>6.27</v>
      </c>
      <c r="U2382" s="254">
        <f>IF(T2382&lt;&gt;0,(T2382/S2382*100),0)</f>
        <v>50</v>
      </c>
      <c r="V2382" s="252">
        <f>S2382-T2382</f>
        <v>6.27</v>
      </c>
      <c r="W2382" s="252">
        <v>1.6000000000000003</v>
      </c>
      <c r="X2382" s="252">
        <v>0.8</v>
      </c>
      <c r="Y2382" s="252">
        <f t="shared" ref="Y2382:Y2412" si="2360">SUM(W2382:X2382)</f>
        <v>2.4000000000000004</v>
      </c>
      <c r="Z2382" s="252">
        <v>0.8</v>
      </c>
      <c r="AA2382" s="254">
        <f>IF(Z2382&lt;&gt;0,(Z2382/Y2382*100),0)</f>
        <v>33.333333333333329</v>
      </c>
      <c r="AB2382" s="252">
        <f>Y2382-Z2382</f>
        <v>1.6000000000000003</v>
      </c>
      <c r="AC2382" s="221">
        <v>10.971839999999958</v>
      </c>
      <c r="AD2382" s="221">
        <v>0</v>
      </c>
      <c r="AE2382" s="221">
        <f>SUM(AC2382:AD2382)</f>
        <v>10.971839999999958</v>
      </c>
      <c r="AF2382" s="221">
        <v>8.3000000000000007</v>
      </c>
      <c r="AG2382" s="220">
        <f>IF(AF2382&lt;&gt;"", AF2382/AE2382*100, 0)</f>
        <v>75.648204858984755</v>
      </c>
      <c r="AH2382" s="221">
        <f>AE2382-AF2382</f>
        <v>2.6718399999999569</v>
      </c>
      <c r="AI2382" s="221">
        <v>372.03237999999999</v>
      </c>
      <c r="AJ2382" s="321">
        <v>409.70499999999998</v>
      </c>
      <c r="AK2382" s="221">
        <f>SUM(AI2382:AJ2382)</f>
        <v>781.73738000000003</v>
      </c>
      <c r="AL2382" s="221">
        <v>356.57</v>
      </c>
      <c r="AM2382" s="220">
        <f>IF(AL2382&lt;&gt;0,(AL2382/AK2382*100),0)</f>
        <v>45.61250480308361</v>
      </c>
      <c r="AN2382" s="221">
        <f>AK2382-AL2382</f>
        <v>425.16738000000004</v>
      </c>
      <c r="AO2382" s="221">
        <v>593.05237999999997</v>
      </c>
      <c r="AP2382" s="321">
        <v>381.33500000000004</v>
      </c>
      <c r="AQ2382" s="221">
        <f>SUM(AO2382:AP2382)</f>
        <v>974.38738000000001</v>
      </c>
      <c r="AR2382" s="221">
        <v>347</v>
      </c>
      <c r="AS2382" s="220">
        <f>IF(AR2382&lt;&gt;0,(AR2382/AQ2382*100),0)</f>
        <v>35.612119688988578</v>
      </c>
      <c r="AT2382" s="221">
        <f>AQ2382-AR2382</f>
        <v>627.38738000000001</v>
      </c>
      <c r="AU2382" s="221">
        <v>0</v>
      </c>
      <c r="AV2382" s="54"/>
      <c r="AW2382" s="221">
        <f>SUM(AU2382:AV2382)</f>
        <v>0</v>
      </c>
      <c r="AX2382" s="221"/>
      <c r="AY2382" s="220">
        <f>IF(AX2382&lt;&gt;0,(AX2382/AW2382*100),0)</f>
        <v>0</v>
      </c>
      <c r="AZ2382" s="221">
        <f>AW2382-AX2382</f>
        <v>0</v>
      </c>
      <c r="BA2382" s="221">
        <v>0</v>
      </c>
      <c r="BB2382" s="221">
        <v>0</v>
      </c>
      <c r="BC2382" s="221">
        <f>SUM(BA2382:BB2382)</f>
        <v>0</v>
      </c>
      <c r="BD2382" s="221"/>
      <c r="BE2382" s="220">
        <f>IF(BD2382&lt;&gt;0,(BD2382/BC2382*100),0)</f>
        <v>0</v>
      </c>
      <c r="BF2382" s="221">
        <f t="shared" ref="BF2382:BF2411" si="2361">BC2382-BD2382</f>
        <v>0</v>
      </c>
      <c r="BG2382" s="222">
        <f t="shared" ref="BG2382:BH2411" si="2362">E2382+K2382+Q2382+W2382+AI2382+AO2382+AU2382+BA2382+AC2382</f>
        <v>1031.5665999999999</v>
      </c>
      <c r="BH2382" s="222">
        <f t="shared" si="2362"/>
        <v>816.92000000000007</v>
      </c>
      <c r="BI2382" s="222">
        <f>SUM(BG2382:BH2382)</f>
        <v>1848.4866</v>
      </c>
      <c r="BJ2382" s="222">
        <f t="shared" ref="BJ2382:BJ2396" si="2363">H2382+N2382+T2382+Z2382+AL2382+AR2382+AX2382+BD2382+AF2382</f>
        <v>718.93999999999994</v>
      </c>
      <c r="BK2382" s="223">
        <f>IF(BJ2382&lt;&gt;0,(BJ2382/BI2382*100),0)</f>
        <v>38.893438556709036</v>
      </c>
      <c r="BL2382" s="222">
        <f>BI2382-BJ2382</f>
        <v>1129.5466000000001</v>
      </c>
      <c r="BM2382"/>
      <c r="BN2382"/>
      <c r="BO2382"/>
      <c r="BP2382"/>
      <c r="BQ2382"/>
      <c r="BR2382"/>
      <c r="BS2382"/>
      <c r="BT2382"/>
      <c r="BU2382"/>
      <c r="BV2382"/>
      <c r="BW2382"/>
    </row>
    <row r="2383" spans="3:75" ht="18.75" x14ac:dyDescent="0.3">
      <c r="C2383" s="393">
        <v>2</v>
      </c>
      <c r="D2383" s="394" t="s">
        <v>190</v>
      </c>
      <c r="E2383" s="451">
        <v>1.9999999999953388E-4</v>
      </c>
      <c r="F2383" s="252">
        <v>0</v>
      </c>
      <c r="G2383" s="451">
        <f t="shared" si="2355"/>
        <v>1.9999999999953388E-4</v>
      </c>
      <c r="H2383" s="252">
        <v>0</v>
      </c>
      <c r="I2383" s="254">
        <f t="shared" si="2356"/>
        <v>0</v>
      </c>
      <c r="J2383" s="62">
        <f t="shared" si="2357"/>
        <v>1.9999999999953388E-4</v>
      </c>
      <c r="K2383" s="252">
        <v>51.024000000000001</v>
      </c>
      <c r="L2383" s="57">
        <v>25.56</v>
      </c>
      <c r="M2383" s="252">
        <f t="shared" si="2358"/>
        <v>76.584000000000003</v>
      </c>
      <c r="N2383" s="252">
        <v>13.39</v>
      </c>
      <c r="O2383" s="254">
        <f t="shared" ref="O2383:O2412" si="2364">IF(N2383&lt;&gt;0,(N2383/M2383*100),0)</f>
        <v>17.484069779588427</v>
      </c>
      <c r="P2383" s="252">
        <f t="shared" si="2359"/>
        <v>63.194000000000003</v>
      </c>
      <c r="Q2383" s="252">
        <v>7.4700000000000024</v>
      </c>
      <c r="R2383" s="252">
        <v>8.52</v>
      </c>
      <c r="S2383" s="252">
        <f>SUM(Q2383,R2383)</f>
        <v>15.990000000000002</v>
      </c>
      <c r="T2383" s="252">
        <v>2.73</v>
      </c>
      <c r="U2383" s="254">
        <f t="shared" ref="U2383:U2387" si="2365">IF(T2383&lt;&gt;0,(T2383/S2383*100),0)</f>
        <v>17.073170731707314</v>
      </c>
      <c r="V2383" s="252">
        <f t="shared" ref="V2383:V2411" si="2366">S2383-T2383</f>
        <v>13.260000000000002</v>
      </c>
      <c r="W2383" s="252">
        <v>1.4999999999999991</v>
      </c>
      <c r="X2383" s="252">
        <v>1.4</v>
      </c>
      <c r="Y2383" s="252">
        <f t="shared" si="2360"/>
        <v>2.899999999999999</v>
      </c>
      <c r="Z2383" s="252">
        <v>1.1000000000000001</v>
      </c>
      <c r="AA2383" s="254">
        <f t="shared" ref="AA2383:AA2412" si="2367">IF(Z2383&lt;&gt;0,(Z2383/Y2383*100),0)</f>
        <v>37.931034482758633</v>
      </c>
      <c r="AB2383" s="252">
        <f t="shared" ref="AB2383:AB2411" si="2368">Y2383-Z2383</f>
        <v>1.7999999999999989</v>
      </c>
      <c r="AC2383" s="221">
        <v>186.20272</v>
      </c>
      <c r="AD2383" s="221">
        <v>0</v>
      </c>
      <c r="AE2383" s="221">
        <f t="shared" ref="AE2383:AE2412" si="2369">SUM(AC2383:AD2383)</f>
        <v>186.20272</v>
      </c>
      <c r="AF2383" s="221">
        <v>100.5</v>
      </c>
      <c r="AG2383" s="220">
        <f t="shared" ref="AG2383" si="2370">IF(AF2383&lt;&gt;"", AF2383/AE2383*100, 0)</f>
        <v>53.97343282633036</v>
      </c>
      <c r="AH2383" s="221">
        <f t="shared" ref="AH2383:AH2411" si="2371">AE2383-AF2383</f>
        <v>85.702719999999999</v>
      </c>
      <c r="AI2383" s="221">
        <v>473.84098000000017</v>
      </c>
      <c r="AJ2383" s="321">
        <v>544.45600000000002</v>
      </c>
      <c r="AK2383" s="221">
        <f t="shared" ref="AK2383:AK2392" si="2372">SUM(AI2383:AJ2383)</f>
        <v>1018.2969800000002</v>
      </c>
      <c r="AL2383" s="221">
        <v>228.88399999999999</v>
      </c>
      <c r="AM2383" s="220">
        <f t="shared" ref="AM2383:AM2403" si="2373">IF(AL2383&lt;&gt;0,(AL2383/AK2383*100),0)</f>
        <v>22.477136286901285</v>
      </c>
      <c r="AN2383" s="221">
        <f t="shared" ref="AN2383:AN2411" si="2374">AK2383-AL2383</f>
        <v>789.41298000000018</v>
      </c>
      <c r="AO2383" s="221">
        <v>438.53742000000034</v>
      </c>
      <c r="AP2383" s="321">
        <v>506.053</v>
      </c>
      <c r="AQ2383" s="221">
        <f t="shared" ref="AQ2383:AQ2412" si="2375">SUM(AO2383:AP2383)</f>
        <v>944.59042000000034</v>
      </c>
      <c r="AR2383" s="221">
        <v>278.43</v>
      </c>
      <c r="AS2383" s="220">
        <f t="shared" ref="AS2383:AS2412" si="2376">IF(AR2383&lt;&gt;0,(AR2383/AQ2383*100),0)</f>
        <v>29.476267608134314</v>
      </c>
      <c r="AT2383" s="221">
        <f t="shared" ref="AT2383:AT2411" si="2377">AQ2383-AR2383</f>
        <v>666.16042000000039</v>
      </c>
      <c r="AU2383" s="221">
        <v>0</v>
      </c>
      <c r="AV2383" s="54"/>
      <c r="AW2383" s="221">
        <f t="shared" ref="AW2383:AW2396" si="2378">SUM(AU2383:AV2383)</f>
        <v>0</v>
      </c>
      <c r="AX2383" s="221"/>
      <c r="AY2383" s="220">
        <f t="shared" ref="AY2383:AY2408" si="2379">IF(AX2383&lt;&gt;0,(AX2383/AW2383*100),0)</f>
        <v>0</v>
      </c>
      <c r="AZ2383" s="221">
        <f t="shared" ref="AZ2383:AZ2411" si="2380">AW2383-AX2383</f>
        <v>0</v>
      </c>
      <c r="BA2383" s="221">
        <v>0</v>
      </c>
      <c r="BB2383" s="221">
        <v>0</v>
      </c>
      <c r="BC2383" s="221">
        <f t="shared" ref="BC2383:BC2403" si="2381">SUM(BA2383:BB2383)</f>
        <v>0</v>
      </c>
      <c r="BD2383" s="221"/>
      <c r="BE2383" s="220">
        <f t="shared" ref="BE2383:BE2397" si="2382">IF(BD2383&lt;&gt;0,(BD2383/BC2383*100),0)</f>
        <v>0</v>
      </c>
      <c r="BF2383" s="221">
        <f t="shared" si="2361"/>
        <v>0</v>
      </c>
      <c r="BG2383" s="222">
        <f t="shared" si="2362"/>
        <v>1158.5753200000004</v>
      </c>
      <c r="BH2383" s="222">
        <f t="shared" si="2362"/>
        <v>1085.989</v>
      </c>
      <c r="BI2383" s="222">
        <f t="shared" ref="BI2383:BI2407" si="2383">SUM(BG2383:BH2383)</f>
        <v>2244.5643200000004</v>
      </c>
      <c r="BJ2383" s="222">
        <f t="shared" si="2363"/>
        <v>625.03399999999999</v>
      </c>
      <c r="BK2383" s="223">
        <f t="shared" ref="BK2383:BK2412" si="2384">IF(BJ2383&lt;&gt;0,(BJ2383/BI2383*100),0)</f>
        <v>27.846562222819255</v>
      </c>
      <c r="BL2383" s="222">
        <f t="shared" ref="BL2383:BL2411" si="2385">BI2383-BJ2383</f>
        <v>1619.5303200000003</v>
      </c>
      <c r="BM2383"/>
      <c r="BN2383"/>
      <c r="BO2383"/>
      <c r="BP2383"/>
      <c r="BQ2383"/>
      <c r="BR2383"/>
      <c r="BS2383"/>
      <c r="BT2383"/>
      <c r="BU2383"/>
      <c r="BV2383"/>
      <c r="BW2383"/>
    </row>
    <row r="2384" spans="3:75" ht="18.75" x14ac:dyDescent="0.3">
      <c r="C2384" s="393">
        <v>3</v>
      </c>
      <c r="D2384" s="394" t="s">
        <v>18</v>
      </c>
      <c r="E2384" s="252">
        <v>2.8400000000008419E-3</v>
      </c>
      <c r="F2384" s="252">
        <v>14.468999999999999</v>
      </c>
      <c r="G2384" s="252">
        <f t="shared" si="2355"/>
        <v>14.47184</v>
      </c>
      <c r="H2384" s="252">
        <v>14.468999999999999</v>
      </c>
      <c r="I2384" s="254">
        <f t="shared" si="2356"/>
        <v>99.980375681323181</v>
      </c>
      <c r="J2384" s="62">
        <f t="shared" si="2357"/>
        <v>2.8400000000008419E-3</v>
      </c>
      <c r="K2384" s="252">
        <v>11.260000000000005</v>
      </c>
      <c r="L2384" s="57">
        <v>26.01</v>
      </c>
      <c r="M2384" s="252">
        <f t="shared" si="2358"/>
        <v>37.27000000000001</v>
      </c>
      <c r="N2384" s="252">
        <v>12.41</v>
      </c>
      <c r="O2384" s="254">
        <f t="shared" si="2364"/>
        <v>33.297558357928622</v>
      </c>
      <c r="P2384" s="252">
        <f t="shared" si="2359"/>
        <v>24.86000000000001</v>
      </c>
      <c r="Q2384" s="252">
        <v>0.90000000000000213</v>
      </c>
      <c r="R2384" s="252">
        <v>8.67</v>
      </c>
      <c r="S2384" s="252">
        <f t="shared" ref="S2384:S2412" si="2386">SUM(Q2384,R2384)</f>
        <v>9.5700000000000021</v>
      </c>
      <c r="T2384" s="252">
        <v>2.82</v>
      </c>
      <c r="U2384" s="254">
        <f t="shared" si="2365"/>
        <v>29.467084639498424</v>
      </c>
      <c r="V2384" s="252">
        <f t="shared" si="2366"/>
        <v>6.7500000000000018</v>
      </c>
      <c r="W2384" s="252">
        <v>0</v>
      </c>
      <c r="X2384" s="252">
        <v>1.2</v>
      </c>
      <c r="Y2384" s="252">
        <f t="shared" si="2360"/>
        <v>1.2</v>
      </c>
      <c r="Z2384" s="252">
        <v>0.28000000000000003</v>
      </c>
      <c r="AA2384" s="254">
        <f t="shared" si="2367"/>
        <v>23.333333333333336</v>
      </c>
      <c r="AB2384" s="252">
        <f t="shared" si="2368"/>
        <v>0.91999999999999993</v>
      </c>
      <c r="AC2384" s="221">
        <v>-2.2399999999720421E-3</v>
      </c>
      <c r="AD2384" s="221">
        <v>0</v>
      </c>
      <c r="AE2384" s="221">
        <f t="shared" si="2369"/>
        <v>-2.2399999999720421E-3</v>
      </c>
      <c r="AF2384" s="221">
        <v>0</v>
      </c>
      <c r="AG2384" s="220">
        <v>0</v>
      </c>
      <c r="AH2384" s="221">
        <f t="shared" si="2371"/>
        <v>-2.2399999999720421E-3</v>
      </c>
      <c r="AI2384" s="221">
        <v>528.82652000000041</v>
      </c>
      <c r="AJ2384" s="321">
        <v>596.49799999999993</v>
      </c>
      <c r="AK2384" s="221">
        <f t="shared" si="2372"/>
        <v>1125.3245200000003</v>
      </c>
      <c r="AL2384" s="221">
        <v>276.3</v>
      </c>
      <c r="AM2384" s="220">
        <f t="shared" si="2373"/>
        <v>24.552917410881612</v>
      </c>
      <c r="AN2384" s="221">
        <f t="shared" si="2374"/>
        <v>849.02452000000039</v>
      </c>
      <c r="AO2384" s="221">
        <v>450.38706000000002</v>
      </c>
      <c r="AP2384" s="321">
        <v>551.3119999999999</v>
      </c>
      <c r="AQ2384" s="221">
        <f t="shared" si="2375"/>
        <v>1001.6990599999999</v>
      </c>
      <c r="AR2384" s="221">
        <v>441.58</v>
      </c>
      <c r="AS2384" s="220">
        <f t="shared" si="2376"/>
        <v>44.083100167828846</v>
      </c>
      <c r="AT2384" s="221">
        <f t="shared" si="2377"/>
        <v>560.11905999999999</v>
      </c>
      <c r="AU2384" s="221">
        <v>0</v>
      </c>
      <c r="AV2384" s="54"/>
      <c r="AW2384" s="221">
        <f t="shared" si="2378"/>
        <v>0</v>
      </c>
      <c r="AX2384" s="221">
        <v>0</v>
      </c>
      <c r="AY2384" s="220">
        <f t="shared" si="2379"/>
        <v>0</v>
      </c>
      <c r="AZ2384" s="221">
        <f t="shared" si="2380"/>
        <v>0</v>
      </c>
      <c r="BA2384" s="221">
        <v>-9.9999999992661515E-5</v>
      </c>
      <c r="BB2384" s="221">
        <v>22.033000000000001</v>
      </c>
      <c r="BC2384" s="221">
        <f t="shared" si="2381"/>
        <v>22.032900000000009</v>
      </c>
      <c r="BD2384" s="221">
        <v>10.45</v>
      </c>
      <c r="BE2384" s="220">
        <f t="shared" si="2382"/>
        <v>47.42907197872271</v>
      </c>
      <c r="BF2384" s="221">
        <f t="shared" si="2361"/>
        <v>11.582900000000009</v>
      </c>
      <c r="BG2384" s="222">
        <f t="shared" si="2362"/>
        <v>991.3740800000005</v>
      </c>
      <c r="BH2384" s="222">
        <f t="shared" si="2362"/>
        <v>1220.1919999999998</v>
      </c>
      <c r="BI2384" s="222">
        <f t="shared" si="2383"/>
        <v>2211.5660800000005</v>
      </c>
      <c r="BJ2384" s="222">
        <f t="shared" si="2363"/>
        <v>758.30899999999997</v>
      </c>
      <c r="BK2384" s="223">
        <f t="shared" si="2384"/>
        <v>34.288326578060008</v>
      </c>
      <c r="BL2384" s="222">
        <f t="shared" si="2385"/>
        <v>1453.2570800000005</v>
      </c>
      <c r="BM2384"/>
      <c r="BN2384"/>
      <c r="BO2384"/>
      <c r="BP2384"/>
      <c r="BQ2384"/>
      <c r="BR2384"/>
      <c r="BS2384"/>
      <c r="BT2384"/>
      <c r="BU2384"/>
      <c r="BV2384"/>
      <c r="BW2384"/>
    </row>
    <row r="2385" spans="3:75" ht="18.75" x14ac:dyDescent="0.3">
      <c r="C2385" s="393">
        <v>4</v>
      </c>
      <c r="D2385" s="394" t="s">
        <v>19</v>
      </c>
      <c r="E2385" s="252">
        <v>-1.1599999999987176E-3</v>
      </c>
      <c r="F2385" s="252"/>
      <c r="G2385" s="252">
        <f t="shared" si="2355"/>
        <v>-1.1599999999987176E-3</v>
      </c>
      <c r="H2385" s="252">
        <v>0</v>
      </c>
      <c r="I2385" s="254">
        <f t="shared" si="2356"/>
        <v>0</v>
      </c>
      <c r="J2385" s="62">
        <f t="shared" si="2357"/>
        <v>-1.1599999999987176E-3</v>
      </c>
      <c r="K2385" s="252">
        <v>21.529999999999994</v>
      </c>
      <c r="L2385" s="57">
        <v>22.14</v>
      </c>
      <c r="M2385" s="252">
        <f t="shared" si="2358"/>
        <v>43.669999999999995</v>
      </c>
      <c r="N2385" s="252">
        <v>13.59</v>
      </c>
      <c r="O2385" s="254">
        <f t="shared" si="2364"/>
        <v>31.11976185024044</v>
      </c>
      <c r="P2385" s="252">
        <f t="shared" si="2359"/>
        <v>30.079999999999995</v>
      </c>
      <c r="Q2385" s="252">
        <v>5.5100000000000016</v>
      </c>
      <c r="R2385" s="252">
        <v>7.38</v>
      </c>
      <c r="S2385" s="252">
        <f t="shared" si="2386"/>
        <v>12.89</v>
      </c>
      <c r="T2385" s="252">
        <v>6.03</v>
      </c>
      <c r="U2385" s="254">
        <f t="shared" si="2365"/>
        <v>46.780449961210238</v>
      </c>
      <c r="V2385" s="252">
        <f t="shared" si="2366"/>
        <v>6.86</v>
      </c>
      <c r="W2385" s="252">
        <v>0.49999999999999956</v>
      </c>
      <c r="X2385" s="252">
        <v>1.2</v>
      </c>
      <c r="Y2385" s="252">
        <f t="shared" si="2360"/>
        <v>1.6999999999999995</v>
      </c>
      <c r="Z2385" s="252">
        <v>0.54</v>
      </c>
      <c r="AA2385" s="254">
        <f t="shared" si="2367"/>
        <v>31.764705882352949</v>
      </c>
      <c r="AB2385" s="252">
        <f t="shared" si="2368"/>
        <v>1.1599999999999995</v>
      </c>
      <c r="AC2385" s="221">
        <v>84.397760000000034</v>
      </c>
      <c r="AD2385" s="221">
        <v>0</v>
      </c>
      <c r="AE2385" s="221">
        <f t="shared" si="2369"/>
        <v>84.397760000000034</v>
      </c>
      <c r="AF2385" s="221">
        <v>42.61</v>
      </c>
      <c r="AG2385" s="220">
        <f t="shared" ref="AG2385:AG2398" si="2387">IF(AF2385&lt;&gt;"", AF2385/AE2385*100, 0)</f>
        <v>50.487121933093938</v>
      </c>
      <c r="AH2385" s="221">
        <f t="shared" si="2371"/>
        <v>41.787760000000034</v>
      </c>
      <c r="AI2385" s="221">
        <v>488.82521999999983</v>
      </c>
      <c r="AJ2385" s="321">
        <v>483.76699999999994</v>
      </c>
      <c r="AK2385" s="221">
        <f t="shared" si="2372"/>
        <v>972.59221999999977</v>
      </c>
      <c r="AL2385" s="221">
        <v>383.36</v>
      </c>
      <c r="AM2385" s="220">
        <f t="shared" si="2373"/>
        <v>39.416313653012779</v>
      </c>
      <c r="AN2385" s="221">
        <f t="shared" si="2374"/>
        <v>589.23221999999976</v>
      </c>
      <c r="AO2385" s="221">
        <v>351.93444000000011</v>
      </c>
      <c r="AP2385" s="321">
        <v>448.37400000000002</v>
      </c>
      <c r="AQ2385" s="221">
        <f t="shared" si="2375"/>
        <v>800.30844000000013</v>
      </c>
      <c r="AR2385" s="221">
        <v>354.41500000000002</v>
      </c>
      <c r="AS2385" s="220">
        <f t="shared" si="2376"/>
        <v>44.284800994976379</v>
      </c>
      <c r="AT2385" s="221">
        <f t="shared" si="2377"/>
        <v>445.89344000000011</v>
      </c>
      <c r="AU2385" s="221">
        <v>0</v>
      </c>
      <c r="AV2385" s="54"/>
      <c r="AW2385" s="221">
        <f t="shared" si="2378"/>
        <v>0</v>
      </c>
      <c r="AX2385" s="221"/>
      <c r="AY2385" s="220">
        <f t="shared" si="2379"/>
        <v>0</v>
      </c>
      <c r="AZ2385" s="221">
        <f t="shared" si="2380"/>
        <v>0</v>
      </c>
      <c r="BA2385" s="221">
        <v>0</v>
      </c>
      <c r="BB2385" s="221">
        <v>0</v>
      </c>
      <c r="BC2385" s="221">
        <f t="shared" si="2381"/>
        <v>0</v>
      </c>
      <c r="BD2385" s="221"/>
      <c r="BE2385" s="220">
        <f t="shared" si="2382"/>
        <v>0</v>
      </c>
      <c r="BF2385" s="221">
        <f t="shared" si="2361"/>
        <v>0</v>
      </c>
      <c r="BG2385" s="222">
        <f t="shared" si="2362"/>
        <v>952.69626000000005</v>
      </c>
      <c r="BH2385" s="222">
        <f t="shared" si="2362"/>
        <v>962.86099999999999</v>
      </c>
      <c r="BI2385" s="222">
        <f t="shared" si="2383"/>
        <v>1915.55726</v>
      </c>
      <c r="BJ2385" s="222">
        <f t="shared" si="2363"/>
        <v>800.54500000000007</v>
      </c>
      <c r="BK2385" s="223">
        <f t="shared" si="2384"/>
        <v>41.791755157452201</v>
      </c>
      <c r="BL2385" s="222">
        <f t="shared" si="2385"/>
        <v>1115.01226</v>
      </c>
      <c r="BM2385"/>
      <c r="BN2385"/>
      <c r="BO2385"/>
      <c r="BP2385"/>
      <c r="BQ2385"/>
      <c r="BR2385"/>
      <c r="BS2385"/>
      <c r="BT2385"/>
      <c r="BU2385"/>
      <c r="BV2385"/>
      <c r="BW2385"/>
    </row>
    <row r="2386" spans="3:75" ht="18.75" x14ac:dyDescent="0.3">
      <c r="C2386" s="393">
        <v>5</v>
      </c>
      <c r="D2386" s="394" t="s">
        <v>20</v>
      </c>
      <c r="E2386" s="252">
        <v>-4.5600000000014518E-3</v>
      </c>
      <c r="F2386" s="252">
        <v>23.373000000000001</v>
      </c>
      <c r="G2386" s="252">
        <f t="shared" si="2355"/>
        <v>23.36844</v>
      </c>
      <c r="H2386" s="252">
        <v>23.37</v>
      </c>
      <c r="I2386" s="254">
        <f t="shared" si="2356"/>
        <v>100.00667567026298</v>
      </c>
      <c r="J2386" s="62">
        <f t="shared" si="2357"/>
        <v>-1.5600000000013381E-3</v>
      </c>
      <c r="K2386" s="252">
        <v>0</v>
      </c>
      <c r="L2386" s="57">
        <v>17.37</v>
      </c>
      <c r="M2386" s="252">
        <f t="shared" si="2358"/>
        <v>17.37</v>
      </c>
      <c r="N2386" s="252">
        <v>17.37</v>
      </c>
      <c r="O2386" s="254">
        <f t="shared" si="2364"/>
        <v>100</v>
      </c>
      <c r="P2386" s="252">
        <f t="shared" si="2359"/>
        <v>0</v>
      </c>
      <c r="Q2386" s="252">
        <v>0.04</v>
      </c>
      <c r="R2386" s="252">
        <v>5.79</v>
      </c>
      <c r="S2386" s="252">
        <f t="shared" si="2386"/>
        <v>5.83</v>
      </c>
      <c r="T2386" s="252">
        <v>2.08</v>
      </c>
      <c r="U2386" s="254">
        <f t="shared" si="2365"/>
        <v>35.677530017152662</v>
      </c>
      <c r="V2386" s="252">
        <f t="shared" si="2366"/>
        <v>3.75</v>
      </c>
      <c r="W2386" s="252">
        <v>0.69999999999999973</v>
      </c>
      <c r="X2386" s="252">
        <v>0.7</v>
      </c>
      <c r="Y2386" s="252">
        <f t="shared" si="2360"/>
        <v>1.3999999999999997</v>
      </c>
      <c r="Z2386" s="252">
        <v>1.4</v>
      </c>
      <c r="AA2386" s="254">
        <f t="shared" si="2367"/>
        <v>100.00000000000003</v>
      </c>
      <c r="AB2386" s="252">
        <f t="shared" si="2368"/>
        <v>0</v>
      </c>
      <c r="AC2386" s="221">
        <v>20.65</v>
      </c>
      <c r="AD2386" s="221">
        <v>0</v>
      </c>
      <c r="AE2386" s="221">
        <f t="shared" si="2369"/>
        <v>20.65</v>
      </c>
      <c r="AF2386" s="221">
        <v>20.652000000000001</v>
      </c>
      <c r="AG2386" s="220">
        <f t="shared" si="2387"/>
        <v>100.00968523002423</v>
      </c>
      <c r="AH2386" s="221">
        <f t="shared" si="2371"/>
        <v>-2.0000000000024443E-3</v>
      </c>
      <c r="AI2386" s="221">
        <v>307.71567999999991</v>
      </c>
      <c r="AJ2386" s="321">
        <v>396.51200000000006</v>
      </c>
      <c r="AK2386" s="221">
        <f t="shared" si="2372"/>
        <v>704.22767999999996</v>
      </c>
      <c r="AL2386" s="221">
        <v>312.52</v>
      </c>
      <c r="AM2386" s="220">
        <f t="shared" si="2373"/>
        <v>44.377693305097011</v>
      </c>
      <c r="AN2386" s="221">
        <f t="shared" si="2374"/>
        <v>391.70767999999998</v>
      </c>
      <c r="AO2386" s="221">
        <v>283.33</v>
      </c>
      <c r="AP2386" s="321">
        <v>366.16499999999996</v>
      </c>
      <c r="AQ2386" s="221">
        <f t="shared" si="2375"/>
        <v>649.49499999999989</v>
      </c>
      <c r="AR2386" s="221">
        <v>483.37400000000002</v>
      </c>
      <c r="AS2386" s="220">
        <f t="shared" si="2376"/>
        <v>74.423051755594756</v>
      </c>
      <c r="AT2386" s="221">
        <f t="shared" si="2377"/>
        <v>166.12099999999987</v>
      </c>
      <c r="AU2386" s="221">
        <v>0</v>
      </c>
      <c r="AV2386" s="54"/>
      <c r="AW2386" s="221">
        <f t="shared" si="2378"/>
        <v>0</v>
      </c>
      <c r="AX2386" s="221">
        <v>0</v>
      </c>
      <c r="AY2386" s="220">
        <f t="shared" si="2379"/>
        <v>0</v>
      </c>
      <c r="AZ2386" s="221">
        <f t="shared" si="2380"/>
        <v>0</v>
      </c>
      <c r="BA2386" s="221">
        <v>0</v>
      </c>
      <c r="BB2386" s="221">
        <v>0</v>
      </c>
      <c r="BC2386" s="221">
        <f t="shared" si="2381"/>
        <v>0</v>
      </c>
      <c r="BD2386" s="221">
        <v>0</v>
      </c>
      <c r="BE2386" s="220">
        <f t="shared" si="2382"/>
        <v>0</v>
      </c>
      <c r="BF2386" s="221">
        <f t="shared" si="2361"/>
        <v>0</v>
      </c>
      <c r="BG2386" s="222">
        <f t="shared" si="2362"/>
        <v>612.43111999999985</v>
      </c>
      <c r="BH2386" s="222">
        <f t="shared" si="2362"/>
        <v>809.91000000000008</v>
      </c>
      <c r="BI2386" s="222">
        <f t="shared" si="2383"/>
        <v>1422.34112</v>
      </c>
      <c r="BJ2386" s="222">
        <f t="shared" si="2363"/>
        <v>860.76600000000008</v>
      </c>
      <c r="BK2386" s="223">
        <f t="shared" si="2384"/>
        <v>60.51755010781099</v>
      </c>
      <c r="BL2386" s="222">
        <f t="shared" si="2385"/>
        <v>561.57511999999997</v>
      </c>
      <c r="BM2386"/>
      <c r="BN2386"/>
      <c r="BO2386"/>
      <c r="BP2386"/>
      <c r="BQ2386"/>
      <c r="BR2386"/>
      <c r="BS2386"/>
      <c r="BT2386"/>
      <c r="BU2386"/>
      <c r="BV2386"/>
      <c r="BW2386"/>
    </row>
    <row r="2387" spans="3:75" ht="18.75" x14ac:dyDescent="0.3">
      <c r="C2387" s="393">
        <v>6</v>
      </c>
      <c r="D2387" s="456" t="s">
        <v>21</v>
      </c>
      <c r="E2387" s="252">
        <v>2.7199999999991675E-3</v>
      </c>
      <c r="F2387" s="252"/>
      <c r="G2387" s="252">
        <f t="shared" si="2355"/>
        <v>2.7199999999991675E-3</v>
      </c>
      <c r="H2387" s="252">
        <v>0</v>
      </c>
      <c r="I2387" s="254">
        <f t="shared" si="2356"/>
        <v>0</v>
      </c>
      <c r="J2387" s="62">
        <f t="shared" si="2357"/>
        <v>2.7199999999991675E-3</v>
      </c>
      <c r="K2387" s="252">
        <v>18.370000000000005</v>
      </c>
      <c r="L2387" s="57">
        <v>5.67</v>
      </c>
      <c r="M2387" s="252">
        <f t="shared" si="2358"/>
        <v>24.040000000000006</v>
      </c>
      <c r="N2387" s="252">
        <v>7.02</v>
      </c>
      <c r="O2387" s="254">
        <f t="shared" si="2364"/>
        <v>29.201331114808642</v>
      </c>
      <c r="P2387" s="252">
        <f t="shared" si="2359"/>
        <v>17.020000000000007</v>
      </c>
      <c r="Q2387" s="252">
        <v>1.4599999999999991</v>
      </c>
      <c r="R2387" s="252">
        <v>1.89</v>
      </c>
      <c r="S2387" s="252">
        <f t="shared" si="2386"/>
        <v>3.3499999999999988</v>
      </c>
      <c r="T2387" s="252">
        <v>0</v>
      </c>
      <c r="U2387" s="254">
        <f t="shared" si="2365"/>
        <v>0</v>
      </c>
      <c r="V2387" s="252">
        <f t="shared" si="2366"/>
        <v>3.3499999999999988</v>
      </c>
      <c r="W2387" s="252">
        <v>0.27999999999999992</v>
      </c>
      <c r="X2387" s="252">
        <v>0.3</v>
      </c>
      <c r="Y2387" s="252">
        <f t="shared" si="2360"/>
        <v>0.57999999999999985</v>
      </c>
      <c r="Z2387" s="252">
        <v>0</v>
      </c>
      <c r="AA2387" s="254">
        <f t="shared" si="2367"/>
        <v>0</v>
      </c>
      <c r="AB2387" s="252">
        <f t="shared" si="2368"/>
        <v>0.57999999999999985</v>
      </c>
      <c r="AC2387" s="221">
        <v>38.146940000000001</v>
      </c>
      <c r="AD2387" s="221">
        <v>0</v>
      </c>
      <c r="AE2387" s="221">
        <f t="shared" si="2369"/>
        <v>38.146940000000001</v>
      </c>
      <c r="AF2387" s="221">
        <v>0</v>
      </c>
      <c r="AG2387" s="220">
        <f t="shared" si="2387"/>
        <v>0</v>
      </c>
      <c r="AH2387" s="221">
        <f t="shared" si="2371"/>
        <v>38.146940000000001</v>
      </c>
      <c r="AI2387" s="221">
        <v>114.21080000000001</v>
      </c>
      <c r="AJ2387" s="321">
        <v>127.24299999999999</v>
      </c>
      <c r="AK2387" s="221">
        <f t="shared" si="2372"/>
        <v>241.4538</v>
      </c>
      <c r="AL2387" s="221">
        <v>9</v>
      </c>
      <c r="AM2387" s="220">
        <f t="shared" si="2373"/>
        <v>3.7274211464056477</v>
      </c>
      <c r="AN2387" s="221">
        <f t="shared" si="2374"/>
        <v>232.4538</v>
      </c>
      <c r="AO2387" s="221">
        <v>87.51714000000004</v>
      </c>
      <c r="AP2387" s="321">
        <v>117.547</v>
      </c>
      <c r="AQ2387" s="221">
        <f t="shared" si="2375"/>
        <v>205.06414000000004</v>
      </c>
      <c r="AR2387" s="221">
        <v>0</v>
      </c>
      <c r="AS2387" s="220">
        <f t="shared" si="2376"/>
        <v>0</v>
      </c>
      <c r="AT2387" s="221">
        <f t="shared" si="2377"/>
        <v>205.06414000000004</v>
      </c>
      <c r="AU2387" s="221">
        <v>0</v>
      </c>
      <c r="AV2387" s="54"/>
      <c r="AW2387" s="221">
        <f t="shared" si="2378"/>
        <v>0</v>
      </c>
      <c r="AX2387" s="221"/>
      <c r="AY2387" s="220">
        <f t="shared" si="2379"/>
        <v>0</v>
      </c>
      <c r="AZ2387" s="221">
        <f t="shared" si="2380"/>
        <v>0</v>
      </c>
      <c r="BA2387" s="221">
        <v>0</v>
      </c>
      <c r="BB2387" s="221">
        <v>0</v>
      </c>
      <c r="BC2387" s="221">
        <f t="shared" si="2381"/>
        <v>0</v>
      </c>
      <c r="BD2387" s="221"/>
      <c r="BE2387" s="220">
        <f t="shared" si="2382"/>
        <v>0</v>
      </c>
      <c r="BF2387" s="221">
        <f t="shared" si="2361"/>
        <v>0</v>
      </c>
      <c r="BG2387" s="222">
        <f t="shared" si="2362"/>
        <v>259.98760000000004</v>
      </c>
      <c r="BH2387" s="222">
        <f t="shared" si="2362"/>
        <v>252.65</v>
      </c>
      <c r="BI2387" s="222">
        <f t="shared" si="2383"/>
        <v>512.63760000000002</v>
      </c>
      <c r="BJ2387" s="222">
        <f t="shared" si="2363"/>
        <v>16.02</v>
      </c>
      <c r="BK2387" s="223">
        <f t="shared" si="2384"/>
        <v>3.1250146302183062</v>
      </c>
      <c r="BL2387" s="222">
        <f t="shared" si="2385"/>
        <v>496.61760000000004</v>
      </c>
      <c r="BM2387"/>
      <c r="BN2387"/>
      <c r="BO2387"/>
      <c r="BP2387"/>
      <c r="BQ2387"/>
      <c r="BR2387"/>
      <c r="BS2387"/>
      <c r="BT2387"/>
      <c r="BU2387"/>
      <c r="BV2387"/>
      <c r="BW2387"/>
    </row>
    <row r="2388" spans="3:75" ht="18.75" x14ac:dyDescent="0.3">
      <c r="C2388" s="393">
        <v>7</v>
      </c>
      <c r="D2388" s="394" t="s">
        <v>22</v>
      </c>
      <c r="E2388" s="252">
        <v>1.9999999999953388E-4</v>
      </c>
      <c r="F2388" s="252"/>
      <c r="G2388" s="252">
        <f t="shared" si="2355"/>
        <v>1.9999999999953388E-4</v>
      </c>
      <c r="H2388" s="252">
        <v>0</v>
      </c>
      <c r="I2388" s="254">
        <f t="shared" si="2356"/>
        <v>0</v>
      </c>
      <c r="J2388" s="62">
        <f t="shared" si="2357"/>
        <v>1.9999999999953388E-4</v>
      </c>
      <c r="K2388" s="252">
        <v>44.219999999999985</v>
      </c>
      <c r="L2388" s="57">
        <v>30.78</v>
      </c>
      <c r="M2388" s="252">
        <f t="shared" si="2358"/>
        <v>74.999999999999986</v>
      </c>
      <c r="N2388" s="252">
        <v>13.76</v>
      </c>
      <c r="O2388" s="254">
        <f t="shared" si="2364"/>
        <v>18.346666666666671</v>
      </c>
      <c r="P2388" s="252">
        <f t="shared" si="2359"/>
        <v>61.239999999999988</v>
      </c>
      <c r="Q2388" s="252">
        <v>9.4599999999999973</v>
      </c>
      <c r="R2388" s="252">
        <v>10.26</v>
      </c>
      <c r="S2388" s="252">
        <f t="shared" si="2386"/>
        <v>19.72</v>
      </c>
      <c r="T2388" s="252">
        <v>7.89</v>
      </c>
      <c r="U2388" s="254">
        <v>21.21</v>
      </c>
      <c r="V2388" s="252">
        <f t="shared" si="2366"/>
        <v>11.829999999999998</v>
      </c>
      <c r="W2388" s="252">
        <v>0.69999999999999929</v>
      </c>
      <c r="X2388" s="252">
        <v>1.4</v>
      </c>
      <c r="Y2388" s="252">
        <f t="shared" si="2360"/>
        <v>2.0999999999999992</v>
      </c>
      <c r="Z2388" s="252">
        <v>0.95</v>
      </c>
      <c r="AA2388" s="254">
        <f t="shared" si="2367"/>
        <v>45.238095238095255</v>
      </c>
      <c r="AB2388" s="252">
        <f t="shared" si="2368"/>
        <v>1.1499999999999992</v>
      </c>
      <c r="AC2388" s="221">
        <v>57.385719999999992</v>
      </c>
      <c r="AD2388" s="221">
        <v>0</v>
      </c>
      <c r="AE2388" s="221">
        <f t="shared" si="2369"/>
        <v>57.385719999999992</v>
      </c>
      <c r="AF2388" s="221">
        <v>40.4</v>
      </c>
      <c r="AG2388" s="220">
        <f t="shared" si="2387"/>
        <v>70.400789604103608</v>
      </c>
      <c r="AH2388" s="221">
        <f t="shared" si="2371"/>
        <v>16.985719999999993</v>
      </c>
      <c r="AI2388" s="221">
        <v>204.99883999999997</v>
      </c>
      <c r="AJ2388" s="321">
        <v>675.08699999999999</v>
      </c>
      <c r="AK2388" s="221">
        <f t="shared" si="2372"/>
        <v>880.08583999999996</v>
      </c>
      <c r="AL2388" s="221">
        <v>126.45</v>
      </c>
      <c r="AM2388" s="220">
        <f t="shared" si="2373"/>
        <v>14.36791665685702</v>
      </c>
      <c r="AN2388" s="221">
        <f t="shared" si="2374"/>
        <v>753.63583999999992</v>
      </c>
      <c r="AO2388" s="221">
        <v>497.65465999999992</v>
      </c>
      <c r="AP2388" s="321">
        <v>625.596</v>
      </c>
      <c r="AQ2388" s="221">
        <f t="shared" si="2375"/>
        <v>1123.2506599999999</v>
      </c>
      <c r="AR2388" s="221">
        <v>215.82</v>
      </c>
      <c r="AS2388" s="220">
        <f t="shared" si="2376"/>
        <v>19.213876980940299</v>
      </c>
      <c r="AT2388" s="221">
        <f t="shared" si="2377"/>
        <v>907.43065999999999</v>
      </c>
      <c r="AU2388" s="221">
        <v>0</v>
      </c>
      <c r="AV2388" s="54"/>
      <c r="AW2388" s="221">
        <f t="shared" si="2378"/>
        <v>0</v>
      </c>
      <c r="AX2388" s="221"/>
      <c r="AY2388" s="220">
        <f t="shared" si="2379"/>
        <v>0</v>
      </c>
      <c r="AZ2388" s="221">
        <f t="shared" si="2380"/>
        <v>0</v>
      </c>
      <c r="BA2388" s="221">
        <v>0</v>
      </c>
      <c r="BB2388" s="221">
        <v>0</v>
      </c>
      <c r="BC2388" s="221">
        <f t="shared" si="2381"/>
        <v>0</v>
      </c>
      <c r="BD2388" s="221"/>
      <c r="BE2388" s="220">
        <f t="shared" si="2382"/>
        <v>0</v>
      </c>
      <c r="BF2388" s="221">
        <f t="shared" si="2361"/>
        <v>0</v>
      </c>
      <c r="BG2388" s="222">
        <f t="shared" si="2362"/>
        <v>814.41941999999995</v>
      </c>
      <c r="BH2388" s="222">
        <f t="shared" si="2362"/>
        <v>1343.123</v>
      </c>
      <c r="BI2388" s="222">
        <f t="shared" si="2383"/>
        <v>2157.5424199999998</v>
      </c>
      <c r="BJ2388" s="222">
        <f t="shared" si="2363"/>
        <v>405.27</v>
      </c>
      <c r="BK2388" s="223">
        <f t="shared" si="2384"/>
        <v>18.783871697873732</v>
      </c>
      <c r="BL2388" s="222">
        <f t="shared" si="2385"/>
        <v>1752.2724199999998</v>
      </c>
      <c r="BM2388"/>
      <c r="BN2388"/>
      <c r="BO2388"/>
      <c r="BP2388"/>
      <c r="BQ2388"/>
      <c r="BR2388"/>
      <c r="BS2388"/>
      <c r="BT2388"/>
      <c r="BU2388"/>
      <c r="BV2388"/>
      <c r="BW2388"/>
    </row>
    <row r="2389" spans="3:75" ht="18.75" x14ac:dyDescent="0.3">
      <c r="C2389" s="393">
        <v>8</v>
      </c>
      <c r="D2389" s="394" t="s">
        <v>23</v>
      </c>
      <c r="E2389" s="252">
        <v>2.7199999999991675E-3</v>
      </c>
      <c r="F2389" s="252">
        <v>6.6779999999999999</v>
      </c>
      <c r="G2389" s="252">
        <f t="shared" si="2355"/>
        <v>6.6807199999999991</v>
      </c>
      <c r="H2389" s="252">
        <v>6.6779999999999999</v>
      </c>
      <c r="I2389" s="254">
        <f t="shared" si="2356"/>
        <v>99.95928582547991</v>
      </c>
      <c r="J2389" s="62">
        <f t="shared" si="2357"/>
        <v>2.7199999999991675E-3</v>
      </c>
      <c r="K2389" s="252">
        <v>5.860000000000003</v>
      </c>
      <c r="L2389" s="57">
        <v>5.4</v>
      </c>
      <c r="M2389" s="252">
        <f t="shared" si="2358"/>
        <v>11.260000000000003</v>
      </c>
      <c r="N2389" s="252">
        <v>0.09</v>
      </c>
      <c r="O2389" s="254">
        <f t="shared" si="2364"/>
        <v>0.79928952042628754</v>
      </c>
      <c r="P2389" s="252">
        <f t="shared" si="2359"/>
        <v>11.170000000000003</v>
      </c>
      <c r="Q2389" s="252">
        <v>1.9900000000000002</v>
      </c>
      <c r="R2389" s="252">
        <v>1.8</v>
      </c>
      <c r="S2389" s="252">
        <f t="shared" si="2386"/>
        <v>3.79</v>
      </c>
      <c r="T2389" s="252">
        <v>2.66</v>
      </c>
      <c r="U2389" s="254">
        <f t="shared" ref="U2389:U2401" si="2388">IF(T2389&lt;&gt;0,(T2389/S2389*100),0)</f>
        <v>70.184696569920845</v>
      </c>
      <c r="V2389" s="252">
        <f t="shared" si="2366"/>
        <v>1.1299999999999999</v>
      </c>
      <c r="W2389" s="252">
        <v>0.29999999999999982</v>
      </c>
      <c r="X2389" s="252">
        <v>0.3</v>
      </c>
      <c r="Y2389" s="252">
        <f t="shared" si="2360"/>
        <v>0.59999999999999987</v>
      </c>
      <c r="Z2389" s="252">
        <v>0.44</v>
      </c>
      <c r="AA2389" s="254">
        <f t="shared" si="2367"/>
        <v>73.333333333333357</v>
      </c>
      <c r="AB2389" s="252">
        <f t="shared" si="2368"/>
        <v>0.15999999999999986</v>
      </c>
      <c r="AC2389" s="221">
        <v>-1.6399999999876513E-3</v>
      </c>
      <c r="AD2389" s="221">
        <v>0</v>
      </c>
      <c r="AE2389" s="221">
        <f t="shared" si="2369"/>
        <v>-1.6399999999876513E-3</v>
      </c>
      <c r="AF2389" s="221">
        <v>0</v>
      </c>
      <c r="AG2389" s="220">
        <f t="shared" si="2387"/>
        <v>0</v>
      </c>
      <c r="AH2389" s="221">
        <f t="shared" si="2371"/>
        <v>-1.6399999999876513E-3</v>
      </c>
      <c r="AI2389" s="221">
        <v>142.07952000000003</v>
      </c>
      <c r="AJ2389" s="321">
        <v>115.17500000000001</v>
      </c>
      <c r="AK2389" s="221">
        <f t="shared" si="2372"/>
        <v>257.25452000000007</v>
      </c>
      <c r="AL2389" s="221">
        <v>115.4</v>
      </c>
      <c r="AM2389" s="220">
        <f t="shared" si="2373"/>
        <v>44.85829831094901</v>
      </c>
      <c r="AN2389" s="221">
        <f t="shared" si="2374"/>
        <v>141.85452000000006</v>
      </c>
      <c r="AO2389" s="221">
        <v>125.14690000000004</v>
      </c>
      <c r="AP2389" s="321">
        <v>107.024</v>
      </c>
      <c r="AQ2389" s="221">
        <f t="shared" si="2375"/>
        <v>232.17090000000005</v>
      </c>
      <c r="AR2389" s="221">
        <v>131.66999999999999</v>
      </c>
      <c r="AS2389" s="220">
        <f t="shared" si="2376"/>
        <v>56.712533741308647</v>
      </c>
      <c r="AT2389" s="221">
        <f t="shared" si="2377"/>
        <v>100.50090000000006</v>
      </c>
      <c r="AU2389" s="221">
        <v>0</v>
      </c>
      <c r="AV2389" s="54"/>
      <c r="AW2389" s="221">
        <f t="shared" si="2378"/>
        <v>0</v>
      </c>
      <c r="AX2389" s="221">
        <v>0</v>
      </c>
      <c r="AY2389" s="220">
        <f t="shared" si="2379"/>
        <v>0</v>
      </c>
      <c r="AZ2389" s="221">
        <f t="shared" si="2380"/>
        <v>0</v>
      </c>
      <c r="BA2389" s="221">
        <v>0</v>
      </c>
      <c r="BB2389" s="221">
        <v>0</v>
      </c>
      <c r="BC2389" s="221">
        <f t="shared" si="2381"/>
        <v>0</v>
      </c>
      <c r="BD2389" s="221">
        <v>0</v>
      </c>
      <c r="BE2389" s="220">
        <f t="shared" si="2382"/>
        <v>0</v>
      </c>
      <c r="BF2389" s="221">
        <f t="shared" si="2361"/>
        <v>0</v>
      </c>
      <c r="BG2389" s="222">
        <f t="shared" si="2362"/>
        <v>275.37750000000011</v>
      </c>
      <c r="BH2389" s="222">
        <f t="shared" si="2362"/>
        <v>236.37700000000001</v>
      </c>
      <c r="BI2389" s="222">
        <f t="shared" si="2383"/>
        <v>511.75450000000012</v>
      </c>
      <c r="BJ2389" s="222">
        <f t="shared" si="2363"/>
        <v>256.93799999999999</v>
      </c>
      <c r="BK2389" s="223">
        <f t="shared" si="2384"/>
        <v>50.207277122135693</v>
      </c>
      <c r="BL2389" s="222">
        <f t="shared" si="2385"/>
        <v>254.81650000000013</v>
      </c>
      <c r="BM2389"/>
      <c r="BN2389"/>
      <c r="BO2389"/>
      <c r="BP2389"/>
      <c r="BQ2389"/>
      <c r="BR2389"/>
      <c r="BS2389"/>
      <c r="BT2389"/>
      <c r="BU2389"/>
      <c r="BV2389"/>
      <c r="BW2389"/>
    </row>
    <row r="2390" spans="3:75" ht="18.75" x14ac:dyDescent="0.3">
      <c r="C2390" s="393">
        <v>9</v>
      </c>
      <c r="D2390" s="394" t="s">
        <v>24</v>
      </c>
      <c r="E2390" s="252">
        <v>1.1061199999999989</v>
      </c>
      <c r="F2390" s="252"/>
      <c r="G2390" s="252">
        <f t="shared" si="2355"/>
        <v>1.1061199999999989</v>
      </c>
      <c r="H2390" s="252">
        <v>0</v>
      </c>
      <c r="I2390" s="254">
        <f t="shared" si="2356"/>
        <v>0</v>
      </c>
      <c r="J2390" s="431">
        <f t="shared" si="2357"/>
        <v>1.1061199999999989</v>
      </c>
      <c r="K2390" s="252">
        <v>26.730000000000004</v>
      </c>
      <c r="L2390" s="57">
        <v>17.82</v>
      </c>
      <c r="M2390" s="252">
        <f t="shared" si="2358"/>
        <v>44.550000000000004</v>
      </c>
      <c r="N2390" s="252">
        <v>22.79</v>
      </c>
      <c r="O2390" s="254">
        <f t="shared" si="2364"/>
        <v>51.156004489337818</v>
      </c>
      <c r="P2390" s="408">
        <f t="shared" si="2359"/>
        <v>21.760000000000005</v>
      </c>
      <c r="Q2390" s="252">
        <v>8.01</v>
      </c>
      <c r="R2390" s="252">
        <v>5.94</v>
      </c>
      <c r="S2390" s="252">
        <f t="shared" si="2386"/>
        <v>13.95</v>
      </c>
      <c r="T2390" s="252">
        <v>8.35</v>
      </c>
      <c r="U2390" s="254">
        <f t="shared" si="2388"/>
        <v>59.856630824372758</v>
      </c>
      <c r="V2390" s="252">
        <f t="shared" si="2366"/>
        <v>5.6</v>
      </c>
      <c r="W2390" s="252">
        <v>0.9000000000000008</v>
      </c>
      <c r="X2390" s="252">
        <v>0.8</v>
      </c>
      <c r="Y2390" s="252">
        <f t="shared" si="2360"/>
        <v>1.7000000000000008</v>
      </c>
      <c r="Z2390" s="252">
        <v>0.8</v>
      </c>
      <c r="AA2390" s="254">
        <f t="shared" si="2367"/>
        <v>47.05882352941174</v>
      </c>
      <c r="AB2390" s="408">
        <f t="shared" si="2368"/>
        <v>0.9000000000000008</v>
      </c>
      <c r="AC2390" s="221">
        <v>105.41183999999998</v>
      </c>
      <c r="AD2390" s="221">
        <v>0</v>
      </c>
      <c r="AE2390" s="221">
        <f t="shared" si="2369"/>
        <v>105.41183999999998</v>
      </c>
      <c r="AF2390" s="221">
        <v>24.04</v>
      </c>
      <c r="AG2390" s="220">
        <f t="shared" si="2387"/>
        <v>22.805787281580518</v>
      </c>
      <c r="AH2390" s="432">
        <f t="shared" si="2371"/>
        <v>81.371839999999992</v>
      </c>
      <c r="AI2390" s="221">
        <v>472.91338000000007</v>
      </c>
      <c r="AJ2390" s="321">
        <v>387.85399999999998</v>
      </c>
      <c r="AK2390" s="221">
        <f t="shared" si="2372"/>
        <v>860.76738</v>
      </c>
      <c r="AL2390" s="221">
        <v>261.3</v>
      </c>
      <c r="AM2390" s="220">
        <f t="shared" si="2373"/>
        <v>30.356633635442833</v>
      </c>
      <c r="AN2390" s="432">
        <f t="shared" si="2374"/>
        <v>599.46738000000005</v>
      </c>
      <c r="AO2390" s="221">
        <v>432.52150000000017</v>
      </c>
      <c r="AP2390" s="321">
        <v>359.50700000000001</v>
      </c>
      <c r="AQ2390" s="221">
        <f t="shared" si="2375"/>
        <v>792.02850000000012</v>
      </c>
      <c r="AR2390" s="221">
        <v>218.75</v>
      </c>
      <c r="AS2390" s="220">
        <f t="shared" si="2376"/>
        <v>27.618955631015801</v>
      </c>
      <c r="AT2390" s="432">
        <f t="shared" si="2377"/>
        <v>573.27850000000012</v>
      </c>
      <c r="AU2390" s="221">
        <v>0</v>
      </c>
      <c r="AV2390" s="54"/>
      <c r="AW2390" s="221">
        <f t="shared" si="2378"/>
        <v>0</v>
      </c>
      <c r="AX2390" s="221"/>
      <c r="AY2390" s="220">
        <f t="shared" si="2379"/>
        <v>0</v>
      </c>
      <c r="AZ2390" s="221">
        <f t="shared" si="2380"/>
        <v>0</v>
      </c>
      <c r="BA2390" s="221">
        <v>0</v>
      </c>
      <c r="BB2390" s="221">
        <v>0</v>
      </c>
      <c r="BC2390" s="221">
        <f t="shared" si="2381"/>
        <v>0</v>
      </c>
      <c r="BD2390" s="221"/>
      <c r="BE2390" s="220">
        <f t="shared" si="2382"/>
        <v>0</v>
      </c>
      <c r="BF2390" s="221">
        <f t="shared" si="2361"/>
        <v>0</v>
      </c>
      <c r="BG2390" s="222">
        <f t="shared" si="2362"/>
        <v>1047.5928400000003</v>
      </c>
      <c r="BH2390" s="222">
        <f t="shared" si="2362"/>
        <v>771.92100000000005</v>
      </c>
      <c r="BI2390" s="222">
        <f t="shared" si="2383"/>
        <v>1819.5138400000003</v>
      </c>
      <c r="BJ2390" s="222">
        <f t="shared" si="2363"/>
        <v>536.03</v>
      </c>
      <c r="BK2390" s="223">
        <f t="shared" si="2384"/>
        <v>29.460067201247554</v>
      </c>
      <c r="BL2390" s="222">
        <f t="shared" si="2385"/>
        <v>1283.4838400000003</v>
      </c>
      <c r="BM2390"/>
      <c r="BN2390"/>
      <c r="BO2390"/>
      <c r="BP2390"/>
      <c r="BQ2390"/>
      <c r="BR2390"/>
      <c r="BS2390"/>
      <c r="BT2390"/>
      <c r="BU2390"/>
      <c r="BV2390"/>
      <c r="BW2390"/>
    </row>
    <row r="2391" spans="3:75" ht="18.75" x14ac:dyDescent="0.3">
      <c r="C2391" s="393">
        <v>10</v>
      </c>
      <c r="D2391" s="394" t="s">
        <v>25</v>
      </c>
      <c r="E2391" s="252">
        <v>-4.5600000000014518E-3</v>
      </c>
      <c r="F2391" s="252"/>
      <c r="G2391" s="252">
        <f t="shared" si="2355"/>
        <v>-4.5600000000014518E-3</v>
      </c>
      <c r="H2391" s="453">
        <v>0</v>
      </c>
      <c r="I2391" s="254">
        <f t="shared" si="2356"/>
        <v>0</v>
      </c>
      <c r="J2391" s="62">
        <f t="shared" si="2357"/>
        <v>-4.5600000000014518E-3</v>
      </c>
      <c r="K2391" s="252">
        <v>10.999999999999993</v>
      </c>
      <c r="L2391" s="57">
        <v>11.61</v>
      </c>
      <c r="M2391" s="252">
        <f t="shared" si="2358"/>
        <v>22.609999999999992</v>
      </c>
      <c r="N2391" s="252">
        <v>9.4499999999999993</v>
      </c>
      <c r="O2391" s="254">
        <f t="shared" si="2364"/>
        <v>41.795665634674933</v>
      </c>
      <c r="P2391" s="252">
        <f t="shared" si="2359"/>
        <v>13.159999999999993</v>
      </c>
      <c r="Q2391" s="252">
        <v>4.5000000000000009</v>
      </c>
      <c r="R2391" s="252">
        <v>3.87</v>
      </c>
      <c r="S2391" s="252">
        <f t="shared" si="2386"/>
        <v>8.370000000000001</v>
      </c>
      <c r="T2391" s="252">
        <v>4.53</v>
      </c>
      <c r="U2391" s="254">
        <f t="shared" si="2388"/>
        <v>54.121863799283155</v>
      </c>
      <c r="V2391" s="252">
        <f t="shared" si="2366"/>
        <v>3.8400000000000007</v>
      </c>
      <c r="W2391" s="252">
        <v>1.0499999999999994</v>
      </c>
      <c r="X2391" s="252">
        <v>0.7</v>
      </c>
      <c r="Y2391" s="252">
        <f t="shared" si="2360"/>
        <v>1.7499999999999993</v>
      </c>
      <c r="Z2391" s="252">
        <v>1.08</v>
      </c>
      <c r="AA2391" s="254">
        <f t="shared" si="2367"/>
        <v>61.714285714285744</v>
      </c>
      <c r="AB2391" s="252">
        <f t="shared" si="2368"/>
        <v>0.66999999999999926</v>
      </c>
      <c r="AC2391" s="221">
        <v>71.290000000000006</v>
      </c>
      <c r="AD2391" s="221">
        <v>0</v>
      </c>
      <c r="AE2391" s="221">
        <f t="shared" si="2369"/>
        <v>71.290000000000006</v>
      </c>
      <c r="AF2391" s="444">
        <v>29.15</v>
      </c>
      <c r="AG2391" s="220">
        <f t="shared" si="2387"/>
        <v>40.889325291064658</v>
      </c>
      <c r="AH2391" s="221">
        <f t="shared" si="2371"/>
        <v>42.140000000000008</v>
      </c>
      <c r="AI2391" s="221">
        <v>338.51233999999994</v>
      </c>
      <c r="AJ2391" s="321">
        <v>244.733</v>
      </c>
      <c r="AK2391" s="221">
        <f t="shared" si="2372"/>
        <v>583.24533999999994</v>
      </c>
      <c r="AL2391" s="221">
        <v>265.7</v>
      </c>
      <c r="AM2391" s="220">
        <f t="shared" si="2373"/>
        <v>45.55544327195139</v>
      </c>
      <c r="AN2391" s="221">
        <f t="shared" si="2374"/>
        <v>317.54533999999995</v>
      </c>
      <c r="AO2391" s="221">
        <v>388.29016000000013</v>
      </c>
      <c r="AP2391" s="321">
        <v>227.80599999999998</v>
      </c>
      <c r="AQ2391" s="221">
        <f t="shared" si="2375"/>
        <v>616.09616000000005</v>
      </c>
      <c r="AR2391" s="221">
        <v>198.1</v>
      </c>
      <c r="AS2391" s="220">
        <f t="shared" si="2376"/>
        <v>32.15407153324896</v>
      </c>
      <c r="AT2391" s="221">
        <f t="shared" si="2377"/>
        <v>417.99616000000003</v>
      </c>
      <c r="AU2391" s="221">
        <v>1.7763568394002505E-15</v>
      </c>
      <c r="AV2391" s="54"/>
      <c r="AW2391" s="221">
        <f t="shared" si="2378"/>
        <v>1.7763568394002505E-15</v>
      </c>
      <c r="AX2391" s="221">
        <v>0</v>
      </c>
      <c r="AY2391" s="220">
        <f t="shared" si="2379"/>
        <v>0</v>
      </c>
      <c r="AZ2391" s="221">
        <f t="shared" si="2380"/>
        <v>1.7763568394002505E-15</v>
      </c>
      <c r="BA2391" s="221">
        <v>36.099779999999974</v>
      </c>
      <c r="BB2391" s="221">
        <v>69.349999999999994</v>
      </c>
      <c r="BC2391" s="221">
        <f t="shared" si="2381"/>
        <v>105.44977999999998</v>
      </c>
      <c r="BD2391" s="221">
        <v>18.8</v>
      </c>
      <c r="BE2391" s="220">
        <f t="shared" si="2382"/>
        <v>17.828391865777249</v>
      </c>
      <c r="BF2391" s="221">
        <f t="shared" si="2361"/>
        <v>86.649779999999978</v>
      </c>
      <c r="BG2391" s="222">
        <f t="shared" si="2362"/>
        <v>850.73772000000008</v>
      </c>
      <c r="BH2391" s="222">
        <f t="shared" si="2362"/>
        <v>558.06899999999996</v>
      </c>
      <c r="BI2391" s="222">
        <f t="shared" si="2383"/>
        <v>1408.80672</v>
      </c>
      <c r="BJ2391" s="222">
        <f t="shared" si="2363"/>
        <v>526.81000000000006</v>
      </c>
      <c r="BK2391" s="223">
        <f t="shared" si="2384"/>
        <v>37.394057859122078</v>
      </c>
      <c r="BL2391" s="222">
        <f t="shared" si="2385"/>
        <v>881.99671999999998</v>
      </c>
      <c r="BM2391"/>
      <c r="BN2391"/>
      <c r="BO2391"/>
      <c r="BP2391"/>
      <c r="BQ2391"/>
      <c r="BR2391"/>
      <c r="BS2391"/>
      <c r="BT2391"/>
      <c r="BU2391"/>
      <c r="BV2391"/>
      <c r="BW2391"/>
    </row>
    <row r="2392" spans="3:75" ht="18.75" x14ac:dyDescent="0.3">
      <c r="C2392" s="393">
        <v>11</v>
      </c>
      <c r="D2392" s="394" t="s">
        <v>26</v>
      </c>
      <c r="E2392" s="252">
        <v>-4.3599999999983652E-3</v>
      </c>
      <c r="F2392" s="252"/>
      <c r="G2392" s="448">
        <v>0</v>
      </c>
      <c r="H2392" s="252">
        <v>0</v>
      </c>
      <c r="I2392" s="452">
        <f t="shared" si="2356"/>
        <v>0</v>
      </c>
      <c r="J2392" s="62">
        <f t="shared" si="2357"/>
        <v>0</v>
      </c>
      <c r="K2392" s="252">
        <v>32.06</v>
      </c>
      <c r="L2392" s="57">
        <v>42.75</v>
      </c>
      <c r="M2392" s="252">
        <f t="shared" si="2358"/>
        <v>74.81</v>
      </c>
      <c r="N2392" s="252">
        <v>29.93</v>
      </c>
      <c r="O2392" s="254">
        <f t="shared" si="2364"/>
        <v>40.008020318139287</v>
      </c>
      <c r="P2392" s="252">
        <f t="shared" si="2359"/>
        <v>44.88</v>
      </c>
      <c r="Q2392" s="252">
        <v>21.37</v>
      </c>
      <c r="R2392" s="252">
        <v>14.25</v>
      </c>
      <c r="S2392" s="252">
        <f t="shared" si="2386"/>
        <v>35.620000000000005</v>
      </c>
      <c r="T2392" s="252">
        <v>8.91</v>
      </c>
      <c r="U2392" s="254">
        <f t="shared" si="2388"/>
        <v>25.014037057832677</v>
      </c>
      <c r="V2392" s="252">
        <f t="shared" si="2366"/>
        <v>26.710000000000004</v>
      </c>
      <c r="W2392" s="252">
        <v>2.5400000000000018</v>
      </c>
      <c r="X2392" s="252">
        <v>2.2000000000000002</v>
      </c>
      <c r="Y2392" s="252">
        <f t="shared" si="2360"/>
        <v>4.740000000000002</v>
      </c>
      <c r="Z2392" s="252">
        <v>2.85</v>
      </c>
      <c r="AA2392" s="254">
        <f t="shared" si="2367"/>
        <v>60.126582278480988</v>
      </c>
      <c r="AB2392" s="252">
        <f t="shared" si="2368"/>
        <v>1.8900000000000019</v>
      </c>
      <c r="AC2392" s="221">
        <v>100.71756000000005</v>
      </c>
      <c r="AD2392" s="221">
        <v>0</v>
      </c>
      <c r="AE2392" s="221">
        <f t="shared" si="2369"/>
        <v>100.71756000000005</v>
      </c>
      <c r="AF2392" s="221">
        <v>30.22</v>
      </c>
      <c r="AG2392" s="220">
        <f t="shared" si="2387"/>
        <v>30.004698286971987</v>
      </c>
      <c r="AH2392" s="221">
        <f t="shared" si="2371"/>
        <v>70.49756000000005</v>
      </c>
      <c r="AI2392" s="221">
        <v>987.31209999999987</v>
      </c>
      <c r="AJ2392" s="321">
        <v>950.30700000000002</v>
      </c>
      <c r="AK2392" s="221">
        <f t="shared" si="2372"/>
        <v>1937.6190999999999</v>
      </c>
      <c r="AL2392" s="221">
        <v>968.81</v>
      </c>
      <c r="AM2392" s="220">
        <f t="shared" si="2373"/>
        <v>50.000023224378829</v>
      </c>
      <c r="AN2392" s="221">
        <f t="shared" si="2374"/>
        <v>968.80909999999994</v>
      </c>
      <c r="AO2392" s="221">
        <v>973.52532000000042</v>
      </c>
      <c r="AP2392" s="321">
        <v>879.56600000000003</v>
      </c>
      <c r="AQ2392" s="221">
        <f t="shared" si="2375"/>
        <v>1853.0913200000005</v>
      </c>
      <c r="AR2392" s="221">
        <v>1021.96</v>
      </c>
      <c r="AS2392" s="220">
        <f t="shared" si="2376"/>
        <v>55.148928116505338</v>
      </c>
      <c r="AT2392" s="221">
        <f t="shared" si="2377"/>
        <v>831.13132000000041</v>
      </c>
      <c r="AU2392" s="221">
        <v>0</v>
      </c>
      <c r="AV2392" s="54"/>
      <c r="AW2392" s="221">
        <f t="shared" si="2378"/>
        <v>0</v>
      </c>
      <c r="AX2392" s="221">
        <v>0</v>
      </c>
      <c r="AY2392" s="220">
        <f t="shared" si="2379"/>
        <v>0</v>
      </c>
      <c r="AZ2392" s="221">
        <f t="shared" si="2380"/>
        <v>0</v>
      </c>
      <c r="BA2392" s="221">
        <v>5.5322600000000008</v>
      </c>
      <c r="BB2392" s="221">
        <v>23.686</v>
      </c>
      <c r="BC2392" s="221">
        <f t="shared" si="2381"/>
        <v>29.218260000000001</v>
      </c>
      <c r="BD2392" s="221">
        <v>8</v>
      </c>
      <c r="BE2392" s="220">
        <f t="shared" si="2382"/>
        <v>27.380138310768675</v>
      </c>
      <c r="BF2392" s="221">
        <f t="shared" si="2361"/>
        <v>21.218260000000001</v>
      </c>
      <c r="BG2392" s="222">
        <f t="shared" si="2362"/>
        <v>2123.0528800000002</v>
      </c>
      <c r="BH2392" s="222">
        <f t="shared" si="2362"/>
        <v>1912.759</v>
      </c>
      <c r="BI2392" s="222">
        <f t="shared" si="2383"/>
        <v>4035.8118800000002</v>
      </c>
      <c r="BJ2392" s="222">
        <f t="shared" si="2363"/>
        <v>2070.6799999999998</v>
      </c>
      <c r="BK2392" s="223">
        <f t="shared" si="2384"/>
        <v>51.307644200700452</v>
      </c>
      <c r="BL2392" s="222">
        <f t="shared" si="2385"/>
        <v>1965.1318800000004</v>
      </c>
      <c r="BM2392"/>
      <c r="BN2392"/>
      <c r="BO2392"/>
      <c r="BP2392"/>
      <c r="BQ2392"/>
      <c r="BR2392"/>
      <c r="BS2392"/>
      <c r="BT2392"/>
      <c r="BU2392"/>
      <c r="BV2392"/>
      <c r="BW2392"/>
    </row>
    <row r="2393" spans="3:75" ht="18.75" x14ac:dyDescent="0.3">
      <c r="C2393" s="393">
        <v>12</v>
      </c>
      <c r="D2393" s="394" t="s">
        <v>27</v>
      </c>
      <c r="E2393" s="252">
        <v>-3.8799999999987733E-3</v>
      </c>
      <c r="F2393" s="252">
        <v>0</v>
      </c>
      <c r="G2393" s="252">
        <f t="shared" ref="G2393:G2402" si="2389">SUM(E2393:F2393)</f>
        <v>-3.8799999999987733E-3</v>
      </c>
      <c r="H2393" s="451">
        <v>0</v>
      </c>
      <c r="I2393" s="254"/>
      <c r="J2393" s="62">
        <f t="shared" si="2357"/>
        <v>-3.8799999999987733E-3</v>
      </c>
      <c r="K2393" s="252">
        <v>27.120000000000012</v>
      </c>
      <c r="L2393" s="57">
        <v>17.46</v>
      </c>
      <c r="M2393" s="252">
        <f t="shared" si="2358"/>
        <v>44.580000000000013</v>
      </c>
      <c r="N2393" s="252">
        <v>22.27</v>
      </c>
      <c r="O2393" s="254">
        <f t="shared" si="2364"/>
        <v>49.955136832660365</v>
      </c>
      <c r="P2393" s="252">
        <f t="shared" si="2359"/>
        <v>22.310000000000013</v>
      </c>
      <c r="Q2393" s="252">
        <v>7.8000000000000007</v>
      </c>
      <c r="R2393" s="252">
        <v>5.82</v>
      </c>
      <c r="S2393" s="252">
        <f t="shared" si="2386"/>
        <v>13.620000000000001</v>
      </c>
      <c r="T2393" s="252">
        <v>7.41</v>
      </c>
      <c r="U2393" s="254">
        <f t="shared" si="2388"/>
        <v>54.405286343612339</v>
      </c>
      <c r="V2393" s="252">
        <f t="shared" si="2366"/>
        <v>6.2100000000000009</v>
      </c>
      <c r="W2393" s="252">
        <v>0.79999999999999982</v>
      </c>
      <c r="X2393" s="252">
        <v>0.8</v>
      </c>
      <c r="Y2393" s="252">
        <f t="shared" si="2360"/>
        <v>1.5999999999999999</v>
      </c>
      <c r="Z2393" s="252">
        <v>0.7</v>
      </c>
      <c r="AA2393" s="254">
        <f t="shared" si="2367"/>
        <v>43.75</v>
      </c>
      <c r="AB2393" s="252">
        <f t="shared" si="2368"/>
        <v>0.89999999999999991</v>
      </c>
      <c r="AC2393" s="221">
        <v>0.10184000000000992</v>
      </c>
      <c r="AD2393" s="221">
        <v>0</v>
      </c>
      <c r="AE2393" s="221">
        <f t="shared" si="2369"/>
        <v>0.10184000000000992</v>
      </c>
      <c r="AF2393" s="221">
        <v>0</v>
      </c>
      <c r="AG2393" s="220">
        <f t="shared" si="2387"/>
        <v>0</v>
      </c>
      <c r="AH2393" s="221">
        <f t="shared" si="2371"/>
        <v>0.10184000000000992</v>
      </c>
      <c r="AI2393" s="221">
        <v>401.15986000000004</v>
      </c>
      <c r="AJ2393" s="321">
        <v>380.875</v>
      </c>
      <c r="AK2393" s="221">
        <f>SUM(AI2393:AJ2393)</f>
        <v>782.03485999999998</v>
      </c>
      <c r="AL2393" s="221">
        <v>268.76</v>
      </c>
      <c r="AM2393" s="220">
        <f t="shared" si="2373"/>
        <v>34.366754443657413</v>
      </c>
      <c r="AN2393" s="221">
        <f t="shared" si="2374"/>
        <v>513.27485999999999</v>
      </c>
      <c r="AO2393" s="221">
        <v>373.04497999999995</v>
      </c>
      <c r="AP2393" s="321">
        <v>353.11400000000003</v>
      </c>
      <c r="AQ2393" s="221">
        <f t="shared" si="2375"/>
        <v>726.15897999999993</v>
      </c>
      <c r="AR2393" s="221">
        <v>186.15</v>
      </c>
      <c r="AS2393" s="220">
        <f t="shared" si="2376"/>
        <v>25.634882322876461</v>
      </c>
      <c r="AT2393" s="221">
        <f t="shared" si="2377"/>
        <v>540.00897999999995</v>
      </c>
      <c r="AU2393" s="221">
        <v>0</v>
      </c>
      <c r="AV2393" s="54"/>
      <c r="AW2393" s="221">
        <f t="shared" si="2378"/>
        <v>0</v>
      </c>
      <c r="AX2393" s="221"/>
      <c r="AY2393" s="220">
        <f t="shared" si="2379"/>
        <v>0</v>
      </c>
      <c r="AZ2393" s="221">
        <f t="shared" si="2380"/>
        <v>0</v>
      </c>
      <c r="BA2393" s="221">
        <v>0</v>
      </c>
      <c r="BB2393" s="221">
        <v>0</v>
      </c>
      <c r="BC2393" s="221">
        <f t="shared" si="2381"/>
        <v>0</v>
      </c>
      <c r="BD2393" s="221"/>
      <c r="BE2393" s="220">
        <f t="shared" si="2382"/>
        <v>0</v>
      </c>
      <c r="BF2393" s="221">
        <f t="shared" si="2361"/>
        <v>0</v>
      </c>
      <c r="BG2393" s="222">
        <f t="shared" si="2362"/>
        <v>810.02279999999996</v>
      </c>
      <c r="BH2393" s="222">
        <f t="shared" si="2362"/>
        <v>758.06899999999996</v>
      </c>
      <c r="BI2393" s="222">
        <f t="shared" si="2383"/>
        <v>1568.0917999999999</v>
      </c>
      <c r="BJ2393" s="222">
        <f t="shared" si="2363"/>
        <v>485.28999999999996</v>
      </c>
      <c r="BK2393" s="223">
        <f t="shared" si="2384"/>
        <v>30.947805479245538</v>
      </c>
      <c r="BL2393" s="222">
        <f t="shared" si="2385"/>
        <v>1082.8018</v>
      </c>
      <c r="BM2393"/>
      <c r="BN2393"/>
      <c r="BO2393"/>
      <c r="BP2393"/>
      <c r="BQ2393"/>
      <c r="BR2393"/>
      <c r="BS2393"/>
      <c r="BT2393"/>
      <c r="BU2393"/>
      <c r="BV2393"/>
      <c r="BW2393"/>
    </row>
    <row r="2394" spans="3:75" ht="18.75" x14ac:dyDescent="0.3">
      <c r="C2394" s="393">
        <v>13</v>
      </c>
      <c r="D2394" s="394" t="s">
        <v>28</v>
      </c>
      <c r="E2394" s="252">
        <v>-2.5199999999987455E-3</v>
      </c>
      <c r="F2394" s="252"/>
      <c r="G2394" s="252">
        <f t="shared" si="2389"/>
        <v>-2.5199999999987455E-3</v>
      </c>
      <c r="H2394" s="252">
        <v>0</v>
      </c>
      <c r="I2394" s="254">
        <f t="shared" ref="I2394:I2412" si="2390">IF(H2394&lt;&gt;0,(H2394/G2394*100),0)</f>
        <v>0</v>
      </c>
      <c r="J2394" s="62">
        <f t="shared" si="2357"/>
        <v>-2.5199999999987455E-3</v>
      </c>
      <c r="K2394" s="252">
        <v>33.439999999999976</v>
      </c>
      <c r="L2394" s="57">
        <v>25.2</v>
      </c>
      <c r="M2394" s="252">
        <f t="shared" si="2358"/>
        <v>58.639999999999972</v>
      </c>
      <c r="N2394" s="252">
        <v>46.06</v>
      </c>
      <c r="O2394" s="254">
        <f t="shared" si="2364"/>
        <v>78.547066848567567</v>
      </c>
      <c r="P2394" s="252">
        <f t="shared" si="2359"/>
        <v>12.57999999999997</v>
      </c>
      <c r="Q2394" s="252">
        <v>8.4000000000000021</v>
      </c>
      <c r="R2394" s="252">
        <v>8.4</v>
      </c>
      <c r="S2394" s="252">
        <f t="shared" si="2386"/>
        <v>16.800000000000004</v>
      </c>
      <c r="T2394" s="252">
        <v>12.62</v>
      </c>
      <c r="U2394" s="254">
        <f t="shared" si="2388"/>
        <v>75.119047619047592</v>
      </c>
      <c r="V2394" s="252">
        <f t="shared" si="2366"/>
        <v>4.180000000000005</v>
      </c>
      <c r="W2394" s="252">
        <v>1</v>
      </c>
      <c r="X2394" s="252">
        <v>1</v>
      </c>
      <c r="Y2394" s="252">
        <f t="shared" si="2360"/>
        <v>2</v>
      </c>
      <c r="Z2394" s="252">
        <v>1</v>
      </c>
      <c r="AA2394" s="254">
        <f t="shared" si="2367"/>
        <v>50</v>
      </c>
      <c r="AB2394" s="252">
        <f t="shared" si="2368"/>
        <v>1</v>
      </c>
      <c r="AC2394" s="221">
        <v>1.8000000000313321E-3</v>
      </c>
      <c r="AD2394" s="221">
        <v>0</v>
      </c>
      <c r="AE2394" s="221">
        <f t="shared" si="2369"/>
        <v>1.8000000000313321E-3</v>
      </c>
      <c r="AF2394" s="221">
        <v>0</v>
      </c>
      <c r="AG2394" s="220">
        <f t="shared" si="2387"/>
        <v>0</v>
      </c>
      <c r="AH2394" s="221">
        <f t="shared" si="2371"/>
        <v>1.8000000000313321E-3</v>
      </c>
      <c r="AI2394" s="221">
        <v>559.50862000000018</v>
      </c>
      <c r="AJ2394" s="321">
        <v>562.20299999999997</v>
      </c>
      <c r="AK2394" s="221">
        <f t="shared" ref="AK2394:AK2411" si="2391">SUM(AI2394:AJ2394)</f>
        <v>1121.71162</v>
      </c>
      <c r="AL2394" s="221">
        <v>589.16999999999996</v>
      </c>
      <c r="AM2394" s="220">
        <f t="shared" si="2373"/>
        <v>52.524195122450458</v>
      </c>
      <c r="AN2394" s="221">
        <f t="shared" si="2374"/>
        <v>532.54162000000008</v>
      </c>
      <c r="AO2394" s="221">
        <v>241.3728799999999</v>
      </c>
      <c r="AP2394" s="221">
        <v>520.30899999999997</v>
      </c>
      <c r="AQ2394" s="221">
        <f t="shared" si="2375"/>
        <v>761.68187999999986</v>
      </c>
      <c r="AR2394" s="221">
        <v>285.3</v>
      </c>
      <c r="AS2394" s="220">
        <f t="shared" si="2376"/>
        <v>37.456582267652223</v>
      </c>
      <c r="AT2394" s="221">
        <f t="shared" si="2377"/>
        <v>476.38187999999985</v>
      </c>
      <c r="AU2394" s="221">
        <v>0</v>
      </c>
      <c r="AV2394" s="54"/>
      <c r="AW2394" s="221">
        <f t="shared" si="2378"/>
        <v>0</v>
      </c>
      <c r="AX2394" s="221"/>
      <c r="AY2394" s="220">
        <f t="shared" si="2379"/>
        <v>0</v>
      </c>
      <c r="AZ2394" s="221">
        <f t="shared" si="2380"/>
        <v>0</v>
      </c>
      <c r="BA2394" s="221">
        <v>0</v>
      </c>
      <c r="BB2394" s="221">
        <v>0</v>
      </c>
      <c r="BC2394" s="221">
        <f t="shared" si="2381"/>
        <v>0</v>
      </c>
      <c r="BD2394" s="221"/>
      <c r="BE2394" s="220">
        <f t="shared" si="2382"/>
        <v>0</v>
      </c>
      <c r="BF2394" s="221">
        <f t="shared" si="2361"/>
        <v>0</v>
      </c>
      <c r="BG2394" s="222">
        <f t="shared" si="2362"/>
        <v>843.7207800000001</v>
      </c>
      <c r="BH2394" s="222">
        <f t="shared" si="2362"/>
        <v>1117.1120000000001</v>
      </c>
      <c r="BI2394" s="222">
        <f t="shared" si="2383"/>
        <v>1960.8327800000002</v>
      </c>
      <c r="BJ2394" s="222">
        <f t="shared" si="2363"/>
        <v>934.14999999999986</v>
      </c>
      <c r="BK2394" s="223">
        <f t="shared" si="2384"/>
        <v>47.640472432330498</v>
      </c>
      <c r="BL2394" s="222">
        <f t="shared" si="2385"/>
        <v>1026.6827800000003</v>
      </c>
      <c r="BM2394"/>
      <c r="BN2394"/>
      <c r="BO2394"/>
      <c r="BP2394"/>
      <c r="BQ2394"/>
      <c r="BR2394"/>
      <c r="BS2394"/>
      <c r="BT2394"/>
      <c r="BU2394"/>
      <c r="BV2394"/>
      <c r="BW2394"/>
    </row>
    <row r="2395" spans="3:75" ht="18.75" x14ac:dyDescent="0.3">
      <c r="C2395" s="393">
        <v>14</v>
      </c>
      <c r="D2395" s="394" t="s">
        <v>29</v>
      </c>
      <c r="E2395" s="252">
        <v>1.1240800000000002</v>
      </c>
      <c r="F2395" s="252"/>
      <c r="G2395" s="252">
        <f t="shared" si="2389"/>
        <v>1.1240800000000002</v>
      </c>
      <c r="H2395" s="252">
        <v>0</v>
      </c>
      <c r="I2395" s="254">
        <f t="shared" si="2390"/>
        <v>0</v>
      </c>
      <c r="J2395" s="62">
        <f t="shared" si="2357"/>
        <v>1.1240800000000002</v>
      </c>
      <c r="K2395" s="252">
        <v>14.04</v>
      </c>
      <c r="L2395" s="57">
        <v>7.02</v>
      </c>
      <c r="M2395" s="252">
        <f t="shared" si="2358"/>
        <v>21.06</v>
      </c>
      <c r="N2395" s="252">
        <v>6.38</v>
      </c>
      <c r="O2395" s="254">
        <f t="shared" si="2364"/>
        <v>30.294396961063629</v>
      </c>
      <c r="P2395" s="252">
        <f t="shared" si="2359"/>
        <v>14.68</v>
      </c>
      <c r="Q2395" s="252">
        <v>5.8699999999999992</v>
      </c>
      <c r="R2395" s="252">
        <v>2.34</v>
      </c>
      <c r="S2395" s="252">
        <f t="shared" si="2386"/>
        <v>8.2099999999999991</v>
      </c>
      <c r="T2395" s="252">
        <v>1.1499999999999999</v>
      </c>
      <c r="U2395" s="254">
        <f t="shared" si="2388"/>
        <v>14.007308160779539</v>
      </c>
      <c r="V2395" s="252">
        <f t="shared" si="2366"/>
        <v>7.0599999999999987</v>
      </c>
      <c r="W2395" s="252">
        <v>1.05</v>
      </c>
      <c r="X2395" s="252">
        <v>0.5</v>
      </c>
      <c r="Y2395" s="252">
        <f t="shared" si="2360"/>
        <v>1.55</v>
      </c>
      <c r="Z2395" s="252">
        <v>0.06</v>
      </c>
      <c r="AA2395" s="254">
        <f t="shared" si="2367"/>
        <v>3.8709677419354835</v>
      </c>
      <c r="AB2395" s="252">
        <f t="shared" si="2368"/>
        <v>1.49</v>
      </c>
      <c r="AC2395" s="221">
        <v>68.974900000000034</v>
      </c>
      <c r="AD2395" s="221">
        <v>0</v>
      </c>
      <c r="AE2395" s="221">
        <f t="shared" si="2369"/>
        <v>68.974900000000034</v>
      </c>
      <c r="AF2395" s="221">
        <v>3.58</v>
      </c>
      <c r="AG2395" s="220">
        <f t="shared" si="2387"/>
        <v>5.1902938605202742</v>
      </c>
      <c r="AH2395" s="221">
        <f t="shared" si="2371"/>
        <v>65.394900000000035</v>
      </c>
      <c r="AI2395" s="221">
        <v>355.87524000000002</v>
      </c>
      <c r="AJ2395" s="321">
        <v>150.17600000000002</v>
      </c>
      <c r="AK2395" s="221">
        <f t="shared" si="2391"/>
        <v>506.05124000000001</v>
      </c>
      <c r="AL2395" s="221">
        <v>12.59</v>
      </c>
      <c r="AM2395" s="220">
        <f t="shared" si="2373"/>
        <v>2.4878903567156558</v>
      </c>
      <c r="AN2395" s="221">
        <f t="shared" si="2374"/>
        <v>493.46124000000003</v>
      </c>
      <c r="AO2395" s="221">
        <v>240.16292000000004</v>
      </c>
      <c r="AP2395" s="321">
        <v>139.50400000000002</v>
      </c>
      <c r="AQ2395" s="221">
        <f t="shared" si="2375"/>
        <v>379.66692000000006</v>
      </c>
      <c r="AR2395" s="221">
        <v>29.81</v>
      </c>
      <c r="AS2395" s="220">
        <f t="shared" si="2376"/>
        <v>7.8516189927739806</v>
      </c>
      <c r="AT2395" s="221">
        <f t="shared" si="2377"/>
        <v>349.85692000000006</v>
      </c>
      <c r="AU2395" s="221">
        <v>0</v>
      </c>
      <c r="AV2395" s="54"/>
      <c r="AW2395" s="221">
        <f t="shared" si="2378"/>
        <v>0</v>
      </c>
      <c r="AX2395" s="221"/>
      <c r="AY2395" s="220">
        <f t="shared" si="2379"/>
        <v>0</v>
      </c>
      <c r="AZ2395" s="221">
        <f t="shared" si="2380"/>
        <v>0</v>
      </c>
      <c r="BA2395" s="221">
        <v>0</v>
      </c>
      <c r="BB2395" s="221">
        <v>0</v>
      </c>
      <c r="BC2395" s="221">
        <f t="shared" si="2381"/>
        <v>0</v>
      </c>
      <c r="BD2395" s="221"/>
      <c r="BE2395" s="220">
        <f t="shared" si="2382"/>
        <v>0</v>
      </c>
      <c r="BF2395" s="221">
        <f t="shared" si="2361"/>
        <v>0</v>
      </c>
      <c r="BG2395" s="222">
        <f t="shared" si="2362"/>
        <v>687.09714000000008</v>
      </c>
      <c r="BH2395" s="222">
        <f t="shared" si="2362"/>
        <v>299.54000000000002</v>
      </c>
      <c r="BI2395" s="222">
        <f t="shared" si="2383"/>
        <v>986.63714000000004</v>
      </c>
      <c r="BJ2395" s="222">
        <f t="shared" si="2363"/>
        <v>53.569999999999993</v>
      </c>
      <c r="BK2395" s="223">
        <f t="shared" si="2384"/>
        <v>5.4295543749751793</v>
      </c>
      <c r="BL2395" s="222">
        <f t="shared" si="2385"/>
        <v>933.06714000000011</v>
      </c>
      <c r="BM2395"/>
      <c r="BN2395"/>
      <c r="BO2395"/>
      <c r="BP2395"/>
      <c r="BQ2395"/>
      <c r="BR2395"/>
      <c r="BS2395"/>
      <c r="BT2395"/>
      <c r="BU2395"/>
      <c r="BV2395"/>
      <c r="BW2395"/>
    </row>
    <row r="2396" spans="3:75" ht="18.75" x14ac:dyDescent="0.3">
      <c r="C2396" s="393">
        <v>15</v>
      </c>
      <c r="D2396" s="394" t="s">
        <v>30</v>
      </c>
      <c r="E2396" s="252">
        <v>1.5199999999992997E-3</v>
      </c>
      <c r="F2396" s="252">
        <v>0</v>
      </c>
      <c r="G2396" s="252">
        <f t="shared" si="2389"/>
        <v>1.5199999999992997E-3</v>
      </c>
      <c r="H2396" s="252">
        <v>0</v>
      </c>
      <c r="I2396" s="254">
        <f t="shared" si="2390"/>
        <v>0</v>
      </c>
      <c r="J2396" s="62">
        <f t="shared" si="2357"/>
        <v>1.5199999999992997E-3</v>
      </c>
      <c r="K2396" s="252">
        <v>73</v>
      </c>
      <c r="L2396" s="57">
        <v>24.48</v>
      </c>
      <c r="M2396" s="252">
        <f t="shared" si="2358"/>
        <v>97.48</v>
      </c>
      <c r="N2396" s="252">
        <v>0</v>
      </c>
      <c r="O2396" s="254">
        <f t="shared" si="2364"/>
        <v>0</v>
      </c>
      <c r="P2396" s="252">
        <f t="shared" si="2359"/>
        <v>97.48</v>
      </c>
      <c r="Q2396" s="252">
        <v>12.29</v>
      </c>
      <c r="R2396" s="252">
        <v>8.16</v>
      </c>
      <c r="S2396" s="252">
        <f t="shared" si="2386"/>
        <v>20.45</v>
      </c>
      <c r="T2396" s="252">
        <v>0</v>
      </c>
      <c r="U2396" s="254">
        <f t="shared" si="2388"/>
        <v>0</v>
      </c>
      <c r="V2396" s="252">
        <f t="shared" si="2366"/>
        <v>20.45</v>
      </c>
      <c r="W2396" s="252">
        <v>1.7000000000000002</v>
      </c>
      <c r="X2396" s="252">
        <v>1.3</v>
      </c>
      <c r="Y2396" s="252">
        <f t="shared" si="2360"/>
        <v>3</v>
      </c>
      <c r="Z2396" s="252">
        <v>0</v>
      </c>
      <c r="AA2396" s="254">
        <f t="shared" si="2367"/>
        <v>0</v>
      </c>
      <c r="AB2396" s="252">
        <f t="shared" si="2368"/>
        <v>3</v>
      </c>
      <c r="AC2396" s="221">
        <v>576.89873999999998</v>
      </c>
      <c r="AD2396" s="221">
        <v>0</v>
      </c>
      <c r="AE2396" s="221">
        <f t="shared" si="2369"/>
        <v>576.89873999999998</v>
      </c>
      <c r="AF2396" s="221">
        <v>63.9</v>
      </c>
      <c r="AG2396" s="220">
        <f t="shared" si="2387"/>
        <v>11.076467249694462</v>
      </c>
      <c r="AH2396" s="221">
        <f t="shared" si="2371"/>
        <v>512.99874</v>
      </c>
      <c r="AI2396" s="221">
        <v>562.7515199999998</v>
      </c>
      <c r="AJ2396" s="321">
        <v>529.27</v>
      </c>
      <c r="AK2396" s="221">
        <f t="shared" si="2391"/>
        <v>1092.0215199999998</v>
      </c>
      <c r="AL2396" s="221">
        <v>0</v>
      </c>
      <c r="AM2396" s="220">
        <f t="shared" si="2373"/>
        <v>0</v>
      </c>
      <c r="AN2396" s="221">
        <f t="shared" si="2374"/>
        <v>1092.0215199999998</v>
      </c>
      <c r="AO2396" s="221">
        <v>577.51783999999998</v>
      </c>
      <c r="AP2396" s="321">
        <v>491.286</v>
      </c>
      <c r="AQ2396" s="221">
        <f t="shared" si="2375"/>
        <v>1068.80384</v>
      </c>
      <c r="AR2396" s="221">
        <v>0</v>
      </c>
      <c r="AS2396" s="220">
        <f t="shared" si="2376"/>
        <v>0</v>
      </c>
      <c r="AT2396" s="221">
        <f t="shared" si="2377"/>
        <v>1068.80384</v>
      </c>
      <c r="AU2396" s="221">
        <v>10.52</v>
      </c>
      <c r="AV2396" s="54"/>
      <c r="AW2396" s="221">
        <f t="shared" si="2378"/>
        <v>10.52</v>
      </c>
      <c r="AX2396" s="221">
        <v>0</v>
      </c>
      <c r="AY2396" s="220">
        <f t="shared" si="2379"/>
        <v>0</v>
      </c>
      <c r="AZ2396" s="221">
        <f t="shared" si="2380"/>
        <v>10.52</v>
      </c>
      <c r="BA2396" s="221">
        <v>92.420540000000003</v>
      </c>
      <c r="BB2396" s="67">
        <v>28.167000000000002</v>
      </c>
      <c r="BC2396" s="221">
        <f t="shared" si="2381"/>
        <v>120.58754</v>
      </c>
      <c r="BD2396" s="221">
        <v>0</v>
      </c>
      <c r="BE2396" s="220">
        <f t="shared" si="2382"/>
        <v>0</v>
      </c>
      <c r="BF2396" s="221">
        <f t="shared" si="2361"/>
        <v>120.58754</v>
      </c>
      <c r="BG2396" s="222">
        <f t="shared" si="2362"/>
        <v>1907.10016</v>
      </c>
      <c r="BH2396" s="222">
        <f t="shared" si="2362"/>
        <v>1082.663</v>
      </c>
      <c r="BI2396" s="222">
        <f t="shared" si="2383"/>
        <v>2989.76316</v>
      </c>
      <c r="BJ2396" s="222">
        <f t="shared" si="2363"/>
        <v>63.9</v>
      </c>
      <c r="BK2396" s="223">
        <f t="shared" si="2384"/>
        <v>2.1372930423023875</v>
      </c>
      <c r="BL2396" s="222">
        <f t="shared" si="2385"/>
        <v>2925.8631599999999</v>
      </c>
      <c r="BM2396"/>
      <c r="BN2396"/>
      <c r="BO2396"/>
      <c r="BP2396"/>
      <c r="BQ2396"/>
      <c r="BR2396"/>
      <c r="BS2396"/>
      <c r="BT2396"/>
      <c r="BU2396"/>
      <c r="BV2396"/>
      <c r="BW2396"/>
    </row>
    <row r="2397" spans="3:75" ht="18.75" x14ac:dyDescent="0.3">
      <c r="C2397" s="393">
        <v>16</v>
      </c>
      <c r="D2397" s="394" t="s">
        <v>31</v>
      </c>
      <c r="E2397" s="252">
        <v>8.3999999999839758E-4</v>
      </c>
      <c r="F2397" s="252">
        <v>0</v>
      </c>
      <c r="G2397" s="252">
        <f t="shared" si="2389"/>
        <v>8.3999999999839758E-4</v>
      </c>
      <c r="H2397" s="252">
        <v>0</v>
      </c>
      <c r="I2397" s="254">
        <f t="shared" si="2390"/>
        <v>0</v>
      </c>
      <c r="J2397" s="62">
        <f t="shared" si="2357"/>
        <v>8.3999999999839758E-4</v>
      </c>
      <c r="K2397" s="252">
        <v>0</v>
      </c>
      <c r="L2397" s="57">
        <v>13.77</v>
      </c>
      <c r="M2397" s="252">
        <f t="shared" si="2358"/>
        <v>13.77</v>
      </c>
      <c r="N2397" s="252">
        <v>2.5</v>
      </c>
      <c r="O2397" s="254">
        <f t="shared" si="2364"/>
        <v>18.155410312273055</v>
      </c>
      <c r="P2397" s="252">
        <f t="shared" si="2359"/>
        <v>11.27</v>
      </c>
      <c r="Q2397" s="252">
        <v>0</v>
      </c>
      <c r="R2397" s="252">
        <v>4.59</v>
      </c>
      <c r="S2397" s="252">
        <f t="shared" si="2386"/>
        <v>4.59</v>
      </c>
      <c r="T2397" s="252">
        <v>2</v>
      </c>
      <c r="U2397" s="254">
        <f t="shared" si="2388"/>
        <v>43.572984749455337</v>
      </c>
      <c r="V2397" s="252">
        <f t="shared" si="2366"/>
        <v>2.59</v>
      </c>
      <c r="W2397" s="252">
        <v>0</v>
      </c>
      <c r="X2397" s="252">
        <v>1.2</v>
      </c>
      <c r="Y2397" s="252">
        <f t="shared" si="2360"/>
        <v>1.2</v>
      </c>
      <c r="Z2397" s="252">
        <v>1.2</v>
      </c>
      <c r="AA2397" s="254">
        <f t="shared" si="2367"/>
        <v>100</v>
      </c>
      <c r="AB2397" s="252">
        <f t="shared" si="2368"/>
        <v>0</v>
      </c>
      <c r="AC2397" s="221">
        <v>77.597759999999994</v>
      </c>
      <c r="AD2397" s="221">
        <v>0</v>
      </c>
      <c r="AE2397" s="221">
        <f t="shared" si="2369"/>
        <v>77.597759999999994</v>
      </c>
      <c r="AF2397" s="221">
        <v>77.599999999999994</v>
      </c>
      <c r="AG2397" s="220">
        <f t="shared" si="2387"/>
        <v>100.00288668126503</v>
      </c>
      <c r="AH2397" s="221">
        <f t="shared" si="2371"/>
        <v>-2.2400000000004638E-3</v>
      </c>
      <c r="AI2397" s="221">
        <v>187.66391999999996</v>
      </c>
      <c r="AJ2397" s="321">
        <v>291.685</v>
      </c>
      <c r="AK2397" s="221">
        <f t="shared" si="2391"/>
        <v>479.34891999999996</v>
      </c>
      <c r="AL2397" s="221">
        <v>205.5</v>
      </c>
      <c r="AM2397" s="220">
        <f t="shared" si="2373"/>
        <v>42.870650464801301</v>
      </c>
      <c r="AN2397" s="221">
        <f t="shared" si="2374"/>
        <v>273.84891999999996</v>
      </c>
      <c r="AO2397" s="221">
        <v>127.43236000000007</v>
      </c>
      <c r="AP2397" s="321">
        <v>271.358</v>
      </c>
      <c r="AQ2397" s="221">
        <f t="shared" si="2375"/>
        <v>398.79036000000008</v>
      </c>
      <c r="AR2397" s="221">
        <v>130.5</v>
      </c>
      <c r="AS2397" s="220">
        <f t="shared" si="2376"/>
        <v>32.72396052903585</v>
      </c>
      <c r="AT2397" s="221">
        <f t="shared" si="2377"/>
        <v>268.29036000000008</v>
      </c>
      <c r="AU2397" s="221">
        <v>0</v>
      </c>
      <c r="AV2397" s="54"/>
      <c r="AW2397" s="221">
        <v>0</v>
      </c>
      <c r="AX2397" s="221"/>
      <c r="AY2397" s="220">
        <f t="shared" si="2379"/>
        <v>0</v>
      </c>
      <c r="AZ2397" s="221">
        <f t="shared" si="2380"/>
        <v>0</v>
      </c>
      <c r="BA2397" s="221">
        <v>45.792059999999992</v>
      </c>
      <c r="BB2397" s="221">
        <v>120.76</v>
      </c>
      <c r="BC2397" s="221">
        <f t="shared" si="2381"/>
        <v>166.55205999999998</v>
      </c>
      <c r="BD2397" s="221">
        <v>47.5</v>
      </c>
      <c r="BE2397" s="220">
        <f t="shared" si="2382"/>
        <v>28.51961122546308</v>
      </c>
      <c r="BF2397" s="221">
        <f t="shared" si="2361"/>
        <v>119.05205999999998</v>
      </c>
      <c r="BG2397" s="222">
        <f t="shared" si="2362"/>
        <v>438.48694</v>
      </c>
      <c r="BH2397" s="222">
        <f t="shared" si="2362"/>
        <v>703.36300000000006</v>
      </c>
      <c r="BI2397" s="222">
        <f t="shared" si="2383"/>
        <v>1141.8499400000001</v>
      </c>
      <c r="BJ2397" s="222">
        <f>H2397+N2397+T2397+Z2397+AF2397+AL2397+AR2397+BD2397</f>
        <v>466.8</v>
      </c>
      <c r="BK2397" s="223">
        <f t="shared" si="2384"/>
        <v>40.881028552666031</v>
      </c>
      <c r="BL2397" s="222">
        <f t="shared" si="2385"/>
        <v>675.04994000000011</v>
      </c>
      <c r="BM2397"/>
      <c r="BN2397"/>
      <c r="BO2397"/>
      <c r="BP2397"/>
      <c r="BQ2397"/>
      <c r="BR2397"/>
      <c r="BS2397"/>
      <c r="BT2397"/>
      <c r="BU2397"/>
      <c r="BV2397"/>
      <c r="BW2397"/>
    </row>
    <row r="2398" spans="3:75" ht="18.75" x14ac:dyDescent="0.3">
      <c r="C2398" s="393">
        <v>17</v>
      </c>
      <c r="D2398" s="394" t="s">
        <v>32</v>
      </c>
      <c r="E2398" s="252">
        <v>-3.2000000000014239E-3</v>
      </c>
      <c r="F2398" s="252">
        <v>10.02</v>
      </c>
      <c r="G2398" s="252">
        <f t="shared" si="2389"/>
        <v>10.016799999999998</v>
      </c>
      <c r="H2398" s="252">
        <v>10.02</v>
      </c>
      <c r="I2398" s="254">
        <f t="shared" si="2390"/>
        <v>100.03194633016534</v>
      </c>
      <c r="J2398" s="62">
        <f t="shared" si="2357"/>
        <v>-3.2000000000014239E-3</v>
      </c>
      <c r="K2398" s="252">
        <v>1.8500000000000014</v>
      </c>
      <c r="L2398" s="57">
        <v>20.7</v>
      </c>
      <c r="M2398" s="252">
        <f t="shared" si="2358"/>
        <v>22.55</v>
      </c>
      <c r="N2398" s="252">
        <v>6</v>
      </c>
      <c r="O2398" s="254">
        <f t="shared" si="2364"/>
        <v>26.607538802660752</v>
      </c>
      <c r="P2398" s="252">
        <f t="shared" si="2359"/>
        <v>16.55</v>
      </c>
      <c r="Q2398" s="252">
        <v>0</v>
      </c>
      <c r="R2398" s="252">
        <v>6.9</v>
      </c>
      <c r="S2398" s="252">
        <f t="shared" si="2386"/>
        <v>6.9</v>
      </c>
      <c r="T2398" s="252">
        <v>2.7</v>
      </c>
      <c r="U2398" s="254">
        <f t="shared" si="2388"/>
        <v>39.130434782608695</v>
      </c>
      <c r="V2398" s="252">
        <f t="shared" si="2366"/>
        <v>4.2</v>
      </c>
      <c r="W2398" s="252">
        <v>0</v>
      </c>
      <c r="X2398" s="252">
        <v>0.9</v>
      </c>
      <c r="Y2398" s="252">
        <f t="shared" si="2360"/>
        <v>0.9</v>
      </c>
      <c r="Z2398" s="252">
        <v>0.35</v>
      </c>
      <c r="AA2398" s="254">
        <f t="shared" si="2367"/>
        <v>38.888888888888886</v>
      </c>
      <c r="AB2398" s="252">
        <f t="shared" si="2368"/>
        <v>0.55000000000000004</v>
      </c>
      <c r="AC2398" s="221">
        <v>40.765819999999991</v>
      </c>
      <c r="AD2398" s="221">
        <v>0</v>
      </c>
      <c r="AE2398" s="221">
        <f t="shared" si="2369"/>
        <v>40.765819999999991</v>
      </c>
      <c r="AF2398" s="221">
        <v>39.07</v>
      </c>
      <c r="AG2398" s="220">
        <f t="shared" si="2387"/>
        <v>95.840093490085593</v>
      </c>
      <c r="AH2398" s="221">
        <f t="shared" si="2371"/>
        <v>1.6958199999999906</v>
      </c>
      <c r="AI2398" s="221">
        <v>77.712779999999952</v>
      </c>
      <c r="AJ2398" s="321">
        <v>458.92799999999994</v>
      </c>
      <c r="AK2398" s="221">
        <f t="shared" si="2391"/>
        <v>536.64077999999995</v>
      </c>
      <c r="AL2398" s="221">
        <v>124</v>
      </c>
      <c r="AM2398" s="220">
        <f t="shared" si="2373"/>
        <v>23.106704637690786</v>
      </c>
      <c r="AN2398" s="221">
        <f t="shared" si="2374"/>
        <v>412.64077999999995</v>
      </c>
      <c r="AO2398" s="221">
        <v>311.64799999999997</v>
      </c>
      <c r="AP2398" s="321">
        <v>424.99199999999996</v>
      </c>
      <c r="AQ2398" s="221">
        <f t="shared" si="2375"/>
        <v>736.63999999999987</v>
      </c>
      <c r="AR2398" s="221">
        <v>282</v>
      </c>
      <c r="AS2398" s="220">
        <f t="shared" si="2376"/>
        <v>38.281928757602088</v>
      </c>
      <c r="AT2398" s="221">
        <f t="shared" si="2377"/>
        <v>454.63999999999987</v>
      </c>
      <c r="AU2398" s="221">
        <v>0</v>
      </c>
      <c r="AV2398" s="54"/>
      <c r="AW2398" s="221">
        <f t="shared" ref="AW2398:AW2411" si="2392">SUM(AU2398:AV2398)</f>
        <v>0</v>
      </c>
      <c r="AX2398" s="221"/>
      <c r="AY2398" s="220">
        <f t="shared" si="2379"/>
        <v>0</v>
      </c>
      <c r="AZ2398" s="221">
        <f t="shared" si="2380"/>
        <v>0</v>
      </c>
      <c r="BA2398" s="221">
        <v>0</v>
      </c>
      <c r="BB2398" s="221">
        <v>0</v>
      </c>
      <c r="BC2398" s="221">
        <f t="shared" si="2381"/>
        <v>0</v>
      </c>
      <c r="BD2398" s="221"/>
      <c r="BE2398" s="220"/>
      <c r="BF2398" s="221">
        <f t="shared" si="2361"/>
        <v>0</v>
      </c>
      <c r="BG2398" s="222">
        <f t="shared" si="2362"/>
        <v>431.97339999999986</v>
      </c>
      <c r="BH2398" s="222">
        <f t="shared" si="2362"/>
        <v>922.43999999999983</v>
      </c>
      <c r="BI2398" s="222">
        <f t="shared" si="2383"/>
        <v>1354.4133999999997</v>
      </c>
      <c r="BJ2398" s="222">
        <f t="shared" ref="BJ2398:BJ2412" si="2393">H2398+N2398+T2398+Z2398+AL2398+AR2398+AX2398+BD2398+AF2398</f>
        <v>464.14</v>
      </c>
      <c r="BK2398" s="223">
        <f t="shared" si="2384"/>
        <v>34.268709981752991</v>
      </c>
      <c r="BL2398" s="222">
        <f t="shared" si="2385"/>
        <v>890.2733999999997</v>
      </c>
      <c r="BM2398"/>
      <c r="BN2398"/>
      <c r="BO2398"/>
      <c r="BP2398"/>
      <c r="BQ2398"/>
      <c r="BR2398"/>
      <c r="BS2398"/>
      <c r="BT2398"/>
      <c r="BU2398"/>
      <c r="BV2398"/>
      <c r="BW2398"/>
    </row>
    <row r="2399" spans="3:75" ht="18.75" x14ac:dyDescent="0.3">
      <c r="C2399" s="393">
        <v>18</v>
      </c>
      <c r="D2399" s="394" t="s">
        <v>33</v>
      </c>
      <c r="E2399" s="252">
        <v>-4.7999999999959186E-4</v>
      </c>
      <c r="F2399" s="252">
        <v>0</v>
      </c>
      <c r="G2399" s="252">
        <f t="shared" si="2389"/>
        <v>-4.7999999999959186E-4</v>
      </c>
      <c r="H2399" s="252">
        <v>0</v>
      </c>
      <c r="I2399" s="254">
        <f t="shared" si="2390"/>
        <v>0</v>
      </c>
      <c r="J2399" s="62">
        <f t="shared" si="2357"/>
        <v>-4.7999999999959186E-4</v>
      </c>
      <c r="K2399" s="252">
        <v>61.2</v>
      </c>
      <c r="L2399" s="57">
        <v>25.74</v>
      </c>
      <c r="M2399" s="252">
        <f t="shared" si="2358"/>
        <v>86.94</v>
      </c>
      <c r="N2399" s="252">
        <v>9.27</v>
      </c>
      <c r="O2399" s="254">
        <f t="shared" si="2364"/>
        <v>10.662525879917183</v>
      </c>
      <c r="P2399" s="252">
        <f t="shared" si="2359"/>
        <v>77.67</v>
      </c>
      <c r="Q2399" s="252">
        <v>0</v>
      </c>
      <c r="R2399" s="252">
        <v>8.58</v>
      </c>
      <c r="S2399" s="252">
        <f t="shared" si="2386"/>
        <v>8.58</v>
      </c>
      <c r="T2399" s="252">
        <v>8.58</v>
      </c>
      <c r="U2399" s="254">
        <f t="shared" si="2388"/>
        <v>100</v>
      </c>
      <c r="V2399" s="252">
        <f t="shared" si="2366"/>
        <v>0</v>
      </c>
      <c r="W2399" s="252">
        <v>1.3000000000000003</v>
      </c>
      <c r="X2399" s="252">
        <v>1.3</v>
      </c>
      <c r="Y2399" s="252">
        <f t="shared" si="2360"/>
        <v>2.6000000000000005</v>
      </c>
      <c r="Z2399" s="252">
        <v>1.3</v>
      </c>
      <c r="AA2399" s="254">
        <f t="shared" si="2367"/>
        <v>49.999999999999986</v>
      </c>
      <c r="AB2399" s="252">
        <f t="shared" si="2368"/>
        <v>1.3000000000000005</v>
      </c>
      <c r="AC2399" s="221">
        <v>2.8199999999856118E-3</v>
      </c>
      <c r="AD2399" s="221">
        <v>0</v>
      </c>
      <c r="AE2399" s="221">
        <f t="shared" si="2369"/>
        <v>2.8199999999856118E-3</v>
      </c>
      <c r="AF2399" s="221">
        <v>0</v>
      </c>
      <c r="AG2399" s="220">
        <v>0</v>
      </c>
      <c r="AH2399" s="221">
        <f t="shared" si="2371"/>
        <v>2.8199999999856118E-3</v>
      </c>
      <c r="AI2399" s="221">
        <v>162.42700000000013</v>
      </c>
      <c r="AJ2399" s="321">
        <v>561.30399999999997</v>
      </c>
      <c r="AK2399" s="221">
        <f t="shared" si="2391"/>
        <v>723.73100000000011</v>
      </c>
      <c r="AL2399" s="221">
        <v>611.21900000000005</v>
      </c>
      <c r="AM2399" s="220">
        <f t="shared" si="2373"/>
        <v>84.453892399247778</v>
      </c>
      <c r="AN2399" s="221">
        <f t="shared" si="2374"/>
        <v>112.51200000000006</v>
      </c>
      <c r="AO2399" s="221">
        <v>179.86938000000009</v>
      </c>
      <c r="AP2399" s="321">
        <v>520.36500000000001</v>
      </c>
      <c r="AQ2399" s="221">
        <f t="shared" si="2375"/>
        <v>700.2343800000001</v>
      </c>
      <c r="AR2399" s="221">
        <v>478.363</v>
      </c>
      <c r="AS2399" s="220">
        <f t="shared" si="2376"/>
        <v>68.314697715927622</v>
      </c>
      <c r="AT2399" s="221">
        <f t="shared" si="2377"/>
        <v>221.8713800000001</v>
      </c>
      <c r="AU2399" s="221">
        <v>0</v>
      </c>
      <c r="AV2399" s="54"/>
      <c r="AW2399" s="221">
        <f t="shared" si="2392"/>
        <v>0</v>
      </c>
      <c r="AX2399" s="221"/>
      <c r="AY2399" s="220">
        <f t="shared" si="2379"/>
        <v>0</v>
      </c>
      <c r="AZ2399" s="221">
        <f t="shared" si="2380"/>
        <v>0</v>
      </c>
      <c r="BA2399" s="221">
        <v>56.128640000000075</v>
      </c>
      <c r="BB2399" s="67">
        <v>200.964</v>
      </c>
      <c r="BC2399" s="221">
        <f t="shared" si="2381"/>
        <v>257.09264000000007</v>
      </c>
      <c r="BD2399" s="221">
        <v>164.15799999999999</v>
      </c>
      <c r="BE2399" s="220">
        <f t="shared" ref="BE2399:BE2412" si="2394">IF(BD2399&lt;&gt;0,(BD2399/BC2399*100),0)</f>
        <v>63.851691748157371</v>
      </c>
      <c r="BF2399" s="221">
        <f t="shared" si="2361"/>
        <v>92.934640000000087</v>
      </c>
      <c r="BG2399" s="222">
        <f t="shared" si="2362"/>
        <v>460.92736000000031</v>
      </c>
      <c r="BH2399" s="222">
        <f t="shared" si="2362"/>
        <v>1318.2529999999999</v>
      </c>
      <c r="BI2399" s="222">
        <f t="shared" si="2383"/>
        <v>1779.1803600000003</v>
      </c>
      <c r="BJ2399" s="222">
        <f t="shared" si="2393"/>
        <v>1272.8899999999999</v>
      </c>
      <c r="BK2399" s="223">
        <f t="shared" si="2384"/>
        <v>71.543617983732659</v>
      </c>
      <c r="BL2399" s="222">
        <f t="shared" si="2385"/>
        <v>506.29036000000042</v>
      </c>
      <c r="BM2399"/>
      <c r="BN2399"/>
      <c r="BO2399"/>
      <c r="BP2399"/>
      <c r="BQ2399"/>
      <c r="BR2399"/>
      <c r="BS2399"/>
      <c r="BT2399"/>
      <c r="BU2399"/>
      <c r="BV2399"/>
      <c r="BW2399"/>
    </row>
    <row r="2400" spans="3:75" ht="18.75" x14ac:dyDescent="0.3">
      <c r="C2400" s="393">
        <v>19</v>
      </c>
      <c r="D2400" s="394" t="s">
        <v>34</v>
      </c>
      <c r="E2400" s="252">
        <v>-2.520000000001188E-3</v>
      </c>
      <c r="F2400" s="252">
        <v>0</v>
      </c>
      <c r="G2400" s="252">
        <f t="shared" si="2389"/>
        <v>-2.520000000001188E-3</v>
      </c>
      <c r="H2400" s="252">
        <v>0</v>
      </c>
      <c r="I2400" s="254">
        <f t="shared" si="2390"/>
        <v>0</v>
      </c>
      <c r="J2400" s="62">
        <f t="shared" si="2357"/>
        <v>-2.520000000001188E-3</v>
      </c>
      <c r="K2400" s="252">
        <v>30.239999999999991</v>
      </c>
      <c r="L2400" s="57">
        <v>15.12</v>
      </c>
      <c r="M2400" s="252">
        <f t="shared" si="2358"/>
        <v>45.359999999999992</v>
      </c>
      <c r="N2400" s="252">
        <v>19.02</v>
      </c>
      <c r="O2400" s="254">
        <f t="shared" si="2364"/>
        <v>41.931216931216937</v>
      </c>
      <c r="P2400" s="252">
        <f t="shared" si="2359"/>
        <v>26.339999999999993</v>
      </c>
      <c r="Q2400" s="252">
        <v>1.5899999999999999</v>
      </c>
      <c r="R2400" s="252">
        <v>5.04</v>
      </c>
      <c r="S2400" s="252">
        <f t="shared" si="2386"/>
        <v>6.63</v>
      </c>
      <c r="T2400" s="252">
        <v>4.03</v>
      </c>
      <c r="U2400" s="254">
        <f t="shared" si="2388"/>
        <v>60.7843137254902</v>
      </c>
      <c r="V2400" s="252">
        <f t="shared" si="2366"/>
        <v>2.5999999999999996</v>
      </c>
      <c r="W2400" s="252">
        <v>0.59999999999999964</v>
      </c>
      <c r="X2400" s="252">
        <v>1</v>
      </c>
      <c r="Y2400" s="252">
        <f t="shared" si="2360"/>
        <v>1.5999999999999996</v>
      </c>
      <c r="Z2400" s="252">
        <v>1.1599999999999999</v>
      </c>
      <c r="AA2400" s="254">
        <f t="shared" si="2367"/>
        <v>72.500000000000014</v>
      </c>
      <c r="AB2400" s="252">
        <f t="shared" si="2368"/>
        <v>0.43999999999999972</v>
      </c>
      <c r="AC2400" s="221">
        <v>13.93980000000002</v>
      </c>
      <c r="AD2400" s="221">
        <v>0</v>
      </c>
      <c r="AE2400" s="221">
        <f t="shared" si="2369"/>
        <v>13.93980000000002</v>
      </c>
      <c r="AF2400" s="221">
        <v>6</v>
      </c>
      <c r="AG2400" s="220">
        <f t="shared" ref="AG2400:AG2411" si="2395">IF(AF2400&lt;&gt;"", AF2400/AE2400*100, 0)</f>
        <v>43.042224422158078</v>
      </c>
      <c r="AH2400" s="221">
        <f t="shared" si="2371"/>
        <v>7.9398000000000195</v>
      </c>
      <c r="AI2400" s="221">
        <v>30.131080000000111</v>
      </c>
      <c r="AJ2400" s="321">
        <v>348.06899999999996</v>
      </c>
      <c r="AK2400" s="221">
        <f t="shared" si="2391"/>
        <v>378.20008000000007</v>
      </c>
      <c r="AL2400" s="221">
        <v>243.339</v>
      </c>
      <c r="AM2400" s="220">
        <f t="shared" si="2373"/>
        <v>64.341340171054412</v>
      </c>
      <c r="AN2400" s="221">
        <f t="shared" si="2374"/>
        <v>134.86108000000007</v>
      </c>
      <c r="AO2400" s="221">
        <v>179.7876</v>
      </c>
      <c r="AP2400" s="321">
        <v>321.47699999999998</v>
      </c>
      <c r="AQ2400" s="221">
        <f t="shared" si="2375"/>
        <v>501.26459999999997</v>
      </c>
      <c r="AR2400" s="221">
        <v>279.37</v>
      </c>
      <c r="AS2400" s="220">
        <f t="shared" si="2376"/>
        <v>55.733039995244042</v>
      </c>
      <c r="AT2400" s="221">
        <f t="shared" si="2377"/>
        <v>221.89459999999997</v>
      </c>
      <c r="AU2400" s="221">
        <v>0</v>
      </c>
      <c r="AV2400" s="54"/>
      <c r="AW2400" s="221">
        <f t="shared" si="2392"/>
        <v>0</v>
      </c>
      <c r="AX2400" s="221"/>
      <c r="AY2400" s="220">
        <f t="shared" si="2379"/>
        <v>0</v>
      </c>
      <c r="AZ2400" s="221">
        <f t="shared" si="2380"/>
        <v>0</v>
      </c>
      <c r="BA2400" s="221">
        <v>0</v>
      </c>
      <c r="BB2400" s="221">
        <v>0</v>
      </c>
      <c r="BC2400" s="221">
        <f t="shared" si="2381"/>
        <v>0</v>
      </c>
      <c r="BD2400" s="221"/>
      <c r="BE2400" s="220">
        <f t="shared" si="2394"/>
        <v>0</v>
      </c>
      <c r="BF2400" s="221">
        <f t="shared" si="2361"/>
        <v>0</v>
      </c>
      <c r="BG2400" s="222">
        <f t="shared" si="2362"/>
        <v>256.28596000000016</v>
      </c>
      <c r="BH2400" s="222">
        <f t="shared" si="2362"/>
        <v>690.7059999999999</v>
      </c>
      <c r="BI2400" s="222">
        <f t="shared" si="2383"/>
        <v>946.99196000000006</v>
      </c>
      <c r="BJ2400" s="222">
        <f t="shared" si="2393"/>
        <v>552.91899999999998</v>
      </c>
      <c r="BK2400" s="223">
        <f t="shared" si="2384"/>
        <v>58.386873738611243</v>
      </c>
      <c r="BL2400" s="222">
        <f t="shared" si="2385"/>
        <v>394.07296000000008</v>
      </c>
      <c r="BM2400"/>
      <c r="BN2400"/>
      <c r="BO2400"/>
      <c r="BP2400"/>
      <c r="BQ2400"/>
      <c r="BR2400"/>
      <c r="BS2400"/>
      <c r="BT2400"/>
      <c r="BU2400"/>
      <c r="BV2400"/>
      <c r="BW2400"/>
    </row>
    <row r="2401" spans="3:75" ht="18.75" x14ac:dyDescent="0.3">
      <c r="C2401" s="393">
        <v>20</v>
      </c>
      <c r="D2401" s="394" t="s">
        <v>35</v>
      </c>
      <c r="E2401" s="252">
        <v>1.9999999999953388E-4</v>
      </c>
      <c r="F2401" s="252"/>
      <c r="G2401" s="252">
        <f t="shared" si="2389"/>
        <v>1.9999999999953388E-4</v>
      </c>
      <c r="H2401" s="252">
        <v>0</v>
      </c>
      <c r="I2401" s="254">
        <f t="shared" si="2390"/>
        <v>0</v>
      </c>
      <c r="J2401" s="62">
        <f t="shared" si="2357"/>
        <v>1.9999999999953388E-4</v>
      </c>
      <c r="K2401" s="252">
        <v>46.759999999999991</v>
      </c>
      <c r="L2401" s="57">
        <v>20.34</v>
      </c>
      <c r="M2401" s="252">
        <f t="shared" si="2358"/>
        <v>67.099999999999994</v>
      </c>
      <c r="N2401" s="252">
        <v>10.71</v>
      </c>
      <c r="O2401" s="254">
        <f t="shared" si="2364"/>
        <v>15.96125186289121</v>
      </c>
      <c r="P2401" s="252">
        <f t="shared" si="2359"/>
        <v>56.389999999999993</v>
      </c>
      <c r="Q2401" s="252">
        <v>5.6500000000000057</v>
      </c>
      <c r="R2401" s="252">
        <v>6.78</v>
      </c>
      <c r="S2401" s="252">
        <f t="shared" si="2386"/>
        <v>12.430000000000007</v>
      </c>
      <c r="T2401" s="252">
        <v>6.87</v>
      </c>
      <c r="U2401" s="254">
        <f t="shared" si="2388"/>
        <v>55.269509251810113</v>
      </c>
      <c r="V2401" s="252">
        <f t="shared" si="2366"/>
        <v>5.5600000000000067</v>
      </c>
      <c r="W2401" s="252">
        <v>0.59999999999999876</v>
      </c>
      <c r="X2401" s="252">
        <v>1.4</v>
      </c>
      <c r="Y2401" s="252">
        <f t="shared" si="2360"/>
        <v>1.9999999999999987</v>
      </c>
      <c r="Z2401" s="252">
        <v>0.6</v>
      </c>
      <c r="AA2401" s="254">
        <f t="shared" si="2367"/>
        <v>30.000000000000021</v>
      </c>
      <c r="AB2401" s="252">
        <f t="shared" si="2368"/>
        <v>1.3999999999999986</v>
      </c>
      <c r="AC2401" s="221">
        <v>339.16231000000005</v>
      </c>
      <c r="AD2401" s="221">
        <v>0</v>
      </c>
      <c r="AE2401" s="221">
        <f t="shared" si="2369"/>
        <v>339.16231000000005</v>
      </c>
      <c r="AF2401" s="221">
        <v>47.88</v>
      </c>
      <c r="AG2401" s="220">
        <f t="shared" si="2395"/>
        <v>14.117134654496249</v>
      </c>
      <c r="AH2401" s="221">
        <f t="shared" si="2371"/>
        <v>291.28231000000005</v>
      </c>
      <c r="AI2401" s="221">
        <v>366.74632000000008</v>
      </c>
      <c r="AJ2401" s="321">
        <v>438.54099999999994</v>
      </c>
      <c r="AK2401" s="221">
        <f t="shared" si="2391"/>
        <v>805.28732000000002</v>
      </c>
      <c r="AL2401" s="221">
        <v>324.99799999999999</v>
      </c>
      <c r="AM2401" s="220">
        <f t="shared" si="2373"/>
        <v>40.358017806613418</v>
      </c>
      <c r="AN2401" s="221">
        <f t="shared" si="2374"/>
        <v>480.28932000000003</v>
      </c>
      <c r="AO2401" s="221">
        <v>438.32267999999999</v>
      </c>
      <c r="AP2401" s="321">
        <v>407.10100000000006</v>
      </c>
      <c r="AQ2401" s="221">
        <f t="shared" si="2375"/>
        <v>845.4236800000001</v>
      </c>
      <c r="AR2401" s="221">
        <v>287.81099999999998</v>
      </c>
      <c r="AS2401" s="220">
        <f t="shared" si="2376"/>
        <v>34.043404130814025</v>
      </c>
      <c r="AT2401" s="221">
        <f t="shared" si="2377"/>
        <v>557.61268000000018</v>
      </c>
      <c r="AU2401" s="221">
        <v>0</v>
      </c>
      <c r="AV2401" s="54"/>
      <c r="AW2401" s="221">
        <f t="shared" si="2392"/>
        <v>0</v>
      </c>
      <c r="AX2401" s="221">
        <v>0</v>
      </c>
      <c r="AY2401" s="220">
        <f t="shared" si="2379"/>
        <v>0</v>
      </c>
      <c r="AZ2401" s="221">
        <f t="shared" si="2380"/>
        <v>0</v>
      </c>
      <c r="BA2401" s="221">
        <v>45.290540000000021</v>
      </c>
      <c r="BB2401" s="62">
        <v>197.99599999999998</v>
      </c>
      <c r="BC2401" s="221">
        <f t="shared" si="2381"/>
        <v>243.28654</v>
      </c>
      <c r="BD2401" s="221">
        <v>88.241</v>
      </c>
      <c r="BE2401" s="220">
        <f t="shared" si="2394"/>
        <v>36.270399505044544</v>
      </c>
      <c r="BF2401" s="221">
        <f t="shared" si="2361"/>
        <v>155.04554000000002</v>
      </c>
      <c r="BG2401" s="222">
        <f t="shared" si="2362"/>
        <v>1242.5320500000003</v>
      </c>
      <c r="BH2401" s="222">
        <f t="shared" si="2362"/>
        <v>1072.1579999999999</v>
      </c>
      <c r="BI2401" s="222">
        <f t="shared" si="2383"/>
        <v>2314.6900500000002</v>
      </c>
      <c r="BJ2401" s="222">
        <f t="shared" si="2393"/>
        <v>767.11</v>
      </c>
      <c r="BK2401" s="223">
        <f t="shared" si="2384"/>
        <v>33.140938243545826</v>
      </c>
      <c r="BL2401" s="222">
        <f t="shared" si="2385"/>
        <v>1547.58005</v>
      </c>
      <c r="BM2401"/>
      <c r="BN2401"/>
      <c r="BO2401"/>
      <c r="BP2401"/>
      <c r="BQ2401"/>
      <c r="BR2401"/>
      <c r="BS2401"/>
      <c r="BT2401"/>
      <c r="BU2401"/>
      <c r="BV2401"/>
      <c r="BW2401"/>
    </row>
    <row r="2402" spans="3:75" ht="18.75" x14ac:dyDescent="0.3">
      <c r="C2402" s="393">
        <v>21</v>
      </c>
      <c r="D2402" s="394" t="s">
        <v>36</v>
      </c>
      <c r="E2402" s="252">
        <v>6.5439999999998832E-2</v>
      </c>
      <c r="F2402" s="252">
        <v>0</v>
      </c>
      <c r="G2402" s="252">
        <f t="shared" si="2389"/>
        <v>6.5439999999998832E-2</v>
      </c>
      <c r="H2402" s="252">
        <v>0</v>
      </c>
      <c r="I2402" s="254">
        <f t="shared" si="2390"/>
        <v>0</v>
      </c>
      <c r="J2402" s="62">
        <f t="shared" si="2357"/>
        <v>6.5439999999998832E-2</v>
      </c>
      <c r="K2402" s="252">
        <v>11.200000000000006</v>
      </c>
      <c r="L2402" s="57">
        <v>9.7200000000000006</v>
      </c>
      <c r="M2402" s="252">
        <f t="shared" si="2358"/>
        <v>20.920000000000009</v>
      </c>
      <c r="N2402" s="252">
        <v>7.5</v>
      </c>
      <c r="O2402" s="254">
        <f t="shared" si="2364"/>
        <v>35.850860420650079</v>
      </c>
      <c r="P2402" s="252">
        <f t="shared" si="2359"/>
        <v>13.420000000000009</v>
      </c>
      <c r="Q2402" s="252">
        <v>4.41</v>
      </c>
      <c r="R2402" s="252">
        <v>3.24</v>
      </c>
      <c r="S2402" s="252">
        <f t="shared" si="2386"/>
        <v>7.65</v>
      </c>
      <c r="T2402" s="252">
        <v>2.93</v>
      </c>
      <c r="U2402" s="254">
        <v>5.25</v>
      </c>
      <c r="V2402" s="252">
        <f t="shared" si="2366"/>
        <v>4.7200000000000006</v>
      </c>
      <c r="W2402" s="252">
        <v>0.56000000000000005</v>
      </c>
      <c r="X2402" s="252">
        <v>0.7</v>
      </c>
      <c r="Y2402" s="252">
        <f t="shared" si="2360"/>
        <v>1.26</v>
      </c>
      <c r="Z2402" s="252">
        <v>0</v>
      </c>
      <c r="AA2402" s="254">
        <f t="shared" si="2367"/>
        <v>0</v>
      </c>
      <c r="AB2402" s="252">
        <f t="shared" si="2368"/>
        <v>1.26</v>
      </c>
      <c r="AC2402" s="221">
        <v>0.94285999999999603</v>
      </c>
      <c r="AD2402" s="221">
        <v>0</v>
      </c>
      <c r="AE2402" s="221">
        <f t="shared" si="2369"/>
        <v>0.94285999999999603</v>
      </c>
      <c r="AF2402" s="221">
        <v>0</v>
      </c>
      <c r="AG2402" s="220">
        <f t="shared" si="2395"/>
        <v>0</v>
      </c>
      <c r="AH2402" s="221">
        <f t="shared" si="2371"/>
        <v>0.94285999999999603</v>
      </c>
      <c r="AI2402" s="221">
        <v>348.70298000000008</v>
      </c>
      <c r="AJ2402" s="264">
        <v>209.10599999999999</v>
      </c>
      <c r="AK2402" s="221">
        <f t="shared" si="2391"/>
        <v>557.80898000000002</v>
      </c>
      <c r="AL2402" s="221">
        <v>243.44</v>
      </c>
      <c r="AM2402" s="220">
        <f t="shared" si="2373"/>
        <v>43.642180159953682</v>
      </c>
      <c r="AN2402" s="221">
        <f t="shared" si="2374"/>
        <v>314.36898000000002</v>
      </c>
      <c r="AO2402" s="221">
        <v>106.53422</v>
      </c>
      <c r="AP2402" s="321">
        <v>194.11700000000002</v>
      </c>
      <c r="AQ2402" s="221">
        <f t="shared" si="2375"/>
        <v>300.65122000000002</v>
      </c>
      <c r="AR2402" s="221">
        <v>93.55</v>
      </c>
      <c r="AS2402" s="220">
        <f t="shared" si="2376"/>
        <v>31.115789252410149</v>
      </c>
      <c r="AT2402" s="221">
        <f t="shared" si="2377"/>
        <v>207.10122000000001</v>
      </c>
      <c r="AU2402" s="221">
        <v>0.66000000000000014</v>
      </c>
      <c r="AV2402" s="54"/>
      <c r="AW2402" s="221">
        <f t="shared" si="2392"/>
        <v>0.66000000000000014</v>
      </c>
      <c r="AX2402" s="221">
        <v>0</v>
      </c>
      <c r="AY2402" s="220">
        <f t="shared" si="2379"/>
        <v>0</v>
      </c>
      <c r="AZ2402" s="221">
        <f t="shared" si="2380"/>
        <v>0.66000000000000014</v>
      </c>
      <c r="BA2402" s="221">
        <v>67.752160000000003</v>
      </c>
      <c r="BB2402" s="62">
        <v>93.847000000000008</v>
      </c>
      <c r="BC2402" s="221">
        <f t="shared" si="2381"/>
        <v>161.59916000000001</v>
      </c>
      <c r="BD2402" s="221">
        <v>111.17</v>
      </c>
      <c r="BE2402" s="220">
        <f t="shared" si="2394"/>
        <v>68.793674422565061</v>
      </c>
      <c r="BF2402" s="221">
        <f t="shared" si="2361"/>
        <v>50.42916000000001</v>
      </c>
      <c r="BG2402" s="222">
        <f t="shared" si="2362"/>
        <v>540.82766000000004</v>
      </c>
      <c r="BH2402" s="222">
        <f t="shared" si="2362"/>
        <v>510.73</v>
      </c>
      <c r="BI2402" s="222">
        <f t="shared" si="2383"/>
        <v>1051.5576599999999</v>
      </c>
      <c r="BJ2402" s="222">
        <f t="shared" si="2393"/>
        <v>458.59000000000003</v>
      </c>
      <c r="BK2402" s="223">
        <f t="shared" si="2384"/>
        <v>43.610542478479026</v>
      </c>
      <c r="BL2402" s="222">
        <f t="shared" si="2385"/>
        <v>592.96765999999991</v>
      </c>
      <c r="BM2402"/>
      <c r="BN2402"/>
      <c r="BO2402"/>
      <c r="BP2402"/>
      <c r="BQ2402"/>
      <c r="BR2402"/>
      <c r="BS2402"/>
      <c r="BT2402"/>
      <c r="BU2402"/>
      <c r="BV2402"/>
      <c r="BW2402"/>
    </row>
    <row r="2403" spans="3:75" ht="18.75" x14ac:dyDescent="0.3">
      <c r="C2403" s="393">
        <v>22</v>
      </c>
      <c r="D2403" s="394" t="s">
        <v>328</v>
      </c>
      <c r="E2403" s="252">
        <v>-3.6400000000043065E-3</v>
      </c>
      <c r="F2403" s="252">
        <v>76.796999999999997</v>
      </c>
      <c r="G2403" s="252">
        <v>76.796999999999997</v>
      </c>
      <c r="H2403" s="252">
        <v>76.796999999999997</v>
      </c>
      <c r="I2403" s="254">
        <f t="shared" si="2390"/>
        <v>100</v>
      </c>
      <c r="J2403" s="62">
        <f t="shared" si="2357"/>
        <v>0</v>
      </c>
      <c r="K2403" s="252">
        <v>41.390000000000015</v>
      </c>
      <c r="L2403" s="57">
        <v>34.380000000000003</v>
      </c>
      <c r="M2403" s="252">
        <f t="shared" si="2358"/>
        <v>75.77000000000001</v>
      </c>
      <c r="N2403" s="252">
        <v>41.39</v>
      </c>
      <c r="O2403" s="254">
        <f t="shared" si="2364"/>
        <v>54.625841362016622</v>
      </c>
      <c r="P2403" s="252">
        <f t="shared" si="2359"/>
        <v>34.38000000000001</v>
      </c>
      <c r="Q2403" s="252">
        <v>5.1400000000000077</v>
      </c>
      <c r="R2403" s="252">
        <v>11.46</v>
      </c>
      <c r="S2403" s="252">
        <f t="shared" si="2386"/>
        <v>16.600000000000009</v>
      </c>
      <c r="T2403" s="252">
        <v>5.14</v>
      </c>
      <c r="U2403" s="254">
        <f t="shared" ref="U2403:U2412" si="2396">IF(T2403&lt;&gt;0,(T2403/S2403*100),0)</f>
        <v>30.963855421686731</v>
      </c>
      <c r="V2403" s="252">
        <f t="shared" si="2366"/>
        <v>11.460000000000008</v>
      </c>
      <c r="W2403" s="252">
        <v>2.5999999999999996</v>
      </c>
      <c r="X2403" s="252">
        <v>2.6</v>
      </c>
      <c r="Y2403" s="252">
        <f t="shared" si="2360"/>
        <v>5.1999999999999993</v>
      </c>
      <c r="Z2403" s="252">
        <v>3.9</v>
      </c>
      <c r="AA2403" s="254">
        <f t="shared" si="2367"/>
        <v>75.000000000000014</v>
      </c>
      <c r="AB2403" s="252">
        <f t="shared" si="2368"/>
        <v>1.2999999999999994</v>
      </c>
      <c r="AC2403" s="221">
        <v>2.973479999999995</v>
      </c>
      <c r="AD2403" s="221">
        <v>0</v>
      </c>
      <c r="AE2403" s="221">
        <f t="shared" si="2369"/>
        <v>2.973479999999995</v>
      </c>
      <c r="AF2403" s="221">
        <v>2.97</v>
      </c>
      <c r="AG2403" s="220">
        <f t="shared" si="2395"/>
        <v>99.882965414262245</v>
      </c>
      <c r="AH2403" s="221">
        <f t="shared" si="2371"/>
        <v>3.4799999999948206E-3</v>
      </c>
      <c r="AI2403" s="221">
        <v>439.5034599999999</v>
      </c>
      <c r="AJ2403" s="321">
        <v>761.97800000000007</v>
      </c>
      <c r="AK2403" s="221">
        <f t="shared" si="2391"/>
        <v>1201.48146</v>
      </c>
      <c r="AL2403" s="221">
        <v>362.9</v>
      </c>
      <c r="AM2403" s="220">
        <f t="shared" si="2373"/>
        <v>30.204377851989495</v>
      </c>
      <c r="AN2403" s="221">
        <f t="shared" si="2374"/>
        <v>838.58145999999999</v>
      </c>
      <c r="AO2403" s="221">
        <v>243.82662000000005</v>
      </c>
      <c r="AP2403" s="321">
        <v>705.20799999999997</v>
      </c>
      <c r="AQ2403" s="221">
        <f t="shared" si="2375"/>
        <v>949.03462000000002</v>
      </c>
      <c r="AR2403" s="221">
        <v>243.83</v>
      </c>
      <c r="AS2403" s="220">
        <f t="shared" si="2376"/>
        <v>25.69242416045897</v>
      </c>
      <c r="AT2403" s="221">
        <f t="shared" si="2377"/>
        <v>705.20461999999998</v>
      </c>
      <c r="AU2403" s="221">
        <v>0</v>
      </c>
      <c r="AV2403" s="54"/>
      <c r="AW2403" s="221">
        <f t="shared" si="2392"/>
        <v>0</v>
      </c>
      <c r="AX2403" s="221">
        <v>0</v>
      </c>
      <c r="AY2403" s="220">
        <f t="shared" si="2379"/>
        <v>0</v>
      </c>
      <c r="AZ2403" s="221">
        <f t="shared" si="2380"/>
        <v>0</v>
      </c>
      <c r="BA2403" s="221">
        <v>-2.140000000110831E-3</v>
      </c>
      <c r="BB2403" s="221">
        <v>414.38599999999997</v>
      </c>
      <c r="BC2403" s="221">
        <f t="shared" si="2381"/>
        <v>414.38385999999986</v>
      </c>
      <c r="BD2403" s="221">
        <v>163.58000000000001</v>
      </c>
      <c r="BE2403" s="220">
        <f t="shared" si="2394"/>
        <v>39.475475709888912</v>
      </c>
      <c r="BF2403" s="221">
        <f t="shared" si="2361"/>
        <v>250.80385999999984</v>
      </c>
      <c r="BG2403" s="222">
        <f t="shared" si="2362"/>
        <v>735.42777999999987</v>
      </c>
      <c r="BH2403" s="222">
        <f t="shared" si="2362"/>
        <v>2006.809</v>
      </c>
      <c r="BI2403" s="222">
        <f t="shared" si="2383"/>
        <v>2742.2367799999997</v>
      </c>
      <c r="BJ2403" s="222">
        <f t="shared" si="2393"/>
        <v>900.50700000000006</v>
      </c>
      <c r="BK2403" s="223">
        <f t="shared" si="2384"/>
        <v>32.838411568529843</v>
      </c>
      <c r="BL2403" s="222">
        <f t="shared" si="2385"/>
        <v>1841.7297799999997</v>
      </c>
      <c r="BM2403"/>
      <c r="BN2403"/>
      <c r="BO2403"/>
      <c r="BP2403"/>
      <c r="BQ2403"/>
      <c r="BR2403"/>
      <c r="BS2403"/>
      <c r="BT2403"/>
      <c r="BU2403"/>
      <c r="BV2403"/>
      <c r="BW2403"/>
    </row>
    <row r="2404" spans="3:75" ht="18.75" x14ac:dyDescent="0.3">
      <c r="C2404" s="393">
        <v>23</v>
      </c>
      <c r="D2404" s="394" t="s">
        <v>187</v>
      </c>
      <c r="E2404" s="252">
        <v>-1.520000000001076E-3</v>
      </c>
      <c r="F2404" s="252"/>
      <c r="G2404" s="252">
        <f t="shared" ref="G2404:G2412" si="2397">SUM(E2404:F2404)</f>
        <v>-1.520000000001076E-3</v>
      </c>
      <c r="H2404" s="252">
        <v>0</v>
      </c>
      <c r="I2404" s="254">
        <f t="shared" si="2390"/>
        <v>0</v>
      </c>
      <c r="J2404" s="62">
        <f t="shared" si="2357"/>
        <v>-1.520000000001076E-3</v>
      </c>
      <c r="K2404" s="252">
        <v>10.770000000000003</v>
      </c>
      <c r="L2404" s="57">
        <v>15.21</v>
      </c>
      <c r="M2404" s="252">
        <f t="shared" si="2358"/>
        <v>25.980000000000004</v>
      </c>
      <c r="N2404" s="252">
        <v>10.77</v>
      </c>
      <c r="O2404" s="254">
        <f t="shared" si="2364"/>
        <v>41.454965357967659</v>
      </c>
      <c r="P2404" s="252">
        <f t="shared" si="2359"/>
        <v>15.210000000000004</v>
      </c>
      <c r="Q2404" s="252">
        <v>5.0700000000000038</v>
      </c>
      <c r="R2404" s="252">
        <v>5.07</v>
      </c>
      <c r="S2404" s="252">
        <f t="shared" si="2386"/>
        <v>10.140000000000004</v>
      </c>
      <c r="T2404" s="252">
        <v>5.07</v>
      </c>
      <c r="U2404" s="254">
        <f t="shared" si="2396"/>
        <v>49.999999999999986</v>
      </c>
      <c r="V2404" s="252">
        <f t="shared" si="2366"/>
        <v>5.0700000000000038</v>
      </c>
      <c r="W2404" s="252">
        <v>0</v>
      </c>
      <c r="X2404" s="252">
        <v>1</v>
      </c>
      <c r="Y2404" s="252">
        <f t="shared" si="2360"/>
        <v>1</v>
      </c>
      <c r="Z2404" s="252">
        <v>0</v>
      </c>
      <c r="AA2404" s="254">
        <f t="shared" si="2367"/>
        <v>0</v>
      </c>
      <c r="AB2404" s="252">
        <f t="shared" si="2368"/>
        <v>1</v>
      </c>
      <c r="AC2404" s="221">
        <v>181.52980000000002</v>
      </c>
      <c r="AD2404" s="221">
        <v>0</v>
      </c>
      <c r="AE2404" s="221">
        <f t="shared" si="2369"/>
        <v>181.52980000000002</v>
      </c>
      <c r="AF2404" s="221">
        <v>0</v>
      </c>
      <c r="AG2404" s="220">
        <f t="shared" si="2395"/>
        <v>0</v>
      </c>
      <c r="AH2404" s="221">
        <f t="shared" si="2371"/>
        <v>181.52980000000002</v>
      </c>
      <c r="AI2404" s="221">
        <v>288.44785999999999</v>
      </c>
      <c r="AJ2404" s="321">
        <v>341.67999999999995</v>
      </c>
      <c r="AK2404" s="221">
        <f t="shared" si="2391"/>
        <v>630.12785999999994</v>
      </c>
      <c r="AL2404" s="221">
        <v>0</v>
      </c>
      <c r="AM2404" s="220">
        <v>244.48</v>
      </c>
      <c r="AN2404" s="221">
        <f t="shared" si="2374"/>
        <v>630.12785999999994</v>
      </c>
      <c r="AO2404" s="221">
        <v>221.39247999999998</v>
      </c>
      <c r="AP2404" s="321">
        <v>315.96299999999997</v>
      </c>
      <c r="AQ2404" s="221">
        <f t="shared" si="2375"/>
        <v>537.35547999999994</v>
      </c>
      <c r="AR2404" s="221">
        <v>265.36</v>
      </c>
      <c r="AS2404" s="220">
        <f t="shared" si="2376"/>
        <v>49.382580038078338</v>
      </c>
      <c r="AT2404" s="221">
        <f t="shared" si="2377"/>
        <v>271.99547999999993</v>
      </c>
      <c r="AU2404" s="221">
        <v>0</v>
      </c>
      <c r="AV2404" s="54"/>
      <c r="AW2404" s="221">
        <f t="shared" si="2392"/>
        <v>0</v>
      </c>
      <c r="AX2404" s="221"/>
      <c r="AY2404" s="220">
        <f t="shared" si="2379"/>
        <v>0</v>
      </c>
      <c r="AZ2404" s="221">
        <f t="shared" si="2380"/>
        <v>0</v>
      </c>
      <c r="BA2404" s="221">
        <v>101.25779999999997</v>
      </c>
      <c r="BB2404" s="221">
        <v>194.43700000000001</v>
      </c>
      <c r="BC2404" s="221">
        <v>295.7</v>
      </c>
      <c r="BD2404" s="221">
        <v>0</v>
      </c>
      <c r="BE2404" s="220">
        <f t="shared" si="2394"/>
        <v>0</v>
      </c>
      <c r="BF2404" s="221">
        <f t="shared" si="2361"/>
        <v>295.7</v>
      </c>
      <c r="BG2404" s="222">
        <f t="shared" si="2362"/>
        <v>808.46641999999997</v>
      </c>
      <c r="BH2404" s="222">
        <f t="shared" si="2362"/>
        <v>873.3599999999999</v>
      </c>
      <c r="BI2404" s="222">
        <f t="shared" si="2383"/>
        <v>1681.8264199999999</v>
      </c>
      <c r="BJ2404" s="222">
        <f t="shared" si="2393"/>
        <v>281.2</v>
      </c>
      <c r="BK2404" s="223">
        <f t="shared" si="2384"/>
        <v>16.719918099514693</v>
      </c>
      <c r="BL2404" s="222">
        <f t="shared" si="2385"/>
        <v>1400.6264199999998</v>
      </c>
      <c r="BM2404"/>
      <c r="BN2404"/>
      <c r="BO2404"/>
      <c r="BP2404"/>
      <c r="BQ2404"/>
      <c r="BR2404"/>
      <c r="BS2404"/>
      <c r="BT2404"/>
      <c r="BU2404"/>
      <c r="BV2404"/>
      <c r="BW2404"/>
    </row>
    <row r="2405" spans="3:75" ht="18.75" x14ac:dyDescent="0.3">
      <c r="C2405" s="393">
        <v>24</v>
      </c>
      <c r="D2405" s="456" t="s">
        <v>39</v>
      </c>
      <c r="E2405" s="252">
        <v>4.0800000000000836E-3</v>
      </c>
      <c r="F2405" s="252"/>
      <c r="G2405" s="252">
        <f t="shared" si="2397"/>
        <v>4.0800000000000836E-3</v>
      </c>
      <c r="H2405" s="252">
        <v>0</v>
      </c>
      <c r="I2405" s="254">
        <f t="shared" si="2390"/>
        <v>0</v>
      </c>
      <c r="J2405" s="62">
        <f t="shared" si="2357"/>
        <v>4.0800000000000836E-3</v>
      </c>
      <c r="K2405" s="252">
        <v>34.300000000000004</v>
      </c>
      <c r="L2405" s="57">
        <v>9.7200000000000006</v>
      </c>
      <c r="M2405" s="252">
        <f t="shared" si="2358"/>
        <v>44.02</v>
      </c>
      <c r="N2405" s="252">
        <v>4.8600000000000003</v>
      </c>
      <c r="O2405" s="254">
        <f t="shared" si="2364"/>
        <v>11.040436165379374</v>
      </c>
      <c r="P2405" s="252">
        <f t="shared" si="2359"/>
        <v>39.160000000000004</v>
      </c>
      <c r="Q2405" s="252">
        <v>5.5400000000000009</v>
      </c>
      <c r="R2405" s="252">
        <v>3.24</v>
      </c>
      <c r="S2405" s="252">
        <f t="shared" si="2386"/>
        <v>8.7800000000000011</v>
      </c>
      <c r="T2405" s="252">
        <v>1.08</v>
      </c>
      <c r="U2405" s="254">
        <f t="shared" si="2396"/>
        <v>12.300683371298405</v>
      </c>
      <c r="V2405" s="252">
        <f t="shared" si="2366"/>
        <v>7.7000000000000011</v>
      </c>
      <c r="W2405" s="252">
        <v>0.75999999999999979</v>
      </c>
      <c r="X2405" s="252">
        <v>0.5</v>
      </c>
      <c r="Y2405" s="252">
        <f t="shared" si="2360"/>
        <v>1.2599999999999998</v>
      </c>
      <c r="Z2405" s="252">
        <v>0</v>
      </c>
      <c r="AA2405" s="254">
        <f t="shared" si="2367"/>
        <v>0</v>
      </c>
      <c r="AB2405" s="252">
        <f t="shared" si="2368"/>
        <v>1.2599999999999998</v>
      </c>
      <c r="AC2405" s="221">
        <v>38.354900000000015</v>
      </c>
      <c r="AD2405" s="221">
        <v>0</v>
      </c>
      <c r="AE2405" s="221">
        <f t="shared" si="2369"/>
        <v>38.354900000000015</v>
      </c>
      <c r="AF2405" s="221">
        <v>23.06</v>
      </c>
      <c r="AG2405" s="220">
        <f t="shared" si="2395"/>
        <v>60.1226961874493</v>
      </c>
      <c r="AH2405" s="221">
        <f t="shared" si="2371"/>
        <v>15.294900000000016</v>
      </c>
      <c r="AI2405" s="221">
        <v>209.55951999999991</v>
      </c>
      <c r="AJ2405" s="321">
        <v>209.81800000000001</v>
      </c>
      <c r="AK2405" s="221">
        <f t="shared" si="2391"/>
        <v>419.37751999999989</v>
      </c>
      <c r="AL2405" s="221">
        <v>368.02222999999998</v>
      </c>
      <c r="AM2405" s="220">
        <f>IF(AL2405&lt;&gt;0,(AL2405/AK2405*100),0)</f>
        <v>87.754400855820805</v>
      </c>
      <c r="AN2405" s="221">
        <f t="shared" si="2374"/>
        <v>51.355289999999911</v>
      </c>
      <c r="AO2405" s="221">
        <v>193.08463999999992</v>
      </c>
      <c r="AP2405" s="321">
        <v>194.68099999999998</v>
      </c>
      <c r="AQ2405" s="221">
        <f t="shared" si="2375"/>
        <v>387.76563999999991</v>
      </c>
      <c r="AR2405" s="221">
        <v>42.365000000000002</v>
      </c>
      <c r="AS2405" s="220">
        <f t="shared" si="2376"/>
        <v>10.925413608075232</v>
      </c>
      <c r="AT2405" s="221">
        <f t="shared" si="2377"/>
        <v>345.4006399999999</v>
      </c>
      <c r="AU2405" s="221">
        <v>0</v>
      </c>
      <c r="AV2405" s="54"/>
      <c r="AW2405" s="221">
        <f t="shared" si="2392"/>
        <v>0</v>
      </c>
      <c r="AX2405" s="221"/>
      <c r="AY2405" s="220">
        <f t="shared" si="2379"/>
        <v>0</v>
      </c>
      <c r="AZ2405" s="221">
        <f t="shared" si="2380"/>
        <v>0</v>
      </c>
      <c r="BA2405" s="221">
        <v>0</v>
      </c>
      <c r="BB2405" s="221">
        <v>0</v>
      </c>
      <c r="BC2405" s="221">
        <f t="shared" ref="BC2405:BC2412" si="2398">SUM(BA2405:BB2405)</f>
        <v>0</v>
      </c>
      <c r="BD2405" s="221"/>
      <c r="BE2405" s="220">
        <f t="shared" si="2394"/>
        <v>0</v>
      </c>
      <c r="BF2405" s="221">
        <f t="shared" si="2361"/>
        <v>0</v>
      </c>
      <c r="BG2405" s="222">
        <f t="shared" si="2362"/>
        <v>481.60313999999983</v>
      </c>
      <c r="BH2405" s="222">
        <f t="shared" si="2362"/>
        <v>417.959</v>
      </c>
      <c r="BI2405" s="222">
        <f t="shared" si="2383"/>
        <v>899.56213999999977</v>
      </c>
      <c r="BJ2405" s="222">
        <f t="shared" si="2393"/>
        <v>439.38722999999999</v>
      </c>
      <c r="BK2405" s="223">
        <f t="shared" si="2384"/>
        <v>48.844566757778409</v>
      </c>
      <c r="BL2405" s="222">
        <f t="shared" si="2385"/>
        <v>460.17490999999978</v>
      </c>
      <c r="BM2405"/>
      <c r="BN2405"/>
      <c r="BO2405"/>
      <c r="BP2405"/>
      <c r="BQ2405"/>
      <c r="BR2405"/>
      <c r="BS2405"/>
      <c r="BT2405"/>
      <c r="BU2405"/>
      <c r="BV2405"/>
      <c r="BW2405"/>
    </row>
    <row r="2406" spans="3:75" ht="18.75" x14ac:dyDescent="0.3">
      <c r="C2406" s="393">
        <v>25</v>
      </c>
      <c r="D2406" s="394" t="s">
        <v>40</v>
      </c>
      <c r="E2406" s="252">
        <v>-1.8799999999998818E-3</v>
      </c>
      <c r="F2406" s="252"/>
      <c r="G2406" s="252">
        <f t="shared" si="2397"/>
        <v>-1.8799999999998818E-3</v>
      </c>
      <c r="H2406" s="252">
        <v>0</v>
      </c>
      <c r="I2406" s="254">
        <f t="shared" si="2390"/>
        <v>0</v>
      </c>
      <c r="J2406" s="62">
        <f t="shared" si="2357"/>
        <v>-1.8799999999998818E-3</v>
      </c>
      <c r="K2406" s="252">
        <v>21.609999999999985</v>
      </c>
      <c r="L2406" s="57">
        <v>16.02</v>
      </c>
      <c r="M2406" s="252">
        <f t="shared" si="2358"/>
        <v>37.629999999999981</v>
      </c>
      <c r="N2406" s="252">
        <v>21.9</v>
      </c>
      <c r="O2406" s="254">
        <f t="shared" si="2364"/>
        <v>58.198246080255146</v>
      </c>
      <c r="P2406" s="252">
        <f t="shared" si="2359"/>
        <v>15.729999999999983</v>
      </c>
      <c r="Q2406" s="252">
        <v>0</v>
      </c>
      <c r="R2406" s="252">
        <v>5.34</v>
      </c>
      <c r="S2406" s="252">
        <f t="shared" si="2386"/>
        <v>5.34</v>
      </c>
      <c r="T2406" s="252">
        <v>2.86</v>
      </c>
      <c r="U2406" s="254">
        <f t="shared" si="2396"/>
        <v>53.558052434456926</v>
      </c>
      <c r="V2406" s="252">
        <f t="shared" si="2366"/>
        <v>2.48</v>
      </c>
      <c r="W2406" s="252">
        <v>0.79999999999999982</v>
      </c>
      <c r="X2406" s="252">
        <v>0.8</v>
      </c>
      <c r="Y2406" s="252">
        <f t="shared" si="2360"/>
        <v>1.5999999999999999</v>
      </c>
      <c r="Z2406" s="252">
        <v>1.6</v>
      </c>
      <c r="AA2406" s="254">
        <f t="shared" si="2367"/>
        <v>100.00000000000003</v>
      </c>
      <c r="AB2406" s="252">
        <f t="shared" si="2368"/>
        <v>0</v>
      </c>
      <c r="AC2406" s="221">
        <v>1.8399999999871852E-3</v>
      </c>
      <c r="AD2406" s="221">
        <v>0</v>
      </c>
      <c r="AE2406" s="221">
        <f t="shared" si="2369"/>
        <v>1.8399999999871852E-3</v>
      </c>
      <c r="AF2406" s="221">
        <v>0</v>
      </c>
      <c r="AG2406" s="220">
        <f t="shared" si="2395"/>
        <v>0</v>
      </c>
      <c r="AH2406" s="221">
        <f t="shared" si="2371"/>
        <v>1.8399999999871852E-3</v>
      </c>
      <c r="AI2406" s="221">
        <v>118.2584599999999</v>
      </c>
      <c r="AJ2406" s="321">
        <v>347.29399999999998</v>
      </c>
      <c r="AK2406" s="221">
        <f t="shared" si="2391"/>
        <v>465.55245999999988</v>
      </c>
      <c r="AL2406" s="221">
        <v>211.9</v>
      </c>
      <c r="AM2406" s="220">
        <f t="shared" ref="AM2406:AM2411" si="2399">IF(AL2406&lt;&gt;0,(AL2406/AK2406*100),0)</f>
        <v>45.515815768646149</v>
      </c>
      <c r="AN2406" s="221">
        <f t="shared" si="2374"/>
        <v>253.65245999999988</v>
      </c>
      <c r="AO2406" s="221">
        <v>173.34564000000012</v>
      </c>
      <c r="AP2406" s="221">
        <v>322.28800000000001</v>
      </c>
      <c r="AQ2406" s="221">
        <f t="shared" si="2375"/>
        <v>495.63364000000013</v>
      </c>
      <c r="AR2406" s="221">
        <v>260.5</v>
      </c>
      <c r="AS2406" s="220">
        <f t="shared" si="2376"/>
        <v>52.558982880984416</v>
      </c>
      <c r="AT2406" s="221">
        <f t="shared" si="2377"/>
        <v>235.13364000000013</v>
      </c>
      <c r="AU2406" s="221">
        <v>0</v>
      </c>
      <c r="AV2406" s="54"/>
      <c r="AW2406" s="221">
        <f t="shared" si="2392"/>
        <v>0</v>
      </c>
      <c r="AX2406" s="221"/>
      <c r="AY2406" s="220">
        <f t="shared" si="2379"/>
        <v>0</v>
      </c>
      <c r="AZ2406" s="221">
        <f t="shared" si="2380"/>
        <v>0</v>
      </c>
      <c r="BA2406" s="221">
        <v>0</v>
      </c>
      <c r="BB2406" s="221">
        <v>0</v>
      </c>
      <c r="BC2406" s="221">
        <f t="shared" si="2398"/>
        <v>0</v>
      </c>
      <c r="BD2406" s="221"/>
      <c r="BE2406" s="220">
        <f t="shared" si="2394"/>
        <v>0</v>
      </c>
      <c r="BF2406" s="221">
        <f t="shared" si="2361"/>
        <v>0</v>
      </c>
      <c r="BG2406" s="222">
        <f t="shared" si="2362"/>
        <v>314.01405999999997</v>
      </c>
      <c r="BH2406" s="222">
        <f t="shared" si="2362"/>
        <v>691.74199999999996</v>
      </c>
      <c r="BI2406" s="222">
        <f t="shared" si="2383"/>
        <v>1005.7560599999999</v>
      </c>
      <c r="BJ2406" s="222">
        <f t="shared" si="2393"/>
        <v>498.76</v>
      </c>
      <c r="BK2406" s="223">
        <f t="shared" si="2384"/>
        <v>49.590553796911749</v>
      </c>
      <c r="BL2406" s="222">
        <f t="shared" si="2385"/>
        <v>506.99605999999994</v>
      </c>
      <c r="BM2406"/>
      <c r="BN2406"/>
      <c r="BO2406"/>
      <c r="BP2406"/>
      <c r="BQ2406"/>
      <c r="BR2406"/>
      <c r="BS2406"/>
      <c r="BT2406"/>
      <c r="BU2406"/>
      <c r="BV2406"/>
      <c r="BW2406"/>
    </row>
    <row r="2407" spans="3:75" ht="18.75" x14ac:dyDescent="0.3">
      <c r="C2407" s="393">
        <v>26</v>
      </c>
      <c r="D2407" s="394" t="s">
        <v>41</v>
      </c>
      <c r="E2407" s="252">
        <v>-1.8399999999996197E-3</v>
      </c>
      <c r="F2407" s="252"/>
      <c r="G2407" s="252">
        <f t="shared" si="2397"/>
        <v>-1.8399999999996197E-3</v>
      </c>
      <c r="H2407" s="252">
        <v>0</v>
      </c>
      <c r="I2407" s="254">
        <f t="shared" si="2390"/>
        <v>0</v>
      </c>
      <c r="J2407" s="62">
        <f t="shared" si="2357"/>
        <v>-1.8399999999996197E-3</v>
      </c>
      <c r="K2407" s="252">
        <v>20.700000000000003</v>
      </c>
      <c r="L2407" s="57">
        <v>20.7</v>
      </c>
      <c r="M2407" s="252">
        <f t="shared" si="2358"/>
        <v>41.400000000000006</v>
      </c>
      <c r="N2407" s="252">
        <v>22.7</v>
      </c>
      <c r="O2407" s="254">
        <f t="shared" si="2364"/>
        <v>54.830917874396121</v>
      </c>
      <c r="P2407" s="252">
        <f t="shared" si="2359"/>
        <v>18.700000000000006</v>
      </c>
      <c r="Q2407" s="252">
        <v>6.9000000000000039</v>
      </c>
      <c r="R2407" s="252">
        <v>6.9</v>
      </c>
      <c r="S2407" s="252">
        <f t="shared" si="2386"/>
        <v>13.800000000000004</v>
      </c>
      <c r="T2407" s="252">
        <v>7.72</v>
      </c>
      <c r="U2407" s="254">
        <f t="shared" si="2396"/>
        <v>55.942028985507228</v>
      </c>
      <c r="V2407" s="252">
        <f t="shared" si="2366"/>
        <v>6.0800000000000045</v>
      </c>
      <c r="W2407" s="252">
        <v>1.1000000000000001</v>
      </c>
      <c r="X2407" s="252">
        <v>1.1000000000000001</v>
      </c>
      <c r="Y2407" s="252">
        <f t="shared" si="2360"/>
        <v>2.2000000000000002</v>
      </c>
      <c r="Z2407" s="252">
        <v>1.1000000000000001</v>
      </c>
      <c r="AA2407" s="254">
        <f t="shared" si="2367"/>
        <v>50</v>
      </c>
      <c r="AB2407" s="252">
        <f t="shared" si="2368"/>
        <v>1.1000000000000001</v>
      </c>
      <c r="AC2407" s="221">
        <v>-4.2200000000036653E-3</v>
      </c>
      <c r="AD2407" s="221">
        <v>0</v>
      </c>
      <c r="AE2407" s="221">
        <f t="shared" si="2369"/>
        <v>-4.2200000000036653E-3</v>
      </c>
      <c r="AF2407" s="221">
        <v>0</v>
      </c>
      <c r="AG2407" s="220">
        <f t="shared" si="2395"/>
        <v>0</v>
      </c>
      <c r="AH2407" s="221">
        <f t="shared" si="2371"/>
        <v>-4.2200000000036653E-3</v>
      </c>
      <c r="AI2407" s="221">
        <v>360.80304000000018</v>
      </c>
      <c r="AJ2407" s="321">
        <v>465.005</v>
      </c>
      <c r="AK2407" s="221">
        <f t="shared" si="2391"/>
        <v>825.80804000000012</v>
      </c>
      <c r="AL2407" s="221">
        <v>385.2</v>
      </c>
      <c r="AM2407" s="220">
        <f t="shared" si="2399"/>
        <v>46.6452227808293</v>
      </c>
      <c r="AN2407" s="221">
        <f t="shared" si="2374"/>
        <v>440.60804000000013</v>
      </c>
      <c r="AO2407" s="221">
        <v>332.58489999999983</v>
      </c>
      <c r="AP2407" s="321">
        <v>430.34999999999997</v>
      </c>
      <c r="AQ2407" s="221">
        <f t="shared" si="2375"/>
        <v>762.93489999999974</v>
      </c>
      <c r="AR2407" s="221">
        <v>355.4</v>
      </c>
      <c r="AS2407" s="220">
        <f t="shared" si="2376"/>
        <v>46.583266802973633</v>
      </c>
      <c r="AT2407" s="221">
        <f t="shared" si="2377"/>
        <v>407.53489999999977</v>
      </c>
      <c r="AU2407" s="221">
        <v>0</v>
      </c>
      <c r="AV2407" s="54"/>
      <c r="AW2407" s="221">
        <f t="shared" si="2392"/>
        <v>0</v>
      </c>
      <c r="AX2407" s="221"/>
      <c r="AY2407" s="220">
        <f t="shared" si="2379"/>
        <v>0</v>
      </c>
      <c r="AZ2407" s="221">
        <f t="shared" si="2380"/>
        <v>0</v>
      </c>
      <c r="BA2407" s="221">
        <v>0</v>
      </c>
      <c r="BB2407" s="221">
        <v>0</v>
      </c>
      <c r="BC2407" s="221">
        <f t="shared" si="2398"/>
        <v>0</v>
      </c>
      <c r="BD2407" s="221"/>
      <c r="BE2407" s="220">
        <f t="shared" si="2394"/>
        <v>0</v>
      </c>
      <c r="BF2407" s="221">
        <f t="shared" si="2361"/>
        <v>0</v>
      </c>
      <c r="BG2407" s="222">
        <f t="shared" si="2362"/>
        <v>722.08187999999996</v>
      </c>
      <c r="BH2407" s="222">
        <f t="shared" si="2362"/>
        <v>924.05499999999995</v>
      </c>
      <c r="BI2407" s="222">
        <f t="shared" si="2383"/>
        <v>1646.13688</v>
      </c>
      <c r="BJ2407" s="222">
        <f t="shared" si="2393"/>
        <v>772.11999999999989</v>
      </c>
      <c r="BK2407" s="223">
        <f t="shared" si="2384"/>
        <v>46.904969409348261</v>
      </c>
      <c r="BL2407" s="222">
        <f t="shared" si="2385"/>
        <v>874.01688000000013</v>
      </c>
      <c r="BM2407"/>
      <c r="BN2407"/>
      <c r="BO2407"/>
      <c r="BP2407"/>
      <c r="BQ2407"/>
      <c r="BR2407"/>
      <c r="BS2407"/>
      <c r="BT2407"/>
      <c r="BU2407"/>
      <c r="BV2407"/>
      <c r="BW2407"/>
    </row>
    <row r="2408" spans="3:75" ht="18.75" x14ac:dyDescent="0.3">
      <c r="C2408" s="393">
        <v>27</v>
      </c>
      <c r="D2408" s="394" t="s">
        <v>42</v>
      </c>
      <c r="E2408" s="252">
        <v>-1.8399999999996197E-3</v>
      </c>
      <c r="F2408" s="252">
        <v>33.479999999999997</v>
      </c>
      <c r="G2408" s="252">
        <f t="shared" si="2397"/>
        <v>33.478159999999995</v>
      </c>
      <c r="H2408" s="252">
        <v>33.479999999999997</v>
      </c>
      <c r="I2408" s="254">
        <f t="shared" si="2390"/>
        <v>100.00549612045585</v>
      </c>
      <c r="J2408" s="62">
        <f t="shared" si="2357"/>
        <v>-1.8400000000013961E-3</v>
      </c>
      <c r="K2408" s="252">
        <v>80.930000000000007</v>
      </c>
      <c r="L2408" s="57">
        <v>15.39</v>
      </c>
      <c r="M2408" s="252">
        <f t="shared" si="2358"/>
        <v>96.320000000000007</v>
      </c>
      <c r="N2408" s="252">
        <v>37.08</v>
      </c>
      <c r="O2408" s="254">
        <f t="shared" si="2364"/>
        <v>38.496677740863781</v>
      </c>
      <c r="P2408" s="252">
        <f t="shared" si="2359"/>
        <v>59.240000000000009</v>
      </c>
      <c r="Q2408" s="252">
        <v>5.129999999999999</v>
      </c>
      <c r="R2408" s="252">
        <v>5.13</v>
      </c>
      <c r="S2408" s="252">
        <f t="shared" si="2386"/>
        <v>10.259999999999998</v>
      </c>
      <c r="T2408" s="252">
        <v>2.25</v>
      </c>
      <c r="U2408" s="254">
        <f t="shared" si="2396"/>
        <v>21.929824561403514</v>
      </c>
      <c r="V2408" s="252">
        <f t="shared" si="2366"/>
        <v>8.009999999999998</v>
      </c>
      <c r="W2408" s="252">
        <v>2.2000000000000011</v>
      </c>
      <c r="X2408" s="252">
        <v>1.1000000000000001</v>
      </c>
      <c r="Y2408" s="252">
        <f t="shared" si="2360"/>
        <v>3.3000000000000012</v>
      </c>
      <c r="Z2408" s="252">
        <v>1.2</v>
      </c>
      <c r="AA2408" s="254">
        <f t="shared" si="2367"/>
        <v>36.363636363636346</v>
      </c>
      <c r="AB2408" s="252">
        <f t="shared" si="2368"/>
        <v>2.1000000000000014</v>
      </c>
      <c r="AC2408" s="221">
        <v>40.71878000000001</v>
      </c>
      <c r="AD2408" s="221">
        <v>0</v>
      </c>
      <c r="AE2408" s="221">
        <f t="shared" si="2369"/>
        <v>40.71878000000001</v>
      </c>
      <c r="AF2408" s="221">
        <v>17.02</v>
      </c>
      <c r="AG2408" s="220">
        <f t="shared" si="2395"/>
        <v>41.798894760599396</v>
      </c>
      <c r="AH2408" s="221">
        <f t="shared" si="2371"/>
        <v>23.69878000000001</v>
      </c>
      <c r="AI2408" s="221">
        <v>362.48041999999998</v>
      </c>
      <c r="AJ2408" s="321">
        <v>330.45399999999995</v>
      </c>
      <c r="AK2408" s="221">
        <f t="shared" si="2391"/>
        <v>692.93441999999993</v>
      </c>
      <c r="AL2408" s="221">
        <v>176.58</v>
      </c>
      <c r="AM2408" s="220">
        <f t="shared" si="2399"/>
        <v>25.48293098212671</v>
      </c>
      <c r="AN2408" s="221">
        <f t="shared" si="2374"/>
        <v>516.35441999999989</v>
      </c>
      <c r="AO2408" s="221">
        <v>397.87535999999989</v>
      </c>
      <c r="AP2408" s="321">
        <v>306.97300000000001</v>
      </c>
      <c r="AQ2408" s="221">
        <f t="shared" si="2375"/>
        <v>704.84835999999996</v>
      </c>
      <c r="AR2408" s="318">
        <v>197.73000000000002</v>
      </c>
      <c r="AS2408" s="220">
        <f t="shared" si="2376"/>
        <v>28.052842458199102</v>
      </c>
      <c r="AT2408" s="221">
        <f t="shared" si="2377"/>
        <v>507.11835999999994</v>
      </c>
      <c r="AU2408" s="221">
        <v>0</v>
      </c>
      <c r="AV2408" s="54"/>
      <c r="AW2408" s="221">
        <f t="shared" si="2392"/>
        <v>0</v>
      </c>
      <c r="AX2408" s="221"/>
      <c r="AY2408" s="220">
        <f t="shared" si="2379"/>
        <v>0</v>
      </c>
      <c r="AZ2408" s="221">
        <f t="shared" si="2380"/>
        <v>0</v>
      </c>
      <c r="BA2408" s="221">
        <v>68.825659999999999</v>
      </c>
      <c r="BB2408" s="221">
        <v>148.95699999999999</v>
      </c>
      <c r="BC2408" s="221">
        <f t="shared" si="2398"/>
        <v>217.78265999999999</v>
      </c>
      <c r="BD2408" s="221">
        <v>86.25</v>
      </c>
      <c r="BE2408" s="220">
        <f t="shared" si="2394"/>
        <v>39.603703986350432</v>
      </c>
      <c r="BF2408" s="221">
        <f t="shared" si="2361"/>
        <v>131.53265999999999</v>
      </c>
      <c r="BG2408" s="222">
        <f t="shared" si="2362"/>
        <v>958.15837999999985</v>
      </c>
      <c r="BH2408" s="222">
        <f t="shared" si="2362"/>
        <v>841.48400000000004</v>
      </c>
      <c r="BI2408" s="222">
        <f>SUM(BG2408:BH2408)</f>
        <v>1799.6423799999998</v>
      </c>
      <c r="BJ2408" s="222">
        <f t="shared" si="2393"/>
        <v>551.59</v>
      </c>
      <c r="BK2408" s="223">
        <f t="shared" si="2384"/>
        <v>30.649978358478091</v>
      </c>
      <c r="BL2408" s="222">
        <f t="shared" si="2385"/>
        <v>1248.0523799999996</v>
      </c>
      <c r="BM2408"/>
      <c r="BN2408"/>
      <c r="BO2408"/>
      <c r="BP2408"/>
      <c r="BQ2408"/>
      <c r="BR2408"/>
      <c r="BS2408"/>
      <c r="BT2408"/>
      <c r="BU2408"/>
      <c r="BV2408"/>
      <c r="BW2408"/>
    </row>
    <row r="2409" spans="3:75" ht="18.75" x14ac:dyDescent="0.3">
      <c r="C2409" s="393">
        <v>28</v>
      </c>
      <c r="D2409" s="456" t="s">
        <v>43</v>
      </c>
      <c r="E2409" s="252">
        <v>7.9999999999991189E-4</v>
      </c>
      <c r="F2409" s="252"/>
      <c r="G2409" s="252">
        <f t="shared" si="2397"/>
        <v>7.9999999999991189E-4</v>
      </c>
      <c r="H2409" s="252">
        <v>0</v>
      </c>
      <c r="I2409" s="254">
        <f t="shared" si="2390"/>
        <v>0</v>
      </c>
      <c r="J2409" s="62">
        <f t="shared" si="2357"/>
        <v>7.9999999999991189E-4</v>
      </c>
      <c r="K2409" s="252">
        <v>25.910000000000004</v>
      </c>
      <c r="L2409" s="57">
        <v>13.32</v>
      </c>
      <c r="M2409" s="252">
        <f t="shared" si="2358"/>
        <v>39.230000000000004</v>
      </c>
      <c r="N2409" s="252">
        <v>6.19</v>
      </c>
      <c r="O2409" s="254">
        <f t="shared" si="2364"/>
        <v>15.778740759622737</v>
      </c>
      <c r="P2409" s="252">
        <f t="shared" si="2359"/>
        <v>33.040000000000006</v>
      </c>
      <c r="Q2409" s="252">
        <v>7.5500000000000007</v>
      </c>
      <c r="R2409" s="252">
        <v>4.4400000000000004</v>
      </c>
      <c r="S2409" s="252">
        <f t="shared" si="2386"/>
        <v>11.990000000000002</v>
      </c>
      <c r="T2409" s="252">
        <v>1.42</v>
      </c>
      <c r="U2409" s="254">
        <f t="shared" si="2396"/>
        <v>11.84320266889074</v>
      </c>
      <c r="V2409" s="252">
        <f t="shared" si="2366"/>
        <v>10.570000000000002</v>
      </c>
      <c r="W2409" s="252">
        <v>2.3100000000000005</v>
      </c>
      <c r="X2409" s="408">
        <v>0.9</v>
      </c>
      <c r="Y2409" s="252">
        <f t="shared" si="2360"/>
        <v>3.2100000000000004</v>
      </c>
      <c r="Z2409" s="408">
        <v>0.68</v>
      </c>
      <c r="AA2409" s="254">
        <f t="shared" si="2367"/>
        <v>21.18380062305296</v>
      </c>
      <c r="AB2409" s="252">
        <f t="shared" si="2368"/>
        <v>2.5300000000000002</v>
      </c>
      <c r="AC2409" s="221">
        <v>173.80082000000002</v>
      </c>
      <c r="AD2409" s="221">
        <v>0</v>
      </c>
      <c r="AE2409" s="221">
        <f t="shared" si="2369"/>
        <v>173.80082000000002</v>
      </c>
      <c r="AF2409" s="221">
        <v>0</v>
      </c>
      <c r="AG2409" s="220">
        <f t="shared" si="2395"/>
        <v>0</v>
      </c>
      <c r="AH2409" s="221">
        <f t="shared" si="2371"/>
        <v>173.80082000000002</v>
      </c>
      <c r="AI2409" s="221">
        <v>45.998559999999998</v>
      </c>
      <c r="AJ2409" s="321">
        <v>288.03699999999998</v>
      </c>
      <c r="AK2409" s="221">
        <f t="shared" si="2391"/>
        <v>334.03555999999998</v>
      </c>
      <c r="AL2409" s="221">
        <v>44.234999999999999</v>
      </c>
      <c r="AM2409" s="220">
        <f t="shared" si="2399"/>
        <v>13.24260207506051</v>
      </c>
      <c r="AN2409" s="221">
        <f t="shared" si="2374"/>
        <v>289.80055999999996</v>
      </c>
      <c r="AO2409" s="221">
        <v>188.74137999999994</v>
      </c>
      <c r="AP2409" s="321">
        <v>267.226</v>
      </c>
      <c r="AQ2409" s="221">
        <f t="shared" si="2375"/>
        <v>455.96737999999993</v>
      </c>
      <c r="AR2409" s="221">
        <v>54.305</v>
      </c>
      <c r="AS2409" s="220">
        <f t="shared" si="2376"/>
        <v>11.909843199748193</v>
      </c>
      <c r="AT2409" s="221">
        <f t="shared" si="2377"/>
        <v>401.66237999999993</v>
      </c>
      <c r="AU2409" s="221">
        <v>0</v>
      </c>
      <c r="AV2409" s="54">
        <v>0</v>
      </c>
      <c r="AW2409" s="221">
        <f t="shared" si="2392"/>
        <v>0</v>
      </c>
      <c r="AX2409" s="221">
        <v>0</v>
      </c>
      <c r="AY2409" s="220">
        <v>0</v>
      </c>
      <c r="AZ2409" s="221">
        <f t="shared" si="2380"/>
        <v>0</v>
      </c>
      <c r="BA2409" s="221">
        <v>22.351699999999994</v>
      </c>
      <c r="BB2409" s="221">
        <v>48.314999999999998</v>
      </c>
      <c r="BC2409" s="221">
        <f t="shared" si="2398"/>
        <v>70.666699999999992</v>
      </c>
      <c r="BD2409" s="221">
        <v>7.6</v>
      </c>
      <c r="BE2409" s="220">
        <f t="shared" si="2394"/>
        <v>10.754711908154761</v>
      </c>
      <c r="BF2409" s="221">
        <f t="shared" si="2361"/>
        <v>63.06669999999999</v>
      </c>
      <c r="BG2409" s="222">
        <f t="shared" si="2362"/>
        <v>466.66325999999992</v>
      </c>
      <c r="BH2409" s="222">
        <f t="shared" si="2362"/>
        <v>622.23800000000006</v>
      </c>
      <c r="BI2409" s="222">
        <f t="shared" ref="BI2409:BI2410" si="2400">SUM(BG2409:BH2409)</f>
        <v>1088.9012600000001</v>
      </c>
      <c r="BJ2409" s="222">
        <f t="shared" si="2393"/>
        <v>114.42999999999999</v>
      </c>
      <c r="BK2409" s="223">
        <f t="shared" si="2384"/>
        <v>10.508758158659857</v>
      </c>
      <c r="BL2409" s="222">
        <f t="shared" si="2385"/>
        <v>974.47126000000014</v>
      </c>
      <c r="BM2409"/>
      <c r="BN2409"/>
      <c r="BO2409"/>
      <c r="BP2409"/>
      <c r="BQ2409"/>
      <c r="BR2409"/>
      <c r="BS2409"/>
      <c r="BT2409"/>
      <c r="BU2409"/>
      <c r="BV2409"/>
      <c r="BW2409"/>
    </row>
    <row r="2410" spans="3:75" ht="18.75" x14ac:dyDescent="0.3">
      <c r="C2410" s="393">
        <v>29</v>
      </c>
      <c r="D2410" s="394" t="s">
        <v>44</v>
      </c>
      <c r="E2410" s="252">
        <v>4.7599999999992093E-3</v>
      </c>
      <c r="F2410" s="252"/>
      <c r="G2410" s="252">
        <f t="shared" si="2397"/>
        <v>4.7599999999992093E-3</v>
      </c>
      <c r="H2410" s="252">
        <v>0</v>
      </c>
      <c r="I2410" s="254">
        <f t="shared" si="2390"/>
        <v>0</v>
      </c>
      <c r="J2410" s="62">
        <f t="shared" si="2357"/>
        <v>4.7599999999992093E-3</v>
      </c>
      <c r="K2410" s="252">
        <v>9.1900000000000013</v>
      </c>
      <c r="L2410" s="57">
        <v>8.64</v>
      </c>
      <c r="M2410" s="252">
        <f t="shared" si="2358"/>
        <v>17.830000000000002</v>
      </c>
      <c r="N2410" s="252">
        <v>0.6</v>
      </c>
      <c r="O2410" s="254">
        <f t="shared" si="2364"/>
        <v>3.3651149747616369</v>
      </c>
      <c r="P2410" s="252">
        <f t="shared" si="2359"/>
        <v>17.23</v>
      </c>
      <c r="Q2410" s="252">
        <v>2.98</v>
      </c>
      <c r="R2410" s="252">
        <v>2.88</v>
      </c>
      <c r="S2410" s="252">
        <f t="shared" si="2386"/>
        <v>5.8599999999999994</v>
      </c>
      <c r="T2410" s="252">
        <v>2.98</v>
      </c>
      <c r="U2410" s="254">
        <f t="shared" si="2396"/>
        <v>50.853242320819113</v>
      </c>
      <c r="V2410" s="252">
        <f t="shared" si="2366"/>
        <v>2.8799999999999994</v>
      </c>
      <c r="W2410" s="252">
        <v>0.74999999999999978</v>
      </c>
      <c r="X2410" s="252">
        <v>0.6</v>
      </c>
      <c r="Y2410" s="252">
        <f t="shared" si="2360"/>
        <v>1.3499999999999996</v>
      </c>
      <c r="Z2410" s="252">
        <v>0.75</v>
      </c>
      <c r="AA2410" s="254">
        <f t="shared" si="2367"/>
        <v>55.555555555555571</v>
      </c>
      <c r="AB2410" s="252">
        <f t="shared" si="2368"/>
        <v>0.59999999999999964</v>
      </c>
      <c r="AC2410" s="221">
        <v>54.713880000000003</v>
      </c>
      <c r="AD2410" s="221">
        <v>0</v>
      </c>
      <c r="AE2410" s="221">
        <f t="shared" si="2369"/>
        <v>54.713880000000003</v>
      </c>
      <c r="AF2410" s="221">
        <v>8.5500000000000007</v>
      </c>
      <c r="AG2410" s="220">
        <f t="shared" si="2395"/>
        <v>15.626747728364357</v>
      </c>
      <c r="AH2410" s="221">
        <f t="shared" si="2371"/>
        <v>46.163880000000006</v>
      </c>
      <c r="AI2410" s="221">
        <v>228.69094000000004</v>
      </c>
      <c r="AJ2410" s="321">
        <v>190.56200000000001</v>
      </c>
      <c r="AK2410" s="221">
        <f t="shared" si="2391"/>
        <v>419.25294000000008</v>
      </c>
      <c r="AL2410" s="221">
        <v>171.25</v>
      </c>
      <c r="AM2410" s="220">
        <f t="shared" si="2399"/>
        <v>40.846463712335556</v>
      </c>
      <c r="AN2410" s="221">
        <f t="shared" si="2374"/>
        <v>248.00294000000008</v>
      </c>
      <c r="AO2410" s="221">
        <v>141.21033999999997</v>
      </c>
      <c r="AP2410" s="321">
        <v>176.47499999999999</v>
      </c>
      <c r="AQ2410" s="221">
        <f t="shared" si="2375"/>
        <v>317.68534</v>
      </c>
      <c r="AR2410" s="221">
        <v>91.82</v>
      </c>
      <c r="AS2410" s="220">
        <f t="shared" si="2376"/>
        <v>28.902813079130436</v>
      </c>
      <c r="AT2410" s="221">
        <f t="shared" si="2377"/>
        <v>225.86534</v>
      </c>
      <c r="AU2410" s="221">
        <v>0</v>
      </c>
      <c r="AV2410" s="54"/>
      <c r="AW2410" s="221">
        <f t="shared" si="2392"/>
        <v>0</v>
      </c>
      <c r="AX2410" s="221"/>
      <c r="AY2410" s="220">
        <f t="shared" ref="AY2410:AY2412" si="2401">IF(AX2410&lt;&gt;0,(AX2410/AW2410*100),0)</f>
        <v>0</v>
      </c>
      <c r="AZ2410" s="221">
        <f t="shared" si="2380"/>
        <v>0</v>
      </c>
      <c r="BA2410" s="221">
        <v>0</v>
      </c>
      <c r="BB2410" s="221">
        <v>0</v>
      </c>
      <c r="BC2410" s="221">
        <f t="shared" si="2398"/>
        <v>0</v>
      </c>
      <c r="BD2410" s="221"/>
      <c r="BE2410" s="220">
        <f t="shared" si="2394"/>
        <v>0</v>
      </c>
      <c r="BF2410" s="221">
        <f t="shared" si="2361"/>
        <v>0</v>
      </c>
      <c r="BG2410" s="222">
        <f t="shared" si="2362"/>
        <v>437.53992000000005</v>
      </c>
      <c r="BH2410" s="222">
        <f t="shared" si="2362"/>
        <v>379.15700000000004</v>
      </c>
      <c r="BI2410" s="222">
        <f t="shared" si="2400"/>
        <v>816.69692000000009</v>
      </c>
      <c r="BJ2410" s="222">
        <f t="shared" si="2393"/>
        <v>275.95</v>
      </c>
      <c r="BK2410" s="223">
        <f t="shared" si="2384"/>
        <v>33.788544225194329</v>
      </c>
      <c r="BL2410" s="222">
        <f t="shared" si="2385"/>
        <v>540.74692000000005</v>
      </c>
      <c r="BM2410"/>
      <c r="BN2410"/>
      <c r="BO2410"/>
      <c r="BP2410"/>
      <c r="BQ2410"/>
      <c r="BR2410"/>
      <c r="BS2410"/>
      <c r="BT2410"/>
      <c r="BU2410"/>
      <c r="BV2410"/>
      <c r="BW2410"/>
    </row>
    <row r="2411" spans="3:75" ht="18.75" x14ac:dyDescent="0.3">
      <c r="C2411" s="393">
        <v>30</v>
      </c>
      <c r="D2411" s="394" t="s">
        <v>189</v>
      </c>
      <c r="E2411" s="252">
        <v>2.2400000000004638E-3</v>
      </c>
      <c r="F2411" s="252">
        <v>0</v>
      </c>
      <c r="G2411" s="252">
        <f t="shared" si="2397"/>
        <v>2.2400000000004638E-3</v>
      </c>
      <c r="H2411" s="252">
        <v>0</v>
      </c>
      <c r="I2411" s="254">
        <f t="shared" si="2390"/>
        <v>0</v>
      </c>
      <c r="J2411" s="62">
        <f t="shared" si="2357"/>
        <v>2.2400000000004638E-3</v>
      </c>
      <c r="K2411" s="252">
        <v>23.58</v>
      </c>
      <c r="L2411" s="57">
        <v>23.58</v>
      </c>
      <c r="M2411" s="252">
        <f t="shared" si="2358"/>
        <v>47.16</v>
      </c>
      <c r="N2411" s="252">
        <v>23.58</v>
      </c>
      <c r="O2411" s="254">
        <f t="shared" si="2364"/>
        <v>50</v>
      </c>
      <c r="P2411" s="252">
        <f t="shared" si="2359"/>
        <v>23.58</v>
      </c>
      <c r="Q2411" s="252">
        <v>0</v>
      </c>
      <c r="R2411" s="252">
        <v>7.86</v>
      </c>
      <c r="S2411" s="252">
        <f t="shared" si="2386"/>
        <v>7.86</v>
      </c>
      <c r="T2411" s="252">
        <v>0</v>
      </c>
      <c r="U2411" s="254">
        <f t="shared" si="2396"/>
        <v>0</v>
      </c>
      <c r="V2411" s="252">
        <f t="shared" si="2366"/>
        <v>7.86</v>
      </c>
      <c r="W2411" s="252">
        <v>0</v>
      </c>
      <c r="X2411" s="252">
        <v>1.7</v>
      </c>
      <c r="Y2411" s="252">
        <f t="shared" si="2360"/>
        <v>1.7</v>
      </c>
      <c r="Z2411" s="252">
        <v>0</v>
      </c>
      <c r="AA2411" s="254">
        <f t="shared" si="2367"/>
        <v>0</v>
      </c>
      <c r="AB2411" s="252">
        <f t="shared" si="2368"/>
        <v>1.7</v>
      </c>
      <c r="AC2411" s="221">
        <v>2.939999999966858E-3</v>
      </c>
      <c r="AD2411" s="221">
        <v>0</v>
      </c>
      <c r="AE2411" s="221">
        <f t="shared" si="2369"/>
        <v>2.939999999966858E-3</v>
      </c>
      <c r="AF2411" s="221">
        <v>0</v>
      </c>
      <c r="AG2411" s="220">
        <f t="shared" si="2395"/>
        <v>0</v>
      </c>
      <c r="AH2411" s="221">
        <f t="shared" si="2371"/>
        <v>2.939999999966858E-3</v>
      </c>
      <c r="AI2411" s="221">
        <v>182.24515999999994</v>
      </c>
      <c r="AJ2411" s="321">
        <v>512.64599999999996</v>
      </c>
      <c r="AK2411" s="221">
        <f t="shared" si="2391"/>
        <v>694.8911599999999</v>
      </c>
      <c r="AL2411" s="221">
        <v>283.06</v>
      </c>
      <c r="AM2411" s="220">
        <f t="shared" si="2399"/>
        <v>40.73443674258283</v>
      </c>
      <c r="AN2411" s="221">
        <f t="shared" si="2374"/>
        <v>411.8311599999999</v>
      </c>
      <c r="AO2411" s="221">
        <v>182.54654000000016</v>
      </c>
      <c r="AP2411" s="321">
        <v>475.52800000000002</v>
      </c>
      <c r="AQ2411" s="221">
        <f t="shared" si="2375"/>
        <v>658.07454000000018</v>
      </c>
      <c r="AR2411" s="221">
        <v>280.01</v>
      </c>
      <c r="AS2411" s="220">
        <f t="shared" si="2376"/>
        <v>42.549891080727711</v>
      </c>
      <c r="AT2411" s="221">
        <f t="shared" si="2377"/>
        <v>378.06454000000019</v>
      </c>
      <c r="AU2411" s="221">
        <v>0</v>
      </c>
      <c r="AV2411" s="54">
        <v>0</v>
      </c>
      <c r="AW2411" s="221">
        <f t="shared" si="2392"/>
        <v>0</v>
      </c>
      <c r="AX2411" s="221">
        <v>0</v>
      </c>
      <c r="AY2411" s="220">
        <f t="shared" si="2401"/>
        <v>0</v>
      </c>
      <c r="AZ2411" s="221">
        <f t="shared" si="2380"/>
        <v>0</v>
      </c>
      <c r="BA2411" s="221">
        <v>2.0999999999276042E-3</v>
      </c>
      <c r="BB2411" s="221">
        <v>298.69600000000003</v>
      </c>
      <c r="BC2411" s="221">
        <f t="shared" si="2398"/>
        <v>298.69809999999995</v>
      </c>
      <c r="BD2411" s="221">
        <v>143.16</v>
      </c>
      <c r="BE2411" s="220">
        <f t="shared" si="2394"/>
        <v>47.927991507143844</v>
      </c>
      <c r="BF2411" s="221">
        <f t="shared" si="2361"/>
        <v>155.53809999999996</v>
      </c>
      <c r="BG2411" s="222">
        <f t="shared" si="2362"/>
        <v>388.37898000000001</v>
      </c>
      <c r="BH2411" s="222">
        <f t="shared" si="2362"/>
        <v>1320.01</v>
      </c>
      <c r="BI2411" s="222">
        <f>SUM(BG2411:BH2411)</f>
        <v>1708.3889799999999</v>
      </c>
      <c r="BJ2411" s="222">
        <f t="shared" si="2393"/>
        <v>729.81</v>
      </c>
      <c r="BK2411" s="223">
        <f t="shared" si="2384"/>
        <v>42.719193845420378</v>
      </c>
      <c r="BL2411" s="222">
        <f t="shared" si="2385"/>
        <v>978.57898</v>
      </c>
      <c r="BM2411"/>
      <c r="BN2411"/>
      <c r="BO2411"/>
      <c r="BP2411"/>
      <c r="BQ2411"/>
      <c r="BR2411"/>
      <c r="BS2411"/>
      <c r="BT2411"/>
      <c r="BU2411"/>
      <c r="BV2411"/>
      <c r="BW2411"/>
    </row>
    <row r="2412" spans="3:75" ht="18.75" x14ac:dyDescent="0.3">
      <c r="C2412" s="395"/>
      <c r="D2412" s="395" t="s">
        <v>46</v>
      </c>
      <c r="E2412" s="352">
        <f>SUM(E2382:E2411)</f>
        <v>12.300799999999988</v>
      </c>
      <c r="F2412" s="225">
        <f>SUM(F2382:F2411)</f>
        <v>164.81699999999998</v>
      </c>
      <c r="G2412" s="225">
        <f t="shared" si="2397"/>
        <v>177.11779999999996</v>
      </c>
      <c r="H2412" s="225">
        <f>SUM(H2382:H2411)</f>
        <v>164.81399999999999</v>
      </c>
      <c r="I2412" s="254">
        <f t="shared" si="2390"/>
        <v>93.053323833064795</v>
      </c>
      <c r="J2412" s="225">
        <f>SUM(J2382:J2411)</f>
        <v>12.311799999999989</v>
      </c>
      <c r="K2412" s="225">
        <f>SUM(K2382:K2411)</f>
        <v>826.90400000000022</v>
      </c>
      <c r="L2412" s="157">
        <v>560.43000000000006</v>
      </c>
      <c r="M2412" s="252">
        <f t="shared" si="2358"/>
        <v>1387.3340000000003</v>
      </c>
      <c r="N2412" s="225">
        <f>SUM(N2382:N2411)</f>
        <v>438.58</v>
      </c>
      <c r="O2412" s="254">
        <f t="shared" si="2364"/>
        <v>31.613151555429326</v>
      </c>
      <c r="P2412" s="225">
        <f>SUM(P2382:P2411)</f>
        <v>948.75399999999991</v>
      </c>
      <c r="Q2412" s="225">
        <f>SUM(Q2382:Q2411)</f>
        <v>151.30000000000004</v>
      </c>
      <c r="R2412" s="225">
        <v>186.81000000000003</v>
      </c>
      <c r="S2412" s="252">
        <f t="shared" si="2386"/>
        <v>338.11000000000007</v>
      </c>
      <c r="T2412" s="225">
        <f>SUM(T2382:T2411)</f>
        <v>129.08000000000001</v>
      </c>
      <c r="U2412" s="227">
        <f t="shared" si="2396"/>
        <v>38.176924669486255</v>
      </c>
      <c r="V2412" s="225">
        <f>SUM(V2382:V2411)</f>
        <v>209.02999999999997</v>
      </c>
      <c r="W2412" s="225">
        <f>SUM(W2382:W2411)</f>
        <v>28.200000000000003</v>
      </c>
      <c r="X2412" s="225">
        <v>31.400000000000002</v>
      </c>
      <c r="Y2412" s="225">
        <f t="shared" si="2360"/>
        <v>59.600000000000009</v>
      </c>
      <c r="Z2412" s="225">
        <f>SUM(Z2382:Z2411)</f>
        <v>25.84</v>
      </c>
      <c r="AA2412" s="254">
        <f t="shared" si="2367"/>
        <v>43.355704697986567</v>
      </c>
      <c r="AB2412" s="225">
        <f>SUM(AB2382:AB2411)</f>
        <v>33.760000000000012</v>
      </c>
      <c r="AC2412" s="225">
        <f>SUM(AC2382:AC2411)</f>
        <v>2285.65137</v>
      </c>
      <c r="AD2412" s="225">
        <f>SUM(AD2382:AD2411)</f>
        <v>0</v>
      </c>
      <c r="AE2412" s="228">
        <f t="shared" si="2369"/>
        <v>2285.65137</v>
      </c>
      <c r="AF2412" s="225">
        <f>SUM(AF2382:AF2411)</f>
        <v>585.50199999999984</v>
      </c>
      <c r="AG2412" s="229">
        <f>IF(AF2412&lt;&gt;"", AF2412/AE2412*100, 0)</f>
        <v>25.616417607904911</v>
      </c>
      <c r="AH2412" s="225">
        <f>SUM(AH2382:AH2411)</f>
        <v>1700.1493700000001</v>
      </c>
      <c r="AI2412" s="225">
        <f>SUM(AI2382:AI2411)</f>
        <v>9719.9345000000012</v>
      </c>
      <c r="AJ2412" s="324">
        <v>12308.968000000001</v>
      </c>
      <c r="AK2412" s="225">
        <f>SUM(AK2382:AK2411)</f>
        <v>22028.902499999997</v>
      </c>
      <c r="AL2412" s="225">
        <f>SUM(AL2382:AL2411)</f>
        <v>7930.4572299999982</v>
      </c>
      <c r="AM2412" s="229">
        <f>IF(AL2412&lt;&gt;0,(AL2412/AK2412*100),0)</f>
        <v>36.000237551553013</v>
      </c>
      <c r="AN2412" s="225">
        <f>SUM(AN2382:AN2411)</f>
        <v>14098.445269999998</v>
      </c>
      <c r="AO2412" s="225">
        <f>SUM(AO2382:AO2411)</f>
        <v>9472.1977399999996</v>
      </c>
      <c r="AP2412" s="324">
        <v>11408.599999999999</v>
      </c>
      <c r="AQ2412" s="228">
        <f t="shared" si="2375"/>
        <v>20880.797739999998</v>
      </c>
      <c r="AR2412" s="225">
        <f>SUM(AR2382:AR2411)</f>
        <v>7535.2729999999992</v>
      </c>
      <c r="AS2412" s="229">
        <f t="shared" si="2376"/>
        <v>36.087093480940922</v>
      </c>
      <c r="AT2412" s="225">
        <f>SUM(AT2382:AT2411)</f>
        <v>13345.524740000001</v>
      </c>
      <c r="AU2412" s="225">
        <f>SUM(AU2382:AU2411)</f>
        <v>11.180000000000001</v>
      </c>
      <c r="AV2412" s="225">
        <f>SUM(AV2382:AV2411)</f>
        <v>0</v>
      </c>
      <c r="AW2412" s="225">
        <f>SUM(AW2382:AW2411)</f>
        <v>11.180000000000001</v>
      </c>
      <c r="AX2412" s="225">
        <f>SUM(AX2382:AX2411)</f>
        <v>0</v>
      </c>
      <c r="AY2412" s="229">
        <f t="shared" si="2401"/>
        <v>0</v>
      </c>
      <c r="AZ2412" s="225">
        <f>SUM(AZ2382:AZ2411)</f>
        <v>11.180000000000001</v>
      </c>
      <c r="BA2412" s="225">
        <v>541.45100000000002</v>
      </c>
      <c r="BB2412" s="225">
        <f>SUM(BB2382:BB2411)</f>
        <v>1861.5939999999996</v>
      </c>
      <c r="BC2412" s="228">
        <f t="shared" si="2398"/>
        <v>2403.0449999999996</v>
      </c>
      <c r="BD2412" s="225">
        <f>SUM(BD2382:BD2411)</f>
        <v>848.90899999999999</v>
      </c>
      <c r="BE2412" s="229">
        <f t="shared" si="2394"/>
        <v>35.326387978585508</v>
      </c>
      <c r="BF2412" s="225">
        <f>SUM(BF2382:BF2411)</f>
        <v>1554.1412000000003</v>
      </c>
      <c r="BG2412" s="222">
        <f>E2412+K2412+Q2412+W2412+AI2412+AO2412+AU2412+BA2412+AC2412</f>
        <v>23049.119409999999</v>
      </c>
      <c r="BH2412" s="230">
        <f>SUM(BH2382:BH2411)</f>
        <v>26522.618999999995</v>
      </c>
      <c r="BI2412" s="230">
        <f>SUM(BI2382:BI2411)</f>
        <v>49571.738409999991</v>
      </c>
      <c r="BJ2412" s="230">
        <f t="shared" si="2393"/>
        <v>17658.45523</v>
      </c>
      <c r="BK2412" s="231">
        <f t="shared" si="2384"/>
        <v>35.622021329874933</v>
      </c>
      <c r="BL2412" s="230">
        <f>BI2412-BJ2412</f>
        <v>31913.283179999991</v>
      </c>
      <c r="BM2412"/>
      <c r="BN2412"/>
      <c r="BO2412"/>
      <c r="BP2412"/>
      <c r="BQ2412"/>
      <c r="BR2412"/>
      <c r="BS2412"/>
      <c r="BT2412"/>
      <c r="BU2412"/>
      <c r="BV2412"/>
      <c r="BW2412"/>
    </row>
    <row r="2418" spans="3:64" ht="29.25" x14ac:dyDescent="0.2">
      <c r="C2418" s="213"/>
      <c r="D2418" s="414"/>
      <c r="E2418" s="564" t="s">
        <v>349</v>
      </c>
      <c r="F2418" s="564"/>
      <c r="G2418" s="564"/>
      <c r="H2418" s="564"/>
      <c r="I2418" s="564"/>
      <c r="J2418" s="564"/>
      <c r="K2418" s="564"/>
      <c r="L2418" s="564"/>
      <c r="M2418" s="564"/>
      <c r="N2418" s="564"/>
      <c r="O2418" s="564"/>
      <c r="P2418" s="564"/>
      <c r="Q2418" s="564"/>
      <c r="R2418" s="564"/>
      <c r="S2418" s="564"/>
      <c r="T2418" s="564"/>
      <c r="U2418" s="564"/>
      <c r="V2418" s="564"/>
      <c r="W2418" s="564"/>
      <c r="X2418" s="564"/>
      <c r="Y2418" s="564"/>
      <c r="Z2418" s="564"/>
      <c r="AA2418" s="564"/>
      <c r="AB2418" s="564"/>
      <c r="AC2418" s="565" t="s">
        <v>349</v>
      </c>
      <c r="AD2418" s="565"/>
      <c r="AE2418" s="565"/>
      <c r="AF2418" s="565"/>
      <c r="AG2418" s="565"/>
      <c r="AH2418" s="565"/>
      <c r="AI2418" s="565"/>
      <c r="AJ2418" s="565"/>
      <c r="AK2418" s="565"/>
      <c r="AL2418" s="565"/>
      <c r="AM2418" s="565"/>
      <c r="AN2418" s="565"/>
      <c r="AO2418" s="565"/>
      <c r="AP2418" s="565"/>
      <c r="AQ2418" s="565"/>
      <c r="AR2418" s="565"/>
      <c r="AS2418" s="565"/>
      <c r="AT2418" s="565"/>
      <c r="AU2418" s="566" t="s">
        <v>349</v>
      </c>
      <c r="AV2418" s="567"/>
      <c r="AW2418" s="567"/>
      <c r="AX2418" s="567"/>
      <c r="AY2418" s="567"/>
      <c r="AZ2418" s="567"/>
      <c r="BA2418" s="567"/>
      <c r="BB2418" s="567"/>
      <c r="BC2418" s="567"/>
      <c r="BD2418" s="567"/>
      <c r="BE2418" s="567"/>
      <c r="BF2418" s="567"/>
      <c r="BG2418" s="575" t="s">
        <v>350</v>
      </c>
      <c r="BH2418" s="576"/>
      <c r="BI2418" s="576"/>
      <c r="BJ2418" s="576"/>
      <c r="BK2418" s="576"/>
      <c r="BL2418" s="577"/>
    </row>
    <row r="2419" spans="3:64" ht="22.5" x14ac:dyDescent="0.45">
      <c r="C2419" s="415"/>
      <c r="D2419" s="415"/>
      <c r="E2419" s="416"/>
      <c r="F2419" s="415"/>
      <c r="G2419" s="415"/>
      <c r="H2419" s="415"/>
      <c r="I2419" s="415"/>
      <c r="J2419" s="415"/>
      <c r="K2419" s="415"/>
      <c r="L2419" s="415"/>
      <c r="M2419" s="415"/>
      <c r="N2419" s="415"/>
      <c r="O2419" s="415"/>
      <c r="P2419" s="415"/>
      <c r="Q2419" s="415"/>
      <c r="R2419" s="415"/>
      <c r="S2419" s="415"/>
      <c r="T2419" s="415"/>
      <c r="U2419" s="415"/>
      <c r="V2419" s="415"/>
      <c r="W2419" s="415"/>
      <c r="X2419" s="415"/>
      <c r="Y2419" s="574" t="s">
        <v>127</v>
      </c>
      <c r="Z2419" s="574"/>
      <c r="AA2419" s="574"/>
      <c r="AB2419" s="574"/>
      <c r="AC2419" s="417"/>
      <c r="AD2419" s="417"/>
      <c r="AE2419" s="417"/>
      <c r="AF2419" s="417"/>
      <c r="AG2419" s="417"/>
      <c r="AH2419" s="417"/>
      <c r="AI2419" s="417"/>
      <c r="AJ2419" s="417"/>
      <c r="AK2419" s="417"/>
      <c r="AL2419" s="417"/>
      <c r="AM2419" s="417"/>
      <c r="AN2419" s="417"/>
      <c r="AO2419" s="417"/>
      <c r="AP2419" s="417"/>
      <c r="AQ2419" s="574" t="s">
        <v>127</v>
      </c>
      <c r="AR2419" s="574"/>
      <c r="AS2419" s="574"/>
      <c r="AT2419" s="574"/>
      <c r="AU2419" s="567"/>
      <c r="AV2419" s="567"/>
      <c r="AW2419" s="567"/>
      <c r="AX2419" s="567"/>
      <c r="AY2419" s="567"/>
      <c r="AZ2419" s="567"/>
      <c r="BA2419" s="567"/>
      <c r="BB2419" s="567"/>
      <c r="BC2419" s="567"/>
      <c r="BD2419" s="567"/>
      <c r="BE2419" s="567"/>
      <c r="BF2419" s="567"/>
      <c r="BG2419" s="578"/>
      <c r="BH2419" s="579"/>
      <c r="BI2419" s="579"/>
      <c r="BJ2419" s="579"/>
      <c r="BK2419" s="579"/>
      <c r="BL2419" s="580"/>
    </row>
    <row r="2420" spans="3:64" ht="18.75" x14ac:dyDescent="0.2">
      <c r="C2420" s="561" t="s">
        <v>125</v>
      </c>
      <c r="D2420" s="561" t="s">
        <v>3</v>
      </c>
      <c r="E2420" s="562" t="s">
        <v>52</v>
      </c>
      <c r="F2420" s="562"/>
      <c r="G2420" s="562"/>
      <c r="H2420" s="562"/>
      <c r="I2420" s="562"/>
      <c r="J2420" s="562"/>
      <c r="K2420" s="562"/>
      <c r="L2420" s="562"/>
      <c r="M2420" s="562"/>
      <c r="N2420" s="562"/>
      <c r="O2420" s="562"/>
      <c r="P2420" s="562"/>
      <c r="Q2420" s="562"/>
      <c r="R2420" s="562"/>
      <c r="S2420" s="562"/>
      <c r="T2420" s="562"/>
      <c r="U2420" s="562"/>
      <c r="V2420" s="562"/>
      <c r="W2420" s="562"/>
      <c r="X2420" s="562"/>
      <c r="Y2420" s="562"/>
      <c r="Z2420" s="562"/>
      <c r="AA2420" s="562"/>
      <c r="AB2420" s="562"/>
      <c r="AC2420" s="561"/>
      <c r="AD2420" s="561"/>
      <c r="AE2420" s="561"/>
      <c r="AF2420" s="561"/>
      <c r="AG2420" s="561"/>
      <c r="AH2420" s="561"/>
      <c r="AI2420" s="562" t="s">
        <v>52</v>
      </c>
      <c r="AJ2420" s="562"/>
      <c r="AK2420" s="562"/>
      <c r="AL2420" s="562"/>
      <c r="AM2420" s="562"/>
      <c r="AN2420" s="562"/>
      <c r="AO2420" s="562"/>
      <c r="AP2420" s="562"/>
      <c r="AQ2420" s="562"/>
      <c r="AR2420" s="562"/>
      <c r="AS2420" s="562"/>
      <c r="AT2420" s="562"/>
      <c r="AU2420" s="562" t="s">
        <v>48</v>
      </c>
      <c r="AV2420" s="562"/>
      <c r="AW2420" s="562"/>
      <c r="AX2420" s="562"/>
      <c r="AY2420" s="562"/>
      <c r="AZ2420" s="562"/>
      <c r="BA2420" s="562"/>
      <c r="BB2420" s="562"/>
      <c r="BC2420" s="562"/>
      <c r="BD2420" s="562"/>
      <c r="BE2420" s="562"/>
      <c r="BF2420" s="562"/>
      <c r="BG2420" s="418"/>
      <c r="BH2420" s="419"/>
      <c r="BI2420" s="419"/>
      <c r="BJ2420" s="419"/>
      <c r="BK2420" s="419"/>
      <c r="BL2420" s="420" t="s">
        <v>152</v>
      </c>
    </row>
    <row r="2421" spans="3:64" ht="18.75" x14ac:dyDescent="0.2">
      <c r="C2421" s="561"/>
      <c r="D2421" s="561"/>
      <c r="E2421" s="562" t="s">
        <v>5</v>
      </c>
      <c r="F2421" s="562"/>
      <c r="G2421" s="562"/>
      <c r="H2421" s="562"/>
      <c r="I2421" s="562"/>
      <c r="J2421" s="562"/>
      <c r="K2421" s="562"/>
      <c r="L2421" s="562"/>
      <c r="M2421" s="562"/>
      <c r="N2421" s="562"/>
      <c r="O2421" s="562"/>
      <c r="P2421" s="562"/>
      <c r="Q2421" s="562"/>
      <c r="R2421" s="562"/>
      <c r="S2421" s="562"/>
      <c r="T2421" s="562"/>
      <c r="U2421" s="562"/>
      <c r="V2421" s="562"/>
      <c r="W2421" s="562"/>
      <c r="X2421" s="562"/>
      <c r="Y2421" s="562"/>
      <c r="Z2421" s="562"/>
      <c r="AA2421" s="562"/>
      <c r="AB2421" s="562"/>
      <c r="AC2421" s="563"/>
      <c r="AD2421" s="563"/>
      <c r="AE2421" s="563"/>
      <c r="AF2421" s="563"/>
      <c r="AG2421" s="563"/>
      <c r="AH2421" s="563"/>
      <c r="AI2421" s="562" t="s">
        <v>47</v>
      </c>
      <c r="AJ2421" s="562"/>
      <c r="AK2421" s="562"/>
      <c r="AL2421" s="562"/>
      <c r="AM2421" s="562"/>
      <c r="AN2421" s="562"/>
      <c r="AO2421" s="562"/>
      <c r="AP2421" s="562"/>
      <c r="AQ2421" s="562"/>
      <c r="AR2421" s="562"/>
      <c r="AS2421" s="562"/>
      <c r="AT2421" s="562"/>
      <c r="AU2421" s="562" t="s">
        <v>49</v>
      </c>
      <c r="AV2421" s="562"/>
      <c r="AW2421" s="562"/>
      <c r="AX2421" s="562"/>
      <c r="AY2421" s="562"/>
      <c r="AZ2421" s="562"/>
      <c r="BA2421" s="562"/>
      <c r="BB2421" s="562"/>
      <c r="BC2421" s="562"/>
      <c r="BD2421" s="562"/>
      <c r="BE2421" s="562"/>
      <c r="BF2421" s="562"/>
      <c r="BG2421" s="554" t="s">
        <v>123</v>
      </c>
      <c r="BH2421" s="555"/>
      <c r="BI2421" s="555"/>
      <c r="BJ2421" s="555"/>
      <c r="BK2421" s="555"/>
      <c r="BL2421" s="556"/>
    </row>
    <row r="2422" spans="3:64" ht="18" customHeight="1" x14ac:dyDescent="0.2">
      <c r="C2422" s="561"/>
      <c r="D2422" s="561"/>
      <c r="E2422" s="557" t="s">
        <v>15</v>
      </c>
      <c r="F2422" s="558"/>
      <c r="G2422" s="558"/>
      <c r="H2422" s="558"/>
      <c r="I2422" s="558"/>
      <c r="J2422" s="559"/>
      <c r="K2422" s="557" t="s">
        <v>212</v>
      </c>
      <c r="L2422" s="558"/>
      <c r="M2422" s="558"/>
      <c r="N2422" s="558"/>
      <c r="O2422" s="558"/>
      <c r="P2422" s="559"/>
      <c r="Q2422" s="557" t="s">
        <v>120</v>
      </c>
      <c r="R2422" s="558"/>
      <c r="S2422" s="558"/>
      <c r="T2422" s="558"/>
      <c r="U2422" s="558"/>
      <c r="V2422" s="559"/>
      <c r="W2422" s="560" t="s">
        <v>121</v>
      </c>
      <c r="X2422" s="560"/>
      <c r="Y2422" s="560"/>
      <c r="Z2422" s="560"/>
      <c r="AA2422" s="560"/>
      <c r="AB2422" s="560"/>
      <c r="AC2422" s="560" t="s">
        <v>150</v>
      </c>
      <c r="AD2422" s="560"/>
      <c r="AE2422" s="560"/>
      <c r="AF2422" s="560"/>
      <c r="AG2422" s="560"/>
      <c r="AH2422" s="560"/>
      <c r="AI2422" s="560" t="s">
        <v>7</v>
      </c>
      <c r="AJ2422" s="560"/>
      <c r="AK2422" s="560"/>
      <c r="AL2422" s="560"/>
      <c r="AM2422" s="560"/>
      <c r="AN2422" s="560"/>
      <c r="AO2422" s="560" t="s">
        <v>50</v>
      </c>
      <c r="AP2422" s="560"/>
      <c r="AQ2422" s="560"/>
      <c r="AR2422" s="560"/>
      <c r="AS2422" s="560"/>
      <c r="AT2422" s="560"/>
      <c r="AU2422" s="548" t="s">
        <v>7</v>
      </c>
      <c r="AV2422" s="548"/>
      <c r="AW2422" s="548"/>
      <c r="AX2422" s="548"/>
      <c r="AY2422" s="548"/>
      <c r="AZ2422" s="548"/>
      <c r="BA2422" s="548" t="s">
        <v>8</v>
      </c>
      <c r="BB2422" s="548"/>
      <c r="BC2422" s="548"/>
      <c r="BD2422" s="548"/>
      <c r="BE2422" s="548"/>
      <c r="BF2422" s="548"/>
      <c r="BG2422" s="551" t="s">
        <v>11</v>
      </c>
      <c r="BH2422" s="551" t="s">
        <v>12</v>
      </c>
      <c r="BI2422" s="551" t="s">
        <v>10</v>
      </c>
      <c r="BJ2422" s="551" t="s">
        <v>0</v>
      </c>
      <c r="BK2422" s="551" t="s">
        <v>13</v>
      </c>
      <c r="BL2422" s="551" t="s">
        <v>14</v>
      </c>
    </row>
    <row r="2423" spans="3:64" ht="12.75" customHeight="1" x14ac:dyDescent="0.2">
      <c r="C2423" s="561"/>
      <c r="D2423" s="561"/>
      <c r="E2423" s="549" t="s">
        <v>11</v>
      </c>
      <c r="F2423" s="549" t="s">
        <v>12</v>
      </c>
      <c r="G2423" s="549" t="s">
        <v>10</v>
      </c>
      <c r="H2423" s="549" t="s">
        <v>0</v>
      </c>
      <c r="I2423" s="549" t="s">
        <v>13</v>
      </c>
      <c r="J2423" s="549" t="s">
        <v>14</v>
      </c>
      <c r="K2423" s="549" t="s">
        <v>11</v>
      </c>
      <c r="L2423" s="549" t="s">
        <v>12</v>
      </c>
      <c r="M2423" s="549" t="s">
        <v>10</v>
      </c>
      <c r="N2423" s="549" t="s">
        <v>0</v>
      </c>
      <c r="O2423" s="549" t="s">
        <v>13</v>
      </c>
      <c r="P2423" s="549" t="s">
        <v>14</v>
      </c>
      <c r="Q2423" s="549" t="s">
        <v>11</v>
      </c>
      <c r="R2423" s="549" t="s">
        <v>12</v>
      </c>
      <c r="S2423" s="549" t="s">
        <v>10</v>
      </c>
      <c r="T2423" s="549" t="s">
        <v>0</v>
      </c>
      <c r="U2423" s="549" t="s">
        <v>13</v>
      </c>
      <c r="V2423" s="549" t="s">
        <v>14</v>
      </c>
      <c r="W2423" s="549" t="s">
        <v>11</v>
      </c>
      <c r="X2423" s="548" t="s">
        <v>12</v>
      </c>
      <c r="Y2423" s="548" t="s">
        <v>10</v>
      </c>
      <c r="Z2423" s="548" t="s">
        <v>0</v>
      </c>
      <c r="AA2423" s="548" t="s">
        <v>13</v>
      </c>
      <c r="AB2423" s="548" t="s">
        <v>14</v>
      </c>
      <c r="AC2423" s="548" t="s">
        <v>11</v>
      </c>
      <c r="AD2423" s="548" t="s">
        <v>12</v>
      </c>
      <c r="AE2423" s="548" t="s">
        <v>10</v>
      </c>
      <c r="AF2423" s="548" t="s">
        <v>0</v>
      </c>
      <c r="AG2423" s="548" t="s">
        <v>13</v>
      </c>
      <c r="AH2423" s="548" t="s">
        <v>14</v>
      </c>
      <c r="AI2423" s="548" t="s">
        <v>11</v>
      </c>
      <c r="AJ2423" s="548" t="s">
        <v>12</v>
      </c>
      <c r="AK2423" s="548" t="s">
        <v>10</v>
      </c>
      <c r="AL2423" s="548" t="s">
        <v>0</v>
      </c>
      <c r="AM2423" s="548" t="s">
        <v>13</v>
      </c>
      <c r="AN2423" s="548" t="s">
        <v>14</v>
      </c>
      <c r="AO2423" s="548" t="s">
        <v>11</v>
      </c>
      <c r="AP2423" s="548" t="s">
        <v>12</v>
      </c>
      <c r="AQ2423" s="548" t="s">
        <v>10</v>
      </c>
      <c r="AR2423" s="548" t="s">
        <v>0</v>
      </c>
      <c r="AS2423" s="548" t="s">
        <v>13</v>
      </c>
      <c r="AT2423" s="548" t="s">
        <v>14</v>
      </c>
      <c r="AU2423" s="548" t="s">
        <v>11</v>
      </c>
      <c r="AV2423" s="548" t="s">
        <v>12</v>
      </c>
      <c r="AW2423" s="548" t="s">
        <v>10</v>
      </c>
      <c r="AX2423" s="548" t="s">
        <v>0</v>
      </c>
      <c r="AY2423" s="548" t="s">
        <v>13</v>
      </c>
      <c r="AZ2423" s="548" t="s">
        <v>14</v>
      </c>
      <c r="BA2423" s="548" t="s">
        <v>11</v>
      </c>
      <c r="BB2423" s="548" t="s">
        <v>12</v>
      </c>
      <c r="BC2423" s="548" t="s">
        <v>10</v>
      </c>
      <c r="BD2423" s="548" t="s">
        <v>0</v>
      </c>
      <c r="BE2423" s="548" t="s">
        <v>13</v>
      </c>
      <c r="BF2423" s="548" t="s">
        <v>14</v>
      </c>
      <c r="BG2423" s="552"/>
      <c r="BH2423" s="552"/>
      <c r="BI2423" s="552"/>
      <c r="BJ2423" s="552"/>
      <c r="BK2423" s="552"/>
      <c r="BL2423" s="552"/>
    </row>
    <row r="2424" spans="3:64" ht="50.25" customHeight="1" x14ac:dyDescent="0.2">
      <c r="C2424" s="561"/>
      <c r="D2424" s="561"/>
      <c r="E2424" s="550"/>
      <c r="F2424" s="550"/>
      <c r="G2424" s="550"/>
      <c r="H2424" s="550"/>
      <c r="I2424" s="550"/>
      <c r="J2424" s="550"/>
      <c r="K2424" s="550"/>
      <c r="L2424" s="550"/>
      <c r="M2424" s="550"/>
      <c r="N2424" s="550"/>
      <c r="O2424" s="550"/>
      <c r="P2424" s="550"/>
      <c r="Q2424" s="550"/>
      <c r="R2424" s="550"/>
      <c r="S2424" s="550"/>
      <c r="T2424" s="550"/>
      <c r="U2424" s="550"/>
      <c r="V2424" s="550"/>
      <c r="W2424" s="550"/>
      <c r="X2424" s="548"/>
      <c r="Y2424" s="548"/>
      <c r="Z2424" s="548"/>
      <c r="AA2424" s="548"/>
      <c r="AB2424" s="548"/>
      <c r="AC2424" s="548"/>
      <c r="AD2424" s="548"/>
      <c r="AE2424" s="548"/>
      <c r="AF2424" s="548"/>
      <c r="AG2424" s="548"/>
      <c r="AH2424" s="548"/>
      <c r="AI2424" s="548"/>
      <c r="AJ2424" s="548"/>
      <c r="AK2424" s="548"/>
      <c r="AL2424" s="548"/>
      <c r="AM2424" s="548"/>
      <c r="AN2424" s="548"/>
      <c r="AO2424" s="548"/>
      <c r="AP2424" s="548"/>
      <c r="AQ2424" s="548"/>
      <c r="AR2424" s="548"/>
      <c r="AS2424" s="548"/>
      <c r="AT2424" s="548"/>
      <c r="AU2424" s="548"/>
      <c r="AV2424" s="548"/>
      <c r="AW2424" s="548"/>
      <c r="AX2424" s="548"/>
      <c r="AY2424" s="548"/>
      <c r="AZ2424" s="548"/>
      <c r="BA2424" s="548"/>
      <c r="BB2424" s="548"/>
      <c r="BC2424" s="548"/>
      <c r="BD2424" s="548"/>
      <c r="BE2424" s="548"/>
      <c r="BF2424" s="548"/>
      <c r="BG2424" s="553"/>
      <c r="BH2424" s="553"/>
      <c r="BI2424" s="553"/>
      <c r="BJ2424" s="553"/>
      <c r="BK2424" s="553"/>
      <c r="BL2424" s="553"/>
    </row>
    <row r="2425" spans="3:64" ht="15.75" x14ac:dyDescent="0.25">
      <c r="C2425" s="233">
        <v>1</v>
      </c>
      <c r="D2425" s="233">
        <v>2</v>
      </c>
      <c r="E2425" s="450">
        <v>3</v>
      </c>
      <c r="F2425" s="233">
        <v>4</v>
      </c>
      <c r="G2425" s="450">
        <v>5</v>
      </c>
      <c r="H2425" s="233">
        <v>6</v>
      </c>
      <c r="I2425" s="233">
        <v>7</v>
      </c>
      <c r="J2425" s="233">
        <v>8</v>
      </c>
      <c r="K2425" s="233">
        <v>9</v>
      </c>
      <c r="L2425" s="233">
        <v>10</v>
      </c>
      <c r="M2425" s="233">
        <v>11</v>
      </c>
      <c r="N2425" s="233">
        <v>12</v>
      </c>
      <c r="O2425" s="233">
        <v>13</v>
      </c>
      <c r="P2425" s="233">
        <v>14</v>
      </c>
      <c r="Q2425" s="233">
        <v>15</v>
      </c>
      <c r="R2425" s="233">
        <v>16</v>
      </c>
      <c r="S2425" s="233">
        <v>17</v>
      </c>
      <c r="T2425" s="233">
        <v>18</v>
      </c>
      <c r="U2425" s="233">
        <v>19</v>
      </c>
      <c r="V2425" s="233">
        <v>20</v>
      </c>
      <c r="W2425" s="233">
        <v>21</v>
      </c>
      <c r="X2425" s="233">
        <v>22</v>
      </c>
      <c r="Y2425" s="233">
        <v>23</v>
      </c>
      <c r="Z2425" s="233">
        <v>24</v>
      </c>
      <c r="AA2425" s="233">
        <v>25</v>
      </c>
      <c r="AB2425" s="233">
        <v>26</v>
      </c>
      <c r="AC2425" s="111">
        <v>27</v>
      </c>
      <c r="AD2425" s="111">
        <v>28</v>
      </c>
      <c r="AE2425" s="111">
        <v>29</v>
      </c>
      <c r="AF2425" s="111">
        <v>30</v>
      </c>
      <c r="AG2425" s="111">
        <v>31</v>
      </c>
      <c r="AH2425" s="111">
        <v>32</v>
      </c>
      <c r="AI2425" s="111">
        <v>33</v>
      </c>
      <c r="AJ2425" s="111">
        <v>34</v>
      </c>
      <c r="AK2425" s="111">
        <v>35</v>
      </c>
      <c r="AL2425" s="111">
        <v>36</v>
      </c>
      <c r="AM2425" s="111">
        <v>37</v>
      </c>
      <c r="AN2425" s="111">
        <v>38</v>
      </c>
      <c r="AO2425" s="111">
        <v>39</v>
      </c>
      <c r="AP2425" s="111">
        <v>40</v>
      </c>
      <c r="AQ2425" s="111">
        <v>41</v>
      </c>
      <c r="AR2425" s="111">
        <v>42</v>
      </c>
      <c r="AS2425" s="111">
        <v>43</v>
      </c>
      <c r="AT2425" s="111">
        <v>44</v>
      </c>
      <c r="AU2425" s="233">
        <v>45</v>
      </c>
      <c r="AV2425" s="233">
        <v>46</v>
      </c>
      <c r="AW2425" s="233">
        <v>47</v>
      </c>
      <c r="AX2425" s="233">
        <v>48</v>
      </c>
      <c r="AY2425" s="233">
        <v>49</v>
      </c>
      <c r="AZ2425" s="233">
        <v>50</v>
      </c>
      <c r="BA2425" s="233">
        <v>51</v>
      </c>
      <c r="BB2425" s="233">
        <v>52</v>
      </c>
      <c r="BC2425" s="233">
        <v>53</v>
      </c>
      <c r="BD2425" s="233">
        <v>54</v>
      </c>
      <c r="BE2425" s="233">
        <v>55</v>
      </c>
      <c r="BF2425" s="233">
        <v>56</v>
      </c>
      <c r="BG2425" s="233">
        <v>57</v>
      </c>
      <c r="BH2425" s="233">
        <v>58</v>
      </c>
      <c r="BI2425" s="233">
        <v>59</v>
      </c>
      <c r="BJ2425" s="233">
        <v>60</v>
      </c>
      <c r="BK2425" s="233">
        <v>61</v>
      </c>
      <c r="BL2425" s="233">
        <v>62</v>
      </c>
    </row>
    <row r="2426" spans="3:64" ht="18.75" x14ac:dyDescent="0.3">
      <c r="C2426" s="393">
        <v>1</v>
      </c>
      <c r="D2426" s="454" t="s">
        <v>16</v>
      </c>
      <c r="E2426" s="252">
        <v>10.02</v>
      </c>
      <c r="F2426" s="455"/>
      <c r="G2426" s="252">
        <f t="shared" ref="G2426:G2435" si="2402">SUM(E2426:F2426)</f>
        <v>10.02</v>
      </c>
      <c r="H2426" s="449">
        <v>0</v>
      </c>
      <c r="I2426" s="254">
        <f t="shared" ref="I2426:I2436" si="2403">IF(H2426&lt;&gt;0,(H2426/G2426*100),0)</f>
        <v>0</v>
      </c>
      <c r="J2426" s="62">
        <f t="shared" ref="J2426:J2455" si="2404">G2426-H2426</f>
        <v>10.02</v>
      </c>
      <c r="K2426" s="252">
        <v>37.620000000000005</v>
      </c>
      <c r="L2426" s="57">
        <v>18.809999999999999</v>
      </c>
      <c r="M2426" s="252">
        <f t="shared" ref="M2426:M2456" si="2405">SUM(K2426,L2426)</f>
        <v>56.430000000000007</v>
      </c>
      <c r="N2426" s="252">
        <v>0</v>
      </c>
      <c r="O2426" s="254">
        <f>IF(N2426&lt;&gt;0,(N2426/M2426*100),0)</f>
        <v>0</v>
      </c>
      <c r="P2426" s="252">
        <f t="shared" ref="P2426:P2455" si="2406">M2426-N2426</f>
        <v>56.430000000000007</v>
      </c>
      <c r="Q2426" s="252">
        <v>6.27</v>
      </c>
      <c r="R2426" s="252">
        <v>6.27</v>
      </c>
      <c r="S2426" s="252">
        <f>SUM(Q2426,R2426)</f>
        <v>12.54</v>
      </c>
      <c r="T2426" s="252">
        <v>7.97</v>
      </c>
      <c r="U2426" s="254">
        <f>IF(T2426&lt;&gt;0,(T2426/S2426*100),0)</f>
        <v>63.556618819776723</v>
      </c>
      <c r="V2426" s="252">
        <f>S2426-T2426</f>
        <v>4.5699999999999994</v>
      </c>
      <c r="W2426" s="252">
        <v>1.6000000000000003</v>
      </c>
      <c r="X2426" s="252">
        <v>0.8</v>
      </c>
      <c r="Y2426" s="252">
        <f t="shared" ref="Y2426:Y2456" si="2407">SUM(W2426:X2426)</f>
        <v>2.4000000000000004</v>
      </c>
      <c r="Z2426" s="252">
        <v>1.6</v>
      </c>
      <c r="AA2426" s="254">
        <f>IF(Z2426&lt;&gt;0,(Z2426/Y2426*100),0)</f>
        <v>66.666666666666657</v>
      </c>
      <c r="AB2426" s="252">
        <f>Y2426-Z2426</f>
        <v>0.80000000000000027</v>
      </c>
      <c r="AC2426" s="221">
        <v>10.971839999999958</v>
      </c>
      <c r="AD2426" s="221">
        <v>0</v>
      </c>
      <c r="AE2426" s="221">
        <f>SUM(AC2426:AD2426)</f>
        <v>10.971839999999958</v>
      </c>
      <c r="AF2426" s="221">
        <v>8.3000000000000007</v>
      </c>
      <c r="AG2426" s="220">
        <f>IF(AF2426&lt;&gt;"", AF2426/AE2426*100, 0)</f>
        <v>75.648204858984755</v>
      </c>
      <c r="AH2426" s="221">
        <f>AE2426-AF2426</f>
        <v>2.6718399999999569</v>
      </c>
      <c r="AI2426" s="221">
        <v>372.03237999999999</v>
      </c>
      <c r="AJ2426" s="321">
        <v>409.70499999999998</v>
      </c>
      <c r="AK2426" s="221">
        <f>SUM(AI2426:AJ2426)</f>
        <v>781.73738000000003</v>
      </c>
      <c r="AL2426" s="221">
        <v>477.85</v>
      </c>
      <c r="AM2426" s="220">
        <f>IF(AL2426&lt;&gt;0,(AL2426/AK2426*100),0)</f>
        <v>61.126666349254023</v>
      </c>
      <c r="AN2426" s="221">
        <f>AK2426-AL2426</f>
        <v>303.88738000000001</v>
      </c>
      <c r="AO2426" s="221">
        <v>593.05237999999997</v>
      </c>
      <c r="AP2426" s="321">
        <v>381.33500000000004</v>
      </c>
      <c r="AQ2426" s="221">
        <f>SUM(AO2426:AP2426)</f>
        <v>974.38738000000001</v>
      </c>
      <c r="AR2426" s="221">
        <v>458.4</v>
      </c>
      <c r="AS2426" s="220">
        <f>IF(AR2426&lt;&gt;0,(AR2426/AQ2426*100),0)</f>
        <v>47.044944280784918</v>
      </c>
      <c r="AT2426" s="221">
        <f>AQ2426-AR2426</f>
        <v>515.98738000000003</v>
      </c>
      <c r="AU2426" s="221">
        <v>0</v>
      </c>
      <c r="AV2426" s="54"/>
      <c r="AW2426" s="221">
        <f>SUM(AU2426:AV2426)</f>
        <v>0</v>
      </c>
      <c r="AX2426" s="221"/>
      <c r="AY2426" s="220">
        <f>IF(AX2426&lt;&gt;0,(AX2426/AW2426*100),0)</f>
        <v>0</v>
      </c>
      <c r="AZ2426" s="221">
        <f>AW2426-AX2426</f>
        <v>0</v>
      </c>
      <c r="BA2426" s="221">
        <v>0</v>
      </c>
      <c r="BB2426" s="221">
        <v>0</v>
      </c>
      <c r="BC2426" s="221">
        <f>SUM(BA2426:BB2426)</f>
        <v>0</v>
      </c>
      <c r="BD2426" s="221"/>
      <c r="BE2426" s="220">
        <f>IF(BD2426&lt;&gt;0,(BD2426/BC2426*100),0)</f>
        <v>0</v>
      </c>
      <c r="BF2426" s="221">
        <f t="shared" ref="BF2426:BF2455" si="2408">BC2426-BD2426</f>
        <v>0</v>
      </c>
      <c r="BG2426" s="222">
        <f t="shared" ref="BG2426:BH2455" si="2409">E2426+K2426+Q2426+W2426+AI2426+AO2426+AU2426+BA2426+AC2426</f>
        <v>1031.5665999999999</v>
      </c>
      <c r="BH2426" s="222">
        <f t="shared" si="2409"/>
        <v>816.92000000000007</v>
      </c>
      <c r="BI2426" s="222">
        <f>SUM(BG2426:BH2426)</f>
        <v>1848.4866</v>
      </c>
      <c r="BJ2426" s="222">
        <f t="shared" ref="BJ2426:BJ2456" si="2410">H2426+N2426+T2426+Z2426+AL2426+AR2426+AX2426+BD2426+AF2426</f>
        <v>954.11999999999989</v>
      </c>
      <c r="BK2426" s="223">
        <f>IF(BJ2426&lt;&gt;0,(BJ2426/BI2426*100),0)</f>
        <v>51.616278960312719</v>
      </c>
      <c r="BL2426" s="222">
        <f>BI2426-BJ2426</f>
        <v>894.36660000000006</v>
      </c>
    </row>
    <row r="2427" spans="3:64" ht="18.75" x14ac:dyDescent="0.3">
      <c r="C2427" s="393">
        <v>2</v>
      </c>
      <c r="D2427" s="394" t="s">
        <v>190</v>
      </c>
      <c r="E2427" s="451">
        <v>1.9999999999953388E-4</v>
      </c>
      <c r="F2427" s="252">
        <v>7.327</v>
      </c>
      <c r="G2427" s="451">
        <f t="shared" si="2402"/>
        <v>7.3271999999999995</v>
      </c>
      <c r="H2427" s="252">
        <v>7.33</v>
      </c>
      <c r="I2427" s="254">
        <f t="shared" si="2403"/>
        <v>100.03821377879683</v>
      </c>
      <c r="J2427" s="62">
        <f t="shared" si="2404"/>
        <v>-2.8000000000005798E-3</v>
      </c>
      <c r="K2427" s="252">
        <v>51.024000000000001</v>
      </c>
      <c r="L2427" s="57">
        <v>25.56</v>
      </c>
      <c r="M2427" s="252">
        <f t="shared" si="2405"/>
        <v>76.584000000000003</v>
      </c>
      <c r="N2427" s="252">
        <v>15.864000000000001</v>
      </c>
      <c r="O2427" s="254">
        <f t="shared" ref="O2427:O2456" si="2411">IF(N2427&lt;&gt;0,(N2427/M2427*100),0)</f>
        <v>20.714509558132246</v>
      </c>
      <c r="P2427" s="252">
        <f t="shared" si="2406"/>
        <v>60.72</v>
      </c>
      <c r="Q2427" s="252">
        <v>7.4700000000000024</v>
      </c>
      <c r="R2427" s="252">
        <v>8.52</v>
      </c>
      <c r="S2427" s="252">
        <f>SUM(Q2427,R2427)</f>
        <v>15.990000000000002</v>
      </c>
      <c r="T2427" s="252">
        <v>4.74</v>
      </c>
      <c r="U2427" s="254">
        <f t="shared" ref="U2427:U2431" si="2412">IF(T2427&lt;&gt;0,(T2427/S2427*100),0)</f>
        <v>29.643527204502814</v>
      </c>
      <c r="V2427" s="252">
        <f t="shared" ref="V2427:V2455" si="2413">S2427-T2427</f>
        <v>11.250000000000002</v>
      </c>
      <c r="W2427" s="252">
        <v>1.4999999999999991</v>
      </c>
      <c r="X2427" s="252">
        <v>1.4</v>
      </c>
      <c r="Y2427" s="252">
        <f t="shared" si="2407"/>
        <v>2.899999999999999</v>
      </c>
      <c r="Z2427" s="252">
        <v>1.3</v>
      </c>
      <c r="AA2427" s="254">
        <f t="shared" ref="AA2427:AA2456" si="2414">IF(Z2427&lt;&gt;0,(Z2427/Y2427*100),0)</f>
        <v>44.827586206896569</v>
      </c>
      <c r="AB2427" s="252">
        <f t="shared" ref="AB2427:AB2455" si="2415">Y2427-Z2427</f>
        <v>1.599999999999999</v>
      </c>
      <c r="AC2427" s="221">
        <v>186.20272</v>
      </c>
      <c r="AD2427" s="221">
        <v>0</v>
      </c>
      <c r="AE2427" s="221">
        <f t="shared" ref="AE2427:AE2456" si="2416">SUM(AC2427:AD2427)</f>
        <v>186.20272</v>
      </c>
      <c r="AF2427" s="221">
        <v>105.5</v>
      </c>
      <c r="AG2427" s="220">
        <f t="shared" ref="AG2427" si="2417">IF(AF2427&lt;&gt;"", AF2427/AE2427*100, 0)</f>
        <v>56.658678240575647</v>
      </c>
      <c r="AH2427" s="221">
        <f t="shared" ref="AH2427:AH2455" si="2418">AE2427-AF2427</f>
        <v>80.702719999999999</v>
      </c>
      <c r="AI2427" s="221">
        <v>473.84098000000017</v>
      </c>
      <c r="AJ2427" s="321">
        <v>544.45600000000002</v>
      </c>
      <c r="AK2427" s="221">
        <f t="shared" ref="AK2427:AK2436" si="2419">SUM(AI2427:AJ2427)</f>
        <v>1018.2969800000002</v>
      </c>
      <c r="AL2427" s="221">
        <v>295.851</v>
      </c>
      <c r="AM2427" s="220">
        <f t="shared" ref="AM2427:AM2447" si="2420">IF(AL2427&lt;&gt;0,(AL2427/AK2427*100),0)</f>
        <v>29.053508535397988</v>
      </c>
      <c r="AN2427" s="221">
        <f t="shared" ref="AN2427:AN2455" si="2421">AK2427-AL2427</f>
        <v>722.44598000000019</v>
      </c>
      <c r="AO2427" s="221">
        <v>438.53742000000034</v>
      </c>
      <c r="AP2427" s="321">
        <v>506.053</v>
      </c>
      <c r="AQ2427" s="221">
        <f t="shared" ref="AQ2427:AQ2456" si="2422">SUM(AO2427:AP2427)</f>
        <v>944.59042000000034</v>
      </c>
      <c r="AR2427" s="221">
        <v>334.334</v>
      </c>
      <c r="AS2427" s="220">
        <f t="shared" ref="AS2427:AS2456" si="2423">IF(AR2427&lt;&gt;0,(AR2427/AQ2427*100),0)</f>
        <v>35.394599915590916</v>
      </c>
      <c r="AT2427" s="221">
        <f t="shared" ref="AT2427:AT2455" si="2424">AQ2427-AR2427</f>
        <v>610.25642000000039</v>
      </c>
      <c r="AU2427" s="221">
        <v>0</v>
      </c>
      <c r="AV2427" s="54"/>
      <c r="AW2427" s="221">
        <f t="shared" ref="AW2427:AW2440" si="2425">SUM(AU2427:AV2427)</f>
        <v>0</v>
      </c>
      <c r="AX2427" s="221"/>
      <c r="AY2427" s="220">
        <f t="shared" ref="AY2427:AY2452" si="2426">IF(AX2427&lt;&gt;0,(AX2427/AW2427*100),0)</f>
        <v>0</v>
      </c>
      <c r="AZ2427" s="221">
        <f t="shared" ref="AZ2427:AZ2455" si="2427">AW2427-AX2427</f>
        <v>0</v>
      </c>
      <c r="BA2427" s="221">
        <v>0</v>
      </c>
      <c r="BB2427" s="221">
        <v>0</v>
      </c>
      <c r="BC2427" s="221">
        <f t="shared" ref="BC2427:BC2447" si="2428">SUM(BA2427:BB2427)</f>
        <v>0</v>
      </c>
      <c r="BD2427" s="221"/>
      <c r="BE2427" s="220">
        <f t="shared" ref="BE2427:BE2441" si="2429">IF(BD2427&lt;&gt;0,(BD2427/BC2427*100),0)</f>
        <v>0</v>
      </c>
      <c r="BF2427" s="221">
        <f t="shared" si="2408"/>
        <v>0</v>
      </c>
      <c r="BG2427" s="222">
        <f t="shared" si="2409"/>
        <v>1158.5753200000004</v>
      </c>
      <c r="BH2427" s="222">
        <f t="shared" si="2409"/>
        <v>1093.316</v>
      </c>
      <c r="BI2427" s="222">
        <f t="shared" ref="BI2427:BI2451" si="2430">SUM(BG2427:BH2427)</f>
        <v>2251.8913200000006</v>
      </c>
      <c r="BJ2427" s="222">
        <f t="shared" si="2410"/>
        <v>764.91899999999998</v>
      </c>
      <c r="BK2427" s="223">
        <f t="shared" ref="BK2427:BK2456" si="2431">IF(BJ2427&lt;&gt;0,(BJ2427/BI2427*100),0)</f>
        <v>33.967847080648625</v>
      </c>
      <c r="BL2427" s="222">
        <f t="shared" ref="BL2427:BL2455" si="2432">BI2427-BJ2427</f>
        <v>1486.9723200000008</v>
      </c>
    </row>
    <row r="2428" spans="3:64" ht="18.75" x14ac:dyDescent="0.3">
      <c r="C2428" s="393">
        <v>3</v>
      </c>
      <c r="D2428" s="394" t="s">
        <v>18</v>
      </c>
      <c r="E2428" s="252">
        <v>2.8400000000008419E-3</v>
      </c>
      <c r="F2428" s="252">
        <v>14.468999999999999</v>
      </c>
      <c r="G2428" s="252">
        <f t="shared" si="2402"/>
        <v>14.47184</v>
      </c>
      <c r="H2428" s="252">
        <v>14.468999999999999</v>
      </c>
      <c r="I2428" s="254">
        <f t="shared" si="2403"/>
        <v>99.980375681323181</v>
      </c>
      <c r="J2428" s="62">
        <f t="shared" si="2404"/>
        <v>2.8400000000008419E-3</v>
      </c>
      <c r="K2428" s="252">
        <v>11.260000000000005</v>
      </c>
      <c r="L2428" s="57">
        <v>26.01</v>
      </c>
      <c r="M2428" s="252">
        <f t="shared" si="2405"/>
        <v>37.27000000000001</v>
      </c>
      <c r="N2428" s="252">
        <v>12.41</v>
      </c>
      <c r="O2428" s="254">
        <f t="shared" si="2411"/>
        <v>33.297558357928622</v>
      </c>
      <c r="P2428" s="252">
        <f t="shared" si="2406"/>
        <v>24.86000000000001</v>
      </c>
      <c r="Q2428" s="252">
        <v>0.90000000000000213</v>
      </c>
      <c r="R2428" s="252">
        <v>8.67</v>
      </c>
      <c r="S2428" s="252">
        <f t="shared" ref="S2428:S2456" si="2433">SUM(Q2428,R2428)</f>
        <v>9.5700000000000021</v>
      </c>
      <c r="T2428" s="252">
        <v>2.82</v>
      </c>
      <c r="U2428" s="254">
        <f t="shared" si="2412"/>
        <v>29.467084639498424</v>
      </c>
      <c r="V2428" s="252">
        <f t="shared" si="2413"/>
        <v>6.7500000000000018</v>
      </c>
      <c r="W2428" s="252">
        <v>0</v>
      </c>
      <c r="X2428" s="252">
        <v>1.2</v>
      </c>
      <c r="Y2428" s="252">
        <f t="shared" si="2407"/>
        <v>1.2</v>
      </c>
      <c r="Z2428" s="252">
        <v>0.28000000000000003</v>
      </c>
      <c r="AA2428" s="254">
        <f t="shared" si="2414"/>
        <v>23.333333333333336</v>
      </c>
      <c r="AB2428" s="252">
        <f t="shared" si="2415"/>
        <v>0.91999999999999993</v>
      </c>
      <c r="AC2428" s="221">
        <v>-2.2399999999720421E-3</v>
      </c>
      <c r="AD2428" s="221">
        <v>0</v>
      </c>
      <c r="AE2428" s="221">
        <f t="shared" si="2416"/>
        <v>-2.2399999999720421E-3</v>
      </c>
      <c r="AF2428" s="221">
        <v>0</v>
      </c>
      <c r="AG2428" s="220">
        <v>0</v>
      </c>
      <c r="AH2428" s="221">
        <f t="shared" si="2418"/>
        <v>-2.2399999999720421E-3</v>
      </c>
      <c r="AI2428" s="221">
        <v>528.82652000000041</v>
      </c>
      <c r="AJ2428" s="321">
        <v>596.49799999999993</v>
      </c>
      <c r="AK2428" s="221">
        <f t="shared" si="2419"/>
        <v>1125.3245200000003</v>
      </c>
      <c r="AL2428" s="221">
        <v>276.3</v>
      </c>
      <c r="AM2428" s="220">
        <f t="shared" si="2420"/>
        <v>24.552917410881612</v>
      </c>
      <c r="AN2428" s="221">
        <f t="shared" si="2421"/>
        <v>849.02452000000039</v>
      </c>
      <c r="AO2428" s="221">
        <v>450.38706000000002</v>
      </c>
      <c r="AP2428" s="321">
        <v>551.3119999999999</v>
      </c>
      <c r="AQ2428" s="221">
        <f t="shared" si="2422"/>
        <v>1001.6990599999999</v>
      </c>
      <c r="AR2428" s="221">
        <v>441.58</v>
      </c>
      <c r="AS2428" s="220">
        <f t="shared" si="2423"/>
        <v>44.083100167828846</v>
      </c>
      <c r="AT2428" s="221">
        <f t="shared" si="2424"/>
        <v>560.11905999999999</v>
      </c>
      <c r="AU2428" s="221">
        <v>0</v>
      </c>
      <c r="AV2428" s="54"/>
      <c r="AW2428" s="221">
        <f t="shared" si="2425"/>
        <v>0</v>
      </c>
      <c r="AX2428" s="221">
        <v>0</v>
      </c>
      <c r="AY2428" s="220">
        <f t="shared" si="2426"/>
        <v>0</v>
      </c>
      <c r="AZ2428" s="221">
        <f t="shared" si="2427"/>
        <v>0</v>
      </c>
      <c r="BA2428" s="221">
        <v>-9.9999999992661515E-5</v>
      </c>
      <c r="BB2428" s="221">
        <v>22.033000000000001</v>
      </c>
      <c r="BC2428" s="221">
        <f t="shared" si="2428"/>
        <v>22.032900000000009</v>
      </c>
      <c r="BD2428" s="221">
        <v>10.45</v>
      </c>
      <c r="BE2428" s="220">
        <f t="shared" si="2429"/>
        <v>47.42907197872271</v>
      </c>
      <c r="BF2428" s="221">
        <f t="shared" si="2408"/>
        <v>11.582900000000009</v>
      </c>
      <c r="BG2428" s="222">
        <f t="shared" si="2409"/>
        <v>991.3740800000005</v>
      </c>
      <c r="BH2428" s="222">
        <f t="shared" si="2409"/>
        <v>1220.1919999999998</v>
      </c>
      <c r="BI2428" s="222">
        <f t="shared" si="2430"/>
        <v>2211.5660800000005</v>
      </c>
      <c r="BJ2428" s="222">
        <f t="shared" si="2410"/>
        <v>758.30899999999997</v>
      </c>
      <c r="BK2428" s="223">
        <f t="shared" si="2431"/>
        <v>34.288326578060008</v>
      </c>
      <c r="BL2428" s="222">
        <f t="shared" si="2432"/>
        <v>1453.2570800000005</v>
      </c>
    </row>
    <row r="2429" spans="3:64" ht="18.75" x14ac:dyDescent="0.3">
      <c r="C2429" s="393">
        <v>4</v>
      </c>
      <c r="D2429" s="394" t="s">
        <v>19</v>
      </c>
      <c r="E2429" s="252">
        <v>-1.1599999999987176E-3</v>
      </c>
      <c r="F2429" s="252"/>
      <c r="G2429" s="252">
        <f t="shared" si="2402"/>
        <v>-1.1599999999987176E-3</v>
      </c>
      <c r="H2429" s="252">
        <v>0</v>
      </c>
      <c r="I2429" s="254">
        <f t="shared" si="2403"/>
        <v>0</v>
      </c>
      <c r="J2429" s="62">
        <f t="shared" si="2404"/>
        <v>-1.1599999999987176E-3</v>
      </c>
      <c r="K2429" s="252">
        <v>21.529999999999994</v>
      </c>
      <c r="L2429" s="57">
        <v>22.14</v>
      </c>
      <c r="M2429" s="252">
        <f t="shared" si="2405"/>
        <v>43.669999999999995</v>
      </c>
      <c r="N2429" s="252">
        <v>17.29</v>
      </c>
      <c r="O2429" s="254">
        <f t="shared" si="2411"/>
        <v>39.592397526906346</v>
      </c>
      <c r="P2429" s="252">
        <f t="shared" si="2406"/>
        <v>26.379999999999995</v>
      </c>
      <c r="Q2429" s="252">
        <v>5.5100000000000016</v>
      </c>
      <c r="R2429" s="252">
        <v>7.38</v>
      </c>
      <c r="S2429" s="252">
        <f t="shared" si="2433"/>
        <v>12.89</v>
      </c>
      <c r="T2429" s="252">
        <v>7.3</v>
      </c>
      <c r="U2429" s="254">
        <f t="shared" si="2412"/>
        <v>56.633048875096968</v>
      </c>
      <c r="V2429" s="252">
        <f t="shared" si="2413"/>
        <v>5.5900000000000007</v>
      </c>
      <c r="W2429" s="252">
        <v>0.49999999999999956</v>
      </c>
      <c r="X2429" s="252">
        <v>1.2</v>
      </c>
      <c r="Y2429" s="252">
        <f t="shared" si="2407"/>
        <v>1.6999999999999995</v>
      </c>
      <c r="Z2429" s="252">
        <v>0.96</v>
      </c>
      <c r="AA2429" s="254">
        <f t="shared" si="2414"/>
        <v>56.47058823529413</v>
      </c>
      <c r="AB2429" s="252">
        <f t="shared" si="2415"/>
        <v>0.73999999999999955</v>
      </c>
      <c r="AC2429" s="221">
        <v>84.397760000000034</v>
      </c>
      <c r="AD2429" s="221">
        <v>0</v>
      </c>
      <c r="AE2429" s="221">
        <f t="shared" si="2416"/>
        <v>84.397760000000034</v>
      </c>
      <c r="AF2429" s="221">
        <v>43.76</v>
      </c>
      <c r="AG2429" s="220">
        <f t="shared" ref="AG2429:AG2442" si="2434">IF(AF2429&lt;&gt;"", AF2429/AE2429*100, 0)</f>
        <v>51.849717338469624</v>
      </c>
      <c r="AH2429" s="221">
        <f t="shared" si="2418"/>
        <v>40.637760000000036</v>
      </c>
      <c r="AI2429" s="221">
        <v>488.82521999999983</v>
      </c>
      <c r="AJ2429" s="321">
        <v>483.76699999999994</v>
      </c>
      <c r="AK2429" s="221">
        <f t="shared" si="2419"/>
        <v>972.59221999999977</v>
      </c>
      <c r="AL2429" s="221">
        <v>430.68</v>
      </c>
      <c r="AM2429" s="220">
        <f t="shared" si="2420"/>
        <v>44.281662051543051</v>
      </c>
      <c r="AN2429" s="221">
        <f t="shared" si="2421"/>
        <v>541.91221999999971</v>
      </c>
      <c r="AO2429" s="221">
        <v>351.93444000000011</v>
      </c>
      <c r="AP2429" s="321">
        <v>448.37400000000002</v>
      </c>
      <c r="AQ2429" s="221">
        <f t="shared" si="2422"/>
        <v>800.30844000000013</v>
      </c>
      <c r="AR2429" s="221">
        <v>393.31099999999998</v>
      </c>
      <c r="AS2429" s="220">
        <f t="shared" si="2423"/>
        <v>49.144927173328313</v>
      </c>
      <c r="AT2429" s="221">
        <f t="shared" si="2424"/>
        <v>406.99744000000015</v>
      </c>
      <c r="AU2429" s="221">
        <v>0</v>
      </c>
      <c r="AV2429" s="54"/>
      <c r="AW2429" s="221">
        <f t="shared" si="2425"/>
        <v>0</v>
      </c>
      <c r="AX2429" s="221"/>
      <c r="AY2429" s="220">
        <f t="shared" si="2426"/>
        <v>0</v>
      </c>
      <c r="AZ2429" s="221">
        <f t="shared" si="2427"/>
        <v>0</v>
      </c>
      <c r="BA2429" s="221">
        <v>0</v>
      </c>
      <c r="BB2429" s="221">
        <v>0</v>
      </c>
      <c r="BC2429" s="221">
        <f t="shared" si="2428"/>
        <v>0</v>
      </c>
      <c r="BD2429" s="221"/>
      <c r="BE2429" s="220">
        <f t="shared" si="2429"/>
        <v>0</v>
      </c>
      <c r="BF2429" s="221">
        <f t="shared" si="2408"/>
        <v>0</v>
      </c>
      <c r="BG2429" s="222">
        <f t="shared" si="2409"/>
        <v>952.69626000000005</v>
      </c>
      <c r="BH2429" s="222">
        <f t="shared" si="2409"/>
        <v>962.86099999999999</v>
      </c>
      <c r="BI2429" s="222">
        <f t="shared" si="2430"/>
        <v>1915.55726</v>
      </c>
      <c r="BJ2429" s="222">
        <f t="shared" si="2410"/>
        <v>893.30099999999993</v>
      </c>
      <c r="BK2429" s="223">
        <f t="shared" si="2431"/>
        <v>46.634001428910551</v>
      </c>
      <c r="BL2429" s="222">
        <f t="shared" si="2432"/>
        <v>1022.2562600000001</v>
      </c>
    </row>
    <row r="2430" spans="3:64" ht="18.75" x14ac:dyDescent="0.3">
      <c r="C2430" s="393">
        <v>5</v>
      </c>
      <c r="D2430" s="394" t="s">
        <v>20</v>
      </c>
      <c r="E2430" s="252">
        <v>-4.5600000000014518E-3</v>
      </c>
      <c r="F2430" s="252">
        <v>23.373000000000001</v>
      </c>
      <c r="G2430" s="252">
        <f t="shared" si="2402"/>
        <v>23.36844</v>
      </c>
      <c r="H2430" s="252">
        <v>23.37</v>
      </c>
      <c r="I2430" s="254">
        <f t="shared" si="2403"/>
        <v>100.00667567026298</v>
      </c>
      <c r="J2430" s="62">
        <f t="shared" si="2404"/>
        <v>-1.5600000000013381E-3</v>
      </c>
      <c r="K2430" s="252">
        <v>0</v>
      </c>
      <c r="L2430" s="57">
        <v>17.37</v>
      </c>
      <c r="M2430" s="252">
        <f t="shared" si="2405"/>
        <v>17.37</v>
      </c>
      <c r="N2430" s="252">
        <v>17.37</v>
      </c>
      <c r="O2430" s="254">
        <f t="shared" si="2411"/>
        <v>100</v>
      </c>
      <c r="P2430" s="252">
        <f t="shared" si="2406"/>
        <v>0</v>
      </c>
      <c r="Q2430" s="252">
        <v>0.04</v>
      </c>
      <c r="R2430" s="252">
        <v>5.79</v>
      </c>
      <c r="S2430" s="252">
        <f t="shared" si="2433"/>
        <v>5.83</v>
      </c>
      <c r="T2430" s="252">
        <v>3.03</v>
      </c>
      <c r="U2430" s="254">
        <f t="shared" si="2412"/>
        <v>51.97255574614065</v>
      </c>
      <c r="V2430" s="252">
        <f t="shared" si="2413"/>
        <v>2.8000000000000003</v>
      </c>
      <c r="W2430" s="252">
        <v>0.69999999999999973</v>
      </c>
      <c r="X2430" s="252">
        <v>0.7</v>
      </c>
      <c r="Y2430" s="252">
        <f t="shared" si="2407"/>
        <v>1.3999999999999997</v>
      </c>
      <c r="Z2430" s="252">
        <v>1.4</v>
      </c>
      <c r="AA2430" s="254">
        <f t="shared" si="2414"/>
        <v>100.00000000000003</v>
      </c>
      <c r="AB2430" s="252">
        <f t="shared" si="2415"/>
        <v>0</v>
      </c>
      <c r="AC2430" s="221">
        <v>20.65</v>
      </c>
      <c r="AD2430" s="221">
        <v>0</v>
      </c>
      <c r="AE2430" s="221">
        <f t="shared" si="2416"/>
        <v>20.65</v>
      </c>
      <c r="AF2430" s="221">
        <v>20.652000000000001</v>
      </c>
      <c r="AG2430" s="220">
        <f t="shared" si="2434"/>
        <v>100.00968523002423</v>
      </c>
      <c r="AH2430" s="221">
        <f t="shared" si="2418"/>
        <v>-2.0000000000024443E-3</v>
      </c>
      <c r="AI2430" s="221">
        <v>307.71567999999991</v>
      </c>
      <c r="AJ2430" s="321">
        <v>396.51200000000006</v>
      </c>
      <c r="AK2430" s="221">
        <f t="shared" si="2419"/>
        <v>704.22767999999996</v>
      </c>
      <c r="AL2430" s="221">
        <v>458.14</v>
      </c>
      <c r="AM2430" s="220">
        <f t="shared" si="2420"/>
        <v>65.055664951993947</v>
      </c>
      <c r="AN2430" s="221">
        <f t="shared" si="2421"/>
        <v>246.08767999999998</v>
      </c>
      <c r="AO2430" s="221">
        <v>283.33</v>
      </c>
      <c r="AP2430" s="321">
        <v>366.16499999999996</v>
      </c>
      <c r="AQ2430" s="221">
        <f t="shared" si="2422"/>
        <v>649.49499999999989</v>
      </c>
      <c r="AR2430" s="221">
        <v>497.48</v>
      </c>
      <c r="AS2430" s="220">
        <f t="shared" si="2423"/>
        <v>76.594892955296061</v>
      </c>
      <c r="AT2430" s="221">
        <f t="shared" si="2424"/>
        <v>152.01499999999987</v>
      </c>
      <c r="AU2430" s="221">
        <v>0</v>
      </c>
      <c r="AV2430" s="54"/>
      <c r="AW2430" s="221">
        <f t="shared" si="2425"/>
        <v>0</v>
      </c>
      <c r="AX2430" s="221">
        <v>0</v>
      </c>
      <c r="AY2430" s="220">
        <f t="shared" si="2426"/>
        <v>0</v>
      </c>
      <c r="AZ2430" s="221">
        <f t="shared" si="2427"/>
        <v>0</v>
      </c>
      <c r="BA2430" s="221">
        <v>0</v>
      </c>
      <c r="BB2430" s="221">
        <v>0</v>
      </c>
      <c r="BC2430" s="221">
        <f t="shared" si="2428"/>
        <v>0</v>
      </c>
      <c r="BD2430" s="221">
        <v>0</v>
      </c>
      <c r="BE2430" s="220">
        <f t="shared" si="2429"/>
        <v>0</v>
      </c>
      <c r="BF2430" s="221">
        <f t="shared" si="2408"/>
        <v>0</v>
      </c>
      <c r="BG2430" s="222">
        <f t="shared" si="2409"/>
        <v>612.43111999999985</v>
      </c>
      <c r="BH2430" s="222">
        <f t="shared" si="2409"/>
        <v>809.91000000000008</v>
      </c>
      <c r="BI2430" s="222">
        <f t="shared" si="2430"/>
        <v>1422.34112</v>
      </c>
      <c r="BJ2430" s="222">
        <f t="shared" si="2410"/>
        <v>1021.442</v>
      </c>
      <c r="BK2430" s="223">
        <f t="shared" si="2431"/>
        <v>71.814136963149878</v>
      </c>
      <c r="BL2430" s="222">
        <f t="shared" si="2432"/>
        <v>400.89912000000004</v>
      </c>
    </row>
    <row r="2431" spans="3:64" ht="18.75" x14ac:dyDescent="0.3">
      <c r="C2431" s="393">
        <v>6</v>
      </c>
      <c r="D2431" s="456" t="s">
        <v>21</v>
      </c>
      <c r="E2431" s="252">
        <v>2.7199999999991675E-3</v>
      </c>
      <c r="F2431" s="252"/>
      <c r="G2431" s="252">
        <f t="shared" si="2402"/>
        <v>2.7199999999991675E-3</v>
      </c>
      <c r="H2431" s="252">
        <v>0</v>
      </c>
      <c r="I2431" s="254">
        <f t="shared" si="2403"/>
        <v>0</v>
      </c>
      <c r="J2431" s="62">
        <f t="shared" si="2404"/>
        <v>2.7199999999991675E-3</v>
      </c>
      <c r="K2431" s="252">
        <v>18.370000000000005</v>
      </c>
      <c r="L2431" s="57">
        <v>5.67</v>
      </c>
      <c r="M2431" s="252">
        <f t="shared" si="2405"/>
        <v>24.040000000000006</v>
      </c>
      <c r="N2431" s="252">
        <v>7.02</v>
      </c>
      <c r="O2431" s="254">
        <f t="shared" si="2411"/>
        <v>29.201331114808642</v>
      </c>
      <c r="P2431" s="252">
        <f t="shared" si="2406"/>
        <v>17.020000000000007</v>
      </c>
      <c r="Q2431" s="252">
        <v>1.4599999999999991</v>
      </c>
      <c r="R2431" s="252">
        <v>1.89</v>
      </c>
      <c r="S2431" s="252">
        <f t="shared" si="2433"/>
        <v>3.3499999999999988</v>
      </c>
      <c r="T2431" s="252">
        <v>0</v>
      </c>
      <c r="U2431" s="254">
        <f t="shared" si="2412"/>
        <v>0</v>
      </c>
      <c r="V2431" s="252">
        <f t="shared" si="2413"/>
        <v>3.3499999999999988</v>
      </c>
      <c r="W2431" s="252">
        <v>0.27999999999999992</v>
      </c>
      <c r="X2431" s="252">
        <v>0.3</v>
      </c>
      <c r="Y2431" s="252">
        <f t="shared" si="2407"/>
        <v>0.57999999999999985</v>
      </c>
      <c r="Z2431" s="252">
        <v>0</v>
      </c>
      <c r="AA2431" s="254">
        <f t="shared" si="2414"/>
        <v>0</v>
      </c>
      <c r="AB2431" s="252">
        <f t="shared" si="2415"/>
        <v>0.57999999999999985</v>
      </c>
      <c r="AC2431" s="221">
        <v>38.146940000000001</v>
      </c>
      <c r="AD2431" s="221">
        <v>0</v>
      </c>
      <c r="AE2431" s="221">
        <f t="shared" si="2416"/>
        <v>38.146940000000001</v>
      </c>
      <c r="AF2431" s="221">
        <v>0</v>
      </c>
      <c r="AG2431" s="220">
        <f t="shared" si="2434"/>
        <v>0</v>
      </c>
      <c r="AH2431" s="221">
        <f t="shared" si="2418"/>
        <v>38.146940000000001</v>
      </c>
      <c r="AI2431" s="221">
        <v>114.21080000000001</v>
      </c>
      <c r="AJ2431" s="321">
        <v>127.24299999999999</v>
      </c>
      <c r="AK2431" s="221">
        <f t="shared" si="2419"/>
        <v>241.4538</v>
      </c>
      <c r="AL2431" s="221">
        <v>9</v>
      </c>
      <c r="AM2431" s="220">
        <f t="shared" si="2420"/>
        <v>3.7274211464056477</v>
      </c>
      <c r="AN2431" s="221">
        <f t="shared" si="2421"/>
        <v>232.4538</v>
      </c>
      <c r="AO2431" s="221">
        <v>87.51714000000004</v>
      </c>
      <c r="AP2431" s="321">
        <v>117.547</v>
      </c>
      <c r="AQ2431" s="221">
        <f t="shared" si="2422"/>
        <v>205.06414000000004</v>
      </c>
      <c r="AR2431" s="221">
        <v>0</v>
      </c>
      <c r="AS2431" s="220">
        <f t="shared" si="2423"/>
        <v>0</v>
      </c>
      <c r="AT2431" s="221">
        <f t="shared" si="2424"/>
        <v>205.06414000000004</v>
      </c>
      <c r="AU2431" s="221">
        <v>0</v>
      </c>
      <c r="AV2431" s="54"/>
      <c r="AW2431" s="221">
        <f t="shared" si="2425"/>
        <v>0</v>
      </c>
      <c r="AX2431" s="221"/>
      <c r="AY2431" s="220">
        <f t="shared" si="2426"/>
        <v>0</v>
      </c>
      <c r="AZ2431" s="221">
        <f t="shared" si="2427"/>
        <v>0</v>
      </c>
      <c r="BA2431" s="221">
        <v>0</v>
      </c>
      <c r="BB2431" s="221">
        <v>0</v>
      </c>
      <c r="BC2431" s="221">
        <f t="shared" si="2428"/>
        <v>0</v>
      </c>
      <c r="BD2431" s="221"/>
      <c r="BE2431" s="220">
        <f t="shared" si="2429"/>
        <v>0</v>
      </c>
      <c r="BF2431" s="221">
        <f t="shared" si="2408"/>
        <v>0</v>
      </c>
      <c r="BG2431" s="222">
        <f t="shared" si="2409"/>
        <v>259.98760000000004</v>
      </c>
      <c r="BH2431" s="222">
        <f t="shared" si="2409"/>
        <v>252.65</v>
      </c>
      <c r="BI2431" s="222">
        <f t="shared" si="2430"/>
        <v>512.63760000000002</v>
      </c>
      <c r="BJ2431" s="222">
        <f t="shared" si="2410"/>
        <v>16.02</v>
      </c>
      <c r="BK2431" s="223">
        <f t="shared" si="2431"/>
        <v>3.1250146302183062</v>
      </c>
      <c r="BL2431" s="222">
        <f t="shared" si="2432"/>
        <v>496.61760000000004</v>
      </c>
    </row>
    <row r="2432" spans="3:64" ht="18.75" x14ac:dyDescent="0.3">
      <c r="C2432" s="393">
        <v>7</v>
      </c>
      <c r="D2432" s="394" t="s">
        <v>22</v>
      </c>
      <c r="E2432" s="252">
        <v>1.9999999999953388E-4</v>
      </c>
      <c r="F2432" s="252"/>
      <c r="G2432" s="252">
        <f t="shared" si="2402"/>
        <v>1.9999999999953388E-4</v>
      </c>
      <c r="H2432" s="252">
        <v>0</v>
      </c>
      <c r="I2432" s="254">
        <f t="shared" si="2403"/>
        <v>0</v>
      </c>
      <c r="J2432" s="62">
        <f t="shared" si="2404"/>
        <v>1.9999999999953388E-4</v>
      </c>
      <c r="K2432" s="252">
        <v>44.219999999999985</v>
      </c>
      <c r="L2432" s="57">
        <v>30.78</v>
      </c>
      <c r="M2432" s="252">
        <f t="shared" si="2405"/>
        <v>74.999999999999986</v>
      </c>
      <c r="N2432" s="252">
        <v>39.840000000000003</v>
      </c>
      <c r="O2432" s="254">
        <f t="shared" si="2411"/>
        <v>53.120000000000012</v>
      </c>
      <c r="P2432" s="252">
        <f t="shared" si="2406"/>
        <v>35.159999999999982</v>
      </c>
      <c r="Q2432" s="252">
        <v>9.4599999999999973</v>
      </c>
      <c r="R2432" s="252">
        <v>10.26</v>
      </c>
      <c r="S2432" s="252">
        <f t="shared" si="2433"/>
        <v>19.72</v>
      </c>
      <c r="T2432" s="252">
        <v>12.67</v>
      </c>
      <c r="U2432" s="254">
        <v>21.21</v>
      </c>
      <c r="V2432" s="252">
        <f t="shared" si="2413"/>
        <v>7.0499999999999989</v>
      </c>
      <c r="W2432" s="252">
        <v>0.69999999999999929</v>
      </c>
      <c r="X2432" s="252">
        <v>1.4</v>
      </c>
      <c r="Y2432" s="252">
        <f t="shared" si="2407"/>
        <v>2.0999999999999992</v>
      </c>
      <c r="Z2432" s="252">
        <v>1.46</v>
      </c>
      <c r="AA2432" s="254">
        <f t="shared" si="2414"/>
        <v>69.523809523809547</v>
      </c>
      <c r="AB2432" s="252">
        <f t="shared" si="2415"/>
        <v>0.63999999999999924</v>
      </c>
      <c r="AC2432" s="221">
        <v>57.385719999999992</v>
      </c>
      <c r="AD2432" s="221">
        <v>0</v>
      </c>
      <c r="AE2432" s="221">
        <f t="shared" si="2416"/>
        <v>57.385719999999992</v>
      </c>
      <c r="AF2432" s="221">
        <v>51.71</v>
      </c>
      <c r="AG2432" s="220">
        <f t="shared" si="2434"/>
        <v>90.109525505648463</v>
      </c>
      <c r="AH2432" s="221">
        <f t="shared" si="2418"/>
        <v>5.6757199999999912</v>
      </c>
      <c r="AI2432" s="221">
        <v>204.99883999999997</v>
      </c>
      <c r="AJ2432" s="321">
        <v>675.08699999999999</v>
      </c>
      <c r="AK2432" s="221">
        <f t="shared" si="2419"/>
        <v>880.08583999999996</v>
      </c>
      <c r="AL2432" s="221">
        <v>281.31</v>
      </c>
      <c r="AM2432" s="220">
        <f t="shared" si="2420"/>
        <v>31.963927518706587</v>
      </c>
      <c r="AN2432" s="221">
        <f t="shared" si="2421"/>
        <v>598.77584000000002</v>
      </c>
      <c r="AO2432" s="221">
        <v>497.65465999999992</v>
      </c>
      <c r="AP2432" s="321">
        <v>625.596</v>
      </c>
      <c r="AQ2432" s="221">
        <f t="shared" si="2422"/>
        <v>1123.2506599999999</v>
      </c>
      <c r="AR2432" s="221">
        <v>500.41</v>
      </c>
      <c r="AS2432" s="220">
        <f t="shared" si="2423"/>
        <v>44.550163006358709</v>
      </c>
      <c r="AT2432" s="221">
        <f t="shared" si="2424"/>
        <v>622.84065999999984</v>
      </c>
      <c r="AU2432" s="221">
        <v>0</v>
      </c>
      <c r="AV2432" s="54"/>
      <c r="AW2432" s="221">
        <f t="shared" si="2425"/>
        <v>0</v>
      </c>
      <c r="AX2432" s="221"/>
      <c r="AY2432" s="220">
        <f t="shared" si="2426"/>
        <v>0</v>
      </c>
      <c r="AZ2432" s="221">
        <f t="shared" si="2427"/>
        <v>0</v>
      </c>
      <c r="BA2432" s="221">
        <v>0</v>
      </c>
      <c r="BB2432" s="221">
        <v>0</v>
      </c>
      <c r="BC2432" s="221">
        <f t="shared" si="2428"/>
        <v>0</v>
      </c>
      <c r="BD2432" s="221"/>
      <c r="BE2432" s="220">
        <f t="shared" si="2429"/>
        <v>0</v>
      </c>
      <c r="BF2432" s="221">
        <f t="shared" si="2408"/>
        <v>0</v>
      </c>
      <c r="BG2432" s="222">
        <f t="shared" si="2409"/>
        <v>814.41941999999995</v>
      </c>
      <c r="BH2432" s="222">
        <f t="shared" si="2409"/>
        <v>1343.123</v>
      </c>
      <c r="BI2432" s="222">
        <f t="shared" si="2430"/>
        <v>2157.5424199999998</v>
      </c>
      <c r="BJ2432" s="222">
        <f t="shared" si="2410"/>
        <v>887.40000000000009</v>
      </c>
      <c r="BK2432" s="223">
        <f t="shared" si="2431"/>
        <v>41.130129900296474</v>
      </c>
      <c r="BL2432" s="222">
        <f t="shared" si="2432"/>
        <v>1270.1424199999997</v>
      </c>
    </row>
    <row r="2433" spans="3:64" ht="18.75" x14ac:dyDescent="0.3">
      <c r="C2433" s="393">
        <v>8</v>
      </c>
      <c r="D2433" s="394" t="s">
        <v>23</v>
      </c>
      <c r="E2433" s="252">
        <v>2.7199999999991675E-3</v>
      </c>
      <c r="F2433" s="252">
        <v>6.6779999999999999</v>
      </c>
      <c r="G2433" s="252">
        <f t="shared" si="2402"/>
        <v>6.6807199999999991</v>
      </c>
      <c r="H2433" s="252">
        <v>6.6779999999999999</v>
      </c>
      <c r="I2433" s="254">
        <f t="shared" si="2403"/>
        <v>99.95928582547991</v>
      </c>
      <c r="J2433" s="62">
        <f t="shared" si="2404"/>
        <v>2.7199999999991675E-3</v>
      </c>
      <c r="K2433" s="252">
        <v>5.860000000000003</v>
      </c>
      <c r="L2433" s="57">
        <v>5.4</v>
      </c>
      <c r="M2433" s="252">
        <f t="shared" si="2405"/>
        <v>11.260000000000003</v>
      </c>
      <c r="N2433" s="252">
        <v>4.1399999999999997</v>
      </c>
      <c r="O2433" s="254">
        <f t="shared" si="2411"/>
        <v>36.767317939609221</v>
      </c>
      <c r="P2433" s="252">
        <f t="shared" si="2406"/>
        <v>7.1200000000000037</v>
      </c>
      <c r="Q2433" s="252">
        <v>1.9900000000000002</v>
      </c>
      <c r="R2433" s="252">
        <v>1.8</v>
      </c>
      <c r="S2433" s="252">
        <f t="shared" si="2433"/>
        <v>3.79</v>
      </c>
      <c r="T2433" s="252">
        <v>2.9</v>
      </c>
      <c r="U2433" s="254">
        <f t="shared" ref="U2433:U2445" si="2435">IF(T2433&lt;&gt;0,(T2433/S2433*100),0)</f>
        <v>76.517150395778373</v>
      </c>
      <c r="V2433" s="252">
        <f t="shared" si="2413"/>
        <v>0.89000000000000012</v>
      </c>
      <c r="W2433" s="252">
        <v>0.29999999999999982</v>
      </c>
      <c r="X2433" s="252">
        <v>0.3</v>
      </c>
      <c r="Y2433" s="252">
        <f t="shared" si="2407"/>
        <v>0.59999999999999987</v>
      </c>
      <c r="Z2433" s="252">
        <v>0.5</v>
      </c>
      <c r="AA2433" s="254">
        <f t="shared" si="2414"/>
        <v>83.333333333333343</v>
      </c>
      <c r="AB2433" s="252">
        <f t="shared" si="2415"/>
        <v>9.9999999999999867E-2</v>
      </c>
      <c r="AC2433" s="221">
        <v>-1.6399999999876513E-3</v>
      </c>
      <c r="AD2433" s="221">
        <v>0</v>
      </c>
      <c r="AE2433" s="221">
        <f t="shared" si="2416"/>
        <v>-1.6399999999876513E-3</v>
      </c>
      <c r="AF2433" s="221">
        <v>0</v>
      </c>
      <c r="AG2433" s="220">
        <f t="shared" si="2434"/>
        <v>0</v>
      </c>
      <c r="AH2433" s="221">
        <f t="shared" si="2418"/>
        <v>-1.6399999999876513E-3</v>
      </c>
      <c r="AI2433" s="221">
        <v>142.07952000000003</v>
      </c>
      <c r="AJ2433" s="321">
        <v>115.17500000000001</v>
      </c>
      <c r="AK2433" s="221">
        <f t="shared" si="2419"/>
        <v>257.25452000000007</v>
      </c>
      <c r="AL2433" s="221">
        <v>140.82</v>
      </c>
      <c r="AM2433" s="220">
        <f t="shared" si="2420"/>
        <v>54.739562982216974</v>
      </c>
      <c r="AN2433" s="221">
        <f t="shared" si="2421"/>
        <v>116.43452000000008</v>
      </c>
      <c r="AO2433" s="221">
        <v>125.14690000000004</v>
      </c>
      <c r="AP2433" s="321">
        <v>107.024</v>
      </c>
      <c r="AQ2433" s="221">
        <f t="shared" si="2422"/>
        <v>232.17090000000005</v>
      </c>
      <c r="AR2433" s="221">
        <v>163.22</v>
      </c>
      <c r="AS2433" s="220">
        <f t="shared" si="2423"/>
        <v>70.301661405456045</v>
      </c>
      <c r="AT2433" s="221">
        <f t="shared" si="2424"/>
        <v>68.950900000000047</v>
      </c>
      <c r="AU2433" s="221">
        <v>0</v>
      </c>
      <c r="AV2433" s="54"/>
      <c r="AW2433" s="221">
        <f t="shared" si="2425"/>
        <v>0</v>
      </c>
      <c r="AX2433" s="221">
        <v>0</v>
      </c>
      <c r="AY2433" s="220">
        <f t="shared" si="2426"/>
        <v>0</v>
      </c>
      <c r="AZ2433" s="221">
        <f t="shared" si="2427"/>
        <v>0</v>
      </c>
      <c r="BA2433" s="221">
        <v>0</v>
      </c>
      <c r="BB2433" s="221">
        <v>0</v>
      </c>
      <c r="BC2433" s="221">
        <f t="shared" si="2428"/>
        <v>0</v>
      </c>
      <c r="BD2433" s="221">
        <v>0</v>
      </c>
      <c r="BE2433" s="220">
        <f t="shared" si="2429"/>
        <v>0</v>
      </c>
      <c r="BF2433" s="221">
        <f t="shared" si="2408"/>
        <v>0</v>
      </c>
      <c r="BG2433" s="222">
        <f t="shared" si="2409"/>
        <v>275.37750000000011</v>
      </c>
      <c r="BH2433" s="222">
        <f t="shared" si="2409"/>
        <v>236.37700000000001</v>
      </c>
      <c r="BI2433" s="222">
        <f t="shared" si="2430"/>
        <v>511.75450000000012</v>
      </c>
      <c r="BJ2433" s="222">
        <f t="shared" si="2410"/>
        <v>318.25799999999998</v>
      </c>
      <c r="BK2433" s="223">
        <f t="shared" si="2431"/>
        <v>62.189585045173011</v>
      </c>
      <c r="BL2433" s="222">
        <f t="shared" si="2432"/>
        <v>193.49650000000014</v>
      </c>
    </row>
    <row r="2434" spans="3:64" ht="18.75" x14ac:dyDescent="0.3">
      <c r="C2434" s="393">
        <v>9</v>
      </c>
      <c r="D2434" s="394" t="s">
        <v>24</v>
      </c>
      <c r="E2434" s="252">
        <v>1.1061199999999989</v>
      </c>
      <c r="F2434" s="252"/>
      <c r="G2434" s="252">
        <f t="shared" si="2402"/>
        <v>1.1061199999999989</v>
      </c>
      <c r="H2434" s="252">
        <v>0</v>
      </c>
      <c r="I2434" s="254">
        <f t="shared" si="2403"/>
        <v>0</v>
      </c>
      <c r="J2434" s="431">
        <f t="shared" si="2404"/>
        <v>1.1061199999999989</v>
      </c>
      <c r="K2434" s="252">
        <v>26.730000000000004</v>
      </c>
      <c r="L2434" s="57">
        <v>17.82</v>
      </c>
      <c r="M2434" s="252">
        <f t="shared" si="2405"/>
        <v>44.550000000000004</v>
      </c>
      <c r="N2434" s="252">
        <v>27.18</v>
      </c>
      <c r="O2434" s="254">
        <f t="shared" si="2411"/>
        <v>61.010101010101003</v>
      </c>
      <c r="P2434" s="408">
        <f t="shared" si="2406"/>
        <v>17.370000000000005</v>
      </c>
      <c r="Q2434" s="252">
        <v>8.01</v>
      </c>
      <c r="R2434" s="252">
        <v>5.94</v>
      </c>
      <c r="S2434" s="252">
        <f t="shared" si="2433"/>
        <v>13.95</v>
      </c>
      <c r="T2434" s="252">
        <v>8.35</v>
      </c>
      <c r="U2434" s="254">
        <f t="shared" si="2435"/>
        <v>59.856630824372758</v>
      </c>
      <c r="V2434" s="252">
        <f t="shared" si="2413"/>
        <v>5.6</v>
      </c>
      <c r="W2434" s="252">
        <v>0.9000000000000008</v>
      </c>
      <c r="X2434" s="252">
        <v>0.8</v>
      </c>
      <c r="Y2434" s="252">
        <f t="shared" si="2407"/>
        <v>1.7000000000000008</v>
      </c>
      <c r="Z2434" s="252">
        <v>0.9</v>
      </c>
      <c r="AA2434" s="254">
        <f t="shared" si="2414"/>
        <v>52.941176470588211</v>
      </c>
      <c r="AB2434" s="408">
        <f t="shared" si="2415"/>
        <v>0.80000000000000082</v>
      </c>
      <c r="AC2434" s="221">
        <v>105.41183999999998</v>
      </c>
      <c r="AD2434" s="221">
        <v>0</v>
      </c>
      <c r="AE2434" s="221">
        <f t="shared" si="2416"/>
        <v>105.41183999999998</v>
      </c>
      <c r="AF2434" s="221">
        <v>32</v>
      </c>
      <c r="AG2434" s="220">
        <f t="shared" si="2434"/>
        <v>30.357121173484881</v>
      </c>
      <c r="AH2434" s="432">
        <f t="shared" si="2418"/>
        <v>73.411839999999984</v>
      </c>
      <c r="AI2434" s="221">
        <v>472.91338000000007</v>
      </c>
      <c r="AJ2434" s="321">
        <v>387.85399999999998</v>
      </c>
      <c r="AK2434" s="221">
        <f t="shared" si="2419"/>
        <v>860.76738</v>
      </c>
      <c r="AL2434" s="221">
        <v>283.12</v>
      </c>
      <c r="AM2434" s="220">
        <f t="shared" si="2420"/>
        <v>32.891580998341269</v>
      </c>
      <c r="AN2434" s="432">
        <f t="shared" si="2421"/>
        <v>577.64738</v>
      </c>
      <c r="AO2434" s="221">
        <v>432.52150000000017</v>
      </c>
      <c r="AP2434" s="321">
        <v>359.50700000000001</v>
      </c>
      <c r="AQ2434" s="221">
        <f t="shared" si="2422"/>
        <v>792.02850000000012</v>
      </c>
      <c r="AR2434" s="221">
        <v>230.45</v>
      </c>
      <c r="AS2434" s="220">
        <f t="shared" si="2423"/>
        <v>29.096175200766126</v>
      </c>
      <c r="AT2434" s="432">
        <f t="shared" si="2424"/>
        <v>561.57850000000008</v>
      </c>
      <c r="AU2434" s="221">
        <v>0</v>
      </c>
      <c r="AV2434" s="54"/>
      <c r="AW2434" s="221">
        <f t="shared" si="2425"/>
        <v>0</v>
      </c>
      <c r="AX2434" s="221"/>
      <c r="AY2434" s="220">
        <f t="shared" si="2426"/>
        <v>0</v>
      </c>
      <c r="AZ2434" s="221">
        <f t="shared" si="2427"/>
        <v>0</v>
      </c>
      <c r="BA2434" s="221">
        <v>0</v>
      </c>
      <c r="BB2434" s="221">
        <v>0</v>
      </c>
      <c r="BC2434" s="221">
        <f t="shared" si="2428"/>
        <v>0</v>
      </c>
      <c r="BD2434" s="221"/>
      <c r="BE2434" s="220">
        <f t="shared" si="2429"/>
        <v>0</v>
      </c>
      <c r="BF2434" s="221">
        <f t="shared" si="2408"/>
        <v>0</v>
      </c>
      <c r="BG2434" s="222">
        <f t="shared" si="2409"/>
        <v>1047.5928400000003</v>
      </c>
      <c r="BH2434" s="222">
        <f t="shared" si="2409"/>
        <v>771.92100000000005</v>
      </c>
      <c r="BI2434" s="222">
        <f t="shared" si="2430"/>
        <v>1819.5138400000003</v>
      </c>
      <c r="BJ2434" s="222">
        <f t="shared" si="2410"/>
        <v>582</v>
      </c>
      <c r="BK2434" s="223">
        <f t="shared" si="2431"/>
        <v>31.986566257720796</v>
      </c>
      <c r="BL2434" s="222">
        <f t="shared" si="2432"/>
        <v>1237.5138400000003</v>
      </c>
    </row>
    <row r="2435" spans="3:64" ht="18.75" x14ac:dyDescent="0.3">
      <c r="C2435" s="393">
        <v>10</v>
      </c>
      <c r="D2435" s="394" t="s">
        <v>25</v>
      </c>
      <c r="E2435" s="252">
        <v>-4.5600000000014518E-3</v>
      </c>
      <c r="F2435" s="252"/>
      <c r="G2435" s="252">
        <f t="shared" si="2402"/>
        <v>-4.5600000000014518E-3</v>
      </c>
      <c r="H2435" s="453">
        <v>0</v>
      </c>
      <c r="I2435" s="254">
        <f t="shared" si="2403"/>
        <v>0</v>
      </c>
      <c r="J2435" s="62">
        <f t="shared" si="2404"/>
        <v>-4.5600000000014518E-3</v>
      </c>
      <c r="K2435" s="252">
        <v>10.999999999999993</v>
      </c>
      <c r="L2435" s="57">
        <v>11.61</v>
      </c>
      <c r="M2435" s="252">
        <f t="shared" si="2405"/>
        <v>22.609999999999992</v>
      </c>
      <c r="N2435" s="252">
        <v>12.05</v>
      </c>
      <c r="O2435" s="254">
        <f t="shared" si="2411"/>
        <v>53.295002211410903</v>
      </c>
      <c r="P2435" s="252">
        <f t="shared" si="2406"/>
        <v>10.559999999999992</v>
      </c>
      <c r="Q2435" s="252">
        <v>4.5000000000000009</v>
      </c>
      <c r="R2435" s="252">
        <v>3.87</v>
      </c>
      <c r="S2435" s="252">
        <f t="shared" si="2433"/>
        <v>8.370000000000001</v>
      </c>
      <c r="T2435" s="252">
        <v>5.04</v>
      </c>
      <c r="U2435" s="254">
        <f t="shared" si="2435"/>
        <v>60.215053763440849</v>
      </c>
      <c r="V2435" s="252">
        <f t="shared" si="2413"/>
        <v>3.330000000000001</v>
      </c>
      <c r="W2435" s="252">
        <v>1.0499999999999994</v>
      </c>
      <c r="X2435" s="252">
        <v>0.7</v>
      </c>
      <c r="Y2435" s="252">
        <f t="shared" si="2407"/>
        <v>1.7499999999999993</v>
      </c>
      <c r="Z2435" s="252">
        <v>1.24</v>
      </c>
      <c r="AA2435" s="254">
        <f t="shared" si="2414"/>
        <v>70.85714285714289</v>
      </c>
      <c r="AB2435" s="252">
        <f t="shared" si="2415"/>
        <v>0.50999999999999934</v>
      </c>
      <c r="AC2435" s="221">
        <v>71.290000000000006</v>
      </c>
      <c r="AD2435" s="221">
        <v>0</v>
      </c>
      <c r="AE2435" s="221">
        <f t="shared" si="2416"/>
        <v>71.290000000000006</v>
      </c>
      <c r="AF2435" s="444">
        <v>29.15</v>
      </c>
      <c r="AG2435" s="220">
        <f t="shared" si="2434"/>
        <v>40.889325291064658</v>
      </c>
      <c r="AH2435" s="221">
        <f t="shared" si="2418"/>
        <v>42.140000000000008</v>
      </c>
      <c r="AI2435" s="221">
        <v>338.51233999999994</v>
      </c>
      <c r="AJ2435" s="321">
        <v>244.733</v>
      </c>
      <c r="AK2435" s="221">
        <f t="shared" si="2419"/>
        <v>583.24533999999994</v>
      </c>
      <c r="AL2435" s="221">
        <v>285.7</v>
      </c>
      <c r="AM2435" s="220">
        <f t="shared" si="2420"/>
        <v>48.9845319638559</v>
      </c>
      <c r="AN2435" s="221">
        <f t="shared" si="2421"/>
        <v>297.54533999999995</v>
      </c>
      <c r="AO2435" s="221">
        <v>388.29016000000013</v>
      </c>
      <c r="AP2435" s="321">
        <v>227.80599999999998</v>
      </c>
      <c r="AQ2435" s="221">
        <f t="shared" si="2422"/>
        <v>616.09616000000005</v>
      </c>
      <c r="AR2435" s="221">
        <v>210.35</v>
      </c>
      <c r="AS2435" s="220">
        <f t="shared" si="2423"/>
        <v>34.142397511453403</v>
      </c>
      <c r="AT2435" s="221">
        <f t="shared" si="2424"/>
        <v>405.74616000000003</v>
      </c>
      <c r="AU2435" s="221">
        <v>1.7763568394002505E-15</v>
      </c>
      <c r="AV2435" s="54"/>
      <c r="AW2435" s="221">
        <f t="shared" si="2425"/>
        <v>1.7763568394002505E-15</v>
      </c>
      <c r="AX2435" s="221">
        <v>0</v>
      </c>
      <c r="AY2435" s="220">
        <f t="shared" si="2426"/>
        <v>0</v>
      </c>
      <c r="AZ2435" s="221">
        <f t="shared" si="2427"/>
        <v>1.7763568394002505E-15</v>
      </c>
      <c r="BA2435" s="221">
        <v>36.099779999999974</v>
      </c>
      <c r="BB2435" s="221">
        <v>69.349999999999994</v>
      </c>
      <c r="BC2435" s="221">
        <f t="shared" si="2428"/>
        <v>105.44977999999998</v>
      </c>
      <c r="BD2435" s="221">
        <v>21.55</v>
      </c>
      <c r="BE2435" s="220">
        <f t="shared" si="2429"/>
        <v>20.436268335505307</v>
      </c>
      <c r="BF2435" s="221">
        <f t="shared" si="2408"/>
        <v>83.899779999999978</v>
      </c>
      <c r="BG2435" s="222">
        <f t="shared" si="2409"/>
        <v>850.73772000000008</v>
      </c>
      <c r="BH2435" s="222">
        <f t="shared" si="2409"/>
        <v>558.06899999999996</v>
      </c>
      <c r="BI2435" s="222">
        <f t="shared" si="2430"/>
        <v>1408.80672</v>
      </c>
      <c r="BJ2435" s="222">
        <f t="shared" si="2410"/>
        <v>565.07999999999993</v>
      </c>
      <c r="BK2435" s="223">
        <f t="shared" si="2431"/>
        <v>40.110541210365604</v>
      </c>
      <c r="BL2435" s="222">
        <f t="shared" si="2432"/>
        <v>843.72672000000011</v>
      </c>
    </row>
    <row r="2436" spans="3:64" ht="18.75" x14ac:dyDescent="0.3">
      <c r="C2436" s="393">
        <v>11</v>
      </c>
      <c r="D2436" s="394" t="s">
        <v>26</v>
      </c>
      <c r="E2436" s="252">
        <v>-4.3599999999983652E-3</v>
      </c>
      <c r="F2436" s="252"/>
      <c r="G2436" s="448">
        <v>0</v>
      </c>
      <c r="H2436" s="252">
        <v>0</v>
      </c>
      <c r="I2436" s="452">
        <f t="shared" si="2403"/>
        <v>0</v>
      </c>
      <c r="J2436" s="62">
        <f t="shared" si="2404"/>
        <v>0</v>
      </c>
      <c r="K2436" s="252">
        <v>32.06</v>
      </c>
      <c r="L2436" s="57">
        <v>42.75</v>
      </c>
      <c r="M2436" s="252">
        <f t="shared" si="2405"/>
        <v>74.81</v>
      </c>
      <c r="N2436" s="252">
        <v>29.93</v>
      </c>
      <c r="O2436" s="254">
        <f t="shared" si="2411"/>
        <v>40.008020318139287</v>
      </c>
      <c r="P2436" s="252">
        <f t="shared" si="2406"/>
        <v>44.88</v>
      </c>
      <c r="Q2436" s="252">
        <v>21.37</v>
      </c>
      <c r="R2436" s="252">
        <v>14.25</v>
      </c>
      <c r="S2436" s="252">
        <f t="shared" si="2433"/>
        <v>35.620000000000005</v>
      </c>
      <c r="T2436" s="252">
        <v>8.91</v>
      </c>
      <c r="U2436" s="254">
        <f t="shared" si="2435"/>
        <v>25.014037057832677</v>
      </c>
      <c r="V2436" s="252">
        <f t="shared" si="2413"/>
        <v>26.710000000000004</v>
      </c>
      <c r="W2436" s="252">
        <v>2.5400000000000018</v>
      </c>
      <c r="X2436" s="252">
        <v>2.2000000000000002</v>
      </c>
      <c r="Y2436" s="252">
        <f t="shared" si="2407"/>
        <v>4.740000000000002</v>
      </c>
      <c r="Z2436" s="252">
        <v>2.85</v>
      </c>
      <c r="AA2436" s="254">
        <f t="shared" si="2414"/>
        <v>60.126582278480988</v>
      </c>
      <c r="AB2436" s="252">
        <f t="shared" si="2415"/>
        <v>1.8900000000000019</v>
      </c>
      <c r="AC2436" s="221">
        <v>100.71756000000005</v>
      </c>
      <c r="AD2436" s="221">
        <v>0</v>
      </c>
      <c r="AE2436" s="221">
        <f t="shared" si="2416"/>
        <v>100.71756000000005</v>
      </c>
      <c r="AF2436" s="221">
        <v>30.22</v>
      </c>
      <c r="AG2436" s="220">
        <f t="shared" si="2434"/>
        <v>30.004698286971987</v>
      </c>
      <c r="AH2436" s="221">
        <f t="shared" si="2418"/>
        <v>70.49756000000005</v>
      </c>
      <c r="AI2436" s="221">
        <v>987.31209999999987</v>
      </c>
      <c r="AJ2436" s="321">
        <v>950.30700000000002</v>
      </c>
      <c r="AK2436" s="221">
        <f t="shared" si="2419"/>
        <v>1937.6190999999999</v>
      </c>
      <c r="AL2436" s="221">
        <v>968.81</v>
      </c>
      <c r="AM2436" s="220">
        <f t="shared" si="2420"/>
        <v>50.000023224378829</v>
      </c>
      <c r="AN2436" s="221">
        <f t="shared" si="2421"/>
        <v>968.80909999999994</v>
      </c>
      <c r="AO2436" s="221">
        <v>973.52532000000042</v>
      </c>
      <c r="AP2436" s="321">
        <v>879.56600000000003</v>
      </c>
      <c r="AQ2436" s="221">
        <f t="shared" si="2422"/>
        <v>1853.0913200000005</v>
      </c>
      <c r="AR2436" s="221">
        <v>1021.96</v>
      </c>
      <c r="AS2436" s="220">
        <f t="shared" si="2423"/>
        <v>55.148928116505338</v>
      </c>
      <c r="AT2436" s="221">
        <f t="shared" si="2424"/>
        <v>831.13132000000041</v>
      </c>
      <c r="AU2436" s="221">
        <v>0</v>
      </c>
      <c r="AV2436" s="54"/>
      <c r="AW2436" s="221">
        <f t="shared" si="2425"/>
        <v>0</v>
      </c>
      <c r="AX2436" s="221">
        <v>0</v>
      </c>
      <c r="AY2436" s="220">
        <f t="shared" si="2426"/>
        <v>0</v>
      </c>
      <c r="AZ2436" s="221">
        <f t="shared" si="2427"/>
        <v>0</v>
      </c>
      <c r="BA2436" s="221">
        <v>5.5322600000000008</v>
      </c>
      <c r="BB2436" s="221">
        <v>23.686</v>
      </c>
      <c r="BC2436" s="221">
        <f t="shared" si="2428"/>
        <v>29.218260000000001</v>
      </c>
      <c r="BD2436" s="221">
        <v>8</v>
      </c>
      <c r="BE2436" s="220">
        <f t="shared" si="2429"/>
        <v>27.380138310768675</v>
      </c>
      <c r="BF2436" s="221">
        <f t="shared" si="2408"/>
        <v>21.218260000000001</v>
      </c>
      <c r="BG2436" s="222">
        <f t="shared" si="2409"/>
        <v>2123.0528800000002</v>
      </c>
      <c r="BH2436" s="222">
        <f t="shared" si="2409"/>
        <v>1912.759</v>
      </c>
      <c r="BI2436" s="222">
        <f t="shared" si="2430"/>
        <v>4035.8118800000002</v>
      </c>
      <c r="BJ2436" s="222">
        <f t="shared" si="2410"/>
        <v>2070.6799999999998</v>
      </c>
      <c r="BK2436" s="223">
        <f t="shared" si="2431"/>
        <v>51.307644200700452</v>
      </c>
      <c r="BL2436" s="222">
        <f t="shared" si="2432"/>
        <v>1965.1318800000004</v>
      </c>
    </row>
    <row r="2437" spans="3:64" ht="18.75" x14ac:dyDescent="0.3">
      <c r="C2437" s="393">
        <v>12</v>
      </c>
      <c r="D2437" s="394" t="s">
        <v>27</v>
      </c>
      <c r="E2437" s="252">
        <v>-3.8799999999987733E-3</v>
      </c>
      <c r="F2437" s="252">
        <v>0</v>
      </c>
      <c r="G2437" s="252">
        <f t="shared" ref="G2437:G2446" si="2436">SUM(E2437:F2437)</f>
        <v>-3.8799999999987733E-3</v>
      </c>
      <c r="H2437" s="451">
        <v>0</v>
      </c>
      <c r="I2437" s="254"/>
      <c r="J2437" s="62">
        <f t="shared" si="2404"/>
        <v>-3.8799999999987733E-3</v>
      </c>
      <c r="K2437" s="252">
        <v>27.120000000000012</v>
      </c>
      <c r="L2437" s="57">
        <v>17.46</v>
      </c>
      <c r="M2437" s="252">
        <f t="shared" si="2405"/>
        <v>44.580000000000013</v>
      </c>
      <c r="N2437" s="252">
        <v>23.52</v>
      </c>
      <c r="O2437" s="254">
        <f t="shared" si="2411"/>
        <v>52.759084791386258</v>
      </c>
      <c r="P2437" s="252">
        <f t="shared" si="2406"/>
        <v>21.060000000000013</v>
      </c>
      <c r="Q2437" s="252">
        <v>7.8000000000000007</v>
      </c>
      <c r="R2437" s="252">
        <v>5.82</v>
      </c>
      <c r="S2437" s="252">
        <f t="shared" si="2433"/>
        <v>13.620000000000001</v>
      </c>
      <c r="T2437" s="252">
        <v>8.49</v>
      </c>
      <c r="U2437" s="254">
        <f t="shared" si="2435"/>
        <v>62.33480176211453</v>
      </c>
      <c r="V2437" s="252">
        <f t="shared" si="2413"/>
        <v>5.1300000000000008</v>
      </c>
      <c r="W2437" s="252">
        <v>0.79999999999999982</v>
      </c>
      <c r="X2437" s="252">
        <v>0.8</v>
      </c>
      <c r="Y2437" s="252">
        <f t="shared" si="2407"/>
        <v>1.5999999999999999</v>
      </c>
      <c r="Z2437" s="252">
        <v>0.8</v>
      </c>
      <c r="AA2437" s="254">
        <f t="shared" si="2414"/>
        <v>50.000000000000014</v>
      </c>
      <c r="AB2437" s="252">
        <f t="shared" si="2415"/>
        <v>0.79999999999999982</v>
      </c>
      <c r="AC2437" s="221">
        <v>0.10184000000000992</v>
      </c>
      <c r="AD2437" s="221">
        <v>0</v>
      </c>
      <c r="AE2437" s="221">
        <f t="shared" si="2416"/>
        <v>0.10184000000000992</v>
      </c>
      <c r="AF2437" s="221">
        <v>0</v>
      </c>
      <c r="AG2437" s="220">
        <f t="shared" si="2434"/>
        <v>0</v>
      </c>
      <c r="AH2437" s="221">
        <f t="shared" si="2418"/>
        <v>0.10184000000000992</v>
      </c>
      <c r="AI2437" s="221">
        <v>401.15986000000004</v>
      </c>
      <c r="AJ2437" s="321">
        <v>380.875</v>
      </c>
      <c r="AK2437" s="221">
        <f>SUM(AI2437:AJ2437)</f>
        <v>782.03485999999998</v>
      </c>
      <c r="AL2437" s="221">
        <v>351.42</v>
      </c>
      <c r="AM2437" s="220">
        <f t="shared" si="2420"/>
        <v>44.936615741144841</v>
      </c>
      <c r="AN2437" s="221">
        <f t="shared" si="2421"/>
        <v>430.61485999999996</v>
      </c>
      <c r="AO2437" s="221">
        <v>373.04497999999995</v>
      </c>
      <c r="AP2437" s="321">
        <v>353.11400000000003</v>
      </c>
      <c r="AQ2437" s="221">
        <f t="shared" si="2422"/>
        <v>726.15897999999993</v>
      </c>
      <c r="AR2437" s="221">
        <v>234</v>
      </c>
      <c r="AS2437" s="220">
        <f t="shared" si="2423"/>
        <v>32.224348447773792</v>
      </c>
      <c r="AT2437" s="221">
        <f t="shared" si="2424"/>
        <v>492.15897999999993</v>
      </c>
      <c r="AU2437" s="221">
        <v>0</v>
      </c>
      <c r="AV2437" s="54"/>
      <c r="AW2437" s="221">
        <f t="shared" si="2425"/>
        <v>0</v>
      </c>
      <c r="AX2437" s="221"/>
      <c r="AY2437" s="220">
        <f t="shared" si="2426"/>
        <v>0</v>
      </c>
      <c r="AZ2437" s="221">
        <f t="shared" si="2427"/>
        <v>0</v>
      </c>
      <c r="BA2437" s="221">
        <v>0</v>
      </c>
      <c r="BB2437" s="221">
        <v>0</v>
      </c>
      <c r="BC2437" s="221">
        <f t="shared" si="2428"/>
        <v>0</v>
      </c>
      <c r="BD2437" s="221"/>
      <c r="BE2437" s="220">
        <f t="shared" si="2429"/>
        <v>0</v>
      </c>
      <c r="BF2437" s="221">
        <f t="shared" si="2408"/>
        <v>0</v>
      </c>
      <c r="BG2437" s="222">
        <f t="shared" si="2409"/>
        <v>810.02279999999996</v>
      </c>
      <c r="BH2437" s="222">
        <f t="shared" si="2409"/>
        <v>758.06899999999996</v>
      </c>
      <c r="BI2437" s="222">
        <f t="shared" si="2430"/>
        <v>1568.0917999999999</v>
      </c>
      <c r="BJ2437" s="222">
        <f t="shared" si="2410"/>
        <v>618.23</v>
      </c>
      <c r="BK2437" s="223">
        <f t="shared" si="2431"/>
        <v>39.42562546401939</v>
      </c>
      <c r="BL2437" s="222">
        <f t="shared" si="2432"/>
        <v>949.8617999999999</v>
      </c>
    </row>
    <row r="2438" spans="3:64" ht="18.75" x14ac:dyDescent="0.3">
      <c r="C2438" s="393">
        <v>13</v>
      </c>
      <c r="D2438" s="394" t="s">
        <v>28</v>
      </c>
      <c r="E2438" s="252">
        <v>-2.5199999999987455E-3</v>
      </c>
      <c r="F2438" s="252"/>
      <c r="G2438" s="252">
        <f t="shared" si="2436"/>
        <v>-2.5199999999987455E-3</v>
      </c>
      <c r="H2438" s="252">
        <v>0</v>
      </c>
      <c r="I2438" s="254">
        <f t="shared" ref="I2438:I2456" si="2437">IF(H2438&lt;&gt;0,(H2438/G2438*100),0)</f>
        <v>0</v>
      </c>
      <c r="J2438" s="62">
        <f t="shared" si="2404"/>
        <v>-2.5199999999987455E-3</v>
      </c>
      <c r="K2438" s="252">
        <v>33.439999999999976</v>
      </c>
      <c r="L2438" s="57">
        <v>25.2</v>
      </c>
      <c r="M2438" s="252">
        <f t="shared" si="2405"/>
        <v>58.639999999999972</v>
      </c>
      <c r="N2438" s="252">
        <v>46.06</v>
      </c>
      <c r="O2438" s="254">
        <f t="shared" si="2411"/>
        <v>78.547066848567567</v>
      </c>
      <c r="P2438" s="252">
        <f t="shared" si="2406"/>
        <v>12.57999999999997</v>
      </c>
      <c r="Q2438" s="252">
        <v>8.4000000000000021</v>
      </c>
      <c r="R2438" s="252">
        <v>8.4</v>
      </c>
      <c r="S2438" s="252">
        <f t="shared" si="2433"/>
        <v>16.800000000000004</v>
      </c>
      <c r="T2438" s="252">
        <v>12.62</v>
      </c>
      <c r="U2438" s="254">
        <f t="shared" si="2435"/>
        <v>75.119047619047592</v>
      </c>
      <c r="V2438" s="252">
        <f t="shared" si="2413"/>
        <v>4.180000000000005</v>
      </c>
      <c r="W2438" s="252">
        <v>1</v>
      </c>
      <c r="X2438" s="252">
        <v>1</v>
      </c>
      <c r="Y2438" s="252">
        <f t="shared" si="2407"/>
        <v>2</v>
      </c>
      <c r="Z2438" s="252">
        <v>1</v>
      </c>
      <c r="AA2438" s="254">
        <f t="shared" si="2414"/>
        <v>50</v>
      </c>
      <c r="AB2438" s="252">
        <f t="shared" si="2415"/>
        <v>1</v>
      </c>
      <c r="AC2438" s="221">
        <v>1.8000000000313321E-3</v>
      </c>
      <c r="AD2438" s="221">
        <v>0</v>
      </c>
      <c r="AE2438" s="221">
        <f t="shared" si="2416"/>
        <v>1.8000000000313321E-3</v>
      </c>
      <c r="AF2438" s="221">
        <v>0</v>
      </c>
      <c r="AG2438" s="220">
        <f t="shared" si="2434"/>
        <v>0</v>
      </c>
      <c r="AH2438" s="221">
        <f t="shared" si="2418"/>
        <v>1.8000000000313321E-3</v>
      </c>
      <c r="AI2438" s="221">
        <v>559.50862000000018</v>
      </c>
      <c r="AJ2438" s="321">
        <v>562.20299999999997</v>
      </c>
      <c r="AK2438" s="221">
        <f t="shared" ref="AK2438:AK2455" si="2438">SUM(AI2438:AJ2438)</f>
        <v>1121.71162</v>
      </c>
      <c r="AL2438" s="221">
        <v>670.84</v>
      </c>
      <c r="AM2438" s="220">
        <f t="shared" si="2420"/>
        <v>59.805032598307214</v>
      </c>
      <c r="AN2438" s="221">
        <f t="shared" si="2421"/>
        <v>450.87162000000001</v>
      </c>
      <c r="AO2438" s="221">
        <v>241.3728799999999</v>
      </c>
      <c r="AP2438" s="221">
        <v>520.30899999999997</v>
      </c>
      <c r="AQ2438" s="221">
        <f t="shared" si="2422"/>
        <v>761.68187999999986</v>
      </c>
      <c r="AR2438" s="221">
        <v>432.01499999999999</v>
      </c>
      <c r="AS2438" s="220">
        <f t="shared" si="2423"/>
        <v>56.718560772379156</v>
      </c>
      <c r="AT2438" s="221">
        <f t="shared" si="2424"/>
        <v>329.66687999999988</v>
      </c>
      <c r="AU2438" s="221">
        <v>0</v>
      </c>
      <c r="AV2438" s="54"/>
      <c r="AW2438" s="221">
        <f t="shared" si="2425"/>
        <v>0</v>
      </c>
      <c r="AX2438" s="221"/>
      <c r="AY2438" s="220">
        <f t="shared" si="2426"/>
        <v>0</v>
      </c>
      <c r="AZ2438" s="221">
        <f t="shared" si="2427"/>
        <v>0</v>
      </c>
      <c r="BA2438" s="221">
        <v>0</v>
      </c>
      <c r="BB2438" s="221">
        <v>0</v>
      </c>
      <c r="BC2438" s="221">
        <f t="shared" si="2428"/>
        <v>0</v>
      </c>
      <c r="BD2438" s="221"/>
      <c r="BE2438" s="220">
        <f t="shared" si="2429"/>
        <v>0</v>
      </c>
      <c r="BF2438" s="221">
        <f t="shared" si="2408"/>
        <v>0</v>
      </c>
      <c r="BG2438" s="222">
        <f t="shared" si="2409"/>
        <v>843.7207800000001</v>
      </c>
      <c r="BH2438" s="222">
        <f t="shared" si="2409"/>
        <v>1117.1120000000001</v>
      </c>
      <c r="BI2438" s="222">
        <f t="shared" si="2430"/>
        <v>1960.8327800000002</v>
      </c>
      <c r="BJ2438" s="222">
        <f t="shared" si="2410"/>
        <v>1162.5349999999999</v>
      </c>
      <c r="BK2438" s="223">
        <f t="shared" si="2431"/>
        <v>59.287819535534268</v>
      </c>
      <c r="BL2438" s="222">
        <f t="shared" si="2432"/>
        <v>798.29778000000033</v>
      </c>
    </row>
    <row r="2439" spans="3:64" ht="18.75" x14ac:dyDescent="0.3">
      <c r="C2439" s="393">
        <v>14</v>
      </c>
      <c r="D2439" s="394" t="s">
        <v>29</v>
      </c>
      <c r="E2439" s="252">
        <v>1.1240800000000002</v>
      </c>
      <c r="F2439" s="252"/>
      <c r="G2439" s="252">
        <f t="shared" si="2436"/>
        <v>1.1240800000000002</v>
      </c>
      <c r="H2439" s="252">
        <v>0</v>
      </c>
      <c r="I2439" s="254">
        <f t="shared" si="2437"/>
        <v>0</v>
      </c>
      <c r="J2439" s="62">
        <f t="shared" si="2404"/>
        <v>1.1240800000000002</v>
      </c>
      <c r="K2439" s="252">
        <v>14.04</v>
      </c>
      <c r="L2439" s="57">
        <v>7.02</v>
      </c>
      <c r="M2439" s="252">
        <f t="shared" si="2405"/>
        <v>21.06</v>
      </c>
      <c r="N2439" s="252">
        <v>6.38</v>
      </c>
      <c r="O2439" s="254">
        <f t="shared" si="2411"/>
        <v>30.294396961063629</v>
      </c>
      <c r="P2439" s="252">
        <f t="shared" si="2406"/>
        <v>14.68</v>
      </c>
      <c r="Q2439" s="252">
        <v>5.8699999999999992</v>
      </c>
      <c r="R2439" s="252">
        <v>2.34</v>
      </c>
      <c r="S2439" s="252">
        <f t="shared" si="2433"/>
        <v>8.2099999999999991</v>
      </c>
      <c r="T2439" s="252">
        <v>1.1499999999999999</v>
      </c>
      <c r="U2439" s="254">
        <f t="shared" si="2435"/>
        <v>14.007308160779539</v>
      </c>
      <c r="V2439" s="252">
        <f t="shared" si="2413"/>
        <v>7.0599999999999987</v>
      </c>
      <c r="W2439" s="252">
        <v>1.05</v>
      </c>
      <c r="X2439" s="252">
        <v>0.5</v>
      </c>
      <c r="Y2439" s="252">
        <f t="shared" si="2407"/>
        <v>1.55</v>
      </c>
      <c r="Z2439" s="252">
        <v>0.14000000000000001</v>
      </c>
      <c r="AA2439" s="254">
        <f t="shared" si="2414"/>
        <v>9.0322580645161299</v>
      </c>
      <c r="AB2439" s="252">
        <f t="shared" si="2415"/>
        <v>1.4100000000000001</v>
      </c>
      <c r="AC2439" s="221">
        <v>68.974900000000034</v>
      </c>
      <c r="AD2439" s="221">
        <v>0</v>
      </c>
      <c r="AE2439" s="221">
        <f t="shared" si="2416"/>
        <v>68.974900000000034</v>
      </c>
      <c r="AF2439" s="221">
        <v>3.58</v>
      </c>
      <c r="AG2439" s="220">
        <f t="shared" si="2434"/>
        <v>5.1902938605202742</v>
      </c>
      <c r="AH2439" s="221">
        <f t="shared" si="2418"/>
        <v>65.394900000000035</v>
      </c>
      <c r="AI2439" s="221">
        <v>355.87524000000002</v>
      </c>
      <c r="AJ2439" s="321">
        <v>150.17600000000002</v>
      </c>
      <c r="AK2439" s="221">
        <f t="shared" si="2438"/>
        <v>506.05124000000001</v>
      </c>
      <c r="AL2439" s="221">
        <v>16.36</v>
      </c>
      <c r="AM2439" s="220">
        <f t="shared" si="2420"/>
        <v>3.2328742045963565</v>
      </c>
      <c r="AN2439" s="221">
        <f t="shared" si="2421"/>
        <v>489.69123999999999</v>
      </c>
      <c r="AO2439" s="221">
        <v>240.16292000000004</v>
      </c>
      <c r="AP2439" s="321">
        <v>139.50400000000002</v>
      </c>
      <c r="AQ2439" s="221">
        <f t="shared" si="2422"/>
        <v>379.66692000000006</v>
      </c>
      <c r="AR2439" s="221">
        <v>52.27</v>
      </c>
      <c r="AS2439" s="220">
        <f t="shared" si="2423"/>
        <v>13.767330585451058</v>
      </c>
      <c r="AT2439" s="221">
        <f t="shared" si="2424"/>
        <v>327.39692000000008</v>
      </c>
      <c r="AU2439" s="221">
        <v>0</v>
      </c>
      <c r="AV2439" s="54"/>
      <c r="AW2439" s="221">
        <f t="shared" si="2425"/>
        <v>0</v>
      </c>
      <c r="AX2439" s="221"/>
      <c r="AY2439" s="220">
        <f t="shared" si="2426"/>
        <v>0</v>
      </c>
      <c r="AZ2439" s="221">
        <f t="shared" si="2427"/>
        <v>0</v>
      </c>
      <c r="BA2439" s="221">
        <v>0</v>
      </c>
      <c r="BB2439" s="221">
        <v>0</v>
      </c>
      <c r="BC2439" s="221">
        <f t="shared" si="2428"/>
        <v>0</v>
      </c>
      <c r="BD2439" s="221"/>
      <c r="BE2439" s="220">
        <f t="shared" si="2429"/>
        <v>0</v>
      </c>
      <c r="BF2439" s="221">
        <f t="shared" si="2408"/>
        <v>0</v>
      </c>
      <c r="BG2439" s="222">
        <f t="shared" si="2409"/>
        <v>687.09714000000008</v>
      </c>
      <c r="BH2439" s="222">
        <f t="shared" si="2409"/>
        <v>299.54000000000002</v>
      </c>
      <c r="BI2439" s="222">
        <f t="shared" si="2430"/>
        <v>986.63714000000004</v>
      </c>
      <c r="BJ2439" s="222">
        <f t="shared" si="2410"/>
        <v>79.88</v>
      </c>
      <c r="BK2439" s="223">
        <f t="shared" si="2431"/>
        <v>8.0961882298491208</v>
      </c>
      <c r="BL2439" s="222">
        <f t="shared" si="2432"/>
        <v>906.75714000000005</v>
      </c>
    </row>
    <row r="2440" spans="3:64" ht="18.75" x14ac:dyDescent="0.3">
      <c r="C2440" s="393">
        <v>15</v>
      </c>
      <c r="D2440" s="394" t="s">
        <v>30</v>
      </c>
      <c r="E2440" s="252">
        <v>1.5199999999992997E-3</v>
      </c>
      <c r="F2440" s="252">
        <v>0</v>
      </c>
      <c r="G2440" s="252">
        <f t="shared" si="2436"/>
        <v>1.5199999999992997E-3</v>
      </c>
      <c r="H2440" s="252">
        <v>0</v>
      </c>
      <c r="I2440" s="254">
        <f t="shared" si="2437"/>
        <v>0</v>
      </c>
      <c r="J2440" s="62">
        <f t="shared" si="2404"/>
        <v>1.5199999999992997E-3</v>
      </c>
      <c r="K2440" s="252">
        <v>73</v>
      </c>
      <c r="L2440" s="57">
        <v>24.48</v>
      </c>
      <c r="M2440" s="252">
        <f t="shared" si="2405"/>
        <v>97.48</v>
      </c>
      <c r="N2440" s="252">
        <v>0</v>
      </c>
      <c r="O2440" s="254">
        <f t="shared" si="2411"/>
        <v>0</v>
      </c>
      <c r="P2440" s="252">
        <f t="shared" si="2406"/>
        <v>97.48</v>
      </c>
      <c r="Q2440" s="252">
        <v>12.29</v>
      </c>
      <c r="R2440" s="252">
        <v>8.16</v>
      </c>
      <c r="S2440" s="252">
        <f t="shared" si="2433"/>
        <v>20.45</v>
      </c>
      <c r="T2440" s="252">
        <v>0</v>
      </c>
      <c r="U2440" s="254">
        <f t="shared" si="2435"/>
        <v>0</v>
      </c>
      <c r="V2440" s="252">
        <f t="shared" si="2413"/>
        <v>20.45</v>
      </c>
      <c r="W2440" s="252">
        <v>1.7000000000000002</v>
      </c>
      <c r="X2440" s="252">
        <v>1.3</v>
      </c>
      <c r="Y2440" s="252">
        <f t="shared" si="2407"/>
        <v>3</v>
      </c>
      <c r="Z2440" s="252">
        <v>0</v>
      </c>
      <c r="AA2440" s="254">
        <f t="shared" si="2414"/>
        <v>0</v>
      </c>
      <c r="AB2440" s="252">
        <f t="shared" si="2415"/>
        <v>3</v>
      </c>
      <c r="AC2440" s="221">
        <v>576.89873999999998</v>
      </c>
      <c r="AD2440" s="221">
        <v>0</v>
      </c>
      <c r="AE2440" s="221">
        <f t="shared" si="2416"/>
        <v>576.89873999999998</v>
      </c>
      <c r="AF2440" s="221">
        <v>63.9</v>
      </c>
      <c r="AG2440" s="220">
        <f t="shared" si="2434"/>
        <v>11.076467249694462</v>
      </c>
      <c r="AH2440" s="221">
        <f t="shared" si="2418"/>
        <v>512.99874</v>
      </c>
      <c r="AI2440" s="221">
        <v>562.7515199999998</v>
      </c>
      <c r="AJ2440" s="321">
        <v>529.27</v>
      </c>
      <c r="AK2440" s="221">
        <f t="shared" si="2438"/>
        <v>1092.0215199999998</v>
      </c>
      <c r="AL2440" s="221">
        <v>0</v>
      </c>
      <c r="AM2440" s="220">
        <f t="shared" si="2420"/>
        <v>0</v>
      </c>
      <c r="AN2440" s="221">
        <f t="shared" si="2421"/>
        <v>1092.0215199999998</v>
      </c>
      <c r="AO2440" s="221">
        <v>577.51783999999998</v>
      </c>
      <c r="AP2440" s="321">
        <v>491.286</v>
      </c>
      <c r="AQ2440" s="221">
        <f t="shared" si="2422"/>
        <v>1068.80384</v>
      </c>
      <c r="AR2440" s="221">
        <v>0</v>
      </c>
      <c r="AS2440" s="220">
        <f t="shared" si="2423"/>
        <v>0</v>
      </c>
      <c r="AT2440" s="221">
        <f t="shared" si="2424"/>
        <v>1068.80384</v>
      </c>
      <c r="AU2440" s="221">
        <v>10.52</v>
      </c>
      <c r="AV2440" s="54"/>
      <c r="AW2440" s="221">
        <f t="shared" si="2425"/>
        <v>10.52</v>
      </c>
      <c r="AX2440" s="221">
        <v>0</v>
      </c>
      <c r="AY2440" s="220">
        <f t="shared" si="2426"/>
        <v>0</v>
      </c>
      <c r="AZ2440" s="221">
        <f t="shared" si="2427"/>
        <v>10.52</v>
      </c>
      <c r="BA2440" s="221">
        <v>92.420540000000003</v>
      </c>
      <c r="BB2440" s="67">
        <v>28.167000000000002</v>
      </c>
      <c r="BC2440" s="221">
        <f t="shared" si="2428"/>
        <v>120.58754</v>
      </c>
      <c r="BD2440" s="221">
        <v>0</v>
      </c>
      <c r="BE2440" s="220">
        <f t="shared" si="2429"/>
        <v>0</v>
      </c>
      <c r="BF2440" s="221">
        <f t="shared" si="2408"/>
        <v>120.58754</v>
      </c>
      <c r="BG2440" s="222">
        <f t="shared" si="2409"/>
        <v>1907.10016</v>
      </c>
      <c r="BH2440" s="222">
        <f t="shared" si="2409"/>
        <v>1082.663</v>
      </c>
      <c r="BI2440" s="222">
        <f t="shared" si="2430"/>
        <v>2989.76316</v>
      </c>
      <c r="BJ2440" s="222">
        <f t="shared" si="2410"/>
        <v>63.9</v>
      </c>
      <c r="BK2440" s="223">
        <f t="shared" si="2431"/>
        <v>2.1372930423023875</v>
      </c>
      <c r="BL2440" s="222">
        <f t="shared" si="2432"/>
        <v>2925.8631599999999</v>
      </c>
    </row>
    <row r="2441" spans="3:64" ht="18.75" x14ac:dyDescent="0.3">
      <c r="C2441" s="393">
        <v>16</v>
      </c>
      <c r="D2441" s="394" t="s">
        <v>31</v>
      </c>
      <c r="E2441" s="252">
        <v>8.3999999999839758E-4</v>
      </c>
      <c r="F2441" s="252">
        <v>0</v>
      </c>
      <c r="G2441" s="252">
        <f t="shared" si="2436"/>
        <v>8.3999999999839758E-4</v>
      </c>
      <c r="H2441" s="252">
        <v>0</v>
      </c>
      <c r="I2441" s="254">
        <f t="shared" si="2437"/>
        <v>0</v>
      </c>
      <c r="J2441" s="62">
        <f t="shared" si="2404"/>
        <v>8.3999999999839758E-4</v>
      </c>
      <c r="K2441" s="252">
        <v>0</v>
      </c>
      <c r="L2441" s="57">
        <v>13.77</v>
      </c>
      <c r="M2441" s="252">
        <f t="shared" si="2405"/>
        <v>13.77</v>
      </c>
      <c r="N2441" s="252">
        <v>3.5</v>
      </c>
      <c r="O2441" s="254">
        <f t="shared" si="2411"/>
        <v>25.417574437182282</v>
      </c>
      <c r="P2441" s="252">
        <f t="shared" si="2406"/>
        <v>10.27</v>
      </c>
      <c r="Q2441" s="252">
        <v>0</v>
      </c>
      <c r="R2441" s="252">
        <v>4.59</v>
      </c>
      <c r="S2441" s="252">
        <f t="shared" si="2433"/>
        <v>4.59</v>
      </c>
      <c r="T2441" s="252">
        <v>2</v>
      </c>
      <c r="U2441" s="254">
        <f t="shared" si="2435"/>
        <v>43.572984749455337</v>
      </c>
      <c r="V2441" s="252">
        <f t="shared" si="2413"/>
        <v>2.59</v>
      </c>
      <c r="W2441" s="252">
        <v>0</v>
      </c>
      <c r="X2441" s="252">
        <v>1.2</v>
      </c>
      <c r="Y2441" s="252">
        <f t="shared" si="2407"/>
        <v>1.2</v>
      </c>
      <c r="Z2441" s="252">
        <v>1.2</v>
      </c>
      <c r="AA2441" s="254">
        <f t="shared" si="2414"/>
        <v>100</v>
      </c>
      <c r="AB2441" s="252">
        <f t="shared" si="2415"/>
        <v>0</v>
      </c>
      <c r="AC2441" s="221">
        <v>77.597759999999994</v>
      </c>
      <c r="AD2441" s="221">
        <v>0</v>
      </c>
      <c r="AE2441" s="221">
        <f t="shared" si="2416"/>
        <v>77.597759999999994</v>
      </c>
      <c r="AF2441" s="221">
        <v>77.599999999999994</v>
      </c>
      <c r="AG2441" s="220">
        <f t="shared" si="2434"/>
        <v>100.00288668126503</v>
      </c>
      <c r="AH2441" s="221">
        <f t="shared" si="2418"/>
        <v>-2.2400000000004638E-3</v>
      </c>
      <c r="AI2441" s="221">
        <v>187.66391999999996</v>
      </c>
      <c r="AJ2441" s="321">
        <v>291.685</v>
      </c>
      <c r="AK2441" s="221">
        <f t="shared" si="2438"/>
        <v>479.34891999999996</v>
      </c>
      <c r="AL2441" s="221">
        <v>285.5</v>
      </c>
      <c r="AM2441" s="220">
        <f t="shared" si="2420"/>
        <v>59.55995478199889</v>
      </c>
      <c r="AN2441" s="221">
        <f t="shared" si="2421"/>
        <v>193.84891999999996</v>
      </c>
      <c r="AO2441" s="221">
        <v>127.43236000000007</v>
      </c>
      <c r="AP2441" s="321">
        <v>271.358</v>
      </c>
      <c r="AQ2441" s="221">
        <f t="shared" si="2422"/>
        <v>398.79036000000008</v>
      </c>
      <c r="AR2441" s="221">
        <v>250.5</v>
      </c>
      <c r="AS2441" s="220">
        <f t="shared" si="2423"/>
        <v>62.814958716655021</v>
      </c>
      <c r="AT2441" s="221">
        <f t="shared" si="2424"/>
        <v>148.29036000000008</v>
      </c>
      <c r="AU2441" s="221">
        <v>0</v>
      </c>
      <c r="AV2441" s="54"/>
      <c r="AW2441" s="221">
        <v>0</v>
      </c>
      <c r="AX2441" s="221"/>
      <c r="AY2441" s="220">
        <f t="shared" si="2426"/>
        <v>0</v>
      </c>
      <c r="AZ2441" s="221">
        <f t="shared" si="2427"/>
        <v>0</v>
      </c>
      <c r="BA2441" s="221">
        <v>45.792059999999992</v>
      </c>
      <c r="BB2441" s="221">
        <v>120.76</v>
      </c>
      <c r="BC2441" s="221">
        <f t="shared" si="2428"/>
        <v>166.55205999999998</v>
      </c>
      <c r="BD2441" s="221">
        <v>65.5</v>
      </c>
      <c r="BE2441" s="220">
        <f t="shared" si="2429"/>
        <v>39.327042847743826</v>
      </c>
      <c r="BF2441" s="221">
        <f t="shared" si="2408"/>
        <v>101.05205999999998</v>
      </c>
      <c r="BG2441" s="222">
        <f t="shared" si="2409"/>
        <v>438.48694</v>
      </c>
      <c r="BH2441" s="222">
        <f t="shared" si="2409"/>
        <v>703.36300000000006</v>
      </c>
      <c r="BI2441" s="222">
        <f t="shared" si="2430"/>
        <v>1141.8499400000001</v>
      </c>
      <c r="BJ2441" s="222">
        <f t="shared" si="2410"/>
        <v>685.80000000000007</v>
      </c>
      <c r="BK2441" s="223">
        <f t="shared" si="2431"/>
        <v>60.060431408351256</v>
      </c>
      <c r="BL2441" s="222">
        <f t="shared" si="2432"/>
        <v>456.04993999999999</v>
      </c>
    </row>
    <row r="2442" spans="3:64" ht="18.75" x14ac:dyDescent="0.3">
      <c r="C2442" s="393">
        <v>17</v>
      </c>
      <c r="D2442" s="394" t="s">
        <v>32</v>
      </c>
      <c r="E2442" s="252">
        <v>-3.2000000000014239E-3</v>
      </c>
      <c r="F2442" s="252">
        <v>10.02</v>
      </c>
      <c r="G2442" s="252">
        <f t="shared" si="2436"/>
        <v>10.016799999999998</v>
      </c>
      <c r="H2442" s="252">
        <v>10.02</v>
      </c>
      <c r="I2442" s="254">
        <f t="shared" si="2437"/>
        <v>100.03194633016534</v>
      </c>
      <c r="J2442" s="62">
        <f t="shared" si="2404"/>
        <v>-3.2000000000014239E-3</v>
      </c>
      <c r="K2442" s="252">
        <v>1.8500000000000014</v>
      </c>
      <c r="L2442" s="57">
        <v>20.7</v>
      </c>
      <c r="M2442" s="252">
        <f t="shared" si="2405"/>
        <v>22.55</v>
      </c>
      <c r="N2442" s="252">
        <v>7.88</v>
      </c>
      <c r="O2442" s="254">
        <f t="shared" si="2411"/>
        <v>34.944567627494457</v>
      </c>
      <c r="P2442" s="252">
        <f t="shared" si="2406"/>
        <v>14.670000000000002</v>
      </c>
      <c r="Q2442" s="252">
        <v>0</v>
      </c>
      <c r="R2442" s="252">
        <v>6.9</v>
      </c>
      <c r="S2442" s="252">
        <f t="shared" si="2433"/>
        <v>6.9</v>
      </c>
      <c r="T2442" s="252">
        <v>4.2</v>
      </c>
      <c r="U2442" s="254">
        <f t="shared" si="2435"/>
        <v>60.869565217391312</v>
      </c>
      <c r="V2442" s="252">
        <f t="shared" si="2413"/>
        <v>2.7</v>
      </c>
      <c r="W2442" s="252">
        <v>0</v>
      </c>
      <c r="X2442" s="252">
        <v>0.9</v>
      </c>
      <c r="Y2442" s="252">
        <f t="shared" si="2407"/>
        <v>0.9</v>
      </c>
      <c r="Z2442" s="252">
        <v>0.35</v>
      </c>
      <c r="AA2442" s="254">
        <f t="shared" si="2414"/>
        <v>38.888888888888886</v>
      </c>
      <c r="AB2442" s="252">
        <f t="shared" si="2415"/>
        <v>0.55000000000000004</v>
      </c>
      <c r="AC2442" s="221">
        <v>40.765819999999991</v>
      </c>
      <c r="AD2442" s="221">
        <v>0</v>
      </c>
      <c r="AE2442" s="221">
        <f t="shared" si="2416"/>
        <v>40.765819999999991</v>
      </c>
      <c r="AF2442" s="221">
        <v>39.07</v>
      </c>
      <c r="AG2442" s="220">
        <f t="shared" si="2434"/>
        <v>95.840093490085593</v>
      </c>
      <c r="AH2442" s="221">
        <f t="shared" si="2418"/>
        <v>1.6958199999999906</v>
      </c>
      <c r="AI2442" s="221">
        <v>77.712779999999952</v>
      </c>
      <c r="AJ2442" s="321">
        <v>458.92799999999994</v>
      </c>
      <c r="AK2442" s="221">
        <f t="shared" si="2438"/>
        <v>536.64077999999995</v>
      </c>
      <c r="AL2442" s="221">
        <v>198.72</v>
      </c>
      <c r="AM2442" s="220">
        <f t="shared" si="2420"/>
        <v>37.030357625821878</v>
      </c>
      <c r="AN2442" s="221">
        <f t="shared" si="2421"/>
        <v>337.92077999999992</v>
      </c>
      <c r="AO2442" s="221">
        <v>311.64799999999997</v>
      </c>
      <c r="AP2442" s="321">
        <v>424.99199999999996</v>
      </c>
      <c r="AQ2442" s="221">
        <f t="shared" si="2422"/>
        <v>736.63999999999987</v>
      </c>
      <c r="AR2442" s="221">
        <v>318.51</v>
      </c>
      <c r="AS2442" s="220">
        <f t="shared" si="2423"/>
        <v>43.238216768027812</v>
      </c>
      <c r="AT2442" s="221">
        <f t="shared" si="2424"/>
        <v>418.12999999999988</v>
      </c>
      <c r="AU2442" s="221">
        <v>0</v>
      </c>
      <c r="AV2442" s="54"/>
      <c r="AW2442" s="221">
        <f t="shared" ref="AW2442:AW2455" si="2439">SUM(AU2442:AV2442)</f>
        <v>0</v>
      </c>
      <c r="AX2442" s="221"/>
      <c r="AY2442" s="220">
        <f t="shared" si="2426"/>
        <v>0</v>
      </c>
      <c r="AZ2442" s="221">
        <f t="shared" si="2427"/>
        <v>0</v>
      </c>
      <c r="BA2442" s="221">
        <v>0</v>
      </c>
      <c r="BB2442" s="221">
        <v>0</v>
      </c>
      <c r="BC2442" s="221">
        <f t="shared" si="2428"/>
        <v>0</v>
      </c>
      <c r="BD2442" s="221"/>
      <c r="BE2442" s="220"/>
      <c r="BF2442" s="221">
        <f t="shared" si="2408"/>
        <v>0</v>
      </c>
      <c r="BG2442" s="222">
        <f t="shared" si="2409"/>
        <v>431.97339999999986</v>
      </c>
      <c r="BH2442" s="222">
        <f t="shared" si="2409"/>
        <v>922.43999999999983</v>
      </c>
      <c r="BI2442" s="222">
        <f t="shared" si="2430"/>
        <v>1354.4133999999997</v>
      </c>
      <c r="BJ2442" s="222">
        <f t="shared" si="2410"/>
        <v>578.75</v>
      </c>
      <c r="BK2442" s="223">
        <f t="shared" si="2431"/>
        <v>42.730675877837605</v>
      </c>
      <c r="BL2442" s="222">
        <f t="shared" si="2432"/>
        <v>775.66339999999968</v>
      </c>
    </row>
    <row r="2443" spans="3:64" ht="18.75" x14ac:dyDescent="0.3">
      <c r="C2443" s="393">
        <v>18</v>
      </c>
      <c r="D2443" s="394" t="s">
        <v>33</v>
      </c>
      <c r="E2443" s="252">
        <v>-4.7999999999959186E-4</v>
      </c>
      <c r="F2443" s="252">
        <v>0</v>
      </c>
      <c r="G2443" s="252">
        <f t="shared" si="2436"/>
        <v>-4.7999999999959186E-4</v>
      </c>
      <c r="H2443" s="252">
        <v>0</v>
      </c>
      <c r="I2443" s="254">
        <f t="shared" si="2437"/>
        <v>0</v>
      </c>
      <c r="J2443" s="62">
        <f t="shared" si="2404"/>
        <v>-4.7999999999959186E-4</v>
      </c>
      <c r="K2443" s="252">
        <v>61.2</v>
      </c>
      <c r="L2443" s="57">
        <v>25.74</v>
      </c>
      <c r="M2443" s="252">
        <f t="shared" si="2405"/>
        <v>86.94</v>
      </c>
      <c r="N2443" s="252">
        <v>9.27</v>
      </c>
      <c r="O2443" s="254">
        <f t="shared" si="2411"/>
        <v>10.662525879917183</v>
      </c>
      <c r="P2443" s="252">
        <f t="shared" si="2406"/>
        <v>77.67</v>
      </c>
      <c r="Q2443" s="252">
        <v>0</v>
      </c>
      <c r="R2443" s="252">
        <v>8.58</v>
      </c>
      <c r="S2443" s="252">
        <f t="shared" si="2433"/>
        <v>8.58</v>
      </c>
      <c r="T2443" s="252">
        <v>8.58</v>
      </c>
      <c r="U2443" s="254">
        <f t="shared" si="2435"/>
        <v>100</v>
      </c>
      <c r="V2443" s="252">
        <f t="shared" si="2413"/>
        <v>0</v>
      </c>
      <c r="W2443" s="252">
        <v>1.3000000000000003</v>
      </c>
      <c r="X2443" s="252">
        <v>1.3</v>
      </c>
      <c r="Y2443" s="252">
        <f t="shared" si="2407"/>
        <v>2.6000000000000005</v>
      </c>
      <c r="Z2443" s="252">
        <v>1.3</v>
      </c>
      <c r="AA2443" s="254">
        <f t="shared" si="2414"/>
        <v>49.999999999999986</v>
      </c>
      <c r="AB2443" s="252">
        <f t="shared" si="2415"/>
        <v>1.3000000000000005</v>
      </c>
      <c r="AC2443" s="221">
        <v>2.8199999999856118E-3</v>
      </c>
      <c r="AD2443" s="221">
        <v>0</v>
      </c>
      <c r="AE2443" s="221">
        <f t="shared" si="2416"/>
        <v>2.8199999999856118E-3</v>
      </c>
      <c r="AF2443" s="221">
        <v>0</v>
      </c>
      <c r="AG2443" s="220">
        <v>0</v>
      </c>
      <c r="AH2443" s="221">
        <f t="shared" si="2418"/>
        <v>2.8199999999856118E-3</v>
      </c>
      <c r="AI2443" s="221">
        <v>162.42700000000013</v>
      </c>
      <c r="AJ2443" s="321">
        <v>561.30399999999997</v>
      </c>
      <c r="AK2443" s="221">
        <f t="shared" si="2438"/>
        <v>723.73100000000011</v>
      </c>
      <c r="AL2443" s="221">
        <v>662.36900000000003</v>
      </c>
      <c r="AM2443" s="220">
        <f t="shared" si="2420"/>
        <v>91.52143545046431</v>
      </c>
      <c r="AN2443" s="221">
        <f t="shared" si="2421"/>
        <v>61.36200000000008</v>
      </c>
      <c r="AO2443" s="221">
        <v>179.86938000000009</v>
      </c>
      <c r="AP2443" s="321">
        <v>520.36500000000001</v>
      </c>
      <c r="AQ2443" s="221">
        <f t="shared" si="2422"/>
        <v>700.2343800000001</v>
      </c>
      <c r="AR2443" s="221">
        <v>601.423</v>
      </c>
      <c r="AS2443" s="220">
        <f t="shared" si="2423"/>
        <v>85.888813399879041</v>
      </c>
      <c r="AT2443" s="221">
        <f t="shared" si="2424"/>
        <v>98.811380000000099</v>
      </c>
      <c r="AU2443" s="221">
        <v>0</v>
      </c>
      <c r="AV2443" s="54"/>
      <c r="AW2443" s="221">
        <f t="shared" si="2439"/>
        <v>0</v>
      </c>
      <c r="AX2443" s="221"/>
      <c r="AY2443" s="220">
        <f t="shared" si="2426"/>
        <v>0</v>
      </c>
      <c r="AZ2443" s="221">
        <f t="shared" si="2427"/>
        <v>0</v>
      </c>
      <c r="BA2443" s="221">
        <v>56.128640000000075</v>
      </c>
      <c r="BB2443" s="67">
        <v>200.964</v>
      </c>
      <c r="BC2443" s="221">
        <f t="shared" si="2428"/>
        <v>257.09264000000007</v>
      </c>
      <c r="BD2443" s="221">
        <v>189.65799999999999</v>
      </c>
      <c r="BE2443" s="220">
        <f t="shared" ref="BE2443:BE2456" si="2440">IF(BD2443&lt;&gt;0,(BD2443/BC2443*100),0)</f>
        <v>73.770295407912073</v>
      </c>
      <c r="BF2443" s="221">
        <f t="shared" si="2408"/>
        <v>67.434640000000087</v>
      </c>
      <c r="BG2443" s="222">
        <f t="shared" si="2409"/>
        <v>460.92736000000031</v>
      </c>
      <c r="BH2443" s="222">
        <f t="shared" si="2409"/>
        <v>1318.2529999999999</v>
      </c>
      <c r="BI2443" s="222">
        <f t="shared" si="2430"/>
        <v>1779.1803600000003</v>
      </c>
      <c r="BJ2443" s="222">
        <f t="shared" si="2410"/>
        <v>1472.6</v>
      </c>
      <c r="BK2443" s="223">
        <f t="shared" si="2431"/>
        <v>82.768449624747404</v>
      </c>
      <c r="BL2443" s="222">
        <f t="shared" si="2432"/>
        <v>306.58036000000038</v>
      </c>
    </row>
    <row r="2444" spans="3:64" ht="18.75" x14ac:dyDescent="0.3">
      <c r="C2444" s="393">
        <v>19</v>
      </c>
      <c r="D2444" s="394" t="s">
        <v>34</v>
      </c>
      <c r="E2444" s="252">
        <v>-2.520000000001188E-3</v>
      </c>
      <c r="F2444" s="252">
        <v>0</v>
      </c>
      <c r="G2444" s="252">
        <f t="shared" si="2436"/>
        <v>-2.520000000001188E-3</v>
      </c>
      <c r="H2444" s="252">
        <v>0</v>
      </c>
      <c r="I2444" s="254">
        <f t="shared" si="2437"/>
        <v>0</v>
      </c>
      <c r="J2444" s="62">
        <f t="shared" si="2404"/>
        <v>-2.520000000001188E-3</v>
      </c>
      <c r="K2444" s="252">
        <v>30.239999999999991</v>
      </c>
      <c r="L2444" s="57">
        <v>15.12</v>
      </c>
      <c r="M2444" s="252">
        <f t="shared" si="2405"/>
        <v>45.359999999999992</v>
      </c>
      <c r="N2444" s="252">
        <v>26.28</v>
      </c>
      <c r="O2444" s="254">
        <f t="shared" si="2411"/>
        <v>57.936507936507951</v>
      </c>
      <c r="P2444" s="252">
        <f t="shared" si="2406"/>
        <v>19.079999999999991</v>
      </c>
      <c r="Q2444" s="252">
        <v>1.5899999999999999</v>
      </c>
      <c r="R2444" s="252">
        <v>5.04</v>
      </c>
      <c r="S2444" s="252">
        <f t="shared" si="2433"/>
        <v>6.63</v>
      </c>
      <c r="T2444" s="252">
        <v>4.8499999999999996</v>
      </c>
      <c r="U2444" s="254">
        <f t="shared" si="2435"/>
        <v>73.152337858220207</v>
      </c>
      <c r="V2444" s="252">
        <f t="shared" si="2413"/>
        <v>1.7800000000000002</v>
      </c>
      <c r="W2444" s="252">
        <v>0.59999999999999964</v>
      </c>
      <c r="X2444" s="252">
        <v>1</v>
      </c>
      <c r="Y2444" s="252">
        <f t="shared" si="2407"/>
        <v>1.5999999999999996</v>
      </c>
      <c r="Z2444" s="252">
        <v>1.26</v>
      </c>
      <c r="AA2444" s="254">
        <f t="shared" si="2414"/>
        <v>78.750000000000014</v>
      </c>
      <c r="AB2444" s="252">
        <f t="shared" si="2415"/>
        <v>0.33999999999999964</v>
      </c>
      <c r="AC2444" s="221">
        <v>13.93980000000002</v>
      </c>
      <c r="AD2444" s="221">
        <v>0</v>
      </c>
      <c r="AE2444" s="221">
        <f t="shared" si="2416"/>
        <v>13.93980000000002</v>
      </c>
      <c r="AF2444" s="221">
        <v>7.91</v>
      </c>
      <c r="AG2444" s="220">
        <f t="shared" ref="AG2444:AG2455" si="2441">IF(AF2444&lt;&gt;"", AF2444/AE2444*100, 0)</f>
        <v>56.743999196545069</v>
      </c>
      <c r="AH2444" s="221">
        <f t="shared" si="2418"/>
        <v>6.0298000000000194</v>
      </c>
      <c r="AI2444" s="221">
        <v>30.131080000000111</v>
      </c>
      <c r="AJ2444" s="321">
        <v>348.06899999999996</v>
      </c>
      <c r="AK2444" s="221">
        <f t="shared" si="2438"/>
        <v>378.20008000000007</v>
      </c>
      <c r="AL2444" s="221">
        <v>283.79899999999998</v>
      </c>
      <c r="AM2444" s="220">
        <f t="shared" si="2420"/>
        <v>75.039381271415891</v>
      </c>
      <c r="AN2444" s="221">
        <f t="shared" si="2421"/>
        <v>94.401080000000093</v>
      </c>
      <c r="AO2444" s="221">
        <v>179.7876</v>
      </c>
      <c r="AP2444" s="321">
        <v>321.47699999999998</v>
      </c>
      <c r="AQ2444" s="221">
        <f t="shared" si="2422"/>
        <v>501.26459999999997</v>
      </c>
      <c r="AR2444" s="221">
        <v>330.66</v>
      </c>
      <c r="AS2444" s="220">
        <f t="shared" si="2423"/>
        <v>65.965160915013755</v>
      </c>
      <c r="AT2444" s="221">
        <f t="shared" si="2424"/>
        <v>170.60459999999995</v>
      </c>
      <c r="AU2444" s="221">
        <v>0</v>
      </c>
      <c r="AV2444" s="54"/>
      <c r="AW2444" s="221">
        <f t="shared" si="2439"/>
        <v>0</v>
      </c>
      <c r="AX2444" s="221"/>
      <c r="AY2444" s="220">
        <f t="shared" si="2426"/>
        <v>0</v>
      </c>
      <c r="AZ2444" s="221">
        <f t="shared" si="2427"/>
        <v>0</v>
      </c>
      <c r="BA2444" s="221">
        <v>0</v>
      </c>
      <c r="BB2444" s="221">
        <v>0</v>
      </c>
      <c r="BC2444" s="221">
        <f t="shared" si="2428"/>
        <v>0</v>
      </c>
      <c r="BD2444" s="221"/>
      <c r="BE2444" s="220">
        <f t="shared" si="2440"/>
        <v>0</v>
      </c>
      <c r="BF2444" s="221">
        <f t="shared" si="2408"/>
        <v>0</v>
      </c>
      <c r="BG2444" s="222">
        <f t="shared" si="2409"/>
        <v>256.28596000000016</v>
      </c>
      <c r="BH2444" s="222">
        <f t="shared" si="2409"/>
        <v>690.7059999999999</v>
      </c>
      <c r="BI2444" s="222">
        <f t="shared" si="2430"/>
        <v>946.99196000000006</v>
      </c>
      <c r="BJ2444" s="222">
        <f t="shared" si="2410"/>
        <v>654.7589999999999</v>
      </c>
      <c r="BK2444" s="223">
        <f t="shared" si="2431"/>
        <v>69.140924913449084</v>
      </c>
      <c r="BL2444" s="222">
        <f t="shared" si="2432"/>
        <v>292.23296000000016</v>
      </c>
    </row>
    <row r="2445" spans="3:64" ht="18.75" x14ac:dyDescent="0.3">
      <c r="C2445" s="393">
        <v>20</v>
      </c>
      <c r="D2445" s="394" t="s">
        <v>35</v>
      </c>
      <c r="E2445" s="252">
        <v>1.9999999999953388E-4</v>
      </c>
      <c r="F2445" s="252"/>
      <c r="G2445" s="252">
        <f t="shared" si="2436"/>
        <v>1.9999999999953388E-4</v>
      </c>
      <c r="H2445" s="252">
        <v>0</v>
      </c>
      <c r="I2445" s="254">
        <f t="shared" si="2437"/>
        <v>0</v>
      </c>
      <c r="J2445" s="62">
        <f t="shared" si="2404"/>
        <v>1.9999999999953388E-4</v>
      </c>
      <c r="K2445" s="252">
        <v>46.759999999999991</v>
      </c>
      <c r="L2445" s="57">
        <v>20.34</v>
      </c>
      <c r="M2445" s="252">
        <f t="shared" si="2405"/>
        <v>67.099999999999994</v>
      </c>
      <c r="N2445" s="252">
        <v>15.93</v>
      </c>
      <c r="O2445" s="254">
        <f t="shared" si="2411"/>
        <v>23.740685543964236</v>
      </c>
      <c r="P2445" s="252">
        <f t="shared" si="2406"/>
        <v>51.169999999999995</v>
      </c>
      <c r="Q2445" s="252">
        <v>5.6500000000000057</v>
      </c>
      <c r="R2445" s="252">
        <v>6.78</v>
      </c>
      <c r="S2445" s="252">
        <f t="shared" si="2433"/>
        <v>12.430000000000007</v>
      </c>
      <c r="T2445" s="252">
        <v>7.11</v>
      </c>
      <c r="U2445" s="254">
        <f t="shared" si="2435"/>
        <v>57.200321802091679</v>
      </c>
      <c r="V2445" s="252">
        <f t="shared" si="2413"/>
        <v>5.3200000000000065</v>
      </c>
      <c r="W2445" s="252">
        <v>0.59999999999999876</v>
      </c>
      <c r="X2445" s="252">
        <v>1.4</v>
      </c>
      <c r="Y2445" s="252">
        <f t="shared" si="2407"/>
        <v>1.9999999999999987</v>
      </c>
      <c r="Z2445" s="252">
        <v>0.6</v>
      </c>
      <c r="AA2445" s="254">
        <f t="shared" si="2414"/>
        <v>30.000000000000021</v>
      </c>
      <c r="AB2445" s="252">
        <f t="shared" si="2415"/>
        <v>1.3999999999999986</v>
      </c>
      <c r="AC2445" s="221">
        <v>339.16231000000005</v>
      </c>
      <c r="AD2445" s="221">
        <v>0</v>
      </c>
      <c r="AE2445" s="221">
        <f t="shared" si="2416"/>
        <v>339.16231000000005</v>
      </c>
      <c r="AF2445" s="221">
        <v>80.430000000000007</v>
      </c>
      <c r="AG2445" s="220">
        <f t="shared" si="2441"/>
        <v>23.714309529263435</v>
      </c>
      <c r="AH2445" s="221">
        <f t="shared" si="2418"/>
        <v>258.73231000000004</v>
      </c>
      <c r="AI2445" s="221">
        <v>366.74632000000008</v>
      </c>
      <c r="AJ2445" s="321">
        <v>438.54099999999994</v>
      </c>
      <c r="AK2445" s="221">
        <f t="shared" si="2438"/>
        <v>805.28732000000002</v>
      </c>
      <c r="AL2445" s="221">
        <v>358.108</v>
      </c>
      <c r="AM2445" s="220">
        <f t="shared" si="2420"/>
        <v>44.469593784240885</v>
      </c>
      <c r="AN2445" s="221">
        <f t="shared" si="2421"/>
        <v>447.17932000000002</v>
      </c>
      <c r="AO2445" s="221">
        <v>438.32267999999999</v>
      </c>
      <c r="AP2445" s="321">
        <v>407.10100000000006</v>
      </c>
      <c r="AQ2445" s="221">
        <f t="shared" si="2422"/>
        <v>845.4236800000001</v>
      </c>
      <c r="AR2445" s="221">
        <v>345.86599999999999</v>
      </c>
      <c r="AS2445" s="220">
        <f t="shared" si="2423"/>
        <v>40.91037525705454</v>
      </c>
      <c r="AT2445" s="221">
        <f t="shared" si="2424"/>
        <v>499.55768000000012</v>
      </c>
      <c r="AU2445" s="221">
        <v>0</v>
      </c>
      <c r="AV2445" s="54"/>
      <c r="AW2445" s="221">
        <f t="shared" si="2439"/>
        <v>0</v>
      </c>
      <c r="AX2445" s="221">
        <v>0</v>
      </c>
      <c r="AY2445" s="220">
        <f t="shared" si="2426"/>
        <v>0</v>
      </c>
      <c r="AZ2445" s="221">
        <f t="shared" si="2427"/>
        <v>0</v>
      </c>
      <c r="BA2445" s="221">
        <v>45.290540000000021</v>
      </c>
      <c r="BB2445" s="62">
        <v>197.99599999999998</v>
      </c>
      <c r="BC2445" s="221">
        <f t="shared" si="2428"/>
        <v>243.28654</v>
      </c>
      <c r="BD2445" s="221">
        <v>95.16</v>
      </c>
      <c r="BE2445" s="220">
        <f t="shared" si="2440"/>
        <v>39.11437106220508</v>
      </c>
      <c r="BF2445" s="221">
        <f t="shared" si="2408"/>
        <v>148.12654000000001</v>
      </c>
      <c r="BG2445" s="222">
        <f t="shared" si="2409"/>
        <v>1242.5320500000003</v>
      </c>
      <c r="BH2445" s="222">
        <f t="shared" si="2409"/>
        <v>1072.1579999999999</v>
      </c>
      <c r="BI2445" s="222">
        <f t="shared" si="2430"/>
        <v>2314.6900500000002</v>
      </c>
      <c r="BJ2445" s="222">
        <f t="shared" si="2410"/>
        <v>903.20399999999995</v>
      </c>
      <c r="BK2445" s="223">
        <f t="shared" si="2431"/>
        <v>39.020515943376516</v>
      </c>
      <c r="BL2445" s="222">
        <f t="shared" si="2432"/>
        <v>1411.4860500000002</v>
      </c>
    </row>
    <row r="2446" spans="3:64" ht="18.75" x14ac:dyDescent="0.3">
      <c r="C2446" s="393">
        <v>21</v>
      </c>
      <c r="D2446" s="394" t="s">
        <v>36</v>
      </c>
      <c r="E2446" s="252">
        <v>6.5439999999998832E-2</v>
      </c>
      <c r="F2446" s="252">
        <v>0</v>
      </c>
      <c r="G2446" s="252">
        <f t="shared" si="2436"/>
        <v>6.5439999999998832E-2</v>
      </c>
      <c r="H2446" s="252">
        <v>0</v>
      </c>
      <c r="I2446" s="254">
        <f t="shared" si="2437"/>
        <v>0</v>
      </c>
      <c r="J2446" s="62">
        <f t="shared" si="2404"/>
        <v>6.5439999999998832E-2</v>
      </c>
      <c r="K2446" s="252">
        <v>11.200000000000006</v>
      </c>
      <c r="L2446" s="57">
        <v>9.7200000000000006</v>
      </c>
      <c r="M2446" s="252">
        <f t="shared" si="2405"/>
        <v>20.920000000000009</v>
      </c>
      <c r="N2446" s="252">
        <v>7.5</v>
      </c>
      <c r="O2446" s="254">
        <f t="shared" si="2411"/>
        <v>35.850860420650079</v>
      </c>
      <c r="P2446" s="252">
        <f t="shared" si="2406"/>
        <v>13.420000000000009</v>
      </c>
      <c r="Q2446" s="252">
        <v>4.41</v>
      </c>
      <c r="R2446" s="252">
        <v>3.24</v>
      </c>
      <c r="S2446" s="252">
        <f t="shared" si="2433"/>
        <v>7.65</v>
      </c>
      <c r="T2446" s="252">
        <v>2.93</v>
      </c>
      <c r="U2446" s="254">
        <v>5.25</v>
      </c>
      <c r="V2446" s="252">
        <f t="shared" si="2413"/>
        <v>4.7200000000000006</v>
      </c>
      <c r="W2446" s="252">
        <v>0.56000000000000005</v>
      </c>
      <c r="X2446" s="252">
        <v>0.7</v>
      </c>
      <c r="Y2446" s="252">
        <f t="shared" si="2407"/>
        <v>1.26</v>
      </c>
      <c r="Z2446" s="252">
        <v>0</v>
      </c>
      <c r="AA2446" s="254">
        <f t="shared" si="2414"/>
        <v>0</v>
      </c>
      <c r="AB2446" s="252">
        <f t="shared" si="2415"/>
        <v>1.26</v>
      </c>
      <c r="AC2446" s="221">
        <v>0.94285999999999603</v>
      </c>
      <c r="AD2446" s="221">
        <v>0</v>
      </c>
      <c r="AE2446" s="221">
        <f t="shared" si="2416"/>
        <v>0.94285999999999603</v>
      </c>
      <c r="AF2446" s="221">
        <v>0</v>
      </c>
      <c r="AG2446" s="220">
        <f t="shared" si="2441"/>
        <v>0</v>
      </c>
      <c r="AH2446" s="221">
        <f t="shared" si="2418"/>
        <v>0.94285999999999603</v>
      </c>
      <c r="AI2446" s="221">
        <v>348.70298000000008</v>
      </c>
      <c r="AJ2446" s="264">
        <v>209.10599999999999</v>
      </c>
      <c r="AK2446" s="221">
        <f t="shared" si="2438"/>
        <v>557.80898000000002</v>
      </c>
      <c r="AL2446" s="221">
        <v>243.44</v>
      </c>
      <c r="AM2446" s="220">
        <f t="shared" si="2420"/>
        <v>43.642180159953682</v>
      </c>
      <c r="AN2446" s="221">
        <f t="shared" si="2421"/>
        <v>314.36898000000002</v>
      </c>
      <c r="AO2446" s="221">
        <v>106.53422</v>
      </c>
      <c r="AP2446" s="321">
        <v>194.11700000000002</v>
      </c>
      <c r="AQ2446" s="221">
        <f t="shared" si="2422"/>
        <v>300.65122000000002</v>
      </c>
      <c r="AR2446" s="221">
        <v>93.55</v>
      </c>
      <c r="AS2446" s="220">
        <f t="shared" si="2423"/>
        <v>31.115789252410149</v>
      </c>
      <c r="AT2446" s="221">
        <f t="shared" si="2424"/>
        <v>207.10122000000001</v>
      </c>
      <c r="AU2446" s="221">
        <v>0.66000000000000014</v>
      </c>
      <c r="AV2446" s="54"/>
      <c r="AW2446" s="221">
        <f t="shared" si="2439"/>
        <v>0.66000000000000014</v>
      </c>
      <c r="AX2446" s="221">
        <v>0</v>
      </c>
      <c r="AY2446" s="220">
        <f t="shared" si="2426"/>
        <v>0</v>
      </c>
      <c r="AZ2446" s="221">
        <f t="shared" si="2427"/>
        <v>0.66000000000000014</v>
      </c>
      <c r="BA2446" s="221">
        <v>67.752160000000003</v>
      </c>
      <c r="BB2446" s="62">
        <v>93.847000000000008</v>
      </c>
      <c r="BC2446" s="221">
        <f t="shared" si="2428"/>
        <v>161.59916000000001</v>
      </c>
      <c r="BD2446" s="221">
        <v>111.17</v>
      </c>
      <c r="BE2446" s="220">
        <f t="shared" si="2440"/>
        <v>68.793674422565061</v>
      </c>
      <c r="BF2446" s="221">
        <f t="shared" si="2408"/>
        <v>50.42916000000001</v>
      </c>
      <c r="BG2446" s="222">
        <f t="shared" si="2409"/>
        <v>540.82766000000004</v>
      </c>
      <c r="BH2446" s="222">
        <f t="shared" si="2409"/>
        <v>510.73</v>
      </c>
      <c r="BI2446" s="222">
        <f t="shared" si="2430"/>
        <v>1051.5576599999999</v>
      </c>
      <c r="BJ2446" s="222">
        <f t="shared" si="2410"/>
        <v>458.59000000000003</v>
      </c>
      <c r="BK2446" s="223">
        <f t="shared" si="2431"/>
        <v>43.610542478479026</v>
      </c>
      <c r="BL2446" s="222">
        <f t="shared" si="2432"/>
        <v>592.96765999999991</v>
      </c>
    </row>
    <row r="2447" spans="3:64" ht="18.75" x14ac:dyDescent="0.3">
      <c r="C2447" s="393">
        <v>22</v>
      </c>
      <c r="D2447" s="394" t="s">
        <v>328</v>
      </c>
      <c r="E2447" s="252">
        <v>-3.6400000000043065E-3</v>
      </c>
      <c r="F2447" s="252">
        <v>76.796999999999997</v>
      </c>
      <c r="G2447" s="252">
        <v>76.796999999999997</v>
      </c>
      <c r="H2447" s="252">
        <v>76.796999999999997</v>
      </c>
      <c r="I2447" s="254">
        <f t="shared" si="2437"/>
        <v>100</v>
      </c>
      <c r="J2447" s="62">
        <f t="shared" si="2404"/>
        <v>0</v>
      </c>
      <c r="K2447" s="252">
        <v>41.390000000000015</v>
      </c>
      <c r="L2447" s="57">
        <v>34.380000000000003</v>
      </c>
      <c r="M2447" s="252">
        <f t="shared" si="2405"/>
        <v>75.77000000000001</v>
      </c>
      <c r="N2447" s="252">
        <v>47.45</v>
      </c>
      <c r="O2447" s="254">
        <f t="shared" si="2411"/>
        <v>62.623729708327822</v>
      </c>
      <c r="P2447" s="252">
        <f t="shared" si="2406"/>
        <v>28.320000000000007</v>
      </c>
      <c r="Q2447" s="252">
        <v>5.1400000000000077</v>
      </c>
      <c r="R2447" s="252">
        <v>11.46</v>
      </c>
      <c r="S2447" s="252">
        <f t="shared" si="2433"/>
        <v>16.600000000000009</v>
      </c>
      <c r="T2447" s="252">
        <v>7.64</v>
      </c>
      <c r="U2447" s="254">
        <f t="shared" ref="U2447:U2456" si="2442">IF(T2447&lt;&gt;0,(T2447/S2447*100),0)</f>
        <v>46.024096385542144</v>
      </c>
      <c r="V2447" s="252">
        <f t="shared" si="2413"/>
        <v>8.960000000000008</v>
      </c>
      <c r="W2447" s="252">
        <v>2.5999999999999996</v>
      </c>
      <c r="X2447" s="252">
        <v>2.6</v>
      </c>
      <c r="Y2447" s="252">
        <f t="shared" si="2407"/>
        <v>5.1999999999999993</v>
      </c>
      <c r="Z2447" s="252">
        <v>3.9</v>
      </c>
      <c r="AA2447" s="254">
        <f t="shared" si="2414"/>
        <v>75.000000000000014</v>
      </c>
      <c r="AB2447" s="252">
        <f t="shared" si="2415"/>
        <v>1.2999999999999994</v>
      </c>
      <c r="AC2447" s="221">
        <v>2.973479999999995</v>
      </c>
      <c r="AD2447" s="221">
        <v>0</v>
      </c>
      <c r="AE2447" s="221">
        <f t="shared" si="2416"/>
        <v>2.973479999999995</v>
      </c>
      <c r="AF2447" s="221">
        <v>2.97</v>
      </c>
      <c r="AG2447" s="220">
        <f t="shared" si="2441"/>
        <v>99.882965414262245</v>
      </c>
      <c r="AH2447" s="221">
        <f t="shared" si="2418"/>
        <v>3.4799999999948206E-3</v>
      </c>
      <c r="AI2447" s="221">
        <v>439.5034599999999</v>
      </c>
      <c r="AJ2447" s="321">
        <v>761.97800000000007</v>
      </c>
      <c r="AK2447" s="221">
        <f t="shared" si="2438"/>
        <v>1201.48146</v>
      </c>
      <c r="AL2447" s="221">
        <v>390.95</v>
      </c>
      <c r="AM2447" s="220">
        <f t="shared" si="2420"/>
        <v>32.53899564958747</v>
      </c>
      <c r="AN2447" s="221">
        <f t="shared" si="2421"/>
        <v>810.53145999999992</v>
      </c>
      <c r="AO2447" s="221">
        <v>243.82662000000005</v>
      </c>
      <c r="AP2447" s="321">
        <v>705.20799999999997</v>
      </c>
      <c r="AQ2447" s="221">
        <f t="shared" si="2422"/>
        <v>949.03462000000002</v>
      </c>
      <c r="AR2447" s="221">
        <v>249.12</v>
      </c>
      <c r="AS2447" s="220">
        <f t="shared" si="2423"/>
        <v>26.249832698410941</v>
      </c>
      <c r="AT2447" s="221">
        <f t="shared" si="2424"/>
        <v>699.91462000000001</v>
      </c>
      <c r="AU2447" s="221">
        <v>0</v>
      </c>
      <c r="AV2447" s="54"/>
      <c r="AW2447" s="221">
        <f t="shared" si="2439"/>
        <v>0</v>
      </c>
      <c r="AX2447" s="221">
        <v>0</v>
      </c>
      <c r="AY2447" s="220">
        <f t="shared" si="2426"/>
        <v>0</v>
      </c>
      <c r="AZ2447" s="221">
        <f t="shared" si="2427"/>
        <v>0</v>
      </c>
      <c r="BA2447" s="221">
        <v>-2.140000000110831E-3</v>
      </c>
      <c r="BB2447" s="221">
        <v>414.38599999999997</v>
      </c>
      <c r="BC2447" s="221">
        <f t="shared" si="2428"/>
        <v>414.38385999999986</v>
      </c>
      <c r="BD2447" s="221">
        <v>196.36</v>
      </c>
      <c r="BE2447" s="220">
        <f t="shared" si="2440"/>
        <v>47.386015468845741</v>
      </c>
      <c r="BF2447" s="221">
        <f t="shared" si="2408"/>
        <v>218.02385999999984</v>
      </c>
      <c r="BG2447" s="222">
        <f t="shared" si="2409"/>
        <v>735.42777999999987</v>
      </c>
      <c r="BH2447" s="222">
        <f t="shared" si="2409"/>
        <v>2006.809</v>
      </c>
      <c r="BI2447" s="222">
        <f t="shared" si="2430"/>
        <v>2742.2367799999997</v>
      </c>
      <c r="BJ2447" s="222">
        <f t="shared" si="2410"/>
        <v>975.18700000000001</v>
      </c>
      <c r="BK2447" s="223">
        <f t="shared" si="2431"/>
        <v>35.561735846895033</v>
      </c>
      <c r="BL2447" s="222">
        <f t="shared" si="2432"/>
        <v>1767.0497799999998</v>
      </c>
    </row>
    <row r="2448" spans="3:64" ht="18.75" x14ac:dyDescent="0.3">
      <c r="C2448" s="393">
        <v>23</v>
      </c>
      <c r="D2448" s="394" t="s">
        <v>187</v>
      </c>
      <c r="E2448" s="252">
        <v>-1.520000000001076E-3</v>
      </c>
      <c r="F2448" s="252"/>
      <c r="G2448" s="252">
        <f t="shared" ref="G2448:G2456" si="2443">SUM(E2448:F2448)</f>
        <v>-1.520000000001076E-3</v>
      </c>
      <c r="H2448" s="252">
        <v>0</v>
      </c>
      <c r="I2448" s="254">
        <f t="shared" si="2437"/>
        <v>0</v>
      </c>
      <c r="J2448" s="62">
        <f t="shared" si="2404"/>
        <v>-1.520000000001076E-3</v>
      </c>
      <c r="K2448" s="252">
        <v>10.770000000000003</v>
      </c>
      <c r="L2448" s="57">
        <v>15.21</v>
      </c>
      <c r="M2448" s="252">
        <f t="shared" si="2405"/>
        <v>25.980000000000004</v>
      </c>
      <c r="N2448" s="252">
        <v>10.77</v>
      </c>
      <c r="O2448" s="254">
        <f t="shared" si="2411"/>
        <v>41.454965357967659</v>
      </c>
      <c r="P2448" s="252">
        <f t="shared" si="2406"/>
        <v>15.210000000000004</v>
      </c>
      <c r="Q2448" s="252">
        <v>5.0700000000000038</v>
      </c>
      <c r="R2448" s="252">
        <v>5.07</v>
      </c>
      <c r="S2448" s="252">
        <f t="shared" si="2433"/>
        <v>10.140000000000004</v>
      </c>
      <c r="T2448" s="252">
        <v>10.14</v>
      </c>
      <c r="U2448" s="254">
        <f t="shared" si="2442"/>
        <v>99.999999999999972</v>
      </c>
      <c r="V2448" s="252">
        <f t="shared" si="2413"/>
        <v>0</v>
      </c>
      <c r="W2448" s="252">
        <v>0</v>
      </c>
      <c r="X2448" s="252">
        <v>1</v>
      </c>
      <c r="Y2448" s="252">
        <f t="shared" si="2407"/>
        <v>1</v>
      </c>
      <c r="Z2448" s="252">
        <v>0</v>
      </c>
      <c r="AA2448" s="254">
        <f t="shared" si="2414"/>
        <v>0</v>
      </c>
      <c r="AB2448" s="252">
        <f t="shared" si="2415"/>
        <v>1</v>
      </c>
      <c r="AC2448" s="221">
        <v>181.52980000000002</v>
      </c>
      <c r="AD2448" s="221">
        <v>0</v>
      </c>
      <c r="AE2448" s="221">
        <f t="shared" si="2416"/>
        <v>181.52980000000002</v>
      </c>
      <c r="AF2448" s="221">
        <v>0</v>
      </c>
      <c r="AG2448" s="220">
        <f t="shared" si="2441"/>
        <v>0</v>
      </c>
      <c r="AH2448" s="221">
        <f t="shared" si="2418"/>
        <v>181.52980000000002</v>
      </c>
      <c r="AI2448" s="221">
        <v>288.44785999999999</v>
      </c>
      <c r="AJ2448" s="321">
        <v>341.67999999999995</v>
      </c>
      <c r="AK2448" s="221">
        <f t="shared" si="2438"/>
        <v>630.12785999999994</v>
      </c>
      <c r="AL2448" s="221">
        <v>0</v>
      </c>
      <c r="AM2448" s="220">
        <v>244.48</v>
      </c>
      <c r="AN2448" s="221">
        <f t="shared" si="2421"/>
        <v>630.12785999999994</v>
      </c>
      <c r="AO2448" s="221">
        <v>221.39247999999998</v>
      </c>
      <c r="AP2448" s="321">
        <v>315.96299999999997</v>
      </c>
      <c r="AQ2448" s="221">
        <f t="shared" si="2422"/>
        <v>537.35547999999994</v>
      </c>
      <c r="AR2448" s="221">
        <v>265.36</v>
      </c>
      <c r="AS2448" s="220">
        <f t="shared" si="2423"/>
        <v>49.382580038078338</v>
      </c>
      <c r="AT2448" s="221">
        <f t="shared" si="2424"/>
        <v>271.99547999999993</v>
      </c>
      <c r="AU2448" s="221">
        <v>0</v>
      </c>
      <c r="AV2448" s="54"/>
      <c r="AW2448" s="221">
        <f t="shared" si="2439"/>
        <v>0</v>
      </c>
      <c r="AX2448" s="221"/>
      <c r="AY2448" s="220">
        <f t="shared" si="2426"/>
        <v>0</v>
      </c>
      <c r="AZ2448" s="221">
        <f t="shared" si="2427"/>
        <v>0</v>
      </c>
      <c r="BA2448" s="221">
        <v>101.25779999999997</v>
      </c>
      <c r="BB2448" s="221">
        <v>194.43700000000001</v>
      </c>
      <c r="BC2448" s="221">
        <v>295.7</v>
      </c>
      <c r="BD2448" s="221">
        <v>0</v>
      </c>
      <c r="BE2448" s="220">
        <f t="shared" si="2440"/>
        <v>0</v>
      </c>
      <c r="BF2448" s="221">
        <f t="shared" si="2408"/>
        <v>295.7</v>
      </c>
      <c r="BG2448" s="222">
        <f t="shared" si="2409"/>
        <v>808.46641999999997</v>
      </c>
      <c r="BH2448" s="222">
        <f t="shared" si="2409"/>
        <v>873.3599999999999</v>
      </c>
      <c r="BI2448" s="222">
        <f t="shared" si="2430"/>
        <v>1681.8264199999999</v>
      </c>
      <c r="BJ2448" s="222">
        <f t="shared" si="2410"/>
        <v>286.27000000000004</v>
      </c>
      <c r="BK2448" s="223">
        <f t="shared" si="2431"/>
        <v>17.021376082318891</v>
      </c>
      <c r="BL2448" s="222">
        <f t="shared" si="2432"/>
        <v>1395.5564199999999</v>
      </c>
    </row>
    <row r="2449" spans="3:64" ht="18.75" x14ac:dyDescent="0.3">
      <c r="C2449" s="393">
        <v>24</v>
      </c>
      <c r="D2449" s="456" t="s">
        <v>39</v>
      </c>
      <c r="E2449" s="252">
        <v>4.0800000000000836E-3</v>
      </c>
      <c r="F2449" s="252"/>
      <c r="G2449" s="252">
        <f t="shared" si="2443"/>
        <v>4.0800000000000836E-3</v>
      </c>
      <c r="H2449" s="252">
        <v>0</v>
      </c>
      <c r="I2449" s="254">
        <f t="shared" si="2437"/>
        <v>0</v>
      </c>
      <c r="J2449" s="62">
        <f t="shared" si="2404"/>
        <v>4.0800000000000836E-3</v>
      </c>
      <c r="K2449" s="252">
        <v>34.300000000000004</v>
      </c>
      <c r="L2449" s="57">
        <v>9.7200000000000006</v>
      </c>
      <c r="M2449" s="252">
        <f t="shared" si="2405"/>
        <v>44.02</v>
      </c>
      <c r="N2449" s="252">
        <v>4.8600000000000003</v>
      </c>
      <c r="O2449" s="254">
        <f t="shared" si="2411"/>
        <v>11.040436165379374</v>
      </c>
      <c r="P2449" s="252">
        <f t="shared" si="2406"/>
        <v>39.160000000000004</v>
      </c>
      <c r="Q2449" s="252">
        <v>5.5400000000000009</v>
      </c>
      <c r="R2449" s="252">
        <v>3.24</v>
      </c>
      <c r="S2449" s="252">
        <f t="shared" si="2433"/>
        <v>8.7800000000000011</v>
      </c>
      <c r="T2449" s="252">
        <v>1.08</v>
      </c>
      <c r="U2449" s="254">
        <f t="shared" si="2442"/>
        <v>12.300683371298405</v>
      </c>
      <c r="V2449" s="252">
        <f t="shared" si="2413"/>
        <v>7.7000000000000011</v>
      </c>
      <c r="W2449" s="252">
        <v>0.75999999999999979</v>
      </c>
      <c r="X2449" s="252">
        <v>0.5</v>
      </c>
      <c r="Y2449" s="252">
        <f t="shared" si="2407"/>
        <v>1.2599999999999998</v>
      </c>
      <c r="Z2449" s="252">
        <v>0</v>
      </c>
      <c r="AA2449" s="254">
        <f t="shared" si="2414"/>
        <v>0</v>
      </c>
      <c r="AB2449" s="252">
        <f t="shared" si="2415"/>
        <v>1.2599999999999998</v>
      </c>
      <c r="AC2449" s="221">
        <v>38.354900000000015</v>
      </c>
      <c r="AD2449" s="221">
        <v>0</v>
      </c>
      <c r="AE2449" s="221">
        <f t="shared" si="2416"/>
        <v>38.354900000000015</v>
      </c>
      <c r="AF2449" s="221">
        <v>23.06</v>
      </c>
      <c r="AG2449" s="220">
        <f t="shared" si="2441"/>
        <v>60.1226961874493</v>
      </c>
      <c r="AH2449" s="221">
        <f t="shared" si="2418"/>
        <v>15.294900000000016</v>
      </c>
      <c r="AI2449" s="221">
        <v>209.55951999999991</v>
      </c>
      <c r="AJ2449" s="321">
        <v>209.81800000000001</v>
      </c>
      <c r="AK2449" s="221">
        <f t="shared" si="2438"/>
        <v>419.37751999999989</v>
      </c>
      <c r="AL2449" s="221">
        <v>368.02222999999998</v>
      </c>
      <c r="AM2449" s="220">
        <f>IF(AL2449&lt;&gt;0,(AL2449/AK2449*100),0)</f>
        <v>87.754400855820805</v>
      </c>
      <c r="AN2449" s="221">
        <f t="shared" si="2421"/>
        <v>51.355289999999911</v>
      </c>
      <c r="AO2449" s="221">
        <v>193.08463999999992</v>
      </c>
      <c r="AP2449" s="321">
        <v>194.68099999999998</v>
      </c>
      <c r="AQ2449" s="221">
        <f t="shared" si="2422"/>
        <v>387.76563999999991</v>
      </c>
      <c r="AR2449" s="221">
        <v>42.365000000000002</v>
      </c>
      <c r="AS2449" s="220">
        <f t="shared" si="2423"/>
        <v>10.925413608075232</v>
      </c>
      <c r="AT2449" s="221">
        <f t="shared" si="2424"/>
        <v>345.4006399999999</v>
      </c>
      <c r="AU2449" s="221">
        <v>0</v>
      </c>
      <c r="AV2449" s="54"/>
      <c r="AW2449" s="221">
        <f t="shared" si="2439"/>
        <v>0</v>
      </c>
      <c r="AX2449" s="221"/>
      <c r="AY2449" s="220">
        <f t="shared" si="2426"/>
        <v>0</v>
      </c>
      <c r="AZ2449" s="221">
        <f t="shared" si="2427"/>
        <v>0</v>
      </c>
      <c r="BA2449" s="221">
        <v>0</v>
      </c>
      <c r="BB2449" s="221">
        <v>0</v>
      </c>
      <c r="BC2449" s="221">
        <f t="shared" ref="BC2449:BC2456" si="2444">SUM(BA2449:BB2449)</f>
        <v>0</v>
      </c>
      <c r="BD2449" s="221"/>
      <c r="BE2449" s="220">
        <f t="shared" si="2440"/>
        <v>0</v>
      </c>
      <c r="BF2449" s="221">
        <f t="shared" si="2408"/>
        <v>0</v>
      </c>
      <c r="BG2449" s="222">
        <f t="shared" si="2409"/>
        <v>481.60313999999983</v>
      </c>
      <c r="BH2449" s="222">
        <f t="shared" si="2409"/>
        <v>417.959</v>
      </c>
      <c r="BI2449" s="222">
        <f t="shared" si="2430"/>
        <v>899.56213999999977</v>
      </c>
      <c r="BJ2449" s="222">
        <f t="shared" si="2410"/>
        <v>439.38722999999999</v>
      </c>
      <c r="BK2449" s="223">
        <f t="shared" si="2431"/>
        <v>48.844566757778409</v>
      </c>
      <c r="BL2449" s="222">
        <f t="shared" si="2432"/>
        <v>460.17490999999978</v>
      </c>
    </row>
    <row r="2450" spans="3:64" ht="18.75" x14ac:dyDescent="0.3">
      <c r="C2450" s="393">
        <v>25</v>
      </c>
      <c r="D2450" s="394" t="s">
        <v>40</v>
      </c>
      <c r="E2450" s="252">
        <v>-1.8799999999998818E-3</v>
      </c>
      <c r="F2450" s="252"/>
      <c r="G2450" s="252">
        <f t="shared" si="2443"/>
        <v>-1.8799999999998818E-3</v>
      </c>
      <c r="H2450" s="252">
        <v>0</v>
      </c>
      <c r="I2450" s="254">
        <f t="shared" si="2437"/>
        <v>0</v>
      </c>
      <c r="J2450" s="62">
        <f t="shared" si="2404"/>
        <v>-1.8799999999998818E-3</v>
      </c>
      <c r="K2450" s="252">
        <v>21.609999999999985</v>
      </c>
      <c r="L2450" s="57">
        <v>16.02</v>
      </c>
      <c r="M2450" s="252">
        <f t="shared" si="2405"/>
        <v>37.629999999999981</v>
      </c>
      <c r="N2450" s="252">
        <v>21.9</v>
      </c>
      <c r="O2450" s="254">
        <f t="shared" si="2411"/>
        <v>58.198246080255146</v>
      </c>
      <c r="P2450" s="252">
        <f t="shared" si="2406"/>
        <v>15.729999999999983</v>
      </c>
      <c r="Q2450" s="252">
        <v>0</v>
      </c>
      <c r="R2450" s="252">
        <v>5.34</v>
      </c>
      <c r="S2450" s="252">
        <f t="shared" si="2433"/>
        <v>5.34</v>
      </c>
      <c r="T2450" s="252">
        <v>2.86</v>
      </c>
      <c r="U2450" s="254">
        <f t="shared" si="2442"/>
        <v>53.558052434456926</v>
      </c>
      <c r="V2450" s="252">
        <f t="shared" si="2413"/>
        <v>2.48</v>
      </c>
      <c r="W2450" s="252">
        <v>0.79999999999999982</v>
      </c>
      <c r="X2450" s="252">
        <v>0.8</v>
      </c>
      <c r="Y2450" s="252">
        <f t="shared" si="2407"/>
        <v>1.5999999999999999</v>
      </c>
      <c r="Z2450" s="252">
        <v>1.6</v>
      </c>
      <c r="AA2450" s="254">
        <f t="shared" si="2414"/>
        <v>100.00000000000003</v>
      </c>
      <c r="AB2450" s="252">
        <f t="shared" si="2415"/>
        <v>0</v>
      </c>
      <c r="AC2450" s="221">
        <v>1.8399999999871852E-3</v>
      </c>
      <c r="AD2450" s="221">
        <v>0</v>
      </c>
      <c r="AE2450" s="221">
        <f t="shared" si="2416"/>
        <v>1.8399999999871852E-3</v>
      </c>
      <c r="AF2450" s="221">
        <v>0</v>
      </c>
      <c r="AG2450" s="220">
        <f t="shared" si="2441"/>
        <v>0</v>
      </c>
      <c r="AH2450" s="221">
        <f t="shared" si="2418"/>
        <v>1.8399999999871852E-3</v>
      </c>
      <c r="AI2450" s="221">
        <v>118.2584599999999</v>
      </c>
      <c r="AJ2450" s="321">
        <v>347.29399999999998</v>
      </c>
      <c r="AK2450" s="221">
        <f t="shared" si="2438"/>
        <v>465.55245999999988</v>
      </c>
      <c r="AL2450" s="221">
        <v>211.9</v>
      </c>
      <c r="AM2450" s="220">
        <f t="shared" ref="AM2450:AM2455" si="2445">IF(AL2450&lt;&gt;0,(AL2450/AK2450*100),0)</f>
        <v>45.515815768646149</v>
      </c>
      <c r="AN2450" s="221">
        <f t="shared" si="2421"/>
        <v>253.65245999999988</v>
      </c>
      <c r="AO2450" s="221">
        <v>173.34564000000012</v>
      </c>
      <c r="AP2450" s="221">
        <v>322.28800000000001</v>
      </c>
      <c r="AQ2450" s="221">
        <f t="shared" si="2422"/>
        <v>495.63364000000013</v>
      </c>
      <c r="AR2450" s="221">
        <v>260.5</v>
      </c>
      <c r="AS2450" s="220">
        <f t="shared" si="2423"/>
        <v>52.558982880984416</v>
      </c>
      <c r="AT2450" s="221">
        <f t="shared" si="2424"/>
        <v>235.13364000000013</v>
      </c>
      <c r="AU2450" s="221">
        <v>0</v>
      </c>
      <c r="AV2450" s="54"/>
      <c r="AW2450" s="221">
        <f t="shared" si="2439"/>
        <v>0</v>
      </c>
      <c r="AX2450" s="221"/>
      <c r="AY2450" s="220">
        <f t="shared" si="2426"/>
        <v>0</v>
      </c>
      <c r="AZ2450" s="221">
        <f t="shared" si="2427"/>
        <v>0</v>
      </c>
      <c r="BA2450" s="221">
        <v>0</v>
      </c>
      <c r="BB2450" s="221">
        <v>0</v>
      </c>
      <c r="BC2450" s="221">
        <f t="shared" si="2444"/>
        <v>0</v>
      </c>
      <c r="BD2450" s="221"/>
      <c r="BE2450" s="220">
        <f t="shared" si="2440"/>
        <v>0</v>
      </c>
      <c r="BF2450" s="221">
        <f t="shared" si="2408"/>
        <v>0</v>
      </c>
      <c r="BG2450" s="222">
        <f t="shared" si="2409"/>
        <v>314.01405999999997</v>
      </c>
      <c r="BH2450" s="222">
        <f t="shared" si="2409"/>
        <v>691.74199999999996</v>
      </c>
      <c r="BI2450" s="222">
        <f t="shared" si="2430"/>
        <v>1005.7560599999999</v>
      </c>
      <c r="BJ2450" s="222">
        <f t="shared" si="2410"/>
        <v>498.76</v>
      </c>
      <c r="BK2450" s="223">
        <f t="shared" si="2431"/>
        <v>49.590553796911749</v>
      </c>
      <c r="BL2450" s="222">
        <f t="shared" si="2432"/>
        <v>506.99605999999994</v>
      </c>
    </row>
    <row r="2451" spans="3:64" ht="18.75" x14ac:dyDescent="0.3">
      <c r="C2451" s="393">
        <v>26</v>
      </c>
      <c r="D2451" s="394" t="s">
        <v>41</v>
      </c>
      <c r="E2451" s="252">
        <v>-1.8399999999996197E-3</v>
      </c>
      <c r="F2451" s="252"/>
      <c r="G2451" s="252">
        <f t="shared" si="2443"/>
        <v>-1.8399999999996197E-3</v>
      </c>
      <c r="H2451" s="252">
        <v>0</v>
      </c>
      <c r="I2451" s="254">
        <f t="shared" si="2437"/>
        <v>0</v>
      </c>
      <c r="J2451" s="62">
        <f t="shared" si="2404"/>
        <v>-1.8399999999996197E-3</v>
      </c>
      <c r="K2451" s="252">
        <v>20.700000000000003</v>
      </c>
      <c r="L2451" s="57">
        <v>20.7</v>
      </c>
      <c r="M2451" s="252">
        <f t="shared" si="2405"/>
        <v>41.400000000000006</v>
      </c>
      <c r="N2451" s="252">
        <v>22.7</v>
      </c>
      <c r="O2451" s="254">
        <f t="shared" si="2411"/>
        <v>54.830917874396121</v>
      </c>
      <c r="P2451" s="252">
        <f t="shared" si="2406"/>
        <v>18.700000000000006</v>
      </c>
      <c r="Q2451" s="252">
        <v>6.9000000000000039</v>
      </c>
      <c r="R2451" s="252">
        <v>6.9</v>
      </c>
      <c r="S2451" s="252">
        <f t="shared" si="2433"/>
        <v>13.800000000000004</v>
      </c>
      <c r="T2451" s="252">
        <v>7.72</v>
      </c>
      <c r="U2451" s="254">
        <f t="shared" si="2442"/>
        <v>55.942028985507228</v>
      </c>
      <c r="V2451" s="252">
        <f t="shared" si="2413"/>
        <v>6.0800000000000045</v>
      </c>
      <c r="W2451" s="252">
        <v>1.1000000000000001</v>
      </c>
      <c r="X2451" s="252">
        <v>1.1000000000000001</v>
      </c>
      <c r="Y2451" s="252">
        <f t="shared" si="2407"/>
        <v>2.2000000000000002</v>
      </c>
      <c r="Z2451" s="252">
        <v>1.1000000000000001</v>
      </c>
      <c r="AA2451" s="254">
        <f t="shared" si="2414"/>
        <v>50</v>
      </c>
      <c r="AB2451" s="252">
        <f t="shared" si="2415"/>
        <v>1.1000000000000001</v>
      </c>
      <c r="AC2451" s="221">
        <v>-4.2200000000036653E-3</v>
      </c>
      <c r="AD2451" s="221">
        <v>0</v>
      </c>
      <c r="AE2451" s="221">
        <f t="shared" si="2416"/>
        <v>-4.2200000000036653E-3</v>
      </c>
      <c r="AF2451" s="221">
        <v>0</v>
      </c>
      <c r="AG2451" s="220">
        <f t="shared" si="2441"/>
        <v>0</v>
      </c>
      <c r="AH2451" s="221">
        <f t="shared" si="2418"/>
        <v>-4.2200000000036653E-3</v>
      </c>
      <c r="AI2451" s="221">
        <v>360.80304000000018</v>
      </c>
      <c r="AJ2451" s="321">
        <v>465.005</v>
      </c>
      <c r="AK2451" s="221">
        <f t="shared" si="2438"/>
        <v>825.80804000000012</v>
      </c>
      <c r="AL2451" s="221">
        <v>385.2</v>
      </c>
      <c r="AM2451" s="220">
        <f t="shared" si="2445"/>
        <v>46.6452227808293</v>
      </c>
      <c r="AN2451" s="221">
        <f t="shared" si="2421"/>
        <v>440.60804000000013</v>
      </c>
      <c r="AO2451" s="221">
        <v>332.58489999999983</v>
      </c>
      <c r="AP2451" s="321">
        <v>430.34999999999997</v>
      </c>
      <c r="AQ2451" s="221">
        <f t="shared" si="2422"/>
        <v>762.93489999999974</v>
      </c>
      <c r="AR2451" s="221">
        <v>355.4</v>
      </c>
      <c r="AS2451" s="220">
        <f t="shared" si="2423"/>
        <v>46.583266802973633</v>
      </c>
      <c r="AT2451" s="221">
        <f t="shared" si="2424"/>
        <v>407.53489999999977</v>
      </c>
      <c r="AU2451" s="221">
        <v>0</v>
      </c>
      <c r="AV2451" s="54"/>
      <c r="AW2451" s="221">
        <f t="shared" si="2439"/>
        <v>0</v>
      </c>
      <c r="AX2451" s="221"/>
      <c r="AY2451" s="220">
        <f t="shared" si="2426"/>
        <v>0</v>
      </c>
      <c r="AZ2451" s="221">
        <f t="shared" si="2427"/>
        <v>0</v>
      </c>
      <c r="BA2451" s="221">
        <v>0</v>
      </c>
      <c r="BB2451" s="221">
        <v>0</v>
      </c>
      <c r="BC2451" s="221">
        <f t="shared" si="2444"/>
        <v>0</v>
      </c>
      <c r="BD2451" s="221"/>
      <c r="BE2451" s="220">
        <f t="shared" si="2440"/>
        <v>0</v>
      </c>
      <c r="BF2451" s="221">
        <f t="shared" si="2408"/>
        <v>0</v>
      </c>
      <c r="BG2451" s="222">
        <f t="shared" si="2409"/>
        <v>722.08187999999996</v>
      </c>
      <c r="BH2451" s="222">
        <f t="shared" si="2409"/>
        <v>924.05499999999995</v>
      </c>
      <c r="BI2451" s="222">
        <f t="shared" si="2430"/>
        <v>1646.13688</v>
      </c>
      <c r="BJ2451" s="222">
        <f t="shared" si="2410"/>
        <v>772.11999999999989</v>
      </c>
      <c r="BK2451" s="223">
        <f t="shared" si="2431"/>
        <v>46.904969409348261</v>
      </c>
      <c r="BL2451" s="222">
        <f t="shared" si="2432"/>
        <v>874.01688000000013</v>
      </c>
    </row>
    <row r="2452" spans="3:64" ht="18.75" x14ac:dyDescent="0.3">
      <c r="C2452" s="393">
        <v>27</v>
      </c>
      <c r="D2452" s="394" t="s">
        <v>42</v>
      </c>
      <c r="E2452" s="252">
        <v>-1.8399999999996197E-3</v>
      </c>
      <c r="F2452" s="252">
        <v>33.479999999999997</v>
      </c>
      <c r="G2452" s="252">
        <f t="shared" si="2443"/>
        <v>33.478159999999995</v>
      </c>
      <c r="H2452" s="252">
        <v>33.479999999999997</v>
      </c>
      <c r="I2452" s="254">
        <f t="shared" si="2437"/>
        <v>100.00549612045585</v>
      </c>
      <c r="J2452" s="62">
        <f t="shared" si="2404"/>
        <v>-1.8400000000013961E-3</v>
      </c>
      <c r="K2452" s="252">
        <v>80.930000000000007</v>
      </c>
      <c r="L2452" s="57">
        <v>15.39</v>
      </c>
      <c r="M2452" s="252">
        <f t="shared" si="2405"/>
        <v>96.320000000000007</v>
      </c>
      <c r="N2452" s="252">
        <v>37.08</v>
      </c>
      <c r="O2452" s="254">
        <f t="shared" si="2411"/>
        <v>38.496677740863781</v>
      </c>
      <c r="P2452" s="252">
        <f t="shared" si="2406"/>
        <v>59.240000000000009</v>
      </c>
      <c r="Q2452" s="252">
        <v>5.129999999999999</v>
      </c>
      <c r="R2452" s="252">
        <v>5.13</v>
      </c>
      <c r="S2452" s="252">
        <f t="shared" si="2433"/>
        <v>10.259999999999998</v>
      </c>
      <c r="T2452" s="252">
        <v>2.94</v>
      </c>
      <c r="U2452" s="254">
        <f t="shared" si="2442"/>
        <v>28.654970760233923</v>
      </c>
      <c r="V2452" s="252">
        <f t="shared" si="2413"/>
        <v>7.3199999999999985</v>
      </c>
      <c r="W2452" s="252">
        <v>2.2000000000000011</v>
      </c>
      <c r="X2452" s="252">
        <v>1.1000000000000001</v>
      </c>
      <c r="Y2452" s="252">
        <f t="shared" si="2407"/>
        <v>3.3000000000000012</v>
      </c>
      <c r="Z2452" s="252">
        <v>1.55</v>
      </c>
      <c r="AA2452" s="254">
        <f t="shared" si="2414"/>
        <v>46.969696969696955</v>
      </c>
      <c r="AB2452" s="252">
        <f t="shared" si="2415"/>
        <v>1.7500000000000011</v>
      </c>
      <c r="AC2452" s="221">
        <v>40.71878000000001</v>
      </c>
      <c r="AD2452" s="221">
        <v>0</v>
      </c>
      <c r="AE2452" s="221">
        <f t="shared" si="2416"/>
        <v>40.71878000000001</v>
      </c>
      <c r="AF2452" s="221">
        <v>22.17</v>
      </c>
      <c r="AG2452" s="220">
        <f t="shared" si="2441"/>
        <v>54.446621436103925</v>
      </c>
      <c r="AH2452" s="221">
        <f t="shared" si="2418"/>
        <v>18.548780000000008</v>
      </c>
      <c r="AI2452" s="221">
        <v>362.48041999999998</v>
      </c>
      <c r="AJ2452" s="321">
        <v>330.45399999999995</v>
      </c>
      <c r="AK2452" s="221">
        <f t="shared" si="2438"/>
        <v>692.93441999999993</v>
      </c>
      <c r="AL2452" s="221">
        <v>209.53</v>
      </c>
      <c r="AM2452" s="220">
        <f t="shared" si="2445"/>
        <v>30.238070725365329</v>
      </c>
      <c r="AN2452" s="221">
        <f t="shared" si="2421"/>
        <v>483.40441999999996</v>
      </c>
      <c r="AO2452" s="221">
        <v>397.87535999999989</v>
      </c>
      <c r="AP2452" s="321">
        <v>306.97300000000001</v>
      </c>
      <c r="AQ2452" s="221">
        <f t="shared" si="2422"/>
        <v>704.84835999999996</v>
      </c>
      <c r="AR2452" s="67">
        <v>231.59</v>
      </c>
      <c r="AS2452" s="220">
        <f t="shared" si="2423"/>
        <v>32.856712612624939</v>
      </c>
      <c r="AT2452" s="221">
        <f t="shared" si="2424"/>
        <v>473.25835999999993</v>
      </c>
      <c r="AU2452" s="221">
        <v>0</v>
      </c>
      <c r="AV2452" s="54"/>
      <c r="AW2452" s="221">
        <f t="shared" si="2439"/>
        <v>0</v>
      </c>
      <c r="AX2452" s="221"/>
      <c r="AY2452" s="220">
        <f t="shared" si="2426"/>
        <v>0</v>
      </c>
      <c r="AZ2452" s="221">
        <f t="shared" si="2427"/>
        <v>0</v>
      </c>
      <c r="BA2452" s="221">
        <v>68.825659999999999</v>
      </c>
      <c r="BB2452" s="221">
        <v>148.95699999999999</v>
      </c>
      <c r="BC2452" s="221">
        <f t="shared" si="2444"/>
        <v>217.78265999999999</v>
      </c>
      <c r="BD2452" s="221">
        <v>134.25</v>
      </c>
      <c r="BE2452" s="220">
        <f t="shared" si="2440"/>
        <v>61.644026204841104</v>
      </c>
      <c r="BF2452" s="221">
        <f t="shared" si="2408"/>
        <v>83.532659999999993</v>
      </c>
      <c r="BG2452" s="222">
        <f t="shared" si="2409"/>
        <v>958.15837999999985</v>
      </c>
      <c r="BH2452" s="222">
        <f t="shared" si="2409"/>
        <v>841.48400000000004</v>
      </c>
      <c r="BI2452" s="222">
        <f>SUM(BG2452:BH2452)</f>
        <v>1799.6423799999998</v>
      </c>
      <c r="BJ2452" s="222">
        <f t="shared" si="2410"/>
        <v>672.58999999999992</v>
      </c>
      <c r="BK2452" s="223">
        <f t="shared" si="2431"/>
        <v>37.373536402271213</v>
      </c>
      <c r="BL2452" s="222">
        <f t="shared" si="2432"/>
        <v>1127.0523799999999</v>
      </c>
    </row>
    <row r="2453" spans="3:64" ht="18.75" x14ac:dyDescent="0.3">
      <c r="C2453" s="393">
        <v>28</v>
      </c>
      <c r="D2453" s="456" t="s">
        <v>43</v>
      </c>
      <c r="E2453" s="252">
        <v>7.9999999999991189E-4</v>
      </c>
      <c r="F2453" s="252"/>
      <c r="G2453" s="252">
        <f t="shared" si="2443"/>
        <v>7.9999999999991189E-4</v>
      </c>
      <c r="H2453" s="252">
        <v>0</v>
      </c>
      <c r="I2453" s="254">
        <f t="shared" si="2437"/>
        <v>0</v>
      </c>
      <c r="J2453" s="62">
        <f t="shared" si="2404"/>
        <v>7.9999999999991189E-4</v>
      </c>
      <c r="K2453" s="252">
        <v>25.910000000000004</v>
      </c>
      <c r="L2453" s="57">
        <v>13.32</v>
      </c>
      <c r="M2453" s="252">
        <f t="shared" si="2405"/>
        <v>39.230000000000004</v>
      </c>
      <c r="N2453" s="252">
        <v>6.19</v>
      </c>
      <c r="O2453" s="254">
        <f t="shared" si="2411"/>
        <v>15.778740759622737</v>
      </c>
      <c r="P2453" s="252">
        <f t="shared" si="2406"/>
        <v>33.040000000000006</v>
      </c>
      <c r="Q2453" s="252">
        <v>7.5500000000000007</v>
      </c>
      <c r="R2453" s="252">
        <v>4.4400000000000004</v>
      </c>
      <c r="S2453" s="252">
        <f t="shared" si="2433"/>
        <v>11.990000000000002</v>
      </c>
      <c r="T2453" s="252">
        <v>1.42</v>
      </c>
      <c r="U2453" s="254">
        <f t="shared" si="2442"/>
        <v>11.84320266889074</v>
      </c>
      <c r="V2453" s="252">
        <f t="shared" si="2413"/>
        <v>10.570000000000002</v>
      </c>
      <c r="W2453" s="252">
        <v>2.3100000000000005</v>
      </c>
      <c r="X2453" s="408">
        <v>0.9</v>
      </c>
      <c r="Y2453" s="252">
        <f t="shared" si="2407"/>
        <v>3.2100000000000004</v>
      </c>
      <c r="Z2453" s="408">
        <v>0.68</v>
      </c>
      <c r="AA2453" s="254">
        <f t="shared" si="2414"/>
        <v>21.18380062305296</v>
      </c>
      <c r="AB2453" s="252">
        <f t="shared" si="2415"/>
        <v>2.5300000000000002</v>
      </c>
      <c r="AC2453" s="221">
        <v>173.80082000000002</v>
      </c>
      <c r="AD2453" s="221">
        <v>0</v>
      </c>
      <c r="AE2453" s="221">
        <f t="shared" si="2416"/>
        <v>173.80082000000002</v>
      </c>
      <c r="AF2453" s="221">
        <v>0</v>
      </c>
      <c r="AG2453" s="220">
        <f t="shared" si="2441"/>
        <v>0</v>
      </c>
      <c r="AH2453" s="221">
        <f t="shared" si="2418"/>
        <v>173.80082000000002</v>
      </c>
      <c r="AI2453" s="221">
        <v>45.998559999999998</v>
      </c>
      <c r="AJ2453" s="321">
        <v>288.03699999999998</v>
      </c>
      <c r="AK2453" s="221">
        <f t="shared" si="2438"/>
        <v>334.03555999999998</v>
      </c>
      <c r="AL2453" s="221">
        <v>44.234999999999999</v>
      </c>
      <c r="AM2453" s="220">
        <f t="shared" si="2445"/>
        <v>13.24260207506051</v>
      </c>
      <c r="AN2453" s="221">
        <f t="shared" si="2421"/>
        <v>289.80055999999996</v>
      </c>
      <c r="AO2453" s="221">
        <v>188.74137999999994</v>
      </c>
      <c r="AP2453" s="321">
        <v>267.226</v>
      </c>
      <c r="AQ2453" s="221">
        <f t="shared" si="2422"/>
        <v>455.96737999999993</v>
      </c>
      <c r="AR2453" s="221">
        <v>54.305</v>
      </c>
      <c r="AS2453" s="220">
        <f t="shared" si="2423"/>
        <v>11.909843199748193</v>
      </c>
      <c r="AT2453" s="221">
        <f t="shared" si="2424"/>
        <v>401.66237999999993</v>
      </c>
      <c r="AU2453" s="221">
        <v>0</v>
      </c>
      <c r="AV2453" s="54">
        <v>0</v>
      </c>
      <c r="AW2453" s="221">
        <f t="shared" si="2439"/>
        <v>0</v>
      </c>
      <c r="AX2453" s="221">
        <v>0</v>
      </c>
      <c r="AY2453" s="220">
        <v>0</v>
      </c>
      <c r="AZ2453" s="221">
        <f t="shared" si="2427"/>
        <v>0</v>
      </c>
      <c r="BA2453" s="221">
        <v>22.351699999999994</v>
      </c>
      <c r="BB2453" s="221">
        <v>48.314999999999998</v>
      </c>
      <c r="BC2453" s="221">
        <f t="shared" si="2444"/>
        <v>70.666699999999992</v>
      </c>
      <c r="BD2453" s="221">
        <v>7.6</v>
      </c>
      <c r="BE2453" s="220">
        <f t="shared" si="2440"/>
        <v>10.754711908154761</v>
      </c>
      <c r="BF2453" s="221">
        <f t="shared" si="2408"/>
        <v>63.06669999999999</v>
      </c>
      <c r="BG2453" s="222">
        <f t="shared" si="2409"/>
        <v>466.66325999999992</v>
      </c>
      <c r="BH2453" s="222">
        <f t="shared" si="2409"/>
        <v>622.23800000000006</v>
      </c>
      <c r="BI2453" s="222">
        <f t="shared" ref="BI2453:BI2454" si="2446">SUM(BG2453:BH2453)</f>
        <v>1088.9012600000001</v>
      </c>
      <c r="BJ2453" s="222">
        <f t="shared" si="2410"/>
        <v>114.42999999999999</v>
      </c>
      <c r="BK2453" s="223">
        <f t="shared" si="2431"/>
        <v>10.508758158659857</v>
      </c>
      <c r="BL2453" s="222">
        <f t="shared" si="2432"/>
        <v>974.47126000000014</v>
      </c>
    </row>
    <row r="2454" spans="3:64" ht="18.75" x14ac:dyDescent="0.3">
      <c r="C2454" s="393">
        <v>29</v>
      </c>
      <c r="D2454" s="394" t="s">
        <v>44</v>
      </c>
      <c r="E2454" s="252">
        <v>4.7599999999992093E-3</v>
      </c>
      <c r="F2454" s="252"/>
      <c r="G2454" s="252">
        <f t="shared" si="2443"/>
        <v>4.7599999999992093E-3</v>
      </c>
      <c r="H2454" s="252">
        <v>0</v>
      </c>
      <c r="I2454" s="254">
        <f t="shared" si="2437"/>
        <v>0</v>
      </c>
      <c r="J2454" s="62">
        <f t="shared" si="2404"/>
        <v>4.7599999999992093E-3</v>
      </c>
      <c r="K2454" s="252">
        <v>9.1900000000000013</v>
      </c>
      <c r="L2454" s="57">
        <v>8.64</v>
      </c>
      <c r="M2454" s="252">
        <f t="shared" si="2405"/>
        <v>17.830000000000002</v>
      </c>
      <c r="N2454" s="252">
        <v>6.75</v>
      </c>
      <c r="O2454" s="254">
        <f t="shared" si="2411"/>
        <v>37.857543466068421</v>
      </c>
      <c r="P2454" s="252">
        <f t="shared" si="2406"/>
        <v>11.080000000000002</v>
      </c>
      <c r="Q2454" s="252">
        <v>2.98</v>
      </c>
      <c r="R2454" s="252">
        <v>2.88</v>
      </c>
      <c r="S2454" s="252">
        <f t="shared" si="2433"/>
        <v>5.8599999999999994</v>
      </c>
      <c r="T2454" s="252">
        <v>2.98</v>
      </c>
      <c r="U2454" s="254">
        <f t="shared" si="2442"/>
        <v>50.853242320819113</v>
      </c>
      <c r="V2454" s="252">
        <f t="shared" si="2413"/>
        <v>2.8799999999999994</v>
      </c>
      <c r="W2454" s="252">
        <v>0.74999999999999978</v>
      </c>
      <c r="X2454" s="252">
        <v>0.6</v>
      </c>
      <c r="Y2454" s="252">
        <f t="shared" si="2407"/>
        <v>1.3499999999999996</v>
      </c>
      <c r="Z2454" s="252">
        <v>0.75</v>
      </c>
      <c r="AA2454" s="254">
        <f t="shared" si="2414"/>
        <v>55.555555555555571</v>
      </c>
      <c r="AB2454" s="252">
        <f t="shared" si="2415"/>
        <v>0.59999999999999964</v>
      </c>
      <c r="AC2454" s="221">
        <v>54.713880000000003</v>
      </c>
      <c r="AD2454" s="221">
        <v>0</v>
      </c>
      <c r="AE2454" s="221">
        <f t="shared" si="2416"/>
        <v>54.713880000000003</v>
      </c>
      <c r="AF2454" s="221">
        <v>20.7</v>
      </c>
      <c r="AG2454" s="220">
        <f t="shared" si="2441"/>
        <v>37.833178710776863</v>
      </c>
      <c r="AH2454" s="221">
        <f t="shared" si="2418"/>
        <v>34.01388</v>
      </c>
      <c r="AI2454" s="221">
        <v>228.69094000000004</v>
      </c>
      <c r="AJ2454" s="321">
        <v>190.56200000000001</v>
      </c>
      <c r="AK2454" s="221">
        <f t="shared" si="2438"/>
        <v>419.25294000000008</v>
      </c>
      <c r="AL2454" s="221">
        <v>171.25</v>
      </c>
      <c r="AM2454" s="220">
        <f t="shared" si="2445"/>
        <v>40.846463712335556</v>
      </c>
      <c r="AN2454" s="221">
        <f t="shared" si="2421"/>
        <v>248.00294000000008</v>
      </c>
      <c r="AO2454" s="221">
        <v>141.21033999999997</v>
      </c>
      <c r="AP2454" s="321">
        <v>176.47499999999999</v>
      </c>
      <c r="AQ2454" s="221">
        <f t="shared" si="2422"/>
        <v>317.68534</v>
      </c>
      <c r="AR2454" s="221">
        <v>156.13</v>
      </c>
      <c r="AS2454" s="220">
        <f t="shared" si="2423"/>
        <v>49.146114202185096</v>
      </c>
      <c r="AT2454" s="221">
        <f t="shared" si="2424"/>
        <v>161.55534</v>
      </c>
      <c r="AU2454" s="221">
        <v>0</v>
      </c>
      <c r="AV2454" s="54"/>
      <c r="AW2454" s="221">
        <f t="shared" si="2439"/>
        <v>0</v>
      </c>
      <c r="AX2454" s="221"/>
      <c r="AY2454" s="220">
        <f t="shared" ref="AY2454:AY2456" si="2447">IF(AX2454&lt;&gt;0,(AX2454/AW2454*100),0)</f>
        <v>0</v>
      </c>
      <c r="AZ2454" s="221">
        <f t="shared" si="2427"/>
        <v>0</v>
      </c>
      <c r="BA2454" s="221">
        <v>0</v>
      </c>
      <c r="BB2454" s="221">
        <v>0</v>
      </c>
      <c r="BC2454" s="221">
        <f t="shared" si="2444"/>
        <v>0</v>
      </c>
      <c r="BD2454" s="221"/>
      <c r="BE2454" s="220">
        <f t="shared" si="2440"/>
        <v>0</v>
      </c>
      <c r="BF2454" s="221">
        <f t="shared" si="2408"/>
        <v>0</v>
      </c>
      <c r="BG2454" s="222">
        <f t="shared" si="2409"/>
        <v>437.53992000000005</v>
      </c>
      <c r="BH2454" s="222">
        <f t="shared" si="2409"/>
        <v>379.15700000000004</v>
      </c>
      <c r="BI2454" s="222">
        <f t="shared" si="2446"/>
        <v>816.69692000000009</v>
      </c>
      <c r="BJ2454" s="222">
        <f t="shared" si="2410"/>
        <v>358.56</v>
      </c>
      <c r="BK2454" s="223">
        <f t="shared" si="2431"/>
        <v>43.903679715113896</v>
      </c>
      <c r="BL2454" s="222">
        <f t="shared" si="2432"/>
        <v>458.13692000000009</v>
      </c>
    </row>
    <row r="2455" spans="3:64" ht="18.75" x14ac:dyDescent="0.3">
      <c r="C2455" s="393">
        <v>30</v>
      </c>
      <c r="D2455" s="394" t="s">
        <v>189</v>
      </c>
      <c r="E2455" s="252">
        <v>2.2400000000004638E-3</v>
      </c>
      <c r="F2455" s="252">
        <v>5.56</v>
      </c>
      <c r="G2455" s="252">
        <f t="shared" si="2443"/>
        <v>5.5622400000000001</v>
      </c>
      <c r="H2455" s="252">
        <v>5.56</v>
      </c>
      <c r="I2455" s="254">
        <f t="shared" si="2437"/>
        <v>99.959728454723276</v>
      </c>
      <c r="J2455" s="62">
        <f t="shared" si="2404"/>
        <v>2.2400000000004638E-3</v>
      </c>
      <c r="K2455" s="252">
        <v>23.58</v>
      </c>
      <c r="L2455" s="57">
        <v>23.58</v>
      </c>
      <c r="M2455" s="252">
        <f t="shared" si="2405"/>
        <v>47.16</v>
      </c>
      <c r="N2455" s="252">
        <v>25.02</v>
      </c>
      <c r="O2455" s="254">
        <f t="shared" si="2411"/>
        <v>53.05343511450382</v>
      </c>
      <c r="P2455" s="252">
        <f t="shared" si="2406"/>
        <v>22.139999999999997</v>
      </c>
      <c r="Q2455" s="252">
        <v>0</v>
      </c>
      <c r="R2455" s="252">
        <v>7.86</v>
      </c>
      <c r="S2455" s="252">
        <f t="shared" si="2433"/>
        <v>7.86</v>
      </c>
      <c r="T2455" s="252">
        <v>5.91</v>
      </c>
      <c r="U2455" s="254">
        <f t="shared" si="2442"/>
        <v>75.190839694656489</v>
      </c>
      <c r="V2455" s="252">
        <f t="shared" si="2413"/>
        <v>1.9500000000000002</v>
      </c>
      <c r="W2455" s="252">
        <v>0</v>
      </c>
      <c r="X2455" s="252">
        <v>1.7</v>
      </c>
      <c r="Y2455" s="252">
        <f t="shared" si="2407"/>
        <v>1.7</v>
      </c>
      <c r="Z2455" s="252">
        <v>1.23</v>
      </c>
      <c r="AA2455" s="254">
        <f t="shared" si="2414"/>
        <v>72.35294117647058</v>
      </c>
      <c r="AB2455" s="252">
        <f t="shared" si="2415"/>
        <v>0.47</v>
      </c>
      <c r="AC2455" s="221">
        <v>2.939999999966858E-3</v>
      </c>
      <c r="AD2455" s="221">
        <v>0</v>
      </c>
      <c r="AE2455" s="221">
        <f t="shared" si="2416"/>
        <v>2.939999999966858E-3</v>
      </c>
      <c r="AF2455" s="221">
        <v>0</v>
      </c>
      <c r="AG2455" s="220">
        <f t="shared" si="2441"/>
        <v>0</v>
      </c>
      <c r="AH2455" s="221">
        <f t="shared" si="2418"/>
        <v>2.939999999966858E-3</v>
      </c>
      <c r="AI2455" s="221">
        <v>182.24515999999994</v>
      </c>
      <c r="AJ2455" s="321">
        <v>512.64599999999996</v>
      </c>
      <c r="AK2455" s="221">
        <f t="shared" si="2438"/>
        <v>694.8911599999999</v>
      </c>
      <c r="AL2455" s="221">
        <v>326.95</v>
      </c>
      <c r="AM2455" s="220">
        <f t="shared" si="2445"/>
        <v>47.050533784312357</v>
      </c>
      <c r="AN2455" s="221">
        <f t="shared" si="2421"/>
        <v>367.94115999999991</v>
      </c>
      <c r="AO2455" s="221">
        <v>182.54654000000016</v>
      </c>
      <c r="AP2455" s="321">
        <v>475.52800000000002</v>
      </c>
      <c r="AQ2455" s="221">
        <f t="shared" si="2422"/>
        <v>658.07454000000018</v>
      </c>
      <c r="AR2455" s="221">
        <v>323.92</v>
      </c>
      <c r="AS2455" s="220">
        <f t="shared" si="2423"/>
        <v>49.222387482123217</v>
      </c>
      <c r="AT2455" s="221">
        <f t="shared" si="2424"/>
        <v>334.15454000000017</v>
      </c>
      <c r="AU2455" s="221">
        <v>0</v>
      </c>
      <c r="AV2455" s="54">
        <v>0</v>
      </c>
      <c r="AW2455" s="221">
        <f t="shared" si="2439"/>
        <v>0</v>
      </c>
      <c r="AX2455" s="221">
        <v>0</v>
      </c>
      <c r="AY2455" s="220">
        <f t="shared" si="2447"/>
        <v>0</v>
      </c>
      <c r="AZ2455" s="221">
        <f t="shared" si="2427"/>
        <v>0</v>
      </c>
      <c r="BA2455" s="221">
        <v>2.0999999999276042E-3</v>
      </c>
      <c r="BB2455" s="221">
        <v>298.69600000000003</v>
      </c>
      <c r="BC2455" s="221">
        <f t="shared" si="2444"/>
        <v>298.69809999999995</v>
      </c>
      <c r="BD2455" s="221">
        <v>153.47999999999999</v>
      </c>
      <c r="BE2455" s="220">
        <f t="shared" si="2440"/>
        <v>51.382985027357051</v>
      </c>
      <c r="BF2455" s="221">
        <f t="shared" si="2408"/>
        <v>145.21809999999996</v>
      </c>
      <c r="BG2455" s="222">
        <f t="shared" si="2409"/>
        <v>388.37898000000001</v>
      </c>
      <c r="BH2455" s="222">
        <f t="shared" si="2409"/>
        <v>1325.5700000000002</v>
      </c>
      <c r="BI2455" s="222">
        <f>SUM(BG2455:BH2455)</f>
        <v>1713.9489800000001</v>
      </c>
      <c r="BJ2455" s="222">
        <f t="shared" si="2410"/>
        <v>842.06999999999994</v>
      </c>
      <c r="BK2455" s="223">
        <f t="shared" si="2431"/>
        <v>49.130400602706381</v>
      </c>
      <c r="BL2455" s="222">
        <f t="shared" si="2432"/>
        <v>871.87898000000018</v>
      </c>
    </row>
    <row r="2456" spans="3:64" ht="18.75" x14ac:dyDescent="0.3">
      <c r="C2456" s="395"/>
      <c r="D2456" s="395" t="s">
        <v>46</v>
      </c>
      <c r="E2456" s="352">
        <f>SUM(E2426:E2455)</f>
        <v>12.300799999999988</v>
      </c>
      <c r="F2456" s="225">
        <f>SUM(F2426:F2455)</f>
        <v>177.70399999999998</v>
      </c>
      <c r="G2456" s="225">
        <f t="shared" si="2443"/>
        <v>190.00479999999996</v>
      </c>
      <c r="H2456" s="225">
        <f>SUM(H2426:H2455)</f>
        <v>177.70399999999998</v>
      </c>
      <c r="I2456" s="254">
        <f t="shared" si="2437"/>
        <v>93.526058289053765</v>
      </c>
      <c r="J2456" s="225">
        <f>SUM(J2426:J2455)</f>
        <v>12.308799999999989</v>
      </c>
      <c r="K2456" s="225">
        <f>SUM(K2426:K2455)</f>
        <v>826.90400000000022</v>
      </c>
      <c r="L2456" s="157">
        <f>SUM(L2426:L2455)</f>
        <v>560.43000000000006</v>
      </c>
      <c r="M2456" s="252">
        <f t="shared" si="2405"/>
        <v>1387.3340000000003</v>
      </c>
      <c r="N2456" s="225">
        <f>SUM(N2426:N2455)</f>
        <v>512.13400000000001</v>
      </c>
      <c r="O2456" s="254">
        <f t="shared" si="2411"/>
        <v>36.914975052871185</v>
      </c>
      <c r="P2456" s="225">
        <f>SUM(P2426:P2455)</f>
        <v>875.2</v>
      </c>
      <c r="Q2456" s="225">
        <f>SUM(Q2426:Q2455)</f>
        <v>151.30000000000004</v>
      </c>
      <c r="R2456" s="225">
        <f>SUM(R2426:R2455)</f>
        <v>186.81000000000003</v>
      </c>
      <c r="S2456" s="252">
        <f t="shared" si="2433"/>
        <v>338.11000000000007</v>
      </c>
      <c r="T2456" s="225">
        <f>SUM(T2426:T2455)</f>
        <v>158.35</v>
      </c>
      <c r="U2456" s="227">
        <f t="shared" si="2442"/>
        <v>46.833870633817384</v>
      </c>
      <c r="V2456" s="225">
        <f>SUM(V2426:V2455)</f>
        <v>179.76</v>
      </c>
      <c r="W2456" s="225">
        <f>SUM(W2426:W2455)</f>
        <v>28.200000000000003</v>
      </c>
      <c r="X2456" s="225">
        <f>SUM(X2426:X2455)</f>
        <v>31.400000000000002</v>
      </c>
      <c r="Y2456" s="225">
        <f t="shared" si="2407"/>
        <v>59.600000000000009</v>
      </c>
      <c r="Z2456" s="225">
        <f>SUM(Z2426:Z2455)</f>
        <v>29.950000000000006</v>
      </c>
      <c r="AA2456" s="254">
        <f t="shared" si="2414"/>
        <v>50.251677852348998</v>
      </c>
      <c r="AB2456" s="225">
        <f>SUM(AB2426:AB2455)</f>
        <v>29.650000000000006</v>
      </c>
      <c r="AC2456" s="225">
        <f>SUM(AC2426:AC2455)</f>
        <v>2285.65137</v>
      </c>
      <c r="AD2456" s="225">
        <f>SUM(AD2426:AD2455)</f>
        <v>0</v>
      </c>
      <c r="AE2456" s="228">
        <f t="shared" si="2416"/>
        <v>2285.65137</v>
      </c>
      <c r="AF2456" s="225">
        <f>SUM(AF2426:AF2455)</f>
        <v>662.6819999999999</v>
      </c>
      <c r="AG2456" s="229">
        <f>IF(AF2456&lt;&gt;"", AF2456/AE2456*100, 0)</f>
        <v>28.993135554176835</v>
      </c>
      <c r="AH2456" s="225">
        <f>SUM(AH2426:AH2455)</f>
        <v>1622.9693700000003</v>
      </c>
      <c r="AI2456" s="225">
        <f>SUM(AI2426:AI2455)</f>
        <v>9719.9345000000012</v>
      </c>
      <c r="AJ2456" s="324">
        <v>12308.968000000001</v>
      </c>
      <c r="AK2456" s="225">
        <f>SUM(AK2426:AK2455)</f>
        <v>22028.902499999997</v>
      </c>
      <c r="AL2456" s="225">
        <f>SUM(AL2426:AL2455)</f>
        <v>9086.1742300000005</v>
      </c>
      <c r="AM2456" s="229">
        <f>IF(AL2456&lt;&gt;0,(AL2456/AK2456*100),0)</f>
        <v>41.246604228240614</v>
      </c>
      <c r="AN2456" s="225">
        <f>SUM(AN2426:AN2455)</f>
        <v>12942.72827</v>
      </c>
      <c r="AO2456" s="225">
        <f>SUM(AO2426:AO2455)</f>
        <v>9472.1977399999996</v>
      </c>
      <c r="AP2456" s="324">
        <v>11408.599999999999</v>
      </c>
      <c r="AQ2456" s="228">
        <f t="shared" si="2422"/>
        <v>20880.797739999998</v>
      </c>
      <c r="AR2456" s="225">
        <f>SUM(AR2426:AR2455)</f>
        <v>8848.9789999999975</v>
      </c>
      <c r="AS2456" s="229">
        <f t="shared" si="2423"/>
        <v>42.378548512294522</v>
      </c>
      <c r="AT2456" s="225">
        <f>SUM(AT2426:AT2455)</f>
        <v>12031.818740000001</v>
      </c>
      <c r="AU2456" s="225">
        <f>SUM(AU2426:AU2455)</f>
        <v>11.180000000000001</v>
      </c>
      <c r="AV2456" s="225">
        <f>SUM(AV2426:AV2455)</f>
        <v>0</v>
      </c>
      <c r="AW2456" s="225">
        <f>SUM(AW2426:AW2455)</f>
        <v>11.180000000000001</v>
      </c>
      <c r="AX2456" s="225">
        <f>SUM(AX2426:AX2455)</f>
        <v>0</v>
      </c>
      <c r="AY2456" s="229">
        <f t="shared" si="2447"/>
        <v>0</v>
      </c>
      <c r="AZ2456" s="225">
        <f>SUM(AZ2426:AZ2455)</f>
        <v>11.180000000000001</v>
      </c>
      <c r="BA2456" s="225">
        <v>541.45100000000002</v>
      </c>
      <c r="BB2456" s="225">
        <f>SUM(BB2426:BB2455)</f>
        <v>1861.5939999999996</v>
      </c>
      <c r="BC2456" s="228">
        <f t="shared" si="2444"/>
        <v>2403.0449999999996</v>
      </c>
      <c r="BD2456" s="225">
        <f>SUM(BD2426:BD2455)</f>
        <v>993.178</v>
      </c>
      <c r="BE2456" s="229">
        <f t="shared" si="2440"/>
        <v>41.329979255486279</v>
      </c>
      <c r="BF2456" s="225">
        <f>SUM(BF2426:BF2455)</f>
        <v>1409.8722000000002</v>
      </c>
      <c r="BG2456" s="222">
        <f>E2456+K2456+Q2456+W2456+AI2456+AO2456+AU2456+BA2456+AC2456</f>
        <v>23049.119409999999</v>
      </c>
      <c r="BH2456" s="230">
        <f>SUM(BH2426:BH2455)</f>
        <v>26535.505999999998</v>
      </c>
      <c r="BI2456" s="230">
        <f>SUM(BI2426:BI2455)</f>
        <v>49584.625409999993</v>
      </c>
      <c r="BJ2456" s="222">
        <f t="shared" si="2410"/>
        <v>20469.151229999999</v>
      </c>
      <c r="BK2456" s="231">
        <f t="shared" si="2431"/>
        <v>41.281246073247289</v>
      </c>
      <c r="BL2456" s="230">
        <f>BI2456-BJ2456</f>
        <v>29115.474179999994</v>
      </c>
    </row>
    <row r="2457" spans="3:64" ht="18.75" x14ac:dyDescent="0.3">
      <c r="AC2457" s="186"/>
      <c r="AD2457" s="186"/>
      <c r="AE2457" s="186"/>
      <c r="AF2457" s="186"/>
      <c r="AG2457" s="186"/>
      <c r="AH2457" s="186"/>
      <c r="AI2457" s="186"/>
      <c r="AJ2457" s="186"/>
      <c r="AK2457" s="186"/>
      <c r="AL2457" s="186"/>
      <c r="AM2457" s="186"/>
      <c r="AN2457" s="186"/>
      <c r="AO2457" s="186"/>
      <c r="AP2457" s="186"/>
      <c r="AQ2457" s="186"/>
      <c r="AR2457" s="186"/>
      <c r="AS2457" s="186"/>
      <c r="AT2457" s="186"/>
      <c r="AU2457" s="275"/>
      <c r="AV2457" s="275"/>
      <c r="AW2457" s="275"/>
      <c r="AX2457" s="275"/>
      <c r="AY2457" s="459"/>
      <c r="AZ2457" s="275"/>
      <c r="BA2457" s="275"/>
      <c r="BB2457" s="275"/>
      <c r="BC2457" s="460"/>
      <c r="BD2457" s="275"/>
      <c r="BE2457" s="459"/>
      <c r="BF2457" s="275"/>
      <c r="BG2457" s="214"/>
      <c r="BH2457" s="214"/>
      <c r="BI2457" s="214"/>
      <c r="BJ2457" s="214"/>
      <c r="BK2457" s="214"/>
      <c r="BL2457" s="214">
        <v>31913.283179999991</v>
      </c>
    </row>
    <row r="2458" spans="3:64" x14ac:dyDescent="0.2">
      <c r="AX2458" s="186"/>
    </row>
    <row r="2461" spans="3:64" ht="29.25" x14ac:dyDescent="0.2">
      <c r="C2461" s="213"/>
      <c r="D2461" s="414"/>
      <c r="E2461" s="564" t="s">
        <v>352</v>
      </c>
      <c r="F2461" s="564"/>
      <c r="G2461" s="564"/>
      <c r="H2461" s="564"/>
      <c r="I2461" s="564"/>
      <c r="J2461" s="564"/>
      <c r="K2461" s="564"/>
      <c r="L2461" s="564"/>
      <c r="M2461" s="564"/>
      <c r="N2461" s="564"/>
      <c r="O2461" s="564"/>
      <c r="P2461" s="564"/>
      <c r="Q2461" s="564"/>
      <c r="R2461" s="564"/>
      <c r="S2461" s="564"/>
      <c r="T2461" s="564"/>
      <c r="U2461" s="564"/>
      <c r="V2461" s="564"/>
      <c r="W2461" s="564"/>
      <c r="X2461" s="564"/>
      <c r="Y2461" s="564"/>
      <c r="Z2461" s="564"/>
      <c r="AA2461" s="564"/>
      <c r="AB2461" s="564"/>
      <c r="AC2461" s="565" t="s">
        <v>353</v>
      </c>
      <c r="AD2461" s="565"/>
      <c r="AE2461" s="565"/>
      <c r="AF2461" s="565"/>
      <c r="AG2461" s="565"/>
      <c r="AH2461" s="565"/>
      <c r="AI2461" s="565"/>
      <c r="AJ2461" s="565"/>
      <c r="AK2461" s="565"/>
      <c r="AL2461" s="565"/>
      <c r="AM2461" s="565"/>
      <c r="AN2461" s="565"/>
      <c r="AO2461" s="565"/>
      <c r="AP2461" s="565"/>
      <c r="AQ2461" s="565"/>
      <c r="AR2461" s="565"/>
      <c r="AS2461" s="565"/>
      <c r="AT2461" s="565"/>
      <c r="AU2461" s="566" t="s">
        <v>354</v>
      </c>
      <c r="AV2461" s="567"/>
      <c r="AW2461" s="567"/>
      <c r="AX2461" s="567"/>
      <c r="AY2461" s="567"/>
      <c r="AZ2461" s="567"/>
      <c r="BA2461" s="567"/>
      <c r="BB2461" s="567"/>
      <c r="BC2461" s="567"/>
      <c r="BD2461" s="567"/>
      <c r="BE2461" s="567"/>
      <c r="BF2461" s="567"/>
      <c r="BG2461" s="575" t="s">
        <v>355</v>
      </c>
      <c r="BH2461" s="576"/>
      <c r="BI2461" s="576"/>
      <c r="BJ2461" s="576"/>
      <c r="BK2461" s="576"/>
      <c r="BL2461" s="577"/>
    </row>
    <row r="2462" spans="3:64" ht="22.5" x14ac:dyDescent="0.45">
      <c r="C2462" s="415"/>
      <c r="D2462" s="415"/>
      <c r="E2462" s="416"/>
      <c r="F2462" s="415"/>
      <c r="G2462" s="415"/>
      <c r="H2462" s="415"/>
      <c r="I2462" s="415"/>
      <c r="J2462" s="415"/>
      <c r="K2462" s="415"/>
      <c r="L2462" s="415"/>
      <c r="M2462" s="415"/>
      <c r="N2462" s="415"/>
      <c r="O2462" s="415"/>
      <c r="P2462" s="415"/>
      <c r="Q2462" s="415"/>
      <c r="R2462" s="415"/>
      <c r="S2462" s="415"/>
      <c r="T2462" s="415"/>
      <c r="U2462" s="415"/>
      <c r="V2462" s="415"/>
      <c r="W2462" s="415"/>
      <c r="X2462" s="415"/>
      <c r="Y2462" s="574" t="s">
        <v>127</v>
      </c>
      <c r="Z2462" s="574"/>
      <c r="AA2462" s="574"/>
      <c r="AB2462" s="574"/>
      <c r="AC2462" s="417"/>
      <c r="AD2462" s="417"/>
      <c r="AE2462" s="417"/>
      <c r="AF2462" s="417"/>
      <c r="AG2462" s="417"/>
      <c r="AH2462" s="417"/>
      <c r="AI2462" s="417"/>
      <c r="AJ2462" s="417"/>
      <c r="AK2462" s="417"/>
      <c r="AL2462" s="417"/>
      <c r="AM2462" s="417"/>
      <c r="AN2462" s="417"/>
      <c r="AO2462" s="417"/>
      <c r="AP2462" s="417"/>
      <c r="AQ2462" s="574" t="s">
        <v>127</v>
      </c>
      <c r="AR2462" s="574"/>
      <c r="AS2462" s="574"/>
      <c r="AT2462" s="574"/>
      <c r="AU2462" s="567"/>
      <c r="AV2462" s="567"/>
      <c r="AW2462" s="567"/>
      <c r="AX2462" s="567"/>
      <c r="AY2462" s="567"/>
      <c r="AZ2462" s="567"/>
      <c r="BA2462" s="567"/>
      <c r="BB2462" s="567"/>
      <c r="BC2462" s="567"/>
      <c r="BD2462" s="567"/>
      <c r="BE2462" s="567"/>
      <c r="BF2462" s="567"/>
      <c r="BG2462" s="578"/>
      <c r="BH2462" s="579"/>
      <c r="BI2462" s="579"/>
      <c r="BJ2462" s="579"/>
      <c r="BK2462" s="579"/>
      <c r="BL2462" s="580"/>
    </row>
    <row r="2463" spans="3:64" ht="18.75" x14ac:dyDescent="0.2">
      <c r="C2463" s="561" t="s">
        <v>125</v>
      </c>
      <c r="D2463" s="561" t="s">
        <v>3</v>
      </c>
      <c r="E2463" s="562" t="s">
        <v>52</v>
      </c>
      <c r="F2463" s="562"/>
      <c r="G2463" s="562"/>
      <c r="H2463" s="562"/>
      <c r="I2463" s="562"/>
      <c r="J2463" s="562"/>
      <c r="K2463" s="562"/>
      <c r="L2463" s="562"/>
      <c r="M2463" s="562"/>
      <c r="N2463" s="562"/>
      <c r="O2463" s="562"/>
      <c r="P2463" s="562"/>
      <c r="Q2463" s="562"/>
      <c r="R2463" s="562"/>
      <c r="S2463" s="562"/>
      <c r="T2463" s="562"/>
      <c r="U2463" s="562"/>
      <c r="V2463" s="562"/>
      <c r="W2463" s="562"/>
      <c r="X2463" s="562"/>
      <c r="Y2463" s="562"/>
      <c r="Z2463" s="562"/>
      <c r="AA2463" s="562"/>
      <c r="AB2463" s="562"/>
      <c r="AC2463" s="561"/>
      <c r="AD2463" s="561"/>
      <c r="AE2463" s="561"/>
      <c r="AF2463" s="561"/>
      <c r="AG2463" s="561"/>
      <c r="AH2463" s="561"/>
      <c r="AI2463" s="562" t="s">
        <v>52</v>
      </c>
      <c r="AJ2463" s="562"/>
      <c r="AK2463" s="562"/>
      <c r="AL2463" s="562"/>
      <c r="AM2463" s="562"/>
      <c r="AN2463" s="562"/>
      <c r="AO2463" s="562"/>
      <c r="AP2463" s="562"/>
      <c r="AQ2463" s="562"/>
      <c r="AR2463" s="562"/>
      <c r="AS2463" s="562"/>
      <c r="AT2463" s="562"/>
      <c r="AU2463" s="562" t="s">
        <v>48</v>
      </c>
      <c r="AV2463" s="562"/>
      <c r="AW2463" s="562"/>
      <c r="AX2463" s="562"/>
      <c r="AY2463" s="562"/>
      <c r="AZ2463" s="562"/>
      <c r="BA2463" s="562"/>
      <c r="BB2463" s="562"/>
      <c r="BC2463" s="562"/>
      <c r="BD2463" s="562"/>
      <c r="BE2463" s="562"/>
      <c r="BF2463" s="562"/>
      <c r="BG2463" s="418"/>
      <c r="BH2463" s="419"/>
      <c r="BI2463" s="419"/>
      <c r="BJ2463" s="419"/>
      <c r="BK2463" s="419"/>
      <c r="BL2463" s="420" t="s">
        <v>152</v>
      </c>
    </row>
    <row r="2464" spans="3:64" ht="18.75" x14ac:dyDescent="0.2">
      <c r="C2464" s="561"/>
      <c r="D2464" s="561"/>
      <c r="E2464" s="562" t="s">
        <v>5</v>
      </c>
      <c r="F2464" s="562"/>
      <c r="G2464" s="562"/>
      <c r="H2464" s="562"/>
      <c r="I2464" s="562"/>
      <c r="J2464" s="562"/>
      <c r="K2464" s="562"/>
      <c r="L2464" s="562"/>
      <c r="M2464" s="562"/>
      <c r="N2464" s="562"/>
      <c r="O2464" s="562"/>
      <c r="P2464" s="562"/>
      <c r="Q2464" s="562"/>
      <c r="R2464" s="562"/>
      <c r="S2464" s="562"/>
      <c r="T2464" s="562"/>
      <c r="U2464" s="562"/>
      <c r="V2464" s="562"/>
      <c r="W2464" s="562"/>
      <c r="X2464" s="562"/>
      <c r="Y2464" s="562"/>
      <c r="Z2464" s="562"/>
      <c r="AA2464" s="562"/>
      <c r="AB2464" s="562"/>
      <c r="AC2464" s="563"/>
      <c r="AD2464" s="563"/>
      <c r="AE2464" s="563"/>
      <c r="AF2464" s="563"/>
      <c r="AG2464" s="563"/>
      <c r="AH2464" s="563"/>
      <c r="AI2464" s="562" t="s">
        <v>47</v>
      </c>
      <c r="AJ2464" s="562"/>
      <c r="AK2464" s="562"/>
      <c r="AL2464" s="562"/>
      <c r="AM2464" s="562"/>
      <c r="AN2464" s="562"/>
      <c r="AO2464" s="562"/>
      <c r="AP2464" s="562"/>
      <c r="AQ2464" s="562"/>
      <c r="AR2464" s="562"/>
      <c r="AS2464" s="562"/>
      <c r="AT2464" s="562"/>
      <c r="AU2464" s="562" t="s">
        <v>49</v>
      </c>
      <c r="AV2464" s="562"/>
      <c r="AW2464" s="562"/>
      <c r="AX2464" s="562"/>
      <c r="AY2464" s="562"/>
      <c r="AZ2464" s="562"/>
      <c r="BA2464" s="562"/>
      <c r="BB2464" s="562"/>
      <c r="BC2464" s="562"/>
      <c r="BD2464" s="562"/>
      <c r="BE2464" s="562"/>
      <c r="BF2464" s="562"/>
      <c r="BG2464" s="554" t="s">
        <v>123</v>
      </c>
      <c r="BH2464" s="555"/>
      <c r="BI2464" s="555"/>
      <c r="BJ2464" s="555"/>
      <c r="BK2464" s="555"/>
      <c r="BL2464" s="556"/>
    </row>
    <row r="2465" spans="3:75" ht="18" x14ac:dyDescent="0.2">
      <c r="C2465" s="561"/>
      <c r="D2465" s="561"/>
      <c r="E2465" s="557" t="s">
        <v>15</v>
      </c>
      <c r="F2465" s="558"/>
      <c r="G2465" s="558"/>
      <c r="H2465" s="558"/>
      <c r="I2465" s="558"/>
      <c r="J2465" s="559"/>
      <c r="K2465" s="557" t="s">
        <v>212</v>
      </c>
      <c r="L2465" s="558"/>
      <c r="M2465" s="558"/>
      <c r="N2465" s="558"/>
      <c r="O2465" s="558"/>
      <c r="P2465" s="559"/>
      <c r="Q2465" s="557" t="s">
        <v>120</v>
      </c>
      <c r="R2465" s="558"/>
      <c r="S2465" s="558"/>
      <c r="T2465" s="558"/>
      <c r="U2465" s="558"/>
      <c r="V2465" s="559"/>
      <c r="W2465" s="560" t="s">
        <v>121</v>
      </c>
      <c r="X2465" s="560"/>
      <c r="Y2465" s="560"/>
      <c r="Z2465" s="560"/>
      <c r="AA2465" s="560"/>
      <c r="AB2465" s="560"/>
      <c r="AC2465" s="560" t="s">
        <v>150</v>
      </c>
      <c r="AD2465" s="560"/>
      <c r="AE2465" s="560"/>
      <c r="AF2465" s="560"/>
      <c r="AG2465" s="560"/>
      <c r="AH2465" s="560"/>
      <c r="AI2465" s="560" t="s">
        <v>7</v>
      </c>
      <c r="AJ2465" s="560"/>
      <c r="AK2465" s="560"/>
      <c r="AL2465" s="560"/>
      <c r="AM2465" s="560"/>
      <c r="AN2465" s="560"/>
      <c r="AO2465" s="560" t="s">
        <v>50</v>
      </c>
      <c r="AP2465" s="560"/>
      <c r="AQ2465" s="560"/>
      <c r="AR2465" s="560"/>
      <c r="AS2465" s="560"/>
      <c r="AT2465" s="560"/>
      <c r="AU2465" s="548" t="s">
        <v>7</v>
      </c>
      <c r="AV2465" s="548"/>
      <c r="AW2465" s="548"/>
      <c r="AX2465" s="548"/>
      <c r="AY2465" s="548"/>
      <c r="AZ2465" s="548"/>
      <c r="BA2465" s="548" t="s">
        <v>8</v>
      </c>
      <c r="BB2465" s="548"/>
      <c r="BC2465" s="548"/>
      <c r="BD2465" s="548"/>
      <c r="BE2465" s="548"/>
      <c r="BF2465" s="548"/>
      <c r="BG2465" s="551" t="s">
        <v>11</v>
      </c>
      <c r="BH2465" s="551" t="s">
        <v>12</v>
      </c>
      <c r="BI2465" s="551" t="s">
        <v>10</v>
      </c>
      <c r="BJ2465" s="551" t="s">
        <v>0</v>
      </c>
      <c r="BK2465" s="551" t="s">
        <v>13</v>
      </c>
      <c r="BL2465" s="551" t="s">
        <v>14</v>
      </c>
    </row>
    <row r="2466" spans="3:75" x14ac:dyDescent="0.2">
      <c r="C2466" s="561"/>
      <c r="D2466" s="561"/>
      <c r="E2466" s="549" t="s">
        <v>11</v>
      </c>
      <c r="F2466" s="549" t="s">
        <v>12</v>
      </c>
      <c r="G2466" s="549" t="s">
        <v>10</v>
      </c>
      <c r="H2466" s="549" t="s">
        <v>0</v>
      </c>
      <c r="I2466" s="549" t="s">
        <v>13</v>
      </c>
      <c r="J2466" s="549" t="s">
        <v>14</v>
      </c>
      <c r="K2466" s="549" t="s">
        <v>11</v>
      </c>
      <c r="L2466" s="549" t="s">
        <v>12</v>
      </c>
      <c r="M2466" s="549" t="s">
        <v>10</v>
      </c>
      <c r="N2466" s="549" t="s">
        <v>0</v>
      </c>
      <c r="O2466" s="549" t="s">
        <v>13</v>
      </c>
      <c r="P2466" s="549" t="s">
        <v>14</v>
      </c>
      <c r="Q2466" s="549" t="s">
        <v>11</v>
      </c>
      <c r="R2466" s="549" t="s">
        <v>12</v>
      </c>
      <c r="S2466" s="549" t="s">
        <v>10</v>
      </c>
      <c r="T2466" s="549" t="s">
        <v>0</v>
      </c>
      <c r="U2466" s="549" t="s">
        <v>13</v>
      </c>
      <c r="V2466" s="549" t="s">
        <v>14</v>
      </c>
      <c r="W2466" s="549" t="s">
        <v>11</v>
      </c>
      <c r="X2466" s="548" t="s">
        <v>12</v>
      </c>
      <c r="Y2466" s="548" t="s">
        <v>10</v>
      </c>
      <c r="Z2466" s="548" t="s">
        <v>0</v>
      </c>
      <c r="AA2466" s="548" t="s">
        <v>13</v>
      </c>
      <c r="AB2466" s="548" t="s">
        <v>14</v>
      </c>
      <c r="AC2466" s="548" t="s">
        <v>11</v>
      </c>
      <c r="AD2466" s="548" t="s">
        <v>12</v>
      </c>
      <c r="AE2466" s="548" t="s">
        <v>10</v>
      </c>
      <c r="AF2466" s="548" t="s">
        <v>0</v>
      </c>
      <c r="AG2466" s="548" t="s">
        <v>13</v>
      </c>
      <c r="AH2466" s="548" t="s">
        <v>14</v>
      </c>
      <c r="AI2466" s="548" t="s">
        <v>11</v>
      </c>
      <c r="AJ2466" s="548" t="s">
        <v>12</v>
      </c>
      <c r="AK2466" s="548" t="s">
        <v>10</v>
      </c>
      <c r="AL2466" s="548" t="s">
        <v>0</v>
      </c>
      <c r="AM2466" s="548" t="s">
        <v>13</v>
      </c>
      <c r="AN2466" s="548" t="s">
        <v>14</v>
      </c>
      <c r="AO2466" s="548" t="s">
        <v>11</v>
      </c>
      <c r="AP2466" s="548" t="s">
        <v>12</v>
      </c>
      <c r="AQ2466" s="548" t="s">
        <v>10</v>
      </c>
      <c r="AR2466" s="548" t="s">
        <v>0</v>
      </c>
      <c r="AS2466" s="548" t="s">
        <v>13</v>
      </c>
      <c r="AT2466" s="548" t="s">
        <v>14</v>
      </c>
      <c r="AU2466" s="548" t="s">
        <v>11</v>
      </c>
      <c r="AV2466" s="548" t="s">
        <v>12</v>
      </c>
      <c r="AW2466" s="548" t="s">
        <v>10</v>
      </c>
      <c r="AX2466" s="548" t="s">
        <v>0</v>
      </c>
      <c r="AY2466" s="548" t="s">
        <v>13</v>
      </c>
      <c r="AZ2466" s="548" t="s">
        <v>14</v>
      </c>
      <c r="BA2466" s="548" t="s">
        <v>11</v>
      </c>
      <c r="BB2466" s="548" t="s">
        <v>12</v>
      </c>
      <c r="BC2466" s="548" t="s">
        <v>10</v>
      </c>
      <c r="BD2466" s="548" t="s">
        <v>0</v>
      </c>
      <c r="BE2466" s="548" t="s">
        <v>13</v>
      </c>
      <c r="BF2466" s="548" t="s">
        <v>14</v>
      </c>
      <c r="BG2466" s="552"/>
      <c r="BH2466" s="552"/>
      <c r="BI2466" s="552"/>
      <c r="BJ2466" s="552"/>
      <c r="BK2466" s="552"/>
      <c r="BL2466" s="552"/>
    </row>
    <row r="2467" spans="3:75" ht="63.75" customHeight="1" x14ac:dyDescent="0.2">
      <c r="C2467" s="561"/>
      <c r="D2467" s="561"/>
      <c r="E2467" s="550"/>
      <c r="F2467" s="550"/>
      <c r="G2467" s="550"/>
      <c r="H2467" s="550"/>
      <c r="I2467" s="550"/>
      <c r="J2467" s="550"/>
      <c r="K2467" s="550"/>
      <c r="L2467" s="550"/>
      <c r="M2467" s="550"/>
      <c r="N2467" s="550"/>
      <c r="O2467" s="550"/>
      <c r="P2467" s="550"/>
      <c r="Q2467" s="550"/>
      <c r="R2467" s="550"/>
      <c r="S2467" s="550"/>
      <c r="T2467" s="550"/>
      <c r="U2467" s="550"/>
      <c r="V2467" s="550"/>
      <c r="W2467" s="550"/>
      <c r="X2467" s="548"/>
      <c r="Y2467" s="548"/>
      <c r="Z2467" s="548"/>
      <c r="AA2467" s="548"/>
      <c r="AB2467" s="548"/>
      <c r="AC2467" s="548"/>
      <c r="AD2467" s="548"/>
      <c r="AE2467" s="548"/>
      <c r="AF2467" s="548"/>
      <c r="AG2467" s="548"/>
      <c r="AH2467" s="548"/>
      <c r="AI2467" s="548"/>
      <c r="AJ2467" s="548"/>
      <c r="AK2467" s="548"/>
      <c r="AL2467" s="548"/>
      <c r="AM2467" s="548"/>
      <c r="AN2467" s="548"/>
      <c r="AO2467" s="548"/>
      <c r="AP2467" s="548"/>
      <c r="AQ2467" s="548"/>
      <c r="AR2467" s="548"/>
      <c r="AS2467" s="548"/>
      <c r="AT2467" s="548"/>
      <c r="AU2467" s="548"/>
      <c r="AV2467" s="548"/>
      <c r="AW2467" s="548"/>
      <c r="AX2467" s="548"/>
      <c r="AY2467" s="548"/>
      <c r="AZ2467" s="548"/>
      <c r="BA2467" s="548"/>
      <c r="BB2467" s="548"/>
      <c r="BC2467" s="548"/>
      <c r="BD2467" s="548"/>
      <c r="BE2467" s="548"/>
      <c r="BF2467" s="548"/>
      <c r="BG2467" s="553"/>
      <c r="BH2467" s="553"/>
      <c r="BI2467" s="553"/>
      <c r="BJ2467" s="553"/>
      <c r="BK2467" s="553"/>
      <c r="BL2467" s="553"/>
    </row>
    <row r="2468" spans="3:75" ht="15.75" x14ac:dyDescent="0.25">
      <c r="C2468" s="233">
        <v>1</v>
      </c>
      <c r="D2468" s="233">
        <v>2</v>
      </c>
      <c r="E2468" s="450">
        <v>3</v>
      </c>
      <c r="F2468" s="233">
        <v>4</v>
      </c>
      <c r="G2468" s="450">
        <v>5</v>
      </c>
      <c r="H2468" s="233">
        <v>6</v>
      </c>
      <c r="I2468" s="233">
        <v>7</v>
      </c>
      <c r="J2468" s="233">
        <v>8</v>
      </c>
      <c r="K2468" s="233">
        <v>9</v>
      </c>
      <c r="L2468" s="233">
        <v>10</v>
      </c>
      <c r="M2468" s="233">
        <v>11</v>
      </c>
      <c r="N2468" s="233">
        <v>12</v>
      </c>
      <c r="O2468" s="233">
        <v>13</v>
      </c>
      <c r="P2468" s="233">
        <v>14</v>
      </c>
      <c r="Q2468" s="233">
        <v>15</v>
      </c>
      <c r="R2468" s="233">
        <v>16</v>
      </c>
      <c r="S2468" s="233">
        <v>17</v>
      </c>
      <c r="T2468" s="233">
        <v>18</v>
      </c>
      <c r="U2468" s="233">
        <v>19</v>
      </c>
      <c r="V2468" s="233">
        <v>20</v>
      </c>
      <c r="W2468" s="233">
        <v>21</v>
      </c>
      <c r="X2468" s="233">
        <v>22</v>
      </c>
      <c r="Y2468" s="233">
        <v>23</v>
      </c>
      <c r="Z2468" s="233">
        <v>24</v>
      </c>
      <c r="AA2468" s="233">
        <v>25</v>
      </c>
      <c r="AB2468" s="233">
        <v>26</v>
      </c>
      <c r="AC2468" s="111">
        <v>27</v>
      </c>
      <c r="AD2468" s="111">
        <v>28</v>
      </c>
      <c r="AE2468" s="111">
        <v>29</v>
      </c>
      <c r="AF2468" s="111">
        <v>30</v>
      </c>
      <c r="AG2468" s="111">
        <v>31</v>
      </c>
      <c r="AH2468" s="111">
        <v>32</v>
      </c>
      <c r="AI2468" s="111">
        <v>33</v>
      </c>
      <c r="AJ2468" s="111">
        <v>34</v>
      </c>
      <c r="AK2468" s="111">
        <v>35</v>
      </c>
      <c r="AL2468" s="111">
        <v>36</v>
      </c>
      <c r="AM2468" s="111">
        <v>37</v>
      </c>
      <c r="AN2468" s="111">
        <v>38</v>
      </c>
      <c r="AO2468" s="111">
        <v>39</v>
      </c>
      <c r="AP2468" s="111">
        <v>40</v>
      </c>
      <c r="AQ2468" s="111">
        <v>41</v>
      </c>
      <c r="AR2468" s="111">
        <v>42</v>
      </c>
      <c r="AS2468" s="111">
        <v>43</v>
      </c>
      <c r="AT2468" s="111">
        <v>44</v>
      </c>
      <c r="AU2468" s="233">
        <v>45</v>
      </c>
      <c r="AV2468" s="233">
        <v>46</v>
      </c>
      <c r="AW2468" s="233">
        <v>47</v>
      </c>
      <c r="AX2468" s="233">
        <v>48</v>
      </c>
      <c r="AY2468" s="233">
        <v>49</v>
      </c>
      <c r="AZ2468" s="233">
        <v>50</v>
      </c>
      <c r="BA2468" s="233">
        <v>51</v>
      </c>
      <c r="BB2468" s="233">
        <v>52</v>
      </c>
      <c r="BC2468" s="233">
        <v>53</v>
      </c>
      <c r="BD2468" s="233">
        <v>54</v>
      </c>
      <c r="BE2468" s="233">
        <v>55</v>
      </c>
      <c r="BF2468" s="233">
        <v>56</v>
      </c>
      <c r="BG2468" s="233">
        <v>57</v>
      </c>
      <c r="BH2468" s="233">
        <v>58</v>
      </c>
      <c r="BI2468" s="233">
        <v>59</v>
      </c>
      <c r="BJ2468" s="233">
        <v>60</v>
      </c>
      <c r="BK2468" s="233">
        <v>61</v>
      </c>
      <c r="BL2468" s="233">
        <v>62</v>
      </c>
    </row>
    <row r="2469" spans="3:75" ht="18.75" x14ac:dyDescent="0.3">
      <c r="C2469" s="393">
        <v>1</v>
      </c>
      <c r="D2469" s="454" t="s">
        <v>16</v>
      </c>
      <c r="E2469" s="252">
        <v>10.02</v>
      </c>
      <c r="F2469" s="455"/>
      <c r="G2469" s="252">
        <f t="shared" ref="G2469:G2478" si="2448">SUM(E2469:F2469)</f>
        <v>10.02</v>
      </c>
      <c r="H2469" s="449">
        <v>0</v>
      </c>
      <c r="I2469" s="254">
        <f t="shared" ref="I2469:I2479" si="2449">IF(H2469&lt;&gt;0,(H2469/G2469*100),0)</f>
        <v>0</v>
      </c>
      <c r="J2469" s="62">
        <f t="shared" ref="J2469:J2498" si="2450">G2469-H2469</f>
        <v>10.02</v>
      </c>
      <c r="K2469" s="252">
        <v>37.620000000000005</v>
      </c>
      <c r="L2469" s="57">
        <v>18.809999999999999</v>
      </c>
      <c r="M2469" s="252">
        <f t="shared" ref="M2469:M2499" si="2451">SUM(K2469,L2469)</f>
        <v>56.430000000000007</v>
      </c>
      <c r="N2469" s="252">
        <v>0</v>
      </c>
      <c r="O2469" s="254">
        <f>IF(N2469&lt;&gt;0,(N2469/M2469*100),0)</f>
        <v>0</v>
      </c>
      <c r="P2469" s="252">
        <f t="shared" ref="P2469:P2498" si="2452">M2469-N2469</f>
        <v>56.430000000000007</v>
      </c>
      <c r="Q2469" s="252">
        <v>6.27</v>
      </c>
      <c r="R2469" s="252">
        <v>6.27</v>
      </c>
      <c r="S2469" s="252">
        <f>SUM(Q2469,R2469)</f>
        <v>12.54</v>
      </c>
      <c r="T2469" s="252">
        <v>8.36</v>
      </c>
      <c r="U2469" s="254">
        <f>IF(T2469&lt;&gt;0,(T2469/S2469*100),0)</f>
        <v>66.666666666666657</v>
      </c>
      <c r="V2469" s="252">
        <f>S2469-T2469</f>
        <v>4.18</v>
      </c>
      <c r="W2469" s="252">
        <v>1.6000000000000003</v>
      </c>
      <c r="X2469" s="252">
        <v>0.8</v>
      </c>
      <c r="Y2469" s="252">
        <f t="shared" ref="Y2469:Y2499" si="2453">SUM(W2469:X2469)</f>
        <v>2.4000000000000004</v>
      </c>
      <c r="Z2469" s="252">
        <v>1.6</v>
      </c>
      <c r="AA2469" s="254">
        <f>IF(Z2469&lt;&gt;0,(Z2469/Y2469*100),0)</f>
        <v>66.666666666666657</v>
      </c>
      <c r="AB2469" s="252">
        <f>Y2469-Z2469</f>
        <v>0.80000000000000027</v>
      </c>
      <c r="AC2469" s="221">
        <v>10.971839999999958</v>
      </c>
      <c r="AD2469" s="221">
        <v>0</v>
      </c>
      <c r="AE2469" s="221">
        <f>SUM(AC2469:AD2469)</f>
        <v>10.971839999999958</v>
      </c>
      <c r="AF2469" s="221">
        <v>8.3000000000000007</v>
      </c>
      <c r="AG2469" s="220">
        <f>IF(AF2469&lt;&gt;"", AF2469/AE2469*100, 0)</f>
        <v>75.648204858984755</v>
      </c>
      <c r="AH2469" s="221">
        <f>AE2469-AF2469</f>
        <v>2.6718399999999569</v>
      </c>
      <c r="AI2469" s="221">
        <v>372.03237999999999</v>
      </c>
      <c r="AJ2469" s="321">
        <v>409.70499999999998</v>
      </c>
      <c r="AK2469" s="221">
        <f>SUM(AI2469:AJ2469)</f>
        <v>781.73738000000003</v>
      </c>
      <c r="AL2469" s="221">
        <v>552.29999999999995</v>
      </c>
      <c r="AM2469" s="220">
        <f>IF(AL2469&lt;&gt;0,(AL2469/AK2469*100),0)</f>
        <v>70.650325049059305</v>
      </c>
      <c r="AN2469" s="221">
        <f>AK2469-AL2469</f>
        <v>229.43738000000008</v>
      </c>
      <c r="AO2469" s="221">
        <v>593.05237999999997</v>
      </c>
      <c r="AP2469" s="321">
        <v>381.33500000000004</v>
      </c>
      <c r="AQ2469" s="221">
        <f>SUM(AO2469:AP2469)</f>
        <v>974.38738000000001</v>
      </c>
      <c r="AR2469" s="221">
        <v>567.35</v>
      </c>
      <c r="AS2469" s="220">
        <f>IF(AR2469&lt;&gt;0,(AR2469/AQ2469*100),0)</f>
        <v>58.226328834431328</v>
      </c>
      <c r="AT2469" s="221">
        <f>AQ2469-AR2469</f>
        <v>407.03737999999998</v>
      </c>
      <c r="AU2469" s="221">
        <v>0</v>
      </c>
      <c r="AV2469" s="54"/>
      <c r="AW2469" s="221">
        <f>SUM(AU2469:AV2469)</f>
        <v>0</v>
      </c>
      <c r="AX2469" s="221"/>
      <c r="AY2469" s="220">
        <f>IF(AX2469&lt;&gt;0,(AX2469/AW2469*100),0)</f>
        <v>0</v>
      </c>
      <c r="AZ2469" s="221">
        <f>AW2469-AX2469</f>
        <v>0</v>
      </c>
      <c r="BA2469" s="221">
        <v>0</v>
      </c>
      <c r="BB2469" s="221">
        <v>0</v>
      </c>
      <c r="BC2469" s="221">
        <f>SUM(BA2469:BB2469)</f>
        <v>0</v>
      </c>
      <c r="BD2469" s="221"/>
      <c r="BE2469" s="220">
        <f>IF(BD2469&lt;&gt;0,(BD2469/BC2469*100),0)</f>
        <v>0</v>
      </c>
      <c r="BF2469" s="221">
        <f t="shared" ref="BF2469:BF2498" si="2454">BC2469-BD2469</f>
        <v>0</v>
      </c>
      <c r="BG2469" s="222">
        <f t="shared" ref="BG2469:BH2498" si="2455">E2469+K2469+Q2469+W2469+AI2469+AO2469+AU2469+BA2469+AC2469</f>
        <v>1031.5665999999999</v>
      </c>
      <c r="BH2469" s="222">
        <f t="shared" si="2455"/>
        <v>816.92000000000007</v>
      </c>
      <c r="BI2469" s="222">
        <f>SUM(BG2469:BH2469)</f>
        <v>1848.4866</v>
      </c>
      <c r="BJ2469" s="222">
        <f t="shared" ref="BJ2469:BJ2499" si="2456">H2469+N2469+T2469+Z2469+AL2469+AR2469+AX2469+BD2469+AF2469</f>
        <v>1137.9100000000001</v>
      </c>
      <c r="BK2469" s="223">
        <f>IF(BJ2469&lt;&gt;0,(BJ2469/BI2469*100),0)</f>
        <v>61.559007244088228</v>
      </c>
      <c r="BL2469" s="222">
        <f>BI2469-BJ2469</f>
        <v>710.57659999999987</v>
      </c>
      <c r="BM2469"/>
      <c r="BN2469"/>
      <c r="BO2469"/>
      <c r="BP2469"/>
      <c r="BQ2469"/>
      <c r="BR2469"/>
      <c r="BS2469"/>
      <c r="BT2469"/>
      <c r="BU2469"/>
      <c r="BV2469"/>
      <c r="BW2469"/>
    </row>
    <row r="2470" spans="3:75" ht="18.75" x14ac:dyDescent="0.3">
      <c r="C2470" s="393">
        <v>2</v>
      </c>
      <c r="D2470" s="394" t="s">
        <v>190</v>
      </c>
      <c r="E2470" s="451">
        <v>1.9999999999953388E-4</v>
      </c>
      <c r="F2470" s="252">
        <v>8.4629999999999992</v>
      </c>
      <c r="G2470" s="451">
        <f t="shared" si="2448"/>
        <v>8.4631999999999987</v>
      </c>
      <c r="H2470" s="252">
        <v>8.4629999999999992</v>
      </c>
      <c r="I2470" s="254">
        <f t="shared" si="2449"/>
        <v>99.997636827677482</v>
      </c>
      <c r="J2470" s="62">
        <f t="shared" si="2450"/>
        <v>1.9999999999953388E-4</v>
      </c>
      <c r="K2470" s="252">
        <v>51.024000000000001</v>
      </c>
      <c r="L2470" s="57">
        <v>25.56</v>
      </c>
      <c r="M2470" s="252">
        <f t="shared" si="2451"/>
        <v>76.584000000000003</v>
      </c>
      <c r="N2470" s="252">
        <v>17.809999999999999</v>
      </c>
      <c r="O2470" s="254">
        <f t="shared" ref="O2470:O2499" si="2457">IF(N2470&lt;&gt;0,(N2470/M2470*100),0)</f>
        <v>23.255510289355477</v>
      </c>
      <c r="P2470" s="252">
        <f t="shared" si="2452"/>
        <v>58.774000000000001</v>
      </c>
      <c r="Q2470" s="252">
        <v>7.4700000000000024</v>
      </c>
      <c r="R2470" s="252">
        <v>8.52</v>
      </c>
      <c r="S2470" s="252">
        <f>SUM(Q2470,R2470)</f>
        <v>15.990000000000002</v>
      </c>
      <c r="T2470" s="252">
        <v>7.44</v>
      </c>
      <c r="U2470" s="254">
        <f t="shared" ref="U2470:U2474" si="2458">IF(T2470&lt;&gt;0,(T2470/S2470*100),0)</f>
        <v>46.529080675422136</v>
      </c>
      <c r="V2470" s="252">
        <f t="shared" ref="V2470:V2498" si="2459">S2470-T2470</f>
        <v>8.5500000000000007</v>
      </c>
      <c r="W2470" s="252">
        <v>1.4999999999999991</v>
      </c>
      <c r="X2470" s="252">
        <v>1.4</v>
      </c>
      <c r="Y2470" s="252">
        <f t="shared" si="2453"/>
        <v>2.899999999999999</v>
      </c>
      <c r="Z2470" s="252">
        <v>1.5</v>
      </c>
      <c r="AA2470" s="254">
        <f t="shared" ref="AA2470:AA2499" si="2460">IF(Z2470&lt;&gt;0,(Z2470/Y2470*100),0)</f>
        <v>51.724137931034498</v>
      </c>
      <c r="AB2470" s="252">
        <f t="shared" ref="AB2470:AB2498" si="2461">Y2470-Z2470</f>
        <v>1.399999999999999</v>
      </c>
      <c r="AC2470" s="221">
        <v>186.20272</v>
      </c>
      <c r="AD2470" s="221">
        <v>0</v>
      </c>
      <c r="AE2470" s="221">
        <f t="shared" ref="AE2470:AE2499" si="2462">SUM(AC2470:AD2470)</f>
        <v>186.20272</v>
      </c>
      <c r="AF2470" s="221">
        <v>112.6</v>
      </c>
      <c r="AG2470" s="220">
        <f t="shared" ref="AG2470:AG2499" si="2463">IF(AF2470&lt;&gt;"", AF2470/AE2470*100, 0)</f>
        <v>60.471726728803951</v>
      </c>
      <c r="AH2470" s="221">
        <f t="shared" ref="AH2470:AH2498" si="2464">AE2470-AF2470</f>
        <v>73.602720000000005</v>
      </c>
      <c r="AI2470" s="221">
        <v>473.84098000000017</v>
      </c>
      <c r="AJ2470" s="321">
        <v>544.45600000000002</v>
      </c>
      <c r="AK2470" s="221">
        <f t="shared" ref="AK2470:AK2479" si="2465">SUM(AI2470:AJ2470)</f>
        <v>1018.2969800000002</v>
      </c>
      <c r="AL2470" s="221">
        <v>332.35500000000002</v>
      </c>
      <c r="AM2470" s="220">
        <f t="shared" ref="AM2470:AM2490" si="2466">IF(AL2470&lt;&gt;0,(AL2470/AK2470*100),0)</f>
        <v>32.63831736002988</v>
      </c>
      <c r="AN2470" s="221">
        <f t="shared" ref="AN2470:AN2498" si="2467">AK2470-AL2470</f>
        <v>685.94198000000017</v>
      </c>
      <c r="AO2470" s="221">
        <v>438.53742000000034</v>
      </c>
      <c r="AP2470" s="321">
        <v>506.053</v>
      </c>
      <c r="AQ2470" s="221">
        <f t="shared" ref="AQ2470:AQ2499" si="2468">SUM(AO2470:AP2470)</f>
        <v>944.59042000000034</v>
      </c>
      <c r="AR2470" s="221">
        <v>371.91399999999999</v>
      </c>
      <c r="AS2470" s="220">
        <f t="shared" ref="AS2470:AS2499" si="2469">IF(AR2470&lt;&gt;0,(AR2470/AQ2470*100),0)</f>
        <v>39.373043821469189</v>
      </c>
      <c r="AT2470" s="221">
        <f t="shared" ref="AT2470:AT2498" si="2470">AQ2470-AR2470</f>
        <v>572.67642000000035</v>
      </c>
      <c r="AU2470" s="221">
        <v>0</v>
      </c>
      <c r="AV2470" s="54"/>
      <c r="AW2470" s="221">
        <f t="shared" ref="AW2470:AW2483" si="2471">SUM(AU2470:AV2470)</f>
        <v>0</v>
      </c>
      <c r="AX2470" s="221"/>
      <c r="AY2470" s="220">
        <f t="shared" ref="AY2470:AY2495" si="2472">IF(AX2470&lt;&gt;0,(AX2470/AW2470*100),0)</f>
        <v>0</v>
      </c>
      <c r="AZ2470" s="221">
        <f t="shared" ref="AZ2470:AZ2498" si="2473">AW2470-AX2470</f>
        <v>0</v>
      </c>
      <c r="BA2470" s="221">
        <v>0</v>
      </c>
      <c r="BB2470" s="221">
        <v>0</v>
      </c>
      <c r="BC2470" s="221">
        <f t="shared" ref="BC2470:BC2490" si="2474">SUM(BA2470:BB2470)</f>
        <v>0</v>
      </c>
      <c r="BD2470" s="221"/>
      <c r="BE2470" s="220">
        <f t="shared" ref="BE2470:BE2484" si="2475">IF(BD2470&lt;&gt;0,(BD2470/BC2470*100),0)</f>
        <v>0</v>
      </c>
      <c r="BF2470" s="221">
        <f t="shared" si="2454"/>
        <v>0</v>
      </c>
      <c r="BG2470" s="222">
        <f t="shared" si="2455"/>
        <v>1158.5753200000004</v>
      </c>
      <c r="BH2470" s="222">
        <f t="shared" si="2455"/>
        <v>1094.452</v>
      </c>
      <c r="BI2470" s="222">
        <f t="shared" ref="BI2470:BI2494" si="2476">SUM(BG2470:BH2470)</f>
        <v>2253.0273200000001</v>
      </c>
      <c r="BJ2470" s="222">
        <f t="shared" si="2456"/>
        <v>852.08199999999999</v>
      </c>
      <c r="BK2470" s="223">
        <f t="shared" ref="BK2470:BK2499" si="2477">IF(BJ2470&lt;&gt;0,(BJ2470/BI2470*100),0)</f>
        <v>37.819425997905782</v>
      </c>
      <c r="BL2470" s="222">
        <f t="shared" ref="BL2470:BL2498" si="2478">BI2470-BJ2470</f>
        <v>1400.9453200000003</v>
      </c>
      <c r="BM2470"/>
      <c r="BN2470"/>
      <c r="BO2470"/>
      <c r="BP2470"/>
      <c r="BQ2470"/>
      <c r="BR2470"/>
      <c r="BS2470"/>
      <c r="BT2470"/>
      <c r="BU2470"/>
      <c r="BV2470"/>
      <c r="BW2470"/>
    </row>
    <row r="2471" spans="3:75" ht="18.75" x14ac:dyDescent="0.3">
      <c r="C2471" s="393">
        <v>3</v>
      </c>
      <c r="D2471" s="394" t="s">
        <v>18</v>
      </c>
      <c r="E2471" s="252">
        <v>2.8400000000008419E-3</v>
      </c>
      <c r="F2471" s="252">
        <v>14.468999999999999</v>
      </c>
      <c r="G2471" s="252">
        <f t="shared" si="2448"/>
        <v>14.47184</v>
      </c>
      <c r="H2471" s="252">
        <v>14.468999999999999</v>
      </c>
      <c r="I2471" s="254">
        <f t="shared" si="2449"/>
        <v>99.980375681323181</v>
      </c>
      <c r="J2471" s="62">
        <f t="shared" si="2450"/>
        <v>2.8400000000008419E-3</v>
      </c>
      <c r="K2471" s="252">
        <v>11.260000000000005</v>
      </c>
      <c r="L2471" s="57">
        <v>26.01</v>
      </c>
      <c r="M2471" s="252">
        <f t="shared" si="2451"/>
        <v>37.27000000000001</v>
      </c>
      <c r="N2471" s="252">
        <v>15.96</v>
      </c>
      <c r="O2471" s="254">
        <f t="shared" si="2457"/>
        <v>42.822645559431166</v>
      </c>
      <c r="P2471" s="252">
        <f t="shared" si="2452"/>
        <v>21.310000000000009</v>
      </c>
      <c r="Q2471" s="252">
        <v>0.90000000000000213</v>
      </c>
      <c r="R2471" s="252">
        <v>8.67</v>
      </c>
      <c r="S2471" s="252">
        <f t="shared" ref="S2471:S2499" si="2479">SUM(Q2471,R2471)</f>
        <v>9.5700000000000021</v>
      </c>
      <c r="T2471" s="252">
        <v>2.82</v>
      </c>
      <c r="U2471" s="254">
        <f t="shared" si="2458"/>
        <v>29.467084639498424</v>
      </c>
      <c r="V2471" s="252">
        <f t="shared" si="2459"/>
        <v>6.7500000000000018</v>
      </c>
      <c r="W2471" s="252">
        <v>0</v>
      </c>
      <c r="X2471" s="252">
        <v>1.2</v>
      </c>
      <c r="Y2471" s="252">
        <f t="shared" si="2453"/>
        <v>1.2</v>
      </c>
      <c r="Z2471" s="252">
        <v>0.83</v>
      </c>
      <c r="AA2471" s="254">
        <f t="shared" si="2460"/>
        <v>69.166666666666671</v>
      </c>
      <c r="AB2471" s="252">
        <f t="shared" si="2461"/>
        <v>0.37</v>
      </c>
      <c r="AC2471" s="221">
        <v>-2.2399999999720421E-3</v>
      </c>
      <c r="AD2471" s="221">
        <v>0</v>
      </c>
      <c r="AE2471" s="221">
        <f t="shared" si="2462"/>
        <v>-2.2399999999720421E-3</v>
      </c>
      <c r="AF2471" s="221">
        <v>0</v>
      </c>
      <c r="AG2471" s="220">
        <f t="shared" si="2463"/>
        <v>0</v>
      </c>
      <c r="AH2471" s="221">
        <f t="shared" si="2464"/>
        <v>-2.2399999999720421E-3</v>
      </c>
      <c r="AI2471" s="221">
        <v>528.82652000000041</v>
      </c>
      <c r="AJ2471" s="321">
        <v>596.49799999999993</v>
      </c>
      <c r="AK2471" s="221">
        <f t="shared" si="2465"/>
        <v>1125.3245200000003</v>
      </c>
      <c r="AL2471" s="221">
        <v>384.99</v>
      </c>
      <c r="AM2471" s="220">
        <f t="shared" si="2466"/>
        <v>34.211464618224078</v>
      </c>
      <c r="AN2471" s="221">
        <f t="shared" si="2467"/>
        <v>740.33452000000034</v>
      </c>
      <c r="AO2471" s="221">
        <v>450.38706000000002</v>
      </c>
      <c r="AP2471" s="321">
        <v>551.3119999999999</v>
      </c>
      <c r="AQ2471" s="221">
        <f t="shared" si="2468"/>
        <v>1001.6990599999999</v>
      </c>
      <c r="AR2471" s="221">
        <v>509.01</v>
      </c>
      <c r="AS2471" s="220">
        <f t="shared" si="2469"/>
        <v>50.814662838956849</v>
      </c>
      <c r="AT2471" s="221">
        <f t="shared" si="2470"/>
        <v>492.68905999999993</v>
      </c>
      <c r="AU2471" s="221">
        <v>0</v>
      </c>
      <c r="AV2471" s="54"/>
      <c r="AW2471" s="221">
        <f t="shared" si="2471"/>
        <v>0</v>
      </c>
      <c r="AX2471" s="221">
        <v>0</v>
      </c>
      <c r="AY2471" s="220">
        <f t="shared" si="2472"/>
        <v>0</v>
      </c>
      <c r="AZ2471" s="221">
        <f t="shared" si="2473"/>
        <v>0</v>
      </c>
      <c r="BA2471" s="221">
        <v>-9.9999999992661515E-5</v>
      </c>
      <c r="BB2471" s="221">
        <v>22.033000000000001</v>
      </c>
      <c r="BC2471" s="221">
        <f t="shared" si="2474"/>
        <v>22.032900000000009</v>
      </c>
      <c r="BD2471" s="221">
        <v>10.45</v>
      </c>
      <c r="BE2471" s="220">
        <f t="shared" si="2475"/>
        <v>47.42907197872271</v>
      </c>
      <c r="BF2471" s="221">
        <f t="shared" si="2454"/>
        <v>11.582900000000009</v>
      </c>
      <c r="BG2471" s="222">
        <f t="shared" si="2455"/>
        <v>991.3740800000005</v>
      </c>
      <c r="BH2471" s="222">
        <f t="shared" si="2455"/>
        <v>1220.1919999999998</v>
      </c>
      <c r="BI2471" s="222">
        <f t="shared" si="2476"/>
        <v>2211.5660800000005</v>
      </c>
      <c r="BJ2471" s="222">
        <f t="shared" si="2456"/>
        <v>938.529</v>
      </c>
      <c r="BK2471" s="223">
        <f t="shared" si="2477"/>
        <v>42.437303071676688</v>
      </c>
      <c r="BL2471" s="222">
        <f t="shared" si="2478"/>
        <v>1273.0370800000005</v>
      </c>
      <c r="BM2471"/>
      <c r="BN2471"/>
      <c r="BO2471"/>
      <c r="BP2471"/>
      <c r="BQ2471"/>
      <c r="BR2471"/>
      <c r="BS2471"/>
      <c r="BT2471"/>
      <c r="BU2471"/>
      <c r="BV2471"/>
      <c r="BW2471"/>
    </row>
    <row r="2472" spans="3:75" ht="18.75" x14ac:dyDescent="0.3">
      <c r="C2472" s="393">
        <v>4</v>
      </c>
      <c r="D2472" s="394" t="s">
        <v>19</v>
      </c>
      <c r="E2472" s="252">
        <v>-1.1599999999987176E-3</v>
      </c>
      <c r="F2472" s="252"/>
      <c r="G2472" s="252">
        <f t="shared" si="2448"/>
        <v>-1.1599999999987176E-3</v>
      </c>
      <c r="H2472" s="252">
        <v>0</v>
      </c>
      <c r="I2472" s="254">
        <f t="shared" si="2449"/>
        <v>0</v>
      </c>
      <c r="J2472" s="62">
        <f t="shared" si="2450"/>
        <v>-1.1599999999987176E-3</v>
      </c>
      <c r="K2472" s="252">
        <v>21.529999999999994</v>
      </c>
      <c r="L2472" s="57">
        <v>22.14</v>
      </c>
      <c r="M2472" s="252">
        <f t="shared" si="2451"/>
        <v>43.669999999999995</v>
      </c>
      <c r="N2472" s="252">
        <v>24.03</v>
      </c>
      <c r="O2472" s="254">
        <f t="shared" si="2457"/>
        <v>55.026333867643693</v>
      </c>
      <c r="P2472" s="252">
        <f t="shared" si="2452"/>
        <v>19.639999999999993</v>
      </c>
      <c r="Q2472" s="252">
        <v>5.5100000000000016</v>
      </c>
      <c r="R2472" s="252">
        <v>7.38</v>
      </c>
      <c r="S2472" s="252">
        <f t="shared" si="2479"/>
        <v>12.89</v>
      </c>
      <c r="T2472" s="252">
        <v>8.61</v>
      </c>
      <c r="U2472" s="254">
        <f t="shared" si="2458"/>
        <v>66.795965865011624</v>
      </c>
      <c r="V2472" s="252">
        <f t="shared" si="2459"/>
        <v>4.2800000000000011</v>
      </c>
      <c r="W2472" s="252">
        <v>0.49999999999999956</v>
      </c>
      <c r="X2472" s="252">
        <v>1.2</v>
      </c>
      <c r="Y2472" s="252">
        <f t="shared" si="2453"/>
        <v>1.6999999999999995</v>
      </c>
      <c r="Z2472" s="252">
        <v>1.2</v>
      </c>
      <c r="AA2472" s="254">
        <f t="shared" si="2460"/>
        <v>70.588235294117666</v>
      </c>
      <c r="AB2472" s="252">
        <f t="shared" si="2461"/>
        <v>0.49999999999999956</v>
      </c>
      <c r="AC2472" s="221">
        <v>84.397760000000034</v>
      </c>
      <c r="AD2472" s="221">
        <v>0</v>
      </c>
      <c r="AE2472" s="221">
        <f t="shared" si="2462"/>
        <v>84.397760000000034</v>
      </c>
      <c r="AF2472" s="221">
        <v>47.76</v>
      </c>
      <c r="AG2472" s="220">
        <f t="shared" si="2463"/>
        <v>56.589179618037235</v>
      </c>
      <c r="AH2472" s="221">
        <f t="shared" si="2464"/>
        <v>36.637760000000036</v>
      </c>
      <c r="AI2472" s="221">
        <v>488.82521999999983</v>
      </c>
      <c r="AJ2472" s="321">
        <v>483.76699999999994</v>
      </c>
      <c r="AK2472" s="221">
        <f t="shared" si="2465"/>
        <v>972.59221999999977</v>
      </c>
      <c r="AL2472" s="221">
        <v>468.81</v>
      </c>
      <c r="AM2472" s="220">
        <f t="shared" si="2466"/>
        <v>48.202112906064592</v>
      </c>
      <c r="AN2472" s="221">
        <f t="shared" si="2467"/>
        <v>503.78221999999977</v>
      </c>
      <c r="AO2472" s="221">
        <v>351.93444000000011</v>
      </c>
      <c r="AP2472" s="321">
        <v>453.74700000000001</v>
      </c>
      <c r="AQ2472" s="221">
        <f t="shared" si="2468"/>
        <v>805.68144000000007</v>
      </c>
      <c r="AR2472" s="221">
        <v>393.31099999999998</v>
      </c>
      <c r="AS2472" s="220">
        <f t="shared" si="2469"/>
        <v>48.81718511475205</v>
      </c>
      <c r="AT2472" s="221">
        <f t="shared" si="2470"/>
        <v>412.37044000000009</v>
      </c>
      <c r="AU2472" s="221">
        <v>0</v>
      </c>
      <c r="AV2472" s="54"/>
      <c r="AW2472" s="221">
        <f t="shared" si="2471"/>
        <v>0</v>
      </c>
      <c r="AX2472" s="221"/>
      <c r="AY2472" s="220">
        <f t="shared" si="2472"/>
        <v>0</v>
      </c>
      <c r="AZ2472" s="221">
        <f t="shared" si="2473"/>
        <v>0</v>
      </c>
      <c r="BA2472" s="221">
        <v>0</v>
      </c>
      <c r="BB2472" s="221">
        <v>0</v>
      </c>
      <c r="BC2472" s="221">
        <f t="shared" si="2474"/>
        <v>0</v>
      </c>
      <c r="BD2472" s="221"/>
      <c r="BE2472" s="220">
        <f t="shared" si="2475"/>
        <v>0</v>
      </c>
      <c r="BF2472" s="221">
        <f t="shared" si="2454"/>
        <v>0</v>
      </c>
      <c r="BG2472" s="222">
        <f t="shared" si="2455"/>
        <v>952.69626000000005</v>
      </c>
      <c r="BH2472" s="222">
        <f t="shared" si="2455"/>
        <v>968.23399999999992</v>
      </c>
      <c r="BI2472" s="222">
        <f t="shared" si="2476"/>
        <v>1920.9302600000001</v>
      </c>
      <c r="BJ2472" s="222">
        <f t="shared" si="2456"/>
        <v>943.721</v>
      </c>
      <c r="BK2472" s="223">
        <f t="shared" si="2477"/>
        <v>49.128332227948761</v>
      </c>
      <c r="BL2472" s="222">
        <f t="shared" si="2478"/>
        <v>977.20926000000009</v>
      </c>
      <c r="BM2472"/>
      <c r="BN2472"/>
      <c r="BO2472"/>
      <c r="BP2472"/>
      <c r="BQ2472"/>
      <c r="BR2472"/>
      <c r="BS2472"/>
      <c r="BT2472"/>
      <c r="BU2472"/>
      <c r="BV2472"/>
      <c r="BW2472"/>
    </row>
    <row r="2473" spans="3:75" ht="18.75" x14ac:dyDescent="0.3">
      <c r="C2473" s="393">
        <v>5</v>
      </c>
      <c r="D2473" s="394" t="s">
        <v>20</v>
      </c>
      <c r="E2473" s="252">
        <v>-4.5600000000014518E-3</v>
      </c>
      <c r="F2473" s="252">
        <v>23.373000000000001</v>
      </c>
      <c r="G2473" s="252">
        <f t="shared" si="2448"/>
        <v>23.36844</v>
      </c>
      <c r="H2473" s="252">
        <v>23.37</v>
      </c>
      <c r="I2473" s="254">
        <f t="shared" si="2449"/>
        <v>100.00667567026298</v>
      </c>
      <c r="J2473" s="62">
        <f t="shared" si="2450"/>
        <v>-1.5600000000013381E-3</v>
      </c>
      <c r="K2473" s="252">
        <v>0</v>
      </c>
      <c r="L2473" s="57">
        <v>17.37</v>
      </c>
      <c r="M2473" s="252">
        <f t="shared" si="2451"/>
        <v>17.37</v>
      </c>
      <c r="N2473" s="252">
        <v>17.37</v>
      </c>
      <c r="O2473" s="254">
        <f t="shared" si="2457"/>
        <v>100</v>
      </c>
      <c r="P2473" s="252">
        <f t="shared" si="2452"/>
        <v>0</v>
      </c>
      <c r="Q2473" s="252">
        <v>0.04</v>
      </c>
      <c r="R2473" s="252">
        <v>5.79</v>
      </c>
      <c r="S2473" s="252">
        <f t="shared" si="2479"/>
        <v>5.83</v>
      </c>
      <c r="T2473" s="252">
        <v>3.48</v>
      </c>
      <c r="U2473" s="254">
        <f t="shared" si="2458"/>
        <v>59.691252144082327</v>
      </c>
      <c r="V2473" s="252">
        <f t="shared" si="2459"/>
        <v>2.35</v>
      </c>
      <c r="W2473" s="252">
        <v>0.69999999999999973</v>
      </c>
      <c r="X2473" s="252">
        <v>0.7</v>
      </c>
      <c r="Y2473" s="252">
        <f t="shared" si="2453"/>
        <v>1.3999999999999997</v>
      </c>
      <c r="Z2473" s="252">
        <v>1.4</v>
      </c>
      <c r="AA2473" s="254">
        <f t="shared" si="2460"/>
        <v>100.00000000000003</v>
      </c>
      <c r="AB2473" s="252">
        <f t="shared" si="2461"/>
        <v>0</v>
      </c>
      <c r="AC2473" s="221">
        <v>20.65</v>
      </c>
      <c r="AD2473" s="221">
        <v>0</v>
      </c>
      <c r="AE2473" s="221">
        <f t="shared" si="2462"/>
        <v>20.65</v>
      </c>
      <c r="AF2473" s="221">
        <v>20.652000000000001</v>
      </c>
      <c r="AG2473" s="220">
        <f t="shared" si="2463"/>
        <v>100.00968523002423</v>
      </c>
      <c r="AH2473" s="221">
        <f t="shared" si="2464"/>
        <v>-2.0000000000024443E-3</v>
      </c>
      <c r="AI2473" s="221">
        <v>307.71567999999991</v>
      </c>
      <c r="AJ2473" s="321">
        <v>396.51200000000006</v>
      </c>
      <c r="AK2473" s="221">
        <f t="shared" si="2465"/>
        <v>704.22767999999996</v>
      </c>
      <c r="AL2473" s="221">
        <v>519.26</v>
      </c>
      <c r="AM2473" s="220">
        <f t="shared" si="2466"/>
        <v>73.734676262654148</v>
      </c>
      <c r="AN2473" s="221">
        <f t="shared" si="2467"/>
        <v>184.96767999999997</v>
      </c>
      <c r="AO2473" s="221">
        <v>283.33</v>
      </c>
      <c r="AP2473" s="321">
        <v>366.16499999999996</v>
      </c>
      <c r="AQ2473" s="221">
        <f t="shared" si="2468"/>
        <v>649.49499999999989</v>
      </c>
      <c r="AR2473" s="221">
        <v>514.48</v>
      </c>
      <c r="AS2473" s="220">
        <f t="shared" si="2469"/>
        <v>79.21231110324176</v>
      </c>
      <c r="AT2473" s="221">
        <f t="shared" si="2470"/>
        <v>135.01499999999987</v>
      </c>
      <c r="AU2473" s="221">
        <v>0</v>
      </c>
      <c r="AV2473" s="54"/>
      <c r="AW2473" s="221">
        <f t="shared" si="2471"/>
        <v>0</v>
      </c>
      <c r="AX2473" s="221">
        <v>0</v>
      </c>
      <c r="AY2473" s="220">
        <f t="shared" si="2472"/>
        <v>0</v>
      </c>
      <c r="AZ2473" s="221">
        <f t="shared" si="2473"/>
        <v>0</v>
      </c>
      <c r="BA2473" s="221">
        <v>0</v>
      </c>
      <c r="BB2473" s="221">
        <v>0</v>
      </c>
      <c r="BC2473" s="221">
        <f t="shared" si="2474"/>
        <v>0</v>
      </c>
      <c r="BD2473" s="221">
        <v>0</v>
      </c>
      <c r="BE2473" s="220">
        <f t="shared" si="2475"/>
        <v>0</v>
      </c>
      <c r="BF2473" s="221">
        <f t="shared" si="2454"/>
        <v>0</v>
      </c>
      <c r="BG2473" s="222">
        <f t="shared" si="2455"/>
        <v>612.43111999999985</v>
      </c>
      <c r="BH2473" s="222">
        <f t="shared" si="2455"/>
        <v>809.91000000000008</v>
      </c>
      <c r="BI2473" s="222">
        <f t="shared" si="2476"/>
        <v>1422.34112</v>
      </c>
      <c r="BJ2473" s="222">
        <f t="shared" si="2456"/>
        <v>1100.0120000000002</v>
      </c>
      <c r="BK2473" s="223">
        <f t="shared" si="2477"/>
        <v>77.338128282475594</v>
      </c>
      <c r="BL2473" s="222">
        <f t="shared" si="2478"/>
        <v>322.32911999999988</v>
      </c>
      <c r="BM2473"/>
      <c r="BN2473"/>
      <c r="BO2473"/>
      <c r="BP2473"/>
      <c r="BQ2473"/>
      <c r="BR2473"/>
      <c r="BS2473"/>
      <c r="BT2473"/>
      <c r="BU2473"/>
      <c r="BV2473"/>
      <c r="BW2473"/>
    </row>
    <row r="2474" spans="3:75" ht="18.75" x14ac:dyDescent="0.3">
      <c r="C2474" s="393">
        <v>6</v>
      </c>
      <c r="D2474" s="456" t="s">
        <v>21</v>
      </c>
      <c r="E2474" s="252">
        <v>2.7199999999991675E-3</v>
      </c>
      <c r="F2474" s="252"/>
      <c r="G2474" s="252">
        <f t="shared" si="2448"/>
        <v>2.7199999999991675E-3</v>
      </c>
      <c r="H2474" s="252">
        <v>0</v>
      </c>
      <c r="I2474" s="254">
        <f t="shared" si="2449"/>
        <v>0</v>
      </c>
      <c r="J2474" s="62">
        <f t="shared" si="2450"/>
        <v>2.7199999999991675E-3</v>
      </c>
      <c r="K2474" s="252">
        <v>18.370000000000005</v>
      </c>
      <c r="L2474" s="57">
        <v>5.67</v>
      </c>
      <c r="M2474" s="252">
        <f t="shared" si="2451"/>
        <v>24.040000000000006</v>
      </c>
      <c r="N2474" s="252">
        <v>7.02</v>
      </c>
      <c r="O2474" s="254">
        <f t="shared" si="2457"/>
        <v>29.201331114808642</v>
      </c>
      <c r="P2474" s="252">
        <f t="shared" si="2452"/>
        <v>17.020000000000007</v>
      </c>
      <c r="Q2474" s="252">
        <v>1.4599999999999991</v>
      </c>
      <c r="R2474" s="252">
        <v>1.89</v>
      </c>
      <c r="S2474" s="252">
        <f t="shared" si="2479"/>
        <v>3.3499999999999988</v>
      </c>
      <c r="T2474" s="252">
        <v>0</v>
      </c>
      <c r="U2474" s="254">
        <f t="shared" si="2458"/>
        <v>0</v>
      </c>
      <c r="V2474" s="252">
        <f t="shared" si="2459"/>
        <v>3.3499999999999988</v>
      </c>
      <c r="W2474" s="252">
        <v>0.27999999999999992</v>
      </c>
      <c r="X2474" s="252">
        <v>0.3</v>
      </c>
      <c r="Y2474" s="252">
        <f t="shared" si="2453"/>
        <v>0.57999999999999985</v>
      </c>
      <c r="Z2474" s="252">
        <v>0</v>
      </c>
      <c r="AA2474" s="254">
        <f t="shared" si="2460"/>
        <v>0</v>
      </c>
      <c r="AB2474" s="252">
        <f t="shared" si="2461"/>
        <v>0.57999999999999985</v>
      </c>
      <c r="AC2474" s="221">
        <v>38.146940000000001</v>
      </c>
      <c r="AD2474" s="221">
        <v>0</v>
      </c>
      <c r="AE2474" s="221">
        <f t="shared" si="2462"/>
        <v>38.146940000000001</v>
      </c>
      <c r="AF2474" s="221">
        <v>0</v>
      </c>
      <c r="AG2474" s="220">
        <f t="shared" si="2463"/>
        <v>0</v>
      </c>
      <c r="AH2474" s="221">
        <f t="shared" si="2464"/>
        <v>38.146940000000001</v>
      </c>
      <c r="AI2474" s="221">
        <v>114.21080000000001</v>
      </c>
      <c r="AJ2474" s="321">
        <v>127.24299999999999</v>
      </c>
      <c r="AK2474" s="221">
        <f t="shared" si="2465"/>
        <v>241.4538</v>
      </c>
      <c r="AL2474" s="221">
        <v>9</v>
      </c>
      <c r="AM2474" s="220">
        <f t="shared" si="2466"/>
        <v>3.7274211464056477</v>
      </c>
      <c r="AN2474" s="221">
        <f t="shared" si="2467"/>
        <v>232.4538</v>
      </c>
      <c r="AO2474" s="221">
        <v>87.51714000000004</v>
      </c>
      <c r="AP2474" s="321">
        <v>117.547</v>
      </c>
      <c r="AQ2474" s="221">
        <f t="shared" si="2468"/>
        <v>205.06414000000004</v>
      </c>
      <c r="AR2474" s="221">
        <v>0</v>
      </c>
      <c r="AS2474" s="220">
        <f t="shared" si="2469"/>
        <v>0</v>
      </c>
      <c r="AT2474" s="221">
        <f t="shared" si="2470"/>
        <v>205.06414000000004</v>
      </c>
      <c r="AU2474" s="221">
        <v>0</v>
      </c>
      <c r="AV2474" s="54"/>
      <c r="AW2474" s="221">
        <f t="shared" si="2471"/>
        <v>0</v>
      </c>
      <c r="AX2474" s="221"/>
      <c r="AY2474" s="220">
        <f t="shared" si="2472"/>
        <v>0</v>
      </c>
      <c r="AZ2474" s="221">
        <f t="shared" si="2473"/>
        <v>0</v>
      </c>
      <c r="BA2474" s="221">
        <v>0</v>
      </c>
      <c r="BB2474" s="221">
        <v>0</v>
      </c>
      <c r="BC2474" s="221">
        <f t="shared" si="2474"/>
        <v>0</v>
      </c>
      <c r="BD2474" s="221"/>
      <c r="BE2474" s="220">
        <f t="shared" si="2475"/>
        <v>0</v>
      </c>
      <c r="BF2474" s="221">
        <f t="shared" si="2454"/>
        <v>0</v>
      </c>
      <c r="BG2474" s="222">
        <f t="shared" si="2455"/>
        <v>259.98760000000004</v>
      </c>
      <c r="BH2474" s="222">
        <f t="shared" si="2455"/>
        <v>252.65</v>
      </c>
      <c r="BI2474" s="222">
        <f t="shared" si="2476"/>
        <v>512.63760000000002</v>
      </c>
      <c r="BJ2474" s="222">
        <f t="shared" si="2456"/>
        <v>16.02</v>
      </c>
      <c r="BK2474" s="223">
        <f t="shared" si="2477"/>
        <v>3.1250146302183062</v>
      </c>
      <c r="BL2474" s="222">
        <f t="shared" si="2478"/>
        <v>496.61760000000004</v>
      </c>
      <c r="BM2474"/>
      <c r="BN2474"/>
      <c r="BO2474"/>
      <c r="BP2474"/>
      <c r="BQ2474"/>
      <c r="BR2474"/>
      <c r="BS2474"/>
      <c r="BT2474"/>
      <c r="BU2474"/>
      <c r="BV2474"/>
      <c r="BW2474"/>
    </row>
    <row r="2475" spans="3:75" ht="18.75" x14ac:dyDescent="0.3">
      <c r="C2475" s="393">
        <v>7</v>
      </c>
      <c r="D2475" s="394" t="s">
        <v>22</v>
      </c>
      <c r="E2475" s="252">
        <v>1.9999999999953388E-4</v>
      </c>
      <c r="F2475" s="252"/>
      <c r="G2475" s="252">
        <f t="shared" si="2448"/>
        <v>1.9999999999953388E-4</v>
      </c>
      <c r="H2475" s="252">
        <v>0</v>
      </c>
      <c r="I2475" s="254">
        <f t="shared" si="2449"/>
        <v>0</v>
      </c>
      <c r="J2475" s="62">
        <f t="shared" si="2450"/>
        <v>1.9999999999953388E-4</v>
      </c>
      <c r="K2475" s="252">
        <v>44.219999999999985</v>
      </c>
      <c r="L2475" s="57">
        <v>30.78</v>
      </c>
      <c r="M2475" s="252">
        <f t="shared" si="2451"/>
        <v>74.999999999999986</v>
      </c>
      <c r="N2475" s="252">
        <v>40.020000000000003</v>
      </c>
      <c r="O2475" s="254">
        <f t="shared" si="2457"/>
        <v>53.360000000000021</v>
      </c>
      <c r="P2475" s="252">
        <f t="shared" si="2452"/>
        <v>34.979999999999983</v>
      </c>
      <c r="Q2475" s="252">
        <v>9.4599999999999973</v>
      </c>
      <c r="R2475" s="252">
        <v>10.26</v>
      </c>
      <c r="S2475" s="252">
        <f t="shared" si="2479"/>
        <v>19.72</v>
      </c>
      <c r="T2475" s="252">
        <v>13.34</v>
      </c>
      <c r="U2475" s="254">
        <v>21.21</v>
      </c>
      <c r="V2475" s="252">
        <f t="shared" si="2459"/>
        <v>6.379999999999999</v>
      </c>
      <c r="W2475" s="252">
        <v>0.69999999999999929</v>
      </c>
      <c r="X2475" s="252">
        <v>1.4</v>
      </c>
      <c r="Y2475" s="252">
        <f t="shared" si="2453"/>
        <v>2.0999999999999992</v>
      </c>
      <c r="Z2475" s="252">
        <v>1.59</v>
      </c>
      <c r="AA2475" s="254">
        <f t="shared" si="2460"/>
        <v>75.714285714285751</v>
      </c>
      <c r="AB2475" s="252">
        <f t="shared" si="2461"/>
        <v>0.50999999999999912</v>
      </c>
      <c r="AC2475" s="221">
        <v>57.385719999999992</v>
      </c>
      <c r="AD2475" s="221">
        <v>0</v>
      </c>
      <c r="AE2475" s="221">
        <f t="shared" si="2462"/>
        <v>57.385719999999992</v>
      </c>
      <c r="AF2475" s="221">
        <v>51.77</v>
      </c>
      <c r="AG2475" s="220">
        <f t="shared" si="2463"/>
        <v>90.214081133773377</v>
      </c>
      <c r="AH2475" s="221">
        <f t="shared" si="2464"/>
        <v>5.6157199999999889</v>
      </c>
      <c r="AI2475" s="221">
        <v>204.99883999999997</v>
      </c>
      <c r="AJ2475" s="321">
        <v>675.08699999999999</v>
      </c>
      <c r="AK2475" s="221">
        <f t="shared" si="2465"/>
        <v>880.08583999999996</v>
      </c>
      <c r="AL2475" s="221">
        <v>334.74</v>
      </c>
      <c r="AM2475" s="220">
        <f t="shared" si="2466"/>
        <v>38.034926229468709</v>
      </c>
      <c r="AN2475" s="221">
        <f t="shared" si="2467"/>
        <v>545.34583999999995</v>
      </c>
      <c r="AO2475" s="221">
        <v>497.65465999999992</v>
      </c>
      <c r="AP2475" s="321">
        <v>625.596</v>
      </c>
      <c r="AQ2475" s="221">
        <f t="shared" si="2468"/>
        <v>1123.2506599999999</v>
      </c>
      <c r="AR2475" s="221">
        <v>604.19000000000005</v>
      </c>
      <c r="AS2475" s="220">
        <f t="shared" si="2469"/>
        <v>53.789418650330468</v>
      </c>
      <c r="AT2475" s="221">
        <f t="shared" si="2470"/>
        <v>519.06065999999987</v>
      </c>
      <c r="AU2475" s="221">
        <v>0</v>
      </c>
      <c r="AV2475" s="54"/>
      <c r="AW2475" s="221">
        <f t="shared" si="2471"/>
        <v>0</v>
      </c>
      <c r="AX2475" s="221"/>
      <c r="AY2475" s="220">
        <f t="shared" si="2472"/>
        <v>0</v>
      </c>
      <c r="AZ2475" s="221">
        <f t="shared" si="2473"/>
        <v>0</v>
      </c>
      <c r="BA2475" s="221">
        <v>0</v>
      </c>
      <c r="BB2475" s="221">
        <v>0</v>
      </c>
      <c r="BC2475" s="221">
        <f t="shared" si="2474"/>
        <v>0</v>
      </c>
      <c r="BD2475" s="221"/>
      <c r="BE2475" s="220">
        <f t="shared" si="2475"/>
        <v>0</v>
      </c>
      <c r="BF2475" s="221">
        <f t="shared" si="2454"/>
        <v>0</v>
      </c>
      <c r="BG2475" s="222">
        <f t="shared" si="2455"/>
        <v>814.41941999999995</v>
      </c>
      <c r="BH2475" s="222">
        <f t="shared" si="2455"/>
        <v>1343.123</v>
      </c>
      <c r="BI2475" s="222">
        <f t="shared" si="2476"/>
        <v>2157.5424199999998</v>
      </c>
      <c r="BJ2475" s="222">
        <f t="shared" si="2456"/>
        <v>1045.6500000000001</v>
      </c>
      <c r="BK2475" s="223">
        <f t="shared" si="2477"/>
        <v>48.464864018757055</v>
      </c>
      <c r="BL2475" s="222">
        <f t="shared" si="2478"/>
        <v>1111.8924199999997</v>
      </c>
      <c r="BM2475"/>
      <c r="BN2475"/>
      <c r="BO2475"/>
      <c r="BP2475"/>
      <c r="BQ2475"/>
      <c r="BR2475"/>
      <c r="BS2475"/>
      <c r="BT2475"/>
      <c r="BU2475"/>
      <c r="BV2475"/>
      <c r="BW2475"/>
    </row>
    <row r="2476" spans="3:75" ht="18.75" x14ac:dyDescent="0.3">
      <c r="C2476" s="393">
        <v>8</v>
      </c>
      <c r="D2476" s="394" t="s">
        <v>23</v>
      </c>
      <c r="E2476" s="252">
        <v>2.7199999999991675E-3</v>
      </c>
      <c r="F2476" s="252">
        <v>6.6779999999999999</v>
      </c>
      <c r="G2476" s="252">
        <f t="shared" si="2448"/>
        <v>6.6807199999999991</v>
      </c>
      <c r="H2476" s="252">
        <v>6.6779999999999999</v>
      </c>
      <c r="I2476" s="254">
        <f t="shared" si="2449"/>
        <v>99.95928582547991</v>
      </c>
      <c r="J2476" s="62">
        <f t="shared" si="2450"/>
        <v>2.7199999999991675E-3</v>
      </c>
      <c r="K2476" s="252">
        <v>5.860000000000003</v>
      </c>
      <c r="L2476" s="57">
        <v>5.4</v>
      </c>
      <c r="M2476" s="252">
        <f t="shared" si="2451"/>
        <v>11.260000000000003</v>
      </c>
      <c r="N2476" s="252">
        <v>6.12</v>
      </c>
      <c r="O2476" s="254">
        <f t="shared" si="2457"/>
        <v>54.351687388987543</v>
      </c>
      <c r="P2476" s="252">
        <f t="shared" si="2452"/>
        <v>5.1400000000000032</v>
      </c>
      <c r="Q2476" s="252">
        <v>1.9900000000000002</v>
      </c>
      <c r="R2476" s="252">
        <v>1.8</v>
      </c>
      <c r="S2476" s="252">
        <f t="shared" si="2479"/>
        <v>3.79</v>
      </c>
      <c r="T2476" s="252">
        <v>3.21</v>
      </c>
      <c r="U2476" s="254">
        <f t="shared" ref="U2476:U2488" si="2480">IF(T2476&lt;&gt;0,(T2476/S2476*100),0)</f>
        <v>84.696569920844325</v>
      </c>
      <c r="V2476" s="252">
        <f t="shared" si="2459"/>
        <v>0.58000000000000007</v>
      </c>
      <c r="W2476" s="252">
        <v>0.29999999999999982</v>
      </c>
      <c r="X2476" s="252">
        <v>0.3</v>
      </c>
      <c r="Y2476" s="252">
        <f t="shared" si="2453"/>
        <v>0.59999999999999987</v>
      </c>
      <c r="Z2476" s="252">
        <v>0.55000000000000004</v>
      </c>
      <c r="AA2476" s="254">
        <f t="shared" si="2460"/>
        <v>91.6666666666667</v>
      </c>
      <c r="AB2476" s="252">
        <f t="shared" si="2461"/>
        <v>4.9999999999999822E-2</v>
      </c>
      <c r="AC2476" s="221">
        <v>-1.6399999999876513E-3</v>
      </c>
      <c r="AD2476" s="221">
        <v>0</v>
      </c>
      <c r="AE2476" s="221">
        <f t="shared" si="2462"/>
        <v>-1.6399999999876513E-3</v>
      </c>
      <c r="AF2476" s="221">
        <v>0</v>
      </c>
      <c r="AG2476" s="220">
        <f t="shared" si="2463"/>
        <v>0</v>
      </c>
      <c r="AH2476" s="221">
        <f t="shared" si="2464"/>
        <v>-1.6399999999876513E-3</v>
      </c>
      <c r="AI2476" s="221">
        <v>142.07952000000003</v>
      </c>
      <c r="AJ2476" s="321">
        <v>115.17500000000001</v>
      </c>
      <c r="AK2476" s="221">
        <f t="shared" si="2465"/>
        <v>257.25452000000007</v>
      </c>
      <c r="AL2476" s="221">
        <v>165.89</v>
      </c>
      <c r="AM2476" s="220">
        <f t="shared" si="2466"/>
        <v>64.484775622212567</v>
      </c>
      <c r="AN2476" s="221">
        <f t="shared" si="2467"/>
        <v>91.364520000000084</v>
      </c>
      <c r="AO2476" s="221">
        <v>125.14690000000004</v>
      </c>
      <c r="AP2476" s="321">
        <v>107.024</v>
      </c>
      <c r="AQ2476" s="221">
        <f t="shared" si="2468"/>
        <v>232.17090000000005</v>
      </c>
      <c r="AR2476" s="221">
        <v>179.41</v>
      </c>
      <c r="AS2476" s="220">
        <f t="shared" si="2469"/>
        <v>77.274972875584297</v>
      </c>
      <c r="AT2476" s="221">
        <f t="shared" si="2470"/>
        <v>52.760900000000049</v>
      </c>
      <c r="AU2476" s="221">
        <v>0</v>
      </c>
      <c r="AV2476" s="54"/>
      <c r="AW2476" s="221">
        <f t="shared" si="2471"/>
        <v>0</v>
      </c>
      <c r="AX2476" s="221">
        <v>0</v>
      </c>
      <c r="AY2476" s="220">
        <f t="shared" si="2472"/>
        <v>0</v>
      </c>
      <c r="AZ2476" s="221">
        <f t="shared" si="2473"/>
        <v>0</v>
      </c>
      <c r="BA2476" s="221">
        <v>0</v>
      </c>
      <c r="BB2476" s="221">
        <v>0</v>
      </c>
      <c r="BC2476" s="221">
        <f t="shared" si="2474"/>
        <v>0</v>
      </c>
      <c r="BD2476" s="221">
        <v>0</v>
      </c>
      <c r="BE2476" s="220">
        <f t="shared" si="2475"/>
        <v>0</v>
      </c>
      <c r="BF2476" s="221">
        <f t="shared" si="2454"/>
        <v>0</v>
      </c>
      <c r="BG2476" s="222">
        <f t="shared" si="2455"/>
        <v>275.37750000000011</v>
      </c>
      <c r="BH2476" s="222">
        <f t="shared" si="2455"/>
        <v>236.37700000000001</v>
      </c>
      <c r="BI2476" s="222">
        <f t="shared" si="2476"/>
        <v>511.75450000000012</v>
      </c>
      <c r="BJ2476" s="222">
        <f t="shared" si="2456"/>
        <v>361.85799999999995</v>
      </c>
      <c r="BK2476" s="223">
        <f t="shared" si="2477"/>
        <v>70.709295179622231</v>
      </c>
      <c r="BL2476" s="222">
        <f t="shared" si="2478"/>
        <v>149.89650000000017</v>
      </c>
      <c r="BM2476"/>
      <c r="BN2476"/>
      <c r="BO2476"/>
      <c r="BP2476"/>
      <c r="BQ2476"/>
      <c r="BR2476"/>
      <c r="BS2476"/>
      <c r="BT2476"/>
      <c r="BU2476"/>
      <c r="BV2476"/>
      <c r="BW2476"/>
    </row>
    <row r="2477" spans="3:75" ht="18.75" x14ac:dyDescent="0.3">
      <c r="C2477" s="393">
        <v>9</v>
      </c>
      <c r="D2477" s="394" t="s">
        <v>24</v>
      </c>
      <c r="E2477" s="252">
        <v>1.1061199999999989</v>
      </c>
      <c r="F2477" s="252"/>
      <c r="G2477" s="252">
        <f t="shared" si="2448"/>
        <v>1.1061199999999989</v>
      </c>
      <c r="H2477" s="252">
        <v>0</v>
      </c>
      <c r="I2477" s="254">
        <f t="shared" si="2449"/>
        <v>0</v>
      </c>
      <c r="J2477" s="431">
        <f t="shared" si="2450"/>
        <v>1.1061199999999989</v>
      </c>
      <c r="K2477" s="252">
        <v>26.730000000000004</v>
      </c>
      <c r="L2477" s="57">
        <v>17.82</v>
      </c>
      <c r="M2477" s="252">
        <f t="shared" si="2451"/>
        <v>44.550000000000004</v>
      </c>
      <c r="N2477" s="252">
        <v>27.76</v>
      </c>
      <c r="O2477" s="254">
        <f t="shared" si="2457"/>
        <v>62.312008978675649</v>
      </c>
      <c r="P2477" s="408">
        <f t="shared" si="2452"/>
        <v>16.790000000000003</v>
      </c>
      <c r="Q2477" s="252">
        <v>8.01</v>
      </c>
      <c r="R2477" s="252">
        <v>5.94</v>
      </c>
      <c r="S2477" s="252">
        <f t="shared" si="2479"/>
        <v>13.95</v>
      </c>
      <c r="T2477" s="252">
        <v>9.35</v>
      </c>
      <c r="U2477" s="254">
        <f t="shared" si="2480"/>
        <v>67.025089605734763</v>
      </c>
      <c r="V2477" s="252">
        <f t="shared" si="2459"/>
        <v>4.5999999999999996</v>
      </c>
      <c r="W2477" s="252">
        <v>0.9000000000000008</v>
      </c>
      <c r="X2477" s="252">
        <v>0.8</v>
      </c>
      <c r="Y2477" s="252">
        <f t="shared" si="2453"/>
        <v>1.7000000000000008</v>
      </c>
      <c r="Z2477" s="252">
        <v>1.1000000000000001</v>
      </c>
      <c r="AA2477" s="254">
        <f t="shared" si="2460"/>
        <v>64.705882352941146</v>
      </c>
      <c r="AB2477" s="408">
        <f t="shared" si="2461"/>
        <v>0.60000000000000075</v>
      </c>
      <c r="AC2477" s="221">
        <v>105.41183999999998</v>
      </c>
      <c r="AD2477" s="221">
        <v>0</v>
      </c>
      <c r="AE2477" s="221">
        <f t="shared" si="2462"/>
        <v>105.41183999999998</v>
      </c>
      <c r="AF2477" s="221">
        <v>40.72</v>
      </c>
      <c r="AG2477" s="220">
        <f t="shared" si="2463"/>
        <v>38.629436693259514</v>
      </c>
      <c r="AH2477" s="432">
        <f t="shared" si="2464"/>
        <v>64.691839999999985</v>
      </c>
      <c r="AI2477" s="221">
        <v>472.91338000000007</v>
      </c>
      <c r="AJ2477" s="321">
        <v>387.85399999999998</v>
      </c>
      <c r="AK2477" s="221">
        <f t="shared" si="2465"/>
        <v>860.76738</v>
      </c>
      <c r="AL2477" s="221">
        <v>303.33</v>
      </c>
      <c r="AM2477" s="220">
        <f t="shared" si="2466"/>
        <v>35.239485957286156</v>
      </c>
      <c r="AN2477" s="432">
        <f t="shared" si="2467"/>
        <v>557.43738000000008</v>
      </c>
      <c r="AO2477" s="221">
        <v>432.52150000000017</v>
      </c>
      <c r="AP2477" s="321">
        <v>359.50700000000001</v>
      </c>
      <c r="AQ2477" s="221">
        <f t="shared" si="2468"/>
        <v>792.02850000000012</v>
      </c>
      <c r="AR2477" s="221">
        <v>247.55</v>
      </c>
      <c r="AS2477" s="220">
        <f t="shared" si="2469"/>
        <v>31.255188418093539</v>
      </c>
      <c r="AT2477" s="432">
        <f t="shared" si="2470"/>
        <v>544.47850000000017</v>
      </c>
      <c r="AU2477" s="221">
        <v>0</v>
      </c>
      <c r="AV2477" s="54"/>
      <c r="AW2477" s="221">
        <f t="shared" si="2471"/>
        <v>0</v>
      </c>
      <c r="AX2477" s="221"/>
      <c r="AY2477" s="220">
        <f t="shared" si="2472"/>
        <v>0</v>
      </c>
      <c r="AZ2477" s="221">
        <f t="shared" si="2473"/>
        <v>0</v>
      </c>
      <c r="BA2477" s="221">
        <v>0</v>
      </c>
      <c r="BB2477" s="221">
        <v>0</v>
      </c>
      <c r="BC2477" s="221">
        <f t="shared" si="2474"/>
        <v>0</v>
      </c>
      <c r="BD2477" s="221"/>
      <c r="BE2477" s="220">
        <f t="shared" si="2475"/>
        <v>0</v>
      </c>
      <c r="BF2477" s="221">
        <f t="shared" si="2454"/>
        <v>0</v>
      </c>
      <c r="BG2477" s="222">
        <f t="shared" si="2455"/>
        <v>1047.5928400000003</v>
      </c>
      <c r="BH2477" s="222">
        <f t="shared" si="2455"/>
        <v>771.92100000000005</v>
      </c>
      <c r="BI2477" s="222">
        <f t="shared" si="2476"/>
        <v>1819.5138400000003</v>
      </c>
      <c r="BJ2477" s="222">
        <f t="shared" si="2456"/>
        <v>629.80999999999995</v>
      </c>
      <c r="BK2477" s="223">
        <f t="shared" si="2477"/>
        <v>34.614191228135965</v>
      </c>
      <c r="BL2477" s="222">
        <f t="shared" si="2478"/>
        <v>1189.7038400000004</v>
      </c>
      <c r="BM2477"/>
      <c r="BN2477"/>
      <c r="BO2477"/>
      <c r="BP2477"/>
      <c r="BQ2477"/>
      <c r="BR2477"/>
      <c r="BS2477"/>
      <c r="BT2477"/>
      <c r="BU2477"/>
      <c r="BV2477"/>
      <c r="BW2477"/>
    </row>
    <row r="2478" spans="3:75" ht="18.75" x14ac:dyDescent="0.3">
      <c r="C2478" s="393">
        <v>10</v>
      </c>
      <c r="D2478" s="394" t="s">
        <v>25</v>
      </c>
      <c r="E2478" s="252">
        <v>-4.5600000000014518E-3</v>
      </c>
      <c r="F2478" s="252"/>
      <c r="G2478" s="252">
        <f t="shared" si="2448"/>
        <v>-4.5600000000014518E-3</v>
      </c>
      <c r="H2478" s="453">
        <v>0</v>
      </c>
      <c r="I2478" s="254">
        <f t="shared" si="2449"/>
        <v>0</v>
      </c>
      <c r="J2478" s="62">
        <f t="shared" si="2450"/>
        <v>-4.5600000000014518E-3</v>
      </c>
      <c r="K2478" s="252">
        <v>10.999999999999993</v>
      </c>
      <c r="L2478" s="57">
        <v>11.61</v>
      </c>
      <c r="M2478" s="252">
        <f t="shared" si="2451"/>
        <v>22.609999999999992</v>
      </c>
      <c r="N2478" s="252">
        <v>13.6</v>
      </c>
      <c r="O2478" s="254">
        <f t="shared" si="2457"/>
        <v>60.150375939849646</v>
      </c>
      <c r="P2478" s="252">
        <f t="shared" si="2452"/>
        <v>9.0099999999999927</v>
      </c>
      <c r="Q2478" s="252">
        <v>4.5000000000000009</v>
      </c>
      <c r="R2478" s="252">
        <v>3.87</v>
      </c>
      <c r="S2478" s="252">
        <f t="shared" si="2479"/>
        <v>8.370000000000001</v>
      </c>
      <c r="T2478" s="252">
        <v>5.62</v>
      </c>
      <c r="U2478" s="254">
        <f t="shared" si="2480"/>
        <v>67.144563918757456</v>
      </c>
      <c r="V2478" s="252">
        <f t="shared" si="2459"/>
        <v>2.7500000000000009</v>
      </c>
      <c r="W2478" s="252">
        <v>1.0499999999999994</v>
      </c>
      <c r="X2478" s="252">
        <v>0.7</v>
      </c>
      <c r="Y2478" s="252">
        <f t="shared" si="2453"/>
        <v>1.7499999999999993</v>
      </c>
      <c r="Z2478" s="252">
        <v>1.33</v>
      </c>
      <c r="AA2478" s="254">
        <f t="shared" si="2460"/>
        <v>76.000000000000028</v>
      </c>
      <c r="AB2478" s="252">
        <f t="shared" si="2461"/>
        <v>0.41999999999999926</v>
      </c>
      <c r="AC2478" s="221">
        <v>71.290000000000006</v>
      </c>
      <c r="AD2478" s="221">
        <v>0</v>
      </c>
      <c r="AE2478" s="221">
        <f t="shared" si="2462"/>
        <v>71.290000000000006</v>
      </c>
      <c r="AF2478" s="444">
        <v>31.85</v>
      </c>
      <c r="AG2478" s="220">
        <f t="shared" si="2463"/>
        <v>44.676672745125536</v>
      </c>
      <c r="AH2478" s="221">
        <f t="shared" si="2464"/>
        <v>39.440000000000005</v>
      </c>
      <c r="AI2478" s="221">
        <v>338.51233999999994</v>
      </c>
      <c r="AJ2478" s="321">
        <v>244.733</v>
      </c>
      <c r="AK2478" s="221">
        <f t="shared" si="2465"/>
        <v>583.24533999999994</v>
      </c>
      <c r="AL2478" s="221">
        <v>300.8</v>
      </c>
      <c r="AM2478" s="220">
        <f t="shared" si="2466"/>
        <v>51.573493926243806</v>
      </c>
      <c r="AN2478" s="221">
        <f t="shared" si="2467"/>
        <v>282.44533999999993</v>
      </c>
      <c r="AO2478" s="221">
        <v>388.29016000000013</v>
      </c>
      <c r="AP2478" s="321">
        <v>227.80599999999998</v>
      </c>
      <c r="AQ2478" s="221">
        <f t="shared" si="2468"/>
        <v>616.09616000000005</v>
      </c>
      <c r="AR2478" s="221">
        <v>214.74</v>
      </c>
      <c r="AS2478" s="220">
        <f t="shared" si="2469"/>
        <v>34.854948617111972</v>
      </c>
      <c r="AT2478" s="221">
        <f t="shared" si="2470"/>
        <v>401.35616000000005</v>
      </c>
      <c r="AU2478" s="221">
        <v>1.7763568394002505E-15</v>
      </c>
      <c r="AV2478" s="54"/>
      <c r="AW2478" s="221">
        <f t="shared" si="2471"/>
        <v>1.7763568394002505E-15</v>
      </c>
      <c r="AX2478" s="221">
        <v>0</v>
      </c>
      <c r="AY2478" s="220">
        <f t="shared" si="2472"/>
        <v>0</v>
      </c>
      <c r="AZ2478" s="221">
        <f t="shared" si="2473"/>
        <v>1.7763568394002505E-15</v>
      </c>
      <c r="BA2478" s="221">
        <v>36.099779999999974</v>
      </c>
      <c r="BB2478" s="221">
        <v>69.349999999999994</v>
      </c>
      <c r="BC2478" s="221">
        <f t="shared" si="2474"/>
        <v>105.44977999999998</v>
      </c>
      <c r="BD2478" s="221">
        <v>25.85</v>
      </c>
      <c r="BE2478" s="220">
        <f t="shared" si="2475"/>
        <v>24.514038815443719</v>
      </c>
      <c r="BF2478" s="221">
        <f t="shared" si="2454"/>
        <v>79.599779999999981</v>
      </c>
      <c r="BG2478" s="222">
        <f t="shared" si="2455"/>
        <v>850.73772000000008</v>
      </c>
      <c r="BH2478" s="222">
        <f t="shared" si="2455"/>
        <v>558.06899999999996</v>
      </c>
      <c r="BI2478" s="222">
        <f t="shared" si="2476"/>
        <v>1408.80672</v>
      </c>
      <c r="BJ2478" s="222">
        <f t="shared" si="2456"/>
        <v>593.79000000000008</v>
      </c>
      <c r="BK2478" s="223">
        <f t="shared" si="2477"/>
        <v>42.148436089231609</v>
      </c>
      <c r="BL2478" s="222">
        <f t="shared" si="2478"/>
        <v>815.01671999999996</v>
      </c>
      <c r="BM2478"/>
      <c r="BN2478"/>
      <c r="BO2478"/>
      <c r="BP2478"/>
      <c r="BQ2478"/>
      <c r="BR2478"/>
      <c r="BS2478"/>
      <c r="BT2478"/>
      <c r="BU2478"/>
      <c r="BV2478"/>
      <c r="BW2478"/>
    </row>
    <row r="2479" spans="3:75" ht="18.75" x14ac:dyDescent="0.3">
      <c r="C2479" s="393">
        <v>11</v>
      </c>
      <c r="D2479" s="394" t="s">
        <v>26</v>
      </c>
      <c r="E2479" s="252">
        <v>-4.3599999999983652E-3</v>
      </c>
      <c r="F2479" s="252"/>
      <c r="G2479" s="448">
        <v>0</v>
      </c>
      <c r="H2479" s="252">
        <v>0</v>
      </c>
      <c r="I2479" s="452">
        <f t="shared" si="2449"/>
        <v>0</v>
      </c>
      <c r="J2479" s="62">
        <f t="shared" si="2450"/>
        <v>0</v>
      </c>
      <c r="K2479" s="252">
        <v>32.06</v>
      </c>
      <c r="L2479" s="57">
        <v>42.75</v>
      </c>
      <c r="M2479" s="252">
        <f t="shared" si="2451"/>
        <v>74.81</v>
      </c>
      <c r="N2479" s="252">
        <v>48.63</v>
      </c>
      <c r="O2479" s="254">
        <f t="shared" si="2457"/>
        <v>65.004678518914588</v>
      </c>
      <c r="P2479" s="252">
        <f t="shared" si="2452"/>
        <v>26.18</v>
      </c>
      <c r="Q2479" s="252">
        <v>21.37</v>
      </c>
      <c r="R2479" s="252">
        <v>14.25</v>
      </c>
      <c r="S2479" s="252">
        <f t="shared" si="2479"/>
        <v>35.620000000000005</v>
      </c>
      <c r="T2479" s="252">
        <v>21.38</v>
      </c>
      <c r="U2479" s="254">
        <f t="shared" si="2480"/>
        <v>60.022459292532268</v>
      </c>
      <c r="V2479" s="252">
        <f t="shared" si="2459"/>
        <v>14.240000000000006</v>
      </c>
      <c r="W2479" s="252">
        <v>2.5400000000000018</v>
      </c>
      <c r="X2479" s="252">
        <v>2.2000000000000002</v>
      </c>
      <c r="Y2479" s="252">
        <f t="shared" si="2453"/>
        <v>4.740000000000002</v>
      </c>
      <c r="Z2479" s="252">
        <v>3.08</v>
      </c>
      <c r="AA2479" s="254">
        <f t="shared" si="2460"/>
        <v>64.97890295358647</v>
      </c>
      <c r="AB2479" s="252">
        <f t="shared" si="2461"/>
        <v>1.6600000000000019</v>
      </c>
      <c r="AC2479" s="221">
        <v>100.71756000000005</v>
      </c>
      <c r="AD2479" s="221">
        <v>0</v>
      </c>
      <c r="AE2479" s="221">
        <f t="shared" si="2462"/>
        <v>100.71756000000005</v>
      </c>
      <c r="AF2479" s="221">
        <v>40.29</v>
      </c>
      <c r="AG2479" s="220">
        <f t="shared" si="2463"/>
        <v>40.002954797554644</v>
      </c>
      <c r="AH2479" s="221">
        <f t="shared" si="2464"/>
        <v>60.427560000000049</v>
      </c>
      <c r="AI2479" s="221">
        <v>987.31209999999987</v>
      </c>
      <c r="AJ2479" s="321">
        <v>950.30700000000002</v>
      </c>
      <c r="AK2479" s="221">
        <f t="shared" si="2465"/>
        <v>1937.6190999999999</v>
      </c>
      <c r="AL2479" s="221">
        <v>1278.83</v>
      </c>
      <c r="AM2479" s="220">
        <f t="shared" si="2466"/>
        <v>66.000071943964628</v>
      </c>
      <c r="AN2479" s="221">
        <f t="shared" si="2467"/>
        <v>658.78909999999996</v>
      </c>
      <c r="AO2479" s="221">
        <v>973.52532000000042</v>
      </c>
      <c r="AP2479" s="321">
        <v>879.56600000000003</v>
      </c>
      <c r="AQ2479" s="221">
        <f t="shared" si="2468"/>
        <v>1853.0913200000005</v>
      </c>
      <c r="AR2479" s="221">
        <v>1207.77</v>
      </c>
      <c r="AS2479" s="220">
        <f t="shared" si="2469"/>
        <v>65.175956897796041</v>
      </c>
      <c r="AT2479" s="221">
        <f t="shared" si="2470"/>
        <v>645.32132000000047</v>
      </c>
      <c r="AU2479" s="221">
        <v>0</v>
      </c>
      <c r="AV2479" s="54"/>
      <c r="AW2479" s="221">
        <f t="shared" si="2471"/>
        <v>0</v>
      </c>
      <c r="AX2479" s="221">
        <v>0</v>
      </c>
      <c r="AY2479" s="220">
        <f t="shared" si="2472"/>
        <v>0</v>
      </c>
      <c r="AZ2479" s="221">
        <f t="shared" si="2473"/>
        <v>0</v>
      </c>
      <c r="BA2479" s="221">
        <v>5.5322600000000008</v>
      </c>
      <c r="BB2479" s="221">
        <v>23.686</v>
      </c>
      <c r="BC2479" s="221">
        <f t="shared" si="2474"/>
        <v>29.218260000000001</v>
      </c>
      <c r="BD2479" s="221">
        <v>12.5</v>
      </c>
      <c r="BE2479" s="220">
        <f t="shared" si="2475"/>
        <v>42.781466110576055</v>
      </c>
      <c r="BF2479" s="221">
        <f t="shared" si="2454"/>
        <v>16.718260000000001</v>
      </c>
      <c r="BG2479" s="222">
        <f t="shared" si="2455"/>
        <v>2123.0528800000002</v>
      </c>
      <c r="BH2479" s="222">
        <f t="shared" si="2455"/>
        <v>1912.759</v>
      </c>
      <c r="BI2479" s="222">
        <f t="shared" si="2476"/>
        <v>4035.8118800000002</v>
      </c>
      <c r="BJ2479" s="222">
        <f t="shared" si="2456"/>
        <v>2612.4799999999996</v>
      </c>
      <c r="BK2479" s="223">
        <f t="shared" si="2477"/>
        <v>64.732452296562428</v>
      </c>
      <c r="BL2479" s="222">
        <f t="shared" si="2478"/>
        <v>1423.3318800000006</v>
      </c>
      <c r="BM2479"/>
      <c r="BN2479"/>
      <c r="BO2479"/>
      <c r="BP2479"/>
      <c r="BQ2479"/>
      <c r="BR2479"/>
      <c r="BS2479"/>
      <c r="BT2479"/>
      <c r="BU2479"/>
      <c r="BV2479"/>
      <c r="BW2479"/>
    </row>
    <row r="2480" spans="3:75" ht="18.75" x14ac:dyDescent="0.3">
      <c r="C2480" s="393">
        <v>12</v>
      </c>
      <c r="D2480" s="394" t="s">
        <v>27</v>
      </c>
      <c r="E2480" s="252">
        <v>-3.8799999999987733E-3</v>
      </c>
      <c r="F2480" s="252">
        <v>0</v>
      </c>
      <c r="G2480" s="252">
        <f t="shared" ref="G2480:G2489" si="2481">SUM(E2480:F2480)</f>
        <v>-3.8799999999987733E-3</v>
      </c>
      <c r="H2480" s="451">
        <v>0</v>
      </c>
      <c r="I2480" s="254"/>
      <c r="J2480" s="62">
        <f t="shared" si="2450"/>
        <v>-3.8799999999987733E-3</v>
      </c>
      <c r="K2480" s="252">
        <v>27.120000000000012</v>
      </c>
      <c r="L2480" s="57">
        <v>17.46</v>
      </c>
      <c r="M2480" s="252">
        <f t="shared" si="2451"/>
        <v>44.580000000000013</v>
      </c>
      <c r="N2480" s="252">
        <v>23.52</v>
      </c>
      <c r="O2480" s="254">
        <f t="shared" si="2457"/>
        <v>52.759084791386258</v>
      </c>
      <c r="P2480" s="252">
        <f t="shared" si="2452"/>
        <v>21.060000000000013</v>
      </c>
      <c r="Q2480" s="252">
        <v>7.8000000000000007</v>
      </c>
      <c r="R2480" s="252">
        <v>5.82</v>
      </c>
      <c r="S2480" s="252">
        <f t="shared" si="2479"/>
        <v>13.620000000000001</v>
      </c>
      <c r="T2480" s="252">
        <v>8.58</v>
      </c>
      <c r="U2480" s="254">
        <f t="shared" si="2480"/>
        <v>62.995594713656388</v>
      </c>
      <c r="V2480" s="252">
        <f t="shared" si="2459"/>
        <v>5.0400000000000009</v>
      </c>
      <c r="W2480" s="252">
        <v>0.79999999999999982</v>
      </c>
      <c r="X2480" s="252">
        <v>0.8</v>
      </c>
      <c r="Y2480" s="252">
        <f t="shared" si="2453"/>
        <v>1.5999999999999999</v>
      </c>
      <c r="Z2480" s="252">
        <v>0.8</v>
      </c>
      <c r="AA2480" s="254">
        <f t="shared" si="2460"/>
        <v>50.000000000000014</v>
      </c>
      <c r="AB2480" s="252">
        <f t="shared" si="2461"/>
        <v>0.79999999999999982</v>
      </c>
      <c r="AC2480" s="221">
        <v>0.10184000000000992</v>
      </c>
      <c r="AD2480" s="221">
        <v>0</v>
      </c>
      <c r="AE2480" s="221">
        <f t="shared" si="2462"/>
        <v>0.10184000000000992</v>
      </c>
      <c r="AF2480" s="221">
        <v>0</v>
      </c>
      <c r="AG2480" s="220">
        <f t="shared" si="2463"/>
        <v>0</v>
      </c>
      <c r="AH2480" s="221">
        <f t="shared" si="2464"/>
        <v>0.10184000000000992</v>
      </c>
      <c r="AI2480" s="221">
        <v>401.15986000000004</v>
      </c>
      <c r="AJ2480" s="321">
        <v>380.875</v>
      </c>
      <c r="AK2480" s="221">
        <f>SUM(AI2480:AJ2480)</f>
        <v>782.03485999999998</v>
      </c>
      <c r="AL2480" s="221">
        <v>358.84</v>
      </c>
      <c r="AM2480" s="220">
        <f t="shared" si="2466"/>
        <v>45.885422550089388</v>
      </c>
      <c r="AN2480" s="221">
        <f t="shared" si="2467"/>
        <v>423.19486000000001</v>
      </c>
      <c r="AO2480" s="221">
        <v>373.04497999999995</v>
      </c>
      <c r="AP2480" s="321">
        <v>353.11400000000003</v>
      </c>
      <c r="AQ2480" s="221">
        <f t="shared" si="2468"/>
        <v>726.15897999999993</v>
      </c>
      <c r="AR2480" s="221">
        <v>237.81</v>
      </c>
      <c r="AS2480" s="220">
        <f t="shared" si="2469"/>
        <v>32.749026941731138</v>
      </c>
      <c r="AT2480" s="221">
        <f t="shared" si="2470"/>
        <v>488.34897999999993</v>
      </c>
      <c r="AU2480" s="221">
        <v>0</v>
      </c>
      <c r="AV2480" s="54"/>
      <c r="AW2480" s="221">
        <f t="shared" si="2471"/>
        <v>0</v>
      </c>
      <c r="AX2480" s="221"/>
      <c r="AY2480" s="220">
        <f t="shared" si="2472"/>
        <v>0</v>
      </c>
      <c r="AZ2480" s="221">
        <f t="shared" si="2473"/>
        <v>0</v>
      </c>
      <c r="BA2480" s="221">
        <v>0</v>
      </c>
      <c r="BB2480" s="221">
        <v>0</v>
      </c>
      <c r="BC2480" s="221">
        <f t="shared" si="2474"/>
        <v>0</v>
      </c>
      <c r="BD2480" s="221"/>
      <c r="BE2480" s="220">
        <f t="shared" si="2475"/>
        <v>0</v>
      </c>
      <c r="BF2480" s="221">
        <f t="shared" si="2454"/>
        <v>0</v>
      </c>
      <c r="BG2480" s="222">
        <f t="shared" si="2455"/>
        <v>810.02279999999996</v>
      </c>
      <c r="BH2480" s="222">
        <f t="shared" si="2455"/>
        <v>758.06899999999996</v>
      </c>
      <c r="BI2480" s="222">
        <f t="shared" si="2476"/>
        <v>1568.0917999999999</v>
      </c>
      <c r="BJ2480" s="222">
        <f t="shared" si="2456"/>
        <v>629.54999999999995</v>
      </c>
      <c r="BK2480" s="223">
        <f t="shared" si="2477"/>
        <v>40.147521975435367</v>
      </c>
      <c r="BL2480" s="222">
        <f t="shared" si="2478"/>
        <v>938.54179999999997</v>
      </c>
      <c r="BM2480"/>
      <c r="BN2480"/>
      <c r="BO2480"/>
      <c r="BP2480"/>
      <c r="BQ2480"/>
      <c r="BR2480"/>
      <c r="BS2480"/>
      <c r="BT2480"/>
      <c r="BU2480"/>
      <c r="BV2480"/>
      <c r="BW2480"/>
    </row>
    <row r="2481" spans="3:75" ht="18.75" x14ac:dyDescent="0.3">
      <c r="C2481" s="393">
        <v>13</v>
      </c>
      <c r="D2481" s="394" t="s">
        <v>28</v>
      </c>
      <c r="E2481" s="252">
        <v>-2.5199999999987455E-3</v>
      </c>
      <c r="F2481" s="252"/>
      <c r="G2481" s="252">
        <f t="shared" si="2481"/>
        <v>-2.5199999999987455E-3</v>
      </c>
      <c r="H2481" s="252">
        <v>0</v>
      </c>
      <c r="I2481" s="254">
        <f t="shared" ref="I2481:I2499" si="2482">IF(H2481&lt;&gt;0,(H2481/G2481*100),0)</f>
        <v>0</v>
      </c>
      <c r="J2481" s="62">
        <f t="shared" si="2450"/>
        <v>-2.5199999999987455E-3</v>
      </c>
      <c r="K2481" s="252">
        <v>33.439999999999976</v>
      </c>
      <c r="L2481" s="57">
        <v>25.2</v>
      </c>
      <c r="M2481" s="252">
        <f t="shared" si="2451"/>
        <v>58.639999999999972</v>
      </c>
      <c r="N2481" s="252">
        <v>46.06</v>
      </c>
      <c r="O2481" s="254">
        <f t="shared" si="2457"/>
        <v>78.547066848567567</v>
      </c>
      <c r="P2481" s="252">
        <f t="shared" si="2452"/>
        <v>12.57999999999997</v>
      </c>
      <c r="Q2481" s="252">
        <v>8.4000000000000021</v>
      </c>
      <c r="R2481" s="252">
        <v>8.4</v>
      </c>
      <c r="S2481" s="252">
        <f t="shared" si="2479"/>
        <v>16.800000000000004</v>
      </c>
      <c r="T2481" s="252">
        <v>12.62</v>
      </c>
      <c r="U2481" s="254">
        <f t="shared" si="2480"/>
        <v>75.119047619047592</v>
      </c>
      <c r="V2481" s="252">
        <f t="shared" si="2459"/>
        <v>4.180000000000005</v>
      </c>
      <c r="W2481" s="252">
        <v>1</v>
      </c>
      <c r="X2481" s="252">
        <v>1</v>
      </c>
      <c r="Y2481" s="252">
        <f t="shared" si="2453"/>
        <v>2</v>
      </c>
      <c r="Z2481" s="252">
        <v>1</v>
      </c>
      <c r="AA2481" s="254">
        <f t="shared" si="2460"/>
        <v>50</v>
      </c>
      <c r="AB2481" s="252">
        <f t="shared" si="2461"/>
        <v>1</v>
      </c>
      <c r="AC2481" s="221">
        <v>1.8000000000313321E-3</v>
      </c>
      <c r="AD2481" s="221">
        <v>0</v>
      </c>
      <c r="AE2481" s="221">
        <f t="shared" si="2462"/>
        <v>1.8000000000313321E-3</v>
      </c>
      <c r="AF2481" s="221">
        <v>0</v>
      </c>
      <c r="AG2481" s="220">
        <f t="shared" si="2463"/>
        <v>0</v>
      </c>
      <c r="AH2481" s="221">
        <f t="shared" si="2464"/>
        <v>1.8000000000313321E-3</v>
      </c>
      <c r="AI2481" s="221">
        <v>559.50862000000018</v>
      </c>
      <c r="AJ2481" s="321">
        <v>562.20299999999997</v>
      </c>
      <c r="AK2481" s="221">
        <f t="shared" ref="AK2481:AK2498" si="2483">SUM(AI2481:AJ2481)</f>
        <v>1121.71162</v>
      </c>
      <c r="AL2481" s="221">
        <v>670.84</v>
      </c>
      <c r="AM2481" s="220">
        <f t="shared" si="2466"/>
        <v>59.805032598307214</v>
      </c>
      <c r="AN2481" s="221">
        <f t="shared" si="2467"/>
        <v>450.87162000000001</v>
      </c>
      <c r="AO2481" s="221">
        <v>241.3728799999999</v>
      </c>
      <c r="AP2481" s="221">
        <v>520.30899999999997</v>
      </c>
      <c r="AQ2481" s="221">
        <f t="shared" si="2468"/>
        <v>761.68187999999986</v>
      </c>
      <c r="AR2481" s="221">
        <v>432.01499999999999</v>
      </c>
      <c r="AS2481" s="220">
        <f t="shared" si="2469"/>
        <v>56.718560772379156</v>
      </c>
      <c r="AT2481" s="221">
        <f t="shared" si="2470"/>
        <v>329.66687999999988</v>
      </c>
      <c r="AU2481" s="221">
        <v>0</v>
      </c>
      <c r="AV2481" s="54"/>
      <c r="AW2481" s="221">
        <f t="shared" si="2471"/>
        <v>0</v>
      </c>
      <c r="AX2481" s="221"/>
      <c r="AY2481" s="220">
        <f t="shared" si="2472"/>
        <v>0</v>
      </c>
      <c r="AZ2481" s="221">
        <f t="shared" si="2473"/>
        <v>0</v>
      </c>
      <c r="BA2481" s="221">
        <v>0</v>
      </c>
      <c r="BB2481" s="221">
        <v>0</v>
      </c>
      <c r="BC2481" s="221">
        <f t="shared" si="2474"/>
        <v>0</v>
      </c>
      <c r="BD2481" s="221"/>
      <c r="BE2481" s="220">
        <f t="shared" si="2475"/>
        <v>0</v>
      </c>
      <c r="BF2481" s="221">
        <f t="shared" si="2454"/>
        <v>0</v>
      </c>
      <c r="BG2481" s="222">
        <f t="shared" si="2455"/>
        <v>843.7207800000001</v>
      </c>
      <c r="BH2481" s="222">
        <f t="shared" si="2455"/>
        <v>1117.1120000000001</v>
      </c>
      <c r="BI2481" s="222">
        <f t="shared" si="2476"/>
        <v>1960.8327800000002</v>
      </c>
      <c r="BJ2481" s="222">
        <f t="shared" si="2456"/>
        <v>1162.5349999999999</v>
      </c>
      <c r="BK2481" s="223">
        <f t="shared" si="2477"/>
        <v>59.287819535534268</v>
      </c>
      <c r="BL2481" s="222">
        <f t="shared" si="2478"/>
        <v>798.29778000000033</v>
      </c>
      <c r="BM2481"/>
      <c r="BN2481"/>
      <c r="BO2481"/>
      <c r="BP2481"/>
      <c r="BQ2481"/>
      <c r="BR2481"/>
      <c r="BS2481"/>
      <c r="BT2481"/>
      <c r="BU2481"/>
      <c r="BV2481"/>
      <c r="BW2481"/>
    </row>
    <row r="2482" spans="3:75" ht="18.75" x14ac:dyDescent="0.3">
      <c r="C2482" s="393">
        <v>14</v>
      </c>
      <c r="D2482" s="394" t="s">
        <v>29</v>
      </c>
      <c r="E2482" s="252">
        <v>1.1240800000000002</v>
      </c>
      <c r="F2482" s="252"/>
      <c r="G2482" s="252">
        <f t="shared" si="2481"/>
        <v>1.1240800000000002</v>
      </c>
      <c r="H2482" s="252">
        <v>0</v>
      </c>
      <c r="I2482" s="254">
        <f t="shared" si="2482"/>
        <v>0</v>
      </c>
      <c r="J2482" s="62">
        <f t="shared" si="2450"/>
        <v>1.1240800000000002</v>
      </c>
      <c r="K2482" s="252">
        <v>14.04</v>
      </c>
      <c r="L2482" s="57">
        <v>7.02</v>
      </c>
      <c r="M2482" s="252">
        <f t="shared" si="2451"/>
        <v>21.06</v>
      </c>
      <c r="N2482" s="252">
        <v>6.38</v>
      </c>
      <c r="O2482" s="254">
        <f t="shared" si="2457"/>
        <v>30.294396961063629</v>
      </c>
      <c r="P2482" s="252">
        <f t="shared" si="2452"/>
        <v>14.68</v>
      </c>
      <c r="Q2482" s="252">
        <v>5.8699999999999992</v>
      </c>
      <c r="R2482" s="252">
        <v>2.34</v>
      </c>
      <c r="S2482" s="252">
        <f t="shared" si="2479"/>
        <v>8.2099999999999991</v>
      </c>
      <c r="T2482" s="252">
        <v>1.1499999999999999</v>
      </c>
      <c r="U2482" s="254">
        <f t="shared" si="2480"/>
        <v>14.007308160779539</v>
      </c>
      <c r="V2482" s="252">
        <f t="shared" si="2459"/>
        <v>7.0599999999999987</v>
      </c>
      <c r="W2482" s="252">
        <v>1.05</v>
      </c>
      <c r="X2482" s="252">
        <v>0.5</v>
      </c>
      <c r="Y2482" s="252">
        <f t="shared" si="2453"/>
        <v>1.55</v>
      </c>
      <c r="Z2482" s="252">
        <v>0.14000000000000001</v>
      </c>
      <c r="AA2482" s="254">
        <f t="shared" si="2460"/>
        <v>9.0322580645161299</v>
      </c>
      <c r="AB2482" s="252">
        <f t="shared" si="2461"/>
        <v>1.4100000000000001</v>
      </c>
      <c r="AC2482" s="221">
        <v>68.974900000000034</v>
      </c>
      <c r="AD2482" s="221">
        <v>0</v>
      </c>
      <c r="AE2482" s="221">
        <f t="shared" si="2462"/>
        <v>68.974900000000034</v>
      </c>
      <c r="AF2482" s="221">
        <v>0.49</v>
      </c>
      <c r="AG2482" s="220">
        <f t="shared" si="2463"/>
        <v>0.7104033496242832</v>
      </c>
      <c r="AH2482" s="221">
        <f t="shared" si="2464"/>
        <v>68.484900000000039</v>
      </c>
      <c r="AI2482" s="221">
        <v>355.87524000000002</v>
      </c>
      <c r="AJ2482" s="321">
        <v>150.17600000000002</v>
      </c>
      <c r="AK2482" s="221">
        <f t="shared" si="2483"/>
        <v>506.05124000000001</v>
      </c>
      <c r="AL2482" s="221">
        <v>26.32</v>
      </c>
      <c r="AM2482" s="220">
        <f t="shared" si="2466"/>
        <v>5.2010543438249455</v>
      </c>
      <c r="AN2482" s="221">
        <f t="shared" si="2467"/>
        <v>479.73124000000001</v>
      </c>
      <c r="AO2482" s="221">
        <v>240.16292000000004</v>
      </c>
      <c r="AP2482" s="321">
        <v>139.50400000000002</v>
      </c>
      <c r="AQ2482" s="221">
        <f t="shared" si="2468"/>
        <v>379.66692000000006</v>
      </c>
      <c r="AR2482" s="221">
        <v>85.45</v>
      </c>
      <c r="AS2482" s="220">
        <f t="shared" si="2469"/>
        <v>22.506569705888516</v>
      </c>
      <c r="AT2482" s="221">
        <f t="shared" si="2470"/>
        <v>294.21692000000007</v>
      </c>
      <c r="AU2482" s="221">
        <v>0</v>
      </c>
      <c r="AV2482" s="54"/>
      <c r="AW2482" s="221">
        <f t="shared" si="2471"/>
        <v>0</v>
      </c>
      <c r="AX2482" s="221"/>
      <c r="AY2482" s="220">
        <f t="shared" si="2472"/>
        <v>0</v>
      </c>
      <c r="AZ2482" s="221">
        <f t="shared" si="2473"/>
        <v>0</v>
      </c>
      <c r="BA2482" s="221">
        <v>0</v>
      </c>
      <c r="BB2482" s="221">
        <v>0</v>
      </c>
      <c r="BC2482" s="221">
        <f t="shared" si="2474"/>
        <v>0</v>
      </c>
      <c r="BD2482" s="221"/>
      <c r="BE2482" s="220">
        <f t="shared" si="2475"/>
        <v>0</v>
      </c>
      <c r="BF2482" s="221">
        <f t="shared" si="2454"/>
        <v>0</v>
      </c>
      <c r="BG2482" s="222">
        <f t="shared" si="2455"/>
        <v>687.09714000000008</v>
      </c>
      <c r="BH2482" s="222">
        <f t="shared" si="2455"/>
        <v>299.54000000000002</v>
      </c>
      <c r="BI2482" s="222">
        <f t="shared" si="2476"/>
        <v>986.63714000000004</v>
      </c>
      <c r="BJ2482" s="222">
        <f t="shared" si="2456"/>
        <v>119.92999999999999</v>
      </c>
      <c r="BK2482" s="223">
        <f t="shared" si="2477"/>
        <v>12.155431327063159</v>
      </c>
      <c r="BL2482" s="222">
        <f t="shared" si="2478"/>
        <v>866.70714000000009</v>
      </c>
      <c r="BM2482"/>
      <c r="BN2482"/>
      <c r="BO2482"/>
      <c r="BP2482"/>
      <c r="BQ2482"/>
      <c r="BR2482"/>
      <c r="BS2482"/>
      <c r="BT2482"/>
      <c r="BU2482"/>
      <c r="BV2482"/>
      <c r="BW2482"/>
    </row>
    <row r="2483" spans="3:75" ht="18.75" x14ac:dyDescent="0.3">
      <c r="C2483" s="393">
        <v>15</v>
      </c>
      <c r="D2483" s="394" t="s">
        <v>30</v>
      </c>
      <c r="E2483" s="252">
        <v>1.5199999999992997E-3</v>
      </c>
      <c r="F2483" s="252">
        <v>0</v>
      </c>
      <c r="G2483" s="252">
        <f t="shared" si="2481"/>
        <v>1.5199999999992997E-3</v>
      </c>
      <c r="H2483" s="252">
        <v>0</v>
      </c>
      <c r="I2483" s="254">
        <f t="shared" si="2482"/>
        <v>0</v>
      </c>
      <c r="J2483" s="62">
        <f t="shared" si="2450"/>
        <v>1.5199999999992997E-3</v>
      </c>
      <c r="K2483" s="252">
        <v>73</v>
      </c>
      <c r="L2483" s="57">
        <v>24.48</v>
      </c>
      <c r="M2483" s="252">
        <f t="shared" si="2451"/>
        <v>97.48</v>
      </c>
      <c r="N2483" s="252">
        <v>0</v>
      </c>
      <c r="O2483" s="254">
        <f t="shared" si="2457"/>
        <v>0</v>
      </c>
      <c r="P2483" s="252">
        <f t="shared" si="2452"/>
        <v>97.48</v>
      </c>
      <c r="Q2483" s="252">
        <v>12.29</v>
      </c>
      <c r="R2483" s="252">
        <v>8.16</v>
      </c>
      <c r="S2483" s="252">
        <f t="shared" si="2479"/>
        <v>20.45</v>
      </c>
      <c r="T2483" s="252">
        <v>0</v>
      </c>
      <c r="U2483" s="254">
        <f t="shared" si="2480"/>
        <v>0</v>
      </c>
      <c r="V2483" s="252">
        <f t="shared" si="2459"/>
        <v>20.45</v>
      </c>
      <c r="W2483" s="252">
        <v>1.7000000000000002</v>
      </c>
      <c r="X2483" s="252">
        <v>1.3</v>
      </c>
      <c r="Y2483" s="252">
        <f t="shared" si="2453"/>
        <v>3</v>
      </c>
      <c r="Z2483" s="252">
        <v>0</v>
      </c>
      <c r="AA2483" s="254">
        <f t="shared" si="2460"/>
        <v>0</v>
      </c>
      <c r="AB2483" s="252">
        <f t="shared" si="2461"/>
        <v>3</v>
      </c>
      <c r="AC2483" s="221">
        <v>576.89873999999998</v>
      </c>
      <c r="AD2483" s="221">
        <v>0</v>
      </c>
      <c r="AE2483" s="221">
        <f t="shared" si="2462"/>
        <v>576.89873999999998</v>
      </c>
      <c r="AF2483" s="221">
        <v>63.9</v>
      </c>
      <c r="AG2483" s="220">
        <f t="shared" si="2463"/>
        <v>11.076467249694462</v>
      </c>
      <c r="AH2483" s="221">
        <f t="shared" si="2464"/>
        <v>512.99874</v>
      </c>
      <c r="AI2483" s="221">
        <v>562.7515199999998</v>
      </c>
      <c r="AJ2483" s="321">
        <v>529.27</v>
      </c>
      <c r="AK2483" s="221">
        <f t="shared" si="2483"/>
        <v>1092.0215199999998</v>
      </c>
      <c r="AL2483" s="221">
        <v>0</v>
      </c>
      <c r="AM2483" s="220">
        <f t="shared" si="2466"/>
        <v>0</v>
      </c>
      <c r="AN2483" s="221">
        <f t="shared" si="2467"/>
        <v>1092.0215199999998</v>
      </c>
      <c r="AO2483" s="221">
        <v>577.51783999999998</v>
      </c>
      <c r="AP2483" s="321">
        <v>491.286</v>
      </c>
      <c r="AQ2483" s="221">
        <f t="shared" si="2468"/>
        <v>1068.80384</v>
      </c>
      <c r="AR2483" s="221">
        <v>0</v>
      </c>
      <c r="AS2483" s="220">
        <f t="shared" si="2469"/>
        <v>0</v>
      </c>
      <c r="AT2483" s="221">
        <f t="shared" si="2470"/>
        <v>1068.80384</v>
      </c>
      <c r="AU2483" s="221">
        <v>10.52</v>
      </c>
      <c r="AV2483" s="54"/>
      <c r="AW2483" s="221">
        <f t="shared" si="2471"/>
        <v>10.52</v>
      </c>
      <c r="AX2483" s="221">
        <v>0</v>
      </c>
      <c r="AY2483" s="220">
        <f t="shared" si="2472"/>
        <v>0</v>
      </c>
      <c r="AZ2483" s="221">
        <f t="shared" si="2473"/>
        <v>10.52</v>
      </c>
      <c r="BA2483" s="221">
        <v>92.420540000000003</v>
      </c>
      <c r="BB2483" s="67">
        <v>28.167000000000002</v>
      </c>
      <c r="BC2483" s="221">
        <f t="shared" si="2474"/>
        <v>120.58754</v>
      </c>
      <c r="BD2483" s="221">
        <v>0</v>
      </c>
      <c r="BE2483" s="220">
        <f t="shared" si="2475"/>
        <v>0</v>
      </c>
      <c r="BF2483" s="221">
        <f t="shared" si="2454"/>
        <v>120.58754</v>
      </c>
      <c r="BG2483" s="222">
        <f t="shared" si="2455"/>
        <v>1907.10016</v>
      </c>
      <c r="BH2483" s="222">
        <f t="shared" si="2455"/>
        <v>1082.663</v>
      </c>
      <c r="BI2483" s="222">
        <f t="shared" si="2476"/>
        <v>2989.76316</v>
      </c>
      <c r="BJ2483" s="222">
        <f t="shared" si="2456"/>
        <v>63.9</v>
      </c>
      <c r="BK2483" s="223">
        <f t="shared" si="2477"/>
        <v>2.1372930423023875</v>
      </c>
      <c r="BL2483" s="222">
        <f t="shared" si="2478"/>
        <v>2925.8631599999999</v>
      </c>
      <c r="BM2483"/>
      <c r="BN2483"/>
      <c r="BO2483"/>
      <c r="BP2483"/>
      <c r="BQ2483"/>
      <c r="BR2483"/>
      <c r="BS2483"/>
      <c r="BT2483"/>
      <c r="BU2483"/>
      <c r="BV2483"/>
      <c r="BW2483"/>
    </row>
    <row r="2484" spans="3:75" ht="18.75" x14ac:dyDescent="0.3">
      <c r="C2484" s="393">
        <v>16</v>
      </c>
      <c r="D2484" s="394" t="s">
        <v>31</v>
      </c>
      <c r="E2484" s="252">
        <v>8.3999999999839758E-4</v>
      </c>
      <c r="F2484" s="252">
        <v>0</v>
      </c>
      <c r="G2484" s="252">
        <f t="shared" si="2481"/>
        <v>8.3999999999839758E-4</v>
      </c>
      <c r="H2484" s="252">
        <v>0</v>
      </c>
      <c r="I2484" s="254">
        <f t="shared" si="2482"/>
        <v>0</v>
      </c>
      <c r="J2484" s="62">
        <f t="shared" si="2450"/>
        <v>8.3999999999839758E-4</v>
      </c>
      <c r="K2484" s="252">
        <v>0</v>
      </c>
      <c r="L2484" s="57">
        <v>13.77</v>
      </c>
      <c r="M2484" s="252">
        <f t="shared" si="2451"/>
        <v>13.77</v>
      </c>
      <c r="N2484" s="252">
        <v>3.5</v>
      </c>
      <c r="O2484" s="254">
        <f t="shared" si="2457"/>
        <v>25.417574437182282</v>
      </c>
      <c r="P2484" s="252">
        <f t="shared" si="2452"/>
        <v>10.27</v>
      </c>
      <c r="Q2484" s="252">
        <v>0</v>
      </c>
      <c r="R2484" s="252">
        <v>4.59</v>
      </c>
      <c r="S2484" s="252">
        <f t="shared" si="2479"/>
        <v>4.59</v>
      </c>
      <c r="T2484" s="252">
        <v>2</v>
      </c>
      <c r="U2484" s="254">
        <f t="shared" si="2480"/>
        <v>43.572984749455337</v>
      </c>
      <c r="V2484" s="252">
        <f t="shared" si="2459"/>
        <v>2.59</v>
      </c>
      <c r="W2484" s="252">
        <v>0</v>
      </c>
      <c r="X2484" s="252">
        <v>1.2</v>
      </c>
      <c r="Y2484" s="252">
        <f t="shared" si="2453"/>
        <v>1.2</v>
      </c>
      <c r="Z2484" s="252">
        <v>1.2</v>
      </c>
      <c r="AA2484" s="254">
        <f t="shared" si="2460"/>
        <v>100</v>
      </c>
      <c r="AB2484" s="252">
        <f t="shared" si="2461"/>
        <v>0</v>
      </c>
      <c r="AC2484" s="221">
        <v>77.597759999999994</v>
      </c>
      <c r="AD2484" s="221">
        <v>0</v>
      </c>
      <c r="AE2484" s="221">
        <f t="shared" si="2462"/>
        <v>77.597759999999994</v>
      </c>
      <c r="AF2484" s="221">
        <v>77.599999999999994</v>
      </c>
      <c r="AG2484" s="220">
        <f t="shared" si="2463"/>
        <v>100.00288668126503</v>
      </c>
      <c r="AH2484" s="221">
        <f t="shared" si="2464"/>
        <v>-2.2400000000004638E-3</v>
      </c>
      <c r="AI2484" s="221">
        <v>187.66391999999996</v>
      </c>
      <c r="AJ2484" s="321">
        <v>291.685</v>
      </c>
      <c r="AK2484" s="221">
        <f t="shared" si="2483"/>
        <v>479.34891999999996</v>
      </c>
      <c r="AL2484" s="221">
        <v>285.5</v>
      </c>
      <c r="AM2484" s="220">
        <f t="shared" si="2466"/>
        <v>59.55995478199889</v>
      </c>
      <c r="AN2484" s="221">
        <f t="shared" si="2467"/>
        <v>193.84891999999996</v>
      </c>
      <c r="AO2484" s="221">
        <v>127.43236000000007</v>
      </c>
      <c r="AP2484" s="321">
        <v>271.358</v>
      </c>
      <c r="AQ2484" s="221">
        <f t="shared" si="2468"/>
        <v>398.79036000000008</v>
      </c>
      <c r="AR2484" s="221">
        <v>280.2</v>
      </c>
      <c r="AS2484" s="220">
        <f t="shared" si="2469"/>
        <v>70.262480768090768</v>
      </c>
      <c r="AT2484" s="221">
        <f t="shared" si="2470"/>
        <v>118.59036000000009</v>
      </c>
      <c r="AU2484" s="221">
        <v>0</v>
      </c>
      <c r="AV2484" s="54"/>
      <c r="AW2484" s="221">
        <v>0</v>
      </c>
      <c r="AX2484" s="221"/>
      <c r="AY2484" s="220">
        <f t="shared" si="2472"/>
        <v>0</v>
      </c>
      <c r="AZ2484" s="221">
        <f t="shared" si="2473"/>
        <v>0</v>
      </c>
      <c r="BA2484" s="221">
        <v>45.792059999999992</v>
      </c>
      <c r="BB2484" s="221">
        <v>120.76</v>
      </c>
      <c r="BC2484" s="221">
        <f t="shared" si="2474"/>
        <v>166.55205999999998</v>
      </c>
      <c r="BD2484" s="221">
        <v>70.5</v>
      </c>
      <c r="BE2484" s="220">
        <f t="shared" si="2475"/>
        <v>42.32910718726626</v>
      </c>
      <c r="BF2484" s="221">
        <f t="shared" si="2454"/>
        <v>96.052059999999983</v>
      </c>
      <c r="BG2484" s="222">
        <f t="shared" si="2455"/>
        <v>438.48694</v>
      </c>
      <c r="BH2484" s="222">
        <f t="shared" si="2455"/>
        <v>703.36300000000006</v>
      </c>
      <c r="BI2484" s="222">
        <f t="shared" si="2476"/>
        <v>1141.8499400000001</v>
      </c>
      <c r="BJ2484" s="222">
        <f t="shared" si="2456"/>
        <v>720.5</v>
      </c>
      <c r="BK2484" s="223">
        <f t="shared" si="2477"/>
        <v>63.099359623384487</v>
      </c>
      <c r="BL2484" s="222">
        <f t="shared" si="2478"/>
        <v>421.34994000000006</v>
      </c>
      <c r="BM2484"/>
      <c r="BN2484"/>
      <c r="BO2484"/>
      <c r="BP2484"/>
      <c r="BQ2484"/>
      <c r="BR2484"/>
      <c r="BS2484"/>
      <c r="BT2484"/>
      <c r="BU2484"/>
      <c r="BV2484"/>
      <c r="BW2484"/>
    </row>
    <row r="2485" spans="3:75" ht="18.75" x14ac:dyDescent="0.3">
      <c r="C2485" s="393">
        <v>17</v>
      </c>
      <c r="D2485" s="394" t="s">
        <v>32</v>
      </c>
      <c r="E2485" s="252">
        <v>-3.2000000000014239E-3</v>
      </c>
      <c r="F2485" s="252">
        <v>10.02</v>
      </c>
      <c r="G2485" s="252">
        <f t="shared" si="2481"/>
        <v>10.016799999999998</v>
      </c>
      <c r="H2485" s="252">
        <v>10.02</v>
      </c>
      <c r="I2485" s="254">
        <f t="shared" si="2482"/>
        <v>100.03194633016534</v>
      </c>
      <c r="J2485" s="62">
        <f t="shared" si="2450"/>
        <v>-3.2000000000014239E-3</v>
      </c>
      <c r="K2485" s="252">
        <v>1.8500000000000014</v>
      </c>
      <c r="L2485" s="57">
        <v>20.7</v>
      </c>
      <c r="M2485" s="252">
        <f t="shared" si="2451"/>
        <v>22.55</v>
      </c>
      <c r="N2485" s="252">
        <v>11.7</v>
      </c>
      <c r="O2485" s="254">
        <f t="shared" si="2457"/>
        <v>51.884700665188468</v>
      </c>
      <c r="P2485" s="252">
        <f t="shared" si="2452"/>
        <v>10.850000000000001</v>
      </c>
      <c r="Q2485" s="252">
        <v>0</v>
      </c>
      <c r="R2485" s="252">
        <v>6.9</v>
      </c>
      <c r="S2485" s="252">
        <f t="shared" si="2479"/>
        <v>6.9</v>
      </c>
      <c r="T2485" s="252">
        <v>6.7</v>
      </c>
      <c r="U2485" s="254">
        <f t="shared" si="2480"/>
        <v>97.101449275362313</v>
      </c>
      <c r="V2485" s="252">
        <f t="shared" si="2459"/>
        <v>0.20000000000000018</v>
      </c>
      <c r="W2485" s="252">
        <v>0</v>
      </c>
      <c r="X2485" s="252">
        <v>0.9</v>
      </c>
      <c r="Y2485" s="252">
        <f t="shared" si="2453"/>
        <v>0.9</v>
      </c>
      <c r="Z2485" s="252">
        <v>0.52</v>
      </c>
      <c r="AA2485" s="254">
        <f t="shared" si="2460"/>
        <v>57.777777777777786</v>
      </c>
      <c r="AB2485" s="252">
        <f t="shared" si="2461"/>
        <v>0.38</v>
      </c>
      <c r="AC2485" s="221">
        <v>40.765819999999991</v>
      </c>
      <c r="AD2485" s="221">
        <v>0</v>
      </c>
      <c r="AE2485" s="221">
        <f t="shared" si="2462"/>
        <v>40.765819999999991</v>
      </c>
      <c r="AF2485" s="221">
        <v>40.770000000000003</v>
      </c>
      <c r="AG2485" s="220">
        <f t="shared" si="2463"/>
        <v>100.01025368801612</v>
      </c>
      <c r="AH2485" s="221">
        <f t="shared" si="2464"/>
        <v>-4.180000000012285E-3</v>
      </c>
      <c r="AI2485" s="221">
        <v>77.712779999999952</v>
      </c>
      <c r="AJ2485" s="321">
        <v>458.92799999999994</v>
      </c>
      <c r="AK2485" s="221">
        <f t="shared" si="2483"/>
        <v>536.64077999999995</v>
      </c>
      <c r="AL2485" s="221">
        <v>236.6</v>
      </c>
      <c r="AM2485" s="220">
        <f t="shared" si="2466"/>
        <v>44.089083203851935</v>
      </c>
      <c r="AN2485" s="221">
        <f t="shared" si="2467"/>
        <v>300.04077999999993</v>
      </c>
      <c r="AO2485" s="221">
        <v>311.64799999999997</v>
      </c>
      <c r="AP2485" s="321">
        <v>424.99199999999996</v>
      </c>
      <c r="AQ2485" s="221">
        <f t="shared" si="2468"/>
        <v>736.63999999999987</v>
      </c>
      <c r="AR2485" s="221">
        <v>359.64</v>
      </c>
      <c r="AS2485" s="220">
        <f t="shared" si="2469"/>
        <v>48.821676802780196</v>
      </c>
      <c r="AT2485" s="221">
        <f t="shared" si="2470"/>
        <v>376.99999999999989</v>
      </c>
      <c r="AU2485" s="221">
        <v>0</v>
      </c>
      <c r="AV2485" s="54"/>
      <c r="AW2485" s="221">
        <f t="shared" ref="AW2485:AW2498" si="2484">SUM(AU2485:AV2485)</f>
        <v>0</v>
      </c>
      <c r="AX2485" s="221"/>
      <c r="AY2485" s="220">
        <f t="shared" si="2472"/>
        <v>0</v>
      </c>
      <c r="AZ2485" s="221">
        <f t="shared" si="2473"/>
        <v>0</v>
      </c>
      <c r="BA2485" s="221">
        <v>0</v>
      </c>
      <c r="BB2485" s="221">
        <v>0</v>
      </c>
      <c r="BC2485" s="221">
        <f t="shared" si="2474"/>
        <v>0</v>
      </c>
      <c r="BD2485" s="221"/>
      <c r="BE2485" s="220"/>
      <c r="BF2485" s="221">
        <f t="shared" si="2454"/>
        <v>0</v>
      </c>
      <c r="BG2485" s="222">
        <f t="shared" si="2455"/>
        <v>431.97339999999986</v>
      </c>
      <c r="BH2485" s="222">
        <f t="shared" si="2455"/>
        <v>922.43999999999983</v>
      </c>
      <c r="BI2485" s="222">
        <f t="shared" si="2476"/>
        <v>1354.4133999999997</v>
      </c>
      <c r="BJ2485" s="222">
        <f t="shared" si="2456"/>
        <v>665.94999999999993</v>
      </c>
      <c r="BK2485" s="223">
        <f t="shared" si="2477"/>
        <v>49.168887431267301</v>
      </c>
      <c r="BL2485" s="222">
        <f t="shared" si="2478"/>
        <v>688.46339999999975</v>
      </c>
      <c r="BM2485"/>
      <c r="BN2485"/>
      <c r="BO2485"/>
      <c r="BP2485"/>
      <c r="BQ2485"/>
      <c r="BR2485"/>
      <c r="BS2485"/>
      <c r="BT2485"/>
      <c r="BU2485"/>
      <c r="BV2485"/>
      <c r="BW2485"/>
    </row>
    <row r="2486" spans="3:75" ht="18.75" x14ac:dyDescent="0.3">
      <c r="C2486" s="393">
        <v>18</v>
      </c>
      <c r="D2486" s="394" t="s">
        <v>33</v>
      </c>
      <c r="E2486" s="252">
        <v>-4.7999999999959186E-4</v>
      </c>
      <c r="F2486" s="252">
        <v>0</v>
      </c>
      <c r="G2486" s="252">
        <f t="shared" si="2481"/>
        <v>-4.7999999999959186E-4</v>
      </c>
      <c r="H2486" s="252">
        <v>0</v>
      </c>
      <c r="I2486" s="254">
        <f t="shared" si="2482"/>
        <v>0</v>
      </c>
      <c r="J2486" s="62">
        <f t="shared" si="2450"/>
        <v>-4.7999999999959186E-4</v>
      </c>
      <c r="K2486" s="252">
        <v>61.2</v>
      </c>
      <c r="L2486" s="57">
        <v>25.74</v>
      </c>
      <c r="M2486" s="252">
        <f t="shared" si="2451"/>
        <v>86.94</v>
      </c>
      <c r="N2486" s="252">
        <v>9.27</v>
      </c>
      <c r="O2486" s="254">
        <f t="shared" si="2457"/>
        <v>10.662525879917183</v>
      </c>
      <c r="P2486" s="252">
        <f t="shared" si="2452"/>
        <v>77.67</v>
      </c>
      <c r="Q2486" s="252">
        <v>0</v>
      </c>
      <c r="R2486" s="252">
        <v>8.58</v>
      </c>
      <c r="S2486" s="252">
        <f t="shared" si="2479"/>
        <v>8.58</v>
      </c>
      <c r="T2486" s="252">
        <v>8.58</v>
      </c>
      <c r="U2486" s="254">
        <f t="shared" si="2480"/>
        <v>100</v>
      </c>
      <c r="V2486" s="252">
        <f t="shared" si="2459"/>
        <v>0</v>
      </c>
      <c r="W2486" s="252">
        <v>1.3000000000000003</v>
      </c>
      <c r="X2486" s="252">
        <v>1.3</v>
      </c>
      <c r="Y2486" s="252">
        <f t="shared" si="2453"/>
        <v>2.6000000000000005</v>
      </c>
      <c r="Z2486" s="252">
        <v>1.3</v>
      </c>
      <c r="AA2486" s="254">
        <f t="shared" si="2460"/>
        <v>49.999999999999986</v>
      </c>
      <c r="AB2486" s="252">
        <f t="shared" si="2461"/>
        <v>1.3000000000000005</v>
      </c>
      <c r="AC2486" s="221">
        <v>2.8199999999856118E-3</v>
      </c>
      <c r="AD2486" s="221">
        <v>0</v>
      </c>
      <c r="AE2486" s="221">
        <f t="shared" si="2462"/>
        <v>2.8199999999856118E-3</v>
      </c>
      <c r="AF2486" s="221">
        <v>0</v>
      </c>
      <c r="AG2486" s="220">
        <f t="shared" si="2463"/>
        <v>0</v>
      </c>
      <c r="AH2486" s="221">
        <f t="shared" si="2464"/>
        <v>2.8199999999856118E-3</v>
      </c>
      <c r="AI2486" s="221">
        <v>162.42700000000013</v>
      </c>
      <c r="AJ2486" s="321">
        <v>561.30399999999997</v>
      </c>
      <c r="AK2486" s="221">
        <f t="shared" si="2483"/>
        <v>723.73100000000011</v>
      </c>
      <c r="AL2486" s="221">
        <v>690.17200000000003</v>
      </c>
      <c r="AM2486" s="220">
        <f t="shared" si="2466"/>
        <v>95.363056163132427</v>
      </c>
      <c r="AN2486" s="221">
        <f t="shared" si="2467"/>
        <v>33.559000000000083</v>
      </c>
      <c r="AO2486" s="221">
        <v>179.86938000000009</v>
      </c>
      <c r="AP2486" s="321">
        <v>520.36500000000001</v>
      </c>
      <c r="AQ2486" s="221">
        <f t="shared" si="2468"/>
        <v>700.2343800000001</v>
      </c>
      <c r="AR2486" s="221">
        <v>626.202</v>
      </c>
      <c r="AS2486" s="220">
        <f t="shared" si="2469"/>
        <v>89.427485694147137</v>
      </c>
      <c r="AT2486" s="221">
        <f t="shared" si="2470"/>
        <v>74.032380000000103</v>
      </c>
      <c r="AU2486" s="221">
        <v>0</v>
      </c>
      <c r="AV2486" s="54"/>
      <c r="AW2486" s="221">
        <f t="shared" si="2484"/>
        <v>0</v>
      </c>
      <c r="AX2486" s="221"/>
      <c r="AY2486" s="220">
        <f t="shared" si="2472"/>
        <v>0</v>
      </c>
      <c r="AZ2486" s="221">
        <f t="shared" si="2473"/>
        <v>0</v>
      </c>
      <c r="BA2486" s="221">
        <v>56.128640000000075</v>
      </c>
      <c r="BB2486" s="67">
        <v>200.964</v>
      </c>
      <c r="BC2486" s="221">
        <f t="shared" si="2474"/>
        <v>257.09264000000007</v>
      </c>
      <c r="BD2486" s="221">
        <v>203.85599999999999</v>
      </c>
      <c r="BE2486" s="220">
        <f t="shared" ref="BE2486:BE2499" si="2485">IF(BD2486&lt;&gt;0,(BD2486/BC2486*100),0)</f>
        <v>79.292818339723738</v>
      </c>
      <c r="BF2486" s="221">
        <f t="shared" si="2454"/>
        <v>53.236640000000079</v>
      </c>
      <c r="BG2486" s="222">
        <f t="shared" si="2455"/>
        <v>460.92736000000031</v>
      </c>
      <c r="BH2486" s="222">
        <f t="shared" si="2455"/>
        <v>1318.2529999999999</v>
      </c>
      <c r="BI2486" s="222">
        <f t="shared" si="2476"/>
        <v>1779.1803600000003</v>
      </c>
      <c r="BJ2486" s="222">
        <f t="shared" si="2456"/>
        <v>1539.3799999999999</v>
      </c>
      <c r="BK2486" s="223">
        <f t="shared" si="2477"/>
        <v>86.521863359597759</v>
      </c>
      <c r="BL2486" s="222">
        <f t="shared" si="2478"/>
        <v>239.80036000000041</v>
      </c>
      <c r="BM2486"/>
      <c r="BN2486"/>
      <c r="BO2486"/>
      <c r="BP2486"/>
      <c r="BQ2486"/>
      <c r="BR2486"/>
      <c r="BS2486"/>
      <c r="BT2486"/>
      <c r="BU2486"/>
      <c r="BV2486"/>
      <c r="BW2486"/>
    </row>
    <row r="2487" spans="3:75" ht="18.75" x14ac:dyDescent="0.3">
      <c r="C2487" s="393">
        <v>19</v>
      </c>
      <c r="D2487" s="394" t="s">
        <v>34</v>
      </c>
      <c r="E2487" s="252">
        <v>-2.520000000001188E-3</v>
      </c>
      <c r="F2487" s="252">
        <v>0</v>
      </c>
      <c r="G2487" s="252">
        <f t="shared" si="2481"/>
        <v>-2.520000000001188E-3</v>
      </c>
      <c r="H2487" s="252">
        <v>0</v>
      </c>
      <c r="I2487" s="254">
        <f t="shared" si="2482"/>
        <v>0</v>
      </c>
      <c r="J2487" s="62">
        <f t="shared" si="2450"/>
        <v>-2.520000000001188E-3</v>
      </c>
      <c r="K2487" s="252">
        <v>30.239999999999991</v>
      </c>
      <c r="L2487" s="57">
        <v>15.12</v>
      </c>
      <c r="M2487" s="252">
        <f t="shared" si="2451"/>
        <v>45.359999999999992</v>
      </c>
      <c r="N2487" s="252">
        <v>26.28</v>
      </c>
      <c r="O2487" s="254">
        <f t="shared" si="2457"/>
        <v>57.936507936507951</v>
      </c>
      <c r="P2487" s="252">
        <f t="shared" si="2452"/>
        <v>19.079999999999991</v>
      </c>
      <c r="Q2487" s="252">
        <v>1.5899999999999999</v>
      </c>
      <c r="R2487" s="252">
        <v>5.04</v>
      </c>
      <c r="S2487" s="252">
        <f t="shared" si="2479"/>
        <v>6.63</v>
      </c>
      <c r="T2487" s="252">
        <v>5.3</v>
      </c>
      <c r="U2487" s="254">
        <f t="shared" si="2480"/>
        <v>79.939668174962293</v>
      </c>
      <c r="V2487" s="252">
        <f t="shared" si="2459"/>
        <v>1.33</v>
      </c>
      <c r="W2487" s="252">
        <v>0.59999999999999964</v>
      </c>
      <c r="X2487" s="252">
        <v>1</v>
      </c>
      <c r="Y2487" s="252">
        <f t="shared" si="2453"/>
        <v>1.5999999999999996</v>
      </c>
      <c r="Z2487" s="252">
        <v>1.4</v>
      </c>
      <c r="AA2487" s="254">
        <f t="shared" si="2460"/>
        <v>87.500000000000014</v>
      </c>
      <c r="AB2487" s="252">
        <f t="shared" si="2461"/>
        <v>0.19999999999999973</v>
      </c>
      <c r="AC2487" s="221">
        <v>13.93980000000002</v>
      </c>
      <c r="AD2487" s="221">
        <v>0</v>
      </c>
      <c r="AE2487" s="221">
        <f t="shared" si="2462"/>
        <v>13.93980000000002</v>
      </c>
      <c r="AF2487" s="221">
        <v>7.91</v>
      </c>
      <c r="AG2487" s="220">
        <f t="shared" si="2463"/>
        <v>56.743999196545069</v>
      </c>
      <c r="AH2487" s="221">
        <f t="shared" si="2464"/>
        <v>6.0298000000000194</v>
      </c>
      <c r="AI2487" s="221">
        <v>30.131080000000111</v>
      </c>
      <c r="AJ2487" s="321">
        <v>348.06899999999996</v>
      </c>
      <c r="AK2487" s="221">
        <f t="shared" si="2483"/>
        <v>378.20008000000007</v>
      </c>
      <c r="AL2487" s="221">
        <v>315.072</v>
      </c>
      <c r="AM2487" s="220">
        <f t="shared" si="2466"/>
        <v>83.308284863398214</v>
      </c>
      <c r="AN2487" s="221">
        <f t="shared" si="2467"/>
        <v>63.128080000000068</v>
      </c>
      <c r="AO2487" s="221">
        <v>179.7876</v>
      </c>
      <c r="AP2487" s="321">
        <v>321.47699999999998</v>
      </c>
      <c r="AQ2487" s="221">
        <f t="shared" si="2468"/>
        <v>501.26459999999997</v>
      </c>
      <c r="AR2487" s="221">
        <v>367.79</v>
      </c>
      <c r="AS2487" s="220">
        <f t="shared" si="2469"/>
        <v>73.372426458999911</v>
      </c>
      <c r="AT2487" s="221">
        <f t="shared" si="2470"/>
        <v>133.47459999999995</v>
      </c>
      <c r="AU2487" s="221">
        <v>0</v>
      </c>
      <c r="AV2487" s="54"/>
      <c r="AW2487" s="221">
        <f t="shared" si="2484"/>
        <v>0</v>
      </c>
      <c r="AX2487" s="221"/>
      <c r="AY2487" s="220">
        <f t="shared" si="2472"/>
        <v>0</v>
      </c>
      <c r="AZ2487" s="221">
        <f t="shared" si="2473"/>
        <v>0</v>
      </c>
      <c r="BA2487" s="221">
        <v>0</v>
      </c>
      <c r="BB2487" s="221">
        <v>0</v>
      </c>
      <c r="BC2487" s="221">
        <f t="shared" si="2474"/>
        <v>0</v>
      </c>
      <c r="BD2487" s="221"/>
      <c r="BE2487" s="220">
        <f t="shared" si="2485"/>
        <v>0</v>
      </c>
      <c r="BF2487" s="221">
        <f t="shared" si="2454"/>
        <v>0</v>
      </c>
      <c r="BG2487" s="222">
        <f t="shared" si="2455"/>
        <v>256.28596000000016</v>
      </c>
      <c r="BH2487" s="222">
        <f t="shared" si="2455"/>
        <v>690.7059999999999</v>
      </c>
      <c r="BI2487" s="222">
        <f t="shared" si="2476"/>
        <v>946.99196000000006</v>
      </c>
      <c r="BJ2487" s="222">
        <f t="shared" si="2456"/>
        <v>723.75200000000007</v>
      </c>
      <c r="BK2487" s="223">
        <f t="shared" si="2477"/>
        <v>76.426414433339019</v>
      </c>
      <c r="BL2487" s="222">
        <f t="shared" si="2478"/>
        <v>223.23996</v>
      </c>
      <c r="BM2487"/>
      <c r="BN2487"/>
      <c r="BO2487"/>
      <c r="BP2487"/>
      <c r="BQ2487"/>
      <c r="BR2487"/>
      <c r="BS2487"/>
      <c r="BT2487"/>
      <c r="BU2487"/>
      <c r="BV2487"/>
      <c r="BW2487"/>
    </row>
    <row r="2488" spans="3:75" ht="18.75" x14ac:dyDescent="0.3">
      <c r="C2488" s="393">
        <v>20</v>
      </c>
      <c r="D2488" s="394" t="s">
        <v>35</v>
      </c>
      <c r="E2488" s="252">
        <v>1.9999999999953388E-4</v>
      </c>
      <c r="F2488" s="252"/>
      <c r="G2488" s="252">
        <f t="shared" si="2481"/>
        <v>1.9999999999953388E-4</v>
      </c>
      <c r="H2488" s="252">
        <v>0</v>
      </c>
      <c r="I2488" s="254">
        <f t="shared" si="2482"/>
        <v>0</v>
      </c>
      <c r="J2488" s="62">
        <f t="shared" si="2450"/>
        <v>1.9999999999953388E-4</v>
      </c>
      <c r="K2488" s="252">
        <v>46.759999999999991</v>
      </c>
      <c r="L2488" s="57">
        <v>20.34</v>
      </c>
      <c r="M2488" s="252">
        <f t="shared" si="2451"/>
        <v>67.099999999999994</v>
      </c>
      <c r="N2488" s="252">
        <v>15.93</v>
      </c>
      <c r="O2488" s="254">
        <f t="shared" si="2457"/>
        <v>23.740685543964236</v>
      </c>
      <c r="P2488" s="252">
        <f t="shared" si="2452"/>
        <v>51.169999999999995</v>
      </c>
      <c r="Q2488" s="252">
        <v>5.6500000000000057</v>
      </c>
      <c r="R2488" s="252">
        <v>6.78</v>
      </c>
      <c r="S2488" s="252">
        <f t="shared" si="2479"/>
        <v>12.430000000000007</v>
      </c>
      <c r="T2488" s="252">
        <v>7.11</v>
      </c>
      <c r="U2488" s="254">
        <f t="shared" si="2480"/>
        <v>57.200321802091679</v>
      </c>
      <c r="V2488" s="252">
        <f t="shared" si="2459"/>
        <v>5.3200000000000065</v>
      </c>
      <c r="W2488" s="252">
        <v>0.59999999999999876</v>
      </c>
      <c r="X2488" s="252">
        <v>1.4</v>
      </c>
      <c r="Y2488" s="252">
        <f t="shared" si="2453"/>
        <v>1.9999999999999987</v>
      </c>
      <c r="Z2488" s="252">
        <v>0.6</v>
      </c>
      <c r="AA2488" s="254">
        <f t="shared" si="2460"/>
        <v>30.000000000000021</v>
      </c>
      <c r="AB2488" s="252">
        <f t="shared" si="2461"/>
        <v>1.3999999999999986</v>
      </c>
      <c r="AC2488" s="221">
        <v>339.16231000000005</v>
      </c>
      <c r="AD2488" s="221">
        <v>0</v>
      </c>
      <c r="AE2488" s="221">
        <f t="shared" si="2462"/>
        <v>339.16231000000005</v>
      </c>
      <c r="AF2488" s="221">
        <v>80.430000000000007</v>
      </c>
      <c r="AG2488" s="220">
        <f t="shared" si="2463"/>
        <v>23.714309529263435</v>
      </c>
      <c r="AH2488" s="221">
        <f t="shared" si="2464"/>
        <v>258.73231000000004</v>
      </c>
      <c r="AI2488" s="221">
        <v>366.74632000000008</v>
      </c>
      <c r="AJ2488" s="321">
        <v>438.54099999999994</v>
      </c>
      <c r="AK2488" s="221">
        <f t="shared" si="2483"/>
        <v>805.28732000000002</v>
      </c>
      <c r="AL2488" s="221">
        <v>358.108</v>
      </c>
      <c r="AM2488" s="220">
        <f t="shared" si="2466"/>
        <v>44.469593784240885</v>
      </c>
      <c r="AN2488" s="221">
        <f t="shared" si="2467"/>
        <v>447.17932000000002</v>
      </c>
      <c r="AO2488" s="221">
        <v>438.32267999999999</v>
      </c>
      <c r="AP2488" s="321">
        <v>407.10100000000006</v>
      </c>
      <c r="AQ2488" s="221">
        <f t="shared" si="2468"/>
        <v>845.4236800000001</v>
      </c>
      <c r="AR2488" s="221">
        <v>345.86599999999999</v>
      </c>
      <c r="AS2488" s="220">
        <f t="shared" si="2469"/>
        <v>40.91037525705454</v>
      </c>
      <c r="AT2488" s="221">
        <f t="shared" si="2470"/>
        <v>499.55768000000012</v>
      </c>
      <c r="AU2488" s="221">
        <v>0</v>
      </c>
      <c r="AV2488" s="54"/>
      <c r="AW2488" s="221">
        <f t="shared" si="2484"/>
        <v>0</v>
      </c>
      <c r="AX2488" s="221">
        <v>0</v>
      </c>
      <c r="AY2488" s="220">
        <f t="shared" si="2472"/>
        <v>0</v>
      </c>
      <c r="AZ2488" s="221">
        <f t="shared" si="2473"/>
        <v>0</v>
      </c>
      <c r="BA2488" s="221">
        <v>45.290540000000021</v>
      </c>
      <c r="BB2488" s="62">
        <v>197.99599999999998</v>
      </c>
      <c r="BC2488" s="221">
        <f t="shared" si="2474"/>
        <v>243.28654</v>
      </c>
      <c r="BD2488" s="221">
        <v>95.16</v>
      </c>
      <c r="BE2488" s="220">
        <f t="shared" si="2485"/>
        <v>39.11437106220508</v>
      </c>
      <c r="BF2488" s="221">
        <f t="shared" si="2454"/>
        <v>148.12654000000001</v>
      </c>
      <c r="BG2488" s="222">
        <f t="shared" si="2455"/>
        <v>1242.5320500000003</v>
      </c>
      <c r="BH2488" s="222">
        <f t="shared" si="2455"/>
        <v>1072.1579999999999</v>
      </c>
      <c r="BI2488" s="222">
        <f t="shared" si="2476"/>
        <v>2314.6900500000002</v>
      </c>
      <c r="BJ2488" s="222">
        <f t="shared" si="2456"/>
        <v>903.20399999999995</v>
      </c>
      <c r="BK2488" s="223">
        <f t="shared" si="2477"/>
        <v>39.020515943376516</v>
      </c>
      <c r="BL2488" s="222">
        <f t="shared" si="2478"/>
        <v>1411.4860500000002</v>
      </c>
      <c r="BM2488"/>
      <c r="BN2488"/>
      <c r="BO2488"/>
      <c r="BP2488"/>
      <c r="BQ2488"/>
      <c r="BR2488"/>
      <c r="BS2488"/>
      <c r="BT2488"/>
      <c r="BU2488"/>
      <c r="BV2488"/>
      <c r="BW2488"/>
    </row>
    <row r="2489" spans="3:75" ht="18.75" x14ac:dyDescent="0.3">
      <c r="C2489" s="393">
        <v>21</v>
      </c>
      <c r="D2489" s="394" t="s">
        <v>36</v>
      </c>
      <c r="E2489" s="252">
        <v>6.5439999999998832E-2</v>
      </c>
      <c r="F2489" s="252">
        <v>0</v>
      </c>
      <c r="G2489" s="252">
        <f t="shared" si="2481"/>
        <v>6.5439999999998832E-2</v>
      </c>
      <c r="H2489" s="252">
        <v>0</v>
      </c>
      <c r="I2489" s="254">
        <f t="shared" si="2482"/>
        <v>0</v>
      </c>
      <c r="J2489" s="62">
        <f t="shared" si="2450"/>
        <v>6.5439999999998832E-2</v>
      </c>
      <c r="K2489" s="252">
        <v>11.200000000000006</v>
      </c>
      <c r="L2489" s="57">
        <v>9.7200000000000006</v>
      </c>
      <c r="M2489" s="252">
        <f t="shared" si="2451"/>
        <v>20.920000000000009</v>
      </c>
      <c r="N2489" s="252">
        <v>7.5</v>
      </c>
      <c r="O2489" s="254">
        <f t="shared" si="2457"/>
        <v>35.850860420650079</v>
      </c>
      <c r="P2489" s="252">
        <f t="shared" si="2452"/>
        <v>13.420000000000009</v>
      </c>
      <c r="Q2489" s="252">
        <v>4.41</v>
      </c>
      <c r="R2489" s="252">
        <v>3.24</v>
      </c>
      <c r="S2489" s="252">
        <f t="shared" si="2479"/>
        <v>7.65</v>
      </c>
      <c r="T2489" s="252">
        <v>2.93</v>
      </c>
      <c r="U2489" s="254">
        <v>5.25</v>
      </c>
      <c r="V2489" s="252">
        <f t="shared" si="2459"/>
        <v>4.7200000000000006</v>
      </c>
      <c r="W2489" s="252">
        <v>0.56000000000000005</v>
      </c>
      <c r="X2489" s="252">
        <v>0.7</v>
      </c>
      <c r="Y2489" s="252">
        <f t="shared" si="2453"/>
        <v>1.26</v>
      </c>
      <c r="Z2489" s="252">
        <v>0</v>
      </c>
      <c r="AA2489" s="254">
        <f t="shared" si="2460"/>
        <v>0</v>
      </c>
      <c r="AB2489" s="252">
        <f t="shared" si="2461"/>
        <v>1.26</v>
      </c>
      <c r="AC2489" s="221">
        <v>0.94285999999999603</v>
      </c>
      <c r="AD2489" s="221">
        <v>0</v>
      </c>
      <c r="AE2489" s="221">
        <f t="shared" si="2462"/>
        <v>0.94285999999999603</v>
      </c>
      <c r="AF2489" s="221">
        <v>0</v>
      </c>
      <c r="AG2489" s="220">
        <f t="shared" si="2463"/>
        <v>0</v>
      </c>
      <c r="AH2489" s="221">
        <f t="shared" si="2464"/>
        <v>0.94285999999999603</v>
      </c>
      <c r="AI2489" s="221">
        <v>348.70298000000008</v>
      </c>
      <c r="AJ2489" s="264">
        <v>209.10599999999999</v>
      </c>
      <c r="AK2489" s="221">
        <f t="shared" si="2483"/>
        <v>557.80898000000002</v>
      </c>
      <c r="AL2489" s="221">
        <v>243.44</v>
      </c>
      <c r="AM2489" s="220">
        <f t="shared" si="2466"/>
        <v>43.642180159953682</v>
      </c>
      <c r="AN2489" s="221">
        <f t="shared" si="2467"/>
        <v>314.36898000000002</v>
      </c>
      <c r="AO2489" s="221">
        <v>106.53422</v>
      </c>
      <c r="AP2489" s="321">
        <v>194.11700000000002</v>
      </c>
      <c r="AQ2489" s="221">
        <f t="shared" si="2468"/>
        <v>300.65122000000002</v>
      </c>
      <c r="AR2489" s="221">
        <v>93.55</v>
      </c>
      <c r="AS2489" s="220">
        <f t="shared" si="2469"/>
        <v>31.115789252410149</v>
      </c>
      <c r="AT2489" s="221">
        <f t="shared" si="2470"/>
        <v>207.10122000000001</v>
      </c>
      <c r="AU2489" s="221">
        <v>0.66000000000000014</v>
      </c>
      <c r="AV2489" s="54"/>
      <c r="AW2489" s="221">
        <f t="shared" si="2484"/>
        <v>0.66000000000000014</v>
      </c>
      <c r="AX2489" s="221">
        <v>0</v>
      </c>
      <c r="AY2489" s="220">
        <f t="shared" si="2472"/>
        <v>0</v>
      </c>
      <c r="AZ2489" s="221">
        <f t="shared" si="2473"/>
        <v>0.66000000000000014</v>
      </c>
      <c r="BA2489" s="221">
        <v>67.752160000000003</v>
      </c>
      <c r="BB2489" s="62">
        <v>93.847000000000008</v>
      </c>
      <c r="BC2489" s="221">
        <f t="shared" si="2474"/>
        <v>161.59916000000001</v>
      </c>
      <c r="BD2489" s="221">
        <v>111.17</v>
      </c>
      <c r="BE2489" s="220">
        <f t="shared" si="2485"/>
        <v>68.793674422565061</v>
      </c>
      <c r="BF2489" s="221">
        <f t="shared" si="2454"/>
        <v>50.42916000000001</v>
      </c>
      <c r="BG2489" s="222">
        <f t="shared" si="2455"/>
        <v>540.82766000000004</v>
      </c>
      <c r="BH2489" s="222">
        <f t="shared" si="2455"/>
        <v>510.73</v>
      </c>
      <c r="BI2489" s="222">
        <f t="shared" si="2476"/>
        <v>1051.5576599999999</v>
      </c>
      <c r="BJ2489" s="222">
        <f t="shared" si="2456"/>
        <v>458.59000000000003</v>
      </c>
      <c r="BK2489" s="223">
        <f t="shared" si="2477"/>
        <v>43.610542478479026</v>
      </c>
      <c r="BL2489" s="222">
        <f t="shared" si="2478"/>
        <v>592.96765999999991</v>
      </c>
      <c r="BM2489"/>
      <c r="BN2489"/>
      <c r="BO2489"/>
      <c r="BP2489"/>
      <c r="BQ2489"/>
      <c r="BR2489"/>
      <c r="BS2489"/>
      <c r="BT2489"/>
      <c r="BU2489"/>
      <c r="BV2489"/>
      <c r="BW2489"/>
    </row>
    <row r="2490" spans="3:75" ht="18.75" x14ac:dyDescent="0.3">
      <c r="C2490" s="393">
        <v>22</v>
      </c>
      <c r="D2490" s="394" t="s">
        <v>328</v>
      </c>
      <c r="E2490" s="252">
        <v>-3.6400000000043065E-3</v>
      </c>
      <c r="F2490" s="252">
        <v>76.796999999999997</v>
      </c>
      <c r="G2490" s="252">
        <v>76.796999999999997</v>
      </c>
      <c r="H2490" s="252">
        <v>76.796999999999997</v>
      </c>
      <c r="I2490" s="254">
        <f t="shared" si="2482"/>
        <v>100</v>
      </c>
      <c r="J2490" s="62">
        <f t="shared" si="2450"/>
        <v>0</v>
      </c>
      <c r="K2490" s="252">
        <v>41.390000000000015</v>
      </c>
      <c r="L2490" s="57">
        <v>34.380000000000003</v>
      </c>
      <c r="M2490" s="252">
        <f t="shared" si="2451"/>
        <v>75.77000000000001</v>
      </c>
      <c r="N2490" s="252">
        <v>47.45</v>
      </c>
      <c r="O2490" s="254">
        <f t="shared" si="2457"/>
        <v>62.623729708327822</v>
      </c>
      <c r="P2490" s="252">
        <f t="shared" si="2452"/>
        <v>28.320000000000007</v>
      </c>
      <c r="Q2490" s="252">
        <v>5.1400000000000077</v>
      </c>
      <c r="R2490" s="252">
        <v>11.46</v>
      </c>
      <c r="S2490" s="252">
        <f t="shared" si="2479"/>
        <v>16.600000000000009</v>
      </c>
      <c r="T2490" s="252">
        <v>13.37</v>
      </c>
      <c r="U2490" s="254">
        <f t="shared" ref="U2490:U2499" si="2486">IF(T2490&lt;&gt;0,(T2490/S2490*100),0)</f>
        <v>80.542168674698743</v>
      </c>
      <c r="V2490" s="252">
        <f t="shared" si="2459"/>
        <v>3.2300000000000093</v>
      </c>
      <c r="W2490" s="252">
        <v>2.5999999999999996</v>
      </c>
      <c r="X2490" s="252">
        <v>2.6</v>
      </c>
      <c r="Y2490" s="252">
        <f t="shared" si="2453"/>
        <v>5.1999999999999993</v>
      </c>
      <c r="Z2490" s="252">
        <v>5.2</v>
      </c>
      <c r="AA2490" s="254">
        <f t="shared" si="2460"/>
        <v>100.00000000000003</v>
      </c>
      <c r="AB2490" s="252">
        <f t="shared" si="2461"/>
        <v>0</v>
      </c>
      <c r="AC2490" s="221">
        <v>2.973479999999995</v>
      </c>
      <c r="AD2490" s="221">
        <v>0</v>
      </c>
      <c r="AE2490" s="221">
        <f t="shared" si="2462"/>
        <v>2.973479999999995</v>
      </c>
      <c r="AF2490" s="221">
        <v>2.97</v>
      </c>
      <c r="AG2490" s="220">
        <f t="shared" si="2463"/>
        <v>99.882965414262245</v>
      </c>
      <c r="AH2490" s="221">
        <f t="shared" si="2464"/>
        <v>3.4799999999948206E-3</v>
      </c>
      <c r="AI2490" s="221">
        <v>439.5034599999999</v>
      </c>
      <c r="AJ2490" s="321">
        <v>761.97800000000007</v>
      </c>
      <c r="AK2490" s="221">
        <f t="shared" si="2483"/>
        <v>1201.48146</v>
      </c>
      <c r="AL2490" s="221">
        <v>545.26</v>
      </c>
      <c r="AM2490" s="220">
        <f t="shared" si="2466"/>
        <v>45.382306606712021</v>
      </c>
      <c r="AN2490" s="221">
        <f t="shared" si="2467"/>
        <v>656.22145999999998</v>
      </c>
      <c r="AO2490" s="221">
        <v>243.82662000000005</v>
      </c>
      <c r="AP2490" s="321">
        <v>705.20799999999997</v>
      </c>
      <c r="AQ2490" s="221">
        <f t="shared" si="2468"/>
        <v>949.03462000000002</v>
      </c>
      <c r="AR2490" s="221">
        <v>715.43</v>
      </c>
      <c r="AS2490" s="220">
        <f t="shared" si="2469"/>
        <v>75.385026523057704</v>
      </c>
      <c r="AT2490" s="221">
        <f t="shared" si="2470"/>
        <v>233.60462000000007</v>
      </c>
      <c r="AU2490" s="221">
        <v>0</v>
      </c>
      <c r="AV2490" s="54"/>
      <c r="AW2490" s="221">
        <f t="shared" si="2484"/>
        <v>0</v>
      </c>
      <c r="AX2490" s="221">
        <v>0</v>
      </c>
      <c r="AY2490" s="220">
        <f t="shared" si="2472"/>
        <v>0</v>
      </c>
      <c r="AZ2490" s="221">
        <f t="shared" si="2473"/>
        <v>0</v>
      </c>
      <c r="BA2490" s="221">
        <v>-2.140000000110831E-3</v>
      </c>
      <c r="BB2490" s="221">
        <v>414.38599999999997</v>
      </c>
      <c r="BC2490" s="221">
        <f t="shared" si="2474"/>
        <v>414.38385999999986</v>
      </c>
      <c r="BD2490" s="221">
        <v>233.85</v>
      </c>
      <c r="BE2490" s="220">
        <f t="shared" si="2485"/>
        <v>56.433182508604482</v>
      </c>
      <c r="BF2490" s="221">
        <f t="shared" si="2454"/>
        <v>180.53385999999986</v>
      </c>
      <c r="BG2490" s="222">
        <f t="shared" si="2455"/>
        <v>735.42777999999987</v>
      </c>
      <c r="BH2490" s="222">
        <f t="shared" si="2455"/>
        <v>2006.809</v>
      </c>
      <c r="BI2490" s="222">
        <f t="shared" si="2476"/>
        <v>2742.2367799999997</v>
      </c>
      <c r="BJ2490" s="222">
        <f t="shared" si="2456"/>
        <v>1640.327</v>
      </c>
      <c r="BK2490" s="223">
        <f t="shared" si="2477"/>
        <v>59.817117615933959</v>
      </c>
      <c r="BL2490" s="222">
        <f t="shared" si="2478"/>
        <v>1101.9097799999997</v>
      </c>
      <c r="BM2490"/>
      <c r="BN2490"/>
      <c r="BO2490"/>
      <c r="BP2490"/>
      <c r="BQ2490"/>
      <c r="BR2490"/>
      <c r="BS2490"/>
      <c r="BT2490"/>
      <c r="BU2490"/>
      <c r="BV2490"/>
      <c r="BW2490"/>
    </row>
    <row r="2491" spans="3:75" ht="18.75" x14ac:dyDescent="0.3">
      <c r="C2491" s="393">
        <v>23</v>
      </c>
      <c r="D2491" s="394" t="s">
        <v>187</v>
      </c>
      <c r="E2491" s="252">
        <v>-1.520000000001076E-3</v>
      </c>
      <c r="F2491" s="252"/>
      <c r="G2491" s="252">
        <f t="shared" ref="G2491:G2499" si="2487">SUM(E2491:F2491)</f>
        <v>-1.520000000001076E-3</v>
      </c>
      <c r="H2491" s="252">
        <v>0</v>
      </c>
      <c r="I2491" s="254">
        <f t="shared" si="2482"/>
        <v>0</v>
      </c>
      <c r="J2491" s="62">
        <f t="shared" si="2450"/>
        <v>-1.520000000001076E-3</v>
      </c>
      <c r="K2491" s="252">
        <v>10.770000000000003</v>
      </c>
      <c r="L2491" s="57">
        <v>15.21</v>
      </c>
      <c r="M2491" s="252">
        <f t="shared" si="2451"/>
        <v>25.980000000000004</v>
      </c>
      <c r="N2491" s="252">
        <v>10.77</v>
      </c>
      <c r="O2491" s="254">
        <f t="shared" si="2457"/>
        <v>41.454965357967659</v>
      </c>
      <c r="P2491" s="252">
        <f t="shared" si="2452"/>
        <v>15.210000000000004</v>
      </c>
      <c r="Q2491" s="252">
        <v>5.0700000000000038</v>
      </c>
      <c r="R2491" s="252">
        <v>5.07</v>
      </c>
      <c r="S2491" s="252">
        <f t="shared" si="2479"/>
        <v>10.140000000000004</v>
      </c>
      <c r="T2491" s="252">
        <v>10.14</v>
      </c>
      <c r="U2491" s="254">
        <f t="shared" si="2486"/>
        <v>99.999999999999972</v>
      </c>
      <c r="V2491" s="252">
        <f t="shared" si="2459"/>
        <v>0</v>
      </c>
      <c r="W2491" s="252">
        <v>0</v>
      </c>
      <c r="X2491" s="252">
        <v>1</v>
      </c>
      <c r="Y2491" s="252">
        <f t="shared" si="2453"/>
        <v>1</v>
      </c>
      <c r="Z2491" s="252">
        <v>1</v>
      </c>
      <c r="AA2491" s="254">
        <f t="shared" si="2460"/>
        <v>100</v>
      </c>
      <c r="AB2491" s="252">
        <f t="shared" si="2461"/>
        <v>0</v>
      </c>
      <c r="AC2491" s="221">
        <v>181.52980000000002</v>
      </c>
      <c r="AD2491" s="221">
        <v>0</v>
      </c>
      <c r="AE2491" s="221">
        <f t="shared" si="2462"/>
        <v>181.52980000000002</v>
      </c>
      <c r="AF2491" s="221">
        <v>18.54</v>
      </c>
      <c r="AG2491" s="220">
        <f t="shared" si="2463"/>
        <v>10.213199155180028</v>
      </c>
      <c r="AH2491" s="221">
        <f t="shared" si="2464"/>
        <v>162.98980000000003</v>
      </c>
      <c r="AI2491" s="221">
        <v>288.44785999999999</v>
      </c>
      <c r="AJ2491" s="321">
        <v>341.67999999999995</v>
      </c>
      <c r="AK2491" s="221">
        <f t="shared" si="2483"/>
        <v>630.12785999999994</v>
      </c>
      <c r="AL2491" s="221">
        <v>244.48</v>
      </c>
      <c r="AM2491" s="220">
        <v>244.48</v>
      </c>
      <c r="AN2491" s="221">
        <f t="shared" si="2467"/>
        <v>385.64785999999992</v>
      </c>
      <c r="AO2491" s="221">
        <v>221.39247999999998</v>
      </c>
      <c r="AP2491" s="321">
        <v>315.96299999999997</v>
      </c>
      <c r="AQ2491" s="221">
        <f t="shared" si="2468"/>
        <v>537.35547999999994</v>
      </c>
      <c r="AR2491" s="221">
        <v>373.34</v>
      </c>
      <c r="AS2491" s="220">
        <f t="shared" si="2469"/>
        <v>69.477285315858325</v>
      </c>
      <c r="AT2491" s="221">
        <f t="shared" si="2470"/>
        <v>164.01547999999997</v>
      </c>
      <c r="AU2491" s="221">
        <v>0</v>
      </c>
      <c r="AV2491" s="54"/>
      <c r="AW2491" s="221">
        <f t="shared" si="2484"/>
        <v>0</v>
      </c>
      <c r="AX2491" s="221"/>
      <c r="AY2491" s="220">
        <f t="shared" si="2472"/>
        <v>0</v>
      </c>
      <c r="AZ2491" s="221">
        <f t="shared" si="2473"/>
        <v>0</v>
      </c>
      <c r="BA2491" s="221">
        <v>101.25779999999997</v>
      </c>
      <c r="BB2491" s="221">
        <v>194.43700000000001</v>
      </c>
      <c r="BC2491" s="221">
        <v>295.7</v>
      </c>
      <c r="BD2491" s="221">
        <v>20.251999999999999</v>
      </c>
      <c r="BE2491" s="220">
        <f t="shared" si="2485"/>
        <v>6.8488332769699012</v>
      </c>
      <c r="BF2491" s="221">
        <f t="shared" si="2454"/>
        <v>275.44799999999998</v>
      </c>
      <c r="BG2491" s="222">
        <f t="shared" si="2455"/>
        <v>808.46641999999997</v>
      </c>
      <c r="BH2491" s="222">
        <f t="shared" si="2455"/>
        <v>873.3599999999999</v>
      </c>
      <c r="BI2491" s="222">
        <f t="shared" si="2476"/>
        <v>1681.8264199999999</v>
      </c>
      <c r="BJ2491" s="222">
        <f t="shared" si="2456"/>
        <v>678.52199999999993</v>
      </c>
      <c r="BK2491" s="223">
        <f t="shared" si="2477"/>
        <v>40.344353729441352</v>
      </c>
      <c r="BL2491" s="222">
        <f t="shared" si="2478"/>
        <v>1003.3044199999999</v>
      </c>
      <c r="BM2491"/>
      <c r="BN2491"/>
      <c r="BO2491"/>
      <c r="BP2491"/>
      <c r="BQ2491"/>
      <c r="BR2491"/>
      <c r="BS2491"/>
      <c r="BT2491"/>
      <c r="BU2491"/>
      <c r="BV2491"/>
      <c r="BW2491"/>
    </row>
    <row r="2492" spans="3:75" ht="18.75" x14ac:dyDescent="0.3">
      <c r="C2492" s="393">
        <v>24</v>
      </c>
      <c r="D2492" s="456" t="s">
        <v>39</v>
      </c>
      <c r="E2492" s="252">
        <v>4.0800000000000836E-3</v>
      </c>
      <c r="F2492" s="252"/>
      <c r="G2492" s="252">
        <f t="shared" si="2487"/>
        <v>4.0800000000000836E-3</v>
      </c>
      <c r="H2492" s="252">
        <v>0</v>
      </c>
      <c r="I2492" s="254">
        <f t="shared" si="2482"/>
        <v>0</v>
      </c>
      <c r="J2492" s="62">
        <f t="shared" si="2450"/>
        <v>4.0800000000000836E-3</v>
      </c>
      <c r="K2492" s="252">
        <v>34.300000000000004</v>
      </c>
      <c r="L2492" s="57">
        <v>9.7200000000000006</v>
      </c>
      <c r="M2492" s="252">
        <f t="shared" si="2451"/>
        <v>44.02</v>
      </c>
      <c r="N2492" s="252">
        <v>4.8600000000000003</v>
      </c>
      <c r="O2492" s="254">
        <f t="shared" si="2457"/>
        <v>11.040436165379374</v>
      </c>
      <c r="P2492" s="252">
        <f t="shared" si="2452"/>
        <v>39.160000000000004</v>
      </c>
      <c r="Q2492" s="252">
        <v>5.5400000000000009</v>
      </c>
      <c r="R2492" s="252">
        <v>3.24</v>
      </c>
      <c r="S2492" s="252">
        <f t="shared" si="2479"/>
        <v>8.7800000000000011</v>
      </c>
      <c r="T2492" s="252">
        <v>1.08</v>
      </c>
      <c r="U2492" s="254">
        <f t="shared" si="2486"/>
        <v>12.300683371298405</v>
      </c>
      <c r="V2492" s="252">
        <f t="shared" si="2459"/>
        <v>7.7000000000000011</v>
      </c>
      <c r="W2492" s="252">
        <v>0.75999999999999979</v>
      </c>
      <c r="X2492" s="252">
        <v>0.5</v>
      </c>
      <c r="Y2492" s="252">
        <f t="shared" si="2453"/>
        <v>1.2599999999999998</v>
      </c>
      <c r="Z2492" s="252">
        <v>0</v>
      </c>
      <c r="AA2492" s="254">
        <f t="shared" si="2460"/>
        <v>0</v>
      </c>
      <c r="AB2492" s="252">
        <f t="shared" si="2461"/>
        <v>1.2599999999999998</v>
      </c>
      <c r="AC2492" s="221">
        <v>38.354900000000015</v>
      </c>
      <c r="AD2492" s="221">
        <v>0</v>
      </c>
      <c r="AE2492" s="221">
        <f t="shared" si="2462"/>
        <v>38.354900000000015</v>
      </c>
      <c r="AF2492" s="221">
        <v>23.06</v>
      </c>
      <c r="AG2492" s="220">
        <f t="shared" si="2463"/>
        <v>60.1226961874493</v>
      </c>
      <c r="AH2492" s="221">
        <f t="shared" si="2464"/>
        <v>15.294900000000016</v>
      </c>
      <c r="AI2492" s="221">
        <v>209.55951999999991</v>
      </c>
      <c r="AJ2492" s="321">
        <v>209.81800000000001</v>
      </c>
      <c r="AK2492" s="221">
        <f t="shared" si="2483"/>
        <v>419.37751999999989</v>
      </c>
      <c r="AL2492" s="221">
        <v>368.02222999999998</v>
      </c>
      <c r="AM2492" s="220">
        <f>IF(AL2492&lt;&gt;0,(AL2492/AK2492*100),0)</f>
        <v>87.754400855820805</v>
      </c>
      <c r="AN2492" s="221">
        <f t="shared" si="2467"/>
        <v>51.355289999999911</v>
      </c>
      <c r="AO2492" s="221">
        <v>193.08463999999992</v>
      </c>
      <c r="AP2492" s="321">
        <v>194.68099999999998</v>
      </c>
      <c r="AQ2492" s="221">
        <f t="shared" si="2468"/>
        <v>387.76563999999991</v>
      </c>
      <c r="AR2492" s="221">
        <v>51.993000000000002</v>
      </c>
      <c r="AS2492" s="220">
        <f t="shared" si="2469"/>
        <v>13.408356655839857</v>
      </c>
      <c r="AT2492" s="221">
        <f t="shared" si="2470"/>
        <v>335.77263999999991</v>
      </c>
      <c r="AU2492" s="221">
        <v>0</v>
      </c>
      <c r="AV2492" s="54"/>
      <c r="AW2492" s="221">
        <f t="shared" si="2484"/>
        <v>0</v>
      </c>
      <c r="AX2492" s="221"/>
      <c r="AY2492" s="220">
        <f t="shared" si="2472"/>
        <v>0</v>
      </c>
      <c r="AZ2492" s="221">
        <f t="shared" si="2473"/>
        <v>0</v>
      </c>
      <c r="BA2492" s="221">
        <v>0</v>
      </c>
      <c r="BB2492" s="221">
        <v>0</v>
      </c>
      <c r="BC2492" s="221">
        <f t="shared" ref="BC2492:BC2499" si="2488">SUM(BA2492:BB2492)</f>
        <v>0</v>
      </c>
      <c r="BD2492" s="221"/>
      <c r="BE2492" s="220">
        <f t="shared" si="2485"/>
        <v>0</v>
      </c>
      <c r="BF2492" s="221">
        <f t="shared" si="2454"/>
        <v>0</v>
      </c>
      <c r="BG2492" s="222">
        <f t="shared" si="2455"/>
        <v>481.60313999999983</v>
      </c>
      <c r="BH2492" s="222">
        <f t="shared" si="2455"/>
        <v>417.959</v>
      </c>
      <c r="BI2492" s="222">
        <f t="shared" si="2476"/>
        <v>899.56213999999977</v>
      </c>
      <c r="BJ2492" s="222">
        <f t="shared" si="2456"/>
        <v>449.01522999999997</v>
      </c>
      <c r="BK2492" s="223">
        <f t="shared" si="2477"/>
        <v>49.914865247663727</v>
      </c>
      <c r="BL2492" s="222">
        <f t="shared" si="2478"/>
        <v>450.5469099999998</v>
      </c>
      <c r="BM2492"/>
      <c r="BN2492"/>
      <c r="BO2492"/>
      <c r="BP2492"/>
      <c r="BQ2492"/>
      <c r="BR2492"/>
      <c r="BS2492"/>
      <c r="BT2492"/>
      <c r="BU2492"/>
      <c r="BV2492"/>
      <c r="BW2492"/>
    </row>
    <row r="2493" spans="3:75" ht="18.75" x14ac:dyDescent="0.3">
      <c r="C2493" s="393">
        <v>25</v>
      </c>
      <c r="D2493" s="394" t="s">
        <v>40</v>
      </c>
      <c r="E2493" s="252">
        <v>-1.8799999999998818E-3</v>
      </c>
      <c r="F2493" s="252"/>
      <c r="G2493" s="252">
        <f t="shared" si="2487"/>
        <v>-1.8799999999998818E-3</v>
      </c>
      <c r="H2493" s="252">
        <v>0</v>
      </c>
      <c r="I2493" s="254">
        <f t="shared" si="2482"/>
        <v>0</v>
      </c>
      <c r="J2493" s="62">
        <f t="shared" si="2450"/>
        <v>-1.8799999999998818E-3</v>
      </c>
      <c r="K2493" s="252">
        <v>21.609999999999985</v>
      </c>
      <c r="L2493" s="57">
        <v>16.02</v>
      </c>
      <c r="M2493" s="252">
        <f t="shared" si="2451"/>
        <v>37.629999999999981</v>
      </c>
      <c r="N2493" s="252">
        <v>25.5</v>
      </c>
      <c r="O2493" s="254">
        <f t="shared" si="2457"/>
        <v>67.765081052351889</v>
      </c>
      <c r="P2493" s="252">
        <f t="shared" si="2452"/>
        <v>12.129999999999981</v>
      </c>
      <c r="Q2493" s="252">
        <v>0</v>
      </c>
      <c r="R2493" s="252">
        <v>5.34</v>
      </c>
      <c r="S2493" s="252">
        <f t="shared" si="2479"/>
        <v>5.34</v>
      </c>
      <c r="T2493" s="252">
        <v>2.86</v>
      </c>
      <c r="U2493" s="254">
        <f t="shared" si="2486"/>
        <v>53.558052434456926</v>
      </c>
      <c r="V2493" s="252">
        <f t="shared" si="2459"/>
        <v>2.48</v>
      </c>
      <c r="W2493" s="252">
        <v>0.79999999999999982</v>
      </c>
      <c r="X2493" s="252">
        <v>0.8</v>
      </c>
      <c r="Y2493" s="252">
        <f t="shared" si="2453"/>
        <v>1.5999999999999999</v>
      </c>
      <c r="Z2493" s="252">
        <v>1.6</v>
      </c>
      <c r="AA2493" s="254">
        <f t="shared" si="2460"/>
        <v>100.00000000000003</v>
      </c>
      <c r="AB2493" s="252">
        <f t="shared" si="2461"/>
        <v>0</v>
      </c>
      <c r="AC2493" s="221">
        <v>1.8399999999871852E-3</v>
      </c>
      <c r="AD2493" s="221">
        <v>0</v>
      </c>
      <c r="AE2493" s="221">
        <f t="shared" si="2462"/>
        <v>1.8399999999871852E-3</v>
      </c>
      <c r="AF2493" s="221">
        <v>0</v>
      </c>
      <c r="AG2493" s="220">
        <f t="shared" si="2463"/>
        <v>0</v>
      </c>
      <c r="AH2493" s="221">
        <f t="shared" si="2464"/>
        <v>1.8399999999871852E-3</v>
      </c>
      <c r="AI2493" s="221">
        <v>118.2584599999999</v>
      </c>
      <c r="AJ2493" s="321">
        <v>347.29399999999998</v>
      </c>
      <c r="AK2493" s="221">
        <f t="shared" si="2483"/>
        <v>465.55245999999988</v>
      </c>
      <c r="AL2493" s="221">
        <v>321.39999999999998</v>
      </c>
      <c r="AM2493" s="220">
        <f t="shared" ref="AM2493:AM2498" si="2489">IF(AL2493&lt;&gt;0,(AL2493/AK2493*100),0)</f>
        <v>69.03625855612492</v>
      </c>
      <c r="AN2493" s="221">
        <f t="shared" si="2467"/>
        <v>144.15245999999991</v>
      </c>
      <c r="AO2493" s="221">
        <v>173.34564000000012</v>
      </c>
      <c r="AP2493" s="221">
        <v>322.28800000000001</v>
      </c>
      <c r="AQ2493" s="221">
        <f t="shared" si="2468"/>
        <v>495.63364000000013</v>
      </c>
      <c r="AR2493" s="221">
        <v>355</v>
      </c>
      <c r="AS2493" s="220">
        <f t="shared" si="2469"/>
        <v>71.625485308059382</v>
      </c>
      <c r="AT2493" s="221">
        <f t="shared" si="2470"/>
        <v>140.63364000000013</v>
      </c>
      <c r="AU2493" s="221">
        <v>0</v>
      </c>
      <c r="AV2493" s="54"/>
      <c r="AW2493" s="221">
        <f t="shared" si="2484"/>
        <v>0</v>
      </c>
      <c r="AX2493" s="221"/>
      <c r="AY2493" s="220">
        <f t="shared" si="2472"/>
        <v>0</v>
      </c>
      <c r="AZ2493" s="221">
        <f t="shared" si="2473"/>
        <v>0</v>
      </c>
      <c r="BA2493" s="221">
        <v>0</v>
      </c>
      <c r="BB2493" s="221">
        <v>0</v>
      </c>
      <c r="BC2493" s="221">
        <f t="shared" si="2488"/>
        <v>0</v>
      </c>
      <c r="BD2493" s="221"/>
      <c r="BE2493" s="220">
        <f t="shared" si="2485"/>
        <v>0</v>
      </c>
      <c r="BF2493" s="221">
        <f t="shared" si="2454"/>
        <v>0</v>
      </c>
      <c r="BG2493" s="222">
        <f t="shared" si="2455"/>
        <v>314.01405999999997</v>
      </c>
      <c r="BH2493" s="222">
        <f t="shared" si="2455"/>
        <v>691.74199999999996</v>
      </c>
      <c r="BI2493" s="222">
        <f t="shared" si="2476"/>
        <v>1005.7560599999999</v>
      </c>
      <c r="BJ2493" s="222">
        <f t="shared" si="2456"/>
        <v>706.3599999999999</v>
      </c>
      <c r="BK2493" s="223">
        <f t="shared" si="2477"/>
        <v>70.231741879835155</v>
      </c>
      <c r="BL2493" s="222">
        <f t="shared" si="2478"/>
        <v>299.39606000000003</v>
      </c>
      <c r="BM2493"/>
      <c r="BN2493"/>
      <c r="BO2493"/>
      <c r="BP2493"/>
      <c r="BQ2493"/>
      <c r="BR2493"/>
      <c r="BS2493"/>
      <c r="BT2493"/>
      <c r="BU2493"/>
      <c r="BV2493"/>
      <c r="BW2493"/>
    </row>
    <row r="2494" spans="3:75" ht="18.75" x14ac:dyDescent="0.3">
      <c r="C2494" s="393">
        <v>26</v>
      </c>
      <c r="D2494" s="394" t="s">
        <v>41</v>
      </c>
      <c r="E2494" s="252">
        <v>-1.8399999999996197E-3</v>
      </c>
      <c r="F2494" s="252"/>
      <c r="G2494" s="252">
        <f t="shared" si="2487"/>
        <v>-1.8399999999996197E-3</v>
      </c>
      <c r="H2494" s="252">
        <v>0</v>
      </c>
      <c r="I2494" s="254">
        <f t="shared" si="2482"/>
        <v>0</v>
      </c>
      <c r="J2494" s="62">
        <f t="shared" si="2450"/>
        <v>-1.8399999999996197E-3</v>
      </c>
      <c r="K2494" s="252">
        <v>20.700000000000003</v>
      </c>
      <c r="L2494" s="57">
        <v>20.7</v>
      </c>
      <c r="M2494" s="252">
        <f t="shared" si="2451"/>
        <v>41.400000000000006</v>
      </c>
      <c r="N2494" s="252">
        <v>24.25</v>
      </c>
      <c r="O2494" s="254">
        <f t="shared" si="2457"/>
        <v>58.574879227053131</v>
      </c>
      <c r="P2494" s="252">
        <f t="shared" si="2452"/>
        <v>17.150000000000006</v>
      </c>
      <c r="Q2494" s="252">
        <v>6.9000000000000039</v>
      </c>
      <c r="R2494" s="252">
        <v>6.9</v>
      </c>
      <c r="S2494" s="252">
        <f t="shared" si="2479"/>
        <v>13.800000000000004</v>
      </c>
      <c r="T2494" s="252">
        <v>8.49</v>
      </c>
      <c r="U2494" s="254">
        <f t="shared" si="2486"/>
        <v>61.52173913043476</v>
      </c>
      <c r="V2494" s="252">
        <f t="shared" si="2459"/>
        <v>5.3100000000000041</v>
      </c>
      <c r="W2494" s="252">
        <v>1.1000000000000001</v>
      </c>
      <c r="X2494" s="252">
        <v>1.1000000000000001</v>
      </c>
      <c r="Y2494" s="252">
        <f t="shared" si="2453"/>
        <v>2.2000000000000002</v>
      </c>
      <c r="Z2494" s="252">
        <v>1.28</v>
      </c>
      <c r="AA2494" s="254">
        <f t="shared" si="2460"/>
        <v>58.18181818181818</v>
      </c>
      <c r="AB2494" s="252">
        <f t="shared" si="2461"/>
        <v>0.92000000000000015</v>
      </c>
      <c r="AC2494" s="221">
        <v>-4.2200000000036653E-3</v>
      </c>
      <c r="AD2494" s="221">
        <v>0</v>
      </c>
      <c r="AE2494" s="221">
        <f t="shared" si="2462"/>
        <v>-4.2200000000036653E-3</v>
      </c>
      <c r="AF2494" s="221">
        <v>0</v>
      </c>
      <c r="AG2494" s="220">
        <f t="shared" si="2463"/>
        <v>0</v>
      </c>
      <c r="AH2494" s="221">
        <f t="shared" si="2464"/>
        <v>-4.2200000000036653E-3</v>
      </c>
      <c r="AI2494" s="221">
        <v>360.80304000000018</v>
      </c>
      <c r="AJ2494" s="321">
        <v>465.005</v>
      </c>
      <c r="AK2494" s="221">
        <f t="shared" si="2483"/>
        <v>825.80804000000012</v>
      </c>
      <c r="AL2494" s="221">
        <v>432.8</v>
      </c>
      <c r="AM2494" s="220">
        <f t="shared" si="2489"/>
        <v>52.409274194036662</v>
      </c>
      <c r="AN2494" s="221">
        <f t="shared" si="2467"/>
        <v>393.00804000000011</v>
      </c>
      <c r="AO2494" s="221">
        <v>332.58489999999983</v>
      </c>
      <c r="AP2494" s="321">
        <v>430.34999999999997</v>
      </c>
      <c r="AQ2494" s="221">
        <f t="shared" si="2468"/>
        <v>762.93489999999974</v>
      </c>
      <c r="AR2494" s="221">
        <v>401.1</v>
      </c>
      <c r="AS2494" s="220">
        <f t="shared" si="2469"/>
        <v>52.573292950682969</v>
      </c>
      <c r="AT2494" s="221">
        <f t="shared" si="2470"/>
        <v>361.83489999999972</v>
      </c>
      <c r="AU2494" s="221">
        <v>0</v>
      </c>
      <c r="AV2494" s="54"/>
      <c r="AW2494" s="221">
        <f t="shared" si="2484"/>
        <v>0</v>
      </c>
      <c r="AX2494" s="221"/>
      <c r="AY2494" s="220">
        <f t="shared" si="2472"/>
        <v>0</v>
      </c>
      <c r="AZ2494" s="221">
        <f t="shared" si="2473"/>
        <v>0</v>
      </c>
      <c r="BA2494" s="221">
        <v>0</v>
      </c>
      <c r="BB2494" s="221">
        <v>0</v>
      </c>
      <c r="BC2494" s="221">
        <f t="shared" si="2488"/>
        <v>0</v>
      </c>
      <c r="BD2494" s="221"/>
      <c r="BE2494" s="220">
        <f t="shared" si="2485"/>
        <v>0</v>
      </c>
      <c r="BF2494" s="221">
        <f t="shared" si="2454"/>
        <v>0</v>
      </c>
      <c r="BG2494" s="222">
        <f t="shared" si="2455"/>
        <v>722.08187999999996</v>
      </c>
      <c r="BH2494" s="222">
        <f t="shared" si="2455"/>
        <v>924.05499999999995</v>
      </c>
      <c r="BI2494" s="222">
        <f t="shared" si="2476"/>
        <v>1646.13688</v>
      </c>
      <c r="BJ2494" s="222">
        <f t="shared" si="2456"/>
        <v>867.92000000000007</v>
      </c>
      <c r="BK2494" s="223">
        <f t="shared" si="2477"/>
        <v>52.724655558412614</v>
      </c>
      <c r="BL2494" s="222">
        <f t="shared" si="2478"/>
        <v>778.21687999999995</v>
      </c>
      <c r="BM2494"/>
      <c r="BN2494"/>
      <c r="BO2494"/>
      <c r="BP2494"/>
      <c r="BQ2494"/>
      <c r="BR2494"/>
      <c r="BS2494"/>
      <c r="BT2494"/>
      <c r="BU2494"/>
      <c r="BV2494"/>
      <c r="BW2494"/>
    </row>
    <row r="2495" spans="3:75" ht="18.75" x14ac:dyDescent="0.3">
      <c r="C2495" s="393">
        <v>27</v>
      </c>
      <c r="D2495" s="394" t="s">
        <v>42</v>
      </c>
      <c r="E2495" s="252">
        <v>-1.8399999999996197E-3</v>
      </c>
      <c r="F2495" s="252">
        <v>69.75</v>
      </c>
      <c r="G2495" s="252">
        <f t="shared" si="2487"/>
        <v>69.748159999999999</v>
      </c>
      <c r="H2495" s="252">
        <v>69.75</v>
      </c>
      <c r="I2495" s="254">
        <f t="shared" si="2482"/>
        <v>100.00263806242344</v>
      </c>
      <c r="J2495" s="62">
        <f t="shared" si="2450"/>
        <v>-1.8400000000013961E-3</v>
      </c>
      <c r="K2495" s="252">
        <v>80.930000000000007</v>
      </c>
      <c r="L2495" s="57">
        <v>15.39</v>
      </c>
      <c r="M2495" s="252">
        <f t="shared" si="2451"/>
        <v>96.320000000000007</v>
      </c>
      <c r="N2495" s="252">
        <v>37.08</v>
      </c>
      <c r="O2495" s="254">
        <f t="shared" si="2457"/>
        <v>38.496677740863781</v>
      </c>
      <c r="P2495" s="252">
        <f t="shared" si="2452"/>
        <v>59.240000000000009</v>
      </c>
      <c r="Q2495" s="252">
        <v>5.129999999999999</v>
      </c>
      <c r="R2495" s="252">
        <v>5.13</v>
      </c>
      <c r="S2495" s="252">
        <f t="shared" si="2479"/>
        <v>10.259999999999998</v>
      </c>
      <c r="T2495" s="252">
        <v>5.0199999999999996</v>
      </c>
      <c r="U2495" s="254">
        <f t="shared" si="2486"/>
        <v>48.927875243664722</v>
      </c>
      <c r="V2495" s="252">
        <f t="shared" si="2459"/>
        <v>5.2399999999999984</v>
      </c>
      <c r="W2495" s="252">
        <v>2.2000000000000011</v>
      </c>
      <c r="X2495" s="252">
        <v>1.1000000000000001</v>
      </c>
      <c r="Y2495" s="252">
        <f t="shared" si="2453"/>
        <v>3.3000000000000012</v>
      </c>
      <c r="Z2495" s="252">
        <v>1.85</v>
      </c>
      <c r="AA2495" s="254">
        <f t="shared" si="2460"/>
        <v>56.060606060606041</v>
      </c>
      <c r="AB2495" s="252">
        <f t="shared" si="2461"/>
        <v>1.4500000000000011</v>
      </c>
      <c r="AC2495" s="221">
        <v>40.71878000000001</v>
      </c>
      <c r="AD2495" s="221">
        <v>0</v>
      </c>
      <c r="AE2495" s="221">
        <f t="shared" si="2462"/>
        <v>40.71878000000001</v>
      </c>
      <c r="AF2495" s="221">
        <v>27.32</v>
      </c>
      <c r="AG2495" s="220">
        <f t="shared" si="2463"/>
        <v>67.09434811160844</v>
      </c>
      <c r="AH2495" s="221">
        <f t="shared" si="2464"/>
        <v>13.398780000000009</v>
      </c>
      <c r="AI2495" s="221">
        <v>362.48041999999998</v>
      </c>
      <c r="AJ2495" s="321">
        <v>330.45399999999995</v>
      </c>
      <c r="AK2495" s="221">
        <f t="shared" si="2483"/>
        <v>692.93441999999993</v>
      </c>
      <c r="AL2495" s="221">
        <v>218.13</v>
      </c>
      <c r="AM2495" s="220">
        <f t="shared" si="2489"/>
        <v>31.479169414040655</v>
      </c>
      <c r="AN2495" s="221">
        <f t="shared" si="2467"/>
        <v>474.80441999999994</v>
      </c>
      <c r="AO2495" s="221">
        <v>397.87535999999989</v>
      </c>
      <c r="AP2495" s="321">
        <v>306.97300000000001</v>
      </c>
      <c r="AQ2495" s="221">
        <f t="shared" si="2468"/>
        <v>704.84835999999996</v>
      </c>
      <c r="AR2495" s="67">
        <v>232.79</v>
      </c>
      <c r="AS2495" s="220">
        <f t="shared" si="2469"/>
        <v>33.026961997896969</v>
      </c>
      <c r="AT2495" s="221">
        <f t="shared" si="2470"/>
        <v>472.05835999999999</v>
      </c>
      <c r="AU2495" s="221">
        <v>0</v>
      </c>
      <c r="AV2495" s="54"/>
      <c r="AW2495" s="221">
        <f t="shared" si="2484"/>
        <v>0</v>
      </c>
      <c r="AX2495" s="221"/>
      <c r="AY2495" s="220">
        <f t="shared" si="2472"/>
        <v>0</v>
      </c>
      <c r="AZ2495" s="221">
        <f t="shared" si="2473"/>
        <v>0</v>
      </c>
      <c r="BA2495" s="221">
        <v>68.825659999999999</v>
      </c>
      <c r="BB2495" s="221">
        <v>148.95699999999999</v>
      </c>
      <c r="BC2495" s="221">
        <f t="shared" si="2488"/>
        <v>217.78265999999999</v>
      </c>
      <c r="BD2495" s="221">
        <v>162.41999999999999</v>
      </c>
      <c r="BE2495" s="220">
        <f t="shared" si="2485"/>
        <v>74.578940306817813</v>
      </c>
      <c r="BF2495" s="221">
        <f t="shared" si="2454"/>
        <v>55.362660000000005</v>
      </c>
      <c r="BG2495" s="222">
        <f t="shared" si="2455"/>
        <v>958.15837999999985</v>
      </c>
      <c r="BH2495" s="222">
        <f t="shared" si="2455"/>
        <v>877.75400000000002</v>
      </c>
      <c r="BI2495" s="222">
        <f>SUM(BG2495:BH2495)</f>
        <v>1835.9123799999998</v>
      </c>
      <c r="BJ2495" s="222">
        <f t="shared" si="2456"/>
        <v>754.36</v>
      </c>
      <c r="BK2495" s="223">
        <f t="shared" si="2477"/>
        <v>41.089106877747625</v>
      </c>
      <c r="BL2495" s="222">
        <f t="shared" si="2478"/>
        <v>1081.5523799999996</v>
      </c>
      <c r="BM2495"/>
      <c r="BN2495"/>
      <c r="BO2495"/>
      <c r="BP2495"/>
      <c r="BQ2495"/>
      <c r="BR2495"/>
      <c r="BS2495"/>
      <c r="BT2495"/>
      <c r="BU2495"/>
      <c r="BV2495"/>
      <c r="BW2495"/>
    </row>
    <row r="2496" spans="3:75" ht="18.75" x14ac:dyDescent="0.3">
      <c r="C2496" s="393">
        <v>28</v>
      </c>
      <c r="D2496" s="456" t="s">
        <v>43</v>
      </c>
      <c r="E2496" s="252">
        <v>7.9999999999991189E-4</v>
      </c>
      <c r="F2496" s="252"/>
      <c r="G2496" s="252">
        <f t="shared" si="2487"/>
        <v>7.9999999999991189E-4</v>
      </c>
      <c r="H2496" s="252">
        <v>0</v>
      </c>
      <c r="I2496" s="254">
        <f t="shared" si="2482"/>
        <v>0</v>
      </c>
      <c r="J2496" s="62">
        <f t="shared" si="2450"/>
        <v>7.9999999999991189E-4</v>
      </c>
      <c r="K2496" s="252">
        <v>25.910000000000004</v>
      </c>
      <c r="L2496" s="57">
        <v>13.32</v>
      </c>
      <c r="M2496" s="252">
        <f t="shared" si="2451"/>
        <v>39.230000000000004</v>
      </c>
      <c r="N2496" s="252">
        <v>10.53</v>
      </c>
      <c r="O2496" s="254">
        <f t="shared" si="2457"/>
        <v>26.84170277848585</v>
      </c>
      <c r="P2496" s="252">
        <f t="shared" si="2452"/>
        <v>28.700000000000003</v>
      </c>
      <c r="Q2496" s="252">
        <v>7.5500000000000007</v>
      </c>
      <c r="R2496" s="252">
        <v>4.4400000000000004</v>
      </c>
      <c r="S2496" s="252">
        <f t="shared" si="2479"/>
        <v>11.990000000000002</v>
      </c>
      <c r="T2496" s="252">
        <v>2.33</v>
      </c>
      <c r="U2496" s="254">
        <f t="shared" si="2486"/>
        <v>19.432860717264383</v>
      </c>
      <c r="V2496" s="252">
        <f t="shared" si="2459"/>
        <v>9.6600000000000019</v>
      </c>
      <c r="W2496" s="252">
        <v>2.3100000000000005</v>
      </c>
      <c r="X2496" s="408">
        <v>0.9</v>
      </c>
      <c r="Y2496" s="252">
        <f t="shared" si="2453"/>
        <v>3.2100000000000004</v>
      </c>
      <c r="Z2496" s="408">
        <v>0.98799999999999999</v>
      </c>
      <c r="AA2496" s="254">
        <f t="shared" si="2460"/>
        <v>30.778816199376941</v>
      </c>
      <c r="AB2496" s="252">
        <f t="shared" si="2461"/>
        <v>2.2220000000000004</v>
      </c>
      <c r="AC2496" s="221">
        <v>173.80082000000002</v>
      </c>
      <c r="AD2496" s="221">
        <v>0</v>
      </c>
      <c r="AE2496" s="221">
        <f t="shared" si="2462"/>
        <v>173.80082000000002</v>
      </c>
      <c r="AF2496" s="221">
        <v>0</v>
      </c>
      <c r="AG2496" s="220">
        <f t="shared" si="2463"/>
        <v>0</v>
      </c>
      <c r="AH2496" s="221">
        <f t="shared" si="2464"/>
        <v>173.80082000000002</v>
      </c>
      <c r="AI2496" s="221">
        <v>45.998559999999998</v>
      </c>
      <c r="AJ2496" s="321">
        <v>288.03699999999998</v>
      </c>
      <c r="AK2496" s="221">
        <f t="shared" si="2483"/>
        <v>334.03555999999998</v>
      </c>
      <c r="AL2496" s="221">
        <v>90.245000000000005</v>
      </c>
      <c r="AM2496" s="220">
        <f t="shared" si="2489"/>
        <v>27.016584701341383</v>
      </c>
      <c r="AN2496" s="221">
        <f t="shared" si="2467"/>
        <v>243.79055999999997</v>
      </c>
      <c r="AO2496" s="221">
        <v>188.74137999999994</v>
      </c>
      <c r="AP2496" s="321">
        <v>267.226</v>
      </c>
      <c r="AQ2496" s="221">
        <f t="shared" si="2468"/>
        <v>455.96737999999993</v>
      </c>
      <c r="AR2496" s="221">
        <v>84.582999999999998</v>
      </c>
      <c r="AS2496" s="220">
        <f t="shared" si="2469"/>
        <v>18.550230501138042</v>
      </c>
      <c r="AT2496" s="221">
        <f t="shared" si="2470"/>
        <v>371.38437999999996</v>
      </c>
      <c r="AU2496" s="221">
        <v>0</v>
      </c>
      <c r="AV2496" s="54">
        <v>0</v>
      </c>
      <c r="AW2496" s="221">
        <f t="shared" si="2484"/>
        <v>0</v>
      </c>
      <c r="AX2496" s="221">
        <v>0</v>
      </c>
      <c r="AY2496" s="220">
        <v>0</v>
      </c>
      <c r="AZ2496" s="221">
        <f t="shared" si="2473"/>
        <v>0</v>
      </c>
      <c r="BA2496" s="221">
        <v>22.351699999999994</v>
      </c>
      <c r="BB2496" s="221">
        <v>48.314999999999998</v>
      </c>
      <c r="BC2496" s="221">
        <f t="shared" si="2488"/>
        <v>70.666699999999992</v>
      </c>
      <c r="BD2496" s="221">
        <v>17.02</v>
      </c>
      <c r="BE2496" s="220">
        <f t="shared" si="2485"/>
        <v>24.084894299578163</v>
      </c>
      <c r="BF2496" s="221">
        <f t="shared" si="2454"/>
        <v>53.646699999999996</v>
      </c>
      <c r="BG2496" s="222">
        <f t="shared" si="2455"/>
        <v>466.66325999999992</v>
      </c>
      <c r="BH2496" s="222">
        <f t="shared" si="2455"/>
        <v>622.23800000000006</v>
      </c>
      <c r="BI2496" s="222">
        <f t="shared" ref="BI2496:BI2497" si="2490">SUM(BG2496:BH2496)</f>
        <v>1088.9012600000001</v>
      </c>
      <c r="BJ2496" s="222">
        <f t="shared" si="2456"/>
        <v>205.696</v>
      </c>
      <c r="BK2496" s="223">
        <f t="shared" si="2477"/>
        <v>18.890234363398566</v>
      </c>
      <c r="BL2496" s="222">
        <f t="shared" si="2478"/>
        <v>883.20526000000007</v>
      </c>
    </row>
    <row r="2497" spans="3:64" ht="18.75" x14ac:dyDescent="0.3">
      <c r="C2497" s="393">
        <v>29</v>
      </c>
      <c r="D2497" s="394" t="s">
        <v>44</v>
      </c>
      <c r="E2497" s="252">
        <v>4.7599999999992093E-3</v>
      </c>
      <c r="F2497" s="252"/>
      <c r="G2497" s="252">
        <f t="shared" si="2487"/>
        <v>4.7599999999992093E-3</v>
      </c>
      <c r="H2497" s="252">
        <v>0</v>
      </c>
      <c r="I2497" s="254">
        <f t="shared" si="2482"/>
        <v>0</v>
      </c>
      <c r="J2497" s="62">
        <f t="shared" si="2450"/>
        <v>4.7599999999992093E-3</v>
      </c>
      <c r="K2497" s="252">
        <v>9.1900000000000013</v>
      </c>
      <c r="L2497" s="57">
        <v>8.64</v>
      </c>
      <c r="M2497" s="252">
        <f t="shared" si="2451"/>
        <v>17.830000000000002</v>
      </c>
      <c r="N2497" s="252">
        <v>6.75</v>
      </c>
      <c r="O2497" s="254">
        <f t="shared" si="2457"/>
        <v>37.857543466068421</v>
      </c>
      <c r="P2497" s="252">
        <f t="shared" si="2452"/>
        <v>11.080000000000002</v>
      </c>
      <c r="Q2497" s="252">
        <v>2.98</v>
      </c>
      <c r="R2497" s="252">
        <v>2.88</v>
      </c>
      <c r="S2497" s="252">
        <f t="shared" si="2479"/>
        <v>5.8599999999999994</v>
      </c>
      <c r="T2497" s="252">
        <v>2.98</v>
      </c>
      <c r="U2497" s="254">
        <f t="shared" si="2486"/>
        <v>50.853242320819113</v>
      </c>
      <c r="V2497" s="252">
        <f t="shared" si="2459"/>
        <v>2.8799999999999994</v>
      </c>
      <c r="W2497" s="252">
        <v>0.74999999999999978</v>
      </c>
      <c r="X2497" s="252">
        <v>0.75</v>
      </c>
      <c r="Y2497" s="252">
        <f t="shared" si="2453"/>
        <v>1.4999999999999998</v>
      </c>
      <c r="Z2497" s="252">
        <v>0.75</v>
      </c>
      <c r="AA2497" s="254">
        <f t="shared" si="2460"/>
        <v>50.000000000000014</v>
      </c>
      <c r="AB2497" s="252">
        <f t="shared" si="2461"/>
        <v>0.74999999999999978</v>
      </c>
      <c r="AC2497" s="221">
        <v>54.713880000000003</v>
      </c>
      <c r="AD2497" s="221">
        <v>0</v>
      </c>
      <c r="AE2497" s="221">
        <f t="shared" si="2462"/>
        <v>54.713880000000003</v>
      </c>
      <c r="AF2497" s="221">
        <v>20.7</v>
      </c>
      <c r="AG2497" s="220">
        <f t="shared" si="2463"/>
        <v>37.833178710776863</v>
      </c>
      <c r="AH2497" s="221">
        <f t="shared" si="2464"/>
        <v>34.01388</v>
      </c>
      <c r="AI2497" s="221">
        <v>228.69094000000004</v>
      </c>
      <c r="AJ2497" s="321">
        <v>190.56200000000001</v>
      </c>
      <c r="AK2497" s="221">
        <f t="shared" si="2483"/>
        <v>419.25294000000008</v>
      </c>
      <c r="AL2497" s="221">
        <v>222.79</v>
      </c>
      <c r="AM2497" s="220">
        <f t="shared" si="2489"/>
        <v>53.139758542897738</v>
      </c>
      <c r="AN2497" s="221">
        <f t="shared" si="2467"/>
        <v>196.46294000000009</v>
      </c>
      <c r="AO2497" s="221">
        <v>141.21033999999997</v>
      </c>
      <c r="AP2497" s="321">
        <v>176.47499999999999</v>
      </c>
      <c r="AQ2497" s="221">
        <f t="shared" si="2468"/>
        <v>317.68534</v>
      </c>
      <c r="AR2497" s="221">
        <v>231.78</v>
      </c>
      <c r="AS2497" s="220">
        <f t="shared" si="2469"/>
        <v>72.958985139194652</v>
      </c>
      <c r="AT2497" s="221">
        <f t="shared" si="2470"/>
        <v>85.905339999999995</v>
      </c>
      <c r="AU2497" s="221">
        <v>0</v>
      </c>
      <c r="AV2497" s="54"/>
      <c r="AW2497" s="221">
        <f t="shared" si="2484"/>
        <v>0</v>
      </c>
      <c r="AX2497" s="221"/>
      <c r="AY2497" s="220">
        <f t="shared" ref="AY2497:AY2499" si="2491">IF(AX2497&lt;&gt;0,(AX2497/AW2497*100),0)</f>
        <v>0</v>
      </c>
      <c r="AZ2497" s="221">
        <f t="shared" si="2473"/>
        <v>0</v>
      </c>
      <c r="BA2497" s="221">
        <v>0</v>
      </c>
      <c r="BB2497" s="221">
        <v>0</v>
      </c>
      <c r="BC2497" s="221">
        <f t="shared" si="2488"/>
        <v>0</v>
      </c>
      <c r="BD2497" s="221"/>
      <c r="BE2497" s="220">
        <f t="shared" si="2485"/>
        <v>0</v>
      </c>
      <c r="BF2497" s="221">
        <f t="shared" si="2454"/>
        <v>0</v>
      </c>
      <c r="BG2497" s="222">
        <f t="shared" si="2455"/>
        <v>437.53992000000005</v>
      </c>
      <c r="BH2497" s="222">
        <f t="shared" si="2455"/>
        <v>379.30700000000002</v>
      </c>
      <c r="BI2497" s="222">
        <f t="shared" si="2490"/>
        <v>816.84692000000007</v>
      </c>
      <c r="BJ2497" s="222">
        <f t="shared" si="2456"/>
        <v>485.74999999999994</v>
      </c>
      <c r="BK2497" s="223">
        <f t="shared" si="2477"/>
        <v>59.466466495337947</v>
      </c>
      <c r="BL2497" s="222">
        <f t="shared" si="2478"/>
        <v>331.09692000000013</v>
      </c>
    </row>
    <row r="2498" spans="3:64" ht="18.75" x14ac:dyDescent="0.3">
      <c r="C2498" s="393">
        <v>30</v>
      </c>
      <c r="D2498" s="394" t="s">
        <v>189</v>
      </c>
      <c r="E2498" s="252">
        <v>2.2400000000004638E-3</v>
      </c>
      <c r="F2498" s="252">
        <v>5.56</v>
      </c>
      <c r="G2498" s="252">
        <f t="shared" si="2487"/>
        <v>5.5622400000000001</v>
      </c>
      <c r="H2498" s="252">
        <v>5.56</v>
      </c>
      <c r="I2498" s="254">
        <f t="shared" si="2482"/>
        <v>99.959728454723276</v>
      </c>
      <c r="J2498" s="62">
        <f t="shared" si="2450"/>
        <v>2.2400000000004638E-3</v>
      </c>
      <c r="K2498" s="252">
        <v>23.58</v>
      </c>
      <c r="L2498" s="57">
        <v>23.58</v>
      </c>
      <c r="M2498" s="252">
        <f t="shared" si="2451"/>
        <v>47.16</v>
      </c>
      <c r="N2498" s="252">
        <v>25.02</v>
      </c>
      <c r="O2498" s="254">
        <f t="shared" si="2457"/>
        <v>53.05343511450382</v>
      </c>
      <c r="P2498" s="252">
        <f t="shared" si="2452"/>
        <v>22.139999999999997</v>
      </c>
      <c r="Q2498" s="252">
        <v>0</v>
      </c>
      <c r="R2498" s="252">
        <v>7.86</v>
      </c>
      <c r="S2498" s="252">
        <f t="shared" si="2479"/>
        <v>7.86</v>
      </c>
      <c r="T2498" s="252">
        <v>7.86</v>
      </c>
      <c r="U2498" s="254">
        <f t="shared" si="2486"/>
        <v>100</v>
      </c>
      <c r="V2498" s="252">
        <f t="shared" si="2459"/>
        <v>0</v>
      </c>
      <c r="W2498" s="252">
        <v>0</v>
      </c>
      <c r="X2498" s="252">
        <v>1.7</v>
      </c>
      <c r="Y2498" s="252">
        <f t="shared" si="2453"/>
        <v>1.7</v>
      </c>
      <c r="Z2498" s="252">
        <v>1.68</v>
      </c>
      <c r="AA2498" s="254">
        <f t="shared" si="2460"/>
        <v>98.82352941176471</v>
      </c>
      <c r="AB2498" s="252">
        <f t="shared" si="2461"/>
        <v>2.0000000000000018E-2</v>
      </c>
      <c r="AC2498" s="221">
        <v>2.939999999966858E-3</v>
      </c>
      <c r="AD2498" s="221">
        <v>0</v>
      </c>
      <c r="AE2498" s="221">
        <f t="shared" si="2462"/>
        <v>2.939999999966858E-3</v>
      </c>
      <c r="AF2498" s="221">
        <v>0</v>
      </c>
      <c r="AG2498" s="220">
        <f t="shared" si="2463"/>
        <v>0</v>
      </c>
      <c r="AH2498" s="221">
        <f t="shared" si="2464"/>
        <v>2.939999999966858E-3</v>
      </c>
      <c r="AI2498" s="221">
        <v>182.24515999999994</v>
      </c>
      <c r="AJ2498" s="321">
        <v>512.64599999999996</v>
      </c>
      <c r="AK2498" s="221">
        <f t="shared" si="2483"/>
        <v>694.8911599999999</v>
      </c>
      <c r="AL2498" s="221">
        <v>558.21</v>
      </c>
      <c r="AM2498" s="220">
        <f t="shared" si="2489"/>
        <v>80.330565724853969</v>
      </c>
      <c r="AN2498" s="221">
        <f t="shared" si="2467"/>
        <v>136.68115999999986</v>
      </c>
      <c r="AO2498" s="221">
        <v>182.54654000000016</v>
      </c>
      <c r="AP2498" s="321">
        <v>475.52800000000002</v>
      </c>
      <c r="AQ2498" s="221">
        <f t="shared" si="2468"/>
        <v>658.07454000000018</v>
      </c>
      <c r="AR2498" s="221">
        <v>570.53</v>
      </c>
      <c r="AS2498" s="220">
        <f t="shared" si="2469"/>
        <v>86.696865677252887</v>
      </c>
      <c r="AT2498" s="221">
        <f t="shared" si="2470"/>
        <v>87.544540000000211</v>
      </c>
      <c r="AU2498" s="221">
        <v>0</v>
      </c>
      <c r="AV2498" s="54">
        <v>0</v>
      </c>
      <c r="AW2498" s="221">
        <f t="shared" si="2484"/>
        <v>0</v>
      </c>
      <c r="AX2498" s="221">
        <v>0</v>
      </c>
      <c r="AY2498" s="220">
        <f t="shared" si="2491"/>
        <v>0</v>
      </c>
      <c r="AZ2498" s="221">
        <f t="shared" si="2473"/>
        <v>0</v>
      </c>
      <c r="BA2498" s="221">
        <v>2.0999999999276042E-3</v>
      </c>
      <c r="BB2498" s="221">
        <v>298.69600000000003</v>
      </c>
      <c r="BC2498" s="221">
        <f t="shared" si="2488"/>
        <v>298.69809999999995</v>
      </c>
      <c r="BD2498" s="221">
        <v>248.68</v>
      </c>
      <c r="BE2498" s="220">
        <f t="shared" si="2485"/>
        <v>83.254630678936365</v>
      </c>
      <c r="BF2498" s="221">
        <f t="shared" si="2454"/>
        <v>50.018099999999947</v>
      </c>
      <c r="BG2498" s="222">
        <f t="shared" si="2455"/>
        <v>388.37898000000001</v>
      </c>
      <c r="BH2498" s="222">
        <f t="shared" si="2455"/>
        <v>1325.5700000000002</v>
      </c>
      <c r="BI2498" s="222">
        <f>SUM(BG2498:BH2498)</f>
        <v>1713.9489800000001</v>
      </c>
      <c r="BJ2498" s="222">
        <f t="shared" si="2456"/>
        <v>1417.5400000000002</v>
      </c>
      <c r="BK2498" s="223">
        <f t="shared" si="2477"/>
        <v>82.706079150617427</v>
      </c>
      <c r="BL2498" s="222">
        <f t="shared" si="2478"/>
        <v>296.40897999999993</v>
      </c>
    </row>
    <row r="2499" spans="3:64" ht="18.75" x14ac:dyDescent="0.3">
      <c r="C2499" s="395"/>
      <c r="D2499" s="395" t="s">
        <v>46</v>
      </c>
      <c r="E2499" s="352">
        <f>SUM(E2469:E2498)</f>
        <v>12.300799999999988</v>
      </c>
      <c r="F2499" s="225">
        <f>SUM(F2469:F2498)</f>
        <v>215.11</v>
      </c>
      <c r="G2499" s="225">
        <f t="shared" si="2487"/>
        <v>227.41079999999999</v>
      </c>
      <c r="H2499" s="225">
        <f>SUM(H2469:H2498)</f>
        <v>215.107</v>
      </c>
      <c r="I2499" s="254">
        <f t="shared" si="2482"/>
        <v>94.589614917145539</v>
      </c>
      <c r="J2499" s="225">
        <f>SUM(J2469:J2498)</f>
        <v>12.311799999999989</v>
      </c>
      <c r="K2499" s="225">
        <f>SUM(K2469:K2498)</f>
        <v>826.90400000000022</v>
      </c>
      <c r="L2499" s="157">
        <f>SUM(L2469:L2498)</f>
        <v>560.43000000000006</v>
      </c>
      <c r="M2499" s="252">
        <f t="shared" si="2451"/>
        <v>1387.3340000000003</v>
      </c>
      <c r="N2499" s="225">
        <f>SUM(N2469:N2498)</f>
        <v>560.66999999999996</v>
      </c>
      <c r="O2499" s="254">
        <f t="shared" si="2457"/>
        <v>40.413483703275482</v>
      </c>
      <c r="P2499" s="225">
        <f>SUM(P2469:P2498)</f>
        <v>826.6640000000001</v>
      </c>
      <c r="Q2499" s="225">
        <f>SUM(Q2469:Q2498)</f>
        <v>151.30000000000004</v>
      </c>
      <c r="R2499" s="225">
        <f>SUM(R2469:R2498)</f>
        <v>186.81000000000003</v>
      </c>
      <c r="S2499" s="252">
        <f t="shared" si="2479"/>
        <v>338.11000000000007</v>
      </c>
      <c r="T2499" s="225">
        <f>SUM(T2469:T2498)</f>
        <v>192.71000000000009</v>
      </c>
      <c r="U2499" s="227">
        <f t="shared" si="2486"/>
        <v>56.996243825973814</v>
      </c>
      <c r="V2499" s="225">
        <f>SUM(V2469:V2498)</f>
        <v>145.40000000000003</v>
      </c>
      <c r="W2499" s="225">
        <f>SUM(W2469:W2498)</f>
        <v>28.200000000000003</v>
      </c>
      <c r="X2499" s="225">
        <f>SUM(X2469:X2498)</f>
        <v>31.55</v>
      </c>
      <c r="Y2499" s="225">
        <f t="shared" si="2453"/>
        <v>59.75</v>
      </c>
      <c r="Z2499" s="225">
        <f>SUM(Z2469:Z2498)</f>
        <v>35.488</v>
      </c>
      <c r="AA2499" s="254">
        <f t="shared" si="2460"/>
        <v>59.394142259414231</v>
      </c>
      <c r="AB2499" s="225">
        <f>SUM(AB2469:AB2498)</f>
        <v>24.262000000000004</v>
      </c>
      <c r="AC2499" s="225">
        <f>SUM(AC2469:AC2498)</f>
        <v>2285.65137</v>
      </c>
      <c r="AD2499" s="225">
        <f>SUM(AD2469:AD2498)</f>
        <v>0</v>
      </c>
      <c r="AE2499" s="228">
        <f t="shared" si="2462"/>
        <v>2285.65137</v>
      </c>
      <c r="AF2499" s="225">
        <f>SUM(AF2469:AF2498)</f>
        <v>717.63199999999995</v>
      </c>
      <c r="AG2499" s="220">
        <f t="shared" si="2463"/>
        <v>31.397264229321198</v>
      </c>
      <c r="AH2499" s="225">
        <f>SUM(AH2469:AH2498)</f>
        <v>1568.01937</v>
      </c>
      <c r="AI2499" s="225">
        <f>SUM(AI2469:AI2498)</f>
        <v>9719.9345000000012</v>
      </c>
      <c r="AJ2499" s="324">
        <v>12308.968000000001</v>
      </c>
      <c r="AK2499" s="225">
        <f>SUM(AK2469:AK2498)</f>
        <v>22028.902499999997</v>
      </c>
      <c r="AL2499" s="225">
        <f>SUM(AL2469:AL2498)</f>
        <v>10836.534230000001</v>
      </c>
      <c r="AM2499" s="229">
        <f>IF(AL2499&lt;&gt;0,(AL2499/AK2499*100),0)</f>
        <v>49.192347326427196</v>
      </c>
      <c r="AN2499" s="225">
        <f>SUM(AN2469:AN2498)</f>
        <v>11192.368269999997</v>
      </c>
      <c r="AO2499" s="225">
        <f>SUM(AO2469:AO2498)</f>
        <v>9472.1977399999996</v>
      </c>
      <c r="AP2499" s="324">
        <v>11408.599999999999</v>
      </c>
      <c r="AQ2499" s="228">
        <f t="shared" si="2468"/>
        <v>20880.797739999998</v>
      </c>
      <c r="AR2499" s="225">
        <f>SUM(AR2469:AR2498)</f>
        <v>10654.794000000005</v>
      </c>
      <c r="AS2499" s="229">
        <f t="shared" si="2469"/>
        <v>51.026757371387696</v>
      </c>
      <c r="AT2499" s="225">
        <f>SUM(AT2469:AT2498)</f>
        <v>10231.37674</v>
      </c>
      <c r="AU2499" s="225">
        <f>SUM(AU2469:AU2498)</f>
        <v>11.180000000000001</v>
      </c>
      <c r="AV2499" s="225">
        <f>SUM(AV2469:AV2498)</f>
        <v>0</v>
      </c>
      <c r="AW2499" s="225">
        <f>SUM(AW2469:AW2498)</f>
        <v>11.180000000000001</v>
      </c>
      <c r="AX2499" s="225">
        <f>SUM(AX2469:AX2498)</f>
        <v>0</v>
      </c>
      <c r="AY2499" s="229">
        <f t="shared" si="2491"/>
        <v>0</v>
      </c>
      <c r="AZ2499" s="225">
        <f>SUM(AZ2469:AZ2498)</f>
        <v>11.180000000000001</v>
      </c>
      <c r="BA2499" s="225">
        <v>541.45100000000002</v>
      </c>
      <c r="BB2499" s="225">
        <f>SUM(BB2469:BB2498)</f>
        <v>1861.5939999999996</v>
      </c>
      <c r="BC2499" s="228">
        <f t="shared" si="2488"/>
        <v>2403.0449999999996</v>
      </c>
      <c r="BD2499" s="225">
        <f>SUM(BD2469:BD2498)</f>
        <v>1211.7079999999999</v>
      </c>
      <c r="BE2499" s="229">
        <f t="shared" si="2485"/>
        <v>50.423858063415373</v>
      </c>
      <c r="BF2499" s="225">
        <f>SUM(BF2469:BF2498)</f>
        <v>1191.3421999999998</v>
      </c>
      <c r="BG2499" s="222">
        <f>E2499+K2499+Q2499+W2499+AI2499+AO2499+AU2499+BA2499+AC2499</f>
        <v>23049.119409999999</v>
      </c>
      <c r="BH2499" s="230">
        <f>SUM(BH2469:BH2498)</f>
        <v>26578.435000000001</v>
      </c>
      <c r="BI2499" s="230">
        <f>SUM(BI2469:BI2498)</f>
        <v>49627.554409999997</v>
      </c>
      <c r="BJ2499" s="222">
        <f t="shared" si="2456"/>
        <v>24424.643230000005</v>
      </c>
      <c r="BK2499" s="231">
        <f t="shared" si="2477"/>
        <v>49.215891293402962</v>
      </c>
      <c r="BL2499" s="230">
        <f>BI2499-BJ2499</f>
        <v>25202.911179999992</v>
      </c>
    </row>
    <row r="2505" spans="3:64" ht="29.25" x14ac:dyDescent="0.2">
      <c r="C2505" s="213"/>
      <c r="D2505" s="414"/>
      <c r="E2505" s="564" t="s">
        <v>357</v>
      </c>
      <c r="F2505" s="564"/>
      <c r="G2505" s="564"/>
      <c r="H2505" s="564"/>
      <c r="I2505" s="564"/>
      <c r="J2505" s="564"/>
      <c r="K2505" s="564"/>
      <c r="L2505" s="564"/>
      <c r="M2505" s="564"/>
      <c r="N2505" s="564"/>
      <c r="O2505" s="564"/>
      <c r="P2505" s="564"/>
      <c r="Q2505" s="564"/>
      <c r="R2505" s="564"/>
      <c r="S2505" s="564"/>
      <c r="T2505" s="564"/>
      <c r="U2505" s="564"/>
      <c r="V2505" s="564"/>
      <c r="W2505" s="564"/>
      <c r="X2505" s="564"/>
      <c r="Y2505" s="564"/>
      <c r="Z2505" s="564"/>
      <c r="AA2505" s="564"/>
      <c r="AB2505" s="564"/>
      <c r="AC2505" s="565" t="s">
        <v>358</v>
      </c>
      <c r="AD2505" s="565"/>
      <c r="AE2505" s="565"/>
      <c r="AF2505" s="565"/>
      <c r="AG2505" s="565"/>
      <c r="AH2505" s="565"/>
      <c r="AI2505" s="565"/>
      <c r="AJ2505" s="565"/>
      <c r="AK2505" s="565"/>
      <c r="AL2505" s="565"/>
      <c r="AM2505" s="565"/>
      <c r="AN2505" s="565"/>
      <c r="AO2505" s="565"/>
      <c r="AP2505" s="565"/>
      <c r="AQ2505" s="565"/>
      <c r="AR2505" s="565"/>
      <c r="AS2505" s="565"/>
      <c r="AT2505" s="565"/>
      <c r="AU2505" s="566" t="s">
        <v>359</v>
      </c>
      <c r="AV2505" s="567"/>
      <c r="AW2505" s="567"/>
      <c r="AX2505" s="567"/>
      <c r="AY2505" s="567"/>
      <c r="AZ2505" s="567"/>
      <c r="BA2505" s="567"/>
      <c r="BB2505" s="567"/>
      <c r="BC2505" s="567"/>
      <c r="BD2505" s="567"/>
      <c r="BE2505" s="567"/>
      <c r="BF2505" s="567"/>
      <c r="BG2505" s="575" t="s">
        <v>360</v>
      </c>
      <c r="BH2505" s="576"/>
      <c r="BI2505" s="576"/>
      <c r="BJ2505" s="576"/>
      <c r="BK2505" s="576"/>
      <c r="BL2505" s="577"/>
    </row>
    <row r="2506" spans="3:64" ht="22.5" x14ac:dyDescent="0.45">
      <c r="C2506" s="415"/>
      <c r="D2506" s="415"/>
      <c r="E2506" s="416"/>
      <c r="F2506" s="415"/>
      <c r="G2506" s="415"/>
      <c r="H2506" s="415"/>
      <c r="I2506" s="415"/>
      <c r="J2506" s="415"/>
      <c r="K2506" s="415"/>
      <c r="L2506" s="415"/>
      <c r="M2506" s="415"/>
      <c r="N2506" s="415"/>
      <c r="O2506" s="415"/>
      <c r="P2506" s="415"/>
      <c r="Q2506" s="415"/>
      <c r="R2506" s="415"/>
      <c r="S2506" s="415"/>
      <c r="T2506" s="415"/>
      <c r="U2506" s="415"/>
      <c r="V2506" s="415"/>
      <c r="W2506" s="415"/>
      <c r="X2506" s="415"/>
      <c r="Y2506" s="574" t="s">
        <v>127</v>
      </c>
      <c r="Z2506" s="574"/>
      <c r="AA2506" s="574"/>
      <c r="AB2506" s="574"/>
      <c r="AC2506" s="417"/>
      <c r="AD2506" s="417"/>
      <c r="AE2506" s="417"/>
      <c r="AF2506" s="417"/>
      <c r="AG2506" s="417"/>
      <c r="AH2506" s="417"/>
      <c r="AI2506" s="417"/>
      <c r="AJ2506" s="417"/>
      <c r="AK2506" s="417"/>
      <c r="AL2506" s="417"/>
      <c r="AM2506" s="417"/>
      <c r="AN2506" s="417"/>
      <c r="AO2506" s="417"/>
      <c r="AP2506" s="417"/>
      <c r="AQ2506" s="574" t="s">
        <v>127</v>
      </c>
      <c r="AR2506" s="574"/>
      <c r="AS2506" s="574"/>
      <c r="AT2506" s="574"/>
      <c r="AU2506" s="567"/>
      <c r="AV2506" s="567"/>
      <c r="AW2506" s="567"/>
      <c r="AX2506" s="567"/>
      <c r="AY2506" s="567"/>
      <c r="AZ2506" s="567"/>
      <c r="BA2506" s="567"/>
      <c r="BB2506" s="567"/>
      <c r="BC2506" s="567"/>
      <c r="BD2506" s="567"/>
      <c r="BE2506" s="567"/>
      <c r="BF2506" s="567"/>
      <c r="BG2506" s="578"/>
      <c r="BH2506" s="579"/>
      <c r="BI2506" s="579"/>
      <c r="BJ2506" s="579"/>
      <c r="BK2506" s="579"/>
      <c r="BL2506" s="580"/>
    </row>
    <row r="2507" spans="3:64" ht="18.75" x14ac:dyDescent="0.2">
      <c r="C2507" s="561" t="s">
        <v>125</v>
      </c>
      <c r="D2507" s="561" t="s">
        <v>3</v>
      </c>
      <c r="E2507" s="562" t="s">
        <v>52</v>
      </c>
      <c r="F2507" s="562"/>
      <c r="G2507" s="562"/>
      <c r="H2507" s="562"/>
      <c r="I2507" s="562"/>
      <c r="J2507" s="562"/>
      <c r="K2507" s="562"/>
      <c r="L2507" s="562"/>
      <c r="M2507" s="562"/>
      <c r="N2507" s="562"/>
      <c r="O2507" s="562"/>
      <c r="P2507" s="562"/>
      <c r="Q2507" s="562"/>
      <c r="R2507" s="562"/>
      <c r="S2507" s="562"/>
      <c r="T2507" s="562"/>
      <c r="U2507" s="562"/>
      <c r="V2507" s="562"/>
      <c r="W2507" s="562"/>
      <c r="X2507" s="562"/>
      <c r="Y2507" s="562"/>
      <c r="Z2507" s="562"/>
      <c r="AA2507" s="562"/>
      <c r="AB2507" s="562"/>
      <c r="AC2507" s="561"/>
      <c r="AD2507" s="561"/>
      <c r="AE2507" s="561"/>
      <c r="AF2507" s="561"/>
      <c r="AG2507" s="561"/>
      <c r="AH2507" s="561"/>
      <c r="AI2507" s="562" t="s">
        <v>52</v>
      </c>
      <c r="AJ2507" s="562"/>
      <c r="AK2507" s="562"/>
      <c r="AL2507" s="562"/>
      <c r="AM2507" s="562"/>
      <c r="AN2507" s="562"/>
      <c r="AO2507" s="562"/>
      <c r="AP2507" s="562"/>
      <c r="AQ2507" s="562"/>
      <c r="AR2507" s="562"/>
      <c r="AS2507" s="562"/>
      <c r="AT2507" s="562"/>
      <c r="AU2507" s="562" t="s">
        <v>48</v>
      </c>
      <c r="AV2507" s="562"/>
      <c r="AW2507" s="562"/>
      <c r="AX2507" s="562"/>
      <c r="AY2507" s="562"/>
      <c r="AZ2507" s="562"/>
      <c r="BA2507" s="562"/>
      <c r="BB2507" s="562"/>
      <c r="BC2507" s="562"/>
      <c r="BD2507" s="562"/>
      <c r="BE2507" s="562"/>
      <c r="BF2507" s="562"/>
      <c r="BG2507" s="418"/>
      <c r="BH2507" s="419"/>
      <c r="BI2507" s="419"/>
      <c r="BJ2507" s="419"/>
      <c r="BK2507" s="419"/>
      <c r="BL2507" s="420" t="s">
        <v>152</v>
      </c>
    </row>
    <row r="2508" spans="3:64" ht="18.75" x14ac:dyDescent="0.2">
      <c r="C2508" s="561"/>
      <c r="D2508" s="561"/>
      <c r="E2508" s="562" t="s">
        <v>5</v>
      </c>
      <c r="F2508" s="562"/>
      <c r="G2508" s="562"/>
      <c r="H2508" s="562"/>
      <c r="I2508" s="562"/>
      <c r="J2508" s="562"/>
      <c r="K2508" s="562"/>
      <c r="L2508" s="562"/>
      <c r="M2508" s="562"/>
      <c r="N2508" s="562"/>
      <c r="O2508" s="562"/>
      <c r="P2508" s="562"/>
      <c r="Q2508" s="562"/>
      <c r="R2508" s="562"/>
      <c r="S2508" s="562"/>
      <c r="T2508" s="562"/>
      <c r="U2508" s="562"/>
      <c r="V2508" s="562"/>
      <c r="W2508" s="562"/>
      <c r="X2508" s="562"/>
      <c r="Y2508" s="562"/>
      <c r="Z2508" s="562"/>
      <c r="AA2508" s="562"/>
      <c r="AB2508" s="562"/>
      <c r="AC2508" s="563"/>
      <c r="AD2508" s="563"/>
      <c r="AE2508" s="563"/>
      <c r="AF2508" s="563"/>
      <c r="AG2508" s="563"/>
      <c r="AH2508" s="563"/>
      <c r="AI2508" s="562" t="s">
        <v>47</v>
      </c>
      <c r="AJ2508" s="562"/>
      <c r="AK2508" s="562"/>
      <c r="AL2508" s="562"/>
      <c r="AM2508" s="562"/>
      <c r="AN2508" s="562"/>
      <c r="AO2508" s="562"/>
      <c r="AP2508" s="562"/>
      <c r="AQ2508" s="562"/>
      <c r="AR2508" s="562"/>
      <c r="AS2508" s="562"/>
      <c r="AT2508" s="562"/>
      <c r="AU2508" s="562" t="s">
        <v>49</v>
      </c>
      <c r="AV2508" s="562"/>
      <c r="AW2508" s="562"/>
      <c r="AX2508" s="562"/>
      <c r="AY2508" s="562"/>
      <c r="AZ2508" s="562"/>
      <c r="BA2508" s="562"/>
      <c r="BB2508" s="562"/>
      <c r="BC2508" s="562"/>
      <c r="BD2508" s="562"/>
      <c r="BE2508" s="562"/>
      <c r="BF2508" s="562"/>
      <c r="BG2508" s="554" t="s">
        <v>123</v>
      </c>
      <c r="BH2508" s="555"/>
      <c r="BI2508" s="555"/>
      <c r="BJ2508" s="555"/>
      <c r="BK2508" s="555"/>
      <c r="BL2508" s="556"/>
    </row>
    <row r="2509" spans="3:64" ht="18" x14ac:dyDescent="0.2">
      <c r="C2509" s="561"/>
      <c r="D2509" s="561"/>
      <c r="E2509" s="557" t="s">
        <v>15</v>
      </c>
      <c r="F2509" s="558"/>
      <c r="G2509" s="558"/>
      <c r="H2509" s="558"/>
      <c r="I2509" s="558"/>
      <c r="J2509" s="559"/>
      <c r="K2509" s="557" t="s">
        <v>212</v>
      </c>
      <c r="L2509" s="558"/>
      <c r="M2509" s="558"/>
      <c r="N2509" s="558"/>
      <c r="O2509" s="558"/>
      <c r="P2509" s="559"/>
      <c r="Q2509" s="557" t="s">
        <v>120</v>
      </c>
      <c r="R2509" s="558"/>
      <c r="S2509" s="558"/>
      <c r="T2509" s="558"/>
      <c r="U2509" s="558"/>
      <c r="V2509" s="559"/>
      <c r="W2509" s="560" t="s">
        <v>121</v>
      </c>
      <c r="X2509" s="560"/>
      <c r="Y2509" s="560"/>
      <c r="Z2509" s="560"/>
      <c r="AA2509" s="560"/>
      <c r="AB2509" s="560"/>
      <c r="AC2509" s="560" t="s">
        <v>150</v>
      </c>
      <c r="AD2509" s="560"/>
      <c r="AE2509" s="560"/>
      <c r="AF2509" s="560"/>
      <c r="AG2509" s="560"/>
      <c r="AH2509" s="560"/>
      <c r="AI2509" s="560" t="s">
        <v>7</v>
      </c>
      <c r="AJ2509" s="560"/>
      <c r="AK2509" s="560"/>
      <c r="AL2509" s="560"/>
      <c r="AM2509" s="560"/>
      <c r="AN2509" s="560"/>
      <c r="AO2509" s="560" t="s">
        <v>50</v>
      </c>
      <c r="AP2509" s="560"/>
      <c r="AQ2509" s="560"/>
      <c r="AR2509" s="560"/>
      <c r="AS2509" s="560"/>
      <c r="AT2509" s="560"/>
      <c r="AU2509" s="548" t="s">
        <v>7</v>
      </c>
      <c r="AV2509" s="548"/>
      <c r="AW2509" s="548"/>
      <c r="AX2509" s="548"/>
      <c r="AY2509" s="548"/>
      <c r="AZ2509" s="548"/>
      <c r="BA2509" s="548" t="s">
        <v>8</v>
      </c>
      <c r="BB2509" s="548"/>
      <c r="BC2509" s="548"/>
      <c r="BD2509" s="548"/>
      <c r="BE2509" s="548"/>
      <c r="BF2509" s="548"/>
      <c r="BG2509" s="551" t="s">
        <v>11</v>
      </c>
      <c r="BH2509" s="551" t="s">
        <v>12</v>
      </c>
      <c r="BI2509" s="551" t="s">
        <v>10</v>
      </c>
      <c r="BJ2509" s="551" t="s">
        <v>0</v>
      </c>
      <c r="BK2509" s="551" t="s">
        <v>13</v>
      </c>
      <c r="BL2509" s="551" t="s">
        <v>14</v>
      </c>
    </row>
    <row r="2510" spans="3:64" x14ac:dyDescent="0.2">
      <c r="C2510" s="561"/>
      <c r="D2510" s="561"/>
      <c r="E2510" s="549" t="s">
        <v>11</v>
      </c>
      <c r="F2510" s="549" t="s">
        <v>12</v>
      </c>
      <c r="G2510" s="549" t="s">
        <v>10</v>
      </c>
      <c r="H2510" s="549" t="s">
        <v>0</v>
      </c>
      <c r="I2510" s="549" t="s">
        <v>13</v>
      </c>
      <c r="J2510" s="549" t="s">
        <v>14</v>
      </c>
      <c r="K2510" s="549" t="s">
        <v>11</v>
      </c>
      <c r="L2510" s="549" t="s">
        <v>12</v>
      </c>
      <c r="M2510" s="549" t="s">
        <v>10</v>
      </c>
      <c r="N2510" s="549" t="s">
        <v>0</v>
      </c>
      <c r="O2510" s="549" t="s">
        <v>13</v>
      </c>
      <c r="P2510" s="549" t="s">
        <v>14</v>
      </c>
      <c r="Q2510" s="549" t="s">
        <v>11</v>
      </c>
      <c r="R2510" s="549" t="s">
        <v>12</v>
      </c>
      <c r="S2510" s="549" t="s">
        <v>10</v>
      </c>
      <c r="T2510" s="549" t="s">
        <v>0</v>
      </c>
      <c r="U2510" s="549" t="s">
        <v>13</v>
      </c>
      <c r="V2510" s="549" t="s">
        <v>14</v>
      </c>
      <c r="W2510" s="549" t="s">
        <v>11</v>
      </c>
      <c r="X2510" s="548" t="s">
        <v>12</v>
      </c>
      <c r="Y2510" s="548" t="s">
        <v>10</v>
      </c>
      <c r="Z2510" s="548" t="s">
        <v>0</v>
      </c>
      <c r="AA2510" s="548" t="s">
        <v>13</v>
      </c>
      <c r="AB2510" s="548" t="s">
        <v>14</v>
      </c>
      <c r="AC2510" s="548" t="s">
        <v>11</v>
      </c>
      <c r="AD2510" s="548" t="s">
        <v>12</v>
      </c>
      <c r="AE2510" s="548" t="s">
        <v>10</v>
      </c>
      <c r="AF2510" s="548" t="s">
        <v>0</v>
      </c>
      <c r="AG2510" s="548" t="s">
        <v>13</v>
      </c>
      <c r="AH2510" s="548" t="s">
        <v>14</v>
      </c>
      <c r="AI2510" s="548" t="s">
        <v>11</v>
      </c>
      <c r="AJ2510" s="548" t="s">
        <v>12</v>
      </c>
      <c r="AK2510" s="548" t="s">
        <v>10</v>
      </c>
      <c r="AL2510" s="548" t="s">
        <v>0</v>
      </c>
      <c r="AM2510" s="548" t="s">
        <v>13</v>
      </c>
      <c r="AN2510" s="548" t="s">
        <v>14</v>
      </c>
      <c r="AO2510" s="548" t="s">
        <v>11</v>
      </c>
      <c r="AP2510" s="548" t="s">
        <v>12</v>
      </c>
      <c r="AQ2510" s="548" t="s">
        <v>10</v>
      </c>
      <c r="AR2510" s="548" t="s">
        <v>0</v>
      </c>
      <c r="AS2510" s="548" t="s">
        <v>13</v>
      </c>
      <c r="AT2510" s="548" t="s">
        <v>14</v>
      </c>
      <c r="AU2510" s="548" t="s">
        <v>11</v>
      </c>
      <c r="AV2510" s="548" t="s">
        <v>12</v>
      </c>
      <c r="AW2510" s="548" t="s">
        <v>10</v>
      </c>
      <c r="AX2510" s="548" t="s">
        <v>0</v>
      </c>
      <c r="AY2510" s="548" t="s">
        <v>13</v>
      </c>
      <c r="AZ2510" s="548" t="s">
        <v>14</v>
      </c>
      <c r="BA2510" s="548" t="s">
        <v>11</v>
      </c>
      <c r="BB2510" s="548" t="s">
        <v>12</v>
      </c>
      <c r="BC2510" s="548" t="s">
        <v>10</v>
      </c>
      <c r="BD2510" s="548" t="s">
        <v>0</v>
      </c>
      <c r="BE2510" s="548" t="s">
        <v>13</v>
      </c>
      <c r="BF2510" s="548" t="s">
        <v>14</v>
      </c>
      <c r="BG2510" s="552"/>
      <c r="BH2510" s="552"/>
      <c r="BI2510" s="552"/>
      <c r="BJ2510" s="552"/>
      <c r="BK2510" s="552"/>
      <c r="BL2510" s="552"/>
    </row>
    <row r="2511" spans="3:64" ht="31.5" customHeight="1" x14ac:dyDescent="0.2">
      <c r="C2511" s="561"/>
      <c r="D2511" s="561"/>
      <c r="E2511" s="550"/>
      <c r="F2511" s="550"/>
      <c r="G2511" s="550"/>
      <c r="H2511" s="550"/>
      <c r="I2511" s="550"/>
      <c r="J2511" s="550"/>
      <c r="K2511" s="550"/>
      <c r="L2511" s="550"/>
      <c r="M2511" s="550"/>
      <c r="N2511" s="550"/>
      <c r="O2511" s="550"/>
      <c r="P2511" s="550"/>
      <c r="Q2511" s="550"/>
      <c r="R2511" s="550"/>
      <c r="S2511" s="550"/>
      <c r="T2511" s="550"/>
      <c r="U2511" s="550"/>
      <c r="V2511" s="550"/>
      <c r="W2511" s="550"/>
      <c r="X2511" s="548"/>
      <c r="Y2511" s="548"/>
      <c r="Z2511" s="548"/>
      <c r="AA2511" s="548"/>
      <c r="AB2511" s="548"/>
      <c r="AC2511" s="548"/>
      <c r="AD2511" s="548"/>
      <c r="AE2511" s="548"/>
      <c r="AF2511" s="548"/>
      <c r="AG2511" s="548"/>
      <c r="AH2511" s="548"/>
      <c r="AI2511" s="548"/>
      <c r="AJ2511" s="548"/>
      <c r="AK2511" s="548"/>
      <c r="AL2511" s="548"/>
      <c r="AM2511" s="548"/>
      <c r="AN2511" s="548"/>
      <c r="AO2511" s="548"/>
      <c r="AP2511" s="548"/>
      <c r="AQ2511" s="548"/>
      <c r="AR2511" s="548"/>
      <c r="AS2511" s="548"/>
      <c r="AT2511" s="548"/>
      <c r="AU2511" s="548"/>
      <c r="AV2511" s="548"/>
      <c r="AW2511" s="548"/>
      <c r="AX2511" s="548"/>
      <c r="AY2511" s="548"/>
      <c r="AZ2511" s="548"/>
      <c r="BA2511" s="548"/>
      <c r="BB2511" s="548"/>
      <c r="BC2511" s="548"/>
      <c r="BD2511" s="548"/>
      <c r="BE2511" s="548"/>
      <c r="BF2511" s="548"/>
      <c r="BG2511" s="553"/>
      <c r="BH2511" s="553"/>
      <c r="BI2511" s="553"/>
      <c r="BJ2511" s="553"/>
      <c r="BK2511" s="553"/>
      <c r="BL2511" s="553"/>
    </row>
    <row r="2512" spans="3:64" ht="15.75" x14ac:dyDescent="0.25">
      <c r="C2512" s="233">
        <v>1</v>
      </c>
      <c r="D2512" s="233">
        <v>2</v>
      </c>
      <c r="E2512" s="450">
        <v>3</v>
      </c>
      <c r="F2512" s="233">
        <v>4</v>
      </c>
      <c r="G2512" s="450">
        <v>5</v>
      </c>
      <c r="H2512" s="233">
        <v>6</v>
      </c>
      <c r="I2512" s="233">
        <v>7</v>
      </c>
      <c r="J2512" s="233">
        <v>8</v>
      </c>
      <c r="K2512" s="233">
        <v>9</v>
      </c>
      <c r="L2512" s="233">
        <v>10</v>
      </c>
      <c r="M2512" s="233">
        <v>11</v>
      </c>
      <c r="N2512" s="233">
        <v>12</v>
      </c>
      <c r="O2512" s="233">
        <v>13</v>
      </c>
      <c r="P2512" s="233">
        <v>14</v>
      </c>
      <c r="Q2512" s="233">
        <v>15</v>
      </c>
      <c r="R2512" s="233">
        <v>16</v>
      </c>
      <c r="S2512" s="233">
        <v>17</v>
      </c>
      <c r="T2512" s="233">
        <v>18</v>
      </c>
      <c r="U2512" s="233">
        <v>19</v>
      </c>
      <c r="V2512" s="233">
        <v>20</v>
      </c>
      <c r="W2512" s="233">
        <v>21</v>
      </c>
      <c r="X2512" s="233">
        <v>22</v>
      </c>
      <c r="Y2512" s="233">
        <v>23</v>
      </c>
      <c r="Z2512" s="233">
        <v>24</v>
      </c>
      <c r="AA2512" s="233">
        <v>25</v>
      </c>
      <c r="AB2512" s="233">
        <v>26</v>
      </c>
      <c r="AC2512" s="111">
        <v>27</v>
      </c>
      <c r="AD2512" s="111">
        <v>28</v>
      </c>
      <c r="AE2512" s="111">
        <v>29</v>
      </c>
      <c r="AF2512" s="111">
        <v>30</v>
      </c>
      <c r="AG2512" s="111">
        <v>31</v>
      </c>
      <c r="AH2512" s="111">
        <v>32</v>
      </c>
      <c r="AI2512" s="111">
        <v>33</v>
      </c>
      <c r="AJ2512" s="111">
        <v>34</v>
      </c>
      <c r="AK2512" s="111">
        <v>35</v>
      </c>
      <c r="AL2512" s="111">
        <v>36</v>
      </c>
      <c r="AM2512" s="111">
        <v>37</v>
      </c>
      <c r="AN2512" s="111">
        <v>38</v>
      </c>
      <c r="AO2512" s="111">
        <v>39</v>
      </c>
      <c r="AP2512" s="111">
        <v>40</v>
      </c>
      <c r="AQ2512" s="111">
        <v>41</v>
      </c>
      <c r="AR2512" s="111">
        <v>42</v>
      </c>
      <c r="AS2512" s="111">
        <v>43</v>
      </c>
      <c r="AT2512" s="111">
        <v>44</v>
      </c>
      <c r="AU2512" s="233">
        <v>45</v>
      </c>
      <c r="AV2512" s="233">
        <v>46</v>
      </c>
      <c r="AW2512" s="233">
        <v>47</v>
      </c>
      <c r="AX2512" s="233">
        <v>48</v>
      </c>
      <c r="AY2512" s="233">
        <v>49</v>
      </c>
      <c r="AZ2512" s="233">
        <v>50</v>
      </c>
      <c r="BA2512" s="233">
        <v>51</v>
      </c>
      <c r="BB2512" s="233">
        <v>52</v>
      </c>
      <c r="BC2512" s="233">
        <v>53</v>
      </c>
      <c r="BD2512" s="233">
        <v>54</v>
      </c>
      <c r="BE2512" s="233">
        <v>55</v>
      </c>
      <c r="BF2512" s="233">
        <v>56</v>
      </c>
      <c r="BG2512" s="233">
        <v>57</v>
      </c>
      <c r="BH2512" s="233">
        <v>58</v>
      </c>
      <c r="BI2512" s="233">
        <v>59</v>
      </c>
      <c r="BJ2512" s="233">
        <v>60</v>
      </c>
      <c r="BK2512" s="233">
        <v>61</v>
      </c>
      <c r="BL2512" s="233">
        <v>62</v>
      </c>
    </row>
    <row r="2513" spans="3:64" ht="18.75" x14ac:dyDescent="0.3">
      <c r="C2513" s="393">
        <v>1</v>
      </c>
      <c r="D2513" s="454" t="s">
        <v>16</v>
      </c>
      <c r="E2513" s="252">
        <v>10.02</v>
      </c>
      <c r="F2513" s="455"/>
      <c r="G2513" s="252">
        <f t="shared" ref="G2513:G2522" si="2492">SUM(E2513:F2513)</f>
        <v>10.02</v>
      </c>
      <c r="H2513" s="449">
        <v>0</v>
      </c>
      <c r="I2513" s="254">
        <f t="shared" ref="I2513:I2523" si="2493">IF(H2513&lt;&gt;0,(H2513/G2513*100),0)</f>
        <v>0</v>
      </c>
      <c r="J2513" s="62">
        <f t="shared" ref="J2513:J2542" si="2494">G2513-H2513</f>
        <v>10.02</v>
      </c>
      <c r="K2513" s="252">
        <v>37.620000000000005</v>
      </c>
      <c r="L2513" s="57">
        <v>18.809999999999999</v>
      </c>
      <c r="M2513" s="252">
        <f t="shared" ref="M2513:M2543" si="2495">SUM(K2513,L2513)</f>
        <v>56.430000000000007</v>
      </c>
      <c r="N2513" s="252">
        <v>0</v>
      </c>
      <c r="O2513" s="254">
        <f>IF(N2513&lt;&gt;0,(N2513/M2513*100),0)</f>
        <v>0</v>
      </c>
      <c r="P2513" s="252">
        <f t="shared" ref="P2513:P2542" si="2496">M2513-N2513</f>
        <v>56.430000000000007</v>
      </c>
      <c r="Q2513" s="252">
        <v>6.27</v>
      </c>
      <c r="R2513" s="252">
        <v>6.27</v>
      </c>
      <c r="S2513" s="252">
        <f>SUM(Q2513,R2513)</f>
        <v>12.54</v>
      </c>
      <c r="T2513" s="252">
        <v>9.27</v>
      </c>
      <c r="U2513" s="254">
        <f>IF(T2513&lt;&gt;0,(T2513/S2513*100),0)</f>
        <v>73.923444976076553</v>
      </c>
      <c r="V2513" s="252">
        <f>S2513-T2513</f>
        <v>3.2699999999999996</v>
      </c>
      <c r="W2513" s="252">
        <v>1.6000000000000003</v>
      </c>
      <c r="X2513" s="252">
        <v>0.8</v>
      </c>
      <c r="Y2513" s="252">
        <f t="shared" ref="Y2513:Y2543" si="2497">SUM(W2513:X2513)</f>
        <v>2.4000000000000004</v>
      </c>
      <c r="Z2513" s="252">
        <v>1.6</v>
      </c>
      <c r="AA2513" s="254">
        <f>IF(Z2513&lt;&gt;0,(Z2513/Y2513*100),0)</f>
        <v>66.666666666666657</v>
      </c>
      <c r="AB2513" s="252">
        <f>Y2513-Z2513</f>
        <v>0.80000000000000027</v>
      </c>
      <c r="AC2513" s="221">
        <v>10.971839999999958</v>
      </c>
      <c r="AD2513" s="221">
        <v>204.80099999999999</v>
      </c>
      <c r="AE2513" s="221">
        <f>SUM(AC2513:AD2513)</f>
        <v>215.77283999999995</v>
      </c>
      <c r="AF2513" s="221">
        <v>8.3000000000000007</v>
      </c>
      <c r="AG2513" s="220">
        <f>IF(AF2513&lt;&gt;"", AF2513/AE2513*100, 0)</f>
        <v>3.8466379735280873</v>
      </c>
      <c r="AH2513" s="221">
        <f>AE2513-AF2513</f>
        <v>207.47283999999993</v>
      </c>
      <c r="AI2513" s="221">
        <v>372.03237999999999</v>
      </c>
      <c r="AJ2513" s="321">
        <v>409.70499999999998</v>
      </c>
      <c r="AK2513" s="221">
        <f>SUM(AI2513:AJ2513)</f>
        <v>781.73738000000003</v>
      </c>
      <c r="AL2513" s="221">
        <v>603.02</v>
      </c>
      <c r="AM2513" s="220">
        <f>IF(AL2513&lt;&gt;0,(AL2513/AK2513*100),0)</f>
        <v>77.138437463486781</v>
      </c>
      <c r="AN2513" s="221">
        <f>AK2513-AL2513</f>
        <v>178.71738000000005</v>
      </c>
      <c r="AO2513" s="221">
        <v>593.05237999999997</v>
      </c>
      <c r="AP2513" s="321">
        <v>381.33500000000004</v>
      </c>
      <c r="AQ2513" s="221">
        <f>SUM(AO2513:AP2513)</f>
        <v>974.38738000000001</v>
      </c>
      <c r="AR2513" s="221">
        <v>633.65</v>
      </c>
      <c r="AS2513" s="220">
        <f>IF(AR2513&lt;&gt;0,(AR2513/AQ2513*100),0)</f>
        <v>65.03060415252915</v>
      </c>
      <c r="AT2513" s="221">
        <f>AQ2513-AR2513</f>
        <v>340.73738000000003</v>
      </c>
      <c r="AU2513" s="221">
        <v>0</v>
      </c>
      <c r="AV2513" s="54"/>
      <c r="AW2513" s="221">
        <f>SUM(AU2513:AV2513)</f>
        <v>0</v>
      </c>
      <c r="AX2513" s="221"/>
      <c r="AY2513" s="220">
        <f>IF(AX2513&lt;&gt;0,(AX2513/AW2513*100),0)</f>
        <v>0</v>
      </c>
      <c r="AZ2513" s="221">
        <f>AW2513-AX2513</f>
        <v>0</v>
      </c>
      <c r="BA2513" s="221">
        <v>0</v>
      </c>
      <c r="BB2513" s="221">
        <v>0</v>
      </c>
      <c r="BC2513" s="221">
        <f>SUM(BA2513:BB2513)</f>
        <v>0</v>
      </c>
      <c r="BD2513" s="221"/>
      <c r="BE2513" s="220">
        <f>IF(BD2513&lt;&gt;0,(BD2513/BC2513*100),0)</f>
        <v>0</v>
      </c>
      <c r="BF2513" s="221">
        <f t="shared" ref="BF2513:BF2542" si="2498">BC2513-BD2513</f>
        <v>0</v>
      </c>
      <c r="BG2513" s="222">
        <f t="shared" ref="BG2513:BH2542" si="2499">E2513+K2513+Q2513+W2513+AI2513+AO2513+AU2513+BA2513+AC2513</f>
        <v>1031.5665999999999</v>
      </c>
      <c r="BH2513" s="222">
        <f t="shared" si="2499"/>
        <v>1021.721</v>
      </c>
      <c r="BI2513" s="222">
        <f>SUM(BG2513:BH2513)</f>
        <v>2053.2875999999997</v>
      </c>
      <c r="BJ2513" s="222">
        <f t="shared" ref="BJ2513:BJ2543" si="2500">H2513+N2513+T2513+Z2513+AL2513+AR2513+AX2513+BD2513+AF2513</f>
        <v>1255.8399999999999</v>
      </c>
      <c r="BK2513" s="223">
        <f>IF(BJ2513&lt;&gt;0,(BJ2513/BI2513*100),0)</f>
        <v>61.162401214520571</v>
      </c>
      <c r="BL2513" s="222">
        <f>BI2513-BJ2513</f>
        <v>797.44759999999974</v>
      </c>
    </row>
    <row r="2514" spans="3:64" ht="18.75" x14ac:dyDescent="0.3">
      <c r="C2514" s="393">
        <v>2</v>
      </c>
      <c r="D2514" s="394" t="s">
        <v>190</v>
      </c>
      <c r="E2514" s="451">
        <v>1.9999999999953388E-4</v>
      </c>
      <c r="F2514" s="252">
        <v>9.5790000000000006</v>
      </c>
      <c r="G2514" s="451">
        <f t="shared" si="2492"/>
        <v>9.5792000000000002</v>
      </c>
      <c r="H2514" s="252">
        <v>9.58</v>
      </c>
      <c r="I2514" s="254">
        <f t="shared" si="2493"/>
        <v>100.00835142809422</v>
      </c>
      <c r="J2514" s="62">
        <f t="shared" si="2494"/>
        <v>-7.9999999999991189E-4</v>
      </c>
      <c r="K2514" s="252">
        <v>51.024000000000001</v>
      </c>
      <c r="L2514" s="57">
        <v>25.56</v>
      </c>
      <c r="M2514" s="252">
        <f t="shared" si="2495"/>
        <v>76.584000000000003</v>
      </c>
      <c r="N2514" s="252">
        <v>20.384</v>
      </c>
      <c r="O2514" s="254">
        <f t="shared" ref="O2514:O2543" si="2501">IF(N2514&lt;&gt;0,(N2514/M2514*100),0)</f>
        <v>26.61652564504335</v>
      </c>
      <c r="P2514" s="252">
        <f t="shared" si="2496"/>
        <v>56.2</v>
      </c>
      <c r="Q2514" s="252">
        <v>7.4700000000000024</v>
      </c>
      <c r="R2514" s="252">
        <v>8.52</v>
      </c>
      <c r="S2514" s="252">
        <f>SUM(Q2514,R2514)</f>
        <v>15.990000000000002</v>
      </c>
      <c r="T2514" s="252">
        <v>7.53</v>
      </c>
      <c r="U2514" s="254">
        <f t="shared" ref="U2514:U2518" si="2502">IF(T2514&lt;&gt;0,(T2514/S2514*100),0)</f>
        <v>47.091932457786115</v>
      </c>
      <c r="V2514" s="252">
        <f t="shared" ref="V2514:V2542" si="2503">S2514-T2514</f>
        <v>8.4600000000000009</v>
      </c>
      <c r="W2514" s="252">
        <v>1.4999999999999991</v>
      </c>
      <c r="X2514" s="252">
        <v>1.4</v>
      </c>
      <c r="Y2514" s="252">
        <f t="shared" si="2497"/>
        <v>2.899999999999999</v>
      </c>
      <c r="Z2514" s="252">
        <v>1.59</v>
      </c>
      <c r="AA2514" s="254">
        <f t="shared" ref="AA2514:AA2543" si="2504">IF(Z2514&lt;&gt;0,(Z2514/Y2514*100),0)</f>
        <v>54.827586206896569</v>
      </c>
      <c r="AB2514" s="252">
        <f t="shared" ref="AB2514:AB2542" si="2505">Y2514-Z2514</f>
        <v>1.3099999999999989</v>
      </c>
      <c r="AC2514" s="221">
        <v>186.20272</v>
      </c>
      <c r="AD2514" s="221">
        <v>278.29399999999998</v>
      </c>
      <c r="AE2514" s="221">
        <f t="shared" ref="AE2514:AE2543" si="2506">SUM(AC2514:AD2514)</f>
        <v>464.49671999999998</v>
      </c>
      <c r="AF2514" s="221">
        <v>112.6</v>
      </c>
      <c r="AG2514" s="220">
        <f t="shared" ref="AG2514:AG2543" si="2507">IF(AF2514&lt;&gt;"", AF2514/AE2514*100, 0)</f>
        <v>24.241290659705843</v>
      </c>
      <c r="AH2514" s="221">
        <f t="shared" ref="AH2514:AH2542" si="2508">AE2514-AF2514</f>
        <v>351.89671999999996</v>
      </c>
      <c r="AI2514" s="221">
        <v>473.84098000000017</v>
      </c>
      <c r="AJ2514" s="321">
        <v>544.45600000000002</v>
      </c>
      <c r="AK2514" s="221">
        <f t="shared" ref="AK2514:AK2523" si="2509">SUM(AI2514:AJ2514)</f>
        <v>1018.2969800000002</v>
      </c>
      <c r="AL2514" s="221">
        <v>355.65899999999999</v>
      </c>
      <c r="AM2514" s="220">
        <f t="shared" ref="AM2514:AM2534" si="2510">IF(AL2514&lt;&gt;0,(AL2514/AK2514*100),0)</f>
        <v>34.926844229666663</v>
      </c>
      <c r="AN2514" s="221">
        <f t="shared" ref="AN2514:AN2542" si="2511">AK2514-AL2514</f>
        <v>662.6379800000002</v>
      </c>
      <c r="AO2514" s="221">
        <v>438.53742000000034</v>
      </c>
      <c r="AP2514" s="321">
        <v>506.053</v>
      </c>
      <c r="AQ2514" s="221">
        <f t="shared" ref="AQ2514:AQ2543" si="2512">SUM(AO2514:AP2514)</f>
        <v>944.59042000000034</v>
      </c>
      <c r="AR2514" s="221">
        <v>398.58100000000002</v>
      </c>
      <c r="AS2514" s="220">
        <f t="shared" ref="AS2514:AS2543" si="2513">IF(AR2514&lt;&gt;0,(AR2514/AQ2514*100),0)</f>
        <v>42.196172177990107</v>
      </c>
      <c r="AT2514" s="221">
        <f t="shared" ref="AT2514:AT2542" si="2514">AQ2514-AR2514</f>
        <v>546.00942000000032</v>
      </c>
      <c r="AU2514" s="221">
        <v>0</v>
      </c>
      <c r="AV2514" s="54"/>
      <c r="AW2514" s="221">
        <f t="shared" ref="AW2514:AW2527" si="2515">SUM(AU2514:AV2514)</f>
        <v>0</v>
      </c>
      <c r="AX2514" s="221"/>
      <c r="AY2514" s="220">
        <f t="shared" ref="AY2514:AY2539" si="2516">IF(AX2514&lt;&gt;0,(AX2514/AW2514*100),0)</f>
        <v>0</v>
      </c>
      <c r="AZ2514" s="221">
        <f t="shared" ref="AZ2514:AZ2542" si="2517">AW2514-AX2514</f>
        <v>0</v>
      </c>
      <c r="BA2514" s="221">
        <v>0</v>
      </c>
      <c r="BB2514" s="221">
        <v>0</v>
      </c>
      <c r="BC2514" s="221">
        <f t="shared" ref="BC2514:BC2534" si="2518">SUM(BA2514:BB2514)</f>
        <v>0</v>
      </c>
      <c r="BD2514" s="221"/>
      <c r="BE2514" s="220">
        <f t="shared" ref="BE2514:BE2528" si="2519">IF(BD2514&lt;&gt;0,(BD2514/BC2514*100),0)</f>
        <v>0</v>
      </c>
      <c r="BF2514" s="221">
        <f t="shared" si="2498"/>
        <v>0</v>
      </c>
      <c r="BG2514" s="222">
        <f t="shared" si="2499"/>
        <v>1158.5753200000004</v>
      </c>
      <c r="BH2514" s="222">
        <f t="shared" si="2499"/>
        <v>1373.8620000000001</v>
      </c>
      <c r="BI2514" s="222">
        <f t="shared" ref="BI2514:BI2538" si="2520">SUM(BG2514:BH2514)</f>
        <v>2532.4373200000005</v>
      </c>
      <c r="BJ2514" s="222">
        <f t="shared" si="2500"/>
        <v>905.92400000000009</v>
      </c>
      <c r="BK2514" s="223">
        <f t="shared" ref="BK2514:BK2543" si="2521">IF(BJ2514&lt;&gt;0,(BJ2514/BI2514*100),0)</f>
        <v>35.7728103612057</v>
      </c>
      <c r="BL2514" s="222">
        <f t="shared" ref="BL2514:BL2542" si="2522">BI2514-BJ2514</f>
        <v>1626.5133200000005</v>
      </c>
    </row>
    <row r="2515" spans="3:64" ht="18.75" x14ac:dyDescent="0.3">
      <c r="C2515" s="393">
        <v>3</v>
      </c>
      <c r="D2515" s="394" t="s">
        <v>18</v>
      </c>
      <c r="E2515" s="252">
        <v>2.8400000000008419E-3</v>
      </c>
      <c r="F2515" s="252">
        <v>14.468999999999999</v>
      </c>
      <c r="G2515" s="252">
        <f t="shared" si="2492"/>
        <v>14.47184</v>
      </c>
      <c r="H2515" s="252">
        <v>14.468999999999999</v>
      </c>
      <c r="I2515" s="254">
        <f t="shared" si="2493"/>
        <v>99.980375681323181</v>
      </c>
      <c r="J2515" s="62">
        <f t="shared" si="2494"/>
        <v>2.8400000000008419E-3</v>
      </c>
      <c r="K2515" s="252">
        <v>11.260000000000005</v>
      </c>
      <c r="L2515" s="57">
        <v>26.01</v>
      </c>
      <c r="M2515" s="252">
        <f t="shared" si="2495"/>
        <v>37.27000000000001</v>
      </c>
      <c r="N2515" s="252">
        <v>16.88</v>
      </c>
      <c r="O2515" s="254">
        <f t="shared" si="2501"/>
        <v>45.291118862355766</v>
      </c>
      <c r="P2515" s="252">
        <f t="shared" si="2496"/>
        <v>20.390000000000011</v>
      </c>
      <c r="Q2515" s="252">
        <v>0.90000000000000213</v>
      </c>
      <c r="R2515" s="252">
        <v>8.67</v>
      </c>
      <c r="S2515" s="252">
        <f t="shared" ref="S2515:S2543" si="2523">SUM(Q2515,R2515)</f>
        <v>9.5700000000000021</v>
      </c>
      <c r="T2515" s="252">
        <v>4.45</v>
      </c>
      <c r="U2515" s="254">
        <f t="shared" si="2502"/>
        <v>46.499477533960281</v>
      </c>
      <c r="V2515" s="252">
        <f t="shared" si="2503"/>
        <v>5.1200000000000019</v>
      </c>
      <c r="W2515" s="252">
        <v>0</v>
      </c>
      <c r="X2515" s="252">
        <v>1.2</v>
      </c>
      <c r="Y2515" s="252">
        <f t="shared" si="2497"/>
        <v>1.2</v>
      </c>
      <c r="Z2515" s="252">
        <v>0.83</v>
      </c>
      <c r="AA2515" s="254">
        <f t="shared" si="2504"/>
        <v>69.166666666666671</v>
      </c>
      <c r="AB2515" s="252">
        <f t="shared" si="2505"/>
        <v>0.37</v>
      </c>
      <c r="AC2515" s="221">
        <v>-2.2399999999720421E-3</v>
      </c>
      <c r="AD2515" s="221">
        <v>283.19299999999998</v>
      </c>
      <c r="AE2515" s="221">
        <f t="shared" si="2506"/>
        <v>283.19076000000001</v>
      </c>
      <c r="AF2515" s="221">
        <v>0</v>
      </c>
      <c r="AG2515" s="220">
        <f t="shared" si="2507"/>
        <v>0</v>
      </c>
      <c r="AH2515" s="221">
        <f t="shared" si="2508"/>
        <v>283.19076000000001</v>
      </c>
      <c r="AI2515" s="221">
        <v>528.82652000000041</v>
      </c>
      <c r="AJ2515" s="321">
        <v>596.49799999999993</v>
      </c>
      <c r="AK2515" s="221">
        <f t="shared" si="2509"/>
        <v>1125.3245200000003</v>
      </c>
      <c r="AL2515" s="221">
        <v>456.75</v>
      </c>
      <c r="AM2515" s="220">
        <f t="shared" si="2510"/>
        <v>40.58829181114794</v>
      </c>
      <c r="AN2515" s="221">
        <f t="shared" si="2511"/>
        <v>668.57452000000035</v>
      </c>
      <c r="AO2515" s="221">
        <v>450.38706000000002</v>
      </c>
      <c r="AP2515" s="321">
        <v>551.3119999999999</v>
      </c>
      <c r="AQ2515" s="221">
        <f t="shared" si="2512"/>
        <v>1001.6990599999999</v>
      </c>
      <c r="AR2515" s="221">
        <v>546.76</v>
      </c>
      <c r="AS2515" s="220">
        <f t="shared" si="2513"/>
        <v>54.583259766660866</v>
      </c>
      <c r="AT2515" s="221">
        <f t="shared" si="2514"/>
        <v>454.93905999999993</v>
      </c>
      <c r="AU2515" s="221">
        <v>0</v>
      </c>
      <c r="AV2515" s="54"/>
      <c r="AW2515" s="221">
        <f t="shared" si="2515"/>
        <v>0</v>
      </c>
      <c r="AX2515" s="221">
        <v>0</v>
      </c>
      <c r="AY2515" s="220">
        <f t="shared" si="2516"/>
        <v>0</v>
      </c>
      <c r="AZ2515" s="221">
        <f t="shared" si="2517"/>
        <v>0</v>
      </c>
      <c r="BA2515" s="221">
        <v>-9.9999999992661515E-5</v>
      </c>
      <c r="BB2515" s="221">
        <v>22.033000000000001</v>
      </c>
      <c r="BC2515" s="221">
        <f t="shared" si="2518"/>
        <v>22.032900000000009</v>
      </c>
      <c r="BD2515" s="221">
        <v>10.45</v>
      </c>
      <c r="BE2515" s="220">
        <f t="shared" si="2519"/>
        <v>47.42907197872271</v>
      </c>
      <c r="BF2515" s="221">
        <f t="shared" si="2498"/>
        <v>11.582900000000009</v>
      </c>
      <c r="BG2515" s="222">
        <f t="shared" si="2499"/>
        <v>991.3740800000005</v>
      </c>
      <c r="BH2515" s="222">
        <f t="shared" si="2499"/>
        <v>1503.3849999999998</v>
      </c>
      <c r="BI2515" s="222">
        <f t="shared" si="2520"/>
        <v>2494.7590800000003</v>
      </c>
      <c r="BJ2515" s="222">
        <f t="shared" si="2500"/>
        <v>1050.5890000000002</v>
      </c>
      <c r="BK2515" s="223">
        <f t="shared" si="2521"/>
        <v>42.111841917817571</v>
      </c>
      <c r="BL2515" s="222">
        <f t="shared" si="2522"/>
        <v>1444.1700800000001</v>
      </c>
    </row>
    <row r="2516" spans="3:64" ht="18.75" x14ac:dyDescent="0.3">
      <c r="C2516" s="393">
        <v>4</v>
      </c>
      <c r="D2516" s="394" t="s">
        <v>19</v>
      </c>
      <c r="E2516" s="252">
        <v>-1.1599999999987176E-3</v>
      </c>
      <c r="F2516" s="252">
        <v>36.728999999999999</v>
      </c>
      <c r="G2516" s="252">
        <f t="shared" si="2492"/>
        <v>36.72784</v>
      </c>
      <c r="H2516" s="252">
        <v>0</v>
      </c>
      <c r="I2516" s="254">
        <f t="shared" si="2493"/>
        <v>0</v>
      </c>
      <c r="J2516" s="62">
        <f t="shared" si="2494"/>
        <v>36.72784</v>
      </c>
      <c r="K2516" s="252">
        <v>21.529999999999994</v>
      </c>
      <c r="L2516" s="57">
        <v>22.14</v>
      </c>
      <c r="M2516" s="252">
        <f t="shared" si="2495"/>
        <v>43.669999999999995</v>
      </c>
      <c r="N2516" s="252">
        <v>27.55</v>
      </c>
      <c r="O2516" s="254">
        <f t="shared" si="2501"/>
        <v>63.086787268147482</v>
      </c>
      <c r="P2516" s="252">
        <f t="shared" si="2496"/>
        <v>16.119999999999994</v>
      </c>
      <c r="Q2516" s="252">
        <v>5.5100000000000016</v>
      </c>
      <c r="R2516" s="252">
        <v>7.38</v>
      </c>
      <c r="S2516" s="252">
        <f t="shared" si="2523"/>
        <v>12.89</v>
      </c>
      <c r="T2516" s="252">
        <v>9.58</v>
      </c>
      <c r="U2516" s="254">
        <f t="shared" si="2502"/>
        <v>74.321179208688903</v>
      </c>
      <c r="V2516" s="252">
        <f t="shared" si="2503"/>
        <v>3.3100000000000005</v>
      </c>
      <c r="W2516" s="252">
        <v>0.49999999999999956</v>
      </c>
      <c r="X2516" s="252">
        <v>1.2</v>
      </c>
      <c r="Y2516" s="252">
        <f t="shared" si="2497"/>
        <v>1.6999999999999995</v>
      </c>
      <c r="Z2516" s="252">
        <v>1.32</v>
      </c>
      <c r="AA2516" s="254">
        <f t="shared" si="2504"/>
        <v>77.647058823529434</v>
      </c>
      <c r="AB2516" s="252">
        <f t="shared" si="2505"/>
        <v>0.37999999999999945</v>
      </c>
      <c r="AC2516" s="221">
        <v>84.397760000000034</v>
      </c>
      <c r="AD2516" s="221">
        <v>241.05699999999999</v>
      </c>
      <c r="AE2516" s="221">
        <f t="shared" si="2506"/>
        <v>325.45476000000002</v>
      </c>
      <c r="AF2516" s="221">
        <v>59.13</v>
      </c>
      <c r="AG2516" s="220">
        <f t="shared" si="2507"/>
        <v>18.168423777240193</v>
      </c>
      <c r="AH2516" s="221">
        <f t="shared" si="2508"/>
        <v>266.32476000000003</v>
      </c>
      <c r="AI2516" s="221">
        <v>488.82521999999983</v>
      </c>
      <c r="AJ2516" s="321">
        <v>483.76699999999994</v>
      </c>
      <c r="AK2516" s="221">
        <f t="shared" si="2509"/>
        <v>972.59221999999977</v>
      </c>
      <c r="AL2516" s="221">
        <v>498.21</v>
      </c>
      <c r="AM2516" s="220">
        <f t="shared" si="2510"/>
        <v>51.224962502784578</v>
      </c>
      <c r="AN2516" s="221">
        <f t="shared" si="2511"/>
        <v>474.38221999999979</v>
      </c>
      <c r="AO2516" s="221">
        <v>351.93444000000011</v>
      </c>
      <c r="AP2516" s="321">
        <v>453.74700000000001</v>
      </c>
      <c r="AQ2516" s="221">
        <f t="shared" si="2512"/>
        <v>805.68144000000007</v>
      </c>
      <c r="AR2516" s="221">
        <v>486.399</v>
      </c>
      <c r="AS2516" s="220">
        <f t="shared" si="2513"/>
        <v>60.371131299735538</v>
      </c>
      <c r="AT2516" s="221">
        <f t="shared" si="2514"/>
        <v>319.28244000000007</v>
      </c>
      <c r="AU2516" s="221">
        <v>0</v>
      </c>
      <c r="AV2516" s="54"/>
      <c r="AW2516" s="221">
        <f t="shared" si="2515"/>
        <v>0</v>
      </c>
      <c r="AX2516" s="221"/>
      <c r="AY2516" s="220">
        <f t="shared" si="2516"/>
        <v>0</v>
      </c>
      <c r="AZ2516" s="221">
        <f t="shared" si="2517"/>
        <v>0</v>
      </c>
      <c r="BA2516" s="221">
        <v>0</v>
      </c>
      <c r="BB2516" s="221">
        <v>0</v>
      </c>
      <c r="BC2516" s="221">
        <f t="shared" si="2518"/>
        <v>0</v>
      </c>
      <c r="BD2516" s="221"/>
      <c r="BE2516" s="220">
        <f t="shared" si="2519"/>
        <v>0</v>
      </c>
      <c r="BF2516" s="221">
        <f t="shared" si="2498"/>
        <v>0</v>
      </c>
      <c r="BG2516" s="222">
        <f t="shared" si="2499"/>
        <v>952.69626000000005</v>
      </c>
      <c r="BH2516" s="222">
        <f t="shared" si="2499"/>
        <v>1246.02</v>
      </c>
      <c r="BI2516" s="222">
        <f t="shared" si="2520"/>
        <v>2198.7162600000001</v>
      </c>
      <c r="BJ2516" s="222">
        <f t="shared" si="2500"/>
        <v>1082.1890000000001</v>
      </c>
      <c r="BK2516" s="223">
        <f t="shared" si="2521"/>
        <v>49.219129347776779</v>
      </c>
      <c r="BL2516" s="222">
        <f t="shared" si="2522"/>
        <v>1116.5272600000001</v>
      </c>
    </row>
    <row r="2517" spans="3:64" ht="18.75" x14ac:dyDescent="0.3">
      <c r="C2517" s="393">
        <v>5</v>
      </c>
      <c r="D2517" s="394" t="s">
        <v>20</v>
      </c>
      <c r="E2517" s="252">
        <v>-4.5600000000014518E-3</v>
      </c>
      <c r="F2517" s="252">
        <v>23.373000000000001</v>
      </c>
      <c r="G2517" s="252">
        <f t="shared" si="2492"/>
        <v>23.36844</v>
      </c>
      <c r="H2517" s="252">
        <v>23.37</v>
      </c>
      <c r="I2517" s="254">
        <f t="shared" si="2493"/>
        <v>100.00667567026298</v>
      </c>
      <c r="J2517" s="62">
        <f t="shared" si="2494"/>
        <v>-1.5600000000013381E-3</v>
      </c>
      <c r="K2517" s="252">
        <v>0</v>
      </c>
      <c r="L2517" s="57">
        <v>17.37</v>
      </c>
      <c r="M2517" s="252">
        <f t="shared" si="2495"/>
        <v>17.37</v>
      </c>
      <c r="N2517" s="252">
        <v>17.37</v>
      </c>
      <c r="O2517" s="254">
        <f t="shared" si="2501"/>
        <v>100</v>
      </c>
      <c r="P2517" s="252">
        <f t="shared" si="2496"/>
        <v>0</v>
      </c>
      <c r="Q2517" s="252">
        <v>1.64</v>
      </c>
      <c r="R2517" s="252">
        <v>5.79</v>
      </c>
      <c r="S2517" s="252">
        <f t="shared" si="2523"/>
        <v>7.43</v>
      </c>
      <c r="T2517" s="252">
        <v>6.37</v>
      </c>
      <c r="U2517" s="254">
        <f t="shared" si="2502"/>
        <v>85.733512786002692</v>
      </c>
      <c r="V2517" s="252">
        <f t="shared" si="2503"/>
        <v>1.0599999999999996</v>
      </c>
      <c r="W2517" s="252">
        <v>0.69999999999999973</v>
      </c>
      <c r="X2517" s="252">
        <v>0.7</v>
      </c>
      <c r="Y2517" s="252">
        <f t="shared" si="2497"/>
        <v>1.3999999999999997</v>
      </c>
      <c r="Z2517" s="252">
        <v>1.4</v>
      </c>
      <c r="AA2517" s="254">
        <f t="shared" si="2504"/>
        <v>100.00000000000003</v>
      </c>
      <c r="AB2517" s="252">
        <f t="shared" si="2505"/>
        <v>0</v>
      </c>
      <c r="AC2517" s="221">
        <v>20.65</v>
      </c>
      <c r="AD2517" s="221">
        <v>189.12200000000001</v>
      </c>
      <c r="AE2517" s="221">
        <f t="shared" si="2506"/>
        <v>209.77200000000002</v>
      </c>
      <c r="AF2517" s="221">
        <v>20.652000000000001</v>
      </c>
      <c r="AG2517" s="220">
        <f t="shared" si="2507"/>
        <v>9.8449745437904017</v>
      </c>
      <c r="AH2517" s="221">
        <f t="shared" si="2508"/>
        <v>189.12</v>
      </c>
      <c r="AI2517" s="221">
        <v>307.71567999999991</v>
      </c>
      <c r="AJ2517" s="321">
        <v>396.51200000000006</v>
      </c>
      <c r="AK2517" s="221">
        <f t="shared" si="2509"/>
        <v>704.22767999999996</v>
      </c>
      <c r="AL2517" s="221">
        <v>544.70000000000005</v>
      </c>
      <c r="AM2517" s="220">
        <f t="shared" si="2510"/>
        <v>77.347144321279742</v>
      </c>
      <c r="AN2517" s="221">
        <f t="shared" si="2511"/>
        <v>159.52767999999992</v>
      </c>
      <c r="AO2517" s="221">
        <v>283.33</v>
      </c>
      <c r="AP2517" s="321">
        <v>366.16499999999996</v>
      </c>
      <c r="AQ2517" s="221">
        <f t="shared" si="2512"/>
        <v>649.49499999999989</v>
      </c>
      <c r="AR2517" s="221">
        <v>525.27</v>
      </c>
      <c r="AS2517" s="220">
        <f t="shared" si="2513"/>
        <v>80.873601798320252</v>
      </c>
      <c r="AT2517" s="221">
        <f t="shared" si="2514"/>
        <v>124.22499999999991</v>
      </c>
      <c r="AU2517" s="221">
        <v>0</v>
      </c>
      <c r="AV2517" s="54"/>
      <c r="AW2517" s="221">
        <f t="shared" si="2515"/>
        <v>0</v>
      </c>
      <c r="AX2517" s="221">
        <v>0</v>
      </c>
      <c r="AY2517" s="220">
        <f t="shared" si="2516"/>
        <v>0</v>
      </c>
      <c r="AZ2517" s="221">
        <f t="shared" si="2517"/>
        <v>0</v>
      </c>
      <c r="BA2517" s="221">
        <v>0</v>
      </c>
      <c r="BB2517" s="221">
        <v>0</v>
      </c>
      <c r="BC2517" s="221">
        <f t="shared" si="2518"/>
        <v>0</v>
      </c>
      <c r="BD2517" s="221">
        <v>0</v>
      </c>
      <c r="BE2517" s="220">
        <f t="shared" si="2519"/>
        <v>0</v>
      </c>
      <c r="BF2517" s="221">
        <f t="shared" si="2498"/>
        <v>0</v>
      </c>
      <c r="BG2517" s="222">
        <f t="shared" si="2499"/>
        <v>614.03111999999987</v>
      </c>
      <c r="BH2517" s="222">
        <f t="shared" si="2499"/>
        <v>999.03200000000015</v>
      </c>
      <c r="BI2517" s="222">
        <f t="shared" si="2520"/>
        <v>1613.06312</v>
      </c>
      <c r="BJ2517" s="222">
        <f t="shared" si="2500"/>
        <v>1139.1320000000001</v>
      </c>
      <c r="BK2517" s="223">
        <f t="shared" si="2521"/>
        <v>70.619183209644021</v>
      </c>
      <c r="BL2517" s="222">
        <f t="shared" si="2522"/>
        <v>473.93111999999996</v>
      </c>
    </row>
    <row r="2518" spans="3:64" ht="18.75" x14ac:dyDescent="0.3">
      <c r="C2518" s="393">
        <v>6</v>
      </c>
      <c r="D2518" s="456" t="s">
        <v>21</v>
      </c>
      <c r="E2518" s="252">
        <v>2.7199999999991675E-3</v>
      </c>
      <c r="F2518" s="252">
        <v>8.98</v>
      </c>
      <c r="G2518" s="252">
        <f t="shared" si="2492"/>
        <v>8.9827200000000005</v>
      </c>
      <c r="H2518" s="252">
        <v>8.8000000000000007</v>
      </c>
      <c r="I2518" s="254">
        <f t="shared" si="2493"/>
        <v>97.965872252502578</v>
      </c>
      <c r="J2518" s="62">
        <f t="shared" si="2494"/>
        <v>0.18271999999999977</v>
      </c>
      <c r="K2518" s="252">
        <v>18.370000000000005</v>
      </c>
      <c r="L2518" s="57">
        <v>5.67</v>
      </c>
      <c r="M2518" s="252">
        <f t="shared" si="2495"/>
        <v>24.040000000000006</v>
      </c>
      <c r="N2518" s="252">
        <v>7.02</v>
      </c>
      <c r="O2518" s="254">
        <f t="shared" si="2501"/>
        <v>29.201331114808642</v>
      </c>
      <c r="P2518" s="252">
        <f t="shared" si="2496"/>
        <v>17.020000000000007</v>
      </c>
      <c r="Q2518" s="252">
        <v>1.4599999999999991</v>
      </c>
      <c r="R2518" s="252">
        <v>1.89</v>
      </c>
      <c r="S2518" s="252">
        <f t="shared" si="2523"/>
        <v>3.3499999999999988</v>
      </c>
      <c r="T2518" s="252">
        <v>0</v>
      </c>
      <c r="U2518" s="254">
        <f t="shared" si="2502"/>
        <v>0</v>
      </c>
      <c r="V2518" s="252">
        <f t="shared" si="2503"/>
        <v>3.3499999999999988</v>
      </c>
      <c r="W2518" s="252">
        <v>0.27999999999999992</v>
      </c>
      <c r="X2518" s="252">
        <v>0.3</v>
      </c>
      <c r="Y2518" s="252">
        <f t="shared" si="2497"/>
        <v>0.57999999999999985</v>
      </c>
      <c r="Z2518" s="252">
        <v>0</v>
      </c>
      <c r="AA2518" s="254">
        <f t="shared" si="2504"/>
        <v>0</v>
      </c>
      <c r="AB2518" s="252">
        <f t="shared" si="2505"/>
        <v>0.57999999999999985</v>
      </c>
      <c r="AC2518" s="221">
        <v>38.146940000000001</v>
      </c>
      <c r="AD2518" s="221">
        <v>61.73</v>
      </c>
      <c r="AE2518" s="221">
        <f t="shared" si="2506"/>
        <v>99.876939999999991</v>
      </c>
      <c r="AF2518" s="221">
        <v>92.93</v>
      </c>
      <c r="AG2518" s="220">
        <f t="shared" si="2507"/>
        <v>93.044500562392102</v>
      </c>
      <c r="AH2518" s="221">
        <f t="shared" si="2508"/>
        <v>6.9469399999999837</v>
      </c>
      <c r="AI2518" s="221">
        <v>114.21080000000001</v>
      </c>
      <c r="AJ2518" s="321">
        <v>127.24299999999999</v>
      </c>
      <c r="AK2518" s="221">
        <f t="shared" si="2509"/>
        <v>241.4538</v>
      </c>
      <c r="AL2518" s="221">
        <v>9</v>
      </c>
      <c r="AM2518" s="220">
        <f t="shared" si="2510"/>
        <v>3.7274211464056477</v>
      </c>
      <c r="AN2518" s="221">
        <f t="shared" si="2511"/>
        <v>232.4538</v>
      </c>
      <c r="AO2518" s="221">
        <v>87.51714000000004</v>
      </c>
      <c r="AP2518" s="321">
        <v>117.547</v>
      </c>
      <c r="AQ2518" s="221">
        <f t="shared" si="2512"/>
        <v>205.06414000000004</v>
      </c>
      <c r="AR2518" s="221">
        <v>27.01</v>
      </c>
      <c r="AS2518" s="220">
        <f t="shared" si="2513"/>
        <v>13.171488686417817</v>
      </c>
      <c r="AT2518" s="221">
        <f t="shared" si="2514"/>
        <v>178.05414000000005</v>
      </c>
      <c r="AU2518" s="221">
        <v>0</v>
      </c>
      <c r="AV2518" s="54"/>
      <c r="AW2518" s="221">
        <f t="shared" si="2515"/>
        <v>0</v>
      </c>
      <c r="AX2518" s="221"/>
      <c r="AY2518" s="220">
        <f t="shared" si="2516"/>
        <v>0</v>
      </c>
      <c r="AZ2518" s="221">
        <f t="shared" si="2517"/>
        <v>0</v>
      </c>
      <c r="BA2518" s="221">
        <v>0</v>
      </c>
      <c r="BB2518" s="221">
        <v>0</v>
      </c>
      <c r="BC2518" s="221">
        <f t="shared" si="2518"/>
        <v>0</v>
      </c>
      <c r="BD2518" s="221"/>
      <c r="BE2518" s="220">
        <f t="shared" si="2519"/>
        <v>0</v>
      </c>
      <c r="BF2518" s="221">
        <f t="shared" si="2498"/>
        <v>0</v>
      </c>
      <c r="BG2518" s="222">
        <f t="shared" si="2499"/>
        <v>259.98760000000004</v>
      </c>
      <c r="BH2518" s="222">
        <f t="shared" si="2499"/>
        <v>323.36</v>
      </c>
      <c r="BI2518" s="222">
        <f t="shared" si="2520"/>
        <v>583.34760000000006</v>
      </c>
      <c r="BJ2518" s="222">
        <f t="shared" si="2500"/>
        <v>144.76</v>
      </c>
      <c r="BK2518" s="223">
        <f t="shared" si="2521"/>
        <v>24.815393086386226</v>
      </c>
      <c r="BL2518" s="222">
        <f t="shared" si="2522"/>
        <v>438.58760000000007</v>
      </c>
    </row>
    <row r="2519" spans="3:64" ht="18.75" x14ac:dyDescent="0.3">
      <c r="C2519" s="393">
        <v>7</v>
      </c>
      <c r="D2519" s="394" t="s">
        <v>22</v>
      </c>
      <c r="E2519" s="252">
        <v>1.9999999999953388E-4</v>
      </c>
      <c r="F2519" s="252"/>
      <c r="G2519" s="252">
        <f t="shared" si="2492"/>
        <v>1.9999999999953388E-4</v>
      </c>
      <c r="H2519" s="252">
        <v>0</v>
      </c>
      <c r="I2519" s="254">
        <f t="shared" si="2493"/>
        <v>0</v>
      </c>
      <c r="J2519" s="62">
        <f t="shared" si="2494"/>
        <v>1.9999999999953388E-4</v>
      </c>
      <c r="K2519" s="252">
        <v>44.219999999999985</v>
      </c>
      <c r="L2519" s="57">
        <v>30.78</v>
      </c>
      <c r="M2519" s="252">
        <f t="shared" si="2495"/>
        <v>74.999999999999986</v>
      </c>
      <c r="N2519" s="252">
        <v>44.23</v>
      </c>
      <c r="O2519" s="254">
        <f t="shared" si="2501"/>
        <v>58.973333333333343</v>
      </c>
      <c r="P2519" s="252">
        <f t="shared" si="2496"/>
        <v>30.769999999999989</v>
      </c>
      <c r="Q2519" s="252">
        <v>9.4599999999999973</v>
      </c>
      <c r="R2519" s="252">
        <v>10.26</v>
      </c>
      <c r="S2519" s="252">
        <f t="shared" si="2523"/>
        <v>19.72</v>
      </c>
      <c r="T2519" s="252">
        <v>15.51</v>
      </c>
      <c r="U2519" s="254">
        <v>21.21</v>
      </c>
      <c r="V2519" s="252">
        <f t="shared" si="2503"/>
        <v>4.2099999999999991</v>
      </c>
      <c r="W2519" s="252">
        <v>0.69999999999999929</v>
      </c>
      <c r="X2519" s="252">
        <v>1.4</v>
      </c>
      <c r="Y2519" s="252">
        <f t="shared" si="2497"/>
        <v>2.0999999999999992</v>
      </c>
      <c r="Z2519" s="252">
        <v>1.83</v>
      </c>
      <c r="AA2519" s="254">
        <f t="shared" si="2504"/>
        <v>87.142857142857181</v>
      </c>
      <c r="AB2519" s="252">
        <f t="shared" si="2505"/>
        <v>0.26999999999999913</v>
      </c>
      <c r="AC2519" s="221">
        <v>57.385719999999992</v>
      </c>
      <c r="AD2519" s="221">
        <v>335.12900000000002</v>
      </c>
      <c r="AE2519" s="221">
        <f t="shared" si="2506"/>
        <v>392.51472000000001</v>
      </c>
      <c r="AF2519" s="221">
        <v>57.96</v>
      </c>
      <c r="AG2519" s="220">
        <f t="shared" si="2507"/>
        <v>14.766325196670332</v>
      </c>
      <c r="AH2519" s="221">
        <f t="shared" si="2508"/>
        <v>334.55472000000003</v>
      </c>
      <c r="AI2519" s="221">
        <v>204.99883999999997</v>
      </c>
      <c r="AJ2519" s="321">
        <v>675.08699999999999</v>
      </c>
      <c r="AK2519" s="221">
        <f t="shared" si="2509"/>
        <v>880.08583999999996</v>
      </c>
      <c r="AL2519" s="221">
        <v>489.68</v>
      </c>
      <c r="AM2519" s="220">
        <f t="shared" si="2510"/>
        <v>55.640027113718816</v>
      </c>
      <c r="AN2519" s="221">
        <f t="shared" si="2511"/>
        <v>390.40583999999996</v>
      </c>
      <c r="AO2519" s="221">
        <v>497.65465999999992</v>
      </c>
      <c r="AP2519" s="321">
        <v>625.596</v>
      </c>
      <c r="AQ2519" s="221">
        <f t="shared" si="2512"/>
        <v>1123.2506599999999</v>
      </c>
      <c r="AR2519" s="221">
        <v>682.75</v>
      </c>
      <c r="AS2519" s="220">
        <f t="shared" si="2513"/>
        <v>60.783405192924619</v>
      </c>
      <c r="AT2519" s="221">
        <f t="shared" si="2514"/>
        <v>440.50065999999993</v>
      </c>
      <c r="AU2519" s="221">
        <v>0</v>
      </c>
      <c r="AV2519" s="54"/>
      <c r="AW2519" s="221">
        <f t="shared" si="2515"/>
        <v>0</v>
      </c>
      <c r="AX2519" s="221"/>
      <c r="AY2519" s="220">
        <f t="shared" si="2516"/>
        <v>0</v>
      </c>
      <c r="AZ2519" s="221">
        <f t="shared" si="2517"/>
        <v>0</v>
      </c>
      <c r="BA2519" s="221">
        <v>0</v>
      </c>
      <c r="BB2519" s="221">
        <v>0</v>
      </c>
      <c r="BC2519" s="221">
        <f t="shared" si="2518"/>
        <v>0</v>
      </c>
      <c r="BD2519" s="221"/>
      <c r="BE2519" s="220">
        <f t="shared" si="2519"/>
        <v>0</v>
      </c>
      <c r="BF2519" s="221">
        <f t="shared" si="2498"/>
        <v>0</v>
      </c>
      <c r="BG2519" s="222">
        <f t="shared" si="2499"/>
        <v>814.41941999999995</v>
      </c>
      <c r="BH2519" s="222">
        <f t="shared" si="2499"/>
        <v>1678.252</v>
      </c>
      <c r="BI2519" s="222">
        <f t="shared" si="2520"/>
        <v>2492.6714199999997</v>
      </c>
      <c r="BJ2519" s="222">
        <f t="shared" si="2500"/>
        <v>1291.96</v>
      </c>
      <c r="BK2519" s="223">
        <f t="shared" si="2521"/>
        <v>51.830337108771452</v>
      </c>
      <c r="BL2519" s="222">
        <f t="shared" si="2522"/>
        <v>1200.7114199999996</v>
      </c>
    </row>
    <row r="2520" spans="3:64" ht="18.75" x14ac:dyDescent="0.3">
      <c r="C2520" s="393">
        <v>8</v>
      </c>
      <c r="D2520" s="394" t="s">
        <v>23</v>
      </c>
      <c r="E2520" s="252">
        <v>2.7199999999991675E-3</v>
      </c>
      <c r="F2520" s="252">
        <v>6.6779999999999999</v>
      </c>
      <c r="G2520" s="252">
        <f t="shared" si="2492"/>
        <v>6.6807199999999991</v>
      </c>
      <c r="H2520" s="252">
        <v>6.6779999999999999</v>
      </c>
      <c r="I2520" s="254">
        <f t="shared" si="2493"/>
        <v>99.95928582547991</v>
      </c>
      <c r="J2520" s="62">
        <f t="shared" si="2494"/>
        <v>2.7199999999991675E-3</v>
      </c>
      <c r="K2520" s="252">
        <v>5.860000000000003</v>
      </c>
      <c r="L2520" s="57">
        <v>5.4</v>
      </c>
      <c r="M2520" s="252">
        <f t="shared" si="2495"/>
        <v>11.260000000000003</v>
      </c>
      <c r="N2520" s="252">
        <v>9.4700000000000006</v>
      </c>
      <c r="O2520" s="254">
        <f t="shared" si="2501"/>
        <v>84.103019538188263</v>
      </c>
      <c r="P2520" s="252">
        <f t="shared" si="2496"/>
        <v>1.7900000000000027</v>
      </c>
      <c r="Q2520" s="252">
        <v>1.9900000000000002</v>
      </c>
      <c r="R2520" s="252">
        <v>1.8</v>
      </c>
      <c r="S2520" s="252">
        <f t="shared" si="2523"/>
        <v>3.79</v>
      </c>
      <c r="T2520" s="252">
        <v>3.48</v>
      </c>
      <c r="U2520" s="254">
        <f t="shared" ref="U2520:U2532" si="2524">IF(T2520&lt;&gt;0,(T2520/S2520*100),0)</f>
        <v>91.820580474934033</v>
      </c>
      <c r="V2520" s="252">
        <f t="shared" si="2503"/>
        <v>0.31000000000000005</v>
      </c>
      <c r="W2520" s="252">
        <v>0.29999999999999982</v>
      </c>
      <c r="X2520" s="252">
        <v>0.3</v>
      </c>
      <c r="Y2520" s="252">
        <f t="shared" si="2497"/>
        <v>0.59999999999999987</v>
      </c>
      <c r="Z2520" s="252">
        <v>0.6</v>
      </c>
      <c r="AA2520" s="254">
        <f t="shared" si="2504"/>
        <v>100.00000000000003</v>
      </c>
      <c r="AB2520" s="252">
        <f t="shared" si="2505"/>
        <v>0</v>
      </c>
      <c r="AC2520" s="221">
        <v>-1.6399999999876513E-3</v>
      </c>
      <c r="AD2520" s="221">
        <v>58.79</v>
      </c>
      <c r="AE2520" s="221">
        <f t="shared" si="2506"/>
        <v>58.788360000000011</v>
      </c>
      <c r="AF2520" s="221">
        <v>0</v>
      </c>
      <c r="AG2520" s="220">
        <f t="shared" si="2507"/>
        <v>0</v>
      </c>
      <c r="AH2520" s="221">
        <f t="shared" si="2508"/>
        <v>58.788360000000011</v>
      </c>
      <c r="AI2520" s="221">
        <v>142.07952000000003</v>
      </c>
      <c r="AJ2520" s="321">
        <v>115.17500000000001</v>
      </c>
      <c r="AK2520" s="221">
        <f t="shared" si="2509"/>
        <v>257.25452000000007</v>
      </c>
      <c r="AL2520" s="221">
        <v>191.48</v>
      </c>
      <c r="AM2520" s="220">
        <f t="shared" si="2510"/>
        <v>74.432122708669965</v>
      </c>
      <c r="AN2520" s="221">
        <f t="shared" si="2511"/>
        <v>65.774520000000081</v>
      </c>
      <c r="AO2520" s="221">
        <v>125.14690000000004</v>
      </c>
      <c r="AP2520" s="321">
        <v>107.024</v>
      </c>
      <c r="AQ2520" s="221">
        <f t="shared" si="2512"/>
        <v>232.17090000000005</v>
      </c>
      <c r="AR2520" s="221">
        <v>198.29</v>
      </c>
      <c r="AS2520" s="220">
        <f t="shared" si="2513"/>
        <v>85.40691361406617</v>
      </c>
      <c r="AT2520" s="221">
        <f t="shared" si="2514"/>
        <v>33.880900000000054</v>
      </c>
      <c r="AU2520" s="221">
        <v>0</v>
      </c>
      <c r="AV2520" s="54"/>
      <c r="AW2520" s="221">
        <f t="shared" si="2515"/>
        <v>0</v>
      </c>
      <c r="AX2520" s="221">
        <v>0</v>
      </c>
      <c r="AY2520" s="220">
        <f t="shared" si="2516"/>
        <v>0</v>
      </c>
      <c r="AZ2520" s="221">
        <f t="shared" si="2517"/>
        <v>0</v>
      </c>
      <c r="BA2520" s="221">
        <v>0</v>
      </c>
      <c r="BB2520" s="221">
        <v>0</v>
      </c>
      <c r="BC2520" s="221">
        <f t="shared" si="2518"/>
        <v>0</v>
      </c>
      <c r="BD2520" s="221">
        <v>0</v>
      </c>
      <c r="BE2520" s="220">
        <f t="shared" si="2519"/>
        <v>0</v>
      </c>
      <c r="BF2520" s="221">
        <f t="shared" si="2498"/>
        <v>0</v>
      </c>
      <c r="BG2520" s="222">
        <f t="shared" si="2499"/>
        <v>275.37750000000011</v>
      </c>
      <c r="BH2520" s="222">
        <f t="shared" si="2499"/>
        <v>295.16700000000003</v>
      </c>
      <c r="BI2520" s="222">
        <f t="shared" si="2520"/>
        <v>570.5445000000002</v>
      </c>
      <c r="BJ2520" s="222">
        <f t="shared" si="2500"/>
        <v>409.99799999999999</v>
      </c>
      <c r="BK2520" s="223">
        <f t="shared" si="2521"/>
        <v>71.860827683029086</v>
      </c>
      <c r="BL2520" s="222">
        <f t="shared" si="2522"/>
        <v>160.54650000000021</v>
      </c>
    </row>
    <row r="2521" spans="3:64" ht="18.75" x14ac:dyDescent="0.3">
      <c r="C2521" s="393">
        <v>9</v>
      </c>
      <c r="D2521" s="394" t="s">
        <v>24</v>
      </c>
      <c r="E2521" s="252">
        <v>1.1061199999999989</v>
      </c>
      <c r="F2521" s="252"/>
      <c r="G2521" s="252">
        <f t="shared" si="2492"/>
        <v>1.1061199999999989</v>
      </c>
      <c r="H2521" s="252">
        <v>0</v>
      </c>
      <c r="I2521" s="254">
        <f t="shared" si="2493"/>
        <v>0</v>
      </c>
      <c r="J2521" s="431">
        <f t="shared" si="2494"/>
        <v>1.1061199999999989</v>
      </c>
      <c r="K2521" s="252">
        <v>26.730000000000004</v>
      </c>
      <c r="L2521" s="57">
        <v>17.82</v>
      </c>
      <c r="M2521" s="252">
        <f t="shared" si="2495"/>
        <v>44.550000000000004</v>
      </c>
      <c r="N2521" s="252">
        <v>33.01</v>
      </c>
      <c r="O2521" s="254">
        <f t="shared" si="2501"/>
        <v>74.096520763187428</v>
      </c>
      <c r="P2521" s="408">
        <f t="shared" si="2496"/>
        <v>11.540000000000006</v>
      </c>
      <c r="Q2521" s="252">
        <v>8.01</v>
      </c>
      <c r="R2521" s="252">
        <v>5.94</v>
      </c>
      <c r="S2521" s="252">
        <f t="shared" si="2523"/>
        <v>13.95</v>
      </c>
      <c r="T2521" s="252">
        <v>9.4700000000000006</v>
      </c>
      <c r="U2521" s="254">
        <f t="shared" si="2524"/>
        <v>67.885304659498217</v>
      </c>
      <c r="V2521" s="252">
        <f t="shared" si="2503"/>
        <v>4.4799999999999986</v>
      </c>
      <c r="W2521" s="252">
        <v>0.9000000000000008</v>
      </c>
      <c r="X2521" s="252">
        <v>0.8</v>
      </c>
      <c r="Y2521" s="252">
        <f t="shared" si="2497"/>
        <v>1.7000000000000008</v>
      </c>
      <c r="Z2521" s="252">
        <v>1.1000000000000001</v>
      </c>
      <c r="AA2521" s="254">
        <f t="shared" si="2504"/>
        <v>64.705882352941146</v>
      </c>
      <c r="AB2521" s="408">
        <f t="shared" si="2505"/>
        <v>0.60000000000000075</v>
      </c>
      <c r="AC2521" s="221">
        <v>105.41183999999998</v>
      </c>
      <c r="AD2521" s="221">
        <v>194.02</v>
      </c>
      <c r="AE2521" s="221">
        <f t="shared" si="2506"/>
        <v>299.43183999999997</v>
      </c>
      <c r="AF2521" s="221">
        <v>41.69</v>
      </c>
      <c r="AG2521" s="220">
        <f t="shared" si="2507"/>
        <v>13.92303503862515</v>
      </c>
      <c r="AH2521" s="432">
        <f t="shared" si="2508"/>
        <v>257.74183999999997</v>
      </c>
      <c r="AI2521" s="221">
        <v>472.91338000000007</v>
      </c>
      <c r="AJ2521" s="321">
        <v>387.85399999999998</v>
      </c>
      <c r="AK2521" s="221">
        <f t="shared" si="2509"/>
        <v>860.76738</v>
      </c>
      <c r="AL2521" s="221">
        <v>347.69</v>
      </c>
      <c r="AM2521" s="220">
        <f t="shared" si="2510"/>
        <v>40.393026975534319</v>
      </c>
      <c r="AN2521" s="432">
        <f t="shared" si="2511"/>
        <v>513.07737999999995</v>
      </c>
      <c r="AO2521" s="221">
        <v>432.52150000000017</v>
      </c>
      <c r="AP2521" s="321">
        <v>359.50700000000001</v>
      </c>
      <c r="AQ2521" s="221">
        <f t="shared" si="2512"/>
        <v>792.02850000000012</v>
      </c>
      <c r="AR2521" s="221">
        <v>269.02</v>
      </c>
      <c r="AS2521" s="220">
        <f t="shared" si="2513"/>
        <v>33.965949457626834</v>
      </c>
      <c r="AT2521" s="432">
        <f t="shared" si="2514"/>
        <v>523.00850000000014</v>
      </c>
      <c r="AU2521" s="221">
        <v>0</v>
      </c>
      <c r="AV2521" s="54"/>
      <c r="AW2521" s="221">
        <f t="shared" si="2515"/>
        <v>0</v>
      </c>
      <c r="AX2521" s="221"/>
      <c r="AY2521" s="220">
        <f t="shared" si="2516"/>
        <v>0</v>
      </c>
      <c r="AZ2521" s="221">
        <f t="shared" si="2517"/>
        <v>0</v>
      </c>
      <c r="BA2521" s="221">
        <v>0</v>
      </c>
      <c r="BB2521" s="221">
        <v>0</v>
      </c>
      <c r="BC2521" s="221">
        <f t="shared" si="2518"/>
        <v>0</v>
      </c>
      <c r="BD2521" s="221"/>
      <c r="BE2521" s="220">
        <f t="shared" si="2519"/>
        <v>0</v>
      </c>
      <c r="BF2521" s="221">
        <f t="shared" si="2498"/>
        <v>0</v>
      </c>
      <c r="BG2521" s="222">
        <f t="shared" si="2499"/>
        <v>1047.5928400000003</v>
      </c>
      <c r="BH2521" s="222">
        <f t="shared" si="2499"/>
        <v>965.94100000000003</v>
      </c>
      <c r="BI2521" s="222">
        <f t="shared" si="2520"/>
        <v>2013.5338400000003</v>
      </c>
      <c r="BJ2521" s="222">
        <f t="shared" si="2500"/>
        <v>701.98</v>
      </c>
      <c r="BK2521" s="223">
        <f t="shared" si="2521"/>
        <v>34.863084297604843</v>
      </c>
      <c r="BL2521" s="222">
        <f t="shared" si="2522"/>
        <v>1311.5538400000003</v>
      </c>
    </row>
    <row r="2522" spans="3:64" ht="18.75" x14ac:dyDescent="0.3">
      <c r="C2522" s="393">
        <v>10</v>
      </c>
      <c r="D2522" s="394" t="s">
        <v>25</v>
      </c>
      <c r="E2522" s="252">
        <v>-4.5600000000014518E-3</v>
      </c>
      <c r="F2522" s="252"/>
      <c r="G2522" s="252">
        <f t="shared" si="2492"/>
        <v>-4.5600000000014518E-3</v>
      </c>
      <c r="H2522" s="453">
        <v>0</v>
      </c>
      <c r="I2522" s="254">
        <f t="shared" si="2493"/>
        <v>0</v>
      </c>
      <c r="J2522" s="62">
        <f t="shared" si="2494"/>
        <v>-4.5600000000014518E-3</v>
      </c>
      <c r="K2522" s="252">
        <v>10.999999999999993</v>
      </c>
      <c r="L2522" s="57">
        <v>11.61</v>
      </c>
      <c r="M2522" s="252">
        <f t="shared" si="2495"/>
        <v>22.609999999999992</v>
      </c>
      <c r="N2522" s="252">
        <v>13.6</v>
      </c>
      <c r="O2522" s="254">
        <f t="shared" si="2501"/>
        <v>60.150375939849646</v>
      </c>
      <c r="P2522" s="252">
        <f t="shared" si="2496"/>
        <v>9.0099999999999927</v>
      </c>
      <c r="Q2522" s="252">
        <v>4.5000000000000009</v>
      </c>
      <c r="R2522" s="252">
        <v>3.87</v>
      </c>
      <c r="S2522" s="252">
        <f t="shared" si="2523"/>
        <v>8.370000000000001</v>
      </c>
      <c r="T2522" s="252">
        <v>6.02</v>
      </c>
      <c r="U2522" s="254">
        <f t="shared" si="2524"/>
        <v>71.923536439665455</v>
      </c>
      <c r="V2522" s="252">
        <f t="shared" si="2503"/>
        <v>2.3500000000000014</v>
      </c>
      <c r="W2522" s="252">
        <v>1.0499999999999994</v>
      </c>
      <c r="X2522" s="252">
        <v>0.7</v>
      </c>
      <c r="Y2522" s="252">
        <f t="shared" si="2497"/>
        <v>1.7499999999999993</v>
      </c>
      <c r="Z2522" s="252">
        <v>1.33</v>
      </c>
      <c r="AA2522" s="254">
        <f t="shared" si="2504"/>
        <v>76.000000000000028</v>
      </c>
      <c r="AB2522" s="252">
        <f t="shared" si="2505"/>
        <v>0.41999999999999926</v>
      </c>
      <c r="AC2522" s="221">
        <v>71.290000000000006</v>
      </c>
      <c r="AD2522" s="221">
        <v>126.408</v>
      </c>
      <c r="AE2522" s="221">
        <f t="shared" si="2506"/>
        <v>197.69800000000001</v>
      </c>
      <c r="AF2522" s="444">
        <v>48.5</v>
      </c>
      <c r="AG2522" s="220">
        <f t="shared" si="2507"/>
        <v>24.532367550506326</v>
      </c>
      <c r="AH2522" s="221">
        <f t="shared" si="2508"/>
        <v>149.19800000000001</v>
      </c>
      <c r="AI2522" s="221">
        <v>338.51233999999994</v>
      </c>
      <c r="AJ2522" s="321">
        <v>244.733</v>
      </c>
      <c r="AK2522" s="221">
        <f t="shared" si="2509"/>
        <v>583.24533999999994</v>
      </c>
      <c r="AL2522" s="463">
        <v>313.2</v>
      </c>
      <c r="AM2522" s="220">
        <f t="shared" si="2510"/>
        <v>53.699528915224604</v>
      </c>
      <c r="AN2522" s="221">
        <f t="shared" si="2511"/>
        <v>270.04533999999995</v>
      </c>
      <c r="AO2522" s="221">
        <v>388.29016000000013</v>
      </c>
      <c r="AP2522" s="321">
        <v>227.80599999999998</v>
      </c>
      <c r="AQ2522" s="221">
        <f t="shared" si="2512"/>
        <v>616.09616000000005</v>
      </c>
      <c r="AR2522" s="221">
        <v>220.8</v>
      </c>
      <c r="AS2522" s="220">
        <f t="shared" si="2513"/>
        <v>35.838561305105358</v>
      </c>
      <c r="AT2522" s="221">
        <f t="shared" si="2514"/>
        <v>395.29616000000004</v>
      </c>
      <c r="AU2522" s="221">
        <v>1.7763568394002505E-15</v>
      </c>
      <c r="AV2522" s="54"/>
      <c r="AW2522" s="221">
        <f t="shared" si="2515"/>
        <v>1.7763568394002505E-15</v>
      </c>
      <c r="AX2522" s="221">
        <v>0</v>
      </c>
      <c r="AY2522" s="220">
        <f t="shared" si="2516"/>
        <v>0</v>
      </c>
      <c r="AZ2522" s="221">
        <f t="shared" si="2517"/>
        <v>1.7763568394002505E-15</v>
      </c>
      <c r="BA2522" s="221">
        <v>36.099779999999974</v>
      </c>
      <c r="BB2522" s="221">
        <v>69.349999999999994</v>
      </c>
      <c r="BC2522" s="221">
        <f t="shared" si="2518"/>
        <v>105.44977999999998</v>
      </c>
      <c r="BD2522" s="221">
        <v>27.45</v>
      </c>
      <c r="BE2522" s="220">
        <f t="shared" si="2519"/>
        <v>26.03134876146731</v>
      </c>
      <c r="BF2522" s="221">
        <f t="shared" si="2498"/>
        <v>77.999779999999973</v>
      </c>
      <c r="BG2522" s="222">
        <f t="shared" si="2499"/>
        <v>850.73772000000008</v>
      </c>
      <c r="BH2522" s="222">
        <f t="shared" si="2499"/>
        <v>684.47699999999998</v>
      </c>
      <c r="BI2522" s="222">
        <f t="shared" si="2520"/>
        <v>1535.2147199999999</v>
      </c>
      <c r="BJ2522" s="222">
        <f t="shared" si="2500"/>
        <v>630.90000000000009</v>
      </c>
      <c r="BK2522" s="223">
        <f t="shared" si="2521"/>
        <v>41.095228685665553</v>
      </c>
      <c r="BL2522" s="222">
        <f t="shared" si="2522"/>
        <v>904.31471999999985</v>
      </c>
    </row>
    <row r="2523" spans="3:64" ht="18.75" x14ac:dyDescent="0.3">
      <c r="C2523" s="393">
        <v>11</v>
      </c>
      <c r="D2523" s="394" t="s">
        <v>26</v>
      </c>
      <c r="E2523" s="252">
        <v>-4.3599999999983652E-3</v>
      </c>
      <c r="F2523" s="252"/>
      <c r="G2523" s="448">
        <v>0</v>
      </c>
      <c r="H2523" s="252">
        <v>0</v>
      </c>
      <c r="I2523" s="452">
        <f t="shared" si="2493"/>
        <v>0</v>
      </c>
      <c r="J2523" s="62">
        <f t="shared" si="2494"/>
        <v>0</v>
      </c>
      <c r="K2523" s="252">
        <v>32.06</v>
      </c>
      <c r="L2523" s="57">
        <v>42.75</v>
      </c>
      <c r="M2523" s="252">
        <f t="shared" si="2495"/>
        <v>74.81</v>
      </c>
      <c r="N2523" s="252">
        <v>48.63</v>
      </c>
      <c r="O2523" s="254">
        <f t="shared" si="2501"/>
        <v>65.004678518914588</v>
      </c>
      <c r="P2523" s="252">
        <f t="shared" si="2496"/>
        <v>26.18</v>
      </c>
      <c r="Q2523" s="252">
        <v>21.37</v>
      </c>
      <c r="R2523" s="252">
        <v>14.25</v>
      </c>
      <c r="S2523" s="252">
        <f t="shared" si="2523"/>
        <v>35.620000000000005</v>
      </c>
      <c r="T2523" s="252">
        <v>21.38</v>
      </c>
      <c r="U2523" s="254">
        <f t="shared" si="2524"/>
        <v>60.022459292532268</v>
      </c>
      <c r="V2523" s="252">
        <f t="shared" si="2503"/>
        <v>14.240000000000006</v>
      </c>
      <c r="W2523" s="252">
        <v>2.5400000000000018</v>
      </c>
      <c r="X2523" s="252">
        <v>2.2000000000000002</v>
      </c>
      <c r="Y2523" s="252">
        <f t="shared" si="2497"/>
        <v>4.740000000000002</v>
      </c>
      <c r="Z2523" s="252">
        <v>3.08</v>
      </c>
      <c r="AA2523" s="254">
        <f t="shared" si="2504"/>
        <v>64.97890295358647</v>
      </c>
      <c r="AB2523" s="252">
        <f t="shared" si="2505"/>
        <v>1.6600000000000019</v>
      </c>
      <c r="AC2523" s="221">
        <v>100.71756000000005</v>
      </c>
      <c r="AD2523" s="221">
        <v>465.45699999999999</v>
      </c>
      <c r="AE2523" s="221">
        <f t="shared" si="2506"/>
        <v>566.17456000000004</v>
      </c>
      <c r="AF2523" s="221">
        <v>40.29</v>
      </c>
      <c r="AG2523" s="220">
        <f t="shared" si="2507"/>
        <v>7.1161798580282376</v>
      </c>
      <c r="AH2523" s="221">
        <f t="shared" si="2508"/>
        <v>525.88456000000008</v>
      </c>
      <c r="AI2523" s="221">
        <v>987.31209999999987</v>
      </c>
      <c r="AJ2523" s="321">
        <v>950.30700000000002</v>
      </c>
      <c r="AK2523" s="221">
        <f t="shared" si="2509"/>
        <v>1937.6190999999999</v>
      </c>
      <c r="AL2523" s="221">
        <v>1278.83</v>
      </c>
      <c r="AM2523" s="220">
        <f t="shared" si="2510"/>
        <v>66.000071943964628</v>
      </c>
      <c r="AN2523" s="221">
        <f t="shared" si="2511"/>
        <v>658.78909999999996</v>
      </c>
      <c r="AO2523" s="221">
        <v>973.52532000000042</v>
      </c>
      <c r="AP2523" s="321">
        <v>879.56600000000003</v>
      </c>
      <c r="AQ2523" s="221">
        <f t="shared" si="2512"/>
        <v>1853.0913200000005</v>
      </c>
      <c r="AR2523" s="221">
        <v>1207.77</v>
      </c>
      <c r="AS2523" s="220">
        <f t="shared" si="2513"/>
        <v>65.175956897796041</v>
      </c>
      <c r="AT2523" s="221">
        <f t="shared" si="2514"/>
        <v>645.32132000000047</v>
      </c>
      <c r="AU2523" s="221">
        <v>0</v>
      </c>
      <c r="AV2523" s="54"/>
      <c r="AW2523" s="221">
        <f t="shared" si="2515"/>
        <v>0</v>
      </c>
      <c r="AX2523" s="221">
        <v>0</v>
      </c>
      <c r="AY2523" s="220">
        <f t="shared" si="2516"/>
        <v>0</v>
      </c>
      <c r="AZ2523" s="221">
        <f t="shared" si="2517"/>
        <v>0</v>
      </c>
      <c r="BA2523" s="221">
        <v>5.5322600000000008</v>
      </c>
      <c r="BB2523" s="221">
        <v>23.686</v>
      </c>
      <c r="BC2523" s="221">
        <f t="shared" si="2518"/>
        <v>29.218260000000001</v>
      </c>
      <c r="BD2523" s="221">
        <v>12.5</v>
      </c>
      <c r="BE2523" s="220">
        <f t="shared" si="2519"/>
        <v>42.781466110576055</v>
      </c>
      <c r="BF2523" s="221">
        <f t="shared" si="2498"/>
        <v>16.718260000000001</v>
      </c>
      <c r="BG2523" s="222">
        <f t="shared" si="2499"/>
        <v>2123.0528800000002</v>
      </c>
      <c r="BH2523" s="222">
        <f t="shared" si="2499"/>
        <v>2378.2159999999999</v>
      </c>
      <c r="BI2523" s="222">
        <f t="shared" si="2520"/>
        <v>4501.2688799999996</v>
      </c>
      <c r="BJ2523" s="222">
        <f t="shared" si="2500"/>
        <v>2612.4799999999996</v>
      </c>
      <c r="BK2523" s="223">
        <f t="shared" si="2521"/>
        <v>58.038745732514421</v>
      </c>
      <c r="BL2523" s="222">
        <f t="shared" si="2522"/>
        <v>1888.7888800000001</v>
      </c>
    </row>
    <row r="2524" spans="3:64" ht="18.75" x14ac:dyDescent="0.3">
      <c r="C2524" s="393">
        <v>12</v>
      </c>
      <c r="D2524" s="394" t="s">
        <v>27</v>
      </c>
      <c r="E2524" s="252">
        <v>-3.8799999999987733E-3</v>
      </c>
      <c r="F2524" s="252">
        <v>0</v>
      </c>
      <c r="G2524" s="252">
        <f t="shared" ref="G2524:G2533" si="2525">SUM(E2524:F2524)</f>
        <v>-3.8799999999987733E-3</v>
      </c>
      <c r="H2524" s="451">
        <v>0</v>
      </c>
      <c r="I2524" s="254"/>
      <c r="J2524" s="62">
        <f t="shared" si="2494"/>
        <v>-3.8799999999987733E-3</v>
      </c>
      <c r="K2524" s="252">
        <v>27.120000000000012</v>
      </c>
      <c r="L2524" s="57">
        <v>17.46</v>
      </c>
      <c r="M2524" s="252">
        <f t="shared" si="2495"/>
        <v>44.580000000000013</v>
      </c>
      <c r="N2524" s="252">
        <v>23.52</v>
      </c>
      <c r="O2524" s="254">
        <f t="shared" si="2501"/>
        <v>52.759084791386258</v>
      </c>
      <c r="P2524" s="252">
        <f t="shared" si="2496"/>
        <v>21.060000000000013</v>
      </c>
      <c r="Q2524" s="252">
        <v>7.8000000000000007</v>
      </c>
      <c r="R2524" s="252">
        <v>5.82</v>
      </c>
      <c r="S2524" s="252">
        <f t="shared" si="2523"/>
        <v>13.620000000000001</v>
      </c>
      <c r="T2524" s="252">
        <v>9.11</v>
      </c>
      <c r="U2524" s="254">
        <f t="shared" si="2524"/>
        <v>66.886930983847265</v>
      </c>
      <c r="V2524" s="252">
        <f t="shared" si="2503"/>
        <v>4.5100000000000016</v>
      </c>
      <c r="W2524" s="252">
        <v>0.79999999999999982</v>
      </c>
      <c r="X2524" s="252">
        <v>0.8</v>
      </c>
      <c r="Y2524" s="252">
        <f t="shared" si="2497"/>
        <v>1.5999999999999999</v>
      </c>
      <c r="Z2524" s="252">
        <v>0.98</v>
      </c>
      <c r="AA2524" s="254">
        <f t="shared" si="2504"/>
        <v>61.250000000000007</v>
      </c>
      <c r="AB2524" s="252">
        <f t="shared" si="2505"/>
        <v>0.61999999999999988</v>
      </c>
      <c r="AC2524" s="221">
        <v>0.10184000000000992</v>
      </c>
      <c r="AD2524" s="221">
        <v>190.2</v>
      </c>
      <c r="AE2524" s="221">
        <f t="shared" si="2506"/>
        <v>190.30184</v>
      </c>
      <c r="AF2524" s="221">
        <v>3.5</v>
      </c>
      <c r="AG2524" s="220">
        <f t="shared" si="2507"/>
        <v>1.8391834782049401</v>
      </c>
      <c r="AH2524" s="221">
        <f t="shared" si="2508"/>
        <v>186.80184</v>
      </c>
      <c r="AI2524" s="221">
        <v>401.15986000000004</v>
      </c>
      <c r="AJ2524" s="321">
        <v>380.875</v>
      </c>
      <c r="AK2524" s="221">
        <f>SUM(AI2524:AJ2524)</f>
        <v>782.03485999999998</v>
      </c>
      <c r="AL2524" s="221">
        <v>373.89</v>
      </c>
      <c r="AM2524" s="220">
        <f t="shared" si="2510"/>
        <v>47.80988919087315</v>
      </c>
      <c r="AN2524" s="221">
        <f t="shared" si="2511"/>
        <v>408.14485999999999</v>
      </c>
      <c r="AO2524" s="221">
        <v>373.04497999999995</v>
      </c>
      <c r="AP2524" s="321">
        <v>353.11400000000003</v>
      </c>
      <c r="AQ2524" s="221">
        <f t="shared" si="2512"/>
        <v>726.15897999999993</v>
      </c>
      <c r="AR2524" s="221">
        <v>246.04</v>
      </c>
      <c r="AS2524" s="220">
        <f t="shared" si="2513"/>
        <v>33.882387573035317</v>
      </c>
      <c r="AT2524" s="221">
        <f t="shared" si="2514"/>
        <v>480.11897999999997</v>
      </c>
      <c r="AU2524" s="221">
        <v>0</v>
      </c>
      <c r="AV2524" s="54"/>
      <c r="AW2524" s="221">
        <f t="shared" si="2515"/>
        <v>0</v>
      </c>
      <c r="AX2524" s="221"/>
      <c r="AY2524" s="220">
        <f t="shared" si="2516"/>
        <v>0</v>
      </c>
      <c r="AZ2524" s="221">
        <f t="shared" si="2517"/>
        <v>0</v>
      </c>
      <c r="BA2524" s="221">
        <v>0</v>
      </c>
      <c r="BB2524" s="221">
        <v>0</v>
      </c>
      <c r="BC2524" s="221">
        <f t="shared" si="2518"/>
        <v>0</v>
      </c>
      <c r="BD2524" s="221"/>
      <c r="BE2524" s="220">
        <f t="shared" si="2519"/>
        <v>0</v>
      </c>
      <c r="BF2524" s="221">
        <f t="shared" si="2498"/>
        <v>0</v>
      </c>
      <c r="BG2524" s="222">
        <f t="shared" si="2499"/>
        <v>810.02279999999996</v>
      </c>
      <c r="BH2524" s="222">
        <f t="shared" si="2499"/>
        <v>948.26900000000001</v>
      </c>
      <c r="BI2524" s="222">
        <f t="shared" si="2520"/>
        <v>1758.2918</v>
      </c>
      <c r="BJ2524" s="222">
        <f t="shared" si="2500"/>
        <v>657.04</v>
      </c>
      <c r="BK2524" s="223">
        <f t="shared" si="2521"/>
        <v>37.36808645754931</v>
      </c>
      <c r="BL2524" s="222">
        <f t="shared" si="2522"/>
        <v>1101.2518</v>
      </c>
    </row>
    <row r="2525" spans="3:64" ht="18.75" x14ac:dyDescent="0.3">
      <c r="C2525" s="393">
        <v>13</v>
      </c>
      <c r="D2525" s="394" t="s">
        <v>28</v>
      </c>
      <c r="E2525" s="252">
        <v>-2.5199999999987455E-3</v>
      </c>
      <c r="F2525" s="252"/>
      <c r="G2525" s="252">
        <f t="shared" si="2525"/>
        <v>-2.5199999999987455E-3</v>
      </c>
      <c r="H2525" s="252">
        <v>0</v>
      </c>
      <c r="I2525" s="254">
        <f t="shared" ref="I2525:I2543" si="2526">IF(H2525&lt;&gt;0,(H2525/G2525*100),0)</f>
        <v>0</v>
      </c>
      <c r="J2525" s="62">
        <f t="shared" si="2494"/>
        <v>-2.5199999999987455E-3</v>
      </c>
      <c r="K2525" s="252">
        <v>33.439999999999976</v>
      </c>
      <c r="L2525" s="57">
        <v>25.2</v>
      </c>
      <c r="M2525" s="252">
        <f t="shared" si="2495"/>
        <v>58.639999999999972</v>
      </c>
      <c r="N2525" s="252">
        <v>50.41</v>
      </c>
      <c r="O2525" s="254">
        <f t="shared" si="2501"/>
        <v>85.965211459754471</v>
      </c>
      <c r="P2525" s="252">
        <f t="shared" si="2496"/>
        <v>8.2299999999999756</v>
      </c>
      <c r="Q2525" s="252">
        <v>8.4000000000000021</v>
      </c>
      <c r="R2525" s="252">
        <v>8.4</v>
      </c>
      <c r="S2525" s="252">
        <f t="shared" si="2523"/>
        <v>16.800000000000004</v>
      </c>
      <c r="T2525" s="252">
        <v>12.62</v>
      </c>
      <c r="U2525" s="254">
        <f t="shared" si="2524"/>
        <v>75.119047619047592</v>
      </c>
      <c r="V2525" s="252">
        <f t="shared" si="2503"/>
        <v>4.180000000000005</v>
      </c>
      <c r="W2525" s="252">
        <v>1</v>
      </c>
      <c r="X2525" s="252">
        <v>1</v>
      </c>
      <c r="Y2525" s="252">
        <f t="shared" si="2497"/>
        <v>2</v>
      </c>
      <c r="Z2525" s="252">
        <v>2</v>
      </c>
      <c r="AA2525" s="254">
        <f t="shared" si="2504"/>
        <v>100</v>
      </c>
      <c r="AB2525" s="252">
        <f t="shared" si="2505"/>
        <v>0</v>
      </c>
      <c r="AC2525" s="221">
        <v>1.8000000000313321E-3</v>
      </c>
      <c r="AD2525" s="221">
        <v>274.37479999999999</v>
      </c>
      <c r="AE2525" s="221">
        <f t="shared" si="2506"/>
        <v>274.37660000000005</v>
      </c>
      <c r="AF2525" s="221">
        <v>0</v>
      </c>
      <c r="AG2525" s="220">
        <f t="shared" si="2507"/>
        <v>0</v>
      </c>
      <c r="AH2525" s="221">
        <f t="shared" si="2508"/>
        <v>274.37660000000005</v>
      </c>
      <c r="AI2525" s="221">
        <v>559.50862000000018</v>
      </c>
      <c r="AJ2525" s="321">
        <v>562.20299999999997</v>
      </c>
      <c r="AK2525" s="221">
        <f t="shared" ref="AK2525:AK2542" si="2527">SUM(AI2525:AJ2525)</f>
        <v>1121.71162</v>
      </c>
      <c r="AL2525" s="221">
        <v>738.3</v>
      </c>
      <c r="AM2525" s="220">
        <f t="shared" si="2510"/>
        <v>65.819056060059353</v>
      </c>
      <c r="AN2525" s="221">
        <f t="shared" si="2511"/>
        <v>383.41162000000008</v>
      </c>
      <c r="AO2525" s="221">
        <v>241.3728799999999</v>
      </c>
      <c r="AP2525" s="221">
        <v>520.30899999999997</v>
      </c>
      <c r="AQ2525" s="221">
        <f t="shared" si="2512"/>
        <v>761.68187999999986</v>
      </c>
      <c r="AR2525" s="221">
        <v>432.01499999999999</v>
      </c>
      <c r="AS2525" s="220">
        <f t="shared" si="2513"/>
        <v>56.718560772379156</v>
      </c>
      <c r="AT2525" s="221">
        <f t="shared" si="2514"/>
        <v>329.66687999999988</v>
      </c>
      <c r="AU2525" s="221">
        <v>0</v>
      </c>
      <c r="AV2525" s="54"/>
      <c r="AW2525" s="221">
        <f t="shared" si="2515"/>
        <v>0</v>
      </c>
      <c r="AX2525" s="221"/>
      <c r="AY2525" s="220">
        <f t="shared" si="2516"/>
        <v>0</v>
      </c>
      <c r="AZ2525" s="221">
        <f t="shared" si="2517"/>
        <v>0</v>
      </c>
      <c r="BA2525" s="221">
        <v>0</v>
      </c>
      <c r="BB2525" s="221">
        <v>0</v>
      </c>
      <c r="BC2525" s="221">
        <f t="shared" si="2518"/>
        <v>0</v>
      </c>
      <c r="BD2525" s="221"/>
      <c r="BE2525" s="220">
        <f t="shared" si="2519"/>
        <v>0</v>
      </c>
      <c r="BF2525" s="221">
        <f t="shared" si="2498"/>
        <v>0</v>
      </c>
      <c r="BG2525" s="222">
        <f t="shared" si="2499"/>
        <v>843.7207800000001</v>
      </c>
      <c r="BH2525" s="222">
        <f t="shared" si="2499"/>
        <v>1391.4868000000001</v>
      </c>
      <c r="BI2525" s="222">
        <f t="shared" si="2520"/>
        <v>2235.2075800000002</v>
      </c>
      <c r="BJ2525" s="222">
        <f t="shared" si="2500"/>
        <v>1235.3449999999998</v>
      </c>
      <c r="BK2525" s="223">
        <f t="shared" si="2521"/>
        <v>55.267573851015648</v>
      </c>
      <c r="BL2525" s="222">
        <f t="shared" si="2522"/>
        <v>999.86258000000043</v>
      </c>
    </row>
    <row r="2526" spans="3:64" ht="18.75" x14ac:dyDescent="0.3">
      <c r="C2526" s="393">
        <v>14</v>
      </c>
      <c r="D2526" s="394" t="s">
        <v>29</v>
      </c>
      <c r="E2526" s="252">
        <v>1.1240800000000002</v>
      </c>
      <c r="F2526" s="252"/>
      <c r="G2526" s="252">
        <f t="shared" si="2525"/>
        <v>1.1240800000000002</v>
      </c>
      <c r="H2526" s="252">
        <v>0</v>
      </c>
      <c r="I2526" s="254">
        <f t="shared" si="2526"/>
        <v>0</v>
      </c>
      <c r="J2526" s="62">
        <f t="shared" si="2494"/>
        <v>1.1240800000000002</v>
      </c>
      <c r="K2526" s="252">
        <v>14.04</v>
      </c>
      <c r="L2526" s="57">
        <v>7.02</v>
      </c>
      <c r="M2526" s="252">
        <f t="shared" si="2495"/>
        <v>21.06</v>
      </c>
      <c r="N2526" s="252">
        <v>9.3800000000000008</v>
      </c>
      <c r="O2526" s="254">
        <f t="shared" si="2501"/>
        <v>44.53941120607788</v>
      </c>
      <c r="P2526" s="252">
        <f t="shared" si="2496"/>
        <v>11.679999999999998</v>
      </c>
      <c r="Q2526" s="252">
        <v>5.8699999999999992</v>
      </c>
      <c r="R2526" s="252">
        <v>2.34</v>
      </c>
      <c r="S2526" s="252">
        <f t="shared" si="2523"/>
        <v>8.2099999999999991</v>
      </c>
      <c r="T2526" s="252">
        <v>1.1499999999999999</v>
      </c>
      <c r="U2526" s="254">
        <f t="shared" si="2524"/>
        <v>14.007308160779539</v>
      </c>
      <c r="V2526" s="252">
        <f t="shared" si="2503"/>
        <v>7.0599999999999987</v>
      </c>
      <c r="W2526" s="252">
        <v>1.05</v>
      </c>
      <c r="X2526" s="252">
        <v>0.5</v>
      </c>
      <c r="Y2526" s="252">
        <f t="shared" si="2497"/>
        <v>1.55</v>
      </c>
      <c r="Z2526" s="252">
        <v>0.14000000000000001</v>
      </c>
      <c r="AA2526" s="254">
        <f t="shared" si="2504"/>
        <v>9.0322580645161299</v>
      </c>
      <c r="AB2526" s="252">
        <f t="shared" si="2505"/>
        <v>1.4100000000000001</v>
      </c>
      <c r="AC2526" s="221">
        <v>68.974900000000034</v>
      </c>
      <c r="AD2526" s="221">
        <v>76.432000000000002</v>
      </c>
      <c r="AE2526" s="221">
        <f t="shared" si="2506"/>
        <v>145.40690000000004</v>
      </c>
      <c r="AF2526" s="221">
        <v>16.489999999999998</v>
      </c>
      <c r="AG2526" s="220">
        <f t="shared" si="2507"/>
        <v>11.340589751930613</v>
      </c>
      <c r="AH2526" s="221">
        <f t="shared" si="2508"/>
        <v>128.91690000000003</v>
      </c>
      <c r="AI2526" s="221">
        <v>355.87524000000002</v>
      </c>
      <c r="AJ2526" s="321">
        <v>150.17600000000002</v>
      </c>
      <c r="AK2526" s="221">
        <f t="shared" si="2527"/>
        <v>506.05124000000001</v>
      </c>
      <c r="AL2526" s="221">
        <v>132.72999999999999</v>
      </c>
      <c r="AM2526" s="220">
        <f t="shared" si="2510"/>
        <v>26.228569265041223</v>
      </c>
      <c r="AN2526" s="221">
        <f t="shared" si="2511"/>
        <v>373.32123999999999</v>
      </c>
      <c r="AO2526" s="221">
        <v>240.16292000000004</v>
      </c>
      <c r="AP2526" s="321">
        <v>139.50400000000002</v>
      </c>
      <c r="AQ2526" s="221">
        <f t="shared" si="2512"/>
        <v>379.66692000000006</v>
      </c>
      <c r="AR2526" s="221">
        <v>85.45</v>
      </c>
      <c r="AS2526" s="220">
        <f t="shared" si="2513"/>
        <v>22.506569705888516</v>
      </c>
      <c r="AT2526" s="221">
        <f t="shared" si="2514"/>
        <v>294.21692000000007</v>
      </c>
      <c r="AU2526" s="221">
        <v>0</v>
      </c>
      <c r="AV2526" s="54"/>
      <c r="AW2526" s="221">
        <f t="shared" si="2515"/>
        <v>0</v>
      </c>
      <c r="AX2526" s="221"/>
      <c r="AY2526" s="220">
        <f t="shared" si="2516"/>
        <v>0</v>
      </c>
      <c r="AZ2526" s="221">
        <f t="shared" si="2517"/>
        <v>0</v>
      </c>
      <c r="BA2526" s="221">
        <v>0</v>
      </c>
      <c r="BB2526" s="221">
        <v>0</v>
      </c>
      <c r="BC2526" s="221">
        <f t="shared" si="2518"/>
        <v>0</v>
      </c>
      <c r="BD2526" s="221"/>
      <c r="BE2526" s="220">
        <f t="shared" si="2519"/>
        <v>0</v>
      </c>
      <c r="BF2526" s="221">
        <f t="shared" si="2498"/>
        <v>0</v>
      </c>
      <c r="BG2526" s="222">
        <f t="shared" si="2499"/>
        <v>687.09714000000008</v>
      </c>
      <c r="BH2526" s="222">
        <f t="shared" si="2499"/>
        <v>375.97200000000004</v>
      </c>
      <c r="BI2526" s="222">
        <f t="shared" si="2520"/>
        <v>1063.0691400000001</v>
      </c>
      <c r="BJ2526" s="222">
        <f t="shared" si="2500"/>
        <v>245.33999999999997</v>
      </c>
      <c r="BK2526" s="223">
        <f t="shared" si="2521"/>
        <v>23.078461293684054</v>
      </c>
      <c r="BL2526" s="222">
        <f t="shared" si="2522"/>
        <v>817.72914000000014</v>
      </c>
    </row>
    <row r="2527" spans="3:64" ht="18.75" x14ac:dyDescent="0.3">
      <c r="C2527" s="393">
        <v>15</v>
      </c>
      <c r="D2527" s="394" t="s">
        <v>30</v>
      </c>
      <c r="E2527" s="252">
        <v>1.5199999999992997E-3</v>
      </c>
      <c r="F2527" s="252">
        <v>0</v>
      </c>
      <c r="G2527" s="252">
        <f t="shared" si="2525"/>
        <v>1.5199999999992997E-3</v>
      </c>
      <c r="H2527" s="252">
        <v>0</v>
      </c>
      <c r="I2527" s="254">
        <f t="shared" si="2526"/>
        <v>0</v>
      </c>
      <c r="J2527" s="62">
        <f t="shared" si="2494"/>
        <v>1.5199999999992997E-3</v>
      </c>
      <c r="K2527" s="252">
        <v>73</v>
      </c>
      <c r="L2527" s="57">
        <v>24.48</v>
      </c>
      <c r="M2527" s="252">
        <f t="shared" si="2495"/>
        <v>97.48</v>
      </c>
      <c r="N2527" s="252">
        <v>0</v>
      </c>
      <c r="O2527" s="254">
        <f t="shared" si="2501"/>
        <v>0</v>
      </c>
      <c r="P2527" s="252">
        <f t="shared" si="2496"/>
        <v>97.48</v>
      </c>
      <c r="Q2527" s="252">
        <v>12.29</v>
      </c>
      <c r="R2527" s="252">
        <v>8.16</v>
      </c>
      <c r="S2527" s="252">
        <f t="shared" si="2523"/>
        <v>20.45</v>
      </c>
      <c r="T2527" s="252">
        <v>0</v>
      </c>
      <c r="U2527" s="254">
        <f t="shared" si="2524"/>
        <v>0</v>
      </c>
      <c r="V2527" s="252">
        <f t="shared" si="2503"/>
        <v>20.45</v>
      </c>
      <c r="W2527" s="252">
        <v>1.7000000000000002</v>
      </c>
      <c r="X2527" s="252">
        <v>1.3</v>
      </c>
      <c r="Y2527" s="252">
        <f t="shared" si="2497"/>
        <v>3</v>
      </c>
      <c r="Z2527" s="252">
        <v>0</v>
      </c>
      <c r="AA2527" s="254">
        <f t="shared" si="2504"/>
        <v>0</v>
      </c>
      <c r="AB2527" s="252">
        <f t="shared" si="2505"/>
        <v>3</v>
      </c>
      <c r="AC2527" s="221">
        <v>576.89873999999998</v>
      </c>
      <c r="AD2527" s="221">
        <v>266.53500000000003</v>
      </c>
      <c r="AE2527" s="221">
        <f t="shared" si="2506"/>
        <v>843.43373999999994</v>
      </c>
      <c r="AF2527" s="221">
        <v>63.9</v>
      </c>
      <c r="AG2527" s="220">
        <f t="shared" si="2507"/>
        <v>7.5761730850368876</v>
      </c>
      <c r="AH2527" s="221">
        <f t="shared" si="2508"/>
        <v>779.53373999999997</v>
      </c>
      <c r="AI2527" s="221">
        <v>562.7515199999998</v>
      </c>
      <c r="AJ2527" s="321">
        <v>529.27</v>
      </c>
      <c r="AK2527" s="221">
        <f t="shared" si="2527"/>
        <v>1092.0215199999998</v>
      </c>
      <c r="AL2527" s="221">
        <v>0</v>
      </c>
      <c r="AM2527" s="220">
        <f t="shared" si="2510"/>
        <v>0</v>
      </c>
      <c r="AN2527" s="221">
        <f t="shared" si="2511"/>
        <v>1092.0215199999998</v>
      </c>
      <c r="AO2527" s="221">
        <v>577.51783999999998</v>
      </c>
      <c r="AP2527" s="321">
        <v>491.286</v>
      </c>
      <c r="AQ2527" s="221">
        <f t="shared" si="2512"/>
        <v>1068.80384</v>
      </c>
      <c r="AR2527" s="221">
        <v>0</v>
      </c>
      <c r="AS2527" s="220">
        <f t="shared" si="2513"/>
        <v>0</v>
      </c>
      <c r="AT2527" s="221">
        <f t="shared" si="2514"/>
        <v>1068.80384</v>
      </c>
      <c r="AU2527" s="221">
        <v>10.52</v>
      </c>
      <c r="AV2527" s="54"/>
      <c r="AW2527" s="221">
        <f t="shared" si="2515"/>
        <v>10.52</v>
      </c>
      <c r="AX2527" s="221">
        <v>0</v>
      </c>
      <c r="AY2527" s="220">
        <f t="shared" si="2516"/>
        <v>0</v>
      </c>
      <c r="AZ2527" s="221">
        <f t="shared" si="2517"/>
        <v>10.52</v>
      </c>
      <c r="BA2527" s="221">
        <v>92.420540000000003</v>
      </c>
      <c r="BB2527" s="67">
        <v>28.167000000000002</v>
      </c>
      <c r="BC2527" s="221">
        <f t="shared" si="2518"/>
        <v>120.58754</v>
      </c>
      <c r="BD2527" s="221">
        <v>0</v>
      </c>
      <c r="BE2527" s="220">
        <f t="shared" si="2519"/>
        <v>0</v>
      </c>
      <c r="BF2527" s="221">
        <f t="shared" si="2498"/>
        <v>120.58754</v>
      </c>
      <c r="BG2527" s="222">
        <f t="shared" si="2499"/>
        <v>1907.10016</v>
      </c>
      <c r="BH2527" s="222">
        <f t="shared" si="2499"/>
        <v>1349.1980000000001</v>
      </c>
      <c r="BI2527" s="222">
        <f t="shared" si="2520"/>
        <v>3256.2981600000003</v>
      </c>
      <c r="BJ2527" s="222">
        <f t="shared" si="2500"/>
        <v>63.9</v>
      </c>
      <c r="BK2527" s="223">
        <f t="shared" si="2521"/>
        <v>1.9623510151785362</v>
      </c>
      <c r="BL2527" s="222">
        <f t="shared" si="2522"/>
        <v>3192.3981600000002</v>
      </c>
    </row>
    <row r="2528" spans="3:64" ht="18.75" x14ac:dyDescent="0.3">
      <c r="C2528" s="393">
        <v>16</v>
      </c>
      <c r="D2528" s="394" t="s">
        <v>31</v>
      </c>
      <c r="E2528" s="252">
        <v>8.3999999999839758E-4</v>
      </c>
      <c r="F2528" s="252">
        <v>0</v>
      </c>
      <c r="G2528" s="252">
        <f t="shared" si="2525"/>
        <v>8.3999999999839758E-4</v>
      </c>
      <c r="H2528" s="252">
        <v>0</v>
      </c>
      <c r="I2528" s="254">
        <f t="shared" si="2526"/>
        <v>0</v>
      </c>
      <c r="J2528" s="62">
        <f t="shared" si="2494"/>
        <v>8.3999999999839758E-4</v>
      </c>
      <c r="K2528" s="252">
        <v>0</v>
      </c>
      <c r="L2528" s="57">
        <v>13.77</v>
      </c>
      <c r="M2528" s="252">
        <f t="shared" si="2495"/>
        <v>13.77</v>
      </c>
      <c r="N2528" s="252">
        <v>5.5</v>
      </c>
      <c r="O2528" s="254">
        <f t="shared" si="2501"/>
        <v>39.941902687000727</v>
      </c>
      <c r="P2528" s="252">
        <f t="shared" si="2496"/>
        <v>8.27</v>
      </c>
      <c r="Q2528" s="252">
        <v>0</v>
      </c>
      <c r="R2528" s="252">
        <v>4.59</v>
      </c>
      <c r="S2528" s="252">
        <f t="shared" si="2523"/>
        <v>4.59</v>
      </c>
      <c r="T2528" s="252">
        <v>3.5</v>
      </c>
      <c r="U2528" s="254">
        <f t="shared" si="2524"/>
        <v>76.252723311546845</v>
      </c>
      <c r="V2528" s="252">
        <f t="shared" si="2503"/>
        <v>1.0899999999999999</v>
      </c>
      <c r="W2528" s="252">
        <v>0</v>
      </c>
      <c r="X2528" s="252">
        <v>1.2</v>
      </c>
      <c r="Y2528" s="252">
        <f t="shared" si="2497"/>
        <v>1.2</v>
      </c>
      <c r="Z2528" s="252">
        <v>1.2</v>
      </c>
      <c r="AA2528" s="254">
        <f t="shared" si="2504"/>
        <v>100</v>
      </c>
      <c r="AB2528" s="252">
        <f t="shared" si="2505"/>
        <v>0</v>
      </c>
      <c r="AC2528" s="221">
        <v>77.597759999999994</v>
      </c>
      <c r="AD2528" s="221">
        <v>148.94999999999999</v>
      </c>
      <c r="AE2528" s="221">
        <f t="shared" si="2506"/>
        <v>226.54775999999998</v>
      </c>
      <c r="AF2528" s="221">
        <v>82.1</v>
      </c>
      <c r="AG2528" s="220">
        <f t="shared" si="2507"/>
        <v>36.239599102635133</v>
      </c>
      <c r="AH2528" s="221">
        <f t="shared" si="2508"/>
        <v>144.44775999999999</v>
      </c>
      <c r="AI2528" s="221">
        <v>187.66391999999996</v>
      </c>
      <c r="AJ2528" s="321">
        <v>291.685</v>
      </c>
      <c r="AK2528" s="221">
        <f t="shared" si="2527"/>
        <v>479.34891999999996</v>
      </c>
      <c r="AL2528" s="221">
        <v>285.5</v>
      </c>
      <c r="AM2528" s="220">
        <f t="shared" si="2510"/>
        <v>59.55995478199889</v>
      </c>
      <c r="AN2528" s="221">
        <f t="shared" si="2511"/>
        <v>193.84891999999996</v>
      </c>
      <c r="AO2528" s="221">
        <v>127.43236000000007</v>
      </c>
      <c r="AP2528" s="321">
        <v>271.358</v>
      </c>
      <c r="AQ2528" s="221">
        <f t="shared" si="2512"/>
        <v>398.79036000000008</v>
      </c>
      <c r="AR2528" s="221">
        <v>280.2</v>
      </c>
      <c r="AS2528" s="220">
        <f t="shared" si="2513"/>
        <v>70.262480768090768</v>
      </c>
      <c r="AT2528" s="221">
        <f t="shared" si="2514"/>
        <v>118.59036000000009</v>
      </c>
      <c r="AU2528" s="221">
        <v>0</v>
      </c>
      <c r="AV2528" s="54"/>
      <c r="AW2528" s="221">
        <v>0</v>
      </c>
      <c r="AX2528" s="221"/>
      <c r="AY2528" s="220">
        <f t="shared" si="2516"/>
        <v>0</v>
      </c>
      <c r="AZ2528" s="221">
        <f t="shared" si="2517"/>
        <v>0</v>
      </c>
      <c r="BA2528" s="221">
        <v>45.792059999999992</v>
      </c>
      <c r="BB2528" s="221">
        <v>120.76</v>
      </c>
      <c r="BC2528" s="221">
        <f t="shared" si="2518"/>
        <v>166.55205999999998</v>
      </c>
      <c r="BD2528" s="221">
        <v>70.5</v>
      </c>
      <c r="BE2528" s="220">
        <f t="shared" si="2519"/>
        <v>42.32910718726626</v>
      </c>
      <c r="BF2528" s="221">
        <f t="shared" si="2498"/>
        <v>96.052059999999983</v>
      </c>
      <c r="BG2528" s="222">
        <f t="shared" si="2499"/>
        <v>438.48694</v>
      </c>
      <c r="BH2528" s="222">
        <f t="shared" si="2499"/>
        <v>852.3130000000001</v>
      </c>
      <c r="BI2528" s="222">
        <f t="shared" si="2520"/>
        <v>1290.7999400000001</v>
      </c>
      <c r="BJ2528" s="222">
        <f t="shared" si="2500"/>
        <v>728.5</v>
      </c>
      <c r="BK2528" s="223">
        <f t="shared" si="2521"/>
        <v>56.437870612234455</v>
      </c>
      <c r="BL2528" s="222">
        <f t="shared" si="2522"/>
        <v>562.29994000000011</v>
      </c>
    </row>
    <row r="2529" spans="3:64" ht="18.75" x14ac:dyDescent="0.3">
      <c r="C2529" s="393">
        <v>17</v>
      </c>
      <c r="D2529" s="394" t="s">
        <v>32</v>
      </c>
      <c r="E2529" s="252">
        <v>-3.2000000000014239E-3</v>
      </c>
      <c r="F2529" s="252">
        <v>10.02</v>
      </c>
      <c r="G2529" s="252">
        <f t="shared" si="2525"/>
        <v>10.016799999999998</v>
      </c>
      <c r="H2529" s="252">
        <v>10.02</v>
      </c>
      <c r="I2529" s="254">
        <f t="shared" si="2526"/>
        <v>100.03194633016534</v>
      </c>
      <c r="J2529" s="62">
        <f t="shared" si="2494"/>
        <v>-3.2000000000014239E-3</v>
      </c>
      <c r="K2529" s="252">
        <v>1.8500000000000014</v>
      </c>
      <c r="L2529" s="57">
        <v>20.7</v>
      </c>
      <c r="M2529" s="252">
        <f t="shared" si="2495"/>
        <v>22.55</v>
      </c>
      <c r="N2529" s="252">
        <v>14.6</v>
      </c>
      <c r="O2529" s="254">
        <f t="shared" si="2501"/>
        <v>64.745011086474506</v>
      </c>
      <c r="P2529" s="252">
        <f t="shared" si="2496"/>
        <v>7.9500000000000011</v>
      </c>
      <c r="Q2529" s="252">
        <v>0</v>
      </c>
      <c r="R2529" s="252">
        <v>6.9</v>
      </c>
      <c r="S2529" s="252">
        <f t="shared" si="2523"/>
        <v>6.9</v>
      </c>
      <c r="T2529" s="252">
        <v>6.7</v>
      </c>
      <c r="U2529" s="254">
        <f t="shared" si="2524"/>
        <v>97.101449275362313</v>
      </c>
      <c r="V2529" s="252">
        <f t="shared" si="2503"/>
        <v>0.20000000000000018</v>
      </c>
      <c r="W2529" s="252">
        <v>0</v>
      </c>
      <c r="X2529" s="252">
        <v>0.9</v>
      </c>
      <c r="Y2529" s="252">
        <f t="shared" si="2497"/>
        <v>0.9</v>
      </c>
      <c r="Z2529" s="252">
        <v>0.75</v>
      </c>
      <c r="AA2529" s="254">
        <f t="shared" si="2504"/>
        <v>83.333333333333329</v>
      </c>
      <c r="AB2529" s="252">
        <f t="shared" si="2505"/>
        <v>0.15000000000000002</v>
      </c>
      <c r="AC2529" s="221">
        <v>40.765819999999991</v>
      </c>
      <c r="AD2529" s="221">
        <v>225.37899999999999</v>
      </c>
      <c r="AE2529" s="221">
        <f t="shared" si="2506"/>
        <v>266.14481999999998</v>
      </c>
      <c r="AF2529" s="221">
        <v>40.770000000000003</v>
      </c>
      <c r="AG2529" s="220">
        <f t="shared" si="2507"/>
        <v>15.318727601010609</v>
      </c>
      <c r="AH2529" s="221">
        <f t="shared" si="2508"/>
        <v>225.37481999999997</v>
      </c>
      <c r="AI2529" s="221">
        <v>77.712779999999952</v>
      </c>
      <c r="AJ2529" s="321">
        <v>458.92799999999994</v>
      </c>
      <c r="AK2529" s="221">
        <f t="shared" si="2527"/>
        <v>536.64077999999995</v>
      </c>
      <c r="AL2529" s="221">
        <v>321.89999999999998</v>
      </c>
      <c r="AM2529" s="220">
        <f t="shared" si="2510"/>
        <v>59.984259861876325</v>
      </c>
      <c r="AN2529" s="221">
        <f t="shared" si="2511"/>
        <v>214.74077999999997</v>
      </c>
      <c r="AO2529" s="221">
        <v>311.64799999999997</v>
      </c>
      <c r="AP2529" s="321">
        <v>424.99199999999996</v>
      </c>
      <c r="AQ2529" s="221">
        <f t="shared" si="2512"/>
        <v>736.63999999999987</v>
      </c>
      <c r="AR2529" s="221">
        <v>420.9</v>
      </c>
      <c r="AS2529" s="220">
        <f t="shared" si="2513"/>
        <v>57.137814943527374</v>
      </c>
      <c r="AT2529" s="221">
        <f t="shared" si="2514"/>
        <v>315.7399999999999</v>
      </c>
      <c r="AU2529" s="221">
        <v>0</v>
      </c>
      <c r="AV2529" s="54"/>
      <c r="AW2529" s="221">
        <f t="shared" ref="AW2529:AW2542" si="2528">SUM(AU2529:AV2529)</f>
        <v>0</v>
      </c>
      <c r="AX2529" s="221"/>
      <c r="AY2529" s="220">
        <f t="shared" si="2516"/>
        <v>0</v>
      </c>
      <c r="AZ2529" s="221">
        <f t="shared" si="2517"/>
        <v>0</v>
      </c>
      <c r="BA2529" s="221">
        <v>0</v>
      </c>
      <c r="BB2529" s="221">
        <v>0</v>
      </c>
      <c r="BC2529" s="221">
        <f t="shared" si="2518"/>
        <v>0</v>
      </c>
      <c r="BD2529" s="221"/>
      <c r="BE2529" s="220"/>
      <c r="BF2529" s="221">
        <f t="shared" si="2498"/>
        <v>0</v>
      </c>
      <c r="BG2529" s="222">
        <f t="shared" si="2499"/>
        <v>431.97339999999986</v>
      </c>
      <c r="BH2529" s="222">
        <f t="shared" si="2499"/>
        <v>1147.8189999999997</v>
      </c>
      <c r="BI2529" s="222">
        <f t="shared" si="2520"/>
        <v>1579.7923999999996</v>
      </c>
      <c r="BJ2529" s="222">
        <f t="shared" si="2500"/>
        <v>815.63999999999987</v>
      </c>
      <c r="BK2529" s="223">
        <f t="shared" si="2521"/>
        <v>51.62956854330988</v>
      </c>
      <c r="BL2529" s="222">
        <f t="shared" si="2522"/>
        <v>764.15239999999972</v>
      </c>
    </row>
    <row r="2530" spans="3:64" ht="18.75" x14ac:dyDescent="0.3">
      <c r="C2530" s="393">
        <v>18</v>
      </c>
      <c r="D2530" s="394" t="s">
        <v>33</v>
      </c>
      <c r="E2530" s="252">
        <v>-4.7999999999959186E-4</v>
      </c>
      <c r="F2530" s="252">
        <v>0</v>
      </c>
      <c r="G2530" s="252">
        <f t="shared" si="2525"/>
        <v>-4.7999999999959186E-4</v>
      </c>
      <c r="H2530" s="252">
        <v>0</v>
      </c>
      <c r="I2530" s="254">
        <f t="shared" si="2526"/>
        <v>0</v>
      </c>
      <c r="J2530" s="62">
        <f t="shared" si="2494"/>
        <v>-4.7999999999959186E-4</v>
      </c>
      <c r="K2530" s="252">
        <v>61.2</v>
      </c>
      <c r="L2530" s="57">
        <v>25.74</v>
      </c>
      <c r="M2530" s="252">
        <f t="shared" si="2495"/>
        <v>86.94</v>
      </c>
      <c r="N2530" s="252">
        <v>9.27</v>
      </c>
      <c r="O2530" s="254">
        <f t="shared" si="2501"/>
        <v>10.662525879917183</v>
      </c>
      <c r="P2530" s="252">
        <f t="shared" si="2496"/>
        <v>77.67</v>
      </c>
      <c r="Q2530" s="252">
        <v>0</v>
      </c>
      <c r="R2530" s="252">
        <v>8.58</v>
      </c>
      <c r="S2530" s="252">
        <f t="shared" si="2523"/>
        <v>8.58</v>
      </c>
      <c r="T2530" s="252">
        <v>8.58</v>
      </c>
      <c r="U2530" s="254">
        <f t="shared" si="2524"/>
        <v>100</v>
      </c>
      <c r="V2530" s="252">
        <f t="shared" si="2503"/>
        <v>0</v>
      </c>
      <c r="W2530" s="252">
        <v>1.3000000000000003</v>
      </c>
      <c r="X2530" s="252">
        <v>1.3</v>
      </c>
      <c r="Y2530" s="252">
        <f t="shared" si="2497"/>
        <v>2.6000000000000005</v>
      </c>
      <c r="Z2530" s="252">
        <v>1.3</v>
      </c>
      <c r="AA2530" s="254">
        <f t="shared" si="2504"/>
        <v>49.999999999999986</v>
      </c>
      <c r="AB2530" s="252">
        <f t="shared" si="2505"/>
        <v>1.3000000000000005</v>
      </c>
      <c r="AC2530" s="221">
        <v>2.8199999999856118E-3</v>
      </c>
      <c r="AD2530" s="221">
        <v>280.25400000000002</v>
      </c>
      <c r="AE2530" s="221">
        <f t="shared" si="2506"/>
        <v>280.25682</v>
      </c>
      <c r="AF2530" s="221">
        <v>0</v>
      </c>
      <c r="AG2530" s="220">
        <f t="shared" si="2507"/>
        <v>0</v>
      </c>
      <c r="AH2530" s="221">
        <f t="shared" si="2508"/>
        <v>280.25682</v>
      </c>
      <c r="AI2530" s="221">
        <v>162.42700000000013</v>
      </c>
      <c r="AJ2530" s="321">
        <v>561.30399999999997</v>
      </c>
      <c r="AK2530" s="221">
        <f t="shared" si="2527"/>
        <v>723.73100000000011</v>
      </c>
      <c r="AL2530" s="221">
        <v>717.98</v>
      </c>
      <c r="AM2530" s="220">
        <f t="shared" si="2510"/>
        <v>99.20536774022392</v>
      </c>
      <c r="AN2530" s="221">
        <f t="shared" si="2511"/>
        <v>5.75100000000009</v>
      </c>
      <c r="AO2530" s="221">
        <v>179.86938000000009</v>
      </c>
      <c r="AP2530" s="321">
        <v>520.36500000000001</v>
      </c>
      <c r="AQ2530" s="221">
        <f t="shared" si="2512"/>
        <v>700.2343800000001</v>
      </c>
      <c r="AR2530" s="221">
        <v>667.74199999999996</v>
      </c>
      <c r="AS2530" s="220">
        <f t="shared" si="2513"/>
        <v>95.359785105095796</v>
      </c>
      <c r="AT2530" s="221">
        <f t="shared" si="2514"/>
        <v>32.492380000000139</v>
      </c>
      <c r="AU2530" s="221">
        <v>0</v>
      </c>
      <c r="AV2530" s="54"/>
      <c r="AW2530" s="221">
        <f t="shared" si="2528"/>
        <v>0</v>
      </c>
      <c r="AX2530" s="221"/>
      <c r="AY2530" s="220">
        <f t="shared" si="2516"/>
        <v>0</v>
      </c>
      <c r="AZ2530" s="221">
        <f t="shared" si="2517"/>
        <v>0</v>
      </c>
      <c r="BA2530" s="221">
        <v>56.128640000000075</v>
      </c>
      <c r="BB2530" s="67">
        <v>200.964</v>
      </c>
      <c r="BC2530" s="221">
        <f t="shared" si="2518"/>
        <v>257.09264000000007</v>
      </c>
      <c r="BD2530" s="221">
        <v>245.626</v>
      </c>
      <c r="BE2530" s="220">
        <f t="shared" ref="BE2530:BE2543" si="2529">IF(BD2530&lt;&gt;0,(BD2530/BC2530*100),0)</f>
        <v>95.539880099251363</v>
      </c>
      <c r="BF2530" s="221">
        <f t="shared" si="2498"/>
        <v>11.466640000000069</v>
      </c>
      <c r="BG2530" s="222">
        <f t="shared" si="2499"/>
        <v>460.92736000000031</v>
      </c>
      <c r="BH2530" s="222">
        <f t="shared" si="2499"/>
        <v>1598.5070000000001</v>
      </c>
      <c r="BI2530" s="222">
        <f t="shared" si="2520"/>
        <v>2059.4343600000002</v>
      </c>
      <c r="BJ2530" s="222">
        <f t="shared" si="2500"/>
        <v>1650.4979999999998</v>
      </c>
      <c r="BK2530" s="223">
        <f t="shared" si="2521"/>
        <v>80.143268076774234</v>
      </c>
      <c r="BL2530" s="222">
        <f t="shared" si="2522"/>
        <v>408.93636000000038</v>
      </c>
    </row>
    <row r="2531" spans="3:64" ht="18.75" x14ac:dyDescent="0.3">
      <c r="C2531" s="393">
        <v>19</v>
      </c>
      <c r="D2531" s="394" t="s">
        <v>34</v>
      </c>
      <c r="E2531" s="252">
        <v>-2.520000000001188E-3</v>
      </c>
      <c r="F2531" s="252">
        <v>30.050999999999998</v>
      </c>
      <c r="G2531" s="252">
        <f t="shared" si="2525"/>
        <v>30.048479999999998</v>
      </c>
      <c r="H2531" s="252">
        <v>20.033999999999999</v>
      </c>
      <c r="I2531" s="254">
        <f t="shared" si="2526"/>
        <v>66.672257631667236</v>
      </c>
      <c r="J2531" s="62">
        <f t="shared" si="2494"/>
        <v>10.014479999999999</v>
      </c>
      <c r="K2531" s="252">
        <v>30.239999999999991</v>
      </c>
      <c r="L2531" s="57">
        <v>15.12</v>
      </c>
      <c r="M2531" s="252">
        <f t="shared" si="2495"/>
        <v>45.359999999999992</v>
      </c>
      <c r="N2531" s="252">
        <v>26.28</v>
      </c>
      <c r="O2531" s="254">
        <f t="shared" si="2501"/>
        <v>57.936507936507951</v>
      </c>
      <c r="P2531" s="252">
        <f t="shared" si="2496"/>
        <v>19.079999999999991</v>
      </c>
      <c r="Q2531" s="252">
        <v>1.5899999999999999</v>
      </c>
      <c r="R2531" s="252">
        <v>5.04</v>
      </c>
      <c r="S2531" s="252">
        <f t="shared" si="2523"/>
        <v>6.63</v>
      </c>
      <c r="T2531" s="252">
        <v>5.84</v>
      </c>
      <c r="U2531" s="254">
        <f t="shared" si="2524"/>
        <v>88.08446455505279</v>
      </c>
      <c r="V2531" s="252">
        <f t="shared" si="2503"/>
        <v>0.79</v>
      </c>
      <c r="W2531" s="252">
        <v>0.59999999999999964</v>
      </c>
      <c r="X2531" s="252">
        <v>1</v>
      </c>
      <c r="Y2531" s="252">
        <f t="shared" si="2497"/>
        <v>1.5999999999999996</v>
      </c>
      <c r="Z2531" s="252">
        <v>1.4</v>
      </c>
      <c r="AA2531" s="254">
        <f t="shared" si="2504"/>
        <v>87.500000000000014</v>
      </c>
      <c r="AB2531" s="252">
        <f t="shared" si="2505"/>
        <v>0.19999999999999973</v>
      </c>
      <c r="AC2531" s="221">
        <v>13.93980000000002</v>
      </c>
      <c r="AD2531" s="221">
        <v>164.62</v>
      </c>
      <c r="AE2531" s="221">
        <f t="shared" si="2506"/>
        <v>178.55980000000002</v>
      </c>
      <c r="AF2531" s="221">
        <v>9.91</v>
      </c>
      <c r="AG2531" s="220">
        <f t="shared" si="2507"/>
        <v>5.5499614134872459</v>
      </c>
      <c r="AH2531" s="221">
        <f t="shared" si="2508"/>
        <v>168.64980000000003</v>
      </c>
      <c r="AI2531" s="221">
        <v>30.131080000000111</v>
      </c>
      <c r="AJ2531" s="321">
        <v>348.06899999999996</v>
      </c>
      <c r="AK2531" s="221">
        <f t="shared" si="2527"/>
        <v>378.20008000000007</v>
      </c>
      <c r="AL2531" s="221">
        <v>330.39499999999998</v>
      </c>
      <c r="AM2531" s="220">
        <f t="shared" si="2510"/>
        <v>87.359844027531651</v>
      </c>
      <c r="AN2531" s="221">
        <f t="shared" si="2511"/>
        <v>47.805080000000089</v>
      </c>
      <c r="AO2531" s="221">
        <v>179.7876</v>
      </c>
      <c r="AP2531" s="321">
        <v>321.47699999999998</v>
      </c>
      <c r="AQ2531" s="221">
        <f t="shared" si="2512"/>
        <v>501.26459999999997</v>
      </c>
      <c r="AR2531" s="221">
        <v>393.47</v>
      </c>
      <c r="AS2531" s="220">
        <f t="shared" si="2513"/>
        <v>78.495469259149758</v>
      </c>
      <c r="AT2531" s="221">
        <f t="shared" si="2514"/>
        <v>107.79459999999995</v>
      </c>
      <c r="AU2531" s="221">
        <v>0</v>
      </c>
      <c r="AV2531" s="54"/>
      <c r="AW2531" s="221">
        <f t="shared" si="2528"/>
        <v>0</v>
      </c>
      <c r="AX2531" s="221"/>
      <c r="AY2531" s="220">
        <f t="shared" si="2516"/>
        <v>0</v>
      </c>
      <c r="AZ2531" s="221">
        <f t="shared" si="2517"/>
        <v>0</v>
      </c>
      <c r="BA2531" s="221">
        <v>0</v>
      </c>
      <c r="BB2531" s="221">
        <v>0</v>
      </c>
      <c r="BC2531" s="221">
        <f t="shared" si="2518"/>
        <v>0</v>
      </c>
      <c r="BD2531" s="221"/>
      <c r="BE2531" s="220">
        <f t="shared" si="2529"/>
        <v>0</v>
      </c>
      <c r="BF2531" s="221">
        <f t="shared" si="2498"/>
        <v>0</v>
      </c>
      <c r="BG2531" s="222">
        <f t="shared" si="2499"/>
        <v>256.28596000000016</v>
      </c>
      <c r="BH2531" s="222">
        <f t="shared" si="2499"/>
        <v>885.37699999999995</v>
      </c>
      <c r="BI2531" s="222">
        <f t="shared" si="2520"/>
        <v>1141.6629600000001</v>
      </c>
      <c r="BJ2531" s="222">
        <f t="shared" si="2500"/>
        <v>787.32899999999995</v>
      </c>
      <c r="BK2531" s="223">
        <f t="shared" si="2521"/>
        <v>68.963347991950258</v>
      </c>
      <c r="BL2531" s="222">
        <f t="shared" si="2522"/>
        <v>354.33396000000016</v>
      </c>
    </row>
    <row r="2532" spans="3:64" ht="18.75" x14ac:dyDescent="0.3">
      <c r="C2532" s="393">
        <v>20</v>
      </c>
      <c r="D2532" s="394" t="s">
        <v>35</v>
      </c>
      <c r="E2532" s="252">
        <v>1.9999999999953388E-4</v>
      </c>
      <c r="F2532" s="252"/>
      <c r="G2532" s="252">
        <f t="shared" si="2525"/>
        <v>1.9999999999953388E-4</v>
      </c>
      <c r="H2532" s="252">
        <v>0</v>
      </c>
      <c r="I2532" s="254">
        <f t="shared" si="2526"/>
        <v>0</v>
      </c>
      <c r="J2532" s="62">
        <f t="shared" si="2494"/>
        <v>1.9999999999953388E-4</v>
      </c>
      <c r="K2532" s="252">
        <v>46.759999999999991</v>
      </c>
      <c r="L2532" s="57">
        <v>20.34</v>
      </c>
      <c r="M2532" s="252">
        <f t="shared" si="2495"/>
        <v>67.099999999999994</v>
      </c>
      <c r="N2532" s="252">
        <v>24.35</v>
      </c>
      <c r="O2532" s="254">
        <f t="shared" si="2501"/>
        <v>36.289120715350229</v>
      </c>
      <c r="P2532" s="252">
        <f t="shared" si="2496"/>
        <v>42.749999999999993</v>
      </c>
      <c r="Q2532" s="252">
        <v>5.6500000000000057</v>
      </c>
      <c r="R2532" s="252">
        <v>6.78</v>
      </c>
      <c r="S2532" s="252">
        <f t="shared" si="2523"/>
        <v>12.430000000000007</v>
      </c>
      <c r="T2532" s="252">
        <v>7.11</v>
      </c>
      <c r="U2532" s="254">
        <f t="shared" si="2524"/>
        <v>57.200321802091679</v>
      </c>
      <c r="V2532" s="252">
        <f t="shared" si="2503"/>
        <v>5.3200000000000065</v>
      </c>
      <c r="W2532" s="252">
        <v>0.59999999999999876</v>
      </c>
      <c r="X2532" s="252">
        <v>1.4</v>
      </c>
      <c r="Y2532" s="252">
        <f t="shared" si="2497"/>
        <v>1.9999999999999987</v>
      </c>
      <c r="Z2532" s="252">
        <v>0.65</v>
      </c>
      <c r="AA2532" s="254">
        <f t="shared" si="2504"/>
        <v>32.500000000000021</v>
      </c>
      <c r="AB2532" s="252">
        <f t="shared" si="2505"/>
        <v>1.3499999999999988</v>
      </c>
      <c r="AC2532" s="221">
        <v>339.16231000000005</v>
      </c>
      <c r="AD2532" s="221">
        <v>221.459</v>
      </c>
      <c r="AE2532" s="221">
        <f t="shared" si="2506"/>
        <v>560.62130999999999</v>
      </c>
      <c r="AF2532" s="221">
        <v>112.35</v>
      </c>
      <c r="AG2532" s="220">
        <f t="shared" si="2507"/>
        <v>20.040265683086503</v>
      </c>
      <c r="AH2532" s="221">
        <f t="shared" si="2508"/>
        <v>448.27130999999997</v>
      </c>
      <c r="AI2532" s="221">
        <v>366.74632000000008</v>
      </c>
      <c r="AJ2532" s="321">
        <v>438.54099999999994</v>
      </c>
      <c r="AK2532" s="221">
        <f t="shared" si="2527"/>
        <v>805.28732000000002</v>
      </c>
      <c r="AL2532" s="221">
        <v>370.54500000000002</v>
      </c>
      <c r="AM2532" s="220">
        <f t="shared" si="2510"/>
        <v>46.014011495921729</v>
      </c>
      <c r="AN2532" s="221">
        <f t="shared" si="2511"/>
        <v>434.74232000000001</v>
      </c>
      <c r="AO2532" s="221">
        <v>438.32267999999999</v>
      </c>
      <c r="AP2532" s="321">
        <v>407.10100000000006</v>
      </c>
      <c r="AQ2532" s="221">
        <f t="shared" si="2512"/>
        <v>845.4236800000001</v>
      </c>
      <c r="AR2532" s="221">
        <v>383.21499999999997</v>
      </c>
      <c r="AS2532" s="220">
        <f t="shared" si="2513"/>
        <v>45.328160195370906</v>
      </c>
      <c r="AT2532" s="221">
        <f t="shared" si="2514"/>
        <v>462.20868000000013</v>
      </c>
      <c r="AU2532" s="221">
        <v>0</v>
      </c>
      <c r="AV2532" s="54"/>
      <c r="AW2532" s="221">
        <f t="shared" si="2528"/>
        <v>0</v>
      </c>
      <c r="AX2532" s="221">
        <v>0</v>
      </c>
      <c r="AY2532" s="220">
        <f t="shared" si="2516"/>
        <v>0</v>
      </c>
      <c r="AZ2532" s="221">
        <f t="shared" si="2517"/>
        <v>0</v>
      </c>
      <c r="BA2532" s="221">
        <v>45.290540000000021</v>
      </c>
      <c r="BB2532" s="62">
        <v>197.99599999999998</v>
      </c>
      <c r="BC2532" s="221">
        <f t="shared" si="2518"/>
        <v>243.28654</v>
      </c>
      <c r="BD2532" s="221">
        <v>95.16</v>
      </c>
      <c r="BE2532" s="220">
        <f t="shared" si="2529"/>
        <v>39.11437106220508</v>
      </c>
      <c r="BF2532" s="221">
        <f t="shared" si="2498"/>
        <v>148.12654000000001</v>
      </c>
      <c r="BG2532" s="222">
        <f t="shared" si="2499"/>
        <v>1242.5320500000003</v>
      </c>
      <c r="BH2532" s="222">
        <f t="shared" si="2499"/>
        <v>1293.617</v>
      </c>
      <c r="BI2532" s="222">
        <f t="shared" si="2520"/>
        <v>2536.14905</v>
      </c>
      <c r="BJ2532" s="222">
        <f t="shared" si="2500"/>
        <v>993.38</v>
      </c>
      <c r="BK2532" s="223">
        <f t="shared" si="2521"/>
        <v>39.168833551009158</v>
      </c>
      <c r="BL2532" s="222">
        <f t="shared" si="2522"/>
        <v>1542.7690499999999</v>
      </c>
    </row>
    <row r="2533" spans="3:64" ht="18.75" x14ac:dyDescent="0.3">
      <c r="C2533" s="393">
        <v>21</v>
      </c>
      <c r="D2533" s="394" t="s">
        <v>36</v>
      </c>
      <c r="E2533" s="252">
        <v>6.5439999999998832E-2</v>
      </c>
      <c r="F2533" s="252">
        <v>0</v>
      </c>
      <c r="G2533" s="252">
        <f t="shared" si="2525"/>
        <v>6.5439999999998832E-2</v>
      </c>
      <c r="H2533" s="252">
        <v>0</v>
      </c>
      <c r="I2533" s="254">
        <f t="shared" si="2526"/>
        <v>0</v>
      </c>
      <c r="J2533" s="62">
        <f t="shared" si="2494"/>
        <v>6.5439999999998832E-2</v>
      </c>
      <c r="K2533" s="252">
        <v>11.200000000000006</v>
      </c>
      <c r="L2533" s="57">
        <v>9.7200000000000006</v>
      </c>
      <c r="M2533" s="252">
        <f t="shared" si="2495"/>
        <v>20.920000000000009</v>
      </c>
      <c r="N2533" s="252">
        <v>7.5</v>
      </c>
      <c r="O2533" s="254">
        <f t="shared" si="2501"/>
        <v>35.850860420650079</v>
      </c>
      <c r="P2533" s="252">
        <f t="shared" si="2496"/>
        <v>13.420000000000009</v>
      </c>
      <c r="Q2533" s="252">
        <v>4.41</v>
      </c>
      <c r="R2533" s="252">
        <v>3.24</v>
      </c>
      <c r="S2533" s="252">
        <f t="shared" si="2523"/>
        <v>7.65</v>
      </c>
      <c r="T2533" s="252">
        <v>2.93</v>
      </c>
      <c r="U2533" s="254">
        <v>5.25</v>
      </c>
      <c r="V2533" s="252">
        <f t="shared" si="2503"/>
        <v>4.7200000000000006</v>
      </c>
      <c r="W2533" s="252">
        <v>0.56000000000000005</v>
      </c>
      <c r="X2533" s="252">
        <v>0.7</v>
      </c>
      <c r="Y2533" s="252">
        <f t="shared" si="2497"/>
        <v>1.26</v>
      </c>
      <c r="Z2533" s="252">
        <v>0</v>
      </c>
      <c r="AA2533" s="254">
        <f t="shared" si="2504"/>
        <v>0</v>
      </c>
      <c r="AB2533" s="252">
        <f t="shared" si="2505"/>
        <v>1.26</v>
      </c>
      <c r="AC2533" s="221">
        <v>0.94285999999999603</v>
      </c>
      <c r="AD2533" s="221">
        <v>105.83</v>
      </c>
      <c r="AE2533" s="221">
        <f t="shared" si="2506"/>
        <v>106.77285999999999</v>
      </c>
      <c r="AF2533" s="221">
        <v>0</v>
      </c>
      <c r="AG2533" s="220">
        <f t="shared" si="2507"/>
        <v>0</v>
      </c>
      <c r="AH2533" s="221">
        <f t="shared" si="2508"/>
        <v>106.77285999999999</v>
      </c>
      <c r="AI2533" s="221">
        <v>348.70298000000008</v>
      </c>
      <c r="AJ2533" s="264">
        <v>209.10599999999999</v>
      </c>
      <c r="AK2533" s="221">
        <f t="shared" si="2527"/>
        <v>557.80898000000002</v>
      </c>
      <c r="AL2533" s="221">
        <v>243.44</v>
      </c>
      <c r="AM2533" s="220">
        <f t="shared" si="2510"/>
        <v>43.642180159953682</v>
      </c>
      <c r="AN2533" s="221">
        <f t="shared" si="2511"/>
        <v>314.36898000000002</v>
      </c>
      <c r="AO2533" s="221">
        <v>106.53422</v>
      </c>
      <c r="AP2533" s="321">
        <v>194.11700000000002</v>
      </c>
      <c r="AQ2533" s="221">
        <f t="shared" si="2512"/>
        <v>300.65122000000002</v>
      </c>
      <c r="AR2533" s="221">
        <v>93.55</v>
      </c>
      <c r="AS2533" s="220">
        <f t="shared" si="2513"/>
        <v>31.115789252410149</v>
      </c>
      <c r="AT2533" s="221">
        <f t="shared" si="2514"/>
        <v>207.10122000000001</v>
      </c>
      <c r="AU2533" s="221">
        <v>0.66000000000000014</v>
      </c>
      <c r="AV2533" s="54"/>
      <c r="AW2533" s="221">
        <f t="shared" si="2528"/>
        <v>0.66000000000000014</v>
      </c>
      <c r="AX2533" s="221">
        <v>0</v>
      </c>
      <c r="AY2533" s="220">
        <f t="shared" si="2516"/>
        <v>0</v>
      </c>
      <c r="AZ2533" s="221">
        <f t="shared" si="2517"/>
        <v>0.66000000000000014</v>
      </c>
      <c r="BA2533" s="221">
        <v>67.752160000000003</v>
      </c>
      <c r="BB2533" s="62">
        <v>93.847000000000008</v>
      </c>
      <c r="BC2533" s="221">
        <f t="shared" si="2518"/>
        <v>161.59916000000001</v>
      </c>
      <c r="BD2533" s="221">
        <v>111.17</v>
      </c>
      <c r="BE2533" s="220">
        <f t="shared" si="2529"/>
        <v>68.793674422565061</v>
      </c>
      <c r="BF2533" s="221">
        <f t="shared" si="2498"/>
        <v>50.42916000000001</v>
      </c>
      <c r="BG2533" s="222">
        <f t="shared" si="2499"/>
        <v>540.82766000000004</v>
      </c>
      <c r="BH2533" s="222">
        <f t="shared" si="2499"/>
        <v>616.56000000000006</v>
      </c>
      <c r="BI2533" s="222">
        <f t="shared" si="2520"/>
        <v>1157.3876600000001</v>
      </c>
      <c r="BJ2533" s="222">
        <f t="shared" si="2500"/>
        <v>458.59000000000003</v>
      </c>
      <c r="BK2533" s="223">
        <f t="shared" si="2521"/>
        <v>39.622852035591947</v>
      </c>
      <c r="BL2533" s="222">
        <f t="shared" si="2522"/>
        <v>698.79766000000006</v>
      </c>
    </row>
    <row r="2534" spans="3:64" ht="18.75" x14ac:dyDescent="0.3">
      <c r="C2534" s="393">
        <v>22</v>
      </c>
      <c r="D2534" s="394" t="s">
        <v>328</v>
      </c>
      <c r="E2534" s="252">
        <v>-3.6400000000043065E-3</v>
      </c>
      <c r="F2534" s="252">
        <v>76.796999999999997</v>
      </c>
      <c r="G2534" s="252">
        <v>76.796999999999997</v>
      </c>
      <c r="H2534" s="252">
        <v>76.796999999999997</v>
      </c>
      <c r="I2534" s="254">
        <f t="shared" si="2526"/>
        <v>100</v>
      </c>
      <c r="J2534" s="62">
        <f t="shared" si="2494"/>
        <v>0</v>
      </c>
      <c r="K2534" s="252">
        <v>41.390000000000015</v>
      </c>
      <c r="L2534" s="57">
        <v>34.380000000000003</v>
      </c>
      <c r="M2534" s="252">
        <f t="shared" si="2495"/>
        <v>75.77000000000001</v>
      </c>
      <c r="N2534" s="252">
        <v>47.45</v>
      </c>
      <c r="O2534" s="254">
        <f t="shared" si="2501"/>
        <v>62.623729708327822</v>
      </c>
      <c r="P2534" s="252">
        <f t="shared" si="2496"/>
        <v>28.320000000000007</v>
      </c>
      <c r="Q2534" s="252">
        <v>5.1400000000000077</v>
      </c>
      <c r="R2534" s="252">
        <v>11.46</v>
      </c>
      <c r="S2534" s="252">
        <f t="shared" si="2523"/>
        <v>16.600000000000009</v>
      </c>
      <c r="T2534" s="252">
        <v>16.600000000000001</v>
      </c>
      <c r="U2534" s="254">
        <f t="shared" ref="U2534:U2543" si="2530">IF(T2534&lt;&gt;0,(T2534/S2534*100),0)</f>
        <v>99.999999999999957</v>
      </c>
      <c r="V2534" s="252">
        <f t="shared" si="2503"/>
        <v>0</v>
      </c>
      <c r="W2534" s="252">
        <v>2.5999999999999996</v>
      </c>
      <c r="X2534" s="252">
        <v>2.6</v>
      </c>
      <c r="Y2534" s="252">
        <f t="shared" si="2497"/>
        <v>5.1999999999999993</v>
      </c>
      <c r="Z2534" s="252">
        <v>5.2</v>
      </c>
      <c r="AA2534" s="254">
        <f t="shared" si="2504"/>
        <v>100.00000000000003</v>
      </c>
      <c r="AB2534" s="252">
        <f t="shared" si="2505"/>
        <v>0</v>
      </c>
      <c r="AC2534" s="221">
        <v>2.973479999999995</v>
      </c>
      <c r="AD2534" s="221">
        <v>374.32499999999999</v>
      </c>
      <c r="AE2534" s="221">
        <f t="shared" si="2506"/>
        <v>377.29847999999998</v>
      </c>
      <c r="AF2534" s="221">
        <v>2.97</v>
      </c>
      <c r="AG2534" s="220">
        <f t="shared" si="2507"/>
        <v>0.78717518289498545</v>
      </c>
      <c r="AH2534" s="221">
        <f t="shared" si="2508"/>
        <v>374.32847999999996</v>
      </c>
      <c r="AI2534" s="221">
        <v>439.5034599999999</v>
      </c>
      <c r="AJ2534" s="321">
        <v>761.97800000000007</v>
      </c>
      <c r="AK2534" s="221">
        <f t="shared" si="2527"/>
        <v>1201.48146</v>
      </c>
      <c r="AL2534" s="221">
        <v>849.15</v>
      </c>
      <c r="AM2534" s="220">
        <f t="shared" si="2510"/>
        <v>70.675247872738709</v>
      </c>
      <c r="AN2534" s="221">
        <f t="shared" si="2511"/>
        <v>352.33145999999999</v>
      </c>
      <c r="AO2534" s="221">
        <v>243.82662000000005</v>
      </c>
      <c r="AP2534" s="321">
        <v>705.20799999999997</v>
      </c>
      <c r="AQ2534" s="221">
        <f t="shared" si="2512"/>
        <v>949.03462000000002</v>
      </c>
      <c r="AR2534" s="221">
        <v>860.04</v>
      </c>
      <c r="AS2534" s="220">
        <f t="shared" si="2513"/>
        <v>90.622616064311742</v>
      </c>
      <c r="AT2534" s="221">
        <f t="shared" si="2514"/>
        <v>88.994620000000054</v>
      </c>
      <c r="AU2534" s="221">
        <v>0</v>
      </c>
      <c r="AV2534" s="54"/>
      <c r="AW2534" s="221">
        <f t="shared" si="2528"/>
        <v>0</v>
      </c>
      <c r="AX2534" s="221">
        <v>0</v>
      </c>
      <c r="AY2534" s="220">
        <f t="shared" si="2516"/>
        <v>0</v>
      </c>
      <c r="AZ2534" s="221">
        <f t="shared" si="2517"/>
        <v>0</v>
      </c>
      <c r="BA2534" s="221">
        <v>-2.140000000110831E-3</v>
      </c>
      <c r="BB2534" s="221">
        <v>414.38599999999997</v>
      </c>
      <c r="BC2534" s="221">
        <f t="shared" si="2518"/>
        <v>414.38385999999986</v>
      </c>
      <c r="BD2534" s="221">
        <v>233.85</v>
      </c>
      <c r="BE2534" s="220">
        <f t="shared" si="2529"/>
        <v>56.433182508604482</v>
      </c>
      <c r="BF2534" s="221">
        <f t="shared" si="2498"/>
        <v>180.53385999999986</v>
      </c>
      <c r="BG2534" s="222">
        <f t="shared" si="2499"/>
        <v>735.42777999999987</v>
      </c>
      <c r="BH2534" s="222">
        <f t="shared" si="2499"/>
        <v>2381.134</v>
      </c>
      <c r="BI2534" s="222">
        <f t="shared" si="2520"/>
        <v>3116.56178</v>
      </c>
      <c r="BJ2534" s="222">
        <f t="shared" si="2500"/>
        <v>2092.0569999999998</v>
      </c>
      <c r="BK2534" s="223">
        <f t="shared" si="2521"/>
        <v>67.127082589070312</v>
      </c>
      <c r="BL2534" s="222">
        <f t="shared" si="2522"/>
        <v>1024.5047800000002</v>
      </c>
    </row>
    <row r="2535" spans="3:64" ht="18.75" x14ac:dyDescent="0.3">
      <c r="C2535" s="393">
        <v>23</v>
      </c>
      <c r="D2535" s="394" t="s">
        <v>187</v>
      </c>
      <c r="E2535" s="252">
        <v>-1.520000000001076E-3</v>
      </c>
      <c r="F2535" s="252"/>
      <c r="G2535" s="252">
        <f t="shared" ref="G2535:G2543" si="2531">SUM(E2535:F2535)</f>
        <v>-1.520000000001076E-3</v>
      </c>
      <c r="H2535" s="252">
        <v>0</v>
      </c>
      <c r="I2535" s="254">
        <f t="shared" si="2526"/>
        <v>0</v>
      </c>
      <c r="J2535" s="62">
        <f t="shared" si="2494"/>
        <v>-1.520000000001076E-3</v>
      </c>
      <c r="K2535" s="252">
        <v>10.770000000000003</v>
      </c>
      <c r="L2535" s="57">
        <v>15.21</v>
      </c>
      <c r="M2535" s="252">
        <f t="shared" si="2495"/>
        <v>25.980000000000004</v>
      </c>
      <c r="N2535" s="252">
        <v>10.77</v>
      </c>
      <c r="O2535" s="254">
        <f t="shared" si="2501"/>
        <v>41.454965357967659</v>
      </c>
      <c r="P2535" s="252">
        <f t="shared" si="2496"/>
        <v>15.210000000000004</v>
      </c>
      <c r="Q2535" s="252">
        <v>5.0700000000000038</v>
      </c>
      <c r="R2535" s="252">
        <v>5.07</v>
      </c>
      <c r="S2535" s="252">
        <f t="shared" si="2523"/>
        <v>10.140000000000004</v>
      </c>
      <c r="T2535" s="252">
        <v>10.14</v>
      </c>
      <c r="U2535" s="254">
        <f t="shared" si="2530"/>
        <v>99.999999999999972</v>
      </c>
      <c r="V2535" s="252">
        <f t="shared" si="2503"/>
        <v>0</v>
      </c>
      <c r="W2535" s="252">
        <v>0</v>
      </c>
      <c r="X2535" s="252">
        <v>1</v>
      </c>
      <c r="Y2535" s="252">
        <f t="shared" si="2497"/>
        <v>1</v>
      </c>
      <c r="Z2535" s="252">
        <v>1</v>
      </c>
      <c r="AA2535" s="254">
        <f t="shared" si="2504"/>
        <v>100</v>
      </c>
      <c r="AB2535" s="252">
        <f t="shared" si="2505"/>
        <v>0</v>
      </c>
      <c r="AC2535" s="221">
        <v>181.52980000000002</v>
      </c>
      <c r="AD2535" s="221">
        <v>165.60400000000001</v>
      </c>
      <c r="AE2535" s="221">
        <f t="shared" si="2506"/>
        <v>347.13380000000006</v>
      </c>
      <c r="AF2535" s="221">
        <v>18.54</v>
      </c>
      <c r="AG2535" s="220">
        <f t="shared" si="2507"/>
        <v>5.3408800871594746</v>
      </c>
      <c r="AH2535" s="221">
        <f t="shared" si="2508"/>
        <v>328.59380000000004</v>
      </c>
      <c r="AI2535" s="221">
        <v>288.44785999999999</v>
      </c>
      <c r="AJ2535" s="321">
        <v>341.67999999999995</v>
      </c>
      <c r="AK2535" s="221">
        <f t="shared" si="2527"/>
        <v>630.12785999999994</v>
      </c>
      <c r="AL2535" s="221">
        <v>244.48</v>
      </c>
      <c r="AM2535" s="220">
        <v>244.48</v>
      </c>
      <c r="AN2535" s="221">
        <f t="shared" si="2511"/>
        <v>385.64785999999992</v>
      </c>
      <c r="AO2535" s="221">
        <v>221.39247999999998</v>
      </c>
      <c r="AP2535" s="321">
        <v>315.96299999999997</v>
      </c>
      <c r="AQ2535" s="221">
        <f t="shared" si="2512"/>
        <v>537.35547999999994</v>
      </c>
      <c r="AR2535" s="221">
        <v>373.34</v>
      </c>
      <c r="AS2535" s="220">
        <f t="shared" si="2513"/>
        <v>69.477285315858325</v>
      </c>
      <c r="AT2535" s="221">
        <f t="shared" si="2514"/>
        <v>164.01547999999997</v>
      </c>
      <c r="AU2535" s="221">
        <v>0</v>
      </c>
      <c r="AV2535" s="54"/>
      <c r="AW2535" s="221">
        <f t="shared" si="2528"/>
        <v>0</v>
      </c>
      <c r="AX2535" s="221"/>
      <c r="AY2535" s="220">
        <f t="shared" si="2516"/>
        <v>0</v>
      </c>
      <c r="AZ2535" s="221">
        <f t="shared" si="2517"/>
        <v>0</v>
      </c>
      <c r="BA2535" s="221">
        <v>101.25779999999997</v>
      </c>
      <c r="BB2535" s="221">
        <v>194.43700000000001</v>
      </c>
      <c r="BC2535" s="221">
        <v>295.7</v>
      </c>
      <c r="BD2535" s="221">
        <v>20.251999999999999</v>
      </c>
      <c r="BE2535" s="220">
        <f t="shared" si="2529"/>
        <v>6.8488332769699012</v>
      </c>
      <c r="BF2535" s="221">
        <f t="shared" si="2498"/>
        <v>275.44799999999998</v>
      </c>
      <c r="BG2535" s="222">
        <f t="shared" si="2499"/>
        <v>808.46641999999997</v>
      </c>
      <c r="BH2535" s="222">
        <f t="shared" si="2499"/>
        <v>1038.9639999999999</v>
      </c>
      <c r="BI2535" s="222">
        <f t="shared" si="2520"/>
        <v>1847.4304199999999</v>
      </c>
      <c r="BJ2535" s="222">
        <f t="shared" si="2500"/>
        <v>678.52199999999993</v>
      </c>
      <c r="BK2535" s="223">
        <f t="shared" si="2521"/>
        <v>36.727878498395619</v>
      </c>
      <c r="BL2535" s="222">
        <f t="shared" si="2522"/>
        <v>1168.90842</v>
      </c>
    </row>
    <row r="2536" spans="3:64" ht="18.75" x14ac:dyDescent="0.3">
      <c r="C2536" s="393">
        <v>24</v>
      </c>
      <c r="D2536" s="456" t="s">
        <v>39</v>
      </c>
      <c r="E2536" s="252">
        <v>4.0800000000000836E-3</v>
      </c>
      <c r="F2536" s="252"/>
      <c r="G2536" s="252">
        <f t="shared" si="2531"/>
        <v>4.0800000000000836E-3</v>
      </c>
      <c r="H2536" s="252">
        <v>0</v>
      </c>
      <c r="I2536" s="254">
        <f t="shared" si="2526"/>
        <v>0</v>
      </c>
      <c r="J2536" s="62">
        <f t="shared" si="2494"/>
        <v>4.0800000000000836E-3</v>
      </c>
      <c r="K2536" s="252">
        <v>34.300000000000004</v>
      </c>
      <c r="L2536" s="57">
        <v>9.7200000000000006</v>
      </c>
      <c r="M2536" s="252">
        <f t="shared" si="2495"/>
        <v>44.02</v>
      </c>
      <c r="N2536" s="252">
        <v>21.15</v>
      </c>
      <c r="O2536" s="254">
        <f t="shared" si="2501"/>
        <v>48.046342571558377</v>
      </c>
      <c r="P2536" s="252">
        <f t="shared" si="2496"/>
        <v>22.870000000000005</v>
      </c>
      <c r="Q2536" s="252">
        <v>5.5400000000000009</v>
      </c>
      <c r="R2536" s="252">
        <v>3.24</v>
      </c>
      <c r="S2536" s="252">
        <f t="shared" si="2523"/>
        <v>8.7800000000000011</v>
      </c>
      <c r="T2536" s="252">
        <v>1.08</v>
      </c>
      <c r="U2536" s="254">
        <f t="shared" si="2530"/>
        <v>12.300683371298405</v>
      </c>
      <c r="V2536" s="252">
        <f t="shared" si="2503"/>
        <v>7.7000000000000011</v>
      </c>
      <c r="W2536" s="252">
        <v>0.75999999999999979</v>
      </c>
      <c r="X2536" s="252">
        <v>0.5</v>
      </c>
      <c r="Y2536" s="252">
        <f t="shared" si="2497"/>
        <v>1.2599999999999998</v>
      </c>
      <c r="Z2536" s="252">
        <v>0</v>
      </c>
      <c r="AA2536" s="254">
        <f t="shared" si="2504"/>
        <v>0</v>
      </c>
      <c r="AB2536" s="252">
        <f t="shared" si="2505"/>
        <v>1.2599999999999998</v>
      </c>
      <c r="AC2536" s="221">
        <v>38.354900000000015</v>
      </c>
      <c r="AD2536" s="221">
        <v>105.83</v>
      </c>
      <c r="AE2536" s="221">
        <f t="shared" si="2506"/>
        <v>144.18490000000003</v>
      </c>
      <c r="AF2536" s="221">
        <v>23.06</v>
      </c>
      <c r="AG2536" s="220">
        <f t="shared" si="2507"/>
        <v>15.993352979403525</v>
      </c>
      <c r="AH2536" s="221">
        <f t="shared" si="2508"/>
        <v>121.12490000000003</v>
      </c>
      <c r="AI2536" s="221">
        <v>209.55951999999991</v>
      </c>
      <c r="AJ2536" s="321">
        <v>209.81800000000001</v>
      </c>
      <c r="AK2536" s="221">
        <f t="shared" si="2527"/>
        <v>419.37751999999989</v>
      </c>
      <c r="AL2536" s="221">
        <v>368.02222999999998</v>
      </c>
      <c r="AM2536" s="220">
        <f>IF(AL2536&lt;&gt;0,(AL2536/AK2536*100),0)</f>
        <v>87.754400855820805</v>
      </c>
      <c r="AN2536" s="221">
        <f t="shared" si="2511"/>
        <v>51.355289999999911</v>
      </c>
      <c r="AO2536" s="221">
        <v>193.08463999999992</v>
      </c>
      <c r="AP2536" s="321">
        <v>194.68099999999998</v>
      </c>
      <c r="AQ2536" s="221">
        <f t="shared" si="2512"/>
        <v>387.76563999999991</v>
      </c>
      <c r="AR2536" s="221">
        <v>51.993000000000002</v>
      </c>
      <c r="AS2536" s="220">
        <f t="shared" si="2513"/>
        <v>13.408356655839857</v>
      </c>
      <c r="AT2536" s="221">
        <f t="shared" si="2514"/>
        <v>335.77263999999991</v>
      </c>
      <c r="AU2536" s="221">
        <v>0</v>
      </c>
      <c r="AV2536" s="54"/>
      <c r="AW2536" s="221">
        <f t="shared" si="2528"/>
        <v>0</v>
      </c>
      <c r="AX2536" s="221"/>
      <c r="AY2536" s="220">
        <f t="shared" si="2516"/>
        <v>0</v>
      </c>
      <c r="AZ2536" s="221">
        <f t="shared" si="2517"/>
        <v>0</v>
      </c>
      <c r="BA2536" s="221">
        <v>0</v>
      </c>
      <c r="BB2536" s="221">
        <v>0</v>
      </c>
      <c r="BC2536" s="221">
        <f t="shared" ref="BC2536:BC2543" si="2532">SUM(BA2536:BB2536)</f>
        <v>0</v>
      </c>
      <c r="BD2536" s="221"/>
      <c r="BE2536" s="220">
        <f t="shared" si="2529"/>
        <v>0</v>
      </c>
      <c r="BF2536" s="221">
        <f t="shared" si="2498"/>
        <v>0</v>
      </c>
      <c r="BG2536" s="222">
        <f t="shared" si="2499"/>
        <v>481.60313999999983</v>
      </c>
      <c r="BH2536" s="222">
        <f t="shared" si="2499"/>
        <v>523.78899999999999</v>
      </c>
      <c r="BI2536" s="222">
        <f t="shared" si="2520"/>
        <v>1005.3921399999998</v>
      </c>
      <c r="BJ2536" s="222">
        <f t="shared" si="2500"/>
        <v>465.30522999999999</v>
      </c>
      <c r="BK2536" s="223">
        <f t="shared" si="2521"/>
        <v>46.280969532942642</v>
      </c>
      <c r="BL2536" s="222">
        <f t="shared" si="2522"/>
        <v>540.08690999999976</v>
      </c>
    </row>
    <row r="2537" spans="3:64" ht="18.75" x14ac:dyDescent="0.3">
      <c r="C2537" s="393">
        <v>25</v>
      </c>
      <c r="D2537" s="394" t="s">
        <v>40</v>
      </c>
      <c r="E2537" s="252">
        <v>-1.8799999999998818E-3</v>
      </c>
      <c r="F2537" s="252"/>
      <c r="G2537" s="252">
        <f t="shared" si="2531"/>
        <v>-1.8799999999998818E-3</v>
      </c>
      <c r="H2537" s="252">
        <v>0</v>
      </c>
      <c r="I2537" s="254">
        <f t="shared" si="2526"/>
        <v>0</v>
      </c>
      <c r="J2537" s="62">
        <f t="shared" si="2494"/>
        <v>-1.8799999999998818E-3</v>
      </c>
      <c r="K2537" s="252">
        <v>21.609999999999985</v>
      </c>
      <c r="L2537" s="57">
        <v>16.02</v>
      </c>
      <c r="M2537" s="252">
        <f t="shared" si="2495"/>
        <v>37.629999999999981</v>
      </c>
      <c r="N2537" s="252">
        <v>25.5</v>
      </c>
      <c r="O2537" s="254">
        <f t="shared" si="2501"/>
        <v>67.765081052351889</v>
      </c>
      <c r="P2537" s="252">
        <f t="shared" si="2496"/>
        <v>12.129999999999981</v>
      </c>
      <c r="Q2537" s="252">
        <v>0</v>
      </c>
      <c r="R2537" s="252">
        <v>5.34</v>
      </c>
      <c r="S2537" s="252">
        <f t="shared" si="2523"/>
        <v>5.34</v>
      </c>
      <c r="T2537" s="252">
        <v>2.86</v>
      </c>
      <c r="U2537" s="254">
        <f t="shared" si="2530"/>
        <v>53.558052434456926</v>
      </c>
      <c r="V2537" s="252">
        <f t="shared" si="2503"/>
        <v>2.48</v>
      </c>
      <c r="W2537" s="252">
        <v>0.79999999999999982</v>
      </c>
      <c r="X2537" s="252">
        <v>0.8</v>
      </c>
      <c r="Y2537" s="252">
        <f t="shared" si="2497"/>
        <v>1.5999999999999999</v>
      </c>
      <c r="Z2537" s="252">
        <v>1.6</v>
      </c>
      <c r="AA2537" s="254">
        <f t="shared" si="2504"/>
        <v>100.00000000000003</v>
      </c>
      <c r="AB2537" s="252">
        <f t="shared" si="2505"/>
        <v>0</v>
      </c>
      <c r="AC2537" s="221">
        <v>1.8399999999871852E-3</v>
      </c>
      <c r="AD2537" s="221">
        <v>173.44399999999999</v>
      </c>
      <c r="AE2537" s="221">
        <f t="shared" si="2506"/>
        <v>173.44583999999998</v>
      </c>
      <c r="AF2537" s="221">
        <v>117.9</v>
      </c>
      <c r="AG2537" s="220">
        <f t="shared" si="2507"/>
        <v>67.975109694184667</v>
      </c>
      <c r="AH2537" s="221">
        <f t="shared" si="2508"/>
        <v>55.54583999999997</v>
      </c>
      <c r="AI2537" s="221">
        <v>118.2584599999999</v>
      </c>
      <c r="AJ2537" s="321">
        <v>347.29399999999998</v>
      </c>
      <c r="AK2537" s="221">
        <f t="shared" si="2527"/>
        <v>465.55245999999988</v>
      </c>
      <c r="AL2537" s="221">
        <v>335.85</v>
      </c>
      <c r="AM2537" s="220">
        <f t="shared" ref="AM2537:AM2542" si="2533">IF(AL2537&lt;&gt;0,(AL2537/AK2537*100),0)</f>
        <v>72.140097809815046</v>
      </c>
      <c r="AN2537" s="221">
        <f t="shared" si="2511"/>
        <v>129.70245999999986</v>
      </c>
      <c r="AO2537" s="221">
        <v>173.34564000000012</v>
      </c>
      <c r="AP2537" s="221">
        <v>322.28800000000001</v>
      </c>
      <c r="AQ2537" s="221">
        <f t="shared" si="2512"/>
        <v>495.63364000000013</v>
      </c>
      <c r="AR2537" s="221">
        <v>372.45</v>
      </c>
      <c r="AS2537" s="220">
        <f t="shared" si="2513"/>
        <v>75.146230994328775</v>
      </c>
      <c r="AT2537" s="221">
        <f t="shared" si="2514"/>
        <v>123.18364000000014</v>
      </c>
      <c r="AU2537" s="221">
        <v>0</v>
      </c>
      <c r="AV2537" s="54"/>
      <c r="AW2537" s="221">
        <f t="shared" si="2528"/>
        <v>0</v>
      </c>
      <c r="AX2537" s="221"/>
      <c r="AY2537" s="220">
        <f t="shared" si="2516"/>
        <v>0</v>
      </c>
      <c r="AZ2537" s="221">
        <f t="shared" si="2517"/>
        <v>0</v>
      </c>
      <c r="BA2537" s="221">
        <v>0</v>
      </c>
      <c r="BB2537" s="221">
        <v>0</v>
      </c>
      <c r="BC2537" s="221">
        <f t="shared" si="2532"/>
        <v>0</v>
      </c>
      <c r="BD2537" s="221"/>
      <c r="BE2537" s="220">
        <f t="shared" si="2529"/>
        <v>0</v>
      </c>
      <c r="BF2537" s="221">
        <f t="shared" si="2498"/>
        <v>0</v>
      </c>
      <c r="BG2537" s="222">
        <f t="shared" si="2499"/>
        <v>314.01405999999997</v>
      </c>
      <c r="BH2537" s="222">
        <f t="shared" si="2499"/>
        <v>865.18599999999992</v>
      </c>
      <c r="BI2537" s="222">
        <f t="shared" si="2520"/>
        <v>1179.2000599999999</v>
      </c>
      <c r="BJ2537" s="222">
        <f t="shared" si="2500"/>
        <v>856.16</v>
      </c>
      <c r="BK2537" s="223">
        <f t="shared" si="2521"/>
        <v>72.605152343699856</v>
      </c>
      <c r="BL2537" s="222">
        <f t="shared" si="2522"/>
        <v>323.04005999999993</v>
      </c>
    </row>
    <row r="2538" spans="3:64" ht="18.75" x14ac:dyDescent="0.3">
      <c r="C2538" s="393">
        <v>26</v>
      </c>
      <c r="D2538" s="394" t="s">
        <v>41</v>
      </c>
      <c r="E2538" s="252">
        <v>-1.8399999999996197E-3</v>
      </c>
      <c r="F2538" s="252">
        <v>40.07</v>
      </c>
      <c r="G2538" s="252">
        <f t="shared" si="2531"/>
        <v>40.068159999999999</v>
      </c>
      <c r="H2538" s="252">
        <v>8.8800000000000008</v>
      </c>
      <c r="I2538" s="254">
        <f t="shared" si="2526"/>
        <v>22.162235550621741</v>
      </c>
      <c r="J2538" s="62">
        <f t="shared" si="2494"/>
        <v>31.188159999999996</v>
      </c>
      <c r="K2538" s="252">
        <v>20.700000000000003</v>
      </c>
      <c r="L2538" s="57">
        <v>20.7</v>
      </c>
      <c r="M2538" s="252">
        <f t="shared" si="2495"/>
        <v>41.400000000000006</v>
      </c>
      <c r="N2538" s="252">
        <v>26.3</v>
      </c>
      <c r="O2538" s="254">
        <f t="shared" si="2501"/>
        <v>63.526570048309175</v>
      </c>
      <c r="P2538" s="252">
        <f t="shared" si="2496"/>
        <v>15.100000000000005</v>
      </c>
      <c r="Q2538" s="252">
        <v>6.9000000000000039</v>
      </c>
      <c r="R2538" s="252">
        <v>6.9</v>
      </c>
      <c r="S2538" s="252">
        <f t="shared" si="2523"/>
        <v>13.800000000000004</v>
      </c>
      <c r="T2538" s="252">
        <v>9.1199999999999992</v>
      </c>
      <c r="U2538" s="254">
        <f t="shared" si="2530"/>
        <v>66.086956521739097</v>
      </c>
      <c r="V2538" s="252">
        <f t="shared" si="2503"/>
        <v>4.680000000000005</v>
      </c>
      <c r="W2538" s="252">
        <v>1.1000000000000001</v>
      </c>
      <c r="X2538" s="252">
        <v>1.1000000000000001</v>
      </c>
      <c r="Y2538" s="252">
        <f t="shared" si="2497"/>
        <v>2.2000000000000002</v>
      </c>
      <c r="Z2538" s="252">
        <v>1.43</v>
      </c>
      <c r="AA2538" s="254">
        <f t="shared" si="2504"/>
        <v>64.999999999999986</v>
      </c>
      <c r="AB2538" s="252">
        <f t="shared" si="2505"/>
        <v>0.77000000000000024</v>
      </c>
      <c r="AC2538" s="221">
        <v>-4.2200000000036653E-3</v>
      </c>
      <c r="AD2538" s="221">
        <v>225.38</v>
      </c>
      <c r="AE2538" s="221">
        <f t="shared" si="2506"/>
        <v>225.37577999999999</v>
      </c>
      <c r="AF2538" s="221">
        <v>0</v>
      </c>
      <c r="AG2538" s="220">
        <f t="shared" si="2507"/>
        <v>0</v>
      </c>
      <c r="AH2538" s="221">
        <f t="shared" si="2508"/>
        <v>225.37577999999999</v>
      </c>
      <c r="AI2538" s="221">
        <v>360.80304000000018</v>
      </c>
      <c r="AJ2538" s="321">
        <v>465.005</v>
      </c>
      <c r="AK2538" s="221">
        <f t="shared" si="2527"/>
        <v>825.80804000000012</v>
      </c>
      <c r="AL2538" s="221">
        <v>456.4</v>
      </c>
      <c r="AM2538" s="220">
        <f t="shared" si="2533"/>
        <v>55.267081197223497</v>
      </c>
      <c r="AN2538" s="221">
        <f t="shared" si="2511"/>
        <v>369.40804000000014</v>
      </c>
      <c r="AO2538" s="221">
        <v>332.58489999999983</v>
      </c>
      <c r="AP2538" s="321">
        <v>430.34999999999997</v>
      </c>
      <c r="AQ2538" s="221">
        <f t="shared" si="2512"/>
        <v>762.93489999999974</v>
      </c>
      <c r="AR2538" s="221">
        <v>425.8</v>
      </c>
      <c r="AS2538" s="220">
        <f t="shared" si="2513"/>
        <v>55.810790671654964</v>
      </c>
      <c r="AT2538" s="221">
        <f t="shared" si="2514"/>
        <v>337.13489999999973</v>
      </c>
      <c r="AU2538" s="221">
        <v>0</v>
      </c>
      <c r="AV2538" s="54"/>
      <c r="AW2538" s="221">
        <f t="shared" si="2528"/>
        <v>0</v>
      </c>
      <c r="AX2538" s="221"/>
      <c r="AY2538" s="220">
        <f t="shared" si="2516"/>
        <v>0</v>
      </c>
      <c r="AZ2538" s="221">
        <f t="shared" si="2517"/>
        <v>0</v>
      </c>
      <c r="BA2538" s="221">
        <v>0</v>
      </c>
      <c r="BB2538" s="221">
        <v>0</v>
      </c>
      <c r="BC2538" s="221">
        <f t="shared" si="2532"/>
        <v>0</v>
      </c>
      <c r="BD2538" s="221"/>
      <c r="BE2538" s="220">
        <f t="shared" si="2529"/>
        <v>0</v>
      </c>
      <c r="BF2538" s="221">
        <f t="shared" si="2498"/>
        <v>0</v>
      </c>
      <c r="BG2538" s="222">
        <f t="shared" si="2499"/>
        <v>722.08187999999996</v>
      </c>
      <c r="BH2538" s="222">
        <f t="shared" si="2499"/>
        <v>1189.5050000000001</v>
      </c>
      <c r="BI2538" s="222">
        <f t="shared" si="2520"/>
        <v>1911.5868800000001</v>
      </c>
      <c r="BJ2538" s="222">
        <f t="shared" si="2500"/>
        <v>927.93000000000006</v>
      </c>
      <c r="BK2538" s="223">
        <f t="shared" si="2521"/>
        <v>48.542392172099447</v>
      </c>
      <c r="BL2538" s="222">
        <f t="shared" si="2522"/>
        <v>983.65688</v>
      </c>
    </row>
    <row r="2539" spans="3:64" ht="18.75" x14ac:dyDescent="0.3">
      <c r="C2539" s="393">
        <v>27</v>
      </c>
      <c r="D2539" s="394" t="s">
        <v>42</v>
      </c>
      <c r="E2539" s="252">
        <v>-1.8399999999996197E-3</v>
      </c>
      <c r="F2539" s="252">
        <v>69.75</v>
      </c>
      <c r="G2539" s="252">
        <f t="shared" si="2531"/>
        <v>69.748159999999999</v>
      </c>
      <c r="H2539" s="252">
        <v>69.75</v>
      </c>
      <c r="I2539" s="254">
        <f t="shared" si="2526"/>
        <v>100.00263806242344</v>
      </c>
      <c r="J2539" s="62">
        <f t="shared" si="2494"/>
        <v>-1.8400000000013961E-3</v>
      </c>
      <c r="K2539" s="252">
        <v>80.930000000000007</v>
      </c>
      <c r="L2539" s="57">
        <v>15.39</v>
      </c>
      <c r="M2539" s="252">
        <f t="shared" si="2495"/>
        <v>96.320000000000007</v>
      </c>
      <c r="N2539" s="252">
        <v>47.88</v>
      </c>
      <c r="O2539" s="254">
        <f t="shared" si="2501"/>
        <v>49.709302325581397</v>
      </c>
      <c r="P2539" s="252">
        <f t="shared" si="2496"/>
        <v>48.440000000000005</v>
      </c>
      <c r="Q2539" s="252">
        <v>5.129999999999999</v>
      </c>
      <c r="R2539" s="252">
        <v>5.13</v>
      </c>
      <c r="S2539" s="252">
        <f t="shared" si="2523"/>
        <v>10.259999999999998</v>
      </c>
      <c r="T2539" s="252">
        <v>7.02</v>
      </c>
      <c r="U2539" s="254">
        <f t="shared" si="2530"/>
        <v>68.421052631578959</v>
      </c>
      <c r="V2539" s="252">
        <f t="shared" si="2503"/>
        <v>3.2399999999999984</v>
      </c>
      <c r="W2539" s="252">
        <v>2.2000000000000011</v>
      </c>
      <c r="X2539" s="252">
        <v>1.1000000000000001</v>
      </c>
      <c r="Y2539" s="252">
        <f t="shared" si="2497"/>
        <v>3.3000000000000012</v>
      </c>
      <c r="Z2539" s="252">
        <v>2.2000000000000002</v>
      </c>
      <c r="AA2539" s="254">
        <f t="shared" si="2504"/>
        <v>66.666666666666657</v>
      </c>
      <c r="AB2539" s="252">
        <f t="shared" si="2505"/>
        <v>1.100000000000001</v>
      </c>
      <c r="AC2539" s="221">
        <v>40.71878000000001</v>
      </c>
      <c r="AD2539" s="221">
        <v>167.56</v>
      </c>
      <c r="AE2539" s="221">
        <f t="shared" si="2506"/>
        <v>208.27878000000001</v>
      </c>
      <c r="AF2539" s="221">
        <v>35.369999999999997</v>
      </c>
      <c r="AG2539" s="220">
        <f t="shared" si="2507"/>
        <v>16.982046850860179</v>
      </c>
      <c r="AH2539" s="221">
        <f t="shared" si="2508"/>
        <v>172.90878000000001</v>
      </c>
      <c r="AI2539" s="221">
        <v>362.48041999999998</v>
      </c>
      <c r="AJ2539" s="321">
        <v>330.45399999999995</v>
      </c>
      <c r="AK2539" s="221">
        <f t="shared" si="2527"/>
        <v>692.93441999999993</v>
      </c>
      <c r="AL2539" s="221">
        <v>239.15</v>
      </c>
      <c r="AM2539" s="220">
        <f t="shared" si="2533"/>
        <v>34.512645511244777</v>
      </c>
      <c r="AN2539" s="221">
        <f t="shared" si="2511"/>
        <v>453.78441999999995</v>
      </c>
      <c r="AO2539" s="221">
        <v>397.87535999999989</v>
      </c>
      <c r="AP2539" s="321">
        <v>306.97300000000001</v>
      </c>
      <c r="AQ2539" s="221">
        <f t="shared" si="2512"/>
        <v>704.84835999999996</v>
      </c>
      <c r="AR2539" s="67">
        <v>252.37</v>
      </c>
      <c r="AS2539" s="220">
        <f t="shared" si="2513"/>
        <v>35.804864467585631</v>
      </c>
      <c r="AT2539" s="221">
        <f t="shared" si="2514"/>
        <v>452.47835999999995</v>
      </c>
      <c r="AU2539" s="221">
        <v>0</v>
      </c>
      <c r="AV2539" s="54"/>
      <c r="AW2539" s="221">
        <f t="shared" si="2528"/>
        <v>0</v>
      </c>
      <c r="AX2539" s="221"/>
      <c r="AY2539" s="220">
        <f t="shared" si="2516"/>
        <v>0</v>
      </c>
      <c r="AZ2539" s="221">
        <f t="shared" si="2517"/>
        <v>0</v>
      </c>
      <c r="BA2539" s="221">
        <v>68.825659999999999</v>
      </c>
      <c r="BB2539" s="221">
        <v>148.95699999999999</v>
      </c>
      <c r="BC2539" s="221">
        <f t="shared" si="2532"/>
        <v>217.78265999999999</v>
      </c>
      <c r="BD2539" s="221">
        <v>184.32</v>
      </c>
      <c r="BE2539" s="220">
        <f t="shared" si="2529"/>
        <v>84.634837319004191</v>
      </c>
      <c r="BF2539" s="221">
        <f t="shared" si="2498"/>
        <v>33.46266</v>
      </c>
      <c r="BG2539" s="222">
        <f t="shared" si="2499"/>
        <v>958.15837999999985</v>
      </c>
      <c r="BH2539" s="222">
        <f t="shared" si="2499"/>
        <v>1045.3140000000001</v>
      </c>
      <c r="BI2539" s="222">
        <f>SUM(BG2539:BH2539)</f>
        <v>2003.4723799999999</v>
      </c>
      <c r="BJ2539" s="222">
        <f t="shared" si="2500"/>
        <v>838.06000000000006</v>
      </c>
      <c r="BK2539" s="223">
        <f t="shared" si="2521"/>
        <v>41.830374522058548</v>
      </c>
      <c r="BL2539" s="222">
        <f t="shared" si="2522"/>
        <v>1165.4123799999998</v>
      </c>
    </row>
    <row r="2540" spans="3:64" ht="18.75" x14ac:dyDescent="0.3">
      <c r="C2540" s="393">
        <v>28</v>
      </c>
      <c r="D2540" s="456" t="s">
        <v>43</v>
      </c>
      <c r="E2540" s="252">
        <v>7.9999999999991189E-4</v>
      </c>
      <c r="F2540" s="252"/>
      <c r="G2540" s="252">
        <f t="shared" si="2531"/>
        <v>7.9999999999991189E-4</v>
      </c>
      <c r="H2540" s="252">
        <v>0</v>
      </c>
      <c r="I2540" s="254">
        <f t="shared" si="2526"/>
        <v>0</v>
      </c>
      <c r="J2540" s="62">
        <f t="shared" si="2494"/>
        <v>7.9999999999991189E-4</v>
      </c>
      <c r="K2540" s="252">
        <v>25.910000000000004</v>
      </c>
      <c r="L2540" s="57">
        <v>13.32</v>
      </c>
      <c r="M2540" s="252">
        <f t="shared" si="2495"/>
        <v>39.230000000000004</v>
      </c>
      <c r="N2540" s="252">
        <v>14.96</v>
      </c>
      <c r="O2540" s="254">
        <f t="shared" si="2501"/>
        <v>38.134081060412953</v>
      </c>
      <c r="P2540" s="252">
        <f t="shared" si="2496"/>
        <v>24.270000000000003</v>
      </c>
      <c r="Q2540" s="252">
        <v>7.5500000000000007</v>
      </c>
      <c r="R2540" s="252">
        <v>4.4400000000000004</v>
      </c>
      <c r="S2540" s="252">
        <f t="shared" si="2523"/>
        <v>11.990000000000002</v>
      </c>
      <c r="T2540" s="252">
        <v>3.76</v>
      </c>
      <c r="U2540" s="254">
        <f t="shared" si="2530"/>
        <v>31.359466221851534</v>
      </c>
      <c r="V2540" s="252">
        <f t="shared" si="2503"/>
        <v>8.2300000000000022</v>
      </c>
      <c r="W2540" s="252">
        <v>2.3100000000000005</v>
      </c>
      <c r="X2540" s="408">
        <v>0.9</v>
      </c>
      <c r="Y2540" s="252">
        <f t="shared" si="2497"/>
        <v>3.2100000000000004</v>
      </c>
      <c r="Z2540" s="408">
        <v>1.0680000000000001</v>
      </c>
      <c r="AA2540" s="254">
        <f t="shared" si="2504"/>
        <v>33.271028037383175</v>
      </c>
      <c r="AB2540" s="252">
        <f t="shared" si="2505"/>
        <v>2.1420000000000003</v>
      </c>
      <c r="AC2540" s="221">
        <v>173.80082000000002</v>
      </c>
      <c r="AD2540" s="221">
        <v>145.02600000000001</v>
      </c>
      <c r="AE2540" s="221">
        <f t="shared" si="2506"/>
        <v>318.82682</v>
      </c>
      <c r="AF2540" s="221">
        <v>0</v>
      </c>
      <c r="AG2540" s="220">
        <f t="shared" si="2507"/>
        <v>0</v>
      </c>
      <c r="AH2540" s="221">
        <f t="shared" si="2508"/>
        <v>318.82682</v>
      </c>
      <c r="AI2540" s="221">
        <v>45.998559999999998</v>
      </c>
      <c r="AJ2540" s="321">
        <v>288.03699999999998</v>
      </c>
      <c r="AK2540" s="221">
        <f t="shared" si="2527"/>
        <v>334.03555999999998</v>
      </c>
      <c r="AL2540" s="221">
        <v>176.398</v>
      </c>
      <c r="AM2540" s="220">
        <f t="shared" si="2533"/>
        <v>52.808150126291942</v>
      </c>
      <c r="AN2540" s="221">
        <f t="shared" si="2511"/>
        <v>157.63755999999998</v>
      </c>
      <c r="AO2540" s="221">
        <v>188.74137999999994</v>
      </c>
      <c r="AP2540" s="321">
        <v>267.226</v>
      </c>
      <c r="AQ2540" s="221">
        <f t="shared" si="2512"/>
        <v>455.96737999999993</v>
      </c>
      <c r="AR2540" s="221">
        <v>125.349</v>
      </c>
      <c r="AS2540" s="220">
        <f t="shared" si="2513"/>
        <v>27.490782345000209</v>
      </c>
      <c r="AT2540" s="221">
        <f t="shared" si="2514"/>
        <v>330.61837999999995</v>
      </c>
      <c r="AU2540" s="221">
        <v>0</v>
      </c>
      <c r="AV2540" s="54">
        <v>0</v>
      </c>
      <c r="AW2540" s="221">
        <f t="shared" si="2528"/>
        <v>0</v>
      </c>
      <c r="AX2540" s="221">
        <v>0</v>
      </c>
      <c r="AY2540" s="220">
        <v>0</v>
      </c>
      <c r="AZ2540" s="221">
        <f t="shared" si="2517"/>
        <v>0</v>
      </c>
      <c r="BA2540" s="221">
        <v>22.351699999999994</v>
      </c>
      <c r="BB2540" s="221">
        <v>48.314999999999998</v>
      </c>
      <c r="BC2540" s="221">
        <f t="shared" si="2532"/>
        <v>70.666699999999992</v>
      </c>
      <c r="BD2540" s="221">
        <v>19.72</v>
      </c>
      <c r="BE2540" s="220">
        <f t="shared" si="2529"/>
        <v>27.905647214317352</v>
      </c>
      <c r="BF2540" s="221">
        <f t="shared" si="2498"/>
        <v>50.946699999999993</v>
      </c>
      <c r="BG2540" s="222">
        <f t="shared" si="2499"/>
        <v>466.66325999999992</v>
      </c>
      <c r="BH2540" s="222">
        <f t="shared" si="2499"/>
        <v>767.26400000000012</v>
      </c>
      <c r="BI2540" s="222">
        <f t="shared" ref="BI2540:BI2541" si="2534">SUM(BG2540:BH2540)</f>
        <v>1233.9272599999999</v>
      </c>
      <c r="BJ2540" s="222">
        <f t="shared" si="2500"/>
        <v>341.255</v>
      </c>
      <c r="BK2540" s="223">
        <f t="shared" si="2521"/>
        <v>27.656006238163506</v>
      </c>
      <c r="BL2540" s="222">
        <f t="shared" si="2522"/>
        <v>892.67225999999994</v>
      </c>
    </row>
    <row r="2541" spans="3:64" ht="18.75" x14ac:dyDescent="0.3">
      <c r="C2541" s="393">
        <v>29</v>
      </c>
      <c r="D2541" s="394" t="s">
        <v>44</v>
      </c>
      <c r="E2541" s="252">
        <v>4.7599999999992093E-3</v>
      </c>
      <c r="F2541" s="252"/>
      <c r="G2541" s="252">
        <f t="shared" si="2531"/>
        <v>4.7599999999992093E-3</v>
      </c>
      <c r="H2541" s="252">
        <v>0</v>
      </c>
      <c r="I2541" s="254">
        <f t="shared" si="2526"/>
        <v>0</v>
      </c>
      <c r="J2541" s="62">
        <f t="shared" si="2494"/>
        <v>4.7599999999992093E-3</v>
      </c>
      <c r="K2541" s="252">
        <v>9.1900000000000013</v>
      </c>
      <c r="L2541" s="57">
        <v>8.64</v>
      </c>
      <c r="M2541" s="252">
        <f t="shared" si="2495"/>
        <v>17.830000000000002</v>
      </c>
      <c r="N2541" s="252">
        <v>6.75</v>
      </c>
      <c r="O2541" s="254">
        <f t="shared" si="2501"/>
        <v>37.857543466068421</v>
      </c>
      <c r="P2541" s="252">
        <f t="shared" si="2496"/>
        <v>11.080000000000002</v>
      </c>
      <c r="Q2541" s="252">
        <v>2.98</v>
      </c>
      <c r="R2541" s="252">
        <v>2.88</v>
      </c>
      <c r="S2541" s="252">
        <f t="shared" si="2523"/>
        <v>5.8599999999999994</v>
      </c>
      <c r="T2541" s="252">
        <v>2.98</v>
      </c>
      <c r="U2541" s="254">
        <f t="shared" si="2530"/>
        <v>50.853242320819113</v>
      </c>
      <c r="V2541" s="252">
        <f t="shared" si="2503"/>
        <v>2.8799999999999994</v>
      </c>
      <c r="W2541" s="252">
        <v>0.74999999999999978</v>
      </c>
      <c r="X2541" s="252">
        <v>0.75</v>
      </c>
      <c r="Y2541" s="252">
        <f t="shared" si="2497"/>
        <v>1.4999999999999998</v>
      </c>
      <c r="Z2541" s="252">
        <v>0.75</v>
      </c>
      <c r="AA2541" s="254">
        <f t="shared" si="2504"/>
        <v>50.000000000000014</v>
      </c>
      <c r="AB2541" s="252">
        <f t="shared" si="2505"/>
        <v>0.74999999999999978</v>
      </c>
      <c r="AC2541" s="221">
        <v>54.713880000000003</v>
      </c>
      <c r="AD2541" s="221">
        <v>94.070999999999998</v>
      </c>
      <c r="AE2541" s="221">
        <f t="shared" si="2506"/>
        <v>148.78487999999999</v>
      </c>
      <c r="AF2541" s="221">
        <v>20.7</v>
      </c>
      <c r="AG2541" s="220">
        <f t="shared" si="2507"/>
        <v>13.912704032829144</v>
      </c>
      <c r="AH2541" s="221">
        <f t="shared" si="2508"/>
        <v>128.08488</v>
      </c>
      <c r="AI2541" s="221">
        <v>228.69094000000004</v>
      </c>
      <c r="AJ2541" s="321">
        <v>190.56200000000001</v>
      </c>
      <c r="AK2541" s="221">
        <f t="shared" si="2527"/>
        <v>419.25294000000008</v>
      </c>
      <c r="AL2541" s="221">
        <v>222.79</v>
      </c>
      <c r="AM2541" s="220">
        <f t="shared" si="2533"/>
        <v>53.139758542897738</v>
      </c>
      <c r="AN2541" s="221">
        <f t="shared" si="2511"/>
        <v>196.46294000000009</v>
      </c>
      <c r="AO2541" s="221">
        <v>141.21033999999997</v>
      </c>
      <c r="AP2541" s="321">
        <v>176.47499999999999</v>
      </c>
      <c r="AQ2541" s="221">
        <f t="shared" si="2512"/>
        <v>317.68534</v>
      </c>
      <c r="AR2541" s="221">
        <v>231.78</v>
      </c>
      <c r="AS2541" s="220">
        <f t="shared" si="2513"/>
        <v>72.958985139194652</v>
      </c>
      <c r="AT2541" s="221">
        <f t="shared" si="2514"/>
        <v>85.905339999999995</v>
      </c>
      <c r="AU2541" s="221">
        <v>0</v>
      </c>
      <c r="AV2541" s="54"/>
      <c r="AW2541" s="221">
        <f t="shared" si="2528"/>
        <v>0</v>
      </c>
      <c r="AX2541" s="221"/>
      <c r="AY2541" s="220">
        <f t="shared" ref="AY2541:AY2543" si="2535">IF(AX2541&lt;&gt;0,(AX2541/AW2541*100),0)</f>
        <v>0</v>
      </c>
      <c r="AZ2541" s="221">
        <f t="shared" si="2517"/>
        <v>0</v>
      </c>
      <c r="BA2541" s="221">
        <v>0</v>
      </c>
      <c r="BB2541" s="221">
        <v>0</v>
      </c>
      <c r="BC2541" s="221">
        <f t="shared" si="2532"/>
        <v>0</v>
      </c>
      <c r="BD2541" s="221"/>
      <c r="BE2541" s="220">
        <f t="shared" si="2529"/>
        <v>0</v>
      </c>
      <c r="BF2541" s="221">
        <f t="shared" si="2498"/>
        <v>0</v>
      </c>
      <c r="BG2541" s="222">
        <f t="shared" si="2499"/>
        <v>437.53992000000005</v>
      </c>
      <c r="BH2541" s="222">
        <f t="shared" si="2499"/>
        <v>473.37800000000004</v>
      </c>
      <c r="BI2541" s="222">
        <f t="shared" si="2534"/>
        <v>910.91792000000009</v>
      </c>
      <c r="BJ2541" s="222">
        <f t="shared" si="2500"/>
        <v>485.74999999999994</v>
      </c>
      <c r="BK2541" s="223">
        <f t="shared" si="2521"/>
        <v>53.325331441498037</v>
      </c>
      <c r="BL2541" s="222">
        <f t="shared" si="2522"/>
        <v>425.16792000000015</v>
      </c>
    </row>
    <row r="2542" spans="3:64" ht="18.75" x14ac:dyDescent="0.3">
      <c r="C2542" s="393">
        <v>30</v>
      </c>
      <c r="D2542" s="394" t="s">
        <v>189</v>
      </c>
      <c r="E2542" s="252">
        <v>2.2400000000004638E-3</v>
      </c>
      <c r="F2542" s="252">
        <v>5.56</v>
      </c>
      <c r="G2542" s="252">
        <f t="shared" si="2531"/>
        <v>5.5622400000000001</v>
      </c>
      <c r="H2542" s="252">
        <v>5.56</v>
      </c>
      <c r="I2542" s="254">
        <f t="shared" si="2526"/>
        <v>99.959728454723276</v>
      </c>
      <c r="J2542" s="62">
        <f t="shared" si="2494"/>
        <v>2.2400000000004638E-3</v>
      </c>
      <c r="K2542" s="252">
        <v>23.58</v>
      </c>
      <c r="L2542" s="57">
        <v>23.58</v>
      </c>
      <c r="M2542" s="252">
        <f t="shared" si="2495"/>
        <v>47.16</v>
      </c>
      <c r="N2542" s="252">
        <v>40.68</v>
      </c>
      <c r="O2542" s="254">
        <f t="shared" si="2501"/>
        <v>86.259541984732834</v>
      </c>
      <c r="P2542" s="252">
        <f t="shared" si="2496"/>
        <v>6.4799999999999969</v>
      </c>
      <c r="Q2542" s="252">
        <v>0</v>
      </c>
      <c r="R2542" s="252">
        <v>7.86</v>
      </c>
      <c r="S2542" s="252">
        <f t="shared" si="2523"/>
        <v>7.86</v>
      </c>
      <c r="T2542" s="252">
        <v>7.86</v>
      </c>
      <c r="U2542" s="254">
        <f t="shared" si="2530"/>
        <v>100</v>
      </c>
      <c r="V2542" s="252">
        <f t="shared" si="2503"/>
        <v>0</v>
      </c>
      <c r="W2542" s="252">
        <v>0</v>
      </c>
      <c r="X2542" s="252">
        <v>1.7</v>
      </c>
      <c r="Y2542" s="252">
        <f t="shared" si="2497"/>
        <v>1.7</v>
      </c>
      <c r="Z2542" s="252">
        <v>1.7</v>
      </c>
      <c r="AA2542" s="254">
        <f t="shared" si="2504"/>
        <v>100</v>
      </c>
      <c r="AB2542" s="252">
        <f t="shared" si="2505"/>
        <v>0</v>
      </c>
      <c r="AC2542" s="221">
        <v>2.939999999966858E-3</v>
      </c>
      <c r="AD2542" s="221">
        <v>256.79599999999999</v>
      </c>
      <c r="AE2542" s="221">
        <f t="shared" si="2506"/>
        <v>256.79893999999996</v>
      </c>
      <c r="AF2542" s="221">
        <v>0</v>
      </c>
      <c r="AG2542" s="220">
        <f t="shared" si="2507"/>
        <v>0</v>
      </c>
      <c r="AH2542" s="221">
        <f t="shared" si="2508"/>
        <v>256.79893999999996</v>
      </c>
      <c r="AI2542" s="221">
        <v>182.24515999999994</v>
      </c>
      <c r="AJ2542" s="321">
        <v>512.64599999999996</v>
      </c>
      <c r="AK2542" s="221">
        <f t="shared" si="2527"/>
        <v>694.8911599999999</v>
      </c>
      <c r="AL2542" s="221">
        <v>648.6</v>
      </c>
      <c r="AM2542" s="220">
        <f t="shared" si="2533"/>
        <v>93.338358196987286</v>
      </c>
      <c r="AN2542" s="221">
        <f t="shared" si="2511"/>
        <v>46.291159999999877</v>
      </c>
      <c r="AO2542" s="221">
        <v>182.54654000000016</v>
      </c>
      <c r="AP2542" s="321">
        <v>475.52800000000002</v>
      </c>
      <c r="AQ2542" s="221">
        <f t="shared" si="2512"/>
        <v>658.07454000000018</v>
      </c>
      <c r="AR2542" s="221">
        <v>623.94000000000005</v>
      </c>
      <c r="AS2542" s="220">
        <f t="shared" si="2513"/>
        <v>94.812967540120894</v>
      </c>
      <c r="AT2542" s="221">
        <f t="shared" si="2514"/>
        <v>34.134540000000129</v>
      </c>
      <c r="AU2542" s="221">
        <v>0</v>
      </c>
      <c r="AV2542" s="54">
        <v>0</v>
      </c>
      <c r="AW2542" s="221">
        <f t="shared" si="2528"/>
        <v>0</v>
      </c>
      <c r="AX2542" s="221">
        <v>0</v>
      </c>
      <c r="AY2542" s="220">
        <f t="shared" si="2535"/>
        <v>0</v>
      </c>
      <c r="AZ2542" s="221">
        <f t="shared" si="2517"/>
        <v>0</v>
      </c>
      <c r="BA2542" s="221">
        <v>2.0999999999276042E-3</v>
      </c>
      <c r="BB2542" s="221">
        <v>298.69600000000003</v>
      </c>
      <c r="BC2542" s="221">
        <f t="shared" si="2532"/>
        <v>298.69809999999995</v>
      </c>
      <c r="BD2542" s="221">
        <v>275.48</v>
      </c>
      <c r="BE2542" s="220">
        <f t="shared" si="2529"/>
        <v>92.22690067328854</v>
      </c>
      <c r="BF2542" s="221">
        <f t="shared" si="2498"/>
        <v>23.218099999999936</v>
      </c>
      <c r="BG2542" s="222">
        <f t="shared" si="2499"/>
        <v>388.37898000000001</v>
      </c>
      <c r="BH2542" s="222">
        <f t="shared" si="2499"/>
        <v>1582.3660000000002</v>
      </c>
      <c r="BI2542" s="222">
        <f>SUM(BG2542:BH2542)</f>
        <v>1970.7449800000002</v>
      </c>
      <c r="BJ2542" s="222">
        <f t="shared" si="2500"/>
        <v>1603.8200000000002</v>
      </c>
      <c r="BK2542" s="223">
        <f t="shared" si="2521"/>
        <v>81.381407349823618</v>
      </c>
      <c r="BL2542" s="222">
        <f t="shared" si="2522"/>
        <v>366.92498000000001</v>
      </c>
    </row>
    <row r="2543" spans="3:64" ht="18.75" x14ac:dyDescent="0.3">
      <c r="C2543" s="395"/>
      <c r="D2543" s="395" t="s">
        <v>46</v>
      </c>
      <c r="E2543" s="352">
        <f>SUM(E2513:E2542)</f>
        <v>12.300799999999988</v>
      </c>
      <c r="F2543" s="225">
        <f>SUM(F2513:F2542)</f>
        <v>332.05599999999998</v>
      </c>
      <c r="G2543" s="225">
        <f t="shared" si="2531"/>
        <v>344.35679999999996</v>
      </c>
      <c r="H2543" s="225">
        <f>SUM(H2513:H2542)</f>
        <v>253.93799999999999</v>
      </c>
      <c r="I2543" s="254">
        <f t="shared" si="2526"/>
        <v>73.742699432681462</v>
      </c>
      <c r="J2543" s="225">
        <f>SUM(J2513:J2542)</f>
        <v>90.4268</v>
      </c>
      <c r="K2543" s="225">
        <f>SUM(K2513:K2542)</f>
        <v>826.90400000000022</v>
      </c>
      <c r="L2543" s="157">
        <f>SUM(L2513:L2542)</f>
        <v>560.43000000000006</v>
      </c>
      <c r="M2543" s="252">
        <f t="shared" si="2495"/>
        <v>1387.3340000000003</v>
      </c>
      <c r="N2543" s="225">
        <f>SUM(N2513:N2542)</f>
        <v>650.39399999999978</v>
      </c>
      <c r="O2543" s="254">
        <f t="shared" si="2501"/>
        <v>46.88085205148866</v>
      </c>
      <c r="P2543" s="225">
        <f>SUM(P2513:P2542)</f>
        <v>736.94</v>
      </c>
      <c r="Q2543" s="225">
        <f>SUM(Q2513:Q2542)</f>
        <v>152.90000000000006</v>
      </c>
      <c r="R2543" s="225">
        <f>SUM(R2513:R2542)</f>
        <v>186.81000000000003</v>
      </c>
      <c r="S2543" s="252">
        <f t="shared" si="2523"/>
        <v>339.71000000000009</v>
      </c>
      <c r="T2543" s="225">
        <f>SUM(T2513:T2542)</f>
        <v>212.02000000000007</v>
      </c>
      <c r="U2543" s="227">
        <f t="shared" si="2530"/>
        <v>62.412057343027882</v>
      </c>
      <c r="V2543" s="225">
        <f>SUM(V2513:V2542)</f>
        <v>127.69000000000005</v>
      </c>
      <c r="W2543" s="225">
        <f>SUM(W2513:W2542)</f>
        <v>28.200000000000003</v>
      </c>
      <c r="X2543" s="225">
        <f>SUM(X2513:X2542)</f>
        <v>31.55</v>
      </c>
      <c r="Y2543" s="225">
        <f t="shared" si="2497"/>
        <v>59.75</v>
      </c>
      <c r="Z2543" s="225">
        <f>SUM(Z2513:Z2542)</f>
        <v>38.048000000000002</v>
      </c>
      <c r="AA2543" s="254">
        <f t="shared" si="2504"/>
        <v>63.678661087866104</v>
      </c>
      <c r="AB2543" s="225">
        <f>SUM(AB2513:AB2542)</f>
        <v>21.701999999999998</v>
      </c>
      <c r="AC2543" s="225">
        <f>SUM(AC2513:AC2542)</f>
        <v>2285.65137</v>
      </c>
      <c r="AD2543" s="225">
        <f>SUM(AD2513:AD2542)</f>
        <v>6100.0707999999995</v>
      </c>
      <c r="AE2543" s="228">
        <f t="shared" si="2506"/>
        <v>8385.7221699999991</v>
      </c>
      <c r="AF2543" s="225">
        <f>SUM(AF2513:AF2542)</f>
        <v>1029.6119999999999</v>
      </c>
      <c r="AG2543" s="220">
        <f t="shared" si="2507"/>
        <v>12.278155406620154</v>
      </c>
      <c r="AH2543" s="225">
        <f>SUM(AH2513:AH2542)</f>
        <v>7356.110169999999</v>
      </c>
      <c r="AI2543" s="225">
        <f>SUM(AI2513:AI2542)</f>
        <v>9719.9345000000012</v>
      </c>
      <c r="AJ2543" s="324">
        <v>12308.968000000001</v>
      </c>
      <c r="AK2543" s="225">
        <f>SUM(AK2513:AK2542)</f>
        <v>22028.902499999997</v>
      </c>
      <c r="AL2543" s="225">
        <f>SUM(AL2513:AL2542)</f>
        <v>12143.739229999999</v>
      </c>
      <c r="AM2543" s="229">
        <f>IF(AL2543&lt;&gt;0,(AL2543/AK2543*100),0)</f>
        <v>55.126392383823941</v>
      </c>
      <c r="AN2543" s="225">
        <f>SUM(AN2513:AN2542)</f>
        <v>9885.1632700000027</v>
      </c>
      <c r="AO2543" s="225">
        <f>SUM(AO2513:AO2542)</f>
        <v>9472.1977399999996</v>
      </c>
      <c r="AP2543" s="324">
        <v>11408.599999999999</v>
      </c>
      <c r="AQ2543" s="228">
        <f t="shared" si="2512"/>
        <v>20880.797739999998</v>
      </c>
      <c r="AR2543" s="225">
        <f>SUM(AR2513:AR2542)</f>
        <v>11515.944000000001</v>
      </c>
      <c r="AS2543" s="229">
        <f t="shared" si="2513"/>
        <v>55.150881414552714</v>
      </c>
      <c r="AT2543" s="225">
        <f>SUM(AT2513:AT2542)</f>
        <v>9370.2267400000001</v>
      </c>
      <c r="AU2543" s="225">
        <f>SUM(AU2513:AU2542)</f>
        <v>11.180000000000001</v>
      </c>
      <c r="AV2543" s="225">
        <f>SUM(AV2513:AV2542)</f>
        <v>0</v>
      </c>
      <c r="AW2543" s="225">
        <f>SUM(AW2513:AW2542)</f>
        <v>11.180000000000001</v>
      </c>
      <c r="AX2543" s="225">
        <f>SUM(AX2513:AX2542)</f>
        <v>0</v>
      </c>
      <c r="AY2543" s="229">
        <f t="shared" si="2535"/>
        <v>0</v>
      </c>
      <c r="AZ2543" s="225">
        <f>SUM(AZ2513:AZ2542)</f>
        <v>11.180000000000001</v>
      </c>
      <c r="BA2543" s="225">
        <v>541.45100000000002</v>
      </c>
      <c r="BB2543" s="225">
        <f>SUM(BB2513:BB2542)</f>
        <v>1861.5939999999996</v>
      </c>
      <c r="BC2543" s="228">
        <f t="shared" si="2532"/>
        <v>2403.0449999999996</v>
      </c>
      <c r="BD2543" s="225">
        <f>SUM(BD2513:BD2542)</f>
        <v>1306.4780000000001</v>
      </c>
      <c r="BE2543" s="229">
        <f t="shared" si="2529"/>
        <v>54.367604435206175</v>
      </c>
      <c r="BF2543" s="225">
        <f>SUM(BF2513:BF2542)</f>
        <v>1096.5722000000001</v>
      </c>
      <c r="BG2543" s="222">
        <f>E2543+K2543+Q2543+W2543+AI2543+AO2543+AU2543+BA2543+AC2543</f>
        <v>23050.719410000002</v>
      </c>
      <c r="BH2543" s="230">
        <f>SUM(BH2513:BH2542)</f>
        <v>32795.45180000001</v>
      </c>
      <c r="BI2543" s="230">
        <f>SUM(BI2513:BI2542)</f>
        <v>55846.171209999993</v>
      </c>
      <c r="BJ2543" s="222">
        <f t="shared" si="2500"/>
        <v>27150.17323</v>
      </c>
      <c r="BK2543" s="231">
        <f t="shared" si="2521"/>
        <v>48.61599755497366</v>
      </c>
      <c r="BL2543" s="230">
        <f>BI2543-BJ2543</f>
        <v>28695.997979999993</v>
      </c>
    </row>
    <row r="2548" spans="3:64" ht="29.25" x14ac:dyDescent="0.2">
      <c r="C2548" s="213"/>
      <c r="D2548" s="414"/>
      <c r="E2548" s="564" t="s">
        <v>362</v>
      </c>
      <c r="F2548" s="564"/>
      <c r="G2548" s="564"/>
      <c r="H2548" s="564"/>
      <c r="I2548" s="564"/>
      <c r="J2548" s="564"/>
      <c r="K2548" s="564"/>
      <c r="L2548" s="564"/>
      <c r="M2548" s="564"/>
      <c r="N2548" s="564"/>
      <c r="O2548" s="564"/>
      <c r="P2548" s="564"/>
      <c r="Q2548" s="564"/>
      <c r="R2548" s="564"/>
      <c r="S2548" s="564"/>
      <c r="T2548" s="564"/>
      <c r="U2548" s="564"/>
      <c r="V2548" s="564"/>
      <c r="W2548" s="564"/>
      <c r="X2548" s="564"/>
      <c r="Y2548" s="564"/>
      <c r="Z2548" s="564"/>
      <c r="AA2548" s="564"/>
      <c r="AB2548" s="564"/>
      <c r="AC2548" s="565" t="s">
        <v>362</v>
      </c>
      <c r="AD2548" s="565"/>
      <c r="AE2548" s="565"/>
      <c r="AF2548" s="565"/>
      <c r="AG2548" s="565"/>
      <c r="AH2548" s="565"/>
      <c r="AI2548" s="565"/>
      <c r="AJ2548" s="565"/>
      <c r="AK2548" s="565"/>
      <c r="AL2548" s="565"/>
      <c r="AM2548" s="565"/>
      <c r="AN2548" s="565"/>
      <c r="AO2548" s="565"/>
      <c r="AP2548" s="565"/>
      <c r="AQ2548" s="565"/>
      <c r="AR2548" s="565"/>
      <c r="AS2548" s="565"/>
      <c r="AT2548" s="565"/>
      <c r="AU2548" s="566" t="s">
        <v>362</v>
      </c>
      <c r="AV2548" s="567"/>
      <c r="AW2548" s="567"/>
      <c r="AX2548" s="567"/>
      <c r="AY2548" s="567"/>
      <c r="AZ2548" s="567"/>
      <c r="BA2548" s="567"/>
      <c r="BB2548" s="567"/>
      <c r="BC2548" s="567"/>
      <c r="BD2548" s="567"/>
      <c r="BE2548" s="567"/>
      <c r="BF2548" s="567"/>
      <c r="BG2548" s="575" t="s">
        <v>362</v>
      </c>
      <c r="BH2548" s="576"/>
      <c r="BI2548" s="576"/>
      <c r="BJ2548" s="576"/>
      <c r="BK2548" s="576"/>
      <c r="BL2548" s="577"/>
    </row>
    <row r="2549" spans="3:64" ht="22.5" x14ac:dyDescent="0.45">
      <c r="C2549" s="415"/>
      <c r="D2549" s="415"/>
      <c r="E2549" s="416"/>
      <c r="F2549" s="415"/>
      <c r="G2549" s="415"/>
      <c r="H2549" s="415"/>
      <c r="I2549" s="415"/>
      <c r="J2549" s="415"/>
      <c r="K2549" s="415"/>
      <c r="L2549" s="415"/>
      <c r="M2549" s="415"/>
      <c r="N2549" s="415"/>
      <c r="O2549" s="415"/>
      <c r="P2549" s="415"/>
      <c r="Q2549" s="415"/>
      <c r="R2549" s="415"/>
      <c r="S2549" s="415"/>
      <c r="T2549" s="415"/>
      <c r="U2549" s="415"/>
      <c r="V2549" s="415"/>
      <c r="W2549" s="415"/>
      <c r="X2549" s="415"/>
      <c r="Y2549" s="574" t="s">
        <v>127</v>
      </c>
      <c r="Z2549" s="574"/>
      <c r="AA2549" s="574"/>
      <c r="AB2549" s="574"/>
      <c r="AC2549" s="417"/>
      <c r="AD2549" s="417"/>
      <c r="AE2549" s="417"/>
      <c r="AF2549" s="417"/>
      <c r="AG2549" s="417"/>
      <c r="AH2549" s="417"/>
      <c r="AI2549" s="417"/>
      <c r="AJ2549" s="417"/>
      <c r="AK2549" s="417"/>
      <c r="AL2549" s="417"/>
      <c r="AM2549" s="417"/>
      <c r="AN2549" s="417"/>
      <c r="AO2549" s="417"/>
      <c r="AP2549" s="417"/>
      <c r="AQ2549" s="574" t="s">
        <v>127</v>
      </c>
      <c r="AR2549" s="574"/>
      <c r="AS2549" s="574"/>
      <c r="AT2549" s="574"/>
      <c r="AU2549" s="567"/>
      <c r="AV2549" s="567"/>
      <c r="AW2549" s="567"/>
      <c r="AX2549" s="567"/>
      <c r="AY2549" s="567"/>
      <c r="AZ2549" s="567"/>
      <c r="BA2549" s="567"/>
      <c r="BB2549" s="567"/>
      <c r="BC2549" s="567"/>
      <c r="BD2549" s="567"/>
      <c r="BE2549" s="567"/>
      <c r="BF2549" s="567"/>
      <c r="BG2549" s="578"/>
      <c r="BH2549" s="579"/>
      <c r="BI2549" s="579"/>
      <c r="BJ2549" s="579"/>
      <c r="BK2549" s="579"/>
      <c r="BL2549" s="580"/>
    </row>
    <row r="2550" spans="3:64" ht="18.75" x14ac:dyDescent="0.2">
      <c r="C2550" s="561" t="s">
        <v>125</v>
      </c>
      <c r="D2550" s="561" t="s">
        <v>3</v>
      </c>
      <c r="E2550" s="562" t="s">
        <v>52</v>
      </c>
      <c r="F2550" s="562"/>
      <c r="G2550" s="562"/>
      <c r="H2550" s="562"/>
      <c r="I2550" s="562"/>
      <c r="J2550" s="562"/>
      <c r="K2550" s="562"/>
      <c r="L2550" s="562"/>
      <c r="M2550" s="562"/>
      <c r="N2550" s="562"/>
      <c r="O2550" s="562"/>
      <c r="P2550" s="562"/>
      <c r="Q2550" s="562"/>
      <c r="R2550" s="562"/>
      <c r="S2550" s="562"/>
      <c r="T2550" s="562"/>
      <c r="U2550" s="562"/>
      <c r="V2550" s="562"/>
      <c r="W2550" s="562"/>
      <c r="X2550" s="562"/>
      <c r="Y2550" s="562"/>
      <c r="Z2550" s="562"/>
      <c r="AA2550" s="562"/>
      <c r="AB2550" s="562"/>
      <c r="AC2550" s="561"/>
      <c r="AD2550" s="561"/>
      <c r="AE2550" s="561"/>
      <c r="AF2550" s="561"/>
      <c r="AG2550" s="561"/>
      <c r="AH2550" s="561"/>
      <c r="AI2550" s="562" t="s">
        <v>52</v>
      </c>
      <c r="AJ2550" s="562"/>
      <c r="AK2550" s="562"/>
      <c r="AL2550" s="562"/>
      <c r="AM2550" s="562"/>
      <c r="AN2550" s="562"/>
      <c r="AO2550" s="562"/>
      <c r="AP2550" s="562"/>
      <c r="AQ2550" s="562"/>
      <c r="AR2550" s="562"/>
      <c r="AS2550" s="562"/>
      <c r="AT2550" s="562"/>
      <c r="AU2550" s="562" t="s">
        <v>48</v>
      </c>
      <c r="AV2550" s="562"/>
      <c r="AW2550" s="562"/>
      <c r="AX2550" s="562"/>
      <c r="AY2550" s="562"/>
      <c r="AZ2550" s="562"/>
      <c r="BA2550" s="562"/>
      <c r="BB2550" s="562"/>
      <c r="BC2550" s="562"/>
      <c r="BD2550" s="562"/>
      <c r="BE2550" s="562"/>
      <c r="BF2550" s="562"/>
      <c r="BG2550" s="418"/>
      <c r="BH2550" s="419"/>
      <c r="BI2550" s="419"/>
      <c r="BJ2550" s="419"/>
      <c r="BK2550" s="419"/>
      <c r="BL2550" s="420" t="s">
        <v>152</v>
      </c>
    </row>
    <row r="2551" spans="3:64" ht="18.75" x14ac:dyDescent="0.2">
      <c r="C2551" s="561"/>
      <c r="D2551" s="561"/>
      <c r="E2551" s="562" t="s">
        <v>5</v>
      </c>
      <c r="F2551" s="562"/>
      <c r="G2551" s="562"/>
      <c r="H2551" s="562"/>
      <c r="I2551" s="562"/>
      <c r="J2551" s="562"/>
      <c r="K2551" s="562"/>
      <c r="L2551" s="562"/>
      <c r="M2551" s="562"/>
      <c r="N2551" s="562"/>
      <c r="O2551" s="562"/>
      <c r="P2551" s="562"/>
      <c r="Q2551" s="562"/>
      <c r="R2551" s="562"/>
      <c r="S2551" s="562"/>
      <c r="T2551" s="562"/>
      <c r="U2551" s="562"/>
      <c r="V2551" s="562"/>
      <c r="W2551" s="562"/>
      <c r="X2551" s="562"/>
      <c r="Y2551" s="562"/>
      <c r="Z2551" s="562"/>
      <c r="AA2551" s="562"/>
      <c r="AB2551" s="562"/>
      <c r="AC2551" s="563"/>
      <c r="AD2551" s="563"/>
      <c r="AE2551" s="563"/>
      <c r="AF2551" s="563"/>
      <c r="AG2551" s="563"/>
      <c r="AH2551" s="563"/>
      <c r="AI2551" s="562" t="s">
        <v>47</v>
      </c>
      <c r="AJ2551" s="562"/>
      <c r="AK2551" s="562"/>
      <c r="AL2551" s="562"/>
      <c r="AM2551" s="562"/>
      <c r="AN2551" s="562"/>
      <c r="AO2551" s="562"/>
      <c r="AP2551" s="562"/>
      <c r="AQ2551" s="562"/>
      <c r="AR2551" s="562"/>
      <c r="AS2551" s="562"/>
      <c r="AT2551" s="562"/>
      <c r="AU2551" s="562" t="s">
        <v>49</v>
      </c>
      <c r="AV2551" s="562"/>
      <c r="AW2551" s="562"/>
      <c r="AX2551" s="562"/>
      <c r="AY2551" s="562"/>
      <c r="AZ2551" s="562"/>
      <c r="BA2551" s="562"/>
      <c r="BB2551" s="562"/>
      <c r="BC2551" s="562"/>
      <c r="BD2551" s="562"/>
      <c r="BE2551" s="562"/>
      <c r="BF2551" s="562"/>
      <c r="BG2551" s="554" t="s">
        <v>123</v>
      </c>
      <c r="BH2551" s="555"/>
      <c r="BI2551" s="555"/>
      <c r="BJ2551" s="555"/>
      <c r="BK2551" s="555"/>
      <c r="BL2551" s="556"/>
    </row>
    <row r="2552" spans="3:64" ht="18" x14ac:dyDescent="0.2">
      <c r="C2552" s="561"/>
      <c r="D2552" s="561"/>
      <c r="E2552" s="557" t="s">
        <v>15</v>
      </c>
      <c r="F2552" s="558"/>
      <c r="G2552" s="558"/>
      <c r="H2552" s="558"/>
      <c r="I2552" s="558"/>
      <c r="J2552" s="559"/>
      <c r="K2552" s="557" t="s">
        <v>212</v>
      </c>
      <c r="L2552" s="558"/>
      <c r="M2552" s="558"/>
      <c r="N2552" s="558"/>
      <c r="O2552" s="558"/>
      <c r="P2552" s="559"/>
      <c r="Q2552" s="557" t="s">
        <v>120</v>
      </c>
      <c r="R2552" s="558"/>
      <c r="S2552" s="558"/>
      <c r="T2552" s="558"/>
      <c r="U2552" s="558"/>
      <c r="V2552" s="559"/>
      <c r="W2552" s="560" t="s">
        <v>121</v>
      </c>
      <c r="X2552" s="560"/>
      <c r="Y2552" s="560"/>
      <c r="Z2552" s="560"/>
      <c r="AA2552" s="560"/>
      <c r="AB2552" s="560"/>
      <c r="AC2552" s="560" t="s">
        <v>150</v>
      </c>
      <c r="AD2552" s="560"/>
      <c r="AE2552" s="560"/>
      <c r="AF2552" s="560"/>
      <c r="AG2552" s="560"/>
      <c r="AH2552" s="560"/>
      <c r="AI2552" s="560" t="s">
        <v>7</v>
      </c>
      <c r="AJ2552" s="560"/>
      <c r="AK2552" s="560"/>
      <c r="AL2552" s="560"/>
      <c r="AM2552" s="560"/>
      <c r="AN2552" s="560"/>
      <c r="AO2552" s="560" t="s">
        <v>50</v>
      </c>
      <c r="AP2552" s="560"/>
      <c r="AQ2552" s="560"/>
      <c r="AR2552" s="560"/>
      <c r="AS2552" s="560"/>
      <c r="AT2552" s="560"/>
      <c r="AU2552" s="548" t="s">
        <v>7</v>
      </c>
      <c r="AV2552" s="548"/>
      <c r="AW2552" s="548"/>
      <c r="AX2552" s="548"/>
      <c r="AY2552" s="548"/>
      <c r="AZ2552" s="548"/>
      <c r="BA2552" s="548" t="s">
        <v>8</v>
      </c>
      <c r="BB2552" s="548"/>
      <c r="BC2552" s="548"/>
      <c r="BD2552" s="548"/>
      <c r="BE2552" s="548"/>
      <c r="BF2552" s="548"/>
      <c r="BG2552" s="551" t="s">
        <v>11</v>
      </c>
      <c r="BH2552" s="551" t="s">
        <v>12</v>
      </c>
      <c r="BI2552" s="551" t="s">
        <v>10</v>
      </c>
      <c r="BJ2552" s="551" t="s">
        <v>0</v>
      </c>
      <c r="BK2552" s="551" t="s">
        <v>13</v>
      </c>
      <c r="BL2552" s="551" t="s">
        <v>14</v>
      </c>
    </row>
    <row r="2553" spans="3:64" x14ac:dyDescent="0.2">
      <c r="C2553" s="561"/>
      <c r="D2553" s="561"/>
      <c r="E2553" s="549" t="s">
        <v>11</v>
      </c>
      <c r="F2553" s="549" t="s">
        <v>12</v>
      </c>
      <c r="G2553" s="549" t="s">
        <v>10</v>
      </c>
      <c r="H2553" s="549" t="s">
        <v>0</v>
      </c>
      <c r="I2553" s="549" t="s">
        <v>13</v>
      </c>
      <c r="J2553" s="549" t="s">
        <v>14</v>
      </c>
      <c r="K2553" s="549" t="s">
        <v>11</v>
      </c>
      <c r="L2553" s="549" t="s">
        <v>12</v>
      </c>
      <c r="M2553" s="549" t="s">
        <v>10</v>
      </c>
      <c r="N2553" s="549" t="s">
        <v>0</v>
      </c>
      <c r="O2553" s="549" t="s">
        <v>13</v>
      </c>
      <c r="P2553" s="549" t="s">
        <v>14</v>
      </c>
      <c r="Q2553" s="549" t="s">
        <v>11</v>
      </c>
      <c r="R2553" s="549" t="s">
        <v>12</v>
      </c>
      <c r="S2553" s="549" t="s">
        <v>10</v>
      </c>
      <c r="T2553" s="549" t="s">
        <v>0</v>
      </c>
      <c r="U2553" s="549" t="s">
        <v>13</v>
      </c>
      <c r="V2553" s="549" t="s">
        <v>14</v>
      </c>
      <c r="W2553" s="549" t="s">
        <v>11</v>
      </c>
      <c r="X2553" s="548" t="s">
        <v>12</v>
      </c>
      <c r="Y2553" s="548" t="s">
        <v>10</v>
      </c>
      <c r="Z2553" s="548" t="s">
        <v>0</v>
      </c>
      <c r="AA2553" s="548" t="s">
        <v>13</v>
      </c>
      <c r="AB2553" s="548" t="s">
        <v>14</v>
      </c>
      <c r="AC2553" s="548" t="s">
        <v>11</v>
      </c>
      <c r="AD2553" s="548" t="s">
        <v>12</v>
      </c>
      <c r="AE2553" s="548" t="s">
        <v>10</v>
      </c>
      <c r="AF2553" s="548" t="s">
        <v>0</v>
      </c>
      <c r="AG2553" s="548" t="s">
        <v>13</v>
      </c>
      <c r="AH2553" s="548" t="s">
        <v>14</v>
      </c>
      <c r="AI2553" s="548" t="s">
        <v>11</v>
      </c>
      <c r="AJ2553" s="548" t="s">
        <v>12</v>
      </c>
      <c r="AK2553" s="548" t="s">
        <v>10</v>
      </c>
      <c r="AL2553" s="548" t="s">
        <v>0</v>
      </c>
      <c r="AM2553" s="548" t="s">
        <v>13</v>
      </c>
      <c r="AN2553" s="548" t="s">
        <v>14</v>
      </c>
      <c r="AO2553" s="548" t="s">
        <v>11</v>
      </c>
      <c r="AP2553" s="548" t="s">
        <v>12</v>
      </c>
      <c r="AQ2553" s="548" t="s">
        <v>10</v>
      </c>
      <c r="AR2553" s="548" t="s">
        <v>0</v>
      </c>
      <c r="AS2553" s="548" t="s">
        <v>13</v>
      </c>
      <c r="AT2553" s="548" t="s">
        <v>14</v>
      </c>
      <c r="AU2553" s="548" t="s">
        <v>11</v>
      </c>
      <c r="AV2553" s="548" t="s">
        <v>12</v>
      </c>
      <c r="AW2553" s="548" t="s">
        <v>10</v>
      </c>
      <c r="AX2553" s="548" t="s">
        <v>0</v>
      </c>
      <c r="AY2553" s="548" t="s">
        <v>13</v>
      </c>
      <c r="AZ2553" s="548" t="s">
        <v>14</v>
      </c>
      <c r="BA2553" s="548" t="s">
        <v>11</v>
      </c>
      <c r="BB2553" s="548" t="s">
        <v>12</v>
      </c>
      <c r="BC2553" s="548" t="s">
        <v>10</v>
      </c>
      <c r="BD2553" s="548" t="s">
        <v>0</v>
      </c>
      <c r="BE2553" s="548" t="s">
        <v>13</v>
      </c>
      <c r="BF2553" s="548" t="s">
        <v>14</v>
      </c>
      <c r="BG2553" s="552"/>
      <c r="BH2553" s="552"/>
      <c r="BI2553" s="552"/>
      <c r="BJ2553" s="552"/>
      <c r="BK2553" s="552"/>
      <c r="BL2553" s="552"/>
    </row>
    <row r="2554" spans="3:64" x14ac:dyDescent="0.2">
      <c r="C2554" s="561"/>
      <c r="D2554" s="561"/>
      <c r="E2554" s="550"/>
      <c r="F2554" s="550"/>
      <c r="G2554" s="550"/>
      <c r="H2554" s="550"/>
      <c r="I2554" s="550"/>
      <c r="J2554" s="550"/>
      <c r="K2554" s="550"/>
      <c r="L2554" s="550"/>
      <c r="M2554" s="550"/>
      <c r="N2554" s="550"/>
      <c r="O2554" s="550"/>
      <c r="P2554" s="550"/>
      <c r="Q2554" s="550"/>
      <c r="R2554" s="550"/>
      <c r="S2554" s="550"/>
      <c r="T2554" s="550"/>
      <c r="U2554" s="550"/>
      <c r="V2554" s="550"/>
      <c r="W2554" s="550"/>
      <c r="X2554" s="548"/>
      <c r="Y2554" s="548"/>
      <c r="Z2554" s="548"/>
      <c r="AA2554" s="548"/>
      <c r="AB2554" s="548"/>
      <c r="AC2554" s="548"/>
      <c r="AD2554" s="548"/>
      <c r="AE2554" s="548"/>
      <c r="AF2554" s="548"/>
      <c r="AG2554" s="548"/>
      <c r="AH2554" s="548"/>
      <c r="AI2554" s="548"/>
      <c r="AJ2554" s="548"/>
      <c r="AK2554" s="548"/>
      <c r="AL2554" s="548"/>
      <c r="AM2554" s="548"/>
      <c r="AN2554" s="548"/>
      <c r="AO2554" s="548"/>
      <c r="AP2554" s="548"/>
      <c r="AQ2554" s="548"/>
      <c r="AR2554" s="548"/>
      <c r="AS2554" s="548"/>
      <c r="AT2554" s="548"/>
      <c r="AU2554" s="548"/>
      <c r="AV2554" s="548"/>
      <c r="AW2554" s="548"/>
      <c r="AX2554" s="548"/>
      <c r="AY2554" s="548"/>
      <c r="AZ2554" s="548"/>
      <c r="BA2554" s="548"/>
      <c r="BB2554" s="548"/>
      <c r="BC2554" s="548"/>
      <c r="BD2554" s="548"/>
      <c r="BE2554" s="548"/>
      <c r="BF2554" s="548"/>
      <c r="BG2554" s="553"/>
      <c r="BH2554" s="553"/>
      <c r="BI2554" s="553"/>
      <c r="BJ2554" s="553"/>
      <c r="BK2554" s="553"/>
      <c r="BL2554" s="553"/>
    </row>
    <row r="2555" spans="3:64" ht="15.75" x14ac:dyDescent="0.25">
      <c r="C2555" s="233">
        <v>1</v>
      </c>
      <c r="D2555" s="233">
        <v>2</v>
      </c>
      <c r="E2555" s="450">
        <v>3</v>
      </c>
      <c r="F2555" s="233">
        <v>4</v>
      </c>
      <c r="G2555" s="450">
        <v>5</v>
      </c>
      <c r="H2555" s="233">
        <v>6</v>
      </c>
      <c r="I2555" s="233">
        <v>7</v>
      </c>
      <c r="J2555" s="233">
        <v>8</v>
      </c>
      <c r="K2555" s="233">
        <v>9</v>
      </c>
      <c r="L2555" s="233">
        <v>10</v>
      </c>
      <c r="M2555" s="233">
        <v>11</v>
      </c>
      <c r="N2555" s="233">
        <v>12</v>
      </c>
      <c r="O2555" s="233">
        <v>13</v>
      </c>
      <c r="P2555" s="233">
        <v>14</v>
      </c>
      <c r="Q2555" s="233">
        <v>15</v>
      </c>
      <c r="R2555" s="233">
        <v>16</v>
      </c>
      <c r="S2555" s="233">
        <v>17</v>
      </c>
      <c r="T2555" s="233">
        <v>18</v>
      </c>
      <c r="U2555" s="233">
        <v>19</v>
      </c>
      <c r="V2555" s="233">
        <v>20</v>
      </c>
      <c r="W2555" s="233">
        <v>21</v>
      </c>
      <c r="X2555" s="233">
        <v>22</v>
      </c>
      <c r="Y2555" s="233">
        <v>23</v>
      </c>
      <c r="Z2555" s="233">
        <v>24</v>
      </c>
      <c r="AA2555" s="233">
        <v>25</v>
      </c>
      <c r="AB2555" s="233">
        <v>26</v>
      </c>
      <c r="AC2555" s="111">
        <v>27</v>
      </c>
      <c r="AD2555" s="111">
        <v>28</v>
      </c>
      <c r="AE2555" s="111">
        <v>29</v>
      </c>
      <c r="AF2555" s="111">
        <v>30</v>
      </c>
      <c r="AG2555" s="111">
        <v>31</v>
      </c>
      <c r="AH2555" s="111">
        <v>32</v>
      </c>
      <c r="AI2555" s="111">
        <v>33</v>
      </c>
      <c r="AJ2555" s="111">
        <v>34</v>
      </c>
      <c r="AK2555" s="111">
        <v>35</v>
      </c>
      <c r="AL2555" s="111">
        <v>36</v>
      </c>
      <c r="AM2555" s="111">
        <v>37</v>
      </c>
      <c r="AN2555" s="111">
        <v>38</v>
      </c>
      <c r="AO2555" s="111">
        <v>39</v>
      </c>
      <c r="AP2555" s="111">
        <v>40</v>
      </c>
      <c r="AQ2555" s="111">
        <v>41</v>
      </c>
      <c r="AR2555" s="111">
        <v>42</v>
      </c>
      <c r="AS2555" s="111">
        <v>43</v>
      </c>
      <c r="AT2555" s="111">
        <v>44</v>
      </c>
      <c r="AU2555" s="233">
        <v>45</v>
      </c>
      <c r="AV2555" s="233">
        <v>46</v>
      </c>
      <c r="AW2555" s="233">
        <v>47</v>
      </c>
      <c r="AX2555" s="233">
        <v>48</v>
      </c>
      <c r="AY2555" s="233">
        <v>49</v>
      </c>
      <c r="AZ2555" s="233">
        <v>50</v>
      </c>
      <c r="BA2555" s="233">
        <v>51</v>
      </c>
      <c r="BB2555" s="233">
        <v>52</v>
      </c>
      <c r="BC2555" s="233">
        <v>53</v>
      </c>
      <c r="BD2555" s="233">
        <v>54</v>
      </c>
      <c r="BE2555" s="233">
        <v>55</v>
      </c>
      <c r="BF2555" s="233">
        <v>56</v>
      </c>
      <c r="BG2555" s="233">
        <v>57</v>
      </c>
      <c r="BH2555" s="233">
        <v>58</v>
      </c>
      <c r="BI2555" s="233">
        <v>59</v>
      </c>
      <c r="BJ2555" s="233">
        <v>60</v>
      </c>
      <c r="BK2555" s="233">
        <v>61</v>
      </c>
      <c r="BL2555" s="233">
        <v>62</v>
      </c>
    </row>
    <row r="2556" spans="3:64" ht="18.75" x14ac:dyDescent="0.3">
      <c r="C2556" s="393">
        <v>1</v>
      </c>
      <c r="D2556" s="454" t="s">
        <v>16</v>
      </c>
      <c r="E2556" s="252">
        <v>10.02</v>
      </c>
      <c r="F2556" s="455"/>
      <c r="G2556" s="252">
        <f t="shared" ref="G2556:G2565" si="2536">SUM(E2556:F2556)</f>
        <v>10.02</v>
      </c>
      <c r="H2556" s="449">
        <v>0</v>
      </c>
      <c r="I2556" s="254">
        <f t="shared" ref="I2556:I2566" si="2537">IF(H2556&lt;&gt;0,(H2556/G2556*100),0)</f>
        <v>0</v>
      </c>
      <c r="J2556" s="62">
        <f t="shared" ref="J2556:J2585" si="2538">G2556-H2556</f>
        <v>10.02</v>
      </c>
      <c r="K2556" s="252">
        <v>37.620000000000005</v>
      </c>
      <c r="L2556" s="57">
        <v>18.809999999999999</v>
      </c>
      <c r="M2556" s="252">
        <f t="shared" ref="M2556:M2586" si="2539">SUM(K2556,L2556)</f>
        <v>56.430000000000007</v>
      </c>
      <c r="N2556" s="252">
        <v>0</v>
      </c>
      <c r="O2556" s="254">
        <f>IF(N2556&lt;&gt;0,(N2556/M2556*100),0)</f>
        <v>0</v>
      </c>
      <c r="P2556" s="252">
        <f t="shared" ref="P2556:P2585" si="2540">M2556-N2556</f>
        <v>56.430000000000007</v>
      </c>
      <c r="Q2556" s="252">
        <v>6.27</v>
      </c>
      <c r="R2556" s="252">
        <v>6.27</v>
      </c>
      <c r="S2556" s="252">
        <f>SUM(Q2556,R2556)</f>
        <v>12.54</v>
      </c>
      <c r="T2556" s="252">
        <v>10.37</v>
      </c>
      <c r="U2556" s="254">
        <f>IF(T2556&lt;&gt;0,(T2556/S2556*100),0)</f>
        <v>82.69537480063795</v>
      </c>
      <c r="V2556" s="252">
        <f>S2556-T2556</f>
        <v>2.17</v>
      </c>
      <c r="W2556" s="252">
        <v>1.6000000000000003</v>
      </c>
      <c r="X2556" s="252">
        <v>0.8</v>
      </c>
      <c r="Y2556" s="252">
        <f t="shared" ref="Y2556:Y2586" si="2541">SUM(W2556:X2556)</f>
        <v>2.4000000000000004</v>
      </c>
      <c r="Z2556" s="252">
        <v>1.6</v>
      </c>
      <c r="AA2556" s="254">
        <f>IF(Z2556&lt;&gt;0,(Z2556/Y2556*100),0)</f>
        <v>66.666666666666657</v>
      </c>
      <c r="AB2556" s="252">
        <f>Y2556-Z2556</f>
        <v>0.80000000000000027</v>
      </c>
      <c r="AC2556" s="221">
        <v>10.971839999999958</v>
      </c>
      <c r="AD2556" s="221">
        <v>204.80099999999999</v>
      </c>
      <c r="AE2556" s="221">
        <f>SUM(AC2556:AD2556)</f>
        <v>215.77283999999995</v>
      </c>
      <c r="AF2556" s="221">
        <v>8.3000000000000007</v>
      </c>
      <c r="AG2556" s="220">
        <f>IF(AF2556&lt;&gt;"", AF2556/AE2556*100, 0)</f>
        <v>3.8466379735280873</v>
      </c>
      <c r="AH2556" s="221">
        <f>AE2556-AF2556</f>
        <v>207.47283999999993</v>
      </c>
      <c r="AI2556" s="221">
        <v>372.03237999999999</v>
      </c>
      <c r="AJ2556" s="321">
        <v>409.70499999999998</v>
      </c>
      <c r="AK2556" s="221">
        <f>SUM(AI2556:AJ2556)</f>
        <v>781.73738000000003</v>
      </c>
      <c r="AL2556" s="221">
        <v>640.67100000000005</v>
      </c>
      <c r="AM2556" s="220">
        <f>IF(AL2556&lt;&gt;0,(AL2556/AK2556*100),0)</f>
        <v>81.954760817501153</v>
      </c>
      <c r="AN2556" s="221">
        <f>AK2556-AL2556</f>
        <v>141.06637999999998</v>
      </c>
      <c r="AO2556" s="221">
        <v>593.05237999999997</v>
      </c>
      <c r="AP2556" s="321">
        <v>381.33500000000004</v>
      </c>
      <c r="AQ2556" s="221">
        <f>SUM(AO2556:AP2556)</f>
        <v>974.38738000000001</v>
      </c>
      <c r="AR2556" s="221">
        <v>657.3</v>
      </c>
      <c r="AS2556" s="220">
        <f>IF(AR2556&lt;&gt;0,(AR2556/AQ2556*100),0)</f>
        <v>67.457770235078357</v>
      </c>
      <c r="AT2556" s="221">
        <f>AQ2556-AR2556</f>
        <v>317.08738000000005</v>
      </c>
      <c r="AU2556" s="221">
        <v>0</v>
      </c>
      <c r="AV2556" s="54"/>
      <c r="AW2556" s="221">
        <f>SUM(AU2556:AV2556)</f>
        <v>0</v>
      </c>
      <c r="AX2556" s="221"/>
      <c r="AY2556" s="220">
        <f>IF(AX2556&lt;&gt;0,(AX2556/AW2556*100),0)</f>
        <v>0</v>
      </c>
      <c r="AZ2556" s="221">
        <f>AW2556-AX2556</f>
        <v>0</v>
      </c>
      <c r="BA2556" s="221">
        <v>0</v>
      </c>
      <c r="BB2556" s="221">
        <v>0</v>
      </c>
      <c r="BC2556" s="221">
        <f>SUM(BA2556:BB2556)</f>
        <v>0</v>
      </c>
      <c r="BD2556" s="221"/>
      <c r="BE2556" s="220">
        <f>IF(BD2556&lt;&gt;0,(BD2556/BC2556*100),0)</f>
        <v>0</v>
      </c>
      <c r="BF2556" s="221">
        <f t="shared" ref="BF2556:BF2585" si="2542">BC2556-BD2556</f>
        <v>0</v>
      </c>
      <c r="BG2556" s="222">
        <f t="shared" ref="BG2556:BH2585" si="2543">E2556+K2556+Q2556+W2556+AI2556+AO2556+AU2556+BA2556+AC2556</f>
        <v>1031.5665999999999</v>
      </c>
      <c r="BH2556" s="222">
        <f t="shared" si="2543"/>
        <v>1021.721</v>
      </c>
      <c r="BI2556" s="222">
        <f>SUM(BG2556:BH2556)</f>
        <v>2053.2875999999997</v>
      </c>
      <c r="BJ2556" s="222">
        <f t="shared" ref="BJ2556:BJ2586" si="2544">H2556+N2556+T2556+Z2556+AL2556+AR2556+AX2556+BD2556+AF2556</f>
        <v>1318.241</v>
      </c>
      <c r="BK2556" s="223">
        <f>IF(BJ2556&lt;&gt;0,(BJ2556/BI2556*100),0)</f>
        <v>64.201478643323043</v>
      </c>
      <c r="BL2556" s="222">
        <f>BI2556-BJ2556</f>
        <v>735.04659999999967</v>
      </c>
    </row>
    <row r="2557" spans="3:64" ht="18.75" x14ac:dyDescent="0.3">
      <c r="C2557" s="393">
        <v>2</v>
      </c>
      <c r="D2557" s="394" t="s">
        <v>190</v>
      </c>
      <c r="E2557" s="451">
        <v>1.9999999999953388E-4</v>
      </c>
      <c r="F2557" s="252">
        <v>10.137</v>
      </c>
      <c r="G2557" s="451">
        <f t="shared" si="2536"/>
        <v>10.1372</v>
      </c>
      <c r="H2557" s="252">
        <v>10.137</v>
      </c>
      <c r="I2557" s="254">
        <f t="shared" si="2537"/>
        <v>99.998027068618555</v>
      </c>
      <c r="J2557" s="62">
        <f t="shared" si="2538"/>
        <v>1.9999999999953388E-4</v>
      </c>
      <c r="K2557" s="252">
        <v>51.024000000000001</v>
      </c>
      <c r="L2557" s="57">
        <v>25.56</v>
      </c>
      <c r="M2557" s="252">
        <f t="shared" si="2539"/>
        <v>76.584000000000003</v>
      </c>
      <c r="N2557" s="252">
        <v>24.154</v>
      </c>
      <c r="O2557" s="254">
        <f t="shared" ref="O2557:O2586" si="2545">IF(N2557&lt;&gt;0,(N2557/M2557*100),0)</f>
        <v>31.53922490337407</v>
      </c>
      <c r="P2557" s="252">
        <f t="shared" si="2540"/>
        <v>52.430000000000007</v>
      </c>
      <c r="Q2557" s="252">
        <v>7.4700000000000024</v>
      </c>
      <c r="R2557" s="252">
        <v>8.52</v>
      </c>
      <c r="S2557" s="252">
        <f>SUM(Q2557,R2557)</f>
        <v>15.990000000000002</v>
      </c>
      <c r="T2557" s="252">
        <v>8.81</v>
      </c>
      <c r="U2557" s="254">
        <f t="shared" ref="U2557:U2561" si="2546">IF(T2557&lt;&gt;0,(T2557/S2557*100),0)</f>
        <v>55.096935584740457</v>
      </c>
      <c r="V2557" s="252">
        <f t="shared" ref="V2557:V2585" si="2547">S2557-T2557</f>
        <v>7.1800000000000015</v>
      </c>
      <c r="W2557" s="252">
        <v>1.4999999999999991</v>
      </c>
      <c r="X2557" s="252">
        <v>1.4</v>
      </c>
      <c r="Y2557" s="252">
        <f t="shared" si="2541"/>
        <v>2.899999999999999</v>
      </c>
      <c r="Z2557" s="252">
        <v>1.62</v>
      </c>
      <c r="AA2557" s="254">
        <f t="shared" ref="AA2557:AA2586" si="2548">IF(Z2557&lt;&gt;0,(Z2557/Y2557*100),0)</f>
        <v>55.862068965517267</v>
      </c>
      <c r="AB2557" s="252">
        <f t="shared" ref="AB2557:AB2585" si="2549">Y2557-Z2557</f>
        <v>1.2799999999999989</v>
      </c>
      <c r="AC2557" s="221">
        <v>186.20272</v>
      </c>
      <c r="AD2557" s="221">
        <v>278.29399999999998</v>
      </c>
      <c r="AE2557" s="221">
        <f t="shared" ref="AE2557:AE2586" si="2550">SUM(AC2557:AD2557)</f>
        <v>464.49671999999998</v>
      </c>
      <c r="AF2557" s="221">
        <v>130.5</v>
      </c>
      <c r="AG2557" s="220">
        <f t="shared" ref="AG2557:AG2586" si="2551">IF(AF2557&lt;&gt;"", AF2557/AE2557*100, 0)</f>
        <v>28.094923899570272</v>
      </c>
      <c r="AH2557" s="221">
        <f t="shared" ref="AH2557:AH2585" si="2552">AE2557-AF2557</f>
        <v>333.99671999999998</v>
      </c>
      <c r="AI2557" s="221">
        <v>473.84098000000017</v>
      </c>
      <c r="AJ2557" s="321">
        <v>544.45600000000002</v>
      </c>
      <c r="AK2557" s="221">
        <f t="shared" ref="AK2557:AK2566" si="2553">SUM(AI2557:AJ2557)</f>
        <v>1018.2969800000002</v>
      </c>
      <c r="AL2557" s="221">
        <v>369.72899999999998</v>
      </c>
      <c r="AM2557" s="220">
        <f t="shared" ref="AM2557:AM2577" si="2554">IF(AL2557&lt;&gt;0,(AL2557/AK2557*100),0)</f>
        <v>36.308562949877341</v>
      </c>
      <c r="AN2557" s="221">
        <f t="shared" ref="AN2557:AN2585" si="2555">AK2557-AL2557</f>
        <v>648.56798000000026</v>
      </c>
      <c r="AO2557" s="221">
        <v>438.53742000000034</v>
      </c>
      <c r="AP2557" s="321">
        <v>506.053</v>
      </c>
      <c r="AQ2557" s="221">
        <f t="shared" ref="AQ2557:AQ2586" si="2556">SUM(AO2557:AP2557)</f>
        <v>944.59042000000034</v>
      </c>
      <c r="AR2557" s="221">
        <v>474.22500000000002</v>
      </c>
      <c r="AS2557" s="220">
        <f t="shared" ref="AS2557:AS2586" si="2557">IF(AR2557&lt;&gt;0,(AR2557/AQ2557*100),0)</f>
        <v>50.204299128928263</v>
      </c>
      <c r="AT2557" s="221">
        <f t="shared" ref="AT2557:AT2585" si="2558">AQ2557-AR2557</f>
        <v>470.36542000000031</v>
      </c>
      <c r="AU2557" s="221">
        <v>0</v>
      </c>
      <c r="AV2557" s="54"/>
      <c r="AW2557" s="221">
        <f t="shared" ref="AW2557:AW2570" si="2559">SUM(AU2557:AV2557)</f>
        <v>0</v>
      </c>
      <c r="AX2557" s="221"/>
      <c r="AY2557" s="220">
        <f t="shared" ref="AY2557:AY2582" si="2560">IF(AX2557&lt;&gt;0,(AX2557/AW2557*100),0)</f>
        <v>0</v>
      </c>
      <c r="AZ2557" s="221">
        <f t="shared" ref="AZ2557:AZ2585" si="2561">AW2557-AX2557</f>
        <v>0</v>
      </c>
      <c r="BA2557" s="221">
        <v>0</v>
      </c>
      <c r="BB2557" s="221">
        <v>0</v>
      </c>
      <c r="BC2557" s="221">
        <f t="shared" ref="BC2557:BC2577" si="2562">SUM(BA2557:BB2557)</f>
        <v>0</v>
      </c>
      <c r="BD2557" s="221"/>
      <c r="BE2557" s="220">
        <f t="shared" ref="BE2557:BE2571" si="2563">IF(BD2557&lt;&gt;0,(BD2557/BC2557*100),0)</f>
        <v>0</v>
      </c>
      <c r="BF2557" s="221">
        <f t="shared" si="2542"/>
        <v>0</v>
      </c>
      <c r="BG2557" s="222">
        <f t="shared" si="2543"/>
        <v>1158.5753200000004</v>
      </c>
      <c r="BH2557" s="222">
        <f t="shared" si="2543"/>
        <v>1374.42</v>
      </c>
      <c r="BI2557" s="222">
        <f t="shared" ref="BI2557:BI2586" si="2564">SUM(BG2557:BH2557)</f>
        <v>2532.9953200000004</v>
      </c>
      <c r="BJ2557" s="222">
        <f t="shared" si="2544"/>
        <v>1019.175</v>
      </c>
      <c r="BK2557" s="223">
        <f t="shared" ref="BK2557:BK2586" si="2565">IF(BJ2557&lt;&gt;0,(BJ2557/BI2557*100),0)</f>
        <v>40.235960641253762</v>
      </c>
      <c r="BL2557" s="222">
        <f t="shared" ref="BL2557:BL2585" si="2566">BI2557-BJ2557</f>
        <v>1513.8203200000005</v>
      </c>
    </row>
    <row r="2558" spans="3:64" ht="18.75" x14ac:dyDescent="0.3">
      <c r="C2558" s="393">
        <v>3</v>
      </c>
      <c r="D2558" s="394" t="s">
        <v>18</v>
      </c>
      <c r="E2558" s="252">
        <v>2.8400000000008419E-3</v>
      </c>
      <c r="F2558" s="252">
        <v>14.468999999999999</v>
      </c>
      <c r="G2558" s="252">
        <f t="shared" si="2536"/>
        <v>14.47184</v>
      </c>
      <c r="H2558" s="252">
        <v>14.468999999999999</v>
      </c>
      <c r="I2558" s="254">
        <f t="shared" si="2537"/>
        <v>99.980375681323181</v>
      </c>
      <c r="J2558" s="62">
        <f t="shared" si="2538"/>
        <v>2.8400000000008419E-3</v>
      </c>
      <c r="K2558" s="252">
        <v>11.260000000000005</v>
      </c>
      <c r="L2558" s="57">
        <v>26.01</v>
      </c>
      <c r="M2558" s="252">
        <f t="shared" si="2539"/>
        <v>37.27000000000001</v>
      </c>
      <c r="N2558" s="252">
        <v>17.78</v>
      </c>
      <c r="O2558" s="254">
        <f t="shared" si="2545"/>
        <v>47.705929702173322</v>
      </c>
      <c r="P2558" s="252">
        <f t="shared" si="2540"/>
        <v>19.490000000000009</v>
      </c>
      <c r="Q2558" s="252">
        <v>0.90000000000000213</v>
      </c>
      <c r="R2558" s="252">
        <v>8.67</v>
      </c>
      <c r="S2558" s="252">
        <f t="shared" ref="S2558:S2586" si="2567">SUM(Q2558,R2558)</f>
        <v>9.5700000000000021</v>
      </c>
      <c r="T2558" s="252">
        <v>5.0199999999999996</v>
      </c>
      <c r="U2558" s="254">
        <f t="shared" si="2546"/>
        <v>52.455590386624849</v>
      </c>
      <c r="V2558" s="252">
        <f t="shared" si="2547"/>
        <v>4.5500000000000025</v>
      </c>
      <c r="W2558" s="252">
        <v>0</v>
      </c>
      <c r="X2558" s="252">
        <v>1.2</v>
      </c>
      <c r="Y2558" s="252">
        <f t="shared" si="2541"/>
        <v>1.2</v>
      </c>
      <c r="Z2558" s="252">
        <v>0.83</v>
      </c>
      <c r="AA2558" s="254">
        <f t="shared" si="2548"/>
        <v>69.166666666666671</v>
      </c>
      <c r="AB2558" s="252">
        <f t="shared" si="2549"/>
        <v>0.37</v>
      </c>
      <c r="AC2558" s="221">
        <v>-2.2399999999720421E-3</v>
      </c>
      <c r="AD2558" s="221">
        <v>283.19299999999998</v>
      </c>
      <c r="AE2558" s="221">
        <f t="shared" si="2550"/>
        <v>283.19076000000001</v>
      </c>
      <c r="AF2558" s="221">
        <v>0</v>
      </c>
      <c r="AG2558" s="220">
        <f t="shared" si="2551"/>
        <v>0</v>
      </c>
      <c r="AH2558" s="221">
        <f t="shared" si="2552"/>
        <v>283.19076000000001</v>
      </c>
      <c r="AI2558" s="221">
        <v>528.82652000000041</v>
      </c>
      <c r="AJ2558" s="321">
        <v>596.49799999999993</v>
      </c>
      <c r="AK2558" s="221">
        <f t="shared" si="2553"/>
        <v>1125.3245200000003</v>
      </c>
      <c r="AL2558" s="221">
        <v>542.21</v>
      </c>
      <c r="AM2558" s="220">
        <f t="shared" si="2554"/>
        <v>48.182545600268256</v>
      </c>
      <c r="AN2558" s="221">
        <f t="shared" si="2555"/>
        <v>583.11452000000031</v>
      </c>
      <c r="AO2558" s="221">
        <v>450.38706000000002</v>
      </c>
      <c r="AP2558" s="321">
        <v>551.3119999999999</v>
      </c>
      <c r="AQ2558" s="221">
        <f t="shared" si="2556"/>
        <v>1001.6990599999999</v>
      </c>
      <c r="AR2558" s="221">
        <v>610.62</v>
      </c>
      <c r="AS2558" s="220">
        <f t="shared" si="2557"/>
        <v>60.958427973367577</v>
      </c>
      <c r="AT2558" s="221">
        <f t="shared" si="2558"/>
        <v>391.07905999999991</v>
      </c>
      <c r="AU2558" s="221">
        <v>0</v>
      </c>
      <c r="AV2558" s="54"/>
      <c r="AW2558" s="221">
        <f t="shared" si="2559"/>
        <v>0</v>
      </c>
      <c r="AX2558" s="221">
        <v>0</v>
      </c>
      <c r="AY2558" s="220">
        <f t="shared" si="2560"/>
        <v>0</v>
      </c>
      <c r="AZ2558" s="221">
        <f t="shared" si="2561"/>
        <v>0</v>
      </c>
      <c r="BA2558" s="221">
        <v>-9.9999999992661515E-5</v>
      </c>
      <c r="BB2558" s="221">
        <v>22.033000000000001</v>
      </c>
      <c r="BC2558" s="221">
        <f t="shared" si="2562"/>
        <v>22.032900000000009</v>
      </c>
      <c r="BD2558" s="221">
        <v>12.15</v>
      </c>
      <c r="BE2558" s="220">
        <f t="shared" si="2563"/>
        <v>55.144806176218275</v>
      </c>
      <c r="BF2558" s="221">
        <f t="shared" si="2542"/>
        <v>9.8829000000000082</v>
      </c>
      <c r="BG2558" s="222">
        <f t="shared" si="2543"/>
        <v>991.3740800000005</v>
      </c>
      <c r="BH2558" s="222">
        <f t="shared" si="2543"/>
        <v>1503.3849999999998</v>
      </c>
      <c r="BI2558" s="222">
        <f t="shared" si="2564"/>
        <v>2494.7590800000003</v>
      </c>
      <c r="BJ2558" s="222">
        <f t="shared" si="2544"/>
        <v>1203.0790000000002</v>
      </c>
      <c r="BK2558" s="223">
        <f t="shared" si="2565"/>
        <v>48.224255786654965</v>
      </c>
      <c r="BL2558" s="222">
        <f t="shared" si="2566"/>
        <v>1291.6800800000001</v>
      </c>
    </row>
    <row r="2559" spans="3:64" ht="18.75" x14ac:dyDescent="0.3">
      <c r="C2559" s="393">
        <v>4</v>
      </c>
      <c r="D2559" s="394" t="s">
        <v>19</v>
      </c>
      <c r="E2559" s="252">
        <v>-1.1599999999987176E-3</v>
      </c>
      <c r="F2559" s="252">
        <v>36.728999999999999</v>
      </c>
      <c r="G2559" s="252">
        <f t="shared" si="2536"/>
        <v>36.72784</v>
      </c>
      <c r="H2559" s="252">
        <v>36.728999999999999</v>
      </c>
      <c r="I2559" s="254">
        <f t="shared" si="2537"/>
        <v>100.00315836705889</v>
      </c>
      <c r="J2559" s="62">
        <f t="shared" si="2538"/>
        <v>-1.1599999999987176E-3</v>
      </c>
      <c r="K2559" s="252">
        <v>21.529999999999994</v>
      </c>
      <c r="L2559" s="57">
        <v>22.14</v>
      </c>
      <c r="M2559" s="252">
        <f t="shared" si="2539"/>
        <v>43.669999999999995</v>
      </c>
      <c r="N2559" s="252">
        <v>33.18</v>
      </c>
      <c r="O2559" s="254">
        <f t="shared" si="2545"/>
        <v>75.97893290588506</v>
      </c>
      <c r="P2559" s="252">
        <f t="shared" si="2540"/>
        <v>10.489999999999995</v>
      </c>
      <c r="Q2559" s="252">
        <v>5.5100000000000016</v>
      </c>
      <c r="R2559" s="252">
        <v>7.38</v>
      </c>
      <c r="S2559" s="252">
        <f t="shared" si="2567"/>
        <v>12.89</v>
      </c>
      <c r="T2559" s="252">
        <v>11.84</v>
      </c>
      <c r="U2559" s="254">
        <f t="shared" si="2546"/>
        <v>91.854150504266869</v>
      </c>
      <c r="V2559" s="252">
        <f t="shared" si="2547"/>
        <v>1.0500000000000007</v>
      </c>
      <c r="W2559" s="252">
        <v>0.49999999999999956</v>
      </c>
      <c r="X2559" s="252">
        <v>1.2</v>
      </c>
      <c r="Y2559" s="252">
        <f t="shared" si="2541"/>
        <v>1.6999999999999995</v>
      </c>
      <c r="Z2559" s="252">
        <v>1.6</v>
      </c>
      <c r="AA2559" s="254">
        <f t="shared" si="2548"/>
        <v>94.117647058823565</v>
      </c>
      <c r="AB2559" s="252">
        <f t="shared" si="2549"/>
        <v>9.9999999999999423E-2</v>
      </c>
      <c r="AC2559" s="221">
        <v>84.397760000000034</v>
      </c>
      <c r="AD2559" s="221">
        <v>241.05699999999999</v>
      </c>
      <c r="AE2559" s="221">
        <f t="shared" si="2550"/>
        <v>325.45476000000002</v>
      </c>
      <c r="AF2559" s="221">
        <v>68.239999999999995</v>
      </c>
      <c r="AG2559" s="220">
        <f t="shared" si="2551"/>
        <v>20.967583943156949</v>
      </c>
      <c r="AH2559" s="221">
        <f t="shared" si="2552"/>
        <v>257.21476000000001</v>
      </c>
      <c r="AI2559" s="221">
        <v>488.82521999999983</v>
      </c>
      <c r="AJ2559" s="321">
        <v>483.76699999999994</v>
      </c>
      <c r="AK2559" s="221">
        <f t="shared" si="2553"/>
        <v>972.59221999999977</v>
      </c>
      <c r="AL2559" s="221">
        <v>586.52</v>
      </c>
      <c r="AM2559" s="220">
        <f t="shared" si="2554"/>
        <v>60.304821274428875</v>
      </c>
      <c r="AN2559" s="221">
        <f t="shared" si="2555"/>
        <v>386.07221999999979</v>
      </c>
      <c r="AO2559" s="221">
        <v>351.93444000000011</v>
      </c>
      <c r="AP2559" s="321">
        <v>453.74700000000001</v>
      </c>
      <c r="AQ2559" s="221">
        <f t="shared" si="2556"/>
        <v>805.68144000000007</v>
      </c>
      <c r="AR2559" s="221">
        <v>533.20399999999995</v>
      </c>
      <c r="AS2559" s="220">
        <f t="shared" si="2557"/>
        <v>66.180499329859202</v>
      </c>
      <c r="AT2559" s="221">
        <f t="shared" si="2558"/>
        <v>272.47744000000012</v>
      </c>
      <c r="AU2559" s="221">
        <v>0</v>
      </c>
      <c r="AV2559" s="54"/>
      <c r="AW2559" s="221">
        <f t="shared" si="2559"/>
        <v>0</v>
      </c>
      <c r="AX2559" s="221"/>
      <c r="AY2559" s="220">
        <f t="shared" si="2560"/>
        <v>0</v>
      </c>
      <c r="AZ2559" s="221">
        <f t="shared" si="2561"/>
        <v>0</v>
      </c>
      <c r="BA2559" s="221">
        <v>0</v>
      </c>
      <c r="BB2559" s="221">
        <v>0</v>
      </c>
      <c r="BC2559" s="221">
        <f t="shared" si="2562"/>
        <v>0</v>
      </c>
      <c r="BD2559" s="221"/>
      <c r="BE2559" s="220">
        <f t="shared" si="2563"/>
        <v>0</v>
      </c>
      <c r="BF2559" s="221">
        <f t="shared" si="2542"/>
        <v>0</v>
      </c>
      <c r="BG2559" s="222">
        <f t="shared" si="2543"/>
        <v>952.69626000000005</v>
      </c>
      <c r="BH2559" s="222">
        <f t="shared" si="2543"/>
        <v>1246.02</v>
      </c>
      <c r="BI2559" s="222">
        <f t="shared" si="2564"/>
        <v>2198.7162600000001</v>
      </c>
      <c r="BJ2559" s="222">
        <f t="shared" si="2544"/>
        <v>1271.3129999999999</v>
      </c>
      <c r="BK2559" s="223">
        <f t="shared" si="2565"/>
        <v>57.820693971672355</v>
      </c>
      <c r="BL2559" s="222">
        <f t="shared" si="2566"/>
        <v>927.40326000000027</v>
      </c>
    </row>
    <row r="2560" spans="3:64" ht="18.75" x14ac:dyDescent="0.3">
      <c r="C2560" s="393">
        <v>5</v>
      </c>
      <c r="D2560" s="394" t="s">
        <v>20</v>
      </c>
      <c r="E2560" s="252">
        <v>-4.5600000000014518E-3</v>
      </c>
      <c r="F2560" s="252">
        <v>23.373000000000001</v>
      </c>
      <c r="G2560" s="252">
        <f t="shared" si="2536"/>
        <v>23.36844</v>
      </c>
      <c r="H2560" s="252">
        <v>23.37</v>
      </c>
      <c r="I2560" s="254">
        <f t="shared" si="2537"/>
        <v>100.00667567026298</v>
      </c>
      <c r="J2560" s="62">
        <f t="shared" si="2538"/>
        <v>-1.5600000000013381E-3</v>
      </c>
      <c r="K2560" s="252">
        <v>0</v>
      </c>
      <c r="L2560" s="57">
        <v>17.37</v>
      </c>
      <c r="M2560" s="252">
        <f t="shared" si="2539"/>
        <v>17.37</v>
      </c>
      <c r="N2560" s="252">
        <v>17.37</v>
      </c>
      <c r="O2560" s="254">
        <f t="shared" si="2545"/>
        <v>100</v>
      </c>
      <c r="P2560" s="252">
        <f t="shared" si="2540"/>
        <v>0</v>
      </c>
      <c r="Q2560" s="252">
        <v>1.64</v>
      </c>
      <c r="R2560" s="252">
        <v>5.79</v>
      </c>
      <c r="S2560" s="252">
        <f t="shared" si="2567"/>
        <v>7.43</v>
      </c>
      <c r="T2560" s="252">
        <v>7.12</v>
      </c>
      <c r="U2560" s="254">
        <f t="shared" si="2546"/>
        <v>95.827725437415893</v>
      </c>
      <c r="V2560" s="252">
        <f t="shared" si="2547"/>
        <v>0.30999999999999961</v>
      </c>
      <c r="W2560" s="252">
        <v>0.69999999999999973</v>
      </c>
      <c r="X2560" s="252">
        <v>0.7</v>
      </c>
      <c r="Y2560" s="252">
        <f t="shared" si="2541"/>
        <v>1.3999999999999997</v>
      </c>
      <c r="Z2560" s="252">
        <v>1.4</v>
      </c>
      <c r="AA2560" s="254">
        <f t="shared" si="2548"/>
        <v>100.00000000000003</v>
      </c>
      <c r="AB2560" s="252">
        <f t="shared" si="2549"/>
        <v>0</v>
      </c>
      <c r="AC2560" s="221">
        <v>20.65</v>
      </c>
      <c r="AD2560" s="221">
        <v>189.12200000000001</v>
      </c>
      <c r="AE2560" s="221">
        <f t="shared" si="2550"/>
        <v>209.77200000000002</v>
      </c>
      <c r="AF2560" s="221">
        <v>54.152999999999999</v>
      </c>
      <c r="AG2560" s="220">
        <f t="shared" si="2551"/>
        <v>25.815170756821686</v>
      </c>
      <c r="AH2560" s="221">
        <f t="shared" si="2552"/>
        <v>155.61900000000003</v>
      </c>
      <c r="AI2560" s="221">
        <v>307.71567999999991</v>
      </c>
      <c r="AJ2560" s="321">
        <v>396.51200000000006</v>
      </c>
      <c r="AK2560" s="221">
        <f t="shared" si="2553"/>
        <v>704.22767999999996</v>
      </c>
      <c r="AL2560" s="221">
        <v>596.94200000000001</v>
      </c>
      <c r="AM2560" s="220">
        <f t="shared" si="2554"/>
        <v>84.765483799216753</v>
      </c>
      <c r="AN2560" s="221">
        <f t="shared" si="2555"/>
        <v>107.28567999999996</v>
      </c>
      <c r="AO2560" s="221">
        <v>283.33</v>
      </c>
      <c r="AP2560" s="321">
        <v>366.16499999999996</v>
      </c>
      <c r="AQ2560" s="221">
        <f t="shared" si="2556"/>
        <v>649.49499999999989</v>
      </c>
      <c r="AR2560" s="221">
        <v>525.27</v>
      </c>
      <c r="AS2560" s="220">
        <f t="shared" si="2557"/>
        <v>80.873601798320252</v>
      </c>
      <c r="AT2560" s="221">
        <f t="shared" si="2558"/>
        <v>124.22499999999991</v>
      </c>
      <c r="AU2560" s="221">
        <v>0</v>
      </c>
      <c r="AV2560" s="54"/>
      <c r="AW2560" s="221">
        <f t="shared" si="2559"/>
        <v>0</v>
      </c>
      <c r="AX2560" s="221">
        <v>0</v>
      </c>
      <c r="AY2560" s="220">
        <f t="shared" si="2560"/>
        <v>0</v>
      </c>
      <c r="AZ2560" s="221">
        <f t="shared" si="2561"/>
        <v>0</v>
      </c>
      <c r="BA2560" s="221">
        <v>0</v>
      </c>
      <c r="BB2560" s="221">
        <v>0</v>
      </c>
      <c r="BC2560" s="221">
        <f t="shared" si="2562"/>
        <v>0</v>
      </c>
      <c r="BD2560" s="221">
        <v>0</v>
      </c>
      <c r="BE2560" s="220">
        <f t="shared" si="2563"/>
        <v>0</v>
      </c>
      <c r="BF2560" s="221">
        <f t="shared" si="2542"/>
        <v>0</v>
      </c>
      <c r="BG2560" s="222">
        <f t="shared" si="2543"/>
        <v>614.03111999999987</v>
      </c>
      <c r="BH2560" s="222">
        <f t="shared" si="2543"/>
        <v>999.03200000000015</v>
      </c>
      <c r="BI2560" s="222">
        <f t="shared" si="2564"/>
        <v>1613.06312</v>
      </c>
      <c r="BJ2560" s="222">
        <f t="shared" si="2544"/>
        <v>1225.625</v>
      </c>
      <c r="BK2560" s="223">
        <f t="shared" si="2565"/>
        <v>75.981217647577239</v>
      </c>
      <c r="BL2560" s="222">
        <f t="shared" si="2566"/>
        <v>387.43812000000003</v>
      </c>
    </row>
    <row r="2561" spans="3:64" ht="18.75" x14ac:dyDescent="0.3">
      <c r="C2561" s="393">
        <v>6</v>
      </c>
      <c r="D2561" s="456" t="s">
        <v>21</v>
      </c>
      <c r="E2561" s="252">
        <v>2.7199999999991675E-3</v>
      </c>
      <c r="F2561" s="252">
        <v>8.98</v>
      </c>
      <c r="G2561" s="252">
        <f t="shared" si="2536"/>
        <v>8.9827200000000005</v>
      </c>
      <c r="H2561" s="252">
        <v>8.8000000000000007</v>
      </c>
      <c r="I2561" s="254">
        <f t="shared" si="2537"/>
        <v>97.965872252502578</v>
      </c>
      <c r="J2561" s="62">
        <f t="shared" si="2538"/>
        <v>0.18271999999999977</v>
      </c>
      <c r="K2561" s="252">
        <v>18.370000000000005</v>
      </c>
      <c r="L2561" s="57">
        <v>5.67</v>
      </c>
      <c r="M2561" s="252">
        <f t="shared" si="2539"/>
        <v>24.040000000000006</v>
      </c>
      <c r="N2561" s="252">
        <v>11.52</v>
      </c>
      <c r="O2561" s="254">
        <f t="shared" si="2545"/>
        <v>47.920133111480851</v>
      </c>
      <c r="P2561" s="252">
        <f t="shared" si="2540"/>
        <v>12.520000000000007</v>
      </c>
      <c r="Q2561" s="252">
        <v>1.4599999999999991</v>
      </c>
      <c r="R2561" s="252">
        <v>1.89</v>
      </c>
      <c r="S2561" s="252">
        <f t="shared" si="2567"/>
        <v>3.3499999999999988</v>
      </c>
      <c r="T2561" s="252">
        <v>0</v>
      </c>
      <c r="U2561" s="254">
        <f t="shared" si="2546"/>
        <v>0</v>
      </c>
      <c r="V2561" s="252">
        <f t="shared" si="2547"/>
        <v>3.3499999999999988</v>
      </c>
      <c r="W2561" s="252">
        <v>0.27999999999999992</v>
      </c>
      <c r="X2561" s="252">
        <v>0.3</v>
      </c>
      <c r="Y2561" s="252">
        <f t="shared" si="2541"/>
        <v>0.57999999999999985</v>
      </c>
      <c r="Z2561" s="252">
        <v>0</v>
      </c>
      <c r="AA2561" s="254">
        <f t="shared" si="2548"/>
        <v>0</v>
      </c>
      <c r="AB2561" s="252">
        <f t="shared" si="2549"/>
        <v>0.57999999999999985</v>
      </c>
      <c r="AC2561" s="221">
        <v>38.146940000000001</v>
      </c>
      <c r="AD2561" s="221">
        <v>61.73</v>
      </c>
      <c r="AE2561" s="221">
        <f t="shared" si="2550"/>
        <v>99.876939999999991</v>
      </c>
      <c r="AF2561" s="221">
        <v>92.93</v>
      </c>
      <c r="AG2561" s="220">
        <f t="shared" si="2551"/>
        <v>93.044500562392102</v>
      </c>
      <c r="AH2561" s="221">
        <f t="shared" si="2552"/>
        <v>6.9469399999999837</v>
      </c>
      <c r="AI2561" s="221">
        <v>114.21080000000001</v>
      </c>
      <c r="AJ2561" s="321">
        <v>127.24299999999999</v>
      </c>
      <c r="AK2561" s="221">
        <f t="shared" si="2553"/>
        <v>241.4538</v>
      </c>
      <c r="AL2561" s="221">
        <v>9</v>
      </c>
      <c r="AM2561" s="220">
        <f t="shared" si="2554"/>
        <v>3.7274211464056477</v>
      </c>
      <c r="AN2561" s="221">
        <f t="shared" si="2555"/>
        <v>232.4538</v>
      </c>
      <c r="AO2561" s="221">
        <v>87.51714000000004</v>
      </c>
      <c r="AP2561" s="321">
        <v>117.547</v>
      </c>
      <c r="AQ2561" s="221">
        <f t="shared" si="2556"/>
        <v>205.06414000000004</v>
      </c>
      <c r="AR2561" s="221">
        <v>48</v>
      </c>
      <c r="AS2561" s="220">
        <f t="shared" si="2557"/>
        <v>23.407310512701045</v>
      </c>
      <c r="AT2561" s="221">
        <f t="shared" si="2558"/>
        <v>157.06414000000004</v>
      </c>
      <c r="AU2561" s="221">
        <v>0</v>
      </c>
      <c r="AV2561" s="54"/>
      <c r="AW2561" s="221">
        <f t="shared" si="2559"/>
        <v>0</v>
      </c>
      <c r="AX2561" s="221"/>
      <c r="AY2561" s="220">
        <f t="shared" si="2560"/>
        <v>0</v>
      </c>
      <c r="AZ2561" s="221">
        <f t="shared" si="2561"/>
        <v>0</v>
      </c>
      <c r="BA2561" s="221">
        <v>0</v>
      </c>
      <c r="BB2561" s="221">
        <v>0</v>
      </c>
      <c r="BC2561" s="221">
        <f t="shared" si="2562"/>
        <v>0</v>
      </c>
      <c r="BD2561" s="221"/>
      <c r="BE2561" s="220">
        <f t="shared" si="2563"/>
        <v>0</v>
      </c>
      <c r="BF2561" s="221">
        <f t="shared" si="2542"/>
        <v>0</v>
      </c>
      <c r="BG2561" s="222">
        <f t="shared" si="2543"/>
        <v>259.98760000000004</v>
      </c>
      <c r="BH2561" s="222">
        <f t="shared" si="2543"/>
        <v>323.36</v>
      </c>
      <c r="BI2561" s="222">
        <f t="shared" si="2564"/>
        <v>583.34760000000006</v>
      </c>
      <c r="BJ2561" s="222">
        <f t="shared" si="2544"/>
        <v>170.25</v>
      </c>
      <c r="BK2561" s="223">
        <f t="shared" si="2565"/>
        <v>29.185000503987673</v>
      </c>
      <c r="BL2561" s="222">
        <f t="shared" si="2566"/>
        <v>413.09760000000006</v>
      </c>
    </row>
    <row r="2562" spans="3:64" ht="18.75" x14ac:dyDescent="0.3">
      <c r="C2562" s="393">
        <v>7</v>
      </c>
      <c r="D2562" s="394" t="s">
        <v>22</v>
      </c>
      <c r="E2562" s="252">
        <v>1.9999999999953388E-4</v>
      </c>
      <c r="F2562" s="252"/>
      <c r="G2562" s="252">
        <f t="shared" si="2536"/>
        <v>1.9999999999953388E-4</v>
      </c>
      <c r="H2562" s="252">
        <v>0</v>
      </c>
      <c r="I2562" s="254">
        <f t="shared" si="2537"/>
        <v>0</v>
      </c>
      <c r="J2562" s="62">
        <f t="shared" si="2538"/>
        <v>1.9999999999953388E-4</v>
      </c>
      <c r="K2562" s="252">
        <v>44.219999999999985</v>
      </c>
      <c r="L2562" s="57">
        <v>30.78</v>
      </c>
      <c r="M2562" s="252">
        <f t="shared" si="2539"/>
        <v>74.999999999999986</v>
      </c>
      <c r="N2562" s="252">
        <v>45.27</v>
      </c>
      <c r="O2562" s="254">
        <f t="shared" si="2545"/>
        <v>60.360000000000014</v>
      </c>
      <c r="P2562" s="252">
        <f t="shared" si="2540"/>
        <v>29.729999999999983</v>
      </c>
      <c r="Q2562" s="252">
        <v>9.4599999999999973</v>
      </c>
      <c r="R2562" s="252">
        <v>10.26</v>
      </c>
      <c r="S2562" s="252">
        <f t="shared" si="2567"/>
        <v>19.72</v>
      </c>
      <c r="T2562" s="252">
        <v>15.57</v>
      </c>
      <c r="U2562" s="254">
        <v>21.21</v>
      </c>
      <c r="V2562" s="252">
        <f t="shared" si="2547"/>
        <v>4.1499999999999986</v>
      </c>
      <c r="W2562" s="252">
        <v>0.69999999999999929</v>
      </c>
      <c r="X2562" s="252">
        <v>1.4</v>
      </c>
      <c r="Y2562" s="252">
        <f t="shared" si="2541"/>
        <v>2.0999999999999992</v>
      </c>
      <c r="Z2562" s="252">
        <v>1.89</v>
      </c>
      <c r="AA2562" s="254">
        <f t="shared" si="2548"/>
        <v>90.000000000000028</v>
      </c>
      <c r="AB2562" s="252">
        <f t="shared" si="2549"/>
        <v>0.2099999999999993</v>
      </c>
      <c r="AC2562" s="221">
        <v>57.385719999999992</v>
      </c>
      <c r="AD2562" s="221">
        <v>335.12900000000002</v>
      </c>
      <c r="AE2562" s="221">
        <f t="shared" si="2550"/>
        <v>392.51472000000001</v>
      </c>
      <c r="AF2562" s="221">
        <v>165.93</v>
      </c>
      <c r="AG2562" s="220">
        <f t="shared" si="2551"/>
        <v>42.273573842020504</v>
      </c>
      <c r="AH2562" s="221">
        <f t="shared" si="2552"/>
        <v>226.58472</v>
      </c>
      <c r="AI2562" s="221">
        <v>204.99883999999997</v>
      </c>
      <c r="AJ2562" s="321">
        <v>675.08699999999999</v>
      </c>
      <c r="AK2562" s="221">
        <f t="shared" si="2553"/>
        <v>880.08583999999996</v>
      </c>
      <c r="AL2562" s="221">
        <v>690.22</v>
      </c>
      <c r="AM2562" s="220">
        <f t="shared" si="2554"/>
        <v>78.426440766277977</v>
      </c>
      <c r="AN2562" s="221">
        <f t="shared" si="2555"/>
        <v>189.86583999999993</v>
      </c>
      <c r="AO2562" s="221">
        <v>497.65465999999992</v>
      </c>
      <c r="AP2562" s="321">
        <v>625.596</v>
      </c>
      <c r="AQ2562" s="221">
        <f t="shared" si="2556"/>
        <v>1123.2506599999999</v>
      </c>
      <c r="AR2562" s="221">
        <v>827.08</v>
      </c>
      <c r="AS2562" s="220">
        <f t="shared" si="2557"/>
        <v>73.632718809174804</v>
      </c>
      <c r="AT2562" s="221">
        <f t="shared" si="2558"/>
        <v>296.17065999999988</v>
      </c>
      <c r="AU2562" s="221">
        <v>0</v>
      </c>
      <c r="AV2562" s="54"/>
      <c r="AW2562" s="221">
        <f t="shared" si="2559"/>
        <v>0</v>
      </c>
      <c r="AX2562" s="221"/>
      <c r="AY2562" s="220">
        <f t="shared" si="2560"/>
        <v>0</v>
      </c>
      <c r="AZ2562" s="221">
        <f t="shared" si="2561"/>
        <v>0</v>
      </c>
      <c r="BA2562" s="221">
        <v>0</v>
      </c>
      <c r="BB2562" s="221">
        <v>0</v>
      </c>
      <c r="BC2562" s="221">
        <f t="shared" si="2562"/>
        <v>0</v>
      </c>
      <c r="BD2562" s="221"/>
      <c r="BE2562" s="220">
        <f t="shared" si="2563"/>
        <v>0</v>
      </c>
      <c r="BF2562" s="221">
        <f t="shared" si="2542"/>
        <v>0</v>
      </c>
      <c r="BG2562" s="222">
        <f t="shared" si="2543"/>
        <v>814.41941999999995</v>
      </c>
      <c r="BH2562" s="222">
        <f t="shared" si="2543"/>
        <v>1678.252</v>
      </c>
      <c r="BI2562" s="222">
        <f t="shared" si="2564"/>
        <v>2492.6714199999997</v>
      </c>
      <c r="BJ2562" s="222">
        <f t="shared" si="2544"/>
        <v>1745.9600000000003</v>
      </c>
      <c r="BK2562" s="223">
        <f t="shared" si="2565"/>
        <v>70.043728426909965</v>
      </c>
      <c r="BL2562" s="222">
        <f t="shared" si="2566"/>
        <v>746.71141999999941</v>
      </c>
    </row>
    <row r="2563" spans="3:64" ht="18.75" x14ac:dyDescent="0.3">
      <c r="C2563" s="393">
        <v>8</v>
      </c>
      <c r="D2563" s="394" t="s">
        <v>23</v>
      </c>
      <c r="E2563" s="252">
        <v>2.7199999999991675E-3</v>
      </c>
      <c r="F2563" s="252">
        <v>6.6779999999999999</v>
      </c>
      <c r="G2563" s="252">
        <f t="shared" si="2536"/>
        <v>6.6807199999999991</v>
      </c>
      <c r="H2563" s="252">
        <v>6.6779999999999999</v>
      </c>
      <c r="I2563" s="254">
        <f t="shared" si="2537"/>
        <v>99.95928582547991</v>
      </c>
      <c r="J2563" s="62">
        <f t="shared" si="2538"/>
        <v>2.7199999999991675E-3</v>
      </c>
      <c r="K2563" s="252">
        <v>5.860000000000003</v>
      </c>
      <c r="L2563" s="57">
        <v>5.4</v>
      </c>
      <c r="M2563" s="252">
        <f t="shared" si="2539"/>
        <v>11.260000000000003</v>
      </c>
      <c r="N2563" s="252">
        <v>11.26</v>
      </c>
      <c r="O2563" s="254">
        <f t="shared" si="2545"/>
        <v>99.999999999999972</v>
      </c>
      <c r="P2563" s="252">
        <f t="shared" si="2540"/>
        <v>0</v>
      </c>
      <c r="Q2563" s="252">
        <v>1.9900000000000002</v>
      </c>
      <c r="R2563" s="252">
        <v>1.8</v>
      </c>
      <c r="S2563" s="252">
        <f t="shared" si="2567"/>
        <v>3.79</v>
      </c>
      <c r="T2563" s="252">
        <v>3.66</v>
      </c>
      <c r="U2563" s="254">
        <f t="shared" ref="U2563:U2575" si="2568">IF(T2563&lt;&gt;0,(T2563/S2563*100),0)</f>
        <v>96.569920844327186</v>
      </c>
      <c r="V2563" s="252">
        <f t="shared" si="2547"/>
        <v>0.12999999999999989</v>
      </c>
      <c r="W2563" s="252">
        <v>0.29999999999999982</v>
      </c>
      <c r="X2563" s="252">
        <v>0.3</v>
      </c>
      <c r="Y2563" s="252">
        <f t="shared" si="2541"/>
        <v>0.59999999999999987</v>
      </c>
      <c r="Z2563" s="252">
        <v>0.6</v>
      </c>
      <c r="AA2563" s="254">
        <f t="shared" si="2548"/>
        <v>100.00000000000003</v>
      </c>
      <c r="AB2563" s="252">
        <f t="shared" si="2549"/>
        <v>0</v>
      </c>
      <c r="AC2563" s="221">
        <v>-1.6399999999876513E-3</v>
      </c>
      <c r="AD2563" s="221">
        <v>58.79</v>
      </c>
      <c r="AE2563" s="221">
        <f t="shared" si="2550"/>
        <v>58.788360000000011</v>
      </c>
      <c r="AF2563" s="221">
        <v>0</v>
      </c>
      <c r="AG2563" s="220">
        <f t="shared" si="2551"/>
        <v>0</v>
      </c>
      <c r="AH2563" s="221">
        <f t="shared" si="2552"/>
        <v>58.788360000000011</v>
      </c>
      <c r="AI2563" s="221">
        <v>142.07952000000003</v>
      </c>
      <c r="AJ2563" s="321">
        <v>115.17500000000001</v>
      </c>
      <c r="AK2563" s="221">
        <f t="shared" si="2553"/>
        <v>257.25452000000007</v>
      </c>
      <c r="AL2563" s="221">
        <v>220.63</v>
      </c>
      <c r="AM2563" s="220">
        <f t="shared" si="2554"/>
        <v>85.763313313212123</v>
      </c>
      <c r="AN2563" s="221">
        <f t="shared" si="2555"/>
        <v>36.624520000000075</v>
      </c>
      <c r="AO2563" s="221">
        <v>125.14690000000004</v>
      </c>
      <c r="AP2563" s="321">
        <v>107.024</v>
      </c>
      <c r="AQ2563" s="221">
        <f t="shared" si="2556"/>
        <v>232.17090000000005</v>
      </c>
      <c r="AR2563" s="221">
        <v>213.3</v>
      </c>
      <c r="AS2563" s="220">
        <f t="shared" si="2557"/>
        <v>91.871978788039314</v>
      </c>
      <c r="AT2563" s="221">
        <f t="shared" si="2558"/>
        <v>18.870900000000034</v>
      </c>
      <c r="AU2563" s="221">
        <v>0</v>
      </c>
      <c r="AV2563" s="54"/>
      <c r="AW2563" s="221">
        <f t="shared" si="2559"/>
        <v>0</v>
      </c>
      <c r="AX2563" s="221">
        <v>0</v>
      </c>
      <c r="AY2563" s="220">
        <f t="shared" si="2560"/>
        <v>0</v>
      </c>
      <c r="AZ2563" s="221">
        <f t="shared" si="2561"/>
        <v>0</v>
      </c>
      <c r="BA2563" s="221">
        <v>0</v>
      </c>
      <c r="BB2563" s="221">
        <v>0</v>
      </c>
      <c r="BC2563" s="221">
        <f t="shared" si="2562"/>
        <v>0</v>
      </c>
      <c r="BD2563" s="221">
        <v>0</v>
      </c>
      <c r="BE2563" s="220">
        <f t="shared" si="2563"/>
        <v>0</v>
      </c>
      <c r="BF2563" s="221">
        <f t="shared" si="2542"/>
        <v>0</v>
      </c>
      <c r="BG2563" s="222">
        <f t="shared" si="2543"/>
        <v>275.37750000000011</v>
      </c>
      <c r="BH2563" s="222">
        <f t="shared" si="2543"/>
        <v>295.16700000000003</v>
      </c>
      <c r="BI2563" s="222">
        <f t="shared" si="2564"/>
        <v>570.5445000000002</v>
      </c>
      <c r="BJ2563" s="222">
        <f t="shared" si="2544"/>
        <v>456.12800000000004</v>
      </c>
      <c r="BK2563" s="223">
        <f t="shared" si="2565"/>
        <v>79.946086589214318</v>
      </c>
      <c r="BL2563" s="222">
        <f t="shared" si="2566"/>
        <v>114.41650000000016</v>
      </c>
    </row>
    <row r="2564" spans="3:64" ht="18.75" x14ac:dyDescent="0.3">
      <c r="C2564" s="393">
        <v>9</v>
      </c>
      <c r="D2564" s="394" t="s">
        <v>24</v>
      </c>
      <c r="E2564" s="252">
        <v>1.1061199999999989</v>
      </c>
      <c r="F2564" s="252"/>
      <c r="G2564" s="252">
        <f t="shared" si="2536"/>
        <v>1.1061199999999989</v>
      </c>
      <c r="H2564" s="252">
        <v>0</v>
      </c>
      <c r="I2564" s="254">
        <f t="shared" si="2537"/>
        <v>0</v>
      </c>
      <c r="J2564" s="431">
        <f t="shared" si="2538"/>
        <v>1.1061199999999989</v>
      </c>
      <c r="K2564" s="252">
        <v>26.730000000000004</v>
      </c>
      <c r="L2564" s="57">
        <v>17.82</v>
      </c>
      <c r="M2564" s="252">
        <f t="shared" si="2539"/>
        <v>44.550000000000004</v>
      </c>
      <c r="N2564" s="252">
        <v>33.01</v>
      </c>
      <c r="O2564" s="254">
        <f t="shared" si="2545"/>
        <v>74.096520763187428</v>
      </c>
      <c r="P2564" s="408">
        <f t="shared" si="2540"/>
        <v>11.540000000000006</v>
      </c>
      <c r="Q2564" s="252">
        <v>8.01</v>
      </c>
      <c r="R2564" s="252">
        <v>5.94</v>
      </c>
      <c r="S2564" s="252">
        <f t="shared" si="2567"/>
        <v>13.95</v>
      </c>
      <c r="T2564" s="252">
        <v>10.52</v>
      </c>
      <c r="U2564" s="254">
        <f t="shared" si="2568"/>
        <v>75.412186379928315</v>
      </c>
      <c r="V2564" s="252">
        <f t="shared" si="2547"/>
        <v>3.4299999999999997</v>
      </c>
      <c r="W2564" s="252">
        <v>0.9000000000000008</v>
      </c>
      <c r="X2564" s="252">
        <v>0.8</v>
      </c>
      <c r="Y2564" s="252">
        <f t="shared" si="2541"/>
        <v>1.7000000000000008</v>
      </c>
      <c r="Z2564" s="252">
        <v>1.1000000000000001</v>
      </c>
      <c r="AA2564" s="254">
        <f t="shared" si="2548"/>
        <v>64.705882352941146</v>
      </c>
      <c r="AB2564" s="408">
        <f t="shared" si="2549"/>
        <v>0.60000000000000075</v>
      </c>
      <c r="AC2564" s="221">
        <v>105.41183999999998</v>
      </c>
      <c r="AD2564" s="221">
        <v>194.02</v>
      </c>
      <c r="AE2564" s="221">
        <f t="shared" si="2550"/>
        <v>299.43183999999997</v>
      </c>
      <c r="AF2564" s="221">
        <v>48.69</v>
      </c>
      <c r="AG2564" s="220">
        <f t="shared" si="2551"/>
        <v>16.260795779099514</v>
      </c>
      <c r="AH2564" s="432">
        <f t="shared" si="2552"/>
        <v>250.74183999999997</v>
      </c>
      <c r="AI2564" s="221">
        <v>472.91338000000007</v>
      </c>
      <c r="AJ2564" s="321">
        <v>387.85399999999998</v>
      </c>
      <c r="AK2564" s="221">
        <f t="shared" si="2553"/>
        <v>860.76738</v>
      </c>
      <c r="AL2564" s="221">
        <v>416.23</v>
      </c>
      <c r="AM2564" s="220">
        <f t="shared" si="2554"/>
        <v>48.355689315271221</v>
      </c>
      <c r="AN2564" s="432">
        <f t="shared" si="2555"/>
        <v>444.53737999999998</v>
      </c>
      <c r="AO2564" s="221">
        <v>432.52150000000017</v>
      </c>
      <c r="AP2564" s="321">
        <v>359.50700000000001</v>
      </c>
      <c r="AQ2564" s="221">
        <f t="shared" si="2556"/>
        <v>792.02850000000012</v>
      </c>
      <c r="AR2564" s="221">
        <v>346.08</v>
      </c>
      <c r="AS2564" s="220">
        <f t="shared" si="2557"/>
        <v>43.695397324717469</v>
      </c>
      <c r="AT2564" s="432">
        <f t="shared" si="2558"/>
        <v>445.94850000000014</v>
      </c>
      <c r="AU2564" s="221">
        <v>0</v>
      </c>
      <c r="AV2564" s="54"/>
      <c r="AW2564" s="221">
        <f t="shared" si="2559"/>
        <v>0</v>
      </c>
      <c r="AX2564" s="221"/>
      <c r="AY2564" s="220">
        <f t="shared" si="2560"/>
        <v>0</v>
      </c>
      <c r="AZ2564" s="221">
        <f t="shared" si="2561"/>
        <v>0</v>
      </c>
      <c r="BA2564" s="221">
        <v>0</v>
      </c>
      <c r="BB2564" s="221">
        <v>0</v>
      </c>
      <c r="BC2564" s="221">
        <f t="shared" si="2562"/>
        <v>0</v>
      </c>
      <c r="BD2564" s="221"/>
      <c r="BE2564" s="220">
        <f t="shared" si="2563"/>
        <v>0</v>
      </c>
      <c r="BF2564" s="221">
        <f t="shared" si="2542"/>
        <v>0</v>
      </c>
      <c r="BG2564" s="222">
        <f t="shared" si="2543"/>
        <v>1047.5928400000003</v>
      </c>
      <c r="BH2564" s="222">
        <f t="shared" si="2543"/>
        <v>965.94100000000003</v>
      </c>
      <c r="BI2564" s="222">
        <f t="shared" si="2564"/>
        <v>2013.5338400000003</v>
      </c>
      <c r="BJ2564" s="222">
        <f t="shared" si="2544"/>
        <v>855.63000000000011</v>
      </c>
      <c r="BK2564" s="223">
        <f t="shared" si="2565"/>
        <v>42.493946861106643</v>
      </c>
      <c r="BL2564" s="222">
        <f t="shared" si="2566"/>
        <v>1157.9038400000002</v>
      </c>
    </row>
    <row r="2565" spans="3:64" ht="18.75" x14ac:dyDescent="0.3">
      <c r="C2565" s="393">
        <v>10</v>
      </c>
      <c r="D2565" s="394" t="s">
        <v>25</v>
      </c>
      <c r="E2565" s="252">
        <v>-4.5600000000014518E-3</v>
      </c>
      <c r="F2565" s="252"/>
      <c r="G2565" s="252">
        <f t="shared" si="2536"/>
        <v>-4.5600000000014518E-3</v>
      </c>
      <c r="H2565" s="453">
        <v>0</v>
      </c>
      <c r="I2565" s="254">
        <f t="shared" si="2537"/>
        <v>0</v>
      </c>
      <c r="J2565" s="62">
        <f t="shared" si="2538"/>
        <v>-4.5600000000014518E-3</v>
      </c>
      <c r="K2565" s="252">
        <v>10.999999999999993</v>
      </c>
      <c r="L2565" s="57">
        <v>11.61</v>
      </c>
      <c r="M2565" s="252">
        <f t="shared" si="2539"/>
        <v>22.609999999999992</v>
      </c>
      <c r="N2565" s="252">
        <v>15.6</v>
      </c>
      <c r="O2565" s="254">
        <f t="shared" si="2545"/>
        <v>68.996019460415766</v>
      </c>
      <c r="P2565" s="252">
        <f t="shared" si="2540"/>
        <v>7.0099999999999927</v>
      </c>
      <c r="Q2565" s="252">
        <v>4.5000000000000009</v>
      </c>
      <c r="R2565" s="252">
        <v>3.87</v>
      </c>
      <c r="S2565" s="252">
        <f t="shared" si="2567"/>
        <v>8.370000000000001</v>
      </c>
      <c r="T2565" s="252">
        <v>6.58</v>
      </c>
      <c r="U2565" s="254">
        <f t="shared" si="2568"/>
        <v>78.614097968936676</v>
      </c>
      <c r="V2565" s="252">
        <f t="shared" si="2547"/>
        <v>1.7900000000000009</v>
      </c>
      <c r="W2565" s="252">
        <v>1.0499999999999994</v>
      </c>
      <c r="X2565" s="252">
        <v>0.7</v>
      </c>
      <c r="Y2565" s="252">
        <f t="shared" si="2541"/>
        <v>1.7499999999999993</v>
      </c>
      <c r="Z2565" s="252">
        <v>1.52</v>
      </c>
      <c r="AA2565" s="254">
        <f t="shared" si="2548"/>
        <v>86.85714285714289</v>
      </c>
      <c r="AB2565" s="252">
        <f t="shared" si="2549"/>
        <v>0.22999999999999932</v>
      </c>
      <c r="AC2565" s="221">
        <v>71.290000000000006</v>
      </c>
      <c r="AD2565" s="221">
        <v>126.408</v>
      </c>
      <c r="AE2565" s="221">
        <f t="shared" si="2550"/>
        <v>197.69800000000001</v>
      </c>
      <c r="AF2565" s="444">
        <v>51.95</v>
      </c>
      <c r="AG2565" s="220">
        <f t="shared" si="2551"/>
        <v>26.277453489666058</v>
      </c>
      <c r="AH2565" s="221">
        <f t="shared" si="2552"/>
        <v>145.74799999999999</v>
      </c>
      <c r="AI2565" s="221">
        <v>338.51233999999994</v>
      </c>
      <c r="AJ2565" s="321">
        <v>244.733</v>
      </c>
      <c r="AK2565" s="221">
        <f t="shared" si="2553"/>
        <v>583.24533999999994</v>
      </c>
      <c r="AL2565" s="466">
        <v>317.89999999999998</v>
      </c>
      <c r="AM2565" s="220">
        <f t="shared" si="2554"/>
        <v>54.505364757822164</v>
      </c>
      <c r="AN2565" s="221">
        <f t="shared" si="2555"/>
        <v>265.34533999999996</v>
      </c>
      <c r="AO2565" s="221">
        <v>388.29016000000013</v>
      </c>
      <c r="AP2565" s="321">
        <v>227.80599999999998</v>
      </c>
      <c r="AQ2565" s="221">
        <f t="shared" si="2556"/>
        <v>616.09616000000005</v>
      </c>
      <c r="AR2565" s="221">
        <v>241.35</v>
      </c>
      <c r="AS2565" s="220">
        <f t="shared" si="2557"/>
        <v>39.174079578746273</v>
      </c>
      <c r="AT2565" s="221">
        <f t="shared" si="2558"/>
        <v>374.74616000000003</v>
      </c>
      <c r="AU2565" s="221">
        <v>1.7763568394002505E-15</v>
      </c>
      <c r="AV2565" s="54"/>
      <c r="AW2565" s="221">
        <f t="shared" si="2559"/>
        <v>1.7763568394002505E-15</v>
      </c>
      <c r="AX2565" s="221">
        <v>0</v>
      </c>
      <c r="AY2565" s="220">
        <f t="shared" si="2560"/>
        <v>0</v>
      </c>
      <c r="AZ2565" s="221">
        <f t="shared" si="2561"/>
        <v>1.7763568394002505E-15</v>
      </c>
      <c r="BA2565" s="221">
        <v>36.099779999999974</v>
      </c>
      <c r="BB2565" s="221">
        <v>69.349999999999994</v>
      </c>
      <c r="BC2565" s="221">
        <f t="shared" si="2562"/>
        <v>105.44977999999998</v>
      </c>
      <c r="BD2565" s="221">
        <v>30.45</v>
      </c>
      <c r="BE2565" s="220">
        <f t="shared" si="2563"/>
        <v>28.876304910261553</v>
      </c>
      <c r="BF2565" s="221">
        <f t="shared" si="2542"/>
        <v>74.999779999999973</v>
      </c>
      <c r="BG2565" s="222">
        <f t="shared" si="2543"/>
        <v>850.73772000000008</v>
      </c>
      <c r="BH2565" s="222">
        <f t="shared" si="2543"/>
        <v>684.47699999999998</v>
      </c>
      <c r="BI2565" s="222">
        <f t="shared" si="2564"/>
        <v>1535.2147199999999</v>
      </c>
      <c r="BJ2565" s="222">
        <f t="shared" si="2544"/>
        <v>665.35</v>
      </c>
      <c r="BK2565" s="223">
        <f t="shared" si="2565"/>
        <v>43.339214465061929</v>
      </c>
      <c r="BL2565" s="222">
        <f t="shared" si="2566"/>
        <v>869.86471999999992</v>
      </c>
    </row>
    <row r="2566" spans="3:64" ht="18.75" x14ac:dyDescent="0.3">
      <c r="C2566" s="393">
        <v>11</v>
      </c>
      <c r="D2566" s="394" t="s">
        <v>26</v>
      </c>
      <c r="E2566" s="252">
        <v>-4.3599999999983652E-3</v>
      </c>
      <c r="F2566" s="252"/>
      <c r="G2566" s="448">
        <v>0</v>
      </c>
      <c r="H2566" s="252">
        <v>0</v>
      </c>
      <c r="I2566" s="452">
        <f t="shared" si="2537"/>
        <v>0</v>
      </c>
      <c r="J2566" s="62">
        <f t="shared" si="2538"/>
        <v>0</v>
      </c>
      <c r="K2566" s="252">
        <v>32.06</v>
      </c>
      <c r="L2566" s="57">
        <v>42.75</v>
      </c>
      <c r="M2566" s="252">
        <f t="shared" si="2539"/>
        <v>74.81</v>
      </c>
      <c r="N2566" s="252">
        <v>53.87</v>
      </c>
      <c r="O2566" s="254">
        <f t="shared" si="2545"/>
        <v>72.009089693891184</v>
      </c>
      <c r="P2566" s="252">
        <f t="shared" si="2540"/>
        <v>20.940000000000005</v>
      </c>
      <c r="Q2566" s="252">
        <v>21.37</v>
      </c>
      <c r="R2566" s="252">
        <v>14.25</v>
      </c>
      <c r="S2566" s="252">
        <f t="shared" si="2567"/>
        <v>35.620000000000005</v>
      </c>
      <c r="T2566" s="252">
        <v>24.94</v>
      </c>
      <c r="U2566" s="254">
        <f t="shared" si="2568"/>
        <v>70.016844469399203</v>
      </c>
      <c r="V2566" s="252">
        <f t="shared" si="2547"/>
        <v>10.680000000000003</v>
      </c>
      <c r="W2566" s="252">
        <v>2.5400000000000018</v>
      </c>
      <c r="X2566" s="252">
        <v>2.2000000000000002</v>
      </c>
      <c r="Y2566" s="252">
        <f t="shared" si="2541"/>
        <v>4.740000000000002</v>
      </c>
      <c r="Z2566" s="252">
        <v>3.42</v>
      </c>
      <c r="AA2566" s="254">
        <f t="shared" si="2548"/>
        <v>72.151898734177195</v>
      </c>
      <c r="AB2566" s="252">
        <f t="shared" si="2549"/>
        <v>1.3200000000000021</v>
      </c>
      <c r="AC2566" s="221">
        <v>100.71756000000005</v>
      </c>
      <c r="AD2566" s="221">
        <v>465.45699999999999</v>
      </c>
      <c r="AE2566" s="221">
        <f t="shared" si="2550"/>
        <v>566.17456000000004</v>
      </c>
      <c r="AF2566" s="221">
        <v>215.15</v>
      </c>
      <c r="AG2566" s="220">
        <f t="shared" si="2551"/>
        <v>38.000647715432493</v>
      </c>
      <c r="AH2566" s="221">
        <f t="shared" si="2552"/>
        <v>351.02456000000006</v>
      </c>
      <c r="AI2566" s="221">
        <v>987.31209999999987</v>
      </c>
      <c r="AJ2566" s="321">
        <v>950.30700000000002</v>
      </c>
      <c r="AK2566" s="221">
        <f t="shared" si="2553"/>
        <v>1937.6190999999999</v>
      </c>
      <c r="AL2566" s="221">
        <v>1433.84</v>
      </c>
      <c r="AM2566" s="220">
        <f t="shared" si="2554"/>
        <v>74.00009630375753</v>
      </c>
      <c r="AN2566" s="221">
        <f t="shared" si="2555"/>
        <v>503.77909999999997</v>
      </c>
      <c r="AO2566" s="221">
        <v>973.52532000000042</v>
      </c>
      <c r="AP2566" s="321">
        <v>879.56600000000003</v>
      </c>
      <c r="AQ2566" s="221">
        <f t="shared" si="2556"/>
        <v>1853.0913200000005</v>
      </c>
      <c r="AR2566" s="221">
        <v>1337.84</v>
      </c>
      <c r="AS2566" s="220">
        <f t="shared" si="2557"/>
        <v>72.19503893634338</v>
      </c>
      <c r="AT2566" s="221">
        <f t="shared" si="2558"/>
        <v>515.25132000000053</v>
      </c>
      <c r="AU2566" s="221">
        <v>0</v>
      </c>
      <c r="AV2566" s="54"/>
      <c r="AW2566" s="221">
        <f t="shared" si="2559"/>
        <v>0</v>
      </c>
      <c r="AX2566" s="221">
        <v>0</v>
      </c>
      <c r="AY2566" s="220">
        <f t="shared" si="2560"/>
        <v>0</v>
      </c>
      <c r="AZ2566" s="221">
        <f t="shared" si="2561"/>
        <v>0</v>
      </c>
      <c r="BA2566" s="221">
        <v>5.5322600000000008</v>
      </c>
      <c r="BB2566" s="221">
        <v>23.686</v>
      </c>
      <c r="BC2566" s="221">
        <f t="shared" si="2562"/>
        <v>29.218260000000001</v>
      </c>
      <c r="BD2566" s="221">
        <v>15.5</v>
      </c>
      <c r="BE2566" s="220">
        <f t="shared" si="2563"/>
        <v>53.04901797711431</v>
      </c>
      <c r="BF2566" s="221">
        <f t="shared" si="2542"/>
        <v>13.718260000000001</v>
      </c>
      <c r="BG2566" s="222">
        <f t="shared" si="2543"/>
        <v>2123.0528800000002</v>
      </c>
      <c r="BH2566" s="222">
        <f t="shared" si="2543"/>
        <v>2378.2159999999999</v>
      </c>
      <c r="BI2566" s="222">
        <f t="shared" si="2564"/>
        <v>4501.2688799999996</v>
      </c>
      <c r="BJ2566" s="222">
        <f t="shared" si="2544"/>
        <v>3084.56</v>
      </c>
      <c r="BK2566" s="223">
        <f t="shared" si="2565"/>
        <v>68.526455144799087</v>
      </c>
      <c r="BL2566" s="222">
        <f t="shared" si="2566"/>
        <v>1416.7088799999997</v>
      </c>
    </row>
    <row r="2567" spans="3:64" ht="18.75" x14ac:dyDescent="0.3">
      <c r="C2567" s="393">
        <v>12</v>
      </c>
      <c r="D2567" s="394" t="s">
        <v>27</v>
      </c>
      <c r="E2567" s="252">
        <v>-3.8799999999987733E-3</v>
      </c>
      <c r="F2567" s="252">
        <v>0</v>
      </c>
      <c r="G2567" s="252">
        <f t="shared" ref="G2567:G2576" si="2569">SUM(E2567:F2567)</f>
        <v>-3.8799999999987733E-3</v>
      </c>
      <c r="H2567" s="451">
        <v>0</v>
      </c>
      <c r="I2567" s="254"/>
      <c r="J2567" s="62">
        <f t="shared" si="2538"/>
        <v>-3.8799999999987733E-3</v>
      </c>
      <c r="K2567" s="252">
        <v>27.120000000000012</v>
      </c>
      <c r="L2567" s="57">
        <v>17.46</v>
      </c>
      <c r="M2567" s="252">
        <f t="shared" si="2539"/>
        <v>44.580000000000013</v>
      </c>
      <c r="N2567" s="252">
        <v>24.12</v>
      </c>
      <c r="O2567" s="254">
        <f t="shared" si="2545"/>
        <v>54.10497981157468</v>
      </c>
      <c r="P2567" s="252">
        <f t="shared" si="2540"/>
        <v>20.460000000000012</v>
      </c>
      <c r="Q2567" s="252">
        <v>7.8000000000000007</v>
      </c>
      <c r="R2567" s="252">
        <v>5.82</v>
      </c>
      <c r="S2567" s="252">
        <f t="shared" si="2567"/>
        <v>13.620000000000001</v>
      </c>
      <c r="T2567" s="252">
        <v>9.81</v>
      </c>
      <c r="U2567" s="254">
        <f t="shared" si="2568"/>
        <v>72.026431718061673</v>
      </c>
      <c r="V2567" s="252">
        <f t="shared" si="2547"/>
        <v>3.8100000000000005</v>
      </c>
      <c r="W2567" s="252">
        <v>0.79999999999999982</v>
      </c>
      <c r="X2567" s="252">
        <v>0.8</v>
      </c>
      <c r="Y2567" s="252">
        <f t="shared" si="2541"/>
        <v>1.5999999999999999</v>
      </c>
      <c r="Z2567" s="252">
        <v>0.98</v>
      </c>
      <c r="AA2567" s="254">
        <f t="shared" si="2548"/>
        <v>61.250000000000007</v>
      </c>
      <c r="AB2567" s="252">
        <f t="shared" si="2549"/>
        <v>0.61999999999999988</v>
      </c>
      <c r="AC2567" s="221">
        <v>0.10184000000000992</v>
      </c>
      <c r="AD2567" s="221">
        <v>190.2</v>
      </c>
      <c r="AE2567" s="221">
        <f t="shared" si="2550"/>
        <v>190.30184</v>
      </c>
      <c r="AF2567" s="221">
        <v>8.3000000000000007</v>
      </c>
      <c r="AG2567" s="220">
        <f t="shared" si="2551"/>
        <v>4.3614922483145726</v>
      </c>
      <c r="AH2567" s="221">
        <f t="shared" si="2552"/>
        <v>182.00183999999999</v>
      </c>
      <c r="AI2567" s="221">
        <v>401.15986000000004</v>
      </c>
      <c r="AJ2567" s="321">
        <v>380.875</v>
      </c>
      <c r="AK2567" s="221">
        <f>SUM(AI2567:AJ2567)</f>
        <v>782.03485999999998</v>
      </c>
      <c r="AL2567" s="221">
        <v>388.89</v>
      </c>
      <c r="AM2567" s="220">
        <f t="shared" si="2554"/>
        <v>49.727962254777239</v>
      </c>
      <c r="AN2567" s="221">
        <f t="shared" si="2555"/>
        <v>393.14485999999999</v>
      </c>
      <c r="AO2567" s="221">
        <v>373.04497999999995</v>
      </c>
      <c r="AP2567" s="321">
        <v>353.11400000000003</v>
      </c>
      <c r="AQ2567" s="221">
        <f t="shared" si="2556"/>
        <v>726.15897999999993</v>
      </c>
      <c r="AR2567" s="221">
        <v>258.04000000000002</v>
      </c>
      <c r="AS2567" s="220">
        <f t="shared" si="2557"/>
        <v>35.534918262664746</v>
      </c>
      <c r="AT2567" s="221">
        <f t="shared" si="2558"/>
        <v>468.11897999999991</v>
      </c>
      <c r="AU2567" s="221">
        <v>0</v>
      </c>
      <c r="AV2567" s="54"/>
      <c r="AW2567" s="221">
        <f t="shared" si="2559"/>
        <v>0</v>
      </c>
      <c r="AX2567" s="221"/>
      <c r="AY2567" s="220">
        <f t="shared" si="2560"/>
        <v>0</v>
      </c>
      <c r="AZ2567" s="221">
        <f t="shared" si="2561"/>
        <v>0</v>
      </c>
      <c r="BA2567" s="221">
        <v>0</v>
      </c>
      <c r="BB2567" s="221">
        <v>0</v>
      </c>
      <c r="BC2567" s="221">
        <f t="shared" si="2562"/>
        <v>0</v>
      </c>
      <c r="BD2567" s="221"/>
      <c r="BE2567" s="220">
        <f t="shared" si="2563"/>
        <v>0</v>
      </c>
      <c r="BF2567" s="221">
        <f t="shared" si="2542"/>
        <v>0</v>
      </c>
      <c r="BG2567" s="222">
        <f t="shared" si="2543"/>
        <v>810.02279999999996</v>
      </c>
      <c r="BH2567" s="222">
        <f t="shared" si="2543"/>
        <v>948.26900000000001</v>
      </c>
      <c r="BI2567" s="222">
        <f t="shared" si="2564"/>
        <v>1758.2918</v>
      </c>
      <c r="BJ2567" s="222">
        <f t="shared" si="2544"/>
        <v>690.13999999999987</v>
      </c>
      <c r="BK2567" s="223">
        <f t="shared" si="2565"/>
        <v>39.250595378992266</v>
      </c>
      <c r="BL2567" s="222">
        <f t="shared" si="2566"/>
        <v>1068.1518000000001</v>
      </c>
    </row>
    <row r="2568" spans="3:64" ht="18.75" x14ac:dyDescent="0.3">
      <c r="C2568" s="393">
        <v>13</v>
      </c>
      <c r="D2568" s="394" t="s">
        <v>28</v>
      </c>
      <c r="E2568" s="252">
        <v>-2.5199999999987455E-3</v>
      </c>
      <c r="F2568" s="252"/>
      <c r="G2568" s="252">
        <f t="shared" si="2569"/>
        <v>-2.5199999999987455E-3</v>
      </c>
      <c r="H2568" s="252">
        <v>0</v>
      </c>
      <c r="I2568" s="254">
        <f t="shared" ref="I2568:I2586" si="2570">IF(H2568&lt;&gt;0,(H2568/G2568*100),0)</f>
        <v>0</v>
      </c>
      <c r="J2568" s="62">
        <f t="shared" si="2538"/>
        <v>-2.5199999999987455E-3</v>
      </c>
      <c r="K2568" s="252">
        <v>33.439999999999976</v>
      </c>
      <c r="L2568" s="57">
        <v>25.2</v>
      </c>
      <c r="M2568" s="252">
        <f t="shared" si="2539"/>
        <v>58.639999999999972</v>
      </c>
      <c r="N2568" s="252">
        <v>52.62</v>
      </c>
      <c r="O2568" s="254">
        <f t="shared" si="2545"/>
        <v>89.733969986357479</v>
      </c>
      <c r="P2568" s="252">
        <f t="shared" si="2540"/>
        <v>6.0199999999999747</v>
      </c>
      <c r="Q2568" s="252">
        <v>8.4000000000000021</v>
      </c>
      <c r="R2568" s="252">
        <v>8.4</v>
      </c>
      <c r="S2568" s="252">
        <f t="shared" si="2567"/>
        <v>16.800000000000004</v>
      </c>
      <c r="T2568" s="252">
        <v>14.2</v>
      </c>
      <c r="U2568" s="254">
        <f t="shared" si="2568"/>
        <v>84.523809523809504</v>
      </c>
      <c r="V2568" s="252">
        <f t="shared" si="2547"/>
        <v>2.600000000000005</v>
      </c>
      <c r="W2568" s="252">
        <v>1</v>
      </c>
      <c r="X2568" s="252">
        <v>1</v>
      </c>
      <c r="Y2568" s="252">
        <f t="shared" si="2541"/>
        <v>2</v>
      </c>
      <c r="Z2568" s="252">
        <v>2</v>
      </c>
      <c r="AA2568" s="254">
        <f t="shared" si="2548"/>
        <v>100</v>
      </c>
      <c r="AB2568" s="252">
        <f t="shared" si="2549"/>
        <v>0</v>
      </c>
      <c r="AC2568" s="221">
        <v>1.8000000000313321E-3</v>
      </c>
      <c r="AD2568" s="221">
        <v>274.37479999999999</v>
      </c>
      <c r="AE2568" s="221">
        <f t="shared" si="2550"/>
        <v>274.37660000000005</v>
      </c>
      <c r="AF2568" s="221">
        <v>0</v>
      </c>
      <c r="AG2568" s="220">
        <f t="shared" si="2551"/>
        <v>0</v>
      </c>
      <c r="AH2568" s="221">
        <f t="shared" si="2552"/>
        <v>274.37660000000005</v>
      </c>
      <c r="AI2568" s="221">
        <v>559.50862000000018</v>
      </c>
      <c r="AJ2568" s="321">
        <v>562.20299999999997</v>
      </c>
      <c r="AK2568" s="221">
        <f t="shared" ref="AK2568:AK2585" si="2571">SUM(AI2568:AJ2568)</f>
        <v>1121.71162</v>
      </c>
      <c r="AL2568" s="221">
        <v>878.16</v>
      </c>
      <c r="AM2568" s="220">
        <f t="shared" si="2554"/>
        <v>78.287501381148203</v>
      </c>
      <c r="AN2568" s="221">
        <f t="shared" si="2555"/>
        <v>243.55162000000007</v>
      </c>
      <c r="AO2568" s="221">
        <v>241.3728799999999</v>
      </c>
      <c r="AP2568" s="221">
        <v>520.30899999999997</v>
      </c>
      <c r="AQ2568" s="221">
        <f t="shared" si="2556"/>
        <v>761.68187999999986</v>
      </c>
      <c r="AR2568" s="221">
        <v>547.75</v>
      </c>
      <c r="AS2568" s="220">
        <f t="shared" si="2557"/>
        <v>71.913224455332994</v>
      </c>
      <c r="AT2568" s="221">
        <f t="shared" si="2558"/>
        <v>213.93187999999986</v>
      </c>
      <c r="AU2568" s="221">
        <v>0</v>
      </c>
      <c r="AV2568" s="54"/>
      <c r="AW2568" s="221">
        <f t="shared" si="2559"/>
        <v>0</v>
      </c>
      <c r="AX2568" s="221"/>
      <c r="AY2568" s="220">
        <f t="shared" si="2560"/>
        <v>0</v>
      </c>
      <c r="AZ2568" s="221">
        <f t="shared" si="2561"/>
        <v>0</v>
      </c>
      <c r="BA2568" s="221">
        <v>0</v>
      </c>
      <c r="BB2568" s="221">
        <v>0</v>
      </c>
      <c r="BC2568" s="221">
        <f t="shared" si="2562"/>
        <v>0</v>
      </c>
      <c r="BD2568" s="221"/>
      <c r="BE2568" s="220">
        <f t="shared" si="2563"/>
        <v>0</v>
      </c>
      <c r="BF2568" s="221">
        <f t="shared" si="2542"/>
        <v>0</v>
      </c>
      <c r="BG2568" s="222">
        <f t="shared" si="2543"/>
        <v>843.7207800000001</v>
      </c>
      <c r="BH2568" s="222">
        <f t="shared" si="2543"/>
        <v>1391.4868000000001</v>
      </c>
      <c r="BI2568" s="222">
        <f t="shared" si="2564"/>
        <v>2235.2075800000002</v>
      </c>
      <c r="BJ2568" s="222">
        <f t="shared" si="2544"/>
        <v>1494.73</v>
      </c>
      <c r="BK2568" s="223">
        <f t="shared" si="2565"/>
        <v>66.872088900128006</v>
      </c>
      <c r="BL2568" s="222">
        <f t="shared" si="2566"/>
        <v>740.47758000000022</v>
      </c>
    </row>
    <row r="2569" spans="3:64" ht="18.75" x14ac:dyDescent="0.3">
      <c r="C2569" s="393">
        <v>14</v>
      </c>
      <c r="D2569" s="394" t="s">
        <v>29</v>
      </c>
      <c r="E2569" s="252">
        <v>1.1240800000000002</v>
      </c>
      <c r="F2569" s="252"/>
      <c r="G2569" s="252">
        <f t="shared" si="2569"/>
        <v>1.1240800000000002</v>
      </c>
      <c r="H2569" s="252">
        <v>0</v>
      </c>
      <c r="I2569" s="254">
        <f t="shared" si="2570"/>
        <v>0</v>
      </c>
      <c r="J2569" s="62">
        <f t="shared" si="2538"/>
        <v>1.1240800000000002</v>
      </c>
      <c r="K2569" s="252">
        <v>14.04</v>
      </c>
      <c r="L2569" s="57">
        <v>7.02</v>
      </c>
      <c r="M2569" s="252">
        <f t="shared" si="2539"/>
        <v>21.06</v>
      </c>
      <c r="N2569" s="252">
        <v>9.3800000000000008</v>
      </c>
      <c r="O2569" s="254">
        <f t="shared" si="2545"/>
        <v>44.53941120607788</v>
      </c>
      <c r="P2569" s="252">
        <f t="shared" si="2540"/>
        <v>11.679999999999998</v>
      </c>
      <c r="Q2569" s="252">
        <v>5.8699999999999992</v>
      </c>
      <c r="R2569" s="252">
        <v>2.34</v>
      </c>
      <c r="S2569" s="252">
        <f t="shared" si="2567"/>
        <v>8.2099999999999991</v>
      </c>
      <c r="T2569" s="252">
        <v>3.53</v>
      </c>
      <c r="U2569" s="254">
        <f t="shared" si="2568"/>
        <v>42.996345919610235</v>
      </c>
      <c r="V2569" s="252">
        <f t="shared" si="2547"/>
        <v>4.68</v>
      </c>
      <c r="W2569" s="252">
        <v>1.05</v>
      </c>
      <c r="X2569" s="252">
        <v>0.5</v>
      </c>
      <c r="Y2569" s="252">
        <f t="shared" si="2541"/>
        <v>1.55</v>
      </c>
      <c r="Z2569" s="252">
        <v>0.14000000000000001</v>
      </c>
      <c r="AA2569" s="254">
        <f t="shared" si="2548"/>
        <v>9.0322580645161299</v>
      </c>
      <c r="AB2569" s="252">
        <f t="shared" si="2549"/>
        <v>1.4100000000000001</v>
      </c>
      <c r="AC2569" s="221">
        <v>68.974900000000034</v>
      </c>
      <c r="AD2569" s="221">
        <v>76.432000000000002</v>
      </c>
      <c r="AE2569" s="221">
        <f t="shared" si="2550"/>
        <v>145.40690000000004</v>
      </c>
      <c r="AF2569" s="221">
        <v>16.489999999999998</v>
      </c>
      <c r="AG2569" s="220">
        <f t="shared" si="2551"/>
        <v>11.340589751930613</v>
      </c>
      <c r="AH2569" s="221">
        <f t="shared" si="2552"/>
        <v>128.91690000000003</v>
      </c>
      <c r="AI2569" s="221">
        <v>355.87524000000002</v>
      </c>
      <c r="AJ2569" s="321">
        <v>150.17600000000002</v>
      </c>
      <c r="AK2569" s="221">
        <f t="shared" si="2571"/>
        <v>506.05124000000001</v>
      </c>
      <c r="AL2569" s="221">
        <v>132.72999999999999</v>
      </c>
      <c r="AM2569" s="220">
        <f t="shared" si="2554"/>
        <v>26.228569265041223</v>
      </c>
      <c r="AN2569" s="221">
        <f t="shared" si="2555"/>
        <v>373.32123999999999</v>
      </c>
      <c r="AO2569" s="221">
        <v>240.16292000000004</v>
      </c>
      <c r="AP2569" s="321">
        <v>139.50400000000002</v>
      </c>
      <c r="AQ2569" s="221">
        <f t="shared" si="2556"/>
        <v>379.66692000000006</v>
      </c>
      <c r="AR2569" s="221">
        <v>85.45</v>
      </c>
      <c r="AS2569" s="220">
        <f t="shared" si="2557"/>
        <v>22.506569705888516</v>
      </c>
      <c r="AT2569" s="221">
        <f t="shared" si="2558"/>
        <v>294.21692000000007</v>
      </c>
      <c r="AU2569" s="221">
        <v>0</v>
      </c>
      <c r="AV2569" s="54"/>
      <c r="AW2569" s="221">
        <f t="shared" si="2559"/>
        <v>0</v>
      </c>
      <c r="AX2569" s="221"/>
      <c r="AY2569" s="220">
        <f t="shared" si="2560"/>
        <v>0</v>
      </c>
      <c r="AZ2569" s="221">
        <f t="shared" si="2561"/>
        <v>0</v>
      </c>
      <c r="BA2569" s="221">
        <v>0</v>
      </c>
      <c r="BB2569" s="221">
        <v>0</v>
      </c>
      <c r="BC2569" s="221">
        <f t="shared" si="2562"/>
        <v>0</v>
      </c>
      <c r="BD2569" s="221"/>
      <c r="BE2569" s="220">
        <f t="shared" si="2563"/>
        <v>0</v>
      </c>
      <c r="BF2569" s="221">
        <f t="shared" si="2542"/>
        <v>0</v>
      </c>
      <c r="BG2569" s="222">
        <f t="shared" si="2543"/>
        <v>687.09714000000008</v>
      </c>
      <c r="BH2569" s="222">
        <f t="shared" si="2543"/>
        <v>375.97200000000004</v>
      </c>
      <c r="BI2569" s="222">
        <f t="shared" si="2564"/>
        <v>1063.0691400000001</v>
      </c>
      <c r="BJ2569" s="222">
        <f t="shared" si="2544"/>
        <v>247.72000000000003</v>
      </c>
      <c r="BK2569" s="223">
        <f t="shared" si="2565"/>
        <v>23.302341369819089</v>
      </c>
      <c r="BL2569" s="222">
        <f t="shared" si="2566"/>
        <v>815.34914000000003</v>
      </c>
    </row>
    <row r="2570" spans="3:64" ht="18.75" x14ac:dyDescent="0.3">
      <c r="C2570" s="393">
        <v>15</v>
      </c>
      <c r="D2570" s="394" t="s">
        <v>30</v>
      </c>
      <c r="E2570" s="252">
        <v>1.5199999999992997E-3</v>
      </c>
      <c r="F2570" s="252"/>
      <c r="G2570" s="252">
        <f t="shared" si="2569"/>
        <v>1.5199999999992997E-3</v>
      </c>
      <c r="H2570" s="252">
        <v>0</v>
      </c>
      <c r="I2570" s="254">
        <f t="shared" si="2570"/>
        <v>0</v>
      </c>
      <c r="J2570" s="62">
        <f t="shared" si="2538"/>
        <v>1.5199999999992997E-3</v>
      </c>
      <c r="K2570" s="252">
        <v>73</v>
      </c>
      <c r="L2570" s="57">
        <v>24.48</v>
      </c>
      <c r="M2570" s="252">
        <f t="shared" si="2539"/>
        <v>97.48</v>
      </c>
      <c r="N2570" s="252">
        <v>0</v>
      </c>
      <c r="O2570" s="254">
        <f t="shared" si="2545"/>
        <v>0</v>
      </c>
      <c r="P2570" s="252">
        <f t="shared" si="2540"/>
        <v>97.48</v>
      </c>
      <c r="Q2570" s="252">
        <v>12.29</v>
      </c>
      <c r="R2570" s="252">
        <v>8.16</v>
      </c>
      <c r="S2570" s="252">
        <f t="shared" si="2567"/>
        <v>20.45</v>
      </c>
      <c r="T2570" s="252">
        <v>0</v>
      </c>
      <c r="U2570" s="254">
        <f t="shared" si="2568"/>
        <v>0</v>
      </c>
      <c r="V2570" s="252">
        <f t="shared" si="2547"/>
        <v>20.45</v>
      </c>
      <c r="W2570" s="252">
        <v>1.7000000000000002</v>
      </c>
      <c r="X2570" s="252">
        <v>1.3</v>
      </c>
      <c r="Y2570" s="252">
        <f t="shared" si="2541"/>
        <v>3</v>
      </c>
      <c r="Z2570" s="252">
        <v>0</v>
      </c>
      <c r="AA2570" s="254">
        <f t="shared" si="2548"/>
        <v>0</v>
      </c>
      <c r="AB2570" s="252">
        <f t="shared" si="2549"/>
        <v>3</v>
      </c>
      <c r="AC2570" s="221">
        <v>576.89873999999998</v>
      </c>
      <c r="AD2570" s="221">
        <v>266.53500000000003</v>
      </c>
      <c r="AE2570" s="221">
        <f t="shared" si="2550"/>
        <v>843.43373999999994</v>
      </c>
      <c r="AF2570" s="221">
        <v>63.9</v>
      </c>
      <c r="AG2570" s="220">
        <f t="shared" si="2551"/>
        <v>7.5761730850368876</v>
      </c>
      <c r="AH2570" s="221">
        <f t="shared" si="2552"/>
        <v>779.53373999999997</v>
      </c>
      <c r="AI2570" s="221">
        <v>562.7515199999998</v>
      </c>
      <c r="AJ2570" s="321">
        <v>529.27</v>
      </c>
      <c r="AK2570" s="221">
        <f t="shared" si="2571"/>
        <v>1092.0215199999998</v>
      </c>
      <c r="AL2570" s="221">
        <v>0</v>
      </c>
      <c r="AM2570" s="220">
        <f t="shared" si="2554"/>
        <v>0</v>
      </c>
      <c r="AN2570" s="221">
        <f t="shared" si="2555"/>
        <v>1092.0215199999998</v>
      </c>
      <c r="AO2570" s="221">
        <v>577.51783999999998</v>
      </c>
      <c r="AP2570" s="321">
        <v>491.286</v>
      </c>
      <c r="AQ2570" s="221">
        <f t="shared" si="2556"/>
        <v>1068.80384</v>
      </c>
      <c r="AR2570" s="221">
        <v>0</v>
      </c>
      <c r="AS2570" s="220">
        <f t="shared" si="2557"/>
        <v>0</v>
      </c>
      <c r="AT2570" s="221">
        <f t="shared" si="2558"/>
        <v>1068.80384</v>
      </c>
      <c r="AU2570" s="221">
        <v>10.52</v>
      </c>
      <c r="AV2570" s="54"/>
      <c r="AW2570" s="221">
        <f t="shared" si="2559"/>
        <v>10.52</v>
      </c>
      <c r="AX2570" s="221">
        <v>0</v>
      </c>
      <c r="AY2570" s="220">
        <f t="shared" si="2560"/>
        <v>0</v>
      </c>
      <c r="AZ2570" s="221">
        <f t="shared" si="2561"/>
        <v>10.52</v>
      </c>
      <c r="BA2570" s="221">
        <v>92.420540000000003</v>
      </c>
      <c r="BB2570" s="67">
        <v>28.167000000000002</v>
      </c>
      <c r="BC2570" s="221">
        <f t="shared" si="2562"/>
        <v>120.58754</v>
      </c>
      <c r="BD2570" s="221">
        <v>0</v>
      </c>
      <c r="BE2570" s="220">
        <f t="shared" si="2563"/>
        <v>0</v>
      </c>
      <c r="BF2570" s="221">
        <f t="shared" si="2542"/>
        <v>120.58754</v>
      </c>
      <c r="BG2570" s="222">
        <f t="shared" si="2543"/>
        <v>1907.10016</v>
      </c>
      <c r="BH2570" s="222">
        <f t="shared" si="2543"/>
        <v>1349.1980000000001</v>
      </c>
      <c r="BI2570" s="222">
        <f t="shared" si="2564"/>
        <v>3256.2981600000003</v>
      </c>
      <c r="BJ2570" s="222">
        <f t="shared" si="2544"/>
        <v>63.9</v>
      </c>
      <c r="BK2570" s="223">
        <f t="shared" si="2565"/>
        <v>1.9623510151785362</v>
      </c>
      <c r="BL2570" s="222">
        <f t="shared" si="2566"/>
        <v>3192.3981600000002</v>
      </c>
    </row>
    <row r="2571" spans="3:64" ht="18.75" x14ac:dyDescent="0.3">
      <c r="C2571" s="393">
        <v>16</v>
      </c>
      <c r="D2571" s="394" t="s">
        <v>31</v>
      </c>
      <c r="E2571" s="252">
        <v>8.3999999999839758E-4</v>
      </c>
      <c r="F2571" s="252">
        <v>0</v>
      </c>
      <c r="G2571" s="252">
        <f t="shared" si="2569"/>
        <v>8.3999999999839758E-4</v>
      </c>
      <c r="H2571" s="252">
        <v>0</v>
      </c>
      <c r="I2571" s="254">
        <f t="shared" si="2570"/>
        <v>0</v>
      </c>
      <c r="J2571" s="62">
        <f t="shared" si="2538"/>
        <v>8.3999999999839758E-4</v>
      </c>
      <c r="K2571" s="252">
        <v>0</v>
      </c>
      <c r="L2571" s="57">
        <v>13.77</v>
      </c>
      <c r="M2571" s="252">
        <f t="shared" si="2539"/>
        <v>13.77</v>
      </c>
      <c r="N2571" s="252">
        <v>10.5</v>
      </c>
      <c r="O2571" s="254">
        <f t="shared" si="2545"/>
        <v>76.252723311546845</v>
      </c>
      <c r="P2571" s="252">
        <f t="shared" si="2540"/>
        <v>3.2699999999999996</v>
      </c>
      <c r="Q2571" s="252">
        <v>0</v>
      </c>
      <c r="R2571" s="252">
        <v>4.59</v>
      </c>
      <c r="S2571" s="252">
        <f t="shared" si="2567"/>
        <v>4.59</v>
      </c>
      <c r="T2571" s="252">
        <v>4</v>
      </c>
      <c r="U2571" s="254">
        <f t="shared" si="2568"/>
        <v>87.145969498910674</v>
      </c>
      <c r="V2571" s="252">
        <f t="shared" si="2547"/>
        <v>0.58999999999999986</v>
      </c>
      <c r="W2571" s="252">
        <v>0</v>
      </c>
      <c r="X2571" s="252">
        <v>1.2</v>
      </c>
      <c r="Y2571" s="252">
        <f t="shared" si="2541"/>
        <v>1.2</v>
      </c>
      <c r="Z2571" s="252">
        <v>1.2</v>
      </c>
      <c r="AA2571" s="254">
        <f t="shared" si="2548"/>
        <v>100</v>
      </c>
      <c r="AB2571" s="252">
        <f t="shared" si="2549"/>
        <v>0</v>
      </c>
      <c r="AC2571" s="221">
        <v>77.597759999999994</v>
      </c>
      <c r="AD2571" s="221">
        <v>148.94999999999999</v>
      </c>
      <c r="AE2571" s="221">
        <f t="shared" si="2550"/>
        <v>226.54775999999998</v>
      </c>
      <c r="AF2571" s="221">
        <v>120.5</v>
      </c>
      <c r="AG2571" s="220">
        <f t="shared" si="2551"/>
        <v>53.189667379628915</v>
      </c>
      <c r="AH2571" s="221">
        <f t="shared" si="2552"/>
        <v>106.04775999999998</v>
      </c>
      <c r="AI2571" s="221">
        <v>187.66391999999996</v>
      </c>
      <c r="AJ2571" s="321">
        <v>291.685</v>
      </c>
      <c r="AK2571" s="221">
        <f t="shared" si="2571"/>
        <v>479.34891999999996</v>
      </c>
      <c r="AL2571" s="221">
        <v>290.5</v>
      </c>
      <c r="AM2571" s="220">
        <f t="shared" si="2554"/>
        <v>60.603036301823735</v>
      </c>
      <c r="AN2571" s="221">
        <f t="shared" si="2555"/>
        <v>188.84891999999996</v>
      </c>
      <c r="AO2571" s="221">
        <v>127.43236000000007</v>
      </c>
      <c r="AP2571" s="321">
        <v>271.358</v>
      </c>
      <c r="AQ2571" s="221">
        <f t="shared" si="2556"/>
        <v>398.79036000000008</v>
      </c>
      <c r="AR2571" s="221">
        <v>350.2</v>
      </c>
      <c r="AS2571" s="220">
        <f t="shared" si="2557"/>
        <v>87.815563044201951</v>
      </c>
      <c r="AT2571" s="221">
        <f t="shared" si="2558"/>
        <v>48.590360000000089</v>
      </c>
      <c r="AU2571" s="221">
        <v>0</v>
      </c>
      <c r="AV2571" s="54"/>
      <c r="AW2571" s="221">
        <v>0</v>
      </c>
      <c r="AX2571" s="221"/>
      <c r="AY2571" s="220">
        <f t="shared" si="2560"/>
        <v>0</v>
      </c>
      <c r="AZ2571" s="221">
        <f t="shared" si="2561"/>
        <v>0</v>
      </c>
      <c r="BA2571" s="221">
        <v>45.792059999999992</v>
      </c>
      <c r="BB2571" s="221">
        <v>120.76</v>
      </c>
      <c r="BC2571" s="221">
        <f t="shared" si="2562"/>
        <v>166.55205999999998</v>
      </c>
      <c r="BD2571" s="221">
        <v>103</v>
      </c>
      <c r="BE2571" s="220">
        <f t="shared" si="2563"/>
        <v>61.842525394162053</v>
      </c>
      <c r="BF2571" s="221">
        <f t="shared" si="2542"/>
        <v>63.552059999999983</v>
      </c>
      <c r="BG2571" s="222">
        <f t="shared" si="2543"/>
        <v>438.48694</v>
      </c>
      <c r="BH2571" s="222">
        <f t="shared" si="2543"/>
        <v>852.3130000000001</v>
      </c>
      <c r="BI2571" s="222">
        <f t="shared" si="2564"/>
        <v>1290.7999400000001</v>
      </c>
      <c r="BJ2571" s="222">
        <f t="shared" si="2544"/>
        <v>879.9</v>
      </c>
      <c r="BK2571" s="223">
        <f t="shared" si="2565"/>
        <v>68.167031368160735</v>
      </c>
      <c r="BL2571" s="222">
        <f t="shared" si="2566"/>
        <v>410.89994000000013</v>
      </c>
    </row>
    <row r="2572" spans="3:64" ht="18.75" x14ac:dyDescent="0.3">
      <c r="C2572" s="393">
        <v>17</v>
      </c>
      <c r="D2572" s="394" t="s">
        <v>32</v>
      </c>
      <c r="E2572" s="252">
        <v>-3.2000000000014239E-3</v>
      </c>
      <c r="F2572" s="252">
        <v>10.02</v>
      </c>
      <c r="G2572" s="252">
        <f t="shared" si="2569"/>
        <v>10.016799999999998</v>
      </c>
      <c r="H2572" s="252">
        <v>10.02</v>
      </c>
      <c r="I2572" s="254">
        <f t="shared" si="2570"/>
        <v>100.03194633016534</v>
      </c>
      <c r="J2572" s="62">
        <f t="shared" si="2538"/>
        <v>-3.2000000000014239E-3</v>
      </c>
      <c r="K2572" s="252">
        <v>1.8500000000000014</v>
      </c>
      <c r="L2572" s="57">
        <v>20.7</v>
      </c>
      <c r="M2572" s="252">
        <f t="shared" si="2539"/>
        <v>22.55</v>
      </c>
      <c r="N2572" s="252">
        <v>18.7</v>
      </c>
      <c r="O2572" s="254">
        <f t="shared" si="2545"/>
        <v>82.926829268292678</v>
      </c>
      <c r="P2572" s="252">
        <f t="shared" si="2540"/>
        <v>3.8500000000000014</v>
      </c>
      <c r="Q2572" s="252">
        <v>0</v>
      </c>
      <c r="R2572" s="252">
        <v>6.9</v>
      </c>
      <c r="S2572" s="252">
        <f t="shared" si="2567"/>
        <v>6.9</v>
      </c>
      <c r="T2572" s="252">
        <v>6.9</v>
      </c>
      <c r="U2572" s="254">
        <f t="shared" si="2568"/>
        <v>100</v>
      </c>
      <c r="V2572" s="252">
        <f t="shared" si="2547"/>
        <v>0</v>
      </c>
      <c r="W2572" s="252">
        <v>0</v>
      </c>
      <c r="X2572" s="252">
        <v>0.9</v>
      </c>
      <c r="Y2572" s="252">
        <f t="shared" si="2541"/>
        <v>0.9</v>
      </c>
      <c r="Z2572" s="252">
        <v>0.9</v>
      </c>
      <c r="AA2572" s="254">
        <f t="shared" si="2548"/>
        <v>100</v>
      </c>
      <c r="AB2572" s="252">
        <f t="shared" si="2549"/>
        <v>0</v>
      </c>
      <c r="AC2572" s="221">
        <v>40.765819999999991</v>
      </c>
      <c r="AD2572" s="221">
        <v>225.37899999999999</v>
      </c>
      <c r="AE2572" s="221">
        <f t="shared" si="2550"/>
        <v>266.14481999999998</v>
      </c>
      <c r="AF2572" s="221">
        <v>115.89</v>
      </c>
      <c r="AG2572" s="220">
        <f t="shared" si="2551"/>
        <v>43.543962268362016</v>
      </c>
      <c r="AH2572" s="221">
        <f t="shared" si="2552"/>
        <v>150.25482</v>
      </c>
      <c r="AI2572" s="221">
        <v>77.712779999999952</v>
      </c>
      <c r="AJ2572" s="321">
        <v>458.92799999999994</v>
      </c>
      <c r="AK2572" s="221">
        <f t="shared" si="2571"/>
        <v>536.64077999999995</v>
      </c>
      <c r="AL2572" s="221">
        <v>430.18</v>
      </c>
      <c r="AM2572" s="220">
        <f t="shared" si="2554"/>
        <v>80.161630653563094</v>
      </c>
      <c r="AN2572" s="221">
        <f t="shared" si="2555"/>
        <v>106.46077999999994</v>
      </c>
      <c r="AO2572" s="221">
        <v>311.64799999999997</v>
      </c>
      <c r="AP2572" s="321">
        <v>424.99199999999996</v>
      </c>
      <c r="AQ2572" s="221">
        <f t="shared" si="2556"/>
        <v>736.63999999999987</v>
      </c>
      <c r="AR2572" s="221">
        <v>455.1</v>
      </c>
      <c r="AS2572" s="220">
        <f t="shared" si="2557"/>
        <v>61.780516941789763</v>
      </c>
      <c r="AT2572" s="221">
        <f t="shared" si="2558"/>
        <v>281.53999999999985</v>
      </c>
      <c r="AU2572" s="221">
        <v>0</v>
      </c>
      <c r="AV2572" s="54"/>
      <c r="AW2572" s="221">
        <f t="shared" ref="AW2572:AW2585" si="2572">SUM(AU2572:AV2572)</f>
        <v>0</v>
      </c>
      <c r="AX2572" s="221"/>
      <c r="AY2572" s="220">
        <f t="shared" si="2560"/>
        <v>0</v>
      </c>
      <c r="AZ2572" s="221">
        <f t="shared" si="2561"/>
        <v>0</v>
      </c>
      <c r="BA2572" s="221">
        <v>0</v>
      </c>
      <c r="BB2572" s="221">
        <v>0</v>
      </c>
      <c r="BC2572" s="221">
        <f t="shared" si="2562"/>
        <v>0</v>
      </c>
      <c r="BD2572" s="221"/>
      <c r="BE2572" s="220"/>
      <c r="BF2572" s="221">
        <f t="shared" si="2542"/>
        <v>0</v>
      </c>
      <c r="BG2572" s="222">
        <f t="shared" si="2543"/>
        <v>431.97339999999986</v>
      </c>
      <c r="BH2572" s="222">
        <f t="shared" si="2543"/>
        <v>1147.8189999999997</v>
      </c>
      <c r="BI2572" s="222">
        <f t="shared" si="2564"/>
        <v>1579.7923999999996</v>
      </c>
      <c r="BJ2572" s="222">
        <f t="shared" si="2544"/>
        <v>1037.69</v>
      </c>
      <c r="BK2572" s="223">
        <f t="shared" si="2565"/>
        <v>65.6852128165701</v>
      </c>
      <c r="BL2572" s="222">
        <f t="shared" si="2566"/>
        <v>542.10239999999953</v>
      </c>
    </row>
    <row r="2573" spans="3:64" ht="18.75" x14ac:dyDescent="0.3">
      <c r="C2573" s="393">
        <v>18</v>
      </c>
      <c r="D2573" s="394" t="s">
        <v>33</v>
      </c>
      <c r="E2573" s="252">
        <v>-4.7999999999959186E-4</v>
      </c>
      <c r="F2573" s="252">
        <v>0</v>
      </c>
      <c r="G2573" s="252">
        <f t="shared" si="2569"/>
        <v>-4.7999999999959186E-4</v>
      </c>
      <c r="H2573" s="252">
        <v>0</v>
      </c>
      <c r="I2573" s="254">
        <f t="shared" si="2570"/>
        <v>0</v>
      </c>
      <c r="J2573" s="62">
        <f t="shared" si="2538"/>
        <v>-4.7999999999959186E-4</v>
      </c>
      <c r="K2573" s="252">
        <v>61.2</v>
      </c>
      <c r="L2573" s="57">
        <v>25.74</v>
      </c>
      <c r="M2573" s="252">
        <f t="shared" si="2539"/>
        <v>86.94</v>
      </c>
      <c r="N2573" s="252">
        <v>9.27</v>
      </c>
      <c r="O2573" s="254">
        <f t="shared" si="2545"/>
        <v>10.662525879917183</v>
      </c>
      <c r="P2573" s="252">
        <f t="shared" si="2540"/>
        <v>77.67</v>
      </c>
      <c r="Q2573" s="252">
        <v>0</v>
      </c>
      <c r="R2573" s="252">
        <v>8.58</v>
      </c>
      <c r="S2573" s="252">
        <f t="shared" si="2567"/>
        <v>8.58</v>
      </c>
      <c r="T2573" s="252">
        <v>8.58</v>
      </c>
      <c r="U2573" s="254">
        <f t="shared" si="2568"/>
        <v>100</v>
      </c>
      <c r="V2573" s="252">
        <f t="shared" si="2547"/>
        <v>0</v>
      </c>
      <c r="W2573" s="252">
        <v>1.3000000000000003</v>
      </c>
      <c r="X2573" s="252">
        <v>1.3</v>
      </c>
      <c r="Y2573" s="252">
        <f t="shared" si="2541"/>
        <v>2.6000000000000005</v>
      </c>
      <c r="Z2573" s="252">
        <v>1.3</v>
      </c>
      <c r="AA2573" s="254">
        <f t="shared" si="2548"/>
        <v>49.999999999999986</v>
      </c>
      <c r="AB2573" s="252">
        <f t="shared" si="2549"/>
        <v>1.3000000000000005</v>
      </c>
      <c r="AC2573" s="221">
        <v>2.8199999999856118E-3</v>
      </c>
      <c r="AD2573" s="221">
        <v>280.25400000000002</v>
      </c>
      <c r="AE2573" s="221">
        <f t="shared" si="2550"/>
        <v>280.25682</v>
      </c>
      <c r="AF2573" s="221">
        <v>85.5</v>
      </c>
      <c r="AG2573" s="220">
        <f t="shared" si="2551"/>
        <v>30.507732157954266</v>
      </c>
      <c r="AH2573" s="221">
        <f t="shared" si="2552"/>
        <v>194.75682</v>
      </c>
      <c r="AI2573" s="221">
        <v>162.42700000000013</v>
      </c>
      <c r="AJ2573" s="321">
        <v>561.30399999999997</v>
      </c>
      <c r="AK2573" s="221">
        <f t="shared" si="2571"/>
        <v>723.73100000000011</v>
      </c>
      <c r="AL2573" s="221">
        <v>717.98</v>
      </c>
      <c r="AM2573" s="220">
        <f t="shared" si="2554"/>
        <v>99.20536774022392</v>
      </c>
      <c r="AN2573" s="221">
        <f t="shared" si="2555"/>
        <v>5.75100000000009</v>
      </c>
      <c r="AO2573" s="221">
        <v>179.86938000000009</v>
      </c>
      <c r="AP2573" s="321">
        <v>520.36500000000001</v>
      </c>
      <c r="AQ2573" s="221">
        <f t="shared" si="2556"/>
        <v>700.2343800000001</v>
      </c>
      <c r="AR2573" s="221">
        <v>676.03399999999999</v>
      </c>
      <c r="AS2573" s="220">
        <f t="shared" si="2557"/>
        <v>96.543960038066103</v>
      </c>
      <c r="AT2573" s="221">
        <f t="shared" si="2558"/>
        <v>24.200380000000109</v>
      </c>
      <c r="AU2573" s="221">
        <v>0</v>
      </c>
      <c r="AV2573" s="54"/>
      <c r="AW2573" s="221">
        <f t="shared" si="2572"/>
        <v>0</v>
      </c>
      <c r="AX2573" s="221"/>
      <c r="AY2573" s="220">
        <f t="shared" si="2560"/>
        <v>0</v>
      </c>
      <c r="AZ2573" s="221">
        <f t="shared" si="2561"/>
        <v>0</v>
      </c>
      <c r="BA2573" s="221">
        <v>56.128640000000075</v>
      </c>
      <c r="BB2573" s="67">
        <v>200.964</v>
      </c>
      <c r="BC2573" s="221">
        <f t="shared" si="2562"/>
        <v>257.09264000000007</v>
      </c>
      <c r="BD2573" s="221">
        <v>245.626</v>
      </c>
      <c r="BE2573" s="220">
        <f t="shared" ref="BE2573:BE2586" si="2573">IF(BD2573&lt;&gt;0,(BD2573/BC2573*100),0)</f>
        <v>95.539880099251363</v>
      </c>
      <c r="BF2573" s="221">
        <f t="shared" si="2542"/>
        <v>11.466640000000069</v>
      </c>
      <c r="BG2573" s="222">
        <f t="shared" si="2543"/>
        <v>460.92736000000031</v>
      </c>
      <c r="BH2573" s="222">
        <f t="shared" si="2543"/>
        <v>1598.5070000000001</v>
      </c>
      <c r="BI2573" s="222">
        <f t="shared" si="2564"/>
        <v>2059.4343600000002</v>
      </c>
      <c r="BJ2573" s="222">
        <f t="shared" si="2544"/>
        <v>1744.29</v>
      </c>
      <c r="BK2573" s="223">
        <f t="shared" si="2565"/>
        <v>84.697528305781972</v>
      </c>
      <c r="BL2573" s="222">
        <f t="shared" si="2566"/>
        <v>315.14436000000023</v>
      </c>
    </row>
    <row r="2574" spans="3:64" ht="18.75" x14ac:dyDescent="0.3">
      <c r="C2574" s="393">
        <v>19</v>
      </c>
      <c r="D2574" s="394" t="s">
        <v>34</v>
      </c>
      <c r="E2574" s="252">
        <v>-2.520000000001188E-3</v>
      </c>
      <c r="F2574" s="252">
        <v>30.050999999999998</v>
      </c>
      <c r="G2574" s="252">
        <f t="shared" si="2569"/>
        <v>30.048479999999998</v>
      </c>
      <c r="H2574" s="252">
        <v>26.712</v>
      </c>
      <c r="I2574" s="254">
        <f t="shared" si="2570"/>
        <v>88.896343508889643</v>
      </c>
      <c r="J2574" s="62">
        <f t="shared" si="2538"/>
        <v>3.3364799999999981</v>
      </c>
      <c r="K2574" s="252">
        <v>30.239999999999991</v>
      </c>
      <c r="L2574" s="57">
        <v>15.12</v>
      </c>
      <c r="M2574" s="252">
        <f t="shared" si="2539"/>
        <v>45.359999999999992</v>
      </c>
      <c r="N2574" s="252">
        <v>28.8</v>
      </c>
      <c r="O2574" s="254">
        <f t="shared" si="2545"/>
        <v>63.492063492063501</v>
      </c>
      <c r="P2574" s="252">
        <f t="shared" si="2540"/>
        <v>16.559999999999992</v>
      </c>
      <c r="Q2574" s="252">
        <v>1.5899999999999999</v>
      </c>
      <c r="R2574" s="252">
        <v>5.04</v>
      </c>
      <c r="S2574" s="252">
        <f t="shared" si="2567"/>
        <v>6.63</v>
      </c>
      <c r="T2574" s="252">
        <v>6.63</v>
      </c>
      <c r="U2574" s="254">
        <f t="shared" si="2568"/>
        <v>100</v>
      </c>
      <c r="V2574" s="252">
        <f t="shared" si="2547"/>
        <v>0</v>
      </c>
      <c r="W2574" s="252">
        <v>0.59999999999999964</v>
      </c>
      <c r="X2574" s="252">
        <v>1</v>
      </c>
      <c r="Y2574" s="252">
        <f t="shared" si="2541"/>
        <v>1.5999999999999996</v>
      </c>
      <c r="Z2574" s="252">
        <v>1.4</v>
      </c>
      <c r="AA2574" s="254">
        <f t="shared" si="2548"/>
        <v>87.500000000000014</v>
      </c>
      <c r="AB2574" s="252">
        <f t="shared" si="2549"/>
        <v>0.19999999999999973</v>
      </c>
      <c r="AC2574" s="221">
        <v>13.93980000000002</v>
      </c>
      <c r="AD2574" s="221">
        <v>164.62</v>
      </c>
      <c r="AE2574" s="221">
        <f t="shared" si="2550"/>
        <v>178.55980000000002</v>
      </c>
      <c r="AF2574" s="221">
        <v>23.41</v>
      </c>
      <c r="AG2574" s="220">
        <f t="shared" si="2551"/>
        <v>13.110453752748377</v>
      </c>
      <c r="AH2574" s="221">
        <f t="shared" si="2552"/>
        <v>155.14980000000003</v>
      </c>
      <c r="AI2574" s="221">
        <v>30.131080000000111</v>
      </c>
      <c r="AJ2574" s="321">
        <v>348.06899999999996</v>
      </c>
      <c r="AK2574" s="221">
        <f t="shared" si="2571"/>
        <v>378.20008000000007</v>
      </c>
      <c r="AL2574" s="221">
        <v>363.42099999999999</v>
      </c>
      <c r="AM2574" s="220">
        <f t="shared" si="2554"/>
        <v>96.092258891113914</v>
      </c>
      <c r="AN2574" s="221">
        <f t="shared" si="2555"/>
        <v>14.779080000000079</v>
      </c>
      <c r="AO2574" s="221">
        <v>179.7876</v>
      </c>
      <c r="AP2574" s="321">
        <v>321.47699999999998</v>
      </c>
      <c r="AQ2574" s="221">
        <f t="shared" si="2556"/>
        <v>501.26459999999997</v>
      </c>
      <c r="AR2574" s="221">
        <v>399.22</v>
      </c>
      <c r="AS2574" s="220">
        <f t="shared" si="2557"/>
        <v>79.642568016971481</v>
      </c>
      <c r="AT2574" s="221">
        <f t="shared" si="2558"/>
        <v>102.04459999999995</v>
      </c>
      <c r="AU2574" s="221">
        <v>0</v>
      </c>
      <c r="AV2574" s="54"/>
      <c r="AW2574" s="221">
        <f t="shared" si="2572"/>
        <v>0</v>
      </c>
      <c r="AX2574" s="221"/>
      <c r="AY2574" s="220">
        <f t="shared" si="2560"/>
        <v>0</v>
      </c>
      <c r="AZ2574" s="221">
        <f t="shared" si="2561"/>
        <v>0</v>
      </c>
      <c r="BA2574" s="221">
        <v>0</v>
      </c>
      <c r="BB2574" s="221">
        <v>0</v>
      </c>
      <c r="BC2574" s="221">
        <f t="shared" si="2562"/>
        <v>0</v>
      </c>
      <c r="BD2574" s="221"/>
      <c r="BE2574" s="220">
        <f t="shared" si="2573"/>
        <v>0</v>
      </c>
      <c r="BF2574" s="221">
        <f t="shared" si="2542"/>
        <v>0</v>
      </c>
      <c r="BG2574" s="222">
        <f t="shared" si="2543"/>
        <v>256.28596000000016</v>
      </c>
      <c r="BH2574" s="222">
        <f t="shared" si="2543"/>
        <v>885.37699999999995</v>
      </c>
      <c r="BI2574" s="222">
        <f t="shared" si="2564"/>
        <v>1141.6629600000001</v>
      </c>
      <c r="BJ2574" s="222">
        <f t="shared" si="2544"/>
        <v>849.59299999999996</v>
      </c>
      <c r="BK2574" s="223">
        <f t="shared" si="2565"/>
        <v>74.417146720779996</v>
      </c>
      <c r="BL2574" s="222">
        <f t="shared" si="2566"/>
        <v>292.06996000000015</v>
      </c>
    </row>
    <row r="2575" spans="3:64" ht="18.75" x14ac:dyDescent="0.3">
      <c r="C2575" s="393">
        <v>20</v>
      </c>
      <c r="D2575" s="394" t="s">
        <v>35</v>
      </c>
      <c r="E2575" s="252">
        <v>1.9999999999953388E-4</v>
      </c>
      <c r="F2575" s="252"/>
      <c r="G2575" s="252">
        <f t="shared" si="2569"/>
        <v>1.9999999999953388E-4</v>
      </c>
      <c r="H2575" s="252">
        <v>0</v>
      </c>
      <c r="I2575" s="254">
        <f t="shared" si="2570"/>
        <v>0</v>
      </c>
      <c r="J2575" s="62">
        <f t="shared" si="2538"/>
        <v>1.9999999999953388E-4</v>
      </c>
      <c r="K2575" s="252">
        <v>46.759999999999991</v>
      </c>
      <c r="L2575" s="57">
        <v>20.34</v>
      </c>
      <c r="M2575" s="252">
        <f t="shared" si="2539"/>
        <v>67.099999999999994</v>
      </c>
      <c r="N2575" s="252">
        <v>28.5</v>
      </c>
      <c r="O2575" s="254">
        <f t="shared" si="2545"/>
        <v>42.473919523099859</v>
      </c>
      <c r="P2575" s="252">
        <f t="shared" si="2540"/>
        <v>38.599999999999994</v>
      </c>
      <c r="Q2575" s="252">
        <v>5.6500000000000057</v>
      </c>
      <c r="R2575" s="252">
        <v>6.78</v>
      </c>
      <c r="S2575" s="252">
        <f t="shared" si="2567"/>
        <v>12.430000000000007</v>
      </c>
      <c r="T2575" s="252">
        <v>7.77</v>
      </c>
      <c r="U2575" s="254">
        <f t="shared" si="2568"/>
        <v>62.510056315366015</v>
      </c>
      <c r="V2575" s="252">
        <f t="shared" si="2547"/>
        <v>4.6600000000000072</v>
      </c>
      <c r="W2575" s="252">
        <v>0.59999999999999876</v>
      </c>
      <c r="X2575" s="252">
        <v>1.4</v>
      </c>
      <c r="Y2575" s="252">
        <f t="shared" si="2541"/>
        <v>1.9999999999999987</v>
      </c>
      <c r="Z2575" s="252">
        <v>0.75</v>
      </c>
      <c r="AA2575" s="254">
        <f t="shared" si="2548"/>
        <v>37.500000000000021</v>
      </c>
      <c r="AB2575" s="252">
        <f t="shared" si="2549"/>
        <v>1.2499999999999987</v>
      </c>
      <c r="AC2575" s="221">
        <v>339.16231000000005</v>
      </c>
      <c r="AD2575" s="221">
        <v>221.459</v>
      </c>
      <c r="AE2575" s="221">
        <f t="shared" si="2550"/>
        <v>560.62130999999999</v>
      </c>
      <c r="AF2575" s="221">
        <v>157.04</v>
      </c>
      <c r="AG2575" s="220">
        <f t="shared" si="2551"/>
        <v>28.011778574738798</v>
      </c>
      <c r="AH2575" s="221">
        <f t="shared" si="2552"/>
        <v>403.58131000000003</v>
      </c>
      <c r="AI2575" s="221">
        <v>366.74632000000008</v>
      </c>
      <c r="AJ2575" s="321">
        <v>438.54099999999994</v>
      </c>
      <c r="AK2575" s="221">
        <f t="shared" si="2571"/>
        <v>805.28732000000002</v>
      </c>
      <c r="AL2575" s="221">
        <v>410.14499999999998</v>
      </c>
      <c r="AM2575" s="220">
        <f t="shared" si="2554"/>
        <v>50.931511004047593</v>
      </c>
      <c r="AN2575" s="221">
        <f t="shared" si="2555"/>
        <v>395.14232000000004</v>
      </c>
      <c r="AO2575" s="221">
        <v>438.32267999999999</v>
      </c>
      <c r="AP2575" s="321">
        <v>407.10100000000006</v>
      </c>
      <c r="AQ2575" s="221">
        <f t="shared" si="2556"/>
        <v>845.4236800000001</v>
      </c>
      <c r="AR2575" s="221">
        <v>405.03</v>
      </c>
      <c r="AS2575" s="220">
        <f t="shared" si="2557"/>
        <v>47.90852321524752</v>
      </c>
      <c r="AT2575" s="221">
        <f t="shared" si="2558"/>
        <v>440.39368000000013</v>
      </c>
      <c r="AU2575" s="221">
        <v>0</v>
      </c>
      <c r="AV2575" s="54"/>
      <c r="AW2575" s="221">
        <f t="shared" si="2572"/>
        <v>0</v>
      </c>
      <c r="AX2575" s="221">
        <v>0</v>
      </c>
      <c r="AY2575" s="220">
        <f t="shared" si="2560"/>
        <v>0</v>
      </c>
      <c r="AZ2575" s="221">
        <f t="shared" si="2561"/>
        <v>0</v>
      </c>
      <c r="BA2575" s="221">
        <v>45.290540000000021</v>
      </c>
      <c r="BB2575" s="62">
        <v>197.99599999999998</v>
      </c>
      <c r="BC2575" s="221">
        <f t="shared" si="2562"/>
        <v>243.28654</v>
      </c>
      <c r="BD2575" s="221">
        <v>98</v>
      </c>
      <c r="BE2575" s="220">
        <f t="shared" si="2573"/>
        <v>40.281718832451638</v>
      </c>
      <c r="BF2575" s="221">
        <f t="shared" si="2542"/>
        <v>145.28654</v>
      </c>
      <c r="BG2575" s="222">
        <f t="shared" si="2543"/>
        <v>1242.5320500000003</v>
      </c>
      <c r="BH2575" s="222">
        <f t="shared" si="2543"/>
        <v>1293.617</v>
      </c>
      <c r="BI2575" s="222">
        <f t="shared" si="2564"/>
        <v>2536.14905</v>
      </c>
      <c r="BJ2575" s="222">
        <f t="shared" si="2544"/>
        <v>1107.2349999999999</v>
      </c>
      <c r="BK2575" s="223">
        <f t="shared" si="2565"/>
        <v>43.658120172392863</v>
      </c>
      <c r="BL2575" s="222">
        <f t="shared" si="2566"/>
        <v>1428.9140500000001</v>
      </c>
    </row>
    <row r="2576" spans="3:64" ht="18.75" x14ac:dyDescent="0.3">
      <c r="C2576" s="393">
        <v>21</v>
      </c>
      <c r="D2576" s="468" t="s">
        <v>36</v>
      </c>
      <c r="E2576" s="252">
        <v>6.5439999999998832E-2</v>
      </c>
      <c r="F2576" s="252">
        <v>8.9280000000000008</v>
      </c>
      <c r="G2576" s="252">
        <f t="shared" si="2569"/>
        <v>8.9934399999999997</v>
      </c>
      <c r="H2576" s="252">
        <v>5.766</v>
      </c>
      <c r="I2576" s="254">
        <f t="shared" si="2570"/>
        <v>64.11339821025102</v>
      </c>
      <c r="J2576" s="62">
        <f t="shared" si="2538"/>
        <v>3.2274399999999996</v>
      </c>
      <c r="K2576" s="252">
        <v>11.200000000000006</v>
      </c>
      <c r="L2576" s="57">
        <v>9.7200000000000006</v>
      </c>
      <c r="M2576" s="252">
        <f t="shared" si="2539"/>
        <v>20.920000000000009</v>
      </c>
      <c r="N2576" s="252">
        <v>14.61</v>
      </c>
      <c r="O2576" s="254">
        <f t="shared" si="2545"/>
        <v>69.837476099426354</v>
      </c>
      <c r="P2576" s="252">
        <f t="shared" si="2540"/>
        <v>6.3100000000000094</v>
      </c>
      <c r="Q2576" s="252">
        <v>4.41</v>
      </c>
      <c r="R2576" s="252">
        <v>3.24</v>
      </c>
      <c r="S2576" s="252">
        <f t="shared" si="2567"/>
        <v>7.65</v>
      </c>
      <c r="T2576" s="252">
        <v>5.79</v>
      </c>
      <c r="U2576" s="254">
        <v>5.25</v>
      </c>
      <c r="V2576" s="252">
        <f t="shared" si="2547"/>
        <v>1.8600000000000003</v>
      </c>
      <c r="W2576" s="252">
        <v>0.56000000000000005</v>
      </c>
      <c r="X2576" s="252">
        <v>0.7</v>
      </c>
      <c r="Y2576" s="252">
        <f t="shared" si="2541"/>
        <v>1.26</v>
      </c>
      <c r="Z2576" s="252">
        <v>0.57999999999999996</v>
      </c>
      <c r="AA2576" s="254">
        <f t="shared" si="2548"/>
        <v>46.031746031746032</v>
      </c>
      <c r="AB2576" s="252">
        <f t="shared" si="2549"/>
        <v>0.68</v>
      </c>
      <c r="AC2576" s="221">
        <v>0.94285999999999603</v>
      </c>
      <c r="AD2576" s="221">
        <v>105.83</v>
      </c>
      <c r="AE2576" s="221">
        <f t="shared" si="2550"/>
        <v>106.77285999999999</v>
      </c>
      <c r="AF2576" s="221">
        <v>66.209999999999994</v>
      </c>
      <c r="AG2576" s="220">
        <f t="shared" si="2551"/>
        <v>62.010140029966408</v>
      </c>
      <c r="AH2576" s="221">
        <f t="shared" si="2552"/>
        <v>40.562860000000001</v>
      </c>
      <c r="AI2576" s="221">
        <v>348.70298000000008</v>
      </c>
      <c r="AJ2576" s="264">
        <v>209.10599999999999</v>
      </c>
      <c r="AK2576" s="221">
        <f t="shared" si="2571"/>
        <v>557.80898000000002</v>
      </c>
      <c r="AL2576" s="221">
        <v>312.32</v>
      </c>
      <c r="AM2576" s="220">
        <f t="shared" si="2554"/>
        <v>55.990493376424311</v>
      </c>
      <c r="AN2576" s="221">
        <f t="shared" si="2555"/>
        <v>245.48898000000003</v>
      </c>
      <c r="AO2576" s="221">
        <v>106.53422</v>
      </c>
      <c r="AP2576" s="321">
        <v>194.11700000000002</v>
      </c>
      <c r="AQ2576" s="221">
        <f t="shared" si="2556"/>
        <v>300.65122000000002</v>
      </c>
      <c r="AR2576" s="221">
        <v>122.22</v>
      </c>
      <c r="AS2576" s="220">
        <f t="shared" si="2557"/>
        <v>40.6517558784561</v>
      </c>
      <c r="AT2576" s="221">
        <f t="shared" si="2558"/>
        <v>178.43122000000002</v>
      </c>
      <c r="AU2576" s="221">
        <v>0.66000000000000014</v>
      </c>
      <c r="AV2576" s="54"/>
      <c r="AW2576" s="221">
        <f t="shared" si="2572"/>
        <v>0.66000000000000014</v>
      </c>
      <c r="AX2576" s="221">
        <v>0</v>
      </c>
      <c r="AY2576" s="220">
        <f t="shared" si="2560"/>
        <v>0</v>
      </c>
      <c r="AZ2576" s="221">
        <f t="shared" si="2561"/>
        <v>0.66000000000000014</v>
      </c>
      <c r="BA2576" s="221">
        <v>67.752160000000003</v>
      </c>
      <c r="BB2576" s="62">
        <v>93.847000000000008</v>
      </c>
      <c r="BC2576" s="221">
        <f t="shared" si="2562"/>
        <v>161.59916000000001</v>
      </c>
      <c r="BD2576" s="221">
        <v>111.17</v>
      </c>
      <c r="BE2576" s="220">
        <f t="shared" si="2573"/>
        <v>68.793674422565061</v>
      </c>
      <c r="BF2576" s="221">
        <f t="shared" si="2542"/>
        <v>50.42916000000001</v>
      </c>
      <c r="BG2576" s="222">
        <f t="shared" si="2543"/>
        <v>540.82766000000004</v>
      </c>
      <c r="BH2576" s="222">
        <f t="shared" si="2543"/>
        <v>625.48800000000006</v>
      </c>
      <c r="BI2576" s="222">
        <f t="shared" si="2564"/>
        <v>1166.3156600000002</v>
      </c>
      <c r="BJ2576" s="222">
        <f t="shared" si="2544"/>
        <v>638.66599999999994</v>
      </c>
      <c r="BK2576" s="223">
        <f t="shared" si="2565"/>
        <v>54.759275031941165</v>
      </c>
      <c r="BL2576" s="222">
        <f t="shared" si="2566"/>
        <v>527.64966000000027</v>
      </c>
    </row>
    <row r="2577" spans="1:75" ht="18.75" x14ac:dyDescent="0.3">
      <c r="C2577" s="393">
        <v>22</v>
      </c>
      <c r="D2577" s="394" t="s">
        <v>328</v>
      </c>
      <c r="E2577" s="252">
        <v>-3.6400000000043065E-3</v>
      </c>
      <c r="F2577" s="252">
        <v>76.796999999999997</v>
      </c>
      <c r="G2577" s="252">
        <v>76.796999999999997</v>
      </c>
      <c r="H2577" s="252">
        <v>76.796999999999997</v>
      </c>
      <c r="I2577" s="254">
        <f t="shared" si="2570"/>
        <v>100</v>
      </c>
      <c r="J2577" s="62">
        <f t="shared" si="2538"/>
        <v>0</v>
      </c>
      <c r="K2577" s="252">
        <v>41.390000000000015</v>
      </c>
      <c r="L2577" s="57">
        <v>34.380000000000003</v>
      </c>
      <c r="M2577" s="252">
        <f t="shared" si="2539"/>
        <v>75.77000000000001</v>
      </c>
      <c r="N2577" s="252">
        <v>47.45</v>
      </c>
      <c r="O2577" s="254">
        <f t="shared" si="2545"/>
        <v>62.623729708327822</v>
      </c>
      <c r="P2577" s="252">
        <f t="shared" si="2540"/>
        <v>28.320000000000007</v>
      </c>
      <c r="Q2577" s="252">
        <v>5.1400000000000077</v>
      </c>
      <c r="R2577" s="252">
        <v>11.46</v>
      </c>
      <c r="S2577" s="252">
        <f t="shared" si="2567"/>
        <v>16.600000000000009</v>
      </c>
      <c r="T2577" s="252">
        <v>16.600000000000001</v>
      </c>
      <c r="U2577" s="254">
        <f t="shared" ref="U2577:U2586" si="2574">IF(T2577&lt;&gt;0,(T2577/S2577*100),0)</f>
        <v>99.999999999999957</v>
      </c>
      <c r="V2577" s="252">
        <f t="shared" si="2547"/>
        <v>0</v>
      </c>
      <c r="W2577" s="252">
        <v>2.5999999999999996</v>
      </c>
      <c r="X2577" s="252">
        <v>2.6</v>
      </c>
      <c r="Y2577" s="252">
        <f t="shared" si="2541"/>
        <v>5.1999999999999993</v>
      </c>
      <c r="Z2577" s="252">
        <v>5.2</v>
      </c>
      <c r="AA2577" s="254">
        <f t="shared" si="2548"/>
        <v>100.00000000000003</v>
      </c>
      <c r="AB2577" s="252">
        <f t="shared" si="2549"/>
        <v>0</v>
      </c>
      <c r="AC2577" s="221">
        <v>2.973479999999995</v>
      </c>
      <c r="AD2577" s="221">
        <v>374.32499999999999</v>
      </c>
      <c r="AE2577" s="221">
        <f t="shared" si="2550"/>
        <v>377.29847999999998</v>
      </c>
      <c r="AF2577" s="221">
        <v>18.02</v>
      </c>
      <c r="AG2577" s="220">
        <f t="shared" si="2551"/>
        <v>4.7760595271944908</v>
      </c>
      <c r="AH2577" s="221">
        <f t="shared" si="2552"/>
        <v>359.27848</v>
      </c>
      <c r="AI2577" s="221">
        <v>439.5034599999999</v>
      </c>
      <c r="AJ2577" s="321">
        <v>761.97800000000007</v>
      </c>
      <c r="AK2577" s="221">
        <f t="shared" si="2571"/>
        <v>1201.48146</v>
      </c>
      <c r="AL2577" s="221">
        <v>972.67</v>
      </c>
      <c r="AM2577" s="220">
        <f t="shared" si="2554"/>
        <v>80.955889240271745</v>
      </c>
      <c r="AN2577" s="221">
        <f t="shared" si="2555"/>
        <v>228.81146000000001</v>
      </c>
      <c r="AO2577" s="221">
        <v>243.82662000000005</v>
      </c>
      <c r="AP2577" s="321">
        <v>705.20799999999997</v>
      </c>
      <c r="AQ2577" s="221">
        <f t="shared" si="2556"/>
        <v>949.03462000000002</v>
      </c>
      <c r="AR2577" s="221">
        <v>871.2</v>
      </c>
      <c r="AS2577" s="220">
        <f t="shared" si="2557"/>
        <v>91.798547875945772</v>
      </c>
      <c r="AT2577" s="221">
        <f t="shared" si="2558"/>
        <v>77.834619999999973</v>
      </c>
      <c r="AU2577" s="221">
        <v>0</v>
      </c>
      <c r="AV2577" s="54"/>
      <c r="AW2577" s="221">
        <f t="shared" si="2572"/>
        <v>0</v>
      </c>
      <c r="AX2577" s="221">
        <v>0</v>
      </c>
      <c r="AY2577" s="220">
        <f t="shared" si="2560"/>
        <v>0</v>
      </c>
      <c r="AZ2577" s="221">
        <f t="shared" si="2561"/>
        <v>0</v>
      </c>
      <c r="BA2577" s="221">
        <v>-2.140000000110831E-3</v>
      </c>
      <c r="BB2577" s="221">
        <v>414.38599999999997</v>
      </c>
      <c r="BC2577" s="221">
        <f t="shared" si="2562"/>
        <v>414.38385999999986</v>
      </c>
      <c r="BD2577" s="221">
        <v>233.85</v>
      </c>
      <c r="BE2577" s="220">
        <f t="shared" si="2573"/>
        <v>56.433182508604482</v>
      </c>
      <c r="BF2577" s="221">
        <f t="shared" si="2542"/>
        <v>180.53385999999986</v>
      </c>
      <c r="BG2577" s="222">
        <f t="shared" si="2543"/>
        <v>735.42777999999987</v>
      </c>
      <c r="BH2577" s="222">
        <f t="shared" si="2543"/>
        <v>2381.134</v>
      </c>
      <c r="BI2577" s="222">
        <f t="shared" si="2564"/>
        <v>3116.56178</v>
      </c>
      <c r="BJ2577" s="222">
        <f t="shared" si="2544"/>
        <v>2241.7869999999998</v>
      </c>
      <c r="BK2577" s="223">
        <f t="shared" si="2565"/>
        <v>71.93141539456343</v>
      </c>
      <c r="BL2577" s="222">
        <f t="shared" si="2566"/>
        <v>874.77478000000019</v>
      </c>
    </row>
    <row r="2578" spans="1:75" ht="18.75" x14ac:dyDescent="0.3">
      <c r="C2578" s="393">
        <v>23</v>
      </c>
      <c r="D2578" s="394" t="s">
        <v>187</v>
      </c>
      <c r="E2578" s="252">
        <v>-1.520000000001076E-3</v>
      </c>
      <c r="F2578" s="252"/>
      <c r="G2578" s="252">
        <f t="shared" ref="G2578:G2586" si="2575">SUM(E2578:F2578)</f>
        <v>-1.520000000001076E-3</v>
      </c>
      <c r="H2578" s="252">
        <v>0</v>
      </c>
      <c r="I2578" s="254">
        <f t="shared" si="2570"/>
        <v>0</v>
      </c>
      <c r="J2578" s="62">
        <f t="shared" si="2538"/>
        <v>-1.520000000001076E-3</v>
      </c>
      <c r="K2578" s="252">
        <v>10.770000000000003</v>
      </c>
      <c r="L2578" s="57">
        <v>15.21</v>
      </c>
      <c r="M2578" s="252">
        <f t="shared" si="2539"/>
        <v>25.980000000000004</v>
      </c>
      <c r="N2578" s="252">
        <v>10.77</v>
      </c>
      <c r="O2578" s="254">
        <f t="shared" si="2545"/>
        <v>41.454965357967659</v>
      </c>
      <c r="P2578" s="252">
        <f t="shared" si="2540"/>
        <v>15.210000000000004</v>
      </c>
      <c r="Q2578" s="252">
        <v>5.0700000000000038</v>
      </c>
      <c r="R2578" s="252">
        <v>5.07</v>
      </c>
      <c r="S2578" s="252">
        <f t="shared" si="2567"/>
        <v>10.140000000000004</v>
      </c>
      <c r="T2578" s="252">
        <v>10.14</v>
      </c>
      <c r="U2578" s="254">
        <f t="shared" si="2574"/>
        <v>99.999999999999972</v>
      </c>
      <c r="V2578" s="252">
        <f t="shared" si="2547"/>
        <v>0</v>
      </c>
      <c r="W2578" s="252">
        <v>0</v>
      </c>
      <c r="X2578" s="252">
        <v>1</v>
      </c>
      <c r="Y2578" s="252">
        <f t="shared" si="2541"/>
        <v>1</v>
      </c>
      <c r="Z2578" s="252">
        <v>1</v>
      </c>
      <c r="AA2578" s="254">
        <f t="shared" si="2548"/>
        <v>100</v>
      </c>
      <c r="AB2578" s="252">
        <f t="shared" si="2549"/>
        <v>0</v>
      </c>
      <c r="AC2578" s="221">
        <v>181.52980000000002</v>
      </c>
      <c r="AD2578" s="221">
        <v>165.60400000000001</v>
      </c>
      <c r="AE2578" s="221">
        <f t="shared" si="2550"/>
        <v>347.13380000000006</v>
      </c>
      <c r="AF2578" s="221">
        <v>18.54</v>
      </c>
      <c r="AG2578" s="220">
        <f t="shared" si="2551"/>
        <v>5.3408800871594746</v>
      </c>
      <c r="AH2578" s="221">
        <f t="shared" si="2552"/>
        <v>328.59380000000004</v>
      </c>
      <c r="AI2578" s="221">
        <v>288.44785999999999</v>
      </c>
      <c r="AJ2578" s="321">
        <v>341.67999999999995</v>
      </c>
      <c r="AK2578" s="221">
        <f t="shared" si="2571"/>
        <v>630.12785999999994</v>
      </c>
      <c r="AL2578" s="221">
        <v>244.48</v>
      </c>
      <c r="AM2578" s="220">
        <v>244.48</v>
      </c>
      <c r="AN2578" s="221">
        <f t="shared" si="2555"/>
        <v>385.64785999999992</v>
      </c>
      <c r="AO2578" s="221">
        <v>221.39247999999998</v>
      </c>
      <c r="AP2578" s="321">
        <v>315.96299999999997</v>
      </c>
      <c r="AQ2578" s="221">
        <f t="shared" si="2556"/>
        <v>537.35547999999994</v>
      </c>
      <c r="AR2578" s="221">
        <v>373.34</v>
      </c>
      <c r="AS2578" s="220">
        <f t="shared" si="2557"/>
        <v>69.477285315858325</v>
      </c>
      <c r="AT2578" s="221">
        <f t="shared" si="2558"/>
        <v>164.01547999999997</v>
      </c>
      <c r="AU2578" s="221">
        <v>0</v>
      </c>
      <c r="AV2578" s="54"/>
      <c r="AW2578" s="221">
        <f t="shared" si="2572"/>
        <v>0</v>
      </c>
      <c r="AX2578" s="221"/>
      <c r="AY2578" s="220">
        <f t="shared" si="2560"/>
        <v>0</v>
      </c>
      <c r="AZ2578" s="221">
        <f t="shared" si="2561"/>
        <v>0</v>
      </c>
      <c r="BA2578" s="221">
        <v>101.25779999999997</v>
      </c>
      <c r="BB2578" s="221">
        <v>194.43700000000001</v>
      </c>
      <c r="BC2578" s="221">
        <v>295.7</v>
      </c>
      <c r="BD2578" s="221">
        <v>20.251999999999999</v>
      </c>
      <c r="BE2578" s="220">
        <f t="shared" si="2573"/>
        <v>6.8488332769699012</v>
      </c>
      <c r="BF2578" s="221">
        <f t="shared" si="2542"/>
        <v>275.44799999999998</v>
      </c>
      <c r="BG2578" s="222">
        <f t="shared" si="2543"/>
        <v>808.46641999999997</v>
      </c>
      <c r="BH2578" s="222">
        <f t="shared" si="2543"/>
        <v>1038.9639999999999</v>
      </c>
      <c r="BI2578" s="222">
        <f t="shared" si="2564"/>
        <v>1847.4304199999999</v>
      </c>
      <c r="BJ2578" s="222">
        <f t="shared" si="2544"/>
        <v>678.52199999999993</v>
      </c>
      <c r="BK2578" s="223">
        <f t="shared" si="2565"/>
        <v>36.727878498395619</v>
      </c>
      <c r="BL2578" s="222">
        <f t="shared" si="2566"/>
        <v>1168.90842</v>
      </c>
    </row>
    <row r="2579" spans="1:75" ht="18.75" x14ac:dyDescent="0.3">
      <c r="C2579" s="393">
        <v>24</v>
      </c>
      <c r="D2579" s="456" t="s">
        <v>39</v>
      </c>
      <c r="E2579" s="252">
        <v>4.0800000000000836E-3</v>
      </c>
      <c r="F2579" s="252">
        <v>16.695</v>
      </c>
      <c r="G2579" s="252">
        <f t="shared" si="2575"/>
        <v>16.699080000000002</v>
      </c>
      <c r="H2579" s="252">
        <v>16.695</v>
      </c>
      <c r="I2579" s="254">
        <f t="shared" si="2570"/>
        <v>99.975567516294291</v>
      </c>
      <c r="J2579" s="62">
        <f t="shared" si="2538"/>
        <v>4.0800000000018599E-3</v>
      </c>
      <c r="K2579" s="252">
        <v>34.300000000000004</v>
      </c>
      <c r="L2579" s="57">
        <v>9.7200000000000006</v>
      </c>
      <c r="M2579" s="252">
        <f t="shared" si="2539"/>
        <v>44.02</v>
      </c>
      <c r="N2579" s="252">
        <v>21.15</v>
      </c>
      <c r="O2579" s="254">
        <f t="shared" si="2545"/>
        <v>48.046342571558377</v>
      </c>
      <c r="P2579" s="252">
        <f t="shared" si="2540"/>
        <v>22.870000000000005</v>
      </c>
      <c r="Q2579" s="252">
        <v>5.5400000000000009</v>
      </c>
      <c r="R2579" s="252">
        <v>3.24</v>
      </c>
      <c r="S2579" s="252">
        <f t="shared" si="2567"/>
        <v>8.7800000000000011</v>
      </c>
      <c r="T2579" s="252">
        <v>1.08</v>
      </c>
      <c r="U2579" s="254">
        <f t="shared" si="2574"/>
        <v>12.300683371298405</v>
      </c>
      <c r="V2579" s="252">
        <f t="shared" si="2547"/>
        <v>7.7000000000000011</v>
      </c>
      <c r="W2579" s="252">
        <v>0.75999999999999979</v>
      </c>
      <c r="X2579" s="252">
        <v>0.5</v>
      </c>
      <c r="Y2579" s="252">
        <f t="shared" si="2541"/>
        <v>1.2599999999999998</v>
      </c>
      <c r="Z2579" s="252">
        <v>0</v>
      </c>
      <c r="AA2579" s="254">
        <f t="shared" si="2548"/>
        <v>0</v>
      </c>
      <c r="AB2579" s="252">
        <f t="shared" si="2549"/>
        <v>1.2599999999999998</v>
      </c>
      <c r="AC2579" s="221">
        <v>38.354900000000015</v>
      </c>
      <c r="AD2579" s="221">
        <v>105.83</v>
      </c>
      <c r="AE2579" s="221">
        <f t="shared" si="2550"/>
        <v>144.18490000000003</v>
      </c>
      <c r="AF2579" s="221">
        <v>23.06</v>
      </c>
      <c r="AG2579" s="220">
        <f t="shared" si="2551"/>
        <v>15.993352979403525</v>
      </c>
      <c r="AH2579" s="221">
        <f t="shared" si="2552"/>
        <v>121.12490000000003</v>
      </c>
      <c r="AI2579" s="221">
        <v>209.55951999999991</v>
      </c>
      <c r="AJ2579" s="321">
        <v>209.81800000000001</v>
      </c>
      <c r="AK2579" s="221">
        <f t="shared" si="2571"/>
        <v>419.37751999999989</v>
      </c>
      <c r="AL2579" s="221">
        <v>368.02222999999998</v>
      </c>
      <c r="AM2579" s="220">
        <f>IF(AL2579&lt;&gt;0,(AL2579/AK2579*100),0)</f>
        <v>87.754400855820805</v>
      </c>
      <c r="AN2579" s="221">
        <f t="shared" si="2555"/>
        <v>51.355289999999911</v>
      </c>
      <c r="AO2579" s="221">
        <v>193.08463999999992</v>
      </c>
      <c r="AP2579" s="321">
        <v>194.68099999999998</v>
      </c>
      <c r="AQ2579" s="221">
        <f t="shared" si="2556"/>
        <v>387.76563999999991</v>
      </c>
      <c r="AR2579" s="221">
        <v>51.993000000000002</v>
      </c>
      <c r="AS2579" s="220">
        <f t="shared" si="2557"/>
        <v>13.408356655839857</v>
      </c>
      <c r="AT2579" s="221">
        <f t="shared" si="2558"/>
        <v>335.77263999999991</v>
      </c>
      <c r="AU2579" s="221">
        <v>0</v>
      </c>
      <c r="AV2579" s="54"/>
      <c r="AW2579" s="221">
        <f t="shared" si="2572"/>
        <v>0</v>
      </c>
      <c r="AX2579" s="221"/>
      <c r="AY2579" s="220">
        <f t="shared" si="2560"/>
        <v>0</v>
      </c>
      <c r="AZ2579" s="221">
        <f t="shared" si="2561"/>
        <v>0</v>
      </c>
      <c r="BA2579" s="221">
        <v>0</v>
      </c>
      <c r="BB2579" s="221">
        <v>0</v>
      </c>
      <c r="BC2579" s="221">
        <f t="shared" ref="BC2579:BC2586" si="2576">SUM(BA2579:BB2579)</f>
        <v>0</v>
      </c>
      <c r="BD2579" s="221">
        <v>0</v>
      </c>
      <c r="BE2579" s="220">
        <f t="shared" si="2573"/>
        <v>0</v>
      </c>
      <c r="BF2579" s="221">
        <f t="shared" si="2542"/>
        <v>0</v>
      </c>
      <c r="BG2579" s="222">
        <f t="shared" si="2543"/>
        <v>481.60313999999983</v>
      </c>
      <c r="BH2579" s="222">
        <f t="shared" si="2543"/>
        <v>540.48400000000004</v>
      </c>
      <c r="BI2579" s="222">
        <f t="shared" si="2564"/>
        <v>1022.0871399999999</v>
      </c>
      <c r="BJ2579" s="222">
        <f t="shared" si="2544"/>
        <v>482.00022999999999</v>
      </c>
      <c r="BK2579" s="223">
        <f t="shared" si="2565"/>
        <v>47.158428194292718</v>
      </c>
      <c r="BL2579" s="222">
        <f t="shared" si="2566"/>
        <v>540.08690999999988</v>
      </c>
    </row>
    <row r="2580" spans="1:75" ht="18.75" x14ac:dyDescent="0.3">
      <c r="C2580" s="393">
        <v>25</v>
      </c>
      <c r="D2580" s="394" t="s">
        <v>40</v>
      </c>
      <c r="E2580" s="252">
        <v>-1.8799999999998818E-3</v>
      </c>
      <c r="F2580" s="252">
        <v>23.37</v>
      </c>
      <c r="G2580" s="252">
        <f t="shared" si="2575"/>
        <v>23.368120000000001</v>
      </c>
      <c r="H2580" s="252">
        <v>0</v>
      </c>
      <c r="I2580" s="254">
        <f t="shared" si="2570"/>
        <v>0</v>
      </c>
      <c r="J2580" s="62">
        <f t="shared" si="2538"/>
        <v>23.368120000000001</v>
      </c>
      <c r="K2580" s="252">
        <v>21.609999999999985</v>
      </c>
      <c r="L2580" s="57">
        <v>16.02</v>
      </c>
      <c r="M2580" s="252">
        <f t="shared" si="2539"/>
        <v>37.629999999999981</v>
      </c>
      <c r="N2580" s="252">
        <v>25.5</v>
      </c>
      <c r="O2580" s="254">
        <f t="shared" si="2545"/>
        <v>67.765081052351889</v>
      </c>
      <c r="P2580" s="252">
        <f t="shared" si="2540"/>
        <v>12.129999999999981</v>
      </c>
      <c r="Q2580" s="252">
        <v>0</v>
      </c>
      <c r="R2580" s="252">
        <v>5.34</v>
      </c>
      <c r="S2580" s="252">
        <f t="shared" si="2567"/>
        <v>5.34</v>
      </c>
      <c r="T2580" s="252">
        <v>4.8099999999999996</v>
      </c>
      <c r="U2580" s="254">
        <f t="shared" si="2574"/>
        <v>90.074906367041194</v>
      </c>
      <c r="V2580" s="252">
        <f t="shared" si="2547"/>
        <v>0.53000000000000025</v>
      </c>
      <c r="W2580" s="252">
        <v>0.79999999999999982</v>
      </c>
      <c r="X2580" s="252">
        <v>0.8</v>
      </c>
      <c r="Y2580" s="252">
        <f t="shared" si="2541"/>
        <v>1.5999999999999999</v>
      </c>
      <c r="Z2580" s="252">
        <v>1.6</v>
      </c>
      <c r="AA2580" s="254">
        <f t="shared" si="2548"/>
        <v>100.00000000000003</v>
      </c>
      <c r="AB2580" s="252">
        <f t="shared" si="2549"/>
        <v>0</v>
      </c>
      <c r="AC2580" s="221">
        <v>1.8399999999871852E-3</v>
      </c>
      <c r="AD2580" s="221">
        <v>173.44399999999999</v>
      </c>
      <c r="AE2580" s="221">
        <f t="shared" si="2550"/>
        <v>173.44583999999998</v>
      </c>
      <c r="AF2580" s="221">
        <v>117.9</v>
      </c>
      <c r="AG2580" s="220">
        <f t="shared" si="2551"/>
        <v>67.975109694184667</v>
      </c>
      <c r="AH2580" s="221">
        <f t="shared" si="2552"/>
        <v>55.54583999999997</v>
      </c>
      <c r="AI2580" s="221">
        <v>118.2584599999999</v>
      </c>
      <c r="AJ2580" s="321">
        <v>347.29399999999998</v>
      </c>
      <c r="AK2580" s="221">
        <f t="shared" si="2571"/>
        <v>465.55245999999988</v>
      </c>
      <c r="AL2580" s="221">
        <v>372.2</v>
      </c>
      <c r="AM2580" s="220">
        <f t="shared" ref="AM2580:AM2585" si="2577">IF(AL2580&lt;&gt;0,(AL2580/AK2580*100),0)</f>
        <v>79.948025621000923</v>
      </c>
      <c r="AN2580" s="221">
        <f t="shared" si="2555"/>
        <v>93.352459999999894</v>
      </c>
      <c r="AO2580" s="221">
        <v>173.34564000000012</v>
      </c>
      <c r="AP2580" s="221">
        <v>322.28800000000001</v>
      </c>
      <c r="AQ2580" s="221">
        <f t="shared" si="2556"/>
        <v>495.63364000000013</v>
      </c>
      <c r="AR2580" s="221">
        <v>404.65</v>
      </c>
      <c r="AS2580" s="220">
        <f t="shared" si="2557"/>
        <v>81.642965154665433</v>
      </c>
      <c r="AT2580" s="221">
        <f t="shared" si="2558"/>
        <v>90.98364000000015</v>
      </c>
      <c r="AU2580" s="221">
        <v>0</v>
      </c>
      <c r="AV2580" s="54"/>
      <c r="AW2580" s="221">
        <f t="shared" si="2572"/>
        <v>0</v>
      </c>
      <c r="AX2580" s="221"/>
      <c r="AY2580" s="220">
        <f t="shared" si="2560"/>
        <v>0</v>
      </c>
      <c r="AZ2580" s="221">
        <f t="shared" si="2561"/>
        <v>0</v>
      </c>
      <c r="BA2580" s="221">
        <v>0</v>
      </c>
      <c r="BB2580" s="221">
        <v>0</v>
      </c>
      <c r="BC2580" s="221">
        <f t="shared" si="2576"/>
        <v>0</v>
      </c>
      <c r="BD2580" s="221"/>
      <c r="BE2580" s="220">
        <f t="shared" si="2573"/>
        <v>0</v>
      </c>
      <c r="BF2580" s="221">
        <f t="shared" si="2542"/>
        <v>0</v>
      </c>
      <c r="BG2580" s="222">
        <f t="shared" si="2543"/>
        <v>314.01405999999997</v>
      </c>
      <c r="BH2580" s="222">
        <f t="shared" si="2543"/>
        <v>888.55599999999993</v>
      </c>
      <c r="BI2580" s="222">
        <f t="shared" si="2564"/>
        <v>1202.57006</v>
      </c>
      <c r="BJ2580" s="222">
        <f t="shared" si="2544"/>
        <v>926.66</v>
      </c>
      <c r="BK2580" s="223">
        <f t="shared" si="2565"/>
        <v>77.056633191084103</v>
      </c>
      <c r="BL2580" s="222">
        <f t="shared" si="2566"/>
        <v>275.91006000000004</v>
      </c>
    </row>
    <row r="2581" spans="1:75" ht="18.75" x14ac:dyDescent="0.3">
      <c r="C2581" s="393">
        <v>26</v>
      </c>
      <c r="D2581" s="394" t="s">
        <v>41</v>
      </c>
      <c r="E2581" s="252">
        <v>-1.8399999999996197E-3</v>
      </c>
      <c r="F2581" s="252">
        <v>40.07</v>
      </c>
      <c r="G2581" s="252">
        <f t="shared" si="2575"/>
        <v>40.068159999999999</v>
      </c>
      <c r="H2581" s="252">
        <v>11.16</v>
      </c>
      <c r="I2581" s="254">
        <f t="shared" si="2570"/>
        <v>27.852539273078676</v>
      </c>
      <c r="J2581" s="62">
        <f t="shared" si="2538"/>
        <v>28.908159999999999</v>
      </c>
      <c r="K2581" s="252">
        <v>20.700000000000003</v>
      </c>
      <c r="L2581" s="57">
        <v>20.7</v>
      </c>
      <c r="M2581" s="252">
        <f t="shared" si="2539"/>
        <v>41.400000000000006</v>
      </c>
      <c r="N2581" s="252">
        <v>30.2</v>
      </c>
      <c r="O2581" s="254">
        <f t="shared" si="2545"/>
        <v>72.946859903381636</v>
      </c>
      <c r="P2581" s="252">
        <f t="shared" si="2540"/>
        <v>11.200000000000006</v>
      </c>
      <c r="Q2581" s="252">
        <v>6.9000000000000039</v>
      </c>
      <c r="R2581" s="252">
        <v>6.9</v>
      </c>
      <c r="S2581" s="252">
        <f t="shared" si="2567"/>
        <v>13.800000000000004</v>
      </c>
      <c r="T2581" s="252">
        <v>10.210000000000001</v>
      </c>
      <c r="U2581" s="254">
        <f t="shared" si="2574"/>
        <v>73.985507246376798</v>
      </c>
      <c r="V2581" s="252">
        <f t="shared" si="2547"/>
        <v>3.5900000000000034</v>
      </c>
      <c r="W2581" s="252">
        <v>1.1000000000000001</v>
      </c>
      <c r="X2581" s="252">
        <v>1.1000000000000001</v>
      </c>
      <c r="Y2581" s="252">
        <f t="shared" si="2541"/>
        <v>2.2000000000000002</v>
      </c>
      <c r="Z2581" s="252">
        <v>1.55</v>
      </c>
      <c r="AA2581" s="254">
        <f t="shared" si="2548"/>
        <v>70.454545454545453</v>
      </c>
      <c r="AB2581" s="252">
        <f t="shared" si="2549"/>
        <v>0.65000000000000013</v>
      </c>
      <c r="AC2581" s="221">
        <v>-4.2200000000036653E-3</v>
      </c>
      <c r="AD2581" s="221">
        <v>225.38</v>
      </c>
      <c r="AE2581" s="221">
        <f t="shared" si="2550"/>
        <v>225.37577999999999</v>
      </c>
      <c r="AF2581" s="221">
        <v>0</v>
      </c>
      <c r="AG2581" s="220">
        <f t="shared" si="2551"/>
        <v>0</v>
      </c>
      <c r="AH2581" s="221">
        <f t="shared" si="2552"/>
        <v>225.37577999999999</v>
      </c>
      <c r="AI2581" s="221">
        <v>360.80304000000018</v>
      </c>
      <c r="AJ2581" s="321">
        <v>465.005</v>
      </c>
      <c r="AK2581" s="221">
        <f t="shared" si="2571"/>
        <v>825.80804000000012</v>
      </c>
      <c r="AL2581" s="221">
        <v>499.05</v>
      </c>
      <c r="AM2581" s="220">
        <f t="shared" si="2577"/>
        <v>60.431719700864129</v>
      </c>
      <c r="AN2581" s="221">
        <f t="shared" si="2555"/>
        <v>326.75804000000011</v>
      </c>
      <c r="AO2581" s="221">
        <v>332.58489999999983</v>
      </c>
      <c r="AP2581" s="321">
        <v>430.34999999999997</v>
      </c>
      <c r="AQ2581" s="221">
        <f t="shared" si="2556"/>
        <v>762.93489999999974</v>
      </c>
      <c r="AR2581" s="221">
        <v>501.25</v>
      </c>
      <c r="AS2581" s="220">
        <f t="shared" si="2557"/>
        <v>65.700232090575511</v>
      </c>
      <c r="AT2581" s="221">
        <f t="shared" si="2558"/>
        <v>261.68489999999974</v>
      </c>
      <c r="AU2581" s="221">
        <v>0</v>
      </c>
      <c r="AV2581" s="54"/>
      <c r="AW2581" s="221">
        <f t="shared" si="2572"/>
        <v>0</v>
      </c>
      <c r="AX2581" s="221"/>
      <c r="AY2581" s="220">
        <f t="shared" si="2560"/>
        <v>0</v>
      </c>
      <c r="AZ2581" s="221">
        <f t="shared" si="2561"/>
        <v>0</v>
      </c>
      <c r="BA2581" s="221">
        <v>0</v>
      </c>
      <c r="BB2581" s="221">
        <v>0</v>
      </c>
      <c r="BC2581" s="221">
        <f t="shared" si="2576"/>
        <v>0</v>
      </c>
      <c r="BD2581" s="221"/>
      <c r="BE2581" s="220">
        <f t="shared" si="2573"/>
        <v>0</v>
      </c>
      <c r="BF2581" s="221">
        <f t="shared" si="2542"/>
        <v>0</v>
      </c>
      <c r="BG2581" s="222">
        <f t="shared" si="2543"/>
        <v>722.08187999999996</v>
      </c>
      <c r="BH2581" s="222">
        <f t="shared" si="2543"/>
        <v>1189.5050000000001</v>
      </c>
      <c r="BI2581" s="222">
        <f t="shared" si="2564"/>
        <v>1911.5868800000001</v>
      </c>
      <c r="BJ2581" s="222">
        <f t="shared" si="2544"/>
        <v>1053.42</v>
      </c>
      <c r="BK2581" s="223">
        <f t="shared" si="2565"/>
        <v>55.10709510623969</v>
      </c>
      <c r="BL2581" s="222">
        <f t="shared" si="2566"/>
        <v>858.16687999999999</v>
      </c>
    </row>
    <row r="2582" spans="1:75" ht="18.75" x14ac:dyDescent="0.3">
      <c r="C2582" s="393">
        <v>27</v>
      </c>
      <c r="D2582" s="394" t="s">
        <v>42</v>
      </c>
      <c r="E2582" s="252">
        <v>-1.8399999999996197E-3</v>
      </c>
      <c r="F2582" s="252">
        <v>69.75</v>
      </c>
      <c r="G2582" s="252">
        <f t="shared" si="2575"/>
        <v>69.748159999999999</v>
      </c>
      <c r="H2582" s="252">
        <v>69.75</v>
      </c>
      <c r="I2582" s="254">
        <f t="shared" si="2570"/>
        <v>100.00263806242344</v>
      </c>
      <c r="J2582" s="62">
        <f t="shared" si="2538"/>
        <v>-1.8400000000013961E-3</v>
      </c>
      <c r="K2582" s="252">
        <v>80.930000000000007</v>
      </c>
      <c r="L2582" s="57">
        <v>15.39</v>
      </c>
      <c r="M2582" s="252">
        <f t="shared" si="2539"/>
        <v>96.320000000000007</v>
      </c>
      <c r="N2582" s="252">
        <v>51.03</v>
      </c>
      <c r="O2582" s="254">
        <f t="shared" si="2545"/>
        <v>52.979651162790695</v>
      </c>
      <c r="P2582" s="252">
        <f t="shared" si="2540"/>
        <v>45.290000000000006</v>
      </c>
      <c r="Q2582" s="252">
        <v>5.129999999999999</v>
      </c>
      <c r="R2582" s="252">
        <v>5.13</v>
      </c>
      <c r="S2582" s="252">
        <v>8.16</v>
      </c>
      <c r="T2582" s="252">
        <v>8.16</v>
      </c>
      <c r="U2582" s="254">
        <f t="shared" si="2574"/>
        <v>100</v>
      </c>
      <c r="V2582" s="252">
        <f t="shared" si="2547"/>
        <v>0</v>
      </c>
      <c r="W2582" s="252">
        <v>2.2000000000000011</v>
      </c>
      <c r="X2582" s="252">
        <v>1.1000000000000001</v>
      </c>
      <c r="Y2582" s="252">
        <f t="shared" si="2541"/>
        <v>3.3000000000000012</v>
      </c>
      <c r="Z2582" s="252">
        <v>2.44</v>
      </c>
      <c r="AA2582" s="254">
        <f t="shared" si="2548"/>
        <v>73.939393939393909</v>
      </c>
      <c r="AB2582" s="252">
        <f t="shared" si="2549"/>
        <v>0.86000000000000121</v>
      </c>
      <c r="AC2582" s="221">
        <v>40.71878000000001</v>
      </c>
      <c r="AD2582" s="221">
        <v>167.56</v>
      </c>
      <c r="AE2582" s="221">
        <f t="shared" si="2550"/>
        <v>208.27878000000001</v>
      </c>
      <c r="AF2582" s="221">
        <v>59.24</v>
      </c>
      <c r="AG2582" s="220">
        <f t="shared" si="2551"/>
        <v>28.442647878002742</v>
      </c>
      <c r="AH2582" s="221">
        <f t="shared" si="2552"/>
        <v>149.03878</v>
      </c>
      <c r="AI2582" s="221">
        <v>362.48041999999998</v>
      </c>
      <c r="AJ2582" s="321">
        <v>330.45399999999995</v>
      </c>
      <c r="AK2582" s="221">
        <f t="shared" si="2571"/>
        <v>692.93441999999993</v>
      </c>
      <c r="AL2582" s="221">
        <v>246.44</v>
      </c>
      <c r="AM2582" s="220">
        <f t="shared" si="2577"/>
        <v>35.564693120598626</v>
      </c>
      <c r="AN2582" s="221">
        <f t="shared" si="2555"/>
        <v>446.49441999999993</v>
      </c>
      <c r="AO2582" s="221">
        <v>397.87535999999989</v>
      </c>
      <c r="AP2582" s="321">
        <v>306.97300000000001</v>
      </c>
      <c r="AQ2582" s="221">
        <f t="shared" si="2556"/>
        <v>704.84835999999996</v>
      </c>
      <c r="AR2582" s="67">
        <v>280.42</v>
      </c>
      <c r="AS2582" s="220">
        <f t="shared" si="2557"/>
        <v>39.784443848319377</v>
      </c>
      <c r="AT2582" s="221">
        <f t="shared" si="2558"/>
        <v>424.42835999999994</v>
      </c>
      <c r="AU2582" s="221">
        <v>0</v>
      </c>
      <c r="AV2582" s="54"/>
      <c r="AW2582" s="221">
        <f t="shared" si="2572"/>
        <v>0</v>
      </c>
      <c r="AX2582" s="221"/>
      <c r="AY2582" s="220">
        <f t="shared" si="2560"/>
        <v>0</v>
      </c>
      <c r="AZ2582" s="221">
        <f t="shared" si="2561"/>
        <v>0</v>
      </c>
      <c r="BA2582" s="221">
        <v>68.825659999999999</v>
      </c>
      <c r="BB2582" s="221">
        <v>148.95699999999999</v>
      </c>
      <c r="BC2582" s="221">
        <f t="shared" si="2576"/>
        <v>217.78265999999999</v>
      </c>
      <c r="BD2582" s="221">
        <v>208.2</v>
      </c>
      <c r="BE2582" s="220">
        <f t="shared" si="2573"/>
        <v>95.599897622703295</v>
      </c>
      <c r="BF2582" s="221">
        <f t="shared" si="2542"/>
        <v>9.5826600000000042</v>
      </c>
      <c r="BG2582" s="222">
        <f t="shared" si="2543"/>
        <v>958.15837999999985</v>
      </c>
      <c r="BH2582" s="222">
        <f t="shared" si="2543"/>
        <v>1045.3140000000001</v>
      </c>
      <c r="BI2582" s="222">
        <f t="shared" si="2564"/>
        <v>2003.4723799999999</v>
      </c>
      <c r="BJ2582" s="222">
        <f t="shared" si="2544"/>
        <v>925.68000000000006</v>
      </c>
      <c r="BK2582" s="223">
        <f t="shared" si="2565"/>
        <v>46.203781456672743</v>
      </c>
      <c r="BL2582" s="222">
        <f t="shared" si="2566"/>
        <v>1077.7923799999999</v>
      </c>
    </row>
    <row r="2583" spans="1:75" s="472" customFormat="1" ht="18.75" x14ac:dyDescent="0.3">
      <c r="A2583" s="473"/>
      <c r="B2583" s="473"/>
      <c r="C2583" s="474">
        <v>28</v>
      </c>
      <c r="D2583" s="475" t="s">
        <v>43</v>
      </c>
      <c r="E2583" s="476">
        <v>7.9999999999991189E-4</v>
      </c>
      <c r="F2583" s="476"/>
      <c r="G2583" s="476">
        <f t="shared" si="2575"/>
        <v>7.9999999999991189E-4</v>
      </c>
      <c r="H2583" s="476">
        <v>0</v>
      </c>
      <c r="I2583" s="477">
        <f t="shared" si="2570"/>
        <v>0</v>
      </c>
      <c r="J2583" s="487">
        <f t="shared" si="2538"/>
        <v>7.9999999999991189E-4</v>
      </c>
      <c r="K2583" s="478">
        <v>25.910000000000004</v>
      </c>
      <c r="L2583" s="488">
        <v>13.32</v>
      </c>
      <c r="M2583" s="478">
        <f t="shared" si="2539"/>
        <v>39.230000000000004</v>
      </c>
      <c r="N2583" s="478">
        <v>17.670000000000002</v>
      </c>
      <c r="O2583" s="479">
        <f t="shared" si="2545"/>
        <v>45.042059648228395</v>
      </c>
      <c r="P2583" s="478">
        <f t="shared" si="2540"/>
        <v>21.560000000000002</v>
      </c>
      <c r="Q2583" s="478">
        <v>7.5500000000000007</v>
      </c>
      <c r="R2583" s="478">
        <v>4.4400000000000004</v>
      </c>
      <c r="S2583" s="478">
        <f t="shared" si="2567"/>
        <v>11.990000000000002</v>
      </c>
      <c r="T2583" s="478">
        <v>4.5599999999999996</v>
      </c>
      <c r="U2583" s="479">
        <f t="shared" si="2574"/>
        <v>38.031693077564626</v>
      </c>
      <c r="V2583" s="478">
        <f t="shared" si="2547"/>
        <v>7.4300000000000024</v>
      </c>
      <c r="W2583" s="478">
        <v>2.3100000000000005</v>
      </c>
      <c r="X2583" s="480">
        <v>0.9</v>
      </c>
      <c r="Y2583" s="478">
        <f t="shared" si="2541"/>
        <v>3.2100000000000004</v>
      </c>
      <c r="Z2583" s="480">
        <v>2.089</v>
      </c>
      <c r="AA2583" s="479">
        <f t="shared" si="2548"/>
        <v>65.077881619937685</v>
      </c>
      <c r="AB2583" s="478">
        <f t="shared" si="2549"/>
        <v>1.1210000000000004</v>
      </c>
      <c r="AC2583" s="481">
        <v>173.80082000000002</v>
      </c>
      <c r="AD2583" s="481">
        <v>145.02600000000001</v>
      </c>
      <c r="AE2583" s="481">
        <f t="shared" si="2550"/>
        <v>318.82682</v>
      </c>
      <c r="AF2583" s="481">
        <v>0</v>
      </c>
      <c r="AG2583" s="482">
        <f t="shared" si="2551"/>
        <v>0</v>
      </c>
      <c r="AH2583" s="481">
        <f t="shared" si="2552"/>
        <v>318.82682</v>
      </c>
      <c r="AI2583" s="481">
        <v>45.998559999999998</v>
      </c>
      <c r="AJ2583" s="483">
        <v>288.03699999999998</v>
      </c>
      <c r="AK2583" s="481">
        <f t="shared" si="2571"/>
        <v>334.03555999999998</v>
      </c>
      <c r="AL2583" s="481">
        <v>227.041</v>
      </c>
      <c r="AM2583" s="482">
        <f t="shared" si="2577"/>
        <v>67.969110833589099</v>
      </c>
      <c r="AN2583" s="481">
        <f t="shared" si="2555"/>
        <v>106.99455999999998</v>
      </c>
      <c r="AO2583" s="481">
        <v>188.74137999999994</v>
      </c>
      <c r="AP2583" s="483">
        <v>267.226</v>
      </c>
      <c r="AQ2583" s="481">
        <f t="shared" si="2556"/>
        <v>455.96737999999993</v>
      </c>
      <c r="AR2583" s="481">
        <v>167.53399999999999</v>
      </c>
      <c r="AS2583" s="482">
        <f t="shared" si="2557"/>
        <v>36.742540661571013</v>
      </c>
      <c r="AT2583" s="481">
        <f t="shared" si="2558"/>
        <v>288.43337999999994</v>
      </c>
      <c r="AU2583" s="481">
        <v>0</v>
      </c>
      <c r="AV2583" s="484">
        <v>0</v>
      </c>
      <c r="AW2583" s="481">
        <f t="shared" si="2572"/>
        <v>0</v>
      </c>
      <c r="AX2583" s="481">
        <v>0</v>
      </c>
      <c r="AY2583" s="482">
        <v>0</v>
      </c>
      <c r="AZ2583" s="481">
        <f t="shared" si="2561"/>
        <v>0</v>
      </c>
      <c r="BA2583" s="481">
        <v>22.351699999999994</v>
      </c>
      <c r="BB2583" s="481">
        <v>48.314999999999998</v>
      </c>
      <c r="BC2583" s="481">
        <f t="shared" si="2576"/>
        <v>70.666699999999992</v>
      </c>
      <c r="BD2583" s="481">
        <v>19.72</v>
      </c>
      <c r="BE2583" s="482">
        <f t="shared" si="2573"/>
        <v>27.905647214317352</v>
      </c>
      <c r="BF2583" s="481">
        <f t="shared" si="2542"/>
        <v>50.946699999999993</v>
      </c>
      <c r="BG2583" s="485">
        <f t="shared" si="2543"/>
        <v>466.66325999999992</v>
      </c>
      <c r="BH2583" s="485">
        <f t="shared" si="2543"/>
        <v>767.26400000000012</v>
      </c>
      <c r="BI2583" s="485">
        <f t="shared" si="2564"/>
        <v>1233.9272599999999</v>
      </c>
      <c r="BJ2583" s="485">
        <f t="shared" si="2544"/>
        <v>438.61400000000003</v>
      </c>
      <c r="BK2583" s="486">
        <f t="shared" si="2565"/>
        <v>35.546179602191465</v>
      </c>
      <c r="BL2583" s="485">
        <f t="shared" si="2566"/>
        <v>795.3132599999999</v>
      </c>
      <c r="BM2583" s="471"/>
      <c r="BN2583" s="471"/>
      <c r="BO2583" s="471"/>
      <c r="BP2583" s="471"/>
      <c r="BQ2583" s="471"/>
      <c r="BR2583" s="471"/>
      <c r="BS2583" s="471"/>
      <c r="BT2583" s="471"/>
      <c r="BU2583" s="471"/>
      <c r="BV2583" s="471"/>
      <c r="BW2583" s="471"/>
    </row>
    <row r="2584" spans="1:75" ht="18.75" x14ac:dyDescent="0.3">
      <c r="C2584" s="393">
        <v>29</v>
      </c>
      <c r="D2584" s="394" t="s">
        <v>44</v>
      </c>
      <c r="E2584" s="252">
        <v>4.7599999999992093E-3</v>
      </c>
      <c r="F2584" s="252">
        <v>23.37</v>
      </c>
      <c r="G2584" s="252">
        <f t="shared" si="2575"/>
        <v>23.374760000000002</v>
      </c>
      <c r="H2584" s="252">
        <v>23.37</v>
      </c>
      <c r="I2584" s="254">
        <f t="shared" si="2570"/>
        <v>99.979636154553035</v>
      </c>
      <c r="J2584" s="62">
        <f t="shared" si="2538"/>
        <v>4.7600000000009857E-3</v>
      </c>
      <c r="K2584" s="252">
        <v>9.1900000000000013</v>
      </c>
      <c r="L2584" s="57">
        <v>8.64</v>
      </c>
      <c r="M2584" s="252">
        <f t="shared" si="2539"/>
        <v>17.830000000000002</v>
      </c>
      <c r="N2584" s="252">
        <v>13.15</v>
      </c>
      <c r="O2584" s="254">
        <f t="shared" si="2545"/>
        <v>73.752103196859224</v>
      </c>
      <c r="P2584" s="252">
        <f t="shared" si="2540"/>
        <v>4.6800000000000015</v>
      </c>
      <c r="Q2584" s="252">
        <v>2.98</v>
      </c>
      <c r="R2584" s="252">
        <v>2.88</v>
      </c>
      <c r="S2584" s="252">
        <f t="shared" si="2567"/>
        <v>5.8599999999999994</v>
      </c>
      <c r="T2584" s="252">
        <v>4.2300000000000004</v>
      </c>
      <c r="U2584" s="254">
        <f t="shared" si="2574"/>
        <v>72.184300341296947</v>
      </c>
      <c r="V2584" s="252">
        <f t="shared" si="2547"/>
        <v>1.629999999999999</v>
      </c>
      <c r="W2584" s="252">
        <v>0.74999999999999978</v>
      </c>
      <c r="X2584" s="252">
        <v>0.75</v>
      </c>
      <c r="Y2584" s="252">
        <f t="shared" si="2541"/>
        <v>1.4999999999999998</v>
      </c>
      <c r="Z2584" s="252">
        <v>0.9</v>
      </c>
      <c r="AA2584" s="254">
        <f t="shared" si="2548"/>
        <v>60.000000000000007</v>
      </c>
      <c r="AB2584" s="252">
        <f t="shared" si="2549"/>
        <v>0.59999999999999976</v>
      </c>
      <c r="AC2584" s="221">
        <v>54.713880000000003</v>
      </c>
      <c r="AD2584" s="221">
        <v>94.070999999999998</v>
      </c>
      <c r="AE2584" s="221">
        <f t="shared" si="2550"/>
        <v>148.78487999999999</v>
      </c>
      <c r="AF2584" s="221">
        <v>84.873000000000005</v>
      </c>
      <c r="AG2584" s="220">
        <f t="shared" si="2551"/>
        <v>57.044102868517285</v>
      </c>
      <c r="AH2584" s="221">
        <f t="shared" si="2552"/>
        <v>63.911879999999982</v>
      </c>
      <c r="AI2584" s="221">
        <v>228.69094000000004</v>
      </c>
      <c r="AJ2584" s="321">
        <v>190.56200000000001</v>
      </c>
      <c r="AK2584" s="221">
        <f t="shared" si="2571"/>
        <v>419.25294000000008</v>
      </c>
      <c r="AL2584" s="221">
        <v>330.2</v>
      </c>
      <c r="AM2584" s="220">
        <f t="shared" si="2577"/>
        <v>78.759137622266863</v>
      </c>
      <c r="AN2584" s="221">
        <f t="shared" si="2555"/>
        <v>89.052940000000092</v>
      </c>
      <c r="AO2584" s="221">
        <v>141.21033999999997</v>
      </c>
      <c r="AP2584" s="321">
        <v>176.47499999999999</v>
      </c>
      <c r="AQ2584" s="221">
        <f t="shared" si="2556"/>
        <v>317.68534</v>
      </c>
      <c r="AR2584" s="221">
        <v>272.72000000000003</v>
      </c>
      <c r="AS2584" s="220">
        <f t="shared" si="2557"/>
        <v>85.845950587458645</v>
      </c>
      <c r="AT2584" s="221">
        <f t="shared" si="2558"/>
        <v>44.965339999999969</v>
      </c>
      <c r="AU2584" s="221">
        <v>0</v>
      </c>
      <c r="AV2584" s="54"/>
      <c r="AW2584" s="221">
        <f t="shared" si="2572"/>
        <v>0</v>
      </c>
      <c r="AX2584" s="221"/>
      <c r="AY2584" s="220">
        <f t="shared" ref="AY2584:AY2586" si="2578">IF(AX2584&lt;&gt;0,(AX2584/AW2584*100),0)</f>
        <v>0</v>
      </c>
      <c r="AZ2584" s="221">
        <f t="shared" si="2561"/>
        <v>0</v>
      </c>
      <c r="BA2584" s="221">
        <v>0</v>
      </c>
      <c r="BB2584" s="221">
        <v>0</v>
      </c>
      <c r="BC2584" s="221">
        <f t="shared" si="2576"/>
        <v>0</v>
      </c>
      <c r="BD2584" s="221"/>
      <c r="BE2584" s="220">
        <f t="shared" si="2573"/>
        <v>0</v>
      </c>
      <c r="BF2584" s="221">
        <f t="shared" si="2542"/>
        <v>0</v>
      </c>
      <c r="BG2584" s="222">
        <f t="shared" si="2543"/>
        <v>437.53992000000005</v>
      </c>
      <c r="BH2584" s="222">
        <f t="shared" si="2543"/>
        <v>496.74800000000005</v>
      </c>
      <c r="BI2584" s="222">
        <f t="shared" si="2564"/>
        <v>934.2879200000001</v>
      </c>
      <c r="BJ2584" s="222">
        <f t="shared" si="2544"/>
        <v>729.44299999999998</v>
      </c>
      <c r="BK2584" s="223">
        <f t="shared" si="2565"/>
        <v>78.074754514646827</v>
      </c>
      <c r="BL2584" s="222">
        <f t="shared" si="2566"/>
        <v>204.84492000000012</v>
      </c>
    </row>
    <row r="2585" spans="1:75" ht="18.75" x14ac:dyDescent="0.3">
      <c r="C2585" s="393">
        <v>30</v>
      </c>
      <c r="D2585" s="394" t="s">
        <v>189</v>
      </c>
      <c r="E2585" s="252">
        <v>2.2400000000004638E-3</v>
      </c>
      <c r="F2585" s="252">
        <v>62.33</v>
      </c>
      <c r="G2585" s="252">
        <f t="shared" si="2575"/>
        <v>62.332239999999999</v>
      </c>
      <c r="H2585" s="252">
        <v>62.33</v>
      </c>
      <c r="I2585" s="254">
        <f t="shared" si="2570"/>
        <v>99.996406354079369</v>
      </c>
      <c r="J2585" s="62">
        <f t="shared" si="2538"/>
        <v>2.2400000000004638E-3</v>
      </c>
      <c r="K2585" s="252">
        <v>23.58</v>
      </c>
      <c r="L2585" s="57">
        <v>23.58</v>
      </c>
      <c r="M2585" s="252">
        <f t="shared" si="2539"/>
        <v>47.16</v>
      </c>
      <c r="N2585" s="252">
        <v>45.63</v>
      </c>
      <c r="O2585" s="254">
        <f t="shared" si="2545"/>
        <v>96.755725190839698</v>
      </c>
      <c r="P2585" s="252">
        <f t="shared" si="2540"/>
        <v>1.529999999999994</v>
      </c>
      <c r="Q2585" s="252">
        <v>0</v>
      </c>
      <c r="R2585" s="252">
        <v>7.86</v>
      </c>
      <c r="S2585" s="252">
        <f t="shared" si="2567"/>
        <v>7.86</v>
      </c>
      <c r="T2585" s="252">
        <v>7.86</v>
      </c>
      <c r="U2585" s="254">
        <f t="shared" si="2574"/>
        <v>100</v>
      </c>
      <c r="V2585" s="252">
        <f t="shared" si="2547"/>
        <v>0</v>
      </c>
      <c r="W2585" s="252">
        <v>0</v>
      </c>
      <c r="X2585" s="252">
        <v>1.7</v>
      </c>
      <c r="Y2585" s="252">
        <f t="shared" si="2541"/>
        <v>1.7</v>
      </c>
      <c r="Z2585" s="252">
        <v>1.7</v>
      </c>
      <c r="AA2585" s="254">
        <f t="shared" si="2548"/>
        <v>100</v>
      </c>
      <c r="AB2585" s="252">
        <f t="shared" si="2549"/>
        <v>0</v>
      </c>
      <c r="AC2585" s="221">
        <v>2.939999999966858E-3</v>
      </c>
      <c r="AD2585" s="221">
        <v>256.79599999999999</v>
      </c>
      <c r="AE2585" s="221">
        <f t="shared" si="2550"/>
        <v>256.79893999999996</v>
      </c>
      <c r="AF2585" s="221">
        <v>130.55000000000001</v>
      </c>
      <c r="AG2585" s="220">
        <f t="shared" si="2551"/>
        <v>50.837437257334486</v>
      </c>
      <c r="AH2585" s="221">
        <f t="shared" si="2552"/>
        <v>126.24893999999995</v>
      </c>
      <c r="AI2585" s="221">
        <v>182.24515999999994</v>
      </c>
      <c r="AJ2585" s="470">
        <v>512.64599999999996</v>
      </c>
      <c r="AK2585" s="221">
        <f t="shared" si="2571"/>
        <v>694.8911599999999</v>
      </c>
      <c r="AL2585" s="221">
        <v>678.19</v>
      </c>
      <c r="AM2585" s="220">
        <f t="shared" si="2577"/>
        <v>97.596579009581902</v>
      </c>
      <c r="AN2585" s="221">
        <f t="shared" si="2555"/>
        <v>16.701159999999845</v>
      </c>
      <c r="AO2585" s="221">
        <v>182.54654000000016</v>
      </c>
      <c r="AP2585" s="321">
        <v>475.52800000000002</v>
      </c>
      <c r="AQ2585" s="221">
        <f t="shared" si="2556"/>
        <v>658.07454000000018</v>
      </c>
      <c r="AR2585" s="221">
        <v>648.44000000000005</v>
      </c>
      <c r="AS2585" s="220">
        <f t="shared" si="2557"/>
        <v>98.535950046023643</v>
      </c>
      <c r="AT2585" s="221">
        <f t="shared" si="2558"/>
        <v>9.6345400000001291</v>
      </c>
      <c r="AU2585" s="221">
        <v>0</v>
      </c>
      <c r="AV2585" s="54">
        <v>0</v>
      </c>
      <c r="AW2585" s="221">
        <f t="shared" si="2572"/>
        <v>0</v>
      </c>
      <c r="AX2585" s="221">
        <v>0</v>
      </c>
      <c r="AY2585" s="220">
        <f t="shared" si="2578"/>
        <v>0</v>
      </c>
      <c r="AZ2585" s="221">
        <f t="shared" si="2561"/>
        <v>0</v>
      </c>
      <c r="BA2585" s="221">
        <v>2.0999999999276042E-3</v>
      </c>
      <c r="BB2585" s="221">
        <v>298.69600000000003</v>
      </c>
      <c r="BC2585" s="221">
        <f t="shared" si="2576"/>
        <v>298.69809999999995</v>
      </c>
      <c r="BD2585" s="221">
        <v>293.17</v>
      </c>
      <c r="BE2585" s="220">
        <f t="shared" si="2573"/>
        <v>98.149268441948607</v>
      </c>
      <c r="BF2585" s="221">
        <f t="shared" si="2542"/>
        <v>5.5280999999999381</v>
      </c>
      <c r="BG2585" s="222">
        <f t="shared" si="2543"/>
        <v>388.37898000000001</v>
      </c>
      <c r="BH2585" s="222">
        <f t="shared" si="2543"/>
        <v>1639.1360000000002</v>
      </c>
      <c r="BI2585" s="222">
        <f t="shared" si="2564"/>
        <v>2027.5149800000002</v>
      </c>
      <c r="BJ2585" s="222">
        <f t="shared" si="2544"/>
        <v>1867.8700000000001</v>
      </c>
      <c r="BK2585" s="223">
        <f t="shared" si="2565"/>
        <v>92.126076424845948</v>
      </c>
      <c r="BL2585" s="222">
        <f t="shared" si="2566"/>
        <v>159.64498000000003</v>
      </c>
    </row>
    <row r="2586" spans="1:75" ht="18.75" x14ac:dyDescent="0.3">
      <c r="C2586" s="395"/>
      <c r="D2586" s="395" t="s">
        <v>46</v>
      </c>
      <c r="E2586" s="352">
        <f>SUM(E2556:E2585)</f>
        <v>12.300799999999988</v>
      </c>
      <c r="F2586" s="225">
        <f>SUM(F2556:F2585)</f>
        <v>461.74699999999996</v>
      </c>
      <c r="G2586" s="225">
        <f t="shared" si="2575"/>
        <v>474.04779999999994</v>
      </c>
      <c r="H2586" s="225">
        <f>SUM(H2556:H2585)</f>
        <v>402.78299999999996</v>
      </c>
      <c r="I2586" s="254">
        <f t="shared" si="2570"/>
        <v>84.966748078991188</v>
      </c>
      <c r="J2586" s="225">
        <f>SUM(J2556:J2585)</f>
        <v>71.272799999999989</v>
      </c>
      <c r="K2586" s="225">
        <f>SUM(K2556:K2585)</f>
        <v>826.90400000000022</v>
      </c>
      <c r="L2586" s="157">
        <f>SUM(L2556:L2585)</f>
        <v>560.43000000000006</v>
      </c>
      <c r="M2586" s="252">
        <f t="shared" si="2539"/>
        <v>1387.3340000000003</v>
      </c>
      <c r="N2586" s="225">
        <f>SUM(N2556:N2585)</f>
        <v>722.06399999999985</v>
      </c>
      <c r="O2586" s="254">
        <f t="shared" si="2545"/>
        <v>52.046875518079986</v>
      </c>
      <c r="P2586" s="225">
        <f>SUM(P2556:P2585)</f>
        <v>665.2700000000001</v>
      </c>
      <c r="Q2586" s="225">
        <f>SUM(Q2556:Q2585)</f>
        <v>152.90000000000006</v>
      </c>
      <c r="R2586" s="225">
        <f>SUM(R2556:R2585)</f>
        <v>186.81000000000003</v>
      </c>
      <c r="S2586" s="252">
        <f t="shared" si="2567"/>
        <v>339.71000000000009</v>
      </c>
      <c r="T2586" s="225">
        <f>SUM(T2556:T2585)</f>
        <v>239.29000000000002</v>
      </c>
      <c r="U2586" s="227">
        <f t="shared" si="2574"/>
        <v>70.439492508315908</v>
      </c>
      <c r="V2586" s="225">
        <f>SUM(V2556:V2585)</f>
        <v>98.320000000000036</v>
      </c>
      <c r="W2586" s="225">
        <f>SUM(W2556:W2585)</f>
        <v>28.200000000000003</v>
      </c>
      <c r="X2586" s="225">
        <f>SUM(X2556:X2585)</f>
        <v>31.55</v>
      </c>
      <c r="Y2586" s="225">
        <f t="shared" si="2541"/>
        <v>59.75</v>
      </c>
      <c r="Z2586" s="225">
        <f>SUM(Z2556:Z2585)</f>
        <v>41.30899999999999</v>
      </c>
      <c r="AA2586" s="254">
        <f t="shared" si="2548"/>
        <v>69.136401673640151</v>
      </c>
      <c r="AB2586" s="225">
        <f>SUM(AB2556:AB2585)</f>
        <v>18.441000000000003</v>
      </c>
      <c r="AC2586" s="225">
        <f>SUM(AC2556:AC2585)</f>
        <v>2285.65137</v>
      </c>
      <c r="AD2586" s="225">
        <f>SUM(AD2556:AD2585)</f>
        <v>6100.0707999999995</v>
      </c>
      <c r="AE2586" s="228">
        <f t="shared" si="2550"/>
        <v>8385.7221699999991</v>
      </c>
      <c r="AF2586" s="225">
        <f>SUM(AF2556:AF2585)</f>
        <v>1945.2660000000003</v>
      </c>
      <c r="AG2586" s="220">
        <f t="shared" si="2551"/>
        <v>23.197358087526535</v>
      </c>
      <c r="AH2586" s="225">
        <f>SUM(AH2556:AH2585)</f>
        <v>6440.4561699999995</v>
      </c>
      <c r="AI2586" s="225">
        <f>SUM(AI2556:AI2585)</f>
        <v>9719.9345000000012</v>
      </c>
      <c r="AJ2586" s="324">
        <v>12308.968000000001</v>
      </c>
      <c r="AK2586" s="225">
        <f>SUM(AK2556:AK2585)</f>
        <v>22028.902499999997</v>
      </c>
      <c r="AL2586" s="225">
        <f>SUM(AL2556:AL2585)</f>
        <v>13686.511230000002</v>
      </c>
      <c r="AM2586" s="229">
        <f>IF(AL2586&lt;&gt;0,(AL2586/AK2586*100),0)</f>
        <v>62.129791668014342</v>
      </c>
      <c r="AN2586" s="225">
        <f>SUM(AN2556:AN2585)</f>
        <v>8342.3912699999983</v>
      </c>
      <c r="AO2586" s="225">
        <f>SUM(AO2556:AO2585)</f>
        <v>9472.1977399999996</v>
      </c>
      <c r="AP2586" s="324">
        <v>11408.599999999999</v>
      </c>
      <c r="AQ2586" s="228">
        <f t="shared" si="2556"/>
        <v>20880.797739999998</v>
      </c>
      <c r="AR2586" s="225">
        <f>SUM(AR2556:AR2585)</f>
        <v>12684.86</v>
      </c>
      <c r="AS2586" s="229">
        <f t="shared" si="2557"/>
        <v>60.748924241052492</v>
      </c>
      <c r="AT2586" s="225">
        <f>SUM(AT2556:AT2585)</f>
        <v>8201.3107400000026</v>
      </c>
      <c r="AU2586" s="225">
        <f>SUM(AU2556:AU2585)</f>
        <v>11.180000000000001</v>
      </c>
      <c r="AV2586" s="225">
        <f>SUM(AV2556:AV2585)</f>
        <v>0</v>
      </c>
      <c r="AW2586" s="225">
        <f>SUM(AW2556:AW2585)</f>
        <v>11.180000000000001</v>
      </c>
      <c r="AX2586" s="225">
        <f>SUM(AX2556:AX2585)</f>
        <v>0</v>
      </c>
      <c r="AY2586" s="229">
        <f t="shared" si="2578"/>
        <v>0</v>
      </c>
      <c r="AZ2586" s="225">
        <f>SUM(AZ2556:AZ2585)</f>
        <v>11.180000000000001</v>
      </c>
      <c r="BA2586" s="225">
        <v>541.45100000000002</v>
      </c>
      <c r="BB2586" s="225">
        <f>SUM(BB2556:BB2585)</f>
        <v>1861.5939999999996</v>
      </c>
      <c r="BC2586" s="228">
        <f t="shared" si="2576"/>
        <v>2403.0449999999996</v>
      </c>
      <c r="BD2586" s="225">
        <f>SUM(BD2556:BD2585)</f>
        <v>1391.088</v>
      </c>
      <c r="BE2586" s="229">
        <f t="shared" si="2573"/>
        <v>57.888553897242879</v>
      </c>
      <c r="BF2586" s="225">
        <f>SUM(BF2556:BF2585)</f>
        <v>1011.9621999999997</v>
      </c>
      <c r="BG2586" s="222">
        <f>E2586+K2586+Q2586+W2586+AI2586+AO2586+AU2586+BA2586+AC2586</f>
        <v>23050.719410000002</v>
      </c>
      <c r="BH2586" s="222">
        <f>SUM(BH2556:BH2585)</f>
        <v>32925.142800000001</v>
      </c>
      <c r="BI2586" s="222">
        <f t="shared" si="2564"/>
        <v>55975.862210000007</v>
      </c>
      <c r="BJ2586" s="222">
        <f t="shared" si="2544"/>
        <v>31113.17123</v>
      </c>
      <c r="BK2586" s="231">
        <f t="shared" si="2565"/>
        <v>55.583192471918153</v>
      </c>
      <c r="BL2586" s="230">
        <f>BI2586-BJ2586</f>
        <v>24862.690980000007</v>
      </c>
    </row>
    <row r="2591" spans="1:75" ht="29.25" x14ac:dyDescent="0.2">
      <c r="C2591" s="213"/>
      <c r="D2591" s="414"/>
      <c r="E2591" s="564" t="s">
        <v>368</v>
      </c>
      <c r="F2591" s="564"/>
      <c r="G2591" s="564"/>
      <c r="H2591" s="564"/>
      <c r="I2591" s="564"/>
      <c r="J2591" s="564"/>
      <c r="K2591" s="564"/>
      <c r="L2591" s="564"/>
      <c r="M2591" s="564"/>
      <c r="N2591" s="564"/>
      <c r="O2591" s="564"/>
      <c r="P2591" s="564"/>
      <c r="Q2591" s="564"/>
      <c r="R2591" s="564"/>
      <c r="S2591" s="564"/>
      <c r="T2591" s="564"/>
      <c r="U2591" s="564"/>
      <c r="V2591" s="564"/>
      <c r="W2591" s="564"/>
      <c r="X2591" s="564"/>
      <c r="Y2591" s="564"/>
      <c r="Z2591" s="564"/>
      <c r="AA2591" s="564"/>
      <c r="AB2591" s="564"/>
      <c r="AC2591" s="565" t="s">
        <v>367</v>
      </c>
      <c r="AD2591" s="565"/>
      <c r="AE2591" s="565"/>
      <c r="AF2591" s="565"/>
      <c r="AG2591" s="565"/>
      <c r="AH2591" s="565"/>
      <c r="AI2591" s="565"/>
      <c r="AJ2591" s="565"/>
      <c r="AK2591" s="565"/>
      <c r="AL2591" s="565"/>
      <c r="AM2591" s="565"/>
      <c r="AN2591" s="565"/>
      <c r="AO2591" s="565"/>
      <c r="AP2591" s="565"/>
      <c r="AQ2591" s="565"/>
      <c r="AR2591" s="565"/>
      <c r="AS2591" s="565"/>
      <c r="AT2591" s="565"/>
      <c r="AU2591" s="566" t="s">
        <v>368</v>
      </c>
      <c r="AV2591" s="567"/>
      <c r="AW2591" s="567"/>
      <c r="AX2591" s="567"/>
      <c r="AY2591" s="567"/>
      <c r="AZ2591" s="567"/>
      <c r="BA2591" s="567"/>
      <c r="BB2591" s="567"/>
      <c r="BC2591" s="567"/>
      <c r="BD2591" s="567"/>
      <c r="BE2591" s="567"/>
      <c r="BF2591" s="567"/>
      <c r="BG2591" s="575" t="s">
        <v>368</v>
      </c>
      <c r="BH2591" s="576"/>
      <c r="BI2591" s="576"/>
      <c r="BJ2591" s="576"/>
      <c r="BK2591" s="576"/>
      <c r="BL2591" s="577"/>
    </row>
    <row r="2592" spans="1:75" ht="22.5" x14ac:dyDescent="0.45">
      <c r="C2592" s="415"/>
      <c r="D2592" s="415"/>
      <c r="E2592" s="416"/>
      <c r="F2592" s="415"/>
      <c r="G2592" s="415"/>
      <c r="H2592" s="415"/>
      <c r="I2592" s="415"/>
      <c r="J2592" s="415"/>
      <c r="K2592" s="415"/>
      <c r="L2592" s="415"/>
      <c r="M2592" s="415"/>
      <c r="N2592" s="415"/>
      <c r="O2592" s="415"/>
      <c r="P2592" s="415"/>
      <c r="Q2592" s="415"/>
      <c r="R2592" s="415"/>
      <c r="S2592" s="415"/>
      <c r="T2592" s="415"/>
      <c r="U2592" s="415"/>
      <c r="V2592" s="415"/>
      <c r="W2592" s="415"/>
      <c r="X2592" s="415"/>
      <c r="Y2592" s="574" t="s">
        <v>127</v>
      </c>
      <c r="Z2592" s="574"/>
      <c r="AA2592" s="574"/>
      <c r="AB2592" s="574"/>
      <c r="AC2592" s="417"/>
      <c r="AD2592" s="417"/>
      <c r="AE2592" s="417"/>
      <c r="AF2592" s="417"/>
      <c r="AG2592" s="417"/>
      <c r="AH2592" s="417"/>
      <c r="AI2592" s="417"/>
      <c r="AJ2592" s="417"/>
      <c r="AK2592" s="417"/>
      <c r="AL2592" s="417"/>
      <c r="AM2592" s="417"/>
      <c r="AN2592" s="417"/>
      <c r="AO2592" s="417"/>
      <c r="AP2592" s="417"/>
      <c r="AQ2592" s="574" t="s">
        <v>127</v>
      </c>
      <c r="AR2592" s="574"/>
      <c r="AS2592" s="574"/>
      <c r="AT2592" s="574"/>
      <c r="AU2592" s="567"/>
      <c r="AV2592" s="567"/>
      <c r="AW2592" s="567"/>
      <c r="AX2592" s="567"/>
      <c r="AY2592" s="567"/>
      <c r="AZ2592" s="567"/>
      <c r="BA2592" s="567"/>
      <c r="BB2592" s="567"/>
      <c r="BC2592" s="567"/>
      <c r="BD2592" s="567"/>
      <c r="BE2592" s="567"/>
      <c r="BF2592" s="567"/>
      <c r="BG2592" s="578"/>
      <c r="BH2592" s="579"/>
      <c r="BI2592" s="579"/>
      <c r="BJ2592" s="579"/>
      <c r="BK2592" s="579"/>
      <c r="BL2592" s="580"/>
    </row>
    <row r="2593" spans="3:65" ht="18.75" x14ac:dyDescent="0.2">
      <c r="C2593" s="561" t="s">
        <v>125</v>
      </c>
      <c r="D2593" s="561" t="s">
        <v>3</v>
      </c>
      <c r="E2593" s="562" t="s">
        <v>52</v>
      </c>
      <c r="F2593" s="562"/>
      <c r="G2593" s="562"/>
      <c r="H2593" s="562"/>
      <c r="I2593" s="562"/>
      <c r="J2593" s="562"/>
      <c r="K2593" s="562"/>
      <c r="L2593" s="562"/>
      <c r="M2593" s="562"/>
      <c r="N2593" s="562"/>
      <c r="O2593" s="562"/>
      <c r="P2593" s="562"/>
      <c r="Q2593" s="562"/>
      <c r="R2593" s="562"/>
      <c r="S2593" s="562"/>
      <c r="T2593" s="562"/>
      <c r="U2593" s="562"/>
      <c r="V2593" s="562"/>
      <c r="W2593" s="562"/>
      <c r="X2593" s="562"/>
      <c r="Y2593" s="562"/>
      <c r="Z2593" s="562"/>
      <c r="AA2593" s="562"/>
      <c r="AB2593" s="562"/>
      <c r="AC2593" s="561"/>
      <c r="AD2593" s="561"/>
      <c r="AE2593" s="561"/>
      <c r="AF2593" s="561"/>
      <c r="AG2593" s="561"/>
      <c r="AH2593" s="561"/>
      <c r="AI2593" s="562" t="s">
        <v>52</v>
      </c>
      <c r="AJ2593" s="562"/>
      <c r="AK2593" s="562"/>
      <c r="AL2593" s="562"/>
      <c r="AM2593" s="562"/>
      <c r="AN2593" s="562"/>
      <c r="AO2593" s="562"/>
      <c r="AP2593" s="562"/>
      <c r="AQ2593" s="562"/>
      <c r="AR2593" s="562"/>
      <c r="AS2593" s="562"/>
      <c r="AT2593" s="562"/>
      <c r="AU2593" s="562" t="s">
        <v>48</v>
      </c>
      <c r="AV2593" s="562"/>
      <c r="AW2593" s="562"/>
      <c r="AX2593" s="562"/>
      <c r="AY2593" s="562"/>
      <c r="AZ2593" s="562"/>
      <c r="BA2593" s="562"/>
      <c r="BB2593" s="562"/>
      <c r="BC2593" s="562"/>
      <c r="BD2593" s="562"/>
      <c r="BE2593" s="562"/>
      <c r="BF2593" s="562"/>
      <c r="BG2593" s="418"/>
      <c r="BH2593" s="419"/>
      <c r="BI2593" s="419"/>
      <c r="BJ2593" s="419"/>
      <c r="BK2593" s="419"/>
      <c r="BL2593" s="420" t="s">
        <v>152</v>
      </c>
    </row>
    <row r="2594" spans="3:65" ht="18.75" x14ac:dyDescent="0.2">
      <c r="C2594" s="561"/>
      <c r="D2594" s="561"/>
      <c r="E2594" s="562" t="s">
        <v>5</v>
      </c>
      <c r="F2594" s="562"/>
      <c r="G2594" s="562"/>
      <c r="H2594" s="562"/>
      <c r="I2594" s="562"/>
      <c r="J2594" s="562"/>
      <c r="K2594" s="562"/>
      <c r="L2594" s="562"/>
      <c r="M2594" s="562"/>
      <c r="N2594" s="562"/>
      <c r="O2594" s="562"/>
      <c r="P2594" s="562"/>
      <c r="Q2594" s="562"/>
      <c r="R2594" s="562"/>
      <c r="S2594" s="562"/>
      <c r="T2594" s="562"/>
      <c r="U2594" s="562"/>
      <c r="V2594" s="562"/>
      <c r="W2594" s="562"/>
      <c r="X2594" s="562"/>
      <c r="Y2594" s="562"/>
      <c r="Z2594" s="562"/>
      <c r="AA2594" s="562"/>
      <c r="AB2594" s="562"/>
      <c r="AC2594" s="563"/>
      <c r="AD2594" s="563"/>
      <c r="AE2594" s="563"/>
      <c r="AF2594" s="563"/>
      <c r="AG2594" s="563"/>
      <c r="AH2594" s="563"/>
      <c r="AI2594" s="562" t="s">
        <v>47</v>
      </c>
      <c r="AJ2594" s="562"/>
      <c r="AK2594" s="562"/>
      <c r="AL2594" s="562"/>
      <c r="AM2594" s="562"/>
      <c r="AN2594" s="562"/>
      <c r="AO2594" s="562"/>
      <c r="AP2594" s="562"/>
      <c r="AQ2594" s="562"/>
      <c r="AR2594" s="562"/>
      <c r="AS2594" s="562"/>
      <c r="AT2594" s="562"/>
      <c r="AU2594" s="562" t="s">
        <v>49</v>
      </c>
      <c r="AV2594" s="562"/>
      <c r="AW2594" s="562"/>
      <c r="AX2594" s="562"/>
      <c r="AY2594" s="562"/>
      <c r="AZ2594" s="562"/>
      <c r="BA2594" s="562"/>
      <c r="BB2594" s="562"/>
      <c r="BC2594" s="562"/>
      <c r="BD2594" s="562"/>
      <c r="BE2594" s="562"/>
      <c r="BF2594" s="562"/>
      <c r="BG2594" s="554" t="s">
        <v>123</v>
      </c>
      <c r="BH2594" s="555"/>
      <c r="BI2594" s="555"/>
      <c r="BJ2594" s="555"/>
      <c r="BK2594" s="555"/>
      <c r="BL2594" s="556"/>
    </row>
    <row r="2595" spans="3:65" ht="18" x14ac:dyDescent="0.2">
      <c r="C2595" s="561"/>
      <c r="D2595" s="561"/>
      <c r="E2595" s="557" t="s">
        <v>15</v>
      </c>
      <c r="F2595" s="558"/>
      <c r="G2595" s="558"/>
      <c r="H2595" s="558"/>
      <c r="I2595" s="558"/>
      <c r="J2595" s="559"/>
      <c r="K2595" s="557" t="s">
        <v>212</v>
      </c>
      <c r="L2595" s="558"/>
      <c r="M2595" s="558"/>
      <c r="N2595" s="558"/>
      <c r="O2595" s="558"/>
      <c r="P2595" s="559"/>
      <c r="Q2595" s="557" t="s">
        <v>120</v>
      </c>
      <c r="R2595" s="558"/>
      <c r="S2595" s="558"/>
      <c r="T2595" s="558"/>
      <c r="U2595" s="558"/>
      <c r="V2595" s="559"/>
      <c r="W2595" s="560" t="s">
        <v>121</v>
      </c>
      <c r="X2595" s="560"/>
      <c r="Y2595" s="560"/>
      <c r="Z2595" s="560"/>
      <c r="AA2595" s="560"/>
      <c r="AB2595" s="560"/>
      <c r="AC2595" s="560" t="s">
        <v>150</v>
      </c>
      <c r="AD2595" s="560"/>
      <c r="AE2595" s="560"/>
      <c r="AF2595" s="560"/>
      <c r="AG2595" s="560"/>
      <c r="AH2595" s="560"/>
      <c r="AI2595" s="560" t="s">
        <v>7</v>
      </c>
      <c r="AJ2595" s="560"/>
      <c r="AK2595" s="560"/>
      <c r="AL2595" s="560"/>
      <c r="AM2595" s="560"/>
      <c r="AN2595" s="560"/>
      <c r="AO2595" s="560" t="s">
        <v>50</v>
      </c>
      <c r="AP2595" s="560"/>
      <c r="AQ2595" s="560"/>
      <c r="AR2595" s="560"/>
      <c r="AS2595" s="560"/>
      <c r="AT2595" s="560"/>
      <c r="AU2595" s="548" t="s">
        <v>7</v>
      </c>
      <c r="AV2595" s="548"/>
      <c r="AW2595" s="548"/>
      <c r="AX2595" s="548"/>
      <c r="AY2595" s="548"/>
      <c r="AZ2595" s="548"/>
      <c r="BA2595" s="548" t="s">
        <v>8</v>
      </c>
      <c r="BB2595" s="548"/>
      <c r="BC2595" s="548"/>
      <c r="BD2595" s="548"/>
      <c r="BE2595" s="548"/>
      <c r="BF2595" s="548"/>
      <c r="BG2595" s="551" t="s">
        <v>11</v>
      </c>
      <c r="BH2595" s="551" t="s">
        <v>12</v>
      </c>
      <c r="BI2595" s="551" t="s">
        <v>10</v>
      </c>
      <c r="BJ2595" s="551" t="s">
        <v>0</v>
      </c>
      <c r="BK2595" s="551" t="s">
        <v>13</v>
      </c>
      <c r="BL2595" s="551" t="s">
        <v>14</v>
      </c>
    </row>
    <row r="2596" spans="3:65" x14ac:dyDescent="0.2">
      <c r="C2596" s="561"/>
      <c r="D2596" s="561"/>
      <c r="E2596" s="549" t="s">
        <v>11</v>
      </c>
      <c r="F2596" s="549" t="s">
        <v>12</v>
      </c>
      <c r="G2596" s="549" t="s">
        <v>10</v>
      </c>
      <c r="H2596" s="549" t="s">
        <v>0</v>
      </c>
      <c r="I2596" s="549" t="s">
        <v>13</v>
      </c>
      <c r="J2596" s="549" t="s">
        <v>14</v>
      </c>
      <c r="K2596" s="549" t="s">
        <v>11</v>
      </c>
      <c r="L2596" s="549" t="s">
        <v>12</v>
      </c>
      <c r="M2596" s="549" t="s">
        <v>10</v>
      </c>
      <c r="N2596" s="549" t="s">
        <v>0</v>
      </c>
      <c r="O2596" s="549" t="s">
        <v>13</v>
      </c>
      <c r="P2596" s="549" t="s">
        <v>14</v>
      </c>
      <c r="Q2596" s="549" t="s">
        <v>11</v>
      </c>
      <c r="R2596" s="549" t="s">
        <v>12</v>
      </c>
      <c r="S2596" s="549" t="s">
        <v>10</v>
      </c>
      <c r="T2596" s="549" t="s">
        <v>0</v>
      </c>
      <c r="U2596" s="549" t="s">
        <v>13</v>
      </c>
      <c r="V2596" s="549" t="s">
        <v>14</v>
      </c>
      <c r="W2596" s="549" t="s">
        <v>11</v>
      </c>
      <c r="X2596" s="548" t="s">
        <v>12</v>
      </c>
      <c r="Y2596" s="548" t="s">
        <v>10</v>
      </c>
      <c r="Z2596" s="548" t="s">
        <v>0</v>
      </c>
      <c r="AA2596" s="548" t="s">
        <v>13</v>
      </c>
      <c r="AB2596" s="548" t="s">
        <v>14</v>
      </c>
      <c r="AC2596" s="548" t="s">
        <v>11</v>
      </c>
      <c r="AD2596" s="548" t="s">
        <v>12</v>
      </c>
      <c r="AE2596" s="548" t="s">
        <v>10</v>
      </c>
      <c r="AF2596" s="548" t="s">
        <v>0</v>
      </c>
      <c r="AG2596" s="548" t="s">
        <v>13</v>
      </c>
      <c r="AH2596" s="548" t="s">
        <v>14</v>
      </c>
      <c r="AI2596" s="548" t="s">
        <v>11</v>
      </c>
      <c r="AJ2596" s="548" t="s">
        <v>12</v>
      </c>
      <c r="AK2596" s="548" t="s">
        <v>10</v>
      </c>
      <c r="AL2596" s="548" t="s">
        <v>0</v>
      </c>
      <c r="AM2596" s="548" t="s">
        <v>13</v>
      </c>
      <c r="AN2596" s="548" t="s">
        <v>14</v>
      </c>
      <c r="AO2596" s="548" t="s">
        <v>11</v>
      </c>
      <c r="AP2596" s="548" t="s">
        <v>12</v>
      </c>
      <c r="AQ2596" s="548" t="s">
        <v>10</v>
      </c>
      <c r="AR2596" s="548" t="s">
        <v>0</v>
      </c>
      <c r="AS2596" s="548" t="s">
        <v>13</v>
      </c>
      <c r="AT2596" s="548" t="s">
        <v>14</v>
      </c>
      <c r="AU2596" s="548" t="s">
        <v>11</v>
      </c>
      <c r="AV2596" s="548" t="s">
        <v>12</v>
      </c>
      <c r="AW2596" s="548" t="s">
        <v>10</v>
      </c>
      <c r="AX2596" s="548" t="s">
        <v>0</v>
      </c>
      <c r="AY2596" s="548" t="s">
        <v>13</v>
      </c>
      <c r="AZ2596" s="548" t="s">
        <v>14</v>
      </c>
      <c r="BA2596" s="548" t="s">
        <v>11</v>
      </c>
      <c r="BB2596" s="548" t="s">
        <v>12</v>
      </c>
      <c r="BC2596" s="548" t="s">
        <v>10</v>
      </c>
      <c r="BD2596" s="548" t="s">
        <v>0</v>
      </c>
      <c r="BE2596" s="548" t="s">
        <v>13</v>
      </c>
      <c r="BF2596" s="548" t="s">
        <v>14</v>
      </c>
      <c r="BG2596" s="552"/>
      <c r="BH2596" s="552"/>
      <c r="BI2596" s="552"/>
      <c r="BJ2596" s="552"/>
      <c r="BK2596" s="552"/>
      <c r="BL2596" s="552"/>
    </row>
    <row r="2597" spans="3:65" x14ac:dyDescent="0.2">
      <c r="C2597" s="561"/>
      <c r="D2597" s="561"/>
      <c r="E2597" s="550"/>
      <c r="F2597" s="550"/>
      <c r="G2597" s="550"/>
      <c r="H2597" s="550"/>
      <c r="I2597" s="550"/>
      <c r="J2597" s="550"/>
      <c r="K2597" s="550"/>
      <c r="L2597" s="550"/>
      <c r="M2597" s="550"/>
      <c r="N2597" s="550"/>
      <c r="O2597" s="550"/>
      <c r="P2597" s="550"/>
      <c r="Q2597" s="550"/>
      <c r="R2597" s="550"/>
      <c r="S2597" s="550"/>
      <c r="T2597" s="550"/>
      <c r="U2597" s="550"/>
      <c r="V2597" s="550"/>
      <c r="W2597" s="550"/>
      <c r="X2597" s="548"/>
      <c r="Y2597" s="548"/>
      <c r="Z2597" s="548"/>
      <c r="AA2597" s="548"/>
      <c r="AB2597" s="548"/>
      <c r="AC2597" s="548"/>
      <c r="AD2597" s="548"/>
      <c r="AE2597" s="548"/>
      <c r="AF2597" s="548"/>
      <c r="AG2597" s="548"/>
      <c r="AH2597" s="548"/>
      <c r="AI2597" s="548"/>
      <c r="AJ2597" s="548"/>
      <c r="AK2597" s="548"/>
      <c r="AL2597" s="548"/>
      <c r="AM2597" s="548"/>
      <c r="AN2597" s="548"/>
      <c r="AO2597" s="548"/>
      <c r="AP2597" s="548"/>
      <c r="AQ2597" s="548"/>
      <c r="AR2597" s="548"/>
      <c r="AS2597" s="548"/>
      <c r="AT2597" s="548"/>
      <c r="AU2597" s="548"/>
      <c r="AV2597" s="548"/>
      <c r="AW2597" s="548"/>
      <c r="AX2597" s="548"/>
      <c r="AY2597" s="548"/>
      <c r="AZ2597" s="548"/>
      <c r="BA2597" s="548"/>
      <c r="BB2597" s="548"/>
      <c r="BC2597" s="548"/>
      <c r="BD2597" s="548"/>
      <c r="BE2597" s="548"/>
      <c r="BF2597" s="548"/>
      <c r="BG2597" s="553"/>
      <c r="BH2597" s="553"/>
      <c r="BI2597" s="553"/>
      <c r="BJ2597" s="553"/>
      <c r="BK2597" s="553"/>
      <c r="BL2597" s="553"/>
    </row>
    <row r="2598" spans="3:65" ht="15.75" x14ac:dyDescent="0.25">
      <c r="C2598" s="233">
        <v>1</v>
      </c>
      <c r="D2598" s="233">
        <v>2</v>
      </c>
      <c r="E2598" s="450">
        <v>3</v>
      </c>
      <c r="F2598" s="233">
        <v>4</v>
      </c>
      <c r="G2598" s="450">
        <v>5</v>
      </c>
      <c r="H2598" s="233">
        <v>6</v>
      </c>
      <c r="I2598" s="233">
        <v>7</v>
      </c>
      <c r="J2598" s="233">
        <v>8</v>
      </c>
      <c r="K2598" s="233">
        <v>9</v>
      </c>
      <c r="L2598" s="233">
        <v>10</v>
      </c>
      <c r="M2598" s="233">
        <v>11</v>
      </c>
      <c r="N2598" s="233">
        <v>12</v>
      </c>
      <c r="O2598" s="233">
        <v>13</v>
      </c>
      <c r="P2598" s="233">
        <v>14</v>
      </c>
      <c r="Q2598" s="233">
        <v>15</v>
      </c>
      <c r="R2598" s="233">
        <v>16</v>
      </c>
      <c r="S2598" s="233">
        <v>17</v>
      </c>
      <c r="T2598" s="233">
        <v>18</v>
      </c>
      <c r="U2598" s="233">
        <v>19</v>
      </c>
      <c r="V2598" s="233">
        <v>20</v>
      </c>
      <c r="W2598" s="233">
        <v>21</v>
      </c>
      <c r="X2598" s="233">
        <v>22</v>
      </c>
      <c r="Y2598" s="233">
        <v>23</v>
      </c>
      <c r="Z2598" s="233">
        <v>24</v>
      </c>
      <c r="AA2598" s="233">
        <v>25</v>
      </c>
      <c r="AB2598" s="233">
        <v>26</v>
      </c>
      <c r="AC2598" s="111">
        <v>27</v>
      </c>
      <c r="AD2598" s="111">
        <v>28</v>
      </c>
      <c r="AE2598" s="111">
        <v>29</v>
      </c>
      <c r="AF2598" s="111">
        <v>30</v>
      </c>
      <c r="AG2598" s="111">
        <v>31</v>
      </c>
      <c r="AH2598" s="111">
        <v>32</v>
      </c>
      <c r="AI2598" s="111">
        <v>33</v>
      </c>
      <c r="AJ2598" s="111">
        <v>34</v>
      </c>
      <c r="AK2598" s="111">
        <v>35</v>
      </c>
      <c r="AL2598" s="111">
        <v>36</v>
      </c>
      <c r="AM2598" s="111">
        <v>37</v>
      </c>
      <c r="AN2598" s="111">
        <v>38</v>
      </c>
      <c r="AO2598" s="111">
        <v>39</v>
      </c>
      <c r="AP2598" s="111">
        <v>40</v>
      </c>
      <c r="AQ2598" s="111">
        <v>41</v>
      </c>
      <c r="AR2598" s="111">
        <v>42</v>
      </c>
      <c r="AS2598" s="111">
        <v>43</v>
      </c>
      <c r="AT2598" s="111">
        <v>44</v>
      </c>
      <c r="AU2598" s="233">
        <v>45</v>
      </c>
      <c r="AV2598" s="233">
        <v>46</v>
      </c>
      <c r="AW2598" s="233">
        <v>47</v>
      </c>
      <c r="AX2598" s="233">
        <v>48</v>
      </c>
      <c r="AY2598" s="233">
        <v>49</v>
      </c>
      <c r="AZ2598" s="233">
        <v>50</v>
      </c>
      <c r="BA2598" s="233">
        <v>51</v>
      </c>
      <c r="BB2598" s="233">
        <v>52</v>
      </c>
      <c r="BC2598" s="233">
        <v>53</v>
      </c>
      <c r="BD2598" s="233">
        <v>54</v>
      </c>
      <c r="BE2598" s="233">
        <v>55</v>
      </c>
      <c r="BF2598" s="233">
        <v>56</v>
      </c>
      <c r="BG2598" s="233">
        <v>57</v>
      </c>
      <c r="BH2598" s="233">
        <v>58</v>
      </c>
      <c r="BI2598" s="233">
        <v>59</v>
      </c>
      <c r="BJ2598" s="233">
        <v>60</v>
      </c>
      <c r="BK2598" s="233">
        <v>61</v>
      </c>
      <c r="BL2598" s="233">
        <v>62</v>
      </c>
    </row>
    <row r="2599" spans="3:65" ht="18.75" x14ac:dyDescent="0.3">
      <c r="C2599" s="393">
        <v>1</v>
      </c>
      <c r="D2599" s="454" t="s">
        <v>16</v>
      </c>
      <c r="E2599" s="252">
        <v>10.02</v>
      </c>
      <c r="F2599" s="455"/>
      <c r="G2599" s="252">
        <f t="shared" ref="G2599:G2608" si="2579">SUM(E2599:F2599)</f>
        <v>10.02</v>
      </c>
      <c r="H2599" s="449">
        <v>0</v>
      </c>
      <c r="I2599" s="254">
        <f t="shared" ref="I2599:I2609" si="2580">IF(H2599&lt;&gt;0,(H2599/G2599*100),0)</f>
        <v>0</v>
      </c>
      <c r="J2599" s="62">
        <f t="shared" ref="J2599:J2628" si="2581">G2599-H2599</f>
        <v>10.02</v>
      </c>
      <c r="K2599" s="252">
        <v>37.620000000000005</v>
      </c>
      <c r="L2599" s="57">
        <v>18.809999999999999</v>
      </c>
      <c r="M2599" s="252">
        <f t="shared" ref="M2599:M2629" si="2582">SUM(K2599,L2599)</f>
        <v>56.430000000000007</v>
      </c>
      <c r="N2599" s="252">
        <v>3.78</v>
      </c>
      <c r="O2599" s="254">
        <f>IF(N2599&lt;&gt;0,(N2599/M2599*100),0)</f>
        <v>6.6985645933014339</v>
      </c>
      <c r="P2599" s="252">
        <f t="shared" ref="P2599:P2628" si="2583">M2599-N2599</f>
        <v>52.650000000000006</v>
      </c>
      <c r="Q2599" s="252">
        <v>6.27</v>
      </c>
      <c r="R2599" s="252">
        <v>6.27</v>
      </c>
      <c r="S2599" s="252">
        <f>SUM(Q2599,R2599)</f>
        <v>12.54</v>
      </c>
      <c r="T2599" s="252">
        <v>11.5</v>
      </c>
      <c r="U2599" s="254">
        <f>IF(T2599&lt;&gt;0,(T2599/S2599*100),0)</f>
        <v>91.706539074960133</v>
      </c>
      <c r="V2599" s="252">
        <f>S2599-T2599</f>
        <v>1.0399999999999991</v>
      </c>
      <c r="W2599" s="252">
        <v>1.6000000000000003</v>
      </c>
      <c r="X2599" s="252">
        <v>0.8</v>
      </c>
      <c r="Y2599" s="252">
        <f t="shared" ref="Y2599:Y2629" si="2584">SUM(W2599:X2599)</f>
        <v>2.4000000000000004</v>
      </c>
      <c r="Z2599" s="252">
        <v>1.6</v>
      </c>
      <c r="AA2599" s="254">
        <f>IF(Z2599&lt;&gt;0,(Z2599/Y2599*100),0)</f>
        <v>66.666666666666657</v>
      </c>
      <c r="AB2599" s="252">
        <f>Y2599-Z2599</f>
        <v>0.80000000000000027</v>
      </c>
      <c r="AC2599" s="221">
        <v>10.971839999999958</v>
      </c>
      <c r="AD2599" s="221">
        <v>204.80099999999999</v>
      </c>
      <c r="AE2599" s="221">
        <f>SUM(AC2599:AD2599)</f>
        <v>215.77283999999995</v>
      </c>
      <c r="AF2599" s="221">
        <v>8.3000000000000007</v>
      </c>
      <c r="AG2599" s="220">
        <f>IF(AF2599&lt;&gt;"", AF2599/AE2599*100, 0)</f>
        <v>3.8466379735280873</v>
      </c>
      <c r="AH2599" s="221">
        <f>AE2599-AF2599</f>
        <v>207.47283999999993</v>
      </c>
      <c r="AI2599" s="221">
        <v>372.03237999999999</v>
      </c>
      <c r="AJ2599" s="321">
        <v>409.70499999999998</v>
      </c>
      <c r="AK2599" s="221">
        <f>SUM(AI2599:AJ2599)</f>
        <v>781.73738000000003</v>
      </c>
      <c r="AL2599" s="221">
        <v>693.41</v>
      </c>
      <c r="AM2599" s="220">
        <f>IF(AL2599&lt;&gt;0,(AL2599/AK2599*100),0)</f>
        <v>88.701144110570723</v>
      </c>
      <c r="AN2599" s="221">
        <f>AK2599-AL2599</f>
        <v>88.327380000000062</v>
      </c>
      <c r="AO2599" s="221">
        <v>593.05237999999997</v>
      </c>
      <c r="AP2599" s="321">
        <v>381.33500000000004</v>
      </c>
      <c r="AQ2599" s="221">
        <f>SUM(AO2599:AP2599)</f>
        <v>974.38738000000001</v>
      </c>
      <c r="AR2599" s="221">
        <v>686.01900000000001</v>
      </c>
      <c r="AS2599" s="220">
        <f>IF(AR2599&lt;&gt;0,(AR2599/AQ2599*100),0)</f>
        <v>70.405160625130421</v>
      </c>
      <c r="AT2599" s="221">
        <f>AQ2599-AR2599</f>
        <v>288.36838</v>
      </c>
      <c r="AU2599" s="221">
        <v>0</v>
      </c>
      <c r="AV2599" s="54"/>
      <c r="AW2599" s="221">
        <f>SUM(AU2599:AV2599)</f>
        <v>0</v>
      </c>
      <c r="AX2599" s="221"/>
      <c r="AY2599" s="220">
        <f>IF(AX2599&lt;&gt;0,(AX2599/AW2599*100),0)</f>
        <v>0</v>
      </c>
      <c r="AZ2599" s="221">
        <f>AW2599-AX2599</f>
        <v>0</v>
      </c>
      <c r="BA2599" s="221">
        <v>0</v>
      </c>
      <c r="BB2599" s="221">
        <v>0</v>
      </c>
      <c r="BC2599" s="221">
        <f>SUM(BA2599:BB2599)</f>
        <v>0</v>
      </c>
      <c r="BD2599" s="221"/>
      <c r="BE2599" s="220">
        <f>IF(BD2599&lt;&gt;0,(BD2599/BC2599*100),0)</f>
        <v>0</v>
      </c>
      <c r="BF2599" s="221">
        <f t="shared" ref="BF2599:BF2628" si="2585">BC2599-BD2599</f>
        <v>0</v>
      </c>
      <c r="BG2599" s="222">
        <f t="shared" ref="BG2599:BH2628" si="2586">E2599+K2599+Q2599+W2599+AI2599+AO2599+AU2599+BA2599+AC2599</f>
        <v>1031.5665999999999</v>
      </c>
      <c r="BH2599" s="222">
        <f t="shared" si="2586"/>
        <v>1021.721</v>
      </c>
      <c r="BI2599" s="222">
        <f>SUM(BG2599:BH2599)</f>
        <v>2053.2875999999997</v>
      </c>
      <c r="BJ2599" s="222">
        <f t="shared" ref="BJ2599:BJ2629" si="2587">H2599+N2599+T2599+Z2599+AL2599+AR2599+AX2599+BD2599+AF2599</f>
        <v>1404.6089999999999</v>
      </c>
      <c r="BK2599" s="223">
        <f>IF(BJ2599&lt;&gt;0,(BJ2599/BI2599*100),0)</f>
        <v>68.40780609594097</v>
      </c>
      <c r="BL2599" s="222">
        <f>BI2599-BJ2599</f>
        <v>648.67859999999973</v>
      </c>
      <c r="BM2599" s="492"/>
    </row>
    <row r="2600" spans="3:65" ht="18.75" x14ac:dyDescent="0.3">
      <c r="C2600" s="393">
        <v>2</v>
      </c>
      <c r="D2600" s="394" t="s">
        <v>190</v>
      </c>
      <c r="E2600" s="451">
        <v>1.9999999999953388E-4</v>
      </c>
      <c r="F2600" s="252">
        <v>10.14</v>
      </c>
      <c r="G2600" s="451">
        <f t="shared" si="2579"/>
        <v>10.1402</v>
      </c>
      <c r="H2600" s="252">
        <v>10.14</v>
      </c>
      <c r="I2600" s="254">
        <f t="shared" si="2580"/>
        <v>99.998027652314562</v>
      </c>
      <c r="J2600" s="62">
        <f t="shared" si="2581"/>
        <v>1.9999999999953388E-4</v>
      </c>
      <c r="K2600" s="252">
        <v>51.024000000000001</v>
      </c>
      <c r="L2600" s="57">
        <v>25.56</v>
      </c>
      <c r="M2600" s="252">
        <f t="shared" si="2582"/>
        <v>76.584000000000003</v>
      </c>
      <c r="N2600" s="252">
        <v>29.673999999999999</v>
      </c>
      <c r="O2600" s="254">
        <f t="shared" ref="O2600:O2629" si="2588">IF(N2600&lt;&gt;0,(N2600/M2600*100),0)</f>
        <v>38.746996761725683</v>
      </c>
      <c r="P2600" s="252">
        <f t="shared" si="2583"/>
        <v>46.910000000000004</v>
      </c>
      <c r="Q2600" s="252">
        <v>7.4700000000000024</v>
      </c>
      <c r="R2600" s="252">
        <v>8.52</v>
      </c>
      <c r="S2600" s="252">
        <f>SUM(Q2600,R2600)</f>
        <v>15.990000000000002</v>
      </c>
      <c r="T2600" s="252">
        <v>9.6199999999999992</v>
      </c>
      <c r="U2600" s="254">
        <f t="shared" ref="U2600:U2604" si="2589">IF(T2600&lt;&gt;0,(T2600/S2600*100),0)</f>
        <v>60.16260162601624</v>
      </c>
      <c r="V2600" s="252">
        <f t="shared" ref="V2600:V2628" si="2590">S2600-T2600</f>
        <v>6.3700000000000028</v>
      </c>
      <c r="W2600" s="252">
        <v>1.4999999999999991</v>
      </c>
      <c r="X2600" s="252">
        <v>1.4</v>
      </c>
      <c r="Y2600" s="252">
        <f t="shared" si="2584"/>
        <v>2.899999999999999</v>
      </c>
      <c r="Z2600" s="252">
        <v>1.72</v>
      </c>
      <c r="AA2600" s="254">
        <f t="shared" ref="AA2600:AA2629" si="2591">IF(Z2600&lt;&gt;0,(Z2600/Y2600*100),0)</f>
        <v>59.310344827586228</v>
      </c>
      <c r="AB2600" s="252">
        <f t="shared" ref="AB2600:AB2628" si="2592">Y2600-Z2600</f>
        <v>1.179999999999999</v>
      </c>
      <c r="AC2600" s="221">
        <v>186.20272</v>
      </c>
      <c r="AD2600" s="221">
        <v>278.29399999999998</v>
      </c>
      <c r="AE2600" s="221">
        <f t="shared" ref="AE2600:AE2629" si="2593">SUM(AC2600:AD2600)</f>
        <v>464.49671999999998</v>
      </c>
      <c r="AF2600" s="221">
        <v>134.5</v>
      </c>
      <c r="AG2600" s="220">
        <f t="shared" ref="AG2600:AG2629" si="2594">IF(AF2600&lt;&gt;"", AF2600/AE2600*100, 0)</f>
        <v>28.956070992277404</v>
      </c>
      <c r="AH2600" s="221">
        <f t="shared" ref="AH2600:AH2628" si="2595">AE2600-AF2600</f>
        <v>329.99671999999998</v>
      </c>
      <c r="AI2600" s="221">
        <v>473.84098000000017</v>
      </c>
      <c r="AJ2600" s="321">
        <v>544.45600000000002</v>
      </c>
      <c r="AK2600" s="221">
        <f t="shared" ref="AK2600:AK2609" si="2596">SUM(AI2600:AJ2600)</f>
        <v>1018.2969800000002</v>
      </c>
      <c r="AL2600" s="221">
        <v>369.72899999999998</v>
      </c>
      <c r="AM2600" s="220">
        <f t="shared" ref="AM2600:AM2620" si="2597">IF(AL2600&lt;&gt;0,(AL2600/AK2600*100),0)</f>
        <v>36.308562949877341</v>
      </c>
      <c r="AN2600" s="221">
        <f t="shared" ref="AN2600:AN2628" si="2598">AK2600-AL2600</f>
        <v>648.56798000000026</v>
      </c>
      <c r="AO2600" s="221">
        <v>438.53742000000034</v>
      </c>
      <c r="AP2600" s="321">
        <v>506.053</v>
      </c>
      <c r="AQ2600" s="221">
        <f t="shared" ref="AQ2600:AQ2629" si="2599">SUM(AO2600:AP2600)</f>
        <v>944.59042000000034</v>
      </c>
      <c r="AR2600" s="221">
        <v>510.226</v>
      </c>
      <c r="AS2600" s="220">
        <f t="shared" ref="AS2600:AS2629" si="2600">IF(AR2600&lt;&gt;0,(AR2600/AQ2600*100),0)</f>
        <v>54.015580636526018</v>
      </c>
      <c r="AT2600" s="221">
        <f t="shared" ref="AT2600:AT2628" si="2601">AQ2600-AR2600</f>
        <v>434.36442000000034</v>
      </c>
      <c r="AU2600" s="221">
        <v>0</v>
      </c>
      <c r="AV2600" s="54"/>
      <c r="AW2600" s="221">
        <f t="shared" ref="AW2600:AW2613" si="2602">SUM(AU2600:AV2600)</f>
        <v>0</v>
      </c>
      <c r="AX2600" s="221"/>
      <c r="AY2600" s="220">
        <f t="shared" ref="AY2600:AY2625" si="2603">IF(AX2600&lt;&gt;0,(AX2600/AW2600*100),0)</f>
        <v>0</v>
      </c>
      <c r="AZ2600" s="221">
        <f t="shared" ref="AZ2600:AZ2628" si="2604">AW2600-AX2600</f>
        <v>0</v>
      </c>
      <c r="BA2600" s="221">
        <v>0</v>
      </c>
      <c r="BB2600" s="221">
        <v>0</v>
      </c>
      <c r="BC2600" s="221">
        <f t="shared" ref="BC2600:BC2620" si="2605">SUM(BA2600:BB2600)</f>
        <v>0</v>
      </c>
      <c r="BD2600" s="221"/>
      <c r="BE2600" s="220">
        <f t="shared" ref="BE2600:BE2614" si="2606">IF(BD2600&lt;&gt;0,(BD2600/BC2600*100),0)</f>
        <v>0</v>
      </c>
      <c r="BF2600" s="221">
        <f t="shared" si="2585"/>
        <v>0</v>
      </c>
      <c r="BG2600" s="222">
        <f t="shared" si="2586"/>
        <v>1158.5753200000004</v>
      </c>
      <c r="BH2600" s="222">
        <f t="shared" si="2586"/>
        <v>1374.4229999999998</v>
      </c>
      <c r="BI2600" s="222">
        <f t="shared" ref="BI2600:BI2629" si="2607">SUM(BG2600:BH2600)</f>
        <v>2532.9983200000001</v>
      </c>
      <c r="BJ2600" s="222">
        <f t="shared" si="2587"/>
        <v>1065.6089999999999</v>
      </c>
      <c r="BK2600" s="223">
        <f t="shared" ref="BK2600:BK2629" si="2608">IF(BJ2600&lt;&gt;0,(BJ2600/BI2600*100),0)</f>
        <v>42.069076461132425</v>
      </c>
      <c r="BL2600" s="222">
        <f t="shared" ref="BL2600:BL2628" si="2609">BI2600-BJ2600</f>
        <v>1467.3893200000002</v>
      </c>
      <c r="BM2600" s="492"/>
    </row>
    <row r="2601" spans="3:65" ht="18.75" x14ac:dyDescent="0.3">
      <c r="C2601" s="393">
        <v>3</v>
      </c>
      <c r="D2601" s="394" t="s">
        <v>18</v>
      </c>
      <c r="E2601" s="252">
        <v>2.8400000000008419E-3</v>
      </c>
      <c r="F2601" s="252">
        <v>14.468999999999999</v>
      </c>
      <c r="G2601" s="252">
        <f t="shared" si="2579"/>
        <v>14.47184</v>
      </c>
      <c r="H2601" s="252">
        <v>14.468999999999999</v>
      </c>
      <c r="I2601" s="254">
        <f t="shared" si="2580"/>
        <v>99.980375681323181</v>
      </c>
      <c r="J2601" s="62">
        <f t="shared" si="2581"/>
        <v>2.8400000000008419E-3</v>
      </c>
      <c r="K2601" s="252">
        <v>11.260000000000005</v>
      </c>
      <c r="L2601" s="57">
        <v>26.01</v>
      </c>
      <c r="M2601" s="252">
        <f t="shared" si="2582"/>
        <v>37.27000000000001</v>
      </c>
      <c r="N2601" s="252">
        <v>17.78</v>
      </c>
      <c r="O2601" s="254">
        <f t="shared" si="2588"/>
        <v>47.705929702173322</v>
      </c>
      <c r="P2601" s="252">
        <f t="shared" si="2583"/>
        <v>19.490000000000009</v>
      </c>
      <c r="Q2601" s="252">
        <v>0.90000000000000213</v>
      </c>
      <c r="R2601" s="252">
        <v>8.67</v>
      </c>
      <c r="S2601" s="252">
        <f t="shared" ref="S2601:S2629" si="2610">SUM(Q2601,R2601)</f>
        <v>9.5700000000000021</v>
      </c>
      <c r="T2601" s="252">
        <v>5.0199999999999996</v>
      </c>
      <c r="U2601" s="254">
        <f t="shared" si="2589"/>
        <v>52.455590386624849</v>
      </c>
      <c r="V2601" s="252">
        <f t="shared" si="2590"/>
        <v>4.5500000000000025</v>
      </c>
      <c r="W2601" s="252">
        <v>0</v>
      </c>
      <c r="X2601" s="252">
        <v>1.2</v>
      </c>
      <c r="Y2601" s="252">
        <f t="shared" si="2584"/>
        <v>1.2</v>
      </c>
      <c r="Z2601" s="252">
        <v>0.83</v>
      </c>
      <c r="AA2601" s="254">
        <f t="shared" si="2591"/>
        <v>69.166666666666671</v>
      </c>
      <c r="AB2601" s="252">
        <f t="shared" si="2592"/>
        <v>0.37</v>
      </c>
      <c r="AC2601" s="221">
        <v>-2.2399999999720421E-3</v>
      </c>
      <c r="AD2601" s="221">
        <v>283.19299999999998</v>
      </c>
      <c r="AE2601" s="221">
        <f t="shared" si="2593"/>
        <v>283.19076000000001</v>
      </c>
      <c r="AF2601" s="221">
        <v>6.52</v>
      </c>
      <c r="AG2601" s="220">
        <f t="shared" si="2594"/>
        <v>2.3023350055630343</v>
      </c>
      <c r="AH2601" s="221">
        <f t="shared" si="2595"/>
        <v>276.67076000000003</v>
      </c>
      <c r="AI2601" s="221">
        <v>528.82652000000041</v>
      </c>
      <c r="AJ2601" s="321">
        <v>596.49799999999993</v>
      </c>
      <c r="AK2601" s="221">
        <f t="shared" si="2596"/>
        <v>1125.3245200000003</v>
      </c>
      <c r="AL2601" s="221">
        <v>562.03</v>
      </c>
      <c r="AM2601" s="220">
        <f t="shared" si="2597"/>
        <v>49.943815318269245</v>
      </c>
      <c r="AN2601" s="221">
        <f t="shared" si="2598"/>
        <v>563.29452000000038</v>
      </c>
      <c r="AO2601" s="221">
        <v>450.38706000000002</v>
      </c>
      <c r="AP2601" s="321">
        <v>551.3119999999999</v>
      </c>
      <c r="AQ2601" s="221">
        <f t="shared" si="2599"/>
        <v>1001.6990599999999</v>
      </c>
      <c r="AR2601" s="221">
        <v>626.12</v>
      </c>
      <c r="AS2601" s="220">
        <f t="shared" si="2600"/>
        <v>62.505798897325512</v>
      </c>
      <c r="AT2601" s="221">
        <f t="shared" si="2601"/>
        <v>375.57905999999991</v>
      </c>
      <c r="AU2601" s="221">
        <v>0</v>
      </c>
      <c r="AV2601" s="54"/>
      <c r="AW2601" s="221">
        <f t="shared" si="2602"/>
        <v>0</v>
      </c>
      <c r="AX2601" s="221">
        <v>0</v>
      </c>
      <c r="AY2601" s="220">
        <f t="shared" si="2603"/>
        <v>0</v>
      </c>
      <c r="AZ2601" s="221">
        <f t="shared" si="2604"/>
        <v>0</v>
      </c>
      <c r="BA2601" s="221">
        <v>-9.9999999992661515E-5</v>
      </c>
      <c r="BB2601" s="221">
        <v>22.033000000000001</v>
      </c>
      <c r="BC2601" s="221">
        <f t="shared" si="2605"/>
        <v>22.032900000000009</v>
      </c>
      <c r="BD2601" s="221">
        <v>12.15</v>
      </c>
      <c r="BE2601" s="220">
        <f t="shared" si="2606"/>
        <v>55.144806176218275</v>
      </c>
      <c r="BF2601" s="221">
        <f t="shared" si="2585"/>
        <v>9.8829000000000082</v>
      </c>
      <c r="BG2601" s="222">
        <f t="shared" si="2586"/>
        <v>991.3740800000005</v>
      </c>
      <c r="BH2601" s="222">
        <f t="shared" si="2586"/>
        <v>1503.3849999999998</v>
      </c>
      <c r="BI2601" s="222">
        <f t="shared" si="2607"/>
        <v>2494.7590800000003</v>
      </c>
      <c r="BJ2601" s="222">
        <f t="shared" si="2587"/>
        <v>1244.9190000000001</v>
      </c>
      <c r="BK2601" s="223">
        <f t="shared" si="2608"/>
        <v>49.901371638659391</v>
      </c>
      <c r="BL2601" s="222">
        <f t="shared" si="2609"/>
        <v>1249.8400800000002</v>
      </c>
      <c r="BM2601" s="492"/>
    </row>
    <row r="2602" spans="3:65" ht="18.75" x14ac:dyDescent="0.3">
      <c r="C2602" s="393">
        <v>4</v>
      </c>
      <c r="D2602" s="394" t="s">
        <v>19</v>
      </c>
      <c r="E2602" s="252">
        <v>-1.1599999999987176E-3</v>
      </c>
      <c r="F2602" s="252">
        <v>36.728999999999999</v>
      </c>
      <c r="G2602" s="252">
        <f t="shared" si="2579"/>
        <v>36.72784</v>
      </c>
      <c r="H2602" s="252">
        <v>36.728999999999999</v>
      </c>
      <c r="I2602" s="254">
        <f t="shared" si="2580"/>
        <v>100.00315836705889</v>
      </c>
      <c r="J2602" s="62">
        <f t="shared" si="2581"/>
        <v>-1.1599999999987176E-3</v>
      </c>
      <c r="K2602" s="252">
        <v>21.529999999999994</v>
      </c>
      <c r="L2602" s="57">
        <v>22.14</v>
      </c>
      <c r="M2602" s="252">
        <f t="shared" si="2582"/>
        <v>43.669999999999995</v>
      </c>
      <c r="N2602" s="252">
        <v>40.53</v>
      </c>
      <c r="O2602" s="254">
        <f t="shared" si="2588"/>
        <v>92.809709182505159</v>
      </c>
      <c r="P2602" s="252">
        <f t="shared" si="2583"/>
        <v>3.1399999999999935</v>
      </c>
      <c r="Q2602" s="252">
        <v>5.5100000000000016</v>
      </c>
      <c r="R2602" s="252">
        <v>7.38</v>
      </c>
      <c r="S2602" s="252">
        <f t="shared" si="2610"/>
        <v>12.89</v>
      </c>
      <c r="T2602" s="252">
        <v>12.7</v>
      </c>
      <c r="U2602" s="254">
        <f t="shared" si="2589"/>
        <v>98.525989138867331</v>
      </c>
      <c r="V2602" s="252">
        <f t="shared" si="2590"/>
        <v>0.19000000000000128</v>
      </c>
      <c r="W2602" s="252">
        <v>0.49999999999999956</v>
      </c>
      <c r="X2602" s="252">
        <v>1.2</v>
      </c>
      <c r="Y2602" s="252">
        <f t="shared" si="2584"/>
        <v>1.6999999999999995</v>
      </c>
      <c r="Z2602" s="252">
        <v>1.7</v>
      </c>
      <c r="AA2602" s="254">
        <f t="shared" si="2591"/>
        <v>100.00000000000003</v>
      </c>
      <c r="AB2602" s="252">
        <f t="shared" si="2592"/>
        <v>0</v>
      </c>
      <c r="AC2602" s="221">
        <v>84.397760000000034</v>
      </c>
      <c r="AD2602" s="221">
        <v>241.05699999999999</v>
      </c>
      <c r="AE2602" s="221">
        <f t="shared" si="2593"/>
        <v>325.45476000000002</v>
      </c>
      <c r="AF2602" s="221">
        <v>77.239999999999995</v>
      </c>
      <c r="AG2602" s="220">
        <f t="shared" si="2594"/>
        <v>23.732945248672962</v>
      </c>
      <c r="AH2602" s="221">
        <f t="shared" si="2595"/>
        <v>248.21476000000001</v>
      </c>
      <c r="AI2602" s="221">
        <v>488.82521999999983</v>
      </c>
      <c r="AJ2602" s="321">
        <v>483.76699999999994</v>
      </c>
      <c r="AK2602" s="221">
        <f t="shared" si="2596"/>
        <v>972.59221999999977</v>
      </c>
      <c r="AL2602" s="221">
        <v>661.34</v>
      </c>
      <c r="AM2602" s="220">
        <f t="shared" si="2597"/>
        <v>67.997665044040772</v>
      </c>
      <c r="AN2602" s="221">
        <f t="shared" si="2598"/>
        <v>311.25221999999974</v>
      </c>
      <c r="AO2602" s="221">
        <v>351.93444000000011</v>
      </c>
      <c r="AP2602" s="321">
        <v>453.74700000000001</v>
      </c>
      <c r="AQ2602" s="221">
        <f t="shared" si="2599"/>
        <v>805.68144000000007</v>
      </c>
      <c r="AR2602" s="221">
        <v>605.89099999999996</v>
      </c>
      <c r="AS2602" s="220">
        <f t="shared" si="2600"/>
        <v>75.202303282547987</v>
      </c>
      <c r="AT2602" s="221">
        <f t="shared" si="2601"/>
        <v>199.7904400000001</v>
      </c>
      <c r="AU2602" s="221">
        <v>0</v>
      </c>
      <c r="AV2602" s="54"/>
      <c r="AW2602" s="221">
        <f t="shared" si="2602"/>
        <v>0</v>
      </c>
      <c r="AX2602" s="221"/>
      <c r="AY2602" s="220">
        <f t="shared" si="2603"/>
        <v>0</v>
      </c>
      <c r="AZ2602" s="221">
        <f t="shared" si="2604"/>
        <v>0</v>
      </c>
      <c r="BA2602" s="221">
        <v>0</v>
      </c>
      <c r="BB2602" s="221">
        <v>0</v>
      </c>
      <c r="BC2602" s="221">
        <f t="shared" si="2605"/>
        <v>0</v>
      </c>
      <c r="BD2602" s="221"/>
      <c r="BE2602" s="220">
        <f t="shared" si="2606"/>
        <v>0</v>
      </c>
      <c r="BF2602" s="221">
        <f t="shared" si="2585"/>
        <v>0</v>
      </c>
      <c r="BG2602" s="222">
        <f t="shared" si="2586"/>
        <v>952.69626000000005</v>
      </c>
      <c r="BH2602" s="222">
        <f t="shared" si="2586"/>
        <v>1246.02</v>
      </c>
      <c r="BI2602" s="222">
        <f t="shared" si="2607"/>
        <v>2198.7162600000001</v>
      </c>
      <c r="BJ2602" s="222">
        <f t="shared" si="2587"/>
        <v>1436.1299999999999</v>
      </c>
      <c r="BK2602" s="223">
        <f t="shared" si="2608"/>
        <v>65.316749874765549</v>
      </c>
      <c r="BL2602" s="222">
        <f t="shared" si="2609"/>
        <v>762.58626000000027</v>
      </c>
      <c r="BM2602" s="492"/>
    </row>
    <row r="2603" spans="3:65" ht="18.75" x14ac:dyDescent="0.3">
      <c r="C2603" s="393">
        <v>5</v>
      </c>
      <c r="D2603" s="394" t="s">
        <v>20</v>
      </c>
      <c r="E2603" s="252">
        <v>-4.5600000000014518E-3</v>
      </c>
      <c r="F2603" s="252">
        <v>23.373000000000001</v>
      </c>
      <c r="G2603" s="252">
        <f t="shared" si="2579"/>
        <v>23.36844</v>
      </c>
      <c r="H2603" s="252">
        <v>23.37</v>
      </c>
      <c r="I2603" s="254">
        <f t="shared" si="2580"/>
        <v>100.00667567026298</v>
      </c>
      <c r="J2603" s="62">
        <f t="shared" si="2581"/>
        <v>-1.5600000000013381E-3</v>
      </c>
      <c r="K2603" s="252">
        <v>0</v>
      </c>
      <c r="L2603" s="57">
        <v>17.37</v>
      </c>
      <c r="M2603" s="252">
        <f t="shared" si="2582"/>
        <v>17.37</v>
      </c>
      <c r="N2603" s="252">
        <v>17.37</v>
      </c>
      <c r="O2603" s="254">
        <f t="shared" si="2588"/>
        <v>100</v>
      </c>
      <c r="P2603" s="252">
        <f t="shared" si="2583"/>
        <v>0</v>
      </c>
      <c r="Q2603" s="252">
        <v>1.64</v>
      </c>
      <c r="R2603" s="252">
        <v>5.79</v>
      </c>
      <c r="S2603" s="252">
        <f t="shared" si="2610"/>
        <v>7.43</v>
      </c>
      <c r="T2603" s="252">
        <v>7.39</v>
      </c>
      <c r="U2603" s="254">
        <f t="shared" si="2589"/>
        <v>99.461641991924637</v>
      </c>
      <c r="V2603" s="252">
        <f t="shared" si="2590"/>
        <v>4.0000000000000036E-2</v>
      </c>
      <c r="W2603" s="252">
        <v>0.69999999999999973</v>
      </c>
      <c r="X2603" s="252">
        <v>0.7</v>
      </c>
      <c r="Y2603" s="252">
        <f t="shared" si="2584"/>
        <v>1.3999999999999997</v>
      </c>
      <c r="Z2603" s="252">
        <v>1.4</v>
      </c>
      <c r="AA2603" s="254">
        <f t="shared" si="2591"/>
        <v>100.00000000000003</v>
      </c>
      <c r="AB2603" s="252">
        <f t="shared" si="2592"/>
        <v>0</v>
      </c>
      <c r="AC2603" s="221">
        <v>20.65</v>
      </c>
      <c r="AD2603" s="221">
        <v>189.12200000000001</v>
      </c>
      <c r="AE2603" s="221">
        <f t="shared" si="2593"/>
        <v>209.77200000000002</v>
      </c>
      <c r="AF2603" s="221">
        <v>81.510000000000005</v>
      </c>
      <c r="AG2603" s="220">
        <f t="shared" si="2594"/>
        <v>38.85647274183399</v>
      </c>
      <c r="AH2603" s="221">
        <f t="shared" si="2595"/>
        <v>128.262</v>
      </c>
      <c r="AI2603" s="221">
        <v>307.71567999999991</v>
      </c>
      <c r="AJ2603" s="321">
        <v>396.51200000000006</v>
      </c>
      <c r="AK2603" s="221">
        <f t="shared" si="2596"/>
        <v>704.22767999999996</v>
      </c>
      <c r="AL2603" s="221">
        <v>628.53</v>
      </c>
      <c r="AM2603" s="220">
        <f t="shared" si="2597"/>
        <v>89.250964972010195</v>
      </c>
      <c r="AN2603" s="221">
        <f t="shared" si="2598"/>
        <v>75.697679999999991</v>
      </c>
      <c r="AO2603" s="221">
        <v>283.33</v>
      </c>
      <c r="AP2603" s="321">
        <v>366.16499999999996</v>
      </c>
      <c r="AQ2603" s="221">
        <f t="shared" si="2599"/>
        <v>649.49499999999989</v>
      </c>
      <c r="AR2603" s="221">
        <v>568.16999999999996</v>
      </c>
      <c r="AS2603" s="220">
        <f t="shared" si="2600"/>
        <v>87.478733477547948</v>
      </c>
      <c r="AT2603" s="221">
        <f t="shared" si="2601"/>
        <v>81.324999999999932</v>
      </c>
      <c r="AU2603" s="221">
        <v>0</v>
      </c>
      <c r="AV2603" s="54"/>
      <c r="AW2603" s="221">
        <f t="shared" si="2602"/>
        <v>0</v>
      </c>
      <c r="AX2603" s="221">
        <v>0</v>
      </c>
      <c r="AY2603" s="220">
        <f t="shared" si="2603"/>
        <v>0</v>
      </c>
      <c r="AZ2603" s="221">
        <f t="shared" si="2604"/>
        <v>0</v>
      </c>
      <c r="BA2603" s="221">
        <v>0</v>
      </c>
      <c r="BB2603" s="221">
        <v>0</v>
      </c>
      <c r="BC2603" s="221">
        <f t="shared" si="2605"/>
        <v>0</v>
      </c>
      <c r="BD2603" s="221">
        <v>0</v>
      </c>
      <c r="BE2603" s="220">
        <f t="shared" si="2606"/>
        <v>0</v>
      </c>
      <c r="BF2603" s="221">
        <f t="shared" si="2585"/>
        <v>0</v>
      </c>
      <c r="BG2603" s="222">
        <f t="shared" si="2586"/>
        <v>614.03111999999987</v>
      </c>
      <c r="BH2603" s="222">
        <f t="shared" si="2586"/>
        <v>999.03200000000015</v>
      </c>
      <c r="BI2603" s="222">
        <f t="shared" si="2607"/>
        <v>1613.06312</v>
      </c>
      <c r="BJ2603" s="222">
        <f t="shared" si="2587"/>
        <v>1327.74</v>
      </c>
      <c r="BK2603" s="223">
        <f t="shared" si="2608"/>
        <v>82.311720077017185</v>
      </c>
      <c r="BL2603" s="222">
        <f t="shared" si="2609"/>
        <v>285.32312000000002</v>
      </c>
      <c r="BM2603" s="492"/>
    </row>
    <row r="2604" spans="3:65" ht="18.75" x14ac:dyDescent="0.3">
      <c r="C2604" s="393">
        <v>6</v>
      </c>
      <c r="D2604" s="456" t="s">
        <v>21</v>
      </c>
      <c r="E2604" s="252">
        <v>2.7199999999991675E-3</v>
      </c>
      <c r="F2604" s="252">
        <v>8.98</v>
      </c>
      <c r="G2604" s="252">
        <f t="shared" si="2579"/>
        <v>8.9827200000000005</v>
      </c>
      <c r="H2604" s="252">
        <v>8.8000000000000007</v>
      </c>
      <c r="I2604" s="254">
        <f t="shared" si="2580"/>
        <v>97.965872252502578</v>
      </c>
      <c r="J2604" s="62">
        <f t="shared" si="2581"/>
        <v>0.18271999999999977</v>
      </c>
      <c r="K2604" s="252">
        <v>18.370000000000005</v>
      </c>
      <c r="L2604" s="57">
        <v>5.67</v>
      </c>
      <c r="M2604" s="252">
        <f t="shared" si="2582"/>
        <v>24.040000000000006</v>
      </c>
      <c r="N2604" s="252">
        <v>15.7</v>
      </c>
      <c r="O2604" s="254">
        <f t="shared" si="2588"/>
        <v>65.307820299500804</v>
      </c>
      <c r="P2604" s="252">
        <f t="shared" si="2583"/>
        <v>8.340000000000007</v>
      </c>
      <c r="Q2604" s="252">
        <v>1.4599999999999991</v>
      </c>
      <c r="R2604" s="252">
        <v>1.89</v>
      </c>
      <c r="S2604" s="252">
        <f t="shared" si="2610"/>
        <v>3.3499999999999988</v>
      </c>
      <c r="T2604" s="252">
        <v>0</v>
      </c>
      <c r="U2604" s="254">
        <f t="shared" si="2589"/>
        <v>0</v>
      </c>
      <c r="V2604" s="252">
        <f t="shared" si="2590"/>
        <v>3.3499999999999988</v>
      </c>
      <c r="W2604" s="252">
        <v>0.27999999999999992</v>
      </c>
      <c r="X2604" s="252">
        <v>0.3</v>
      </c>
      <c r="Y2604" s="252">
        <f t="shared" si="2584"/>
        <v>0.57999999999999985</v>
      </c>
      <c r="Z2604" s="252">
        <v>0</v>
      </c>
      <c r="AA2604" s="254">
        <f t="shared" si="2591"/>
        <v>0</v>
      </c>
      <c r="AB2604" s="252">
        <f t="shared" si="2592"/>
        <v>0.57999999999999985</v>
      </c>
      <c r="AC2604" s="221">
        <v>38.146940000000001</v>
      </c>
      <c r="AD2604" s="221">
        <v>61.73</v>
      </c>
      <c r="AE2604" s="221">
        <f t="shared" si="2593"/>
        <v>99.876939999999991</v>
      </c>
      <c r="AF2604" s="221">
        <v>92.93</v>
      </c>
      <c r="AG2604" s="220">
        <f t="shared" si="2594"/>
        <v>93.044500562392102</v>
      </c>
      <c r="AH2604" s="221">
        <f t="shared" si="2595"/>
        <v>6.9469399999999837</v>
      </c>
      <c r="AI2604" s="221">
        <v>114.21080000000001</v>
      </c>
      <c r="AJ2604" s="321">
        <v>127.24299999999999</v>
      </c>
      <c r="AK2604" s="221">
        <f t="shared" si="2596"/>
        <v>241.4538</v>
      </c>
      <c r="AL2604" s="221">
        <v>71.69</v>
      </c>
      <c r="AM2604" s="220">
        <f t="shared" si="2597"/>
        <v>29.690980220646761</v>
      </c>
      <c r="AN2604" s="221">
        <f t="shared" si="2598"/>
        <v>169.7638</v>
      </c>
      <c r="AO2604" s="221">
        <v>87.51714000000004</v>
      </c>
      <c r="AP2604" s="321">
        <v>117.547</v>
      </c>
      <c r="AQ2604" s="221">
        <f t="shared" si="2599"/>
        <v>205.06414000000004</v>
      </c>
      <c r="AR2604" s="221">
        <v>48</v>
      </c>
      <c r="AS2604" s="220">
        <f t="shared" si="2600"/>
        <v>23.407310512701045</v>
      </c>
      <c r="AT2604" s="221">
        <f t="shared" si="2601"/>
        <v>157.06414000000004</v>
      </c>
      <c r="AU2604" s="221">
        <v>0</v>
      </c>
      <c r="AV2604" s="54"/>
      <c r="AW2604" s="221">
        <f t="shared" si="2602"/>
        <v>0</v>
      </c>
      <c r="AX2604" s="221"/>
      <c r="AY2604" s="220">
        <f t="shared" si="2603"/>
        <v>0</v>
      </c>
      <c r="AZ2604" s="221">
        <f t="shared" si="2604"/>
        <v>0</v>
      </c>
      <c r="BA2604" s="221">
        <v>0</v>
      </c>
      <c r="BB2604" s="221">
        <v>0</v>
      </c>
      <c r="BC2604" s="221">
        <f t="shared" si="2605"/>
        <v>0</v>
      </c>
      <c r="BD2604" s="221"/>
      <c r="BE2604" s="220">
        <f t="shared" si="2606"/>
        <v>0</v>
      </c>
      <c r="BF2604" s="221">
        <f t="shared" si="2585"/>
        <v>0</v>
      </c>
      <c r="BG2604" s="222">
        <f t="shared" si="2586"/>
        <v>259.98760000000004</v>
      </c>
      <c r="BH2604" s="222">
        <f t="shared" si="2586"/>
        <v>323.36</v>
      </c>
      <c r="BI2604" s="222">
        <f t="shared" si="2607"/>
        <v>583.34760000000006</v>
      </c>
      <c r="BJ2604" s="222">
        <f t="shared" si="2587"/>
        <v>237.12</v>
      </c>
      <c r="BK2604" s="223">
        <f t="shared" si="2608"/>
        <v>40.648148719562741</v>
      </c>
      <c r="BL2604" s="222">
        <f t="shared" si="2609"/>
        <v>346.22760000000005</v>
      </c>
      <c r="BM2604" s="492"/>
    </row>
    <row r="2605" spans="3:65" ht="18.75" x14ac:dyDescent="0.3">
      <c r="C2605" s="393">
        <v>7</v>
      </c>
      <c r="D2605" s="394" t="s">
        <v>22</v>
      </c>
      <c r="E2605" s="252">
        <v>1.9999999999953388E-4</v>
      </c>
      <c r="F2605" s="252"/>
      <c r="G2605" s="252">
        <f t="shared" si="2579"/>
        <v>1.9999999999953388E-4</v>
      </c>
      <c r="H2605" s="252">
        <v>0</v>
      </c>
      <c r="I2605" s="254">
        <f t="shared" si="2580"/>
        <v>0</v>
      </c>
      <c r="J2605" s="62">
        <f t="shared" si="2581"/>
        <v>1.9999999999953388E-4</v>
      </c>
      <c r="K2605" s="252">
        <v>44.219999999999985</v>
      </c>
      <c r="L2605" s="57">
        <v>30.78</v>
      </c>
      <c r="M2605" s="252">
        <f t="shared" si="2582"/>
        <v>74.999999999999986</v>
      </c>
      <c r="N2605" s="252">
        <v>51.51</v>
      </c>
      <c r="O2605" s="254">
        <f t="shared" si="2588"/>
        <v>68.680000000000007</v>
      </c>
      <c r="P2605" s="252">
        <f t="shared" si="2583"/>
        <v>23.489999999999988</v>
      </c>
      <c r="Q2605" s="252">
        <v>9.4599999999999973</v>
      </c>
      <c r="R2605" s="252">
        <v>10.26</v>
      </c>
      <c r="S2605" s="252">
        <f t="shared" si="2610"/>
        <v>19.72</v>
      </c>
      <c r="T2605" s="252">
        <v>15.9</v>
      </c>
      <c r="U2605" s="254">
        <v>21.21</v>
      </c>
      <c r="V2605" s="252">
        <f t="shared" si="2590"/>
        <v>3.8199999999999985</v>
      </c>
      <c r="W2605" s="252">
        <v>0.69999999999999929</v>
      </c>
      <c r="X2605" s="252">
        <v>1.4</v>
      </c>
      <c r="Y2605" s="252">
        <f t="shared" si="2584"/>
        <v>2.0999999999999992</v>
      </c>
      <c r="Z2605" s="252">
        <v>1.89</v>
      </c>
      <c r="AA2605" s="254">
        <f t="shared" si="2591"/>
        <v>90.000000000000028</v>
      </c>
      <c r="AB2605" s="252">
        <f t="shared" si="2592"/>
        <v>0.2099999999999993</v>
      </c>
      <c r="AC2605" s="221">
        <v>57.385719999999992</v>
      </c>
      <c r="AD2605" s="221">
        <v>335.12900000000002</v>
      </c>
      <c r="AE2605" s="221">
        <f t="shared" si="2593"/>
        <v>392.51472000000001</v>
      </c>
      <c r="AF2605" s="221">
        <v>165.93</v>
      </c>
      <c r="AG2605" s="220">
        <f t="shared" si="2594"/>
        <v>42.273573842020504</v>
      </c>
      <c r="AH2605" s="221">
        <f t="shared" si="2595"/>
        <v>226.58472</v>
      </c>
      <c r="AI2605" s="221">
        <v>204.99883999999997</v>
      </c>
      <c r="AJ2605" s="321">
        <v>675.08699999999999</v>
      </c>
      <c r="AK2605" s="221">
        <f t="shared" si="2596"/>
        <v>880.08583999999996</v>
      </c>
      <c r="AL2605" s="221">
        <v>736.72</v>
      </c>
      <c r="AM2605" s="220">
        <f t="shared" si="2597"/>
        <v>83.710016286593131</v>
      </c>
      <c r="AN2605" s="221">
        <f t="shared" si="2598"/>
        <v>143.36583999999993</v>
      </c>
      <c r="AO2605" s="221">
        <v>497.65465999999992</v>
      </c>
      <c r="AP2605" s="321">
        <v>625.596</v>
      </c>
      <c r="AQ2605" s="221">
        <f t="shared" si="2599"/>
        <v>1123.2506599999999</v>
      </c>
      <c r="AR2605" s="221">
        <v>843.76</v>
      </c>
      <c r="AS2605" s="220">
        <f t="shared" si="2600"/>
        <v>75.117694566945545</v>
      </c>
      <c r="AT2605" s="221">
        <f t="shared" si="2601"/>
        <v>279.49065999999993</v>
      </c>
      <c r="AU2605" s="221">
        <v>0</v>
      </c>
      <c r="AV2605" s="54"/>
      <c r="AW2605" s="221">
        <f t="shared" si="2602"/>
        <v>0</v>
      </c>
      <c r="AX2605" s="221"/>
      <c r="AY2605" s="220">
        <f t="shared" si="2603"/>
        <v>0</v>
      </c>
      <c r="AZ2605" s="221">
        <f t="shared" si="2604"/>
        <v>0</v>
      </c>
      <c r="BA2605" s="221">
        <v>0</v>
      </c>
      <c r="BB2605" s="221">
        <v>0</v>
      </c>
      <c r="BC2605" s="221">
        <f t="shared" si="2605"/>
        <v>0</v>
      </c>
      <c r="BD2605" s="221"/>
      <c r="BE2605" s="220">
        <f t="shared" si="2606"/>
        <v>0</v>
      </c>
      <c r="BF2605" s="221">
        <f t="shared" si="2585"/>
        <v>0</v>
      </c>
      <c r="BG2605" s="222">
        <f t="shared" si="2586"/>
        <v>814.41941999999995</v>
      </c>
      <c r="BH2605" s="222">
        <f t="shared" si="2586"/>
        <v>1678.252</v>
      </c>
      <c r="BI2605" s="222">
        <f t="shared" si="2607"/>
        <v>2492.6714199999997</v>
      </c>
      <c r="BJ2605" s="222">
        <f t="shared" si="2587"/>
        <v>1815.71</v>
      </c>
      <c r="BK2605" s="223">
        <f t="shared" si="2608"/>
        <v>72.841931167967587</v>
      </c>
      <c r="BL2605" s="222">
        <f t="shared" si="2609"/>
        <v>676.96141999999963</v>
      </c>
      <c r="BM2605" s="492"/>
    </row>
    <row r="2606" spans="3:65" ht="18.75" x14ac:dyDescent="0.3">
      <c r="C2606" s="393">
        <v>8</v>
      </c>
      <c r="D2606" s="394" t="s">
        <v>23</v>
      </c>
      <c r="E2606" s="252">
        <v>2.7199999999991675E-3</v>
      </c>
      <c r="F2606" s="252">
        <v>6.6779999999999999</v>
      </c>
      <c r="G2606" s="252">
        <f t="shared" si="2579"/>
        <v>6.6807199999999991</v>
      </c>
      <c r="H2606" s="252">
        <v>6.6779999999999999</v>
      </c>
      <c r="I2606" s="254">
        <f t="shared" si="2580"/>
        <v>99.95928582547991</v>
      </c>
      <c r="J2606" s="62">
        <f t="shared" si="2581"/>
        <v>2.7199999999991675E-3</v>
      </c>
      <c r="K2606" s="252">
        <v>5.860000000000003</v>
      </c>
      <c r="L2606" s="57">
        <v>5.4</v>
      </c>
      <c r="M2606" s="252">
        <f t="shared" si="2582"/>
        <v>11.260000000000003</v>
      </c>
      <c r="N2606" s="252">
        <v>11.26</v>
      </c>
      <c r="O2606" s="254">
        <f t="shared" si="2588"/>
        <v>99.999999999999972</v>
      </c>
      <c r="P2606" s="252">
        <f t="shared" si="2583"/>
        <v>0</v>
      </c>
      <c r="Q2606" s="252">
        <v>1.9900000000000002</v>
      </c>
      <c r="R2606" s="252">
        <v>1.8</v>
      </c>
      <c r="S2606" s="252">
        <f t="shared" si="2610"/>
        <v>3.79</v>
      </c>
      <c r="T2606" s="252">
        <v>3.79</v>
      </c>
      <c r="U2606" s="254">
        <f t="shared" ref="U2606:U2618" si="2611">IF(T2606&lt;&gt;0,(T2606/S2606*100),0)</f>
        <v>100</v>
      </c>
      <c r="V2606" s="252">
        <f t="shared" si="2590"/>
        <v>0</v>
      </c>
      <c r="W2606" s="252">
        <v>0.29999999999999982</v>
      </c>
      <c r="X2606" s="252">
        <v>0.3</v>
      </c>
      <c r="Y2606" s="252">
        <f t="shared" si="2584"/>
        <v>0.59999999999999987</v>
      </c>
      <c r="Z2606" s="252">
        <v>0.6</v>
      </c>
      <c r="AA2606" s="254">
        <f t="shared" si="2591"/>
        <v>100.00000000000003</v>
      </c>
      <c r="AB2606" s="252">
        <f t="shared" si="2592"/>
        <v>0</v>
      </c>
      <c r="AC2606" s="221">
        <v>-1.6399999999876513E-3</v>
      </c>
      <c r="AD2606" s="221">
        <v>58.79</v>
      </c>
      <c r="AE2606" s="221">
        <f t="shared" si="2593"/>
        <v>58.788360000000011</v>
      </c>
      <c r="AF2606" s="221">
        <v>0</v>
      </c>
      <c r="AG2606" s="220">
        <f t="shared" si="2594"/>
        <v>0</v>
      </c>
      <c r="AH2606" s="221">
        <f t="shared" si="2595"/>
        <v>58.788360000000011</v>
      </c>
      <c r="AI2606" s="221">
        <v>142.07952000000003</v>
      </c>
      <c r="AJ2606" s="321">
        <v>115.17500000000001</v>
      </c>
      <c r="AK2606" s="221">
        <f t="shared" si="2596"/>
        <v>257.25452000000007</v>
      </c>
      <c r="AL2606" s="221">
        <v>238.35</v>
      </c>
      <c r="AM2606" s="220">
        <f t="shared" si="2597"/>
        <v>92.651433296487824</v>
      </c>
      <c r="AN2606" s="221">
        <f t="shared" si="2598"/>
        <v>18.904520000000076</v>
      </c>
      <c r="AO2606" s="221">
        <v>125.14690000000004</v>
      </c>
      <c r="AP2606" s="321">
        <v>107.024</v>
      </c>
      <c r="AQ2606" s="221">
        <f t="shared" si="2599"/>
        <v>232.17090000000005</v>
      </c>
      <c r="AR2606" s="221">
        <v>225.34</v>
      </c>
      <c r="AS2606" s="220">
        <f t="shared" si="2600"/>
        <v>97.057813877622024</v>
      </c>
      <c r="AT2606" s="221">
        <f t="shared" si="2601"/>
        <v>6.8309000000000424</v>
      </c>
      <c r="AU2606" s="221">
        <v>0</v>
      </c>
      <c r="AV2606" s="54"/>
      <c r="AW2606" s="221">
        <f t="shared" si="2602"/>
        <v>0</v>
      </c>
      <c r="AX2606" s="221">
        <v>0</v>
      </c>
      <c r="AY2606" s="220">
        <f t="shared" si="2603"/>
        <v>0</v>
      </c>
      <c r="AZ2606" s="221">
        <f t="shared" si="2604"/>
        <v>0</v>
      </c>
      <c r="BA2606" s="221">
        <v>0</v>
      </c>
      <c r="BB2606" s="221">
        <v>0</v>
      </c>
      <c r="BC2606" s="221">
        <f t="shared" si="2605"/>
        <v>0</v>
      </c>
      <c r="BD2606" s="221">
        <v>0</v>
      </c>
      <c r="BE2606" s="220">
        <f t="shared" si="2606"/>
        <v>0</v>
      </c>
      <c r="BF2606" s="221">
        <f t="shared" si="2585"/>
        <v>0</v>
      </c>
      <c r="BG2606" s="222">
        <f t="shared" si="2586"/>
        <v>275.37750000000011</v>
      </c>
      <c r="BH2606" s="222">
        <f t="shared" si="2586"/>
        <v>295.16700000000003</v>
      </c>
      <c r="BI2606" s="222">
        <f t="shared" si="2607"/>
        <v>570.5445000000002</v>
      </c>
      <c r="BJ2606" s="222">
        <f t="shared" si="2587"/>
        <v>486.01800000000003</v>
      </c>
      <c r="BK2606" s="223">
        <f t="shared" si="2608"/>
        <v>85.184941753009596</v>
      </c>
      <c r="BL2606" s="222">
        <f t="shared" si="2609"/>
        <v>84.526500000000169</v>
      </c>
      <c r="BM2606" s="492"/>
    </row>
    <row r="2607" spans="3:65" ht="18.75" x14ac:dyDescent="0.3">
      <c r="C2607" s="393">
        <v>9</v>
      </c>
      <c r="D2607" s="394" t="s">
        <v>24</v>
      </c>
      <c r="E2607" s="252">
        <v>1.1061199999999989</v>
      </c>
      <c r="F2607" s="252"/>
      <c r="G2607" s="252">
        <f t="shared" si="2579"/>
        <v>1.1061199999999989</v>
      </c>
      <c r="H2607" s="252">
        <v>0</v>
      </c>
      <c r="I2607" s="254">
        <f t="shared" si="2580"/>
        <v>0</v>
      </c>
      <c r="J2607" s="431">
        <f t="shared" si="2581"/>
        <v>1.1061199999999989</v>
      </c>
      <c r="K2607" s="252">
        <v>26.730000000000004</v>
      </c>
      <c r="L2607" s="57">
        <v>17.82</v>
      </c>
      <c r="M2607" s="252">
        <f t="shared" si="2582"/>
        <v>44.550000000000004</v>
      </c>
      <c r="N2607" s="252">
        <v>33.01</v>
      </c>
      <c r="O2607" s="254">
        <f t="shared" si="2588"/>
        <v>74.096520763187428</v>
      </c>
      <c r="P2607" s="408">
        <f t="shared" si="2583"/>
        <v>11.540000000000006</v>
      </c>
      <c r="Q2607" s="252">
        <v>8.01</v>
      </c>
      <c r="R2607" s="252">
        <v>5.94</v>
      </c>
      <c r="S2607" s="252">
        <f t="shared" si="2610"/>
        <v>13.95</v>
      </c>
      <c r="T2607" s="252">
        <v>10.52</v>
      </c>
      <c r="U2607" s="254">
        <f t="shared" si="2611"/>
        <v>75.412186379928315</v>
      </c>
      <c r="V2607" s="252">
        <f t="shared" si="2590"/>
        <v>3.4299999999999997</v>
      </c>
      <c r="W2607" s="252">
        <v>0.9000000000000008</v>
      </c>
      <c r="X2607" s="252">
        <v>0.8</v>
      </c>
      <c r="Y2607" s="252">
        <f t="shared" si="2584"/>
        <v>1.7000000000000008</v>
      </c>
      <c r="Z2607" s="252">
        <v>1.1499999999999999</v>
      </c>
      <c r="AA2607" s="254">
        <f t="shared" si="2591"/>
        <v>67.647058823529377</v>
      </c>
      <c r="AB2607" s="408">
        <f t="shared" si="2592"/>
        <v>0.55000000000000093</v>
      </c>
      <c r="AC2607" s="221">
        <v>105.41183999999998</v>
      </c>
      <c r="AD2607" s="221">
        <v>194.02</v>
      </c>
      <c r="AE2607" s="221">
        <f t="shared" si="2593"/>
        <v>299.43183999999997</v>
      </c>
      <c r="AF2607" s="221">
        <v>59.33</v>
      </c>
      <c r="AG2607" s="220">
        <f t="shared" si="2594"/>
        <v>19.814192104620538</v>
      </c>
      <c r="AH2607" s="432">
        <f t="shared" si="2595"/>
        <v>240.10183999999998</v>
      </c>
      <c r="AI2607" s="221">
        <v>472.91338000000007</v>
      </c>
      <c r="AJ2607" s="321">
        <v>387.85399999999998</v>
      </c>
      <c r="AK2607" s="221">
        <f t="shared" si="2596"/>
        <v>860.76738</v>
      </c>
      <c r="AL2607" s="221">
        <v>494.37</v>
      </c>
      <c r="AM2607" s="220">
        <f t="shared" si="2597"/>
        <v>57.433635554358489</v>
      </c>
      <c r="AN2607" s="432">
        <f t="shared" si="2598"/>
        <v>366.39738</v>
      </c>
      <c r="AO2607" s="221">
        <v>432.52150000000017</v>
      </c>
      <c r="AP2607" s="321">
        <v>359.50700000000001</v>
      </c>
      <c r="AQ2607" s="221">
        <f t="shared" si="2599"/>
        <v>792.02850000000012</v>
      </c>
      <c r="AR2607" s="221">
        <v>414.89</v>
      </c>
      <c r="AS2607" s="220">
        <f t="shared" si="2600"/>
        <v>52.383216008009803</v>
      </c>
      <c r="AT2607" s="432">
        <f t="shared" si="2601"/>
        <v>377.13850000000014</v>
      </c>
      <c r="AU2607" s="221">
        <v>0</v>
      </c>
      <c r="AV2607" s="54"/>
      <c r="AW2607" s="221">
        <f t="shared" si="2602"/>
        <v>0</v>
      </c>
      <c r="AX2607" s="221"/>
      <c r="AY2607" s="220">
        <f t="shared" si="2603"/>
        <v>0</v>
      </c>
      <c r="AZ2607" s="221">
        <f t="shared" si="2604"/>
        <v>0</v>
      </c>
      <c r="BA2607" s="221">
        <v>0</v>
      </c>
      <c r="BB2607" s="221">
        <v>0</v>
      </c>
      <c r="BC2607" s="221">
        <f t="shared" si="2605"/>
        <v>0</v>
      </c>
      <c r="BD2607" s="221"/>
      <c r="BE2607" s="220">
        <f t="shared" si="2606"/>
        <v>0</v>
      </c>
      <c r="BF2607" s="221">
        <f t="shared" si="2585"/>
        <v>0</v>
      </c>
      <c r="BG2607" s="222">
        <f t="shared" si="2586"/>
        <v>1047.5928400000003</v>
      </c>
      <c r="BH2607" s="222">
        <f t="shared" si="2586"/>
        <v>965.94100000000003</v>
      </c>
      <c r="BI2607" s="222">
        <f t="shared" si="2607"/>
        <v>2013.5338400000003</v>
      </c>
      <c r="BJ2607" s="222">
        <f t="shared" si="2587"/>
        <v>1013.27</v>
      </c>
      <c r="BK2607" s="223">
        <f t="shared" si="2608"/>
        <v>50.322968498011434</v>
      </c>
      <c r="BL2607" s="222">
        <f t="shared" si="2609"/>
        <v>1000.2638400000003</v>
      </c>
      <c r="BM2607" s="492"/>
    </row>
    <row r="2608" spans="3:65" ht="18.75" x14ac:dyDescent="0.3">
      <c r="C2608" s="393">
        <v>10</v>
      </c>
      <c r="D2608" s="394" t="s">
        <v>25</v>
      </c>
      <c r="E2608" s="252">
        <v>-4.5600000000014518E-3</v>
      </c>
      <c r="F2608" s="252"/>
      <c r="G2608" s="252">
        <f t="shared" si="2579"/>
        <v>-4.5600000000014518E-3</v>
      </c>
      <c r="H2608" s="453">
        <v>0</v>
      </c>
      <c r="I2608" s="254">
        <f t="shared" si="2580"/>
        <v>0</v>
      </c>
      <c r="J2608" s="62">
        <f t="shared" si="2581"/>
        <v>-4.5600000000014518E-3</v>
      </c>
      <c r="K2608" s="252">
        <v>10.999999999999993</v>
      </c>
      <c r="L2608" s="57">
        <v>11.61</v>
      </c>
      <c r="M2608" s="252">
        <f t="shared" si="2582"/>
        <v>22.609999999999992</v>
      </c>
      <c r="N2608" s="252">
        <v>17.52</v>
      </c>
      <c r="O2608" s="254">
        <f t="shared" si="2588"/>
        <v>77.487837240159237</v>
      </c>
      <c r="P2608" s="252">
        <f t="shared" si="2583"/>
        <v>5.0899999999999928</v>
      </c>
      <c r="Q2608" s="252">
        <v>4.5000000000000009</v>
      </c>
      <c r="R2608" s="252">
        <v>3.87</v>
      </c>
      <c r="S2608" s="252">
        <f t="shared" si="2610"/>
        <v>8.370000000000001</v>
      </c>
      <c r="T2608" s="252">
        <v>7.42</v>
      </c>
      <c r="U2608" s="254">
        <f t="shared" si="2611"/>
        <v>88.649940262843472</v>
      </c>
      <c r="V2608" s="252">
        <f t="shared" si="2590"/>
        <v>0.95000000000000107</v>
      </c>
      <c r="W2608" s="252">
        <v>1.0499999999999994</v>
      </c>
      <c r="X2608" s="252">
        <v>0.7</v>
      </c>
      <c r="Y2608" s="252">
        <f t="shared" si="2584"/>
        <v>1.7499999999999993</v>
      </c>
      <c r="Z2608" s="252">
        <v>1.67</v>
      </c>
      <c r="AA2608" s="254">
        <f t="shared" si="2591"/>
        <v>95.428571428571459</v>
      </c>
      <c r="AB2608" s="252">
        <f t="shared" si="2592"/>
        <v>7.9999999999999405E-2</v>
      </c>
      <c r="AC2608" s="221">
        <v>71.290000000000006</v>
      </c>
      <c r="AD2608" s="221">
        <v>126.408</v>
      </c>
      <c r="AE2608" s="221">
        <f t="shared" si="2593"/>
        <v>197.69800000000001</v>
      </c>
      <c r="AF2608" s="444">
        <v>51.95</v>
      </c>
      <c r="AG2608" s="220">
        <f t="shared" si="2594"/>
        <v>26.277453489666058</v>
      </c>
      <c r="AH2608" s="221">
        <f t="shared" si="2595"/>
        <v>145.74799999999999</v>
      </c>
      <c r="AI2608" s="221">
        <v>338.51233999999994</v>
      </c>
      <c r="AJ2608" s="321">
        <v>244.733</v>
      </c>
      <c r="AK2608" s="221">
        <f t="shared" si="2596"/>
        <v>583.24533999999994</v>
      </c>
      <c r="AL2608" s="466">
        <v>403.85</v>
      </c>
      <c r="AM2608" s="220">
        <f t="shared" si="2597"/>
        <v>69.241873411281787</v>
      </c>
      <c r="AN2608" s="221">
        <f t="shared" si="2598"/>
        <v>179.39533999999992</v>
      </c>
      <c r="AO2608" s="221">
        <v>388.29016000000013</v>
      </c>
      <c r="AP2608" s="321">
        <v>227.80599999999998</v>
      </c>
      <c r="AQ2608" s="221">
        <f t="shared" si="2599"/>
        <v>616.09616000000005</v>
      </c>
      <c r="AR2608" s="221">
        <v>329.7</v>
      </c>
      <c r="AS2608" s="220">
        <f t="shared" si="2600"/>
        <v>53.514373470530963</v>
      </c>
      <c r="AT2608" s="221">
        <f t="shared" si="2601"/>
        <v>286.39616000000007</v>
      </c>
      <c r="AU2608" s="221">
        <v>1.7763568394002505E-15</v>
      </c>
      <c r="AV2608" s="54"/>
      <c r="AW2608" s="221">
        <f t="shared" si="2602"/>
        <v>1.7763568394002505E-15</v>
      </c>
      <c r="AX2608" s="221">
        <v>0</v>
      </c>
      <c r="AY2608" s="220">
        <f t="shared" si="2603"/>
        <v>0</v>
      </c>
      <c r="AZ2608" s="221">
        <f t="shared" si="2604"/>
        <v>1.7763568394002505E-15</v>
      </c>
      <c r="BA2608" s="221">
        <v>36.099779999999974</v>
      </c>
      <c r="BB2608" s="221">
        <v>69.349999999999994</v>
      </c>
      <c r="BC2608" s="221">
        <f t="shared" si="2605"/>
        <v>105.44977999999998</v>
      </c>
      <c r="BD2608" s="221">
        <v>44.1</v>
      </c>
      <c r="BE2608" s="220">
        <f t="shared" si="2606"/>
        <v>41.820855387275358</v>
      </c>
      <c r="BF2608" s="221">
        <f t="shared" si="2585"/>
        <v>61.349779999999974</v>
      </c>
      <c r="BG2608" s="222">
        <f t="shared" si="2586"/>
        <v>850.73772000000008</v>
      </c>
      <c r="BH2608" s="222">
        <f t="shared" si="2586"/>
        <v>684.47699999999998</v>
      </c>
      <c r="BI2608" s="222">
        <f t="shared" si="2607"/>
        <v>1535.2147199999999</v>
      </c>
      <c r="BJ2608" s="222">
        <f t="shared" si="2587"/>
        <v>856.21000000000015</v>
      </c>
      <c r="BK2608" s="223">
        <f t="shared" si="2608"/>
        <v>55.771351645195288</v>
      </c>
      <c r="BL2608" s="222">
        <f t="shared" si="2609"/>
        <v>679.00471999999979</v>
      </c>
      <c r="BM2608" s="492"/>
    </row>
    <row r="2609" spans="3:65" ht="18.75" x14ac:dyDescent="0.3">
      <c r="C2609" s="393">
        <v>11</v>
      </c>
      <c r="D2609" s="394" t="s">
        <v>26</v>
      </c>
      <c r="E2609" s="252">
        <v>-4.3599999999983652E-3</v>
      </c>
      <c r="F2609" s="252"/>
      <c r="G2609" s="448">
        <v>0</v>
      </c>
      <c r="H2609" s="252">
        <v>0</v>
      </c>
      <c r="I2609" s="452">
        <f t="shared" si="2580"/>
        <v>0</v>
      </c>
      <c r="J2609" s="62">
        <f t="shared" si="2581"/>
        <v>0</v>
      </c>
      <c r="K2609" s="252">
        <v>32.06</v>
      </c>
      <c r="L2609" s="57">
        <v>42.75</v>
      </c>
      <c r="M2609" s="252">
        <f t="shared" si="2582"/>
        <v>74.81</v>
      </c>
      <c r="N2609" s="252">
        <v>61.35</v>
      </c>
      <c r="O2609" s="254">
        <f t="shared" si="2588"/>
        <v>82.00775297420131</v>
      </c>
      <c r="P2609" s="252">
        <f t="shared" si="2583"/>
        <v>13.46</v>
      </c>
      <c r="Q2609" s="252">
        <v>21.37</v>
      </c>
      <c r="R2609" s="252">
        <v>14.25</v>
      </c>
      <c r="S2609" s="252">
        <f t="shared" si="2610"/>
        <v>35.620000000000005</v>
      </c>
      <c r="T2609" s="252">
        <v>29.21</v>
      </c>
      <c r="U2609" s="254">
        <f t="shared" si="2611"/>
        <v>82.004491858506441</v>
      </c>
      <c r="V2609" s="252">
        <f t="shared" si="2590"/>
        <v>6.4100000000000037</v>
      </c>
      <c r="W2609" s="252">
        <v>2.5400000000000018</v>
      </c>
      <c r="X2609" s="252">
        <v>2.2000000000000002</v>
      </c>
      <c r="Y2609" s="252">
        <f t="shared" si="2584"/>
        <v>4.740000000000002</v>
      </c>
      <c r="Z2609" s="252">
        <v>3.94</v>
      </c>
      <c r="AA2609" s="254">
        <f t="shared" si="2591"/>
        <v>83.12236286919827</v>
      </c>
      <c r="AB2609" s="252">
        <f t="shared" si="2592"/>
        <v>0.80000000000000204</v>
      </c>
      <c r="AC2609" s="221">
        <v>100.71756000000005</v>
      </c>
      <c r="AD2609" s="221">
        <v>465.45699999999999</v>
      </c>
      <c r="AE2609" s="221">
        <f t="shared" si="2593"/>
        <v>566.17456000000004</v>
      </c>
      <c r="AF2609" s="221">
        <v>452.94</v>
      </c>
      <c r="AG2609" s="220">
        <f t="shared" si="2594"/>
        <v>80.000062171638362</v>
      </c>
      <c r="AH2609" s="221">
        <f t="shared" si="2595"/>
        <v>113.23456000000004</v>
      </c>
      <c r="AI2609" s="221">
        <v>987.31209999999987</v>
      </c>
      <c r="AJ2609" s="321">
        <v>950.30700000000002</v>
      </c>
      <c r="AK2609" s="221">
        <f t="shared" si="2596"/>
        <v>1937.6190999999999</v>
      </c>
      <c r="AL2609" s="221">
        <v>1588.85</v>
      </c>
      <c r="AM2609" s="220">
        <f t="shared" si="2597"/>
        <v>82.000120663550433</v>
      </c>
      <c r="AN2609" s="221">
        <f t="shared" si="2598"/>
        <v>348.76909999999998</v>
      </c>
      <c r="AO2609" s="221">
        <v>973.52532000000042</v>
      </c>
      <c r="AP2609" s="321">
        <v>879.56600000000003</v>
      </c>
      <c r="AQ2609" s="221">
        <f t="shared" si="2599"/>
        <v>1853.0913200000005</v>
      </c>
      <c r="AR2609" s="221">
        <v>1523.65</v>
      </c>
      <c r="AS2609" s="220">
        <f t="shared" si="2600"/>
        <v>82.222067717634104</v>
      </c>
      <c r="AT2609" s="221">
        <f t="shared" si="2601"/>
        <v>329.44132000000036</v>
      </c>
      <c r="AU2609" s="221">
        <v>0</v>
      </c>
      <c r="AV2609" s="54"/>
      <c r="AW2609" s="221">
        <f t="shared" si="2602"/>
        <v>0</v>
      </c>
      <c r="AX2609" s="221">
        <v>0</v>
      </c>
      <c r="AY2609" s="220">
        <f t="shared" si="2603"/>
        <v>0</v>
      </c>
      <c r="AZ2609" s="221">
        <f t="shared" si="2604"/>
        <v>0</v>
      </c>
      <c r="BA2609" s="221">
        <v>5.5322600000000008</v>
      </c>
      <c r="BB2609" s="221">
        <v>23.686</v>
      </c>
      <c r="BC2609" s="221">
        <f t="shared" si="2605"/>
        <v>29.218260000000001</v>
      </c>
      <c r="BD2609" s="221">
        <v>23.66</v>
      </c>
      <c r="BE2609" s="220">
        <f t="shared" si="2606"/>
        <v>80.976759054098352</v>
      </c>
      <c r="BF2609" s="221">
        <f t="shared" si="2585"/>
        <v>5.5582600000000006</v>
      </c>
      <c r="BG2609" s="222">
        <f t="shared" si="2586"/>
        <v>2123.0528800000002</v>
      </c>
      <c r="BH2609" s="222">
        <f t="shared" si="2586"/>
        <v>2378.2159999999999</v>
      </c>
      <c r="BI2609" s="222">
        <f t="shared" si="2607"/>
        <v>4501.2688799999996</v>
      </c>
      <c r="BJ2609" s="222">
        <f t="shared" si="2587"/>
        <v>3683.6</v>
      </c>
      <c r="BK2609" s="223">
        <f t="shared" si="2608"/>
        <v>81.834702573910675</v>
      </c>
      <c r="BL2609" s="222">
        <f t="shared" si="2609"/>
        <v>817.66887999999972</v>
      </c>
      <c r="BM2609" s="492"/>
    </row>
    <row r="2610" spans="3:65" ht="18.75" x14ac:dyDescent="0.3">
      <c r="C2610" s="393">
        <v>12</v>
      </c>
      <c r="D2610" s="394" t="s">
        <v>27</v>
      </c>
      <c r="E2610" s="252">
        <v>-3.8799999999987733E-3</v>
      </c>
      <c r="F2610" s="252">
        <v>0</v>
      </c>
      <c r="G2610" s="252">
        <f t="shared" ref="G2610:G2619" si="2612">SUM(E2610:F2610)</f>
        <v>-3.8799999999987733E-3</v>
      </c>
      <c r="H2610" s="451">
        <v>0</v>
      </c>
      <c r="I2610" s="254"/>
      <c r="J2610" s="62">
        <f t="shared" si="2581"/>
        <v>-3.8799999999987733E-3</v>
      </c>
      <c r="K2610" s="252">
        <v>27.120000000000012</v>
      </c>
      <c r="L2610" s="57">
        <v>17.46</v>
      </c>
      <c r="M2610" s="252">
        <f t="shared" si="2582"/>
        <v>44.580000000000013</v>
      </c>
      <c r="N2610" s="252">
        <v>29.45</v>
      </c>
      <c r="O2610" s="254">
        <f t="shared" si="2588"/>
        <v>66.061013907581852</v>
      </c>
      <c r="P2610" s="252">
        <f t="shared" si="2583"/>
        <v>15.130000000000013</v>
      </c>
      <c r="Q2610" s="252">
        <v>7.8000000000000007</v>
      </c>
      <c r="R2610" s="252">
        <v>5.82</v>
      </c>
      <c r="S2610" s="252">
        <f t="shared" si="2610"/>
        <v>13.620000000000001</v>
      </c>
      <c r="T2610" s="252">
        <v>9.81</v>
      </c>
      <c r="U2610" s="254">
        <f t="shared" si="2611"/>
        <v>72.026431718061673</v>
      </c>
      <c r="V2610" s="252">
        <f t="shared" si="2590"/>
        <v>3.8100000000000005</v>
      </c>
      <c r="W2610" s="252">
        <v>0.79999999999999982</v>
      </c>
      <c r="X2610" s="252">
        <v>0.8</v>
      </c>
      <c r="Y2610" s="252">
        <f t="shared" si="2584"/>
        <v>1.5999999999999999</v>
      </c>
      <c r="Z2610" s="252">
        <v>0.98</v>
      </c>
      <c r="AA2610" s="254">
        <f t="shared" si="2591"/>
        <v>61.250000000000007</v>
      </c>
      <c r="AB2610" s="252">
        <f t="shared" si="2592"/>
        <v>0.61999999999999988</v>
      </c>
      <c r="AC2610" s="221">
        <v>0.10184000000000992</v>
      </c>
      <c r="AD2610" s="221">
        <v>190.2</v>
      </c>
      <c r="AE2610" s="221">
        <f t="shared" si="2593"/>
        <v>190.30184</v>
      </c>
      <c r="AF2610" s="221">
        <v>31.96</v>
      </c>
      <c r="AG2610" s="220">
        <f t="shared" si="2594"/>
        <v>16.794372560979966</v>
      </c>
      <c r="AH2610" s="221">
        <f t="shared" si="2595"/>
        <v>158.34183999999999</v>
      </c>
      <c r="AI2610" s="221">
        <v>401.15986000000004</v>
      </c>
      <c r="AJ2610" s="321">
        <v>380.875</v>
      </c>
      <c r="AK2610" s="221">
        <f>SUM(AI2610:AJ2610)</f>
        <v>782.03485999999998</v>
      </c>
      <c r="AL2610" s="221">
        <v>441.74</v>
      </c>
      <c r="AM2610" s="220">
        <f t="shared" si="2597"/>
        <v>56.485973016599289</v>
      </c>
      <c r="AN2610" s="221">
        <f t="shared" si="2598"/>
        <v>340.29485999999997</v>
      </c>
      <c r="AO2610" s="221">
        <v>373.04497999999995</v>
      </c>
      <c r="AP2610" s="321">
        <v>353.11400000000003</v>
      </c>
      <c r="AQ2610" s="221">
        <f t="shared" si="2599"/>
        <v>726.15897999999993</v>
      </c>
      <c r="AR2610" s="221">
        <v>341.82</v>
      </c>
      <c r="AS2610" s="220">
        <f t="shared" si="2600"/>
        <v>47.072336694094183</v>
      </c>
      <c r="AT2610" s="221">
        <f t="shared" si="2601"/>
        <v>384.33897999999994</v>
      </c>
      <c r="AU2610" s="221">
        <v>0</v>
      </c>
      <c r="AV2610" s="54"/>
      <c r="AW2610" s="221">
        <f t="shared" si="2602"/>
        <v>0</v>
      </c>
      <c r="AX2610" s="221"/>
      <c r="AY2610" s="220">
        <f t="shared" si="2603"/>
        <v>0</v>
      </c>
      <c r="AZ2610" s="221">
        <f t="shared" si="2604"/>
        <v>0</v>
      </c>
      <c r="BA2610" s="221">
        <v>0</v>
      </c>
      <c r="BB2610" s="221">
        <v>0</v>
      </c>
      <c r="BC2610" s="221">
        <f t="shared" si="2605"/>
        <v>0</v>
      </c>
      <c r="BD2610" s="221"/>
      <c r="BE2610" s="220">
        <f t="shared" si="2606"/>
        <v>0</v>
      </c>
      <c r="BF2610" s="221">
        <f t="shared" si="2585"/>
        <v>0</v>
      </c>
      <c r="BG2610" s="222">
        <f t="shared" si="2586"/>
        <v>810.02279999999996</v>
      </c>
      <c r="BH2610" s="222">
        <f t="shared" si="2586"/>
        <v>948.26900000000001</v>
      </c>
      <c r="BI2610" s="222">
        <f t="shared" si="2607"/>
        <v>1758.2918</v>
      </c>
      <c r="BJ2610" s="222">
        <f t="shared" si="2587"/>
        <v>855.76</v>
      </c>
      <c r="BK2610" s="223">
        <f t="shared" si="2608"/>
        <v>48.669964791964567</v>
      </c>
      <c r="BL2610" s="222">
        <f t="shared" si="2609"/>
        <v>902.53179999999998</v>
      </c>
      <c r="BM2610" s="492"/>
    </row>
    <row r="2611" spans="3:65" ht="18.75" x14ac:dyDescent="0.3">
      <c r="C2611" s="393">
        <v>13</v>
      </c>
      <c r="D2611" s="394" t="s">
        <v>28</v>
      </c>
      <c r="E2611" s="252">
        <v>-2.5199999999987455E-3</v>
      </c>
      <c r="F2611" s="252"/>
      <c r="G2611" s="252">
        <f t="shared" si="2612"/>
        <v>-2.5199999999987455E-3</v>
      </c>
      <c r="H2611" s="252">
        <v>0</v>
      </c>
      <c r="I2611" s="254">
        <f t="shared" ref="I2611:I2629" si="2613">IF(H2611&lt;&gt;0,(H2611/G2611*100),0)</f>
        <v>0</v>
      </c>
      <c r="J2611" s="62">
        <f t="shared" si="2581"/>
        <v>-2.5199999999987455E-3</v>
      </c>
      <c r="K2611" s="252">
        <v>33.439999999999976</v>
      </c>
      <c r="L2611" s="57">
        <v>25.2</v>
      </c>
      <c r="M2611" s="252">
        <f t="shared" si="2582"/>
        <v>58.639999999999972</v>
      </c>
      <c r="N2611" s="252">
        <v>53.28</v>
      </c>
      <c r="O2611" s="254">
        <f t="shared" si="2588"/>
        <v>90.859481582537555</v>
      </c>
      <c r="P2611" s="252">
        <f t="shared" si="2583"/>
        <v>5.359999999999971</v>
      </c>
      <c r="Q2611" s="252">
        <v>8.4000000000000021</v>
      </c>
      <c r="R2611" s="252">
        <v>8.4</v>
      </c>
      <c r="S2611" s="252">
        <f t="shared" si="2610"/>
        <v>16.800000000000004</v>
      </c>
      <c r="T2611" s="252">
        <v>14.58</v>
      </c>
      <c r="U2611" s="254">
        <f t="shared" si="2611"/>
        <v>86.785714285714263</v>
      </c>
      <c r="V2611" s="252">
        <f t="shared" si="2590"/>
        <v>2.2200000000000042</v>
      </c>
      <c r="W2611" s="252">
        <v>1</v>
      </c>
      <c r="X2611" s="252">
        <v>1</v>
      </c>
      <c r="Y2611" s="252">
        <f t="shared" si="2584"/>
        <v>2</v>
      </c>
      <c r="Z2611" s="252">
        <v>2</v>
      </c>
      <c r="AA2611" s="254">
        <f t="shared" si="2591"/>
        <v>100</v>
      </c>
      <c r="AB2611" s="252">
        <f t="shared" si="2592"/>
        <v>0</v>
      </c>
      <c r="AC2611" s="221">
        <v>1.8000000000313321E-3</v>
      </c>
      <c r="AD2611" s="221">
        <v>274.37479999999999</v>
      </c>
      <c r="AE2611" s="221">
        <f t="shared" si="2593"/>
        <v>274.37660000000005</v>
      </c>
      <c r="AF2611" s="221">
        <v>0</v>
      </c>
      <c r="AG2611" s="220">
        <f t="shared" si="2594"/>
        <v>0</v>
      </c>
      <c r="AH2611" s="221">
        <f t="shared" si="2595"/>
        <v>274.37660000000005</v>
      </c>
      <c r="AI2611" s="221">
        <v>559.50862000000018</v>
      </c>
      <c r="AJ2611" s="321">
        <v>562.20299999999997</v>
      </c>
      <c r="AK2611" s="221">
        <f t="shared" ref="AK2611:AK2628" si="2614">SUM(AI2611:AJ2611)</f>
        <v>1121.71162</v>
      </c>
      <c r="AL2611" s="221">
        <v>910.67</v>
      </c>
      <c r="AM2611" s="220">
        <f t="shared" si="2597"/>
        <v>81.185750754726058</v>
      </c>
      <c r="AN2611" s="221">
        <f t="shared" si="2598"/>
        <v>211.04162000000008</v>
      </c>
      <c r="AO2611" s="221">
        <v>241.3728799999999</v>
      </c>
      <c r="AP2611" s="221">
        <v>520.30899999999997</v>
      </c>
      <c r="AQ2611" s="221">
        <f t="shared" si="2599"/>
        <v>761.68187999999986</v>
      </c>
      <c r="AR2611" s="221">
        <v>547.75</v>
      </c>
      <c r="AS2611" s="220">
        <f t="shared" si="2600"/>
        <v>71.913224455332994</v>
      </c>
      <c r="AT2611" s="221">
        <f t="shared" si="2601"/>
        <v>213.93187999999986</v>
      </c>
      <c r="AU2611" s="221">
        <v>0</v>
      </c>
      <c r="AV2611" s="54"/>
      <c r="AW2611" s="221">
        <f t="shared" si="2602"/>
        <v>0</v>
      </c>
      <c r="AX2611" s="221"/>
      <c r="AY2611" s="220">
        <f t="shared" si="2603"/>
        <v>0</v>
      </c>
      <c r="AZ2611" s="221">
        <f t="shared" si="2604"/>
        <v>0</v>
      </c>
      <c r="BA2611" s="221">
        <v>0</v>
      </c>
      <c r="BB2611" s="221">
        <v>0</v>
      </c>
      <c r="BC2611" s="221">
        <f t="shared" si="2605"/>
        <v>0</v>
      </c>
      <c r="BD2611" s="221"/>
      <c r="BE2611" s="220">
        <f t="shared" si="2606"/>
        <v>0</v>
      </c>
      <c r="BF2611" s="221">
        <f t="shared" si="2585"/>
        <v>0</v>
      </c>
      <c r="BG2611" s="222">
        <f t="shared" si="2586"/>
        <v>843.7207800000001</v>
      </c>
      <c r="BH2611" s="222">
        <f t="shared" si="2586"/>
        <v>1391.4868000000001</v>
      </c>
      <c r="BI2611" s="222">
        <f t="shared" si="2607"/>
        <v>2235.2075800000002</v>
      </c>
      <c r="BJ2611" s="222">
        <f t="shared" si="2587"/>
        <v>1528.28</v>
      </c>
      <c r="BK2611" s="223">
        <f t="shared" si="2608"/>
        <v>68.373068061982849</v>
      </c>
      <c r="BL2611" s="222">
        <f t="shared" si="2609"/>
        <v>706.92758000000026</v>
      </c>
      <c r="BM2611" s="492"/>
    </row>
    <row r="2612" spans="3:65" ht="18.75" x14ac:dyDescent="0.3">
      <c r="C2612" s="393">
        <v>14</v>
      </c>
      <c r="D2612" s="394" t="s">
        <v>29</v>
      </c>
      <c r="E2612" s="252">
        <v>1.1240800000000002</v>
      </c>
      <c r="F2612" s="252"/>
      <c r="G2612" s="252">
        <f t="shared" si="2612"/>
        <v>1.1240800000000002</v>
      </c>
      <c r="H2612" s="252">
        <v>0</v>
      </c>
      <c r="I2612" s="254">
        <f t="shared" si="2613"/>
        <v>0</v>
      </c>
      <c r="J2612" s="62">
        <f t="shared" si="2581"/>
        <v>1.1240800000000002</v>
      </c>
      <c r="K2612" s="252">
        <v>14.04</v>
      </c>
      <c r="L2612" s="57">
        <v>7.02</v>
      </c>
      <c r="M2612" s="252">
        <f t="shared" si="2582"/>
        <v>21.06</v>
      </c>
      <c r="N2612" s="252">
        <v>9.3800000000000008</v>
      </c>
      <c r="O2612" s="254">
        <f t="shared" si="2588"/>
        <v>44.53941120607788</v>
      </c>
      <c r="P2612" s="252">
        <f t="shared" si="2583"/>
        <v>11.679999999999998</v>
      </c>
      <c r="Q2612" s="252">
        <v>5.8699999999999992</v>
      </c>
      <c r="R2612" s="252">
        <v>2.34</v>
      </c>
      <c r="S2612" s="252">
        <f t="shared" si="2610"/>
        <v>8.2099999999999991</v>
      </c>
      <c r="T2612" s="252">
        <v>3.53</v>
      </c>
      <c r="U2612" s="254">
        <f t="shared" si="2611"/>
        <v>42.996345919610235</v>
      </c>
      <c r="V2612" s="252">
        <f t="shared" si="2590"/>
        <v>4.68</v>
      </c>
      <c r="W2612" s="252">
        <v>1.05</v>
      </c>
      <c r="X2612" s="252">
        <v>0.5</v>
      </c>
      <c r="Y2612" s="252">
        <f t="shared" si="2584"/>
        <v>1.55</v>
      </c>
      <c r="Z2612" s="252">
        <v>0.14000000000000001</v>
      </c>
      <c r="AA2612" s="254">
        <f t="shared" si="2591"/>
        <v>9.0322580645161299</v>
      </c>
      <c r="AB2612" s="252">
        <f t="shared" si="2592"/>
        <v>1.4100000000000001</v>
      </c>
      <c r="AC2612" s="221">
        <v>68.974900000000034</v>
      </c>
      <c r="AD2612" s="221">
        <v>76.432000000000002</v>
      </c>
      <c r="AE2612" s="221">
        <f t="shared" si="2593"/>
        <v>145.40690000000004</v>
      </c>
      <c r="AF2612" s="221">
        <v>16.489999999999998</v>
      </c>
      <c r="AG2612" s="220">
        <f t="shared" si="2594"/>
        <v>11.340589751930613</v>
      </c>
      <c r="AH2612" s="221">
        <f t="shared" si="2595"/>
        <v>128.91690000000003</v>
      </c>
      <c r="AI2612" s="221">
        <v>355.87524000000002</v>
      </c>
      <c r="AJ2612" s="321">
        <v>150.17600000000002</v>
      </c>
      <c r="AK2612" s="221">
        <f t="shared" si="2614"/>
        <v>506.05124000000001</v>
      </c>
      <c r="AL2612" s="221">
        <v>132.72999999999999</v>
      </c>
      <c r="AM2612" s="220">
        <f t="shared" si="2597"/>
        <v>26.228569265041223</v>
      </c>
      <c r="AN2612" s="221">
        <f t="shared" si="2598"/>
        <v>373.32123999999999</v>
      </c>
      <c r="AO2612" s="221">
        <v>240.16292000000004</v>
      </c>
      <c r="AP2612" s="321">
        <v>139.50400000000002</v>
      </c>
      <c r="AQ2612" s="221">
        <f t="shared" si="2599"/>
        <v>379.66692000000006</v>
      </c>
      <c r="AR2612" s="221">
        <v>85.45</v>
      </c>
      <c r="AS2612" s="220">
        <f t="shared" si="2600"/>
        <v>22.506569705888516</v>
      </c>
      <c r="AT2612" s="221">
        <f t="shared" si="2601"/>
        <v>294.21692000000007</v>
      </c>
      <c r="AU2612" s="221">
        <v>0</v>
      </c>
      <c r="AV2612" s="54"/>
      <c r="AW2612" s="221">
        <f t="shared" si="2602"/>
        <v>0</v>
      </c>
      <c r="AX2612" s="221"/>
      <c r="AY2612" s="220">
        <f t="shared" si="2603"/>
        <v>0</v>
      </c>
      <c r="AZ2612" s="221">
        <f t="shared" si="2604"/>
        <v>0</v>
      </c>
      <c r="BA2612" s="221">
        <v>0</v>
      </c>
      <c r="BB2612" s="221">
        <v>0</v>
      </c>
      <c r="BC2612" s="221">
        <f t="shared" si="2605"/>
        <v>0</v>
      </c>
      <c r="BD2612" s="221"/>
      <c r="BE2612" s="220">
        <f t="shared" si="2606"/>
        <v>0</v>
      </c>
      <c r="BF2612" s="221">
        <f t="shared" si="2585"/>
        <v>0</v>
      </c>
      <c r="BG2612" s="222">
        <f t="shared" si="2586"/>
        <v>687.09714000000008</v>
      </c>
      <c r="BH2612" s="222">
        <f t="shared" si="2586"/>
        <v>375.97200000000004</v>
      </c>
      <c r="BI2612" s="222">
        <f t="shared" si="2607"/>
        <v>1063.0691400000001</v>
      </c>
      <c r="BJ2612" s="222">
        <f t="shared" si="2587"/>
        <v>247.72000000000003</v>
      </c>
      <c r="BK2612" s="223">
        <f t="shared" si="2608"/>
        <v>23.302341369819089</v>
      </c>
      <c r="BL2612" s="222">
        <f t="shared" si="2609"/>
        <v>815.34914000000003</v>
      </c>
      <c r="BM2612" s="492"/>
    </row>
    <row r="2613" spans="3:65" ht="18.75" x14ac:dyDescent="0.3">
      <c r="C2613" s="393">
        <v>15</v>
      </c>
      <c r="D2613" s="394" t="s">
        <v>30</v>
      </c>
      <c r="E2613" s="252">
        <v>1.5199999999992997E-3</v>
      </c>
      <c r="F2613" s="252"/>
      <c r="G2613" s="252">
        <f t="shared" si="2612"/>
        <v>1.5199999999992997E-3</v>
      </c>
      <c r="H2613" s="252">
        <v>0</v>
      </c>
      <c r="I2613" s="254">
        <f t="shared" si="2613"/>
        <v>0</v>
      </c>
      <c r="J2613" s="62">
        <f t="shared" si="2581"/>
        <v>1.5199999999992997E-3</v>
      </c>
      <c r="K2613" s="252">
        <v>73</v>
      </c>
      <c r="L2613" s="57">
        <v>24.48</v>
      </c>
      <c r="M2613" s="252">
        <f t="shared" si="2582"/>
        <v>97.48</v>
      </c>
      <c r="N2613" s="252">
        <v>0</v>
      </c>
      <c r="O2613" s="254">
        <f t="shared" si="2588"/>
        <v>0</v>
      </c>
      <c r="P2613" s="252">
        <f t="shared" si="2583"/>
        <v>97.48</v>
      </c>
      <c r="Q2613" s="252">
        <v>12.29</v>
      </c>
      <c r="R2613" s="252">
        <v>8.16</v>
      </c>
      <c r="S2613" s="252">
        <f t="shared" si="2610"/>
        <v>20.45</v>
      </c>
      <c r="T2613" s="252">
        <v>0</v>
      </c>
      <c r="U2613" s="254">
        <f t="shared" si="2611"/>
        <v>0</v>
      </c>
      <c r="V2613" s="252">
        <f t="shared" si="2590"/>
        <v>20.45</v>
      </c>
      <c r="W2613" s="252">
        <v>1.7000000000000002</v>
      </c>
      <c r="X2613" s="252">
        <v>1.3</v>
      </c>
      <c r="Y2613" s="252">
        <f t="shared" si="2584"/>
        <v>3</v>
      </c>
      <c r="Z2613" s="252">
        <v>0</v>
      </c>
      <c r="AA2613" s="254">
        <f t="shared" si="2591"/>
        <v>0</v>
      </c>
      <c r="AB2613" s="252">
        <f t="shared" si="2592"/>
        <v>3</v>
      </c>
      <c r="AC2613" s="221">
        <v>576.89873999999998</v>
      </c>
      <c r="AD2613" s="221">
        <v>266.53500000000003</v>
      </c>
      <c r="AE2613" s="221">
        <f t="shared" si="2593"/>
        <v>843.43373999999994</v>
      </c>
      <c r="AF2613" s="221">
        <v>63.9</v>
      </c>
      <c r="AG2613" s="220">
        <f t="shared" si="2594"/>
        <v>7.5761730850368876</v>
      </c>
      <c r="AH2613" s="221">
        <f t="shared" si="2595"/>
        <v>779.53373999999997</v>
      </c>
      <c r="AI2613" s="221">
        <v>562.7515199999998</v>
      </c>
      <c r="AJ2613" s="321">
        <v>529.27</v>
      </c>
      <c r="AK2613" s="221">
        <f t="shared" si="2614"/>
        <v>1092.0215199999998</v>
      </c>
      <c r="AL2613" s="221">
        <v>0</v>
      </c>
      <c r="AM2613" s="220">
        <f t="shared" si="2597"/>
        <v>0</v>
      </c>
      <c r="AN2613" s="221">
        <f t="shared" si="2598"/>
        <v>1092.0215199999998</v>
      </c>
      <c r="AO2613" s="221">
        <v>577.51783999999998</v>
      </c>
      <c r="AP2613" s="321">
        <v>491.286</v>
      </c>
      <c r="AQ2613" s="221">
        <f t="shared" si="2599"/>
        <v>1068.80384</v>
      </c>
      <c r="AR2613" s="221">
        <v>0</v>
      </c>
      <c r="AS2613" s="220">
        <f t="shared" si="2600"/>
        <v>0</v>
      </c>
      <c r="AT2613" s="221">
        <f t="shared" si="2601"/>
        <v>1068.80384</v>
      </c>
      <c r="AU2613" s="221">
        <v>10.52</v>
      </c>
      <c r="AV2613" s="54"/>
      <c r="AW2613" s="221">
        <f t="shared" si="2602"/>
        <v>10.52</v>
      </c>
      <c r="AX2613" s="221">
        <v>0</v>
      </c>
      <c r="AY2613" s="220">
        <f t="shared" si="2603"/>
        <v>0</v>
      </c>
      <c r="AZ2613" s="221">
        <f t="shared" si="2604"/>
        <v>10.52</v>
      </c>
      <c r="BA2613" s="221">
        <v>92.420540000000003</v>
      </c>
      <c r="BB2613" s="67">
        <v>28.167000000000002</v>
      </c>
      <c r="BC2613" s="221">
        <f t="shared" si="2605"/>
        <v>120.58754</v>
      </c>
      <c r="BD2613" s="221">
        <v>0</v>
      </c>
      <c r="BE2613" s="220">
        <f t="shared" si="2606"/>
        <v>0</v>
      </c>
      <c r="BF2613" s="221">
        <f t="shared" si="2585"/>
        <v>120.58754</v>
      </c>
      <c r="BG2613" s="222">
        <f t="shared" si="2586"/>
        <v>1907.10016</v>
      </c>
      <c r="BH2613" s="222">
        <f t="shared" si="2586"/>
        <v>1349.1980000000001</v>
      </c>
      <c r="BI2613" s="222">
        <f t="shared" si="2607"/>
        <v>3256.2981600000003</v>
      </c>
      <c r="BJ2613" s="222">
        <f t="shared" si="2587"/>
        <v>63.9</v>
      </c>
      <c r="BK2613" s="223">
        <f t="shared" si="2608"/>
        <v>1.9623510151785362</v>
      </c>
      <c r="BL2613" s="222">
        <f t="shared" si="2609"/>
        <v>3192.3981600000002</v>
      </c>
      <c r="BM2613" s="492"/>
    </row>
    <row r="2614" spans="3:65" ht="18.75" x14ac:dyDescent="0.3">
      <c r="C2614" s="393">
        <v>16</v>
      </c>
      <c r="D2614" s="394" t="s">
        <v>31</v>
      </c>
      <c r="E2614" s="252">
        <v>8.3999999999839758E-4</v>
      </c>
      <c r="F2614" s="252">
        <v>0</v>
      </c>
      <c r="G2614" s="252">
        <f t="shared" si="2612"/>
        <v>8.3999999999839758E-4</v>
      </c>
      <c r="H2614" s="252">
        <v>0</v>
      </c>
      <c r="I2614" s="254">
        <f t="shared" si="2613"/>
        <v>0</v>
      </c>
      <c r="J2614" s="62">
        <f t="shared" si="2581"/>
        <v>8.3999999999839758E-4</v>
      </c>
      <c r="K2614" s="252">
        <v>0</v>
      </c>
      <c r="L2614" s="57">
        <v>13.77</v>
      </c>
      <c r="M2614" s="252">
        <f t="shared" si="2582"/>
        <v>13.77</v>
      </c>
      <c r="N2614" s="252">
        <v>10.5</v>
      </c>
      <c r="O2614" s="254">
        <f t="shared" si="2588"/>
        <v>76.252723311546845</v>
      </c>
      <c r="P2614" s="252">
        <f t="shared" si="2583"/>
        <v>3.2699999999999996</v>
      </c>
      <c r="Q2614" s="252">
        <v>0</v>
      </c>
      <c r="R2614" s="252">
        <v>4.59</v>
      </c>
      <c r="S2614" s="252">
        <f t="shared" si="2610"/>
        <v>4.59</v>
      </c>
      <c r="T2614" s="252">
        <v>4</v>
      </c>
      <c r="U2614" s="254">
        <f t="shared" si="2611"/>
        <v>87.145969498910674</v>
      </c>
      <c r="V2614" s="252">
        <f t="shared" si="2590"/>
        <v>0.58999999999999986</v>
      </c>
      <c r="W2614" s="252">
        <v>0</v>
      </c>
      <c r="X2614" s="252">
        <v>1.2</v>
      </c>
      <c r="Y2614" s="252">
        <f t="shared" si="2584"/>
        <v>1.2</v>
      </c>
      <c r="Z2614" s="252">
        <v>1.2</v>
      </c>
      <c r="AA2614" s="254">
        <f t="shared" si="2591"/>
        <v>100</v>
      </c>
      <c r="AB2614" s="252">
        <f t="shared" si="2592"/>
        <v>0</v>
      </c>
      <c r="AC2614" s="221">
        <v>77.597759999999994</v>
      </c>
      <c r="AD2614" s="221">
        <v>148.94999999999999</v>
      </c>
      <c r="AE2614" s="221">
        <f t="shared" si="2593"/>
        <v>226.54775999999998</v>
      </c>
      <c r="AF2614" s="221">
        <v>131.5</v>
      </c>
      <c r="AG2614" s="220">
        <f t="shared" si="2594"/>
        <v>58.045155688142756</v>
      </c>
      <c r="AH2614" s="221">
        <f t="shared" si="2595"/>
        <v>95.047759999999982</v>
      </c>
      <c r="AI2614" s="221">
        <v>187.66391999999996</v>
      </c>
      <c r="AJ2614" s="321">
        <v>291.685</v>
      </c>
      <c r="AK2614" s="221">
        <f t="shared" si="2614"/>
        <v>479.34891999999996</v>
      </c>
      <c r="AL2614" s="221">
        <v>290.5</v>
      </c>
      <c r="AM2614" s="220">
        <f t="shared" si="2597"/>
        <v>60.603036301823735</v>
      </c>
      <c r="AN2614" s="221">
        <f t="shared" si="2598"/>
        <v>188.84891999999996</v>
      </c>
      <c r="AO2614" s="221">
        <v>127.43236000000007</v>
      </c>
      <c r="AP2614" s="321">
        <v>271.358</v>
      </c>
      <c r="AQ2614" s="221">
        <f t="shared" si="2599"/>
        <v>398.79036000000008</v>
      </c>
      <c r="AR2614" s="221">
        <v>350.2</v>
      </c>
      <c r="AS2614" s="220">
        <f t="shared" si="2600"/>
        <v>87.815563044201951</v>
      </c>
      <c r="AT2614" s="221">
        <f t="shared" si="2601"/>
        <v>48.590360000000089</v>
      </c>
      <c r="AU2614" s="221">
        <v>0</v>
      </c>
      <c r="AV2614" s="54"/>
      <c r="AW2614" s="221">
        <v>0</v>
      </c>
      <c r="AX2614" s="221"/>
      <c r="AY2614" s="220">
        <f t="shared" si="2603"/>
        <v>0</v>
      </c>
      <c r="AZ2614" s="221">
        <f t="shared" si="2604"/>
        <v>0</v>
      </c>
      <c r="BA2614" s="221">
        <v>45.792059999999992</v>
      </c>
      <c r="BB2614" s="221">
        <v>120.76</v>
      </c>
      <c r="BC2614" s="221">
        <f t="shared" si="2605"/>
        <v>166.55205999999998</v>
      </c>
      <c r="BD2614" s="221">
        <v>115.3</v>
      </c>
      <c r="BE2614" s="220">
        <f t="shared" si="2606"/>
        <v>69.227603669387221</v>
      </c>
      <c r="BF2614" s="221">
        <f t="shared" si="2585"/>
        <v>51.252059999999986</v>
      </c>
      <c r="BG2614" s="222">
        <f t="shared" si="2586"/>
        <v>438.48694</v>
      </c>
      <c r="BH2614" s="222">
        <f t="shared" si="2586"/>
        <v>852.3130000000001</v>
      </c>
      <c r="BI2614" s="222">
        <f t="shared" si="2607"/>
        <v>1290.7999400000001</v>
      </c>
      <c r="BJ2614" s="222">
        <f t="shared" si="2587"/>
        <v>903.19999999999993</v>
      </c>
      <c r="BK2614" s="223">
        <f t="shared" si="2608"/>
        <v>69.972113571681746</v>
      </c>
      <c r="BL2614" s="222">
        <f t="shared" si="2609"/>
        <v>387.59994000000017</v>
      </c>
      <c r="BM2614" s="492"/>
    </row>
    <row r="2615" spans="3:65" ht="18.75" x14ac:dyDescent="0.3">
      <c r="C2615" s="393">
        <v>17</v>
      </c>
      <c r="D2615" s="394" t="s">
        <v>32</v>
      </c>
      <c r="E2615" s="252">
        <v>-3.2000000000014239E-3</v>
      </c>
      <c r="F2615" s="252">
        <v>10.02</v>
      </c>
      <c r="G2615" s="252">
        <f t="shared" si="2612"/>
        <v>10.016799999999998</v>
      </c>
      <c r="H2615" s="252">
        <v>10.02</v>
      </c>
      <c r="I2615" s="254">
        <f t="shared" si="2613"/>
        <v>100.03194633016534</v>
      </c>
      <c r="J2615" s="62">
        <f t="shared" si="2581"/>
        <v>-3.2000000000014239E-3</v>
      </c>
      <c r="K2615" s="252">
        <v>1.8500000000000014</v>
      </c>
      <c r="L2615" s="57">
        <v>20.7</v>
      </c>
      <c r="M2615" s="252">
        <f t="shared" si="2582"/>
        <v>22.55</v>
      </c>
      <c r="N2615" s="252">
        <v>20.399999999999999</v>
      </c>
      <c r="O2615" s="254">
        <f t="shared" si="2588"/>
        <v>90.465631929046552</v>
      </c>
      <c r="P2615" s="252">
        <f t="shared" si="2583"/>
        <v>2.1500000000000021</v>
      </c>
      <c r="Q2615" s="252">
        <v>0</v>
      </c>
      <c r="R2615" s="252">
        <v>6.9</v>
      </c>
      <c r="S2615" s="252">
        <f t="shared" si="2610"/>
        <v>6.9</v>
      </c>
      <c r="T2615" s="252">
        <v>6.9</v>
      </c>
      <c r="U2615" s="254">
        <f t="shared" si="2611"/>
        <v>100</v>
      </c>
      <c r="V2615" s="252">
        <f t="shared" si="2590"/>
        <v>0</v>
      </c>
      <c r="W2615" s="252">
        <v>0</v>
      </c>
      <c r="X2615" s="252">
        <v>0.9</v>
      </c>
      <c r="Y2615" s="252">
        <f t="shared" si="2584"/>
        <v>0.9</v>
      </c>
      <c r="Z2615" s="252">
        <v>0.9</v>
      </c>
      <c r="AA2615" s="254">
        <f t="shared" si="2591"/>
        <v>100</v>
      </c>
      <c r="AB2615" s="252">
        <f t="shared" si="2592"/>
        <v>0</v>
      </c>
      <c r="AC2615" s="221">
        <v>40.765819999999991</v>
      </c>
      <c r="AD2615" s="221">
        <v>225.37899999999999</v>
      </c>
      <c r="AE2615" s="221">
        <f t="shared" si="2593"/>
        <v>266.14481999999998</v>
      </c>
      <c r="AF2615" s="221">
        <v>154</v>
      </c>
      <c r="AG2615" s="220">
        <f t="shared" si="2594"/>
        <v>57.863234009213485</v>
      </c>
      <c r="AH2615" s="221">
        <f t="shared" si="2595"/>
        <v>112.14481999999998</v>
      </c>
      <c r="AI2615" s="221">
        <v>77.712779999999952</v>
      </c>
      <c r="AJ2615" s="321">
        <v>458.92799999999994</v>
      </c>
      <c r="AK2615" s="221">
        <f t="shared" si="2614"/>
        <v>536.64077999999995</v>
      </c>
      <c r="AL2615" s="221">
        <v>477.68</v>
      </c>
      <c r="AM2615" s="220">
        <f t="shared" si="2597"/>
        <v>89.012989284936566</v>
      </c>
      <c r="AN2615" s="221">
        <f t="shared" si="2598"/>
        <v>58.960779999999943</v>
      </c>
      <c r="AO2615" s="221">
        <v>311.64799999999997</v>
      </c>
      <c r="AP2615" s="321">
        <v>424.99199999999996</v>
      </c>
      <c r="AQ2615" s="221">
        <f t="shared" si="2599"/>
        <v>736.63999999999987</v>
      </c>
      <c r="AR2615" s="221">
        <v>551.1</v>
      </c>
      <c r="AS2615" s="220">
        <f t="shared" si="2600"/>
        <v>74.81266290182451</v>
      </c>
      <c r="AT2615" s="221">
        <f t="shared" si="2601"/>
        <v>185.53999999999985</v>
      </c>
      <c r="AU2615" s="221">
        <v>0</v>
      </c>
      <c r="AV2615" s="54"/>
      <c r="AW2615" s="221">
        <f t="shared" ref="AW2615:AW2628" si="2615">SUM(AU2615:AV2615)</f>
        <v>0</v>
      </c>
      <c r="AX2615" s="221"/>
      <c r="AY2615" s="220">
        <f t="shared" si="2603"/>
        <v>0</v>
      </c>
      <c r="AZ2615" s="221">
        <f t="shared" si="2604"/>
        <v>0</v>
      </c>
      <c r="BA2615" s="221">
        <v>0</v>
      </c>
      <c r="BB2615" s="221">
        <v>0</v>
      </c>
      <c r="BC2615" s="221">
        <f t="shared" si="2605"/>
        <v>0</v>
      </c>
      <c r="BD2615" s="221"/>
      <c r="BE2615" s="220"/>
      <c r="BF2615" s="221">
        <f t="shared" si="2585"/>
        <v>0</v>
      </c>
      <c r="BG2615" s="222">
        <f t="shared" si="2586"/>
        <v>431.97339999999986</v>
      </c>
      <c r="BH2615" s="222">
        <f t="shared" si="2586"/>
        <v>1147.8189999999997</v>
      </c>
      <c r="BI2615" s="222">
        <f t="shared" si="2607"/>
        <v>1579.7923999999996</v>
      </c>
      <c r="BJ2615" s="222">
        <f t="shared" si="2587"/>
        <v>1221</v>
      </c>
      <c r="BK2615" s="223">
        <f t="shared" si="2608"/>
        <v>77.288636152446372</v>
      </c>
      <c r="BL2615" s="222">
        <f t="shared" si="2609"/>
        <v>358.79239999999959</v>
      </c>
      <c r="BM2615" s="492"/>
    </row>
    <row r="2616" spans="3:65" ht="18.75" x14ac:dyDescent="0.3">
      <c r="C2616" s="393">
        <v>18</v>
      </c>
      <c r="D2616" s="394" t="s">
        <v>33</v>
      </c>
      <c r="E2616" s="252">
        <v>-4.7999999999959186E-4</v>
      </c>
      <c r="F2616" s="252">
        <v>0</v>
      </c>
      <c r="G2616" s="252">
        <f t="shared" si="2612"/>
        <v>-4.7999999999959186E-4</v>
      </c>
      <c r="H2616" s="252">
        <v>0</v>
      </c>
      <c r="I2616" s="254">
        <f t="shared" si="2613"/>
        <v>0</v>
      </c>
      <c r="J2616" s="62">
        <f t="shared" si="2581"/>
        <v>-4.7999999999959186E-4</v>
      </c>
      <c r="K2616" s="252">
        <v>61.2</v>
      </c>
      <c r="L2616" s="57">
        <v>25.74</v>
      </c>
      <c r="M2616" s="252">
        <f t="shared" si="2582"/>
        <v>86.94</v>
      </c>
      <c r="N2616" s="252">
        <v>9.27</v>
      </c>
      <c r="O2616" s="254">
        <f t="shared" si="2588"/>
        <v>10.662525879917183</v>
      </c>
      <c r="P2616" s="252">
        <f t="shared" si="2583"/>
        <v>77.67</v>
      </c>
      <c r="Q2616" s="252">
        <v>0</v>
      </c>
      <c r="R2616" s="252">
        <v>8.58</v>
      </c>
      <c r="S2616" s="252">
        <f t="shared" si="2610"/>
        <v>8.58</v>
      </c>
      <c r="T2616" s="252">
        <v>8.58</v>
      </c>
      <c r="U2616" s="254">
        <f t="shared" si="2611"/>
        <v>100</v>
      </c>
      <c r="V2616" s="252">
        <f t="shared" si="2590"/>
        <v>0</v>
      </c>
      <c r="W2616" s="252">
        <v>1.3000000000000003</v>
      </c>
      <c r="X2616" s="252">
        <v>1.3</v>
      </c>
      <c r="Y2616" s="252">
        <f t="shared" si="2584"/>
        <v>2.6000000000000005</v>
      </c>
      <c r="Z2616" s="252">
        <v>1.3</v>
      </c>
      <c r="AA2616" s="254">
        <f t="shared" si="2591"/>
        <v>49.999999999999986</v>
      </c>
      <c r="AB2616" s="252">
        <f t="shared" si="2592"/>
        <v>1.3000000000000005</v>
      </c>
      <c r="AC2616" s="221">
        <v>2.8199999999856118E-3</v>
      </c>
      <c r="AD2616" s="221">
        <v>280.25400000000002</v>
      </c>
      <c r="AE2616" s="221">
        <f t="shared" si="2593"/>
        <v>280.25682</v>
      </c>
      <c r="AF2616" s="221">
        <v>155.952</v>
      </c>
      <c r="AG2616" s="220">
        <f t="shared" si="2594"/>
        <v>55.646103456108577</v>
      </c>
      <c r="AH2616" s="221">
        <f t="shared" si="2595"/>
        <v>124.30482000000001</v>
      </c>
      <c r="AI2616" s="221">
        <v>162.42700000000013</v>
      </c>
      <c r="AJ2616" s="321">
        <v>561.30399999999997</v>
      </c>
      <c r="AK2616" s="221">
        <f t="shared" si="2614"/>
        <v>723.73100000000011</v>
      </c>
      <c r="AL2616" s="221">
        <v>723.73</v>
      </c>
      <c r="AM2616" s="220">
        <f t="shared" si="2597"/>
        <v>99.999861827115311</v>
      </c>
      <c r="AN2616" s="221">
        <f t="shared" si="2598"/>
        <v>1.00000000009004E-3</v>
      </c>
      <c r="AO2616" s="221">
        <v>179.86938000000009</v>
      </c>
      <c r="AP2616" s="321">
        <v>520.36500000000001</v>
      </c>
      <c r="AQ2616" s="221">
        <f t="shared" si="2599"/>
        <v>700.2343800000001</v>
      </c>
      <c r="AR2616" s="221">
        <v>699.85299999999995</v>
      </c>
      <c r="AS2616" s="220">
        <f t="shared" si="2600"/>
        <v>99.945535379168305</v>
      </c>
      <c r="AT2616" s="221">
        <f t="shared" si="2601"/>
        <v>0.38138000000014927</v>
      </c>
      <c r="AU2616" s="221">
        <v>0</v>
      </c>
      <c r="AV2616" s="54"/>
      <c r="AW2616" s="221">
        <f t="shared" si="2615"/>
        <v>0</v>
      </c>
      <c r="AX2616" s="221"/>
      <c r="AY2616" s="220">
        <f t="shared" si="2603"/>
        <v>0</v>
      </c>
      <c r="AZ2616" s="221">
        <f t="shared" si="2604"/>
        <v>0</v>
      </c>
      <c r="BA2616" s="221">
        <v>56.128640000000075</v>
      </c>
      <c r="BB2616" s="67">
        <v>200.964</v>
      </c>
      <c r="BC2616" s="221">
        <f t="shared" si="2605"/>
        <v>257.09264000000007</v>
      </c>
      <c r="BD2616" s="221">
        <v>245.626</v>
      </c>
      <c r="BE2616" s="220">
        <f t="shared" ref="BE2616:BE2629" si="2616">IF(BD2616&lt;&gt;0,(BD2616/BC2616*100),0)</f>
        <v>95.539880099251363</v>
      </c>
      <c r="BF2616" s="221">
        <f t="shared" si="2585"/>
        <v>11.466640000000069</v>
      </c>
      <c r="BG2616" s="222">
        <f t="shared" si="2586"/>
        <v>460.92736000000031</v>
      </c>
      <c r="BH2616" s="222">
        <f t="shared" si="2586"/>
        <v>1598.5070000000001</v>
      </c>
      <c r="BI2616" s="222">
        <f t="shared" si="2607"/>
        <v>2059.4343600000002</v>
      </c>
      <c r="BJ2616" s="222">
        <f t="shared" si="2587"/>
        <v>1844.3109999999999</v>
      </c>
      <c r="BK2616" s="223">
        <f t="shared" si="2608"/>
        <v>89.554250226261146</v>
      </c>
      <c r="BL2616" s="222">
        <f t="shared" si="2609"/>
        <v>215.12336000000028</v>
      </c>
      <c r="BM2616" s="492"/>
    </row>
    <row r="2617" spans="3:65" ht="18.75" x14ac:dyDescent="0.3">
      <c r="C2617" s="393">
        <v>19</v>
      </c>
      <c r="D2617" s="394" t="s">
        <v>34</v>
      </c>
      <c r="E2617" s="252">
        <v>-2.520000000001188E-3</v>
      </c>
      <c r="F2617" s="252">
        <v>30.050999999999998</v>
      </c>
      <c r="G2617" s="252">
        <f t="shared" si="2612"/>
        <v>30.048479999999998</v>
      </c>
      <c r="H2617" s="252">
        <v>30.050999999999998</v>
      </c>
      <c r="I2617" s="254">
        <f t="shared" si="2613"/>
        <v>100.00838644750083</v>
      </c>
      <c r="J2617" s="62">
        <f t="shared" si="2581"/>
        <v>-2.5200000000005218E-3</v>
      </c>
      <c r="K2617" s="252">
        <v>30.239999999999991</v>
      </c>
      <c r="L2617" s="57">
        <v>15.12</v>
      </c>
      <c r="M2617" s="252">
        <f t="shared" si="2582"/>
        <v>45.359999999999992</v>
      </c>
      <c r="N2617" s="252">
        <v>30.06</v>
      </c>
      <c r="O2617" s="254">
        <f t="shared" si="2588"/>
        <v>66.26984126984128</v>
      </c>
      <c r="P2617" s="252">
        <f t="shared" si="2583"/>
        <v>15.299999999999994</v>
      </c>
      <c r="Q2617" s="252">
        <v>1.5899999999999999</v>
      </c>
      <c r="R2617" s="252">
        <v>5.04</v>
      </c>
      <c r="S2617" s="252">
        <f t="shared" si="2610"/>
        <v>6.63</v>
      </c>
      <c r="T2617" s="252">
        <v>6.63</v>
      </c>
      <c r="U2617" s="254">
        <f t="shared" si="2611"/>
        <v>100</v>
      </c>
      <c r="V2617" s="252">
        <f t="shared" si="2590"/>
        <v>0</v>
      </c>
      <c r="W2617" s="252">
        <v>0.59999999999999964</v>
      </c>
      <c r="X2617" s="252">
        <v>1</v>
      </c>
      <c r="Y2617" s="252">
        <f t="shared" si="2584"/>
        <v>1.5999999999999996</v>
      </c>
      <c r="Z2617" s="252">
        <v>1.5</v>
      </c>
      <c r="AA2617" s="254">
        <f t="shared" si="2591"/>
        <v>93.750000000000028</v>
      </c>
      <c r="AB2617" s="252">
        <f t="shared" si="2592"/>
        <v>9.9999999999999645E-2</v>
      </c>
      <c r="AC2617" s="221">
        <v>13.93980000000002</v>
      </c>
      <c r="AD2617" s="221">
        <v>164.62</v>
      </c>
      <c r="AE2617" s="221">
        <f t="shared" si="2593"/>
        <v>178.55980000000002</v>
      </c>
      <c r="AF2617" s="221">
        <v>49.21</v>
      </c>
      <c r="AG2617" s="220">
        <f t="shared" si="2594"/>
        <v>27.559394667780762</v>
      </c>
      <c r="AH2617" s="221">
        <f t="shared" si="2595"/>
        <v>129.34980000000002</v>
      </c>
      <c r="AI2617" s="221">
        <v>30.131080000000111</v>
      </c>
      <c r="AJ2617" s="321">
        <v>348.06899999999996</v>
      </c>
      <c r="AK2617" s="221">
        <f t="shared" si="2614"/>
        <v>378.20008000000007</v>
      </c>
      <c r="AL2617" s="221">
        <v>378.19900000000001</v>
      </c>
      <c r="AM2617" s="220">
        <f t="shared" si="2597"/>
        <v>99.999714436866313</v>
      </c>
      <c r="AN2617" s="221">
        <f t="shared" si="2598"/>
        <v>1.0800000000585896E-3</v>
      </c>
      <c r="AO2617" s="221">
        <v>179.7876</v>
      </c>
      <c r="AP2617" s="321">
        <v>321.47699999999998</v>
      </c>
      <c r="AQ2617" s="221">
        <f t="shared" si="2599"/>
        <v>501.26459999999997</v>
      </c>
      <c r="AR2617" s="221">
        <v>414.24</v>
      </c>
      <c r="AS2617" s="220">
        <f t="shared" si="2600"/>
        <v>82.638989467837959</v>
      </c>
      <c r="AT2617" s="221">
        <f t="shared" si="2601"/>
        <v>87.024599999999964</v>
      </c>
      <c r="AU2617" s="221">
        <v>0</v>
      </c>
      <c r="AV2617" s="54"/>
      <c r="AW2617" s="221">
        <f t="shared" si="2615"/>
        <v>0</v>
      </c>
      <c r="AX2617" s="221"/>
      <c r="AY2617" s="220">
        <f t="shared" si="2603"/>
        <v>0</v>
      </c>
      <c r="AZ2617" s="221">
        <f t="shared" si="2604"/>
        <v>0</v>
      </c>
      <c r="BA2617" s="221">
        <v>0</v>
      </c>
      <c r="BB2617" s="221">
        <v>0</v>
      </c>
      <c r="BC2617" s="221">
        <f t="shared" si="2605"/>
        <v>0</v>
      </c>
      <c r="BD2617" s="221"/>
      <c r="BE2617" s="220">
        <f t="shared" si="2616"/>
        <v>0</v>
      </c>
      <c r="BF2617" s="221">
        <f t="shared" si="2585"/>
        <v>0</v>
      </c>
      <c r="BG2617" s="222">
        <f t="shared" si="2586"/>
        <v>256.28596000000016</v>
      </c>
      <c r="BH2617" s="222">
        <f t="shared" si="2586"/>
        <v>885.37699999999995</v>
      </c>
      <c r="BI2617" s="222">
        <f t="shared" si="2607"/>
        <v>1141.6629600000001</v>
      </c>
      <c r="BJ2617" s="222">
        <f t="shared" si="2587"/>
        <v>909.8900000000001</v>
      </c>
      <c r="BK2617" s="223">
        <f t="shared" si="2608"/>
        <v>79.698652919422031</v>
      </c>
      <c r="BL2617" s="222">
        <f t="shared" si="2609"/>
        <v>231.77296000000001</v>
      </c>
      <c r="BM2617" s="492"/>
    </row>
    <row r="2618" spans="3:65" ht="18.75" x14ac:dyDescent="0.3">
      <c r="C2618" s="393">
        <v>20</v>
      </c>
      <c r="D2618" s="394" t="s">
        <v>35</v>
      </c>
      <c r="E2618" s="252">
        <v>1.9999999999953388E-4</v>
      </c>
      <c r="F2618" s="252"/>
      <c r="G2618" s="252">
        <f t="shared" si="2612"/>
        <v>1.9999999999953388E-4</v>
      </c>
      <c r="H2618" s="252">
        <v>0</v>
      </c>
      <c r="I2618" s="254">
        <f t="shared" si="2613"/>
        <v>0</v>
      </c>
      <c r="J2618" s="62">
        <f t="shared" si="2581"/>
        <v>1.9999999999953388E-4</v>
      </c>
      <c r="K2618" s="252">
        <v>46.759999999999991</v>
      </c>
      <c r="L2618" s="57">
        <v>20.34</v>
      </c>
      <c r="M2618" s="252">
        <f t="shared" si="2582"/>
        <v>67.099999999999994</v>
      </c>
      <c r="N2618" s="252">
        <v>37.389999999999993</v>
      </c>
      <c r="O2618" s="254">
        <f t="shared" si="2588"/>
        <v>55.722801788375556</v>
      </c>
      <c r="P2618" s="252">
        <f t="shared" si="2583"/>
        <v>29.71</v>
      </c>
      <c r="Q2618" s="252">
        <v>5.6500000000000057</v>
      </c>
      <c r="R2618" s="252">
        <v>6.78</v>
      </c>
      <c r="S2618" s="252">
        <f t="shared" si="2610"/>
        <v>12.430000000000007</v>
      </c>
      <c r="T2618" s="252">
        <v>8.1999999999999993</v>
      </c>
      <c r="U2618" s="254">
        <f t="shared" si="2611"/>
        <v>65.969428801287165</v>
      </c>
      <c r="V2618" s="252">
        <f t="shared" si="2590"/>
        <v>4.2300000000000075</v>
      </c>
      <c r="W2618" s="252">
        <v>0.59999999999999876</v>
      </c>
      <c r="X2618" s="252">
        <v>1.4</v>
      </c>
      <c r="Y2618" s="252">
        <f t="shared" si="2584"/>
        <v>1.9999999999999987</v>
      </c>
      <c r="Z2618" s="252">
        <v>1.1499999999999999</v>
      </c>
      <c r="AA2618" s="254">
        <f t="shared" si="2591"/>
        <v>57.500000000000028</v>
      </c>
      <c r="AB2618" s="252">
        <f t="shared" si="2592"/>
        <v>0.84999999999999876</v>
      </c>
      <c r="AC2618" s="221">
        <v>339.16231000000005</v>
      </c>
      <c r="AD2618" s="221">
        <v>221.459</v>
      </c>
      <c r="AE2618" s="221">
        <f t="shared" si="2593"/>
        <v>560.62130999999999</v>
      </c>
      <c r="AF2618" s="221">
        <v>236.13654000000002</v>
      </c>
      <c r="AG2618" s="220">
        <f t="shared" si="2594"/>
        <v>42.120507334978043</v>
      </c>
      <c r="AH2618" s="221">
        <f t="shared" si="2595"/>
        <v>324.48476999999997</v>
      </c>
      <c r="AI2618" s="221">
        <v>366.74632000000008</v>
      </c>
      <c r="AJ2618" s="321">
        <v>438.54099999999994</v>
      </c>
      <c r="AK2618" s="221">
        <f t="shared" si="2614"/>
        <v>805.28732000000002</v>
      </c>
      <c r="AL2618" s="221">
        <v>458.39</v>
      </c>
      <c r="AM2618" s="220">
        <f t="shared" si="2597"/>
        <v>56.922540392167107</v>
      </c>
      <c r="AN2618" s="221">
        <f t="shared" si="2598"/>
        <v>346.89732000000004</v>
      </c>
      <c r="AO2618" s="221">
        <v>438.32267999999999</v>
      </c>
      <c r="AP2618" s="321">
        <v>407.10100000000006</v>
      </c>
      <c r="AQ2618" s="221">
        <f t="shared" si="2599"/>
        <v>845.4236800000001</v>
      </c>
      <c r="AR2618" s="221">
        <v>405.03</v>
      </c>
      <c r="AS2618" s="220">
        <f t="shared" si="2600"/>
        <v>47.90852321524752</v>
      </c>
      <c r="AT2618" s="221">
        <f t="shared" si="2601"/>
        <v>440.39368000000013</v>
      </c>
      <c r="AU2618" s="221">
        <v>0</v>
      </c>
      <c r="AV2618" s="54"/>
      <c r="AW2618" s="221">
        <f t="shared" si="2615"/>
        <v>0</v>
      </c>
      <c r="AX2618" s="221">
        <v>0</v>
      </c>
      <c r="AY2618" s="220">
        <f t="shared" si="2603"/>
        <v>0</v>
      </c>
      <c r="AZ2618" s="221">
        <f t="shared" si="2604"/>
        <v>0</v>
      </c>
      <c r="BA2618" s="221">
        <v>45.290540000000021</v>
      </c>
      <c r="BB2618" s="62">
        <v>197.99599999999998</v>
      </c>
      <c r="BC2618" s="221">
        <f t="shared" si="2605"/>
        <v>243.28654</v>
      </c>
      <c r="BD2618" s="221">
        <v>98</v>
      </c>
      <c r="BE2618" s="220">
        <f t="shared" si="2616"/>
        <v>40.281718832451638</v>
      </c>
      <c r="BF2618" s="221">
        <f t="shared" si="2585"/>
        <v>145.28654</v>
      </c>
      <c r="BG2618" s="222">
        <f t="shared" si="2586"/>
        <v>1242.5320500000003</v>
      </c>
      <c r="BH2618" s="222">
        <f t="shared" si="2586"/>
        <v>1293.617</v>
      </c>
      <c r="BI2618" s="222">
        <f t="shared" si="2607"/>
        <v>2536.14905</v>
      </c>
      <c r="BJ2618" s="222">
        <f t="shared" si="2587"/>
        <v>1244.29654</v>
      </c>
      <c r="BK2618" s="223">
        <f t="shared" si="2608"/>
        <v>49.062437398937575</v>
      </c>
      <c r="BL2618" s="222">
        <f t="shared" si="2609"/>
        <v>1291.8525099999999</v>
      </c>
      <c r="BM2618" s="492"/>
    </row>
    <row r="2619" spans="3:65" ht="18.75" x14ac:dyDescent="0.3">
      <c r="C2619" s="393">
        <v>21</v>
      </c>
      <c r="D2619" s="494" t="s">
        <v>36</v>
      </c>
      <c r="E2619" s="252">
        <v>6.5439999999998832E-2</v>
      </c>
      <c r="F2619" s="252">
        <v>8.9280000000000008</v>
      </c>
      <c r="G2619" s="252">
        <f t="shared" si="2612"/>
        <v>8.9934399999999997</v>
      </c>
      <c r="H2619" s="252">
        <v>6.88</v>
      </c>
      <c r="I2619" s="254">
        <f t="shared" si="2613"/>
        <v>76.50020459357043</v>
      </c>
      <c r="J2619" s="62">
        <f t="shared" si="2581"/>
        <v>2.1134399999999998</v>
      </c>
      <c r="K2619" s="252">
        <v>11.200000000000006</v>
      </c>
      <c r="L2619" s="57">
        <v>9.7200000000000006</v>
      </c>
      <c r="M2619" s="252">
        <f t="shared" si="2582"/>
        <v>20.920000000000009</v>
      </c>
      <c r="N2619" s="252">
        <v>16.399999999999999</v>
      </c>
      <c r="O2619" s="254">
        <f t="shared" si="2588"/>
        <v>78.393881453154833</v>
      </c>
      <c r="P2619" s="252">
        <f t="shared" si="2583"/>
        <v>4.5200000000000102</v>
      </c>
      <c r="Q2619" s="252">
        <v>4.41</v>
      </c>
      <c r="R2619" s="252">
        <v>3.24</v>
      </c>
      <c r="S2619" s="252">
        <f t="shared" si="2610"/>
        <v>7.65</v>
      </c>
      <c r="T2619" s="252">
        <v>6.46</v>
      </c>
      <c r="U2619" s="254">
        <v>5.25</v>
      </c>
      <c r="V2619" s="252">
        <f t="shared" si="2590"/>
        <v>1.1900000000000004</v>
      </c>
      <c r="W2619" s="252">
        <v>0.56000000000000005</v>
      </c>
      <c r="X2619" s="252">
        <v>0.7</v>
      </c>
      <c r="Y2619" s="252">
        <f t="shared" si="2584"/>
        <v>1.26</v>
      </c>
      <c r="Z2619" s="252">
        <v>0.57999999999999996</v>
      </c>
      <c r="AA2619" s="254">
        <f t="shared" si="2591"/>
        <v>46.031746031746032</v>
      </c>
      <c r="AB2619" s="252">
        <f t="shared" si="2592"/>
        <v>0.68</v>
      </c>
      <c r="AC2619" s="221">
        <v>0.94285999999999603</v>
      </c>
      <c r="AD2619" s="221">
        <v>105.83</v>
      </c>
      <c r="AE2619" s="221">
        <f t="shared" si="2593"/>
        <v>106.77285999999999</v>
      </c>
      <c r="AF2619" s="221">
        <v>66.209999999999994</v>
      </c>
      <c r="AG2619" s="220">
        <f t="shared" si="2594"/>
        <v>62.010140029966408</v>
      </c>
      <c r="AH2619" s="221">
        <f t="shared" si="2595"/>
        <v>40.562860000000001</v>
      </c>
      <c r="AI2619" s="221">
        <v>348.70298000000008</v>
      </c>
      <c r="AJ2619" s="264">
        <v>209.10599999999999</v>
      </c>
      <c r="AK2619" s="221">
        <f t="shared" si="2614"/>
        <v>557.80898000000002</v>
      </c>
      <c r="AL2619" s="221">
        <v>322.67</v>
      </c>
      <c r="AM2619" s="220">
        <f t="shared" si="2597"/>
        <v>57.845967270014185</v>
      </c>
      <c r="AN2619" s="221">
        <f t="shared" si="2598"/>
        <v>235.13898</v>
      </c>
      <c r="AO2619" s="221">
        <v>106.53422</v>
      </c>
      <c r="AP2619" s="321">
        <v>194.11700000000002</v>
      </c>
      <c r="AQ2619" s="221">
        <f t="shared" si="2599"/>
        <v>300.65122000000002</v>
      </c>
      <c r="AR2619" s="221">
        <v>125.38</v>
      </c>
      <c r="AS2619" s="220">
        <f t="shared" si="2600"/>
        <v>41.702807658655097</v>
      </c>
      <c r="AT2619" s="221">
        <f t="shared" si="2601"/>
        <v>175.27122000000003</v>
      </c>
      <c r="AU2619" s="221">
        <v>0.66000000000000014</v>
      </c>
      <c r="AV2619" s="54"/>
      <c r="AW2619" s="221">
        <f t="shared" si="2615"/>
        <v>0.66000000000000014</v>
      </c>
      <c r="AX2619" s="221">
        <v>0</v>
      </c>
      <c r="AY2619" s="220">
        <f t="shared" si="2603"/>
        <v>0</v>
      </c>
      <c r="AZ2619" s="221">
        <f t="shared" si="2604"/>
        <v>0.66000000000000014</v>
      </c>
      <c r="BA2619" s="221">
        <v>67.752160000000003</v>
      </c>
      <c r="BB2619" s="62">
        <v>93.847000000000008</v>
      </c>
      <c r="BC2619" s="221">
        <f t="shared" si="2605"/>
        <v>161.59916000000001</v>
      </c>
      <c r="BD2619" s="221">
        <v>111.17</v>
      </c>
      <c r="BE2619" s="220">
        <f t="shared" si="2616"/>
        <v>68.793674422565061</v>
      </c>
      <c r="BF2619" s="221">
        <f t="shared" si="2585"/>
        <v>50.42916000000001</v>
      </c>
      <c r="BG2619" s="222">
        <f t="shared" si="2586"/>
        <v>540.82766000000004</v>
      </c>
      <c r="BH2619" s="222">
        <f t="shared" si="2586"/>
        <v>625.48800000000006</v>
      </c>
      <c r="BI2619" s="222">
        <f t="shared" si="2607"/>
        <v>1166.3156600000002</v>
      </c>
      <c r="BJ2619" s="222">
        <f t="shared" si="2587"/>
        <v>655.75</v>
      </c>
      <c r="BK2619" s="223">
        <f t="shared" si="2608"/>
        <v>56.224058588049822</v>
      </c>
      <c r="BL2619" s="222">
        <f t="shared" si="2609"/>
        <v>510.56566000000021</v>
      </c>
      <c r="BM2619" s="492"/>
    </row>
    <row r="2620" spans="3:65" ht="18.75" x14ac:dyDescent="0.3">
      <c r="C2620" s="393">
        <v>22</v>
      </c>
      <c r="D2620" s="394" t="s">
        <v>328</v>
      </c>
      <c r="E2620" s="252">
        <v>-3.6400000000043065E-3</v>
      </c>
      <c r="F2620" s="252">
        <v>76.796999999999997</v>
      </c>
      <c r="G2620" s="252">
        <v>76.796999999999997</v>
      </c>
      <c r="H2620" s="252">
        <v>76.796999999999997</v>
      </c>
      <c r="I2620" s="254">
        <f t="shared" si="2613"/>
        <v>100</v>
      </c>
      <c r="J2620" s="62">
        <f t="shared" si="2581"/>
        <v>0</v>
      </c>
      <c r="K2620" s="252">
        <v>41.390000000000015</v>
      </c>
      <c r="L2620" s="57">
        <v>34.380000000000003</v>
      </c>
      <c r="M2620" s="252">
        <f t="shared" si="2582"/>
        <v>75.77000000000001</v>
      </c>
      <c r="N2620" s="252">
        <v>47.45</v>
      </c>
      <c r="O2620" s="254">
        <f t="shared" si="2588"/>
        <v>62.623729708327822</v>
      </c>
      <c r="P2620" s="252">
        <f t="shared" si="2583"/>
        <v>28.320000000000007</v>
      </c>
      <c r="Q2620" s="252">
        <v>5.1400000000000077</v>
      </c>
      <c r="R2620" s="252">
        <v>11.46</v>
      </c>
      <c r="S2620" s="252">
        <f t="shared" si="2610"/>
        <v>16.600000000000009</v>
      </c>
      <c r="T2620" s="252">
        <v>16.600000000000001</v>
      </c>
      <c r="U2620" s="254">
        <f t="shared" ref="U2620:U2629" si="2617">IF(T2620&lt;&gt;0,(T2620/S2620*100),0)</f>
        <v>99.999999999999957</v>
      </c>
      <c r="V2620" s="252">
        <f t="shared" si="2590"/>
        <v>0</v>
      </c>
      <c r="W2620" s="252">
        <v>2.5999999999999996</v>
      </c>
      <c r="X2620" s="252">
        <v>2.6</v>
      </c>
      <c r="Y2620" s="252">
        <f t="shared" si="2584"/>
        <v>5.1999999999999993</v>
      </c>
      <c r="Z2620" s="252">
        <v>5.2</v>
      </c>
      <c r="AA2620" s="254">
        <f t="shared" si="2591"/>
        <v>100.00000000000003</v>
      </c>
      <c r="AB2620" s="252">
        <f t="shared" si="2592"/>
        <v>0</v>
      </c>
      <c r="AC2620" s="221">
        <v>2.973479999999995</v>
      </c>
      <c r="AD2620" s="221">
        <v>374.32499999999999</v>
      </c>
      <c r="AE2620" s="221">
        <f t="shared" si="2593"/>
        <v>377.29847999999998</v>
      </c>
      <c r="AF2620" s="221">
        <v>108.56</v>
      </c>
      <c r="AG2620" s="220">
        <f t="shared" si="2594"/>
        <v>28.772975708781019</v>
      </c>
      <c r="AH2620" s="221">
        <f t="shared" si="2595"/>
        <v>268.73847999999998</v>
      </c>
      <c r="AI2620" s="221">
        <v>439.5034599999999</v>
      </c>
      <c r="AJ2620" s="321">
        <v>761.97800000000007</v>
      </c>
      <c r="AK2620" s="221">
        <f t="shared" si="2614"/>
        <v>1201.48146</v>
      </c>
      <c r="AL2620" s="221">
        <v>1023.14</v>
      </c>
      <c r="AM2620" s="220">
        <f t="shared" si="2597"/>
        <v>85.156536664327717</v>
      </c>
      <c r="AN2620" s="221">
        <f t="shared" si="2598"/>
        <v>178.34145999999998</v>
      </c>
      <c r="AO2620" s="221">
        <v>243.82662000000005</v>
      </c>
      <c r="AP2620" s="321">
        <v>705.20799999999997</v>
      </c>
      <c r="AQ2620" s="221">
        <f t="shared" si="2599"/>
        <v>949.03462000000002</v>
      </c>
      <c r="AR2620" s="221">
        <v>889.79</v>
      </c>
      <c r="AS2620" s="220">
        <f t="shared" si="2600"/>
        <v>93.757380526328944</v>
      </c>
      <c r="AT2620" s="221">
        <f t="shared" si="2601"/>
        <v>59.244620000000054</v>
      </c>
      <c r="AU2620" s="221">
        <v>0</v>
      </c>
      <c r="AV2620" s="54"/>
      <c r="AW2620" s="221">
        <f t="shared" si="2615"/>
        <v>0</v>
      </c>
      <c r="AX2620" s="221">
        <v>0</v>
      </c>
      <c r="AY2620" s="220">
        <f t="shared" si="2603"/>
        <v>0</v>
      </c>
      <c r="AZ2620" s="221">
        <f t="shared" si="2604"/>
        <v>0</v>
      </c>
      <c r="BA2620" s="221">
        <v>-2.140000000110831E-3</v>
      </c>
      <c r="BB2620" s="221">
        <v>414.38599999999997</v>
      </c>
      <c r="BC2620" s="221">
        <f t="shared" si="2605"/>
        <v>414.38385999999986</v>
      </c>
      <c r="BD2620" s="221">
        <v>233.85</v>
      </c>
      <c r="BE2620" s="220">
        <f t="shared" si="2616"/>
        <v>56.433182508604482</v>
      </c>
      <c r="BF2620" s="221">
        <f t="shared" si="2585"/>
        <v>180.53385999999986</v>
      </c>
      <c r="BG2620" s="222">
        <f t="shared" si="2586"/>
        <v>735.42777999999987</v>
      </c>
      <c r="BH2620" s="222">
        <f t="shared" si="2586"/>
        <v>2381.134</v>
      </c>
      <c r="BI2620" s="222">
        <f t="shared" si="2607"/>
        <v>3116.56178</v>
      </c>
      <c r="BJ2620" s="222">
        <f t="shared" si="2587"/>
        <v>2401.3869999999997</v>
      </c>
      <c r="BK2620" s="223">
        <f t="shared" si="2608"/>
        <v>77.052443349927742</v>
      </c>
      <c r="BL2620" s="222">
        <f t="shared" si="2609"/>
        <v>715.17478000000028</v>
      </c>
      <c r="BM2620" s="492"/>
    </row>
    <row r="2621" spans="3:65" ht="18.75" x14ac:dyDescent="0.3">
      <c r="C2621" s="393">
        <v>23</v>
      </c>
      <c r="D2621" s="394" t="s">
        <v>187</v>
      </c>
      <c r="E2621" s="252">
        <v>-1.520000000001076E-3</v>
      </c>
      <c r="F2621" s="252"/>
      <c r="G2621" s="252">
        <f t="shared" ref="G2621:G2629" si="2618">SUM(E2621:F2621)</f>
        <v>-1.520000000001076E-3</v>
      </c>
      <c r="H2621" s="252">
        <v>0</v>
      </c>
      <c r="I2621" s="254">
        <f t="shared" si="2613"/>
        <v>0</v>
      </c>
      <c r="J2621" s="62">
        <f t="shared" si="2581"/>
        <v>-1.520000000001076E-3</v>
      </c>
      <c r="K2621" s="252">
        <v>10.770000000000003</v>
      </c>
      <c r="L2621" s="57">
        <v>15.21</v>
      </c>
      <c r="M2621" s="252">
        <f t="shared" si="2582"/>
        <v>25.980000000000004</v>
      </c>
      <c r="N2621" s="252">
        <v>10.77</v>
      </c>
      <c r="O2621" s="254">
        <f t="shared" si="2588"/>
        <v>41.454965357967659</v>
      </c>
      <c r="P2621" s="252">
        <f t="shared" si="2583"/>
        <v>15.210000000000004</v>
      </c>
      <c r="Q2621" s="252">
        <v>5.0700000000000038</v>
      </c>
      <c r="R2621" s="252">
        <v>5.07</v>
      </c>
      <c r="S2621" s="252">
        <f t="shared" si="2610"/>
        <v>10.140000000000004</v>
      </c>
      <c r="T2621" s="252">
        <v>10.14</v>
      </c>
      <c r="U2621" s="254">
        <f t="shared" si="2617"/>
        <v>99.999999999999972</v>
      </c>
      <c r="V2621" s="252">
        <f t="shared" si="2590"/>
        <v>0</v>
      </c>
      <c r="W2621" s="252">
        <v>0</v>
      </c>
      <c r="X2621" s="252">
        <v>1</v>
      </c>
      <c r="Y2621" s="252">
        <f t="shared" si="2584"/>
        <v>1</v>
      </c>
      <c r="Z2621" s="252">
        <v>1</v>
      </c>
      <c r="AA2621" s="254">
        <f t="shared" si="2591"/>
        <v>100</v>
      </c>
      <c r="AB2621" s="252">
        <f t="shared" si="2592"/>
        <v>0</v>
      </c>
      <c r="AC2621" s="221">
        <v>181.52980000000002</v>
      </c>
      <c r="AD2621" s="221">
        <v>165.60400000000001</v>
      </c>
      <c r="AE2621" s="221">
        <f t="shared" si="2593"/>
        <v>347.13380000000006</v>
      </c>
      <c r="AF2621" s="221">
        <v>18.54</v>
      </c>
      <c r="AG2621" s="220">
        <f t="shared" si="2594"/>
        <v>5.3408800871594746</v>
      </c>
      <c r="AH2621" s="221">
        <f t="shared" si="2595"/>
        <v>328.59380000000004</v>
      </c>
      <c r="AI2621" s="221">
        <v>288.44785999999999</v>
      </c>
      <c r="AJ2621" s="321">
        <v>341.67999999999995</v>
      </c>
      <c r="AK2621" s="221">
        <f t="shared" si="2614"/>
        <v>630.12785999999994</v>
      </c>
      <c r="AL2621" s="221">
        <v>244.48</v>
      </c>
      <c r="AM2621" s="220">
        <v>244.48</v>
      </c>
      <c r="AN2621" s="221">
        <f t="shared" si="2598"/>
        <v>385.64785999999992</v>
      </c>
      <c r="AO2621" s="221">
        <v>221.39247999999998</v>
      </c>
      <c r="AP2621" s="321">
        <v>315.96299999999997</v>
      </c>
      <c r="AQ2621" s="221">
        <f t="shared" si="2599"/>
        <v>537.35547999999994</v>
      </c>
      <c r="AR2621" s="221">
        <v>373.34</v>
      </c>
      <c r="AS2621" s="220">
        <f t="shared" si="2600"/>
        <v>69.477285315858325</v>
      </c>
      <c r="AT2621" s="221">
        <f t="shared" si="2601"/>
        <v>164.01547999999997</v>
      </c>
      <c r="AU2621" s="221">
        <v>0</v>
      </c>
      <c r="AV2621" s="54"/>
      <c r="AW2621" s="221">
        <f t="shared" si="2615"/>
        <v>0</v>
      </c>
      <c r="AX2621" s="221"/>
      <c r="AY2621" s="220">
        <f t="shared" si="2603"/>
        <v>0</v>
      </c>
      <c r="AZ2621" s="221">
        <f t="shared" si="2604"/>
        <v>0</v>
      </c>
      <c r="BA2621" s="221">
        <v>101.25779999999997</v>
      </c>
      <c r="BB2621" s="221">
        <v>194.43700000000001</v>
      </c>
      <c r="BC2621" s="221">
        <v>295.7</v>
      </c>
      <c r="BD2621" s="221">
        <v>38.869999999999997</v>
      </c>
      <c r="BE2621" s="220">
        <f t="shared" si="2616"/>
        <v>13.145079472438281</v>
      </c>
      <c r="BF2621" s="221">
        <f t="shared" si="2585"/>
        <v>256.83</v>
      </c>
      <c r="BG2621" s="222">
        <f t="shared" si="2586"/>
        <v>808.46641999999997</v>
      </c>
      <c r="BH2621" s="222">
        <f t="shared" si="2586"/>
        <v>1038.9639999999999</v>
      </c>
      <c r="BI2621" s="222">
        <f t="shared" si="2607"/>
        <v>1847.4304199999999</v>
      </c>
      <c r="BJ2621" s="222">
        <f t="shared" si="2587"/>
        <v>697.14</v>
      </c>
      <c r="BK2621" s="223">
        <f t="shared" si="2608"/>
        <v>37.735656642484003</v>
      </c>
      <c r="BL2621" s="222">
        <f t="shared" si="2609"/>
        <v>1150.2904199999998</v>
      </c>
      <c r="BM2621" s="492"/>
    </row>
    <row r="2622" spans="3:65" ht="18.75" x14ac:dyDescent="0.3">
      <c r="C2622" s="393">
        <v>24</v>
      </c>
      <c r="D2622" s="456" t="s">
        <v>39</v>
      </c>
      <c r="E2622" s="252">
        <v>4.0800000000000836E-3</v>
      </c>
      <c r="F2622" s="252">
        <v>16.695</v>
      </c>
      <c r="G2622" s="252">
        <f t="shared" si="2618"/>
        <v>16.699080000000002</v>
      </c>
      <c r="H2622" s="252">
        <v>16.695</v>
      </c>
      <c r="I2622" s="254">
        <f t="shared" si="2613"/>
        <v>99.975567516294291</v>
      </c>
      <c r="J2622" s="62">
        <f t="shared" si="2581"/>
        <v>4.0800000000018599E-3</v>
      </c>
      <c r="K2622" s="252">
        <v>34.300000000000004</v>
      </c>
      <c r="L2622" s="57">
        <v>9.7200000000000006</v>
      </c>
      <c r="M2622" s="252">
        <f t="shared" si="2582"/>
        <v>44.02</v>
      </c>
      <c r="N2622" s="252">
        <v>21.15</v>
      </c>
      <c r="O2622" s="254">
        <f t="shared" si="2588"/>
        <v>48.046342571558377</v>
      </c>
      <c r="P2622" s="252">
        <f t="shared" si="2583"/>
        <v>22.870000000000005</v>
      </c>
      <c r="Q2622" s="252">
        <v>5.5400000000000009</v>
      </c>
      <c r="R2622" s="252">
        <v>3.24</v>
      </c>
      <c r="S2622" s="252">
        <f t="shared" si="2610"/>
        <v>8.7800000000000011</v>
      </c>
      <c r="T2622" s="252">
        <v>1.08</v>
      </c>
      <c r="U2622" s="254">
        <f t="shared" si="2617"/>
        <v>12.300683371298405</v>
      </c>
      <c r="V2622" s="252">
        <f t="shared" si="2590"/>
        <v>7.7000000000000011</v>
      </c>
      <c r="W2622" s="252">
        <v>0.75999999999999979</v>
      </c>
      <c r="X2622" s="252">
        <v>0.5</v>
      </c>
      <c r="Y2622" s="252">
        <f t="shared" si="2584"/>
        <v>1.2599999999999998</v>
      </c>
      <c r="Z2622" s="252">
        <v>0</v>
      </c>
      <c r="AA2622" s="254">
        <f t="shared" si="2591"/>
        <v>0</v>
      </c>
      <c r="AB2622" s="252">
        <f t="shared" si="2592"/>
        <v>1.2599999999999998</v>
      </c>
      <c r="AC2622" s="221">
        <v>38.354900000000015</v>
      </c>
      <c r="AD2622" s="221">
        <v>105.83</v>
      </c>
      <c r="AE2622" s="221">
        <f t="shared" si="2593"/>
        <v>144.18490000000003</v>
      </c>
      <c r="AF2622" s="221">
        <v>23.06</v>
      </c>
      <c r="AG2622" s="220">
        <f t="shared" si="2594"/>
        <v>15.993352979403525</v>
      </c>
      <c r="AH2622" s="221">
        <f t="shared" si="2595"/>
        <v>121.12490000000003</v>
      </c>
      <c r="AI2622" s="221">
        <v>209.55951999999991</v>
      </c>
      <c r="AJ2622" s="321">
        <v>209.81800000000001</v>
      </c>
      <c r="AK2622" s="221">
        <f t="shared" si="2614"/>
        <v>419.37751999999989</v>
      </c>
      <c r="AL2622" s="221">
        <v>368.02222999999998</v>
      </c>
      <c r="AM2622" s="220">
        <f>IF(AL2622&lt;&gt;0,(AL2622/AK2622*100),0)</f>
        <v>87.754400855820805</v>
      </c>
      <c r="AN2622" s="221">
        <f t="shared" si="2598"/>
        <v>51.355289999999911</v>
      </c>
      <c r="AO2622" s="221">
        <v>193.08463999999992</v>
      </c>
      <c r="AP2622" s="321">
        <v>194.68099999999998</v>
      </c>
      <c r="AQ2622" s="221">
        <f t="shared" si="2599"/>
        <v>387.76563999999991</v>
      </c>
      <c r="AR2622" s="221">
        <v>51.993000000000002</v>
      </c>
      <c r="AS2622" s="220">
        <f t="shared" si="2600"/>
        <v>13.408356655839857</v>
      </c>
      <c r="AT2622" s="221">
        <f t="shared" si="2601"/>
        <v>335.77263999999991</v>
      </c>
      <c r="AU2622" s="221">
        <v>0</v>
      </c>
      <c r="AV2622" s="54"/>
      <c r="AW2622" s="221">
        <f t="shared" si="2615"/>
        <v>0</v>
      </c>
      <c r="AX2622" s="221"/>
      <c r="AY2622" s="220">
        <f t="shared" si="2603"/>
        <v>0</v>
      </c>
      <c r="AZ2622" s="221">
        <f t="shared" si="2604"/>
        <v>0</v>
      </c>
      <c r="BA2622" s="221">
        <v>0</v>
      </c>
      <c r="BB2622" s="221">
        <v>0</v>
      </c>
      <c r="BC2622" s="221">
        <f t="shared" ref="BC2622:BC2629" si="2619">SUM(BA2622:BB2622)</f>
        <v>0</v>
      </c>
      <c r="BD2622" s="221">
        <v>0</v>
      </c>
      <c r="BE2622" s="220">
        <f t="shared" si="2616"/>
        <v>0</v>
      </c>
      <c r="BF2622" s="221">
        <f t="shared" si="2585"/>
        <v>0</v>
      </c>
      <c r="BG2622" s="222">
        <f t="shared" si="2586"/>
        <v>481.60313999999983</v>
      </c>
      <c r="BH2622" s="222">
        <f t="shared" si="2586"/>
        <v>540.48400000000004</v>
      </c>
      <c r="BI2622" s="222">
        <f t="shared" si="2607"/>
        <v>1022.0871399999999</v>
      </c>
      <c r="BJ2622" s="222">
        <f t="shared" si="2587"/>
        <v>482.00022999999999</v>
      </c>
      <c r="BK2622" s="223">
        <f t="shared" si="2608"/>
        <v>47.158428194292718</v>
      </c>
      <c r="BL2622" s="222">
        <f t="shared" si="2609"/>
        <v>540.08690999999988</v>
      </c>
      <c r="BM2622" s="492"/>
    </row>
    <row r="2623" spans="3:65" ht="18.75" x14ac:dyDescent="0.3">
      <c r="C2623" s="393">
        <v>25</v>
      </c>
      <c r="D2623" s="394" t="s">
        <v>40</v>
      </c>
      <c r="E2623" s="252">
        <v>-1.8799999999998818E-3</v>
      </c>
      <c r="F2623" s="252">
        <v>23.37</v>
      </c>
      <c r="G2623" s="252">
        <f t="shared" si="2618"/>
        <v>23.368120000000001</v>
      </c>
      <c r="H2623" s="252">
        <v>0</v>
      </c>
      <c r="I2623" s="254">
        <f t="shared" si="2613"/>
        <v>0</v>
      </c>
      <c r="J2623" s="62">
        <f t="shared" si="2581"/>
        <v>23.368120000000001</v>
      </c>
      <c r="K2623" s="252">
        <v>21.609999999999985</v>
      </c>
      <c r="L2623" s="57">
        <v>16.02</v>
      </c>
      <c r="M2623" s="252">
        <f t="shared" si="2582"/>
        <v>37.629999999999981</v>
      </c>
      <c r="N2623" s="252">
        <v>25.5</v>
      </c>
      <c r="O2623" s="254">
        <f t="shared" si="2588"/>
        <v>67.765081052351889</v>
      </c>
      <c r="P2623" s="252">
        <f t="shared" si="2583"/>
        <v>12.129999999999981</v>
      </c>
      <c r="Q2623" s="252">
        <v>0</v>
      </c>
      <c r="R2623" s="252">
        <v>5.34</v>
      </c>
      <c r="S2623" s="252">
        <f t="shared" si="2610"/>
        <v>5.34</v>
      </c>
      <c r="T2623" s="252">
        <v>4.8099999999999996</v>
      </c>
      <c r="U2623" s="254">
        <f t="shared" si="2617"/>
        <v>90.074906367041194</v>
      </c>
      <c r="V2623" s="252">
        <f t="shared" si="2590"/>
        <v>0.53000000000000025</v>
      </c>
      <c r="W2623" s="252">
        <v>0.79999999999999982</v>
      </c>
      <c r="X2623" s="252">
        <v>0.8</v>
      </c>
      <c r="Y2623" s="252">
        <f t="shared" si="2584"/>
        <v>1.5999999999999999</v>
      </c>
      <c r="Z2623" s="252">
        <v>1.6</v>
      </c>
      <c r="AA2623" s="254">
        <f t="shared" si="2591"/>
        <v>100.00000000000003</v>
      </c>
      <c r="AB2623" s="252">
        <f t="shared" si="2592"/>
        <v>0</v>
      </c>
      <c r="AC2623" s="221">
        <v>1.8399999999871852E-3</v>
      </c>
      <c r="AD2623" s="221">
        <v>173.44399999999999</v>
      </c>
      <c r="AE2623" s="221">
        <f t="shared" si="2593"/>
        <v>173.44583999999998</v>
      </c>
      <c r="AF2623" s="221">
        <v>117.9</v>
      </c>
      <c r="AG2623" s="220">
        <f t="shared" si="2594"/>
        <v>67.975109694184667</v>
      </c>
      <c r="AH2623" s="221">
        <f t="shared" si="2595"/>
        <v>55.54583999999997</v>
      </c>
      <c r="AI2623" s="221">
        <v>118.2584599999999</v>
      </c>
      <c r="AJ2623" s="321">
        <v>347.29399999999998</v>
      </c>
      <c r="AK2623" s="221">
        <f t="shared" si="2614"/>
        <v>465.55245999999988</v>
      </c>
      <c r="AL2623" s="221">
        <v>415.85</v>
      </c>
      <c r="AM2623" s="220">
        <f t="shared" ref="AM2623:AM2628" si="2620">IF(AL2623&lt;&gt;0,(AL2623/AK2623*100),0)</f>
        <v>89.323982951352065</v>
      </c>
      <c r="AN2623" s="221">
        <f t="shared" si="2598"/>
        <v>49.70245999999986</v>
      </c>
      <c r="AO2623" s="221">
        <v>173.34564000000012</v>
      </c>
      <c r="AP2623" s="221">
        <v>322.28800000000001</v>
      </c>
      <c r="AQ2623" s="221">
        <f t="shared" si="2599"/>
        <v>495.63364000000013</v>
      </c>
      <c r="AR2623" s="221">
        <v>404.65</v>
      </c>
      <c r="AS2623" s="220">
        <f t="shared" si="2600"/>
        <v>81.642965154665433</v>
      </c>
      <c r="AT2623" s="221">
        <f t="shared" si="2601"/>
        <v>90.98364000000015</v>
      </c>
      <c r="AU2623" s="221">
        <v>0</v>
      </c>
      <c r="AV2623" s="54"/>
      <c r="AW2623" s="221">
        <f t="shared" si="2615"/>
        <v>0</v>
      </c>
      <c r="AX2623" s="221"/>
      <c r="AY2623" s="220">
        <f t="shared" si="2603"/>
        <v>0</v>
      </c>
      <c r="AZ2623" s="221">
        <f t="shared" si="2604"/>
        <v>0</v>
      </c>
      <c r="BA2623" s="221">
        <v>0</v>
      </c>
      <c r="BB2623" s="221">
        <v>0</v>
      </c>
      <c r="BC2623" s="221">
        <f t="shared" si="2619"/>
        <v>0</v>
      </c>
      <c r="BD2623" s="221"/>
      <c r="BE2623" s="220">
        <f t="shared" si="2616"/>
        <v>0</v>
      </c>
      <c r="BF2623" s="221">
        <f t="shared" si="2585"/>
        <v>0</v>
      </c>
      <c r="BG2623" s="222">
        <f t="shared" si="2586"/>
        <v>314.01405999999997</v>
      </c>
      <c r="BH2623" s="222">
        <f t="shared" si="2586"/>
        <v>888.55599999999993</v>
      </c>
      <c r="BI2623" s="222">
        <f t="shared" si="2607"/>
        <v>1202.57006</v>
      </c>
      <c r="BJ2623" s="222">
        <f t="shared" si="2587"/>
        <v>970.31000000000006</v>
      </c>
      <c r="BK2623" s="223">
        <f t="shared" si="2608"/>
        <v>80.686359346082511</v>
      </c>
      <c r="BL2623" s="222">
        <f t="shared" si="2609"/>
        <v>232.26005999999995</v>
      </c>
      <c r="BM2623" s="492"/>
    </row>
    <row r="2624" spans="3:65" ht="18.75" x14ac:dyDescent="0.3">
      <c r="C2624" s="393">
        <v>26</v>
      </c>
      <c r="D2624" s="394" t="s">
        <v>41</v>
      </c>
      <c r="E2624" s="252">
        <v>-1.8399999999996197E-3</v>
      </c>
      <c r="F2624" s="252">
        <v>40.07</v>
      </c>
      <c r="G2624" s="252">
        <f t="shared" si="2618"/>
        <v>40.068159999999999</v>
      </c>
      <c r="H2624" s="252">
        <v>12.24</v>
      </c>
      <c r="I2624" s="254">
        <f t="shared" si="2613"/>
        <v>30.547946299505647</v>
      </c>
      <c r="J2624" s="62">
        <f t="shared" si="2581"/>
        <v>27.828159999999997</v>
      </c>
      <c r="K2624" s="252">
        <v>20.700000000000003</v>
      </c>
      <c r="L2624" s="57">
        <v>20.7</v>
      </c>
      <c r="M2624" s="252">
        <f t="shared" si="2582"/>
        <v>41.400000000000006</v>
      </c>
      <c r="N2624" s="252">
        <v>35.549999999999997</v>
      </c>
      <c r="O2624" s="254">
        <f t="shared" si="2588"/>
        <v>85.869565217391283</v>
      </c>
      <c r="P2624" s="252">
        <f t="shared" si="2583"/>
        <v>5.8500000000000085</v>
      </c>
      <c r="Q2624" s="252">
        <v>6.9000000000000039</v>
      </c>
      <c r="R2624" s="252">
        <v>6.9</v>
      </c>
      <c r="S2624" s="252">
        <f t="shared" si="2610"/>
        <v>13.800000000000004</v>
      </c>
      <c r="T2624" s="252">
        <v>12.21</v>
      </c>
      <c r="U2624" s="254">
        <f t="shared" si="2617"/>
        <v>88.47826086956519</v>
      </c>
      <c r="V2624" s="252">
        <f t="shared" si="2590"/>
        <v>1.5900000000000034</v>
      </c>
      <c r="W2624" s="252">
        <v>1.1000000000000001</v>
      </c>
      <c r="X2624" s="252">
        <v>1.1000000000000001</v>
      </c>
      <c r="Y2624" s="252">
        <f t="shared" si="2584"/>
        <v>2.2000000000000002</v>
      </c>
      <c r="Z2624" s="252">
        <v>1.86</v>
      </c>
      <c r="AA2624" s="254">
        <f t="shared" si="2591"/>
        <v>84.545454545454547</v>
      </c>
      <c r="AB2624" s="252">
        <f t="shared" si="2592"/>
        <v>0.34000000000000008</v>
      </c>
      <c r="AC2624" s="221">
        <v>-4.2200000000036653E-3</v>
      </c>
      <c r="AD2624" s="221">
        <v>225.38</v>
      </c>
      <c r="AE2624" s="221">
        <f t="shared" si="2593"/>
        <v>225.37577999999999</v>
      </c>
      <c r="AF2624" s="221">
        <v>44.65</v>
      </c>
      <c r="AG2624" s="220">
        <f t="shared" si="2594"/>
        <v>19.81135683701239</v>
      </c>
      <c r="AH2624" s="221">
        <f t="shared" si="2595"/>
        <v>180.72577999999999</v>
      </c>
      <c r="AI2624" s="221">
        <v>360.80304000000018</v>
      </c>
      <c r="AJ2624" s="321">
        <v>465.005</v>
      </c>
      <c r="AK2624" s="221">
        <f t="shared" si="2614"/>
        <v>825.80804000000012</v>
      </c>
      <c r="AL2624" s="221">
        <v>672.3</v>
      </c>
      <c r="AM2624" s="220">
        <f t="shared" si="2620"/>
        <v>81.411171535699737</v>
      </c>
      <c r="AN2624" s="221">
        <f t="shared" si="2598"/>
        <v>153.50804000000016</v>
      </c>
      <c r="AO2624" s="221">
        <v>332.58489999999983</v>
      </c>
      <c r="AP2624" s="321">
        <v>430.34999999999997</v>
      </c>
      <c r="AQ2624" s="221">
        <f t="shared" si="2599"/>
        <v>762.93489999999974</v>
      </c>
      <c r="AR2624" s="221">
        <v>618.9</v>
      </c>
      <c r="AS2624" s="220">
        <f t="shared" si="2600"/>
        <v>81.120944919415834</v>
      </c>
      <c r="AT2624" s="221">
        <f t="shared" si="2601"/>
        <v>144.03489999999977</v>
      </c>
      <c r="AU2624" s="221">
        <v>0</v>
      </c>
      <c r="AV2624" s="54"/>
      <c r="AW2624" s="221">
        <f t="shared" si="2615"/>
        <v>0</v>
      </c>
      <c r="AX2624" s="221"/>
      <c r="AY2624" s="220">
        <f t="shared" si="2603"/>
        <v>0</v>
      </c>
      <c r="AZ2624" s="221">
        <f t="shared" si="2604"/>
        <v>0</v>
      </c>
      <c r="BA2624" s="221">
        <v>0</v>
      </c>
      <c r="BB2624" s="221">
        <v>0</v>
      </c>
      <c r="BC2624" s="221">
        <f t="shared" si="2619"/>
        <v>0</v>
      </c>
      <c r="BD2624" s="221"/>
      <c r="BE2624" s="220">
        <f t="shared" si="2616"/>
        <v>0</v>
      </c>
      <c r="BF2624" s="221">
        <f t="shared" si="2585"/>
        <v>0</v>
      </c>
      <c r="BG2624" s="222">
        <f t="shared" si="2586"/>
        <v>722.08187999999996</v>
      </c>
      <c r="BH2624" s="222">
        <f t="shared" si="2586"/>
        <v>1189.5050000000001</v>
      </c>
      <c r="BI2624" s="222">
        <f t="shared" si="2607"/>
        <v>1911.5868800000001</v>
      </c>
      <c r="BJ2624" s="222">
        <f t="shared" si="2587"/>
        <v>1397.71</v>
      </c>
      <c r="BK2624" s="223">
        <f t="shared" si="2608"/>
        <v>73.117785784342686</v>
      </c>
      <c r="BL2624" s="222">
        <f t="shared" si="2609"/>
        <v>513.87688000000003</v>
      </c>
      <c r="BM2624" s="492"/>
    </row>
    <row r="2625" spans="3:65" ht="18.75" x14ac:dyDescent="0.3">
      <c r="C2625" s="393">
        <v>27</v>
      </c>
      <c r="D2625" s="394" t="s">
        <v>42</v>
      </c>
      <c r="E2625" s="252">
        <v>-1.8399999999996197E-3</v>
      </c>
      <c r="F2625" s="252">
        <v>69.75</v>
      </c>
      <c r="G2625" s="252">
        <f t="shared" si="2618"/>
        <v>69.748159999999999</v>
      </c>
      <c r="H2625" s="252">
        <v>69.75</v>
      </c>
      <c r="I2625" s="254">
        <f t="shared" si="2613"/>
        <v>100.00263806242344</v>
      </c>
      <c r="J2625" s="62">
        <f t="shared" si="2581"/>
        <v>-1.8400000000013961E-3</v>
      </c>
      <c r="K2625" s="252">
        <v>80.930000000000007</v>
      </c>
      <c r="L2625" s="57">
        <v>15.39</v>
      </c>
      <c r="M2625" s="252">
        <f t="shared" si="2582"/>
        <v>96.320000000000007</v>
      </c>
      <c r="N2625" s="252">
        <v>58.23</v>
      </c>
      <c r="O2625" s="254">
        <f t="shared" si="2588"/>
        <v>60.454734219269092</v>
      </c>
      <c r="P2625" s="252">
        <f t="shared" si="2583"/>
        <v>38.090000000000011</v>
      </c>
      <c r="Q2625" s="252">
        <v>5.129999999999999</v>
      </c>
      <c r="R2625" s="252">
        <v>5.13</v>
      </c>
      <c r="S2625" s="252">
        <f t="shared" si="2610"/>
        <v>10.259999999999998</v>
      </c>
      <c r="T2625" s="252">
        <v>9.0399999999999991</v>
      </c>
      <c r="U2625" s="254">
        <f t="shared" si="2617"/>
        <v>88.109161793372323</v>
      </c>
      <c r="V2625" s="252">
        <f t="shared" si="2590"/>
        <v>1.2199999999999989</v>
      </c>
      <c r="W2625" s="252">
        <v>2.2000000000000011</v>
      </c>
      <c r="X2625" s="252">
        <v>1.1000000000000001</v>
      </c>
      <c r="Y2625" s="252">
        <f t="shared" si="2584"/>
        <v>3.3000000000000012</v>
      </c>
      <c r="Z2625" s="252">
        <v>2.65</v>
      </c>
      <c r="AA2625" s="254">
        <f t="shared" si="2591"/>
        <v>80.303030303030283</v>
      </c>
      <c r="AB2625" s="252">
        <f t="shared" si="2592"/>
        <v>0.65000000000000124</v>
      </c>
      <c r="AC2625" s="221">
        <v>40.71878000000001</v>
      </c>
      <c r="AD2625" s="221">
        <v>167.56</v>
      </c>
      <c r="AE2625" s="221">
        <f t="shared" si="2593"/>
        <v>208.27878000000001</v>
      </c>
      <c r="AF2625" s="221">
        <v>68.739999999999995</v>
      </c>
      <c r="AG2625" s="220">
        <f t="shared" si="2594"/>
        <v>33.003842254117288</v>
      </c>
      <c r="AH2625" s="221">
        <f t="shared" si="2595"/>
        <v>139.53878000000003</v>
      </c>
      <c r="AI2625" s="221">
        <v>362.48041999999998</v>
      </c>
      <c r="AJ2625" s="321">
        <v>330.45399999999995</v>
      </c>
      <c r="AK2625" s="221">
        <f t="shared" si="2614"/>
        <v>692.93441999999993</v>
      </c>
      <c r="AL2625" s="221">
        <v>264.74</v>
      </c>
      <c r="AM2625" s="220">
        <f t="shared" si="2620"/>
        <v>38.205635679058922</v>
      </c>
      <c r="AN2625" s="221">
        <f t="shared" si="2598"/>
        <v>428.19441999999992</v>
      </c>
      <c r="AO2625" s="221">
        <v>397.87535999999989</v>
      </c>
      <c r="AP2625" s="321">
        <v>306.97300000000001</v>
      </c>
      <c r="AQ2625" s="221">
        <f t="shared" si="2599"/>
        <v>704.84835999999996</v>
      </c>
      <c r="AR2625" s="67">
        <v>295.86</v>
      </c>
      <c r="AS2625" s="220">
        <f t="shared" si="2600"/>
        <v>41.974985938819529</v>
      </c>
      <c r="AT2625" s="221">
        <f t="shared" si="2601"/>
        <v>408.98835999999994</v>
      </c>
      <c r="AU2625" s="221">
        <v>0</v>
      </c>
      <c r="AV2625" s="54"/>
      <c r="AW2625" s="221">
        <f t="shared" si="2615"/>
        <v>0</v>
      </c>
      <c r="AX2625" s="221"/>
      <c r="AY2625" s="220">
        <f t="shared" si="2603"/>
        <v>0</v>
      </c>
      <c r="AZ2625" s="221">
        <f t="shared" si="2604"/>
        <v>0</v>
      </c>
      <c r="BA2625" s="221">
        <v>68.825659999999999</v>
      </c>
      <c r="BB2625" s="221">
        <v>148.95699999999999</v>
      </c>
      <c r="BC2625" s="221">
        <f t="shared" si="2619"/>
        <v>217.78265999999999</v>
      </c>
      <c r="BD2625" s="221">
        <v>208.2</v>
      </c>
      <c r="BE2625" s="220">
        <f t="shared" si="2616"/>
        <v>95.599897622703295</v>
      </c>
      <c r="BF2625" s="221">
        <f t="shared" si="2585"/>
        <v>9.5826600000000042</v>
      </c>
      <c r="BG2625" s="222">
        <f t="shared" si="2586"/>
        <v>958.15837999999985</v>
      </c>
      <c r="BH2625" s="222">
        <f t="shared" si="2586"/>
        <v>1045.3140000000001</v>
      </c>
      <c r="BI2625" s="222">
        <f t="shared" si="2607"/>
        <v>2003.4723799999999</v>
      </c>
      <c r="BJ2625" s="222">
        <f t="shared" si="2587"/>
        <v>977.21</v>
      </c>
      <c r="BK2625" s="223">
        <f t="shared" si="2608"/>
        <v>48.775815916164518</v>
      </c>
      <c r="BL2625" s="222">
        <f t="shared" si="2609"/>
        <v>1026.2623799999999</v>
      </c>
      <c r="BM2625" s="492"/>
    </row>
    <row r="2626" spans="3:65" ht="18.75" x14ac:dyDescent="0.3">
      <c r="C2626" s="489">
        <v>28</v>
      </c>
      <c r="D2626" s="490" t="s">
        <v>43</v>
      </c>
      <c r="E2626" s="478">
        <v>7.9999999999991189E-4</v>
      </c>
      <c r="F2626" s="478"/>
      <c r="G2626" s="478">
        <f t="shared" si="2618"/>
        <v>7.9999999999991189E-4</v>
      </c>
      <c r="H2626" s="478">
        <v>0</v>
      </c>
      <c r="I2626" s="479">
        <f t="shared" si="2613"/>
        <v>0</v>
      </c>
      <c r="J2626" s="487">
        <f t="shared" si="2581"/>
        <v>7.9999999999991189E-4</v>
      </c>
      <c r="K2626" s="478">
        <v>25.910000000000004</v>
      </c>
      <c r="L2626" s="488">
        <v>13.32</v>
      </c>
      <c r="M2626" s="478">
        <f t="shared" si="2582"/>
        <v>39.230000000000004</v>
      </c>
      <c r="N2626" s="478">
        <v>20.79</v>
      </c>
      <c r="O2626" s="479">
        <f t="shared" si="2588"/>
        <v>52.995156767779747</v>
      </c>
      <c r="P2626" s="478">
        <f t="shared" si="2583"/>
        <v>18.440000000000005</v>
      </c>
      <c r="Q2626" s="478">
        <v>7.5500000000000007</v>
      </c>
      <c r="R2626" s="478">
        <v>4.4400000000000004</v>
      </c>
      <c r="S2626" s="252">
        <f t="shared" si="2610"/>
        <v>11.990000000000002</v>
      </c>
      <c r="T2626" s="478">
        <v>5.73</v>
      </c>
      <c r="U2626" s="479">
        <f t="shared" si="2617"/>
        <v>47.78982485404503</v>
      </c>
      <c r="V2626" s="478">
        <f t="shared" si="2590"/>
        <v>6.2600000000000016</v>
      </c>
      <c r="W2626" s="478">
        <v>2.3100000000000005</v>
      </c>
      <c r="X2626" s="480">
        <v>0.9</v>
      </c>
      <c r="Y2626" s="478">
        <f t="shared" si="2584"/>
        <v>3.2100000000000004</v>
      </c>
      <c r="Z2626" s="480">
        <v>2.089</v>
      </c>
      <c r="AA2626" s="479">
        <f t="shared" si="2591"/>
        <v>65.077881619937685</v>
      </c>
      <c r="AB2626" s="478">
        <v>1.536</v>
      </c>
      <c r="AC2626" s="481">
        <v>173.80082000000002</v>
      </c>
      <c r="AD2626" s="481">
        <v>145.02600000000001</v>
      </c>
      <c r="AE2626" s="481">
        <f t="shared" si="2593"/>
        <v>318.82682</v>
      </c>
      <c r="AF2626" s="481">
        <v>0</v>
      </c>
      <c r="AG2626" s="482">
        <f t="shared" si="2594"/>
        <v>0</v>
      </c>
      <c r="AH2626" s="481">
        <f t="shared" si="2595"/>
        <v>318.82682</v>
      </c>
      <c r="AI2626" s="481">
        <v>45.998559999999998</v>
      </c>
      <c r="AJ2626" s="483">
        <v>288.03699999999998</v>
      </c>
      <c r="AK2626" s="481">
        <f t="shared" si="2614"/>
        <v>334.03555999999998</v>
      </c>
      <c r="AL2626" s="481">
        <v>275.64</v>
      </c>
      <c r="AM2626" s="482">
        <f t="shared" si="2620"/>
        <v>82.518160641340103</v>
      </c>
      <c r="AN2626" s="481">
        <f t="shared" si="2598"/>
        <v>58.395559999999989</v>
      </c>
      <c r="AO2626" s="481">
        <v>188.74137999999994</v>
      </c>
      <c r="AP2626" s="483">
        <v>267.226</v>
      </c>
      <c r="AQ2626" s="481">
        <f t="shared" si="2599"/>
        <v>455.96737999999993</v>
      </c>
      <c r="AR2626" s="481">
        <v>263.51799999999997</v>
      </c>
      <c r="AS2626" s="482">
        <f t="shared" si="2600"/>
        <v>57.79316932715669</v>
      </c>
      <c r="AT2626" s="481">
        <f t="shared" si="2601"/>
        <v>192.44937999999996</v>
      </c>
      <c r="AU2626" s="481">
        <v>0</v>
      </c>
      <c r="AV2626" s="484">
        <v>0</v>
      </c>
      <c r="AW2626" s="481">
        <f t="shared" si="2615"/>
        <v>0</v>
      </c>
      <c r="AX2626" s="481">
        <v>0</v>
      </c>
      <c r="AY2626" s="482">
        <v>0</v>
      </c>
      <c r="AZ2626" s="481">
        <f t="shared" si="2604"/>
        <v>0</v>
      </c>
      <c r="BA2626" s="481">
        <v>22.351699999999994</v>
      </c>
      <c r="BB2626" s="481">
        <v>48.314999999999998</v>
      </c>
      <c r="BC2626" s="481">
        <f t="shared" si="2619"/>
        <v>70.666699999999992</v>
      </c>
      <c r="BD2626" s="481">
        <v>45.33</v>
      </c>
      <c r="BE2626" s="482">
        <f t="shared" si="2616"/>
        <v>64.146196157454654</v>
      </c>
      <c r="BF2626" s="481">
        <f t="shared" si="2585"/>
        <v>25.336699999999993</v>
      </c>
      <c r="BG2626" s="485">
        <f t="shared" si="2586"/>
        <v>466.66325999999992</v>
      </c>
      <c r="BH2626" s="485">
        <f t="shared" si="2586"/>
        <v>767.26400000000012</v>
      </c>
      <c r="BI2626" s="485">
        <f t="shared" si="2607"/>
        <v>1233.9272599999999</v>
      </c>
      <c r="BJ2626" s="485">
        <f t="shared" si="2587"/>
        <v>613.09699999999998</v>
      </c>
      <c r="BK2626" s="486">
        <f t="shared" si="2608"/>
        <v>49.686640361604461</v>
      </c>
      <c r="BL2626" s="485">
        <f t="shared" si="2609"/>
        <v>620.83025999999995</v>
      </c>
      <c r="BM2626" s="492"/>
    </row>
    <row r="2627" spans="3:65" ht="18.75" x14ac:dyDescent="0.3">
      <c r="C2627" s="393">
        <v>29</v>
      </c>
      <c r="D2627" s="394" t="s">
        <v>44</v>
      </c>
      <c r="E2627" s="252">
        <v>4.7599999999992093E-3</v>
      </c>
      <c r="F2627" s="252">
        <v>23.37</v>
      </c>
      <c r="G2627" s="252">
        <f t="shared" si="2618"/>
        <v>23.374760000000002</v>
      </c>
      <c r="H2627" s="252">
        <v>23.37</v>
      </c>
      <c r="I2627" s="254">
        <f t="shared" si="2613"/>
        <v>99.979636154553035</v>
      </c>
      <c r="J2627" s="62">
        <f t="shared" si="2581"/>
        <v>4.7600000000009857E-3</v>
      </c>
      <c r="K2627" s="252">
        <v>9.1900000000000013</v>
      </c>
      <c r="L2627" s="57">
        <v>8.64</v>
      </c>
      <c r="M2627" s="252">
        <f t="shared" si="2582"/>
        <v>17.830000000000002</v>
      </c>
      <c r="N2627" s="252">
        <v>15.3</v>
      </c>
      <c r="O2627" s="254">
        <f t="shared" si="2588"/>
        <v>85.810431856421758</v>
      </c>
      <c r="P2627" s="252">
        <f t="shared" si="2583"/>
        <v>2.5300000000000011</v>
      </c>
      <c r="Q2627" s="252">
        <v>2.98</v>
      </c>
      <c r="R2627" s="252">
        <v>2.88</v>
      </c>
      <c r="S2627" s="252">
        <f t="shared" si="2610"/>
        <v>5.8599999999999994</v>
      </c>
      <c r="T2627" s="252">
        <v>5.14</v>
      </c>
      <c r="U2627" s="254">
        <f t="shared" si="2617"/>
        <v>87.713310580204791</v>
      </c>
      <c r="V2627" s="252">
        <f t="shared" si="2590"/>
        <v>0.71999999999999975</v>
      </c>
      <c r="W2627" s="252">
        <v>0.74999999999999978</v>
      </c>
      <c r="X2627" s="252">
        <v>0.75</v>
      </c>
      <c r="Y2627" s="252">
        <f t="shared" si="2584"/>
        <v>1.4999999999999998</v>
      </c>
      <c r="Z2627" s="252">
        <v>1.35</v>
      </c>
      <c r="AA2627" s="254">
        <f t="shared" si="2591"/>
        <v>90.000000000000028</v>
      </c>
      <c r="AB2627" s="252">
        <f t="shared" si="2592"/>
        <v>0.14999999999999969</v>
      </c>
      <c r="AC2627" s="221">
        <v>54.713880000000003</v>
      </c>
      <c r="AD2627" s="221">
        <v>94.070999999999998</v>
      </c>
      <c r="AE2627" s="221">
        <f t="shared" si="2593"/>
        <v>148.78487999999999</v>
      </c>
      <c r="AF2627" s="221">
        <v>112.05</v>
      </c>
      <c r="AG2627" s="220">
        <f t="shared" si="2594"/>
        <v>75.31007182987949</v>
      </c>
      <c r="AH2627" s="221">
        <f t="shared" si="2595"/>
        <v>36.73487999999999</v>
      </c>
      <c r="AI2627" s="221">
        <v>228.69094000000004</v>
      </c>
      <c r="AJ2627" s="321">
        <v>190.56200000000001</v>
      </c>
      <c r="AK2627" s="221">
        <f t="shared" si="2614"/>
        <v>419.25294000000008</v>
      </c>
      <c r="AL2627" s="221">
        <v>370.76</v>
      </c>
      <c r="AM2627" s="220">
        <f t="shared" si="2620"/>
        <v>88.433488385316977</v>
      </c>
      <c r="AN2627" s="221">
        <f t="shared" si="2598"/>
        <v>48.49294000000009</v>
      </c>
      <c r="AO2627" s="221">
        <v>141.21033999999997</v>
      </c>
      <c r="AP2627" s="321">
        <v>176.47499999999999</v>
      </c>
      <c r="AQ2627" s="221">
        <f t="shared" si="2599"/>
        <v>317.68534</v>
      </c>
      <c r="AR2627" s="221">
        <v>287.18</v>
      </c>
      <c r="AS2627" s="220">
        <f t="shared" si="2600"/>
        <v>90.397624265570457</v>
      </c>
      <c r="AT2627" s="221">
        <f t="shared" si="2601"/>
        <v>30.50533999999999</v>
      </c>
      <c r="AU2627" s="221">
        <v>0</v>
      </c>
      <c r="AV2627" s="54"/>
      <c r="AW2627" s="221">
        <f t="shared" si="2615"/>
        <v>0</v>
      </c>
      <c r="AX2627" s="221"/>
      <c r="AY2627" s="220">
        <f t="shared" ref="AY2627:AY2629" si="2621">IF(AX2627&lt;&gt;0,(AX2627/AW2627*100),0)</f>
        <v>0</v>
      </c>
      <c r="AZ2627" s="221">
        <f t="shared" si="2604"/>
        <v>0</v>
      </c>
      <c r="BA2627" s="221">
        <v>0</v>
      </c>
      <c r="BB2627" s="221">
        <v>0</v>
      </c>
      <c r="BC2627" s="221">
        <f t="shared" si="2619"/>
        <v>0</v>
      </c>
      <c r="BD2627" s="221"/>
      <c r="BE2627" s="220">
        <f t="shared" si="2616"/>
        <v>0</v>
      </c>
      <c r="BF2627" s="221">
        <f t="shared" si="2585"/>
        <v>0</v>
      </c>
      <c r="BG2627" s="222">
        <f t="shared" si="2586"/>
        <v>437.53992000000005</v>
      </c>
      <c r="BH2627" s="222">
        <f t="shared" si="2586"/>
        <v>496.74800000000005</v>
      </c>
      <c r="BI2627" s="222">
        <f t="shared" si="2607"/>
        <v>934.2879200000001</v>
      </c>
      <c r="BJ2627" s="222">
        <f t="shared" si="2587"/>
        <v>815.15</v>
      </c>
      <c r="BK2627" s="223">
        <f t="shared" si="2608"/>
        <v>87.24826496739891</v>
      </c>
      <c r="BL2627" s="222">
        <f t="shared" si="2609"/>
        <v>119.13792000000012</v>
      </c>
      <c r="BM2627" s="492"/>
    </row>
    <row r="2628" spans="3:65" ht="18.75" x14ac:dyDescent="0.3">
      <c r="C2628" s="393">
        <v>30</v>
      </c>
      <c r="D2628" s="394" t="s">
        <v>189</v>
      </c>
      <c r="E2628" s="252">
        <v>2.2400000000004638E-3</v>
      </c>
      <c r="F2628" s="252">
        <v>62.33</v>
      </c>
      <c r="G2628" s="252">
        <f t="shared" si="2618"/>
        <v>62.332239999999999</v>
      </c>
      <c r="H2628" s="252">
        <v>62.33</v>
      </c>
      <c r="I2628" s="254">
        <f t="shared" si="2613"/>
        <v>99.996406354079369</v>
      </c>
      <c r="J2628" s="62">
        <f t="shared" si="2581"/>
        <v>2.2400000000004638E-3</v>
      </c>
      <c r="K2628" s="252">
        <v>23.58</v>
      </c>
      <c r="L2628" s="57">
        <v>23.58</v>
      </c>
      <c r="M2628" s="252">
        <f t="shared" si="2582"/>
        <v>47.16</v>
      </c>
      <c r="N2628" s="252">
        <v>47.16</v>
      </c>
      <c r="O2628" s="254">
        <f t="shared" si="2588"/>
        <v>100</v>
      </c>
      <c r="P2628" s="252">
        <f t="shared" si="2583"/>
        <v>0</v>
      </c>
      <c r="Q2628" s="252">
        <v>0</v>
      </c>
      <c r="R2628" s="252">
        <v>7.86</v>
      </c>
      <c r="S2628" s="252">
        <f t="shared" si="2610"/>
        <v>7.86</v>
      </c>
      <c r="T2628" s="252">
        <v>7.86</v>
      </c>
      <c r="U2628" s="254">
        <f t="shared" si="2617"/>
        <v>100</v>
      </c>
      <c r="V2628" s="252">
        <f t="shared" si="2590"/>
        <v>0</v>
      </c>
      <c r="W2628" s="252">
        <v>0</v>
      </c>
      <c r="X2628" s="252">
        <v>1.7</v>
      </c>
      <c r="Y2628" s="252">
        <f t="shared" si="2584"/>
        <v>1.7</v>
      </c>
      <c r="Z2628" s="252">
        <v>1.7</v>
      </c>
      <c r="AA2628" s="254">
        <f t="shared" si="2591"/>
        <v>100</v>
      </c>
      <c r="AB2628" s="252">
        <f t="shared" si="2592"/>
        <v>0</v>
      </c>
      <c r="AC2628" s="221">
        <v>2.939999999966858E-3</v>
      </c>
      <c r="AD2628" s="221">
        <v>256.79599999999999</v>
      </c>
      <c r="AE2628" s="221">
        <f t="shared" si="2593"/>
        <v>256.79893999999996</v>
      </c>
      <c r="AF2628" s="221">
        <v>251.94</v>
      </c>
      <c r="AG2628" s="220">
        <f t="shared" si="2594"/>
        <v>98.10788159795365</v>
      </c>
      <c r="AH2628" s="221">
        <f t="shared" si="2595"/>
        <v>4.8589399999999614</v>
      </c>
      <c r="AI2628" s="221">
        <v>182.24515999999994</v>
      </c>
      <c r="AJ2628" s="470">
        <v>512.64599999999996</v>
      </c>
      <c r="AK2628" s="221">
        <f t="shared" si="2614"/>
        <v>694.8911599999999</v>
      </c>
      <c r="AL2628" s="221">
        <v>694.5</v>
      </c>
      <c r="AM2628" s="220">
        <f t="shared" si="2620"/>
        <v>99.943709170224608</v>
      </c>
      <c r="AN2628" s="221">
        <f t="shared" si="2598"/>
        <v>0.39115999999989981</v>
      </c>
      <c r="AO2628" s="221">
        <v>182.54654000000016</v>
      </c>
      <c r="AP2628" s="321">
        <v>475.52800000000002</v>
      </c>
      <c r="AQ2628" s="221">
        <f t="shared" si="2599"/>
        <v>658.07454000000018</v>
      </c>
      <c r="AR2628" s="221">
        <v>658.07</v>
      </c>
      <c r="AS2628" s="220">
        <f t="shared" si="2600"/>
        <v>99.999310108547874</v>
      </c>
      <c r="AT2628" s="221">
        <f t="shared" si="2601"/>
        <v>4.5400000001336593E-3</v>
      </c>
      <c r="AU2628" s="221">
        <v>0</v>
      </c>
      <c r="AV2628" s="54">
        <v>0</v>
      </c>
      <c r="AW2628" s="221">
        <f t="shared" si="2615"/>
        <v>0</v>
      </c>
      <c r="AX2628" s="221">
        <v>0</v>
      </c>
      <c r="AY2628" s="220">
        <f t="shared" si="2621"/>
        <v>0</v>
      </c>
      <c r="AZ2628" s="221">
        <f t="shared" si="2604"/>
        <v>0</v>
      </c>
      <c r="BA2628" s="221">
        <v>2.0999999999276042E-3</v>
      </c>
      <c r="BB2628" s="221">
        <v>298.69600000000003</v>
      </c>
      <c r="BC2628" s="221">
        <f t="shared" si="2619"/>
        <v>298.69809999999995</v>
      </c>
      <c r="BD2628" s="221">
        <v>298.69</v>
      </c>
      <c r="BE2628" s="220">
        <f t="shared" si="2616"/>
        <v>99.997288231830083</v>
      </c>
      <c r="BF2628" s="221">
        <f t="shared" si="2585"/>
        <v>8.0999999999562533E-3</v>
      </c>
      <c r="BG2628" s="222">
        <f t="shared" si="2586"/>
        <v>388.37898000000001</v>
      </c>
      <c r="BH2628" s="222">
        <f t="shared" si="2586"/>
        <v>1639.1360000000002</v>
      </c>
      <c r="BI2628" s="222">
        <f t="shared" si="2607"/>
        <v>2027.5149800000002</v>
      </c>
      <c r="BJ2628" s="222">
        <f t="shared" si="2587"/>
        <v>2022.25</v>
      </c>
      <c r="BK2628" s="223">
        <f t="shared" si="2608"/>
        <v>99.740323496894703</v>
      </c>
      <c r="BL2628" s="222">
        <f t="shared" si="2609"/>
        <v>5.2649800000001505</v>
      </c>
      <c r="BM2628" s="492"/>
    </row>
    <row r="2629" spans="3:65" ht="18.75" x14ac:dyDescent="0.3">
      <c r="C2629" s="395"/>
      <c r="D2629" s="395" t="s">
        <v>46</v>
      </c>
      <c r="E2629" s="352">
        <f>SUM(E2599:E2628)</f>
        <v>12.300799999999988</v>
      </c>
      <c r="F2629" s="225">
        <f>SUM(F2599:F2628)</f>
        <v>461.74999999999994</v>
      </c>
      <c r="G2629" s="225">
        <f t="shared" si="2618"/>
        <v>474.05079999999992</v>
      </c>
      <c r="H2629" s="225">
        <f>SUM(H2599:H2628)</f>
        <v>408.31899999999996</v>
      </c>
      <c r="I2629" s="254">
        <f t="shared" si="2613"/>
        <v>86.134017704431685</v>
      </c>
      <c r="J2629" s="225">
        <f>SUM(J2599:J2628)</f>
        <v>65.739799999999988</v>
      </c>
      <c r="K2629" s="225">
        <f>SUM(K2599:K2628)</f>
        <v>826.90400000000022</v>
      </c>
      <c r="L2629" s="157">
        <f>SUM(L2599:L2628)</f>
        <v>560.43000000000006</v>
      </c>
      <c r="M2629" s="252">
        <f t="shared" si="2582"/>
        <v>1387.3340000000003</v>
      </c>
      <c r="N2629" s="225">
        <f>SUM(N2599:N2628)</f>
        <v>797.5139999999999</v>
      </c>
      <c r="O2629" s="254">
        <f t="shared" si="2588"/>
        <v>57.485364014721739</v>
      </c>
      <c r="P2629" s="225">
        <f>SUM(P2599:P2628)</f>
        <v>589.82000000000005</v>
      </c>
      <c r="Q2629" s="225">
        <f>SUM(Q2599:Q2628)</f>
        <v>152.90000000000006</v>
      </c>
      <c r="R2629" s="225">
        <f>SUM(R2599:R2628)</f>
        <v>186.81000000000003</v>
      </c>
      <c r="S2629" s="252">
        <f t="shared" si="2610"/>
        <v>339.71000000000009</v>
      </c>
      <c r="T2629" s="225">
        <f>SUM(T2599:T2628)</f>
        <v>254.37</v>
      </c>
      <c r="U2629" s="227">
        <f t="shared" si="2617"/>
        <v>74.878572900415037</v>
      </c>
      <c r="V2629" s="225">
        <f>SUM(V2599:V2628)</f>
        <v>85.340000000000032</v>
      </c>
      <c r="W2629" s="225">
        <f>SUM(W2599:W2628)</f>
        <v>28.200000000000003</v>
      </c>
      <c r="X2629" s="225">
        <f>SUM(X2599:X2628)</f>
        <v>31.55</v>
      </c>
      <c r="Y2629" s="225">
        <f t="shared" si="2584"/>
        <v>59.75</v>
      </c>
      <c r="Z2629" s="225">
        <f>SUM(Z2599:Z2628)</f>
        <v>43.698999999999998</v>
      </c>
      <c r="AA2629" s="254">
        <f t="shared" si="2591"/>
        <v>73.136401673640165</v>
      </c>
      <c r="AB2629" s="225">
        <f>SUM(AB2599:AB2628)</f>
        <v>16.466000000000001</v>
      </c>
      <c r="AC2629" s="225">
        <f>SUM(AC2599:AC2628)</f>
        <v>2285.65137</v>
      </c>
      <c r="AD2629" s="225">
        <f>SUM(AD2599:AD2628)</f>
        <v>6100.0707999999995</v>
      </c>
      <c r="AE2629" s="228">
        <f t="shared" si="2593"/>
        <v>8385.7221699999991</v>
      </c>
      <c r="AF2629" s="225">
        <f>SUM(AF2599:AF2628)</f>
        <v>2781.9485400000003</v>
      </c>
      <c r="AG2629" s="220">
        <f t="shared" si="2594"/>
        <v>33.174823630008248</v>
      </c>
      <c r="AH2629" s="225">
        <f>SUM(AH2599:AH2628)</f>
        <v>5603.7736299999988</v>
      </c>
      <c r="AI2629" s="225">
        <f>SUM(AI2599:AI2628)</f>
        <v>9719.9345000000012</v>
      </c>
      <c r="AJ2629" s="324">
        <f>SUM(AJ2599:AJ2628)</f>
        <v>12308.968000000001</v>
      </c>
      <c r="AK2629" s="225">
        <f>SUM(AK2599:AK2628)</f>
        <v>22028.902499999997</v>
      </c>
      <c r="AL2629" s="225">
        <f>SUM(AL2599:AL2628)</f>
        <v>14914.610229999998</v>
      </c>
      <c r="AM2629" s="229">
        <f>IF(AL2629&lt;&gt;0,(AL2629/AK2629*100),0)</f>
        <v>67.704735767022441</v>
      </c>
      <c r="AN2629" s="225">
        <f>SUM(AN2599:AN2628)</f>
        <v>7114.2922699999999</v>
      </c>
      <c r="AO2629" s="225">
        <f>SUM(AO2599:AO2628)</f>
        <v>9472.1977399999996</v>
      </c>
      <c r="AP2629" s="324">
        <v>11408.599999999999</v>
      </c>
      <c r="AQ2629" s="228">
        <f t="shared" si="2599"/>
        <v>20880.797739999998</v>
      </c>
      <c r="AR2629" s="225">
        <f>SUM(AR2599:AR2628)</f>
        <v>13745.889999999998</v>
      </c>
      <c r="AS2629" s="229">
        <f t="shared" si="2600"/>
        <v>65.830291405332105</v>
      </c>
      <c r="AT2629" s="225">
        <f>SUM(AT2599:AT2628)</f>
        <v>7140.2807400000011</v>
      </c>
      <c r="AU2629" s="225">
        <f>SUM(AU2599:AU2628)</f>
        <v>11.180000000000001</v>
      </c>
      <c r="AV2629" s="225">
        <f>SUM(AV2599:AV2628)</f>
        <v>0</v>
      </c>
      <c r="AW2629" s="225">
        <f>SUM(AW2599:AW2628)</f>
        <v>11.180000000000001</v>
      </c>
      <c r="AX2629" s="225">
        <f>SUM(AX2599:AX2628)</f>
        <v>0</v>
      </c>
      <c r="AY2629" s="229">
        <f t="shared" si="2621"/>
        <v>0</v>
      </c>
      <c r="AZ2629" s="225">
        <f>SUM(AZ2599:AZ2628)</f>
        <v>11.180000000000001</v>
      </c>
      <c r="BA2629" s="225">
        <f>SUM(BA2599:BA2628)</f>
        <v>541.45099999999979</v>
      </c>
      <c r="BB2629" s="225">
        <f>SUM(BB2599:BB2628)</f>
        <v>1861.5939999999996</v>
      </c>
      <c r="BC2629" s="228">
        <f t="shared" si="2619"/>
        <v>2403.0449999999992</v>
      </c>
      <c r="BD2629" s="225">
        <f>SUM(BD2599:BD2628)</f>
        <v>1474.9459999999999</v>
      </c>
      <c r="BE2629" s="229">
        <f t="shared" si="2616"/>
        <v>61.378209729738742</v>
      </c>
      <c r="BF2629" s="225">
        <f>SUM(BF2599:BF2628)</f>
        <v>928.10419999999976</v>
      </c>
      <c r="BG2629" s="222">
        <f>E2629+K2629+Q2629+W2629+AI2629+AO2629+AU2629+BA2629+AC2629</f>
        <v>23050.719410000002</v>
      </c>
      <c r="BH2629" s="222">
        <f>SUM(BH2599:BH2628)</f>
        <v>32925.145799999998</v>
      </c>
      <c r="BI2629" s="222">
        <f t="shared" si="2607"/>
        <v>55975.865210000004</v>
      </c>
      <c r="BJ2629" s="222">
        <f t="shared" si="2587"/>
        <v>34421.296770000001</v>
      </c>
      <c r="BK2629" s="231">
        <f t="shared" si="2608"/>
        <v>61.493103573950094</v>
      </c>
      <c r="BL2629" s="230">
        <f>BI2629-BJ2629</f>
        <v>21554.568440000003</v>
      </c>
      <c r="BM2629" s="493"/>
    </row>
    <row r="2635" spans="3:65" ht="29.25" x14ac:dyDescent="0.2">
      <c r="C2635" s="213"/>
      <c r="D2635" s="414"/>
      <c r="E2635" s="564" t="s">
        <v>371</v>
      </c>
      <c r="F2635" s="564"/>
      <c r="G2635" s="564"/>
      <c r="H2635" s="564"/>
      <c r="I2635" s="564"/>
      <c r="J2635" s="564"/>
      <c r="K2635" s="564"/>
      <c r="L2635" s="564"/>
      <c r="M2635" s="564"/>
      <c r="N2635" s="564"/>
      <c r="O2635" s="564"/>
      <c r="P2635" s="564"/>
      <c r="Q2635" s="564"/>
      <c r="R2635" s="564"/>
      <c r="S2635" s="564"/>
      <c r="T2635" s="564"/>
      <c r="U2635" s="564"/>
      <c r="V2635" s="564"/>
      <c r="W2635" s="564"/>
      <c r="X2635" s="564"/>
      <c r="Y2635" s="564"/>
      <c r="Z2635" s="564"/>
      <c r="AA2635" s="564"/>
      <c r="AB2635" s="564"/>
      <c r="AC2635" s="565" t="s">
        <v>371</v>
      </c>
      <c r="AD2635" s="565"/>
      <c r="AE2635" s="565"/>
      <c r="AF2635" s="565"/>
      <c r="AG2635" s="565"/>
      <c r="AH2635" s="565"/>
      <c r="AI2635" s="565"/>
      <c r="AJ2635" s="565"/>
      <c r="AK2635" s="565"/>
      <c r="AL2635" s="565"/>
      <c r="AM2635" s="565"/>
      <c r="AN2635" s="565"/>
      <c r="AO2635" s="565"/>
      <c r="AP2635" s="565"/>
      <c r="AQ2635" s="565"/>
      <c r="AR2635" s="565"/>
      <c r="AS2635" s="565"/>
      <c r="AT2635" s="565"/>
      <c r="AU2635" s="566" t="s">
        <v>371</v>
      </c>
      <c r="AV2635" s="567"/>
      <c r="AW2635" s="567"/>
      <c r="AX2635" s="567"/>
      <c r="AY2635" s="567"/>
      <c r="AZ2635" s="567"/>
      <c r="BA2635" s="567"/>
      <c r="BB2635" s="567"/>
      <c r="BC2635" s="567"/>
      <c r="BD2635" s="567"/>
      <c r="BE2635" s="567"/>
      <c r="BF2635" s="567"/>
      <c r="BG2635" s="575" t="s">
        <v>372</v>
      </c>
      <c r="BH2635" s="576"/>
      <c r="BI2635" s="576"/>
      <c r="BJ2635" s="576"/>
      <c r="BK2635" s="576"/>
      <c r="BL2635" s="577"/>
    </row>
    <row r="2636" spans="3:65" ht="22.5" x14ac:dyDescent="0.45">
      <c r="C2636" s="415"/>
      <c r="D2636" s="415"/>
      <c r="E2636" s="416"/>
      <c r="F2636" s="415"/>
      <c r="G2636" s="415"/>
      <c r="H2636" s="415"/>
      <c r="I2636" s="415"/>
      <c r="J2636" s="415"/>
      <c r="K2636" s="415"/>
      <c r="L2636" s="415"/>
      <c r="M2636" s="415"/>
      <c r="N2636" s="415"/>
      <c r="O2636" s="415"/>
      <c r="P2636" s="415"/>
      <c r="Q2636" s="415"/>
      <c r="R2636" s="415"/>
      <c r="S2636" s="415"/>
      <c r="T2636" s="415"/>
      <c r="U2636" s="415"/>
      <c r="V2636" s="415"/>
      <c r="W2636" s="415"/>
      <c r="X2636" s="415"/>
      <c r="Y2636" s="574" t="s">
        <v>127</v>
      </c>
      <c r="Z2636" s="574"/>
      <c r="AA2636" s="574"/>
      <c r="AB2636" s="574"/>
      <c r="AC2636" s="417"/>
      <c r="AD2636" s="417"/>
      <c r="AE2636" s="417"/>
      <c r="AF2636" s="417"/>
      <c r="AG2636" s="417"/>
      <c r="AH2636" s="417"/>
      <c r="AI2636" s="417"/>
      <c r="AJ2636" s="417"/>
      <c r="AK2636" s="417"/>
      <c r="AL2636" s="417"/>
      <c r="AM2636" s="417"/>
      <c r="AN2636" s="417"/>
      <c r="AO2636" s="417"/>
      <c r="AP2636" s="417"/>
      <c r="AQ2636" s="574" t="s">
        <v>127</v>
      </c>
      <c r="AR2636" s="574"/>
      <c r="AS2636" s="574"/>
      <c r="AT2636" s="574"/>
      <c r="AU2636" s="567"/>
      <c r="AV2636" s="567"/>
      <c r="AW2636" s="567"/>
      <c r="AX2636" s="567"/>
      <c r="AY2636" s="567"/>
      <c r="AZ2636" s="567"/>
      <c r="BA2636" s="567"/>
      <c r="BB2636" s="567"/>
      <c r="BC2636" s="567"/>
      <c r="BD2636" s="567"/>
      <c r="BE2636" s="567"/>
      <c r="BF2636" s="567"/>
      <c r="BG2636" s="578"/>
      <c r="BH2636" s="579"/>
      <c r="BI2636" s="579"/>
      <c r="BJ2636" s="579"/>
      <c r="BK2636" s="579"/>
      <c r="BL2636" s="580"/>
    </row>
    <row r="2637" spans="3:65" ht="18.75" x14ac:dyDescent="0.2">
      <c r="C2637" s="561" t="s">
        <v>125</v>
      </c>
      <c r="D2637" s="561" t="s">
        <v>3</v>
      </c>
      <c r="E2637" s="562" t="s">
        <v>52</v>
      </c>
      <c r="F2637" s="562"/>
      <c r="G2637" s="562"/>
      <c r="H2637" s="562"/>
      <c r="I2637" s="562"/>
      <c r="J2637" s="562"/>
      <c r="K2637" s="562"/>
      <c r="L2637" s="562"/>
      <c r="M2637" s="562"/>
      <c r="N2637" s="562"/>
      <c r="O2637" s="562"/>
      <c r="P2637" s="562"/>
      <c r="Q2637" s="562"/>
      <c r="R2637" s="562"/>
      <c r="S2637" s="562"/>
      <c r="T2637" s="562"/>
      <c r="U2637" s="562"/>
      <c r="V2637" s="562"/>
      <c r="W2637" s="562"/>
      <c r="X2637" s="562"/>
      <c r="Y2637" s="562"/>
      <c r="Z2637" s="562"/>
      <c r="AA2637" s="562"/>
      <c r="AB2637" s="562"/>
      <c r="AC2637" s="561"/>
      <c r="AD2637" s="561"/>
      <c r="AE2637" s="561"/>
      <c r="AF2637" s="561"/>
      <c r="AG2637" s="561"/>
      <c r="AH2637" s="561"/>
      <c r="AI2637" s="562" t="s">
        <v>52</v>
      </c>
      <c r="AJ2637" s="562"/>
      <c r="AK2637" s="562"/>
      <c r="AL2637" s="562"/>
      <c r="AM2637" s="562"/>
      <c r="AN2637" s="562"/>
      <c r="AO2637" s="562"/>
      <c r="AP2637" s="562"/>
      <c r="AQ2637" s="562"/>
      <c r="AR2637" s="562"/>
      <c r="AS2637" s="562"/>
      <c r="AT2637" s="562"/>
      <c r="AU2637" s="562" t="s">
        <v>48</v>
      </c>
      <c r="AV2637" s="562"/>
      <c r="AW2637" s="562"/>
      <c r="AX2637" s="562"/>
      <c r="AY2637" s="562"/>
      <c r="AZ2637" s="562"/>
      <c r="BA2637" s="562"/>
      <c r="BB2637" s="562"/>
      <c r="BC2637" s="562"/>
      <c r="BD2637" s="562"/>
      <c r="BE2637" s="562"/>
      <c r="BF2637" s="562"/>
      <c r="BG2637" s="418"/>
      <c r="BH2637" s="419"/>
      <c r="BI2637" s="419"/>
      <c r="BJ2637" s="419"/>
      <c r="BK2637" s="419"/>
      <c r="BL2637" s="420" t="s">
        <v>152</v>
      </c>
    </row>
    <row r="2638" spans="3:65" ht="18.75" x14ac:dyDescent="0.2">
      <c r="C2638" s="561"/>
      <c r="D2638" s="561"/>
      <c r="E2638" s="562" t="s">
        <v>5</v>
      </c>
      <c r="F2638" s="562"/>
      <c r="G2638" s="562"/>
      <c r="H2638" s="562"/>
      <c r="I2638" s="562"/>
      <c r="J2638" s="562"/>
      <c r="K2638" s="562"/>
      <c r="L2638" s="562"/>
      <c r="M2638" s="562"/>
      <c r="N2638" s="562"/>
      <c r="O2638" s="562"/>
      <c r="P2638" s="562"/>
      <c r="Q2638" s="562"/>
      <c r="R2638" s="562"/>
      <c r="S2638" s="562"/>
      <c r="T2638" s="562"/>
      <c r="U2638" s="562"/>
      <c r="V2638" s="562"/>
      <c r="W2638" s="562"/>
      <c r="X2638" s="562"/>
      <c r="Y2638" s="562"/>
      <c r="Z2638" s="562"/>
      <c r="AA2638" s="562"/>
      <c r="AB2638" s="562"/>
      <c r="AC2638" s="563"/>
      <c r="AD2638" s="563"/>
      <c r="AE2638" s="563"/>
      <c r="AF2638" s="563"/>
      <c r="AG2638" s="563"/>
      <c r="AH2638" s="563"/>
      <c r="AI2638" s="562" t="s">
        <v>47</v>
      </c>
      <c r="AJ2638" s="562"/>
      <c r="AK2638" s="562"/>
      <c r="AL2638" s="562"/>
      <c r="AM2638" s="562"/>
      <c r="AN2638" s="562"/>
      <c r="AO2638" s="562"/>
      <c r="AP2638" s="562"/>
      <c r="AQ2638" s="562"/>
      <c r="AR2638" s="562"/>
      <c r="AS2638" s="562"/>
      <c r="AT2638" s="562"/>
      <c r="AU2638" s="562" t="s">
        <v>49</v>
      </c>
      <c r="AV2638" s="562"/>
      <c r="AW2638" s="562"/>
      <c r="AX2638" s="562"/>
      <c r="AY2638" s="562"/>
      <c r="AZ2638" s="562"/>
      <c r="BA2638" s="562"/>
      <c r="BB2638" s="562"/>
      <c r="BC2638" s="562"/>
      <c r="BD2638" s="562"/>
      <c r="BE2638" s="562"/>
      <c r="BF2638" s="562"/>
      <c r="BG2638" s="554" t="s">
        <v>123</v>
      </c>
      <c r="BH2638" s="555"/>
      <c r="BI2638" s="555"/>
      <c r="BJ2638" s="555"/>
      <c r="BK2638" s="555"/>
      <c r="BL2638" s="556"/>
    </row>
    <row r="2639" spans="3:65" ht="18" x14ac:dyDescent="0.2">
      <c r="C2639" s="561"/>
      <c r="D2639" s="561"/>
      <c r="E2639" s="557" t="s">
        <v>15</v>
      </c>
      <c r="F2639" s="558"/>
      <c r="G2639" s="558"/>
      <c r="H2639" s="558"/>
      <c r="I2639" s="558"/>
      <c r="J2639" s="559"/>
      <c r="K2639" s="557" t="s">
        <v>212</v>
      </c>
      <c r="L2639" s="558"/>
      <c r="M2639" s="558"/>
      <c r="N2639" s="558"/>
      <c r="O2639" s="558"/>
      <c r="P2639" s="559"/>
      <c r="Q2639" s="557" t="s">
        <v>120</v>
      </c>
      <c r="R2639" s="558"/>
      <c r="S2639" s="558"/>
      <c r="T2639" s="558"/>
      <c r="U2639" s="558"/>
      <c r="V2639" s="559"/>
      <c r="W2639" s="560" t="s">
        <v>121</v>
      </c>
      <c r="X2639" s="560"/>
      <c r="Y2639" s="560"/>
      <c r="Z2639" s="560"/>
      <c r="AA2639" s="560"/>
      <c r="AB2639" s="560"/>
      <c r="AC2639" s="560" t="s">
        <v>150</v>
      </c>
      <c r="AD2639" s="560"/>
      <c r="AE2639" s="560"/>
      <c r="AF2639" s="560"/>
      <c r="AG2639" s="560"/>
      <c r="AH2639" s="560"/>
      <c r="AI2639" s="560" t="s">
        <v>7</v>
      </c>
      <c r="AJ2639" s="560"/>
      <c r="AK2639" s="560"/>
      <c r="AL2639" s="560"/>
      <c r="AM2639" s="560"/>
      <c r="AN2639" s="560"/>
      <c r="AO2639" s="560" t="s">
        <v>50</v>
      </c>
      <c r="AP2639" s="560"/>
      <c r="AQ2639" s="560"/>
      <c r="AR2639" s="560"/>
      <c r="AS2639" s="560"/>
      <c r="AT2639" s="560"/>
      <c r="AU2639" s="548" t="s">
        <v>7</v>
      </c>
      <c r="AV2639" s="548"/>
      <c r="AW2639" s="548"/>
      <c r="AX2639" s="548"/>
      <c r="AY2639" s="548"/>
      <c r="AZ2639" s="548"/>
      <c r="BA2639" s="548" t="s">
        <v>8</v>
      </c>
      <c r="BB2639" s="548"/>
      <c r="BC2639" s="548"/>
      <c r="BD2639" s="548"/>
      <c r="BE2639" s="548"/>
      <c r="BF2639" s="548"/>
      <c r="BG2639" s="551" t="s">
        <v>11</v>
      </c>
      <c r="BH2639" s="551" t="s">
        <v>12</v>
      </c>
      <c r="BI2639" s="551" t="s">
        <v>10</v>
      </c>
      <c r="BJ2639" s="551" t="s">
        <v>0</v>
      </c>
      <c r="BK2639" s="551" t="s">
        <v>13</v>
      </c>
      <c r="BL2639" s="551" t="s">
        <v>14</v>
      </c>
    </row>
    <row r="2640" spans="3:65" x14ac:dyDescent="0.2">
      <c r="C2640" s="561"/>
      <c r="D2640" s="561"/>
      <c r="E2640" s="549" t="s">
        <v>11</v>
      </c>
      <c r="F2640" s="549" t="s">
        <v>12</v>
      </c>
      <c r="G2640" s="549" t="s">
        <v>10</v>
      </c>
      <c r="H2640" s="549" t="s">
        <v>0</v>
      </c>
      <c r="I2640" s="549" t="s">
        <v>13</v>
      </c>
      <c r="J2640" s="549" t="s">
        <v>14</v>
      </c>
      <c r="K2640" s="549" t="s">
        <v>11</v>
      </c>
      <c r="L2640" s="549" t="s">
        <v>12</v>
      </c>
      <c r="M2640" s="549" t="s">
        <v>10</v>
      </c>
      <c r="N2640" s="549" t="s">
        <v>0</v>
      </c>
      <c r="O2640" s="549" t="s">
        <v>13</v>
      </c>
      <c r="P2640" s="549" t="s">
        <v>14</v>
      </c>
      <c r="Q2640" s="549" t="s">
        <v>11</v>
      </c>
      <c r="R2640" s="549" t="s">
        <v>12</v>
      </c>
      <c r="S2640" s="549" t="s">
        <v>10</v>
      </c>
      <c r="T2640" s="549" t="s">
        <v>0</v>
      </c>
      <c r="U2640" s="549" t="s">
        <v>13</v>
      </c>
      <c r="V2640" s="549" t="s">
        <v>14</v>
      </c>
      <c r="W2640" s="549" t="s">
        <v>11</v>
      </c>
      <c r="X2640" s="548" t="s">
        <v>12</v>
      </c>
      <c r="Y2640" s="548" t="s">
        <v>10</v>
      </c>
      <c r="Z2640" s="548" t="s">
        <v>0</v>
      </c>
      <c r="AA2640" s="548" t="s">
        <v>13</v>
      </c>
      <c r="AB2640" s="548" t="s">
        <v>14</v>
      </c>
      <c r="AC2640" s="548" t="s">
        <v>11</v>
      </c>
      <c r="AD2640" s="548" t="s">
        <v>12</v>
      </c>
      <c r="AE2640" s="548" t="s">
        <v>10</v>
      </c>
      <c r="AF2640" s="548" t="s">
        <v>0</v>
      </c>
      <c r="AG2640" s="548" t="s">
        <v>13</v>
      </c>
      <c r="AH2640" s="548" t="s">
        <v>14</v>
      </c>
      <c r="AI2640" s="548" t="s">
        <v>11</v>
      </c>
      <c r="AJ2640" s="548" t="s">
        <v>12</v>
      </c>
      <c r="AK2640" s="548" t="s">
        <v>10</v>
      </c>
      <c r="AL2640" s="548" t="s">
        <v>0</v>
      </c>
      <c r="AM2640" s="548" t="s">
        <v>13</v>
      </c>
      <c r="AN2640" s="548" t="s">
        <v>14</v>
      </c>
      <c r="AO2640" s="548" t="s">
        <v>11</v>
      </c>
      <c r="AP2640" s="548" t="s">
        <v>12</v>
      </c>
      <c r="AQ2640" s="548" t="s">
        <v>10</v>
      </c>
      <c r="AR2640" s="548" t="s">
        <v>0</v>
      </c>
      <c r="AS2640" s="548" t="s">
        <v>13</v>
      </c>
      <c r="AT2640" s="548" t="s">
        <v>14</v>
      </c>
      <c r="AU2640" s="548" t="s">
        <v>11</v>
      </c>
      <c r="AV2640" s="548" t="s">
        <v>12</v>
      </c>
      <c r="AW2640" s="548" t="s">
        <v>10</v>
      </c>
      <c r="AX2640" s="548" t="s">
        <v>0</v>
      </c>
      <c r="AY2640" s="548" t="s">
        <v>13</v>
      </c>
      <c r="AZ2640" s="548" t="s">
        <v>14</v>
      </c>
      <c r="BA2640" s="548" t="s">
        <v>11</v>
      </c>
      <c r="BB2640" s="548" t="s">
        <v>12</v>
      </c>
      <c r="BC2640" s="548" t="s">
        <v>10</v>
      </c>
      <c r="BD2640" s="548" t="s">
        <v>0</v>
      </c>
      <c r="BE2640" s="548" t="s">
        <v>13</v>
      </c>
      <c r="BF2640" s="548" t="s">
        <v>14</v>
      </c>
      <c r="BG2640" s="552"/>
      <c r="BH2640" s="552"/>
      <c r="BI2640" s="552"/>
      <c r="BJ2640" s="552"/>
      <c r="BK2640" s="552"/>
      <c r="BL2640" s="552"/>
    </row>
    <row r="2641" spans="3:64" ht="49.5" customHeight="1" x14ac:dyDescent="0.2">
      <c r="C2641" s="561"/>
      <c r="D2641" s="561"/>
      <c r="E2641" s="550"/>
      <c r="F2641" s="550"/>
      <c r="G2641" s="550"/>
      <c r="H2641" s="550"/>
      <c r="I2641" s="550"/>
      <c r="J2641" s="550"/>
      <c r="K2641" s="550"/>
      <c r="L2641" s="550"/>
      <c r="M2641" s="550"/>
      <c r="N2641" s="550"/>
      <c r="O2641" s="550"/>
      <c r="P2641" s="550"/>
      <c r="Q2641" s="550"/>
      <c r="R2641" s="550"/>
      <c r="S2641" s="550"/>
      <c r="T2641" s="550"/>
      <c r="U2641" s="550"/>
      <c r="V2641" s="550"/>
      <c r="W2641" s="550"/>
      <c r="X2641" s="548"/>
      <c r="Y2641" s="548"/>
      <c r="Z2641" s="548"/>
      <c r="AA2641" s="548"/>
      <c r="AB2641" s="548"/>
      <c r="AC2641" s="548"/>
      <c r="AD2641" s="548"/>
      <c r="AE2641" s="548"/>
      <c r="AF2641" s="548"/>
      <c r="AG2641" s="548"/>
      <c r="AH2641" s="548"/>
      <c r="AI2641" s="548"/>
      <c r="AJ2641" s="548"/>
      <c r="AK2641" s="548"/>
      <c r="AL2641" s="548"/>
      <c r="AM2641" s="548"/>
      <c r="AN2641" s="548"/>
      <c r="AO2641" s="548"/>
      <c r="AP2641" s="548"/>
      <c r="AQ2641" s="548"/>
      <c r="AR2641" s="548"/>
      <c r="AS2641" s="548"/>
      <c r="AT2641" s="548"/>
      <c r="AU2641" s="548"/>
      <c r="AV2641" s="548"/>
      <c r="AW2641" s="548"/>
      <c r="AX2641" s="548"/>
      <c r="AY2641" s="548"/>
      <c r="AZ2641" s="548"/>
      <c r="BA2641" s="548"/>
      <c r="BB2641" s="548"/>
      <c r="BC2641" s="548"/>
      <c r="BD2641" s="548"/>
      <c r="BE2641" s="548"/>
      <c r="BF2641" s="548"/>
      <c r="BG2641" s="553"/>
      <c r="BH2641" s="553"/>
      <c r="BI2641" s="553"/>
      <c r="BJ2641" s="553"/>
      <c r="BK2641" s="553"/>
      <c r="BL2641" s="553"/>
    </row>
    <row r="2642" spans="3:64" ht="15.75" x14ac:dyDescent="0.25">
      <c r="C2642" s="233">
        <v>1</v>
      </c>
      <c r="D2642" s="233">
        <v>2</v>
      </c>
      <c r="E2642" s="450">
        <v>3</v>
      </c>
      <c r="F2642" s="233">
        <v>4</v>
      </c>
      <c r="G2642" s="450">
        <v>5</v>
      </c>
      <c r="H2642" s="233">
        <v>6</v>
      </c>
      <c r="I2642" s="233">
        <v>7</v>
      </c>
      <c r="J2642" s="233">
        <v>8</v>
      </c>
      <c r="K2642" s="233">
        <v>9</v>
      </c>
      <c r="L2642" s="233">
        <v>10</v>
      </c>
      <c r="M2642" s="233">
        <v>11</v>
      </c>
      <c r="N2642" s="233">
        <v>12</v>
      </c>
      <c r="O2642" s="233">
        <v>13</v>
      </c>
      <c r="P2642" s="233">
        <v>14</v>
      </c>
      <c r="Q2642" s="233">
        <v>15</v>
      </c>
      <c r="R2642" s="233">
        <v>16</v>
      </c>
      <c r="S2642" s="233">
        <v>17</v>
      </c>
      <c r="T2642" s="233">
        <v>18</v>
      </c>
      <c r="U2642" s="233">
        <v>19</v>
      </c>
      <c r="V2642" s="233">
        <v>20</v>
      </c>
      <c r="W2642" s="233">
        <v>21</v>
      </c>
      <c r="X2642" s="233">
        <v>22</v>
      </c>
      <c r="Y2642" s="233">
        <v>23</v>
      </c>
      <c r="Z2642" s="233">
        <v>24</v>
      </c>
      <c r="AA2642" s="233">
        <v>25</v>
      </c>
      <c r="AB2642" s="233">
        <v>26</v>
      </c>
      <c r="AC2642" s="111">
        <v>27</v>
      </c>
      <c r="AD2642" s="111">
        <v>28</v>
      </c>
      <c r="AE2642" s="111">
        <v>29</v>
      </c>
      <c r="AF2642" s="111">
        <v>30</v>
      </c>
      <c r="AG2642" s="111">
        <v>31</v>
      </c>
      <c r="AH2642" s="111">
        <v>32</v>
      </c>
      <c r="AI2642" s="111">
        <v>33</v>
      </c>
      <c r="AJ2642" s="111">
        <v>34</v>
      </c>
      <c r="AK2642" s="111">
        <v>35</v>
      </c>
      <c r="AL2642" s="111">
        <v>36</v>
      </c>
      <c r="AM2642" s="111">
        <v>37</v>
      </c>
      <c r="AN2642" s="111">
        <v>38</v>
      </c>
      <c r="AO2642" s="111">
        <v>39</v>
      </c>
      <c r="AP2642" s="111">
        <v>40</v>
      </c>
      <c r="AQ2642" s="111">
        <v>41</v>
      </c>
      <c r="AR2642" s="111">
        <v>42</v>
      </c>
      <c r="AS2642" s="111">
        <v>43</v>
      </c>
      <c r="AT2642" s="111">
        <v>44</v>
      </c>
      <c r="AU2642" s="233">
        <v>45</v>
      </c>
      <c r="AV2642" s="233">
        <v>46</v>
      </c>
      <c r="AW2642" s="233">
        <v>47</v>
      </c>
      <c r="AX2642" s="233">
        <v>48</v>
      </c>
      <c r="AY2642" s="233">
        <v>49</v>
      </c>
      <c r="AZ2642" s="233">
        <v>50</v>
      </c>
      <c r="BA2642" s="233">
        <v>51</v>
      </c>
      <c r="BB2642" s="233">
        <v>52</v>
      </c>
      <c r="BC2642" s="233">
        <v>53</v>
      </c>
      <c r="BD2642" s="233">
        <v>54</v>
      </c>
      <c r="BE2642" s="233">
        <v>55</v>
      </c>
      <c r="BF2642" s="233">
        <v>56</v>
      </c>
      <c r="BG2642" s="233">
        <v>57</v>
      </c>
      <c r="BH2642" s="233">
        <v>58</v>
      </c>
      <c r="BI2642" s="233">
        <v>59</v>
      </c>
      <c r="BJ2642" s="233">
        <v>60</v>
      </c>
      <c r="BK2642" s="233">
        <v>61</v>
      </c>
      <c r="BL2642" s="233">
        <v>62</v>
      </c>
    </row>
    <row r="2643" spans="3:64" ht="18.75" x14ac:dyDescent="0.3">
      <c r="C2643" s="393">
        <v>1</v>
      </c>
      <c r="D2643" s="454" t="s">
        <v>16</v>
      </c>
      <c r="E2643" s="252">
        <v>10.02</v>
      </c>
      <c r="F2643" s="252"/>
      <c r="G2643" s="252">
        <f t="shared" ref="G2643:G2673" si="2622">SUM(E2643:F2643)</f>
        <v>10.02</v>
      </c>
      <c r="H2643" s="449">
        <v>0</v>
      </c>
      <c r="I2643" s="254">
        <f t="shared" ref="I2643:I2673" si="2623">IF(H2643&lt;&gt;0,(H2643/G2643*100),0)</f>
        <v>0</v>
      </c>
      <c r="J2643" s="62">
        <f>G2643-H2643</f>
        <v>10.02</v>
      </c>
      <c r="K2643" s="252">
        <v>37.620000000000005</v>
      </c>
      <c r="L2643" s="57">
        <v>37.619999999999997</v>
      </c>
      <c r="M2643" s="252">
        <f t="shared" ref="M2643:M2673" si="2624">SUM(K2643,L2643)</f>
        <v>75.240000000000009</v>
      </c>
      <c r="N2643" s="252">
        <v>37.619999999999997</v>
      </c>
      <c r="O2643" s="254">
        <f>IF(N2643&lt;&gt;0,(N2643/M2643*100),0)</f>
        <v>49.999999999999986</v>
      </c>
      <c r="P2643" s="252">
        <f t="shared" ref="P2643:P2672" si="2625">M2643-N2643</f>
        <v>37.620000000000012</v>
      </c>
      <c r="Q2643" s="252">
        <v>6.27</v>
      </c>
      <c r="R2643" s="252">
        <v>12.54</v>
      </c>
      <c r="S2643" s="252">
        <f>SUM(Q2643,R2643)</f>
        <v>18.809999999999999</v>
      </c>
      <c r="T2643" s="252">
        <v>12.54</v>
      </c>
      <c r="U2643" s="254">
        <f>IF(T2643&lt;&gt;0,(T2643/S2643*100),0)</f>
        <v>66.666666666666657</v>
      </c>
      <c r="V2643" s="252">
        <f>S2643-T2643</f>
        <v>6.27</v>
      </c>
      <c r="W2643" s="252">
        <v>1.6000000000000003</v>
      </c>
      <c r="X2643" s="252">
        <v>1.6</v>
      </c>
      <c r="Y2643" s="252">
        <f t="shared" ref="Y2643:Y2673" si="2626">SUM(W2643:X2643)</f>
        <v>3.2</v>
      </c>
      <c r="Z2643" s="252">
        <v>1.6</v>
      </c>
      <c r="AA2643" s="254">
        <f>IF(Z2643&lt;&gt;0,(Z2643/Y2643*100),0)</f>
        <v>50</v>
      </c>
      <c r="AB2643" s="252">
        <f>Y2643-Z2643</f>
        <v>1.6</v>
      </c>
      <c r="AC2643" s="221">
        <v>10.971839999999958</v>
      </c>
      <c r="AD2643" s="221">
        <v>204.80099999999999</v>
      </c>
      <c r="AE2643" s="221">
        <f>SUM(AC2643:AD2643)</f>
        <v>215.77283999999995</v>
      </c>
      <c r="AF2643" s="221">
        <v>8.3000000000000007</v>
      </c>
      <c r="AG2643" s="220">
        <f>IF(AF2643&lt;&gt;"", AF2643/AE2643*100, 0)</f>
        <v>3.8466379735280873</v>
      </c>
      <c r="AH2643" s="221">
        <f>AE2643-AF2643</f>
        <v>207.47283999999993</v>
      </c>
      <c r="AI2643" s="221">
        <v>372.03237999999999</v>
      </c>
      <c r="AJ2643" s="321">
        <v>801.39699999999993</v>
      </c>
      <c r="AK2643" s="221">
        <f>SUM(AI2643:AJ2643)</f>
        <v>1173.42938</v>
      </c>
      <c r="AL2643" s="221">
        <v>788.62300000000005</v>
      </c>
      <c r="AM2643" s="220">
        <f>IF(AL2643&lt;&gt;0,(AL2643/AK2643*100),0)</f>
        <v>67.206686098144232</v>
      </c>
      <c r="AN2643" s="221">
        <f>AK2643-AL2643</f>
        <v>384.80637999999999</v>
      </c>
      <c r="AO2643" s="221">
        <v>593.05237999999997</v>
      </c>
      <c r="AP2643" s="321">
        <v>742.15899999999999</v>
      </c>
      <c r="AQ2643" s="221">
        <f>SUM(AO2643:AP2643)</f>
        <v>1335.21138</v>
      </c>
      <c r="AR2643" s="221">
        <v>727.47699999999998</v>
      </c>
      <c r="AS2643" s="220">
        <f>IF(AR2643&lt;&gt;0,(AR2643/AQ2643*100),0)</f>
        <v>54.484032333517106</v>
      </c>
      <c r="AT2643" s="221">
        <f>AQ2643-AR2643</f>
        <v>607.73437999999999</v>
      </c>
      <c r="AU2643" s="221">
        <v>0</v>
      </c>
      <c r="AV2643" s="62">
        <v>0</v>
      </c>
      <c r="AW2643" s="221">
        <f>SUM(AU2643:AV2643)</f>
        <v>0</v>
      </c>
      <c r="AX2643" s="221">
        <v>0</v>
      </c>
      <c r="AY2643" s="220">
        <f>IF(AX2643&lt;&gt;0,(AX2643/AW2643*100),0)</f>
        <v>0</v>
      </c>
      <c r="AZ2643" s="221">
        <f>AW2643-AX2643</f>
        <v>0</v>
      </c>
      <c r="BA2643" s="221">
        <v>0</v>
      </c>
      <c r="BB2643" s="221">
        <v>0</v>
      </c>
      <c r="BC2643" s="221">
        <f>BA2643+BB2643</f>
        <v>0</v>
      </c>
      <c r="BD2643" s="221"/>
      <c r="BE2643" s="220">
        <f>IF(BD2643&lt;&gt;0,(BD2643/BC2643*100),0)</f>
        <v>0</v>
      </c>
      <c r="BF2643" s="221">
        <f t="shared" ref="BF2643:BF2673" si="2627">BC2643-BD2643</f>
        <v>0</v>
      </c>
      <c r="BG2643" s="222">
        <f t="shared" ref="BG2643:BH2673" si="2628">E2643+K2643+Q2643+W2643+AI2643+AO2643+AU2643+BA2643+AC2643</f>
        <v>1031.5665999999999</v>
      </c>
      <c r="BH2643" s="222">
        <f t="shared" si="2628"/>
        <v>1800.1169999999997</v>
      </c>
      <c r="BI2643" s="222">
        <f>SUM(BG2643:BH2643)</f>
        <v>2831.6835999999994</v>
      </c>
      <c r="BJ2643" s="222">
        <f t="shared" ref="BJ2643:BJ2673" si="2629">H2643+N2643+T2643+Z2643+AL2643+AR2643+AX2643+BD2643+AF2643</f>
        <v>1576.16</v>
      </c>
      <c r="BK2643" s="223">
        <f>IF(BJ2643&lt;&gt;0,(BJ2643/BI2643*100),0)</f>
        <v>55.66158592012188</v>
      </c>
      <c r="BL2643" s="222">
        <f>BI2643-BJ2643</f>
        <v>1255.5235999999993</v>
      </c>
    </row>
    <row r="2644" spans="3:64" ht="18.75" x14ac:dyDescent="0.3">
      <c r="C2644" s="393">
        <v>2</v>
      </c>
      <c r="D2644" s="394" t="s">
        <v>190</v>
      </c>
      <c r="E2644" s="252">
        <v>36.728999999999999</v>
      </c>
      <c r="F2644" s="213"/>
      <c r="G2644" s="252">
        <f t="shared" si="2622"/>
        <v>36.728999999999999</v>
      </c>
      <c r="H2644" s="252">
        <v>36.729999999999997</v>
      </c>
      <c r="I2644" s="254">
        <f t="shared" si="2623"/>
        <v>100.00272264423207</v>
      </c>
      <c r="J2644" s="62">
        <f t="shared" ref="J2644:J2673" si="2630">G2644-H2644</f>
        <v>-9.9999999999766942E-4</v>
      </c>
      <c r="K2644" s="252">
        <v>51.024000000000001</v>
      </c>
      <c r="L2644" s="57">
        <v>51.12</v>
      </c>
      <c r="M2644" s="252">
        <f t="shared" si="2624"/>
        <v>102.14400000000001</v>
      </c>
      <c r="N2644" s="252">
        <v>75.742000000000004</v>
      </c>
      <c r="O2644" s="254">
        <f t="shared" ref="O2644:O2673" si="2631">IF(N2644&lt;&gt;0,(N2644/M2644*100),0)</f>
        <v>74.152177318295742</v>
      </c>
      <c r="P2644" s="252">
        <f t="shared" si="2625"/>
        <v>26.402000000000001</v>
      </c>
      <c r="Q2644" s="252">
        <v>7.4700000000000024</v>
      </c>
      <c r="R2644" s="252">
        <v>17.04</v>
      </c>
      <c r="S2644" s="252">
        <f>SUM(Q2644,R2644)</f>
        <v>24.51</v>
      </c>
      <c r="T2644" s="252">
        <v>16.23</v>
      </c>
      <c r="U2644" s="254">
        <f t="shared" ref="U2644:U2648" si="2632">IF(T2644&lt;&gt;0,(T2644/S2644*100),0)</f>
        <v>66.21787025703793</v>
      </c>
      <c r="V2644" s="252">
        <f t="shared" ref="V2644:V2672" si="2633">S2644-T2644</f>
        <v>8.2800000000000011</v>
      </c>
      <c r="W2644" s="252">
        <v>1.4999999999999991</v>
      </c>
      <c r="X2644" s="252">
        <v>2.8</v>
      </c>
      <c r="Y2644" s="252">
        <f t="shared" si="2626"/>
        <v>4.2999999999999989</v>
      </c>
      <c r="Z2644" s="252">
        <v>4.3</v>
      </c>
      <c r="AA2644" s="254">
        <f t="shared" ref="AA2644:AA2673" si="2634">IF(Z2644&lt;&gt;0,(Z2644/Y2644*100),0)</f>
        <v>100.00000000000003</v>
      </c>
      <c r="AB2644" s="252">
        <f t="shared" ref="AB2644:AB2672" si="2635">Y2644-Z2644</f>
        <v>0</v>
      </c>
      <c r="AC2644" s="221">
        <v>186.20272</v>
      </c>
      <c r="AD2644" s="221">
        <v>278.29399999999998</v>
      </c>
      <c r="AE2644" s="221">
        <f t="shared" ref="AE2644:AE2673" si="2636">SUM(AC2644:AD2644)</f>
        <v>464.49671999999998</v>
      </c>
      <c r="AF2644" s="221">
        <f>169.759+169.15</f>
        <v>338.90899999999999</v>
      </c>
      <c r="AG2644" s="220">
        <f t="shared" ref="AG2644:AG2673" si="2637">IF(AF2644&lt;&gt;"", AF2644/AE2644*100, 0)</f>
        <v>72.962625010570576</v>
      </c>
      <c r="AH2644" s="221">
        <f t="shared" ref="AH2644:AH2672" si="2638">AE2644-AF2644</f>
        <v>125.58771999999999</v>
      </c>
      <c r="AI2644" s="221">
        <v>473.84098000000017</v>
      </c>
      <c r="AJ2644" s="321">
        <v>1066.3219999999999</v>
      </c>
      <c r="AK2644" s="221">
        <f t="shared" ref="AK2644:AK2653" si="2639">SUM(AI2644:AJ2644)</f>
        <v>1540.1629800000001</v>
      </c>
      <c r="AL2644" s="221">
        <v>1018.86</v>
      </c>
      <c r="AM2644" s="220">
        <f t="shared" ref="AM2644:AM2664" si="2640">IF(AL2644&lt;&gt;0,(AL2644/AK2644*100),0)</f>
        <v>66.152739238025319</v>
      </c>
      <c r="AN2644" s="221">
        <f t="shared" ref="AN2644:AN2672" si="2641">AK2644-AL2644</f>
        <v>521.30298000000005</v>
      </c>
      <c r="AO2644" s="221">
        <v>438.53742000000034</v>
      </c>
      <c r="AP2644" s="321">
        <v>986.8</v>
      </c>
      <c r="AQ2644" s="221">
        <f t="shared" ref="AQ2644:AQ2673" si="2642">SUM(AO2644:AP2644)</f>
        <v>1425.3374200000003</v>
      </c>
      <c r="AR2644" s="221">
        <v>958.43700000000001</v>
      </c>
      <c r="AS2644" s="220">
        <f t="shared" ref="AS2644:AS2673" si="2643">IF(AR2644&lt;&gt;0,(AR2644/AQ2644*100),0)</f>
        <v>67.242814687346083</v>
      </c>
      <c r="AT2644" s="221">
        <f t="shared" ref="AT2644:AT2672" si="2644">AQ2644-AR2644</f>
        <v>466.90042000000028</v>
      </c>
      <c r="AU2644" s="221">
        <v>0</v>
      </c>
      <c r="AV2644" s="62">
        <v>0</v>
      </c>
      <c r="AW2644" s="221">
        <f t="shared" ref="AW2644:AW2673" si="2645">SUM(AU2644:AV2644)</f>
        <v>0</v>
      </c>
      <c r="AX2644" s="221">
        <v>0</v>
      </c>
      <c r="AY2644" s="220">
        <f t="shared" ref="AY2644:AY2673" si="2646">IF(AX2644&lt;&gt;0,(AX2644/AW2644*100),0)</f>
        <v>0</v>
      </c>
      <c r="AZ2644" s="221">
        <f t="shared" ref="AZ2644:AZ2673" si="2647">AW2644-AX2644</f>
        <v>0</v>
      </c>
      <c r="BA2644" s="221">
        <v>0</v>
      </c>
      <c r="BB2644" s="221">
        <v>0</v>
      </c>
      <c r="BC2644" s="221">
        <f t="shared" ref="BC2644:BC2673" si="2648">BA2644+BB2644</f>
        <v>0</v>
      </c>
      <c r="BD2644" s="221"/>
      <c r="BE2644" s="220">
        <f t="shared" ref="BE2644:BE2673" si="2649">IF(BD2644&lt;&gt;0,(BD2644/BC2644*100),0)</f>
        <v>0</v>
      </c>
      <c r="BF2644" s="221">
        <f t="shared" si="2627"/>
        <v>0</v>
      </c>
      <c r="BG2644" s="222">
        <f t="shared" si="2628"/>
        <v>1195.3041200000005</v>
      </c>
      <c r="BH2644" s="222">
        <f t="shared" si="2628"/>
        <v>2402.3759999999997</v>
      </c>
      <c r="BI2644" s="222">
        <f t="shared" ref="BI2644:BI2673" si="2650">SUM(BG2644:BH2644)</f>
        <v>3597.68012</v>
      </c>
      <c r="BJ2644" s="222">
        <f t="shared" si="2629"/>
        <v>2449.2080000000001</v>
      </c>
      <c r="BK2644" s="223">
        <f t="shared" ref="BK2644:BK2673" si="2651">IF(BJ2644&lt;&gt;0,(BJ2644/BI2644*100),0)</f>
        <v>68.077425404902314</v>
      </c>
      <c r="BL2644" s="222">
        <f t="shared" ref="BL2644:BL2673" si="2652">BI2644-BJ2644</f>
        <v>1148.4721199999999</v>
      </c>
    </row>
    <row r="2645" spans="3:64" ht="18.75" x14ac:dyDescent="0.3">
      <c r="C2645" s="393">
        <v>3</v>
      </c>
      <c r="D2645" s="394" t="s">
        <v>18</v>
      </c>
      <c r="E2645" s="252">
        <v>13.356</v>
      </c>
      <c r="F2645" s="213"/>
      <c r="G2645" s="252">
        <f t="shared" si="2622"/>
        <v>13.356</v>
      </c>
      <c r="H2645" s="252">
        <v>11.954000000000001</v>
      </c>
      <c r="I2645" s="254">
        <f t="shared" si="2623"/>
        <v>89.502845163222517</v>
      </c>
      <c r="J2645" s="62">
        <f t="shared" si="2630"/>
        <v>1.4019999999999992</v>
      </c>
      <c r="K2645" s="252">
        <v>11.260000000000005</v>
      </c>
      <c r="L2645" s="57">
        <v>52.02</v>
      </c>
      <c r="M2645" s="252">
        <f t="shared" si="2624"/>
        <v>63.280000000000008</v>
      </c>
      <c r="N2645" s="252">
        <v>21.07</v>
      </c>
      <c r="O2645" s="254">
        <f t="shared" si="2631"/>
        <v>33.296460176991147</v>
      </c>
      <c r="P2645" s="252">
        <f t="shared" si="2625"/>
        <v>42.210000000000008</v>
      </c>
      <c r="Q2645" s="252">
        <v>0.90000000000000213</v>
      </c>
      <c r="R2645" s="252">
        <v>17.34</v>
      </c>
      <c r="S2645" s="252">
        <f t="shared" ref="S2645:S2673" si="2653">SUM(Q2645,R2645)</f>
        <v>18.240000000000002</v>
      </c>
      <c r="T2645" s="252">
        <v>6.47</v>
      </c>
      <c r="U2645" s="254">
        <f t="shared" si="2632"/>
        <v>35.471491228070171</v>
      </c>
      <c r="V2645" s="252">
        <f t="shared" si="2633"/>
        <v>11.770000000000003</v>
      </c>
      <c r="W2645" s="252">
        <v>0</v>
      </c>
      <c r="X2645" s="252">
        <v>2.4</v>
      </c>
      <c r="Y2645" s="252">
        <f t="shared" si="2626"/>
        <v>2.4</v>
      </c>
      <c r="Z2645" s="252">
        <v>0.98</v>
      </c>
      <c r="AA2645" s="254">
        <f t="shared" si="2634"/>
        <v>40.833333333333336</v>
      </c>
      <c r="AB2645" s="252">
        <f t="shared" si="2635"/>
        <v>1.42</v>
      </c>
      <c r="AC2645" s="221">
        <v>-2.2399999999720421E-3</v>
      </c>
      <c r="AD2645" s="221">
        <v>283.19299999999998</v>
      </c>
      <c r="AE2645" s="221">
        <f t="shared" si="2636"/>
        <v>283.19076000000001</v>
      </c>
      <c r="AF2645" s="221">
        <v>121.59</v>
      </c>
      <c r="AG2645" s="220">
        <f t="shared" si="2637"/>
        <v>42.935722902823528</v>
      </c>
      <c r="AH2645" s="221">
        <f t="shared" si="2638"/>
        <v>161.60076000000001</v>
      </c>
      <c r="AI2645" s="221">
        <v>528.82652000000041</v>
      </c>
      <c r="AJ2645" s="321">
        <v>1163.1089999999999</v>
      </c>
      <c r="AK2645" s="221">
        <f t="shared" si="2639"/>
        <v>1691.9355200000005</v>
      </c>
      <c r="AL2645" s="221">
        <v>778.88</v>
      </c>
      <c r="AM2645" s="220">
        <f t="shared" si="2640"/>
        <v>46.034851257215749</v>
      </c>
      <c r="AN2645" s="221">
        <f t="shared" si="2641"/>
        <v>913.05552000000046</v>
      </c>
      <c r="AO2645" s="221">
        <v>450.38706000000002</v>
      </c>
      <c r="AP2645" s="321">
        <v>1073.8979999999999</v>
      </c>
      <c r="AQ2645" s="221">
        <f t="shared" si="2642"/>
        <v>1524.2850599999999</v>
      </c>
      <c r="AR2645" s="221">
        <v>659.34</v>
      </c>
      <c r="AS2645" s="220">
        <f t="shared" si="2643"/>
        <v>43.255688670201884</v>
      </c>
      <c r="AT2645" s="221">
        <f t="shared" si="2644"/>
        <v>864.9450599999999</v>
      </c>
      <c r="AU2645" s="221">
        <v>0</v>
      </c>
      <c r="AV2645" s="62">
        <v>0</v>
      </c>
      <c r="AW2645" s="221">
        <f t="shared" si="2645"/>
        <v>0</v>
      </c>
      <c r="AX2645" s="221">
        <v>0</v>
      </c>
      <c r="AY2645" s="220">
        <f t="shared" si="2646"/>
        <v>0</v>
      </c>
      <c r="AZ2645" s="221">
        <f t="shared" si="2647"/>
        <v>0</v>
      </c>
      <c r="BA2645" s="221">
        <v>-9.9999999992661515E-5</v>
      </c>
      <c r="BB2645" s="221">
        <v>33.537999999999997</v>
      </c>
      <c r="BC2645" s="221">
        <f t="shared" si="2648"/>
        <v>33.537900000000008</v>
      </c>
      <c r="BD2645" s="221">
        <v>18.149999999999999</v>
      </c>
      <c r="BE2645" s="220">
        <f t="shared" si="2649"/>
        <v>54.117878579159687</v>
      </c>
      <c r="BF2645" s="221">
        <f t="shared" si="2627"/>
        <v>15.387900000000009</v>
      </c>
      <c r="BG2645" s="222">
        <f t="shared" si="2628"/>
        <v>1004.7272400000004</v>
      </c>
      <c r="BH2645" s="222">
        <f t="shared" si="2628"/>
        <v>2625.4979999999996</v>
      </c>
      <c r="BI2645" s="222">
        <f t="shared" si="2650"/>
        <v>3630.2252399999998</v>
      </c>
      <c r="BJ2645" s="222">
        <f t="shared" si="2629"/>
        <v>1618.434</v>
      </c>
      <c r="BK2645" s="223">
        <f t="shared" si="2651"/>
        <v>44.58219237107172</v>
      </c>
      <c r="BL2645" s="222">
        <f t="shared" si="2652"/>
        <v>2011.7912399999998</v>
      </c>
    </row>
    <row r="2646" spans="3:64" ht="18.75" x14ac:dyDescent="0.3">
      <c r="C2646" s="393">
        <v>4</v>
      </c>
      <c r="D2646" s="394" t="s">
        <v>19</v>
      </c>
      <c r="E2646" s="252">
        <v>36.728999999999999</v>
      </c>
      <c r="F2646" s="213"/>
      <c r="G2646" s="252">
        <f t="shared" si="2622"/>
        <v>36.728999999999999</v>
      </c>
      <c r="H2646" s="252">
        <v>36.729999999999997</v>
      </c>
      <c r="I2646" s="254">
        <f t="shared" si="2623"/>
        <v>100.00272264423207</v>
      </c>
      <c r="J2646" s="62">
        <f t="shared" si="2630"/>
        <v>-9.9999999999766942E-4</v>
      </c>
      <c r="K2646" s="252">
        <v>21.529999999999994</v>
      </c>
      <c r="L2646" s="57">
        <v>44.28</v>
      </c>
      <c r="M2646" s="252">
        <f t="shared" si="2624"/>
        <v>65.81</v>
      </c>
      <c r="N2646" s="252">
        <v>43.67</v>
      </c>
      <c r="O2646" s="254">
        <f t="shared" si="2631"/>
        <v>66.357696398723604</v>
      </c>
      <c r="P2646" s="252">
        <f t="shared" si="2625"/>
        <v>22.14</v>
      </c>
      <c r="Q2646" s="252">
        <v>5.5100000000000016</v>
      </c>
      <c r="R2646" s="252">
        <v>14.76</v>
      </c>
      <c r="S2646" s="252">
        <f t="shared" si="2653"/>
        <v>20.270000000000003</v>
      </c>
      <c r="T2646" s="252">
        <v>12.89</v>
      </c>
      <c r="U2646" s="254">
        <f t="shared" si="2632"/>
        <v>63.591514553527375</v>
      </c>
      <c r="V2646" s="252">
        <f t="shared" si="2633"/>
        <v>7.3800000000000026</v>
      </c>
      <c r="W2646" s="252">
        <v>0.49999999999999956</v>
      </c>
      <c r="X2646" s="252">
        <v>2.4</v>
      </c>
      <c r="Y2646" s="252">
        <f t="shared" si="2626"/>
        <v>2.8999999999999995</v>
      </c>
      <c r="Z2646" s="252">
        <v>1.7</v>
      </c>
      <c r="AA2646" s="254">
        <f t="shared" si="2634"/>
        <v>58.62068965517242</v>
      </c>
      <c r="AB2646" s="252">
        <f t="shared" si="2635"/>
        <v>1.1999999999999995</v>
      </c>
      <c r="AC2646" s="221">
        <v>84.397760000000034</v>
      </c>
      <c r="AD2646" s="221">
        <v>241.05699999999999</v>
      </c>
      <c r="AE2646" s="221">
        <f t="shared" si="2636"/>
        <v>325.45476000000002</v>
      </c>
      <c r="AF2646" s="221">
        <v>166.91</v>
      </c>
      <c r="AG2646" s="220">
        <f t="shared" si="2637"/>
        <v>51.285161722630811</v>
      </c>
      <c r="AH2646" s="221">
        <f t="shared" si="2638"/>
        <v>158.54476000000003</v>
      </c>
      <c r="AI2646" s="221">
        <v>488.82521999999983</v>
      </c>
      <c r="AJ2646" s="321">
        <v>946.47599999999989</v>
      </c>
      <c r="AK2646" s="221">
        <f t="shared" si="2639"/>
        <v>1435.3012199999998</v>
      </c>
      <c r="AL2646" s="221">
        <v>795.33</v>
      </c>
      <c r="AM2646" s="220">
        <f t="shared" si="2640"/>
        <v>55.412061866706985</v>
      </c>
      <c r="AN2646" s="221">
        <f t="shared" si="2641"/>
        <v>639.97121999999979</v>
      </c>
      <c r="AO2646" s="221">
        <v>351.93444000000011</v>
      </c>
      <c r="AP2646" s="321">
        <v>874.65100000000007</v>
      </c>
      <c r="AQ2646" s="221">
        <f t="shared" si="2642"/>
        <v>1226.5854400000003</v>
      </c>
      <c r="AR2646" s="221">
        <v>775.95399999999995</v>
      </c>
      <c r="AS2646" s="220">
        <f t="shared" si="2643"/>
        <v>63.261308564040988</v>
      </c>
      <c r="AT2646" s="221">
        <f t="shared" si="2644"/>
        <v>450.63144000000034</v>
      </c>
      <c r="AU2646" s="221">
        <v>0</v>
      </c>
      <c r="AV2646" s="62">
        <v>0</v>
      </c>
      <c r="AW2646" s="221">
        <f t="shared" si="2645"/>
        <v>0</v>
      </c>
      <c r="AX2646" s="221">
        <v>0</v>
      </c>
      <c r="AY2646" s="220">
        <f t="shared" si="2646"/>
        <v>0</v>
      </c>
      <c r="AZ2646" s="221">
        <f t="shared" si="2647"/>
        <v>0</v>
      </c>
      <c r="BA2646" s="221">
        <v>0</v>
      </c>
      <c r="BB2646" s="221">
        <v>0</v>
      </c>
      <c r="BC2646" s="221">
        <f t="shared" si="2648"/>
        <v>0</v>
      </c>
      <c r="BD2646" s="221">
        <v>0</v>
      </c>
      <c r="BE2646" s="220">
        <f t="shared" si="2649"/>
        <v>0</v>
      </c>
      <c r="BF2646" s="221">
        <f t="shared" si="2627"/>
        <v>0</v>
      </c>
      <c r="BG2646" s="222">
        <f t="shared" si="2628"/>
        <v>989.42642000000001</v>
      </c>
      <c r="BH2646" s="222">
        <f t="shared" si="2628"/>
        <v>2123.6239999999998</v>
      </c>
      <c r="BI2646" s="222">
        <f t="shared" si="2650"/>
        <v>3113.0504199999996</v>
      </c>
      <c r="BJ2646" s="222">
        <f t="shared" si="2629"/>
        <v>1833.184</v>
      </c>
      <c r="BK2646" s="223">
        <f t="shared" si="2651"/>
        <v>58.88706421915262</v>
      </c>
      <c r="BL2646" s="222">
        <f t="shared" si="2652"/>
        <v>1279.8664199999996</v>
      </c>
    </row>
    <row r="2647" spans="3:64" ht="18.75" x14ac:dyDescent="0.3">
      <c r="C2647" s="393">
        <v>5</v>
      </c>
      <c r="D2647" s="394" t="s">
        <v>20</v>
      </c>
      <c r="E2647" s="252">
        <v>23.37</v>
      </c>
      <c r="F2647" s="213"/>
      <c r="G2647" s="252">
        <f t="shared" si="2622"/>
        <v>23.37</v>
      </c>
      <c r="H2647" s="252">
        <v>23.37</v>
      </c>
      <c r="I2647" s="254">
        <f t="shared" si="2623"/>
        <v>100</v>
      </c>
      <c r="J2647" s="62">
        <f t="shared" si="2630"/>
        <v>0</v>
      </c>
      <c r="K2647" s="252">
        <v>0</v>
      </c>
      <c r="L2647" s="57">
        <v>34.650000000000006</v>
      </c>
      <c r="M2647" s="252">
        <f t="shared" si="2624"/>
        <v>34.650000000000006</v>
      </c>
      <c r="N2647" s="252">
        <v>17.37</v>
      </c>
      <c r="O2647" s="254">
        <f t="shared" si="2631"/>
        <v>50.129870129870127</v>
      </c>
      <c r="P2647" s="252">
        <f t="shared" si="2625"/>
        <v>17.280000000000005</v>
      </c>
      <c r="Q2647" s="252">
        <v>1.64</v>
      </c>
      <c r="R2647" s="252">
        <v>11.55</v>
      </c>
      <c r="S2647" s="252">
        <f t="shared" si="2653"/>
        <v>13.190000000000001</v>
      </c>
      <c r="T2647" s="252">
        <v>7.39</v>
      </c>
      <c r="U2647" s="254">
        <f t="shared" si="2632"/>
        <v>56.027293404094003</v>
      </c>
      <c r="V2647" s="252">
        <f t="shared" si="2633"/>
        <v>5.8000000000000016</v>
      </c>
      <c r="W2647" s="252">
        <v>0.69999999999999973</v>
      </c>
      <c r="X2647" s="252">
        <v>1.4</v>
      </c>
      <c r="Y2647" s="252">
        <f t="shared" si="2626"/>
        <v>2.0999999999999996</v>
      </c>
      <c r="Z2647" s="252">
        <v>1.4</v>
      </c>
      <c r="AA2647" s="254">
        <f t="shared" si="2634"/>
        <v>66.666666666666671</v>
      </c>
      <c r="AB2647" s="252">
        <f t="shared" si="2635"/>
        <v>0.69999999999999973</v>
      </c>
      <c r="AC2647" s="221">
        <v>20.65</v>
      </c>
      <c r="AD2647" s="221">
        <v>189.12200000000001</v>
      </c>
      <c r="AE2647" s="221">
        <f t="shared" si="2636"/>
        <v>209.77200000000002</v>
      </c>
      <c r="AF2647" s="221">
        <v>81.510000000000005</v>
      </c>
      <c r="AG2647" s="220">
        <f t="shared" si="2637"/>
        <v>38.85647274183399</v>
      </c>
      <c r="AH2647" s="221">
        <f t="shared" si="2638"/>
        <v>128.262</v>
      </c>
      <c r="AI2647" s="221">
        <v>307.71567999999991</v>
      </c>
      <c r="AJ2647" s="321">
        <v>771.65300000000002</v>
      </c>
      <c r="AK2647" s="221">
        <f t="shared" si="2639"/>
        <v>1079.36868</v>
      </c>
      <c r="AL2647" s="221">
        <v>628.53</v>
      </c>
      <c r="AM2647" s="220">
        <f t="shared" si="2640"/>
        <v>58.231261629714879</v>
      </c>
      <c r="AN2647" s="221">
        <f t="shared" si="2641"/>
        <v>450.83868000000007</v>
      </c>
      <c r="AO2647" s="221">
        <v>283.33</v>
      </c>
      <c r="AP2647" s="321">
        <v>711.88499999999999</v>
      </c>
      <c r="AQ2647" s="221">
        <f t="shared" si="2642"/>
        <v>995.21499999999992</v>
      </c>
      <c r="AR2647" s="221">
        <v>568.16999999999996</v>
      </c>
      <c r="AS2647" s="220">
        <f t="shared" si="2643"/>
        <v>57.090176494526311</v>
      </c>
      <c r="AT2647" s="221">
        <f t="shared" si="2644"/>
        <v>427.04499999999996</v>
      </c>
      <c r="AU2647" s="221">
        <v>0</v>
      </c>
      <c r="AV2647" s="62">
        <v>0</v>
      </c>
      <c r="AW2647" s="221">
        <f t="shared" si="2645"/>
        <v>0</v>
      </c>
      <c r="AX2647" s="221">
        <v>0</v>
      </c>
      <c r="AY2647" s="220">
        <f t="shared" si="2646"/>
        <v>0</v>
      </c>
      <c r="AZ2647" s="221">
        <f t="shared" si="2647"/>
        <v>0</v>
      </c>
      <c r="BA2647" s="221">
        <v>0</v>
      </c>
      <c r="BB2647" s="221">
        <v>0</v>
      </c>
      <c r="BC2647" s="221">
        <f t="shared" si="2648"/>
        <v>0</v>
      </c>
      <c r="BD2647" s="221">
        <v>0</v>
      </c>
      <c r="BE2647" s="220">
        <f t="shared" si="2649"/>
        <v>0</v>
      </c>
      <c r="BF2647" s="221">
        <f t="shared" si="2627"/>
        <v>0</v>
      </c>
      <c r="BG2647" s="222">
        <f t="shared" si="2628"/>
        <v>637.40567999999985</v>
      </c>
      <c r="BH2647" s="222">
        <f t="shared" si="2628"/>
        <v>1720.26</v>
      </c>
      <c r="BI2647" s="222">
        <f t="shared" si="2650"/>
        <v>2357.6656800000001</v>
      </c>
      <c r="BJ2647" s="222">
        <f t="shared" si="2629"/>
        <v>1327.74</v>
      </c>
      <c r="BK2647" s="223">
        <f t="shared" si="2651"/>
        <v>56.315872571042391</v>
      </c>
      <c r="BL2647" s="222">
        <f t="shared" si="2652"/>
        <v>1029.9256800000001</v>
      </c>
    </row>
    <row r="2648" spans="3:64" ht="18.75" x14ac:dyDescent="0.3">
      <c r="C2648" s="393">
        <v>6</v>
      </c>
      <c r="D2648" s="456" t="s">
        <v>21</v>
      </c>
      <c r="E2648" s="252">
        <v>10.02</v>
      </c>
      <c r="F2648" s="213"/>
      <c r="G2648" s="252">
        <f t="shared" si="2622"/>
        <v>10.02</v>
      </c>
      <c r="H2648" s="252">
        <v>10.02</v>
      </c>
      <c r="I2648" s="254">
        <f t="shared" si="2623"/>
        <v>100</v>
      </c>
      <c r="J2648" s="62">
        <f t="shared" si="2630"/>
        <v>0</v>
      </c>
      <c r="K2648" s="252">
        <v>18.370000000000005</v>
      </c>
      <c r="L2648" s="57">
        <v>11.34</v>
      </c>
      <c r="M2648" s="252">
        <f t="shared" si="2624"/>
        <v>29.710000000000004</v>
      </c>
      <c r="N2648" s="252">
        <v>18.36</v>
      </c>
      <c r="O2648" s="254">
        <f t="shared" si="2631"/>
        <v>61.797374621339607</v>
      </c>
      <c r="P2648" s="252">
        <f t="shared" si="2625"/>
        <v>11.350000000000005</v>
      </c>
      <c r="Q2648" s="252">
        <v>1.4599999999999991</v>
      </c>
      <c r="R2648" s="252">
        <v>3.78</v>
      </c>
      <c r="S2648" s="252">
        <f t="shared" si="2653"/>
        <v>5.2399999999999984</v>
      </c>
      <c r="T2648" s="252">
        <v>0</v>
      </c>
      <c r="U2648" s="254">
        <f t="shared" si="2632"/>
        <v>0</v>
      </c>
      <c r="V2648" s="252">
        <f t="shared" si="2633"/>
        <v>5.2399999999999984</v>
      </c>
      <c r="W2648" s="252">
        <v>0.27999999999999992</v>
      </c>
      <c r="X2648" s="252">
        <v>0.6</v>
      </c>
      <c r="Y2648" s="252">
        <f t="shared" si="2626"/>
        <v>0.87999999999999989</v>
      </c>
      <c r="Z2648" s="252">
        <v>0.8</v>
      </c>
      <c r="AA2648" s="254">
        <f t="shared" si="2634"/>
        <v>90.909090909090935</v>
      </c>
      <c r="AB2648" s="252">
        <f t="shared" si="2635"/>
        <v>7.9999999999999849E-2</v>
      </c>
      <c r="AC2648" s="221">
        <v>38.146940000000001</v>
      </c>
      <c r="AD2648" s="221">
        <v>61.73</v>
      </c>
      <c r="AE2648" s="221">
        <f t="shared" si="2636"/>
        <v>99.876939999999991</v>
      </c>
      <c r="AF2648" s="221">
        <v>92.93</v>
      </c>
      <c r="AG2648" s="220">
        <f t="shared" si="2637"/>
        <v>93.044500562392102</v>
      </c>
      <c r="AH2648" s="221">
        <f t="shared" si="2638"/>
        <v>6.9469399999999837</v>
      </c>
      <c r="AI2648" s="221">
        <v>114.21080000000001</v>
      </c>
      <c r="AJ2648" s="321">
        <v>248.73099999999999</v>
      </c>
      <c r="AK2648" s="221">
        <f t="shared" si="2639"/>
        <v>362.9418</v>
      </c>
      <c r="AL2648" s="221">
        <v>350.9</v>
      </c>
      <c r="AM2648" s="220">
        <f t="shared" si="2640"/>
        <v>96.682167774557797</v>
      </c>
      <c r="AN2648" s="221">
        <f t="shared" si="2641"/>
        <v>12.041800000000023</v>
      </c>
      <c r="AO2648" s="221">
        <v>87.51714000000004</v>
      </c>
      <c r="AP2648" s="321">
        <v>229.447</v>
      </c>
      <c r="AQ2648" s="221">
        <f t="shared" si="2642"/>
        <v>316.96414000000004</v>
      </c>
      <c r="AR2648" s="221">
        <v>217.33</v>
      </c>
      <c r="AS2648" s="220">
        <f t="shared" si="2643"/>
        <v>68.566116028141224</v>
      </c>
      <c r="AT2648" s="221">
        <f t="shared" si="2644"/>
        <v>99.634140000000031</v>
      </c>
      <c r="AU2648" s="221">
        <v>0</v>
      </c>
      <c r="AV2648" s="62">
        <v>0</v>
      </c>
      <c r="AW2648" s="221">
        <f t="shared" si="2645"/>
        <v>0</v>
      </c>
      <c r="AX2648" s="221">
        <v>0</v>
      </c>
      <c r="AY2648" s="220">
        <f t="shared" si="2646"/>
        <v>0</v>
      </c>
      <c r="AZ2648" s="221">
        <f t="shared" si="2647"/>
        <v>0</v>
      </c>
      <c r="BA2648" s="221">
        <v>0</v>
      </c>
      <c r="BB2648" s="221">
        <v>0</v>
      </c>
      <c r="BC2648" s="221">
        <f t="shared" si="2648"/>
        <v>0</v>
      </c>
      <c r="BD2648" s="221">
        <v>0</v>
      </c>
      <c r="BE2648" s="220">
        <f t="shared" si="2649"/>
        <v>0</v>
      </c>
      <c r="BF2648" s="221">
        <f t="shared" si="2627"/>
        <v>0</v>
      </c>
      <c r="BG2648" s="222">
        <f t="shared" si="2628"/>
        <v>270.00488000000007</v>
      </c>
      <c r="BH2648" s="222">
        <f t="shared" si="2628"/>
        <v>555.62800000000004</v>
      </c>
      <c r="BI2648" s="222">
        <f t="shared" si="2650"/>
        <v>825.63288000000011</v>
      </c>
      <c r="BJ2648" s="222">
        <f t="shared" si="2629"/>
        <v>690.33999999999992</v>
      </c>
      <c r="BK2648" s="223">
        <f t="shared" si="2651"/>
        <v>83.613433612285377</v>
      </c>
      <c r="BL2648" s="222">
        <f t="shared" si="2652"/>
        <v>135.2928800000002</v>
      </c>
    </row>
    <row r="2649" spans="3:64" ht="18.75" x14ac:dyDescent="0.3">
      <c r="C2649" s="393">
        <v>7</v>
      </c>
      <c r="D2649" s="394" t="s">
        <v>22</v>
      </c>
      <c r="E2649" s="252">
        <v>43.41</v>
      </c>
      <c r="F2649" s="213"/>
      <c r="G2649" s="252">
        <f t="shared" si="2622"/>
        <v>43.41</v>
      </c>
      <c r="H2649" s="252">
        <v>43.41</v>
      </c>
      <c r="I2649" s="254">
        <f t="shared" si="2623"/>
        <v>100</v>
      </c>
      <c r="J2649" s="62">
        <f t="shared" si="2630"/>
        <v>0</v>
      </c>
      <c r="K2649" s="252">
        <v>44.219999999999985</v>
      </c>
      <c r="L2649" s="57">
        <v>61.56</v>
      </c>
      <c r="M2649" s="252">
        <f t="shared" si="2624"/>
        <v>105.77999999999999</v>
      </c>
      <c r="N2649" s="252">
        <v>80.36</v>
      </c>
      <c r="O2649" s="254">
        <f t="shared" si="2631"/>
        <v>75.968992248062023</v>
      </c>
      <c r="P2649" s="252">
        <f t="shared" si="2625"/>
        <v>25.419999999999987</v>
      </c>
      <c r="Q2649" s="252">
        <v>9.4599999999999973</v>
      </c>
      <c r="R2649" s="252">
        <v>20.52</v>
      </c>
      <c r="S2649" s="252">
        <f t="shared" si="2653"/>
        <v>29.979999999999997</v>
      </c>
      <c r="T2649" s="252">
        <v>26</v>
      </c>
      <c r="U2649" s="254">
        <v>21.21</v>
      </c>
      <c r="V2649" s="252">
        <f t="shared" si="2633"/>
        <v>3.9799999999999969</v>
      </c>
      <c r="W2649" s="252">
        <v>0.69999999999999929</v>
      </c>
      <c r="X2649" s="252">
        <v>2.8</v>
      </c>
      <c r="Y2649" s="252">
        <f t="shared" si="2626"/>
        <v>3.4999999999999991</v>
      </c>
      <c r="Z2649" s="252">
        <v>3.05</v>
      </c>
      <c r="AA2649" s="254">
        <f t="shared" si="2634"/>
        <v>87.142857142857153</v>
      </c>
      <c r="AB2649" s="252">
        <f t="shared" si="2635"/>
        <v>0.44999999999999929</v>
      </c>
      <c r="AC2649" s="221">
        <v>57.385719999999992</v>
      </c>
      <c r="AD2649" s="221">
        <v>335.12900000000002</v>
      </c>
      <c r="AE2649" s="221">
        <f t="shared" si="2636"/>
        <v>392.51472000000001</v>
      </c>
      <c r="AF2649" s="221">
        <v>349.47</v>
      </c>
      <c r="AG2649" s="220">
        <f t="shared" si="2637"/>
        <v>89.033603631476552</v>
      </c>
      <c r="AH2649" s="221">
        <f t="shared" si="2638"/>
        <v>43.044719999999984</v>
      </c>
      <c r="AI2649" s="221">
        <v>204.99883999999997</v>
      </c>
      <c r="AJ2649" s="321">
        <v>1320.576</v>
      </c>
      <c r="AK2649" s="221">
        <f t="shared" si="2639"/>
        <v>1525.57484</v>
      </c>
      <c r="AL2649" s="221">
        <v>1302.33</v>
      </c>
      <c r="AM2649" s="220">
        <f t="shared" si="2640"/>
        <v>85.366510108412641</v>
      </c>
      <c r="AN2649" s="221">
        <f t="shared" si="2641"/>
        <v>223.24484000000007</v>
      </c>
      <c r="AO2649" s="221">
        <v>497.65465999999992</v>
      </c>
      <c r="AP2649" s="321">
        <v>1220.559</v>
      </c>
      <c r="AQ2649" s="221">
        <f t="shared" si="2642"/>
        <v>1718.2136599999999</v>
      </c>
      <c r="AR2649" s="221">
        <v>1562.8</v>
      </c>
      <c r="AS2649" s="220">
        <f t="shared" si="2643"/>
        <v>90.954928154860553</v>
      </c>
      <c r="AT2649" s="221">
        <f t="shared" si="2644"/>
        <v>155.41365999999994</v>
      </c>
      <c r="AU2649" s="221">
        <v>0</v>
      </c>
      <c r="AV2649" s="62">
        <v>0</v>
      </c>
      <c r="AW2649" s="221">
        <f t="shared" si="2645"/>
        <v>0</v>
      </c>
      <c r="AX2649" s="221">
        <v>0</v>
      </c>
      <c r="AY2649" s="220">
        <f t="shared" si="2646"/>
        <v>0</v>
      </c>
      <c r="AZ2649" s="221">
        <f t="shared" si="2647"/>
        <v>0</v>
      </c>
      <c r="BA2649" s="221">
        <v>0</v>
      </c>
      <c r="BB2649" s="221">
        <v>0</v>
      </c>
      <c r="BC2649" s="221">
        <f t="shared" si="2648"/>
        <v>0</v>
      </c>
      <c r="BD2649" s="221">
        <v>0</v>
      </c>
      <c r="BE2649" s="220">
        <f t="shared" si="2649"/>
        <v>0</v>
      </c>
      <c r="BF2649" s="221">
        <f t="shared" si="2627"/>
        <v>0</v>
      </c>
      <c r="BG2649" s="222">
        <f t="shared" si="2628"/>
        <v>857.82921999999985</v>
      </c>
      <c r="BH2649" s="222">
        <f t="shared" si="2628"/>
        <v>2961.1440000000002</v>
      </c>
      <c r="BI2649" s="222">
        <f t="shared" si="2650"/>
        <v>3818.9732199999999</v>
      </c>
      <c r="BJ2649" s="222">
        <f t="shared" si="2629"/>
        <v>3367.42</v>
      </c>
      <c r="BK2649" s="223">
        <f t="shared" si="2651"/>
        <v>88.176056914062357</v>
      </c>
      <c r="BL2649" s="222">
        <f t="shared" si="2652"/>
        <v>451.55321999999978</v>
      </c>
    </row>
    <row r="2650" spans="3:64" ht="18.75" x14ac:dyDescent="0.3">
      <c r="C2650" s="393">
        <v>8</v>
      </c>
      <c r="D2650" s="394" t="s">
        <v>23</v>
      </c>
      <c r="E2650" s="252">
        <v>6.6779999999999999</v>
      </c>
      <c r="F2650" s="213"/>
      <c r="G2650" s="252">
        <f t="shared" si="2622"/>
        <v>6.6779999999999999</v>
      </c>
      <c r="H2650" s="252">
        <v>6.6779999999999999</v>
      </c>
      <c r="I2650" s="254">
        <f t="shared" si="2623"/>
        <v>100</v>
      </c>
      <c r="J2650" s="62">
        <f t="shared" si="2630"/>
        <v>0</v>
      </c>
      <c r="K2650" s="252">
        <v>5.860000000000003</v>
      </c>
      <c r="L2650" s="57">
        <v>10.8</v>
      </c>
      <c r="M2650" s="252">
        <f t="shared" si="2624"/>
        <v>16.660000000000004</v>
      </c>
      <c r="N2650" s="252">
        <v>11.26</v>
      </c>
      <c r="O2650" s="254">
        <f t="shared" si="2631"/>
        <v>67.587034813925555</v>
      </c>
      <c r="P2650" s="252">
        <f t="shared" si="2625"/>
        <v>5.4000000000000039</v>
      </c>
      <c r="Q2650" s="252">
        <v>1.9900000000000002</v>
      </c>
      <c r="R2650" s="252">
        <v>3.6</v>
      </c>
      <c r="S2650" s="252">
        <f t="shared" si="2653"/>
        <v>5.59</v>
      </c>
      <c r="T2650" s="252">
        <v>3.79</v>
      </c>
      <c r="U2650" s="254">
        <f t="shared" ref="U2650:U2662" si="2654">IF(T2650&lt;&gt;0,(T2650/S2650*100),0)</f>
        <v>67.799642218246873</v>
      </c>
      <c r="V2650" s="252">
        <f t="shared" si="2633"/>
        <v>1.7999999999999998</v>
      </c>
      <c r="W2650" s="252">
        <v>0.29999999999999982</v>
      </c>
      <c r="X2650" s="252">
        <v>0.6</v>
      </c>
      <c r="Y2650" s="252">
        <f t="shared" si="2626"/>
        <v>0.8999999999999998</v>
      </c>
      <c r="Z2650" s="252">
        <v>0.6</v>
      </c>
      <c r="AA2650" s="254">
        <f t="shared" si="2634"/>
        <v>66.666666666666671</v>
      </c>
      <c r="AB2650" s="252">
        <f t="shared" si="2635"/>
        <v>0.29999999999999982</v>
      </c>
      <c r="AC2650" s="221">
        <v>-1.6399999999876513E-3</v>
      </c>
      <c r="AD2650" s="221">
        <v>58.79</v>
      </c>
      <c r="AE2650" s="221">
        <f t="shared" si="2636"/>
        <v>58.788360000000011</v>
      </c>
      <c r="AF2650" s="221">
        <v>56.728000000000002</v>
      </c>
      <c r="AG2650" s="220">
        <f t="shared" si="2637"/>
        <v>96.495292605542986</v>
      </c>
      <c r="AH2650" s="221">
        <f t="shared" si="2638"/>
        <v>2.06036000000001</v>
      </c>
      <c r="AI2650" s="221">
        <v>142.07952000000003</v>
      </c>
      <c r="AJ2650" s="321">
        <v>225.56600000000003</v>
      </c>
      <c r="AK2650" s="221">
        <f t="shared" si="2639"/>
        <v>367.64552000000003</v>
      </c>
      <c r="AL2650" s="221">
        <v>257.255</v>
      </c>
      <c r="AM2650" s="220">
        <f t="shared" si="2640"/>
        <v>69.973652881721492</v>
      </c>
      <c r="AN2650" s="221">
        <f t="shared" si="2641"/>
        <v>110.39052000000004</v>
      </c>
      <c r="AO2650" s="221">
        <v>125.14690000000004</v>
      </c>
      <c r="AP2650" s="321">
        <v>208.703</v>
      </c>
      <c r="AQ2650" s="221">
        <f t="shared" si="2642"/>
        <v>333.84990000000005</v>
      </c>
      <c r="AR2650" s="221">
        <v>232.17</v>
      </c>
      <c r="AS2650" s="220">
        <f t="shared" si="2643"/>
        <v>69.543228858238365</v>
      </c>
      <c r="AT2650" s="221">
        <f t="shared" si="2644"/>
        <v>101.67990000000006</v>
      </c>
      <c r="AU2650" s="221">
        <v>0</v>
      </c>
      <c r="AV2650" s="62">
        <v>0</v>
      </c>
      <c r="AW2650" s="221">
        <f t="shared" si="2645"/>
        <v>0</v>
      </c>
      <c r="AX2650" s="221">
        <v>0</v>
      </c>
      <c r="AY2650" s="220">
        <f t="shared" si="2646"/>
        <v>0</v>
      </c>
      <c r="AZ2650" s="221">
        <f t="shared" si="2647"/>
        <v>0</v>
      </c>
      <c r="BA2650" s="221">
        <v>0</v>
      </c>
      <c r="BB2650" s="221">
        <v>0</v>
      </c>
      <c r="BC2650" s="221">
        <f t="shared" si="2648"/>
        <v>0</v>
      </c>
      <c r="BD2650" s="221">
        <v>0</v>
      </c>
      <c r="BE2650" s="220">
        <f t="shared" si="2649"/>
        <v>0</v>
      </c>
      <c r="BF2650" s="221">
        <f t="shared" si="2627"/>
        <v>0</v>
      </c>
      <c r="BG2650" s="222">
        <f t="shared" si="2628"/>
        <v>282.05278000000004</v>
      </c>
      <c r="BH2650" s="222">
        <f t="shared" si="2628"/>
        <v>508.05900000000003</v>
      </c>
      <c r="BI2650" s="222">
        <f t="shared" si="2650"/>
        <v>790.11178000000007</v>
      </c>
      <c r="BJ2650" s="222">
        <f t="shared" si="2629"/>
        <v>568.48099999999988</v>
      </c>
      <c r="BK2650" s="223">
        <f t="shared" si="2651"/>
        <v>71.949439862800148</v>
      </c>
      <c r="BL2650" s="222">
        <f t="shared" si="2652"/>
        <v>221.63078000000019</v>
      </c>
    </row>
    <row r="2651" spans="3:64" ht="18.75" x14ac:dyDescent="0.3">
      <c r="C2651" s="393">
        <v>9</v>
      </c>
      <c r="D2651" s="394" t="s">
        <v>24</v>
      </c>
      <c r="E2651" s="252">
        <v>1.1061199999999989</v>
      </c>
      <c r="F2651" s="252"/>
      <c r="G2651" s="252">
        <f t="shared" si="2622"/>
        <v>1.1061199999999989</v>
      </c>
      <c r="H2651" s="252">
        <v>0.93</v>
      </c>
      <c r="I2651" s="254">
        <f t="shared" si="2623"/>
        <v>84.077676924746044</v>
      </c>
      <c r="J2651" s="62">
        <f t="shared" si="2630"/>
        <v>0.17611999999999883</v>
      </c>
      <c r="K2651" s="252">
        <v>26.730000000000004</v>
      </c>
      <c r="L2651" s="57">
        <v>35.64</v>
      </c>
      <c r="M2651" s="252">
        <f t="shared" si="2624"/>
        <v>62.370000000000005</v>
      </c>
      <c r="N2651" s="252">
        <v>33.01</v>
      </c>
      <c r="O2651" s="254">
        <f t="shared" si="2631"/>
        <v>52.926086259419577</v>
      </c>
      <c r="P2651" s="408">
        <f t="shared" si="2625"/>
        <v>29.360000000000007</v>
      </c>
      <c r="Q2651" s="252">
        <v>8.01</v>
      </c>
      <c r="R2651" s="252">
        <v>11.88</v>
      </c>
      <c r="S2651" s="252">
        <f t="shared" si="2653"/>
        <v>19.89</v>
      </c>
      <c r="T2651" s="252">
        <v>10.82</v>
      </c>
      <c r="U2651" s="254">
        <f t="shared" si="2654"/>
        <v>54.399195575666162</v>
      </c>
      <c r="V2651" s="252">
        <f t="shared" si="2633"/>
        <v>9.07</v>
      </c>
      <c r="W2651" s="252">
        <v>0.9000000000000008</v>
      </c>
      <c r="X2651" s="252">
        <v>1.6</v>
      </c>
      <c r="Y2651" s="252">
        <f t="shared" si="2626"/>
        <v>2.5000000000000009</v>
      </c>
      <c r="Z2651" s="252">
        <v>1.1499999999999999</v>
      </c>
      <c r="AA2651" s="254">
        <f t="shared" si="2634"/>
        <v>45.999999999999979</v>
      </c>
      <c r="AB2651" s="408">
        <f t="shared" si="2635"/>
        <v>1.350000000000001</v>
      </c>
      <c r="AC2651" s="221">
        <v>105.41183999999998</v>
      </c>
      <c r="AD2651" s="221">
        <v>194.02</v>
      </c>
      <c r="AE2651" s="221">
        <f t="shared" si="2636"/>
        <v>299.43183999999997</v>
      </c>
      <c r="AF2651" s="221">
        <v>78.7</v>
      </c>
      <c r="AG2651" s="220">
        <f t="shared" si="2637"/>
        <v>26.283110039333163</v>
      </c>
      <c r="AH2651" s="432">
        <f t="shared" si="2638"/>
        <v>220.73183999999998</v>
      </c>
      <c r="AI2651" s="221">
        <v>472.91338000000007</v>
      </c>
      <c r="AJ2651" s="321">
        <v>759.0440000000001</v>
      </c>
      <c r="AK2651" s="221">
        <f t="shared" si="2639"/>
        <v>1231.9573800000003</v>
      </c>
      <c r="AL2651" s="221">
        <v>530.66999999999996</v>
      </c>
      <c r="AM2651" s="220">
        <f t="shared" si="2640"/>
        <v>43.075353791865737</v>
      </c>
      <c r="AN2651" s="432">
        <f t="shared" si="2641"/>
        <v>701.28738000000033</v>
      </c>
      <c r="AO2651" s="221">
        <v>432.52150000000017</v>
      </c>
      <c r="AP2651" s="321">
        <v>701.34199999999998</v>
      </c>
      <c r="AQ2651" s="221">
        <f t="shared" si="2642"/>
        <v>1133.8635000000002</v>
      </c>
      <c r="AR2651" s="221">
        <v>514.96</v>
      </c>
      <c r="AS2651" s="220">
        <f t="shared" si="2643"/>
        <v>45.416401533341535</v>
      </c>
      <c r="AT2651" s="432">
        <f t="shared" si="2644"/>
        <v>618.90350000000012</v>
      </c>
      <c r="AU2651" s="221">
        <v>0</v>
      </c>
      <c r="AV2651" s="62">
        <v>0</v>
      </c>
      <c r="AW2651" s="221">
        <f t="shared" si="2645"/>
        <v>0</v>
      </c>
      <c r="AX2651" s="221">
        <v>0</v>
      </c>
      <c r="AY2651" s="220">
        <f t="shared" si="2646"/>
        <v>0</v>
      </c>
      <c r="AZ2651" s="221">
        <f t="shared" si="2647"/>
        <v>0</v>
      </c>
      <c r="BA2651" s="221">
        <v>0</v>
      </c>
      <c r="BB2651" s="221">
        <v>0</v>
      </c>
      <c r="BC2651" s="221">
        <f t="shared" si="2648"/>
        <v>0</v>
      </c>
      <c r="BD2651" s="221">
        <v>0</v>
      </c>
      <c r="BE2651" s="220">
        <f t="shared" si="2649"/>
        <v>0</v>
      </c>
      <c r="BF2651" s="221">
        <f t="shared" si="2627"/>
        <v>0</v>
      </c>
      <c r="BG2651" s="222">
        <f t="shared" si="2628"/>
        <v>1047.5928400000003</v>
      </c>
      <c r="BH2651" s="222">
        <f t="shared" si="2628"/>
        <v>1703.5260000000001</v>
      </c>
      <c r="BI2651" s="222">
        <f t="shared" si="2650"/>
        <v>2751.1188400000001</v>
      </c>
      <c r="BJ2651" s="222">
        <f t="shared" si="2629"/>
        <v>1170.24</v>
      </c>
      <c r="BK2651" s="223">
        <f t="shared" si="2651"/>
        <v>42.536875651653055</v>
      </c>
      <c r="BL2651" s="222">
        <f t="shared" si="2652"/>
        <v>1580.8788400000001</v>
      </c>
    </row>
    <row r="2652" spans="3:64" ht="18.75" x14ac:dyDescent="0.3">
      <c r="C2652" s="393">
        <v>10</v>
      </c>
      <c r="D2652" s="394" t="s">
        <v>25</v>
      </c>
      <c r="E2652" s="252">
        <v>0</v>
      </c>
      <c r="F2652" s="252"/>
      <c r="G2652" s="252">
        <f t="shared" si="2622"/>
        <v>0</v>
      </c>
      <c r="H2652" s="453">
        <v>0</v>
      </c>
      <c r="I2652" s="254">
        <f t="shared" si="2623"/>
        <v>0</v>
      </c>
      <c r="J2652" s="62">
        <f t="shared" si="2630"/>
        <v>0</v>
      </c>
      <c r="K2652" s="252">
        <v>10.999999999999993</v>
      </c>
      <c r="L2652" s="57">
        <v>23.22</v>
      </c>
      <c r="M2652" s="252">
        <f t="shared" si="2624"/>
        <v>34.219999999999992</v>
      </c>
      <c r="N2652" s="252">
        <v>30.85</v>
      </c>
      <c r="O2652" s="254">
        <f t="shared" si="2631"/>
        <v>90.151957919345435</v>
      </c>
      <c r="P2652" s="252">
        <f t="shared" si="2625"/>
        <v>3.3699999999999903</v>
      </c>
      <c r="Q2652" s="252">
        <v>4.5000000000000009</v>
      </c>
      <c r="R2652" s="252">
        <v>7.74</v>
      </c>
      <c r="S2652" s="252">
        <f t="shared" si="2653"/>
        <v>12.240000000000002</v>
      </c>
      <c r="T2652" s="252">
        <v>10.59</v>
      </c>
      <c r="U2652" s="254">
        <f t="shared" si="2654"/>
        <v>86.519607843137237</v>
      </c>
      <c r="V2652" s="252">
        <f t="shared" si="2633"/>
        <v>1.6500000000000021</v>
      </c>
      <c r="W2652" s="252">
        <v>1.0499999999999994</v>
      </c>
      <c r="X2652" s="252">
        <v>1.4</v>
      </c>
      <c r="Y2652" s="252">
        <f t="shared" si="2626"/>
        <v>2.4499999999999993</v>
      </c>
      <c r="Z2652" s="252">
        <v>2.4500000000000002</v>
      </c>
      <c r="AA2652" s="254">
        <f t="shared" si="2634"/>
        <v>100.00000000000004</v>
      </c>
      <c r="AB2652" s="252">
        <f t="shared" si="2635"/>
        <v>0</v>
      </c>
      <c r="AC2652" s="221">
        <v>71.290000000000006</v>
      </c>
      <c r="AD2652" s="221">
        <v>126.408</v>
      </c>
      <c r="AE2652" s="221">
        <f t="shared" si="2636"/>
        <v>197.69800000000001</v>
      </c>
      <c r="AF2652" s="444">
        <v>176.25</v>
      </c>
      <c r="AG2652" s="220">
        <f t="shared" si="2637"/>
        <v>89.151129500551335</v>
      </c>
      <c r="AH2652" s="221">
        <f t="shared" si="2638"/>
        <v>21.448000000000008</v>
      </c>
      <c r="AI2652" s="221">
        <v>338.51233999999994</v>
      </c>
      <c r="AJ2652" s="321">
        <v>479.47500000000002</v>
      </c>
      <c r="AK2652" s="221">
        <f t="shared" si="2639"/>
        <v>817.9873399999999</v>
      </c>
      <c r="AL2652" s="466">
        <v>746.25</v>
      </c>
      <c r="AM2652" s="220">
        <f t="shared" si="2640"/>
        <v>91.230018303217278</v>
      </c>
      <c r="AN2652" s="221">
        <f t="shared" si="2641"/>
        <v>71.737339999999904</v>
      </c>
      <c r="AO2652" s="221">
        <v>388.29016000000013</v>
      </c>
      <c r="AP2652" s="321">
        <v>444.12099999999998</v>
      </c>
      <c r="AQ2652" s="221">
        <f t="shared" si="2642"/>
        <v>832.41116000000011</v>
      </c>
      <c r="AR2652" s="221">
        <v>758.3</v>
      </c>
      <c r="AS2652" s="220">
        <f t="shared" si="2643"/>
        <v>91.096808457012983</v>
      </c>
      <c r="AT2652" s="221">
        <f t="shared" si="2644"/>
        <v>74.111160000000154</v>
      </c>
      <c r="AU2652" s="221">
        <v>1.7763568394002505E-15</v>
      </c>
      <c r="AV2652" s="62">
        <v>0</v>
      </c>
      <c r="AW2652" s="221">
        <f t="shared" si="2645"/>
        <v>1.7763568394002505E-15</v>
      </c>
      <c r="AX2652" s="221">
        <v>0</v>
      </c>
      <c r="AY2652" s="220">
        <f t="shared" si="2646"/>
        <v>0</v>
      </c>
      <c r="AZ2652" s="221">
        <f t="shared" si="2647"/>
        <v>1.7763568394002505E-15</v>
      </c>
      <c r="BA2652" s="221">
        <v>36.099779999999974</v>
      </c>
      <c r="BB2652" s="221">
        <v>105.578</v>
      </c>
      <c r="BC2652" s="221">
        <f t="shared" si="2648"/>
        <v>141.67777999999998</v>
      </c>
      <c r="BD2652" s="221">
        <v>87.85</v>
      </c>
      <c r="BE2652" s="220">
        <f t="shared" si="2649"/>
        <v>62.006900446915537</v>
      </c>
      <c r="BF2652" s="221">
        <f t="shared" si="2627"/>
        <v>53.82777999999999</v>
      </c>
      <c r="BG2652" s="222">
        <f t="shared" si="2628"/>
        <v>850.74228000000005</v>
      </c>
      <c r="BH2652" s="222">
        <f t="shared" si="2628"/>
        <v>1187.942</v>
      </c>
      <c r="BI2652" s="222">
        <f t="shared" si="2650"/>
        <v>2038.6842799999999</v>
      </c>
      <c r="BJ2652" s="222">
        <f t="shared" si="2629"/>
        <v>1812.54</v>
      </c>
      <c r="BK2652" s="223">
        <f t="shared" si="2651"/>
        <v>88.907341748865605</v>
      </c>
      <c r="BL2652" s="222">
        <f t="shared" si="2652"/>
        <v>226.14427999999998</v>
      </c>
    </row>
    <row r="2653" spans="3:64" ht="18.75" x14ac:dyDescent="0.3">
      <c r="C2653" s="393">
        <v>11</v>
      </c>
      <c r="D2653" s="394" t="s">
        <v>26</v>
      </c>
      <c r="E2653" s="252">
        <v>-4.3599999999983652E-3</v>
      </c>
      <c r="F2653" s="252"/>
      <c r="G2653" s="252">
        <f t="shared" si="2622"/>
        <v>-4.3599999999983652E-3</v>
      </c>
      <c r="H2653" s="252">
        <v>0</v>
      </c>
      <c r="I2653" s="254">
        <f t="shared" si="2623"/>
        <v>0</v>
      </c>
      <c r="J2653" s="62">
        <f t="shared" si="2630"/>
        <v>-4.3599999999983652E-3</v>
      </c>
      <c r="K2653" s="252">
        <v>32.06</v>
      </c>
      <c r="L2653" s="67">
        <v>85.5</v>
      </c>
      <c r="M2653" s="252">
        <f t="shared" si="2624"/>
        <v>117.56</v>
      </c>
      <c r="N2653" s="252">
        <v>111.68</v>
      </c>
      <c r="O2653" s="254">
        <f t="shared" si="2631"/>
        <v>94.998298741068396</v>
      </c>
      <c r="P2653" s="252">
        <f t="shared" si="2625"/>
        <v>5.8799999999999955</v>
      </c>
      <c r="Q2653" s="252">
        <v>21.37</v>
      </c>
      <c r="R2653" s="252">
        <v>28.5</v>
      </c>
      <c r="S2653" s="252">
        <f t="shared" si="2653"/>
        <v>49.870000000000005</v>
      </c>
      <c r="T2653" s="252">
        <v>47.38</v>
      </c>
      <c r="U2653" s="254">
        <f t="shared" si="2654"/>
        <v>95.007018247443355</v>
      </c>
      <c r="V2653" s="252">
        <f t="shared" si="2633"/>
        <v>2.490000000000002</v>
      </c>
      <c r="W2653" s="252">
        <v>2.5400000000000018</v>
      </c>
      <c r="X2653" s="252">
        <v>4.4000000000000004</v>
      </c>
      <c r="Y2653" s="252">
        <f t="shared" si="2626"/>
        <v>6.9400000000000022</v>
      </c>
      <c r="Z2653" s="252">
        <v>4.75</v>
      </c>
      <c r="AA2653" s="254">
        <f t="shared" si="2634"/>
        <v>68.443804034582115</v>
      </c>
      <c r="AB2653" s="252">
        <f t="shared" si="2635"/>
        <v>2.1900000000000022</v>
      </c>
      <c r="AC2653" s="221">
        <v>100.71756000000005</v>
      </c>
      <c r="AD2653" s="221">
        <v>465.45699999999999</v>
      </c>
      <c r="AE2653" s="221">
        <f t="shared" si="2636"/>
        <v>566.17456000000004</v>
      </c>
      <c r="AF2653" s="221">
        <v>541.46</v>
      </c>
      <c r="AG2653" s="220">
        <f t="shared" si="2637"/>
        <v>95.634816230527903</v>
      </c>
      <c r="AH2653" s="221">
        <f t="shared" si="2638"/>
        <v>24.714560000000006</v>
      </c>
      <c r="AI2653" s="221">
        <v>987.31209999999987</v>
      </c>
      <c r="AJ2653" s="321">
        <v>2693.35</v>
      </c>
      <c r="AK2653" s="221">
        <f t="shared" si="2639"/>
        <v>3680.6620999999996</v>
      </c>
      <c r="AL2653" s="221">
        <v>3018.14</v>
      </c>
      <c r="AM2653" s="220">
        <f t="shared" si="2640"/>
        <v>81.999920612109449</v>
      </c>
      <c r="AN2653" s="221">
        <f t="shared" si="2641"/>
        <v>662.52209999999968</v>
      </c>
      <c r="AO2653" s="221">
        <v>973.52532000000042</v>
      </c>
      <c r="AP2653" s="321">
        <v>879.57</v>
      </c>
      <c r="AQ2653" s="221">
        <f t="shared" si="2642"/>
        <v>1853.0953200000004</v>
      </c>
      <c r="AR2653" s="221">
        <v>1728.05</v>
      </c>
      <c r="AS2653" s="220">
        <f t="shared" si="2643"/>
        <v>93.252083762210333</v>
      </c>
      <c r="AT2653" s="221">
        <f t="shared" si="2644"/>
        <v>125.0453200000004</v>
      </c>
      <c r="AU2653" s="221">
        <v>0</v>
      </c>
      <c r="AV2653" s="62">
        <v>0</v>
      </c>
      <c r="AW2653" s="221">
        <f t="shared" si="2645"/>
        <v>0</v>
      </c>
      <c r="AX2653" s="221">
        <v>0</v>
      </c>
      <c r="AY2653" s="220">
        <f t="shared" si="2646"/>
        <v>0</v>
      </c>
      <c r="AZ2653" s="221">
        <f t="shared" si="2647"/>
        <v>0</v>
      </c>
      <c r="BA2653" s="221">
        <v>5.5322600000000008</v>
      </c>
      <c r="BB2653" s="221">
        <v>36.062999999999995</v>
      </c>
      <c r="BC2653" s="221">
        <f t="shared" si="2648"/>
        <v>41.595259999999996</v>
      </c>
      <c r="BD2653" s="221">
        <v>23.66</v>
      </c>
      <c r="BE2653" s="220">
        <f t="shared" si="2649"/>
        <v>56.881481207233719</v>
      </c>
      <c r="BF2653" s="221">
        <f t="shared" si="2627"/>
        <v>17.935259999999996</v>
      </c>
      <c r="BG2653" s="222">
        <f t="shared" si="2628"/>
        <v>2123.0528800000002</v>
      </c>
      <c r="BH2653" s="222">
        <f t="shared" si="2628"/>
        <v>4192.84</v>
      </c>
      <c r="BI2653" s="222">
        <f t="shared" si="2650"/>
        <v>6315.8928800000003</v>
      </c>
      <c r="BJ2653" s="222">
        <f t="shared" si="2629"/>
        <v>5475.12</v>
      </c>
      <c r="BK2653" s="223">
        <f t="shared" si="2651"/>
        <v>86.687980686588205</v>
      </c>
      <c r="BL2653" s="222">
        <f t="shared" si="2652"/>
        <v>840.77288000000044</v>
      </c>
    </row>
    <row r="2654" spans="3:64" ht="18.75" x14ac:dyDescent="0.3">
      <c r="C2654" s="393">
        <v>12</v>
      </c>
      <c r="D2654" s="394" t="s">
        <v>27</v>
      </c>
      <c r="E2654" s="252">
        <v>9.99</v>
      </c>
      <c r="F2654" s="213"/>
      <c r="G2654" s="252">
        <f t="shared" si="2622"/>
        <v>9.99</v>
      </c>
      <c r="H2654" s="451">
        <v>9.99</v>
      </c>
      <c r="I2654" s="254">
        <f t="shared" si="2623"/>
        <v>100</v>
      </c>
      <c r="J2654" s="62">
        <f t="shared" si="2630"/>
        <v>0</v>
      </c>
      <c r="K2654" s="252">
        <v>27.120000000000012</v>
      </c>
      <c r="L2654" s="57">
        <v>34.92</v>
      </c>
      <c r="M2654" s="252">
        <f t="shared" si="2624"/>
        <v>62.040000000000013</v>
      </c>
      <c r="N2654" s="252">
        <v>40.25</v>
      </c>
      <c r="O2654" s="254">
        <f t="shared" si="2631"/>
        <v>64.877498388136672</v>
      </c>
      <c r="P2654" s="252">
        <f t="shared" si="2625"/>
        <v>21.790000000000013</v>
      </c>
      <c r="Q2654" s="252">
        <v>7.8000000000000007</v>
      </c>
      <c r="R2654" s="252">
        <v>11.64</v>
      </c>
      <c r="S2654" s="252">
        <f t="shared" si="2653"/>
        <v>19.440000000000001</v>
      </c>
      <c r="T2654" s="252">
        <v>14.49</v>
      </c>
      <c r="U2654" s="254">
        <f t="shared" si="2654"/>
        <v>74.537037037037038</v>
      </c>
      <c r="V2654" s="252">
        <f t="shared" si="2633"/>
        <v>4.9500000000000011</v>
      </c>
      <c r="W2654" s="252">
        <v>0.79999999999999982</v>
      </c>
      <c r="X2654" s="252">
        <v>1.6</v>
      </c>
      <c r="Y2654" s="252">
        <f t="shared" si="2626"/>
        <v>2.4</v>
      </c>
      <c r="Z2654" s="252">
        <v>2.4</v>
      </c>
      <c r="AA2654" s="254">
        <f t="shared" si="2634"/>
        <v>100</v>
      </c>
      <c r="AB2654" s="252">
        <f t="shared" si="2635"/>
        <v>0</v>
      </c>
      <c r="AC2654" s="221">
        <v>0.10184000000000992</v>
      </c>
      <c r="AD2654" s="221">
        <v>190.2</v>
      </c>
      <c r="AE2654" s="221">
        <f t="shared" si="2636"/>
        <v>190.30184</v>
      </c>
      <c r="AF2654" s="221">
        <v>73.36</v>
      </c>
      <c r="AG2654" s="220">
        <f t="shared" si="2637"/>
        <v>38.549285703175542</v>
      </c>
      <c r="AH2654" s="221">
        <f t="shared" si="2638"/>
        <v>116.94184</v>
      </c>
      <c r="AI2654" s="221">
        <v>401.15986000000004</v>
      </c>
      <c r="AJ2654" s="321">
        <v>745.096</v>
      </c>
      <c r="AK2654" s="221">
        <f>SUM(AI2654:AJ2654)</f>
        <v>1146.25586</v>
      </c>
      <c r="AL2654" s="221">
        <v>646.61</v>
      </c>
      <c r="AM2654" s="220">
        <f t="shared" si="2640"/>
        <v>56.410616736127309</v>
      </c>
      <c r="AN2654" s="221">
        <f t="shared" si="2641"/>
        <v>499.64585999999997</v>
      </c>
      <c r="AO2654" s="221">
        <v>373.04497999999995</v>
      </c>
      <c r="AP2654" s="321">
        <v>688.58300000000008</v>
      </c>
      <c r="AQ2654" s="221">
        <f t="shared" si="2642"/>
        <v>1061.62798</v>
      </c>
      <c r="AR2654" s="221">
        <v>559.82000000000005</v>
      </c>
      <c r="AS2654" s="220">
        <f t="shared" si="2643"/>
        <v>52.732219812066376</v>
      </c>
      <c r="AT2654" s="221">
        <f t="shared" si="2644"/>
        <v>501.80797999999993</v>
      </c>
      <c r="AU2654" s="221">
        <v>0</v>
      </c>
      <c r="AV2654" s="62">
        <v>0</v>
      </c>
      <c r="AW2654" s="221">
        <f t="shared" si="2645"/>
        <v>0</v>
      </c>
      <c r="AX2654" s="221">
        <v>0</v>
      </c>
      <c r="AY2654" s="220">
        <f t="shared" si="2646"/>
        <v>0</v>
      </c>
      <c r="AZ2654" s="221">
        <f t="shared" si="2647"/>
        <v>0</v>
      </c>
      <c r="BA2654" s="221">
        <v>0</v>
      </c>
      <c r="BB2654" s="221">
        <v>0</v>
      </c>
      <c r="BC2654" s="221">
        <f t="shared" si="2648"/>
        <v>0</v>
      </c>
      <c r="BD2654" s="221">
        <v>0</v>
      </c>
      <c r="BE2654" s="220">
        <f t="shared" si="2649"/>
        <v>0</v>
      </c>
      <c r="BF2654" s="221">
        <f t="shared" si="2627"/>
        <v>0</v>
      </c>
      <c r="BG2654" s="222">
        <f t="shared" si="2628"/>
        <v>820.01667999999995</v>
      </c>
      <c r="BH2654" s="222">
        <f t="shared" si="2628"/>
        <v>1672.039</v>
      </c>
      <c r="BI2654" s="222">
        <f t="shared" si="2650"/>
        <v>2492.0556799999999</v>
      </c>
      <c r="BJ2654" s="222">
        <f t="shared" si="2629"/>
        <v>1346.9199999999998</v>
      </c>
      <c r="BK2654" s="223">
        <f t="shared" si="2651"/>
        <v>54.048551595765304</v>
      </c>
      <c r="BL2654" s="222">
        <f t="shared" si="2652"/>
        <v>1145.1356800000001</v>
      </c>
    </row>
    <row r="2655" spans="3:64" ht="18.75" x14ac:dyDescent="0.3">
      <c r="C2655" s="393">
        <v>13</v>
      </c>
      <c r="D2655" s="394" t="s">
        <v>28</v>
      </c>
      <c r="E2655" s="252">
        <v>0</v>
      </c>
      <c r="F2655" s="252"/>
      <c r="G2655" s="252">
        <f t="shared" si="2622"/>
        <v>0</v>
      </c>
      <c r="H2655" s="252">
        <v>0</v>
      </c>
      <c r="I2655" s="254">
        <f t="shared" si="2623"/>
        <v>0</v>
      </c>
      <c r="J2655" s="62">
        <f t="shared" si="2630"/>
        <v>0</v>
      </c>
      <c r="K2655" s="252">
        <v>33.439999999999976</v>
      </c>
      <c r="L2655" s="57">
        <v>50.4</v>
      </c>
      <c r="M2655" s="252">
        <f t="shared" si="2624"/>
        <v>83.839999999999975</v>
      </c>
      <c r="N2655" s="252">
        <v>60.26</v>
      </c>
      <c r="O2655" s="254">
        <f t="shared" si="2631"/>
        <v>71.875000000000028</v>
      </c>
      <c r="P2655" s="252">
        <f t="shared" si="2625"/>
        <v>23.579999999999977</v>
      </c>
      <c r="Q2655" s="252">
        <v>8.4000000000000021</v>
      </c>
      <c r="R2655" s="252">
        <v>16.8</v>
      </c>
      <c r="S2655" s="252">
        <f t="shared" si="2653"/>
        <v>25.200000000000003</v>
      </c>
      <c r="T2655" s="252">
        <v>25.2</v>
      </c>
      <c r="U2655" s="254">
        <f t="shared" si="2654"/>
        <v>99.999999999999986</v>
      </c>
      <c r="V2655" s="252">
        <f t="shared" si="2633"/>
        <v>0</v>
      </c>
      <c r="W2655" s="252">
        <v>1</v>
      </c>
      <c r="X2655" s="252">
        <v>2</v>
      </c>
      <c r="Y2655" s="252">
        <f t="shared" si="2626"/>
        <v>3</v>
      </c>
      <c r="Z2655" s="252">
        <v>2</v>
      </c>
      <c r="AA2655" s="254">
        <f t="shared" si="2634"/>
        <v>66.666666666666657</v>
      </c>
      <c r="AB2655" s="252">
        <f t="shared" si="2635"/>
        <v>1</v>
      </c>
      <c r="AC2655" s="221">
        <v>1.8000000000313321E-3</v>
      </c>
      <c r="AD2655" s="221">
        <v>274.37479999999999</v>
      </c>
      <c r="AE2655" s="221">
        <f t="shared" si="2636"/>
        <v>274.37660000000005</v>
      </c>
      <c r="AF2655" s="221">
        <v>0</v>
      </c>
      <c r="AG2655" s="220">
        <f t="shared" si="2637"/>
        <v>0</v>
      </c>
      <c r="AH2655" s="221">
        <f t="shared" si="2638"/>
        <v>274.37660000000005</v>
      </c>
      <c r="AI2655" s="221">
        <v>559.50862000000018</v>
      </c>
      <c r="AJ2655" s="321">
        <v>1098.616</v>
      </c>
      <c r="AK2655" s="221">
        <f t="shared" ref="AK2655:AK2672" si="2655">SUM(AI2655:AJ2655)</f>
        <v>1658.12462</v>
      </c>
      <c r="AL2655" s="221">
        <v>1128.8599999999999</v>
      </c>
      <c r="AM2655" s="220">
        <f t="shared" si="2640"/>
        <v>68.08052822953681</v>
      </c>
      <c r="AN2655" s="221">
        <f t="shared" si="2641"/>
        <v>529.26462000000015</v>
      </c>
      <c r="AO2655" s="221">
        <v>241.3728799999999</v>
      </c>
      <c r="AP2655" s="221">
        <v>1014.835</v>
      </c>
      <c r="AQ2655" s="221">
        <f t="shared" si="2642"/>
        <v>1256.2078799999999</v>
      </c>
      <c r="AR2655" s="221">
        <v>847.54</v>
      </c>
      <c r="AS2655" s="220">
        <f t="shared" si="2643"/>
        <v>67.46813274248845</v>
      </c>
      <c r="AT2655" s="221">
        <f t="shared" si="2644"/>
        <v>408.66787999999997</v>
      </c>
      <c r="AU2655" s="221">
        <v>0</v>
      </c>
      <c r="AV2655" s="62">
        <v>0</v>
      </c>
      <c r="AW2655" s="221">
        <f t="shared" si="2645"/>
        <v>0</v>
      </c>
      <c r="AX2655" s="221">
        <v>0</v>
      </c>
      <c r="AY2655" s="220">
        <f t="shared" si="2646"/>
        <v>0</v>
      </c>
      <c r="AZ2655" s="221">
        <f t="shared" si="2647"/>
        <v>0</v>
      </c>
      <c r="BA2655" s="221">
        <v>0</v>
      </c>
      <c r="BB2655" s="221">
        <v>0</v>
      </c>
      <c r="BC2655" s="221">
        <f t="shared" si="2648"/>
        <v>0</v>
      </c>
      <c r="BD2655" s="221">
        <v>0</v>
      </c>
      <c r="BE2655" s="220">
        <f t="shared" si="2649"/>
        <v>0</v>
      </c>
      <c r="BF2655" s="221">
        <f t="shared" si="2627"/>
        <v>0</v>
      </c>
      <c r="BG2655" s="222">
        <f t="shared" si="2628"/>
        <v>843.72330000000011</v>
      </c>
      <c r="BH2655" s="222">
        <f t="shared" si="2628"/>
        <v>2457.0257999999999</v>
      </c>
      <c r="BI2655" s="222">
        <f t="shared" si="2650"/>
        <v>3300.7491</v>
      </c>
      <c r="BJ2655" s="222">
        <f t="shared" si="2629"/>
        <v>2063.8599999999997</v>
      </c>
      <c r="BK2655" s="223">
        <f t="shared" si="2651"/>
        <v>62.527018488015329</v>
      </c>
      <c r="BL2655" s="222">
        <f t="shared" si="2652"/>
        <v>1236.8891000000003</v>
      </c>
    </row>
    <row r="2656" spans="3:64" ht="18.75" x14ac:dyDescent="0.3">
      <c r="C2656" s="393">
        <v>14</v>
      </c>
      <c r="D2656" s="394" t="s">
        <v>29</v>
      </c>
      <c r="E2656" s="252">
        <v>18.93</v>
      </c>
      <c r="F2656" s="252"/>
      <c r="G2656" s="252">
        <f t="shared" si="2622"/>
        <v>18.93</v>
      </c>
      <c r="H2656" s="252">
        <v>15.06</v>
      </c>
      <c r="I2656" s="254">
        <f t="shared" si="2623"/>
        <v>79.556259904912835</v>
      </c>
      <c r="J2656" s="62">
        <f t="shared" si="2630"/>
        <v>3.8699999999999992</v>
      </c>
      <c r="K2656" s="252">
        <v>14.04</v>
      </c>
      <c r="L2656" s="57">
        <v>14.04</v>
      </c>
      <c r="M2656" s="252">
        <f t="shared" si="2624"/>
        <v>28.08</v>
      </c>
      <c r="N2656" s="252">
        <v>16.97</v>
      </c>
      <c r="O2656" s="254">
        <f t="shared" si="2631"/>
        <v>60.434472934472936</v>
      </c>
      <c r="P2656" s="252">
        <f t="shared" si="2625"/>
        <v>11.11</v>
      </c>
      <c r="Q2656" s="252">
        <v>5.8699999999999992</v>
      </c>
      <c r="R2656" s="252">
        <v>4.68</v>
      </c>
      <c r="S2656" s="252">
        <f t="shared" si="2653"/>
        <v>10.549999999999999</v>
      </c>
      <c r="T2656" s="252">
        <v>3.81</v>
      </c>
      <c r="U2656" s="254">
        <f t="shared" si="2654"/>
        <v>36.113744075829388</v>
      </c>
      <c r="V2656" s="252">
        <f t="shared" si="2633"/>
        <v>6.7399999999999984</v>
      </c>
      <c r="W2656" s="252">
        <v>1.05</v>
      </c>
      <c r="X2656" s="252">
        <v>1</v>
      </c>
      <c r="Y2656" s="252">
        <f t="shared" si="2626"/>
        <v>2.0499999999999998</v>
      </c>
      <c r="Z2656" s="252">
        <v>1</v>
      </c>
      <c r="AA2656" s="254">
        <f t="shared" si="2634"/>
        <v>48.780487804878057</v>
      </c>
      <c r="AB2656" s="252">
        <f t="shared" si="2635"/>
        <v>1.0499999999999998</v>
      </c>
      <c r="AC2656" s="221">
        <v>68.974900000000034</v>
      </c>
      <c r="AD2656" s="221">
        <v>76.432000000000002</v>
      </c>
      <c r="AE2656" s="221">
        <f t="shared" si="2636"/>
        <v>145.40690000000004</v>
      </c>
      <c r="AF2656" s="221">
        <v>48.07</v>
      </c>
      <c r="AG2656" s="220">
        <f t="shared" si="2637"/>
        <v>33.058953873578204</v>
      </c>
      <c r="AH2656" s="221">
        <f t="shared" si="2638"/>
        <v>97.336900000000043</v>
      </c>
      <c r="AI2656" s="221">
        <v>355.87524000000002</v>
      </c>
      <c r="AJ2656" s="321">
        <v>294.07800000000003</v>
      </c>
      <c r="AK2656" s="221">
        <f t="shared" si="2655"/>
        <v>649.95324000000005</v>
      </c>
      <c r="AL2656" s="221">
        <v>179.9</v>
      </c>
      <c r="AM2656" s="220">
        <f t="shared" si="2640"/>
        <v>27.678914255431664</v>
      </c>
      <c r="AN2656" s="221">
        <f t="shared" si="2641"/>
        <v>470.05324000000007</v>
      </c>
      <c r="AO2656" s="221">
        <v>240.16292000000004</v>
      </c>
      <c r="AP2656" s="321">
        <v>272.05600000000004</v>
      </c>
      <c r="AQ2656" s="221">
        <f t="shared" si="2642"/>
        <v>512.21892000000003</v>
      </c>
      <c r="AR2656" s="221">
        <v>195.99</v>
      </c>
      <c r="AS2656" s="220">
        <f t="shared" si="2643"/>
        <v>38.262936480362733</v>
      </c>
      <c r="AT2656" s="221">
        <f t="shared" si="2644"/>
        <v>316.22892000000002</v>
      </c>
      <c r="AU2656" s="221">
        <v>0</v>
      </c>
      <c r="AV2656" s="62">
        <v>0</v>
      </c>
      <c r="AW2656" s="221">
        <f t="shared" si="2645"/>
        <v>0</v>
      </c>
      <c r="AX2656" s="221">
        <v>0</v>
      </c>
      <c r="AY2656" s="220">
        <f t="shared" si="2646"/>
        <v>0</v>
      </c>
      <c r="AZ2656" s="221">
        <f t="shared" si="2647"/>
        <v>0</v>
      </c>
      <c r="BA2656" s="221">
        <v>0</v>
      </c>
      <c r="BB2656" s="221">
        <v>0</v>
      </c>
      <c r="BC2656" s="221">
        <f t="shared" si="2648"/>
        <v>0</v>
      </c>
      <c r="BD2656" s="221">
        <v>0</v>
      </c>
      <c r="BE2656" s="220">
        <f t="shared" si="2649"/>
        <v>0</v>
      </c>
      <c r="BF2656" s="221">
        <f t="shared" si="2627"/>
        <v>0</v>
      </c>
      <c r="BG2656" s="222">
        <f t="shared" si="2628"/>
        <v>704.9030600000001</v>
      </c>
      <c r="BH2656" s="222">
        <f t="shared" si="2628"/>
        <v>662.28600000000006</v>
      </c>
      <c r="BI2656" s="222">
        <f t="shared" si="2650"/>
        <v>1367.1890600000002</v>
      </c>
      <c r="BJ2656" s="222">
        <f t="shared" si="2629"/>
        <v>460.8</v>
      </c>
      <c r="BK2656" s="223">
        <f t="shared" si="2651"/>
        <v>33.704190113984673</v>
      </c>
      <c r="BL2656" s="222">
        <f t="shared" si="2652"/>
        <v>906.3890600000002</v>
      </c>
    </row>
    <row r="2657" spans="3:64" ht="18.75" x14ac:dyDescent="0.3">
      <c r="C2657" s="393">
        <v>15</v>
      </c>
      <c r="D2657" s="394" t="s">
        <v>30</v>
      </c>
      <c r="E2657" s="252">
        <v>33.39</v>
      </c>
      <c r="F2657" s="213"/>
      <c r="G2657" s="252">
        <f t="shared" si="2622"/>
        <v>33.39</v>
      </c>
      <c r="H2657" s="252">
        <v>33.39</v>
      </c>
      <c r="I2657" s="254">
        <f t="shared" si="2623"/>
        <v>100</v>
      </c>
      <c r="J2657" s="62">
        <f t="shared" si="2630"/>
        <v>0</v>
      </c>
      <c r="K2657" s="252">
        <v>73</v>
      </c>
      <c r="L2657" s="57">
        <v>48.96</v>
      </c>
      <c r="M2657" s="252">
        <f t="shared" si="2624"/>
        <v>121.96000000000001</v>
      </c>
      <c r="N2657" s="252">
        <v>0</v>
      </c>
      <c r="O2657" s="254">
        <f t="shared" si="2631"/>
        <v>0</v>
      </c>
      <c r="P2657" s="252">
        <f t="shared" si="2625"/>
        <v>121.96000000000001</v>
      </c>
      <c r="Q2657" s="252">
        <v>12.29</v>
      </c>
      <c r="R2657" s="252">
        <v>16.32</v>
      </c>
      <c r="S2657" s="252">
        <f t="shared" si="2653"/>
        <v>28.61</v>
      </c>
      <c r="T2657" s="252">
        <v>8.16</v>
      </c>
      <c r="U2657" s="254">
        <f t="shared" si="2654"/>
        <v>28.521495980426426</v>
      </c>
      <c r="V2657" s="252">
        <f t="shared" si="2633"/>
        <v>20.45</v>
      </c>
      <c r="W2657" s="252">
        <v>1.7000000000000002</v>
      </c>
      <c r="X2657" s="252">
        <v>2.6</v>
      </c>
      <c r="Y2657" s="252">
        <f t="shared" si="2626"/>
        <v>4.3000000000000007</v>
      </c>
      <c r="Z2657" s="252">
        <v>2.1</v>
      </c>
      <c r="AA2657" s="254">
        <f t="shared" si="2634"/>
        <v>48.837209302325576</v>
      </c>
      <c r="AB2657" s="252">
        <f t="shared" si="2635"/>
        <v>2.2000000000000006</v>
      </c>
      <c r="AC2657" s="221">
        <v>576.89873999999998</v>
      </c>
      <c r="AD2657" s="221">
        <v>266.53500000000003</v>
      </c>
      <c r="AE2657" s="221">
        <f t="shared" si="2636"/>
        <v>843.43373999999994</v>
      </c>
      <c r="AF2657" s="221">
        <v>219.41399999999999</v>
      </c>
      <c r="AG2657" s="220">
        <f t="shared" si="2637"/>
        <v>26.014373102977835</v>
      </c>
      <c r="AH2657" s="221">
        <f t="shared" si="2638"/>
        <v>624.01973999999996</v>
      </c>
      <c r="AI2657" s="221">
        <v>562.7515199999998</v>
      </c>
      <c r="AJ2657" s="321">
        <v>1035.704</v>
      </c>
      <c r="AK2657" s="221">
        <f t="shared" si="2655"/>
        <v>1598.4555199999998</v>
      </c>
      <c r="AL2657" s="221">
        <v>675.23</v>
      </c>
      <c r="AM2657" s="220">
        <f t="shared" si="2640"/>
        <v>42.242651831813255</v>
      </c>
      <c r="AN2657" s="221">
        <f t="shared" si="2641"/>
        <v>923.22551999999973</v>
      </c>
      <c r="AO2657" s="221">
        <v>577.51783999999998</v>
      </c>
      <c r="AP2657" s="321">
        <v>957.86200000000008</v>
      </c>
      <c r="AQ2657" s="221">
        <f t="shared" si="2642"/>
        <v>1535.3798400000001</v>
      </c>
      <c r="AR2657" s="221">
        <v>704.24300000000005</v>
      </c>
      <c r="AS2657" s="220">
        <f t="shared" si="2643"/>
        <v>45.867672718693505</v>
      </c>
      <c r="AT2657" s="221">
        <f t="shared" si="2644"/>
        <v>831.13684000000001</v>
      </c>
      <c r="AU2657" s="221">
        <v>10.52</v>
      </c>
      <c r="AV2657" s="62">
        <v>14.67</v>
      </c>
      <c r="AW2657" s="221">
        <f t="shared" si="2645"/>
        <v>25.189999999999998</v>
      </c>
      <c r="AX2657" s="221">
        <v>0</v>
      </c>
      <c r="AY2657" s="220">
        <f t="shared" si="2646"/>
        <v>0</v>
      </c>
      <c r="AZ2657" s="221">
        <f t="shared" si="2647"/>
        <v>25.189999999999998</v>
      </c>
      <c r="BA2657" s="221">
        <v>92.420540000000003</v>
      </c>
      <c r="BB2657" s="67">
        <v>28.21</v>
      </c>
      <c r="BC2657" s="221">
        <f t="shared" si="2648"/>
        <v>120.63054</v>
      </c>
      <c r="BD2657" s="221">
        <v>0</v>
      </c>
      <c r="BE2657" s="220">
        <f t="shared" si="2649"/>
        <v>0</v>
      </c>
      <c r="BF2657" s="221">
        <f t="shared" si="2627"/>
        <v>120.63054</v>
      </c>
      <c r="BG2657" s="222">
        <f t="shared" si="2628"/>
        <v>1940.48864</v>
      </c>
      <c r="BH2657" s="222">
        <f t="shared" si="2628"/>
        <v>2370.8609999999999</v>
      </c>
      <c r="BI2657" s="222">
        <f t="shared" si="2650"/>
        <v>4311.3496400000004</v>
      </c>
      <c r="BJ2657" s="222">
        <f t="shared" si="2629"/>
        <v>1642.537</v>
      </c>
      <c r="BK2657" s="223">
        <f t="shared" si="2651"/>
        <v>38.097977133675478</v>
      </c>
      <c r="BL2657" s="222">
        <f t="shared" si="2652"/>
        <v>2668.8126400000001</v>
      </c>
    </row>
    <row r="2658" spans="3:64" ht="18.75" x14ac:dyDescent="0.3">
      <c r="C2658" s="393">
        <v>16</v>
      </c>
      <c r="D2658" s="394" t="s">
        <v>31</v>
      </c>
      <c r="E2658" s="252">
        <v>8.3999999999839758E-4</v>
      </c>
      <c r="F2658" s="252"/>
      <c r="G2658" s="252">
        <f t="shared" si="2622"/>
        <v>8.3999999999839758E-4</v>
      </c>
      <c r="H2658" s="252">
        <v>0</v>
      </c>
      <c r="I2658" s="254">
        <f t="shared" si="2623"/>
        <v>0</v>
      </c>
      <c r="J2658" s="62">
        <f t="shared" si="2630"/>
        <v>8.3999999999839758E-4</v>
      </c>
      <c r="K2658" s="252">
        <v>0</v>
      </c>
      <c r="L2658" s="57">
        <v>27.45</v>
      </c>
      <c r="M2658" s="252">
        <f t="shared" si="2624"/>
        <v>27.45</v>
      </c>
      <c r="N2658" s="252">
        <v>27.45</v>
      </c>
      <c r="O2658" s="254">
        <f t="shared" si="2631"/>
        <v>100</v>
      </c>
      <c r="P2658" s="252">
        <f t="shared" si="2625"/>
        <v>0</v>
      </c>
      <c r="Q2658" s="252">
        <v>0</v>
      </c>
      <c r="R2658" s="252">
        <v>9.1499999999999986</v>
      </c>
      <c r="S2658" s="252">
        <f t="shared" si="2653"/>
        <v>9.1499999999999986</v>
      </c>
      <c r="T2658" s="252">
        <v>9.15</v>
      </c>
      <c r="U2658" s="254">
        <f t="shared" si="2654"/>
        <v>100.00000000000003</v>
      </c>
      <c r="V2658" s="252">
        <f t="shared" si="2633"/>
        <v>0</v>
      </c>
      <c r="W2658" s="252">
        <v>0</v>
      </c>
      <c r="X2658" s="252">
        <v>2.4</v>
      </c>
      <c r="Y2658" s="252">
        <f t="shared" si="2626"/>
        <v>2.4</v>
      </c>
      <c r="Z2658" s="252">
        <v>2.4</v>
      </c>
      <c r="AA2658" s="254">
        <f t="shared" si="2634"/>
        <v>100</v>
      </c>
      <c r="AB2658" s="252">
        <f t="shared" si="2635"/>
        <v>0</v>
      </c>
      <c r="AC2658" s="221">
        <v>77.597759999999994</v>
      </c>
      <c r="AD2658" s="221">
        <v>148.94999999999999</v>
      </c>
      <c r="AE2658" s="221">
        <f t="shared" si="2636"/>
        <v>226.54775999999998</v>
      </c>
      <c r="AF2658" s="221">
        <v>131.5</v>
      </c>
      <c r="AG2658" s="220">
        <f t="shared" si="2637"/>
        <v>58.045155688142756</v>
      </c>
      <c r="AH2658" s="221">
        <f t="shared" si="2638"/>
        <v>95.047759999999982</v>
      </c>
      <c r="AI2658" s="221">
        <v>187.66391999999996</v>
      </c>
      <c r="AJ2658" s="321">
        <v>569.10699999999997</v>
      </c>
      <c r="AK2658" s="221">
        <f t="shared" si="2655"/>
        <v>756.77091999999993</v>
      </c>
      <c r="AL2658" s="221">
        <v>537.29999999999995</v>
      </c>
      <c r="AM2658" s="220">
        <f t="shared" si="2640"/>
        <v>70.999028345328057</v>
      </c>
      <c r="AN2658" s="221">
        <f t="shared" si="2641"/>
        <v>219.47091999999998</v>
      </c>
      <c r="AO2658" s="221">
        <v>127.43236000000007</v>
      </c>
      <c r="AP2658" s="321">
        <v>526.95799999999997</v>
      </c>
      <c r="AQ2658" s="221">
        <f t="shared" si="2642"/>
        <v>654.3903600000001</v>
      </c>
      <c r="AR2658" s="221">
        <v>405.7</v>
      </c>
      <c r="AS2658" s="220">
        <f t="shared" si="2643"/>
        <v>61.99663454700034</v>
      </c>
      <c r="AT2658" s="221">
        <f t="shared" si="2644"/>
        <v>248.69036000000011</v>
      </c>
      <c r="AU2658" s="221">
        <v>0</v>
      </c>
      <c r="AV2658" s="62">
        <v>0</v>
      </c>
      <c r="AW2658" s="221">
        <f t="shared" si="2645"/>
        <v>0</v>
      </c>
      <c r="AX2658" s="221">
        <v>0</v>
      </c>
      <c r="AY2658" s="220">
        <f t="shared" si="2646"/>
        <v>0</v>
      </c>
      <c r="AZ2658" s="221">
        <f t="shared" si="2647"/>
        <v>0</v>
      </c>
      <c r="BA2658" s="221">
        <v>45.792059999999992</v>
      </c>
      <c r="BB2658" s="221">
        <v>182.08800000000002</v>
      </c>
      <c r="BC2658" s="221">
        <f t="shared" si="2648"/>
        <v>227.88006000000001</v>
      </c>
      <c r="BD2658" s="221">
        <v>141.30000000000001</v>
      </c>
      <c r="BE2658" s="220">
        <f t="shared" si="2649"/>
        <v>62.006302789283097</v>
      </c>
      <c r="BF2658" s="221">
        <f t="shared" si="2627"/>
        <v>86.580060000000003</v>
      </c>
      <c r="BG2658" s="222">
        <f t="shared" si="2628"/>
        <v>438.48694</v>
      </c>
      <c r="BH2658" s="222">
        <f t="shared" si="2628"/>
        <v>1466.1030000000001</v>
      </c>
      <c r="BI2658" s="222">
        <f t="shared" si="2650"/>
        <v>1904.5899400000001</v>
      </c>
      <c r="BJ2658" s="222">
        <f t="shared" si="2629"/>
        <v>1254.8</v>
      </c>
      <c r="BK2658" s="223">
        <f t="shared" si="2651"/>
        <v>65.882948011370885</v>
      </c>
      <c r="BL2658" s="222">
        <f t="shared" si="2652"/>
        <v>649.78994000000012</v>
      </c>
    </row>
    <row r="2659" spans="3:64" ht="18.75" x14ac:dyDescent="0.3">
      <c r="C2659" s="393">
        <v>17</v>
      </c>
      <c r="D2659" s="394" t="s">
        <v>32</v>
      </c>
      <c r="E2659" s="252">
        <v>11.13</v>
      </c>
      <c r="F2659" s="213"/>
      <c r="G2659" s="252">
        <f t="shared" si="2622"/>
        <v>11.13</v>
      </c>
      <c r="H2659" s="252">
        <v>11.13</v>
      </c>
      <c r="I2659" s="254">
        <f t="shared" si="2623"/>
        <v>100</v>
      </c>
      <c r="J2659" s="62">
        <f t="shared" si="2630"/>
        <v>0</v>
      </c>
      <c r="K2659" s="252">
        <v>1.8500000000000014</v>
      </c>
      <c r="L2659" s="57">
        <v>41.4</v>
      </c>
      <c r="M2659" s="252">
        <f t="shared" si="2624"/>
        <v>43.25</v>
      </c>
      <c r="N2659" s="252">
        <v>43.25</v>
      </c>
      <c r="O2659" s="254">
        <f t="shared" si="2631"/>
        <v>100</v>
      </c>
      <c r="P2659" s="252">
        <f t="shared" si="2625"/>
        <v>0</v>
      </c>
      <c r="Q2659" s="252">
        <v>0</v>
      </c>
      <c r="R2659" s="252">
        <v>13.8</v>
      </c>
      <c r="S2659" s="252">
        <f t="shared" si="2653"/>
        <v>13.8</v>
      </c>
      <c r="T2659" s="252">
        <v>13.8</v>
      </c>
      <c r="U2659" s="254">
        <f t="shared" si="2654"/>
        <v>100</v>
      </c>
      <c r="V2659" s="252">
        <f t="shared" si="2633"/>
        <v>0</v>
      </c>
      <c r="W2659" s="252">
        <v>0</v>
      </c>
      <c r="X2659" s="252">
        <v>1.8</v>
      </c>
      <c r="Y2659" s="252">
        <f t="shared" si="2626"/>
        <v>1.8</v>
      </c>
      <c r="Z2659" s="252">
        <v>1.8</v>
      </c>
      <c r="AA2659" s="254">
        <f t="shared" si="2634"/>
        <v>100</v>
      </c>
      <c r="AB2659" s="252">
        <f t="shared" si="2635"/>
        <v>0</v>
      </c>
      <c r="AC2659" s="221">
        <v>40.765819999999991</v>
      </c>
      <c r="AD2659" s="221">
        <v>225.37899999999999</v>
      </c>
      <c r="AE2659" s="221">
        <f t="shared" si="2636"/>
        <v>266.14481999999998</v>
      </c>
      <c r="AF2659" s="221">
        <v>204.88</v>
      </c>
      <c r="AG2659" s="220">
        <f t="shared" si="2637"/>
        <v>76.980645349400376</v>
      </c>
      <c r="AH2659" s="221">
        <f t="shared" si="2638"/>
        <v>61.264819999999986</v>
      </c>
      <c r="AI2659" s="221">
        <v>77.712779999999952</v>
      </c>
      <c r="AJ2659" s="321">
        <v>896.93399999999997</v>
      </c>
      <c r="AK2659" s="221">
        <f t="shared" si="2655"/>
        <v>974.64677999999992</v>
      </c>
      <c r="AL2659" s="221">
        <v>974.65</v>
      </c>
      <c r="AM2659" s="220">
        <f t="shared" si="2640"/>
        <v>100.00033037609791</v>
      </c>
      <c r="AN2659" s="221">
        <f t="shared" si="2641"/>
        <v>-3.2200000000557338E-3</v>
      </c>
      <c r="AO2659" s="221">
        <v>311.64799999999997</v>
      </c>
      <c r="AP2659" s="321">
        <v>828.62800000000004</v>
      </c>
      <c r="AQ2659" s="221">
        <f t="shared" si="2642"/>
        <v>1140.2760000000001</v>
      </c>
      <c r="AR2659" s="221">
        <v>1049.8399999999999</v>
      </c>
      <c r="AS2659" s="220">
        <f t="shared" si="2643"/>
        <v>92.06893769578592</v>
      </c>
      <c r="AT2659" s="221">
        <f t="shared" si="2644"/>
        <v>90.436000000000149</v>
      </c>
      <c r="AU2659" s="221">
        <v>0</v>
      </c>
      <c r="AV2659" s="62">
        <v>0</v>
      </c>
      <c r="AW2659" s="221">
        <f t="shared" si="2645"/>
        <v>0</v>
      </c>
      <c r="AX2659" s="221">
        <v>0</v>
      </c>
      <c r="AY2659" s="220">
        <f t="shared" si="2646"/>
        <v>0</v>
      </c>
      <c r="AZ2659" s="221">
        <f t="shared" si="2647"/>
        <v>0</v>
      </c>
      <c r="BA2659" s="221">
        <v>0</v>
      </c>
      <c r="BB2659" s="221">
        <v>0</v>
      </c>
      <c r="BC2659" s="221">
        <f t="shared" si="2648"/>
        <v>0</v>
      </c>
      <c r="BD2659" s="221">
        <v>0</v>
      </c>
      <c r="BE2659" s="220">
        <f t="shared" si="2649"/>
        <v>0</v>
      </c>
      <c r="BF2659" s="221">
        <f t="shared" si="2627"/>
        <v>0</v>
      </c>
      <c r="BG2659" s="222">
        <f t="shared" si="2628"/>
        <v>443.10659999999996</v>
      </c>
      <c r="BH2659" s="222">
        <f t="shared" si="2628"/>
        <v>2007.9409999999998</v>
      </c>
      <c r="BI2659" s="222">
        <f t="shared" si="2650"/>
        <v>2451.0475999999999</v>
      </c>
      <c r="BJ2659" s="222">
        <f t="shared" si="2629"/>
        <v>2299.35</v>
      </c>
      <c r="BK2659" s="223">
        <f t="shared" si="2651"/>
        <v>93.810907629864062</v>
      </c>
      <c r="BL2659" s="222">
        <f t="shared" si="2652"/>
        <v>151.69759999999997</v>
      </c>
    </row>
    <row r="2660" spans="3:64" ht="18.75" x14ac:dyDescent="0.3">
      <c r="C2660" s="393">
        <v>18</v>
      </c>
      <c r="D2660" s="394" t="s">
        <v>33</v>
      </c>
      <c r="E2660" s="252">
        <v>43.406999999999996</v>
      </c>
      <c r="F2660" s="213"/>
      <c r="G2660" s="252">
        <f t="shared" si="2622"/>
        <v>43.406999999999996</v>
      </c>
      <c r="H2660" s="252">
        <v>40.067999999999998</v>
      </c>
      <c r="I2660" s="254">
        <f t="shared" si="2623"/>
        <v>92.307692307692307</v>
      </c>
      <c r="J2660" s="62">
        <f t="shared" si="2630"/>
        <v>3.3389999999999986</v>
      </c>
      <c r="K2660" s="252">
        <v>61.2</v>
      </c>
      <c r="L2660" s="57">
        <v>51.48</v>
      </c>
      <c r="M2660" s="252">
        <f t="shared" si="2624"/>
        <v>112.68</v>
      </c>
      <c r="N2660" s="252">
        <v>61.2</v>
      </c>
      <c r="O2660" s="254">
        <f t="shared" si="2631"/>
        <v>54.31309904153354</v>
      </c>
      <c r="P2660" s="252">
        <f t="shared" si="2625"/>
        <v>51.480000000000004</v>
      </c>
      <c r="Q2660" s="252">
        <v>0</v>
      </c>
      <c r="R2660" s="252">
        <v>17.16</v>
      </c>
      <c r="S2660" s="252">
        <f t="shared" si="2653"/>
        <v>17.16</v>
      </c>
      <c r="T2660" s="252">
        <v>17.16</v>
      </c>
      <c r="U2660" s="254">
        <f t="shared" si="2654"/>
        <v>100</v>
      </c>
      <c r="V2660" s="252">
        <f t="shared" si="2633"/>
        <v>0</v>
      </c>
      <c r="W2660" s="252">
        <v>1.3000000000000003</v>
      </c>
      <c r="X2660" s="252">
        <v>2.6</v>
      </c>
      <c r="Y2660" s="252">
        <f t="shared" si="2626"/>
        <v>3.9000000000000004</v>
      </c>
      <c r="Z2660" s="252">
        <v>2.6</v>
      </c>
      <c r="AA2660" s="254">
        <f t="shared" si="2634"/>
        <v>66.666666666666657</v>
      </c>
      <c r="AB2660" s="252">
        <f t="shared" si="2635"/>
        <v>1.3000000000000003</v>
      </c>
      <c r="AC2660" s="221">
        <v>2.8199999999856118E-3</v>
      </c>
      <c r="AD2660" s="221">
        <v>280.25400000000002</v>
      </c>
      <c r="AE2660" s="221">
        <f t="shared" si="2636"/>
        <v>280.25682</v>
      </c>
      <c r="AF2660" s="221">
        <v>280.25425999999999</v>
      </c>
      <c r="AG2660" s="220">
        <f t="shared" si="2637"/>
        <v>99.999086552113155</v>
      </c>
      <c r="AH2660" s="221">
        <f t="shared" si="2638"/>
        <v>2.5600000000167711E-3</v>
      </c>
      <c r="AI2660" s="221">
        <v>162.42699999999999</v>
      </c>
      <c r="AJ2660" s="321">
        <v>1097.9150000000002</v>
      </c>
      <c r="AK2660" s="221">
        <f t="shared" si="2655"/>
        <v>1260.3420000000001</v>
      </c>
      <c r="AL2660" s="221">
        <v>1241.07</v>
      </c>
      <c r="AM2660" s="220">
        <f t="shared" si="2640"/>
        <v>98.470891234284025</v>
      </c>
      <c r="AN2660" s="221">
        <f t="shared" si="2641"/>
        <v>19.272000000000162</v>
      </c>
      <c r="AO2660" s="221">
        <v>179.86938000000009</v>
      </c>
      <c r="AP2660" s="321">
        <v>1014.7420000000001</v>
      </c>
      <c r="AQ2660" s="221">
        <f t="shared" si="2642"/>
        <v>1194.6113800000003</v>
      </c>
      <c r="AR2660" s="221">
        <v>1161.7370000000001</v>
      </c>
      <c r="AS2660" s="220">
        <f t="shared" si="2643"/>
        <v>97.248110929597857</v>
      </c>
      <c r="AT2660" s="221">
        <f t="shared" si="2644"/>
        <v>32.874380000000201</v>
      </c>
      <c r="AU2660" s="221">
        <v>0</v>
      </c>
      <c r="AV2660" s="62">
        <v>0</v>
      </c>
      <c r="AW2660" s="221">
        <f t="shared" si="2645"/>
        <v>0</v>
      </c>
      <c r="AX2660" s="221">
        <v>0</v>
      </c>
      <c r="AY2660" s="220">
        <f t="shared" si="2646"/>
        <v>0</v>
      </c>
      <c r="AZ2660" s="221">
        <f t="shared" si="2647"/>
        <v>0</v>
      </c>
      <c r="BA2660" s="221">
        <v>56.128640000000075</v>
      </c>
      <c r="BB2660" s="67">
        <v>305.46999999999997</v>
      </c>
      <c r="BC2660" s="221">
        <f t="shared" si="2648"/>
        <v>361.59864000000005</v>
      </c>
      <c r="BD2660" s="221">
        <v>361.6</v>
      </c>
      <c r="BE2660" s="220">
        <f t="shared" si="2649"/>
        <v>100.00037610760926</v>
      </c>
      <c r="BF2660" s="221">
        <f t="shared" si="2627"/>
        <v>-1.3599999999769352E-3</v>
      </c>
      <c r="BG2660" s="222">
        <f t="shared" si="2628"/>
        <v>504.33484000000016</v>
      </c>
      <c r="BH2660" s="222">
        <f t="shared" si="2628"/>
        <v>2769.6210000000001</v>
      </c>
      <c r="BI2660" s="222">
        <f t="shared" si="2650"/>
        <v>3273.9558400000001</v>
      </c>
      <c r="BJ2660" s="222">
        <f t="shared" si="2629"/>
        <v>3165.6892600000001</v>
      </c>
      <c r="BK2660" s="223">
        <f t="shared" si="2651"/>
        <v>96.693095897102879</v>
      </c>
      <c r="BL2660" s="222">
        <f t="shared" si="2652"/>
        <v>108.26657999999998</v>
      </c>
    </row>
    <row r="2661" spans="3:64" ht="18.75" x14ac:dyDescent="0.3">
      <c r="C2661" s="393">
        <v>19</v>
      </c>
      <c r="D2661" s="394" t="s">
        <v>34</v>
      </c>
      <c r="E2661" s="252">
        <v>30.050999999999998</v>
      </c>
      <c r="F2661" s="213"/>
      <c r="G2661" s="252">
        <f t="shared" si="2622"/>
        <v>30.050999999999998</v>
      </c>
      <c r="H2661" s="252">
        <v>30.050999999999998</v>
      </c>
      <c r="I2661" s="254">
        <f t="shared" si="2623"/>
        <v>100</v>
      </c>
      <c r="J2661" s="62">
        <f t="shared" si="2630"/>
        <v>0</v>
      </c>
      <c r="K2661" s="252">
        <v>30.239999999999991</v>
      </c>
      <c r="L2661" s="57">
        <v>30.24</v>
      </c>
      <c r="M2661" s="252">
        <f t="shared" si="2624"/>
        <v>60.47999999999999</v>
      </c>
      <c r="N2661" s="252">
        <v>30.24</v>
      </c>
      <c r="O2661" s="254">
        <f t="shared" si="2631"/>
        <v>50.000000000000014</v>
      </c>
      <c r="P2661" s="252">
        <f t="shared" si="2625"/>
        <v>30.239999999999991</v>
      </c>
      <c r="Q2661" s="252">
        <v>1.5899999999999999</v>
      </c>
      <c r="R2661" s="252">
        <v>10.08</v>
      </c>
      <c r="S2661" s="252">
        <f t="shared" si="2653"/>
        <v>11.67</v>
      </c>
      <c r="T2661" s="252">
        <v>11.67</v>
      </c>
      <c r="U2661" s="254">
        <f t="shared" si="2654"/>
        <v>100</v>
      </c>
      <c r="V2661" s="252">
        <f t="shared" si="2633"/>
        <v>0</v>
      </c>
      <c r="W2661" s="252">
        <v>0.59999999999999964</v>
      </c>
      <c r="X2661" s="252">
        <v>2</v>
      </c>
      <c r="Y2661" s="252">
        <f t="shared" si="2626"/>
        <v>2.5999999999999996</v>
      </c>
      <c r="Z2661" s="252">
        <v>2.6</v>
      </c>
      <c r="AA2661" s="254">
        <f t="shared" si="2634"/>
        <v>100.00000000000003</v>
      </c>
      <c r="AB2661" s="252">
        <f t="shared" si="2635"/>
        <v>0</v>
      </c>
      <c r="AC2661" s="221">
        <v>13.93980000000002</v>
      </c>
      <c r="AD2661" s="221">
        <v>164.62</v>
      </c>
      <c r="AE2661" s="221">
        <f t="shared" si="2636"/>
        <v>178.55980000000002</v>
      </c>
      <c r="AF2661" s="221">
        <v>129.47999999999999</v>
      </c>
      <c r="AG2661" s="220">
        <f t="shared" si="2637"/>
        <v>72.513522080557863</v>
      </c>
      <c r="AH2661" s="221">
        <f t="shared" si="2638"/>
        <v>49.079800000000034</v>
      </c>
      <c r="AI2661" s="221">
        <v>30.131080000000111</v>
      </c>
      <c r="AJ2661" s="321">
        <v>678.81999999999994</v>
      </c>
      <c r="AK2661" s="221">
        <f t="shared" si="2655"/>
        <v>708.95108000000005</v>
      </c>
      <c r="AL2661" s="221">
        <v>708.95</v>
      </c>
      <c r="AM2661" s="220">
        <f t="shared" si="2640"/>
        <v>99.99984766226747</v>
      </c>
      <c r="AN2661" s="221">
        <f t="shared" si="2641"/>
        <v>1.0800000000017462E-3</v>
      </c>
      <c r="AO2661" s="221">
        <v>179.7876</v>
      </c>
      <c r="AP2661" s="321">
        <v>626.60900000000004</v>
      </c>
      <c r="AQ2661" s="221">
        <f t="shared" si="2642"/>
        <v>806.39660000000003</v>
      </c>
      <c r="AR2661" s="221">
        <v>725.35</v>
      </c>
      <c r="AS2661" s="220">
        <f t="shared" si="2643"/>
        <v>89.949535997547599</v>
      </c>
      <c r="AT2661" s="221">
        <f t="shared" si="2644"/>
        <v>81.046600000000012</v>
      </c>
      <c r="AU2661" s="221">
        <v>0</v>
      </c>
      <c r="AV2661" s="62">
        <v>0</v>
      </c>
      <c r="AW2661" s="221">
        <f t="shared" si="2645"/>
        <v>0</v>
      </c>
      <c r="AX2661" s="221">
        <v>0</v>
      </c>
      <c r="AY2661" s="220">
        <f t="shared" si="2646"/>
        <v>0</v>
      </c>
      <c r="AZ2661" s="221">
        <f t="shared" si="2647"/>
        <v>0</v>
      </c>
      <c r="BA2661" s="221">
        <v>0</v>
      </c>
      <c r="BB2661" s="221">
        <v>0</v>
      </c>
      <c r="BC2661" s="221">
        <f t="shared" si="2648"/>
        <v>0</v>
      </c>
      <c r="BD2661" s="221">
        <v>0</v>
      </c>
      <c r="BE2661" s="220">
        <f t="shared" si="2649"/>
        <v>0</v>
      </c>
      <c r="BF2661" s="221">
        <f t="shared" si="2627"/>
        <v>0</v>
      </c>
      <c r="BG2661" s="222">
        <f t="shared" si="2628"/>
        <v>286.33948000000009</v>
      </c>
      <c r="BH2661" s="222">
        <f t="shared" si="2628"/>
        <v>1512.3690000000001</v>
      </c>
      <c r="BI2661" s="222">
        <f t="shared" si="2650"/>
        <v>1798.7084800000002</v>
      </c>
      <c r="BJ2661" s="222">
        <f t="shared" si="2629"/>
        <v>1638.3410000000001</v>
      </c>
      <c r="BK2661" s="223">
        <f t="shared" si="2651"/>
        <v>91.084298440623343</v>
      </c>
      <c r="BL2661" s="222">
        <f t="shared" si="2652"/>
        <v>160.36748000000011</v>
      </c>
    </row>
    <row r="2662" spans="3:64" ht="18.75" x14ac:dyDescent="0.3">
      <c r="C2662" s="393">
        <v>20</v>
      </c>
      <c r="D2662" s="394" t="s">
        <v>35</v>
      </c>
      <c r="E2662" s="252">
        <v>0</v>
      </c>
      <c r="F2662" s="252"/>
      <c r="G2662" s="252">
        <f t="shared" si="2622"/>
        <v>0</v>
      </c>
      <c r="H2662" s="252">
        <v>0</v>
      </c>
      <c r="I2662" s="254">
        <f t="shared" si="2623"/>
        <v>0</v>
      </c>
      <c r="J2662" s="62">
        <f t="shared" si="2630"/>
        <v>0</v>
      </c>
      <c r="K2662" s="252">
        <v>46.759999999999991</v>
      </c>
      <c r="L2662" s="57">
        <v>40.68</v>
      </c>
      <c r="M2662" s="252">
        <f t="shared" si="2624"/>
        <v>87.44</v>
      </c>
      <c r="N2662" s="252">
        <v>41.7</v>
      </c>
      <c r="O2662" s="254">
        <f t="shared" si="2631"/>
        <v>47.689844464775852</v>
      </c>
      <c r="P2662" s="252">
        <f t="shared" si="2625"/>
        <v>45.739999999999995</v>
      </c>
      <c r="Q2662" s="252">
        <v>5.6500000000000057</v>
      </c>
      <c r="R2662" s="252">
        <v>13.56</v>
      </c>
      <c r="S2662" s="252">
        <f t="shared" si="2653"/>
        <v>19.210000000000008</v>
      </c>
      <c r="T2662" s="252">
        <v>10.58</v>
      </c>
      <c r="U2662" s="254">
        <f t="shared" si="2654"/>
        <v>55.075481520041627</v>
      </c>
      <c r="V2662" s="252">
        <f t="shared" si="2633"/>
        <v>8.6300000000000079</v>
      </c>
      <c r="W2662" s="252">
        <v>0.59999999999999876</v>
      </c>
      <c r="X2662" s="252">
        <v>2.8</v>
      </c>
      <c r="Y2662" s="252">
        <f t="shared" si="2626"/>
        <v>3.3999999999999986</v>
      </c>
      <c r="Z2662" s="252">
        <v>1.1499999999999999</v>
      </c>
      <c r="AA2662" s="254">
        <f t="shared" si="2634"/>
        <v>33.823529411764717</v>
      </c>
      <c r="AB2662" s="252">
        <f t="shared" si="2635"/>
        <v>2.2499999999999987</v>
      </c>
      <c r="AC2662" s="221">
        <v>339.16231000000005</v>
      </c>
      <c r="AD2662" s="221">
        <v>221.459</v>
      </c>
      <c r="AE2662" s="221">
        <f t="shared" si="2636"/>
        <v>560.62130999999999</v>
      </c>
      <c r="AF2662" s="221">
        <v>325.43248</v>
      </c>
      <c r="AG2662" s="220">
        <f t="shared" si="2637"/>
        <v>58.04853903965941</v>
      </c>
      <c r="AH2662" s="221">
        <f t="shared" si="2638"/>
        <v>235.18883</v>
      </c>
      <c r="AI2662" s="221">
        <v>366.74632000000008</v>
      </c>
      <c r="AJ2662" s="321">
        <v>858.31799999999998</v>
      </c>
      <c r="AK2662" s="221">
        <f t="shared" si="2655"/>
        <v>1225.06432</v>
      </c>
      <c r="AL2662" s="221">
        <v>522.58699999999999</v>
      </c>
      <c r="AM2662" s="220">
        <f t="shared" si="2640"/>
        <v>42.657923463153345</v>
      </c>
      <c r="AN2662" s="221">
        <f t="shared" si="2641"/>
        <v>702.47731999999996</v>
      </c>
      <c r="AO2662" s="221">
        <v>438.32267999999999</v>
      </c>
      <c r="AP2662" s="321">
        <v>793.72900000000004</v>
      </c>
      <c r="AQ2662" s="221">
        <f t="shared" si="2642"/>
        <v>1232.05168</v>
      </c>
      <c r="AR2662" s="221">
        <v>521.13300000000004</v>
      </c>
      <c r="AS2662" s="220">
        <f t="shared" si="2643"/>
        <v>42.297982175552896</v>
      </c>
      <c r="AT2662" s="221">
        <f t="shared" si="2644"/>
        <v>710.91867999999999</v>
      </c>
      <c r="AU2662" s="221">
        <v>0</v>
      </c>
      <c r="AV2662" s="62">
        <v>0</v>
      </c>
      <c r="AW2662" s="221">
        <f t="shared" si="2645"/>
        <v>0</v>
      </c>
      <c r="AX2662" s="221">
        <v>0</v>
      </c>
      <c r="AY2662" s="220">
        <f t="shared" si="2646"/>
        <v>0</v>
      </c>
      <c r="AZ2662" s="221">
        <f t="shared" si="2647"/>
        <v>0</v>
      </c>
      <c r="BA2662" s="221">
        <v>45.290540000000021</v>
      </c>
      <c r="BB2662" s="62">
        <v>301.41700000000003</v>
      </c>
      <c r="BC2662" s="221">
        <f t="shared" si="2648"/>
        <v>346.70754000000005</v>
      </c>
      <c r="BD2662" s="221">
        <v>98</v>
      </c>
      <c r="BE2662" s="220">
        <f t="shared" si="2649"/>
        <v>28.265898111128468</v>
      </c>
      <c r="BF2662" s="221">
        <f t="shared" si="2627"/>
        <v>248.70754000000005</v>
      </c>
      <c r="BG2662" s="222">
        <f t="shared" si="2628"/>
        <v>1242.5318500000003</v>
      </c>
      <c r="BH2662" s="222">
        <f t="shared" si="2628"/>
        <v>2231.9629999999997</v>
      </c>
      <c r="BI2662" s="222">
        <f t="shared" si="2650"/>
        <v>3474.49485</v>
      </c>
      <c r="BJ2662" s="222">
        <f t="shared" si="2629"/>
        <v>1520.58248</v>
      </c>
      <c r="BK2662" s="223">
        <f t="shared" si="2651"/>
        <v>43.764131064980575</v>
      </c>
      <c r="BL2662" s="222">
        <f t="shared" si="2652"/>
        <v>1953.91237</v>
      </c>
    </row>
    <row r="2663" spans="3:64" ht="18.75" x14ac:dyDescent="0.3">
      <c r="C2663" s="393">
        <v>21</v>
      </c>
      <c r="D2663" s="494" t="s">
        <v>36</v>
      </c>
      <c r="E2663" s="252">
        <v>32.366439999999997</v>
      </c>
      <c r="F2663" s="252"/>
      <c r="G2663" s="252">
        <f t="shared" si="2622"/>
        <v>32.366439999999997</v>
      </c>
      <c r="H2663" s="252">
        <v>32.301000000000002</v>
      </c>
      <c r="I2663" s="254">
        <f t="shared" si="2623"/>
        <v>99.797815267913322</v>
      </c>
      <c r="J2663" s="62">
        <f>E2663-H2663</f>
        <v>6.543999999999528E-2</v>
      </c>
      <c r="K2663" s="252">
        <v>11.200000000000006</v>
      </c>
      <c r="L2663" s="57">
        <v>19.440000000000001</v>
      </c>
      <c r="M2663" s="252">
        <f t="shared" si="2624"/>
        <v>30.640000000000008</v>
      </c>
      <c r="N2663" s="252">
        <v>25.4</v>
      </c>
      <c r="O2663" s="254">
        <f t="shared" si="2631"/>
        <v>82.898172323759766</v>
      </c>
      <c r="P2663" s="252">
        <f t="shared" si="2625"/>
        <v>5.2400000000000091</v>
      </c>
      <c r="Q2663" s="252">
        <v>4.41</v>
      </c>
      <c r="R2663" s="252">
        <v>6.48</v>
      </c>
      <c r="S2663" s="252">
        <f t="shared" si="2653"/>
        <v>10.89</v>
      </c>
      <c r="T2663" s="252">
        <v>10.58</v>
      </c>
      <c r="U2663" s="254">
        <v>5.25</v>
      </c>
      <c r="V2663" s="252">
        <f t="shared" si="2633"/>
        <v>0.3100000000000005</v>
      </c>
      <c r="W2663" s="252">
        <v>0.56000000000000005</v>
      </c>
      <c r="X2663" s="252">
        <v>1.4</v>
      </c>
      <c r="Y2663" s="252">
        <f t="shared" si="2626"/>
        <v>1.96</v>
      </c>
      <c r="Z2663" s="252">
        <v>0.57999999999999996</v>
      </c>
      <c r="AA2663" s="254">
        <f t="shared" si="2634"/>
        <v>29.591836734693878</v>
      </c>
      <c r="AB2663" s="252">
        <f t="shared" si="2635"/>
        <v>1.38</v>
      </c>
      <c r="AC2663" s="221">
        <v>0.94285999999999603</v>
      </c>
      <c r="AD2663" s="221">
        <v>105.83</v>
      </c>
      <c r="AE2663" s="221">
        <f t="shared" si="2636"/>
        <v>106.77285999999999</v>
      </c>
      <c r="AF2663" s="221">
        <v>66.209999999999994</v>
      </c>
      <c r="AG2663" s="220">
        <f t="shared" si="2637"/>
        <v>62.010140029966408</v>
      </c>
      <c r="AH2663" s="221">
        <f t="shared" si="2638"/>
        <v>40.562860000000001</v>
      </c>
      <c r="AI2663" s="221">
        <v>348.70298000000008</v>
      </c>
      <c r="AJ2663" s="264">
        <v>409.39</v>
      </c>
      <c r="AK2663" s="221">
        <f t="shared" si="2655"/>
        <v>758.09298000000013</v>
      </c>
      <c r="AL2663" s="221">
        <v>365.13</v>
      </c>
      <c r="AM2663" s="220">
        <f t="shared" si="2640"/>
        <v>48.164276630024979</v>
      </c>
      <c r="AN2663" s="221">
        <f t="shared" si="2641"/>
        <v>392.96298000000013</v>
      </c>
      <c r="AO2663" s="221">
        <v>106.53422</v>
      </c>
      <c r="AP2663" s="321">
        <v>378.60200000000003</v>
      </c>
      <c r="AQ2663" s="221">
        <f t="shared" si="2642"/>
        <v>485.13622000000004</v>
      </c>
      <c r="AR2663" s="221">
        <v>130.16</v>
      </c>
      <c r="AS2663" s="220">
        <f t="shared" si="2643"/>
        <v>26.829577886392403</v>
      </c>
      <c r="AT2663" s="221">
        <f t="shared" si="2644"/>
        <v>354.97622000000001</v>
      </c>
      <c r="AU2663" s="221">
        <v>0.66000000000000014</v>
      </c>
      <c r="AV2663" s="62">
        <v>0</v>
      </c>
      <c r="AW2663" s="221">
        <f t="shared" si="2645"/>
        <v>0.66000000000000014</v>
      </c>
      <c r="AX2663" s="221">
        <v>0</v>
      </c>
      <c r="AY2663" s="220">
        <f t="shared" si="2646"/>
        <v>0</v>
      </c>
      <c r="AZ2663" s="221">
        <f t="shared" si="2647"/>
        <v>0.66000000000000014</v>
      </c>
      <c r="BA2663" s="221">
        <v>67.752160000000003</v>
      </c>
      <c r="BB2663" s="62">
        <v>142.87299999999999</v>
      </c>
      <c r="BC2663" s="221">
        <f t="shared" si="2648"/>
        <v>210.62515999999999</v>
      </c>
      <c r="BD2663" s="221">
        <v>111.17</v>
      </c>
      <c r="BE2663" s="220">
        <f t="shared" si="2649"/>
        <v>52.78096880733527</v>
      </c>
      <c r="BF2663" s="221">
        <f t="shared" si="2627"/>
        <v>99.455159999999992</v>
      </c>
      <c r="BG2663" s="222">
        <f t="shared" si="2628"/>
        <v>573.1286600000002</v>
      </c>
      <c r="BH2663" s="222">
        <f t="shared" si="2628"/>
        <v>1064.0149999999999</v>
      </c>
      <c r="BI2663" s="222">
        <f t="shared" si="2650"/>
        <v>1637.1436600000002</v>
      </c>
      <c r="BJ2663" s="222">
        <f t="shared" si="2629"/>
        <v>741.53099999999995</v>
      </c>
      <c r="BK2663" s="223">
        <f t="shared" si="2651"/>
        <v>45.294192447350639</v>
      </c>
      <c r="BL2663" s="222">
        <f t="shared" si="2652"/>
        <v>895.61266000000023</v>
      </c>
    </row>
    <row r="2664" spans="3:64" ht="18.75" x14ac:dyDescent="0.3">
      <c r="C2664" s="393">
        <v>22</v>
      </c>
      <c r="D2664" s="394" t="s">
        <v>328</v>
      </c>
      <c r="E2664" s="252">
        <v>76.796999999999997</v>
      </c>
      <c r="F2664" s="213"/>
      <c r="G2664" s="252">
        <f t="shared" si="2622"/>
        <v>76.796999999999997</v>
      </c>
      <c r="H2664" s="252">
        <v>76.796999999999997</v>
      </c>
      <c r="I2664" s="254">
        <f t="shared" si="2623"/>
        <v>100</v>
      </c>
      <c r="J2664" s="62">
        <f t="shared" si="2630"/>
        <v>0</v>
      </c>
      <c r="K2664" s="252">
        <v>41.390000000000015</v>
      </c>
      <c r="L2664" s="57">
        <v>68.760000000000005</v>
      </c>
      <c r="M2664" s="252">
        <f t="shared" si="2624"/>
        <v>110.15000000000002</v>
      </c>
      <c r="N2664" s="252">
        <v>75.77</v>
      </c>
      <c r="O2664" s="254">
        <f t="shared" si="2631"/>
        <v>68.788016341352687</v>
      </c>
      <c r="P2664" s="252">
        <f t="shared" si="2625"/>
        <v>34.380000000000024</v>
      </c>
      <c r="Q2664" s="252">
        <v>5.1400000000000077</v>
      </c>
      <c r="R2664" s="252">
        <v>22.92</v>
      </c>
      <c r="S2664" s="252">
        <f t="shared" si="2653"/>
        <v>28.060000000000009</v>
      </c>
      <c r="T2664" s="252">
        <v>16.600000000000001</v>
      </c>
      <c r="U2664" s="254">
        <f t="shared" ref="U2664:U2673" si="2656">IF(T2664&lt;&gt;0,(T2664/S2664*100),0)</f>
        <v>59.158945117605121</v>
      </c>
      <c r="V2664" s="252">
        <f t="shared" si="2633"/>
        <v>11.460000000000008</v>
      </c>
      <c r="W2664" s="252">
        <v>2.5999999999999996</v>
      </c>
      <c r="X2664" s="252">
        <v>5.2</v>
      </c>
      <c r="Y2664" s="252">
        <f t="shared" si="2626"/>
        <v>7.8</v>
      </c>
      <c r="Z2664" s="252">
        <v>5.2</v>
      </c>
      <c r="AA2664" s="254">
        <f t="shared" si="2634"/>
        <v>66.666666666666671</v>
      </c>
      <c r="AB2664" s="252">
        <f t="shared" si="2635"/>
        <v>2.5999999999999996</v>
      </c>
      <c r="AC2664" s="221">
        <v>2.973479999999995</v>
      </c>
      <c r="AD2664" s="221">
        <v>374.32499999999999</v>
      </c>
      <c r="AE2664" s="221">
        <f t="shared" si="2636"/>
        <v>377.29847999999998</v>
      </c>
      <c r="AF2664" s="221">
        <v>209.48</v>
      </c>
      <c r="AG2664" s="220">
        <f t="shared" si="2637"/>
        <v>55.521029398263146</v>
      </c>
      <c r="AH2664" s="221">
        <f t="shared" si="2638"/>
        <v>167.81847999999999</v>
      </c>
      <c r="AI2664" s="221">
        <v>439.5034599999999</v>
      </c>
      <c r="AJ2664" s="321">
        <v>1489.7869999999998</v>
      </c>
      <c r="AK2664" s="221">
        <f t="shared" si="2655"/>
        <v>1929.2904599999997</v>
      </c>
      <c r="AL2664" s="221">
        <v>1147.03</v>
      </c>
      <c r="AM2664" s="220">
        <f t="shared" si="2640"/>
        <v>59.453463528762803</v>
      </c>
      <c r="AN2664" s="221">
        <f t="shared" si="2641"/>
        <v>782.26045999999974</v>
      </c>
      <c r="AO2664" s="221">
        <v>243.82662000000005</v>
      </c>
      <c r="AP2664" s="321">
        <v>1375.683</v>
      </c>
      <c r="AQ2664" s="221">
        <f t="shared" si="2642"/>
        <v>1619.50962</v>
      </c>
      <c r="AR2664" s="221">
        <v>949.04</v>
      </c>
      <c r="AS2664" s="220">
        <f t="shared" si="2643"/>
        <v>58.600454624036125</v>
      </c>
      <c r="AT2664" s="221">
        <f t="shared" si="2644"/>
        <v>670.46962000000008</v>
      </c>
      <c r="AU2664" s="221">
        <v>0</v>
      </c>
      <c r="AV2664" s="62">
        <v>0</v>
      </c>
      <c r="AW2664" s="221">
        <f t="shared" si="2645"/>
        <v>0</v>
      </c>
      <c r="AX2664" s="221">
        <v>0</v>
      </c>
      <c r="AY2664" s="220">
        <f t="shared" si="2646"/>
        <v>0</v>
      </c>
      <c r="AZ2664" s="221">
        <f t="shared" si="2647"/>
        <v>0</v>
      </c>
      <c r="BA2664" s="221">
        <v>-2.140000000110831E-3</v>
      </c>
      <c r="BB2664" s="221">
        <v>630.851</v>
      </c>
      <c r="BC2664" s="221">
        <f t="shared" si="2648"/>
        <v>630.84885999999983</v>
      </c>
      <c r="BD2664" s="221">
        <v>543.69000000000005</v>
      </c>
      <c r="BE2664" s="220">
        <f t="shared" si="2649"/>
        <v>86.183876118917013</v>
      </c>
      <c r="BF2664" s="221">
        <f t="shared" si="2627"/>
        <v>87.158859999999777</v>
      </c>
      <c r="BG2664" s="222">
        <f t="shared" si="2628"/>
        <v>812.2284199999998</v>
      </c>
      <c r="BH2664" s="222">
        <f t="shared" si="2628"/>
        <v>3967.5259999999998</v>
      </c>
      <c r="BI2664" s="222">
        <f t="shared" si="2650"/>
        <v>4779.7544199999993</v>
      </c>
      <c r="BJ2664" s="222">
        <f t="shared" si="2629"/>
        <v>3023.607</v>
      </c>
      <c r="BK2664" s="223">
        <f t="shared" si="2651"/>
        <v>63.25862658023339</v>
      </c>
      <c r="BL2664" s="222">
        <f t="shared" si="2652"/>
        <v>1756.1474199999993</v>
      </c>
    </row>
    <row r="2665" spans="3:64" ht="18.75" x14ac:dyDescent="0.3">
      <c r="C2665" s="393">
        <v>23</v>
      </c>
      <c r="D2665" s="394" t="s">
        <v>187</v>
      </c>
      <c r="E2665" s="252">
        <v>26.712</v>
      </c>
      <c r="F2665" s="213"/>
      <c r="G2665" s="252">
        <f t="shared" si="2622"/>
        <v>26.712</v>
      </c>
      <c r="H2665" s="252">
        <v>26.712</v>
      </c>
      <c r="I2665" s="254">
        <f t="shared" si="2623"/>
        <v>100</v>
      </c>
      <c r="J2665" s="62">
        <f t="shared" si="2630"/>
        <v>0</v>
      </c>
      <c r="K2665" s="252">
        <v>10.770000000000003</v>
      </c>
      <c r="L2665" s="57">
        <v>30.42</v>
      </c>
      <c r="M2665" s="252">
        <f t="shared" si="2624"/>
        <v>41.190000000000005</v>
      </c>
      <c r="N2665" s="252">
        <v>15.21</v>
      </c>
      <c r="O2665" s="254">
        <f t="shared" si="2631"/>
        <v>36.926438455935909</v>
      </c>
      <c r="P2665" s="252">
        <f t="shared" si="2625"/>
        <v>25.980000000000004</v>
      </c>
      <c r="Q2665" s="252">
        <v>5.0700000000000038</v>
      </c>
      <c r="R2665" s="252">
        <v>10.14</v>
      </c>
      <c r="S2665" s="252">
        <f t="shared" si="2653"/>
        <v>15.210000000000004</v>
      </c>
      <c r="T2665" s="252">
        <v>15.21</v>
      </c>
      <c r="U2665" s="254">
        <f t="shared" si="2656"/>
        <v>99.999999999999972</v>
      </c>
      <c r="V2665" s="252">
        <f t="shared" si="2633"/>
        <v>0</v>
      </c>
      <c r="W2665" s="252">
        <v>0</v>
      </c>
      <c r="X2665" s="252">
        <v>2</v>
      </c>
      <c r="Y2665" s="252">
        <f t="shared" si="2626"/>
        <v>2</v>
      </c>
      <c r="Z2665" s="252">
        <v>2</v>
      </c>
      <c r="AA2665" s="254">
        <f t="shared" si="2634"/>
        <v>100</v>
      </c>
      <c r="AB2665" s="252">
        <f t="shared" si="2635"/>
        <v>0</v>
      </c>
      <c r="AC2665" s="221">
        <v>181.52980000000002</v>
      </c>
      <c r="AD2665" s="221">
        <v>165.60400000000001</v>
      </c>
      <c r="AE2665" s="221">
        <f t="shared" si="2636"/>
        <v>347.13380000000006</v>
      </c>
      <c r="AF2665" s="221">
        <v>18.54</v>
      </c>
      <c r="AG2665" s="220">
        <f t="shared" si="2637"/>
        <v>5.3408800871594746</v>
      </c>
      <c r="AH2665" s="221">
        <f t="shared" si="2638"/>
        <v>328.59380000000004</v>
      </c>
      <c r="AI2665" s="221">
        <v>288.44785999999999</v>
      </c>
      <c r="AJ2665" s="321">
        <v>667.37100000000009</v>
      </c>
      <c r="AK2665" s="221">
        <f t="shared" si="2655"/>
        <v>955.81886000000009</v>
      </c>
      <c r="AL2665" s="221">
        <v>315.95699999999999</v>
      </c>
      <c r="AM2665" s="220">
        <v>244.48</v>
      </c>
      <c r="AN2665" s="221">
        <f t="shared" si="2641"/>
        <v>639.86186000000009</v>
      </c>
      <c r="AO2665" s="221">
        <v>221.39247999999998</v>
      </c>
      <c r="AP2665" s="321">
        <v>616.02399999999989</v>
      </c>
      <c r="AQ2665" s="221">
        <f t="shared" si="2642"/>
        <v>837.41647999999986</v>
      </c>
      <c r="AR2665" s="221">
        <v>373.34</v>
      </c>
      <c r="AS2665" s="220">
        <f t="shared" si="2643"/>
        <v>44.582356439892372</v>
      </c>
      <c r="AT2665" s="221">
        <f t="shared" si="2644"/>
        <v>464.07647999999989</v>
      </c>
      <c r="AU2665" s="221">
        <v>0</v>
      </c>
      <c r="AV2665" s="62">
        <v>0</v>
      </c>
      <c r="AW2665" s="221">
        <f t="shared" si="2645"/>
        <v>0</v>
      </c>
      <c r="AX2665" s="221">
        <v>0</v>
      </c>
      <c r="AY2665" s="220">
        <f t="shared" si="2646"/>
        <v>0</v>
      </c>
      <c r="AZ2665" s="221">
        <f t="shared" si="2647"/>
        <v>0</v>
      </c>
      <c r="BA2665" s="221">
        <v>101.25779999999997</v>
      </c>
      <c r="BB2665" s="221">
        <v>296</v>
      </c>
      <c r="BC2665" s="221">
        <f t="shared" si="2648"/>
        <v>397.25779999999997</v>
      </c>
      <c r="BD2665" s="221">
        <v>119.89</v>
      </c>
      <c r="BE2665" s="220">
        <f t="shared" si="2649"/>
        <v>30.179394841334773</v>
      </c>
      <c r="BF2665" s="221">
        <f t="shared" si="2627"/>
        <v>277.36779999999999</v>
      </c>
      <c r="BG2665" s="222">
        <f t="shared" si="2628"/>
        <v>835.17993999999999</v>
      </c>
      <c r="BH2665" s="222">
        <f t="shared" si="2628"/>
        <v>1787.559</v>
      </c>
      <c r="BI2665" s="222">
        <f t="shared" si="2650"/>
        <v>2622.7389400000002</v>
      </c>
      <c r="BJ2665" s="222">
        <f t="shared" si="2629"/>
        <v>886.85899999999992</v>
      </c>
      <c r="BK2665" s="223">
        <f t="shared" si="2651"/>
        <v>33.814230858981333</v>
      </c>
      <c r="BL2665" s="222">
        <f t="shared" si="2652"/>
        <v>1735.8799400000003</v>
      </c>
    </row>
    <row r="2666" spans="3:64" ht="18.75" x14ac:dyDescent="0.3">
      <c r="C2666" s="393">
        <v>24</v>
      </c>
      <c r="D2666" s="456" t="s">
        <v>39</v>
      </c>
      <c r="E2666" s="252">
        <v>16.695</v>
      </c>
      <c r="F2666" s="213"/>
      <c r="G2666" s="252">
        <f t="shared" si="2622"/>
        <v>16.695</v>
      </c>
      <c r="H2666" s="252">
        <v>16.695</v>
      </c>
      <c r="I2666" s="254">
        <f t="shared" si="2623"/>
        <v>100</v>
      </c>
      <c r="J2666" s="62">
        <f t="shared" si="2630"/>
        <v>0</v>
      </c>
      <c r="K2666" s="252">
        <v>34.300000000000004</v>
      </c>
      <c r="L2666" s="57">
        <v>19.440000000000001</v>
      </c>
      <c r="M2666" s="252">
        <f t="shared" si="2624"/>
        <v>53.740000000000009</v>
      </c>
      <c r="N2666" s="252">
        <v>29.327999999999999</v>
      </c>
      <c r="O2666" s="254">
        <f t="shared" si="2631"/>
        <v>54.573874209155179</v>
      </c>
      <c r="P2666" s="252">
        <f t="shared" si="2625"/>
        <v>24.41200000000001</v>
      </c>
      <c r="Q2666" s="252">
        <v>5.5400000000000009</v>
      </c>
      <c r="R2666" s="252">
        <v>6.48</v>
      </c>
      <c r="S2666" s="252">
        <f t="shared" si="2653"/>
        <v>12.020000000000001</v>
      </c>
      <c r="T2666" s="252">
        <v>10.94</v>
      </c>
      <c r="U2666" s="254">
        <f t="shared" si="2656"/>
        <v>91.014975041597324</v>
      </c>
      <c r="V2666" s="252">
        <f t="shared" si="2633"/>
        <v>1.0800000000000018</v>
      </c>
      <c r="W2666" s="252">
        <v>0.75999999999999979</v>
      </c>
      <c r="X2666" s="252">
        <v>1</v>
      </c>
      <c r="Y2666" s="252">
        <f t="shared" si="2626"/>
        <v>1.7599999999999998</v>
      </c>
      <c r="Z2666" s="252">
        <v>1.76</v>
      </c>
      <c r="AA2666" s="254">
        <f t="shared" si="2634"/>
        <v>100.00000000000003</v>
      </c>
      <c r="AB2666" s="252">
        <f t="shared" si="2635"/>
        <v>0</v>
      </c>
      <c r="AC2666" s="221">
        <v>38.354900000000015</v>
      </c>
      <c r="AD2666" s="221">
        <v>105.83</v>
      </c>
      <c r="AE2666" s="221">
        <f t="shared" si="2636"/>
        <v>144.18490000000003</v>
      </c>
      <c r="AF2666" s="221">
        <v>23.06</v>
      </c>
      <c r="AG2666" s="220">
        <f t="shared" si="2637"/>
        <v>15.993352979403525</v>
      </c>
      <c r="AH2666" s="221">
        <f t="shared" si="2638"/>
        <v>121.12490000000003</v>
      </c>
      <c r="AI2666" s="221">
        <v>209.55951999999991</v>
      </c>
      <c r="AJ2666" s="321">
        <v>410.74200000000002</v>
      </c>
      <c r="AK2666" s="221">
        <f t="shared" si="2655"/>
        <v>620.30151999999998</v>
      </c>
      <c r="AL2666" s="221">
        <v>368.02222999999998</v>
      </c>
      <c r="AM2666" s="220">
        <f>IF(AL2666&lt;&gt;0,(AL2666/AK2666*100),0)</f>
        <v>59.329570883527737</v>
      </c>
      <c r="AN2666" s="221">
        <f t="shared" si="2641"/>
        <v>252.27929</v>
      </c>
      <c r="AO2666" s="221">
        <v>193.08463999999992</v>
      </c>
      <c r="AP2666" s="321">
        <v>379.73</v>
      </c>
      <c r="AQ2666" s="221">
        <f t="shared" si="2642"/>
        <v>572.81463999999994</v>
      </c>
      <c r="AR2666" s="221">
        <v>405.11500000000001</v>
      </c>
      <c r="AS2666" s="220">
        <f t="shared" si="2643"/>
        <v>70.723576478422416</v>
      </c>
      <c r="AT2666" s="221">
        <f t="shared" si="2644"/>
        <v>167.69963999999993</v>
      </c>
      <c r="AU2666" s="221">
        <v>0</v>
      </c>
      <c r="AV2666" s="62">
        <v>0</v>
      </c>
      <c r="AW2666" s="221">
        <f t="shared" si="2645"/>
        <v>0</v>
      </c>
      <c r="AX2666" s="221">
        <v>0</v>
      </c>
      <c r="AY2666" s="220">
        <f t="shared" si="2646"/>
        <v>0</v>
      </c>
      <c r="AZ2666" s="221">
        <f t="shared" si="2647"/>
        <v>0</v>
      </c>
      <c r="BA2666" s="221">
        <v>0</v>
      </c>
      <c r="BB2666" s="221">
        <v>0</v>
      </c>
      <c r="BC2666" s="221">
        <f t="shared" si="2648"/>
        <v>0</v>
      </c>
      <c r="BD2666" s="221">
        <v>0</v>
      </c>
      <c r="BE2666" s="220">
        <f t="shared" si="2649"/>
        <v>0</v>
      </c>
      <c r="BF2666" s="221">
        <f t="shared" si="2627"/>
        <v>0</v>
      </c>
      <c r="BG2666" s="222">
        <f t="shared" si="2628"/>
        <v>498.29405999999983</v>
      </c>
      <c r="BH2666" s="222">
        <f t="shared" si="2628"/>
        <v>923.22200000000009</v>
      </c>
      <c r="BI2666" s="222">
        <f t="shared" si="2650"/>
        <v>1421.5160599999999</v>
      </c>
      <c r="BJ2666" s="222">
        <f t="shared" si="2629"/>
        <v>854.92022999999995</v>
      </c>
      <c r="BK2666" s="223">
        <f t="shared" si="2651"/>
        <v>60.14144011851684</v>
      </c>
      <c r="BL2666" s="222">
        <f t="shared" si="2652"/>
        <v>566.59582999999998</v>
      </c>
    </row>
    <row r="2667" spans="3:64" ht="18.75" x14ac:dyDescent="0.3">
      <c r="C2667" s="393">
        <v>25</v>
      </c>
      <c r="D2667" s="394" t="s">
        <v>40</v>
      </c>
      <c r="E2667" s="252">
        <v>23.37</v>
      </c>
      <c r="F2667" s="213"/>
      <c r="G2667" s="252">
        <f t="shared" si="2622"/>
        <v>23.37</v>
      </c>
      <c r="H2667" s="252">
        <v>23.37</v>
      </c>
      <c r="I2667" s="254">
        <f t="shared" si="2623"/>
        <v>100</v>
      </c>
      <c r="J2667" s="62">
        <f t="shared" si="2630"/>
        <v>0</v>
      </c>
      <c r="K2667" s="252">
        <v>21.609999999999985</v>
      </c>
      <c r="L2667" s="57">
        <v>31.95</v>
      </c>
      <c r="M2667" s="252">
        <f t="shared" si="2624"/>
        <v>53.559999999999988</v>
      </c>
      <c r="N2667" s="252">
        <v>44.66</v>
      </c>
      <c r="O2667" s="254">
        <f t="shared" si="2631"/>
        <v>83.383121732636312</v>
      </c>
      <c r="P2667" s="252">
        <f t="shared" si="2625"/>
        <v>8.8999999999999915</v>
      </c>
      <c r="Q2667" s="252">
        <v>0</v>
      </c>
      <c r="R2667" s="252">
        <v>10.649999999999999</v>
      </c>
      <c r="S2667" s="252">
        <f t="shared" si="2653"/>
        <v>10.649999999999999</v>
      </c>
      <c r="T2667" s="252">
        <v>10.65</v>
      </c>
      <c r="U2667" s="254">
        <f t="shared" si="2656"/>
        <v>100.00000000000003</v>
      </c>
      <c r="V2667" s="252">
        <f t="shared" si="2633"/>
        <v>0</v>
      </c>
      <c r="W2667" s="252">
        <v>0.79999999999999982</v>
      </c>
      <c r="X2667" s="252">
        <v>1.6</v>
      </c>
      <c r="Y2667" s="252">
        <f t="shared" si="2626"/>
        <v>2.4</v>
      </c>
      <c r="Z2667" s="252">
        <v>2.4</v>
      </c>
      <c r="AA2667" s="254">
        <f t="shared" si="2634"/>
        <v>100</v>
      </c>
      <c r="AB2667" s="252">
        <f t="shared" si="2635"/>
        <v>0</v>
      </c>
      <c r="AC2667" s="221">
        <v>1.8399999999871852E-3</v>
      </c>
      <c r="AD2667" s="221">
        <v>173.44399999999999</v>
      </c>
      <c r="AE2667" s="221">
        <f t="shared" si="2636"/>
        <v>173.44583999999998</v>
      </c>
      <c r="AF2667" s="221">
        <v>145.05000000000001</v>
      </c>
      <c r="AG2667" s="220">
        <f t="shared" si="2637"/>
        <v>83.628411035975276</v>
      </c>
      <c r="AH2667" s="221">
        <f t="shared" si="2638"/>
        <v>28.395839999999964</v>
      </c>
      <c r="AI2667" s="221">
        <v>118.2584599999999</v>
      </c>
      <c r="AJ2667" s="321">
        <v>677.26199999999994</v>
      </c>
      <c r="AK2667" s="221">
        <f t="shared" si="2655"/>
        <v>795.52045999999984</v>
      </c>
      <c r="AL2667" s="221">
        <v>724.3</v>
      </c>
      <c r="AM2667" s="220">
        <f t="shared" ref="AM2667:AM2672" si="2657">IF(AL2667&lt;&gt;0,(AL2667/AK2667*100),0)</f>
        <v>91.047312598346011</v>
      </c>
      <c r="AN2667" s="221">
        <f t="shared" si="2641"/>
        <v>71.220459999999889</v>
      </c>
      <c r="AO2667" s="221">
        <v>173.34564000000012</v>
      </c>
      <c r="AP2667" s="221">
        <v>626.23900000000015</v>
      </c>
      <c r="AQ2667" s="221">
        <f t="shared" si="2642"/>
        <v>799.58464000000026</v>
      </c>
      <c r="AR2667" s="221">
        <v>703.9</v>
      </c>
      <c r="AS2667" s="220">
        <f t="shared" si="2643"/>
        <v>88.033206840991809</v>
      </c>
      <c r="AT2667" s="221">
        <f t="shared" si="2644"/>
        <v>95.684640000000286</v>
      </c>
      <c r="AU2667" s="221">
        <v>0</v>
      </c>
      <c r="AV2667" s="62">
        <v>0</v>
      </c>
      <c r="AW2667" s="221">
        <f t="shared" si="2645"/>
        <v>0</v>
      </c>
      <c r="AX2667" s="221">
        <v>0</v>
      </c>
      <c r="AY2667" s="220">
        <f t="shared" si="2646"/>
        <v>0</v>
      </c>
      <c r="AZ2667" s="221">
        <f t="shared" si="2647"/>
        <v>0</v>
      </c>
      <c r="BA2667" s="221">
        <v>0</v>
      </c>
      <c r="BB2667" s="221">
        <v>0</v>
      </c>
      <c r="BC2667" s="221">
        <f t="shared" si="2648"/>
        <v>0</v>
      </c>
      <c r="BD2667" s="221">
        <v>0</v>
      </c>
      <c r="BE2667" s="220">
        <f t="shared" si="2649"/>
        <v>0</v>
      </c>
      <c r="BF2667" s="221">
        <f t="shared" si="2627"/>
        <v>0</v>
      </c>
      <c r="BG2667" s="222">
        <f t="shared" si="2628"/>
        <v>337.38594000000001</v>
      </c>
      <c r="BH2667" s="222">
        <f t="shared" si="2628"/>
        <v>1521.145</v>
      </c>
      <c r="BI2667" s="222">
        <f t="shared" si="2650"/>
        <v>1858.5309400000001</v>
      </c>
      <c r="BJ2667" s="222">
        <f t="shared" si="2629"/>
        <v>1654.33</v>
      </c>
      <c r="BK2667" s="223">
        <f t="shared" si="2651"/>
        <v>89.012776940910115</v>
      </c>
      <c r="BL2667" s="222">
        <f t="shared" si="2652"/>
        <v>204.20094000000017</v>
      </c>
    </row>
    <row r="2668" spans="3:64" ht="18.75" x14ac:dyDescent="0.3">
      <c r="C2668" s="393">
        <v>26</v>
      </c>
      <c r="D2668" s="394" t="s">
        <v>41</v>
      </c>
      <c r="E2668" s="252">
        <v>40.07</v>
      </c>
      <c r="F2668" s="213"/>
      <c r="G2668" s="252">
        <f t="shared" si="2622"/>
        <v>40.07</v>
      </c>
      <c r="H2668" s="252">
        <v>40.07</v>
      </c>
      <c r="I2668" s="254">
        <f t="shared" si="2623"/>
        <v>100</v>
      </c>
      <c r="J2668" s="62">
        <f t="shared" si="2630"/>
        <v>0</v>
      </c>
      <c r="K2668" s="252">
        <v>20.700000000000003</v>
      </c>
      <c r="L2668" s="57">
        <v>41.4</v>
      </c>
      <c r="M2668" s="252">
        <f t="shared" si="2624"/>
        <v>62.1</v>
      </c>
      <c r="N2668" s="252">
        <v>46.75</v>
      </c>
      <c r="O2668" s="254">
        <f t="shared" si="2631"/>
        <v>75.281803542673103</v>
      </c>
      <c r="P2668" s="252">
        <f t="shared" si="2625"/>
        <v>15.350000000000001</v>
      </c>
      <c r="Q2668" s="252">
        <v>6.9000000000000039</v>
      </c>
      <c r="R2668" s="252">
        <v>13.8</v>
      </c>
      <c r="S2668" s="252">
        <f t="shared" si="2653"/>
        <v>20.700000000000003</v>
      </c>
      <c r="T2668" s="252">
        <v>14.5</v>
      </c>
      <c r="U2668" s="254">
        <f t="shared" si="2656"/>
        <v>70.048309178743949</v>
      </c>
      <c r="V2668" s="252">
        <f t="shared" si="2633"/>
        <v>6.2000000000000028</v>
      </c>
      <c r="W2668" s="252">
        <v>1.1000000000000001</v>
      </c>
      <c r="X2668" s="252">
        <v>2.2000000000000002</v>
      </c>
      <c r="Y2668" s="252">
        <f t="shared" si="2626"/>
        <v>3.3000000000000003</v>
      </c>
      <c r="Z2668" s="252">
        <v>3.3</v>
      </c>
      <c r="AA2668" s="254">
        <f t="shared" si="2634"/>
        <v>99.999999999999986</v>
      </c>
      <c r="AB2668" s="252">
        <f t="shared" si="2635"/>
        <v>0</v>
      </c>
      <c r="AC2668" s="221">
        <v>-4.2200000000036653E-3</v>
      </c>
      <c r="AD2668" s="221">
        <v>225.38</v>
      </c>
      <c r="AE2668" s="221">
        <f t="shared" si="2636"/>
        <v>225.37577999999999</v>
      </c>
      <c r="AF2668" s="221">
        <v>160.5</v>
      </c>
      <c r="AG2668" s="220">
        <f t="shared" si="2637"/>
        <v>71.214395797099399</v>
      </c>
      <c r="AH2668" s="221">
        <f t="shared" si="2638"/>
        <v>64.875779999999992</v>
      </c>
      <c r="AI2668" s="221">
        <v>360.80304000000018</v>
      </c>
      <c r="AJ2668" s="321">
        <v>907.952</v>
      </c>
      <c r="AK2668" s="221">
        <f t="shared" si="2655"/>
        <v>1268.7550400000002</v>
      </c>
      <c r="AL2668" s="221">
        <v>957.48</v>
      </c>
      <c r="AM2668" s="220">
        <f t="shared" si="2657"/>
        <v>75.466104158293618</v>
      </c>
      <c r="AN2668" s="221">
        <f t="shared" si="2641"/>
        <v>311.27504000000022</v>
      </c>
      <c r="AO2668" s="221">
        <v>332.58489999999983</v>
      </c>
      <c r="AP2668" s="321">
        <v>838.74900000000002</v>
      </c>
      <c r="AQ2668" s="221">
        <f t="shared" si="2642"/>
        <v>1171.3338999999999</v>
      </c>
      <c r="AR2668" s="221">
        <v>867.6</v>
      </c>
      <c r="AS2668" s="220">
        <f t="shared" si="2643"/>
        <v>74.069400706322952</v>
      </c>
      <c r="AT2668" s="221">
        <f t="shared" si="2644"/>
        <v>303.73389999999984</v>
      </c>
      <c r="AU2668" s="221">
        <v>0</v>
      </c>
      <c r="AV2668" s="62">
        <v>0</v>
      </c>
      <c r="AW2668" s="221">
        <f t="shared" si="2645"/>
        <v>0</v>
      </c>
      <c r="AX2668" s="221">
        <v>0</v>
      </c>
      <c r="AY2668" s="220">
        <f t="shared" si="2646"/>
        <v>0</v>
      </c>
      <c r="AZ2668" s="221">
        <f t="shared" si="2647"/>
        <v>0</v>
      </c>
      <c r="BA2668" s="221">
        <v>0</v>
      </c>
      <c r="BB2668" s="221">
        <v>0</v>
      </c>
      <c r="BC2668" s="221">
        <f t="shared" si="2648"/>
        <v>0</v>
      </c>
      <c r="BD2668" s="221">
        <v>0</v>
      </c>
      <c r="BE2668" s="220">
        <f t="shared" si="2649"/>
        <v>0</v>
      </c>
      <c r="BF2668" s="221">
        <f t="shared" si="2627"/>
        <v>0</v>
      </c>
      <c r="BG2668" s="222">
        <f t="shared" si="2628"/>
        <v>762.15372000000002</v>
      </c>
      <c r="BH2668" s="222">
        <f t="shared" si="2628"/>
        <v>2029.4810000000002</v>
      </c>
      <c r="BI2668" s="222">
        <f t="shared" si="2650"/>
        <v>2791.63472</v>
      </c>
      <c r="BJ2668" s="222">
        <f t="shared" si="2629"/>
        <v>2090.1999999999998</v>
      </c>
      <c r="BK2668" s="223">
        <f t="shared" si="2651"/>
        <v>74.873692644143645</v>
      </c>
      <c r="BL2668" s="222">
        <f t="shared" si="2652"/>
        <v>701.4347200000002</v>
      </c>
    </row>
    <row r="2669" spans="3:64" ht="18.75" x14ac:dyDescent="0.3">
      <c r="C2669" s="393">
        <v>27</v>
      </c>
      <c r="D2669" s="394" t="s">
        <v>42</v>
      </c>
      <c r="E2669" s="252">
        <v>33.39</v>
      </c>
      <c r="F2669" s="213"/>
      <c r="G2669" s="252">
        <f t="shared" si="2622"/>
        <v>33.39</v>
      </c>
      <c r="H2669" s="252">
        <v>44.45</v>
      </c>
      <c r="I2669" s="254">
        <f t="shared" si="2623"/>
        <v>133.1236897274633</v>
      </c>
      <c r="J2669" s="62">
        <f t="shared" si="2630"/>
        <v>-11.060000000000002</v>
      </c>
      <c r="K2669" s="252">
        <v>80.930000000000007</v>
      </c>
      <c r="L2669" s="57">
        <v>30.78</v>
      </c>
      <c r="M2669" s="252">
        <f t="shared" si="2624"/>
        <v>111.71000000000001</v>
      </c>
      <c r="N2669" s="252">
        <v>74.099999999999994</v>
      </c>
      <c r="O2669" s="254">
        <f t="shared" si="2631"/>
        <v>66.332467997493509</v>
      </c>
      <c r="P2669" s="252">
        <f t="shared" si="2625"/>
        <v>37.610000000000014</v>
      </c>
      <c r="Q2669" s="252">
        <v>5.129999999999999</v>
      </c>
      <c r="R2669" s="252">
        <v>10.26</v>
      </c>
      <c r="S2669" s="252">
        <f t="shared" si="2653"/>
        <v>15.389999999999999</v>
      </c>
      <c r="T2669" s="252">
        <v>14.19</v>
      </c>
      <c r="U2669" s="254">
        <f t="shared" si="2656"/>
        <v>92.202729044834314</v>
      </c>
      <c r="V2669" s="252">
        <f t="shared" si="2633"/>
        <v>1.1999999999999993</v>
      </c>
      <c r="W2669" s="252">
        <v>2.2000000000000011</v>
      </c>
      <c r="X2669" s="252">
        <v>2.2000000000000002</v>
      </c>
      <c r="Y2669" s="252">
        <f t="shared" si="2626"/>
        <v>4.4000000000000012</v>
      </c>
      <c r="Z2669" s="252">
        <v>3.9</v>
      </c>
      <c r="AA2669" s="254">
        <f t="shared" si="2634"/>
        <v>88.636363636363612</v>
      </c>
      <c r="AB2669" s="252">
        <f t="shared" si="2635"/>
        <v>0.50000000000000133</v>
      </c>
      <c r="AC2669" s="221">
        <v>40.71878000000001</v>
      </c>
      <c r="AD2669" s="221">
        <v>167.56</v>
      </c>
      <c r="AE2669" s="221">
        <f t="shared" si="2636"/>
        <v>208.27878000000001</v>
      </c>
      <c r="AF2669" s="221">
        <v>198.22</v>
      </c>
      <c r="AG2669" s="220">
        <f t="shared" si="2637"/>
        <v>95.170520971939624</v>
      </c>
      <c r="AH2669" s="221">
        <f t="shared" si="2638"/>
        <v>10.058780000000013</v>
      </c>
      <c r="AI2669" s="221">
        <v>362.48041999999998</v>
      </c>
      <c r="AJ2669" s="321">
        <v>646.89300000000003</v>
      </c>
      <c r="AK2669" s="221">
        <f t="shared" si="2655"/>
        <v>1009.37342</v>
      </c>
      <c r="AL2669" s="221">
        <v>324.93</v>
      </c>
      <c r="AM2669" s="220">
        <f t="shared" si="2657"/>
        <v>32.191257820123695</v>
      </c>
      <c r="AN2669" s="221">
        <f t="shared" si="2641"/>
        <v>684.44342000000006</v>
      </c>
      <c r="AO2669" s="221">
        <v>397.87535999999989</v>
      </c>
      <c r="AP2669" s="321">
        <v>598.57400000000007</v>
      </c>
      <c r="AQ2669" s="221">
        <f t="shared" si="2642"/>
        <v>996.44935999999996</v>
      </c>
      <c r="AR2669" s="67">
        <v>471.34</v>
      </c>
      <c r="AS2669" s="220">
        <f t="shared" si="2643"/>
        <v>47.301952203572093</v>
      </c>
      <c r="AT2669" s="221">
        <f t="shared" si="2644"/>
        <v>525.10935999999992</v>
      </c>
      <c r="AU2669" s="221">
        <v>0</v>
      </c>
      <c r="AV2669" s="62">
        <v>0</v>
      </c>
      <c r="AW2669" s="221">
        <f t="shared" si="2645"/>
        <v>0</v>
      </c>
      <c r="AX2669" s="221">
        <v>0</v>
      </c>
      <c r="AY2669" s="220">
        <f t="shared" si="2646"/>
        <v>0</v>
      </c>
      <c r="AZ2669" s="221">
        <f t="shared" si="2647"/>
        <v>0</v>
      </c>
      <c r="BA2669" s="221">
        <v>68.825659999999999</v>
      </c>
      <c r="BB2669" s="221">
        <v>226.76899999999998</v>
      </c>
      <c r="BC2669" s="221">
        <f t="shared" si="2648"/>
        <v>295.59465999999998</v>
      </c>
      <c r="BD2669" s="221">
        <v>208.2</v>
      </c>
      <c r="BE2669" s="220">
        <f t="shared" si="2649"/>
        <v>70.434289983452331</v>
      </c>
      <c r="BF2669" s="221">
        <f t="shared" si="2627"/>
        <v>87.394659999999988</v>
      </c>
      <c r="BG2669" s="222">
        <f t="shared" si="2628"/>
        <v>991.55021999999985</v>
      </c>
      <c r="BH2669" s="222">
        <f t="shared" si="2628"/>
        <v>1683.0360000000001</v>
      </c>
      <c r="BI2669" s="222">
        <f t="shared" si="2650"/>
        <v>2674.5862200000001</v>
      </c>
      <c r="BJ2669" s="222">
        <f t="shared" si="2629"/>
        <v>1339.3300000000002</v>
      </c>
      <c r="BK2669" s="223">
        <f t="shared" si="2651"/>
        <v>50.076157200869751</v>
      </c>
      <c r="BL2669" s="222">
        <f t="shared" si="2652"/>
        <v>1335.25622</v>
      </c>
    </row>
    <row r="2670" spans="3:64" ht="18.75" x14ac:dyDescent="0.3">
      <c r="C2670" s="489">
        <v>28</v>
      </c>
      <c r="D2670" s="490" t="s">
        <v>43</v>
      </c>
      <c r="E2670" s="478">
        <v>0</v>
      </c>
      <c r="F2670" s="478"/>
      <c r="G2670" s="252">
        <f t="shared" si="2622"/>
        <v>0</v>
      </c>
      <c r="H2670" s="478">
        <v>0</v>
      </c>
      <c r="I2670" s="254">
        <f t="shared" si="2623"/>
        <v>0</v>
      </c>
      <c r="J2670" s="62">
        <f t="shared" si="2630"/>
        <v>0</v>
      </c>
      <c r="K2670" s="478">
        <v>25.910000000000004</v>
      </c>
      <c r="L2670" s="488">
        <v>25.560000000000002</v>
      </c>
      <c r="M2670" s="478">
        <f t="shared" si="2624"/>
        <v>51.470000000000006</v>
      </c>
      <c r="N2670" s="478">
        <v>33.96</v>
      </c>
      <c r="O2670" s="479">
        <f t="shared" si="2631"/>
        <v>65.980182630658632</v>
      </c>
      <c r="P2670" s="478">
        <f t="shared" si="2625"/>
        <v>17.510000000000005</v>
      </c>
      <c r="Q2670" s="478">
        <v>7.5500000000000007</v>
      </c>
      <c r="R2670" s="478">
        <v>8.52</v>
      </c>
      <c r="S2670" s="252">
        <f t="shared" si="2653"/>
        <v>16.07</v>
      </c>
      <c r="T2670" s="478">
        <v>9.1199999999999992</v>
      </c>
      <c r="U2670" s="479">
        <f t="shared" si="2656"/>
        <v>56.751711263223392</v>
      </c>
      <c r="V2670" s="478">
        <f t="shared" si="2633"/>
        <v>6.9500000000000011</v>
      </c>
      <c r="W2670" s="478">
        <v>2.3100000000000005</v>
      </c>
      <c r="X2670" s="480">
        <v>1.8</v>
      </c>
      <c r="Y2670" s="478">
        <f t="shared" si="2626"/>
        <v>4.1100000000000003</v>
      </c>
      <c r="Z2670" s="480">
        <v>3.9049999999999998</v>
      </c>
      <c r="AA2670" s="479">
        <f t="shared" si="2634"/>
        <v>95.012165450121643</v>
      </c>
      <c r="AB2670" s="252">
        <f t="shared" si="2635"/>
        <v>0.20500000000000052</v>
      </c>
      <c r="AC2670" s="481">
        <v>173.80082000000002</v>
      </c>
      <c r="AD2670" s="481">
        <v>145.02600000000001</v>
      </c>
      <c r="AE2670" s="221">
        <f t="shared" si="2636"/>
        <v>318.82682</v>
      </c>
      <c r="AF2670" s="481">
        <v>229.86</v>
      </c>
      <c r="AG2670" s="482">
        <f t="shared" si="2637"/>
        <v>72.095565862370051</v>
      </c>
      <c r="AH2670" s="481">
        <f t="shared" si="2638"/>
        <v>88.966819999999984</v>
      </c>
      <c r="AI2670" s="481">
        <v>45.998559999999998</v>
      </c>
      <c r="AJ2670" s="483">
        <v>541.11199999999997</v>
      </c>
      <c r="AK2670" s="481">
        <f t="shared" si="2655"/>
        <v>587.11055999999996</v>
      </c>
      <c r="AL2670" s="481">
        <v>553.30499999999995</v>
      </c>
      <c r="AM2670" s="482">
        <f t="shared" si="2657"/>
        <v>94.24204531425903</v>
      </c>
      <c r="AN2670" s="481">
        <f t="shared" si="2641"/>
        <v>33.805560000000014</v>
      </c>
      <c r="AO2670" s="481">
        <v>188.74137999999994</v>
      </c>
      <c r="AP2670" s="483">
        <v>500.30200000000002</v>
      </c>
      <c r="AQ2670" s="481">
        <f t="shared" si="2642"/>
        <v>689.04337999999996</v>
      </c>
      <c r="AR2670" s="481">
        <v>636.28800000000001</v>
      </c>
      <c r="AS2670" s="482">
        <f t="shared" si="2643"/>
        <v>92.343677984396294</v>
      </c>
      <c r="AT2670" s="481">
        <f t="shared" si="2644"/>
        <v>52.755379999999946</v>
      </c>
      <c r="AU2670" s="481">
        <v>0</v>
      </c>
      <c r="AV2670" s="62">
        <v>0</v>
      </c>
      <c r="AW2670" s="221">
        <f t="shared" si="2645"/>
        <v>0</v>
      </c>
      <c r="AX2670" s="221">
        <v>0</v>
      </c>
      <c r="AY2670" s="220">
        <f t="shared" si="2646"/>
        <v>0</v>
      </c>
      <c r="AZ2670" s="221">
        <f t="shared" si="2647"/>
        <v>0</v>
      </c>
      <c r="BA2670" s="481">
        <v>22.351699999999994</v>
      </c>
      <c r="BB2670" s="481">
        <v>73.56</v>
      </c>
      <c r="BC2670" s="221">
        <f t="shared" si="2648"/>
        <v>95.911699999999996</v>
      </c>
      <c r="BD2670" s="481">
        <v>75.62</v>
      </c>
      <c r="BE2670" s="482">
        <f t="shared" si="2649"/>
        <v>78.843352792203675</v>
      </c>
      <c r="BF2670" s="221">
        <f t="shared" si="2627"/>
        <v>20.291699999999992</v>
      </c>
      <c r="BG2670" s="222">
        <f t="shared" si="2628"/>
        <v>466.6624599999999</v>
      </c>
      <c r="BH2670" s="222">
        <f t="shared" si="2628"/>
        <v>1295.8799999999999</v>
      </c>
      <c r="BI2670" s="222">
        <f t="shared" si="2650"/>
        <v>1762.5424599999997</v>
      </c>
      <c r="BJ2670" s="222">
        <f t="shared" si="2629"/>
        <v>1542.058</v>
      </c>
      <c r="BK2670" s="486">
        <f t="shared" si="2651"/>
        <v>87.490544766791061</v>
      </c>
      <c r="BL2670" s="222">
        <f t="shared" si="2652"/>
        <v>220.48445999999967</v>
      </c>
    </row>
    <row r="2671" spans="3:64" ht="18.75" x14ac:dyDescent="0.3">
      <c r="C2671" s="393">
        <v>29</v>
      </c>
      <c r="D2671" s="394" t="s">
        <v>44</v>
      </c>
      <c r="E2671" s="252">
        <v>23.373000000000001</v>
      </c>
      <c r="F2671" s="213"/>
      <c r="G2671" s="252">
        <f t="shared" si="2622"/>
        <v>23.373000000000001</v>
      </c>
      <c r="H2671" s="252">
        <v>23.373000000000001</v>
      </c>
      <c r="I2671" s="254">
        <f t="shared" si="2623"/>
        <v>100</v>
      </c>
      <c r="J2671" s="62">
        <f t="shared" si="2630"/>
        <v>0</v>
      </c>
      <c r="K2671" s="252">
        <v>9.1900000000000013</v>
      </c>
      <c r="L2671" s="57">
        <v>17.28</v>
      </c>
      <c r="M2671" s="252">
        <f t="shared" si="2624"/>
        <v>26.470000000000002</v>
      </c>
      <c r="N2671" s="252">
        <v>23.64</v>
      </c>
      <c r="O2671" s="254">
        <f t="shared" si="2631"/>
        <v>89.308651303362296</v>
      </c>
      <c r="P2671" s="252">
        <f t="shared" si="2625"/>
        <v>2.8300000000000018</v>
      </c>
      <c r="Q2671" s="252">
        <v>2.98</v>
      </c>
      <c r="R2671" s="252">
        <v>5.76</v>
      </c>
      <c r="S2671" s="252">
        <f t="shared" si="2653"/>
        <v>8.74</v>
      </c>
      <c r="T2671" s="252">
        <v>6.73</v>
      </c>
      <c r="U2671" s="254">
        <f t="shared" si="2656"/>
        <v>77.002288329519459</v>
      </c>
      <c r="V2671" s="252">
        <f t="shared" si="2633"/>
        <v>2.0099999999999998</v>
      </c>
      <c r="W2671" s="252">
        <v>0.74999999999999978</v>
      </c>
      <c r="X2671" s="252">
        <v>1.2</v>
      </c>
      <c r="Y2671" s="252">
        <f t="shared" si="2626"/>
        <v>1.9499999999999997</v>
      </c>
      <c r="Z2671" s="252">
        <v>1.45</v>
      </c>
      <c r="AA2671" s="254">
        <f t="shared" si="2634"/>
        <v>74.358974358974379</v>
      </c>
      <c r="AB2671" s="252">
        <f t="shared" si="2635"/>
        <v>0.49999999999999978</v>
      </c>
      <c r="AC2671" s="221">
        <v>54.713880000000003</v>
      </c>
      <c r="AD2671" s="221">
        <v>94.070999999999998</v>
      </c>
      <c r="AE2671" s="221">
        <f t="shared" si="2636"/>
        <v>148.78487999999999</v>
      </c>
      <c r="AF2671" s="221">
        <v>123.014</v>
      </c>
      <c r="AG2671" s="220">
        <f t="shared" si="2637"/>
        <v>82.679100188137397</v>
      </c>
      <c r="AH2671" s="221">
        <f t="shared" si="2638"/>
        <v>25.770879999999991</v>
      </c>
      <c r="AI2671" s="221">
        <v>228.69094000000004</v>
      </c>
      <c r="AJ2671" s="321">
        <v>372.69400000000002</v>
      </c>
      <c r="AK2671" s="221">
        <f t="shared" si="2655"/>
        <v>601.38494000000003</v>
      </c>
      <c r="AL2671" s="221">
        <v>494.26</v>
      </c>
      <c r="AM2671" s="220">
        <f t="shared" si="2657"/>
        <v>82.18695998606151</v>
      </c>
      <c r="AN2671" s="221">
        <f t="shared" si="2641"/>
        <v>107.12494000000004</v>
      </c>
      <c r="AO2671" s="221">
        <v>141.21033999999997</v>
      </c>
      <c r="AP2671" s="321">
        <v>344.346</v>
      </c>
      <c r="AQ2671" s="221">
        <f t="shared" si="2642"/>
        <v>485.55633999999998</v>
      </c>
      <c r="AR2671" s="221">
        <v>408.49</v>
      </c>
      <c r="AS2671" s="220">
        <f t="shared" si="2643"/>
        <v>84.128239371768899</v>
      </c>
      <c r="AT2671" s="221">
        <f t="shared" si="2644"/>
        <v>77.066339999999968</v>
      </c>
      <c r="AU2671" s="221">
        <v>0</v>
      </c>
      <c r="AV2671" s="62">
        <v>0</v>
      </c>
      <c r="AW2671" s="221">
        <f t="shared" si="2645"/>
        <v>0</v>
      </c>
      <c r="AX2671" s="221">
        <v>0</v>
      </c>
      <c r="AY2671" s="220">
        <f t="shared" si="2646"/>
        <v>0</v>
      </c>
      <c r="AZ2671" s="221">
        <f t="shared" si="2647"/>
        <v>0</v>
      </c>
      <c r="BA2671" s="221">
        <v>0</v>
      </c>
      <c r="BB2671" s="221">
        <v>0</v>
      </c>
      <c r="BC2671" s="221">
        <f t="shared" si="2648"/>
        <v>0</v>
      </c>
      <c r="BD2671" s="221">
        <v>0</v>
      </c>
      <c r="BE2671" s="220">
        <f t="shared" si="2649"/>
        <v>0</v>
      </c>
      <c r="BF2671" s="221">
        <f t="shared" si="2627"/>
        <v>0</v>
      </c>
      <c r="BG2671" s="222">
        <f t="shared" si="2628"/>
        <v>460.90816000000001</v>
      </c>
      <c r="BH2671" s="222">
        <f t="shared" si="2628"/>
        <v>835.351</v>
      </c>
      <c r="BI2671" s="222">
        <f t="shared" si="2650"/>
        <v>1296.2591600000001</v>
      </c>
      <c r="BJ2671" s="222">
        <f t="shared" si="2629"/>
        <v>1080.9569999999999</v>
      </c>
      <c r="BK2671" s="223">
        <f t="shared" si="2651"/>
        <v>83.390500399626859</v>
      </c>
      <c r="BL2671" s="222">
        <f t="shared" si="2652"/>
        <v>215.30216000000019</v>
      </c>
    </row>
    <row r="2672" spans="3:64" ht="18.75" x14ac:dyDescent="0.3">
      <c r="C2672" s="393">
        <v>30</v>
      </c>
      <c r="D2672" s="394" t="s">
        <v>189</v>
      </c>
      <c r="E2672" s="252">
        <v>62.33</v>
      </c>
      <c r="F2672" s="213"/>
      <c r="G2672" s="252">
        <f t="shared" si="2622"/>
        <v>62.33</v>
      </c>
      <c r="H2672" s="252">
        <v>62.33</v>
      </c>
      <c r="I2672" s="254">
        <f t="shared" si="2623"/>
        <v>100</v>
      </c>
      <c r="J2672" s="62">
        <f t="shared" si="2630"/>
        <v>0</v>
      </c>
      <c r="K2672" s="252">
        <v>23.58</v>
      </c>
      <c r="L2672" s="57">
        <v>46.98</v>
      </c>
      <c r="M2672" s="252">
        <f t="shared" si="2624"/>
        <v>70.56</v>
      </c>
      <c r="N2672" s="252">
        <v>70.56</v>
      </c>
      <c r="O2672" s="254">
        <f t="shared" si="2631"/>
        <v>100</v>
      </c>
      <c r="P2672" s="252">
        <f t="shared" si="2625"/>
        <v>0</v>
      </c>
      <c r="Q2672" s="252">
        <v>0</v>
      </c>
      <c r="R2672" s="252">
        <v>15.66</v>
      </c>
      <c r="S2672" s="252">
        <f t="shared" si="2653"/>
        <v>15.66</v>
      </c>
      <c r="T2672" s="252">
        <v>15.66</v>
      </c>
      <c r="U2672" s="254">
        <f t="shared" si="2656"/>
        <v>100</v>
      </c>
      <c r="V2672" s="252">
        <f t="shared" si="2633"/>
        <v>0</v>
      </c>
      <c r="W2672" s="252">
        <v>0</v>
      </c>
      <c r="X2672" s="252">
        <v>3.4</v>
      </c>
      <c r="Y2672" s="252">
        <f t="shared" si="2626"/>
        <v>3.4</v>
      </c>
      <c r="Z2672" s="252">
        <v>3.4</v>
      </c>
      <c r="AA2672" s="254">
        <f t="shared" si="2634"/>
        <v>100</v>
      </c>
      <c r="AB2672" s="252">
        <f t="shared" si="2635"/>
        <v>0</v>
      </c>
      <c r="AC2672" s="221">
        <v>2.939999999966858E-3</v>
      </c>
      <c r="AD2672" s="221">
        <v>256.79599999999999</v>
      </c>
      <c r="AE2672" s="221">
        <f t="shared" si="2636"/>
        <v>256.79893999999996</v>
      </c>
      <c r="AF2672" s="221">
        <v>256.8</v>
      </c>
      <c r="AG2672" s="220">
        <f t="shared" si="2637"/>
        <v>100.0004127742895</v>
      </c>
      <c r="AH2672" s="221">
        <f t="shared" si="2638"/>
        <v>-1.0600000000522414E-3</v>
      </c>
      <c r="AI2672" s="221">
        <v>182.24515999999994</v>
      </c>
      <c r="AJ2672" s="495">
        <v>999.07100000000003</v>
      </c>
      <c r="AK2672" s="221">
        <f t="shared" si="2655"/>
        <v>1181.3161599999999</v>
      </c>
      <c r="AL2672" s="221">
        <v>1181.32</v>
      </c>
      <c r="AM2672" s="220">
        <f t="shared" si="2657"/>
        <v>100.0003250611589</v>
      </c>
      <c r="AN2672" s="221">
        <f t="shared" si="2641"/>
        <v>-3.840000000082E-3</v>
      </c>
      <c r="AO2672" s="221">
        <v>182.54654000000016</v>
      </c>
      <c r="AP2672" s="321">
        <v>923.47500000000002</v>
      </c>
      <c r="AQ2672" s="221">
        <f t="shared" si="2642"/>
        <v>1106.0215400000002</v>
      </c>
      <c r="AR2672" s="221">
        <v>1106.02</v>
      </c>
      <c r="AS2672" s="220">
        <f t="shared" si="2643"/>
        <v>99.999860762205401</v>
      </c>
      <c r="AT2672" s="221">
        <f t="shared" si="2644"/>
        <v>1.5400000002045999E-3</v>
      </c>
      <c r="AU2672" s="221">
        <v>0</v>
      </c>
      <c r="AV2672" s="62">
        <v>0</v>
      </c>
      <c r="AW2672" s="221">
        <f t="shared" si="2645"/>
        <v>0</v>
      </c>
      <c r="AX2672" s="221">
        <v>0</v>
      </c>
      <c r="AY2672" s="220">
        <f t="shared" si="2646"/>
        <v>0</v>
      </c>
      <c r="AZ2672" s="221">
        <f t="shared" si="2647"/>
        <v>0</v>
      </c>
      <c r="BA2672" s="221">
        <v>2.0999999999276042E-3</v>
      </c>
      <c r="BB2672" s="221">
        <v>454.012</v>
      </c>
      <c r="BC2672" s="221">
        <f t="shared" si="2648"/>
        <v>454.01409999999993</v>
      </c>
      <c r="BD2672" s="221">
        <v>454.01</v>
      </c>
      <c r="BE2672" s="220">
        <f t="shared" si="2649"/>
        <v>99.999096944346007</v>
      </c>
      <c r="BF2672" s="221">
        <f t="shared" si="2627"/>
        <v>4.0999999999371539E-3</v>
      </c>
      <c r="BG2672" s="222">
        <f t="shared" si="2628"/>
        <v>450.70673999999997</v>
      </c>
      <c r="BH2672" s="222">
        <f t="shared" si="2628"/>
        <v>2699.3940000000002</v>
      </c>
      <c r="BI2672" s="222">
        <f t="shared" si="2650"/>
        <v>3150.1007400000003</v>
      </c>
      <c r="BJ2672" s="222">
        <f t="shared" si="2629"/>
        <v>3150.1000000000004</v>
      </c>
      <c r="BK2672" s="223">
        <f t="shared" si="2651"/>
        <v>99.99997650868778</v>
      </c>
      <c r="BL2672" s="222">
        <f t="shared" si="2652"/>
        <v>7.3999999995066901E-4</v>
      </c>
    </row>
    <row r="2673" spans="3:64" ht="18.75" x14ac:dyDescent="0.3">
      <c r="C2673" s="395"/>
      <c r="D2673" s="395" t="s">
        <v>46</v>
      </c>
      <c r="E2673" s="352">
        <f>SUM(E2643:E2672)</f>
        <v>663.41604000000007</v>
      </c>
      <c r="F2673" s="225"/>
      <c r="G2673" s="252">
        <f t="shared" si="2622"/>
        <v>663.41604000000007</v>
      </c>
      <c r="H2673" s="225">
        <f>SUM(H2643:H2672)</f>
        <v>655.60900000000004</v>
      </c>
      <c r="I2673" s="254">
        <f t="shared" si="2623"/>
        <v>98.823206023176652</v>
      </c>
      <c r="J2673" s="62">
        <f t="shared" si="2630"/>
        <v>7.8070400000000291</v>
      </c>
      <c r="K2673" s="225">
        <f>SUM(K2643:K2672)</f>
        <v>826.90400000000022</v>
      </c>
      <c r="L2673" s="157">
        <f>SUM(L2643:L2672)</f>
        <v>1119.3300000000002</v>
      </c>
      <c r="M2673" s="252">
        <f t="shared" si="2624"/>
        <v>1946.2340000000004</v>
      </c>
      <c r="N2673" s="225">
        <f>SUM(N2643:N2672)</f>
        <v>1241.69</v>
      </c>
      <c r="O2673" s="254">
        <f t="shared" si="2631"/>
        <v>63.799625327684119</v>
      </c>
      <c r="P2673" s="225">
        <f>SUM(P2643:P2672)</f>
        <v>704.54400000000021</v>
      </c>
      <c r="Q2673" s="225">
        <f>SUM(Q2643:Q2672)</f>
        <v>152.90000000000006</v>
      </c>
      <c r="R2673" s="225">
        <f>SUM(R2643:R2672)</f>
        <v>373.11</v>
      </c>
      <c r="S2673" s="252">
        <f t="shared" si="2653"/>
        <v>526.0100000000001</v>
      </c>
      <c r="T2673" s="225">
        <f>SUM(T2643:T2672)</f>
        <v>392.3</v>
      </c>
      <c r="U2673" s="227">
        <f t="shared" si="2656"/>
        <v>74.580331172411164</v>
      </c>
      <c r="V2673" s="225">
        <f>SUM(V2643:V2672)</f>
        <v>133.71</v>
      </c>
      <c r="W2673" s="225">
        <f>SUM(W2643:W2672)</f>
        <v>28.200000000000003</v>
      </c>
      <c r="X2673" s="225">
        <f>SUM(X2643:X2672)</f>
        <v>62.800000000000004</v>
      </c>
      <c r="Y2673" s="225">
        <f t="shared" si="2626"/>
        <v>91</v>
      </c>
      <c r="Z2673" s="225">
        <f>SUM(Z2643:Z2672)</f>
        <v>68.724999999999994</v>
      </c>
      <c r="AA2673" s="254">
        <f t="shared" si="2634"/>
        <v>75.521978021978015</v>
      </c>
      <c r="AB2673" s="225">
        <f>SUM(AB2643:AB2672)</f>
        <v>22.275000000000002</v>
      </c>
      <c r="AC2673" s="225">
        <f>SUM(AC2643:AC2672)</f>
        <v>2285.65137</v>
      </c>
      <c r="AD2673" s="225">
        <f>SUM(AD2643:AD2672)</f>
        <v>6100.0707999999995</v>
      </c>
      <c r="AE2673" s="221">
        <f t="shared" si="2636"/>
        <v>8385.7221699999991</v>
      </c>
      <c r="AF2673" s="225">
        <f>SUM(AF2643:AF2672)</f>
        <v>4855.8817400000007</v>
      </c>
      <c r="AG2673" s="220">
        <f t="shared" si="2637"/>
        <v>57.906542114786049</v>
      </c>
      <c r="AH2673" s="225">
        <f>SUM(AH2643:AH2672)</f>
        <v>3529.8404299999993</v>
      </c>
      <c r="AI2673" s="225">
        <f>SUM(AI2643:AI2672)</f>
        <v>9719.9345000000012</v>
      </c>
      <c r="AJ2673" s="324">
        <f>SUM(AJ2643:AJ2672)</f>
        <v>24872.560999999994</v>
      </c>
      <c r="AK2673" s="225">
        <f>SUM(AK2643:AK2672)</f>
        <v>34592.495500000005</v>
      </c>
      <c r="AL2673" s="225">
        <f>SUM(AL2643:AL2672)</f>
        <v>23262.659229999994</v>
      </c>
      <c r="AM2673" s="229">
        <f>IF(AL2673&lt;&gt;0,(AL2673/AK2673*100),0)</f>
        <v>67.247704722545947</v>
      </c>
      <c r="AN2673" s="225">
        <f>SUM(AN2643:AN2672)</f>
        <v>11329.836270000002</v>
      </c>
      <c r="AO2673" s="225">
        <f>SUM(AO2643:AO2672)</f>
        <v>9472.1977399999996</v>
      </c>
      <c r="AP2673" s="324">
        <f>SUM(AP2643:AP2672)</f>
        <v>21378.861000000004</v>
      </c>
      <c r="AQ2673" s="228">
        <f t="shared" si="2642"/>
        <v>30851.058740000004</v>
      </c>
      <c r="AR2673" s="225">
        <f>SUM(AR2643:AR2672)</f>
        <v>20925.634000000005</v>
      </c>
      <c r="AS2673" s="229">
        <f t="shared" si="2643"/>
        <v>67.827928293653116</v>
      </c>
      <c r="AT2673" s="225">
        <f>SUM(AT2643:AT2672)</f>
        <v>9925.4247400000022</v>
      </c>
      <c r="AU2673" s="225">
        <f>SUM(AU2643:AU2672)</f>
        <v>11.180000000000001</v>
      </c>
      <c r="AV2673" s="225">
        <f>SUM(AV2643:AV2672)</f>
        <v>14.67</v>
      </c>
      <c r="AW2673" s="221">
        <f t="shared" si="2645"/>
        <v>25.85</v>
      </c>
      <c r="AX2673" s="221">
        <v>0</v>
      </c>
      <c r="AY2673" s="220">
        <f t="shared" si="2646"/>
        <v>0</v>
      </c>
      <c r="AZ2673" s="221">
        <f t="shared" si="2647"/>
        <v>25.85</v>
      </c>
      <c r="BA2673" s="225">
        <f>SUM(BA2643:BA2672)</f>
        <v>541.45099999999979</v>
      </c>
      <c r="BB2673" s="225">
        <f>SUM(BB2643:BB2672)</f>
        <v>2816.4289999999996</v>
      </c>
      <c r="BC2673" s="221">
        <f t="shared" si="2648"/>
        <v>3357.8799999999992</v>
      </c>
      <c r="BD2673" s="225">
        <f>SUM(BD2643:BD2672)</f>
        <v>2243.1400000000003</v>
      </c>
      <c r="BE2673" s="229">
        <f t="shared" si="2649"/>
        <v>66.802268097728358</v>
      </c>
      <c r="BF2673" s="221">
        <f t="shared" si="2627"/>
        <v>1114.7399999999989</v>
      </c>
      <c r="BG2673" s="222">
        <f t="shared" si="2628"/>
        <v>23701.834650000004</v>
      </c>
      <c r="BH2673" s="222">
        <f t="shared" si="2628"/>
        <v>56737.831799999993</v>
      </c>
      <c r="BI2673" s="222">
        <f t="shared" si="2650"/>
        <v>80439.66644999999</v>
      </c>
      <c r="BJ2673" s="222">
        <f t="shared" si="2629"/>
        <v>53645.63897</v>
      </c>
      <c r="BK2673" s="231">
        <f t="shared" si="2651"/>
        <v>66.690528861585065</v>
      </c>
      <c r="BL2673" s="222">
        <f t="shared" si="2652"/>
        <v>26794.02747999999</v>
      </c>
    </row>
    <row r="2674" spans="3:64" x14ac:dyDescent="0.2">
      <c r="BA2674" s="186"/>
      <c r="BF2674" s="186"/>
      <c r="BJ2674" s="214"/>
    </row>
    <row r="2675" spans="3:64" ht="18.75" x14ac:dyDescent="0.3">
      <c r="N2675" s="497"/>
      <c r="O2675" s="186"/>
      <c r="BD2675" s="186" t="s">
        <v>344</v>
      </c>
      <c r="BH2675" s="214"/>
    </row>
    <row r="2676" spans="3:64" x14ac:dyDescent="0.2">
      <c r="AK2676" s="186"/>
      <c r="AP2676" s="186"/>
    </row>
    <row r="2677" spans="3:64" ht="29.25" x14ac:dyDescent="0.2">
      <c r="C2677" s="213"/>
      <c r="D2677" s="414"/>
      <c r="E2677" s="564" t="s">
        <v>375</v>
      </c>
      <c r="F2677" s="564"/>
      <c r="G2677" s="564"/>
      <c r="H2677" s="564"/>
      <c r="I2677" s="564"/>
      <c r="J2677" s="564"/>
      <c r="K2677" s="564"/>
      <c r="L2677" s="564"/>
      <c r="M2677" s="564"/>
      <c r="N2677" s="564"/>
      <c r="O2677" s="564"/>
      <c r="P2677" s="564"/>
      <c r="Q2677" s="564"/>
      <c r="R2677" s="564"/>
      <c r="S2677" s="564"/>
      <c r="T2677" s="564"/>
      <c r="U2677" s="564"/>
      <c r="V2677" s="564"/>
      <c r="W2677" s="564"/>
      <c r="X2677" s="564"/>
      <c r="Y2677" s="564"/>
      <c r="Z2677" s="564"/>
      <c r="AA2677" s="564"/>
      <c r="AB2677" s="564"/>
      <c r="AC2677" s="565" t="s">
        <v>375</v>
      </c>
      <c r="AD2677" s="565"/>
      <c r="AE2677" s="565"/>
      <c r="AF2677" s="565"/>
      <c r="AG2677" s="565"/>
      <c r="AH2677" s="565"/>
      <c r="AI2677" s="565"/>
      <c r="AJ2677" s="565"/>
      <c r="AK2677" s="565"/>
      <c r="AL2677" s="565"/>
      <c r="AM2677" s="565"/>
      <c r="AN2677" s="565"/>
      <c r="AO2677" s="565"/>
      <c r="AP2677" s="565"/>
      <c r="AQ2677" s="565"/>
      <c r="AR2677" s="565"/>
      <c r="AS2677" s="565"/>
      <c r="AT2677" s="565"/>
      <c r="AU2677" s="566" t="s">
        <v>376</v>
      </c>
      <c r="AV2677" s="567"/>
      <c r="AW2677" s="567"/>
      <c r="AX2677" s="567"/>
      <c r="AY2677" s="567"/>
      <c r="AZ2677" s="567"/>
      <c r="BA2677" s="567"/>
      <c r="BB2677" s="567"/>
      <c r="BC2677" s="567"/>
      <c r="BD2677" s="567"/>
      <c r="BE2677" s="567"/>
      <c r="BF2677" s="567"/>
      <c r="BG2677" s="575" t="s">
        <v>375</v>
      </c>
      <c r="BH2677" s="576"/>
      <c r="BI2677" s="576"/>
      <c r="BJ2677" s="576"/>
      <c r="BK2677" s="576"/>
      <c r="BL2677" s="577"/>
    </row>
    <row r="2678" spans="3:64" ht="22.5" x14ac:dyDescent="0.45">
      <c r="C2678" s="415"/>
      <c r="D2678" s="415"/>
      <c r="E2678" s="416"/>
      <c r="F2678" s="415"/>
      <c r="G2678" s="415"/>
      <c r="H2678" s="415"/>
      <c r="I2678" s="415"/>
      <c r="J2678" s="415"/>
      <c r="K2678" s="415"/>
      <c r="L2678" s="415"/>
      <c r="M2678" s="415"/>
      <c r="N2678" s="415"/>
      <c r="O2678" s="415"/>
      <c r="P2678" s="415"/>
      <c r="Q2678" s="415"/>
      <c r="R2678" s="415"/>
      <c r="S2678" s="415"/>
      <c r="T2678" s="415"/>
      <c r="U2678" s="415"/>
      <c r="V2678" s="415"/>
      <c r="W2678" s="415"/>
      <c r="X2678" s="415"/>
      <c r="Y2678" s="574" t="s">
        <v>127</v>
      </c>
      <c r="Z2678" s="574"/>
      <c r="AA2678" s="574"/>
      <c r="AB2678" s="574"/>
      <c r="AC2678" s="417"/>
      <c r="AD2678" s="417"/>
      <c r="AE2678" s="417"/>
      <c r="AF2678" s="417"/>
      <c r="AG2678" s="417"/>
      <c r="AH2678" s="417"/>
      <c r="AI2678" s="417"/>
      <c r="AJ2678" s="417"/>
      <c r="AK2678" s="417"/>
      <c r="AL2678" s="417"/>
      <c r="AM2678" s="417"/>
      <c r="AN2678" s="417"/>
      <c r="AO2678" s="417"/>
      <c r="AP2678" s="417"/>
      <c r="AQ2678" s="574" t="s">
        <v>127</v>
      </c>
      <c r="AR2678" s="574"/>
      <c r="AS2678" s="574"/>
      <c r="AT2678" s="574"/>
      <c r="AU2678" s="567"/>
      <c r="AV2678" s="567"/>
      <c r="AW2678" s="567"/>
      <c r="AX2678" s="567"/>
      <c r="AY2678" s="567"/>
      <c r="AZ2678" s="567"/>
      <c r="BA2678" s="567"/>
      <c r="BB2678" s="567"/>
      <c r="BC2678" s="567"/>
      <c r="BD2678" s="567"/>
      <c r="BE2678" s="567"/>
      <c r="BF2678" s="567"/>
      <c r="BG2678" s="578"/>
      <c r="BH2678" s="579"/>
      <c r="BI2678" s="579"/>
      <c r="BJ2678" s="579"/>
      <c r="BK2678" s="579"/>
      <c r="BL2678" s="580"/>
    </row>
    <row r="2679" spans="3:64" ht="18.75" x14ac:dyDescent="0.2">
      <c r="C2679" s="561" t="s">
        <v>125</v>
      </c>
      <c r="D2679" s="561" t="s">
        <v>3</v>
      </c>
      <c r="E2679" s="562" t="s">
        <v>52</v>
      </c>
      <c r="F2679" s="562"/>
      <c r="G2679" s="562"/>
      <c r="H2679" s="562"/>
      <c r="I2679" s="562"/>
      <c r="J2679" s="562"/>
      <c r="K2679" s="562"/>
      <c r="L2679" s="562"/>
      <c r="M2679" s="562"/>
      <c r="N2679" s="562"/>
      <c r="O2679" s="562"/>
      <c r="P2679" s="562"/>
      <c r="Q2679" s="562"/>
      <c r="R2679" s="562"/>
      <c r="S2679" s="562"/>
      <c r="T2679" s="562"/>
      <c r="U2679" s="562"/>
      <c r="V2679" s="562"/>
      <c r="W2679" s="562"/>
      <c r="X2679" s="562"/>
      <c r="Y2679" s="562"/>
      <c r="Z2679" s="562"/>
      <c r="AA2679" s="562"/>
      <c r="AB2679" s="562"/>
      <c r="AC2679" s="561"/>
      <c r="AD2679" s="561"/>
      <c r="AE2679" s="561"/>
      <c r="AF2679" s="561"/>
      <c r="AG2679" s="561"/>
      <c r="AH2679" s="561"/>
      <c r="AI2679" s="562" t="s">
        <v>52</v>
      </c>
      <c r="AJ2679" s="562"/>
      <c r="AK2679" s="562"/>
      <c r="AL2679" s="562"/>
      <c r="AM2679" s="562"/>
      <c r="AN2679" s="562"/>
      <c r="AO2679" s="562"/>
      <c r="AP2679" s="562"/>
      <c r="AQ2679" s="562"/>
      <c r="AR2679" s="562"/>
      <c r="AS2679" s="562"/>
      <c r="AT2679" s="562"/>
      <c r="AU2679" s="562" t="s">
        <v>48</v>
      </c>
      <c r="AV2679" s="562"/>
      <c r="AW2679" s="562"/>
      <c r="AX2679" s="562"/>
      <c r="AY2679" s="562"/>
      <c r="AZ2679" s="562"/>
      <c r="BA2679" s="562"/>
      <c r="BB2679" s="562"/>
      <c r="BC2679" s="562"/>
      <c r="BD2679" s="562"/>
      <c r="BE2679" s="562"/>
      <c r="BF2679" s="562"/>
      <c r="BG2679" s="418"/>
      <c r="BH2679" s="419"/>
      <c r="BI2679" s="419"/>
      <c r="BJ2679" s="419"/>
      <c r="BK2679" s="419"/>
      <c r="BL2679" s="420" t="s">
        <v>152</v>
      </c>
    </row>
    <row r="2680" spans="3:64" ht="18.75" x14ac:dyDescent="0.2">
      <c r="C2680" s="561"/>
      <c r="D2680" s="561"/>
      <c r="E2680" s="562" t="s">
        <v>5</v>
      </c>
      <c r="F2680" s="562"/>
      <c r="G2680" s="562"/>
      <c r="H2680" s="562"/>
      <c r="I2680" s="562"/>
      <c r="J2680" s="562"/>
      <c r="K2680" s="562"/>
      <c r="L2680" s="562"/>
      <c r="M2680" s="562"/>
      <c r="N2680" s="562"/>
      <c r="O2680" s="562"/>
      <c r="P2680" s="562"/>
      <c r="Q2680" s="562"/>
      <c r="R2680" s="562"/>
      <c r="S2680" s="562"/>
      <c r="T2680" s="562"/>
      <c r="U2680" s="562"/>
      <c r="V2680" s="562"/>
      <c r="W2680" s="562"/>
      <c r="X2680" s="562"/>
      <c r="Y2680" s="562"/>
      <c r="Z2680" s="562"/>
      <c r="AA2680" s="562"/>
      <c r="AB2680" s="562"/>
      <c r="AC2680" s="563"/>
      <c r="AD2680" s="563"/>
      <c r="AE2680" s="563"/>
      <c r="AF2680" s="563"/>
      <c r="AG2680" s="563"/>
      <c r="AH2680" s="563"/>
      <c r="AI2680" s="562" t="s">
        <v>47</v>
      </c>
      <c r="AJ2680" s="562"/>
      <c r="AK2680" s="562"/>
      <c r="AL2680" s="562"/>
      <c r="AM2680" s="562"/>
      <c r="AN2680" s="562"/>
      <c r="AO2680" s="562"/>
      <c r="AP2680" s="562"/>
      <c r="AQ2680" s="562"/>
      <c r="AR2680" s="562"/>
      <c r="AS2680" s="562"/>
      <c r="AT2680" s="562"/>
      <c r="AU2680" s="562" t="s">
        <v>49</v>
      </c>
      <c r="AV2680" s="562"/>
      <c r="AW2680" s="562"/>
      <c r="AX2680" s="562"/>
      <c r="AY2680" s="562"/>
      <c r="AZ2680" s="562"/>
      <c r="BA2680" s="562"/>
      <c r="BB2680" s="562"/>
      <c r="BC2680" s="562"/>
      <c r="BD2680" s="562"/>
      <c r="BE2680" s="562"/>
      <c r="BF2680" s="562"/>
      <c r="BG2680" s="554" t="s">
        <v>123</v>
      </c>
      <c r="BH2680" s="555"/>
      <c r="BI2680" s="555"/>
      <c r="BJ2680" s="555"/>
      <c r="BK2680" s="555"/>
      <c r="BL2680" s="556"/>
    </row>
    <row r="2681" spans="3:64" ht="18" x14ac:dyDescent="0.2">
      <c r="C2681" s="561"/>
      <c r="D2681" s="561"/>
      <c r="E2681" s="557" t="s">
        <v>15</v>
      </c>
      <c r="F2681" s="558"/>
      <c r="G2681" s="558"/>
      <c r="H2681" s="558"/>
      <c r="I2681" s="558"/>
      <c r="J2681" s="559"/>
      <c r="K2681" s="557" t="s">
        <v>212</v>
      </c>
      <c r="L2681" s="558"/>
      <c r="M2681" s="558"/>
      <c r="N2681" s="558"/>
      <c r="O2681" s="558"/>
      <c r="P2681" s="559"/>
      <c r="Q2681" s="557" t="s">
        <v>120</v>
      </c>
      <c r="R2681" s="558"/>
      <c r="S2681" s="558"/>
      <c r="T2681" s="558"/>
      <c r="U2681" s="558"/>
      <c r="V2681" s="559"/>
      <c r="W2681" s="560" t="s">
        <v>121</v>
      </c>
      <c r="X2681" s="560"/>
      <c r="Y2681" s="560"/>
      <c r="Z2681" s="560"/>
      <c r="AA2681" s="560"/>
      <c r="AB2681" s="560"/>
      <c r="AC2681" s="560" t="s">
        <v>150</v>
      </c>
      <c r="AD2681" s="560"/>
      <c r="AE2681" s="560"/>
      <c r="AF2681" s="560"/>
      <c r="AG2681" s="560"/>
      <c r="AH2681" s="560"/>
      <c r="AI2681" s="560" t="s">
        <v>7</v>
      </c>
      <c r="AJ2681" s="560"/>
      <c r="AK2681" s="560"/>
      <c r="AL2681" s="560"/>
      <c r="AM2681" s="560"/>
      <c r="AN2681" s="560"/>
      <c r="AO2681" s="560" t="s">
        <v>50</v>
      </c>
      <c r="AP2681" s="560"/>
      <c r="AQ2681" s="560"/>
      <c r="AR2681" s="560"/>
      <c r="AS2681" s="560"/>
      <c r="AT2681" s="560"/>
      <c r="AU2681" s="548" t="s">
        <v>7</v>
      </c>
      <c r="AV2681" s="548"/>
      <c r="AW2681" s="548"/>
      <c r="AX2681" s="548"/>
      <c r="AY2681" s="548"/>
      <c r="AZ2681" s="548"/>
      <c r="BA2681" s="548" t="s">
        <v>8</v>
      </c>
      <c r="BB2681" s="548"/>
      <c r="BC2681" s="548"/>
      <c r="BD2681" s="548"/>
      <c r="BE2681" s="548"/>
      <c r="BF2681" s="548"/>
      <c r="BG2681" s="551" t="s">
        <v>11</v>
      </c>
      <c r="BH2681" s="551" t="s">
        <v>12</v>
      </c>
      <c r="BI2681" s="551" t="s">
        <v>10</v>
      </c>
      <c r="BJ2681" s="551" t="s">
        <v>0</v>
      </c>
      <c r="BK2681" s="551" t="s">
        <v>13</v>
      </c>
      <c r="BL2681" s="551" t="s">
        <v>14</v>
      </c>
    </row>
    <row r="2682" spans="3:64" x14ac:dyDescent="0.2">
      <c r="C2682" s="561"/>
      <c r="D2682" s="561"/>
      <c r="E2682" s="549" t="s">
        <v>11</v>
      </c>
      <c r="F2682" s="549" t="s">
        <v>12</v>
      </c>
      <c r="G2682" s="549" t="s">
        <v>10</v>
      </c>
      <c r="H2682" s="549" t="s">
        <v>0</v>
      </c>
      <c r="I2682" s="549" t="s">
        <v>13</v>
      </c>
      <c r="J2682" s="549" t="s">
        <v>14</v>
      </c>
      <c r="K2682" s="549" t="s">
        <v>11</v>
      </c>
      <c r="L2682" s="549" t="s">
        <v>12</v>
      </c>
      <c r="M2682" s="549" t="s">
        <v>10</v>
      </c>
      <c r="N2682" s="549" t="s">
        <v>0</v>
      </c>
      <c r="O2682" s="549" t="s">
        <v>13</v>
      </c>
      <c r="P2682" s="549" t="s">
        <v>14</v>
      </c>
      <c r="Q2682" s="549" t="s">
        <v>11</v>
      </c>
      <c r="R2682" s="549" t="s">
        <v>12</v>
      </c>
      <c r="S2682" s="549" t="s">
        <v>10</v>
      </c>
      <c r="T2682" s="549" t="s">
        <v>0</v>
      </c>
      <c r="U2682" s="549" t="s">
        <v>13</v>
      </c>
      <c r="V2682" s="549" t="s">
        <v>14</v>
      </c>
      <c r="W2682" s="549" t="s">
        <v>11</v>
      </c>
      <c r="X2682" s="548" t="s">
        <v>12</v>
      </c>
      <c r="Y2682" s="548" t="s">
        <v>10</v>
      </c>
      <c r="Z2682" s="548" t="s">
        <v>0</v>
      </c>
      <c r="AA2682" s="548" t="s">
        <v>13</v>
      </c>
      <c r="AB2682" s="548" t="s">
        <v>14</v>
      </c>
      <c r="AC2682" s="548" t="s">
        <v>11</v>
      </c>
      <c r="AD2682" s="548" t="s">
        <v>12</v>
      </c>
      <c r="AE2682" s="548" t="s">
        <v>10</v>
      </c>
      <c r="AF2682" s="548" t="s">
        <v>0</v>
      </c>
      <c r="AG2682" s="548" t="s">
        <v>13</v>
      </c>
      <c r="AH2682" s="548" t="s">
        <v>14</v>
      </c>
      <c r="AI2682" s="548" t="s">
        <v>11</v>
      </c>
      <c r="AJ2682" s="548" t="s">
        <v>12</v>
      </c>
      <c r="AK2682" s="548" t="s">
        <v>10</v>
      </c>
      <c r="AL2682" s="548" t="s">
        <v>0</v>
      </c>
      <c r="AM2682" s="548" t="s">
        <v>13</v>
      </c>
      <c r="AN2682" s="548" t="s">
        <v>14</v>
      </c>
      <c r="AO2682" s="548" t="s">
        <v>11</v>
      </c>
      <c r="AP2682" s="548" t="s">
        <v>12</v>
      </c>
      <c r="AQ2682" s="548" t="s">
        <v>10</v>
      </c>
      <c r="AR2682" s="548" t="s">
        <v>0</v>
      </c>
      <c r="AS2682" s="548" t="s">
        <v>13</v>
      </c>
      <c r="AT2682" s="548" t="s">
        <v>14</v>
      </c>
      <c r="AU2682" s="548" t="s">
        <v>11</v>
      </c>
      <c r="AV2682" s="548" t="s">
        <v>12</v>
      </c>
      <c r="AW2682" s="548" t="s">
        <v>10</v>
      </c>
      <c r="AX2682" s="548" t="s">
        <v>0</v>
      </c>
      <c r="AY2682" s="548" t="s">
        <v>13</v>
      </c>
      <c r="AZ2682" s="548" t="s">
        <v>14</v>
      </c>
      <c r="BA2682" s="548" t="s">
        <v>11</v>
      </c>
      <c r="BB2682" s="548" t="s">
        <v>12</v>
      </c>
      <c r="BC2682" s="548" t="s">
        <v>10</v>
      </c>
      <c r="BD2682" s="548" t="s">
        <v>0</v>
      </c>
      <c r="BE2682" s="548" t="s">
        <v>13</v>
      </c>
      <c r="BF2682" s="548" t="s">
        <v>14</v>
      </c>
      <c r="BG2682" s="552"/>
      <c r="BH2682" s="552"/>
      <c r="BI2682" s="552"/>
      <c r="BJ2682" s="552"/>
      <c r="BK2682" s="552"/>
      <c r="BL2682" s="552"/>
    </row>
    <row r="2683" spans="3:64" x14ac:dyDescent="0.2">
      <c r="C2683" s="561"/>
      <c r="D2683" s="561"/>
      <c r="E2683" s="550"/>
      <c r="F2683" s="550"/>
      <c r="G2683" s="550"/>
      <c r="H2683" s="550"/>
      <c r="I2683" s="550"/>
      <c r="J2683" s="550"/>
      <c r="K2683" s="550"/>
      <c r="L2683" s="550"/>
      <c r="M2683" s="550"/>
      <c r="N2683" s="550"/>
      <c r="O2683" s="550"/>
      <c r="P2683" s="550"/>
      <c r="Q2683" s="550"/>
      <c r="R2683" s="550"/>
      <c r="S2683" s="550"/>
      <c r="T2683" s="550"/>
      <c r="U2683" s="550"/>
      <c r="V2683" s="550"/>
      <c r="W2683" s="550"/>
      <c r="X2683" s="548"/>
      <c r="Y2683" s="548"/>
      <c r="Z2683" s="548"/>
      <c r="AA2683" s="548"/>
      <c r="AB2683" s="548"/>
      <c r="AC2683" s="548"/>
      <c r="AD2683" s="548"/>
      <c r="AE2683" s="548"/>
      <c r="AF2683" s="548"/>
      <c r="AG2683" s="548"/>
      <c r="AH2683" s="548"/>
      <c r="AI2683" s="548"/>
      <c r="AJ2683" s="548"/>
      <c r="AK2683" s="548"/>
      <c r="AL2683" s="548"/>
      <c r="AM2683" s="548"/>
      <c r="AN2683" s="548"/>
      <c r="AO2683" s="548"/>
      <c r="AP2683" s="548"/>
      <c r="AQ2683" s="548"/>
      <c r="AR2683" s="548"/>
      <c r="AS2683" s="548"/>
      <c r="AT2683" s="548"/>
      <c r="AU2683" s="548"/>
      <c r="AV2683" s="548"/>
      <c r="AW2683" s="548"/>
      <c r="AX2683" s="548"/>
      <c r="AY2683" s="548"/>
      <c r="AZ2683" s="548"/>
      <c r="BA2683" s="548"/>
      <c r="BB2683" s="548"/>
      <c r="BC2683" s="548"/>
      <c r="BD2683" s="548"/>
      <c r="BE2683" s="548"/>
      <c r="BF2683" s="548"/>
      <c r="BG2683" s="553"/>
      <c r="BH2683" s="553"/>
      <c r="BI2683" s="553"/>
      <c r="BJ2683" s="553"/>
      <c r="BK2683" s="553"/>
      <c r="BL2683" s="553"/>
    </row>
    <row r="2684" spans="3:64" ht="15.75" x14ac:dyDescent="0.25">
      <c r="C2684" s="233">
        <v>1</v>
      </c>
      <c r="D2684" s="233">
        <v>2</v>
      </c>
      <c r="E2684" s="450">
        <v>3</v>
      </c>
      <c r="F2684" s="233">
        <v>4</v>
      </c>
      <c r="G2684" s="450">
        <v>5</v>
      </c>
      <c r="H2684" s="233">
        <v>6</v>
      </c>
      <c r="I2684" s="233">
        <v>7</v>
      </c>
      <c r="J2684" s="233">
        <v>8</v>
      </c>
      <c r="K2684" s="233">
        <v>9</v>
      </c>
      <c r="L2684" s="233">
        <v>10</v>
      </c>
      <c r="M2684" s="233">
        <v>11</v>
      </c>
      <c r="N2684" s="233">
        <v>12</v>
      </c>
      <c r="O2684" s="233">
        <v>13</v>
      </c>
      <c r="P2684" s="233">
        <v>14</v>
      </c>
      <c r="Q2684" s="233">
        <v>15</v>
      </c>
      <c r="R2684" s="233">
        <v>16</v>
      </c>
      <c r="S2684" s="233">
        <v>17</v>
      </c>
      <c r="T2684" s="233">
        <v>18</v>
      </c>
      <c r="U2684" s="233">
        <v>19</v>
      </c>
      <c r="V2684" s="233">
        <v>20</v>
      </c>
      <c r="W2684" s="233">
        <v>21</v>
      </c>
      <c r="X2684" s="233">
        <v>22</v>
      </c>
      <c r="Y2684" s="233">
        <v>23</v>
      </c>
      <c r="Z2684" s="233">
        <v>24</v>
      </c>
      <c r="AA2684" s="233">
        <v>25</v>
      </c>
      <c r="AB2684" s="233">
        <v>26</v>
      </c>
      <c r="AC2684" s="111">
        <v>27</v>
      </c>
      <c r="AD2684" s="111">
        <v>28</v>
      </c>
      <c r="AE2684" s="111">
        <v>29</v>
      </c>
      <c r="AF2684" s="111">
        <v>30</v>
      </c>
      <c r="AG2684" s="111">
        <v>31</v>
      </c>
      <c r="AH2684" s="111">
        <v>32</v>
      </c>
      <c r="AI2684" s="111">
        <v>33</v>
      </c>
      <c r="AJ2684" s="111">
        <v>34</v>
      </c>
      <c r="AK2684" s="111">
        <v>35</v>
      </c>
      <c r="AL2684" s="111">
        <v>36</v>
      </c>
      <c r="AM2684" s="111">
        <v>37</v>
      </c>
      <c r="AN2684" s="111">
        <v>38</v>
      </c>
      <c r="AO2684" s="111">
        <v>39</v>
      </c>
      <c r="AP2684" s="111">
        <v>40</v>
      </c>
      <c r="AQ2684" s="111">
        <v>41</v>
      </c>
      <c r="AR2684" s="111">
        <v>42</v>
      </c>
      <c r="AS2684" s="111">
        <v>43</v>
      </c>
      <c r="AT2684" s="111">
        <v>44</v>
      </c>
      <c r="AU2684" s="233">
        <v>45</v>
      </c>
      <c r="AV2684" s="233">
        <v>46</v>
      </c>
      <c r="AW2684" s="233">
        <v>47</v>
      </c>
      <c r="AX2684" s="233">
        <v>48</v>
      </c>
      <c r="AY2684" s="233">
        <v>49</v>
      </c>
      <c r="AZ2684" s="233">
        <v>50</v>
      </c>
      <c r="BA2684" s="233">
        <v>51</v>
      </c>
      <c r="BB2684" s="233">
        <v>52</v>
      </c>
      <c r="BC2684" s="233">
        <v>53</v>
      </c>
      <c r="BD2684" s="233">
        <v>54</v>
      </c>
      <c r="BE2684" s="233">
        <v>55</v>
      </c>
      <c r="BF2684" s="233">
        <v>56</v>
      </c>
      <c r="BG2684" s="233">
        <v>57</v>
      </c>
      <c r="BH2684" s="233">
        <v>58</v>
      </c>
      <c r="BI2684" s="233">
        <v>59</v>
      </c>
      <c r="BJ2684" s="233">
        <v>60</v>
      </c>
      <c r="BK2684" s="233">
        <v>61</v>
      </c>
      <c r="BL2684" s="233">
        <v>62</v>
      </c>
    </row>
    <row r="2685" spans="3:64" ht="18.75" x14ac:dyDescent="0.3">
      <c r="C2685" s="393">
        <v>1</v>
      </c>
      <c r="D2685" s="454" t="s">
        <v>16</v>
      </c>
      <c r="E2685" s="252">
        <v>10.02</v>
      </c>
      <c r="F2685" s="252"/>
      <c r="G2685" s="252">
        <f>E2685+F2685</f>
        <v>10.02</v>
      </c>
      <c r="H2685" s="449">
        <v>10.02</v>
      </c>
      <c r="I2685" s="254">
        <f t="shared" ref="I2685:I2715" si="2658">IF(H2685&lt;&gt;0,(H2685/G2685*100),0)</f>
        <v>100</v>
      </c>
      <c r="J2685" s="62">
        <f>G2685-H2685</f>
        <v>0</v>
      </c>
      <c r="K2685" s="252">
        <v>37.620000000000012</v>
      </c>
      <c r="L2685" s="57"/>
      <c r="M2685" s="252">
        <f>K2685+L2685</f>
        <v>37.620000000000012</v>
      </c>
      <c r="N2685" s="252">
        <v>37.619999999999997</v>
      </c>
      <c r="O2685" s="254">
        <f>IF(N2685&lt;&gt;0,(N2685/M2685*100),0)</f>
        <v>99.999999999999972</v>
      </c>
      <c r="P2685" s="252">
        <f t="shared" ref="P2685:P2714" si="2659">M2685-N2685</f>
        <v>0</v>
      </c>
      <c r="Q2685" s="252">
        <v>6.27</v>
      </c>
      <c r="R2685" s="252"/>
      <c r="S2685" s="252">
        <f>Q2685+R2685</f>
        <v>6.27</v>
      </c>
      <c r="T2685" s="252">
        <v>1.0900000000000001</v>
      </c>
      <c r="U2685" s="254">
        <f t="shared" ref="U2685:U2715" si="2660">IF(T2685&lt;&gt;0,(T2685/S2685*100),0)</f>
        <v>17.384370015948967</v>
      </c>
      <c r="V2685" s="252">
        <f>S2685-T2685</f>
        <v>5.18</v>
      </c>
      <c r="W2685" s="252">
        <v>1.6</v>
      </c>
      <c r="X2685" s="252"/>
      <c r="Y2685" s="252">
        <f>W2685+X2685</f>
        <v>1.6</v>
      </c>
      <c r="Z2685" s="252">
        <v>1</v>
      </c>
      <c r="AA2685" s="254">
        <f>IF(Z2685&lt;&gt;0,(Z2685/Y2685*100),0)</f>
        <v>62.5</v>
      </c>
      <c r="AB2685" s="252">
        <f>Y2685-Z2685</f>
        <v>0.60000000000000009</v>
      </c>
      <c r="AC2685" s="221">
        <v>207.47283999999993</v>
      </c>
      <c r="AD2685" s="221"/>
      <c r="AE2685" s="221">
        <f>AC2685+AD2685</f>
        <v>207.47283999999993</v>
      </c>
      <c r="AF2685" s="221">
        <v>0</v>
      </c>
      <c r="AG2685" s="220"/>
      <c r="AH2685" s="221">
        <f>AE2685-AF2685</f>
        <v>207.47283999999993</v>
      </c>
      <c r="AI2685" s="221">
        <v>384.80637999999999</v>
      </c>
      <c r="AJ2685" s="321"/>
      <c r="AK2685" s="221">
        <f>AI2685+AJ2685</f>
        <v>384.80637999999999</v>
      </c>
      <c r="AL2685" s="221">
        <v>0</v>
      </c>
      <c r="AM2685" s="220">
        <f>IF(AL2685&lt;&gt;0,(AL2685/AK2685*100),0)</f>
        <v>0</v>
      </c>
      <c r="AN2685" s="221">
        <f>AK2685-AL2685</f>
        <v>384.80637999999999</v>
      </c>
      <c r="AO2685" s="221">
        <v>607.73437999999999</v>
      </c>
      <c r="AP2685" s="321"/>
      <c r="AQ2685" s="221">
        <f>AO2685+AP2685</f>
        <v>607.73437999999999</v>
      </c>
      <c r="AR2685" s="221">
        <v>0</v>
      </c>
      <c r="AS2685" s="220">
        <f>IF(AR2685&lt;&gt;0,(AR2685/AQ2685*100),0)</f>
        <v>0</v>
      </c>
      <c r="AT2685" s="221">
        <f>AQ2685-AR2685</f>
        <v>607.73437999999999</v>
      </c>
      <c r="AU2685" s="221">
        <v>0</v>
      </c>
      <c r="AV2685" s="62"/>
      <c r="AW2685" s="221">
        <f>AU2685+AV2685</f>
        <v>0</v>
      </c>
      <c r="AX2685" s="221">
        <v>0</v>
      </c>
      <c r="AY2685" s="220">
        <f>IF(AX2685&lt;&gt;0,(AX2685/AW2685*100),0)</f>
        <v>0</v>
      </c>
      <c r="AZ2685" s="221">
        <f>AW2685-AX2685</f>
        <v>0</v>
      </c>
      <c r="BA2685" s="221">
        <v>0</v>
      </c>
      <c r="BB2685" s="221"/>
      <c r="BC2685" s="221">
        <f>BA2685+BB2685</f>
        <v>0</v>
      </c>
      <c r="BD2685" s="221">
        <v>0</v>
      </c>
      <c r="BE2685" s="220">
        <f>IF(BD2685&lt;&gt;0,(BD2685/BC2685*100),0)</f>
        <v>0</v>
      </c>
      <c r="BF2685" s="221">
        <f>BC2685-BD2685</f>
        <v>0</v>
      </c>
      <c r="BG2685" s="222">
        <f t="shared" ref="BG2685:BH2714" si="2661">E2685+K2685+Q2685+W2685+AI2685+AO2685+AU2685+BA2685+AC2685</f>
        <v>1255.5236</v>
      </c>
      <c r="BH2685" s="222">
        <f t="shared" si="2661"/>
        <v>0</v>
      </c>
      <c r="BI2685" s="222">
        <f>SUM(BG2685:BH2685)</f>
        <v>1255.5236</v>
      </c>
      <c r="BJ2685" s="222">
        <f t="shared" ref="BJ2685:BJ2714" si="2662">H2685+N2685+T2685+Z2685+AL2685+AR2685+AX2685+BD2685+AF2685</f>
        <v>49.730000000000004</v>
      </c>
      <c r="BK2685" s="223">
        <f>IF(BJ2685&lt;&gt;0,(BJ2685/BI2685*100),0)</f>
        <v>3.960897270270348</v>
      </c>
      <c r="BL2685" s="222">
        <f>BI2685-BJ2685</f>
        <v>1205.7936</v>
      </c>
    </row>
    <row r="2686" spans="3:64" ht="18.75" x14ac:dyDescent="0.3">
      <c r="C2686" s="393">
        <v>2</v>
      </c>
      <c r="D2686" s="394" t="s">
        <v>190</v>
      </c>
      <c r="E2686" s="252">
        <v>-9.9999999999766942E-4</v>
      </c>
      <c r="F2686" s="213"/>
      <c r="G2686" s="252">
        <f t="shared" ref="G2686:G2714" si="2663">E2686+F2686</f>
        <v>-9.9999999999766942E-4</v>
      </c>
      <c r="H2686" s="252">
        <v>0</v>
      </c>
      <c r="I2686" s="254">
        <f t="shared" si="2658"/>
        <v>0</v>
      </c>
      <c r="J2686" s="62">
        <f t="shared" ref="J2686:J2714" si="2664">G2686-H2686</f>
        <v>-9.9999999999766942E-4</v>
      </c>
      <c r="K2686" s="252">
        <v>26.402000000000001</v>
      </c>
      <c r="L2686" s="57"/>
      <c r="M2686" s="252">
        <f t="shared" ref="M2686:M2714" si="2665">K2686+L2686</f>
        <v>26.402000000000001</v>
      </c>
      <c r="N2686" s="252">
        <v>0</v>
      </c>
      <c r="O2686" s="254">
        <f t="shared" ref="O2686:O2715" si="2666">IF(N2686&lt;&gt;0,(N2686/M2686*100),0)</f>
        <v>0</v>
      </c>
      <c r="P2686" s="252">
        <f t="shared" si="2659"/>
        <v>26.402000000000001</v>
      </c>
      <c r="Q2686" s="252">
        <v>8.2800000000000011</v>
      </c>
      <c r="R2686" s="252"/>
      <c r="S2686" s="252">
        <f t="shared" ref="S2686:S2714" si="2667">Q2686+R2686</f>
        <v>8.2800000000000011</v>
      </c>
      <c r="T2686" s="252">
        <v>8.2799999999999994</v>
      </c>
      <c r="U2686" s="254">
        <f t="shared" si="2660"/>
        <v>99.999999999999972</v>
      </c>
      <c r="V2686" s="252">
        <f t="shared" ref="V2686:V2714" si="2668">S2686-T2686</f>
        <v>0</v>
      </c>
      <c r="W2686" s="252">
        <v>0</v>
      </c>
      <c r="X2686" s="252"/>
      <c r="Y2686" s="252">
        <f t="shared" ref="Y2686:Y2714" si="2669">W2686+X2686</f>
        <v>0</v>
      </c>
      <c r="Z2686" s="252">
        <v>0</v>
      </c>
      <c r="AA2686" s="254">
        <f t="shared" ref="AA2686:AA2715" si="2670">IF(Z2686&lt;&gt;0,(Z2686/Y2686*100),0)</f>
        <v>0</v>
      </c>
      <c r="AB2686" s="252">
        <f t="shared" ref="AB2686:AB2714" si="2671">Y2686-Z2686</f>
        <v>0</v>
      </c>
      <c r="AC2686" s="221">
        <v>125.58771999999999</v>
      </c>
      <c r="AD2686" s="221"/>
      <c r="AE2686" s="221">
        <f t="shared" ref="AE2686:AE2714" si="2672">AC2686+AD2686</f>
        <v>125.58771999999999</v>
      </c>
      <c r="AF2686" s="221">
        <v>14</v>
      </c>
      <c r="AG2686" s="220"/>
      <c r="AH2686" s="221">
        <f t="shared" ref="AH2686:AH2714" si="2673">AE2686-AF2686</f>
        <v>111.58771999999999</v>
      </c>
      <c r="AI2686" s="221">
        <v>521.30298000000005</v>
      </c>
      <c r="AJ2686" s="321"/>
      <c r="AK2686" s="221">
        <f t="shared" ref="AK2686:AK2714" si="2674">AI2686+AJ2686</f>
        <v>521.30298000000005</v>
      </c>
      <c r="AL2686" s="221">
        <v>64</v>
      </c>
      <c r="AM2686" s="220">
        <f t="shared" ref="AM2686:AM2715" si="2675">IF(AL2686&lt;&gt;0,(AL2686/AK2686*100),0)</f>
        <v>12.276929627373317</v>
      </c>
      <c r="AN2686" s="221">
        <f t="shared" ref="AN2686:AN2714" si="2676">AK2686-AL2686</f>
        <v>457.30298000000005</v>
      </c>
      <c r="AO2686" s="221">
        <v>466.90042000000028</v>
      </c>
      <c r="AP2686" s="321"/>
      <c r="AQ2686" s="221">
        <f t="shared" ref="AQ2686:AQ2714" si="2677">AO2686+AP2686</f>
        <v>466.90042000000028</v>
      </c>
      <c r="AR2686" s="221">
        <v>38</v>
      </c>
      <c r="AS2686" s="220">
        <f t="shared" ref="AS2686:AS2715" si="2678">IF(AR2686&lt;&gt;0,(AR2686/AQ2686*100),0)</f>
        <v>8.1387804277408833</v>
      </c>
      <c r="AT2686" s="221">
        <f t="shared" ref="AT2686:AT2714" si="2679">AQ2686-AR2686</f>
        <v>428.90042000000028</v>
      </c>
      <c r="AU2686" s="221">
        <v>0</v>
      </c>
      <c r="AV2686" s="62"/>
      <c r="AW2686" s="221">
        <f t="shared" ref="AW2686:AW2714" si="2680">AU2686+AV2686</f>
        <v>0</v>
      </c>
      <c r="AX2686" s="221">
        <v>0</v>
      </c>
      <c r="AY2686" s="220">
        <f t="shared" ref="AY2686:AY2715" si="2681">IF(AX2686&lt;&gt;0,(AX2686/AW2686*100),0)</f>
        <v>0</v>
      </c>
      <c r="AZ2686" s="221">
        <f t="shared" ref="AZ2686:AZ2714" si="2682">AW2686-AX2686</f>
        <v>0</v>
      </c>
      <c r="BA2686" s="221">
        <v>0</v>
      </c>
      <c r="BB2686" s="221"/>
      <c r="BC2686" s="221">
        <f t="shared" ref="BC2686:BC2714" si="2683">BA2686+BB2686</f>
        <v>0</v>
      </c>
      <c r="BD2686" s="221">
        <v>0</v>
      </c>
      <c r="BE2686" s="220">
        <f t="shared" ref="BE2686:BE2715" si="2684">IF(BD2686&lt;&gt;0,(BD2686/BC2686*100),0)</f>
        <v>0</v>
      </c>
      <c r="BF2686" s="221">
        <f t="shared" ref="BF2686:BF2714" si="2685">BC2686-BD2686</f>
        <v>0</v>
      </c>
      <c r="BG2686" s="222">
        <f t="shared" si="2661"/>
        <v>1148.4721200000004</v>
      </c>
      <c r="BH2686" s="222">
        <f t="shared" si="2661"/>
        <v>0</v>
      </c>
      <c r="BI2686" s="222">
        <f t="shared" ref="BI2686:BI2714" si="2686">SUM(BG2686:BH2686)</f>
        <v>1148.4721200000004</v>
      </c>
      <c r="BJ2686" s="222">
        <f t="shared" si="2662"/>
        <v>124.28</v>
      </c>
      <c r="BK2686" s="223">
        <f t="shared" ref="BK2686:BK2715" si="2687">IF(BJ2686&lt;&gt;0,(BJ2686/BI2686*100),0)</f>
        <v>10.821333651529997</v>
      </c>
      <c r="BL2686" s="222">
        <f t="shared" ref="BL2686:BL2714" si="2688">BI2686-BJ2686</f>
        <v>1024.1921200000004</v>
      </c>
    </row>
    <row r="2687" spans="3:64" ht="18.75" x14ac:dyDescent="0.3">
      <c r="C2687" s="393">
        <v>3</v>
      </c>
      <c r="D2687" s="394" t="s">
        <v>18</v>
      </c>
      <c r="E2687" s="252">
        <v>1.4019999999999992</v>
      </c>
      <c r="F2687" s="213"/>
      <c r="G2687" s="252">
        <f t="shared" si="2663"/>
        <v>1.4019999999999992</v>
      </c>
      <c r="H2687" s="252">
        <v>1.4</v>
      </c>
      <c r="I2687" s="254">
        <f t="shared" si="2658"/>
        <v>99.857346647646267</v>
      </c>
      <c r="J2687" s="62">
        <f t="shared" si="2664"/>
        <v>1.9999999999993356E-3</v>
      </c>
      <c r="K2687" s="252">
        <v>42.210000000000008</v>
      </c>
      <c r="L2687" s="57"/>
      <c r="M2687" s="252">
        <f t="shared" si="2665"/>
        <v>42.210000000000008</v>
      </c>
      <c r="N2687" s="252">
        <v>0</v>
      </c>
      <c r="O2687" s="254">
        <f t="shared" si="2666"/>
        <v>0</v>
      </c>
      <c r="P2687" s="252">
        <f t="shared" si="2659"/>
        <v>42.210000000000008</v>
      </c>
      <c r="Q2687" s="252">
        <v>11.770000000000003</v>
      </c>
      <c r="R2687" s="252"/>
      <c r="S2687" s="252">
        <f t="shared" si="2667"/>
        <v>11.770000000000003</v>
      </c>
      <c r="T2687" s="252">
        <v>0</v>
      </c>
      <c r="U2687" s="254">
        <f t="shared" si="2660"/>
        <v>0</v>
      </c>
      <c r="V2687" s="252">
        <f t="shared" si="2668"/>
        <v>11.770000000000003</v>
      </c>
      <c r="W2687" s="252">
        <v>1.42</v>
      </c>
      <c r="X2687" s="252"/>
      <c r="Y2687" s="252">
        <f t="shared" si="2669"/>
        <v>1.42</v>
      </c>
      <c r="Z2687" s="252">
        <v>0</v>
      </c>
      <c r="AA2687" s="254">
        <f t="shared" si="2670"/>
        <v>0</v>
      </c>
      <c r="AB2687" s="252">
        <f t="shared" si="2671"/>
        <v>1.42</v>
      </c>
      <c r="AC2687" s="221">
        <v>161.60076000000001</v>
      </c>
      <c r="AD2687" s="221"/>
      <c r="AE2687" s="221">
        <f t="shared" si="2672"/>
        <v>161.60076000000001</v>
      </c>
      <c r="AF2687" s="221">
        <v>0</v>
      </c>
      <c r="AG2687" s="220"/>
      <c r="AH2687" s="221">
        <f t="shared" si="2673"/>
        <v>161.60076000000001</v>
      </c>
      <c r="AI2687" s="221">
        <v>913.05552000000046</v>
      </c>
      <c r="AJ2687" s="321"/>
      <c r="AK2687" s="221">
        <f t="shared" si="2674"/>
        <v>913.05552000000046</v>
      </c>
      <c r="AL2687" s="221">
        <v>33.488</v>
      </c>
      <c r="AM2687" s="220">
        <f t="shared" si="2675"/>
        <v>3.6676849618082352</v>
      </c>
      <c r="AN2687" s="221">
        <f t="shared" si="2676"/>
        <v>879.56752000000051</v>
      </c>
      <c r="AO2687" s="221">
        <v>864.9450599999999</v>
      </c>
      <c r="AP2687" s="321"/>
      <c r="AQ2687" s="221">
        <f t="shared" si="2677"/>
        <v>864.9450599999999</v>
      </c>
      <c r="AR2687" s="221">
        <v>42.1</v>
      </c>
      <c r="AS2687" s="220">
        <f t="shared" si="2678"/>
        <v>4.8673611708933295</v>
      </c>
      <c r="AT2687" s="221">
        <f t="shared" si="2679"/>
        <v>822.84505999999988</v>
      </c>
      <c r="AU2687" s="221">
        <v>0</v>
      </c>
      <c r="AV2687" s="62"/>
      <c r="AW2687" s="221">
        <f t="shared" si="2680"/>
        <v>0</v>
      </c>
      <c r="AX2687" s="221">
        <v>0</v>
      </c>
      <c r="AY2687" s="220">
        <f t="shared" si="2681"/>
        <v>0</v>
      </c>
      <c r="AZ2687" s="221">
        <f t="shared" si="2682"/>
        <v>0</v>
      </c>
      <c r="BA2687" s="221">
        <v>15.387900000000009</v>
      </c>
      <c r="BB2687" s="221"/>
      <c r="BC2687" s="221">
        <f t="shared" si="2683"/>
        <v>15.387900000000009</v>
      </c>
      <c r="BD2687" s="221">
        <v>0</v>
      </c>
      <c r="BE2687" s="220">
        <f t="shared" si="2684"/>
        <v>0</v>
      </c>
      <c r="BF2687" s="221">
        <f t="shared" si="2685"/>
        <v>15.387900000000009</v>
      </c>
      <c r="BG2687" s="222">
        <f t="shared" si="2661"/>
        <v>2011.7912400000005</v>
      </c>
      <c r="BH2687" s="222">
        <f t="shared" si="2661"/>
        <v>0</v>
      </c>
      <c r="BI2687" s="222">
        <f t="shared" si="2686"/>
        <v>2011.7912400000005</v>
      </c>
      <c r="BJ2687" s="222">
        <f t="shared" si="2662"/>
        <v>76.988</v>
      </c>
      <c r="BK2687" s="223">
        <f t="shared" si="2687"/>
        <v>3.8268384149043211</v>
      </c>
      <c r="BL2687" s="222">
        <f t="shared" si="2688"/>
        <v>1934.8032400000004</v>
      </c>
    </row>
    <row r="2688" spans="3:64" ht="18.75" x14ac:dyDescent="0.3">
      <c r="C2688" s="393">
        <v>4</v>
      </c>
      <c r="D2688" s="394" t="s">
        <v>19</v>
      </c>
      <c r="E2688" s="252">
        <v>-9.9999999999766942E-4</v>
      </c>
      <c r="F2688" s="213"/>
      <c r="G2688" s="252">
        <f t="shared" si="2663"/>
        <v>-9.9999999999766942E-4</v>
      </c>
      <c r="H2688" s="252">
        <v>0</v>
      </c>
      <c r="I2688" s="254">
        <f t="shared" si="2658"/>
        <v>0</v>
      </c>
      <c r="J2688" s="62">
        <f t="shared" si="2664"/>
        <v>-9.9999999999766942E-4</v>
      </c>
      <c r="K2688" s="252">
        <v>22.14</v>
      </c>
      <c r="L2688" s="57"/>
      <c r="M2688" s="252">
        <f t="shared" si="2665"/>
        <v>22.14</v>
      </c>
      <c r="N2688" s="252">
        <v>0</v>
      </c>
      <c r="O2688" s="254">
        <f t="shared" si="2666"/>
        <v>0</v>
      </c>
      <c r="P2688" s="252">
        <f t="shared" si="2659"/>
        <v>22.14</v>
      </c>
      <c r="Q2688" s="252">
        <v>7.3800000000000026</v>
      </c>
      <c r="R2688" s="252"/>
      <c r="S2688" s="252">
        <f t="shared" si="2667"/>
        <v>7.3800000000000026</v>
      </c>
      <c r="T2688" s="252">
        <v>0</v>
      </c>
      <c r="U2688" s="254">
        <f t="shared" si="2660"/>
        <v>0</v>
      </c>
      <c r="V2688" s="252">
        <f t="shared" si="2668"/>
        <v>7.3800000000000026</v>
      </c>
      <c r="W2688" s="252">
        <v>1.1999999999999995</v>
      </c>
      <c r="X2688" s="252"/>
      <c r="Y2688" s="252">
        <f t="shared" si="2669"/>
        <v>1.1999999999999995</v>
      </c>
      <c r="Z2688" s="252">
        <v>0</v>
      </c>
      <c r="AA2688" s="254">
        <f t="shared" si="2670"/>
        <v>0</v>
      </c>
      <c r="AB2688" s="252">
        <f t="shared" si="2671"/>
        <v>1.1999999999999995</v>
      </c>
      <c r="AC2688" s="221">
        <v>158.54476000000003</v>
      </c>
      <c r="AD2688" s="221"/>
      <c r="AE2688" s="221">
        <f t="shared" si="2672"/>
        <v>158.54476000000003</v>
      </c>
      <c r="AF2688" s="221">
        <v>9</v>
      </c>
      <c r="AG2688" s="220"/>
      <c r="AH2688" s="221">
        <f t="shared" si="2673"/>
        <v>149.54476000000003</v>
      </c>
      <c r="AI2688" s="221">
        <v>639.97121999999979</v>
      </c>
      <c r="AJ2688" s="321"/>
      <c r="AK2688" s="221">
        <f t="shared" si="2674"/>
        <v>639.97121999999979</v>
      </c>
      <c r="AL2688" s="221">
        <v>23</v>
      </c>
      <c r="AM2688" s="220">
        <f t="shared" si="2675"/>
        <v>3.5939116137128799</v>
      </c>
      <c r="AN2688" s="221">
        <f t="shared" si="2676"/>
        <v>616.97121999999979</v>
      </c>
      <c r="AO2688" s="221">
        <v>450.63144000000034</v>
      </c>
      <c r="AP2688" s="321"/>
      <c r="AQ2688" s="221">
        <f t="shared" si="2677"/>
        <v>450.63144000000034</v>
      </c>
      <c r="AR2688" s="221">
        <v>0.5</v>
      </c>
      <c r="AS2688" s="220">
        <f t="shared" si="2678"/>
        <v>0.11095541846791684</v>
      </c>
      <c r="AT2688" s="221">
        <f t="shared" si="2679"/>
        <v>450.13144000000034</v>
      </c>
      <c r="AU2688" s="221">
        <v>0</v>
      </c>
      <c r="AV2688" s="62"/>
      <c r="AW2688" s="221">
        <f t="shared" si="2680"/>
        <v>0</v>
      </c>
      <c r="AX2688" s="221">
        <v>0</v>
      </c>
      <c r="AY2688" s="220">
        <f t="shared" si="2681"/>
        <v>0</v>
      </c>
      <c r="AZ2688" s="221">
        <f t="shared" si="2682"/>
        <v>0</v>
      </c>
      <c r="BA2688" s="221">
        <v>0</v>
      </c>
      <c r="BB2688" s="221"/>
      <c r="BC2688" s="221">
        <f t="shared" si="2683"/>
        <v>0</v>
      </c>
      <c r="BD2688" s="221">
        <v>0</v>
      </c>
      <c r="BE2688" s="220">
        <f t="shared" si="2684"/>
        <v>0</v>
      </c>
      <c r="BF2688" s="221">
        <f t="shared" si="2685"/>
        <v>0</v>
      </c>
      <c r="BG2688" s="222">
        <f t="shared" si="2661"/>
        <v>1279.8664200000001</v>
      </c>
      <c r="BH2688" s="222">
        <f t="shared" si="2661"/>
        <v>0</v>
      </c>
      <c r="BI2688" s="222">
        <f t="shared" si="2686"/>
        <v>1279.8664200000001</v>
      </c>
      <c r="BJ2688" s="222">
        <f t="shared" si="2662"/>
        <v>32.5</v>
      </c>
      <c r="BK2688" s="223">
        <f t="shared" si="2687"/>
        <v>2.5393275026310946</v>
      </c>
      <c r="BL2688" s="222">
        <f t="shared" si="2688"/>
        <v>1247.3664200000001</v>
      </c>
    </row>
    <row r="2689" spans="3:64" ht="18.75" x14ac:dyDescent="0.3">
      <c r="C2689" s="393">
        <v>5</v>
      </c>
      <c r="D2689" s="394" t="s">
        <v>20</v>
      </c>
      <c r="E2689" s="252">
        <v>0</v>
      </c>
      <c r="F2689" s="213"/>
      <c r="G2689" s="252">
        <f t="shared" si="2663"/>
        <v>0</v>
      </c>
      <c r="H2689" s="252">
        <v>0</v>
      </c>
      <c r="I2689" s="254">
        <f t="shared" si="2658"/>
        <v>0</v>
      </c>
      <c r="J2689" s="62">
        <f t="shared" si="2664"/>
        <v>0</v>
      </c>
      <c r="K2689" s="252">
        <v>17.280000000000005</v>
      </c>
      <c r="L2689" s="57"/>
      <c r="M2689" s="252">
        <f t="shared" si="2665"/>
        <v>17.280000000000005</v>
      </c>
      <c r="N2689" s="252">
        <v>17.28</v>
      </c>
      <c r="O2689" s="254">
        <f t="shared" si="2666"/>
        <v>99.999999999999972</v>
      </c>
      <c r="P2689" s="252">
        <f t="shared" si="2659"/>
        <v>0</v>
      </c>
      <c r="Q2689" s="252">
        <v>5.8000000000000016</v>
      </c>
      <c r="R2689" s="252"/>
      <c r="S2689" s="252">
        <f t="shared" si="2667"/>
        <v>5.8000000000000016</v>
      </c>
      <c r="T2689" s="252">
        <v>5.8</v>
      </c>
      <c r="U2689" s="254">
        <f t="shared" si="2660"/>
        <v>99.999999999999972</v>
      </c>
      <c r="V2689" s="252">
        <f t="shared" si="2668"/>
        <v>0</v>
      </c>
      <c r="W2689" s="252">
        <v>0.69999999999999973</v>
      </c>
      <c r="X2689" s="252"/>
      <c r="Y2689" s="252">
        <f t="shared" si="2669"/>
        <v>0.69999999999999973</v>
      </c>
      <c r="Z2689" s="252">
        <v>0.7</v>
      </c>
      <c r="AA2689" s="254">
        <f t="shared" si="2670"/>
        <v>100.00000000000003</v>
      </c>
      <c r="AB2689" s="252">
        <f t="shared" si="2671"/>
        <v>0</v>
      </c>
      <c r="AC2689" s="221">
        <v>128.262</v>
      </c>
      <c r="AD2689" s="221"/>
      <c r="AE2689" s="221">
        <f t="shared" si="2672"/>
        <v>128.262</v>
      </c>
      <c r="AF2689" s="221">
        <v>81.510000000000005</v>
      </c>
      <c r="AG2689" s="220"/>
      <c r="AH2689" s="221">
        <f t="shared" si="2673"/>
        <v>46.751999999999995</v>
      </c>
      <c r="AI2689" s="221">
        <v>450.83868000000007</v>
      </c>
      <c r="AJ2689" s="321"/>
      <c r="AK2689" s="221">
        <f t="shared" si="2674"/>
        <v>450.83868000000007</v>
      </c>
      <c r="AL2689" s="221">
        <v>392.12299999999999</v>
      </c>
      <c r="AM2689" s="220">
        <f t="shared" si="2675"/>
        <v>86.976343733417011</v>
      </c>
      <c r="AN2689" s="221">
        <f t="shared" si="2676"/>
        <v>58.715680000000077</v>
      </c>
      <c r="AO2689" s="221">
        <v>427.04499999999996</v>
      </c>
      <c r="AP2689" s="321"/>
      <c r="AQ2689" s="221">
        <f t="shared" si="2677"/>
        <v>427.04499999999996</v>
      </c>
      <c r="AR2689" s="221">
        <v>309.84699999999998</v>
      </c>
      <c r="AS2689" s="220">
        <f t="shared" si="2678"/>
        <v>72.556053811659197</v>
      </c>
      <c r="AT2689" s="221">
        <f t="shared" si="2679"/>
        <v>117.19799999999998</v>
      </c>
      <c r="AU2689" s="221">
        <v>0</v>
      </c>
      <c r="AV2689" s="62"/>
      <c r="AW2689" s="221">
        <f t="shared" si="2680"/>
        <v>0</v>
      </c>
      <c r="AX2689" s="221">
        <v>0</v>
      </c>
      <c r="AY2689" s="220">
        <f t="shared" si="2681"/>
        <v>0</v>
      </c>
      <c r="AZ2689" s="221">
        <f t="shared" si="2682"/>
        <v>0</v>
      </c>
      <c r="BA2689" s="221">
        <v>0</v>
      </c>
      <c r="BB2689" s="221"/>
      <c r="BC2689" s="221">
        <f t="shared" si="2683"/>
        <v>0</v>
      </c>
      <c r="BD2689" s="221">
        <v>0</v>
      </c>
      <c r="BE2689" s="220">
        <f t="shared" si="2684"/>
        <v>0</v>
      </c>
      <c r="BF2689" s="221">
        <f t="shared" si="2685"/>
        <v>0</v>
      </c>
      <c r="BG2689" s="222">
        <f t="shared" si="2661"/>
        <v>1029.9256800000001</v>
      </c>
      <c r="BH2689" s="222">
        <f t="shared" si="2661"/>
        <v>0</v>
      </c>
      <c r="BI2689" s="222">
        <f t="shared" si="2686"/>
        <v>1029.9256800000001</v>
      </c>
      <c r="BJ2689" s="222">
        <f t="shared" si="2662"/>
        <v>807.26</v>
      </c>
      <c r="BK2689" s="223">
        <f t="shared" si="2687"/>
        <v>78.380412846876482</v>
      </c>
      <c r="BL2689" s="222">
        <f t="shared" si="2688"/>
        <v>222.66568000000007</v>
      </c>
    </row>
    <row r="2690" spans="3:64" ht="18.75" x14ac:dyDescent="0.3">
      <c r="C2690" s="393">
        <v>6</v>
      </c>
      <c r="D2690" s="456" t="s">
        <v>21</v>
      </c>
      <c r="E2690" s="252">
        <v>0</v>
      </c>
      <c r="F2690" s="213"/>
      <c r="G2690" s="252">
        <f t="shared" si="2663"/>
        <v>0</v>
      </c>
      <c r="H2690" s="252">
        <v>0</v>
      </c>
      <c r="I2690" s="254">
        <f t="shared" si="2658"/>
        <v>0</v>
      </c>
      <c r="J2690" s="62">
        <f t="shared" si="2664"/>
        <v>0</v>
      </c>
      <c r="K2690" s="252">
        <v>11.350000000000005</v>
      </c>
      <c r="L2690" s="57"/>
      <c r="M2690" s="252">
        <v>0</v>
      </c>
      <c r="N2690" s="252">
        <v>0</v>
      </c>
      <c r="O2690" s="254">
        <f t="shared" si="2666"/>
        <v>0</v>
      </c>
      <c r="P2690" s="252">
        <f t="shared" si="2659"/>
        <v>0</v>
      </c>
      <c r="Q2690" s="252">
        <v>5.2399999999999984</v>
      </c>
      <c r="R2690" s="252"/>
      <c r="S2690" s="252">
        <f t="shared" si="2667"/>
        <v>5.2399999999999984</v>
      </c>
      <c r="T2690" s="252">
        <v>0</v>
      </c>
      <c r="U2690" s="254">
        <f t="shared" si="2660"/>
        <v>0</v>
      </c>
      <c r="V2690" s="252">
        <f t="shared" si="2668"/>
        <v>5.2399999999999984</v>
      </c>
      <c r="W2690" s="252">
        <v>7.9999999999999849E-2</v>
      </c>
      <c r="X2690" s="252"/>
      <c r="Y2690" s="252">
        <f t="shared" si="2669"/>
        <v>7.9999999999999849E-2</v>
      </c>
      <c r="Z2690" s="252">
        <v>0</v>
      </c>
      <c r="AA2690" s="254">
        <f t="shared" si="2670"/>
        <v>0</v>
      </c>
      <c r="AB2690" s="252">
        <f t="shared" si="2671"/>
        <v>7.9999999999999849E-2</v>
      </c>
      <c r="AC2690" s="221">
        <v>6.9469399999999837</v>
      </c>
      <c r="AD2690" s="221"/>
      <c r="AE2690" s="221">
        <f t="shared" si="2672"/>
        <v>6.9469399999999837</v>
      </c>
      <c r="AF2690" s="221">
        <v>3.5</v>
      </c>
      <c r="AG2690" s="220"/>
      <c r="AH2690" s="221">
        <f t="shared" si="2673"/>
        <v>3.4469399999999837</v>
      </c>
      <c r="AI2690" s="221">
        <v>12.041800000000023</v>
      </c>
      <c r="AJ2690" s="321"/>
      <c r="AK2690" s="221">
        <f t="shared" si="2674"/>
        <v>12.041800000000023</v>
      </c>
      <c r="AL2690" s="221">
        <v>2.5</v>
      </c>
      <c r="AM2690" s="220">
        <f t="shared" si="2675"/>
        <v>20.761015794980779</v>
      </c>
      <c r="AN2690" s="221">
        <f t="shared" si="2676"/>
        <v>9.5418000000000234</v>
      </c>
      <c r="AO2690" s="221">
        <v>99.634140000000031</v>
      </c>
      <c r="AP2690" s="321"/>
      <c r="AQ2690" s="221">
        <f t="shared" si="2677"/>
        <v>99.634140000000031</v>
      </c>
      <c r="AR2690" s="221">
        <v>10.66</v>
      </c>
      <c r="AS2690" s="220">
        <f t="shared" si="2678"/>
        <v>10.699143887828004</v>
      </c>
      <c r="AT2690" s="221">
        <f t="shared" si="2679"/>
        <v>88.974140000000034</v>
      </c>
      <c r="AU2690" s="221">
        <v>0</v>
      </c>
      <c r="AV2690" s="62"/>
      <c r="AW2690" s="221">
        <f t="shared" si="2680"/>
        <v>0</v>
      </c>
      <c r="AX2690" s="221">
        <v>0</v>
      </c>
      <c r="AY2690" s="220">
        <f t="shared" si="2681"/>
        <v>0</v>
      </c>
      <c r="AZ2690" s="221">
        <f t="shared" si="2682"/>
        <v>0</v>
      </c>
      <c r="BA2690" s="221">
        <v>0</v>
      </c>
      <c r="BB2690" s="221"/>
      <c r="BC2690" s="221">
        <f t="shared" si="2683"/>
        <v>0</v>
      </c>
      <c r="BD2690" s="221">
        <v>0</v>
      </c>
      <c r="BE2690" s="220">
        <f t="shared" si="2684"/>
        <v>0</v>
      </c>
      <c r="BF2690" s="221">
        <f t="shared" si="2685"/>
        <v>0</v>
      </c>
      <c r="BG2690" s="222">
        <f t="shared" si="2661"/>
        <v>135.29288000000003</v>
      </c>
      <c r="BH2690" s="222">
        <f t="shared" si="2661"/>
        <v>0</v>
      </c>
      <c r="BI2690" s="222">
        <f t="shared" si="2686"/>
        <v>135.29288000000003</v>
      </c>
      <c r="BJ2690" s="222">
        <f t="shared" si="2662"/>
        <v>16.66</v>
      </c>
      <c r="BK2690" s="223">
        <f t="shared" si="2687"/>
        <v>12.314025690043701</v>
      </c>
      <c r="BL2690" s="222">
        <f t="shared" si="2688"/>
        <v>118.63288000000003</v>
      </c>
    </row>
    <row r="2691" spans="3:64" ht="18.75" x14ac:dyDescent="0.3">
      <c r="C2691" s="393">
        <v>7</v>
      </c>
      <c r="D2691" s="394" t="s">
        <v>22</v>
      </c>
      <c r="E2691" s="252">
        <v>0</v>
      </c>
      <c r="F2691" s="213"/>
      <c r="G2691" s="252">
        <f t="shared" si="2663"/>
        <v>0</v>
      </c>
      <c r="H2691" s="252">
        <v>0</v>
      </c>
      <c r="I2691" s="254">
        <f t="shared" si="2658"/>
        <v>0</v>
      </c>
      <c r="J2691" s="62">
        <f t="shared" si="2664"/>
        <v>0</v>
      </c>
      <c r="K2691" s="252">
        <v>25.419999999999987</v>
      </c>
      <c r="L2691" s="57"/>
      <c r="M2691" s="252">
        <f t="shared" si="2665"/>
        <v>25.419999999999987</v>
      </c>
      <c r="N2691" s="252">
        <v>18.079999999999998</v>
      </c>
      <c r="O2691" s="254">
        <f t="shared" si="2666"/>
        <v>71.125098347757699</v>
      </c>
      <c r="P2691" s="252">
        <f t="shared" si="2659"/>
        <v>7.3399999999999892</v>
      </c>
      <c r="Q2691" s="252">
        <v>3.9799999999999969</v>
      </c>
      <c r="R2691" s="252"/>
      <c r="S2691" s="252">
        <f t="shared" si="2667"/>
        <v>3.9799999999999969</v>
      </c>
      <c r="T2691" s="252">
        <v>0</v>
      </c>
      <c r="U2691" s="254">
        <f t="shared" si="2660"/>
        <v>0</v>
      </c>
      <c r="V2691" s="252">
        <f t="shared" si="2668"/>
        <v>3.9799999999999969</v>
      </c>
      <c r="W2691" s="252">
        <v>0.44999999999999929</v>
      </c>
      <c r="X2691" s="252"/>
      <c r="Y2691" s="252">
        <f t="shared" si="2669"/>
        <v>0.44999999999999929</v>
      </c>
      <c r="Z2691" s="252">
        <v>0</v>
      </c>
      <c r="AA2691" s="254">
        <f t="shared" si="2670"/>
        <v>0</v>
      </c>
      <c r="AB2691" s="252">
        <f t="shared" si="2671"/>
        <v>0.44999999999999929</v>
      </c>
      <c r="AC2691" s="221">
        <v>43.044719999999984</v>
      </c>
      <c r="AD2691" s="221"/>
      <c r="AE2691" s="221">
        <f t="shared" si="2672"/>
        <v>43.044719999999984</v>
      </c>
      <c r="AF2691" s="221">
        <v>29.86</v>
      </c>
      <c r="AG2691" s="220"/>
      <c r="AH2691" s="221">
        <f t="shared" si="2673"/>
        <v>13.184719999999984</v>
      </c>
      <c r="AI2691" s="221">
        <v>223.24484000000007</v>
      </c>
      <c r="AJ2691" s="321"/>
      <c r="AK2691" s="221">
        <f t="shared" si="2674"/>
        <v>223.24484000000007</v>
      </c>
      <c r="AL2691" s="221">
        <v>142.13</v>
      </c>
      <c r="AM2691" s="220">
        <f t="shared" si="2675"/>
        <v>63.665525259172817</v>
      </c>
      <c r="AN2691" s="221">
        <f t="shared" si="2676"/>
        <v>81.114840000000072</v>
      </c>
      <c r="AO2691" s="221">
        <v>155.41365999999994</v>
      </c>
      <c r="AP2691" s="321"/>
      <c r="AQ2691" s="221">
        <f t="shared" si="2677"/>
        <v>155.41365999999994</v>
      </c>
      <c r="AR2691" s="221">
        <v>102.49</v>
      </c>
      <c r="AS2691" s="220">
        <f t="shared" si="2678"/>
        <v>65.946584103353615</v>
      </c>
      <c r="AT2691" s="221">
        <f t="shared" si="2679"/>
        <v>52.923659999999941</v>
      </c>
      <c r="AU2691" s="221">
        <v>0</v>
      </c>
      <c r="AV2691" s="62"/>
      <c r="AW2691" s="221">
        <f t="shared" si="2680"/>
        <v>0</v>
      </c>
      <c r="AX2691" s="221">
        <v>0</v>
      </c>
      <c r="AY2691" s="220">
        <f t="shared" si="2681"/>
        <v>0</v>
      </c>
      <c r="AZ2691" s="221">
        <f t="shared" si="2682"/>
        <v>0</v>
      </c>
      <c r="BA2691" s="221">
        <v>0</v>
      </c>
      <c r="BB2691" s="221"/>
      <c r="BC2691" s="221">
        <f t="shared" si="2683"/>
        <v>0</v>
      </c>
      <c r="BD2691" s="221">
        <v>0</v>
      </c>
      <c r="BE2691" s="220">
        <f t="shared" si="2684"/>
        <v>0</v>
      </c>
      <c r="BF2691" s="221">
        <f t="shared" si="2685"/>
        <v>0</v>
      </c>
      <c r="BG2691" s="222">
        <f t="shared" si="2661"/>
        <v>451.55322000000001</v>
      </c>
      <c r="BH2691" s="222">
        <f t="shared" si="2661"/>
        <v>0</v>
      </c>
      <c r="BI2691" s="222">
        <f t="shared" si="2686"/>
        <v>451.55322000000001</v>
      </c>
      <c r="BJ2691" s="222">
        <f t="shared" si="2662"/>
        <v>292.56</v>
      </c>
      <c r="BK2691" s="223">
        <f t="shared" si="2687"/>
        <v>64.789705186910197</v>
      </c>
      <c r="BL2691" s="222">
        <f t="shared" si="2688"/>
        <v>158.99322000000001</v>
      </c>
    </row>
    <row r="2692" spans="3:64" ht="18.75" x14ac:dyDescent="0.3">
      <c r="C2692" s="393">
        <v>8</v>
      </c>
      <c r="D2692" s="394" t="s">
        <v>23</v>
      </c>
      <c r="E2692" s="252">
        <v>0</v>
      </c>
      <c r="F2692" s="213"/>
      <c r="G2692" s="252">
        <f t="shared" si="2663"/>
        <v>0</v>
      </c>
      <c r="H2692" s="252">
        <v>0</v>
      </c>
      <c r="I2692" s="254">
        <f t="shared" si="2658"/>
        <v>0</v>
      </c>
      <c r="J2692" s="62">
        <f t="shared" si="2664"/>
        <v>0</v>
      </c>
      <c r="K2692" s="252">
        <v>5.4000000000000039</v>
      </c>
      <c r="L2692" s="57"/>
      <c r="M2692" s="252">
        <f t="shared" si="2665"/>
        <v>5.4000000000000039</v>
      </c>
      <c r="N2692" s="252">
        <v>0</v>
      </c>
      <c r="O2692" s="254">
        <f t="shared" si="2666"/>
        <v>0</v>
      </c>
      <c r="P2692" s="252">
        <f t="shared" si="2659"/>
        <v>5.4000000000000039</v>
      </c>
      <c r="Q2692" s="252">
        <v>1.7999999999999998</v>
      </c>
      <c r="R2692" s="252"/>
      <c r="S2692" s="252">
        <f t="shared" si="2667"/>
        <v>1.7999999999999998</v>
      </c>
      <c r="T2692" s="252">
        <v>0.16</v>
      </c>
      <c r="U2692" s="254">
        <f t="shared" si="2660"/>
        <v>8.8888888888888911</v>
      </c>
      <c r="V2692" s="252">
        <f t="shared" si="2668"/>
        <v>1.64</v>
      </c>
      <c r="W2692" s="252">
        <v>0.29999999999999982</v>
      </c>
      <c r="X2692" s="252"/>
      <c r="Y2692" s="252">
        <f t="shared" si="2669"/>
        <v>0.29999999999999982</v>
      </c>
      <c r="Z2692" s="252">
        <v>0</v>
      </c>
      <c r="AA2692" s="254">
        <f t="shared" si="2670"/>
        <v>0</v>
      </c>
      <c r="AB2692" s="252">
        <f t="shared" si="2671"/>
        <v>0.29999999999999982</v>
      </c>
      <c r="AC2692" s="221">
        <v>2.06036000000001</v>
      </c>
      <c r="AD2692" s="221"/>
      <c r="AE2692" s="221">
        <f t="shared" si="2672"/>
        <v>2.06036000000001</v>
      </c>
      <c r="AF2692" s="221">
        <v>2.06</v>
      </c>
      <c r="AG2692" s="220"/>
      <c r="AH2692" s="221">
        <f t="shared" si="2673"/>
        <v>3.6000000000990795E-4</v>
      </c>
      <c r="AI2692" s="221">
        <v>110.39052000000004</v>
      </c>
      <c r="AJ2692" s="321"/>
      <c r="AK2692" s="221">
        <f t="shared" si="2674"/>
        <v>110.39052000000004</v>
      </c>
      <c r="AL2692" s="221">
        <v>28.17</v>
      </c>
      <c r="AM2692" s="220">
        <f t="shared" si="2675"/>
        <v>25.51849560994911</v>
      </c>
      <c r="AN2692" s="221">
        <f t="shared" si="2676"/>
        <v>82.220520000000036</v>
      </c>
      <c r="AO2692" s="221">
        <v>101.67990000000006</v>
      </c>
      <c r="AP2692" s="321"/>
      <c r="AQ2692" s="221">
        <f t="shared" si="2677"/>
        <v>101.67990000000006</v>
      </c>
      <c r="AR2692" s="221">
        <v>24</v>
      </c>
      <c r="AS2692" s="220">
        <f t="shared" si="2678"/>
        <v>23.603485054568292</v>
      </c>
      <c r="AT2692" s="221">
        <f t="shared" si="2679"/>
        <v>77.67990000000006</v>
      </c>
      <c r="AU2692" s="221">
        <v>0</v>
      </c>
      <c r="AV2692" s="62"/>
      <c r="AW2692" s="221">
        <f t="shared" si="2680"/>
        <v>0</v>
      </c>
      <c r="AX2692" s="221">
        <v>0</v>
      </c>
      <c r="AY2692" s="220">
        <f t="shared" si="2681"/>
        <v>0</v>
      </c>
      <c r="AZ2692" s="221">
        <f t="shared" si="2682"/>
        <v>0</v>
      </c>
      <c r="BA2692" s="221">
        <v>0</v>
      </c>
      <c r="BB2692" s="221"/>
      <c r="BC2692" s="221">
        <f t="shared" si="2683"/>
        <v>0</v>
      </c>
      <c r="BD2692" s="221">
        <v>0</v>
      </c>
      <c r="BE2692" s="220">
        <f t="shared" si="2684"/>
        <v>0</v>
      </c>
      <c r="BF2692" s="221">
        <f t="shared" si="2685"/>
        <v>0</v>
      </c>
      <c r="BG2692" s="222">
        <f t="shared" si="2661"/>
        <v>221.6307800000001</v>
      </c>
      <c r="BH2692" s="222">
        <f t="shared" si="2661"/>
        <v>0</v>
      </c>
      <c r="BI2692" s="222">
        <f t="shared" si="2686"/>
        <v>221.6307800000001</v>
      </c>
      <c r="BJ2692" s="222">
        <f t="shared" si="2662"/>
        <v>54.39</v>
      </c>
      <c r="BK2692" s="223">
        <f t="shared" si="2687"/>
        <v>24.540815134071167</v>
      </c>
      <c r="BL2692" s="222">
        <f t="shared" si="2688"/>
        <v>167.24078000000009</v>
      </c>
    </row>
    <row r="2693" spans="3:64" ht="18.75" x14ac:dyDescent="0.3">
      <c r="C2693" s="393">
        <v>9</v>
      </c>
      <c r="D2693" s="394" t="s">
        <v>24</v>
      </c>
      <c r="E2693" s="252">
        <v>0.17611999999999883</v>
      </c>
      <c r="F2693" s="252"/>
      <c r="G2693" s="252">
        <f t="shared" si="2663"/>
        <v>0.17611999999999883</v>
      </c>
      <c r="H2693" s="252">
        <v>0</v>
      </c>
      <c r="I2693" s="254">
        <f t="shared" si="2658"/>
        <v>0</v>
      </c>
      <c r="J2693" s="62">
        <f t="shared" si="2664"/>
        <v>0.17611999999999883</v>
      </c>
      <c r="K2693" s="252">
        <v>29.360000000000007</v>
      </c>
      <c r="L2693" s="57"/>
      <c r="M2693" s="252">
        <f t="shared" si="2665"/>
        <v>29.360000000000007</v>
      </c>
      <c r="N2693" s="252">
        <v>0</v>
      </c>
      <c r="O2693" s="254">
        <f t="shared" si="2666"/>
        <v>0</v>
      </c>
      <c r="P2693" s="408">
        <f t="shared" si="2659"/>
        <v>29.360000000000007</v>
      </c>
      <c r="Q2693" s="252">
        <v>9.07</v>
      </c>
      <c r="R2693" s="252"/>
      <c r="S2693" s="252">
        <f t="shared" si="2667"/>
        <v>9.07</v>
      </c>
      <c r="T2693" s="252">
        <v>0.2</v>
      </c>
      <c r="U2693" s="254">
        <f t="shared" si="2660"/>
        <v>2.2050716648291071</v>
      </c>
      <c r="V2693" s="252">
        <f t="shared" si="2668"/>
        <v>8.870000000000001</v>
      </c>
      <c r="W2693" s="252">
        <v>1.350000000000001</v>
      </c>
      <c r="X2693" s="252"/>
      <c r="Y2693" s="252">
        <f t="shared" si="2669"/>
        <v>1.350000000000001</v>
      </c>
      <c r="Z2693" s="252">
        <v>0.2</v>
      </c>
      <c r="AA2693" s="254">
        <f t="shared" si="2670"/>
        <v>14.814814814814806</v>
      </c>
      <c r="AB2693" s="252">
        <f t="shared" si="2671"/>
        <v>1.150000000000001</v>
      </c>
      <c r="AC2693" s="221">
        <v>220.73183999999998</v>
      </c>
      <c r="AD2693" s="221"/>
      <c r="AE2693" s="221">
        <f t="shared" si="2672"/>
        <v>220.73183999999998</v>
      </c>
      <c r="AF2693" s="221">
        <v>20.878</v>
      </c>
      <c r="AG2693" s="220"/>
      <c r="AH2693" s="221">
        <f t="shared" si="2673"/>
        <v>199.85383999999999</v>
      </c>
      <c r="AI2693" s="221">
        <v>701.28738000000033</v>
      </c>
      <c r="AJ2693" s="321"/>
      <c r="AK2693" s="221">
        <f t="shared" si="2674"/>
        <v>701.28738000000033</v>
      </c>
      <c r="AL2693" s="221">
        <v>25.01</v>
      </c>
      <c r="AM2693" s="220">
        <f t="shared" si="2675"/>
        <v>3.5662983126831671</v>
      </c>
      <c r="AN2693" s="221">
        <f t="shared" si="2676"/>
        <v>676.27738000000033</v>
      </c>
      <c r="AO2693" s="221">
        <v>618.90350000000012</v>
      </c>
      <c r="AP2693" s="321"/>
      <c r="AQ2693" s="221">
        <f t="shared" si="2677"/>
        <v>618.90350000000012</v>
      </c>
      <c r="AR2693" s="221">
        <v>38.92</v>
      </c>
      <c r="AS2693" s="220">
        <f t="shared" si="2678"/>
        <v>6.288540943782027</v>
      </c>
      <c r="AT2693" s="221">
        <f t="shared" si="2679"/>
        <v>579.98350000000016</v>
      </c>
      <c r="AU2693" s="221">
        <v>0</v>
      </c>
      <c r="AV2693" s="62"/>
      <c r="AW2693" s="221">
        <f t="shared" si="2680"/>
        <v>0</v>
      </c>
      <c r="AX2693" s="221">
        <v>0</v>
      </c>
      <c r="AY2693" s="220">
        <f t="shared" si="2681"/>
        <v>0</v>
      </c>
      <c r="AZ2693" s="221">
        <f t="shared" si="2682"/>
        <v>0</v>
      </c>
      <c r="BA2693" s="221">
        <v>0</v>
      </c>
      <c r="BB2693" s="221"/>
      <c r="BC2693" s="221">
        <f t="shared" si="2683"/>
        <v>0</v>
      </c>
      <c r="BD2693" s="221">
        <v>0</v>
      </c>
      <c r="BE2693" s="220">
        <f t="shared" si="2684"/>
        <v>0</v>
      </c>
      <c r="BF2693" s="221">
        <f t="shared" si="2685"/>
        <v>0</v>
      </c>
      <c r="BG2693" s="222">
        <f t="shared" si="2661"/>
        <v>1580.8788400000003</v>
      </c>
      <c r="BH2693" s="222">
        <f t="shared" si="2661"/>
        <v>0</v>
      </c>
      <c r="BI2693" s="222">
        <f t="shared" si="2686"/>
        <v>1580.8788400000003</v>
      </c>
      <c r="BJ2693" s="222">
        <f t="shared" si="2662"/>
        <v>85.207999999999998</v>
      </c>
      <c r="BK2693" s="223">
        <f t="shared" si="2687"/>
        <v>5.3899133724884312</v>
      </c>
      <c r="BL2693" s="222">
        <f t="shared" si="2688"/>
        <v>1495.6708400000002</v>
      </c>
    </row>
    <row r="2694" spans="3:64" ht="18.75" x14ac:dyDescent="0.3">
      <c r="C2694" s="393">
        <v>10</v>
      </c>
      <c r="D2694" s="394" t="s">
        <v>25</v>
      </c>
      <c r="E2694" s="252">
        <v>0</v>
      </c>
      <c r="F2694" s="252"/>
      <c r="G2694" s="252">
        <f t="shared" si="2663"/>
        <v>0</v>
      </c>
      <c r="H2694" s="453">
        <v>0</v>
      </c>
      <c r="I2694" s="254">
        <f t="shared" si="2658"/>
        <v>0</v>
      </c>
      <c r="J2694" s="62">
        <f t="shared" si="2664"/>
        <v>0</v>
      </c>
      <c r="K2694" s="252">
        <v>3.3699999999999903</v>
      </c>
      <c r="L2694" s="57"/>
      <c r="M2694" s="252">
        <f t="shared" si="2665"/>
        <v>3.3699999999999903</v>
      </c>
      <c r="N2694" s="252">
        <v>1.18</v>
      </c>
      <c r="O2694" s="254">
        <f t="shared" si="2666"/>
        <v>35.014836795252322</v>
      </c>
      <c r="P2694" s="252">
        <f t="shared" si="2659"/>
        <v>2.1899999999999906</v>
      </c>
      <c r="Q2694" s="252">
        <v>1.6500000000000021</v>
      </c>
      <c r="R2694" s="252"/>
      <c r="S2694" s="252">
        <f t="shared" si="2667"/>
        <v>1.6500000000000021</v>
      </c>
      <c r="T2694" s="252">
        <v>0.72</v>
      </c>
      <c r="U2694" s="254">
        <f t="shared" si="2660"/>
        <v>43.636363636363576</v>
      </c>
      <c r="V2694" s="252">
        <f t="shared" si="2668"/>
        <v>0.93000000000000216</v>
      </c>
      <c r="W2694" s="252">
        <v>0</v>
      </c>
      <c r="X2694" s="252"/>
      <c r="Y2694" s="252">
        <f t="shared" si="2669"/>
        <v>0</v>
      </c>
      <c r="Z2694" s="252">
        <v>0</v>
      </c>
      <c r="AA2694" s="254">
        <f t="shared" si="2670"/>
        <v>0</v>
      </c>
      <c r="AB2694" s="252">
        <f t="shared" si="2671"/>
        <v>0</v>
      </c>
      <c r="AC2694" s="221">
        <v>21.448000000000008</v>
      </c>
      <c r="AD2694" s="221"/>
      <c r="AE2694" s="221">
        <f t="shared" si="2672"/>
        <v>21.448000000000008</v>
      </c>
      <c r="AF2694" s="444">
        <v>8.5500000000000007</v>
      </c>
      <c r="AG2694" s="220"/>
      <c r="AH2694" s="221">
        <f t="shared" si="2673"/>
        <v>12.898000000000007</v>
      </c>
      <c r="AI2694" s="221">
        <v>71.737339999999904</v>
      </c>
      <c r="AJ2694" s="321"/>
      <c r="AK2694" s="221">
        <f t="shared" si="2674"/>
        <v>71.737339999999904</v>
      </c>
      <c r="AL2694" s="466">
        <v>24.74</v>
      </c>
      <c r="AM2694" s="220">
        <f t="shared" si="2675"/>
        <v>34.486921316012044</v>
      </c>
      <c r="AN2694" s="221">
        <f t="shared" si="2676"/>
        <v>46.997339999999909</v>
      </c>
      <c r="AO2694" s="221">
        <v>74.111160000000154</v>
      </c>
      <c r="AP2694" s="321"/>
      <c r="AQ2694" s="221">
        <f t="shared" si="2677"/>
        <v>74.111160000000154</v>
      </c>
      <c r="AR2694" s="221">
        <v>26</v>
      </c>
      <c r="AS2694" s="220">
        <f t="shared" si="2678"/>
        <v>35.082435627778523</v>
      </c>
      <c r="AT2694" s="221">
        <f t="shared" si="2679"/>
        <v>48.111160000000154</v>
      </c>
      <c r="AU2694" s="221">
        <v>1.7763568394002505E-15</v>
      </c>
      <c r="AV2694" s="62"/>
      <c r="AW2694" s="221">
        <f t="shared" si="2680"/>
        <v>1.7763568394002505E-15</v>
      </c>
      <c r="AX2694" s="221">
        <v>0</v>
      </c>
      <c r="AY2694" s="220">
        <f t="shared" si="2681"/>
        <v>0</v>
      </c>
      <c r="AZ2694" s="221">
        <f t="shared" si="2682"/>
        <v>1.7763568394002505E-15</v>
      </c>
      <c r="BA2694" s="221">
        <v>53.82777999999999</v>
      </c>
      <c r="BB2694" s="221"/>
      <c r="BC2694" s="221">
        <f t="shared" si="2683"/>
        <v>53.82777999999999</v>
      </c>
      <c r="BD2694" s="221">
        <v>11</v>
      </c>
      <c r="BE2694" s="220">
        <f t="shared" si="2684"/>
        <v>20.435544620268573</v>
      </c>
      <c r="BF2694" s="221">
        <f t="shared" si="2685"/>
        <v>42.82777999999999</v>
      </c>
      <c r="BG2694" s="222">
        <f t="shared" si="2661"/>
        <v>226.14428000000004</v>
      </c>
      <c r="BH2694" s="222">
        <f t="shared" si="2661"/>
        <v>0</v>
      </c>
      <c r="BI2694" s="222">
        <f t="shared" si="2686"/>
        <v>226.14428000000004</v>
      </c>
      <c r="BJ2694" s="222">
        <f t="shared" si="2662"/>
        <v>72.19</v>
      </c>
      <c r="BK2694" s="223">
        <f t="shared" si="2687"/>
        <v>31.922098582374041</v>
      </c>
      <c r="BL2694" s="222">
        <f t="shared" si="2688"/>
        <v>153.95428000000004</v>
      </c>
    </row>
    <row r="2695" spans="3:64" ht="18.75" x14ac:dyDescent="0.3">
      <c r="C2695" s="393">
        <v>11</v>
      </c>
      <c r="D2695" s="394" t="s">
        <v>26</v>
      </c>
      <c r="E2695" s="252">
        <v>-4.3599999999983652E-3</v>
      </c>
      <c r="F2695" s="252"/>
      <c r="G2695" s="252">
        <f t="shared" si="2663"/>
        <v>-4.3599999999983652E-3</v>
      </c>
      <c r="H2695" s="252">
        <v>0</v>
      </c>
      <c r="I2695" s="254">
        <f t="shared" si="2658"/>
        <v>0</v>
      </c>
      <c r="J2695" s="62">
        <f t="shared" si="2664"/>
        <v>-4.3599999999983652E-3</v>
      </c>
      <c r="K2695" s="252">
        <v>5.8799999999999955</v>
      </c>
      <c r="L2695" s="67"/>
      <c r="M2695" s="252">
        <f t="shared" si="2665"/>
        <v>5.8799999999999955</v>
      </c>
      <c r="N2695" s="252">
        <v>0.12</v>
      </c>
      <c r="O2695" s="254">
        <f t="shared" si="2666"/>
        <v>2.0408163265306136</v>
      </c>
      <c r="P2695" s="252">
        <f t="shared" si="2659"/>
        <v>5.7599999999999953</v>
      </c>
      <c r="Q2695" s="252">
        <v>2.490000000000002</v>
      </c>
      <c r="R2695" s="252"/>
      <c r="S2695" s="252">
        <f t="shared" si="2667"/>
        <v>2.490000000000002</v>
      </c>
      <c r="T2695" s="252">
        <v>1.98</v>
      </c>
      <c r="U2695" s="254">
        <f t="shared" si="2660"/>
        <v>79.518072289156564</v>
      </c>
      <c r="V2695" s="252">
        <f t="shared" si="2668"/>
        <v>0.51000000000000201</v>
      </c>
      <c r="W2695" s="252">
        <v>2.1900000000000022</v>
      </c>
      <c r="X2695" s="252"/>
      <c r="Y2695" s="252">
        <f t="shared" si="2669"/>
        <v>2.1900000000000022</v>
      </c>
      <c r="Z2695" s="252">
        <v>0.5</v>
      </c>
      <c r="AA2695" s="254">
        <f t="shared" si="2670"/>
        <v>22.831050228310477</v>
      </c>
      <c r="AB2695" s="252">
        <f t="shared" si="2671"/>
        <v>1.6900000000000022</v>
      </c>
      <c r="AC2695" s="221">
        <v>24.714560000000006</v>
      </c>
      <c r="AD2695" s="221"/>
      <c r="AE2695" s="221">
        <f t="shared" si="2672"/>
        <v>24.714560000000006</v>
      </c>
      <c r="AF2695" s="221">
        <v>3.71</v>
      </c>
      <c r="AG2695" s="220"/>
      <c r="AH2695" s="221">
        <f t="shared" si="2673"/>
        <v>21.004560000000005</v>
      </c>
      <c r="AI2695" s="221">
        <v>662.52209999999968</v>
      </c>
      <c r="AJ2695" s="321"/>
      <c r="AK2695" s="221">
        <f t="shared" si="2674"/>
        <v>662.52209999999968</v>
      </c>
      <c r="AL2695" s="221">
        <v>66.25</v>
      </c>
      <c r="AM2695" s="220">
        <f t="shared" si="2675"/>
        <v>9.9996664262218626</v>
      </c>
      <c r="AN2695" s="221">
        <f t="shared" si="2676"/>
        <v>596.27209999999968</v>
      </c>
      <c r="AO2695" s="221">
        <v>125.0453200000004</v>
      </c>
      <c r="AP2695" s="321"/>
      <c r="AQ2695" s="221">
        <f t="shared" si="2677"/>
        <v>125.0453200000004</v>
      </c>
      <c r="AR2695" s="221">
        <v>14.4</v>
      </c>
      <c r="AS2695" s="220">
        <f t="shared" si="2678"/>
        <v>11.515824822552299</v>
      </c>
      <c r="AT2695" s="221">
        <f t="shared" si="2679"/>
        <v>110.6453200000004</v>
      </c>
      <c r="AU2695" s="221">
        <v>0</v>
      </c>
      <c r="AV2695" s="62"/>
      <c r="AW2695" s="221">
        <f t="shared" si="2680"/>
        <v>0</v>
      </c>
      <c r="AX2695" s="221">
        <v>0</v>
      </c>
      <c r="AY2695" s="220">
        <f t="shared" si="2681"/>
        <v>0</v>
      </c>
      <c r="AZ2695" s="221">
        <f t="shared" si="2682"/>
        <v>0</v>
      </c>
      <c r="BA2695" s="221">
        <v>17.935259999999996</v>
      </c>
      <c r="BB2695" s="221"/>
      <c r="BC2695" s="221">
        <f t="shared" si="2683"/>
        <v>17.935259999999996</v>
      </c>
      <c r="BD2695" s="221">
        <v>0.36</v>
      </c>
      <c r="BE2695" s="220">
        <f t="shared" si="2684"/>
        <v>2.0072192987444848</v>
      </c>
      <c r="BF2695" s="221">
        <f t="shared" si="2685"/>
        <v>17.575259999999997</v>
      </c>
      <c r="BG2695" s="222">
        <f t="shared" si="2661"/>
        <v>840.7728800000001</v>
      </c>
      <c r="BH2695" s="222">
        <f t="shared" si="2661"/>
        <v>0</v>
      </c>
      <c r="BI2695" s="222">
        <f t="shared" si="2686"/>
        <v>840.7728800000001</v>
      </c>
      <c r="BJ2695" s="222">
        <f t="shared" si="2662"/>
        <v>87.32</v>
      </c>
      <c r="BK2695" s="223">
        <f t="shared" si="2687"/>
        <v>10.385682278429341</v>
      </c>
      <c r="BL2695" s="222">
        <f t="shared" si="2688"/>
        <v>753.45288000000005</v>
      </c>
    </row>
    <row r="2696" spans="3:64" ht="18.75" x14ac:dyDescent="0.3">
      <c r="C2696" s="393">
        <v>12</v>
      </c>
      <c r="D2696" s="394" t="s">
        <v>27</v>
      </c>
      <c r="E2696" s="252">
        <v>0</v>
      </c>
      <c r="F2696" s="213"/>
      <c r="G2696" s="252">
        <f t="shared" si="2663"/>
        <v>0</v>
      </c>
      <c r="H2696" s="451">
        <v>0</v>
      </c>
      <c r="I2696" s="254">
        <f t="shared" si="2658"/>
        <v>0</v>
      </c>
      <c r="J2696" s="62">
        <f t="shared" si="2664"/>
        <v>0</v>
      </c>
      <c r="K2696" s="252">
        <v>21.790000000000013</v>
      </c>
      <c r="L2696" s="57"/>
      <c r="M2696" s="252">
        <f t="shared" si="2665"/>
        <v>21.790000000000013</v>
      </c>
      <c r="N2696" s="252">
        <v>4.25</v>
      </c>
      <c r="O2696" s="254">
        <f t="shared" si="2666"/>
        <v>19.5043597980725</v>
      </c>
      <c r="P2696" s="252">
        <f t="shared" si="2659"/>
        <v>17.540000000000013</v>
      </c>
      <c r="Q2696" s="252">
        <v>4.9500000000000011</v>
      </c>
      <c r="R2696" s="252"/>
      <c r="S2696" s="252">
        <f t="shared" si="2667"/>
        <v>4.9500000000000011</v>
      </c>
      <c r="T2696" s="252">
        <v>1.19</v>
      </c>
      <c r="U2696" s="254">
        <f t="shared" si="2660"/>
        <v>24.040404040404034</v>
      </c>
      <c r="V2696" s="252">
        <f t="shared" si="2668"/>
        <v>3.7600000000000011</v>
      </c>
      <c r="W2696" s="252">
        <v>0</v>
      </c>
      <c r="X2696" s="252"/>
      <c r="Y2696" s="252">
        <f t="shared" si="2669"/>
        <v>0</v>
      </c>
      <c r="Z2696" s="252">
        <v>0</v>
      </c>
      <c r="AA2696" s="254">
        <f t="shared" si="2670"/>
        <v>0</v>
      </c>
      <c r="AB2696" s="252">
        <f t="shared" si="2671"/>
        <v>0</v>
      </c>
      <c r="AC2696" s="221">
        <v>116.94184</v>
      </c>
      <c r="AD2696" s="221"/>
      <c r="AE2696" s="221">
        <f t="shared" si="2672"/>
        <v>116.94184</v>
      </c>
      <c r="AF2696" s="221">
        <v>3.91</v>
      </c>
      <c r="AG2696" s="220"/>
      <c r="AH2696" s="221">
        <f t="shared" si="2673"/>
        <v>113.03184</v>
      </c>
      <c r="AI2696" s="221">
        <v>499.64585999999997</v>
      </c>
      <c r="AJ2696" s="321"/>
      <c r="AK2696" s="221">
        <f t="shared" si="2674"/>
        <v>499.64585999999997</v>
      </c>
      <c r="AL2696" s="221">
        <v>85.08</v>
      </c>
      <c r="AM2696" s="220">
        <f t="shared" si="2675"/>
        <v>17.028060634786407</v>
      </c>
      <c r="AN2696" s="221">
        <f t="shared" si="2676"/>
        <v>414.56585999999999</v>
      </c>
      <c r="AO2696" s="221">
        <v>501.80797999999993</v>
      </c>
      <c r="AP2696" s="321"/>
      <c r="AQ2696" s="221">
        <f t="shared" si="2677"/>
        <v>501.80797999999993</v>
      </c>
      <c r="AR2696" s="221">
        <v>58.59</v>
      </c>
      <c r="AS2696" s="220">
        <f t="shared" si="2678"/>
        <v>11.675780843501137</v>
      </c>
      <c r="AT2696" s="221">
        <f t="shared" si="2679"/>
        <v>443.2179799999999</v>
      </c>
      <c r="AU2696" s="221">
        <v>0</v>
      </c>
      <c r="AV2696" s="62"/>
      <c r="AW2696" s="221">
        <f t="shared" si="2680"/>
        <v>0</v>
      </c>
      <c r="AX2696" s="221">
        <v>0</v>
      </c>
      <c r="AY2696" s="220">
        <f t="shared" si="2681"/>
        <v>0</v>
      </c>
      <c r="AZ2696" s="221">
        <f t="shared" si="2682"/>
        <v>0</v>
      </c>
      <c r="BA2696" s="221">
        <v>0</v>
      </c>
      <c r="BB2696" s="221"/>
      <c r="BC2696" s="221">
        <f t="shared" si="2683"/>
        <v>0</v>
      </c>
      <c r="BD2696" s="221">
        <v>0</v>
      </c>
      <c r="BE2696" s="220">
        <f t="shared" si="2684"/>
        <v>0</v>
      </c>
      <c r="BF2696" s="221">
        <f t="shared" si="2685"/>
        <v>0</v>
      </c>
      <c r="BG2696" s="222">
        <f t="shared" si="2661"/>
        <v>1145.1356799999999</v>
      </c>
      <c r="BH2696" s="222">
        <f t="shared" si="2661"/>
        <v>0</v>
      </c>
      <c r="BI2696" s="222">
        <f t="shared" si="2686"/>
        <v>1145.1356799999999</v>
      </c>
      <c r="BJ2696" s="222">
        <f t="shared" si="2662"/>
        <v>153.02000000000001</v>
      </c>
      <c r="BK2696" s="223">
        <f t="shared" si="2687"/>
        <v>13.36260869978307</v>
      </c>
      <c r="BL2696" s="222">
        <f t="shared" si="2688"/>
        <v>992.11567999999988</v>
      </c>
    </row>
    <row r="2697" spans="3:64" ht="18.75" x14ac:dyDescent="0.3">
      <c r="C2697" s="393">
        <v>13</v>
      </c>
      <c r="D2697" s="394" t="s">
        <v>28</v>
      </c>
      <c r="E2697" s="252">
        <v>0</v>
      </c>
      <c r="F2697" s="252"/>
      <c r="G2697" s="252">
        <f t="shared" si="2663"/>
        <v>0</v>
      </c>
      <c r="H2697" s="252">
        <v>0</v>
      </c>
      <c r="I2697" s="254">
        <f t="shared" si="2658"/>
        <v>0</v>
      </c>
      <c r="J2697" s="62">
        <f t="shared" si="2664"/>
        <v>0</v>
      </c>
      <c r="K2697" s="252">
        <v>23.579999999999977</v>
      </c>
      <c r="L2697" s="57"/>
      <c r="M2697" s="252">
        <v>0</v>
      </c>
      <c r="N2697" s="252">
        <v>0</v>
      </c>
      <c r="O2697" s="254">
        <f t="shared" si="2666"/>
        <v>0</v>
      </c>
      <c r="P2697" s="252">
        <f t="shared" si="2659"/>
        <v>0</v>
      </c>
      <c r="Q2697" s="252">
        <v>0</v>
      </c>
      <c r="R2697" s="252"/>
      <c r="S2697" s="252">
        <f t="shared" si="2667"/>
        <v>0</v>
      </c>
      <c r="T2697" s="252">
        <v>0</v>
      </c>
      <c r="U2697" s="254">
        <f t="shared" si="2660"/>
        <v>0</v>
      </c>
      <c r="V2697" s="252">
        <f t="shared" si="2668"/>
        <v>0</v>
      </c>
      <c r="W2697" s="252">
        <v>1</v>
      </c>
      <c r="X2697" s="252"/>
      <c r="Y2697" s="252">
        <f t="shared" si="2669"/>
        <v>1</v>
      </c>
      <c r="Z2697" s="252">
        <v>0</v>
      </c>
      <c r="AA2697" s="254">
        <f t="shared" si="2670"/>
        <v>0</v>
      </c>
      <c r="AB2697" s="252">
        <f t="shared" si="2671"/>
        <v>1</v>
      </c>
      <c r="AC2697" s="221">
        <v>274.37660000000005</v>
      </c>
      <c r="AD2697" s="221"/>
      <c r="AE2697" s="221">
        <f t="shared" si="2672"/>
        <v>274.37660000000005</v>
      </c>
      <c r="AF2697" s="221">
        <v>0</v>
      </c>
      <c r="AG2697" s="220"/>
      <c r="AH2697" s="221">
        <f t="shared" si="2673"/>
        <v>274.37660000000005</v>
      </c>
      <c r="AI2697" s="221">
        <v>529.26462000000015</v>
      </c>
      <c r="AJ2697" s="321"/>
      <c r="AK2697" s="221">
        <f t="shared" si="2674"/>
        <v>529.26462000000015</v>
      </c>
      <c r="AL2697" s="221">
        <v>0</v>
      </c>
      <c r="AM2697" s="220">
        <f t="shared" si="2675"/>
        <v>0</v>
      </c>
      <c r="AN2697" s="221">
        <f t="shared" si="2676"/>
        <v>529.26462000000015</v>
      </c>
      <c r="AO2697" s="221">
        <v>408.66787999999997</v>
      </c>
      <c r="AP2697" s="221"/>
      <c r="AQ2697" s="221">
        <f t="shared" si="2677"/>
        <v>408.66787999999997</v>
      </c>
      <c r="AR2697" s="221">
        <v>0</v>
      </c>
      <c r="AS2697" s="220">
        <f t="shared" si="2678"/>
        <v>0</v>
      </c>
      <c r="AT2697" s="221">
        <f t="shared" si="2679"/>
        <v>408.66787999999997</v>
      </c>
      <c r="AU2697" s="221">
        <v>0</v>
      </c>
      <c r="AV2697" s="62"/>
      <c r="AW2697" s="221">
        <f t="shared" si="2680"/>
        <v>0</v>
      </c>
      <c r="AX2697" s="221">
        <v>0</v>
      </c>
      <c r="AY2697" s="220">
        <f t="shared" si="2681"/>
        <v>0</v>
      </c>
      <c r="AZ2697" s="221">
        <f t="shared" si="2682"/>
        <v>0</v>
      </c>
      <c r="BA2697" s="221">
        <v>0</v>
      </c>
      <c r="BB2697" s="221"/>
      <c r="BC2697" s="221">
        <f t="shared" si="2683"/>
        <v>0</v>
      </c>
      <c r="BD2697" s="221">
        <v>0</v>
      </c>
      <c r="BE2697" s="220">
        <f t="shared" si="2684"/>
        <v>0</v>
      </c>
      <c r="BF2697" s="221">
        <f t="shared" si="2685"/>
        <v>0</v>
      </c>
      <c r="BG2697" s="222">
        <f t="shared" si="2661"/>
        <v>1236.8891000000001</v>
      </c>
      <c r="BH2697" s="222">
        <f t="shared" si="2661"/>
        <v>0</v>
      </c>
      <c r="BI2697" s="222">
        <f t="shared" si="2686"/>
        <v>1236.8891000000001</v>
      </c>
      <c r="BJ2697" s="222">
        <f t="shared" si="2662"/>
        <v>0</v>
      </c>
      <c r="BK2697" s="223">
        <f t="shared" si="2687"/>
        <v>0</v>
      </c>
      <c r="BL2697" s="222">
        <f t="shared" si="2688"/>
        <v>1236.8891000000001</v>
      </c>
    </row>
    <row r="2698" spans="3:64" ht="18.75" x14ac:dyDescent="0.3">
      <c r="C2698" s="393">
        <v>14</v>
      </c>
      <c r="D2698" s="394" t="s">
        <v>29</v>
      </c>
      <c r="E2698" s="252">
        <v>3.8699999999999992</v>
      </c>
      <c r="F2698" s="252"/>
      <c r="G2698" s="252">
        <f t="shared" si="2663"/>
        <v>3.8699999999999992</v>
      </c>
      <c r="H2698" s="252">
        <v>0</v>
      </c>
      <c r="I2698" s="254">
        <f t="shared" si="2658"/>
        <v>0</v>
      </c>
      <c r="J2698" s="62">
        <f t="shared" si="2664"/>
        <v>3.8699999999999992</v>
      </c>
      <c r="K2698" s="252">
        <v>11.11</v>
      </c>
      <c r="L2698" s="57"/>
      <c r="M2698" s="252">
        <f t="shared" si="2665"/>
        <v>11.11</v>
      </c>
      <c r="N2698" s="252">
        <v>0</v>
      </c>
      <c r="O2698" s="254">
        <f t="shared" si="2666"/>
        <v>0</v>
      </c>
      <c r="P2698" s="252">
        <f t="shared" si="2659"/>
        <v>11.11</v>
      </c>
      <c r="Q2698" s="252">
        <v>6.7399999999999984</v>
      </c>
      <c r="R2698" s="252"/>
      <c r="S2698" s="252">
        <f t="shared" si="2667"/>
        <v>6.7399999999999984</v>
      </c>
      <c r="T2698" s="252">
        <v>0</v>
      </c>
      <c r="U2698" s="254">
        <f t="shared" si="2660"/>
        <v>0</v>
      </c>
      <c r="V2698" s="252">
        <f t="shared" si="2668"/>
        <v>6.7399999999999984</v>
      </c>
      <c r="W2698" s="252">
        <v>1.0499999999999998</v>
      </c>
      <c r="X2698" s="252"/>
      <c r="Y2698" s="252">
        <f t="shared" si="2669"/>
        <v>1.0499999999999998</v>
      </c>
      <c r="Z2698" s="252">
        <v>0</v>
      </c>
      <c r="AA2698" s="254">
        <f t="shared" si="2670"/>
        <v>0</v>
      </c>
      <c r="AB2698" s="252">
        <f t="shared" si="2671"/>
        <v>1.0499999999999998</v>
      </c>
      <c r="AC2698" s="221">
        <v>97.336900000000043</v>
      </c>
      <c r="AD2698" s="221"/>
      <c r="AE2698" s="221">
        <f t="shared" si="2672"/>
        <v>97.336900000000043</v>
      </c>
      <c r="AF2698" s="221">
        <v>0</v>
      </c>
      <c r="AG2698" s="220"/>
      <c r="AH2698" s="221">
        <f t="shared" si="2673"/>
        <v>97.336900000000043</v>
      </c>
      <c r="AI2698" s="221">
        <v>470.05324000000007</v>
      </c>
      <c r="AJ2698" s="321"/>
      <c r="AK2698" s="221">
        <f t="shared" si="2674"/>
        <v>470.05324000000007</v>
      </c>
      <c r="AL2698" s="221">
        <v>0</v>
      </c>
      <c r="AM2698" s="220">
        <f t="shared" si="2675"/>
        <v>0</v>
      </c>
      <c r="AN2698" s="221">
        <f t="shared" si="2676"/>
        <v>470.05324000000007</v>
      </c>
      <c r="AO2698" s="221">
        <v>316.22892000000002</v>
      </c>
      <c r="AP2698" s="321"/>
      <c r="AQ2698" s="221">
        <f t="shared" si="2677"/>
        <v>316.22892000000002</v>
      </c>
      <c r="AR2698" s="221">
        <v>0</v>
      </c>
      <c r="AS2698" s="220">
        <f t="shared" si="2678"/>
        <v>0</v>
      </c>
      <c r="AT2698" s="221">
        <f t="shared" si="2679"/>
        <v>316.22892000000002</v>
      </c>
      <c r="AU2698" s="221">
        <v>0</v>
      </c>
      <c r="AV2698" s="62"/>
      <c r="AW2698" s="221">
        <f t="shared" si="2680"/>
        <v>0</v>
      </c>
      <c r="AX2698" s="221">
        <v>0</v>
      </c>
      <c r="AY2698" s="220">
        <f t="shared" si="2681"/>
        <v>0</v>
      </c>
      <c r="AZ2698" s="221">
        <f t="shared" si="2682"/>
        <v>0</v>
      </c>
      <c r="BA2698" s="221">
        <v>0</v>
      </c>
      <c r="BB2698" s="221"/>
      <c r="BC2698" s="221">
        <f t="shared" si="2683"/>
        <v>0</v>
      </c>
      <c r="BD2698" s="221">
        <v>0</v>
      </c>
      <c r="BE2698" s="220">
        <f t="shared" si="2684"/>
        <v>0</v>
      </c>
      <c r="BF2698" s="221">
        <f t="shared" si="2685"/>
        <v>0</v>
      </c>
      <c r="BG2698" s="222">
        <f t="shared" si="2661"/>
        <v>906.38906000000009</v>
      </c>
      <c r="BH2698" s="222">
        <f t="shared" si="2661"/>
        <v>0</v>
      </c>
      <c r="BI2698" s="222">
        <f t="shared" si="2686"/>
        <v>906.38906000000009</v>
      </c>
      <c r="BJ2698" s="222">
        <f t="shared" si="2662"/>
        <v>0</v>
      </c>
      <c r="BK2698" s="223">
        <f t="shared" si="2687"/>
        <v>0</v>
      </c>
      <c r="BL2698" s="222">
        <f t="shared" si="2688"/>
        <v>906.38906000000009</v>
      </c>
    </row>
    <row r="2699" spans="3:64" ht="18.75" x14ac:dyDescent="0.3">
      <c r="C2699" s="393">
        <v>15</v>
      </c>
      <c r="D2699" s="394" t="s">
        <v>30</v>
      </c>
      <c r="E2699" s="252">
        <v>0</v>
      </c>
      <c r="F2699" s="213"/>
      <c r="G2699" s="252">
        <f t="shared" si="2663"/>
        <v>0</v>
      </c>
      <c r="H2699" s="252">
        <v>0</v>
      </c>
      <c r="I2699" s="254">
        <f t="shared" si="2658"/>
        <v>0</v>
      </c>
      <c r="J2699" s="62">
        <f t="shared" si="2664"/>
        <v>0</v>
      </c>
      <c r="K2699" s="252">
        <v>121.96000000000001</v>
      </c>
      <c r="L2699" s="57"/>
      <c r="M2699" s="252">
        <f t="shared" si="2665"/>
        <v>121.96000000000001</v>
      </c>
      <c r="N2699" s="252">
        <v>0</v>
      </c>
      <c r="O2699" s="254">
        <f t="shared" si="2666"/>
        <v>0</v>
      </c>
      <c r="P2699" s="252">
        <f t="shared" si="2659"/>
        <v>121.96000000000001</v>
      </c>
      <c r="Q2699" s="252">
        <v>20.45</v>
      </c>
      <c r="R2699" s="252"/>
      <c r="S2699" s="252">
        <f t="shared" si="2667"/>
        <v>20.45</v>
      </c>
      <c r="T2699" s="252">
        <v>0</v>
      </c>
      <c r="U2699" s="254">
        <f t="shared" si="2660"/>
        <v>0</v>
      </c>
      <c r="V2699" s="252">
        <f t="shared" si="2668"/>
        <v>20.45</v>
      </c>
      <c r="W2699" s="252">
        <v>2.2000000000000006</v>
      </c>
      <c r="X2699" s="252"/>
      <c r="Y2699" s="252">
        <f t="shared" si="2669"/>
        <v>2.2000000000000006</v>
      </c>
      <c r="Z2699" s="252">
        <v>0</v>
      </c>
      <c r="AA2699" s="254">
        <f t="shared" si="2670"/>
        <v>0</v>
      </c>
      <c r="AB2699" s="252">
        <f t="shared" si="2671"/>
        <v>2.2000000000000006</v>
      </c>
      <c r="AC2699" s="221">
        <v>624.01973999999996</v>
      </c>
      <c r="AD2699" s="221"/>
      <c r="AE2699" s="221">
        <f t="shared" si="2672"/>
        <v>624.01973999999996</v>
      </c>
      <c r="AF2699" s="221">
        <v>0</v>
      </c>
      <c r="AG2699" s="220"/>
      <c r="AH2699" s="221">
        <f t="shared" si="2673"/>
        <v>624.01973999999996</v>
      </c>
      <c r="AI2699" s="221">
        <v>923.22551999999973</v>
      </c>
      <c r="AJ2699" s="321"/>
      <c r="AK2699" s="221">
        <f t="shared" si="2674"/>
        <v>923.22551999999973</v>
      </c>
      <c r="AL2699" s="221">
        <v>0</v>
      </c>
      <c r="AM2699" s="220">
        <f t="shared" si="2675"/>
        <v>0</v>
      </c>
      <c r="AN2699" s="221">
        <f t="shared" si="2676"/>
        <v>923.22551999999973</v>
      </c>
      <c r="AO2699" s="221">
        <v>831.13684000000001</v>
      </c>
      <c r="AP2699" s="321"/>
      <c r="AQ2699" s="221">
        <f t="shared" si="2677"/>
        <v>831.13684000000001</v>
      </c>
      <c r="AR2699" s="221">
        <v>0</v>
      </c>
      <c r="AS2699" s="220">
        <f t="shared" si="2678"/>
        <v>0</v>
      </c>
      <c r="AT2699" s="221">
        <f t="shared" si="2679"/>
        <v>831.13684000000001</v>
      </c>
      <c r="AU2699" s="221">
        <v>25.189999999999998</v>
      </c>
      <c r="AV2699" s="62"/>
      <c r="AW2699" s="221">
        <f t="shared" si="2680"/>
        <v>25.189999999999998</v>
      </c>
      <c r="AX2699" s="221">
        <v>0</v>
      </c>
      <c r="AY2699" s="220">
        <f t="shared" si="2681"/>
        <v>0</v>
      </c>
      <c r="AZ2699" s="221">
        <f t="shared" si="2682"/>
        <v>25.189999999999998</v>
      </c>
      <c r="BA2699" s="221">
        <v>120.63054</v>
      </c>
      <c r="BB2699" s="67"/>
      <c r="BC2699" s="221">
        <f t="shared" si="2683"/>
        <v>120.63054</v>
      </c>
      <c r="BD2699" s="221">
        <v>0</v>
      </c>
      <c r="BE2699" s="220">
        <f t="shared" si="2684"/>
        <v>0</v>
      </c>
      <c r="BF2699" s="221">
        <f t="shared" si="2685"/>
        <v>120.63054</v>
      </c>
      <c r="BG2699" s="222">
        <f t="shared" si="2661"/>
        <v>2668.8126400000001</v>
      </c>
      <c r="BH2699" s="222">
        <f t="shared" si="2661"/>
        <v>0</v>
      </c>
      <c r="BI2699" s="222">
        <f t="shared" si="2686"/>
        <v>2668.8126400000001</v>
      </c>
      <c r="BJ2699" s="222">
        <f t="shared" si="2662"/>
        <v>0</v>
      </c>
      <c r="BK2699" s="223">
        <f t="shared" si="2687"/>
        <v>0</v>
      </c>
      <c r="BL2699" s="222">
        <f t="shared" si="2688"/>
        <v>2668.8126400000001</v>
      </c>
    </row>
    <row r="2700" spans="3:64" ht="18.75" x14ac:dyDescent="0.3">
      <c r="C2700" s="393">
        <v>16</v>
      </c>
      <c r="D2700" s="394" t="s">
        <v>31</v>
      </c>
      <c r="E2700" s="252">
        <v>8.3999999999839758E-4</v>
      </c>
      <c r="F2700" s="252"/>
      <c r="G2700" s="252">
        <f t="shared" si="2663"/>
        <v>8.3999999999839758E-4</v>
      </c>
      <c r="H2700" s="252">
        <v>0</v>
      </c>
      <c r="I2700" s="254">
        <f t="shared" si="2658"/>
        <v>0</v>
      </c>
      <c r="J2700" s="62">
        <f t="shared" si="2664"/>
        <v>8.3999999999839758E-4</v>
      </c>
      <c r="K2700" s="252">
        <v>0</v>
      </c>
      <c r="L2700" s="57"/>
      <c r="M2700" s="252">
        <f t="shared" si="2665"/>
        <v>0</v>
      </c>
      <c r="N2700" s="252">
        <v>0</v>
      </c>
      <c r="O2700" s="254">
        <f t="shared" si="2666"/>
        <v>0</v>
      </c>
      <c r="P2700" s="252">
        <f t="shared" si="2659"/>
        <v>0</v>
      </c>
      <c r="Q2700" s="252">
        <v>0</v>
      </c>
      <c r="R2700" s="252"/>
      <c r="S2700" s="252">
        <f t="shared" si="2667"/>
        <v>0</v>
      </c>
      <c r="T2700" s="252">
        <v>0</v>
      </c>
      <c r="U2700" s="254">
        <f t="shared" si="2660"/>
        <v>0</v>
      </c>
      <c r="V2700" s="252">
        <f t="shared" si="2668"/>
        <v>0</v>
      </c>
      <c r="W2700" s="252">
        <v>0</v>
      </c>
      <c r="X2700" s="252"/>
      <c r="Y2700" s="252">
        <f t="shared" si="2669"/>
        <v>0</v>
      </c>
      <c r="Z2700" s="252">
        <v>0</v>
      </c>
      <c r="AA2700" s="254">
        <f t="shared" si="2670"/>
        <v>0</v>
      </c>
      <c r="AB2700" s="252">
        <f t="shared" si="2671"/>
        <v>0</v>
      </c>
      <c r="AC2700" s="221">
        <v>95.047759999999982</v>
      </c>
      <c r="AD2700" s="221"/>
      <c r="AE2700" s="221">
        <f t="shared" si="2672"/>
        <v>95.047759999999982</v>
      </c>
      <c r="AF2700" s="221">
        <v>0</v>
      </c>
      <c r="AG2700" s="220"/>
      <c r="AH2700" s="221">
        <f t="shared" si="2673"/>
        <v>95.047759999999982</v>
      </c>
      <c r="AI2700" s="221">
        <v>219.47091999999998</v>
      </c>
      <c r="AJ2700" s="321"/>
      <c r="AK2700" s="221">
        <f t="shared" si="2674"/>
        <v>219.47091999999998</v>
      </c>
      <c r="AL2700" s="221">
        <v>2.5</v>
      </c>
      <c r="AM2700" s="220">
        <f t="shared" si="2675"/>
        <v>1.139103075705884</v>
      </c>
      <c r="AN2700" s="221">
        <f t="shared" si="2676"/>
        <v>216.97091999999998</v>
      </c>
      <c r="AO2700" s="221">
        <v>248.69036000000011</v>
      </c>
      <c r="AP2700" s="321"/>
      <c r="AQ2700" s="221">
        <f t="shared" si="2677"/>
        <v>248.69036000000011</v>
      </c>
      <c r="AR2700" s="221">
        <v>3</v>
      </c>
      <c r="AS2700" s="220">
        <f t="shared" si="2678"/>
        <v>1.2063193764326043</v>
      </c>
      <c r="AT2700" s="221">
        <f t="shared" si="2679"/>
        <v>245.69036000000011</v>
      </c>
      <c r="AU2700" s="221">
        <v>0</v>
      </c>
      <c r="AV2700" s="62"/>
      <c r="AW2700" s="221">
        <f t="shared" si="2680"/>
        <v>0</v>
      </c>
      <c r="AX2700" s="221">
        <v>0</v>
      </c>
      <c r="AY2700" s="220">
        <f t="shared" si="2681"/>
        <v>0</v>
      </c>
      <c r="AZ2700" s="221">
        <f t="shared" si="2682"/>
        <v>0</v>
      </c>
      <c r="BA2700" s="221">
        <v>86.580060000000003</v>
      </c>
      <c r="BB2700" s="221"/>
      <c r="BC2700" s="221">
        <f t="shared" si="2683"/>
        <v>86.580060000000003</v>
      </c>
      <c r="BD2700" s="221">
        <v>0</v>
      </c>
      <c r="BE2700" s="220">
        <f t="shared" si="2684"/>
        <v>0</v>
      </c>
      <c r="BF2700" s="221">
        <f t="shared" si="2685"/>
        <v>86.580060000000003</v>
      </c>
      <c r="BG2700" s="222">
        <f t="shared" si="2661"/>
        <v>649.78994000000012</v>
      </c>
      <c r="BH2700" s="222">
        <f t="shared" si="2661"/>
        <v>0</v>
      </c>
      <c r="BI2700" s="222">
        <f t="shared" si="2686"/>
        <v>649.78994000000012</v>
      </c>
      <c r="BJ2700" s="222">
        <f t="shared" si="2662"/>
        <v>5.5</v>
      </c>
      <c r="BK2700" s="223">
        <f t="shared" si="2687"/>
        <v>0.84642738544090101</v>
      </c>
      <c r="BL2700" s="222">
        <f t="shared" si="2688"/>
        <v>644.28994000000012</v>
      </c>
    </row>
    <row r="2701" spans="3:64" ht="18.75" x14ac:dyDescent="0.3">
      <c r="C2701" s="393">
        <v>17</v>
      </c>
      <c r="D2701" s="394" t="s">
        <v>32</v>
      </c>
      <c r="E2701" s="252">
        <v>0</v>
      </c>
      <c r="F2701" s="213"/>
      <c r="G2701" s="252">
        <f t="shared" si="2663"/>
        <v>0</v>
      </c>
      <c r="H2701" s="252">
        <v>0</v>
      </c>
      <c r="I2701" s="254">
        <f t="shared" si="2658"/>
        <v>0</v>
      </c>
      <c r="J2701" s="62">
        <f t="shared" si="2664"/>
        <v>0</v>
      </c>
      <c r="K2701" s="252">
        <v>0</v>
      </c>
      <c r="L2701" s="57"/>
      <c r="M2701" s="252">
        <f t="shared" si="2665"/>
        <v>0</v>
      </c>
      <c r="N2701" s="252">
        <v>0</v>
      </c>
      <c r="O2701" s="254">
        <f t="shared" si="2666"/>
        <v>0</v>
      </c>
      <c r="P2701" s="252">
        <f t="shared" si="2659"/>
        <v>0</v>
      </c>
      <c r="Q2701" s="252">
        <v>0</v>
      </c>
      <c r="R2701" s="252"/>
      <c r="S2701" s="252">
        <f t="shared" si="2667"/>
        <v>0</v>
      </c>
      <c r="T2701" s="252">
        <v>0</v>
      </c>
      <c r="U2701" s="254">
        <f t="shared" si="2660"/>
        <v>0</v>
      </c>
      <c r="V2701" s="252">
        <f t="shared" si="2668"/>
        <v>0</v>
      </c>
      <c r="W2701" s="252">
        <v>0</v>
      </c>
      <c r="X2701" s="252"/>
      <c r="Y2701" s="252">
        <f t="shared" si="2669"/>
        <v>0</v>
      </c>
      <c r="Z2701" s="252">
        <v>0</v>
      </c>
      <c r="AA2701" s="254">
        <f t="shared" si="2670"/>
        <v>0</v>
      </c>
      <c r="AB2701" s="252">
        <f t="shared" si="2671"/>
        <v>0</v>
      </c>
      <c r="AC2701" s="221">
        <v>61.264819999999986</v>
      </c>
      <c r="AD2701" s="221"/>
      <c r="AE2701" s="221">
        <f t="shared" si="2672"/>
        <v>61.264819999999986</v>
      </c>
      <c r="AF2701" s="221">
        <v>0</v>
      </c>
      <c r="AG2701" s="220"/>
      <c r="AH2701" s="221">
        <f t="shared" si="2673"/>
        <v>61.264819999999986</v>
      </c>
      <c r="AI2701" s="221">
        <v>-3.2200000000557338E-3</v>
      </c>
      <c r="AJ2701" s="321"/>
      <c r="AK2701" s="221">
        <f t="shared" si="2674"/>
        <v>-3.2200000000557338E-3</v>
      </c>
      <c r="AL2701" s="221">
        <v>0</v>
      </c>
      <c r="AM2701" s="220">
        <f t="shared" si="2675"/>
        <v>0</v>
      </c>
      <c r="AN2701" s="221">
        <f t="shared" si="2676"/>
        <v>-3.2200000000557338E-3</v>
      </c>
      <c r="AO2701" s="221">
        <v>90.436000000000149</v>
      </c>
      <c r="AP2701" s="321"/>
      <c r="AQ2701" s="221">
        <f t="shared" si="2677"/>
        <v>90.436000000000149</v>
      </c>
      <c r="AR2701" s="221">
        <v>0</v>
      </c>
      <c r="AS2701" s="220">
        <f t="shared" si="2678"/>
        <v>0</v>
      </c>
      <c r="AT2701" s="221">
        <f t="shared" si="2679"/>
        <v>90.436000000000149</v>
      </c>
      <c r="AU2701" s="221">
        <v>0</v>
      </c>
      <c r="AV2701" s="62"/>
      <c r="AW2701" s="221">
        <f t="shared" si="2680"/>
        <v>0</v>
      </c>
      <c r="AX2701" s="221">
        <v>0</v>
      </c>
      <c r="AY2701" s="220">
        <f t="shared" si="2681"/>
        <v>0</v>
      </c>
      <c r="AZ2701" s="221">
        <f t="shared" si="2682"/>
        <v>0</v>
      </c>
      <c r="BA2701" s="221">
        <v>0</v>
      </c>
      <c r="BB2701" s="221"/>
      <c r="BC2701" s="221">
        <f t="shared" si="2683"/>
        <v>0</v>
      </c>
      <c r="BD2701" s="221">
        <v>0</v>
      </c>
      <c r="BE2701" s="220">
        <f t="shared" si="2684"/>
        <v>0</v>
      </c>
      <c r="BF2701" s="221">
        <f t="shared" si="2685"/>
        <v>0</v>
      </c>
      <c r="BG2701" s="222">
        <f t="shared" si="2661"/>
        <v>151.69760000000008</v>
      </c>
      <c r="BH2701" s="222">
        <f t="shared" si="2661"/>
        <v>0</v>
      </c>
      <c r="BI2701" s="222">
        <f t="shared" si="2686"/>
        <v>151.69760000000008</v>
      </c>
      <c r="BJ2701" s="222">
        <f t="shared" si="2662"/>
        <v>0</v>
      </c>
      <c r="BK2701" s="223">
        <f t="shared" si="2687"/>
        <v>0</v>
      </c>
      <c r="BL2701" s="222">
        <f t="shared" si="2688"/>
        <v>151.69760000000008</v>
      </c>
    </row>
    <row r="2702" spans="3:64" ht="18.75" x14ac:dyDescent="0.3">
      <c r="C2702" s="393">
        <v>18</v>
      </c>
      <c r="D2702" s="394" t="s">
        <v>33</v>
      </c>
      <c r="E2702" s="252">
        <v>3.3389999999999986</v>
      </c>
      <c r="F2702" s="213"/>
      <c r="G2702" s="252">
        <f t="shared" si="2663"/>
        <v>3.3389999999999986</v>
      </c>
      <c r="H2702" s="252">
        <v>3.339</v>
      </c>
      <c r="I2702" s="254">
        <f t="shared" si="2658"/>
        <v>100.00000000000004</v>
      </c>
      <c r="J2702" s="62">
        <f t="shared" si="2664"/>
        <v>0</v>
      </c>
      <c r="K2702" s="252">
        <v>51.480000000000004</v>
      </c>
      <c r="L2702" s="57"/>
      <c r="M2702" s="252">
        <f t="shared" si="2665"/>
        <v>51.480000000000004</v>
      </c>
      <c r="N2702" s="252">
        <v>0</v>
      </c>
      <c r="O2702" s="254">
        <f t="shared" si="2666"/>
        <v>0</v>
      </c>
      <c r="P2702" s="252">
        <f t="shared" si="2659"/>
        <v>51.480000000000004</v>
      </c>
      <c r="Q2702" s="252">
        <v>0</v>
      </c>
      <c r="R2702" s="252"/>
      <c r="S2702" s="252">
        <f t="shared" si="2667"/>
        <v>0</v>
      </c>
      <c r="T2702" s="252">
        <v>0</v>
      </c>
      <c r="U2702" s="254">
        <f t="shared" si="2660"/>
        <v>0</v>
      </c>
      <c r="V2702" s="252">
        <f t="shared" si="2668"/>
        <v>0</v>
      </c>
      <c r="W2702" s="252">
        <v>1.3000000000000003</v>
      </c>
      <c r="X2702" s="252"/>
      <c r="Y2702" s="252">
        <f t="shared" si="2669"/>
        <v>1.3000000000000003</v>
      </c>
      <c r="Z2702" s="252">
        <v>0</v>
      </c>
      <c r="AA2702" s="254">
        <f t="shared" si="2670"/>
        <v>0</v>
      </c>
      <c r="AB2702" s="252">
        <f t="shared" si="2671"/>
        <v>1.3000000000000003</v>
      </c>
      <c r="AC2702" s="221">
        <v>2.5600000000167711E-3</v>
      </c>
      <c r="AD2702" s="221"/>
      <c r="AE2702" s="221">
        <f t="shared" si="2672"/>
        <v>2.5600000000167711E-3</v>
      </c>
      <c r="AF2702" s="221">
        <v>0</v>
      </c>
      <c r="AG2702" s="220"/>
      <c r="AH2702" s="221">
        <f t="shared" si="2673"/>
        <v>2.5600000000167711E-3</v>
      </c>
      <c r="AI2702" s="221">
        <v>19.272000000000162</v>
      </c>
      <c r="AJ2702" s="321"/>
      <c r="AK2702" s="221">
        <f t="shared" si="2674"/>
        <v>19.272000000000162</v>
      </c>
      <c r="AL2702" s="221">
        <v>19.27</v>
      </c>
      <c r="AM2702" s="220">
        <f t="shared" si="2675"/>
        <v>99.989622249895376</v>
      </c>
      <c r="AN2702" s="221">
        <f t="shared" si="2676"/>
        <v>2.0000000001623164E-3</v>
      </c>
      <c r="AO2702" s="221">
        <v>32.874380000000201</v>
      </c>
      <c r="AP2702" s="321"/>
      <c r="AQ2702" s="221">
        <f t="shared" si="2677"/>
        <v>32.874380000000201</v>
      </c>
      <c r="AR2702" s="221">
        <v>32.493000000000002</v>
      </c>
      <c r="AS2702" s="220">
        <f t="shared" si="2678"/>
        <v>98.839886866306841</v>
      </c>
      <c r="AT2702" s="221">
        <f t="shared" si="2679"/>
        <v>0.381380000000199</v>
      </c>
      <c r="AU2702" s="221">
        <v>0</v>
      </c>
      <c r="AV2702" s="62"/>
      <c r="AW2702" s="221">
        <f t="shared" si="2680"/>
        <v>0</v>
      </c>
      <c r="AX2702" s="221">
        <v>0</v>
      </c>
      <c r="AY2702" s="220">
        <f t="shared" si="2681"/>
        <v>0</v>
      </c>
      <c r="AZ2702" s="221">
        <f t="shared" si="2682"/>
        <v>0</v>
      </c>
      <c r="BA2702" s="221">
        <v>-1.3599999999769352E-3</v>
      </c>
      <c r="BB2702" s="67"/>
      <c r="BC2702" s="221">
        <f t="shared" si="2683"/>
        <v>-1.3599999999769352E-3</v>
      </c>
      <c r="BD2702" s="221">
        <v>0</v>
      </c>
      <c r="BE2702" s="220">
        <f t="shared" si="2684"/>
        <v>0</v>
      </c>
      <c r="BF2702" s="221">
        <f t="shared" si="2685"/>
        <v>-1.3599999999769352E-3</v>
      </c>
      <c r="BG2702" s="222">
        <f t="shared" si="2661"/>
        <v>108.2665800000004</v>
      </c>
      <c r="BH2702" s="222">
        <f t="shared" si="2661"/>
        <v>0</v>
      </c>
      <c r="BI2702" s="222">
        <f t="shared" si="2686"/>
        <v>108.2665800000004</v>
      </c>
      <c r="BJ2702" s="222">
        <f t="shared" si="2662"/>
        <v>55.102000000000004</v>
      </c>
      <c r="BK2702" s="223">
        <f t="shared" si="2687"/>
        <v>50.8947451743648</v>
      </c>
      <c r="BL2702" s="222">
        <f t="shared" si="2688"/>
        <v>53.164580000000399</v>
      </c>
    </row>
    <row r="2703" spans="3:64" ht="18.75" x14ac:dyDescent="0.3">
      <c r="C2703" s="393">
        <v>19</v>
      </c>
      <c r="D2703" s="394" t="s">
        <v>34</v>
      </c>
      <c r="E2703" s="252">
        <v>0</v>
      </c>
      <c r="F2703" s="213"/>
      <c r="G2703" s="252">
        <f t="shared" si="2663"/>
        <v>0</v>
      </c>
      <c r="H2703" s="252">
        <v>0</v>
      </c>
      <c r="I2703" s="254">
        <f t="shared" si="2658"/>
        <v>0</v>
      </c>
      <c r="J2703" s="62">
        <f t="shared" si="2664"/>
        <v>0</v>
      </c>
      <c r="K2703" s="252">
        <v>30.239999999999991</v>
      </c>
      <c r="L2703" s="57"/>
      <c r="M2703" s="252">
        <f t="shared" si="2665"/>
        <v>30.239999999999991</v>
      </c>
      <c r="N2703" s="252">
        <v>0</v>
      </c>
      <c r="O2703" s="254">
        <f t="shared" si="2666"/>
        <v>0</v>
      </c>
      <c r="P2703" s="252">
        <f t="shared" si="2659"/>
        <v>30.239999999999991</v>
      </c>
      <c r="Q2703" s="252">
        <v>0</v>
      </c>
      <c r="R2703" s="252"/>
      <c r="S2703" s="252">
        <f t="shared" si="2667"/>
        <v>0</v>
      </c>
      <c r="T2703" s="252">
        <v>0</v>
      </c>
      <c r="U2703" s="254">
        <f t="shared" si="2660"/>
        <v>0</v>
      </c>
      <c r="V2703" s="252">
        <f t="shared" si="2668"/>
        <v>0</v>
      </c>
      <c r="W2703" s="252">
        <v>0</v>
      </c>
      <c r="X2703" s="252"/>
      <c r="Y2703" s="252">
        <f t="shared" si="2669"/>
        <v>0</v>
      </c>
      <c r="Z2703" s="252">
        <v>0</v>
      </c>
      <c r="AA2703" s="254">
        <f t="shared" si="2670"/>
        <v>0</v>
      </c>
      <c r="AB2703" s="252">
        <f t="shared" si="2671"/>
        <v>0</v>
      </c>
      <c r="AC2703" s="221">
        <v>49.079800000000034</v>
      </c>
      <c r="AD2703" s="221"/>
      <c r="AE2703" s="221">
        <f t="shared" si="2672"/>
        <v>49.079800000000034</v>
      </c>
      <c r="AF2703" s="221">
        <v>8.6999999999999993</v>
      </c>
      <c r="AG2703" s="220"/>
      <c r="AH2703" s="221">
        <f t="shared" si="2673"/>
        <v>40.379800000000031</v>
      </c>
      <c r="AI2703" s="221">
        <v>1.0800000000017462E-3</v>
      </c>
      <c r="AJ2703" s="321"/>
      <c r="AK2703" s="221">
        <f t="shared" si="2674"/>
        <v>1.0800000000017462E-3</v>
      </c>
      <c r="AL2703" s="221">
        <v>0</v>
      </c>
      <c r="AM2703" s="220">
        <f t="shared" si="2675"/>
        <v>0</v>
      </c>
      <c r="AN2703" s="221">
        <f t="shared" si="2676"/>
        <v>1.0800000000017462E-3</v>
      </c>
      <c r="AO2703" s="221">
        <v>81.046600000000012</v>
      </c>
      <c r="AP2703" s="321"/>
      <c r="AQ2703" s="221">
        <f t="shared" si="2677"/>
        <v>81.046600000000012</v>
      </c>
      <c r="AR2703" s="221">
        <v>12.16</v>
      </c>
      <c r="AS2703" s="220">
        <f t="shared" si="2678"/>
        <v>15.003713912736622</v>
      </c>
      <c r="AT2703" s="221">
        <f t="shared" si="2679"/>
        <v>68.886600000000016</v>
      </c>
      <c r="AU2703" s="221">
        <v>0</v>
      </c>
      <c r="AV2703" s="62"/>
      <c r="AW2703" s="221">
        <f t="shared" si="2680"/>
        <v>0</v>
      </c>
      <c r="AX2703" s="221">
        <v>0</v>
      </c>
      <c r="AY2703" s="220">
        <f t="shared" si="2681"/>
        <v>0</v>
      </c>
      <c r="AZ2703" s="221">
        <f t="shared" si="2682"/>
        <v>0</v>
      </c>
      <c r="BA2703" s="221">
        <v>0</v>
      </c>
      <c r="BB2703" s="221"/>
      <c r="BC2703" s="221">
        <f t="shared" si="2683"/>
        <v>0</v>
      </c>
      <c r="BD2703" s="221">
        <v>0</v>
      </c>
      <c r="BE2703" s="220">
        <f t="shared" si="2684"/>
        <v>0</v>
      </c>
      <c r="BF2703" s="221">
        <f t="shared" si="2685"/>
        <v>0</v>
      </c>
      <c r="BG2703" s="222">
        <f t="shared" si="2661"/>
        <v>160.36748000000006</v>
      </c>
      <c r="BH2703" s="222">
        <f t="shared" si="2661"/>
        <v>0</v>
      </c>
      <c r="BI2703" s="222">
        <f t="shared" si="2686"/>
        <v>160.36748000000006</v>
      </c>
      <c r="BJ2703" s="222">
        <f t="shared" si="2662"/>
        <v>20.86</v>
      </c>
      <c r="BK2703" s="223">
        <f t="shared" si="2687"/>
        <v>13.007624737883262</v>
      </c>
      <c r="BL2703" s="222">
        <f t="shared" si="2688"/>
        <v>139.50748000000004</v>
      </c>
    </row>
    <row r="2704" spans="3:64" ht="18.75" x14ac:dyDescent="0.3">
      <c r="C2704" s="393">
        <v>20</v>
      </c>
      <c r="D2704" s="394" t="s">
        <v>35</v>
      </c>
      <c r="E2704" s="252">
        <v>0</v>
      </c>
      <c r="F2704" s="252"/>
      <c r="G2704" s="252">
        <f t="shared" si="2663"/>
        <v>0</v>
      </c>
      <c r="H2704" s="252">
        <v>0</v>
      </c>
      <c r="I2704" s="254">
        <f t="shared" si="2658"/>
        <v>0</v>
      </c>
      <c r="J2704" s="62">
        <f t="shared" si="2664"/>
        <v>0</v>
      </c>
      <c r="K2704" s="252">
        <v>45.739999999999995</v>
      </c>
      <c r="L2704" s="57"/>
      <c r="M2704" s="252">
        <f t="shared" si="2665"/>
        <v>45.739999999999995</v>
      </c>
      <c r="N2704" s="252">
        <v>0</v>
      </c>
      <c r="O2704" s="254">
        <f t="shared" si="2666"/>
        <v>0</v>
      </c>
      <c r="P2704" s="252">
        <f t="shared" si="2659"/>
        <v>45.739999999999995</v>
      </c>
      <c r="Q2704" s="252">
        <v>8.6300000000000079</v>
      </c>
      <c r="R2704" s="252"/>
      <c r="S2704" s="252">
        <f t="shared" si="2667"/>
        <v>8.6300000000000079</v>
      </c>
      <c r="T2704" s="252">
        <v>0.62</v>
      </c>
      <c r="U2704" s="254">
        <f t="shared" si="2660"/>
        <v>7.1842410196987183</v>
      </c>
      <c r="V2704" s="252">
        <f t="shared" si="2668"/>
        <v>8.0100000000000087</v>
      </c>
      <c r="W2704" s="252">
        <v>2.2499999999999987</v>
      </c>
      <c r="X2704" s="252"/>
      <c r="Y2704" s="252">
        <f t="shared" si="2669"/>
        <v>2.2499999999999987</v>
      </c>
      <c r="Z2704" s="252">
        <v>0.2</v>
      </c>
      <c r="AA2704" s="254">
        <f t="shared" si="2670"/>
        <v>8.8888888888888946</v>
      </c>
      <c r="AB2704" s="252">
        <f t="shared" si="2671"/>
        <v>2.0499999999999985</v>
      </c>
      <c r="AC2704" s="221">
        <v>235.18883</v>
      </c>
      <c r="AD2704" s="221"/>
      <c r="AE2704" s="221">
        <f t="shared" si="2672"/>
        <v>235.18883</v>
      </c>
      <c r="AF2704" s="221">
        <v>10.499000000000001</v>
      </c>
      <c r="AG2704" s="220"/>
      <c r="AH2704" s="221">
        <f t="shared" si="2673"/>
        <v>224.68983</v>
      </c>
      <c r="AI2704" s="221">
        <v>702.47731999999996</v>
      </c>
      <c r="AJ2704" s="321"/>
      <c r="AK2704" s="221">
        <f t="shared" si="2674"/>
        <v>702.47731999999996</v>
      </c>
      <c r="AL2704" s="221">
        <v>9.1</v>
      </c>
      <c r="AM2704" s="220">
        <f t="shared" si="2675"/>
        <v>1.2954154875775918</v>
      </c>
      <c r="AN2704" s="221">
        <f t="shared" si="2676"/>
        <v>693.37731999999994</v>
      </c>
      <c r="AO2704" s="221">
        <v>710.91867999999999</v>
      </c>
      <c r="AP2704" s="321"/>
      <c r="AQ2704" s="221">
        <f t="shared" si="2677"/>
        <v>710.91867999999999</v>
      </c>
      <c r="AR2704" s="221">
        <v>33.200000000000003</v>
      </c>
      <c r="AS2704" s="220">
        <f t="shared" si="2678"/>
        <v>4.6700137349042512</v>
      </c>
      <c r="AT2704" s="221">
        <f t="shared" si="2679"/>
        <v>677.71867999999995</v>
      </c>
      <c r="AU2704" s="221">
        <v>0</v>
      </c>
      <c r="AV2704" s="62"/>
      <c r="AW2704" s="221">
        <f t="shared" si="2680"/>
        <v>0</v>
      </c>
      <c r="AX2704" s="221">
        <v>0</v>
      </c>
      <c r="AY2704" s="220">
        <f t="shared" si="2681"/>
        <v>0</v>
      </c>
      <c r="AZ2704" s="221">
        <f t="shared" si="2682"/>
        <v>0</v>
      </c>
      <c r="BA2704" s="221">
        <v>248.70754000000005</v>
      </c>
      <c r="BB2704" s="62"/>
      <c r="BC2704" s="221">
        <f t="shared" si="2683"/>
        <v>248.70754000000005</v>
      </c>
      <c r="BD2704" s="221">
        <v>29</v>
      </c>
      <c r="BE2704" s="220">
        <f t="shared" si="2684"/>
        <v>11.660281791215494</v>
      </c>
      <c r="BF2704" s="221">
        <f t="shared" si="2685"/>
        <v>219.70754000000005</v>
      </c>
      <c r="BG2704" s="222">
        <f t="shared" si="2661"/>
        <v>1953.9123700000002</v>
      </c>
      <c r="BH2704" s="222">
        <f t="shared" si="2661"/>
        <v>0</v>
      </c>
      <c r="BI2704" s="222">
        <f t="shared" si="2686"/>
        <v>1953.9123700000002</v>
      </c>
      <c r="BJ2704" s="222">
        <f t="shared" si="2662"/>
        <v>82.619</v>
      </c>
      <c r="BK2704" s="223">
        <f t="shared" si="2687"/>
        <v>4.2283881953211644</v>
      </c>
      <c r="BL2704" s="222">
        <f t="shared" si="2688"/>
        <v>1871.2933700000003</v>
      </c>
    </row>
    <row r="2705" spans="3:64" ht="18.75" x14ac:dyDescent="0.3">
      <c r="C2705" s="393">
        <v>21</v>
      </c>
      <c r="D2705" s="494" t="s">
        <v>36</v>
      </c>
      <c r="E2705" s="252">
        <v>6.543999999999528E-2</v>
      </c>
      <c r="F2705" s="252"/>
      <c r="G2705" s="252">
        <f t="shared" si="2663"/>
        <v>6.543999999999528E-2</v>
      </c>
      <c r="H2705" s="252">
        <v>0</v>
      </c>
      <c r="I2705" s="254">
        <f t="shared" si="2658"/>
        <v>0</v>
      </c>
      <c r="J2705" s="62">
        <f t="shared" si="2664"/>
        <v>6.543999999999528E-2</v>
      </c>
      <c r="K2705" s="252">
        <v>5.2400000000000091</v>
      </c>
      <c r="L2705" s="57"/>
      <c r="M2705" s="252">
        <f t="shared" si="2665"/>
        <v>5.2400000000000091</v>
      </c>
      <c r="N2705" s="252">
        <v>0</v>
      </c>
      <c r="O2705" s="254">
        <f t="shared" si="2666"/>
        <v>0</v>
      </c>
      <c r="P2705" s="252">
        <f t="shared" si="2659"/>
        <v>5.2400000000000091</v>
      </c>
      <c r="Q2705" s="252">
        <v>0.3100000000000005</v>
      </c>
      <c r="R2705" s="252"/>
      <c r="S2705" s="252">
        <f t="shared" si="2667"/>
        <v>0.3100000000000005</v>
      </c>
      <c r="T2705" s="252">
        <v>0</v>
      </c>
      <c r="U2705" s="254">
        <f t="shared" si="2660"/>
        <v>0</v>
      </c>
      <c r="V2705" s="252">
        <f t="shared" si="2668"/>
        <v>0.3100000000000005</v>
      </c>
      <c r="W2705" s="252">
        <v>1.38</v>
      </c>
      <c r="X2705" s="252"/>
      <c r="Y2705" s="252">
        <f t="shared" si="2669"/>
        <v>1.38</v>
      </c>
      <c r="Z2705" s="252">
        <v>0</v>
      </c>
      <c r="AA2705" s="254">
        <f t="shared" si="2670"/>
        <v>0</v>
      </c>
      <c r="AB2705" s="252">
        <f t="shared" si="2671"/>
        <v>1.38</v>
      </c>
      <c r="AC2705" s="221">
        <v>40.562860000000001</v>
      </c>
      <c r="AD2705" s="221"/>
      <c r="AE2705" s="221">
        <f t="shared" si="2672"/>
        <v>40.562860000000001</v>
      </c>
      <c r="AF2705" s="221">
        <v>0</v>
      </c>
      <c r="AG2705" s="220"/>
      <c r="AH2705" s="221">
        <f t="shared" si="2673"/>
        <v>40.562860000000001</v>
      </c>
      <c r="AI2705" s="221">
        <v>392.96298000000013</v>
      </c>
      <c r="AJ2705" s="264"/>
      <c r="AK2705" s="221">
        <f t="shared" si="2674"/>
        <v>392.96298000000013</v>
      </c>
      <c r="AL2705" s="221">
        <v>20.86</v>
      </c>
      <c r="AM2705" s="220">
        <f t="shared" si="2675"/>
        <v>5.3083880827654539</v>
      </c>
      <c r="AN2705" s="221">
        <f t="shared" si="2676"/>
        <v>372.10298000000012</v>
      </c>
      <c r="AO2705" s="221">
        <v>354.97622000000001</v>
      </c>
      <c r="AP2705" s="321"/>
      <c r="AQ2705" s="221">
        <f t="shared" si="2677"/>
        <v>354.97622000000001</v>
      </c>
      <c r="AR2705" s="221">
        <v>5.13</v>
      </c>
      <c r="AS2705" s="220">
        <f t="shared" si="2678"/>
        <v>1.445167228385045</v>
      </c>
      <c r="AT2705" s="221">
        <f t="shared" si="2679"/>
        <v>349.84622000000002</v>
      </c>
      <c r="AU2705" s="221">
        <v>0.66000000000000014</v>
      </c>
      <c r="AV2705" s="62"/>
      <c r="AW2705" s="221">
        <f t="shared" si="2680"/>
        <v>0.66000000000000014</v>
      </c>
      <c r="AX2705" s="221">
        <v>0</v>
      </c>
      <c r="AY2705" s="220">
        <f t="shared" si="2681"/>
        <v>0</v>
      </c>
      <c r="AZ2705" s="221">
        <f t="shared" si="2682"/>
        <v>0.66000000000000014</v>
      </c>
      <c r="BA2705" s="221">
        <v>99.455159999999992</v>
      </c>
      <c r="BB2705" s="62"/>
      <c r="BC2705" s="221">
        <f t="shared" si="2683"/>
        <v>99.455159999999992</v>
      </c>
      <c r="BD2705" s="221">
        <v>76.28</v>
      </c>
      <c r="BE2705" s="220">
        <f t="shared" si="2684"/>
        <v>76.697880733387805</v>
      </c>
      <c r="BF2705" s="221">
        <f t="shared" si="2685"/>
        <v>23.175159999999991</v>
      </c>
      <c r="BG2705" s="222">
        <f t="shared" si="2661"/>
        <v>895.61266000000012</v>
      </c>
      <c r="BH2705" s="222">
        <f t="shared" si="2661"/>
        <v>0</v>
      </c>
      <c r="BI2705" s="222">
        <f t="shared" si="2686"/>
        <v>895.61266000000012</v>
      </c>
      <c r="BJ2705" s="222">
        <f t="shared" si="2662"/>
        <v>102.27</v>
      </c>
      <c r="BK2705" s="223">
        <f t="shared" si="2687"/>
        <v>11.418998923038894</v>
      </c>
      <c r="BL2705" s="222">
        <f t="shared" si="2688"/>
        <v>793.34266000000014</v>
      </c>
    </row>
    <row r="2706" spans="3:64" ht="18.75" x14ac:dyDescent="0.3">
      <c r="C2706" s="393">
        <v>22</v>
      </c>
      <c r="D2706" s="394" t="s">
        <v>328</v>
      </c>
      <c r="E2706" s="252">
        <v>0</v>
      </c>
      <c r="F2706" s="213"/>
      <c r="G2706" s="252">
        <f t="shared" si="2663"/>
        <v>0</v>
      </c>
      <c r="H2706" s="252">
        <v>0</v>
      </c>
      <c r="I2706" s="254">
        <f t="shared" si="2658"/>
        <v>0</v>
      </c>
      <c r="J2706" s="62">
        <f t="shared" si="2664"/>
        <v>0</v>
      </c>
      <c r="K2706" s="252">
        <v>34.380000000000024</v>
      </c>
      <c r="L2706" s="57"/>
      <c r="M2706" s="252">
        <f t="shared" si="2665"/>
        <v>34.380000000000024</v>
      </c>
      <c r="N2706" s="252">
        <v>0</v>
      </c>
      <c r="O2706" s="254">
        <f t="shared" si="2666"/>
        <v>0</v>
      </c>
      <c r="P2706" s="252">
        <f t="shared" si="2659"/>
        <v>34.380000000000024</v>
      </c>
      <c r="Q2706" s="252">
        <v>11.460000000000008</v>
      </c>
      <c r="R2706" s="252"/>
      <c r="S2706" s="252">
        <f t="shared" si="2667"/>
        <v>11.460000000000008</v>
      </c>
      <c r="T2706" s="252">
        <v>0</v>
      </c>
      <c r="U2706" s="254">
        <f t="shared" si="2660"/>
        <v>0</v>
      </c>
      <c r="V2706" s="252">
        <f t="shared" si="2668"/>
        <v>11.460000000000008</v>
      </c>
      <c r="W2706" s="252">
        <v>2.5999999999999996</v>
      </c>
      <c r="X2706" s="252"/>
      <c r="Y2706" s="252">
        <f t="shared" si="2669"/>
        <v>2.5999999999999996</v>
      </c>
      <c r="Z2706" s="252">
        <v>0</v>
      </c>
      <c r="AA2706" s="254">
        <f t="shared" si="2670"/>
        <v>0</v>
      </c>
      <c r="AB2706" s="252">
        <f t="shared" si="2671"/>
        <v>2.5999999999999996</v>
      </c>
      <c r="AC2706" s="221">
        <v>167.81847999999999</v>
      </c>
      <c r="AD2706" s="221"/>
      <c r="AE2706" s="221">
        <f t="shared" si="2672"/>
        <v>167.81847999999999</v>
      </c>
      <c r="AF2706" s="221">
        <v>21.39</v>
      </c>
      <c r="AG2706" s="220"/>
      <c r="AH2706" s="221">
        <f t="shared" si="2673"/>
        <v>146.42847999999998</v>
      </c>
      <c r="AI2706" s="221">
        <v>782.26045999999974</v>
      </c>
      <c r="AJ2706" s="321"/>
      <c r="AK2706" s="221">
        <f t="shared" si="2674"/>
        <v>782.26045999999974</v>
      </c>
      <c r="AL2706" s="221">
        <v>78.58</v>
      </c>
      <c r="AM2706" s="220">
        <f t="shared" si="2675"/>
        <v>10.045247589274808</v>
      </c>
      <c r="AN2706" s="221">
        <f t="shared" si="2676"/>
        <v>703.6804599999997</v>
      </c>
      <c r="AO2706" s="221">
        <v>670.46962000000008</v>
      </c>
      <c r="AP2706" s="321"/>
      <c r="AQ2706" s="221">
        <f t="shared" si="2677"/>
        <v>670.46962000000008</v>
      </c>
      <c r="AR2706" s="221">
        <v>54.81</v>
      </c>
      <c r="AS2706" s="220">
        <f t="shared" si="2678"/>
        <v>8.1748670431927994</v>
      </c>
      <c r="AT2706" s="221">
        <f t="shared" si="2679"/>
        <v>615.65962000000013</v>
      </c>
      <c r="AU2706" s="221">
        <v>0</v>
      </c>
      <c r="AV2706" s="62"/>
      <c r="AW2706" s="221">
        <f t="shared" si="2680"/>
        <v>0</v>
      </c>
      <c r="AX2706" s="221">
        <v>0</v>
      </c>
      <c r="AY2706" s="220">
        <f t="shared" si="2681"/>
        <v>0</v>
      </c>
      <c r="AZ2706" s="221">
        <f t="shared" si="2682"/>
        <v>0</v>
      </c>
      <c r="BA2706" s="221">
        <v>87.158859999999777</v>
      </c>
      <c r="BB2706" s="221"/>
      <c r="BC2706" s="221">
        <f t="shared" si="2683"/>
        <v>87.158859999999777</v>
      </c>
      <c r="BD2706" s="221">
        <v>33</v>
      </c>
      <c r="BE2706" s="220">
        <f t="shared" si="2684"/>
        <v>37.861899524615268</v>
      </c>
      <c r="BF2706" s="221">
        <f t="shared" si="2685"/>
        <v>54.158859999999777</v>
      </c>
      <c r="BG2706" s="222">
        <f t="shared" si="2661"/>
        <v>1756.1474199999996</v>
      </c>
      <c r="BH2706" s="222">
        <f t="shared" si="2661"/>
        <v>0</v>
      </c>
      <c r="BI2706" s="222">
        <f t="shared" si="2686"/>
        <v>1756.1474199999996</v>
      </c>
      <c r="BJ2706" s="222">
        <f t="shared" si="2662"/>
        <v>187.77999999999997</v>
      </c>
      <c r="BK2706" s="223">
        <f t="shared" si="2687"/>
        <v>10.692724190546601</v>
      </c>
      <c r="BL2706" s="222">
        <f t="shared" si="2688"/>
        <v>1568.3674199999996</v>
      </c>
    </row>
    <row r="2707" spans="3:64" ht="18.75" x14ac:dyDescent="0.3">
      <c r="C2707" s="393">
        <v>23</v>
      </c>
      <c r="D2707" s="394" t="s">
        <v>187</v>
      </c>
      <c r="E2707" s="252">
        <v>0</v>
      </c>
      <c r="F2707" s="213"/>
      <c r="G2707" s="252">
        <f t="shared" si="2663"/>
        <v>0</v>
      </c>
      <c r="H2707" s="252">
        <v>0</v>
      </c>
      <c r="I2707" s="254">
        <f t="shared" si="2658"/>
        <v>0</v>
      </c>
      <c r="J2707" s="62">
        <f t="shared" si="2664"/>
        <v>0</v>
      </c>
      <c r="K2707" s="252">
        <v>25.980000000000004</v>
      </c>
      <c r="L2707" s="57"/>
      <c r="M2707" s="252">
        <f t="shared" si="2665"/>
        <v>25.980000000000004</v>
      </c>
      <c r="N2707" s="252">
        <v>0</v>
      </c>
      <c r="O2707" s="254">
        <f t="shared" si="2666"/>
        <v>0</v>
      </c>
      <c r="P2707" s="252">
        <f t="shared" si="2659"/>
        <v>25.980000000000004</v>
      </c>
      <c r="Q2707" s="252">
        <v>0</v>
      </c>
      <c r="R2707" s="252"/>
      <c r="S2707" s="252">
        <f t="shared" si="2667"/>
        <v>0</v>
      </c>
      <c r="T2707" s="252">
        <v>0</v>
      </c>
      <c r="U2707" s="254">
        <f t="shared" si="2660"/>
        <v>0</v>
      </c>
      <c r="V2707" s="252">
        <f t="shared" si="2668"/>
        <v>0</v>
      </c>
      <c r="W2707" s="252">
        <v>0</v>
      </c>
      <c r="X2707" s="252"/>
      <c r="Y2707" s="252">
        <f t="shared" si="2669"/>
        <v>0</v>
      </c>
      <c r="Z2707" s="252">
        <v>0</v>
      </c>
      <c r="AA2707" s="254">
        <f t="shared" si="2670"/>
        <v>0</v>
      </c>
      <c r="AB2707" s="252">
        <f t="shared" si="2671"/>
        <v>0</v>
      </c>
      <c r="AC2707" s="221">
        <v>328.59380000000004</v>
      </c>
      <c r="AD2707" s="221"/>
      <c r="AE2707" s="221">
        <f t="shared" si="2672"/>
        <v>328.59380000000004</v>
      </c>
      <c r="AF2707" s="221">
        <v>0</v>
      </c>
      <c r="AG2707" s="220"/>
      <c r="AH2707" s="221">
        <f t="shared" si="2673"/>
        <v>328.59380000000004</v>
      </c>
      <c r="AI2707" s="221">
        <v>639.86186000000009</v>
      </c>
      <c r="AJ2707" s="321"/>
      <c r="AK2707" s="221">
        <f t="shared" si="2674"/>
        <v>639.86186000000009</v>
      </c>
      <c r="AL2707" s="221">
        <v>0</v>
      </c>
      <c r="AM2707" s="220">
        <f t="shared" si="2675"/>
        <v>0</v>
      </c>
      <c r="AN2707" s="221">
        <f t="shared" si="2676"/>
        <v>639.86186000000009</v>
      </c>
      <c r="AO2707" s="221">
        <v>464.07647999999989</v>
      </c>
      <c r="AP2707" s="321"/>
      <c r="AQ2707" s="221">
        <f t="shared" si="2677"/>
        <v>464.07647999999989</v>
      </c>
      <c r="AR2707" s="221">
        <v>0</v>
      </c>
      <c r="AS2707" s="220">
        <f t="shared" si="2678"/>
        <v>0</v>
      </c>
      <c r="AT2707" s="221">
        <f t="shared" si="2679"/>
        <v>464.07647999999989</v>
      </c>
      <c r="AU2707" s="221">
        <v>0</v>
      </c>
      <c r="AV2707" s="62"/>
      <c r="AW2707" s="221">
        <f t="shared" si="2680"/>
        <v>0</v>
      </c>
      <c r="AX2707" s="221">
        <v>0</v>
      </c>
      <c r="AY2707" s="220">
        <f t="shared" si="2681"/>
        <v>0</v>
      </c>
      <c r="AZ2707" s="221">
        <f t="shared" si="2682"/>
        <v>0</v>
      </c>
      <c r="BA2707" s="221">
        <v>277.36779999999999</v>
      </c>
      <c r="BB2707" s="221"/>
      <c r="BC2707" s="221">
        <f t="shared" si="2683"/>
        <v>277.36779999999999</v>
      </c>
      <c r="BD2707" s="221">
        <v>0</v>
      </c>
      <c r="BE2707" s="220">
        <f t="shared" si="2684"/>
        <v>0</v>
      </c>
      <c r="BF2707" s="221">
        <f t="shared" si="2685"/>
        <v>277.36779999999999</v>
      </c>
      <c r="BG2707" s="222">
        <f t="shared" si="2661"/>
        <v>1735.87994</v>
      </c>
      <c r="BH2707" s="222">
        <f t="shared" si="2661"/>
        <v>0</v>
      </c>
      <c r="BI2707" s="222">
        <f t="shared" si="2686"/>
        <v>1735.87994</v>
      </c>
      <c r="BJ2707" s="222">
        <f t="shared" si="2662"/>
        <v>0</v>
      </c>
      <c r="BK2707" s="223">
        <f t="shared" si="2687"/>
        <v>0</v>
      </c>
      <c r="BL2707" s="222">
        <f t="shared" si="2688"/>
        <v>1735.87994</v>
      </c>
    </row>
    <row r="2708" spans="3:64" ht="18.75" x14ac:dyDescent="0.3">
      <c r="C2708" s="393">
        <v>24</v>
      </c>
      <c r="D2708" s="456" t="s">
        <v>39</v>
      </c>
      <c r="E2708" s="252">
        <v>0</v>
      </c>
      <c r="F2708" s="213"/>
      <c r="G2708" s="252">
        <f t="shared" si="2663"/>
        <v>0</v>
      </c>
      <c r="H2708" s="252">
        <v>0</v>
      </c>
      <c r="I2708" s="254">
        <f t="shared" si="2658"/>
        <v>0</v>
      </c>
      <c r="J2708" s="62">
        <f t="shared" si="2664"/>
        <v>0</v>
      </c>
      <c r="K2708" s="252">
        <v>24.41200000000001</v>
      </c>
      <c r="L2708" s="57"/>
      <c r="M2708" s="252">
        <f t="shared" si="2665"/>
        <v>24.41200000000001</v>
      </c>
      <c r="N2708" s="252">
        <v>10.552</v>
      </c>
      <c r="O2708" s="254">
        <f t="shared" si="2666"/>
        <v>43.224643617892823</v>
      </c>
      <c r="P2708" s="252">
        <f t="shared" si="2659"/>
        <v>13.86000000000001</v>
      </c>
      <c r="Q2708" s="252">
        <v>1.0800000000000018</v>
      </c>
      <c r="R2708" s="252"/>
      <c r="S2708" s="252">
        <f t="shared" si="2667"/>
        <v>1.0800000000000018</v>
      </c>
      <c r="T2708" s="252">
        <v>0</v>
      </c>
      <c r="U2708" s="254">
        <f t="shared" si="2660"/>
        <v>0</v>
      </c>
      <c r="V2708" s="252">
        <f t="shared" si="2668"/>
        <v>1.0800000000000018</v>
      </c>
      <c r="W2708" s="252">
        <v>0</v>
      </c>
      <c r="X2708" s="252"/>
      <c r="Y2708" s="252">
        <f t="shared" si="2669"/>
        <v>0</v>
      </c>
      <c r="Z2708" s="252">
        <v>0</v>
      </c>
      <c r="AA2708" s="254">
        <f t="shared" si="2670"/>
        <v>0</v>
      </c>
      <c r="AB2708" s="252">
        <f t="shared" si="2671"/>
        <v>0</v>
      </c>
      <c r="AC2708" s="221">
        <v>121.12490000000003</v>
      </c>
      <c r="AD2708" s="221"/>
      <c r="AE2708" s="221">
        <f t="shared" si="2672"/>
        <v>121.12490000000003</v>
      </c>
      <c r="AF2708" s="221">
        <v>0</v>
      </c>
      <c r="AG2708" s="220"/>
      <c r="AH2708" s="221">
        <f t="shared" si="2673"/>
        <v>121.12490000000003</v>
      </c>
      <c r="AI2708" s="221">
        <v>252.27929</v>
      </c>
      <c r="AJ2708" s="321"/>
      <c r="AK2708" s="221">
        <f t="shared" si="2674"/>
        <v>252.27929</v>
      </c>
      <c r="AL2708" s="221">
        <v>7.9829999999999997</v>
      </c>
      <c r="AM2708" s="220">
        <f t="shared" si="2675"/>
        <v>3.1643501137172216</v>
      </c>
      <c r="AN2708" s="221">
        <f t="shared" si="2676"/>
        <v>244.29629</v>
      </c>
      <c r="AO2708" s="221">
        <v>167.69963999999993</v>
      </c>
      <c r="AP2708" s="321"/>
      <c r="AQ2708" s="221">
        <f t="shared" si="2677"/>
        <v>167.69963999999993</v>
      </c>
      <c r="AR2708" s="221">
        <v>10.835000000000001</v>
      </c>
      <c r="AS2708" s="220">
        <f t="shared" si="2678"/>
        <v>6.4609560282896288</v>
      </c>
      <c r="AT2708" s="221">
        <f t="shared" si="2679"/>
        <v>156.86463999999992</v>
      </c>
      <c r="AU2708" s="221">
        <v>0</v>
      </c>
      <c r="AV2708" s="62"/>
      <c r="AW2708" s="221">
        <f t="shared" si="2680"/>
        <v>0</v>
      </c>
      <c r="AX2708" s="221">
        <v>0</v>
      </c>
      <c r="AY2708" s="220">
        <f t="shared" si="2681"/>
        <v>0</v>
      </c>
      <c r="AZ2708" s="221">
        <f t="shared" si="2682"/>
        <v>0</v>
      </c>
      <c r="BA2708" s="221">
        <v>0</v>
      </c>
      <c r="BB2708" s="221"/>
      <c r="BC2708" s="221">
        <f t="shared" si="2683"/>
        <v>0</v>
      </c>
      <c r="BD2708" s="221">
        <v>0</v>
      </c>
      <c r="BE2708" s="220">
        <f t="shared" si="2684"/>
        <v>0</v>
      </c>
      <c r="BF2708" s="221">
        <f t="shared" si="2685"/>
        <v>0</v>
      </c>
      <c r="BG2708" s="222">
        <f t="shared" si="2661"/>
        <v>566.59582999999998</v>
      </c>
      <c r="BH2708" s="222">
        <f t="shared" si="2661"/>
        <v>0</v>
      </c>
      <c r="BI2708" s="222">
        <f t="shared" si="2686"/>
        <v>566.59582999999998</v>
      </c>
      <c r="BJ2708" s="222">
        <f t="shared" si="2662"/>
        <v>29.37</v>
      </c>
      <c r="BK2708" s="223">
        <f t="shared" si="2687"/>
        <v>5.1835891556067404</v>
      </c>
      <c r="BL2708" s="222">
        <f t="shared" si="2688"/>
        <v>537.22582999999997</v>
      </c>
    </row>
    <row r="2709" spans="3:64" ht="18.75" x14ac:dyDescent="0.3">
      <c r="C2709" s="393">
        <v>25</v>
      </c>
      <c r="D2709" s="394" t="s">
        <v>40</v>
      </c>
      <c r="E2709" s="252">
        <v>0</v>
      </c>
      <c r="F2709" s="213"/>
      <c r="G2709" s="252">
        <f t="shared" si="2663"/>
        <v>0</v>
      </c>
      <c r="H2709" s="252">
        <v>0</v>
      </c>
      <c r="I2709" s="254">
        <f t="shared" si="2658"/>
        <v>0</v>
      </c>
      <c r="J2709" s="62">
        <f t="shared" si="2664"/>
        <v>0</v>
      </c>
      <c r="K2709" s="252">
        <v>8.8999999999999915</v>
      </c>
      <c r="L2709" s="57"/>
      <c r="M2709" s="252">
        <f t="shared" si="2665"/>
        <v>8.8999999999999915</v>
      </c>
      <c r="N2709" s="252">
        <v>8.9</v>
      </c>
      <c r="O2709" s="254">
        <f t="shared" si="2666"/>
        <v>100.00000000000009</v>
      </c>
      <c r="P2709" s="252">
        <f t="shared" si="2659"/>
        <v>0</v>
      </c>
      <c r="Q2709" s="252">
        <v>0</v>
      </c>
      <c r="R2709" s="252"/>
      <c r="S2709" s="252">
        <f t="shared" si="2667"/>
        <v>0</v>
      </c>
      <c r="T2709" s="252">
        <v>0</v>
      </c>
      <c r="U2709" s="254">
        <f t="shared" si="2660"/>
        <v>0</v>
      </c>
      <c r="V2709" s="252">
        <f t="shared" si="2668"/>
        <v>0</v>
      </c>
      <c r="W2709" s="252">
        <v>0</v>
      </c>
      <c r="X2709" s="252"/>
      <c r="Y2709" s="252">
        <f t="shared" si="2669"/>
        <v>0</v>
      </c>
      <c r="Z2709" s="252">
        <v>0</v>
      </c>
      <c r="AA2709" s="254">
        <f t="shared" si="2670"/>
        <v>0</v>
      </c>
      <c r="AB2709" s="252">
        <f t="shared" si="2671"/>
        <v>0</v>
      </c>
      <c r="AC2709" s="221">
        <v>28.395839999999964</v>
      </c>
      <c r="AD2709" s="221"/>
      <c r="AE2709" s="221">
        <f t="shared" si="2672"/>
        <v>28.395839999999964</v>
      </c>
      <c r="AF2709" s="221">
        <v>20.12</v>
      </c>
      <c r="AG2709" s="220"/>
      <c r="AH2709" s="221">
        <f t="shared" si="2673"/>
        <v>8.2758399999999632</v>
      </c>
      <c r="AI2709" s="221">
        <v>71.220459999999889</v>
      </c>
      <c r="AJ2709" s="321"/>
      <c r="AK2709" s="221">
        <f t="shared" si="2674"/>
        <v>71.220459999999889</v>
      </c>
      <c r="AL2709" s="221">
        <v>64.2</v>
      </c>
      <c r="AM2709" s="220">
        <f t="shared" si="2675"/>
        <v>90.142635978481607</v>
      </c>
      <c r="AN2709" s="221">
        <f t="shared" si="2676"/>
        <v>7.0204599999998862</v>
      </c>
      <c r="AO2709" s="221">
        <v>95.684640000000286</v>
      </c>
      <c r="AP2709" s="221"/>
      <c r="AQ2709" s="221">
        <f t="shared" si="2677"/>
        <v>95.684640000000286</v>
      </c>
      <c r="AR2709" s="221">
        <v>80.55</v>
      </c>
      <c r="AS2709" s="220">
        <f t="shared" si="2678"/>
        <v>84.182790466682803</v>
      </c>
      <c r="AT2709" s="221">
        <f t="shared" si="2679"/>
        <v>15.134640000000289</v>
      </c>
      <c r="AU2709" s="221">
        <v>0</v>
      </c>
      <c r="AV2709" s="62"/>
      <c r="AW2709" s="221">
        <f t="shared" si="2680"/>
        <v>0</v>
      </c>
      <c r="AX2709" s="221">
        <v>0</v>
      </c>
      <c r="AY2709" s="220">
        <f t="shared" si="2681"/>
        <v>0</v>
      </c>
      <c r="AZ2709" s="221">
        <f t="shared" si="2682"/>
        <v>0</v>
      </c>
      <c r="BA2709" s="221">
        <v>0</v>
      </c>
      <c r="BB2709" s="221"/>
      <c r="BC2709" s="221">
        <f t="shared" si="2683"/>
        <v>0</v>
      </c>
      <c r="BD2709" s="221">
        <v>0</v>
      </c>
      <c r="BE2709" s="220">
        <f t="shared" si="2684"/>
        <v>0</v>
      </c>
      <c r="BF2709" s="221">
        <f t="shared" si="2685"/>
        <v>0</v>
      </c>
      <c r="BG2709" s="222">
        <f t="shared" si="2661"/>
        <v>204.20094000000012</v>
      </c>
      <c r="BH2709" s="222">
        <f t="shared" si="2661"/>
        <v>0</v>
      </c>
      <c r="BI2709" s="222">
        <f t="shared" si="2686"/>
        <v>204.20094000000012</v>
      </c>
      <c r="BJ2709" s="222">
        <f t="shared" si="2662"/>
        <v>173.77</v>
      </c>
      <c r="BK2709" s="223">
        <f t="shared" si="2687"/>
        <v>85.097551460830644</v>
      </c>
      <c r="BL2709" s="222">
        <f t="shared" si="2688"/>
        <v>30.430940000000106</v>
      </c>
    </row>
    <row r="2710" spans="3:64" ht="18.75" x14ac:dyDescent="0.3">
      <c r="C2710" s="393">
        <v>26</v>
      </c>
      <c r="D2710" s="394" t="s">
        <v>41</v>
      </c>
      <c r="E2710" s="252">
        <v>0</v>
      </c>
      <c r="F2710" s="213"/>
      <c r="G2710" s="252">
        <f t="shared" si="2663"/>
        <v>0</v>
      </c>
      <c r="H2710" s="252">
        <v>0</v>
      </c>
      <c r="I2710" s="254">
        <f t="shared" si="2658"/>
        <v>0</v>
      </c>
      <c r="J2710" s="62">
        <f t="shared" si="2664"/>
        <v>0</v>
      </c>
      <c r="K2710" s="252">
        <v>15.350000000000001</v>
      </c>
      <c r="L2710" s="57"/>
      <c r="M2710" s="252">
        <f t="shared" si="2665"/>
        <v>15.350000000000001</v>
      </c>
      <c r="N2710" s="252">
        <v>0</v>
      </c>
      <c r="O2710" s="254">
        <f t="shared" si="2666"/>
        <v>0</v>
      </c>
      <c r="P2710" s="252">
        <f t="shared" si="2659"/>
        <v>15.350000000000001</v>
      </c>
      <c r="Q2710" s="252">
        <v>6.2000000000000028</v>
      </c>
      <c r="R2710" s="252"/>
      <c r="S2710" s="252">
        <f t="shared" si="2667"/>
        <v>6.2000000000000028</v>
      </c>
      <c r="T2710" s="252">
        <v>0</v>
      </c>
      <c r="U2710" s="254">
        <f t="shared" si="2660"/>
        <v>0</v>
      </c>
      <c r="V2710" s="252">
        <f t="shared" si="2668"/>
        <v>6.2000000000000028</v>
      </c>
      <c r="W2710" s="252">
        <v>0</v>
      </c>
      <c r="X2710" s="252"/>
      <c r="Y2710" s="252">
        <f t="shared" si="2669"/>
        <v>0</v>
      </c>
      <c r="Z2710" s="252">
        <v>0</v>
      </c>
      <c r="AA2710" s="254">
        <f t="shared" si="2670"/>
        <v>0</v>
      </c>
      <c r="AB2710" s="252">
        <f t="shared" si="2671"/>
        <v>0</v>
      </c>
      <c r="AC2710" s="221">
        <v>64.875779999999992</v>
      </c>
      <c r="AD2710" s="221"/>
      <c r="AE2710" s="221">
        <f t="shared" si="2672"/>
        <v>64.875779999999992</v>
      </c>
      <c r="AF2710" s="221">
        <v>0</v>
      </c>
      <c r="AG2710" s="220"/>
      <c r="AH2710" s="221">
        <f t="shared" si="2673"/>
        <v>64.875779999999992</v>
      </c>
      <c r="AI2710" s="221">
        <v>311.27504000000022</v>
      </c>
      <c r="AJ2710" s="321"/>
      <c r="AK2710" s="221">
        <f t="shared" si="2674"/>
        <v>311.27504000000022</v>
      </c>
      <c r="AL2710" s="221">
        <v>19.7</v>
      </c>
      <c r="AM2710" s="220">
        <f t="shared" si="2675"/>
        <v>6.3288081177340736</v>
      </c>
      <c r="AN2710" s="221">
        <f t="shared" si="2676"/>
        <v>291.57504000000023</v>
      </c>
      <c r="AO2710" s="221">
        <v>303.73389999999984</v>
      </c>
      <c r="AP2710" s="321"/>
      <c r="AQ2710" s="221">
        <f t="shared" si="2677"/>
        <v>303.73389999999984</v>
      </c>
      <c r="AR2710" s="221">
        <v>20.8</v>
      </c>
      <c r="AS2710" s="220">
        <f t="shared" si="2678"/>
        <v>6.8480996029748447</v>
      </c>
      <c r="AT2710" s="221">
        <f t="shared" si="2679"/>
        <v>282.93389999999982</v>
      </c>
      <c r="AU2710" s="221">
        <v>0</v>
      </c>
      <c r="AV2710" s="62"/>
      <c r="AW2710" s="221">
        <f t="shared" si="2680"/>
        <v>0</v>
      </c>
      <c r="AX2710" s="221">
        <v>0</v>
      </c>
      <c r="AY2710" s="220">
        <f t="shared" si="2681"/>
        <v>0</v>
      </c>
      <c r="AZ2710" s="221">
        <f t="shared" si="2682"/>
        <v>0</v>
      </c>
      <c r="BA2710" s="221">
        <v>0</v>
      </c>
      <c r="BB2710" s="221"/>
      <c r="BC2710" s="221">
        <f t="shared" si="2683"/>
        <v>0</v>
      </c>
      <c r="BD2710" s="221">
        <v>0</v>
      </c>
      <c r="BE2710" s="220">
        <f t="shared" si="2684"/>
        <v>0</v>
      </c>
      <c r="BF2710" s="221">
        <f t="shared" si="2685"/>
        <v>0</v>
      </c>
      <c r="BG2710" s="222">
        <f t="shared" si="2661"/>
        <v>701.43472000000008</v>
      </c>
      <c r="BH2710" s="222">
        <f t="shared" si="2661"/>
        <v>0</v>
      </c>
      <c r="BI2710" s="222">
        <f t="shared" si="2686"/>
        <v>701.43472000000008</v>
      </c>
      <c r="BJ2710" s="222">
        <f t="shared" si="2662"/>
        <v>40.5</v>
      </c>
      <c r="BK2710" s="223">
        <f t="shared" si="2687"/>
        <v>5.7738801409773384</v>
      </c>
      <c r="BL2710" s="222">
        <f t="shared" si="2688"/>
        <v>660.93472000000008</v>
      </c>
    </row>
    <row r="2711" spans="3:64" ht="18.75" x14ac:dyDescent="0.3">
      <c r="C2711" s="393">
        <v>27</v>
      </c>
      <c r="D2711" s="394" t="s">
        <v>42</v>
      </c>
      <c r="E2711" s="252">
        <v>0</v>
      </c>
      <c r="F2711" s="213"/>
      <c r="G2711" s="252">
        <f t="shared" si="2663"/>
        <v>0</v>
      </c>
      <c r="H2711" s="252">
        <v>0</v>
      </c>
      <c r="I2711" s="254">
        <f t="shared" si="2658"/>
        <v>0</v>
      </c>
      <c r="J2711" s="62">
        <f t="shared" si="2664"/>
        <v>0</v>
      </c>
      <c r="K2711" s="252">
        <v>37.610000000000014</v>
      </c>
      <c r="L2711" s="57"/>
      <c r="M2711" s="252">
        <f t="shared" si="2665"/>
        <v>37.610000000000014</v>
      </c>
      <c r="N2711" s="252">
        <v>0</v>
      </c>
      <c r="O2711" s="254">
        <f t="shared" si="2666"/>
        <v>0</v>
      </c>
      <c r="P2711" s="252">
        <f t="shared" si="2659"/>
        <v>37.610000000000014</v>
      </c>
      <c r="Q2711" s="252">
        <v>1.1999999999999993</v>
      </c>
      <c r="R2711" s="252"/>
      <c r="S2711" s="252">
        <f t="shared" si="2667"/>
        <v>1.1999999999999993</v>
      </c>
      <c r="T2711" s="252">
        <v>0.09</v>
      </c>
      <c r="U2711" s="254">
        <f t="shared" si="2660"/>
        <v>7.5000000000000036</v>
      </c>
      <c r="V2711" s="252">
        <f t="shared" si="2668"/>
        <v>1.1099999999999992</v>
      </c>
      <c r="W2711" s="252">
        <v>0.50000000000000133</v>
      </c>
      <c r="X2711" s="252"/>
      <c r="Y2711" s="252">
        <f t="shared" si="2669"/>
        <v>0.50000000000000133</v>
      </c>
      <c r="Z2711" s="252">
        <v>0.16</v>
      </c>
      <c r="AA2711" s="254">
        <f t="shared" si="2670"/>
        <v>31.999999999999918</v>
      </c>
      <c r="AB2711" s="252">
        <f t="shared" si="2671"/>
        <v>0.3400000000000013</v>
      </c>
      <c r="AC2711" s="221">
        <v>10.058780000000013</v>
      </c>
      <c r="AD2711" s="221"/>
      <c r="AE2711" s="221">
        <f t="shared" si="2672"/>
        <v>10.058780000000013</v>
      </c>
      <c r="AF2711" s="221">
        <v>0</v>
      </c>
      <c r="AG2711" s="220"/>
      <c r="AH2711" s="221">
        <f t="shared" si="2673"/>
        <v>10.058780000000013</v>
      </c>
      <c r="AI2711" s="221">
        <v>684.44342000000006</v>
      </c>
      <c r="AJ2711" s="321"/>
      <c r="AK2711" s="221">
        <f t="shared" si="2674"/>
        <v>684.44342000000006</v>
      </c>
      <c r="AL2711" s="221">
        <v>10.35</v>
      </c>
      <c r="AM2711" s="220">
        <f t="shared" si="2675"/>
        <v>1.5121775880320389</v>
      </c>
      <c r="AN2711" s="221">
        <f t="shared" si="2676"/>
        <v>674.09342000000004</v>
      </c>
      <c r="AO2711" s="221">
        <v>525.10935999999992</v>
      </c>
      <c r="AP2711" s="321"/>
      <c r="AQ2711" s="221">
        <f t="shared" si="2677"/>
        <v>525.10935999999992</v>
      </c>
      <c r="AR2711" s="67">
        <v>12.2</v>
      </c>
      <c r="AS2711" s="220">
        <f t="shared" si="2678"/>
        <v>2.323325564031081</v>
      </c>
      <c r="AT2711" s="221">
        <f t="shared" si="2679"/>
        <v>512.90935999999988</v>
      </c>
      <c r="AU2711" s="221">
        <v>0</v>
      </c>
      <c r="AV2711" s="62"/>
      <c r="AW2711" s="221">
        <f t="shared" si="2680"/>
        <v>0</v>
      </c>
      <c r="AX2711" s="221">
        <v>0</v>
      </c>
      <c r="AY2711" s="220">
        <f t="shared" si="2681"/>
        <v>0</v>
      </c>
      <c r="AZ2711" s="221">
        <f t="shared" si="2682"/>
        <v>0</v>
      </c>
      <c r="BA2711" s="221">
        <v>87.394659999999988</v>
      </c>
      <c r="BB2711" s="221"/>
      <c r="BC2711" s="221">
        <f t="shared" si="2683"/>
        <v>87.394659999999988</v>
      </c>
      <c r="BD2711" s="221">
        <v>0</v>
      </c>
      <c r="BE2711" s="220">
        <f t="shared" si="2684"/>
        <v>0</v>
      </c>
      <c r="BF2711" s="221">
        <f t="shared" si="2685"/>
        <v>87.394659999999988</v>
      </c>
      <c r="BG2711" s="222">
        <f t="shared" si="2661"/>
        <v>1346.3162199999999</v>
      </c>
      <c r="BH2711" s="222">
        <f t="shared" si="2661"/>
        <v>0</v>
      </c>
      <c r="BI2711" s="222">
        <f t="shared" si="2686"/>
        <v>1346.3162199999999</v>
      </c>
      <c r="BJ2711" s="222">
        <f t="shared" si="2662"/>
        <v>22.799999999999997</v>
      </c>
      <c r="BK2711" s="223">
        <f t="shared" si="2687"/>
        <v>1.6935100135687289</v>
      </c>
      <c r="BL2711" s="222">
        <f t="shared" si="2688"/>
        <v>1323.51622</v>
      </c>
    </row>
    <row r="2712" spans="3:64" ht="18.75" x14ac:dyDescent="0.3">
      <c r="C2712" s="489">
        <v>28</v>
      </c>
      <c r="D2712" s="490" t="s">
        <v>43</v>
      </c>
      <c r="E2712" s="252">
        <v>0</v>
      </c>
      <c r="F2712" s="478"/>
      <c r="G2712" s="252">
        <f t="shared" si="2663"/>
        <v>0</v>
      </c>
      <c r="H2712" s="478">
        <v>0</v>
      </c>
      <c r="I2712" s="254">
        <f t="shared" si="2658"/>
        <v>0</v>
      </c>
      <c r="J2712" s="62">
        <f t="shared" si="2664"/>
        <v>0</v>
      </c>
      <c r="K2712" s="252">
        <v>17.510000000000005</v>
      </c>
      <c r="L2712" s="488"/>
      <c r="M2712" s="252">
        <f t="shared" si="2665"/>
        <v>17.510000000000005</v>
      </c>
      <c r="N2712" s="478">
        <v>2.67</v>
      </c>
      <c r="O2712" s="479">
        <f t="shared" si="2666"/>
        <v>15.248429468874924</v>
      </c>
      <c r="P2712" s="478">
        <f t="shared" si="2659"/>
        <v>14.840000000000005</v>
      </c>
      <c r="Q2712" s="252">
        <v>6.9500000000000011</v>
      </c>
      <c r="R2712" s="478"/>
      <c r="S2712" s="252">
        <f t="shared" si="2667"/>
        <v>6.9500000000000011</v>
      </c>
      <c r="T2712" s="478">
        <v>0.62</v>
      </c>
      <c r="U2712" s="254">
        <f t="shared" si="2660"/>
        <v>8.9208633093525176</v>
      </c>
      <c r="V2712" s="478">
        <f t="shared" si="2668"/>
        <v>6.330000000000001</v>
      </c>
      <c r="W2712" s="252">
        <v>0.20500000000000052</v>
      </c>
      <c r="X2712" s="480"/>
      <c r="Y2712" s="252">
        <f t="shared" si="2669"/>
        <v>0.20500000000000052</v>
      </c>
      <c r="Z2712" s="480">
        <v>2.9000000000000001E-2</v>
      </c>
      <c r="AA2712" s="254">
        <f t="shared" si="2670"/>
        <v>14.146341463414599</v>
      </c>
      <c r="AB2712" s="252">
        <f t="shared" si="2671"/>
        <v>0.17600000000000052</v>
      </c>
      <c r="AC2712" s="221">
        <v>88.966819999999984</v>
      </c>
      <c r="AD2712" s="481"/>
      <c r="AE2712" s="221">
        <f t="shared" si="2672"/>
        <v>88.966819999999984</v>
      </c>
      <c r="AF2712" s="481">
        <v>0</v>
      </c>
      <c r="AG2712" s="482"/>
      <c r="AH2712" s="221">
        <f t="shared" si="2673"/>
        <v>88.966819999999984</v>
      </c>
      <c r="AI2712" s="221">
        <v>33.805560000000014</v>
      </c>
      <c r="AJ2712" s="483"/>
      <c r="AK2712" s="221">
        <f t="shared" si="2674"/>
        <v>33.805560000000014</v>
      </c>
      <c r="AL2712" s="481">
        <v>8.1760000000000002</v>
      </c>
      <c r="AM2712" s="220">
        <f t="shared" si="2675"/>
        <v>24.185370690501788</v>
      </c>
      <c r="AN2712" s="221">
        <f t="shared" si="2676"/>
        <v>25.629560000000012</v>
      </c>
      <c r="AO2712" s="221">
        <v>52.755379999999946</v>
      </c>
      <c r="AP2712" s="483"/>
      <c r="AQ2712" s="221">
        <f t="shared" si="2677"/>
        <v>52.755379999999946</v>
      </c>
      <c r="AR2712" s="481">
        <v>11.39</v>
      </c>
      <c r="AS2712" s="220">
        <f t="shared" si="2678"/>
        <v>21.590215064321423</v>
      </c>
      <c r="AT2712" s="221">
        <f t="shared" si="2679"/>
        <v>41.365379999999945</v>
      </c>
      <c r="AU2712" s="221">
        <v>0</v>
      </c>
      <c r="AV2712" s="62"/>
      <c r="AW2712" s="221">
        <f t="shared" si="2680"/>
        <v>0</v>
      </c>
      <c r="AX2712" s="221">
        <v>0</v>
      </c>
      <c r="AY2712" s="220">
        <f t="shared" si="2681"/>
        <v>0</v>
      </c>
      <c r="AZ2712" s="221">
        <f t="shared" si="2682"/>
        <v>0</v>
      </c>
      <c r="BA2712" s="221">
        <v>20.291699999999992</v>
      </c>
      <c r="BB2712" s="481"/>
      <c r="BC2712" s="221">
        <f t="shared" si="2683"/>
        <v>20.291699999999992</v>
      </c>
      <c r="BD2712" s="481">
        <v>8</v>
      </c>
      <c r="BE2712" s="220">
        <f t="shared" si="2684"/>
        <v>39.424986570863965</v>
      </c>
      <c r="BF2712" s="221">
        <f t="shared" si="2685"/>
        <v>12.291699999999992</v>
      </c>
      <c r="BG2712" s="222">
        <f t="shared" si="2661"/>
        <v>220.48445999999996</v>
      </c>
      <c r="BH2712" s="222">
        <f t="shared" si="2661"/>
        <v>0</v>
      </c>
      <c r="BI2712" s="222">
        <f t="shared" si="2686"/>
        <v>220.48445999999996</v>
      </c>
      <c r="BJ2712" s="222">
        <f t="shared" si="2662"/>
        <v>30.885000000000002</v>
      </c>
      <c r="BK2712" s="486">
        <f t="shared" si="2687"/>
        <v>14.007789936760172</v>
      </c>
      <c r="BL2712" s="222">
        <f t="shared" si="2688"/>
        <v>189.59945999999997</v>
      </c>
    </row>
    <row r="2713" spans="3:64" ht="18.75" x14ac:dyDescent="0.3">
      <c r="C2713" s="393">
        <v>29</v>
      </c>
      <c r="D2713" s="394" t="s">
        <v>44</v>
      </c>
      <c r="E2713" s="252">
        <v>0</v>
      </c>
      <c r="F2713" s="213"/>
      <c r="G2713" s="252">
        <f t="shared" si="2663"/>
        <v>0</v>
      </c>
      <c r="H2713" s="252">
        <v>0</v>
      </c>
      <c r="I2713" s="254">
        <f t="shared" si="2658"/>
        <v>0</v>
      </c>
      <c r="J2713" s="62">
        <f t="shared" si="2664"/>
        <v>0</v>
      </c>
      <c r="K2713" s="252">
        <v>2.8300000000000018</v>
      </c>
      <c r="L2713" s="57"/>
      <c r="M2713" s="252">
        <f t="shared" si="2665"/>
        <v>2.8300000000000018</v>
      </c>
      <c r="N2713" s="252">
        <v>2.83</v>
      </c>
      <c r="O2713" s="254">
        <f t="shared" si="2666"/>
        <v>99.999999999999929</v>
      </c>
      <c r="P2713" s="252">
        <f t="shared" si="2659"/>
        <v>0</v>
      </c>
      <c r="Q2713" s="252">
        <v>2.0099999999999998</v>
      </c>
      <c r="R2713" s="252"/>
      <c r="S2713" s="252">
        <f t="shared" si="2667"/>
        <v>2.0099999999999998</v>
      </c>
      <c r="T2713" s="252">
        <v>2.0099999999999998</v>
      </c>
      <c r="U2713" s="254">
        <f t="shared" si="2660"/>
        <v>100</v>
      </c>
      <c r="V2713" s="252">
        <f t="shared" si="2668"/>
        <v>0</v>
      </c>
      <c r="W2713" s="252">
        <v>0.49999999999999978</v>
      </c>
      <c r="X2713" s="252"/>
      <c r="Y2713" s="252">
        <f t="shared" si="2669"/>
        <v>0.49999999999999978</v>
      </c>
      <c r="Z2713" s="252">
        <v>0.5</v>
      </c>
      <c r="AA2713" s="254">
        <f t="shared" si="2670"/>
        <v>100.00000000000004</v>
      </c>
      <c r="AB2713" s="252">
        <f t="shared" si="2671"/>
        <v>0</v>
      </c>
      <c r="AC2713" s="221">
        <v>25.770879999999991</v>
      </c>
      <c r="AD2713" s="221"/>
      <c r="AE2713" s="221">
        <f t="shared" si="2672"/>
        <v>25.770879999999991</v>
      </c>
      <c r="AF2713" s="221">
        <v>10.29</v>
      </c>
      <c r="AG2713" s="220"/>
      <c r="AH2713" s="221">
        <f t="shared" si="2673"/>
        <v>15.480879999999992</v>
      </c>
      <c r="AI2713" s="221">
        <v>107.12494000000004</v>
      </c>
      <c r="AJ2713" s="321"/>
      <c r="AK2713" s="221">
        <f t="shared" si="2674"/>
        <v>107.12494000000004</v>
      </c>
      <c r="AL2713" s="221">
        <v>27.76</v>
      </c>
      <c r="AM2713" s="220">
        <f t="shared" si="2675"/>
        <v>25.913666789451632</v>
      </c>
      <c r="AN2713" s="221">
        <f t="shared" si="2676"/>
        <v>79.364940000000033</v>
      </c>
      <c r="AO2713" s="221">
        <v>77.066339999999968</v>
      </c>
      <c r="AP2713" s="321"/>
      <c r="AQ2713" s="221">
        <f t="shared" si="2677"/>
        <v>77.066339999999968</v>
      </c>
      <c r="AR2713" s="221">
        <v>27.2</v>
      </c>
      <c r="AS2713" s="220">
        <f t="shared" si="2678"/>
        <v>35.294267250786802</v>
      </c>
      <c r="AT2713" s="221">
        <f t="shared" si="2679"/>
        <v>49.866339999999965</v>
      </c>
      <c r="AU2713" s="221">
        <v>0</v>
      </c>
      <c r="AV2713" s="62"/>
      <c r="AW2713" s="221">
        <f t="shared" si="2680"/>
        <v>0</v>
      </c>
      <c r="AX2713" s="221">
        <v>0</v>
      </c>
      <c r="AY2713" s="220">
        <f t="shared" si="2681"/>
        <v>0</v>
      </c>
      <c r="AZ2713" s="221">
        <f t="shared" si="2682"/>
        <v>0</v>
      </c>
      <c r="BA2713" s="221">
        <v>0</v>
      </c>
      <c r="BB2713" s="221"/>
      <c r="BC2713" s="221">
        <f t="shared" si="2683"/>
        <v>0</v>
      </c>
      <c r="BD2713" s="221">
        <v>0</v>
      </c>
      <c r="BE2713" s="220">
        <f t="shared" si="2684"/>
        <v>0</v>
      </c>
      <c r="BF2713" s="221">
        <f t="shared" si="2685"/>
        <v>0</v>
      </c>
      <c r="BG2713" s="222">
        <f t="shared" si="2661"/>
        <v>215.30216000000001</v>
      </c>
      <c r="BH2713" s="222">
        <f t="shared" si="2661"/>
        <v>0</v>
      </c>
      <c r="BI2713" s="222">
        <f t="shared" si="2686"/>
        <v>215.30216000000001</v>
      </c>
      <c r="BJ2713" s="222">
        <f t="shared" si="2662"/>
        <v>70.59</v>
      </c>
      <c r="BK2713" s="223">
        <f t="shared" si="2687"/>
        <v>32.786480172795294</v>
      </c>
      <c r="BL2713" s="222">
        <f t="shared" si="2688"/>
        <v>144.71216000000001</v>
      </c>
    </row>
    <row r="2714" spans="3:64" ht="18.75" x14ac:dyDescent="0.3">
      <c r="C2714" s="393">
        <v>30</v>
      </c>
      <c r="D2714" s="394" t="s">
        <v>189</v>
      </c>
      <c r="E2714" s="252">
        <v>0</v>
      </c>
      <c r="F2714" s="213"/>
      <c r="G2714" s="252">
        <f t="shared" si="2663"/>
        <v>0</v>
      </c>
      <c r="H2714" s="252">
        <v>0</v>
      </c>
      <c r="I2714" s="254">
        <f t="shared" si="2658"/>
        <v>0</v>
      </c>
      <c r="J2714" s="62">
        <f t="shared" si="2664"/>
        <v>0</v>
      </c>
      <c r="K2714" s="252">
        <v>0</v>
      </c>
      <c r="L2714" s="57"/>
      <c r="M2714" s="252">
        <f t="shared" si="2665"/>
        <v>0</v>
      </c>
      <c r="N2714" s="252">
        <v>0</v>
      </c>
      <c r="O2714" s="254">
        <f t="shared" si="2666"/>
        <v>0</v>
      </c>
      <c r="P2714" s="252">
        <f t="shared" si="2659"/>
        <v>0</v>
      </c>
      <c r="Q2714" s="252">
        <v>0</v>
      </c>
      <c r="R2714" s="252"/>
      <c r="S2714" s="252">
        <f t="shared" si="2667"/>
        <v>0</v>
      </c>
      <c r="T2714" s="252">
        <v>0</v>
      </c>
      <c r="U2714" s="254">
        <f t="shared" si="2660"/>
        <v>0</v>
      </c>
      <c r="V2714" s="252">
        <f t="shared" si="2668"/>
        <v>0</v>
      </c>
      <c r="W2714" s="252">
        <v>0</v>
      </c>
      <c r="X2714" s="252"/>
      <c r="Y2714" s="252">
        <f t="shared" si="2669"/>
        <v>0</v>
      </c>
      <c r="Z2714" s="252">
        <v>0</v>
      </c>
      <c r="AA2714" s="254">
        <f t="shared" si="2670"/>
        <v>0</v>
      </c>
      <c r="AB2714" s="252">
        <f t="shared" si="2671"/>
        <v>0</v>
      </c>
      <c r="AC2714" s="221">
        <v>-1.0600000000522414E-3</v>
      </c>
      <c r="AD2714" s="221"/>
      <c r="AE2714" s="221">
        <f t="shared" si="2672"/>
        <v>-1.0600000000522414E-3</v>
      </c>
      <c r="AF2714" s="221">
        <v>0</v>
      </c>
      <c r="AG2714" s="220"/>
      <c r="AH2714" s="221">
        <f t="shared" si="2673"/>
        <v>-1.0600000000522414E-3</v>
      </c>
      <c r="AI2714" s="221">
        <v>-3.840000000082E-3</v>
      </c>
      <c r="AJ2714" s="495"/>
      <c r="AK2714" s="221">
        <f t="shared" si="2674"/>
        <v>-3.840000000082E-3</v>
      </c>
      <c r="AL2714" s="221">
        <v>0</v>
      </c>
      <c r="AM2714" s="220">
        <f t="shared" si="2675"/>
        <v>0</v>
      </c>
      <c r="AN2714" s="221">
        <f t="shared" si="2676"/>
        <v>-3.840000000082E-3</v>
      </c>
      <c r="AO2714" s="221">
        <v>1.5400000002045999E-3</v>
      </c>
      <c r="AP2714" s="321"/>
      <c r="AQ2714" s="221">
        <f t="shared" si="2677"/>
        <v>1.5400000002045999E-3</v>
      </c>
      <c r="AR2714" s="221">
        <v>0</v>
      </c>
      <c r="AS2714" s="220">
        <f t="shared" si="2678"/>
        <v>0</v>
      </c>
      <c r="AT2714" s="221">
        <f t="shared" si="2679"/>
        <v>1.5400000002045999E-3</v>
      </c>
      <c r="AU2714" s="221">
        <v>0</v>
      </c>
      <c r="AV2714" s="62"/>
      <c r="AW2714" s="221">
        <f t="shared" si="2680"/>
        <v>0</v>
      </c>
      <c r="AX2714" s="221">
        <v>0</v>
      </c>
      <c r="AY2714" s="220">
        <f t="shared" si="2681"/>
        <v>0</v>
      </c>
      <c r="AZ2714" s="221">
        <f t="shared" si="2682"/>
        <v>0</v>
      </c>
      <c r="BA2714" s="221">
        <v>4.0999999999371539E-3</v>
      </c>
      <c r="BB2714" s="221"/>
      <c r="BC2714" s="221">
        <f t="shared" si="2683"/>
        <v>4.0999999999371539E-3</v>
      </c>
      <c r="BD2714" s="221">
        <v>0</v>
      </c>
      <c r="BE2714" s="220">
        <f t="shared" si="2684"/>
        <v>0</v>
      </c>
      <c r="BF2714" s="221">
        <f t="shared" si="2685"/>
        <v>4.0999999999371539E-3</v>
      </c>
      <c r="BG2714" s="222">
        <f t="shared" si="2661"/>
        <v>7.4000000000751243E-4</v>
      </c>
      <c r="BH2714" s="222">
        <f t="shared" si="2661"/>
        <v>0</v>
      </c>
      <c r="BI2714" s="222">
        <f t="shared" si="2686"/>
        <v>7.4000000000751243E-4</v>
      </c>
      <c r="BJ2714" s="222">
        <f t="shared" si="2662"/>
        <v>0</v>
      </c>
      <c r="BK2714" s="223">
        <f t="shared" si="2687"/>
        <v>0</v>
      </c>
      <c r="BL2714" s="222">
        <f t="shared" si="2688"/>
        <v>7.4000000000751243E-4</v>
      </c>
    </row>
    <row r="2715" spans="3:64" ht="18.75" x14ac:dyDescent="0.3">
      <c r="C2715" s="395"/>
      <c r="D2715" s="395" t="s">
        <v>46</v>
      </c>
      <c r="E2715" s="225">
        <f>SUM(E2685:E2714)</f>
        <v>18.867039999999996</v>
      </c>
      <c r="F2715" s="225">
        <f t="shared" ref="F2715:BL2715" si="2689">SUM(F2685:F2714)</f>
        <v>0</v>
      </c>
      <c r="G2715" s="225">
        <f t="shared" si="2689"/>
        <v>18.867039999999996</v>
      </c>
      <c r="H2715" s="225">
        <f t="shared" si="2689"/>
        <v>14.759</v>
      </c>
      <c r="I2715" s="227">
        <f t="shared" si="2658"/>
        <v>78.226367252096793</v>
      </c>
      <c r="J2715" s="225">
        <f t="shared" si="2689"/>
        <v>4.1080399999999972</v>
      </c>
      <c r="K2715" s="225">
        <f t="shared" si="2689"/>
        <v>704.54400000000021</v>
      </c>
      <c r="L2715" s="225">
        <f t="shared" si="2689"/>
        <v>0</v>
      </c>
      <c r="M2715" s="225">
        <f t="shared" si="2689"/>
        <v>669.61400000000015</v>
      </c>
      <c r="N2715" s="225">
        <f t="shared" si="2689"/>
        <v>103.482</v>
      </c>
      <c r="O2715" s="254">
        <f t="shared" si="2666"/>
        <v>15.453977963423702</v>
      </c>
      <c r="P2715" s="225">
        <f t="shared" si="2689"/>
        <v>566.13200000000018</v>
      </c>
      <c r="Q2715" s="225">
        <f t="shared" si="2689"/>
        <v>133.71</v>
      </c>
      <c r="R2715" s="225">
        <f t="shared" si="2689"/>
        <v>0</v>
      </c>
      <c r="S2715" s="225">
        <f t="shared" si="2689"/>
        <v>133.71</v>
      </c>
      <c r="T2715" s="225">
        <f t="shared" si="2689"/>
        <v>22.759999999999998</v>
      </c>
      <c r="U2715" s="254">
        <f t="shared" si="2660"/>
        <v>17.021913095505194</v>
      </c>
      <c r="V2715" s="225">
        <f t="shared" si="2689"/>
        <v>110.95000000000002</v>
      </c>
      <c r="W2715" s="225">
        <f t="shared" si="2689"/>
        <v>22.275000000000002</v>
      </c>
      <c r="X2715" s="225">
        <f t="shared" si="2689"/>
        <v>0</v>
      </c>
      <c r="Y2715" s="225">
        <f t="shared" si="2689"/>
        <v>22.275000000000002</v>
      </c>
      <c r="Z2715" s="225">
        <f t="shared" si="2689"/>
        <v>3.2890000000000001</v>
      </c>
      <c r="AA2715" s="254">
        <f t="shared" si="2670"/>
        <v>14.765432098765432</v>
      </c>
      <c r="AB2715" s="225">
        <f t="shared" si="2689"/>
        <v>18.986000000000001</v>
      </c>
      <c r="AC2715" s="225">
        <f t="shared" si="2689"/>
        <v>3529.8404299999993</v>
      </c>
      <c r="AD2715" s="225">
        <f t="shared" si="2689"/>
        <v>0</v>
      </c>
      <c r="AE2715" s="225">
        <f t="shared" si="2689"/>
        <v>3529.8404299999993</v>
      </c>
      <c r="AF2715" s="225">
        <f t="shared" si="2689"/>
        <v>247.977</v>
      </c>
      <c r="AG2715" s="225">
        <f t="shared" si="2689"/>
        <v>0</v>
      </c>
      <c r="AH2715" s="225">
        <f t="shared" si="2689"/>
        <v>3281.8634299999999</v>
      </c>
      <c r="AI2715" s="225">
        <f t="shared" si="2689"/>
        <v>11329.836270000002</v>
      </c>
      <c r="AJ2715" s="225">
        <f t="shared" si="2689"/>
        <v>0</v>
      </c>
      <c r="AK2715" s="225">
        <f t="shared" si="2689"/>
        <v>11329.836270000002</v>
      </c>
      <c r="AL2715" s="225">
        <f t="shared" si="2689"/>
        <v>1154.97</v>
      </c>
      <c r="AM2715" s="220">
        <f t="shared" si="2675"/>
        <v>10.194057287996447</v>
      </c>
      <c r="AN2715" s="225">
        <f t="shared" si="2689"/>
        <v>10174.866269999999</v>
      </c>
      <c r="AO2715" s="225">
        <f t="shared" si="2689"/>
        <v>9925.4247400000022</v>
      </c>
      <c r="AP2715" s="225">
        <f t="shared" si="2689"/>
        <v>0</v>
      </c>
      <c r="AQ2715" s="225">
        <f t="shared" si="2689"/>
        <v>9925.4247400000022</v>
      </c>
      <c r="AR2715" s="225">
        <f t="shared" si="2689"/>
        <v>969.27499999999998</v>
      </c>
      <c r="AS2715" s="220">
        <f t="shared" si="2678"/>
        <v>9.76557704471597</v>
      </c>
      <c r="AT2715" s="225">
        <f t="shared" si="2689"/>
        <v>8956.1497400000007</v>
      </c>
      <c r="AU2715" s="225">
        <f t="shared" si="2689"/>
        <v>25.849999999999998</v>
      </c>
      <c r="AV2715" s="225">
        <f t="shared" si="2689"/>
        <v>0</v>
      </c>
      <c r="AW2715" s="225">
        <f t="shared" si="2689"/>
        <v>25.849999999999998</v>
      </c>
      <c r="AX2715" s="225">
        <f t="shared" si="2689"/>
        <v>0</v>
      </c>
      <c r="AY2715" s="220">
        <f t="shared" si="2681"/>
        <v>0</v>
      </c>
      <c r="AZ2715" s="225">
        <f t="shared" si="2689"/>
        <v>25.849999999999998</v>
      </c>
      <c r="BA2715" s="225">
        <f t="shared" si="2689"/>
        <v>1114.7399999999996</v>
      </c>
      <c r="BB2715" s="225">
        <f t="shared" si="2689"/>
        <v>0</v>
      </c>
      <c r="BC2715" s="225">
        <f t="shared" si="2689"/>
        <v>1114.7399999999996</v>
      </c>
      <c r="BD2715" s="225">
        <f t="shared" si="2689"/>
        <v>157.63999999999999</v>
      </c>
      <c r="BE2715" s="220">
        <f t="shared" si="2684"/>
        <v>14.141414141414147</v>
      </c>
      <c r="BF2715" s="225">
        <f t="shared" si="2689"/>
        <v>957.09999999999968</v>
      </c>
      <c r="BG2715" s="225">
        <f t="shared" si="2689"/>
        <v>26805.087480000002</v>
      </c>
      <c r="BH2715" s="225">
        <f t="shared" si="2689"/>
        <v>0</v>
      </c>
      <c r="BI2715" s="225">
        <f t="shared" si="2689"/>
        <v>26805.087480000002</v>
      </c>
      <c r="BJ2715" s="225">
        <f t="shared" si="2689"/>
        <v>2674.1520000000005</v>
      </c>
      <c r="BK2715" s="231">
        <f t="shared" si="2687"/>
        <v>9.9762852928394921</v>
      </c>
      <c r="BL2715" s="225">
        <f t="shared" si="2689"/>
        <v>24130.93548</v>
      </c>
    </row>
    <row r="2716" spans="3:64" ht="18.75" x14ac:dyDescent="0.3">
      <c r="S2716" s="499"/>
      <c r="T2716" s="499"/>
      <c r="U2716" s="500"/>
    </row>
    <row r="2718" spans="3:64" x14ac:dyDescent="0.2">
      <c r="BH2718" s="72" t="s">
        <v>365</v>
      </c>
    </row>
    <row r="2720" spans="3:64" ht="29.25" x14ac:dyDescent="0.2">
      <c r="C2720" s="213"/>
      <c r="D2720" s="414"/>
      <c r="E2720" s="564" t="s">
        <v>379</v>
      </c>
      <c r="F2720" s="564"/>
      <c r="G2720" s="564"/>
      <c r="H2720" s="564"/>
      <c r="I2720" s="564"/>
      <c r="J2720" s="564"/>
      <c r="K2720" s="564"/>
      <c r="L2720" s="564"/>
      <c r="M2720" s="564"/>
      <c r="N2720" s="564"/>
      <c r="O2720" s="564"/>
      <c r="P2720" s="564"/>
      <c r="Q2720" s="564"/>
      <c r="R2720" s="564"/>
      <c r="S2720" s="564"/>
      <c r="T2720" s="564"/>
      <c r="U2720" s="564"/>
      <c r="V2720" s="564"/>
      <c r="W2720" s="564"/>
      <c r="X2720" s="564"/>
      <c r="Y2720" s="564"/>
      <c r="Z2720" s="564"/>
      <c r="AA2720" s="564"/>
      <c r="AB2720" s="564"/>
      <c r="AC2720" s="565" t="s">
        <v>379</v>
      </c>
      <c r="AD2720" s="565"/>
      <c r="AE2720" s="565"/>
      <c r="AF2720" s="565"/>
      <c r="AG2720" s="565"/>
      <c r="AH2720" s="565"/>
      <c r="AI2720" s="565"/>
      <c r="AJ2720" s="565"/>
      <c r="AK2720" s="565"/>
      <c r="AL2720" s="565"/>
      <c r="AM2720" s="565"/>
      <c r="AN2720" s="565"/>
      <c r="AO2720" s="565"/>
      <c r="AP2720" s="565"/>
      <c r="AQ2720" s="565"/>
      <c r="AR2720" s="565"/>
      <c r="AS2720" s="565"/>
      <c r="AT2720" s="565"/>
      <c r="AU2720" s="566" t="s">
        <v>379</v>
      </c>
      <c r="AV2720" s="567"/>
      <c r="AW2720" s="567"/>
      <c r="AX2720" s="567"/>
      <c r="AY2720" s="567"/>
      <c r="AZ2720" s="567"/>
      <c r="BA2720" s="567"/>
      <c r="BB2720" s="567"/>
      <c r="BC2720" s="567"/>
      <c r="BD2720" s="567"/>
      <c r="BE2720" s="567"/>
      <c r="BF2720" s="567"/>
      <c r="BG2720" s="575" t="s">
        <v>379</v>
      </c>
      <c r="BH2720" s="576"/>
      <c r="BI2720" s="576"/>
      <c r="BJ2720" s="576"/>
      <c r="BK2720" s="576"/>
      <c r="BL2720" s="577"/>
    </row>
    <row r="2721" spans="3:64" ht="22.5" x14ac:dyDescent="0.45">
      <c r="C2721" s="415"/>
      <c r="D2721" s="415"/>
      <c r="E2721" s="416"/>
      <c r="F2721" s="415"/>
      <c r="G2721" s="415"/>
      <c r="H2721" s="415"/>
      <c r="I2721" s="415"/>
      <c r="J2721" s="415"/>
      <c r="K2721" s="415"/>
      <c r="L2721" s="415"/>
      <c r="M2721" s="415"/>
      <c r="N2721" s="415"/>
      <c r="O2721" s="415"/>
      <c r="P2721" s="415"/>
      <c r="Q2721" s="415"/>
      <c r="R2721" s="415"/>
      <c r="S2721" s="415"/>
      <c r="T2721" s="415"/>
      <c r="U2721" s="415"/>
      <c r="V2721" s="415"/>
      <c r="W2721" s="415"/>
      <c r="X2721" s="415"/>
      <c r="Y2721" s="574" t="s">
        <v>127</v>
      </c>
      <c r="Z2721" s="574"/>
      <c r="AA2721" s="574"/>
      <c r="AB2721" s="574"/>
      <c r="AC2721" s="417"/>
      <c r="AD2721" s="417"/>
      <c r="AE2721" s="417"/>
      <c r="AF2721" s="417"/>
      <c r="AG2721" s="417"/>
      <c r="AH2721" s="417"/>
      <c r="AI2721" s="417"/>
      <c r="AJ2721" s="417"/>
      <c r="AK2721" s="417"/>
      <c r="AL2721" s="417"/>
      <c r="AM2721" s="417"/>
      <c r="AN2721" s="417"/>
      <c r="AO2721" s="417"/>
      <c r="AP2721" s="417"/>
      <c r="AQ2721" s="574" t="s">
        <v>127</v>
      </c>
      <c r="AR2721" s="574"/>
      <c r="AS2721" s="574"/>
      <c r="AT2721" s="574"/>
      <c r="AU2721" s="567"/>
      <c r="AV2721" s="567"/>
      <c r="AW2721" s="567"/>
      <c r="AX2721" s="567"/>
      <c r="AY2721" s="567"/>
      <c r="AZ2721" s="567"/>
      <c r="BA2721" s="567"/>
      <c r="BB2721" s="567"/>
      <c r="BC2721" s="567"/>
      <c r="BD2721" s="567"/>
      <c r="BE2721" s="567"/>
      <c r="BF2721" s="567"/>
      <c r="BG2721" s="578"/>
      <c r="BH2721" s="579"/>
      <c r="BI2721" s="579"/>
      <c r="BJ2721" s="579"/>
      <c r="BK2721" s="579"/>
      <c r="BL2721" s="580"/>
    </row>
    <row r="2722" spans="3:64" ht="18.75" x14ac:dyDescent="0.2">
      <c r="C2722" s="561" t="s">
        <v>125</v>
      </c>
      <c r="D2722" s="561" t="s">
        <v>3</v>
      </c>
      <c r="E2722" s="562" t="s">
        <v>52</v>
      </c>
      <c r="F2722" s="562"/>
      <c r="G2722" s="562"/>
      <c r="H2722" s="562"/>
      <c r="I2722" s="562"/>
      <c r="J2722" s="562"/>
      <c r="K2722" s="562"/>
      <c r="L2722" s="562"/>
      <c r="M2722" s="562"/>
      <c r="N2722" s="562"/>
      <c r="O2722" s="562"/>
      <c r="P2722" s="562"/>
      <c r="Q2722" s="562"/>
      <c r="R2722" s="562"/>
      <c r="S2722" s="562"/>
      <c r="T2722" s="562"/>
      <c r="U2722" s="562"/>
      <c r="V2722" s="562"/>
      <c r="W2722" s="562"/>
      <c r="X2722" s="562"/>
      <c r="Y2722" s="562"/>
      <c r="Z2722" s="562"/>
      <c r="AA2722" s="562"/>
      <c r="AB2722" s="562"/>
      <c r="AC2722" s="561"/>
      <c r="AD2722" s="561"/>
      <c r="AE2722" s="561"/>
      <c r="AF2722" s="561"/>
      <c r="AG2722" s="561"/>
      <c r="AH2722" s="561"/>
      <c r="AI2722" s="562" t="s">
        <v>52</v>
      </c>
      <c r="AJ2722" s="562"/>
      <c r="AK2722" s="562"/>
      <c r="AL2722" s="562"/>
      <c r="AM2722" s="562"/>
      <c r="AN2722" s="562"/>
      <c r="AO2722" s="562"/>
      <c r="AP2722" s="562"/>
      <c r="AQ2722" s="562"/>
      <c r="AR2722" s="562"/>
      <c r="AS2722" s="562"/>
      <c r="AT2722" s="562"/>
      <c r="AU2722" s="562" t="s">
        <v>48</v>
      </c>
      <c r="AV2722" s="562"/>
      <c r="AW2722" s="562"/>
      <c r="AX2722" s="562"/>
      <c r="AY2722" s="562"/>
      <c r="AZ2722" s="562"/>
      <c r="BA2722" s="562"/>
      <c r="BB2722" s="562"/>
      <c r="BC2722" s="562"/>
      <c r="BD2722" s="562"/>
      <c r="BE2722" s="562"/>
      <c r="BF2722" s="562"/>
      <c r="BG2722" s="418"/>
      <c r="BH2722" s="419"/>
      <c r="BI2722" s="419"/>
      <c r="BJ2722" s="419"/>
      <c r="BK2722" s="419"/>
      <c r="BL2722" s="420" t="s">
        <v>152</v>
      </c>
    </row>
    <row r="2723" spans="3:64" ht="18.75" x14ac:dyDescent="0.2">
      <c r="C2723" s="561"/>
      <c r="D2723" s="561"/>
      <c r="E2723" s="562" t="s">
        <v>5</v>
      </c>
      <c r="F2723" s="562"/>
      <c r="G2723" s="562"/>
      <c r="H2723" s="562"/>
      <c r="I2723" s="562"/>
      <c r="J2723" s="562"/>
      <c r="K2723" s="562"/>
      <c r="L2723" s="562"/>
      <c r="M2723" s="562"/>
      <c r="N2723" s="562"/>
      <c r="O2723" s="562"/>
      <c r="P2723" s="562"/>
      <c r="Q2723" s="562"/>
      <c r="R2723" s="562"/>
      <c r="S2723" s="562"/>
      <c r="T2723" s="562"/>
      <c r="U2723" s="562"/>
      <c r="V2723" s="562"/>
      <c r="W2723" s="562"/>
      <c r="X2723" s="562"/>
      <c r="Y2723" s="562"/>
      <c r="Z2723" s="562"/>
      <c r="AA2723" s="562"/>
      <c r="AB2723" s="562"/>
      <c r="AC2723" s="563"/>
      <c r="AD2723" s="563"/>
      <c r="AE2723" s="563"/>
      <c r="AF2723" s="563"/>
      <c r="AG2723" s="563"/>
      <c r="AH2723" s="563"/>
      <c r="AI2723" s="562" t="s">
        <v>47</v>
      </c>
      <c r="AJ2723" s="562"/>
      <c r="AK2723" s="562"/>
      <c r="AL2723" s="562"/>
      <c r="AM2723" s="562"/>
      <c r="AN2723" s="562"/>
      <c r="AO2723" s="562"/>
      <c r="AP2723" s="562"/>
      <c r="AQ2723" s="562"/>
      <c r="AR2723" s="562"/>
      <c r="AS2723" s="562"/>
      <c r="AT2723" s="562"/>
      <c r="AU2723" s="562" t="s">
        <v>49</v>
      </c>
      <c r="AV2723" s="562"/>
      <c r="AW2723" s="562"/>
      <c r="AX2723" s="562"/>
      <c r="AY2723" s="562"/>
      <c r="AZ2723" s="562"/>
      <c r="BA2723" s="562"/>
      <c r="BB2723" s="562"/>
      <c r="BC2723" s="562"/>
      <c r="BD2723" s="562"/>
      <c r="BE2723" s="562"/>
      <c r="BF2723" s="562"/>
      <c r="BG2723" s="554" t="s">
        <v>123</v>
      </c>
      <c r="BH2723" s="555"/>
      <c r="BI2723" s="555"/>
      <c r="BJ2723" s="555"/>
      <c r="BK2723" s="555"/>
      <c r="BL2723" s="556"/>
    </row>
    <row r="2724" spans="3:64" ht="18" x14ac:dyDescent="0.2">
      <c r="C2724" s="561"/>
      <c r="D2724" s="561"/>
      <c r="E2724" s="557" t="s">
        <v>15</v>
      </c>
      <c r="F2724" s="558"/>
      <c r="G2724" s="558"/>
      <c r="H2724" s="558"/>
      <c r="I2724" s="558"/>
      <c r="J2724" s="559"/>
      <c r="K2724" s="557" t="s">
        <v>212</v>
      </c>
      <c r="L2724" s="558"/>
      <c r="M2724" s="558"/>
      <c r="N2724" s="558"/>
      <c r="O2724" s="558"/>
      <c r="P2724" s="559"/>
      <c r="Q2724" s="557" t="s">
        <v>120</v>
      </c>
      <c r="R2724" s="558"/>
      <c r="S2724" s="558"/>
      <c r="T2724" s="558"/>
      <c r="U2724" s="558"/>
      <c r="V2724" s="559"/>
      <c r="W2724" s="560" t="s">
        <v>121</v>
      </c>
      <c r="X2724" s="560"/>
      <c r="Y2724" s="560"/>
      <c r="Z2724" s="560"/>
      <c r="AA2724" s="560"/>
      <c r="AB2724" s="560"/>
      <c r="AC2724" s="560" t="s">
        <v>150</v>
      </c>
      <c r="AD2724" s="560"/>
      <c r="AE2724" s="560"/>
      <c r="AF2724" s="560"/>
      <c r="AG2724" s="560"/>
      <c r="AH2724" s="560"/>
      <c r="AI2724" s="560" t="s">
        <v>7</v>
      </c>
      <c r="AJ2724" s="560"/>
      <c r="AK2724" s="560"/>
      <c r="AL2724" s="560"/>
      <c r="AM2724" s="560"/>
      <c r="AN2724" s="560"/>
      <c r="AO2724" s="560" t="s">
        <v>50</v>
      </c>
      <c r="AP2724" s="560"/>
      <c r="AQ2724" s="560"/>
      <c r="AR2724" s="560"/>
      <c r="AS2724" s="560"/>
      <c r="AT2724" s="560"/>
      <c r="AU2724" s="548" t="s">
        <v>7</v>
      </c>
      <c r="AV2724" s="548"/>
      <c r="AW2724" s="548"/>
      <c r="AX2724" s="548"/>
      <c r="AY2724" s="548"/>
      <c r="AZ2724" s="548"/>
      <c r="BA2724" s="548" t="s">
        <v>8</v>
      </c>
      <c r="BB2724" s="548"/>
      <c r="BC2724" s="548"/>
      <c r="BD2724" s="548"/>
      <c r="BE2724" s="548"/>
      <c r="BF2724" s="548"/>
      <c r="BG2724" s="551" t="s">
        <v>11</v>
      </c>
      <c r="BH2724" s="551" t="s">
        <v>12</v>
      </c>
      <c r="BI2724" s="551" t="s">
        <v>10</v>
      </c>
      <c r="BJ2724" s="551" t="s">
        <v>0</v>
      </c>
      <c r="BK2724" s="551" t="s">
        <v>13</v>
      </c>
      <c r="BL2724" s="551" t="s">
        <v>14</v>
      </c>
    </row>
    <row r="2725" spans="3:64" x14ac:dyDescent="0.2">
      <c r="C2725" s="561"/>
      <c r="D2725" s="561"/>
      <c r="E2725" s="549" t="s">
        <v>11</v>
      </c>
      <c r="F2725" s="549" t="s">
        <v>12</v>
      </c>
      <c r="G2725" s="549" t="s">
        <v>10</v>
      </c>
      <c r="H2725" s="549" t="s">
        <v>0</v>
      </c>
      <c r="I2725" s="549" t="s">
        <v>13</v>
      </c>
      <c r="J2725" s="549" t="s">
        <v>14</v>
      </c>
      <c r="K2725" s="549" t="s">
        <v>11</v>
      </c>
      <c r="L2725" s="549" t="s">
        <v>12</v>
      </c>
      <c r="M2725" s="549" t="s">
        <v>10</v>
      </c>
      <c r="N2725" s="549" t="s">
        <v>0</v>
      </c>
      <c r="O2725" s="549" t="s">
        <v>13</v>
      </c>
      <c r="P2725" s="549" t="s">
        <v>14</v>
      </c>
      <c r="Q2725" s="549" t="s">
        <v>11</v>
      </c>
      <c r="R2725" s="549" t="s">
        <v>12</v>
      </c>
      <c r="S2725" s="549" t="s">
        <v>10</v>
      </c>
      <c r="T2725" s="549" t="s">
        <v>0</v>
      </c>
      <c r="U2725" s="549" t="s">
        <v>13</v>
      </c>
      <c r="V2725" s="549" t="s">
        <v>14</v>
      </c>
      <c r="W2725" s="549" t="s">
        <v>11</v>
      </c>
      <c r="X2725" s="548" t="s">
        <v>12</v>
      </c>
      <c r="Y2725" s="548" t="s">
        <v>10</v>
      </c>
      <c r="Z2725" s="548" t="s">
        <v>0</v>
      </c>
      <c r="AA2725" s="548" t="s">
        <v>13</v>
      </c>
      <c r="AB2725" s="548" t="s">
        <v>14</v>
      </c>
      <c r="AC2725" s="548" t="s">
        <v>11</v>
      </c>
      <c r="AD2725" s="548" t="s">
        <v>12</v>
      </c>
      <c r="AE2725" s="548" t="s">
        <v>10</v>
      </c>
      <c r="AF2725" s="548" t="s">
        <v>0</v>
      </c>
      <c r="AG2725" s="548" t="s">
        <v>13</v>
      </c>
      <c r="AH2725" s="548" t="s">
        <v>14</v>
      </c>
      <c r="AI2725" s="548" t="s">
        <v>11</v>
      </c>
      <c r="AJ2725" s="548" t="s">
        <v>12</v>
      </c>
      <c r="AK2725" s="548" t="s">
        <v>10</v>
      </c>
      <c r="AL2725" s="548" t="s">
        <v>0</v>
      </c>
      <c r="AM2725" s="548" t="s">
        <v>13</v>
      </c>
      <c r="AN2725" s="548" t="s">
        <v>14</v>
      </c>
      <c r="AO2725" s="548" t="s">
        <v>11</v>
      </c>
      <c r="AP2725" s="548" t="s">
        <v>12</v>
      </c>
      <c r="AQ2725" s="548" t="s">
        <v>10</v>
      </c>
      <c r="AR2725" s="548" t="s">
        <v>0</v>
      </c>
      <c r="AS2725" s="548" t="s">
        <v>13</v>
      </c>
      <c r="AT2725" s="548" t="s">
        <v>14</v>
      </c>
      <c r="AU2725" s="548" t="s">
        <v>11</v>
      </c>
      <c r="AV2725" s="548" t="s">
        <v>12</v>
      </c>
      <c r="AW2725" s="548" t="s">
        <v>10</v>
      </c>
      <c r="AX2725" s="548" t="s">
        <v>0</v>
      </c>
      <c r="AY2725" s="548" t="s">
        <v>13</v>
      </c>
      <c r="AZ2725" s="548" t="s">
        <v>14</v>
      </c>
      <c r="BA2725" s="548" t="s">
        <v>11</v>
      </c>
      <c r="BB2725" s="548" t="s">
        <v>12</v>
      </c>
      <c r="BC2725" s="548" t="s">
        <v>10</v>
      </c>
      <c r="BD2725" s="548" t="s">
        <v>0</v>
      </c>
      <c r="BE2725" s="548" t="s">
        <v>13</v>
      </c>
      <c r="BF2725" s="548" t="s">
        <v>14</v>
      </c>
      <c r="BG2725" s="552"/>
      <c r="BH2725" s="552"/>
      <c r="BI2725" s="552"/>
      <c r="BJ2725" s="552"/>
      <c r="BK2725" s="552"/>
      <c r="BL2725" s="552"/>
    </row>
    <row r="2726" spans="3:64" ht="20.25" customHeight="1" x14ac:dyDescent="0.2">
      <c r="C2726" s="561"/>
      <c r="D2726" s="561"/>
      <c r="E2726" s="550"/>
      <c r="F2726" s="550"/>
      <c r="G2726" s="550"/>
      <c r="H2726" s="550"/>
      <c r="I2726" s="550"/>
      <c r="J2726" s="550"/>
      <c r="K2726" s="550"/>
      <c r="L2726" s="550"/>
      <c r="M2726" s="550"/>
      <c r="N2726" s="550"/>
      <c r="O2726" s="550"/>
      <c r="P2726" s="550"/>
      <c r="Q2726" s="550"/>
      <c r="R2726" s="550"/>
      <c r="S2726" s="550"/>
      <c r="T2726" s="550"/>
      <c r="U2726" s="550"/>
      <c r="V2726" s="550"/>
      <c r="W2726" s="550"/>
      <c r="X2726" s="548"/>
      <c r="Y2726" s="548"/>
      <c r="Z2726" s="548"/>
      <c r="AA2726" s="548"/>
      <c r="AB2726" s="548"/>
      <c r="AC2726" s="548"/>
      <c r="AD2726" s="548"/>
      <c r="AE2726" s="548"/>
      <c r="AF2726" s="548"/>
      <c r="AG2726" s="548"/>
      <c r="AH2726" s="548"/>
      <c r="AI2726" s="548"/>
      <c r="AJ2726" s="548"/>
      <c r="AK2726" s="548"/>
      <c r="AL2726" s="548"/>
      <c r="AM2726" s="548"/>
      <c r="AN2726" s="548"/>
      <c r="AO2726" s="548"/>
      <c r="AP2726" s="548"/>
      <c r="AQ2726" s="548"/>
      <c r="AR2726" s="548"/>
      <c r="AS2726" s="548"/>
      <c r="AT2726" s="548"/>
      <c r="AU2726" s="548"/>
      <c r="AV2726" s="548"/>
      <c r="AW2726" s="548"/>
      <c r="AX2726" s="548"/>
      <c r="AY2726" s="548"/>
      <c r="AZ2726" s="548"/>
      <c r="BA2726" s="548"/>
      <c r="BB2726" s="548"/>
      <c r="BC2726" s="548"/>
      <c r="BD2726" s="548"/>
      <c r="BE2726" s="548"/>
      <c r="BF2726" s="548"/>
      <c r="BG2726" s="553"/>
      <c r="BH2726" s="553"/>
      <c r="BI2726" s="553"/>
      <c r="BJ2726" s="553"/>
      <c r="BK2726" s="553"/>
      <c r="BL2726" s="553"/>
    </row>
    <row r="2727" spans="3:64" ht="15.75" x14ac:dyDescent="0.25">
      <c r="C2727" s="233">
        <v>1</v>
      </c>
      <c r="D2727" s="233">
        <v>2</v>
      </c>
      <c r="E2727" s="450">
        <v>3</v>
      </c>
      <c r="F2727" s="233">
        <v>4</v>
      </c>
      <c r="G2727" s="450">
        <v>5</v>
      </c>
      <c r="H2727" s="233">
        <v>6</v>
      </c>
      <c r="I2727" s="233">
        <v>7</v>
      </c>
      <c r="J2727" s="233">
        <v>8</v>
      </c>
      <c r="K2727" s="233">
        <v>9</v>
      </c>
      <c r="L2727" s="233">
        <v>10</v>
      </c>
      <c r="M2727" s="233">
        <v>11</v>
      </c>
      <c r="N2727" s="233">
        <v>12</v>
      </c>
      <c r="O2727" s="233">
        <v>13</v>
      </c>
      <c r="P2727" s="233">
        <v>14</v>
      </c>
      <c r="Q2727" s="233">
        <v>15</v>
      </c>
      <c r="R2727" s="233">
        <v>16</v>
      </c>
      <c r="S2727" s="233">
        <v>17</v>
      </c>
      <c r="T2727" s="233">
        <v>18</v>
      </c>
      <c r="U2727" s="233">
        <v>19</v>
      </c>
      <c r="V2727" s="233">
        <v>20</v>
      </c>
      <c r="W2727" s="233">
        <v>21</v>
      </c>
      <c r="X2727" s="233">
        <v>22</v>
      </c>
      <c r="Y2727" s="233">
        <v>23</v>
      </c>
      <c r="Z2727" s="233">
        <v>24</v>
      </c>
      <c r="AA2727" s="233">
        <v>25</v>
      </c>
      <c r="AB2727" s="233">
        <v>26</v>
      </c>
      <c r="AC2727" s="111">
        <v>27</v>
      </c>
      <c r="AD2727" s="111">
        <v>28</v>
      </c>
      <c r="AE2727" s="111">
        <v>29</v>
      </c>
      <c r="AF2727" s="111">
        <v>30</v>
      </c>
      <c r="AG2727" s="111">
        <v>31</v>
      </c>
      <c r="AH2727" s="111">
        <v>32</v>
      </c>
      <c r="AI2727" s="111">
        <v>33</v>
      </c>
      <c r="AJ2727" s="111">
        <v>34</v>
      </c>
      <c r="AK2727" s="111">
        <v>35</v>
      </c>
      <c r="AL2727" s="111">
        <v>36</v>
      </c>
      <c r="AM2727" s="111">
        <v>37</v>
      </c>
      <c r="AN2727" s="111">
        <v>38</v>
      </c>
      <c r="AO2727" s="111">
        <v>39</v>
      </c>
      <c r="AP2727" s="111">
        <v>40</v>
      </c>
      <c r="AQ2727" s="111">
        <v>41</v>
      </c>
      <c r="AR2727" s="111">
        <v>42</v>
      </c>
      <c r="AS2727" s="111">
        <v>43</v>
      </c>
      <c r="AT2727" s="111">
        <v>44</v>
      </c>
      <c r="AU2727" s="233">
        <v>45</v>
      </c>
      <c r="AV2727" s="233">
        <v>46</v>
      </c>
      <c r="AW2727" s="233">
        <v>47</v>
      </c>
      <c r="AX2727" s="233">
        <v>48</v>
      </c>
      <c r="AY2727" s="233">
        <v>49</v>
      </c>
      <c r="AZ2727" s="233">
        <v>50</v>
      </c>
      <c r="BA2727" s="233">
        <v>51</v>
      </c>
      <c r="BB2727" s="233">
        <v>52</v>
      </c>
      <c r="BC2727" s="233">
        <v>53</v>
      </c>
      <c r="BD2727" s="233">
        <v>54</v>
      </c>
      <c r="BE2727" s="233">
        <v>55</v>
      </c>
      <c r="BF2727" s="233">
        <v>56</v>
      </c>
      <c r="BG2727" s="233">
        <v>57</v>
      </c>
      <c r="BH2727" s="233">
        <v>58</v>
      </c>
      <c r="BI2727" s="233">
        <v>59</v>
      </c>
      <c r="BJ2727" s="233">
        <v>60</v>
      </c>
      <c r="BK2727" s="233">
        <v>61</v>
      </c>
      <c r="BL2727" s="233">
        <v>62</v>
      </c>
    </row>
    <row r="2728" spans="3:64" ht="18.75" x14ac:dyDescent="0.3">
      <c r="C2728" s="393">
        <v>1</v>
      </c>
      <c r="D2728" s="454" t="s">
        <v>16</v>
      </c>
      <c r="E2728" s="252">
        <v>10.02</v>
      </c>
      <c r="F2728" s="252"/>
      <c r="G2728" s="252">
        <f>E2728+F2728</f>
        <v>10.02</v>
      </c>
      <c r="H2728" s="449">
        <v>10.02</v>
      </c>
      <c r="I2728" s="254">
        <f t="shared" ref="I2728:I2758" si="2690">IF(H2728&lt;&gt;0,(H2728/G2728*100),0)</f>
        <v>100</v>
      </c>
      <c r="J2728" s="62">
        <f>G2728-H2728</f>
        <v>0</v>
      </c>
      <c r="K2728" s="252">
        <v>37.620000000000012</v>
      </c>
      <c r="L2728" s="57"/>
      <c r="M2728" s="252">
        <f>K2728+L2728</f>
        <v>37.620000000000012</v>
      </c>
      <c r="N2728" s="252">
        <v>37.619999999999997</v>
      </c>
      <c r="O2728" s="254">
        <f>IF(N2728&lt;&gt;0,(N2728/M2728*100),0)</f>
        <v>99.999999999999972</v>
      </c>
      <c r="P2728" s="252">
        <f t="shared" ref="P2728:P2757" si="2691">M2728-N2728</f>
        <v>0</v>
      </c>
      <c r="Q2728" s="252">
        <v>6.27</v>
      </c>
      <c r="R2728" s="252"/>
      <c r="S2728" s="252">
        <f>Q2728+R2728</f>
        <v>6.27</v>
      </c>
      <c r="T2728" s="252">
        <v>2.09</v>
      </c>
      <c r="U2728" s="254">
        <f t="shared" ref="U2728:U2758" si="2692">IF(T2728&lt;&gt;0,(T2728/S2728*100),0)</f>
        <v>33.333333333333329</v>
      </c>
      <c r="V2728" s="252">
        <f>S2728-T2728</f>
        <v>4.18</v>
      </c>
      <c r="W2728" s="252">
        <v>0.8</v>
      </c>
      <c r="X2728" s="252"/>
      <c r="Y2728" s="252">
        <f>W2728+X2728</f>
        <v>0.8</v>
      </c>
      <c r="Z2728" s="252">
        <v>0.2</v>
      </c>
      <c r="AA2728" s="254">
        <f>IF(Z2728&lt;&gt;0,(Z2728/Y2728*100),0)</f>
        <v>25</v>
      </c>
      <c r="AB2728" s="252">
        <f>Y2728-Z2728</f>
        <v>0.60000000000000009</v>
      </c>
      <c r="AC2728" s="221">
        <v>207.47283999999993</v>
      </c>
      <c r="AD2728" s="221"/>
      <c r="AE2728" s="221">
        <f>AC2728+AD2728</f>
        <v>207.47283999999993</v>
      </c>
      <c r="AF2728" s="221">
        <v>0</v>
      </c>
      <c r="AG2728" s="220"/>
      <c r="AH2728" s="221">
        <f>AE2728-AF2728</f>
        <v>207.47283999999993</v>
      </c>
      <c r="AI2728" s="221">
        <v>384.80637999999999</v>
      </c>
      <c r="AJ2728" s="321"/>
      <c r="AK2728" s="221">
        <f>AI2728+AJ2728</f>
        <v>384.80637999999999</v>
      </c>
      <c r="AL2728" s="221">
        <v>166.65</v>
      </c>
      <c r="AM2728" s="220">
        <f>IF(AL2728&lt;&gt;0,(AL2728/AK2728*100),0)</f>
        <v>43.307494018160511</v>
      </c>
      <c r="AN2728" s="221">
        <f>AK2728-AL2728</f>
        <v>218.15637999999998</v>
      </c>
      <c r="AO2728" s="221">
        <v>363.24099999999999</v>
      </c>
      <c r="AP2728" s="321"/>
      <c r="AQ2728" s="221">
        <f>AO2728+AP2728</f>
        <v>363.24099999999999</v>
      </c>
      <c r="AR2728" s="221">
        <v>107.1</v>
      </c>
      <c r="AS2728" s="220">
        <f>IF(AR2728&lt;&gt;0,(AR2728/AQ2728*100),0)</f>
        <v>29.484557084690326</v>
      </c>
      <c r="AT2728" s="221">
        <f>AQ2728-AR2728</f>
        <v>256.14099999999996</v>
      </c>
      <c r="AU2728" s="221">
        <v>0</v>
      </c>
      <c r="AV2728" s="62"/>
      <c r="AW2728" s="221">
        <f>AU2728+AV2728</f>
        <v>0</v>
      </c>
      <c r="AX2728" s="221">
        <v>0</v>
      </c>
      <c r="AY2728" s="220">
        <f>IF(AX2728&lt;&gt;0,(AX2728/AW2728*100),0)</f>
        <v>0</v>
      </c>
      <c r="AZ2728" s="221">
        <f>AW2728-AX2728</f>
        <v>0</v>
      </c>
      <c r="BA2728" s="221">
        <v>0</v>
      </c>
      <c r="BB2728" s="221"/>
      <c r="BC2728" s="221">
        <f>BA2728+BB2728</f>
        <v>0</v>
      </c>
      <c r="BD2728" s="221">
        <v>0</v>
      </c>
      <c r="BE2728" s="220">
        <f>IF(BD2728&lt;&gt;0,(BD2728/BC2728*100),0)</f>
        <v>0</v>
      </c>
      <c r="BF2728" s="221">
        <f>BC2728-BD2728</f>
        <v>0</v>
      </c>
      <c r="BG2728" s="222">
        <f t="shared" ref="BG2728:BH2758" si="2693">E2728+K2728+Q2728+W2728+AI2728+AO2728+AU2728+BA2728+AC2728</f>
        <v>1010.2302199999999</v>
      </c>
      <c r="BH2728" s="222">
        <f t="shared" si="2693"/>
        <v>0</v>
      </c>
      <c r="BI2728" s="222">
        <f>SUM(BG2728:BH2728)</f>
        <v>1010.2302199999999</v>
      </c>
      <c r="BJ2728" s="222">
        <f t="shared" ref="BJ2728:BJ2757" si="2694">H2728+N2728+T2728+Z2728+AL2728+AR2728+AX2728+BD2728+AF2728</f>
        <v>323.68</v>
      </c>
      <c r="BK2728" s="223">
        <f>IF(BJ2728&lt;&gt;0,(BJ2728/BI2728*100),0)</f>
        <v>32.040221485356085</v>
      </c>
      <c r="BL2728" s="222">
        <f>BI2728-BJ2728</f>
        <v>686.55021999999985</v>
      </c>
    </row>
    <row r="2729" spans="3:64" ht="18.75" x14ac:dyDescent="0.3">
      <c r="C2729" s="393">
        <v>2</v>
      </c>
      <c r="D2729" s="394" t="s">
        <v>190</v>
      </c>
      <c r="E2729" s="252">
        <v>-9.9999999999766942E-4</v>
      </c>
      <c r="F2729" s="213"/>
      <c r="G2729" s="252">
        <f t="shared" ref="G2729:G2757" si="2695">E2729+F2729</f>
        <v>-9.9999999999766942E-4</v>
      </c>
      <c r="H2729" s="252">
        <v>0</v>
      </c>
      <c r="I2729" s="254">
        <f t="shared" si="2690"/>
        <v>0</v>
      </c>
      <c r="J2729" s="62">
        <f t="shared" ref="J2729:J2757" si="2696">G2729-H2729</f>
        <v>-9.9999999999766942E-4</v>
      </c>
      <c r="K2729" s="252">
        <v>26.402000000000001</v>
      </c>
      <c r="L2729" s="57"/>
      <c r="M2729" s="252">
        <f t="shared" ref="M2729:M2758" si="2697">K2729+L2729</f>
        <v>26.402000000000001</v>
      </c>
      <c r="N2729" s="252">
        <v>24.728999999999999</v>
      </c>
      <c r="O2729" s="254">
        <f t="shared" ref="O2729:O2758" si="2698">IF(N2729&lt;&gt;0,(N2729/M2729*100),0)</f>
        <v>93.663358836451778</v>
      </c>
      <c r="P2729" s="252">
        <f t="shared" si="2691"/>
        <v>1.6730000000000018</v>
      </c>
      <c r="Q2729" s="252">
        <v>8.2800000000000011</v>
      </c>
      <c r="R2729" s="252"/>
      <c r="S2729" s="252">
        <f t="shared" ref="S2729:S2757" si="2699">Q2729+R2729</f>
        <v>8.2800000000000011</v>
      </c>
      <c r="T2729" s="252">
        <v>8.2799999999999994</v>
      </c>
      <c r="U2729" s="254">
        <f t="shared" si="2692"/>
        <v>99.999999999999972</v>
      </c>
      <c r="V2729" s="252">
        <f t="shared" ref="V2729:V2758" si="2700">S2729-T2729</f>
        <v>0</v>
      </c>
      <c r="W2729" s="252">
        <v>0</v>
      </c>
      <c r="X2729" s="252"/>
      <c r="Y2729" s="252">
        <f t="shared" ref="Y2729:Y2757" si="2701">W2729+X2729</f>
        <v>0</v>
      </c>
      <c r="Z2729" s="252">
        <v>0</v>
      </c>
      <c r="AA2729" s="254">
        <f t="shared" ref="AA2729:AA2758" si="2702">IF(Z2729&lt;&gt;0,(Z2729/Y2729*100),0)</f>
        <v>0</v>
      </c>
      <c r="AB2729" s="252">
        <f t="shared" ref="AB2729:AB2757" si="2703">Y2729-Z2729</f>
        <v>0</v>
      </c>
      <c r="AC2729" s="221">
        <v>125.58771999999999</v>
      </c>
      <c r="AD2729" s="221"/>
      <c r="AE2729" s="221">
        <f t="shared" ref="AE2729:AE2757" si="2704">AC2729+AD2729</f>
        <v>125.58771999999999</v>
      </c>
      <c r="AF2729" s="221">
        <v>68</v>
      </c>
      <c r="AG2729" s="220"/>
      <c r="AH2729" s="221">
        <f t="shared" ref="AH2729:AH2757" si="2705">AE2729-AF2729</f>
        <v>57.58771999999999</v>
      </c>
      <c r="AI2729" s="221">
        <v>521.30298000000005</v>
      </c>
      <c r="AJ2729" s="321"/>
      <c r="AK2729" s="221">
        <f t="shared" ref="AK2729:AK2757" si="2706">AI2729+AJ2729</f>
        <v>521.30298000000005</v>
      </c>
      <c r="AL2729" s="221">
        <v>435</v>
      </c>
      <c r="AM2729" s="220">
        <f t="shared" ref="AM2729:AM2758" si="2707">IF(AL2729&lt;&gt;0,(AL2729/AK2729*100),0)</f>
        <v>83.444756061052999</v>
      </c>
      <c r="AN2729" s="221">
        <f t="shared" ref="AN2729:AN2757" si="2708">AK2729-AL2729</f>
        <v>86.302980000000048</v>
      </c>
      <c r="AO2729" s="221">
        <v>466.90042000000028</v>
      </c>
      <c r="AP2729" s="321"/>
      <c r="AQ2729" s="221">
        <f t="shared" ref="AQ2729:AQ2757" si="2709">AO2729+AP2729</f>
        <v>466.90042000000028</v>
      </c>
      <c r="AR2729" s="221">
        <v>377</v>
      </c>
      <c r="AS2729" s="220">
        <f t="shared" ref="AS2729:AS2758" si="2710">IF(AR2729&lt;&gt;0,(AR2729/AQ2729*100),0)</f>
        <v>80.74526898048191</v>
      </c>
      <c r="AT2729" s="221">
        <f t="shared" ref="AT2729:AT2757" si="2711">AQ2729-AR2729</f>
        <v>89.900420000000281</v>
      </c>
      <c r="AU2729" s="221">
        <v>0</v>
      </c>
      <c r="AV2729" s="62"/>
      <c r="AW2729" s="221">
        <f t="shared" ref="AW2729:AW2757" si="2712">AU2729+AV2729</f>
        <v>0</v>
      </c>
      <c r="AX2729" s="221">
        <v>0</v>
      </c>
      <c r="AY2729" s="220">
        <f t="shared" ref="AY2729:AY2758" si="2713">IF(AX2729&lt;&gt;0,(AX2729/AW2729*100),0)</f>
        <v>0</v>
      </c>
      <c r="AZ2729" s="221">
        <f t="shared" ref="AZ2729:AZ2757" si="2714">AW2729-AX2729</f>
        <v>0</v>
      </c>
      <c r="BA2729" s="221">
        <v>0</v>
      </c>
      <c r="BB2729" s="221"/>
      <c r="BC2729" s="221">
        <f t="shared" ref="BC2729:BC2757" si="2715">BA2729+BB2729</f>
        <v>0</v>
      </c>
      <c r="BD2729" s="221">
        <v>0</v>
      </c>
      <c r="BE2729" s="220">
        <f t="shared" ref="BE2729:BE2758" si="2716">IF(BD2729&lt;&gt;0,(BD2729/BC2729*100),0)</f>
        <v>0</v>
      </c>
      <c r="BF2729" s="221">
        <f t="shared" ref="BF2729:BF2757" si="2717">BC2729-BD2729</f>
        <v>0</v>
      </c>
      <c r="BG2729" s="222">
        <f t="shared" si="2693"/>
        <v>1148.4721200000004</v>
      </c>
      <c r="BH2729" s="222">
        <f t="shared" si="2693"/>
        <v>0</v>
      </c>
      <c r="BI2729" s="222">
        <f t="shared" ref="BI2729:BI2757" si="2718">SUM(BG2729:BH2729)</f>
        <v>1148.4721200000004</v>
      </c>
      <c r="BJ2729" s="222">
        <f t="shared" si="2694"/>
        <v>913.00900000000001</v>
      </c>
      <c r="BK2729" s="223">
        <f t="shared" ref="BK2729:BK2758" si="2719">IF(BJ2729&lt;&gt;0,(BJ2729/BI2729*100),0)</f>
        <v>79.497706918649428</v>
      </c>
      <c r="BL2729" s="222">
        <f t="shared" ref="BL2729:BL2757" si="2720">BI2729-BJ2729</f>
        <v>235.46312000000034</v>
      </c>
    </row>
    <row r="2730" spans="3:64" ht="18.75" x14ac:dyDescent="0.3">
      <c r="C2730" s="393">
        <v>3</v>
      </c>
      <c r="D2730" s="394" t="s">
        <v>18</v>
      </c>
      <c r="E2730" s="252">
        <v>1.4019999999999992</v>
      </c>
      <c r="F2730" s="213"/>
      <c r="G2730" s="252">
        <f t="shared" si="2695"/>
        <v>1.4019999999999992</v>
      </c>
      <c r="H2730" s="252">
        <v>1.4</v>
      </c>
      <c r="I2730" s="254">
        <f t="shared" si="2690"/>
        <v>99.857346647646267</v>
      </c>
      <c r="J2730" s="62">
        <f t="shared" si="2696"/>
        <v>1.9999999999993356E-3</v>
      </c>
      <c r="K2730" s="252">
        <v>42.210000000000008</v>
      </c>
      <c r="L2730" s="57"/>
      <c r="M2730" s="252">
        <f t="shared" si="2697"/>
        <v>42.210000000000008</v>
      </c>
      <c r="N2730" s="252">
        <v>15.73</v>
      </c>
      <c r="O2730" s="254">
        <f t="shared" si="2698"/>
        <v>37.266050698886517</v>
      </c>
      <c r="P2730" s="252">
        <f t="shared" si="2691"/>
        <v>26.480000000000008</v>
      </c>
      <c r="Q2730" s="252">
        <v>11.770000000000003</v>
      </c>
      <c r="R2730" s="252"/>
      <c r="S2730" s="252">
        <f t="shared" si="2699"/>
        <v>11.770000000000003</v>
      </c>
      <c r="T2730" s="252">
        <v>7.44</v>
      </c>
      <c r="U2730" s="254">
        <f t="shared" si="2692"/>
        <v>63.211554800339833</v>
      </c>
      <c r="V2730" s="252">
        <f t="shared" si="2700"/>
        <v>4.3300000000000027</v>
      </c>
      <c r="W2730" s="252">
        <v>1.42</v>
      </c>
      <c r="X2730" s="252"/>
      <c r="Y2730" s="252">
        <f t="shared" si="2701"/>
        <v>1.42</v>
      </c>
      <c r="Z2730" s="252">
        <v>0</v>
      </c>
      <c r="AA2730" s="254">
        <f t="shared" si="2702"/>
        <v>0</v>
      </c>
      <c r="AB2730" s="252">
        <f t="shared" si="2703"/>
        <v>1.42</v>
      </c>
      <c r="AC2730" s="221">
        <v>161.60076000000001</v>
      </c>
      <c r="AD2730" s="221"/>
      <c r="AE2730" s="221">
        <f t="shared" si="2704"/>
        <v>161.60076000000001</v>
      </c>
      <c r="AF2730" s="221">
        <v>79.680000000000007</v>
      </c>
      <c r="AG2730" s="220"/>
      <c r="AH2730" s="221">
        <f t="shared" si="2705"/>
        <v>81.920760000000001</v>
      </c>
      <c r="AI2730" s="221">
        <v>913.05552000000046</v>
      </c>
      <c r="AJ2730" s="321"/>
      <c r="AK2730" s="221">
        <f t="shared" si="2706"/>
        <v>913.05552000000046</v>
      </c>
      <c r="AL2730" s="221">
        <v>486.71499999999997</v>
      </c>
      <c r="AM2730" s="220">
        <f t="shared" si="2707"/>
        <v>53.30617792004584</v>
      </c>
      <c r="AN2730" s="221">
        <f t="shared" si="2708"/>
        <v>426.34052000000048</v>
      </c>
      <c r="AO2730" s="221">
        <v>864.9450599999999</v>
      </c>
      <c r="AP2730" s="321"/>
      <c r="AQ2730" s="221">
        <f t="shared" si="2709"/>
        <v>864.9450599999999</v>
      </c>
      <c r="AR2730" s="221">
        <v>286.16000000000003</v>
      </c>
      <c r="AS2730" s="220">
        <f t="shared" si="2710"/>
        <v>33.084182248523398</v>
      </c>
      <c r="AT2730" s="221">
        <f t="shared" si="2711"/>
        <v>578.78505999999993</v>
      </c>
      <c r="AU2730" s="221">
        <v>0</v>
      </c>
      <c r="AV2730" s="62"/>
      <c r="AW2730" s="221">
        <f t="shared" si="2712"/>
        <v>0</v>
      </c>
      <c r="AX2730" s="221">
        <v>0</v>
      </c>
      <c r="AY2730" s="220">
        <f t="shared" si="2713"/>
        <v>0</v>
      </c>
      <c r="AZ2730" s="221">
        <f t="shared" si="2714"/>
        <v>0</v>
      </c>
      <c r="BA2730" s="221">
        <v>15.387900000000009</v>
      </c>
      <c r="BB2730" s="221"/>
      <c r="BC2730" s="221">
        <f t="shared" si="2715"/>
        <v>15.387900000000009</v>
      </c>
      <c r="BD2730" s="221">
        <v>6</v>
      </c>
      <c r="BE2730" s="220">
        <f t="shared" si="2716"/>
        <v>38.99167527732827</v>
      </c>
      <c r="BF2730" s="221">
        <f t="shared" si="2717"/>
        <v>9.387900000000009</v>
      </c>
      <c r="BG2730" s="222">
        <f t="shared" si="2693"/>
        <v>2011.7912400000005</v>
      </c>
      <c r="BH2730" s="222">
        <f t="shared" si="2693"/>
        <v>0</v>
      </c>
      <c r="BI2730" s="222">
        <f t="shared" si="2718"/>
        <v>2011.7912400000005</v>
      </c>
      <c r="BJ2730" s="222">
        <f t="shared" si="2694"/>
        <v>883.125</v>
      </c>
      <c r="BK2730" s="223">
        <f t="shared" si="2719"/>
        <v>43.897447331563079</v>
      </c>
      <c r="BL2730" s="222">
        <f t="shared" si="2720"/>
        <v>1128.6662400000005</v>
      </c>
    </row>
    <row r="2731" spans="3:64" ht="18.75" x14ac:dyDescent="0.3">
      <c r="C2731" s="393">
        <v>4</v>
      </c>
      <c r="D2731" s="394" t="s">
        <v>19</v>
      </c>
      <c r="E2731" s="252">
        <v>-9.9999999999766942E-4</v>
      </c>
      <c r="F2731" s="213"/>
      <c r="G2731" s="252">
        <f t="shared" si="2695"/>
        <v>-9.9999999999766942E-4</v>
      </c>
      <c r="H2731" s="252">
        <v>0</v>
      </c>
      <c r="I2731" s="254">
        <f t="shared" si="2690"/>
        <v>0</v>
      </c>
      <c r="J2731" s="62">
        <f t="shared" si="2696"/>
        <v>-9.9999999999766942E-4</v>
      </c>
      <c r="K2731" s="252">
        <v>22.14</v>
      </c>
      <c r="L2731" s="57"/>
      <c r="M2731" s="252">
        <f t="shared" si="2697"/>
        <v>22.14</v>
      </c>
      <c r="N2731" s="252">
        <v>0</v>
      </c>
      <c r="O2731" s="254">
        <f t="shared" si="2698"/>
        <v>0</v>
      </c>
      <c r="P2731" s="252">
        <f t="shared" si="2691"/>
        <v>22.14</v>
      </c>
      <c r="Q2731" s="252">
        <v>7.3800000000000026</v>
      </c>
      <c r="R2731" s="252"/>
      <c r="S2731" s="252">
        <f t="shared" si="2699"/>
        <v>7.3800000000000026</v>
      </c>
      <c r="T2731" s="252">
        <v>1.57</v>
      </c>
      <c r="U2731" s="254">
        <f t="shared" si="2692"/>
        <v>21.273712737127365</v>
      </c>
      <c r="V2731" s="252">
        <f t="shared" si="2700"/>
        <v>5.8100000000000023</v>
      </c>
      <c r="W2731" s="252">
        <v>1.1999999999999995</v>
      </c>
      <c r="X2731" s="252"/>
      <c r="Y2731" s="252">
        <f t="shared" si="2701"/>
        <v>1.1999999999999995</v>
      </c>
      <c r="Z2731" s="252">
        <v>0.39</v>
      </c>
      <c r="AA2731" s="254">
        <f t="shared" si="2702"/>
        <v>32.500000000000014</v>
      </c>
      <c r="AB2731" s="252">
        <f t="shared" si="2703"/>
        <v>0.8099999999999995</v>
      </c>
      <c r="AC2731" s="221">
        <v>158.54476000000003</v>
      </c>
      <c r="AD2731" s="221"/>
      <c r="AE2731" s="221">
        <f t="shared" si="2704"/>
        <v>158.54476000000003</v>
      </c>
      <c r="AF2731" s="221">
        <v>30.2</v>
      </c>
      <c r="AG2731" s="220"/>
      <c r="AH2731" s="221">
        <f t="shared" si="2705"/>
        <v>128.34476000000004</v>
      </c>
      <c r="AI2731" s="221">
        <v>639.97121999999979</v>
      </c>
      <c r="AJ2731" s="321"/>
      <c r="AK2731" s="221">
        <f t="shared" si="2706"/>
        <v>639.97121999999979</v>
      </c>
      <c r="AL2731" s="221">
        <v>92.39</v>
      </c>
      <c r="AM2731" s="220">
        <f t="shared" si="2707"/>
        <v>14.436586695257958</v>
      </c>
      <c r="AN2731" s="221">
        <f t="shared" si="2708"/>
        <v>547.5812199999998</v>
      </c>
      <c r="AO2731" s="221">
        <v>450.63144000000034</v>
      </c>
      <c r="AP2731" s="321"/>
      <c r="AQ2731" s="221">
        <f t="shared" si="2709"/>
        <v>450.63144000000034</v>
      </c>
      <c r="AR2731" s="221">
        <v>23.346</v>
      </c>
      <c r="AS2731" s="220">
        <f t="shared" si="2710"/>
        <v>5.1807303991039735</v>
      </c>
      <c r="AT2731" s="221">
        <f t="shared" si="2711"/>
        <v>427.28544000000034</v>
      </c>
      <c r="AU2731" s="221">
        <v>0</v>
      </c>
      <c r="AV2731" s="62"/>
      <c r="AW2731" s="221">
        <f t="shared" si="2712"/>
        <v>0</v>
      </c>
      <c r="AX2731" s="221">
        <v>0</v>
      </c>
      <c r="AY2731" s="220">
        <f t="shared" si="2713"/>
        <v>0</v>
      </c>
      <c r="AZ2731" s="221">
        <f t="shared" si="2714"/>
        <v>0</v>
      </c>
      <c r="BA2731" s="221">
        <v>0</v>
      </c>
      <c r="BB2731" s="221"/>
      <c r="BC2731" s="221">
        <f t="shared" si="2715"/>
        <v>0</v>
      </c>
      <c r="BD2731" s="221">
        <v>0</v>
      </c>
      <c r="BE2731" s="220">
        <f t="shared" si="2716"/>
        <v>0</v>
      </c>
      <c r="BF2731" s="221">
        <f t="shared" si="2717"/>
        <v>0</v>
      </c>
      <c r="BG2731" s="222">
        <f t="shared" si="2693"/>
        <v>1279.8664200000001</v>
      </c>
      <c r="BH2731" s="222">
        <f t="shared" si="2693"/>
        <v>0</v>
      </c>
      <c r="BI2731" s="222">
        <f t="shared" si="2718"/>
        <v>1279.8664200000001</v>
      </c>
      <c r="BJ2731" s="222">
        <f t="shared" si="2694"/>
        <v>147.89599999999999</v>
      </c>
      <c r="BK2731" s="223">
        <f t="shared" si="2719"/>
        <v>11.555580933203949</v>
      </c>
      <c r="BL2731" s="222">
        <f t="shared" si="2720"/>
        <v>1131.9704200000001</v>
      </c>
    </row>
    <row r="2732" spans="3:64" ht="18.75" x14ac:dyDescent="0.3">
      <c r="C2732" s="393">
        <v>5</v>
      </c>
      <c r="D2732" s="394" t="s">
        <v>20</v>
      </c>
      <c r="E2732" s="252">
        <v>0</v>
      </c>
      <c r="F2732" s="213"/>
      <c r="G2732" s="252">
        <f t="shared" si="2695"/>
        <v>0</v>
      </c>
      <c r="H2732" s="252">
        <v>0</v>
      </c>
      <c r="I2732" s="254">
        <f t="shared" si="2690"/>
        <v>0</v>
      </c>
      <c r="J2732" s="62">
        <f t="shared" si="2696"/>
        <v>0</v>
      </c>
      <c r="K2732" s="252">
        <v>17.280000000000005</v>
      </c>
      <c r="L2732" s="57"/>
      <c r="M2732" s="252">
        <f t="shared" si="2697"/>
        <v>17.280000000000005</v>
      </c>
      <c r="N2732" s="252">
        <v>17.28</v>
      </c>
      <c r="O2732" s="254">
        <f t="shared" si="2698"/>
        <v>99.999999999999972</v>
      </c>
      <c r="P2732" s="252">
        <f t="shared" si="2691"/>
        <v>0</v>
      </c>
      <c r="Q2732" s="252">
        <v>5.8000000000000016</v>
      </c>
      <c r="R2732" s="252"/>
      <c r="S2732" s="252">
        <f t="shared" si="2699"/>
        <v>5.8000000000000016</v>
      </c>
      <c r="T2732" s="252">
        <v>5.8</v>
      </c>
      <c r="U2732" s="254">
        <f t="shared" si="2692"/>
        <v>99.999999999999972</v>
      </c>
      <c r="V2732" s="252">
        <f t="shared" si="2700"/>
        <v>0</v>
      </c>
      <c r="W2732" s="252">
        <v>0.69999999999999973</v>
      </c>
      <c r="X2732" s="252"/>
      <c r="Y2732" s="252">
        <f t="shared" si="2701"/>
        <v>0.69999999999999973</v>
      </c>
      <c r="Z2732" s="252">
        <v>0.7</v>
      </c>
      <c r="AA2732" s="254">
        <f t="shared" si="2702"/>
        <v>100.00000000000003</v>
      </c>
      <c r="AB2732" s="252">
        <f t="shared" si="2703"/>
        <v>0</v>
      </c>
      <c r="AC2732" s="221">
        <v>128.262</v>
      </c>
      <c r="AD2732" s="221"/>
      <c r="AE2732" s="221">
        <f t="shared" si="2704"/>
        <v>128.262</v>
      </c>
      <c r="AF2732" s="221">
        <v>81.510000000000005</v>
      </c>
      <c r="AG2732" s="220"/>
      <c r="AH2732" s="221">
        <f t="shared" si="2705"/>
        <v>46.751999999999995</v>
      </c>
      <c r="AI2732" s="221">
        <v>450.83868000000007</v>
      </c>
      <c r="AJ2732" s="321"/>
      <c r="AK2732" s="221">
        <f t="shared" si="2706"/>
        <v>450.83868000000007</v>
      </c>
      <c r="AL2732" s="221">
        <v>450.84</v>
      </c>
      <c r="AM2732" s="220">
        <f t="shared" si="2707"/>
        <v>100.00029278765521</v>
      </c>
      <c r="AN2732" s="221">
        <f t="shared" si="2708"/>
        <v>-1.3199999999073952E-3</v>
      </c>
      <c r="AO2732" s="221">
        <v>427.04499999999996</v>
      </c>
      <c r="AP2732" s="321"/>
      <c r="AQ2732" s="221">
        <f t="shared" si="2709"/>
        <v>427.04499999999996</v>
      </c>
      <c r="AR2732" s="221">
        <v>427.05</v>
      </c>
      <c r="AS2732" s="220">
        <f t="shared" si="2710"/>
        <v>100.00117083679707</v>
      </c>
      <c r="AT2732" s="221">
        <f t="shared" si="2711"/>
        <v>-5.0000000000522959E-3</v>
      </c>
      <c r="AU2732" s="221">
        <v>0</v>
      </c>
      <c r="AV2732" s="62"/>
      <c r="AW2732" s="221">
        <f t="shared" si="2712"/>
        <v>0</v>
      </c>
      <c r="AX2732" s="221">
        <v>0</v>
      </c>
      <c r="AY2732" s="220">
        <f t="shared" si="2713"/>
        <v>0</v>
      </c>
      <c r="AZ2732" s="221">
        <f t="shared" si="2714"/>
        <v>0</v>
      </c>
      <c r="BA2732" s="221">
        <v>0</v>
      </c>
      <c r="BB2732" s="221"/>
      <c r="BC2732" s="221">
        <f t="shared" si="2715"/>
        <v>0</v>
      </c>
      <c r="BD2732" s="221">
        <v>0</v>
      </c>
      <c r="BE2732" s="220">
        <f t="shared" si="2716"/>
        <v>0</v>
      </c>
      <c r="BF2732" s="221">
        <f t="shared" si="2717"/>
        <v>0</v>
      </c>
      <c r="BG2732" s="222">
        <f t="shared" si="2693"/>
        <v>1029.9256800000001</v>
      </c>
      <c r="BH2732" s="222">
        <f t="shared" si="2693"/>
        <v>0</v>
      </c>
      <c r="BI2732" s="222">
        <f t="shared" si="2718"/>
        <v>1029.9256800000001</v>
      </c>
      <c r="BJ2732" s="222">
        <f t="shared" si="2694"/>
        <v>983.18000000000006</v>
      </c>
      <c r="BK2732" s="223">
        <f t="shared" si="2719"/>
        <v>95.461256971473901</v>
      </c>
      <c r="BL2732" s="222">
        <f t="shared" si="2720"/>
        <v>46.745679999999993</v>
      </c>
    </row>
    <row r="2733" spans="3:64" ht="18.75" x14ac:dyDescent="0.3">
      <c r="C2733" s="393">
        <v>6</v>
      </c>
      <c r="D2733" s="456" t="s">
        <v>21</v>
      </c>
      <c r="E2733" s="252">
        <v>0</v>
      </c>
      <c r="F2733" s="213"/>
      <c r="G2733" s="252">
        <f t="shared" si="2695"/>
        <v>0</v>
      </c>
      <c r="H2733" s="252">
        <v>0</v>
      </c>
      <c r="I2733" s="254">
        <f t="shared" si="2690"/>
        <v>0</v>
      </c>
      <c r="J2733" s="62">
        <f t="shared" si="2696"/>
        <v>0</v>
      </c>
      <c r="K2733" s="252">
        <v>11.350000000000005</v>
      </c>
      <c r="L2733" s="57"/>
      <c r="M2733" s="252">
        <f t="shared" si="2697"/>
        <v>11.350000000000005</v>
      </c>
      <c r="N2733" s="252">
        <v>0</v>
      </c>
      <c r="O2733" s="254">
        <f t="shared" si="2698"/>
        <v>0</v>
      </c>
      <c r="P2733" s="252">
        <f t="shared" si="2691"/>
        <v>11.350000000000005</v>
      </c>
      <c r="Q2733" s="252">
        <v>5.2399999999999984</v>
      </c>
      <c r="R2733" s="252"/>
      <c r="S2733" s="252">
        <f t="shared" si="2699"/>
        <v>5.2399999999999984</v>
      </c>
      <c r="T2733" s="252">
        <v>0</v>
      </c>
      <c r="U2733" s="254">
        <f t="shared" si="2692"/>
        <v>0</v>
      </c>
      <c r="V2733" s="252">
        <f t="shared" si="2700"/>
        <v>5.2399999999999984</v>
      </c>
      <c r="W2733" s="252">
        <v>7.9999999999999849E-2</v>
      </c>
      <c r="X2733" s="252"/>
      <c r="Y2733" s="252">
        <f t="shared" si="2701"/>
        <v>7.9999999999999849E-2</v>
      </c>
      <c r="Z2733" s="252">
        <v>0</v>
      </c>
      <c r="AA2733" s="254">
        <f t="shared" si="2702"/>
        <v>0</v>
      </c>
      <c r="AB2733" s="252">
        <f t="shared" si="2703"/>
        <v>7.9999999999999849E-2</v>
      </c>
      <c r="AC2733" s="221">
        <v>6.9469399999999837</v>
      </c>
      <c r="AD2733" s="221"/>
      <c r="AE2733" s="221">
        <f t="shared" si="2704"/>
        <v>6.9469399999999837</v>
      </c>
      <c r="AF2733" s="221">
        <v>6.5</v>
      </c>
      <c r="AG2733" s="220"/>
      <c r="AH2733" s="221">
        <f t="shared" si="2705"/>
        <v>0.44693999999998368</v>
      </c>
      <c r="AI2733" s="221">
        <v>12.041800000000023</v>
      </c>
      <c r="AJ2733" s="321"/>
      <c r="AK2733" s="221">
        <f t="shared" si="2706"/>
        <v>12.041800000000023</v>
      </c>
      <c r="AL2733" s="221">
        <v>3</v>
      </c>
      <c r="AM2733" s="220">
        <f t="shared" si="2707"/>
        <v>24.91321895397693</v>
      </c>
      <c r="AN2733" s="221">
        <f t="shared" si="2708"/>
        <v>9.0418000000000234</v>
      </c>
      <c r="AO2733" s="221">
        <v>99.634140000000031</v>
      </c>
      <c r="AP2733" s="321"/>
      <c r="AQ2733" s="221">
        <f t="shared" si="2709"/>
        <v>99.634140000000031</v>
      </c>
      <c r="AR2733" s="221">
        <v>20</v>
      </c>
      <c r="AS2733" s="220">
        <f t="shared" si="2710"/>
        <v>20.073440690108825</v>
      </c>
      <c r="AT2733" s="221">
        <f t="shared" si="2711"/>
        <v>79.634140000000031</v>
      </c>
      <c r="AU2733" s="221">
        <v>0</v>
      </c>
      <c r="AV2733" s="62"/>
      <c r="AW2733" s="221">
        <f t="shared" si="2712"/>
        <v>0</v>
      </c>
      <c r="AX2733" s="221">
        <v>0</v>
      </c>
      <c r="AY2733" s="220">
        <f t="shared" si="2713"/>
        <v>0</v>
      </c>
      <c r="AZ2733" s="221">
        <f t="shared" si="2714"/>
        <v>0</v>
      </c>
      <c r="BA2733" s="221">
        <v>0</v>
      </c>
      <c r="BB2733" s="221"/>
      <c r="BC2733" s="221">
        <f t="shared" si="2715"/>
        <v>0</v>
      </c>
      <c r="BD2733" s="221">
        <v>0</v>
      </c>
      <c r="BE2733" s="220">
        <f t="shared" si="2716"/>
        <v>0</v>
      </c>
      <c r="BF2733" s="221">
        <f t="shared" si="2717"/>
        <v>0</v>
      </c>
      <c r="BG2733" s="222">
        <f t="shared" si="2693"/>
        <v>135.29288000000003</v>
      </c>
      <c r="BH2733" s="222">
        <f t="shared" si="2693"/>
        <v>0</v>
      </c>
      <c r="BI2733" s="222">
        <f t="shared" si="2718"/>
        <v>135.29288000000003</v>
      </c>
      <c r="BJ2733" s="222">
        <f t="shared" si="2694"/>
        <v>29.5</v>
      </c>
      <c r="BK2733" s="223">
        <f t="shared" si="2719"/>
        <v>21.80454729029347</v>
      </c>
      <c r="BL2733" s="222">
        <f t="shared" si="2720"/>
        <v>105.79288000000003</v>
      </c>
    </row>
    <row r="2734" spans="3:64" ht="18.75" x14ac:dyDescent="0.3">
      <c r="C2734" s="393">
        <v>7</v>
      </c>
      <c r="D2734" s="394" t="s">
        <v>22</v>
      </c>
      <c r="E2734" s="252">
        <v>0</v>
      </c>
      <c r="F2734" s="213">
        <v>3.34</v>
      </c>
      <c r="G2734" s="252">
        <f t="shared" si="2695"/>
        <v>3.34</v>
      </c>
      <c r="H2734" s="252">
        <v>3.34</v>
      </c>
      <c r="I2734" s="254">
        <f t="shared" si="2690"/>
        <v>100</v>
      </c>
      <c r="J2734" s="62">
        <f t="shared" si="2696"/>
        <v>0</v>
      </c>
      <c r="K2734" s="252">
        <v>25.419999999999987</v>
      </c>
      <c r="L2734" s="57"/>
      <c r="M2734" s="252">
        <f t="shared" si="2697"/>
        <v>25.419999999999987</v>
      </c>
      <c r="N2734" s="252">
        <v>18.25</v>
      </c>
      <c r="O2734" s="254">
        <f t="shared" si="2698"/>
        <v>71.793863099921367</v>
      </c>
      <c r="P2734" s="252">
        <f t="shared" si="2691"/>
        <v>7.1699999999999875</v>
      </c>
      <c r="Q2734" s="252">
        <v>3.9799999999999969</v>
      </c>
      <c r="R2734" s="252"/>
      <c r="S2734" s="252">
        <f t="shared" si="2699"/>
        <v>3.9799999999999969</v>
      </c>
      <c r="T2734" s="252">
        <v>0.02</v>
      </c>
      <c r="U2734" s="254">
        <f t="shared" si="2692"/>
        <v>0.50251256281407075</v>
      </c>
      <c r="V2734" s="252">
        <f t="shared" si="2700"/>
        <v>3.9599999999999969</v>
      </c>
      <c r="W2734" s="252">
        <v>0.44999999999999929</v>
      </c>
      <c r="X2734" s="252"/>
      <c r="Y2734" s="252">
        <f t="shared" si="2701"/>
        <v>0.44999999999999929</v>
      </c>
      <c r="Z2734" s="252">
        <v>0.32</v>
      </c>
      <c r="AA2734" s="254">
        <f t="shared" si="2702"/>
        <v>71.111111111111228</v>
      </c>
      <c r="AB2734" s="252">
        <f t="shared" si="2703"/>
        <v>0.12999999999999928</v>
      </c>
      <c r="AC2734" s="221">
        <v>43.044719999999984</v>
      </c>
      <c r="AD2734" s="221"/>
      <c r="AE2734" s="221">
        <f t="shared" si="2704"/>
        <v>43.044719999999984</v>
      </c>
      <c r="AF2734" s="221">
        <v>30.36</v>
      </c>
      <c r="AG2734" s="220"/>
      <c r="AH2734" s="221">
        <f t="shared" si="2705"/>
        <v>12.684719999999984</v>
      </c>
      <c r="AI2734" s="221">
        <v>223.24484000000007</v>
      </c>
      <c r="AJ2734" s="321"/>
      <c r="AK2734" s="221">
        <f t="shared" si="2706"/>
        <v>223.24484000000007</v>
      </c>
      <c r="AL2734" s="221">
        <v>175.4</v>
      </c>
      <c r="AM2734" s="220">
        <f t="shared" si="2707"/>
        <v>78.568445299788308</v>
      </c>
      <c r="AN2734" s="221">
        <f t="shared" si="2708"/>
        <v>47.844840000000062</v>
      </c>
      <c r="AO2734" s="221">
        <v>155.41365999999994</v>
      </c>
      <c r="AP2734" s="321"/>
      <c r="AQ2734" s="221">
        <f t="shared" si="2709"/>
        <v>155.41365999999994</v>
      </c>
      <c r="AR2734" s="221">
        <v>125.42</v>
      </c>
      <c r="AS2734" s="220">
        <f t="shared" si="2710"/>
        <v>80.700756934750814</v>
      </c>
      <c r="AT2734" s="221">
        <f t="shared" si="2711"/>
        <v>29.993659999999934</v>
      </c>
      <c r="AU2734" s="221">
        <v>0</v>
      </c>
      <c r="AV2734" s="62"/>
      <c r="AW2734" s="221">
        <f t="shared" si="2712"/>
        <v>0</v>
      </c>
      <c r="AX2734" s="221">
        <v>0</v>
      </c>
      <c r="AY2734" s="220">
        <f t="shared" si="2713"/>
        <v>0</v>
      </c>
      <c r="AZ2734" s="221">
        <f t="shared" si="2714"/>
        <v>0</v>
      </c>
      <c r="BA2734" s="221">
        <v>0</v>
      </c>
      <c r="BB2734" s="221"/>
      <c r="BC2734" s="221">
        <f t="shared" si="2715"/>
        <v>0</v>
      </c>
      <c r="BD2734" s="221">
        <v>0</v>
      </c>
      <c r="BE2734" s="220">
        <f t="shared" si="2716"/>
        <v>0</v>
      </c>
      <c r="BF2734" s="221">
        <f t="shared" si="2717"/>
        <v>0</v>
      </c>
      <c r="BG2734" s="222">
        <f t="shared" si="2693"/>
        <v>451.55322000000001</v>
      </c>
      <c r="BH2734" s="222">
        <f t="shared" si="2693"/>
        <v>3.34</v>
      </c>
      <c r="BI2734" s="222">
        <f t="shared" si="2718"/>
        <v>454.89321999999999</v>
      </c>
      <c r="BJ2734" s="222">
        <f t="shared" si="2694"/>
        <v>353.11</v>
      </c>
      <c r="BK2734" s="223">
        <f t="shared" si="2719"/>
        <v>77.624810499483814</v>
      </c>
      <c r="BL2734" s="222">
        <f t="shared" si="2720"/>
        <v>101.78321999999997</v>
      </c>
    </row>
    <row r="2735" spans="3:64" ht="18.75" x14ac:dyDescent="0.3">
      <c r="C2735" s="393">
        <v>8</v>
      </c>
      <c r="D2735" s="394" t="s">
        <v>23</v>
      </c>
      <c r="E2735" s="252">
        <v>0</v>
      </c>
      <c r="F2735" s="213"/>
      <c r="G2735" s="252">
        <f t="shared" si="2695"/>
        <v>0</v>
      </c>
      <c r="H2735" s="252">
        <v>0</v>
      </c>
      <c r="I2735" s="254">
        <f t="shared" si="2690"/>
        <v>0</v>
      </c>
      <c r="J2735" s="62">
        <f t="shared" si="2696"/>
        <v>0</v>
      </c>
      <c r="K2735" s="252">
        <v>5.4000000000000039</v>
      </c>
      <c r="L2735" s="57"/>
      <c r="M2735" s="252">
        <f t="shared" si="2697"/>
        <v>5.4000000000000039</v>
      </c>
      <c r="N2735" s="252">
        <v>0</v>
      </c>
      <c r="O2735" s="254">
        <f t="shared" si="2698"/>
        <v>0</v>
      </c>
      <c r="P2735" s="252">
        <f t="shared" si="2691"/>
        <v>5.4000000000000039</v>
      </c>
      <c r="Q2735" s="252">
        <v>1.7999999999999998</v>
      </c>
      <c r="R2735" s="252"/>
      <c r="S2735" s="252">
        <f t="shared" si="2699"/>
        <v>1.7999999999999998</v>
      </c>
      <c r="T2735" s="252">
        <v>0.35</v>
      </c>
      <c r="U2735" s="254">
        <f t="shared" si="2692"/>
        <v>19.444444444444446</v>
      </c>
      <c r="V2735" s="252">
        <f t="shared" si="2700"/>
        <v>1.4499999999999997</v>
      </c>
      <c r="W2735" s="252">
        <v>0.29999999999999982</v>
      </c>
      <c r="X2735" s="252"/>
      <c r="Y2735" s="252">
        <f t="shared" si="2701"/>
        <v>0.29999999999999982</v>
      </c>
      <c r="Z2735" s="252">
        <v>0.1</v>
      </c>
      <c r="AA2735" s="254">
        <f t="shared" si="2702"/>
        <v>33.333333333333357</v>
      </c>
      <c r="AB2735" s="252">
        <f t="shared" si="2703"/>
        <v>0.19999999999999982</v>
      </c>
      <c r="AC2735" s="221">
        <v>2.06036000000001</v>
      </c>
      <c r="AD2735" s="221"/>
      <c r="AE2735" s="221">
        <f t="shared" si="2704"/>
        <v>2.06036000000001</v>
      </c>
      <c r="AF2735" s="221">
        <v>2.06</v>
      </c>
      <c r="AG2735" s="220"/>
      <c r="AH2735" s="221">
        <f t="shared" si="2705"/>
        <v>3.6000000000990795E-4</v>
      </c>
      <c r="AI2735" s="221">
        <v>110.39052000000004</v>
      </c>
      <c r="AJ2735" s="321"/>
      <c r="AK2735" s="221">
        <f t="shared" si="2706"/>
        <v>110.39052000000004</v>
      </c>
      <c r="AL2735" s="221">
        <v>45.9</v>
      </c>
      <c r="AM2735" s="220">
        <f t="shared" si="2707"/>
        <v>41.579657383623143</v>
      </c>
      <c r="AN2735" s="221">
        <f t="shared" si="2708"/>
        <v>64.490520000000032</v>
      </c>
      <c r="AO2735" s="221">
        <v>101.67990000000006</v>
      </c>
      <c r="AP2735" s="321"/>
      <c r="AQ2735" s="221">
        <f t="shared" si="2709"/>
        <v>101.67990000000006</v>
      </c>
      <c r="AR2735" s="221">
        <v>37.15</v>
      </c>
      <c r="AS2735" s="220">
        <f t="shared" si="2710"/>
        <v>36.536227907383832</v>
      </c>
      <c r="AT2735" s="221">
        <f t="shared" si="2711"/>
        <v>64.529900000000055</v>
      </c>
      <c r="AU2735" s="221">
        <v>0</v>
      </c>
      <c r="AV2735" s="62"/>
      <c r="AW2735" s="221">
        <f t="shared" si="2712"/>
        <v>0</v>
      </c>
      <c r="AX2735" s="221">
        <v>0</v>
      </c>
      <c r="AY2735" s="220">
        <f t="shared" si="2713"/>
        <v>0</v>
      </c>
      <c r="AZ2735" s="221">
        <f t="shared" si="2714"/>
        <v>0</v>
      </c>
      <c r="BA2735" s="221">
        <v>0</v>
      </c>
      <c r="BB2735" s="221"/>
      <c r="BC2735" s="221">
        <f t="shared" si="2715"/>
        <v>0</v>
      </c>
      <c r="BD2735" s="221">
        <v>0</v>
      </c>
      <c r="BE2735" s="220">
        <f t="shared" si="2716"/>
        <v>0</v>
      </c>
      <c r="BF2735" s="221">
        <f t="shared" si="2717"/>
        <v>0</v>
      </c>
      <c r="BG2735" s="222">
        <f t="shared" si="2693"/>
        <v>221.6307800000001</v>
      </c>
      <c r="BH2735" s="222">
        <f t="shared" si="2693"/>
        <v>0</v>
      </c>
      <c r="BI2735" s="222">
        <f t="shared" si="2718"/>
        <v>221.6307800000001</v>
      </c>
      <c r="BJ2735" s="222">
        <f t="shared" si="2694"/>
        <v>85.56</v>
      </c>
      <c r="BK2735" s="223">
        <f t="shared" si="2719"/>
        <v>38.604746145819618</v>
      </c>
      <c r="BL2735" s="222">
        <f t="shared" si="2720"/>
        <v>136.0707800000001</v>
      </c>
    </row>
    <row r="2736" spans="3:64" ht="18.75" x14ac:dyDescent="0.3">
      <c r="C2736" s="393">
        <v>9</v>
      </c>
      <c r="D2736" s="394" t="s">
        <v>24</v>
      </c>
      <c r="E2736" s="252">
        <v>0.17611999999999883</v>
      </c>
      <c r="F2736" s="252"/>
      <c r="G2736" s="252">
        <f t="shared" si="2695"/>
        <v>0.17611999999999883</v>
      </c>
      <c r="H2736" s="252">
        <v>0</v>
      </c>
      <c r="I2736" s="254">
        <f t="shared" si="2690"/>
        <v>0</v>
      </c>
      <c r="J2736" s="62">
        <f t="shared" si="2696"/>
        <v>0.17611999999999883</v>
      </c>
      <c r="K2736" s="252">
        <v>29.360000000000007</v>
      </c>
      <c r="L2736" s="57"/>
      <c r="M2736" s="252">
        <f t="shared" si="2697"/>
        <v>29.360000000000007</v>
      </c>
      <c r="N2736" s="252">
        <v>0.25</v>
      </c>
      <c r="O2736" s="254">
        <f t="shared" si="2698"/>
        <v>0.85149863760217959</v>
      </c>
      <c r="P2736" s="408">
        <f t="shared" si="2691"/>
        <v>29.110000000000007</v>
      </c>
      <c r="Q2736" s="252">
        <v>9.07</v>
      </c>
      <c r="R2736" s="252"/>
      <c r="S2736" s="252">
        <f t="shared" si="2699"/>
        <v>9.07</v>
      </c>
      <c r="T2736" s="252">
        <v>0.31</v>
      </c>
      <c r="U2736" s="254">
        <f t="shared" si="2692"/>
        <v>3.4178610804851157</v>
      </c>
      <c r="V2736" s="252">
        <f t="shared" si="2700"/>
        <v>8.76</v>
      </c>
      <c r="W2736" s="252">
        <v>1.350000000000001</v>
      </c>
      <c r="X2736" s="252"/>
      <c r="Y2736" s="252">
        <f t="shared" si="2701"/>
        <v>1.350000000000001</v>
      </c>
      <c r="Z2736" s="252">
        <v>0.45</v>
      </c>
      <c r="AA2736" s="254">
        <f t="shared" si="2702"/>
        <v>33.333333333333307</v>
      </c>
      <c r="AB2736" s="252">
        <f t="shared" si="2703"/>
        <v>0.90000000000000102</v>
      </c>
      <c r="AC2736" s="221">
        <v>220.73183999999998</v>
      </c>
      <c r="AD2736" s="221"/>
      <c r="AE2736" s="221">
        <f t="shared" si="2704"/>
        <v>220.73183999999998</v>
      </c>
      <c r="AF2736" s="221">
        <v>53.015999999999998</v>
      </c>
      <c r="AG2736" s="220"/>
      <c r="AH2736" s="221">
        <f t="shared" si="2705"/>
        <v>167.71583999999999</v>
      </c>
      <c r="AI2736" s="221">
        <v>701.28738000000033</v>
      </c>
      <c r="AJ2736" s="321"/>
      <c r="AK2736" s="221">
        <f t="shared" si="2706"/>
        <v>701.28738000000033</v>
      </c>
      <c r="AL2736" s="221">
        <v>62.51</v>
      </c>
      <c r="AM2736" s="220">
        <f t="shared" si="2707"/>
        <v>8.9136068582896737</v>
      </c>
      <c r="AN2736" s="221">
        <f t="shared" si="2708"/>
        <v>638.77738000000033</v>
      </c>
      <c r="AO2736" s="221">
        <v>618.90350000000012</v>
      </c>
      <c r="AP2736" s="321"/>
      <c r="AQ2736" s="221">
        <f t="shared" si="2709"/>
        <v>618.90350000000012</v>
      </c>
      <c r="AR2736" s="221">
        <v>92.32</v>
      </c>
      <c r="AS2736" s="220">
        <f t="shared" si="2710"/>
        <v>14.916703492547704</v>
      </c>
      <c r="AT2736" s="221">
        <f t="shared" si="2711"/>
        <v>526.58350000000019</v>
      </c>
      <c r="AU2736" s="221">
        <v>0</v>
      </c>
      <c r="AV2736" s="62"/>
      <c r="AW2736" s="221">
        <f t="shared" si="2712"/>
        <v>0</v>
      </c>
      <c r="AX2736" s="221">
        <v>0</v>
      </c>
      <c r="AY2736" s="220">
        <f t="shared" si="2713"/>
        <v>0</v>
      </c>
      <c r="AZ2736" s="221">
        <f t="shared" si="2714"/>
        <v>0</v>
      </c>
      <c r="BA2736" s="221">
        <v>0</v>
      </c>
      <c r="BB2736" s="221"/>
      <c r="BC2736" s="221">
        <f t="shared" si="2715"/>
        <v>0</v>
      </c>
      <c r="BD2736" s="221">
        <v>0</v>
      </c>
      <c r="BE2736" s="220">
        <f t="shared" si="2716"/>
        <v>0</v>
      </c>
      <c r="BF2736" s="221">
        <f t="shared" si="2717"/>
        <v>0</v>
      </c>
      <c r="BG2736" s="222">
        <f t="shared" si="2693"/>
        <v>1580.8788400000003</v>
      </c>
      <c r="BH2736" s="222">
        <f t="shared" si="2693"/>
        <v>0</v>
      </c>
      <c r="BI2736" s="222">
        <f t="shared" si="2718"/>
        <v>1580.8788400000003</v>
      </c>
      <c r="BJ2736" s="222">
        <f t="shared" si="2694"/>
        <v>208.85599999999997</v>
      </c>
      <c r="BK2736" s="223">
        <f t="shared" si="2719"/>
        <v>13.211385636612096</v>
      </c>
      <c r="BL2736" s="222">
        <f t="shared" si="2720"/>
        <v>1372.0228400000003</v>
      </c>
    </row>
    <row r="2737" spans="3:64" ht="18.75" x14ac:dyDescent="0.3">
      <c r="C2737" s="393">
        <v>10</v>
      </c>
      <c r="D2737" s="394" t="s">
        <v>25</v>
      </c>
      <c r="E2737" s="252">
        <v>0</v>
      </c>
      <c r="F2737" s="252"/>
      <c r="G2737" s="252">
        <f t="shared" si="2695"/>
        <v>0</v>
      </c>
      <c r="H2737" s="453">
        <v>0</v>
      </c>
      <c r="I2737" s="254">
        <f t="shared" si="2690"/>
        <v>0</v>
      </c>
      <c r="J2737" s="62">
        <f t="shared" si="2696"/>
        <v>0</v>
      </c>
      <c r="K2737" s="252">
        <v>3.3699999999999903</v>
      </c>
      <c r="L2737" s="57"/>
      <c r="M2737" s="252">
        <f t="shared" si="2697"/>
        <v>3.3699999999999903</v>
      </c>
      <c r="N2737" s="252">
        <v>1.18</v>
      </c>
      <c r="O2737" s="254">
        <f t="shared" si="2698"/>
        <v>35.014836795252322</v>
      </c>
      <c r="P2737" s="252">
        <f t="shared" si="2691"/>
        <v>2.1899999999999906</v>
      </c>
      <c r="Q2737" s="252">
        <v>1.6500000000000021</v>
      </c>
      <c r="R2737" s="252"/>
      <c r="S2737" s="252">
        <f t="shared" si="2699"/>
        <v>1.6500000000000021</v>
      </c>
      <c r="T2737" s="252">
        <v>0.72</v>
      </c>
      <c r="U2737" s="254">
        <f t="shared" si="2692"/>
        <v>43.636363636363576</v>
      </c>
      <c r="V2737" s="252">
        <f t="shared" si="2700"/>
        <v>0.93000000000000216</v>
      </c>
      <c r="W2737" s="252">
        <v>0</v>
      </c>
      <c r="X2737" s="252"/>
      <c r="Y2737" s="252">
        <f t="shared" si="2701"/>
        <v>0</v>
      </c>
      <c r="Z2737" s="252">
        <v>0</v>
      </c>
      <c r="AA2737" s="254">
        <f t="shared" si="2702"/>
        <v>0</v>
      </c>
      <c r="AB2737" s="252">
        <f t="shared" si="2703"/>
        <v>0</v>
      </c>
      <c r="AC2737" s="221">
        <v>21.448000000000008</v>
      </c>
      <c r="AD2737" s="221"/>
      <c r="AE2737" s="221">
        <f t="shared" si="2704"/>
        <v>21.448000000000008</v>
      </c>
      <c r="AF2737" s="444">
        <v>10.49</v>
      </c>
      <c r="AG2737" s="220"/>
      <c r="AH2737" s="221">
        <f t="shared" si="2705"/>
        <v>10.958000000000007</v>
      </c>
      <c r="AI2737" s="221">
        <v>71.737339999999904</v>
      </c>
      <c r="AJ2737" s="321"/>
      <c r="AK2737" s="221">
        <f t="shared" si="2706"/>
        <v>71.737339999999904</v>
      </c>
      <c r="AL2737" s="466">
        <v>37.14</v>
      </c>
      <c r="AM2737" s="220">
        <f t="shared" si="2707"/>
        <v>51.772201199542735</v>
      </c>
      <c r="AN2737" s="221">
        <f t="shared" si="2708"/>
        <v>34.597339999999903</v>
      </c>
      <c r="AO2737" s="221">
        <v>74.111160000000154</v>
      </c>
      <c r="AP2737" s="321"/>
      <c r="AQ2737" s="221">
        <f t="shared" si="2709"/>
        <v>74.111160000000154</v>
      </c>
      <c r="AR2737" s="221">
        <v>46.7</v>
      </c>
      <c r="AS2737" s="220">
        <f t="shared" si="2710"/>
        <v>63.013451685279122</v>
      </c>
      <c r="AT2737" s="221">
        <f t="shared" si="2711"/>
        <v>27.411160000000152</v>
      </c>
      <c r="AU2737" s="221">
        <v>1.7763568394002505E-15</v>
      </c>
      <c r="AV2737" s="62"/>
      <c r="AW2737" s="221">
        <f t="shared" si="2712"/>
        <v>1.7763568394002505E-15</v>
      </c>
      <c r="AX2737" s="221">
        <v>0</v>
      </c>
      <c r="AY2737" s="220">
        <f t="shared" si="2713"/>
        <v>0</v>
      </c>
      <c r="AZ2737" s="221">
        <f t="shared" si="2714"/>
        <v>1.7763568394002505E-15</v>
      </c>
      <c r="BA2737" s="221">
        <v>53.82777999999999</v>
      </c>
      <c r="BB2737" s="221"/>
      <c r="BC2737" s="221">
        <f t="shared" si="2715"/>
        <v>53.82777999999999</v>
      </c>
      <c r="BD2737" s="221">
        <v>28.4</v>
      </c>
      <c r="BE2737" s="220">
        <f t="shared" si="2716"/>
        <v>52.760860655966127</v>
      </c>
      <c r="BF2737" s="221">
        <f t="shared" si="2717"/>
        <v>25.427779999999991</v>
      </c>
      <c r="BG2737" s="222">
        <f t="shared" si="2693"/>
        <v>226.14428000000004</v>
      </c>
      <c r="BH2737" s="222">
        <f t="shared" si="2693"/>
        <v>0</v>
      </c>
      <c r="BI2737" s="222">
        <f t="shared" si="2718"/>
        <v>226.14428000000004</v>
      </c>
      <c r="BJ2737" s="222">
        <f t="shared" si="2694"/>
        <v>124.63000000000001</v>
      </c>
      <c r="BK2737" s="223">
        <f t="shared" si="2719"/>
        <v>55.110834552171731</v>
      </c>
      <c r="BL2737" s="222">
        <f t="shared" si="2720"/>
        <v>101.51428000000003</v>
      </c>
    </row>
    <row r="2738" spans="3:64" ht="18.75" x14ac:dyDescent="0.3">
      <c r="C2738" s="393">
        <v>11</v>
      </c>
      <c r="D2738" s="394" t="s">
        <v>26</v>
      </c>
      <c r="E2738" s="252">
        <v>-4.3599999999983652E-3</v>
      </c>
      <c r="F2738" s="252"/>
      <c r="G2738" s="252">
        <f t="shared" si="2695"/>
        <v>-4.3599999999983652E-3</v>
      </c>
      <c r="H2738" s="252">
        <v>0</v>
      </c>
      <c r="I2738" s="254">
        <f t="shared" si="2690"/>
        <v>0</v>
      </c>
      <c r="J2738" s="62">
        <f t="shared" si="2696"/>
        <v>-4.3599999999983652E-3</v>
      </c>
      <c r="K2738" s="252">
        <v>5.8799999999999955</v>
      </c>
      <c r="L2738" s="67"/>
      <c r="M2738" s="252">
        <f t="shared" si="2697"/>
        <v>5.8799999999999955</v>
      </c>
      <c r="N2738" s="252">
        <v>5.88</v>
      </c>
      <c r="O2738" s="254">
        <f t="shared" si="2698"/>
        <v>100.00000000000007</v>
      </c>
      <c r="P2738" s="252">
        <f t="shared" si="2691"/>
        <v>0</v>
      </c>
      <c r="Q2738" s="252">
        <v>2.490000000000002</v>
      </c>
      <c r="R2738" s="252"/>
      <c r="S2738" s="252">
        <f t="shared" si="2699"/>
        <v>2.490000000000002</v>
      </c>
      <c r="T2738" s="252">
        <v>2.4900000000000002</v>
      </c>
      <c r="U2738" s="254">
        <f t="shared" si="2692"/>
        <v>99.999999999999929</v>
      </c>
      <c r="V2738" s="252">
        <f t="shared" si="2700"/>
        <v>0</v>
      </c>
      <c r="W2738" s="252">
        <v>2.1900000000000022</v>
      </c>
      <c r="X2738" s="252"/>
      <c r="Y2738" s="252">
        <f t="shared" si="2701"/>
        <v>2.1900000000000022</v>
      </c>
      <c r="Z2738" s="252">
        <v>2.19</v>
      </c>
      <c r="AA2738" s="254">
        <f t="shared" si="2702"/>
        <v>99.999999999999901</v>
      </c>
      <c r="AB2738" s="252">
        <f t="shared" si="2703"/>
        <v>0</v>
      </c>
      <c r="AC2738" s="221">
        <v>24.714560000000006</v>
      </c>
      <c r="AD2738" s="221"/>
      <c r="AE2738" s="221">
        <f t="shared" si="2704"/>
        <v>24.714560000000006</v>
      </c>
      <c r="AF2738" s="221">
        <v>6.18</v>
      </c>
      <c r="AG2738" s="220"/>
      <c r="AH2738" s="221">
        <f t="shared" si="2705"/>
        <v>18.534560000000006</v>
      </c>
      <c r="AI2738" s="221">
        <v>662.52209999999968</v>
      </c>
      <c r="AJ2738" s="321"/>
      <c r="AK2738" s="221">
        <f t="shared" si="2706"/>
        <v>662.52209999999968</v>
      </c>
      <c r="AL2738" s="221">
        <v>198.76</v>
      </c>
      <c r="AM2738" s="220">
        <f t="shared" si="2707"/>
        <v>30.000508662277092</v>
      </c>
      <c r="AN2738" s="221">
        <f t="shared" si="2708"/>
        <v>463.76209999999969</v>
      </c>
      <c r="AO2738" s="221">
        <v>125.0453200000004</v>
      </c>
      <c r="AP2738" s="321"/>
      <c r="AQ2738" s="221">
        <f t="shared" si="2709"/>
        <v>125.0453200000004</v>
      </c>
      <c r="AR2738" s="221">
        <v>90.03</v>
      </c>
      <c r="AS2738" s="220">
        <f t="shared" si="2710"/>
        <v>71.997896442665521</v>
      </c>
      <c r="AT2738" s="221">
        <f t="shared" si="2711"/>
        <v>35.015320000000401</v>
      </c>
      <c r="AU2738" s="221">
        <v>0</v>
      </c>
      <c r="AV2738" s="62"/>
      <c r="AW2738" s="221">
        <f t="shared" si="2712"/>
        <v>0</v>
      </c>
      <c r="AX2738" s="221">
        <v>0</v>
      </c>
      <c r="AY2738" s="220">
        <f t="shared" si="2713"/>
        <v>0</v>
      </c>
      <c r="AZ2738" s="221">
        <f t="shared" si="2714"/>
        <v>0</v>
      </c>
      <c r="BA2738" s="221">
        <v>17.935259999999996</v>
      </c>
      <c r="BB2738" s="221"/>
      <c r="BC2738" s="221">
        <f t="shared" si="2715"/>
        <v>17.935259999999996</v>
      </c>
      <c r="BD2738" s="221">
        <v>1.5</v>
      </c>
      <c r="BE2738" s="220">
        <f t="shared" si="2716"/>
        <v>8.3634137447686872</v>
      </c>
      <c r="BF2738" s="221">
        <f t="shared" si="2717"/>
        <v>16.435259999999996</v>
      </c>
      <c r="BG2738" s="222">
        <f t="shared" si="2693"/>
        <v>840.7728800000001</v>
      </c>
      <c r="BH2738" s="222">
        <f t="shared" si="2693"/>
        <v>0</v>
      </c>
      <c r="BI2738" s="222">
        <f t="shared" si="2718"/>
        <v>840.7728800000001</v>
      </c>
      <c r="BJ2738" s="222">
        <f t="shared" si="2694"/>
        <v>307.03000000000003</v>
      </c>
      <c r="BK2738" s="223">
        <f t="shared" si="2719"/>
        <v>36.51759081477509</v>
      </c>
      <c r="BL2738" s="222">
        <f t="shared" si="2720"/>
        <v>533.74288000000001</v>
      </c>
    </row>
    <row r="2739" spans="3:64" ht="18.75" x14ac:dyDescent="0.3">
      <c r="C2739" s="393">
        <v>12</v>
      </c>
      <c r="D2739" s="394" t="s">
        <v>27</v>
      </c>
      <c r="E2739" s="252">
        <v>0</v>
      </c>
      <c r="F2739" s="213"/>
      <c r="G2739" s="252">
        <f t="shared" si="2695"/>
        <v>0</v>
      </c>
      <c r="H2739" s="451">
        <v>0</v>
      </c>
      <c r="I2739" s="254">
        <f t="shared" si="2690"/>
        <v>0</v>
      </c>
      <c r="J2739" s="62">
        <f t="shared" si="2696"/>
        <v>0</v>
      </c>
      <c r="K2739" s="252">
        <v>21.790000000000013</v>
      </c>
      <c r="L2739" s="57"/>
      <c r="M2739" s="252">
        <f t="shared" si="2697"/>
        <v>21.790000000000013</v>
      </c>
      <c r="N2739" s="252">
        <v>6.13</v>
      </c>
      <c r="O2739" s="254">
        <f t="shared" si="2698"/>
        <v>28.132170720513976</v>
      </c>
      <c r="P2739" s="252">
        <f t="shared" si="2691"/>
        <v>15.660000000000014</v>
      </c>
      <c r="Q2739" s="252">
        <v>4.9500000000000011</v>
      </c>
      <c r="R2739" s="252"/>
      <c r="S2739" s="252">
        <f t="shared" si="2699"/>
        <v>4.9500000000000011</v>
      </c>
      <c r="T2739" s="252">
        <v>2.95</v>
      </c>
      <c r="U2739" s="254">
        <f t="shared" si="2692"/>
        <v>59.595959595959592</v>
      </c>
      <c r="V2739" s="252">
        <f t="shared" si="2700"/>
        <v>2.0000000000000009</v>
      </c>
      <c r="W2739" s="252">
        <v>0</v>
      </c>
      <c r="X2739" s="252"/>
      <c r="Y2739" s="252">
        <f t="shared" si="2701"/>
        <v>0</v>
      </c>
      <c r="Z2739" s="252">
        <v>0</v>
      </c>
      <c r="AA2739" s="254">
        <f t="shared" si="2702"/>
        <v>0</v>
      </c>
      <c r="AB2739" s="252">
        <f t="shared" si="2703"/>
        <v>0</v>
      </c>
      <c r="AC2739" s="221">
        <v>116.94184</v>
      </c>
      <c r="AD2739" s="221"/>
      <c r="AE2739" s="221">
        <f t="shared" si="2704"/>
        <v>116.94184</v>
      </c>
      <c r="AF2739" s="221">
        <v>10.210000000000001</v>
      </c>
      <c r="AG2739" s="220"/>
      <c r="AH2739" s="221">
        <f t="shared" si="2705"/>
        <v>106.73184000000001</v>
      </c>
      <c r="AI2739" s="221">
        <v>499.64585999999997</v>
      </c>
      <c r="AJ2739" s="321"/>
      <c r="AK2739" s="221">
        <f t="shared" si="2706"/>
        <v>499.64585999999997</v>
      </c>
      <c r="AL2739" s="221">
        <v>160.88999999999999</v>
      </c>
      <c r="AM2739" s="220">
        <f t="shared" si="2707"/>
        <v>32.200807187714915</v>
      </c>
      <c r="AN2739" s="221">
        <f t="shared" si="2708"/>
        <v>338.75585999999998</v>
      </c>
      <c r="AO2739" s="221">
        <v>501.80797999999993</v>
      </c>
      <c r="AP2739" s="321"/>
      <c r="AQ2739" s="221">
        <f t="shared" si="2709"/>
        <v>501.80797999999993</v>
      </c>
      <c r="AR2739" s="221">
        <v>94.7</v>
      </c>
      <c r="AS2739" s="220">
        <f t="shared" si="2710"/>
        <v>18.871760469014465</v>
      </c>
      <c r="AT2739" s="221">
        <f t="shared" si="2711"/>
        <v>407.10797999999994</v>
      </c>
      <c r="AU2739" s="221">
        <v>0</v>
      </c>
      <c r="AV2739" s="62"/>
      <c r="AW2739" s="221">
        <f t="shared" si="2712"/>
        <v>0</v>
      </c>
      <c r="AX2739" s="221">
        <v>0</v>
      </c>
      <c r="AY2739" s="220">
        <f t="shared" si="2713"/>
        <v>0</v>
      </c>
      <c r="AZ2739" s="221">
        <f t="shared" si="2714"/>
        <v>0</v>
      </c>
      <c r="BA2739" s="221">
        <v>0</v>
      </c>
      <c r="BB2739" s="221"/>
      <c r="BC2739" s="221">
        <f t="shared" si="2715"/>
        <v>0</v>
      </c>
      <c r="BD2739" s="221">
        <v>0</v>
      </c>
      <c r="BE2739" s="220">
        <f t="shared" si="2716"/>
        <v>0</v>
      </c>
      <c r="BF2739" s="221">
        <f t="shared" si="2717"/>
        <v>0</v>
      </c>
      <c r="BG2739" s="222">
        <f t="shared" si="2693"/>
        <v>1145.1356799999999</v>
      </c>
      <c r="BH2739" s="222">
        <f t="shared" si="2693"/>
        <v>0</v>
      </c>
      <c r="BI2739" s="222">
        <f t="shared" si="2718"/>
        <v>1145.1356799999999</v>
      </c>
      <c r="BJ2739" s="222">
        <f t="shared" si="2694"/>
        <v>274.88</v>
      </c>
      <c r="BK2739" s="223">
        <f t="shared" si="2719"/>
        <v>24.004142461092474</v>
      </c>
      <c r="BL2739" s="222">
        <f t="shared" si="2720"/>
        <v>870.25567999999987</v>
      </c>
    </row>
    <row r="2740" spans="3:64" ht="18.75" x14ac:dyDescent="0.3">
      <c r="C2740" s="393">
        <v>13</v>
      </c>
      <c r="D2740" s="394" t="s">
        <v>28</v>
      </c>
      <c r="E2740" s="252">
        <v>0</v>
      </c>
      <c r="F2740" s="252"/>
      <c r="G2740" s="252">
        <f t="shared" si="2695"/>
        <v>0</v>
      </c>
      <c r="H2740" s="252">
        <v>0</v>
      </c>
      <c r="I2740" s="254">
        <f t="shared" si="2690"/>
        <v>0</v>
      </c>
      <c r="J2740" s="62">
        <f t="shared" si="2696"/>
        <v>0</v>
      </c>
      <c r="K2740" s="252">
        <v>23.579999999999977</v>
      </c>
      <c r="L2740" s="57"/>
      <c r="M2740" s="252">
        <f t="shared" si="2697"/>
        <v>23.579999999999977</v>
      </c>
      <c r="N2740" s="252">
        <v>12.82</v>
      </c>
      <c r="O2740" s="254">
        <f t="shared" si="2698"/>
        <v>54.36810856658191</v>
      </c>
      <c r="P2740" s="252">
        <f t="shared" si="2691"/>
        <v>10.759999999999977</v>
      </c>
      <c r="Q2740" s="252">
        <v>0</v>
      </c>
      <c r="R2740" s="252"/>
      <c r="S2740" s="252">
        <f t="shared" si="2699"/>
        <v>0</v>
      </c>
      <c r="T2740" s="252">
        <v>0</v>
      </c>
      <c r="U2740" s="254">
        <f t="shared" si="2692"/>
        <v>0</v>
      </c>
      <c r="V2740" s="252">
        <f t="shared" si="2700"/>
        <v>0</v>
      </c>
      <c r="W2740" s="252">
        <v>1</v>
      </c>
      <c r="X2740" s="252"/>
      <c r="Y2740" s="252">
        <f t="shared" si="2701"/>
        <v>1</v>
      </c>
      <c r="Z2740" s="252">
        <v>1</v>
      </c>
      <c r="AA2740" s="254">
        <f t="shared" si="2702"/>
        <v>100</v>
      </c>
      <c r="AB2740" s="252">
        <f t="shared" si="2703"/>
        <v>0</v>
      </c>
      <c r="AC2740" s="221">
        <v>274.37660000000005</v>
      </c>
      <c r="AD2740" s="221"/>
      <c r="AE2740" s="221">
        <f t="shared" si="2704"/>
        <v>274.37660000000005</v>
      </c>
      <c r="AF2740" s="221">
        <v>152.93</v>
      </c>
      <c r="AG2740" s="220"/>
      <c r="AH2740" s="221">
        <f t="shared" si="2705"/>
        <v>121.44660000000005</v>
      </c>
      <c r="AI2740" s="221">
        <v>529.26462000000015</v>
      </c>
      <c r="AJ2740" s="321"/>
      <c r="AK2740" s="221">
        <f t="shared" si="2706"/>
        <v>529.26462000000015</v>
      </c>
      <c r="AL2740" s="221">
        <v>257.20999999999998</v>
      </c>
      <c r="AM2740" s="220">
        <f t="shared" si="2707"/>
        <v>48.597618333150614</v>
      </c>
      <c r="AN2740" s="221">
        <f t="shared" si="2708"/>
        <v>272.05462000000017</v>
      </c>
      <c r="AO2740" s="221">
        <v>408.66787999999997</v>
      </c>
      <c r="AP2740" s="221"/>
      <c r="AQ2740" s="221">
        <f t="shared" si="2709"/>
        <v>408.66787999999997</v>
      </c>
      <c r="AR2740" s="221">
        <v>213.84</v>
      </c>
      <c r="AS2740" s="220">
        <f t="shared" si="2710"/>
        <v>52.326108917588535</v>
      </c>
      <c r="AT2740" s="221">
        <f t="shared" si="2711"/>
        <v>194.82787999999996</v>
      </c>
      <c r="AU2740" s="221">
        <v>0</v>
      </c>
      <c r="AV2740" s="62"/>
      <c r="AW2740" s="221">
        <f t="shared" si="2712"/>
        <v>0</v>
      </c>
      <c r="AX2740" s="221">
        <v>0</v>
      </c>
      <c r="AY2740" s="220">
        <f t="shared" si="2713"/>
        <v>0</v>
      </c>
      <c r="AZ2740" s="221">
        <f t="shared" si="2714"/>
        <v>0</v>
      </c>
      <c r="BA2740" s="221">
        <v>0</v>
      </c>
      <c r="BB2740" s="221"/>
      <c r="BC2740" s="221">
        <f t="shared" si="2715"/>
        <v>0</v>
      </c>
      <c r="BD2740" s="221">
        <v>0</v>
      </c>
      <c r="BE2740" s="220">
        <f t="shared" si="2716"/>
        <v>0</v>
      </c>
      <c r="BF2740" s="221">
        <f t="shared" si="2717"/>
        <v>0</v>
      </c>
      <c r="BG2740" s="222">
        <f t="shared" si="2693"/>
        <v>1236.8891000000001</v>
      </c>
      <c r="BH2740" s="222">
        <f t="shared" si="2693"/>
        <v>0</v>
      </c>
      <c r="BI2740" s="222">
        <f t="shared" si="2718"/>
        <v>1236.8891000000001</v>
      </c>
      <c r="BJ2740" s="222">
        <f t="shared" si="2694"/>
        <v>637.79999999999995</v>
      </c>
      <c r="BK2740" s="223">
        <f t="shared" si="2719"/>
        <v>51.564849265791082</v>
      </c>
      <c r="BL2740" s="222">
        <f t="shared" si="2720"/>
        <v>599.08910000000014</v>
      </c>
    </row>
    <row r="2741" spans="3:64" ht="18.75" x14ac:dyDescent="0.3">
      <c r="C2741" s="393">
        <v>14</v>
      </c>
      <c r="D2741" s="394" t="s">
        <v>29</v>
      </c>
      <c r="E2741" s="252">
        <v>3.8699999999999992</v>
      </c>
      <c r="F2741" s="252"/>
      <c r="G2741" s="252">
        <f t="shared" si="2695"/>
        <v>3.8699999999999992</v>
      </c>
      <c r="H2741" s="252">
        <v>0.93</v>
      </c>
      <c r="I2741" s="254">
        <f t="shared" si="2690"/>
        <v>24.031007751937992</v>
      </c>
      <c r="J2741" s="62">
        <f t="shared" si="2696"/>
        <v>2.9399999999999991</v>
      </c>
      <c r="K2741" s="252">
        <v>11.11</v>
      </c>
      <c r="L2741" s="57"/>
      <c r="M2741" s="252">
        <f t="shared" si="2697"/>
        <v>11.11</v>
      </c>
      <c r="N2741" s="252">
        <v>9.36</v>
      </c>
      <c r="O2741" s="254">
        <f t="shared" si="2698"/>
        <v>84.248424842484255</v>
      </c>
      <c r="P2741" s="252">
        <f t="shared" si="2691"/>
        <v>1.75</v>
      </c>
      <c r="Q2741" s="252">
        <v>6.7399999999999984</v>
      </c>
      <c r="R2741" s="252"/>
      <c r="S2741" s="252">
        <f t="shared" si="2699"/>
        <v>6.7399999999999984</v>
      </c>
      <c r="T2741" s="252">
        <v>1.62</v>
      </c>
      <c r="U2741" s="254">
        <f t="shared" si="2692"/>
        <v>24.035608308605351</v>
      </c>
      <c r="V2741" s="252">
        <f t="shared" si="2700"/>
        <v>5.1199999999999983</v>
      </c>
      <c r="W2741" s="252">
        <v>1.0499999999999998</v>
      </c>
      <c r="X2741" s="252"/>
      <c r="Y2741" s="252">
        <f t="shared" si="2701"/>
        <v>1.0499999999999998</v>
      </c>
      <c r="Z2741" s="252">
        <v>0.31</v>
      </c>
      <c r="AA2741" s="254">
        <f t="shared" si="2702"/>
        <v>29.523809523809529</v>
      </c>
      <c r="AB2741" s="252">
        <f t="shared" si="2703"/>
        <v>0.73999999999999977</v>
      </c>
      <c r="AC2741" s="221">
        <v>97.336900000000043</v>
      </c>
      <c r="AD2741" s="221"/>
      <c r="AE2741" s="221">
        <f t="shared" si="2704"/>
        <v>97.336900000000043</v>
      </c>
      <c r="AF2741" s="221">
        <v>26.88</v>
      </c>
      <c r="AG2741" s="220"/>
      <c r="AH2741" s="221">
        <f t="shared" si="2705"/>
        <v>70.456900000000047</v>
      </c>
      <c r="AI2741" s="221">
        <v>470.05324000000007</v>
      </c>
      <c r="AJ2741" s="321"/>
      <c r="AK2741" s="221">
        <f t="shared" si="2706"/>
        <v>470.05324000000007</v>
      </c>
      <c r="AL2741" s="221">
        <v>40.618000000000002</v>
      </c>
      <c r="AM2741" s="220">
        <f t="shared" si="2707"/>
        <v>8.6411488196528534</v>
      </c>
      <c r="AN2741" s="221">
        <f t="shared" si="2708"/>
        <v>429.43524000000008</v>
      </c>
      <c r="AO2741" s="221">
        <v>316.22892000000002</v>
      </c>
      <c r="AP2741" s="321"/>
      <c r="AQ2741" s="221">
        <f t="shared" si="2709"/>
        <v>316.22892000000002</v>
      </c>
      <c r="AR2741" s="221">
        <v>59.82</v>
      </c>
      <c r="AS2741" s="220">
        <f t="shared" si="2710"/>
        <v>18.916675932106401</v>
      </c>
      <c r="AT2741" s="221">
        <f t="shared" si="2711"/>
        <v>256.40892000000002</v>
      </c>
      <c r="AU2741" s="221">
        <v>0</v>
      </c>
      <c r="AV2741" s="62"/>
      <c r="AW2741" s="221">
        <f t="shared" si="2712"/>
        <v>0</v>
      </c>
      <c r="AX2741" s="221">
        <v>0</v>
      </c>
      <c r="AY2741" s="220">
        <f t="shared" si="2713"/>
        <v>0</v>
      </c>
      <c r="AZ2741" s="221">
        <f t="shared" si="2714"/>
        <v>0</v>
      </c>
      <c r="BA2741" s="221">
        <v>0</v>
      </c>
      <c r="BB2741" s="221"/>
      <c r="BC2741" s="221">
        <f t="shared" si="2715"/>
        <v>0</v>
      </c>
      <c r="BD2741" s="221">
        <v>0</v>
      </c>
      <c r="BE2741" s="220">
        <f t="shared" si="2716"/>
        <v>0</v>
      </c>
      <c r="BF2741" s="221">
        <f t="shared" si="2717"/>
        <v>0</v>
      </c>
      <c r="BG2741" s="222">
        <f t="shared" si="2693"/>
        <v>906.38906000000009</v>
      </c>
      <c r="BH2741" s="222">
        <f t="shared" si="2693"/>
        <v>0</v>
      </c>
      <c r="BI2741" s="222">
        <f t="shared" si="2718"/>
        <v>906.38906000000009</v>
      </c>
      <c r="BJ2741" s="222">
        <f t="shared" si="2694"/>
        <v>139.53800000000001</v>
      </c>
      <c r="BK2741" s="223">
        <f t="shared" si="2719"/>
        <v>15.394934268072477</v>
      </c>
      <c r="BL2741" s="222">
        <f t="shared" si="2720"/>
        <v>766.85106000000007</v>
      </c>
    </row>
    <row r="2742" spans="3:64" ht="18.75" x14ac:dyDescent="0.3">
      <c r="C2742" s="393">
        <v>15</v>
      </c>
      <c r="D2742" s="394" t="s">
        <v>30</v>
      </c>
      <c r="E2742" s="252">
        <v>0</v>
      </c>
      <c r="F2742" s="213"/>
      <c r="G2742" s="252">
        <f t="shared" si="2695"/>
        <v>0</v>
      </c>
      <c r="H2742" s="252">
        <v>0</v>
      </c>
      <c r="I2742" s="254">
        <f t="shared" si="2690"/>
        <v>0</v>
      </c>
      <c r="J2742" s="62">
        <f t="shared" si="2696"/>
        <v>0</v>
      </c>
      <c r="K2742" s="252">
        <v>121.96000000000001</v>
      </c>
      <c r="L2742" s="57"/>
      <c r="M2742" s="252">
        <f t="shared" si="2697"/>
        <v>121.96000000000001</v>
      </c>
      <c r="N2742" s="252">
        <v>0</v>
      </c>
      <c r="O2742" s="254">
        <f t="shared" si="2698"/>
        <v>0</v>
      </c>
      <c r="P2742" s="252">
        <f t="shared" si="2691"/>
        <v>121.96000000000001</v>
      </c>
      <c r="Q2742" s="252">
        <v>20.45</v>
      </c>
      <c r="R2742" s="252"/>
      <c r="S2742" s="252">
        <f t="shared" si="2699"/>
        <v>20.45</v>
      </c>
      <c r="T2742" s="252">
        <v>8.16</v>
      </c>
      <c r="U2742" s="254">
        <f t="shared" si="2692"/>
        <v>39.902200488997558</v>
      </c>
      <c r="V2742" s="252">
        <f t="shared" si="2700"/>
        <v>12.29</v>
      </c>
      <c r="W2742" s="252">
        <v>2.2000000000000006</v>
      </c>
      <c r="X2742" s="252"/>
      <c r="Y2742" s="252">
        <f t="shared" si="2701"/>
        <v>2.2000000000000006</v>
      </c>
      <c r="Z2742" s="252">
        <v>2.1</v>
      </c>
      <c r="AA2742" s="254">
        <f t="shared" si="2702"/>
        <v>95.454545454545439</v>
      </c>
      <c r="AB2742" s="252">
        <f t="shared" si="2703"/>
        <v>0.10000000000000053</v>
      </c>
      <c r="AC2742" s="221">
        <v>624.01973999999996</v>
      </c>
      <c r="AD2742" s="221"/>
      <c r="AE2742" s="221">
        <f t="shared" si="2704"/>
        <v>624.01973999999996</v>
      </c>
      <c r="AF2742" s="221">
        <v>219.41399999999999</v>
      </c>
      <c r="AG2742" s="220"/>
      <c r="AH2742" s="221">
        <f t="shared" si="2705"/>
        <v>404.60573999999997</v>
      </c>
      <c r="AI2742" s="221">
        <v>923.22551999999973</v>
      </c>
      <c r="AJ2742" s="321"/>
      <c r="AK2742" s="221">
        <f t="shared" si="2706"/>
        <v>923.22551999999973</v>
      </c>
      <c r="AL2742" s="221">
        <v>675.23</v>
      </c>
      <c r="AM2742" s="220">
        <f t="shared" si="2707"/>
        <v>73.138142888424511</v>
      </c>
      <c r="AN2742" s="221">
        <f t="shared" si="2708"/>
        <v>247.99551999999971</v>
      </c>
      <c r="AO2742" s="221">
        <v>831.13684000000001</v>
      </c>
      <c r="AP2742" s="321"/>
      <c r="AQ2742" s="221">
        <f t="shared" si="2709"/>
        <v>831.13684000000001</v>
      </c>
      <c r="AR2742" s="221">
        <v>704.24300000000005</v>
      </c>
      <c r="AS2742" s="220">
        <f t="shared" si="2710"/>
        <v>84.732497238360907</v>
      </c>
      <c r="AT2742" s="221">
        <f t="shared" si="2711"/>
        <v>126.89383999999995</v>
      </c>
      <c r="AU2742" s="221">
        <v>25.189999999999998</v>
      </c>
      <c r="AV2742" s="62"/>
      <c r="AW2742" s="221">
        <f t="shared" si="2712"/>
        <v>25.189999999999998</v>
      </c>
      <c r="AX2742" s="221">
        <v>0</v>
      </c>
      <c r="AY2742" s="220">
        <f t="shared" si="2713"/>
        <v>0</v>
      </c>
      <c r="AZ2742" s="221">
        <f t="shared" si="2714"/>
        <v>25.189999999999998</v>
      </c>
      <c r="BA2742" s="221">
        <v>120.63054</v>
      </c>
      <c r="BB2742" s="67"/>
      <c r="BC2742" s="221">
        <f t="shared" si="2715"/>
        <v>120.63054</v>
      </c>
      <c r="BD2742" s="221">
        <v>0</v>
      </c>
      <c r="BE2742" s="220">
        <f t="shared" si="2716"/>
        <v>0</v>
      </c>
      <c r="BF2742" s="221">
        <f t="shared" si="2717"/>
        <v>120.63054</v>
      </c>
      <c r="BG2742" s="222">
        <f t="shared" si="2693"/>
        <v>2668.8126400000001</v>
      </c>
      <c r="BH2742" s="222">
        <f t="shared" si="2693"/>
        <v>0</v>
      </c>
      <c r="BI2742" s="222">
        <f t="shared" si="2718"/>
        <v>2668.8126400000001</v>
      </c>
      <c r="BJ2742" s="222">
        <f t="shared" si="2694"/>
        <v>1609.1470000000002</v>
      </c>
      <c r="BK2742" s="223">
        <f t="shared" si="2719"/>
        <v>60.294491111223159</v>
      </c>
      <c r="BL2742" s="222">
        <f t="shared" si="2720"/>
        <v>1059.6656399999999</v>
      </c>
    </row>
    <row r="2743" spans="3:64" ht="18.75" x14ac:dyDescent="0.3">
      <c r="C2743" s="393">
        <v>16</v>
      </c>
      <c r="D2743" s="394" t="s">
        <v>31</v>
      </c>
      <c r="E2743" s="252">
        <v>8.3999999999839758E-4</v>
      </c>
      <c r="F2743" s="252"/>
      <c r="G2743" s="252">
        <f t="shared" si="2695"/>
        <v>8.3999999999839758E-4</v>
      </c>
      <c r="H2743" s="252">
        <v>0</v>
      </c>
      <c r="I2743" s="254">
        <f t="shared" si="2690"/>
        <v>0</v>
      </c>
      <c r="J2743" s="62">
        <f t="shared" si="2696"/>
        <v>8.3999999999839758E-4</v>
      </c>
      <c r="K2743" s="252">
        <v>0</v>
      </c>
      <c r="L2743" s="57"/>
      <c r="M2743" s="252">
        <f t="shared" si="2697"/>
        <v>0</v>
      </c>
      <c r="N2743" s="252">
        <v>0</v>
      </c>
      <c r="O2743" s="254">
        <f t="shared" si="2698"/>
        <v>0</v>
      </c>
      <c r="P2743" s="252">
        <f t="shared" si="2691"/>
        <v>0</v>
      </c>
      <c r="Q2743" s="252">
        <v>0</v>
      </c>
      <c r="R2743" s="252"/>
      <c r="S2743" s="252">
        <f t="shared" si="2699"/>
        <v>0</v>
      </c>
      <c r="T2743" s="252">
        <v>0</v>
      </c>
      <c r="U2743" s="254">
        <f t="shared" si="2692"/>
        <v>0</v>
      </c>
      <c r="V2743" s="252">
        <f t="shared" si="2700"/>
        <v>0</v>
      </c>
      <c r="W2743" s="252">
        <v>0</v>
      </c>
      <c r="X2743" s="252"/>
      <c r="Y2743" s="252">
        <f t="shared" si="2701"/>
        <v>0</v>
      </c>
      <c r="Z2743" s="252">
        <v>0</v>
      </c>
      <c r="AA2743" s="254">
        <f t="shared" si="2702"/>
        <v>0</v>
      </c>
      <c r="AB2743" s="252">
        <f t="shared" si="2703"/>
        <v>0</v>
      </c>
      <c r="AC2743" s="221">
        <v>95.047759999999982</v>
      </c>
      <c r="AD2743" s="221"/>
      <c r="AE2743" s="221">
        <f t="shared" si="2704"/>
        <v>95.047759999999982</v>
      </c>
      <c r="AF2743" s="221">
        <v>5</v>
      </c>
      <c r="AG2743" s="220"/>
      <c r="AH2743" s="221">
        <f t="shared" si="2705"/>
        <v>90.047759999999982</v>
      </c>
      <c r="AI2743" s="221">
        <v>219.47091999999998</v>
      </c>
      <c r="AJ2743" s="321"/>
      <c r="AK2743" s="221">
        <f t="shared" si="2706"/>
        <v>219.47091999999998</v>
      </c>
      <c r="AL2743" s="221">
        <v>21.5</v>
      </c>
      <c r="AM2743" s="220">
        <f t="shared" si="2707"/>
        <v>9.7962864510706034</v>
      </c>
      <c r="AN2743" s="221">
        <f t="shared" si="2708"/>
        <v>197.97091999999998</v>
      </c>
      <c r="AO2743" s="221">
        <v>248.69036000000011</v>
      </c>
      <c r="AP2743" s="321"/>
      <c r="AQ2743" s="221">
        <f t="shared" si="2709"/>
        <v>248.69036000000011</v>
      </c>
      <c r="AR2743" s="221">
        <v>8</v>
      </c>
      <c r="AS2743" s="220">
        <f t="shared" si="2710"/>
        <v>3.2168516704869448</v>
      </c>
      <c r="AT2743" s="221">
        <f t="shared" si="2711"/>
        <v>240.69036000000011</v>
      </c>
      <c r="AU2743" s="221">
        <v>0</v>
      </c>
      <c r="AV2743" s="62"/>
      <c r="AW2743" s="221">
        <f t="shared" si="2712"/>
        <v>0</v>
      </c>
      <c r="AX2743" s="221">
        <v>0</v>
      </c>
      <c r="AY2743" s="220">
        <f t="shared" si="2713"/>
        <v>0</v>
      </c>
      <c r="AZ2743" s="221">
        <f t="shared" si="2714"/>
        <v>0</v>
      </c>
      <c r="BA2743" s="221">
        <v>86.580060000000003</v>
      </c>
      <c r="BB2743" s="221"/>
      <c r="BC2743" s="221">
        <f t="shared" si="2715"/>
        <v>86.580060000000003</v>
      </c>
      <c r="BD2743" s="221">
        <v>5</v>
      </c>
      <c r="BE2743" s="220">
        <f t="shared" si="2716"/>
        <v>5.7750017729255445</v>
      </c>
      <c r="BF2743" s="221">
        <f t="shared" si="2717"/>
        <v>81.580060000000003</v>
      </c>
      <c r="BG2743" s="222">
        <f t="shared" si="2693"/>
        <v>649.78994000000012</v>
      </c>
      <c r="BH2743" s="222">
        <f t="shared" si="2693"/>
        <v>0</v>
      </c>
      <c r="BI2743" s="222">
        <f t="shared" si="2718"/>
        <v>649.78994000000012</v>
      </c>
      <c r="BJ2743" s="222">
        <f t="shared" si="2694"/>
        <v>39.5</v>
      </c>
      <c r="BK2743" s="223">
        <f t="shared" si="2719"/>
        <v>6.078887586348289</v>
      </c>
      <c r="BL2743" s="222">
        <f t="shared" si="2720"/>
        <v>610.28994000000012</v>
      </c>
    </row>
    <row r="2744" spans="3:64" ht="18.75" x14ac:dyDescent="0.3">
      <c r="C2744" s="393">
        <v>17</v>
      </c>
      <c r="D2744" s="394" t="s">
        <v>32</v>
      </c>
      <c r="E2744" s="252">
        <v>0</v>
      </c>
      <c r="F2744" s="213"/>
      <c r="G2744" s="252">
        <f t="shared" si="2695"/>
        <v>0</v>
      </c>
      <c r="H2744" s="252">
        <v>0</v>
      </c>
      <c r="I2744" s="254">
        <f t="shared" si="2690"/>
        <v>0</v>
      </c>
      <c r="J2744" s="62">
        <f t="shared" si="2696"/>
        <v>0</v>
      </c>
      <c r="K2744" s="252">
        <v>0</v>
      </c>
      <c r="L2744" s="57"/>
      <c r="M2744" s="252">
        <f t="shared" si="2697"/>
        <v>0</v>
      </c>
      <c r="N2744" s="252">
        <v>0</v>
      </c>
      <c r="O2744" s="254">
        <f t="shared" si="2698"/>
        <v>0</v>
      </c>
      <c r="P2744" s="252">
        <f t="shared" si="2691"/>
        <v>0</v>
      </c>
      <c r="Q2744" s="252">
        <v>0</v>
      </c>
      <c r="R2744" s="252"/>
      <c r="S2744" s="252">
        <f t="shared" si="2699"/>
        <v>0</v>
      </c>
      <c r="T2744" s="252">
        <v>0</v>
      </c>
      <c r="U2744" s="254">
        <f t="shared" si="2692"/>
        <v>0</v>
      </c>
      <c r="V2744" s="252">
        <f t="shared" si="2700"/>
        <v>0</v>
      </c>
      <c r="W2744" s="252">
        <v>0</v>
      </c>
      <c r="X2744" s="252"/>
      <c r="Y2744" s="252">
        <f t="shared" si="2701"/>
        <v>0</v>
      </c>
      <c r="Z2744" s="252">
        <v>0</v>
      </c>
      <c r="AA2744" s="254">
        <f t="shared" si="2702"/>
        <v>0</v>
      </c>
      <c r="AB2744" s="252">
        <f t="shared" si="2703"/>
        <v>0</v>
      </c>
      <c r="AC2744" s="221">
        <v>61.264819999999986</v>
      </c>
      <c r="AD2744" s="221"/>
      <c r="AE2744" s="221">
        <f t="shared" si="2704"/>
        <v>61.264819999999986</v>
      </c>
      <c r="AF2744" s="221">
        <v>10.5</v>
      </c>
      <c r="AG2744" s="220"/>
      <c r="AH2744" s="221">
        <f t="shared" si="2705"/>
        <v>50.764819999999986</v>
      </c>
      <c r="AI2744" s="221">
        <v>-3.2200000000557338E-3</v>
      </c>
      <c r="AJ2744" s="321"/>
      <c r="AK2744" s="221">
        <f t="shared" si="2706"/>
        <v>-3.2200000000557338E-3</v>
      </c>
      <c r="AL2744" s="221">
        <v>0</v>
      </c>
      <c r="AM2744" s="220">
        <f t="shared" si="2707"/>
        <v>0</v>
      </c>
      <c r="AN2744" s="221">
        <f t="shared" si="2708"/>
        <v>-3.2200000000557338E-3</v>
      </c>
      <c r="AO2744" s="221">
        <v>90.436000000000149</v>
      </c>
      <c r="AP2744" s="321"/>
      <c r="AQ2744" s="221">
        <f t="shared" si="2709"/>
        <v>90.436000000000149</v>
      </c>
      <c r="AR2744" s="221">
        <v>12</v>
      </c>
      <c r="AS2744" s="220">
        <f t="shared" si="2710"/>
        <v>13.269052147374918</v>
      </c>
      <c r="AT2744" s="221">
        <f t="shared" si="2711"/>
        <v>78.436000000000149</v>
      </c>
      <c r="AU2744" s="221">
        <v>0</v>
      </c>
      <c r="AV2744" s="62"/>
      <c r="AW2744" s="221">
        <f t="shared" si="2712"/>
        <v>0</v>
      </c>
      <c r="AX2744" s="221">
        <v>0</v>
      </c>
      <c r="AY2744" s="220">
        <f t="shared" si="2713"/>
        <v>0</v>
      </c>
      <c r="AZ2744" s="221">
        <f t="shared" si="2714"/>
        <v>0</v>
      </c>
      <c r="BA2744" s="221">
        <v>0</v>
      </c>
      <c r="BB2744" s="221"/>
      <c r="BC2744" s="221">
        <f t="shared" si="2715"/>
        <v>0</v>
      </c>
      <c r="BD2744" s="221">
        <v>0</v>
      </c>
      <c r="BE2744" s="220">
        <f t="shared" si="2716"/>
        <v>0</v>
      </c>
      <c r="BF2744" s="221">
        <f t="shared" si="2717"/>
        <v>0</v>
      </c>
      <c r="BG2744" s="222">
        <f t="shared" si="2693"/>
        <v>151.69760000000008</v>
      </c>
      <c r="BH2744" s="222">
        <f t="shared" si="2693"/>
        <v>0</v>
      </c>
      <c r="BI2744" s="222">
        <f t="shared" si="2718"/>
        <v>151.69760000000008</v>
      </c>
      <c r="BJ2744" s="222">
        <f t="shared" si="2694"/>
        <v>22.5</v>
      </c>
      <c r="BK2744" s="223">
        <f t="shared" si="2719"/>
        <v>14.832139730621966</v>
      </c>
      <c r="BL2744" s="222">
        <f t="shared" si="2720"/>
        <v>129.19760000000008</v>
      </c>
    </row>
    <row r="2745" spans="3:64" ht="18.75" x14ac:dyDescent="0.3">
      <c r="C2745" s="393">
        <v>18</v>
      </c>
      <c r="D2745" s="394" t="s">
        <v>33</v>
      </c>
      <c r="E2745" s="252">
        <v>3.3389999999999986</v>
      </c>
      <c r="F2745" s="213"/>
      <c r="G2745" s="252">
        <f t="shared" si="2695"/>
        <v>3.3389999999999986</v>
      </c>
      <c r="H2745" s="252">
        <v>3.339</v>
      </c>
      <c r="I2745" s="254">
        <f t="shared" si="2690"/>
        <v>100.00000000000004</v>
      </c>
      <c r="J2745" s="62">
        <f t="shared" si="2696"/>
        <v>0</v>
      </c>
      <c r="K2745" s="252">
        <v>51.480000000000004</v>
      </c>
      <c r="L2745" s="57"/>
      <c r="M2745" s="252">
        <f t="shared" si="2697"/>
        <v>51.480000000000004</v>
      </c>
      <c r="N2745" s="252">
        <v>0</v>
      </c>
      <c r="O2745" s="254">
        <f t="shared" si="2698"/>
        <v>0</v>
      </c>
      <c r="P2745" s="252">
        <f t="shared" si="2691"/>
        <v>51.480000000000004</v>
      </c>
      <c r="Q2745" s="252">
        <v>0</v>
      </c>
      <c r="R2745" s="252"/>
      <c r="S2745" s="252">
        <f t="shared" si="2699"/>
        <v>0</v>
      </c>
      <c r="T2745" s="252">
        <v>0</v>
      </c>
      <c r="U2745" s="254">
        <f t="shared" si="2692"/>
        <v>0</v>
      </c>
      <c r="V2745" s="252">
        <f t="shared" si="2700"/>
        <v>0</v>
      </c>
      <c r="W2745" s="252">
        <v>1.3000000000000003</v>
      </c>
      <c r="X2745" s="252"/>
      <c r="Y2745" s="252">
        <f t="shared" si="2701"/>
        <v>1.3000000000000003</v>
      </c>
      <c r="Z2745" s="252">
        <v>0</v>
      </c>
      <c r="AA2745" s="254">
        <f t="shared" si="2702"/>
        <v>0</v>
      </c>
      <c r="AB2745" s="252">
        <f t="shared" si="2703"/>
        <v>1.3000000000000003</v>
      </c>
      <c r="AC2745" s="221">
        <v>2.5600000000167711E-3</v>
      </c>
      <c r="AD2745" s="221"/>
      <c r="AE2745" s="221">
        <f t="shared" si="2704"/>
        <v>2.5600000000167711E-3</v>
      </c>
      <c r="AF2745" s="221">
        <v>0</v>
      </c>
      <c r="AG2745" s="220"/>
      <c r="AH2745" s="221">
        <f t="shared" si="2705"/>
        <v>2.5600000000167711E-3</v>
      </c>
      <c r="AI2745" s="221">
        <v>19.272000000000162</v>
      </c>
      <c r="AJ2745" s="321"/>
      <c r="AK2745" s="221">
        <f t="shared" si="2706"/>
        <v>19.272000000000162</v>
      </c>
      <c r="AL2745" s="221">
        <v>19.27</v>
      </c>
      <c r="AM2745" s="220">
        <f t="shared" si="2707"/>
        <v>99.989622249895376</v>
      </c>
      <c r="AN2745" s="221">
        <f t="shared" si="2708"/>
        <v>2.0000000001623164E-3</v>
      </c>
      <c r="AO2745" s="221">
        <v>32.874380000000201</v>
      </c>
      <c r="AP2745" s="321"/>
      <c r="AQ2745" s="221">
        <f t="shared" si="2709"/>
        <v>32.874380000000201</v>
      </c>
      <c r="AR2745" s="221">
        <v>32.493000000000002</v>
      </c>
      <c r="AS2745" s="220">
        <f t="shared" si="2710"/>
        <v>98.839886866306841</v>
      </c>
      <c r="AT2745" s="221">
        <f t="shared" si="2711"/>
        <v>0.381380000000199</v>
      </c>
      <c r="AU2745" s="221">
        <v>0</v>
      </c>
      <c r="AV2745" s="62"/>
      <c r="AW2745" s="221">
        <f t="shared" si="2712"/>
        <v>0</v>
      </c>
      <c r="AX2745" s="221">
        <v>0</v>
      </c>
      <c r="AY2745" s="220">
        <f t="shared" si="2713"/>
        <v>0</v>
      </c>
      <c r="AZ2745" s="221">
        <f t="shared" si="2714"/>
        <v>0</v>
      </c>
      <c r="BA2745" s="221">
        <v>-1.3599999999769352E-3</v>
      </c>
      <c r="BB2745" s="67"/>
      <c r="BC2745" s="221">
        <f t="shared" si="2715"/>
        <v>-1.3599999999769352E-3</v>
      </c>
      <c r="BD2745" s="221">
        <v>0</v>
      </c>
      <c r="BE2745" s="220">
        <f t="shared" si="2716"/>
        <v>0</v>
      </c>
      <c r="BF2745" s="221">
        <f t="shared" si="2717"/>
        <v>-1.3599999999769352E-3</v>
      </c>
      <c r="BG2745" s="222">
        <f t="shared" si="2693"/>
        <v>108.2665800000004</v>
      </c>
      <c r="BH2745" s="222">
        <f t="shared" si="2693"/>
        <v>0</v>
      </c>
      <c r="BI2745" s="222">
        <f t="shared" si="2718"/>
        <v>108.2665800000004</v>
      </c>
      <c r="BJ2745" s="222">
        <f t="shared" si="2694"/>
        <v>55.102000000000004</v>
      </c>
      <c r="BK2745" s="223">
        <f t="shared" si="2719"/>
        <v>50.8947451743648</v>
      </c>
      <c r="BL2745" s="222">
        <f t="shared" si="2720"/>
        <v>53.164580000000399</v>
      </c>
    </row>
    <row r="2746" spans="3:64" ht="18.75" x14ac:dyDescent="0.3">
      <c r="C2746" s="393">
        <v>19</v>
      </c>
      <c r="D2746" s="394" t="s">
        <v>34</v>
      </c>
      <c r="E2746" s="252">
        <v>0</v>
      </c>
      <c r="F2746" s="213"/>
      <c r="G2746" s="252">
        <f t="shared" si="2695"/>
        <v>0</v>
      </c>
      <c r="H2746" s="252">
        <v>0</v>
      </c>
      <c r="I2746" s="254">
        <f t="shared" si="2690"/>
        <v>0</v>
      </c>
      <c r="J2746" s="62">
        <f t="shared" si="2696"/>
        <v>0</v>
      </c>
      <c r="K2746" s="252">
        <v>30.239999999999991</v>
      </c>
      <c r="L2746" s="57"/>
      <c r="M2746" s="252">
        <f t="shared" si="2697"/>
        <v>30.239999999999991</v>
      </c>
      <c r="N2746" s="252">
        <v>0</v>
      </c>
      <c r="O2746" s="254">
        <f t="shared" si="2698"/>
        <v>0</v>
      </c>
      <c r="P2746" s="252">
        <f t="shared" si="2691"/>
        <v>30.239999999999991</v>
      </c>
      <c r="Q2746" s="252">
        <v>0</v>
      </c>
      <c r="R2746" s="252"/>
      <c r="S2746" s="252">
        <f t="shared" si="2699"/>
        <v>0</v>
      </c>
      <c r="T2746" s="252">
        <v>0</v>
      </c>
      <c r="U2746" s="254">
        <f t="shared" si="2692"/>
        <v>0</v>
      </c>
      <c r="V2746" s="252">
        <f t="shared" si="2700"/>
        <v>0</v>
      </c>
      <c r="W2746" s="252">
        <v>0</v>
      </c>
      <c r="X2746" s="252"/>
      <c r="Y2746" s="252">
        <f t="shared" si="2701"/>
        <v>0</v>
      </c>
      <c r="Z2746" s="252">
        <v>0</v>
      </c>
      <c r="AA2746" s="254">
        <f t="shared" si="2702"/>
        <v>0</v>
      </c>
      <c r="AB2746" s="252">
        <f t="shared" si="2703"/>
        <v>0</v>
      </c>
      <c r="AC2746" s="221">
        <v>49.079800000000034</v>
      </c>
      <c r="AD2746" s="221"/>
      <c r="AE2746" s="221">
        <f t="shared" si="2704"/>
        <v>49.079800000000034</v>
      </c>
      <c r="AF2746" s="221">
        <v>20.04</v>
      </c>
      <c r="AG2746" s="220"/>
      <c r="AH2746" s="221">
        <f t="shared" si="2705"/>
        <v>29.039800000000035</v>
      </c>
      <c r="AI2746" s="221">
        <v>1.0800000000017462E-3</v>
      </c>
      <c r="AJ2746" s="321"/>
      <c r="AK2746" s="221">
        <f t="shared" si="2706"/>
        <v>1.0800000000017462E-3</v>
      </c>
      <c r="AL2746" s="221">
        <v>0</v>
      </c>
      <c r="AM2746" s="220">
        <f t="shared" si="2707"/>
        <v>0</v>
      </c>
      <c r="AN2746" s="221">
        <f t="shared" si="2708"/>
        <v>1.0800000000017462E-3</v>
      </c>
      <c r="AO2746" s="221">
        <v>81.046600000000012</v>
      </c>
      <c r="AP2746" s="321"/>
      <c r="AQ2746" s="221">
        <f t="shared" si="2709"/>
        <v>81.046600000000012</v>
      </c>
      <c r="AR2746" s="221">
        <v>20.49</v>
      </c>
      <c r="AS2746" s="220">
        <f t="shared" si="2710"/>
        <v>25.281751486182021</v>
      </c>
      <c r="AT2746" s="221">
        <f t="shared" si="2711"/>
        <v>60.556600000000017</v>
      </c>
      <c r="AU2746" s="221">
        <v>0</v>
      </c>
      <c r="AV2746" s="62"/>
      <c r="AW2746" s="221">
        <f t="shared" si="2712"/>
        <v>0</v>
      </c>
      <c r="AX2746" s="221">
        <v>0</v>
      </c>
      <c r="AY2746" s="220">
        <f t="shared" si="2713"/>
        <v>0</v>
      </c>
      <c r="AZ2746" s="221">
        <f t="shared" si="2714"/>
        <v>0</v>
      </c>
      <c r="BA2746" s="221">
        <v>0</v>
      </c>
      <c r="BB2746" s="221"/>
      <c r="BC2746" s="221">
        <f t="shared" si="2715"/>
        <v>0</v>
      </c>
      <c r="BD2746" s="221">
        <v>0</v>
      </c>
      <c r="BE2746" s="220">
        <f t="shared" si="2716"/>
        <v>0</v>
      </c>
      <c r="BF2746" s="221">
        <f t="shared" si="2717"/>
        <v>0</v>
      </c>
      <c r="BG2746" s="222">
        <f t="shared" si="2693"/>
        <v>160.36748000000006</v>
      </c>
      <c r="BH2746" s="222">
        <f t="shared" si="2693"/>
        <v>0</v>
      </c>
      <c r="BI2746" s="222">
        <f t="shared" si="2718"/>
        <v>160.36748000000006</v>
      </c>
      <c r="BJ2746" s="222">
        <f t="shared" si="2694"/>
        <v>40.53</v>
      </c>
      <c r="BK2746" s="223">
        <f t="shared" si="2719"/>
        <v>25.273203769242979</v>
      </c>
      <c r="BL2746" s="222">
        <f t="shared" si="2720"/>
        <v>119.83748000000006</v>
      </c>
    </row>
    <row r="2747" spans="3:64" ht="18.75" x14ac:dyDescent="0.3">
      <c r="C2747" s="393">
        <v>20</v>
      </c>
      <c r="D2747" s="394" t="s">
        <v>35</v>
      </c>
      <c r="E2747" s="252">
        <v>0</v>
      </c>
      <c r="F2747" s="252"/>
      <c r="G2747" s="252">
        <f t="shared" si="2695"/>
        <v>0</v>
      </c>
      <c r="H2747" s="252">
        <v>0</v>
      </c>
      <c r="I2747" s="254">
        <f t="shared" si="2690"/>
        <v>0</v>
      </c>
      <c r="J2747" s="62">
        <f t="shared" si="2696"/>
        <v>0</v>
      </c>
      <c r="K2747" s="252">
        <v>45.739999999999995</v>
      </c>
      <c r="L2747" s="57"/>
      <c r="M2747" s="252">
        <f t="shared" si="2697"/>
        <v>45.739999999999995</v>
      </c>
      <c r="N2747" s="252">
        <v>0</v>
      </c>
      <c r="O2747" s="254">
        <f t="shared" si="2698"/>
        <v>0</v>
      </c>
      <c r="P2747" s="252">
        <f t="shared" si="2691"/>
        <v>45.739999999999995</v>
      </c>
      <c r="Q2747" s="252">
        <v>8.6300000000000079</v>
      </c>
      <c r="R2747" s="252"/>
      <c r="S2747" s="252">
        <f t="shared" si="2699"/>
        <v>8.6300000000000079</v>
      </c>
      <c r="T2747" s="252">
        <v>2.21</v>
      </c>
      <c r="U2747" s="254">
        <f t="shared" si="2692"/>
        <v>25.608342989571238</v>
      </c>
      <c r="V2747" s="252">
        <f t="shared" si="2700"/>
        <v>6.4200000000000079</v>
      </c>
      <c r="W2747" s="252">
        <v>2.2499999999999987</v>
      </c>
      <c r="X2747" s="252"/>
      <c r="Y2747" s="252">
        <f t="shared" si="2701"/>
        <v>2.2499999999999987</v>
      </c>
      <c r="Z2747" s="252">
        <v>0.5</v>
      </c>
      <c r="AA2747" s="254">
        <f t="shared" si="2702"/>
        <v>22.222222222222236</v>
      </c>
      <c r="AB2747" s="252">
        <f t="shared" si="2703"/>
        <v>1.7499999999999987</v>
      </c>
      <c r="AC2747" s="221">
        <v>235.18883</v>
      </c>
      <c r="AD2747" s="221"/>
      <c r="AE2747" s="221">
        <f t="shared" si="2704"/>
        <v>235.18883</v>
      </c>
      <c r="AF2747" s="221">
        <v>16.989999999999998</v>
      </c>
      <c r="AG2747" s="220"/>
      <c r="AH2747" s="221">
        <f t="shared" si="2705"/>
        <v>218.19882999999999</v>
      </c>
      <c r="AI2747" s="221">
        <v>702.47731999999996</v>
      </c>
      <c r="AJ2747" s="321"/>
      <c r="AK2747" s="221">
        <f t="shared" si="2706"/>
        <v>702.47731999999996</v>
      </c>
      <c r="AL2747" s="221">
        <v>11.5</v>
      </c>
      <c r="AM2747" s="220">
        <f t="shared" si="2707"/>
        <v>1.6370635282573962</v>
      </c>
      <c r="AN2747" s="221">
        <f t="shared" si="2708"/>
        <v>690.97731999999996</v>
      </c>
      <c r="AO2747" s="221">
        <v>710.91867999999999</v>
      </c>
      <c r="AP2747" s="321"/>
      <c r="AQ2747" s="221">
        <f t="shared" si="2709"/>
        <v>710.91867999999999</v>
      </c>
      <c r="AR2747" s="221">
        <v>63.83</v>
      </c>
      <c r="AS2747" s="220">
        <f t="shared" si="2710"/>
        <v>8.9785233945463361</v>
      </c>
      <c r="AT2747" s="221">
        <f t="shared" si="2711"/>
        <v>647.08867999999995</v>
      </c>
      <c r="AU2747" s="221">
        <v>0</v>
      </c>
      <c r="AV2747" s="62"/>
      <c r="AW2747" s="221">
        <f t="shared" si="2712"/>
        <v>0</v>
      </c>
      <c r="AX2747" s="221">
        <v>0</v>
      </c>
      <c r="AY2747" s="220">
        <f t="shared" si="2713"/>
        <v>0</v>
      </c>
      <c r="AZ2747" s="221">
        <f t="shared" si="2714"/>
        <v>0</v>
      </c>
      <c r="BA2747" s="221">
        <v>248.70754000000005</v>
      </c>
      <c r="BB2747" s="62"/>
      <c r="BC2747" s="221">
        <f t="shared" si="2715"/>
        <v>248.70754000000005</v>
      </c>
      <c r="BD2747" s="221">
        <v>29</v>
      </c>
      <c r="BE2747" s="220">
        <f t="shared" si="2716"/>
        <v>11.660281791215494</v>
      </c>
      <c r="BF2747" s="221">
        <f t="shared" si="2717"/>
        <v>219.70754000000005</v>
      </c>
      <c r="BG2747" s="222">
        <f t="shared" si="2693"/>
        <v>1953.9123700000002</v>
      </c>
      <c r="BH2747" s="222">
        <f t="shared" si="2693"/>
        <v>0</v>
      </c>
      <c r="BI2747" s="222">
        <f t="shared" si="2718"/>
        <v>1953.9123700000002</v>
      </c>
      <c r="BJ2747" s="222">
        <f t="shared" si="2694"/>
        <v>124.02999999999999</v>
      </c>
      <c r="BK2747" s="223">
        <f t="shared" si="2719"/>
        <v>6.3477769988221109</v>
      </c>
      <c r="BL2747" s="222">
        <f t="shared" si="2720"/>
        <v>1829.8823700000003</v>
      </c>
    </row>
    <row r="2748" spans="3:64" ht="18.75" x14ac:dyDescent="0.3">
      <c r="C2748" s="393">
        <v>21</v>
      </c>
      <c r="D2748" s="494" t="s">
        <v>36</v>
      </c>
      <c r="E2748" s="252">
        <v>6.543999999999528E-2</v>
      </c>
      <c r="F2748" s="252"/>
      <c r="G2748" s="252">
        <f t="shared" si="2695"/>
        <v>6.543999999999528E-2</v>
      </c>
      <c r="H2748" s="252">
        <v>0</v>
      </c>
      <c r="I2748" s="254">
        <f t="shared" si="2690"/>
        <v>0</v>
      </c>
      <c r="J2748" s="62">
        <f t="shared" si="2696"/>
        <v>6.543999999999528E-2</v>
      </c>
      <c r="K2748" s="252">
        <v>5.2400000000000091</v>
      </c>
      <c r="L2748" s="57"/>
      <c r="M2748" s="252">
        <f t="shared" si="2697"/>
        <v>5.2400000000000091</v>
      </c>
      <c r="N2748" s="252">
        <v>0</v>
      </c>
      <c r="O2748" s="254">
        <f t="shared" si="2698"/>
        <v>0</v>
      </c>
      <c r="P2748" s="252">
        <f t="shared" si="2691"/>
        <v>5.2400000000000091</v>
      </c>
      <c r="Q2748" s="252">
        <v>0.3100000000000005</v>
      </c>
      <c r="R2748" s="252"/>
      <c r="S2748" s="252">
        <f t="shared" si="2699"/>
        <v>0.3100000000000005</v>
      </c>
      <c r="T2748" s="252">
        <v>0</v>
      </c>
      <c r="U2748" s="254">
        <f t="shared" si="2692"/>
        <v>0</v>
      </c>
      <c r="V2748" s="252">
        <f t="shared" si="2700"/>
        <v>0.3100000000000005</v>
      </c>
      <c r="W2748" s="252">
        <v>1.38</v>
      </c>
      <c r="X2748" s="252"/>
      <c r="Y2748" s="252">
        <f t="shared" si="2701"/>
        <v>1.38</v>
      </c>
      <c r="Z2748" s="252">
        <v>0</v>
      </c>
      <c r="AA2748" s="254">
        <f t="shared" si="2702"/>
        <v>0</v>
      </c>
      <c r="AB2748" s="252">
        <f t="shared" si="2703"/>
        <v>1.38</v>
      </c>
      <c r="AC2748" s="221">
        <v>40.562860000000001</v>
      </c>
      <c r="AD2748" s="221"/>
      <c r="AE2748" s="221">
        <f t="shared" si="2704"/>
        <v>40.562860000000001</v>
      </c>
      <c r="AF2748" s="221">
        <v>0</v>
      </c>
      <c r="AG2748" s="220"/>
      <c r="AH2748" s="221">
        <f t="shared" si="2705"/>
        <v>40.562860000000001</v>
      </c>
      <c r="AI2748" s="221">
        <v>392.96298000000013</v>
      </c>
      <c r="AJ2748" s="264"/>
      <c r="AK2748" s="221">
        <f t="shared" si="2706"/>
        <v>392.96298000000013</v>
      </c>
      <c r="AL2748" s="221">
        <v>36.090000000000003</v>
      </c>
      <c r="AM2748" s="220">
        <f t="shared" si="2707"/>
        <v>9.184071232358832</v>
      </c>
      <c r="AN2748" s="221">
        <f t="shared" si="2708"/>
        <v>356.8729800000001</v>
      </c>
      <c r="AO2748" s="221">
        <v>354.97622000000001</v>
      </c>
      <c r="AP2748" s="321"/>
      <c r="AQ2748" s="221">
        <f t="shared" si="2709"/>
        <v>354.97622000000001</v>
      </c>
      <c r="AR2748" s="221">
        <v>10.75</v>
      </c>
      <c r="AS2748" s="220">
        <f t="shared" si="2710"/>
        <v>3.0283718723468294</v>
      </c>
      <c r="AT2748" s="221">
        <f t="shared" si="2711"/>
        <v>344.22622000000001</v>
      </c>
      <c r="AU2748" s="221">
        <v>0.66000000000000014</v>
      </c>
      <c r="AV2748" s="62"/>
      <c r="AW2748" s="221">
        <f t="shared" si="2712"/>
        <v>0.66000000000000014</v>
      </c>
      <c r="AX2748" s="221">
        <v>0</v>
      </c>
      <c r="AY2748" s="220">
        <f t="shared" si="2713"/>
        <v>0</v>
      </c>
      <c r="AZ2748" s="221">
        <f t="shared" si="2714"/>
        <v>0.66000000000000014</v>
      </c>
      <c r="BA2748" s="221">
        <v>99.455159999999992</v>
      </c>
      <c r="BB2748" s="62"/>
      <c r="BC2748" s="221">
        <f t="shared" si="2715"/>
        <v>99.455159999999992</v>
      </c>
      <c r="BD2748" s="221">
        <v>76.28</v>
      </c>
      <c r="BE2748" s="220">
        <f t="shared" si="2716"/>
        <v>76.697880733387805</v>
      </c>
      <c r="BF2748" s="221">
        <f t="shared" si="2717"/>
        <v>23.175159999999991</v>
      </c>
      <c r="BG2748" s="222">
        <f t="shared" si="2693"/>
        <v>895.61266000000012</v>
      </c>
      <c r="BH2748" s="222">
        <f t="shared" si="2693"/>
        <v>0</v>
      </c>
      <c r="BI2748" s="222">
        <f t="shared" si="2718"/>
        <v>895.61266000000012</v>
      </c>
      <c r="BJ2748" s="222">
        <f t="shared" si="2694"/>
        <v>123.12</v>
      </c>
      <c r="BK2748" s="223">
        <f t="shared" si="2719"/>
        <v>13.747014250557823</v>
      </c>
      <c r="BL2748" s="222">
        <f t="shared" si="2720"/>
        <v>772.49266000000011</v>
      </c>
    </row>
    <row r="2749" spans="3:64" ht="18.75" x14ac:dyDescent="0.3">
      <c r="C2749" s="393">
        <v>22</v>
      </c>
      <c r="D2749" s="394" t="s">
        <v>328</v>
      </c>
      <c r="E2749" s="252">
        <v>0</v>
      </c>
      <c r="F2749" s="213"/>
      <c r="G2749" s="252">
        <f t="shared" si="2695"/>
        <v>0</v>
      </c>
      <c r="H2749" s="252">
        <v>0</v>
      </c>
      <c r="I2749" s="254">
        <f t="shared" si="2690"/>
        <v>0</v>
      </c>
      <c r="J2749" s="62">
        <f t="shared" si="2696"/>
        <v>0</v>
      </c>
      <c r="K2749" s="252">
        <v>34.380000000000024</v>
      </c>
      <c r="L2749" s="57"/>
      <c r="M2749" s="252">
        <f t="shared" si="2697"/>
        <v>34.380000000000024</v>
      </c>
      <c r="N2749" s="252">
        <v>0</v>
      </c>
      <c r="O2749" s="254">
        <f t="shared" si="2698"/>
        <v>0</v>
      </c>
      <c r="P2749" s="252">
        <f t="shared" si="2691"/>
        <v>34.380000000000024</v>
      </c>
      <c r="Q2749" s="252">
        <v>11.460000000000008</v>
      </c>
      <c r="R2749" s="252"/>
      <c r="S2749" s="252">
        <f t="shared" si="2699"/>
        <v>11.460000000000008</v>
      </c>
      <c r="T2749" s="252">
        <v>0</v>
      </c>
      <c r="U2749" s="254">
        <f t="shared" si="2692"/>
        <v>0</v>
      </c>
      <c r="V2749" s="252">
        <f t="shared" si="2700"/>
        <v>11.460000000000008</v>
      </c>
      <c r="W2749" s="252">
        <v>2.5999999999999996</v>
      </c>
      <c r="X2749" s="252"/>
      <c r="Y2749" s="252">
        <f t="shared" si="2701"/>
        <v>2.5999999999999996</v>
      </c>
      <c r="Z2749" s="252">
        <v>0</v>
      </c>
      <c r="AA2749" s="254">
        <f t="shared" si="2702"/>
        <v>0</v>
      </c>
      <c r="AB2749" s="252">
        <f t="shared" si="2703"/>
        <v>2.5999999999999996</v>
      </c>
      <c r="AC2749" s="221">
        <v>167.81847999999999</v>
      </c>
      <c r="AD2749" s="221"/>
      <c r="AE2749" s="221">
        <f t="shared" si="2704"/>
        <v>167.81847999999999</v>
      </c>
      <c r="AF2749" s="221">
        <v>21.39</v>
      </c>
      <c r="AG2749" s="220"/>
      <c r="AH2749" s="221">
        <f t="shared" si="2705"/>
        <v>146.42847999999998</v>
      </c>
      <c r="AI2749" s="221">
        <v>782.26045999999974</v>
      </c>
      <c r="AJ2749" s="321"/>
      <c r="AK2749" s="221">
        <f t="shared" si="2706"/>
        <v>782.26045999999974</v>
      </c>
      <c r="AL2749" s="221">
        <v>78.58</v>
      </c>
      <c r="AM2749" s="220">
        <f t="shared" si="2707"/>
        <v>10.045247589274808</v>
      </c>
      <c r="AN2749" s="221">
        <f t="shared" si="2708"/>
        <v>703.6804599999997</v>
      </c>
      <c r="AO2749" s="221">
        <v>670.46962000000008</v>
      </c>
      <c r="AP2749" s="321"/>
      <c r="AQ2749" s="221">
        <f t="shared" si="2709"/>
        <v>670.46962000000008</v>
      </c>
      <c r="AR2749" s="221">
        <v>54.81</v>
      </c>
      <c r="AS2749" s="220">
        <f t="shared" si="2710"/>
        <v>8.1748670431927994</v>
      </c>
      <c r="AT2749" s="221">
        <f t="shared" si="2711"/>
        <v>615.65962000000013</v>
      </c>
      <c r="AU2749" s="221">
        <v>0</v>
      </c>
      <c r="AV2749" s="62"/>
      <c r="AW2749" s="221">
        <f t="shared" si="2712"/>
        <v>0</v>
      </c>
      <c r="AX2749" s="221">
        <v>0</v>
      </c>
      <c r="AY2749" s="220">
        <f t="shared" si="2713"/>
        <v>0</v>
      </c>
      <c r="AZ2749" s="221">
        <f t="shared" si="2714"/>
        <v>0</v>
      </c>
      <c r="BA2749" s="221">
        <v>87.158859999999777</v>
      </c>
      <c r="BB2749" s="221"/>
      <c r="BC2749" s="221">
        <f t="shared" si="2715"/>
        <v>87.158859999999777</v>
      </c>
      <c r="BD2749" s="221">
        <v>33</v>
      </c>
      <c r="BE2749" s="220">
        <f t="shared" si="2716"/>
        <v>37.861899524615268</v>
      </c>
      <c r="BF2749" s="221">
        <f t="shared" si="2717"/>
        <v>54.158859999999777</v>
      </c>
      <c r="BG2749" s="222">
        <f t="shared" si="2693"/>
        <v>1756.1474199999996</v>
      </c>
      <c r="BH2749" s="222">
        <f t="shared" si="2693"/>
        <v>0</v>
      </c>
      <c r="BI2749" s="222">
        <f t="shared" si="2718"/>
        <v>1756.1474199999996</v>
      </c>
      <c r="BJ2749" s="222">
        <f t="shared" si="2694"/>
        <v>187.77999999999997</v>
      </c>
      <c r="BK2749" s="223">
        <f t="shared" si="2719"/>
        <v>10.692724190546601</v>
      </c>
      <c r="BL2749" s="222">
        <f t="shared" si="2720"/>
        <v>1568.3674199999996</v>
      </c>
    </row>
    <row r="2750" spans="3:64" ht="18.75" x14ac:dyDescent="0.3">
      <c r="C2750" s="393">
        <v>23</v>
      </c>
      <c r="D2750" s="394" t="s">
        <v>187</v>
      </c>
      <c r="E2750" s="252">
        <v>0</v>
      </c>
      <c r="F2750" s="213"/>
      <c r="G2750" s="252">
        <f t="shared" si="2695"/>
        <v>0</v>
      </c>
      <c r="H2750" s="252">
        <v>0</v>
      </c>
      <c r="I2750" s="254">
        <f t="shared" si="2690"/>
        <v>0</v>
      </c>
      <c r="J2750" s="62">
        <f t="shared" si="2696"/>
        <v>0</v>
      </c>
      <c r="K2750" s="252">
        <v>25.980000000000004</v>
      </c>
      <c r="L2750" s="57"/>
      <c r="M2750" s="252">
        <f t="shared" si="2697"/>
        <v>25.980000000000004</v>
      </c>
      <c r="N2750" s="252">
        <v>0</v>
      </c>
      <c r="O2750" s="254">
        <f t="shared" si="2698"/>
        <v>0</v>
      </c>
      <c r="P2750" s="252">
        <f t="shared" si="2691"/>
        <v>25.980000000000004</v>
      </c>
      <c r="Q2750" s="252">
        <v>0</v>
      </c>
      <c r="R2750" s="252"/>
      <c r="S2750" s="252">
        <f t="shared" si="2699"/>
        <v>0</v>
      </c>
      <c r="T2750" s="252">
        <v>0</v>
      </c>
      <c r="U2750" s="254">
        <f t="shared" si="2692"/>
        <v>0</v>
      </c>
      <c r="V2750" s="252">
        <f t="shared" si="2700"/>
        <v>0</v>
      </c>
      <c r="W2750" s="252">
        <v>0</v>
      </c>
      <c r="X2750" s="252"/>
      <c r="Y2750" s="252">
        <f t="shared" si="2701"/>
        <v>0</v>
      </c>
      <c r="Z2750" s="252">
        <v>0</v>
      </c>
      <c r="AA2750" s="254">
        <f t="shared" si="2702"/>
        <v>0</v>
      </c>
      <c r="AB2750" s="252">
        <f t="shared" si="2703"/>
        <v>0</v>
      </c>
      <c r="AC2750" s="221">
        <v>328.59380000000004</v>
      </c>
      <c r="AD2750" s="221"/>
      <c r="AE2750" s="221">
        <f t="shared" si="2704"/>
        <v>328.59380000000004</v>
      </c>
      <c r="AF2750" s="221">
        <v>0</v>
      </c>
      <c r="AG2750" s="220"/>
      <c r="AH2750" s="221">
        <f t="shared" si="2705"/>
        <v>328.59380000000004</v>
      </c>
      <c r="AI2750" s="221">
        <v>639.86186000000009</v>
      </c>
      <c r="AJ2750" s="321"/>
      <c r="AK2750" s="221">
        <f t="shared" si="2706"/>
        <v>639.86186000000009</v>
      </c>
      <c r="AL2750" s="221">
        <v>0</v>
      </c>
      <c r="AM2750" s="220">
        <f t="shared" si="2707"/>
        <v>0</v>
      </c>
      <c r="AN2750" s="221">
        <f t="shared" si="2708"/>
        <v>639.86186000000009</v>
      </c>
      <c r="AO2750" s="221">
        <v>464.07647999999989</v>
      </c>
      <c r="AP2750" s="321"/>
      <c r="AQ2750" s="221">
        <f t="shared" si="2709"/>
        <v>464.07647999999989</v>
      </c>
      <c r="AR2750" s="221">
        <v>0</v>
      </c>
      <c r="AS2750" s="220">
        <f t="shared" si="2710"/>
        <v>0</v>
      </c>
      <c r="AT2750" s="221">
        <f t="shared" si="2711"/>
        <v>464.07647999999989</v>
      </c>
      <c r="AU2750" s="221">
        <v>0</v>
      </c>
      <c r="AV2750" s="62"/>
      <c r="AW2750" s="221">
        <f t="shared" si="2712"/>
        <v>0</v>
      </c>
      <c r="AX2750" s="221">
        <v>0</v>
      </c>
      <c r="AY2750" s="220">
        <f t="shared" si="2713"/>
        <v>0</v>
      </c>
      <c r="AZ2750" s="221">
        <f t="shared" si="2714"/>
        <v>0</v>
      </c>
      <c r="BA2750" s="221">
        <v>277.36779999999999</v>
      </c>
      <c r="BB2750" s="221"/>
      <c r="BC2750" s="221">
        <f t="shared" si="2715"/>
        <v>277.36779999999999</v>
      </c>
      <c r="BD2750" s="221">
        <v>0</v>
      </c>
      <c r="BE2750" s="220">
        <f t="shared" si="2716"/>
        <v>0</v>
      </c>
      <c r="BF2750" s="221">
        <f t="shared" si="2717"/>
        <v>277.36779999999999</v>
      </c>
      <c r="BG2750" s="222">
        <f t="shared" si="2693"/>
        <v>1735.87994</v>
      </c>
      <c r="BH2750" s="222">
        <f t="shared" si="2693"/>
        <v>0</v>
      </c>
      <c r="BI2750" s="222">
        <f t="shared" si="2718"/>
        <v>1735.87994</v>
      </c>
      <c r="BJ2750" s="222">
        <f t="shared" si="2694"/>
        <v>0</v>
      </c>
      <c r="BK2750" s="223">
        <f t="shared" si="2719"/>
        <v>0</v>
      </c>
      <c r="BL2750" s="222">
        <f t="shared" si="2720"/>
        <v>1735.87994</v>
      </c>
    </row>
    <row r="2751" spans="3:64" ht="18.75" x14ac:dyDescent="0.3">
      <c r="C2751" s="393">
        <v>24</v>
      </c>
      <c r="D2751" s="456" t="s">
        <v>39</v>
      </c>
      <c r="E2751" s="252">
        <v>0</v>
      </c>
      <c r="F2751" s="213"/>
      <c r="G2751" s="252">
        <f t="shared" si="2695"/>
        <v>0</v>
      </c>
      <c r="H2751" s="252">
        <v>0</v>
      </c>
      <c r="I2751" s="254">
        <f t="shared" si="2690"/>
        <v>0</v>
      </c>
      <c r="J2751" s="62">
        <f t="shared" si="2696"/>
        <v>0</v>
      </c>
      <c r="K2751" s="252">
        <v>24.41200000000001</v>
      </c>
      <c r="L2751" s="57"/>
      <c r="M2751" s="252">
        <f t="shared" si="2697"/>
        <v>24.41200000000001</v>
      </c>
      <c r="N2751" s="252">
        <v>10.552</v>
      </c>
      <c r="O2751" s="254">
        <f t="shared" si="2698"/>
        <v>43.224643617892823</v>
      </c>
      <c r="P2751" s="252">
        <f t="shared" si="2691"/>
        <v>13.86000000000001</v>
      </c>
      <c r="Q2751" s="252">
        <v>1.0800000000000018</v>
      </c>
      <c r="R2751" s="252"/>
      <c r="S2751" s="252">
        <f t="shared" si="2699"/>
        <v>1.0800000000000018</v>
      </c>
      <c r="T2751" s="252">
        <v>0</v>
      </c>
      <c r="U2751" s="254">
        <f t="shared" si="2692"/>
        <v>0</v>
      </c>
      <c r="V2751" s="252">
        <f t="shared" si="2700"/>
        <v>1.0800000000000018</v>
      </c>
      <c r="W2751" s="252">
        <v>0</v>
      </c>
      <c r="X2751" s="252"/>
      <c r="Y2751" s="252">
        <f t="shared" si="2701"/>
        <v>0</v>
      </c>
      <c r="Z2751" s="252">
        <v>0</v>
      </c>
      <c r="AA2751" s="254">
        <f t="shared" si="2702"/>
        <v>0</v>
      </c>
      <c r="AB2751" s="252">
        <f t="shared" si="2703"/>
        <v>0</v>
      </c>
      <c r="AC2751" s="221">
        <v>121.12490000000003</v>
      </c>
      <c r="AD2751" s="221"/>
      <c r="AE2751" s="221">
        <f t="shared" si="2704"/>
        <v>121.12490000000003</v>
      </c>
      <c r="AF2751" s="221">
        <v>0</v>
      </c>
      <c r="AG2751" s="220"/>
      <c r="AH2751" s="221">
        <f t="shared" si="2705"/>
        <v>121.12490000000003</v>
      </c>
      <c r="AI2751" s="221">
        <v>252.27929</v>
      </c>
      <c r="AJ2751" s="321"/>
      <c r="AK2751" s="221">
        <f t="shared" si="2706"/>
        <v>252.27929</v>
      </c>
      <c r="AL2751" s="221">
        <v>15.48</v>
      </c>
      <c r="AM2751" s="220">
        <f t="shared" si="2707"/>
        <v>6.1360565902972057</v>
      </c>
      <c r="AN2751" s="221">
        <f t="shared" si="2708"/>
        <v>236.79929000000001</v>
      </c>
      <c r="AO2751" s="221">
        <v>167.69963999999993</v>
      </c>
      <c r="AP2751" s="321"/>
      <c r="AQ2751" s="221">
        <f t="shared" si="2709"/>
        <v>167.69963999999993</v>
      </c>
      <c r="AR2751" s="221">
        <v>21.83</v>
      </c>
      <c r="AS2751" s="220">
        <f t="shared" si="2710"/>
        <v>13.017320728893639</v>
      </c>
      <c r="AT2751" s="221">
        <f t="shared" si="2711"/>
        <v>145.86963999999995</v>
      </c>
      <c r="AU2751" s="221">
        <v>0</v>
      </c>
      <c r="AV2751" s="62"/>
      <c r="AW2751" s="221">
        <f t="shared" si="2712"/>
        <v>0</v>
      </c>
      <c r="AX2751" s="221">
        <v>0</v>
      </c>
      <c r="AY2751" s="220">
        <f t="shared" si="2713"/>
        <v>0</v>
      </c>
      <c r="AZ2751" s="221">
        <f t="shared" si="2714"/>
        <v>0</v>
      </c>
      <c r="BA2751" s="221">
        <v>0</v>
      </c>
      <c r="BB2751" s="221"/>
      <c r="BC2751" s="221">
        <f t="shared" si="2715"/>
        <v>0</v>
      </c>
      <c r="BD2751" s="221">
        <v>0</v>
      </c>
      <c r="BE2751" s="220">
        <f t="shared" si="2716"/>
        <v>0</v>
      </c>
      <c r="BF2751" s="221">
        <f t="shared" si="2717"/>
        <v>0</v>
      </c>
      <c r="BG2751" s="222">
        <f t="shared" si="2693"/>
        <v>566.59582999999998</v>
      </c>
      <c r="BH2751" s="222">
        <f t="shared" si="2693"/>
        <v>0</v>
      </c>
      <c r="BI2751" s="222">
        <f t="shared" si="2718"/>
        <v>566.59582999999998</v>
      </c>
      <c r="BJ2751" s="222">
        <f t="shared" si="2694"/>
        <v>47.861999999999995</v>
      </c>
      <c r="BK2751" s="223">
        <f t="shared" si="2719"/>
        <v>8.4472912552144965</v>
      </c>
      <c r="BL2751" s="222">
        <f t="shared" si="2720"/>
        <v>518.73383000000001</v>
      </c>
    </row>
    <row r="2752" spans="3:64" ht="18.75" x14ac:dyDescent="0.3">
      <c r="C2752" s="393">
        <v>25</v>
      </c>
      <c r="D2752" s="394" t="s">
        <v>40</v>
      </c>
      <c r="E2752" s="252">
        <v>0</v>
      </c>
      <c r="F2752" s="213"/>
      <c r="G2752" s="252">
        <f t="shared" si="2695"/>
        <v>0</v>
      </c>
      <c r="H2752" s="252">
        <v>0</v>
      </c>
      <c r="I2752" s="254">
        <f t="shared" si="2690"/>
        <v>0</v>
      </c>
      <c r="J2752" s="62">
        <f t="shared" si="2696"/>
        <v>0</v>
      </c>
      <c r="K2752" s="252">
        <v>8.8999999999999915</v>
      </c>
      <c r="L2752" s="57"/>
      <c r="M2752" s="252">
        <f t="shared" si="2697"/>
        <v>8.8999999999999915</v>
      </c>
      <c r="N2752" s="252">
        <v>8.9</v>
      </c>
      <c r="O2752" s="254">
        <f t="shared" si="2698"/>
        <v>100.00000000000009</v>
      </c>
      <c r="P2752" s="252">
        <f t="shared" si="2691"/>
        <v>0</v>
      </c>
      <c r="Q2752" s="252">
        <v>0</v>
      </c>
      <c r="R2752" s="252"/>
      <c r="S2752" s="252">
        <f t="shared" si="2699"/>
        <v>0</v>
      </c>
      <c r="T2752" s="252">
        <v>0</v>
      </c>
      <c r="U2752" s="254">
        <f t="shared" si="2692"/>
        <v>0</v>
      </c>
      <c r="V2752" s="252">
        <f t="shared" si="2700"/>
        <v>0</v>
      </c>
      <c r="W2752" s="252">
        <v>0</v>
      </c>
      <c r="X2752" s="252"/>
      <c r="Y2752" s="252">
        <f t="shared" si="2701"/>
        <v>0</v>
      </c>
      <c r="Z2752" s="252">
        <v>0</v>
      </c>
      <c r="AA2752" s="254">
        <f t="shared" si="2702"/>
        <v>0</v>
      </c>
      <c r="AB2752" s="252">
        <f t="shared" si="2703"/>
        <v>0</v>
      </c>
      <c r="AC2752" s="221">
        <v>28.395839999999964</v>
      </c>
      <c r="AD2752" s="221"/>
      <c r="AE2752" s="221">
        <f t="shared" si="2704"/>
        <v>28.395839999999964</v>
      </c>
      <c r="AF2752" s="221">
        <v>28.4</v>
      </c>
      <c r="AG2752" s="220"/>
      <c r="AH2752" s="221">
        <f t="shared" si="2705"/>
        <v>-4.1600000000343584E-3</v>
      </c>
      <c r="AI2752" s="221">
        <v>71.220459999999889</v>
      </c>
      <c r="AJ2752" s="321"/>
      <c r="AK2752" s="221">
        <f t="shared" si="2706"/>
        <v>71.220459999999889</v>
      </c>
      <c r="AL2752" s="221">
        <v>71.22</v>
      </c>
      <c r="AM2752" s="220">
        <f t="shared" si="2707"/>
        <v>99.999354118184741</v>
      </c>
      <c r="AN2752" s="221">
        <f t="shared" si="2708"/>
        <v>4.5999999989021489E-4</v>
      </c>
      <c r="AO2752" s="221">
        <v>95.684640000000286</v>
      </c>
      <c r="AP2752" s="221"/>
      <c r="AQ2752" s="221">
        <f t="shared" si="2709"/>
        <v>95.684640000000286</v>
      </c>
      <c r="AR2752" s="221">
        <v>88.87</v>
      </c>
      <c r="AS2752" s="220">
        <f t="shared" si="2710"/>
        <v>92.878020965538184</v>
      </c>
      <c r="AT2752" s="221">
        <f t="shared" si="2711"/>
        <v>6.8146400000002814</v>
      </c>
      <c r="AU2752" s="221">
        <v>0</v>
      </c>
      <c r="AV2752" s="62"/>
      <c r="AW2752" s="221">
        <f t="shared" si="2712"/>
        <v>0</v>
      </c>
      <c r="AX2752" s="221">
        <v>0</v>
      </c>
      <c r="AY2752" s="220">
        <f t="shared" si="2713"/>
        <v>0</v>
      </c>
      <c r="AZ2752" s="221">
        <f t="shared" si="2714"/>
        <v>0</v>
      </c>
      <c r="BA2752" s="221">
        <v>0</v>
      </c>
      <c r="BB2752" s="221"/>
      <c r="BC2752" s="221">
        <f t="shared" si="2715"/>
        <v>0</v>
      </c>
      <c r="BD2752" s="221">
        <v>0</v>
      </c>
      <c r="BE2752" s="220">
        <f t="shared" si="2716"/>
        <v>0</v>
      </c>
      <c r="BF2752" s="221">
        <f t="shared" si="2717"/>
        <v>0</v>
      </c>
      <c r="BG2752" s="222">
        <f t="shared" si="2693"/>
        <v>204.20094000000012</v>
      </c>
      <c r="BH2752" s="222">
        <f t="shared" si="2693"/>
        <v>0</v>
      </c>
      <c r="BI2752" s="222">
        <f t="shared" si="2718"/>
        <v>204.20094000000012</v>
      </c>
      <c r="BJ2752" s="222">
        <f t="shared" si="2694"/>
        <v>197.39000000000001</v>
      </c>
      <c r="BK2752" s="223">
        <f t="shared" si="2719"/>
        <v>96.664589301106986</v>
      </c>
      <c r="BL2752" s="222">
        <f t="shared" si="2720"/>
        <v>6.8109400000001017</v>
      </c>
    </row>
    <row r="2753" spans="3:64" ht="18.75" x14ac:dyDescent="0.3">
      <c r="C2753" s="393">
        <v>26</v>
      </c>
      <c r="D2753" s="394" t="s">
        <v>41</v>
      </c>
      <c r="E2753" s="252">
        <v>0</v>
      </c>
      <c r="F2753" s="213"/>
      <c r="G2753" s="252">
        <f t="shared" si="2695"/>
        <v>0</v>
      </c>
      <c r="H2753" s="252">
        <v>0</v>
      </c>
      <c r="I2753" s="254">
        <f t="shared" si="2690"/>
        <v>0</v>
      </c>
      <c r="J2753" s="62">
        <f t="shared" si="2696"/>
        <v>0</v>
      </c>
      <c r="K2753" s="252">
        <v>15.350000000000001</v>
      </c>
      <c r="L2753" s="57"/>
      <c r="M2753" s="252">
        <f t="shared" si="2697"/>
        <v>15.350000000000001</v>
      </c>
      <c r="N2753" s="252">
        <v>3.85</v>
      </c>
      <c r="O2753" s="254">
        <f t="shared" si="2698"/>
        <v>25.081433224755699</v>
      </c>
      <c r="P2753" s="252">
        <f t="shared" si="2691"/>
        <v>11.500000000000002</v>
      </c>
      <c r="Q2753" s="252">
        <v>6.2000000000000028</v>
      </c>
      <c r="R2753" s="252"/>
      <c r="S2753" s="252">
        <f t="shared" si="2699"/>
        <v>6.2000000000000028</v>
      </c>
      <c r="T2753" s="252">
        <v>1.03</v>
      </c>
      <c r="U2753" s="254">
        <f t="shared" si="2692"/>
        <v>16.612903225806445</v>
      </c>
      <c r="V2753" s="252">
        <f t="shared" si="2700"/>
        <v>5.1700000000000026</v>
      </c>
      <c r="W2753" s="252">
        <v>0</v>
      </c>
      <c r="X2753" s="252"/>
      <c r="Y2753" s="252">
        <f t="shared" si="2701"/>
        <v>0</v>
      </c>
      <c r="Z2753" s="252">
        <v>0</v>
      </c>
      <c r="AA2753" s="254">
        <f t="shared" si="2702"/>
        <v>0</v>
      </c>
      <c r="AB2753" s="252">
        <f t="shared" si="2703"/>
        <v>0</v>
      </c>
      <c r="AC2753" s="221">
        <v>64.875779999999992</v>
      </c>
      <c r="AD2753" s="221"/>
      <c r="AE2753" s="221">
        <f t="shared" si="2704"/>
        <v>64.875779999999992</v>
      </c>
      <c r="AF2753" s="221">
        <v>11.8</v>
      </c>
      <c r="AG2753" s="220"/>
      <c r="AH2753" s="221">
        <f t="shared" si="2705"/>
        <v>53.075779999999995</v>
      </c>
      <c r="AI2753" s="221">
        <v>311.27504000000022</v>
      </c>
      <c r="AJ2753" s="321"/>
      <c r="AK2753" s="221">
        <f t="shared" si="2706"/>
        <v>311.27504000000022</v>
      </c>
      <c r="AL2753" s="221">
        <v>46</v>
      </c>
      <c r="AM2753" s="220">
        <f t="shared" si="2707"/>
        <v>14.777927584556721</v>
      </c>
      <c r="AN2753" s="221">
        <f t="shared" si="2708"/>
        <v>265.27504000000022</v>
      </c>
      <c r="AO2753" s="221">
        <v>303.73389999999984</v>
      </c>
      <c r="AP2753" s="321"/>
      <c r="AQ2753" s="221">
        <f t="shared" si="2709"/>
        <v>303.73389999999984</v>
      </c>
      <c r="AR2753" s="221">
        <v>53.57</v>
      </c>
      <c r="AS2753" s="220">
        <f t="shared" si="2710"/>
        <v>17.637148833238577</v>
      </c>
      <c r="AT2753" s="221">
        <f t="shared" si="2711"/>
        <v>250.16389999999984</v>
      </c>
      <c r="AU2753" s="221">
        <v>0</v>
      </c>
      <c r="AV2753" s="62"/>
      <c r="AW2753" s="221">
        <f t="shared" si="2712"/>
        <v>0</v>
      </c>
      <c r="AX2753" s="221">
        <v>0</v>
      </c>
      <c r="AY2753" s="220">
        <f t="shared" si="2713"/>
        <v>0</v>
      </c>
      <c r="AZ2753" s="221">
        <f t="shared" si="2714"/>
        <v>0</v>
      </c>
      <c r="BA2753" s="221">
        <v>0</v>
      </c>
      <c r="BB2753" s="221"/>
      <c r="BC2753" s="221">
        <f t="shared" si="2715"/>
        <v>0</v>
      </c>
      <c r="BD2753" s="221">
        <v>0</v>
      </c>
      <c r="BE2753" s="220">
        <f t="shared" si="2716"/>
        <v>0</v>
      </c>
      <c r="BF2753" s="221">
        <f t="shared" si="2717"/>
        <v>0</v>
      </c>
      <c r="BG2753" s="222">
        <f t="shared" si="2693"/>
        <v>701.43472000000008</v>
      </c>
      <c r="BH2753" s="222">
        <f t="shared" si="2693"/>
        <v>0</v>
      </c>
      <c r="BI2753" s="222">
        <f t="shared" si="2718"/>
        <v>701.43472000000008</v>
      </c>
      <c r="BJ2753" s="222">
        <f t="shared" si="2694"/>
        <v>116.25</v>
      </c>
      <c r="BK2753" s="223">
        <f t="shared" si="2719"/>
        <v>16.573174478731246</v>
      </c>
      <c r="BL2753" s="222">
        <f t="shared" si="2720"/>
        <v>585.18472000000008</v>
      </c>
    </row>
    <row r="2754" spans="3:64" ht="18.75" x14ac:dyDescent="0.3">
      <c r="C2754" s="393">
        <v>27</v>
      </c>
      <c r="D2754" s="394" t="s">
        <v>42</v>
      </c>
      <c r="E2754" s="252">
        <v>0</v>
      </c>
      <c r="F2754" s="213"/>
      <c r="G2754" s="252">
        <f t="shared" si="2695"/>
        <v>0</v>
      </c>
      <c r="H2754" s="252">
        <v>0</v>
      </c>
      <c r="I2754" s="254">
        <f t="shared" si="2690"/>
        <v>0</v>
      </c>
      <c r="J2754" s="62">
        <f t="shared" si="2696"/>
        <v>0</v>
      </c>
      <c r="K2754" s="252">
        <v>37.610000000000014</v>
      </c>
      <c r="L2754" s="57"/>
      <c r="M2754" s="252">
        <f t="shared" si="2697"/>
        <v>37.610000000000014</v>
      </c>
      <c r="N2754" s="252">
        <v>6.06</v>
      </c>
      <c r="O2754" s="254">
        <f t="shared" si="2698"/>
        <v>16.112735974474866</v>
      </c>
      <c r="P2754" s="252">
        <f t="shared" si="2691"/>
        <v>31.550000000000015</v>
      </c>
      <c r="Q2754" s="252">
        <v>1.1999999999999993</v>
      </c>
      <c r="R2754" s="252"/>
      <c r="S2754" s="252">
        <f t="shared" si="2699"/>
        <v>1.1999999999999993</v>
      </c>
      <c r="T2754" s="252">
        <v>0.09</v>
      </c>
      <c r="U2754" s="254">
        <f t="shared" si="2692"/>
        <v>7.5000000000000036</v>
      </c>
      <c r="V2754" s="252">
        <f t="shared" si="2700"/>
        <v>1.1099999999999992</v>
      </c>
      <c r="W2754" s="252">
        <v>0.50000000000000133</v>
      </c>
      <c r="X2754" s="252"/>
      <c r="Y2754" s="252">
        <f t="shared" si="2701"/>
        <v>0.50000000000000133</v>
      </c>
      <c r="Z2754" s="252">
        <v>0.22</v>
      </c>
      <c r="AA2754" s="254">
        <f t="shared" si="2702"/>
        <v>43.999999999999886</v>
      </c>
      <c r="AB2754" s="252">
        <f t="shared" si="2703"/>
        <v>0.28000000000000136</v>
      </c>
      <c r="AC2754" s="221">
        <v>10.058780000000013</v>
      </c>
      <c r="AD2754" s="221"/>
      <c r="AE2754" s="221">
        <f t="shared" si="2704"/>
        <v>10.058780000000013</v>
      </c>
      <c r="AF2754" s="221">
        <v>0</v>
      </c>
      <c r="AG2754" s="220"/>
      <c r="AH2754" s="221">
        <f t="shared" si="2705"/>
        <v>10.058780000000013</v>
      </c>
      <c r="AI2754" s="221">
        <v>684.44342000000006</v>
      </c>
      <c r="AJ2754" s="321"/>
      <c r="AK2754" s="221">
        <f t="shared" si="2706"/>
        <v>684.44342000000006</v>
      </c>
      <c r="AL2754" s="221">
        <v>10.85</v>
      </c>
      <c r="AM2754" s="220">
        <f t="shared" si="2707"/>
        <v>1.5852296454248911</v>
      </c>
      <c r="AN2754" s="221">
        <f t="shared" si="2708"/>
        <v>673.59342000000004</v>
      </c>
      <c r="AO2754" s="221">
        <v>525.10935999999992</v>
      </c>
      <c r="AP2754" s="321"/>
      <c r="AQ2754" s="221">
        <f t="shared" si="2709"/>
        <v>525.10935999999992</v>
      </c>
      <c r="AR2754" s="67">
        <v>14.89</v>
      </c>
      <c r="AS2754" s="220">
        <f t="shared" si="2710"/>
        <v>2.8355998072477706</v>
      </c>
      <c r="AT2754" s="221">
        <f t="shared" si="2711"/>
        <v>510.21935999999994</v>
      </c>
      <c r="AU2754" s="221">
        <v>0</v>
      </c>
      <c r="AV2754" s="62"/>
      <c r="AW2754" s="221">
        <f t="shared" si="2712"/>
        <v>0</v>
      </c>
      <c r="AX2754" s="221">
        <v>0</v>
      </c>
      <c r="AY2754" s="220">
        <f t="shared" si="2713"/>
        <v>0</v>
      </c>
      <c r="AZ2754" s="221">
        <f t="shared" si="2714"/>
        <v>0</v>
      </c>
      <c r="BA2754" s="221">
        <v>87.394659999999988</v>
      </c>
      <c r="BB2754" s="221"/>
      <c r="BC2754" s="221">
        <f t="shared" si="2715"/>
        <v>87.394659999999988</v>
      </c>
      <c r="BD2754" s="221">
        <v>0</v>
      </c>
      <c r="BE2754" s="220">
        <f t="shared" si="2716"/>
        <v>0</v>
      </c>
      <c r="BF2754" s="221">
        <f t="shared" si="2717"/>
        <v>87.394659999999988</v>
      </c>
      <c r="BG2754" s="222">
        <f t="shared" si="2693"/>
        <v>1346.3162199999999</v>
      </c>
      <c r="BH2754" s="222">
        <f t="shared" si="2693"/>
        <v>0</v>
      </c>
      <c r="BI2754" s="222">
        <f t="shared" si="2718"/>
        <v>1346.3162199999999</v>
      </c>
      <c r="BJ2754" s="222">
        <f t="shared" si="2694"/>
        <v>32.11</v>
      </c>
      <c r="BK2754" s="223">
        <f t="shared" si="2719"/>
        <v>2.3850266024426268</v>
      </c>
      <c r="BL2754" s="222">
        <f t="shared" si="2720"/>
        <v>1314.20622</v>
      </c>
    </row>
    <row r="2755" spans="3:64" ht="18.75" x14ac:dyDescent="0.3">
      <c r="C2755" s="489">
        <v>28</v>
      </c>
      <c r="D2755" s="490" t="s">
        <v>43</v>
      </c>
      <c r="E2755" s="252">
        <v>0</v>
      </c>
      <c r="F2755" s="478"/>
      <c r="G2755" s="252">
        <f t="shared" si="2695"/>
        <v>0</v>
      </c>
      <c r="H2755" s="478">
        <v>0</v>
      </c>
      <c r="I2755" s="254">
        <f t="shared" si="2690"/>
        <v>0</v>
      </c>
      <c r="J2755" s="62">
        <f t="shared" si="2696"/>
        <v>0</v>
      </c>
      <c r="K2755" s="252">
        <v>17.510000000000005</v>
      </c>
      <c r="L2755" s="488"/>
      <c r="M2755" s="252">
        <f t="shared" si="2697"/>
        <v>17.510000000000005</v>
      </c>
      <c r="N2755" s="478">
        <v>8.4499999999999993</v>
      </c>
      <c r="O2755" s="479">
        <f t="shared" si="2698"/>
        <v>48.258138206738991</v>
      </c>
      <c r="P2755" s="478">
        <f t="shared" si="2691"/>
        <v>9.0600000000000058</v>
      </c>
      <c r="Q2755" s="252">
        <v>6.9500000000000011</v>
      </c>
      <c r="R2755" s="478"/>
      <c r="S2755" s="252">
        <f t="shared" si="2699"/>
        <v>6.9500000000000011</v>
      </c>
      <c r="T2755" s="478">
        <v>3.23</v>
      </c>
      <c r="U2755" s="254">
        <f t="shared" si="2692"/>
        <v>46.474820143884884</v>
      </c>
      <c r="V2755" s="252">
        <f t="shared" si="2700"/>
        <v>3.7200000000000011</v>
      </c>
      <c r="W2755" s="252">
        <v>0.20500000000000052</v>
      </c>
      <c r="X2755" s="480"/>
      <c r="Y2755" s="252">
        <f t="shared" si="2701"/>
        <v>0.20500000000000052</v>
      </c>
      <c r="Z2755" s="480">
        <v>3.9E-2</v>
      </c>
      <c r="AA2755" s="254">
        <f t="shared" si="2702"/>
        <v>19.024390243902392</v>
      </c>
      <c r="AB2755" s="252">
        <f t="shared" si="2703"/>
        <v>0.16600000000000051</v>
      </c>
      <c r="AC2755" s="221">
        <v>88.966819999999984</v>
      </c>
      <c r="AD2755" s="481"/>
      <c r="AE2755" s="221">
        <f t="shared" si="2704"/>
        <v>88.966819999999984</v>
      </c>
      <c r="AF2755" s="481">
        <v>5.18</v>
      </c>
      <c r="AG2755" s="482"/>
      <c r="AH2755" s="221">
        <f t="shared" si="2705"/>
        <v>83.786819999999977</v>
      </c>
      <c r="AI2755" s="221">
        <v>33.805560000000014</v>
      </c>
      <c r="AJ2755" s="483"/>
      <c r="AK2755" s="221">
        <f t="shared" si="2706"/>
        <v>33.805560000000014</v>
      </c>
      <c r="AL2755" s="481">
        <v>12.851000000000001</v>
      </c>
      <c r="AM2755" s="220">
        <f t="shared" si="2707"/>
        <v>38.014456793497857</v>
      </c>
      <c r="AN2755" s="221">
        <f t="shared" si="2708"/>
        <v>20.954560000000015</v>
      </c>
      <c r="AO2755" s="221">
        <v>52.755379999999946</v>
      </c>
      <c r="AP2755" s="483"/>
      <c r="AQ2755" s="221">
        <f t="shared" si="2709"/>
        <v>52.755379999999946</v>
      </c>
      <c r="AR2755" s="481">
        <v>23.248999999999999</v>
      </c>
      <c r="AS2755" s="220">
        <f t="shared" si="2710"/>
        <v>44.069438984232548</v>
      </c>
      <c r="AT2755" s="221">
        <f t="shared" si="2711"/>
        <v>29.506379999999947</v>
      </c>
      <c r="AU2755" s="221">
        <v>0</v>
      </c>
      <c r="AV2755" s="62"/>
      <c r="AW2755" s="221">
        <f t="shared" si="2712"/>
        <v>0</v>
      </c>
      <c r="AX2755" s="221">
        <v>0</v>
      </c>
      <c r="AY2755" s="220">
        <f t="shared" si="2713"/>
        <v>0</v>
      </c>
      <c r="AZ2755" s="221">
        <f t="shared" si="2714"/>
        <v>0</v>
      </c>
      <c r="BA2755" s="221">
        <v>20.291699999999992</v>
      </c>
      <c r="BB2755" s="481"/>
      <c r="BC2755" s="221">
        <f t="shared" si="2715"/>
        <v>20.291699999999992</v>
      </c>
      <c r="BD2755" s="481">
        <v>9.26</v>
      </c>
      <c r="BE2755" s="220">
        <f t="shared" si="2716"/>
        <v>45.634421955775039</v>
      </c>
      <c r="BF2755" s="221">
        <f t="shared" si="2717"/>
        <v>11.031699999999992</v>
      </c>
      <c r="BG2755" s="222">
        <f t="shared" si="2693"/>
        <v>220.48445999999996</v>
      </c>
      <c r="BH2755" s="222">
        <f t="shared" si="2693"/>
        <v>0</v>
      </c>
      <c r="BI2755" s="222">
        <f t="shared" si="2718"/>
        <v>220.48445999999996</v>
      </c>
      <c r="BJ2755" s="222">
        <f t="shared" si="2694"/>
        <v>62.259</v>
      </c>
      <c r="BK2755" s="486">
        <f t="shared" si="2719"/>
        <v>28.237364211518585</v>
      </c>
      <c r="BL2755" s="222">
        <f t="shared" si="2720"/>
        <v>158.22545999999994</v>
      </c>
    </row>
    <row r="2756" spans="3:64" ht="18.75" x14ac:dyDescent="0.3">
      <c r="C2756" s="393">
        <v>29</v>
      </c>
      <c r="D2756" s="394" t="s">
        <v>44</v>
      </c>
      <c r="E2756" s="252">
        <v>0</v>
      </c>
      <c r="F2756" s="213"/>
      <c r="G2756" s="252">
        <f t="shared" si="2695"/>
        <v>0</v>
      </c>
      <c r="H2756" s="252">
        <v>0</v>
      </c>
      <c r="I2756" s="254">
        <f t="shared" si="2690"/>
        <v>0</v>
      </c>
      <c r="J2756" s="62">
        <f t="shared" si="2696"/>
        <v>0</v>
      </c>
      <c r="K2756" s="252">
        <v>2.8300000000000018</v>
      </c>
      <c r="L2756" s="57"/>
      <c r="M2756" s="252">
        <f t="shared" si="2697"/>
        <v>2.8300000000000018</v>
      </c>
      <c r="N2756" s="252">
        <v>2.83</v>
      </c>
      <c r="O2756" s="254">
        <f t="shared" si="2698"/>
        <v>99.999999999999929</v>
      </c>
      <c r="P2756" s="252">
        <f t="shared" si="2691"/>
        <v>0</v>
      </c>
      <c r="Q2756" s="252">
        <v>2.0099999999999998</v>
      </c>
      <c r="R2756" s="252"/>
      <c r="S2756" s="252">
        <f t="shared" si="2699"/>
        <v>2.0099999999999998</v>
      </c>
      <c r="T2756" s="252">
        <v>2.0099999999999998</v>
      </c>
      <c r="U2756" s="254">
        <f t="shared" si="2692"/>
        <v>100</v>
      </c>
      <c r="V2756" s="252">
        <f t="shared" si="2700"/>
        <v>0</v>
      </c>
      <c r="W2756" s="252">
        <v>0.49999999999999978</v>
      </c>
      <c r="X2756" s="252"/>
      <c r="Y2756" s="252">
        <f t="shared" si="2701"/>
        <v>0.49999999999999978</v>
      </c>
      <c r="Z2756" s="252">
        <v>0.5</v>
      </c>
      <c r="AA2756" s="254">
        <f t="shared" si="2702"/>
        <v>100.00000000000004</v>
      </c>
      <c r="AB2756" s="252">
        <f t="shared" si="2703"/>
        <v>0</v>
      </c>
      <c r="AC2756" s="221">
        <v>25.770879999999991</v>
      </c>
      <c r="AD2756" s="221"/>
      <c r="AE2756" s="221">
        <f t="shared" si="2704"/>
        <v>25.770879999999991</v>
      </c>
      <c r="AF2756" s="221">
        <v>17.277999999999999</v>
      </c>
      <c r="AG2756" s="220"/>
      <c r="AH2756" s="221">
        <f t="shared" si="2705"/>
        <v>8.4928799999999924</v>
      </c>
      <c r="AI2756" s="221">
        <v>107.12494000000004</v>
      </c>
      <c r="AJ2756" s="321"/>
      <c r="AK2756" s="221">
        <f t="shared" si="2706"/>
        <v>107.12494000000004</v>
      </c>
      <c r="AL2756" s="221">
        <v>43.77</v>
      </c>
      <c r="AM2756" s="220">
        <f t="shared" si="2707"/>
        <v>40.858832686394024</v>
      </c>
      <c r="AN2756" s="221">
        <f t="shared" si="2708"/>
        <v>63.354940000000035</v>
      </c>
      <c r="AO2756" s="221">
        <v>77.066339999999968</v>
      </c>
      <c r="AP2756" s="321"/>
      <c r="AQ2756" s="221">
        <f t="shared" si="2709"/>
        <v>77.066339999999968</v>
      </c>
      <c r="AR2756" s="221">
        <v>43.4</v>
      </c>
      <c r="AS2756" s="220">
        <f t="shared" si="2710"/>
        <v>56.315117598681887</v>
      </c>
      <c r="AT2756" s="221">
        <f t="shared" si="2711"/>
        <v>33.66633999999997</v>
      </c>
      <c r="AU2756" s="221">
        <v>0</v>
      </c>
      <c r="AV2756" s="62"/>
      <c r="AW2756" s="221">
        <f t="shared" si="2712"/>
        <v>0</v>
      </c>
      <c r="AX2756" s="221">
        <v>0</v>
      </c>
      <c r="AY2756" s="220">
        <f t="shared" si="2713"/>
        <v>0</v>
      </c>
      <c r="AZ2756" s="221">
        <f t="shared" si="2714"/>
        <v>0</v>
      </c>
      <c r="BA2756" s="221">
        <v>0</v>
      </c>
      <c r="BB2756" s="221"/>
      <c r="BC2756" s="221">
        <f t="shared" si="2715"/>
        <v>0</v>
      </c>
      <c r="BD2756" s="221">
        <v>0</v>
      </c>
      <c r="BE2756" s="220">
        <f t="shared" si="2716"/>
        <v>0</v>
      </c>
      <c r="BF2756" s="221">
        <f t="shared" si="2717"/>
        <v>0</v>
      </c>
      <c r="BG2756" s="222">
        <f t="shared" si="2693"/>
        <v>215.30216000000001</v>
      </c>
      <c r="BH2756" s="222">
        <f t="shared" si="2693"/>
        <v>0</v>
      </c>
      <c r="BI2756" s="222">
        <f t="shared" si="2718"/>
        <v>215.30216000000001</v>
      </c>
      <c r="BJ2756" s="222">
        <f t="shared" si="2694"/>
        <v>109.78799999999998</v>
      </c>
      <c r="BK2756" s="223">
        <f t="shared" si="2719"/>
        <v>50.992521394118839</v>
      </c>
      <c r="BL2756" s="222">
        <f t="shared" si="2720"/>
        <v>105.51416000000003</v>
      </c>
    </row>
    <row r="2757" spans="3:64" ht="18.75" x14ac:dyDescent="0.3">
      <c r="C2757" s="393">
        <v>30</v>
      </c>
      <c r="D2757" s="394" t="s">
        <v>189</v>
      </c>
      <c r="E2757" s="252">
        <v>0</v>
      </c>
      <c r="F2757" s="213"/>
      <c r="G2757" s="252">
        <f t="shared" si="2695"/>
        <v>0</v>
      </c>
      <c r="H2757" s="252">
        <v>0</v>
      </c>
      <c r="I2757" s="254">
        <f t="shared" si="2690"/>
        <v>0</v>
      </c>
      <c r="J2757" s="62">
        <f t="shared" si="2696"/>
        <v>0</v>
      </c>
      <c r="K2757" s="252">
        <v>0</v>
      </c>
      <c r="L2757" s="57"/>
      <c r="M2757" s="252">
        <f t="shared" si="2697"/>
        <v>0</v>
      </c>
      <c r="N2757" s="252">
        <v>0</v>
      </c>
      <c r="O2757" s="254">
        <f t="shared" si="2698"/>
        <v>0</v>
      </c>
      <c r="P2757" s="252">
        <f t="shared" si="2691"/>
        <v>0</v>
      </c>
      <c r="Q2757" s="252">
        <v>0</v>
      </c>
      <c r="R2757" s="252"/>
      <c r="S2757" s="252">
        <f t="shared" si="2699"/>
        <v>0</v>
      </c>
      <c r="T2757" s="252">
        <v>0</v>
      </c>
      <c r="U2757" s="254">
        <f t="shared" si="2692"/>
        <v>0</v>
      </c>
      <c r="V2757" s="252">
        <f t="shared" si="2700"/>
        <v>0</v>
      </c>
      <c r="W2757" s="252">
        <v>0</v>
      </c>
      <c r="X2757" s="252"/>
      <c r="Y2757" s="252">
        <f t="shared" si="2701"/>
        <v>0</v>
      </c>
      <c r="Z2757" s="252">
        <v>0</v>
      </c>
      <c r="AA2757" s="254">
        <f t="shared" si="2702"/>
        <v>0</v>
      </c>
      <c r="AB2757" s="252">
        <f t="shared" si="2703"/>
        <v>0</v>
      </c>
      <c r="AC2757" s="221">
        <v>-1.0600000000522414E-3</v>
      </c>
      <c r="AD2757" s="221"/>
      <c r="AE2757" s="221">
        <f t="shared" si="2704"/>
        <v>-1.0600000000522414E-3</v>
      </c>
      <c r="AF2757" s="221">
        <v>0</v>
      </c>
      <c r="AG2757" s="220"/>
      <c r="AH2757" s="221">
        <f t="shared" si="2705"/>
        <v>-1.0600000000522414E-3</v>
      </c>
      <c r="AI2757" s="221">
        <v>-3.840000000082E-3</v>
      </c>
      <c r="AJ2757" s="495"/>
      <c r="AK2757" s="221">
        <f t="shared" si="2706"/>
        <v>-3.840000000082E-3</v>
      </c>
      <c r="AL2757" s="221">
        <v>0</v>
      </c>
      <c r="AM2757" s="220">
        <f t="shared" si="2707"/>
        <v>0</v>
      </c>
      <c r="AN2757" s="221">
        <f t="shared" si="2708"/>
        <v>-3.840000000082E-3</v>
      </c>
      <c r="AO2757" s="221">
        <v>1.5400000002045999E-3</v>
      </c>
      <c r="AP2757" s="321"/>
      <c r="AQ2757" s="221">
        <f t="shared" si="2709"/>
        <v>1.5400000002045999E-3</v>
      </c>
      <c r="AR2757" s="221">
        <v>0</v>
      </c>
      <c r="AS2757" s="220">
        <f t="shared" si="2710"/>
        <v>0</v>
      </c>
      <c r="AT2757" s="221">
        <f t="shared" si="2711"/>
        <v>1.5400000002045999E-3</v>
      </c>
      <c r="AU2757" s="221">
        <v>0</v>
      </c>
      <c r="AV2757" s="62"/>
      <c r="AW2757" s="221">
        <f t="shared" si="2712"/>
        <v>0</v>
      </c>
      <c r="AX2757" s="221">
        <v>0</v>
      </c>
      <c r="AY2757" s="220">
        <f t="shared" si="2713"/>
        <v>0</v>
      </c>
      <c r="AZ2757" s="221">
        <f t="shared" si="2714"/>
        <v>0</v>
      </c>
      <c r="BA2757" s="221">
        <v>4.0999999999371539E-3</v>
      </c>
      <c r="BB2757" s="221"/>
      <c r="BC2757" s="221">
        <f t="shared" si="2715"/>
        <v>4.0999999999371539E-3</v>
      </c>
      <c r="BD2757" s="221">
        <v>0</v>
      </c>
      <c r="BE2757" s="220">
        <f t="shared" si="2716"/>
        <v>0</v>
      </c>
      <c r="BF2757" s="221">
        <f t="shared" si="2717"/>
        <v>4.0999999999371539E-3</v>
      </c>
      <c r="BG2757" s="222">
        <f t="shared" si="2693"/>
        <v>7.4000000000751243E-4</v>
      </c>
      <c r="BH2757" s="222">
        <f t="shared" si="2693"/>
        <v>0</v>
      </c>
      <c r="BI2757" s="222">
        <f t="shared" si="2718"/>
        <v>7.4000000000751243E-4</v>
      </c>
      <c r="BJ2757" s="222">
        <f t="shared" si="2694"/>
        <v>0</v>
      </c>
      <c r="BK2757" s="223">
        <f t="shared" si="2719"/>
        <v>0</v>
      </c>
      <c r="BL2757" s="222">
        <f t="shared" si="2720"/>
        <v>7.4000000000751243E-4</v>
      </c>
    </row>
    <row r="2758" spans="3:64" ht="18.75" x14ac:dyDescent="0.3">
      <c r="C2758" s="395"/>
      <c r="D2758" s="395" t="s">
        <v>46</v>
      </c>
      <c r="E2758" s="225">
        <f>SUM(E2728:E2757)</f>
        <v>18.867039999999996</v>
      </c>
      <c r="F2758" s="225">
        <f t="shared" ref="F2758:H2758" si="2721">SUM(F2728:F2757)</f>
        <v>3.34</v>
      </c>
      <c r="G2758" s="225">
        <f t="shared" si="2721"/>
        <v>22.207039999999992</v>
      </c>
      <c r="H2758" s="225">
        <f t="shared" si="2721"/>
        <v>19.029</v>
      </c>
      <c r="I2758" s="254">
        <f t="shared" si="2690"/>
        <v>85.689042754009563</v>
      </c>
      <c r="J2758" s="225">
        <f t="shared" ref="J2758:N2758" si="2722">SUM(J2728:J2757)</f>
        <v>3.1780399999999971</v>
      </c>
      <c r="K2758" s="225">
        <f t="shared" si="2722"/>
        <v>704.54400000000021</v>
      </c>
      <c r="L2758" s="225">
        <f t="shared" si="2722"/>
        <v>0</v>
      </c>
      <c r="M2758" s="252">
        <f t="shared" si="2697"/>
        <v>704.54400000000021</v>
      </c>
      <c r="N2758" s="225">
        <f t="shared" si="2722"/>
        <v>189.87099999999998</v>
      </c>
      <c r="O2758" s="254">
        <f t="shared" si="2698"/>
        <v>26.949487895716935</v>
      </c>
      <c r="P2758" s="225">
        <f t="shared" ref="P2758:T2758" si="2723">SUM(P2728:P2757)</f>
        <v>514.67300000000012</v>
      </c>
      <c r="Q2758" s="225">
        <f t="shared" si="2723"/>
        <v>133.71</v>
      </c>
      <c r="R2758" s="225">
        <f t="shared" si="2723"/>
        <v>0</v>
      </c>
      <c r="S2758" s="225">
        <f t="shared" si="2723"/>
        <v>133.71</v>
      </c>
      <c r="T2758" s="225">
        <f t="shared" si="2723"/>
        <v>50.37</v>
      </c>
      <c r="U2758" s="254">
        <f t="shared" si="2692"/>
        <v>37.671079201256447</v>
      </c>
      <c r="V2758" s="252">
        <f t="shared" si="2700"/>
        <v>83.34</v>
      </c>
      <c r="W2758" s="225">
        <f t="shared" ref="W2758:Z2758" si="2724">SUM(W2728:W2757)</f>
        <v>21.475000000000005</v>
      </c>
      <c r="X2758" s="225">
        <f t="shared" si="2724"/>
        <v>0</v>
      </c>
      <c r="Y2758" s="225">
        <f t="shared" si="2724"/>
        <v>21.475000000000005</v>
      </c>
      <c r="Z2758" s="225">
        <f t="shared" si="2724"/>
        <v>9.0190000000000001</v>
      </c>
      <c r="AA2758" s="254">
        <f t="shared" si="2702"/>
        <v>41.997671711292192</v>
      </c>
      <c r="AB2758" s="225">
        <f t="shared" ref="AB2758:AL2758" si="2725">SUM(AB2728:AB2757)</f>
        <v>12.455999999999998</v>
      </c>
      <c r="AC2758" s="225">
        <f t="shared" si="2725"/>
        <v>3529.8404299999993</v>
      </c>
      <c r="AD2758" s="225">
        <f t="shared" si="2725"/>
        <v>0</v>
      </c>
      <c r="AE2758" s="225">
        <f t="shared" si="2725"/>
        <v>3529.8404299999993</v>
      </c>
      <c r="AF2758" s="225">
        <f t="shared" si="2725"/>
        <v>914.00799999999981</v>
      </c>
      <c r="AG2758" s="225">
        <f t="shared" si="2725"/>
        <v>0</v>
      </c>
      <c r="AH2758" s="225">
        <f t="shared" si="2725"/>
        <v>2615.8324299999995</v>
      </c>
      <c r="AI2758" s="225">
        <f t="shared" si="2725"/>
        <v>11329.836270000002</v>
      </c>
      <c r="AJ2758" s="225">
        <f t="shared" si="2725"/>
        <v>0</v>
      </c>
      <c r="AK2758" s="225">
        <f t="shared" si="2725"/>
        <v>11329.836270000002</v>
      </c>
      <c r="AL2758" s="225">
        <f t="shared" si="2725"/>
        <v>3655.364</v>
      </c>
      <c r="AM2758" s="220">
        <f t="shared" si="2707"/>
        <v>32.263167029862117</v>
      </c>
      <c r="AN2758" s="225">
        <f t="shared" ref="AN2758:AR2758" si="2726">SUM(AN2728:AN2757)</f>
        <v>7674.4722700000002</v>
      </c>
      <c r="AO2758" s="225">
        <f t="shared" si="2726"/>
        <v>9680.9313600000023</v>
      </c>
      <c r="AP2758" s="225">
        <f t="shared" si="2726"/>
        <v>0</v>
      </c>
      <c r="AQ2758" s="225">
        <f t="shared" si="2726"/>
        <v>9680.9313600000023</v>
      </c>
      <c r="AR2758" s="225">
        <f t="shared" si="2726"/>
        <v>3153.0609999999992</v>
      </c>
      <c r="AS2758" s="220">
        <f t="shared" si="2710"/>
        <v>32.569810514594941</v>
      </c>
      <c r="AT2758" s="225">
        <f t="shared" ref="AT2758:AX2758" si="2727">SUM(AT2728:AT2757)</f>
        <v>6527.8703600000008</v>
      </c>
      <c r="AU2758" s="225">
        <f t="shared" si="2727"/>
        <v>25.849999999999998</v>
      </c>
      <c r="AV2758" s="225">
        <f t="shared" si="2727"/>
        <v>0</v>
      </c>
      <c r="AW2758" s="225">
        <f t="shared" si="2727"/>
        <v>25.849999999999998</v>
      </c>
      <c r="AX2758" s="225">
        <f t="shared" si="2727"/>
        <v>0</v>
      </c>
      <c r="AY2758" s="220">
        <f t="shared" si="2713"/>
        <v>0</v>
      </c>
      <c r="AZ2758" s="225">
        <f t="shared" ref="AZ2758:BD2758" si="2728">SUM(AZ2728:AZ2757)</f>
        <v>25.849999999999998</v>
      </c>
      <c r="BA2758" s="225">
        <f t="shared" si="2728"/>
        <v>1114.7399999999996</v>
      </c>
      <c r="BB2758" s="225">
        <f t="shared" si="2728"/>
        <v>0</v>
      </c>
      <c r="BC2758" s="225">
        <f t="shared" si="2728"/>
        <v>1114.7399999999996</v>
      </c>
      <c r="BD2758" s="225">
        <f t="shared" si="2728"/>
        <v>188.44</v>
      </c>
      <c r="BE2758" s="220">
        <f t="shared" si="2716"/>
        <v>16.904390261406256</v>
      </c>
      <c r="BF2758" s="225">
        <f t="shared" ref="BF2758:BJ2758" si="2729">SUM(BF2728:BF2757)</f>
        <v>926.29999999999973</v>
      </c>
      <c r="BG2758" s="222">
        <f t="shared" si="2693"/>
        <v>26559.794100000003</v>
      </c>
      <c r="BH2758" s="225">
        <f t="shared" si="2729"/>
        <v>3.34</v>
      </c>
      <c r="BI2758" s="225">
        <f t="shared" si="2729"/>
        <v>26563.134099999999</v>
      </c>
      <c r="BJ2758" s="225">
        <f t="shared" si="2729"/>
        <v>8179.1619999999984</v>
      </c>
      <c r="BK2758" s="231">
        <f t="shared" si="2719"/>
        <v>30.791404241715586</v>
      </c>
      <c r="BL2758" s="225">
        <f t="shared" ref="BL2758" si="2730">SUM(BL2728:BL2757)</f>
        <v>18383.972100000003</v>
      </c>
    </row>
    <row r="2763" spans="3:64" ht="29.25" x14ac:dyDescent="0.2">
      <c r="C2763" s="213"/>
      <c r="D2763" s="414"/>
      <c r="E2763" s="564" t="s">
        <v>382</v>
      </c>
      <c r="F2763" s="564"/>
      <c r="G2763" s="564"/>
      <c r="H2763" s="564"/>
      <c r="I2763" s="564"/>
      <c r="J2763" s="564"/>
      <c r="K2763" s="564"/>
      <c r="L2763" s="564"/>
      <c r="M2763" s="564"/>
      <c r="N2763" s="564"/>
      <c r="O2763" s="564"/>
      <c r="P2763" s="564"/>
      <c r="Q2763" s="564"/>
      <c r="R2763" s="564"/>
      <c r="S2763" s="564"/>
      <c r="T2763" s="564"/>
      <c r="U2763" s="564"/>
      <c r="V2763" s="564"/>
      <c r="W2763" s="564"/>
      <c r="X2763" s="564"/>
      <c r="Y2763" s="564"/>
      <c r="Z2763" s="564"/>
      <c r="AA2763" s="564"/>
      <c r="AB2763" s="564"/>
      <c r="AC2763" s="565" t="s">
        <v>382</v>
      </c>
      <c r="AD2763" s="565"/>
      <c r="AE2763" s="565"/>
      <c r="AF2763" s="565"/>
      <c r="AG2763" s="565"/>
      <c r="AH2763" s="565"/>
      <c r="AI2763" s="565"/>
      <c r="AJ2763" s="565"/>
      <c r="AK2763" s="565"/>
      <c r="AL2763" s="565"/>
      <c r="AM2763" s="565"/>
      <c r="AN2763" s="565"/>
      <c r="AO2763" s="565"/>
      <c r="AP2763" s="565"/>
      <c r="AQ2763" s="565"/>
      <c r="AR2763" s="565"/>
      <c r="AS2763" s="565"/>
      <c r="AT2763" s="565"/>
      <c r="AU2763" s="566" t="s">
        <v>382</v>
      </c>
      <c r="AV2763" s="567"/>
      <c r="AW2763" s="567"/>
      <c r="AX2763" s="567"/>
      <c r="AY2763" s="567"/>
      <c r="AZ2763" s="567"/>
      <c r="BA2763" s="567"/>
      <c r="BB2763" s="567"/>
      <c r="BC2763" s="567"/>
      <c r="BD2763" s="567"/>
      <c r="BE2763" s="567"/>
      <c r="BF2763" s="567"/>
      <c r="BG2763" s="575" t="s">
        <v>382</v>
      </c>
      <c r="BH2763" s="576"/>
      <c r="BI2763" s="576"/>
      <c r="BJ2763" s="576"/>
      <c r="BK2763" s="576"/>
      <c r="BL2763" s="577"/>
    </row>
    <row r="2764" spans="3:64" ht="22.5" x14ac:dyDescent="0.45">
      <c r="C2764" s="415"/>
      <c r="D2764" s="415"/>
      <c r="E2764" s="416"/>
      <c r="F2764" s="415"/>
      <c r="G2764" s="415"/>
      <c r="H2764" s="415"/>
      <c r="I2764" s="415"/>
      <c r="J2764" s="415"/>
      <c r="K2764" s="415"/>
      <c r="L2764" s="415"/>
      <c r="M2764" s="415"/>
      <c r="N2764" s="415"/>
      <c r="O2764" s="415"/>
      <c r="P2764" s="415"/>
      <c r="Q2764" s="415"/>
      <c r="R2764" s="415"/>
      <c r="S2764" s="415"/>
      <c r="T2764" s="415"/>
      <c r="U2764" s="415"/>
      <c r="V2764" s="415"/>
      <c r="W2764" s="415"/>
      <c r="X2764" s="415"/>
      <c r="Y2764" s="574" t="s">
        <v>127</v>
      </c>
      <c r="Z2764" s="574"/>
      <c r="AA2764" s="574"/>
      <c r="AB2764" s="574"/>
      <c r="AC2764" s="417"/>
      <c r="AD2764" s="417"/>
      <c r="AE2764" s="417"/>
      <c r="AF2764" s="417"/>
      <c r="AG2764" s="417"/>
      <c r="AH2764" s="417"/>
      <c r="AI2764" s="417"/>
      <c r="AJ2764" s="417"/>
      <c r="AK2764" s="417"/>
      <c r="AL2764" s="417"/>
      <c r="AM2764" s="417"/>
      <c r="AN2764" s="417"/>
      <c r="AO2764" s="417"/>
      <c r="AP2764" s="417"/>
      <c r="AQ2764" s="574" t="s">
        <v>127</v>
      </c>
      <c r="AR2764" s="574"/>
      <c r="AS2764" s="574"/>
      <c r="AT2764" s="574"/>
      <c r="AU2764" s="567"/>
      <c r="AV2764" s="567"/>
      <c r="AW2764" s="567"/>
      <c r="AX2764" s="567"/>
      <c r="AY2764" s="567"/>
      <c r="AZ2764" s="567"/>
      <c r="BA2764" s="567"/>
      <c r="BB2764" s="567"/>
      <c r="BC2764" s="567"/>
      <c r="BD2764" s="567"/>
      <c r="BE2764" s="567"/>
      <c r="BF2764" s="567"/>
      <c r="BG2764" s="578"/>
      <c r="BH2764" s="579"/>
      <c r="BI2764" s="579"/>
      <c r="BJ2764" s="579"/>
      <c r="BK2764" s="579"/>
      <c r="BL2764" s="580"/>
    </row>
    <row r="2765" spans="3:64" ht="18.75" x14ac:dyDescent="0.2">
      <c r="C2765" s="561" t="s">
        <v>125</v>
      </c>
      <c r="D2765" s="561" t="s">
        <v>3</v>
      </c>
      <c r="E2765" s="562" t="s">
        <v>52</v>
      </c>
      <c r="F2765" s="562"/>
      <c r="G2765" s="562"/>
      <c r="H2765" s="562"/>
      <c r="I2765" s="562"/>
      <c r="J2765" s="562"/>
      <c r="K2765" s="562"/>
      <c r="L2765" s="562"/>
      <c r="M2765" s="562"/>
      <c r="N2765" s="562"/>
      <c r="O2765" s="562"/>
      <c r="P2765" s="562"/>
      <c r="Q2765" s="562"/>
      <c r="R2765" s="562"/>
      <c r="S2765" s="562"/>
      <c r="T2765" s="562"/>
      <c r="U2765" s="562"/>
      <c r="V2765" s="562"/>
      <c r="W2765" s="562"/>
      <c r="X2765" s="562"/>
      <c r="Y2765" s="562"/>
      <c r="Z2765" s="562"/>
      <c r="AA2765" s="562"/>
      <c r="AB2765" s="562"/>
      <c r="AC2765" s="561"/>
      <c r="AD2765" s="561"/>
      <c r="AE2765" s="561"/>
      <c r="AF2765" s="561"/>
      <c r="AG2765" s="561"/>
      <c r="AH2765" s="561"/>
      <c r="AI2765" s="562" t="s">
        <v>52</v>
      </c>
      <c r="AJ2765" s="562"/>
      <c r="AK2765" s="562"/>
      <c r="AL2765" s="562"/>
      <c r="AM2765" s="562"/>
      <c r="AN2765" s="562"/>
      <c r="AO2765" s="562"/>
      <c r="AP2765" s="562"/>
      <c r="AQ2765" s="562"/>
      <c r="AR2765" s="562"/>
      <c r="AS2765" s="562"/>
      <c r="AT2765" s="562"/>
      <c r="AU2765" s="562" t="s">
        <v>48</v>
      </c>
      <c r="AV2765" s="562"/>
      <c r="AW2765" s="562"/>
      <c r="AX2765" s="562"/>
      <c r="AY2765" s="562"/>
      <c r="AZ2765" s="562"/>
      <c r="BA2765" s="562"/>
      <c r="BB2765" s="562"/>
      <c r="BC2765" s="562"/>
      <c r="BD2765" s="562"/>
      <c r="BE2765" s="562"/>
      <c r="BF2765" s="562"/>
      <c r="BG2765" s="418"/>
      <c r="BH2765" s="419"/>
      <c r="BI2765" s="419"/>
      <c r="BJ2765" s="419"/>
      <c r="BK2765" s="419"/>
      <c r="BL2765" s="420" t="s">
        <v>152</v>
      </c>
    </row>
    <row r="2766" spans="3:64" ht="18.75" x14ac:dyDescent="0.2">
      <c r="C2766" s="561"/>
      <c r="D2766" s="561"/>
      <c r="E2766" s="562" t="s">
        <v>5</v>
      </c>
      <c r="F2766" s="562"/>
      <c r="G2766" s="562"/>
      <c r="H2766" s="562"/>
      <c r="I2766" s="562"/>
      <c r="J2766" s="562"/>
      <c r="K2766" s="562"/>
      <c r="L2766" s="562"/>
      <c r="M2766" s="562"/>
      <c r="N2766" s="562"/>
      <c r="O2766" s="562"/>
      <c r="P2766" s="562"/>
      <c r="Q2766" s="562"/>
      <c r="R2766" s="562"/>
      <c r="S2766" s="562"/>
      <c r="T2766" s="562"/>
      <c r="U2766" s="562"/>
      <c r="V2766" s="562"/>
      <c r="W2766" s="562"/>
      <c r="X2766" s="562"/>
      <c r="Y2766" s="562"/>
      <c r="Z2766" s="562"/>
      <c r="AA2766" s="562"/>
      <c r="AB2766" s="562"/>
      <c r="AC2766" s="563"/>
      <c r="AD2766" s="563"/>
      <c r="AE2766" s="563"/>
      <c r="AF2766" s="563"/>
      <c r="AG2766" s="563"/>
      <c r="AH2766" s="563"/>
      <c r="AI2766" s="562" t="s">
        <v>47</v>
      </c>
      <c r="AJ2766" s="562"/>
      <c r="AK2766" s="562"/>
      <c r="AL2766" s="562"/>
      <c r="AM2766" s="562"/>
      <c r="AN2766" s="562"/>
      <c r="AO2766" s="562"/>
      <c r="AP2766" s="562"/>
      <c r="AQ2766" s="562"/>
      <c r="AR2766" s="562"/>
      <c r="AS2766" s="562"/>
      <c r="AT2766" s="562"/>
      <c r="AU2766" s="562" t="s">
        <v>49</v>
      </c>
      <c r="AV2766" s="562"/>
      <c r="AW2766" s="562"/>
      <c r="AX2766" s="562"/>
      <c r="AY2766" s="562"/>
      <c r="AZ2766" s="562"/>
      <c r="BA2766" s="562"/>
      <c r="BB2766" s="562"/>
      <c r="BC2766" s="562"/>
      <c r="BD2766" s="562"/>
      <c r="BE2766" s="562"/>
      <c r="BF2766" s="562"/>
      <c r="BG2766" s="554" t="s">
        <v>123</v>
      </c>
      <c r="BH2766" s="555"/>
      <c r="BI2766" s="555"/>
      <c r="BJ2766" s="555"/>
      <c r="BK2766" s="555"/>
      <c r="BL2766" s="556"/>
    </row>
    <row r="2767" spans="3:64" ht="18" x14ac:dyDescent="0.2">
      <c r="C2767" s="561"/>
      <c r="D2767" s="561"/>
      <c r="E2767" s="557" t="s">
        <v>15</v>
      </c>
      <c r="F2767" s="558"/>
      <c r="G2767" s="558"/>
      <c r="H2767" s="558"/>
      <c r="I2767" s="558"/>
      <c r="J2767" s="559"/>
      <c r="K2767" s="557" t="s">
        <v>212</v>
      </c>
      <c r="L2767" s="558"/>
      <c r="M2767" s="558"/>
      <c r="N2767" s="558"/>
      <c r="O2767" s="558"/>
      <c r="P2767" s="559"/>
      <c r="Q2767" s="557" t="s">
        <v>120</v>
      </c>
      <c r="R2767" s="558"/>
      <c r="S2767" s="558"/>
      <c r="T2767" s="558"/>
      <c r="U2767" s="558"/>
      <c r="V2767" s="559"/>
      <c r="W2767" s="560" t="s">
        <v>121</v>
      </c>
      <c r="X2767" s="560"/>
      <c r="Y2767" s="560"/>
      <c r="Z2767" s="560"/>
      <c r="AA2767" s="560"/>
      <c r="AB2767" s="560"/>
      <c r="AC2767" s="560" t="s">
        <v>150</v>
      </c>
      <c r="AD2767" s="560"/>
      <c r="AE2767" s="560"/>
      <c r="AF2767" s="560"/>
      <c r="AG2767" s="560"/>
      <c r="AH2767" s="560"/>
      <c r="AI2767" s="560" t="s">
        <v>7</v>
      </c>
      <c r="AJ2767" s="560"/>
      <c r="AK2767" s="560"/>
      <c r="AL2767" s="560"/>
      <c r="AM2767" s="560"/>
      <c r="AN2767" s="560"/>
      <c r="AO2767" s="560" t="s">
        <v>50</v>
      </c>
      <c r="AP2767" s="560"/>
      <c r="AQ2767" s="560"/>
      <c r="AR2767" s="560"/>
      <c r="AS2767" s="560"/>
      <c r="AT2767" s="560"/>
      <c r="AU2767" s="548" t="s">
        <v>7</v>
      </c>
      <c r="AV2767" s="548"/>
      <c r="AW2767" s="548"/>
      <c r="AX2767" s="548"/>
      <c r="AY2767" s="548"/>
      <c r="AZ2767" s="548"/>
      <c r="BA2767" s="548" t="s">
        <v>8</v>
      </c>
      <c r="BB2767" s="548"/>
      <c r="BC2767" s="548"/>
      <c r="BD2767" s="548"/>
      <c r="BE2767" s="548"/>
      <c r="BF2767" s="548"/>
      <c r="BG2767" s="551" t="s">
        <v>11</v>
      </c>
      <c r="BH2767" s="551" t="s">
        <v>12</v>
      </c>
      <c r="BI2767" s="551" t="s">
        <v>10</v>
      </c>
      <c r="BJ2767" s="551" t="s">
        <v>0</v>
      </c>
      <c r="BK2767" s="551" t="s">
        <v>13</v>
      </c>
      <c r="BL2767" s="551" t="s">
        <v>14</v>
      </c>
    </row>
    <row r="2768" spans="3:64" x14ac:dyDescent="0.2">
      <c r="C2768" s="561"/>
      <c r="D2768" s="561"/>
      <c r="E2768" s="549" t="s">
        <v>11</v>
      </c>
      <c r="F2768" s="549" t="s">
        <v>12</v>
      </c>
      <c r="G2768" s="549" t="s">
        <v>10</v>
      </c>
      <c r="H2768" s="549" t="s">
        <v>0</v>
      </c>
      <c r="I2768" s="549" t="s">
        <v>13</v>
      </c>
      <c r="J2768" s="549" t="s">
        <v>14</v>
      </c>
      <c r="K2768" s="549" t="s">
        <v>11</v>
      </c>
      <c r="L2768" s="549" t="s">
        <v>12</v>
      </c>
      <c r="M2768" s="549" t="s">
        <v>10</v>
      </c>
      <c r="N2768" s="549" t="s">
        <v>0</v>
      </c>
      <c r="O2768" s="549" t="s">
        <v>13</v>
      </c>
      <c r="P2768" s="549" t="s">
        <v>14</v>
      </c>
      <c r="Q2768" s="549" t="s">
        <v>11</v>
      </c>
      <c r="R2768" s="549" t="s">
        <v>12</v>
      </c>
      <c r="S2768" s="549" t="s">
        <v>10</v>
      </c>
      <c r="T2768" s="549" t="s">
        <v>0</v>
      </c>
      <c r="U2768" s="549" t="s">
        <v>13</v>
      </c>
      <c r="V2768" s="549" t="s">
        <v>14</v>
      </c>
      <c r="W2768" s="549" t="s">
        <v>11</v>
      </c>
      <c r="X2768" s="548" t="s">
        <v>12</v>
      </c>
      <c r="Y2768" s="548" t="s">
        <v>10</v>
      </c>
      <c r="Z2768" s="548" t="s">
        <v>0</v>
      </c>
      <c r="AA2768" s="548" t="s">
        <v>13</v>
      </c>
      <c r="AB2768" s="548" t="s">
        <v>14</v>
      </c>
      <c r="AC2768" s="548" t="s">
        <v>11</v>
      </c>
      <c r="AD2768" s="548" t="s">
        <v>12</v>
      </c>
      <c r="AE2768" s="548" t="s">
        <v>10</v>
      </c>
      <c r="AF2768" s="548" t="s">
        <v>0</v>
      </c>
      <c r="AG2768" s="548" t="s">
        <v>13</v>
      </c>
      <c r="AH2768" s="548" t="s">
        <v>14</v>
      </c>
      <c r="AI2768" s="548" t="s">
        <v>11</v>
      </c>
      <c r="AJ2768" s="548" t="s">
        <v>12</v>
      </c>
      <c r="AK2768" s="548" t="s">
        <v>10</v>
      </c>
      <c r="AL2768" s="548" t="s">
        <v>0</v>
      </c>
      <c r="AM2768" s="548" t="s">
        <v>13</v>
      </c>
      <c r="AN2768" s="548" t="s">
        <v>14</v>
      </c>
      <c r="AO2768" s="548" t="s">
        <v>11</v>
      </c>
      <c r="AP2768" s="548" t="s">
        <v>12</v>
      </c>
      <c r="AQ2768" s="548" t="s">
        <v>10</v>
      </c>
      <c r="AR2768" s="548" t="s">
        <v>0</v>
      </c>
      <c r="AS2768" s="548" t="s">
        <v>13</v>
      </c>
      <c r="AT2768" s="548" t="s">
        <v>14</v>
      </c>
      <c r="AU2768" s="548" t="s">
        <v>11</v>
      </c>
      <c r="AV2768" s="548" t="s">
        <v>12</v>
      </c>
      <c r="AW2768" s="548" t="s">
        <v>10</v>
      </c>
      <c r="AX2768" s="548" t="s">
        <v>0</v>
      </c>
      <c r="AY2768" s="548" t="s">
        <v>13</v>
      </c>
      <c r="AZ2768" s="548" t="s">
        <v>14</v>
      </c>
      <c r="BA2768" s="548" t="s">
        <v>11</v>
      </c>
      <c r="BB2768" s="548" t="s">
        <v>12</v>
      </c>
      <c r="BC2768" s="548" t="s">
        <v>10</v>
      </c>
      <c r="BD2768" s="548" t="s">
        <v>0</v>
      </c>
      <c r="BE2768" s="548" t="s">
        <v>13</v>
      </c>
      <c r="BF2768" s="548" t="s">
        <v>14</v>
      </c>
      <c r="BG2768" s="552"/>
      <c r="BH2768" s="552"/>
      <c r="BI2768" s="552"/>
      <c r="BJ2768" s="552"/>
      <c r="BK2768" s="552"/>
      <c r="BL2768" s="552"/>
    </row>
    <row r="2769" spans="3:64" ht="55.5" customHeight="1" x14ac:dyDescent="0.2">
      <c r="C2769" s="561"/>
      <c r="D2769" s="561"/>
      <c r="E2769" s="550"/>
      <c r="F2769" s="550"/>
      <c r="G2769" s="550"/>
      <c r="H2769" s="550"/>
      <c r="I2769" s="550"/>
      <c r="J2769" s="550"/>
      <c r="K2769" s="550"/>
      <c r="L2769" s="550"/>
      <c r="M2769" s="550"/>
      <c r="N2769" s="550"/>
      <c r="O2769" s="550"/>
      <c r="P2769" s="550"/>
      <c r="Q2769" s="550"/>
      <c r="R2769" s="550"/>
      <c r="S2769" s="550"/>
      <c r="T2769" s="550"/>
      <c r="U2769" s="550"/>
      <c r="V2769" s="550"/>
      <c r="W2769" s="550"/>
      <c r="X2769" s="548"/>
      <c r="Y2769" s="548"/>
      <c r="Z2769" s="548"/>
      <c r="AA2769" s="548"/>
      <c r="AB2769" s="548"/>
      <c r="AC2769" s="548"/>
      <c r="AD2769" s="548"/>
      <c r="AE2769" s="548"/>
      <c r="AF2769" s="548"/>
      <c r="AG2769" s="548"/>
      <c r="AH2769" s="548"/>
      <c r="AI2769" s="548"/>
      <c r="AJ2769" s="548"/>
      <c r="AK2769" s="548"/>
      <c r="AL2769" s="548"/>
      <c r="AM2769" s="548"/>
      <c r="AN2769" s="548"/>
      <c r="AO2769" s="548"/>
      <c r="AP2769" s="548"/>
      <c r="AQ2769" s="548"/>
      <c r="AR2769" s="548"/>
      <c r="AS2769" s="548"/>
      <c r="AT2769" s="548"/>
      <c r="AU2769" s="548"/>
      <c r="AV2769" s="548"/>
      <c r="AW2769" s="548"/>
      <c r="AX2769" s="548"/>
      <c r="AY2769" s="548"/>
      <c r="AZ2769" s="548"/>
      <c r="BA2769" s="548"/>
      <c r="BB2769" s="548"/>
      <c r="BC2769" s="548"/>
      <c r="BD2769" s="548"/>
      <c r="BE2769" s="548"/>
      <c r="BF2769" s="548"/>
      <c r="BG2769" s="553"/>
      <c r="BH2769" s="553"/>
      <c r="BI2769" s="553"/>
      <c r="BJ2769" s="553"/>
      <c r="BK2769" s="553"/>
      <c r="BL2769" s="553"/>
    </row>
    <row r="2770" spans="3:64" ht="15.75" x14ac:dyDescent="0.25">
      <c r="C2770" s="233">
        <v>1</v>
      </c>
      <c r="D2770" s="233">
        <v>2</v>
      </c>
      <c r="E2770" s="450">
        <v>3</v>
      </c>
      <c r="F2770" s="233">
        <v>4</v>
      </c>
      <c r="G2770" s="450">
        <v>5</v>
      </c>
      <c r="H2770" s="233">
        <v>6</v>
      </c>
      <c r="I2770" s="233">
        <v>7</v>
      </c>
      <c r="J2770" s="233">
        <v>8</v>
      </c>
      <c r="K2770" s="233">
        <v>9</v>
      </c>
      <c r="L2770" s="233">
        <v>10</v>
      </c>
      <c r="M2770" s="233">
        <v>11</v>
      </c>
      <c r="N2770" s="233">
        <v>12</v>
      </c>
      <c r="O2770" s="233">
        <v>13</v>
      </c>
      <c r="P2770" s="233">
        <v>14</v>
      </c>
      <c r="Q2770" s="233">
        <v>15</v>
      </c>
      <c r="R2770" s="233">
        <v>16</v>
      </c>
      <c r="S2770" s="233">
        <v>17</v>
      </c>
      <c r="T2770" s="233">
        <v>18</v>
      </c>
      <c r="U2770" s="233">
        <v>19</v>
      </c>
      <c r="V2770" s="233">
        <v>20</v>
      </c>
      <c r="W2770" s="233">
        <v>21</v>
      </c>
      <c r="X2770" s="233">
        <v>22</v>
      </c>
      <c r="Y2770" s="233">
        <v>23</v>
      </c>
      <c r="Z2770" s="233">
        <v>24</v>
      </c>
      <c r="AA2770" s="233">
        <v>25</v>
      </c>
      <c r="AB2770" s="233">
        <v>26</v>
      </c>
      <c r="AC2770" s="111">
        <v>27</v>
      </c>
      <c r="AD2770" s="111">
        <v>28</v>
      </c>
      <c r="AE2770" s="111">
        <v>29</v>
      </c>
      <c r="AF2770" s="111">
        <v>30</v>
      </c>
      <c r="AG2770" s="111">
        <v>31</v>
      </c>
      <c r="AH2770" s="111">
        <v>32</v>
      </c>
      <c r="AI2770" s="111">
        <v>33</v>
      </c>
      <c r="AJ2770" s="111">
        <v>34</v>
      </c>
      <c r="AK2770" s="111">
        <v>35</v>
      </c>
      <c r="AL2770" s="111">
        <v>36</v>
      </c>
      <c r="AM2770" s="111">
        <v>37</v>
      </c>
      <c r="AN2770" s="111">
        <v>38</v>
      </c>
      <c r="AO2770" s="111">
        <v>39</v>
      </c>
      <c r="AP2770" s="111">
        <v>40</v>
      </c>
      <c r="AQ2770" s="111">
        <v>41</v>
      </c>
      <c r="AR2770" s="111">
        <v>42</v>
      </c>
      <c r="AS2770" s="111">
        <v>43</v>
      </c>
      <c r="AT2770" s="111">
        <v>44</v>
      </c>
      <c r="AU2770" s="233">
        <v>45</v>
      </c>
      <c r="AV2770" s="233">
        <v>46</v>
      </c>
      <c r="AW2770" s="233">
        <v>47</v>
      </c>
      <c r="AX2770" s="233">
        <v>48</v>
      </c>
      <c r="AY2770" s="233">
        <v>49</v>
      </c>
      <c r="AZ2770" s="233">
        <v>50</v>
      </c>
      <c r="BA2770" s="233">
        <v>51</v>
      </c>
      <c r="BB2770" s="233">
        <v>52</v>
      </c>
      <c r="BC2770" s="233">
        <v>53</v>
      </c>
      <c r="BD2770" s="233">
        <v>54</v>
      </c>
      <c r="BE2770" s="233">
        <v>55</v>
      </c>
      <c r="BF2770" s="233">
        <v>56</v>
      </c>
      <c r="BG2770" s="233">
        <v>57</v>
      </c>
      <c r="BH2770" s="233">
        <v>58</v>
      </c>
      <c r="BI2770" s="233">
        <v>59</v>
      </c>
      <c r="BJ2770" s="233">
        <v>60</v>
      </c>
      <c r="BK2770" s="233">
        <v>61</v>
      </c>
      <c r="BL2770" s="233">
        <v>62</v>
      </c>
    </row>
    <row r="2771" spans="3:64" ht="18.75" x14ac:dyDescent="0.3">
      <c r="C2771" s="393">
        <v>1</v>
      </c>
      <c r="D2771" s="454" t="s">
        <v>16</v>
      </c>
      <c r="E2771" s="252">
        <v>10.02</v>
      </c>
      <c r="F2771" s="252"/>
      <c r="G2771" s="252">
        <f>E2771+F2771</f>
        <v>10.02</v>
      </c>
      <c r="H2771" s="449">
        <v>10.02</v>
      </c>
      <c r="I2771" s="254">
        <f t="shared" ref="I2771:I2801" si="2731">IF(H2771&lt;&gt;0,(H2771/G2771*100),0)</f>
        <v>100</v>
      </c>
      <c r="J2771" s="62">
        <f>G2771-H2771</f>
        <v>0</v>
      </c>
      <c r="K2771" s="252">
        <v>37.620000000000012</v>
      </c>
      <c r="L2771" s="57"/>
      <c r="M2771" s="252">
        <f>K2771+L2771</f>
        <v>37.620000000000012</v>
      </c>
      <c r="N2771" s="252">
        <v>37.619999999999997</v>
      </c>
      <c r="O2771" s="254">
        <f>IF(N2771&lt;&gt;0,(N2771/M2771*100),0)</f>
        <v>99.999999999999972</v>
      </c>
      <c r="P2771" s="252">
        <f t="shared" ref="P2771:P2800" si="2732">M2771-N2771</f>
        <v>0</v>
      </c>
      <c r="Q2771" s="252">
        <v>6.27</v>
      </c>
      <c r="R2771" s="252"/>
      <c r="S2771" s="252">
        <f>Q2771+R2771</f>
        <v>6.27</v>
      </c>
      <c r="T2771" s="252">
        <v>2.09</v>
      </c>
      <c r="U2771" s="254">
        <f t="shared" ref="U2771:U2801" si="2733">IF(T2771&lt;&gt;0,(T2771/S2771*100),0)</f>
        <v>33.333333333333329</v>
      </c>
      <c r="V2771" s="252">
        <f>S2771-T2771</f>
        <v>4.18</v>
      </c>
      <c r="W2771" s="252">
        <v>0.8</v>
      </c>
      <c r="X2771" s="252"/>
      <c r="Y2771" s="252">
        <f>W2771+X2771</f>
        <v>0.8</v>
      </c>
      <c r="Z2771" s="252">
        <v>0.2</v>
      </c>
      <c r="AA2771" s="254">
        <f>IF(Z2771&lt;&gt;0,(Z2771/Y2771*100),0)</f>
        <v>25</v>
      </c>
      <c r="AB2771" s="252">
        <f>Y2771-Z2771</f>
        <v>0.60000000000000009</v>
      </c>
      <c r="AC2771" s="221">
        <v>207.47283999999993</v>
      </c>
      <c r="AD2771" s="221"/>
      <c r="AE2771" s="221">
        <f>AC2771+AD2771</f>
        <v>207.47283999999993</v>
      </c>
      <c r="AF2771" s="221">
        <v>0</v>
      </c>
      <c r="AG2771" s="220"/>
      <c r="AH2771" s="221">
        <f>AE2771-AF2771</f>
        <v>207.47283999999993</v>
      </c>
      <c r="AI2771" s="221">
        <v>384.80637999999999</v>
      </c>
      <c r="AJ2771" s="321"/>
      <c r="AK2771" s="221">
        <f>AI2771+AJ2771</f>
        <v>384.80637999999999</v>
      </c>
      <c r="AL2771" s="221">
        <v>166.65</v>
      </c>
      <c r="AM2771" s="220">
        <f>IF(AL2771&lt;&gt;0,(AL2771/AK2771*100),0)</f>
        <v>43.307494018160511</v>
      </c>
      <c r="AN2771" s="221">
        <f>AK2771-AL2771</f>
        <v>218.15637999999998</v>
      </c>
      <c r="AO2771" s="221">
        <v>363.24099999999999</v>
      </c>
      <c r="AP2771" s="321"/>
      <c r="AQ2771" s="221">
        <f>AO2771+AP2771</f>
        <v>363.24099999999999</v>
      </c>
      <c r="AR2771" s="221">
        <v>107.1</v>
      </c>
      <c r="AS2771" s="220">
        <f>IF(AR2771&lt;&gt;0,(AR2771/AQ2771*100),0)</f>
        <v>29.484557084690326</v>
      </c>
      <c r="AT2771" s="221">
        <f>AQ2771-AR2771</f>
        <v>256.14099999999996</v>
      </c>
      <c r="AU2771" s="221">
        <v>0</v>
      </c>
      <c r="AV2771" s="62"/>
      <c r="AW2771" s="221">
        <f>AU2771+AV2771</f>
        <v>0</v>
      </c>
      <c r="AX2771" s="221">
        <v>0</v>
      </c>
      <c r="AY2771" s="220">
        <f>IF(AX2771&lt;&gt;0,(AX2771/AW2771*100),0)</f>
        <v>0</v>
      </c>
      <c r="AZ2771" s="221">
        <f>AW2771-AX2771</f>
        <v>0</v>
      </c>
      <c r="BA2771" s="221">
        <v>0</v>
      </c>
      <c r="BB2771" s="221"/>
      <c r="BC2771" s="221">
        <f>BA2771+BB2771</f>
        <v>0</v>
      </c>
      <c r="BD2771" s="221">
        <v>0</v>
      </c>
      <c r="BE2771" s="220">
        <f>IF(BD2771&lt;&gt;0,(BD2771/BC2771*100),0)</f>
        <v>0</v>
      </c>
      <c r="BF2771" s="221">
        <f>BC2771-BD2771</f>
        <v>0</v>
      </c>
      <c r="BG2771" s="222">
        <f t="shared" ref="BG2771:BH2801" si="2734">E2771+K2771+Q2771+W2771+AI2771+AO2771+AU2771+BA2771+AC2771</f>
        <v>1010.2302199999999</v>
      </c>
      <c r="BH2771" s="222">
        <f t="shared" si="2734"/>
        <v>0</v>
      </c>
      <c r="BI2771" s="222">
        <f>SUM(BG2771:BH2771)</f>
        <v>1010.2302199999999</v>
      </c>
      <c r="BJ2771" s="222">
        <f t="shared" ref="BJ2771:BJ2800" si="2735">H2771+N2771+T2771+Z2771+AL2771+AR2771+AX2771+BD2771+AF2771</f>
        <v>323.68</v>
      </c>
      <c r="BK2771" s="223">
        <f>IF(BJ2771&lt;&gt;0,(BJ2771/BI2771*100),0)</f>
        <v>32.040221485356085</v>
      </c>
      <c r="BL2771" s="222">
        <f>BI2771-BJ2771</f>
        <v>686.55021999999985</v>
      </c>
    </row>
    <row r="2772" spans="3:64" ht="18.75" x14ac:dyDescent="0.3">
      <c r="C2772" s="393">
        <v>2</v>
      </c>
      <c r="D2772" s="394" t="s">
        <v>190</v>
      </c>
      <c r="E2772" s="252">
        <v>-9.9999999999766942E-4</v>
      </c>
      <c r="F2772" s="213"/>
      <c r="G2772" s="252">
        <f t="shared" ref="G2772:G2800" si="2736">E2772+F2772</f>
        <v>-9.9999999999766942E-4</v>
      </c>
      <c r="H2772" s="252">
        <v>0</v>
      </c>
      <c r="I2772" s="254">
        <f t="shared" si="2731"/>
        <v>0</v>
      </c>
      <c r="J2772" s="62">
        <f t="shared" ref="J2772:J2800" si="2737">G2772-H2772</f>
        <v>-9.9999999999766942E-4</v>
      </c>
      <c r="K2772" s="252">
        <v>26.402000000000001</v>
      </c>
      <c r="L2772" s="57"/>
      <c r="M2772" s="252">
        <f t="shared" ref="M2772:M2801" si="2738">K2772+L2772</f>
        <v>26.402000000000001</v>
      </c>
      <c r="N2772" s="252">
        <v>26.4</v>
      </c>
      <c r="O2772" s="254">
        <f t="shared" ref="O2772:O2801" si="2739">IF(N2772&lt;&gt;0,(N2772/M2772*100),0)</f>
        <v>99.992424816301778</v>
      </c>
      <c r="P2772" s="252">
        <f t="shared" si="2732"/>
        <v>2.0000000000024443E-3</v>
      </c>
      <c r="Q2772" s="252">
        <v>8.2800000000000011</v>
      </c>
      <c r="R2772" s="252"/>
      <c r="S2772" s="252">
        <f t="shared" ref="S2772:S2800" si="2740">Q2772+R2772</f>
        <v>8.2800000000000011</v>
      </c>
      <c r="T2772" s="252">
        <v>8.2799999999999994</v>
      </c>
      <c r="U2772" s="254">
        <f t="shared" si="2733"/>
        <v>99.999999999999972</v>
      </c>
      <c r="V2772" s="252">
        <f t="shared" ref="V2772:V2801" si="2741">S2772-T2772</f>
        <v>0</v>
      </c>
      <c r="W2772" s="252">
        <v>0</v>
      </c>
      <c r="X2772" s="252"/>
      <c r="Y2772" s="252">
        <f t="shared" ref="Y2772:Y2800" si="2742">W2772+X2772</f>
        <v>0</v>
      </c>
      <c r="Z2772" s="252">
        <v>0</v>
      </c>
      <c r="AA2772" s="254">
        <f t="shared" ref="AA2772:AA2801" si="2743">IF(Z2772&lt;&gt;0,(Z2772/Y2772*100),0)</f>
        <v>0</v>
      </c>
      <c r="AB2772" s="252">
        <f t="shared" ref="AB2772:AB2800" si="2744">Y2772-Z2772</f>
        <v>0</v>
      </c>
      <c r="AC2772" s="221">
        <v>125.58771999999999</v>
      </c>
      <c r="AD2772" s="221"/>
      <c r="AE2772" s="221">
        <f t="shared" ref="AE2772:AE2800" si="2745">AC2772+AD2772</f>
        <v>125.58771999999999</v>
      </c>
      <c r="AF2772" s="221">
        <v>73</v>
      </c>
      <c r="AG2772" s="220"/>
      <c r="AH2772" s="221">
        <f t="shared" ref="AH2772:AH2801" si="2746">AE2772-AF2772</f>
        <v>52.58771999999999</v>
      </c>
      <c r="AI2772" s="221">
        <v>521.30298000000005</v>
      </c>
      <c r="AJ2772" s="321"/>
      <c r="AK2772" s="221">
        <f t="shared" ref="AK2772:AK2800" si="2747">AI2772+AJ2772</f>
        <v>521.30298000000005</v>
      </c>
      <c r="AL2772" s="221">
        <v>452</v>
      </c>
      <c r="AM2772" s="220">
        <f t="shared" ref="AM2772:AM2801" si="2748">IF(AL2772&lt;&gt;0,(AL2772/AK2772*100),0)</f>
        <v>86.705815493324039</v>
      </c>
      <c r="AN2772" s="221">
        <f t="shared" ref="AN2772:AN2800" si="2749">AK2772-AL2772</f>
        <v>69.302980000000048</v>
      </c>
      <c r="AO2772" s="221">
        <v>466.90042000000028</v>
      </c>
      <c r="AP2772" s="321"/>
      <c r="AQ2772" s="221">
        <f t="shared" ref="AQ2772:AQ2800" si="2750">AO2772+AP2772</f>
        <v>466.90042000000028</v>
      </c>
      <c r="AR2772" s="221">
        <v>393</v>
      </c>
      <c r="AS2772" s="220">
        <f t="shared" ref="AS2772:AS2801" si="2751">IF(AR2772&lt;&gt;0,(AR2772/AQ2772*100),0)</f>
        <v>84.17212389742545</v>
      </c>
      <c r="AT2772" s="221">
        <f t="shared" ref="AT2772:AT2800" si="2752">AQ2772-AR2772</f>
        <v>73.900420000000281</v>
      </c>
      <c r="AU2772" s="221">
        <v>0</v>
      </c>
      <c r="AV2772" s="62"/>
      <c r="AW2772" s="221">
        <f t="shared" ref="AW2772:AW2800" si="2753">AU2772+AV2772</f>
        <v>0</v>
      </c>
      <c r="AX2772" s="221">
        <v>0</v>
      </c>
      <c r="AY2772" s="220">
        <f t="shared" ref="AY2772:AY2801" si="2754">IF(AX2772&lt;&gt;0,(AX2772/AW2772*100),0)</f>
        <v>0</v>
      </c>
      <c r="AZ2772" s="221">
        <f t="shared" ref="AZ2772:AZ2800" si="2755">AW2772-AX2772</f>
        <v>0</v>
      </c>
      <c r="BA2772" s="221">
        <v>0</v>
      </c>
      <c r="BB2772" s="221"/>
      <c r="BC2772" s="221">
        <f t="shared" ref="BC2772:BC2800" si="2756">BA2772+BB2772</f>
        <v>0</v>
      </c>
      <c r="BD2772" s="221">
        <v>0</v>
      </c>
      <c r="BE2772" s="220">
        <f t="shared" ref="BE2772:BE2801" si="2757">IF(BD2772&lt;&gt;0,(BD2772/BC2772*100),0)</f>
        <v>0</v>
      </c>
      <c r="BF2772" s="221">
        <f t="shared" ref="BF2772:BF2800" si="2758">BC2772-BD2772</f>
        <v>0</v>
      </c>
      <c r="BG2772" s="222">
        <f t="shared" si="2734"/>
        <v>1148.4721200000004</v>
      </c>
      <c r="BH2772" s="222">
        <f t="shared" si="2734"/>
        <v>0</v>
      </c>
      <c r="BI2772" s="222">
        <f t="shared" ref="BI2772:BI2800" si="2759">SUM(BG2772:BH2772)</f>
        <v>1148.4721200000004</v>
      </c>
      <c r="BJ2772" s="222">
        <f t="shared" si="2735"/>
        <v>952.68000000000006</v>
      </c>
      <c r="BK2772" s="223">
        <f t="shared" ref="BK2772:BK2801" si="2760">IF(BJ2772&lt;&gt;0,(BJ2772/BI2772*100),0)</f>
        <v>82.95194836771482</v>
      </c>
      <c r="BL2772" s="222">
        <f t="shared" ref="BL2772:BL2800" si="2761">BI2772-BJ2772</f>
        <v>195.7921200000003</v>
      </c>
    </row>
    <row r="2773" spans="3:64" ht="18.75" x14ac:dyDescent="0.3">
      <c r="C2773" s="393">
        <v>3</v>
      </c>
      <c r="D2773" s="394" t="s">
        <v>18</v>
      </c>
      <c r="E2773" s="252">
        <v>1.4019999999999992</v>
      </c>
      <c r="F2773" s="213"/>
      <c r="G2773" s="252">
        <f t="shared" si="2736"/>
        <v>1.4019999999999992</v>
      </c>
      <c r="H2773" s="252">
        <v>1.4</v>
      </c>
      <c r="I2773" s="254">
        <f t="shared" si="2731"/>
        <v>99.857346647646267</v>
      </c>
      <c r="J2773" s="62">
        <f t="shared" si="2737"/>
        <v>1.9999999999993356E-3</v>
      </c>
      <c r="K2773" s="252">
        <v>42.210000000000008</v>
      </c>
      <c r="L2773" s="57"/>
      <c r="M2773" s="252">
        <f t="shared" si="2738"/>
        <v>42.210000000000008</v>
      </c>
      <c r="N2773" s="252">
        <v>20.07</v>
      </c>
      <c r="O2773" s="254">
        <f t="shared" si="2739"/>
        <v>47.547974413646052</v>
      </c>
      <c r="P2773" s="252">
        <f t="shared" si="2732"/>
        <v>22.140000000000008</v>
      </c>
      <c r="Q2773" s="252">
        <v>11.770000000000003</v>
      </c>
      <c r="R2773" s="252"/>
      <c r="S2773" s="252">
        <f t="shared" si="2740"/>
        <v>11.770000000000003</v>
      </c>
      <c r="T2773" s="252">
        <v>8.0399999999999991</v>
      </c>
      <c r="U2773" s="254">
        <f t="shared" si="2733"/>
        <v>68.309260832625299</v>
      </c>
      <c r="V2773" s="252">
        <f t="shared" si="2741"/>
        <v>3.730000000000004</v>
      </c>
      <c r="W2773" s="252">
        <v>1.42</v>
      </c>
      <c r="X2773" s="252"/>
      <c r="Y2773" s="252">
        <f t="shared" si="2742"/>
        <v>1.42</v>
      </c>
      <c r="Z2773" s="252">
        <v>0.5</v>
      </c>
      <c r="AA2773" s="254">
        <f t="shared" si="2743"/>
        <v>35.211267605633807</v>
      </c>
      <c r="AB2773" s="252">
        <f t="shared" si="2744"/>
        <v>0.91999999999999993</v>
      </c>
      <c r="AC2773" s="221">
        <v>161.60076000000001</v>
      </c>
      <c r="AD2773" s="221"/>
      <c r="AE2773" s="221">
        <f t="shared" si="2745"/>
        <v>161.60076000000001</v>
      </c>
      <c r="AF2773" s="221">
        <v>92.14</v>
      </c>
      <c r="AG2773" s="220"/>
      <c r="AH2773" s="221">
        <f t="shared" si="2746"/>
        <v>69.460760000000008</v>
      </c>
      <c r="AI2773" s="221">
        <v>913.05552000000046</v>
      </c>
      <c r="AJ2773" s="321"/>
      <c r="AK2773" s="221">
        <f t="shared" si="2747"/>
        <v>913.05552000000046</v>
      </c>
      <c r="AL2773" s="221">
        <v>486.71499999999997</v>
      </c>
      <c r="AM2773" s="220">
        <f t="shared" si="2748"/>
        <v>53.30617792004584</v>
      </c>
      <c r="AN2773" s="221">
        <f t="shared" si="2749"/>
        <v>426.34052000000048</v>
      </c>
      <c r="AO2773" s="221">
        <v>864.9450599999999</v>
      </c>
      <c r="AP2773" s="321"/>
      <c r="AQ2773" s="221">
        <f t="shared" si="2750"/>
        <v>864.9450599999999</v>
      </c>
      <c r="AR2773" s="221">
        <v>384.99</v>
      </c>
      <c r="AS2773" s="220">
        <f t="shared" si="2751"/>
        <v>44.510341500765385</v>
      </c>
      <c r="AT2773" s="221">
        <f t="shared" si="2752"/>
        <v>479.95505999999989</v>
      </c>
      <c r="AU2773" s="221">
        <v>0</v>
      </c>
      <c r="AV2773" s="62"/>
      <c r="AW2773" s="221">
        <f t="shared" si="2753"/>
        <v>0</v>
      </c>
      <c r="AX2773" s="221">
        <v>0</v>
      </c>
      <c r="AY2773" s="220">
        <f t="shared" si="2754"/>
        <v>0</v>
      </c>
      <c r="AZ2773" s="221">
        <f t="shared" si="2755"/>
        <v>0</v>
      </c>
      <c r="BA2773" s="221">
        <v>15.387900000000009</v>
      </c>
      <c r="BB2773" s="221"/>
      <c r="BC2773" s="221">
        <f t="shared" si="2756"/>
        <v>15.387900000000009</v>
      </c>
      <c r="BD2773" s="221">
        <v>12</v>
      </c>
      <c r="BE2773" s="220">
        <f t="shared" si="2757"/>
        <v>77.983350554656539</v>
      </c>
      <c r="BF2773" s="221">
        <f t="shared" si="2758"/>
        <v>3.387900000000009</v>
      </c>
      <c r="BG2773" s="222">
        <f t="shared" si="2734"/>
        <v>2011.7912400000005</v>
      </c>
      <c r="BH2773" s="222">
        <f t="shared" si="2734"/>
        <v>0</v>
      </c>
      <c r="BI2773" s="222">
        <f t="shared" si="2759"/>
        <v>2011.7912400000005</v>
      </c>
      <c r="BJ2773" s="222">
        <f t="shared" si="2735"/>
        <v>1005.855</v>
      </c>
      <c r="BK2773" s="223">
        <f t="shared" si="2760"/>
        <v>49.997980903823787</v>
      </c>
      <c r="BL2773" s="222">
        <f t="shared" si="2761"/>
        <v>1005.9362400000005</v>
      </c>
    </row>
    <row r="2774" spans="3:64" ht="18.75" x14ac:dyDescent="0.3">
      <c r="C2774" s="393">
        <v>4</v>
      </c>
      <c r="D2774" s="394" t="s">
        <v>19</v>
      </c>
      <c r="E2774" s="252">
        <v>-9.9999999999766942E-4</v>
      </c>
      <c r="F2774" s="213"/>
      <c r="G2774" s="252">
        <f t="shared" si="2736"/>
        <v>-9.9999999999766942E-4</v>
      </c>
      <c r="H2774" s="252">
        <v>0</v>
      </c>
      <c r="I2774" s="254">
        <f t="shared" si="2731"/>
        <v>0</v>
      </c>
      <c r="J2774" s="62">
        <f t="shared" si="2737"/>
        <v>-9.9999999999766942E-4</v>
      </c>
      <c r="K2774" s="252">
        <v>22.14</v>
      </c>
      <c r="L2774" s="57"/>
      <c r="M2774" s="252">
        <f t="shared" si="2738"/>
        <v>22.14</v>
      </c>
      <c r="N2774" s="252">
        <v>0.84</v>
      </c>
      <c r="O2774" s="254">
        <f t="shared" si="2739"/>
        <v>3.7940379403794036</v>
      </c>
      <c r="P2774" s="252">
        <f t="shared" si="2732"/>
        <v>21.3</v>
      </c>
      <c r="Q2774" s="252">
        <v>7.3800000000000026</v>
      </c>
      <c r="R2774" s="252"/>
      <c r="S2774" s="252">
        <f t="shared" si="2740"/>
        <v>7.3800000000000026</v>
      </c>
      <c r="T2774" s="252">
        <v>3.85</v>
      </c>
      <c r="U2774" s="254">
        <f t="shared" si="2733"/>
        <v>52.168021680216782</v>
      </c>
      <c r="V2774" s="252">
        <f t="shared" si="2741"/>
        <v>3.5300000000000025</v>
      </c>
      <c r="W2774" s="252">
        <v>1.1999999999999995</v>
      </c>
      <c r="X2774" s="252"/>
      <c r="Y2774" s="252">
        <f t="shared" si="2742"/>
        <v>1.1999999999999995</v>
      </c>
      <c r="Z2774" s="252">
        <v>0.96</v>
      </c>
      <c r="AA2774" s="254">
        <f t="shared" si="2743"/>
        <v>80.000000000000028</v>
      </c>
      <c r="AB2774" s="252">
        <f t="shared" si="2744"/>
        <v>0.23999999999999955</v>
      </c>
      <c r="AC2774" s="221">
        <v>158.54476000000003</v>
      </c>
      <c r="AD2774" s="221"/>
      <c r="AE2774" s="221">
        <f t="shared" si="2745"/>
        <v>158.54476000000003</v>
      </c>
      <c r="AF2774" s="221">
        <v>78.28</v>
      </c>
      <c r="AG2774" s="220"/>
      <c r="AH2774" s="221">
        <f t="shared" si="2746"/>
        <v>80.264760000000024</v>
      </c>
      <c r="AI2774" s="221">
        <v>639.97121999999979</v>
      </c>
      <c r="AJ2774" s="321"/>
      <c r="AK2774" s="221">
        <f t="shared" si="2747"/>
        <v>639.97121999999979</v>
      </c>
      <c r="AL2774" s="221">
        <v>141.31</v>
      </c>
      <c r="AM2774" s="220">
        <f t="shared" si="2748"/>
        <v>22.08068044059857</v>
      </c>
      <c r="AN2774" s="221">
        <f t="shared" si="2749"/>
        <v>498.66121999999979</v>
      </c>
      <c r="AO2774" s="221">
        <v>450.63144000000034</v>
      </c>
      <c r="AP2774" s="321"/>
      <c r="AQ2774" s="221">
        <f t="shared" si="2750"/>
        <v>450.63144000000034</v>
      </c>
      <c r="AR2774" s="221">
        <v>262.185</v>
      </c>
      <c r="AS2774" s="220">
        <f t="shared" si="2751"/>
        <v>58.181692782021557</v>
      </c>
      <c r="AT2774" s="221">
        <f t="shared" si="2752"/>
        <v>188.44644000000034</v>
      </c>
      <c r="AU2774" s="221">
        <v>0</v>
      </c>
      <c r="AV2774" s="62"/>
      <c r="AW2774" s="221">
        <f t="shared" si="2753"/>
        <v>0</v>
      </c>
      <c r="AX2774" s="221">
        <v>0</v>
      </c>
      <c r="AY2774" s="220">
        <f t="shared" si="2754"/>
        <v>0</v>
      </c>
      <c r="AZ2774" s="221">
        <f t="shared" si="2755"/>
        <v>0</v>
      </c>
      <c r="BA2774" s="221">
        <v>0</v>
      </c>
      <c r="BB2774" s="221"/>
      <c r="BC2774" s="221">
        <f t="shared" si="2756"/>
        <v>0</v>
      </c>
      <c r="BD2774" s="221">
        <v>0</v>
      </c>
      <c r="BE2774" s="220">
        <f t="shared" si="2757"/>
        <v>0</v>
      </c>
      <c r="BF2774" s="221">
        <f t="shared" si="2758"/>
        <v>0</v>
      </c>
      <c r="BG2774" s="222">
        <f t="shared" si="2734"/>
        <v>1279.8664200000001</v>
      </c>
      <c r="BH2774" s="222">
        <f t="shared" si="2734"/>
        <v>0</v>
      </c>
      <c r="BI2774" s="222">
        <f t="shared" si="2759"/>
        <v>1279.8664200000001</v>
      </c>
      <c r="BJ2774" s="222">
        <f t="shared" si="2735"/>
        <v>487.42499999999995</v>
      </c>
      <c r="BK2774" s="223">
        <f t="shared" si="2760"/>
        <v>38.084052552921882</v>
      </c>
      <c r="BL2774" s="222">
        <f t="shared" si="2761"/>
        <v>792.44142000000011</v>
      </c>
    </row>
    <row r="2775" spans="3:64" ht="18.75" x14ac:dyDescent="0.3">
      <c r="C2775" s="393">
        <v>5</v>
      </c>
      <c r="D2775" s="394" t="s">
        <v>20</v>
      </c>
      <c r="E2775" s="252">
        <v>0</v>
      </c>
      <c r="F2775" s="213"/>
      <c r="G2775" s="252">
        <f t="shared" si="2736"/>
        <v>0</v>
      </c>
      <c r="H2775" s="252">
        <v>0</v>
      </c>
      <c r="I2775" s="254">
        <f t="shared" si="2731"/>
        <v>0</v>
      </c>
      <c r="J2775" s="62">
        <f t="shared" si="2737"/>
        <v>0</v>
      </c>
      <c r="K2775" s="252">
        <v>17.280000000000005</v>
      </c>
      <c r="L2775" s="57"/>
      <c r="M2775" s="252">
        <f t="shared" si="2738"/>
        <v>17.280000000000005</v>
      </c>
      <c r="N2775" s="252">
        <v>17.28</v>
      </c>
      <c r="O2775" s="254">
        <f t="shared" si="2739"/>
        <v>99.999999999999972</v>
      </c>
      <c r="P2775" s="252">
        <f t="shared" si="2732"/>
        <v>0</v>
      </c>
      <c r="Q2775" s="252">
        <v>5.8000000000000016</v>
      </c>
      <c r="R2775" s="252"/>
      <c r="S2775" s="252">
        <f t="shared" si="2740"/>
        <v>5.8000000000000016</v>
      </c>
      <c r="T2775" s="252">
        <v>5.8</v>
      </c>
      <c r="U2775" s="254">
        <f t="shared" si="2733"/>
        <v>99.999999999999972</v>
      </c>
      <c r="V2775" s="252">
        <f t="shared" si="2741"/>
        <v>0</v>
      </c>
      <c r="W2775" s="252">
        <v>0.69999999999999973</v>
      </c>
      <c r="X2775" s="252"/>
      <c r="Y2775" s="252">
        <f t="shared" si="2742"/>
        <v>0.69999999999999973</v>
      </c>
      <c r="Z2775" s="252">
        <v>0.7</v>
      </c>
      <c r="AA2775" s="254">
        <f t="shared" si="2743"/>
        <v>100.00000000000003</v>
      </c>
      <c r="AB2775" s="252">
        <f t="shared" si="2744"/>
        <v>0</v>
      </c>
      <c r="AC2775" s="221">
        <v>128.262</v>
      </c>
      <c r="AD2775" s="221"/>
      <c r="AE2775" s="221">
        <f t="shared" si="2745"/>
        <v>128.262</v>
      </c>
      <c r="AF2775" s="221">
        <v>112.556</v>
      </c>
      <c r="AG2775" s="220"/>
      <c r="AH2775" s="221">
        <f t="shared" si="2746"/>
        <v>15.706000000000003</v>
      </c>
      <c r="AI2775" s="221">
        <v>450.83868000000007</v>
      </c>
      <c r="AJ2775" s="321"/>
      <c r="AK2775" s="221">
        <f t="shared" si="2747"/>
        <v>450.83868000000007</v>
      </c>
      <c r="AL2775" s="221">
        <v>450.84</v>
      </c>
      <c r="AM2775" s="220">
        <f t="shared" si="2748"/>
        <v>100.00029278765521</v>
      </c>
      <c r="AN2775" s="221">
        <f t="shared" si="2749"/>
        <v>-1.3199999999073952E-3</v>
      </c>
      <c r="AO2775" s="221">
        <v>427.04499999999996</v>
      </c>
      <c r="AP2775" s="321"/>
      <c r="AQ2775" s="221">
        <f t="shared" si="2750"/>
        <v>427.04499999999996</v>
      </c>
      <c r="AR2775" s="221">
        <v>427.05</v>
      </c>
      <c r="AS2775" s="220">
        <f t="shared" si="2751"/>
        <v>100.00117083679707</v>
      </c>
      <c r="AT2775" s="221">
        <f t="shared" si="2752"/>
        <v>-5.0000000000522959E-3</v>
      </c>
      <c r="AU2775" s="221">
        <v>0</v>
      </c>
      <c r="AV2775" s="62"/>
      <c r="AW2775" s="221">
        <f t="shared" si="2753"/>
        <v>0</v>
      </c>
      <c r="AX2775" s="221">
        <v>0</v>
      </c>
      <c r="AY2775" s="220">
        <f t="shared" si="2754"/>
        <v>0</v>
      </c>
      <c r="AZ2775" s="221">
        <f t="shared" si="2755"/>
        <v>0</v>
      </c>
      <c r="BA2775" s="221">
        <v>0</v>
      </c>
      <c r="BB2775" s="221"/>
      <c r="BC2775" s="221">
        <f t="shared" si="2756"/>
        <v>0</v>
      </c>
      <c r="BD2775" s="221">
        <v>0</v>
      </c>
      <c r="BE2775" s="220">
        <f t="shared" si="2757"/>
        <v>0</v>
      </c>
      <c r="BF2775" s="221">
        <f t="shared" si="2758"/>
        <v>0</v>
      </c>
      <c r="BG2775" s="222">
        <f t="shared" si="2734"/>
        <v>1029.9256800000001</v>
      </c>
      <c r="BH2775" s="222">
        <f t="shared" si="2734"/>
        <v>0</v>
      </c>
      <c r="BI2775" s="222">
        <f t="shared" si="2759"/>
        <v>1029.9256800000001</v>
      </c>
      <c r="BJ2775" s="222">
        <f t="shared" si="2735"/>
        <v>1014.2260000000001</v>
      </c>
      <c r="BK2775" s="223">
        <f t="shared" si="2760"/>
        <v>98.475649233253421</v>
      </c>
      <c r="BL2775" s="222">
        <f t="shared" si="2761"/>
        <v>15.699679999999944</v>
      </c>
    </row>
    <row r="2776" spans="3:64" ht="18.75" x14ac:dyDescent="0.3">
      <c r="C2776" s="393">
        <v>6</v>
      </c>
      <c r="D2776" s="456" t="s">
        <v>21</v>
      </c>
      <c r="E2776" s="252">
        <v>0</v>
      </c>
      <c r="F2776" s="213"/>
      <c r="G2776" s="252">
        <f t="shared" si="2736"/>
        <v>0</v>
      </c>
      <c r="H2776" s="252">
        <v>0</v>
      </c>
      <c r="I2776" s="254">
        <f t="shared" si="2731"/>
        <v>0</v>
      </c>
      <c r="J2776" s="62">
        <f t="shared" si="2737"/>
        <v>0</v>
      </c>
      <c r="K2776" s="252">
        <v>11.350000000000005</v>
      </c>
      <c r="L2776" s="57"/>
      <c r="M2776" s="252">
        <f t="shared" si="2738"/>
        <v>11.350000000000005</v>
      </c>
      <c r="N2776" s="252">
        <v>0</v>
      </c>
      <c r="O2776" s="254">
        <f t="shared" si="2739"/>
        <v>0</v>
      </c>
      <c r="P2776" s="252">
        <f t="shared" si="2732"/>
        <v>11.350000000000005</v>
      </c>
      <c r="Q2776" s="252">
        <v>5.2399999999999984</v>
      </c>
      <c r="R2776" s="252"/>
      <c r="S2776" s="252">
        <f t="shared" si="2740"/>
        <v>5.2399999999999984</v>
      </c>
      <c r="T2776" s="252">
        <v>0.2</v>
      </c>
      <c r="U2776" s="254">
        <f t="shared" si="2733"/>
        <v>3.8167938931297725</v>
      </c>
      <c r="V2776" s="252">
        <f t="shared" si="2741"/>
        <v>5.0399999999999983</v>
      </c>
      <c r="W2776" s="252">
        <v>7.9999999999999849E-2</v>
      </c>
      <c r="X2776" s="252"/>
      <c r="Y2776" s="252">
        <f t="shared" si="2742"/>
        <v>7.9999999999999849E-2</v>
      </c>
      <c r="Z2776" s="252">
        <v>0.08</v>
      </c>
      <c r="AA2776" s="254">
        <f t="shared" si="2743"/>
        <v>100.0000000000002</v>
      </c>
      <c r="AB2776" s="252">
        <f t="shared" si="2744"/>
        <v>-1.5265566588595902E-16</v>
      </c>
      <c r="AC2776" s="221">
        <v>6.9469399999999837</v>
      </c>
      <c r="AD2776" s="221"/>
      <c r="AE2776" s="221">
        <f t="shared" si="2745"/>
        <v>6.9469399999999837</v>
      </c>
      <c r="AF2776" s="221">
        <v>6.5</v>
      </c>
      <c r="AG2776" s="220"/>
      <c r="AH2776" s="221">
        <f t="shared" si="2746"/>
        <v>0.44693999999998368</v>
      </c>
      <c r="AI2776" s="221">
        <v>12.041800000000023</v>
      </c>
      <c r="AJ2776" s="321"/>
      <c r="AK2776" s="221">
        <f t="shared" si="2747"/>
        <v>12.041800000000023</v>
      </c>
      <c r="AL2776" s="221">
        <v>6.8</v>
      </c>
      <c r="AM2776" s="220">
        <f t="shared" si="2748"/>
        <v>56.469962962347708</v>
      </c>
      <c r="AN2776" s="221">
        <f t="shared" si="2749"/>
        <v>5.2418000000000236</v>
      </c>
      <c r="AO2776" s="221">
        <v>99.634140000000031</v>
      </c>
      <c r="AP2776" s="321"/>
      <c r="AQ2776" s="221">
        <f t="shared" si="2750"/>
        <v>99.634140000000031</v>
      </c>
      <c r="AR2776" s="221">
        <v>25.8</v>
      </c>
      <c r="AS2776" s="220">
        <f t="shared" si="2751"/>
        <v>25.894738490240389</v>
      </c>
      <c r="AT2776" s="221">
        <f t="shared" si="2752"/>
        <v>73.834140000000033</v>
      </c>
      <c r="AU2776" s="221">
        <v>0</v>
      </c>
      <c r="AV2776" s="62"/>
      <c r="AW2776" s="221">
        <f t="shared" si="2753"/>
        <v>0</v>
      </c>
      <c r="AX2776" s="221">
        <v>0</v>
      </c>
      <c r="AY2776" s="220">
        <f t="shared" si="2754"/>
        <v>0</v>
      </c>
      <c r="AZ2776" s="221">
        <f t="shared" si="2755"/>
        <v>0</v>
      </c>
      <c r="BA2776" s="221">
        <v>0</v>
      </c>
      <c r="BB2776" s="221"/>
      <c r="BC2776" s="221">
        <f t="shared" si="2756"/>
        <v>0</v>
      </c>
      <c r="BD2776" s="221">
        <v>0</v>
      </c>
      <c r="BE2776" s="220">
        <f t="shared" si="2757"/>
        <v>0</v>
      </c>
      <c r="BF2776" s="221">
        <f t="shared" si="2758"/>
        <v>0</v>
      </c>
      <c r="BG2776" s="222">
        <f t="shared" si="2734"/>
        <v>135.29288000000003</v>
      </c>
      <c r="BH2776" s="222">
        <f t="shared" si="2734"/>
        <v>0</v>
      </c>
      <c r="BI2776" s="222">
        <f t="shared" si="2759"/>
        <v>135.29288000000003</v>
      </c>
      <c r="BJ2776" s="222">
        <f t="shared" si="2735"/>
        <v>39.380000000000003</v>
      </c>
      <c r="BK2776" s="223">
        <f t="shared" si="2760"/>
        <v>29.107222789551081</v>
      </c>
      <c r="BL2776" s="222">
        <f t="shared" si="2761"/>
        <v>95.91288000000003</v>
      </c>
    </row>
    <row r="2777" spans="3:64" ht="18.75" x14ac:dyDescent="0.3">
      <c r="C2777" s="393">
        <v>7</v>
      </c>
      <c r="D2777" s="394" t="s">
        <v>22</v>
      </c>
      <c r="E2777" s="252">
        <v>0</v>
      </c>
      <c r="F2777" s="213">
        <v>3.34</v>
      </c>
      <c r="G2777" s="252">
        <f t="shared" si="2736"/>
        <v>3.34</v>
      </c>
      <c r="H2777" s="252">
        <v>3.34</v>
      </c>
      <c r="I2777" s="254">
        <f t="shared" si="2731"/>
        <v>100</v>
      </c>
      <c r="J2777" s="62">
        <f t="shared" si="2737"/>
        <v>0</v>
      </c>
      <c r="K2777" s="252">
        <v>25.419999999999987</v>
      </c>
      <c r="L2777" s="57"/>
      <c r="M2777" s="252">
        <f t="shared" si="2738"/>
        <v>25.419999999999987</v>
      </c>
      <c r="N2777" s="252">
        <v>18.25</v>
      </c>
      <c r="O2777" s="254">
        <f t="shared" si="2739"/>
        <v>71.793863099921367</v>
      </c>
      <c r="P2777" s="252">
        <f t="shared" si="2732"/>
        <v>7.1699999999999875</v>
      </c>
      <c r="Q2777" s="252">
        <v>3.9799999999999969</v>
      </c>
      <c r="R2777" s="252"/>
      <c r="S2777" s="252">
        <f t="shared" si="2740"/>
        <v>3.9799999999999969</v>
      </c>
      <c r="T2777" s="252">
        <v>1.87</v>
      </c>
      <c r="U2777" s="254">
        <f t="shared" si="2733"/>
        <v>46.984924623115617</v>
      </c>
      <c r="V2777" s="252">
        <f t="shared" si="2741"/>
        <v>2.1099999999999968</v>
      </c>
      <c r="W2777" s="252">
        <v>0.44999999999999929</v>
      </c>
      <c r="X2777" s="252"/>
      <c r="Y2777" s="252">
        <f t="shared" si="2742"/>
        <v>0.44999999999999929</v>
      </c>
      <c r="Z2777" s="252">
        <v>0.33</v>
      </c>
      <c r="AA2777" s="254">
        <f t="shared" si="2743"/>
        <v>73.333333333333456</v>
      </c>
      <c r="AB2777" s="252">
        <f t="shared" si="2744"/>
        <v>0.11999999999999927</v>
      </c>
      <c r="AC2777" s="221">
        <v>43.044719999999984</v>
      </c>
      <c r="AD2777" s="221"/>
      <c r="AE2777" s="221">
        <f t="shared" si="2745"/>
        <v>43.044719999999984</v>
      </c>
      <c r="AF2777" s="221">
        <v>30.36</v>
      </c>
      <c r="AG2777" s="220"/>
      <c r="AH2777" s="221">
        <f t="shared" si="2746"/>
        <v>12.684719999999984</v>
      </c>
      <c r="AI2777" s="221">
        <v>223.24484000000007</v>
      </c>
      <c r="AJ2777" s="321"/>
      <c r="AK2777" s="221">
        <f t="shared" si="2747"/>
        <v>223.24484000000007</v>
      </c>
      <c r="AL2777" s="221">
        <v>186.45</v>
      </c>
      <c r="AM2777" s="220">
        <f t="shared" si="2748"/>
        <v>83.518167765938031</v>
      </c>
      <c r="AN2777" s="221">
        <f t="shared" si="2749"/>
        <v>36.794840000000079</v>
      </c>
      <c r="AO2777" s="221">
        <v>155.41365999999994</v>
      </c>
      <c r="AP2777" s="321"/>
      <c r="AQ2777" s="221">
        <f t="shared" si="2750"/>
        <v>155.41365999999994</v>
      </c>
      <c r="AR2777" s="221">
        <v>125.42</v>
      </c>
      <c r="AS2777" s="220">
        <f t="shared" si="2751"/>
        <v>80.700756934750814</v>
      </c>
      <c r="AT2777" s="221">
        <f t="shared" si="2752"/>
        <v>29.993659999999934</v>
      </c>
      <c r="AU2777" s="221">
        <v>0</v>
      </c>
      <c r="AV2777" s="62"/>
      <c r="AW2777" s="221">
        <f t="shared" si="2753"/>
        <v>0</v>
      </c>
      <c r="AX2777" s="221">
        <v>0</v>
      </c>
      <c r="AY2777" s="220">
        <f t="shared" si="2754"/>
        <v>0</v>
      </c>
      <c r="AZ2777" s="221">
        <f t="shared" si="2755"/>
        <v>0</v>
      </c>
      <c r="BA2777" s="221">
        <v>0</v>
      </c>
      <c r="BB2777" s="221"/>
      <c r="BC2777" s="221">
        <f t="shared" si="2756"/>
        <v>0</v>
      </c>
      <c r="BD2777" s="221">
        <v>0</v>
      </c>
      <c r="BE2777" s="220">
        <f t="shared" si="2757"/>
        <v>0</v>
      </c>
      <c r="BF2777" s="221">
        <f t="shared" si="2758"/>
        <v>0</v>
      </c>
      <c r="BG2777" s="222">
        <f t="shared" si="2734"/>
        <v>451.55322000000001</v>
      </c>
      <c r="BH2777" s="222">
        <f t="shared" si="2734"/>
        <v>3.34</v>
      </c>
      <c r="BI2777" s="222">
        <f t="shared" si="2759"/>
        <v>454.89321999999999</v>
      </c>
      <c r="BJ2777" s="222">
        <f t="shared" si="2735"/>
        <v>366.02</v>
      </c>
      <c r="BK2777" s="223">
        <f t="shared" si="2760"/>
        <v>80.462839169157107</v>
      </c>
      <c r="BL2777" s="222">
        <f t="shared" si="2761"/>
        <v>88.873220000000003</v>
      </c>
    </row>
    <row r="2778" spans="3:64" ht="18.75" x14ac:dyDescent="0.3">
      <c r="C2778" s="393">
        <v>8</v>
      </c>
      <c r="D2778" s="394" t="s">
        <v>23</v>
      </c>
      <c r="E2778" s="252">
        <v>0</v>
      </c>
      <c r="F2778" s="213"/>
      <c r="G2778" s="252">
        <f t="shared" si="2736"/>
        <v>0</v>
      </c>
      <c r="H2778" s="252">
        <v>0</v>
      </c>
      <c r="I2778" s="254">
        <f t="shared" si="2731"/>
        <v>0</v>
      </c>
      <c r="J2778" s="62">
        <f t="shared" si="2737"/>
        <v>0</v>
      </c>
      <c r="K2778" s="252">
        <v>5.4000000000000039</v>
      </c>
      <c r="L2778" s="57"/>
      <c r="M2778" s="252">
        <f t="shared" si="2738"/>
        <v>5.4000000000000039</v>
      </c>
      <c r="N2778" s="252">
        <v>0</v>
      </c>
      <c r="O2778" s="254">
        <f t="shared" si="2739"/>
        <v>0</v>
      </c>
      <c r="P2778" s="252">
        <f t="shared" si="2732"/>
        <v>5.4000000000000039</v>
      </c>
      <c r="Q2778" s="252">
        <v>1.7999999999999998</v>
      </c>
      <c r="R2778" s="252"/>
      <c r="S2778" s="252">
        <f t="shared" si="2740"/>
        <v>1.7999999999999998</v>
      </c>
      <c r="T2778" s="252">
        <v>0.7</v>
      </c>
      <c r="U2778" s="254">
        <f t="shared" si="2733"/>
        <v>38.888888888888893</v>
      </c>
      <c r="V2778" s="252">
        <f t="shared" si="2741"/>
        <v>1.0999999999999999</v>
      </c>
      <c r="W2778" s="252">
        <v>0.29999999999999982</v>
      </c>
      <c r="X2778" s="252"/>
      <c r="Y2778" s="252">
        <f t="shared" si="2742"/>
        <v>0.29999999999999982</v>
      </c>
      <c r="Z2778" s="252">
        <v>0.21</v>
      </c>
      <c r="AA2778" s="254">
        <f t="shared" si="2743"/>
        <v>70.000000000000043</v>
      </c>
      <c r="AB2778" s="252">
        <f t="shared" si="2744"/>
        <v>8.999999999999983E-2</v>
      </c>
      <c r="AC2778" s="221">
        <v>2.06036000000001</v>
      </c>
      <c r="AD2778" s="221"/>
      <c r="AE2778" s="221">
        <f t="shared" si="2745"/>
        <v>2.06036000000001</v>
      </c>
      <c r="AF2778" s="221">
        <v>2.06</v>
      </c>
      <c r="AG2778" s="220"/>
      <c r="AH2778" s="221">
        <f t="shared" si="2746"/>
        <v>3.6000000000990795E-4</v>
      </c>
      <c r="AI2778" s="221">
        <v>110.39052000000004</v>
      </c>
      <c r="AJ2778" s="321"/>
      <c r="AK2778" s="221">
        <f t="shared" si="2747"/>
        <v>110.39052000000004</v>
      </c>
      <c r="AL2778" s="221">
        <v>61.88</v>
      </c>
      <c r="AM2778" s="220">
        <f t="shared" si="2748"/>
        <v>56.055538102366022</v>
      </c>
      <c r="AN2778" s="221">
        <f t="shared" si="2749"/>
        <v>48.510520000000035</v>
      </c>
      <c r="AO2778" s="221">
        <v>101.67990000000006</v>
      </c>
      <c r="AP2778" s="321"/>
      <c r="AQ2778" s="221">
        <f t="shared" si="2750"/>
        <v>101.67990000000006</v>
      </c>
      <c r="AR2778" s="221">
        <v>52.18</v>
      </c>
      <c r="AS2778" s="220">
        <f t="shared" si="2751"/>
        <v>51.31791042280723</v>
      </c>
      <c r="AT2778" s="221">
        <f t="shared" si="2752"/>
        <v>49.499900000000061</v>
      </c>
      <c r="AU2778" s="221">
        <v>0</v>
      </c>
      <c r="AV2778" s="62"/>
      <c r="AW2778" s="221">
        <f t="shared" si="2753"/>
        <v>0</v>
      </c>
      <c r="AX2778" s="221">
        <v>0</v>
      </c>
      <c r="AY2778" s="220">
        <f t="shared" si="2754"/>
        <v>0</v>
      </c>
      <c r="AZ2778" s="221">
        <f t="shared" si="2755"/>
        <v>0</v>
      </c>
      <c r="BA2778" s="221">
        <v>0</v>
      </c>
      <c r="BB2778" s="221"/>
      <c r="BC2778" s="221">
        <f t="shared" si="2756"/>
        <v>0</v>
      </c>
      <c r="BD2778" s="221">
        <v>0</v>
      </c>
      <c r="BE2778" s="220">
        <f t="shared" si="2757"/>
        <v>0</v>
      </c>
      <c r="BF2778" s="221">
        <f t="shared" si="2758"/>
        <v>0</v>
      </c>
      <c r="BG2778" s="222">
        <f t="shared" si="2734"/>
        <v>221.6307800000001</v>
      </c>
      <c r="BH2778" s="222">
        <f t="shared" si="2734"/>
        <v>0</v>
      </c>
      <c r="BI2778" s="222">
        <f t="shared" si="2759"/>
        <v>221.6307800000001</v>
      </c>
      <c r="BJ2778" s="222">
        <f t="shared" si="2735"/>
        <v>117.03</v>
      </c>
      <c r="BK2778" s="223">
        <f t="shared" si="2760"/>
        <v>52.804037417546404</v>
      </c>
      <c r="BL2778" s="222">
        <f t="shared" si="2761"/>
        <v>104.6007800000001</v>
      </c>
    </row>
    <row r="2779" spans="3:64" ht="18.75" x14ac:dyDescent="0.3">
      <c r="C2779" s="393">
        <v>9</v>
      </c>
      <c r="D2779" s="394" t="s">
        <v>24</v>
      </c>
      <c r="E2779" s="252">
        <v>0.17611999999999883</v>
      </c>
      <c r="F2779" s="252"/>
      <c r="G2779" s="252">
        <f t="shared" si="2736"/>
        <v>0.17611999999999883</v>
      </c>
      <c r="H2779" s="252">
        <v>0</v>
      </c>
      <c r="I2779" s="254">
        <f t="shared" si="2731"/>
        <v>0</v>
      </c>
      <c r="J2779" s="62">
        <f t="shared" si="2737"/>
        <v>0.17611999999999883</v>
      </c>
      <c r="K2779" s="252">
        <v>29.360000000000007</v>
      </c>
      <c r="L2779" s="57"/>
      <c r="M2779" s="252">
        <f t="shared" si="2738"/>
        <v>29.360000000000007</v>
      </c>
      <c r="N2779" s="252">
        <v>8.5</v>
      </c>
      <c r="O2779" s="254">
        <f t="shared" si="2739"/>
        <v>28.950953678474107</v>
      </c>
      <c r="P2779" s="408">
        <f t="shared" si="2732"/>
        <v>20.860000000000007</v>
      </c>
      <c r="Q2779" s="252">
        <v>9.07</v>
      </c>
      <c r="R2779" s="252"/>
      <c r="S2779" s="252">
        <f t="shared" si="2740"/>
        <v>9.07</v>
      </c>
      <c r="T2779" s="252">
        <v>3.27</v>
      </c>
      <c r="U2779" s="254">
        <f t="shared" si="2733"/>
        <v>36.052921719955897</v>
      </c>
      <c r="V2779" s="252">
        <f t="shared" si="2741"/>
        <v>5.8000000000000007</v>
      </c>
      <c r="W2779" s="252">
        <v>1.350000000000001</v>
      </c>
      <c r="X2779" s="252"/>
      <c r="Y2779" s="252">
        <f t="shared" si="2742"/>
        <v>1.350000000000001</v>
      </c>
      <c r="Z2779" s="252">
        <v>0.45</v>
      </c>
      <c r="AA2779" s="254">
        <f t="shared" si="2743"/>
        <v>33.333333333333307</v>
      </c>
      <c r="AB2779" s="252">
        <f t="shared" si="2744"/>
        <v>0.90000000000000102</v>
      </c>
      <c r="AC2779" s="221">
        <v>220.73183999999998</v>
      </c>
      <c r="AD2779" s="221"/>
      <c r="AE2779" s="221">
        <f t="shared" si="2745"/>
        <v>220.73183999999998</v>
      </c>
      <c r="AF2779" s="221">
        <v>102.85899999999999</v>
      </c>
      <c r="AG2779" s="220"/>
      <c r="AH2779" s="221">
        <f t="shared" si="2746"/>
        <v>117.87283999999998</v>
      </c>
      <c r="AI2779" s="221">
        <v>701.28738000000033</v>
      </c>
      <c r="AJ2779" s="321"/>
      <c r="AK2779" s="221">
        <f t="shared" si="2747"/>
        <v>701.28738000000033</v>
      </c>
      <c r="AL2779" s="221">
        <v>156.47</v>
      </c>
      <c r="AM2779" s="220">
        <f t="shared" si="2748"/>
        <v>22.311823150161338</v>
      </c>
      <c r="AN2779" s="221">
        <f t="shared" si="2749"/>
        <v>544.8173800000003</v>
      </c>
      <c r="AO2779" s="221">
        <v>618.90350000000012</v>
      </c>
      <c r="AP2779" s="321"/>
      <c r="AQ2779" s="221">
        <f t="shared" si="2750"/>
        <v>618.90350000000012</v>
      </c>
      <c r="AR2779" s="221">
        <v>215.98</v>
      </c>
      <c r="AS2779" s="220">
        <f t="shared" si="2751"/>
        <v>34.897201259970245</v>
      </c>
      <c r="AT2779" s="221">
        <f t="shared" si="2752"/>
        <v>402.9235000000001</v>
      </c>
      <c r="AU2779" s="221">
        <v>0</v>
      </c>
      <c r="AV2779" s="62"/>
      <c r="AW2779" s="221">
        <f t="shared" si="2753"/>
        <v>0</v>
      </c>
      <c r="AX2779" s="221">
        <v>0</v>
      </c>
      <c r="AY2779" s="220">
        <f t="shared" si="2754"/>
        <v>0</v>
      </c>
      <c r="AZ2779" s="221">
        <f t="shared" si="2755"/>
        <v>0</v>
      </c>
      <c r="BA2779" s="221">
        <v>0</v>
      </c>
      <c r="BB2779" s="221"/>
      <c r="BC2779" s="221">
        <f t="shared" si="2756"/>
        <v>0</v>
      </c>
      <c r="BD2779" s="221">
        <v>0</v>
      </c>
      <c r="BE2779" s="220">
        <f t="shared" si="2757"/>
        <v>0</v>
      </c>
      <c r="BF2779" s="221">
        <f t="shared" si="2758"/>
        <v>0</v>
      </c>
      <c r="BG2779" s="222">
        <f t="shared" si="2734"/>
        <v>1580.8788400000003</v>
      </c>
      <c r="BH2779" s="222">
        <f t="shared" si="2734"/>
        <v>0</v>
      </c>
      <c r="BI2779" s="222">
        <f t="shared" si="2759"/>
        <v>1580.8788400000003</v>
      </c>
      <c r="BJ2779" s="222">
        <f t="shared" si="2735"/>
        <v>487.52899999999994</v>
      </c>
      <c r="BK2779" s="223">
        <f t="shared" si="2760"/>
        <v>30.839112249740776</v>
      </c>
      <c r="BL2779" s="222">
        <f t="shared" si="2761"/>
        <v>1093.3498400000003</v>
      </c>
    </row>
    <row r="2780" spans="3:64" ht="18.75" x14ac:dyDescent="0.3">
      <c r="C2780" s="393">
        <v>10</v>
      </c>
      <c r="D2780" s="394" t="s">
        <v>25</v>
      </c>
      <c r="E2780" s="252">
        <v>0</v>
      </c>
      <c r="F2780" s="252"/>
      <c r="G2780" s="252">
        <f t="shared" si="2736"/>
        <v>0</v>
      </c>
      <c r="H2780" s="453">
        <v>0</v>
      </c>
      <c r="I2780" s="254">
        <f t="shared" si="2731"/>
        <v>0</v>
      </c>
      <c r="J2780" s="62">
        <f t="shared" si="2737"/>
        <v>0</v>
      </c>
      <c r="K2780" s="252">
        <v>3.3699999999999903</v>
      </c>
      <c r="L2780" s="57"/>
      <c r="M2780" s="252">
        <f t="shared" si="2738"/>
        <v>3.3699999999999903</v>
      </c>
      <c r="N2780" s="252">
        <v>1.18</v>
      </c>
      <c r="O2780" s="254">
        <f t="shared" si="2739"/>
        <v>35.014836795252322</v>
      </c>
      <c r="P2780" s="252">
        <f t="shared" si="2732"/>
        <v>2.1899999999999906</v>
      </c>
      <c r="Q2780" s="252">
        <v>1.6500000000000021</v>
      </c>
      <c r="R2780" s="252"/>
      <c r="S2780" s="252">
        <f t="shared" si="2740"/>
        <v>1.6500000000000021</v>
      </c>
      <c r="T2780" s="252">
        <v>1.07</v>
      </c>
      <c r="U2780" s="254">
        <f t="shared" si="2733"/>
        <v>64.848484848484773</v>
      </c>
      <c r="V2780" s="252">
        <f t="shared" si="2741"/>
        <v>0.58000000000000207</v>
      </c>
      <c r="W2780" s="252">
        <v>0</v>
      </c>
      <c r="X2780" s="252"/>
      <c r="Y2780" s="252">
        <f t="shared" si="2742"/>
        <v>0</v>
      </c>
      <c r="Z2780" s="252">
        <v>0</v>
      </c>
      <c r="AA2780" s="254">
        <f t="shared" si="2743"/>
        <v>0</v>
      </c>
      <c r="AB2780" s="252">
        <f t="shared" si="2744"/>
        <v>0</v>
      </c>
      <c r="AC2780" s="221">
        <v>21.448000000000008</v>
      </c>
      <c r="AD2780" s="221"/>
      <c r="AE2780" s="221">
        <f t="shared" si="2745"/>
        <v>21.448000000000008</v>
      </c>
      <c r="AF2780" s="444">
        <v>12.47</v>
      </c>
      <c r="AG2780" s="220"/>
      <c r="AH2780" s="221">
        <f t="shared" si="2746"/>
        <v>8.9780000000000069</v>
      </c>
      <c r="AI2780" s="221">
        <v>71.737339999999904</v>
      </c>
      <c r="AJ2780" s="321"/>
      <c r="AK2780" s="221">
        <f t="shared" si="2747"/>
        <v>71.737339999999904</v>
      </c>
      <c r="AL2780" s="466">
        <v>44.2</v>
      </c>
      <c r="AM2780" s="220">
        <f t="shared" si="2748"/>
        <v>61.61365893968199</v>
      </c>
      <c r="AN2780" s="221">
        <f t="shared" si="2749"/>
        <v>27.537339999999901</v>
      </c>
      <c r="AO2780" s="221">
        <v>74.111160000000154</v>
      </c>
      <c r="AP2780" s="321"/>
      <c r="AQ2780" s="221">
        <f t="shared" si="2750"/>
        <v>74.111160000000154</v>
      </c>
      <c r="AR2780" s="221">
        <v>52.75</v>
      </c>
      <c r="AS2780" s="220">
        <f t="shared" si="2751"/>
        <v>71.176864590973736</v>
      </c>
      <c r="AT2780" s="221">
        <f t="shared" si="2752"/>
        <v>21.361160000000154</v>
      </c>
      <c r="AU2780" s="221">
        <v>1.7763568394002505E-15</v>
      </c>
      <c r="AV2780" s="62"/>
      <c r="AW2780" s="221">
        <f t="shared" si="2753"/>
        <v>1.7763568394002505E-15</v>
      </c>
      <c r="AX2780" s="221">
        <v>0</v>
      </c>
      <c r="AY2780" s="220">
        <f t="shared" si="2754"/>
        <v>0</v>
      </c>
      <c r="AZ2780" s="221">
        <f t="shared" si="2755"/>
        <v>1.7763568394002505E-15</v>
      </c>
      <c r="BA2780" s="221">
        <v>53.82777999999999</v>
      </c>
      <c r="BB2780" s="221"/>
      <c r="BC2780" s="221">
        <f t="shared" si="2756"/>
        <v>53.82777999999999</v>
      </c>
      <c r="BD2780" s="221">
        <v>31.65</v>
      </c>
      <c r="BE2780" s="220">
        <f t="shared" si="2757"/>
        <v>58.798635202863657</v>
      </c>
      <c r="BF2780" s="221">
        <f t="shared" si="2758"/>
        <v>22.177779999999991</v>
      </c>
      <c r="BG2780" s="222">
        <f t="shared" si="2734"/>
        <v>226.14428000000004</v>
      </c>
      <c r="BH2780" s="222">
        <f t="shared" si="2734"/>
        <v>0</v>
      </c>
      <c r="BI2780" s="222">
        <f t="shared" si="2759"/>
        <v>226.14428000000004</v>
      </c>
      <c r="BJ2780" s="222">
        <f t="shared" si="2735"/>
        <v>143.32</v>
      </c>
      <c r="BK2780" s="223">
        <f t="shared" si="2760"/>
        <v>63.375469854908538</v>
      </c>
      <c r="BL2780" s="222">
        <f t="shared" si="2761"/>
        <v>82.824280000000044</v>
      </c>
    </row>
    <row r="2781" spans="3:64" ht="26.25" x14ac:dyDescent="0.4">
      <c r="C2781" s="393">
        <v>11</v>
      </c>
      <c r="D2781" s="394" t="s">
        <v>26</v>
      </c>
      <c r="E2781" s="252">
        <v>-4.3599999999983652E-3</v>
      </c>
      <c r="F2781" s="252"/>
      <c r="G2781" s="252">
        <f t="shared" si="2736"/>
        <v>-4.3599999999983652E-3</v>
      </c>
      <c r="H2781" s="252">
        <v>0</v>
      </c>
      <c r="I2781" s="254">
        <f t="shared" si="2731"/>
        <v>0</v>
      </c>
      <c r="J2781" s="62">
        <f t="shared" si="2737"/>
        <v>-4.3599999999983652E-3</v>
      </c>
      <c r="K2781" s="252">
        <v>5.8799999999999955</v>
      </c>
      <c r="L2781" s="67"/>
      <c r="M2781" s="252">
        <f t="shared" si="2738"/>
        <v>5.8799999999999955</v>
      </c>
      <c r="N2781" s="252">
        <v>5.88</v>
      </c>
      <c r="O2781" s="254">
        <f t="shared" si="2739"/>
        <v>100.00000000000007</v>
      </c>
      <c r="P2781" s="252">
        <f t="shared" si="2732"/>
        <v>0</v>
      </c>
      <c r="Q2781" s="252">
        <v>2.490000000000002</v>
      </c>
      <c r="R2781" s="252"/>
      <c r="S2781" s="252">
        <f t="shared" si="2740"/>
        <v>2.490000000000002</v>
      </c>
      <c r="T2781" s="252">
        <v>2.4900000000000002</v>
      </c>
      <c r="U2781" s="254">
        <f t="shared" si="2733"/>
        <v>99.999999999999929</v>
      </c>
      <c r="V2781" s="252">
        <f t="shared" si="2741"/>
        <v>0</v>
      </c>
      <c r="W2781" s="252">
        <v>2.1900000000000022</v>
      </c>
      <c r="X2781" s="252"/>
      <c r="Y2781" s="252">
        <f t="shared" si="2742"/>
        <v>2.1900000000000022</v>
      </c>
      <c r="Z2781" s="252">
        <v>2.19</v>
      </c>
      <c r="AA2781" s="254">
        <f t="shared" si="2743"/>
        <v>99.999999999999901</v>
      </c>
      <c r="AB2781" s="252">
        <f t="shared" si="2744"/>
        <v>0</v>
      </c>
      <c r="AC2781" s="221">
        <v>24.714560000000006</v>
      </c>
      <c r="AD2781" s="221"/>
      <c r="AE2781" s="221">
        <f t="shared" si="2745"/>
        <v>24.714560000000006</v>
      </c>
      <c r="AF2781" s="221">
        <v>9.91</v>
      </c>
      <c r="AG2781" s="220"/>
      <c r="AH2781" s="221">
        <f t="shared" si="2746"/>
        <v>14.804560000000006</v>
      </c>
      <c r="AI2781" s="221">
        <v>662.52209999999968</v>
      </c>
      <c r="AJ2781" s="321"/>
      <c r="AK2781" s="221">
        <f t="shared" si="2747"/>
        <v>662.52209999999968</v>
      </c>
      <c r="AL2781" s="221">
        <v>278.26</v>
      </c>
      <c r="AM2781" s="220">
        <f t="shared" si="2748"/>
        <v>42.000108373743323</v>
      </c>
      <c r="AN2781" s="221">
        <f t="shared" si="2749"/>
        <v>384.26209999999969</v>
      </c>
      <c r="AO2781" s="221">
        <v>125.0453200000004</v>
      </c>
      <c r="AP2781" s="321"/>
      <c r="AQ2781" s="221">
        <f t="shared" si="2750"/>
        <v>125.0453200000004</v>
      </c>
      <c r="AR2781" s="221">
        <v>112.05</v>
      </c>
      <c r="AS2781" s="220">
        <f t="shared" si="2751"/>
        <v>89.607511900485065</v>
      </c>
      <c r="AT2781" s="221">
        <f t="shared" si="2752"/>
        <v>12.995320000000405</v>
      </c>
      <c r="AU2781" s="221">
        <v>0</v>
      </c>
      <c r="AV2781" s="62"/>
      <c r="AW2781" s="221">
        <f t="shared" si="2753"/>
        <v>0</v>
      </c>
      <c r="AX2781" s="221">
        <v>0</v>
      </c>
      <c r="AY2781" s="220">
        <f t="shared" si="2754"/>
        <v>0</v>
      </c>
      <c r="AZ2781" s="221">
        <f t="shared" si="2755"/>
        <v>0</v>
      </c>
      <c r="BA2781" s="221">
        <v>17.935259999999996</v>
      </c>
      <c r="BB2781" s="221"/>
      <c r="BC2781" s="221">
        <f t="shared" si="2756"/>
        <v>17.935259999999996</v>
      </c>
      <c r="BD2781" s="503">
        <v>4.59</v>
      </c>
      <c r="BE2781" s="220">
        <f t="shared" si="2757"/>
        <v>25.592046058992178</v>
      </c>
      <c r="BF2781" s="221">
        <f t="shared" si="2758"/>
        <v>13.345259999999996</v>
      </c>
      <c r="BG2781" s="222">
        <f t="shared" si="2734"/>
        <v>840.7728800000001</v>
      </c>
      <c r="BH2781" s="222">
        <f t="shared" si="2734"/>
        <v>0</v>
      </c>
      <c r="BI2781" s="222">
        <f t="shared" si="2759"/>
        <v>840.7728800000001</v>
      </c>
      <c r="BJ2781" s="222">
        <f t="shared" si="2735"/>
        <v>415.37</v>
      </c>
      <c r="BK2781" s="223">
        <f t="shared" si="2760"/>
        <v>49.403353733293578</v>
      </c>
      <c r="BL2781" s="222">
        <f t="shared" si="2761"/>
        <v>425.4028800000001</v>
      </c>
    </row>
    <row r="2782" spans="3:64" ht="18.75" x14ac:dyDescent="0.3">
      <c r="C2782" s="393">
        <v>12</v>
      </c>
      <c r="D2782" s="394" t="s">
        <v>27</v>
      </c>
      <c r="E2782" s="252">
        <v>0</v>
      </c>
      <c r="F2782" s="213"/>
      <c r="G2782" s="252">
        <f t="shared" si="2736"/>
        <v>0</v>
      </c>
      <c r="H2782" s="451">
        <v>0</v>
      </c>
      <c r="I2782" s="254">
        <f t="shared" si="2731"/>
        <v>0</v>
      </c>
      <c r="J2782" s="62">
        <f t="shared" si="2737"/>
        <v>0</v>
      </c>
      <c r="K2782" s="252">
        <v>21.790000000000013</v>
      </c>
      <c r="L2782" s="57"/>
      <c r="M2782" s="252">
        <f t="shared" si="2738"/>
        <v>21.790000000000013</v>
      </c>
      <c r="N2782" s="252">
        <v>9.8800000000000008</v>
      </c>
      <c r="O2782" s="254">
        <f t="shared" si="2739"/>
        <v>45.341899954107362</v>
      </c>
      <c r="P2782" s="252">
        <f t="shared" si="2732"/>
        <v>11.910000000000013</v>
      </c>
      <c r="Q2782" s="252">
        <v>4.9500000000000011</v>
      </c>
      <c r="R2782" s="252"/>
      <c r="S2782" s="252">
        <f t="shared" si="2740"/>
        <v>4.9500000000000011</v>
      </c>
      <c r="T2782" s="252">
        <v>3.95</v>
      </c>
      <c r="U2782" s="254">
        <f t="shared" si="2733"/>
        <v>79.797979797979778</v>
      </c>
      <c r="V2782" s="252">
        <f t="shared" si="2741"/>
        <v>1.0000000000000009</v>
      </c>
      <c r="W2782" s="252">
        <v>0</v>
      </c>
      <c r="X2782" s="252"/>
      <c r="Y2782" s="252">
        <f t="shared" si="2742"/>
        <v>0</v>
      </c>
      <c r="Z2782" s="252">
        <v>0</v>
      </c>
      <c r="AA2782" s="254">
        <f t="shared" si="2743"/>
        <v>0</v>
      </c>
      <c r="AB2782" s="252">
        <f t="shared" si="2744"/>
        <v>0</v>
      </c>
      <c r="AC2782" s="221">
        <v>116.94184</v>
      </c>
      <c r="AD2782" s="221"/>
      <c r="AE2782" s="221">
        <f t="shared" si="2745"/>
        <v>116.94184</v>
      </c>
      <c r="AF2782" s="221">
        <v>31.29</v>
      </c>
      <c r="AG2782" s="220"/>
      <c r="AH2782" s="221">
        <f t="shared" si="2746"/>
        <v>85.651839999999993</v>
      </c>
      <c r="AI2782" s="221">
        <v>499.64585999999997</v>
      </c>
      <c r="AJ2782" s="321"/>
      <c r="AK2782" s="221">
        <f t="shared" si="2747"/>
        <v>499.64585999999997</v>
      </c>
      <c r="AL2782" s="221">
        <v>223.05</v>
      </c>
      <c r="AM2782" s="220">
        <f t="shared" si="2748"/>
        <v>44.641618765739402</v>
      </c>
      <c r="AN2782" s="221">
        <f t="shared" si="2749"/>
        <v>276.59585999999996</v>
      </c>
      <c r="AO2782" s="221">
        <v>501.80797999999993</v>
      </c>
      <c r="AP2782" s="321"/>
      <c r="AQ2782" s="221">
        <f t="shared" si="2750"/>
        <v>501.80797999999993</v>
      </c>
      <c r="AR2782" s="221">
        <v>182.55</v>
      </c>
      <c r="AS2782" s="220">
        <f t="shared" si="2751"/>
        <v>36.378456954789769</v>
      </c>
      <c r="AT2782" s="221">
        <f t="shared" si="2752"/>
        <v>319.25797999999992</v>
      </c>
      <c r="AU2782" s="221">
        <v>0</v>
      </c>
      <c r="AV2782" s="62"/>
      <c r="AW2782" s="221">
        <f t="shared" si="2753"/>
        <v>0</v>
      </c>
      <c r="AX2782" s="221">
        <v>0</v>
      </c>
      <c r="AY2782" s="220">
        <f t="shared" si="2754"/>
        <v>0</v>
      </c>
      <c r="AZ2782" s="221">
        <f t="shared" si="2755"/>
        <v>0</v>
      </c>
      <c r="BA2782" s="221">
        <v>0</v>
      </c>
      <c r="BB2782" s="221"/>
      <c r="BC2782" s="221">
        <f t="shared" si="2756"/>
        <v>0</v>
      </c>
      <c r="BD2782" s="221">
        <v>0</v>
      </c>
      <c r="BE2782" s="220">
        <f t="shared" si="2757"/>
        <v>0</v>
      </c>
      <c r="BF2782" s="221">
        <f t="shared" si="2758"/>
        <v>0</v>
      </c>
      <c r="BG2782" s="222">
        <f t="shared" si="2734"/>
        <v>1145.1356799999999</v>
      </c>
      <c r="BH2782" s="222">
        <f t="shared" si="2734"/>
        <v>0</v>
      </c>
      <c r="BI2782" s="222">
        <f t="shared" si="2759"/>
        <v>1145.1356799999999</v>
      </c>
      <c r="BJ2782" s="222">
        <f t="shared" si="2735"/>
        <v>450.72000000000008</v>
      </c>
      <c r="BK2782" s="223">
        <f t="shared" si="2760"/>
        <v>39.359528121593428</v>
      </c>
      <c r="BL2782" s="222">
        <f t="shared" si="2761"/>
        <v>694.41567999999984</v>
      </c>
    </row>
    <row r="2783" spans="3:64" ht="18.75" x14ac:dyDescent="0.3">
      <c r="C2783" s="393">
        <v>13</v>
      </c>
      <c r="D2783" s="394" t="s">
        <v>28</v>
      </c>
      <c r="E2783" s="252">
        <v>0</v>
      </c>
      <c r="F2783" s="252"/>
      <c r="G2783" s="252">
        <f t="shared" si="2736"/>
        <v>0</v>
      </c>
      <c r="H2783" s="252">
        <v>0</v>
      </c>
      <c r="I2783" s="254">
        <f t="shared" si="2731"/>
        <v>0</v>
      </c>
      <c r="J2783" s="62">
        <f t="shared" si="2737"/>
        <v>0</v>
      </c>
      <c r="K2783" s="252">
        <v>23.579999999999977</v>
      </c>
      <c r="L2783" s="57"/>
      <c r="M2783" s="252">
        <f t="shared" si="2738"/>
        <v>23.579999999999977</v>
      </c>
      <c r="N2783" s="252">
        <v>16.309999999999999</v>
      </c>
      <c r="O2783" s="254">
        <f t="shared" si="2739"/>
        <v>69.168787107718472</v>
      </c>
      <c r="P2783" s="252">
        <f t="shared" si="2732"/>
        <v>7.2699999999999783</v>
      </c>
      <c r="Q2783" s="252">
        <v>0</v>
      </c>
      <c r="R2783" s="252"/>
      <c r="S2783" s="252">
        <f t="shared" si="2740"/>
        <v>0</v>
      </c>
      <c r="T2783" s="252">
        <v>0</v>
      </c>
      <c r="U2783" s="254">
        <f t="shared" si="2733"/>
        <v>0</v>
      </c>
      <c r="V2783" s="252">
        <f t="shared" si="2741"/>
        <v>0</v>
      </c>
      <c r="W2783" s="252">
        <v>1</v>
      </c>
      <c r="X2783" s="252"/>
      <c r="Y2783" s="252">
        <f t="shared" si="2742"/>
        <v>1</v>
      </c>
      <c r="Z2783" s="252">
        <v>1</v>
      </c>
      <c r="AA2783" s="254">
        <f t="shared" si="2743"/>
        <v>100</v>
      </c>
      <c r="AB2783" s="252">
        <f t="shared" si="2744"/>
        <v>0</v>
      </c>
      <c r="AC2783" s="221">
        <v>274.37660000000005</v>
      </c>
      <c r="AD2783" s="221"/>
      <c r="AE2783" s="221">
        <f t="shared" si="2745"/>
        <v>274.37660000000005</v>
      </c>
      <c r="AF2783" s="221">
        <v>173.83</v>
      </c>
      <c r="AG2783" s="220"/>
      <c r="AH2783" s="221">
        <f t="shared" si="2746"/>
        <v>100.54660000000004</v>
      </c>
      <c r="AI2783" s="221">
        <v>529.26462000000015</v>
      </c>
      <c r="AJ2783" s="321"/>
      <c r="AK2783" s="221">
        <f t="shared" si="2747"/>
        <v>529.26462000000015</v>
      </c>
      <c r="AL2783" s="221">
        <v>321.23</v>
      </c>
      <c r="AM2783" s="220">
        <f t="shared" si="2748"/>
        <v>60.693646970016616</v>
      </c>
      <c r="AN2783" s="221">
        <f t="shared" si="2749"/>
        <v>208.03462000000013</v>
      </c>
      <c r="AO2783" s="221">
        <v>408.66787999999997</v>
      </c>
      <c r="AP2783" s="221"/>
      <c r="AQ2783" s="221">
        <f t="shared" si="2750"/>
        <v>408.66787999999997</v>
      </c>
      <c r="AR2783" s="221">
        <v>245.43</v>
      </c>
      <c r="AS2783" s="220">
        <f t="shared" si="2751"/>
        <v>60.056102280414116</v>
      </c>
      <c r="AT2783" s="221">
        <f t="shared" si="2752"/>
        <v>163.23787999999996</v>
      </c>
      <c r="AU2783" s="221">
        <v>0</v>
      </c>
      <c r="AV2783" s="62"/>
      <c r="AW2783" s="221">
        <f t="shared" si="2753"/>
        <v>0</v>
      </c>
      <c r="AX2783" s="221">
        <v>0</v>
      </c>
      <c r="AY2783" s="220">
        <f t="shared" si="2754"/>
        <v>0</v>
      </c>
      <c r="AZ2783" s="221">
        <f t="shared" si="2755"/>
        <v>0</v>
      </c>
      <c r="BA2783" s="221">
        <v>0</v>
      </c>
      <c r="BB2783" s="221"/>
      <c r="BC2783" s="221">
        <f t="shared" si="2756"/>
        <v>0</v>
      </c>
      <c r="BD2783" s="221">
        <v>0</v>
      </c>
      <c r="BE2783" s="220">
        <f t="shared" si="2757"/>
        <v>0</v>
      </c>
      <c r="BF2783" s="221">
        <f t="shared" si="2758"/>
        <v>0</v>
      </c>
      <c r="BG2783" s="222">
        <f t="shared" si="2734"/>
        <v>1236.8891000000001</v>
      </c>
      <c r="BH2783" s="222">
        <f t="shared" si="2734"/>
        <v>0</v>
      </c>
      <c r="BI2783" s="222">
        <f t="shared" si="2759"/>
        <v>1236.8891000000001</v>
      </c>
      <c r="BJ2783" s="222">
        <f t="shared" si="2735"/>
        <v>757.80000000000007</v>
      </c>
      <c r="BK2783" s="223">
        <f t="shared" si="2760"/>
        <v>61.26660829980635</v>
      </c>
      <c r="BL2783" s="222">
        <f t="shared" si="2761"/>
        <v>479.08910000000003</v>
      </c>
    </row>
    <row r="2784" spans="3:64" ht="18.75" x14ac:dyDescent="0.3">
      <c r="C2784" s="393">
        <v>14</v>
      </c>
      <c r="D2784" s="394" t="s">
        <v>29</v>
      </c>
      <c r="E2784" s="252">
        <v>3.8699999999999992</v>
      </c>
      <c r="F2784" s="252"/>
      <c r="G2784" s="252">
        <f t="shared" si="2736"/>
        <v>3.8699999999999992</v>
      </c>
      <c r="H2784" s="252">
        <v>0.93</v>
      </c>
      <c r="I2784" s="254">
        <f t="shared" si="2731"/>
        <v>24.031007751937992</v>
      </c>
      <c r="J2784" s="62">
        <f t="shared" si="2737"/>
        <v>2.9399999999999991</v>
      </c>
      <c r="K2784" s="252">
        <v>11.11</v>
      </c>
      <c r="L2784" s="57"/>
      <c r="M2784" s="252">
        <f t="shared" si="2738"/>
        <v>11.11</v>
      </c>
      <c r="N2784" s="252">
        <v>10.8</v>
      </c>
      <c r="O2784" s="254">
        <f t="shared" si="2739"/>
        <v>97.20972097209723</v>
      </c>
      <c r="P2784" s="252">
        <f t="shared" si="2732"/>
        <v>0.30999999999999872</v>
      </c>
      <c r="Q2784" s="252">
        <v>6.7399999999999984</v>
      </c>
      <c r="R2784" s="252"/>
      <c r="S2784" s="252">
        <f t="shared" si="2740"/>
        <v>6.7399999999999984</v>
      </c>
      <c r="T2784" s="252">
        <v>2.06</v>
      </c>
      <c r="U2784" s="254">
        <f t="shared" si="2733"/>
        <v>30.563798219584577</v>
      </c>
      <c r="V2784" s="252">
        <f t="shared" si="2741"/>
        <v>4.6799999999999979</v>
      </c>
      <c r="W2784" s="252">
        <v>1.0499999999999998</v>
      </c>
      <c r="X2784" s="252"/>
      <c r="Y2784" s="252">
        <f t="shared" si="2742"/>
        <v>1.0499999999999998</v>
      </c>
      <c r="Z2784" s="252">
        <v>0.31</v>
      </c>
      <c r="AA2784" s="254">
        <f t="shared" si="2743"/>
        <v>29.523809523809529</v>
      </c>
      <c r="AB2784" s="252">
        <f t="shared" si="2744"/>
        <v>0.73999999999999977</v>
      </c>
      <c r="AC2784" s="221">
        <v>97.336900000000043</v>
      </c>
      <c r="AD2784" s="221"/>
      <c r="AE2784" s="221">
        <f t="shared" si="2745"/>
        <v>97.336900000000043</v>
      </c>
      <c r="AF2784" s="221">
        <v>45.13</v>
      </c>
      <c r="AG2784" s="220"/>
      <c r="AH2784" s="221">
        <f t="shared" si="2746"/>
        <v>52.20690000000004</v>
      </c>
      <c r="AI2784" s="221">
        <v>470.05324000000007</v>
      </c>
      <c r="AJ2784" s="321"/>
      <c r="AK2784" s="221">
        <f t="shared" si="2747"/>
        <v>470.05324000000007</v>
      </c>
      <c r="AL2784" s="221">
        <v>40.938000000000002</v>
      </c>
      <c r="AM2784" s="220">
        <f t="shared" si="2748"/>
        <v>8.7092262144603012</v>
      </c>
      <c r="AN2784" s="221">
        <f t="shared" si="2749"/>
        <v>429.11524000000009</v>
      </c>
      <c r="AO2784" s="221">
        <v>316.22892000000002</v>
      </c>
      <c r="AP2784" s="321"/>
      <c r="AQ2784" s="221">
        <f t="shared" si="2750"/>
        <v>316.22892000000002</v>
      </c>
      <c r="AR2784" s="221">
        <v>146</v>
      </c>
      <c r="AS2784" s="220">
        <f t="shared" si="2751"/>
        <v>46.1690853575315</v>
      </c>
      <c r="AT2784" s="221">
        <f t="shared" si="2752"/>
        <v>170.22892000000002</v>
      </c>
      <c r="AU2784" s="221">
        <v>0</v>
      </c>
      <c r="AV2784" s="62"/>
      <c r="AW2784" s="221">
        <f t="shared" si="2753"/>
        <v>0</v>
      </c>
      <c r="AX2784" s="221">
        <v>0</v>
      </c>
      <c r="AY2784" s="220">
        <f t="shared" si="2754"/>
        <v>0</v>
      </c>
      <c r="AZ2784" s="221">
        <f t="shared" si="2755"/>
        <v>0</v>
      </c>
      <c r="BA2784" s="221">
        <v>0</v>
      </c>
      <c r="BB2784" s="221"/>
      <c r="BC2784" s="221">
        <f t="shared" si="2756"/>
        <v>0</v>
      </c>
      <c r="BD2784" s="221">
        <v>0</v>
      </c>
      <c r="BE2784" s="220">
        <f t="shared" si="2757"/>
        <v>0</v>
      </c>
      <c r="BF2784" s="221">
        <f t="shared" si="2758"/>
        <v>0</v>
      </c>
      <c r="BG2784" s="222">
        <f t="shared" si="2734"/>
        <v>906.38906000000009</v>
      </c>
      <c r="BH2784" s="222">
        <f t="shared" si="2734"/>
        <v>0</v>
      </c>
      <c r="BI2784" s="222">
        <f t="shared" si="2759"/>
        <v>906.38906000000009</v>
      </c>
      <c r="BJ2784" s="222">
        <f t="shared" si="2735"/>
        <v>246.16800000000001</v>
      </c>
      <c r="BK2784" s="223">
        <f t="shared" si="2760"/>
        <v>27.159198060047192</v>
      </c>
      <c r="BL2784" s="222">
        <f t="shared" si="2761"/>
        <v>660.22106000000008</v>
      </c>
    </row>
    <row r="2785" spans="3:64" ht="18.75" x14ac:dyDescent="0.3">
      <c r="C2785" s="393">
        <v>15</v>
      </c>
      <c r="D2785" s="394" t="s">
        <v>30</v>
      </c>
      <c r="E2785" s="252">
        <v>0</v>
      </c>
      <c r="F2785" s="213"/>
      <c r="G2785" s="252">
        <f t="shared" si="2736"/>
        <v>0</v>
      </c>
      <c r="H2785" s="252">
        <v>0</v>
      </c>
      <c r="I2785" s="254">
        <f t="shared" si="2731"/>
        <v>0</v>
      </c>
      <c r="J2785" s="62">
        <f t="shared" si="2737"/>
        <v>0</v>
      </c>
      <c r="K2785" s="252">
        <v>121.96000000000001</v>
      </c>
      <c r="L2785" s="57"/>
      <c r="M2785" s="252">
        <f t="shared" si="2738"/>
        <v>121.96000000000001</v>
      </c>
      <c r="N2785" s="252">
        <v>0</v>
      </c>
      <c r="O2785" s="254">
        <f t="shared" si="2739"/>
        <v>0</v>
      </c>
      <c r="P2785" s="252">
        <f t="shared" si="2732"/>
        <v>121.96000000000001</v>
      </c>
      <c r="Q2785" s="252">
        <v>20.45</v>
      </c>
      <c r="R2785" s="252"/>
      <c r="S2785" s="252">
        <f t="shared" si="2740"/>
        <v>20.45</v>
      </c>
      <c r="T2785" s="252">
        <v>8.16</v>
      </c>
      <c r="U2785" s="254">
        <f t="shared" si="2733"/>
        <v>39.902200488997558</v>
      </c>
      <c r="V2785" s="252">
        <f t="shared" si="2741"/>
        <v>12.29</v>
      </c>
      <c r="W2785" s="252">
        <v>2.2000000000000006</v>
      </c>
      <c r="X2785" s="252"/>
      <c r="Y2785" s="252">
        <f t="shared" si="2742"/>
        <v>2.2000000000000006</v>
      </c>
      <c r="Z2785" s="252">
        <v>2.1</v>
      </c>
      <c r="AA2785" s="254">
        <f t="shared" si="2743"/>
        <v>95.454545454545439</v>
      </c>
      <c r="AB2785" s="252">
        <f t="shared" si="2744"/>
        <v>0.10000000000000053</v>
      </c>
      <c r="AC2785" s="221">
        <v>624.01973999999996</v>
      </c>
      <c r="AD2785" s="221"/>
      <c r="AE2785" s="221">
        <f t="shared" si="2745"/>
        <v>624.01973999999996</v>
      </c>
      <c r="AF2785" s="221">
        <v>219.41399999999999</v>
      </c>
      <c r="AG2785" s="220"/>
      <c r="AH2785" s="221">
        <f t="shared" si="2746"/>
        <v>404.60573999999997</v>
      </c>
      <c r="AI2785" s="221">
        <v>923.22551999999973</v>
      </c>
      <c r="AJ2785" s="321"/>
      <c r="AK2785" s="221">
        <f t="shared" si="2747"/>
        <v>923.22551999999973</v>
      </c>
      <c r="AL2785" s="221">
        <v>675.23</v>
      </c>
      <c r="AM2785" s="220">
        <f t="shared" si="2748"/>
        <v>73.138142888424511</v>
      </c>
      <c r="AN2785" s="221">
        <f t="shared" si="2749"/>
        <v>247.99551999999971</v>
      </c>
      <c r="AO2785" s="221">
        <v>831.13684000000001</v>
      </c>
      <c r="AP2785" s="321"/>
      <c r="AQ2785" s="221">
        <f t="shared" si="2750"/>
        <v>831.13684000000001</v>
      </c>
      <c r="AR2785" s="221">
        <v>704.24300000000005</v>
      </c>
      <c r="AS2785" s="220">
        <f t="shared" si="2751"/>
        <v>84.732497238360907</v>
      </c>
      <c r="AT2785" s="221">
        <f t="shared" si="2752"/>
        <v>126.89383999999995</v>
      </c>
      <c r="AU2785" s="221">
        <v>25.189999999999998</v>
      </c>
      <c r="AV2785" s="62"/>
      <c r="AW2785" s="221">
        <f t="shared" si="2753"/>
        <v>25.189999999999998</v>
      </c>
      <c r="AX2785" s="221">
        <v>0</v>
      </c>
      <c r="AY2785" s="220">
        <f t="shared" si="2754"/>
        <v>0</v>
      </c>
      <c r="AZ2785" s="221">
        <f t="shared" si="2755"/>
        <v>25.189999999999998</v>
      </c>
      <c r="BA2785" s="221">
        <v>120.63054</v>
      </c>
      <c r="BB2785" s="67"/>
      <c r="BC2785" s="221">
        <f t="shared" si="2756"/>
        <v>120.63054</v>
      </c>
      <c r="BD2785" s="221">
        <v>0</v>
      </c>
      <c r="BE2785" s="220">
        <f t="shared" si="2757"/>
        <v>0</v>
      </c>
      <c r="BF2785" s="221">
        <f t="shared" si="2758"/>
        <v>120.63054</v>
      </c>
      <c r="BG2785" s="222">
        <f t="shared" si="2734"/>
        <v>2668.8126400000001</v>
      </c>
      <c r="BH2785" s="222">
        <f t="shared" si="2734"/>
        <v>0</v>
      </c>
      <c r="BI2785" s="222">
        <f t="shared" si="2759"/>
        <v>2668.8126400000001</v>
      </c>
      <c r="BJ2785" s="222">
        <f t="shared" si="2735"/>
        <v>1609.1470000000002</v>
      </c>
      <c r="BK2785" s="223">
        <f t="shared" si="2760"/>
        <v>60.294491111223159</v>
      </c>
      <c r="BL2785" s="222">
        <f t="shared" si="2761"/>
        <v>1059.6656399999999</v>
      </c>
    </row>
    <row r="2786" spans="3:64" ht="18.75" x14ac:dyDescent="0.3">
      <c r="C2786" s="393">
        <v>16</v>
      </c>
      <c r="D2786" s="394" t="s">
        <v>31</v>
      </c>
      <c r="E2786" s="252">
        <v>8.3999999999839758E-4</v>
      </c>
      <c r="F2786" s="252"/>
      <c r="G2786" s="252">
        <f t="shared" si="2736"/>
        <v>8.3999999999839758E-4</v>
      </c>
      <c r="H2786" s="252">
        <v>0</v>
      </c>
      <c r="I2786" s="254">
        <f t="shared" si="2731"/>
        <v>0</v>
      </c>
      <c r="J2786" s="62">
        <f t="shared" si="2737"/>
        <v>8.3999999999839758E-4</v>
      </c>
      <c r="K2786" s="252">
        <v>0</v>
      </c>
      <c r="L2786" s="57"/>
      <c r="M2786" s="252">
        <f t="shared" si="2738"/>
        <v>0</v>
      </c>
      <c r="N2786" s="252">
        <v>0</v>
      </c>
      <c r="O2786" s="254">
        <f t="shared" si="2739"/>
        <v>0</v>
      </c>
      <c r="P2786" s="252">
        <f t="shared" si="2732"/>
        <v>0</v>
      </c>
      <c r="Q2786" s="252">
        <v>0</v>
      </c>
      <c r="R2786" s="252"/>
      <c r="S2786" s="252">
        <f t="shared" si="2740"/>
        <v>0</v>
      </c>
      <c r="T2786" s="252">
        <v>0</v>
      </c>
      <c r="U2786" s="254">
        <f t="shared" si="2733"/>
        <v>0</v>
      </c>
      <c r="V2786" s="252">
        <f t="shared" si="2741"/>
        <v>0</v>
      </c>
      <c r="W2786" s="252">
        <v>0</v>
      </c>
      <c r="X2786" s="252"/>
      <c r="Y2786" s="252">
        <f t="shared" si="2742"/>
        <v>0</v>
      </c>
      <c r="Z2786" s="252">
        <v>0</v>
      </c>
      <c r="AA2786" s="254">
        <f t="shared" si="2743"/>
        <v>0</v>
      </c>
      <c r="AB2786" s="252">
        <f t="shared" si="2744"/>
        <v>0</v>
      </c>
      <c r="AC2786" s="221">
        <v>95.047759999999982</v>
      </c>
      <c r="AD2786" s="221"/>
      <c r="AE2786" s="221">
        <f t="shared" si="2745"/>
        <v>95.047759999999982</v>
      </c>
      <c r="AF2786" s="221">
        <v>5</v>
      </c>
      <c r="AG2786" s="220"/>
      <c r="AH2786" s="221">
        <f t="shared" si="2746"/>
        <v>90.047759999999982</v>
      </c>
      <c r="AI2786" s="221">
        <v>219.47091999999998</v>
      </c>
      <c r="AJ2786" s="321"/>
      <c r="AK2786" s="221">
        <f t="shared" si="2747"/>
        <v>219.47091999999998</v>
      </c>
      <c r="AL2786" s="221">
        <v>31</v>
      </c>
      <c r="AM2786" s="220">
        <f t="shared" si="2748"/>
        <v>14.124878138752964</v>
      </c>
      <c r="AN2786" s="221">
        <f t="shared" si="2749"/>
        <v>188.47091999999998</v>
      </c>
      <c r="AO2786" s="221">
        <v>248.69036000000011</v>
      </c>
      <c r="AP2786" s="321"/>
      <c r="AQ2786" s="221">
        <f t="shared" si="2750"/>
        <v>248.69036000000011</v>
      </c>
      <c r="AR2786" s="221">
        <v>8</v>
      </c>
      <c r="AS2786" s="220">
        <f t="shared" si="2751"/>
        <v>3.2168516704869448</v>
      </c>
      <c r="AT2786" s="221">
        <f t="shared" si="2752"/>
        <v>240.69036000000011</v>
      </c>
      <c r="AU2786" s="221">
        <v>0</v>
      </c>
      <c r="AV2786" s="62"/>
      <c r="AW2786" s="221">
        <f t="shared" si="2753"/>
        <v>0</v>
      </c>
      <c r="AX2786" s="221">
        <v>0</v>
      </c>
      <c r="AY2786" s="220">
        <f t="shared" si="2754"/>
        <v>0</v>
      </c>
      <c r="AZ2786" s="221">
        <f t="shared" si="2755"/>
        <v>0</v>
      </c>
      <c r="BA2786" s="221">
        <v>86.580060000000003</v>
      </c>
      <c r="BB2786" s="221"/>
      <c r="BC2786" s="221">
        <f t="shared" si="2756"/>
        <v>86.580060000000003</v>
      </c>
      <c r="BD2786" s="221">
        <v>5</v>
      </c>
      <c r="BE2786" s="220">
        <f t="shared" si="2757"/>
        <v>5.7750017729255445</v>
      </c>
      <c r="BF2786" s="221">
        <f t="shared" si="2758"/>
        <v>81.580060000000003</v>
      </c>
      <c r="BG2786" s="222">
        <f t="shared" si="2734"/>
        <v>649.78994000000012</v>
      </c>
      <c r="BH2786" s="222">
        <f t="shared" si="2734"/>
        <v>0</v>
      </c>
      <c r="BI2786" s="222">
        <f t="shared" si="2759"/>
        <v>649.78994000000012</v>
      </c>
      <c r="BJ2786" s="222">
        <f t="shared" si="2735"/>
        <v>49</v>
      </c>
      <c r="BK2786" s="223">
        <f t="shared" si="2760"/>
        <v>7.5408985248371181</v>
      </c>
      <c r="BL2786" s="222">
        <f t="shared" si="2761"/>
        <v>600.78994000000012</v>
      </c>
    </row>
    <row r="2787" spans="3:64" ht="18.75" x14ac:dyDescent="0.3">
      <c r="C2787" s="393">
        <v>17</v>
      </c>
      <c r="D2787" s="394" t="s">
        <v>32</v>
      </c>
      <c r="E2787" s="252">
        <v>0</v>
      </c>
      <c r="F2787" s="213"/>
      <c r="G2787" s="252">
        <f t="shared" si="2736"/>
        <v>0</v>
      </c>
      <c r="H2787" s="252">
        <v>0</v>
      </c>
      <c r="I2787" s="254">
        <f t="shared" si="2731"/>
        <v>0</v>
      </c>
      <c r="J2787" s="62">
        <f t="shared" si="2737"/>
        <v>0</v>
      </c>
      <c r="K2787" s="252">
        <v>0</v>
      </c>
      <c r="L2787" s="57"/>
      <c r="M2787" s="252">
        <f t="shared" si="2738"/>
        <v>0</v>
      </c>
      <c r="N2787" s="252">
        <v>0</v>
      </c>
      <c r="O2787" s="254">
        <f t="shared" si="2739"/>
        <v>0</v>
      </c>
      <c r="P2787" s="252">
        <f t="shared" si="2732"/>
        <v>0</v>
      </c>
      <c r="Q2787" s="252">
        <v>0</v>
      </c>
      <c r="R2787" s="252"/>
      <c r="S2787" s="252">
        <f t="shared" si="2740"/>
        <v>0</v>
      </c>
      <c r="T2787" s="252">
        <v>0</v>
      </c>
      <c r="U2787" s="254">
        <f t="shared" si="2733"/>
        <v>0</v>
      </c>
      <c r="V2787" s="252">
        <f t="shared" si="2741"/>
        <v>0</v>
      </c>
      <c r="W2787" s="252">
        <v>0</v>
      </c>
      <c r="X2787" s="252"/>
      <c r="Y2787" s="252">
        <f t="shared" si="2742"/>
        <v>0</v>
      </c>
      <c r="Z2787" s="252">
        <v>0</v>
      </c>
      <c r="AA2787" s="254">
        <f t="shared" si="2743"/>
        <v>0</v>
      </c>
      <c r="AB2787" s="252">
        <f t="shared" si="2744"/>
        <v>0</v>
      </c>
      <c r="AC2787" s="221">
        <v>61.264819999999986</v>
      </c>
      <c r="AD2787" s="221"/>
      <c r="AE2787" s="221">
        <f t="shared" si="2745"/>
        <v>61.264819999999986</v>
      </c>
      <c r="AF2787" s="221">
        <v>57.27</v>
      </c>
      <c r="AG2787" s="220"/>
      <c r="AH2787" s="221">
        <f t="shared" si="2746"/>
        <v>3.9948199999999829</v>
      </c>
      <c r="AI2787" s="221">
        <v>-3.2200000000557338E-3</v>
      </c>
      <c r="AJ2787" s="321"/>
      <c r="AK2787" s="221">
        <f t="shared" si="2747"/>
        <v>-3.2200000000557338E-3</v>
      </c>
      <c r="AL2787" s="221">
        <v>0</v>
      </c>
      <c r="AM2787" s="220">
        <f t="shared" si="2748"/>
        <v>0</v>
      </c>
      <c r="AN2787" s="221">
        <f t="shared" si="2749"/>
        <v>-3.2200000000557338E-3</v>
      </c>
      <c r="AO2787" s="221">
        <v>90.436000000000149</v>
      </c>
      <c r="AP2787" s="321"/>
      <c r="AQ2787" s="221">
        <f t="shared" si="2750"/>
        <v>90.436000000000149</v>
      </c>
      <c r="AR2787" s="221">
        <v>75.430000000000007</v>
      </c>
      <c r="AS2787" s="220">
        <f t="shared" si="2751"/>
        <v>83.407050289707513</v>
      </c>
      <c r="AT2787" s="221">
        <f t="shared" si="2752"/>
        <v>15.006000000000142</v>
      </c>
      <c r="AU2787" s="221">
        <v>0</v>
      </c>
      <c r="AV2787" s="62"/>
      <c r="AW2787" s="221">
        <f t="shared" si="2753"/>
        <v>0</v>
      </c>
      <c r="AX2787" s="221">
        <v>0</v>
      </c>
      <c r="AY2787" s="220">
        <f t="shared" si="2754"/>
        <v>0</v>
      </c>
      <c r="AZ2787" s="221">
        <f t="shared" si="2755"/>
        <v>0</v>
      </c>
      <c r="BA2787" s="221">
        <v>0</v>
      </c>
      <c r="BB2787" s="221"/>
      <c r="BC2787" s="221">
        <f t="shared" si="2756"/>
        <v>0</v>
      </c>
      <c r="BD2787" s="221">
        <v>0</v>
      </c>
      <c r="BE2787" s="220">
        <f t="shared" si="2757"/>
        <v>0</v>
      </c>
      <c r="BF2787" s="221">
        <f t="shared" si="2758"/>
        <v>0</v>
      </c>
      <c r="BG2787" s="222">
        <f t="shared" si="2734"/>
        <v>151.69760000000008</v>
      </c>
      <c r="BH2787" s="222">
        <f t="shared" si="2734"/>
        <v>0</v>
      </c>
      <c r="BI2787" s="222">
        <f t="shared" si="2759"/>
        <v>151.69760000000008</v>
      </c>
      <c r="BJ2787" s="222">
        <f t="shared" si="2735"/>
        <v>132.70000000000002</v>
      </c>
      <c r="BK2787" s="223">
        <f t="shared" si="2760"/>
        <v>87.476664100157123</v>
      </c>
      <c r="BL2787" s="222">
        <f t="shared" si="2761"/>
        <v>18.997600000000062</v>
      </c>
    </row>
    <row r="2788" spans="3:64" ht="18.75" x14ac:dyDescent="0.3">
      <c r="C2788" s="393">
        <v>18</v>
      </c>
      <c r="D2788" s="394" t="s">
        <v>33</v>
      </c>
      <c r="E2788" s="252">
        <v>3.3389999999999986</v>
      </c>
      <c r="F2788" s="213"/>
      <c r="G2788" s="252">
        <f t="shared" si="2736"/>
        <v>3.3389999999999986</v>
      </c>
      <c r="H2788" s="252">
        <v>3.339</v>
      </c>
      <c r="I2788" s="254">
        <f t="shared" si="2731"/>
        <v>100.00000000000004</v>
      </c>
      <c r="J2788" s="62">
        <f t="shared" si="2737"/>
        <v>0</v>
      </c>
      <c r="K2788" s="252">
        <v>51.480000000000004</v>
      </c>
      <c r="L2788" s="57"/>
      <c r="M2788" s="252">
        <f t="shared" si="2738"/>
        <v>51.480000000000004</v>
      </c>
      <c r="N2788" s="252">
        <v>5.03</v>
      </c>
      <c r="O2788" s="254">
        <f t="shared" si="2739"/>
        <v>9.7707847707847719</v>
      </c>
      <c r="P2788" s="252">
        <f t="shared" si="2732"/>
        <v>46.45</v>
      </c>
      <c r="Q2788" s="252">
        <v>0</v>
      </c>
      <c r="R2788" s="252"/>
      <c r="S2788" s="252">
        <f t="shared" si="2740"/>
        <v>0</v>
      </c>
      <c r="T2788" s="252">
        <v>0</v>
      </c>
      <c r="U2788" s="254">
        <f t="shared" si="2733"/>
        <v>0</v>
      </c>
      <c r="V2788" s="252">
        <f t="shared" si="2741"/>
        <v>0</v>
      </c>
      <c r="W2788" s="252">
        <v>1.3000000000000003</v>
      </c>
      <c r="X2788" s="252"/>
      <c r="Y2788" s="252">
        <f t="shared" si="2742"/>
        <v>1.3000000000000003</v>
      </c>
      <c r="Z2788" s="252">
        <v>0</v>
      </c>
      <c r="AA2788" s="254">
        <f t="shared" si="2743"/>
        <v>0</v>
      </c>
      <c r="AB2788" s="252">
        <f t="shared" si="2744"/>
        <v>1.3000000000000003</v>
      </c>
      <c r="AC2788" s="221">
        <v>2.5600000000167711E-3</v>
      </c>
      <c r="AD2788" s="221"/>
      <c r="AE2788" s="221">
        <f t="shared" si="2745"/>
        <v>2.5600000000167711E-3</v>
      </c>
      <c r="AF2788" s="221">
        <v>0</v>
      </c>
      <c r="AG2788" s="220"/>
      <c r="AH2788" s="221">
        <f t="shared" si="2746"/>
        <v>2.5600000000167711E-3</v>
      </c>
      <c r="AI2788" s="221">
        <v>19.272000000000162</v>
      </c>
      <c r="AJ2788" s="321"/>
      <c r="AK2788" s="221">
        <f t="shared" si="2747"/>
        <v>19.272000000000162</v>
      </c>
      <c r="AL2788" s="221">
        <v>19.27</v>
      </c>
      <c r="AM2788" s="220">
        <f t="shared" si="2748"/>
        <v>99.989622249895376</v>
      </c>
      <c r="AN2788" s="221">
        <f t="shared" si="2749"/>
        <v>2.0000000001623164E-3</v>
      </c>
      <c r="AO2788" s="221">
        <v>32.874380000000201</v>
      </c>
      <c r="AP2788" s="321"/>
      <c r="AQ2788" s="221">
        <f t="shared" si="2750"/>
        <v>32.874380000000201</v>
      </c>
      <c r="AR2788" s="221">
        <v>32.869999999999997</v>
      </c>
      <c r="AS2788" s="220">
        <f t="shared" si="2751"/>
        <v>99.986676554811964</v>
      </c>
      <c r="AT2788" s="221">
        <f t="shared" si="2752"/>
        <v>4.3800000002036654E-3</v>
      </c>
      <c r="AU2788" s="221">
        <v>0</v>
      </c>
      <c r="AV2788" s="62"/>
      <c r="AW2788" s="221">
        <f t="shared" si="2753"/>
        <v>0</v>
      </c>
      <c r="AX2788" s="221">
        <v>0</v>
      </c>
      <c r="AY2788" s="220">
        <f t="shared" si="2754"/>
        <v>0</v>
      </c>
      <c r="AZ2788" s="221">
        <f t="shared" si="2755"/>
        <v>0</v>
      </c>
      <c r="BA2788" s="221">
        <v>-1.3599999999769352E-3</v>
      </c>
      <c r="BB2788" s="67"/>
      <c r="BC2788" s="221">
        <f t="shared" si="2756"/>
        <v>-1.3599999999769352E-3</v>
      </c>
      <c r="BD2788" s="221">
        <v>0</v>
      </c>
      <c r="BE2788" s="220">
        <f t="shared" si="2757"/>
        <v>0</v>
      </c>
      <c r="BF2788" s="221">
        <f t="shared" si="2758"/>
        <v>-1.3599999999769352E-3</v>
      </c>
      <c r="BG2788" s="222">
        <f t="shared" si="2734"/>
        <v>108.2665800000004</v>
      </c>
      <c r="BH2788" s="222">
        <f t="shared" si="2734"/>
        <v>0</v>
      </c>
      <c r="BI2788" s="222">
        <f t="shared" si="2759"/>
        <v>108.2665800000004</v>
      </c>
      <c r="BJ2788" s="222">
        <f t="shared" si="2735"/>
        <v>60.509</v>
      </c>
      <c r="BK2788" s="223">
        <f t="shared" si="2760"/>
        <v>55.888899418453761</v>
      </c>
      <c r="BL2788" s="222">
        <f t="shared" si="2761"/>
        <v>47.757580000000402</v>
      </c>
    </row>
    <row r="2789" spans="3:64" ht="18.75" x14ac:dyDescent="0.3">
      <c r="C2789" s="393">
        <v>19</v>
      </c>
      <c r="D2789" s="394" t="s">
        <v>34</v>
      </c>
      <c r="E2789" s="252">
        <v>0</v>
      </c>
      <c r="F2789" s="213"/>
      <c r="G2789" s="252">
        <f t="shared" si="2736"/>
        <v>0</v>
      </c>
      <c r="H2789" s="252">
        <v>0</v>
      </c>
      <c r="I2789" s="254">
        <f t="shared" si="2731"/>
        <v>0</v>
      </c>
      <c r="J2789" s="62">
        <f t="shared" si="2737"/>
        <v>0</v>
      </c>
      <c r="K2789" s="252">
        <v>30.239999999999991</v>
      </c>
      <c r="L2789" s="57"/>
      <c r="M2789" s="252">
        <f t="shared" si="2738"/>
        <v>30.239999999999991</v>
      </c>
      <c r="N2789" s="252">
        <v>0</v>
      </c>
      <c r="O2789" s="254">
        <f t="shared" si="2739"/>
        <v>0</v>
      </c>
      <c r="P2789" s="252">
        <f t="shared" si="2732"/>
        <v>30.239999999999991</v>
      </c>
      <c r="Q2789" s="252">
        <v>0</v>
      </c>
      <c r="R2789" s="252"/>
      <c r="S2789" s="252">
        <f t="shared" si="2740"/>
        <v>0</v>
      </c>
      <c r="T2789" s="252">
        <v>0</v>
      </c>
      <c r="U2789" s="254">
        <f t="shared" si="2733"/>
        <v>0</v>
      </c>
      <c r="V2789" s="252">
        <f t="shared" si="2741"/>
        <v>0</v>
      </c>
      <c r="W2789" s="252">
        <v>0</v>
      </c>
      <c r="X2789" s="252"/>
      <c r="Y2789" s="252">
        <f t="shared" si="2742"/>
        <v>0</v>
      </c>
      <c r="Z2789" s="252">
        <v>0</v>
      </c>
      <c r="AA2789" s="254">
        <f t="shared" si="2743"/>
        <v>0</v>
      </c>
      <c r="AB2789" s="252">
        <f t="shared" si="2744"/>
        <v>0</v>
      </c>
      <c r="AC2789" s="221">
        <v>49.079800000000034</v>
      </c>
      <c r="AD2789" s="221"/>
      <c r="AE2789" s="221">
        <f t="shared" si="2745"/>
        <v>49.079800000000034</v>
      </c>
      <c r="AF2789" s="221">
        <v>28.44</v>
      </c>
      <c r="AG2789" s="220"/>
      <c r="AH2789" s="221">
        <f t="shared" si="2746"/>
        <v>20.639800000000033</v>
      </c>
      <c r="AI2789" s="221">
        <v>1.0800000000017462E-3</v>
      </c>
      <c r="AJ2789" s="321"/>
      <c r="AK2789" s="221">
        <f t="shared" si="2747"/>
        <v>1.0800000000017462E-3</v>
      </c>
      <c r="AL2789" s="221">
        <v>0</v>
      </c>
      <c r="AM2789" s="220">
        <f t="shared" si="2748"/>
        <v>0</v>
      </c>
      <c r="AN2789" s="221">
        <f t="shared" si="2749"/>
        <v>1.0800000000017462E-3</v>
      </c>
      <c r="AO2789" s="221">
        <v>81.046600000000012</v>
      </c>
      <c r="AP2789" s="321"/>
      <c r="AQ2789" s="221">
        <f t="shared" si="2750"/>
        <v>81.046600000000012</v>
      </c>
      <c r="AR2789" s="221">
        <v>32.49</v>
      </c>
      <c r="AS2789" s="220">
        <f t="shared" si="2751"/>
        <v>40.088048110593164</v>
      </c>
      <c r="AT2789" s="221">
        <f t="shared" si="2752"/>
        <v>48.55660000000001</v>
      </c>
      <c r="AU2789" s="221">
        <v>0</v>
      </c>
      <c r="AV2789" s="62"/>
      <c r="AW2789" s="221">
        <f t="shared" si="2753"/>
        <v>0</v>
      </c>
      <c r="AX2789" s="221">
        <v>0</v>
      </c>
      <c r="AY2789" s="220">
        <f t="shared" si="2754"/>
        <v>0</v>
      </c>
      <c r="AZ2789" s="221">
        <f t="shared" si="2755"/>
        <v>0</v>
      </c>
      <c r="BA2789" s="221">
        <v>0</v>
      </c>
      <c r="BB2789" s="221"/>
      <c r="BC2789" s="221">
        <f t="shared" si="2756"/>
        <v>0</v>
      </c>
      <c r="BD2789" s="221">
        <v>0</v>
      </c>
      <c r="BE2789" s="220">
        <f t="shared" si="2757"/>
        <v>0</v>
      </c>
      <c r="BF2789" s="221">
        <f t="shared" si="2758"/>
        <v>0</v>
      </c>
      <c r="BG2789" s="222">
        <f t="shared" si="2734"/>
        <v>160.36748000000006</v>
      </c>
      <c r="BH2789" s="222">
        <f t="shared" si="2734"/>
        <v>0</v>
      </c>
      <c r="BI2789" s="222">
        <f t="shared" si="2759"/>
        <v>160.36748000000006</v>
      </c>
      <c r="BJ2789" s="222">
        <f t="shared" si="2735"/>
        <v>60.930000000000007</v>
      </c>
      <c r="BK2789" s="223">
        <f t="shared" si="2760"/>
        <v>37.993987309646556</v>
      </c>
      <c r="BL2789" s="222">
        <f t="shared" si="2761"/>
        <v>99.43748000000005</v>
      </c>
    </row>
    <row r="2790" spans="3:64" ht="18.75" x14ac:dyDescent="0.3">
      <c r="C2790" s="393">
        <v>20</v>
      </c>
      <c r="D2790" s="394" t="s">
        <v>35</v>
      </c>
      <c r="E2790" s="252">
        <v>0</v>
      </c>
      <c r="F2790" s="252"/>
      <c r="G2790" s="252">
        <f t="shared" si="2736"/>
        <v>0</v>
      </c>
      <c r="H2790" s="252">
        <v>0</v>
      </c>
      <c r="I2790" s="254">
        <f t="shared" si="2731"/>
        <v>0</v>
      </c>
      <c r="J2790" s="62">
        <f t="shared" si="2737"/>
        <v>0</v>
      </c>
      <c r="K2790" s="252">
        <v>45.739999999999995</v>
      </c>
      <c r="L2790" s="57"/>
      <c r="M2790" s="252">
        <f t="shared" si="2738"/>
        <v>45.739999999999995</v>
      </c>
      <c r="N2790" s="252">
        <v>2.16</v>
      </c>
      <c r="O2790" s="254">
        <f t="shared" si="2739"/>
        <v>4.7223436816790567</v>
      </c>
      <c r="P2790" s="252">
        <f t="shared" si="2732"/>
        <v>43.58</v>
      </c>
      <c r="Q2790" s="252">
        <v>8.6300000000000079</v>
      </c>
      <c r="R2790" s="252"/>
      <c r="S2790" s="252">
        <f t="shared" si="2740"/>
        <v>8.6300000000000079</v>
      </c>
      <c r="T2790" s="252">
        <v>2.7</v>
      </c>
      <c r="U2790" s="254">
        <f t="shared" si="2733"/>
        <v>31.286210892236362</v>
      </c>
      <c r="V2790" s="252">
        <f t="shared" si="2741"/>
        <v>5.9300000000000077</v>
      </c>
      <c r="W2790" s="252">
        <v>2.2499999999999987</v>
      </c>
      <c r="X2790" s="252"/>
      <c r="Y2790" s="252">
        <f t="shared" si="2742"/>
        <v>2.2499999999999987</v>
      </c>
      <c r="Z2790" s="252">
        <v>0.5</v>
      </c>
      <c r="AA2790" s="254">
        <f t="shared" si="2743"/>
        <v>22.222222222222236</v>
      </c>
      <c r="AB2790" s="252">
        <f t="shared" si="2744"/>
        <v>1.7499999999999987</v>
      </c>
      <c r="AC2790" s="221">
        <v>235.18883</v>
      </c>
      <c r="AD2790" s="221"/>
      <c r="AE2790" s="221">
        <f t="shared" si="2745"/>
        <v>235.18883</v>
      </c>
      <c r="AF2790" s="221">
        <v>38.99</v>
      </c>
      <c r="AG2790" s="220"/>
      <c r="AH2790" s="221">
        <f t="shared" si="2746"/>
        <v>196.19882999999999</v>
      </c>
      <c r="AI2790" s="221">
        <v>702.47731999999996</v>
      </c>
      <c r="AJ2790" s="321"/>
      <c r="AK2790" s="221">
        <f t="shared" si="2747"/>
        <v>702.47731999999996</v>
      </c>
      <c r="AL2790" s="221">
        <v>11.5</v>
      </c>
      <c r="AM2790" s="220">
        <f t="shared" si="2748"/>
        <v>1.6370635282573962</v>
      </c>
      <c r="AN2790" s="221">
        <f t="shared" si="2749"/>
        <v>690.97731999999996</v>
      </c>
      <c r="AO2790" s="221">
        <v>710.91867999999999</v>
      </c>
      <c r="AP2790" s="321"/>
      <c r="AQ2790" s="221">
        <f t="shared" si="2750"/>
        <v>710.91867999999999</v>
      </c>
      <c r="AR2790" s="221">
        <v>78.83</v>
      </c>
      <c r="AS2790" s="220">
        <f t="shared" si="2751"/>
        <v>11.08846935911151</v>
      </c>
      <c r="AT2790" s="221">
        <f t="shared" si="2752"/>
        <v>632.08867999999995</v>
      </c>
      <c r="AU2790" s="221">
        <v>0</v>
      </c>
      <c r="AV2790" s="62"/>
      <c r="AW2790" s="221">
        <f t="shared" si="2753"/>
        <v>0</v>
      </c>
      <c r="AX2790" s="221">
        <v>0</v>
      </c>
      <c r="AY2790" s="220">
        <f t="shared" si="2754"/>
        <v>0</v>
      </c>
      <c r="AZ2790" s="221">
        <f t="shared" si="2755"/>
        <v>0</v>
      </c>
      <c r="BA2790" s="221">
        <v>248.70754000000005</v>
      </c>
      <c r="BB2790" s="62"/>
      <c r="BC2790" s="221">
        <f t="shared" si="2756"/>
        <v>248.70754000000005</v>
      </c>
      <c r="BD2790" s="221">
        <v>29</v>
      </c>
      <c r="BE2790" s="220">
        <f t="shared" si="2757"/>
        <v>11.660281791215494</v>
      </c>
      <c r="BF2790" s="221">
        <f t="shared" si="2758"/>
        <v>219.70754000000005</v>
      </c>
      <c r="BG2790" s="222">
        <f t="shared" si="2734"/>
        <v>1953.9123700000002</v>
      </c>
      <c r="BH2790" s="222">
        <f t="shared" si="2734"/>
        <v>0</v>
      </c>
      <c r="BI2790" s="222">
        <f t="shared" si="2759"/>
        <v>1953.9123700000002</v>
      </c>
      <c r="BJ2790" s="222">
        <f t="shared" si="2735"/>
        <v>163.68</v>
      </c>
      <c r="BK2790" s="223">
        <f t="shared" si="2760"/>
        <v>8.3770389354769268</v>
      </c>
      <c r="BL2790" s="222">
        <f t="shared" si="2761"/>
        <v>1790.2323700000002</v>
      </c>
    </row>
    <row r="2791" spans="3:64" ht="18.75" x14ac:dyDescent="0.3">
      <c r="C2791" s="393">
        <v>21</v>
      </c>
      <c r="D2791" s="494" t="s">
        <v>36</v>
      </c>
      <c r="E2791" s="252">
        <v>6.543999999999528E-2</v>
      </c>
      <c r="F2791" s="252"/>
      <c r="G2791" s="252">
        <f t="shared" si="2736"/>
        <v>6.543999999999528E-2</v>
      </c>
      <c r="H2791" s="252">
        <v>0</v>
      </c>
      <c r="I2791" s="254">
        <f t="shared" si="2731"/>
        <v>0</v>
      </c>
      <c r="J2791" s="62">
        <f t="shared" si="2737"/>
        <v>6.543999999999528E-2</v>
      </c>
      <c r="K2791" s="252">
        <v>5.2400000000000091</v>
      </c>
      <c r="L2791" s="57"/>
      <c r="M2791" s="252">
        <f t="shared" si="2738"/>
        <v>5.2400000000000091</v>
      </c>
      <c r="N2791" s="252">
        <v>0</v>
      </c>
      <c r="O2791" s="254">
        <f t="shared" si="2739"/>
        <v>0</v>
      </c>
      <c r="P2791" s="252">
        <f t="shared" si="2732"/>
        <v>5.2400000000000091</v>
      </c>
      <c r="Q2791" s="252">
        <v>0.3100000000000005</v>
      </c>
      <c r="R2791" s="252"/>
      <c r="S2791" s="252">
        <f t="shared" si="2740"/>
        <v>0.3100000000000005</v>
      </c>
      <c r="T2791" s="252">
        <v>0</v>
      </c>
      <c r="U2791" s="254">
        <f t="shared" si="2733"/>
        <v>0</v>
      </c>
      <c r="V2791" s="252">
        <f t="shared" si="2741"/>
        <v>0.3100000000000005</v>
      </c>
      <c r="W2791" s="252">
        <v>1.38</v>
      </c>
      <c r="X2791" s="252"/>
      <c r="Y2791" s="252">
        <f t="shared" si="2742"/>
        <v>1.38</v>
      </c>
      <c r="Z2791" s="252">
        <v>0</v>
      </c>
      <c r="AA2791" s="254">
        <f t="shared" si="2743"/>
        <v>0</v>
      </c>
      <c r="AB2791" s="252">
        <f t="shared" si="2744"/>
        <v>1.38</v>
      </c>
      <c r="AC2791" s="221">
        <v>40.562860000000001</v>
      </c>
      <c r="AD2791" s="221"/>
      <c r="AE2791" s="221">
        <f t="shared" si="2745"/>
        <v>40.562860000000001</v>
      </c>
      <c r="AF2791" s="221">
        <v>0</v>
      </c>
      <c r="AG2791" s="220"/>
      <c r="AH2791" s="221">
        <f t="shared" si="2746"/>
        <v>40.562860000000001</v>
      </c>
      <c r="AI2791" s="221">
        <v>392.96298000000013</v>
      </c>
      <c r="AJ2791" s="264"/>
      <c r="AK2791" s="221">
        <f t="shared" si="2747"/>
        <v>392.96298000000013</v>
      </c>
      <c r="AL2791" s="221">
        <v>36.090000000000003</v>
      </c>
      <c r="AM2791" s="220">
        <f t="shared" si="2748"/>
        <v>9.184071232358832</v>
      </c>
      <c r="AN2791" s="221">
        <f t="shared" si="2749"/>
        <v>356.8729800000001</v>
      </c>
      <c r="AO2791" s="221">
        <v>354.97622000000001</v>
      </c>
      <c r="AP2791" s="321"/>
      <c r="AQ2791" s="221">
        <f t="shared" si="2750"/>
        <v>354.97622000000001</v>
      </c>
      <c r="AR2791" s="221">
        <v>10.75</v>
      </c>
      <c r="AS2791" s="220">
        <f t="shared" si="2751"/>
        <v>3.0283718723468294</v>
      </c>
      <c r="AT2791" s="221">
        <f t="shared" si="2752"/>
        <v>344.22622000000001</v>
      </c>
      <c r="AU2791" s="221">
        <v>0.66000000000000014</v>
      </c>
      <c r="AV2791" s="62"/>
      <c r="AW2791" s="221">
        <f t="shared" si="2753"/>
        <v>0.66000000000000014</v>
      </c>
      <c r="AX2791" s="221">
        <v>0</v>
      </c>
      <c r="AY2791" s="220">
        <f t="shared" si="2754"/>
        <v>0</v>
      </c>
      <c r="AZ2791" s="221">
        <f t="shared" si="2755"/>
        <v>0.66000000000000014</v>
      </c>
      <c r="BA2791" s="221">
        <v>99.455159999999992</v>
      </c>
      <c r="BB2791" s="62"/>
      <c r="BC2791" s="221">
        <f t="shared" si="2756"/>
        <v>99.455159999999992</v>
      </c>
      <c r="BD2791" s="221">
        <v>76.28</v>
      </c>
      <c r="BE2791" s="220">
        <f t="shared" si="2757"/>
        <v>76.697880733387805</v>
      </c>
      <c r="BF2791" s="221">
        <f t="shared" si="2758"/>
        <v>23.175159999999991</v>
      </c>
      <c r="BG2791" s="222">
        <f t="shared" si="2734"/>
        <v>895.61266000000012</v>
      </c>
      <c r="BH2791" s="222">
        <f t="shared" si="2734"/>
        <v>0</v>
      </c>
      <c r="BI2791" s="222">
        <f t="shared" si="2759"/>
        <v>895.61266000000012</v>
      </c>
      <c r="BJ2791" s="222">
        <f t="shared" si="2735"/>
        <v>123.12</v>
      </c>
      <c r="BK2791" s="223">
        <f t="shared" si="2760"/>
        <v>13.747014250557823</v>
      </c>
      <c r="BL2791" s="222">
        <f t="shared" si="2761"/>
        <v>772.49266000000011</v>
      </c>
    </row>
    <row r="2792" spans="3:64" ht="18.75" x14ac:dyDescent="0.3">
      <c r="C2792" s="393">
        <v>22</v>
      </c>
      <c r="D2792" s="394" t="s">
        <v>328</v>
      </c>
      <c r="E2792" s="252">
        <v>0</v>
      </c>
      <c r="F2792" s="213"/>
      <c r="G2792" s="252">
        <f t="shared" si="2736"/>
        <v>0</v>
      </c>
      <c r="H2792" s="252">
        <v>0</v>
      </c>
      <c r="I2792" s="254">
        <f t="shared" si="2731"/>
        <v>0</v>
      </c>
      <c r="J2792" s="62">
        <f t="shared" si="2737"/>
        <v>0</v>
      </c>
      <c r="K2792" s="252">
        <v>34.380000000000024</v>
      </c>
      <c r="L2792" s="57"/>
      <c r="M2792" s="252">
        <f t="shared" si="2738"/>
        <v>34.380000000000024</v>
      </c>
      <c r="N2792" s="252">
        <v>24.89</v>
      </c>
      <c r="O2792" s="254">
        <f t="shared" si="2739"/>
        <v>72.396742292030197</v>
      </c>
      <c r="P2792" s="252">
        <f t="shared" si="2732"/>
        <v>9.4900000000000233</v>
      </c>
      <c r="Q2792" s="252">
        <v>11.460000000000008</v>
      </c>
      <c r="R2792" s="252"/>
      <c r="S2792" s="252">
        <f t="shared" si="2740"/>
        <v>11.460000000000008</v>
      </c>
      <c r="T2792" s="252">
        <v>8.08</v>
      </c>
      <c r="U2792" s="254">
        <f t="shared" si="2733"/>
        <v>70.50610820244323</v>
      </c>
      <c r="V2792" s="252">
        <f t="shared" si="2741"/>
        <v>3.3800000000000079</v>
      </c>
      <c r="W2792" s="252">
        <v>2.5999999999999996</v>
      </c>
      <c r="X2792" s="252"/>
      <c r="Y2792" s="252">
        <f t="shared" si="2742"/>
        <v>2.5999999999999996</v>
      </c>
      <c r="Z2792" s="252">
        <v>2.6</v>
      </c>
      <c r="AA2792" s="254">
        <f t="shared" si="2743"/>
        <v>100.00000000000003</v>
      </c>
      <c r="AB2792" s="252">
        <f t="shared" si="2744"/>
        <v>0</v>
      </c>
      <c r="AC2792" s="221">
        <v>167.81847999999999</v>
      </c>
      <c r="AD2792" s="221"/>
      <c r="AE2792" s="221">
        <f t="shared" si="2745"/>
        <v>167.81847999999999</v>
      </c>
      <c r="AF2792" s="221">
        <v>89.83</v>
      </c>
      <c r="AG2792" s="220"/>
      <c r="AH2792" s="221">
        <f t="shared" si="2746"/>
        <v>77.988479999999996</v>
      </c>
      <c r="AI2792" s="221">
        <v>782.26045999999974</v>
      </c>
      <c r="AJ2792" s="321"/>
      <c r="AK2792" s="221">
        <f t="shared" si="2747"/>
        <v>782.26045999999974</v>
      </c>
      <c r="AL2792" s="221">
        <v>490.37</v>
      </c>
      <c r="AM2792" s="220">
        <f t="shared" si="2748"/>
        <v>62.686282264605339</v>
      </c>
      <c r="AN2792" s="221">
        <f t="shared" si="2749"/>
        <v>291.89045999999973</v>
      </c>
      <c r="AO2792" s="221">
        <v>670.46962000000008</v>
      </c>
      <c r="AP2792" s="321"/>
      <c r="AQ2792" s="221">
        <f t="shared" si="2750"/>
        <v>670.46962000000008</v>
      </c>
      <c r="AR2792" s="221">
        <v>506.91</v>
      </c>
      <c r="AS2792" s="220">
        <f t="shared" si="2751"/>
        <v>75.605215341449778</v>
      </c>
      <c r="AT2792" s="221">
        <f t="shared" si="2752"/>
        <v>163.55962000000005</v>
      </c>
      <c r="AU2792" s="221">
        <v>0</v>
      </c>
      <c r="AV2792" s="62"/>
      <c r="AW2792" s="221">
        <f t="shared" si="2753"/>
        <v>0</v>
      </c>
      <c r="AX2792" s="221">
        <v>0</v>
      </c>
      <c r="AY2792" s="220">
        <f t="shared" si="2754"/>
        <v>0</v>
      </c>
      <c r="AZ2792" s="221">
        <f t="shared" si="2755"/>
        <v>0</v>
      </c>
      <c r="BA2792" s="221">
        <v>87.158859999999777</v>
      </c>
      <c r="BB2792" s="221"/>
      <c r="BC2792" s="221">
        <f t="shared" si="2756"/>
        <v>87.158859999999777</v>
      </c>
      <c r="BD2792" s="221">
        <v>43.65</v>
      </c>
      <c r="BE2792" s="220">
        <f t="shared" si="2757"/>
        <v>50.080967098468378</v>
      </c>
      <c r="BF2792" s="221">
        <f t="shared" si="2758"/>
        <v>43.508859999999778</v>
      </c>
      <c r="BG2792" s="222">
        <f t="shared" si="2734"/>
        <v>1756.1474199999996</v>
      </c>
      <c r="BH2792" s="222">
        <f t="shared" si="2734"/>
        <v>0</v>
      </c>
      <c r="BI2792" s="222">
        <f t="shared" si="2759"/>
        <v>1756.1474199999996</v>
      </c>
      <c r="BJ2792" s="222">
        <f t="shared" si="2735"/>
        <v>1166.3300000000002</v>
      </c>
      <c r="BK2792" s="223">
        <f t="shared" si="2760"/>
        <v>66.414128262648958</v>
      </c>
      <c r="BL2792" s="222">
        <f t="shared" si="2761"/>
        <v>589.8174199999994</v>
      </c>
    </row>
    <row r="2793" spans="3:64" ht="18.75" x14ac:dyDescent="0.3">
      <c r="C2793" s="393">
        <v>23</v>
      </c>
      <c r="D2793" s="394" t="s">
        <v>187</v>
      </c>
      <c r="E2793" s="252">
        <v>0</v>
      </c>
      <c r="F2793" s="213"/>
      <c r="G2793" s="252">
        <f t="shared" si="2736"/>
        <v>0</v>
      </c>
      <c r="H2793" s="252">
        <v>0</v>
      </c>
      <c r="I2793" s="254">
        <f t="shared" si="2731"/>
        <v>0</v>
      </c>
      <c r="J2793" s="62">
        <f t="shared" si="2737"/>
        <v>0</v>
      </c>
      <c r="K2793" s="252">
        <v>25.980000000000004</v>
      </c>
      <c r="L2793" s="57"/>
      <c r="M2793" s="252">
        <f t="shared" si="2738"/>
        <v>25.980000000000004</v>
      </c>
      <c r="N2793" s="252">
        <v>0</v>
      </c>
      <c r="O2793" s="254">
        <f t="shared" si="2739"/>
        <v>0</v>
      </c>
      <c r="P2793" s="252">
        <f t="shared" si="2732"/>
        <v>25.980000000000004</v>
      </c>
      <c r="Q2793" s="252">
        <v>0</v>
      </c>
      <c r="R2793" s="252"/>
      <c r="S2793" s="252">
        <f t="shared" si="2740"/>
        <v>0</v>
      </c>
      <c r="T2793" s="252">
        <v>0</v>
      </c>
      <c r="U2793" s="254">
        <f t="shared" si="2733"/>
        <v>0</v>
      </c>
      <c r="V2793" s="252">
        <f t="shared" si="2741"/>
        <v>0</v>
      </c>
      <c r="W2793" s="252">
        <v>0</v>
      </c>
      <c r="X2793" s="252"/>
      <c r="Y2793" s="252">
        <f t="shared" si="2742"/>
        <v>0</v>
      </c>
      <c r="Z2793" s="252">
        <v>0</v>
      </c>
      <c r="AA2793" s="254">
        <f t="shared" si="2743"/>
        <v>0</v>
      </c>
      <c r="AB2793" s="252">
        <f t="shared" si="2744"/>
        <v>0</v>
      </c>
      <c r="AC2793" s="221">
        <v>328.59380000000004</v>
      </c>
      <c r="AD2793" s="221"/>
      <c r="AE2793" s="221">
        <f t="shared" si="2745"/>
        <v>328.59380000000004</v>
      </c>
      <c r="AF2793" s="221">
        <v>0</v>
      </c>
      <c r="AG2793" s="220"/>
      <c r="AH2793" s="221">
        <f t="shared" si="2746"/>
        <v>328.59380000000004</v>
      </c>
      <c r="AI2793" s="221">
        <v>639.86186000000009</v>
      </c>
      <c r="AJ2793" s="321"/>
      <c r="AK2793" s="221">
        <f t="shared" si="2747"/>
        <v>639.86186000000009</v>
      </c>
      <c r="AL2793" s="221">
        <v>0</v>
      </c>
      <c r="AM2793" s="220">
        <f t="shared" si="2748"/>
        <v>0</v>
      </c>
      <c r="AN2793" s="221">
        <f t="shared" si="2749"/>
        <v>639.86186000000009</v>
      </c>
      <c r="AO2793" s="221">
        <v>464.07647999999989</v>
      </c>
      <c r="AP2793" s="321"/>
      <c r="AQ2793" s="221">
        <f t="shared" si="2750"/>
        <v>464.07647999999989</v>
      </c>
      <c r="AR2793" s="221">
        <v>0</v>
      </c>
      <c r="AS2793" s="220">
        <f t="shared" si="2751"/>
        <v>0</v>
      </c>
      <c r="AT2793" s="221">
        <f t="shared" si="2752"/>
        <v>464.07647999999989</v>
      </c>
      <c r="AU2793" s="221">
        <v>0</v>
      </c>
      <c r="AV2793" s="62"/>
      <c r="AW2793" s="221">
        <f t="shared" si="2753"/>
        <v>0</v>
      </c>
      <c r="AX2793" s="221">
        <v>0</v>
      </c>
      <c r="AY2793" s="220">
        <f t="shared" si="2754"/>
        <v>0</v>
      </c>
      <c r="AZ2793" s="221">
        <f t="shared" si="2755"/>
        <v>0</v>
      </c>
      <c r="BA2793" s="221">
        <v>277.36779999999999</v>
      </c>
      <c r="BB2793" s="221"/>
      <c r="BC2793" s="221">
        <f t="shared" si="2756"/>
        <v>277.36779999999999</v>
      </c>
      <c r="BD2793" s="221">
        <v>0</v>
      </c>
      <c r="BE2793" s="220">
        <f t="shared" si="2757"/>
        <v>0</v>
      </c>
      <c r="BF2793" s="221">
        <f t="shared" si="2758"/>
        <v>277.36779999999999</v>
      </c>
      <c r="BG2793" s="222">
        <f t="shared" si="2734"/>
        <v>1735.87994</v>
      </c>
      <c r="BH2793" s="222">
        <f t="shared" si="2734"/>
        <v>0</v>
      </c>
      <c r="BI2793" s="222">
        <f t="shared" si="2759"/>
        <v>1735.87994</v>
      </c>
      <c r="BJ2793" s="222">
        <f t="shared" si="2735"/>
        <v>0</v>
      </c>
      <c r="BK2793" s="223">
        <f t="shared" si="2760"/>
        <v>0</v>
      </c>
      <c r="BL2793" s="222">
        <f t="shared" si="2761"/>
        <v>1735.87994</v>
      </c>
    </row>
    <row r="2794" spans="3:64" ht="18.75" x14ac:dyDescent="0.3">
      <c r="C2794" s="393">
        <v>24</v>
      </c>
      <c r="D2794" s="456" t="s">
        <v>39</v>
      </c>
      <c r="E2794" s="252">
        <v>0</v>
      </c>
      <c r="F2794" s="213"/>
      <c r="G2794" s="252">
        <f t="shared" si="2736"/>
        <v>0</v>
      </c>
      <c r="H2794" s="252">
        <v>0</v>
      </c>
      <c r="I2794" s="254">
        <f t="shared" si="2731"/>
        <v>0</v>
      </c>
      <c r="J2794" s="62">
        <f t="shared" si="2737"/>
        <v>0</v>
      </c>
      <c r="K2794" s="252">
        <v>24.41200000000001</v>
      </c>
      <c r="L2794" s="57"/>
      <c r="M2794" s="252">
        <f t="shared" si="2738"/>
        <v>24.41200000000001</v>
      </c>
      <c r="N2794" s="252">
        <v>10.552</v>
      </c>
      <c r="O2794" s="254">
        <f t="shared" si="2739"/>
        <v>43.224643617892823</v>
      </c>
      <c r="P2794" s="252">
        <f t="shared" si="2732"/>
        <v>13.86000000000001</v>
      </c>
      <c r="Q2794" s="252">
        <v>1.0800000000000018</v>
      </c>
      <c r="R2794" s="252"/>
      <c r="S2794" s="252">
        <f t="shared" si="2740"/>
        <v>1.0800000000000018</v>
      </c>
      <c r="T2794" s="252">
        <v>0</v>
      </c>
      <c r="U2794" s="254">
        <f t="shared" si="2733"/>
        <v>0</v>
      </c>
      <c r="V2794" s="252">
        <f t="shared" si="2741"/>
        <v>1.0800000000000018</v>
      </c>
      <c r="W2794" s="252">
        <v>0</v>
      </c>
      <c r="X2794" s="252"/>
      <c r="Y2794" s="252">
        <f t="shared" si="2742"/>
        <v>0</v>
      </c>
      <c r="Z2794" s="252">
        <v>0</v>
      </c>
      <c r="AA2794" s="254">
        <f t="shared" si="2743"/>
        <v>0</v>
      </c>
      <c r="AB2794" s="252">
        <f t="shared" si="2744"/>
        <v>0</v>
      </c>
      <c r="AC2794" s="221">
        <v>121.12490000000003</v>
      </c>
      <c r="AD2794" s="221"/>
      <c r="AE2794" s="221">
        <f t="shared" si="2745"/>
        <v>121.12490000000003</v>
      </c>
      <c r="AF2794" s="221">
        <v>0</v>
      </c>
      <c r="AG2794" s="220"/>
      <c r="AH2794" s="221">
        <f t="shared" si="2746"/>
        <v>121.12490000000003</v>
      </c>
      <c r="AI2794" s="221">
        <v>252.27929</v>
      </c>
      <c r="AJ2794" s="321"/>
      <c r="AK2794" s="221">
        <f t="shared" si="2747"/>
        <v>252.27929</v>
      </c>
      <c r="AL2794" s="221">
        <v>15.48</v>
      </c>
      <c r="AM2794" s="220">
        <f t="shared" si="2748"/>
        <v>6.1360565902972057</v>
      </c>
      <c r="AN2794" s="221">
        <f t="shared" si="2749"/>
        <v>236.79929000000001</v>
      </c>
      <c r="AO2794" s="221">
        <v>167.69963999999993</v>
      </c>
      <c r="AP2794" s="321"/>
      <c r="AQ2794" s="221">
        <f t="shared" si="2750"/>
        <v>167.69963999999993</v>
      </c>
      <c r="AR2794" s="221">
        <v>32.33</v>
      </c>
      <c r="AS2794" s="220">
        <f t="shared" si="2751"/>
        <v>19.278514849525028</v>
      </c>
      <c r="AT2794" s="221">
        <f t="shared" si="2752"/>
        <v>135.36963999999995</v>
      </c>
      <c r="AU2794" s="221">
        <v>0</v>
      </c>
      <c r="AV2794" s="62"/>
      <c r="AW2794" s="221">
        <f t="shared" si="2753"/>
        <v>0</v>
      </c>
      <c r="AX2794" s="221">
        <v>0</v>
      </c>
      <c r="AY2794" s="220">
        <f t="shared" si="2754"/>
        <v>0</v>
      </c>
      <c r="AZ2794" s="221">
        <f t="shared" si="2755"/>
        <v>0</v>
      </c>
      <c r="BA2794" s="221">
        <v>0</v>
      </c>
      <c r="BB2794" s="221"/>
      <c r="BC2794" s="221">
        <f t="shared" si="2756"/>
        <v>0</v>
      </c>
      <c r="BD2794" s="221">
        <v>0</v>
      </c>
      <c r="BE2794" s="220">
        <f t="shared" si="2757"/>
        <v>0</v>
      </c>
      <c r="BF2794" s="221">
        <f t="shared" si="2758"/>
        <v>0</v>
      </c>
      <c r="BG2794" s="222">
        <f t="shared" si="2734"/>
        <v>566.59582999999998</v>
      </c>
      <c r="BH2794" s="222">
        <f t="shared" si="2734"/>
        <v>0</v>
      </c>
      <c r="BI2794" s="222">
        <f t="shared" si="2759"/>
        <v>566.59582999999998</v>
      </c>
      <c r="BJ2794" s="222">
        <f t="shared" si="2735"/>
        <v>58.361999999999995</v>
      </c>
      <c r="BK2794" s="223">
        <f t="shared" si="2760"/>
        <v>10.300464089190349</v>
      </c>
      <c r="BL2794" s="222">
        <f t="shared" si="2761"/>
        <v>508.23383000000001</v>
      </c>
    </row>
    <row r="2795" spans="3:64" ht="18.75" x14ac:dyDescent="0.3">
      <c r="C2795" s="393">
        <v>25</v>
      </c>
      <c r="D2795" s="394" t="s">
        <v>40</v>
      </c>
      <c r="E2795" s="252">
        <v>0</v>
      </c>
      <c r="F2795" s="213"/>
      <c r="G2795" s="252">
        <f t="shared" si="2736"/>
        <v>0</v>
      </c>
      <c r="H2795" s="252">
        <v>0</v>
      </c>
      <c r="I2795" s="254">
        <f t="shared" si="2731"/>
        <v>0</v>
      </c>
      <c r="J2795" s="62">
        <f t="shared" si="2737"/>
        <v>0</v>
      </c>
      <c r="K2795" s="252">
        <v>8.8999999999999915</v>
      </c>
      <c r="L2795" s="57"/>
      <c r="M2795" s="252">
        <f t="shared" si="2738"/>
        <v>8.8999999999999915</v>
      </c>
      <c r="N2795" s="252">
        <v>8.9</v>
      </c>
      <c r="O2795" s="254">
        <f t="shared" si="2739"/>
        <v>100.00000000000009</v>
      </c>
      <c r="P2795" s="252">
        <f t="shared" si="2732"/>
        <v>0</v>
      </c>
      <c r="Q2795" s="252">
        <v>0</v>
      </c>
      <c r="R2795" s="252"/>
      <c r="S2795" s="252">
        <f t="shared" si="2740"/>
        <v>0</v>
      </c>
      <c r="T2795" s="252">
        <v>0</v>
      </c>
      <c r="U2795" s="254">
        <f t="shared" si="2733"/>
        <v>0</v>
      </c>
      <c r="V2795" s="252">
        <f t="shared" si="2741"/>
        <v>0</v>
      </c>
      <c r="W2795" s="252">
        <v>0</v>
      </c>
      <c r="X2795" s="252"/>
      <c r="Y2795" s="252">
        <f t="shared" si="2742"/>
        <v>0</v>
      </c>
      <c r="Z2795" s="252">
        <v>0</v>
      </c>
      <c r="AA2795" s="254">
        <f t="shared" si="2743"/>
        <v>0</v>
      </c>
      <c r="AB2795" s="252">
        <f t="shared" si="2744"/>
        <v>0</v>
      </c>
      <c r="AC2795" s="221">
        <v>28.395839999999964</v>
      </c>
      <c r="AD2795" s="221"/>
      <c r="AE2795" s="221">
        <f t="shared" si="2745"/>
        <v>28.395839999999964</v>
      </c>
      <c r="AF2795" s="221">
        <v>28.4</v>
      </c>
      <c r="AG2795" s="220"/>
      <c r="AH2795" s="221">
        <f t="shared" si="2746"/>
        <v>-4.1600000000343584E-3</v>
      </c>
      <c r="AI2795" s="221">
        <v>71.220459999999889</v>
      </c>
      <c r="AJ2795" s="321"/>
      <c r="AK2795" s="221">
        <f t="shared" si="2747"/>
        <v>71.220459999999889</v>
      </c>
      <c r="AL2795" s="221">
        <v>71.22</v>
      </c>
      <c r="AM2795" s="220">
        <f t="shared" si="2748"/>
        <v>99.999354118184741</v>
      </c>
      <c r="AN2795" s="221">
        <f t="shared" si="2749"/>
        <v>4.5999999989021489E-4</v>
      </c>
      <c r="AO2795" s="221">
        <v>95.684640000000286</v>
      </c>
      <c r="AP2795" s="221"/>
      <c r="AQ2795" s="221">
        <f t="shared" si="2750"/>
        <v>95.684640000000286</v>
      </c>
      <c r="AR2795" s="221">
        <v>95.68</v>
      </c>
      <c r="AS2795" s="220">
        <f t="shared" si="2751"/>
        <v>99.995150736836877</v>
      </c>
      <c r="AT2795" s="221">
        <f t="shared" si="2752"/>
        <v>4.6400000002790875E-3</v>
      </c>
      <c r="AU2795" s="221">
        <v>0</v>
      </c>
      <c r="AV2795" s="62"/>
      <c r="AW2795" s="221">
        <f t="shared" si="2753"/>
        <v>0</v>
      </c>
      <c r="AX2795" s="221">
        <v>0</v>
      </c>
      <c r="AY2795" s="220">
        <f t="shared" si="2754"/>
        <v>0</v>
      </c>
      <c r="AZ2795" s="221">
        <f t="shared" si="2755"/>
        <v>0</v>
      </c>
      <c r="BA2795" s="221">
        <v>0</v>
      </c>
      <c r="BB2795" s="221"/>
      <c r="BC2795" s="221">
        <f t="shared" si="2756"/>
        <v>0</v>
      </c>
      <c r="BD2795" s="221">
        <v>0</v>
      </c>
      <c r="BE2795" s="220">
        <f t="shared" si="2757"/>
        <v>0</v>
      </c>
      <c r="BF2795" s="221">
        <f t="shared" si="2758"/>
        <v>0</v>
      </c>
      <c r="BG2795" s="222">
        <f t="shared" si="2734"/>
        <v>204.20094000000012</v>
      </c>
      <c r="BH2795" s="222">
        <f t="shared" si="2734"/>
        <v>0</v>
      </c>
      <c r="BI2795" s="222">
        <f t="shared" si="2759"/>
        <v>204.20094000000012</v>
      </c>
      <c r="BJ2795" s="222">
        <f t="shared" si="2735"/>
        <v>204.20000000000002</v>
      </c>
      <c r="BK2795" s="223">
        <f t="shared" si="2760"/>
        <v>99.999539669112153</v>
      </c>
      <c r="BL2795" s="222">
        <f t="shared" si="2761"/>
        <v>9.4000000009941687E-4</v>
      </c>
    </row>
    <row r="2796" spans="3:64" ht="18.75" x14ac:dyDescent="0.3">
      <c r="C2796" s="393">
        <v>26</v>
      </c>
      <c r="D2796" s="394" t="s">
        <v>41</v>
      </c>
      <c r="E2796" s="252">
        <v>0</v>
      </c>
      <c r="F2796" s="213"/>
      <c r="G2796" s="252">
        <f t="shared" si="2736"/>
        <v>0</v>
      </c>
      <c r="H2796" s="252">
        <v>0</v>
      </c>
      <c r="I2796" s="254">
        <f t="shared" si="2731"/>
        <v>0</v>
      </c>
      <c r="J2796" s="62">
        <f t="shared" si="2737"/>
        <v>0</v>
      </c>
      <c r="K2796" s="252">
        <v>15.350000000000001</v>
      </c>
      <c r="L2796" s="57"/>
      <c r="M2796" s="252">
        <f t="shared" si="2738"/>
        <v>15.350000000000001</v>
      </c>
      <c r="N2796" s="252">
        <v>6.65</v>
      </c>
      <c r="O2796" s="254">
        <f t="shared" si="2739"/>
        <v>43.322475570032573</v>
      </c>
      <c r="P2796" s="252">
        <f t="shared" si="2732"/>
        <v>8.7000000000000011</v>
      </c>
      <c r="Q2796" s="252">
        <v>6.2000000000000028</v>
      </c>
      <c r="R2796" s="252"/>
      <c r="S2796" s="252">
        <f t="shared" si="2740"/>
        <v>6.2000000000000028</v>
      </c>
      <c r="T2796" s="252">
        <v>1.95</v>
      </c>
      <c r="U2796" s="254">
        <f t="shared" si="2733"/>
        <v>31.45161290322579</v>
      </c>
      <c r="V2796" s="252">
        <f t="shared" si="2741"/>
        <v>4.2500000000000027</v>
      </c>
      <c r="W2796" s="252">
        <v>0</v>
      </c>
      <c r="X2796" s="252"/>
      <c r="Y2796" s="252">
        <f t="shared" si="2742"/>
        <v>0</v>
      </c>
      <c r="Z2796" s="252">
        <v>0</v>
      </c>
      <c r="AA2796" s="254">
        <f t="shared" si="2743"/>
        <v>0</v>
      </c>
      <c r="AB2796" s="252">
        <f t="shared" si="2744"/>
        <v>0</v>
      </c>
      <c r="AC2796" s="221">
        <v>64.875779999999992</v>
      </c>
      <c r="AD2796" s="221"/>
      <c r="AE2796" s="221">
        <f t="shared" si="2745"/>
        <v>64.875779999999992</v>
      </c>
      <c r="AF2796" s="221">
        <v>12.9</v>
      </c>
      <c r="AG2796" s="220"/>
      <c r="AH2796" s="221">
        <f t="shared" si="2746"/>
        <v>51.975779999999993</v>
      </c>
      <c r="AI2796" s="221">
        <v>311.27504000000022</v>
      </c>
      <c r="AJ2796" s="321"/>
      <c r="AK2796" s="221">
        <f t="shared" si="2747"/>
        <v>311.27504000000022</v>
      </c>
      <c r="AL2796" s="221">
        <v>62</v>
      </c>
      <c r="AM2796" s="220">
        <f t="shared" si="2748"/>
        <v>19.918076309619927</v>
      </c>
      <c r="AN2796" s="221">
        <f t="shared" si="2749"/>
        <v>249.27504000000022</v>
      </c>
      <c r="AO2796" s="221">
        <v>303.73389999999984</v>
      </c>
      <c r="AP2796" s="321"/>
      <c r="AQ2796" s="221">
        <f t="shared" si="2750"/>
        <v>303.73389999999984</v>
      </c>
      <c r="AR2796" s="221">
        <v>66.75</v>
      </c>
      <c r="AS2796" s="220">
        <f t="shared" si="2751"/>
        <v>21.976473485508215</v>
      </c>
      <c r="AT2796" s="221">
        <f t="shared" si="2752"/>
        <v>236.98389999999984</v>
      </c>
      <c r="AU2796" s="221">
        <v>0</v>
      </c>
      <c r="AV2796" s="62"/>
      <c r="AW2796" s="221">
        <f t="shared" si="2753"/>
        <v>0</v>
      </c>
      <c r="AX2796" s="221">
        <v>0</v>
      </c>
      <c r="AY2796" s="220">
        <f t="shared" si="2754"/>
        <v>0</v>
      </c>
      <c r="AZ2796" s="221">
        <f t="shared" si="2755"/>
        <v>0</v>
      </c>
      <c r="BA2796" s="221">
        <v>0</v>
      </c>
      <c r="BB2796" s="221"/>
      <c r="BC2796" s="221">
        <f t="shared" si="2756"/>
        <v>0</v>
      </c>
      <c r="BD2796" s="221">
        <v>0</v>
      </c>
      <c r="BE2796" s="220">
        <f t="shared" si="2757"/>
        <v>0</v>
      </c>
      <c r="BF2796" s="221">
        <f t="shared" si="2758"/>
        <v>0</v>
      </c>
      <c r="BG2796" s="222">
        <f t="shared" si="2734"/>
        <v>701.43472000000008</v>
      </c>
      <c r="BH2796" s="222">
        <f t="shared" si="2734"/>
        <v>0</v>
      </c>
      <c r="BI2796" s="222">
        <f t="shared" si="2759"/>
        <v>701.43472000000008</v>
      </c>
      <c r="BJ2796" s="222">
        <f t="shared" si="2735"/>
        <v>150.25</v>
      </c>
      <c r="BK2796" s="223">
        <f t="shared" si="2760"/>
        <v>21.42038249831716</v>
      </c>
      <c r="BL2796" s="222">
        <f t="shared" si="2761"/>
        <v>551.18472000000008</v>
      </c>
    </row>
    <row r="2797" spans="3:64" ht="18.75" x14ac:dyDescent="0.3">
      <c r="C2797" s="393">
        <v>27</v>
      </c>
      <c r="D2797" s="394" t="s">
        <v>42</v>
      </c>
      <c r="E2797" s="252">
        <v>0</v>
      </c>
      <c r="F2797" s="213"/>
      <c r="G2797" s="252">
        <f t="shared" si="2736"/>
        <v>0</v>
      </c>
      <c r="H2797" s="252">
        <v>0</v>
      </c>
      <c r="I2797" s="254">
        <f t="shared" si="2731"/>
        <v>0</v>
      </c>
      <c r="J2797" s="62">
        <f t="shared" si="2737"/>
        <v>0</v>
      </c>
      <c r="K2797" s="252">
        <v>37.610000000000014</v>
      </c>
      <c r="L2797" s="57"/>
      <c r="M2797" s="252">
        <f t="shared" si="2738"/>
        <v>37.610000000000014</v>
      </c>
      <c r="N2797" s="252">
        <v>13.26</v>
      </c>
      <c r="O2797" s="254">
        <f t="shared" si="2739"/>
        <v>35.256580696623224</v>
      </c>
      <c r="P2797" s="252">
        <f t="shared" si="2732"/>
        <v>24.350000000000016</v>
      </c>
      <c r="Q2797" s="252">
        <v>1.1999999999999993</v>
      </c>
      <c r="R2797" s="252"/>
      <c r="S2797" s="252">
        <f t="shared" si="2740"/>
        <v>1.1999999999999993</v>
      </c>
      <c r="T2797" s="252">
        <v>0.57999999999999996</v>
      </c>
      <c r="U2797" s="254">
        <f t="shared" si="2733"/>
        <v>48.333333333333357</v>
      </c>
      <c r="V2797" s="252">
        <f t="shared" si="2741"/>
        <v>0.61999999999999933</v>
      </c>
      <c r="W2797" s="252">
        <v>0.50000000000000133</v>
      </c>
      <c r="X2797" s="252"/>
      <c r="Y2797" s="252">
        <f t="shared" si="2742"/>
        <v>0.50000000000000133</v>
      </c>
      <c r="Z2797" s="252">
        <v>0.25</v>
      </c>
      <c r="AA2797" s="254">
        <f t="shared" si="2743"/>
        <v>49.999999999999865</v>
      </c>
      <c r="AB2797" s="252">
        <f t="shared" si="2744"/>
        <v>0.25000000000000133</v>
      </c>
      <c r="AC2797" s="221">
        <v>10.058780000000013</v>
      </c>
      <c r="AD2797" s="221"/>
      <c r="AE2797" s="221">
        <f t="shared" si="2745"/>
        <v>10.058780000000013</v>
      </c>
      <c r="AF2797" s="221">
        <v>0</v>
      </c>
      <c r="AG2797" s="220"/>
      <c r="AH2797" s="221">
        <f t="shared" si="2746"/>
        <v>10.058780000000013</v>
      </c>
      <c r="AI2797" s="221">
        <v>684.44342000000006</v>
      </c>
      <c r="AJ2797" s="321"/>
      <c r="AK2797" s="221">
        <f t="shared" si="2747"/>
        <v>684.44342000000006</v>
      </c>
      <c r="AL2797" s="221">
        <v>17.34</v>
      </c>
      <c r="AM2797" s="220">
        <f t="shared" si="2748"/>
        <v>2.5334453503841119</v>
      </c>
      <c r="AN2797" s="221">
        <f t="shared" si="2749"/>
        <v>667.10342000000003</v>
      </c>
      <c r="AO2797" s="221">
        <v>525.10935999999992</v>
      </c>
      <c r="AP2797" s="321"/>
      <c r="AQ2797" s="221">
        <f t="shared" si="2750"/>
        <v>525.10935999999992</v>
      </c>
      <c r="AR2797" s="67">
        <v>25.34</v>
      </c>
      <c r="AS2797" s="220">
        <f t="shared" si="2751"/>
        <v>4.8256614584055413</v>
      </c>
      <c r="AT2797" s="221">
        <f t="shared" si="2752"/>
        <v>499.76935999999995</v>
      </c>
      <c r="AU2797" s="221">
        <v>0</v>
      </c>
      <c r="AV2797" s="62"/>
      <c r="AW2797" s="221">
        <f t="shared" si="2753"/>
        <v>0</v>
      </c>
      <c r="AX2797" s="221">
        <v>0</v>
      </c>
      <c r="AY2797" s="220">
        <f t="shared" si="2754"/>
        <v>0</v>
      </c>
      <c r="AZ2797" s="221">
        <f t="shared" si="2755"/>
        <v>0</v>
      </c>
      <c r="BA2797" s="221">
        <v>87.394659999999988</v>
      </c>
      <c r="BB2797" s="221"/>
      <c r="BC2797" s="221">
        <f t="shared" si="2756"/>
        <v>87.394659999999988</v>
      </c>
      <c r="BD2797" s="221">
        <v>0</v>
      </c>
      <c r="BE2797" s="220">
        <f t="shared" si="2757"/>
        <v>0</v>
      </c>
      <c r="BF2797" s="221">
        <f t="shared" si="2758"/>
        <v>87.394659999999988</v>
      </c>
      <c r="BG2797" s="222">
        <f t="shared" si="2734"/>
        <v>1346.3162199999999</v>
      </c>
      <c r="BH2797" s="222">
        <f t="shared" si="2734"/>
        <v>0</v>
      </c>
      <c r="BI2797" s="222">
        <f t="shared" si="2759"/>
        <v>1346.3162199999999</v>
      </c>
      <c r="BJ2797" s="222">
        <f t="shared" si="2735"/>
        <v>56.769999999999996</v>
      </c>
      <c r="BK2797" s="223">
        <f t="shared" si="2760"/>
        <v>4.2166913802761732</v>
      </c>
      <c r="BL2797" s="222">
        <f t="shared" si="2761"/>
        <v>1289.5462199999999</v>
      </c>
    </row>
    <row r="2798" spans="3:64" ht="18.75" x14ac:dyDescent="0.3">
      <c r="C2798" s="489">
        <v>28</v>
      </c>
      <c r="D2798" s="490" t="s">
        <v>43</v>
      </c>
      <c r="E2798" s="252">
        <v>0</v>
      </c>
      <c r="F2798" s="478"/>
      <c r="G2798" s="252">
        <f t="shared" si="2736"/>
        <v>0</v>
      </c>
      <c r="H2798" s="478">
        <v>0</v>
      </c>
      <c r="I2798" s="254">
        <f t="shared" si="2731"/>
        <v>0</v>
      </c>
      <c r="J2798" s="62">
        <f t="shared" si="2737"/>
        <v>0</v>
      </c>
      <c r="K2798" s="252">
        <v>17.510000000000005</v>
      </c>
      <c r="L2798" s="488"/>
      <c r="M2798" s="252">
        <f t="shared" si="2738"/>
        <v>17.510000000000005</v>
      </c>
      <c r="N2798" s="478">
        <v>8.4499999999999993</v>
      </c>
      <c r="O2798" s="479">
        <f t="shared" si="2739"/>
        <v>48.258138206738991</v>
      </c>
      <c r="P2798" s="478">
        <f t="shared" si="2732"/>
        <v>9.0600000000000058</v>
      </c>
      <c r="Q2798" s="252">
        <v>6.9500000000000011</v>
      </c>
      <c r="R2798" s="478"/>
      <c r="S2798" s="252">
        <f t="shared" si="2740"/>
        <v>6.9500000000000011</v>
      </c>
      <c r="T2798" s="478">
        <v>5.58</v>
      </c>
      <c r="U2798" s="254">
        <f t="shared" si="2733"/>
        <v>80.287769784172653</v>
      </c>
      <c r="V2798" s="252">
        <f t="shared" si="2741"/>
        <v>1.370000000000001</v>
      </c>
      <c r="W2798" s="252">
        <v>0.20500000000000052</v>
      </c>
      <c r="X2798" s="480"/>
      <c r="Y2798" s="252">
        <f t="shared" si="2742"/>
        <v>0.20500000000000052</v>
      </c>
      <c r="Z2798" s="480">
        <v>0.12</v>
      </c>
      <c r="AA2798" s="254">
        <f t="shared" si="2743"/>
        <v>58.536585365853512</v>
      </c>
      <c r="AB2798" s="252">
        <f t="shared" si="2744"/>
        <v>8.500000000000052E-2</v>
      </c>
      <c r="AC2798" s="221">
        <v>88.966819999999984</v>
      </c>
      <c r="AD2798" s="481"/>
      <c r="AE2798" s="221">
        <f t="shared" si="2745"/>
        <v>88.966819999999984</v>
      </c>
      <c r="AF2798" s="481">
        <v>11.02</v>
      </c>
      <c r="AG2798" s="482"/>
      <c r="AH2798" s="221">
        <f t="shared" si="2746"/>
        <v>77.946819999999988</v>
      </c>
      <c r="AI2798" s="221">
        <v>33.805560000000014</v>
      </c>
      <c r="AJ2798" s="483"/>
      <c r="AK2798" s="221">
        <f t="shared" si="2747"/>
        <v>33.805560000000014</v>
      </c>
      <c r="AL2798" s="481">
        <v>27.213000000000001</v>
      </c>
      <c r="AM2798" s="220">
        <f t="shared" si="2748"/>
        <v>80.498592539215409</v>
      </c>
      <c r="AN2798" s="221">
        <f t="shared" si="2749"/>
        <v>6.5925600000000131</v>
      </c>
      <c r="AO2798" s="221">
        <v>52.755379999999946</v>
      </c>
      <c r="AP2798" s="483"/>
      <c r="AQ2798" s="221">
        <f t="shared" si="2750"/>
        <v>52.755379999999946</v>
      </c>
      <c r="AR2798" s="481">
        <v>34.722999999999999</v>
      </c>
      <c r="AS2798" s="220">
        <f t="shared" si="2751"/>
        <v>65.818879515226755</v>
      </c>
      <c r="AT2798" s="221">
        <f t="shared" si="2752"/>
        <v>18.032379999999947</v>
      </c>
      <c r="AU2798" s="221">
        <v>0</v>
      </c>
      <c r="AV2798" s="62"/>
      <c r="AW2798" s="221">
        <f t="shared" si="2753"/>
        <v>0</v>
      </c>
      <c r="AX2798" s="221">
        <v>0</v>
      </c>
      <c r="AY2798" s="220">
        <f t="shared" si="2754"/>
        <v>0</v>
      </c>
      <c r="AZ2798" s="221">
        <f t="shared" si="2755"/>
        <v>0</v>
      </c>
      <c r="BA2798" s="221">
        <v>20.291699999999992</v>
      </c>
      <c r="BB2798" s="481"/>
      <c r="BC2798" s="221">
        <f t="shared" si="2756"/>
        <v>20.291699999999992</v>
      </c>
      <c r="BD2798" s="481">
        <v>14.82</v>
      </c>
      <c r="BE2798" s="220">
        <f t="shared" si="2757"/>
        <v>73.034787622525499</v>
      </c>
      <c r="BF2798" s="221">
        <f t="shared" si="2758"/>
        <v>5.4716999999999913</v>
      </c>
      <c r="BG2798" s="222">
        <f t="shared" si="2734"/>
        <v>220.48445999999996</v>
      </c>
      <c r="BH2798" s="222">
        <f t="shared" si="2734"/>
        <v>0</v>
      </c>
      <c r="BI2798" s="222">
        <f t="shared" si="2759"/>
        <v>220.48445999999996</v>
      </c>
      <c r="BJ2798" s="222">
        <f t="shared" si="2735"/>
        <v>101.926</v>
      </c>
      <c r="BK2798" s="223">
        <f t="shared" si="2760"/>
        <v>46.228201298177666</v>
      </c>
      <c r="BL2798" s="222">
        <f t="shared" si="2761"/>
        <v>118.55845999999995</v>
      </c>
    </row>
    <row r="2799" spans="3:64" ht="18.75" x14ac:dyDescent="0.3">
      <c r="C2799" s="393">
        <v>29</v>
      </c>
      <c r="D2799" s="394" t="s">
        <v>44</v>
      </c>
      <c r="E2799" s="252">
        <v>0</v>
      </c>
      <c r="F2799" s="213"/>
      <c r="G2799" s="252">
        <f t="shared" si="2736"/>
        <v>0</v>
      </c>
      <c r="H2799" s="252">
        <v>0</v>
      </c>
      <c r="I2799" s="254">
        <f t="shared" si="2731"/>
        <v>0</v>
      </c>
      <c r="J2799" s="62">
        <f t="shared" si="2737"/>
        <v>0</v>
      </c>
      <c r="K2799" s="252">
        <v>2.8300000000000018</v>
      </c>
      <c r="L2799" s="57"/>
      <c r="M2799" s="252">
        <f t="shared" si="2738"/>
        <v>2.8300000000000018</v>
      </c>
      <c r="N2799" s="252">
        <v>2.83</v>
      </c>
      <c r="O2799" s="254">
        <f t="shared" si="2739"/>
        <v>99.999999999999929</v>
      </c>
      <c r="P2799" s="252">
        <f t="shared" si="2732"/>
        <v>0</v>
      </c>
      <c r="Q2799" s="252">
        <v>2.0099999999999998</v>
      </c>
      <c r="R2799" s="252"/>
      <c r="S2799" s="252">
        <f t="shared" si="2740"/>
        <v>2.0099999999999998</v>
      </c>
      <c r="T2799" s="252">
        <v>2.0099999999999998</v>
      </c>
      <c r="U2799" s="254">
        <f t="shared" si="2733"/>
        <v>100</v>
      </c>
      <c r="V2799" s="252">
        <f t="shared" si="2741"/>
        <v>0</v>
      </c>
      <c r="W2799" s="252">
        <v>0.49999999999999978</v>
      </c>
      <c r="X2799" s="252"/>
      <c r="Y2799" s="252">
        <f t="shared" si="2742"/>
        <v>0.49999999999999978</v>
      </c>
      <c r="Z2799" s="252">
        <v>0.5</v>
      </c>
      <c r="AA2799" s="254">
        <f t="shared" si="2743"/>
        <v>100.00000000000004</v>
      </c>
      <c r="AB2799" s="252">
        <f t="shared" si="2744"/>
        <v>0</v>
      </c>
      <c r="AC2799" s="221">
        <v>25.770879999999991</v>
      </c>
      <c r="AD2799" s="221"/>
      <c r="AE2799" s="221">
        <f t="shared" si="2745"/>
        <v>25.770879999999991</v>
      </c>
      <c r="AF2799" s="221">
        <v>25.77</v>
      </c>
      <c r="AG2799" s="220"/>
      <c r="AH2799" s="221">
        <f t="shared" si="2746"/>
        <v>8.799999999915542E-4</v>
      </c>
      <c r="AI2799" s="221">
        <v>107.12494000000004</v>
      </c>
      <c r="AJ2799" s="321"/>
      <c r="AK2799" s="221">
        <f t="shared" si="2747"/>
        <v>107.12494000000004</v>
      </c>
      <c r="AL2799" s="221">
        <v>64.599999999999994</v>
      </c>
      <c r="AM2799" s="220">
        <f t="shared" si="2748"/>
        <v>60.303417672859347</v>
      </c>
      <c r="AN2799" s="221">
        <f t="shared" si="2749"/>
        <v>42.524940000000043</v>
      </c>
      <c r="AO2799" s="221">
        <v>77.066339999999968</v>
      </c>
      <c r="AP2799" s="321"/>
      <c r="AQ2799" s="221">
        <f t="shared" si="2750"/>
        <v>77.066339999999968</v>
      </c>
      <c r="AR2799" s="221">
        <v>56.723999999999997</v>
      </c>
      <c r="AS2799" s="220">
        <f t="shared" si="2751"/>
        <v>73.604118218148187</v>
      </c>
      <c r="AT2799" s="221">
        <f t="shared" si="2752"/>
        <v>20.342339999999972</v>
      </c>
      <c r="AU2799" s="221">
        <v>0</v>
      </c>
      <c r="AV2799" s="62"/>
      <c r="AW2799" s="221">
        <f t="shared" si="2753"/>
        <v>0</v>
      </c>
      <c r="AX2799" s="221">
        <v>0</v>
      </c>
      <c r="AY2799" s="220">
        <f t="shared" si="2754"/>
        <v>0</v>
      </c>
      <c r="AZ2799" s="221">
        <f t="shared" si="2755"/>
        <v>0</v>
      </c>
      <c r="BA2799" s="221">
        <v>0</v>
      </c>
      <c r="BB2799" s="221"/>
      <c r="BC2799" s="221">
        <f t="shared" si="2756"/>
        <v>0</v>
      </c>
      <c r="BD2799" s="221">
        <v>0</v>
      </c>
      <c r="BE2799" s="220">
        <f t="shared" si="2757"/>
        <v>0</v>
      </c>
      <c r="BF2799" s="221">
        <f t="shared" si="2758"/>
        <v>0</v>
      </c>
      <c r="BG2799" s="222">
        <f t="shared" si="2734"/>
        <v>215.30216000000001</v>
      </c>
      <c r="BH2799" s="222">
        <f t="shared" si="2734"/>
        <v>0</v>
      </c>
      <c r="BI2799" s="222">
        <f t="shared" si="2759"/>
        <v>215.30216000000001</v>
      </c>
      <c r="BJ2799" s="222">
        <f t="shared" si="2735"/>
        <v>152.434</v>
      </c>
      <c r="BK2799" s="223">
        <f t="shared" si="2760"/>
        <v>70.800032846860432</v>
      </c>
      <c r="BL2799" s="222">
        <f t="shared" si="2761"/>
        <v>62.868160000000017</v>
      </c>
    </row>
    <row r="2800" spans="3:64" ht="18.75" x14ac:dyDescent="0.3">
      <c r="C2800" s="393">
        <v>30</v>
      </c>
      <c r="D2800" s="394" t="s">
        <v>189</v>
      </c>
      <c r="E2800" s="252">
        <v>0</v>
      </c>
      <c r="F2800" s="213"/>
      <c r="G2800" s="252">
        <f t="shared" si="2736"/>
        <v>0</v>
      </c>
      <c r="H2800" s="252">
        <v>0</v>
      </c>
      <c r="I2800" s="254">
        <f t="shared" si="2731"/>
        <v>0</v>
      </c>
      <c r="J2800" s="62">
        <f t="shared" si="2737"/>
        <v>0</v>
      </c>
      <c r="K2800" s="252">
        <v>0</v>
      </c>
      <c r="L2800" s="57"/>
      <c r="M2800" s="252">
        <f t="shared" si="2738"/>
        <v>0</v>
      </c>
      <c r="N2800" s="252">
        <v>0</v>
      </c>
      <c r="O2800" s="254">
        <f t="shared" si="2739"/>
        <v>0</v>
      </c>
      <c r="P2800" s="252">
        <f t="shared" si="2732"/>
        <v>0</v>
      </c>
      <c r="Q2800" s="252">
        <v>0</v>
      </c>
      <c r="R2800" s="252"/>
      <c r="S2800" s="252">
        <f t="shared" si="2740"/>
        <v>0</v>
      </c>
      <c r="T2800" s="252">
        <v>0</v>
      </c>
      <c r="U2800" s="254">
        <f t="shared" si="2733"/>
        <v>0</v>
      </c>
      <c r="V2800" s="252">
        <f t="shared" si="2741"/>
        <v>0</v>
      </c>
      <c r="W2800" s="252">
        <v>0</v>
      </c>
      <c r="X2800" s="252"/>
      <c r="Y2800" s="252">
        <f t="shared" si="2742"/>
        <v>0</v>
      </c>
      <c r="Z2800" s="252">
        <v>0</v>
      </c>
      <c r="AA2800" s="254">
        <f t="shared" si="2743"/>
        <v>0</v>
      </c>
      <c r="AB2800" s="252">
        <f t="shared" si="2744"/>
        <v>0</v>
      </c>
      <c r="AC2800" s="221">
        <v>-1.0600000000522414E-3</v>
      </c>
      <c r="AD2800" s="221"/>
      <c r="AE2800" s="221">
        <f t="shared" si="2745"/>
        <v>-1.0600000000522414E-3</v>
      </c>
      <c r="AF2800" s="221">
        <v>0</v>
      </c>
      <c r="AG2800" s="220"/>
      <c r="AH2800" s="221">
        <f t="shared" si="2746"/>
        <v>-1.0600000000522414E-3</v>
      </c>
      <c r="AI2800" s="221">
        <v>-3.840000000082E-3</v>
      </c>
      <c r="AJ2800" s="495"/>
      <c r="AK2800" s="221">
        <f t="shared" si="2747"/>
        <v>-3.840000000082E-3</v>
      </c>
      <c r="AL2800" s="221">
        <v>0</v>
      </c>
      <c r="AM2800" s="220">
        <f t="shared" si="2748"/>
        <v>0</v>
      </c>
      <c r="AN2800" s="221">
        <f t="shared" si="2749"/>
        <v>-3.840000000082E-3</v>
      </c>
      <c r="AO2800" s="221">
        <v>1.5400000002045999E-3</v>
      </c>
      <c r="AP2800" s="321"/>
      <c r="AQ2800" s="221">
        <f t="shared" si="2750"/>
        <v>1.5400000002045999E-3</v>
      </c>
      <c r="AR2800" s="221">
        <v>0</v>
      </c>
      <c r="AS2800" s="220">
        <f t="shared" si="2751"/>
        <v>0</v>
      </c>
      <c r="AT2800" s="221">
        <f t="shared" si="2752"/>
        <v>1.5400000002045999E-3</v>
      </c>
      <c r="AU2800" s="221">
        <v>0</v>
      </c>
      <c r="AV2800" s="62"/>
      <c r="AW2800" s="221">
        <f t="shared" si="2753"/>
        <v>0</v>
      </c>
      <c r="AX2800" s="221">
        <v>0</v>
      </c>
      <c r="AY2800" s="220">
        <f t="shared" si="2754"/>
        <v>0</v>
      </c>
      <c r="AZ2800" s="221">
        <f t="shared" si="2755"/>
        <v>0</v>
      </c>
      <c r="BA2800" s="221">
        <v>4.0999999999371539E-3</v>
      </c>
      <c r="BB2800" s="221"/>
      <c r="BC2800" s="221">
        <f t="shared" si="2756"/>
        <v>4.0999999999371539E-3</v>
      </c>
      <c r="BD2800" s="221">
        <v>0</v>
      </c>
      <c r="BE2800" s="220">
        <f t="shared" si="2757"/>
        <v>0</v>
      </c>
      <c r="BF2800" s="221">
        <f t="shared" si="2758"/>
        <v>4.0999999999371539E-3</v>
      </c>
      <c r="BG2800" s="222">
        <f t="shared" si="2734"/>
        <v>7.4000000000751243E-4</v>
      </c>
      <c r="BH2800" s="222">
        <f t="shared" si="2734"/>
        <v>0</v>
      </c>
      <c r="BI2800" s="222">
        <f t="shared" si="2759"/>
        <v>7.4000000000751243E-4</v>
      </c>
      <c r="BJ2800" s="222">
        <f t="shared" si="2735"/>
        <v>0</v>
      </c>
      <c r="BK2800" s="223">
        <f t="shared" si="2760"/>
        <v>0</v>
      </c>
      <c r="BL2800" s="222">
        <f t="shared" si="2761"/>
        <v>7.4000000000751243E-4</v>
      </c>
    </row>
    <row r="2801" spans="3:64" ht="18.75" x14ac:dyDescent="0.3">
      <c r="C2801" s="395"/>
      <c r="D2801" s="507" t="s">
        <v>46</v>
      </c>
      <c r="E2801" s="225">
        <f>SUM(E2771:E2800)</f>
        <v>18.867039999999996</v>
      </c>
      <c r="F2801" s="225">
        <f t="shared" ref="F2801:H2801" si="2762">SUM(F2771:F2800)</f>
        <v>3.34</v>
      </c>
      <c r="G2801" s="225">
        <f t="shared" si="2762"/>
        <v>22.207039999999992</v>
      </c>
      <c r="H2801" s="225">
        <f t="shared" si="2762"/>
        <v>19.029</v>
      </c>
      <c r="I2801" s="254">
        <f t="shared" si="2731"/>
        <v>85.689042754009563</v>
      </c>
      <c r="J2801" s="225">
        <f t="shared" ref="J2801:L2801" si="2763">SUM(J2771:J2800)</f>
        <v>3.1780399999999971</v>
      </c>
      <c r="K2801" s="225">
        <f t="shared" si="2763"/>
        <v>704.54400000000021</v>
      </c>
      <c r="L2801" s="225">
        <f t="shared" si="2763"/>
        <v>0</v>
      </c>
      <c r="M2801" s="252">
        <f t="shared" si="2738"/>
        <v>704.54400000000021</v>
      </c>
      <c r="N2801" s="225">
        <f t="shared" ref="N2801" si="2764">SUM(N2771:N2800)</f>
        <v>255.73200000000003</v>
      </c>
      <c r="O2801" s="254">
        <f t="shared" si="2739"/>
        <v>36.297520098105998</v>
      </c>
      <c r="P2801" s="225">
        <f t="shared" ref="P2801:T2801" si="2765">SUM(P2771:P2800)</f>
        <v>448.81200000000007</v>
      </c>
      <c r="Q2801" s="225">
        <f t="shared" si="2765"/>
        <v>133.71</v>
      </c>
      <c r="R2801" s="225">
        <f t="shared" si="2765"/>
        <v>0</v>
      </c>
      <c r="S2801" s="225">
        <f t="shared" si="2765"/>
        <v>133.71</v>
      </c>
      <c r="T2801" s="225">
        <f t="shared" si="2765"/>
        <v>72.730000000000018</v>
      </c>
      <c r="U2801" s="254">
        <f t="shared" si="2733"/>
        <v>54.393837409318692</v>
      </c>
      <c r="V2801" s="252">
        <f t="shared" si="2741"/>
        <v>60.97999999999999</v>
      </c>
      <c r="W2801" s="225">
        <f t="shared" ref="W2801:Z2801" si="2766">SUM(W2771:W2800)</f>
        <v>21.475000000000005</v>
      </c>
      <c r="X2801" s="225">
        <f t="shared" si="2766"/>
        <v>0</v>
      </c>
      <c r="Y2801" s="225">
        <f t="shared" si="2766"/>
        <v>21.475000000000005</v>
      </c>
      <c r="Z2801" s="225">
        <f t="shared" si="2766"/>
        <v>12.999999999999998</v>
      </c>
      <c r="AA2801" s="254">
        <f t="shared" si="2743"/>
        <v>60.535506402793928</v>
      </c>
      <c r="AB2801" s="225">
        <f t="shared" ref="AB2801:AL2801" si="2767">SUM(AB2771:AB2800)</f>
        <v>8.4749999999999996</v>
      </c>
      <c r="AC2801" s="225">
        <f t="shared" si="2767"/>
        <v>3529.8404299999993</v>
      </c>
      <c r="AD2801" s="225">
        <f t="shared" si="2767"/>
        <v>0</v>
      </c>
      <c r="AE2801" s="225">
        <f t="shared" si="2767"/>
        <v>3529.8404299999993</v>
      </c>
      <c r="AF2801" s="225">
        <f t="shared" si="2767"/>
        <v>1287.4190000000001</v>
      </c>
      <c r="AG2801" s="225">
        <f t="shared" si="2767"/>
        <v>0</v>
      </c>
      <c r="AH2801" s="221">
        <f t="shared" si="2746"/>
        <v>2242.4214299999994</v>
      </c>
      <c r="AI2801" s="225">
        <f t="shared" si="2767"/>
        <v>11329.836270000002</v>
      </c>
      <c r="AJ2801" s="225">
        <f t="shared" si="2767"/>
        <v>0</v>
      </c>
      <c r="AK2801" s="225">
        <f t="shared" si="2767"/>
        <v>11329.836270000002</v>
      </c>
      <c r="AL2801" s="225">
        <f t="shared" si="2767"/>
        <v>4538.1060000000007</v>
      </c>
      <c r="AM2801" s="220">
        <f t="shared" si="2748"/>
        <v>40.054471149034534</v>
      </c>
      <c r="AN2801" s="225">
        <f t="shared" ref="AN2801:AR2801" si="2768">SUM(AN2771:AN2800)</f>
        <v>6791.73027</v>
      </c>
      <c r="AO2801" s="225">
        <f t="shared" si="2768"/>
        <v>9680.9313600000023</v>
      </c>
      <c r="AP2801" s="225">
        <f t="shared" si="2768"/>
        <v>0</v>
      </c>
      <c r="AQ2801" s="225">
        <f t="shared" si="2768"/>
        <v>9680.9313600000023</v>
      </c>
      <c r="AR2801" s="225">
        <f t="shared" si="2768"/>
        <v>4493.5550000000003</v>
      </c>
      <c r="AS2801" s="220">
        <f t="shared" si="2751"/>
        <v>46.416556764017784</v>
      </c>
      <c r="AT2801" s="225">
        <f t="shared" ref="AT2801:AX2801" si="2769">SUM(AT2771:AT2800)</f>
        <v>5187.3763600000011</v>
      </c>
      <c r="AU2801" s="225">
        <f t="shared" si="2769"/>
        <v>25.849999999999998</v>
      </c>
      <c r="AV2801" s="225">
        <f t="shared" si="2769"/>
        <v>0</v>
      </c>
      <c r="AW2801" s="225">
        <f t="shared" si="2769"/>
        <v>25.849999999999998</v>
      </c>
      <c r="AX2801" s="225">
        <f t="shared" si="2769"/>
        <v>0</v>
      </c>
      <c r="AY2801" s="220">
        <f t="shared" si="2754"/>
        <v>0</v>
      </c>
      <c r="AZ2801" s="225">
        <f t="shared" ref="AZ2801:BD2801" si="2770">SUM(AZ2771:AZ2800)</f>
        <v>25.849999999999998</v>
      </c>
      <c r="BA2801" s="225">
        <f t="shared" si="2770"/>
        <v>1114.7399999999996</v>
      </c>
      <c r="BB2801" s="225">
        <f t="shared" si="2770"/>
        <v>0</v>
      </c>
      <c r="BC2801" s="225">
        <f t="shared" si="2770"/>
        <v>1114.7399999999996</v>
      </c>
      <c r="BD2801" s="225">
        <f t="shared" si="2770"/>
        <v>216.98999999999998</v>
      </c>
      <c r="BE2801" s="220">
        <f t="shared" si="2757"/>
        <v>19.465525593411922</v>
      </c>
      <c r="BF2801" s="225">
        <f t="shared" ref="BF2801" si="2771">SUM(BF2771:BF2800)</f>
        <v>897.74999999999977</v>
      </c>
      <c r="BG2801" s="222">
        <f t="shared" si="2734"/>
        <v>26559.794100000003</v>
      </c>
      <c r="BH2801" s="225">
        <f t="shared" ref="BH2801:BJ2801" si="2772">SUM(BH2771:BH2800)</f>
        <v>3.34</v>
      </c>
      <c r="BI2801" s="225">
        <f t="shared" si="2772"/>
        <v>26563.134099999999</v>
      </c>
      <c r="BJ2801" s="225">
        <f t="shared" si="2772"/>
        <v>10896.561000000002</v>
      </c>
      <c r="BK2801" s="223">
        <f t="shared" si="2760"/>
        <v>41.021368032019993</v>
      </c>
      <c r="BL2801" s="225">
        <f t="shared" ref="BL2801" si="2773">SUM(BL2771:BL2800)</f>
        <v>15666.573100000001</v>
      </c>
    </row>
    <row r="2802" spans="3:64" x14ac:dyDescent="0.2">
      <c r="D2802" s="357"/>
    </row>
    <row r="2803" spans="3:64" ht="18.75" x14ac:dyDescent="0.3">
      <c r="D2803" s="357"/>
      <c r="W2803" s="497"/>
    </row>
    <row r="2804" spans="3:64" x14ac:dyDescent="0.2">
      <c r="D2804" s="357"/>
    </row>
    <row r="2805" spans="3:64" x14ac:dyDescent="0.2">
      <c r="D2805" s="357"/>
    </row>
    <row r="2806" spans="3:64" x14ac:dyDescent="0.2">
      <c r="D2806" s="357"/>
    </row>
    <row r="2807" spans="3:64" ht="29.25" x14ac:dyDescent="0.2">
      <c r="C2807" s="213"/>
      <c r="D2807" s="414"/>
      <c r="E2807" s="564" t="s">
        <v>385</v>
      </c>
      <c r="F2807" s="564"/>
      <c r="G2807" s="564"/>
      <c r="H2807" s="564"/>
      <c r="I2807" s="564"/>
      <c r="J2807" s="564"/>
      <c r="K2807" s="564"/>
      <c r="L2807" s="564"/>
      <c r="M2807" s="564"/>
      <c r="N2807" s="564"/>
      <c r="O2807" s="564"/>
      <c r="P2807" s="564"/>
      <c r="Q2807" s="564"/>
      <c r="R2807" s="564"/>
      <c r="S2807" s="564"/>
      <c r="T2807" s="564"/>
      <c r="U2807" s="564"/>
      <c r="V2807" s="564"/>
      <c r="W2807" s="564"/>
      <c r="X2807" s="564"/>
      <c r="Y2807" s="564"/>
      <c r="Z2807" s="564"/>
      <c r="AA2807" s="564"/>
      <c r="AB2807" s="564"/>
      <c r="AC2807" s="565" t="s">
        <v>385</v>
      </c>
      <c r="AD2807" s="565"/>
      <c r="AE2807" s="565"/>
      <c r="AF2807" s="565"/>
      <c r="AG2807" s="565"/>
      <c r="AH2807" s="565"/>
      <c r="AI2807" s="565"/>
      <c r="AJ2807" s="565"/>
      <c r="AK2807" s="565"/>
      <c r="AL2807" s="565"/>
      <c r="AM2807" s="565"/>
      <c r="AN2807" s="565"/>
      <c r="AO2807" s="565"/>
      <c r="AP2807" s="565"/>
      <c r="AQ2807" s="565"/>
      <c r="AR2807" s="565"/>
      <c r="AS2807" s="565"/>
      <c r="AT2807" s="565"/>
      <c r="AU2807" s="566" t="s">
        <v>385</v>
      </c>
      <c r="AV2807" s="567"/>
      <c r="AW2807" s="567"/>
      <c r="AX2807" s="567"/>
      <c r="AY2807" s="567"/>
      <c r="AZ2807" s="567"/>
      <c r="BA2807" s="567"/>
      <c r="BB2807" s="567"/>
      <c r="BC2807" s="567"/>
      <c r="BD2807" s="567"/>
      <c r="BE2807" s="567"/>
      <c r="BF2807" s="567"/>
      <c r="BG2807" s="575" t="s">
        <v>385</v>
      </c>
      <c r="BH2807" s="576"/>
      <c r="BI2807" s="576"/>
      <c r="BJ2807" s="576"/>
      <c r="BK2807" s="576"/>
      <c r="BL2807" s="577"/>
    </row>
    <row r="2808" spans="3:64" ht="22.5" x14ac:dyDescent="0.45">
      <c r="C2808" s="415"/>
      <c r="D2808" s="415"/>
      <c r="E2808" s="416"/>
      <c r="F2808" s="415"/>
      <c r="G2808" s="415"/>
      <c r="H2808" s="415"/>
      <c r="I2808" s="415"/>
      <c r="J2808" s="415"/>
      <c r="K2808" s="415"/>
      <c r="L2808" s="415"/>
      <c r="M2808" s="415"/>
      <c r="N2808" s="415"/>
      <c r="O2808" s="415"/>
      <c r="P2808" s="415"/>
      <c r="Q2808" s="415"/>
      <c r="R2808" s="415"/>
      <c r="S2808" s="415"/>
      <c r="T2808" s="415"/>
      <c r="U2808" s="415"/>
      <c r="V2808" s="415"/>
      <c r="W2808" s="415"/>
      <c r="X2808" s="415"/>
      <c r="Y2808" s="574" t="s">
        <v>127</v>
      </c>
      <c r="Z2808" s="574"/>
      <c r="AA2808" s="574"/>
      <c r="AB2808" s="574"/>
      <c r="AC2808" s="417"/>
      <c r="AD2808" s="417"/>
      <c r="AE2808" s="417"/>
      <c r="AF2808" s="417"/>
      <c r="AG2808" s="417"/>
      <c r="AH2808" s="417"/>
      <c r="AI2808" s="417"/>
      <c r="AJ2808" s="417"/>
      <c r="AK2808" s="417"/>
      <c r="AL2808" s="417"/>
      <c r="AM2808" s="417"/>
      <c r="AN2808" s="417"/>
      <c r="AO2808" s="417"/>
      <c r="AP2808" s="417"/>
      <c r="AQ2808" s="574" t="s">
        <v>127</v>
      </c>
      <c r="AR2808" s="574"/>
      <c r="AS2808" s="574"/>
      <c r="AT2808" s="574"/>
      <c r="AU2808" s="567"/>
      <c r="AV2808" s="567"/>
      <c r="AW2808" s="567"/>
      <c r="AX2808" s="567"/>
      <c r="AY2808" s="567"/>
      <c r="AZ2808" s="567"/>
      <c r="BA2808" s="567"/>
      <c r="BB2808" s="567"/>
      <c r="BC2808" s="567"/>
      <c r="BD2808" s="567"/>
      <c r="BE2808" s="567"/>
      <c r="BF2808" s="567"/>
      <c r="BG2808" s="578"/>
      <c r="BH2808" s="579"/>
      <c r="BI2808" s="579"/>
      <c r="BJ2808" s="579"/>
      <c r="BK2808" s="579"/>
      <c r="BL2808" s="580"/>
    </row>
    <row r="2809" spans="3:64" ht="18.75" x14ac:dyDescent="0.2">
      <c r="C2809" s="561" t="s">
        <v>125</v>
      </c>
      <c r="D2809" s="561" t="s">
        <v>3</v>
      </c>
      <c r="E2809" s="562" t="s">
        <v>52</v>
      </c>
      <c r="F2809" s="562"/>
      <c r="G2809" s="562"/>
      <c r="H2809" s="562"/>
      <c r="I2809" s="562"/>
      <c r="J2809" s="562"/>
      <c r="K2809" s="562"/>
      <c r="L2809" s="562"/>
      <c r="M2809" s="562"/>
      <c r="N2809" s="562"/>
      <c r="O2809" s="562"/>
      <c r="P2809" s="562"/>
      <c r="Q2809" s="562"/>
      <c r="R2809" s="562"/>
      <c r="S2809" s="562"/>
      <c r="T2809" s="562"/>
      <c r="U2809" s="562"/>
      <c r="V2809" s="562"/>
      <c r="W2809" s="562"/>
      <c r="X2809" s="562"/>
      <c r="Y2809" s="562"/>
      <c r="Z2809" s="562"/>
      <c r="AA2809" s="562"/>
      <c r="AB2809" s="562"/>
      <c r="AC2809" s="561"/>
      <c r="AD2809" s="561"/>
      <c r="AE2809" s="561"/>
      <c r="AF2809" s="561"/>
      <c r="AG2809" s="561"/>
      <c r="AH2809" s="561"/>
      <c r="AI2809" s="562" t="s">
        <v>52</v>
      </c>
      <c r="AJ2809" s="562"/>
      <c r="AK2809" s="562"/>
      <c r="AL2809" s="562"/>
      <c r="AM2809" s="562"/>
      <c r="AN2809" s="562"/>
      <c r="AO2809" s="562"/>
      <c r="AP2809" s="562"/>
      <c r="AQ2809" s="562"/>
      <c r="AR2809" s="562"/>
      <c r="AS2809" s="562"/>
      <c r="AT2809" s="562"/>
      <c r="AU2809" s="562" t="s">
        <v>48</v>
      </c>
      <c r="AV2809" s="562"/>
      <c r="AW2809" s="562"/>
      <c r="AX2809" s="562"/>
      <c r="AY2809" s="562"/>
      <c r="AZ2809" s="562"/>
      <c r="BA2809" s="562"/>
      <c r="BB2809" s="562"/>
      <c r="BC2809" s="562"/>
      <c r="BD2809" s="562"/>
      <c r="BE2809" s="562"/>
      <c r="BF2809" s="562"/>
      <c r="BG2809" s="418"/>
      <c r="BH2809" s="419"/>
      <c r="BI2809" s="419"/>
      <c r="BJ2809" s="419"/>
      <c r="BK2809" s="419"/>
      <c r="BL2809" s="420" t="s">
        <v>152</v>
      </c>
    </row>
    <row r="2810" spans="3:64" ht="18.75" x14ac:dyDescent="0.2">
      <c r="C2810" s="561"/>
      <c r="D2810" s="561"/>
      <c r="E2810" s="562" t="s">
        <v>5</v>
      </c>
      <c r="F2810" s="562"/>
      <c r="G2810" s="562"/>
      <c r="H2810" s="562"/>
      <c r="I2810" s="562"/>
      <c r="J2810" s="562"/>
      <c r="K2810" s="562"/>
      <c r="L2810" s="562"/>
      <c r="M2810" s="562"/>
      <c r="N2810" s="562"/>
      <c r="O2810" s="562"/>
      <c r="P2810" s="562"/>
      <c r="Q2810" s="562"/>
      <c r="R2810" s="562"/>
      <c r="S2810" s="562"/>
      <c r="T2810" s="562"/>
      <c r="U2810" s="562"/>
      <c r="V2810" s="562"/>
      <c r="W2810" s="562"/>
      <c r="X2810" s="562"/>
      <c r="Y2810" s="562"/>
      <c r="Z2810" s="562"/>
      <c r="AA2810" s="562"/>
      <c r="AB2810" s="562"/>
      <c r="AC2810" s="563"/>
      <c r="AD2810" s="563"/>
      <c r="AE2810" s="563"/>
      <c r="AF2810" s="563"/>
      <c r="AG2810" s="563"/>
      <c r="AH2810" s="563"/>
      <c r="AI2810" s="562" t="s">
        <v>47</v>
      </c>
      <c r="AJ2810" s="562"/>
      <c r="AK2810" s="562"/>
      <c r="AL2810" s="562"/>
      <c r="AM2810" s="562"/>
      <c r="AN2810" s="562"/>
      <c r="AO2810" s="562"/>
      <c r="AP2810" s="562"/>
      <c r="AQ2810" s="562"/>
      <c r="AR2810" s="562"/>
      <c r="AS2810" s="562"/>
      <c r="AT2810" s="562"/>
      <c r="AU2810" s="562" t="s">
        <v>49</v>
      </c>
      <c r="AV2810" s="562"/>
      <c r="AW2810" s="562"/>
      <c r="AX2810" s="562"/>
      <c r="AY2810" s="562"/>
      <c r="AZ2810" s="562"/>
      <c r="BA2810" s="562"/>
      <c r="BB2810" s="562"/>
      <c r="BC2810" s="562"/>
      <c r="BD2810" s="562"/>
      <c r="BE2810" s="562"/>
      <c r="BF2810" s="562"/>
      <c r="BG2810" s="554" t="s">
        <v>123</v>
      </c>
      <c r="BH2810" s="555"/>
      <c r="BI2810" s="555"/>
      <c r="BJ2810" s="555"/>
      <c r="BK2810" s="555"/>
      <c r="BL2810" s="556"/>
    </row>
    <row r="2811" spans="3:64" ht="18" x14ac:dyDescent="0.2">
      <c r="C2811" s="561"/>
      <c r="D2811" s="561"/>
      <c r="E2811" s="557" t="s">
        <v>15</v>
      </c>
      <c r="F2811" s="558"/>
      <c r="G2811" s="558"/>
      <c r="H2811" s="558"/>
      <c r="I2811" s="558"/>
      <c r="J2811" s="559"/>
      <c r="K2811" s="557" t="s">
        <v>212</v>
      </c>
      <c r="L2811" s="558"/>
      <c r="M2811" s="558"/>
      <c r="N2811" s="558"/>
      <c r="O2811" s="558"/>
      <c r="P2811" s="559"/>
      <c r="Q2811" s="557" t="s">
        <v>120</v>
      </c>
      <c r="R2811" s="558"/>
      <c r="S2811" s="558"/>
      <c r="T2811" s="558"/>
      <c r="U2811" s="558"/>
      <c r="V2811" s="559"/>
      <c r="W2811" s="560" t="s">
        <v>121</v>
      </c>
      <c r="X2811" s="560"/>
      <c r="Y2811" s="560"/>
      <c r="Z2811" s="560"/>
      <c r="AA2811" s="560"/>
      <c r="AB2811" s="560"/>
      <c r="AC2811" s="560" t="s">
        <v>150</v>
      </c>
      <c r="AD2811" s="560"/>
      <c r="AE2811" s="560"/>
      <c r="AF2811" s="560"/>
      <c r="AG2811" s="560"/>
      <c r="AH2811" s="560"/>
      <c r="AI2811" s="560" t="s">
        <v>7</v>
      </c>
      <c r="AJ2811" s="560"/>
      <c r="AK2811" s="560"/>
      <c r="AL2811" s="560"/>
      <c r="AM2811" s="560"/>
      <c r="AN2811" s="560"/>
      <c r="AO2811" s="560" t="s">
        <v>50</v>
      </c>
      <c r="AP2811" s="560"/>
      <c r="AQ2811" s="560"/>
      <c r="AR2811" s="560"/>
      <c r="AS2811" s="560"/>
      <c r="AT2811" s="560"/>
      <c r="AU2811" s="548" t="s">
        <v>7</v>
      </c>
      <c r="AV2811" s="548"/>
      <c r="AW2811" s="548"/>
      <c r="AX2811" s="548"/>
      <c r="AY2811" s="548"/>
      <c r="AZ2811" s="548"/>
      <c r="BA2811" s="548" t="s">
        <v>8</v>
      </c>
      <c r="BB2811" s="548"/>
      <c r="BC2811" s="548"/>
      <c r="BD2811" s="548"/>
      <c r="BE2811" s="548"/>
      <c r="BF2811" s="548"/>
      <c r="BG2811" s="551" t="s">
        <v>11</v>
      </c>
      <c r="BH2811" s="551" t="s">
        <v>12</v>
      </c>
      <c r="BI2811" s="551" t="s">
        <v>10</v>
      </c>
      <c r="BJ2811" s="551" t="s">
        <v>0</v>
      </c>
      <c r="BK2811" s="551" t="s">
        <v>13</v>
      </c>
      <c r="BL2811" s="551" t="s">
        <v>14</v>
      </c>
    </row>
    <row r="2812" spans="3:64" x14ac:dyDescent="0.2">
      <c r="C2812" s="561"/>
      <c r="D2812" s="561"/>
      <c r="E2812" s="549" t="s">
        <v>11</v>
      </c>
      <c r="F2812" s="549" t="s">
        <v>12</v>
      </c>
      <c r="G2812" s="549" t="s">
        <v>10</v>
      </c>
      <c r="H2812" s="549" t="s">
        <v>0</v>
      </c>
      <c r="I2812" s="549" t="s">
        <v>13</v>
      </c>
      <c r="J2812" s="549" t="s">
        <v>14</v>
      </c>
      <c r="K2812" s="549" t="s">
        <v>11</v>
      </c>
      <c r="L2812" s="549" t="s">
        <v>12</v>
      </c>
      <c r="M2812" s="549" t="s">
        <v>10</v>
      </c>
      <c r="N2812" s="549" t="s">
        <v>0</v>
      </c>
      <c r="O2812" s="549" t="s">
        <v>13</v>
      </c>
      <c r="P2812" s="549" t="s">
        <v>14</v>
      </c>
      <c r="Q2812" s="549" t="s">
        <v>11</v>
      </c>
      <c r="R2812" s="549" t="s">
        <v>12</v>
      </c>
      <c r="S2812" s="549" t="s">
        <v>10</v>
      </c>
      <c r="T2812" s="549" t="s">
        <v>0</v>
      </c>
      <c r="U2812" s="549" t="s">
        <v>13</v>
      </c>
      <c r="V2812" s="549" t="s">
        <v>14</v>
      </c>
      <c r="W2812" s="549" t="s">
        <v>11</v>
      </c>
      <c r="X2812" s="548" t="s">
        <v>12</v>
      </c>
      <c r="Y2812" s="548" t="s">
        <v>10</v>
      </c>
      <c r="Z2812" s="548" t="s">
        <v>0</v>
      </c>
      <c r="AA2812" s="548" t="s">
        <v>13</v>
      </c>
      <c r="AB2812" s="548" t="s">
        <v>14</v>
      </c>
      <c r="AC2812" s="548" t="s">
        <v>11</v>
      </c>
      <c r="AD2812" s="548" t="s">
        <v>12</v>
      </c>
      <c r="AE2812" s="548" t="s">
        <v>10</v>
      </c>
      <c r="AF2812" s="548" t="s">
        <v>0</v>
      </c>
      <c r="AG2812" s="548" t="s">
        <v>13</v>
      </c>
      <c r="AH2812" s="548" t="s">
        <v>14</v>
      </c>
      <c r="AI2812" s="548" t="s">
        <v>11</v>
      </c>
      <c r="AJ2812" s="548" t="s">
        <v>12</v>
      </c>
      <c r="AK2812" s="548" t="s">
        <v>10</v>
      </c>
      <c r="AL2812" s="548" t="s">
        <v>0</v>
      </c>
      <c r="AM2812" s="548" t="s">
        <v>13</v>
      </c>
      <c r="AN2812" s="548" t="s">
        <v>14</v>
      </c>
      <c r="AO2812" s="548" t="s">
        <v>11</v>
      </c>
      <c r="AP2812" s="548" t="s">
        <v>12</v>
      </c>
      <c r="AQ2812" s="548" t="s">
        <v>10</v>
      </c>
      <c r="AR2812" s="548" t="s">
        <v>0</v>
      </c>
      <c r="AS2812" s="548" t="s">
        <v>13</v>
      </c>
      <c r="AT2812" s="548" t="s">
        <v>14</v>
      </c>
      <c r="AU2812" s="548" t="s">
        <v>11</v>
      </c>
      <c r="AV2812" s="548" t="s">
        <v>12</v>
      </c>
      <c r="AW2812" s="548" t="s">
        <v>10</v>
      </c>
      <c r="AX2812" s="548" t="s">
        <v>0</v>
      </c>
      <c r="AY2812" s="548" t="s">
        <v>13</v>
      </c>
      <c r="AZ2812" s="548" t="s">
        <v>14</v>
      </c>
      <c r="BA2812" s="548" t="s">
        <v>11</v>
      </c>
      <c r="BB2812" s="548" t="s">
        <v>12</v>
      </c>
      <c r="BC2812" s="548" t="s">
        <v>10</v>
      </c>
      <c r="BD2812" s="548" t="s">
        <v>0</v>
      </c>
      <c r="BE2812" s="548" t="s">
        <v>13</v>
      </c>
      <c r="BF2812" s="548" t="s">
        <v>14</v>
      </c>
      <c r="BG2812" s="552"/>
      <c r="BH2812" s="552"/>
      <c r="BI2812" s="552"/>
      <c r="BJ2812" s="552"/>
      <c r="BK2812" s="552"/>
      <c r="BL2812" s="552"/>
    </row>
    <row r="2813" spans="3:64" ht="21" customHeight="1" x14ac:dyDescent="0.2">
      <c r="C2813" s="561"/>
      <c r="D2813" s="561"/>
      <c r="E2813" s="550"/>
      <c r="F2813" s="550"/>
      <c r="G2813" s="550"/>
      <c r="H2813" s="550"/>
      <c r="I2813" s="550"/>
      <c r="J2813" s="550"/>
      <c r="K2813" s="550"/>
      <c r="L2813" s="550"/>
      <c r="M2813" s="550"/>
      <c r="N2813" s="550"/>
      <c r="O2813" s="550"/>
      <c r="P2813" s="550"/>
      <c r="Q2813" s="550"/>
      <c r="R2813" s="550"/>
      <c r="S2813" s="550"/>
      <c r="T2813" s="550"/>
      <c r="U2813" s="550"/>
      <c r="V2813" s="550"/>
      <c r="W2813" s="550"/>
      <c r="X2813" s="548"/>
      <c r="Y2813" s="548"/>
      <c r="Z2813" s="548"/>
      <c r="AA2813" s="548"/>
      <c r="AB2813" s="548"/>
      <c r="AC2813" s="548"/>
      <c r="AD2813" s="548"/>
      <c r="AE2813" s="548"/>
      <c r="AF2813" s="548"/>
      <c r="AG2813" s="548"/>
      <c r="AH2813" s="548"/>
      <c r="AI2813" s="548"/>
      <c r="AJ2813" s="548"/>
      <c r="AK2813" s="548"/>
      <c r="AL2813" s="548"/>
      <c r="AM2813" s="548"/>
      <c r="AN2813" s="548"/>
      <c r="AO2813" s="548"/>
      <c r="AP2813" s="548"/>
      <c r="AQ2813" s="548"/>
      <c r="AR2813" s="548"/>
      <c r="AS2813" s="548"/>
      <c r="AT2813" s="548"/>
      <c r="AU2813" s="548"/>
      <c r="AV2813" s="548"/>
      <c r="AW2813" s="548"/>
      <c r="AX2813" s="548"/>
      <c r="AY2813" s="548"/>
      <c r="AZ2813" s="548"/>
      <c r="BA2813" s="548"/>
      <c r="BB2813" s="548"/>
      <c r="BC2813" s="548"/>
      <c r="BD2813" s="548"/>
      <c r="BE2813" s="548"/>
      <c r="BF2813" s="548"/>
      <c r="BG2813" s="553"/>
      <c r="BH2813" s="553"/>
      <c r="BI2813" s="553"/>
      <c r="BJ2813" s="553"/>
      <c r="BK2813" s="553"/>
      <c r="BL2813" s="553"/>
    </row>
    <row r="2814" spans="3:64" ht="15.75" x14ac:dyDescent="0.25">
      <c r="C2814" s="233">
        <v>1</v>
      </c>
      <c r="D2814" s="233">
        <v>2</v>
      </c>
      <c r="E2814" s="450">
        <v>3</v>
      </c>
      <c r="F2814" s="233">
        <v>4</v>
      </c>
      <c r="G2814" s="450">
        <v>5</v>
      </c>
      <c r="H2814" s="233">
        <v>6</v>
      </c>
      <c r="I2814" s="233">
        <v>7</v>
      </c>
      <c r="J2814" s="233">
        <v>8</v>
      </c>
      <c r="K2814" s="233">
        <v>9</v>
      </c>
      <c r="L2814" s="233">
        <v>10</v>
      </c>
      <c r="M2814" s="233">
        <v>11</v>
      </c>
      <c r="N2814" s="233">
        <v>12</v>
      </c>
      <c r="O2814" s="233">
        <v>13</v>
      </c>
      <c r="P2814" s="233">
        <v>14</v>
      </c>
      <c r="Q2814" s="233">
        <v>15</v>
      </c>
      <c r="R2814" s="233">
        <v>16</v>
      </c>
      <c r="S2814" s="233">
        <v>17</v>
      </c>
      <c r="T2814" s="233">
        <v>18</v>
      </c>
      <c r="U2814" s="233">
        <v>19</v>
      </c>
      <c r="V2814" s="233">
        <v>20</v>
      </c>
      <c r="W2814" s="233">
        <v>21</v>
      </c>
      <c r="X2814" s="233">
        <v>22</v>
      </c>
      <c r="Y2814" s="233">
        <v>23</v>
      </c>
      <c r="Z2814" s="233">
        <v>24</v>
      </c>
      <c r="AA2814" s="233">
        <v>25</v>
      </c>
      <c r="AB2814" s="233">
        <v>26</v>
      </c>
      <c r="AC2814" s="111">
        <v>27</v>
      </c>
      <c r="AD2814" s="111">
        <v>28</v>
      </c>
      <c r="AE2814" s="111">
        <v>29</v>
      </c>
      <c r="AF2814" s="111">
        <v>30</v>
      </c>
      <c r="AG2814" s="111">
        <v>31</v>
      </c>
      <c r="AH2814" s="111">
        <v>32</v>
      </c>
      <c r="AI2814" s="111">
        <v>33</v>
      </c>
      <c r="AJ2814" s="111">
        <v>34</v>
      </c>
      <c r="AK2814" s="111">
        <v>35</v>
      </c>
      <c r="AL2814" s="111">
        <v>36</v>
      </c>
      <c r="AM2814" s="111">
        <v>37</v>
      </c>
      <c r="AN2814" s="111">
        <v>38</v>
      </c>
      <c r="AO2814" s="111">
        <v>39</v>
      </c>
      <c r="AP2814" s="111">
        <v>40</v>
      </c>
      <c r="AQ2814" s="111">
        <v>41</v>
      </c>
      <c r="AR2814" s="111">
        <v>42</v>
      </c>
      <c r="AS2814" s="111">
        <v>43</v>
      </c>
      <c r="AT2814" s="111">
        <v>44</v>
      </c>
      <c r="AU2814" s="233">
        <v>45</v>
      </c>
      <c r="AV2814" s="233">
        <v>46</v>
      </c>
      <c r="AW2814" s="233">
        <v>47</v>
      </c>
      <c r="AX2814" s="233">
        <v>48</v>
      </c>
      <c r="AY2814" s="233">
        <v>49</v>
      </c>
      <c r="AZ2814" s="233">
        <v>50</v>
      </c>
      <c r="BA2814" s="233">
        <v>51</v>
      </c>
      <c r="BB2814" s="233">
        <v>52</v>
      </c>
      <c r="BC2814" s="233">
        <v>53</v>
      </c>
      <c r="BD2814" s="233">
        <v>54</v>
      </c>
      <c r="BE2814" s="233">
        <v>55</v>
      </c>
      <c r="BF2814" s="233">
        <v>56</v>
      </c>
      <c r="BG2814" s="233">
        <v>57</v>
      </c>
      <c r="BH2814" s="233">
        <v>58</v>
      </c>
      <c r="BI2814" s="233">
        <v>59</v>
      </c>
      <c r="BJ2814" s="233">
        <v>60</v>
      </c>
      <c r="BK2814" s="233">
        <v>61</v>
      </c>
      <c r="BL2814" s="233">
        <v>62</v>
      </c>
    </row>
    <row r="2815" spans="3:64" ht="18.75" x14ac:dyDescent="0.3">
      <c r="C2815" s="393">
        <v>1</v>
      </c>
      <c r="D2815" s="454" t="s">
        <v>16</v>
      </c>
      <c r="E2815" s="252">
        <v>10.02</v>
      </c>
      <c r="F2815" s="252"/>
      <c r="G2815" s="252">
        <f>E2815+F2815</f>
        <v>10.02</v>
      </c>
      <c r="H2815" s="449">
        <v>10.02</v>
      </c>
      <c r="I2815" s="254">
        <f t="shared" ref="I2815:I2845" si="2774">IF(H2815&lt;&gt;0,(H2815/G2815*100),0)</f>
        <v>100</v>
      </c>
      <c r="J2815" s="62">
        <f>G2815-H2815</f>
        <v>0</v>
      </c>
      <c r="K2815" s="252">
        <v>37.620000000000012</v>
      </c>
      <c r="L2815" s="57"/>
      <c r="M2815" s="252">
        <f>K2815+L2815</f>
        <v>37.620000000000012</v>
      </c>
      <c r="N2815" s="252">
        <v>37.619999999999997</v>
      </c>
      <c r="O2815" s="254">
        <f>IF(N2815&lt;&gt;0,(N2815/M2815*100),0)</f>
        <v>99.999999999999972</v>
      </c>
      <c r="P2815" s="252">
        <f t="shared" ref="P2815:P2844" si="2775">M2815-N2815</f>
        <v>0</v>
      </c>
      <c r="Q2815" s="252">
        <v>6.27</v>
      </c>
      <c r="R2815" s="252"/>
      <c r="S2815" s="252">
        <f>Q2815+R2815</f>
        <v>6.27</v>
      </c>
      <c r="T2815" s="252">
        <v>4.18</v>
      </c>
      <c r="U2815" s="254">
        <f t="shared" ref="U2815:U2845" si="2776">IF(T2815&lt;&gt;0,(T2815/S2815*100),0)</f>
        <v>66.666666666666657</v>
      </c>
      <c r="V2815" s="252">
        <f>S2815-T2815</f>
        <v>2.09</v>
      </c>
      <c r="W2815" s="252">
        <v>0.8</v>
      </c>
      <c r="X2815" s="252"/>
      <c r="Y2815" s="252">
        <f>W2815+X2815</f>
        <v>0.8</v>
      </c>
      <c r="Z2815" s="252">
        <v>0.2</v>
      </c>
      <c r="AA2815" s="254">
        <f>IF(Z2815&lt;&gt;0,(Z2815/Y2815*100),0)</f>
        <v>25</v>
      </c>
      <c r="AB2815" s="252">
        <f>Y2815-Z2815</f>
        <v>0.60000000000000009</v>
      </c>
      <c r="AC2815" s="221">
        <v>207.47283999999993</v>
      </c>
      <c r="AD2815" s="221"/>
      <c r="AE2815" s="221">
        <f>AC2815+AD2815</f>
        <v>207.47283999999993</v>
      </c>
      <c r="AF2815" s="221">
        <v>0</v>
      </c>
      <c r="AG2815" s="220">
        <f>IF(AF2815&lt;&gt;0,(AF2815/AE2815*100),0)</f>
        <v>0</v>
      </c>
      <c r="AH2815" s="221">
        <f>AE2815-AF2815</f>
        <v>207.47283999999993</v>
      </c>
      <c r="AI2815" s="221">
        <v>384.80637999999999</v>
      </c>
      <c r="AJ2815" s="321"/>
      <c r="AK2815" s="221">
        <f>AI2815+AJ2815</f>
        <v>384.80637999999999</v>
      </c>
      <c r="AL2815" s="221">
        <v>254.1</v>
      </c>
      <c r="AM2815" s="220">
        <f>IF(AL2815&lt;&gt;0,(AL2815/AK2815*100),0)</f>
        <v>66.033208700957616</v>
      </c>
      <c r="AN2815" s="221">
        <f>AK2815-AL2815</f>
        <v>130.70638</v>
      </c>
      <c r="AO2815" s="221">
        <v>363.24099999999999</v>
      </c>
      <c r="AP2815" s="321"/>
      <c r="AQ2815" s="221">
        <f>AO2815+AP2815</f>
        <v>363.24099999999999</v>
      </c>
      <c r="AR2815" s="221">
        <v>222.45</v>
      </c>
      <c r="AS2815" s="220">
        <f>IF(AR2815&lt;&gt;0,(AR2815/AQ2815*100),0)</f>
        <v>61.240333552655123</v>
      </c>
      <c r="AT2815" s="221">
        <f>AQ2815-AR2815</f>
        <v>140.791</v>
      </c>
      <c r="AU2815" s="221">
        <v>0</v>
      </c>
      <c r="AV2815" s="62"/>
      <c r="AW2815" s="221">
        <f>AU2815+AV2815</f>
        <v>0</v>
      </c>
      <c r="AX2815" s="221">
        <v>0</v>
      </c>
      <c r="AY2815" s="220">
        <f>IF(AX2815&lt;&gt;0,(AX2815/AW2815*100),0)</f>
        <v>0</v>
      </c>
      <c r="AZ2815" s="221">
        <f>AW2815-AX2815</f>
        <v>0</v>
      </c>
      <c r="BA2815" s="221">
        <v>0</v>
      </c>
      <c r="BB2815" s="221"/>
      <c r="BC2815" s="221">
        <f>BA2815+BB2815</f>
        <v>0</v>
      </c>
      <c r="BD2815" s="221">
        <v>0</v>
      </c>
      <c r="BE2815" s="220">
        <f>IF(BD2815&lt;&gt;0,(BD2815/BC2815*100),0)</f>
        <v>0</v>
      </c>
      <c r="BF2815" s="221">
        <f>BC2815-BD2815</f>
        <v>0</v>
      </c>
      <c r="BG2815" s="222">
        <f t="shared" ref="BG2815:BH2845" si="2777">E2815+K2815+Q2815+W2815+AI2815+AO2815+AU2815+BA2815+AC2815</f>
        <v>1010.2302199999999</v>
      </c>
      <c r="BH2815" s="222">
        <f t="shared" si="2777"/>
        <v>0</v>
      </c>
      <c r="BI2815" s="222">
        <f>SUM(BG2815:BH2815)</f>
        <v>1010.2302199999999</v>
      </c>
      <c r="BJ2815" s="222">
        <f t="shared" ref="BJ2815:BJ2844" si="2778">H2815+N2815+T2815+Z2815+AL2815+AR2815+AX2815+BD2815+AF2815</f>
        <v>528.56999999999994</v>
      </c>
      <c r="BK2815" s="223">
        <f>IF(BJ2815&lt;&gt;0,(BJ2815/BI2815*100),0)</f>
        <v>52.321737118495626</v>
      </c>
      <c r="BL2815" s="222">
        <f>BI2815-BJ2815</f>
        <v>481.66021999999998</v>
      </c>
    </row>
    <row r="2816" spans="3:64" ht="18.75" x14ac:dyDescent="0.3">
      <c r="C2816" s="393">
        <v>2</v>
      </c>
      <c r="D2816" s="394" t="s">
        <v>190</v>
      </c>
      <c r="E2816" s="252">
        <v>-9.9999999999766942E-4</v>
      </c>
      <c r="F2816" s="213"/>
      <c r="G2816" s="252">
        <f t="shared" ref="G2816:G2844" si="2779">E2816+F2816</f>
        <v>-9.9999999999766942E-4</v>
      </c>
      <c r="H2816" s="252">
        <v>0</v>
      </c>
      <c r="I2816" s="254">
        <f t="shared" si="2774"/>
        <v>0</v>
      </c>
      <c r="J2816" s="62">
        <f t="shared" ref="J2816:J2844" si="2780">G2816-H2816</f>
        <v>-9.9999999999766942E-4</v>
      </c>
      <c r="K2816" s="252">
        <v>26.402000000000001</v>
      </c>
      <c r="L2816" s="57"/>
      <c r="M2816" s="252">
        <f t="shared" ref="M2816:M2844" si="2781">K2816+L2816</f>
        <v>26.402000000000001</v>
      </c>
      <c r="N2816" s="252">
        <v>26.4</v>
      </c>
      <c r="O2816" s="254">
        <f t="shared" ref="O2816:O2845" si="2782">IF(N2816&lt;&gt;0,(N2816/M2816*100),0)</f>
        <v>99.992424816301778</v>
      </c>
      <c r="P2816" s="252">
        <f t="shared" si="2775"/>
        <v>2.0000000000024443E-3</v>
      </c>
      <c r="Q2816" s="252">
        <v>8.2800000000000011</v>
      </c>
      <c r="R2816" s="252"/>
      <c r="S2816" s="252">
        <f t="shared" ref="S2816:S2844" si="2783">Q2816+R2816</f>
        <v>8.2800000000000011</v>
      </c>
      <c r="T2816" s="252">
        <v>8.2799999999999994</v>
      </c>
      <c r="U2816" s="254">
        <f t="shared" si="2776"/>
        <v>99.999999999999972</v>
      </c>
      <c r="V2816" s="252">
        <f t="shared" ref="V2816:V2844" si="2784">S2816-T2816</f>
        <v>0</v>
      </c>
      <c r="W2816" s="252">
        <v>0</v>
      </c>
      <c r="X2816" s="252"/>
      <c r="Y2816" s="252">
        <f t="shared" ref="Y2816:Y2844" si="2785">W2816+X2816</f>
        <v>0</v>
      </c>
      <c r="Z2816" s="252">
        <v>0</v>
      </c>
      <c r="AA2816" s="254">
        <f t="shared" ref="AA2816:AA2845" si="2786">IF(Z2816&lt;&gt;0,(Z2816/Y2816*100),0)</f>
        <v>0</v>
      </c>
      <c r="AB2816" s="252">
        <f t="shared" ref="AB2816:AB2844" si="2787">Y2816-Z2816</f>
        <v>0</v>
      </c>
      <c r="AC2816" s="221">
        <v>125.58771999999999</v>
      </c>
      <c r="AD2816" s="221"/>
      <c r="AE2816" s="221">
        <f t="shared" ref="AE2816:AE2844" si="2788">AC2816+AD2816</f>
        <v>125.58771999999999</v>
      </c>
      <c r="AF2816" s="221">
        <v>78</v>
      </c>
      <c r="AG2816" s="220">
        <f t="shared" ref="AG2816:AG2845" si="2789">IF(AF2816&lt;&gt;0,(AF2816/AE2816*100),0)</f>
        <v>62.107983169055068</v>
      </c>
      <c r="AH2816" s="221">
        <f t="shared" ref="AH2816:AH2845" si="2790">AE2816-AF2816</f>
        <v>47.58771999999999</v>
      </c>
      <c r="AI2816" s="221">
        <v>521.30298000000005</v>
      </c>
      <c r="AJ2816" s="321"/>
      <c r="AK2816" s="221">
        <f t="shared" ref="AK2816:AK2844" si="2791">AI2816+AJ2816</f>
        <v>521.30298000000005</v>
      </c>
      <c r="AL2816" s="221">
        <v>465</v>
      </c>
      <c r="AM2816" s="220">
        <f t="shared" ref="AM2816:AM2845" si="2792">IF(AL2816&lt;&gt;0,(AL2816/AK2816*100),0)</f>
        <v>89.19956682388424</v>
      </c>
      <c r="AN2816" s="221">
        <f t="shared" ref="AN2816:AN2844" si="2793">AK2816-AL2816</f>
        <v>56.302980000000048</v>
      </c>
      <c r="AO2816" s="221">
        <v>466.90042000000028</v>
      </c>
      <c r="AP2816" s="321"/>
      <c r="AQ2816" s="221">
        <f t="shared" ref="AQ2816:AQ2844" si="2794">AO2816+AP2816</f>
        <v>466.90042000000028</v>
      </c>
      <c r="AR2816" s="221">
        <v>405.5</v>
      </c>
      <c r="AS2816" s="220">
        <f t="shared" ref="AS2816:AS2845" si="2795">IF(AR2816&lt;&gt;0,(AR2816/AQ2816*100),0)</f>
        <v>86.849354301287576</v>
      </c>
      <c r="AT2816" s="221">
        <f t="shared" ref="AT2816:AT2844" si="2796">AQ2816-AR2816</f>
        <v>61.400420000000281</v>
      </c>
      <c r="AU2816" s="221">
        <v>0</v>
      </c>
      <c r="AV2816" s="62"/>
      <c r="AW2816" s="221">
        <f t="shared" ref="AW2816:AW2844" si="2797">AU2816+AV2816</f>
        <v>0</v>
      </c>
      <c r="AX2816" s="221">
        <v>0</v>
      </c>
      <c r="AY2816" s="220">
        <f t="shared" ref="AY2816:AY2845" si="2798">IF(AX2816&lt;&gt;0,(AX2816/AW2816*100),0)</f>
        <v>0</v>
      </c>
      <c r="AZ2816" s="221">
        <f t="shared" ref="AZ2816:AZ2844" si="2799">AW2816-AX2816</f>
        <v>0</v>
      </c>
      <c r="BA2816" s="221">
        <v>0</v>
      </c>
      <c r="BB2816" s="221"/>
      <c r="BC2816" s="221">
        <f t="shared" ref="BC2816:BC2844" si="2800">BA2816+BB2816</f>
        <v>0</v>
      </c>
      <c r="BD2816" s="221">
        <v>0</v>
      </c>
      <c r="BE2816" s="220">
        <f t="shared" ref="BE2816:BE2845" si="2801">IF(BD2816&lt;&gt;0,(BD2816/BC2816*100),0)</f>
        <v>0</v>
      </c>
      <c r="BF2816" s="221">
        <f t="shared" ref="BF2816:BF2844" si="2802">BC2816-BD2816</f>
        <v>0</v>
      </c>
      <c r="BG2816" s="222">
        <f t="shared" si="2777"/>
        <v>1148.4721200000004</v>
      </c>
      <c r="BH2816" s="222">
        <f t="shared" si="2777"/>
        <v>0</v>
      </c>
      <c r="BI2816" s="222">
        <f t="shared" ref="BI2816:BI2844" si="2803">SUM(BG2816:BH2816)</f>
        <v>1148.4721200000004</v>
      </c>
      <c r="BJ2816" s="222">
        <f t="shared" si="2778"/>
        <v>983.18000000000006</v>
      </c>
      <c r="BK2816" s="223">
        <f t="shared" ref="BK2816:BK2845" si="2804">IF(BJ2816&lt;&gt;0,(BJ2816/BI2816*100),0)</f>
        <v>85.607650623682503</v>
      </c>
      <c r="BL2816" s="222">
        <f t="shared" ref="BL2816:BL2844" si="2805">BI2816-BJ2816</f>
        <v>165.2921200000003</v>
      </c>
    </row>
    <row r="2817" spans="3:64" ht="18.75" x14ac:dyDescent="0.3">
      <c r="C2817" s="393">
        <v>3</v>
      </c>
      <c r="D2817" s="394" t="s">
        <v>18</v>
      </c>
      <c r="E2817" s="252">
        <v>1.4019999999999992</v>
      </c>
      <c r="F2817" s="213"/>
      <c r="G2817" s="252">
        <f t="shared" si="2779"/>
        <v>1.4019999999999992</v>
      </c>
      <c r="H2817" s="252">
        <v>1.4</v>
      </c>
      <c r="I2817" s="254">
        <f t="shared" si="2774"/>
        <v>99.857346647646267</v>
      </c>
      <c r="J2817" s="62">
        <f t="shared" si="2780"/>
        <v>1.9999999999993356E-3</v>
      </c>
      <c r="K2817" s="252">
        <v>42.210000000000008</v>
      </c>
      <c r="L2817" s="57"/>
      <c r="M2817" s="252">
        <f t="shared" si="2781"/>
        <v>42.210000000000008</v>
      </c>
      <c r="N2817" s="252">
        <v>29.28</v>
      </c>
      <c r="O2817" s="254">
        <f t="shared" si="2782"/>
        <v>69.367448471926068</v>
      </c>
      <c r="P2817" s="252">
        <f t="shared" si="2775"/>
        <v>12.930000000000007</v>
      </c>
      <c r="Q2817" s="252">
        <v>11.770000000000003</v>
      </c>
      <c r="R2817" s="252"/>
      <c r="S2817" s="252">
        <f t="shared" si="2783"/>
        <v>11.770000000000003</v>
      </c>
      <c r="T2817" s="252">
        <v>11.45</v>
      </c>
      <c r="U2817" s="254">
        <f t="shared" si="2776"/>
        <v>97.281223449447722</v>
      </c>
      <c r="V2817" s="252">
        <f t="shared" si="2784"/>
        <v>0.32000000000000384</v>
      </c>
      <c r="W2817" s="252">
        <v>1.42</v>
      </c>
      <c r="X2817" s="252"/>
      <c r="Y2817" s="252">
        <f t="shared" si="2785"/>
        <v>1.42</v>
      </c>
      <c r="Z2817" s="252">
        <v>1.42</v>
      </c>
      <c r="AA2817" s="254">
        <f t="shared" si="2786"/>
        <v>100</v>
      </c>
      <c r="AB2817" s="252">
        <f t="shared" si="2787"/>
        <v>0</v>
      </c>
      <c r="AC2817" s="221">
        <v>161.60076000000001</v>
      </c>
      <c r="AD2817" s="221"/>
      <c r="AE2817" s="221">
        <f t="shared" si="2788"/>
        <v>161.60076000000001</v>
      </c>
      <c r="AF2817" s="221">
        <v>147.31100000000001</v>
      </c>
      <c r="AG2817" s="220">
        <f t="shared" si="2789"/>
        <v>91.157368319307409</v>
      </c>
      <c r="AH2817" s="221">
        <f t="shared" si="2790"/>
        <v>14.289760000000001</v>
      </c>
      <c r="AI2817" s="221">
        <v>913.05552000000046</v>
      </c>
      <c r="AJ2817" s="321"/>
      <c r="AK2817" s="221">
        <f t="shared" si="2791"/>
        <v>913.05552000000046</v>
      </c>
      <c r="AL2817" s="221">
        <v>579.76099999999997</v>
      </c>
      <c r="AM2817" s="220">
        <f t="shared" si="2792"/>
        <v>63.49679590130507</v>
      </c>
      <c r="AN2817" s="221">
        <f t="shared" si="2793"/>
        <v>333.29452000000049</v>
      </c>
      <c r="AO2817" s="221">
        <v>864.9450599999999</v>
      </c>
      <c r="AP2817" s="321"/>
      <c r="AQ2817" s="221">
        <f t="shared" si="2794"/>
        <v>864.9450599999999</v>
      </c>
      <c r="AR2817" s="221">
        <v>585.14</v>
      </c>
      <c r="AS2817" s="220">
        <f t="shared" si="2795"/>
        <v>67.650539561437583</v>
      </c>
      <c r="AT2817" s="221">
        <f t="shared" si="2796"/>
        <v>279.80505999999991</v>
      </c>
      <c r="AU2817" s="221">
        <v>0</v>
      </c>
      <c r="AV2817" s="62"/>
      <c r="AW2817" s="221">
        <f t="shared" si="2797"/>
        <v>0</v>
      </c>
      <c r="AX2817" s="221">
        <v>0</v>
      </c>
      <c r="AY2817" s="220">
        <f t="shared" si="2798"/>
        <v>0</v>
      </c>
      <c r="AZ2817" s="221">
        <f t="shared" si="2799"/>
        <v>0</v>
      </c>
      <c r="BA2817" s="221">
        <v>15.387900000000009</v>
      </c>
      <c r="BB2817" s="221"/>
      <c r="BC2817" s="221">
        <f t="shared" si="2800"/>
        <v>15.387900000000009</v>
      </c>
      <c r="BD2817" s="221">
        <v>15.388</v>
      </c>
      <c r="BE2817" s="220">
        <f t="shared" si="2801"/>
        <v>100.00064986125456</v>
      </c>
      <c r="BF2817" s="221">
        <f t="shared" si="2802"/>
        <v>-9.9999999990885158E-5</v>
      </c>
      <c r="BG2817" s="222">
        <f t="shared" si="2777"/>
        <v>2011.7912400000005</v>
      </c>
      <c r="BH2817" s="222">
        <f t="shared" si="2777"/>
        <v>0</v>
      </c>
      <c r="BI2817" s="222">
        <f t="shared" si="2803"/>
        <v>2011.7912400000005</v>
      </c>
      <c r="BJ2817" s="222">
        <f t="shared" si="2778"/>
        <v>1371.1499999999999</v>
      </c>
      <c r="BK2817" s="223">
        <f t="shared" si="2804"/>
        <v>68.155680009820472</v>
      </c>
      <c r="BL2817" s="222">
        <f t="shared" si="2805"/>
        <v>640.64124000000061</v>
      </c>
    </row>
    <row r="2818" spans="3:64" ht="18.75" x14ac:dyDescent="0.3">
      <c r="C2818" s="393">
        <v>4</v>
      </c>
      <c r="D2818" s="394" t="s">
        <v>19</v>
      </c>
      <c r="E2818" s="252">
        <v>-9.9999999999766942E-4</v>
      </c>
      <c r="F2818" s="213"/>
      <c r="G2818" s="252">
        <f t="shared" si="2779"/>
        <v>-9.9999999999766942E-4</v>
      </c>
      <c r="H2818" s="252">
        <v>0</v>
      </c>
      <c r="I2818" s="254">
        <f t="shared" si="2774"/>
        <v>0</v>
      </c>
      <c r="J2818" s="62">
        <f t="shared" si="2780"/>
        <v>-9.9999999999766942E-4</v>
      </c>
      <c r="K2818" s="252">
        <v>22.14</v>
      </c>
      <c r="L2818" s="57"/>
      <c r="M2818" s="252">
        <f t="shared" si="2781"/>
        <v>22.14</v>
      </c>
      <c r="N2818" s="252">
        <v>13.33</v>
      </c>
      <c r="O2818" s="254">
        <f t="shared" si="2782"/>
        <v>60.207768744354105</v>
      </c>
      <c r="P2818" s="252">
        <f t="shared" si="2775"/>
        <v>8.81</v>
      </c>
      <c r="Q2818" s="252">
        <v>7.3800000000000026</v>
      </c>
      <c r="R2818" s="252"/>
      <c r="S2818" s="252">
        <f t="shared" si="2783"/>
        <v>7.3800000000000026</v>
      </c>
      <c r="T2818" s="252">
        <v>5.23</v>
      </c>
      <c r="U2818" s="254">
        <f t="shared" si="2776"/>
        <v>70.867208672086704</v>
      </c>
      <c r="V2818" s="252">
        <f t="shared" si="2784"/>
        <v>2.1500000000000021</v>
      </c>
      <c r="W2818" s="252">
        <v>1.1999999999999995</v>
      </c>
      <c r="X2818" s="252"/>
      <c r="Y2818" s="252">
        <f t="shared" si="2785"/>
        <v>1.1999999999999995</v>
      </c>
      <c r="Z2818" s="252">
        <v>1.1200000000000001</v>
      </c>
      <c r="AA2818" s="254">
        <f t="shared" si="2786"/>
        <v>93.333333333333385</v>
      </c>
      <c r="AB2818" s="252">
        <f t="shared" si="2787"/>
        <v>7.9999999999999405E-2</v>
      </c>
      <c r="AC2818" s="221">
        <v>158.54476000000003</v>
      </c>
      <c r="AD2818" s="221"/>
      <c r="AE2818" s="221">
        <f t="shared" si="2788"/>
        <v>158.54476000000003</v>
      </c>
      <c r="AF2818" s="221">
        <v>104.32</v>
      </c>
      <c r="AG2818" s="220">
        <f t="shared" si="2789"/>
        <v>65.798453383132923</v>
      </c>
      <c r="AH2818" s="221">
        <f t="shared" si="2790"/>
        <v>54.224760000000032</v>
      </c>
      <c r="AI2818" s="221">
        <v>639.97121999999979</v>
      </c>
      <c r="AJ2818" s="321"/>
      <c r="AK2818" s="221">
        <f t="shared" si="2791"/>
        <v>639.97121999999979</v>
      </c>
      <c r="AL2818" s="221">
        <v>177.74</v>
      </c>
      <c r="AM2818" s="220">
        <f t="shared" si="2792"/>
        <v>27.773123922666411</v>
      </c>
      <c r="AN2818" s="221">
        <f t="shared" si="2793"/>
        <v>462.23121999999978</v>
      </c>
      <c r="AO2818" s="221">
        <v>450.63144000000034</v>
      </c>
      <c r="AP2818" s="321"/>
      <c r="AQ2818" s="221">
        <f t="shared" si="2794"/>
        <v>450.63144000000034</v>
      </c>
      <c r="AR2818" s="221">
        <v>345.26299999999998</v>
      </c>
      <c r="AS2818" s="220">
        <f t="shared" si="2795"/>
        <v>76.617601292976744</v>
      </c>
      <c r="AT2818" s="221">
        <f t="shared" si="2796"/>
        <v>105.36844000000036</v>
      </c>
      <c r="AU2818" s="221">
        <v>0</v>
      </c>
      <c r="AV2818" s="62"/>
      <c r="AW2818" s="221">
        <f t="shared" si="2797"/>
        <v>0</v>
      </c>
      <c r="AX2818" s="221">
        <v>0</v>
      </c>
      <c r="AY2818" s="220">
        <f t="shared" si="2798"/>
        <v>0</v>
      </c>
      <c r="AZ2818" s="221">
        <f t="shared" si="2799"/>
        <v>0</v>
      </c>
      <c r="BA2818" s="221">
        <v>0</v>
      </c>
      <c r="BB2818" s="221"/>
      <c r="BC2818" s="221">
        <f t="shared" si="2800"/>
        <v>0</v>
      </c>
      <c r="BD2818" s="221">
        <v>0</v>
      </c>
      <c r="BE2818" s="220">
        <f t="shared" si="2801"/>
        <v>0</v>
      </c>
      <c r="BF2818" s="221">
        <f t="shared" si="2802"/>
        <v>0</v>
      </c>
      <c r="BG2818" s="222">
        <f t="shared" si="2777"/>
        <v>1279.8664200000001</v>
      </c>
      <c r="BH2818" s="222">
        <f t="shared" si="2777"/>
        <v>0</v>
      </c>
      <c r="BI2818" s="222">
        <f t="shared" si="2803"/>
        <v>1279.8664200000001</v>
      </c>
      <c r="BJ2818" s="222">
        <f t="shared" si="2778"/>
        <v>647.00299999999993</v>
      </c>
      <c r="BK2818" s="223">
        <f t="shared" si="2804"/>
        <v>50.552384990302336</v>
      </c>
      <c r="BL2818" s="222">
        <f t="shared" si="2805"/>
        <v>632.86342000000013</v>
      </c>
    </row>
    <row r="2819" spans="3:64" ht="18.75" x14ac:dyDescent="0.3">
      <c r="C2819" s="393">
        <v>5</v>
      </c>
      <c r="D2819" s="394" t="s">
        <v>20</v>
      </c>
      <c r="E2819" s="252">
        <v>0</v>
      </c>
      <c r="F2819" s="213"/>
      <c r="G2819" s="252">
        <f t="shared" si="2779"/>
        <v>0</v>
      </c>
      <c r="H2819" s="252">
        <v>0</v>
      </c>
      <c r="I2819" s="254">
        <f t="shared" si="2774"/>
        <v>0</v>
      </c>
      <c r="J2819" s="62">
        <f t="shared" si="2780"/>
        <v>0</v>
      </c>
      <c r="K2819" s="252">
        <v>17.280000000000005</v>
      </c>
      <c r="L2819" s="57"/>
      <c r="M2819" s="252">
        <f t="shared" si="2781"/>
        <v>17.280000000000005</v>
      </c>
      <c r="N2819" s="252">
        <v>17.28</v>
      </c>
      <c r="O2819" s="254">
        <f t="shared" si="2782"/>
        <v>99.999999999999972</v>
      </c>
      <c r="P2819" s="252">
        <f t="shared" si="2775"/>
        <v>0</v>
      </c>
      <c r="Q2819" s="252">
        <v>5.8000000000000016</v>
      </c>
      <c r="R2819" s="252"/>
      <c r="S2819" s="252">
        <f t="shared" si="2783"/>
        <v>5.8000000000000016</v>
      </c>
      <c r="T2819" s="252">
        <v>5.8</v>
      </c>
      <c r="U2819" s="254">
        <f t="shared" si="2776"/>
        <v>99.999999999999972</v>
      </c>
      <c r="V2819" s="252">
        <f t="shared" si="2784"/>
        <v>0</v>
      </c>
      <c r="W2819" s="252">
        <v>0.69999999999999973</v>
      </c>
      <c r="X2819" s="252"/>
      <c r="Y2819" s="252">
        <f t="shared" si="2785"/>
        <v>0.69999999999999973</v>
      </c>
      <c r="Z2819" s="252">
        <v>0.7</v>
      </c>
      <c r="AA2819" s="254">
        <f t="shared" si="2786"/>
        <v>100.00000000000003</v>
      </c>
      <c r="AB2819" s="252">
        <f t="shared" si="2787"/>
        <v>0</v>
      </c>
      <c r="AC2819" s="221">
        <v>128.262</v>
      </c>
      <c r="AD2819" s="221"/>
      <c r="AE2819" s="221">
        <f t="shared" si="2788"/>
        <v>128.262</v>
      </c>
      <c r="AF2819" s="221">
        <v>128.26499999999999</v>
      </c>
      <c r="AG2819" s="220">
        <f t="shared" si="2789"/>
        <v>100.00233896243624</v>
      </c>
      <c r="AH2819" s="221">
        <f t="shared" si="2790"/>
        <v>-2.9999999999859028E-3</v>
      </c>
      <c r="AI2819" s="221">
        <v>450.83868000000007</v>
      </c>
      <c r="AJ2819" s="321"/>
      <c r="AK2819" s="221">
        <f t="shared" si="2791"/>
        <v>450.83868000000007</v>
      </c>
      <c r="AL2819" s="221">
        <v>450.84</v>
      </c>
      <c r="AM2819" s="220">
        <f t="shared" si="2792"/>
        <v>100.00029278765521</v>
      </c>
      <c r="AN2819" s="221">
        <f t="shared" si="2793"/>
        <v>-1.3199999999073952E-3</v>
      </c>
      <c r="AO2819" s="221">
        <v>427.04499999999996</v>
      </c>
      <c r="AP2819" s="321"/>
      <c r="AQ2819" s="221">
        <f t="shared" si="2794"/>
        <v>427.04499999999996</v>
      </c>
      <c r="AR2819" s="221">
        <v>427.05</v>
      </c>
      <c r="AS2819" s="220">
        <f t="shared" si="2795"/>
        <v>100.00117083679707</v>
      </c>
      <c r="AT2819" s="221">
        <f t="shared" si="2796"/>
        <v>-5.0000000000522959E-3</v>
      </c>
      <c r="AU2819" s="221">
        <v>0</v>
      </c>
      <c r="AV2819" s="62"/>
      <c r="AW2819" s="221">
        <f t="shared" si="2797"/>
        <v>0</v>
      </c>
      <c r="AX2819" s="221">
        <v>0</v>
      </c>
      <c r="AY2819" s="220">
        <f t="shared" si="2798"/>
        <v>0</v>
      </c>
      <c r="AZ2819" s="221">
        <f t="shared" si="2799"/>
        <v>0</v>
      </c>
      <c r="BA2819" s="221">
        <v>0</v>
      </c>
      <c r="BB2819" s="221"/>
      <c r="BC2819" s="221">
        <f t="shared" si="2800"/>
        <v>0</v>
      </c>
      <c r="BD2819" s="221">
        <v>0</v>
      </c>
      <c r="BE2819" s="220">
        <f t="shared" si="2801"/>
        <v>0</v>
      </c>
      <c r="BF2819" s="221">
        <f t="shared" si="2802"/>
        <v>0</v>
      </c>
      <c r="BG2819" s="222">
        <f t="shared" si="2777"/>
        <v>1029.9256800000001</v>
      </c>
      <c r="BH2819" s="222">
        <f t="shared" si="2777"/>
        <v>0</v>
      </c>
      <c r="BI2819" s="222">
        <f t="shared" si="2803"/>
        <v>1029.9256800000001</v>
      </c>
      <c r="BJ2819" s="222">
        <f t="shared" si="2778"/>
        <v>1029.9349999999999</v>
      </c>
      <c r="BK2819" s="223">
        <f t="shared" si="2804"/>
        <v>100.00090491966371</v>
      </c>
      <c r="BL2819" s="222">
        <f t="shared" si="2805"/>
        <v>-9.3199999998887506E-3</v>
      </c>
    </row>
    <row r="2820" spans="3:64" ht="18.75" x14ac:dyDescent="0.3">
      <c r="C2820" s="393">
        <v>6</v>
      </c>
      <c r="D2820" s="456" t="s">
        <v>21</v>
      </c>
      <c r="E2820" s="252">
        <v>0</v>
      </c>
      <c r="F2820" s="213"/>
      <c r="G2820" s="252">
        <f t="shared" si="2779"/>
        <v>0</v>
      </c>
      <c r="H2820" s="252">
        <v>0</v>
      </c>
      <c r="I2820" s="254">
        <f t="shared" si="2774"/>
        <v>0</v>
      </c>
      <c r="J2820" s="62">
        <f t="shared" si="2780"/>
        <v>0</v>
      </c>
      <c r="K2820" s="252">
        <v>11.350000000000005</v>
      </c>
      <c r="L2820" s="57"/>
      <c r="M2820" s="252">
        <f t="shared" si="2781"/>
        <v>11.350000000000005</v>
      </c>
      <c r="N2820" s="252">
        <v>0</v>
      </c>
      <c r="O2820" s="254">
        <f t="shared" si="2782"/>
        <v>0</v>
      </c>
      <c r="P2820" s="252">
        <f t="shared" si="2775"/>
        <v>11.350000000000005</v>
      </c>
      <c r="Q2820" s="252">
        <v>5.2399999999999984</v>
      </c>
      <c r="R2820" s="252"/>
      <c r="S2820" s="252">
        <f t="shared" si="2783"/>
        <v>5.2399999999999984</v>
      </c>
      <c r="T2820" s="252">
        <v>0.3</v>
      </c>
      <c r="U2820" s="254">
        <f t="shared" si="2776"/>
        <v>5.7251908396946574</v>
      </c>
      <c r="V2820" s="252">
        <f t="shared" si="2784"/>
        <v>4.9399999999999986</v>
      </c>
      <c r="W2820" s="252">
        <v>7.9999999999999849E-2</v>
      </c>
      <c r="X2820" s="252"/>
      <c r="Y2820" s="252">
        <f t="shared" si="2785"/>
        <v>7.9999999999999849E-2</v>
      </c>
      <c r="Z2820" s="252">
        <v>0.08</v>
      </c>
      <c r="AA2820" s="254">
        <f t="shared" si="2786"/>
        <v>100.0000000000002</v>
      </c>
      <c r="AB2820" s="252">
        <f t="shared" si="2787"/>
        <v>-1.5265566588595902E-16</v>
      </c>
      <c r="AC2820" s="221">
        <v>6.9469399999999837</v>
      </c>
      <c r="AD2820" s="221"/>
      <c r="AE2820" s="221">
        <f t="shared" si="2788"/>
        <v>6.9469399999999837</v>
      </c>
      <c r="AF2820" s="221">
        <v>6.5</v>
      </c>
      <c r="AG2820" s="220">
        <f t="shared" si="2789"/>
        <v>93.566375987125483</v>
      </c>
      <c r="AH2820" s="221">
        <f t="shared" si="2790"/>
        <v>0.44693999999998368</v>
      </c>
      <c r="AI2820" s="221">
        <v>12.041800000000023</v>
      </c>
      <c r="AJ2820" s="321"/>
      <c r="AK2820" s="221">
        <f t="shared" si="2791"/>
        <v>12.041800000000023</v>
      </c>
      <c r="AL2820" s="221">
        <v>7.7</v>
      </c>
      <c r="AM2820" s="220">
        <f t="shared" si="2792"/>
        <v>63.943928648540791</v>
      </c>
      <c r="AN2820" s="221">
        <f t="shared" si="2793"/>
        <v>4.3418000000000232</v>
      </c>
      <c r="AO2820" s="221">
        <v>99.634140000000031</v>
      </c>
      <c r="AP2820" s="321"/>
      <c r="AQ2820" s="221">
        <f t="shared" si="2794"/>
        <v>99.634140000000031</v>
      </c>
      <c r="AR2820" s="221">
        <v>25.8</v>
      </c>
      <c r="AS2820" s="220">
        <f t="shared" si="2795"/>
        <v>25.894738490240389</v>
      </c>
      <c r="AT2820" s="221">
        <f t="shared" si="2796"/>
        <v>73.834140000000033</v>
      </c>
      <c r="AU2820" s="221">
        <v>0</v>
      </c>
      <c r="AV2820" s="62"/>
      <c r="AW2820" s="221">
        <f t="shared" si="2797"/>
        <v>0</v>
      </c>
      <c r="AX2820" s="221">
        <v>0</v>
      </c>
      <c r="AY2820" s="220">
        <f t="shared" si="2798"/>
        <v>0</v>
      </c>
      <c r="AZ2820" s="221">
        <f t="shared" si="2799"/>
        <v>0</v>
      </c>
      <c r="BA2820" s="221">
        <v>0</v>
      </c>
      <c r="BB2820" s="221"/>
      <c r="BC2820" s="221">
        <f t="shared" si="2800"/>
        <v>0</v>
      </c>
      <c r="BD2820" s="221">
        <v>0</v>
      </c>
      <c r="BE2820" s="220">
        <f t="shared" si="2801"/>
        <v>0</v>
      </c>
      <c r="BF2820" s="221">
        <f t="shared" si="2802"/>
        <v>0</v>
      </c>
      <c r="BG2820" s="222">
        <f t="shared" si="2777"/>
        <v>135.29288000000003</v>
      </c>
      <c r="BH2820" s="222">
        <f t="shared" si="2777"/>
        <v>0</v>
      </c>
      <c r="BI2820" s="222">
        <f t="shared" si="2803"/>
        <v>135.29288000000003</v>
      </c>
      <c r="BJ2820" s="222">
        <f t="shared" si="2778"/>
        <v>40.380000000000003</v>
      </c>
      <c r="BK2820" s="223">
        <f t="shared" si="2804"/>
        <v>29.846359985832216</v>
      </c>
      <c r="BL2820" s="222">
        <f t="shared" si="2805"/>
        <v>94.91288000000003</v>
      </c>
    </row>
    <row r="2821" spans="3:64" ht="18.75" x14ac:dyDescent="0.3">
      <c r="C2821" s="393">
        <v>7</v>
      </c>
      <c r="D2821" s="394" t="s">
        <v>22</v>
      </c>
      <c r="E2821" s="252">
        <v>0</v>
      </c>
      <c r="F2821" s="213">
        <v>3.34</v>
      </c>
      <c r="G2821" s="252">
        <f t="shared" si="2779"/>
        <v>3.34</v>
      </c>
      <c r="H2821" s="252">
        <v>3.34</v>
      </c>
      <c r="I2821" s="254">
        <f t="shared" si="2774"/>
        <v>100</v>
      </c>
      <c r="J2821" s="62">
        <f t="shared" si="2780"/>
        <v>0</v>
      </c>
      <c r="K2821" s="252">
        <v>25.419999999999987</v>
      </c>
      <c r="L2821" s="57"/>
      <c r="M2821" s="252">
        <f t="shared" si="2781"/>
        <v>25.419999999999987</v>
      </c>
      <c r="N2821" s="252">
        <v>18.25</v>
      </c>
      <c r="O2821" s="254">
        <f t="shared" si="2782"/>
        <v>71.793863099921367</v>
      </c>
      <c r="P2821" s="252">
        <f t="shared" si="2775"/>
        <v>7.1699999999999875</v>
      </c>
      <c r="Q2821" s="252">
        <v>3.9799999999999969</v>
      </c>
      <c r="R2821" s="252"/>
      <c r="S2821" s="252">
        <f t="shared" si="2783"/>
        <v>3.9799999999999969</v>
      </c>
      <c r="T2821" s="252">
        <v>2.2999999999999998</v>
      </c>
      <c r="U2821" s="254">
        <f t="shared" si="2776"/>
        <v>57.78894472361813</v>
      </c>
      <c r="V2821" s="252">
        <f t="shared" si="2784"/>
        <v>1.6799999999999971</v>
      </c>
      <c r="W2821" s="252">
        <v>0.44999999999999929</v>
      </c>
      <c r="X2821" s="252"/>
      <c r="Y2821" s="252">
        <f t="shared" si="2785"/>
        <v>0.44999999999999929</v>
      </c>
      <c r="Z2821" s="252">
        <v>0.33</v>
      </c>
      <c r="AA2821" s="254">
        <f t="shared" si="2786"/>
        <v>73.333333333333456</v>
      </c>
      <c r="AB2821" s="252">
        <f t="shared" si="2787"/>
        <v>0.11999999999999927</v>
      </c>
      <c r="AC2821" s="221">
        <v>43.044719999999984</v>
      </c>
      <c r="AD2821" s="221"/>
      <c r="AE2821" s="221">
        <f t="shared" si="2788"/>
        <v>43.044719999999984</v>
      </c>
      <c r="AF2821" s="221">
        <v>36.72</v>
      </c>
      <c r="AG2821" s="220">
        <f t="shared" si="2789"/>
        <v>85.306629942069577</v>
      </c>
      <c r="AH2821" s="221">
        <f t="shared" si="2790"/>
        <v>6.324719999999985</v>
      </c>
      <c r="AI2821" s="221">
        <v>223.24484000000007</v>
      </c>
      <c r="AJ2821" s="321"/>
      <c r="AK2821" s="221">
        <f t="shared" si="2791"/>
        <v>223.24484000000007</v>
      </c>
      <c r="AL2821" s="221">
        <v>198.3</v>
      </c>
      <c r="AM2821" s="220">
        <f t="shared" si="2792"/>
        <v>88.826241179863302</v>
      </c>
      <c r="AN2821" s="221">
        <f t="shared" si="2793"/>
        <v>24.944840000000056</v>
      </c>
      <c r="AO2821" s="221">
        <v>155.41365999999994</v>
      </c>
      <c r="AP2821" s="321"/>
      <c r="AQ2821" s="221">
        <f t="shared" si="2794"/>
        <v>155.41365999999994</v>
      </c>
      <c r="AR2821" s="221">
        <v>139.41</v>
      </c>
      <c r="AS2821" s="220">
        <f t="shared" si="2795"/>
        <v>89.702539660928167</v>
      </c>
      <c r="AT2821" s="221">
        <f t="shared" si="2796"/>
        <v>16.00365999999994</v>
      </c>
      <c r="AU2821" s="221">
        <v>0</v>
      </c>
      <c r="AV2821" s="62"/>
      <c r="AW2821" s="221">
        <f t="shared" si="2797"/>
        <v>0</v>
      </c>
      <c r="AX2821" s="221">
        <v>0</v>
      </c>
      <c r="AY2821" s="220">
        <f t="shared" si="2798"/>
        <v>0</v>
      </c>
      <c r="AZ2821" s="221">
        <f t="shared" si="2799"/>
        <v>0</v>
      </c>
      <c r="BA2821" s="221">
        <v>0</v>
      </c>
      <c r="BB2821" s="221"/>
      <c r="BC2821" s="221">
        <f t="shared" si="2800"/>
        <v>0</v>
      </c>
      <c r="BD2821" s="221">
        <v>0</v>
      </c>
      <c r="BE2821" s="220">
        <f t="shared" si="2801"/>
        <v>0</v>
      </c>
      <c r="BF2821" s="221">
        <f t="shared" si="2802"/>
        <v>0</v>
      </c>
      <c r="BG2821" s="222">
        <f t="shared" si="2777"/>
        <v>451.55322000000001</v>
      </c>
      <c r="BH2821" s="222">
        <f t="shared" si="2777"/>
        <v>3.34</v>
      </c>
      <c r="BI2821" s="222">
        <f t="shared" si="2803"/>
        <v>454.89321999999999</v>
      </c>
      <c r="BJ2821" s="222">
        <f t="shared" si="2778"/>
        <v>398.65</v>
      </c>
      <c r="BK2821" s="223">
        <f t="shared" si="2804"/>
        <v>87.635951135961093</v>
      </c>
      <c r="BL2821" s="222">
        <f t="shared" si="2805"/>
        <v>56.243220000000008</v>
      </c>
    </row>
    <row r="2822" spans="3:64" ht="18.75" x14ac:dyDescent="0.3">
      <c r="C2822" s="393">
        <v>8</v>
      </c>
      <c r="D2822" s="394" t="s">
        <v>23</v>
      </c>
      <c r="E2822" s="252">
        <v>0</v>
      </c>
      <c r="F2822" s="213"/>
      <c r="G2822" s="252">
        <f t="shared" si="2779"/>
        <v>0</v>
      </c>
      <c r="H2822" s="252">
        <v>0</v>
      </c>
      <c r="I2822" s="254">
        <f t="shared" si="2774"/>
        <v>0</v>
      </c>
      <c r="J2822" s="62">
        <f t="shared" si="2780"/>
        <v>0</v>
      </c>
      <c r="K2822" s="252">
        <v>5.4000000000000039</v>
      </c>
      <c r="L2822" s="57"/>
      <c r="M2822" s="252">
        <f t="shared" si="2781"/>
        <v>5.4000000000000039</v>
      </c>
      <c r="N2822" s="252">
        <v>1.08</v>
      </c>
      <c r="O2822" s="254">
        <f t="shared" si="2782"/>
        <v>19.999999999999986</v>
      </c>
      <c r="P2822" s="252">
        <f t="shared" si="2775"/>
        <v>4.3200000000000038</v>
      </c>
      <c r="Q2822" s="252">
        <v>1.7999999999999998</v>
      </c>
      <c r="R2822" s="252"/>
      <c r="S2822" s="252">
        <f t="shared" si="2783"/>
        <v>1.7999999999999998</v>
      </c>
      <c r="T2822" s="252">
        <v>1.23</v>
      </c>
      <c r="U2822" s="254">
        <f t="shared" si="2776"/>
        <v>68.333333333333329</v>
      </c>
      <c r="V2822" s="252">
        <f t="shared" si="2784"/>
        <v>0.56999999999999984</v>
      </c>
      <c r="W2822" s="252">
        <v>0.29999999999999982</v>
      </c>
      <c r="X2822" s="252"/>
      <c r="Y2822" s="252">
        <f t="shared" si="2785"/>
        <v>0.29999999999999982</v>
      </c>
      <c r="Z2822" s="252">
        <v>0.3</v>
      </c>
      <c r="AA2822" s="254">
        <f t="shared" si="2786"/>
        <v>100.00000000000004</v>
      </c>
      <c r="AB2822" s="252">
        <f t="shared" si="2787"/>
        <v>0</v>
      </c>
      <c r="AC2822" s="221">
        <v>2.06036000000001</v>
      </c>
      <c r="AD2822" s="221"/>
      <c r="AE2822" s="221">
        <f t="shared" si="2788"/>
        <v>2.06036000000001</v>
      </c>
      <c r="AF2822" s="221">
        <v>2.06</v>
      </c>
      <c r="AG2822" s="220">
        <f t="shared" si="2789"/>
        <v>99.982527325321314</v>
      </c>
      <c r="AH2822" s="221">
        <f t="shared" si="2790"/>
        <v>3.6000000000990795E-4</v>
      </c>
      <c r="AI2822" s="221">
        <v>110.39052000000004</v>
      </c>
      <c r="AJ2822" s="321"/>
      <c r="AK2822" s="221">
        <f t="shared" si="2791"/>
        <v>110.39052000000004</v>
      </c>
      <c r="AL2822" s="221">
        <v>80.37</v>
      </c>
      <c r="AM2822" s="220">
        <f t="shared" si="2792"/>
        <v>72.805164791324444</v>
      </c>
      <c r="AN2822" s="221">
        <f t="shared" si="2793"/>
        <v>30.020520000000033</v>
      </c>
      <c r="AO2822" s="221">
        <v>101.67990000000006</v>
      </c>
      <c r="AP2822" s="321"/>
      <c r="AQ2822" s="221">
        <f t="shared" si="2794"/>
        <v>101.67990000000006</v>
      </c>
      <c r="AR2822" s="221">
        <v>73.917000000000002</v>
      </c>
      <c r="AS2822" s="220">
        <f t="shared" si="2795"/>
        <v>72.695783532438512</v>
      </c>
      <c r="AT2822" s="221">
        <f t="shared" si="2796"/>
        <v>27.762900000000059</v>
      </c>
      <c r="AU2822" s="221">
        <v>0</v>
      </c>
      <c r="AV2822" s="62"/>
      <c r="AW2822" s="221">
        <f t="shared" si="2797"/>
        <v>0</v>
      </c>
      <c r="AX2822" s="221">
        <v>0</v>
      </c>
      <c r="AY2822" s="220">
        <f t="shared" si="2798"/>
        <v>0</v>
      </c>
      <c r="AZ2822" s="221">
        <f t="shared" si="2799"/>
        <v>0</v>
      </c>
      <c r="BA2822" s="221">
        <v>0</v>
      </c>
      <c r="BB2822" s="221"/>
      <c r="BC2822" s="221">
        <f t="shared" si="2800"/>
        <v>0</v>
      </c>
      <c r="BD2822" s="221">
        <v>0</v>
      </c>
      <c r="BE2822" s="220">
        <f t="shared" si="2801"/>
        <v>0</v>
      </c>
      <c r="BF2822" s="221">
        <f t="shared" si="2802"/>
        <v>0</v>
      </c>
      <c r="BG2822" s="222">
        <f t="shared" si="2777"/>
        <v>221.6307800000001</v>
      </c>
      <c r="BH2822" s="222">
        <f t="shared" si="2777"/>
        <v>0</v>
      </c>
      <c r="BI2822" s="222">
        <f t="shared" si="2803"/>
        <v>221.6307800000001</v>
      </c>
      <c r="BJ2822" s="222">
        <f t="shared" si="2778"/>
        <v>158.95699999999999</v>
      </c>
      <c r="BK2822" s="223">
        <f t="shared" si="2804"/>
        <v>71.721536151251158</v>
      </c>
      <c r="BL2822" s="222">
        <f t="shared" si="2805"/>
        <v>62.673780000000107</v>
      </c>
    </row>
    <row r="2823" spans="3:64" ht="18.75" x14ac:dyDescent="0.3">
      <c r="C2823" s="393">
        <v>9</v>
      </c>
      <c r="D2823" s="394" t="s">
        <v>24</v>
      </c>
      <c r="E2823" s="252">
        <v>0.17611999999999883</v>
      </c>
      <c r="F2823" s="252"/>
      <c r="G2823" s="252">
        <f t="shared" si="2779"/>
        <v>0.17611999999999883</v>
      </c>
      <c r="H2823" s="252">
        <v>0</v>
      </c>
      <c r="I2823" s="254">
        <f t="shared" si="2774"/>
        <v>0</v>
      </c>
      <c r="J2823" s="62">
        <f t="shared" si="2780"/>
        <v>0.17611999999999883</v>
      </c>
      <c r="K2823" s="252">
        <v>29.360000000000007</v>
      </c>
      <c r="L2823" s="57"/>
      <c r="M2823" s="252">
        <f t="shared" si="2781"/>
        <v>29.360000000000007</v>
      </c>
      <c r="N2823" s="252">
        <v>13.56</v>
      </c>
      <c r="O2823" s="254">
        <f t="shared" si="2782"/>
        <v>46.185286103542225</v>
      </c>
      <c r="P2823" s="408">
        <f t="shared" si="2775"/>
        <v>15.800000000000006</v>
      </c>
      <c r="Q2823" s="252">
        <v>9.07</v>
      </c>
      <c r="R2823" s="252"/>
      <c r="S2823" s="252">
        <f t="shared" si="2783"/>
        <v>9.07</v>
      </c>
      <c r="T2823" s="252">
        <v>6.02</v>
      </c>
      <c r="U2823" s="254">
        <f t="shared" si="2776"/>
        <v>66.372657111356119</v>
      </c>
      <c r="V2823" s="252">
        <f t="shared" si="2784"/>
        <v>3.0500000000000007</v>
      </c>
      <c r="W2823" s="252">
        <v>1.350000000000001</v>
      </c>
      <c r="X2823" s="252"/>
      <c r="Y2823" s="252">
        <f t="shared" si="2785"/>
        <v>1.350000000000001</v>
      </c>
      <c r="Z2823" s="252">
        <v>0.45</v>
      </c>
      <c r="AA2823" s="254">
        <f t="shared" si="2786"/>
        <v>33.333333333333307</v>
      </c>
      <c r="AB2823" s="252">
        <v>1.1000000000000001</v>
      </c>
      <c r="AC2823" s="221">
        <v>220.73183999999998</v>
      </c>
      <c r="AD2823" s="221"/>
      <c r="AE2823" s="221">
        <f t="shared" si="2788"/>
        <v>220.73183999999998</v>
      </c>
      <c r="AF2823" s="221">
        <v>128.71899999999999</v>
      </c>
      <c r="AG2823" s="220">
        <f t="shared" si="2789"/>
        <v>58.314650029646842</v>
      </c>
      <c r="AH2823" s="221">
        <f t="shared" si="2790"/>
        <v>92.012839999999983</v>
      </c>
      <c r="AI2823" s="221">
        <v>701.28738000000033</v>
      </c>
      <c r="AJ2823" s="321"/>
      <c r="AK2823" s="221">
        <f t="shared" si="2791"/>
        <v>701.28738000000033</v>
      </c>
      <c r="AL2823" s="221">
        <v>273.63</v>
      </c>
      <c r="AM2823" s="220">
        <f t="shared" si="2792"/>
        <v>39.018240995581564</v>
      </c>
      <c r="AN2823" s="221">
        <f t="shared" si="2793"/>
        <v>427.65738000000033</v>
      </c>
      <c r="AO2823" s="221">
        <v>618.90350000000012</v>
      </c>
      <c r="AP2823" s="321"/>
      <c r="AQ2823" s="221">
        <f t="shared" si="2794"/>
        <v>618.90350000000012</v>
      </c>
      <c r="AR2823" s="221">
        <v>327.61</v>
      </c>
      <c r="AS2823" s="220">
        <f t="shared" si="2795"/>
        <v>52.93393881275513</v>
      </c>
      <c r="AT2823" s="221">
        <f t="shared" si="2796"/>
        <v>291.29350000000011</v>
      </c>
      <c r="AU2823" s="221">
        <v>0</v>
      </c>
      <c r="AV2823" s="62"/>
      <c r="AW2823" s="221">
        <f t="shared" si="2797"/>
        <v>0</v>
      </c>
      <c r="AX2823" s="221">
        <v>0</v>
      </c>
      <c r="AY2823" s="220">
        <f t="shared" si="2798"/>
        <v>0</v>
      </c>
      <c r="AZ2823" s="221">
        <f t="shared" si="2799"/>
        <v>0</v>
      </c>
      <c r="BA2823" s="221">
        <v>0</v>
      </c>
      <c r="BB2823" s="221"/>
      <c r="BC2823" s="221">
        <f t="shared" si="2800"/>
        <v>0</v>
      </c>
      <c r="BD2823" s="221">
        <v>0</v>
      </c>
      <c r="BE2823" s="220">
        <f t="shared" si="2801"/>
        <v>0</v>
      </c>
      <c r="BF2823" s="221">
        <f t="shared" si="2802"/>
        <v>0</v>
      </c>
      <c r="BG2823" s="222">
        <f t="shared" si="2777"/>
        <v>1580.8788400000003</v>
      </c>
      <c r="BH2823" s="222">
        <f t="shared" si="2777"/>
        <v>0</v>
      </c>
      <c r="BI2823" s="222">
        <f t="shared" si="2803"/>
        <v>1580.8788400000003</v>
      </c>
      <c r="BJ2823" s="222">
        <f t="shared" si="2778"/>
        <v>749.98900000000003</v>
      </c>
      <c r="BK2823" s="223">
        <f t="shared" si="2804"/>
        <v>47.441270072284595</v>
      </c>
      <c r="BL2823" s="222">
        <f t="shared" si="2805"/>
        <v>830.88984000000028</v>
      </c>
    </row>
    <row r="2824" spans="3:64" ht="18.75" x14ac:dyDescent="0.3">
      <c r="C2824" s="393">
        <v>10</v>
      </c>
      <c r="D2824" s="394" t="s">
        <v>25</v>
      </c>
      <c r="E2824" s="252">
        <v>0</v>
      </c>
      <c r="F2824" s="252"/>
      <c r="G2824" s="252">
        <f t="shared" si="2779"/>
        <v>0</v>
      </c>
      <c r="H2824" s="453">
        <v>0</v>
      </c>
      <c r="I2824" s="254">
        <f t="shared" si="2774"/>
        <v>0</v>
      </c>
      <c r="J2824" s="62">
        <f t="shared" si="2780"/>
        <v>0</v>
      </c>
      <c r="K2824" s="252">
        <v>3.3699999999999903</v>
      </c>
      <c r="L2824" s="57"/>
      <c r="M2824" s="252">
        <f t="shared" si="2781"/>
        <v>3.3699999999999903</v>
      </c>
      <c r="N2824" s="252">
        <v>2.9</v>
      </c>
      <c r="O2824" s="254">
        <f t="shared" si="2782"/>
        <v>86.053412462908256</v>
      </c>
      <c r="P2824" s="252">
        <f t="shared" si="2775"/>
        <v>0.46999999999999043</v>
      </c>
      <c r="Q2824" s="252">
        <v>1.6500000000000021</v>
      </c>
      <c r="R2824" s="252"/>
      <c r="S2824" s="252">
        <f t="shared" si="2783"/>
        <v>1.6500000000000021</v>
      </c>
      <c r="T2824" s="252">
        <v>1.43</v>
      </c>
      <c r="U2824" s="254">
        <f t="shared" si="2776"/>
        <v>86.666666666666544</v>
      </c>
      <c r="V2824" s="252">
        <f t="shared" si="2784"/>
        <v>0.22000000000000219</v>
      </c>
      <c r="W2824" s="252">
        <v>0</v>
      </c>
      <c r="X2824" s="252"/>
      <c r="Y2824" s="252">
        <f t="shared" si="2785"/>
        <v>0</v>
      </c>
      <c r="Z2824" s="252">
        <v>0</v>
      </c>
      <c r="AA2824" s="254">
        <f t="shared" si="2786"/>
        <v>0</v>
      </c>
      <c r="AB2824" s="252">
        <f t="shared" si="2787"/>
        <v>0</v>
      </c>
      <c r="AC2824" s="221">
        <v>21.448000000000008</v>
      </c>
      <c r="AD2824" s="221"/>
      <c r="AE2824" s="221">
        <f t="shared" si="2788"/>
        <v>21.448000000000008</v>
      </c>
      <c r="AF2824" s="444">
        <v>14.42</v>
      </c>
      <c r="AG2824" s="220">
        <f t="shared" si="2789"/>
        <v>67.232375979112248</v>
      </c>
      <c r="AH2824" s="221">
        <f t="shared" si="2790"/>
        <v>7.0280000000000076</v>
      </c>
      <c r="AI2824" s="221">
        <v>71.737339999999904</v>
      </c>
      <c r="AJ2824" s="321"/>
      <c r="AK2824" s="221">
        <f t="shared" si="2791"/>
        <v>71.737339999999904</v>
      </c>
      <c r="AL2824" s="466">
        <v>49.17</v>
      </c>
      <c r="AM2824" s="220">
        <f t="shared" si="2792"/>
        <v>68.541710634935811</v>
      </c>
      <c r="AN2824" s="221">
        <f t="shared" si="2793"/>
        <v>22.567339999999902</v>
      </c>
      <c r="AO2824" s="221">
        <v>74.111160000000154</v>
      </c>
      <c r="AP2824" s="321"/>
      <c r="AQ2824" s="221">
        <f t="shared" si="2794"/>
        <v>74.111160000000154</v>
      </c>
      <c r="AR2824" s="221">
        <v>58.53</v>
      </c>
      <c r="AS2824" s="220">
        <f t="shared" si="2795"/>
        <v>78.975959895918351</v>
      </c>
      <c r="AT2824" s="221">
        <f t="shared" si="2796"/>
        <v>15.581160000000153</v>
      </c>
      <c r="AU2824" s="221">
        <v>1.7763568394002505E-15</v>
      </c>
      <c r="AV2824" s="62"/>
      <c r="AW2824" s="221">
        <f t="shared" si="2797"/>
        <v>1.7763568394002505E-15</v>
      </c>
      <c r="AX2824" s="221">
        <v>0</v>
      </c>
      <c r="AY2824" s="220">
        <f t="shared" si="2798"/>
        <v>0</v>
      </c>
      <c r="AZ2824" s="221">
        <f t="shared" si="2799"/>
        <v>1.7763568394002505E-15</v>
      </c>
      <c r="BA2824" s="221">
        <v>53.82777999999999</v>
      </c>
      <c r="BB2824" s="221"/>
      <c r="BC2824" s="221">
        <f>BA2824+BB2824</f>
        <v>53.82777999999999</v>
      </c>
      <c r="BD2824" s="221">
        <v>34.049999999999997</v>
      </c>
      <c r="BE2824" s="220">
        <f t="shared" si="2801"/>
        <v>63.257299483649533</v>
      </c>
      <c r="BF2824" s="221">
        <f t="shared" si="2802"/>
        <v>19.777779999999993</v>
      </c>
      <c r="BG2824" s="222">
        <f t="shared" si="2777"/>
        <v>226.14428000000004</v>
      </c>
      <c r="BH2824" s="222">
        <f t="shared" si="2777"/>
        <v>0</v>
      </c>
      <c r="BI2824" s="222">
        <f t="shared" si="2803"/>
        <v>226.14428000000004</v>
      </c>
      <c r="BJ2824" s="222">
        <f t="shared" si="2778"/>
        <v>160.49999999999997</v>
      </c>
      <c r="BK2824" s="223">
        <f t="shared" si="2804"/>
        <v>70.972389838911667</v>
      </c>
      <c r="BL2824" s="222">
        <f t="shared" si="2805"/>
        <v>65.644280000000066</v>
      </c>
    </row>
    <row r="2825" spans="3:64" ht="22.5" customHeight="1" x14ac:dyDescent="0.4">
      <c r="C2825" s="393">
        <v>11</v>
      </c>
      <c r="D2825" s="394" t="s">
        <v>26</v>
      </c>
      <c r="E2825" s="252">
        <v>-4.3599999999983652E-3</v>
      </c>
      <c r="F2825" s="252"/>
      <c r="G2825" s="252">
        <f t="shared" si="2779"/>
        <v>-4.3599999999983652E-3</v>
      </c>
      <c r="H2825" s="252">
        <v>0</v>
      </c>
      <c r="I2825" s="254">
        <f t="shared" si="2774"/>
        <v>0</v>
      </c>
      <c r="J2825" s="62">
        <f t="shared" si="2780"/>
        <v>-4.3599999999983652E-3</v>
      </c>
      <c r="K2825" s="252">
        <v>5.8799999999999955</v>
      </c>
      <c r="L2825" s="67"/>
      <c r="M2825" s="252">
        <f t="shared" si="2781"/>
        <v>5.8799999999999955</v>
      </c>
      <c r="N2825" s="252">
        <v>5.88</v>
      </c>
      <c r="O2825" s="254">
        <f t="shared" si="2782"/>
        <v>100.00000000000007</v>
      </c>
      <c r="P2825" s="252">
        <f t="shared" si="2775"/>
        <v>0</v>
      </c>
      <c r="Q2825" s="252">
        <v>2.490000000000002</v>
      </c>
      <c r="R2825" s="252"/>
      <c r="S2825" s="252">
        <f t="shared" si="2783"/>
        <v>2.490000000000002</v>
      </c>
      <c r="T2825" s="252">
        <v>2.4900000000000002</v>
      </c>
      <c r="U2825" s="254">
        <f t="shared" si="2776"/>
        <v>99.999999999999929</v>
      </c>
      <c r="V2825" s="252">
        <f t="shared" si="2784"/>
        <v>0</v>
      </c>
      <c r="W2825" s="252">
        <v>2.1900000000000022</v>
      </c>
      <c r="X2825" s="252"/>
      <c r="Y2825" s="252">
        <f t="shared" si="2785"/>
        <v>2.1900000000000022</v>
      </c>
      <c r="Z2825" s="252">
        <v>2.19</v>
      </c>
      <c r="AA2825" s="254">
        <f t="shared" si="2786"/>
        <v>99.999999999999901</v>
      </c>
      <c r="AB2825" s="252">
        <f t="shared" si="2787"/>
        <v>0</v>
      </c>
      <c r="AC2825" s="221">
        <v>24.714560000000006</v>
      </c>
      <c r="AD2825" s="221"/>
      <c r="AE2825" s="221">
        <f t="shared" si="2788"/>
        <v>24.714560000000006</v>
      </c>
      <c r="AF2825" s="221">
        <v>18.309999999999999</v>
      </c>
      <c r="AG2825" s="220">
        <f t="shared" si="2789"/>
        <v>74.085882977483692</v>
      </c>
      <c r="AH2825" s="221">
        <f t="shared" si="2790"/>
        <v>6.4045600000000071</v>
      </c>
      <c r="AI2825" s="221">
        <v>662.52209999999968</v>
      </c>
      <c r="AJ2825" s="321"/>
      <c r="AK2825" s="221">
        <f t="shared" si="2791"/>
        <v>662.52209999999968</v>
      </c>
      <c r="AL2825" s="221">
        <v>603.29999999999995</v>
      </c>
      <c r="AM2825" s="220">
        <f t="shared" si="2792"/>
        <v>91.061113282107911</v>
      </c>
      <c r="AN2825" s="221">
        <f t="shared" si="2793"/>
        <v>59.222099999999728</v>
      </c>
      <c r="AO2825" s="221">
        <v>125.0453200000004</v>
      </c>
      <c r="AP2825" s="321"/>
      <c r="AQ2825" s="221">
        <f t="shared" si="2794"/>
        <v>125.0453200000004</v>
      </c>
      <c r="AR2825" s="221">
        <v>119.5</v>
      </c>
      <c r="AS2825" s="220">
        <f t="shared" si="2795"/>
        <v>95.565351826041649</v>
      </c>
      <c r="AT2825" s="221">
        <f t="shared" si="2796"/>
        <v>5.5453200000004017</v>
      </c>
      <c r="AU2825" s="221">
        <v>0</v>
      </c>
      <c r="AV2825" s="62"/>
      <c r="AW2825" s="221">
        <f t="shared" si="2797"/>
        <v>0</v>
      </c>
      <c r="AX2825" s="221">
        <v>0</v>
      </c>
      <c r="AY2825" s="220">
        <f t="shared" si="2798"/>
        <v>0</v>
      </c>
      <c r="AZ2825" s="221">
        <f t="shared" si="2799"/>
        <v>0</v>
      </c>
      <c r="BA2825" s="221">
        <v>17.935259999999996</v>
      </c>
      <c r="BB2825" s="221"/>
      <c r="BC2825" s="221">
        <f t="shared" si="2800"/>
        <v>17.935259999999996</v>
      </c>
      <c r="BD2825" s="503">
        <v>8.59</v>
      </c>
      <c r="BE2825" s="220">
        <f t="shared" si="2801"/>
        <v>47.894482711708683</v>
      </c>
      <c r="BF2825" s="221">
        <f t="shared" si="2802"/>
        <v>9.3452599999999961</v>
      </c>
      <c r="BG2825" s="222">
        <f t="shared" si="2777"/>
        <v>840.7728800000001</v>
      </c>
      <c r="BH2825" s="222">
        <f t="shared" si="2777"/>
        <v>0</v>
      </c>
      <c r="BI2825" s="222">
        <f t="shared" si="2803"/>
        <v>840.7728800000001</v>
      </c>
      <c r="BJ2825" s="222">
        <f t="shared" si="2778"/>
        <v>760.25999999999988</v>
      </c>
      <c r="BK2825" s="223">
        <f t="shared" si="2804"/>
        <v>90.423944216659294</v>
      </c>
      <c r="BL2825" s="222">
        <f t="shared" si="2805"/>
        <v>80.512880000000223</v>
      </c>
    </row>
    <row r="2826" spans="3:64" ht="18.75" x14ac:dyDescent="0.3">
      <c r="C2826" s="393">
        <v>12</v>
      </c>
      <c r="D2826" s="394" t="s">
        <v>27</v>
      </c>
      <c r="E2826" s="252">
        <v>0</v>
      </c>
      <c r="F2826" s="213"/>
      <c r="G2826" s="252">
        <f t="shared" si="2779"/>
        <v>0</v>
      </c>
      <c r="H2826" s="451">
        <v>0</v>
      </c>
      <c r="I2826" s="254">
        <f t="shared" si="2774"/>
        <v>0</v>
      </c>
      <c r="J2826" s="62">
        <f t="shared" si="2780"/>
        <v>0</v>
      </c>
      <c r="K2826" s="252">
        <v>21.790000000000013</v>
      </c>
      <c r="L2826" s="57"/>
      <c r="M2826" s="252">
        <f t="shared" si="2781"/>
        <v>21.790000000000013</v>
      </c>
      <c r="N2826" s="252">
        <v>10.99</v>
      </c>
      <c r="O2826" s="254">
        <f t="shared" si="2782"/>
        <v>50.435979807251009</v>
      </c>
      <c r="P2826" s="252">
        <f t="shared" si="2775"/>
        <v>10.800000000000013</v>
      </c>
      <c r="Q2826" s="252">
        <v>4.9500000000000011</v>
      </c>
      <c r="R2826" s="252"/>
      <c r="S2826" s="252">
        <f t="shared" si="2783"/>
        <v>4.9500000000000011</v>
      </c>
      <c r="T2826" s="252">
        <v>4.3499999999999996</v>
      </c>
      <c r="U2826" s="254">
        <f t="shared" si="2776"/>
        <v>87.878787878787861</v>
      </c>
      <c r="V2826" s="252">
        <f t="shared" si="2784"/>
        <v>0.60000000000000142</v>
      </c>
      <c r="W2826" s="252">
        <v>0</v>
      </c>
      <c r="X2826" s="252"/>
      <c r="Y2826" s="252">
        <f t="shared" si="2785"/>
        <v>0</v>
      </c>
      <c r="Z2826" s="252">
        <v>0</v>
      </c>
      <c r="AA2826" s="254">
        <f t="shared" si="2786"/>
        <v>0</v>
      </c>
      <c r="AB2826" s="252">
        <f t="shared" si="2787"/>
        <v>0</v>
      </c>
      <c r="AC2826" s="221">
        <v>116.94184</v>
      </c>
      <c r="AD2826" s="221"/>
      <c r="AE2826" s="221">
        <f t="shared" si="2788"/>
        <v>116.94184</v>
      </c>
      <c r="AF2826" s="221">
        <v>44.76</v>
      </c>
      <c r="AG2826" s="220">
        <f t="shared" si="2789"/>
        <v>38.275436747018858</v>
      </c>
      <c r="AH2826" s="221">
        <f t="shared" si="2790"/>
        <v>72.181839999999994</v>
      </c>
      <c r="AI2826" s="221">
        <v>499.64585999999997</v>
      </c>
      <c r="AJ2826" s="321"/>
      <c r="AK2826" s="221">
        <f t="shared" si="2791"/>
        <v>499.64585999999997</v>
      </c>
      <c r="AL2826" s="221">
        <v>246.58</v>
      </c>
      <c r="AM2826" s="220">
        <f t="shared" si="2792"/>
        <v>49.350954293907293</v>
      </c>
      <c r="AN2826" s="221">
        <f t="shared" si="2793"/>
        <v>253.06585999999996</v>
      </c>
      <c r="AO2826" s="221">
        <v>501.80797999999993</v>
      </c>
      <c r="AP2826" s="321"/>
      <c r="AQ2826" s="221">
        <f t="shared" si="2794"/>
        <v>501.80797999999993</v>
      </c>
      <c r="AR2826" s="221">
        <v>227.76</v>
      </c>
      <c r="AS2826" s="220">
        <f t="shared" si="2795"/>
        <v>45.387879244168261</v>
      </c>
      <c r="AT2826" s="221">
        <f t="shared" si="2796"/>
        <v>274.04797999999994</v>
      </c>
      <c r="AU2826" s="221">
        <v>0</v>
      </c>
      <c r="AV2826" s="62"/>
      <c r="AW2826" s="221">
        <f t="shared" si="2797"/>
        <v>0</v>
      </c>
      <c r="AX2826" s="221">
        <v>0</v>
      </c>
      <c r="AY2826" s="220">
        <f t="shared" si="2798"/>
        <v>0</v>
      </c>
      <c r="AZ2826" s="221">
        <f t="shared" si="2799"/>
        <v>0</v>
      </c>
      <c r="BA2826" s="221">
        <v>0</v>
      </c>
      <c r="BB2826" s="221"/>
      <c r="BC2826" s="221">
        <f t="shared" si="2800"/>
        <v>0</v>
      </c>
      <c r="BD2826" s="221">
        <v>0</v>
      </c>
      <c r="BE2826" s="220">
        <f t="shared" si="2801"/>
        <v>0</v>
      </c>
      <c r="BF2826" s="221">
        <f t="shared" si="2802"/>
        <v>0</v>
      </c>
      <c r="BG2826" s="222">
        <f t="shared" si="2777"/>
        <v>1145.1356799999999</v>
      </c>
      <c r="BH2826" s="222">
        <f t="shared" si="2777"/>
        <v>0</v>
      </c>
      <c r="BI2826" s="222">
        <f t="shared" si="2803"/>
        <v>1145.1356799999999</v>
      </c>
      <c r="BJ2826" s="222">
        <f t="shared" si="2778"/>
        <v>534.44000000000005</v>
      </c>
      <c r="BK2826" s="223">
        <f t="shared" si="2804"/>
        <v>46.6704521860676</v>
      </c>
      <c r="BL2826" s="222">
        <f t="shared" si="2805"/>
        <v>610.69567999999981</v>
      </c>
    </row>
    <row r="2827" spans="3:64" ht="18.75" x14ac:dyDescent="0.3">
      <c r="C2827" s="393">
        <v>13</v>
      </c>
      <c r="D2827" s="394" t="s">
        <v>28</v>
      </c>
      <c r="E2827" s="252">
        <v>0</v>
      </c>
      <c r="F2827" s="252"/>
      <c r="G2827" s="252">
        <f t="shared" si="2779"/>
        <v>0</v>
      </c>
      <c r="H2827" s="252">
        <v>0</v>
      </c>
      <c r="I2827" s="254">
        <f t="shared" si="2774"/>
        <v>0</v>
      </c>
      <c r="J2827" s="62">
        <f t="shared" si="2780"/>
        <v>0</v>
      </c>
      <c r="K2827" s="252">
        <v>23.579999999999977</v>
      </c>
      <c r="L2827" s="57"/>
      <c r="M2827" s="252">
        <f t="shared" si="2781"/>
        <v>23.579999999999977</v>
      </c>
      <c r="N2827" s="252">
        <v>21.71</v>
      </c>
      <c r="O2827" s="254">
        <f t="shared" si="2782"/>
        <v>92.069550466497134</v>
      </c>
      <c r="P2827" s="252">
        <f t="shared" si="2775"/>
        <v>1.8699999999999761</v>
      </c>
      <c r="Q2827" s="252">
        <v>0</v>
      </c>
      <c r="R2827" s="252"/>
      <c r="S2827" s="252">
        <f t="shared" si="2783"/>
        <v>0</v>
      </c>
      <c r="T2827" s="252">
        <v>0</v>
      </c>
      <c r="U2827" s="254">
        <f t="shared" si="2776"/>
        <v>0</v>
      </c>
      <c r="V2827" s="252">
        <f t="shared" si="2784"/>
        <v>0</v>
      </c>
      <c r="W2827" s="252">
        <v>1</v>
      </c>
      <c r="X2827" s="252"/>
      <c r="Y2827" s="252">
        <f t="shared" si="2785"/>
        <v>1</v>
      </c>
      <c r="Z2827" s="252">
        <v>1</v>
      </c>
      <c r="AA2827" s="254">
        <f t="shared" si="2786"/>
        <v>100</v>
      </c>
      <c r="AB2827" s="252">
        <f t="shared" si="2787"/>
        <v>0</v>
      </c>
      <c r="AC2827" s="221">
        <v>274.37660000000005</v>
      </c>
      <c r="AD2827" s="221"/>
      <c r="AE2827" s="221">
        <f t="shared" si="2788"/>
        <v>274.37660000000005</v>
      </c>
      <c r="AF2827" s="221">
        <v>199.23</v>
      </c>
      <c r="AG2827" s="220">
        <f t="shared" si="2789"/>
        <v>72.611877251923076</v>
      </c>
      <c r="AH2827" s="221">
        <f t="shared" si="2790"/>
        <v>75.146600000000063</v>
      </c>
      <c r="AI2827" s="221">
        <v>529.26462000000015</v>
      </c>
      <c r="AJ2827" s="321"/>
      <c r="AK2827" s="221">
        <f t="shared" si="2791"/>
        <v>529.26462000000015</v>
      </c>
      <c r="AL2827" s="221">
        <v>408.13</v>
      </c>
      <c r="AM2827" s="220">
        <f t="shared" si="2792"/>
        <v>77.112654913528871</v>
      </c>
      <c r="AN2827" s="221">
        <f t="shared" si="2793"/>
        <v>121.13462000000015</v>
      </c>
      <c r="AO2827" s="221">
        <v>408.66787999999997</v>
      </c>
      <c r="AP2827" s="221"/>
      <c r="AQ2827" s="221">
        <f t="shared" si="2794"/>
        <v>408.66787999999997</v>
      </c>
      <c r="AR2827" s="221">
        <v>260.43</v>
      </c>
      <c r="AS2827" s="220">
        <f t="shared" si="2795"/>
        <v>63.726564465991316</v>
      </c>
      <c r="AT2827" s="221">
        <f t="shared" si="2796"/>
        <v>148.23787999999996</v>
      </c>
      <c r="AU2827" s="221">
        <v>0</v>
      </c>
      <c r="AV2827" s="62"/>
      <c r="AW2827" s="221">
        <f t="shared" si="2797"/>
        <v>0</v>
      </c>
      <c r="AX2827" s="221">
        <v>0</v>
      </c>
      <c r="AY2827" s="220">
        <f t="shared" si="2798"/>
        <v>0</v>
      </c>
      <c r="AZ2827" s="221">
        <f t="shared" si="2799"/>
        <v>0</v>
      </c>
      <c r="BA2827" s="221">
        <v>0</v>
      </c>
      <c r="BB2827" s="221"/>
      <c r="BC2827" s="221">
        <f t="shared" si="2800"/>
        <v>0</v>
      </c>
      <c r="BD2827" s="221">
        <v>0</v>
      </c>
      <c r="BE2827" s="220">
        <f t="shared" si="2801"/>
        <v>0</v>
      </c>
      <c r="BF2827" s="221">
        <f t="shared" si="2802"/>
        <v>0</v>
      </c>
      <c r="BG2827" s="222">
        <f t="shared" si="2777"/>
        <v>1236.8891000000001</v>
      </c>
      <c r="BH2827" s="222">
        <f t="shared" si="2777"/>
        <v>0</v>
      </c>
      <c r="BI2827" s="222">
        <f t="shared" si="2803"/>
        <v>1236.8891000000001</v>
      </c>
      <c r="BJ2827" s="222">
        <f t="shared" si="2778"/>
        <v>890.5</v>
      </c>
      <c r="BK2827" s="223">
        <f t="shared" si="2804"/>
        <v>71.995136831588212</v>
      </c>
      <c r="BL2827" s="222">
        <f t="shared" si="2805"/>
        <v>346.3891000000001</v>
      </c>
    </row>
    <row r="2828" spans="3:64" ht="18.75" x14ac:dyDescent="0.3">
      <c r="C2828" s="393">
        <v>14</v>
      </c>
      <c r="D2828" s="394" t="s">
        <v>29</v>
      </c>
      <c r="E2828" s="252">
        <v>3.8699999999999992</v>
      </c>
      <c r="F2828" s="252"/>
      <c r="G2828" s="252">
        <f t="shared" si="2779"/>
        <v>3.8699999999999992</v>
      </c>
      <c r="H2828" s="252">
        <v>1.86</v>
      </c>
      <c r="I2828" s="254">
        <f t="shared" si="2774"/>
        <v>48.062015503875983</v>
      </c>
      <c r="J2828" s="62">
        <f t="shared" si="2780"/>
        <v>2.0099999999999989</v>
      </c>
      <c r="K2828" s="252">
        <v>11.11</v>
      </c>
      <c r="L2828" s="57"/>
      <c r="M2828" s="252">
        <f t="shared" si="2781"/>
        <v>11.11</v>
      </c>
      <c r="N2828" s="252">
        <v>10.8</v>
      </c>
      <c r="O2828" s="254">
        <f t="shared" si="2782"/>
        <v>97.20972097209723</v>
      </c>
      <c r="P2828" s="252">
        <f t="shared" si="2775"/>
        <v>0.30999999999999872</v>
      </c>
      <c r="Q2828" s="252">
        <v>6.7399999999999984</v>
      </c>
      <c r="R2828" s="252"/>
      <c r="S2828" s="252">
        <f t="shared" si="2783"/>
        <v>6.7399999999999984</v>
      </c>
      <c r="T2828" s="252">
        <v>2.06</v>
      </c>
      <c r="U2828" s="254">
        <f t="shared" si="2776"/>
        <v>30.563798219584577</v>
      </c>
      <c r="V2828" s="252">
        <f t="shared" si="2784"/>
        <v>4.6799999999999979</v>
      </c>
      <c r="W2828" s="252">
        <v>1.0499999999999998</v>
      </c>
      <c r="X2828" s="252"/>
      <c r="Y2828" s="252">
        <f t="shared" si="2785"/>
        <v>1.0499999999999998</v>
      </c>
      <c r="Z2828" s="252">
        <v>0.35</v>
      </c>
      <c r="AA2828" s="254">
        <f t="shared" si="2786"/>
        <v>33.333333333333336</v>
      </c>
      <c r="AB2828" s="252">
        <f t="shared" si="2787"/>
        <v>0.69999999999999984</v>
      </c>
      <c r="AC2828" s="221">
        <v>97.336900000000043</v>
      </c>
      <c r="AD2828" s="221"/>
      <c r="AE2828" s="221">
        <f t="shared" si="2788"/>
        <v>97.336900000000043</v>
      </c>
      <c r="AF2828" s="221">
        <v>60.7</v>
      </c>
      <c r="AG2828" s="220">
        <f t="shared" si="2789"/>
        <v>62.360728562343745</v>
      </c>
      <c r="AH2828" s="221">
        <f t="shared" si="2790"/>
        <v>36.63690000000004</v>
      </c>
      <c r="AI2828" s="221">
        <v>470.05324000000007</v>
      </c>
      <c r="AJ2828" s="321"/>
      <c r="AK2828" s="221">
        <f t="shared" si="2791"/>
        <v>470.05324000000007</v>
      </c>
      <c r="AL2828" s="221">
        <v>42.478000000000002</v>
      </c>
      <c r="AM2828" s="220">
        <f t="shared" si="2792"/>
        <v>9.0368486769711431</v>
      </c>
      <c r="AN2828" s="221">
        <f t="shared" si="2793"/>
        <v>427.57524000000006</v>
      </c>
      <c r="AO2828" s="221">
        <v>316.22892000000002</v>
      </c>
      <c r="AP2828" s="321"/>
      <c r="AQ2828" s="221">
        <f t="shared" si="2794"/>
        <v>316.22892000000002</v>
      </c>
      <c r="AR2828" s="221">
        <v>146.66</v>
      </c>
      <c r="AS2828" s="220">
        <f t="shared" si="2795"/>
        <v>46.3777949214765</v>
      </c>
      <c r="AT2828" s="221">
        <f t="shared" si="2796"/>
        <v>169.56892000000002</v>
      </c>
      <c r="AU2828" s="221">
        <v>0</v>
      </c>
      <c r="AV2828" s="62"/>
      <c r="AW2828" s="221">
        <f t="shared" si="2797"/>
        <v>0</v>
      </c>
      <c r="AX2828" s="221">
        <v>0</v>
      </c>
      <c r="AY2828" s="220">
        <f t="shared" si="2798"/>
        <v>0</v>
      </c>
      <c r="AZ2828" s="221">
        <f t="shared" si="2799"/>
        <v>0</v>
      </c>
      <c r="BA2828" s="221">
        <v>0</v>
      </c>
      <c r="BB2828" s="221"/>
      <c r="BC2828" s="221">
        <f t="shared" si="2800"/>
        <v>0</v>
      </c>
      <c r="BD2828" s="221">
        <v>0</v>
      </c>
      <c r="BE2828" s="220">
        <f t="shared" si="2801"/>
        <v>0</v>
      </c>
      <c r="BF2828" s="221">
        <f t="shared" si="2802"/>
        <v>0</v>
      </c>
      <c r="BG2828" s="222">
        <f t="shared" si="2777"/>
        <v>906.38906000000009</v>
      </c>
      <c r="BH2828" s="222">
        <f t="shared" si="2777"/>
        <v>0</v>
      </c>
      <c r="BI2828" s="222">
        <f t="shared" si="2803"/>
        <v>906.38906000000009</v>
      </c>
      <c r="BJ2828" s="222">
        <f t="shared" si="2778"/>
        <v>264.90800000000002</v>
      </c>
      <c r="BK2828" s="223">
        <f t="shared" si="2804"/>
        <v>29.226742873529389</v>
      </c>
      <c r="BL2828" s="222">
        <f t="shared" si="2805"/>
        <v>641.48106000000007</v>
      </c>
    </row>
    <row r="2829" spans="3:64" ht="18.75" x14ac:dyDescent="0.3">
      <c r="C2829" s="393">
        <v>15</v>
      </c>
      <c r="D2829" s="394" t="s">
        <v>30</v>
      </c>
      <c r="E2829" s="252">
        <v>0</v>
      </c>
      <c r="F2829" s="213"/>
      <c r="G2829" s="252">
        <f t="shared" si="2779"/>
        <v>0</v>
      </c>
      <c r="H2829" s="252">
        <v>0</v>
      </c>
      <c r="I2829" s="254">
        <f t="shared" si="2774"/>
        <v>0</v>
      </c>
      <c r="J2829" s="62">
        <f t="shared" si="2780"/>
        <v>0</v>
      </c>
      <c r="K2829" s="252">
        <v>121.96000000000001</v>
      </c>
      <c r="L2829" s="57"/>
      <c r="M2829" s="252">
        <f t="shared" si="2781"/>
        <v>121.96000000000001</v>
      </c>
      <c r="N2829" s="252">
        <v>0</v>
      </c>
      <c r="O2829" s="254">
        <f t="shared" si="2782"/>
        <v>0</v>
      </c>
      <c r="P2829" s="252">
        <f t="shared" si="2775"/>
        <v>121.96000000000001</v>
      </c>
      <c r="Q2829" s="252">
        <v>20.45</v>
      </c>
      <c r="R2829" s="252"/>
      <c r="S2829" s="252">
        <f t="shared" si="2783"/>
        <v>20.45</v>
      </c>
      <c r="T2829" s="252">
        <v>8.16</v>
      </c>
      <c r="U2829" s="254">
        <f t="shared" si="2776"/>
        <v>39.902200488997558</v>
      </c>
      <c r="V2829" s="252">
        <f t="shared" si="2784"/>
        <v>12.29</v>
      </c>
      <c r="W2829" s="252">
        <v>2.2000000000000006</v>
      </c>
      <c r="X2829" s="252"/>
      <c r="Y2829" s="252">
        <f t="shared" si="2785"/>
        <v>2.2000000000000006</v>
      </c>
      <c r="Z2829" s="252">
        <v>2.1</v>
      </c>
      <c r="AA2829" s="254">
        <f t="shared" si="2786"/>
        <v>95.454545454545439</v>
      </c>
      <c r="AB2829" s="252">
        <f t="shared" si="2787"/>
        <v>0.10000000000000053</v>
      </c>
      <c r="AC2829" s="221">
        <v>624.01973999999996</v>
      </c>
      <c r="AD2829" s="221"/>
      <c r="AE2829" s="221">
        <f t="shared" si="2788"/>
        <v>624.01973999999996</v>
      </c>
      <c r="AF2829" s="221">
        <v>219.41399999999999</v>
      </c>
      <c r="AG2829" s="220">
        <f t="shared" si="2789"/>
        <v>35.161387683024259</v>
      </c>
      <c r="AH2829" s="221">
        <f t="shared" si="2790"/>
        <v>404.60573999999997</v>
      </c>
      <c r="AI2829" s="221">
        <v>923.22551999999973</v>
      </c>
      <c r="AJ2829" s="321"/>
      <c r="AK2829" s="221">
        <f t="shared" si="2791"/>
        <v>923.22551999999973</v>
      </c>
      <c r="AL2829" s="221">
        <v>675.23</v>
      </c>
      <c r="AM2829" s="220">
        <f t="shared" si="2792"/>
        <v>73.138142888424511</v>
      </c>
      <c r="AN2829" s="221">
        <f t="shared" si="2793"/>
        <v>247.99551999999971</v>
      </c>
      <c r="AO2829" s="221">
        <v>831.13684000000001</v>
      </c>
      <c r="AP2829" s="321"/>
      <c r="AQ2829" s="221">
        <f t="shared" si="2794"/>
        <v>831.13684000000001</v>
      </c>
      <c r="AR2829" s="221">
        <v>704.24300000000005</v>
      </c>
      <c r="AS2829" s="220">
        <f t="shared" si="2795"/>
        <v>84.732497238360907</v>
      </c>
      <c r="AT2829" s="221">
        <f t="shared" si="2796"/>
        <v>126.89383999999995</v>
      </c>
      <c r="AU2829" s="221">
        <v>25.189999999999998</v>
      </c>
      <c r="AV2829" s="62"/>
      <c r="AW2829" s="221">
        <f t="shared" si="2797"/>
        <v>25.189999999999998</v>
      </c>
      <c r="AX2829" s="221">
        <v>0</v>
      </c>
      <c r="AY2829" s="220">
        <f t="shared" si="2798"/>
        <v>0</v>
      </c>
      <c r="AZ2829" s="221">
        <f t="shared" si="2799"/>
        <v>25.189999999999998</v>
      </c>
      <c r="BA2829" s="221">
        <v>120.63054</v>
      </c>
      <c r="BB2829" s="67"/>
      <c r="BC2829" s="221">
        <f t="shared" si="2800"/>
        <v>120.63054</v>
      </c>
      <c r="BD2829" s="221">
        <v>0</v>
      </c>
      <c r="BE2829" s="220">
        <f t="shared" si="2801"/>
        <v>0</v>
      </c>
      <c r="BF2829" s="221">
        <f t="shared" si="2802"/>
        <v>120.63054</v>
      </c>
      <c r="BG2829" s="222">
        <f t="shared" si="2777"/>
        <v>2668.8126400000001</v>
      </c>
      <c r="BH2829" s="222">
        <f t="shared" si="2777"/>
        <v>0</v>
      </c>
      <c r="BI2829" s="222">
        <f t="shared" si="2803"/>
        <v>2668.8126400000001</v>
      </c>
      <c r="BJ2829" s="222">
        <f t="shared" si="2778"/>
        <v>1609.1470000000002</v>
      </c>
      <c r="BK2829" s="223">
        <f t="shared" si="2804"/>
        <v>60.294491111223159</v>
      </c>
      <c r="BL2829" s="222">
        <f t="shared" si="2805"/>
        <v>1059.6656399999999</v>
      </c>
    </row>
    <row r="2830" spans="3:64" ht="18.75" x14ac:dyDescent="0.3">
      <c r="C2830" s="393">
        <v>16</v>
      </c>
      <c r="D2830" s="394" t="s">
        <v>31</v>
      </c>
      <c r="E2830" s="252">
        <v>8.3999999999839758E-4</v>
      </c>
      <c r="F2830" s="252"/>
      <c r="G2830" s="252">
        <f t="shared" si="2779"/>
        <v>8.3999999999839758E-4</v>
      </c>
      <c r="H2830" s="252">
        <v>0</v>
      </c>
      <c r="I2830" s="254">
        <f t="shared" si="2774"/>
        <v>0</v>
      </c>
      <c r="J2830" s="62">
        <f t="shared" si="2780"/>
        <v>8.3999999999839758E-4</v>
      </c>
      <c r="K2830" s="252">
        <v>0</v>
      </c>
      <c r="L2830" s="57"/>
      <c r="M2830" s="252">
        <f t="shared" si="2781"/>
        <v>0</v>
      </c>
      <c r="N2830" s="252">
        <v>0</v>
      </c>
      <c r="O2830" s="254">
        <f t="shared" si="2782"/>
        <v>0</v>
      </c>
      <c r="P2830" s="252">
        <f t="shared" si="2775"/>
        <v>0</v>
      </c>
      <c r="Q2830" s="252">
        <v>0</v>
      </c>
      <c r="R2830" s="252"/>
      <c r="S2830" s="252">
        <f t="shared" si="2783"/>
        <v>0</v>
      </c>
      <c r="T2830" s="252">
        <v>0</v>
      </c>
      <c r="U2830" s="254">
        <f t="shared" si="2776"/>
        <v>0</v>
      </c>
      <c r="V2830" s="252">
        <f t="shared" si="2784"/>
        <v>0</v>
      </c>
      <c r="W2830" s="252">
        <v>0</v>
      </c>
      <c r="X2830" s="252"/>
      <c r="Y2830" s="252">
        <f t="shared" si="2785"/>
        <v>0</v>
      </c>
      <c r="Z2830" s="252">
        <v>0</v>
      </c>
      <c r="AA2830" s="254">
        <f t="shared" si="2786"/>
        <v>0</v>
      </c>
      <c r="AB2830" s="252">
        <f t="shared" si="2787"/>
        <v>0</v>
      </c>
      <c r="AC2830" s="221">
        <v>95.047759999999982</v>
      </c>
      <c r="AD2830" s="221"/>
      <c r="AE2830" s="221">
        <f t="shared" si="2788"/>
        <v>95.047759999999982</v>
      </c>
      <c r="AF2830" s="221">
        <v>5</v>
      </c>
      <c r="AG2830" s="220">
        <f t="shared" si="2789"/>
        <v>5.2605132409222488</v>
      </c>
      <c r="AH2830" s="221">
        <f t="shared" si="2790"/>
        <v>90.047759999999982</v>
      </c>
      <c r="AI2830" s="221">
        <v>219.47091999999998</v>
      </c>
      <c r="AJ2830" s="321"/>
      <c r="AK2830" s="221">
        <f t="shared" si="2791"/>
        <v>219.47091999999998</v>
      </c>
      <c r="AL2830" s="221">
        <v>31</v>
      </c>
      <c r="AM2830" s="220">
        <f t="shared" si="2792"/>
        <v>14.124878138752964</v>
      </c>
      <c r="AN2830" s="221">
        <f t="shared" si="2793"/>
        <v>188.47091999999998</v>
      </c>
      <c r="AO2830" s="221">
        <v>248.69036000000011</v>
      </c>
      <c r="AP2830" s="321"/>
      <c r="AQ2830" s="221">
        <f t="shared" si="2794"/>
        <v>248.69036000000011</v>
      </c>
      <c r="AR2830" s="221">
        <v>8</v>
      </c>
      <c r="AS2830" s="220">
        <f t="shared" si="2795"/>
        <v>3.2168516704869448</v>
      </c>
      <c r="AT2830" s="221">
        <f t="shared" si="2796"/>
        <v>240.69036000000011</v>
      </c>
      <c r="AU2830" s="221">
        <v>0</v>
      </c>
      <c r="AV2830" s="62"/>
      <c r="AW2830" s="221">
        <f t="shared" si="2797"/>
        <v>0</v>
      </c>
      <c r="AX2830" s="221">
        <v>0</v>
      </c>
      <c r="AY2830" s="220">
        <f t="shared" si="2798"/>
        <v>0</v>
      </c>
      <c r="AZ2830" s="221">
        <f t="shared" si="2799"/>
        <v>0</v>
      </c>
      <c r="BA2830" s="221">
        <v>86.580060000000003</v>
      </c>
      <c r="BB2830" s="221"/>
      <c r="BC2830" s="221">
        <f t="shared" si="2800"/>
        <v>86.580060000000003</v>
      </c>
      <c r="BD2830" s="221">
        <v>5</v>
      </c>
      <c r="BE2830" s="220">
        <f t="shared" si="2801"/>
        <v>5.7750017729255445</v>
      </c>
      <c r="BF2830" s="221">
        <f t="shared" si="2802"/>
        <v>81.580060000000003</v>
      </c>
      <c r="BG2830" s="222">
        <f t="shared" si="2777"/>
        <v>649.78994000000012</v>
      </c>
      <c r="BH2830" s="222">
        <f t="shared" si="2777"/>
        <v>0</v>
      </c>
      <c r="BI2830" s="222">
        <f t="shared" si="2803"/>
        <v>649.78994000000012</v>
      </c>
      <c r="BJ2830" s="222">
        <f t="shared" si="2778"/>
        <v>49</v>
      </c>
      <c r="BK2830" s="223">
        <f t="shared" si="2804"/>
        <v>7.5408985248371181</v>
      </c>
      <c r="BL2830" s="222">
        <f t="shared" si="2805"/>
        <v>600.78994000000012</v>
      </c>
    </row>
    <row r="2831" spans="3:64" ht="18.75" x14ac:dyDescent="0.3">
      <c r="C2831" s="393">
        <v>17</v>
      </c>
      <c r="D2831" s="394" t="s">
        <v>32</v>
      </c>
      <c r="E2831" s="252">
        <v>0</v>
      </c>
      <c r="F2831" s="213"/>
      <c r="G2831" s="252">
        <f t="shared" si="2779"/>
        <v>0</v>
      </c>
      <c r="H2831" s="252">
        <v>0</v>
      </c>
      <c r="I2831" s="254">
        <f t="shared" si="2774"/>
        <v>0</v>
      </c>
      <c r="J2831" s="62">
        <f t="shared" si="2780"/>
        <v>0</v>
      </c>
      <c r="K2831" s="252">
        <v>0</v>
      </c>
      <c r="L2831" s="57"/>
      <c r="M2831" s="252">
        <f t="shared" si="2781"/>
        <v>0</v>
      </c>
      <c r="N2831" s="252">
        <v>0</v>
      </c>
      <c r="O2831" s="254">
        <f t="shared" si="2782"/>
        <v>0</v>
      </c>
      <c r="P2831" s="252">
        <f t="shared" si="2775"/>
        <v>0</v>
      </c>
      <c r="Q2831" s="252">
        <v>0</v>
      </c>
      <c r="R2831" s="252"/>
      <c r="S2831" s="252">
        <f t="shared" si="2783"/>
        <v>0</v>
      </c>
      <c r="T2831" s="252">
        <v>0</v>
      </c>
      <c r="U2831" s="254">
        <f t="shared" si="2776"/>
        <v>0</v>
      </c>
      <c r="V2831" s="252">
        <f t="shared" si="2784"/>
        <v>0</v>
      </c>
      <c r="W2831" s="252">
        <v>0</v>
      </c>
      <c r="X2831" s="252"/>
      <c r="Y2831" s="252">
        <f t="shared" si="2785"/>
        <v>0</v>
      </c>
      <c r="Z2831" s="252">
        <v>0</v>
      </c>
      <c r="AA2831" s="254">
        <f t="shared" si="2786"/>
        <v>0</v>
      </c>
      <c r="AB2831" s="252">
        <f t="shared" si="2787"/>
        <v>0</v>
      </c>
      <c r="AC2831" s="221">
        <v>61.264819999999986</v>
      </c>
      <c r="AD2831" s="221"/>
      <c r="AE2831" s="221">
        <f t="shared" si="2788"/>
        <v>61.264819999999986</v>
      </c>
      <c r="AF2831" s="221">
        <v>61.26</v>
      </c>
      <c r="AG2831" s="220">
        <f t="shared" si="2789"/>
        <v>99.992132515854962</v>
      </c>
      <c r="AH2831" s="221">
        <f t="shared" si="2790"/>
        <v>4.8199999999880561E-3</v>
      </c>
      <c r="AI2831" s="221">
        <v>-3.2200000000557338E-3</v>
      </c>
      <c r="AJ2831" s="321"/>
      <c r="AK2831" s="221">
        <f t="shared" si="2791"/>
        <v>-3.2200000000557338E-3</v>
      </c>
      <c r="AL2831" s="221">
        <v>0</v>
      </c>
      <c r="AM2831" s="220">
        <f t="shared" si="2792"/>
        <v>0</v>
      </c>
      <c r="AN2831" s="221">
        <f t="shared" si="2793"/>
        <v>-3.2200000000557338E-3</v>
      </c>
      <c r="AO2831" s="221">
        <v>90.436000000000149</v>
      </c>
      <c r="AP2831" s="321"/>
      <c r="AQ2831" s="221">
        <f t="shared" si="2794"/>
        <v>90.436000000000149</v>
      </c>
      <c r="AR2831" s="221">
        <v>90.44</v>
      </c>
      <c r="AS2831" s="220">
        <f t="shared" si="2795"/>
        <v>100.00442301738228</v>
      </c>
      <c r="AT2831" s="221">
        <f t="shared" si="2796"/>
        <v>-3.9999999998485691E-3</v>
      </c>
      <c r="AU2831" s="221">
        <v>0</v>
      </c>
      <c r="AV2831" s="62"/>
      <c r="AW2831" s="221">
        <f t="shared" si="2797"/>
        <v>0</v>
      </c>
      <c r="AX2831" s="221">
        <v>0</v>
      </c>
      <c r="AY2831" s="220">
        <f t="shared" si="2798"/>
        <v>0</v>
      </c>
      <c r="AZ2831" s="221">
        <f t="shared" si="2799"/>
        <v>0</v>
      </c>
      <c r="BA2831" s="221">
        <v>0</v>
      </c>
      <c r="BB2831" s="221"/>
      <c r="BC2831" s="221">
        <f t="shared" si="2800"/>
        <v>0</v>
      </c>
      <c r="BD2831" s="221">
        <v>0</v>
      </c>
      <c r="BE2831" s="220">
        <f t="shared" si="2801"/>
        <v>0</v>
      </c>
      <c r="BF2831" s="221">
        <f t="shared" si="2802"/>
        <v>0</v>
      </c>
      <c r="BG2831" s="222">
        <f t="shared" si="2777"/>
        <v>151.69760000000008</v>
      </c>
      <c r="BH2831" s="222">
        <f t="shared" si="2777"/>
        <v>0</v>
      </c>
      <c r="BI2831" s="222">
        <f t="shared" si="2803"/>
        <v>151.69760000000008</v>
      </c>
      <c r="BJ2831" s="222">
        <f t="shared" si="2778"/>
        <v>151.69999999999999</v>
      </c>
      <c r="BK2831" s="223">
        <f t="shared" si="2804"/>
        <v>100.00158209490455</v>
      </c>
      <c r="BL2831" s="222">
        <f t="shared" si="2805"/>
        <v>-2.3999999999091415E-3</v>
      </c>
    </row>
    <row r="2832" spans="3:64" ht="18.75" x14ac:dyDescent="0.3">
      <c r="C2832" s="393">
        <v>18</v>
      </c>
      <c r="D2832" s="394" t="s">
        <v>33</v>
      </c>
      <c r="E2832" s="252">
        <v>3.3389999999999986</v>
      </c>
      <c r="F2832" s="213"/>
      <c r="G2832" s="252">
        <f t="shared" si="2779"/>
        <v>3.3389999999999986</v>
      </c>
      <c r="H2832" s="252">
        <v>3.339</v>
      </c>
      <c r="I2832" s="254">
        <f t="shared" si="2774"/>
        <v>100.00000000000004</v>
      </c>
      <c r="J2832" s="62">
        <f t="shared" si="2780"/>
        <v>0</v>
      </c>
      <c r="K2832" s="252">
        <v>51.480000000000004</v>
      </c>
      <c r="L2832" s="57"/>
      <c r="M2832" s="252">
        <f t="shared" si="2781"/>
        <v>51.480000000000004</v>
      </c>
      <c r="N2832" s="252">
        <v>51.48</v>
      </c>
      <c r="O2832" s="254">
        <f t="shared" si="2782"/>
        <v>99.999999999999986</v>
      </c>
      <c r="P2832" s="252">
        <f t="shared" si="2775"/>
        <v>0</v>
      </c>
      <c r="Q2832" s="252">
        <v>0</v>
      </c>
      <c r="R2832" s="252"/>
      <c r="S2832" s="252">
        <f t="shared" si="2783"/>
        <v>0</v>
      </c>
      <c r="T2832" s="252">
        <v>0</v>
      </c>
      <c r="U2832" s="254">
        <f t="shared" si="2776"/>
        <v>0</v>
      </c>
      <c r="V2832" s="252">
        <f t="shared" si="2784"/>
        <v>0</v>
      </c>
      <c r="W2832" s="252">
        <v>1.3000000000000003</v>
      </c>
      <c r="X2832" s="252"/>
      <c r="Y2832" s="252">
        <f t="shared" si="2785"/>
        <v>1.3000000000000003</v>
      </c>
      <c r="Z2832" s="252">
        <v>0</v>
      </c>
      <c r="AA2832" s="254">
        <f t="shared" si="2786"/>
        <v>0</v>
      </c>
      <c r="AB2832" s="252">
        <f t="shared" si="2787"/>
        <v>1.3000000000000003</v>
      </c>
      <c r="AC2832" s="221">
        <v>2.5600000000167711E-3</v>
      </c>
      <c r="AD2832" s="221"/>
      <c r="AE2832" s="221">
        <f t="shared" si="2788"/>
        <v>2.5600000000167711E-3</v>
      </c>
      <c r="AF2832" s="221">
        <v>0</v>
      </c>
      <c r="AG2832" s="220">
        <f t="shared" si="2789"/>
        <v>0</v>
      </c>
      <c r="AH2832" s="221">
        <f t="shared" si="2790"/>
        <v>2.5600000000167711E-3</v>
      </c>
      <c r="AI2832" s="221">
        <v>19.272000000000162</v>
      </c>
      <c r="AJ2832" s="321"/>
      <c r="AK2832" s="221">
        <f t="shared" si="2791"/>
        <v>19.272000000000162</v>
      </c>
      <c r="AL2832" s="221">
        <v>19.27</v>
      </c>
      <c r="AM2832" s="220">
        <f t="shared" si="2792"/>
        <v>99.989622249895376</v>
      </c>
      <c r="AN2832" s="221">
        <f t="shared" si="2793"/>
        <v>2.0000000001623164E-3</v>
      </c>
      <c r="AO2832" s="221">
        <v>32.874380000000201</v>
      </c>
      <c r="AP2832" s="321"/>
      <c r="AQ2832" s="221">
        <f t="shared" si="2794"/>
        <v>32.874380000000201</v>
      </c>
      <c r="AR2832" s="221">
        <v>32.869999999999997</v>
      </c>
      <c r="AS2832" s="220">
        <f t="shared" si="2795"/>
        <v>99.986676554811964</v>
      </c>
      <c r="AT2832" s="221">
        <f t="shared" si="2796"/>
        <v>4.3800000002036654E-3</v>
      </c>
      <c r="AU2832" s="221">
        <v>0</v>
      </c>
      <c r="AV2832" s="62"/>
      <c r="AW2832" s="221">
        <f t="shared" si="2797"/>
        <v>0</v>
      </c>
      <c r="AX2832" s="221">
        <v>0</v>
      </c>
      <c r="AY2832" s="220">
        <f t="shared" si="2798"/>
        <v>0</v>
      </c>
      <c r="AZ2832" s="221">
        <f t="shared" si="2799"/>
        <v>0</v>
      </c>
      <c r="BA2832" s="221">
        <v>-1.3599999999769352E-3</v>
      </c>
      <c r="BB2832" s="67"/>
      <c r="BC2832" s="221">
        <f t="shared" si="2800"/>
        <v>-1.3599999999769352E-3</v>
      </c>
      <c r="BD2832" s="221">
        <v>0</v>
      </c>
      <c r="BE2832" s="220">
        <f t="shared" si="2801"/>
        <v>0</v>
      </c>
      <c r="BF2832" s="221">
        <f t="shared" si="2802"/>
        <v>-1.3599999999769352E-3</v>
      </c>
      <c r="BG2832" s="222">
        <f t="shared" si="2777"/>
        <v>108.2665800000004</v>
      </c>
      <c r="BH2832" s="222">
        <f t="shared" si="2777"/>
        <v>0</v>
      </c>
      <c r="BI2832" s="222">
        <f t="shared" si="2803"/>
        <v>108.2665800000004</v>
      </c>
      <c r="BJ2832" s="222">
        <f t="shared" si="2778"/>
        <v>106.959</v>
      </c>
      <c r="BK2832" s="223">
        <f t="shared" si="2804"/>
        <v>98.792258885428538</v>
      </c>
      <c r="BL2832" s="222">
        <f t="shared" si="2805"/>
        <v>1.3075800000003994</v>
      </c>
    </row>
    <row r="2833" spans="3:64" ht="18.75" x14ac:dyDescent="0.3">
      <c r="C2833" s="393">
        <v>19</v>
      </c>
      <c r="D2833" s="394" t="s">
        <v>34</v>
      </c>
      <c r="E2833" s="252">
        <v>0</v>
      </c>
      <c r="F2833" s="213"/>
      <c r="G2833" s="252">
        <f t="shared" si="2779"/>
        <v>0</v>
      </c>
      <c r="H2833" s="252">
        <v>0</v>
      </c>
      <c r="I2833" s="254">
        <f t="shared" si="2774"/>
        <v>0</v>
      </c>
      <c r="J2833" s="62">
        <f t="shared" si="2780"/>
        <v>0</v>
      </c>
      <c r="K2833" s="252">
        <v>30.239999999999991</v>
      </c>
      <c r="L2833" s="57"/>
      <c r="M2833" s="252">
        <f t="shared" si="2781"/>
        <v>30.239999999999991</v>
      </c>
      <c r="N2833" s="252">
        <v>0</v>
      </c>
      <c r="O2833" s="254">
        <f t="shared" si="2782"/>
        <v>0</v>
      </c>
      <c r="P2833" s="252">
        <f t="shared" si="2775"/>
        <v>30.239999999999991</v>
      </c>
      <c r="Q2833" s="252">
        <v>0</v>
      </c>
      <c r="R2833" s="252"/>
      <c r="S2833" s="252">
        <f t="shared" si="2783"/>
        <v>0</v>
      </c>
      <c r="T2833" s="252">
        <v>0</v>
      </c>
      <c r="U2833" s="254">
        <f t="shared" si="2776"/>
        <v>0</v>
      </c>
      <c r="V2833" s="252">
        <f t="shared" si="2784"/>
        <v>0</v>
      </c>
      <c r="W2833" s="252">
        <v>0</v>
      </c>
      <c r="X2833" s="252"/>
      <c r="Y2833" s="252">
        <f t="shared" si="2785"/>
        <v>0</v>
      </c>
      <c r="Z2833" s="252">
        <v>0</v>
      </c>
      <c r="AA2833" s="254">
        <f t="shared" si="2786"/>
        <v>0</v>
      </c>
      <c r="AB2833" s="252">
        <f t="shared" si="2787"/>
        <v>0</v>
      </c>
      <c r="AC2833" s="221">
        <v>49.079800000000034</v>
      </c>
      <c r="AD2833" s="221"/>
      <c r="AE2833" s="221">
        <f t="shared" si="2788"/>
        <v>49.079800000000034</v>
      </c>
      <c r="AF2833" s="221">
        <v>34.44</v>
      </c>
      <c r="AG2833" s="220">
        <f t="shared" si="2789"/>
        <v>70.171435091422481</v>
      </c>
      <c r="AH2833" s="221">
        <f t="shared" si="2790"/>
        <v>14.639800000000037</v>
      </c>
      <c r="AI2833" s="221">
        <v>1.0800000000017462E-3</v>
      </c>
      <c r="AJ2833" s="321"/>
      <c r="AK2833" s="221">
        <f t="shared" si="2791"/>
        <v>1.0800000000017462E-3</v>
      </c>
      <c r="AL2833" s="221">
        <v>0</v>
      </c>
      <c r="AM2833" s="220">
        <f t="shared" si="2792"/>
        <v>0</v>
      </c>
      <c r="AN2833" s="221">
        <f t="shared" si="2793"/>
        <v>1.0800000000017462E-3</v>
      </c>
      <c r="AO2833" s="221">
        <v>81.046600000000012</v>
      </c>
      <c r="AP2833" s="321"/>
      <c r="AQ2833" s="221">
        <f t="shared" si="2794"/>
        <v>81.046600000000012</v>
      </c>
      <c r="AR2833" s="221">
        <v>46.49</v>
      </c>
      <c r="AS2833" s="220">
        <f t="shared" si="2795"/>
        <v>57.362060839072825</v>
      </c>
      <c r="AT2833" s="221">
        <f t="shared" si="2796"/>
        <v>34.55660000000001</v>
      </c>
      <c r="AU2833" s="221">
        <v>0</v>
      </c>
      <c r="AV2833" s="62"/>
      <c r="AW2833" s="221">
        <f t="shared" si="2797"/>
        <v>0</v>
      </c>
      <c r="AX2833" s="221">
        <v>0</v>
      </c>
      <c r="AY2833" s="220">
        <f t="shared" si="2798"/>
        <v>0</v>
      </c>
      <c r="AZ2833" s="221">
        <f t="shared" si="2799"/>
        <v>0</v>
      </c>
      <c r="BA2833" s="221">
        <v>0</v>
      </c>
      <c r="BB2833" s="221"/>
      <c r="BC2833" s="221">
        <f t="shared" si="2800"/>
        <v>0</v>
      </c>
      <c r="BD2833" s="221">
        <v>0</v>
      </c>
      <c r="BE2833" s="220">
        <f t="shared" si="2801"/>
        <v>0</v>
      </c>
      <c r="BF2833" s="221">
        <f t="shared" si="2802"/>
        <v>0</v>
      </c>
      <c r="BG2833" s="222">
        <f t="shared" si="2777"/>
        <v>160.36748000000006</v>
      </c>
      <c r="BH2833" s="222">
        <f t="shared" si="2777"/>
        <v>0</v>
      </c>
      <c r="BI2833" s="222">
        <f t="shared" si="2803"/>
        <v>160.36748000000006</v>
      </c>
      <c r="BJ2833" s="222">
        <f t="shared" si="2778"/>
        <v>80.930000000000007</v>
      </c>
      <c r="BK2833" s="223">
        <f t="shared" si="2804"/>
        <v>50.465343721806924</v>
      </c>
      <c r="BL2833" s="222">
        <f t="shared" si="2805"/>
        <v>79.43748000000005</v>
      </c>
    </row>
    <row r="2834" spans="3:64" ht="18.75" x14ac:dyDescent="0.3">
      <c r="C2834" s="393">
        <v>20</v>
      </c>
      <c r="D2834" s="394" t="s">
        <v>35</v>
      </c>
      <c r="E2834" s="252">
        <v>0</v>
      </c>
      <c r="F2834" s="252"/>
      <c r="G2834" s="252">
        <f t="shared" si="2779"/>
        <v>0</v>
      </c>
      <c r="H2834" s="252">
        <v>0</v>
      </c>
      <c r="I2834" s="254">
        <f t="shared" si="2774"/>
        <v>0</v>
      </c>
      <c r="J2834" s="62">
        <f t="shared" si="2780"/>
        <v>0</v>
      </c>
      <c r="K2834" s="252">
        <v>45.739999999999995</v>
      </c>
      <c r="L2834" s="57"/>
      <c r="M2834" s="252">
        <f t="shared" si="2781"/>
        <v>45.739999999999995</v>
      </c>
      <c r="N2834" s="252">
        <v>4.8499999999999996</v>
      </c>
      <c r="O2834" s="254">
        <f t="shared" si="2782"/>
        <v>10.60341058154788</v>
      </c>
      <c r="P2834" s="252">
        <f t="shared" si="2775"/>
        <v>40.889999999999993</v>
      </c>
      <c r="Q2834" s="252">
        <v>8.6300000000000079</v>
      </c>
      <c r="R2834" s="252"/>
      <c r="S2834" s="252">
        <f t="shared" si="2783"/>
        <v>8.6300000000000079</v>
      </c>
      <c r="T2834" s="252">
        <v>5.14</v>
      </c>
      <c r="U2834" s="254">
        <f t="shared" si="2776"/>
        <v>59.559675550405501</v>
      </c>
      <c r="V2834" s="252">
        <f t="shared" si="2784"/>
        <v>3.4900000000000082</v>
      </c>
      <c r="W2834" s="252">
        <v>2.2499999999999987</v>
      </c>
      <c r="X2834" s="252"/>
      <c r="Y2834" s="252">
        <f t="shared" si="2785"/>
        <v>2.2499999999999987</v>
      </c>
      <c r="Z2834" s="252">
        <v>1.08</v>
      </c>
      <c r="AA2834" s="254">
        <f t="shared" si="2786"/>
        <v>48.000000000000028</v>
      </c>
      <c r="AB2834" s="252">
        <f t="shared" si="2787"/>
        <v>1.1699999999999986</v>
      </c>
      <c r="AC2834" s="221">
        <v>235.18883</v>
      </c>
      <c r="AD2834" s="221"/>
      <c r="AE2834" s="221">
        <f t="shared" si="2788"/>
        <v>235.18883</v>
      </c>
      <c r="AF2834" s="221">
        <v>67.507000000000005</v>
      </c>
      <c r="AG2834" s="220">
        <f t="shared" si="2789"/>
        <v>28.70331894588702</v>
      </c>
      <c r="AH2834" s="221">
        <f t="shared" si="2790"/>
        <v>167.68182999999999</v>
      </c>
      <c r="AI2834" s="221">
        <v>702.47731999999996</v>
      </c>
      <c r="AJ2834" s="321"/>
      <c r="AK2834" s="221">
        <f t="shared" si="2791"/>
        <v>702.47731999999996</v>
      </c>
      <c r="AL2834" s="221">
        <v>133.893</v>
      </c>
      <c r="AM2834" s="220">
        <f t="shared" si="2792"/>
        <v>19.06011712947544</v>
      </c>
      <c r="AN2834" s="221">
        <f t="shared" si="2793"/>
        <v>568.58431999999993</v>
      </c>
      <c r="AO2834" s="221">
        <v>710.91867999999999</v>
      </c>
      <c r="AP2834" s="321"/>
      <c r="AQ2834" s="221">
        <f t="shared" si="2794"/>
        <v>710.91867999999999</v>
      </c>
      <c r="AR2834" s="221">
        <v>174.63</v>
      </c>
      <c r="AS2834" s="220">
        <f t="shared" si="2795"/>
        <v>24.563990919467752</v>
      </c>
      <c r="AT2834" s="221">
        <f t="shared" si="2796"/>
        <v>536.28868</v>
      </c>
      <c r="AU2834" s="221">
        <v>0</v>
      </c>
      <c r="AV2834" s="62"/>
      <c r="AW2834" s="221">
        <f t="shared" si="2797"/>
        <v>0</v>
      </c>
      <c r="AX2834" s="221">
        <v>0</v>
      </c>
      <c r="AY2834" s="220">
        <f t="shared" si="2798"/>
        <v>0</v>
      </c>
      <c r="AZ2834" s="221">
        <f t="shared" si="2799"/>
        <v>0</v>
      </c>
      <c r="BA2834" s="221">
        <v>248.70754000000005</v>
      </c>
      <c r="BB2834" s="62"/>
      <c r="BC2834" s="221">
        <f t="shared" si="2800"/>
        <v>248.70754000000005</v>
      </c>
      <c r="BD2834" s="221">
        <v>29</v>
      </c>
      <c r="BE2834" s="220">
        <f t="shared" si="2801"/>
        <v>11.660281791215494</v>
      </c>
      <c r="BF2834" s="221">
        <f t="shared" si="2802"/>
        <v>219.70754000000005</v>
      </c>
      <c r="BG2834" s="222">
        <f t="shared" si="2777"/>
        <v>1953.9123700000002</v>
      </c>
      <c r="BH2834" s="222">
        <f t="shared" si="2777"/>
        <v>0</v>
      </c>
      <c r="BI2834" s="222">
        <f t="shared" si="2803"/>
        <v>1953.9123700000002</v>
      </c>
      <c r="BJ2834" s="222">
        <f t="shared" si="2778"/>
        <v>416.09999999999997</v>
      </c>
      <c r="BK2834" s="223">
        <f t="shared" si="2804"/>
        <v>21.29573497710135</v>
      </c>
      <c r="BL2834" s="222">
        <f t="shared" si="2805"/>
        <v>1537.8123700000003</v>
      </c>
    </row>
    <row r="2835" spans="3:64" ht="18.75" x14ac:dyDescent="0.3">
      <c r="C2835" s="393">
        <v>21</v>
      </c>
      <c r="D2835" s="494" t="s">
        <v>36</v>
      </c>
      <c r="E2835" s="252">
        <v>6.543999999999528E-2</v>
      </c>
      <c r="F2835" s="252"/>
      <c r="G2835" s="252">
        <f t="shared" si="2779"/>
        <v>6.543999999999528E-2</v>
      </c>
      <c r="H2835" s="252">
        <v>0</v>
      </c>
      <c r="I2835" s="254">
        <f t="shared" si="2774"/>
        <v>0</v>
      </c>
      <c r="J2835" s="62">
        <f t="shared" si="2780"/>
        <v>6.543999999999528E-2</v>
      </c>
      <c r="K2835" s="252">
        <v>5.2400000000000091</v>
      </c>
      <c r="L2835" s="57"/>
      <c r="M2835" s="252">
        <f t="shared" si="2781"/>
        <v>5.2400000000000091</v>
      </c>
      <c r="N2835" s="252">
        <v>0</v>
      </c>
      <c r="O2835" s="254">
        <f t="shared" si="2782"/>
        <v>0</v>
      </c>
      <c r="P2835" s="252">
        <f t="shared" si="2775"/>
        <v>5.2400000000000091</v>
      </c>
      <c r="Q2835" s="252">
        <v>0.3100000000000005</v>
      </c>
      <c r="R2835" s="252"/>
      <c r="S2835" s="252">
        <f t="shared" si="2783"/>
        <v>0.3100000000000005</v>
      </c>
      <c r="T2835" s="252">
        <v>0</v>
      </c>
      <c r="U2835" s="254">
        <f t="shared" si="2776"/>
        <v>0</v>
      </c>
      <c r="V2835" s="252">
        <f t="shared" si="2784"/>
        <v>0.3100000000000005</v>
      </c>
      <c r="W2835" s="252">
        <v>1.38</v>
      </c>
      <c r="X2835" s="252"/>
      <c r="Y2835" s="252">
        <f t="shared" si="2785"/>
        <v>1.38</v>
      </c>
      <c r="Z2835" s="252">
        <v>0</v>
      </c>
      <c r="AA2835" s="254">
        <f t="shared" si="2786"/>
        <v>0</v>
      </c>
      <c r="AB2835" s="252">
        <f t="shared" si="2787"/>
        <v>1.38</v>
      </c>
      <c r="AC2835" s="221">
        <v>40.562860000000001</v>
      </c>
      <c r="AD2835" s="221"/>
      <c r="AE2835" s="221">
        <f t="shared" si="2788"/>
        <v>40.562860000000001</v>
      </c>
      <c r="AF2835" s="221">
        <v>0</v>
      </c>
      <c r="AG2835" s="220">
        <f t="shared" si="2789"/>
        <v>0</v>
      </c>
      <c r="AH2835" s="221">
        <f t="shared" si="2790"/>
        <v>40.562860000000001</v>
      </c>
      <c r="AI2835" s="221">
        <v>392.96298000000013</v>
      </c>
      <c r="AJ2835" s="264"/>
      <c r="AK2835" s="221">
        <f t="shared" si="2791"/>
        <v>392.96298000000013</v>
      </c>
      <c r="AL2835" s="221">
        <v>36.090000000000003</v>
      </c>
      <c r="AM2835" s="220">
        <f t="shared" si="2792"/>
        <v>9.184071232358832</v>
      </c>
      <c r="AN2835" s="221">
        <f t="shared" si="2793"/>
        <v>356.8729800000001</v>
      </c>
      <c r="AO2835" s="221">
        <v>354.97622000000001</v>
      </c>
      <c r="AP2835" s="321"/>
      <c r="AQ2835" s="221">
        <f t="shared" si="2794"/>
        <v>354.97622000000001</v>
      </c>
      <c r="AR2835" s="221">
        <v>10.75</v>
      </c>
      <c r="AS2835" s="220">
        <f t="shared" si="2795"/>
        <v>3.0283718723468294</v>
      </c>
      <c r="AT2835" s="221">
        <f t="shared" si="2796"/>
        <v>344.22622000000001</v>
      </c>
      <c r="AU2835" s="221">
        <v>0.66000000000000014</v>
      </c>
      <c r="AV2835" s="62"/>
      <c r="AW2835" s="221">
        <f t="shared" si="2797"/>
        <v>0.66000000000000014</v>
      </c>
      <c r="AX2835" s="221">
        <v>0</v>
      </c>
      <c r="AY2835" s="220">
        <f t="shared" si="2798"/>
        <v>0</v>
      </c>
      <c r="AZ2835" s="221">
        <f t="shared" si="2799"/>
        <v>0.66000000000000014</v>
      </c>
      <c r="BA2835" s="221">
        <v>99.455159999999992</v>
      </c>
      <c r="BB2835" s="62"/>
      <c r="BC2835" s="221">
        <f t="shared" si="2800"/>
        <v>99.455159999999992</v>
      </c>
      <c r="BD2835" s="221">
        <v>76.28</v>
      </c>
      <c r="BE2835" s="220">
        <f t="shared" si="2801"/>
        <v>76.697880733387805</v>
      </c>
      <c r="BF2835" s="221">
        <f t="shared" si="2802"/>
        <v>23.175159999999991</v>
      </c>
      <c r="BG2835" s="222">
        <f t="shared" si="2777"/>
        <v>895.61266000000012</v>
      </c>
      <c r="BH2835" s="222">
        <f t="shared" si="2777"/>
        <v>0</v>
      </c>
      <c r="BI2835" s="222">
        <f t="shared" si="2803"/>
        <v>895.61266000000012</v>
      </c>
      <c r="BJ2835" s="222">
        <f t="shared" si="2778"/>
        <v>123.12</v>
      </c>
      <c r="BK2835" s="223">
        <f t="shared" si="2804"/>
        <v>13.747014250557823</v>
      </c>
      <c r="BL2835" s="222">
        <f t="shared" si="2805"/>
        <v>772.49266000000011</v>
      </c>
    </row>
    <row r="2836" spans="3:64" ht="18.75" x14ac:dyDescent="0.3">
      <c r="C2836" s="393">
        <v>22</v>
      </c>
      <c r="D2836" s="394" t="s">
        <v>328</v>
      </c>
      <c r="E2836" s="252">
        <v>0</v>
      </c>
      <c r="F2836" s="213"/>
      <c r="G2836" s="252">
        <f t="shared" si="2779"/>
        <v>0</v>
      </c>
      <c r="H2836" s="252">
        <v>0</v>
      </c>
      <c r="I2836" s="254">
        <f t="shared" si="2774"/>
        <v>0</v>
      </c>
      <c r="J2836" s="62">
        <f t="shared" si="2780"/>
        <v>0</v>
      </c>
      <c r="K2836" s="252">
        <v>34.380000000000024</v>
      </c>
      <c r="L2836" s="57"/>
      <c r="M2836" s="252">
        <f t="shared" si="2781"/>
        <v>34.380000000000024</v>
      </c>
      <c r="N2836" s="252">
        <v>28.71</v>
      </c>
      <c r="O2836" s="254">
        <f t="shared" si="2782"/>
        <v>83.507853403141311</v>
      </c>
      <c r="P2836" s="252">
        <f t="shared" si="2775"/>
        <v>5.670000000000023</v>
      </c>
      <c r="Q2836" s="252">
        <v>11.460000000000008</v>
      </c>
      <c r="R2836" s="252"/>
      <c r="S2836" s="252">
        <f t="shared" si="2783"/>
        <v>11.460000000000008</v>
      </c>
      <c r="T2836" s="252">
        <v>8.92</v>
      </c>
      <c r="U2836" s="254">
        <f t="shared" si="2776"/>
        <v>77.835951134380394</v>
      </c>
      <c r="V2836" s="252">
        <f t="shared" si="2784"/>
        <v>2.540000000000008</v>
      </c>
      <c r="W2836" s="252">
        <v>2.5999999999999996</v>
      </c>
      <c r="X2836" s="252"/>
      <c r="Y2836" s="252">
        <f t="shared" si="2785"/>
        <v>2.5999999999999996</v>
      </c>
      <c r="Z2836" s="252">
        <v>2.6</v>
      </c>
      <c r="AA2836" s="254">
        <f t="shared" si="2786"/>
        <v>100.00000000000003</v>
      </c>
      <c r="AB2836" s="252">
        <f t="shared" si="2787"/>
        <v>0</v>
      </c>
      <c r="AC2836" s="221">
        <v>167.81847999999999</v>
      </c>
      <c r="AD2836" s="221"/>
      <c r="AE2836" s="221">
        <f t="shared" si="2788"/>
        <v>167.81847999999999</v>
      </c>
      <c r="AF2836" s="221">
        <v>123.82</v>
      </c>
      <c r="AG2836" s="220">
        <f t="shared" si="2789"/>
        <v>73.782100755530621</v>
      </c>
      <c r="AH2836" s="221">
        <f t="shared" si="2790"/>
        <v>43.998480000000001</v>
      </c>
      <c r="AI2836" s="221">
        <v>782.26045999999974</v>
      </c>
      <c r="AJ2836" s="321"/>
      <c r="AK2836" s="221">
        <f t="shared" si="2791"/>
        <v>782.26045999999974</v>
      </c>
      <c r="AL2836" s="221">
        <v>583.54</v>
      </c>
      <c r="AM2836" s="220">
        <f t="shared" si="2792"/>
        <v>74.59663754448232</v>
      </c>
      <c r="AN2836" s="221">
        <f t="shared" si="2793"/>
        <v>198.72045999999978</v>
      </c>
      <c r="AO2836" s="221">
        <v>670.46962000000008</v>
      </c>
      <c r="AP2836" s="321"/>
      <c r="AQ2836" s="221">
        <f t="shared" si="2794"/>
        <v>670.46962000000008</v>
      </c>
      <c r="AR2836" s="221">
        <v>554.25</v>
      </c>
      <c r="AS2836" s="220">
        <f t="shared" si="2795"/>
        <v>82.665937943616285</v>
      </c>
      <c r="AT2836" s="221">
        <f t="shared" si="2796"/>
        <v>116.21962000000008</v>
      </c>
      <c r="AU2836" s="221">
        <v>0</v>
      </c>
      <c r="AV2836" s="62"/>
      <c r="AW2836" s="221">
        <f t="shared" si="2797"/>
        <v>0</v>
      </c>
      <c r="AX2836" s="221">
        <v>0</v>
      </c>
      <c r="AY2836" s="220">
        <f t="shared" si="2798"/>
        <v>0</v>
      </c>
      <c r="AZ2836" s="221">
        <f t="shared" si="2799"/>
        <v>0</v>
      </c>
      <c r="BA2836" s="221">
        <v>87.158859999999777</v>
      </c>
      <c r="BB2836" s="221"/>
      <c r="BC2836" s="221">
        <f t="shared" si="2800"/>
        <v>87.158859999999777</v>
      </c>
      <c r="BD2836" s="221">
        <v>59.25</v>
      </c>
      <c r="BE2836" s="220">
        <f t="shared" si="2801"/>
        <v>67.979319601013771</v>
      </c>
      <c r="BF2836" s="221">
        <f t="shared" si="2802"/>
        <v>27.908859999999777</v>
      </c>
      <c r="BG2836" s="222">
        <f t="shared" si="2777"/>
        <v>1756.1474199999996</v>
      </c>
      <c r="BH2836" s="222">
        <f t="shared" si="2777"/>
        <v>0</v>
      </c>
      <c r="BI2836" s="222">
        <f t="shared" si="2803"/>
        <v>1756.1474199999996</v>
      </c>
      <c r="BJ2836" s="222">
        <f t="shared" si="2778"/>
        <v>1361.09</v>
      </c>
      <c r="BK2836" s="223">
        <f t="shared" si="2804"/>
        <v>77.50431339072891</v>
      </c>
      <c r="BL2836" s="222">
        <f t="shared" si="2805"/>
        <v>395.05741999999964</v>
      </c>
    </row>
    <row r="2837" spans="3:64" ht="18.75" x14ac:dyDescent="0.3">
      <c r="C2837" s="393">
        <v>23</v>
      </c>
      <c r="D2837" s="394" t="s">
        <v>187</v>
      </c>
      <c r="E2837" s="252">
        <v>0</v>
      </c>
      <c r="F2837" s="213"/>
      <c r="G2837" s="252">
        <f t="shared" si="2779"/>
        <v>0</v>
      </c>
      <c r="H2837" s="252">
        <v>0</v>
      </c>
      <c r="I2837" s="254">
        <f t="shared" si="2774"/>
        <v>0</v>
      </c>
      <c r="J2837" s="62">
        <f t="shared" si="2780"/>
        <v>0</v>
      </c>
      <c r="K2837" s="252">
        <v>25.980000000000004</v>
      </c>
      <c r="L2837" s="57"/>
      <c r="M2837" s="252">
        <f t="shared" si="2781"/>
        <v>25.980000000000004</v>
      </c>
      <c r="N2837" s="252">
        <v>0</v>
      </c>
      <c r="O2837" s="254">
        <f t="shared" si="2782"/>
        <v>0</v>
      </c>
      <c r="P2837" s="252">
        <f t="shared" si="2775"/>
        <v>25.980000000000004</v>
      </c>
      <c r="Q2837" s="252">
        <v>0</v>
      </c>
      <c r="R2837" s="252"/>
      <c r="S2837" s="252">
        <f t="shared" si="2783"/>
        <v>0</v>
      </c>
      <c r="T2837" s="252">
        <v>0</v>
      </c>
      <c r="U2837" s="254">
        <f t="shared" si="2776"/>
        <v>0</v>
      </c>
      <c r="V2837" s="252">
        <f t="shared" si="2784"/>
        <v>0</v>
      </c>
      <c r="W2837" s="252">
        <v>0</v>
      </c>
      <c r="X2837" s="252"/>
      <c r="Y2837" s="252">
        <f t="shared" si="2785"/>
        <v>0</v>
      </c>
      <c r="Z2837" s="252">
        <v>0</v>
      </c>
      <c r="AA2837" s="254">
        <f t="shared" si="2786"/>
        <v>0</v>
      </c>
      <c r="AB2837" s="252">
        <f t="shared" si="2787"/>
        <v>0</v>
      </c>
      <c r="AC2837" s="221">
        <v>328.59380000000004</v>
      </c>
      <c r="AD2837" s="221"/>
      <c r="AE2837" s="221">
        <f t="shared" si="2788"/>
        <v>328.59380000000004</v>
      </c>
      <c r="AF2837" s="221">
        <v>0</v>
      </c>
      <c r="AG2837" s="220">
        <f t="shared" si="2789"/>
        <v>0</v>
      </c>
      <c r="AH2837" s="221">
        <f t="shared" si="2790"/>
        <v>328.59380000000004</v>
      </c>
      <c r="AI2837" s="221">
        <v>639.86186000000009</v>
      </c>
      <c r="AJ2837" s="321"/>
      <c r="AK2837" s="221">
        <f t="shared" si="2791"/>
        <v>639.86186000000009</v>
      </c>
      <c r="AL2837" s="221">
        <v>301.45</v>
      </c>
      <c r="AM2837" s="220">
        <f t="shared" si="2792"/>
        <v>47.111731272746894</v>
      </c>
      <c r="AN2837" s="221">
        <f t="shared" si="2793"/>
        <v>338.4118600000001</v>
      </c>
      <c r="AO2837" s="221">
        <v>464.07647999999989</v>
      </c>
      <c r="AP2837" s="321"/>
      <c r="AQ2837" s="221">
        <f t="shared" si="2794"/>
        <v>464.07647999999989</v>
      </c>
      <c r="AR2837" s="221">
        <v>0</v>
      </c>
      <c r="AS2837" s="220">
        <f t="shared" si="2795"/>
        <v>0</v>
      </c>
      <c r="AT2837" s="221">
        <f t="shared" si="2796"/>
        <v>464.07647999999989</v>
      </c>
      <c r="AU2837" s="221">
        <v>0</v>
      </c>
      <c r="AV2837" s="62"/>
      <c r="AW2837" s="221">
        <f t="shared" si="2797"/>
        <v>0</v>
      </c>
      <c r="AX2837" s="221">
        <v>0</v>
      </c>
      <c r="AY2837" s="220">
        <f t="shared" si="2798"/>
        <v>0</v>
      </c>
      <c r="AZ2837" s="221">
        <f t="shared" si="2799"/>
        <v>0</v>
      </c>
      <c r="BA2837" s="221">
        <v>277.36779999999999</v>
      </c>
      <c r="BB2837" s="221"/>
      <c r="BC2837" s="221">
        <f t="shared" si="2800"/>
        <v>277.36779999999999</v>
      </c>
      <c r="BD2837" s="221">
        <v>0</v>
      </c>
      <c r="BE2837" s="220">
        <f t="shared" si="2801"/>
        <v>0</v>
      </c>
      <c r="BF2837" s="221">
        <f t="shared" si="2802"/>
        <v>277.36779999999999</v>
      </c>
      <c r="BG2837" s="222">
        <f t="shared" si="2777"/>
        <v>1735.87994</v>
      </c>
      <c r="BH2837" s="222">
        <f t="shared" si="2777"/>
        <v>0</v>
      </c>
      <c r="BI2837" s="222">
        <f t="shared" si="2803"/>
        <v>1735.87994</v>
      </c>
      <c r="BJ2837" s="222">
        <f t="shared" si="2778"/>
        <v>301.45</v>
      </c>
      <c r="BK2837" s="223">
        <f t="shared" si="2804"/>
        <v>17.365832339764236</v>
      </c>
      <c r="BL2837" s="222">
        <f t="shared" si="2805"/>
        <v>1434.42994</v>
      </c>
    </row>
    <row r="2838" spans="3:64" ht="18.75" x14ac:dyDescent="0.3">
      <c r="C2838" s="393">
        <v>24</v>
      </c>
      <c r="D2838" s="456" t="s">
        <v>39</v>
      </c>
      <c r="E2838" s="252">
        <v>0</v>
      </c>
      <c r="F2838" s="213"/>
      <c r="G2838" s="252">
        <f t="shared" si="2779"/>
        <v>0</v>
      </c>
      <c r="H2838" s="252">
        <v>0</v>
      </c>
      <c r="I2838" s="254">
        <f t="shared" si="2774"/>
        <v>0</v>
      </c>
      <c r="J2838" s="62">
        <f t="shared" si="2780"/>
        <v>0</v>
      </c>
      <c r="K2838" s="252">
        <v>24.41200000000001</v>
      </c>
      <c r="L2838" s="57"/>
      <c r="M2838" s="252">
        <f t="shared" si="2781"/>
        <v>24.41200000000001</v>
      </c>
      <c r="N2838" s="252">
        <v>10.552</v>
      </c>
      <c r="O2838" s="254">
        <f t="shared" si="2782"/>
        <v>43.224643617892823</v>
      </c>
      <c r="P2838" s="252">
        <f t="shared" si="2775"/>
        <v>13.86000000000001</v>
      </c>
      <c r="Q2838" s="252">
        <v>1.0800000000000018</v>
      </c>
      <c r="R2838" s="252"/>
      <c r="S2838" s="252">
        <f t="shared" si="2783"/>
        <v>1.0800000000000018</v>
      </c>
      <c r="T2838" s="252">
        <v>0</v>
      </c>
      <c r="U2838" s="254">
        <f t="shared" si="2776"/>
        <v>0</v>
      </c>
      <c r="V2838" s="252">
        <f t="shared" si="2784"/>
        <v>1.0800000000000018</v>
      </c>
      <c r="W2838" s="252">
        <v>0</v>
      </c>
      <c r="X2838" s="252"/>
      <c r="Y2838" s="252">
        <f t="shared" si="2785"/>
        <v>0</v>
      </c>
      <c r="Z2838" s="252">
        <v>0</v>
      </c>
      <c r="AA2838" s="254">
        <f t="shared" si="2786"/>
        <v>0</v>
      </c>
      <c r="AB2838" s="252">
        <f t="shared" si="2787"/>
        <v>0</v>
      </c>
      <c r="AC2838" s="221">
        <v>121.12490000000003</v>
      </c>
      <c r="AD2838" s="221"/>
      <c r="AE2838" s="221">
        <f t="shared" si="2788"/>
        <v>121.12490000000003</v>
      </c>
      <c r="AF2838" s="221">
        <v>0</v>
      </c>
      <c r="AG2838" s="220">
        <f t="shared" si="2789"/>
        <v>0</v>
      </c>
      <c r="AH2838" s="221">
        <f t="shared" si="2790"/>
        <v>121.12490000000003</v>
      </c>
      <c r="AI2838" s="221">
        <v>252.27929</v>
      </c>
      <c r="AJ2838" s="321"/>
      <c r="AK2838" s="221">
        <f t="shared" si="2791"/>
        <v>252.27929</v>
      </c>
      <c r="AL2838" s="221">
        <v>15.48</v>
      </c>
      <c r="AM2838" s="220">
        <f t="shared" si="2792"/>
        <v>6.1360565902972057</v>
      </c>
      <c r="AN2838" s="221">
        <f t="shared" si="2793"/>
        <v>236.79929000000001</v>
      </c>
      <c r="AO2838" s="221">
        <v>167.69963999999993</v>
      </c>
      <c r="AP2838" s="321"/>
      <c r="AQ2838" s="221">
        <f t="shared" si="2794"/>
        <v>167.69963999999993</v>
      </c>
      <c r="AR2838" s="221">
        <v>32.33</v>
      </c>
      <c r="AS2838" s="220">
        <f t="shared" si="2795"/>
        <v>19.278514849525028</v>
      </c>
      <c r="AT2838" s="221">
        <f t="shared" si="2796"/>
        <v>135.36963999999995</v>
      </c>
      <c r="AU2838" s="221">
        <v>0</v>
      </c>
      <c r="AV2838" s="62"/>
      <c r="AW2838" s="221">
        <f t="shared" si="2797"/>
        <v>0</v>
      </c>
      <c r="AX2838" s="221">
        <v>0</v>
      </c>
      <c r="AY2838" s="220">
        <f t="shared" si="2798"/>
        <v>0</v>
      </c>
      <c r="AZ2838" s="221">
        <f t="shared" si="2799"/>
        <v>0</v>
      </c>
      <c r="BA2838" s="221">
        <v>0</v>
      </c>
      <c r="BB2838" s="221"/>
      <c r="BC2838" s="221">
        <f t="shared" si="2800"/>
        <v>0</v>
      </c>
      <c r="BD2838" s="221">
        <v>0</v>
      </c>
      <c r="BE2838" s="220">
        <f t="shared" si="2801"/>
        <v>0</v>
      </c>
      <c r="BF2838" s="221">
        <f t="shared" si="2802"/>
        <v>0</v>
      </c>
      <c r="BG2838" s="222">
        <f t="shared" si="2777"/>
        <v>566.59582999999998</v>
      </c>
      <c r="BH2838" s="222">
        <f t="shared" si="2777"/>
        <v>0</v>
      </c>
      <c r="BI2838" s="222">
        <f t="shared" si="2803"/>
        <v>566.59582999999998</v>
      </c>
      <c r="BJ2838" s="222">
        <f t="shared" si="2778"/>
        <v>58.361999999999995</v>
      </c>
      <c r="BK2838" s="223">
        <f t="shared" si="2804"/>
        <v>10.300464089190349</v>
      </c>
      <c r="BL2838" s="222">
        <f t="shared" si="2805"/>
        <v>508.23383000000001</v>
      </c>
    </row>
    <row r="2839" spans="3:64" ht="18.75" x14ac:dyDescent="0.3">
      <c r="C2839" s="393">
        <v>25</v>
      </c>
      <c r="D2839" s="394" t="s">
        <v>40</v>
      </c>
      <c r="E2839" s="252">
        <v>0</v>
      </c>
      <c r="F2839" s="213"/>
      <c r="G2839" s="252">
        <f t="shared" si="2779"/>
        <v>0</v>
      </c>
      <c r="H2839" s="252">
        <v>0</v>
      </c>
      <c r="I2839" s="254">
        <f t="shared" si="2774"/>
        <v>0</v>
      </c>
      <c r="J2839" s="62">
        <f t="shared" si="2780"/>
        <v>0</v>
      </c>
      <c r="K2839" s="252">
        <v>8.8999999999999915</v>
      </c>
      <c r="L2839" s="57"/>
      <c r="M2839" s="252">
        <f t="shared" si="2781"/>
        <v>8.8999999999999915</v>
      </c>
      <c r="N2839" s="252">
        <v>8.9</v>
      </c>
      <c r="O2839" s="254">
        <f t="shared" si="2782"/>
        <v>100.00000000000009</v>
      </c>
      <c r="P2839" s="252">
        <f t="shared" si="2775"/>
        <v>0</v>
      </c>
      <c r="Q2839" s="252">
        <v>0</v>
      </c>
      <c r="R2839" s="252"/>
      <c r="S2839" s="252">
        <f t="shared" si="2783"/>
        <v>0</v>
      </c>
      <c r="T2839" s="252">
        <v>0</v>
      </c>
      <c r="U2839" s="254">
        <f t="shared" si="2776"/>
        <v>0</v>
      </c>
      <c r="V2839" s="252">
        <f t="shared" si="2784"/>
        <v>0</v>
      </c>
      <c r="W2839" s="252">
        <v>0</v>
      </c>
      <c r="X2839" s="252"/>
      <c r="Y2839" s="252">
        <f t="shared" si="2785"/>
        <v>0</v>
      </c>
      <c r="Z2839" s="252">
        <v>0</v>
      </c>
      <c r="AA2839" s="254">
        <f t="shared" si="2786"/>
        <v>0</v>
      </c>
      <c r="AB2839" s="252">
        <f t="shared" si="2787"/>
        <v>0</v>
      </c>
      <c r="AC2839" s="221">
        <v>28.395839999999964</v>
      </c>
      <c r="AD2839" s="221"/>
      <c r="AE2839" s="221">
        <f t="shared" si="2788"/>
        <v>28.395839999999964</v>
      </c>
      <c r="AF2839" s="221">
        <v>28.4</v>
      </c>
      <c r="AG2839" s="220">
        <f t="shared" si="2789"/>
        <v>100.01465003324444</v>
      </c>
      <c r="AH2839" s="221">
        <f t="shared" si="2790"/>
        <v>-4.1600000000343584E-3</v>
      </c>
      <c r="AI2839" s="221">
        <v>71.220459999999889</v>
      </c>
      <c r="AJ2839" s="321"/>
      <c r="AK2839" s="221">
        <f t="shared" si="2791"/>
        <v>71.220459999999889</v>
      </c>
      <c r="AL2839" s="221">
        <v>71.22</v>
      </c>
      <c r="AM2839" s="220">
        <f t="shared" si="2792"/>
        <v>99.999354118184741</v>
      </c>
      <c r="AN2839" s="221">
        <f t="shared" si="2793"/>
        <v>4.5999999989021489E-4</v>
      </c>
      <c r="AO2839" s="221">
        <v>95.684640000000286</v>
      </c>
      <c r="AP2839" s="221"/>
      <c r="AQ2839" s="221">
        <f t="shared" si="2794"/>
        <v>95.684640000000286</v>
      </c>
      <c r="AR2839" s="221">
        <v>95.68</v>
      </c>
      <c r="AS2839" s="220">
        <f t="shared" si="2795"/>
        <v>99.995150736836877</v>
      </c>
      <c r="AT2839" s="221">
        <f t="shared" si="2796"/>
        <v>4.6400000002790875E-3</v>
      </c>
      <c r="AU2839" s="221">
        <v>0</v>
      </c>
      <c r="AV2839" s="62"/>
      <c r="AW2839" s="221">
        <f t="shared" si="2797"/>
        <v>0</v>
      </c>
      <c r="AX2839" s="221">
        <v>0</v>
      </c>
      <c r="AY2839" s="220">
        <f t="shared" si="2798"/>
        <v>0</v>
      </c>
      <c r="AZ2839" s="221">
        <f t="shared" si="2799"/>
        <v>0</v>
      </c>
      <c r="BA2839" s="221">
        <v>0</v>
      </c>
      <c r="BB2839" s="221"/>
      <c r="BC2839" s="221">
        <f t="shared" si="2800"/>
        <v>0</v>
      </c>
      <c r="BD2839" s="221">
        <v>0</v>
      </c>
      <c r="BE2839" s="220">
        <f t="shared" si="2801"/>
        <v>0</v>
      </c>
      <c r="BF2839" s="221">
        <f t="shared" si="2802"/>
        <v>0</v>
      </c>
      <c r="BG2839" s="222">
        <f t="shared" si="2777"/>
        <v>204.20094000000012</v>
      </c>
      <c r="BH2839" s="222">
        <f t="shared" si="2777"/>
        <v>0</v>
      </c>
      <c r="BI2839" s="222">
        <f t="shared" si="2803"/>
        <v>204.20094000000012</v>
      </c>
      <c r="BJ2839" s="222">
        <f t="shared" si="2778"/>
        <v>204.20000000000002</v>
      </c>
      <c r="BK2839" s="223">
        <f t="shared" si="2804"/>
        <v>99.999539669112153</v>
      </c>
      <c r="BL2839" s="222">
        <f t="shared" si="2805"/>
        <v>9.4000000009941687E-4</v>
      </c>
    </row>
    <row r="2840" spans="3:64" ht="18.75" x14ac:dyDescent="0.3">
      <c r="C2840" s="393">
        <v>26</v>
      </c>
      <c r="D2840" s="394" t="s">
        <v>41</v>
      </c>
      <c r="E2840" s="252">
        <v>0</v>
      </c>
      <c r="F2840" s="213"/>
      <c r="G2840" s="252">
        <f t="shared" si="2779"/>
        <v>0</v>
      </c>
      <c r="H2840" s="252">
        <v>0</v>
      </c>
      <c r="I2840" s="254">
        <f t="shared" si="2774"/>
        <v>0</v>
      </c>
      <c r="J2840" s="62">
        <f t="shared" si="2780"/>
        <v>0</v>
      </c>
      <c r="K2840" s="252">
        <v>15.350000000000001</v>
      </c>
      <c r="L2840" s="57"/>
      <c r="M2840" s="252">
        <f t="shared" si="2781"/>
        <v>15.350000000000001</v>
      </c>
      <c r="N2840" s="252">
        <v>9.9</v>
      </c>
      <c r="O2840" s="254">
        <f t="shared" si="2782"/>
        <v>64.495114006514655</v>
      </c>
      <c r="P2840" s="252">
        <f t="shared" si="2775"/>
        <v>5.4500000000000011</v>
      </c>
      <c r="Q2840" s="252">
        <v>6.2000000000000028</v>
      </c>
      <c r="R2840" s="252"/>
      <c r="S2840" s="252">
        <f t="shared" si="2783"/>
        <v>6.2000000000000028</v>
      </c>
      <c r="T2840" s="252">
        <v>3</v>
      </c>
      <c r="U2840" s="254">
        <f t="shared" si="2776"/>
        <v>48.38709677419353</v>
      </c>
      <c r="V2840" s="252">
        <f t="shared" si="2784"/>
        <v>3.2000000000000028</v>
      </c>
      <c r="W2840" s="252">
        <v>0</v>
      </c>
      <c r="X2840" s="252"/>
      <c r="Y2840" s="252">
        <f t="shared" si="2785"/>
        <v>0</v>
      </c>
      <c r="Z2840" s="252">
        <v>0</v>
      </c>
      <c r="AA2840" s="254">
        <f t="shared" si="2786"/>
        <v>0</v>
      </c>
      <c r="AB2840" s="252">
        <f t="shared" si="2787"/>
        <v>0</v>
      </c>
      <c r="AC2840" s="221">
        <v>64.875779999999992</v>
      </c>
      <c r="AD2840" s="221"/>
      <c r="AE2840" s="221">
        <f t="shared" si="2788"/>
        <v>64.875779999999992</v>
      </c>
      <c r="AF2840" s="221">
        <v>16.899999999999999</v>
      </c>
      <c r="AG2840" s="220">
        <f t="shared" si="2789"/>
        <v>26.049783139408884</v>
      </c>
      <c r="AH2840" s="221">
        <f t="shared" si="2790"/>
        <v>47.975779999999993</v>
      </c>
      <c r="AI2840" s="221">
        <v>311.27504000000022</v>
      </c>
      <c r="AJ2840" s="321"/>
      <c r="AK2840" s="221">
        <f t="shared" si="2791"/>
        <v>311.27504000000022</v>
      </c>
      <c r="AL2840" s="221">
        <v>88.2</v>
      </c>
      <c r="AM2840" s="220">
        <f t="shared" si="2792"/>
        <v>28.335069846910933</v>
      </c>
      <c r="AN2840" s="221">
        <f t="shared" si="2793"/>
        <v>223.07504000000023</v>
      </c>
      <c r="AO2840" s="221">
        <v>303.73389999999984</v>
      </c>
      <c r="AP2840" s="321"/>
      <c r="AQ2840" s="221">
        <f t="shared" si="2794"/>
        <v>303.73389999999984</v>
      </c>
      <c r="AR2840" s="221">
        <v>87.5</v>
      </c>
      <c r="AS2840" s="220">
        <f t="shared" si="2795"/>
        <v>28.808111310591293</v>
      </c>
      <c r="AT2840" s="221">
        <f t="shared" si="2796"/>
        <v>216.23389999999984</v>
      </c>
      <c r="AU2840" s="221">
        <v>0</v>
      </c>
      <c r="AV2840" s="62"/>
      <c r="AW2840" s="221">
        <f t="shared" si="2797"/>
        <v>0</v>
      </c>
      <c r="AX2840" s="221">
        <v>0</v>
      </c>
      <c r="AY2840" s="220">
        <f t="shared" si="2798"/>
        <v>0</v>
      </c>
      <c r="AZ2840" s="221">
        <f t="shared" si="2799"/>
        <v>0</v>
      </c>
      <c r="BA2840" s="221">
        <v>0</v>
      </c>
      <c r="BB2840" s="221"/>
      <c r="BC2840" s="221">
        <f t="shared" si="2800"/>
        <v>0</v>
      </c>
      <c r="BD2840" s="221">
        <v>0</v>
      </c>
      <c r="BE2840" s="220">
        <f t="shared" si="2801"/>
        <v>0</v>
      </c>
      <c r="BF2840" s="221">
        <f t="shared" si="2802"/>
        <v>0</v>
      </c>
      <c r="BG2840" s="222">
        <f t="shared" si="2777"/>
        <v>701.43472000000008</v>
      </c>
      <c r="BH2840" s="222">
        <f t="shared" si="2777"/>
        <v>0</v>
      </c>
      <c r="BI2840" s="222">
        <f t="shared" si="2803"/>
        <v>701.43472000000008</v>
      </c>
      <c r="BJ2840" s="222">
        <f t="shared" si="2778"/>
        <v>205.50000000000003</v>
      </c>
      <c r="BK2840" s="223">
        <f t="shared" si="2804"/>
        <v>29.297095530144272</v>
      </c>
      <c r="BL2840" s="222">
        <f t="shared" si="2805"/>
        <v>495.93472000000008</v>
      </c>
    </row>
    <row r="2841" spans="3:64" ht="18.75" x14ac:dyDescent="0.3">
      <c r="C2841" s="393">
        <v>27</v>
      </c>
      <c r="D2841" s="394" t="s">
        <v>42</v>
      </c>
      <c r="E2841" s="252">
        <v>0</v>
      </c>
      <c r="F2841" s="213"/>
      <c r="G2841" s="252">
        <f t="shared" si="2779"/>
        <v>0</v>
      </c>
      <c r="H2841" s="252">
        <v>0</v>
      </c>
      <c r="I2841" s="254">
        <f t="shared" si="2774"/>
        <v>0</v>
      </c>
      <c r="J2841" s="62">
        <f t="shared" si="2780"/>
        <v>0</v>
      </c>
      <c r="K2841" s="252">
        <v>37.610000000000014</v>
      </c>
      <c r="L2841" s="57"/>
      <c r="M2841" s="252">
        <f t="shared" si="2781"/>
        <v>37.610000000000014</v>
      </c>
      <c r="N2841" s="252">
        <v>13.26</v>
      </c>
      <c r="O2841" s="254">
        <f t="shared" si="2782"/>
        <v>35.256580696623224</v>
      </c>
      <c r="P2841" s="252">
        <f t="shared" si="2775"/>
        <v>24.350000000000016</v>
      </c>
      <c r="Q2841" s="252">
        <v>1.1999999999999993</v>
      </c>
      <c r="R2841" s="252"/>
      <c r="S2841" s="252">
        <f t="shared" si="2783"/>
        <v>1.1999999999999993</v>
      </c>
      <c r="T2841" s="252">
        <v>0.68</v>
      </c>
      <c r="U2841" s="254">
        <f t="shared" si="2776"/>
        <v>56.666666666666707</v>
      </c>
      <c r="V2841" s="252">
        <f t="shared" si="2784"/>
        <v>0.51999999999999924</v>
      </c>
      <c r="W2841" s="252">
        <v>0.50000000000000133</v>
      </c>
      <c r="X2841" s="252"/>
      <c r="Y2841" s="252">
        <f t="shared" si="2785"/>
        <v>0.50000000000000133</v>
      </c>
      <c r="Z2841" s="252">
        <v>0.36</v>
      </c>
      <c r="AA2841" s="254">
        <f t="shared" si="2786"/>
        <v>71.999999999999815</v>
      </c>
      <c r="AB2841" s="252">
        <f t="shared" si="2787"/>
        <v>0.14000000000000135</v>
      </c>
      <c r="AC2841" s="221">
        <v>10.058780000000013</v>
      </c>
      <c r="AD2841" s="221"/>
      <c r="AE2841" s="221">
        <f t="shared" si="2788"/>
        <v>10.058780000000013</v>
      </c>
      <c r="AF2841" s="221">
        <v>0</v>
      </c>
      <c r="AG2841" s="220">
        <f t="shared" si="2789"/>
        <v>0</v>
      </c>
      <c r="AH2841" s="221">
        <f t="shared" si="2790"/>
        <v>10.058780000000013</v>
      </c>
      <c r="AI2841" s="221">
        <v>684.44342000000006</v>
      </c>
      <c r="AJ2841" s="321"/>
      <c r="AK2841" s="221">
        <f t="shared" si="2791"/>
        <v>684.44342000000006</v>
      </c>
      <c r="AL2841" s="221">
        <v>20.34</v>
      </c>
      <c r="AM2841" s="220">
        <f t="shared" si="2792"/>
        <v>2.9717576947412243</v>
      </c>
      <c r="AN2841" s="221">
        <f t="shared" si="2793"/>
        <v>664.10342000000003</v>
      </c>
      <c r="AO2841" s="221">
        <v>525.10935999999992</v>
      </c>
      <c r="AP2841" s="321"/>
      <c r="AQ2841" s="221">
        <f t="shared" si="2794"/>
        <v>525.10935999999992</v>
      </c>
      <c r="AR2841" s="67">
        <v>34.24</v>
      </c>
      <c r="AS2841" s="220">
        <f t="shared" si="2795"/>
        <v>6.5205465010183801</v>
      </c>
      <c r="AT2841" s="221">
        <f t="shared" si="2796"/>
        <v>490.86935999999992</v>
      </c>
      <c r="AU2841" s="221">
        <v>0</v>
      </c>
      <c r="AV2841" s="62"/>
      <c r="AW2841" s="221">
        <f t="shared" si="2797"/>
        <v>0</v>
      </c>
      <c r="AX2841" s="221">
        <v>0</v>
      </c>
      <c r="AY2841" s="220">
        <f t="shared" si="2798"/>
        <v>0</v>
      </c>
      <c r="AZ2841" s="221">
        <f t="shared" si="2799"/>
        <v>0</v>
      </c>
      <c r="BA2841" s="221">
        <v>87.394659999999988</v>
      </c>
      <c r="BB2841" s="221"/>
      <c r="BC2841" s="221">
        <f t="shared" si="2800"/>
        <v>87.394659999999988</v>
      </c>
      <c r="BD2841" s="221">
        <v>0</v>
      </c>
      <c r="BE2841" s="220">
        <f t="shared" si="2801"/>
        <v>0</v>
      </c>
      <c r="BF2841" s="221">
        <f t="shared" si="2802"/>
        <v>87.394659999999988</v>
      </c>
      <c r="BG2841" s="222">
        <f t="shared" si="2777"/>
        <v>1346.3162199999999</v>
      </c>
      <c r="BH2841" s="222">
        <f t="shared" si="2777"/>
        <v>0</v>
      </c>
      <c r="BI2841" s="222">
        <f t="shared" si="2803"/>
        <v>1346.3162199999999</v>
      </c>
      <c r="BJ2841" s="222">
        <f t="shared" si="2778"/>
        <v>68.88</v>
      </c>
      <c r="BK2841" s="223">
        <f t="shared" si="2804"/>
        <v>5.1161828830971077</v>
      </c>
      <c r="BL2841" s="222">
        <f t="shared" si="2805"/>
        <v>1277.43622</v>
      </c>
    </row>
    <row r="2842" spans="3:64" ht="18.75" x14ac:dyDescent="0.3">
      <c r="C2842" s="489">
        <v>28</v>
      </c>
      <c r="D2842" s="490" t="s">
        <v>43</v>
      </c>
      <c r="E2842" s="252">
        <v>0</v>
      </c>
      <c r="F2842" s="478"/>
      <c r="G2842" s="252">
        <f t="shared" si="2779"/>
        <v>0</v>
      </c>
      <c r="H2842" s="478">
        <v>0</v>
      </c>
      <c r="I2842" s="254">
        <f t="shared" si="2774"/>
        <v>0</v>
      </c>
      <c r="J2842" s="62">
        <f t="shared" si="2780"/>
        <v>0</v>
      </c>
      <c r="K2842" s="252">
        <v>17.510000000000005</v>
      </c>
      <c r="L2842" s="488"/>
      <c r="M2842" s="252">
        <f t="shared" si="2781"/>
        <v>17.510000000000005</v>
      </c>
      <c r="N2842" s="478">
        <v>8.4499999999999993</v>
      </c>
      <c r="O2842" s="254">
        <f t="shared" si="2782"/>
        <v>48.258138206738991</v>
      </c>
      <c r="P2842" s="478">
        <f t="shared" si="2775"/>
        <v>9.0600000000000058</v>
      </c>
      <c r="Q2842" s="252">
        <v>6.9500000000000011</v>
      </c>
      <c r="R2842" s="478"/>
      <c r="S2842" s="252">
        <f t="shared" si="2783"/>
        <v>6.9500000000000011</v>
      </c>
      <c r="T2842" s="478">
        <v>5.69</v>
      </c>
      <c r="U2842" s="254">
        <f t="shared" si="2776"/>
        <v>81.870503597122294</v>
      </c>
      <c r="V2842" s="252">
        <f t="shared" si="2784"/>
        <v>1.2600000000000007</v>
      </c>
      <c r="W2842" s="252">
        <v>0.20500000000000052</v>
      </c>
      <c r="X2842" s="480"/>
      <c r="Y2842" s="252">
        <f t="shared" si="2785"/>
        <v>0.20500000000000052</v>
      </c>
      <c r="Z2842" s="480">
        <v>0.13500000000000001</v>
      </c>
      <c r="AA2842" s="254">
        <f t="shared" si="2786"/>
        <v>65.853658536585201</v>
      </c>
      <c r="AB2842" s="252">
        <f t="shared" si="2787"/>
        <v>7.0000000000000506E-2</v>
      </c>
      <c r="AC2842" s="221">
        <v>88.966819999999984</v>
      </c>
      <c r="AD2842" s="481"/>
      <c r="AE2842" s="221">
        <f t="shared" si="2788"/>
        <v>88.966819999999984</v>
      </c>
      <c r="AF2842" s="481">
        <v>12.05</v>
      </c>
      <c r="AG2842" s="220">
        <f t="shared" si="2789"/>
        <v>13.544375307558484</v>
      </c>
      <c r="AH2842" s="221">
        <f t="shared" si="2790"/>
        <v>76.916819999999987</v>
      </c>
      <c r="AI2842" s="221">
        <v>33.805560000000014</v>
      </c>
      <c r="AJ2842" s="483"/>
      <c r="AK2842" s="221">
        <f t="shared" si="2791"/>
        <v>33.805560000000014</v>
      </c>
      <c r="AL2842" s="481">
        <v>28.414000000000001</v>
      </c>
      <c r="AM2842" s="220">
        <f t="shared" si="2792"/>
        <v>84.051262573375467</v>
      </c>
      <c r="AN2842" s="221">
        <f t="shared" si="2793"/>
        <v>5.3915600000000126</v>
      </c>
      <c r="AO2842" s="221">
        <v>52.755379999999946</v>
      </c>
      <c r="AP2842" s="483"/>
      <c r="AQ2842" s="221">
        <f t="shared" si="2794"/>
        <v>52.755379999999946</v>
      </c>
      <c r="AR2842" s="481">
        <v>37.905999999999999</v>
      </c>
      <c r="AS2842" s="220">
        <f t="shared" si="2795"/>
        <v>71.852387377363286</v>
      </c>
      <c r="AT2842" s="221">
        <f t="shared" si="2796"/>
        <v>14.849379999999947</v>
      </c>
      <c r="AU2842" s="221">
        <v>0</v>
      </c>
      <c r="AV2842" s="62"/>
      <c r="AW2842" s="221">
        <f t="shared" si="2797"/>
        <v>0</v>
      </c>
      <c r="AX2842" s="221">
        <v>0</v>
      </c>
      <c r="AY2842" s="220">
        <f t="shared" si="2798"/>
        <v>0</v>
      </c>
      <c r="AZ2842" s="221">
        <f t="shared" si="2799"/>
        <v>0</v>
      </c>
      <c r="BA2842" s="221">
        <v>20.291699999999992</v>
      </c>
      <c r="BB2842" s="481"/>
      <c r="BC2842" s="221">
        <f t="shared" si="2800"/>
        <v>20.291699999999992</v>
      </c>
      <c r="BD2842" s="481">
        <v>15.58</v>
      </c>
      <c r="BE2842" s="220">
        <f t="shared" si="2801"/>
        <v>76.780161346757566</v>
      </c>
      <c r="BF2842" s="221">
        <f t="shared" si="2802"/>
        <v>4.7116999999999916</v>
      </c>
      <c r="BG2842" s="222">
        <f t="shared" si="2777"/>
        <v>220.48445999999996</v>
      </c>
      <c r="BH2842" s="222">
        <f t="shared" si="2777"/>
        <v>0</v>
      </c>
      <c r="BI2842" s="222">
        <f t="shared" si="2803"/>
        <v>220.48445999999996</v>
      </c>
      <c r="BJ2842" s="222">
        <f t="shared" si="2778"/>
        <v>108.22499999999999</v>
      </c>
      <c r="BK2842" s="223">
        <f t="shared" si="2804"/>
        <v>49.085091983353394</v>
      </c>
      <c r="BL2842" s="222">
        <f t="shared" si="2805"/>
        <v>112.25945999999996</v>
      </c>
    </row>
    <row r="2843" spans="3:64" ht="18.75" x14ac:dyDescent="0.3">
      <c r="C2843" s="393">
        <v>29</v>
      </c>
      <c r="D2843" s="394" t="s">
        <v>44</v>
      </c>
      <c r="E2843" s="252">
        <v>0</v>
      </c>
      <c r="F2843" s="213"/>
      <c r="G2843" s="252">
        <f t="shared" si="2779"/>
        <v>0</v>
      </c>
      <c r="H2843" s="252">
        <v>0</v>
      </c>
      <c r="I2843" s="254">
        <f t="shared" si="2774"/>
        <v>0</v>
      </c>
      <c r="J2843" s="62">
        <f t="shared" si="2780"/>
        <v>0</v>
      </c>
      <c r="K2843" s="252">
        <v>2.8300000000000018</v>
      </c>
      <c r="L2843" s="57"/>
      <c r="M2843" s="252">
        <f t="shared" si="2781"/>
        <v>2.8300000000000018</v>
      </c>
      <c r="N2843" s="252">
        <v>2.83</v>
      </c>
      <c r="O2843" s="254">
        <f t="shared" si="2782"/>
        <v>99.999999999999929</v>
      </c>
      <c r="P2843" s="252">
        <f t="shared" si="2775"/>
        <v>0</v>
      </c>
      <c r="Q2843" s="252">
        <v>2.0099999999999998</v>
      </c>
      <c r="R2843" s="252"/>
      <c r="S2843" s="252">
        <f t="shared" si="2783"/>
        <v>2.0099999999999998</v>
      </c>
      <c r="T2843" s="252">
        <v>2.0099999999999998</v>
      </c>
      <c r="U2843" s="254">
        <f t="shared" si="2776"/>
        <v>100</v>
      </c>
      <c r="V2843" s="252">
        <f t="shared" si="2784"/>
        <v>0</v>
      </c>
      <c r="W2843" s="252">
        <v>0.49999999999999978</v>
      </c>
      <c r="X2843" s="252"/>
      <c r="Y2843" s="252">
        <f t="shared" si="2785"/>
        <v>0.49999999999999978</v>
      </c>
      <c r="Z2843" s="252">
        <v>0.5</v>
      </c>
      <c r="AA2843" s="254">
        <f t="shared" si="2786"/>
        <v>100.00000000000004</v>
      </c>
      <c r="AB2843" s="252">
        <f t="shared" si="2787"/>
        <v>0</v>
      </c>
      <c r="AC2843" s="221">
        <v>25.770879999999991</v>
      </c>
      <c r="AD2843" s="221"/>
      <c r="AE2843" s="221">
        <f t="shared" si="2788"/>
        <v>25.770879999999991</v>
      </c>
      <c r="AF2843" s="221">
        <v>25.77</v>
      </c>
      <c r="AG2843" s="220">
        <f t="shared" si="2789"/>
        <v>99.996585293168138</v>
      </c>
      <c r="AH2843" s="221">
        <f t="shared" si="2790"/>
        <v>8.799999999915542E-4</v>
      </c>
      <c r="AI2843" s="221">
        <v>107.12494000000004</v>
      </c>
      <c r="AJ2843" s="321"/>
      <c r="AK2843" s="221">
        <f t="shared" si="2791"/>
        <v>107.12494000000004</v>
      </c>
      <c r="AL2843" s="221">
        <v>75.48</v>
      </c>
      <c r="AM2843" s="220">
        <f t="shared" si="2792"/>
        <v>70.459782754604078</v>
      </c>
      <c r="AN2843" s="221">
        <f t="shared" si="2793"/>
        <v>31.644940000000034</v>
      </c>
      <c r="AO2843" s="221">
        <v>77.066339999999968</v>
      </c>
      <c r="AP2843" s="321"/>
      <c r="AQ2843" s="221">
        <f t="shared" si="2794"/>
        <v>77.066339999999968</v>
      </c>
      <c r="AR2843" s="221">
        <v>64.569999999999993</v>
      </c>
      <c r="AS2843" s="220">
        <f t="shared" si="2795"/>
        <v>83.784957219974402</v>
      </c>
      <c r="AT2843" s="221">
        <f t="shared" si="2796"/>
        <v>12.496339999999975</v>
      </c>
      <c r="AU2843" s="221">
        <v>0</v>
      </c>
      <c r="AV2843" s="62"/>
      <c r="AW2843" s="221">
        <f t="shared" si="2797"/>
        <v>0</v>
      </c>
      <c r="AX2843" s="221">
        <v>0</v>
      </c>
      <c r="AY2843" s="220">
        <f t="shared" si="2798"/>
        <v>0</v>
      </c>
      <c r="AZ2843" s="221">
        <f t="shared" si="2799"/>
        <v>0</v>
      </c>
      <c r="BA2843" s="221">
        <v>0</v>
      </c>
      <c r="BB2843" s="221"/>
      <c r="BC2843" s="221">
        <f t="shared" si="2800"/>
        <v>0</v>
      </c>
      <c r="BD2843" s="221">
        <v>0</v>
      </c>
      <c r="BE2843" s="220">
        <f t="shared" si="2801"/>
        <v>0</v>
      </c>
      <c r="BF2843" s="221">
        <f t="shared" si="2802"/>
        <v>0</v>
      </c>
      <c r="BG2843" s="222">
        <f t="shared" si="2777"/>
        <v>215.30216000000001</v>
      </c>
      <c r="BH2843" s="222">
        <f t="shared" si="2777"/>
        <v>0</v>
      </c>
      <c r="BI2843" s="222">
        <f t="shared" si="2803"/>
        <v>215.30216000000001</v>
      </c>
      <c r="BJ2843" s="222">
        <f t="shared" si="2778"/>
        <v>171.16</v>
      </c>
      <c r="BK2843" s="223">
        <f t="shared" si="2804"/>
        <v>79.49757680090157</v>
      </c>
      <c r="BL2843" s="222">
        <f t="shared" si="2805"/>
        <v>44.142160000000018</v>
      </c>
    </row>
    <row r="2844" spans="3:64" ht="18.75" x14ac:dyDescent="0.3">
      <c r="C2844" s="393">
        <v>30</v>
      </c>
      <c r="D2844" s="394" t="s">
        <v>189</v>
      </c>
      <c r="E2844" s="252">
        <v>0</v>
      </c>
      <c r="F2844" s="365">
        <v>0</v>
      </c>
      <c r="G2844" s="252">
        <f t="shared" si="2779"/>
        <v>0</v>
      </c>
      <c r="H2844" s="252">
        <v>0</v>
      </c>
      <c r="I2844" s="254">
        <f t="shared" si="2774"/>
        <v>0</v>
      </c>
      <c r="J2844" s="62">
        <f t="shared" si="2780"/>
        <v>0</v>
      </c>
      <c r="K2844" s="252">
        <v>0</v>
      </c>
      <c r="L2844" s="57"/>
      <c r="M2844" s="252">
        <f t="shared" si="2781"/>
        <v>0</v>
      </c>
      <c r="N2844" s="252">
        <v>0</v>
      </c>
      <c r="O2844" s="254">
        <f t="shared" si="2782"/>
        <v>0</v>
      </c>
      <c r="P2844" s="252">
        <f t="shared" si="2775"/>
        <v>0</v>
      </c>
      <c r="Q2844" s="252">
        <v>0</v>
      </c>
      <c r="R2844" s="252"/>
      <c r="S2844" s="252">
        <f t="shared" si="2783"/>
        <v>0</v>
      </c>
      <c r="T2844" s="252">
        <v>0</v>
      </c>
      <c r="U2844" s="254">
        <f t="shared" si="2776"/>
        <v>0</v>
      </c>
      <c r="V2844" s="252">
        <f t="shared" si="2784"/>
        <v>0</v>
      </c>
      <c r="W2844" s="252">
        <v>0</v>
      </c>
      <c r="X2844" s="252"/>
      <c r="Y2844" s="252">
        <f t="shared" si="2785"/>
        <v>0</v>
      </c>
      <c r="Z2844" s="252">
        <v>0</v>
      </c>
      <c r="AA2844" s="254">
        <f t="shared" si="2786"/>
        <v>0</v>
      </c>
      <c r="AB2844" s="252">
        <f t="shared" si="2787"/>
        <v>0</v>
      </c>
      <c r="AC2844" s="221">
        <v>-1.0600000000522414E-3</v>
      </c>
      <c r="AD2844" s="221"/>
      <c r="AE2844" s="221">
        <f t="shared" si="2788"/>
        <v>-1.0600000000522414E-3</v>
      </c>
      <c r="AF2844" s="221">
        <v>0</v>
      </c>
      <c r="AG2844" s="220">
        <f t="shared" si="2789"/>
        <v>0</v>
      </c>
      <c r="AH2844" s="221">
        <f t="shared" si="2790"/>
        <v>-1.0600000000522414E-3</v>
      </c>
      <c r="AI2844" s="221">
        <v>-3.840000000082E-3</v>
      </c>
      <c r="AJ2844" s="495"/>
      <c r="AK2844" s="221">
        <f t="shared" si="2791"/>
        <v>-3.840000000082E-3</v>
      </c>
      <c r="AL2844" s="221">
        <v>0</v>
      </c>
      <c r="AM2844" s="220">
        <f t="shared" si="2792"/>
        <v>0</v>
      </c>
      <c r="AN2844" s="221">
        <f t="shared" si="2793"/>
        <v>-3.840000000082E-3</v>
      </c>
      <c r="AO2844" s="221">
        <v>1.5400000002045999E-3</v>
      </c>
      <c r="AP2844" s="321"/>
      <c r="AQ2844" s="221">
        <f t="shared" si="2794"/>
        <v>1.5400000002045999E-3</v>
      </c>
      <c r="AR2844" s="221">
        <v>0</v>
      </c>
      <c r="AS2844" s="220">
        <f t="shared" si="2795"/>
        <v>0</v>
      </c>
      <c r="AT2844" s="221">
        <f t="shared" si="2796"/>
        <v>1.5400000002045999E-3</v>
      </c>
      <c r="AU2844" s="221">
        <v>0</v>
      </c>
      <c r="AV2844" s="62"/>
      <c r="AW2844" s="221">
        <f t="shared" si="2797"/>
        <v>0</v>
      </c>
      <c r="AX2844" s="221">
        <v>0</v>
      </c>
      <c r="AY2844" s="220">
        <f t="shared" si="2798"/>
        <v>0</v>
      </c>
      <c r="AZ2844" s="221">
        <f t="shared" si="2799"/>
        <v>0</v>
      </c>
      <c r="BA2844" s="221">
        <v>4.0999999999371539E-3</v>
      </c>
      <c r="BB2844" s="221"/>
      <c r="BC2844" s="221">
        <f t="shared" si="2800"/>
        <v>4.0999999999371539E-3</v>
      </c>
      <c r="BD2844" s="221">
        <v>0</v>
      </c>
      <c r="BE2844" s="220">
        <f t="shared" si="2801"/>
        <v>0</v>
      </c>
      <c r="BF2844" s="221">
        <f t="shared" si="2802"/>
        <v>4.0999999999371539E-3</v>
      </c>
      <c r="BG2844" s="222">
        <f t="shared" si="2777"/>
        <v>7.4000000000751243E-4</v>
      </c>
      <c r="BH2844" s="222">
        <f t="shared" si="2777"/>
        <v>0</v>
      </c>
      <c r="BI2844" s="222">
        <f t="shared" si="2803"/>
        <v>7.4000000000751243E-4</v>
      </c>
      <c r="BJ2844" s="222">
        <f t="shared" si="2778"/>
        <v>0</v>
      </c>
      <c r="BK2844" s="223">
        <f t="shared" si="2804"/>
        <v>0</v>
      </c>
      <c r="BL2844" s="222">
        <f t="shared" si="2805"/>
        <v>7.4000000000751243E-4</v>
      </c>
    </row>
    <row r="2845" spans="3:64" ht="18.75" x14ac:dyDescent="0.3">
      <c r="C2845" s="213"/>
      <c r="D2845" s="505" t="s">
        <v>46</v>
      </c>
      <c r="E2845" s="318">
        <f>SUM(E2815:E2844)</f>
        <v>18.867039999999996</v>
      </c>
      <c r="F2845" s="318">
        <f>SUM(F2815:F2844)</f>
        <v>3.34</v>
      </c>
      <c r="G2845" s="318">
        <f>SUM(G2815:G2844)</f>
        <v>22.207039999999992</v>
      </c>
      <c r="H2845" s="318">
        <f>SUM(H2815:H2844)</f>
        <v>19.959</v>
      </c>
      <c r="I2845" s="227">
        <f t="shared" si="2774"/>
        <v>89.87690390074502</v>
      </c>
      <c r="J2845" s="318">
        <f>SUM(J2815:J2844)</f>
        <v>2.2480399999999969</v>
      </c>
      <c r="K2845" s="318">
        <f>SUM(K2815:K2844)</f>
        <v>704.54400000000021</v>
      </c>
      <c r="L2845" s="316"/>
      <c r="M2845" s="318">
        <f>SUM(M2815:M2844)</f>
        <v>704.54400000000021</v>
      </c>
      <c r="N2845" s="318">
        <f>SUM(N2815:N2844)</f>
        <v>348.012</v>
      </c>
      <c r="O2845" s="227">
        <f t="shared" si="2782"/>
        <v>49.395353590407396</v>
      </c>
      <c r="P2845" s="318">
        <f>SUM(P2815:P2844)</f>
        <v>356.53200000000004</v>
      </c>
      <c r="Q2845" s="318">
        <f>SUM(Q2815:Q2844)</f>
        <v>133.71</v>
      </c>
      <c r="R2845" s="316"/>
      <c r="S2845" s="318">
        <f>SUM(S2815:S2844)</f>
        <v>133.71</v>
      </c>
      <c r="T2845" s="318">
        <f>SUM(T2815:T2844)</f>
        <v>88.720000000000013</v>
      </c>
      <c r="U2845" s="227">
        <f t="shared" si="2776"/>
        <v>66.352554034851551</v>
      </c>
      <c r="V2845" s="318">
        <f>SUM(V2815:V2844)</f>
        <v>44.990000000000016</v>
      </c>
      <c r="W2845" s="318">
        <f>SUM(W2815:W2844)</f>
        <v>21.475000000000005</v>
      </c>
      <c r="X2845" s="316"/>
      <c r="Y2845" s="318">
        <f>SUM(Y2815:Y2844)</f>
        <v>21.475000000000005</v>
      </c>
      <c r="Z2845" s="318">
        <f>SUM(Z2815:Z2844)</f>
        <v>14.914999999999999</v>
      </c>
      <c r="AA2845" s="227">
        <f t="shared" si="2786"/>
        <v>69.452852153667038</v>
      </c>
      <c r="AB2845" s="318">
        <f>SUM(AB2815:AB2844)</f>
        <v>6.76</v>
      </c>
      <c r="AC2845" s="225">
        <f t="shared" ref="AC2845:AF2845" si="2806">SUM(AC2815:AC2844)</f>
        <v>3529.8404299999993</v>
      </c>
      <c r="AD2845" s="225">
        <f t="shared" si="2806"/>
        <v>0</v>
      </c>
      <c r="AE2845" s="225">
        <f t="shared" si="2806"/>
        <v>3529.8404299999993</v>
      </c>
      <c r="AF2845" s="225">
        <f t="shared" si="2806"/>
        <v>1563.876</v>
      </c>
      <c r="AG2845" s="220">
        <f t="shared" si="2789"/>
        <v>44.304438996977559</v>
      </c>
      <c r="AH2845" s="221">
        <f t="shared" si="2790"/>
        <v>1965.9644299999993</v>
      </c>
      <c r="AI2845" s="225">
        <f t="shared" ref="AI2845:AL2845" si="2807">SUM(AI2815:AI2844)</f>
        <v>11329.836270000002</v>
      </c>
      <c r="AJ2845" s="225">
        <f t="shared" si="2807"/>
        <v>0</v>
      </c>
      <c r="AK2845" s="225">
        <f t="shared" si="2807"/>
        <v>11329.836270000002</v>
      </c>
      <c r="AL2845" s="225">
        <f t="shared" si="2807"/>
        <v>5916.7059999999992</v>
      </c>
      <c r="AM2845" s="220">
        <f t="shared" si="2792"/>
        <v>52.222343368427147</v>
      </c>
      <c r="AN2845" s="225">
        <f t="shared" ref="AN2845:AR2845" si="2808">SUM(AN2815:AN2844)</f>
        <v>5413.1302700000006</v>
      </c>
      <c r="AO2845" s="225">
        <f t="shared" si="2808"/>
        <v>9680.9313600000023</v>
      </c>
      <c r="AP2845" s="225">
        <f t="shared" si="2808"/>
        <v>0</v>
      </c>
      <c r="AQ2845" s="225">
        <f t="shared" si="2808"/>
        <v>9680.9313600000023</v>
      </c>
      <c r="AR2845" s="225">
        <f t="shared" si="2808"/>
        <v>5338.918999999999</v>
      </c>
      <c r="AS2845" s="220">
        <f t="shared" si="2795"/>
        <v>55.148815764354289</v>
      </c>
      <c r="AT2845" s="225">
        <f t="shared" ref="AT2845:AX2845" si="2809">SUM(AT2815:AT2844)</f>
        <v>4342.0123600000006</v>
      </c>
      <c r="AU2845" s="225">
        <f t="shared" si="2809"/>
        <v>25.849999999999998</v>
      </c>
      <c r="AV2845" s="225">
        <f t="shared" si="2809"/>
        <v>0</v>
      </c>
      <c r="AW2845" s="225">
        <f t="shared" si="2809"/>
        <v>25.849999999999998</v>
      </c>
      <c r="AX2845" s="225">
        <f t="shared" si="2809"/>
        <v>0</v>
      </c>
      <c r="AY2845" s="220">
        <f t="shared" si="2798"/>
        <v>0</v>
      </c>
      <c r="AZ2845" s="225">
        <f t="shared" ref="AZ2845:BD2845" si="2810">SUM(AZ2815:AZ2844)</f>
        <v>25.849999999999998</v>
      </c>
      <c r="BA2845" s="225">
        <f t="shared" si="2810"/>
        <v>1114.7399999999996</v>
      </c>
      <c r="BB2845" s="225">
        <f t="shared" si="2810"/>
        <v>0</v>
      </c>
      <c r="BC2845" s="225">
        <f t="shared" si="2810"/>
        <v>1114.7399999999996</v>
      </c>
      <c r="BD2845" s="225">
        <f t="shared" si="2810"/>
        <v>243.13800000000001</v>
      </c>
      <c r="BE2845" s="220">
        <f t="shared" si="2801"/>
        <v>21.811184670864964</v>
      </c>
      <c r="BF2845" s="225">
        <f t="shared" ref="BF2845" si="2811">SUM(BF2815:BF2844)</f>
        <v>871.60199999999986</v>
      </c>
      <c r="BG2845" s="222">
        <f t="shared" si="2777"/>
        <v>26559.794100000003</v>
      </c>
      <c r="BH2845" s="225">
        <f t="shared" ref="BH2845:BJ2845" si="2812">SUM(BH2815:BH2844)</f>
        <v>3.34</v>
      </c>
      <c r="BI2845" s="225">
        <f t="shared" si="2812"/>
        <v>26563.134099999999</v>
      </c>
      <c r="BJ2845" s="225">
        <f t="shared" si="2812"/>
        <v>13534.245000000004</v>
      </c>
      <c r="BK2845" s="223">
        <f t="shared" si="2804"/>
        <v>50.951235456813073</v>
      </c>
      <c r="BL2845" s="225">
        <f t="shared" ref="BL2845" si="2813">SUM(BL2815:BL2844)</f>
        <v>13028.889099999999</v>
      </c>
    </row>
    <row r="2850" spans="3:64" ht="30.75" customHeight="1" x14ac:dyDescent="0.2">
      <c r="C2850" s="213"/>
      <c r="D2850" s="414"/>
      <c r="E2850" s="564" t="s">
        <v>388</v>
      </c>
      <c r="F2850" s="564"/>
      <c r="G2850" s="564"/>
      <c r="H2850" s="564"/>
      <c r="I2850" s="564"/>
      <c r="J2850" s="564"/>
      <c r="K2850" s="564"/>
      <c r="L2850" s="564"/>
      <c r="M2850" s="564"/>
      <c r="N2850" s="564"/>
      <c r="O2850" s="564"/>
      <c r="P2850" s="564"/>
      <c r="Q2850" s="564"/>
      <c r="R2850" s="564"/>
      <c r="S2850" s="564"/>
      <c r="T2850" s="564"/>
      <c r="U2850" s="564"/>
      <c r="V2850" s="564"/>
      <c r="W2850" s="564"/>
      <c r="X2850" s="564"/>
      <c r="Y2850" s="564"/>
      <c r="Z2850" s="564"/>
      <c r="AA2850" s="564"/>
      <c r="AB2850" s="564"/>
      <c r="AC2850" s="565" t="s">
        <v>388</v>
      </c>
      <c r="AD2850" s="565"/>
      <c r="AE2850" s="565"/>
      <c r="AF2850" s="565"/>
      <c r="AG2850" s="565"/>
      <c r="AH2850" s="565"/>
      <c r="AI2850" s="565"/>
      <c r="AJ2850" s="565"/>
      <c r="AK2850" s="565"/>
      <c r="AL2850" s="565"/>
      <c r="AM2850" s="565"/>
      <c r="AN2850" s="565"/>
      <c r="AO2850" s="565"/>
      <c r="AP2850" s="565"/>
      <c r="AQ2850" s="565"/>
      <c r="AR2850" s="565"/>
      <c r="AS2850" s="565"/>
      <c r="AT2850" s="565"/>
      <c r="AU2850" s="566" t="s">
        <v>388</v>
      </c>
      <c r="AV2850" s="567"/>
      <c r="AW2850" s="567"/>
      <c r="AX2850" s="567"/>
      <c r="AY2850" s="567"/>
      <c r="AZ2850" s="567"/>
      <c r="BA2850" s="567"/>
      <c r="BB2850" s="567"/>
      <c r="BC2850" s="567"/>
      <c r="BD2850" s="567"/>
      <c r="BE2850" s="567"/>
      <c r="BF2850" s="567"/>
      <c r="BG2850" s="568" t="s">
        <v>388</v>
      </c>
      <c r="BH2850" s="569"/>
      <c r="BI2850" s="569"/>
      <c r="BJ2850" s="569"/>
      <c r="BK2850" s="569"/>
      <c r="BL2850" s="570"/>
    </row>
    <row r="2851" spans="3:64" ht="30" customHeight="1" x14ac:dyDescent="0.45">
      <c r="C2851" s="415"/>
      <c r="D2851" s="415"/>
      <c r="E2851" s="416"/>
      <c r="F2851" s="415"/>
      <c r="G2851" s="415"/>
      <c r="H2851" s="415"/>
      <c r="I2851" s="415"/>
      <c r="J2851" s="415"/>
      <c r="K2851" s="415"/>
      <c r="L2851" s="415"/>
      <c r="M2851" s="415"/>
      <c r="N2851" s="415"/>
      <c r="O2851" s="415"/>
      <c r="P2851" s="415"/>
      <c r="Q2851" s="415"/>
      <c r="R2851" s="415"/>
      <c r="S2851" s="415"/>
      <c r="T2851" s="415"/>
      <c r="U2851" s="415"/>
      <c r="V2851" s="415"/>
      <c r="W2851" s="415"/>
      <c r="X2851" s="415"/>
      <c r="Y2851" s="574" t="s">
        <v>127</v>
      </c>
      <c r="Z2851" s="574"/>
      <c r="AA2851" s="574"/>
      <c r="AB2851" s="574"/>
      <c r="AC2851" s="417"/>
      <c r="AD2851" s="417"/>
      <c r="AE2851" s="417"/>
      <c r="AF2851" s="417"/>
      <c r="AG2851" s="417"/>
      <c r="AH2851" s="417"/>
      <c r="AI2851" s="417"/>
      <c r="AJ2851" s="417"/>
      <c r="AK2851" s="417"/>
      <c r="AL2851" s="417"/>
      <c r="AM2851" s="417"/>
      <c r="AN2851" s="417"/>
      <c r="AO2851" s="417"/>
      <c r="AP2851" s="417"/>
      <c r="AQ2851" s="574" t="s">
        <v>127</v>
      </c>
      <c r="AR2851" s="574"/>
      <c r="AS2851" s="574"/>
      <c r="AT2851" s="574"/>
      <c r="AU2851" s="567"/>
      <c r="AV2851" s="567"/>
      <c r="AW2851" s="567"/>
      <c r="AX2851" s="567"/>
      <c r="AY2851" s="567"/>
      <c r="AZ2851" s="567"/>
      <c r="BA2851" s="567"/>
      <c r="BB2851" s="567"/>
      <c r="BC2851" s="567"/>
      <c r="BD2851" s="567"/>
      <c r="BE2851" s="567"/>
      <c r="BF2851" s="567"/>
      <c r="BG2851" s="571"/>
      <c r="BH2851" s="572"/>
      <c r="BI2851" s="572"/>
      <c r="BJ2851" s="572"/>
      <c r="BK2851" s="572"/>
      <c r="BL2851" s="573"/>
    </row>
    <row r="2852" spans="3:64" ht="18.75" x14ac:dyDescent="0.2">
      <c r="C2852" s="561" t="s">
        <v>125</v>
      </c>
      <c r="D2852" s="561" t="s">
        <v>3</v>
      </c>
      <c r="E2852" s="562" t="s">
        <v>52</v>
      </c>
      <c r="F2852" s="562"/>
      <c r="G2852" s="562"/>
      <c r="H2852" s="562"/>
      <c r="I2852" s="562"/>
      <c r="J2852" s="562"/>
      <c r="K2852" s="562"/>
      <c r="L2852" s="562"/>
      <c r="M2852" s="562"/>
      <c r="N2852" s="562"/>
      <c r="O2852" s="562"/>
      <c r="P2852" s="562"/>
      <c r="Q2852" s="562"/>
      <c r="R2852" s="562"/>
      <c r="S2852" s="562"/>
      <c r="T2852" s="562"/>
      <c r="U2852" s="562"/>
      <c r="V2852" s="562"/>
      <c r="W2852" s="562"/>
      <c r="X2852" s="562"/>
      <c r="Y2852" s="562"/>
      <c r="Z2852" s="562"/>
      <c r="AA2852" s="562"/>
      <c r="AB2852" s="562"/>
      <c r="AC2852" s="561"/>
      <c r="AD2852" s="561"/>
      <c r="AE2852" s="561"/>
      <c r="AF2852" s="561"/>
      <c r="AG2852" s="561"/>
      <c r="AH2852" s="561"/>
      <c r="AI2852" s="562" t="s">
        <v>52</v>
      </c>
      <c r="AJ2852" s="562"/>
      <c r="AK2852" s="562"/>
      <c r="AL2852" s="562"/>
      <c r="AM2852" s="562"/>
      <c r="AN2852" s="562"/>
      <c r="AO2852" s="562"/>
      <c r="AP2852" s="562"/>
      <c r="AQ2852" s="562"/>
      <c r="AR2852" s="562"/>
      <c r="AS2852" s="562"/>
      <c r="AT2852" s="562"/>
      <c r="AU2852" s="562" t="s">
        <v>48</v>
      </c>
      <c r="AV2852" s="562"/>
      <c r="AW2852" s="562"/>
      <c r="AX2852" s="562"/>
      <c r="AY2852" s="562"/>
      <c r="AZ2852" s="562"/>
      <c r="BA2852" s="562"/>
      <c r="BB2852" s="562"/>
      <c r="BC2852" s="562"/>
      <c r="BD2852" s="562"/>
      <c r="BE2852" s="562"/>
      <c r="BF2852" s="562"/>
      <c r="BG2852" s="418"/>
      <c r="BH2852" s="419"/>
      <c r="BI2852" s="419"/>
      <c r="BJ2852" s="419"/>
      <c r="BK2852" s="419"/>
      <c r="BL2852" s="420" t="s">
        <v>152</v>
      </c>
    </row>
    <row r="2853" spans="3:64" ht="18.75" x14ac:dyDescent="0.2">
      <c r="C2853" s="561"/>
      <c r="D2853" s="561"/>
      <c r="E2853" s="562" t="s">
        <v>5</v>
      </c>
      <c r="F2853" s="562"/>
      <c r="G2853" s="562"/>
      <c r="H2853" s="562"/>
      <c r="I2853" s="562"/>
      <c r="J2853" s="562"/>
      <c r="K2853" s="562"/>
      <c r="L2853" s="562"/>
      <c r="M2853" s="562"/>
      <c r="N2853" s="562"/>
      <c r="O2853" s="562"/>
      <c r="P2853" s="562"/>
      <c r="Q2853" s="562"/>
      <c r="R2853" s="562"/>
      <c r="S2853" s="562"/>
      <c r="T2853" s="562"/>
      <c r="U2853" s="562"/>
      <c r="V2853" s="562"/>
      <c r="W2853" s="562"/>
      <c r="X2853" s="562"/>
      <c r="Y2853" s="562"/>
      <c r="Z2853" s="562"/>
      <c r="AA2853" s="562"/>
      <c r="AB2853" s="562"/>
      <c r="AC2853" s="563"/>
      <c r="AD2853" s="563"/>
      <c r="AE2853" s="563"/>
      <c r="AF2853" s="563"/>
      <c r="AG2853" s="563"/>
      <c r="AH2853" s="563"/>
      <c r="AI2853" s="562" t="s">
        <v>47</v>
      </c>
      <c r="AJ2853" s="562"/>
      <c r="AK2853" s="562"/>
      <c r="AL2853" s="562"/>
      <c r="AM2853" s="562"/>
      <c r="AN2853" s="562"/>
      <c r="AO2853" s="562"/>
      <c r="AP2853" s="562"/>
      <c r="AQ2853" s="562"/>
      <c r="AR2853" s="562"/>
      <c r="AS2853" s="562"/>
      <c r="AT2853" s="562"/>
      <c r="AU2853" s="562" t="s">
        <v>49</v>
      </c>
      <c r="AV2853" s="562"/>
      <c r="AW2853" s="562"/>
      <c r="AX2853" s="562"/>
      <c r="AY2853" s="562"/>
      <c r="AZ2853" s="562"/>
      <c r="BA2853" s="562"/>
      <c r="BB2853" s="562"/>
      <c r="BC2853" s="562"/>
      <c r="BD2853" s="562"/>
      <c r="BE2853" s="562"/>
      <c r="BF2853" s="562"/>
      <c r="BG2853" s="554" t="s">
        <v>123</v>
      </c>
      <c r="BH2853" s="555"/>
      <c r="BI2853" s="555"/>
      <c r="BJ2853" s="555"/>
      <c r="BK2853" s="555"/>
      <c r="BL2853" s="556"/>
    </row>
    <row r="2854" spans="3:64" ht="18" x14ac:dyDescent="0.2">
      <c r="C2854" s="561"/>
      <c r="D2854" s="561"/>
      <c r="E2854" s="557" t="s">
        <v>15</v>
      </c>
      <c r="F2854" s="558"/>
      <c r="G2854" s="558"/>
      <c r="H2854" s="558"/>
      <c r="I2854" s="558"/>
      <c r="J2854" s="559"/>
      <c r="K2854" s="557" t="s">
        <v>212</v>
      </c>
      <c r="L2854" s="558"/>
      <c r="M2854" s="558"/>
      <c r="N2854" s="558"/>
      <c r="O2854" s="558"/>
      <c r="P2854" s="559"/>
      <c r="Q2854" s="557" t="s">
        <v>120</v>
      </c>
      <c r="R2854" s="558"/>
      <c r="S2854" s="558"/>
      <c r="T2854" s="558"/>
      <c r="U2854" s="558"/>
      <c r="V2854" s="559"/>
      <c r="W2854" s="560" t="s">
        <v>121</v>
      </c>
      <c r="X2854" s="560"/>
      <c r="Y2854" s="560"/>
      <c r="Z2854" s="560"/>
      <c r="AA2854" s="560"/>
      <c r="AB2854" s="560"/>
      <c r="AC2854" s="560" t="s">
        <v>150</v>
      </c>
      <c r="AD2854" s="560"/>
      <c r="AE2854" s="560"/>
      <c r="AF2854" s="560"/>
      <c r="AG2854" s="560"/>
      <c r="AH2854" s="560"/>
      <c r="AI2854" s="560" t="s">
        <v>7</v>
      </c>
      <c r="AJ2854" s="560"/>
      <c r="AK2854" s="560"/>
      <c r="AL2854" s="560"/>
      <c r="AM2854" s="560"/>
      <c r="AN2854" s="560"/>
      <c r="AO2854" s="560" t="s">
        <v>50</v>
      </c>
      <c r="AP2854" s="560"/>
      <c r="AQ2854" s="560"/>
      <c r="AR2854" s="560"/>
      <c r="AS2854" s="560"/>
      <c r="AT2854" s="560"/>
      <c r="AU2854" s="548" t="s">
        <v>7</v>
      </c>
      <c r="AV2854" s="548"/>
      <c r="AW2854" s="548"/>
      <c r="AX2854" s="548"/>
      <c r="AY2854" s="548"/>
      <c r="AZ2854" s="548"/>
      <c r="BA2854" s="548" t="s">
        <v>8</v>
      </c>
      <c r="BB2854" s="548"/>
      <c r="BC2854" s="548"/>
      <c r="BD2854" s="548"/>
      <c r="BE2854" s="548"/>
      <c r="BF2854" s="548"/>
      <c r="BG2854" s="551" t="s">
        <v>11</v>
      </c>
      <c r="BH2854" s="551" t="s">
        <v>12</v>
      </c>
      <c r="BI2854" s="551" t="s">
        <v>10</v>
      </c>
      <c r="BJ2854" s="551" t="s">
        <v>0</v>
      </c>
      <c r="BK2854" s="551" t="s">
        <v>13</v>
      </c>
      <c r="BL2854" s="551" t="s">
        <v>14</v>
      </c>
    </row>
    <row r="2855" spans="3:64" x14ac:dyDescent="0.2">
      <c r="C2855" s="561"/>
      <c r="D2855" s="561"/>
      <c r="E2855" s="549" t="s">
        <v>11</v>
      </c>
      <c r="F2855" s="549" t="s">
        <v>12</v>
      </c>
      <c r="G2855" s="549" t="s">
        <v>10</v>
      </c>
      <c r="H2855" s="549" t="s">
        <v>0</v>
      </c>
      <c r="I2855" s="549" t="s">
        <v>13</v>
      </c>
      <c r="J2855" s="549" t="s">
        <v>14</v>
      </c>
      <c r="K2855" s="549" t="s">
        <v>11</v>
      </c>
      <c r="L2855" s="549" t="s">
        <v>12</v>
      </c>
      <c r="M2855" s="549" t="s">
        <v>10</v>
      </c>
      <c r="N2855" s="549" t="s">
        <v>0</v>
      </c>
      <c r="O2855" s="549" t="s">
        <v>13</v>
      </c>
      <c r="P2855" s="549" t="s">
        <v>14</v>
      </c>
      <c r="Q2855" s="549" t="s">
        <v>11</v>
      </c>
      <c r="R2855" s="549" t="s">
        <v>12</v>
      </c>
      <c r="S2855" s="549" t="s">
        <v>10</v>
      </c>
      <c r="T2855" s="549" t="s">
        <v>0</v>
      </c>
      <c r="U2855" s="549" t="s">
        <v>13</v>
      </c>
      <c r="V2855" s="549" t="s">
        <v>14</v>
      </c>
      <c r="W2855" s="549" t="s">
        <v>11</v>
      </c>
      <c r="X2855" s="548" t="s">
        <v>12</v>
      </c>
      <c r="Y2855" s="548" t="s">
        <v>10</v>
      </c>
      <c r="Z2855" s="548" t="s">
        <v>0</v>
      </c>
      <c r="AA2855" s="548" t="s">
        <v>13</v>
      </c>
      <c r="AB2855" s="548" t="s">
        <v>14</v>
      </c>
      <c r="AC2855" s="548" t="s">
        <v>11</v>
      </c>
      <c r="AD2855" s="548" t="s">
        <v>12</v>
      </c>
      <c r="AE2855" s="548" t="s">
        <v>10</v>
      </c>
      <c r="AF2855" s="548" t="s">
        <v>0</v>
      </c>
      <c r="AG2855" s="548" t="s">
        <v>13</v>
      </c>
      <c r="AH2855" s="548" t="s">
        <v>14</v>
      </c>
      <c r="AI2855" s="548" t="s">
        <v>11</v>
      </c>
      <c r="AJ2855" s="548" t="s">
        <v>12</v>
      </c>
      <c r="AK2855" s="548" t="s">
        <v>10</v>
      </c>
      <c r="AL2855" s="548" t="s">
        <v>0</v>
      </c>
      <c r="AM2855" s="548" t="s">
        <v>13</v>
      </c>
      <c r="AN2855" s="548" t="s">
        <v>14</v>
      </c>
      <c r="AO2855" s="548" t="s">
        <v>11</v>
      </c>
      <c r="AP2855" s="548" t="s">
        <v>12</v>
      </c>
      <c r="AQ2855" s="548" t="s">
        <v>10</v>
      </c>
      <c r="AR2855" s="548" t="s">
        <v>0</v>
      </c>
      <c r="AS2855" s="548" t="s">
        <v>13</v>
      </c>
      <c r="AT2855" s="548" t="s">
        <v>14</v>
      </c>
      <c r="AU2855" s="548" t="s">
        <v>11</v>
      </c>
      <c r="AV2855" s="548" t="s">
        <v>12</v>
      </c>
      <c r="AW2855" s="548" t="s">
        <v>10</v>
      </c>
      <c r="AX2855" s="548" t="s">
        <v>0</v>
      </c>
      <c r="AY2855" s="548" t="s">
        <v>13</v>
      </c>
      <c r="AZ2855" s="548" t="s">
        <v>14</v>
      </c>
      <c r="BA2855" s="548" t="s">
        <v>11</v>
      </c>
      <c r="BB2855" s="548" t="s">
        <v>12</v>
      </c>
      <c r="BC2855" s="548" t="s">
        <v>10</v>
      </c>
      <c r="BD2855" s="548" t="s">
        <v>0</v>
      </c>
      <c r="BE2855" s="548" t="s">
        <v>13</v>
      </c>
      <c r="BF2855" s="548" t="s">
        <v>14</v>
      </c>
      <c r="BG2855" s="552"/>
      <c r="BH2855" s="552"/>
      <c r="BI2855" s="552"/>
      <c r="BJ2855" s="552"/>
      <c r="BK2855" s="552"/>
      <c r="BL2855" s="552"/>
    </row>
    <row r="2856" spans="3:64" ht="18.75" customHeight="1" x14ac:dyDescent="0.2">
      <c r="C2856" s="561"/>
      <c r="D2856" s="561"/>
      <c r="E2856" s="550"/>
      <c r="F2856" s="550"/>
      <c r="G2856" s="550"/>
      <c r="H2856" s="550"/>
      <c r="I2856" s="550"/>
      <c r="J2856" s="550"/>
      <c r="K2856" s="550"/>
      <c r="L2856" s="550"/>
      <c r="M2856" s="550"/>
      <c r="N2856" s="550"/>
      <c r="O2856" s="550"/>
      <c r="P2856" s="550"/>
      <c r="Q2856" s="550"/>
      <c r="R2856" s="550"/>
      <c r="S2856" s="550"/>
      <c r="T2856" s="550"/>
      <c r="U2856" s="550"/>
      <c r="V2856" s="550"/>
      <c r="W2856" s="550"/>
      <c r="X2856" s="548"/>
      <c r="Y2856" s="548"/>
      <c r="Z2856" s="548"/>
      <c r="AA2856" s="548"/>
      <c r="AB2856" s="548"/>
      <c r="AC2856" s="548"/>
      <c r="AD2856" s="548"/>
      <c r="AE2856" s="548"/>
      <c r="AF2856" s="548"/>
      <c r="AG2856" s="548"/>
      <c r="AH2856" s="548"/>
      <c r="AI2856" s="548"/>
      <c r="AJ2856" s="548"/>
      <c r="AK2856" s="548"/>
      <c r="AL2856" s="548"/>
      <c r="AM2856" s="548"/>
      <c r="AN2856" s="548"/>
      <c r="AO2856" s="548"/>
      <c r="AP2856" s="548"/>
      <c r="AQ2856" s="548"/>
      <c r="AR2856" s="548"/>
      <c r="AS2856" s="548"/>
      <c r="AT2856" s="548"/>
      <c r="AU2856" s="548"/>
      <c r="AV2856" s="548"/>
      <c r="AW2856" s="548"/>
      <c r="AX2856" s="548"/>
      <c r="AY2856" s="548"/>
      <c r="AZ2856" s="548"/>
      <c r="BA2856" s="548"/>
      <c r="BB2856" s="548"/>
      <c r="BC2856" s="548"/>
      <c r="BD2856" s="548"/>
      <c r="BE2856" s="548"/>
      <c r="BF2856" s="548"/>
      <c r="BG2856" s="553"/>
      <c r="BH2856" s="553"/>
      <c r="BI2856" s="553"/>
      <c r="BJ2856" s="553"/>
      <c r="BK2856" s="553"/>
      <c r="BL2856" s="553"/>
    </row>
    <row r="2857" spans="3:64" ht="15.75" x14ac:dyDescent="0.25">
      <c r="C2857" s="233">
        <v>1</v>
      </c>
      <c r="D2857" s="233">
        <v>2</v>
      </c>
      <c r="E2857" s="450">
        <v>3</v>
      </c>
      <c r="F2857" s="233">
        <v>4</v>
      </c>
      <c r="G2857" s="450">
        <v>5</v>
      </c>
      <c r="H2857" s="233">
        <v>6</v>
      </c>
      <c r="I2857" s="233">
        <v>7</v>
      </c>
      <c r="J2857" s="233">
        <v>8</v>
      </c>
      <c r="K2857" s="233">
        <v>9</v>
      </c>
      <c r="L2857" s="233">
        <v>10</v>
      </c>
      <c r="M2857" s="233">
        <v>11</v>
      </c>
      <c r="N2857" s="233">
        <v>12</v>
      </c>
      <c r="O2857" s="233">
        <v>13</v>
      </c>
      <c r="P2857" s="233">
        <v>14</v>
      </c>
      <c r="Q2857" s="233">
        <v>15</v>
      </c>
      <c r="R2857" s="233">
        <v>16</v>
      </c>
      <c r="S2857" s="233">
        <v>17</v>
      </c>
      <c r="T2857" s="233">
        <v>18</v>
      </c>
      <c r="U2857" s="233">
        <v>19</v>
      </c>
      <c r="V2857" s="233">
        <v>20</v>
      </c>
      <c r="W2857" s="233">
        <v>21</v>
      </c>
      <c r="X2857" s="233">
        <v>22</v>
      </c>
      <c r="Y2857" s="233">
        <v>23</v>
      </c>
      <c r="Z2857" s="233">
        <v>24</v>
      </c>
      <c r="AA2857" s="233">
        <v>25</v>
      </c>
      <c r="AB2857" s="233">
        <v>26</v>
      </c>
      <c r="AC2857" s="111">
        <v>27</v>
      </c>
      <c r="AD2857" s="111">
        <v>28</v>
      </c>
      <c r="AE2857" s="111">
        <v>29</v>
      </c>
      <c r="AF2857" s="111">
        <v>30</v>
      </c>
      <c r="AG2857" s="111">
        <v>31</v>
      </c>
      <c r="AH2857" s="111">
        <v>32</v>
      </c>
      <c r="AI2857" s="111">
        <v>33</v>
      </c>
      <c r="AJ2857" s="111">
        <v>34</v>
      </c>
      <c r="AK2857" s="111">
        <v>35</v>
      </c>
      <c r="AL2857" s="111">
        <v>36</v>
      </c>
      <c r="AM2857" s="111">
        <v>37</v>
      </c>
      <c r="AN2857" s="111">
        <v>38</v>
      </c>
      <c r="AO2857" s="111">
        <v>39</v>
      </c>
      <c r="AP2857" s="111">
        <v>40</v>
      </c>
      <c r="AQ2857" s="111">
        <v>41</v>
      </c>
      <c r="AR2857" s="111">
        <v>42</v>
      </c>
      <c r="AS2857" s="111">
        <v>43</v>
      </c>
      <c r="AT2857" s="111">
        <v>44</v>
      </c>
      <c r="AU2857" s="233">
        <v>45</v>
      </c>
      <c r="AV2857" s="233">
        <v>46</v>
      </c>
      <c r="AW2857" s="233">
        <v>47</v>
      </c>
      <c r="AX2857" s="233">
        <v>48</v>
      </c>
      <c r="AY2857" s="233">
        <v>49</v>
      </c>
      <c r="AZ2857" s="233">
        <v>50</v>
      </c>
      <c r="BA2857" s="233">
        <v>51</v>
      </c>
      <c r="BB2857" s="233">
        <v>52</v>
      </c>
      <c r="BC2857" s="233">
        <v>53</v>
      </c>
      <c r="BD2857" s="233">
        <v>54</v>
      </c>
      <c r="BE2857" s="233">
        <v>55</v>
      </c>
      <c r="BF2857" s="233">
        <v>56</v>
      </c>
      <c r="BG2857" s="233">
        <v>57</v>
      </c>
      <c r="BH2857" s="233">
        <v>58</v>
      </c>
      <c r="BI2857" s="233">
        <v>59</v>
      </c>
      <c r="BJ2857" s="233">
        <v>60</v>
      </c>
      <c r="BK2857" s="233">
        <v>61</v>
      </c>
      <c r="BL2857" s="233">
        <v>62</v>
      </c>
    </row>
    <row r="2858" spans="3:64" ht="18.75" x14ac:dyDescent="0.3">
      <c r="C2858" s="393">
        <v>1</v>
      </c>
      <c r="D2858" s="454" t="s">
        <v>16</v>
      </c>
      <c r="E2858" s="252">
        <v>10.02</v>
      </c>
      <c r="F2858" s="252"/>
      <c r="G2858" s="252">
        <f>E2858+F2858</f>
        <v>10.02</v>
      </c>
      <c r="H2858" s="449">
        <v>10.02</v>
      </c>
      <c r="I2858" s="254">
        <f t="shared" ref="I2858:I2888" si="2814">IF(H2858&lt;&gt;0,(H2858/G2858*100),0)</f>
        <v>100</v>
      </c>
      <c r="J2858" s="62">
        <f>G2858-H2858</f>
        <v>0</v>
      </c>
      <c r="K2858" s="252">
        <v>37.620000000000012</v>
      </c>
      <c r="L2858" s="57"/>
      <c r="M2858" s="252">
        <f>K2858+L2858</f>
        <v>37.620000000000012</v>
      </c>
      <c r="N2858" s="252">
        <v>37.619999999999997</v>
      </c>
      <c r="O2858" s="254">
        <f>IF(N2858&lt;&gt;0,(N2858/M2858*100),0)</f>
        <v>99.999999999999972</v>
      </c>
      <c r="P2858" s="252">
        <f t="shared" ref="P2858:P2887" si="2815">M2858-N2858</f>
        <v>0</v>
      </c>
      <c r="Q2858" s="252">
        <v>6.27</v>
      </c>
      <c r="R2858" s="252"/>
      <c r="S2858" s="252">
        <f>Q2858+R2858</f>
        <v>6.27</v>
      </c>
      <c r="T2858" s="252">
        <v>5.24</v>
      </c>
      <c r="U2858" s="254">
        <f t="shared" ref="U2858:U2888" si="2816">IF(T2858&lt;&gt;0,(T2858/S2858*100),0)</f>
        <v>83.572567783094115</v>
      </c>
      <c r="V2858" s="252">
        <f>S2858-T2858</f>
        <v>1.0299999999999994</v>
      </c>
      <c r="W2858" s="252">
        <v>0.8</v>
      </c>
      <c r="X2858" s="252"/>
      <c r="Y2858" s="252">
        <f>W2858+X2858</f>
        <v>0.8</v>
      </c>
      <c r="Z2858" s="252">
        <v>0.2</v>
      </c>
      <c r="AA2858" s="254">
        <f>IF(Z2858&lt;&gt;0,(Z2858/Y2858*100),0)</f>
        <v>25</v>
      </c>
      <c r="AB2858" s="252">
        <f>Y2858-Z2858</f>
        <v>0.60000000000000009</v>
      </c>
      <c r="AC2858" s="221">
        <v>207.47283999999993</v>
      </c>
      <c r="AD2858" s="221"/>
      <c r="AE2858" s="221">
        <f>AC2858+AD2858</f>
        <v>207.47283999999993</v>
      </c>
      <c r="AF2858" s="221">
        <v>0</v>
      </c>
      <c r="AG2858" s="220">
        <f>IF(AF2858&lt;&gt;0,(AF2858/AE2858*100),0)</f>
        <v>0</v>
      </c>
      <c r="AH2858" s="221">
        <f>AE2858-AF2858</f>
        <v>207.47283999999993</v>
      </c>
      <c r="AI2858" s="221">
        <v>384.80637999999999</v>
      </c>
      <c r="AJ2858" s="321"/>
      <c r="AK2858" s="221">
        <f>AI2858+AJ2858</f>
        <v>384.80637999999999</v>
      </c>
      <c r="AL2858" s="221">
        <v>293.2</v>
      </c>
      <c r="AM2858" s="220">
        <f>IF(AL2858&lt;&gt;0,(AL2858/AK2858*100),0)</f>
        <v>76.194162893037273</v>
      </c>
      <c r="AN2858" s="221">
        <f>AK2858-AL2858</f>
        <v>91.606380000000001</v>
      </c>
      <c r="AO2858" s="221">
        <v>363.24099999999999</v>
      </c>
      <c r="AP2858" s="321"/>
      <c r="AQ2858" s="221">
        <f>AO2858+AP2858</f>
        <v>363.24099999999999</v>
      </c>
      <c r="AR2858" s="221">
        <v>263</v>
      </c>
      <c r="AS2858" s="220">
        <f>IF(AR2858&lt;&gt;0,(AR2858/AQ2858*100),0)</f>
        <v>72.40372094559811</v>
      </c>
      <c r="AT2858" s="221">
        <f>AQ2858-AR2858</f>
        <v>100.24099999999999</v>
      </c>
      <c r="AU2858" s="221">
        <v>0</v>
      </c>
      <c r="AV2858" s="62"/>
      <c r="AW2858" s="221">
        <f>AU2858+AV2858</f>
        <v>0</v>
      </c>
      <c r="AX2858" s="221">
        <v>0</v>
      </c>
      <c r="AY2858" s="220">
        <f>IF(AX2858&lt;&gt;0,(AX2858/AW2858*100),0)</f>
        <v>0</v>
      </c>
      <c r="AZ2858" s="221">
        <f>AW2858-AX2858</f>
        <v>0</v>
      </c>
      <c r="BA2858" s="221">
        <v>0</v>
      </c>
      <c r="BB2858" s="221"/>
      <c r="BC2858" s="221">
        <f>BA2858+BB2858</f>
        <v>0</v>
      </c>
      <c r="BD2858" s="221">
        <v>0</v>
      </c>
      <c r="BE2858" s="220">
        <f>IF(BD2858&lt;&gt;0,(BD2858/BC2858*100),0)</f>
        <v>0</v>
      </c>
      <c r="BF2858" s="221">
        <f>BC2858-BD2858</f>
        <v>0</v>
      </c>
      <c r="BG2858" s="222">
        <f t="shared" ref="BG2858:BH2888" si="2817">E2858+K2858+Q2858+W2858+AI2858+AO2858+AU2858+BA2858+AC2858</f>
        <v>1010.2302199999999</v>
      </c>
      <c r="BH2858" s="222">
        <f t="shared" si="2817"/>
        <v>0</v>
      </c>
      <c r="BI2858" s="222">
        <f>SUM(BG2858:BH2858)</f>
        <v>1010.2302199999999</v>
      </c>
      <c r="BJ2858" s="222">
        <f t="shared" ref="BJ2858:BJ2887" si="2818">H2858+N2858+T2858+Z2858+AL2858+AR2858+AX2858+BD2858+AF2858</f>
        <v>609.28</v>
      </c>
      <c r="BK2858" s="223">
        <f>IF(BJ2858&lt;&gt;0,(BJ2858/BI2858*100),0)</f>
        <v>60.311005148905558</v>
      </c>
      <c r="BL2858" s="222">
        <f>BI2858-BJ2858</f>
        <v>400.95021999999994</v>
      </c>
    </row>
    <row r="2859" spans="3:64" ht="18.75" x14ac:dyDescent="0.3">
      <c r="C2859" s="393">
        <v>2</v>
      </c>
      <c r="D2859" s="394" t="s">
        <v>190</v>
      </c>
      <c r="E2859" s="252">
        <v>-9.9999999999766942E-4</v>
      </c>
      <c r="F2859" s="213"/>
      <c r="G2859" s="252">
        <f t="shared" ref="G2859:G2887" si="2819">E2859+F2859</f>
        <v>-9.9999999999766942E-4</v>
      </c>
      <c r="H2859" s="252">
        <v>0</v>
      </c>
      <c r="I2859" s="254">
        <f t="shared" si="2814"/>
        <v>0</v>
      </c>
      <c r="J2859" s="62">
        <f t="shared" ref="J2859:J2887" si="2820">G2859-H2859</f>
        <v>-9.9999999999766942E-4</v>
      </c>
      <c r="K2859" s="252">
        <v>26.402000000000001</v>
      </c>
      <c r="L2859" s="57"/>
      <c r="M2859" s="252">
        <f t="shared" ref="M2859:M2887" si="2821">K2859+L2859</f>
        <v>26.402000000000001</v>
      </c>
      <c r="N2859" s="252">
        <v>26.4</v>
      </c>
      <c r="O2859" s="254">
        <f t="shared" ref="O2859:O2888" si="2822">IF(N2859&lt;&gt;0,(N2859/M2859*100),0)</f>
        <v>99.992424816301778</v>
      </c>
      <c r="P2859" s="252">
        <f t="shared" si="2815"/>
        <v>2.0000000000024443E-3</v>
      </c>
      <c r="Q2859" s="252">
        <v>8.2800000000000011</v>
      </c>
      <c r="R2859" s="252"/>
      <c r="S2859" s="252">
        <f t="shared" ref="S2859:S2887" si="2823">Q2859+R2859</f>
        <v>8.2800000000000011</v>
      </c>
      <c r="T2859" s="252">
        <v>8.2799999999999994</v>
      </c>
      <c r="U2859" s="254">
        <f t="shared" si="2816"/>
        <v>99.999999999999972</v>
      </c>
      <c r="V2859" s="252">
        <f t="shared" ref="V2859:V2887" si="2824">S2859-T2859</f>
        <v>0</v>
      </c>
      <c r="W2859" s="252">
        <v>0</v>
      </c>
      <c r="X2859" s="252"/>
      <c r="Y2859" s="252">
        <f t="shared" ref="Y2859:Y2887" si="2825">W2859+X2859</f>
        <v>0</v>
      </c>
      <c r="Z2859" s="252">
        <v>0</v>
      </c>
      <c r="AA2859" s="254">
        <f t="shared" ref="AA2859:AA2888" si="2826">IF(Z2859&lt;&gt;0,(Z2859/Y2859*100),0)</f>
        <v>0</v>
      </c>
      <c r="AB2859" s="252">
        <f t="shared" ref="AB2859:AB2865" si="2827">Y2859-Z2859</f>
        <v>0</v>
      </c>
      <c r="AC2859" s="221">
        <v>125.58771999999999</v>
      </c>
      <c r="AD2859" s="221"/>
      <c r="AE2859" s="221">
        <f t="shared" ref="AE2859:AE2887" si="2828">AC2859+AD2859</f>
        <v>125.58771999999999</v>
      </c>
      <c r="AF2859" s="221">
        <v>107.14</v>
      </c>
      <c r="AG2859" s="220">
        <f t="shared" ref="AG2859:AG2888" si="2829">IF(AF2859&lt;&gt;0,(AF2859/AE2859*100),0)</f>
        <v>85.310888676058454</v>
      </c>
      <c r="AH2859" s="221">
        <f t="shared" ref="AH2859:AH2888" si="2830">AE2859-AF2859</f>
        <v>18.44771999999999</v>
      </c>
      <c r="AI2859" s="221">
        <v>521.30298000000005</v>
      </c>
      <c r="AJ2859" s="321"/>
      <c r="AK2859" s="221">
        <f t="shared" ref="AK2859:AK2887" si="2831">AI2859+AJ2859</f>
        <v>521.30298000000005</v>
      </c>
      <c r="AL2859" s="221">
        <v>484.1</v>
      </c>
      <c r="AM2859" s="220">
        <f t="shared" ref="AM2859:AM2888" si="2832">IF(AL2859&lt;&gt;0,(AL2859/AK2859*100),0)</f>
        <v>92.863463009553485</v>
      </c>
      <c r="AN2859" s="221">
        <f t="shared" ref="AN2859:AN2887" si="2833">AK2859-AL2859</f>
        <v>37.202980000000025</v>
      </c>
      <c r="AO2859" s="221">
        <v>466.90042000000028</v>
      </c>
      <c r="AP2859" s="321"/>
      <c r="AQ2859" s="221">
        <f t="shared" ref="AQ2859:AQ2887" si="2834">AO2859+AP2859</f>
        <v>466.90042000000028</v>
      </c>
      <c r="AR2859" s="221">
        <v>428.4</v>
      </c>
      <c r="AS2859" s="220">
        <f t="shared" ref="AS2859:AS2888" si="2835">IF(AR2859&lt;&gt;0,(AR2859/AQ2859*100),0)</f>
        <v>91.754040401162996</v>
      </c>
      <c r="AT2859" s="221">
        <f t="shared" ref="AT2859:AT2887" si="2836">AQ2859-AR2859</f>
        <v>38.500420000000304</v>
      </c>
      <c r="AU2859" s="221">
        <v>0</v>
      </c>
      <c r="AV2859" s="62"/>
      <c r="AW2859" s="221">
        <f t="shared" ref="AW2859:AW2887" si="2837">AU2859+AV2859</f>
        <v>0</v>
      </c>
      <c r="AX2859" s="221">
        <v>0</v>
      </c>
      <c r="AY2859" s="220">
        <f t="shared" ref="AY2859:AY2888" si="2838">IF(AX2859&lt;&gt;0,(AX2859/AW2859*100),0)</f>
        <v>0</v>
      </c>
      <c r="AZ2859" s="221">
        <f t="shared" ref="AZ2859:AZ2887" si="2839">AW2859-AX2859</f>
        <v>0</v>
      </c>
      <c r="BA2859" s="221">
        <v>0</v>
      </c>
      <c r="BB2859" s="221"/>
      <c r="BC2859" s="221">
        <f t="shared" ref="BC2859:BC2866" si="2840">BA2859+BB2859</f>
        <v>0</v>
      </c>
      <c r="BD2859" s="221">
        <v>0</v>
      </c>
      <c r="BE2859" s="220">
        <f t="shared" ref="BE2859:BE2888" si="2841">IF(BD2859&lt;&gt;0,(BD2859/BC2859*100),0)</f>
        <v>0</v>
      </c>
      <c r="BF2859" s="221">
        <f t="shared" ref="BF2859:BF2887" si="2842">BC2859-BD2859</f>
        <v>0</v>
      </c>
      <c r="BG2859" s="222">
        <f t="shared" si="2817"/>
        <v>1148.4721200000004</v>
      </c>
      <c r="BH2859" s="222">
        <f t="shared" si="2817"/>
        <v>0</v>
      </c>
      <c r="BI2859" s="222">
        <f t="shared" ref="BI2859:BI2887" si="2843">SUM(BG2859:BH2859)</f>
        <v>1148.4721200000004</v>
      </c>
      <c r="BJ2859" s="222">
        <f t="shared" si="2818"/>
        <v>1054.32</v>
      </c>
      <c r="BK2859" s="223">
        <f t="shared" ref="BK2859:BK2888" si="2844">IF(BJ2859&lt;&gt;0,(BJ2859/BI2859*100),0)</f>
        <v>91.80196729547076</v>
      </c>
      <c r="BL2859" s="222">
        <f t="shared" ref="BL2859:BL2887" si="2845">BI2859-BJ2859</f>
        <v>94.152120000000423</v>
      </c>
    </row>
    <row r="2860" spans="3:64" ht="18.75" x14ac:dyDescent="0.3">
      <c r="C2860" s="393">
        <v>3</v>
      </c>
      <c r="D2860" s="394" t="s">
        <v>18</v>
      </c>
      <c r="E2860" s="252">
        <v>1.4019999999999992</v>
      </c>
      <c r="F2860" s="213"/>
      <c r="G2860" s="252">
        <f t="shared" si="2819"/>
        <v>1.4019999999999992</v>
      </c>
      <c r="H2860" s="252">
        <v>1.4</v>
      </c>
      <c r="I2860" s="254">
        <f t="shared" si="2814"/>
        <v>99.857346647646267</v>
      </c>
      <c r="J2860" s="62">
        <f t="shared" si="2820"/>
        <v>1.9999999999993356E-3</v>
      </c>
      <c r="K2860" s="252">
        <v>42.210000000000008</v>
      </c>
      <c r="L2860" s="57"/>
      <c r="M2860" s="252">
        <f t="shared" si="2821"/>
        <v>42.210000000000008</v>
      </c>
      <c r="N2860" s="252">
        <v>33.380000000000003</v>
      </c>
      <c r="O2860" s="254">
        <f t="shared" si="2822"/>
        <v>79.080786543473096</v>
      </c>
      <c r="P2860" s="252">
        <f t="shared" si="2815"/>
        <v>8.8300000000000054</v>
      </c>
      <c r="Q2860" s="252">
        <v>11.770000000000003</v>
      </c>
      <c r="R2860" s="252"/>
      <c r="S2860" s="252">
        <f t="shared" si="2823"/>
        <v>11.770000000000003</v>
      </c>
      <c r="T2860" s="252">
        <v>11.77</v>
      </c>
      <c r="U2860" s="254">
        <f t="shared" si="2816"/>
        <v>99.999999999999972</v>
      </c>
      <c r="V2860" s="252">
        <f t="shared" si="2824"/>
        <v>0</v>
      </c>
      <c r="W2860" s="252">
        <v>1.42</v>
      </c>
      <c r="X2860" s="252"/>
      <c r="Y2860" s="252">
        <f t="shared" si="2825"/>
        <v>1.42</v>
      </c>
      <c r="Z2860" s="252">
        <v>1.42</v>
      </c>
      <c r="AA2860" s="254">
        <f t="shared" si="2826"/>
        <v>100</v>
      </c>
      <c r="AB2860" s="252">
        <f t="shared" si="2827"/>
        <v>0</v>
      </c>
      <c r="AC2860" s="221">
        <v>161.60076000000001</v>
      </c>
      <c r="AD2860" s="221"/>
      <c r="AE2860" s="221">
        <f t="shared" si="2828"/>
        <v>161.60076000000001</v>
      </c>
      <c r="AF2860" s="221">
        <v>147.31100000000001</v>
      </c>
      <c r="AG2860" s="220">
        <f t="shared" si="2829"/>
        <v>91.157368319307409</v>
      </c>
      <c r="AH2860" s="221">
        <f t="shared" si="2830"/>
        <v>14.289760000000001</v>
      </c>
      <c r="AI2860" s="221">
        <v>913.05552000000046</v>
      </c>
      <c r="AJ2860" s="321"/>
      <c r="AK2860" s="221">
        <f t="shared" si="2831"/>
        <v>913.05552000000046</v>
      </c>
      <c r="AL2860" s="221">
        <v>607.18100000000004</v>
      </c>
      <c r="AM2860" s="220">
        <f t="shared" si="2832"/>
        <v>66.499899151806204</v>
      </c>
      <c r="AN2860" s="221">
        <f t="shared" si="2833"/>
        <v>305.87452000000042</v>
      </c>
      <c r="AO2860" s="221">
        <v>864.9450599999999</v>
      </c>
      <c r="AP2860" s="321"/>
      <c r="AQ2860" s="221">
        <f t="shared" si="2834"/>
        <v>864.9450599999999</v>
      </c>
      <c r="AR2860" s="221">
        <v>610.35</v>
      </c>
      <c r="AS2860" s="220">
        <f t="shared" si="2835"/>
        <v>70.56517554999391</v>
      </c>
      <c r="AT2860" s="221">
        <f t="shared" si="2836"/>
        <v>254.59505999999988</v>
      </c>
      <c r="AU2860" s="221">
        <v>0</v>
      </c>
      <c r="AV2860" s="62"/>
      <c r="AW2860" s="221">
        <f t="shared" si="2837"/>
        <v>0</v>
      </c>
      <c r="AX2860" s="221">
        <v>0</v>
      </c>
      <c r="AY2860" s="220">
        <f t="shared" si="2838"/>
        <v>0</v>
      </c>
      <c r="AZ2860" s="221">
        <f t="shared" si="2839"/>
        <v>0</v>
      </c>
      <c r="BA2860" s="221">
        <v>15.387900000000009</v>
      </c>
      <c r="BB2860" s="221"/>
      <c r="BC2860" s="221">
        <f t="shared" si="2840"/>
        <v>15.387900000000009</v>
      </c>
      <c r="BD2860" s="221">
        <v>15.388</v>
      </c>
      <c r="BE2860" s="220">
        <f t="shared" si="2841"/>
        <v>100.00064986125456</v>
      </c>
      <c r="BF2860" s="221">
        <f t="shared" si="2842"/>
        <v>-9.9999999990885158E-5</v>
      </c>
      <c r="BG2860" s="222">
        <f t="shared" si="2817"/>
        <v>2011.7912400000005</v>
      </c>
      <c r="BH2860" s="222">
        <f t="shared" si="2817"/>
        <v>0</v>
      </c>
      <c r="BI2860" s="222">
        <f t="shared" si="2843"/>
        <v>2011.7912400000005</v>
      </c>
      <c r="BJ2860" s="222">
        <f t="shared" si="2818"/>
        <v>1428.2</v>
      </c>
      <c r="BK2860" s="223">
        <f t="shared" si="2844"/>
        <v>70.991461320807801</v>
      </c>
      <c r="BL2860" s="222">
        <f t="shared" si="2845"/>
        <v>583.59124000000043</v>
      </c>
    </row>
    <row r="2861" spans="3:64" ht="18.75" x14ac:dyDescent="0.3">
      <c r="C2861" s="393">
        <v>4</v>
      </c>
      <c r="D2861" s="394" t="s">
        <v>19</v>
      </c>
      <c r="E2861" s="252">
        <v>-9.9999999999766942E-4</v>
      </c>
      <c r="F2861" s="213"/>
      <c r="G2861" s="252">
        <f t="shared" si="2819"/>
        <v>-9.9999999999766942E-4</v>
      </c>
      <c r="H2861" s="252">
        <v>0</v>
      </c>
      <c r="I2861" s="254">
        <f t="shared" si="2814"/>
        <v>0</v>
      </c>
      <c r="J2861" s="62">
        <f t="shared" si="2820"/>
        <v>-9.9999999999766942E-4</v>
      </c>
      <c r="K2861" s="252">
        <v>22.14</v>
      </c>
      <c r="L2861" s="57"/>
      <c r="M2861" s="252">
        <f t="shared" si="2821"/>
        <v>22.14</v>
      </c>
      <c r="N2861" s="252">
        <v>14.62</v>
      </c>
      <c r="O2861" s="254">
        <f t="shared" si="2822"/>
        <v>66.03432700993676</v>
      </c>
      <c r="P2861" s="252">
        <f t="shared" si="2815"/>
        <v>7.5200000000000014</v>
      </c>
      <c r="Q2861" s="252">
        <v>7.3800000000000026</v>
      </c>
      <c r="R2861" s="252"/>
      <c r="S2861" s="252">
        <f t="shared" si="2823"/>
        <v>7.3800000000000026</v>
      </c>
      <c r="T2861" s="252">
        <v>5.98</v>
      </c>
      <c r="U2861" s="254">
        <f t="shared" si="2816"/>
        <v>81.029810298102959</v>
      </c>
      <c r="V2861" s="252">
        <f t="shared" si="2824"/>
        <v>1.4000000000000021</v>
      </c>
      <c r="W2861" s="252">
        <v>1.1999999999999995</v>
      </c>
      <c r="X2861" s="252"/>
      <c r="Y2861" s="252">
        <f t="shared" si="2825"/>
        <v>1.1999999999999995</v>
      </c>
      <c r="Z2861" s="252">
        <v>1.2</v>
      </c>
      <c r="AA2861" s="254">
        <f t="shared" si="2826"/>
        <v>100.00000000000004</v>
      </c>
      <c r="AB2861" s="252">
        <f t="shared" si="2827"/>
        <v>0</v>
      </c>
      <c r="AC2861" s="221">
        <v>158.54476000000003</v>
      </c>
      <c r="AD2861" s="221"/>
      <c r="AE2861" s="221">
        <f t="shared" si="2828"/>
        <v>158.54476000000003</v>
      </c>
      <c r="AF2861" s="221">
        <v>116.38</v>
      </c>
      <c r="AG2861" s="220">
        <f t="shared" si="2829"/>
        <v>73.40513808214159</v>
      </c>
      <c r="AH2861" s="221">
        <f t="shared" si="2830"/>
        <v>42.16476000000003</v>
      </c>
      <c r="AI2861" s="221">
        <v>639.97121999999979</v>
      </c>
      <c r="AJ2861" s="321"/>
      <c r="AK2861" s="221">
        <f t="shared" si="2831"/>
        <v>639.97121999999979</v>
      </c>
      <c r="AL2861" s="221">
        <v>205.44</v>
      </c>
      <c r="AM2861" s="220">
        <f t="shared" si="2832"/>
        <v>32.101443561790177</v>
      </c>
      <c r="AN2861" s="221">
        <f t="shared" si="2833"/>
        <v>434.53121999999979</v>
      </c>
      <c r="AO2861" s="221">
        <v>450.63144000000034</v>
      </c>
      <c r="AP2861" s="321"/>
      <c r="AQ2861" s="221">
        <f t="shared" si="2834"/>
        <v>450.63144000000034</v>
      </c>
      <c r="AR2861" s="221">
        <v>400.137</v>
      </c>
      <c r="AS2861" s="220">
        <f t="shared" si="2835"/>
        <v>88.794736558993691</v>
      </c>
      <c r="AT2861" s="221">
        <f t="shared" si="2836"/>
        <v>50.494440000000338</v>
      </c>
      <c r="AU2861" s="221">
        <v>0</v>
      </c>
      <c r="AV2861" s="62"/>
      <c r="AW2861" s="221">
        <f t="shared" si="2837"/>
        <v>0</v>
      </c>
      <c r="AX2861" s="221">
        <v>0</v>
      </c>
      <c r="AY2861" s="220">
        <f t="shared" si="2838"/>
        <v>0</v>
      </c>
      <c r="AZ2861" s="221">
        <f t="shared" si="2839"/>
        <v>0</v>
      </c>
      <c r="BA2861" s="221">
        <v>0</v>
      </c>
      <c r="BB2861" s="221"/>
      <c r="BC2861" s="221">
        <f t="shared" si="2840"/>
        <v>0</v>
      </c>
      <c r="BD2861" s="221">
        <v>0</v>
      </c>
      <c r="BE2861" s="220">
        <f t="shared" si="2841"/>
        <v>0</v>
      </c>
      <c r="BF2861" s="221">
        <f t="shared" si="2842"/>
        <v>0</v>
      </c>
      <c r="BG2861" s="222">
        <f t="shared" si="2817"/>
        <v>1279.8664200000001</v>
      </c>
      <c r="BH2861" s="222">
        <f t="shared" si="2817"/>
        <v>0</v>
      </c>
      <c r="BI2861" s="222">
        <f t="shared" si="2843"/>
        <v>1279.8664200000001</v>
      </c>
      <c r="BJ2861" s="222">
        <f t="shared" si="2818"/>
        <v>743.75699999999995</v>
      </c>
      <c r="BK2861" s="223">
        <f t="shared" si="2844"/>
        <v>58.112080165365995</v>
      </c>
      <c r="BL2861" s="222">
        <f t="shared" si="2845"/>
        <v>536.10942000000011</v>
      </c>
    </row>
    <row r="2862" spans="3:64" ht="18.75" x14ac:dyDescent="0.3">
      <c r="C2862" s="393">
        <v>5</v>
      </c>
      <c r="D2862" s="394" t="s">
        <v>20</v>
      </c>
      <c r="E2862" s="252">
        <v>0</v>
      </c>
      <c r="F2862" s="213"/>
      <c r="G2862" s="252">
        <f t="shared" si="2819"/>
        <v>0</v>
      </c>
      <c r="H2862" s="252">
        <v>0</v>
      </c>
      <c r="I2862" s="254">
        <f t="shared" si="2814"/>
        <v>0</v>
      </c>
      <c r="J2862" s="62">
        <f t="shared" si="2820"/>
        <v>0</v>
      </c>
      <c r="K2862" s="252">
        <v>17.280000000000005</v>
      </c>
      <c r="L2862" s="57"/>
      <c r="M2862" s="252">
        <f t="shared" si="2821"/>
        <v>17.280000000000005</v>
      </c>
      <c r="N2862" s="252">
        <v>17.28</v>
      </c>
      <c r="O2862" s="254">
        <f t="shared" si="2822"/>
        <v>99.999999999999972</v>
      </c>
      <c r="P2862" s="252">
        <f t="shared" si="2815"/>
        <v>0</v>
      </c>
      <c r="Q2862" s="252">
        <v>5.8000000000000016</v>
      </c>
      <c r="R2862" s="252"/>
      <c r="S2862" s="252">
        <f t="shared" si="2823"/>
        <v>5.8000000000000016</v>
      </c>
      <c r="T2862" s="252">
        <v>5.8</v>
      </c>
      <c r="U2862" s="254">
        <f t="shared" si="2816"/>
        <v>99.999999999999972</v>
      </c>
      <c r="V2862" s="252">
        <f t="shared" si="2824"/>
        <v>0</v>
      </c>
      <c r="W2862" s="252">
        <v>0.69999999999999973</v>
      </c>
      <c r="X2862" s="252"/>
      <c r="Y2862" s="252">
        <f t="shared" si="2825"/>
        <v>0.69999999999999973</v>
      </c>
      <c r="Z2862" s="252">
        <v>0.7</v>
      </c>
      <c r="AA2862" s="254">
        <f t="shared" si="2826"/>
        <v>100.00000000000003</v>
      </c>
      <c r="AB2862" s="252">
        <f t="shared" si="2827"/>
        <v>0</v>
      </c>
      <c r="AC2862" s="221">
        <v>128.262</v>
      </c>
      <c r="AD2862" s="221"/>
      <c r="AE2862" s="221">
        <f t="shared" si="2828"/>
        <v>128.262</v>
      </c>
      <c r="AF2862" s="221">
        <v>128.26499999999999</v>
      </c>
      <c r="AG2862" s="220">
        <f t="shared" si="2829"/>
        <v>100.00233896243624</v>
      </c>
      <c r="AH2862" s="221">
        <f t="shared" si="2830"/>
        <v>-2.9999999999859028E-3</v>
      </c>
      <c r="AI2862" s="221">
        <v>450.83868000000007</v>
      </c>
      <c r="AJ2862" s="321"/>
      <c r="AK2862" s="221">
        <f t="shared" si="2831"/>
        <v>450.83868000000007</v>
      </c>
      <c r="AL2862" s="221">
        <v>450.84</v>
      </c>
      <c r="AM2862" s="220">
        <f t="shared" si="2832"/>
        <v>100.00029278765521</v>
      </c>
      <c r="AN2862" s="221">
        <f t="shared" si="2833"/>
        <v>-1.3199999999073952E-3</v>
      </c>
      <c r="AO2862" s="221">
        <v>427.04499999999996</v>
      </c>
      <c r="AP2862" s="321"/>
      <c r="AQ2862" s="221">
        <f t="shared" si="2834"/>
        <v>427.04499999999996</v>
      </c>
      <c r="AR2862" s="221">
        <v>427.05</v>
      </c>
      <c r="AS2862" s="220">
        <f t="shared" si="2835"/>
        <v>100.00117083679707</v>
      </c>
      <c r="AT2862" s="221">
        <f t="shared" si="2836"/>
        <v>-5.0000000000522959E-3</v>
      </c>
      <c r="AU2862" s="221">
        <v>0</v>
      </c>
      <c r="AV2862" s="62"/>
      <c r="AW2862" s="221">
        <f t="shared" si="2837"/>
        <v>0</v>
      </c>
      <c r="AX2862" s="221">
        <v>0</v>
      </c>
      <c r="AY2862" s="220">
        <f t="shared" si="2838"/>
        <v>0</v>
      </c>
      <c r="AZ2862" s="221">
        <f t="shared" si="2839"/>
        <v>0</v>
      </c>
      <c r="BA2862" s="221">
        <v>0</v>
      </c>
      <c r="BB2862" s="221"/>
      <c r="BC2862" s="221">
        <f t="shared" si="2840"/>
        <v>0</v>
      </c>
      <c r="BD2862" s="221">
        <v>0</v>
      </c>
      <c r="BE2862" s="220">
        <f t="shared" si="2841"/>
        <v>0</v>
      </c>
      <c r="BF2862" s="221">
        <f t="shared" si="2842"/>
        <v>0</v>
      </c>
      <c r="BG2862" s="222">
        <f t="shared" si="2817"/>
        <v>1029.9256800000001</v>
      </c>
      <c r="BH2862" s="222">
        <f t="shared" si="2817"/>
        <v>0</v>
      </c>
      <c r="BI2862" s="222">
        <f t="shared" si="2843"/>
        <v>1029.9256800000001</v>
      </c>
      <c r="BJ2862" s="222">
        <f t="shared" si="2818"/>
        <v>1029.9349999999999</v>
      </c>
      <c r="BK2862" s="223">
        <f t="shared" si="2844"/>
        <v>100.00090491966371</v>
      </c>
      <c r="BL2862" s="222">
        <f t="shared" si="2845"/>
        <v>-9.3199999998887506E-3</v>
      </c>
    </row>
    <row r="2863" spans="3:64" ht="18.75" x14ac:dyDescent="0.3">
      <c r="C2863" s="393">
        <v>6</v>
      </c>
      <c r="D2863" s="456" t="s">
        <v>21</v>
      </c>
      <c r="E2863" s="252">
        <v>0</v>
      </c>
      <c r="F2863" s="213">
        <v>3.33</v>
      </c>
      <c r="G2863" s="252">
        <f t="shared" si="2819"/>
        <v>3.33</v>
      </c>
      <c r="H2863" s="252">
        <v>3.33</v>
      </c>
      <c r="I2863" s="254">
        <f t="shared" si="2814"/>
        <v>100</v>
      </c>
      <c r="J2863" s="62">
        <f t="shared" si="2820"/>
        <v>0</v>
      </c>
      <c r="K2863" s="252">
        <v>11.350000000000005</v>
      </c>
      <c r="L2863" s="57"/>
      <c r="M2863" s="252">
        <f t="shared" si="2821"/>
        <v>11.350000000000005</v>
      </c>
      <c r="N2863" s="252">
        <v>0</v>
      </c>
      <c r="O2863" s="254">
        <f t="shared" si="2822"/>
        <v>0</v>
      </c>
      <c r="P2863" s="252">
        <f t="shared" si="2815"/>
        <v>11.350000000000005</v>
      </c>
      <c r="Q2863" s="252">
        <v>5.2399999999999984</v>
      </c>
      <c r="R2863" s="252"/>
      <c r="S2863" s="252">
        <f t="shared" si="2823"/>
        <v>5.2399999999999984</v>
      </c>
      <c r="T2863" s="252">
        <v>0.3</v>
      </c>
      <c r="U2863" s="254">
        <f t="shared" si="2816"/>
        <v>5.7251908396946574</v>
      </c>
      <c r="V2863" s="252">
        <f t="shared" si="2824"/>
        <v>4.9399999999999986</v>
      </c>
      <c r="W2863" s="252">
        <v>7.9999999999999849E-2</v>
      </c>
      <c r="X2863" s="252"/>
      <c r="Y2863" s="252">
        <f t="shared" si="2825"/>
        <v>7.9999999999999849E-2</v>
      </c>
      <c r="Z2863" s="252">
        <v>0.08</v>
      </c>
      <c r="AA2863" s="254">
        <f t="shared" si="2826"/>
        <v>100.0000000000002</v>
      </c>
      <c r="AB2863" s="252">
        <f t="shared" si="2827"/>
        <v>-1.5265566588595902E-16</v>
      </c>
      <c r="AC2863" s="221">
        <v>6.9469399999999837</v>
      </c>
      <c r="AD2863" s="221"/>
      <c r="AE2863" s="221">
        <f t="shared" si="2828"/>
        <v>6.9469399999999837</v>
      </c>
      <c r="AF2863" s="221">
        <v>6.5</v>
      </c>
      <c r="AG2863" s="220">
        <f t="shared" si="2829"/>
        <v>93.566375987125483</v>
      </c>
      <c r="AH2863" s="221">
        <f t="shared" si="2830"/>
        <v>0.44693999999998368</v>
      </c>
      <c r="AI2863" s="221">
        <v>12.041800000000023</v>
      </c>
      <c r="AJ2863" s="321"/>
      <c r="AK2863" s="221">
        <f t="shared" si="2831"/>
        <v>12.041800000000023</v>
      </c>
      <c r="AL2863" s="221">
        <v>7.7</v>
      </c>
      <c r="AM2863" s="220">
        <f t="shared" si="2832"/>
        <v>63.943928648540791</v>
      </c>
      <c r="AN2863" s="221">
        <f t="shared" si="2833"/>
        <v>4.3418000000000232</v>
      </c>
      <c r="AO2863" s="221">
        <v>99.634140000000031</v>
      </c>
      <c r="AP2863" s="321"/>
      <c r="AQ2863" s="221">
        <f t="shared" si="2834"/>
        <v>99.634140000000031</v>
      </c>
      <c r="AR2863" s="221">
        <v>29.75</v>
      </c>
      <c r="AS2863" s="220">
        <f t="shared" si="2835"/>
        <v>29.85924302653688</v>
      </c>
      <c r="AT2863" s="221">
        <f t="shared" si="2836"/>
        <v>69.884140000000031</v>
      </c>
      <c r="AU2863" s="221">
        <v>0</v>
      </c>
      <c r="AV2863" s="62"/>
      <c r="AW2863" s="221">
        <f t="shared" si="2837"/>
        <v>0</v>
      </c>
      <c r="AX2863" s="221">
        <v>0</v>
      </c>
      <c r="AY2863" s="220">
        <f t="shared" si="2838"/>
        <v>0</v>
      </c>
      <c r="AZ2863" s="221">
        <f t="shared" si="2839"/>
        <v>0</v>
      </c>
      <c r="BA2863" s="221">
        <v>0</v>
      </c>
      <c r="BB2863" s="221"/>
      <c r="BC2863" s="221">
        <f t="shared" si="2840"/>
        <v>0</v>
      </c>
      <c r="BD2863" s="221">
        <v>0</v>
      </c>
      <c r="BE2863" s="220">
        <f t="shared" si="2841"/>
        <v>0</v>
      </c>
      <c r="BF2863" s="221">
        <f t="shared" si="2842"/>
        <v>0</v>
      </c>
      <c r="BG2863" s="222">
        <f t="shared" si="2817"/>
        <v>135.29288000000003</v>
      </c>
      <c r="BH2863" s="222">
        <f t="shared" si="2817"/>
        <v>3.33</v>
      </c>
      <c r="BI2863" s="222">
        <f t="shared" si="2843"/>
        <v>138.62288000000004</v>
      </c>
      <c r="BJ2863" s="222">
        <f t="shared" si="2818"/>
        <v>47.66</v>
      </c>
      <c r="BK2863" s="223">
        <f t="shared" si="2844"/>
        <v>34.381048785020177</v>
      </c>
      <c r="BL2863" s="222">
        <f t="shared" si="2845"/>
        <v>90.962880000000041</v>
      </c>
    </row>
    <row r="2864" spans="3:64" ht="18.75" x14ac:dyDescent="0.3">
      <c r="C2864" s="393">
        <v>7</v>
      </c>
      <c r="D2864" s="394" t="s">
        <v>22</v>
      </c>
      <c r="E2864" s="252">
        <v>0</v>
      </c>
      <c r="F2864" s="213">
        <v>3.34</v>
      </c>
      <c r="G2864" s="252">
        <f t="shared" si="2819"/>
        <v>3.34</v>
      </c>
      <c r="H2864" s="252">
        <v>3.34</v>
      </c>
      <c r="I2864" s="254">
        <f t="shared" si="2814"/>
        <v>100</v>
      </c>
      <c r="J2864" s="62">
        <f t="shared" si="2820"/>
        <v>0</v>
      </c>
      <c r="K2864" s="252">
        <v>25.419999999999987</v>
      </c>
      <c r="L2864" s="57"/>
      <c r="M2864" s="252">
        <f t="shared" si="2821"/>
        <v>25.419999999999987</v>
      </c>
      <c r="N2864" s="252">
        <v>18.27</v>
      </c>
      <c r="O2864" s="254">
        <f t="shared" si="2822"/>
        <v>71.872541306058253</v>
      </c>
      <c r="P2864" s="252">
        <f t="shared" si="2815"/>
        <v>7.1499999999999879</v>
      </c>
      <c r="Q2864" s="252">
        <v>3.9799999999999969</v>
      </c>
      <c r="R2864" s="252"/>
      <c r="S2864" s="252">
        <f t="shared" si="2823"/>
        <v>3.9799999999999969</v>
      </c>
      <c r="T2864" s="252">
        <v>2.2999999999999998</v>
      </c>
      <c r="U2864" s="254">
        <f t="shared" si="2816"/>
        <v>57.78894472361813</v>
      </c>
      <c r="V2864" s="252">
        <f t="shared" si="2824"/>
        <v>1.6799999999999971</v>
      </c>
      <c r="W2864" s="252">
        <v>0.44999999999999929</v>
      </c>
      <c r="X2864" s="252"/>
      <c r="Y2864" s="252">
        <f t="shared" si="2825"/>
        <v>0.44999999999999929</v>
      </c>
      <c r="Z2864" s="252">
        <v>0.33</v>
      </c>
      <c r="AA2864" s="254">
        <f t="shared" si="2826"/>
        <v>73.333333333333456</v>
      </c>
      <c r="AB2864" s="252">
        <f t="shared" si="2827"/>
        <v>0.11999999999999927</v>
      </c>
      <c r="AC2864" s="221">
        <v>43.044719999999984</v>
      </c>
      <c r="AD2864" s="221"/>
      <c r="AE2864" s="221">
        <f t="shared" si="2828"/>
        <v>43.044719999999984</v>
      </c>
      <c r="AF2864" s="221">
        <v>41.77</v>
      </c>
      <c r="AG2864" s="220">
        <f t="shared" si="2829"/>
        <v>97.038614724407594</v>
      </c>
      <c r="AH2864" s="221">
        <f t="shared" si="2830"/>
        <v>1.2747199999999808</v>
      </c>
      <c r="AI2864" s="221">
        <v>223.24484000000007</v>
      </c>
      <c r="AJ2864" s="321"/>
      <c r="AK2864" s="221">
        <f t="shared" si="2831"/>
        <v>223.24484000000007</v>
      </c>
      <c r="AL2864" s="221">
        <v>206.19</v>
      </c>
      <c r="AM2864" s="220">
        <f t="shared" si="2832"/>
        <v>92.360477402299608</v>
      </c>
      <c r="AN2864" s="221">
        <f t="shared" si="2833"/>
        <v>17.05484000000007</v>
      </c>
      <c r="AO2864" s="221">
        <v>155.41365999999994</v>
      </c>
      <c r="AP2864" s="321"/>
      <c r="AQ2864" s="221">
        <f t="shared" si="2834"/>
        <v>155.41365999999994</v>
      </c>
      <c r="AR2864" s="221">
        <v>145.69</v>
      </c>
      <c r="AS2864" s="220">
        <f t="shared" si="2835"/>
        <v>93.743368504415926</v>
      </c>
      <c r="AT2864" s="221">
        <f t="shared" si="2836"/>
        <v>9.7236599999999385</v>
      </c>
      <c r="AU2864" s="221">
        <v>0</v>
      </c>
      <c r="AV2864" s="62"/>
      <c r="AW2864" s="221">
        <f t="shared" si="2837"/>
        <v>0</v>
      </c>
      <c r="AX2864" s="221">
        <v>0</v>
      </c>
      <c r="AY2864" s="220">
        <f t="shared" si="2838"/>
        <v>0</v>
      </c>
      <c r="AZ2864" s="221">
        <f t="shared" si="2839"/>
        <v>0</v>
      </c>
      <c r="BA2864" s="221">
        <v>0</v>
      </c>
      <c r="BB2864" s="221"/>
      <c r="BC2864" s="221">
        <f t="shared" si="2840"/>
        <v>0</v>
      </c>
      <c r="BD2864" s="221">
        <v>0</v>
      </c>
      <c r="BE2864" s="220">
        <f t="shared" si="2841"/>
        <v>0</v>
      </c>
      <c r="BF2864" s="221">
        <f t="shared" si="2842"/>
        <v>0</v>
      </c>
      <c r="BG2864" s="222">
        <f t="shared" si="2817"/>
        <v>451.55322000000001</v>
      </c>
      <c r="BH2864" s="222">
        <f t="shared" si="2817"/>
        <v>3.34</v>
      </c>
      <c r="BI2864" s="222">
        <f t="shared" si="2843"/>
        <v>454.89321999999999</v>
      </c>
      <c r="BJ2864" s="222">
        <f t="shared" si="2818"/>
        <v>417.89</v>
      </c>
      <c r="BK2864" s="223">
        <f t="shared" si="2844"/>
        <v>91.865515164196125</v>
      </c>
      <c r="BL2864" s="222">
        <f t="shared" si="2845"/>
        <v>37.003219999999999</v>
      </c>
    </row>
    <row r="2865" spans="3:64" ht="18.75" x14ac:dyDescent="0.3">
      <c r="C2865" s="393">
        <v>8</v>
      </c>
      <c r="D2865" s="394" t="s">
        <v>23</v>
      </c>
      <c r="E2865" s="252">
        <v>0</v>
      </c>
      <c r="F2865" s="213"/>
      <c r="G2865" s="252">
        <f t="shared" si="2819"/>
        <v>0</v>
      </c>
      <c r="H2865" s="252">
        <v>0</v>
      </c>
      <c r="I2865" s="254">
        <f t="shared" si="2814"/>
        <v>0</v>
      </c>
      <c r="J2865" s="62">
        <f t="shared" si="2820"/>
        <v>0</v>
      </c>
      <c r="K2865" s="252">
        <v>5.4000000000000039</v>
      </c>
      <c r="L2865" s="57"/>
      <c r="M2865" s="252">
        <f t="shared" si="2821"/>
        <v>5.4000000000000039</v>
      </c>
      <c r="N2865" s="252">
        <v>1.44</v>
      </c>
      <c r="O2865" s="254">
        <f t="shared" si="2822"/>
        <v>26.666666666666643</v>
      </c>
      <c r="P2865" s="252">
        <f t="shared" si="2815"/>
        <v>3.960000000000004</v>
      </c>
      <c r="Q2865" s="252">
        <v>1.7999999999999998</v>
      </c>
      <c r="R2865" s="252"/>
      <c r="S2865" s="252">
        <f t="shared" si="2823"/>
        <v>1.7999999999999998</v>
      </c>
      <c r="T2865" s="252">
        <v>1.23</v>
      </c>
      <c r="U2865" s="254">
        <f t="shared" si="2816"/>
        <v>68.333333333333329</v>
      </c>
      <c r="V2865" s="252">
        <f t="shared" si="2824"/>
        <v>0.56999999999999984</v>
      </c>
      <c r="W2865" s="252">
        <v>0.29999999999999982</v>
      </c>
      <c r="X2865" s="252"/>
      <c r="Y2865" s="252">
        <f t="shared" si="2825"/>
        <v>0.29999999999999982</v>
      </c>
      <c r="Z2865" s="252">
        <v>0.3</v>
      </c>
      <c r="AA2865" s="254">
        <f t="shared" si="2826"/>
        <v>100.00000000000004</v>
      </c>
      <c r="AB2865" s="252">
        <f t="shared" si="2827"/>
        <v>0</v>
      </c>
      <c r="AC2865" s="221">
        <v>2.06036000000001</v>
      </c>
      <c r="AD2865" s="221"/>
      <c r="AE2865" s="221">
        <f t="shared" si="2828"/>
        <v>2.06036000000001</v>
      </c>
      <c r="AF2865" s="221">
        <v>2.06</v>
      </c>
      <c r="AG2865" s="220">
        <f t="shared" si="2829"/>
        <v>99.982527325321314</v>
      </c>
      <c r="AH2865" s="221">
        <f t="shared" si="2830"/>
        <v>3.6000000000990795E-4</v>
      </c>
      <c r="AI2865" s="221">
        <v>110.39052000000004</v>
      </c>
      <c r="AJ2865" s="321"/>
      <c r="AK2865" s="221">
        <f t="shared" si="2831"/>
        <v>110.39052000000004</v>
      </c>
      <c r="AL2865" s="221">
        <v>80.37</v>
      </c>
      <c r="AM2865" s="220">
        <f t="shared" si="2832"/>
        <v>72.805164791324444</v>
      </c>
      <c r="AN2865" s="221">
        <f t="shared" si="2833"/>
        <v>30.020520000000033</v>
      </c>
      <c r="AO2865" s="221">
        <v>101.67990000000006</v>
      </c>
      <c r="AP2865" s="321"/>
      <c r="AQ2865" s="221">
        <f t="shared" si="2834"/>
        <v>101.67990000000006</v>
      </c>
      <c r="AR2865" s="221">
        <v>73.917000000000002</v>
      </c>
      <c r="AS2865" s="220">
        <f t="shared" si="2835"/>
        <v>72.695783532438512</v>
      </c>
      <c r="AT2865" s="221">
        <f t="shared" si="2836"/>
        <v>27.762900000000059</v>
      </c>
      <c r="AU2865" s="221">
        <v>0</v>
      </c>
      <c r="AV2865" s="62"/>
      <c r="AW2865" s="221">
        <f t="shared" si="2837"/>
        <v>0</v>
      </c>
      <c r="AX2865" s="221">
        <v>0</v>
      </c>
      <c r="AY2865" s="220">
        <f t="shared" si="2838"/>
        <v>0</v>
      </c>
      <c r="AZ2865" s="221">
        <f t="shared" si="2839"/>
        <v>0</v>
      </c>
      <c r="BA2865" s="221">
        <v>0</v>
      </c>
      <c r="BB2865" s="221"/>
      <c r="BC2865" s="221">
        <f t="shared" si="2840"/>
        <v>0</v>
      </c>
      <c r="BD2865" s="221">
        <v>0</v>
      </c>
      <c r="BE2865" s="220">
        <f t="shared" si="2841"/>
        <v>0</v>
      </c>
      <c r="BF2865" s="221">
        <f t="shared" si="2842"/>
        <v>0</v>
      </c>
      <c r="BG2865" s="222">
        <f t="shared" si="2817"/>
        <v>221.6307800000001</v>
      </c>
      <c r="BH2865" s="222">
        <f t="shared" si="2817"/>
        <v>0</v>
      </c>
      <c r="BI2865" s="222">
        <f t="shared" si="2843"/>
        <v>221.6307800000001</v>
      </c>
      <c r="BJ2865" s="222">
        <f t="shared" si="2818"/>
        <v>159.31700000000001</v>
      </c>
      <c r="BK2865" s="223">
        <f t="shared" si="2844"/>
        <v>71.883968463225159</v>
      </c>
      <c r="BL2865" s="222">
        <f t="shared" si="2845"/>
        <v>62.313780000000094</v>
      </c>
    </row>
    <row r="2866" spans="3:64" ht="18.75" x14ac:dyDescent="0.3">
      <c r="C2866" s="393">
        <v>9</v>
      </c>
      <c r="D2866" s="394" t="s">
        <v>24</v>
      </c>
      <c r="E2866" s="252">
        <v>0.17611999999999883</v>
      </c>
      <c r="F2866" s="252"/>
      <c r="G2866" s="252">
        <f t="shared" si="2819"/>
        <v>0.17611999999999883</v>
      </c>
      <c r="H2866" s="252">
        <v>0</v>
      </c>
      <c r="I2866" s="254">
        <f t="shared" si="2814"/>
        <v>0</v>
      </c>
      <c r="J2866" s="62">
        <f t="shared" si="2820"/>
        <v>0.17611999999999883</v>
      </c>
      <c r="K2866" s="252">
        <v>29.360000000000007</v>
      </c>
      <c r="L2866" s="57"/>
      <c r="M2866" s="252">
        <f t="shared" si="2821"/>
        <v>29.360000000000007</v>
      </c>
      <c r="N2866" s="252">
        <v>14.71</v>
      </c>
      <c r="O2866" s="254">
        <f t="shared" si="2822"/>
        <v>50.102179836512249</v>
      </c>
      <c r="P2866" s="408">
        <f t="shared" si="2815"/>
        <v>14.650000000000006</v>
      </c>
      <c r="Q2866" s="252">
        <v>9.07</v>
      </c>
      <c r="R2866" s="252"/>
      <c r="S2866" s="252">
        <f t="shared" si="2823"/>
        <v>9.07</v>
      </c>
      <c r="T2866" s="252">
        <v>6.72</v>
      </c>
      <c r="U2866" s="254">
        <f t="shared" si="2816"/>
        <v>74.090407938257982</v>
      </c>
      <c r="V2866" s="252">
        <f t="shared" si="2824"/>
        <v>2.3500000000000005</v>
      </c>
      <c r="W2866" s="252">
        <v>1.350000000000001</v>
      </c>
      <c r="X2866" s="252"/>
      <c r="Y2866" s="252">
        <f t="shared" si="2825"/>
        <v>1.350000000000001</v>
      </c>
      <c r="Z2866" s="252">
        <v>1.2</v>
      </c>
      <c r="AA2866" s="254">
        <f t="shared" si="2826"/>
        <v>88.888888888888815</v>
      </c>
      <c r="AB2866" s="252">
        <v>1.1000000000000001</v>
      </c>
      <c r="AC2866" s="221">
        <v>220.73183999999998</v>
      </c>
      <c r="AD2866" s="221"/>
      <c r="AE2866" s="221">
        <f t="shared" si="2828"/>
        <v>220.73183999999998</v>
      </c>
      <c r="AF2866" s="221">
        <v>147.072</v>
      </c>
      <c r="AG2866" s="220">
        <f t="shared" si="2829"/>
        <v>66.629263816221538</v>
      </c>
      <c r="AH2866" s="221">
        <f t="shared" si="2830"/>
        <v>73.659839999999974</v>
      </c>
      <c r="AI2866" s="221">
        <v>701.28738000000033</v>
      </c>
      <c r="AJ2866" s="321"/>
      <c r="AK2866" s="221">
        <f t="shared" si="2831"/>
        <v>701.28738000000033</v>
      </c>
      <c r="AL2866" s="221">
        <v>370.74</v>
      </c>
      <c r="AM2866" s="220">
        <f t="shared" si="2832"/>
        <v>52.865631205284181</v>
      </c>
      <c r="AN2866" s="221">
        <f t="shared" si="2833"/>
        <v>330.54738000000032</v>
      </c>
      <c r="AO2866" s="221">
        <v>618.90350000000012</v>
      </c>
      <c r="AP2866" s="321"/>
      <c r="AQ2866" s="221">
        <f t="shared" si="2834"/>
        <v>618.90350000000012</v>
      </c>
      <c r="AR2866" s="221">
        <v>384.05</v>
      </c>
      <c r="AS2866" s="220">
        <f t="shared" si="2835"/>
        <v>62.053292637705226</v>
      </c>
      <c r="AT2866" s="221">
        <f t="shared" si="2836"/>
        <v>234.85350000000011</v>
      </c>
      <c r="AU2866" s="221">
        <v>0</v>
      </c>
      <c r="AV2866" s="62"/>
      <c r="AW2866" s="221">
        <f t="shared" si="2837"/>
        <v>0</v>
      </c>
      <c r="AX2866" s="221">
        <v>0</v>
      </c>
      <c r="AY2866" s="220">
        <f t="shared" si="2838"/>
        <v>0</v>
      </c>
      <c r="AZ2866" s="221">
        <f t="shared" si="2839"/>
        <v>0</v>
      </c>
      <c r="BA2866" s="221">
        <v>0</v>
      </c>
      <c r="BB2866" s="221"/>
      <c r="BC2866" s="221">
        <f t="shared" si="2840"/>
        <v>0</v>
      </c>
      <c r="BD2866" s="221">
        <v>0</v>
      </c>
      <c r="BE2866" s="220">
        <f t="shared" si="2841"/>
        <v>0</v>
      </c>
      <c r="BF2866" s="221">
        <f t="shared" si="2842"/>
        <v>0</v>
      </c>
      <c r="BG2866" s="222">
        <f t="shared" si="2817"/>
        <v>1580.8788400000003</v>
      </c>
      <c r="BH2866" s="222">
        <f t="shared" si="2817"/>
        <v>0</v>
      </c>
      <c r="BI2866" s="222">
        <f t="shared" si="2843"/>
        <v>1580.8788400000003</v>
      </c>
      <c r="BJ2866" s="222">
        <f t="shared" si="2818"/>
        <v>924.49200000000008</v>
      </c>
      <c r="BK2866" s="223">
        <f t="shared" si="2844"/>
        <v>58.479623903372627</v>
      </c>
      <c r="BL2866" s="222">
        <f t="shared" si="2845"/>
        <v>656.38684000000023</v>
      </c>
    </row>
    <row r="2867" spans="3:64" ht="18.75" x14ac:dyDescent="0.3">
      <c r="C2867" s="393">
        <v>10</v>
      </c>
      <c r="D2867" s="394" t="s">
        <v>25</v>
      </c>
      <c r="E2867" s="252">
        <v>0</v>
      </c>
      <c r="F2867" s="252"/>
      <c r="G2867" s="252">
        <f t="shared" si="2819"/>
        <v>0</v>
      </c>
      <c r="H2867" s="453">
        <v>0</v>
      </c>
      <c r="I2867" s="254">
        <f t="shared" si="2814"/>
        <v>0</v>
      </c>
      <c r="J2867" s="62">
        <f t="shared" si="2820"/>
        <v>0</v>
      </c>
      <c r="K2867" s="252">
        <v>3.3699999999999903</v>
      </c>
      <c r="L2867" s="57"/>
      <c r="M2867" s="252">
        <f t="shared" si="2821"/>
        <v>3.3699999999999903</v>
      </c>
      <c r="N2867" s="252">
        <v>3.31</v>
      </c>
      <c r="O2867" s="254">
        <f t="shared" si="2822"/>
        <v>98.219584569733215</v>
      </c>
      <c r="P2867" s="252">
        <f t="shared" si="2815"/>
        <v>5.9999999999990283E-2</v>
      </c>
      <c r="Q2867" s="252">
        <v>1.6500000000000021</v>
      </c>
      <c r="R2867" s="252"/>
      <c r="S2867" s="252">
        <f t="shared" si="2823"/>
        <v>1.6500000000000021</v>
      </c>
      <c r="T2867" s="252">
        <v>1.53</v>
      </c>
      <c r="U2867" s="254">
        <f t="shared" si="2816"/>
        <v>92.72727272727262</v>
      </c>
      <c r="V2867" s="252">
        <f t="shared" si="2824"/>
        <v>0.1200000000000021</v>
      </c>
      <c r="W2867" s="252">
        <v>0</v>
      </c>
      <c r="X2867" s="252"/>
      <c r="Y2867" s="252">
        <f t="shared" si="2825"/>
        <v>0</v>
      </c>
      <c r="Z2867" s="252">
        <v>0</v>
      </c>
      <c r="AA2867" s="254">
        <f t="shared" si="2826"/>
        <v>0</v>
      </c>
      <c r="AB2867" s="252">
        <f t="shared" ref="AB2867:AB2887" si="2846">Y2867-Z2867</f>
        <v>0</v>
      </c>
      <c r="AC2867" s="221">
        <v>21.448000000000008</v>
      </c>
      <c r="AD2867" s="221"/>
      <c r="AE2867" s="221">
        <f t="shared" si="2828"/>
        <v>21.448000000000008</v>
      </c>
      <c r="AF2867" s="444">
        <v>17.329999999999998</v>
      </c>
      <c r="AG2867" s="220">
        <f t="shared" si="2829"/>
        <v>80.800074599030182</v>
      </c>
      <c r="AH2867" s="221">
        <f t="shared" si="2830"/>
        <v>4.1180000000000092</v>
      </c>
      <c r="AI2867" s="221">
        <v>71.737339999999904</v>
      </c>
      <c r="AJ2867" s="321"/>
      <c r="AK2867" s="221">
        <f t="shared" si="2831"/>
        <v>71.737339999999904</v>
      </c>
      <c r="AL2867" s="466">
        <v>60.39</v>
      </c>
      <c r="AM2867" s="220">
        <f t="shared" si="2832"/>
        <v>84.18210098116279</v>
      </c>
      <c r="AN2867" s="221">
        <f t="shared" si="2833"/>
        <v>11.347339999999903</v>
      </c>
      <c r="AO2867" s="221">
        <v>74.111160000000154</v>
      </c>
      <c r="AP2867" s="321"/>
      <c r="AQ2867" s="221">
        <f t="shared" si="2834"/>
        <v>74.111160000000154</v>
      </c>
      <c r="AR2867" s="221">
        <v>66.42</v>
      </c>
      <c r="AS2867" s="220">
        <f t="shared" si="2835"/>
        <v>89.622129784501908</v>
      </c>
      <c r="AT2867" s="221">
        <f t="shared" si="2836"/>
        <v>7.6911600000001528</v>
      </c>
      <c r="AU2867" s="221">
        <v>1.7763568394002505E-15</v>
      </c>
      <c r="AV2867" s="62"/>
      <c r="AW2867" s="221">
        <f t="shared" si="2837"/>
        <v>1.7763568394002505E-15</v>
      </c>
      <c r="AX2867" s="221">
        <v>0</v>
      </c>
      <c r="AY2867" s="220">
        <f t="shared" si="2838"/>
        <v>0</v>
      </c>
      <c r="AZ2867" s="221">
        <f t="shared" si="2839"/>
        <v>1.7763568394002505E-15</v>
      </c>
      <c r="BA2867" s="221">
        <v>53.82777999999999</v>
      </c>
      <c r="BB2867" s="221"/>
      <c r="BC2867" s="221">
        <f>BA2867+BB2867</f>
        <v>53.82777999999999</v>
      </c>
      <c r="BD2867" s="221">
        <v>41.4</v>
      </c>
      <c r="BE2867" s="220">
        <f t="shared" si="2841"/>
        <v>76.911958843556263</v>
      </c>
      <c r="BF2867" s="221">
        <f t="shared" si="2842"/>
        <v>12.427779999999991</v>
      </c>
      <c r="BG2867" s="222">
        <f t="shared" si="2817"/>
        <v>226.14428000000004</v>
      </c>
      <c r="BH2867" s="222">
        <f t="shared" si="2817"/>
        <v>0</v>
      </c>
      <c r="BI2867" s="222">
        <f t="shared" si="2843"/>
        <v>226.14428000000004</v>
      </c>
      <c r="BJ2867" s="222">
        <f t="shared" si="2818"/>
        <v>190.38</v>
      </c>
      <c r="BK2867" s="223">
        <f t="shared" si="2844"/>
        <v>84.185193629482896</v>
      </c>
      <c r="BL2867" s="222">
        <f t="shared" si="2845"/>
        <v>35.764280000000042</v>
      </c>
    </row>
    <row r="2868" spans="3:64" ht="26.25" x14ac:dyDescent="0.4">
      <c r="C2868" s="393">
        <v>11</v>
      </c>
      <c r="D2868" s="394" t="s">
        <v>26</v>
      </c>
      <c r="E2868" s="252">
        <v>-4.3599999999983652E-3</v>
      </c>
      <c r="F2868" s="252"/>
      <c r="G2868" s="252">
        <f t="shared" si="2819"/>
        <v>-4.3599999999983652E-3</v>
      </c>
      <c r="H2868" s="252">
        <v>0</v>
      </c>
      <c r="I2868" s="254">
        <f t="shared" si="2814"/>
        <v>0</v>
      </c>
      <c r="J2868" s="62">
        <f t="shared" si="2820"/>
        <v>-4.3599999999983652E-3</v>
      </c>
      <c r="K2868" s="252">
        <v>5.8799999999999955</v>
      </c>
      <c r="L2868" s="67"/>
      <c r="M2868" s="252">
        <f t="shared" si="2821"/>
        <v>5.8799999999999955</v>
      </c>
      <c r="N2868" s="252">
        <v>5.88</v>
      </c>
      <c r="O2868" s="254">
        <f t="shared" si="2822"/>
        <v>100.00000000000007</v>
      </c>
      <c r="P2868" s="252">
        <f t="shared" si="2815"/>
        <v>0</v>
      </c>
      <c r="Q2868" s="252">
        <v>2.490000000000002</v>
      </c>
      <c r="R2868" s="252"/>
      <c r="S2868" s="252">
        <f t="shared" si="2823"/>
        <v>2.490000000000002</v>
      </c>
      <c r="T2868" s="252">
        <v>2.4900000000000002</v>
      </c>
      <c r="U2868" s="254">
        <f t="shared" si="2816"/>
        <v>99.999999999999929</v>
      </c>
      <c r="V2868" s="252">
        <f t="shared" si="2824"/>
        <v>0</v>
      </c>
      <c r="W2868" s="252">
        <v>2.1900000000000022</v>
      </c>
      <c r="X2868" s="252"/>
      <c r="Y2868" s="252">
        <f t="shared" si="2825"/>
        <v>2.1900000000000022</v>
      </c>
      <c r="Z2868" s="252">
        <v>2.19</v>
      </c>
      <c r="AA2868" s="254">
        <f t="shared" si="2826"/>
        <v>99.999999999999901</v>
      </c>
      <c r="AB2868" s="252">
        <f t="shared" si="2846"/>
        <v>0</v>
      </c>
      <c r="AC2868" s="221">
        <v>24.714560000000006</v>
      </c>
      <c r="AD2868" s="221"/>
      <c r="AE2868" s="221">
        <f t="shared" si="2828"/>
        <v>24.714560000000006</v>
      </c>
      <c r="AF2868" s="221">
        <v>21.5</v>
      </c>
      <c r="AG2868" s="220">
        <f t="shared" si="2829"/>
        <v>86.993254178913134</v>
      </c>
      <c r="AH2868" s="221">
        <f t="shared" si="2830"/>
        <v>3.2145600000000059</v>
      </c>
      <c r="AI2868" s="221">
        <v>662.52209999999968</v>
      </c>
      <c r="AJ2868" s="321"/>
      <c r="AK2868" s="221">
        <f t="shared" si="2831"/>
        <v>662.52209999999968</v>
      </c>
      <c r="AL2868" s="221">
        <v>632.29999999999995</v>
      </c>
      <c r="AM2868" s="220">
        <f t="shared" si="2832"/>
        <v>95.43832575547296</v>
      </c>
      <c r="AN2868" s="221">
        <f t="shared" si="2833"/>
        <v>30.222099999999728</v>
      </c>
      <c r="AO2868" s="221">
        <v>125.0453200000004</v>
      </c>
      <c r="AP2868" s="321"/>
      <c r="AQ2868" s="221">
        <f t="shared" si="2834"/>
        <v>125.0453200000004</v>
      </c>
      <c r="AR2868" s="221">
        <v>123.84</v>
      </c>
      <c r="AS2868" s="220">
        <f t="shared" si="2835"/>
        <v>99.036093473949776</v>
      </c>
      <c r="AT2868" s="221">
        <f t="shared" si="2836"/>
        <v>1.2053200000003983</v>
      </c>
      <c r="AU2868" s="221">
        <v>0</v>
      </c>
      <c r="AV2868" s="62"/>
      <c r="AW2868" s="221">
        <f t="shared" si="2837"/>
        <v>0</v>
      </c>
      <c r="AX2868" s="221">
        <v>0</v>
      </c>
      <c r="AY2868" s="220">
        <f t="shared" si="2838"/>
        <v>0</v>
      </c>
      <c r="AZ2868" s="221">
        <f t="shared" si="2839"/>
        <v>0</v>
      </c>
      <c r="BA2868" s="221">
        <v>17.935259999999996</v>
      </c>
      <c r="BB2868" s="221"/>
      <c r="BC2868" s="221">
        <f t="shared" ref="BC2868:BC2887" si="2847">BA2868+BB2868</f>
        <v>17.935259999999996</v>
      </c>
      <c r="BD2868" s="503">
        <v>12.34</v>
      </c>
      <c r="BE2868" s="220">
        <f t="shared" si="2841"/>
        <v>68.803017073630386</v>
      </c>
      <c r="BF2868" s="221">
        <f t="shared" si="2842"/>
        <v>5.5952599999999961</v>
      </c>
      <c r="BG2868" s="222">
        <f t="shared" si="2817"/>
        <v>840.7728800000001</v>
      </c>
      <c r="BH2868" s="222">
        <f t="shared" si="2817"/>
        <v>0</v>
      </c>
      <c r="BI2868" s="222">
        <f t="shared" si="2843"/>
        <v>840.7728800000001</v>
      </c>
      <c r="BJ2868" s="222">
        <f t="shared" si="2818"/>
        <v>800.54</v>
      </c>
      <c r="BK2868" s="223">
        <f t="shared" si="2844"/>
        <v>95.214774291958591</v>
      </c>
      <c r="BL2868" s="222">
        <f t="shared" si="2845"/>
        <v>40.232880000000137</v>
      </c>
    </row>
    <row r="2869" spans="3:64" ht="18.75" x14ac:dyDescent="0.3">
      <c r="C2869" s="393">
        <v>12</v>
      </c>
      <c r="D2869" s="394" t="s">
        <v>27</v>
      </c>
      <c r="E2869" s="252">
        <v>0</v>
      </c>
      <c r="F2869" s="213"/>
      <c r="G2869" s="252">
        <f t="shared" si="2819"/>
        <v>0</v>
      </c>
      <c r="H2869" s="451">
        <v>0</v>
      </c>
      <c r="I2869" s="254">
        <f t="shared" si="2814"/>
        <v>0</v>
      </c>
      <c r="J2869" s="62">
        <f t="shared" si="2820"/>
        <v>0</v>
      </c>
      <c r="K2869" s="252">
        <v>21.790000000000013</v>
      </c>
      <c r="L2869" s="57"/>
      <c r="M2869" s="252">
        <f t="shared" si="2821"/>
        <v>21.790000000000013</v>
      </c>
      <c r="N2869" s="252">
        <v>13.51</v>
      </c>
      <c r="O2869" s="254">
        <f t="shared" si="2822"/>
        <v>62.000917852225754</v>
      </c>
      <c r="P2869" s="252">
        <f t="shared" si="2815"/>
        <v>8.2800000000000136</v>
      </c>
      <c r="Q2869" s="252">
        <v>4.9500000000000011</v>
      </c>
      <c r="R2869" s="252"/>
      <c r="S2869" s="252">
        <f t="shared" si="2823"/>
        <v>4.9500000000000011</v>
      </c>
      <c r="T2869" s="252">
        <v>4.95</v>
      </c>
      <c r="U2869" s="254">
        <f t="shared" si="2816"/>
        <v>99.999999999999972</v>
      </c>
      <c r="V2869" s="252">
        <f t="shared" si="2824"/>
        <v>0</v>
      </c>
      <c r="W2869" s="252">
        <v>0</v>
      </c>
      <c r="X2869" s="252"/>
      <c r="Y2869" s="252">
        <f t="shared" si="2825"/>
        <v>0</v>
      </c>
      <c r="Z2869" s="252">
        <v>0</v>
      </c>
      <c r="AA2869" s="254">
        <f t="shared" si="2826"/>
        <v>0</v>
      </c>
      <c r="AB2869" s="252">
        <f t="shared" si="2846"/>
        <v>0</v>
      </c>
      <c r="AC2869" s="221">
        <v>116.94184</v>
      </c>
      <c r="AD2869" s="221"/>
      <c r="AE2869" s="221">
        <f t="shared" si="2828"/>
        <v>116.94184</v>
      </c>
      <c r="AF2869" s="221">
        <v>57.31</v>
      </c>
      <c r="AG2869" s="220">
        <f t="shared" si="2829"/>
        <v>49.007267202226338</v>
      </c>
      <c r="AH2869" s="221">
        <f t="shared" si="2830"/>
        <v>59.631839999999997</v>
      </c>
      <c r="AI2869" s="221">
        <v>499.64585999999997</v>
      </c>
      <c r="AJ2869" s="321"/>
      <c r="AK2869" s="221">
        <f t="shared" si="2831"/>
        <v>499.64585999999997</v>
      </c>
      <c r="AL2869" s="221">
        <v>366.77</v>
      </c>
      <c r="AM2869" s="220">
        <f t="shared" si="2832"/>
        <v>73.40599199601094</v>
      </c>
      <c r="AN2869" s="221">
        <f t="shared" si="2833"/>
        <v>132.87585999999999</v>
      </c>
      <c r="AO2869" s="221">
        <v>501.80797999999993</v>
      </c>
      <c r="AP2869" s="321"/>
      <c r="AQ2869" s="221">
        <f t="shared" si="2834"/>
        <v>501.80797999999993</v>
      </c>
      <c r="AR2869" s="221">
        <v>325.48</v>
      </c>
      <c r="AS2869" s="220">
        <f t="shared" si="2835"/>
        <v>64.861463542289627</v>
      </c>
      <c r="AT2869" s="221">
        <f t="shared" si="2836"/>
        <v>176.32797999999991</v>
      </c>
      <c r="AU2869" s="221">
        <v>0</v>
      </c>
      <c r="AV2869" s="62"/>
      <c r="AW2869" s="221">
        <f t="shared" si="2837"/>
        <v>0</v>
      </c>
      <c r="AX2869" s="221">
        <v>0</v>
      </c>
      <c r="AY2869" s="220">
        <f t="shared" si="2838"/>
        <v>0</v>
      </c>
      <c r="AZ2869" s="221">
        <f t="shared" si="2839"/>
        <v>0</v>
      </c>
      <c r="BA2869" s="221">
        <v>0</v>
      </c>
      <c r="BB2869" s="221"/>
      <c r="BC2869" s="221">
        <f t="shared" si="2847"/>
        <v>0</v>
      </c>
      <c r="BD2869" s="221">
        <v>0</v>
      </c>
      <c r="BE2869" s="220">
        <f t="shared" si="2841"/>
        <v>0</v>
      </c>
      <c r="BF2869" s="221">
        <f t="shared" si="2842"/>
        <v>0</v>
      </c>
      <c r="BG2869" s="222">
        <f t="shared" si="2817"/>
        <v>1145.1356799999999</v>
      </c>
      <c r="BH2869" s="222">
        <f t="shared" si="2817"/>
        <v>0</v>
      </c>
      <c r="BI2869" s="222">
        <f t="shared" si="2843"/>
        <v>1145.1356799999999</v>
      </c>
      <c r="BJ2869" s="222">
        <f t="shared" si="2818"/>
        <v>768.02</v>
      </c>
      <c r="BK2869" s="223">
        <f t="shared" si="2844"/>
        <v>67.068035117026497</v>
      </c>
      <c r="BL2869" s="222">
        <f t="shared" si="2845"/>
        <v>377.11567999999988</v>
      </c>
    </row>
    <row r="2870" spans="3:64" ht="18.75" x14ac:dyDescent="0.3">
      <c r="C2870" s="393">
        <v>13</v>
      </c>
      <c r="D2870" s="394" t="s">
        <v>28</v>
      </c>
      <c r="E2870" s="252">
        <v>0</v>
      </c>
      <c r="F2870" s="252"/>
      <c r="G2870" s="252">
        <f t="shared" si="2819"/>
        <v>0</v>
      </c>
      <c r="H2870" s="252">
        <v>0</v>
      </c>
      <c r="I2870" s="254">
        <f t="shared" si="2814"/>
        <v>0</v>
      </c>
      <c r="J2870" s="62">
        <f t="shared" si="2820"/>
        <v>0</v>
      </c>
      <c r="K2870" s="252">
        <v>23.579999999999977</v>
      </c>
      <c r="L2870" s="57"/>
      <c r="M2870" s="252">
        <f t="shared" si="2821"/>
        <v>23.579999999999977</v>
      </c>
      <c r="N2870" s="252">
        <v>21.71</v>
      </c>
      <c r="O2870" s="254">
        <f t="shared" si="2822"/>
        <v>92.069550466497134</v>
      </c>
      <c r="P2870" s="252">
        <f t="shared" si="2815"/>
        <v>1.8699999999999761</v>
      </c>
      <c r="Q2870" s="252">
        <v>0</v>
      </c>
      <c r="R2870" s="252"/>
      <c r="S2870" s="252">
        <f t="shared" si="2823"/>
        <v>0</v>
      </c>
      <c r="T2870" s="252">
        <v>0</v>
      </c>
      <c r="U2870" s="254">
        <f t="shared" si="2816"/>
        <v>0</v>
      </c>
      <c r="V2870" s="252">
        <f t="shared" si="2824"/>
        <v>0</v>
      </c>
      <c r="W2870" s="252">
        <v>1</v>
      </c>
      <c r="X2870" s="252"/>
      <c r="Y2870" s="252">
        <f t="shared" si="2825"/>
        <v>1</v>
      </c>
      <c r="Z2870" s="252">
        <v>1</v>
      </c>
      <c r="AA2870" s="254">
        <f t="shared" si="2826"/>
        <v>100</v>
      </c>
      <c r="AB2870" s="252">
        <f t="shared" si="2846"/>
        <v>0</v>
      </c>
      <c r="AC2870" s="221">
        <v>274.37660000000005</v>
      </c>
      <c r="AD2870" s="221"/>
      <c r="AE2870" s="221">
        <f t="shared" si="2828"/>
        <v>274.37660000000005</v>
      </c>
      <c r="AF2870" s="221">
        <v>199.23</v>
      </c>
      <c r="AG2870" s="220">
        <f t="shared" si="2829"/>
        <v>72.611877251923076</v>
      </c>
      <c r="AH2870" s="221">
        <f t="shared" si="2830"/>
        <v>75.146600000000063</v>
      </c>
      <c r="AI2870" s="221">
        <v>529.26462000000015</v>
      </c>
      <c r="AJ2870" s="321"/>
      <c r="AK2870" s="221">
        <f t="shared" si="2831"/>
        <v>529.26462000000015</v>
      </c>
      <c r="AL2870" s="221">
        <v>529.26900000000001</v>
      </c>
      <c r="AM2870" s="220">
        <f t="shared" si="2832"/>
        <v>100.00082756334628</v>
      </c>
      <c r="AN2870" s="221">
        <f t="shared" si="2833"/>
        <v>-4.3799999998554995E-3</v>
      </c>
      <c r="AO2870" s="221">
        <v>408.66787999999997</v>
      </c>
      <c r="AP2870" s="221"/>
      <c r="AQ2870" s="221">
        <f t="shared" si="2834"/>
        <v>408.66787999999997</v>
      </c>
      <c r="AR2870" s="221">
        <v>356.72</v>
      </c>
      <c r="AS2870" s="220">
        <f t="shared" si="2835"/>
        <v>87.288484722606555</v>
      </c>
      <c r="AT2870" s="221">
        <f t="shared" si="2836"/>
        <v>51.947879999999941</v>
      </c>
      <c r="AU2870" s="221">
        <v>0</v>
      </c>
      <c r="AV2870" s="62"/>
      <c r="AW2870" s="221">
        <f t="shared" si="2837"/>
        <v>0</v>
      </c>
      <c r="AX2870" s="221">
        <v>0</v>
      </c>
      <c r="AY2870" s="220">
        <f t="shared" si="2838"/>
        <v>0</v>
      </c>
      <c r="AZ2870" s="221">
        <f t="shared" si="2839"/>
        <v>0</v>
      </c>
      <c r="BA2870" s="221">
        <v>0</v>
      </c>
      <c r="BB2870" s="221"/>
      <c r="BC2870" s="221">
        <f t="shared" si="2847"/>
        <v>0</v>
      </c>
      <c r="BD2870" s="221">
        <v>0</v>
      </c>
      <c r="BE2870" s="220">
        <f t="shared" si="2841"/>
        <v>0</v>
      </c>
      <c r="BF2870" s="221">
        <f t="shared" si="2842"/>
        <v>0</v>
      </c>
      <c r="BG2870" s="222">
        <f t="shared" si="2817"/>
        <v>1236.8891000000001</v>
      </c>
      <c r="BH2870" s="222">
        <f t="shared" si="2817"/>
        <v>0</v>
      </c>
      <c r="BI2870" s="222">
        <f t="shared" si="2843"/>
        <v>1236.8891000000001</v>
      </c>
      <c r="BJ2870" s="222">
        <f t="shared" si="2818"/>
        <v>1107.9290000000001</v>
      </c>
      <c r="BK2870" s="223">
        <f t="shared" si="2844"/>
        <v>89.573834873312407</v>
      </c>
      <c r="BL2870" s="222">
        <f t="shared" si="2845"/>
        <v>128.96010000000001</v>
      </c>
    </row>
    <row r="2871" spans="3:64" ht="18.75" x14ac:dyDescent="0.3">
      <c r="C2871" s="393">
        <v>14</v>
      </c>
      <c r="D2871" s="394" t="s">
        <v>29</v>
      </c>
      <c r="E2871" s="252">
        <v>3.8699999999999992</v>
      </c>
      <c r="F2871" s="252">
        <v>4.45</v>
      </c>
      <c r="G2871" s="252">
        <f t="shared" si="2819"/>
        <v>8.32</v>
      </c>
      <c r="H2871" s="252">
        <v>2.3250000000000002</v>
      </c>
      <c r="I2871" s="254">
        <f t="shared" si="2814"/>
        <v>27.94471153846154</v>
      </c>
      <c r="J2871" s="62">
        <f t="shared" si="2820"/>
        <v>5.9950000000000001</v>
      </c>
      <c r="K2871" s="252">
        <v>11.11</v>
      </c>
      <c r="L2871" s="57"/>
      <c r="M2871" s="252">
        <f t="shared" si="2821"/>
        <v>11.11</v>
      </c>
      <c r="N2871" s="252">
        <v>10.8</v>
      </c>
      <c r="O2871" s="254">
        <f t="shared" si="2822"/>
        <v>97.20972097209723</v>
      </c>
      <c r="P2871" s="252">
        <f t="shared" si="2815"/>
        <v>0.30999999999999872</v>
      </c>
      <c r="Q2871" s="252">
        <v>6.7399999999999984</v>
      </c>
      <c r="R2871" s="252"/>
      <c r="S2871" s="252">
        <f t="shared" si="2823"/>
        <v>6.7399999999999984</v>
      </c>
      <c r="T2871" s="252">
        <v>2.06</v>
      </c>
      <c r="U2871" s="254">
        <f t="shared" si="2816"/>
        <v>30.563798219584577</v>
      </c>
      <c r="V2871" s="252">
        <f t="shared" si="2824"/>
        <v>4.6799999999999979</v>
      </c>
      <c r="W2871" s="252">
        <v>1.0499999999999998</v>
      </c>
      <c r="X2871" s="252"/>
      <c r="Y2871" s="252">
        <f t="shared" si="2825"/>
        <v>1.0499999999999998</v>
      </c>
      <c r="Z2871" s="252">
        <v>0.41</v>
      </c>
      <c r="AA2871" s="254">
        <f t="shared" si="2826"/>
        <v>39.047619047619051</v>
      </c>
      <c r="AB2871" s="252">
        <f t="shared" si="2846"/>
        <v>0.6399999999999999</v>
      </c>
      <c r="AC2871" s="221">
        <v>97.336900000000043</v>
      </c>
      <c r="AD2871" s="221"/>
      <c r="AE2871" s="221">
        <f t="shared" si="2828"/>
        <v>97.336900000000043</v>
      </c>
      <c r="AF2871" s="221">
        <v>69.25</v>
      </c>
      <c r="AG2871" s="220">
        <f t="shared" si="2829"/>
        <v>71.144653260993479</v>
      </c>
      <c r="AH2871" s="221">
        <f t="shared" si="2830"/>
        <v>28.086900000000043</v>
      </c>
      <c r="AI2871" s="221">
        <v>470.05324000000007</v>
      </c>
      <c r="AJ2871" s="321"/>
      <c r="AK2871" s="221">
        <f t="shared" si="2831"/>
        <v>470.05324000000007</v>
      </c>
      <c r="AL2871" s="221">
        <v>44.317999999999998</v>
      </c>
      <c r="AM2871" s="220">
        <f t="shared" si="2832"/>
        <v>9.4282936971139684</v>
      </c>
      <c r="AN2871" s="221">
        <f t="shared" si="2833"/>
        <v>425.73524000000009</v>
      </c>
      <c r="AO2871" s="221">
        <v>316.22892000000002</v>
      </c>
      <c r="AP2871" s="321"/>
      <c r="AQ2871" s="221">
        <f t="shared" si="2834"/>
        <v>316.22892000000002</v>
      </c>
      <c r="AR2871" s="221">
        <v>150.44999999999999</v>
      </c>
      <c r="AS2871" s="220">
        <f t="shared" si="2835"/>
        <v>47.576293781100091</v>
      </c>
      <c r="AT2871" s="221">
        <f t="shared" si="2836"/>
        <v>165.77892000000003</v>
      </c>
      <c r="AU2871" s="221">
        <v>0</v>
      </c>
      <c r="AV2871" s="62"/>
      <c r="AW2871" s="221">
        <f t="shared" si="2837"/>
        <v>0</v>
      </c>
      <c r="AX2871" s="221">
        <v>0</v>
      </c>
      <c r="AY2871" s="220">
        <f t="shared" si="2838"/>
        <v>0</v>
      </c>
      <c r="AZ2871" s="221">
        <f t="shared" si="2839"/>
        <v>0</v>
      </c>
      <c r="BA2871" s="221">
        <v>0</v>
      </c>
      <c r="BB2871" s="221"/>
      <c r="BC2871" s="221">
        <f t="shared" si="2847"/>
        <v>0</v>
      </c>
      <c r="BD2871" s="221">
        <v>0</v>
      </c>
      <c r="BE2871" s="220">
        <f t="shared" si="2841"/>
        <v>0</v>
      </c>
      <c r="BF2871" s="221">
        <f t="shared" si="2842"/>
        <v>0</v>
      </c>
      <c r="BG2871" s="222">
        <f t="shared" si="2817"/>
        <v>906.38906000000009</v>
      </c>
      <c r="BH2871" s="222">
        <f t="shared" si="2817"/>
        <v>4.45</v>
      </c>
      <c r="BI2871" s="222">
        <f t="shared" si="2843"/>
        <v>910.83906000000013</v>
      </c>
      <c r="BJ2871" s="222">
        <f t="shared" si="2818"/>
        <v>279.613</v>
      </c>
      <c r="BK2871" s="223">
        <f t="shared" si="2844"/>
        <v>30.698398024344716</v>
      </c>
      <c r="BL2871" s="222">
        <f t="shared" si="2845"/>
        <v>631.22606000000019</v>
      </c>
    </row>
    <row r="2872" spans="3:64" ht="18.75" x14ac:dyDescent="0.3">
      <c r="C2872" s="393">
        <v>15</v>
      </c>
      <c r="D2872" s="394" t="s">
        <v>30</v>
      </c>
      <c r="E2872" s="252">
        <v>0</v>
      </c>
      <c r="F2872" s="213"/>
      <c r="G2872" s="252">
        <f t="shared" si="2819"/>
        <v>0</v>
      </c>
      <c r="H2872" s="252">
        <v>0</v>
      </c>
      <c r="I2872" s="254">
        <f t="shared" si="2814"/>
        <v>0</v>
      </c>
      <c r="J2872" s="62">
        <f t="shared" si="2820"/>
        <v>0</v>
      </c>
      <c r="K2872" s="252">
        <v>121.96000000000001</v>
      </c>
      <c r="L2872" s="57"/>
      <c r="M2872" s="252">
        <f t="shared" si="2821"/>
        <v>121.96000000000001</v>
      </c>
      <c r="N2872" s="252">
        <v>0</v>
      </c>
      <c r="O2872" s="254">
        <f t="shared" si="2822"/>
        <v>0</v>
      </c>
      <c r="P2872" s="252">
        <f t="shared" si="2815"/>
        <v>121.96000000000001</v>
      </c>
      <c r="Q2872" s="252">
        <v>20.45</v>
      </c>
      <c r="R2872" s="252"/>
      <c r="S2872" s="252">
        <f t="shared" si="2823"/>
        <v>20.45</v>
      </c>
      <c r="T2872" s="252">
        <v>8.16</v>
      </c>
      <c r="U2872" s="254">
        <f t="shared" si="2816"/>
        <v>39.902200488997558</v>
      </c>
      <c r="V2872" s="252">
        <f t="shared" si="2824"/>
        <v>12.29</v>
      </c>
      <c r="W2872" s="252">
        <v>2.2000000000000006</v>
      </c>
      <c r="X2872" s="252"/>
      <c r="Y2872" s="252">
        <f t="shared" si="2825"/>
        <v>2.2000000000000006</v>
      </c>
      <c r="Z2872" s="252">
        <v>2.1</v>
      </c>
      <c r="AA2872" s="254">
        <f t="shared" si="2826"/>
        <v>95.454545454545439</v>
      </c>
      <c r="AB2872" s="252">
        <f t="shared" si="2846"/>
        <v>0.10000000000000053</v>
      </c>
      <c r="AC2872" s="221">
        <v>624.01973999999996</v>
      </c>
      <c r="AD2872" s="221"/>
      <c r="AE2872" s="221">
        <f t="shared" si="2828"/>
        <v>624.01973999999996</v>
      </c>
      <c r="AF2872" s="221">
        <v>219.41399999999999</v>
      </c>
      <c r="AG2872" s="220">
        <f t="shared" si="2829"/>
        <v>35.161387683024259</v>
      </c>
      <c r="AH2872" s="221">
        <f t="shared" si="2830"/>
        <v>404.60573999999997</v>
      </c>
      <c r="AI2872" s="221">
        <v>923.22551999999973</v>
      </c>
      <c r="AJ2872" s="321"/>
      <c r="AK2872" s="221">
        <f t="shared" si="2831"/>
        <v>923.22551999999973</v>
      </c>
      <c r="AL2872" s="221">
        <v>675.23</v>
      </c>
      <c r="AM2872" s="220">
        <f t="shared" si="2832"/>
        <v>73.138142888424511</v>
      </c>
      <c r="AN2872" s="221">
        <f t="shared" si="2833"/>
        <v>247.99551999999971</v>
      </c>
      <c r="AO2872" s="221">
        <v>831.13684000000001</v>
      </c>
      <c r="AP2872" s="321"/>
      <c r="AQ2872" s="221">
        <f t="shared" si="2834"/>
        <v>831.13684000000001</v>
      </c>
      <c r="AR2872" s="221">
        <v>704.24300000000005</v>
      </c>
      <c r="AS2872" s="220">
        <f t="shared" si="2835"/>
        <v>84.732497238360907</v>
      </c>
      <c r="AT2872" s="221">
        <f t="shared" si="2836"/>
        <v>126.89383999999995</v>
      </c>
      <c r="AU2872" s="221">
        <v>25.189999999999998</v>
      </c>
      <c r="AV2872" s="62"/>
      <c r="AW2872" s="221">
        <f t="shared" si="2837"/>
        <v>25.189999999999998</v>
      </c>
      <c r="AX2872" s="221">
        <v>0</v>
      </c>
      <c r="AY2872" s="220">
        <f t="shared" si="2838"/>
        <v>0</v>
      </c>
      <c r="AZ2872" s="221">
        <f t="shared" si="2839"/>
        <v>25.189999999999998</v>
      </c>
      <c r="BA2872" s="221">
        <v>120.63054</v>
      </c>
      <c r="BB2872" s="67"/>
      <c r="BC2872" s="221">
        <f t="shared" si="2847"/>
        <v>120.63054</v>
      </c>
      <c r="BD2872" s="221">
        <v>0</v>
      </c>
      <c r="BE2872" s="220">
        <f t="shared" si="2841"/>
        <v>0</v>
      </c>
      <c r="BF2872" s="221">
        <f t="shared" si="2842"/>
        <v>120.63054</v>
      </c>
      <c r="BG2872" s="222">
        <f t="shared" si="2817"/>
        <v>2668.8126400000001</v>
      </c>
      <c r="BH2872" s="222">
        <f t="shared" si="2817"/>
        <v>0</v>
      </c>
      <c r="BI2872" s="222">
        <f t="shared" si="2843"/>
        <v>2668.8126400000001</v>
      </c>
      <c r="BJ2872" s="222">
        <f t="shared" si="2818"/>
        <v>1609.1470000000002</v>
      </c>
      <c r="BK2872" s="223">
        <f t="shared" si="2844"/>
        <v>60.294491111223159</v>
      </c>
      <c r="BL2872" s="222">
        <f t="shared" si="2845"/>
        <v>1059.6656399999999</v>
      </c>
    </row>
    <row r="2873" spans="3:64" ht="18.75" x14ac:dyDescent="0.3">
      <c r="C2873" s="393">
        <v>16</v>
      </c>
      <c r="D2873" s="394" t="s">
        <v>31</v>
      </c>
      <c r="E2873" s="252">
        <v>8.3999999999839758E-4</v>
      </c>
      <c r="F2873" s="252"/>
      <c r="G2873" s="252">
        <f t="shared" si="2819"/>
        <v>8.3999999999839758E-4</v>
      </c>
      <c r="H2873" s="252">
        <v>0</v>
      </c>
      <c r="I2873" s="254">
        <f t="shared" si="2814"/>
        <v>0</v>
      </c>
      <c r="J2873" s="62">
        <f t="shared" si="2820"/>
        <v>8.3999999999839758E-4</v>
      </c>
      <c r="K2873" s="252">
        <v>0</v>
      </c>
      <c r="L2873" s="57"/>
      <c r="M2873" s="252">
        <f t="shared" si="2821"/>
        <v>0</v>
      </c>
      <c r="N2873" s="252">
        <v>0</v>
      </c>
      <c r="O2873" s="254">
        <f t="shared" si="2822"/>
        <v>0</v>
      </c>
      <c r="P2873" s="252">
        <f t="shared" si="2815"/>
        <v>0</v>
      </c>
      <c r="Q2873" s="252">
        <v>0</v>
      </c>
      <c r="R2873" s="252"/>
      <c r="S2873" s="252">
        <f t="shared" si="2823"/>
        <v>0</v>
      </c>
      <c r="T2873" s="252">
        <v>0</v>
      </c>
      <c r="U2873" s="254">
        <f t="shared" si="2816"/>
        <v>0</v>
      </c>
      <c r="V2873" s="252">
        <f t="shared" si="2824"/>
        <v>0</v>
      </c>
      <c r="W2873" s="252">
        <v>0</v>
      </c>
      <c r="X2873" s="252"/>
      <c r="Y2873" s="252">
        <f t="shared" si="2825"/>
        <v>0</v>
      </c>
      <c r="Z2873" s="252">
        <v>0</v>
      </c>
      <c r="AA2873" s="254">
        <f t="shared" si="2826"/>
        <v>0</v>
      </c>
      <c r="AB2873" s="252">
        <f t="shared" si="2846"/>
        <v>0</v>
      </c>
      <c r="AC2873" s="221">
        <v>95.047759999999982</v>
      </c>
      <c r="AD2873" s="221"/>
      <c r="AE2873" s="221">
        <f t="shared" si="2828"/>
        <v>95.047759999999982</v>
      </c>
      <c r="AF2873" s="221">
        <v>70.5</v>
      </c>
      <c r="AG2873" s="220">
        <f t="shared" si="2829"/>
        <v>74.173236697003702</v>
      </c>
      <c r="AH2873" s="221">
        <f t="shared" si="2830"/>
        <v>24.547759999999982</v>
      </c>
      <c r="AI2873" s="221">
        <v>219.47091999999998</v>
      </c>
      <c r="AJ2873" s="321"/>
      <c r="AK2873" s="221">
        <f t="shared" si="2831"/>
        <v>219.47091999999998</v>
      </c>
      <c r="AL2873" s="221">
        <v>180.2</v>
      </c>
      <c r="AM2873" s="220">
        <f t="shared" si="2832"/>
        <v>82.106549696880109</v>
      </c>
      <c r="AN2873" s="221">
        <f t="shared" si="2833"/>
        <v>39.27091999999999</v>
      </c>
      <c r="AO2873" s="221">
        <v>248.69036000000011</v>
      </c>
      <c r="AP2873" s="321"/>
      <c r="AQ2873" s="221">
        <f t="shared" si="2834"/>
        <v>248.69036000000011</v>
      </c>
      <c r="AR2873" s="221">
        <v>185.5</v>
      </c>
      <c r="AS2873" s="220">
        <f t="shared" si="2835"/>
        <v>74.590748109416026</v>
      </c>
      <c r="AT2873" s="221">
        <f t="shared" si="2836"/>
        <v>63.190360000000112</v>
      </c>
      <c r="AU2873" s="221">
        <v>0</v>
      </c>
      <c r="AV2873" s="62"/>
      <c r="AW2873" s="221">
        <f t="shared" si="2837"/>
        <v>0</v>
      </c>
      <c r="AX2873" s="221">
        <v>0</v>
      </c>
      <c r="AY2873" s="220">
        <f t="shared" si="2838"/>
        <v>0</v>
      </c>
      <c r="AZ2873" s="221">
        <f t="shared" si="2839"/>
        <v>0</v>
      </c>
      <c r="BA2873" s="221">
        <v>86.580060000000003</v>
      </c>
      <c r="BB2873" s="221"/>
      <c r="BC2873" s="221">
        <f t="shared" si="2847"/>
        <v>86.580060000000003</v>
      </c>
      <c r="BD2873" s="221">
        <v>70.5</v>
      </c>
      <c r="BE2873" s="220">
        <f t="shared" si="2841"/>
        <v>81.427524998250163</v>
      </c>
      <c r="BF2873" s="221">
        <f t="shared" si="2842"/>
        <v>16.080060000000003</v>
      </c>
      <c r="BG2873" s="222">
        <f t="shared" si="2817"/>
        <v>649.78994000000012</v>
      </c>
      <c r="BH2873" s="222">
        <f t="shared" si="2817"/>
        <v>0</v>
      </c>
      <c r="BI2873" s="222">
        <f t="shared" si="2843"/>
        <v>649.78994000000012</v>
      </c>
      <c r="BJ2873" s="222">
        <f t="shared" si="2818"/>
        <v>506.7</v>
      </c>
      <c r="BK2873" s="223">
        <f t="shared" si="2844"/>
        <v>77.979046582346285</v>
      </c>
      <c r="BL2873" s="222">
        <f t="shared" si="2845"/>
        <v>143.08994000000013</v>
      </c>
    </row>
    <row r="2874" spans="3:64" ht="18.75" x14ac:dyDescent="0.3">
      <c r="C2874" s="393">
        <v>17</v>
      </c>
      <c r="D2874" s="394" t="s">
        <v>32</v>
      </c>
      <c r="E2874" s="252">
        <v>0</v>
      </c>
      <c r="F2874" s="213"/>
      <c r="G2874" s="252">
        <f t="shared" si="2819"/>
        <v>0</v>
      </c>
      <c r="H2874" s="252">
        <v>0</v>
      </c>
      <c r="I2874" s="254">
        <f t="shared" si="2814"/>
        <v>0</v>
      </c>
      <c r="J2874" s="62">
        <f t="shared" si="2820"/>
        <v>0</v>
      </c>
      <c r="K2874" s="252">
        <v>0</v>
      </c>
      <c r="L2874" s="57"/>
      <c r="M2874" s="252">
        <f t="shared" si="2821"/>
        <v>0</v>
      </c>
      <c r="N2874" s="252">
        <v>0</v>
      </c>
      <c r="O2874" s="254">
        <f t="shared" si="2822"/>
        <v>0</v>
      </c>
      <c r="P2874" s="252">
        <f t="shared" si="2815"/>
        <v>0</v>
      </c>
      <c r="Q2874" s="252">
        <v>0</v>
      </c>
      <c r="R2874" s="252"/>
      <c r="S2874" s="252">
        <f t="shared" si="2823"/>
        <v>0</v>
      </c>
      <c r="T2874" s="252">
        <v>0</v>
      </c>
      <c r="U2874" s="254">
        <f t="shared" si="2816"/>
        <v>0</v>
      </c>
      <c r="V2874" s="252">
        <f t="shared" si="2824"/>
        <v>0</v>
      </c>
      <c r="W2874" s="252">
        <v>0</v>
      </c>
      <c r="X2874" s="252"/>
      <c r="Y2874" s="252">
        <f t="shared" si="2825"/>
        <v>0</v>
      </c>
      <c r="Z2874" s="252">
        <v>0</v>
      </c>
      <c r="AA2874" s="254">
        <f t="shared" si="2826"/>
        <v>0</v>
      </c>
      <c r="AB2874" s="252">
        <f t="shared" si="2846"/>
        <v>0</v>
      </c>
      <c r="AC2874" s="221">
        <v>61.264819999999986</v>
      </c>
      <c r="AD2874" s="221"/>
      <c r="AE2874" s="221">
        <f t="shared" si="2828"/>
        <v>61.264819999999986</v>
      </c>
      <c r="AF2874" s="221">
        <v>61.26</v>
      </c>
      <c r="AG2874" s="220">
        <f t="shared" si="2829"/>
        <v>99.992132515854962</v>
      </c>
      <c r="AH2874" s="221">
        <f t="shared" si="2830"/>
        <v>4.8199999999880561E-3</v>
      </c>
      <c r="AI2874" s="221">
        <v>-3.2200000000557338E-3</v>
      </c>
      <c r="AJ2874" s="321"/>
      <c r="AK2874" s="221">
        <f t="shared" si="2831"/>
        <v>-3.2200000000557338E-3</v>
      </c>
      <c r="AL2874" s="221">
        <v>0</v>
      </c>
      <c r="AM2874" s="220">
        <f t="shared" si="2832"/>
        <v>0</v>
      </c>
      <c r="AN2874" s="221">
        <f t="shared" si="2833"/>
        <v>-3.2200000000557338E-3</v>
      </c>
      <c r="AO2874" s="221">
        <v>90.436000000000149</v>
      </c>
      <c r="AP2874" s="321"/>
      <c r="AQ2874" s="221">
        <f t="shared" si="2834"/>
        <v>90.436000000000149</v>
      </c>
      <c r="AR2874" s="221">
        <v>90.44</v>
      </c>
      <c r="AS2874" s="220">
        <f t="shared" si="2835"/>
        <v>100.00442301738228</v>
      </c>
      <c r="AT2874" s="221">
        <f t="shared" si="2836"/>
        <v>-3.9999999998485691E-3</v>
      </c>
      <c r="AU2874" s="221">
        <v>0</v>
      </c>
      <c r="AV2874" s="62"/>
      <c r="AW2874" s="221">
        <f t="shared" si="2837"/>
        <v>0</v>
      </c>
      <c r="AX2874" s="221">
        <v>0</v>
      </c>
      <c r="AY2874" s="220">
        <f t="shared" si="2838"/>
        <v>0</v>
      </c>
      <c r="AZ2874" s="221">
        <f t="shared" si="2839"/>
        <v>0</v>
      </c>
      <c r="BA2874" s="221">
        <v>0</v>
      </c>
      <c r="BB2874" s="221"/>
      <c r="BC2874" s="221">
        <f t="shared" si="2847"/>
        <v>0</v>
      </c>
      <c r="BD2874" s="221">
        <v>0</v>
      </c>
      <c r="BE2874" s="220">
        <f t="shared" si="2841"/>
        <v>0</v>
      </c>
      <c r="BF2874" s="221">
        <f t="shared" si="2842"/>
        <v>0</v>
      </c>
      <c r="BG2874" s="222">
        <f t="shared" si="2817"/>
        <v>151.69760000000008</v>
      </c>
      <c r="BH2874" s="222">
        <f t="shared" si="2817"/>
        <v>0</v>
      </c>
      <c r="BI2874" s="222">
        <f t="shared" si="2843"/>
        <v>151.69760000000008</v>
      </c>
      <c r="BJ2874" s="222">
        <f t="shared" si="2818"/>
        <v>151.69999999999999</v>
      </c>
      <c r="BK2874" s="223">
        <f t="shared" si="2844"/>
        <v>100.00158209490455</v>
      </c>
      <c r="BL2874" s="222">
        <f t="shared" si="2845"/>
        <v>-2.3999999999091415E-3</v>
      </c>
    </row>
    <row r="2875" spans="3:64" ht="18.75" x14ac:dyDescent="0.3">
      <c r="C2875" s="393">
        <v>18</v>
      </c>
      <c r="D2875" s="394" t="s">
        <v>33</v>
      </c>
      <c r="E2875" s="252">
        <v>3.3389999999999986</v>
      </c>
      <c r="F2875" s="213"/>
      <c r="G2875" s="252">
        <f t="shared" si="2819"/>
        <v>3.3389999999999986</v>
      </c>
      <c r="H2875" s="252">
        <v>3.339</v>
      </c>
      <c r="I2875" s="254">
        <f t="shared" si="2814"/>
        <v>100.00000000000004</v>
      </c>
      <c r="J2875" s="62">
        <f t="shared" si="2820"/>
        <v>0</v>
      </c>
      <c r="K2875" s="252">
        <v>51.480000000000004</v>
      </c>
      <c r="L2875" s="57"/>
      <c r="M2875" s="252">
        <f t="shared" si="2821"/>
        <v>51.480000000000004</v>
      </c>
      <c r="N2875" s="252">
        <v>51.48</v>
      </c>
      <c r="O2875" s="254">
        <f t="shared" si="2822"/>
        <v>99.999999999999986</v>
      </c>
      <c r="P2875" s="252">
        <f t="shared" si="2815"/>
        <v>0</v>
      </c>
      <c r="Q2875" s="252">
        <v>0</v>
      </c>
      <c r="R2875" s="252"/>
      <c r="S2875" s="252">
        <f t="shared" si="2823"/>
        <v>0</v>
      </c>
      <c r="T2875" s="252">
        <v>0</v>
      </c>
      <c r="U2875" s="254">
        <f t="shared" si="2816"/>
        <v>0</v>
      </c>
      <c r="V2875" s="252">
        <f t="shared" si="2824"/>
        <v>0</v>
      </c>
      <c r="W2875" s="252">
        <v>1.3000000000000003</v>
      </c>
      <c r="X2875" s="252"/>
      <c r="Y2875" s="252">
        <f t="shared" si="2825"/>
        <v>1.3000000000000003</v>
      </c>
      <c r="Z2875" s="252">
        <v>0</v>
      </c>
      <c r="AA2875" s="254">
        <f t="shared" si="2826"/>
        <v>0</v>
      </c>
      <c r="AB2875" s="252">
        <f t="shared" si="2846"/>
        <v>1.3000000000000003</v>
      </c>
      <c r="AC2875" s="221">
        <v>2.5600000000167711E-3</v>
      </c>
      <c r="AD2875" s="221"/>
      <c r="AE2875" s="221">
        <f t="shared" si="2828"/>
        <v>2.5600000000167711E-3</v>
      </c>
      <c r="AF2875" s="221">
        <v>0</v>
      </c>
      <c r="AG2875" s="220">
        <f t="shared" si="2829"/>
        <v>0</v>
      </c>
      <c r="AH2875" s="221">
        <f t="shared" si="2830"/>
        <v>2.5600000000167711E-3</v>
      </c>
      <c r="AI2875" s="221">
        <v>19.272000000000162</v>
      </c>
      <c r="AJ2875" s="321"/>
      <c r="AK2875" s="221">
        <f t="shared" si="2831"/>
        <v>19.272000000000162</v>
      </c>
      <c r="AL2875" s="221">
        <v>19.27</v>
      </c>
      <c r="AM2875" s="220">
        <f t="shared" si="2832"/>
        <v>99.989622249895376</v>
      </c>
      <c r="AN2875" s="221">
        <f t="shared" si="2833"/>
        <v>2.0000000001623164E-3</v>
      </c>
      <c r="AO2875" s="221">
        <v>32.874380000000201</v>
      </c>
      <c r="AP2875" s="321"/>
      <c r="AQ2875" s="221">
        <f t="shared" si="2834"/>
        <v>32.874380000000201</v>
      </c>
      <c r="AR2875" s="221">
        <v>32.869999999999997</v>
      </c>
      <c r="AS2875" s="220">
        <f t="shared" si="2835"/>
        <v>99.986676554811964</v>
      </c>
      <c r="AT2875" s="221">
        <f t="shared" si="2836"/>
        <v>4.3800000002036654E-3</v>
      </c>
      <c r="AU2875" s="221">
        <v>0</v>
      </c>
      <c r="AV2875" s="62"/>
      <c r="AW2875" s="221">
        <f t="shared" si="2837"/>
        <v>0</v>
      </c>
      <c r="AX2875" s="221">
        <v>0</v>
      </c>
      <c r="AY2875" s="220">
        <f t="shared" si="2838"/>
        <v>0</v>
      </c>
      <c r="AZ2875" s="221">
        <f t="shared" si="2839"/>
        <v>0</v>
      </c>
      <c r="BA2875" s="221">
        <v>-1.3599999999769352E-3</v>
      </c>
      <c r="BB2875" s="67"/>
      <c r="BC2875" s="221">
        <f t="shared" si="2847"/>
        <v>-1.3599999999769352E-3</v>
      </c>
      <c r="BD2875" s="221">
        <v>0</v>
      </c>
      <c r="BE2875" s="220">
        <f t="shared" si="2841"/>
        <v>0</v>
      </c>
      <c r="BF2875" s="221">
        <f t="shared" si="2842"/>
        <v>-1.3599999999769352E-3</v>
      </c>
      <c r="BG2875" s="222">
        <f t="shared" si="2817"/>
        <v>108.2665800000004</v>
      </c>
      <c r="BH2875" s="222">
        <f t="shared" si="2817"/>
        <v>0</v>
      </c>
      <c r="BI2875" s="222">
        <f t="shared" si="2843"/>
        <v>108.2665800000004</v>
      </c>
      <c r="BJ2875" s="222">
        <f t="shared" si="2818"/>
        <v>106.959</v>
      </c>
      <c r="BK2875" s="223">
        <f t="shared" si="2844"/>
        <v>98.792258885428538</v>
      </c>
      <c r="BL2875" s="222">
        <f t="shared" si="2845"/>
        <v>1.3075800000003994</v>
      </c>
    </row>
    <row r="2876" spans="3:64" ht="18.75" x14ac:dyDescent="0.3">
      <c r="C2876" s="393">
        <v>19</v>
      </c>
      <c r="D2876" s="394" t="s">
        <v>34</v>
      </c>
      <c r="E2876" s="252">
        <v>0</v>
      </c>
      <c r="F2876" s="213">
        <v>10.016999999999999</v>
      </c>
      <c r="G2876" s="252">
        <f t="shared" si="2819"/>
        <v>10.016999999999999</v>
      </c>
      <c r="H2876" s="252">
        <v>10.016999999999999</v>
      </c>
      <c r="I2876" s="254">
        <f t="shared" si="2814"/>
        <v>100</v>
      </c>
      <c r="J2876" s="62">
        <f t="shared" si="2820"/>
        <v>0</v>
      </c>
      <c r="K2876" s="252">
        <v>30.239999999999991</v>
      </c>
      <c r="L2876" s="57"/>
      <c r="M2876" s="252">
        <f t="shared" si="2821"/>
        <v>30.239999999999991</v>
      </c>
      <c r="N2876" s="252">
        <v>6.12</v>
      </c>
      <c r="O2876" s="254">
        <f t="shared" si="2822"/>
        <v>20.238095238095244</v>
      </c>
      <c r="P2876" s="252">
        <f t="shared" si="2815"/>
        <v>24.11999999999999</v>
      </c>
      <c r="Q2876" s="252">
        <v>0</v>
      </c>
      <c r="R2876" s="252"/>
      <c r="S2876" s="252">
        <f t="shared" si="2823"/>
        <v>0</v>
      </c>
      <c r="T2876" s="252">
        <v>0</v>
      </c>
      <c r="U2876" s="254">
        <f t="shared" si="2816"/>
        <v>0</v>
      </c>
      <c r="V2876" s="252">
        <f t="shared" si="2824"/>
        <v>0</v>
      </c>
      <c r="W2876" s="252">
        <v>0</v>
      </c>
      <c r="X2876" s="252"/>
      <c r="Y2876" s="252">
        <f t="shared" si="2825"/>
        <v>0</v>
      </c>
      <c r="Z2876" s="252">
        <v>0</v>
      </c>
      <c r="AA2876" s="254">
        <f t="shared" si="2826"/>
        <v>0</v>
      </c>
      <c r="AB2876" s="252">
        <f t="shared" si="2846"/>
        <v>0</v>
      </c>
      <c r="AC2876" s="221">
        <v>49.079800000000034</v>
      </c>
      <c r="AD2876" s="221"/>
      <c r="AE2876" s="221">
        <f t="shared" si="2828"/>
        <v>49.079800000000034</v>
      </c>
      <c r="AF2876" s="221">
        <v>38.44</v>
      </c>
      <c r="AG2876" s="220">
        <f t="shared" si="2829"/>
        <v>78.321427552679452</v>
      </c>
      <c r="AH2876" s="221">
        <f t="shared" si="2830"/>
        <v>10.639800000000037</v>
      </c>
      <c r="AI2876" s="221">
        <v>1.0800000000017462E-3</v>
      </c>
      <c r="AJ2876" s="321"/>
      <c r="AK2876" s="221">
        <f t="shared" si="2831"/>
        <v>1.0800000000017462E-3</v>
      </c>
      <c r="AL2876" s="221">
        <v>0</v>
      </c>
      <c r="AM2876" s="220">
        <f t="shared" si="2832"/>
        <v>0</v>
      </c>
      <c r="AN2876" s="221">
        <f t="shared" si="2833"/>
        <v>1.0800000000017462E-3</v>
      </c>
      <c r="AO2876" s="221">
        <v>81.046600000000012</v>
      </c>
      <c r="AP2876" s="321"/>
      <c r="AQ2876" s="221">
        <f t="shared" si="2834"/>
        <v>81.046600000000012</v>
      </c>
      <c r="AR2876" s="221">
        <v>53.05</v>
      </c>
      <c r="AS2876" s="220">
        <f t="shared" si="2835"/>
        <v>65.456169660417572</v>
      </c>
      <c r="AT2876" s="221">
        <f t="shared" si="2836"/>
        <v>27.996600000000015</v>
      </c>
      <c r="AU2876" s="221">
        <v>0</v>
      </c>
      <c r="AV2876" s="62"/>
      <c r="AW2876" s="221">
        <f t="shared" si="2837"/>
        <v>0</v>
      </c>
      <c r="AX2876" s="221">
        <v>0</v>
      </c>
      <c r="AY2876" s="220">
        <f t="shared" si="2838"/>
        <v>0</v>
      </c>
      <c r="AZ2876" s="221">
        <f t="shared" si="2839"/>
        <v>0</v>
      </c>
      <c r="BA2876" s="221">
        <v>0</v>
      </c>
      <c r="BB2876" s="221"/>
      <c r="BC2876" s="221">
        <f t="shared" si="2847"/>
        <v>0</v>
      </c>
      <c r="BD2876" s="221">
        <v>0</v>
      </c>
      <c r="BE2876" s="220">
        <f t="shared" si="2841"/>
        <v>0</v>
      </c>
      <c r="BF2876" s="221">
        <f t="shared" si="2842"/>
        <v>0</v>
      </c>
      <c r="BG2876" s="222">
        <f t="shared" si="2817"/>
        <v>160.36748000000006</v>
      </c>
      <c r="BH2876" s="222">
        <f t="shared" si="2817"/>
        <v>10.016999999999999</v>
      </c>
      <c r="BI2876" s="222">
        <f t="shared" si="2843"/>
        <v>170.38448000000005</v>
      </c>
      <c r="BJ2876" s="222">
        <f t="shared" si="2818"/>
        <v>107.627</v>
      </c>
      <c r="BK2876" s="223">
        <f t="shared" si="2844"/>
        <v>63.167138227613194</v>
      </c>
      <c r="BL2876" s="222">
        <f t="shared" si="2845"/>
        <v>62.757480000000058</v>
      </c>
    </row>
    <row r="2877" spans="3:64" ht="18.75" x14ac:dyDescent="0.3">
      <c r="C2877" s="393">
        <v>20</v>
      </c>
      <c r="D2877" s="394" t="s">
        <v>35</v>
      </c>
      <c r="E2877" s="252">
        <v>0</v>
      </c>
      <c r="F2877" s="252"/>
      <c r="G2877" s="252">
        <f t="shared" si="2819"/>
        <v>0</v>
      </c>
      <c r="H2877" s="252">
        <v>0</v>
      </c>
      <c r="I2877" s="254">
        <f t="shared" si="2814"/>
        <v>0</v>
      </c>
      <c r="J2877" s="62">
        <f t="shared" si="2820"/>
        <v>0</v>
      </c>
      <c r="K2877" s="252">
        <v>45.739999999999995</v>
      </c>
      <c r="L2877" s="57"/>
      <c r="M2877" s="252">
        <f t="shared" si="2821"/>
        <v>45.739999999999995</v>
      </c>
      <c r="N2877" s="252">
        <v>9.77</v>
      </c>
      <c r="O2877" s="254">
        <f t="shared" si="2822"/>
        <v>21.359860078705729</v>
      </c>
      <c r="P2877" s="252">
        <f t="shared" si="2815"/>
        <v>35.97</v>
      </c>
      <c r="Q2877" s="252">
        <v>8.6300000000000079</v>
      </c>
      <c r="R2877" s="252"/>
      <c r="S2877" s="252">
        <f t="shared" si="2823"/>
        <v>8.6300000000000079</v>
      </c>
      <c r="T2877" s="252">
        <v>6.16</v>
      </c>
      <c r="U2877" s="254">
        <f t="shared" si="2816"/>
        <v>71.378910776361465</v>
      </c>
      <c r="V2877" s="252">
        <f t="shared" si="2824"/>
        <v>2.4700000000000077</v>
      </c>
      <c r="W2877" s="252">
        <v>2.2499999999999987</v>
      </c>
      <c r="X2877" s="252"/>
      <c r="Y2877" s="252">
        <f t="shared" si="2825"/>
        <v>2.2499999999999987</v>
      </c>
      <c r="Z2877" s="252">
        <v>1.28</v>
      </c>
      <c r="AA2877" s="254">
        <f t="shared" si="2826"/>
        <v>56.888888888888921</v>
      </c>
      <c r="AB2877" s="252">
        <f t="shared" si="2846"/>
        <v>0.96999999999999864</v>
      </c>
      <c r="AC2877" s="221">
        <v>235.18883</v>
      </c>
      <c r="AD2877" s="221"/>
      <c r="AE2877" s="221">
        <f t="shared" si="2828"/>
        <v>235.18883</v>
      </c>
      <c r="AF2877" s="221">
        <v>86.087000000000003</v>
      </c>
      <c r="AG2877" s="220">
        <f t="shared" si="2829"/>
        <v>36.603353994320223</v>
      </c>
      <c r="AH2877" s="221">
        <f t="shared" si="2830"/>
        <v>149.10183000000001</v>
      </c>
      <c r="AI2877" s="221">
        <v>702.47731999999996</v>
      </c>
      <c r="AJ2877" s="321"/>
      <c r="AK2877" s="221">
        <f t="shared" si="2831"/>
        <v>702.47731999999996</v>
      </c>
      <c r="AL2877" s="221">
        <v>241.62799999999999</v>
      </c>
      <c r="AM2877" s="220">
        <f t="shared" si="2832"/>
        <v>34.396555322241582</v>
      </c>
      <c r="AN2877" s="221">
        <f t="shared" si="2833"/>
        <v>460.84931999999998</v>
      </c>
      <c r="AO2877" s="221">
        <v>710.91867999999999</v>
      </c>
      <c r="AP2877" s="321"/>
      <c r="AQ2877" s="221">
        <f t="shared" si="2834"/>
        <v>710.91867999999999</v>
      </c>
      <c r="AR2877" s="221">
        <v>235.33</v>
      </c>
      <c r="AS2877" s="220">
        <f t="shared" si="2835"/>
        <v>33.102238922741492</v>
      </c>
      <c r="AT2877" s="221">
        <f t="shared" si="2836"/>
        <v>475.58867999999995</v>
      </c>
      <c r="AU2877" s="221">
        <v>0</v>
      </c>
      <c r="AV2877" s="62"/>
      <c r="AW2877" s="221">
        <f t="shared" si="2837"/>
        <v>0</v>
      </c>
      <c r="AX2877" s="221">
        <v>0</v>
      </c>
      <c r="AY2877" s="220">
        <f t="shared" si="2838"/>
        <v>0</v>
      </c>
      <c r="AZ2877" s="221">
        <f t="shared" si="2839"/>
        <v>0</v>
      </c>
      <c r="BA2877" s="221">
        <v>248.70754000000005</v>
      </c>
      <c r="BB2877" s="62"/>
      <c r="BC2877" s="221">
        <f t="shared" si="2847"/>
        <v>248.70754000000005</v>
      </c>
      <c r="BD2877" s="221">
        <v>29</v>
      </c>
      <c r="BE2877" s="220">
        <f t="shared" si="2841"/>
        <v>11.660281791215494</v>
      </c>
      <c r="BF2877" s="221">
        <f t="shared" si="2842"/>
        <v>219.70754000000005</v>
      </c>
      <c r="BG2877" s="222">
        <f t="shared" si="2817"/>
        <v>1953.9123700000002</v>
      </c>
      <c r="BH2877" s="222">
        <f t="shared" si="2817"/>
        <v>0</v>
      </c>
      <c r="BI2877" s="222">
        <f t="shared" si="2843"/>
        <v>1953.9123700000002</v>
      </c>
      <c r="BJ2877" s="222">
        <f t="shared" si="2818"/>
        <v>609.255</v>
      </c>
      <c r="BK2877" s="223">
        <f t="shared" si="2844"/>
        <v>31.181285780999481</v>
      </c>
      <c r="BL2877" s="222">
        <f t="shared" si="2845"/>
        <v>1344.6573700000004</v>
      </c>
    </row>
    <row r="2878" spans="3:64" ht="18.75" x14ac:dyDescent="0.3">
      <c r="C2878" s="393">
        <v>21</v>
      </c>
      <c r="D2878" s="494" t="s">
        <v>36</v>
      </c>
      <c r="E2878" s="252">
        <v>6.543999999999528E-2</v>
      </c>
      <c r="F2878" s="252"/>
      <c r="G2878" s="252">
        <f t="shared" si="2819"/>
        <v>6.543999999999528E-2</v>
      </c>
      <c r="H2878" s="252">
        <v>0</v>
      </c>
      <c r="I2878" s="254">
        <f t="shared" si="2814"/>
        <v>0</v>
      </c>
      <c r="J2878" s="62">
        <f t="shared" si="2820"/>
        <v>6.543999999999528E-2</v>
      </c>
      <c r="K2878" s="252">
        <v>5.2400000000000091</v>
      </c>
      <c r="L2878" s="57"/>
      <c r="M2878" s="252">
        <f t="shared" si="2821"/>
        <v>5.2400000000000091</v>
      </c>
      <c r="N2878" s="252">
        <v>0</v>
      </c>
      <c r="O2878" s="254">
        <f t="shared" si="2822"/>
        <v>0</v>
      </c>
      <c r="P2878" s="252">
        <f t="shared" si="2815"/>
        <v>5.2400000000000091</v>
      </c>
      <c r="Q2878" s="252">
        <v>0.3100000000000005</v>
      </c>
      <c r="R2878" s="252"/>
      <c r="S2878" s="252">
        <f t="shared" si="2823"/>
        <v>0.3100000000000005</v>
      </c>
      <c r="T2878" s="252">
        <v>0</v>
      </c>
      <c r="U2878" s="254">
        <f t="shared" si="2816"/>
        <v>0</v>
      </c>
      <c r="V2878" s="252">
        <f t="shared" si="2824"/>
        <v>0.3100000000000005</v>
      </c>
      <c r="W2878" s="252">
        <v>1.38</v>
      </c>
      <c r="X2878" s="252"/>
      <c r="Y2878" s="252">
        <f t="shared" si="2825"/>
        <v>1.38</v>
      </c>
      <c r="Z2878" s="252">
        <v>0</v>
      </c>
      <c r="AA2878" s="254">
        <f t="shared" si="2826"/>
        <v>0</v>
      </c>
      <c r="AB2878" s="252">
        <f t="shared" si="2846"/>
        <v>1.38</v>
      </c>
      <c r="AC2878" s="221">
        <v>40.562860000000001</v>
      </c>
      <c r="AD2878" s="221"/>
      <c r="AE2878" s="221">
        <f t="shared" si="2828"/>
        <v>40.562860000000001</v>
      </c>
      <c r="AF2878" s="221">
        <v>0</v>
      </c>
      <c r="AG2878" s="220">
        <f t="shared" si="2829"/>
        <v>0</v>
      </c>
      <c r="AH2878" s="221">
        <f t="shared" si="2830"/>
        <v>40.562860000000001</v>
      </c>
      <c r="AI2878" s="221">
        <v>392.96298000000013</v>
      </c>
      <c r="AJ2878" s="264"/>
      <c r="AK2878" s="221">
        <f t="shared" si="2831"/>
        <v>392.96298000000013</v>
      </c>
      <c r="AL2878" s="221">
        <v>52.6</v>
      </c>
      <c r="AM2878" s="220">
        <f t="shared" si="2832"/>
        <v>13.385484810808382</v>
      </c>
      <c r="AN2878" s="221">
        <f t="shared" si="2833"/>
        <v>340.36298000000011</v>
      </c>
      <c r="AO2878" s="221">
        <v>354.97622000000001</v>
      </c>
      <c r="AP2878" s="321"/>
      <c r="AQ2878" s="221">
        <f t="shared" si="2834"/>
        <v>354.97622000000001</v>
      </c>
      <c r="AR2878" s="221">
        <v>10.75</v>
      </c>
      <c r="AS2878" s="220">
        <f t="shared" si="2835"/>
        <v>3.0283718723468294</v>
      </c>
      <c r="AT2878" s="221">
        <f t="shared" si="2836"/>
        <v>344.22622000000001</v>
      </c>
      <c r="AU2878" s="221">
        <v>0.66000000000000014</v>
      </c>
      <c r="AV2878" s="62"/>
      <c r="AW2878" s="221">
        <f t="shared" si="2837"/>
        <v>0.66000000000000014</v>
      </c>
      <c r="AX2878" s="221">
        <v>0</v>
      </c>
      <c r="AY2878" s="220">
        <f t="shared" si="2838"/>
        <v>0</v>
      </c>
      <c r="AZ2878" s="221">
        <f t="shared" si="2839"/>
        <v>0.66000000000000014</v>
      </c>
      <c r="BA2878" s="221">
        <v>99.455159999999992</v>
      </c>
      <c r="BB2878" s="62"/>
      <c r="BC2878" s="221">
        <f t="shared" si="2847"/>
        <v>99.455159999999992</v>
      </c>
      <c r="BD2878" s="221">
        <v>76.28</v>
      </c>
      <c r="BE2878" s="220">
        <f t="shared" si="2841"/>
        <v>76.697880733387805</v>
      </c>
      <c r="BF2878" s="221">
        <f t="shared" si="2842"/>
        <v>23.175159999999991</v>
      </c>
      <c r="BG2878" s="222">
        <f t="shared" si="2817"/>
        <v>895.61266000000012</v>
      </c>
      <c r="BH2878" s="222">
        <f t="shared" si="2817"/>
        <v>0</v>
      </c>
      <c r="BI2878" s="222">
        <f t="shared" si="2843"/>
        <v>895.61266000000012</v>
      </c>
      <c r="BJ2878" s="222">
        <f t="shared" si="2818"/>
        <v>139.63</v>
      </c>
      <c r="BK2878" s="223">
        <f t="shared" si="2844"/>
        <v>15.59044509263636</v>
      </c>
      <c r="BL2878" s="222">
        <f t="shared" si="2845"/>
        <v>755.98266000000012</v>
      </c>
    </row>
    <row r="2879" spans="3:64" ht="18.75" x14ac:dyDescent="0.3">
      <c r="C2879" s="393">
        <v>22</v>
      </c>
      <c r="D2879" s="394" t="s">
        <v>328</v>
      </c>
      <c r="E2879" s="252">
        <v>0</v>
      </c>
      <c r="F2879" s="213">
        <v>24.486000000000001</v>
      </c>
      <c r="G2879" s="252">
        <f t="shared" si="2819"/>
        <v>24.486000000000001</v>
      </c>
      <c r="H2879" s="252">
        <v>24.486000000000001</v>
      </c>
      <c r="I2879" s="254">
        <f t="shared" si="2814"/>
        <v>100</v>
      </c>
      <c r="J2879" s="62">
        <f t="shared" si="2820"/>
        <v>0</v>
      </c>
      <c r="K2879" s="252">
        <v>34.380000000000024</v>
      </c>
      <c r="L2879" s="57"/>
      <c r="M2879" s="252">
        <f t="shared" si="2821"/>
        <v>34.380000000000024</v>
      </c>
      <c r="N2879" s="252">
        <v>29.03</v>
      </c>
      <c r="O2879" s="254">
        <f t="shared" si="2822"/>
        <v>84.438627108784132</v>
      </c>
      <c r="P2879" s="252">
        <f t="shared" si="2815"/>
        <v>5.3500000000000227</v>
      </c>
      <c r="Q2879" s="252">
        <v>11.460000000000008</v>
      </c>
      <c r="R2879" s="252"/>
      <c r="S2879" s="252">
        <f t="shared" si="2823"/>
        <v>11.460000000000008</v>
      </c>
      <c r="T2879" s="252">
        <v>9.24</v>
      </c>
      <c r="U2879" s="254">
        <f t="shared" si="2816"/>
        <v>80.628272251308843</v>
      </c>
      <c r="V2879" s="252">
        <f t="shared" si="2824"/>
        <v>2.2200000000000077</v>
      </c>
      <c r="W2879" s="252">
        <v>2.5999999999999996</v>
      </c>
      <c r="X2879" s="252"/>
      <c r="Y2879" s="252">
        <f t="shared" si="2825"/>
        <v>2.5999999999999996</v>
      </c>
      <c r="Z2879" s="252">
        <v>2.6</v>
      </c>
      <c r="AA2879" s="254">
        <f t="shared" si="2826"/>
        <v>100.00000000000003</v>
      </c>
      <c r="AB2879" s="252">
        <f t="shared" si="2846"/>
        <v>0</v>
      </c>
      <c r="AC2879" s="221">
        <v>167.81847999999999</v>
      </c>
      <c r="AD2879" s="221"/>
      <c r="AE2879" s="221">
        <f t="shared" si="2828"/>
        <v>167.81847999999999</v>
      </c>
      <c r="AF2879" s="221">
        <v>131.69999999999999</v>
      </c>
      <c r="AG2879" s="220">
        <f t="shared" si="2829"/>
        <v>78.477650375572466</v>
      </c>
      <c r="AH2879" s="221">
        <f t="shared" si="2830"/>
        <v>36.118480000000005</v>
      </c>
      <c r="AI2879" s="221">
        <v>782.26045999999974</v>
      </c>
      <c r="AJ2879" s="321"/>
      <c r="AK2879" s="221">
        <f t="shared" si="2831"/>
        <v>782.26045999999974</v>
      </c>
      <c r="AL2879" s="221">
        <v>606.16</v>
      </c>
      <c r="AM2879" s="220">
        <f t="shared" si="2832"/>
        <v>77.488257555546156</v>
      </c>
      <c r="AN2879" s="221">
        <f t="shared" si="2833"/>
        <v>176.10045999999977</v>
      </c>
      <c r="AO2879" s="221">
        <v>670.46962000000008</v>
      </c>
      <c r="AP2879" s="321"/>
      <c r="AQ2879" s="221">
        <f t="shared" si="2834"/>
        <v>670.46962000000008</v>
      </c>
      <c r="AR2879" s="221">
        <v>562.1</v>
      </c>
      <c r="AS2879" s="220">
        <f t="shared" si="2835"/>
        <v>83.836759076421686</v>
      </c>
      <c r="AT2879" s="221">
        <f t="shared" si="2836"/>
        <v>108.36962000000005</v>
      </c>
      <c r="AU2879" s="221">
        <v>0</v>
      </c>
      <c r="AV2879" s="62"/>
      <c r="AW2879" s="221">
        <f t="shared" si="2837"/>
        <v>0</v>
      </c>
      <c r="AX2879" s="221">
        <v>0</v>
      </c>
      <c r="AY2879" s="220">
        <f t="shared" si="2838"/>
        <v>0</v>
      </c>
      <c r="AZ2879" s="221">
        <f t="shared" si="2839"/>
        <v>0</v>
      </c>
      <c r="BA2879" s="221">
        <v>87.158859999999777</v>
      </c>
      <c r="BB2879" s="221"/>
      <c r="BC2879" s="221">
        <f t="shared" si="2847"/>
        <v>87.158859999999777</v>
      </c>
      <c r="BD2879" s="221">
        <v>64.55</v>
      </c>
      <c r="BE2879" s="220">
        <f t="shared" si="2841"/>
        <v>74.0601701307247</v>
      </c>
      <c r="BF2879" s="221">
        <f t="shared" si="2842"/>
        <v>22.60885999999978</v>
      </c>
      <c r="BG2879" s="222">
        <f t="shared" si="2817"/>
        <v>1756.1474199999996</v>
      </c>
      <c r="BH2879" s="222">
        <f t="shared" si="2817"/>
        <v>24.486000000000001</v>
      </c>
      <c r="BI2879" s="222">
        <f t="shared" si="2843"/>
        <v>1780.6334199999997</v>
      </c>
      <c r="BJ2879" s="222">
        <f t="shared" si="2818"/>
        <v>1429.866</v>
      </c>
      <c r="BK2879" s="223">
        <f t="shared" si="2844"/>
        <v>80.300975144002422</v>
      </c>
      <c r="BL2879" s="222">
        <f t="shared" si="2845"/>
        <v>350.76741999999967</v>
      </c>
    </row>
    <row r="2880" spans="3:64" ht="18.75" x14ac:dyDescent="0.3">
      <c r="C2880" s="393">
        <v>23</v>
      </c>
      <c r="D2880" s="394" t="s">
        <v>187</v>
      </c>
      <c r="E2880" s="252">
        <v>0</v>
      </c>
      <c r="F2880" s="213"/>
      <c r="G2880" s="252">
        <f t="shared" si="2819"/>
        <v>0</v>
      </c>
      <c r="H2880" s="252">
        <v>0</v>
      </c>
      <c r="I2880" s="254">
        <f t="shared" si="2814"/>
        <v>0</v>
      </c>
      <c r="J2880" s="62">
        <f t="shared" si="2820"/>
        <v>0</v>
      </c>
      <c r="K2880" s="252">
        <v>25.980000000000004</v>
      </c>
      <c r="L2880" s="57"/>
      <c r="M2880" s="252">
        <f t="shared" si="2821"/>
        <v>25.980000000000004</v>
      </c>
      <c r="N2880" s="252">
        <v>0</v>
      </c>
      <c r="O2880" s="254">
        <f t="shared" si="2822"/>
        <v>0</v>
      </c>
      <c r="P2880" s="252">
        <f t="shared" si="2815"/>
        <v>25.980000000000004</v>
      </c>
      <c r="Q2880" s="252">
        <v>0</v>
      </c>
      <c r="R2880" s="252"/>
      <c r="S2880" s="252">
        <f t="shared" si="2823"/>
        <v>0</v>
      </c>
      <c r="T2880" s="252">
        <v>0</v>
      </c>
      <c r="U2880" s="254">
        <f t="shared" si="2816"/>
        <v>0</v>
      </c>
      <c r="V2880" s="252">
        <f t="shared" si="2824"/>
        <v>0</v>
      </c>
      <c r="W2880" s="252">
        <v>0</v>
      </c>
      <c r="X2880" s="252"/>
      <c r="Y2880" s="252">
        <f t="shared" si="2825"/>
        <v>0</v>
      </c>
      <c r="Z2880" s="252">
        <v>0</v>
      </c>
      <c r="AA2880" s="254">
        <f t="shared" si="2826"/>
        <v>0</v>
      </c>
      <c r="AB2880" s="252">
        <f t="shared" si="2846"/>
        <v>0</v>
      </c>
      <c r="AC2880" s="221">
        <v>328.59380000000004</v>
      </c>
      <c r="AD2880" s="221"/>
      <c r="AE2880" s="221">
        <f t="shared" si="2828"/>
        <v>328.59380000000004</v>
      </c>
      <c r="AF2880" s="221">
        <v>0</v>
      </c>
      <c r="AG2880" s="220">
        <f t="shared" si="2829"/>
        <v>0</v>
      </c>
      <c r="AH2880" s="221">
        <f t="shared" si="2830"/>
        <v>328.59380000000004</v>
      </c>
      <c r="AI2880" s="221">
        <v>639.86186000000009</v>
      </c>
      <c r="AJ2880" s="321"/>
      <c r="AK2880" s="221">
        <f t="shared" si="2831"/>
        <v>639.86186000000009</v>
      </c>
      <c r="AL2880" s="221">
        <v>301.45</v>
      </c>
      <c r="AM2880" s="220">
        <f t="shared" si="2832"/>
        <v>47.111731272746894</v>
      </c>
      <c r="AN2880" s="221">
        <f t="shared" si="2833"/>
        <v>338.4118600000001</v>
      </c>
      <c r="AO2880" s="221">
        <v>464.07647999999989</v>
      </c>
      <c r="AP2880" s="321"/>
      <c r="AQ2880" s="221">
        <f t="shared" si="2834"/>
        <v>464.07647999999989</v>
      </c>
      <c r="AR2880" s="221">
        <v>0</v>
      </c>
      <c r="AS2880" s="220">
        <f t="shared" si="2835"/>
        <v>0</v>
      </c>
      <c r="AT2880" s="221">
        <f t="shared" si="2836"/>
        <v>464.07647999999989</v>
      </c>
      <c r="AU2880" s="221">
        <v>0</v>
      </c>
      <c r="AV2880" s="62"/>
      <c r="AW2880" s="221">
        <f t="shared" si="2837"/>
        <v>0</v>
      </c>
      <c r="AX2880" s="221">
        <v>0</v>
      </c>
      <c r="AY2880" s="220">
        <f t="shared" si="2838"/>
        <v>0</v>
      </c>
      <c r="AZ2880" s="221">
        <f t="shared" si="2839"/>
        <v>0</v>
      </c>
      <c r="BA2880" s="221">
        <v>277.36779999999999</v>
      </c>
      <c r="BB2880" s="221"/>
      <c r="BC2880" s="221">
        <f t="shared" si="2847"/>
        <v>277.36779999999999</v>
      </c>
      <c r="BD2880" s="221">
        <v>0</v>
      </c>
      <c r="BE2880" s="220">
        <f t="shared" si="2841"/>
        <v>0</v>
      </c>
      <c r="BF2880" s="221">
        <f t="shared" si="2842"/>
        <v>277.36779999999999</v>
      </c>
      <c r="BG2880" s="222">
        <f t="shared" si="2817"/>
        <v>1735.87994</v>
      </c>
      <c r="BH2880" s="222">
        <f t="shared" si="2817"/>
        <v>0</v>
      </c>
      <c r="BI2880" s="222">
        <f t="shared" si="2843"/>
        <v>1735.87994</v>
      </c>
      <c r="BJ2880" s="222">
        <f t="shared" si="2818"/>
        <v>301.45</v>
      </c>
      <c r="BK2880" s="223">
        <f t="shared" si="2844"/>
        <v>17.365832339764236</v>
      </c>
      <c r="BL2880" s="222">
        <f t="shared" si="2845"/>
        <v>1434.42994</v>
      </c>
    </row>
    <row r="2881" spans="3:64" ht="18.75" x14ac:dyDescent="0.3">
      <c r="C2881" s="393">
        <v>24</v>
      </c>
      <c r="D2881" s="456" t="s">
        <v>39</v>
      </c>
      <c r="E2881" s="252">
        <v>0</v>
      </c>
      <c r="F2881" s="213">
        <v>5.5650000000000004</v>
      </c>
      <c r="G2881" s="252">
        <f t="shared" si="2819"/>
        <v>5.5650000000000004</v>
      </c>
      <c r="H2881" s="252">
        <v>5.5650000000000004</v>
      </c>
      <c r="I2881" s="254">
        <f t="shared" si="2814"/>
        <v>100</v>
      </c>
      <c r="J2881" s="62">
        <f t="shared" si="2820"/>
        <v>0</v>
      </c>
      <c r="K2881" s="252">
        <v>24.41200000000001</v>
      </c>
      <c r="L2881" s="57"/>
      <c r="M2881" s="252">
        <f t="shared" si="2821"/>
        <v>24.41200000000001</v>
      </c>
      <c r="N2881" s="252">
        <v>10.552</v>
      </c>
      <c r="O2881" s="254">
        <f t="shared" si="2822"/>
        <v>43.224643617892823</v>
      </c>
      <c r="P2881" s="252">
        <f t="shared" si="2815"/>
        <v>13.86000000000001</v>
      </c>
      <c r="Q2881" s="252">
        <v>1.0800000000000018</v>
      </c>
      <c r="R2881" s="252"/>
      <c r="S2881" s="252">
        <f t="shared" si="2823"/>
        <v>1.0800000000000018</v>
      </c>
      <c r="T2881" s="252">
        <v>0</v>
      </c>
      <c r="U2881" s="254">
        <f t="shared" si="2816"/>
        <v>0</v>
      </c>
      <c r="V2881" s="252">
        <f t="shared" si="2824"/>
        <v>1.0800000000000018</v>
      </c>
      <c r="W2881" s="252">
        <v>0</v>
      </c>
      <c r="X2881" s="252"/>
      <c r="Y2881" s="252">
        <f t="shared" si="2825"/>
        <v>0</v>
      </c>
      <c r="Z2881" s="252">
        <v>0</v>
      </c>
      <c r="AA2881" s="254">
        <f t="shared" si="2826"/>
        <v>0</v>
      </c>
      <c r="AB2881" s="252">
        <f t="shared" si="2846"/>
        <v>0</v>
      </c>
      <c r="AC2881" s="221">
        <v>121.12490000000003</v>
      </c>
      <c r="AD2881" s="221"/>
      <c r="AE2881" s="221">
        <f t="shared" si="2828"/>
        <v>121.12490000000003</v>
      </c>
      <c r="AF2881" s="221">
        <v>0</v>
      </c>
      <c r="AG2881" s="220">
        <f t="shared" si="2829"/>
        <v>0</v>
      </c>
      <c r="AH2881" s="221">
        <f t="shared" si="2830"/>
        <v>121.12490000000003</v>
      </c>
      <c r="AI2881" s="221">
        <v>252.27929</v>
      </c>
      <c r="AJ2881" s="321"/>
      <c r="AK2881" s="221">
        <f t="shared" si="2831"/>
        <v>252.27929</v>
      </c>
      <c r="AL2881" s="221">
        <v>15.48</v>
      </c>
      <c r="AM2881" s="220">
        <f t="shared" si="2832"/>
        <v>6.1360565902972057</v>
      </c>
      <c r="AN2881" s="221">
        <f t="shared" si="2833"/>
        <v>236.79929000000001</v>
      </c>
      <c r="AO2881" s="221">
        <v>167.69963999999993</v>
      </c>
      <c r="AP2881" s="321"/>
      <c r="AQ2881" s="221">
        <f t="shared" si="2834"/>
        <v>167.69963999999993</v>
      </c>
      <c r="AR2881" s="221">
        <v>32.33</v>
      </c>
      <c r="AS2881" s="220">
        <f t="shared" si="2835"/>
        <v>19.278514849525028</v>
      </c>
      <c r="AT2881" s="221">
        <f t="shared" si="2836"/>
        <v>135.36963999999995</v>
      </c>
      <c r="AU2881" s="221">
        <v>0</v>
      </c>
      <c r="AV2881" s="62"/>
      <c r="AW2881" s="221">
        <f t="shared" si="2837"/>
        <v>0</v>
      </c>
      <c r="AX2881" s="221">
        <v>0</v>
      </c>
      <c r="AY2881" s="220">
        <f t="shared" si="2838"/>
        <v>0</v>
      </c>
      <c r="AZ2881" s="221">
        <f t="shared" si="2839"/>
        <v>0</v>
      </c>
      <c r="BA2881" s="221">
        <v>0</v>
      </c>
      <c r="BB2881" s="221"/>
      <c r="BC2881" s="221">
        <f t="shared" si="2847"/>
        <v>0</v>
      </c>
      <c r="BD2881" s="221">
        <v>0</v>
      </c>
      <c r="BE2881" s="220">
        <f t="shared" si="2841"/>
        <v>0</v>
      </c>
      <c r="BF2881" s="221">
        <f t="shared" si="2842"/>
        <v>0</v>
      </c>
      <c r="BG2881" s="222">
        <f t="shared" si="2817"/>
        <v>566.59582999999998</v>
      </c>
      <c r="BH2881" s="222">
        <f t="shared" si="2817"/>
        <v>5.5650000000000004</v>
      </c>
      <c r="BI2881" s="222">
        <f t="shared" si="2843"/>
        <v>572.16083000000003</v>
      </c>
      <c r="BJ2881" s="222">
        <f t="shared" si="2818"/>
        <v>63.927</v>
      </c>
      <c r="BK2881" s="223">
        <f t="shared" si="2844"/>
        <v>11.172907449816163</v>
      </c>
      <c r="BL2881" s="222">
        <f t="shared" si="2845"/>
        <v>508.23383000000001</v>
      </c>
    </row>
    <row r="2882" spans="3:64" ht="18.75" x14ac:dyDescent="0.3">
      <c r="C2882" s="393">
        <v>25</v>
      </c>
      <c r="D2882" s="394" t="s">
        <v>40</v>
      </c>
      <c r="E2882" s="252">
        <v>0</v>
      </c>
      <c r="F2882" s="213"/>
      <c r="G2882" s="252">
        <f t="shared" si="2819"/>
        <v>0</v>
      </c>
      <c r="H2882" s="252">
        <v>0</v>
      </c>
      <c r="I2882" s="254">
        <f t="shared" si="2814"/>
        <v>0</v>
      </c>
      <c r="J2882" s="62">
        <f t="shared" si="2820"/>
        <v>0</v>
      </c>
      <c r="K2882" s="252">
        <v>8.8999999999999915</v>
      </c>
      <c r="L2882" s="57"/>
      <c r="M2882" s="252">
        <f t="shared" si="2821"/>
        <v>8.8999999999999915</v>
      </c>
      <c r="N2882" s="252">
        <v>8.9</v>
      </c>
      <c r="O2882" s="254">
        <f t="shared" si="2822"/>
        <v>100.00000000000009</v>
      </c>
      <c r="P2882" s="252">
        <f t="shared" si="2815"/>
        <v>0</v>
      </c>
      <c r="Q2882" s="252">
        <v>0</v>
      </c>
      <c r="R2882" s="252"/>
      <c r="S2882" s="252">
        <f t="shared" si="2823"/>
        <v>0</v>
      </c>
      <c r="T2882" s="252">
        <v>0</v>
      </c>
      <c r="U2882" s="254">
        <f t="shared" si="2816"/>
        <v>0</v>
      </c>
      <c r="V2882" s="252">
        <f t="shared" si="2824"/>
        <v>0</v>
      </c>
      <c r="W2882" s="252">
        <v>0</v>
      </c>
      <c r="X2882" s="252"/>
      <c r="Y2882" s="252">
        <f t="shared" si="2825"/>
        <v>0</v>
      </c>
      <c r="Z2882" s="252">
        <v>0</v>
      </c>
      <c r="AA2882" s="254">
        <f t="shared" si="2826"/>
        <v>0</v>
      </c>
      <c r="AB2882" s="252">
        <f t="shared" si="2846"/>
        <v>0</v>
      </c>
      <c r="AC2882" s="221">
        <v>28.395839999999964</v>
      </c>
      <c r="AD2882" s="221"/>
      <c r="AE2882" s="221">
        <f t="shared" si="2828"/>
        <v>28.395839999999964</v>
      </c>
      <c r="AF2882" s="221">
        <v>28.4</v>
      </c>
      <c r="AG2882" s="220">
        <f t="shared" si="2829"/>
        <v>100.01465003324444</v>
      </c>
      <c r="AH2882" s="221">
        <f t="shared" si="2830"/>
        <v>-4.1600000000343584E-3</v>
      </c>
      <c r="AI2882" s="221">
        <v>71.220459999999889</v>
      </c>
      <c r="AJ2882" s="321"/>
      <c r="AK2882" s="221">
        <f t="shared" si="2831"/>
        <v>71.220459999999889</v>
      </c>
      <c r="AL2882" s="221">
        <v>71.22</v>
      </c>
      <c r="AM2882" s="220">
        <f t="shared" si="2832"/>
        <v>99.999354118184741</v>
      </c>
      <c r="AN2882" s="221">
        <f t="shared" si="2833"/>
        <v>4.5999999989021489E-4</v>
      </c>
      <c r="AO2882" s="221">
        <v>95.684640000000286</v>
      </c>
      <c r="AP2882" s="221"/>
      <c r="AQ2882" s="221">
        <f t="shared" si="2834"/>
        <v>95.684640000000286</v>
      </c>
      <c r="AR2882" s="221">
        <v>95.68</v>
      </c>
      <c r="AS2882" s="220">
        <f t="shared" si="2835"/>
        <v>99.995150736836877</v>
      </c>
      <c r="AT2882" s="221">
        <f t="shared" si="2836"/>
        <v>4.6400000002790875E-3</v>
      </c>
      <c r="AU2882" s="221">
        <v>0</v>
      </c>
      <c r="AV2882" s="62"/>
      <c r="AW2882" s="221">
        <f t="shared" si="2837"/>
        <v>0</v>
      </c>
      <c r="AX2882" s="221">
        <v>0</v>
      </c>
      <c r="AY2882" s="220">
        <f t="shared" si="2838"/>
        <v>0</v>
      </c>
      <c r="AZ2882" s="221">
        <f t="shared" si="2839"/>
        <v>0</v>
      </c>
      <c r="BA2882" s="221">
        <v>0</v>
      </c>
      <c r="BB2882" s="221"/>
      <c r="BC2882" s="221">
        <f t="shared" si="2847"/>
        <v>0</v>
      </c>
      <c r="BD2882" s="221">
        <v>0</v>
      </c>
      <c r="BE2882" s="220">
        <f t="shared" si="2841"/>
        <v>0</v>
      </c>
      <c r="BF2882" s="221">
        <f t="shared" si="2842"/>
        <v>0</v>
      </c>
      <c r="BG2882" s="222">
        <f t="shared" si="2817"/>
        <v>204.20094000000012</v>
      </c>
      <c r="BH2882" s="222">
        <f t="shared" si="2817"/>
        <v>0</v>
      </c>
      <c r="BI2882" s="222">
        <f t="shared" si="2843"/>
        <v>204.20094000000012</v>
      </c>
      <c r="BJ2882" s="222">
        <f t="shared" si="2818"/>
        <v>204.20000000000002</v>
      </c>
      <c r="BK2882" s="223">
        <f t="shared" si="2844"/>
        <v>99.999539669112153</v>
      </c>
      <c r="BL2882" s="222">
        <f t="shared" si="2845"/>
        <v>9.4000000009941687E-4</v>
      </c>
    </row>
    <row r="2883" spans="3:64" ht="18.75" x14ac:dyDescent="0.3">
      <c r="C2883" s="393">
        <v>26</v>
      </c>
      <c r="D2883" s="394" t="s">
        <v>41</v>
      </c>
      <c r="E2883" s="252">
        <v>0</v>
      </c>
      <c r="F2883" s="213"/>
      <c r="G2883" s="252">
        <f t="shared" si="2819"/>
        <v>0</v>
      </c>
      <c r="H2883" s="252">
        <v>0</v>
      </c>
      <c r="I2883" s="254">
        <f t="shared" si="2814"/>
        <v>0</v>
      </c>
      <c r="J2883" s="62">
        <f t="shared" si="2820"/>
        <v>0</v>
      </c>
      <c r="K2883" s="252">
        <v>15.350000000000001</v>
      </c>
      <c r="L2883" s="57"/>
      <c r="M2883" s="252">
        <f t="shared" si="2821"/>
        <v>15.350000000000001</v>
      </c>
      <c r="N2883" s="252">
        <v>11.95</v>
      </c>
      <c r="O2883" s="254">
        <f t="shared" si="2822"/>
        <v>77.850162866449494</v>
      </c>
      <c r="P2883" s="252">
        <f t="shared" si="2815"/>
        <v>3.4000000000000021</v>
      </c>
      <c r="Q2883" s="252">
        <v>6.2000000000000028</v>
      </c>
      <c r="R2883" s="252"/>
      <c r="S2883" s="252">
        <f t="shared" si="2823"/>
        <v>6.2000000000000028</v>
      </c>
      <c r="T2883" s="252">
        <v>4.58</v>
      </c>
      <c r="U2883" s="254">
        <f t="shared" si="2816"/>
        <v>73.870967741935459</v>
      </c>
      <c r="V2883" s="252">
        <f t="shared" si="2824"/>
        <v>1.6200000000000028</v>
      </c>
      <c r="W2883" s="252">
        <v>0</v>
      </c>
      <c r="X2883" s="252"/>
      <c r="Y2883" s="252">
        <f t="shared" si="2825"/>
        <v>0</v>
      </c>
      <c r="Z2883" s="252">
        <v>0</v>
      </c>
      <c r="AA2883" s="254">
        <f t="shared" si="2826"/>
        <v>0</v>
      </c>
      <c r="AB2883" s="252">
        <f t="shared" si="2846"/>
        <v>0</v>
      </c>
      <c r="AC2883" s="221">
        <v>64.875779999999992</v>
      </c>
      <c r="AD2883" s="221"/>
      <c r="AE2883" s="221">
        <f t="shared" si="2828"/>
        <v>64.875779999999992</v>
      </c>
      <c r="AF2883" s="221">
        <v>33.549999999999997</v>
      </c>
      <c r="AG2883" s="220">
        <f t="shared" si="2829"/>
        <v>51.714214457228877</v>
      </c>
      <c r="AH2883" s="221">
        <f t="shared" si="2830"/>
        <v>31.325779999999995</v>
      </c>
      <c r="AI2883" s="221">
        <v>311.27504000000022</v>
      </c>
      <c r="AJ2883" s="321"/>
      <c r="AK2883" s="221">
        <f t="shared" si="2831"/>
        <v>311.27504000000022</v>
      </c>
      <c r="AL2883" s="221">
        <v>169.1</v>
      </c>
      <c r="AM2883" s="220">
        <f t="shared" si="2832"/>
        <v>54.324946838011769</v>
      </c>
      <c r="AN2883" s="221">
        <f t="shared" si="2833"/>
        <v>142.17504000000022</v>
      </c>
      <c r="AO2883" s="221">
        <v>303.73389999999984</v>
      </c>
      <c r="AP2883" s="321"/>
      <c r="AQ2883" s="221">
        <f t="shared" si="2834"/>
        <v>303.73389999999984</v>
      </c>
      <c r="AR2883" s="221">
        <v>131.1</v>
      </c>
      <c r="AS2883" s="220">
        <f t="shared" si="2835"/>
        <v>43.16278163221164</v>
      </c>
      <c r="AT2883" s="221">
        <f t="shared" si="2836"/>
        <v>172.63389999999984</v>
      </c>
      <c r="AU2883" s="221">
        <v>0</v>
      </c>
      <c r="AV2883" s="62"/>
      <c r="AW2883" s="221">
        <f t="shared" si="2837"/>
        <v>0</v>
      </c>
      <c r="AX2883" s="221">
        <v>0</v>
      </c>
      <c r="AY2883" s="220">
        <f t="shared" si="2838"/>
        <v>0</v>
      </c>
      <c r="AZ2883" s="221">
        <f t="shared" si="2839"/>
        <v>0</v>
      </c>
      <c r="BA2883" s="221">
        <v>0</v>
      </c>
      <c r="BB2883" s="221"/>
      <c r="BC2883" s="221">
        <f t="shared" si="2847"/>
        <v>0</v>
      </c>
      <c r="BD2883" s="221">
        <v>0</v>
      </c>
      <c r="BE2883" s="220">
        <f t="shared" si="2841"/>
        <v>0</v>
      </c>
      <c r="BF2883" s="221">
        <f t="shared" si="2842"/>
        <v>0</v>
      </c>
      <c r="BG2883" s="222">
        <f t="shared" si="2817"/>
        <v>701.43472000000008</v>
      </c>
      <c r="BH2883" s="222">
        <f t="shared" si="2817"/>
        <v>0</v>
      </c>
      <c r="BI2883" s="222">
        <f t="shared" si="2843"/>
        <v>701.43472000000008</v>
      </c>
      <c r="BJ2883" s="222">
        <f t="shared" si="2818"/>
        <v>350.28000000000003</v>
      </c>
      <c r="BK2883" s="223">
        <f t="shared" si="2844"/>
        <v>49.937647797075115</v>
      </c>
      <c r="BL2883" s="222">
        <f t="shared" si="2845"/>
        <v>351.15472000000005</v>
      </c>
    </row>
    <row r="2884" spans="3:64" ht="18.75" x14ac:dyDescent="0.3">
      <c r="C2884" s="393">
        <v>27</v>
      </c>
      <c r="D2884" s="394" t="s">
        <v>42</v>
      </c>
      <c r="E2884" s="252">
        <v>0</v>
      </c>
      <c r="F2884" s="213"/>
      <c r="G2884" s="252">
        <f t="shared" si="2819"/>
        <v>0</v>
      </c>
      <c r="H2884" s="252">
        <v>0</v>
      </c>
      <c r="I2884" s="254">
        <f t="shared" si="2814"/>
        <v>0</v>
      </c>
      <c r="J2884" s="62">
        <f t="shared" si="2820"/>
        <v>0</v>
      </c>
      <c r="K2884" s="252">
        <v>37.610000000000014</v>
      </c>
      <c r="L2884" s="57"/>
      <c r="M2884" s="252">
        <f t="shared" si="2821"/>
        <v>37.610000000000014</v>
      </c>
      <c r="N2884" s="252">
        <v>14.26</v>
      </c>
      <c r="O2884" s="254">
        <f t="shared" si="2822"/>
        <v>37.915448019143831</v>
      </c>
      <c r="P2884" s="252">
        <f t="shared" si="2815"/>
        <v>23.350000000000016</v>
      </c>
      <c r="Q2884" s="252">
        <v>1.1999999999999993</v>
      </c>
      <c r="R2884" s="252"/>
      <c r="S2884" s="252">
        <f t="shared" si="2823"/>
        <v>1.1999999999999993</v>
      </c>
      <c r="T2884" s="252">
        <v>0.68</v>
      </c>
      <c r="U2884" s="254">
        <f t="shared" si="2816"/>
        <v>56.666666666666707</v>
      </c>
      <c r="V2884" s="252">
        <f t="shared" si="2824"/>
        <v>0.51999999999999924</v>
      </c>
      <c r="W2884" s="252">
        <v>0.50000000000000133</v>
      </c>
      <c r="X2884" s="252"/>
      <c r="Y2884" s="252">
        <f t="shared" si="2825"/>
        <v>0.50000000000000133</v>
      </c>
      <c r="Z2884" s="252">
        <v>0.5</v>
      </c>
      <c r="AA2884" s="254">
        <f t="shared" si="2826"/>
        <v>99.99999999999973</v>
      </c>
      <c r="AB2884" s="252">
        <f t="shared" si="2846"/>
        <v>1.3322676295501878E-15</v>
      </c>
      <c r="AC2884" s="221">
        <v>10.058780000000013</v>
      </c>
      <c r="AD2884" s="221"/>
      <c r="AE2884" s="221">
        <f t="shared" si="2828"/>
        <v>10.058780000000013</v>
      </c>
      <c r="AF2884" s="221">
        <v>0</v>
      </c>
      <c r="AG2884" s="220">
        <f t="shared" si="2829"/>
        <v>0</v>
      </c>
      <c r="AH2884" s="221">
        <f t="shared" si="2830"/>
        <v>10.058780000000013</v>
      </c>
      <c r="AI2884" s="221">
        <v>684.44342000000006</v>
      </c>
      <c r="AJ2884" s="321"/>
      <c r="AK2884" s="221">
        <f t="shared" si="2831"/>
        <v>684.44342000000006</v>
      </c>
      <c r="AL2884" s="221">
        <v>20.34</v>
      </c>
      <c r="AM2884" s="220">
        <f t="shared" si="2832"/>
        <v>2.9717576947412243</v>
      </c>
      <c r="AN2884" s="221">
        <f t="shared" si="2833"/>
        <v>664.10342000000003</v>
      </c>
      <c r="AO2884" s="221">
        <v>525.10935999999992</v>
      </c>
      <c r="AP2884" s="321"/>
      <c r="AQ2884" s="221">
        <f t="shared" si="2834"/>
        <v>525.10935999999992</v>
      </c>
      <c r="AR2884" s="67">
        <v>34.24</v>
      </c>
      <c r="AS2884" s="220">
        <f t="shared" si="2835"/>
        <v>6.5205465010183801</v>
      </c>
      <c r="AT2884" s="221">
        <f t="shared" si="2836"/>
        <v>490.86935999999992</v>
      </c>
      <c r="AU2884" s="221">
        <v>0</v>
      </c>
      <c r="AV2884" s="62"/>
      <c r="AW2884" s="221">
        <f t="shared" si="2837"/>
        <v>0</v>
      </c>
      <c r="AX2884" s="221">
        <v>0</v>
      </c>
      <c r="AY2884" s="220">
        <f t="shared" si="2838"/>
        <v>0</v>
      </c>
      <c r="AZ2884" s="221">
        <f t="shared" si="2839"/>
        <v>0</v>
      </c>
      <c r="BA2884" s="221">
        <v>87.394659999999988</v>
      </c>
      <c r="BB2884" s="221"/>
      <c r="BC2884" s="221">
        <f t="shared" si="2847"/>
        <v>87.394659999999988</v>
      </c>
      <c r="BD2884" s="221">
        <v>0</v>
      </c>
      <c r="BE2884" s="220">
        <f t="shared" si="2841"/>
        <v>0</v>
      </c>
      <c r="BF2884" s="221">
        <f t="shared" si="2842"/>
        <v>87.394659999999988</v>
      </c>
      <c r="BG2884" s="222">
        <f t="shared" si="2817"/>
        <v>1346.3162199999999</v>
      </c>
      <c r="BH2884" s="222">
        <f t="shared" si="2817"/>
        <v>0</v>
      </c>
      <c r="BI2884" s="222">
        <f t="shared" si="2843"/>
        <v>1346.3162199999999</v>
      </c>
      <c r="BJ2884" s="222">
        <f t="shared" si="2818"/>
        <v>70.02000000000001</v>
      </c>
      <c r="BK2884" s="223">
        <f t="shared" si="2844"/>
        <v>5.2008583837755449</v>
      </c>
      <c r="BL2884" s="222">
        <f t="shared" si="2845"/>
        <v>1276.2962199999999</v>
      </c>
    </row>
    <row r="2885" spans="3:64" ht="18.75" x14ac:dyDescent="0.3">
      <c r="C2885" s="489">
        <v>28</v>
      </c>
      <c r="D2885" s="490" t="s">
        <v>43</v>
      </c>
      <c r="E2885" s="252">
        <v>0</v>
      </c>
      <c r="F2885" s="478"/>
      <c r="G2885" s="252">
        <f t="shared" si="2819"/>
        <v>0</v>
      </c>
      <c r="H2885" s="478">
        <v>0</v>
      </c>
      <c r="I2885" s="254">
        <f t="shared" si="2814"/>
        <v>0</v>
      </c>
      <c r="J2885" s="62">
        <f t="shared" si="2820"/>
        <v>0</v>
      </c>
      <c r="K2885" s="252">
        <v>17.510000000000005</v>
      </c>
      <c r="L2885" s="488"/>
      <c r="M2885" s="252">
        <f t="shared" si="2821"/>
        <v>17.510000000000005</v>
      </c>
      <c r="N2885" s="478">
        <v>8.4499999999999993</v>
      </c>
      <c r="O2885" s="254">
        <f t="shared" si="2822"/>
        <v>48.258138206738991</v>
      </c>
      <c r="P2885" s="478">
        <f t="shared" si="2815"/>
        <v>9.0600000000000058</v>
      </c>
      <c r="Q2885" s="252">
        <v>6.9500000000000011</v>
      </c>
      <c r="R2885" s="478"/>
      <c r="S2885" s="252">
        <f t="shared" si="2823"/>
        <v>6.9500000000000011</v>
      </c>
      <c r="T2885" s="478">
        <v>5.69</v>
      </c>
      <c r="U2885" s="254">
        <f t="shared" si="2816"/>
        <v>81.870503597122294</v>
      </c>
      <c r="V2885" s="252">
        <f t="shared" si="2824"/>
        <v>1.2600000000000007</v>
      </c>
      <c r="W2885" s="252">
        <v>0.20500000000000052</v>
      </c>
      <c r="X2885" s="480"/>
      <c r="Y2885" s="252">
        <f t="shared" si="2825"/>
        <v>0.20500000000000052</v>
      </c>
      <c r="Z2885" s="480">
        <v>0.155</v>
      </c>
      <c r="AA2885" s="254">
        <f t="shared" si="2826"/>
        <v>75.609756097560791</v>
      </c>
      <c r="AB2885" s="252">
        <f t="shared" si="2846"/>
        <v>5.0000000000000516E-2</v>
      </c>
      <c r="AC2885" s="221">
        <v>88.966819999999984</v>
      </c>
      <c r="AD2885" s="481"/>
      <c r="AE2885" s="221">
        <f t="shared" si="2828"/>
        <v>88.966819999999984</v>
      </c>
      <c r="AF2885" s="481">
        <v>19.329999999999998</v>
      </c>
      <c r="AG2885" s="220">
        <f t="shared" si="2829"/>
        <v>21.727201219510825</v>
      </c>
      <c r="AH2885" s="221">
        <f t="shared" si="2830"/>
        <v>69.636819999999986</v>
      </c>
      <c r="AI2885" s="221">
        <v>33.805560000000014</v>
      </c>
      <c r="AJ2885" s="483"/>
      <c r="AK2885" s="221">
        <f t="shared" si="2831"/>
        <v>33.805560000000014</v>
      </c>
      <c r="AL2885" s="481">
        <v>28.414000000000001</v>
      </c>
      <c r="AM2885" s="220">
        <f t="shared" si="2832"/>
        <v>84.051262573375467</v>
      </c>
      <c r="AN2885" s="221">
        <f t="shared" si="2833"/>
        <v>5.3915600000000126</v>
      </c>
      <c r="AO2885" s="221">
        <v>52.755379999999946</v>
      </c>
      <c r="AP2885" s="483"/>
      <c r="AQ2885" s="221">
        <f t="shared" si="2834"/>
        <v>52.755379999999946</v>
      </c>
      <c r="AR2885" s="481">
        <v>38.219000000000001</v>
      </c>
      <c r="AS2885" s="220">
        <f t="shared" si="2835"/>
        <v>72.445691794846397</v>
      </c>
      <c r="AT2885" s="221">
        <f t="shared" si="2836"/>
        <v>14.536379999999944</v>
      </c>
      <c r="AU2885" s="221">
        <v>0</v>
      </c>
      <c r="AV2885" s="62"/>
      <c r="AW2885" s="221">
        <f t="shared" si="2837"/>
        <v>0</v>
      </c>
      <c r="AX2885" s="221">
        <v>0</v>
      </c>
      <c r="AY2885" s="220">
        <f t="shared" si="2838"/>
        <v>0</v>
      </c>
      <c r="AZ2885" s="221">
        <f t="shared" si="2839"/>
        <v>0</v>
      </c>
      <c r="BA2885" s="221">
        <v>20.291699999999992</v>
      </c>
      <c r="BB2885" s="481"/>
      <c r="BC2885" s="221">
        <f t="shared" si="2847"/>
        <v>20.291699999999992</v>
      </c>
      <c r="BD2885" s="481">
        <v>16.77</v>
      </c>
      <c r="BE2885" s="220">
        <f t="shared" si="2841"/>
        <v>82.644628099173588</v>
      </c>
      <c r="BF2885" s="221">
        <f t="shared" si="2842"/>
        <v>3.5216999999999921</v>
      </c>
      <c r="BG2885" s="222">
        <f t="shared" si="2817"/>
        <v>220.48445999999996</v>
      </c>
      <c r="BH2885" s="222">
        <f t="shared" si="2817"/>
        <v>0</v>
      </c>
      <c r="BI2885" s="222">
        <f t="shared" si="2843"/>
        <v>220.48445999999996</v>
      </c>
      <c r="BJ2885" s="222">
        <f t="shared" si="2818"/>
        <v>117.02799999999999</v>
      </c>
      <c r="BK2885" s="223">
        <f t="shared" si="2844"/>
        <v>53.077663614025226</v>
      </c>
      <c r="BL2885" s="222">
        <f t="shared" si="2845"/>
        <v>103.45645999999996</v>
      </c>
    </row>
    <row r="2886" spans="3:64" ht="18.75" x14ac:dyDescent="0.3">
      <c r="C2886" s="393">
        <v>29</v>
      </c>
      <c r="D2886" s="394" t="s">
        <v>44</v>
      </c>
      <c r="E2886" s="252">
        <v>0</v>
      </c>
      <c r="F2886" s="213">
        <v>7.7910000000000004</v>
      </c>
      <c r="G2886" s="252">
        <f t="shared" si="2819"/>
        <v>7.7910000000000004</v>
      </c>
      <c r="H2886" s="252">
        <v>5.1959999999999997</v>
      </c>
      <c r="I2886" s="254">
        <f t="shared" si="2814"/>
        <v>66.692337312283399</v>
      </c>
      <c r="J2886" s="62">
        <f t="shared" si="2820"/>
        <v>2.5950000000000006</v>
      </c>
      <c r="K2886" s="252">
        <v>2.8300000000000018</v>
      </c>
      <c r="L2886" s="57"/>
      <c r="M2886" s="252">
        <f t="shared" si="2821"/>
        <v>2.8300000000000018</v>
      </c>
      <c r="N2886" s="252">
        <v>2.83</v>
      </c>
      <c r="O2886" s="254">
        <f t="shared" si="2822"/>
        <v>99.999999999999929</v>
      </c>
      <c r="P2886" s="252">
        <f t="shared" si="2815"/>
        <v>0</v>
      </c>
      <c r="Q2886" s="252">
        <v>2.0099999999999998</v>
      </c>
      <c r="R2886" s="252"/>
      <c r="S2886" s="252">
        <f t="shared" si="2823"/>
        <v>2.0099999999999998</v>
      </c>
      <c r="T2886" s="252">
        <v>2.0099999999999998</v>
      </c>
      <c r="U2886" s="254">
        <f t="shared" si="2816"/>
        <v>100</v>
      </c>
      <c r="V2886" s="252">
        <f t="shared" si="2824"/>
        <v>0</v>
      </c>
      <c r="W2886" s="252">
        <v>0.49999999999999978</v>
      </c>
      <c r="X2886" s="252"/>
      <c r="Y2886" s="252">
        <f t="shared" si="2825"/>
        <v>0.49999999999999978</v>
      </c>
      <c r="Z2886" s="252">
        <v>0.5</v>
      </c>
      <c r="AA2886" s="254">
        <f t="shared" si="2826"/>
        <v>100.00000000000004</v>
      </c>
      <c r="AB2886" s="252">
        <f t="shared" si="2846"/>
        <v>0</v>
      </c>
      <c r="AC2886" s="221">
        <v>25.770879999999991</v>
      </c>
      <c r="AD2886" s="221"/>
      <c r="AE2886" s="221">
        <f t="shared" si="2828"/>
        <v>25.770879999999991</v>
      </c>
      <c r="AF2886" s="221">
        <v>25.77</v>
      </c>
      <c r="AG2886" s="220">
        <f t="shared" si="2829"/>
        <v>99.996585293168138</v>
      </c>
      <c r="AH2886" s="221">
        <f t="shared" si="2830"/>
        <v>8.799999999915542E-4</v>
      </c>
      <c r="AI2886" s="221">
        <v>107.12494000000004</v>
      </c>
      <c r="AJ2886" s="321"/>
      <c r="AK2886" s="221">
        <f t="shared" si="2831"/>
        <v>107.12494000000004</v>
      </c>
      <c r="AL2886" s="221">
        <v>82.7</v>
      </c>
      <c r="AM2886" s="220">
        <f t="shared" si="2832"/>
        <v>77.199576494511902</v>
      </c>
      <c r="AN2886" s="221">
        <f t="shared" si="2833"/>
        <v>24.424940000000035</v>
      </c>
      <c r="AO2886" s="221">
        <v>77.066339999999968</v>
      </c>
      <c r="AP2886" s="321"/>
      <c r="AQ2886" s="221">
        <f t="shared" si="2834"/>
        <v>77.066339999999968</v>
      </c>
      <c r="AR2886" s="221">
        <v>67.572000000000003</v>
      </c>
      <c r="AS2886" s="220">
        <f t="shared" si="2835"/>
        <v>87.680302451109043</v>
      </c>
      <c r="AT2886" s="221">
        <f t="shared" si="2836"/>
        <v>9.4943399999999656</v>
      </c>
      <c r="AU2886" s="221">
        <v>0</v>
      </c>
      <c r="AV2886" s="62"/>
      <c r="AW2886" s="221">
        <f t="shared" si="2837"/>
        <v>0</v>
      </c>
      <c r="AX2886" s="221">
        <v>0</v>
      </c>
      <c r="AY2886" s="220">
        <f t="shared" si="2838"/>
        <v>0</v>
      </c>
      <c r="AZ2886" s="221">
        <f t="shared" si="2839"/>
        <v>0</v>
      </c>
      <c r="BA2886" s="221">
        <v>0</v>
      </c>
      <c r="BB2886" s="221"/>
      <c r="BC2886" s="221">
        <f t="shared" si="2847"/>
        <v>0</v>
      </c>
      <c r="BD2886" s="221">
        <v>0</v>
      </c>
      <c r="BE2886" s="220">
        <f t="shared" si="2841"/>
        <v>0</v>
      </c>
      <c r="BF2886" s="221">
        <f t="shared" si="2842"/>
        <v>0</v>
      </c>
      <c r="BG2886" s="222">
        <f t="shared" si="2817"/>
        <v>215.30216000000001</v>
      </c>
      <c r="BH2886" s="222">
        <f t="shared" si="2817"/>
        <v>7.7910000000000004</v>
      </c>
      <c r="BI2886" s="222">
        <f t="shared" si="2843"/>
        <v>223.09316000000001</v>
      </c>
      <c r="BJ2886" s="222">
        <f t="shared" si="2818"/>
        <v>186.578</v>
      </c>
      <c r="BK2886" s="223">
        <f t="shared" si="2844"/>
        <v>83.632326513282607</v>
      </c>
      <c r="BL2886" s="222">
        <f t="shared" si="2845"/>
        <v>36.515160000000009</v>
      </c>
    </row>
    <row r="2887" spans="3:64" ht="18.75" x14ac:dyDescent="0.3">
      <c r="C2887" s="393">
        <v>30</v>
      </c>
      <c r="D2887" s="394" t="s">
        <v>189</v>
      </c>
      <c r="E2887" s="252">
        <v>0</v>
      </c>
      <c r="F2887" s="365">
        <v>0</v>
      </c>
      <c r="G2887" s="252">
        <f t="shared" si="2819"/>
        <v>0</v>
      </c>
      <c r="H2887" s="252">
        <v>0</v>
      </c>
      <c r="I2887" s="254">
        <f t="shared" si="2814"/>
        <v>0</v>
      </c>
      <c r="J2887" s="62">
        <f t="shared" si="2820"/>
        <v>0</v>
      </c>
      <c r="K2887" s="252">
        <v>0</v>
      </c>
      <c r="L2887" s="57"/>
      <c r="M2887" s="252">
        <f t="shared" si="2821"/>
        <v>0</v>
      </c>
      <c r="N2887" s="252">
        <v>0</v>
      </c>
      <c r="O2887" s="254">
        <f t="shared" si="2822"/>
        <v>0</v>
      </c>
      <c r="P2887" s="252">
        <f t="shared" si="2815"/>
        <v>0</v>
      </c>
      <c r="Q2887" s="252">
        <v>0</v>
      </c>
      <c r="R2887" s="252"/>
      <c r="S2887" s="252">
        <f t="shared" si="2823"/>
        <v>0</v>
      </c>
      <c r="T2887" s="252">
        <v>0</v>
      </c>
      <c r="U2887" s="254">
        <f t="shared" si="2816"/>
        <v>0</v>
      </c>
      <c r="V2887" s="252">
        <f t="shared" si="2824"/>
        <v>0</v>
      </c>
      <c r="W2887" s="252">
        <v>0</v>
      </c>
      <c r="X2887" s="252"/>
      <c r="Y2887" s="252">
        <f t="shared" si="2825"/>
        <v>0</v>
      </c>
      <c r="Z2887" s="252">
        <v>0</v>
      </c>
      <c r="AA2887" s="254">
        <f t="shared" si="2826"/>
        <v>0</v>
      </c>
      <c r="AB2887" s="252">
        <f t="shared" si="2846"/>
        <v>0</v>
      </c>
      <c r="AC2887" s="221">
        <v>-1.0600000000522414E-3</v>
      </c>
      <c r="AD2887" s="221"/>
      <c r="AE2887" s="221">
        <f t="shared" si="2828"/>
        <v>-1.0600000000522414E-3</v>
      </c>
      <c r="AF2887" s="221">
        <v>0</v>
      </c>
      <c r="AG2887" s="220">
        <f t="shared" si="2829"/>
        <v>0</v>
      </c>
      <c r="AH2887" s="221">
        <f t="shared" si="2830"/>
        <v>-1.0600000000522414E-3</v>
      </c>
      <c r="AI2887" s="221">
        <v>-3.840000000082E-3</v>
      </c>
      <c r="AJ2887" s="495"/>
      <c r="AK2887" s="221">
        <f t="shared" si="2831"/>
        <v>-3.840000000082E-3</v>
      </c>
      <c r="AL2887" s="221">
        <v>0</v>
      </c>
      <c r="AM2887" s="220">
        <f t="shared" si="2832"/>
        <v>0</v>
      </c>
      <c r="AN2887" s="221">
        <f t="shared" si="2833"/>
        <v>-3.840000000082E-3</v>
      </c>
      <c r="AO2887" s="221">
        <v>1.5400000002045999E-3</v>
      </c>
      <c r="AP2887" s="321"/>
      <c r="AQ2887" s="221">
        <f t="shared" si="2834"/>
        <v>1.5400000002045999E-3</v>
      </c>
      <c r="AR2887" s="221">
        <v>0</v>
      </c>
      <c r="AS2887" s="220">
        <f t="shared" si="2835"/>
        <v>0</v>
      </c>
      <c r="AT2887" s="221">
        <f t="shared" si="2836"/>
        <v>1.5400000002045999E-3</v>
      </c>
      <c r="AU2887" s="221">
        <v>0</v>
      </c>
      <c r="AV2887" s="62"/>
      <c r="AW2887" s="221">
        <f t="shared" si="2837"/>
        <v>0</v>
      </c>
      <c r="AX2887" s="221">
        <v>0</v>
      </c>
      <c r="AY2887" s="220">
        <f t="shared" si="2838"/>
        <v>0</v>
      </c>
      <c r="AZ2887" s="221">
        <f t="shared" si="2839"/>
        <v>0</v>
      </c>
      <c r="BA2887" s="221">
        <v>4.0999999999371539E-3</v>
      </c>
      <c r="BB2887" s="221"/>
      <c r="BC2887" s="221">
        <f t="shared" si="2847"/>
        <v>4.0999999999371539E-3</v>
      </c>
      <c r="BD2887" s="221">
        <v>0</v>
      </c>
      <c r="BE2887" s="220">
        <f t="shared" si="2841"/>
        <v>0</v>
      </c>
      <c r="BF2887" s="221">
        <f t="shared" si="2842"/>
        <v>4.0999999999371539E-3</v>
      </c>
      <c r="BG2887" s="222">
        <f t="shared" si="2817"/>
        <v>7.4000000000751243E-4</v>
      </c>
      <c r="BH2887" s="222">
        <f t="shared" si="2817"/>
        <v>0</v>
      </c>
      <c r="BI2887" s="222">
        <f t="shared" si="2843"/>
        <v>7.4000000000751243E-4</v>
      </c>
      <c r="BJ2887" s="222">
        <f t="shared" si="2818"/>
        <v>0</v>
      </c>
      <c r="BK2887" s="223">
        <f t="shared" si="2844"/>
        <v>0</v>
      </c>
      <c r="BL2887" s="222">
        <f t="shared" si="2845"/>
        <v>7.4000000000751243E-4</v>
      </c>
    </row>
    <row r="2888" spans="3:64" ht="18.75" x14ac:dyDescent="0.3">
      <c r="C2888" s="213"/>
      <c r="D2888" s="505" t="s">
        <v>46</v>
      </c>
      <c r="E2888" s="318">
        <f>SUM(E2858:E2887)</f>
        <v>18.867039999999996</v>
      </c>
      <c r="F2888" s="318">
        <f>SUM(F2858:F2887)</f>
        <v>58.978999999999999</v>
      </c>
      <c r="G2888" s="318">
        <f>SUM(G2858:G2887)</f>
        <v>77.846039999999988</v>
      </c>
      <c r="H2888" s="318">
        <f>SUM(H2858:H2887)</f>
        <v>69.018000000000001</v>
      </c>
      <c r="I2888" s="227">
        <f t="shared" si="2814"/>
        <v>88.659615826315658</v>
      </c>
      <c r="J2888" s="318">
        <f>SUM(J2858:J2887)</f>
        <v>8.8280399999999979</v>
      </c>
      <c r="K2888" s="318">
        <f>SUM(K2858:K2887)</f>
        <v>704.54400000000021</v>
      </c>
      <c r="L2888" s="316"/>
      <c r="M2888" s="318">
        <f>SUM(M2858:M2887)</f>
        <v>704.54400000000021</v>
      </c>
      <c r="N2888" s="318">
        <f>SUM(N2858:N2887)</f>
        <v>372.27199999999999</v>
      </c>
      <c r="O2888" s="254">
        <f t="shared" si="2822"/>
        <v>52.838715537993352</v>
      </c>
      <c r="P2888" s="318">
        <f>SUM(P2858:P2887)</f>
        <v>332.27200000000011</v>
      </c>
      <c r="Q2888" s="318">
        <f>SUM(Q2858:Q2887)</f>
        <v>133.71</v>
      </c>
      <c r="R2888" s="316"/>
      <c r="S2888" s="318">
        <f>SUM(S2858:S2887)</f>
        <v>133.71</v>
      </c>
      <c r="T2888" s="318">
        <f>SUM(T2858:T2887)</f>
        <v>95.17</v>
      </c>
      <c r="U2888" s="227">
        <f t="shared" si="2816"/>
        <v>71.176426594869497</v>
      </c>
      <c r="V2888" s="318">
        <f>SUM(V2858:V2887)</f>
        <v>38.540000000000013</v>
      </c>
      <c r="W2888" s="318">
        <f>SUM(W2858:W2887)</f>
        <v>21.475000000000005</v>
      </c>
      <c r="X2888" s="316"/>
      <c r="Y2888" s="318">
        <f>SUM(Y2858:Y2887)</f>
        <v>21.475000000000005</v>
      </c>
      <c r="Z2888" s="318">
        <f>SUM(Z2858:Z2887)</f>
        <v>16.164999999999999</v>
      </c>
      <c r="AA2888" s="227">
        <f t="shared" si="2826"/>
        <v>75.273573923166452</v>
      </c>
      <c r="AB2888" s="318">
        <f>SUM(AB2858:AB2887)</f>
        <v>6.26</v>
      </c>
      <c r="AC2888" s="225">
        <f t="shared" ref="AC2888:AF2888" si="2848">SUM(AC2858:AC2887)</f>
        <v>3529.8404299999993</v>
      </c>
      <c r="AD2888" s="225">
        <f t="shared" si="2848"/>
        <v>0</v>
      </c>
      <c r="AE2888" s="225">
        <f t="shared" si="2848"/>
        <v>3529.8404299999993</v>
      </c>
      <c r="AF2888" s="225">
        <f t="shared" si="2848"/>
        <v>1775.569</v>
      </c>
      <c r="AG2888" s="220">
        <f t="shared" si="2829"/>
        <v>50.301678934534735</v>
      </c>
      <c r="AH2888" s="221">
        <f t="shared" si="2830"/>
        <v>1754.2714299999993</v>
      </c>
      <c r="AI2888" s="225">
        <f t="shared" ref="AI2888:AL2888" si="2849">SUM(AI2858:AI2887)</f>
        <v>11329.836270000002</v>
      </c>
      <c r="AJ2888" s="225">
        <f t="shared" si="2849"/>
        <v>0</v>
      </c>
      <c r="AK2888" s="225">
        <f t="shared" si="2849"/>
        <v>11329.836270000002</v>
      </c>
      <c r="AL2888" s="225">
        <f t="shared" si="2849"/>
        <v>6802.5999999999985</v>
      </c>
      <c r="AM2888" s="220">
        <f t="shared" si="2832"/>
        <v>60.041467836675075</v>
      </c>
      <c r="AN2888" s="225">
        <f t="shared" ref="AN2888:AR2888" si="2850">SUM(AN2858:AN2887)</f>
        <v>4527.2362699999994</v>
      </c>
      <c r="AO2888" s="225">
        <f t="shared" si="2850"/>
        <v>9680.9313600000023</v>
      </c>
      <c r="AP2888" s="225">
        <f t="shared" si="2850"/>
        <v>0</v>
      </c>
      <c r="AQ2888" s="225">
        <f t="shared" si="2850"/>
        <v>9680.9313600000023</v>
      </c>
      <c r="AR2888" s="225">
        <f t="shared" si="2850"/>
        <v>6058.6780000000008</v>
      </c>
      <c r="AS2888" s="220">
        <f t="shared" si="2835"/>
        <v>62.583627284389706</v>
      </c>
      <c r="AT2888" s="225">
        <f t="shared" ref="AT2888:AX2888" si="2851">SUM(AT2858:AT2887)</f>
        <v>3622.2533600000006</v>
      </c>
      <c r="AU2888" s="225">
        <f t="shared" si="2851"/>
        <v>25.849999999999998</v>
      </c>
      <c r="AV2888" s="225">
        <f t="shared" si="2851"/>
        <v>0</v>
      </c>
      <c r="AW2888" s="225">
        <f t="shared" si="2851"/>
        <v>25.849999999999998</v>
      </c>
      <c r="AX2888" s="225">
        <f t="shared" si="2851"/>
        <v>0</v>
      </c>
      <c r="AY2888" s="220">
        <f t="shared" si="2838"/>
        <v>0</v>
      </c>
      <c r="AZ2888" s="225">
        <f t="shared" ref="AZ2888:BD2888" si="2852">SUM(AZ2858:AZ2887)</f>
        <v>25.849999999999998</v>
      </c>
      <c r="BA2888" s="225">
        <f t="shared" si="2852"/>
        <v>1114.7399999999996</v>
      </c>
      <c r="BB2888" s="225">
        <f t="shared" si="2852"/>
        <v>0</v>
      </c>
      <c r="BC2888" s="225">
        <f t="shared" si="2852"/>
        <v>1114.7399999999996</v>
      </c>
      <c r="BD2888" s="225">
        <f t="shared" si="2852"/>
        <v>326.22799999999995</v>
      </c>
      <c r="BE2888" s="220">
        <f t="shared" si="2841"/>
        <v>29.264940703661846</v>
      </c>
      <c r="BF2888" s="225">
        <f t="shared" ref="BF2888" si="2853">SUM(BF2858:BF2887)</f>
        <v>788.51199999999972</v>
      </c>
      <c r="BG2888" s="222">
        <f t="shared" si="2817"/>
        <v>26559.794100000003</v>
      </c>
      <c r="BH2888" s="225">
        <f t="shared" ref="BH2888:BJ2888" si="2854">SUM(BH2858:BH2887)</f>
        <v>58.978999999999999</v>
      </c>
      <c r="BI2888" s="225">
        <f t="shared" si="2854"/>
        <v>26618.773100000002</v>
      </c>
      <c r="BJ2888" s="225">
        <f t="shared" si="2854"/>
        <v>15515.700000000004</v>
      </c>
      <c r="BK2888" s="223">
        <f t="shared" si="2844"/>
        <v>58.288561766958381</v>
      </c>
      <c r="BL2888" s="225">
        <f t="shared" ref="BL2888" si="2855">SUM(BL2858:BL2887)</f>
        <v>11103.073100000001</v>
      </c>
    </row>
    <row r="2893" spans="3:64" ht="29.25" x14ac:dyDescent="0.2">
      <c r="C2893" s="213"/>
      <c r="D2893" s="414"/>
      <c r="E2893" s="564" t="s">
        <v>391</v>
      </c>
      <c r="F2893" s="564"/>
      <c r="G2893" s="564"/>
      <c r="H2893" s="564"/>
      <c r="I2893" s="564"/>
      <c r="J2893" s="564"/>
      <c r="K2893" s="564"/>
      <c r="L2893" s="564"/>
      <c r="M2893" s="564"/>
      <c r="N2893" s="564"/>
      <c r="O2893" s="564"/>
      <c r="P2893" s="564"/>
      <c r="Q2893" s="564"/>
      <c r="R2893" s="564"/>
      <c r="S2893" s="564"/>
      <c r="T2893" s="564"/>
      <c r="U2893" s="564"/>
      <c r="V2893" s="564"/>
      <c r="W2893" s="564"/>
      <c r="X2893" s="564"/>
      <c r="Y2893" s="564"/>
      <c r="Z2893" s="564"/>
      <c r="AA2893" s="564"/>
      <c r="AB2893" s="564"/>
      <c r="AC2893" s="565" t="s">
        <v>392</v>
      </c>
      <c r="AD2893" s="565"/>
      <c r="AE2893" s="565"/>
      <c r="AF2893" s="565"/>
      <c r="AG2893" s="565"/>
      <c r="AH2893" s="565"/>
      <c r="AI2893" s="565"/>
      <c r="AJ2893" s="565"/>
      <c r="AK2893" s="565"/>
      <c r="AL2893" s="565"/>
      <c r="AM2893" s="565"/>
      <c r="AN2893" s="565"/>
      <c r="AO2893" s="565"/>
      <c r="AP2893" s="565"/>
      <c r="AQ2893" s="565"/>
      <c r="AR2893" s="565"/>
      <c r="AS2893" s="565"/>
      <c r="AT2893" s="565"/>
      <c r="AU2893" s="566" t="s">
        <v>393</v>
      </c>
      <c r="AV2893" s="567"/>
      <c r="AW2893" s="567"/>
      <c r="AX2893" s="567"/>
      <c r="AY2893" s="567"/>
      <c r="AZ2893" s="567"/>
      <c r="BA2893" s="567"/>
      <c r="BB2893" s="567"/>
      <c r="BC2893" s="567"/>
      <c r="BD2893" s="567"/>
      <c r="BE2893" s="567"/>
      <c r="BF2893" s="567"/>
      <c r="BG2893" s="568" t="s">
        <v>400</v>
      </c>
      <c r="BH2893" s="569"/>
      <c r="BI2893" s="569"/>
      <c r="BJ2893" s="569"/>
      <c r="BK2893" s="569"/>
      <c r="BL2893" s="570"/>
    </row>
    <row r="2894" spans="3:64" ht="22.5" x14ac:dyDescent="0.45">
      <c r="C2894" s="415"/>
      <c r="D2894" s="415"/>
      <c r="E2894" s="416"/>
      <c r="F2894" s="415"/>
      <c r="G2894" s="415"/>
      <c r="H2894" s="415"/>
      <c r="I2894" s="415"/>
      <c r="J2894" s="415"/>
      <c r="K2894" s="415"/>
      <c r="L2894" s="415"/>
      <c r="M2894" s="415"/>
      <c r="N2894" s="415"/>
      <c r="O2894" s="415"/>
      <c r="P2894" s="415"/>
      <c r="Q2894" s="415"/>
      <c r="R2894" s="415"/>
      <c r="S2894" s="415"/>
      <c r="T2894" s="415"/>
      <c r="U2894" s="415"/>
      <c r="V2894" s="415"/>
      <c r="W2894" s="415"/>
      <c r="X2894" s="415"/>
      <c r="Y2894" s="574" t="s">
        <v>127</v>
      </c>
      <c r="Z2894" s="574"/>
      <c r="AA2894" s="574"/>
      <c r="AB2894" s="574"/>
      <c r="AC2894" s="417"/>
      <c r="AD2894" s="417"/>
      <c r="AE2894" s="417"/>
      <c r="AF2894" s="417"/>
      <c r="AG2894" s="417"/>
      <c r="AH2894" s="417"/>
      <c r="AI2894" s="417"/>
      <c r="AJ2894" s="417"/>
      <c r="AK2894" s="417"/>
      <c r="AL2894" s="417"/>
      <c r="AM2894" s="417"/>
      <c r="AN2894" s="417"/>
      <c r="AO2894" s="417"/>
      <c r="AP2894" s="417"/>
      <c r="AQ2894" s="574" t="s">
        <v>127</v>
      </c>
      <c r="AR2894" s="574"/>
      <c r="AS2894" s="574"/>
      <c r="AT2894" s="574"/>
      <c r="AU2894" s="567"/>
      <c r="AV2894" s="567"/>
      <c r="AW2894" s="567"/>
      <c r="AX2894" s="567"/>
      <c r="AY2894" s="567"/>
      <c r="AZ2894" s="567"/>
      <c r="BA2894" s="567"/>
      <c r="BB2894" s="567"/>
      <c r="BC2894" s="567"/>
      <c r="BD2894" s="567"/>
      <c r="BE2894" s="567"/>
      <c r="BF2894" s="567"/>
      <c r="BG2894" s="571"/>
      <c r="BH2894" s="572"/>
      <c r="BI2894" s="572"/>
      <c r="BJ2894" s="572"/>
      <c r="BK2894" s="572"/>
      <c r="BL2894" s="573"/>
    </row>
    <row r="2895" spans="3:64" ht="18.75" x14ac:dyDescent="0.2">
      <c r="C2895" s="561" t="s">
        <v>125</v>
      </c>
      <c r="D2895" s="561" t="s">
        <v>3</v>
      </c>
      <c r="E2895" s="562" t="s">
        <v>52</v>
      </c>
      <c r="F2895" s="562"/>
      <c r="G2895" s="562"/>
      <c r="H2895" s="562"/>
      <c r="I2895" s="562"/>
      <c r="J2895" s="562"/>
      <c r="K2895" s="562"/>
      <c r="L2895" s="562"/>
      <c r="M2895" s="562"/>
      <c r="N2895" s="562"/>
      <c r="O2895" s="562"/>
      <c r="P2895" s="562"/>
      <c r="Q2895" s="562"/>
      <c r="R2895" s="562"/>
      <c r="S2895" s="562"/>
      <c r="T2895" s="562"/>
      <c r="U2895" s="562"/>
      <c r="V2895" s="562"/>
      <c r="W2895" s="562"/>
      <c r="X2895" s="562"/>
      <c r="Y2895" s="562"/>
      <c r="Z2895" s="562"/>
      <c r="AA2895" s="562"/>
      <c r="AB2895" s="562"/>
      <c r="AC2895" s="561"/>
      <c r="AD2895" s="561"/>
      <c r="AE2895" s="561"/>
      <c r="AF2895" s="561"/>
      <c r="AG2895" s="561"/>
      <c r="AH2895" s="561"/>
      <c r="AI2895" s="562" t="s">
        <v>52</v>
      </c>
      <c r="AJ2895" s="562"/>
      <c r="AK2895" s="562"/>
      <c r="AL2895" s="562"/>
      <c r="AM2895" s="562"/>
      <c r="AN2895" s="562"/>
      <c r="AO2895" s="562"/>
      <c r="AP2895" s="562"/>
      <c r="AQ2895" s="562"/>
      <c r="AR2895" s="562"/>
      <c r="AS2895" s="562"/>
      <c r="AT2895" s="562"/>
      <c r="AU2895" s="562" t="s">
        <v>48</v>
      </c>
      <c r="AV2895" s="562"/>
      <c r="AW2895" s="562"/>
      <c r="AX2895" s="562"/>
      <c r="AY2895" s="562"/>
      <c r="AZ2895" s="562"/>
      <c r="BA2895" s="562"/>
      <c r="BB2895" s="562"/>
      <c r="BC2895" s="562"/>
      <c r="BD2895" s="562"/>
      <c r="BE2895" s="562"/>
      <c r="BF2895" s="562"/>
      <c r="BG2895" s="418"/>
      <c r="BH2895" s="419"/>
      <c r="BI2895" s="419"/>
      <c r="BJ2895" s="419"/>
      <c r="BK2895" s="419"/>
      <c r="BL2895" s="420" t="s">
        <v>152</v>
      </c>
    </row>
    <row r="2896" spans="3:64" ht="18.75" x14ac:dyDescent="0.2">
      <c r="C2896" s="561"/>
      <c r="D2896" s="561"/>
      <c r="E2896" s="562" t="s">
        <v>5</v>
      </c>
      <c r="F2896" s="562"/>
      <c r="G2896" s="562"/>
      <c r="H2896" s="562"/>
      <c r="I2896" s="562"/>
      <c r="J2896" s="562"/>
      <c r="K2896" s="562"/>
      <c r="L2896" s="562"/>
      <c r="M2896" s="562"/>
      <c r="N2896" s="562"/>
      <c r="O2896" s="562"/>
      <c r="P2896" s="562"/>
      <c r="Q2896" s="562"/>
      <c r="R2896" s="562"/>
      <c r="S2896" s="562"/>
      <c r="T2896" s="562"/>
      <c r="U2896" s="562"/>
      <c r="V2896" s="562"/>
      <c r="W2896" s="562"/>
      <c r="X2896" s="562"/>
      <c r="Y2896" s="562"/>
      <c r="Z2896" s="562"/>
      <c r="AA2896" s="562"/>
      <c r="AB2896" s="562"/>
      <c r="AC2896" s="563"/>
      <c r="AD2896" s="563"/>
      <c r="AE2896" s="563"/>
      <c r="AF2896" s="563"/>
      <c r="AG2896" s="563"/>
      <c r="AH2896" s="563"/>
      <c r="AI2896" s="562" t="s">
        <v>47</v>
      </c>
      <c r="AJ2896" s="562"/>
      <c r="AK2896" s="562"/>
      <c r="AL2896" s="562"/>
      <c r="AM2896" s="562"/>
      <c r="AN2896" s="562"/>
      <c r="AO2896" s="562"/>
      <c r="AP2896" s="562"/>
      <c r="AQ2896" s="562"/>
      <c r="AR2896" s="562"/>
      <c r="AS2896" s="562"/>
      <c r="AT2896" s="562"/>
      <c r="AU2896" s="562" t="s">
        <v>49</v>
      </c>
      <c r="AV2896" s="562"/>
      <c r="AW2896" s="562"/>
      <c r="AX2896" s="562"/>
      <c r="AY2896" s="562"/>
      <c r="AZ2896" s="562"/>
      <c r="BA2896" s="562"/>
      <c r="BB2896" s="562"/>
      <c r="BC2896" s="562"/>
      <c r="BD2896" s="562"/>
      <c r="BE2896" s="562"/>
      <c r="BF2896" s="562"/>
      <c r="BG2896" s="554" t="s">
        <v>123</v>
      </c>
      <c r="BH2896" s="555"/>
      <c r="BI2896" s="555"/>
      <c r="BJ2896" s="555"/>
      <c r="BK2896" s="555"/>
      <c r="BL2896" s="556"/>
    </row>
    <row r="2897" spans="3:64" ht="18" x14ac:dyDescent="0.2">
      <c r="C2897" s="561"/>
      <c r="D2897" s="561"/>
      <c r="E2897" s="557" t="s">
        <v>15</v>
      </c>
      <c r="F2897" s="558"/>
      <c r="G2897" s="558"/>
      <c r="H2897" s="558"/>
      <c r="I2897" s="558"/>
      <c r="J2897" s="559"/>
      <c r="K2897" s="557" t="s">
        <v>212</v>
      </c>
      <c r="L2897" s="558"/>
      <c r="M2897" s="558"/>
      <c r="N2897" s="558"/>
      <c r="O2897" s="558"/>
      <c r="P2897" s="559"/>
      <c r="Q2897" s="557" t="s">
        <v>120</v>
      </c>
      <c r="R2897" s="558"/>
      <c r="S2897" s="558"/>
      <c r="T2897" s="558"/>
      <c r="U2897" s="558"/>
      <c r="V2897" s="559"/>
      <c r="W2897" s="560" t="s">
        <v>121</v>
      </c>
      <c r="X2897" s="560"/>
      <c r="Y2897" s="560"/>
      <c r="Z2897" s="560"/>
      <c r="AA2897" s="560"/>
      <c r="AB2897" s="560"/>
      <c r="AC2897" s="560" t="s">
        <v>150</v>
      </c>
      <c r="AD2897" s="560"/>
      <c r="AE2897" s="560"/>
      <c r="AF2897" s="560"/>
      <c r="AG2897" s="560"/>
      <c r="AH2897" s="560"/>
      <c r="AI2897" s="560" t="s">
        <v>7</v>
      </c>
      <c r="AJ2897" s="560"/>
      <c r="AK2897" s="560"/>
      <c r="AL2897" s="560"/>
      <c r="AM2897" s="560"/>
      <c r="AN2897" s="560"/>
      <c r="AO2897" s="560" t="s">
        <v>50</v>
      </c>
      <c r="AP2897" s="560"/>
      <c r="AQ2897" s="560"/>
      <c r="AR2897" s="560"/>
      <c r="AS2897" s="560"/>
      <c r="AT2897" s="560"/>
      <c r="AU2897" s="548" t="s">
        <v>7</v>
      </c>
      <c r="AV2897" s="548"/>
      <c r="AW2897" s="548"/>
      <c r="AX2897" s="548"/>
      <c r="AY2897" s="548"/>
      <c r="AZ2897" s="548"/>
      <c r="BA2897" s="548" t="s">
        <v>8</v>
      </c>
      <c r="BB2897" s="548"/>
      <c r="BC2897" s="548"/>
      <c r="BD2897" s="548"/>
      <c r="BE2897" s="548"/>
      <c r="BF2897" s="548"/>
      <c r="BG2897" s="551" t="s">
        <v>11</v>
      </c>
      <c r="BH2897" s="551" t="s">
        <v>12</v>
      </c>
      <c r="BI2897" s="551" t="s">
        <v>10</v>
      </c>
      <c r="BJ2897" s="551" t="s">
        <v>0</v>
      </c>
      <c r="BK2897" s="551" t="s">
        <v>13</v>
      </c>
      <c r="BL2897" s="551" t="s">
        <v>14</v>
      </c>
    </row>
    <row r="2898" spans="3:64" x14ac:dyDescent="0.2">
      <c r="C2898" s="561"/>
      <c r="D2898" s="561"/>
      <c r="E2898" s="549" t="s">
        <v>11</v>
      </c>
      <c r="F2898" s="549" t="s">
        <v>12</v>
      </c>
      <c r="G2898" s="549" t="s">
        <v>10</v>
      </c>
      <c r="H2898" s="549" t="s">
        <v>0</v>
      </c>
      <c r="I2898" s="549" t="s">
        <v>13</v>
      </c>
      <c r="J2898" s="549" t="s">
        <v>14</v>
      </c>
      <c r="K2898" s="549" t="s">
        <v>11</v>
      </c>
      <c r="L2898" s="549" t="s">
        <v>12</v>
      </c>
      <c r="M2898" s="549" t="s">
        <v>10</v>
      </c>
      <c r="N2898" s="549" t="s">
        <v>0</v>
      </c>
      <c r="O2898" s="549" t="s">
        <v>13</v>
      </c>
      <c r="P2898" s="549" t="s">
        <v>14</v>
      </c>
      <c r="Q2898" s="549" t="s">
        <v>11</v>
      </c>
      <c r="R2898" s="549" t="s">
        <v>12</v>
      </c>
      <c r="S2898" s="549" t="s">
        <v>10</v>
      </c>
      <c r="T2898" s="549" t="s">
        <v>0</v>
      </c>
      <c r="U2898" s="549" t="s">
        <v>13</v>
      </c>
      <c r="V2898" s="549" t="s">
        <v>14</v>
      </c>
      <c r="W2898" s="549" t="s">
        <v>11</v>
      </c>
      <c r="X2898" s="548" t="s">
        <v>12</v>
      </c>
      <c r="Y2898" s="548" t="s">
        <v>10</v>
      </c>
      <c r="Z2898" s="548" t="s">
        <v>0</v>
      </c>
      <c r="AA2898" s="548" t="s">
        <v>13</v>
      </c>
      <c r="AB2898" s="548" t="s">
        <v>14</v>
      </c>
      <c r="AC2898" s="548" t="s">
        <v>11</v>
      </c>
      <c r="AD2898" s="548" t="s">
        <v>12</v>
      </c>
      <c r="AE2898" s="548" t="s">
        <v>10</v>
      </c>
      <c r="AF2898" s="548" t="s">
        <v>0</v>
      </c>
      <c r="AG2898" s="548" t="s">
        <v>13</v>
      </c>
      <c r="AH2898" s="548" t="s">
        <v>14</v>
      </c>
      <c r="AI2898" s="548" t="s">
        <v>11</v>
      </c>
      <c r="AJ2898" s="548" t="s">
        <v>12</v>
      </c>
      <c r="AK2898" s="548" t="s">
        <v>10</v>
      </c>
      <c r="AL2898" s="548" t="s">
        <v>0</v>
      </c>
      <c r="AM2898" s="548" t="s">
        <v>13</v>
      </c>
      <c r="AN2898" s="548" t="s">
        <v>14</v>
      </c>
      <c r="AO2898" s="548" t="s">
        <v>11</v>
      </c>
      <c r="AP2898" s="548" t="s">
        <v>12</v>
      </c>
      <c r="AQ2898" s="548" t="s">
        <v>10</v>
      </c>
      <c r="AR2898" s="548" t="s">
        <v>0</v>
      </c>
      <c r="AS2898" s="548" t="s">
        <v>13</v>
      </c>
      <c r="AT2898" s="548" t="s">
        <v>14</v>
      </c>
      <c r="AU2898" s="548" t="s">
        <v>11</v>
      </c>
      <c r="AV2898" s="548" t="s">
        <v>12</v>
      </c>
      <c r="AW2898" s="548" t="s">
        <v>10</v>
      </c>
      <c r="AX2898" s="548" t="s">
        <v>0</v>
      </c>
      <c r="AY2898" s="548" t="s">
        <v>13</v>
      </c>
      <c r="AZ2898" s="548" t="s">
        <v>14</v>
      </c>
      <c r="BA2898" s="548" t="s">
        <v>11</v>
      </c>
      <c r="BB2898" s="548" t="s">
        <v>12</v>
      </c>
      <c r="BC2898" s="548" t="s">
        <v>10</v>
      </c>
      <c r="BD2898" s="548" t="s">
        <v>0</v>
      </c>
      <c r="BE2898" s="548" t="s">
        <v>13</v>
      </c>
      <c r="BF2898" s="548" t="s">
        <v>14</v>
      </c>
      <c r="BG2898" s="552"/>
      <c r="BH2898" s="552"/>
      <c r="BI2898" s="552"/>
      <c r="BJ2898" s="552"/>
      <c r="BK2898" s="552"/>
      <c r="BL2898" s="552"/>
    </row>
    <row r="2899" spans="3:64" x14ac:dyDescent="0.2">
      <c r="C2899" s="561"/>
      <c r="D2899" s="561"/>
      <c r="E2899" s="550"/>
      <c r="F2899" s="550"/>
      <c r="G2899" s="550"/>
      <c r="H2899" s="550"/>
      <c r="I2899" s="550"/>
      <c r="J2899" s="550"/>
      <c r="K2899" s="550"/>
      <c r="L2899" s="550"/>
      <c r="M2899" s="550"/>
      <c r="N2899" s="550"/>
      <c r="O2899" s="550"/>
      <c r="P2899" s="550"/>
      <c r="Q2899" s="550"/>
      <c r="R2899" s="550"/>
      <c r="S2899" s="550"/>
      <c r="T2899" s="550"/>
      <c r="U2899" s="550"/>
      <c r="V2899" s="550"/>
      <c r="W2899" s="550"/>
      <c r="X2899" s="548"/>
      <c r="Y2899" s="548"/>
      <c r="Z2899" s="548"/>
      <c r="AA2899" s="548"/>
      <c r="AB2899" s="548"/>
      <c r="AC2899" s="548"/>
      <c r="AD2899" s="548"/>
      <c r="AE2899" s="548"/>
      <c r="AF2899" s="548"/>
      <c r="AG2899" s="548"/>
      <c r="AH2899" s="548"/>
      <c r="AI2899" s="548"/>
      <c r="AJ2899" s="548"/>
      <c r="AK2899" s="548"/>
      <c r="AL2899" s="548"/>
      <c r="AM2899" s="548"/>
      <c r="AN2899" s="548"/>
      <c r="AO2899" s="548"/>
      <c r="AP2899" s="548"/>
      <c r="AQ2899" s="548"/>
      <c r="AR2899" s="548"/>
      <c r="AS2899" s="548"/>
      <c r="AT2899" s="548"/>
      <c r="AU2899" s="548"/>
      <c r="AV2899" s="548"/>
      <c r="AW2899" s="548"/>
      <c r="AX2899" s="548"/>
      <c r="AY2899" s="548"/>
      <c r="AZ2899" s="548"/>
      <c r="BA2899" s="548"/>
      <c r="BB2899" s="548"/>
      <c r="BC2899" s="548"/>
      <c r="BD2899" s="548"/>
      <c r="BE2899" s="548"/>
      <c r="BF2899" s="548"/>
      <c r="BG2899" s="553"/>
      <c r="BH2899" s="553"/>
      <c r="BI2899" s="553"/>
      <c r="BJ2899" s="553"/>
      <c r="BK2899" s="553"/>
      <c r="BL2899" s="553"/>
    </row>
    <row r="2900" spans="3:64" ht="15.75" x14ac:dyDescent="0.25">
      <c r="C2900" s="233">
        <v>1</v>
      </c>
      <c r="D2900" s="233">
        <v>2</v>
      </c>
      <c r="E2900" s="450">
        <v>3</v>
      </c>
      <c r="F2900" s="233">
        <v>4</v>
      </c>
      <c r="G2900" s="450">
        <v>5</v>
      </c>
      <c r="H2900" s="233">
        <v>6</v>
      </c>
      <c r="I2900" s="233">
        <v>7</v>
      </c>
      <c r="J2900" s="233">
        <v>8</v>
      </c>
      <c r="K2900" s="233">
        <v>9</v>
      </c>
      <c r="L2900" s="233">
        <v>10</v>
      </c>
      <c r="M2900" s="233">
        <v>11</v>
      </c>
      <c r="N2900" s="233">
        <v>12</v>
      </c>
      <c r="O2900" s="233">
        <v>13</v>
      </c>
      <c r="P2900" s="233">
        <v>14</v>
      </c>
      <c r="Q2900" s="233">
        <v>15</v>
      </c>
      <c r="R2900" s="233">
        <v>16</v>
      </c>
      <c r="S2900" s="233">
        <v>17</v>
      </c>
      <c r="T2900" s="233">
        <v>18</v>
      </c>
      <c r="U2900" s="233">
        <v>19</v>
      </c>
      <c r="V2900" s="233">
        <v>20</v>
      </c>
      <c r="W2900" s="233">
        <v>21</v>
      </c>
      <c r="X2900" s="233">
        <v>22</v>
      </c>
      <c r="Y2900" s="233">
        <v>23</v>
      </c>
      <c r="Z2900" s="233">
        <v>24</v>
      </c>
      <c r="AA2900" s="233">
        <v>25</v>
      </c>
      <c r="AB2900" s="233">
        <v>26</v>
      </c>
      <c r="AC2900" s="111">
        <v>27</v>
      </c>
      <c r="AD2900" s="111">
        <v>28</v>
      </c>
      <c r="AE2900" s="111">
        <v>29</v>
      </c>
      <c r="AF2900" s="111">
        <v>30</v>
      </c>
      <c r="AG2900" s="111">
        <v>31</v>
      </c>
      <c r="AH2900" s="111">
        <v>32</v>
      </c>
      <c r="AI2900" s="111">
        <v>33</v>
      </c>
      <c r="AJ2900" s="111">
        <v>34</v>
      </c>
      <c r="AK2900" s="111">
        <v>35</v>
      </c>
      <c r="AL2900" s="111">
        <v>36</v>
      </c>
      <c r="AM2900" s="111">
        <v>37</v>
      </c>
      <c r="AN2900" s="111">
        <v>38</v>
      </c>
      <c r="AO2900" s="111">
        <v>39</v>
      </c>
      <c r="AP2900" s="111">
        <v>40</v>
      </c>
      <c r="AQ2900" s="111">
        <v>41</v>
      </c>
      <c r="AR2900" s="111">
        <v>42</v>
      </c>
      <c r="AS2900" s="111">
        <v>43</v>
      </c>
      <c r="AT2900" s="111">
        <v>44</v>
      </c>
      <c r="AU2900" s="233">
        <v>45</v>
      </c>
      <c r="AV2900" s="233">
        <v>46</v>
      </c>
      <c r="AW2900" s="233">
        <v>47</v>
      </c>
      <c r="AX2900" s="233">
        <v>48</v>
      </c>
      <c r="AY2900" s="233">
        <v>49</v>
      </c>
      <c r="AZ2900" s="233">
        <v>50</v>
      </c>
      <c r="BA2900" s="233">
        <v>51</v>
      </c>
      <c r="BB2900" s="233">
        <v>52</v>
      </c>
      <c r="BC2900" s="233">
        <v>53</v>
      </c>
      <c r="BD2900" s="233">
        <v>54</v>
      </c>
      <c r="BE2900" s="233">
        <v>55</v>
      </c>
      <c r="BF2900" s="233">
        <v>56</v>
      </c>
      <c r="BG2900" s="233">
        <v>57</v>
      </c>
      <c r="BH2900" s="233">
        <v>58</v>
      </c>
      <c r="BI2900" s="233">
        <v>59</v>
      </c>
      <c r="BJ2900" s="233">
        <v>60</v>
      </c>
      <c r="BK2900" s="233">
        <v>61</v>
      </c>
      <c r="BL2900" s="233">
        <v>62</v>
      </c>
    </row>
    <row r="2901" spans="3:64" ht="18.75" x14ac:dyDescent="0.3">
      <c r="C2901" s="393">
        <v>1</v>
      </c>
      <c r="D2901" s="454" t="s">
        <v>16</v>
      </c>
      <c r="E2901" s="252">
        <v>10.02</v>
      </c>
      <c r="F2901" s="252"/>
      <c r="G2901" s="252">
        <f>E2901+F2901</f>
        <v>10.02</v>
      </c>
      <c r="H2901" s="449">
        <v>10.02</v>
      </c>
      <c r="I2901" s="254">
        <f t="shared" ref="I2901:I2931" si="2856">IF(H2901&lt;&gt;0,(H2901/G2901*100),0)</f>
        <v>100</v>
      </c>
      <c r="J2901" s="62">
        <f>G2901-H2901</f>
        <v>0</v>
      </c>
      <c r="K2901" s="252">
        <v>37.620000000000012</v>
      </c>
      <c r="L2901" s="57"/>
      <c r="M2901" s="252">
        <f>K2901+L2901</f>
        <v>37.620000000000012</v>
      </c>
      <c r="N2901" s="252">
        <v>37.619999999999997</v>
      </c>
      <c r="O2901" s="254">
        <f>IF(N2901&lt;&gt;0,(N2901/M2901*100),0)</f>
        <v>99.999999999999972</v>
      </c>
      <c r="P2901" s="252">
        <f t="shared" ref="P2901:P2930" si="2857">M2901-N2901</f>
        <v>0</v>
      </c>
      <c r="Q2901" s="252">
        <v>6.27</v>
      </c>
      <c r="R2901" s="252"/>
      <c r="S2901" s="252">
        <f>Q2901+R2901</f>
        <v>6.27</v>
      </c>
      <c r="T2901" s="252">
        <v>6.27</v>
      </c>
      <c r="U2901" s="254">
        <f t="shared" ref="U2901:U2931" si="2858">IF(T2901&lt;&gt;0,(T2901/S2901*100),0)</f>
        <v>100</v>
      </c>
      <c r="V2901" s="252">
        <f>S2901-T2901</f>
        <v>0</v>
      </c>
      <c r="W2901" s="252">
        <v>0.8</v>
      </c>
      <c r="X2901" s="252"/>
      <c r="Y2901" s="252">
        <f>W2901+X2901</f>
        <v>0.8</v>
      </c>
      <c r="Z2901" s="252">
        <v>0.2</v>
      </c>
      <c r="AA2901" s="254">
        <f>IF(Z2901&lt;&gt;0,(Z2901/Y2901*100),0)</f>
        <v>25</v>
      </c>
      <c r="AB2901" s="252">
        <f>Y2901-Z2901</f>
        <v>0.60000000000000009</v>
      </c>
      <c r="AC2901" s="221">
        <v>207.47283999999993</v>
      </c>
      <c r="AD2901" s="221"/>
      <c r="AE2901" s="221">
        <f>AC2901+AD2901</f>
        <v>207.47283999999993</v>
      </c>
      <c r="AF2901" s="221">
        <v>0</v>
      </c>
      <c r="AG2901" s="220">
        <f>IF(AF2901&lt;&gt;0,(AF2901/AE2901*100),0)</f>
        <v>0</v>
      </c>
      <c r="AH2901" s="221">
        <f>AE2901-AF2901</f>
        <v>207.47283999999993</v>
      </c>
      <c r="AI2901" s="221">
        <v>384.80637999999999</v>
      </c>
      <c r="AJ2901" s="321"/>
      <c r="AK2901" s="221">
        <f>AI2901+AJ2901</f>
        <v>384.80637999999999</v>
      </c>
      <c r="AL2901" s="221">
        <v>312</v>
      </c>
      <c r="AM2901" s="220">
        <f>IF(AL2901&lt;&gt;0,(AL2901/AK2901*100),0)</f>
        <v>81.079736775674036</v>
      </c>
      <c r="AN2901" s="221">
        <f>AK2901-AL2901</f>
        <v>72.80637999999999</v>
      </c>
      <c r="AO2901" s="221">
        <v>363.24099999999999</v>
      </c>
      <c r="AP2901" s="321"/>
      <c r="AQ2901" s="221">
        <f>AO2901+AP2901</f>
        <v>363.24099999999999</v>
      </c>
      <c r="AR2901" s="221">
        <v>289.3</v>
      </c>
      <c r="AS2901" s="220">
        <f>IF(AR2901&lt;&gt;0,(AR2901/AQ2901*100),0)</f>
        <v>79.644093040157912</v>
      </c>
      <c r="AT2901" s="221">
        <f>AQ2901-AR2901</f>
        <v>73.940999999999974</v>
      </c>
      <c r="AU2901" s="221">
        <v>0</v>
      </c>
      <c r="AV2901" s="62"/>
      <c r="AW2901" s="221">
        <f>AU2901+AV2901</f>
        <v>0</v>
      </c>
      <c r="AX2901" s="221">
        <v>0</v>
      </c>
      <c r="AY2901" s="220">
        <f>IF(AX2901&lt;&gt;0,(AX2901/AW2901*100),0)</f>
        <v>0</v>
      </c>
      <c r="AZ2901" s="221">
        <f>AW2901-AX2901</f>
        <v>0</v>
      </c>
      <c r="BA2901" s="221">
        <v>0</v>
      </c>
      <c r="BB2901" s="221"/>
      <c r="BC2901" s="221">
        <f>BA2901+BB2901</f>
        <v>0</v>
      </c>
      <c r="BD2901" s="221">
        <v>0</v>
      </c>
      <c r="BE2901" s="220">
        <f>IF(BD2901&lt;&gt;0,(BD2901/BC2901*100),0)</f>
        <v>0</v>
      </c>
      <c r="BF2901" s="221">
        <f>BC2901-BD2901</f>
        <v>0</v>
      </c>
      <c r="BG2901" s="222">
        <f t="shared" ref="BG2901:BH2931" si="2859">E2901+K2901+Q2901+W2901+AI2901+AO2901+AU2901+BA2901+AC2901</f>
        <v>1010.2302199999999</v>
      </c>
      <c r="BH2901" s="222">
        <f t="shared" si="2859"/>
        <v>0</v>
      </c>
      <c r="BI2901" s="222">
        <f>SUM(BG2901:BH2901)</f>
        <v>1010.2302199999999</v>
      </c>
      <c r="BJ2901" s="222">
        <f t="shared" ref="BJ2901:BJ2930" si="2860">H2901+N2901+T2901+Z2901+AL2901+AR2901+AX2901+BD2901+AF2901</f>
        <v>655.41000000000008</v>
      </c>
      <c r="BK2901" s="223">
        <f>IF(BJ2901&lt;&gt;0,(BJ2901/BI2901*100),0)</f>
        <v>64.87729103966025</v>
      </c>
      <c r="BL2901" s="222">
        <f>BI2901-BJ2901</f>
        <v>354.82021999999984</v>
      </c>
    </row>
    <row r="2902" spans="3:64" ht="18.75" x14ac:dyDescent="0.3">
      <c r="C2902" s="393">
        <v>2</v>
      </c>
      <c r="D2902" s="394" t="s">
        <v>190</v>
      </c>
      <c r="E2902" s="252">
        <v>-9.9999999999766942E-4</v>
      </c>
      <c r="F2902" s="213"/>
      <c r="G2902" s="252">
        <f t="shared" ref="G2902:G2930" si="2861">E2902+F2902</f>
        <v>-9.9999999999766942E-4</v>
      </c>
      <c r="H2902" s="252">
        <v>0</v>
      </c>
      <c r="I2902" s="254">
        <f t="shared" si="2856"/>
        <v>0</v>
      </c>
      <c r="J2902" s="62">
        <f t="shared" ref="J2902:J2930" si="2862">G2902-H2902</f>
        <v>-9.9999999999766942E-4</v>
      </c>
      <c r="K2902" s="252">
        <v>26.402000000000001</v>
      </c>
      <c r="L2902" s="57"/>
      <c r="M2902" s="252">
        <f t="shared" ref="M2902:M2930" si="2863">K2902+L2902</f>
        <v>26.402000000000001</v>
      </c>
      <c r="N2902" s="252">
        <v>26.4</v>
      </c>
      <c r="O2902" s="254">
        <f t="shared" ref="O2902:O2931" si="2864">IF(N2902&lt;&gt;0,(N2902/M2902*100),0)</f>
        <v>99.992424816301778</v>
      </c>
      <c r="P2902" s="252">
        <f t="shared" si="2857"/>
        <v>2.0000000000024443E-3</v>
      </c>
      <c r="Q2902" s="252">
        <v>8.2800000000000011</v>
      </c>
      <c r="R2902" s="252"/>
      <c r="S2902" s="252">
        <f t="shared" ref="S2902:S2930" si="2865">Q2902+R2902</f>
        <v>8.2800000000000011</v>
      </c>
      <c r="T2902" s="252">
        <v>8.2799999999999994</v>
      </c>
      <c r="U2902" s="254">
        <f t="shared" si="2858"/>
        <v>99.999999999999972</v>
      </c>
      <c r="V2902" s="252">
        <f t="shared" ref="V2902:V2930" si="2866">S2902-T2902</f>
        <v>0</v>
      </c>
      <c r="W2902" s="252">
        <v>0</v>
      </c>
      <c r="X2902" s="252"/>
      <c r="Y2902" s="252">
        <f t="shared" ref="Y2902:Y2930" si="2867">W2902+X2902</f>
        <v>0</v>
      </c>
      <c r="Z2902" s="252">
        <v>0</v>
      </c>
      <c r="AA2902" s="254">
        <f t="shared" ref="AA2902:AA2931" si="2868">IF(Z2902&lt;&gt;0,(Z2902/Y2902*100),0)</f>
        <v>0</v>
      </c>
      <c r="AB2902" s="252">
        <f t="shared" ref="AB2902:AB2908" si="2869">Y2902-Z2902</f>
        <v>0</v>
      </c>
      <c r="AC2902" s="221">
        <v>125.58771999999999</v>
      </c>
      <c r="AD2902" s="221"/>
      <c r="AE2902" s="221">
        <f t="shared" ref="AE2902:AE2931" si="2870">AC2902+AD2902</f>
        <v>125.58771999999999</v>
      </c>
      <c r="AF2902" s="221">
        <v>107.14</v>
      </c>
      <c r="AG2902" s="220">
        <f t="shared" ref="AG2902:AG2931" si="2871">IF(AF2902&lt;&gt;0,(AF2902/AE2902*100),0)</f>
        <v>85.310888676058454</v>
      </c>
      <c r="AH2902" s="221">
        <f t="shared" ref="AH2902:AH2931" si="2872">AE2902-AF2902</f>
        <v>18.44771999999999</v>
      </c>
      <c r="AI2902" s="221">
        <v>521.30298000000005</v>
      </c>
      <c r="AJ2902" s="321"/>
      <c r="AK2902" s="221">
        <f t="shared" ref="AK2902:AK2930" si="2873">AI2902+AJ2902</f>
        <v>521.30298000000005</v>
      </c>
      <c r="AL2902" s="221">
        <v>484.1</v>
      </c>
      <c r="AM2902" s="220">
        <f t="shared" ref="AM2902:AM2931" si="2874">IF(AL2902&lt;&gt;0,(AL2902/AK2902*100),0)</f>
        <v>92.863463009553485</v>
      </c>
      <c r="AN2902" s="221">
        <f t="shared" ref="AN2902:AN2930" si="2875">AK2902-AL2902</f>
        <v>37.202980000000025</v>
      </c>
      <c r="AO2902" s="221">
        <v>466.90042000000028</v>
      </c>
      <c r="AP2902" s="321"/>
      <c r="AQ2902" s="221">
        <f t="shared" ref="AQ2902:AQ2930" si="2876">AO2902+AP2902</f>
        <v>466.90042000000028</v>
      </c>
      <c r="AR2902" s="221">
        <v>428.4</v>
      </c>
      <c r="AS2902" s="220">
        <f t="shared" ref="AS2902:AS2931" si="2877">IF(AR2902&lt;&gt;0,(AR2902/AQ2902*100),0)</f>
        <v>91.754040401162996</v>
      </c>
      <c r="AT2902" s="221">
        <f t="shared" ref="AT2902:AT2930" si="2878">AQ2902-AR2902</f>
        <v>38.500420000000304</v>
      </c>
      <c r="AU2902" s="221">
        <v>0</v>
      </c>
      <c r="AV2902" s="62"/>
      <c r="AW2902" s="221">
        <f t="shared" ref="AW2902:AW2930" si="2879">AU2902+AV2902</f>
        <v>0</v>
      </c>
      <c r="AX2902" s="221">
        <v>0</v>
      </c>
      <c r="AY2902" s="220">
        <f t="shared" ref="AY2902:AY2931" si="2880">IF(AX2902&lt;&gt;0,(AX2902/AW2902*100),0)</f>
        <v>0</v>
      </c>
      <c r="AZ2902" s="221">
        <f t="shared" ref="AZ2902:AZ2930" si="2881">AW2902-AX2902</f>
        <v>0</v>
      </c>
      <c r="BA2902" s="221">
        <v>0</v>
      </c>
      <c r="BB2902" s="221"/>
      <c r="BC2902" s="221">
        <f t="shared" ref="BC2902:BC2909" si="2882">BA2902+BB2902</f>
        <v>0</v>
      </c>
      <c r="BD2902" s="221">
        <v>0</v>
      </c>
      <c r="BE2902" s="220">
        <f t="shared" ref="BE2902:BE2931" si="2883">IF(BD2902&lt;&gt;0,(BD2902/BC2902*100),0)</f>
        <v>0</v>
      </c>
      <c r="BF2902" s="221">
        <f t="shared" ref="BF2902:BF2930" si="2884">BC2902-BD2902</f>
        <v>0</v>
      </c>
      <c r="BG2902" s="222">
        <f t="shared" si="2859"/>
        <v>1148.4721200000004</v>
      </c>
      <c r="BH2902" s="222">
        <f t="shared" si="2859"/>
        <v>0</v>
      </c>
      <c r="BI2902" s="222">
        <f t="shared" ref="BI2902:BI2930" si="2885">SUM(BG2902:BH2902)</f>
        <v>1148.4721200000004</v>
      </c>
      <c r="BJ2902" s="222">
        <f t="shared" si="2860"/>
        <v>1054.32</v>
      </c>
      <c r="BK2902" s="223">
        <f t="shared" ref="BK2902:BK2931" si="2886">IF(BJ2902&lt;&gt;0,(BJ2902/BI2902*100),0)</f>
        <v>91.80196729547076</v>
      </c>
      <c r="BL2902" s="222">
        <f t="shared" ref="BL2902:BL2930" si="2887">BI2902-BJ2902</f>
        <v>94.152120000000423</v>
      </c>
    </row>
    <row r="2903" spans="3:64" ht="18.75" x14ac:dyDescent="0.3">
      <c r="C2903" s="393">
        <v>3</v>
      </c>
      <c r="D2903" s="394" t="s">
        <v>18</v>
      </c>
      <c r="E2903" s="252">
        <v>1.4019999999999992</v>
      </c>
      <c r="F2903" s="213">
        <v>14.468999999999999</v>
      </c>
      <c r="G2903" s="252">
        <f t="shared" si="2861"/>
        <v>15.870999999999999</v>
      </c>
      <c r="H2903" s="252">
        <v>1.4</v>
      </c>
      <c r="I2903" s="254">
        <f t="shared" si="2856"/>
        <v>8.8211202822758494</v>
      </c>
      <c r="J2903" s="62">
        <f t="shared" si="2862"/>
        <v>14.470999999999998</v>
      </c>
      <c r="K2903" s="252">
        <v>42.210000000000008</v>
      </c>
      <c r="L2903" s="57"/>
      <c r="M2903" s="252">
        <f t="shared" si="2863"/>
        <v>42.210000000000008</v>
      </c>
      <c r="N2903" s="252">
        <v>34.53</v>
      </c>
      <c r="O2903" s="254">
        <f t="shared" si="2864"/>
        <v>81.805259417199707</v>
      </c>
      <c r="P2903" s="252">
        <f t="shared" si="2857"/>
        <v>7.6800000000000068</v>
      </c>
      <c r="Q2903" s="252">
        <v>11.770000000000003</v>
      </c>
      <c r="R2903" s="252"/>
      <c r="S2903" s="252">
        <f t="shared" si="2865"/>
        <v>11.770000000000003</v>
      </c>
      <c r="T2903" s="252">
        <v>11.77</v>
      </c>
      <c r="U2903" s="254">
        <f t="shared" si="2858"/>
        <v>99.999999999999972</v>
      </c>
      <c r="V2903" s="252">
        <f t="shared" si="2866"/>
        <v>0</v>
      </c>
      <c r="W2903" s="252">
        <v>1.42</v>
      </c>
      <c r="X2903" s="252"/>
      <c r="Y2903" s="252">
        <f t="shared" si="2867"/>
        <v>1.42</v>
      </c>
      <c r="Z2903" s="252">
        <v>1.42</v>
      </c>
      <c r="AA2903" s="254">
        <f t="shared" si="2868"/>
        <v>100</v>
      </c>
      <c r="AB2903" s="252">
        <f t="shared" si="2869"/>
        <v>0</v>
      </c>
      <c r="AC2903" s="221">
        <v>161.60076000000001</v>
      </c>
      <c r="AD2903" s="221"/>
      <c r="AE2903" s="221">
        <f t="shared" si="2870"/>
        <v>161.60076000000001</v>
      </c>
      <c r="AF2903" s="221">
        <v>147.31100000000001</v>
      </c>
      <c r="AG2903" s="220">
        <f t="shared" si="2871"/>
        <v>91.157368319307409</v>
      </c>
      <c r="AH2903" s="221">
        <f t="shared" si="2872"/>
        <v>14.289760000000001</v>
      </c>
      <c r="AI2903" s="221">
        <v>913.05552000000046</v>
      </c>
      <c r="AJ2903" s="321"/>
      <c r="AK2903" s="221">
        <f t="shared" si="2873"/>
        <v>913.05552000000046</v>
      </c>
      <c r="AL2903" s="221">
        <v>656.346</v>
      </c>
      <c r="AM2903" s="220">
        <f t="shared" si="2874"/>
        <v>71.884566230977896</v>
      </c>
      <c r="AN2903" s="221">
        <f t="shared" si="2875"/>
        <v>256.70952000000045</v>
      </c>
      <c r="AO2903" s="221">
        <v>864.9450599999999</v>
      </c>
      <c r="AP2903" s="321"/>
      <c r="AQ2903" s="221">
        <f t="shared" si="2876"/>
        <v>864.9450599999999</v>
      </c>
      <c r="AR2903" s="221">
        <v>660.57</v>
      </c>
      <c r="AS2903" s="220">
        <f t="shared" si="2877"/>
        <v>76.371324671187807</v>
      </c>
      <c r="AT2903" s="221">
        <f t="shared" si="2878"/>
        <v>204.37505999999985</v>
      </c>
      <c r="AU2903" s="221">
        <v>0</v>
      </c>
      <c r="AV2903" s="62"/>
      <c r="AW2903" s="221">
        <f t="shared" si="2879"/>
        <v>0</v>
      </c>
      <c r="AX2903" s="221">
        <v>0</v>
      </c>
      <c r="AY2903" s="220">
        <f t="shared" si="2880"/>
        <v>0</v>
      </c>
      <c r="AZ2903" s="221">
        <f t="shared" si="2881"/>
        <v>0</v>
      </c>
      <c r="BA2903" s="221">
        <v>15.387900000000009</v>
      </c>
      <c r="BB2903" s="221"/>
      <c r="BC2903" s="221">
        <f t="shared" si="2882"/>
        <v>15.387900000000009</v>
      </c>
      <c r="BD2903" s="221">
        <v>15.388</v>
      </c>
      <c r="BE2903" s="220">
        <f t="shared" si="2883"/>
        <v>100.00064986125456</v>
      </c>
      <c r="BF2903" s="221">
        <f t="shared" si="2884"/>
        <v>-9.9999999990885158E-5</v>
      </c>
      <c r="BG2903" s="222">
        <f t="shared" si="2859"/>
        <v>2011.7912400000005</v>
      </c>
      <c r="BH2903" s="222">
        <f t="shared" si="2859"/>
        <v>14.468999999999999</v>
      </c>
      <c r="BI2903" s="222">
        <f t="shared" si="2885"/>
        <v>2026.2602400000005</v>
      </c>
      <c r="BJ2903" s="222">
        <f t="shared" si="2860"/>
        <v>1528.7349999999999</v>
      </c>
      <c r="BK2903" s="223">
        <f t="shared" si="2886"/>
        <v>75.446133217320565</v>
      </c>
      <c r="BL2903" s="222">
        <f t="shared" si="2887"/>
        <v>497.52524000000062</v>
      </c>
    </row>
    <row r="2904" spans="3:64" ht="18.75" x14ac:dyDescent="0.3">
      <c r="C2904" s="393">
        <v>4</v>
      </c>
      <c r="D2904" s="394" t="s">
        <v>19</v>
      </c>
      <c r="E2904" s="252">
        <v>-9.9999999999766942E-4</v>
      </c>
      <c r="F2904" s="213"/>
      <c r="G2904" s="252">
        <f t="shared" si="2861"/>
        <v>-9.9999999999766942E-4</v>
      </c>
      <c r="H2904" s="252">
        <v>0</v>
      </c>
      <c r="I2904" s="254">
        <f t="shared" si="2856"/>
        <v>0</v>
      </c>
      <c r="J2904" s="62">
        <f t="shared" si="2862"/>
        <v>-9.9999999999766942E-4</v>
      </c>
      <c r="K2904" s="252">
        <v>22.14</v>
      </c>
      <c r="L2904" s="57"/>
      <c r="M2904" s="252">
        <f t="shared" si="2863"/>
        <v>22.14</v>
      </c>
      <c r="N2904" s="252">
        <v>16.62</v>
      </c>
      <c r="O2904" s="254">
        <f t="shared" si="2864"/>
        <v>75.06775067750678</v>
      </c>
      <c r="P2904" s="252">
        <f t="shared" si="2857"/>
        <v>5.52</v>
      </c>
      <c r="Q2904" s="252">
        <v>7.3800000000000026</v>
      </c>
      <c r="R2904" s="252"/>
      <c r="S2904" s="252">
        <f t="shared" si="2865"/>
        <v>7.3800000000000026</v>
      </c>
      <c r="T2904" s="252">
        <v>7.01</v>
      </c>
      <c r="U2904" s="254">
        <f t="shared" si="2858"/>
        <v>94.98644986449861</v>
      </c>
      <c r="V2904" s="252">
        <f t="shared" si="2866"/>
        <v>0.37000000000000277</v>
      </c>
      <c r="W2904" s="252">
        <v>1.1999999999999995</v>
      </c>
      <c r="X2904" s="252"/>
      <c r="Y2904" s="252">
        <f t="shared" si="2867"/>
        <v>1.1999999999999995</v>
      </c>
      <c r="Z2904" s="252">
        <v>1.2</v>
      </c>
      <c r="AA2904" s="254">
        <f t="shared" si="2868"/>
        <v>100.00000000000004</v>
      </c>
      <c r="AB2904" s="252">
        <f t="shared" si="2869"/>
        <v>0</v>
      </c>
      <c r="AC2904" s="221">
        <v>158.54476000000003</v>
      </c>
      <c r="AD2904" s="221"/>
      <c r="AE2904" s="221">
        <f t="shared" si="2870"/>
        <v>158.54476000000003</v>
      </c>
      <c r="AF2904" s="221">
        <v>132.86000000000001</v>
      </c>
      <c r="AG2904" s="220">
        <f t="shared" si="2871"/>
        <v>83.799679030704013</v>
      </c>
      <c r="AH2904" s="221">
        <f t="shared" si="2872"/>
        <v>25.684760000000011</v>
      </c>
      <c r="AI2904" s="221">
        <v>639.97121999999979</v>
      </c>
      <c r="AJ2904" s="321"/>
      <c r="AK2904" s="221">
        <f t="shared" si="2873"/>
        <v>639.97121999999979</v>
      </c>
      <c r="AL2904" s="221">
        <v>268.14</v>
      </c>
      <c r="AM2904" s="220">
        <f t="shared" si="2874"/>
        <v>41.89875913482485</v>
      </c>
      <c r="AN2904" s="221">
        <f t="shared" si="2875"/>
        <v>371.8312199999998</v>
      </c>
      <c r="AO2904" s="221">
        <v>450.63144000000034</v>
      </c>
      <c r="AP2904" s="321"/>
      <c r="AQ2904" s="221">
        <f t="shared" si="2876"/>
        <v>450.63144000000034</v>
      </c>
      <c r="AR2904" s="221">
        <v>408.68700000000001</v>
      </c>
      <c r="AS2904" s="220">
        <f t="shared" si="2877"/>
        <v>90.69207421479507</v>
      </c>
      <c r="AT2904" s="221">
        <f t="shared" si="2878"/>
        <v>41.944440000000327</v>
      </c>
      <c r="AU2904" s="221">
        <v>0</v>
      </c>
      <c r="AV2904" s="62"/>
      <c r="AW2904" s="221">
        <f t="shared" si="2879"/>
        <v>0</v>
      </c>
      <c r="AX2904" s="221">
        <v>0</v>
      </c>
      <c r="AY2904" s="220">
        <f t="shared" si="2880"/>
        <v>0</v>
      </c>
      <c r="AZ2904" s="221">
        <f t="shared" si="2881"/>
        <v>0</v>
      </c>
      <c r="BA2904" s="221">
        <v>0</v>
      </c>
      <c r="BB2904" s="221"/>
      <c r="BC2904" s="221">
        <f t="shared" si="2882"/>
        <v>0</v>
      </c>
      <c r="BD2904" s="221">
        <v>0</v>
      </c>
      <c r="BE2904" s="220">
        <f t="shared" si="2883"/>
        <v>0</v>
      </c>
      <c r="BF2904" s="221">
        <f t="shared" si="2884"/>
        <v>0</v>
      </c>
      <c r="BG2904" s="222">
        <f t="shared" si="2859"/>
        <v>1279.8664200000001</v>
      </c>
      <c r="BH2904" s="222">
        <f t="shared" si="2859"/>
        <v>0</v>
      </c>
      <c r="BI2904" s="222">
        <f t="shared" si="2885"/>
        <v>1279.8664200000001</v>
      </c>
      <c r="BJ2904" s="222">
        <f t="shared" si="2860"/>
        <v>834.51699999999994</v>
      </c>
      <c r="BK2904" s="223">
        <f t="shared" si="2886"/>
        <v>65.203445215790552</v>
      </c>
      <c r="BL2904" s="222">
        <f t="shared" si="2887"/>
        <v>445.34942000000012</v>
      </c>
    </row>
    <row r="2905" spans="3:64" ht="18.75" x14ac:dyDescent="0.3">
      <c r="C2905" s="393">
        <v>5</v>
      </c>
      <c r="D2905" s="394" t="s">
        <v>20</v>
      </c>
      <c r="E2905" s="252">
        <v>0</v>
      </c>
      <c r="F2905" s="213"/>
      <c r="G2905" s="252">
        <f t="shared" si="2861"/>
        <v>0</v>
      </c>
      <c r="H2905" s="252">
        <v>0</v>
      </c>
      <c r="I2905" s="254">
        <f t="shared" si="2856"/>
        <v>0</v>
      </c>
      <c r="J2905" s="62">
        <f t="shared" si="2862"/>
        <v>0</v>
      </c>
      <c r="K2905" s="252">
        <v>17.280000000000005</v>
      </c>
      <c r="L2905" s="57"/>
      <c r="M2905" s="252">
        <f t="shared" si="2863"/>
        <v>17.280000000000005</v>
      </c>
      <c r="N2905" s="252">
        <v>17.28</v>
      </c>
      <c r="O2905" s="254">
        <f t="shared" si="2864"/>
        <v>99.999999999999972</v>
      </c>
      <c r="P2905" s="252">
        <f t="shared" si="2857"/>
        <v>0</v>
      </c>
      <c r="Q2905" s="252">
        <v>5.8000000000000016</v>
      </c>
      <c r="R2905" s="252"/>
      <c r="S2905" s="252">
        <f t="shared" si="2865"/>
        <v>5.8000000000000016</v>
      </c>
      <c r="T2905" s="252">
        <v>5.8</v>
      </c>
      <c r="U2905" s="254">
        <f t="shared" si="2858"/>
        <v>99.999999999999972</v>
      </c>
      <c r="V2905" s="252">
        <f t="shared" si="2866"/>
        <v>0</v>
      </c>
      <c r="W2905" s="252">
        <v>0.69999999999999973</v>
      </c>
      <c r="X2905" s="252"/>
      <c r="Y2905" s="252">
        <f t="shared" si="2867"/>
        <v>0.69999999999999973</v>
      </c>
      <c r="Z2905" s="252">
        <v>0.7</v>
      </c>
      <c r="AA2905" s="254">
        <f t="shared" si="2868"/>
        <v>100.00000000000003</v>
      </c>
      <c r="AB2905" s="252">
        <f t="shared" si="2869"/>
        <v>0</v>
      </c>
      <c r="AC2905" s="221">
        <v>128.262</v>
      </c>
      <c r="AD2905" s="221"/>
      <c r="AE2905" s="221">
        <f t="shared" si="2870"/>
        <v>128.262</v>
      </c>
      <c r="AF2905" s="221">
        <v>128.26499999999999</v>
      </c>
      <c r="AG2905" s="220">
        <f t="shared" si="2871"/>
        <v>100.00233896243624</v>
      </c>
      <c r="AH2905" s="221">
        <f t="shared" si="2872"/>
        <v>-2.9999999999859028E-3</v>
      </c>
      <c r="AI2905" s="221">
        <v>450.83868000000007</v>
      </c>
      <c r="AJ2905" s="321"/>
      <c r="AK2905" s="221">
        <f t="shared" si="2873"/>
        <v>450.83868000000007</v>
      </c>
      <c r="AL2905" s="221">
        <v>450.84</v>
      </c>
      <c r="AM2905" s="220">
        <f t="shared" si="2874"/>
        <v>100.00029278765521</v>
      </c>
      <c r="AN2905" s="221">
        <f t="shared" si="2875"/>
        <v>-1.3199999999073952E-3</v>
      </c>
      <c r="AO2905" s="221">
        <v>427.04499999999996</v>
      </c>
      <c r="AP2905" s="321"/>
      <c r="AQ2905" s="221">
        <f t="shared" si="2876"/>
        <v>427.04499999999996</v>
      </c>
      <c r="AR2905" s="221">
        <v>427.05</v>
      </c>
      <c r="AS2905" s="220">
        <f t="shared" si="2877"/>
        <v>100.00117083679707</v>
      </c>
      <c r="AT2905" s="221">
        <f t="shared" si="2878"/>
        <v>-5.0000000000522959E-3</v>
      </c>
      <c r="AU2905" s="221">
        <v>0</v>
      </c>
      <c r="AV2905" s="62"/>
      <c r="AW2905" s="221">
        <f t="shared" si="2879"/>
        <v>0</v>
      </c>
      <c r="AX2905" s="221">
        <v>0</v>
      </c>
      <c r="AY2905" s="220">
        <f t="shared" si="2880"/>
        <v>0</v>
      </c>
      <c r="AZ2905" s="221">
        <f t="shared" si="2881"/>
        <v>0</v>
      </c>
      <c r="BA2905" s="221">
        <v>0</v>
      </c>
      <c r="BB2905" s="221"/>
      <c r="BC2905" s="221">
        <f t="shared" si="2882"/>
        <v>0</v>
      </c>
      <c r="BD2905" s="221">
        <v>0</v>
      </c>
      <c r="BE2905" s="220">
        <f t="shared" si="2883"/>
        <v>0</v>
      </c>
      <c r="BF2905" s="221">
        <f t="shared" si="2884"/>
        <v>0</v>
      </c>
      <c r="BG2905" s="222">
        <f t="shared" si="2859"/>
        <v>1029.9256800000001</v>
      </c>
      <c r="BH2905" s="222">
        <f t="shared" si="2859"/>
        <v>0</v>
      </c>
      <c r="BI2905" s="222">
        <f t="shared" si="2885"/>
        <v>1029.9256800000001</v>
      </c>
      <c r="BJ2905" s="222">
        <f t="shared" si="2860"/>
        <v>1029.9349999999999</v>
      </c>
      <c r="BK2905" s="223">
        <f t="shared" si="2886"/>
        <v>100.00090491966371</v>
      </c>
      <c r="BL2905" s="222">
        <f t="shared" si="2887"/>
        <v>-9.3199999998887506E-3</v>
      </c>
    </row>
    <row r="2906" spans="3:64" ht="18.75" x14ac:dyDescent="0.3">
      <c r="C2906" s="393">
        <v>6</v>
      </c>
      <c r="D2906" s="456" t="s">
        <v>21</v>
      </c>
      <c r="E2906" s="252">
        <v>0</v>
      </c>
      <c r="F2906" s="213">
        <v>3.33</v>
      </c>
      <c r="G2906" s="252">
        <f t="shared" si="2861"/>
        <v>3.33</v>
      </c>
      <c r="H2906" s="252">
        <v>3.33</v>
      </c>
      <c r="I2906" s="254">
        <f t="shared" si="2856"/>
        <v>100</v>
      </c>
      <c r="J2906" s="62">
        <f t="shared" si="2862"/>
        <v>0</v>
      </c>
      <c r="K2906" s="252">
        <v>11.350000000000005</v>
      </c>
      <c r="L2906" s="57"/>
      <c r="M2906" s="252">
        <f t="shared" si="2863"/>
        <v>11.350000000000005</v>
      </c>
      <c r="N2906" s="252">
        <v>0</v>
      </c>
      <c r="O2906" s="254">
        <f t="shared" si="2864"/>
        <v>0</v>
      </c>
      <c r="P2906" s="252">
        <f t="shared" si="2857"/>
        <v>11.350000000000005</v>
      </c>
      <c r="Q2906" s="252">
        <v>5.2399999999999984</v>
      </c>
      <c r="R2906" s="252"/>
      <c r="S2906" s="252">
        <f t="shared" si="2865"/>
        <v>5.2399999999999984</v>
      </c>
      <c r="T2906" s="252">
        <v>0.3</v>
      </c>
      <c r="U2906" s="254">
        <f t="shared" si="2858"/>
        <v>5.7251908396946574</v>
      </c>
      <c r="V2906" s="252">
        <f t="shared" si="2866"/>
        <v>4.9399999999999986</v>
      </c>
      <c r="W2906" s="252">
        <v>7.9999999999999849E-2</v>
      </c>
      <c r="X2906" s="252"/>
      <c r="Y2906" s="252">
        <f t="shared" si="2867"/>
        <v>7.9999999999999849E-2</v>
      </c>
      <c r="Z2906" s="252">
        <v>0.08</v>
      </c>
      <c r="AA2906" s="254">
        <f t="shared" si="2868"/>
        <v>100.0000000000002</v>
      </c>
      <c r="AB2906" s="252">
        <f t="shared" si="2869"/>
        <v>-1.5265566588595902E-16</v>
      </c>
      <c r="AC2906" s="221">
        <v>6.9469399999999837</v>
      </c>
      <c r="AD2906" s="221"/>
      <c r="AE2906" s="221">
        <f t="shared" si="2870"/>
        <v>6.9469399999999837</v>
      </c>
      <c r="AF2906" s="221">
        <v>6.5</v>
      </c>
      <c r="AG2906" s="220">
        <f t="shared" si="2871"/>
        <v>93.566375987125483</v>
      </c>
      <c r="AH2906" s="221">
        <f t="shared" si="2872"/>
        <v>0.44693999999998368</v>
      </c>
      <c r="AI2906" s="221">
        <v>12.041800000000023</v>
      </c>
      <c r="AJ2906" s="321"/>
      <c r="AK2906" s="221">
        <f t="shared" si="2873"/>
        <v>12.041800000000023</v>
      </c>
      <c r="AL2906" s="221">
        <v>7.7</v>
      </c>
      <c r="AM2906" s="220">
        <f t="shared" si="2874"/>
        <v>63.943928648540791</v>
      </c>
      <c r="AN2906" s="221">
        <f t="shared" si="2875"/>
        <v>4.3418000000000232</v>
      </c>
      <c r="AO2906" s="221">
        <v>99.634140000000031</v>
      </c>
      <c r="AP2906" s="321"/>
      <c r="AQ2906" s="221">
        <f t="shared" si="2876"/>
        <v>99.634140000000031</v>
      </c>
      <c r="AR2906" s="221">
        <v>29.75</v>
      </c>
      <c r="AS2906" s="220">
        <f t="shared" si="2877"/>
        <v>29.85924302653688</v>
      </c>
      <c r="AT2906" s="221">
        <f t="shared" si="2878"/>
        <v>69.884140000000031</v>
      </c>
      <c r="AU2906" s="221">
        <v>0</v>
      </c>
      <c r="AV2906" s="62"/>
      <c r="AW2906" s="221">
        <f t="shared" si="2879"/>
        <v>0</v>
      </c>
      <c r="AX2906" s="221">
        <v>0</v>
      </c>
      <c r="AY2906" s="220">
        <f t="shared" si="2880"/>
        <v>0</v>
      </c>
      <c r="AZ2906" s="221">
        <f t="shared" si="2881"/>
        <v>0</v>
      </c>
      <c r="BA2906" s="221">
        <v>0</v>
      </c>
      <c r="BB2906" s="221"/>
      <c r="BC2906" s="221">
        <f t="shared" si="2882"/>
        <v>0</v>
      </c>
      <c r="BD2906" s="221">
        <v>0</v>
      </c>
      <c r="BE2906" s="220">
        <f t="shared" si="2883"/>
        <v>0</v>
      </c>
      <c r="BF2906" s="221">
        <f t="shared" si="2884"/>
        <v>0</v>
      </c>
      <c r="BG2906" s="222">
        <f t="shared" si="2859"/>
        <v>135.29288000000003</v>
      </c>
      <c r="BH2906" s="222">
        <f t="shared" si="2859"/>
        <v>3.33</v>
      </c>
      <c r="BI2906" s="222">
        <f t="shared" si="2885"/>
        <v>138.62288000000004</v>
      </c>
      <c r="BJ2906" s="222">
        <f t="shared" si="2860"/>
        <v>47.66</v>
      </c>
      <c r="BK2906" s="223">
        <f t="shared" si="2886"/>
        <v>34.381048785020177</v>
      </c>
      <c r="BL2906" s="222">
        <f t="shared" si="2887"/>
        <v>90.962880000000041</v>
      </c>
    </row>
    <row r="2907" spans="3:64" ht="18.75" x14ac:dyDescent="0.3">
      <c r="C2907" s="393">
        <v>7</v>
      </c>
      <c r="D2907" s="394" t="s">
        <v>22</v>
      </c>
      <c r="E2907" s="252">
        <v>0</v>
      </c>
      <c r="F2907" s="213">
        <v>3.34</v>
      </c>
      <c r="G2907" s="252">
        <f t="shared" si="2861"/>
        <v>3.34</v>
      </c>
      <c r="H2907" s="252">
        <v>3.34</v>
      </c>
      <c r="I2907" s="254">
        <f t="shared" si="2856"/>
        <v>100</v>
      </c>
      <c r="J2907" s="62">
        <f t="shared" si="2862"/>
        <v>0</v>
      </c>
      <c r="K2907" s="252">
        <v>25.419999999999987</v>
      </c>
      <c r="L2907" s="57"/>
      <c r="M2907" s="252">
        <f t="shared" si="2863"/>
        <v>25.419999999999987</v>
      </c>
      <c r="N2907" s="252">
        <v>18.27</v>
      </c>
      <c r="O2907" s="254">
        <f t="shared" si="2864"/>
        <v>71.872541306058253</v>
      </c>
      <c r="P2907" s="252">
        <f t="shared" si="2857"/>
        <v>7.1499999999999879</v>
      </c>
      <c r="Q2907" s="252">
        <v>3.9799999999999969</v>
      </c>
      <c r="R2907" s="252"/>
      <c r="S2907" s="252">
        <f t="shared" si="2865"/>
        <v>3.9799999999999969</v>
      </c>
      <c r="T2907" s="252">
        <v>2.95</v>
      </c>
      <c r="U2907" s="254">
        <f t="shared" si="2858"/>
        <v>74.120603015075432</v>
      </c>
      <c r="V2907" s="252">
        <f t="shared" si="2866"/>
        <v>1.0299999999999967</v>
      </c>
      <c r="W2907" s="252">
        <v>0.44999999999999929</v>
      </c>
      <c r="X2907" s="252"/>
      <c r="Y2907" s="252">
        <f t="shared" si="2867"/>
        <v>0.44999999999999929</v>
      </c>
      <c r="Z2907" s="252">
        <v>0.33</v>
      </c>
      <c r="AA2907" s="254">
        <f t="shared" si="2868"/>
        <v>73.333333333333456</v>
      </c>
      <c r="AB2907" s="252">
        <f t="shared" si="2869"/>
        <v>0.11999999999999927</v>
      </c>
      <c r="AC2907" s="221">
        <v>43.044719999999984</v>
      </c>
      <c r="AD2907" s="221"/>
      <c r="AE2907" s="221">
        <f t="shared" si="2870"/>
        <v>43.044719999999984</v>
      </c>
      <c r="AF2907" s="221">
        <v>41.77</v>
      </c>
      <c r="AG2907" s="220">
        <f t="shared" si="2871"/>
        <v>97.038614724407594</v>
      </c>
      <c r="AH2907" s="221">
        <f t="shared" si="2872"/>
        <v>1.2747199999999808</v>
      </c>
      <c r="AI2907" s="221">
        <v>223.24484000000007</v>
      </c>
      <c r="AJ2907" s="321"/>
      <c r="AK2907" s="221">
        <f t="shared" si="2873"/>
        <v>223.24484000000007</v>
      </c>
      <c r="AL2907" s="221">
        <v>206.19</v>
      </c>
      <c r="AM2907" s="220">
        <f t="shared" si="2874"/>
        <v>92.360477402299608</v>
      </c>
      <c r="AN2907" s="221">
        <f t="shared" si="2875"/>
        <v>17.05484000000007</v>
      </c>
      <c r="AO2907" s="221">
        <v>155.41365999999994</v>
      </c>
      <c r="AP2907" s="321"/>
      <c r="AQ2907" s="221">
        <f t="shared" si="2876"/>
        <v>155.41365999999994</v>
      </c>
      <c r="AR2907" s="221">
        <v>145.69</v>
      </c>
      <c r="AS2907" s="220">
        <f t="shared" si="2877"/>
        <v>93.743368504415926</v>
      </c>
      <c r="AT2907" s="221">
        <f t="shared" si="2878"/>
        <v>9.7236599999999385</v>
      </c>
      <c r="AU2907" s="221">
        <v>0</v>
      </c>
      <c r="AV2907" s="62"/>
      <c r="AW2907" s="221">
        <f t="shared" si="2879"/>
        <v>0</v>
      </c>
      <c r="AX2907" s="221">
        <v>0</v>
      </c>
      <c r="AY2907" s="220">
        <f t="shared" si="2880"/>
        <v>0</v>
      </c>
      <c r="AZ2907" s="221">
        <f t="shared" si="2881"/>
        <v>0</v>
      </c>
      <c r="BA2907" s="221">
        <v>0</v>
      </c>
      <c r="BB2907" s="221"/>
      <c r="BC2907" s="221">
        <f t="shared" si="2882"/>
        <v>0</v>
      </c>
      <c r="BD2907" s="221">
        <v>0</v>
      </c>
      <c r="BE2907" s="220">
        <f t="shared" si="2883"/>
        <v>0</v>
      </c>
      <c r="BF2907" s="221">
        <f t="shared" si="2884"/>
        <v>0</v>
      </c>
      <c r="BG2907" s="222">
        <f t="shared" si="2859"/>
        <v>451.55322000000001</v>
      </c>
      <c r="BH2907" s="222">
        <f t="shared" si="2859"/>
        <v>3.34</v>
      </c>
      <c r="BI2907" s="222">
        <f t="shared" si="2885"/>
        <v>454.89321999999999</v>
      </c>
      <c r="BJ2907" s="222">
        <f t="shared" si="2860"/>
        <v>418.53999999999996</v>
      </c>
      <c r="BK2907" s="223">
        <f t="shared" si="2886"/>
        <v>92.008405840825674</v>
      </c>
      <c r="BL2907" s="222">
        <f t="shared" si="2887"/>
        <v>36.353220000000022</v>
      </c>
    </row>
    <row r="2908" spans="3:64" ht="18.75" x14ac:dyDescent="0.3">
      <c r="C2908" s="393">
        <v>8</v>
      </c>
      <c r="D2908" s="394" t="s">
        <v>23</v>
      </c>
      <c r="E2908" s="252">
        <v>0</v>
      </c>
      <c r="F2908" s="213"/>
      <c r="G2908" s="252">
        <f t="shared" si="2861"/>
        <v>0</v>
      </c>
      <c r="H2908" s="252">
        <v>0</v>
      </c>
      <c r="I2908" s="254">
        <f t="shared" si="2856"/>
        <v>0</v>
      </c>
      <c r="J2908" s="62">
        <f t="shared" si="2862"/>
        <v>0</v>
      </c>
      <c r="K2908" s="252">
        <v>5.4000000000000039</v>
      </c>
      <c r="L2908" s="57"/>
      <c r="M2908" s="252">
        <f t="shared" si="2863"/>
        <v>5.4000000000000039</v>
      </c>
      <c r="N2908" s="252">
        <v>2.88</v>
      </c>
      <c r="O2908" s="254">
        <f t="shared" si="2864"/>
        <v>53.333333333333286</v>
      </c>
      <c r="P2908" s="252">
        <f t="shared" si="2857"/>
        <v>2.520000000000004</v>
      </c>
      <c r="Q2908" s="252">
        <v>1.7999999999999998</v>
      </c>
      <c r="R2908" s="252"/>
      <c r="S2908" s="252">
        <f t="shared" si="2865"/>
        <v>1.7999999999999998</v>
      </c>
      <c r="T2908" s="252">
        <v>1.58</v>
      </c>
      <c r="U2908" s="254">
        <f t="shared" si="2858"/>
        <v>87.777777777777786</v>
      </c>
      <c r="V2908" s="252">
        <f t="shared" si="2866"/>
        <v>0.21999999999999975</v>
      </c>
      <c r="W2908" s="252">
        <v>0.29999999999999982</v>
      </c>
      <c r="X2908" s="252"/>
      <c r="Y2908" s="252">
        <f t="shared" si="2867"/>
        <v>0.29999999999999982</v>
      </c>
      <c r="Z2908" s="252">
        <v>0.3</v>
      </c>
      <c r="AA2908" s="254">
        <f t="shared" si="2868"/>
        <v>100.00000000000004</v>
      </c>
      <c r="AB2908" s="252">
        <f t="shared" si="2869"/>
        <v>0</v>
      </c>
      <c r="AC2908" s="221">
        <v>2.06036000000001</v>
      </c>
      <c r="AD2908" s="221"/>
      <c r="AE2908" s="221">
        <f t="shared" si="2870"/>
        <v>2.06036000000001</v>
      </c>
      <c r="AF2908" s="221">
        <v>2.06</v>
      </c>
      <c r="AG2908" s="220">
        <f t="shared" si="2871"/>
        <v>99.982527325321314</v>
      </c>
      <c r="AH2908" s="221">
        <f t="shared" si="2872"/>
        <v>3.6000000000990795E-4</v>
      </c>
      <c r="AI2908" s="221">
        <v>110.39052000000004</v>
      </c>
      <c r="AJ2908" s="321"/>
      <c r="AK2908" s="221">
        <f t="shared" si="2873"/>
        <v>110.39052000000004</v>
      </c>
      <c r="AL2908" s="221">
        <v>87.27</v>
      </c>
      <c r="AM2908" s="220">
        <f t="shared" si="2874"/>
        <v>79.055701522195903</v>
      </c>
      <c r="AN2908" s="221">
        <f t="shared" si="2875"/>
        <v>23.120520000000042</v>
      </c>
      <c r="AO2908" s="221">
        <v>101.67990000000006</v>
      </c>
      <c r="AP2908" s="321"/>
      <c r="AQ2908" s="221">
        <f t="shared" si="2876"/>
        <v>101.67990000000006</v>
      </c>
      <c r="AR2908" s="221">
        <v>79.626999999999995</v>
      </c>
      <c r="AS2908" s="220">
        <f t="shared" si="2877"/>
        <v>78.31144601833789</v>
      </c>
      <c r="AT2908" s="221">
        <f t="shared" si="2878"/>
        <v>22.052900000000065</v>
      </c>
      <c r="AU2908" s="221">
        <v>0</v>
      </c>
      <c r="AV2908" s="62"/>
      <c r="AW2908" s="221">
        <f t="shared" si="2879"/>
        <v>0</v>
      </c>
      <c r="AX2908" s="221">
        <v>0</v>
      </c>
      <c r="AY2908" s="220">
        <f t="shared" si="2880"/>
        <v>0</v>
      </c>
      <c r="AZ2908" s="221">
        <f t="shared" si="2881"/>
        <v>0</v>
      </c>
      <c r="BA2908" s="221">
        <v>0</v>
      </c>
      <c r="BB2908" s="221"/>
      <c r="BC2908" s="221">
        <f t="shared" si="2882"/>
        <v>0</v>
      </c>
      <c r="BD2908" s="221">
        <v>0</v>
      </c>
      <c r="BE2908" s="220">
        <f t="shared" si="2883"/>
        <v>0</v>
      </c>
      <c r="BF2908" s="221">
        <f t="shared" si="2884"/>
        <v>0</v>
      </c>
      <c r="BG2908" s="222">
        <f t="shared" si="2859"/>
        <v>221.6307800000001</v>
      </c>
      <c r="BH2908" s="222">
        <f t="shared" si="2859"/>
        <v>0</v>
      </c>
      <c r="BI2908" s="222">
        <f t="shared" si="2885"/>
        <v>221.6307800000001</v>
      </c>
      <c r="BJ2908" s="222">
        <f t="shared" si="2860"/>
        <v>173.71699999999998</v>
      </c>
      <c r="BK2908" s="223">
        <f t="shared" si="2886"/>
        <v>78.381260942184966</v>
      </c>
      <c r="BL2908" s="222">
        <f t="shared" si="2887"/>
        <v>47.913780000000116</v>
      </c>
    </row>
    <row r="2909" spans="3:64" ht="18.75" x14ac:dyDescent="0.3">
      <c r="C2909" s="393">
        <v>9</v>
      </c>
      <c r="D2909" s="394" t="s">
        <v>24</v>
      </c>
      <c r="E2909" s="252">
        <v>0.17611999999999883</v>
      </c>
      <c r="F2909" s="252"/>
      <c r="G2909" s="252">
        <f t="shared" si="2861"/>
        <v>0.17611999999999883</v>
      </c>
      <c r="H2909" s="252">
        <v>0</v>
      </c>
      <c r="I2909" s="254">
        <f t="shared" si="2856"/>
        <v>0</v>
      </c>
      <c r="J2909" s="62">
        <f t="shared" si="2862"/>
        <v>0.17611999999999883</v>
      </c>
      <c r="K2909" s="252">
        <v>29.360000000000007</v>
      </c>
      <c r="L2909" s="57"/>
      <c r="M2909" s="252">
        <f t="shared" si="2863"/>
        <v>29.360000000000007</v>
      </c>
      <c r="N2909" s="252">
        <v>15.25</v>
      </c>
      <c r="O2909" s="254">
        <f t="shared" si="2864"/>
        <v>51.941416893732963</v>
      </c>
      <c r="P2909" s="408">
        <f t="shared" si="2857"/>
        <v>14.110000000000007</v>
      </c>
      <c r="Q2909" s="252">
        <v>9.07</v>
      </c>
      <c r="R2909" s="252"/>
      <c r="S2909" s="252">
        <f t="shared" si="2865"/>
        <v>9.07</v>
      </c>
      <c r="T2909" s="252">
        <v>6.72</v>
      </c>
      <c r="U2909" s="254">
        <f t="shared" si="2858"/>
        <v>74.090407938257982</v>
      </c>
      <c r="V2909" s="252">
        <f t="shared" si="2866"/>
        <v>2.3500000000000005</v>
      </c>
      <c r="W2909" s="252">
        <v>1.350000000000001</v>
      </c>
      <c r="X2909" s="252"/>
      <c r="Y2909" s="252">
        <f t="shared" si="2867"/>
        <v>1.350000000000001</v>
      </c>
      <c r="Z2909" s="252">
        <v>1.2</v>
      </c>
      <c r="AA2909" s="254">
        <f t="shared" si="2868"/>
        <v>88.888888888888815</v>
      </c>
      <c r="AB2909" s="252">
        <v>1.1000000000000001</v>
      </c>
      <c r="AC2909" s="221">
        <v>220.73183999999998</v>
      </c>
      <c r="AD2909" s="221"/>
      <c r="AE2909" s="221">
        <f t="shared" si="2870"/>
        <v>220.73183999999998</v>
      </c>
      <c r="AF2909" s="221">
        <v>160.37</v>
      </c>
      <c r="AG2909" s="220">
        <f t="shared" si="2871"/>
        <v>72.653768482154646</v>
      </c>
      <c r="AH2909" s="221">
        <f t="shared" si="2872"/>
        <v>60.361839999999972</v>
      </c>
      <c r="AI2909" s="221">
        <v>701.28738000000033</v>
      </c>
      <c r="AJ2909" s="321"/>
      <c r="AK2909" s="221">
        <f t="shared" si="2873"/>
        <v>701.28738000000033</v>
      </c>
      <c r="AL2909" s="221">
        <v>464.7</v>
      </c>
      <c r="AM2909" s="220">
        <f t="shared" si="2874"/>
        <v>66.263847497155837</v>
      </c>
      <c r="AN2909" s="221">
        <f t="shared" si="2875"/>
        <v>236.58738000000034</v>
      </c>
      <c r="AO2909" s="221">
        <v>618.90350000000012</v>
      </c>
      <c r="AP2909" s="321"/>
      <c r="AQ2909" s="221">
        <f t="shared" si="2876"/>
        <v>618.90350000000012</v>
      </c>
      <c r="AR2909" s="221">
        <v>421.68</v>
      </c>
      <c r="AS2909" s="220">
        <f t="shared" si="2877"/>
        <v>68.133400441264257</v>
      </c>
      <c r="AT2909" s="221">
        <f t="shared" si="2878"/>
        <v>197.22350000000012</v>
      </c>
      <c r="AU2909" s="221">
        <v>0</v>
      </c>
      <c r="AV2909" s="62"/>
      <c r="AW2909" s="221">
        <f t="shared" si="2879"/>
        <v>0</v>
      </c>
      <c r="AX2909" s="221">
        <v>0</v>
      </c>
      <c r="AY2909" s="220">
        <f t="shared" si="2880"/>
        <v>0</v>
      </c>
      <c r="AZ2909" s="221">
        <f t="shared" si="2881"/>
        <v>0</v>
      </c>
      <c r="BA2909" s="221">
        <v>0</v>
      </c>
      <c r="BB2909" s="221"/>
      <c r="BC2909" s="221">
        <f t="shared" si="2882"/>
        <v>0</v>
      </c>
      <c r="BD2909" s="221">
        <v>0</v>
      </c>
      <c r="BE2909" s="220">
        <f t="shared" si="2883"/>
        <v>0</v>
      </c>
      <c r="BF2909" s="221">
        <f t="shared" si="2884"/>
        <v>0</v>
      </c>
      <c r="BG2909" s="222">
        <f t="shared" si="2859"/>
        <v>1580.8788400000003</v>
      </c>
      <c r="BH2909" s="222">
        <f t="shared" si="2859"/>
        <v>0</v>
      </c>
      <c r="BI2909" s="222">
        <f t="shared" si="2885"/>
        <v>1580.8788400000003</v>
      </c>
      <c r="BJ2909" s="222">
        <f t="shared" si="2860"/>
        <v>1069.92</v>
      </c>
      <c r="BK2909" s="223">
        <f t="shared" si="2886"/>
        <v>67.678810856877547</v>
      </c>
      <c r="BL2909" s="222">
        <f t="shared" si="2887"/>
        <v>510.95884000000024</v>
      </c>
    </row>
    <row r="2910" spans="3:64" ht="18.75" x14ac:dyDescent="0.3">
      <c r="C2910" s="393">
        <v>10</v>
      </c>
      <c r="D2910" s="394" t="s">
        <v>25</v>
      </c>
      <c r="E2910" s="252">
        <v>0</v>
      </c>
      <c r="F2910" s="252"/>
      <c r="G2910" s="252">
        <f t="shared" si="2861"/>
        <v>0</v>
      </c>
      <c r="H2910" s="453">
        <v>0</v>
      </c>
      <c r="I2910" s="254">
        <f t="shared" si="2856"/>
        <v>0</v>
      </c>
      <c r="J2910" s="62">
        <f t="shared" si="2862"/>
        <v>0</v>
      </c>
      <c r="K2910" s="252">
        <v>3.3699999999999903</v>
      </c>
      <c r="L2910" s="57"/>
      <c r="M2910" s="252">
        <f t="shared" si="2863"/>
        <v>3.3699999999999903</v>
      </c>
      <c r="N2910" s="252">
        <v>3.37</v>
      </c>
      <c r="O2910" s="254">
        <f t="shared" si="2864"/>
        <v>100.00000000000028</v>
      </c>
      <c r="P2910" s="252">
        <f t="shared" si="2857"/>
        <v>-9.7699626167013776E-15</v>
      </c>
      <c r="Q2910" s="252">
        <v>1.6500000000000021</v>
      </c>
      <c r="R2910" s="252"/>
      <c r="S2910" s="252">
        <f t="shared" si="2865"/>
        <v>1.6500000000000021</v>
      </c>
      <c r="T2910" s="252">
        <v>1.57</v>
      </c>
      <c r="U2910" s="254">
        <f t="shared" si="2858"/>
        <v>95.151515151515028</v>
      </c>
      <c r="V2910" s="252">
        <f t="shared" si="2866"/>
        <v>8.0000000000002069E-2</v>
      </c>
      <c r="W2910" s="252">
        <v>0</v>
      </c>
      <c r="X2910" s="252"/>
      <c r="Y2910" s="252">
        <f t="shared" si="2867"/>
        <v>0</v>
      </c>
      <c r="Z2910" s="252">
        <v>0</v>
      </c>
      <c r="AA2910" s="254">
        <f t="shared" si="2868"/>
        <v>0</v>
      </c>
      <c r="AB2910" s="252">
        <f t="shared" ref="AB2910:AB2930" si="2888">Y2910-Z2910</f>
        <v>0</v>
      </c>
      <c r="AC2910" s="221">
        <v>21.448000000000008</v>
      </c>
      <c r="AD2910" s="221"/>
      <c r="AE2910" s="221">
        <f t="shared" si="2870"/>
        <v>21.448000000000008</v>
      </c>
      <c r="AF2910" s="444">
        <v>18.55</v>
      </c>
      <c r="AG2910" s="220">
        <f t="shared" si="2871"/>
        <v>86.488250652741485</v>
      </c>
      <c r="AH2910" s="221">
        <f t="shared" si="2872"/>
        <v>2.8980000000000068</v>
      </c>
      <c r="AI2910" s="221">
        <v>71.737339999999904</v>
      </c>
      <c r="AJ2910" s="321"/>
      <c r="AK2910" s="221">
        <f t="shared" si="2873"/>
        <v>71.737339999999904</v>
      </c>
      <c r="AL2910" s="466">
        <v>63.38</v>
      </c>
      <c r="AM2910" s="220">
        <f t="shared" si="2874"/>
        <v>88.350083791788336</v>
      </c>
      <c r="AN2910" s="221">
        <f t="shared" si="2875"/>
        <v>8.3573399999999012</v>
      </c>
      <c r="AO2910" s="221">
        <v>74.111160000000154</v>
      </c>
      <c r="AP2910" s="321"/>
      <c r="AQ2910" s="221">
        <f t="shared" si="2876"/>
        <v>74.111160000000154</v>
      </c>
      <c r="AR2910" s="221">
        <v>68.08</v>
      </c>
      <c r="AS2910" s="220">
        <f t="shared" si="2877"/>
        <v>91.862008366890834</v>
      </c>
      <c r="AT2910" s="221">
        <f t="shared" si="2878"/>
        <v>6.0311600000001562</v>
      </c>
      <c r="AU2910" s="221">
        <v>1.7763568394002505E-15</v>
      </c>
      <c r="AV2910" s="62"/>
      <c r="AW2910" s="221">
        <f t="shared" si="2879"/>
        <v>1.7763568394002505E-15</v>
      </c>
      <c r="AX2910" s="221">
        <v>0</v>
      </c>
      <c r="AY2910" s="220">
        <f t="shared" si="2880"/>
        <v>0</v>
      </c>
      <c r="AZ2910" s="221">
        <f t="shared" si="2881"/>
        <v>1.7763568394002505E-15</v>
      </c>
      <c r="BA2910" s="221">
        <v>53.82777999999999</v>
      </c>
      <c r="BB2910" s="221"/>
      <c r="BC2910" s="221">
        <f>BA2910+BB2910</f>
        <v>53.82777999999999</v>
      </c>
      <c r="BD2910" s="221">
        <v>41.4</v>
      </c>
      <c r="BE2910" s="220">
        <f t="shared" si="2883"/>
        <v>76.911958843556263</v>
      </c>
      <c r="BF2910" s="221">
        <f t="shared" si="2884"/>
        <v>12.427779999999991</v>
      </c>
      <c r="BG2910" s="222">
        <f t="shared" si="2859"/>
        <v>226.14428000000004</v>
      </c>
      <c r="BH2910" s="222">
        <f t="shared" si="2859"/>
        <v>0</v>
      </c>
      <c r="BI2910" s="222">
        <f t="shared" si="2885"/>
        <v>226.14428000000004</v>
      </c>
      <c r="BJ2910" s="222">
        <f t="shared" si="2860"/>
        <v>196.35000000000002</v>
      </c>
      <c r="BK2910" s="223">
        <f t="shared" si="2886"/>
        <v>86.825101214145235</v>
      </c>
      <c r="BL2910" s="222">
        <f t="shared" si="2887"/>
        <v>29.794280000000015</v>
      </c>
    </row>
    <row r="2911" spans="3:64" ht="18.75" x14ac:dyDescent="0.3">
      <c r="C2911" s="393">
        <v>11</v>
      </c>
      <c r="D2911" s="394" t="s">
        <v>26</v>
      </c>
      <c r="E2911" s="252">
        <v>-4.3599999999983652E-3</v>
      </c>
      <c r="F2911" s="252"/>
      <c r="G2911" s="252">
        <f t="shared" si="2861"/>
        <v>-4.3599999999983652E-3</v>
      </c>
      <c r="H2911" s="252">
        <v>0</v>
      </c>
      <c r="I2911" s="254">
        <f t="shared" si="2856"/>
        <v>0</v>
      </c>
      <c r="J2911" s="62">
        <f t="shared" si="2862"/>
        <v>-4.3599999999983652E-3</v>
      </c>
      <c r="K2911" s="252">
        <v>5.8799999999999955</v>
      </c>
      <c r="L2911" s="67"/>
      <c r="M2911" s="252">
        <f t="shared" si="2863"/>
        <v>5.8799999999999955</v>
      </c>
      <c r="N2911" s="252">
        <v>5.88</v>
      </c>
      <c r="O2911" s="254">
        <f t="shared" si="2864"/>
        <v>100.00000000000007</v>
      </c>
      <c r="P2911" s="252">
        <f t="shared" si="2857"/>
        <v>0</v>
      </c>
      <c r="Q2911" s="252">
        <v>2.490000000000002</v>
      </c>
      <c r="R2911" s="252"/>
      <c r="S2911" s="252">
        <f t="shared" si="2865"/>
        <v>2.490000000000002</v>
      </c>
      <c r="T2911" s="252">
        <v>2.4900000000000002</v>
      </c>
      <c r="U2911" s="254">
        <f t="shared" si="2858"/>
        <v>99.999999999999929</v>
      </c>
      <c r="V2911" s="252">
        <f t="shared" si="2866"/>
        <v>0</v>
      </c>
      <c r="W2911" s="252">
        <v>2.1900000000000022</v>
      </c>
      <c r="X2911" s="252"/>
      <c r="Y2911" s="252">
        <f t="shared" si="2867"/>
        <v>2.1900000000000022</v>
      </c>
      <c r="Z2911" s="252">
        <v>2.19</v>
      </c>
      <c r="AA2911" s="254">
        <f t="shared" si="2868"/>
        <v>99.999999999999901</v>
      </c>
      <c r="AB2911" s="252">
        <f t="shared" si="2888"/>
        <v>0</v>
      </c>
      <c r="AC2911" s="221">
        <v>24.714560000000006</v>
      </c>
      <c r="AD2911" s="221"/>
      <c r="AE2911" s="221">
        <f t="shared" si="2870"/>
        <v>24.714560000000006</v>
      </c>
      <c r="AF2911" s="221">
        <v>23.12</v>
      </c>
      <c r="AG2911" s="220">
        <f t="shared" si="2871"/>
        <v>93.548094726347529</v>
      </c>
      <c r="AH2911" s="221">
        <f t="shared" si="2872"/>
        <v>1.5945600000000049</v>
      </c>
      <c r="AI2911" s="221">
        <v>662.52209999999968</v>
      </c>
      <c r="AJ2911" s="321"/>
      <c r="AK2911" s="221">
        <f t="shared" si="2873"/>
        <v>662.52209999999968</v>
      </c>
      <c r="AL2911" s="221">
        <v>640.04</v>
      </c>
      <c r="AM2911" s="220">
        <f t="shared" si="2874"/>
        <v>96.606588670777967</v>
      </c>
      <c r="AN2911" s="221">
        <f t="shared" si="2875"/>
        <v>22.482099999999718</v>
      </c>
      <c r="AO2911" s="221">
        <v>125.0453200000004</v>
      </c>
      <c r="AP2911" s="321"/>
      <c r="AQ2911" s="221">
        <f t="shared" si="2876"/>
        <v>125.0453200000004</v>
      </c>
      <c r="AR2911" s="221">
        <v>125.22</v>
      </c>
      <c r="AS2911" s="220">
        <f t="shared" si="2877"/>
        <v>100.1396933527777</v>
      </c>
      <c r="AT2911" s="221">
        <f t="shared" si="2878"/>
        <v>-0.17467999999959716</v>
      </c>
      <c r="AU2911" s="221">
        <v>0</v>
      </c>
      <c r="AV2911" s="62"/>
      <c r="AW2911" s="221">
        <f t="shared" si="2879"/>
        <v>0</v>
      </c>
      <c r="AX2911" s="221">
        <v>0</v>
      </c>
      <c r="AY2911" s="220">
        <f t="shared" si="2880"/>
        <v>0</v>
      </c>
      <c r="AZ2911" s="221">
        <f t="shared" si="2881"/>
        <v>0</v>
      </c>
      <c r="BA2911" s="221">
        <v>17.935259999999996</v>
      </c>
      <c r="BB2911" s="221"/>
      <c r="BC2911" s="221">
        <v>14.3</v>
      </c>
      <c r="BD2911" s="221">
        <v>12.34</v>
      </c>
      <c r="BE2911" s="220">
        <f t="shared" si="2883"/>
        <v>86.293706293706279</v>
      </c>
      <c r="BF2911" s="221">
        <f t="shared" si="2884"/>
        <v>1.9600000000000009</v>
      </c>
      <c r="BG2911" s="222">
        <f t="shared" si="2859"/>
        <v>840.7728800000001</v>
      </c>
      <c r="BH2911" s="222">
        <f t="shared" si="2859"/>
        <v>0</v>
      </c>
      <c r="BI2911" s="222">
        <f t="shared" si="2885"/>
        <v>840.7728800000001</v>
      </c>
      <c r="BJ2911" s="222">
        <f t="shared" si="2860"/>
        <v>811.28</v>
      </c>
      <c r="BK2911" s="223">
        <f t="shared" si="2886"/>
        <v>96.492170394458952</v>
      </c>
      <c r="BL2911" s="222">
        <f t="shared" si="2887"/>
        <v>29.492880000000127</v>
      </c>
    </row>
    <row r="2912" spans="3:64" ht="18.75" x14ac:dyDescent="0.3">
      <c r="C2912" s="393">
        <v>12</v>
      </c>
      <c r="D2912" s="394" t="s">
        <v>27</v>
      </c>
      <c r="E2912" s="252">
        <v>0</v>
      </c>
      <c r="F2912" s="213"/>
      <c r="G2912" s="252">
        <f t="shared" si="2861"/>
        <v>0</v>
      </c>
      <c r="H2912" s="451">
        <v>0</v>
      </c>
      <c r="I2912" s="254">
        <f t="shared" si="2856"/>
        <v>0</v>
      </c>
      <c r="J2912" s="62">
        <f t="shared" si="2862"/>
        <v>0</v>
      </c>
      <c r="K2912" s="252">
        <v>21.790000000000013</v>
      </c>
      <c r="L2912" s="57"/>
      <c r="M2912" s="252">
        <f t="shared" si="2863"/>
        <v>21.790000000000013</v>
      </c>
      <c r="N2912" s="252">
        <v>13.51</v>
      </c>
      <c r="O2912" s="254">
        <f t="shared" si="2864"/>
        <v>62.000917852225754</v>
      </c>
      <c r="P2912" s="252">
        <f t="shared" si="2857"/>
        <v>8.2800000000000136</v>
      </c>
      <c r="Q2912" s="252">
        <v>4.9500000000000011</v>
      </c>
      <c r="R2912" s="252"/>
      <c r="S2912" s="252">
        <f t="shared" si="2865"/>
        <v>4.9500000000000011</v>
      </c>
      <c r="T2912" s="252">
        <v>4.95</v>
      </c>
      <c r="U2912" s="254">
        <f t="shared" si="2858"/>
        <v>99.999999999999972</v>
      </c>
      <c r="V2912" s="252">
        <f t="shared" si="2866"/>
        <v>0</v>
      </c>
      <c r="W2912" s="252">
        <v>0</v>
      </c>
      <c r="X2912" s="252"/>
      <c r="Y2912" s="252">
        <f t="shared" si="2867"/>
        <v>0</v>
      </c>
      <c r="Z2912" s="252">
        <v>0</v>
      </c>
      <c r="AA2912" s="254">
        <f t="shared" si="2868"/>
        <v>0</v>
      </c>
      <c r="AB2912" s="252">
        <f t="shared" si="2888"/>
        <v>0</v>
      </c>
      <c r="AC2912" s="221">
        <v>116.94184</v>
      </c>
      <c r="AD2912" s="221"/>
      <c r="AE2912" s="221">
        <f t="shared" si="2870"/>
        <v>116.94184</v>
      </c>
      <c r="AF2912" s="221">
        <v>69.36</v>
      </c>
      <c r="AG2912" s="220">
        <f t="shared" si="2871"/>
        <v>59.311534691090884</v>
      </c>
      <c r="AH2912" s="221">
        <f t="shared" si="2872"/>
        <v>47.58184</v>
      </c>
      <c r="AI2912" s="221">
        <v>499.64585999999997</v>
      </c>
      <c r="AJ2912" s="321"/>
      <c r="AK2912" s="221">
        <f t="shared" si="2873"/>
        <v>499.64585999999997</v>
      </c>
      <c r="AL2912" s="221">
        <v>461.57</v>
      </c>
      <c r="AM2912" s="220">
        <f t="shared" si="2874"/>
        <v>92.379430503036701</v>
      </c>
      <c r="AN2912" s="221">
        <f t="shared" si="2875"/>
        <v>38.075859999999977</v>
      </c>
      <c r="AO2912" s="221">
        <v>501.80797999999993</v>
      </c>
      <c r="AP2912" s="321"/>
      <c r="AQ2912" s="221">
        <f t="shared" si="2876"/>
        <v>501.80797999999993</v>
      </c>
      <c r="AR2912" s="221">
        <v>423.32</v>
      </c>
      <c r="AS2912" s="220">
        <f t="shared" si="2877"/>
        <v>84.358961370044383</v>
      </c>
      <c r="AT2912" s="221">
        <f t="shared" si="2878"/>
        <v>78.487979999999936</v>
      </c>
      <c r="AU2912" s="221">
        <v>0</v>
      </c>
      <c r="AV2912" s="62"/>
      <c r="AW2912" s="221">
        <f t="shared" si="2879"/>
        <v>0</v>
      </c>
      <c r="AX2912" s="221">
        <v>0</v>
      </c>
      <c r="AY2912" s="220">
        <f t="shared" si="2880"/>
        <v>0</v>
      </c>
      <c r="AZ2912" s="221">
        <f t="shared" si="2881"/>
        <v>0</v>
      </c>
      <c r="BA2912" s="221">
        <v>0</v>
      </c>
      <c r="BB2912" s="221"/>
      <c r="BC2912" s="221">
        <f t="shared" ref="BC2912:BC2930" si="2889">BA2912+BB2912</f>
        <v>0</v>
      </c>
      <c r="BD2912" s="221">
        <v>0</v>
      </c>
      <c r="BE2912" s="220">
        <f t="shared" si="2883"/>
        <v>0</v>
      </c>
      <c r="BF2912" s="221">
        <f t="shared" si="2884"/>
        <v>0</v>
      </c>
      <c r="BG2912" s="222">
        <f t="shared" si="2859"/>
        <v>1145.1356799999999</v>
      </c>
      <c r="BH2912" s="222">
        <f t="shared" si="2859"/>
        <v>0</v>
      </c>
      <c r="BI2912" s="222">
        <f t="shared" si="2885"/>
        <v>1145.1356799999999</v>
      </c>
      <c r="BJ2912" s="222">
        <f t="shared" si="2860"/>
        <v>972.70999999999992</v>
      </c>
      <c r="BK2912" s="223">
        <f t="shared" si="2886"/>
        <v>84.942772894824131</v>
      </c>
      <c r="BL2912" s="222">
        <f t="shared" si="2887"/>
        <v>172.42567999999994</v>
      </c>
    </row>
    <row r="2913" spans="3:64" ht="18.75" x14ac:dyDescent="0.3">
      <c r="C2913" s="393">
        <v>13</v>
      </c>
      <c r="D2913" s="394" t="s">
        <v>28</v>
      </c>
      <c r="E2913" s="252">
        <v>0</v>
      </c>
      <c r="F2913" s="252"/>
      <c r="G2913" s="252">
        <f t="shared" si="2861"/>
        <v>0</v>
      </c>
      <c r="H2913" s="252">
        <v>0</v>
      </c>
      <c r="I2913" s="254">
        <f t="shared" si="2856"/>
        <v>0</v>
      </c>
      <c r="J2913" s="62">
        <f t="shared" si="2862"/>
        <v>0</v>
      </c>
      <c r="K2913" s="252">
        <v>23.579999999999977</v>
      </c>
      <c r="L2913" s="57"/>
      <c r="M2913" s="252">
        <f t="shared" si="2863"/>
        <v>23.579999999999977</v>
      </c>
      <c r="N2913" s="252">
        <v>23.58</v>
      </c>
      <c r="O2913" s="254">
        <f t="shared" si="2864"/>
        <v>100.00000000000009</v>
      </c>
      <c r="P2913" s="252">
        <f t="shared" si="2857"/>
        <v>0</v>
      </c>
      <c r="Q2913" s="252">
        <v>0</v>
      </c>
      <c r="R2913" s="252"/>
      <c r="S2913" s="252">
        <f t="shared" si="2865"/>
        <v>0</v>
      </c>
      <c r="T2913" s="252">
        <v>0</v>
      </c>
      <c r="U2913" s="254">
        <f t="shared" si="2858"/>
        <v>0</v>
      </c>
      <c r="V2913" s="252">
        <f t="shared" si="2866"/>
        <v>0</v>
      </c>
      <c r="W2913" s="252">
        <v>1</v>
      </c>
      <c r="X2913" s="252"/>
      <c r="Y2913" s="252">
        <f t="shared" si="2867"/>
        <v>1</v>
      </c>
      <c r="Z2913" s="252">
        <v>1</v>
      </c>
      <c r="AA2913" s="254">
        <f t="shared" si="2868"/>
        <v>100</v>
      </c>
      <c r="AB2913" s="252">
        <f t="shared" si="2888"/>
        <v>0</v>
      </c>
      <c r="AC2913" s="221">
        <v>274.37660000000005</v>
      </c>
      <c r="AD2913" s="221"/>
      <c r="AE2913" s="221">
        <f t="shared" si="2870"/>
        <v>274.37660000000005</v>
      </c>
      <c r="AF2913" s="221">
        <v>199.23</v>
      </c>
      <c r="AG2913" s="220">
        <f t="shared" si="2871"/>
        <v>72.611877251923076</v>
      </c>
      <c r="AH2913" s="221">
        <f t="shared" si="2872"/>
        <v>75.146600000000063</v>
      </c>
      <c r="AI2913" s="221">
        <v>529.26462000000015</v>
      </c>
      <c r="AJ2913" s="321"/>
      <c r="AK2913" s="221">
        <f t="shared" si="2873"/>
        <v>529.26462000000015</v>
      </c>
      <c r="AL2913" s="221">
        <v>529.26900000000001</v>
      </c>
      <c r="AM2913" s="220">
        <f t="shared" si="2874"/>
        <v>100.00082756334628</v>
      </c>
      <c r="AN2913" s="221">
        <f t="shared" si="2875"/>
        <v>-4.3799999998554995E-3</v>
      </c>
      <c r="AO2913" s="221">
        <v>408.66787999999997</v>
      </c>
      <c r="AP2913" s="221"/>
      <c r="AQ2913" s="221">
        <f t="shared" si="2876"/>
        <v>408.66787999999997</v>
      </c>
      <c r="AR2913" s="221">
        <v>378.65</v>
      </c>
      <c r="AS2913" s="220">
        <f t="shared" si="2877"/>
        <v>92.654700437920397</v>
      </c>
      <c r="AT2913" s="221">
        <f t="shared" si="2878"/>
        <v>30.017879999999991</v>
      </c>
      <c r="AU2913" s="221">
        <v>0</v>
      </c>
      <c r="AV2913" s="62"/>
      <c r="AW2913" s="221">
        <f t="shared" si="2879"/>
        <v>0</v>
      </c>
      <c r="AX2913" s="221">
        <v>0</v>
      </c>
      <c r="AY2913" s="220">
        <f t="shared" si="2880"/>
        <v>0</v>
      </c>
      <c r="AZ2913" s="221">
        <f t="shared" si="2881"/>
        <v>0</v>
      </c>
      <c r="BA2913" s="221">
        <v>0</v>
      </c>
      <c r="BB2913" s="221"/>
      <c r="BC2913" s="221">
        <f t="shared" si="2889"/>
        <v>0</v>
      </c>
      <c r="BD2913" s="221">
        <v>0</v>
      </c>
      <c r="BE2913" s="220">
        <f t="shared" si="2883"/>
        <v>0</v>
      </c>
      <c r="BF2913" s="221">
        <f t="shared" si="2884"/>
        <v>0</v>
      </c>
      <c r="BG2913" s="222">
        <f t="shared" si="2859"/>
        <v>1236.8891000000001</v>
      </c>
      <c r="BH2913" s="222">
        <f t="shared" si="2859"/>
        <v>0</v>
      </c>
      <c r="BI2913" s="222">
        <f t="shared" si="2885"/>
        <v>1236.8891000000001</v>
      </c>
      <c r="BJ2913" s="222">
        <f t="shared" si="2860"/>
        <v>1131.729</v>
      </c>
      <c r="BK2913" s="223">
        <f t="shared" si="2886"/>
        <v>91.498017081725436</v>
      </c>
      <c r="BL2913" s="222">
        <f t="shared" si="2887"/>
        <v>105.16010000000006</v>
      </c>
    </row>
    <row r="2914" spans="3:64" ht="18.75" x14ac:dyDescent="0.3">
      <c r="C2914" s="393">
        <v>14</v>
      </c>
      <c r="D2914" s="394" t="s">
        <v>29</v>
      </c>
      <c r="E2914" s="252">
        <v>3.8699999999999992</v>
      </c>
      <c r="F2914" s="252">
        <v>4.45</v>
      </c>
      <c r="G2914" s="252">
        <f t="shared" si="2861"/>
        <v>8.32</v>
      </c>
      <c r="H2914" s="252">
        <v>2.79</v>
      </c>
      <c r="I2914" s="254">
        <f t="shared" si="2856"/>
        <v>33.533653846153847</v>
      </c>
      <c r="J2914" s="62">
        <f t="shared" si="2862"/>
        <v>5.53</v>
      </c>
      <c r="K2914" s="252">
        <v>11.11</v>
      </c>
      <c r="L2914" s="57"/>
      <c r="M2914" s="252">
        <f t="shared" si="2863"/>
        <v>11.11</v>
      </c>
      <c r="N2914" s="252">
        <v>10.8</v>
      </c>
      <c r="O2914" s="254">
        <f t="shared" si="2864"/>
        <v>97.20972097209723</v>
      </c>
      <c r="P2914" s="252">
        <f t="shared" si="2857"/>
        <v>0.30999999999999872</v>
      </c>
      <c r="Q2914" s="252">
        <v>6.7399999999999984</v>
      </c>
      <c r="R2914" s="252"/>
      <c r="S2914" s="252">
        <f t="shared" si="2865"/>
        <v>6.7399999999999984</v>
      </c>
      <c r="T2914" s="252">
        <v>2.06</v>
      </c>
      <c r="U2914" s="254">
        <f t="shared" si="2858"/>
        <v>30.563798219584577</v>
      </c>
      <c r="V2914" s="252">
        <f t="shared" si="2866"/>
        <v>4.6799999999999979</v>
      </c>
      <c r="W2914" s="252">
        <v>1.0499999999999998</v>
      </c>
      <c r="X2914" s="252"/>
      <c r="Y2914" s="252">
        <f t="shared" si="2867"/>
        <v>1.0499999999999998</v>
      </c>
      <c r="Z2914" s="252">
        <v>0.41</v>
      </c>
      <c r="AA2914" s="254">
        <f t="shared" si="2868"/>
        <v>39.047619047619051</v>
      </c>
      <c r="AB2914" s="252">
        <f t="shared" si="2888"/>
        <v>0.6399999999999999</v>
      </c>
      <c r="AC2914" s="221">
        <v>97.336900000000043</v>
      </c>
      <c r="AD2914" s="221"/>
      <c r="AE2914" s="221">
        <f t="shared" si="2870"/>
        <v>97.336900000000043</v>
      </c>
      <c r="AF2914" s="221">
        <v>84.95</v>
      </c>
      <c r="AG2914" s="220">
        <f t="shared" si="2871"/>
        <v>87.274199198864935</v>
      </c>
      <c r="AH2914" s="221">
        <f t="shared" si="2872"/>
        <v>12.38690000000004</v>
      </c>
      <c r="AI2914" s="221">
        <v>470.05324000000007</v>
      </c>
      <c r="AJ2914" s="321"/>
      <c r="AK2914" s="221">
        <f t="shared" si="2873"/>
        <v>470.05324000000007</v>
      </c>
      <c r="AL2914" s="221">
        <v>47.707999999999998</v>
      </c>
      <c r="AM2914" s="220">
        <f t="shared" si="2874"/>
        <v>10.149488598355367</v>
      </c>
      <c r="AN2914" s="221">
        <f t="shared" si="2875"/>
        <v>422.3452400000001</v>
      </c>
      <c r="AO2914" s="221">
        <v>316.22892000000002</v>
      </c>
      <c r="AP2914" s="321"/>
      <c r="AQ2914" s="221">
        <f t="shared" si="2876"/>
        <v>316.22892000000002</v>
      </c>
      <c r="AR2914" s="221">
        <v>160.44999999999999</v>
      </c>
      <c r="AS2914" s="220">
        <f t="shared" si="2877"/>
        <v>50.738559901478965</v>
      </c>
      <c r="AT2914" s="221">
        <f t="shared" si="2878"/>
        <v>155.77892000000003</v>
      </c>
      <c r="AU2914" s="221">
        <v>0</v>
      </c>
      <c r="AV2914" s="62"/>
      <c r="AW2914" s="221">
        <f t="shared" si="2879"/>
        <v>0</v>
      </c>
      <c r="AX2914" s="221">
        <v>0</v>
      </c>
      <c r="AY2914" s="220">
        <f t="shared" si="2880"/>
        <v>0</v>
      </c>
      <c r="AZ2914" s="221">
        <f t="shared" si="2881"/>
        <v>0</v>
      </c>
      <c r="BA2914" s="221">
        <v>0</v>
      </c>
      <c r="BB2914" s="221"/>
      <c r="BC2914" s="221">
        <f t="shared" si="2889"/>
        <v>0</v>
      </c>
      <c r="BD2914" s="221">
        <v>0</v>
      </c>
      <c r="BE2914" s="220">
        <f t="shared" si="2883"/>
        <v>0</v>
      </c>
      <c r="BF2914" s="221">
        <f t="shared" si="2884"/>
        <v>0</v>
      </c>
      <c r="BG2914" s="222">
        <f t="shared" si="2859"/>
        <v>906.38906000000009</v>
      </c>
      <c r="BH2914" s="222">
        <f t="shared" si="2859"/>
        <v>4.45</v>
      </c>
      <c r="BI2914" s="222">
        <f t="shared" si="2885"/>
        <v>910.83906000000013</v>
      </c>
      <c r="BJ2914" s="222">
        <f t="shared" si="2860"/>
        <v>309.16800000000001</v>
      </c>
      <c r="BK2914" s="223">
        <f t="shared" si="2886"/>
        <v>33.943208364384368</v>
      </c>
      <c r="BL2914" s="222">
        <f t="shared" si="2887"/>
        <v>601.67106000000013</v>
      </c>
    </row>
    <row r="2915" spans="3:64" ht="18.75" x14ac:dyDescent="0.3">
      <c r="C2915" s="393">
        <v>15</v>
      </c>
      <c r="D2915" s="394" t="s">
        <v>30</v>
      </c>
      <c r="E2915" s="252">
        <v>0</v>
      </c>
      <c r="F2915" s="213"/>
      <c r="G2915" s="252">
        <f t="shared" si="2861"/>
        <v>0</v>
      </c>
      <c r="H2915" s="252">
        <v>0</v>
      </c>
      <c r="I2915" s="254">
        <f t="shared" si="2856"/>
        <v>0</v>
      </c>
      <c r="J2915" s="62">
        <f t="shared" si="2862"/>
        <v>0</v>
      </c>
      <c r="K2915" s="252">
        <v>121.96000000000001</v>
      </c>
      <c r="L2915" s="57"/>
      <c r="M2915" s="252">
        <f t="shared" si="2863"/>
        <v>121.96000000000001</v>
      </c>
      <c r="N2915" s="252">
        <v>0</v>
      </c>
      <c r="O2915" s="254">
        <f t="shared" si="2864"/>
        <v>0</v>
      </c>
      <c r="P2915" s="252">
        <f t="shared" si="2857"/>
        <v>121.96000000000001</v>
      </c>
      <c r="Q2915" s="252">
        <v>20.45</v>
      </c>
      <c r="R2915" s="252"/>
      <c r="S2915" s="252">
        <f t="shared" si="2865"/>
        <v>20.45</v>
      </c>
      <c r="T2915" s="252">
        <v>8.16</v>
      </c>
      <c r="U2915" s="254">
        <f t="shared" si="2858"/>
        <v>39.902200488997558</v>
      </c>
      <c r="V2915" s="252">
        <f t="shared" si="2866"/>
        <v>12.29</v>
      </c>
      <c r="W2915" s="252">
        <v>2.2000000000000006</v>
      </c>
      <c r="X2915" s="252"/>
      <c r="Y2915" s="252">
        <f t="shared" si="2867"/>
        <v>2.2000000000000006</v>
      </c>
      <c r="Z2915" s="252">
        <v>2.1</v>
      </c>
      <c r="AA2915" s="254">
        <f t="shared" si="2868"/>
        <v>95.454545454545439</v>
      </c>
      <c r="AB2915" s="252">
        <f t="shared" si="2888"/>
        <v>0.10000000000000053</v>
      </c>
      <c r="AC2915" s="221">
        <v>624.01973999999996</v>
      </c>
      <c r="AD2915" s="221"/>
      <c r="AE2915" s="221">
        <f t="shared" si="2870"/>
        <v>624.01973999999996</v>
      </c>
      <c r="AF2915" s="221">
        <v>219.41399999999999</v>
      </c>
      <c r="AG2915" s="220">
        <f t="shared" si="2871"/>
        <v>35.161387683024259</v>
      </c>
      <c r="AH2915" s="221">
        <f t="shared" si="2872"/>
        <v>404.60573999999997</v>
      </c>
      <c r="AI2915" s="221">
        <v>923.22551999999973</v>
      </c>
      <c r="AJ2915" s="321"/>
      <c r="AK2915" s="221">
        <f t="shared" si="2873"/>
        <v>923.22551999999973</v>
      </c>
      <c r="AL2915" s="221">
        <v>675.23</v>
      </c>
      <c r="AM2915" s="220">
        <f t="shared" si="2874"/>
        <v>73.138142888424511</v>
      </c>
      <c r="AN2915" s="221">
        <f t="shared" si="2875"/>
        <v>247.99551999999971</v>
      </c>
      <c r="AO2915" s="221">
        <v>831.13684000000001</v>
      </c>
      <c r="AP2915" s="321"/>
      <c r="AQ2915" s="221">
        <f t="shared" si="2876"/>
        <v>831.13684000000001</v>
      </c>
      <c r="AR2915" s="221">
        <v>704.24300000000005</v>
      </c>
      <c r="AS2915" s="220">
        <f t="shared" si="2877"/>
        <v>84.732497238360907</v>
      </c>
      <c r="AT2915" s="221">
        <f t="shared" si="2878"/>
        <v>126.89383999999995</v>
      </c>
      <c r="AU2915" s="221">
        <v>25.189999999999998</v>
      </c>
      <c r="AV2915" s="62"/>
      <c r="AW2915" s="221">
        <f t="shared" si="2879"/>
        <v>25.189999999999998</v>
      </c>
      <c r="AX2915" s="221">
        <v>0</v>
      </c>
      <c r="AY2915" s="220">
        <f t="shared" si="2880"/>
        <v>0</v>
      </c>
      <c r="AZ2915" s="221">
        <f t="shared" si="2881"/>
        <v>25.189999999999998</v>
      </c>
      <c r="BA2915" s="221">
        <v>120.63054</v>
      </c>
      <c r="BB2915" s="67"/>
      <c r="BC2915" s="221">
        <f t="shared" si="2889"/>
        <v>120.63054</v>
      </c>
      <c r="BD2915" s="221">
        <v>0</v>
      </c>
      <c r="BE2915" s="220">
        <f t="shared" si="2883"/>
        <v>0</v>
      </c>
      <c r="BF2915" s="221">
        <f t="shared" si="2884"/>
        <v>120.63054</v>
      </c>
      <c r="BG2915" s="222">
        <f t="shared" si="2859"/>
        <v>2668.8126400000001</v>
      </c>
      <c r="BH2915" s="222">
        <f t="shared" si="2859"/>
        <v>0</v>
      </c>
      <c r="BI2915" s="222">
        <f t="shared" si="2885"/>
        <v>2668.8126400000001</v>
      </c>
      <c r="BJ2915" s="222">
        <f t="shared" si="2860"/>
        <v>1609.1470000000002</v>
      </c>
      <c r="BK2915" s="223">
        <f t="shared" si="2886"/>
        <v>60.294491111223159</v>
      </c>
      <c r="BL2915" s="222">
        <f t="shared" si="2887"/>
        <v>1059.6656399999999</v>
      </c>
    </row>
    <row r="2916" spans="3:64" ht="18.75" x14ac:dyDescent="0.3">
      <c r="C2916" s="393">
        <v>16</v>
      </c>
      <c r="D2916" s="394" t="s">
        <v>31</v>
      </c>
      <c r="E2916" s="252">
        <v>8.3999999999839758E-4</v>
      </c>
      <c r="F2916" s="252"/>
      <c r="G2916" s="252">
        <f t="shared" si="2861"/>
        <v>8.3999999999839758E-4</v>
      </c>
      <c r="H2916" s="252">
        <v>0</v>
      </c>
      <c r="I2916" s="254">
        <f t="shared" si="2856"/>
        <v>0</v>
      </c>
      <c r="J2916" s="62">
        <f t="shared" si="2862"/>
        <v>8.3999999999839758E-4</v>
      </c>
      <c r="K2916" s="252">
        <v>0</v>
      </c>
      <c r="L2916" s="57"/>
      <c r="M2916" s="252">
        <f t="shared" si="2863"/>
        <v>0</v>
      </c>
      <c r="N2916" s="252">
        <v>0</v>
      </c>
      <c r="O2916" s="254">
        <f t="shared" si="2864"/>
        <v>0</v>
      </c>
      <c r="P2916" s="252">
        <f t="shared" si="2857"/>
        <v>0</v>
      </c>
      <c r="Q2916" s="252">
        <v>0</v>
      </c>
      <c r="R2916" s="252"/>
      <c r="S2916" s="252">
        <f t="shared" si="2865"/>
        <v>0</v>
      </c>
      <c r="T2916" s="252">
        <v>0</v>
      </c>
      <c r="U2916" s="254">
        <f t="shared" si="2858"/>
        <v>0</v>
      </c>
      <c r="V2916" s="252">
        <f t="shared" si="2866"/>
        <v>0</v>
      </c>
      <c r="W2916" s="252">
        <v>0</v>
      </c>
      <c r="X2916" s="252"/>
      <c r="Y2916" s="252">
        <f t="shared" si="2867"/>
        <v>0</v>
      </c>
      <c r="Z2916" s="252">
        <v>0</v>
      </c>
      <c r="AA2916" s="254">
        <f t="shared" si="2868"/>
        <v>0</v>
      </c>
      <c r="AB2916" s="252">
        <f t="shared" si="2888"/>
        <v>0</v>
      </c>
      <c r="AC2916" s="221">
        <v>95.047759999999982</v>
      </c>
      <c r="AD2916" s="221"/>
      <c r="AE2916" s="221">
        <f t="shared" si="2870"/>
        <v>95.047759999999982</v>
      </c>
      <c r="AF2916" s="221">
        <v>75.5</v>
      </c>
      <c r="AG2916" s="220">
        <f t="shared" si="2871"/>
        <v>79.433749937925953</v>
      </c>
      <c r="AH2916" s="221">
        <f t="shared" si="2872"/>
        <v>19.547759999999982</v>
      </c>
      <c r="AI2916" s="221">
        <v>219.47091999999998</v>
      </c>
      <c r="AJ2916" s="321"/>
      <c r="AK2916" s="221">
        <f t="shared" si="2873"/>
        <v>219.47091999999998</v>
      </c>
      <c r="AL2916" s="221">
        <v>180.2</v>
      </c>
      <c r="AM2916" s="220">
        <f t="shared" si="2874"/>
        <v>82.106549696880109</v>
      </c>
      <c r="AN2916" s="221">
        <f t="shared" si="2875"/>
        <v>39.27091999999999</v>
      </c>
      <c r="AO2916" s="221">
        <v>248.69036000000011</v>
      </c>
      <c r="AP2916" s="321"/>
      <c r="AQ2916" s="221">
        <f t="shared" si="2876"/>
        <v>248.69036000000011</v>
      </c>
      <c r="AR2916" s="221">
        <v>185.5</v>
      </c>
      <c r="AS2916" s="220">
        <f t="shared" si="2877"/>
        <v>74.590748109416026</v>
      </c>
      <c r="AT2916" s="221">
        <f t="shared" si="2878"/>
        <v>63.190360000000112</v>
      </c>
      <c r="AU2916" s="221">
        <v>0</v>
      </c>
      <c r="AV2916" s="62"/>
      <c r="AW2916" s="221">
        <f t="shared" si="2879"/>
        <v>0</v>
      </c>
      <c r="AX2916" s="221">
        <v>0</v>
      </c>
      <c r="AY2916" s="220">
        <f t="shared" si="2880"/>
        <v>0</v>
      </c>
      <c r="AZ2916" s="221">
        <f t="shared" si="2881"/>
        <v>0</v>
      </c>
      <c r="BA2916" s="221">
        <v>86.580060000000003</v>
      </c>
      <c r="BB2916" s="221"/>
      <c r="BC2916" s="221">
        <f t="shared" si="2889"/>
        <v>86.580060000000003</v>
      </c>
      <c r="BD2916" s="221">
        <v>70.5</v>
      </c>
      <c r="BE2916" s="220">
        <f t="shared" si="2883"/>
        <v>81.427524998250163</v>
      </c>
      <c r="BF2916" s="221">
        <f t="shared" si="2884"/>
        <v>16.080060000000003</v>
      </c>
      <c r="BG2916" s="222">
        <f t="shared" si="2859"/>
        <v>649.78994000000012</v>
      </c>
      <c r="BH2916" s="222">
        <f t="shared" si="2859"/>
        <v>0</v>
      </c>
      <c r="BI2916" s="222">
        <f t="shared" si="2885"/>
        <v>649.78994000000012</v>
      </c>
      <c r="BJ2916" s="222">
        <f t="shared" si="2860"/>
        <v>511.7</v>
      </c>
      <c r="BK2916" s="223">
        <f t="shared" si="2886"/>
        <v>78.748526023656183</v>
      </c>
      <c r="BL2916" s="222">
        <f t="shared" si="2887"/>
        <v>138.08994000000013</v>
      </c>
    </row>
    <row r="2917" spans="3:64" ht="18.75" x14ac:dyDescent="0.3">
      <c r="C2917" s="393">
        <v>17</v>
      </c>
      <c r="D2917" s="394" t="s">
        <v>32</v>
      </c>
      <c r="E2917" s="252">
        <v>0</v>
      </c>
      <c r="F2917" s="213"/>
      <c r="G2917" s="252">
        <f t="shared" si="2861"/>
        <v>0</v>
      </c>
      <c r="H2917" s="252">
        <v>0</v>
      </c>
      <c r="I2917" s="254">
        <f t="shared" si="2856"/>
        <v>0</v>
      </c>
      <c r="J2917" s="62">
        <f t="shared" si="2862"/>
        <v>0</v>
      </c>
      <c r="K2917" s="252">
        <v>0</v>
      </c>
      <c r="L2917" s="57"/>
      <c r="M2917" s="252">
        <f t="shared" si="2863"/>
        <v>0</v>
      </c>
      <c r="N2917" s="252">
        <v>0</v>
      </c>
      <c r="O2917" s="254">
        <f t="shared" si="2864"/>
        <v>0</v>
      </c>
      <c r="P2917" s="252">
        <f t="shared" si="2857"/>
        <v>0</v>
      </c>
      <c r="Q2917" s="252">
        <v>0</v>
      </c>
      <c r="R2917" s="252"/>
      <c r="S2917" s="252">
        <f t="shared" si="2865"/>
        <v>0</v>
      </c>
      <c r="T2917" s="252">
        <v>0</v>
      </c>
      <c r="U2917" s="254">
        <f t="shared" si="2858"/>
        <v>0</v>
      </c>
      <c r="V2917" s="252">
        <f t="shared" si="2866"/>
        <v>0</v>
      </c>
      <c r="W2917" s="252">
        <v>0</v>
      </c>
      <c r="X2917" s="252"/>
      <c r="Y2917" s="252">
        <f t="shared" si="2867"/>
        <v>0</v>
      </c>
      <c r="Z2917" s="252">
        <v>0</v>
      </c>
      <c r="AA2917" s="254">
        <f t="shared" si="2868"/>
        <v>0</v>
      </c>
      <c r="AB2917" s="252">
        <f t="shared" si="2888"/>
        <v>0</v>
      </c>
      <c r="AC2917" s="221">
        <v>61.264819999999986</v>
      </c>
      <c r="AD2917" s="221"/>
      <c r="AE2917" s="221">
        <f t="shared" si="2870"/>
        <v>61.264819999999986</v>
      </c>
      <c r="AF2917" s="221">
        <v>61.26</v>
      </c>
      <c r="AG2917" s="220">
        <f t="shared" si="2871"/>
        <v>99.992132515854962</v>
      </c>
      <c r="AH2917" s="221">
        <f t="shared" si="2872"/>
        <v>4.8199999999880561E-3</v>
      </c>
      <c r="AI2917" s="221">
        <v>-3.2200000000557338E-3</v>
      </c>
      <c r="AJ2917" s="321"/>
      <c r="AK2917" s="221">
        <f t="shared" si="2873"/>
        <v>-3.2200000000557338E-3</v>
      </c>
      <c r="AL2917" s="221">
        <v>0</v>
      </c>
      <c r="AM2917" s="220">
        <f t="shared" si="2874"/>
        <v>0</v>
      </c>
      <c r="AN2917" s="221">
        <f t="shared" si="2875"/>
        <v>-3.2200000000557338E-3</v>
      </c>
      <c r="AO2917" s="221">
        <v>90.436000000000149</v>
      </c>
      <c r="AP2917" s="321"/>
      <c r="AQ2917" s="221">
        <f t="shared" si="2876"/>
        <v>90.436000000000149</v>
      </c>
      <c r="AR2917" s="221">
        <v>90.44</v>
      </c>
      <c r="AS2917" s="220">
        <f t="shared" si="2877"/>
        <v>100.00442301738228</v>
      </c>
      <c r="AT2917" s="221">
        <f t="shared" si="2878"/>
        <v>-3.9999999998485691E-3</v>
      </c>
      <c r="AU2917" s="221">
        <v>0</v>
      </c>
      <c r="AV2917" s="62"/>
      <c r="AW2917" s="221">
        <f t="shared" si="2879"/>
        <v>0</v>
      </c>
      <c r="AX2917" s="221">
        <v>0</v>
      </c>
      <c r="AY2917" s="220">
        <f t="shared" si="2880"/>
        <v>0</v>
      </c>
      <c r="AZ2917" s="221">
        <f t="shared" si="2881"/>
        <v>0</v>
      </c>
      <c r="BA2917" s="221">
        <v>0</v>
      </c>
      <c r="BB2917" s="221"/>
      <c r="BC2917" s="221">
        <f t="shared" si="2889"/>
        <v>0</v>
      </c>
      <c r="BD2917" s="221">
        <v>0</v>
      </c>
      <c r="BE2917" s="220">
        <f t="shared" si="2883"/>
        <v>0</v>
      </c>
      <c r="BF2917" s="221">
        <f t="shared" si="2884"/>
        <v>0</v>
      </c>
      <c r="BG2917" s="222">
        <f t="shared" si="2859"/>
        <v>151.69760000000008</v>
      </c>
      <c r="BH2917" s="222">
        <f t="shared" si="2859"/>
        <v>0</v>
      </c>
      <c r="BI2917" s="222">
        <f t="shared" si="2885"/>
        <v>151.69760000000008</v>
      </c>
      <c r="BJ2917" s="222">
        <f t="shared" si="2860"/>
        <v>151.69999999999999</v>
      </c>
      <c r="BK2917" s="223">
        <f t="shared" si="2886"/>
        <v>100.00158209490455</v>
      </c>
      <c r="BL2917" s="222">
        <f t="shared" si="2887"/>
        <v>-2.3999999999091415E-3</v>
      </c>
    </row>
    <row r="2918" spans="3:64" ht="18.75" x14ac:dyDescent="0.3">
      <c r="C2918" s="393">
        <v>18</v>
      </c>
      <c r="D2918" s="394" t="s">
        <v>33</v>
      </c>
      <c r="E2918" s="252">
        <v>3.3389999999999986</v>
      </c>
      <c r="F2918" s="213"/>
      <c r="G2918" s="252">
        <f t="shared" si="2861"/>
        <v>3.3389999999999986</v>
      </c>
      <c r="H2918" s="252">
        <v>3.339</v>
      </c>
      <c r="I2918" s="254">
        <f t="shared" si="2856"/>
        <v>100.00000000000004</v>
      </c>
      <c r="J2918" s="62">
        <f t="shared" si="2862"/>
        <v>0</v>
      </c>
      <c r="K2918" s="252">
        <v>51.480000000000004</v>
      </c>
      <c r="L2918" s="57"/>
      <c r="M2918" s="252">
        <f t="shared" si="2863"/>
        <v>51.480000000000004</v>
      </c>
      <c r="N2918" s="252">
        <v>51.48</v>
      </c>
      <c r="O2918" s="254">
        <f t="shared" si="2864"/>
        <v>99.999999999999986</v>
      </c>
      <c r="P2918" s="252">
        <f t="shared" si="2857"/>
        <v>0</v>
      </c>
      <c r="Q2918" s="252">
        <v>0</v>
      </c>
      <c r="R2918" s="252"/>
      <c r="S2918" s="252">
        <f t="shared" si="2865"/>
        <v>0</v>
      </c>
      <c r="T2918" s="252">
        <v>0</v>
      </c>
      <c r="U2918" s="254">
        <f t="shared" si="2858"/>
        <v>0</v>
      </c>
      <c r="V2918" s="252">
        <f t="shared" si="2866"/>
        <v>0</v>
      </c>
      <c r="W2918" s="252">
        <v>1.3000000000000003</v>
      </c>
      <c r="X2918" s="252"/>
      <c r="Y2918" s="252">
        <f t="shared" si="2867"/>
        <v>1.3000000000000003</v>
      </c>
      <c r="Z2918" s="252">
        <v>0</v>
      </c>
      <c r="AA2918" s="254">
        <f t="shared" si="2868"/>
        <v>0</v>
      </c>
      <c r="AB2918" s="252">
        <f t="shared" si="2888"/>
        <v>1.3000000000000003</v>
      </c>
      <c r="AC2918" s="221">
        <v>2.5600000000167711E-3</v>
      </c>
      <c r="AD2918" s="221"/>
      <c r="AE2918" s="221">
        <f t="shared" si="2870"/>
        <v>2.5600000000167711E-3</v>
      </c>
      <c r="AF2918" s="221">
        <v>0</v>
      </c>
      <c r="AG2918" s="220">
        <f t="shared" si="2871"/>
        <v>0</v>
      </c>
      <c r="AH2918" s="221">
        <f t="shared" si="2872"/>
        <v>2.5600000000167711E-3</v>
      </c>
      <c r="AI2918" s="221">
        <v>19.272000000000162</v>
      </c>
      <c r="AJ2918" s="321"/>
      <c r="AK2918" s="221">
        <f t="shared" si="2873"/>
        <v>19.272000000000162</v>
      </c>
      <c r="AL2918" s="221">
        <v>19.27</v>
      </c>
      <c r="AM2918" s="220">
        <f t="shared" si="2874"/>
        <v>99.989622249895376</v>
      </c>
      <c r="AN2918" s="221">
        <f t="shared" si="2875"/>
        <v>2.0000000001623164E-3</v>
      </c>
      <c r="AO2918" s="221">
        <v>32.874380000000201</v>
      </c>
      <c r="AP2918" s="321"/>
      <c r="AQ2918" s="221">
        <f t="shared" si="2876"/>
        <v>32.874380000000201</v>
      </c>
      <c r="AR2918" s="221">
        <v>32.869999999999997</v>
      </c>
      <c r="AS2918" s="220">
        <f t="shared" si="2877"/>
        <v>99.986676554811964</v>
      </c>
      <c r="AT2918" s="221">
        <f t="shared" si="2878"/>
        <v>4.3800000002036654E-3</v>
      </c>
      <c r="AU2918" s="221">
        <v>0</v>
      </c>
      <c r="AV2918" s="62"/>
      <c r="AW2918" s="221">
        <f t="shared" si="2879"/>
        <v>0</v>
      </c>
      <c r="AX2918" s="221">
        <v>0</v>
      </c>
      <c r="AY2918" s="220">
        <f t="shared" si="2880"/>
        <v>0</v>
      </c>
      <c r="AZ2918" s="221">
        <f t="shared" si="2881"/>
        <v>0</v>
      </c>
      <c r="BA2918" s="221">
        <v>-1.3599999999769352E-3</v>
      </c>
      <c r="BB2918" s="67"/>
      <c r="BC2918" s="221">
        <f t="shared" si="2889"/>
        <v>-1.3599999999769352E-3</v>
      </c>
      <c r="BD2918" s="221">
        <v>0</v>
      </c>
      <c r="BE2918" s="220">
        <f t="shared" si="2883"/>
        <v>0</v>
      </c>
      <c r="BF2918" s="221">
        <f t="shared" si="2884"/>
        <v>-1.3599999999769352E-3</v>
      </c>
      <c r="BG2918" s="222">
        <f t="shared" si="2859"/>
        <v>108.2665800000004</v>
      </c>
      <c r="BH2918" s="222">
        <f t="shared" si="2859"/>
        <v>0</v>
      </c>
      <c r="BI2918" s="222">
        <f t="shared" si="2885"/>
        <v>108.2665800000004</v>
      </c>
      <c r="BJ2918" s="222">
        <f t="shared" si="2860"/>
        <v>106.959</v>
      </c>
      <c r="BK2918" s="223">
        <f t="shared" si="2886"/>
        <v>98.792258885428538</v>
      </c>
      <c r="BL2918" s="222">
        <f t="shared" si="2887"/>
        <v>1.3075800000003994</v>
      </c>
    </row>
    <row r="2919" spans="3:64" ht="18.75" x14ac:dyDescent="0.3">
      <c r="C2919" s="393">
        <v>19</v>
      </c>
      <c r="D2919" s="394" t="s">
        <v>34</v>
      </c>
      <c r="E2919" s="252">
        <v>0</v>
      </c>
      <c r="F2919" s="213">
        <v>10.016999999999999</v>
      </c>
      <c r="G2919" s="252">
        <f t="shared" si="2861"/>
        <v>10.016999999999999</v>
      </c>
      <c r="H2919" s="252">
        <v>10.016999999999999</v>
      </c>
      <c r="I2919" s="254">
        <f t="shared" si="2856"/>
        <v>100</v>
      </c>
      <c r="J2919" s="62">
        <f t="shared" si="2862"/>
        <v>0</v>
      </c>
      <c r="K2919" s="252">
        <v>30.239999999999991</v>
      </c>
      <c r="L2919" s="57"/>
      <c r="M2919" s="252">
        <f t="shared" si="2863"/>
        <v>30.239999999999991</v>
      </c>
      <c r="N2919" s="252">
        <v>9.18</v>
      </c>
      <c r="O2919" s="254">
        <f t="shared" si="2864"/>
        <v>30.357142857142865</v>
      </c>
      <c r="P2919" s="252">
        <f t="shared" si="2857"/>
        <v>21.059999999999992</v>
      </c>
      <c r="Q2919" s="252">
        <v>0</v>
      </c>
      <c r="R2919" s="252"/>
      <c r="S2919" s="252">
        <f t="shared" si="2865"/>
        <v>0</v>
      </c>
      <c r="T2919" s="252">
        <v>0</v>
      </c>
      <c r="U2919" s="254">
        <f t="shared" si="2858"/>
        <v>0</v>
      </c>
      <c r="V2919" s="252">
        <f t="shared" si="2866"/>
        <v>0</v>
      </c>
      <c r="W2919" s="252">
        <v>0</v>
      </c>
      <c r="X2919" s="252"/>
      <c r="Y2919" s="252">
        <f t="shared" si="2867"/>
        <v>0</v>
      </c>
      <c r="Z2919" s="252">
        <v>0</v>
      </c>
      <c r="AA2919" s="254">
        <f t="shared" si="2868"/>
        <v>0</v>
      </c>
      <c r="AB2919" s="252">
        <f t="shared" si="2888"/>
        <v>0</v>
      </c>
      <c r="AC2919" s="221">
        <v>49.079800000000034</v>
      </c>
      <c r="AD2919" s="221"/>
      <c r="AE2919" s="221">
        <f t="shared" si="2870"/>
        <v>49.079800000000034</v>
      </c>
      <c r="AF2919" s="221">
        <v>41.94</v>
      </c>
      <c r="AG2919" s="220">
        <f t="shared" si="2871"/>
        <v>85.452670956279292</v>
      </c>
      <c r="AH2919" s="221">
        <f t="shared" si="2872"/>
        <v>7.1398000000000366</v>
      </c>
      <c r="AI2919" s="221">
        <v>1.0800000000017462E-3</v>
      </c>
      <c r="AJ2919" s="321"/>
      <c r="AK2919" s="221">
        <f t="shared" si="2873"/>
        <v>1.0800000000017462E-3</v>
      </c>
      <c r="AL2919" s="221">
        <v>0</v>
      </c>
      <c r="AM2919" s="220">
        <f t="shared" si="2874"/>
        <v>0</v>
      </c>
      <c r="AN2919" s="221">
        <f t="shared" si="2875"/>
        <v>1.0800000000017462E-3</v>
      </c>
      <c r="AO2919" s="221">
        <v>81.046600000000012</v>
      </c>
      <c r="AP2919" s="321"/>
      <c r="AQ2919" s="221">
        <f t="shared" si="2876"/>
        <v>81.046600000000012</v>
      </c>
      <c r="AR2919" s="221">
        <v>65.05</v>
      </c>
      <c r="AS2919" s="220">
        <f t="shared" si="2877"/>
        <v>80.262466284828719</v>
      </c>
      <c r="AT2919" s="221">
        <f t="shared" si="2878"/>
        <v>15.996600000000015</v>
      </c>
      <c r="AU2919" s="221">
        <v>0</v>
      </c>
      <c r="AV2919" s="62"/>
      <c r="AW2919" s="221">
        <f t="shared" si="2879"/>
        <v>0</v>
      </c>
      <c r="AX2919" s="221">
        <v>0</v>
      </c>
      <c r="AY2919" s="220">
        <f t="shared" si="2880"/>
        <v>0</v>
      </c>
      <c r="AZ2919" s="221">
        <f t="shared" si="2881"/>
        <v>0</v>
      </c>
      <c r="BA2919" s="221">
        <v>0</v>
      </c>
      <c r="BB2919" s="221"/>
      <c r="BC2919" s="221">
        <f t="shared" si="2889"/>
        <v>0</v>
      </c>
      <c r="BD2919" s="221">
        <v>0</v>
      </c>
      <c r="BE2919" s="220">
        <f t="shared" si="2883"/>
        <v>0</v>
      </c>
      <c r="BF2919" s="221">
        <f t="shared" si="2884"/>
        <v>0</v>
      </c>
      <c r="BG2919" s="222">
        <f t="shared" si="2859"/>
        <v>160.36748000000006</v>
      </c>
      <c r="BH2919" s="222">
        <f t="shared" si="2859"/>
        <v>10.016999999999999</v>
      </c>
      <c r="BI2919" s="222">
        <f t="shared" si="2885"/>
        <v>170.38448000000005</v>
      </c>
      <c r="BJ2919" s="222">
        <f t="shared" si="2860"/>
        <v>126.187</v>
      </c>
      <c r="BK2919" s="223">
        <f t="shared" si="2886"/>
        <v>74.060149140344208</v>
      </c>
      <c r="BL2919" s="222">
        <f t="shared" si="2887"/>
        <v>44.197480000000056</v>
      </c>
    </row>
    <row r="2920" spans="3:64" ht="18.75" x14ac:dyDescent="0.3">
      <c r="C2920" s="393">
        <v>20</v>
      </c>
      <c r="D2920" s="394" t="s">
        <v>35</v>
      </c>
      <c r="E2920" s="252">
        <v>0</v>
      </c>
      <c r="F2920" s="252"/>
      <c r="G2920" s="252">
        <f t="shared" si="2861"/>
        <v>0</v>
      </c>
      <c r="H2920" s="252">
        <v>0</v>
      </c>
      <c r="I2920" s="254">
        <f t="shared" si="2856"/>
        <v>0</v>
      </c>
      <c r="J2920" s="62">
        <f t="shared" si="2862"/>
        <v>0</v>
      </c>
      <c r="K2920" s="252">
        <v>45.739999999999995</v>
      </c>
      <c r="L2920" s="57"/>
      <c r="M2920" s="252">
        <f t="shared" si="2863"/>
        <v>45.739999999999995</v>
      </c>
      <c r="N2920" s="252">
        <v>11.27</v>
      </c>
      <c r="O2920" s="254">
        <f t="shared" si="2864"/>
        <v>24.639265413205074</v>
      </c>
      <c r="P2920" s="252">
        <f t="shared" si="2857"/>
        <v>34.47</v>
      </c>
      <c r="Q2920" s="252">
        <v>8.6300000000000079</v>
      </c>
      <c r="R2920" s="252"/>
      <c r="S2920" s="252">
        <f t="shared" si="2865"/>
        <v>8.6300000000000079</v>
      </c>
      <c r="T2920" s="252">
        <v>6.55</v>
      </c>
      <c r="U2920" s="254">
        <f t="shared" si="2858"/>
        <v>75.898030127462263</v>
      </c>
      <c r="V2920" s="252">
        <f t="shared" si="2866"/>
        <v>2.0800000000000081</v>
      </c>
      <c r="W2920" s="252">
        <v>2.2499999999999987</v>
      </c>
      <c r="X2920" s="252"/>
      <c r="Y2920" s="252">
        <f t="shared" si="2867"/>
        <v>2.2499999999999987</v>
      </c>
      <c r="Z2920" s="252">
        <v>1.6</v>
      </c>
      <c r="AA2920" s="254">
        <f t="shared" si="2868"/>
        <v>71.111111111111157</v>
      </c>
      <c r="AB2920" s="252">
        <f t="shared" si="2888"/>
        <v>0.64999999999999858</v>
      </c>
      <c r="AC2920" s="221">
        <v>235.18883</v>
      </c>
      <c r="AD2920" s="221"/>
      <c r="AE2920" s="221">
        <f t="shared" si="2870"/>
        <v>235.18883</v>
      </c>
      <c r="AF2920" s="221">
        <v>131.86799999999999</v>
      </c>
      <c r="AG2920" s="220">
        <f t="shared" si="2871"/>
        <v>56.06898933082833</v>
      </c>
      <c r="AH2920" s="221">
        <f t="shared" si="2872"/>
        <v>103.32083</v>
      </c>
      <c r="AI2920" s="221">
        <v>702.47731999999996</v>
      </c>
      <c r="AJ2920" s="321"/>
      <c r="AK2920" s="221">
        <f t="shared" si="2873"/>
        <v>702.47731999999996</v>
      </c>
      <c r="AL2920" s="221">
        <v>311.77499999999998</v>
      </c>
      <c r="AM2920" s="220">
        <f t="shared" si="2874"/>
        <v>44.382215784560849</v>
      </c>
      <c r="AN2920" s="221">
        <f t="shared" si="2875"/>
        <v>390.70231999999999</v>
      </c>
      <c r="AO2920" s="221">
        <v>710.91867999999999</v>
      </c>
      <c r="AP2920" s="321"/>
      <c r="AQ2920" s="221">
        <f t="shared" si="2876"/>
        <v>710.91867999999999</v>
      </c>
      <c r="AR2920" s="221">
        <v>305.38200000000001</v>
      </c>
      <c r="AS2920" s="220">
        <f t="shared" si="2877"/>
        <v>42.955967903389457</v>
      </c>
      <c r="AT2920" s="221">
        <f t="shared" si="2878"/>
        <v>405.53667999999999</v>
      </c>
      <c r="AU2920" s="221">
        <v>0</v>
      </c>
      <c r="AV2920" s="62"/>
      <c r="AW2920" s="221">
        <f t="shared" si="2879"/>
        <v>0</v>
      </c>
      <c r="AX2920" s="221">
        <v>0</v>
      </c>
      <c r="AY2920" s="220">
        <f t="shared" si="2880"/>
        <v>0</v>
      </c>
      <c r="AZ2920" s="221">
        <f t="shared" si="2881"/>
        <v>0</v>
      </c>
      <c r="BA2920" s="221">
        <v>248.70754000000005</v>
      </c>
      <c r="BB2920" s="62"/>
      <c r="BC2920" s="221">
        <f t="shared" si="2889"/>
        <v>248.70754000000005</v>
      </c>
      <c r="BD2920" s="221">
        <v>29</v>
      </c>
      <c r="BE2920" s="220">
        <f t="shared" si="2883"/>
        <v>11.660281791215494</v>
      </c>
      <c r="BF2920" s="221">
        <f t="shared" si="2884"/>
        <v>219.70754000000005</v>
      </c>
      <c r="BG2920" s="222">
        <f t="shared" si="2859"/>
        <v>1953.9123700000002</v>
      </c>
      <c r="BH2920" s="222">
        <f t="shared" si="2859"/>
        <v>0</v>
      </c>
      <c r="BI2920" s="222">
        <f t="shared" si="2885"/>
        <v>1953.9123700000002</v>
      </c>
      <c r="BJ2920" s="222">
        <f t="shared" si="2860"/>
        <v>797.44499999999994</v>
      </c>
      <c r="BK2920" s="223">
        <f t="shared" si="2886"/>
        <v>40.812731023346757</v>
      </c>
      <c r="BL2920" s="222">
        <f t="shared" si="2887"/>
        <v>1156.4673700000003</v>
      </c>
    </row>
    <row r="2921" spans="3:64" ht="18.75" x14ac:dyDescent="0.3">
      <c r="C2921" s="393">
        <v>21</v>
      </c>
      <c r="D2921" s="494" t="s">
        <v>36</v>
      </c>
      <c r="E2921" s="252">
        <v>6.543999999999528E-2</v>
      </c>
      <c r="F2921" s="252"/>
      <c r="G2921" s="252">
        <f t="shared" si="2861"/>
        <v>6.543999999999528E-2</v>
      </c>
      <c r="H2921" s="252">
        <v>0</v>
      </c>
      <c r="I2921" s="254">
        <f t="shared" si="2856"/>
        <v>0</v>
      </c>
      <c r="J2921" s="62">
        <f t="shared" si="2862"/>
        <v>6.543999999999528E-2</v>
      </c>
      <c r="K2921" s="252">
        <v>5.2400000000000091</v>
      </c>
      <c r="L2921" s="57"/>
      <c r="M2921" s="252">
        <f t="shared" si="2863"/>
        <v>5.2400000000000091</v>
      </c>
      <c r="N2921" s="252">
        <v>0</v>
      </c>
      <c r="O2921" s="254">
        <f t="shared" si="2864"/>
        <v>0</v>
      </c>
      <c r="P2921" s="252">
        <f t="shared" si="2857"/>
        <v>5.2400000000000091</v>
      </c>
      <c r="Q2921" s="252">
        <v>0.3100000000000005</v>
      </c>
      <c r="R2921" s="252"/>
      <c r="S2921" s="252">
        <f t="shared" si="2865"/>
        <v>0.3100000000000005</v>
      </c>
      <c r="T2921" s="252">
        <v>0</v>
      </c>
      <c r="U2921" s="254">
        <f t="shared" si="2858"/>
        <v>0</v>
      </c>
      <c r="V2921" s="252">
        <f t="shared" si="2866"/>
        <v>0.3100000000000005</v>
      </c>
      <c r="W2921" s="252">
        <v>1.38</v>
      </c>
      <c r="X2921" s="252"/>
      <c r="Y2921" s="252">
        <f t="shared" si="2867"/>
        <v>1.38</v>
      </c>
      <c r="Z2921" s="252">
        <v>0</v>
      </c>
      <c r="AA2921" s="254">
        <f t="shared" si="2868"/>
        <v>0</v>
      </c>
      <c r="AB2921" s="252">
        <f t="shared" si="2888"/>
        <v>1.38</v>
      </c>
      <c r="AC2921" s="221">
        <v>40.562860000000001</v>
      </c>
      <c r="AD2921" s="221"/>
      <c r="AE2921" s="221">
        <f t="shared" si="2870"/>
        <v>40.562860000000001</v>
      </c>
      <c r="AF2921" s="221">
        <v>0</v>
      </c>
      <c r="AG2921" s="220">
        <f t="shared" si="2871"/>
        <v>0</v>
      </c>
      <c r="AH2921" s="221">
        <f t="shared" si="2872"/>
        <v>40.562860000000001</v>
      </c>
      <c r="AI2921" s="221">
        <v>392.96298000000013</v>
      </c>
      <c r="AJ2921" s="264"/>
      <c r="AK2921" s="221">
        <f t="shared" si="2873"/>
        <v>392.96298000000013</v>
      </c>
      <c r="AL2921" s="221">
        <v>52.6</v>
      </c>
      <c r="AM2921" s="220">
        <f t="shared" si="2874"/>
        <v>13.385484810808382</v>
      </c>
      <c r="AN2921" s="221">
        <f t="shared" si="2875"/>
        <v>340.36298000000011</v>
      </c>
      <c r="AO2921" s="221">
        <v>354.97622000000001</v>
      </c>
      <c r="AP2921" s="321"/>
      <c r="AQ2921" s="221">
        <f t="shared" si="2876"/>
        <v>354.97622000000001</v>
      </c>
      <c r="AR2921" s="221">
        <v>10.75</v>
      </c>
      <c r="AS2921" s="220">
        <f t="shared" si="2877"/>
        <v>3.0283718723468294</v>
      </c>
      <c r="AT2921" s="221">
        <f t="shared" si="2878"/>
        <v>344.22622000000001</v>
      </c>
      <c r="AU2921" s="221">
        <v>0.66000000000000014</v>
      </c>
      <c r="AV2921" s="62"/>
      <c r="AW2921" s="221">
        <f t="shared" si="2879"/>
        <v>0.66000000000000014</v>
      </c>
      <c r="AX2921" s="221">
        <v>0</v>
      </c>
      <c r="AY2921" s="220">
        <f t="shared" si="2880"/>
        <v>0</v>
      </c>
      <c r="AZ2921" s="221">
        <f t="shared" si="2881"/>
        <v>0.66000000000000014</v>
      </c>
      <c r="BA2921" s="221">
        <v>99.455159999999992</v>
      </c>
      <c r="BB2921" s="62"/>
      <c r="BC2921" s="221">
        <f t="shared" si="2889"/>
        <v>99.455159999999992</v>
      </c>
      <c r="BD2921" s="221">
        <v>76.28</v>
      </c>
      <c r="BE2921" s="220">
        <f t="shared" si="2883"/>
        <v>76.697880733387805</v>
      </c>
      <c r="BF2921" s="221">
        <f t="shared" si="2884"/>
        <v>23.175159999999991</v>
      </c>
      <c r="BG2921" s="222">
        <f t="shared" si="2859"/>
        <v>895.61266000000012</v>
      </c>
      <c r="BH2921" s="222">
        <f t="shared" si="2859"/>
        <v>0</v>
      </c>
      <c r="BI2921" s="222">
        <f t="shared" si="2885"/>
        <v>895.61266000000012</v>
      </c>
      <c r="BJ2921" s="222">
        <f t="shared" si="2860"/>
        <v>139.63</v>
      </c>
      <c r="BK2921" s="223">
        <f t="shared" si="2886"/>
        <v>15.59044509263636</v>
      </c>
      <c r="BL2921" s="222">
        <f t="shared" si="2887"/>
        <v>755.98266000000012</v>
      </c>
    </row>
    <row r="2922" spans="3:64" ht="18.75" x14ac:dyDescent="0.3">
      <c r="C2922" s="393">
        <v>22</v>
      </c>
      <c r="D2922" s="394" t="s">
        <v>328</v>
      </c>
      <c r="E2922" s="252">
        <v>0</v>
      </c>
      <c r="F2922" s="213">
        <v>24.486000000000001</v>
      </c>
      <c r="G2922" s="252">
        <f t="shared" si="2861"/>
        <v>24.486000000000001</v>
      </c>
      <c r="H2922" s="252">
        <v>24.486000000000001</v>
      </c>
      <c r="I2922" s="254">
        <f t="shared" si="2856"/>
        <v>100</v>
      </c>
      <c r="J2922" s="62">
        <f t="shared" si="2862"/>
        <v>0</v>
      </c>
      <c r="K2922" s="252">
        <v>34.380000000000024</v>
      </c>
      <c r="L2922" s="57"/>
      <c r="M2922" s="252">
        <f t="shared" si="2863"/>
        <v>34.380000000000024</v>
      </c>
      <c r="N2922" s="252">
        <v>29.03</v>
      </c>
      <c r="O2922" s="254">
        <f t="shared" si="2864"/>
        <v>84.438627108784132</v>
      </c>
      <c r="P2922" s="252">
        <f t="shared" si="2857"/>
        <v>5.3500000000000227</v>
      </c>
      <c r="Q2922" s="252">
        <v>11.460000000000008</v>
      </c>
      <c r="R2922" s="252"/>
      <c r="S2922" s="252">
        <f t="shared" si="2865"/>
        <v>11.460000000000008</v>
      </c>
      <c r="T2922" s="252">
        <v>11.46</v>
      </c>
      <c r="U2922" s="254">
        <f t="shared" si="2858"/>
        <v>99.999999999999929</v>
      </c>
      <c r="V2922" s="252">
        <f t="shared" si="2866"/>
        <v>0</v>
      </c>
      <c r="W2922" s="252">
        <v>2.5999999999999996</v>
      </c>
      <c r="X2922" s="252"/>
      <c r="Y2922" s="252">
        <f t="shared" si="2867"/>
        <v>2.5999999999999996</v>
      </c>
      <c r="Z2922" s="252">
        <v>2.6</v>
      </c>
      <c r="AA2922" s="254">
        <f t="shared" si="2868"/>
        <v>100.00000000000003</v>
      </c>
      <c r="AB2922" s="252">
        <f t="shared" si="2888"/>
        <v>0</v>
      </c>
      <c r="AC2922" s="221">
        <v>167.81847999999999</v>
      </c>
      <c r="AD2922" s="221"/>
      <c r="AE2922" s="221">
        <f t="shared" si="2870"/>
        <v>167.81847999999999</v>
      </c>
      <c r="AF2922" s="221">
        <v>147.38</v>
      </c>
      <c r="AG2922" s="220">
        <f t="shared" si="2871"/>
        <v>87.821079061137965</v>
      </c>
      <c r="AH2922" s="221">
        <f t="shared" si="2872"/>
        <v>20.438479999999998</v>
      </c>
      <c r="AI2922" s="221">
        <v>782.26045999999974</v>
      </c>
      <c r="AJ2922" s="321"/>
      <c r="AK2922" s="221">
        <f t="shared" si="2873"/>
        <v>782.26045999999974</v>
      </c>
      <c r="AL2922" s="221">
        <v>782.26</v>
      </c>
      <c r="AM2922" s="220">
        <f t="shared" si="2874"/>
        <v>99.999941196056398</v>
      </c>
      <c r="AN2922" s="221">
        <f t="shared" si="2875"/>
        <v>4.5999999974810635E-4</v>
      </c>
      <c r="AO2922" s="221">
        <v>670.46962000000008</v>
      </c>
      <c r="AP2922" s="321"/>
      <c r="AQ2922" s="221">
        <f t="shared" si="2876"/>
        <v>670.46962000000008</v>
      </c>
      <c r="AR2922" s="221">
        <v>645.66</v>
      </c>
      <c r="AS2922" s="220">
        <f t="shared" si="2877"/>
        <v>96.299665300271158</v>
      </c>
      <c r="AT2922" s="221">
        <f t="shared" si="2878"/>
        <v>24.809620000000109</v>
      </c>
      <c r="AU2922" s="221">
        <v>0</v>
      </c>
      <c r="AV2922" s="62"/>
      <c r="AW2922" s="221">
        <f t="shared" si="2879"/>
        <v>0</v>
      </c>
      <c r="AX2922" s="221">
        <v>0</v>
      </c>
      <c r="AY2922" s="220">
        <f t="shared" si="2880"/>
        <v>0</v>
      </c>
      <c r="AZ2922" s="221">
        <f t="shared" si="2881"/>
        <v>0</v>
      </c>
      <c r="BA2922" s="221">
        <v>87.158859999999777</v>
      </c>
      <c r="BB2922" s="221"/>
      <c r="BC2922" s="221">
        <f t="shared" si="2889"/>
        <v>87.158859999999777</v>
      </c>
      <c r="BD2922" s="221">
        <v>87.16</v>
      </c>
      <c r="BE2922" s="220">
        <f t="shared" si="2883"/>
        <v>100.00130795652929</v>
      </c>
      <c r="BF2922" s="221">
        <f t="shared" si="2884"/>
        <v>-1.140000000219743E-3</v>
      </c>
      <c r="BG2922" s="222">
        <f t="shared" si="2859"/>
        <v>1756.1474199999996</v>
      </c>
      <c r="BH2922" s="222">
        <f t="shared" si="2859"/>
        <v>24.486000000000001</v>
      </c>
      <c r="BI2922" s="222">
        <f t="shared" si="2885"/>
        <v>1780.6334199999997</v>
      </c>
      <c r="BJ2922" s="222">
        <f t="shared" si="2860"/>
        <v>1730.0360000000001</v>
      </c>
      <c r="BK2922" s="223">
        <f t="shared" si="2886"/>
        <v>97.158459487972564</v>
      </c>
      <c r="BL2922" s="222">
        <f t="shared" si="2887"/>
        <v>50.597419999999602</v>
      </c>
    </row>
    <row r="2923" spans="3:64" ht="18.75" x14ac:dyDescent="0.3">
      <c r="C2923" s="393">
        <v>23</v>
      </c>
      <c r="D2923" s="394" t="s">
        <v>187</v>
      </c>
      <c r="E2923" s="252">
        <v>0</v>
      </c>
      <c r="F2923" s="213"/>
      <c r="G2923" s="252">
        <f t="shared" si="2861"/>
        <v>0</v>
      </c>
      <c r="H2923" s="252">
        <v>0</v>
      </c>
      <c r="I2923" s="254">
        <f t="shared" si="2856"/>
        <v>0</v>
      </c>
      <c r="J2923" s="62">
        <f t="shared" si="2862"/>
        <v>0</v>
      </c>
      <c r="K2923" s="252">
        <v>25.980000000000004</v>
      </c>
      <c r="L2923" s="57"/>
      <c r="M2923" s="252">
        <f t="shared" si="2863"/>
        <v>25.980000000000004</v>
      </c>
      <c r="N2923" s="252">
        <v>0</v>
      </c>
      <c r="O2923" s="254">
        <f t="shared" si="2864"/>
        <v>0</v>
      </c>
      <c r="P2923" s="252">
        <f t="shared" si="2857"/>
        <v>25.980000000000004</v>
      </c>
      <c r="Q2923" s="252">
        <v>0</v>
      </c>
      <c r="R2923" s="252"/>
      <c r="S2923" s="252">
        <f t="shared" si="2865"/>
        <v>0</v>
      </c>
      <c r="T2923" s="252">
        <v>0</v>
      </c>
      <c r="U2923" s="254">
        <f t="shared" si="2858"/>
        <v>0</v>
      </c>
      <c r="V2923" s="252">
        <f t="shared" si="2866"/>
        <v>0</v>
      </c>
      <c r="W2923" s="252">
        <v>0</v>
      </c>
      <c r="X2923" s="252"/>
      <c r="Y2923" s="252">
        <f t="shared" si="2867"/>
        <v>0</v>
      </c>
      <c r="Z2923" s="252">
        <v>0</v>
      </c>
      <c r="AA2923" s="254">
        <f t="shared" si="2868"/>
        <v>0</v>
      </c>
      <c r="AB2923" s="252">
        <f t="shared" si="2888"/>
        <v>0</v>
      </c>
      <c r="AC2923" s="221">
        <v>328.59380000000004</v>
      </c>
      <c r="AD2923" s="221"/>
      <c r="AE2923" s="221">
        <f t="shared" si="2870"/>
        <v>328.59380000000004</v>
      </c>
      <c r="AF2923" s="221">
        <v>0</v>
      </c>
      <c r="AG2923" s="220">
        <f t="shared" si="2871"/>
        <v>0</v>
      </c>
      <c r="AH2923" s="221">
        <f t="shared" si="2872"/>
        <v>328.59380000000004</v>
      </c>
      <c r="AI2923" s="221">
        <v>639.86186000000009</v>
      </c>
      <c r="AJ2923" s="321"/>
      <c r="AK2923" s="221">
        <f t="shared" si="2873"/>
        <v>639.86186000000009</v>
      </c>
      <c r="AL2923" s="221">
        <v>301.45</v>
      </c>
      <c r="AM2923" s="220">
        <f t="shared" si="2874"/>
        <v>47.111731272746894</v>
      </c>
      <c r="AN2923" s="221">
        <f t="shared" si="2875"/>
        <v>338.4118600000001</v>
      </c>
      <c r="AO2923" s="221">
        <v>464.07647999999989</v>
      </c>
      <c r="AP2923" s="321"/>
      <c r="AQ2923" s="221">
        <f t="shared" si="2876"/>
        <v>464.07647999999989</v>
      </c>
      <c r="AR2923" s="221">
        <v>0</v>
      </c>
      <c r="AS2923" s="220">
        <f t="shared" si="2877"/>
        <v>0</v>
      </c>
      <c r="AT2923" s="221">
        <f t="shared" si="2878"/>
        <v>464.07647999999989</v>
      </c>
      <c r="AU2923" s="221">
        <v>0</v>
      </c>
      <c r="AV2923" s="62"/>
      <c r="AW2923" s="221">
        <f t="shared" si="2879"/>
        <v>0</v>
      </c>
      <c r="AX2923" s="221">
        <v>0</v>
      </c>
      <c r="AY2923" s="220">
        <f t="shared" si="2880"/>
        <v>0</v>
      </c>
      <c r="AZ2923" s="221">
        <f t="shared" si="2881"/>
        <v>0</v>
      </c>
      <c r="BA2923" s="221">
        <v>277.36779999999999</v>
      </c>
      <c r="BB2923" s="221"/>
      <c r="BC2923" s="221">
        <f t="shared" si="2889"/>
        <v>277.36779999999999</v>
      </c>
      <c r="BD2923" s="221">
        <v>0</v>
      </c>
      <c r="BE2923" s="220">
        <f t="shared" si="2883"/>
        <v>0</v>
      </c>
      <c r="BF2923" s="221">
        <f t="shared" si="2884"/>
        <v>277.36779999999999</v>
      </c>
      <c r="BG2923" s="222">
        <f t="shared" si="2859"/>
        <v>1735.87994</v>
      </c>
      <c r="BH2923" s="222">
        <f t="shared" si="2859"/>
        <v>0</v>
      </c>
      <c r="BI2923" s="222">
        <f t="shared" si="2885"/>
        <v>1735.87994</v>
      </c>
      <c r="BJ2923" s="222">
        <f t="shared" si="2860"/>
        <v>301.45</v>
      </c>
      <c r="BK2923" s="223">
        <f t="shared" si="2886"/>
        <v>17.365832339764236</v>
      </c>
      <c r="BL2923" s="222">
        <f t="shared" si="2887"/>
        <v>1434.42994</v>
      </c>
    </row>
    <row r="2924" spans="3:64" ht="18.75" x14ac:dyDescent="0.3">
      <c r="C2924" s="393">
        <v>24</v>
      </c>
      <c r="D2924" s="456" t="s">
        <v>39</v>
      </c>
      <c r="E2924" s="252">
        <v>0</v>
      </c>
      <c r="F2924" s="213">
        <v>5.5650000000000004</v>
      </c>
      <c r="G2924" s="252">
        <f t="shared" si="2861"/>
        <v>5.5650000000000004</v>
      </c>
      <c r="H2924" s="252">
        <v>5.5650000000000004</v>
      </c>
      <c r="I2924" s="254">
        <f t="shared" si="2856"/>
        <v>100</v>
      </c>
      <c r="J2924" s="62">
        <f t="shared" si="2862"/>
        <v>0</v>
      </c>
      <c r="K2924" s="252">
        <v>24.41200000000001</v>
      </c>
      <c r="L2924" s="57"/>
      <c r="M2924" s="252">
        <f t="shared" si="2863"/>
        <v>24.41200000000001</v>
      </c>
      <c r="N2924" s="252">
        <v>10.552</v>
      </c>
      <c r="O2924" s="254">
        <f t="shared" si="2864"/>
        <v>43.224643617892823</v>
      </c>
      <c r="P2924" s="252">
        <f t="shared" si="2857"/>
        <v>13.86000000000001</v>
      </c>
      <c r="Q2924" s="252">
        <v>1.0800000000000018</v>
      </c>
      <c r="R2924" s="252"/>
      <c r="S2924" s="252">
        <f t="shared" si="2865"/>
        <v>1.0800000000000018</v>
      </c>
      <c r="T2924" s="252">
        <v>0</v>
      </c>
      <c r="U2924" s="254">
        <f t="shared" si="2858"/>
        <v>0</v>
      </c>
      <c r="V2924" s="252">
        <f t="shared" si="2866"/>
        <v>1.0800000000000018</v>
      </c>
      <c r="W2924" s="252">
        <v>0</v>
      </c>
      <c r="X2924" s="252"/>
      <c r="Y2924" s="252">
        <f t="shared" si="2867"/>
        <v>0</v>
      </c>
      <c r="Z2924" s="252">
        <v>0</v>
      </c>
      <c r="AA2924" s="254">
        <f t="shared" si="2868"/>
        <v>0</v>
      </c>
      <c r="AB2924" s="252">
        <f t="shared" si="2888"/>
        <v>0</v>
      </c>
      <c r="AC2924" s="221">
        <v>121.12490000000003</v>
      </c>
      <c r="AD2924" s="221"/>
      <c r="AE2924" s="221">
        <f t="shared" si="2870"/>
        <v>121.12490000000003</v>
      </c>
      <c r="AF2924" s="221">
        <v>0</v>
      </c>
      <c r="AG2924" s="220">
        <f t="shared" si="2871"/>
        <v>0</v>
      </c>
      <c r="AH2924" s="221">
        <f t="shared" si="2872"/>
        <v>121.12490000000003</v>
      </c>
      <c r="AI2924" s="221">
        <v>252.27929</v>
      </c>
      <c r="AJ2924" s="321"/>
      <c r="AK2924" s="221">
        <f t="shared" si="2873"/>
        <v>252.27929</v>
      </c>
      <c r="AL2924" s="221">
        <v>15.48</v>
      </c>
      <c r="AM2924" s="220">
        <f t="shared" si="2874"/>
        <v>6.1360565902972057</v>
      </c>
      <c r="AN2924" s="221">
        <f t="shared" si="2875"/>
        <v>236.79929000000001</v>
      </c>
      <c r="AO2924" s="221">
        <v>167.69963999999993</v>
      </c>
      <c r="AP2924" s="321"/>
      <c r="AQ2924" s="221">
        <f t="shared" si="2876"/>
        <v>167.69963999999993</v>
      </c>
      <c r="AR2924" s="221">
        <v>32.33</v>
      </c>
      <c r="AS2924" s="220">
        <f t="shared" si="2877"/>
        <v>19.278514849525028</v>
      </c>
      <c r="AT2924" s="221">
        <f t="shared" si="2878"/>
        <v>135.36963999999995</v>
      </c>
      <c r="AU2924" s="221">
        <v>0</v>
      </c>
      <c r="AV2924" s="62"/>
      <c r="AW2924" s="221">
        <f t="shared" si="2879"/>
        <v>0</v>
      </c>
      <c r="AX2924" s="221">
        <v>0</v>
      </c>
      <c r="AY2924" s="220">
        <f t="shared" si="2880"/>
        <v>0</v>
      </c>
      <c r="AZ2924" s="221">
        <f t="shared" si="2881"/>
        <v>0</v>
      </c>
      <c r="BA2924" s="221">
        <v>0</v>
      </c>
      <c r="BB2924" s="221"/>
      <c r="BC2924" s="221">
        <f t="shared" si="2889"/>
        <v>0</v>
      </c>
      <c r="BD2924" s="221">
        <v>0</v>
      </c>
      <c r="BE2924" s="220">
        <f t="shared" si="2883"/>
        <v>0</v>
      </c>
      <c r="BF2924" s="221">
        <f t="shared" si="2884"/>
        <v>0</v>
      </c>
      <c r="BG2924" s="222">
        <f t="shared" si="2859"/>
        <v>566.59582999999998</v>
      </c>
      <c r="BH2924" s="222">
        <f t="shared" si="2859"/>
        <v>5.5650000000000004</v>
      </c>
      <c r="BI2924" s="222">
        <f t="shared" si="2885"/>
        <v>572.16083000000003</v>
      </c>
      <c r="BJ2924" s="222">
        <f t="shared" si="2860"/>
        <v>63.927</v>
      </c>
      <c r="BK2924" s="223">
        <f t="shared" si="2886"/>
        <v>11.172907449816163</v>
      </c>
      <c r="BL2924" s="222">
        <f t="shared" si="2887"/>
        <v>508.23383000000001</v>
      </c>
    </row>
    <row r="2925" spans="3:64" ht="18.75" x14ac:dyDescent="0.3">
      <c r="C2925" s="393">
        <v>25</v>
      </c>
      <c r="D2925" s="394" t="s">
        <v>40</v>
      </c>
      <c r="E2925" s="252">
        <v>0</v>
      </c>
      <c r="F2925" s="213"/>
      <c r="G2925" s="252">
        <f t="shared" si="2861"/>
        <v>0</v>
      </c>
      <c r="H2925" s="252">
        <v>0</v>
      </c>
      <c r="I2925" s="254">
        <f t="shared" si="2856"/>
        <v>0</v>
      </c>
      <c r="J2925" s="62">
        <f t="shared" si="2862"/>
        <v>0</v>
      </c>
      <c r="K2925" s="252">
        <v>8.8999999999999915</v>
      </c>
      <c r="L2925" s="57"/>
      <c r="M2925" s="252">
        <f t="shared" si="2863"/>
        <v>8.8999999999999915</v>
      </c>
      <c r="N2925" s="252">
        <v>8.9</v>
      </c>
      <c r="O2925" s="254">
        <f t="shared" si="2864"/>
        <v>100.00000000000009</v>
      </c>
      <c r="P2925" s="252">
        <f t="shared" si="2857"/>
        <v>0</v>
      </c>
      <c r="Q2925" s="252">
        <v>0</v>
      </c>
      <c r="R2925" s="252"/>
      <c r="S2925" s="252">
        <f t="shared" si="2865"/>
        <v>0</v>
      </c>
      <c r="T2925" s="252">
        <v>0</v>
      </c>
      <c r="U2925" s="254">
        <f t="shared" si="2858"/>
        <v>0</v>
      </c>
      <c r="V2925" s="252">
        <f t="shared" si="2866"/>
        <v>0</v>
      </c>
      <c r="W2925" s="252">
        <v>0</v>
      </c>
      <c r="X2925" s="252"/>
      <c r="Y2925" s="252">
        <f t="shared" si="2867"/>
        <v>0</v>
      </c>
      <c r="Z2925" s="252">
        <v>0</v>
      </c>
      <c r="AA2925" s="254">
        <f t="shared" si="2868"/>
        <v>0</v>
      </c>
      <c r="AB2925" s="252">
        <f t="shared" si="2888"/>
        <v>0</v>
      </c>
      <c r="AC2925" s="221">
        <v>28.395839999999964</v>
      </c>
      <c r="AD2925" s="221"/>
      <c r="AE2925" s="221">
        <f t="shared" si="2870"/>
        <v>28.395839999999964</v>
      </c>
      <c r="AF2925" s="221">
        <v>28.4</v>
      </c>
      <c r="AG2925" s="220">
        <f t="shared" si="2871"/>
        <v>100.01465003324444</v>
      </c>
      <c r="AH2925" s="221">
        <f t="shared" si="2872"/>
        <v>-4.1600000000343584E-3</v>
      </c>
      <c r="AI2925" s="221">
        <v>71.220459999999889</v>
      </c>
      <c r="AJ2925" s="321"/>
      <c r="AK2925" s="221">
        <f t="shared" si="2873"/>
        <v>71.220459999999889</v>
      </c>
      <c r="AL2925" s="221">
        <v>71.22</v>
      </c>
      <c r="AM2925" s="220">
        <f t="shared" si="2874"/>
        <v>99.999354118184741</v>
      </c>
      <c r="AN2925" s="221">
        <f t="shared" si="2875"/>
        <v>4.5999999989021489E-4</v>
      </c>
      <c r="AO2925" s="221">
        <v>95.684640000000286</v>
      </c>
      <c r="AP2925" s="221"/>
      <c r="AQ2925" s="221">
        <f t="shared" si="2876"/>
        <v>95.684640000000286</v>
      </c>
      <c r="AR2925" s="221">
        <v>95.68</v>
      </c>
      <c r="AS2925" s="220">
        <f t="shared" si="2877"/>
        <v>99.995150736836877</v>
      </c>
      <c r="AT2925" s="221">
        <f t="shared" si="2878"/>
        <v>4.6400000002790875E-3</v>
      </c>
      <c r="AU2925" s="221">
        <v>0</v>
      </c>
      <c r="AV2925" s="62"/>
      <c r="AW2925" s="221">
        <f t="shared" si="2879"/>
        <v>0</v>
      </c>
      <c r="AX2925" s="221">
        <v>0</v>
      </c>
      <c r="AY2925" s="220">
        <f t="shared" si="2880"/>
        <v>0</v>
      </c>
      <c r="AZ2925" s="221">
        <f t="shared" si="2881"/>
        <v>0</v>
      </c>
      <c r="BA2925" s="221">
        <v>0</v>
      </c>
      <c r="BB2925" s="221"/>
      <c r="BC2925" s="221">
        <f t="shared" si="2889"/>
        <v>0</v>
      </c>
      <c r="BD2925" s="221">
        <v>0</v>
      </c>
      <c r="BE2925" s="220">
        <f t="shared" si="2883"/>
        <v>0</v>
      </c>
      <c r="BF2925" s="221">
        <f t="shared" si="2884"/>
        <v>0</v>
      </c>
      <c r="BG2925" s="222">
        <f t="shared" si="2859"/>
        <v>204.20094000000012</v>
      </c>
      <c r="BH2925" s="222">
        <f t="shared" si="2859"/>
        <v>0</v>
      </c>
      <c r="BI2925" s="222">
        <f t="shared" si="2885"/>
        <v>204.20094000000012</v>
      </c>
      <c r="BJ2925" s="222">
        <f t="shared" si="2860"/>
        <v>204.20000000000002</v>
      </c>
      <c r="BK2925" s="223">
        <f t="shared" si="2886"/>
        <v>99.999539669112153</v>
      </c>
      <c r="BL2925" s="222">
        <f t="shared" si="2887"/>
        <v>9.4000000009941687E-4</v>
      </c>
    </row>
    <row r="2926" spans="3:64" ht="18.75" x14ac:dyDescent="0.3">
      <c r="C2926" s="393">
        <v>26</v>
      </c>
      <c r="D2926" s="394" t="s">
        <v>41</v>
      </c>
      <c r="E2926" s="252">
        <v>0</v>
      </c>
      <c r="F2926" s="213"/>
      <c r="G2926" s="252">
        <f t="shared" si="2861"/>
        <v>0</v>
      </c>
      <c r="H2926" s="252">
        <v>0</v>
      </c>
      <c r="I2926" s="254">
        <f t="shared" si="2856"/>
        <v>0</v>
      </c>
      <c r="J2926" s="62">
        <f t="shared" si="2862"/>
        <v>0</v>
      </c>
      <c r="K2926" s="252">
        <v>15.350000000000001</v>
      </c>
      <c r="L2926" s="57"/>
      <c r="M2926" s="252">
        <f t="shared" si="2863"/>
        <v>15.350000000000001</v>
      </c>
      <c r="N2926" s="252">
        <v>13.83</v>
      </c>
      <c r="O2926" s="254">
        <f t="shared" si="2864"/>
        <v>90.097719869706822</v>
      </c>
      <c r="P2926" s="252">
        <f t="shared" si="2857"/>
        <v>1.5200000000000014</v>
      </c>
      <c r="Q2926" s="252">
        <v>6.2000000000000028</v>
      </c>
      <c r="R2926" s="252"/>
      <c r="S2926" s="252">
        <f t="shared" si="2865"/>
        <v>6.2000000000000028</v>
      </c>
      <c r="T2926" s="252">
        <v>6.2</v>
      </c>
      <c r="U2926" s="254">
        <f t="shared" si="2858"/>
        <v>99.999999999999957</v>
      </c>
      <c r="V2926" s="252">
        <f t="shared" si="2866"/>
        <v>0</v>
      </c>
      <c r="W2926" s="252">
        <v>0</v>
      </c>
      <c r="X2926" s="252"/>
      <c r="Y2926" s="252">
        <f t="shared" si="2867"/>
        <v>0</v>
      </c>
      <c r="Z2926" s="252">
        <v>0</v>
      </c>
      <c r="AA2926" s="254">
        <f t="shared" si="2868"/>
        <v>0</v>
      </c>
      <c r="AB2926" s="252">
        <f t="shared" si="2888"/>
        <v>0</v>
      </c>
      <c r="AC2926" s="221">
        <v>64.875779999999992</v>
      </c>
      <c r="AD2926" s="221"/>
      <c r="AE2926" s="221">
        <f t="shared" si="2870"/>
        <v>64.875779999999992</v>
      </c>
      <c r="AF2926" s="221">
        <v>64.88</v>
      </c>
      <c r="AG2926" s="220">
        <f t="shared" si="2871"/>
        <v>100.00650473874843</v>
      </c>
      <c r="AH2926" s="221">
        <f t="shared" si="2872"/>
        <v>-4.2200000000036653E-3</v>
      </c>
      <c r="AI2926" s="221">
        <v>311.27504000000022</v>
      </c>
      <c r="AJ2926" s="321"/>
      <c r="AK2926" s="221">
        <f t="shared" si="2873"/>
        <v>311.27504000000022</v>
      </c>
      <c r="AL2926" s="221">
        <v>250.1</v>
      </c>
      <c r="AM2926" s="220">
        <f t="shared" si="2874"/>
        <v>80.346949758644257</v>
      </c>
      <c r="AN2926" s="221">
        <f t="shared" si="2875"/>
        <v>61.175040000000223</v>
      </c>
      <c r="AO2926" s="221">
        <v>303.73389999999984</v>
      </c>
      <c r="AP2926" s="321"/>
      <c r="AQ2926" s="221">
        <f t="shared" si="2876"/>
        <v>303.73389999999984</v>
      </c>
      <c r="AR2926" s="221">
        <v>229.35</v>
      </c>
      <c r="AS2926" s="220">
        <f t="shared" si="2877"/>
        <v>75.510175189532731</v>
      </c>
      <c r="AT2926" s="221">
        <f t="shared" si="2878"/>
        <v>74.383899999999841</v>
      </c>
      <c r="AU2926" s="221">
        <v>0</v>
      </c>
      <c r="AV2926" s="62"/>
      <c r="AW2926" s="221">
        <f t="shared" si="2879"/>
        <v>0</v>
      </c>
      <c r="AX2926" s="221">
        <v>0</v>
      </c>
      <c r="AY2926" s="220">
        <f t="shared" si="2880"/>
        <v>0</v>
      </c>
      <c r="AZ2926" s="221">
        <f t="shared" si="2881"/>
        <v>0</v>
      </c>
      <c r="BA2926" s="221">
        <v>0</v>
      </c>
      <c r="BB2926" s="221"/>
      <c r="BC2926" s="221">
        <f t="shared" si="2889"/>
        <v>0</v>
      </c>
      <c r="BD2926" s="221">
        <v>0</v>
      </c>
      <c r="BE2926" s="220">
        <f t="shared" si="2883"/>
        <v>0</v>
      </c>
      <c r="BF2926" s="221">
        <f t="shared" si="2884"/>
        <v>0</v>
      </c>
      <c r="BG2926" s="222">
        <f t="shared" si="2859"/>
        <v>701.43472000000008</v>
      </c>
      <c r="BH2926" s="222">
        <f t="shared" si="2859"/>
        <v>0</v>
      </c>
      <c r="BI2926" s="222">
        <f t="shared" si="2885"/>
        <v>701.43472000000008</v>
      </c>
      <c r="BJ2926" s="222">
        <f t="shared" si="2860"/>
        <v>564.36</v>
      </c>
      <c r="BK2926" s="223">
        <f t="shared" si="2886"/>
        <v>80.457950527456063</v>
      </c>
      <c r="BL2926" s="222">
        <f t="shared" si="2887"/>
        <v>137.07472000000007</v>
      </c>
    </row>
    <row r="2927" spans="3:64" ht="18.75" x14ac:dyDescent="0.3">
      <c r="C2927" s="393">
        <v>27</v>
      </c>
      <c r="D2927" s="394" t="s">
        <v>42</v>
      </c>
      <c r="E2927" s="252">
        <v>0</v>
      </c>
      <c r="F2927" s="213"/>
      <c r="G2927" s="252">
        <f t="shared" si="2861"/>
        <v>0</v>
      </c>
      <c r="H2927" s="252">
        <v>0</v>
      </c>
      <c r="I2927" s="254">
        <f t="shared" si="2856"/>
        <v>0</v>
      </c>
      <c r="J2927" s="62">
        <f t="shared" si="2862"/>
        <v>0</v>
      </c>
      <c r="K2927" s="252">
        <v>37.610000000000014</v>
      </c>
      <c r="L2927" s="57"/>
      <c r="M2927" s="252">
        <f t="shared" si="2863"/>
        <v>37.610000000000014</v>
      </c>
      <c r="N2927" s="252">
        <v>14.26</v>
      </c>
      <c r="O2927" s="254">
        <f t="shared" si="2864"/>
        <v>37.915448019143831</v>
      </c>
      <c r="P2927" s="252">
        <f t="shared" si="2857"/>
        <v>23.350000000000016</v>
      </c>
      <c r="Q2927" s="252">
        <v>1.1999999999999993</v>
      </c>
      <c r="R2927" s="252"/>
      <c r="S2927" s="252">
        <f t="shared" si="2865"/>
        <v>1.1999999999999993</v>
      </c>
      <c r="T2927" s="252">
        <v>1.2</v>
      </c>
      <c r="U2927" s="254">
        <f t="shared" si="2858"/>
        <v>100.00000000000004</v>
      </c>
      <c r="V2927" s="252">
        <f t="shared" si="2866"/>
        <v>0</v>
      </c>
      <c r="W2927" s="252">
        <v>0.50000000000000133</v>
      </c>
      <c r="X2927" s="252"/>
      <c r="Y2927" s="252">
        <f t="shared" si="2867"/>
        <v>0.50000000000000133</v>
      </c>
      <c r="Z2927" s="252">
        <v>0.5</v>
      </c>
      <c r="AA2927" s="254">
        <f t="shared" si="2868"/>
        <v>99.99999999999973</v>
      </c>
      <c r="AB2927" s="252">
        <f t="shared" si="2888"/>
        <v>1.3322676295501878E-15</v>
      </c>
      <c r="AC2927" s="221">
        <v>10.058780000000013</v>
      </c>
      <c r="AD2927" s="221"/>
      <c r="AE2927" s="221">
        <f t="shared" si="2870"/>
        <v>10.058780000000013</v>
      </c>
      <c r="AF2927" s="221">
        <v>0</v>
      </c>
      <c r="AG2927" s="220">
        <f t="shared" si="2871"/>
        <v>0</v>
      </c>
      <c r="AH2927" s="221">
        <f t="shared" si="2872"/>
        <v>10.058780000000013</v>
      </c>
      <c r="AI2927" s="221">
        <v>684.44342000000006</v>
      </c>
      <c r="AJ2927" s="321"/>
      <c r="AK2927" s="221">
        <f t="shared" si="2873"/>
        <v>684.44342000000006</v>
      </c>
      <c r="AL2927" s="221">
        <v>21.34</v>
      </c>
      <c r="AM2927" s="220">
        <f t="shared" si="2874"/>
        <v>3.117861809526929</v>
      </c>
      <c r="AN2927" s="221">
        <f t="shared" si="2875"/>
        <v>663.10342000000003</v>
      </c>
      <c r="AO2927" s="221">
        <v>525.10935999999992</v>
      </c>
      <c r="AP2927" s="321"/>
      <c r="AQ2927" s="221">
        <f t="shared" si="2876"/>
        <v>525.10935999999992</v>
      </c>
      <c r="AR2927" s="67">
        <v>54.11</v>
      </c>
      <c r="AS2927" s="220">
        <f t="shared" si="2877"/>
        <v>10.304520186042772</v>
      </c>
      <c r="AT2927" s="221">
        <f t="shared" si="2878"/>
        <v>470.99935999999991</v>
      </c>
      <c r="AU2927" s="221">
        <v>0</v>
      </c>
      <c r="AV2927" s="62"/>
      <c r="AW2927" s="221">
        <f t="shared" si="2879"/>
        <v>0</v>
      </c>
      <c r="AX2927" s="221">
        <v>0</v>
      </c>
      <c r="AY2927" s="220">
        <f t="shared" si="2880"/>
        <v>0</v>
      </c>
      <c r="AZ2927" s="221">
        <f t="shared" si="2881"/>
        <v>0</v>
      </c>
      <c r="BA2927" s="221">
        <v>87.394659999999988</v>
      </c>
      <c r="BB2927" s="221"/>
      <c r="BC2927" s="221">
        <f t="shared" si="2889"/>
        <v>87.394659999999988</v>
      </c>
      <c r="BD2927" s="221">
        <v>0</v>
      </c>
      <c r="BE2927" s="220">
        <f t="shared" si="2883"/>
        <v>0</v>
      </c>
      <c r="BF2927" s="221">
        <f t="shared" si="2884"/>
        <v>87.394659999999988</v>
      </c>
      <c r="BG2927" s="222">
        <f t="shared" si="2859"/>
        <v>1346.3162199999999</v>
      </c>
      <c r="BH2927" s="222">
        <f t="shared" si="2859"/>
        <v>0</v>
      </c>
      <c r="BI2927" s="222">
        <f t="shared" si="2885"/>
        <v>1346.3162199999999</v>
      </c>
      <c r="BJ2927" s="222">
        <f t="shared" si="2860"/>
        <v>91.41</v>
      </c>
      <c r="BK2927" s="223">
        <f t="shared" si="2886"/>
        <v>6.7896381728209443</v>
      </c>
      <c r="BL2927" s="222">
        <f t="shared" si="2887"/>
        <v>1254.9062199999998</v>
      </c>
    </row>
    <row r="2928" spans="3:64" ht="18.75" x14ac:dyDescent="0.3">
      <c r="C2928" s="489">
        <v>28</v>
      </c>
      <c r="D2928" s="490" t="s">
        <v>43</v>
      </c>
      <c r="E2928" s="252">
        <v>0</v>
      </c>
      <c r="F2928" s="478"/>
      <c r="G2928" s="252">
        <f t="shared" si="2861"/>
        <v>0</v>
      </c>
      <c r="H2928" s="478">
        <v>0</v>
      </c>
      <c r="I2928" s="254">
        <f t="shared" si="2856"/>
        <v>0</v>
      </c>
      <c r="J2928" s="62">
        <f t="shared" si="2862"/>
        <v>0</v>
      </c>
      <c r="K2928" s="252">
        <v>17.510000000000005</v>
      </c>
      <c r="L2928" s="488"/>
      <c r="M2928" s="252">
        <f t="shared" si="2863"/>
        <v>17.510000000000005</v>
      </c>
      <c r="N2928" s="478">
        <v>8.4499999999999993</v>
      </c>
      <c r="O2928" s="254">
        <f t="shared" si="2864"/>
        <v>48.258138206738991</v>
      </c>
      <c r="P2928" s="478">
        <f t="shared" si="2857"/>
        <v>9.0600000000000058</v>
      </c>
      <c r="Q2928" s="252">
        <v>6.9500000000000011</v>
      </c>
      <c r="R2928" s="478"/>
      <c r="S2928" s="252">
        <f t="shared" si="2865"/>
        <v>6.9500000000000011</v>
      </c>
      <c r="T2928" s="478">
        <v>6.53</v>
      </c>
      <c r="U2928" s="254">
        <f t="shared" si="2858"/>
        <v>93.956834532374089</v>
      </c>
      <c r="V2928" s="252">
        <f t="shared" si="2866"/>
        <v>0.42000000000000082</v>
      </c>
      <c r="W2928" s="252">
        <v>0.20500000000000052</v>
      </c>
      <c r="X2928" s="480"/>
      <c r="Y2928" s="252">
        <f t="shared" si="2867"/>
        <v>0.20500000000000052</v>
      </c>
      <c r="Z2928" s="480">
        <v>0.155</v>
      </c>
      <c r="AA2928" s="254">
        <f t="shared" si="2868"/>
        <v>75.609756097560791</v>
      </c>
      <c r="AB2928" s="252">
        <f t="shared" si="2888"/>
        <v>5.0000000000000516E-2</v>
      </c>
      <c r="AC2928" s="221">
        <v>88.966819999999984</v>
      </c>
      <c r="AD2928" s="481"/>
      <c r="AE2928" s="221">
        <f t="shared" si="2870"/>
        <v>88.966819999999984</v>
      </c>
      <c r="AF2928" s="481">
        <v>21.66</v>
      </c>
      <c r="AG2928" s="220">
        <f t="shared" si="2871"/>
        <v>24.346155117154915</v>
      </c>
      <c r="AH2928" s="221">
        <f t="shared" si="2872"/>
        <v>67.306819999999988</v>
      </c>
      <c r="AI2928" s="221">
        <v>33.805560000000014</v>
      </c>
      <c r="AJ2928" s="483"/>
      <c r="AK2928" s="221">
        <f t="shared" si="2873"/>
        <v>33.805560000000014</v>
      </c>
      <c r="AL2928" s="481">
        <v>30.675999999999998</v>
      </c>
      <c r="AM2928" s="220">
        <f t="shared" si="2874"/>
        <v>90.742469581926727</v>
      </c>
      <c r="AN2928" s="221">
        <f t="shared" si="2875"/>
        <v>3.1295600000000157</v>
      </c>
      <c r="AO2928" s="221">
        <v>52.755379999999946</v>
      </c>
      <c r="AP2928" s="483"/>
      <c r="AQ2928" s="221">
        <f t="shared" si="2876"/>
        <v>52.755379999999946</v>
      </c>
      <c r="AR2928" s="481">
        <v>38.997999999999998</v>
      </c>
      <c r="AS2928" s="220">
        <f t="shared" si="2877"/>
        <v>73.922318444109465</v>
      </c>
      <c r="AT2928" s="221">
        <f t="shared" si="2878"/>
        <v>13.757379999999948</v>
      </c>
      <c r="AU2928" s="221">
        <v>0</v>
      </c>
      <c r="AV2928" s="62"/>
      <c r="AW2928" s="221">
        <f t="shared" si="2879"/>
        <v>0</v>
      </c>
      <c r="AX2928" s="221">
        <v>0</v>
      </c>
      <c r="AY2928" s="220">
        <f t="shared" si="2880"/>
        <v>0</v>
      </c>
      <c r="AZ2928" s="221">
        <f t="shared" si="2881"/>
        <v>0</v>
      </c>
      <c r="BA2928" s="221">
        <v>20.291699999999992</v>
      </c>
      <c r="BB2928" s="481"/>
      <c r="BC2928" s="221">
        <f t="shared" si="2889"/>
        <v>20.291699999999992</v>
      </c>
      <c r="BD2928" s="481">
        <v>17.09</v>
      </c>
      <c r="BE2928" s="220">
        <f t="shared" si="2883"/>
        <v>84.221627562008152</v>
      </c>
      <c r="BF2928" s="221">
        <f t="shared" si="2884"/>
        <v>3.2016999999999918</v>
      </c>
      <c r="BG2928" s="222">
        <f t="shared" si="2859"/>
        <v>220.48445999999996</v>
      </c>
      <c r="BH2928" s="222">
        <f t="shared" si="2859"/>
        <v>0</v>
      </c>
      <c r="BI2928" s="222">
        <f t="shared" si="2885"/>
        <v>220.48445999999996</v>
      </c>
      <c r="BJ2928" s="222">
        <f t="shared" si="2860"/>
        <v>123.559</v>
      </c>
      <c r="BK2928" s="223">
        <f t="shared" si="2886"/>
        <v>56.039777134406663</v>
      </c>
      <c r="BL2928" s="222">
        <f t="shared" si="2887"/>
        <v>96.925459999999958</v>
      </c>
    </row>
    <row r="2929" spans="3:64" ht="18.75" x14ac:dyDescent="0.3">
      <c r="C2929" s="393">
        <v>29</v>
      </c>
      <c r="D2929" s="394" t="s">
        <v>44</v>
      </c>
      <c r="E2929" s="252">
        <v>0</v>
      </c>
      <c r="F2929" s="213">
        <v>7.7910000000000004</v>
      </c>
      <c r="G2929" s="252">
        <f t="shared" si="2861"/>
        <v>7.7910000000000004</v>
      </c>
      <c r="H2929" s="252">
        <v>5.3819999999999997</v>
      </c>
      <c r="I2929" s="254">
        <f t="shared" si="2856"/>
        <v>69.079707354639964</v>
      </c>
      <c r="J2929" s="62">
        <f t="shared" si="2862"/>
        <v>2.4090000000000007</v>
      </c>
      <c r="K2929" s="252">
        <v>2.8300000000000018</v>
      </c>
      <c r="L2929" s="57"/>
      <c r="M2929" s="252">
        <f t="shared" si="2863"/>
        <v>2.8300000000000018</v>
      </c>
      <c r="N2929" s="252">
        <v>2.83</v>
      </c>
      <c r="O2929" s="254">
        <f t="shared" si="2864"/>
        <v>99.999999999999929</v>
      </c>
      <c r="P2929" s="252">
        <f t="shared" si="2857"/>
        <v>0</v>
      </c>
      <c r="Q2929" s="252">
        <v>2.0099999999999998</v>
      </c>
      <c r="R2929" s="252"/>
      <c r="S2929" s="252">
        <f t="shared" si="2865"/>
        <v>2.0099999999999998</v>
      </c>
      <c r="T2929" s="252">
        <v>2.0099999999999998</v>
      </c>
      <c r="U2929" s="254">
        <f t="shared" si="2858"/>
        <v>100</v>
      </c>
      <c r="V2929" s="252">
        <f t="shared" si="2866"/>
        <v>0</v>
      </c>
      <c r="W2929" s="252">
        <v>0.49999999999999978</v>
      </c>
      <c r="X2929" s="252"/>
      <c r="Y2929" s="252">
        <f t="shared" si="2867"/>
        <v>0.49999999999999978</v>
      </c>
      <c r="Z2929" s="252">
        <v>0.5</v>
      </c>
      <c r="AA2929" s="254">
        <f t="shared" si="2868"/>
        <v>100.00000000000004</v>
      </c>
      <c r="AB2929" s="252">
        <f t="shared" si="2888"/>
        <v>0</v>
      </c>
      <c r="AC2929" s="221">
        <v>25.770879999999991</v>
      </c>
      <c r="AD2929" s="221"/>
      <c r="AE2929" s="221">
        <f t="shared" si="2870"/>
        <v>25.770879999999991</v>
      </c>
      <c r="AF2929" s="221">
        <v>25.77</v>
      </c>
      <c r="AG2929" s="220">
        <f t="shared" si="2871"/>
        <v>99.996585293168138</v>
      </c>
      <c r="AH2929" s="221">
        <f t="shared" si="2872"/>
        <v>8.799999999915542E-4</v>
      </c>
      <c r="AI2929" s="221">
        <v>107.12494000000004</v>
      </c>
      <c r="AJ2929" s="321"/>
      <c r="AK2929" s="221">
        <f t="shared" si="2873"/>
        <v>107.12494000000004</v>
      </c>
      <c r="AL2929" s="221">
        <v>89.7</v>
      </c>
      <c r="AM2929" s="220">
        <f t="shared" si="2874"/>
        <v>83.734002558134421</v>
      </c>
      <c r="AN2929" s="221">
        <f t="shared" si="2875"/>
        <v>17.424940000000035</v>
      </c>
      <c r="AO2929" s="221">
        <v>77.066339999999968</v>
      </c>
      <c r="AP2929" s="321"/>
      <c r="AQ2929" s="221">
        <f t="shared" si="2876"/>
        <v>77.066339999999968</v>
      </c>
      <c r="AR2929" s="221">
        <v>70.971999999999994</v>
      </c>
      <c r="AS2929" s="220">
        <f t="shared" si="2877"/>
        <v>92.092085857457391</v>
      </c>
      <c r="AT2929" s="221">
        <f t="shared" si="2878"/>
        <v>6.0943399999999741</v>
      </c>
      <c r="AU2929" s="221">
        <v>0</v>
      </c>
      <c r="AV2929" s="62"/>
      <c r="AW2929" s="221">
        <f t="shared" si="2879"/>
        <v>0</v>
      </c>
      <c r="AX2929" s="221">
        <v>0</v>
      </c>
      <c r="AY2929" s="220">
        <f t="shared" si="2880"/>
        <v>0</v>
      </c>
      <c r="AZ2929" s="221">
        <f t="shared" si="2881"/>
        <v>0</v>
      </c>
      <c r="BA2929" s="221">
        <v>0</v>
      </c>
      <c r="BB2929" s="221"/>
      <c r="BC2929" s="221">
        <f t="shared" si="2889"/>
        <v>0</v>
      </c>
      <c r="BD2929" s="221">
        <v>0</v>
      </c>
      <c r="BE2929" s="220">
        <f t="shared" si="2883"/>
        <v>0</v>
      </c>
      <c r="BF2929" s="221">
        <f t="shared" si="2884"/>
        <v>0</v>
      </c>
      <c r="BG2929" s="222">
        <f t="shared" si="2859"/>
        <v>215.30216000000001</v>
      </c>
      <c r="BH2929" s="222">
        <f t="shared" si="2859"/>
        <v>7.7910000000000004</v>
      </c>
      <c r="BI2929" s="222">
        <f t="shared" si="2885"/>
        <v>223.09316000000001</v>
      </c>
      <c r="BJ2929" s="222">
        <f t="shared" si="2860"/>
        <v>197.16400000000002</v>
      </c>
      <c r="BK2929" s="223">
        <f t="shared" si="2886"/>
        <v>88.377429411103421</v>
      </c>
      <c r="BL2929" s="222">
        <f t="shared" si="2887"/>
        <v>25.929159999999996</v>
      </c>
    </row>
    <row r="2930" spans="3:64" ht="18.75" x14ac:dyDescent="0.3">
      <c r="C2930" s="393">
        <v>30</v>
      </c>
      <c r="D2930" s="394" t="s">
        <v>189</v>
      </c>
      <c r="E2930" s="252">
        <v>0</v>
      </c>
      <c r="F2930" s="365">
        <v>0</v>
      </c>
      <c r="G2930" s="252">
        <f t="shared" si="2861"/>
        <v>0</v>
      </c>
      <c r="H2930" s="252">
        <v>0</v>
      </c>
      <c r="I2930" s="254">
        <f t="shared" si="2856"/>
        <v>0</v>
      </c>
      <c r="J2930" s="62">
        <f t="shared" si="2862"/>
        <v>0</v>
      </c>
      <c r="K2930" s="252">
        <v>0</v>
      </c>
      <c r="L2930" s="57"/>
      <c r="M2930" s="252">
        <f t="shared" si="2863"/>
        <v>0</v>
      </c>
      <c r="N2930" s="252">
        <v>0</v>
      </c>
      <c r="O2930" s="254">
        <f t="shared" si="2864"/>
        <v>0</v>
      </c>
      <c r="P2930" s="252">
        <f t="shared" si="2857"/>
        <v>0</v>
      </c>
      <c r="Q2930" s="252">
        <v>0</v>
      </c>
      <c r="R2930" s="252"/>
      <c r="S2930" s="252">
        <f t="shared" si="2865"/>
        <v>0</v>
      </c>
      <c r="T2930" s="252">
        <v>0</v>
      </c>
      <c r="U2930" s="254">
        <f t="shared" si="2858"/>
        <v>0</v>
      </c>
      <c r="V2930" s="252">
        <f t="shared" si="2866"/>
        <v>0</v>
      </c>
      <c r="W2930" s="252">
        <v>0</v>
      </c>
      <c r="X2930" s="252"/>
      <c r="Y2930" s="252">
        <f t="shared" si="2867"/>
        <v>0</v>
      </c>
      <c r="Z2930" s="252">
        <v>0</v>
      </c>
      <c r="AA2930" s="254">
        <f t="shared" si="2868"/>
        <v>0</v>
      </c>
      <c r="AB2930" s="252">
        <f t="shared" si="2888"/>
        <v>0</v>
      </c>
      <c r="AC2930" s="221">
        <v>-1.0600000000522414E-3</v>
      </c>
      <c r="AD2930" s="221"/>
      <c r="AE2930" s="221">
        <f t="shared" si="2870"/>
        <v>-1.0600000000522414E-3</v>
      </c>
      <c r="AF2930" s="221">
        <v>0</v>
      </c>
      <c r="AG2930" s="220">
        <f t="shared" si="2871"/>
        <v>0</v>
      </c>
      <c r="AH2930" s="221">
        <f t="shared" si="2872"/>
        <v>-1.0600000000522414E-3</v>
      </c>
      <c r="AI2930" s="221">
        <v>-3.840000000082E-3</v>
      </c>
      <c r="AJ2930" s="495"/>
      <c r="AK2930" s="221">
        <f t="shared" si="2873"/>
        <v>-3.840000000082E-3</v>
      </c>
      <c r="AL2930" s="221">
        <v>0</v>
      </c>
      <c r="AM2930" s="220">
        <f t="shared" si="2874"/>
        <v>0</v>
      </c>
      <c r="AN2930" s="221">
        <f t="shared" si="2875"/>
        <v>-3.840000000082E-3</v>
      </c>
      <c r="AO2930" s="221">
        <v>1.5400000002045999E-3</v>
      </c>
      <c r="AP2930" s="321"/>
      <c r="AQ2930" s="221">
        <f t="shared" si="2876"/>
        <v>1.5400000002045999E-3</v>
      </c>
      <c r="AR2930" s="221">
        <v>0</v>
      </c>
      <c r="AS2930" s="220">
        <f t="shared" si="2877"/>
        <v>0</v>
      </c>
      <c r="AT2930" s="221">
        <f t="shared" si="2878"/>
        <v>1.5400000002045999E-3</v>
      </c>
      <c r="AU2930" s="221">
        <v>0</v>
      </c>
      <c r="AV2930" s="62"/>
      <c r="AW2930" s="221">
        <f t="shared" si="2879"/>
        <v>0</v>
      </c>
      <c r="AX2930" s="221">
        <v>0</v>
      </c>
      <c r="AY2930" s="220">
        <f t="shared" si="2880"/>
        <v>0</v>
      </c>
      <c r="AZ2930" s="221">
        <f t="shared" si="2881"/>
        <v>0</v>
      </c>
      <c r="BA2930" s="221">
        <v>4.0999999999371539E-3</v>
      </c>
      <c r="BB2930" s="221"/>
      <c r="BC2930" s="221">
        <f t="shared" si="2889"/>
        <v>4.0999999999371539E-3</v>
      </c>
      <c r="BD2930" s="221">
        <v>0</v>
      </c>
      <c r="BE2930" s="220">
        <f t="shared" si="2883"/>
        <v>0</v>
      </c>
      <c r="BF2930" s="221">
        <f t="shared" si="2884"/>
        <v>4.0999999999371539E-3</v>
      </c>
      <c r="BG2930" s="222">
        <f t="shared" si="2859"/>
        <v>7.4000000000751243E-4</v>
      </c>
      <c r="BH2930" s="222">
        <f t="shared" si="2859"/>
        <v>0</v>
      </c>
      <c r="BI2930" s="222">
        <f t="shared" si="2885"/>
        <v>7.4000000000751243E-4</v>
      </c>
      <c r="BJ2930" s="222">
        <f t="shared" si="2860"/>
        <v>0</v>
      </c>
      <c r="BK2930" s="223">
        <f t="shared" si="2886"/>
        <v>0</v>
      </c>
      <c r="BL2930" s="222">
        <f t="shared" si="2887"/>
        <v>7.4000000000751243E-4</v>
      </c>
    </row>
    <row r="2931" spans="3:64" ht="18.75" x14ac:dyDescent="0.3">
      <c r="C2931" s="213"/>
      <c r="D2931" s="505" t="s">
        <v>46</v>
      </c>
      <c r="E2931" s="318">
        <f>SUM(E2901:E2930)</f>
        <v>18.867039999999996</v>
      </c>
      <c r="F2931" s="318">
        <f>SUM(F2901:F2930)</f>
        <v>73.447999999999993</v>
      </c>
      <c r="G2931" s="318">
        <f>SUM(G2901:G2930)</f>
        <v>92.315039999999982</v>
      </c>
      <c r="H2931" s="318">
        <f>SUM(H2901:H2930)</f>
        <v>69.668999999999997</v>
      </c>
      <c r="I2931" s="227">
        <f t="shared" si="2856"/>
        <v>75.468742688082031</v>
      </c>
      <c r="J2931" s="318">
        <f>SUM(J2901:J2930)</f>
        <v>22.646039999999999</v>
      </c>
      <c r="K2931" s="318">
        <f>SUM(K2901:K2930)</f>
        <v>704.54400000000021</v>
      </c>
      <c r="L2931" s="316"/>
      <c r="M2931" s="318">
        <f>SUM(M2901:M2930)</f>
        <v>704.54400000000021</v>
      </c>
      <c r="N2931" s="318">
        <f>SUM(N2901:N2930)</f>
        <v>385.77199999999999</v>
      </c>
      <c r="O2931" s="254">
        <f t="shared" si="2864"/>
        <v>54.754848526138879</v>
      </c>
      <c r="P2931" s="318">
        <f>SUM(P2901:P2930)</f>
        <v>318.77200000000011</v>
      </c>
      <c r="Q2931" s="318">
        <f>SUM(Q2901:Q2930)</f>
        <v>133.71</v>
      </c>
      <c r="R2931" s="316"/>
      <c r="S2931" s="318">
        <f>SUM(S2901:S2930)</f>
        <v>133.71</v>
      </c>
      <c r="T2931" s="318">
        <f>SUM(T2901:T2930)</f>
        <v>103.86</v>
      </c>
      <c r="U2931" s="227">
        <f t="shared" si="2858"/>
        <v>77.675566524568083</v>
      </c>
      <c r="V2931" s="318">
        <f>SUM(V2901:V2930)</f>
        <v>29.850000000000012</v>
      </c>
      <c r="W2931" s="318">
        <f>SUM(W2901:W2930)</f>
        <v>21.475000000000005</v>
      </c>
      <c r="X2931" s="316"/>
      <c r="Y2931" s="318">
        <f>SUM(Y2901:Y2930)</f>
        <v>21.475000000000005</v>
      </c>
      <c r="Z2931" s="318">
        <f>SUM(Z2901:Z2930)</f>
        <v>16.484999999999999</v>
      </c>
      <c r="AA2931" s="227">
        <f t="shared" si="2868"/>
        <v>76.763678696158294</v>
      </c>
      <c r="AB2931" s="318">
        <f>SUM(AB2901:AB2930)</f>
        <v>5.9399999999999995</v>
      </c>
      <c r="AC2931" s="225">
        <f t="shared" ref="AC2931:AF2931" si="2890">SUM(AC2901:AC2930)</f>
        <v>3529.8404299999993</v>
      </c>
      <c r="AD2931" s="225">
        <f t="shared" si="2890"/>
        <v>0</v>
      </c>
      <c r="AE2931" s="221">
        <f t="shared" si="2870"/>
        <v>3529.8404299999993</v>
      </c>
      <c r="AF2931" s="225">
        <f t="shared" si="2890"/>
        <v>1939.5580000000002</v>
      </c>
      <c r="AG2931" s="220">
        <f t="shared" si="2871"/>
        <v>54.947469679245543</v>
      </c>
      <c r="AH2931" s="221">
        <f t="shared" si="2872"/>
        <v>1590.2824299999991</v>
      </c>
      <c r="AI2931" s="225">
        <f t="shared" ref="AI2931:AL2931" si="2891">SUM(AI2901:AI2930)</f>
        <v>11329.836270000002</v>
      </c>
      <c r="AJ2931" s="225">
        <f t="shared" si="2891"/>
        <v>0</v>
      </c>
      <c r="AK2931" s="225">
        <f t="shared" si="2891"/>
        <v>11329.836270000002</v>
      </c>
      <c r="AL2931" s="225">
        <f t="shared" si="2891"/>
        <v>7480.554000000001</v>
      </c>
      <c r="AM2931" s="220">
        <f t="shared" si="2874"/>
        <v>66.025261281202958</v>
      </c>
      <c r="AN2931" s="225">
        <f t="shared" ref="AN2931:AR2931" si="2892">SUM(AN2901:AN2930)</f>
        <v>3849.2822699999997</v>
      </c>
      <c r="AO2931" s="225">
        <f t="shared" si="2892"/>
        <v>9680.9313600000023</v>
      </c>
      <c r="AP2931" s="225">
        <f t="shared" si="2892"/>
        <v>0</v>
      </c>
      <c r="AQ2931" s="225">
        <f t="shared" si="2892"/>
        <v>9680.9313600000023</v>
      </c>
      <c r="AR2931" s="225">
        <f t="shared" si="2892"/>
        <v>6607.8089999999984</v>
      </c>
      <c r="AS2931" s="220">
        <f t="shared" si="2877"/>
        <v>68.255922434305916</v>
      </c>
      <c r="AT2931" s="225">
        <f t="shared" ref="AT2931:AX2931" si="2893">SUM(AT2901:AT2930)</f>
        <v>3073.1223600000012</v>
      </c>
      <c r="AU2931" s="225">
        <f t="shared" si="2893"/>
        <v>25.849999999999998</v>
      </c>
      <c r="AV2931" s="225">
        <f t="shared" si="2893"/>
        <v>0</v>
      </c>
      <c r="AW2931" s="225">
        <f t="shared" si="2893"/>
        <v>25.849999999999998</v>
      </c>
      <c r="AX2931" s="225">
        <f t="shared" si="2893"/>
        <v>0</v>
      </c>
      <c r="AY2931" s="220">
        <f t="shared" si="2880"/>
        <v>0</v>
      </c>
      <c r="AZ2931" s="225">
        <f t="shared" ref="AZ2931:BD2931" si="2894">SUM(AZ2901:AZ2930)</f>
        <v>25.849999999999998</v>
      </c>
      <c r="BA2931" s="225">
        <f t="shared" si="2894"/>
        <v>1114.7399999999996</v>
      </c>
      <c r="BB2931" s="225">
        <f t="shared" si="2894"/>
        <v>0</v>
      </c>
      <c r="BC2931" s="225">
        <f t="shared" si="2894"/>
        <v>1111.1047399999995</v>
      </c>
      <c r="BD2931" s="225">
        <f t="shared" si="2894"/>
        <v>349.15799999999996</v>
      </c>
      <c r="BE2931" s="220">
        <f t="shared" si="2883"/>
        <v>31.424400187510688</v>
      </c>
      <c r="BF2931" s="225">
        <f t="shared" ref="BF2931" si="2895">SUM(BF2901:BF2930)</f>
        <v>761.94673999999986</v>
      </c>
      <c r="BG2931" s="222">
        <f t="shared" si="2859"/>
        <v>26559.794100000003</v>
      </c>
      <c r="BH2931" s="225">
        <f t="shared" ref="BH2931:BJ2931" si="2896">SUM(BH2901:BH2930)</f>
        <v>73.447999999999993</v>
      </c>
      <c r="BI2931" s="225">
        <f t="shared" si="2896"/>
        <v>26633.242100000003</v>
      </c>
      <c r="BJ2931" s="225">
        <f t="shared" si="2896"/>
        <v>16952.865000000002</v>
      </c>
      <c r="BK2931" s="223">
        <f t="shared" si="2886"/>
        <v>63.653027807680985</v>
      </c>
      <c r="BL2931" s="225">
        <f t="shared" ref="BL2931" si="2897">SUM(BL2901:BL2930)</f>
        <v>9680.3770999999997</v>
      </c>
    </row>
    <row r="2935" spans="3:64" ht="29.25" x14ac:dyDescent="0.2">
      <c r="C2935" s="213"/>
      <c r="D2935" s="414"/>
      <c r="E2935" s="564" t="s">
        <v>398</v>
      </c>
      <c r="F2935" s="564"/>
      <c r="G2935" s="564"/>
      <c r="H2935" s="564"/>
      <c r="I2935" s="564"/>
      <c r="J2935" s="564"/>
      <c r="K2935" s="564"/>
      <c r="L2935" s="564"/>
      <c r="M2935" s="564"/>
      <c r="N2935" s="564"/>
      <c r="O2935" s="564"/>
      <c r="P2935" s="564"/>
      <c r="Q2935" s="564"/>
      <c r="R2935" s="564"/>
      <c r="S2935" s="564"/>
      <c r="T2935" s="564"/>
      <c r="U2935" s="564"/>
      <c r="V2935" s="564"/>
      <c r="W2935" s="564"/>
      <c r="X2935" s="564"/>
      <c r="Y2935" s="564"/>
      <c r="Z2935" s="564"/>
      <c r="AA2935" s="564"/>
      <c r="AB2935" s="564"/>
      <c r="AC2935" s="565" t="s">
        <v>399</v>
      </c>
      <c r="AD2935" s="565"/>
      <c r="AE2935" s="565"/>
      <c r="AF2935" s="565"/>
      <c r="AG2935" s="565"/>
      <c r="AH2935" s="565"/>
      <c r="AI2935" s="565"/>
      <c r="AJ2935" s="565"/>
      <c r="AK2935" s="565"/>
      <c r="AL2935" s="565"/>
      <c r="AM2935" s="565"/>
      <c r="AN2935" s="565"/>
      <c r="AO2935" s="565"/>
      <c r="AP2935" s="565"/>
      <c r="AQ2935" s="565"/>
      <c r="AR2935" s="565"/>
      <c r="AS2935" s="565"/>
      <c r="AT2935" s="565"/>
      <c r="AU2935" s="566" t="s">
        <v>399</v>
      </c>
      <c r="AV2935" s="567"/>
      <c r="AW2935" s="567"/>
      <c r="AX2935" s="567"/>
      <c r="AY2935" s="567"/>
      <c r="AZ2935" s="567"/>
      <c r="BA2935" s="567"/>
      <c r="BB2935" s="567"/>
      <c r="BC2935" s="567"/>
      <c r="BD2935" s="567"/>
      <c r="BE2935" s="567"/>
      <c r="BF2935" s="567"/>
      <c r="BG2935" s="568" t="s">
        <v>399</v>
      </c>
      <c r="BH2935" s="569"/>
      <c r="BI2935" s="569"/>
      <c r="BJ2935" s="569"/>
      <c r="BK2935" s="569"/>
      <c r="BL2935" s="570"/>
    </row>
    <row r="2936" spans="3:64" ht="22.5" x14ac:dyDescent="0.45">
      <c r="C2936" s="415"/>
      <c r="D2936" s="415"/>
      <c r="E2936" s="416"/>
      <c r="F2936" s="415"/>
      <c r="G2936" s="415"/>
      <c r="H2936" s="415"/>
      <c r="I2936" s="415"/>
      <c r="J2936" s="415"/>
      <c r="K2936" s="415"/>
      <c r="L2936" s="415"/>
      <c r="M2936" s="415"/>
      <c r="N2936" s="415"/>
      <c r="O2936" s="415"/>
      <c r="P2936" s="415"/>
      <c r="Q2936" s="415"/>
      <c r="R2936" s="415"/>
      <c r="S2936" s="415"/>
      <c r="T2936" s="415"/>
      <c r="U2936" s="415"/>
      <c r="V2936" s="415"/>
      <c r="W2936" s="415"/>
      <c r="X2936" s="415"/>
      <c r="Y2936" s="574" t="s">
        <v>127</v>
      </c>
      <c r="Z2936" s="574"/>
      <c r="AA2936" s="574"/>
      <c r="AB2936" s="574"/>
      <c r="AC2936" s="417"/>
      <c r="AD2936" s="417"/>
      <c r="AE2936" s="417"/>
      <c r="AF2936" s="417"/>
      <c r="AG2936" s="417"/>
      <c r="AH2936" s="417"/>
      <c r="AI2936" s="417"/>
      <c r="AJ2936" s="417"/>
      <c r="AK2936" s="417"/>
      <c r="AL2936" s="417"/>
      <c r="AM2936" s="417"/>
      <c r="AN2936" s="417"/>
      <c r="AO2936" s="417"/>
      <c r="AP2936" s="417"/>
      <c r="AQ2936" s="574" t="s">
        <v>127</v>
      </c>
      <c r="AR2936" s="574"/>
      <c r="AS2936" s="574"/>
      <c r="AT2936" s="574"/>
      <c r="AU2936" s="567"/>
      <c r="AV2936" s="567"/>
      <c r="AW2936" s="567"/>
      <c r="AX2936" s="567"/>
      <c r="AY2936" s="567"/>
      <c r="AZ2936" s="567"/>
      <c r="BA2936" s="567"/>
      <c r="BB2936" s="567"/>
      <c r="BC2936" s="567"/>
      <c r="BD2936" s="567"/>
      <c r="BE2936" s="567"/>
      <c r="BF2936" s="567"/>
      <c r="BG2936" s="571"/>
      <c r="BH2936" s="572"/>
      <c r="BI2936" s="572"/>
      <c r="BJ2936" s="572"/>
      <c r="BK2936" s="572"/>
      <c r="BL2936" s="573"/>
    </row>
    <row r="2937" spans="3:64" ht="18.75" x14ac:dyDescent="0.2">
      <c r="C2937" s="561" t="s">
        <v>125</v>
      </c>
      <c r="D2937" s="561" t="s">
        <v>3</v>
      </c>
      <c r="E2937" s="562" t="s">
        <v>52</v>
      </c>
      <c r="F2937" s="562"/>
      <c r="G2937" s="562"/>
      <c r="H2937" s="562"/>
      <c r="I2937" s="562"/>
      <c r="J2937" s="562"/>
      <c r="K2937" s="562"/>
      <c r="L2937" s="562"/>
      <c r="M2937" s="562"/>
      <c r="N2937" s="562"/>
      <c r="O2937" s="562"/>
      <c r="P2937" s="562"/>
      <c r="Q2937" s="562"/>
      <c r="R2937" s="562"/>
      <c r="S2937" s="562"/>
      <c r="T2937" s="562"/>
      <c r="U2937" s="562"/>
      <c r="V2937" s="562"/>
      <c r="W2937" s="562"/>
      <c r="X2937" s="562"/>
      <c r="Y2937" s="562"/>
      <c r="Z2937" s="562"/>
      <c r="AA2937" s="562"/>
      <c r="AB2937" s="562"/>
      <c r="AC2937" s="561"/>
      <c r="AD2937" s="561"/>
      <c r="AE2937" s="561"/>
      <c r="AF2937" s="561"/>
      <c r="AG2937" s="561"/>
      <c r="AH2937" s="561"/>
      <c r="AI2937" s="562" t="s">
        <v>52</v>
      </c>
      <c r="AJ2937" s="562"/>
      <c r="AK2937" s="562"/>
      <c r="AL2937" s="562"/>
      <c r="AM2937" s="562"/>
      <c r="AN2937" s="562"/>
      <c r="AO2937" s="562"/>
      <c r="AP2937" s="562"/>
      <c r="AQ2937" s="562"/>
      <c r="AR2937" s="562"/>
      <c r="AS2937" s="562"/>
      <c r="AT2937" s="562"/>
      <c r="AU2937" s="562" t="s">
        <v>48</v>
      </c>
      <c r="AV2937" s="562"/>
      <c r="AW2937" s="562"/>
      <c r="AX2937" s="562"/>
      <c r="AY2937" s="562"/>
      <c r="AZ2937" s="562"/>
      <c r="BA2937" s="562"/>
      <c r="BB2937" s="562"/>
      <c r="BC2937" s="562"/>
      <c r="BD2937" s="562"/>
      <c r="BE2937" s="562"/>
      <c r="BF2937" s="562"/>
      <c r="BG2937" s="418"/>
      <c r="BH2937" s="419"/>
      <c r="BI2937" s="419"/>
      <c r="BJ2937" s="419"/>
      <c r="BK2937" s="419"/>
      <c r="BL2937" s="420" t="s">
        <v>152</v>
      </c>
    </row>
    <row r="2938" spans="3:64" ht="18.75" x14ac:dyDescent="0.2">
      <c r="C2938" s="561"/>
      <c r="D2938" s="561"/>
      <c r="E2938" s="562" t="s">
        <v>5</v>
      </c>
      <c r="F2938" s="562"/>
      <c r="G2938" s="562"/>
      <c r="H2938" s="562"/>
      <c r="I2938" s="562"/>
      <c r="J2938" s="562"/>
      <c r="K2938" s="562"/>
      <c r="L2938" s="562"/>
      <c r="M2938" s="562"/>
      <c r="N2938" s="562"/>
      <c r="O2938" s="562"/>
      <c r="P2938" s="562"/>
      <c r="Q2938" s="562"/>
      <c r="R2938" s="562"/>
      <c r="S2938" s="562"/>
      <c r="T2938" s="562"/>
      <c r="U2938" s="562"/>
      <c r="V2938" s="562"/>
      <c r="W2938" s="562"/>
      <c r="X2938" s="562"/>
      <c r="Y2938" s="562"/>
      <c r="Z2938" s="562"/>
      <c r="AA2938" s="562"/>
      <c r="AB2938" s="562"/>
      <c r="AC2938" s="563"/>
      <c r="AD2938" s="563"/>
      <c r="AE2938" s="563"/>
      <c r="AF2938" s="563"/>
      <c r="AG2938" s="563"/>
      <c r="AH2938" s="563"/>
      <c r="AI2938" s="562" t="s">
        <v>47</v>
      </c>
      <c r="AJ2938" s="562"/>
      <c r="AK2938" s="562"/>
      <c r="AL2938" s="562"/>
      <c r="AM2938" s="562"/>
      <c r="AN2938" s="562"/>
      <c r="AO2938" s="562"/>
      <c r="AP2938" s="562"/>
      <c r="AQ2938" s="562"/>
      <c r="AR2938" s="562"/>
      <c r="AS2938" s="562"/>
      <c r="AT2938" s="562"/>
      <c r="AU2938" s="562" t="s">
        <v>49</v>
      </c>
      <c r="AV2938" s="562"/>
      <c r="AW2938" s="562"/>
      <c r="AX2938" s="562"/>
      <c r="AY2938" s="562"/>
      <c r="AZ2938" s="562"/>
      <c r="BA2938" s="562"/>
      <c r="BB2938" s="562"/>
      <c r="BC2938" s="562"/>
      <c r="BD2938" s="562"/>
      <c r="BE2938" s="562"/>
      <c r="BF2938" s="562"/>
      <c r="BG2938" s="554" t="s">
        <v>123</v>
      </c>
      <c r="BH2938" s="555"/>
      <c r="BI2938" s="555"/>
      <c r="BJ2938" s="555"/>
      <c r="BK2938" s="555"/>
      <c r="BL2938" s="556"/>
    </row>
    <row r="2939" spans="3:64" ht="18" x14ac:dyDescent="0.2">
      <c r="C2939" s="561"/>
      <c r="D2939" s="561"/>
      <c r="E2939" s="557" t="s">
        <v>15</v>
      </c>
      <c r="F2939" s="558"/>
      <c r="G2939" s="558"/>
      <c r="H2939" s="558"/>
      <c r="I2939" s="558"/>
      <c r="J2939" s="559"/>
      <c r="K2939" s="557" t="s">
        <v>212</v>
      </c>
      <c r="L2939" s="558"/>
      <c r="M2939" s="558"/>
      <c r="N2939" s="558"/>
      <c r="O2939" s="558"/>
      <c r="P2939" s="559"/>
      <c r="Q2939" s="557" t="s">
        <v>120</v>
      </c>
      <c r="R2939" s="558"/>
      <c r="S2939" s="558"/>
      <c r="T2939" s="558"/>
      <c r="U2939" s="558"/>
      <c r="V2939" s="559"/>
      <c r="W2939" s="560" t="s">
        <v>121</v>
      </c>
      <c r="X2939" s="560"/>
      <c r="Y2939" s="560"/>
      <c r="Z2939" s="560"/>
      <c r="AA2939" s="560"/>
      <c r="AB2939" s="560"/>
      <c r="AC2939" s="560" t="s">
        <v>150</v>
      </c>
      <c r="AD2939" s="560"/>
      <c r="AE2939" s="560"/>
      <c r="AF2939" s="560"/>
      <c r="AG2939" s="560"/>
      <c r="AH2939" s="560"/>
      <c r="AI2939" s="560" t="s">
        <v>7</v>
      </c>
      <c r="AJ2939" s="560"/>
      <c r="AK2939" s="560"/>
      <c r="AL2939" s="560"/>
      <c r="AM2939" s="560"/>
      <c r="AN2939" s="560"/>
      <c r="AO2939" s="560" t="s">
        <v>50</v>
      </c>
      <c r="AP2939" s="560"/>
      <c r="AQ2939" s="560"/>
      <c r="AR2939" s="560"/>
      <c r="AS2939" s="560"/>
      <c r="AT2939" s="560"/>
      <c r="AU2939" s="548" t="s">
        <v>7</v>
      </c>
      <c r="AV2939" s="548"/>
      <c r="AW2939" s="548"/>
      <c r="AX2939" s="548"/>
      <c r="AY2939" s="548"/>
      <c r="AZ2939" s="548"/>
      <c r="BA2939" s="548" t="s">
        <v>8</v>
      </c>
      <c r="BB2939" s="548"/>
      <c r="BC2939" s="548"/>
      <c r="BD2939" s="548"/>
      <c r="BE2939" s="548"/>
      <c r="BF2939" s="548"/>
      <c r="BG2939" s="551" t="s">
        <v>11</v>
      </c>
      <c r="BH2939" s="551" t="s">
        <v>12</v>
      </c>
      <c r="BI2939" s="551" t="s">
        <v>10</v>
      </c>
      <c r="BJ2939" s="551" t="s">
        <v>0</v>
      </c>
      <c r="BK2939" s="551" t="s">
        <v>13</v>
      </c>
      <c r="BL2939" s="551" t="s">
        <v>14</v>
      </c>
    </row>
    <row r="2940" spans="3:64" x14ac:dyDescent="0.2">
      <c r="C2940" s="561"/>
      <c r="D2940" s="561"/>
      <c r="E2940" s="549" t="s">
        <v>11</v>
      </c>
      <c r="F2940" s="549" t="s">
        <v>12</v>
      </c>
      <c r="G2940" s="549" t="s">
        <v>10</v>
      </c>
      <c r="H2940" s="549" t="s">
        <v>0</v>
      </c>
      <c r="I2940" s="549" t="s">
        <v>13</v>
      </c>
      <c r="J2940" s="549" t="s">
        <v>14</v>
      </c>
      <c r="K2940" s="549" t="s">
        <v>11</v>
      </c>
      <c r="L2940" s="549" t="s">
        <v>12</v>
      </c>
      <c r="M2940" s="549" t="s">
        <v>10</v>
      </c>
      <c r="N2940" s="549" t="s">
        <v>0</v>
      </c>
      <c r="O2940" s="549" t="s">
        <v>13</v>
      </c>
      <c r="P2940" s="549" t="s">
        <v>14</v>
      </c>
      <c r="Q2940" s="549" t="s">
        <v>11</v>
      </c>
      <c r="R2940" s="549" t="s">
        <v>12</v>
      </c>
      <c r="S2940" s="549" t="s">
        <v>10</v>
      </c>
      <c r="T2940" s="549" t="s">
        <v>0</v>
      </c>
      <c r="U2940" s="549" t="s">
        <v>13</v>
      </c>
      <c r="V2940" s="549" t="s">
        <v>14</v>
      </c>
      <c r="W2940" s="549" t="s">
        <v>11</v>
      </c>
      <c r="X2940" s="548" t="s">
        <v>12</v>
      </c>
      <c r="Y2940" s="548" t="s">
        <v>10</v>
      </c>
      <c r="Z2940" s="548" t="s">
        <v>0</v>
      </c>
      <c r="AA2940" s="548" t="s">
        <v>13</v>
      </c>
      <c r="AB2940" s="548" t="s">
        <v>14</v>
      </c>
      <c r="AC2940" s="548" t="s">
        <v>11</v>
      </c>
      <c r="AD2940" s="548" t="s">
        <v>12</v>
      </c>
      <c r="AE2940" s="548" t="s">
        <v>10</v>
      </c>
      <c r="AF2940" s="548" t="s">
        <v>0</v>
      </c>
      <c r="AG2940" s="548" t="s">
        <v>13</v>
      </c>
      <c r="AH2940" s="548" t="s">
        <v>14</v>
      </c>
      <c r="AI2940" s="548" t="s">
        <v>11</v>
      </c>
      <c r="AJ2940" s="548" t="s">
        <v>12</v>
      </c>
      <c r="AK2940" s="548" t="s">
        <v>10</v>
      </c>
      <c r="AL2940" s="548" t="s">
        <v>0</v>
      </c>
      <c r="AM2940" s="548" t="s">
        <v>13</v>
      </c>
      <c r="AN2940" s="548" t="s">
        <v>14</v>
      </c>
      <c r="AO2940" s="548" t="s">
        <v>11</v>
      </c>
      <c r="AP2940" s="548" t="s">
        <v>12</v>
      </c>
      <c r="AQ2940" s="548" t="s">
        <v>10</v>
      </c>
      <c r="AR2940" s="548" t="s">
        <v>0</v>
      </c>
      <c r="AS2940" s="548" t="s">
        <v>13</v>
      </c>
      <c r="AT2940" s="548" t="s">
        <v>14</v>
      </c>
      <c r="AU2940" s="548" t="s">
        <v>11</v>
      </c>
      <c r="AV2940" s="548" t="s">
        <v>12</v>
      </c>
      <c r="AW2940" s="548" t="s">
        <v>10</v>
      </c>
      <c r="AX2940" s="548" t="s">
        <v>0</v>
      </c>
      <c r="AY2940" s="548" t="s">
        <v>13</v>
      </c>
      <c r="AZ2940" s="548" t="s">
        <v>14</v>
      </c>
      <c r="BA2940" s="548" t="s">
        <v>11</v>
      </c>
      <c r="BB2940" s="548" t="s">
        <v>12</v>
      </c>
      <c r="BC2940" s="548" t="s">
        <v>10</v>
      </c>
      <c r="BD2940" s="548" t="s">
        <v>0</v>
      </c>
      <c r="BE2940" s="548" t="s">
        <v>13</v>
      </c>
      <c r="BF2940" s="548" t="s">
        <v>14</v>
      </c>
      <c r="BG2940" s="552"/>
      <c r="BH2940" s="552"/>
      <c r="BI2940" s="552"/>
      <c r="BJ2940" s="552"/>
      <c r="BK2940" s="552"/>
      <c r="BL2940" s="552"/>
    </row>
    <row r="2941" spans="3:64" x14ac:dyDescent="0.2">
      <c r="C2941" s="561"/>
      <c r="D2941" s="561"/>
      <c r="E2941" s="550"/>
      <c r="F2941" s="550"/>
      <c r="G2941" s="550"/>
      <c r="H2941" s="550"/>
      <c r="I2941" s="550"/>
      <c r="J2941" s="550"/>
      <c r="K2941" s="550"/>
      <c r="L2941" s="550"/>
      <c r="M2941" s="550"/>
      <c r="N2941" s="550"/>
      <c r="O2941" s="550"/>
      <c r="P2941" s="550"/>
      <c r="Q2941" s="550"/>
      <c r="R2941" s="550"/>
      <c r="S2941" s="550"/>
      <c r="T2941" s="550"/>
      <c r="U2941" s="550"/>
      <c r="V2941" s="550"/>
      <c r="W2941" s="550"/>
      <c r="X2941" s="548"/>
      <c r="Y2941" s="548"/>
      <c r="Z2941" s="548"/>
      <c r="AA2941" s="548"/>
      <c r="AB2941" s="548"/>
      <c r="AC2941" s="548"/>
      <c r="AD2941" s="548"/>
      <c r="AE2941" s="548"/>
      <c r="AF2941" s="548"/>
      <c r="AG2941" s="548"/>
      <c r="AH2941" s="548"/>
      <c r="AI2941" s="548"/>
      <c r="AJ2941" s="548"/>
      <c r="AK2941" s="548"/>
      <c r="AL2941" s="548"/>
      <c r="AM2941" s="548"/>
      <c r="AN2941" s="548"/>
      <c r="AO2941" s="548"/>
      <c r="AP2941" s="548"/>
      <c r="AQ2941" s="548"/>
      <c r="AR2941" s="548"/>
      <c r="AS2941" s="548"/>
      <c r="AT2941" s="548"/>
      <c r="AU2941" s="548"/>
      <c r="AV2941" s="548"/>
      <c r="AW2941" s="548"/>
      <c r="AX2941" s="548"/>
      <c r="AY2941" s="548"/>
      <c r="AZ2941" s="548"/>
      <c r="BA2941" s="548"/>
      <c r="BB2941" s="548"/>
      <c r="BC2941" s="548"/>
      <c r="BD2941" s="548"/>
      <c r="BE2941" s="548"/>
      <c r="BF2941" s="548"/>
      <c r="BG2941" s="553"/>
      <c r="BH2941" s="553"/>
      <c r="BI2941" s="553"/>
      <c r="BJ2941" s="553"/>
      <c r="BK2941" s="553"/>
      <c r="BL2941" s="553"/>
    </row>
    <row r="2942" spans="3:64" ht="15.75" x14ac:dyDescent="0.25">
      <c r="C2942" s="233">
        <v>1</v>
      </c>
      <c r="D2942" s="233">
        <v>2</v>
      </c>
      <c r="E2942" s="450">
        <v>3</v>
      </c>
      <c r="F2942" s="233">
        <v>4</v>
      </c>
      <c r="G2942" s="450">
        <v>5</v>
      </c>
      <c r="H2942" s="233">
        <v>6</v>
      </c>
      <c r="I2942" s="233">
        <v>7</v>
      </c>
      <c r="J2942" s="233">
        <v>8</v>
      </c>
      <c r="K2942" s="233">
        <v>9</v>
      </c>
      <c r="L2942" s="233">
        <v>10</v>
      </c>
      <c r="M2942" s="233">
        <v>11</v>
      </c>
      <c r="N2942" s="233">
        <v>12</v>
      </c>
      <c r="O2942" s="233">
        <v>13</v>
      </c>
      <c r="P2942" s="233">
        <v>14</v>
      </c>
      <c r="Q2942" s="233">
        <v>15</v>
      </c>
      <c r="R2942" s="233">
        <v>16</v>
      </c>
      <c r="S2942" s="233">
        <v>17</v>
      </c>
      <c r="T2942" s="233">
        <v>18</v>
      </c>
      <c r="U2942" s="233">
        <v>19</v>
      </c>
      <c r="V2942" s="233">
        <v>20</v>
      </c>
      <c r="W2942" s="233">
        <v>21</v>
      </c>
      <c r="X2942" s="233">
        <v>22</v>
      </c>
      <c r="Y2942" s="233">
        <v>23</v>
      </c>
      <c r="Z2942" s="233">
        <v>24</v>
      </c>
      <c r="AA2942" s="233">
        <v>25</v>
      </c>
      <c r="AB2942" s="233">
        <v>26</v>
      </c>
      <c r="AC2942" s="111">
        <v>27</v>
      </c>
      <c r="AD2942" s="111">
        <v>28</v>
      </c>
      <c r="AE2942" s="111">
        <v>29</v>
      </c>
      <c r="AF2942" s="111">
        <v>30</v>
      </c>
      <c r="AG2942" s="111">
        <v>31</v>
      </c>
      <c r="AH2942" s="111">
        <v>32</v>
      </c>
      <c r="AI2942" s="111">
        <v>33</v>
      </c>
      <c r="AJ2942" s="111">
        <v>34</v>
      </c>
      <c r="AK2942" s="111">
        <v>35</v>
      </c>
      <c r="AL2942" s="111">
        <v>36</v>
      </c>
      <c r="AM2942" s="111">
        <v>37</v>
      </c>
      <c r="AN2942" s="111">
        <v>38</v>
      </c>
      <c r="AO2942" s="111">
        <v>39</v>
      </c>
      <c r="AP2942" s="111">
        <v>40</v>
      </c>
      <c r="AQ2942" s="111">
        <v>41</v>
      </c>
      <c r="AR2942" s="111">
        <v>42</v>
      </c>
      <c r="AS2942" s="111">
        <v>43</v>
      </c>
      <c r="AT2942" s="111">
        <v>44</v>
      </c>
      <c r="AU2942" s="233">
        <v>45</v>
      </c>
      <c r="AV2942" s="233">
        <v>46</v>
      </c>
      <c r="AW2942" s="233">
        <v>47</v>
      </c>
      <c r="AX2942" s="233">
        <v>48</v>
      </c>
      <c r="AY2942" s="233">
        <v>49</v>
      </c>
      <c r="AZ2942" s="233">
        <v>50</v>
      </c>
      <c r="BA2942" s="233">
        <v>51</v>
      </c>
      <c r="BB2942" s="233">
        <v>52</v>
      </c>
      <c r="BC2942" s="233">
        <v>53</v>
      </c>
      <c r="BD2942" s="233">
        <v>54</v>
      </c>
      <c r="BE2942" s="233">
        <v>55</v>
      </c>
      <c r="BF2942" s="233">
        <v>56</v>
      </c>
      <c r="BG2942" s="233">
        <v>57</v>
      </c>
      <c r="BH2942" s="233">
        <v>58</v>
      </c>
      <c r="BI2942" s="233">
        <v>59</v>
      </c>
      <c r="BJ2942" s="233">
        <v>60</v>
      </c>
      <c r="BK2942" s="233">
        <v>61</v>
      </c>
      <c r="BL2942" s="233">
        <v>62</v>
      </c>
    </row>
    <row r="2943" spans="3:64" ht="18.75" x14ac:dyDescent="0.3">
      <c r="C2943" s="393">
        <v>1</v>
      </c>
      <c r="D2943" s="454" t="s">
        <v>16</v>
      </c>
      <c r="E2943" s="252">
        <v>10.02</v>
      </c>
      <c r="F2943" s="252"/>
      <c r="G2943" s="252">
        <f>E2943+F2943</f>
        <v>10.02</v>
      </c>
      <c r="H2943" s="449">
        <v>10.02</v>
      </c>
      <c r="I2943" s="254">
        <f t="shared" ref="I2943:I2973" si="2898">IF(H2943&lt;&gt;0,(H2943/G2943*100),0)</f>
        <v>100</v>
      </c>
      <c r="J2943" s="62">
        <f>G2943-H2943</f>
        <v>0</v>
      </c>
      <c r="K2943" s="252">
        <v>37.620000000000012</v>
      </c>
      <c r="L2943" s="57"/>
      <c r="M2943" s="252">
        <f>K2943+L2943</f>
        <v>37.620000000000012</v>
      </c>
      <c r="N2943" s="252">
        <v>37.619999999999997</v>
      </c>
      <c r="O2943" s="254">
        <f>IF(N2943&lt;&gt;0,(N2943/M2943*100),0)</f>
        <v>99.999999999999972</v>
      </c>
      <c r="P2943" s="252">
        <f t="shared" ref="P2943:P2972" si="2899">M2943-N2943</f>
        <v>0</v>
      </c>
      <c r="Q2943" s="252">
        <v>6.27</v>
      </c>
      <c r="R2943" s="252"/>
      <c r="S2943" s="252">
        <f>Q2943+R2943</f>
        <v>6.27</v>
      </c>
      <c r="T2943" s="252">
        <v>6.27</v>
      </c>
      <c r="U2943" s="254">
        <f t="shared" ref="U2943:U2973" si="2900">IF(T2943&lt;&gt;0,(T2943/S2943*100),0)</f>
        <v>100</v>
      </c>
      <c r="V2943" s="252">
        <f>S2943-T2943</f>
        <v>0</v>
      </c>
      <c r="W2943" s="252">
        <v>0.8</v>
      </c>
      <c r="X2943" s="252"/>
      <c r="Y2943" s="252">
        <f>W2943+X2943</f>
        <v>0.8</v>
      </c>
      <c r="Z2943" s="252">
        <v>0.8</v>
      </c>
      <c r="AA2943" s="254">
        <f>IF(Z2943&lt;&gt;0,(Z2943/Y2943*100),0)</f>
        <v>100</v>
      </c>
      <c r="AB2943" s="252">
        <f>Y2943-Z2943</f>
        <v>0</v>
      </c>
      <c r="AC2943" s="221">
        <v>207.47283999999993</v>
      </c>
      <c r="AD2943" s="221"/>
      <c r="AE2943" s="221">
        <f>AC2943+AD2943</f>
        <v>207.47283999999993</v>
      </c>
      <c r="AF2943" s="221">
        <v>0</v>
      </c>
      <c r="AG2943" s="220">
        <f>IF(AF2943&lt;&gt;0,(AF2943/AE2943*100),0)</f>
        <v>0</v>
      </c>
      <c r="AH2943" s="221">
        <f>AE2943-AF2943</f>
        <v>207.47283999999993</v>
      </c>
      <c r="AI2943" s="221">
        <v>384.80637999999999</v>
      </c>
      <c r="AJ2943" s="321"/>
      <c r="AK2943" s="221">
        <f>AI2943+AJ2943</f>
        <v>384.80637999999999</v>
      </c>
      <c r="AL2943" s="221">
        <v>336.05</v>
      </c>
      <c r="AM2943" s="220">
        <f>IF(AL2943&lt;&gt;0,(AL2943/AK2943*100),0)</f>
        <v>87.32963315213226</v>
      </c>
      <c r="AN2943" s="221">
        <f>AK2943-AL2943</f>
        <v>48.756379999999979</v>
      </c>
      <c r="AO2943" s="221">
        <v>363.24099999999999</v>
      </c>
      <c r="AP2943" s="321"/>
      <c r="AQ2943" s="221">
        <f>AO2943+AP2943</f>
        <v>363.24099999999999</v>
      </c>
      <c r="AR2943" s="221">
        <v>324.07600000000002</v>
      </c>
      <c r="AS2943" s="220">
        <f>IF(AR2943&lt;&gt;0,(AR2943/AQ2943*100),0)</f>
        <v>89.217902164127963</v>
      </c>
      <c r="AT2943" s="221">
        <f>AQ2943-AR2943</f>
        <v>39.164999999999964</v>
      </c>
      <c r="AU2943" s="221">
        <v>0</v>
      </c>
      <c r="AV2943" s="62"/>
      <c r="AW2943" s="221">
        <f>AU2943+AV2943</f>
        <v>0</v>
      </c>
      <c r="AX2943" s="221">
        <v>0</v>
      </c>
      <c r="AY2943" s="220">
        <f>IF(AX2943&lt;&gt;0,(AX2943/AW2943*100),0)</f>
        <v>0</v>
      </c>
      <c r="AZ2943" s="221">
        <f>AW2943-AX2943</f>
        <v>0</v>
      </c>
      <c r="BA2943" s="221">
        <v>0</v>
      </c>
      <c r="BB2943" s="221"/>
      <c r="BC2943" s="221">
        <f>BA2943+BB2943</f>
        <v>0</v>
      </c>
      <c r="BD2943" s="221">
        <v>0</v>
      </c>
      <c r="BE2943" s="220">
        <f>IF(BD2943&lt;&gt;0,(BD2943/BC2943*100),0)</f>
        <v>0</v>
      </c>
      <c r="BF2943" s="221">
        <f>BC2943-BD2943</f>
        <v>0</v>
      </c>
      <c r="BG2943" s="222">
        <f t="shared" ref="BG2943:BH2973" si="2901">E2943+K2943+Q2943+W2943+AI2943+AO2943+AU2943+BA2943+AC2943</f>
        <v>1010.2302199999999</v>
      </c>
      <c r="BH2943" s="222">
        <f t="shared" si="2901"/>
        <v>0</v>
      </c>
      <c r="BI2943" s="222">
        <f>SUM(BG2943:BH2943)</f>
        <v>1010.2302199999999</v>
      </c>
      <c r="BJ2943" s="222">
        <f t="shared" ref="BJ2943:BJ2973" si="2902">H2943+N2943+T2943+Z2943+AL2943+AR2943+AX2943+BD2943+AF2943</f>
        <v>714.83600000000001</v>
      </c>
      <c r="BK2943" s="223">
        <f>IF(BJ2943&lt;&gt;0,(BJ2943/BI2943*100),0)</f>
        <v>70.759712573239014</v>
      </c>
      <c r="BL2943" s="222">
        <f>BI2943-BJ2943</f>
        <v>295.3942199999999</v>
      </c>
    </row>
    <row r="2944" spans="3:64" ht="18.75" x14ac:dyDescent="0.3">
      <c r="C2944" s="393">
        <v>2</v>
      </c>
      <c r="D2944" s="394" t="s">
        <v>190</v>
      </c>
      <c r="E2944" s="252">
        <v>-9.9999999999766942E-4</v>
      </c>
      <c r="F2944" s="213"/>
      <c r="G2944" s="252">
        <f t="shared" ref="G2944:G2972" si="2903">E2944+F2944</f>
        <v>-9.9999999999766942E-4</v>
      </c>
      <c r="H2944" s="252">
        <v>0</v>
      </c>
      <c r="I2944" s="254">
        <f t="shared" si="2898"/>
        <v>0</v>
      </c>
      <c r="J2944" s="62">
        <f t="shared" ref="J2944:J2972" si="2904">G2944-H2944</f>
        <v>-9.9999999999766942E-4</v>
      </c>
      <c r="K2944" s="252">
        <v>26.402000000000001</v>
      </c>
      <c r="L2944" s="57"/>
      <c r="M2944" s="252">
        <f t="shared" ref="M2944:M2972" si="2905">K2944+L2944</f>
        <v>26.402000000000001</v>
      </c>
      <c r="N2944" s="252">
        <v>26.4</v>
      </c>
      <c r="O2944" s="254">
        <f t="shared" ref="O2944:O2973" si="2906">IF(N2944&lt;&gt;0,(N2944/M2944*100),0)</f>
        <v>99.992424816301778</v>
      </c>
      <c r="P2944" s="252">
        <f t="shared" si="2899"/>
        <v>2.0000000000024443E-3</v>
      </c>
      <c r="Q2944" s="252">
        <v>8.2800000000000011</v>
      </c>
      <c r="R2944" s="252"/>
      <c r="S2944" s="252">
        <f t="shared" ref="S2944:S2972" si="2907">Q2944+R2944</f>
        <v>8.2800000000000011</v>
      </c>
      <c r="T2944" s="252">
        <v>8.2799999999999994</v>
      </c>
      <c r="U2944" s="254">
        <f t="shared" si="2900"/>
        <v>99.999999999999972</v>
      </c>
      <c r="V2944" s="252">
        <f t="shared" ref="V2944:V2972" si="2908">S2944-T2944</f>
        <v>0</v>
      </c>
      <c r="W2944" s="252">
        <v>0</v>
      </c>
      <c r="X2944" s="252"/>
      <c r="Y2944" s="252">
        <f t="shared" ref="Y2944:Y2972" si="2909">W2944+X2944</f>
        <v>0</v>
      </c>
      <c r="Z2944" s="252">
        <v>0</v>
      </c>
      <c r="AA2944" s="254">
        <f t="shared" ref="AA2944:AA2973" si="2910">IF(Z2944&lt;&gt;0,(Z2944/Y2944*100),0)</f>
        <v>0</v>
      </c>
      <c r="AB2944" s="252">
        <f t="shared" ref="AB2944:AB2950" si="2911">Y2944-Z2944</f>
        <v>0</v>
      </c>
      <c r="AC2944" s="221">
        <v>125.58771999999999</v>
      </c>
      <c r="AD2944" s="221"/>
      <c r="AE2944" s="221">
        <f t="shared" ref="AE2944:AE2973" si="2912">AC2944+AD2944</f>
        <v>125.58771999999999</v>
      </c>
      <c r="AF2944" s="221">
        <v>125.58</v>
      </c>
      <c r="AG2944" s="220">
        <f t="shared" ref="AG2944:AG2973" si="2913">IF(AF2944&lt;&gt;0,(AF2944/AE2944*100),0)</f>
        <v>99.993852902178659</v>
      </c>
      <c r="AH2944" s="221">
        <f t="shared" ref="AH2944:AH2973" si="2914">AE2944-AF2944</f>
        <v>7.7199999999919555E-3</v>
      </c>
      <c r="AI2944" s="221">
        <v>521.30298000000005</v>
      </c>
      <c r="AJ2944" s="321"/>
      <c r="AK2944" s="221">
        <f t="shared" ref="AK2944:AK2972" si="2915">AI2944+AJ2944</f>
        <v>521.30298000000005</v>
      </c>
      <c r="AL2944" s="221">
        <v>521.30499999999995</v>
      </c>
      <c r="AM2944" s="220">
        <f t="shared" ref="AM2944:AM2973" si="2916">IF(AL2944&lt;&gt;0,(AL2944/AK2944*100),0)</f>
        <v>100.00038749059135</v>
      </c>
      <c r="AN2944" s="221">
        <f t="shared" ref="AN2944:AN2972" si="2917">AK2944-AL2944</f>
        <v>-2.0199999999022111E-3</v>
      </c>
      <c r="AO2944" s="221">
        <v>466.90042000000028</v>
      </c>
      <c r="AP2944" s="321"/>
      <c r="AQ2944" s="221">
        <f t="shared" ref="AQ2944:AQ2972" si="2918">AO2944+AP2944</f>
        <v>466.90042000000028</v>
      </c>
      <c r="AR2944" s="221">
        <v>466.892</v>
      </c>
      <c r="AS2944" s="220">
        <f t="shared" ref="AS2944:AS2973" si="2919">IF(AR2944&lt;&gt;0,(AR2944/AQ2944*100),0)</f>
        <v>99.998196617599902</v>
      </c>
      <c r="AT2944" s="221">
        <f t="shared" ref="AT2944:AT2972" si="2920">AQ2944-AR2944</f>
        <v>8.4200000002851993E-3</v>
      </c>
      <c r="AU2944" s="221">
        <v>0</v>
      </c>
      <c r="AV2944" s="62"/>
      <c r="AW2944" s="221">
        <f t="shared" ref="AW2944:AW2972" si="2921">AU2944+AV2944</f>
        <v>0</v>
      </c>
      <c r="AX2944" s="221">
        <v>0</v>
      </c>
      <c r="AY2944" s="220">
        <f t="shared" ref="AY2944:AY2973" si="2922">IF(AX2944&lt;&gt;0,(AX2944/AW2944*100),0)</f>
        <v>0</v>
      </c>
      <c r="AZ2944" s="221">
        <f t="shared" ref="AZ2944:AZ2972" si="2923">AW2944-AX2944</f>
        <v>0</v>
      </c>
      <c r="BA2944" s="221">
        <v>0</v>
      </c>
      <c r="BB2944" s="221"/>
      <c r="BC2944" s="221">
        <f t="shared" ref="BC2944:BC2973" si="2924">BA2944+BB2944</f>
        <v>0</v>
      </c>
      <c r="BD2944" s="221">
        <v>0</v>
      </c>
      <c r="BE2944" s="220">
        <f t="shared" ref="BE2944:BE2973" si="2925">IF(BD2944&lt;&gt;0,(BD2944/BC2944*100),0)</f>
        <v>0</v>
      </c>
      <c r="BF2944" s="221">
        <f t="shared" ref="BF2944:BF2972" si="2926">BC2944-BD2944</f>
        <v>0</v>
      </c>
      <c r="BG2944" s="222">
        <f t="shared" si="2901"/>
        <v>1148.4721200000004</v>
      </c>
      <c r="BH2944" s="222">
        <f t="shared" si="2901"/>
        <v>0</v>
      </c>
      <c r="BI2944" s="222">
        <f t="shared" ref="BI2944:BI2972" si="2927">SUM(BG2944:BH2944)</f>
        <v>1148.4721200000004</v>
      </c>
      <c r="BJ2944" s="222">
        <f t="shared" si="2902"/>
        <v>1148.4569999999999</v>
      </c>
      <c r="BK2944" s="223">
        <f t="shared" ref="BK2944:BK2973" si="2928">IF(BJ2944&lt;&gt;0,(BJ2944/BI2944*100),0)</f>
        <v>99.998683468258648</v>
      </c>
      <c r="BL2944" s="222">
        <f t="shared" ref="BL2944:BL2972" si="2929">BI2944-BJ2944</f>
        <v>1.5120000000479195E-2</v>
      </c>
    </row>
    <row r="2945" spans="3:64" ht="18.75" x14ac:dyDescent="0.3">
      <c r="C2945" s="393">
        <v>3</v>
      </c>
      <c r="D2945" s="394" t="s">
        <v>18</v>
      </c>
      <c r="E2945" s="252">
        <v>1.4019999999999992</v>
      </c>
      <c r="F2945" s="213">
        <v>14.468999999999999</v>
      </c>
      <c r="G2945" s="252">
        <f t="shared" si="2903"/>
        <v>15.870999999999999</v>
      </c>
      <c r="H2945" s="252">
        <v>1.4</v>
      </c>
      <c r="I2945" s="254">
        <f t="shared" si="2898"/>
        <v>8.8211202822758494</v>
      </c>
      <c r="J2945" s="62">
        <f t="shared" si="2904"/>
        <v>14.470999999999998</v>
      </c>
      <c r="K2945" s="252">
        <v>42.210000000000008</v>
      </c>
      <c r="L2945" s="57"/>
      <c r="M2945" s="252">
        <f t="shared" si="2905"/>
        <v>42.210000000000008</v>
      </c>
      <c r="N2945" s="252">
        <v>35.03</v>
      </c>
      <c r="O2945" s="254">
        <f t="shared" si="2906"/>
        <v>82.989812840559097</v>
      </c>
      <c r="P2945" s="252">
        <f t="shared" si="2899"/>
        <v>7.1800000000000068</v>
      </c>
      <c r="Q2945" s="252">
        <v>11.770000000000003</v>
      </c>
      <c r="R2945" s="252"/>
      <c r="S2945" s="252">
        <f t="shared" si="2907"/>
        <v>11.770000000000003</v>
      </c>
      <c r="T2945" s="252">
        <v>11.77</v>
      </c>
      <c r="U2945" s="254">
        <f t="shared" si="2900"/>
        <v>99.999999999999972</v>
      </c>
      <c r="V2945" s="252">
        <f t="shared" si="2908"/>
        <v>0</v>
      </c>
      <c r="W2945" s="252">
        <v>1.42</v>
      </c>
      <c r="X2945" s="252"/>
      <c r="Y2945" s="252">
        <f t="shared" si="2909"/>
        <v>1.42</v>
      </c>
      <c r="Z2945" s="252">
        <v>1.42</v>
      </c>
      <c r="AA2945" s="254">
        <f t="shared" si="2910"/>
        <v>100</v>
      </c>
      <c r="AB2945" s="252">
        <f t="shared" si="2911"/>
        <v>0</v>
      </c>
      <c r="AC2945" s="221">
        <v>161.60076000000001</v>
      </c>
      <c r="AD2945" s="221"/>
      <c r="AE2945" s="221">
        <f t="shared" si="2912"/>
        <v>161.60076000000001</v>
      </c>
      <c r="AF2945" s="221">
        <v>147.31100000000001</v>
      </c>
      <c r="AG2945" s="220">
        <f t="shared" si="2913"/>
        <v>91.157368319307409</v>
      </c>
      <c r="AH2945" s="221">
        <f t="shared" si="2914"/>
        <v>14.289760000000001</v>
      </c>
      <c r="AI2945" s="221">
        <v>913.05552000000046</v>
      </c>
      <c r="AJ2945" s="321"/>
      <c r="AK2945" s="221">
        <f t="shared" si="2915"/>
        <v>913.05552000000046</v>
      </c>
      <c r="AL2945" s="221">
        <v>681.23599999999999</v>
      </c>
      <c r="AM2945" s="220">
        <f t="shared" si="2916"/>
        <v>74.610577897825934</v>
      </c>
      <c r="AN2945" s="221">
        <f t="shared" si="2917"/>
        <v>231.81952000000047</v>
      </c>
      <c r="AO2945" s="221">
        <v>864.9450599999999</v>
      </c>
      <c r="AP2945" s="321"/>
      <c r="AQ2945" s="221">
        <f t="shared" si="2918"/>
        <v>864.9450599999999</v>
      </c>
      <c r="AR2945" s="221">
        <v>676.37</v>
      </c>
      <c r="AS2945" s="220">
        <f t="shared" si="2919"/>
        <v>78.198030288767711</v>
      </c>
      <c r="AT2945" s="221">
        <f t="shared" si="2920"/>
        <v>188.57505999999989</v>
      </c>
      <c r="AU2945" s="221">
        <v>0</v>
      </c>
      <c r="AV2945" s="62"/>
      <c r="AW2945" s="221">
        <f t="shared" si="2921"/>
        <v>0</v>
      </c>
      <c r="AX2945" s="221">
        <v>0</v>
      </c>
      <c r="AY2945" s="220">
        <f t="shared" si="2922"/>
        <v>0</v>
      </c>
      <c r="AZ2945" s="221">
        <f t="shared" si="2923"/>
        <v>0</v>
      </c>
      <c r="BA2945" s="221">
        <v>15.387900000000009</v>
      </c>
      <c r="BB2945" s="221"/>
      <c r="BC2945" s="221">
        <f t="shared" si="2924"/>
        <v>15.387900000000009</v>
      </c>
      <c r="BD2945" s="221">
        <v>15.388</v>
      </c>
      <c r="BE2945" s="220">
        <f t="shared" si="2925"/>
        <v>100.00064986125456</v>
      </c>
      <c r="BF2945" s="221">
        <f t="shared" si="2926"/>
        <v>-9.9999999990885158E-5</v>
      </c>
      <c r="BG2945" s="222">
        <f t="shared" si="2901"/>
        <v>2011.7912400000005</v>
      </c>
      <c r="BH2945" s="222">
        <f t="shared" si="2901"/>
        <v>14.468999999999999</v>
      </c>
      <c r="BI2945" s="222">
        <f t="shared" si="2927"/>
        <v>2026.2602400000005</v>
      </c>
      <c r="BJ2945" s="222">
        <f t="shared" si="2902"/>
        <v>1569.925</v>
      </c>
      <c r="BK2945" s="223">
        <f t="shared" si="2928"/>
        <v>77.478942191551837</v>
      </c>
      <c r="BL2945" s="222">
        <f t="shared" si="2929"/>
        <v>456.33524000000057</v>
      </c>
    </row>
    <row r="2946" spans="3:64" ht="18.75" x14ac:dyDescent="0.3">
      <c r="C2946" s="393">
        <v>4</v>
      </c>
      <c r="D2946" s="394" t="s">
        <v>19</v>
      </c>
      <c r="E2946" s="252">
        <v>-9.9999999999766942E-4</v>
      </c>
      <c r="F2946" s="213"/>
      <c r="G2946" s="252">
        <f t="shared" si="2903"/>
        <v>-9.9999999999766942E-4</v>
      </c>
      <c r="H2946" s="252">
        <v>0</v>
      </c>
      <c r="I2946" s="254">
        <f t="shared" si="2898"/>
        <v>0</v>
      </c>
      <c r="J2946" s="62">
        <f t="shared" si="2904"/>
        <v>-9.9999999999766942E-4</v>
      </c>
      <c r="K2946" s="252">
        <v>22.14</v>
      </c>
      <c r="L2946" s="57"/>
      <c r="M2946" s="252">
        <f t="shared" si="2905"/>
        <v>22.14</v>
      </c>
      <c r="N2946" s="252">
        <v>16.62</v>
      </c>
      <c r="O2946" s="254">
        <f t="shared" si="2906"/>
        <v>75.06775067750678</v>
      </c>
      <c r="P2946" s="252">
        <f t="shared" si="2899"/>
        <v>5.52</v>
      </c>
      <c r="Q2946" s="252">
        <v>7.3800000000000026</v>
      </c>
      <c r="R2946" s="252"/>
      <c r="S2946" s="252">
        <f t="shared" si="2907"/>
        <v>7.3800000000000026</v>
      </c>
      <c r="T2946" s="252">
        <v>7.33</v>
      </c>
      <c r="U2946" s="254">
        <f t="shared" si="2900"/>
        <v>99.322493224932217</v>
      </c>
      <c r="V2946" s="252">
        <f t="shared" si="2908"/>
        <v>5.0000000000002487E-2</v>
      </c>
      <c r="W2946" s="252">
        <v>1.1999999999999995</v>
      </c>
      <c r="X2946" s="252"/>
      <c r="Y2946" s="252">
        <f t="shared" si="2909"/>
        <v>1.1999999999999995</v>
      </c>
      <c r="Z2946" s="252">
        <v>1.2</v>
      </c>
      <c r="AA2946" s="254">
        <f t="shared" si="2910"/>
        <v>100.00000000000004</v>
      </c>
      <c r="AB2946" s="252">
        <f t="shared" si="2911"/>
        <v>0</v>
      </c>
      <c r="AC2946" s="221">
        <v>158.54476000000003</v>
      </c>
      <c r="AD2946" s="221"/>
      <c r="AE2946" s="221">
        <f t="shared" si="2912"/>
        <v>158.54476000000003</v>
      </c>
      <c r="AF2946" s="221">
        <v>135.58000000000001</v>
      </c>
      <c r="AG2946" s="220">
        <f t="shared" si="2913"/>
        <v>85.515282876583242</v>
      </c>
      <c r="AH2946" s="221">
        <f t="shared" si="2914"/>
        <v>22.964760000000012</v>
      </c>
      <c r="AI2946" s="221">
        <v>639.97121999999979</v>
      </c>
      <c r="AJ2946" s="321"/>
      <c r="AK2946" s="221">
        <f t="shared" si="2915"/>
        <v>639.97121999999979</v>
      </c>
      <c r="AL2946" s="221">
        <v>289.06</v>
      </c>
      <c r="AM2946" s="220">
        <f t="shared" si="2916"/>
        <v>45.167656133036751</v>
      </c>
      <c r="AN2946" s="221">
        <f t="shared" si="2917"/>
        <v>350.91121999999979</v>
      </c>
      <c r="AO2946" s="221">
        <v>450.63144000000034</v>
      </c>
      <c r="AP2946" s="321"/>
      <c r="AQ2946" s="221">
        <f t="shared" si="2918"/>
        <v>450.63144000000034</v>
      </c>
      <c r="AR2946" s="221">
        <v>430.51900000000001</v>
      </c>
      <c r="AS2946" s="220">
        <f t="shared" si="2919"/>
        <v>95.536831606778179</v>
      </c>
      <c r="AT2946" s="221">
        <f t="shared" si="2920"/>
        <v>20.112440000000333</v>
      </c>
      <c r="AU2946" s="221">
        <v>0</v>
      </c>
      <c r="AV2946" s="62"/>
      <c r="AW2946" s="221">
        <f t="shared" si="2921"/>
        <v>0</v>
      </c>
      <c r="AX2946" s="221">
        <v>0</v>
      </c>
      <c r="AY2946" s="220">
        <f t="shared" si="2922"/>
        <v>0</v>
      </c>
      <c r="AZ2946" s="221">
        <f t="shared" si="2923"/>
        <v>0</v>
      </c>
      <c r="BA2946" s="221">
        <v>0</v>
      </c>
      <c r="BB2946" s="221"/>
      <c r="BC2946" s="221">
        <f t="shared" si="2924"/>
        <v>0</v>
      </c>
      <c r="BD2946" s="221">
        <v>0</v>
      </c>
      <c r="BE2946" s="220">
        <f t="shared" si="2925"/>
        <v>0</v>
      </c>
      <c r="BF2946" s="221">
        <f t="shared" si="2926"/>
        <v>0</v>
      </c>
      <c r="BG2946" s="222">
        <f t="shared" si="2901"/>
        <v>1279.8664200000001</v>
      </c>
      <c r="BH2946" s="222">
        <f t="shared" si="2901"/>
        <v>0</v>
      </c>
      <c r="BI2946" s="222">
        <f t="shared" si="2927"/>
        <v>1279.8664200000001</v>
      </c>
      <c r="BJ2946" s="222">
        <f t="shared" si="2902"/>
        <v>880.30900000000008</v>
      </c>
      <c r="BK2946" s="223">
        <f t="shared" si="2928"/>
        <v>68.781318600420818</v>
      </c>
      <c r="BL2946" s="222">
        <f t="shared" si="2929"/>
        <v>399.55741999999998</v>
      </c>
    </row>
    <row r="2947" spans="3:64" ht="18.75" x14ac:dyDescent="0.3">
      <c r="C2947" s="393">
        <v>5</v>
      </c>
      <c r="D2947" s="394" t="s">
        <v>20</v>
      </c>
      <c r="E2947" s="252">
        <v>0</v>
      </c>
      <c r="F2947" s="213"/>
      <c r="G2947" s="252">
        <f t="shared" si="2903"/>
        <v>0</v>
      </c>
      <c r="H2947" s="252">
        <v>0</v>
      </c>
      <c r="I2947" s="254">
        <f t="shared" si="2898"/>
        <v>0</v>
      </c>
      <c r="J2947" s="62">
        <f t="shared" si="2904"/>
        <v>0</v>
      </c>
      <c r="K2947" s="252">
        <v>17.280000000000005</v>
      </c>
      <c r="L2947" s="57"/>
      <c r="M2947" s="252">
        <f t="shared" si="2905"/>
        <v>17.280000000000005</v>
      </c>
      <c r="N2947" s="252">
        <v>17.28</v>
      </c>
      <c r="O2947" s="254">
        <f t="shared" si="2906"/>
        <v>99.999999999999972</v>
      </c>
      <c r="P2947" s="252">
        <f t="shared" si="2899"/>
        <v>0</v>
      </c>
      <c r="Q2947" s="252">
        <v>5.8000000000000016</v>
      </c>
      <c r="R2947" s="252"/>
      <c r="S2947" s="252">
        <f t="shared" si="2907"/>
        <v>5.8000000000000016</v>
      </c>
      <c r="T2947" s="252">
        <v>5.8</v>
      </c>
      <c r="U2947" s="254">
        <f t="shared" si="2900"/>
        <v>99.999999999999972</v>
      </c>
      <c r="V2947" s="252">
        <f t="shared" si="2908"/>
        <v>0</v>
      </c>
      <c r="W2947" s="252">
        <v>0.69999999999999973</v>
      </c>
      <c r="X2947" s="252"/>
      <c r="Y2947" s="252">
        <f t="shared" si="2909"/>
        <v>0.69999999999999973</v>
      </c>
      <c r="Z2947" s="252">
        <v>0.7</v>
      </c>
      <c r="AA2947" s="254">
        <f t="shared" si="2910"/>
        <v>100.00000000000003</v>
      </c>
      <c r="AB2947" s="252">
        <f t="shared" si="2911"/>
        <v>0</v>
      </c>
      <c r="AC2947" s="221">
        <v>128.262</v>
      </c>
      <c r="AD2947" s="221"/>
      <c r="AE2947" s="221">
        <f t="shared" si="2912"/>
        <v>128.262</v>
      </c>
      <c r="AF2947" s="221">
        <v>128.26499999999999</v>
      </c>
      <c r="AG2947" s="220">
        <f t="shared" si="2913"/>
        <v>100.00233896243624</v>
      </c>
      <c r="AH2947" s="221">
        <f t="shared" si="2914"/>
        <v>-2.9999999999859028E-3</v>
      </c>
      <c r="AI2947" s="221">
        <v>450.83868000000007</v>
      </c>
      <c r="AJ2947" s="321"/>
      <c r="AK2947" s="221">
        <f t="shared" si="2915"/>
        <v>450.83868000000007</v>
      </c>
      <c r="AL2947" s="221">
        <v>450.84</v>
      </c>
      <c r="AM2947" s="220">
        <f t="shared" si="2916"/>
        <v>100.00029278765521</v>
      </c>
      <c r="AN2947" s="221">
        <f t="shared" si="2917"/>
        <v>-1.3199999999073952E-3</v>
      </c>
      <c r="AO2947" s="221">
        <v>427.04499999999996</v>
      </c>
      <c r="AP2947" s="321"/>
      <c r="AQ2947" s="221">
        <f t="shared" si="2918"/>
        <v>427.04499999999996</v>
      </c>
      <c r="AR2947" s="221">
        <v>427.05</v>
      </c>
      <c r="AS2947" s="220">
        <f t="shared" si="2919"/>
        <v>100.00117083679707</v>
      </c>
      <c r="AT2947" s="221">
        <f t="shared" si="2920"/>
        <v>-5.0000000000522959E-3</v>
      </c>
      <c r="AU2947" s="221">
        <v>0</v>
      </c>
      <c r="AV2947" s="62"/>
      <c r="AW2947" s="221">
        <f t="shared" si="2921"/>
        <v>0</v>
      </c>
      <c r="AX2947" s="221">
        <v>0</v>
      </c>
      <c r="AY2947" s="220">
        <f t="shared" si="2922"/>
        <v>0</v>
      </c>
      <c r="AZ2947" s="221">
        <f t="shared" si="2923"/>
        <v>0</v>
      </c>
      <c r="BA2947" s="221">
        <v>0</v>
      </c>
      <c r="BB2947" s="221"/>
      <c r="BC2947" s="221">
        <f t="shared" si="2924"/>
        <v>0</v>
      </c>
      <c r="BD2947" s="221">
        <v>0</v>
      </c>
      <c r="BE2947" s="220">
        <f t="shared" si="2925"/>
        <v>0</v>
      </c>
      <c r="BF2947" s="221">
        <f t="shared" si="2926"/>
        <v>0</v>
      </c>
      <c r="BG2947" s="222">
        <f t="shared" si="2901"/>
        <v>1029.9256800000001</v>
      </c>
      <c r="BH2947" s="222">
        <f t="shared" si="2901"/>
        <v>0</v>
      </c>
      <c r="BI2947" s="222">
        <f t="shared" si="2927"/>
        <v>1029.9256800000001</v>
      </c>
      <c r="BJ2947" s="222">
        <f t="shared" si="2902"/>
        <v>1029.9349999999999</v>
      </c>
      <c r="BK2947" s="223">
        <f t="shared" si="2928"/>
        <v>100.00090491966371</v>
      </c>
      <c r="BL2947" s="222">
        <f t="shared" si="2929"/>
        <v>-9.3199999998887506E-3</v>
      </c>
    </row>
    <row r="2948" spans="3:64" ht="18.75" x14ac:dyDescent="0.3">
      <c r="C2948" s="393">
        <v>6</v>
      </c>
      <c r="D2948" s="456" t="s">
        <v>21</v>
      </c>
      <c r="E2948" s="252">
        <v>0</v>
      </c>
      <c r="F2948" s="213">
        <v>3.33</v>
      </c>
      <c r="G2948" s="252">
        <f t="shared" si="2903"/>
        <v>3.33</v>
      </c>
      <c r="H2948" s="252">
        <v>3.33</v>
      </c>
      <c r="I2948" s="254">
        <f t="shared" si="2898"/>
        <v>100</v>
      </c>
      <c r="J2948" s="62">
        <f t="shared" si="2904"/>
        <v>0</v>
      </c>
      <c r="K2948" s="252">
        <v>11.350000000000005</v>
      </c>
      <c r="L2948" s="57"/>
      <c r="M2948" s="252">
        <f t="shared" si="2905"/>
        <v>11.350000000000005</v>
      </c>
      <c r="N2948" s="252">
        <v>0</v>
      </c>
      <c r="O2948" s="254">
        <f t="shared" si="2906"/>
        <v>0</v>
      </c>
      <c r="P2948" s="252">
        <f t="shared" si="2899"/>
        <v>11.350000000000005</v>
      </c>
      <c r="Q2948" s="252">
        <v>5.2399999999999984</v>
      </c>
      <c r="R2948" s="252"/>
      <c r="S2948" s="252">
        <f t="shared" si="2907"/>
        <v>5.2399999999999984</v>
      </c>
      <c r="T2948" s="252">
        <v>0.3</v>
      </c>
      <c r="U2948" s="254">
        <f t="shared" si="2900"/>
        <v>5.7251908396946574</v>
      </c>
      <c r="V2948" s="252">
        <f t="shared" si="2908"/>
        <v>4.9399999999999986</v>
      </c>
      <c r="W2948" s="252">
        <v>7.9999999999999849E-2</v>
      </c>
      <c r="X2948" s="252"/>
      <c r="Y2948" s="252">
        <f t="shared" si="2909"/>
        <v>7.9999999999999849E-2</v>
      </c>
      <c r="Z2948" s="252">
        <v>0.08</v>
      </c>
      <c r="AA2948" s="254">
        <f t="shared" si="2910"/>
        <v>100.0000000000002</v>
      </c>
      <c r="AB2948" s="252">
        <f t="shared" si="2911"/>
        <v>-1.5265566588595902E-16</v>
      </c>
      <c r="AC2948" s="221">
        <v>6.9469399999999837</v>
      </c>
      <c r="AD2948" s="221"/>
      <c r="AE2948" s="221">
        <f t="shared" si="2912"/>
        <v>6.9469399999999837</v>
      </c>
      <c r="AF2948" s="221">
        <v>6.5</v>
      </c>
      <c r="AG2948" s="220">
        <f t="shared" si="2913"/>
        <v>93.566375987125483</v>
      </c>
      <c r="AH2948" s="221">
        <f t="shared" si="2914"/>
        <v>0.44693999999998368</v>
      </c>
      <c r="AI2948" s="221">
        <v>12.041800000000023</v>
      </c>
      <c r="AJ2948" s="321"/>
      <c r="AK2948" s="221">
        <f t="shared" si="2915"/>
        <v>12.041800000000023</v>
      </c>
      <c r="AL2948" s="221">
        <v>7.7</v>
      </c>
      <c r="AM2948" s="220">
        <f t="shared" si="2916"/>
        <v>63.943928648540791</v>
      </c>
      <c r="AN2948" s="221">
        <f t="shared" si="2917"/>
        <v>4.3418000000000232</v>
      </c>
      <c r="AO2948" s="221">
        <v>99.634140000000031</v>
      </c>
      <c r="AP2948" s="321"/>
      <c r="AQ2948" s="221">
        <f t="shared" si="2918"/>
        <v>99.634140000000031</v>
      </c>
      <c r="AR2948" s="221">
        <v>29.75</v>
      </c>
      <c r="AS2948" s="220">
        <f t="shared" si="2919"/>
        <v>29.85924302653688</v>
      </c>
      <c r="AT2948" s="221">
        <f t="shared" si="2920"/>
        <v>69.884140000000031</v>
      </c>
      <c r="AU2948" s="221">
        <v>0</v>
      </c>
      <c r="AV2948" s="62"/>
      <c r="AW2948" s="221">
        <f t="shared" si="2921"/>
        <v>0</v>
      </c>
      <c r="AX2948" s="221">
        <v>0</v>
      </c>
      <c r="AY2948" s="220">
        <f t="shared" si="2922"/>
        <v>0</v>
      </c>
      <c r="AZ2948" s="221">
        <f t="shared" si="2923"/>
        <v>0</v>
      </c>
      <c r="BA2948" s="221">
        <v>0</v>
      </c>
      <c r="BB2948" s="221"/>
      <c r="BC2948" s="221">
        <f t="shared" si="2924"/>
        <v>0</v>
      </c>
      <c r="BD2948" s="221">
        <v>0</v>
      </c>
      <c r="BE2948" s="220">
        <f t="shared" si="2925"/>
        <v>0</v>
      </c>
      <c r="BF2948" s="221">
        <f t="shared" si="2926"/>
        <v>0</v>
      </c>
      <c r="BG2948" s="222">
        <f t="shared" si="2901"/>
        <v>135.29288000000003</v>
      </c>
      <c r="BH2948" s="222">
        <f t="shared" si="2901"/>
        <v>3.33</v>
      </c>
      <c r="BI2948" s="222">
        <f t="shared" si="2927"/>
        <v>138.62288000000004</v>
      </c>
      <c r="BJ2948" s="222">
        <f t="shared" si="2902"/>
        <v>47.66</v>
      </c>
      <c r="BK2948" s="223">
        <f t="shared" si="2928"/>
        <v>34.381048785020177</v>
      </c>
      <c r="BL2948" s="222">
        <f t="shared" si="2929"/>
        <v>90.962880000000041</v>
      </c>
    </row>
    <row r="2949" spans="3:64" ht="18.75" x14ac:dyDescent="0.3">
      <c r="C2949" s="393">
        <v>7</v>
      </c>
      <c r="D2949" s="394" t="s">
        <v>22</v>
      </c>
      <c r="E2949" s="252">
        <v>0</v>
      </c>
      <c r="F2949" s="213">
        <v>3.34</v>
      </c>
      <c r="G2949" s="252">
        <f t="shared" si="2903"/>
        <v>3.34</v>
      </c>
      <c r="H2949" s="252">
        <v>3.34</v>
      </c>
      <c r="I2949" s="254">
        <f t="shared" si="2898"/>
        <v>100</v>
      </c>
      <c r="J2949" s="62">
        <f t="shared" si="2904"/>
        <v>0</v>
      </c>
      <c r="K2949" s="252">
        <v>25.419999999999987</v>
      </c>
      <c r="L2949" s="57"/>
      <c r="M2949" s="252">
        <f t="shared" si="2905"/>
        <v>25.419999999999987</v>
      </c>
      <c r="N2949" s="252">
        <v>18.47</v>
      </c>
      <c r="O2949" s="254">
        <f t="shared" si="2906"/>
        <v>72.659323367427248</v>
      </c>
      <c r="P2949" s="252">
        <f t="shared" si="2899"/>
        <v>6.9499999999999886</v>
      </c>
      <c r="Q2949" s="252">
        <v>3.9799999999999969</v>
      </c>
      <c r="R2949" s="252"/>
      <c r="S2949" s="252">
        <f t="shared" si="2907"/>
        <v>3.9799999999999969</v>
      </c>
      <c r="T2949" s="252">
        <v>2.95</v>
      </c>
      <c r="U2949" s="254">
        <f t="shared" si="2900"/>
        <v>74.120603015075432</v>
      </c>
      <c r="V2949" s="252">
        <f t="shared" si="2908"/>
        <v>1.0299999999999967</v>
      </c>
      <c r="W2949" s="252">
        <v>0.44999999999999929</v>
      </c>
      <c r="X2949" s="252"/>
      <c r="Y2949" s="252">
        <f t="shared" si="2909"/>
        <v>0.44999999999999929</v>
      </c>
      <c r="Z2949" s="252">
        <v>0.33</v>
      </c>
      <c r="AA2949" s="254">
        <f t="shared" si="2910"/>
        <v>73.333333333333456</v>
      </c>
      <c r="AB2949" s="252">
        <f t="shared" si="2911"/>
        <v>0.11999999999999927</v>
      </c>
      <c r="AC2949" s="221">
        <v>43.044719999999984</v>
      </c>
      <c r="AD2949" s="221"/>
      <c r="AE2949" s="221">
        <f t="shared" si="2912"/>
        <v>43.044719999999984</v>
      </c>
      <c r="AF2949" s="221">
        <v>41.77</v>
      </c>
      <c r="AG2949" s="220">
        <f t="shared" si="2913"/>
        <v>97.038614724407594</v>
      </c>
      <c r="AH2949" s="221">
        <f t="shared" si="2914"/>
        <v>1.2747199999999808</v>
      </c>
      <c r="AI2949" s="221">
        <v>223.24484000000007</v>
      </c>
      <c r="AJ2949" s="321"/>
      <c r="AK2949" s="221">
        <f t="shared" si="2915"/>
        <v>223.24484000000007</v>
      </c>
      <c r="AL2949" s="221">
        <v>207.7</v>
      </c>
      <c r="AM2949" s="220">
        <f t="shared" si="2916"/>
        <v>93.036864816225943</v>
      </c>
      <c r="AN2949" s="221">
        <f t="shared" si="2917"/>
        <v>15.544840000000079</v>
      </c>
      <c r="AO2949" s="221">
        <v>155.41365999999994</v>
      </c>
      <c r="AP2949" s="321"/>
      <c r="AQ2949" s="221">
        <f t="shared" si="2918"/>
        <v>155.41365999999994</v>
      </c>
      <c r="AR2949" s="221">
        <v>147.5</v>
      </c>
      <c r="AS2949" s="220">
        <f t="shared" si="2919"/>
        <v>94.90800229529377</v>
      </c>
      <c r="AT2949" s="221">
        <f t="shared" si="2920"/>
        <v>7.9136599999999362</v>
      </c>
      <c r="AU2949" s="221">
        <v>0</v>
      </c>
      <c r="AV2949" s="62"/>
      <c r="AW2949" s="221">
        <f t="shared" si="2921"/>
        <v>0</v>
      </c>
      <c r="AX2949" s="221">
        <v>0</v>
      </c>
      <c r="AY2949" s="220">
        <f t="shared" si="2922"/>
        <v>0</v>
      </c>
      <c r="AZ2949" s="221">
        <f t="shared" si="2923"/>
        <v>0</v>
      </c>
      <c r="BA2949" s="221">
        <v>0</v>
      </c>
      <c r="BB2949" s="221"/>
      <c r="BC2949" s="221">
        <f t="shared" si="2924"/>
        <v>0</v>
      </c>
      <c r="BD2949" s="221">
        <v>0</v>
      </c>
      <c r="BE2949" s="220">
        <f t="shared" si="2925"/>
        <v>0</v>
      </c>
      <c r="BF2949" s="221">
        <f t="shared" si="2926"/>
        <v>0</v>
      </c>
      <c r="BG2949" s="222">
        <f t="shared" si="2901"/>
        <v>451.55322000000001</v>
      </c>
      <c r="BH2949" s="222">
        <f t="shared" si="2901"/>
        <v>3.34</v>
      </c>
      <c r="BI2949" s="222">
        <f t="shared" si="2927"/>
        <v>454.89321999999999</v>
      </c>
      <c r="BJ2949" s="222">
        <f t="shared" si="2902"/>
        <v>422.05999999999995</v>
      </c>
      <c r="BK2949" s="223">
        <f t="shared" si="2928"/>
        <v>92.782213812727292</v>
      </c>
      <c r="BL2949" s="222">
        <f t="shared" si="2929"/>
        <v>32.83322000000004</v>
      </c>
    </row>
    <row r="2950" spans="3:64" ht="18.75" x14ac:dyDescent="0.3">
      <c r="C2950" s="393">
        <v>8</v>
      </c>
      <c r="D2950" s="394" t="s">
        <v>23</v>
      </c>
      <c r="E2950" s="252">
        <v>0</v>
      </c>
      <c r="F2950" s="213"/>
      <c r="G2950" s="252">
        <f t="shared" si="2903"/>
        <v>0</v>
      </c>
      <c r="H2950" s="252">
        <v>0</v>
      </c>
      <c r="I2950" s="254">
        <f t="shared" si="2898"/>
        <v>0</v>
      </c>
      <c r="J2950" s="62">
        <f t="shared" si="2904"/>
        <v>0</v>
      </c>
      <c r="K2950" s="252">
        <v>5.4000000000000039</v>
      </c>
      <c r="L2950" s="57"/>
      <c r="M2950" s="252">
        <f t="shared" si="2905"/>
        <v>5.4000000000000039</v>
      </c>
      <c r="N2950" s="252">
        <v>2.88</v>
      </c>
      <c r="O2950" s="254">
        <f t="shared" si="2906"/>
        <v>53.333333333333286</v>
      </c>
      <c r="P2950" s="252">
        <f t="shared" si="2899"/>
        <v>2.520000000000004</v>
      </c>
      <c r="Q2950" s="252">
        <v>1.7999999999999998</v>
      </c>
      <c r="R2950" s="252"/>
      <c r="S2950" s="252">
        <f t="shared" si="2907"/>
        <v>1.7999999999999998</v>
      </c>
      <c r="T2950" s="252">
        <v>1.58</v>
      </c>
      <c r="U2950" s="254">
        <f t="shared" si="2900"/>
        <v>87.777777777777786</v>
      </c>
      <c r="V2950" s="252">
        <f t="shared" si="2908"/>
        <v>0.21999999999999975</v>
      </c>
      <c r="W2950" s="252">
        <v>0.29999999999999982</v>
      </c>
      <c r="X2950" s="252"/>
      <c r="Y2950" s="252">
        <f t="shared" si="2909"/>
        <v>0.29999999999999982</v>
      </c>
      <c r="Z2950" s="252">
        <v>0.3</v>
      </c>
      <c r="AA2950" s="254">
        <f t="shared" si="2910"/>
        <v>100.00000000000004</v>
      </c>
      <c r="AB2950" s="252">
        <f t="shared" si="2911"/>
        <v>0</v>
      </c>
      <c r="AC2950" s="221">
        <v>2.06036000000001</v>
      </c>
      <c r="AD2950" s="221"/>
      <c r="AE2950" s="221">
        <f t="shared" si="2912"/>
        <v>2.06036000000001</v>
      </c>
      <c r="AF2950" s="221">
        <v>2.06</v>
      </c>
      <c r="AG2950" s="220">
        <f t="shared" si="2913"/>
        <v>99.982527325321314</v>
      </c>
      <c r="AH2950" s="221">
        <f t="shared" si="2914"/>
        <v>3.6000000000990795E-4</v>
      </c>
      <c r="AI2950" s="221">
        <v>110.39052000000004</v>
      </c>
      <c r="AJ2950" s="321"/>
      <c r="AK2950" s="221">
        <f t="shared" si="2915"/>
        <v>110.39052000000004</v>
      </c>
      <c r="AL2950" s="221">
        <v>97.98</v>
      </c>
      <c r="AM2950" s="220">
        <f t="shared" si="2916"/>
        <v>88.757621578374639</v>
      </c>
      <c r="AN2950" s="221">
        <f t="shared" si="2917"/>
        <v>12.410520000000034</v>
      </c>
      <c r="AO2950" s="221">
        <v>101.67990000000006</v>
      </c>
      <c r="AP2950" s="321"/>
      <c r="AQ2950" s="221">
        <f t="shared" si="2918"/>
        <v>101.67990000000006</v>
      </c>
      <c r="AR2950" s="221">
        <v>87.766999999999996</v>
      </c>
      <c r="AS2950" s="220">
        <f t="shared" si="2919"/>
        <v>86.316961366012308</v>
      </c>
      <c r="AT2950" s="221">
        <f t="shared" si="2920"/>
        <v>13.912900000000064</v>
      </c>
      <c r="AU2950" s="221">
        <v>0</v>
      </c>
      <c r="AV2950" s="62"/>
      <c r="AW2950" s="221">
        <f t="shared" si="2921"/>
        <v>0</v>
      </c>
      <c r="AX2950" s="221">
        <v>0</v>
      </c>
      <c r="AY2950" s="220">
        <f t="shared" si="2922"/>
        <v>0</v>
      </c>
      <c r="AZ2950" s="221">
        <f t="shared" si="2923"/>
        <v>0</v>
      </c>
      <c r="BA2950" s="221">
        <v>0</v>
      </c>
      <c r="BB2950" s="221"/>
      <c r="BC2950" s="221">
        <f t="shared" si="2924"/>
        <v>0</v>
      </c>
      <c r="BD2950" s="221">
        <v>0</v>
      </c>
      <c r="BE2950" s="220">
        <f t="shared" si="2925"/>
        <v>0</v>
      </c>
      <c r="BF2950" s="221">
        <f t="shared" si="2926"/>
        <v>0</v>
      </c>
      <c r="BG2950" s="222">
        <f t="shared" si="2901"/>
        <v>221.6307800000001</v>
      </c>
      <c r="BH2950" s="222">
        <f t="shared" si="2901"/>
        <v>0</v>
      </c>
      <c r="BI2950" s="222">
        <f t="shared" si="2927"/>
        <v>221.6307800000001</v>
      </c>
      <c r="BJ2950" s="222">
        <f t="shared" si="2902"/>
        <v>192.56700000000001</v>
      </c>
      <c r="BK2950" s="223">
        <f t="shared" si="2928"/>
        <v>86.886397277490033</v>
      </c>
      <c r="BL2950" s="222">
        <f t="shared" si="2929"/>
        <v>29.063780000000094</v>
      </c>
    </row>
    <row r="2951" spans="3:64" ht="18.75" x14ac:dyDescent="0.3">
      <c r="C2951" s="393">
        <v>9</v>
      </c>
      <c r="D2951" s="394" t="s">
        <v>24</v>
      </c>
      <c r="E2951" s="252">
        <v>0.17611999999999883</v>
      </c>
      <c r="F2951" s="252"/>
      <c r="G2951" s="252">
        <f t="shared" si="2903"/>
        <v>0.17611999999999883</v>
      </c>
      <c r="H2951" s="252">
        <v>0</v>
      </c>
      <c r="I2951" s="254">
        <f t="shared" si="2898"/>
        <v>0</v>
      </c>
      <c r="J2951" s="62">
        <f t="shared" si="2904"/>
        <v>0.17611999999999883</v>
      </c>
      <c r="K2951" s="252">
        <v>29.360000000000007</v>
      </c>
      <c r="L2951" s="57"/>
      <c r="M2951" s="252">
        <f t="shared" si="2905"/>
        <v>29.360000000000007</v>
      </c>
      <c r="N2951" s="252">
        <v>15.65</v>
      </c>
      <c r="O2951" s="254">
        <f t="shared" si="2906"/>
        <v>53.303814713896443</v>
      </c>
      <c r="P2951" s="408">
        <f t="shared" si="2899"/>
        <v>13.710000000000006</v>
      </c>
      <c r="Q2951" s="252">
        <v>9.07</v>
      </c>
      <c r="R2951" s="252"/>
      <c r="S2951" s="252">
        <f t="shared" si="2907"/>
        <v>9.07</v>
      </c>
      <c r="T2951" s="252">
        <v>6.84</v>
      </c>
      <c r="U2951" s="254">
        <f t="shared" si="2900"/>
        <v>75.41345093715546</v>
      </c>
      <c r="V2951" s="252">
        <f t="shared" si="2908"/>
        <v>2.2300000000000004</v>
      </c>
      <c r="W2951" s="252">
        <v>1.350000000000001</v>
      </c>
      <c r="X2951" s="252"/>
      <c r="Y2951" s="252">
        <f t="shared" si="2909"/>
        <v>1.350000000000001</v>
      </c>
      <c r="Z2951" s="252">
        <v>1.2</v>
      </c>
      <c r="AA2951" s="254">
        <f t="shared" si="2910"/>
        <v>88.888888888888815</v>
      </c>
      <c r="AB2951" s="252">
        <v>1.1000000000000001</v>
      </c>
      <c r="AC2951" s="221">
        <v>220.73183999999998</v>
      </c>
      <c r="AD2951" s="221"/>
      <c r="AE2951" s="221">
        <f t="shared" si="2912"/>
        <v>220.73183999999998</v>
      </c>
      <c r="AF2951" s="221">
        <v>174.917</v>
      </c>
      <c r="AG2951" s="220">
        <f t="shared" si="2913"/>
        <v>79.244118111822942</v>
      </c>
      <c r="AH2951" s="221">
        <f t="shared" si="2914"/>
        <v>45.814839999999975</v>
      </c>
      <c r="AI2951" s="221">
        <v>701.28738000000033</v>
      </c>
      <c r="AJ2951" s="321"/>
      <c r="AK2951" s="221">
        <f t="shared" si="2915"/>
        <v>701.28738000000033</v>
      </c>
      <c r="AL2951" s="221">
        <v>464.7</v>
      </c>
      <c r="AM2951" s="220">
        <f t="shared" si="2916"/>
        <v>66.263847497155837</v>
      </c>
      <c r="AN2951" s="221">
        <f t="shared" si="2917"/>
        <v>236.58738000000034</v>
      </c>
      <c r="AO2951" s="221">
        <v>618.90350000000012</v>
      </c>
      <c r="AP2951" s="321"/>
      <c r="AQ2951" s="221">
        <f t="shared" si="2918"/>
        <v>618.90350000000012</v>
      </c>
      <c r="AR2951" s="221">
        <v>514.22</v>
      </c>
      <c r="AS2951" s="220">
        <f t="shared" si="2919"/>
        <v>83.085650670904258</v>
      </c>
      <c r="AT2951" s="221">
        <f t="shared" si="2920"/>
        <v>104.68350000000009</v>
      </c>
      <c r="AU2951" s="221">
        <v>0</v>
      </c>
      <c r="AV2951" s="62"/>
      <c r="AW2951" s="221">
        <f t="shared" si="2921"/>
        <v>0</v>
      </c>
      <c r="AX2951" s="221">
        <v>0</v>
      </c>
      <c r="AY2951" s="220">
        <f t="shared" si="2922"/>
        <v>0</v>
      </c>
      <c r="AZ2951" s="221">
        <f t="shared" si="2923"/>
        <v>0</v>
      </c>
      <c r="BA2951" s="221">
        <v>0</v>
      </c>
      <c r="BB2951" s="221"/>
      <c r="BC2951" s="221">
        <f t="shared" si="2924"/>
        <v>0</v>
      </c>
      <c r="BD2951" s="221">
        <v>0</v>
      </c>
      <c r="BE2951" s="220">
        <f t="shared" si="2925"/>
        <v>0</v>
      </c>
      <c r="BF2951" s="221">
        <f t="shared" si="2926"/>
        <v>0</v>
      </c>
      <c r="BG2951" s="222">
        <f t="shared" si="2901"/>
        <v>1580.8788400000003</v>
      </c>
      <c r="BH2951" s="222">
        <f t="shared" si="2901"/>
        <v>0</v>
      </c>
      <c r="BI2951" s="222">
        <f t="shared" si="2927"/>
        <v>1580.8788400000003</v>
      </c>
      <c r="BJ2951" s="222">
        <f t="shared" si="2902"/>
        <v>1177.527</v>
      </c>
      <c r="BK2951" s="223">
        <f t="shared" si="2928"/>
        <v>74.485594354593289</v>
      </c>
      <c r="BL2951" s="222">
        <f t="shared" si="2929"/>
        <v>403.35184000000027</v>
      </c>
    </row>
    <row r="2952" spans="3:64" ht="18.75" x14ac:dyDescent="0.3">
      <c r="C2952" s="393">
        <v>10</v>
      </c>
      <c r="D2952" s="394" t="s">
        <v>25</v>
      </c>
      <c r="E2952" s="252">
        <v>0</v>
      </c>
      <c r="F2952" s="252"/>
      <c r="G2952" s="252">
        <f t="shared" si="2903"/>
        <v>0</v>
      </c>
      <c r="H2952" s="453">
        <v>0</v>
      </c>
      <c r="I2952" s="254">
        <f t="shared" si="2898"/>
        <v>0</v>
      </c>
      <c r="J2952" s="62">
        <f t="shared" si="2904"/>
        <v>0</v>
      </c>
      <c r="K2952" s="252">
        <v>3.3699999999999903</v>
      </c>
      <c r="L2952" s="57"/>
      <c r="M2952" s="252">
        <f t="shared" si="2905"/>
        <v>3.3699999999999903</v>
      </c>
      <c r="N2952" s="252">
        <v>3.37</v>
      </c>
      <c r="O2952" s="254">
        <f t="shared" si="2906"/>
        <v>100.00000000000028</v>
      </c>
      <c r="P2952" s="252">
        <f t="shared" si="2899"/>
        <v>-9.7699626167013776E-15</v>
      </c>
      <c r="Q2952" s="252">
        <v>1.6500000000000021</v>
      </c>
      <c r="R2952" s="252"/>
      <c r="S2952" s="252">
        <f t="shared" si="2907"/>
        <v>1.6500000000000021</v>
      </c>
      <c r="T2952" s="252">
        <v>1.59</v>
      </c>
      <c r="U2952" s="254">
        <f t="shared" si="2900"/>
        <v>96.363636363636246</v>
      </c>
      <c r="V2952" s="252">
        <f t="shared" si="2908"/>
        <v>6.0000000000002052E-2</v>
      </c>
      <c r="W2952" s="252">
        <v>0</v>
      </c>
      <c r="X2952" s="252"/>
      <c r="Y2952" s="252">
        <f t="shared" si="2909"/>
        <v>0</v>
      </c>
      <c r="Z2952" s="252">
        <v>0</v>
      </c>
      <c r="AA2952" s="254">
        <f t="shared" si="2910"/>
        <v>0</v>
      </c>
      <c r="AB2952" s="252">
        <f t="shared" ref="AB2952:AB2972" si="2930">Y2952-Z2952</f>
        <v>0</v>
      </c>
      <c r="AC2952" s="221">
        <v>21.448000000000008</v>
      </c>
      <c r="AD2952" s="221"/>
      <c r="AE2952" s="221">
        <f t="shared" si="2912"/>
        <v>21.448000000000008</v>
      </c>
      <c r="AF2952" s="444">
        <v>19.170000000000002</v>
      </c>
      <c r="AG2952" s="220">
        <f t="shared" si="2913"/>
        <v>89.378963073480023</v>
      </c>
      <c r="AH2952" s="221">
        <f t="shared" si="2914"/>
        <v>2.2780000000000058</v>
      </c>
      <c r="AI2952" s="221">
        <v>71.737339999999904</v>
      </c>
      <c r="AJ2952" s="321"/>
      <c r="AK2952" s="221">
        <f t="shared" si="2915"/>
        <v>71.737339999999904</v>
      </c>
      <c r="AL2952" s="466">
        <v>64.28</v>
      </c>
      <c r="AM2952" s="220">
        <f t="shared" si="2916"/>
        <v>89.604660557528462</v>
      </c>
      <c r="AN2952" s="221">
        <f t="shared" si="2917"/>
        <v>7.4573399999999026</v>
      </c>
      <c r="AO2952" s="221">
        <v>74.111160000000154</v>
      </c>
      <c r="AP2952" s="321"/>
      <c r="AQ2952" s="221">
        <f t="shared" si="2918"/>
        <v>74.111160000000154</v>
      </c>
      <c r="AR2952" s="221">
        <v>68.28</v>
      </c>
      <c r="AS2952" s="220">
        <f t="shared" si="2919"/>
        <v>92.131873256335297</v>
      </c>
      <c r="AT2952" s="221">
        <f t="shared" si="2920"/>
        <v>5.8311600000001533</v>
      </c>
      <c r="AU2952" s="221">
        <v>1.7763568394002505E-15</v>
      </c>
      <c r="AV2952" s="62"/>
      <c r="AW2952" s="221">
        <f t="shared" si="2921"/>
        <v>1.7763568394002505E-15</v>
      </c>
      <c r="AX2952" s="221">
        <v>0</v>
      </c>
      <c r="AY2952" s="220">
        <f t="shared" si="2922"/>
        <v>0</v>
      </c>
      <c r="AZ2952" s="221">
        <f t="shared" si="2923"/>
        <v>1.7763568394002505E-15</v>
      </c>
      <c r="BA2952" s="221">
        <v>53.82777999999999</v>
      </c>
      <c r="BB2952" s="221"/>
      <c r="BC2952" s="221">
        <f t="shared" si="2924"/>
        <v>53.82777999999999</v>
      </c>
      <c r="BD2952" s="221">
        <v>43.75</v>
      </c>
      <c r="BE2952" s="220">
        <f t="shared" si="2925"/>
        <v>81.277734285159084</v>
      </c>
      <c r="BF2952" s="221">
        <f t="shared" si="2926"/>
        <v>10.07777999999999</v>
      </c>
      <c r="BG2952" s="222">
        <f t="shared" si="2901"/>
        <v>226.14428000000004</v>
      </c>
      <c r="BH2952" s="222">
        <f t="shared" si="2901"/>
        <v>0</v>
      </c>
      <c r="BI2952" s="222">
        <f t="shared" si="2927"/>
        <v>226.14428000000004</v>
      </c>
      <c r="BJ2952" s="222">
        <f t="shared" si="2902"/>
        <v>200.44</v>
      </c>
      <c r="BK2952" s="223">
        <f t="shared" si="2928"/>
        <v>88.633681117205327</v>
      </c>
      <c r="BL2952" s="222">
        <f t="shared" si="2929"/>
        <v>25.70428000000004</v>
      </c>
    </row>
    <row r="2953" spans="3:64" ht="18.75" x14ac:dyDescent="0.3">
      <c r="C2953" s="393">
        <v>11</v>
      </c>
      <c r="D2953" s="394" t="s">
        <v>26</v>
      </c>
      <c r="E2953" s="252">
        <v>-4.3599999999983652E-3</v>
      </c>
      <c r="F2953" s="252"/>
      <c r="G2953" s="252">
        <f t="shared" si="2903"/>
        <v>-4.3599999999983652E-3</v>
      </c>
      <c r="H2953" s="252">
        <v>0</v>
      </c>
      <c r="I2953" s="254">
        <f t="shared" si="2898"/>
        <v>0</v>
      </c>
      <c r="J2953" s="62">
        <f t="shared" si="2904"/>
        <v>-4.3599999999983652E-3</v>
      </c>
      <c r="K2953" s="252">
        <v>5.8799999999999955</v>
      </c>
      <c r="L2953" s="67"/>
      <c r="M2953" s="252">
        <f t="shared" si="2905"/>
        <v>5.8799999999999955</v>
      </c>
      <c r="N2953" s="252">
        <v>5.88</v>
      </c>
      <c r="O2953" s="254">
        <f t="shared" si="2906"/>
        <v>100.00000000000007</v>
      </c>
      <c r="P2953" s="252">
        <f t="shared" si="2899"/>
        <v>0</v>
      </c>
      <c r="Q2953" s="252">
        <v>2.490000000000002</v>
      </c>
      <c r="R2953" s="252"/>
      <c r="S2953" s="252">
        <f t="shared" si="2907"/>
        <v>2.490000000000002</v>
      </c>
      <c r="T2953" s="252">
        <v>2.4900000000000002</v>
      </c>
      <c r="U2953" s="254">
        <f t="shared" si="2900"/>
        <v>99.999999999999929</v>
      </c>
      <c r="V2953" s="252">
        <f t="shared" si="2908"/>
        <v>0</v>
      </c>
      <c r="W2953" s="252">
        <v>2.1900000000000022</v>
      </c>
      <c r="X2953" s="252"/>
      <c r="Y2953" s="252">
        <f t="shared" si="2909"/>
        <v>2.1900000000000022</v>
      </c>
      <c r="Z2953" s="252">
        <v>2.19</v>
      </c>
      <c r="AA2953" s="254">
        <f t="shared" si="2910"/>
        <v>99.999999999999901</v>
      </c>
      <c r="AB2953" s="252">
        <f t="shared" si="2930"/>
        <v>0</v>
      </c>
      <c r="AC2953" s="221">
        <v>24.714560000000006</v>
      </c>
      <c r="AD2953" s="221"/>
      <c r="AE2953" s="221">
        <f t="shared" si="2912"/>
        <v>24.714560000000006</v>
      </c>
      <c r="AF2953" s="221">
        <v>23.12</v>
      </c>
      <c r="AG2953" s="220">
        <f t="shared" si="2913"/>
        <v>93.548094726347529</v>
      </c>
      <c r="AH2953" s="221">
        <f t="shared" si="2914"/>
        <v>1.5945600000000049</v>
      </c>
      <c r="AI2953" s="221">
        <v>662.52209999999968</v>
      </c>
      <c r="AJ2953" s="321"/>
      <c r="AK2953" s="221">
        <f t="shared" si="2915"/>
        <v>662.52209999999968</v>
      </c>
      <c r="AL2953" s="221">
        <v>640.04</v>
      </c>
      <c r="AM2953" s="220">
        <f t="shared" si="2916"/>
        <v>96.606588670777967</v>
      </c>
      <c r="AN2953" s="221">
        <f t="shared" si="2917"/>
        <v>22.482099999999718</v>
      </c>
      <c r="AO2953" s="221">
        <v>125.0453200000004</v>
      </c>
      <c r="AP2953" s="321"/>
      <c r="AQ2953" s="221">
        <f t="shared" si="2918"/>
        <v>125.0453200000004</v>
      </c>
      <c r="AR2953" s="221">
        <v>125.22</v>
      </c>
      <c r="AS2953" s="220">
        <f t="shared" si="2919"/>
        <v>100.1396933527777</v>
      </c>
      <c r="AT2953" s="221">
        <f t="shared" si="2920"/>
        <v>-0.17467999999959716</v>
      </c>
      <c r="AU2953" s="221">
        <v>0</v>
      </c>
      <c r="AV2953" s="62"/>
      <c r="AW2953" s="221">
        <f t="shared" si="2921"/>
        <v>0</v>
      </c>
      <c r="AX2953" s="221">
        <v>0</v>
      </c>
      <c r="AY2953" s="220">
        <f t="shared" si="2922"/>
        <v>0</v>
      </c>
      <c r="AZ2953" s="221">
        <f t="shared" si="2923"/>
        <v>0</v>
      </c>
      <c r="BA2953" s="221">
        <v>17.935259999999996</v>
      </c>
      <c r="BB2953" s="221"/>
      <c r="BC2953" s="221">
        <f t="shared" si="2924"/>
        <v>17.935259999999996</v>
      </c>
      <c r="BD2953" s="221">
        <v>16.3</v>
      </c>
      <c r="BE2953" s="220">
        <f t="shared" si="2925"/>
        <v>90.882429359819724</v>
      </c>
      <c r="BF2953" s="221">
        <f t="shared" si="2926"/>
        <v>1.6352599999999953</v>
      </c>
      <c r="BG2953" s="222">
        <f t="shared" si="2901"/>
        <v>840.7728800000001</v>
      </c>
      <c r="BH2953" s="222">
        <f t="shared" si="2901"/>
        <v>0</v>
      </c>
      <c r="BI2953" s="222">
        <f t="shared" si="2927"/>
        <v>840.7728800000001</v>
      </c>
      <c r="BJ2953" s="222">
        <f t="shared" si="2902"/>
        <v>815.2399999999999</v>
      </c>
      <c r="BK2953" s="223">
        <f t="shared" si="2928"/>
        <v>96.963165605436728</v>
      </c>
      <c r="BL2953" s="222">
        <f t="shared" si="2929"/>
        <v>25.532880000000205</v>
      </c>
    </row>
    <row r="2954" spans="3:64" ht="18.75" x14ac:dyDescent="0.3">
      <c r="C2954" s="393">
        <v>12</v>
      </c>
      <c r="D2954" s="394" t="s">
        <v>27</v>
      </c>
      <c r="E2954" s="252">
        <v>0</v>
      </c>
      <c r="F2954" s="213"/>
      <c r="G2954" s="252">
        <f t="shared" si="2903"/>
        <v>0</v>
      </c>
      <c r="H2954" s="451">
        <v>0</v>
      </c>
      <c r="I2954" s="254">
        <f t="shared" si="2898"/>
        <v>0</v>
      </c>
      <c r="J2954" s="62">
        <f t="shared" si="2904"/>
        <v>0</v>
      </c>
      <c r="K2954" s="252">
        <v>21.790000000000013</v>
      </c>
      <c r="L2954" s="57"/>
      <c r="M2954" s="252">
        <f t="shared" si="2905"/>
        <v>21.790000000000013</v>
      </c>
      <c r="N2954" s="252">
        <v>16.93</v>
      </c>
      <c r="O2954" s="254">
        <f t="shared" si="2906"/>
        <v>77.696190913262924</v>
      </c>
      <c r="P2954" s="252">
        <f t="shared" si="2899"/>
        <v>4.8600000000000136</v>
      </c>
      <c r="Q2954" s="252">
        <v>4.9500000000000011</v>
      </c>
      <c r="R2954" s="252"/>
      <c r="S2954" s="252">
        <f t="shared" si="2907"/>
        <v>4.9500000000000011</v>
      </c>
      <c r="T2954" s="252">
        <v>4.95</v>
      </c>
      <c r="U2954" s="254">
        <f t="shared" si="2900"/>
        <v>99.999999999999972</v>
      </c>
      <c r="V2954" s="252">
        <f t="shared" si="2908"/>
        <v>0</v>
      </c>
      <c r="W2954" s="252">
        <v>0</v>
      </c>
      <c r="X2954" s="252"/>
      <c r="Y2954" s="252">
        <f t="shared" si="2909"/>
        <v>0</v>
      </c>
      <c r="Z2954" s="252">
        <v>0</v>
      </c>
      <c r="AA2954" s="254">
        <f t="shared" si="2910"/>
        <v>0</v>
      </c>
      <c r="AB2954" s="252">
        <f t="shared" si="2930"/>
        <v>0</v>
      </c>
      <c r="AC2954" s="221">
        <v>116.94184</v>
      </c>
      <c r="AD2954" s="221"/>
      <c r="AE2954" s="221">
        <f t="shared" si="2912"/>
        <v>116.94184</v>
      </c>
      <c r="AF2954" s="221">
        <v>77.66</v>
      </c>
      <c r="AG2954" s="220">
        <f t="shared" si="2913"/>
        <v>66.409079932383477</v>
      </c>
      <c r="AH2954" s="221">
        <f t="shared" si="2914"/>
        <v>39.281840000000003</v>
      </c>
      <c r="AI2954" s="221">
        <v>499.64585999999997</v>
      </c>
      <c r="AJ2954" s="321"/>
      <c r="AK2954" s="221">
        <f t="shared" si="2915"/>
        <v>499.64585999999997</v>
      </c>
      <c r="AL2954" s="221">
        <v>464.04</v>
      </c>
      <c r="AM2954" s="220">
        <f t="shared" si="2916"/>
        <v>92.873780641352667</v>
      </c>
      <c r="AN2954" s="221">
        <f t="shared" si="2917"/>
        <v>35.60585999999995</v>
      </c>
      <c r="AO2954" s="221">
        <v>501.80797999999993</v>
      </c>
      <c r="AP2954" s="321"/>
      <c r="AQ2954" s="221">
        <f t="shared" si="2918"/>
        <v>501.80797999999993</v>
      </c>
      <c r="AR2954" s="221">
        <v>433.61</v>
      </c>
      <c r="AS2954" s="220">
        <f t="shared" si="2919"/>
        <v>86.409546536107314</v>
      </c>
      <c r="AT2954" s="221">
        <f t="shared" si="2920"/>
        <v>68.197979999999916</v>
      </c>
      <c r="AU2954" s="221">
        <v>0</v>
      </c>
      <c r="AV2954" s="62"/>
      <c r="AW2954" s="221">
        <f t="shared" si="2921"/>
        <v>0</v>
      </c>
      <c r="AX2954" s="221">
        <v>0</v>
      </c>
      <c r="AY2954" s="220">
        <f t="shared" si="2922"/>
        <v>0</v>
      </c>
      <c r="AZ2954" s="221">
        <f t="shared" si="2923"/>
        <v>0</v>
      </c>
      <c r="BA2954" s="221">
        <v>0</v>
      </c>
      <c r="BB2954" s="221"/>
      <c r="BC2954" s="221">
        <f t="shared" si="2924"/>
        <v>0</v>
      </c>
      <c r="BD2954" s="221">
        <v>0</v>
      </c>
      <c r="BE2954" s="220">
        <f t="shared" si="2925"/>
        <v>0</v>
      </c>
      <c r="BF2954" s="221">
        <f t="shared" si="2926"/>
        <v>0</v>
      </c>
      <c r="BG2954" s="222">
        <f t="shared" si="2901"/>
        <v>1145.1356799999999</v>
      </c>
      <c r="BH2954" s="222">
        <f t="shared" si="2901"/>
        <v>0</v>
      </c>
      <c r="BI2954" s="222">
        <f t="shared" si="2927"/>
        <v>1145.1356799999999</v>
      </c>
      <c r="BJ2954" s="222">
        <f t="shared" si="2902"/>
        <v>997.18999999999994</v>
      </c>
      <c r="BK2954" s="223">
        <f t="shared" si="2928"/>
        <v>87.080510843920266</v>
      </c>
      <c r="BL2954" s="222">
        <f t="shared" si="2929"/>
        <v>147.94567999999992</v>
      </c>
    </row>
    <row r="2955" spans="3:64" ht="18.75" x14ac:dyDescent="0.3">
      <c r="C2955" s="393">
        <v>13</v>
      </c>
      <c r="D2955" s="394" t="s">
        <v>28</v>
      </c>
      <c r="E2955" s="252">
        <v>0</v>
      </c>
      <c r="F2955" s="252"/>
      <c r="G2955" s="252">
        <f t="shared" si="2903"/>
        <v>0</v>
      </c>
      <c r="H2955" s="252">
        <v>0</v>
      </c>
      <c r="I2955" s="254">
        <f t="shared" si="2898"/>
        <v>0</v>
      </c>
      <c r="J2955" s="62">
        <f t="shared" si="2904"/>
        <v>0</v>
      </c>
      <c r="K2955" s="252">
        <v>23.579999999999977</v>
      </c>
      <c r="L2955" s="57"/>
      <c r="M2955" s="252">
        <f t="shared" si="2905"/>
        <v>23.579999999999977</v>
      </c>
      <c r="N2955" s="252">
        <v>23.58</v>
      </c>
      <c r="O2955" s="254">
        <f t="shared" si="2906"/>
        <v>100.00000000000009</v>
      </c>
      <c r="P2955" s="252">
        <f t="shared" si="2899"/>
        <v>0</v>
      </c>
      <c r="Q2955" s="252">
        <v>0</v>
      </c>
      <c r="R2955" s="252"/>
      <c r="S2955" s="252">
        <f t="shared" si="2907"/>
        <v>0</v>
      </c>
      <c r="T2955" s="252">
        <v>0</v>
      </c>
      <c r="U2955" s="254">
        <f t="shared" si="2900"/>
        <v>0</v>
      </c>
      <c r="V2955" s="252">
        <f t="shared" si="2908"/>
        <v>0</v>
      </c>
      <c r="W2955" s="252">
        <v>1</v>
      </c>
      <c r="X2955" s="252"/>
      <c r="Y2955" s="252">
        <f t="shared" si="2909"/>
        <v>1</v>
      </c>
      <c r="Z2955" s="252">
        <v>1</v>
      </c>
      <c r="AA2955" s="254">
        <f t="shared" si="2910"/>
        <v>100</v>
      </c>
      <c r="AB2955" s="252">
        <f t="shared" si="2930"/>
        <v>0</v>
      </c>
      <c r="AC2955" s="221">
        <v>274.37660000000005</v>
      </c>
      <c r="AD2955" s="221"/>
      <c r="AE2955" s="221">
        <f t="shared" si="2912"/>
        <v>274.37660000000005</v>
      </c>
      <c r="AF2955" s="221">
        <v>199.23</v>
      </c>
      <c r="AG2955" s="220">
        <f t="shared" si="2913"/>
        <v>72.611877251923076</v>
      </c>
      <c r="AH2955" s="221">
        <f t="shared" si="2914"/>
        <v>75.146600000000063</v>
      </c>
      <c r="AI2955" s="221">
        <v>529.26462000000015</v>
      </c>
      <c r="AJ2955" s="321"/>
      <c r="AK2955" s="221">
        <f t="shared" si="2915"/>
        <v>529.26462000000015</v>
      </c>
      <c r="AL2955" s="221">
        <v>529.26900000000001</v>
      </c>
      <c r="AM2955" s="220">
        <f t="shared" si="2916"/>
        <v>100.00082756334628</v>
      </c>
      <c r="AN2955" s="221">
        <f t="shared" si="2917"/>
        <v>-4.3799999998554995E-3</v>
      </c>
      <c r="AO2955" s="221">
        <v>408.66787999999997</v>
      </c>
      <c r="AP2955" s="221"/>
      <c r="AQ2955" s="221">
        <f t="shared" si="2918"/>
        <v>408.66787999999997</v>
      </c>
      <c r="AR2955" s="221">
        <v>393.73</v>
      </c>
      <c r="AS2955" s="220">
        <f t="shared" si="2919"/>
        <v>96.344738421820679</v>
      </c>
      <c r="AT2955" s="221">
        <f t="shared" si="2920"/>
        <v>14.93787999999995</v>
      </c>
      <c r="AU2955" s="221">
        <v>0</v>
      </c>
      <c r="AV2955" s="62"/>
      <c r="AW2955" s="221">
        <f t="shared" si="2921"/>
        <v>0</v>
      </c>
      <c r="AX2955" s="221">
        <v>0</v>
      </c>
      <c r="AY2955" s="220">
        <f t="shared" si="2922"/>
        <v>0</v>
      </c>
      <c r="AZ2955" s="221" t="s">
        <v>401</v>
      </c>
      <c r="BA2955" s="221">
        <v>0</v>
      </c>
      <c r="BB2955" s="221"/>
      <c r="BC2955" s="221">
        <f t="shared" si="2924"/>
        <v>0</v>
      </c>
      <c r="BD2955" s="221">
        <v>0</v>
      </c>
      <c r="BE2955" s="220">
        <f t="shared" si="2925"/>
        <v>0</v>
      </c>
      <c r="BF2955" s="221">
        <f t="shared" si="2926"/>
        <v>0</v>
      </c>
      <c r="BG2955" s="222">
        <f t="shared" si="2901"/>
        <v>1236.8891000000001</v>
      </c>
      <c r="BH2955" s="222">
        <f t="shared" si="2901"/>
        <v>0</v>
      </c>
      <c r="BI2955" s="222">
        <f t="shared" si="2927"/>
        <v>1236.8891000000001</v>
      </c>
      <c r="BJ2955" s="222">
        <f t="shared" si="2902"/>
        <v>1146.809</v>
      </c>
      <c r="BK2955" s="223">
        <f t="shared" si="2928"/>
        <v>92.717204800333349</v>
      </c>
      <c r="BL2955" s="222">
        <f t="shared" si="2929"/>
        <v>90.08010000000013</v>
      </c>
    </row>
    <row r="2956" spans="3:64" ht="18.75" x14ac:dyDescent="0.3">
      <c r="C2956" s="393">
        <v>14</v>
      </c>
      <c r="D2956" s="394" t="s">
        <v>29</v>
      </c>
      <c r="E2956" s="252">
        <v>3.8699999999999992</v>
      </c>
      <c r="F2956" s="252">
        <v>4.45</v>
      </c>
      <c r="G2956" s="252">
        <f t="shared" si="2903"/>
        <v>8.32</v>
      </c>
      <c r="H2956" s="252">
        <v>3.2549999999999999</v>
      </c>
      <c r="I2956" s="254">
        <f t="shared" si="2898"/>
        <v>39.122596153846153</v>
      </c>
      <c r="J2956" s="62">
        <f t="shared" si="2904"/>
        <v>5.0650000000000004</v>
      </c>
      <c r="K2956" s="252">
        <v>11.11</v>
      </c>
      <c r="L2956" s="57"/>
      <c r="M2956" s="252">
        <f t="shared" si="2905"/>
        <v>11.11</v>
      </c>
      <c r="N2956" s="252">
        <v>10.8</v>
      </c>
      <c r="O2956" s="254">
        <f t="shared" si="2906"/>
        <v>97.20972097209723</v>
      </c>
      <c r="P2956" s="252">
        <f t="shared" si="2899"/>
        <v>0.30999999999999872</v>
      </c>
      <c r="Q2956" s="252">
        <v>6.7399999999999984</v>
      </c>
      <c r="R2956" s="252"/>
      <c r="S2956" s="252">
        <f t="shared" si="2907"/>
        <v>6.7399999999999984</v>
      </c>
      <c r="T2956" s="252">
        <v>2.06</v>
      </c>
      <c r="U2956" s="254">
        <f t="shared" si="2900"/>
        <v>30.563798219584577</v>
      </c>
      <c r="V2956" s="252">
        <f t="shared" si="2908"/>
        <v>4.6799999999999979</v>
      </c>
      <c r="W2956" s="252">
        <v>1.0499999999999998</v>
      </c>
      <c r="X2956" s="252"/>
      <c r="Y2956" s="252">
        <f t="shared" si="2909"/>
        <v>1.0499999999999998</v>
      </c>
      <c r="Z2956" s="252">
        <v>0.45</v>
      </c>
      <c r="AA2956" s="254">
        <f t="shared" si="2910"/>
        <v>42.857142857142868</v>
      </c>
      <c r="AB2956" s="252">
        <f t="shared" si="2930"/>
        <v>0.59999999999999987</v>
      </c>
      <c r="AC2956" s="221">
        <v>97.336900000000043</v>
      </c>
      <c r="AD2956" s="221"/>
      <c r="AE2956" s="221">
        <f t="shared" si="2912"/>
        <v>97.336900000000043</v>
      </c>
      <c r="AF2956" s="221">
        <v>95.23</v>
      </c>
      <c r="AG2956" s="220">
        <f t="shared" si="2913"/>
        <v>97.835456029522177</v>
      </c>
      <c r="AH2956" s="221">
        <f t="shared" si="2914"/>
        <v>2.1069000000000386</v>
      </c>
      <c r="AI2956" s="221">
        <v>470.05324000000007</v>
      </c>
      <c r="AJ2956" s="321"/>
      <c r="AK2956" s="221">
        <f t="shared" si="2915"/>
        <v>470.05324000000007</v>
      </c>
      <c r="AL2956" s="221">
        <v>47.707999999999998</v>
      </c>
      <c r="AM2956" s="220">
        <f t="shared" si="2916"/>
        <v>10.149488598355367</v>
      </c>
      <c r="AN2956" s="221">
        <f t="shared" si="2917"/>
        <v>422.3452400000001</v>
      </c>
      <c r="AO2956" s="221">
        <v>316.22892000000002</v>
      </c>
      <c r="AP2956" s="321"/>
      <c r="AQ2956" s="221">
        <f t="shared" si="2918"/>
        <v>316.22892000000002</v>
      </c>
      <c r="AR2956" s="221">
        <v>177.25</v>
      </c>
      <c r="AS2956" s="220">
        <f t="shared" si="2919"/>
        <v>56.051166983715461</v>
      </c>
      <c r="AT2956" s="221">
        <f t="shared" si="2920"/>
        <v>138.97892000000002</v>
      </c>
      <c r="AU2956" s="221">
        <v>0</v>
      </c>
      <c r="AV2956" s="62"/>
      <c r="AW2956" s="221">
        <f t="shared" si="2921"/>
        <v>0</v>
      </c>
      <c r="AX2956" s="221">
        <v>0</v>
      </c>
      <c r="AY2956" s="220">
        <f t="shared" si="2922"/>
        <v>0</v>
      </c>
      <c r="AZ2956" s="221">
        <f t="shared" si="2923"/>
        <v>0</v>
      </c>
      <c r="BA2956" s="221">
        <v>0</v>
      </c>
      <c r="BB2956" s="221"/>
      <c r="BC2956" s="221">
        <f t="shared" si="2924"/>
        <v>0</v>
      </c>
      <c r="BD2956" s="221">
        <v>0</v>
      </c>
      <c r="BE2956" s="220">
        <f t="shared" si="2925"/>
        <v>0</v>
      </c>
      <c r="BF2956" s="221">
        <f t="shared" si="2926"/>
        <v>0</v>
      </c>
      <c r="BG2956" s="222">
        <f t="shared" si="2901"/>
        <v>906.38906000000009</v>
      </c>
      <c r="BH2956" s="222">
        <f t="shared" si="2901"/>
        <v>4.45</v>
      </c>
      <c r="BI2956" s="222">
        <f t="shared" si="2927"/>
        <v>910.83906000000013</v>
      </c>
      <c r="BJ2956" s="222">
        <f t="shared" si="2902"/>
        <v>336.75299999999999</v>
      </c>
      <c r="BK2956" s="223">
        <f t="shared" si="2928"/>
        <v>36.971734611381287</v>
      </c>
      <c r="BL2956" s="222">
        <f t="shared" si="2929"/>
        <v>574.08606000000009</v>
      </c>
    </row>
    <row r="2957" spans="3:64" ht="18.75" x14ac:dyDescent="0.3">
      <c r="C2957" s="393">
        <v>15</v>
      </c>
      <c r="D2957" s="394" t="s">
        <v>30</v>
      </c>
      <c r="E2957" s="252">
        <v>0</v>
      </c>
      <c r="F2957" s="213"/>
      <c r="G2957" s="252">
        <f t="shared" si="2903"/>
        <v>0</v>
      </c>
      <c r="H2957" s="252">
        <v>0</v>
      </c>
      <c r="I2957" s="254">
        <f t="shared" si="2898"/>
        <v>0</v>
      </c>
      <c r="J2957" s="62">
        <f t="shared" si="2904"/>
        <v>0</v>
      </c>
      <c r="K2957" s="252">
        <v>121.96000000000001</v>
      </c>
      <c r="L2957" s="57"/>
      <c r="M2957" s="252">
        <f t="shared" si="2905"/>
        <v>121.96000000000001</v>
      </c>
      <c r="N2957" s="252">
        <v>0</v>
      </c>
      <c r="O2957" s="254">
        <f t="shared" si="2906"/>
        <v>0</v>
      </c>
      <c r="P2957" s="252">
        <f t="shared" si="2899"/>
        <v>121.96000000000001</v>
      </c>
      <c r="Q2957" s="252">
        <v>20.45</v>
      </c>
      <c r="R2957" s="252"/>
      <c r="S2957" s="252">
        <f t="shared" si="2907"/>
        <v>20.45</v>
      </c>
      <c r="T2957" s="252">
        <v>8.16</v>
      </c>
      <c r="U2957" s="254">
        <f t="shared" si="2900"/>
        <v>39.902200488997558</v>
      </c>
      <c r="V2957" s="252">
        <f t="shared" si="2908"/>
        <v>12.29</v>
      </c>
      <c r="W2957" s="252">
        <v>2.2000000000000006</v>
      </c>
      <c r="X2957" s="252"/>
      <c r="Y2957" s="252">
        <f t="shared" si="2909"/>
        <v>2.2000000000000006</v>
      </c>
      <c r="Z2957" s="252">
        <v>2.1</v>
      </c>
      <c r="AA2957" s="254">
        <f t="shared" si="2910"/>
        <v>95.454545454545439</v>
      </c>
      <c r="AB2957" s="252">
        <f t="shared" si="2930"/>
        <v>0.10000000000000053</v>
      </c>
      <c r="AC2957" s="221">
        <v>624.01973999999996</v>
      </c>
      <c r="AD2957" s="221"/>
      <c r="AE2957" s="221">
        <f t="shared" si="2912"/>
        <v>624.01973999999996</v>
      </c>
      <c r="AF2957" s="221">
        <v>219.41399999999999</v>
      </c>
      <c r="AG2957" s="220">
        <f t="shared" si="2913"/>
        <v>35.161387683024259</v>
      </c>
      <c r="AH2957" s="221">
        <f t="shared" si="2914"/>
        <v>404.60573999999997</v>
      </c>
      <c r="AI2957" s="221">
        <v>923.22551999999973</v>
      </c>
      <c r="AJ2957" s="321"/>
      <c r="AK2957" s="221">
        <f t="shared" si="2915"/>
        <v>923.22551999999973</v>
      </c>
      <c r="AL2957" s="221">
        <v>675.23</v>
      </c>
      <c r="AM2957" s="220">
        <f t="shared" si="2916"/>
        <v>73.138142888424511</v>
      </c>
      <c r="AN2957" s="221">
        <f t="shared" si="2917"/>
        <v>247.99551999999971</v>
      </c>
      <c r="AO2957" s="221">
        <v>831.13684000000001</v>
      </c>
      <c r="AP2957" s="321"/>
      <c r="AQ2957" s="221">
        <f t="shared" si="2918"/>
        <v>831.13684000000001</v>
      </c>
      <c r="AR2957" s="221">
        <v>704.24300000000005</v>
      </c>
      <c r="AS2957" s="220">
        <f t="shared" si="2919"/>
        <v>84.732497238360907</v>
      </c>
      <c r="AT2957" s="221">
        <f t="shared" si="2920"/>
        <v>126.89383999999995</v>
      </c>
      <c r="AU2957" s="221">
        <v>25.189999999999998</v>
      </c>
      <c r="AV2957" s="62"/>
      <c r="AW2957" s="221">
        <f t="shared" si="2921"/>
        <v>25.189999999999998</v>
      </c>
      <c r="AX2957" s="221">
        <v>0</v>
      </c>
      <c r="AY2957" s="220">
        <f t="shared" si="2922"/>
        <v>0</v>
      </c>
      <c r="AZ2957" s="221">
        <f t="shared" si="2923"/>
        <v>25.189999999999998</v>
      </c>
      <c r="BA2957" s="221">
        <v>120.63054</v>
      </c>
      <c r="BB2957" s="67"/>
      <c r="BC2957" s="221">
        <f t="shared" si="2924"/>
        <v>120.63054</v>
      </c>
      <c r="BD2957" s="221">
        <v>0</v>
      </c>
      <c r="BE2957" s="220">
        <f t="shared" si="2925"/>
        <v>0</v>
      </c>
      <c r="BF2957" s="221">
        <f t="shared" si="2926"/>
        <v>120.63054</v>
      </c>
      <c r="BG2957" s="222">
        <f t="shared" si="2901"/>
        <v>2668.8126400000001</v>
      </c>
      <c r="BH2957" s="222">
        <f t="shared" si="2901"/>
        <v>0</v>
      </c>
      <c r="BI2957" s="222">
        <f t="shared" si="2927"/>
        <v>2668.8126400000001</v>
      </c>
      <c r="BJ2957" s="222">
        <f t="shared" si="2902"/>
        <v>1609.1470000000002</v>
      </c>
      <c r="BK2957" s="223">
        <f t="shared" si="2928"/>
        <v>60.294491111223159</v>
      </c>
      <c r="BL2957" s="222">
        <f t="shared" si="2929"/>
        <v>1059.6656399999999</v>
      </c>
    </row>
    <row r="2958" spans="3:64" ht="18.75" x14ac:dyDescent="0.3">
      <c r="C2958" s="393">
        <v>16</v>
      </c>
      <c r="D2958" s="394" t="s">
        <v>31</v>
      </c>
      <c r="E2958" s="252">
        <v>8.3999999999839758E-4</v>
      </c>
      <c r="F2958" s="252"/>
      <c r="G2958" s="252">
        <f t="shared" si="2903"/>
        <v>8.3999999999839758E-4</v>
      </c>
      <c r="H2958" s="252">
        <v>0</v>
      </c>
      <c r="I2958" s="254">
        <f t="shared" si="2898"/>
        <v>0</v>
      </c>
      <c r="J2958" s="62">
        <f t="shared" si="2904"/>
        <v>8.3999999999839758E-4</v>
      </c>
      <c r="K2958" s="252">
        <v>0</v>
      </c>
      <c r="L2958" s="57"/>
      <c r="M2958" s="252">
        <f t="shared" si="2905"/>
        <v>0</v>
      </c>
      <c r="N2958" s="252">
        <v>0</v>
      </c>
      <c r="O2958" s="254">
        <f t="shared" si="2906"/>
        <v>0</v>
      </c>
      <c r="P2958" s="252">
        <f t="shared" si="2899"/>
        <v>0</v>
      </c>
      <c r="Q2958" s="252">
        <v>0</v>
      </c>
      <c r="R2958" s="252"/>
      <c r="S2958" s="252">
        <f t="shared" si="2907"/>
        <v>0</v>
      </c>
      <c r="T2958" s="252">
        <v>0</v>
      </c>
      <c r="U2958" s="254">
        <f t="shared" si="2900"/>
        <v>0</v>
      </c>
      <c r="V2958" s="252">
        <f t="shared" si="2908"/>
        <v>0</v>
      </c>
      <c r="W2958" s="252">
        <v>0</v>
      </c>
      <c r="X2958" s="252"/>
      <c r="Y2958" s="252">
        <f t="shared" si="2909"/>
        <v>0</v>
      </c>
      <c r="Z2958" s="252">
        <v>0</v>
      </c>
      <c r="AA2958" s="254">
        <f t="shared" si="2910"/>
        <v>0</v>
      </c>
      <c r="AB2958" s="252">
        <f t="shared" si="2930"/>
        <v>0</v>
      </c>
      <c r="AC2958" s="221">
        <v>95.047759999999982</v>
      </c>
      <c r="AD2958" s="221"/>
      <c r="AE2958" s="221">
        <f t="shared" si="2912"/>
        <v>95.047759999999982</v>
      </c>
      <c r="AF2958" s="221">
        <v>75.5</v>
      </c>
      <c r="AG2958" s="220">
        <f t="shared" si="2913"/>
        <v>79.433749937925953</v>
      </c>
      <c r="AH2958" s="221">
        <f t="shared" si="2914"/>
        <v>19.547759999999982</v>
      </c>
      <c r="AI2958" s="221">
        <v>219.47091999999998</v>
      </c>
      <c r="AJ2958" s="321"/>
      <c r="AK2958" s="221">
        <f t="shared" si="2915"/>
        <v>219.47091999999998</v>
      </c>
      <c r="AL2958" s="221">
        <v>180.2</v>
      </c>
      <c r="AM2958" s="220">
        <f t="shared" si="2916"/>
        <v>82.106549696880109</v>
      </c>
      <c r="AN2958" s="221">
        <f t="shared" si="2917"/>
        <v>39.27091999999999</v>
      </c>
      <c r="AO2958" s="221">
        <v>248.69036000000011</v>
      </c>
      <c r="AP2958" s="321"/>
      <c r="AQ2958" s="221">
        <f t="shared" si="2918"/>
        <v>248.69036000000011</v>
      </c>
      <c r="AR2958" s="221">
        <v>185.5</v>
      </c>
      <c r="AS2958" s="220">
        <f t="shared" si="2919"/>
        <v>74.590748109416026</v>
      </c>
      <c r="AT2958" s="221">
        <f t="shared" si="2920"/>
        <v>63.190360000000112</v>
      </c>
      <c r="AU2958" s="221">
        <v>0</v>
      </c>
      <c r="AV2958" s="62"/>
      <c r="AW2958" s="221">
        <f t="shared" si="2921"/>
        <v>0</v>
      </c>
      <c r="AX2958" s="221">
        <v>0</v>
      </c>
      <c r="AY2958" s="220">
        <f t="shared" si="2922"/>
        <v>0</v>
      </c>
      <c r="AZ2958" s="221">
        <f t="shared" si="2923"/>
        <v>0</v>
      </c>
      <c r="BA2958" s="221">
        <v>86.580060000000003</v>
      </c>
      <c r="BB2958" s="221"/>
      <c r="BC2958" s="221">
        <f t="shared" si="2924"/>
        <v>86.580060000000003</v>
      </c>
      <c r="BD2958" s="221">
        <v>70.5</v>
      </c>
      <c r="BE2958" s="220">
        <f t="shared" si="2925"/>
        <v>81.427524998250163</v>
      </c>
      <c r="BF2958" s="221">
        <f t="shared" si="2926"/>
        <v>16.080060000000003</v>
      </c>
      <c r="BG2958" s="222">
        <f t="shared" si="2901"/>
        <v>649.78994000000012</v>
      </c>
      <c r="BH2958" s="222">
        <f t="shared" si="2901"/>
        <v>0</v>
      </c>
      <c r="BI2958" s="222">
        <f t="shared" si="2927"/>
        <v>649.78994000000012</v>
      </c>
      <c r="BJ2958" s="222">
        <f t="shared" si="2902"/>
        <v>511.7</v>
      </c>
      <c r="BK2958" s="223">
        <f t="shared" si="2928"/>
        <v>78.748526023656183</v>
      </c>
      <c r="BL2958" s="222">
        <f t="shared" si="2929"/>
        <v>138.08994000000013</v>
      </c>
    </row>
    <row r="2959" spans="3:64" ht="18.75" x14ac:dyDescent="0.3">
      <c r="C2959" s="393">
        <v>17</v>
      </c>
      <c r="D2959" s="394" t="s">
        <v>32</v>
      </c>
      <c r="E2959" s="252">
        <v>0</v>
      </c>
      <c r="F2959" s="213"/>
      <c r="G2959" s="252">
        <f t="shared" si="2903"/>
        <v>0</v>
      </c>
      <c r="H2959" s="252">
        <v>0</v>
      </c>
      <c r="I2959" s="254">
        <f t="shared" si="2898"/>
        <v>0</v>
      </c>
      <c r="J2959" s="62">
        <f t="shared" si="2904"/>
        <v>0</v>
      </c>
      <c r="K2959" s="252">
        <v>0</v>
      </c>
      <c r="L2959" s="57"/>
      <c r="M2959" s="252">
        <f t="shared" si="2905"/>
        <v>0</v>
      </c>
      <c r="N2959" s="252">
        <v>0</v>
      </c>
      <c r="O2959" s="254">
        <f t="shared" si="2906"/>
        <v>0</v>
      </c>
      <c r="P2959" s="252">
        <f t="shared" si="2899"/>
        <v>0</v>
      </c>
      <c r="Q2959" s="252">
        <v>0</v>
      </c>
      <c r="R2959" s="252"/>
      <c r="S2959" s="252">
        <f t="shared" si="2907"/>
        <v>0</v>
      </c>
      <c r="T2959" s="252">
        <v>0</v>
      </c>
      <c r="U2959" s="254">
        <f t="shared" si="2900"/>
        <v>0</v>
      </c>
      <c r="V2959" s="252">
        <f t="shared" si="2908"/>
        <v>0</v>
      </c>
      <c r="W2959" s="252">
        <v>0</v>
      </c>
      <c r="X2959" s="252"/>
      <c r="Y2959" s="252">
        <f t="shared" si="2909"/>
        <v>0</v>
      </c>
      <c r="Z2959" s="252">
        <v>0</v>
      </c>
      <c r="AA2959" s="254">
        <f t="shared" si="2910"/>
        <v>0</v>
      </c>
      <c r="AB2959" s="252">
        <f t="shared" si="2930"/>
        <v>0</v>
      </c>
      <c r="AC2959" s="221">
        <v>61.264819999999986</v>
      </c>
      <c r="AD2959" s="221"/>
      <c r="AE2959" s="221">
        <f t="shared" si="2912"/>
        <v>61.264819999999986</v>
      </c>
      <c r="AF2959" s="221">
        <v>61.26</v>
      </c>
      <c r="AG2959" s="220">
        <f t="shared" si="2913"/>
        <v>99.992132515854962</v>
      </c>
      <c r="AH2959" s="221">
        <f t="shared" si="2914"/>
        <v>4.8199999999880561E-3</v>
      </c>
      <c r="AI2959" s="221">
        <v>-3.2200000000557338E-3</v>
      </c>
      <c r="AJ2959" s="321"/>
      <c r="AK2959" s="221">
        <f t="shared" si="2915"/>
        <v>-3.2200000000557338E-3</v>
      </c>
      <c r="AL2959" s="221">
        <v>0</v>
      </c>
      <c r="AM2959" s="220">
        <f t="shared" si="2916"/>
        <v>0</v>
      </c>
      <c r="AN2959" s="221">
        <f t="shared" si="2917"/>
        <v>-3.2200000000557338E-3</v>
      </c>
      <c r="AO2959" s="221">
        <v>90.436000000000149</v>
      </c>
      <c r="AP2959" s="321"/>
      <c r="AQ2959" s="221">
        <f t="shared" si="2918"/>
        <v>90.436000000000149</v>
      </c>
      <c r="AR2959" s="221">
        <v>90.44</v>
      </c>
      <c r="AS2959" s="220">
        <f t="shared" si="2919"/>
        <v>100.00442301738228</v>
      </c>
      <c r="AT2959" s="221">
        <f t="shared" si="2920"/>
        <v>-3.9999999998485691E-3</v>
      </c>
      <c r="AU2959" s="221">
        <v>0</v>
      </c>
      <c r="AV2959" s="62"/>
      <c r="AW2959" s="221">
        <f t="shared" si="2921"/>
        <v>0</v>
      </c>
      <c r="AX2959" s="221">
        <v>0</v>
      </c>
      <c r="AY2959" s="220">
        <f t="shared" si="2922"/>
        <v>0</v>
      </c>
      <c r="AZ2959" s="221">
        <f t="shared" si="2923"/>
        <v>0</v>
      </c>
      <c r="BA2959" s="221">
        <v>0</v>
      </c>
      <c r="BB2959" s="221"/>
      <c r="BC2959" s="221">
        <f t="shared" si="2924"/>
        <v>0</v>
      </c>
      <c r="BD2959" s="221">
        <v>0</v>
      </c>
      <c r="BE2959" s="220">
        <f t="shared" si="2925"/>
        <v>0</v>
      </c>
      <c r="BF2959" s="221">
        <f t="shared" si="2926"/>
        <v>0</v>
      </c>
      <c r="BG2959" s="222">
        <f t="shared" si="2901"/>
        <v>151.69760000000008</v>
      </c>
      <c r="BH2959" s="222">
        <f t="shared" si="2901"/>
        <v>0</v>
      </c>
      <c r="BI2959" s="222">
        <f t="shared" si="2927"/>
        <v>151.69760000000008</v>
      </c>
      <c r="BJ2959" s="222">
        <f t="shared" si="2902"/>
        <v>151.69999999999999</v>
      </c>
      <c r="BK2959" s="223">
        <f t="shared" si="2928"/>
        <v>100.00158209490455</v>
      </c>
      <c r="BL2959" s="222">
        <f t="shared" si="2929"/>
        <v>-2.3999999999091415E-3</v>
      </c>
    </row>
    <row r="2960" spans="3:64" ht="18.75" x14ac:dyDescent="0.3">
      <c r="C2960" s="393">
        <v>18</v>
      </c>
      <c r="D2960" s="394" t="s">
        <v>33</v>
      </c>
      <c r="E2960" s="252">
        <v>3.3389999999999986</v>
      </c>
      <c r="F2960" s="213"/>
      <c r="G2960" s="252">
        <f t="shared" si="2903"/>
        <v>3.3389999999999986</v>
      </c>
      <c r="H2960" s="252">
        <v>3.339</v>
      </c>
      <c r="I2960" s="254">
        <f t="shared" si="2898"/>
        <v>100.00000000000004</v>
      </c>
      <c r="J2960" s="62">
        <f t="shared" si="2904"/>
        <v>0</v>
      </c>
      <c r="K2960" s="252">
        <v>51.480000000000004</v>
      </c>
      <c r="L2960" s="57"/>
      <c r="M2960" s="252">
        <f t="shared" si="2905"/>
        <v>51.480000000000004</v>
      </c>
      <c r="N2960" s="252">
        <v>51.48</v>
      </c>
      <c r="O2960" s="254">
        <f t="shared" si="2906"/>
        <v>99.999999999999986</v>
      </c>
      <c r="P2960" s="252">
        <f t="shared" si="2899"/>
        <v>0</v>
      </c>
      <c r="Q2960" s="252">
        <v>0</v>
      </c>
      <c r="R2960" s="252"/>
      <c r="S2960" s="252">
        <f t="shared" si="2907"/>
        <v>0</v>
      </c>
      <c r="T2960" s="252">
        <v>0</v>
      </c>
      <c r="U2960" s="254">
        <f t="shared" si="2900"/>
        <v>0</v>
      </c>
      <c r="V2960" s="252">
        <f t="shared" si="2908"/>
        <v>0</v>
      </c>
      <c r="W2960" s="252">
        <v>1.3000000000000003</v>
      </c>
      <c r="X2960" s="252"/>
      <c r="Y2960" s="252">
        <f t="shared" si="2909"/>
        <v>1.3000000000000003</v>
      </c>
      <c r="Z2960" s="252">
        <v>0</v>
      </c>
      <c r="AA2960" s="254">
        <f t="shared" si="2910"/>
        <v>0</v>
      </c>
      <c r="AB2960" s="252">
        <f t="shared" si="2930"/>
        <v>1.3000000000000003</v>
      </c>
      <c r="AC2960" s="221">
        <v>2.5600000000167711E-3</v>
      </c>
      <c r="AD2960" s="221"/>
      <c r="AE2960" s="221">
        <f t="shared" si="2912"/>
        <v>2.5600000000167711E-3</v>
      </c>
      <c r="AF2960" s="221">
        <v>0</v>
      </c>
      <c r="AG2960" s="220">
        <f t="shared" si="2913"/>
        <v>0</v>
      </c>
      <c r="AH2960" s="221">
        <f t="shared" si="2914"/>
        <v>2.5600000000167711E-3</v>
      </c>
      <c r="AI2960" s="221">
        <v>19.272000000000162</v>
      </c>
      <c r="AJ2960" s="321"/>
      <c r="AK2960" s="221">
        <f t="shared" si="2915"/>
        <v>19.272000000000162</v>
      </c>
      <c r="AL2960" s="221">
        <v>19.27</v>
      </c>
      <c r="AM2960" s="220">
        <f t="shared" si="2916"/>
        <v>99.989622249895376</v>
      </c>
      <c r="AN2960" s="221">
        <f t="shared" si="2917"/>
        <v>2.0000000001623164E-3</v>
      </c>
      <c r="AO2960" s="221">
        <v>32.874380000000201</v>
      </c>
      <c r="AP2960" s="321"/>
      <c r="AQ2960" s="221">
        <f t="shared" si="2918"/>
        <v>32.874380000000201</v>
      </c>
      <c r="AR2960" s="221">
        <v>32.869999999999997</v>
      </c>
      <c r="AS2960" s="220">
        <f t="shared" si="2919"/>
        <v>99.986676554811964</v>
      </c>
      <c r="AT2960" s="221">
        <f t="shared" si="2920"/>
        <v>4.3800000002036654E-3</v>
      </c>
      <c r="AU2960" s="221">
        <v>0</v>
      </c>
      <c r="AV2960" s="62"/>
      <c r="AW2960" s="221">
        <f t="shared" si="2921"/>
        <v>0</v>
      </c>
      <c r="AX2960" s="221">
        <v>0</v>
      </c>
      <c r="AY2960" s="220">
        <f t="shared" si="2922"/>
        <v>0</v>
      </c>
      <c r="AZ2960" s="221">
        <f t="shared" si="2923"/>
        <v>0</v>
      </c>
      <c r="BA2960" s="221">
        <v>-1.3599999999769352E-3</v>
      </c>
      <c r="BB2960" s="67"/>
      <c r="BC2960" s="221">
        <f t="shared" si="2924"/>
        <v>-1.3599999999769352E-3</v>
      </c>
      <c r="BD2960" s="221">
        <v>0</v>
      </c>
      <c r="BE2960" s="220">
        <f t="shared" si="2925"/>
        <v>0</v>
      </c>
      <c r="BF2960" s="221">
        <f t="shared" si="2926"/>
        <v>-1.3599999999769352E-3</v>
      </c>
      <c r="BG2960" s="222">
        <f t="shared" si="2901"/>
        <v>108.2665800000004</v>
      </c>
      <c r="BH2960" s="222">
        <f t="shared" si="2901"/>
        <v>0</v>
      </c>
      <c r="BI2960" s="222">
        <f t="shared" si="2927"/>
        <v>108.2665800000004</v>
      </c>
      <c r="BJ2960" s="222">
        <f t="shared" si="2902"/>
        <v>106.959</v>
      </c>
      <c r="BK2960" s="223">
        <f t="shared" si="2928"/>
        <v>98.792258885428538</v>
      </c>
      <c r="BL2960" s="222">
        <f t="shared" si="2929"/>
        <v>1.3075800000003994</v>
      </c>
    </row>
    <row r="2961" spans="3:64" ht="18.75" x14ac:dyDescent="0.3">
      <c r="C2961" s="393">
        <v>19</v>
      </c>
      <c r="D2961" s="394" t="s">
        <v>34</v>
      </c>
      <c r="E2961" s="252">
        <v>0</v>
      </c>
      <c r="F2961" s="213">
        <v>10.016999999999999</v>
      </c>
      <c r="G2961" s="252">
        <f t="shared" si="2903"/>
        <v>10.016999999999999</v>
      </c>
      <c r="H2961" s="252">
        <v>10.016999999999999</v>
      </c>
      <c r="I2961" s="254">
        <f t="shared" si="2898"/>
        <v>100</v>
      </c>
      <c r="J2961" s="62">
        <f t="shared" si="2904"/>
        <v>0</v>
      </c>
      <c r="K2961" s="252">
        <v>30.239999999999991</v>
      </c>
      <c r="L2961" s="57"/>
      <c r="M2961" s="252">
        <f t="shared" si="2905"/>
        <v>30.239999999999991</v>
      </c>
      <c r="N2961" s="252">
        <v>19.309999999999999</v>
      </c>
      <c r="O2961" s="254">
        <f t="shared" si="2906"/>
        <v>63.855820105820115</v>
      </c>
      <c r="P2961" s="252">
        <f t="shared" si="2899"/>
        <v>10.929999999999993</v>
      </c>
      <c r="Q2961" s="252">
        <v>0</v>
      </c>
      <c r="R2961" s="252"/>
      <c r="S2961" s="252">
        <f t="shared" si="2907"/>
        <v>0</v>
      </c>
      <c r="T2961" s="252">
        <v>0</v>
      </c>
      <c r="U2961" s="254">
        <f t="shared" si="2900"/>
        <v>0</v>
      </c>
      <c r="V2961" s="252">
        <f t="shared" si="2908"/>
        <v>0</v>
      </c>
      <c r="W2961" s="252">
        <v>0</v>
      </c>
      <c r="X2961" s="252"/>
      <c r="Y2961" s="252">
        <f t="shared" si="2909"/>
        <v>0</v>
      </c>
      <c r="Z2961" s="252">
        <v>0</v>
      </c>
      <c r="AA2961" s="254">
        <f t="shared" si="2910"/>
        <v>0</v>
      </c>
      <c r="AB2961" s="252">
        <f t="shared" si="2930"/>
        <v>0</v>
      </c>
      <c r="AC2961" s="221">
        <v>49.079800000000034</v>
      </c>
      <c r="AD2961" s="221"/>
      <c r="AE2961" s="221">
        <f t="shared" si="2912"/>
        <v>49.079800000000034</v>
      </c>
      <c r="AF2961" s="221">
        <v>46.44</v>
      </c>
      <c r="AG2961" s="220">
        <f t="shared" si="2913"/>
        <v>94.621412475193395</v>
      </c>
      <c r="AH2961" s="221">
        <f t="shared" si="2914"/>
        <v>2.6398000000000366</v>
      </c>
      <c r="AI2961" s="221">
        <v>1.0800000000017462E-3</v>
      </c>
      <c r="AJ2961" s="321"/>
      <c r="AK2961" s="221">
        <f t="shared" si="2915"/>
        <v>1.0800000000017462E-3</v>
      </c>
      <c r="AL2961" s="221">
        <v>0</v>
      </c>
      <c r="AM2961" s="220">
        <f t="shared" si="2916"/>
        <v>0</v>
      </c>
      <c r="AN2961" s="221">
        <f t="shared" si="2917"/>
        <v>1.0800000000017462E-3</v>
      </c>
      <c r="AO2961" s="221">
        <v>81.046600000000012</v>
      </c>
      <c r="AP2961" s="321"/>
      <c r="AQ2961" s="221">
        <f t="shared" si="2918"/>
        <v>81.046600000000012</v>
      </c>
      <c r="AR2961" s="221">
        <v>74.33</v>
      </c>
      <c r="AS2961" s="220">
        <f t="shared" si="2919"/>
        <v>91.712669007706666</v>
      </c>
      <c r="AT2961" s="221">
        <f t="shared" si="2920"/>
        <v>6.7166000000000139</v>
      </c>
      <c r="AU2961" s="221">
        <v>0</v>
      </c>
      <c r="AV2961" s="62"/>
      <c r="AW2961" s="221">
        <f t="shared" si="2921"/>
        <v>0</v>
      </c>
      <c r="AX2961" s="221">
        <v>0</v>
      </c>
      <c r="AY2961" s="220">
        <f t="shared" si="2922"/>
        <v>0</v>
      </c>
      <c r="AZ2961" s="221">
        <f t="shared" si="2923"/>
        <v>0</v>
      </c>
      <c r="BA2961" s="221">
        <v>0</v>
      </c>
      <c r="BB2961" s="221"/>
      <c r="BC2961" s="221">
        <f t="shared" si="2924"/>
        <v>0</v>
      </c>
      <c r="BD2961" s="221">
        <v>0</v>
      </c>
      <c r="BE2961" s="220">
        <f t="shared" si="2925"/>
        <v>0</v>
      </c>
      <c r="BF2961" s="221">
        <f t="shared" si="2926"/>
        <v>0</v>
      </c>
      <c r="BG2961" s="222">
        <f t="shared" si="2901"/>
        <v>160.36748000000006</v>
      </c>
      <c r="BH2961" s="222">
        <f t="shared" si="2901"/>
        <v>10.016999999999999</v>
      </c>
      <c r="BI2961" s="222">
        <f t="shared" si="2927"/>
        <v>170.38448000000005</v>
      </c>
      <c r="BJ2961" s="222">
        <f t="shared" si="2902"/>
        <v>150.09699999999998</v>
      </c>
      <c r="BK2961" s="223">
        <f t="shared" si="2928"/>
        <v>88.093117401303175</v>
      </c>
      <c r="BL2961" s="222">
        <f t="shared" si="2929"/>
        <v>20.287480000000073</v>
      </c>
    </row>
    <row r="2962" spans="3:64" ht="18.75" x14ac:dyDescent="0.3">
      <c r="C2962" s="393">
        <v>20</v>
      </c>
      <c r="D2962" s="394" t="s">
        <v>35</v>
      </c>
      <c r="E2962" s="252">
        <v>0</v>
      </c>
      <c r="F2962" s="252"/>
      <c r="G2962" s="252">
        <f t="shared" si="2903"/>
        <v>0</v>
      </c>
      <c r="H2962" s="252">
        <v>0</v>
      </c>
      <c r="I2962" s="254">
        <f t="shared" si="2898"/>
        <v>0</v>
      </c>
      <c r="J2962" s="62">
        <f t="shared" si="2904"/>
        <v>0</v>
      </c>
      <c r="K2962" s="252">
        <v>45.739999999999995</v>
      </c>
      <c r="L2962" s="57"/>
      <c r="M2962" s="252">
        <f t="shared" si="2905"/>
        <v>45.739999999999995</v>
      </c>
      <c r="N2962" s="252">
        <v>11.27</v>
      </c>
      <c r="O2962" s="254">
        <f t="shared" si="2906"/>
        <v>24.639265413205074</v>
      </c>
      <c r="P2962" s="252">
        <f t="shared" si="2899"/>
        <v>34.47</v>
      </c>
      <c r="Q2962" s="252">
        <v>8.6300000000000079</v>
      </c>
      <c r="R2962" s="252"/>
      <c r="S2962" s="252">
        <f t="shared" si="2907"/>
        <v>8.6300000000000079</v>
      </c>
      <c r="T2962" s="252">
        <v>6.59</v>
      </c>
      <c r="U2962" s="254">
        <f t="shared" si="2900"/>
        <v>76.361529548087987</v>
      </c>
      <c r="V2962" s="252">
        <f t="shared" si="2908"/>
        <v>2.040000000000008</v>
      </c>
      <c r="W2962" s="252">
        <v>2.2499999999999987</v>
      </c>
      <c r="X2962" s="252"/>
      <c r="Y2962" s="252">
        <f t="shared" si="2909"/>
        <v>2.2499999999999987</v>
      </c>
      <c r="Z2962" s="252">
        <v>1.6</v>
      </c>
      <c r="AA2962" s="254">
        <f t="shared" si="2910"/>
        <v>71.111111111111157</v>
      </c>
      <c r="AB2962" s="252">
        <f t="shared" si="2930"/>
        <v>0.64999999999999858</v>
      </c>
      <c r="AC2962" s="221">
        <v>235.18883</v>
      </c>
      <c r="AD2962" s="221"/>
      <c r="AE2962" s="221">
        <f t="shared" si="2912"/>
        <v>235.18883</v>
      </c>
      <c r="AF2962" s="221">
        <v>131.86799999999999</v>
      </c>
      <c r="AG2962" s="220">
        <f t="shared" si="2913"/>
        <v>56.06898933082833</v>
      </c>
      <c r="AH2962" s="221">
        <f t="shared" si="2914"/>
        <v>103.32083</v>
      </c>
      <c r="AI2962" s="221">
        <v>702.47731999999996</v>
      </c>
      <c r="AJ2962" s="321"/>
      <c r="AK2962" s="221">
        <f t="shared" si="2915"/>
        <v>702.47731999999996</v>
      </c>
      <c r="AL2962" s="221">
        <v>343.20499999999998</v>
      </c>
      <c r="AM2962" s="220">
        <f t="shared" si="2916"/>
        <v>48.856381583963447</v>
      </c>
      <c r="AN2962" s="221">
        <f t="shared" si="2917"/>
        <v>359.27231999999998</v>
      </c>
      <c r="AO2962" s="221">
        <v>710.91867999999999</v>
      </c>
      <c r="AP2962" s="321"/>
      <c r="AQ2962" s="221">
        <f t="shared" si="2918"/>
        <v>710.91867999999999</v>
      </c>
      <c r="AR2962" s="221">
        <v>328.88200000000001</v>
      </c>
      <c r="AS2962" s="220">
        <f t="shared" si="2919"/>
        <v>46.261549914541561</v>
      </c>
      <c r="AT2962" s="221">
        <f t="shared" si="2920"/>
        <v>382.03667999999999</v>
      </c>
      <c r="AU2962" s="221">
        <v>0</v>
      </c>
      <c r="AV2962" s="62"/>
      <c r="AW2962" s="221">
        <f t="shared" si="2921"/>
        <v>0</v>
      </c>
      <c r="AX2962" s="221">
        <v>0</v>
      </c>
      <c r="AY2962" s="220">
        <f t="shared" si="2922"/>
        <v>0</v>
      </c>
      <c r="AZ2962" s="221">
        <f t="shared" si="2923"/>
        <v>0</v>
      </c>
      <c r="BA2962" s="221">
        <v>248.70754000000005</v>
      </c>
      <c r="BB2962" s="62"/>
      <c r="BC2962" s="221">
        <f t="shared" si="2924"/>
        <v>248.70754000000005</v>
      </c>
      <c r="BD2962" s="221">
        <v>29</v>
      </c>
      <c r="BE2962" s="220">
        <f t="shared" si="2925"/>
        <v>11.660281791215494</v>
      </c>
      <c r="BF2962" s="221">
        <f t="shared" si="2926"/>
        <v>219.70754000000005</v>
      </c>
      <c r="BG2962" s="222">
        <f t="shared" si="2901"/>
        <v>1953.9123700000002</v>
      </c>
      <c r="BH2962" s="222">
        <f t="shared" si="2901"/>
        <v>0</v>
      </c>
      <c r="BI2962" s="222">
        <f t="shared" si="2927"/>
        <v>1953.9123700000002</v>
      </c>
      <c r="BJ2962" s="222">
        <f t="shared" si="2902"/>
        <v>852.41499999999996</v>
      </c>
      <c r="BK2962" s="223">
        <f t="shared" si="2928"/>
        <v>43.626060876005404</v>
      </c>
      <c r="BL2962" s="222">
        <f t="shared" si="2929"/>
        <v>1101.4973700000003</v>
      </c>
    </row>
    <row r="2963" spans="3:64" ht="18.75" x14ac:dyDescent="0.3">
      <c r="C2963" s="393">
        <v>21</v>
      </c>
      <c r="D2963" s="494" t="s">
        <v>36</v>
      </c>
      <c r="E2963" s="252">
        <v>6.543999999999528E-2</v>
      </c>
      <c r="F2963" s="252"/>
      <c r="G2963" s="252">
        <f t="shared" si="2903"/>
        <v>6.543999999999528E-2</v>
      </c>
      <c r="H2963" s="252">
        <v>0</v>
      </c>
      <c r="I2963" s="254">
        <f t="shared" si="2898"/>
        <v>0</v>
      </c>
      <c r="J2963" s="62">
        <f t="shared" si="2904"/>
        <v>6.543999999999528E-2</v>
      </c>
      <c r="K2963" s="252">
        <v>5.2400000000000091</v>
      </c>
      <c r="L2963" s="57"/>
      <c r="M2963" s="252">
        <f t="shared" si="2905"/>
        <v>5.2400000000000091</v>
      </c>
      <c r="N2963" s="252">
        <v>0</v>
      </c>
      <c r="O2963" s="254">
        <f t="shared" si="2906"/>
        <v>0</v>
      </c>
      <c r="P2963" s="252">
        <f t="shared" si="2899"/>
        <v>5.2400000000000091</v>
      </c>
      <c r="Q2963" s="252">
        <v>0.3100000000000005</v>
      </c>
      <c r="R2963" s="252"/>
      <c r="S2963" s="252">
        <f t="shared" si="2907"/>
        <v>0.3100000000000005</v>
      </c>
      <c r="T2963" s="252">
        <v>0</v>
      </c>
      <c r="U2963" s="254">
        <f t="shared" si="2900"/>
        <v>0</v>
      </c>
      <c r="V2963" s="252">
        <f t="shared" si="2908"/>
        <v>0.3100000000000005</v>
      </c>
      <c r="W2963" s="252">
        <v>1.38</v>
      </c>
      <c r="X2963" s="252"/>
      <c r="Y2963" s="252">
        <f t="shared" si="2909"/>
        <v>1.38</v>
      </c>
      <c r="Z2963" s="252">
        <v>0</v>
      </c>
      <c r="AA2963" s="254">
        <f t="shared" si="2910"/>
        <v>0</v>
      </c>
      <c r="AB2963" s="252">
        <f t="shared" si="2930"/>
        <v>1.38</v>
      </c>
      <c r="AC2963" s="221">
        <v>40.562860000000001</v>
      </c>
      <c r="AD2963" s="221"/>
      <c r="AE2963" s="221">
        <f t="shared" si="2912"/>
        <v>40.562860000000001</v>
      </c>
      <c r="AF2963" s="221">
        <v>0</v>
      </c>
      <c r="AG2963" s="220">
        <f t="shared" si="2913"/>
        <v>0</v>
      </c>
      <c r="AH2963" s="221">
        <f t="shared" si="2914"/>
        <v>40.562860000000001</v>
      </c>
      <c r="AI2963" s="221">
        <v>392.96298000000013</v>
      </c>
      <c r="AJ2963" s="264"/>
      <c r="AK2963" s="221">
        <f t="shared" si="2915"/>
        <v>392.96298000000013</v>
      </c>
      <c r="AL2963" s="221">
        <v>54.61</v>
      </c>
      <c r="AM2963" s="220">
        <f t="shared" si="2916"/>
        <v>13.896983374871594</v>
      </c>
      <c r="AN2963" s="221">
        <f t="shared" si="2917"/>
        <v>338.35298000000012</v>
      </c>
      <c r="AO2963" s="221">
        <v>354.97622000000001</v>
      </c>
      <c r="AP2963" s="321"/>
      <c r="AQ2963" s="221">
        <f t="shared" si="2918"/>
        <v>354.97622000000001</v>
      </c>
      <c r="AR2963" s="221">
        <v>10.75</v>
      </c>
      <c r="AS2963" s="220">
        <f t="shared" si="2919"/>
        <v>3.0283718723468294</v>
      </c>
      <c r="AT2963" s="221">
        <f t="shared" si="2920"/>
        <v>344.22622000000001</v>
      </c>
      <c r="AU2963" s="221">
        <v>0.66000000000000014</v>
      </c>
      <c r="AV2963" s="62"/>
      <c r="AW2963" s="221">
        <f t="shared" si="2921"/>
        <v>0.66000000000000014</v>
      </c>
      <c r="AX2963" s="221">
        <v>0</v>
      </c>
      <c r="AY2963" s="220">
        <f t="shared" si="2922"/>
        <v>0</v>
      </c>
      <c r="AZ2963" s="221">
        <f t="shared" si="2923"/>
        <v>0.66000000000000014</v>
      </c>
      <c r="BA2963" s="221">
        <v>99.455159999999992</v>
      </c>
      <c r="BB2963" s="62"/>
      <c r="BC2963" s="221">
        <f t="shared" si="2924"/>
        <v>99.455159999999992</v>
      </c>
      <c r="BD2963" s="221">
        <v>76.28</v>
      </c>
      <c r="BE2963" s="220">
        <f t="shared" si="2925"/>
        <v>76.697880733387805</v>
      </c>
      <c r="BF2963" s="221">
        <f t="shared" si="2926"/>
        <v>23.175159999999991</v>
      </c>
      <c r="BG2963" s="222">
        <f t="shared" si="2901"/>
        <v>895.61266000000012</v>
      </c>
      <c r="BH2963" s="222">
        <f t="shared" si="2901"/>
        <v>0</v>
      </c>
      <c r="BI2963" s="222">
        <f t="shared" si="2927"/>
        <v>895.61266000000012</v>
      </c>
      <c r="BJ2963" s="222">
        <f t="shared" si="2902"/>
        <v>141.63999999999999</v>
      </c>
      <c r="BK2963" s="223">
        <f t="shared" si="2928"/>
        <v>15.814872469533869</v>
      </c>
      <c r="BL2963" s="222">
        <f t="shared" si="2929"/>
        <v>753.97266000000013</v>
      </c>
    </row>
    <row r="2964" spans="3:64" ht="18.75" x14ac:dyDescent="0.3">
      <c r="C2964" s="393">
        <v>22</v>
      </c>
      <c r="D2964" s="394" t="s">
        <v>328</v>
      </c>
      <c r="E2964" s="252">
        <v>0</v>
      </c>
      <c r="F2964" s="213">
        <v>24.486000000000001</v>
      </c>
      <c r="G2964" s="252">
        <f t="shared" si="2903"/>
        <v>24.486000000000001</v>
      </c>
      <c r="H2964" s="252">
        <v>24.486000000000001</v>
      </c>
      <c r="I2964" s="254">
        <f t="shared" si="2898"/>
        <v>100</v>
      </c>
      <c r="J2964" s="62">
        <f t="shared" si="2904"/>
        <v>0</v>
      </c>
      <c r="K2964" s="252">
        <v>34.380000000000024</v>
      </c>
      <c r="L2964" s="57"/>
      <c r="M2964" s="252">
        <f t="shared" si="2905"/>
        <v>34.380000000000024</v>
      </c>
      <c r="N2964" s="252">
        <v>29.03</v>
      </c>
      <c r="O2964" s="254">
        <f t="shared" si="2906"/>
        <v>84.438627108784132</v>
      </c>
      <c r="P2964" s="252">
        <f t="shared" si="2899"/>
        <v>5.3500000000000227</v>
      </c>
      <c r="Q2964" s="252">
        <v>11.460000000000008</v>
      </c>
      <c r="R2964" s="252"/>
      <c r="S2964" s="252">
        <f t="shared" si="2907"/>
        <v>11.460000000000008</v>
      </c>
      <c r="T2964" s="252">
        <v>11.46</v>
      </c>
      <c r="U2964" s="254">
        <f t="shared" si="2900"/>
        <v>99.999999999999929</v>
      </c>
      <c r="V2964" s="252">
        <f t="shared" si="2908"/>
        <v>0</v>
      </c>
      <c r="W2964" s="252">
        <v>2.5999999999999996</v>
      </c>
      <c r="X2964" s="252"/>
      <c r="Y2964" s="252">
        <f t="shared" si="2909"/>
        <v>2.5999999999999996</v>
      </c>
      <c r="Z2964" s="252">
        <v>2.6</v>
      </c>
      <c r="AA2964" s="254">
        <f t="shared" si="2910"/>
        <v>100.00000000000003</v>
      </c>
      <c r="AB2964" s="252">
        <f t="shared" si="2930"/>
        <v>0</v>
      </c>
      <c r="AC2964" s="221">
        <v>167.81847999999999</v>
      </c>
      <c r="AD2964" s="221"/>
      <c r="AE2964" s="221">
        <f t="shared" si="2912"/>
        <v>167.81847999999999</v>
      </c>
      <c r="AF2964" s="221">
        <v>147.38</v>
      </c>
      <c r="AG2964" s="220">
        <f t="shared" si="2913"/>
        <v>87.821079061137965</v>
      </c>
      <c r="AH2964" s="221">
        <f t="shared" si="2914"/>
        <v>20.438479999999998</v>
      </c>
      <c r="AI2964" s="221">
        <v>782.26045999999974</v>
      </c>
      <c r="AJ2964" s="321"/>
      <c r="AK2964" s="221">
        <f t="shared" si="2915"/>
        <v>782.26045999999974</v>
      </c>
      <c r="AL2964" s="221">
        <v>782.26</v>
      </c>
      <c r="AM2964" s="220">
        <f t="shared" si="2916"/>
        <v>99.999941196056398</v>
      </c>
      <c r="AN2964" s="221">
        <f t="shared" si="2917"/>
        <v>4.5999999974810635E-4</v>
      </c>
      <c r="AO2964" s="221">
        <v>670.46962000000008</v>
      </c>
      <c r="AP2964" s="321"/>
      <c r="AQ2964" s="221">
        <f t="shared" si="2918"/>
        <v>670.46962000000008</v>
      </c>
      <c r="AR2964" s="221">
        <v>655.41</v>
      </c>
      <c r="AS2964" s="220">
        <f t="shared" si="2919"/>
        <v>97.75386989197213</v>
      </c>
      <c r="AT2964" s="221">
        <f t="shared" si="2920"/>
        <v>15.059620000000109</v>
      </c>
      <c r="AU2964" s="221">
        <v>0</v>
      </c>
      <c r="AV2964" s="62"/>
      <c r="AW2964" s="221">
        <f t="shared" si="2921"/>
        <v>0</v>
      </c>
      <c r="AX2964" s="221">
        <v>0</v>
      </c>
      <c r="AY2964" s="220">
        <f t="shared" si="2922"/>
        <v>0</v>
      </c>
      <c r="AZ2964" s="221">
        <f t="shared" si="2923"/>
        <v>0</v>
      </c>
      <c r="BA2964" s="221">
        <v>87.158859999999777</v>
      </c>
      <c r="BB2964" s="221"/>
      <c r="BC2964" s="221">
        <f t="shared" si="2924"/>
        <v>87.158859999999777</v>
      </c>
      <c r="BD2964" s="221">
        <v>87.16</v>
      </c>
      <c r="BE2964" s="220">
        <f t="shared" si="2925"/>
        <v>100.00130795652929</v>
      </c>
      <c r="BF2964" s="221">
        <f t="shared" si="2926"/>
        <v>-1.140000000219743E-3</v>
      </c>
      <c r="BG2964" s="222">
        <f t="shared" si="2901"/>
        <v>1756.1474199999996</v>
      </c>
      <c r="BH2964" s="222">
        <f t="shared" si="2901"/>
        <v>24.486000000000001</v>
      </c>
      <c r="BI2964" s="222">
        <f t="shared" si="2927"/>
        <v>1780.6334199999997</v>
      </c>
      <c r="BJ2964" s="222">
        <f t="shared" si="2902"/>
        <v>1739.7860000000001</v>
      </c>
      <c r="BK2964" s="223">
        <f t="shared" si="2928"/>
        <v>97.706017446308536</v>
      </c>
      <c r="BL2964" s="222">
        <f t="shared" si="2929"/>
        <v>40.847419999999602</v>
      </c>
    </row>
    <row r="2965" spans="3:64" ht="18.75" x14ac:dyDescent="0.3">
      <c r="C2965" s="393">
        <v>23</v>
      </c>
      <c r="D2965" s="394" t="s">
        <v>187</v>
      </c>
      <c r="E2965" s="252">
        <v>0</v>
      </c>
      <c r="F2965" s="213"/>
      <c r="G2965" s="252">
        <f t="shared" si="2903"/>
        <v>0</v>
      </c>
      <c r="H2965" s="252">
        <v>0</v>
      </c>
      <c r="I2965" s="254">
        <f t="shared" si="2898"/>
        <v>0</v>
      </c>
      <c r="J2965" s="62">
        <f t="shared" si="2904"/>
        <v>0</v>
      </c>
      <c r="K2965" s="252">
        <v>25.980000000000004</v>
      </c>
      <c r="L2965" s="57"/>
      <c r="M2965" s="252">
        <f t="shared" si="2905"/>
        <v>25.980000000000004</v>
      </c>
      <c r="N2965" s="252">
        <v>0</v>
      </c>
      <c r="O2965" s="254">
        <f t="shared" si="2906"/>
        <v>0</v>
      </c>
      <c r="P2965" s="252">
        <f t="shared" si="2899"/>
        <v>25.980000000000004</v>
      </c>
      <c r="Q2965" s="252">
        <v>0</v>
      </c>
      <c r="R2965" s="252"/>
      <c r="S2965" s="252">
        <f t="shared" si="2907"/>
        <v>0</v>
      </c>
      <c r="T2965" s="252">
        <v>0</v>
      </c>
      <c r="U2965" s="254">
        <f t="shared" si="2900"/>
        <v>0</v>
      </c>
      <c r="V2965" s="252">
        <f t="shared" si="2908"/>
        <v>0</v>
      </c>
      <c r="W2965" s="252">
        <v>0</v>
      </c>
      <c r="X2965" s="252"/>
      <c r="Y2965" s="252">
        <f t="shared" si="2909"/>
        <v>0</v>
      </c>
      <c r="Z2965" s="252">
        <v>0</v>
      </c>
      <c r="AA2965" s="254">
        <f t="shared" si="2910"/>
        <v>0</v>
      </c>
      <c r="AB2965" s="252">
        <f t="shared" si="2930"/>
        <v>0</v>
      </c>
      <c r="AC2965" s="221">
        <v>328.59380000000004</v>
      </c>
      <c r="AD2965" s="221"/>
      <c r="AE2965" s="221">
        <f t="shared" si="2912"/>
        <v>328.59380000000004</v>
      </c>
      <c r="AF2965" s="221">
        <v>0</v>
      </c>
      <c r="AG2965" s="220">
        <f t="shared" si="2913"/>
        <v>0</v>
      </c>
      <c r="AH2965" s="221">
        <f t="shared" si="2914"/>
        <v>328.59380000000004</v>
      </c>
      <c r="AI2965" s="221">
        <v>639.86186000000009</v>
      </c>
      <c r="AJ2965" s="321"/>
      <c r="AK2965" s="221">
        <f t="shared" si="2915"/>
        <v>639.86186000000009</v>
      </c>
      <c r="AL2965" s="221">
        <v>301.45</v>
      </c>
      <c r="AM2965" s="220">
        <f t="shared" si="2916"/>
        <v>47.111731272746894</v>
      </c>
      <c r="AN2965" s="221">
        <f t="shared" si="2917"/>
        <v>338.4118600000001</v>
      </c>
      <c r="AO2965" s="221">
        <v>464.07647999999989</v>
      </c>
      <c r="AP2965" s="321"/>
      <c r="AQ2965" s="221">
        <f t="shared" si="2918"/>
        <v>464.07647999999989</v>
      </c>
      <c r="AR2965" s="221">
        <v>0</v>
      </c>
      <c r="AS2965" s="220">
        <f t="shared" si="2919"/>
        <v>0</v>
      </c>
      <c r="AT2965" s="221">
        <f t="shared" si="2920"/>
        <v>464.07647999999989</v>
      </c>
      <c r="AU2965" s="221">
        <v>0</v>
      </c>
      <c r="AV2965" s="62"/>
      <c r="AW2965" s="221">
        <f t="shared" si="2921"/>
        <v>0</v>
      </c>
      <c r="AX2965" s="221">
        <v>0</v>
      </c>
      <c r="AY2965" s="220">
        <f t="shared" si="2922"/>
        <v>0</v>
      </c>
      <c r="AZ2965" s="221">
        <f t="shared" si="2923"/>
        <v>0</v>
      </c>
      <c r="BA2965" s="221">
        <v>277.36779999999999</v>
      </c>
      <c r="BB2965" s="221"/>
      <c r="BC2965" s="221">
        <f t="shared" si="2924"/>
        <v>277.36779999999999</v>
      </c>
      <c r="BD2965" s="221">
        <v>0</v>
      </c>
      <c r="BE2965" s="220">
        <f t="shared" si="2925"/>
        <v>0</v>
      </c>
      <c r="BF2965" s="221">
        <f t="shared" si="2926"/>
        <v>277.36779999999999</v>
      </c>
      <c r="BG2965" s="222">
        <f t="shared" si="2901"/>
        <v>1735.87994</v>
      </c>
      <c r="BH2965" s="222">
        <f t="shared" si="2901"/>
        <v>0</v>
      </c>
      <c r="BI2965" s="222">
        <f t="shared" si="2927"/>
        <v>1735.87994</v>
      </c>
      <c r="BJ2965" s="222">
        <f t="shared" si="2902"/>
        <v>301.45</v>
      </c>
      <c r="BK2965" s="223">
        <f t="shared" si="2928"/>
        <v>17.365832339764236</v>
      </c>
      <c r="BL2965" s="222">
        <f t="shared" si="2929"/>
        <v>1434.42994</v>
      </c>
    </row>
    <row r="2966" spans="3:64" ht="18.75" x14ac:dyDescent="0.3">
      <c r="C2966" s="393">
        <v>24</v>
      </c>
      <c r="D2966" s="456" t="s">
        <v>39</v>
      </c>
      <c r="E2966" s="252">
        <v>0</v>
      </c>
      <c r="F2966" s="213">
        <v>5.5650000000000004</v>
      </c>
      <c r="G2966" s="252">
        <f t="shared" si="2903"/>
        <v>5.5650000000000004</v>
      </c>
      <c r="H2966" s="252">
        <v>5.5650000000000004</v>
      </c>
      <c r="I2966" s="254">
        <f t="shared" si="2898"/>
        <v>100</v>
      </c>
      <c r="J2966" s="62">
        <f t="shared" si="2904"/>
        <v>0</v>
      </c>
      <c r="K2966" s="252">
        <v>24.41200000000001</v>
      </c>
      <c r="L2966" s="57"/>
      <c r="M2966" s="252">
        <f t="shared" si="2905"/>
        <v>24.41200000000001</v>
      </c>
      <c r="N2966" s="252">
        <v>10.552</v>
      </c>
      <c r="O2966" s="254">
        <f t="shared" si="2906"/>
        <v>43.224643617892823</v>
      </c>
      <c r="P2966" s="252">
        <f t="shared" si="2899"/>
        <v>13.86000000000001</v>
      </c>
      <c r="Q2966" s="252">
        <v>1.0800000000000018</v>
      </c>
      <c r="R2966" s="252"/>
      <c r="S2966" s="252">
        <f t="shared" si="2907"/>
        <v>1.0800000000000018</v>
      </c>
      <c r="T2966" s="252">
        <v>0</v>
      </c>
      <c r="U2966" s="254">
        <f t="shared" si="2900"/>
        <v>0</v>
      </c>
      <c r="V2966" s="252">
        <f t="shared" si="2908"/>
        <v>1.0800000000000018</v>
      </c>
      <c r="W2966" s="252">
        <v>0</v>
      </c>
      <c r="X2966" s="252"/>
      <c r="Y2966" s="252">
        <f t="shared" si="2909"/>
        <v>0</v>
      </c>
      <c r="Z2966" s="252">
        <v>0</v>
      </c>
      <c r="AA2966" s="254">
        <f t="shared" si="2910"/>
        <v>0</v>
      </c>
      <c r="AB2966" s="252">
        <f t="shared" si="2930"/>
        <v>0</v>
      </c>
      <c r="AC2966" s="221">
        <v>121.12490000000003</v>
      </c>
      <c r="AD2966" s="221"/>
      <c r="AE2966" s="221">
        <f t="shared" si="2912"/>
        <v>121.12490000000003</v>
      </c>
      <c r="AF2966" s="221">
        <v>0</v>
      </c>
      <c r="AG2966" s="220">
        <f t="shared" si="2913"/>
        <v>0</v>
      </c>
      <c r="AH2966" s="221">
        <f t="shared" si="2914"/>
        <v>121.12490000000003</v>
      </c>
      <c r="AI2966" s="221">
        <v>252.27929</v>
      </c>
      <c r="AJ2966" s="321"/>
      <c r="AK2966" s="221">
        <f t="shared" si="2915"/>
        <v>252.27929</v>
      </c>
      <c r="AL2966" s="221">
        <v>15.48</v>
      </c>
      <c r="AM2966" s="220">
        <f t="shared" si="2916"/>
        <v>6.1360565902972057</v>
      </c>
      <c r="AN2966" s="221">
        <f t="shared" si="2917"/>
        <v>236.79929000000001</v>
      </c>
      <c r="AO2966" s="221">
        <v>167.69963999999993</v>
      </c>
      <c r="AP2966" s="321"/>
      <c r="AQ2966" s="221">
        <f t="shared" si="2918"/>
        <v>167.69963999999993</v>
      </c>
      <c r="AR2966" s="221">
        <v>32.33</v>
      </c>
      <c r="AS2966" s="220">
        <f t="shared" si="2919"/>
        <v>19.278514849525028</v>
      </c>
      <c r="AT2966" s="221">
        <f t="shared" si="2920"/>
        <v>135.36963999999995</v>
      </c>
      <c r="AU2966" s="221">
        <v>0</v>
      </c>
      <c r="AV2966" s="62"/>
      <c r="AW2966" s="221">
        <f t="shared" si="2921"/>
        <v>0</v>
      </c>
      <c r="AX2966" s="221">
        <v>0</v>
      </c>
      <c r="AY2966" s="220">
        <f t="shared" si="2922"/>
        <v>0</v>
      </c>
      <c r="AZ2966" s="221">
        <f t="shared" si="2923"/>
        <v>0</v>
      </c>
      <c r="BA2966" s="221">
        <v>0</v>
      </c>
      <c r="BB2966" s="221"/>
      <c r="BC2966" s="221">
        <f t="shared" si="2924"/>
        <v>0</v>
      </c>
      <c r="BD2966" s="221">
        <v>0</v>
      </c>
      <c r="BE2966" s="220">
        <f t="shared" si="2925"/>
        <v>0</v>
      </c>
      <c r="BF2966" s="221">
        <f t="shared" si="2926"/>
        <v>0</v>
      </c>
      <c r="BG2966" s="222">
        <f t="shared" si="2901"/>
        <v>566.59582999999998</v>
      </c>
      <c r="BH2966" s="222">
        <f t="shared" si="2901"/>
        <v>5.5650000000000004</v>
      </c>
      <c r="BI2966" s="222">
        <f t="shared" si="2927"/>
        <v>572.16083000000003</v>
      </c>
      <c r="BJ2966" s="222">
        <f t="shared" si="2902"/>
        <v>63.927</v>
      </c>
      <c r="BK2966" s="223">
        <f t="shared" si="2928"/>
        <v>11.172907449816163</v>
      </c>
      <c r="BL2966" s="222">
        <f t="shared" si="2929"/>
        <v>508.23383000000001</v>
      </c>
    </row>
    <row r="2967" spans="3:64" ht="18.75" x14ac:dyDescent="0.3">
      <c r="C2967" s="393">
        <v>25</v>
      </c>
      <c r="D2967" s="394" t="s">
        <v>40</v>
      </c>
      <c r="E2967" s="252">
        <v>0</v>
      </c>
      <c r="F2967" s="213"/>
      <c r="G2967" s="252">
        <f t="shared" si="2903"/>
        <v>0</v>
      </c>
      <c r="H2967" s="252">
        <v>0</v>
      </c>
      <c r="I2967" s="254">
        <f t="shared" si="2898"/>
        <v>0</v>
      </c>
      <c r="J2967" s="62">
        <f t="shared" si="2904"/>
        <v>0</v>
      </c>
      <c r="K2967" s="252">
        <v>8.8999999999999915</v>
      </c>
      <c r="L2967" s="57"/>
      <c r="M2967" s="252">
        <f t="shared" si="2905"/>
        <v>8.8999999999999915</v>
      </c>
      <c r="N2967" s="252">
        <v>8.9</v>
      </c>
      <c r="O2967" s="254">
        <f t="shared" si="2906"/>
        <v>100.00000000000009</v>
      </c>
      <c r="P2967" s="252">
        <f t="shared" si="2899"/>
        <v>0</v>
      </c>
      <c r="Q2967" s="252">
        <v>0</v>
      </c>
      <c r="R2967" s="252"/>
      <c r="S2967" s="252">
        <f t="shared" si="2907"/>
        <v>0</v>
      </c>
      <c r="T2967" s="252">
        <v>0</v>
      </c>
      <c r="U2967" s="254">
        <f t="shared" si="2900"/>
        <v>0</v>
      </c>
      <c r="V2967" s="252">
        <f t="shared" si="2908"/>
        <v>0</v>
      </c>
      <c r="W2967" s="252">
        <v>0</v>
      </c>
      <c r="X2967" s="252"/>
      <c r="Y2967" s="252">
        <f t="shared" si="2909"/>
        <v>0</v>
      </c>
      <c r="Z2967" s="252">
        <v>0</v>
      </c>
      <c r="AA2967" s="254">
        <f t="shared" si="2910"/>
        <v>0</v>
      </c>
      <c r="AB2967" s="252">
        <f t="shared" si="2930"/>
        <v>0</v>
      </c>
      <c r="AC2967" s="221">
        <v>28.395839999999964</v>
      </c>
      <c r="AD2967" s="221"/>
      <c r="AE2967" s="221">
        <f t="shared" si="2912"/>
        <v>28.395839999999964</v>
      </c>
      <c r="AF2967" s="221">
        <v>28.4</v>
      </c>
      <c r="AG2967" s="220">
        <f t="shared" si="2913"/>
        <v>100.01465003324444</v>
      </c>
      <c r="AH2967" s="221">
        <f t="shared" si="2914"/>
        <v>-4.1600000000343584E-3</v>
      </c>
      <c r="AI2967" s="221">
        <v>71.220459999999889</v>
      </c>
      <c r="AJ2967" s="321"/>
      <c r="AK2967" s="221">
        <f t="shared" si="2915"/>
        <v>71.220459999999889</v>
      </c>
      <c r="AL2967" s="221">
        <v>71.22</v>
      </c>
      <c r="AM2967" s="220">
        <f t="shared" si="2916"/>
        <v>99.999354118184741</v>
      </c>
      <c r="AN2967" s="221">
        <f t="shared" si="2917"/>
        <v>4.5999999989021489E-4</v>
      </c>
      <c r="AO2967" s="221">
        <v>95.684640000000286</v>
      </c>
      <c r="AP2967" s="221"/>
      <c r="AQ2967" s="221">
        <f t="shared" si="2918"/>
        <v>95.684640000000286</v>
      </c>
      <c r="AR2967" s="221">
        <v>95.68</v>
      </c>
      <c r="AS2967" s="220">
        <f t="shared" si="2919"/>
        <v>99.995150736836877</v>
      </c>
      <c r="AT2967" s="221">
        <f t="shared" si="2920"/>
        <v>4.6400000002790875E-3</v>
      </c>
      <c r="AU2967" s="221">
        <v>0</v>
      </c>
      <c r="AV2967" s="62"/>
      <c r="AW2967" s="221">
        <f t="shared" si="2921"/>
        <v>0</v>
      </c>
      <c r="AX2967" s="221">
        <v>0</v>
      </c>
      <c r="AY2967" s="220">
        <f t="shared" si="2922"/>
        <v>0</v>
      </c>
      <c r="AZ2967" s="221">
        <f t="shared" si="2923"/>
        <v>0</v>
      </c>
      <c r="BA2967" s="221">
        <v>0</v>
      </c>
      <c r="BB2967" s="221"/>
      <c r="BC2967" s="221">
        <f t="shared" si="2924"/>
        <v>0</v>
      </c>
      <c r="BD2967" s="221">
        <v>0</v>
      </c>
      <c r="BE2967" s="220">
        <f t="shared" si="2925"/>
        <v>0</v>
      </c>
      <c r="BF2967" s="221">
        <f t="shared" si="2926"/>
        <v>0</v>
      </c>
      <c r="BG2967" s="222">
        <f t="shared" si="2901"/>
        <v>204.20094000000012</v>
      </c>
      <c r="BH2967" s="222">
        <f t="shared" si="2901"/>
        <v>0</v>
      </c>
      <c r="BI2967" s="222">
        <f t="shared" si="2927"/>
        <v>204.20094000000012</v>
      </c>
      <c r="BJ2967" s="222">
        <f t="shared" si="2902"/>
        <v>204.20000000000002</v>
      </c>
      <c r="BK2967" s="223">
        <f t="shared" si="2928"/>
        <v>99.999539669112153</v>
      </c>
      <c r="BL2967" s="222">
        <f t="shared" si="2929"/>
        <v>9.4000000009941687E-4</v>
      </c>
    </row>
    <row r="2968" spans="3:64" ht="18.75" x14ac:dyDescent="0.3">
      <c r="C2968" s="393">
        <v>26</v>
      </c>
      <c r="D2968" s="394" t="s">
        <v>41</v>
      </c>
      <c r="E2968" s="252">
        <v>0</v>
      </c>
      <c r="F2968" s="213"/>
      <c r="G2968" s="252">
        <f t="shared" si="2903"/>
        <v>0</v>
      </c>
      <c r="H2968" s="252">
        <v>0</v>
      </c>
      <c r="I2968" s="254">
        <f t="shared" si="2898"/>
        <v>0</v>
      </c>
      <c r="J2968" s="62">
        <f t="shared" si="2904"/>
        <v>0</v>
      </c>
      <c r="K2968" s="252">
        <v>15.350000000000001</v>
      </c>
      <c r="L2968" s="57"/>
      <c r="M2968" s="252">
        <f t="shared" si="2905"/>
        <v>15.350000000000001</v>
      </c>
      <c r="N2968" s="252">
        <v>14.49</v>
      </c>
      <c r="O2968" s="254">
        <f t="shared" si="2906"/>
        <v>94.397394136807804</v>
      </c>
      <c r="P2968" s="252">
        <f t="shared" si="2899"/>
        <v>0.86000000000000121</v>
      </c>
      <c r="Q2968" s="252">
        <v>6.2000000000000028</v>
      </c>
      <c r="R2968" s="252"/>
      <c r="S2968" s="252">
        <f t="shared" si="2907"/>
        <v>6.2000000000000028</v>
      </c>
      <c r="T2968" s="252">
        <v>6.2</v>
      </c>
      <c r="U2968" s="254">
        <f t="shared" si="2900"/>
        <v>99.999999999999957</v>
      </c>
      <c r="V2968" s="252">
        <f t="shared" si="2908"/>
        <v>0</v>
      </c>
      <c r="W2968" s="252">
        <v>0</v>
      </c>
      <c r="X2968" s="252"/>
      <c r="Y2968" s="252">
        <f t="shared" si="2909"/>
        <v>0</v>
      </c>
      <c r="Z2968" s="252">
        <v>0</v>
      </c>
      <c r="AA2968" s="254">
        <f t="shared" si="2910"/>
        <v>0</v>
      </c>
      <c r="AB2968" s="252">
        <f t="shared" si="2930"/>
        <v>0</v>
      </c>
      <c r="AC2968" s="221">
        <v>64.875779999999992</v>
      </c>
      <c r="AD2968" s="221"/>
      <c r="AE2968" s="221">
        <f t="shared" si="2912"/>
        <v>64.875779999999992</v>
      </c>
      <c r="AF2968" s="221">
        <v>64.88</v>
      </c>
      <c r="AG2968" s="220">
        <f t="shared" si="2913"/>
        <v>100.00650473874843</v>
      </c>
      <c r="AH2968" s="221">
        <f t="shared" si="2914"/>
        <v>-4.2200000000036653E-3</v>
      </c>
      <c r="AI2968" s="221">
        <v>311.27504000000022</v>
      </c>
      <c r="AJ2968" s="321"/>
      <c r="AK2968" s="221">
        <f t="shared" si="2915"/>
        <v>311.27504000000022</v>
      </c>
      <c r="AL2968" s="221">
        <v>277.3</v>
      </c>
      <c r="AM2968" s="220">
        <f t="shared" si="2916"/>
        <v>89.085202591251715</v>
      </c>
      <c r="AN2968" s="221">
        <f t="shared" si="2917"/>
        <v>33.975040000000206</v>
      </c>
      <c r="AO2968" s="221">
        <v>303.73389999999984</v>
      </c>
      <c r="AP2968" s="321"/>
      <c r="AQ2968" s="221">
        <f t="shared" si="2918"/>
        <v>303.73389999999984</v>
      </c>
      <c r="AR2968" s="221">
        <v>261.7</v>
      </c>
      <c r="AS2968" s="220">
        <f t="shared" si="2919"/>
        <v>86.160945485505607</v>
      </c>
      <c r="AT2968" s="221">
        <f t="shared" si="2920"/>
        <v>42.033899999999846</v>
      </c>
      <c r="AU2968" s="221">
        <v>0</v>
      </c>
      <c r="AV2968" s="62"/>
      <c r="AW2968" s="221">
        <f t="shared" si="2921"/>
        <v>0</v>
      </c>
      <c r="AX2968" s="221">
        <v>0</v>
      </c>
      <c r="AY2968" s="220">
        <f t="shared" si="2922"/>
        <v>0</v>
      </c>
      <c r="AZ2968" s="221">
        <f t="shared" si="2923"/>
        <v>0</v>
      </c>
      <c r="BA2968" s="221">
        <v>0</v>
      </c>
      <c r="BB2968" s="221"/>
      <c r="BC2968" s="221">
        <f t="shared" si="2924"/>
        <v>0</v>
      </c>
      <c r="BD2968" s="221">
        <v>0</v>
      </c>
      <c r="BE2968" s="220">
        <f t="shared" si="2925"/>
        <v>0</v>
      </c>
      <c r="BF2968" s="221">
        <f t="shared" si="2926"/>
        <v>0</v>
      </c>
      <c r="BG2968" s="222">
        <f t="shared" si="2901"/>
        <v>701.43472000000008</v>
      </c>
      <c r="BH2968" s="222">
        <f t="shared" si="2901"/>
        <v>0</v>
      </c>
      <c r="BI2968" s="222">
        <f t="shared" si="2927"/>
        <v>701.43472000000008</v>
      </c>
      <c r="BJ2968" s="222">
        <f t="shared" si="2902"/>
        <v>624.57000000000005</v>
      </c>
      <c r="BK2968" s="223">
        <f t="shared" si="2928"/>
        <v>89.041785670375702</v>
      </c>
      <c r="BL2968" s="222">
        <f t="shared" si="2929"/>
        <v>76.864720000000034</v>
      </c>
    </row>
    <row r="2969" spans="3:64" ht="18.75" x14ac:dyDescent="0.3">
      <c r="C2969" s="393">
        <v>27</v>
      </c>
      <c r="D2969" s="394" t="s">
        <v>42</v>
      </c>
      <c r="E2969" s="252">
        <v>0</v>
      </c>
      <c r="F2969" s="213"/>
      <c r="G2969" s="252">
        <f t="shared" si="2903"/>
        <v>0</v>
      </c>
      <c r="H2969" s="252">
        <v>0</v>
      </c>
      <c r="I2969" s="254">
        <f t="shared" si="2898"/>
        <v>0</v>
      </c>
      <c r="J2969" s="62">
        <f t="shared" si="2904"/>
        <v>0</v>
      </c>
      <c r="K2969" s="252">
        <v>37.610000000000014</v>
      </c>
      <c r="L2969" s="57"/>
      <c r="M2969" s="252">
        <f t="shared" si="2905"/>
        <v>37.610000000000014</v>
      </c>
      <c r="N2969" s="252">
        <v>14.26</v>
      </c>
      <c r="O2969" s="254">
        <f t="shared" si="2906"/>
        <v>37.915448019143831</v>
      </c>
      <c r="P2969" s="252">
        <f t="shared" si="2899"/>
        <v>23.350000000000016</v>
      </c>
      <c r="Q2969" s="252">
        <v>1.1999999999999993</v>
      </c>
      <c r="R2969" s="252"/>
      <c r="S2969" s="252">
        <f t="shared" si="2907"/>
        <v>1.1999999999999993</v>
      </c>
      <c r="T2969" s="252">
        <v>1.2</v>
      </c>
      <c r="U2969" s="254">
        <f t="shared" si="2900"/>
        <v>100.00000000000004</v>
      </c>
      <c r="V2969" s="252">
        <f t="shared" si="2908"/>
        <v>0</v>
      </c>
      <c r="W2969" s="252">
        <v>0.50000000000000133</v>
      </c>
      <c r="X2969" s="252"/>
      <c r="Y2969" s="252">
        <f t="shared" si="2909"/>
        <v>0.50000000000000133</v>
      </c>
      <c r="Z2969" s="252">
        <v>0.5</v>
      </c>
      <c r="AA2969" s="254">
        <f t="shared" si="2910"/>
        <v>99.99999999999973</v>
      </c>
      <c r="AB2969" s="252">
        <f t="shared" si="2930"/>
        <v>1.3322676295501878E-15</v>
      </c>
      <c r="AC2969" s="221">
        <v>10.058780000000013</v>
      </c>
      <c r="AD2969" s="221"/>
      <c r="AE2969" s="221">
        <f t="shared" si="2912"/>
        <v>10.058780000000013</v>
      </c>
      <c r="AF2969" s="221">
        <v>0</v>
      </c>
      <c r="AG2969" s="220">
        <f t="shared" si="2913"/>
        <v>0</v>
      </c>
      <c r="AH2969" s="221">
        <f t="shared" si="2914"/>
        <v>10.058780000000013</v>
      </c>
      <c r="AI2969" s="221">
        <v>684.44342000000006</v>
      </c>
      <c r="AJ2969" s="321"/>
      <c r="AK2969" s="221">
        <f t="shared" si="2915"/>
        <v>684.44342000000006</v>
      </c>
      <c r="AL2969" s="221">
        <v>23.34</v>
      </c>
      <c r="AM2969" s="220">
        <f t="shared" si="2916"/>
        <v>3.4100700390983376</v>
      </c>
      <c r="AN2969" s="221">
        <f t="shared" si="2917"/>
        <v>661.10342000000003</v>
      </c>
      <c r="AO2969" s="221">
        <v>525.10935999999992</v>
      </c>
      <c r="AP2969" s="321"/>
      <c r="AQ2969" s="221">
        <f t="shared" si="2918"/>
        <v>525.10935999999992</v>
      </c>
      <c r="AR2969" s="67">
        <v>78.290000000000006</v>
      </c>
      <c r="AS2969" s="220">
        <f t="shared" si="2919"/>
        <v>14.909275279343721</v>
      </c>
      <c r="AT2969" s="221">
        <f t="shared" si="2920"/>
        <v>446.8193599999999</v>
      </c>
      <c r="AU2969" s="221">
        <v>0</v>
      </c>
      <c r="AV2969" s="62"/>
      <c r="AW2969" s="221">
        <f t="shared" si="2921"/>
        <v>0</v>
      </c>
      <c r="AX2969" s="221">
        <v>0</v>
      </c>
      <c r="AY2969" s="220">
        <f t="shared" si="2922"/>
        <v>0</v>
      </c>
      <c r="AZ2969" s="221">
        <f t="shared" si="2923"/>
        <v>0</v>
      </c>
      <c r="BA2969" s="221">
        <v>87.394659999999988</v>
      </c>
      <c r="BB2969" s="221"/>
      <c r="BC2969" s="221">
        <f t="shared" si="2924"/>
        <v>87.394659999999988</v>
      </c>
      <c r="BD2969" s="221">
        <v>0</v>
      </c>
      <c r="BE2969" s="220">
        <f t="shared" si="2925"/>
        <v>0</v>
      </c>
      <c r="BF2969" s="221">
        <f t="shared" si="2926"/>
        <v>87.394659999999988</v>
      </c>
      <c r="BG2969" s="222">
        <f t="shared" si="2901"/>
        <v>1346.3162199999999</v>
      </c>
      <c r="BH2969" s="222">
        <f t="shared" si="2901"/>
        <v>0</v>
      </c>
      <c r="BI2969" s="222">
        <f t="shared" si="2927"/>
        <v>1346.3162199999999</v>
      </c>
      <c r="BJ2969" s="222">
        <f t="shared" si="2902"/>
        <v>117.59</v>
      </c>
      <c r="BK2969" s="223">
        <f t="shared" si="2928"/>
        <v>8.7342036182257399</v>
      </c>
      <c r="BL2969" s="222">
        <f t="shared" si="2929"/>
        <v>1228.72622</v>
      </c>
    </row>
    <row r="2970" spans="3:64" ht="18.75" x14ac:dyDescent="0.3">
      <c r="C2970" s="489">
        <v>28</v>
      </c>
      <c r="D2970" s="490" t="s">
        <v>43</v>
      </c>
      <c r="E2970" s="252">
        <v>0</v>
      </c>
      <c r="F2970" s="478"/>
      <c r="G2970" s="252">
        <f t="shared" si="2903"/>
        <v>0</v>
      </c>
      <c r="H2970" s="478">
        <v>0</v>
      </c>
      <c r="I2970" s="254">
        <f t="shared" si="2898"/>
        <v>0</v>
      </c>
      <c r="J2970" s="62">
        <f t="shared" si="2904"/>
        <v>0</v>
      </c>
      <c r="K2970" s="252">
        <v>17.510000000000005</v>
      </c>
      <c r="L2970" s="488"/>
      <c r="M2970" s="252">
        <f t="shared" si="2905"/>
        <v>17.510000000000005</v>
      </c>
      <c r="N2970" s="478">
        <v>8.4499999999999993</v>
      </c>
      <c r="O2970" s="254">
        <f t="shared" si="2906"/>
        <v>48.258138206738991</v>
      </c>
      <c r="P2970" s="478">
        <f t="shared" si="2899"/>
        <v>9.0600000000000058</v>
      </c>
      <c r="Q2970" s="252">
        <v>6.9500000000000011</v>
      </c>
      <c r="R2970" s="478"/>
      <c r="S2970" s="252">
        <f t="shared" si="2907"/>
        <v>6.9500000000000011</v>
      </c>
      <c r="T2970" s="478">
        <v>6.53</v>
      </c>
      <c r="U2970" s="254">
        <f t="shared" si="2900"/>
        <v>93.956834532374089</v>
      </c>
      <c r="V2970" s="252">
        <f t="shared" si="2908"/>
        <v>0.42000000000000082</v>
      </c>
      <c r="W2970" s="252">
        <v>0.20500000000000052</v>
      </c>
      <c r="X2970" s="480"/>
      <c r="Y2970" s="252">
        <f t="shared" si="2909"/>
        <v>0.20500000000000052</v>
      </c>
      <c r="Z2970" s="480">
        <v>0.155</v>
      </c>
      <c r="AA2970" s="254">
        <f t="shared" si="2910"/>
        <v>75.609756097560791</v>
      </c>
      <c r="AB2970" s="252">
        <f t="shared" si="2930"/>
        <v>5.0000000000000516E-2</v>
      </c>
      <c r="AC2970" s="221">
        <v>88.966819999999984</v>
      </c>
      <c r="AD2970" s="481"/>
      <c r="AE2970" s="221">
        <f t="shared" si="2912"/>
        <v>88.966819999999984</v>
      </c>
      <c r="AF2970" s="481">
        <v>21.66</v>
      </c>
      <c r="AG2970" s="220">
        <f t="shared" si="2913"/>
        <v>24.346155117154915</v>
      </c>
      <c r="AH2970" s="221">
        <f t="shared" si="2914"/>
        <v>67.306819999999988</v>
      </c>
      <c r="AI2970" s="221">
        <v>33.805560000000014</v>
      </c>
      <c r="AJ2970" s="483"/>
      <c r="AK2970" s="221">
        <f t="shared" si="2915"/>
        <v>33.805560000000014</v>
      </c>
      <c r="AL2970" s="481">
        <v>30.959</v>
      </c>
      <c r="AM2970" s="220">
        <f t="shared" si="2916"/>
        <v>91.579609981316651</v>
      </c>
      <c r="AN2970" s="221">
        <f t="shared" si="2917"/>
        <v>2.8465600000000144</v>
      </c>
      <c r="AO2970" s="221">
        <v>52.755379999999946</v>
      </c>
      <c r="AP2970" s="483"/>
      <c r="AQ2970" s="221">
        <f t="shared" si="2918"/>
        <v>52.755379999999946</v>
      </c>
      <c r="AR2970" s="481">
        <v>40.729999999999997</v>
      </c>
      <c r="AS2970" s="220">
        <f t="shared" si="2919"/>
        <v>77.205395923600662</v>
      </c>
      <c r="AT2970" s="221">
        <f t="shared" si="2920"/>
        <v>12.025379999999949</v>
      </c>
      <c r="AU2970" s="221">
        <v>0</v>
      </c>
      <c r="AV2970" s="62"/>
      <c r="AW2970" s="221">
        <f t="shared" si="2921"/>
        <v>0</v>
      </c>
      <c r="AX2970" s="221">
        <v>0</v>
      </c>
      <c r="AY2970" s="220">
        <f t="shared" si="2922"/>
        <v>0</v>
      </c>
      <c r="AZ2970" s="221">
        <f t="shared" si="2923"/>
        <v>0</v>
      </c>
      <c r="BA2970" s="221">
        <v>20.291699999999992</v>
      </c>
      <c r="BB2970" s="481"/>
      <c r="BC2970" s="221">
        <f t="shared" si="2924"/>
        <v>20.291699999999992</v>
      </c>
      <c r="BD2970" s="481">
        <v>17.239999999999998</v>
      </c>
      <c r="BE2970" s="220">
        <f t="shared" si="2925"/>
        <v>84.960846060211836</v>
      </c>
      <c r="BF2970" s="221">
        <f t="shared" si="2926"/>
        <v>3.0516999999999932</v>
      </c>
      <c r="BG2970" s="222">
        <f t="shared" si="2901"/>
        <v>220.48445999999996</v>
      </c>
      <c r="BH2970" s="222">
        <f t="shared" si="2901"/>
        <v>0</v>
      </c>
      <c r="BI2970" s="222">
        <f t="shared" si="2927"/>
        <v>220.48445999999996</v>
      </c>
      <c r="BJ2970" s="222">
        <f t="shared" si="2902"/>
        <v>125.72399999999999</v>
      </c>
      <c r="BK2970" s="223">
        <f t="shared" si="2928"/>
        <v>57.021705747425464</v>
      </c>
      <c r="BL2970" s="222">
        <f t="shared" si="2929"/>
        <v>94.760459999999966</v>
      </c>
    </row>
    <row r="2971" spans="3:64" ht="18.75" x14ac:dyDescent="0.3">
      <c r="C2971" s="393">
        <v>29</v>
      </c>
      <c r="D2971" s="394" t="s">
        <v>44</v>
      </c>
      <c r="E2971" s="252">
        <v>0</v>
      </c>
      <c r="F2971" s="213">
        <v>7.7910000000000004</v>
      </c>
      <c r="G2971" s="252">
        <f t="shared" si="2903"/>
        <v>7.7910000000000004</v>
      </c>
      <c r="H2971" s="252">
        <v>6.681</v>
      </c>
      <c r="I2971" s="254">
        <f t="shared" si="2898"/>
        <v>85.752791682710821</v>
      </c>
      <c r="J2971" s="62">
        <f t="shared" si="2904"/>
        <v>1.1100000000000003</v>
      </c>
      <c r="K2971" s="252">
        <v>2.8300000000000018</v>
      </c>
      <c r="L2971" s="57"/>
      <c r="M2971" s="252">
        <f t="shared" si="2905"/>
        <v>2.8300000000000018</v>
      </c>
      <c r="N2971" s="252">
        <v>2.83</v>
      </c>
      <c r="O2971" s="254">
        <f t="shared" si="2906"/>
        <v>99.999999999999929</v>
      </c>
      <c r="P2971" s="252">
        <f t="shared" si="2899"/>
        <v>0</v>
      </c>
      <c r="Q2971" s="252">
        <v>2.0099999999999998</v>
      </c>
      <c r="R2971" s="252"/>
      <c r="S2971" s="252">
        <f t="shared" si="2907"/>
        <v>2.0099999999999998</v>
      </c>
      <c r="T2971" s="252">
        <v>2.0099999999999998</v>
      </c>
      <c r="U2971" s="254">
        <f t="shared" si="2900"/>
        <v>100</v>
      </c>
      <c r="V2971" s="252">
        <f t="shared" si="2908"/>
        <v>0</v>
      </c>
      <c r="W2971" s="252">
        <v>0.49999999999999978</v>
      </c>
      <c r="X2971" s="252"/>
      <c r="Y2971" s="252">
        <f t="shared" si="2909"/>
        <v>0.49999999999999978</v>
      </c>
      <c r="Z2971" s="252">
        <v>0.5</v>
      </c>
      <c r="AA2971" s="254">
        <f t="shared" si="2910"/>
        <v>100.00000000000004</v>
      </c>
      <c r="AB2971" s="252">
        <f t="shared" si="2930"/>
        <v>0</v>
      </c>
      <c r="AC2971" s="221">
        <v>25.770879999999991</v>
      </c>
      <c r="AD2971" s="221"/>
      <c r="AE2971" s="221">
        <f t="shared" si="2912"/>
        <v>25.770879999999991</v>
      </c>
      <c r="AF2971" s="221">
        <v>25.77</v>
      </c>
      <c r="AG2971" s="220">
        <f t="shared" si="2913"/>
        <v>99.996585293168138</v>
      </c>
      <c r="AH2971" s="221">
        <f t="shared" si="2914"/>
        <v>8.799999999915542E-4</v>
      </c>
      <c r="AI2971" s="221">
        <v>107.12494000000004</v>
      </c>
      <c r="AJ2971" s="321"/>
      <c r="AK2971" s="221">
        <f t="shared" si="2915"/>
        <v>107.12494000000004</v>
      </c>
      <c r="AL2971" s="221">
        <v>94.372</v>
      </c>
      <c r="AM2971" s="220">
        <f t="shared" si="2916"/>
        <v>88.095265210883639</v>
      </c>
      <c r="AN2971" s="221">
        <f t="shared" si="2917"/>
        <v>12.752940000000038</v>
      </c>
      <c r="AO2971" s="221">
        <v>77.066339999999968</v>
      </c>
      <c r="AP2971" s="321"/>
      <c r="AQ2971" s="221">
        <f t="shared" si="2918"/>
        <v>77.066339999999968</v>
      </c>
      <c r="AR2971" s="221">
        <v>73.471999999999994</v>
      </c>
      <c r="AS2971" s="220">
        <f t="shared" si="2919"/>
        <v>95.336044244478231</v>
      </c>
      <c r="AT2971" s="221">
        <f t="shared" si="2920"/>
        <v>3.5943399999999741</v>
      </c>
      <c r="AU2971" s="221">
        <v>0</v>
      </c>
      <c r="AV2971" s="62"/>
      <c r="AW2971" s="221">
        <f t="shared" si="2921"/>
        <v>0</v>
      </c>
      <c r="AX2971" s="221">
        <v>0</v>
      </c>
      <c r="AY2971" s="220">
        <f t="shared" si="2922"/>
        <v>0</v>
      </c>
      <c r="AZ2971" s="221">
        <f t="shared" si="2923"/>
        <v>0</v>
      </c>
      <c r="BA2971" s="221">
        <v>0</v>
      </c>
      <c r="BB2971" s="221"/>
      <c r="BC2971" s="221">
        <f t="shared" si="2924"/>
        <v>0</v>
      </c>
      <c r="BD2971" s="221">
        <v>0</v>
      </c>
      <c r="BE2971" s="220">
        <f t="shared" si="2925"/>
        <v>0</v>
      </c>
      <c r="BF2971" s="221">
        <f t="shared" si="2926"/>
        <v>0</v>
      </c>
      <c r="BG2971" s="222">
        <f t="shared" si="2901"/>
        <v>215.30216000000001</v>
      </c>
      <c r="BH2971" s="222">
        <f t="shared" si="2901"/>
        <v>7.7910000000000004</v>
      </c>
      <c r="BI2971" s="222">
        <f t="shared" si="2927"/>
        <v>223.09316000000001</v>
      </c>
      <c r="BJ2971" s="222">
        <f t="shared" si="2902"/>
        <v>205.63500000000002</v>
      </c>
      <c r="BK2971" s="223">
        <f t="shared" si="2928"/>
        <v>92.174497864479576</v>
      </c>
      <c r="BL2971" s="222">
        <f t="shared" si="2929"/>
        <v>17.458159999999992</v>
      </c>
    </row>
    <row r="2972" spans="3:64" ht="18.75" x14ac:dyDescent="0.3">
      <c r="C2972" s="393">
        <v>30</v>
      </c>
      <c r="D2972" s="394" t="s">
        <v>189</v>
      </c>
      <c r="E2972" s="252">
        <v>0</v>
      </c>
      <c r="F2972" s="365">
        <v>0</v>
      </c>
      <c r="G2972" s="252">
        <f t="shared" si="2903"/>
        <v>0</v>
      </c>
      <c r="H2972" s="252">
        <v>0</v>
      </c>
      <c r="I2972" s="254">
        <f t="shared" si="2898"/>
        <v>0</v>
      </c>
      <c r="J2972" s="62">
        <f t="shared" si="2904"/>
        <v>0</v>
      </c>
      <c r="K2972" s="252">
        <v>0</v>
      </c>
      <c r="L2972" s="57"/>
      <c r="M2972" s="252">
        <f t="shared" si="2905"/>
        <v>0</v>
      </c>
      <c r="N2972" s="252">
        <v>0</v>
      </c>
      <c r="O2972" s="254">
        <f t="shared" si="2906"/>
        <v>0</v>
      </c>
      <c r="P2972" s="252">
        <f t="shared" si="2899"/>
        <v>0</v>
      </c>
      <c r="Q2972" s="252">
        <v>0</v>
      </c>
      <c r="R2972" s="252"/>
      <c r="S2972" s="252">
        <f t="shared" si="2907"/>
        <v>0</v>
      </c>
      <c r="T2972" s="252">
        <v>0</v>
      </c>
      <c r="U2972" s="254">
        <f t="shared" si="2900"/>
        <v>0</v>
      </c>
      <c r="V2972" s="252">
        <f t="shared" si="2908"/>
        <v>0</v>
      </c>
      <c r="W2972" s="252">
        <v>0</v>
      </c>
      <c r="X2972" s="252"/>
      <c r="Y2972" s="252">
        <f t="shared" si="2909"/>
        <v>0</v>
      </c>
      <c r="Z2972" s="252">
        <v>0</v>
      </c>
      <c r="AA2972" s="254">
        <f t="shared" si="2910"/>
        <v>0</v>
      </c>
      <c r="AB2972" s="252">
        <f t="shared" si="2930"/>
        <v>0</v>
      </c>
      <c r="AC2972" s="221">
        <v>-1.0600000000522414E-3</v>
      </c>
      <c r="AD2972" s="221"/>
      <c r="AE2972" s="221">
        <f t="shared" si="2912"/>
        <v>-1.0600000000522414E-3</v>
      </c>
      <c r="AF2972" s="221">
        <v>0</v>
      </c>
      <c r="AG2972" s="220">
        <f t="shared" si="2913"/>
        <v>0</v>
      </c>
      <c r="AH2972" s="221">
        <f t="shared" si="2914"/>
        <v>-1.0600000000522414E-3</v>
      </c>
      <c r="AI2972" s="221">
        <v>-3.840000000082E-3</v>
      </c>
      <c r="AJ2972" s="495"/>
      <c r="AK2972" s="221">
        <f t="shared" si="2915"/>
        <v>-3.840000000082E-3</v>
      </c>
      <c r="AL2972" s="221">
        <v>0</v>
      </c>
      <c r="AM2972" s="220">
        <f t="shared" si="2916"/>
        <v>0</v>
      </c>
      <c r="AN2972" s="221">
        <f t="shared" si="2917"/>
        <v>-3.840000000082E-3</v>
      </c>
      <c r="AO2972" s="221">
        <v>1.5400000002045999E-3</v>
      </c>
      <c r="AP2972" s="321"/>
      <c r="AQ2972" s="221">
        <f t="shared" si="2918"/>
        <v>1.5400000002045999E-3</v>
      </c>
      <c r="AR2972" s="221">
        <v>0</v>
      </c>
      <c r="AS2972" s="220">
        <f t="shared" si="2919"/>
        <v>0</v>
      </c>
      <c r="AT2972" s="221">
        <f t="shared" si="2920"/>
        <v>1.5400000002045999E-3</v>
      </c>
      <c r="AU2972" s="221">
        <v>0</v>
      </c>
      <c r="AV2972" s="62"/>
      <c r="AW2972" s="221">
        <f t="shared" si="2921"/>
        <v>0</v>
      </c>
      <c r="AX2972" s="221">
        <v>0</v>
      </c>
      <c r="AY2972" s="220">
        <f t="shared" si="2922"/>
        <v>0</v>
      </c>
      <c r="AZ2972" s="221">
        <f t="shared" si="2923"/>
        <v>0</v>
      </c>
      <c r="BA2972" s="221">
        <v>4.0999999999371539E-3</v>
      </c>
      <c r="BB2972" s="221"/>
      <c r="BC2972" s="221">
        <f t="shared" si="2924"/>
        <v>4.0999999999371539E-3</v>
      </c>
      <c r="BD2972" s="221">
        <v>0</v>
      </c>
      <c r="BE2972" s="220">
        <f t="shared" si="2925"/>
        <v>0</v>
      </c>
      <c r="BF2972" s="221">
        <f t="shared" si="2926"/>
        <v>4.0999999999371539E-3</v>
      </c>
      <c r="BG2972" s="222">
        <f t="shared" si="2901"/>
        <v>7.4000000000751243E-4</v>
      </c>
      <c r="BH2972" s="222">
        <f t="shared" si="2901"/>
        <v>0</v>
      </c>
      <c r="BI2972" s="222">
        <f t="shared" si="2927"/>
        <v>7.4000000000751243E-4</v>
      </c>
      <c r="BJ2972" s="222">
        <f t="shared" si="2902"/>
        <v>0</v>
      </c>
      <c r="BK2972" s="223">
        <f t="shared" si="2928"/>
        <v>0</v>
      </c>
      <c r="BL2972" s="222">
        <f t="shared" si="2929"/>
        <v>7.4000000000751243E-4</v>
      </c>
    </row>
    <row r="2973" spans="3:64" ht="18.75" x14ac:dyDescent="0.3">
      <c r="C2973" s="213"/>
      <c r="D2973" s="505" t="s">
        <v>46</v>
      </c>
      <c r="E2973" s="318">
        <f>SUM(E2943:E2972)</f>
        <v>18.867039999999996</v>
      </c>
      <c r="F2973" s="318">
        <f>SUM(F2943:F2972)</f>
        <v>73.447999999999993</v>
      </c>
      <c r="G2973" s="318">
        <f>SUM(G2943:G2972)</f>
        <v>92.315039999999982</v>
      </c>
      <c r="H2973" s="318">
        <f>SUM(H2943:H2972)</f>
        <v>71.432999999999993</v>
      </c>
      <c r="I2973" s="227">
        <f t="shared" si="2898"/>
        <v>77.379590584589479</v>
      </c>
      <c r="J2973" s="318">
        <f>SUM(J2943:J2972)</f>
        <v>20.882039999999996</v>
      </c>
      <c r="K2973" s="318">
        <f>SUM(K2943:K2972)</f>
        <v>704.54400000000021</v>
      </c>
      <c r="L2973" s="316"/>
      <c r="M2973" s="318">
        <f>SUM(M2943:M2972)</f>
        <v>704.54400000000021</v>
      </c>
      <c r="N2973" s="318">
        <f>SUM(N2943:N2972)</f>
        <v>401.08199999999999</v>
      </c>
      <c r="O2973" s="254">
        <f t="shared" si="2906"/>
        <v>56.9278852704728</v>
      </c>
      <c r="P2973" s="318">
        <f>SUM(P2943:P2972)</f>
        <v>303.4620000000001</v>
      </c>
      <c r="Q2973" s="318">
        <f>SUM(Q2943:Q2972)</f>
        <v>133.71</v>
      </c>
      <c r="R2973" s="316"/>
      <c r="S2973" s="318">
        <f>SUM(S2943:S2972)</f>
        <v>133.71</v>
      </c>
      <c r="T2973" s="318">
        <f>SUM(T2943:T2972)</f>
        <v>104.36000000000003</v>
      </c>
      <c r="U2973" s="227">
        <f t="shared" si="2900"/>
        <v>78.04951013387182</v>
      </c>
      <c r="V2973" s="318">
        <f>SUM(V2943:V2972)</f>
        <v>29.350000000000012</v>
      </c>
      <c r="W2973" s="318">
        <f>SUM(W2943:W2972)</f>
        <v>21.475000000000005</v>
      </c>
      <c r="X2973" s="316"/>
      <c r="Y2973" s="318">
        <f>SUM(Y2943:Y2972)</f>
        <v>21.475000000000005</v>
      </c>
      <c r="Z2973" s="318">
        <f>SUM(Z2943:Z2972)</f>
        <v>17.125</v>
      </c>
      <c r="AA2973" s="227">
        <f t="shared" si="2910"/>
        <v>79.743888242142006</v>
      </c>
      <c r="AB2973" s="318">
        <f>SUM(AB2943:AB2972)</f>
        <v>5.3000000000000007</v>
      </c>
      <c r="AC2973" s="225">
        <f t="shared" ref="AC2973:AD2973" si="2931">SUM(AC2943:AC2972)</f>
        <v>3529.8404299999993</v>
      </c>
      <c r="AD2973" s="225">
        <f t="shared" si="2931"/>
        <v>0</v>
      </c>
      <c r="AE2973" s="221">
        <f t="shared" si="2912"/>
        <v>3529.8404299999993</v>
      </c>
      <c r="AF2973" s="225">
        <f t="shared" ref="AF2973" si="2932">SUM(AF2943:AF2972)</f>
        <v>1998.9649999999999</v>
      </c>
      <c r="AG2973" s="220">
        <f t="shared" si="2913"/>
        <v>56.630463604271206</v>
      </c>
      <c r="AH2973" s="221">
        <f t="shared" si="2914"/>
        <v>1530.8754299999994</v>
      </c>
      <c r="AI2973" s="225">
        <f t="shared" ref="AI2973:AL2973" si="2933">SUM(AI2943:AI2972)</f>
        <v>11329.836270000002</v>
      </c>
      <c r="AJ2973" s="225">
        <f t="shared" si="2933"/>
        <v>0</v>
      </c>
      <c r="AK2973" s="225">
        <f t="shared" si="2933"/>
        <v>11329.836270000002</v>
      </c>
      <c r="AL2973" s="225">
        <f t="shared" si="2933"/>
        <v>7670.8039999999992</v>
      </c>
      <c r="AM2973" s="220">
        <f t="shared" si="2916"/>
        <v>67.704455891488351</v>
      </c>
      <c r="AN2973" s="225">
        <f t="shared" ref="AN2973:AR2973" si="2934">SUM(AN2943:AN2972)</f>
        <v>3659.0322699999997</v>
      </c>
      <c r="AO2973" s="225">
        <f t="shared" si="2934"/>
        <v>9680.9313600000023</v>
      </c>
      <c r="AP2973" s="225">
        <f t="shared" si="2934"/>
        <v>0</v>
      </c>
      <c r="AQ2973" s="225">
        <f t="shared" si="2934"/>
        <v>9680.9313600000023</v>
      </c>
      <c r="AR2973" s="225">
        <f t="shared" si="2934"/>
        <v>6966.860999999999</v>
      </c>
      <c r="AS2973" s="220">
        <f t="shared" si="2919"/>
        <v>71.96478046302353</v>
      </c>
      <c r="AT2973" s="225">
        <f t="shared" ref="AT2973:AX2973" si="2935">SUM(AT2943:AT2972)</f>
        <v>2714.0703600000015</v>
      </c>
      <c r="AU2973" s="225">
        <f t="shared" si="2935"/>
        <v>25.849999999999998</v>
      </c>
      <c r="AV2973" s="225">
        <f t="shared" si="2935"/>
        <v>0</v>
      </c>
      <c r="AW2973" s="225">
        <f t="shared" si="2935"/>
        <v>25.849999999999998</v>
      </c>
      <c r="AX2973" s="225">
        <f t="shared" si="2935"/>
        <v>0</v>
      </c>
      <c r="AY2973" s="220">
        <f t="shared" si="2922"/>
        <v>0</v>
      </c>
      <c r="AZ2973" s="225">
        <f t="shared" ref="AZ2973:BD2973" si="2936">SUM(AZ2943:AZ2972)</f>
        <v>25.849999999999998</v>
      </c>
      <c r="BA2973" s="225">
        <f t="shared" si="2936"/>
        <v>1114.7399999999996</v>
      </c>
      <c r="BB2973" s="225">
        <f t="shared" si="2936"/>
        <v>0</v>
      </c>
      <c r="BC2973" s="221">
        <f t="shared" si="2924"/>
        <v>1114.7399999999996</v>
      </c>
      <c r="BD2973" s="225">
        <f t="shared" si="2936"/>
        <v>355.61799999999999</v>
      </c>
      <c r="BE2973" s="220">
        <f t="shared" si="2925"/>
        <v>31.901429929849122</v>
      </c>
      <c r="BF2973" s="225">
        <f t="shared" ref="BF2973" si="2937">SUM(BF2943:BF2972)</f>
        <v>759.12199999999962</v>
      </c>
      <c r="BG2973" s="222">
        <f t="shared" si="2901"/>
        <v>26559.794100000003</v>
      </c>
      <c r="BH2973" s="225">
        <f t="shared" ref="BH2973:BI2973" si="2938">SUM(BH2943:BH2972)</f>
        <v>73.447999999999993</v>
      </c>
      <c r="BI2973" s="225">
        <f t="shared" si="2938"/>
        <v>26633.242100000003</v>
      </c>
      <c r="BJ2973" s="222">
        <f t="shared" si="2902"/>
        <v>17586.248</v>
      </c>
      <c r="BK2973" s="223">
        <f t="shared" si="2928"/>
        <v>66.031194902854111</v>
      </c>
      <c r="BL2973" s="225">
        <f t="shared" ref="BL2973" si="2939">SUM(BL2943:BL2972)</f>
        <v>9046.9941000000035</v>
      </c>
    </row>
    <row r="2977" spans="3:64" ht="29.25" x14ac:dyDescent="0.2">
      <c r="C2977" s="213"/>
      <c r="D2977" s="414"/>
      <c r="E2977" s="564" t="s">
        <v>402</v>
      </c>
      <c r="F2977" s="564"/>
      <c r="G2977" s="564"/>
      <c r="H2977" s="564"/>
      <c r="I2977" s="564"/>
      <c r="J2977" s="564"/>
      <c r="K2977" s="564"/>
      <c r="L2977" s="564"/>
      <c r="M2977" s="564"/>
      <c r="N2977" s="564"/>
      <c r="O2977" s="564"/>
      <c r="P2977" s="564"/>
      <c r="Q2977" s="564"/>
      <c r="R2977" s="564"/>
      <c r="S2977" s="564"/>
      <c r="T2977" s="564"/>
      <c r="U2977" s="564"/>
      <c r="V2977" s="564"/>
      <c r="W2977" s="564"/>
      <c r="X2977" s="564"/>
      <c r="Y2977" s="564"/>
      <c r="Z2977" s="564"/>
      <c r="AA2977" s="564"/>
      <c r="AB2977" s="564"/>
      <c r="AC2977" s="565" t="s">
        <v>403</v>
      </c>
      <c r="AD2977" s="565"/>
      <c r="AE2977" s="565"/>
      <c r="AF2977" s="565"/>
      <c r="AG2977" s="565"/>
      <c r="AH2977" s="565"/>
      <c r="AI2977" s="565"/>
      <c r="AJ2977" s="565"/>
      <c r="AK2977" s="565"/>
      <c r="AL2977" s="565"/>
      <c r="AM2977" s="565"/>
      <c r="AN2977" s="565"/>
      <c r="AO2977" s="565"/>
      <c r="AP2977" s="565"/>
      <c r="AQ2977" s="565"/>
      <c r="AR2977" s="565"/>
      <c r="AS2977" s="565"/>
      <c r="AT2977" s="565"/>
      <c r="AU2977" s="566" t="s">
        <v>403</v>
      </c>
      <c r="AV2977" s="567"/>
      <c r="AW2977" s="567"/>
      <c r="AX2977" s="567"/>
      <c r="AY2977" s="567"/>
      <c r="AZ2977" s="567"/>
      <c r="BA2977" s="567"/>
      <c r="BB2977" s="567"/>
      <c r="BC2977" s="567"/>
      <c r="BD2977" s="567"/>
      <c r="BE2977" s="567"/>
      <c r="BF2977" s="567"/>
      <c r="BG2977" s="568" t="s">
        <v>404</v>
      </c>
      <c r="BH2977" s="569"/>
      <c r="BI2977" s="569"/>
      <c r="BJ2977" s="569"/>
      <c r="BK2977" s="569"/>
      <c r="BL2977" s="570"/>
    </row>
    <row r="2978" spans="3:64" ht="22.5" x14ac:dyDescent="0.45">
      <c r="C2978" s="415"/>
      <c r="D2978" s="415"/>
      <c r="E2978" s="416"/>
      <c r="F2978" s="415"/>
      <c r="G2978" s="415"/>
      <c r="H2978" s="415"/>
      <c r="I2978" s="415"/>
      <c r="J2978" s="415"/>
      <c r="K2978" s="415"/>
      <c r="L2978" s="415"/>
      <c r="M2978" s="415"/>
      <c r="N2978" s="415"/>
      <c r="O2978" s="415"/>
      <c r="P2978" s="415"/>
      <c r="Q2978" s="415"/>
      <c r="R2978" s="415"/>
      <c r="S2978" s="415"/>
      <c r="T2978" s="415"/>
      <c r="U2978" s="415"/>
      <c r="V2978" s="415"/>
      <c r="W2978" s="415"/>
      <c r="X2978" s="415"/>
      <c r="Y2978" s="574" t="s">
        <v>127</v>
      </c>
      <c r="Z2978" s="574"/>
      <c r="AA2978" s="574"/>
      <c r="AB2978" s="574"/>
      <c r="AC2978" s="417"/>
      <c r="AD2978" s="417"/>
      <c r="AE2978" s="417"/>
      <c r="AF2978" s="417"/>
      <c r="AG2978" s="417"/>
      <c r="AH2978" s="417"/>
      <c r="AI2978" s="417"/>
      <c r="AJ2978" s="417"/>
      <c r="AK2978" s="417"/>
      <c r="AL2978" s="417"/>
      <c r="AM2978" s="417"/>
      <c r="AN2978" s="417"/>
      <c r="AO2978" s="417"/>
      <c r="AP2978" s="417"/>
      <c r="AQ2978" s="574" t="s">
        <v>127</v>
      </c>
      <c r="AR2978" s="574"/>
      <c r="AS2978" s="574"/>
      <c r="AT2978" s="574"/>
      <c r="AU2978" s="567"/>
      <c r="AV2978" s="567"/>
      <c r="AW2978" s="567"/>
      <c r="AX2978" s="567"/>
      <c r="AY2978" s="567"/>
      <c r="AZ2978" s="567"/>
      <c r="BA2978" s="567"/>
      <c r="BB2978" s="567"/>
      <c r="BC2978" s="567"/>
      <c r="BD2978" s="567"/>
      <c r="BE2978" s="567"/>
      <c r="BF2978" s="567"/>
      <c r="BG2978" s="571"/>
      <c r="BH2978" s="572"/>
      <c r="BI2978" s="572"/>
      <c r="BJ2978" s="572"/>
      <c r="BK2978" s="572"/>
      <c r="BL2978" s="573"/>
    </row>
    <row r="2979" spans="3:64" ht="18.75" x14ac:dyDescent="0.2">
      <c r="C2979" s="561" t="s">
        <v>125</v>
      </c>
      <c r="D2979" s="561" t="s">
        <v>3</v>
      </c>
      <c r="E2979" s="562" t="s">
        <v>52</v>
      </c>
      <c r="F2979" s="562"/>
      <c r="G2979" s="562"/>
      <c r="H2979" s="562"/>
      <c r="I2979" s="562"/>
      <c r="J2979" s="562"/>
      <c r="K2979" s="562"/>
      <c r="L2979" s="562"/>
      <c r="M2979" s="562"/>
      <c r="N2979" s="562"/>
      <c r="O2979" s="562"/>
      <c r="P2979" s="562"/>
      <c r="Q2979" s="562"/>
      <c r="R2979" s="562"/>
      <c r="S2979" s="562"/>
      <c r="T2979" s="562"/>
      <c r="U2979" s="562"/>
      <c r="V2979" s="562"/>
      <c r="W2979" s="562"/>
      <c r="X2979" s="562"/>
      <c r="Y2979" s="562"/>
      <c r="Z2979" s="562"/>
      <c r="AA2979" s="562"/>
      <c r="AB2979" s="562"/>
      <c r="AC2979" s="561"/>
      <c r="AD2979" s="561"/>
      <c r="AE2979" s="561"/>
      <c r="AF2979" s="561"/>
      <c r="AG2979" s="561"/>
      <c r="AH2979" s="561"/>
      <c r="AI2979" s="562" t="s">
        <v>52</v>
      </c>
      <c r="AJ2979" s="562"/>
      <c r="AK2979" s="562"/>
      <c r="AL2979" s="562"/>
      <c r="AM2979" s="562"/>
      <c r="AN2979" s="562"/>
      <c r="AO2979" s="562"/>
      <c r="AP2979" s="562"/>
      <c r="AQ2979" s="562"/>
      <c r="AR2979" s="562"/>
      <c r="AS2979" s="562"/>
      <c r="AT2979" s="562"/>
      <c r="AU2979" s="562" t="s">
        <v>48</v>
      </c>
      <c r="AV2979" s="562"/>
      <c r="AW2979" s="562"/>
      <c r="AX2979" s="562"/>
      <c r="AY2979" s="562"/>
      <c r="AZ2979" s="562"/>
      <c r="BA2979" s="562"/>
      <c r="BB2979" s="562"/>
      <c r="BC2979" s="562"/>
      <c r="BD2979" s="562"/>
      <c r="BE2979" s="562"/>
      <c r="BF2979" s="562"/>
      <c r="BG2979" s="418"/>
      <c r="BH2979" s="419"/>
      <c r="BI2979" s="419"/>
      <c r="BJ2979" s="419"/>
      <c r="BK2979" s="419"/>
      <c r="BL2979" s="420" t="s">
        <v>152</v>
      </c>
    </row>
    <row r="2980" spans="3:64" ht="18.75" x14ac:dyDescent="0.2">
      <c r="C2980" s="561"/>
      <c r="D2980" s="561"/>
      <c r="E2980" s="562" t="s">
        <v>5</v>
      </c>
      <c r="F2980" s="562"/>
      <c r="G2980" s="562"/>
      <c r="H2980" s="562"/>
      <c r="I2980" s="562"/>
      <c r="J2980" s="562"/>
      <c r="K2980" s="562"/>
      <c r="L2980" s="562"/>
      <c r="M2980" s="562"/>
      <c r="N2980" s="562"/>
      <c r="O2980" s="562"/>
      <c r="P2980" s="562"/>
      <c r="Q2980" s="562"/>
      <c r="R2980" s="562"/>
      <c r="S2980" s="562"/>
      <c r="T2980" s="562"/>
      <c r="U2980" s="562"/>
      <c r="V2980" s="562"/>
      <c r="W2980" s="562"/>
      <c r="X2980" s="562"/>
      <c r="Y2980" s="562"/>
      <c r="Z2980" s="562"/>
      <c r="AA2980" s="562"/>
      <c r="AB2980" s="562"/>
      <c r="AC2980" s="563"/>
      <c r="AD2980" s="563"/>
      <c r="AE2980" s="563"/>
      <c r="AF2980" s="563"/>
      <c r="AG2980" s="563"/>
      <c r="AH2980" s="563"/>
      <c r="AI2980" s="562" t="s">
        <v>47</v>
      </c>
      <c r="AJ2980" s="562"/>
      <c r="AK2980" s="562"/>
      <c r="AL2980" s="562"/>
      <c r="AM2980" s="562"/>
      <c r="AN2980" s="562"/>
      <c r="AO2980" s="562"/>
      <c r="AP2980" s="562"/>
      <c r="AQ2980" s="562"/>
      <c r="AR2980" s="562"/>
      <c r="AS2980" s="562"/>
      <c r="AT2980" s="562"/>
      <c r="AU2980" s="562" t="s">
        <v>49</v>
      </c>
      <c r="AV2980" s="562"/>
      <c r="AW2980" s="562"/>
      <c r="AX2980" s="562"/>
      <c r="AY2980" s="562"/>
      <c r="AZ2980" s="562"/>
      <c r="BA2980" s="562"/>
      <c r="BB2980" s="562"/>
      <c r="BC2980" s="562"/>
      <c r="BD2980" s="562"/>
      <c r="BE2980" s="562"/>
      <c r="BF2980" s="562"/>
      <c r="BG2980" s="554" t="s">
        <v>123</v>
      </c>
      <c r="BH2980" s="555"/>
      <c r="BI2980" s="555"/>
      <c r="BJ2980" s="555"/>
      <c r="BK2980" s="555"/>
      <c r="BL2980" s="556"/>
    </row>
    <row r="2981" spans="3:64" ht="18" x14ac:dyDescent="0.2">
      <c r="C2981" s="561"/>
      <c r="D2981" s="561"/>
      <c r="E2981" s="557" t="s">
        <v>15</v>
      </c>
      <c r="F2981" s="558"/>
      <c r="G2981" s="558"/>
      <c r="H2981" s="558"/>
      <c r="I2981" s="558"/>
      <c r="J2981" s="559"/>
      <c r="K2981" s="557" t="s">
        <v>212</v>
      </c>
      <c r="L2981" s="558"/>
      <c r="M2981" s="558"/>
      <c r="N2981" s="558"/>
      <c r="O2981" s="558"/>
      <c r="P2981" s="559"/>
      <c r="Q2981" s="557" t="s">
        <v>120</v>
      </c>
      <c r="R2981" s="558"/>
      <c r="S2981" s="558"/>
      <c r="T2981" s="558"/>
      <c r="U2981" s="558"/>
      <c r="V2981" s="559"/>
      <c r="W2981" s="560" t="s">
        <v>121</v>
      </c>
      <c r="X2981" s="560"/>
      <c r="Y2981" s="560"/>
      <c r="Z2981" s="560"/>
      <c r="AA2981" s="560"/>
      <c r="AB2981" s="560"/>
      <c r="AC2981" s="560" t="s">
        <v>150</v>
      </c>
      <c r="AD2981" s="560"/>
      <c r="AE2981" s="560"/>
      <c r="AF2981" s="560"/>
      <c r="AG2981" s="560"/>
      <c r="AH2981" s="560"/>
      <c r="AI2981" s="560" t="s">
        <v>7</v>
      </c>
      <c r="AJ2981" s="560"/>
      <c r="AK2981" s="560"/>
      <c r="AL2981" s="560"/>
      <c r="AM2981" s="560"/>
      <c r="AN2981" s="560"/>
      <c r="AO2981" s="560" t="s">
        <v>50</v>
      </c>
      <c r="AP2981" s="560"/>
      <c r="AQ2981" s="560"/>
      <c r="AR2981" s="560"/>
      <c r="AS2981" s="560"/>
      <c r="AT2981" s="560"/>
      <c r="AU2981" s="548" t="s">
        <v>7</v>
      </c>
      <c r="AV2981" s="548"/>
      <c r="AW2981" s="548"/>
      <c r="AX2981" s="548"/>
      <c r="AY2981" s="548"/>
      <c r="AZ2981" s="548"/>
      <c r="BA2981" s="548" t="s">
        <v>8</v>
      </c>
      <c r="BB2981" s="548"/>
      <c r="BC2981" s="548"/>
      <c r="BD2981" s="548"/>
      <c r="BE2981" s="548"/>
      <c r="BF2981" s="548"/>
      <c r="BG2981" s="551" t="s">
        <v>11</v>
      </c>
      <c r="BH2981" s="551" t="s">
        <v>12</v>
      </c>
      <c r="BI2981" s="551" t="s">
        <v>10</v>
      </c>
      <c r="BJ2981" s="551" t="s">
        <v>0</v>
      </c>
      <c r="BK2981" s="551" t="s">
        <v>13</v>
      </c>
      <c r="BL2981" s="551" t="s">
        <v>14</v>
      </c>
    </row>
    <row r="2982" spans="3:64" x14ac:dyDescent="0.2">
      <c r="C2982" s="561"/>
      <c r="D2982" s="561"/>
      <c r="E2982" s="549" t="s">
        <v>11</v>
      </c>
      <c r="F2982" s="549" t="s">
        <v>12</v>
      </c>
      <c r="G2982" s="549" t="s">
        <v>10</v>
      </c>
      <c r="H2982" s="549" t="s">
        <v>0</v>
      </c>
      <c r="I2982" s="549" t="s">
        <v>13</v>
      </c>
      <c r="J2982" s="549" t="s">
        <v>14</v>
      </c>
      <c r="K2982" s="549" t="s">
        <v>11</v>
      </c>
      <c r="L2982" s="549" t="s">
        <v>12</v>
      </c>
      <c r="M2982" s="549" t="s">
        <v>10</v>
      </c>
      <c r="N2982" s="549" t="s">
        <v>0</v>
      </c>
      <c r="O2982" s="549" t="s">
        <v>13</v>
      </c>
      <c r="P2982" s="549" t="s">
        <v>14</v>
      </c>
      <c r="Q2982" s="549" t="s">
        <v>11</v>
      </c>
      <c r="R2982" s="549" t="s">
        <v>12</v>
      </c>
      <c r="S2982" s="549" t="s">
        <v>10</v>
      </c>
      <c r="T2982" s="549" t="s">
        <v>0</v>
      </c>
      <c r="U2982" s="549" t="s">
        <v>13</v>
      </c>
      <c r="V2982" s="549" t="s">
        <v>14</v>
      </c>
      <c r="W2982" s="549" t="s">
        <v>11</v>
      </c>
      <c r="X2982" s="548" t="s">
        <v>12</v>
      </c>
      <c r="Y2982" s="548" t="s">
        <v>10</v>
      </c>
      <c r="Z2982" s="548" t="s">
        <v>0</v>
      </c>
      <c r="AA2982" s="548" t="s">
        <v>13</v>
      </c>
      <c r="AB2982" s="548" t="s">
        <v>14</v>
      </c>
      <c r="AC2982" s="548" t="s">
        <v>11</v>
      </c>
      <c r="AD2982" s="548" t="s">
        <v>12</v>
      </c>
      <c r="AE2982" s="548" t="s">
        <v>10</v>
      </c>
      <c r="AF2982" s="548" t="s">
        <v>0</v>
      </c>
      <c r="AG2982" s="548" t="s">
        <v>13</v>
      </c>
      <c r="AH2982" s="548" t="s">
        <v>14</v>
      </c>
      <c r="AI2982" s="548" t="s">
        <v>11</v>
      </c>
      <c r="AJ2982" s="548" t="s">
        <v>12</v>
      </c>
      <c r="AK2982" s="548" t="s">
        <v>10</v>
      </c>
      <c r="AL2982" s="548" t="s">
        <v>0</v>
      </c>
      <c r="AM2982" s="548" t="s">
        <v>13</v>
      </c>
      <c r="AN2982" s="548" t="s">
        <v>14</v>
      </c>
      <c r="AO2982" s="548" t="s">
        <v>11</v>
      </c>
      <c r="AP2982" s="548" t="s">
        <v>12</v>
      </c>
      <c r="AQ2982" s="548" t="s">
        <v>10</v>
      </c>
      <c r="AR2982" s="548" t="s">
        <v>0</v>
      </c>
      <c r="AS2982" s="548" t="s">
        <v>13</v>
      </c>
      <c r="AT2982" s="548" t="s">
        <v>14</v>
      </c>
      <c r="AU2982" s="548" t="s">
        <v>11</v>
      </c>
      <c r="AV2982" s="548" t="s">
        <v>12</v>
      </c>
      <c r="AW2982" s="548" t="s">
        <v>10</v>
      </c>
      <c r="AX2982" s="548" t="s">
        <v>0</v>
      </c>
      <c r="AY2982" s="548" t="s">
        <v>13</v>
      </c>
      <c r="AZ2982" s="548" t="s">
        <v>14</v>
      </c>
      <c r="BA2982" s="548" t="s">
        <v>11</v>
      </c>
      <c r="BB2982" s="548" t="s">
        <v>12</v>
      </c>
      <c r="BC2982" s="548" t="s">
        <v>10</v>
      </c>
      <c r="BD2982" s="548" t="s">
        <v>0</v>
      </c>
      <c r="BE2982" s="548" t="s">
        <v>13</v>
      </c>
      <c r="BF2982" s="548" t="s">
        <v>14</v>
      </c>
      <c r="BG2982" s="552"/>
      <c r="BH2982" s="552"/>
      <c r="BI2982" s="552"/>
      <c r="BJ2982" s="552"/>
      <c r="BK2982" s="552"/>
      <c r="BL2982" s="552"/>
    </row>
    <row r="2983" spans="3:64" x14ac:dyDescent="0.2">
      <c r="C2983" s="561"/>
      <c r="D2983" s="561"/>
      <c r="E2983" s="550"/>
      <c r="F2983" s="550"/>
      <c r="G2983" s="550"/>
      <c r="H2983" s="550"/>
      <c r="I2983" s="550"/>
      <c r="J2983" s="550"/>
      <c r="K2983" s="550"/>
      <c r="L2983" s="550"/>
      <c r="M2983" s="550"/>
      <c r="N2983" s="550"/>
      <c r="O2983" s="550"/>
      <c r="P2983" s="550"/>
      <c r="Q2983" s="550"/>
      <c r="R2983" s="550"/>
      <c r="S2983" s="550"/>
      <c r="T2983" s="550"/>
      <c r="U2983" s="550"/>
      <c r="V2983" s="550"/>
      <c r="W2983" s="550"/>
      <c r="X2983" s="548"/>
      <c r="Y2983" s="548"/>
      <c r="Z2983" s="548"/>
      <c r="AA2983" s="548"/>
      <c r="AB2983" s="548"/>
      <c r="AC2983" s="548"/>
      <c r="AD2983" s="548"/>
      <c r="AE2983" s="548"/>
      <c r="AF2983" s="548"/>
      <c r="AG2983" s="548"/>
      <c r="AH2983" s="548"/>
      <c r="AI2983" s="548"/>
      <c r="AJ2983" s="548"/>
      <c r="AK2983" s="548"/>
      <c r="AL2983" s="548"/>
      <c r="AM2983" s="548"/>
      <c r="AN2983" s="548"/>
      <c r="AO2983" s="548"/>
      <c r="AP2983" s="548"/>
      <c r="AQ2983" s="548"/>
      <c r="AR2983" s="548"/>
      <c r="AS2983" s="548"/>
      <c r="AT2983" s="548"/>
      <c r="AU2983" s="548"/>
      <c r="AV2983" s="548"/>
      <c r="AW2983" s="548"/>
      <c r="AX2983" s="548"/>
      <c r="AY2983" s="548"/>
      <c r="AZ2983" s="548"/>
      <c r="BA2983" s="548"/>
      <c r="BB2983" s="548"/>
      <c r="BC2983" s="548"/>
      <c r="BD2983" s="548"/>
      <c r="BE2983" s="548"/>
      <c r="BF2983" s="548"/>
      <c r="BG2983" s="553"/>
      <c r="BH2983" s="553"/>
      <c r="BI2983" s="553"/>
      <c r="BJ2983" s="553"/>
      <c r="BK2983" s="553"/>
      <c r="BL2983" s="553"/>
    </row>
    <row r="2984" spans="3:64" ht="26.25" customHeight="1" x14ac:dyDescent="0.25">
      <c r="C2984" s="233">
        <v>1</v>
      </c>
      <c r="D2984" s="233">
        <v>2</v>
      </c>
      <c r="E2984" s="450">
        <v>3</v>
      </c>
      <c r="F2984" s="233">
        <v>4</v>
      </c>
      <c r="G2984" s="450">
        <v>5</v>
      </c>
      <c r="H2984" s="233">
        <v>6</v>
      </c>
      <c r="I2984" s="233">
        <v>7</v>
      </c>
      <c r="J2984" s="233">
        <v>8</v>
      </c>
      <c r="K2984" s="233">
        <v>9</v>
      </c>
      <c r="L2984" s="233">
        <v>10</v>
      </c>
      <c r="M2984" s="233">
        <v>11</v>
      </c>
      <c r="N2984" s="233">
        <v>12</v>
      </c>
      <c r="O2984" s="233">
        <v>13</v>
      </c>
      <c r="P2984" s="233">
        <v>14</v>
      </c>
      <c r="Q2984" s="233">
        <v>15</v>
      </c>
      <c r="R2984" s="233">
        <v>16</v>
      </c>
      <c r="S2984" s="233">
        <v>17</v>
      </c>
      <c r="T2984" s="233">
        <v>18</v>
      </c>
      <c r="U2984" s="233">
        <v>19</v>
      </c>
      <c r="V2984" s="233">
        <v>20</v>
      </c>
      <c r="W2984" s="233">
        <v>21</v>
      </c>
      <c r="X2984" s="233">
        <v>22</v>
      </c>
      <c r="Y2984" s="233">
        <v>23</v>
      </c>
      <c r="Z2984" s="233">
        <v>24</v>
      </c>
      <c r="AA2984" s="233">
        <v>25</v>
      </c>
      <c r="AB2984" s="233">
        <v>26</v>
      </c>
      <c r="AC2984" s="111">
        <v>27</v>
      </c>
      <c r="AD2984" s="111">
        <v>28</v>
      </c>
      <c r="AE2984" s="111">
        <v>29</v>
      </c>
      <c r="AF2984" s="111">
        <v>30</v>
      </c>
      <c r="AG2984" s="111">
        <v>31</v>
      </c>
      <c r="AH2984" s="111">
        <v>32</v>
      </c>
      <c r="AI2984" s="111">
        <v>33</v>
      </c>
      <c r="AJ2984" s="111">
        <v>34</v>
      </c>
      <c r="AK2984" s="111">
        <v>35</v>
      </c>
      <c r="AL2984" s="111">
        <v>36</v>
      </c>
      <c r="AM2984" s="111">
        <v>37</v>
      </c>
      <c r="AN2984" s="111">
        <v>38</v>
      </c>
      <c r="AO2984" s="111">
        <v>39</v>
      </c>
      <c r="AP2984" s="111">
        <v>40</v>
      </c>
      <c r="AQ2984" s="111">
        <v>41</v>
      </c>
      <c r="AR2984" s="111">
        <v>42</v>
      </c>
      <c r="AS2984" s="111">
        <v>43</v>
      </c>
      <c r="AT2984" s="111">
        <v>44</v>
      </c>
      <c r="AU2984" s="233">
        <v>45</v>
      </c>
      <c r="AV2984" s="233">
        <v>46</v>
      </c>
      <c r="AW2984" s="233">
        <v>47</v>
      </c>
      <c r="AX2984" s="233">
        <v>48</v>
      </c>
      <c r="AY2984" s="233">
        <v>49</v>
      </c>
      <c r="AZ2984" s="233">
        <v>50</v>
      </c>
      <c r="BA2984" s="233">
        <v>51</v>
      </c>
      <c r="BB2984" s="233">
        <v>52</v>
      </c>
      <c r="BC2984" s="233">
        <v>53</v>
      </c>
      <c r="BD2984" s="233">
        <v>54</v>
      </c>
      <c r="BE2984" s="233">
        <v>55</v>
      </c>
      <c r="BF2984" s="233">
        <v>56</v>
      </c>
      <c r="BG2984" s="233">
        <v>57</v>
      </c>
      <c r="BH2984" s="233">
        <v>58</v>
      </c>
      <c r="BI2984" s="233">
        <v>59</v>
      </c>
      <c r="BJ2984" s="233">
        <v>60</v>
      </c>
      <c r="BK2984" s="233">
        <v>61</v>
      </c>
      <c r="BL2984" s="233">
        <v>62</v>
      </c>
    </row>
    <row r="2985" spans="3:64" ht="18.75" x14ac:dyDescent="0.3">
      <c r="C2985" s="393">
        <v>1</v>
      </c>
      <c r="D2985" s="454" t="s">
        <v>16</v>
      </c>
      <c r="E2985" s="252">
        <v>10.02</v>
      </c>
      <c r="F2985" s="252"/>
      <c r="G2985" s="252">
        <f>E2985+F2985</f>
        <v>10.02</v>
      </c>
      <c r="H2985" s="449">
        <v>10.02</v>
      </c>
      <c r="I2985" s="254">
        <f t="shared" ref="I2985:I3015" si="2940">IF(H2985&lt;&gt;0,(H2985/G2985*100),0)</f>
        <v>100</v>
      </c>
      <c r="J2985" s="62">
        <f>G2985-H2985</f>
        <v>0</v>
      </c>
      <c r="K2985" s="252">
        <v>37.620000000000012</v>
      </c>
      <c r="L2985" s="57"/>
      <c r="M2985" s="252">
        <f>K2985+L2985</f>
        <v>37.620000000000012</v>
      </c>
      <c r="N2985" s="252">
        <v>37.619999999999997</v>
      </c>
      <c r="O2985" s="254">
        <f>IF(N2985&lt;&gt;0,(N2985/M2985*100),0)</f>
        <v>99.999999999999972</v>
      </c>
      <c r="P2985" s="252">
        <f t="shared" ref="P2985:P3014" si="2941">M2985-N2985</f>
        <v>0</v>
      </c>
      <c r="Q2985" s="252">
        <v>6.27</v>
      </c>
      <c r="R2985" s="252"/>
      <c r="S2985" s="252">
        <f>Q2985+R2985</f>
        <v>6.27</v>
      </c>
      <c r="T2985" s="252">
        <v>6.27</v>
      </c>
      <c r="U2985" s="254">
        <f t="shared" ref="U2985:U3015" si="2942">IF(T2985&lt;&gt;0,(T2985/S2985*100),0)</f>
        <v>100</v>
      </c>
      <c r="V2985" s="252">
        <f>S2985-T2985</f>
        <v>0</v>
      </c>
      <c r="W2985" s="252">
        <v>0.8</v>
      </c>
      <c r="X2985" s="252"/>
      <c r="Y2985" s="252">
        <f>W2985+X2985</f>
        <v>0.8</v>
      </c>
      <c r="Z2985" s="252">
        <v>0.8</v>
      </c>
      <c r="AA2985" s="254">
        <f>IF(Z2985&lt;&gt;0,(Z2985/Y2985*100),0)</f>
        <v>100</v>
      </c>
      <c r="AB2985" s="252">
        <f>Y2985-Z2985</f>
        <v>0</v>
      </c>
      <c r="AC2985" s="221">
        <v>207.47283999999993</v>
      </c>
      <c r="AD2985" s="221"/>
      <c r="AE2985" s="221">
        <f>AC2985+AD2985</f>
        <v>207.47283999999993</v>
      </c>
      <c r="AF2985" s="221">
        <v>0</v>
      </c>
      <c r="AG2985" s="220">
        <f>IF(AF2985&lt;&gt;0,(AF2985/AE2985*100),0)</f>
        <v>0</v>
      </c>
      <c r="AH2985" s="221">
        <f>AE2985-AF2985</f>
        <v>207.47283999999993</v>
      </c>
      <c r="AI2985" s="221">
        <v>384.80637999999999</v>
      </c>
      <c r="AJ2985" s="321"/>
      <c r="AK2985" s="221">
        <f>AI2985+AJ2985</f>
        <v>384.80637999999999</v>
      </c>
      <c r="AL2985" s="221">
        <v>357.55</v>
      </c>
      <c r="AM2985" s="220">
        <f>IF(AL2985&lt;&gt;0,(AL2985/AK2985*100),0)</f>
        <v>92.916858603020046</v>
      </c>
      <c r="AN2985" s="221">
        <f>AK2985-AL2985</f>
        <v>27.256379999999979</v>
      </c>
      <c r="AO2985" s="221">
        <v>363.24099999999999</v>
      </c>
      <c r="AP2985" s="321"/>
      <c r="AQ2985" s="221">
        <f>AO2985+AP2985</f>
        <v>363.24099999999999</v>
      </c>
      <c r="AR2985" s="221">
        <v>338.19600000000003</v>
      </c>
      <c r="AS2985" s="220">
        <f>IF(AR2985&lt;&gt;0,(AR2985/AQ2985*100),0)</f>
        <v>93.105128551017103</v>
      </c>
      <c r="AT2985" s="221">
        <f>AQ2985-AR2985</f>
        <v>25.044999999999959</v>
      </c>
      <c r="AU2985" s="221">
        <v>0</v>
      </c>
      <c r="AV2985" s="62"/>
      <c r="AW2985" s="221">
        <f>AU2985+AV2985</f>
        <v>0</v>
      </c>
      <c r="AX2985" s="221">
        <v>0</v>
      </c>
      <c r="AY2985" s="220">
        <f>IF(AX2985&lt;&gt;0,(AX2985/AW2985*100),0)</f>
        <v>0</v>
      </c>
      <c r="AZ2985" s="221">
        <f>AW2985-AX2985</f>
        <v>0</v>
      </c>
      <c r="BA2985" s="221">
        <v>0</v>
      </c>
      <c r="BB2985" s="221"/>
      <c r="BC2985" s="221">
        <f>BA2985+BB2985</f>
        <v>0</v>
      </c>
      <c r="BD2985" s="221">
        <v>0</v>
      </c>
      <c r="BE2985" s="220">
        <f>IF(BD2985&lt;&gt;0,(BD2985/BC2985*100),0)</f>
        <v>0</v>
      </c>
      <c r="BF2985" s="221">
        <f>BC2985-BD2985</f>
        <v>0</v>
      </c>
      <c r="BG2985" s="222">
        <f t="shared" ref="BG2985:BH3015" si="2943">E2985+K2985+Q2985+W2985+AI2985+AO2985+AU2985+BA2985+AC2985</f>
        <v>1010.2302199999999</v>
      </c>
      <c r="BH2985" s="222">
        <f t="shared" si="2943"/>
        <v>0</v>
      </c>
      <c r="BI2985" s="222">
        <f>SUM(BG2985:BH2985)</f>
        <v>1010.2302199999999</v>
      </c>
      <c r="BJ2985" s="222">
        <f t="shared" ref="BJ2985:BJ3015" si="2944">H2985+N2985+T2985+Z2985+AL2985+AR2985+AX2985+BD2985+AF2985</f>
        <v>750.45600000000002</v>
      </c>
      <c r="BK2985" s="223">
        <f>IF(BJ2985&lt;&gt;0,(BJ2985/BI2985*100),0)</f>
        <v>74.28564154416209</v>
      </c>
      <c r="BL2985" s="222">
        <f>BI2985-BJ2985</f>
        <v>259.7742199999999</v>
      </c>
    </row>
    <row r="2986" spans="3:64" ht="18.75" x14ac:dyDescent="0.3">
      <c r="C2986" s="393">
        <v>2</v>
      </c>
      <c r="D2986" s="394" t="s">
        <v>190</v>
      </c>
      <c r="E2986" s="252">
        <v>-9.9999999999766942E-4</v>
      </c>
      <c r="F2986" s="213"/>
      <c r="G2986" s="252">
        <f t="shared" ref="G2986:G3014" si="2945">E2986+F2986</f>
        <v>-9.9999999999766942E-4</v>
      </c>
      <c r="H2986" s="252">
        <v>0</v>
      </c>
      <c r="I2986" s="254">
        <f t="shared" si="2940"/>
        <v>0</v>
      </c>
      <c r="J2986" s="62">
        <f t="shared" ref="J2986:J3014" si="2946">G2986-H2986</f>
        <v>-9.9999999999766942E-4</v>
      </c>
      <c r="K2986" s="252">
        <v>26.402000000000001</v>
      </c>
      <c r="L2986" s="57"/>
      <c r="M2986" s="252">
        <f t="shared" ref="M2986:M3014" si="2947">K2986+L2986</f>
        <v>26.402000000000001</v>
      </c>
      <c r="N2986" s="252">
        <v>26.4</v>
      </c>
      <c r="O2986" s="254">
        <f t="shared" ref="O2986:O3015" si="2948">IF(N2986&lt;&gt;0,(N2986/M2986*100),0)</f>
        <v>99.992424816301778</v>
      </c>
      <c r="P2986" s="252">
        <f t="shared" si="2941"/>
        <v>2.0000000000024443E-3</v>
      </c>
      <c r="Q2986" s="252">
        <v>8.2800000000000011</v>
      </c>
      <c r="R2986" s="252"/>
      <c r="S2986" s="252">
        <f t="shared" ref="S2986:S3014" si="2949">Q2986+R2986</f>
        <v>8.2800000000000011</v>
      </c>
      <c r="T2986" s="252">
        <v>8.2799999999999994</v>
      </c>
      <c r="U2986" s="254">
        <f t="shared" si="2942"/>
        <v>99.999999999999972</v>
      </c>
      <c r="V2986" s="252">
        <f t="shared" ref="V2986:V3014" si="2950">S2986-T2986</f>
        <v>0</v>
      </c>
      <c r="W2986" s="252">
        <v>0</v>
      </c>
      <c r="X2986" s="252"/>
      <c r="Y2986" s="252">
        <f t="shared" ref="Y2986:Y3014" si="2951">W2986+X2986</f>
        <v>0</v>
      </c>
      <c r="Z2986" s="252">
        <v>0</v>
      </c>
      <c r="AA2986" s="254">
        <f t="shared" ref="AA2986:AA3015" si="2952">IF(Z2986&lt;&gt;0,(Z2986/Y2986*100),0)</f>
        <v>0</v>
      </c>
      <c r="AB2986" s="252">
        <f t="shared" ref="AB2986:AB2992" si="2953">Y2986-Z2986</f>
        <v>0</v>
      </c>
      <c r="AC2986" s="221">
        <v>125.58771999999999</v>
      </c>
      <c r="AD2986" s="221"/>
      <c r="AE2986" s="221">
        <f t="shared" ref="AE2986:AE3015" si="2954">AC2986+AD2986</f>
        <v>125.58771999999999</v>
      </c>
      <c r="AF2986" s="221">
        <v>125.58</v>
      </c>
      <c r="AG2986" s="220">
        <f t="shared" ref="AG2986:AG3015" si="2955">IF(AF2986&lt;&gt;0,(AF2986/AE2986*100),0)</f>
        <v>99.993852902178659</v>
      </c>
      <c r="AH2986" s="221">
        <f t="shared" ref="AH2986:AH3015" si="2956">AE2986-AF2986</f>
        <v>7.7199999999919555E-3</v>
      </c>
      <c r="AI2986" s="221">
        <v>521.30298000000005</v>
      </c>
      <c r="AJ2986" s="321"/>
      <c r="AK2986" s="221">
        <f t="shared" ref="AK2986:AK3014" si="2957">AI2986+AJ2986</f>
        <v>521.30298000000005</v>
      </c>
      <c r="AL2986" s="221">
        <v>521.30499999999995</v>
      </c>
      <c r="AM2986" s="220">
        <f t="shared" ref="AM2986:AM3015" si="2958">IF(AL2986&lt;&gt;0,(AL2986/AK2986*100),0)</f>
        <v>100.00038749059135</v>
      </c>
      <c r="AN2986" s="221">
        <f t="shared" ref="AN2986:AN3014" si="2959">AK2986-AL2986</f>
        <v>-2.0199999999022111E-3</v>
      </c>
      <c r="AO2986" s="221">
        <v>466.90042000000028</v>
      </c>
      <c r="AP2986" s="321"/>
      <c r="AQ2986" s="221">
        <f t="shared" ref="AQ2986:AQ3014" si="2960">AO2986+AP2986</f>
        <v>466.90042000000028</v>
      </c>
      <c r="AR2986" s="221">
        <v>466.892</v>
      </c>
      <c r="AS2986" s="220">
        <f t="shared" ref="AS2986:AS3015" si="2961">IF(AR2986&lt;&gt;0,(AR2986/AQ2986*100),0)</f>
        <v>99.998196617599902</v>
      </c>
      <c r="AT2986" s="221">
        <f t="shared" ref="AT2986:AT3014" si="2962">AQ2986-AR2986</f>
        <v>8.4200000002851993E-3</v>
      </c>
      <c r="AU2986" s="221">
        <v>0</v>
      </c>
      <c r="AV2986" s="62"/>
      <c r="AW2986" s="221">
        <f t="shared" ref="AW2986:AW3014" si="2963">AU2986+AV2986</f>
        <v>0</v>
      </c>
      <c r="AX2986" s="221">
        <v>0</v>
      </c>
      <c r="AY2986" s="220">
        <f t="shared" ref="AY2986:AY3015" si="2964">IF(AX2986&lt;&gt;0,(AX2986/AW2986*100),0)</f>
        <v>0</v>
      </c>
      <c r="AZ2986" s="221">
        <f t="shared" ref="AZ2986:AZ2996" si="2965">AW2986-AX2986</f>
        <v>0</v>
      </c>
      <c r="BA2986" s="221">
        <v>0</v>
      </c>
      <c r="BB2986" s="221"/>
      <c r="BC2986" s="221">
        <f t="shared" ref="BC2986:BC3015" si="2966">BA2986+BB2986</f>
        <v>0</v>
      </c>
      <c r="BD2986" s="221">
        <v>0</v>
      </c>
      <c r="BE2986" s="220">
        <f t="shared" ref="BE2986:BE3015" si="2967">IF(BD2986&lt;&gt;0,(BD2986/BC2986*100),0)</f>
        <v>0</v>
      </c>
      <c r="BF2986" s="221">
        <f t="shared" ref="BF2986:BF3014" si="2968">BC2986-BD2986</f>
        <v>0</v>
      </c>
      <c r="BG2986" s="222">
        <f t="shared" si="2943"/>
        <v>1148.4721200000004</v>
      </c>
      <c r="BH2986" s="222">
        <f t="shared" si="2943"/>
        <v>0</v>
      </c>
      <c r="BI2986" s="222">
        <f t="shared" ref="BI2986:BI3014" si="2969">SUM(BG2986:BH2986)</f>
        <v>1148.4721200000004</v>
      </c>
      <c r="BJ2986" s="222">
        <f t="shared" si="2944"/>
        <v>1148.4569999999999</v>
      </c>
      <c r="BK2986" s="223">
        <f t="shared" ref="BK2986:BK3015" si="2970">IF(BJ2986&lt;&gt;0,(BJ2986/BI2986*100),0)</f>
        <v>99.998683468258648</v>
      </c>
      <c r="BL2986" s="222">
        <f t="shared" ref="BL2986:BL3014" si="2971">BI2986-BJ2986</f>
        <v>1.5120000000479195E-2</v>
      </c>
    </row>
    <row r="2987" spans="3:64" ht="18.75" x14ac:dyDescent="0.3">
      <c r="C2987" s="393">
        <v>3</v>
      </c>
      <c r="D2987" s="394" t="s">
        <v>18</v>
      </c>
      <c r="E2987" s="252">
        <v>1.4019999999999992</v>
      </c>
      <c r="F2987" s="213">
        <v>14.468999999999999</v>
      </c>
      <c r="G2987" s="252">
        <f t="shared" si="2945"/>
        <v>15.870999999999999</v>
      </c>
      <c r="H2987" s="252">
        <v>1.4</v>
      </c>
      <c r="I2987" s="254">
        <f t="shared" si="2940"/>
        <v>8.8211202822758494</v>
      </c>
      <c r="J2987" s="62">
        <f t="shared" si="2946"/>
        <v>14.470999999999998</v>
      </c>
      <c r="K2987" s="252">
        <v>42.210000000000008</v>
      </c>
      <c r="L2987" s="57"/>
      <c r="M2987" s="252">
        <f t="shared" si="2947"/>
        <v>42.210000000000008</v>
      </c>
      <c r="N2987" s="252">
        <v>35.03</v>
      </c>
      <c r="O2987" s="254">
        <f t="shared" si="2948"/>
        <v>82.989812840559097</v>
      </c>
      <c r="P2987" s="252">
        <f t="shared" si="2941"/>
        <v>7.1800000000000068</v>
      </c>
      <c r="Q2987" s="252">
        <v>11.770000000000003</v>
      </c>
      <c r="R2987" s="252"/>
      <c r="S2987" s="252">
        <f t="shared" si="2949"/>
        <v>11.770000000000003</v>
      </c>
      <c r="T2987" s="252">
        <v>11.77</v>
      </c>
      <c r="U2987" s="254">
        <f t="shared" si="2942"/>
        <v>99.999999999999972</v>
      </c>
      <c r="V2987" s="252">
        <f t="shared" si="2950"/>
        <v>0</v>
      </c>
      <c r="W2987" s="252">
        <v>1.42</v>
      </c>
      <c r="X2987" s="252"/>
      <c r="Y2987" s="252">
        <f t="shared" si="2951"/>
        <v>1.42</v>
      </c>
      <c r="Z2987" s="252">
        <v>1.42</v>
      </c>
      <c r="AA2987" s="254">
        <f t="shared" si="2952"/>
        <v>100</v>
      </c>
      <c r="AB2987" s="252">
        <f t="shared" si="2953"/>
        <v>0</v>
      </c>
      <c r="AC2987" s="221">
        <v>161.60076000000001</v>
      </c>
      <c r="AD2987" s="221"/>
      <c r="AE2987" s="221">
        <f t="shared" si="2954"/>
        <v>161.60076000000001</v>
      </c>
      <c r="AF2987" s="221">
        <v>147.31100000000001</v>
      </c>
      <c r="AG2987" s="220">
        <f t="shared" si="2955"/>
        <v>91.157368319307409</v>
      </c>
      <c r="AH2987" s="221">
        <f t="shared" si="2956"/>
        <v>14.289760000000001</v>
      </c>
      <c r="AI2987" s="221">
        <v>913.05552000000046</v>
      </c>
      <c r="AJ2987" s="321"/>
      <c r="AK2987" s="221">
        <f t="shared" si="2957"/>
        <v>913.05552000000046</v>
      </c>
      <c r="AL2987" s="221">
        <v>681.23599999999999</v>
      </c>
      <c r="AM2987" s="220">
        <f t="shared" si="2958"/>
        <v>74.610577897825934</v>
      </c>
      <c r="AN2987" s="221">
        <f t="shared" si="2959"/>
        <v>231.81952000000047</v>
      </c>
      <c r="AO2987" s="221">
        <v>864.9450599999999</v>
      </c>
      <c r="AP2987" s="321"/>
      <c r="AQ2987" s="221">
        <f t="shared" si="2960"/>
        <v>864.9450599999999</v>
      </c>
      <c r="AR2987" s="221">
        <v>676.37</v>
      </c>
      <c r="AS2987" s="220">
        <f t="shared" si="2961"/>
        <v>78.198030288767711</v>
      </c>
      <c r="AT2987" s="221">
        <f t="shared" si="2962"/>
        <v>188.57505999999989</v>
      </c>
      <c r="AU2987" s="221">
        <v>0</v>
      </c>
      <c r="AV2987" s="62"/>
      <c r="AW2987" s="221">
        <f t="shared" si="2963"/>
        <v>0</v>
      </c>
      <c r="AX2987" s="221">
        <v>0</v>
      </c>
      <c r="AY2987" s="220">
        <f t="shared" si="2964"/>
        <v>0</v>
      </c>
      <c r="AZ2987" s="221">
        <f t="shared" si="2965"/>
        <v>0</v>
      </c>
      <c r="BA2987" s="221">
        <v>15.387900000000009</v>
      </c>
      <c r="BB2987" s="221"/>
      <c r="BC2987" s="221">
        <f t="shared" si="2966"/>
        <v>15.387900000000009</v>
      </c>
      <c r="BD2987" s="221">
        <v>15.388</v>
      </c>
      <c r="BE2987" s="220">
        <f t="shared" si="2967"/>
        <v>100.00064986125456</v>
      </c>
      <c r="BF2987" s="221">
        <f t="shared" si="2968"/>
        <v>-9.9999999990885158E-5</v>
      </c>
      <c r="BG2987" s="222">
        <f t="shared" si="2943"/>
        <v>2011.7912400000005</v>
      </c>
      <c r="BH2987" s="222">
        <f t="shared" si="2943"/>
        <v>14.468999999999999</v>
      </c>
      <c r="BI2987" s="222">
        <f t="shared" si="2969"/>
        <v>2026.2602400000005</v>
      </c>
      <c r="BJ2987" s="222">
        <f t="shared" si="2944"/>
        <v>1569.925</v>
      </c>
      <c r="BK2987" s="223">
        <f t="shared" si="2970"/>
        <v>77.478942191551837</v>
      </c>
      <c r="BL2987" s="222">
        <f t="shared" si="2971"/>
        <v>456.33524000000057</v>
      </c>
    </row>
    <row r="2988" spans="3:64" ht="18.75" x14ac:dyDescent="0.3">
      <c r="C2988" s="393">
        <v>4</v>
      </c>
      <c r="D2988" s="394" t="s">
        <v>19</v>
      </c>
      <c r="E2988" s="252">
        <v>-9.9999999999766942E-4</v>
      </c>
      <c r="F2988" s="213"/>
      <c r="G2988" s="252">
        <f t="shared" si="2945"/>
        <v>-9.9999999999766942E-4</v>
      </c>
      <c r="H2988" s="252">
        <v>0</v>
      </c>
      <c r="I2988" s="254">
        <f t="shared" si="2940"/>
        <v>0</v>
      </c>
      <c r="J2988" s="62">
        <f t="shared" si="2946"/>
        <v>-9.9999999999766942E-4</v>
      </c>
      <c r="K2988" s="252">
        <v>22.14</v>
      </c>
      <c r="L2988" s="57"/>
      <c r="M2988" s="252">
        <f t="shared" si="2947"/>
        <v>22.14</v>
      </c>
      <c r="N2988" s="252">
        <v>18.329999999999998</v>
      </c>
      <c r="O2988" s="254">
        <f t="shared" si="2948"/>
        <v>82.791327913279119</v>
      </c>
      <c r="P2988" s="252">
        <f t="shared" si="2941"/>
        <v>3.8100000000000023</v>
      </c>
      <c r="Q2988" s="252">
        <v>7.3800000000000026</v>
      </c>
      <c r="R2988" s="252"/>
      <c r="S2988" s="252">
        <f t="shared" si="2949"/>
        <v>7.3800000000000026</v>
      </c>
      <c r="T2988" s="252">
        <v>7.33</v>
      </c>
      <c r="U2988" s="254">
        <f t="shared" si="2942"/>
        <v>99.322493224932217</v>
      </c>
      <c r="V2988" s="252">
        <f t="shared" si="2950"/>
        <v>5.0000000000002487E-2</v>
      </c>
      <c r="W2988" s="252">
        <v>1.1999999999999995</v>
      </c>
      <c r="X2988" s="252"/>
      <c r="Y2988" s="252">
        <f t="shared" si="2951"/>
        <v>1.1999999999999995</v>
      </c>
      <c r="Z2988" s="252">
        <v>1.2</v>
      </c>
      <c r="AA2988" s="254">
        <f t="shared" si="2952"/>
        <v>100.00000000000004</v>
      </c>
      <c r="AB2988" s="252">
        <f t="shared" si="2953"/>
        <v>0</v>
      </c>
      <c r="AC2988" s="221">
        <v>158.54476000000003</v>
      </c>
      <c r="AD2988" s="221"/>
      <c r="AE2988" s="221">
        <f t="shared" si="2954"/>
        <v>158.54476000000003</v>
      </c>
      <c r="AF2988" s="221">
        <v>137.6</v>
      </c>
      <c r="AG2988" s="220">
        <f t="shared" si="2955"/>
        <v>86.789371026831773</v>
      </c>
      <c r="AH2988" s="221">
        <f t="shared" si="2956"/>
        <v>20.944760000000031</v>
      </c>
      <c r="AI2988" s="221">
        <v>639.97121999999979</v>
      </c>
      <c r="AJ2988" s="321"/>
      <c r="AK2988" s="221">
        <f t="shared" si="2957"/>
        <v>639.97121999999979</v>
      </c>
      <c r="AL2988" s="221">
        <v>316.39999999999998</v>
      </c>
      <c r="AM2988" s="220">
        <f t="shared" si="2958"/>
        <v>49.439723242554578</v>
      </c>
      <c r="AN2988" s="221">
        <f t="shared" si="2959"/>
        <v>323.57121999999981</v>
      </c>
      <c r="AO2988" s="221">
        <v>450.63144000000034</v>
      </c>
      <c r="AP2988" s="321"/>
      <c r="AQ2988" s="221">
        <f t="shared" si="2960"/>
        <v>450.63144000000034</v>
      </c>
      <c r="AR2988" s="221">
        <v>430.51900000000001</v>
      </c>
      <c r="AS2988" s="220">
        <f t="shared" si="2961"/>
        <v>95.536831606778179</v>
      </c>
      <c r="AT2988" s="221">
        <f t="shared" si="2962"/>
        <v>20.112440000000333</v>
      </c>
      <c r="AU2988" s="221">
        <v>0</v>
      </c>
      <c r="AV2988" s="62"/>
      <c r="AW2988" s="221">
        <f t="shared" si="2963"/>
        <v>0</v>
      </c>
      <c r="AX2988" s="221">
        <v>0</v>
      </c>
      <c r="AY2988" s="220">
        <f t="shared" si="2964"/>
        <v>0</v>
      </c>
      <c r="AZ2988" s="221">
        <f t="shared" si="2965"/>
        <v>0</v>
      </c>
      <c r="BA2988" s="221">
        <v>0</v>
      </c>
      <c r="BB2988" s="221"/>
      <c r="BC2988" s="221">
        <f t="shared" si="2966"/>
        <v>0</v>
      </c>
      <c r="BD2988" s="221">
        <v>0</v>
      </c>
      <c r="BE2988" s="220">
        <f t="shared" si="2967"/>
        <v>0</v>
      </c>
      <c r="BF2988" s="221">
        <f t="shared" si="2968"/>
        <v>0</v>
      </c>
      <c r="BG2988" s="222">
        <f t="shared" si="2943"/>
        <v>1279.8664200000001</v>
      </c>
      <c r="BH2988" s="222">
        <f t="shared" si="2943"/>
        <v>0</v>
      </c>
      <c r="BI2988" s="222">
        <f t="shared" si="2969"/>
        <v>1279.8664200000001</v>
      </c>
      <c r="BJ2988" s="222">
        <f t="shared" si="2944"/>
        <v>911.37900000000002</v>
      </c>
      <c r="BK2988" s="223">
        <f t="shared" si="2970"/>
        <v>71.208915692936131</v>
      </c>
      <c r="BL2988" s="222">
        <f t="shared" si="2971"/>
        <v>368.48742000000004</v>
      </c>
    </row>
    <row r="2989" spans="3:64" ht="18.75" x14ac:dyDescent="0.3">
      <c r="C2989" s="393">
        <v>5</v>
      </c>
      <c r="D2989" s="394" t="s">
        <v>20</v>
      </c>
      <c r="E2989" s="252">
        <v>0</v>
      </c>
      <c r="F2989" s="213"/>
      <c r="G2989" s="252">
        <f t="shared" si="2945"/>
        <v>0</v>
      </c>
      <c r="H2989" s="252">
        <v>0</v>
      </c>
      <c r="I2989" s="254">
        <f t="shared" si="2940"/>
        <v>0</v>
      </c>
      <c r="J2989" s="62">
        <f t="shared" si="2946"/>
        <v>0</v>
      </c>
      <c r="K2989" s="252">
        <v>17.280000000000005</v>
      </c>
      <c r="L2989" s="57"/>
      <c r="M2989" s="252">
        <f t="shared" si="2947"/>
        <v>17.280000000000005</v>
      </c>
      <c r="N2989" s="252">
        <v>17.28</v>
      </c>
      <c r="O2989" s="254">
        <f t="shared" si="2948"/>
        <v>99.999999999999972</v>
      </c>
      <c r="P2989" s="252">
        <f t="shared" si="2941"/>
        <v>0</v>
      </c>
      <c r="Q2989" s="252">
        <v>5.8000000000000016</v>
      </c>
      <c r="R2989" s="252"/>
      <c r="S2989" s="252">
        <f t="shared" si="2949"/>
        <v>5.8000000000000016</v>
      </c>
      <c r="T2989" s="252">
        <v>5.8</v>
      </c>
      <c r="U2989" s="254">
        <f t="shared" si="2942"/>
        <v>99.999999999999972</v>
      </c>
      <c r="V2989" s="252">
        <f t="shared" si="2950"/>
        <v>0</v>
      </c>
      <c r="W2989" s="252">
        <v>0.69999999999999973</v>
      </c>
      <c r="X2989" s="252"/>
      <c r="Y2989" s="252">
        <f t="shared" si="2951"/>
        <v>0.69999999999999973</v>
      </c>
      <c r="Z2989" s="252">
        <v>0.7</v>
      </c>
      <c r="AA2989" s="254">
        <f t="shared" si="2952"/>
        <v>100.00000000000003</v>
      </c>
      <c r="AB2989" s="252">
        <f t="shared" si="2953"/>
        <v>0</v>
      </c>
      <c r="AC2989" s="221">
        <v>128.262</v>
      </c>
      <c r="AD2989" s="221"/>
      <c r="AE2989" s="221">
        <f t="shared" si="2954"/>
        <v>128.262</v>
      </c>
      <c r="AF2989" s="221">
        <v>128.26499999999999</v>
      </c>
      <c r="AG2989" s="220">
        <f t="shared" si="2955"/>
        <v>100.00233896243624</v>
      </c>
      <c r="AH2989" s="221">
        <f t="shared" si="2956"/>
        <v>-2.9999999999859028E-3</v>
      </c>
      <c r="AI2989" s="221">
        <v>450.83868000000007</v>
      </c>
      <c r="AJ2989" s="321"/>
      <c r="AK2989" s="221">
        <f t="shared" si="2957"/>
        <v>450.83868000000007</v>
      </c>
      <c r="AL2989" s="221">
        <v>450.84</v>
      </c>
      <c r="AM2989" s="220">
        <f t="shared" si="2958"/>
        <v>100.00029278765521</v>
      </c>
      <c r="AN2989" s="221">
        <f t="shared" si="2959"/>
        <v>-1.3199999999073952E-3</v>
      </c>
      <c r="AO2989" s="221">
        <v>427.04499999999996</v>
      </c>
      <c r="AP2989" s="321"/>
      <c r="AQ2989" s="221">
        <f t="shared" si="2960"/>
        <v>427.04499999999996</v>
      </c>
      <c r="AR2989" s="221">
        <v>427.05</v>
      </c>
      <c r="AS2989" s="220">
        <f t="shared" si="2961"/>
        <v>100.00117083679707</v>
      </c>
      <c r="AT2989" s="221">
        <f t="shared" si="2962"/>
        <v>-5.0000000000522959E-3</v>
      </c>
      <c r="AU2989" s="221">
        <v>0</v>
      </c>
      <c r="AV2989" s="62"/>
      <c r="AW2989" s="221">
        <f t="shared" si="2963"/>
        <v>0</v>
      </c>
      <c r="AX2989" s="221">
        <v>0</v>
      </c>
      <c r="AY2989" s="220">
        <f t="shared" si="2964"/>
        <v>0</v>
      </c>
      <c r="AZ2989" s="221">
        <f t="shared" si="2965"/>
        <v>0</v>
      </c>
      <c r="BA2989" s="221">
        <v>0</v>
      </c>
      <c r="BB2989" s="221"/>
      <c r="BC2989" s="221">
        <f t="shared" si="2966"/>
        <v>0</v>
      </c>
      <c r="BD2989" s="221">
        <v>0</v>
      </c>
      <c r="BE2989" s="220">
        <f t="shared" si="2967"/>
        <v>0</v>
      </c>
      <c r="BF2989" s="221">
        <f t="shared" si="2968"/>
        <v>0</v>
      </c>
      <c r="BG2989" s="222">
        <f t="shared" si="2943"/>
        <v>1029.9256800000001</v>
      </c>
      <c r="BH2989" s="222">
        <f t="shared" si="2943"/>
        <v>0</v>
      </c>
      <c r="BI2989" s="222">
        <f t="shared" si="2969"/>
        <v>1029.9256800000001</v>
      </c>
      <c r="BJ2989" s="222">
        <f t="shared" si="2944"/>
        <v>1029.9349999999999</v>
      </c>
      <c r="BK2989" s="223">
        <f t="shared" si="2970"/>
        <v>100.00090491966371</v>
      </c>
      <c r="BL2989" s="222">
        <f t="shared" si="2971"/>
        <v>-9.3199999998887506E-3</v>
      </c>
    </row>
    <row r="2990" spans="3:64" ht="18.75" x14ac:dyDescent="0.3">
      <c r="C2990" s="393">
        <v>6</v>
      </c>
      <c r="D2990" s="456" t="s">
        <v>21</v>
      </c>
      <c r="E2990" s="252">
        <v>0</v>
      </c>
      <c r="F2990" s="213">
        <v>3.33</v>
      </c>
      <c r="G2990" s="252">
        <f t="shared" si="2945"/>
        <v>3.33</v>
      </c>
      <c r="H2990" s="252">
        <v>3.33</v>
      </c>
      <c r="I2990" s="254">
        <f t="shared" si="2940"/>
        <v>100</v>
      </c>
      <c r="J2990" s="62">
        <f t="shared" si="2946"/>
        <v>0</v>
      </c>
      <c r="K2990" s="252">
        <v>11.350000000000005</v>
      </c>
      <c r="L2990" s="57"/>
      <c r="M2990" s="252">
        <f t="shared" si="2947"/>
        <v>11.350000000000005</v>
      </c>
      <c r="N2990" s="252">
        <v>0</v>
      </c>
      <c r="O2990" s="254">
        <f t="shared" si="2948"/>
        <v>0</v>
      </c>
      <c r="P2990" s="252">
        <f t="shared" si="2941"/>
        <v>11.350000000000005</v>
      </c>
      <c r="Q2990" s="252">
        <v>5.2399999999999984</v>
      </c>
      <c r="R2990" s="252"/>
      <c r="S2990" s="252">
        <f t="shared" si="2949"/>
        <v>5.2399999999999984</v>
      </c>
      <c r="T2990" s="252">
        <v>0.37</v>
      </c>
      <c r="U2990" s="254">
        <f t="shared" si="2942"/>
        <v>7.0610687022900782</v>
      </c>
      <c r="V2990" s="252">
        <f t="shared" si="2950"/>
        <v>4.8699999999999983</v>
      </c>
      <c r="W2990" s="252">
        <v>7.9999999999999849E-2</v>
      </c>
      <c r="X2990" s="252"/>
      <c r="Y2990" s="252">
        <f t="shared" si="2951"/>
        <v>7.9999999999999849E-2</v>
      </c>
      <c r="Z2990" s="252">
        <v>0.08</v>
      </c>
      <c r="AA2990" s="254">
        <f t="shared" si="2952"/>
        <v>100.0000000000002</v>
      </c>
      <c r="AB2990" s="252">
        <f t="shared" si="2953"/>
        <v>-1.5265566588595902E-16</v>
      </c>
      <c r="AC2990" s="221">
        <v>6.9469399999999837</v>
      </c>
      <c r="AD2990" s="221"/>
      <c r="AE2990" s="221">
        <f t="shared" si="2954"/>
        <v>6.9469399999999837</v>
      </c>
      <c r="AF2990" s="221">
        <v>6.5</v>
      </c>
      <c r="AG2990" s="220">
        <f t="shared" si="2955"/>
        <v>93.566375987125483</v>
      </c>
      <c r="AH2990" s="221">
        <f t="shared" si="2956"/>
        <v>0.44693999999998368</v>
      </c>
      <c r="AI2990" s="221">
        <v>12.041800000000023</v>
      </c>
      <c r="AJ2990" s="321"/>
      <c r="AK2990" s="221">
        <f t="shared" si="2957"/>
        <v>12.041800000000023</v>
      </c>
      <c r="AL2990" s="221">
        <v>7.7</v>
      </c>
      <c r="AM2990" s="220">
        <f t="shared" si="2958"/>
        <v>63.943928648540791</v>
      </c>
      <c r="AN2990" s="221">
        <f t="shared" si="2959"/>
        <v>4.3418000000000232</v>
      </c>
      <c r="AO2990" s="221">
        <v>99.634140000000031</v>
      </c>
      <c r="AP2990" s="321"/>
      <c r="AQ2990" s="221">
        <f t="shared" si="2960"/>
        <v>99.634140000000031</v>
      </c>
      <c r="AR2990" s="221">
        <v>61.8</v>
      </c>
      <c r="AS2990" s="220">
        <f t="shared" si="2961"/>
        <v>62.026931732436275</v>
      </c>
      <c r="AT2990" s="221">
        <f t="shared" si="2962"/>
        <v>37.834140000000033</v>
      </c>
      <c r="AU2990" s="221">
        <v>0</v>
      </c>
      <c r="AV2990" s="62"/>
      <c r="AW2990" s="221">
        <f t="shared" si="2963"/>
        <v>0</v>
      </c>
      <c r="AX2990" s="221">
        <v>0</v>
      </c>
      <c r="AY2990" s="220">
        <f t="shared" si="2964"/>
        <v>0</v>
      </c>
      <c r="AZ2990" s="221">
        <f t="shared" si="2965"/>
        <v>0</v>
      </c>
      <c r="BA2990" s="221">
        <v>0</v>
      </c>
      <c r="BB2990" s="221"/>
      <c r="BC2990" s="221">
        <f t="shared" si="2966"/>
        <v>0</v>
      </c>
      <c r="BD2990" s="221">
        <v>0</v>
      </c>
      <c r="BE2990" s="220">
        <f t="shared" si="2967"/>
        <v>0</v>
      </c>
      <c r="BF2990" s="221">
        <f t="shared" si="2968"/>
        <v>0</v>
      </c>
      <c r="BG2990" s="222">
        <f t="shared" si="2943"/>
        <v>135.29288000000003</v>
      </c>
      <c r="BH2990" s="222">
        <f t="shared" si="2943"/>
        <v>3.33</v>
      </c>
      <c r="BI2990" s="222">
        <f t="shared" si="2969"/>
        <v>138.62288000000004</v>
      </c>
      <c r="BJ2990" s="222">
        <f t="shared" si="2944"/>
        <v>79.78</v>
      </c>
      <c r="BK2990" s="223">
        <f t="shared" si="2970"/>
        <v>57.551826942276762</v>
      </c>
      <c r="BL2990" s="222">
        <f t="shared" si="2971"/>
        <v>58.842880000000036</v>
      </c>
    </row>
    <row r="2991" spans="3:64" ht="18.75" x14ac:dyDescent="0.3">
      <c r="C2991" s="393">
        <v>7</v>
      </c>
      <c r="D2991" s="394" t="s">
        <v>22</v>
      </c>
      <c r="E2991" s="252">
        <v>0</v>
      </c>
      <c r="F2991" s="213">
        <v>3.34</v>
      </c>
      <c r="G2991" s="252">
        <f t="shared" si="2945"/>
        <v>3.34</v>
      </c>
      <c r="H2991" s="252">
        <v>3.34</v>
      </c>
      <c r="I2991" s="254">
        <f t="shared" si="2940"/>
        <v>100</v>
      </c>
      <c r="J2991" s="62">
        <f t="shared" si="2946"/>
        <v>0</v>
      </c>
      <c r="K2991" s="252">
        <v>25.419999999999987</v>
      </c>
      <c r="L2991" s="57"/>
      <c r="M2991" s="252">
        <f t="shared" si="2947"/>
        <v>25.419999999999987</v>
      </c>
      <c r="N2991" s="252">
        <v>18.47</v>
      </c>
      <c r="O2991" s="254">
        <f t="shared" si="2948"/>
        <v>72.659323367427248</v>
      </c>
      <c r="P2991" s="252">
        <f t="shared" si="2941"/>
        <v>6.9499999999999886</v>
      </c>
      <c r="Q2991" s="252">
        <v>3.9799999999999969</v>
      </c>
      <c r="R2991" s="252"/>
      <c r="S2991" s="252">
        <f t="shared" si="2949"/>
        <v>3.9799999999999969</v>
      </c>
      <c r="T2991" s="252">
        <v>2.95</v>
      </c>
      <c r="U2991" s="254">
        <f t="shared" si="2942"/>
        <v>74.120603015075432</v>
      </c>
      <c r="V2991" s="252">
        <f t="shared" si="2950"/>
        <v>1.0299999999999967</v>
      </c>
      <c r="W2991" s="252">
        <v>0.44999999999999929</v>
      </c>
      <c r="X2991" s="252"/>
      <c r="Y2991" s="252">
        <f t="shared" si="2951"/>
        <v>0.44999999999999929</v>
      </c>
      <c r="Z2991" s="252">
        <v>0.33</v>
      </c>
      <c r="AA2991" s="254">
        <f t="shared" si="2952"/>
        <v>73.333333333333456</v>
      </c>
      <c r="AB2991" s="252">
        <f t="shared" si="2953"/>
        <v>0.11999999999999927</v>
      </c>
      <c r="AC2991" s="221">
        <v>43.044719999999984</v>
      </c>
      <c r="AD2991" s="221"/>
      <c r="AE2991" s="221">
        <f t="shared" si="2954"/>
        <v>43.044719999999984</v>
      </c>
      <c r="AF2991" s="221">
        <v>41.77</v>
      </c>
      <c r="AG2991" s="220">
        <f t="shared" si="2955"/>
        <v>97.038614724407594</v>
      </c>
      <c r="AH2991" s="221">
        <f t="shared" si="2956"/>
        <v>1.2747199999999808</v>
      </c>
      <c r="AI2991" s="221">
        <v>223.24484000000007</v>
      </c>
      <c r="AJ2991" s="321"/>
      <c r="AK2991" s="221">
        <f t="shared" si="2957"/>
        <v>223.24484000000007</v>
      </c>
      <c r="AL2991" s="221">
        <v>209.39</v>
      </c>
      <c r="AM2991" s="220">
        <f t="shared" si="2958"/>
        <v>93.793881193401802</v>
      </c>
      <c r="AN2991" s="221">
        <f t="shared" si="2959"/>
        <v>13.854840000000081</v>
      </c>
      <c r="AO2991" s="221">
        <v>155.41365999999994</v>
      </c>
      <c r="AP2991" s="321"/>
      <c r="AQ2991" s="221">
        <f t="shared" si="2960"/>
        <v>155.41365999999994</v>
      </c>
      <c r="AR2991" s="221">
        <v>147.5</v>
      </c>
      <c r="AS2991" s="220">
        <f t="shared" si="2961"/>
        <v>94.90800229529377</v>
      </c>
      <c r="AT2991" s="221">
        <f t="shared" si="2962"/>
        <v>7.9136599999999362</v>
      </c>
      <c r="AU2991" s="221">
        <v>0</v>
      </c>
      <c r="AV2991" s="62"/>
      <c r="AW2991" s="221">
        <f t="shared" si="2963"/>
        <v>0</v>
      </c>
      <c r="AX2991" s="221">
        <v>0</v>
      </c>
      <c r="AY2991" s="220">
        <f t="shared" si="2964"/>
        <v>0</v>
      </c>
      <c r="AZ2991" s="221">
        <f t="shared" si="2965"/>
        <v>0</v>
      </c>
      <c r="BA2991" s="221">
        <v>0</v>
      </c>
      <c r="BB2991" s="221"/>
      <c r="BC2991" s="221">
        <f t="shared" si="2966"/>
        <v>0</v>
      </c>
      <c r="BD2991" s="221">
        <v>0</v>
      </c>
      <c r="BE2991" s="220">
        <f t="shared" si="2967"/>
        <v>0</v>
      </c>
      <c r="BF2991" s="221">
        <f t="shared" si="2968"/>
        <v>0</v>
      </c>
      <c r="BG2991" s="222">
        <f t="shared" si="2943"/>
        <v>451.55322000000001</v>
      </c>
      <c r="BH2991" s="222">
        <f t="shared" si="2943"/>
        <v>3.34</v>
      </c>
      <c r="BI2991" s="222">
        <f t="shared" si="2969"/>
        <v>454.89321999999999</v>
      </c>
      <c r="BJ2991" s="222">
        <f t="shared" si="2944"/>
        <v>423.75</v>
      </c>
      <c r="BK2991" s="223">
        <f t="shared" si="2970"/>
        <v>93.153729571964163</v>
      </c>
      <c r="BL2991" s="222">
        <f t="shared" si="2971"/>
        <v>31.143219999999985</v>
      </c>
    </row>
    <row r="2992" spans="3:64" ht="18.75" x14ac:dyDescent="0.3">
      <c r="C2992" s="393">
        <v>8</v>
      </c>
      <c r="D2992" s="394" t="s">
        <v>23</v>
      </c>
      <c r="E2992" s="252">
        <v>0</v>
      </c>
      <c r="F2992" s="213"/>
      <c r="G2992" s="252">
        <f t="shared" si="2945"/>
        <v>0</v>
      </c>
      <c r="H2992" s="252">
        <v>0</v>
      </c>
      <c r="I2992" s="254">
        <f t="shared" si="2940"/>
        <v>0</v>
      </c>
      <c r="J2992" s="62">
        <f t="shared" si="2946"/>
        <v>0</v>
      </c>
      <c r="K2992" s="252">
        <v>5.4000000000000039</v>
      </c>
      <c r="L2992" s="57"/>
      <c r="M2992" s="252">
        <f t="shared" si="2947"/>
        <v>5.4000000000000039</v>
      </c>
      <c r="N2992" s="252">
        <v>2.88</v>
      </c>
      <c r="O2992" s="254">
        <f t="shared" si="2948"/>
        <v>53.333333333333286</v>
      </c>
      <c r="P2992" s="252">
        <f t="shared" si="2941"/>
        <v>2.520000000000004</v>
      </c>
      <c r="Q2992" s="252">
        <v>1.7999999999999998</v>
      </c>
      <c r="R2992" s="252"/>
      <c r="S2992" s="252">
        <f t="shared" si="2949"/>
        <v>1.7999999999999998</v>
      </c>
      <c r="T2992" s="252">
        <v>1.8</v>
      </c>
      <c r="U2992" s="254">
        <f t="shared" si="2942"/>
        <v>100.00000000000003</v>
      </c>
      <c r="V2992" s="252">
        <f t="shared" si="2950"/>
        <v>0</v>
      </c>
      <c r="W2992" s="252">
        <v>0.29999999999999982</v>
      </c>
      <c r="X2992" s="252"/>
      <c r="Y2992" s="252">
        <f t="shared" si="2951"/>
        <v>0.29999999999999982</v>
      </c>
      <c r="Z2992" s="252">
        <v>0.3</v>
      </c>
      <c r="AA2992" s="254">
        <f t="shared" si="2952"/>
        <v>100.00000000000004</v>
      </c>
      <c r="AB2992" s="252">
        <f t="shared" si="2953"/>
        <v>0</v>
      </c>
      <c r="AC2992" s="221">
        <v>2.06036000000001</v>
      </c>
      <c r="AD2992" s="221"/>
      <c r="AE2992" s="221">
        <f t="shared" si="2954"/>
        <v>2.06036000000001</v>
      </c>
      <c r="AF2992" s="221">
        <v>2.06</v>
      </c>
      <c r="AG2992" s="220">
        <f t="shared" si="2955"/>
        <v>99.982527325321314</v>
      </c>
      <c r="AH2992" s="221">
        <f t="shared" si="2956"/>
        <v>3.6000000000990795E-4</v>
      </c>
      <c r="AI2992" s="221">
        <v>110.39052000000004</v>
      </c>
      <c r="AJ2992" s="321"/>
      <c r="AK2992" s="221">
        <f t="shared" si="2957"/>
        <v>110.39052000000004</v>
      </c>
      <c r="AL2992" s="221">
        <v>105.53100000000001</v>
      </c>
      <c r="AM2992" s="220">
        <f t="shared" si="2958"/>
        <v>95.597882861680489</v>
      </c>
      <c r="AN2992" s="221">
        <f t="shared" si="2959"/>
        <v>4.8595200000000318</v>
      </c>
      <c r="AO2992" s="221">
        <v>101.67990000000006</v>
      </c>
      <c r="AP2992" s="321"/>
      <c r="AQ2992" s="221">
        <f t="shared" si="2960"/>
        <v>101.67990000000006</v>
      </c>
      <c r="AR2992" s="221">
        <v>87.766999999999996</v>
      </c>
      <c r="AS2992" s="220">
        <f t="shared" si="2961"/>
        <v>86.316961366012308</v>
      </c>
      <c r="AT2992" s="221">
        <f t="shared" si="2962"/>
        <v>13.912900000000064</v>
      </c>
      <c r="AU2992" s="221">
        <v>0</v>
      </c>
      <c r="AV2992" s="62"/>
      <c r="AW2992" s="221">
        <f t="shared" si="2963"/>
        <v>0</v>
      </c>
      <c r="AX2992" s="221">
        <v>0</v>
      </c>
      <c r="AY2992" s="220">
        <f t="shared" si="2964"/>
        <v>0</v>
      </c>
      <c r="AZ2992" s="221">
        <f t="shared" si="2965"/>
        <v>0</v>
      </c>
      <c r="BA2992" s="221">
        <v>0</v>
      </c>
      <c r="BB2992" s="221"/>
      <c r="BC2992" s="221">
        <f t="shared" si="2966"/>
        <v>0</v>
      </c>
      <c r="BD2992" s="221">
        <v>0</v>
      </c>
      <c r="BE2992" s="220">
        <f t="shared" si="2967"/>
        <v>0</v>
      </c>
      <c r="BF2992" s="221">
        <f t="shared" si="2968"/>
        <v>0</v>
      </c>
      <c r="BG2992" s="222">
        <f t="shared" si="2943"/>
        <v>221.6307800000001</v>
      </c>
      <c r="BH2992" s="222">
        <f t="shared" si="2943"/>
        <v>0</v>
      </c>
      <c r="BI2992" s="222">
        <f t="shared" si="2969"/>
        <v>221.6307800000001</v>
      </c>
      <c r="BJ2992" s="222">
        <f t="shared" si="2944"/>
        <v>200.33800000000002</v>
      </c>
      <c r="BK2992" s="223">
        <f t="shared" si="2970"/>
        <v>90.392679211795368</v>
      </c>
      <c r="BL2992" s="222">
        <f t="shared" si="2971"/>
        <v>21.292780000000079</v>
      </c>
    </row>
    <row r="2993" spans="3:64" ht="18.75" x14ac:dyDescent="0.3">
      <c r="C2993" s="393">
        <v>9</v>
      </c>
      <c r="D2993" s="394" t="s">
        <v>24</v>
      </c>
      <c r="E2993" s="252">
        <v>0.17611999999999883</v>
      </c>
      <c r="F2993" s="252"/>
      <c r="G2993" s="252">
        <f t="shared" si="2945"/>
        <v>0.17611999999999883</v>
      </c>
      <c r="H2993" s="252">
        <v>0</v>
      </c>
      <c r="I2993" s="254">
        <f t="shared" si="2940"/>
        <v>0</v>
      </c>
      <c r="J2993" s="62">
        <f t="shared" si="2946"/>
        <v>0.17611999999999883</v>
      </c>
      <c r="K2993" s="252">
        <v>29.360000000000007</v>
      </c>
      <c r="L2993" s="57"/>
      <c r="M2993" s="252">
        <f t="shared" si="2947"/>
        <v>29.360000000000007</v>
      </c>
      <c r="N2993" s="252">
        <v>17.38</v>
      </c>
      <c r="O2993" s="254">
        <f t="shared" si="2948"/>
        <v>59.196185286103528</v>
      </c>
      <c r="P2993" s="408">
        <f t="shared" si="2941"/>
        <v>11.980000000000008</v>
      </c>
      <c r="Q2993" s="252">
        <v>9.07</v>
      </c>
      <c r="R2993" s="252"/>
      <c r="S2993" s="252">
        <f t="shared" si="2949"/>
        <v>9.07</v>
      </c>
      <c r="T2993" s="252">
        <v>6.84</v>
      </c>
      <c r="U2993" s="254">
        <f t="shared" si="2942"/>
        <v>75.41345093715546</v>
      </c>
      <c r="V2993" s="252">
        <f t="shared" si="2950"/>
        <v>2.2300000000000004</v>
      </c>
      <c r="W2993" s="252">
        <v>1.350000000000001</v>
      </c>
      <c r="X2993" s="252"/>
      <c r="Y2993" s="252">
        <f t="shared" si="2951"/>
        <v>1.350000000000001</v>
      </c>
      <c r="Z2993" s="252">
        <v>1.2</v>
      </c>
      <c r="AA2993" s="254">
        <f t="shared" si="2952"/>
        <v>88.888888888888815</v>
      </c>
      <c r="AB2993" s="252">
        <v>1.1000000000000001</v>
      </c>
      <c r="AC2993" s="221">
        <v>220.73183999999998</v>
      </c>
      <c r="AD2993" s="221"/>
      <c r="AE2993" s="221">
        <f t="shared" si="2954"/>
        <v>220.73183999999998</v>
      </c>
      <c r="AF2993" s="221">
        <v>182.89</v>
      </c>
      <c r="AG2993" s="220">
        <f t="shared" si="2955"/>
        <v>82.856193288652875</v>
      </c>
      <c r="AH2993" s="221">
        <f t="shared" si="2956"/>
        <v>37.841839999999991</v>
      </c>
      <c r="AI2993" s="221">
        <v>701.28738000000033</v>
      </c>
      <c r="AJ2993" s="321"/>
      <c r="AK2993" s="221">
        <f t="shared" si="2957"/>
        <v>701.28738000000033</v>
      </c>
      <c r="AL2993" s="221">
        <v>532.21</v>
      </c>
      <c r="AM2993" s="220">
        <f t="shared" si="2958"/>
        <v>75.890428828193052</v>
      </c>
      <c r="AN2993" s="221">
        <f t="shared" si="2959"/>
        <v>169.07738000000029</v>
      </c>
      <c r="AO2993" s="221">
        <v>618.90350000000012</v>
      </c>
      <c r="AP2993" s="321"/>
      <c r="AQ2993" s="221">
        <f t="shared" si="2960"/>
        <v>618.90350000000012</v>
      </c>
      <c r="AR2993" s="221">
        <v>553.74</v>
      </c>
      <c r="AS2993" s="220">
        <f t="shared" si="2961"/>
        <v>89.471137261301621</v>
      </c>
      <c r="AT2993" s="221">
        <f t="shared" si="2962"/>
        <v>65.163500000000113</v>
      </c>
      <c r="AU2993" s="221">
        <v>0</v>
      </c>
      <c r="AV2993" s="62"/>
      <c r="AW2993" s="221">
        <f t="shared" si="2963"/>
        <v>0</v>
      </c>
      <c r="AX2993" s="221">
        <v>0</v>
      </c>
      <c r="AY2993" s="220">
        <f t="shared" si="2964"/>
        <v>0</v>
      </c>
      <c r="AZ2993" s="221">
        <f t="shared" si="2965"/>
        <v>0</v>
      </c>
      <c r="BA2993" s="221">
        <v>0</v>
      </c>
      <c r="BB2993" s="221"/>
      <c r="BC2993" s="221">
        <f t="shared" si="2966"/>
        <v>0</v>
      </c>
      <c r="BD2993" s="221">
        <v>0</v>
      </c>
      <c r="BE2993" s="220">
        <f t="shared" si="2967"/>
        <v>0</v>
      </c>
      <c r="BF2993" s="221">
        <f t="shared" si="2968"/>
        <v>0</v>
      </c>
      <c r="BG2993" s="222">
        <f t="shared" si="2943"/>
        <v>1580.8788400000003</v>
      </c>
      <c r="BH2993" s="222">
        <f t="shared" si="2943"/>
        <v>0</v>
      </c>
      <c r="BI2993" s="222">
        <f t="shared" si="2969"/>
        <v>1580.8788400000003</v>
      </c>
      <c r="BJ2993" s="222">
        <f t="shared" si="2944"/>
        <v>1294.2599999999998</v>
      </c>
      <c r="BK2993" s="223">
        <f t="shared" si="2970"/>
        <v>81.86965169323156</v>
      </c>
      <c r="BL2993" s="222">
        <f t="shared" si="2971"/>
        <v>286.61884000000055</v>
      </c>
    </row>
    <row r="2994" spans="3:64" ht="18.75" x14ac:dyDescent="0.3">
      <c r="C2994" s="393">
        <v>10</v>
      </c>
      <c r="D2994" s="394" t="s">
        <v>25</v>
      </c>
      <c r="E2994" s="252">
        <v>0</v>
      </c>
      <c r="F2994" s="252"/>
      <c r="G2994" s="252">
        <f t="shared" si="2945"/>
        <v>0</v>
      </c>
      <c r="H2994" s="453">
        <v>0</v>
      </c>
      <c r="I2994" s="254">
        <f t="shared" si="2940"/>
        <v>0</v>
      </c>
      <c r="J2994" s="62">
        <f t="shared" si="2946"/>
        <v>0</v>
      </c>
      <c r="K2994" s="252">
        <v>3.3699999999999903</v>
      </c>
      <c r="L2994" s="57"/>
      <c r="M2994" s="252">
        <f t="shared" si="2947"/>
        <v>3.3699999999999903</v>
      </c>
      <c r="N2994" s="252">
        <v>3.37</v>
      </c>
      <c r="O2994" s="254">
        <f t="shared" si="2948"/>
        <v>100.00000000000028</v>
      </c>
      <c r="P2994" s="252">
        <f t="shared" si="2941"/>
        <v>-9.7699626167013776E-15</v>
      </c>
      <c r="Q2994" s="252">
        <v>1.6500000000000021</v>
      </c>
      <c r="R2994" s="252"/>
      <c r="S2994" s="252">
        <f t="shared" si="2949"/>
        <v>1.6500000000000021</v>
      </c>
      <c r="T2994" s="252">
        <v>1.65</v>
      </c>
      <c r="U2994" s="254">
        <f t="shared" si="2942"/>
        <v>99.999999999999872</v>
      </c>
      <c r="V2994" s="252">
        <f t="shared" si="2950"/>
        <v>2.2204460492503131E-15</v>
      </c>
      <c r="W2994" s="252">
        <v>0</v>
      </c>
      <c r="X2994" s="252"/>
      <c r="Y2994" s="252">
        <f t="shared" si="2951"/>
        <v>0</v>
      </c>
      <c r="Z2994" s="252">
        <v>0</v>
      </c>
      <c r="AA2994" s="254">
        <f t="shared" si="2952"/>
        <v>0</v>
      </c>
      <c r="AB2994" s="252">
        <f t="shared" ref="AB2994:AB3014" si="2972">Y2994-Z2994</f>
        <v>0</v>
      </c>
      <c r="AC2994" s="221">
        <v>21.448000000000008</v>
      </c>
      <c r="AD2994" s="221"/>
      <c r="AE2994" s="221">
        <f t="shared" si="2954"/>
        <v>21.448000000000008</v>
      </c>
      <c r="AF2994" s="444">
        <v>20.02</v>
      </c>
      <c r="AG2994" s="220">
        <f t="shared" si="2955"/>
        <v>93.342036553524764</v>
      </c>
      <c r="AH2994" s="221">
        <f t="shared" si="2956"/>
        <v>1.4280000000000079</v>
      </c>
      <c r="AI2994" s="221">
        <v>71.737339999999904</v>
      </c>
      <c r="AJ2994" s="321"/>
      <c r="AK2994" s="221">
        <f t="shared" si="2957"/>
        <v>71.737339999999904</v>
      </c>
      <c r="AL2994" s="466">
        <v>66.459999999999994</v>
      </c>
      <c r="AM2994" s="220">
        <f t="shared" si="2958"/>
        <v>92.643524278987883</v>
      </c>
      <c r="AN2994" s="221">
        <f t="shared" si="2959"/>
        <v>5.27733999999991</v>
      </c>
      <c r="AO2994" s="221">
        <v>74.111160000000154</v>
      </c>
      <c r="AP2994" s="321"/>
      <c r="AQ2994" s="221">
        <f t="shared" si="2960"/>
        <v>74.111160000000154</v>
      </c>
      <c r="AR2994" s="221">
        <v>70.36</v>
      </c>
      <c r="AS2994" s="220">
        <f t="shared" si="2961"/>
        <v>94.938468106557565</v>
      </c>
      <c r="AT2994" s="221">
        <f t="shared" si="2962"/>
        <v>3.751160000000155</v>
      </c>
      <c r="AU2994" s="221">
        <v>1.7763568394002505E-15</v>
      </c>
      <c r="AV2994" s="62"/>
      <c r="AW2994" s="221">
        <f t="shared" si="2963"/>
        <v>1.7763568394002505E-15</v>
      </c>
      <c r="AX2994" s="221">
        <v>0</v>
      </c>
      <c r="AY2994" s="220">
        <f t="shared" si="2964"/>
        <v>0</v>
      </c>
      <c r="AZ2994" s="221">
        <f t="shared" si="2965"/>
        <v>1.7763568394002505E-15</v>
      </c>
      <c r="BA2994" s="221">
        <v>53.82777999999999</v>
      </c>
      <c r="BB2994" s="221"/>
      <c r="BC2994" s="221">
        <f t="shared" si="2966"/>
        <v>53.82777999999999</v>
      </c>
      <c r="BD2994" s="221">
        <v>46.99</v>
      </c>
      <c r="BE2994" s="220">
        <f t="shared" si="2967"/>
        <v>87.296931064220018</v>
      </c>
      <c r="BF2994" s="221">
        <f t="shared" si="2968"/>
        <v>6.837779999999988</v>
      </c>
      <c r="BG2994" s="222">
        <f t="shared" si="2943"/>
        <v>226.14428000000004</v>
      </c>
      <c r="BH2994" s="222">
        <f t="shared" si="2943"/>
        <v>0</v>
      </c>
      <c r="BI2994" s="222">
        <f t="shared" si="2969"/>
        <v>226.14428000000004</v>
      </c>
      <c r="BJ2994" s="222">
        <f t="shared" si="2944"/>
        <v>208.85</v>
      </c>
      <c r="BK2994" s="223" t="s">
        <v>365</v>
      </c>
      <c r="BL2994" s="222">
        <f t="shared" si="2971"/>
        <v>17.294280000000043</v>
      </c>
    </row>
    <row r="2995" spans="3:64" ht="18.75" x14ac:dyDescent="0.3">
      <c r="C2995" s="393">
        <v>11</v>
      </c>
      <c r="D2995" s="394" t="s">
        <v>26</v>
      </c>
      <c r="E2995" s="252">
        <v>-4.3599999999983652E-3</v>
      </c>
      <c r="F2995" s="252"/>
      <c r="G2995" s="252">
        <f t="shared" si="2945"/>
        <v>-4.3599999999983652E-3</v>
      </c>
      <c r="H2995" s="252">
        <v>0</v>
      </c>
      <c r="I2995" s="254">
        <f t="shared" si="2940"/>
        <v>0</v>
      </c>
      <c r="J2995" s="62">
        <f t="shared" si="2946"/>
        <v>-4.3599999999983652E-3</v>
      </c>
      <c r="K2995" s="252">
        <v>5.8799999999999955</v>
      </c>
      <c r="L2995" s="67"/>
      <c r="M2995" s="252">
        <f t="shared" si="2947"/>
        <v>5.8799999999999955</v>
      </c>
      <c r="N2995" s="252">
        <v>5.88</v>
      </c>
      <c r="O2995" s="254">
        <f t="shared" si="2948"/>
        <v>100.00000000000007</v>
      </c>
      <c r="P2995" s="252">
        <f t="shared" si="2941"/>
        <v>0</v>
      </c>
      <c r="Q2995" s="252">
        <v>2.490000000000002</v>
      </c>
      <c r="R2995" s="252"/>
      <c r="S2995" s="252">
        <f t="shared" si="2949"/>
        <v>2.490000000000002</v>
      </c>
      <c r="T2995" s="252">
        <v>2.4900000000000002</v>
      </c>
      <c r="U2995" s="254">
        <f t="shared" si="2942"/>
        <v>99.999999999999929</v>
      </c>
      <c r="V2995" s="252">
        <f t="shared" si="2950"/>
        <v>0</v>
      </c>
      <c r="W2995" s="252">
        <v>2.1900000000000022</v>
      </c>
      <c r="X2995" s="252"/>
      <c r="Y2995" s="252">
        <f t="shared" si="2951"/>
        <v>2.1900000000000022</v>
      </c>
      <c r="Z2995" s="252">
        <v>2.19</v>
      </c>
      <c r="AA2995" s="254">
        <f t="shared" si="2952"/>
        <v>99.999999999999901</v>
      </c>
      <c r="AB2995" s="252">
        <f t="shared" si="2972"/>
        <v>0</v>
      </c>
      <c r="AC2995" s="221">
        <v>24.714560000000006</v>
      </c>
      <c r="AD2995" s="221"/>
      <c r="AE2995" s="221">
        <f t="shared" si="2954"/>
        <v>24.714560000000006</v>
      </c>
      <c r="AF2995" s="221">
        <v>23.76</v>
      </c>
      <c r="AG2995" s="220">
        <f t="shared" si="2955"/>
        <v>96.137661362370991</v>
      </c>
      <c r="AH2995" s="221">
        <f t="shared" si="2956"/>
        <v>0.95456000000000429</v>
      </c>
      <c r="AI2995" s="221">
        <v>662.52209999999968</v>
      </c>
      <c r="AJ2995" s="321"/>
      <c r="AK2995" s="221">
        <f t="shared" si="2957"/>
        <v>662.52209999999968</v>
      </c>
      <c r="AL2995" s="221">
        <v>646.72</v>
      </c>
      <c r="AM2995" s="220">
        <f t="shared" si="2958"/>
        <v>97.614856923263432</v>
      </c>
      <c r="AN2995" s="221">
        <f t="shared" si="2959"/>
        <v>15.802099999999655</v>
      </c>
      <c r="AO2995" s="221">
        <v>125.0453200000004</v>
      </c>
      <c r="AP2995" s="321"/>
      <c r="AQ2995" s="221">
        <f t="shared" si="2960"/>
        <v>125.0453200000004</v>
      </c>
      <c r="AR2995" s="221">
        <v>125.22</v>
      </c>
      <c r="AS2995" s="220">
        <f t="shared" si="2961"/>
        <v>100.1396933527777</v>
      </c>
      <c r="AT2995" s="221">
        <f t="shared" si="2962"/>
        <v>-0.17467999999959716</v>
      </c>
      <c r="AU2995" s="221">
        <v>0</v>
      </c>
      <c r="AV2995" s="62"/>
      <c r="AW2995" s="221">
        <f t="shared" si="2963"/>
        <v>0</v>
      </c>
      <c r="AX2995" s="221">
        <v>0</v>
      </c>
      <c r="AY2995" s="220">
        <f t="shared" si="2964"/>
        <v>0</v>
      </c>
      <c r="AZ2995" s="221">
        <f t="shared" si="2965"/>
        <v>0</v>
      </c>
      <c r="BA2995" s="221">
        <v>17.935259999999996</v>
      </c>
      <c r="BB2995" s="221"/>
      <c r="BC2995" s="221">
        <f t="shared" si="2966"/>
        <v>17.935259999999996</v>
      </c>
      <c r="BD2995" s="221">
        <v>17</v>
      </c>
      <c r="BE2995" s="220">
        <f t="shared" si="2967"/>
        <v>94.785355774045115</v>
      </c>
      <c r="BF2995" s="221">
        <f t="shared" si="2968"/>
        <v>0.93525999999999598</v>
      </c>
      <c r="BG2995" s="222">
        <f t="shared" si="2943"/>
        <v>840.7728800000001</v>
      </c>
      <c r="BH2995" s="222">
        <f t="shared" si="2943"/>
        <v>0</v>
      </c>
      <c r="BI2995" s="222">
        <f t="shared" si="2969"/>
        <v>840.7728800000001</v>
      </c>
      <c r="BJ2995" s="222">
        <f t="shared" si="2944"/>
        <v>823.26</v>
      </c>
      <c r="BK2995" s="223">
        <f t="shared" si="2970"/>
        <v>97.917049845851352</v>
      </c>
      <c r="BL2995" s="222">
        <f t="shared" si="2971"/>
        <v>17.512880000000109</v>
      </c>
    </row>
    <row r="2996" spans="3:64" ht="18.75" x14ac:dyDescent="0.3">
      <c r="C2996" s="393">
        <v>12</v>
      </c>
      <c r="D2996" s="394" t="s">
        <v>27</v>
      </c>
      <c r="E2996" s="252">
        <v>0</v>
      </c>
      <c r="F2996" s="213"/>
      <c r="G2996" s="252">
        <f t="shared" si="2945"/>
        <v>0</v>
      </c>
      <c r="H2996" s="451">
        <v>0</v>
      </c>
      <c r="I2996" s="254">
        <f t="shared" si="2940"/>
        <v>0</v>
      </c>
      <c r="J2996" s="62">
        <f t="shared" si="2946"/>
        <v>0</v>
      </c>
      <c r="K2996" s="252">
        <v>21.790000000000013</v>
      </c>
      <c r="L2996" s="57"/>
      <c r="M2996" s="252">
        <f t="shared" si="2947"/>
        <v>21.790000000000013</v>
      </c>
      <c r="N2996" s="252">
        <v>16.93</v>
      </c>
      <c r="O2996" s="254">
        <f t="shared" si="2948"/>
        <v>77.696190913262924</v>
      </c>
      <c r="P2996" s="252">
        <f t="shared" si="2941"/>
        <v>4.8600000000000136</v>
      </c>
      <c r="Q2996" s="252">
        <v>4.9500000000000011</v>
      </c>
      <c r="R2996" s="252"/>
      <c r="S2996" s="252">
        <f t="shared" si="2949"/>
        <v>4.9500000000000011</v>
      </c>
      <c r="T2996" s="252">
        <v>4.95</v>
      </c>
      <c r="U2996" s="254">
        <f t="shared" si="2942"/>
        <v>99.999999999999972</v>
      </c>
      <c r="V2996" s="252">
        <f t="shared" si="2950"/>
        <v>0</v>
      </c>
      <c r="W2996" s="252">
        <v>0</v>
      </c>
      <c r="X2996" s="252"/>
      <c r="Y2996" s="252">
        <f t="shared" si="2951"/>
        <v>0</v>
      </c>
      <c r="Z2996" s="252">
        <v>0</v>
      </c>
      <c r="AA2996" s="254">
        <f t="shared" si="2952"/>
        <v>0</v>
      </c>
      <c r="AB2996" s="252">
        <f t="shared" si="2972"/>
        <v>0</v>
      </c>
      <c r="AC2996" s="221">
        <v>116.94184</v>
      </c>
      <c r="AD2996" s="221"/>
      <c r="AE2996" s="221">
        <f t="shared" si="2954"/>
        <v>116.94184</v>
      </c>
      <c r="AF2996" s="221">
        <v>79.66</v>
      </c>
      <c r="AG2996" s="220">
        <f t="shared" si="2955"/>
        <v>68.119331797755194</v>
      </c>
      <c r="AH2996" s="221">
        <f t="shared" si="2956"/>
        <v>37.281840000000003</v>
      </c>
      <c r="AI2996" s="221">
        <v>499.64585999999997</v>
      </c>
      <c r="AJ2996" s="321"/>
      <c r="AK2996" s="221">
        <f t="shared" si="2957"/>
        <v>499.64585999999997</v>
      </c>
      <c r="AL2996" s="221">
        <v>475.91</v>
      </c>
      <c r="AM2996" s="220">
        <f t="shared" si="2958"/>
        <v>95.249463289858951</v>
      </c>
      <c r="AN2996" s="221">
        <f t="shared" si="2959"/>
        <v>23.735859999999946</v>
      </c>
      <c r="AO2996" s="221">
        <v>501.80797999999993</v>
      </c>
      <c r="AP2996" s="321"/>
      <c r="AQ2996" s="221">
        <f t="shared" si="2960"/>
        <v>501.80797999999993</v>
      </c>
      <c r="AR2996" s="221">
        <v>435.61</v>
      </c>
      <c r="AS2996" s="220">
        <f t="shared" si="2961"/>
        <v>86.808105363330426</v>
      </c>
      <c r="AT2996" s="221">
        <f t="shared" si="2962"/>
        <v>66.197979999999916</v>
      </c>
      <c r="AU2996" s="221">
        <v>0</v>
      </c>
      <c r="AV2996" s="62"/>
      <c r="AW2996" s="221">
        <f t="shared" si="2963"/>
        <v>0</v>
      </c>
      <c r="AX2996" s="221">
        <v>0</v>
      </c>
      <c r="AY2996" s="220">
        <f t="shared" si="2964"/>
        <v>0</v>
      </c>
      <c r="AZ2996" s="221">
        <f t="shared" si="2965"/>
        <v>0</v>
      </c>
      <c r="BA2996" s="221">
        <v>0</v>
      </c>
      <c r="BB2996" s="221"/>
      <c r="BC2996" s="221">
        <f t="shared" si="2966"/>
        <v>0</v>
      </c>
      <c r="BD2996" s="221">
        <v>0</v>
      </c>
      <c r="BE2996" s="220">
        <f t="shared" si="2967"/>
        <v>0</v>
      </c>
      <c r="BF2996" s="221">
        <f t="shared" si="2968"/>
        <v>0</v>
      </c>
      <c r="BG2996" s="222">
        <f t="shared" si="2943"/>
        <v>1145.1356799999999</v>
      </c>
      <c r="BH2996" s="222">
        <f t="shared" si="2943"/>
        <v>0</v>
      </c>
      <c r="BI2996" s="222">
        <f t="shared" si="2969"/>
        <v>1145.1356799999999</v>
      </c>
      <c r="BJ2996" s="222">
        <f t="shared" si="2944"/>
        <v>1013.0600000000001</v>
      </c>
      <c r="BK2996" s="223">
        <f t="shared" si="2970"/>
        <v>88.466372823174993</v>
      </c>
      <c r="BL2996" s="222">
        <f t="shared" si="2971"/>
        <v>132.07567999999981</v>
      </c>
    </row>
    <row r="2997" spans="3:64" ht="18.75" x14ac:dyDescent="0.3">
      <c r="C2997" s="393">
        <v>13</v>
      </c>
      <c r="D2997" s="394" t="s">
        <v>28</v>
      </c>
      <c r="E2997" s="252">
        <v>0</v>
      </c>
      <c r="F2997" s="252"/>
      <c r="G2997" s="252">
        <f t="shared" si="2945"/>
        <v>0</v>
      </c>
      <c r="H2997" s="252">
        <v>0</v>
      </c>
      <c r="I2997" s="254">
        <f t="shared" si="2940"/>
        <v>0</v>
      </c>
      <c r="J2997" s="62">
        <f t="shared" si="2946"/>
        <v>0</v>
      </c>
      <c r="K2997" s="252">
        <v>23.579999999999977</v>
      </c>
      <c r="L2997" s="57"/>
      <c r="M2997" s="252">
        <f t="shared" si="2947"/>
        <v>23.579999999999977</v>
      </c>
      <c r="N2997" s="252">
        <v>23.58</v>
      </c>
      <c r="O2997" s="254">
        <f t="shared" si="2948"/>
        <v>100.00000000000009</v>
      </c>
      <c r="P2997" s="252">
        <f t="shared" si="2941"/>
        <v>0</v>
      </c>
      <c r="Q2997" s="252">
        <v>0</v>
      </c>
      <c r="R2997" s="252"/>
      <c r="S2997" s="252">
        <f t="shared" si="2949"/>
        <v>0</v>
      </c>
      <c r="T2997" s="252">
        <v>0</v>
      </c>
      <c r="U2997" s="254">
        <f t="shared" si="2942"/>
        <v>0</v>
      </c>
      <c r="V2997" s="252">
        <f t="shared" si="2950"/>
        <v>0</v>
      </c>
      <c r="W2997" s="252">
        <v>1</v>
      </c>
      <c r="X2997" s="252"/>
      <c r="Y2997" s="252">
        <f t="shared" si="2951"/>
        <v>1</v>
      </c>
      <c r="Z2997" s="252">
        <v>1</v>
      </c>
      <c r="AA2997" s="254">
        <f t="shared" si="2952"/>
        <v>100</v>
      </c>
      <c r="AB2997" s="252">
        <f t="shared" si="2972"/>
        <v>0</v>
      </c>
      <c r="AC2997" s="221">
        <v>274.37660000000005</v>
      </c>
      <c r="AD2997" s="221"/>
      <c r="AE2997" s="221">
        <f t="shared" si="2954"/>
        <v>274.37660000000005</v>
      </c>
      <c r="AF2997" s="221">
        <v>268.17899999999997</v>
      </c>
      <c r="AG2997" s="220">
        <f t="shared" si="2955"/>
        <v>97.741206793873786</v>
      </c>
      <c r="AH2997" s="221">
        <f t="shared" si="2956"/>
        <v>6.1976000000000795</v>
      </c>
      <c r="AI2997" s="221">
        <v>529.26462000000015</v>
      </c>
      <c r="AJ2997" s="321"/>
      <c r="AK2997" s="221">
        <f t="shared" si="2957"/>
        <v>529.26462000000015</v>
      </c>
      <c r="AL2997" s="221">
        <v>529.26900000000001</v>
      </c>
      <c r="AM2997" s="220">
        <f t="shared" si="2958"/>
        <v>100.00082756334628</v>
      </c>
      <c r="AN2997" s="221">
        <f t="shared" si="2959"/>
        <v>-4.3799999998554995E-3</v>
      </c>
      <c r="AO2997" s="221">
        <v>408.66787999999997</v>
      </c>
      <c r="AP2997" s="221"/>
      <c r="AQ2997" s="221">
        <f t="shared" si="2960"/>
        <v>408.66787999999997</v>
      </c>
      <c r="AR2997" s="221">
        <v>403.97399999999999</v>
      </c>
      <c r="AS2997" s="220">
        <f t="shared" si="2961"/>
        <v>98.851419397090865</v>
      </c>
      <c r="AT2997" s="221">
        <f t="shared" si="2962"/>
        <v>4.6938799999999787</v>
      </c>
      <c r="AU2997" s="221">
        <v>0</v>
      </c>
      <c r="AV2997" s="62"/>
      <c r="AW2997" s="221">
        <f t="shared" si="2963"/>
        <v>0</v>
      </c>
      <c r="AX2997" s="221">
        <v>0</v>
      </c>
      <c r="AY2997" s="220">
        <f t="shared" si="2964"/>
        <v>0</v>
      </c>
      <c r="AZ2997" s="221" t="s">
        <v>401</v>
      </c>
      <c r="BA2997" s="221">
        <v>0</v>
      </c>
      <c r="BB2997" s="221"/>
      <c r="BC2997" s="221">
        <f t="shared" si="2966"/>
        <v>0</v>
      </c>
      <c r="BD2997" s="221">
        <v>0</v>
      </c>
      <c r="BE2997" s="220">
        <f t="shared" si="2967"/>
        <v>0</v>
      </c>
      <c r="BF2997" s="221">
        <f t="shared" si="2968"/>
        <v>0</v>
      </c>
      <c r="BG2997" s="222">
        <f t="shared" si="2943"/>
        <v>1236.8891000000001</v>
      </c>
      <c r="BH2997" s="222">
        <f t="shared" si="2943"/>
        <v>0</v>
      </c>
      <c r="BI2997" s="222">
        <f t="shared" si="2969"/>
        <v>1236.8891000000001</v>
      </c>
      <c r="BJ2997" s="222">
        <f t="shared" si="2944"/>
        <v>1226.002</v>
      </c>
      <c r="BK2997" s="223">
        <f t="shared" si="2970"/>
        <v>99.119799826839767</v>
      </c>
      <c r="BL2997" s="222">
        <f t="shared" si="2971"/>
        <v>10.887100000000146</v>
      </c>
    </row>
    <row r="2998" spans="3:64" ht="18.75" x14ac:dyDescent="0.3">
      <c r="C2998" s="393">
        <v>14</v>
      </c>
      <c r="D2998" s="394" t="s">
        <v>29</v>
      </c>
      <c r="E2998" s="252">
        <v>3.8699999999999992</v>
      </c>
      <c r="F2998" s="252">
        <v>4.45</v>
      </c>
      <c r="G2998" s="252">
        <f t="shared" si="2945"/>
        <v>8.32</v>
      </c>
      <c r="H2998" s="252">
        <v>3.72</v>
      </c>
      <c r="I2998" s="254">
        <f t="shared" si="2940"/>
        <v>44.711538461538467</v>
      </c>
      <c r="J2998" s="62">
        <f t="shared" si="2946"/>
        <v>4.5999999999999996</v>
      </c>
      <c r="K2998" s="252">
        <v>11.11</v>
      </c>
      <c r="L2998" s="57"/>
      <c r="M2998" s="252">
        <f t="shared" si="2947"/>
        <v>11.11</v>
      </c>
      <c r="N2998" s="252">
        <v>10.8</v>
      </c>
      <c r="O2998" s="254">
        <f t="shared" si="2948"/>
        <v>97.20972097209723</v>
      </c>
      <c r="P2998" s="252">
        <f t="shared" si="2941"/>
        <v>0.30999999999999872</v>
      </c>
      <c r="Q2998" s="252">
        <v>6.7399999999999984</v>
      </c>
      <c r="R2998" s="252"/>
      <c r="S2998" s="252">
        <f t="shared" si="2949"/>
        <v>6.7399999999999984</v>
      </c>
      <c r="T2998" s="252">
        <v>2.06</v>
      </c>
      <c r="U2998" s="254">
        <f t="shared" si="2942"/>
        <v>30.563798219584577</v>
      </c>
      <c r="V2998" s="252">
        <f t="shared" si="2950"/>
        <v>4.6799999999999979</v>
      </c>
      <c r="W2998" s="252">
        <v>1.0499999999999998</v>
      </c>
      <c r="X2998" s="252"/>
      <c r="Y2998" s="252">
        <f t="shared" si="2951"/>
        <v>1.0499999999999998</v>
      </c>
      <c r="Z2998" s="252">
        <v>0.45</v>
      </c>
      <c r="AA2998" s="254">
        <f t="shared" si="2952"/>
        <v>42.857142857142868</v>
      </c>
      <c r="AB2998" s="252">
        <f t="shared" si="2972"/>
        <v>0.59999999999999987</v>
      </c>
      <c r="AC2998" s="221">
        <v>97.336900000000043</v>
      </c>
      <c r="AD2998" s="221"/>
      <c r="AE2998" s="221">
        <f t="shared" si="2954"/>
        <v>97.336900000000043</v>
      </c>
      <c r="AF2998" s="221">
        <v>95.23</v>
      </c>
      <c r="AG2998" s="220">
        <f t="shared" si="2955"/>
        <v>97.835456029522177</v>
      </c>
      <c r="AH2998" s="221">
        <f t="shared" si="2956"/>
        <v>2.1069000000000386</v>
      </c>
      <c r="AI2998" s="221">
        <v>470.05324000000007</v>
      </c>
      <c r="AJ2998" s="321"/>
      <c r="AK2998" s="221">
        <f t="shared" si="2957"/>
        <v>470.05324000000007</v>
      </c>
      <c r="AL2998" s="221">
        <v>47.707999999999998</v>
      </c>
      <c r="AM2998" s="220">
        <f t="shared" si="2958"/>
        <v>10.149488598355367</v>
      </c>
      <c r="AN2998" s="221">
        <f t="shared" si="2959"/>
        <v>422.3452400000001</v>
      </c>
      <c r="AO2998" s="221">
        <v>316.22892000000002</v>
      </c>
      <c r="AP2998" s="321"/>
      <c r="AQ2998" s="221">
        <f t="shared" si="2960"/>
        <v>316.22892000000002</v>
      </c>
      <c r="AR2998" s="221">
        <v>187.25</v>
      </c>
      <c r="AS2998" s="220">
        <f t="shared" si="2961"/>
        <v>59.213433104094335</v>
      </c>
      <c r="AT2998" s="221">
        <f t="shared" si="2962"/>
        <v>128.97892000000002</v>
      </c>
      <c r="AU2998" s="221">
        <v>0</v>
      </c>
      <c r="AV2998" s="62"/>
      <c r="AW2998" s="221">
        <f t="shared" si="2963"/>
        <v>0</v>
      </c>
      <c r="AX2998" s="221">
        <v>0</v>
      </c>
      <c r="AY2998" s="220">
        <f t="shared" si="2964"/>
        <v>0</v>
      </c>
      <c r="AZ2998" s="221">
        <f t="shared" ref="AZ2998:AZ3014" si="2973">AW2998-AX2998</f>
        <v>0</v>
      </c>
      <c r="BA2998" s="221">
        <v>0</v>
      </c>
      <c r="BB2998" s="221"/>
      <c r="BC2998" s="221">
        <f t="shared" si="2966"/>
        <v>0</v>
      </c>
      <c r="BD2998" s="221">
        <v>0</v>
      </c>
      <c r="BE2998" s="220">
        <f t="shared" si="2967"/>
        <v>0</v>
      </c>
      <c r="BF2998" s="221">
        <f t="shared" si="2968"/>
        <v>0</v>
      </c>
      <c r="BG2998" s="222">
        <f t="shared" si="2943"/>
        <v>906.38906000000009</v>
      </c>
      <c r="BH2998" s="222">
        <f t="shared" si="2943"/>
        <v>4.45</v>
      </c>
      <c r="BI2998" s="222">
        <f t="shared" si="2969"/>
        <v>910.83906000000013</v>
      </c>
      <c r="BJ2998" s="222">
        <f t="shared" si="2944"/>
        <v>347.21800000000002</v>
      </c>
      <c r="BK2998" s="223">
        <f t="shared" si="2970"/>
        <v>38.120675237621008</v>
      </c>
      <c r="BL2998" s="222">
        <f t="shared" si="2971"/>
        <v>563.62106000000017</v>
      </c>
    </row>
    <row r="2999" spans="3:64" ht="18.75" x14ac:dyDescent="0.3">
      <c r="C2999" s="393">
        <v>15</v>
      </c>
      <c r="D2999" s="394" t="s">
        <v>30</v>
      </c>
      <c r="E2999" s="252">
        <v>0</v>
      </c>
      <c r="F2999" s="213">
        <v>33.39</v>
      </c>
      <c r="G2999" s="252">
        <f t="shared" si="2945"/>
        <v>33.39</v>
      </c>
      <c r="H2999" s="252">
        <v>33.39</v>
      </c>
      <c r="I2999" s="254">
        <f t="shared" si="2940"/>
        <v>100</v>
      </c>
      <c r="J2999" s="62">
        <f t="shared" si="2946"/>
        <v>0</v>
      </c>
      <c r="K2999" s="252">
        <v>121.96000000000001</v>
      </c>
      <c r="L2999" s="57"/>
      <c r="M2999" s="252">
        <f t="shared" si="2947"/>
        <v>121.96000000000001</v>
      </c>
      <c r="N2999" s="252">
        <v>0</v>
      </c>
      <c r="O2999" s="254">
        <f t="shared" si="2948"/>
        <v>0</v>
      </c>
      <c r="P2999" s="252">
        <f t="shared" si="2941"/>
        <v>121.96000000000001</v>
      </c>
      <c r="Q2999" s="252">
        <v>20.45</v>
      </c>
      <c r="R2999" s="252"/>
      <c r="S2999" s="252">
        <f t="shared" si="2949"/>
        <v>20.45</v>
      </c>
      <c r="T2999" s="252">
        <v>8.16</v>
      </c>
      <c r="U2999" s="254">
        <f t="shared" si="2942"/>
        <v>39.902200488997558</v>
      </c>
      <c r="V2999" s="252">
        <f t="shared" si="2950"/>
        <v>12.29</v>
      </c>
      <c r="W2999" s="252">
        <v>2.2000000000000006</v>
      </c>
      <c r="X2999" s="252"/>
      <c r="Y2999" s="252">
        <f t="shared" si="2951"/>
        <v>2.2000000000000006</v>
      </c>
      <c r="Z2999" s="252">
        <v>2.1</v>
      </c>
      <c r="AA2999" s="254">
        <f t="shared" si="2952"/>
        <v>95.454545454545439</v>
      </c>
      <c r="AB2999" s="252">
        <f t="shared" si="2972"/>
        <v>0.10000000000000053</v>
      </c>
      <c r="AC2999" s="221">
        <v>624.01973999999996</v>
      </c>
      <c r="AD2999" s="221"/>
      <c r="AE2999" s="221">
        <f t="shared" si="2954"/>
        <v>624.01973999999996</v>
      </c>
      <c r="AF2999" s="221">
        <v>219.41399999999999</v>
      </c>
      <c r="AG2999" s="220">
        <f t="shared" si="2955"/>
        <v>35.161387683024259</v>
      </c>
      <c r="AH2999" s="221">
        <f t="shared" si="2956"/>
        <v>404.60573999999997</v>
      </c>
      <c r="AI2999" s="221">
        <v>923.22551999999973</v>
      </c>
      <c r="AJ2999" s="321"/>
      <c r="AK2999" s="221">
        <f t="shared" si="2957"/>
        <v>923.22551999999973</v>
      </c>
      <c r="AL2999" s="221">
        <v>675.23</v>
      </c>
      <c r="AM2999" s="220">
        <f t="shared" si="2958"/>
        <v>73.138142888424511</v>
      </c>
      <c r="AN2999" s="221">
        <f t="shared" si="2959"/>
        <v>247.99551999999971</v>
      </c>
      <c r="AO2999" s="221">
        <v>831.13684000000001</v>
      </c>
      <c r="AP2999" s="321"/>
      <c r="AQ2999" s="221">
        <f t="shared" si="2960"/>
        <v>831.13684000000001</v>
      </c>
      <c r="AR2999" s="221">
        <v>704.24300000000005</v>
      </c>
      <c r="AS2999" s="220">
        <f t="shared" si="2961"/>
        <v>84.732497238360907</v>
      </c>
      <c r="AT2999" s="221">
        <f t="shared" si="2962"/>
        <v>126.89383999999995</v>
      </c>
      <c r="AU2999" s="221">
        <v>25.189999999999998</v>
      </c>
      <c r="AV2999" s="62"/>
      <c r="AW2999" s="221">
        <f t="shared" si="2963"/>
        <v>25.189999999999998</v>
      </c>
      <c r="AX2999" s="221">
        <v>0</v>
      </c>
      <c r="AY2999" s="220">
        <f t="shared" si="2964"/>
        <v>0</v>
      </c>
      <c r="AZ2999" s="221">
        <f t="shared" si="2973"/>
        <v>25.189999999999998</v>
      </c>
      <c r="BA2999" s="221">
        <v>120.63054</v>
      </c>
      <c r="BB2999" s="67"/>
      <c r="BC2999" s="221">
        <f t="shared" si="2966"/>
        <v>120.63054</v>
      </c>
      <c r="BD2999" s="221">
        <v>0</v>
      </c>
      <c r="BE2999" s="220">
        <f t="shared" si="2967"/>
        <v>0</v>
      </c>
      <c r="BF2999" s="221">
        <f t="shared" si="2968"/>
        <v>120.63054</v>
      </c>
      <c r="BG2999" s="222">
        <f t="shared" si="2943"/>
        <v>2668.8126400000001</v>
      </c>
      <c r="BH2999" s="222">
        <f t="shared" si="2943"/>
        <v>33.39</v>
      </c>
      <c r="BI2999" s="222">
        <f t="shared" si="2969"/>
        <v>2702.20264</v>
      </c>
      <c r="BJ2999" s="222">
        <f t="shared" si="2944"/>
        <v>1642.537</v>
      </c>
      <c r="BK2999" s="223">
        <f t="shared" si="2970"/>
        <v>60.785115656611154</v>
      </c>
      <c r="BL2999" s="222">
        <f t="shared" si="2971"/>
        <v>1059.6656399999999</v>
      </c>
    </row>
    <row r="3000" spans="3:64" ht="18.75" x14ac:dyDescent="0.3">
      <c r="C3000" s="393">
        <v>16</v>
      </c>
      <c r="D3000" s="394" t="s">
        <v>31</v>
      </c>
      <c r="E3000" s="252">
        <v>8.3999999999839758E-4</v>
      </c>
      <c r="F3000" s="252"/>
      <c r="G3000" s="252">
        <f t="shared" si="2945"/>
        <v>8.3999999999839758E-4</v>
      </c>
      <c r="H3000" s="252">
        <v>0</v>
      </c>
      <c r="I3000" s="254">
        <f t="shared" si="2940"/>
        <v>0</v>
      </c>
      <c r="J3000" s="62">
        <f t="shared" si="2946"/>
        <v>8.3999999999839758E-4</v>
      </c>
      <c r="K3000" s="252">
        <v>0</v>
      </c>
      <c r="L3000" s="57"/>
      <c r="M3000" s="252">
        <f t="shared" si="2947"/>
        <v>0</v>
      </c>
      <c r="N3000" s="252">
        <v>0</v>
      </c>
      <c r="O3000" s="254">
        <f t="shared" si="2948"/>
        <v>0</v>
      </c>
      <c r="P3000" s="252">
        <f t="shared" si="2941"/>
        <v>0</v>
      </c>
      <c r="Q3000" s="252">
        <v>0</v>
      </c>
      <c r="R3000" s="252"/>
      <c r="S3000" s="252">
        <f t="shared" si="2949"/>
        <v>0</v>
      </c>
      <c r="T3000" s="252">
        <v>0</v>
      </c>
      <c r="U3000" s="254">
        <f t="shared" si="2942"/>
        <v>0</v>
      </c>
      <c r="V3000" s="252">
        <f t="shared" si="2950"/>
        <v>0</v>
      </c>
      <c r="W3000" s="252">
        <v>0</v>
      </c>
      <c r="X3000" s="252"/>
      <c r="Y3000" s="252">
        <f t="shared" si="2951"/>
        <v>0</v>
      </c>
      <c r="Z3000" s="252">
        <v>0</v>
      </c>
      <c r="AA3000" s="254">
        <f t="shared" si="2952"/>
        <v>0</v>
      </c>
      <c r="AB3000" s="252">
        <f t="shared" si="2972"/>
        <v>0</v>
      </c>
      <c r="AC3000" s="221">
        <v>95.047759999999982</v>
      </c>
      <c r="AD3000" s="221"/>
      <c r="AE3000" s="221">
        <f t="shared" si="2954"/>
        <v>95.047759999999982</v>
      </c>
      <c r="AF3000" s="221">
        <v>75.5</v>
      </c>
      <c r="AG3000" s="220">
        <f t="shared" si="2955"/>
        <v>79.433749937925953</v>
      </c>
      <c r="AH3000" s="221">
        <f t="shared" si="2956"/>
        <v>19.547759999999982</v>
      </c>
      <c r="AI3000" s="221">
        <v>219.47091999999998</v>
      </c>
      <c r="AJ3000" s="321"/>
      <c r="AK3000" s="221">
        <f t="shared" si="2957"/>
        <v>219.47091999999998</v>
      </c>
      <c r="AL3000" s="221">
        <v>180.2</v>
      </c>
      <c r="AM3000" s="220">
        <f t="shared" si="2958"/>
        <v>82.106549696880109</v>
      </c>
      <c r="AN3000" s="221">
        <f t="shared" si="2959"/>
        <v>39.27091999999999</v>
      </c>
      <c r="AO3000" s="221">
        <v>248.69036000000011</v>
      </c>
      <c r="AP3000" s="321"/>
      <c r="AQ3000" s="221">
        <f t="shared" si="2960"/>
        <v>248.69036000000011</v>
      </c>
      <c r="AR3000" s="221">
        <v>185.5</v>
      </c>
      <c r="AS3000" s="220">
        <f t="shared" si="2961"/>
        <v>74.590748109416026</v>
      </c>
      <c r="AT3000" s="221">
        <f t="shared" si="2962"/>
        <v>63.190360000000112</v>
      </c>
      <c r="AU3000" s="221">
        <v>0</v>
      </c>
      <c r="AV3000" s="62"/>
      <c r="AW3000" s="221">
        <f t="shared" si="2963"/>
        <v>0</v>
      </c>
      <c r="AX3000" s="221">
        <v>0</v>
      </c>
      <c r="AY3000" s="220">
        <f t="shared" si="2964"/>
        <v>0</v>
      </c>
      <c r="AZ3000" s="221">
        <f t="shared" si="2973"/>
        <v>0</v>
      </c>
      <c r="BA3000" s="221">
        <v>86.580060000000003</v>
      </c>
      <c r="BB3000" s="221"/>
      <c r="BC3000" s="221">
        <f t="shared" si="2966"/>
        <v>86.580060000000003</v>
      </c>
      <c r="BD3000" s="221">
        <v>70.5</v>
      </c>
      <c r="BE3000" s="220">
        <f t="shared" si="2967"/>
        <v>81.427524998250163</v>
      </c>
      <c r="BF3000" s="221">
        <f t="shared" si="2968"/>
        <v>16.080060000000003</v>
      </c>
      <c r="BG3000" s="222">
        <f t="shared" si="2943"/>
        <v>649.78994000000012</v>
      </c>
      <c r="BH3000" s="222">
        <f t="shared" si="2943"/>
        <v>0</v>
      </c>
      <c r="BI3000" s="222">
        <f t="shared" si="2969"/>
        <v>649.78994000000012</v>
      </c>
      <c r="BJ3000" s="222">
        <f t="shared" si="2944"/>
        <v>511.7</v>
      </c>
      <c r="BK3000" s="223">
        <f t="shared" si="2970"/>
        <v>78.748526023656183</v>
      </c>
      <c r="BL3000" s="222">
        <f t="shared" si="2971"/>
        <v>138.08994000000013</v>
      </c>
    </row>
    <row r="3001" spans="3:64" ht="18.75" x14ac:dyDescent="0.3">
      <c r="C3001" s="393">
        <v>17</v>
      </c>
      <c r="D3001" s="394" t="s">
        <v>32</v>
      </c>
      <c r="E3001" s="252">
        <v>0</v>
      </c>
      <c r="F3001" s="213"/>
      <c r="G3001" s="252">
        <f t="shared" si="2945"/>
        <v>0</v>
      </c>
      <c r="H3001" s="252">
        <v>0</v>
      </c>
      <c r="I3001" s="254">
        <f t="shared" si="2940"/>
        <v>0</v>
      </c>
      <c r="J3001" s="62">
        <f t="shared" si="2946"/>
        <v>0</v>
      </c>
      <c r="K3001" s="252">
        <v>0</v>
      </c>
      <c r="L3001" s="57"/>
      <c r="M3001" s="252">
        <f t="shared" si="2947"/>
        <v>0</v>
      </c>
      <c r="N3001" s="252">
        <v>0</v>
      </c>
      <c r="O3001" s="254">
        <f t="shared" si="2948"/>
        <v>0</v>
      </c>
      <c r="P3001" s="252">
        <f t="shared" si="2941"/>
        <v>0</v>
      </c>
      <c r="Q3001" s="252">
        <v>0</v>
      </c>
      <c r="R3001" s="252"/>
      <c r="S3001" s="252">
        <f t="shared" si="2949"/>
        <v>0</v>
      </c>
      <c r="T3001" s="252">
        <v>0</v>
      </c>
      <c r="U3001" s="254">
        <f t="shared" si="2942"/>
        <v>0</v>
      </c>
      <c r="V3001" s="252">
        <f t="shared" si="2950"/>
        <v>0</v>
      </c>
      <c r="W3001" s="252">
        <v>0</v>
      </c>
      <c r="X3001" s="252"/>
      <c r="Y3001" s="252">
        <f t="shared" si="2951"/>
        <v>0</v>
      </c>
      <c r="Z3001" s="252">
        <v>0</v>
      </c>
      <c r="AA3001" s="254">
        <f t="shared" si="2952"/>
        <v>0</v>
      </c>
      <c r="AB3001" s="252">
        <f t="shared" si="2972"/>
        <v>0</v>
      </c>
      <c r="AC3001" s="221">
        <v>61.264819999999986</v>
      </c>
      <c r="AD3001" s="221"/>
      <c r="AE3001" s="221">
        <f t="shared" si="2954"/>
        <v>61.264819999999986</v>
      </c>
      <c r="AF3001" s="221">
        <v>61.26</v>
      </c>
      <c r="AG3001" s="220">
        <f t="shared" si="2955"/>
        <v>99.992132515854962</v>
      </c>
      <c r="AH3001" s="221">
        <f t="shared" si="2956"/>
        <v>4.8199999999880561E-3</v>
      </c>
      <c r="AI3001" s="221">
        <v>-3.2200000000557338E-3</v>
      </c>
      <c r="AJ3001" s="321"/>
      <c r="AK3001" s="221">
        <f t="shared" si="2957"/>
        <v>-3.2200000000557338E-3</v>
      </c>
      <c r="AL3001" s="221">
        <v>0</v>
      </c>
      <c r="AM3001" s="220">
        <f t="shared" si="2958"/>
        <v>0</v>
      </c>
      <c r="AN3001" s="221">
        <f t="shared" si="2959"/>
        <v>-3.2200000000557338E-3</v>
      </c>
      <c r="AO3001" s="221">
        <v>90.436000000000149</v>
      </c>
      <c r="AP3001" s="321"/>
      <c r="AQ3001" s="221">
        <f t="shared" si="2960"/>
        <v>90.436000000000149</v>
      </c>
      <c r="AR3001" s="221">
        <v>90.44</v>
      </c>
      <c r="AS3001" s="220">
        <f t="shared" si="2961"/>
        <v>100.00442301738228</v>
      </c>
      <c r="AT3001" s="221">
        <f t="shared" si="2962"/>
        <v>-3.9999999998485691E-3</v>
      </c>
      <c r="AU3001" s="221">
        <v>0</v>
      </c>
      <c r="AV3001" s="62"/>
      <c r="AW3001" s="221">
        <f t="shared" si="2963"/>
        <v>0</v>
      </c>
      <c r="AX3001" s="221">
        <v>0</v>
      </c>
      <c r="AY3001" s="220">
        <f t="shared" si="2964"/>
        <v>0</v>
      </c>
      <c r="AZ3001" s="221">
        <f t="shared" si="2973"/>
        <v>0</v>
      </c>
      <c r="BA3001" s="221">
        <v>0</v>
      </c>
      <c r="BB3001" s="221"/>
      <c r="BC3001" s="221">
        <f t="shared" si="2966"/>
        <v>0</v>
      </c>
      <c r="BD3001" s="221">
        <v>0</v>
      </c>
      <c r="BE3001" s="220">
        <f t="shared" si="2967"/>
        <v>0</v>
      </c>
      <c r="BF3001" s="221">
        <f t="shared" si="2968"/>
        <v>0</v>
      </c>
      <c r="BG3001" s="222">
        <f t="shared" si="2943"/>
        <v>151.69760000000008</v>
      </c>
      <c r="BH3001" s="222">
        <f t="shared" si="2943"/>
        <v>0</v>
      </c>
      <c r="BI3001" s="222">
        <f t="shared" si="2969"/>
        <v>151.69760000000008</v>
      </c>
      <c r="BJ3001" s="222">
        <f t="shared" si="2944"/>
        <v>151.69999999999999</v>
      </c>
      <c r="BK3001" s="223">
        <f t="shared" si="2970"/>
        <v>100.00158209490455</v>
      </c>
      <c r="BL3001" s="222">
        <f t="shared" si="2971"/>
        <v>-2.3999999999091415E-3</v>
      </c>
    </row>
    <row r="3002" spans="3:64" ht="18.75" x14ac:dyDescent="0.3">
      <c r="C3002" s="393">
        <v>18</v>
      </c>
      <c r="D3002" s="394" t="s">
        <v>33</v>
      </c>
      <c r="E3002" s="252">
        <v>3.3389999999999986</v>
      </c>
      <c r="F3002" s="213"/>
      <c r="G3002" s="252">
        <f t="shared" si="2945"/>
        <v>3.3389999999999986</v>
      </c>
      <c r="H3002" s="252">
        <v>3.339</v>
      </c>
      <c r="I3002" s="254">
        <f t="shared" si="2940"/>
        <v>100.00000000000004</v>
      </c>
      <c r="J3002" s="62">
        <f t="shared" si="2946"/>
        <v>0</v>
      </c>
      <c r="K3002" s="252">
        <v>51.480000000000004</v>
      </c>
      <c r="L3002" s="57"/>
      <c r="M3002" s="252">
        <f t="shared" si="2947"/>
        <v>51.480000000000004</v>
      </c>
      <c r="N3002" s="252">
        <v>51.48</v>
      </c>
      <c r="O3002" s="254">
        <f t="shared" si="2948"/>
        <v>99.999999999999986</v>
      </c>
      <c r="P3002" s="252">
        <f t="shared" si="2941"/>
        <v>0</v>
      </c>
      <c r="Q3002" s="252">
        <v>0</v>
      </c>
      <c r="R3002" s="252"/>
      <c r="S3002" s="252">
        <f t="shared" si="2949"/>
        <v>0</v>
      </c>
      <c r="T3002" s="252">
        <v>0</v>
      </c>
      <c r="U3002" s="254">
        <f t="shared" si="2942"/>
        <v>0</v>
      </c>
      <c r="V3002" s="252">
        <f t="shared" si="2950"/>
        <v>0</v>
      </c>
      <c r="W3002" s="252">
        <v>1.3000000000000003</v>
      </c>
      <c r="X3002" s="252"/>
      <c r="Y3002" s="252">
        <f t="shared" si="2951"/>
        <v>1.3000000000000003</v>
      </c>
      <c r="Z3002" s="252">
        <v>0</v>
      </c>
      <c r="AA3002" s="254">
        <f t="shared" si="2952"/>
        <v>0</v>
      </c>
      <c r="AB3002" s="252">
        <f t="shared" si="2972"/>
        <v>1.3000000000000003</v>
      </c>
      <c r="AC3002" s="221">
        <v>2.5600000000167711E-3</v>
      </c>
      <c r="AD3002" s="221"/>
      <c r="AE3002" s="221">
        <f t="shared" si="2954"/>
        <v>2.5600000000167711E-3</v>
      </c>
      <c r="AF3002" s="221">
        <v>0</v>
      </c>
      <c r="AG3002" s="220">
        <f t="shared" si="2955"/>
        <v>0</v>
      </c>
      <c r="AH3002" s="221">
        <f t="shared" si="2956"/>
        <v>2.5600000000167711E-3</v>
      </c>
      <c r="AI3002" s="221">
        <v>19.272000000000162</v>
      </c>
      <c r="AJ3002" s="321"/>
      <c r="AK3002" s="221">
        <f t="shared" si="2957"/>
        <v>19.272000000000162</v>
      </c>
      <c r="AL3002" s="221">
        <v>19.27</v>
      </c>
      <c r="AM3002" s="220">
        <f t="shared" si="2958"/>
        <v>99.989622249895376</v>
      </c>
      <c r="AN3002" s="221">
        <f t="shared" si="2959"/>
        <v>2.0000000001623164E-3</v>
      </c>
      <c r="AO3002" s="221">
        <v>32.874380000000201</v>
      </c>
      <c r="AP3002" s="321"/>
      <c r="AQ3002" s="221">
        <f t="shared" si="2960"/>
        <v>32.874380000000201</v>
      </c>
      <c r="AR3002" s="221">
        <v>32.869999999999997</v>
      </c>
      <c r="AS3002" s="220">
        <f t="shared" si="2961"/>
        <v>99.986676554811964</v>
      </c>
      <c r="AT3002" s="221">
        <f t="shared" si="2962"/>
        <v>4.3800000002036654E-3</v>
      </c>
      <c r="AU3002" s="221">
        <v>0</v>
      </c>
      <c r="AV3002" s="62"/>
      <c r="AW3002" s="221">
        <f t="shared" si="2963"/>
        <v>0</v>
      </c>
      <c r="AX3002" s="221">
        <v>0</v>
      </c>
      <c r="AY3002" s="220">
        <f t="shared" si="2964"/>
        <v>0</v>
      </c>
      <c r="AZ3002" s="221">
        <f t="shared" si="2973"/>
        <v>0</v>
      </c>
      <c r="BA3002" s="221">
        <v>-1.3599999999769352E-3</v>
      </c>
      <c r="BB3002" s="67"/>
      <c r="BC3002" s="221">
        <f t="shared" si="2966"/>
        <v>-1.3599999999769352E-3</v>
      </c>
      <c r="BD3002" s="221">
        <v>0</v>
      </c>
      <c r="BE3002" s="220">
        <f t="shared" si="2967"/>
        <v>0</v>
      </c>
      <c r="BF3002" s="221">
        <f t="shared" si="2968"/>
        <v>-1.3599999999769352E-3</v>
      </c>
      <c r="BG3002" s="222">
        <f t="shared" si="2943"/>
        <v>108.2665800000004</v>
      </c>
      <c r="BH3002" s="222">
        <f t="shared" si="2943"/>
        <v>0</v>
      </c>
      <c r="BI3002" s="222">
        <f t="shared" si="2969"/>
        <v>108.2665800000004</v>
      </c>
      <c r="BJ3002" s="222">
        <f t="shared" si="2944"/>
        <v>106.959</v>
      </c>
      <c r="BK3002" s="223">
        <f t="shared" si="2970"/>
        <v>98.792258885428538</v>
      </c>
      <c r="BL3002" s="222">
        <f t="shared" si="2971"/>
        <v>1.3075800000003994</v>
      </c>
    </row>
    <row r="3003" spans="3:64" ht="18.75" x14ac:dyDescent="0.3">
      <c r="C3003" s="393">
        <v>19</v>
      </c>
      <c r="D3003" s="394" t="s">
        <v>34</v>
      </c>
      <c r="E3003" s="252">
        <v>0</v>
      </c>
      <c r="F3003" s="213">
        <v>10.016999999999999</v>
      </c>
      <c r="G3003" s="252">
        <f t="shared" si="2945"/>
        <v>10.016999999999999</v>
      </c>
      <c r="H3003" s="252">
        <v>10.016999999999999</v>
      </c>
      <c r="I3003" s="254">
        <f t="shared" si="2940"/>
        <v>100</v>
      </c>
      <c r="J3003" s="62">
        <f t="shared" si="2946"/>
        <v>0</v>
      </c>
      <c r="K3003" s="252">
        <v>30.239999999999991</v>
      </c>
      <c r="L3003" s="57"/>
      <c r="M3003" s="252">
        <f t="shared" si="2947"/>
        <v>30.239999999999991</v>
      </c>
      <c r="N3003" s="252">
        <v>20.309999999999999</v>
      </c>
      <c r="O3003" s="254">
        <f t="shared" si="2948"/>
        <v>67.162698412698433</v>
      </c>
      <c r="P3003" s="252">
        <f t="shared" si="2941"/>
        <v>9.9299999999999926</v>
      </c>
      <c r="Q3003" s="252">
        <v>0</v>
      </c>
      <c r="R3003" s="252"/>
      <c r="S3003" s="252">
        <f t="shared" si="2949"/>
        <v>0</v>
      </c>
      <c r="T3003" s="252">
        <v>0</v>
      </c>
      <c r="U3003" s="254">
        <f t="shared" si="2942"/>
        <v>0</v>
      </c>
      <c r="V3003" s="252">
        <f t="shared" si="2950"/>
        <v>0</v>
      </c>
      <c r="W3003" s="252">
        <v>0</v>
      </c>
      <c r="X3003" s="252"/>
      <c r="Y3003" s="252">
        <f t="shared" si="2951"/>
        <v>0</v>
      </c>
      <c r="Z3003" s="252">
        <v>0</v>
      </c>
      <c r="AA3003" s="254">
        <f t="shared" si="2952"/>
        <v>0</v>
      </c>
      <c r="AB3003" s="252">
        <f t="shared" si="2972"/>
        <v>0</v>
      </c>
      <c r="AC3003" s="221">
        <v>49.079800000000034</v>
      </c>
      <c r="AD3003" s="221"/>
      <c r="AE3003" s="221">
        <f t="shared" si="2954"/>
        <v>49.079800000000034</v>
      </c>
      <c r="AF3003" s="221">
        <v>46.44</v>
      </c>
      <c r="AG3003" s="220">
        <f t="shared" si="2955"/>
        <v>94.621412475193395</v>
      </c>
      <c r="AH3003" s="221">
        <f t="shared" si="2956"/>
        <v>2.6398000000000366</v>
      </c>
      <c r="AI3003" s="221">
        <v>1.0800000000017462E-3</v>
      </c>
      <c r="AJ3003" s="321"/>
      <c r="AK3003" s="221">
        <f t="shared" si="2957"/>
        <v>1.0800000000017462E-3</v>
      </c>
      <c r="AL3003" s="221">
        <v>0</v>
      </c>
      <c r="AM3003" s="220">
        <f t="shared" si="2958"/>
        <v>0</v>
      </c>
      <c r="AN3003" s="221">
        <f t="shared" si="2959"/>
        <v>1.0800000000017462E-3</v>
      </c>
      <c r="AO3003" s="221">
        <v>81.046600000000012</v>
      </c>
      <c r="AP3003" s="321"/>
      <c r="AQ3003" s="221">
        <f t="shared" si="2960"/>
        <v>81.046600000000012</v>
      </c>
      <c r="AR3003" s="221">
        <v>74.33</v>
      </c>
      <c r="AS3003" s="220">
        <f t="shared" si="2961"/>
        <v>91.712669007706666</v>
      </c>
      <c r="AT3003" s="221">
        <f t="shared" si="2962"/>
        <v>6.7166000000000139</v>
      </c>
      <c r="AU3003" s="221">
        <v>0</v>
      </c>
      <c r="AV3003" s="62"/>
      <c r="AW3003" s="221">
        <f t="shared" si="2963"/>
        <v>0</v>
      </c>
      <c r="AX3003" s="221">
        <v>0</v>
      </c>
      <c r="AY3003" s="220">
        <f t="shared" si="2964"/>
        <v>0</v>
      </c>
      <c r="AZ3003" s="221">
        <f t="shared" si="2973"/>
        <v>0</v>
      </c>
      <c r="BA3003" s="221">
        <v>0</v>
      </c>
      <c r="BB3003" s="221"/>
      <c r="BC3003" s="221">
        <f t="shared" si="2966"/>
        <v>0</v>
      </c>
      <c r="BD3003" s="221">
        <v>0</v>
      </c>
      <c r="BE3003" s="220">
        <f t="shared" si="2967"/>
        <v>0</v>
      </c>
      <c r="BF3003" s="221">
        <f t="shared" si="2968"/>
        <v>0</v>
      </c>
      <c r="BG3003" s="222">
        <f t="shared" si="2943"/>
        <v>160.36748000000006</v>
      </c>
      <c r="BH3003" s="222">
        <f t="shared" si="2943"/>
        <v>10.016999999999999</v>
      </c>
      <c r="BI3003" s="222">
        <f t="shared" si="2969"/>
        <v>170.38448000000005</v>
      </c>
      <c r="BJ3003" s="222">
        <f t="shared" si="2944"/>
        <v>151.09699999999998</v>
      </c>
      <c r="BK3003" s="223">
        <f t="shared" si="2970"/>
        <v>88.680025316859798</v>
      </c>
      <c r="BL3003" s="222">
        <f t="shared" si="2971"/>
        <v>19.287480000000073</v>
      </c>
    </row>
    <row r="3004" spans="3:64" ht="18.75" x14ac:dyDescent="0.3">
      <c r="C3004" s="393">
        <v>20</v>
      </c>
      <c r="D3004" s="394" t="s">
        <v>35</v>
      </c>
      <c r="E3004" s="252">
        <v>0</v>
      </c>
      <c r="F3004" s="252"/>
      <c r="G3004" s="252">
        <f t="shared" si="2945"/>
        <v>0</v>
      </c>
      <c r="H3004" s="252">
        <v>0</v>
      </c>
      <c r="I3004" s="254">
        <f t="shared" si="2940"/>
        <v>0</v>
      </c>
      <c r="J3004" s="62">
        <f t="shared" si="2946"/>
        <v>0</v>
      </c>
      <c r="K3004" s="252">
        <v>45.739999999999995</v>
      </c>
      <c r="L3004" s="57"/>
      <c r="M3004" s="252">
        <f t="shared" si="2947"/>
        <v>45.739999999999995</v>
      </c>
      <c r="N3004" s="252">
        <v>11.27</v>
      </c>
      <c r="O3004" s="254">
        <f t="shared" si="2948"/>
        <v>24.639265413205074</v>
      </c>
      <c r="P3004" s="252">
        <f t="shared" si="2941"/>
        <v>34.47</v>
      </c>
      <c r="Q3004" s="252">
        <v>8.6300000000000079</v>
      </c>
      <c r="R3004" s="252"/>
      <c r="S3004" s="252">
        <f t="shared" si="2949"/>
        <v>8.6300000000000079</v>
      </c>
      <c r="T3004" s="252">
        <v>7.61</v>
      </c>
      <c r="U3004" s="254">
        <f t="shared" si="2942"/>
        <v>88.180764774043951</v>
      </c>
      <c r="V3004" s="252">
        <f t="shared" si="2950"/>
        <v>1.0200000000000076</v>
      </c>
      <c r="W3004" s="252">
        <v>2.2499999999999987</v>
      </c>
      <c r="X3004" s="252"/>
      <c r="Y3004" s="252">
        <f t="shared" si="2951"/>
        <v>2.2499999999999987</v>
      </c>
      <c r="Z3004" s="252">
        <v>1.6</v>
      </c>
      <c r="AA3004" s="254">
        <f t="shared" si="2952"/>
        <v>71.111111111111157</v>
      </c>
      <c r="AB3004" s="252">
        <f t="shared" si="2972"/>
        <v>0.64999999999999858</v>
      </c>
      <c r="AC3004" s="221">
        <v>235.18883</v>
      </c>
      <c r="AD3004" s="221"/>
      <c r="AE3004" s="221">
        <f t="shared" si="2954"/>
        <v>235.18883</v>
      </c>
      <c r="AF3004" s="221">
        <v>131.86799999999999</v>
      </c>
      <c r="AG3004" s="220">
        <f t="shared" si="2955"/>
        <v>56.06898933082833</v>
      </c>
      <c r="AH3004" s="221">
        <f t="shared" si="2956"/>
        <v>103.32083</v>
      </c>
      <c r="AI3004" s="221">
        <v>702.47731999999996</v>
      </c>
      <c r="AJ3004" s="321"/>
      <c r="AK3004" s="221">
        <f t="shared" si="2957"/>
        <v>702.47731999999996</v>
      </c>
      <c r="AL3004" s="221">
        <v>367.32499999999999</v>
      </c>
      <c r="AM3004" s="220">
        <f t="shared" si="2958"/>
        <v>52.289944392795483</v>
      </c>
      <c r="AN3004" s="221">
        <f t="shared" si="2959"/>
        <v>335.15231999999997</v>
      </c>
      <c r="AO3004" s="221">
        <v>710.91867999999999</v>
      </c>
      <c r="AP3004" s="321"/>
      <c r="AQ3004" s="221">
        <f t="shared" si="2960"/>
        <v>710.91867999999999</v>
      </c>
      <c r="AR3004" s="221">
        <v>334.572</v>
      </c>
      <c r="AS3004" s="220">
        <f t="shared" si="2961"/>
        <v>47.061922750433283</v>
      </c>
      <c r="AT3004" s="221">
        <f t="shared" si="2962"/>
        <v>376.34667999999999</v>
      </c>
      <c r="AU3004" s="221">
        <v>0</v>
      </c>
      <c r="AV3004" s="62"/>
      <c r="AW3004" s="221">
        <f t="shared" si="2963"/>
        <v>0</v>
      </c>
      <c r="AX3004" s="221">
        <v>0</v>
      </c>
      <c r="AY3004" s="220">
        <f t="shared" si="2964"/>
        <v>0</v>
      </c>
      <c r="AZ3004" s="221">
        <f t="shared" si="2973"/>
        <v>0</v>
      </c>
      <c r="BA3004" s="221">
        <v>248.70754000000005</v>
      </c>
      <c r="BB3004" s="62"/>
      <c r="BC3004" s="221">
        <f t="shared" si="2966"/>
        <v>248.70754000000005</v>
      </c>
      <c r="BD3004" s="221">
        <v>145.75800000000001</v>
      </c>
      <c r="BE3004" s="220">
        <f t="shared" si="2967"/>
        <v>58.606184597378906</v>
      </c>
      <c r="BF3004" s="221">
        <f t="shared" si="2968"/>
        <v>102.94954000000004</v>
      </c>
      <c r="BG3004" s="222">
        <f t="shared" si="2943"/>
        <v>1953.9123700000002</v>
      </c>
      <c r="BH3004" s="222">
        <f t="shared" si="2943"/>
        <v>0</v>
      </c>
      <c r="BI3004" s="222">
        <f t="shared" si="2969"/>
        <v>1953.9123700000002</v>
      </c>
      <c r="BJ3004" s="222">
        <f t="shared" si="2944"/>
        <v>1000.0029999999999</v>
      </c>
      <c r="BK3004" s="223">
        <f t="shared" si="2970"/>
        <v>51.179521423470995</v>
      </c>
      <c r="BL3004" s="222">
        <f t="shared" si="2971"/>
        <v>953.90937000000031</v>
      </c>
    </row>
    <row r="3005" spans="3:64" ht="18.75" x14ac:dyDescent="0.3">
      <c r="C3005" s="393">
        <v>21</v>
      </c>
      <c r="D3005" s="494" t="s">
        <v>36</v>
      </c>
      <c r="E3005" s="252">
        <v>6.543999999999528E-2</v>
      </c>
      <c r="F3005" s="252"/>
      <c r="G3005" s="252">
        <f t="shared" si="2945"/>
        <v>6.543999999999528E-2</v>
      </c>
      <c r="H3005" s="252">
        <v>0</v>
      </c>
      <c r="I3005" s="254">
        <f t="shared" si="2940"/>
        <v>0</v>
      </c>
      <c r="J3005" s="62">
        <f t="shared" si="2946"/>
        <v>6.543999999999528E-2</v>
      </c>
      <c r="K3005" s="252">
        <v>5.2400000000000091</v>
      </c>
      <c r="L3005" s="57"/>
      <c r="M3005" s="252">
        <f t="shared" si="2947"/>
        <v>5.2400000000000091</v>
      </c>
      <c r="N3005" s="252">
        <v>0</v>
      </c>
      <c r="O3005" s="254">
        <f t="shared" si="2948"/>
        <v>0</v>
      </c>
      <c r="P3005" s="252">
        <f t="shared" si="2941"/>
        <v>5.2400000000000091</v>
      </c>
      <c r="Q3005" s="252">
        <v>0.3100000000000005</v>
      </c>
      <c r="R3005" s="252"/>
      <c r="S3005" s="252">
        <f t="shared" si="2949"/>
        <v>0.3100000000000005</v>
      </c>
      <c r="T3005" s="252">
        <v>0</v>
      </c>
      <c r="U3005" s="254">
        <f t="shared" si="2942"/>
        <v>0</v>
      </c>
      <c r="V3005" s="252">
        <f t="shared" si="2950"/>
        <v>0.3100000000000005</v>
      </c>
      <c r="W3005" s="252">
        <v>1.38</v>
      </c>
      <c r="X3005" s="252"/>
      <c r="Y3005" s="252">
        <f t="shared" si="2951"/>
        <v>1.38</v>
      </c>
      <c r="Z3005" s="252">
        <v>0</v>
      </c>
      <c r="AA3005" s="254">
        <f t="shared" si="2952"/>
        <v>0</v>
      </c>
      <c r="AB3005" s="252">
        <f t="shared" si="2972"/>
        <v>1.38</v>
      </c>
      <c r="AC3005" s="221">
        <v>40.562860000000001</v>
      </c>
      <c r="AD3005" s="221"/>
      <c r="AE3005" s="221">
        <f t="shared" si="2954"/>
        <v>40.562860000000001</v>
      </c>
      <c r="AF3005" s="221">
        <v>0</v>
      </c>
      <c r="AG3005" s="220">
        <f t="shared" si="2955"/>
        <v>0</v>
      </c>
      <c r="AH3005" s="221">
        <f t="shared" si="2956"/>
        <v>40.562860000000001</v>
      </c>
      <c r="AI3005" s="221">
        <v>392.96298000000013</v>
      </c>
      <c r="AJ3005" s="264"/>
      <c r="AK3005" s="221">
        <f t="shared" si="2957"/>
        <v>392.96298000000013</v>
      </c>
      <c r="AL3005" s="221">
        <v>54.61</v>
      </c>
      <c r="AM3005" s="220">
        <f t="shared" si="2958"/>
        <v>13.896983374871594</v>
      </c>
      <c r="AN3005" s="221">
        <f t="shared" si="2959"/>
        <v>338.35298000000012</v>
      </c>
      <c r="AO3005" s="221">
        <v>354.97622000000001</v>
      </c>
      <c r="AP3005" s="321"/>
      <c r="AQ3005" s="221">
        <f t="shared" si="2960"/>
        <v>354.97622000000001</v>
      </c>
      <c r="AR3005" s="221">
        <v>10.75</v>
      </c>
      <c r="AS3005" s="220">
        <f t="shared" si="2961"/>
        <v>3.0283718723468294</v>
      </c>
      <c r="AT3005" s="221">
        <f t="shared" si="2962"/>
        <v>344.22622000000001</v>
      </c>
      <c r="AU3005" s="221">
        <v>0.66000000000000014</v>
      </c>
      <c r="AV3005" s="62"/>
      <c r="AW3005" s="221">
        <f t="shared" si="2963"/>
        <v>0.66000000000000014</v>
      </c>
      <c r="AX3005" s="221">
        <v>0</v>
      </c>
      <c r="AY3005" s="220">
        <f t="shared" si="2964"/>
        <v>0</v>
      </c>
      <c r="AZ3005" s="221">
        <f t="shared" si="2973"/>
        <v>0.66000000000000014</v>
      </c>
      <c r="BA3005" s="221">
        <v>99.455159999999992</v>
      </c>
      <c r="BB3005" s="62"/>
      <c r="BC3005" s="221">
        <f t="shared" si="2966"/>
        <v>99.455159999999992</v>
      </c>
      <c r="BD3005" s="221">
        <v>76.28</v>
      </c>
      <c r="BE3005" s="220">
        <f t="shared" si="2967"/>
        <v>76.697880733387805</v>
      </c>
      <c r="BF3005" s="221">
        <f t="shared" si="2968"/>
        <v>23.175159999999991</v>
      </c>
      <c r="BG3005" s="222">
        <f t="shared" si="2943"/>
        <v>895.61266000000012</v>
      </c>
      <c r="BH3005" s="222">
        <f t="shared" si="2943"/>
        <v>0</v>
      </c>
      <c r="BI3005" s="222">
        <f t="shared" si="2969"/>
        <v>895.61266000000012</v>
      </c>
      <c r="BJ3005" s="222">
        <f t="shared" si="2944"/>
        <v>141.63999999999999</v>
      </c>
      <c r="BK3005" s="223">
        <f t="shared" si="2970"/>
        <v>15.814872469533869</v>
      </c>
      <c r="BL3005" s="222">
        <f t="shared" si="2971"/>
        <v>753.97266000000013</v>
      </c>
    </row>
    <row r="3006" spans="3:64" ht="18.75" x14ac:dyDescent="0.3">
      <c r="C3006" s="393">
        <v>22</v>
      </c>
      <c r="D3006" s="394" t="s">
        <v>328</v>
      </c>
      <c r="E3006" s="252">
        <v>0</v>
      </c>
      <c r="F3006" s="213">
        <v>24.486000000000001</v>
      </c>
      <c r="G3006" s="252">
        <f t="shared" si="2945"/>
        <v>24.486000000000001</v>
      </c>
      <c r="H3006" s="252">
        <v>24.486000000000001</v>
      </c>
      <c r="I3006" s="254">
        <f t="shared" si="2940"/>
        <v>100</v>
      </c>
      <c r="J3006" s="62">
        <f t="shared" si="2946"/>
        <v>0</v>
      </c>
      <c r="K3006" s="252">
        <v>34.380000000000024</v>
      </c>
      <c r="L3006" s="57"/>
      <c r="M3006" s="252">
        <f t="shared" si="2947"/>
        <v>34.380000000000024</v>
      </c>
      <c r="N3006" s="252">
        <v>29.98</v>
      </c>
      <c r="O3006" s="254">
        <f t="shared" si="2948"/>
        <v>87.201861547411227</v>
      </c>
      <c r="P3006" s="252">
        <f t="shared" si="2941"/>
        <v>4.4000000000000234</v>
      </c>
      <c r="Q3006" s="252">
        <v>11.460000000000008</v>
      </c>
      <c r="R3006" s="252"/>
      <c r="S3006" s="252">
        <f t="shared" si="2949"/>
        <v>11.460000000000008</v>
      </c>
      <c r="T3006" s="252">
        <v>11.46</v>
      </c>
      <c r="U3006" s="254">
        <f t="shared" si="2942"/>
        <v>99.999999999999929</v>
      </c>
      <c r="V3006" s="252">
        <f t="shared" si="2950"/>
        <v>0</v>
      </c>
      <c r="W3006" s="252">
        <v>2.5999999999999996</v>
      </c>
      <c r="X3006" s="252"/>
      <c r="Y3006" s="252">
        <f t="shared" si="2951"/>
        <v>2.5999999999999996</v>
      </c>
      <c r="Z3006" s="252">
        <v>2.6</v>
      </c>
      <c r="AA3006" s="254">
        <f t="shared" si="2952"/>
        <v>100.00000000000003</v>
      </c>
      <c r="AB3006" s="252">
        <f t="shared" si="2972"/>
        <v>0</v>
      </c>
      <c r="AC3006" s="221">
        <v>167.81847999999999</v>
      </c>
      <c r="AD3006" s="221"/>
      <c r="AE3006" s="221">
        <f t="shared" si="2954"/>
        <v>167.81847999999999</v>
      </c>
      <c r="AF3006" s="221">
        <v>147.38</v>
      </c>
      <c r="AG3006" s="220">
        <f t="shared" si="2955"/>
        <v>87.821079061137965</v>
      </c>
      <c r="AH3006" s="221">
        <f t="shared" si="2956"/>
        <v>20.438479999999998</v>
      </c>
      <c r="AI3006" s="221">
        <v>782.26045999999974</v>
      </c>
      <c r="AJ3006" s="321"/>
      <c r="AK3006" s="221">
        <f t="shared" si="2957"/>
        <v>782.26045999999974</v>
      </c>
      <c r="AL3006" s="221">
        <v>782.26</v>
      </c>
      <c r="AM3006" s="220">
        <f t="shared" si="2958"/>
        <v>99.999941196056398</v>
      </c>
      <c r="AN3006" s="221">
        <f t="shared" si="2959"/>
        <v>4.5999999974810635E-4</v>
      </c>
      <c r="AO3006" s="221">
        <v>670.46962000000008</v>
      </c>
      <c r="AP3006" s="321"/>
      <c r="AQ3006" s="221">
        <f t="shared" si="2960"/>
        <v>670.46962000000008</v>
      </c>
      <c r="AR3006" s="221">
        <v>655.41</v>
      </c>
      <c r="AS3006" s="220">
        <f t="shared" si="2961"/>
        <v>97.75386989197213</v>
      </c>
      <c r="AT3006" s="221">
        <f t="shared" si="2962"/>
        <v>15.059620000000109</v>
      </c>
      <c r="AU3006" s="221">
        <v>0</v>
      </c>
      <c r="AV3006" s="62"/>
      <c r="AW3006" s="221">
        <f t="shared" si="2963"/>
        <v>0</v>
      </c>
      <c r="AX3006" s="221">
        <v>0</v>
      </c>
      <c r="AY3006" s="220">
        <f t="shared" si="2964"/>
        <v>0</v>
      </c>
      <c r="AZ3006" s="221">
        <f t="shared" si="2973"/>
        <v>0</v>
      </c>
      <c r="BA3006" s="221">
        <v>87.158859999999777</v>
      </c>
      <c r="BB3006" s="221"/>
      <c r="BC3006" s="221">
        <f t="shared" si="2966"/>
        <v>87.158859999999777</v>
      </c>
      <c r="BD3006" s="221">
        <v>87.16</v>
      </c>
      <c r="BE3006" s="220">
        <f t="shared" si="2967"/>
        <v>100.00130795652929</v>
      </c>
      <c r="BF3006" s="221">
        <f t="shared" si="2968"/>
        <v>-1.140000000219743E-3</v>
      </c>
      <c r="BG3006" s="222">
        <f t="shared" si="2943"/>
        <v>1756.1474199999996</v>
      </c>
      <c r="BH3006" s="222">
        <f t="shared" si="2943"/>
        <v>24.486000000000001</v>
      </c>
      <c r="BI3006" s="222">
        <f t="shared" si="2969"/>
        <v>1780.6334199999997</v>
      </c>
      <c r="BJ3006" s="222">
        <f t="shared" si="2944"/>
        <v>1740.7359999999999</v>
      </c>
      <c r="BK3006" s="223">
        <f t="shared" si="2970"/>
        <v>97.759369247377165</v>
      </c>
      <c r="BL3006" s="222">
        <f t="shared" si="2971"/>
        <v>39.897419999999784</v>
      </c>
    </row>
    <row r="3007" spans="3:64" ht="18.75" x14ac:dyDescent="0.3">
      <c r="C3007" s="393">
        <v>23</v>
      </c>
      <c r="D3007" s="394" t="s">
        <v>187</v>
      </c>
      <c r="E3007" s="252">
        <v>0</v>
      </c>
      <c r="F3007" s="213"/>
      <c r="G3007" s="252">
        <f t="shared" si="2945"/>
        <v>0</v>
      </c>
      <c r="H3007" s="252">
        <v>0</v>
      </c>
      <c r="I3007" s="254">
        <f t="shared" si="2940"/>
        <v>0</v>
      </c>
      <c r="J3007" s="62">
        <f t="shared" si="2946"/>
        <v>0</v>
      </c>
      <c r="K3007" s="252">
        <v>25.980000000000004</v>
      </c>
      <c r="L3007" s="57"/>
      <c r="M3007" s="252">
        <f t="shared" si="2947"/>
        <v>25.980000000000004</v>
      </c>
      <c r="N3007" s="252">
        <v>0</v>
      </c>
      <c r="O3007" s="254">
        <f t="shared" si="2948"/>
        <v>0</v>
      </c>
      <c r="P3007" s="252">
        <f t="shared" si="2941"/>
        <v>25.980000000000004</v>
      </c>
      <c r="Q3007" s="252">
        <v>0</v>
      </c>
      <c r="R3007" s="252"/>
      <c r="S3007" s="252">
        <f t="shared" si="2949"/>
        <v>0</v>
      </c>
      <c r="T3007" s="252">
        <v>0</v>
      </c>
      <c r="U3007" s="254">
        <f t="shared" si="2942"/>
        <v>0</v>
      </c>
      <c r="V3007" s="252">
        <f t="shared" si="2950"/>
        <v>0</v>
      </c>
      <c r="W3007" s="252">
        <v>0</v>
      </c>
      <c r="X3007" s="252"/>
      <c r="Y3007" s="252">
        <f t="shared" si="2951"/>
        <v>0</v>
      </c>
      <c r="Z3007" s="252">
        <v>0</v>
      </c>
      <c r="AA3007" s="254">
        <f t="shared" si="2952"/>
        <v>0</v>
      </c>
      <c r="AB3007" s="252">
        <f t="shared" si="2972"/>
        <v>0</v>
      </c>
      <c r="AC3007" s="221">
        <v>328.59380000000004</v>
      </c>
      <c r="AD3007" s="221"/>
      <c r="AE3007" s="221">
        <f t="shared" si="2954"/>
        <v>328.59380000000004</v>
      </c>
      <c r="AF3007" s="221">
        <v>0</v>
      </c>
      <c r="AG3007" s="220">
        <f t="shared" si="2955"/>
        <v>0</v>
      </c>
      <c r="AH3007" s="221">
        <f t="shared" si="2956"/>
        <v>328.59380000000004</v>
      </c>
      <c r="AI3007" s="221">
        <v>639.86186000000009</v>
      </c>
      <c r="AJ3007" s="321"/>
      <c r="AK3007" s="221">
        <f t="shared" si="2957"/>
        <v>639.86186000000009</v>
      </c>
      <c r="AL3007" s="221">
        <v>301.45</v>
      </c>
      <c r="AM3007" s="220">
        <f t="shared" si="2958"/>
        <v>47.111731272746894</v>
      </c>
      <c r="AN3007" s="221">
        <f t="shared" si="2959"/>
        <v>338.4118600000001</v>
      </c>
      <c r="AO3007" s="221">
        <v>464.07647999999989</v>
      </c>
      <c r="AP3007" s="321"/>
      <c r="AQ3007" s="221">
        <f t="shared" si="2960"/>
        <v>464.07647999999989</v>
      </c>
      <c r="AR3007" s="221">
        <v>0</v>
      </c>
      <c r="AS3007" s="220">
        <f t="shared" si="2961"/>
        <v>0</v>
      </c>
      <c r="AT3007" s="221">
        <f t="shared" si="2962"/>
        <v>464.07647999999989</v>
      </c>
      <c r="AU3007" s="221">
        <v>0</v>
      </c>
      <c r="AV3007" s="62"/>
      <c r="AW3007" s="221">
        <f t="shared" si="2963"/>
        <v>0</v>
      </c>
      <c r="AX3007" s="221">
        <v>0</v>
      </c>
      <c r="AY3007" s="220">
        <f t="shared" si="2964"/>
        <v>0</v>
      </c>
      <c r="AZ3007" s="221">
        <f t="shared" si="2973"/>
        <v>0</v>
      </c>
      <c r="BA3007" s="221">
        <v>277.36779999999999</v>
      </c>
      <c r="BB3007" s="221"/>
      <c r="BC3007" s="221">
        <f t="shared" si="2966"/>
        <v>277.36779999999999</v>
      </c>
      <c r="BD3007" s="221">
        <v>0</v>
      </c>
      <c r="BE3007" s="220">
        <f t="shared" si="2967"/>
        <v>0</v>
      </c>
      <c r="BF3007" s="221">
        <f t="shared" si="2968"/>
        <v>277.36779999999999</v>
      </c>
      <c r="BG3007" s="222">
        <f t="shared" si="2943"/>
        <v>1735.87994</v>
      </c>
      <c r="BH3007" s="222">
        <f t="shared" si="2943"/>
        <v>0</v>
      </c>
      <c r="BI3007" s="222">
        <f t="shared" si="2969"/>
        <v>1735.87994</v>
      </c>
      <c r="BJ3007" s="222">
        <f t="shared" si="2944"/>
        <v>301.45</v>
      </c>
      <c r="BK3007" s="223">
        <f t="shared" si="2970"/>
        <v>17.365832339764236</v>
      </c>
      <c r="BL3007" s="222">
        <f t="shared" si="2971"/>
        <v>1434.42994</v>
      </c>
    </row>
    <row r="3008" spans="3:64" ht="18.75" x14ac:dyDescent="0.3">
      <c r="C3008" s="393">
        <v>24</v>
      </c>
      <c r="D3008" s="456" t="s">
        <v>39</v>
      </c>
      <c r="E3008" s="252">
        <v>0</v>
      </c>
      <c r="F3008" s="213">
        <v>5.5650000000000004</v>
      </c>
      <c r="G3008" s="252">
        <f t="shared" si="2945"/>
        <v>5.5650000000000004</v>
      </c>
      <c r="H3008" s="252">
        <v>5.5650000000000004</v>
      </c>
      <c r="I3008" s="254">
        <f t="shared" si="2940"/>
        <v>100</v>
      </c>
      <c r="J3008" s="62">
        <f t="shared" si="2946"/>
        <v>0</v>
      </c>
      <c r="K3008" s="252">
        <v>24.41200000000001</v>
      </c>
      <c r="L3008" s="57"/>
      <c r="M3008" s="252">
        <f t="shared" si="2947"/>
        <v>24.41200000000001</v>
      </c>
      <c r="N3008" s="252">
        <v>10.552</v>
      </c>
      <c r="O3008" s="254">
        <f t="shared" si="2948"/>
        <v>43.224643617892823</v>
      </c>
      <c r="P3008" s="252">
        <f t="shared" si="2941"/>
        <v>13.86000000000001</v>
      </c>
      <c r="Q3008" s="252">
        <v>1.0800000000000018</v>
      </c>
      <c r="R3008" s="252"/>
      <c r="S3008" s="252">
        <f t="shared" si="2949"/>
        <v>1.0800000000000018</v>
      </c>
      <c r="T3008" s="252">
        <v>0</v>
      </c>
      <c r="U3008" s="254">
        <f t="shared" si="2942"/>
        <v>0</v>
      </c>
      <c r="V3008" s="252">
        <f t="shared" si="2950"/>
        <v>1.0800000000000018</v>
      </c>
      <c r="W3008" s="252">
        <v>0</v>
      </c>
      <c r="X3008" s="252"/>
      <c r="Y3008" s="252">
        <f t="shared" si="2951"/>
        <v>0</v>
      </c>
      <c r="Z3008" s="252">
        <v>0</v>
      </c>
      <c r="AA3008" s="254">
        <f t="shared" si="2952"/>
        <v>0</v>
      </c>
      <c r="AB3008" s="252">
        <f t="shared" si="2972"/>
        <v>0</v>
      </c>
      <c r="AC3008" s="221">
        <v>121.12490000000003</v>
      </c>
      <c r="AD3008" s="221"/>
      <c r="AE3008" s="221">
        <f t="shared" si="2954"/>
        <v>121.12490000000003</v>
      </c>
      <c r="AF3008" s="221">
        <v>0</v>
      </c>
      <c r="AG3008" s="220">
        <f t="shared" si="2955"/>
        <v>0</v>
      </c>
      <c r="AH3008" s="221">
        <f t="shared" si="2956"/>
        <v>121.12490000000003</v>
      </c>
      <c r="AI3008" s="221">
        <v>252.27929</v>
      </c>
      <c r="AJ3008" s="321"/>
      <c r="AK3008" s="221">
        <f t="shared" si="2957"/>
        <v>252.27929</v>
      </c>
      <c r="AL3008" s="221">
        <v>15.48</v>
      </c>
      <c r="AM3008" s="220">
        <f t="shared" si="2958"/>
        <v>6.1360565902972057</v>
      </c>
      <c r="AN3008" s="221">
        <f t="shared" si="2959"/>
        <v>236.79929000000001</v>
      </c>
      <c r="AO3008" s="221">
        <v>167.69963999999993</v>
      </c>
      <c r="AP3008" s="321"/>
      <c r="AQ3008" s="221">
        <f t="shared" si="2960"/>
        <v>167.69963999999993</v>
      </c>
      <c r="AR3008" s="221">
        <v>32.33</v>
      </c>
      <c r="AS3008" s="220">
        <f t="shared" si="2961"/>
        <v>19.278514849525028</v>
      </c>
      <c r="AT3008" s="221">
        <f t="shared" si="2962"/>
        <v>135.36963999999995</v>
      </c>
      <c r="AU3008" s="221">
        <v>0</v>
      </c>
      <c r="AV3008" s="62"/>
      <c r="AW3008" s="221">
        <f t="shared" si="2963"/>
        <v>0</v>
      </c>
      <c r="AX3008" s="221">
        <v>0</v>
      </c>
      <c r="AY3008" s="220">
        <f t="shared" si="2964"/>
        <v>0</v>
      </c>
      <c r="AZ3008" s="221">
        <f t="shared" si="2973"/>
        <v>0</v>
      </c>
      <c r="BA3008" s="221">
        <v>0</v>
      </c>
      <c r="BB3008" s="221"/>
      <c r="BC3008" s="221">
        <f t="shared" si="2966"/>
        <v>0</v>
      </c>
      <c r="BD3008" s="221">
        <v>0</v>
      </c>
      <c r="BE3008" s="220">
        <f t="shared" si="2967"/>
        <v>0</v>
      </c>
      <c r="BF3008" s="221">
        <f t="shared" si="2968"/>
        <v>0</v>
      </c>
      <c r="BG3008" s="222">
        <f t="shared" si="2943"/>
        <v>566.59582999999998</v>
      </c>
      <c r="BH3008" s="222">
        <f t="shared" si="2943"/>
        <v>5.5650000000000004</v>
      </c>
      <c r="BI3008" s="222">
        <f t="shared" si="2969"/>
        <v>572.16083000000003</v>
      </c>
      <c r="BJ3008" s="222">
        <f t="shared" si="2944"/>
        <v>63.927</v>
      </c>
      <c r="BK3008" s="223">
        <f t="shared" si="2970"/>
        <v>11.172907449816163</v>
      </c>
      <c r="BL3008" s="222">
        <f t="shared" si="2971"/>
        <v>508.23383000000001</v>
      </c>
    </row>
    <row r="3009" spans="3:64" ht="18.75" x14ac:dyDescent="0.3">
      <c r="C3009" s="393">
        <v>25</v>
      </c>
      <c r="D3009" s="394" t="s">
        <v>40</v>
      </c>
      <c r="E3009" s="252">
        <v>0</v>
      </c>
      <c r="F3009" s="213"/>
      <c r="G3009" s="252">
        <f t="shared" si="2945"/>
        <v>0</v>
      </c>
      <c r="H3009" s="252">
        <v>0</v>
      </c>
      <c r="I3009" s="254">
        <f t="shared" si="2940"/>
        <v>0</v>
      </c>
      <c r="J3009" s="62">
        <f t="shared" si="2946"/>
        <v>0</v>
      </c>
      <c r="K3009" s="252">
        <v>8.8999999999999915</v>
      </c>
      <c r="L3009" s="57"/>
      <c r="M3009" s="252">
        <f t="shared" si="2947"/>
        <v>8.8999999999999915</v>
      </c>
      <c r="N3009" s="252">
        <v>8.9</v>
      </c>
      <c r="O3009" s="254">
        <f t="shared" si="2948"/>
        <v>100.00000000000009</v>
      </c>
      <c r="P3009" s="252">
        <f t="shared" si="2941"/>
        <v>0</v>
      </c>
      <c r="Q3009" s="252">
        <v>0</v>
      </c>
      <c r="R3009" s="252"/>
      <c r="S3009" s="252">
        <f t="shared" si="2949"/>
        <v>0</v>
      </c>
      <c r="T3009" s="252">
        <v>0</v>
      </c>
      <c r="U3009" s="254">
        <f t="shared" si="2942"/>
        <v>0</v>
      </c>
      <c r="V3009" s="252">
        <f t="shared" si="2950"/>
        <v>0</v>
      </c>
      <c r="W3009" s="252">
        <v>0</v>
      </c>
      <c r="X3009" s="252"/>
      <c r="Y3009" s="252">
        <f t="shared" si="2951"/>
        <v>0</v>
      </c>
      <c r="Z3009" s="252">
        <v>0</v>
      </c>
      <c r="AA3009" s="254">
        <f t="shared" si="2952"/>
        <v>0</v>
      </c>
      <c r="AB3009" s="252">
        <f t="shared" si="2972"/>
        <v>0</v>
      </c>
      <c r="AC3009" s="221">
        <v>28.395839999999964</v>
      </c>
      <c r="AD3009" s="221"/>
      <c r="AE3009" s="221">
        <f t="shared" si="2954"/>
        <v>28.395839999999964</v>
      </c>
      <c r="AF3009" s="221">
        <v>28.4</v>
      </c>
      <c r="AG3009" s="220">
        <f t="shared" si="2955"/>
        <v>100.01465003324444</v>
      </c>
      <c r="AH3009" s="221">
        <f t="shared" si="2956"/>
        <v>-4.1600000000343584E-3</v>
      </c>
      <c r="AI3009" s="221">
        <v>71.220459999999889</v>
      </c>
      <c r="AJ3009" s="321"/>
      <c r="AK3009" s="221">
        <f t="shared" si="2957"/>
        <v>71.220459999999889</v>
      </c>
      <c r="AL3009" s="221">
        <v>71.22</v>
      </c>
      <c r="AM3009" s="220">
        <f t="shared" si="2958"/>
        <v>99.999354118184741</v>
      </c>
      <c r="AN3009" s="221">
        <f t="shared" si="2959"/>
        <v>4.5999999989021489E-4</v>
      </c>
      <c r="AO3009" s="221">
        <v>95.684640000000286</v>
      </c>
      <c r="AP3009" s="221"/>
      <c r="AQ3009" s="221">
        <f t="shared" si="2960"/>
        <v>95.684640000000286</v>
      </c>
      <c r="AR3009" s="221">
        <v>95.68</v>
      </c>
      <c r="AS3009" s="220">
        <f t="shared" si="2961"/>
        <v>99.995150736836877</v>
      </c>
      <c r="AT3009" s="221">
        <f t="shared" si="2962"/>
        <v>4.6400000002790875E-3</v>
      </c>
      <c r="AU3009" s="221">
        <v>0</v>
      </c>
      <c r="AV3009" s="62"/>
      <c r="AW3009" s="221">
        <f t="shared" si="2963"/>
        <v>0</v>
      </c>
      <c r="AX3009" s="221">
        <v>0</v>
      </c>
      <c r="AY3009" s="220">
        <f t="shared" si="2964"/>
        <v>0</v>
      </c>
      <c r="AZ3009" s="221">
        <f t="shared" si="2973"/>
        <v>0</v>
      </c>
      <c r="BA3009" s="221">
        <v>0</v>
      </c>
      <c r="BB3009" s="221"/>
      <c r="BC3009" s="221">
        <f t="shared" si="2966"/>
        <v>0</v>
      </c>
      <c r="BD3009" s="221">
        <v>0</v>
      </c>
      <c r="BE3009" s="220">
        <f t="shared" si="2967"/>
        <v>0</v>
      </c>
      <c r="BF3009" s="221">
        <f t="shared" si="2968"/>
        <v>0</v>
      </c>
      <c r="BG3009" s="222">
        <f t="shared" si="2943"/>
        <v>204.20094000000012</v>
      </c>
      <c r="BH3009" s="222">
        <f t="shared" si="2943"/>
        <v>0</v>
      </c>
      <c r="BI3009" s="222">
        <f t="shared" si="2969"/>
        <v>204.20094000000012</v>
      </c>
      <c r="BJ3009" s="222">
        <f t="shared" si="2944"/>
        <v>204.20000000000002</v>
      </c>
      <c r="BK3009" s="223">
        <f t="shared" si="2970"/>
        <v>99.999539669112153</v>
      </c>
      <c r="BL3009" s="222">
        <f t="shared" si="2971"/>
        <v>9.4000000009941687E-4</v>
      </c>
    </row>
    <row r="3010" spans="3:64" ht="18.75" x14ac:dyDescent="0.3">
      <c r="C3010" s="393">
        <v>26</v>
      </c>
      <c r="D3010" s="394" t="s">
        <v>41</v>
      </c>
      <c r="E3010" s="252">
        <v>0</v>
      </c>
      <c r="F3010" s="213"/>
      <c r="G3010" s="252">
        <f t="shared" si="2945"/>
        <v>0</v>
      </c>
      <c r="H3010" s="252">
        <v>0</v>
      </c>
      <c r="I3010" s="254">
        <f t="shared" si="2940"/>
        <v>0</v>
      </c>
      <c r="J3010" s="62">
        <f t="shared" si="2946"/>
        <v>0</v>
      </c>
      <c r="K3010" s="252">
        <v>15.350000000000001</v>
      </c>
      <c r="L3010" s="57"/>
      <c r="M3010" s="252">
        <f t="shared" si="2947"/>
        <v>15.350000000000001</v>
      </c>
      <c r="N3010" s="252">
        <v>15.35</v>
      </c>
      <c r="O3010" s="254">
        <f t="shared" si="2948"/>
        <v>99.999999999999986</v>
      </c>
      <c r="P3010" s="252">
        <f t="shared" si="2941"/>
        <v>0</v>
      </c>
      <c r="Q3010" s="252">
        <v>6.2000000000000028</v>
      </c>
      <c r="R3010" s="252"/>
      <c r="S3010" s="252">
        <f t="shared" si="2949"/>
        <v>6.2000000000000028</v>
      </c>
      <c r="T3010" s="252">
        <v>6.2</v>
      </c>
      <c r="U3010" s="254">
        <f t="shared" si="2942"/>
        <v>99.999999999999957</v>
      </c>
      <c r="V3010" s="252">
        <f t="shared" si="2950"/>
        <v>0</v>
      </c>
      <c r="W3010" s="252">
        <v>0</v>
      </c>
      <c r="X3010" s="252"/>
      <c r="Y3010" s="252">
        <f t="shared" si="2951"/>
        <v>0</v>
      </c>
      <c r="Z3010" s="252">
        <v>0</v>
      </c>
      <c r="AA3010" s="254">
        <f t="shared" si="2952"/>
        <v>0</v>
      </c>
      <c r="AB3010" s="252">
        <f t="shared" si="2972"/>
        <v>0</v>
      </c>
      <c r="AC3010" s="221">
        <v>64.875779999999992</v>
      </c>
      <c r="AD3010" s="221"/>
      <c r="AE3010" s="221">
        <f t="shared" si="2954"/>
        <v>64.875779999999992</v>
      </c>
      <c r="AF3010" s="221">
        <v>64.88</v>
      </c>
      <c r="AG3010" s="220">
        <f t="shared" si="2955"/>
        <v>100.00650473874843</v>
      </c>
      <c r="AH3010" s="221">
        <f t="shared" si="2956"/>
        <v>-4.2200000000036653E-3</v>
      </c>
      <c r="AI3010" s="221">
        <v>311.27504000000022</v>
      </c>
      <c r="AJ3010" s="321"/>
      <c r="AK3010" s="221">
        <f t="shared" si="2957"/>
        <v>311.27504000000022</v>
      </c>
      <c r="AL3010" s="221">
        <v>296</v>
      </c>
      <c r="AM3010" s="220">
        <f t="shared" si="2958"/>
        <v>95.092751413669347</v>
      </c>
      <c r="AN3010" s="221">
        <f t="shared" si="2959"/>
        <v>15.275040000000217</v>
      </c>
      <c r="AO3010" s="221">
        <v>303.73389999999984</v>
      </c>
      <c r="AP3010" s="321"/>
      <c r="AQ3010" s="221">
        <f t="shared" si="2960"/>
        <v>303.73389999999984</v>
      </c>
      <c r="AR3010" s="221">
        <v>286.22000000000003</v>
      </c>
      <c r="AS3010" s="220">
        <f t="shared" si="2961"/>
        <v>94.23380136362789</v>
      </c>
      <c r="AT3010" s="221">
        <f t="shared" si="2962"/>
        <v>17.513899999999808</v>
      </c>
      <c r="AU3010" s="221">
        <v>0</v>
      </c>
      <c r="AV3010" s="62"/>
      <c r="AW3010" s="221">
        <f t="shared" si="2963"/>
        <v>0</v>
      </c>
      <c r="AX3010" s="221">
        <v>0</v>
      </c>
      <c r="AY3010" s="220">
        <f t="shared" si="2964"/>
        <v>0</v>
      </c>
      <c r="AZ3010" s="221">
        <f t="shared" si="2973"/>
        <v>0</v>
      </c>
      <c r="BA3010" s="221">
        <v>0</v>
      </c>
      <c r="BB3010" s="221"/>
      <c r="BC3010" s="221">
        <f t="shared" si="2966"/>
        <v>0</v>
      </c>
      <c r="BD3010" s="221">
        <v>0</v>
      </c>
      <c r="BE3010" s="220">
        <f t="shared" si="2967"/>
        <v>0</v>
      </c>
      <c r="BF3010" s="221">
        <f t="shared" si="2968"/>
        <v>0</v>
      </c>
      <c r="BG3010" s="222">
        <f t="shared" si="2943"/>
        <v>701.43472000000008</v>
      </c>
      <c r="BH3010" s="222">
        <f t="shared" si="2943"/>
        <v>0</v>
      </c>
      <c r="BI3010" s="222">
        <f t="shared" si="2969"/>
        <v>701.43472000000008</v>
      </c>
      <c r="BJ3010" s="222">
        <f t="shared" si="2944"/>
        <v>668.65</v>
      </c>
      <c r="BK3010" s="223">
        <f t="shared" si="2970"/>
        <v>95.326048302827076</v>
      </c>
      <c r="BL3010" s="222">
        <f t="shared" si="2971"/>
        <v>32.784720000000107</v>
      </c>
    </row>
    <row r="3011" spans="3:64" ht="18.75" x14ac:dyDescent="0.3">
      <c r="C3011" s="393">
        <v>27</v>
      </c>
      <c r="D3011" s="394" t="s">
        <v>42</v>
      </c>
      <c r="E3011" s="252">
        <v>0</v>
      </c>
      <c r="F3011" s="213"/>
      <c r="G3011" s="252">
        <f t="shared" si="2945"/>
        <v>0</v>
      </c>
      <c r="H3011" s="252">
        <v>0</v>
      </c>
      <c r="I3011" s="254">
        <f t="shared" si="2940"/>
        <v>0</v>
      </c>
      <c r="J3011" s="62">
        <f t="shared" si="2946"/>
        <v>0</v>
      </c>
      <c r="K3011" s="252">
        <v>37.610000000000014</v>
      </c>
      <c r="L3011" s="57"/>
      <c r="M3011" s="252">
        <f t="shared" si="2947"/>
        <v>37.610000000000014</v>
      </c>
      <c r="N3011" s="252">
        <v>14.26</v>
      </c>
      <c r="O3011" s="254">
        <f t="shared" si="2948"/>
        <v>37.915448019143831</v>
      </c>
      <c r="P3011" s="252">
        <f t="shared" si="2941"/>
        <v>23.350000000000016</v>
      </c>
      <c r="Q3011" s="252">
        <v>1.1999999999999993</v>
      </c>
      <c r="R3011" s="252"/>
      <c r="S3011" s="252">
        <f t="shared" si="2949"/>
        <v>1.1999999999999993</v>
      </c>
      <c r="T3011" s="252">
        <v>1.2</v>
      </c>
      <c r="U3011" s="254">
        <f t="shared" si="2942"/>
        <v>100.00000000000004</v>
      </c>
      <c r="V3011" s="252">
        <f t="shared" si="2950"/>
        <v>0</v>
      </c>
      <c r="W3011" s="252">
        <v>0.50000000000000133</v>
      </c>
      <c r="X3011" s="252"/>
      <c r="Y3011" s="252">
        <f t="shared" si="2951"/>
        <v>0.50000000000000133</v>
      </c>
      <c r="Z3011" s="252">
        <v>0.5</v>
      </c>
      <c r="AA3011" s="254">
        <f t="shared" si="2952"/>
        <v>99.99999999999973</v>
      </c>
      <c r="AB3011" s="252">
        <f t="shared" si="2972"/>
        <v>1.3322676295501878E-15</v>
      </c>
      <c r="AC3011" s="221">
        <v>10.058780000000013</v>
      </c>
      <c r="AD3011" s="221"/>
      <c r="AE3011" s="221">
        <f t="shared" si="2954"/>
        <v>10.058780000000013</v>
      </c>
      <c r="AF3011" s="221">
        <v>0</v>
      </c>
      <c r="AG3011" s="220">
        <f t="shared" si="2955"/>
        <v>0</v>
      </c>
      <c r="AH3011" s="221">
        <f t="shared" si="2956"/>
        <v>10.058780000000013</v>
      </c>
      <c r="AI3011" s="221">
        <v>684.44342000000006</v>
      </c>
      <c r="AJ3011" s="321"/>
      <c r="AK3011" s="221">
        <f t="shared" si="2957"/>
        <v>684.44342000000006</v>
      </c>
      <c r="AL3011" s="221">
        <v>23.34</v>
      </c>
      <c r="AM3011" s="220">
        <f t="shared" si="2958"/>
        <v>3.4100700390983376</v>
      </c>
      <c r="AN3011" s="221">
        <f t="shared" si="2959"/>
        <v>661.10342000000003</v>
      </c>
      <c r="AO3011" s="221">
        <v>525.10935999999992</v>
      </c>
      <c r="AP3011" s="321"/>
      <c r="AQ3011" s="221">
        <f t="shared" si="2960"/>
        <v>525.10935999999992</v>
      </c>
      <c r="AR3011" s="67">
        <v>86.25</v>
      </c>
      <c r="AS3011" s="220">
        <f t="shared" si="2961"/>
        <v>16.425149991613178</v>
      </c>
      <c r="AT3011" s="221">
        <f t="shared" si="2962"/>
        <v>438.85935999999992</v>
      </c>
      <c r="AU3011" s="221">
        <v>0</v>
      </c>
      <c r="AV3011" s="62"/>
      <c r="AW3011" s="221">
        <f t="shared" si="2963"/>
        <v>0</v>
      </c>
      <c r="AX3011" s="221">
        <v>0</v>
      </c>
      <c r="AY3011" s="220">
        <f t="shared" si="2964"/>
        <v>0</v>
      </c>
      <c r="AZ3011" s="221">
        <f t="shared" si="2973"/>
        <v>0</v>
      </c>
      <c r="BA3011" s="221">
        <v>87.394659999999988</v>
      </c>
      <c r="BB3011" s="221"/>
      <c r="BC3011" s="221">
        <f t="shared" si="2966"/>
        <v>87.394659999999988</v>
      </c>
      <c r="BD3011" s="221">
        <v>0</v>
      </c>
      <c r="BE3011" s="220">
        <f t="shared" si="2967"/>
        <v>0</v>
      </c>
      <c r="BF3011" s="221">
        <f t="shared" si="2968"/>
        <v>87.394659999999988</v>
      </c>
      <c r="BG3011" s="222">
        <f t="shared" si="2943"/>
        <v>1346.3162199999999</v>
      </c>
      <c r="BH3011" s="222">
        <f t="shared" si="2943"/>
        <v>0</v>
      </c>
      <c r="BI3011" s="222">
        <f t="shared" si="2969"/>
        <v>1346.3162199999999</v>
      </c>
      <c r="BJ3011" s="222">
        <f t="shared" si="2944"/>
        <v>125.55</v>
      </c>
      <c r="BK3011" s="223">
        <f t="shared" si="2970"/>
        <v>9.3254465878751738</v>
      </c>
      <c r="BL3011" s="222">
        <f t="shared" si="2971"/>
        <v>1220.76622</v>
      </c>
    </row>
    <row r="3012" spans="3:64" ht="18.75" x14ac:dyDescent="0.3">
      <c r="C3012" s="489">
        <v>28</v>
      </c>
      <c r="D3012" s="490" t="s">
        <v>43</v>
      </c>
      <c r="E3012" s="252">
        <v>0</v>
      </c>
      <c r="F3012" s="478"/>
      <c r="G3012" s="252">
        <f t="shared" si="2945"/>
        <v>0</v>
      </c>
      <c r="H3012" s="478">
        <v>0</v>
      </c>
      <c r="I3012" s="254">
        <f t="shared" si="2940"/>
        <v>0</v>
      </c>
      <c r="J3012" s="62">
        <f t="shared" si="2946"/>
        <v>0</v>
      </c>
      <c r="K3012" s="252">
        <v>17.510000000000005</v>
      </c>
      <c r="L3012" s="488"/>
      <c r="M3012" s="252">
        <f t="shared" si="2947"/>
        <v>17.510000000000005</v>
      </c>
      <c r="N3012" s="478">
        <v>9.69</v>
      </c>
      <c r="O3012" s="254">
        <f t="shared" si="2948"/>
        <v>55.339805825242706</v>
      </c>
      <c r="P3012" s="478">
        <f t="shared" si="2941"/>
        <v>7.8200000000000056</v>
      </c>
      <c r="Q3012" s="252">
        <v>6.9500000000000011</v>
      </c>
      <c r="R3012" s="478"/>
      <c r="S3012" s="252">
        <f t="shared" si="2949"/>
        <v>6.9500000000000011</v>
      </c>
      <c r="T3012" s="478">
        <v>6.64</v>
      </c>
      <c r="U3012" s="254">
        <f t="shared" si="2942"/>
        <v>95.539568345323715</v>
      </c>
      <c r="V3012" s="252">
        <f t="shared" si="2950"/>
        <v>0.31000000000000139</v>
      </c>
      <c r="W3012" s="252">
        <v>0.20500000000000052</v>
      </c>
      <c r="X3012" s="480"/>
      <c r="Y3012" s="252">
        <f t="shared" si="2951"/>
        <v>0.20500000000000052</v>
      </c>
      <c r="Z3012" s="480">
        <v>0.18</v>
      </c>
      <c r="AA3012" s="254">
        <f t="shared" si="2952"/>
        <v>87.804878048780267</v>
      </c>
      <c r="AB3012" s="252">
        <f t="shared" si="2972"/>
        <v>2.5000000000000522E-2</v>
      </c>
      <c r="AC3012" s="221">
        <v>88.966819999999984</v>
      </c>
      <c r="AD3012" s="481"/>
      <c r="AE3012" s="221">
        <f t="shared" si="2954"/>
        <v>88.966819999999984</v>
      </c>
      <c r="AF3012" s="481">
        <v>22.11</v>
      </c>
      <c r="AG3012" s="220">
        <f t="shared" si="2955"/>
        <v>24.851961663910213</v>
      </c>
      <c r="AH3012" s="221">
        <f t="shared" si="2956"/>
        <v>66.856819999999985</v>
      </c>
      <c r="AI3012" s="221">
        <v>33.805560000000014</v>
      </c>
      <c r="AJ3012" s="483"/>
      <c r="AK3012" s="221">
        <f t="shared" si="2957"/>
        <v>33.805560000000014</v>
      </c>
      <c r="AL3012" s="481">
        <v>31.088000000000001</v>
      </c>
      <c r="AM3012" s="220">
        <f t="shared" si="2958"/>
        <v>91.961204014960813</v>
      </c>
      <c r="AN3012" s="221">
        <f t="shared" si="2959"/>
        <v>2.7175600000000131</v>
      </c>
      <c r="AO3012" s="221">
        <v>52.755379999999946</v>
      </c>
      <c r="AP3012" s="483"/>
      <c r="AQ3012" s="221">
        <f t="shared" si="2960"/>
        <v>52.755379999999946</v>
      </c>
      <c r="AR3012" s="481">
        <v>41.718000000000004</v>
      </c>
      <c r="AS3012" s="220">
        <f t="shared" si="2961"/>
        <v>79.07819069827579</v>
      </c>
      <c r="AT3012" s="221">
        <f t="shared" si="2962"/>
        <v>11.037379999999942</v>
      </c>
      <c r="AU3012" s="221">
        <v>0</v>
      </c>
      <c r="AV3012" s="62"/>
      <c r="AW3012" s="221">
        <f t="shared" si="2963"/>
        <v>0</v>
      </c>
      <c r="AX3012" s="221">
        <v>0</v>
      </c>
      <c r="AY3012" s="220">
        <f t="shared" si="2964"/>
        <v>0</v>
      </c>
      <c r="AZ3012" s="221">
        <f t="shared" si="2973"/>
        <v>0</v>
      </c>
      <c r="BA3012" s="221">
        <v>20.291699999999992</v>
      </c>
      <c r="BB3012" s="481"/>
      <c r="BC3012" s="221">
        <v>17.48</v>
      </c>
      <c r="BD3012" s="481">
        <v>17.239999999999998</v>
      </c>
      <c r="BE3012" s="220">
        <f t="shared" si="2967"/>
        <v>98.627002288329507</v>
      </c>
      <c r="BF3012" s="221">
        <f t="shared" si="2968"/>
        <v>0.24000000000000199</v>
      </c>
      <c r="BG3012" s="222">
        <f t="shared" si="2943"/>
        <v>220.48445999999996</v>
      </c>
      <c r="BH3012" s="222">
        <f t="shared" si="2943"/>
        <v>0</v>
      </c>
      <c r="BI3012" s="222">
        <f t="shared" si="2969"/>
        <v>220.48445999999996</v>
      </c>
      <c r="BJ3012" s="222">
        <f t="shared" si="2944"/>
        <v>128.666</v>
      </c>
      <c r="BK3012" s="223">
        <f t="shared" si="2970"/>
        <v>58.356040149042713</v>
      </c>
      <c r="BL3012" s="222">
        <f t="shared" si="2971"/>
        <v>91.818459999999959</v>
      </c>
    </row>
    <row r="3013" spans="3:64" ht="18.75" x14ac:dyDescent="0.3">
      <c r="C3013" s="393">
        <v>29</v>
      </c>
      <c r="D3013" s="394" t="s">
        <v>44</v>
      </c>
      <c r="E3013" s="252">
        <v>0</v>
      </c>
      <c r="F3013" s="213">
        <v>7.7910000000000004</v>
      </c>
      <c r="G3013" s="252">
        <f t="shared" si="2945"/>
        <v>7.7910000000000004</v>
      </c>
      <c r="H3013" s="252">
        <v>6.681</v>
      </c>
      <c r="I3013" s="254">
        <f t="shared" si="2940"/>
        <v>85.752791682710821</v>
      </c>
      <c r="J3013" s="62">
        <f t="shared" si="2946"/>
        <v>1.1100000000000003</v>
      </c>
      <c r="K3013" s="252">
        <v>2.8300000000000018</v>
      </c>
      <c r="L3013" s="57"/>
      <c r="M3013" s="252">
        <f t="shared" si="2947"/>
        <v>2.8300000000000018</v>
      </c>
      <c r="N3013" s="252">
        <v>2.83</v>
      </c>
      <c r="O3013" s="254">
        <f t="shared" si="2948"/>
        <v>99.999999999999929</v>
      </c>
      <c r="P3013" s="252">
        <f t="shared" si="2941"/>
        <v>0</v>
      </c>
      <c r="Q3013" s="252">
        <v>2.0099999999999998</v>
      </c>
      <c r="R3013" s="252"/>
      <c r="S3013" s="252">
        <f t="shared" si="2949"/>
        <v>2.0099999999999998</v>
      </c>
      <c r="T3013" s="252">
        <v>2.0099999999999998</v>
      </c>
      <c r="U3013" s="254">
        <f t="shared" si="2942"/>
        <v>100</v>
      </c>
      <c r="V3013" s="252">
        <f t="shared" si="2950"/>
        <v>0</v>
      </c>
      <c r="W3013" s="252">
        <v>0.49999999999999978</v>
      </c>
      <c r="X3013" s="252"/>
      <c r="Y3013" s="252">
        <f t="shared" si="2951"/>
        <v>0.49999999999999978</v>
      </c>
      <c r="Z3013" s="252">
        <v>0.5</v>
      </c>
      <c r="AA3013" s="254">
        <f t="shared" si="2952"/>
        <v>100.00000000000004</v>
      </c>
      <c r="AB3013" s="252">
        <f t="shared" si="2972"/>
        <v>0</v>
      </c>
      <c r="AC3013" s="221">
        <v>25.770879999999991</v>
      </c>
      <c r="AD3013" s="221"/>
      <c r="AE3013" s="221">
        <f t="shared" si="2954"/>
        <v>25.770879999999991</v>
      </c>
      <c r="AF3013" s="221">
        <v>25.77</v>
      </c>
      <c r="AG3013" s="220">
        <f t="shared" si="2955"/>
        <v>99.996585293168138</v>
      </c>
      <c r="AH3013" s="221">
        <f t="shared" si="2956"/>
        <v>8.799999999915542E-4</v>
      </c>
      <c r="AI3013" s="221">
        <v>107.12494000000004</v>
      </c>
      <c r="AJ3013" s="321"/>
      <c r="AK3013" s="221">
        <f t="shared" si="2957"/>
        <v>107.12494000000004</v>
      </c>
      <c r="AL3013" s="221">
        <v>104.172</v>
      </c>
      <c r="AM3013" s="220">
        <f t="shared" si="2958"/>
        <v>97.243461699955162</v>
      </c>
      <c r="AN3013" s="221">
        <f t="shared" si="2959"/>
        <v>2.9529400000000408</v>
      </c>
      <c r="AO3013" s="221">
        <v>77.066339999999968</v>
      </c>
      <c r="AP3013" s="321"/>
      <c r="AQ3013" s="221">
        <f t="shared" si="2960"/>
        <v>77.066339999999968</v>
      </c>
      <c r="AR3013" s="221">
        <v>75.721999999999994</v>
      </c>
      <c r="AS3013" s="220">
        <f t="shared" si="2961"/>
        <v>98.255606792796996</v>
      </c>
      <c r="AT3013" s="221">
        <f t="shared" si="2962"/>
        <v>1.3443399999999741</v>
      </c>
      <c r="AU3013" s="221">
        <v>0</v>
      </c>
      <c r="AV3013" s="62"/>
      <c r="AW3013" s="221">
        <f t="shared" si="2963"/>
        <v>0</v>
      </c>
      <c r="AX3013" s="221">
        <v>0</v>
      </c>
      <c r="AY3013" s="220">
        <f t="shared" si="2964"/>
        <v>0</v>
      </c>
      <c r="AZ3013" s="221">
        <f t="shared" si="2973"/>
        <v>0</v>
      </c>
      <c r="BA3013" s="221">
        <v>0</v>
      </c>
      <c r="BB3013" s="221"/>
      <c r="BC3013" s="221">
        <f t="shared" si="2966"/>
        <v>0</v>
      </c>
      <c r="BD3013" s="221">
        <v>0</v>
      </c>
      <c r="BE3013" s="220">
        <f t="shared" si="2967"/>
        <v>0</v>
      </c>
      <c r="BF3013" s="221">
        <f t="shared" si="2968"/>
        <v>0</v>
      </c>
      <c r="BG3013" s="222">
        <f t="shared" si="2943"/>
        <v>215.30216000000001</v>
      </c>
      <c r="BH3013" s="222">
        <f t="shared" si="2943"/>
        <v>7.7910000000000004</v>
      </c>
      <c r="BI3013" s="222">
        <f t="shared" si="2969"/>
        <v>223.09316000000001</v>
      </c>
      <c r="BJ3013" s="222">
        <f t="shared" si="2944"/>
        <v>217.685</v>
      </c>
      <c r="BK3013" s="223">
        <f t="shared" si="2970"/>
        <v>97.57582886001525</v>
      </c>
      <c r="BL3013" s="222">
        <f t="shared" si="2971"/>
        <v>5.4081600000000094</v>
      </c>
    </row>
    <row r="3014" spans="3:64" ht="18.75" x14ac:dyDescent="0.3">
      <c r="C3014" s="393">
        <v>30</v>
      </c>
      <c r="D3014" s="394" t="s">
        <v>189</v>
      </c>
      <c r="E3014" s="252">
        <v>0</v>
      </c>
      <c r="F3014" s="365">
        <v>0</v>
      </c>
      <c r="G3014" s="252">
        <f t="shared" si="2945"/>
        <v>0</v>
      </c>
      <c r="H3014" s="252">
        <v>0</v>
      </c>
      <c r="I3014" s="254">
        <f t="shared" si="2940"/>
        <v>0</v>
      </c>
      <c r="J3014" s="62">
        <f t="shared" si="2946"/>
        <v>0</v>
      </c>
      <c r="K3014" s="252">
        <v>0</v>
      </c>
      <c r="L3014" s="57"/>
      <c r="M3014" s="252">
        <f t="shared" si="2947"/>
        <v>0</v>
      </c>
      <c r="N3014" s="252">
        <v>0</v>
      </c>
      <c r="O3014" s="254">
        <f t="shared" si="2948"/>
        <v>0</v>
      </c>
      <c r="P3014" s="252">
        <f t="shared" si="2941"/>
        <v>0</v>
      </c>
      <c r="Q3014" s="252">
        <v>0</v>
      </c>
      <c r="R3014" s="252"/>
      <c r="S3014" s="252">
        <f t="shared" si="2949"/>
        <v>0</v>
      </c>
      <c r="T3014" s="252">
        <v>0</v>
      </c>
      <c r="U3014" s="254">
        <f t="shared" si="2942"/>
        <v>0</v>
      </c>
      <c r="V3014" s="252">
        <f t="shared" si="2950"/>
        <v>0</v>
      </c>
      <c r="W3014" s="252">
        <v>0</v>
      </c>
      <c r="X3014" s="252"/>
      <c r="Y3014" s="252">
        <f t="shared" si="2951"/>
        <v>0</v>
      </c>
      <c r="Z3014" s="252">
        <v>0</v>
      </c>
      <c r="AA3014" s="254">
        <f t="shared" si="2952"/>
        <v>0</v>
      </c>
      <c r="AB3014" s="252">
        <f t="shared" si="2972"/>
        <v>0</v>
      </c>
      <c r="AC3014" s="221">
        <v>-1.0600000000522414E-3</v>
      </c>
      <c r="AD3014" s="221"/>
      <c r="AE3014" s="221">
        <f t="shared" si="2954"/>
        <v>-1.0600000000522414E-3</v>
      </c>
      <c r="AF3014" s="221">
        <v>0</v>
      </c>
      <c r="AG3014" s="220">
        <f t="shared" si="2955"/>
        <v>0</v>
      </c>
      <c r="AH3014" s="221">
        <f t="shared" si="2956"/>
        <v>-1.0600000000522414E-3</v>
      </c>
      <c r="AI3014" s="221">
        <v>-3.840000000082E-3</v>
      </c>
      <c r="AJ3014" s="495"/>
      <c r="AK3014" s="221">
        <f t="shared" si="2957"/>
        <v>-3.840000000082E-3</v>
      </c>
      <c r="AL3014" s="221">
        <v>0</v>
      </c>
      <c r="AM3014" s="220">
        <f t="shared" si="2958"/>
        <v>0</v>
      </c>
      <c r="AN3014" s="221">
        <f t="shared" si="2959"/>
        <v>-3.840000000082E-3</v>
      </c>
      <c r="AO3014" s="221">
        <v>1.5400000002045999E-3</v>
      </c>
      <c r="AP3014" s="321"/>
      <c r="AQ3014" s="221">
        <f t="shared" si="2960"/>
        <v>1.5400000002045999E-3</v>
      </c>
      <c r="AR3014" s="221">
        <v>0</v>
      </c>
      <c r="AS3014" s="220">
        <f t="shared" si="2961"/>
        <v>0</v>
      </c>
      <c r="AT3014" s="221">
        <f t="shared" si="2962"/>
        <v>1.5400000002045999E-3</v>
      </c>
      <c r="AU3014" s="221">
        <v>0</v>
      </c>
      <c r="AV3014" s="62"/>
      <c r="AW3014" s="221">
        <f t="shared" si="2963"/>
        <v>0</v>
      </c>
      <c r="AX3014" s="221">
        <v>0</v>
      </c>
      <c r="AY3014" s="220">
        <f t="shared" si="2964"/>
        <v>0</v>
      </c>
      <c r="AZ3014" s="221">
        <f t="shared" si="2973"/>
        <v>0</v>
      </c>
      <c r="BA3014" s="221">
        <v>4.0999999999371539E-3</v>
      </c>
      <c r="BB3014" s="221"/>
      <c r="BC3014" s="221">
        <f t="shared" si="2966"/>
        <v>4.0999999999371539E-3</v>
      </c>
      <c r="BD3014" s="221">
        <v>0</v>
      </c>
      <c r="BE3014" s="220">
        <f t="shared" si="2967"/>
        <v>0</v>
      </c>
      <c r="BF3014" s="221">
        <f t="shared" si="2968"/>
        <v>4.0999999999371539E-3</v>
      </c>
      <c r="BG3014" s="222">
        <f t="shared" si="2943"/>
        <v>7.4000000000751243E-4</v>
      </c>
      <c r="BH3014" s="222">
        <f t="shared" si="2943"/>
        <v>0</v>
      </c>
      <c r="BI3014" s="222">
        <f t="shared" si="2969"/>
        <v>7.4000000000751243E-4</v>
      </c>
      <c r="BJ3014" s="222">
        <f t="shared" si="2944"/>
        <v>0</v>
      </c>
      <c r="BK3014" s="223">
        <f t="shared" si="2970"/>
        <v>0</v>
      </c>
      <c r="BL3014" s="222">
        <f t="shared" si="2971"/>
        <v>7.4000000000751243E-4</v>
      </c>
    </row>
    <row r="3015" spans="3:64" ht="18.75" x14ac:dyDescent="0.3">
      <c r="C3015" s="213"/>
      <c r="D3015" s="505" t="s">
        <v>46</v>
      </c>
      <c r="E3015" s="318">
        <f>SUM(E2985:E3014)</f>
        <v>18.867039999999996</v>
      </c>
      <c r="F3015" s="318">
        <f>SUM(F2985:F3014)</f>
        <v>106.83799999999999</v>
      </c>
      <c r="G3015" s="318">
        <f>SUM(G2985:G3014)</f>
        <v>125.70503999999998</v>
      </c>
      <c r="H3015" s="318">
        <f>SUM(H2985:H3014)</f>
        <v>105.288</v>
      </c>
      <c r="I3015" s="227">
        <f t="shared" si="2940"/>
        <v>83.757978200396749</v>
      </c>
      <c r="J3015" s="318">
        <f>SUM(J2985:J3014)</f>
        <v>20.417039999999993</v>
      </c>
      <c r="K3015" s="318">
        <f>SUM(K2985:K3014)</f>
        <v>704.54400000000021</v>
      </c>
      <c r="L3015" s="316"/>
      <c r="M3015" s="318">
        <f>SUM(M2985:M3014)</f>
        <v>704.54400000000021</v>
      </c>
      <c r="N3015" s="318">
        <f>SUM(N2985:N3014)</f>
        <v>408.572</v>
      </c>
      <c r="O3015" s="254">
        <f t="shared" si="2948"/>
        <v>57.990984239451315</v>
      </c>
      <c r="P3015" s="318">
        <f>SUM(P2985:P3014)</f>
        <v>295.97200000000009</v>
      </c>
      <c r="Q3015" s="318">
        <f>SUM(Q2985:Q3014)</f>
        <v>133.71</v>
      </c>
      <c r="R3015" s="316"/>
      <c r="S3015" s="318">
        <f>SUM(S2985:S3014)</f>
        <v>133.71</v>
      </c>
      <c r="T3015" s="318">
        <f>SUM(T2985:T3014)</f>
        <v>105.84</v>
      </c>
      <c r="U3015" s="227">
        <f t="shared" si="2942"/>
        <v>79.156383217410806</v>
      </c>
      <c r="V3015" s="318">
        <f>SUM(V2985:V3014)</f>
        <v>27.870000000000008</v>
      </c>
      <c r="W3015" s="318">
        <f>SUM(W2985:W3014)</f>
        <v>21.475000000000005</v>
      </c>
      <c r="X3015" s="316"/>
      <c r="Y3015" s="318">
        <f>SUM(Y2985:Y3014)</f>
        <v>21.475000000000005</v>
      </c>
      <c r="Z3015" s="318">
        <f>SUM(Z2985:Z3014)</f>
        <v>17.149999999999999</v>
      </c>
      <c r="AA3015" s="227">
        <f t="shared" si="2952"/>
        <v>79.86030267753199</v>
      </c>
      <c r="AB3015" s="318">
        <f>SUM(AB2985:AB3014)</f>
        <v>5.2750000000000004</v>
      </c>
      <c r="AC3015" s="225">
        <f t="shared" ref="AC3015:AD3015" si="2974">SUM(AC2985:AC3014)</f>
        <v>3529.8404299999993</v>
      </c>
      <c r="AD3015" s="225">
        <f t="shared" si="2974"/>
        <v>0</v>
      </c>
      <c r="AE3015" s="221">
        <f t="shared" si="2954"/>
        <v>3529.8404299999993</v>
      </c>
      <c r="AF3015" s="225">
        <f t="shared" ref="AF3015" si="2975">SUM(AF2985:AF3014)</f>
        <v>2081.8470000000002</v>
      </c>
      <c r="AG3015" s="220">
        <f t="shared" si="2955"/>
        <v>58.978501756239467</v>
      </c>
      <c r="AH3015" s="221">
        <f t="shared" si="2956"/>
        <v>1447.9934299999991</v>
      </c>
      <c r="AI3015" s="225">
        <f t="shared" ref="AI3015:AL3015" si="2976">SUM(AI2985:AI3014)</f>
        <v>11329.836270000002</v>
      </c>
      <c r="AJ3015" s="225">
        <f t="shared" si="2976"/>
        <v>0</v>
      </c>
      <c r="AK3015" s="225">
        <f t="shared" si="2976"/>
        <v>11329.836270000002</v>
      </c>
      <c r="AL3015" s="225">
        <f t="shared" si="2976"/>
        <v>7869.873999999998</v>
      </c>
      <c r="AM3015" s="220">
        <f t="shared" si="2958"/>
        <v>69.461498052169091</v>
      </c>
      <c r="AN3015" s="225">
        <f t="shared" ref="AN3015:AR3015" si="2977">SUM(AN2985:AN3014)</f>
        <v>3459.9622700000009</v>
      </c>
      <c r="AO3015" s="225">
        <f t="shared" si="2977"/>
        <v>9680.9313600000023</v>
      </c>
      <c r="AP3015" s="225">
        <f t="shared" si="2977"/>
        <v>0</v>
      </c>
      <c r="AQ3015" s="225">
        <f t="shared" si="2977"/>
        <v>9680.9313600000023</v>
      </c>
      <c r="AR3015" s="225">
        <f t="shared" si="2977"/>
        <v>7118.2829999999994</v>
      </c>
      <c r="AS3015" s="220">
        <f t="shared" si="2961"/>
        <v>73.528906830303129</v>
      </c>
      <c r="AT3015" s="225">
        <f t="shared" ref="AT3015:AX3015" si="2978">SUM(AT2985:AT3014)</f>
        <v>2562.6483600000015</v>
      </c>
      <c r="AU3015" s="225">
        <f t="shared" si="2978"/>
        <v>25.849999999999998</v>
      </c>
      <c r="AV3015" s="225">
        <f t="shared" si="2978"/>
        <v>0</v>
      </c>
      <c r="AW3015" s="225">
        <f t="shared" si="2978"/>
        <v>25.849999999999998</v>
      </c>
      <c r="AX3015" s="225">
        <f t="shared" si="2978"/>
        <v>0</v>
      </c>
      <c r="AY3015" s="220">
        <f t="shared" si="2964"/>
        <v>0</v>
      </c>
      <c r="AZ3015" s="225">
        <f t="shared" ref="AZ3015:BB3015" si="2979">SUM(AZ2985:AZ3014)</f>
        <v>25.849999999999998</v>
      </c>
      <c r="BA3015" s="225">
        <f t="shared" si="2979"/>
        <v>1114.7399999999996</v>
      </c>
      <c r="BB3015" s="225">
        <f t="shared" si="2979"/>
        <v>0</v>
      </c>
      <c r="BC3015" s="221">
        <f t="shared" si="2966"/>
        <v>1114.7399999999996</v>
      </c>
      <c r="BD3015" s="225">
        <f t="shared" ref="BD3015" si="2980">SUM(BD2985:BD3014)</f>
        <v>476.31599999999992</v>
      </c>
      <c r="BE3015" s="220">
        <f t="shared" si="2967"/>
        <v>42.728887453576633</v>
      </c>
      <c r="BF3015" s="225">
        <f t="shared" ref="BF3015" si="2981">SUM(BF2985:BF3014)</f>
        <v>635.61229999999978</v>
      </c>
      <c r="BG3015" s="222">
        <f t="shared" si="2943"/>
        <v>26559.794100000003</v>
      </c>
      <c r="BH3015" s="225">
        <f t="shared" ref="BH3015:BI3015" si="2982">SUM(BH2985:BH3014)</f>
        <v>106.83799999999999</v>
      </c>
      <c r="BI3015" s="225">
        <f t="shared" si="2982"/>
        <v>26666.632100000003</v>
      </c>
      <c r="BJ3015" s="222">
        <f t="shared" si="2944"/>
        <v>18183.169999999998</v>
      </c>
      <c r="BK3015" s="223">
        <f t="shared" si="2970"/>
        <v>68.186975887367481</v>
      </c>
      <c r="BL3015" s="225">
        <f t="shared" ref="BL3015" si="2983">SUM(BL2985:BL3014)</f>
        <v>8483.4621000000043</v>
      </c>
    </row>
    <row r="3022" spans="3:64" ht="29.25" x14ac:dyDescent="0.2">
      <c r="C3022" s="213"/>
      <c r="D3022" s="414"/>
      <c r="E3022" s="564" t="s">
        <v>407</v>
      </c>
      <c r="F3022" s="564"/>
      <c r="G3022" s="564"/>
      <c r="H3022" s="564"/>
      <c r="I3022" s="564"/>
      <c r="J3022" s="564"/>
      <c r="K3022" s="564"/>
      <c r="L3022" s="564"/>
      <c r="M3022" s="564"/>
      <c r="N3022" s="564"/>
      <c r="O3022" s="564"/>
      <c r="P3022" s="564"/>
      <c r="Q3022" s="564"/>
      <c r="R3022" s="564"/>
      <c r="S3022" s="564"/>
      <c r="T3022" s="564"/>
      <c r="U3022" s="564"/>
      <c r="V3022" s="564"/>
      <c r="W3022" s="564"/>
      <c r="X3022" s="564"/>
      <c r="Y3022" s="564"/>
      <c r="Z3022" s="564"/>
      <c r="AA3022" s="564"/>
      <c r="AB3022" s="564"/>
      <c r="AC3022" s="565" t="s">
        <v>408</v>
      </c>
      <c r="AD3022" s="565"/>
      <c r="AE3022" s="565"/>
      <c r="AF3022" s="565"/>
      <c r="AG3022" s="565"/>
      <c r="AH3022" s="565"/>
      <c r="AI3022" s="565"/>
      <c r="AJ3022" s="565"/>
      <c r="AK3022" s="565"/>
      <c r="AL3022" s="565"/>
      <c r="AM3022" s="565"/>
      <c r="AN3022" s="565"/>
      <c r="AO3022" s="565"/>
      <c r="AP3022" s="565"/>
      <c r="AQ3022" s="565"/>
      <c r="AR3022" s="565"/>
      <c r="AS3022" s="565"/>
      <c r="AT3022" s="565"/>
      <c r="AU3022" s="566" t="s">
        <v>408</v>
      </c>
      <c r="AV3022" s="567"/>
      <c r="AW3022" s="567"/>
      <c r="AX3022" s="567"/>
      <c r="AY3022" s="567"/>
      <c r="AZ3022" s="567"/>
      <c r="BA3022" s="567"/>
      <c r="BB3022" s="567"/>
      <c r="BC3022" s="567"/>
      <c r="BD3022" s="567"/>
      <c r="BE3022" s="567"/>
      <c r="BF3022" s="567"/>
      <c r="BG3022" s="568" t="s">
        <v>407</v>
      </c>
      <c r="BH3022" s="569"/>
      <c r="BI3022" s="569"/>
      <c r="BJ3022" s="569"/>
      <c r="BK3022" s="569"/>
      <c r="BL3022" s="570"/>
    </row>
    <row r="3023" spans="3:64" ht="22.5" x14ac:dyDescent="0.45">
      <c r="C3023" s="415"/>
      <c r="D3023" s="415"/>
      <c r="E3023" s="416"/>
      <c r="F3023" s="415"/>
      <c r="G3023" s="415"/>
      <c r="H3023" s="415"/>
      <c r="I3023" s="415"/>
      <c r="J3023" s="415"/>
      <c r="K3023" s="415"/>
      <c r="L3023" s="415"/>
      <c r="M3023" s="415"/>
      <c r="N3023" s="415"/>
      <c r="O3023" s="415"/>
      <c r="P3023" s="415"/>
      <c r="Q3023" s="415"/>
      <c r="R3023" s="415"/>
      <c r="S3023" s="415"/>
      <c r="T3023" s="415"/>
      <c r="U3023" s="415"/>
      <c r="V3023" s="415"/>
      <c r="W3023" s="415"/>
      <c r="X3023" s="415"/>
      <c r="Y3023" s="574" t="s">
        <v>127</v>
      </c>
      <c r="Z3023" s="574"/>
      <c r="AA3023" s="574"/>
      <c r="AB3023" s="574"/>
      <c r="AC3023" s="417"/>
      <c r="AD3023" s="417"/>
      <c r="AE3023" s="417"/>
      <c r="AF3023" s="417"/>
      <c r="AG3023" s="417"/>
      <c r="AH3023" s="417"/>
      <c r="AI3023" s="417"/>
      <c r="AJ3023" s="417"/>
      <c r="AK3023" s="417"/>
      <c r="AL3023" s="417"/>
      <c r="AM3023" s="417"/>
      <c r="AN3023" s="417"/>
      <c r="AO3023" s="417"/>
      <c r="AP3023" s="417"/>
      <c r="AQ3023" s="574" t="s">
        <v>127</v>
      </c>
      <c r="AR3023" s="574"/>
      <c r="AS3023" s="574"/>
      <c r="AT3023" s="574"/>
      <c r="AU3023" s="567"/>
      <c r="AV3023" s="567"/>
      <c r="AW3023" s="567"/>
      <c r="AX3023" s="567"/>
      <c r="AY3023" s="567"/>
      <c r="AZ3023" s="567"/>
      <c r="BA3023" s="567"/>
      <c r="BB3023" s="567"/>
      <c r="BC3023" s="567"/>
      <c r="BD3023" s="567"/>
      <c r="BE3023" s="567"/>
      <c r="BF3023" s="567"/>
      <c r="BG3023" s="571"/>
      <c r="BH3023" s="572"/>
      <c r="BI3023" s="572"/>
      <c r="BJ3023" s="572"/>
      <c r="BK3023" s="572"/>
      <c r="BL3023" s="573"/>
    </row>
    <row r="3024" spans="3:64" ht="18.75" x14ac:dyDescent="0.2">
      <c r="C3024" s="561" t="s">
        <v>125</v>
      </c>
      <c r="D3024" s="561" t="s">
        <v>3</v>
      </c>
      <c r="E3024" s="562" t="s">
        <v>52</v>
      </c>
      <c r="F3024" s="562"/>
      <c r="G3024" s="562"/>
      <c r="H3024" s="562"/>
      <c r="I3024" s="562"/>
      <c r="J3024" s="562"/>
      <c r="K3024" s="562"/>
      <c r="L3024" s="562"/>
      <c r="M3024" s="562"/>
      <c r="N3024" s="562"/>
      <c r="O3024" s="562"/>
      <c r="P3024" s="562"/>
      <c r="Q3024" s="562"/>
      <c r="R3024" s="562"/>
      <c r="S3024" s="562"/>
      <c r="T3024" s="562"/>
      <c r="U3024" s="562"/>
      <c r="V3024" s="562"/>
      <c r="W3024" s="562"/>
      <c r="X3024" s="562"/>
      <c r="Y3024" s="562"/>
      <c r="Z3024" s="562"/>
      <c r="AA3024" s="562"/>
      <c r="AB3024" s="562"/>
      <c r="AC3024" s="561"/>
      <c r="AD3024" s="561"/>
      <c r="AE3024" s="561"/>
      <c r="AF3024" s="561"/>
      <c r="AG3024" s="561"/>
      <c r="AH3024" s="561"/>
      <c r="AI3024" s="562" t="s">
        <v>52</v>
      </c>
      <c r="AJ3024" s="562"/>
      <c r="AK3024" s="562"/>
      <c r="AL3024" s="562"/>
      <c r="AM3024" s="562"/>
      <c r="AN3024" s="562"/>
      <c r="AO3024" s="562"/>
      <c r="AP3024" s="562"/>
      <c r="AQ3024" s="562"/>
      <c r="AR3024" s="562"/>
      <c r="AS3024" s="562"/>
      <c r="AT3024" s="562"/>
      <c r="AU3024" s="562" t="s">
        <v>48</v>
      </c>
      <c r="AV3024" s="562"/>
      <c r="AW3024" s="562"/>
      <c r="AX3024" s="562"/>
      <c r="AY3024" s="562"/>
      <c r="AZ3024" s="562"/>
      <c r="BA3024" s="562"/>
      <c r="BB3024" s="562"/>
      <c r="BC3024" s="562"/>
      <c r="BD3024" s="562"/>
      <c r="BE3024" s="562"/>
      <c r="BF3024" s="562"/>
      <c r="BG3024" s="418"/>
      <c r="BH3024" s="419"/>
      <c r="BI3024" s="419"/>
      <c r="BJ3024" s="419"/>
      <c r="BK3024" s="419"/>
      <c r="BL3024" s="420" t="s">
        <v>152</v>
      </c>
    </row>
    <row r="3025" spans="3:64" ht="18.75" x14ac:dyDescent="0.2">
      <c r="C3025" s="561"/>
      <c r="D3025" s="561"/>
      <c r="E3025" s="562" t="s">
        <v>5</v>
      </c>
      <c r="F3025" s="562"/>
      <c r="G3025" s="562"/>
      <c r="H3025" s="562"/>
      <c r="I3025" s="562"/>
      <c r="J3025" s="562"/>
      <c r="K3025" s="562"/>
      <c r="L3025" s="562"/>
      <c r="M3025" s="562"/>
      <c r="N3025" s="562"/>
      <c r="O3025" s="562"/>
      <c r="P3025" s="562"/>
      <c r="Q3025" s="562"/>
      <c r="R3025" s="562"/>
      <c r="S3025" s="562"/>
      <c r="T3025" s="562"/>
      <c r="U3025" s="562"/>
      <c r="V3025" s="562"/>
      <c r="W3025" s="562"/>
      <c r="X3025" s="562"/>
      <c r="Y3025" s="562"/>
      <c r="Z3025" s="562"/>
      <c r="AA3025" s="562"/>
      <c r="AB3025" s="562"/>
      <c r="AC3025" s="563"/>
      <c r="AD3025" s="563"/>
      <c r="AE3025" s="563"/>
      <c r="AF3025" s="563"/>
      <c r="AG3025" s="563"/>
      <c r="AH3025" s="563"/>
      <c r="AI3025" s="562" t="s">
        <v>47</v>
      </c>
      <c r="AJ3025" s="562"/>
      <c r="AK3025" s="562"/>
      <c r="AL3025" s="562"/>
      <c r="AM3025" s="562"/>
      <c r="AN3025" s="562"/>
      <c r="AO3025" s="562"/>
      <c r="AP3025" s="562"/>
      <c r="AQ3025" s="562"/>
      <c r="AR3025" s="562"/>
      <c r="AS3025" s="562"/>
      <c r="AT3025" s="562"/>
      <c r="AU3025" s="562" t="s">
        <v>49</v>
      </c>
      <c r="AV3025" s="562"/>
      <c r="AW3025" s="562"/>
      <c r="AX3025" s="562"/>
      <c r="AY3025" s="562"/>
      <c r="AZ3025" s="562"/>
      <c r="BA3025" s="562"/>
      <c r="BB3025" s="562"/>
      <c r="BC3025" s="562"/>
      <c r="BD3025" s="562"/>
      <c r="BE3025" s="562"/>
      <c r="BF3025" s="562"/>
      <c r="BG3025" s="554" t="s">
        <v>123</v>
      </c>
      <c r="BH3025" s="555"/>
      <c r="BI3025" s="555"/>
      <c r="BJ3025" s="555"/>
      <c r="BK3025" s="555"/>
      <c r="BL3025" s="556"/>
    </row>
    <row r="3026" spans="3:64" ht="37.5" customHeight="1" x14ac:dyDescent="0.2">
      <c r="C3026" s="561"/>
      <c r="D3026" s="561"/>
      <c r="E3026" s="557" t="s">
        <v>15</v>
      </c>
      <c r="F3026" s="558"/>
      <c r="G3026" s="558"/>
      <c r="H3026" s="558"/>
      <c r="I3026" s="558"/>
      <c r="J3026" s="559"/>
      <c r="K3026" s="557" t="s">
        <v>212</v>
      </c>
      <c r="L3026" s="558"/>
      <c r="M3026" s="558"/>
      <c r="N3026" s="558"/>
      <c r="O3026" s="558"/>
      <c r="P3026" s="559"/>
      <c r="Q3026" s="557" t="s">
        <v>120</v>
      </c>
      <c r="R3026" s="558"/>
      <c r="S3026" s="558"/>
      <c r="T3026" s="558"/>
      <c r="U3026" s="558"/>
      <c r="V3026" s="559"/>
      <c r="W3026" s="560" t="s">
        <v>409</v>
      </c>
      <c r="X3026" s="560"/>
      <c r="Y3026" s="560"/>
      <c r="Z3026" s="560"/>
      <c r="AA3026" s="560"/>
      <c r="AB3026" s="560"/>
      <c r="AC3026" s="560" t="s">
        <v>150</v>
      </c>
      <c r="AD3026" s="560"/>
      <c r="AE3026" s="560"/>
      <c r="AF3026" s="560"/>
      <c r="AG3026" s="560"/>
      <c r="AH3026" s="560"/>
      <c r="AI3026" s="560" t="s">
        <v>7</v>
      </c>
      <c r="AJ3026" s="560"/>
      <c r="AK3026" s="560"/>
      <c r="AL3026" s="560"/>
      <c r="AM3026" s="560"/>
      <c r="AN3026" s="560"/>
      <c r="AO3026" s="560" t="s">
        <v>50</v>
      </c>
      <c r="AP3026" s="560"/>
      <c r="AQ3026" s="560"/>
      <c r="AR3026" s="560"/>
      <c r="AS3026" s="560"/>
      <c r="AT3026" s="560"/>
      <c r="AU3026" s="548" t="s">
        <v>7</v>
      </c>
      <c r="AV3026" s="548"/>
      <c r="AW3026" s="548"/>
      <c r="AX3026" s="548"/>
      <c r="AY3026" s="548"/>
      <c r="AZ3026" s="548"/>
      <c r="BA3026" s="548" t="s">
        <v>8</v>
      </c>
      <c r="BB3026" s="548"/>
      <c r="BC3026" s="548"/>
      <c r="BD3026" s="548"/>
      <c r="BE3026" s="548"/>
      <c r="BF3026" s="548"/>
      <c r="BG3026" s="551" t="s">
        <v>11</v>
      </c>
      <c r="BH3026" s="551" t="s">
        <v>12</v>
      </c>
      <c r="BI3026" s="551" t="s">
        <v>10</v>
      </c>
      <c r="BJ3026" s="551" t="s">
        <v>0</v>
      </c>
      <c r="BK3026" s="551" t="s">
        <v>13</v>
      </c>
      <c r="BL3026" s="551" t="s">
        <v>14</v>
      </c>
    </row>
    <row r="3027" spans="3:64" x14ac:dyDescent="0.2">
      <c r="C3027" s="561"/>
      <c r="D3027" s="561"/>
      <c r="E3027" s="549" t="s">
        <v>11</v>
      </c>
      <c r="F3027" s="549" t="s">
        <v>12</v>
      </c>
      <c r="G3027" s="549" t="s">
        <v>10</v>
      </c>
      <c r="H3027" s="549" t="s">
        <v>0</v>
      </c>
      <c r="I3027" s="549" t="s">
        <v>13</v>
      </c>
      <c r="J3027" s="549" t="s">
        <v>14</v>
      </c>
      <c r="K3027" s="549" t="s">
        <v>11</v>
      </c>
      <c r="L3027" s="549" t="s">
        <v>12</v>
      </c>
      <c r="M3027" s="549" t="s">
        <v>10</v>
      </c>
      <c r="N3027" s="549" t="s">
        <v>0</v>
      </c>
      <c r="O3027" s="549" t="s">
        <v>13</v>
      </c>
      <c r="P3027" s="549" t="s">
        <v>14</v>
      </c>
      <c r="Q3027" s="549" t="s">
        <v>11</v>
      </c>
      <c r="R3027" s="549" t="s">
        <v>12</v>
      </c>
      <c r="S3027" s="549" t="s">
        <v>10</v>
      </c>
      <c r="T3027" s="549" t="s">
        <v>0</v>
      </c>
      <c r="U3027" s="549" t="s">
        <v>13</v>
      </c>
      <c r="V3027" s="549" t="s">
        <v>14</v>
      </c>
      <c r="W3027" s="549" t="s">
        <v>11</v>
      </c>
      <c r="X3027" s="548" t="s">
        <v>12</v>
      </c>
      <c r="Y3027" s="548" t="s">
        <v>10</v>
      </c>
      <c r="Z3027" s="548" t="s">
        <v>0</v>
      </c>
      <c r="AA3027" s="548" t="s">
        <v>13</v>
      </c>
      <c r="AB3027" s="548" t="s">
        <v>14</v>
      </c>
      <c r="AC3027" s="548" t="s">
        <v>11</v>
      </c>
      <c r="AD3027" s="548" t="s">
        <v>12</v>
      </c>
      <c r="AE3027" s="548" t="s">
        <v>10</v>
      </c>
      <c r="AF3027" s="548" t="s">
        <v>0</v>
      </c>
      <c r="AG3027" s="548" t="s">
        <v>13</v>
      </c>
      <c r="AH3027" s="548" t="s">
        <v>14</v>
      </c>
      <c r="AI3027" s="548" t="s">
        <v>11</v>
      </c>
      <c r="AJ3027" s="548" t="s">
        <v>12</v>
      </c>
      <c r="AK3027" s="548" t="s">
        <v>10</v>
      </c>
      <c r="AL3027" s="548" t="s">
        <v>0</v>
      </c>
      <c r="AM3027" s="548" t="s">
        <v>13</v>
      </c>
      <c r="AN3027" s="548" t="s">
        <v>14</v>
      </c>
      <c r="AO3027" s="548" t="s">
        <v>11</v>
      </c>
      <c r="AP3027" s="548" t="s">
        <v>12</v>
      </c>
      <c r="AQ3027" s="548" t="s">
        <v>10</v>
      </c>
      <c r="AR3027" s="548" t="s">
        <v>0</v>
      </c>
      <c r="AS3027" s="548" t="s">
        <v>13</v>
      </c>
      <c r="AT3027" s="548" t="s">
        <v>14</v>
      </c>
      <c r="AU3027" s="548" t="s">
        <v>11</v>
      </c>
      <c r="AV3027" s="548" t="s">
        <v>12</v>
      </c>
      <c r="AW3027" s="548" t="s">
        <v>10</v>
      </c>
      <c r="AX3027" s="548" t="s">
        <v>0</v>
      </c>
      <c r="AY3027" s="548" t="s">
        <v>13</v>
      </c>
      <c r="AZ3027" s="548" t="s">
        <v>14</v>
      </c>
      <c r="BA3027" s="548" t="s">
        <v>11</v>
      </c>
      <c r="BB3027" s="548" t="s">
        <v>12</v>
      </c>
      <c r="BC3027" s="548" t="s">
        <v>10</v>
      </c>
      <c r="BD3027" s="548" t="s">
        <v>0</v>
      </c>
      <c r="BE3027" s="548" t="s">
        <v>13</v>
      </c>
      <c r="BF3027" s="548" t="s">
        <v>14</v>
      </c>
      <c r="BG3027" s="552"/>
      <c r="BH3027" s="552"/>
      <c r="BI3027" s="552"/>
      <c r="BJ3027" s="552"/>
      <c r="BK3027" s="552"/>
      <c r="BL3027" s="552"/>
    </row>
    <row r="3028" spans="3:64" x14ac:dyDescent="0.2">
      <c r="C3028" s="561"/>
      <c r="D3028" s="561"/>
      <c r="E3028" s="550"/>
      <c r="F3028" s="550"/>
      <c r="G3028" s="550"/>
      <c r="H3028" s="550"/>
      <c r="I3028" s="550"/>
      <c r="J3028" s="550"/>
      <c r="K3028" s="550"/>
      <c r="L3028" s="550"/>
      <c r="M3028" s="550"/>
      <c r="N3028" s="550"/>
      <c r="O3028" s="550"/>
      <c r="P3028" s="550"/>
      <c r="Q3028" s="550"/>
      <c r="R3028" s="550"/>
      <c r="S3028" s="550"/>
      <c r="T3028" s="550"/>
      <c r="U3028" s="550"/>
      <c r="V3028" s="550"/>
      <c r="W3028" s="550"/>
      <c r="X3028" s="548"/>
      <c r="Y3028" s="548"/>
      <c r="Z3028" s="548"/>
      <c r="AA3028" s="548"/>
      <c r="AB3028" s="548"/>
      <c r="AC3028" s="548"/>
      <c r="AD3028" s="548"/>
      <c r="AE3028" s="548"/>
      <c r="AF3028" s="548"/>
      <c r="AG3028" s="548"/>
      <c r="AH3028" s="548"/>
      <c r="AI3028" s="548"/>
      <c r="AJ3028" s="548"/>
      <c r="AK3028" s="548"/>
      <c r="AL3028" s="548"/>
      <c r="AM3028" s="548"/>
      <c r="AN3028" s="548"/>
      <c r="AO3028" s="548"/>
      <c r="AP3028" s="548"/>
      <c r="AQ3028" s="548"/>
      <c r="AR3028" s="548"/>
      <c r="AS3028" s="548"/>
      <c r="AT3028" s="548"/>
      <c r="AU3028" s="548"/>
      <c r="AV3028" s="548"/>
      <c r="AW3028" s="548"/>
      <c r="AX3028" s="548"/>
      <c r="AY3028" s="548"/>
      <c r="AZ3028" s="548"/>
      <c r="BA3028" s="548"/>
      <c r="BB3028" s="548"/>
      <c r="BC3028" s="548"/>
      <c r="BD3028" s="548"/>
      <c r="BE3028" s="548"/>
      <c r="BF3028" s="548"/>
      <c r="BG3028" s="553"/>
      <c r="BH3028" s="553"/>
      <c r="BI3028" s="553"/>
      <c r="BJ3028" s="553"/>
      <c r="BK3028" s="553"/>
      <c r="BL3028" s="553"/>
    </row>
    <row r="3029" spans="3:64" ht="15.75" x14ac:dyDescent="0.25">
      <c r="C3029" s="233">
        <v>1</v>
      </c>
      <c r="D3029" s="233">
        <v>2</v>
      </c>
      <c r="E3029" s="450">
        <v>3</v>
      </c>
      <c r="F3029" s="233">
        <v>4</v>
      </c>
      <c r="G3029" s="450">
        <v>5</v>
      </c>
      <c r="H3029" s="233">
        <v>6</v>
      </c>
      <c r="I3029" s="233">
        <v>7</v>
      </c>
      <c r="J3029" s="233">
        <v>8</v>
      </c>
      <c r="K3029" s="233">
        <v>9</v>
      </c>
      <c r="L3029" s="233">
        <v>10</v>
      </c>
      <c r="M3029" s="233">
        <v>11</v>
      </c>
      <c r="N3029" s="233">
        <v>12</v>
      </c>
      <c r="O3029" s="233">
        <v>13</v>
      </c>
      <c r="P3029" s="233">
        <v>14</v>
      </c>
      <c r="Q3029" s="233">
        <v>15</v>
      </c>
      <c r="R3029" s="233">
        <v>16</v>
      </c>
      <c r="S3029" s="233">
        <v>17</v>
      </c>
      <c r="T3029" s="233">
        <v>18</v>
      </c>
      <c r="U3029" s="233">
        <v>19</v>
      </c>
      <c r="V3029" s="233">
        <v>20</v>
      </c>
      <c r="W3029" s="233">
        <v>21</v>
      </c>
      <c r="X3029" s="233">
        <v>22</v>
      </c>
      <c r="Y3029" s="233">
        <v>23</v>
      </c>
      <c r="Z3029" s="233">
        <v>24</v>
      </c>
      <c r="AA3029" s="233">
        <v>25</v>
      </c>
      <c r="AB3029" s="233">
        <v>26</v>
      </c>
      <c r="AC3029" s="111">
        <v>27</v>
      </c>
      <c r="AD3029" s="111">
        <v>28</v>
      </c>
      <c r="AE3029" s="111">
        <v>29</v>
      </c>
      <c r="AF3029" s="111">
        <v>30</v>
      </c>
      <c r="AG3029" s="111">
        <v>31</v>
      </c>
      <c r="AH3029" s="111">
        <v>32</v>
      </c>
      <c r="AI3029" s="111">
        <v>33</v>
      </c>
      <c r="AJ3029" s="111">
        <v>34</v>
      </c>
      <c r="AK3029" s="111">
        <v>35</v>
      </c>
      <c r="AL3029" s="111">
        <v>36</v>
      </c>
      <c r="AM3029" s="111">
        <v>37</v>
      </c>
      <c r="AN3029" s="111">
        <v>38</v>
      </c>
      <c r="AO3029" s="111">
        <v>39</v>
      </c>
      <c r="AP3029" s="111">
        <v>40</v>
      </c>
      <c r="AQ3029" s="111">
        <v>41</v>
      </c>
      <c r="AR3029" s="111">
        <v>42</v>
      </c>
      <c r="AS3029" s="111">
        <v>43</v>
      </c>
      <c r="AT3029" s="111">
        <v>44</v>
      </c>
      <c r="AU3029" s="233">
        <v>45</v>
      </c>
      <c r="AV3029" s="233">
        <v>46</v>
      </c>
      <c r="AW3029" s="233">
        <v>47</v>
      </c>
      <c r="AX3029" s="233">
        <v>48</v>
      </c>
      <c r="AY3029" s="233">
        <v>49</v>
      </c>
      <c r="AZ3029" s="233">
        <v>50</v>
      </c>
      <c r="BA3029" s="233">
        <v>51</v>
      </c>
      <c r="BB3029" s="233">
        <v>52</v>
      </c>
      <c r="BC3029" s="233">
        <v>53</v>
      </c>
      <c r="BD3029" s="233">
        <v>54</v>
      </c>
      <c r="BE3029" s="233">
        <v>55</v>
      </c>
      <c r="BF3029" s="233">
        <v>56</v>
      </c>
      <c r="BG3029" s="233">
        <v>57</v>
      </c>
      <c r="BH3029" s="233">
        <v>58</v>
      </c>
      <c r="BI3029" s="233">
        <v>59</v>
      </c>
      <c r="BJ3029" s="233">
        <v>60</v>
      </c>
      <c r="BK3029" s="233">
        <v>61</v>
      </c>
      <c r="BL3029" s="233">
        <v>62</v>
      </c>
    </row>
    <row r="3030" spans="3:64" ht="18.75" x14ac:dyDescent="0.3">
      <c r="C3030" s="393">
        <v>1</v>
      </c>
      <c r="D3030" s="454" t="s">
        <v>16</v>
      </c>
      <c r="E3030" s="252">
        <v>10.02</v>
      </c>
      <c r="F3030" s="252"/>
      <c r="G3030" s="252">
        <f>E3030+F3030</f>
        <v>10.02</v>
      </c>
      <c r="H3030" s="449">
        <v>10.02</v>
      </c>
      <c r="I3030" s="254">
        <f t="shared" ref="I3030:I3060" si="2984">IF(H3030&lt;&gt;0,(H3030/G3030*100),0)</f>
        <v>100</v>
      </c>
      <c r="J3030" s="62">
        <f>G3030-H3030</f>
        <v>0</v>
      </c>
      <c r="K3030" s="252">
        <v>37.620000000000012</v>
      </c>
      <c r="L3030" s="57"/>
      <c r="M3030" s="252">
        <f>K3030+L3030</f>
        <v>37.620000000000012</v>
      </c>
      <c r="N3030" s="252">
        <v>37.619999999999997</v>
      </c>
      <c r="O3030" s="254">
        <f>IF(N3030&lt;&gt;0,(N3030/M3030*100),0)</f>
        <v>99.999999999999972</v>
      </c>
      <c r="P3030" s="252">
        <f t="shared" ref="P3030:P3059" si="2985">M3030-N3030</f>
        <v>0</v>
      </c>
      <c r="Q3030" s="252">
        <v>6.27</v>
      </c>
      <c r="R3030" s="252"/>
      <c r="S3030" s="252">
        <f>Q3030+R3030</f>
        <v>6.27</v>
      </c>
      <c r="T3030" s="252">
        <v>6.27</v>
      </c>
      <c r="U3030" s="254">
        <f t="shared" ref="U3030:U3060" si="2986">IF(T3030&lt;&gt;0,(T3030/S3030*100),0)</f>
        <v>100</v>
      </c>
      <c r="V3030" s="252">
        <f>S3030-T3030</f>
        <v>0</v>
      </c>
      <c r="W3030" s="252">
        <v>0.8</v>
      </c>
      <c r="X3030" s="252"/>
      <c r="Y3030" s="252">
        <f>W3030+X3030</f>
        <v>0.8</v>
      </c>
      <c r="Z3030" s="252">
        <v>0.8</v>
      </c>
      <c r="AA3030" s="254">
        <f>IF(Z3030&lt;&gt;0,(Z3030/Y3030*100),0)</f>
        <v>100</v>
      </c>
      <c r="AB3030" s="252">
        <f>Y3030-Z3030</f>
        <v>0</v>
      </c>
      <c r="AC3030" s="221">
        <v>207.47283999999993</v>
      </c>
      <c r="AD3030" s="221"/>
      <c r="AE3030" s="221">
        <f>AC3030+AD3030</f>
        <v>207.47283999999993</v>
      </c>
      <c r="AF3030" s="221">
        <v>0</v>
      </c>
      <c r="AG3030" s="220">
        <f>IF(AF3030&lt;&gt;0,(AF3030/AE3030*100),0)</f>
        <v>0</v>
      </c>
      <c r="AH3030" s="221">
        <f>AE3030-AF3030</f>
        <v>207.47283999999993</v>
      </c>
      <c r="AI3030" s="221">
        <v>384.80637999999999</v>
      </c>
      <c r="AJ3030" s="321"/>
      <c r="AK3030" s="221">
        <f>AI3030+AJ3030</f>
        <v>384.80637999999999</v>
      </c>
      <c r="AL3030" s="221">
        <v>376.613</v>
      </c>
      <c r="AM3030" s="220">
        <f>IF(AL3030&lt;&gt;0,(AL3030/AK3030*100),0)</f>
        <v>97.870778545823484</v>
      </c>
      <c r="AN3030" s="221">
        <f>AK3030-AL3030</f>
        <v>8.1933799999999906</v>
      </c>
      <c r="AO3030" s="221">
        <v>363.24099999999999</v>
      </c>
      <c r="AP3030" s="321"/>
      <c r="AQ3030" s="221">
        <f>AO3030+AP3030</f>
        <v>363.24099999999999</v>
      </c>
      <c r="AR3030" s="221">
        <v>355.60199999999998</v>
      </c>
      <c r="AS3030" s="220">
        <f>IF(AR3030&lt;&gt;0,(AR3030/AQ3030*100),0)</f>
        <v>97.89698850074744</v>
      </c>
      <c r="AT3030" s="221">
        <f>AQ3030-AR3030</f>
        <v>7.63900000000001</v>
      </c>
      <c r="AU3030" s="221">
        <v>0</v>
      </c>
      <c r="AV3030" s="62"/>
      <c r="AW3030" s="221">
        <f>AU3030+AV3030</f>
        <v>0</v>
      </c>
      <c r="AX3030" s="221">
        <v>0</v>
      </c>
      <c r="AY3030" s="220">
        <f>IF(AX3030&lt;&gt;0,(AX3030/AW3030*100),0)</f>
        <v>0</v>
      </c>
      <c r="AZ3030" s="221">
        <f>AW3030-AX3030</f>
        <v>0</v>
      </c>
      <c r="BA3030" s="221">
        <v>0</v>
      </c>
      <c r="BB3030" s="221"/>
      <c r="BC3030" s="221">
        <f>BA3030+BB3030</f>
        <v>0</v>
      </c>
      <c r="BD3030" s="221">
        <v>0</v>
      </c>
      <c r="BE3030" s="220">
        <f>IF(BD3030&lt;&gt;0,(BD3030/BC3030*100),0)</f>
        <v>0</v>
      </c>
      <c r="BF3030" s="221">
        <f>BC3030-BD3030</f>
        <v>0</v>
      </c>
      <c r="BG3030" s="222">
        <f t="shared" ref="BG3030:BH3060" si="2987">E3030+K3030+Q3030+W3030+AI3030+AO3030+AU3030+BA3030+AC3030</f>
        <v>1010.2302199999999</v>
      </c>
      <c r="BH3030" s="222">
        <f t="shared" si="2987"/>
        <v>0</v>
      </c>
      <c r="BI3030" s="222">
        <f>SUM(BG3030:BH3030)</f>
        <v>1010.2302199999999</v>
      </c>
      <c r="BJ3030" s="222">
        <f t="shared" ref="BJ3030:BJ3060" si="2988">H3030+N3030+T3030+Z3030+AL3030+AR3030+AX3030+BD3030+AF3030</f>
        <v>786.92499999999995</v>
      </c>
      <c r="BK3030" s="223">
        <f>IF(BJ3030&lt;&gt;0,(BJ3030/BI3030*100),0)</f>
        <v>77.895610764841308</v>
      </c>
      <c r="BL3030" s="222">
        <f>BI3030-BJ3030</f>
        <v>223.30521999999996</v>
      </c>
    </row>
    <row r="3031" spans="3:64" ht="18.75" x14ac:dyDescent="0.3">
      <c r="C3031" s="393">
        <v>2</v>
      </c>
      <c r="D3031" s="394" t="s">
        <v>190</v>
      </c>
      <c r="E3031" s="252">
        <v>-9.9999999999766942E-4</v>
      </c>
      <c r="F3031" s="213"/>
      <c r="G3031" s="252">
        <f t="shared" ref="G3031:G3059" si="2989">E3031+F3031</f>
        <v>-9.9999999999766942E-4</v>
      </c>
      <c r="H3031" s="252">
        <v>0</v>
      </c>
      <c r="I3031" s="254">
        <f t="shared" si="2984"/>
        <v>0</v>
      </c>
      <c r="J3031" s="62">
        <f t="shared" ref="J3031:J3059" si="2990">G3031-H3031</f>
        <v>-9.9999999999766942E-4</v>
      </c>
      <c r="K3031" s="252">
        <v>26.402000000000001</v>
      </c>
      <c r="L3031" s="57"/>
      <c r="M3031" s="252">
        <f t="shared" ref="M3031:M3059" si="2991">K3031+L3031</f>
        <v>26.402000000000001</v>
      </c>
      <c r="N3031" s="252">
        <v>26.4</v>
      </c>
      <c r="O3031" s="254">
        <f t="shared" ref="O3031:O3060" si="2992">IF(N3031&lt;&gt;0,(N3031/M3031*100),0)</f>
        <v>99.992424816301778</v>
      </c>
      <c r="P3031" s="252">
        <f t="shared" si="2985"/>
        <v>2.0000000000024443E-3</v>
      </c>
      <c r="Q3031" s="252">
        <v>8.2800000000000011</v>
      </c>
      <c r="R3031" s="252"/>
      <c r="S3031" s="252">
        <f t="shared" ref="S3031:S3059" si="2993">Q3031+R3031</f>
        <v>8.2800000000000011</v>
      </c>
      <c r="T3031" s="252">
        <v>8.2799999999999994</v>
      </c>
      <c r="U3031" s="254">
        <f t="shared" si="2986"/>
        <v>99.999999999999972</v>
      </c>
      <c r="V3031" s="252">
        <f t="shared" ref="V3031:V3059" si="2994">S3031-T3031</f>
        <v>0</v>
      </c>
      <c r="W3031" s="252">
        <v>0</v>
      </c>
      <c r="X3031" s="252"/>
      <c r="Y3031" s="252">
        <f t="shared" ref="Y3031:Y3059" si="2995">W3031+X3031</f>
        <v>0</v>
      </c>
      <c r="Z3031" s="252">
        <v>0</v>
      </c>
      <c r="AA3031" s="254">
        <f t="shared" ref="AA3031:AA3060" si="2996">IF(Z3031&lt;&gt;0,(Z3031/Y3031*100),0)</f>
        <v>0</v>
      </c>
      <c r="AB3031" s="252">
        <f t="shared" ref="AB3031:AB3037" si="2997">Y3031-Z3031</f>
        <v>0</v>
      </c>
      <c r="AC3031" s="221">
        <v>125.58771999999999</v>
      </c>
      <c r="AD3031" s="221"/>
      <c r="AE3031" s="221">
        <f t="shared" ref="AE3031:AE3060" si="2998">AC3031+AD3031</f>
        <v>125.58771999999999</v>
      </c>
      <c r="AF3031" s="221">
        <v>125.58</v>
      </c>
      <c r="AG3031" s="220">
        <f t="shared" ref="AG3031:AG3060" si="2999">IF(AF3031&lt;&gt;0,(AF3031/AE3031*100),0)</f>
        <v>99.993852902178659</v>
      </c>
      <c r="AH3031" s="221">
        <f t="shared" ref="AH3031:AH3060" si="3000">AE3031-AF3031</f>
        <v>7.7199999999919555E-3</v>
      </c>
      <c r="AI3031" s="221">
        <v>521.30298000000005</v>
      </c>
      <c r="AJ3031" s="321"/>
      <c r="AK3031" s="221">
        <f t="shared" ref="AK3031:AK3059" si="3001">AI3031+AJ3031</f>
        <v>521.30298000000005</v>
      </c>
      <c r="AL3031" s="221">
        <v>521.30499999999995</v>
      </c>
      <c r="AM3031" s="220">
        <f t="shared" ref="AM3031:AM3060" si="3002">IF(AL3031&lt;&gt;0,(AL3031/AK3031*100),0)</f>
        <v>100.00038749059135</v>
      </c>
      <c r="AN3031" s="221">
        <f t="shared" ref="AN3031:AN3059" si="3003">AK3031-AL3031</f>
        <v>-2.0199999999022111E-3</v>
      </c>
      <c r="AO3031" s="221">
        <v>466.90042000000028</v>
      </c>
      <c r="AP3031" s="321"/>
      <c r="AQ3031" s="221">
        <f t="shared" ref="AQ3031:AQ3059" si="3004">AO3031+AP3031</f>
        <v>466.90042000000028</v>
      </c>
      <c r="AR3031" s="221">
        <v>466.892</v>
      </c>
      <c r="AS3031" s="220">
        <f t="shared" ref="AS3031:AS3060" si="3005">IF(AR3031&lt;&gt;0,(AR3031/AQ3031*100),0)</f>
        <v>99.998196617599902</v>
      </c>
      <c r="AT3031" s="221">
        <f t="shared" ref="AT3031:AT3059" si="3006">AQ3031-AR3031</f>
        <v>8.4200000002851993E-3</v>
      </c>
      <c r="AU3031" s="221">
        <v>0</v>
      </c>
      <c r="AV3031" s="62"/>
      <c r="AW3031" s="221">
        <f t="shared" ref="AW3031:AW3059" si="3007">AU3031+AV3031</f>
        <v>0</v>
      </c>
      <c r="AX3031" s="221">
        <v>0</v>
      </c>
      <c r="AY3031" s="220">
        <f t="shared" ref="AY3031:AY3060" si="3008">IF(AX3031&lt;&gt;0,(AX3031/AW3031*100),0)</f>
        <v>0</v>
      </c>
      <c r="AZ3031" s="221">
        <f t="shared" ref="AZ3031:AZ3060" si="3009">AW3031-AX3031</f>
        <v>0</v>
      </c>
      <c r="BA3031" s="221">
        <v>0</v>
      </c>
      <c r="BB3031" s="221"/>
      <c r="BC3031" s="221">
        <f t="shared" ref="BC3031:BC3056" si="3010">BA3031+BB3031</f>
        <v>0</v>
      </c>
      <c r="BD3031" s="221">
        <v>0</v>
      </c>
      <c r="BE3031" s="220">
        <f t="shared" ref="BE3031:BE3060" si="3011">IF(BD3031&lt;&gt;0,(BD3031/BC3031*100),0)</f>
        <v>0</v>
      </c>
      <c r="BF3031" s="221">
        <f t="shared" ref="BF3031:BF3059" si="3012">BC3031-BD3031</f>
        <v>0</v>
      </c>
      <c r="BG3031" s="222">
        <f t="shared" si="2987"/>
        <v>1148.4721200000004</v>
      </c>
      <c r="BH3031" s="222">
        <f t="shared" si="2987"/>
        <v>0</v>
      </c>
      <c r="BI3031" s="222">
        <f t="shared" ref="BI3031:BI3059" si="3013">SUM(BG3031:BH3031)</f>
        <v>1148.4721200000004</v>
      </c>
      <c r="BJ3031" s="222">
        <f t="shared" si="2988"/>
        <v>1148.4569999999999</v>
      </c>
      <c r="BK3031" s="223">
        <f t="shared" ref="BK3031:BK3060" si="3014">IF(BJ3031&lt;&gt;0,(BJ3031/BI3031*100),0)</f>
        <v>99.998683468258648</v>
      </c>
      <c r="BL3031" s="222">
        <f t="shared" ref="BL3031:BL3059" si="3015">BI3031-BJ3031</f>
        <v>1.5120000000479195E-2</v>
      </c>
    </row>
    <row r="3032" spans="3:64" ht="18.75" x14ac:dyDescent="0.3">
      <c r="C3032" s="393">
        <v>3</v>
      </c>
      <c r="D3032" s="394" t="s">
        <v>18</v>
      </c>
      <c r="E3032" s="252">
        <v>1.4019999999999992</v>
      </c>
      <c r="F3032" s="213">
        <v>14.468999999999999</v>
      </c>
      <c r="G3032" s="252">
        <f t="shared" si="2989"/>
        <v>15.870999999999999</v>
      </c>
      <c r="H3032" s="252">
        <v>1.4</v>
      </c>
      <c r="I3032" s="254">
        <f t="shared" si="2984"/>
        <v>8.8211202822758494</v>
      </c>
      <c r="J3032" s="62">
        <f t="shared" si="2990"/>
        <v>14.470999999999998</v>
      </c>
      <c r="K3032" s="252">
        <v>42.210000000000008</v>
      </c>
      <c r="L3032" s="57"/>
      <c r="M3032" s="252">
        <f t="shared" si="2991"/>
        <v>42.210000000000008</v>
      </c>
      <c r="N3032" s="252">
        <v>35.76</v>
      </c>
      <c r="O3032" s="254">
        <f t="shared" si="2992"/>
        <v>84.7192608386638</v>
      </c>
      <c r="P3032" s="252">
        <f t="shared" si="2985"/>
        <v>6.4500000000000099</v>
      </c>
      <c r="Q3032" s="252">
        <v>11.770000000000003</v>
      </c>
      <c r="R3032" s="252"/>
      <c r="S3032" s="252">
        <f t="shared" si="2993"/>
        <v>11.770000000000003</v>
      </c>
      <c r="T3032" s="252">
        <v>11.77</v>
      </c>
      <c r="U3032" s="254">
        <f t="shared" si="2986"/>
        <v>99.999999999999972</v>
      </c>
      <c r="V3032" s="252">
        <f t="shared" si="2994"/>
        <v>0</v>
      </c>
      <c r="W3032" s="252">
        <v>1.42</v>
      </c>
      <c r="X3032" s="252"/>
      <c r="Y3032" s="252">
        <f t="shared" si="2995"/>
        <v>1.42</v>
      </c>
      <c r="Z3032" s="252">
        <v>1.42</v>
      </c>
      <c r="AA3032" s="254">
        <f t="shared" si="2996"/>
        <v>100</v>
      </c>
      <c r="AB3032" s="252">
        <f t="shared" si="2997"/>
        <v>0</v>
      </c>
      <c r="AC3032" s="221">
        <v>161.60076000000001</v>
      </c>
      <c r="AD3032" s="221"/>
      <c r="AE3032" s="221">
        <f t="shared" si="2998"/>
        <v>161.60076000000001</v>
      </c>
      <c r="AF3032" s="221">
        <v>147.31100000000001</v>
      </c>
      <c r="AG3032" s="220">
        <f t="shared" si="2999"/>
        <v>91.157368319307409</v>
      </c>
      <c r="AH3032" s="221">
        <f t="shared" si="3000"/>
        <v>14.289760000000001</v>
      </c>
      <c r="AI3032" s="221">
        <v>913.05552000000046</v>
      </c>
      <c r="AJ3032" s="321"/>
      <c r="AK3032" s="221">
        <f t="shared" si="3001"/>
        <v>913.05552000000046</v>
      </c>
      <c r="AL3032" s="221">
        <v>687.00599999999997</v>
      </c>
      <c r="AM3032" s="220">
        <f t="shared" si="3002"/>
        <v>75.242521944339117</v>
      </c>
      <c r="AN3032" s="221">
        <f t="shared" si="3003"/>
        <v>226.04952000000048</v>
      </c>
      <c r="AO3032" s="221">
        <v>864.9450599999999</v>
      </c>
      <c r="AP3032" s="321"/>
      <c r="AQ3032" s="221">
        <f t="shared" si="3004"/>
        <v>864.9450599999999</v>
      </c>
      <c r="AR3032" s="221">
        <v>685.37</v>
      </c>
      <c r="AS3032" s="220">
        <f t="shared" si="3005"/>
        <v>79.238558805110699</v>
      </c>
      <c r="AT3032" s="221">
        <f t="shared" si="3006"/>
        <v>179.57505999999989</v>
      </c>
      <c r="AU3032" s="221">
        <v>0</v>
      </c>
      <c r="AV3032" s="62"/>
      <c r="AW3032" s="221">
        <f t="shared" si="3007"/>
        <v>0</v>
      </c>
      <c r="AX3032" s="221">
        <v>0</v>
      </c>
      <c r="AY3032" s="220">
        <f t="shared" si="3008"/>
        <v>0</v>
      </c>
      <c r="AZ3032" s="221">
        <f t="shared" si="3009"/>
        <v>0</v>
      </c>
      <c r="BA3032" s="221">
        <v>15.387900000000009</v>
      </c>
      <c r="BB3032" s="221"/>
      <c r="BC3032" s="221">
        <f t="shared" si="3010"/>
        <v>15.387900000000009</v>
      </c>
      <c r="BD3032" s="221">
        <v>15.388</v>
      </c>
      <c r="BE3032" s="220">
        <f t="shared" si="3011"/>
        <v>100.00064986125456</v>
      </c>
      <c r="BF3032" s="221">
        <f t="shared" si="3012"/>
        <v>-9.9999999990885158E-5</v>
      </c>
      <c r="BG3032" s="222">
        <f t="shared" si="2987"/>
        <v>2011.7912400000005</v>
      </c>
      <c r="BH3032" s="222">
        <f t="shared" si="2987"/>
        <v>14.468999999999999</v>
      </c>
      <c r="BI3032" s="222">
        <f t="shared" si="3013"/>
        <v>2026.2602400000005</v>
      </c>
      <c r="BJ3032" s="222">
        <f t="shared" si="2988"/>
        <v>1585.425</v>
      </c>
      <c r="BK3032" s="223">
        <f t="shared" si="3014"/>
        <v>78.243898227011528</v>
      </c>
      <c r="BL3032" s="222">
        <f t="shared" si="3015"/>
        <v>440.83524000000057</v>
      </c>
    </row>
    <row r="3033" spans="3:64" ht="18.75" x14ac:dyDescent="0.3">
      <c r="C3033" s="393">
        <v>4</v>
      </c>
      <c r="D3033" s="394" t="s">
        <v>19</v>
      </c>
      <c r="E3033" s="252">
        <v>-9.9999999999766942E-4</v>
      </c>
      <c r="F3033" s="213"/>
      <c r="G3033" s="252">
        <f t="shared" si="2989"/>
        <v>-9.9999999999766942E-4</v>
      </c>
      <c r="H3033" s="252">
        <v>0</v>
      </c>
      <c r="I3033" s="254">
        <f t="shared" si="2984"/>
        <v>0</v>
      </c>
      <c r="J3033" s="62">
        <f t="shared" si="2990"/>
        <v>-9.9999999999766942E-4</v>
      </c>
      <c r="K3033" s="252">
        <v>22.14</v>
      </c>
      <c r="L3033" s="57"/>
      <c r="M3033" s="252">
        <f t="shared" si="2991"/>
        <v>22.14</v>
      </c>
      <c r="N3033" s="252">
        <v>19.690000000000001</v>
      </c>
      <c r="O3033" s="254">
        <f t="shared" si="2992"/>
        <v>88.934056007226744</v>
      </c>
      <c r="P3033" s="252">
        <f t="shared" si="2985"/>
        <v>2.4499999999999993</v>
      </c>
      <c r="Q3033" s="252">
        <v>7.3800000000000026</v>
      </c>
      <c r="R3033" s="252"/>
      <c r="S3033" s="252">
        <f t="shared" si="2993"/>
        <v>7.3800000000000026</v>
      </c>
      <c r="T3033" s="252">
        <v>7.38</v>
      </c>
      <c r="U3033" s="254">
        <f t="shared" si="2986"/>
        <v>99.999999999999972</v>
      </c>
      <c r="V3033" s="252">
        <f t="shared" si="2994"/>
        <v>0</v>
      </c>
      <c r="W3033" s="252">
        <v>1.1999999999999995</v>
      </c>
      <c r="X3033" s="252"/>
      <c r="Y3033" s="252">
        <f t="shared" si="2995"/>
        <v>1.1999999999999995</v>
      </c>
      <c r="Z3033" s="252">
        <v>1.2</v>
      </c>
      <c r="AA3033" s="254">
        <f t="shared" si="2996"/>
        <v>100.00000000000004</v>
      </c>
      <c r="AB3033" s="252">
        <f t="shared" si="2997"/>
        <v>0</v>
      </c>
      <c r="AC3033" s="221">
        <v>158.54476000000003</v>
      </c>
      <c r="AD3033" s="221"/>
      <c r="AE3033" s="221">
        <f t="shared" si="2998"/>
        <v>158.54476000000003</v>
      </c>
      <c r="AF3033" s="221">
        <v>143.52000000000001</v>
      </c>
      <c r="AG3033" s="220">
        <f t="shared" si="2999"/>
        <v>90.523332338451297</v>
      </c>
      <c r="AH3033" s="221">
        <f t="shared" si="3000"/>
        <v>15.024760000000015</v>
      </c>
      <c r="AI3033" s="221">
        <v>639.97121999999979</v>
      </c>
      <c r="AJ3033" s="321"/>
      <c r="AK3033" s="221">
        <f t="shared" si="3001"/>
        <v>639.97121999999979</v>
      </c>
      <c r="AL3033" s="221">
        <v>354.02</v>
      </c>
      <c r="AM3033" s="220">
        <f t="shared" si="3002"/>
        <v>55.318112586375378</v>
      </c>
      <c r="AN3033" s="221">
        <f t="shared" si="3003"/>
        <v>285.95121999999981</v>
      </c>
      <c r="AO3033" s="221">
        <v>450.63144000000034</v>
      </c>
      <c r="AP3033" s="321"/>
      <c r="AQ3033" s="221">
        <f t="shared" si="3004"/>
        <v>450.63144000000034</v>
      </c>
      <c r="AR3033" s="221">
        <v>449.61900000000003</v>
      </c>
      <c r="AS3033" s="220">
        <f t="shared" si="3005"/>
        <v>99.775328592252606</v>
      </c>
      <c r="AT3033" s="221">
        <f t="shared" si="3006"/>
        <v>1.0124400000003106</v>
      </c>
      <c r="AU3033" s="221">
        <v>0</v>
      </c>
      <c r="AV3033" s="62"/>
      <c r="AW3033" s="221">
        <f t="shared" si="3007"/>
        <v>0</v>
      </c>
      <c r="AX3033" s="221">
        <v>0</v>
      </c>
      <c r="AY3033" s="220">
        <f t="shared" si="3008"/>
        <v>0</v>
      </c>
      <c r="AZ3033" s="221">
        <f t="shared" si="3009"/>
        <v>0</v>
      </c>
      <c r="BA3033" s="221">
        <v>0</v>
      </c>
      <c r="BB3033" s="221"/>
      <c r="BC3033" s="221">
        <f t="shared" si="3010"/>
        <v>0</v>
      </c>
      <c r="BD3033" s="221">
        <v>0</v>
      </c>
      <c r="BE3033" s="220">
        <f t="shared" si="3011"/>
        <v>0</v>
      </c>
      <c r="BF3033" s="221">
        <f t="shared" si="3012"/>
        <v>0</v>
      </c>
      <c r="BG3033" s="222">
        <f t="shared" si="2987"/>
        <v>1279.8664200000001</v>
      </c>
      <c r="BH3033" s="222">
        <f t="shared" si="2987"/>
        <v>0</v>
      </c>
      <c r="BI3033" s="222">
        <f t="shared" si="3013"/>
        <v>1279.8664200000001</v>
      </c>
      <c r="BJ3033" s="222">
        <f t="shared" si="2988"/>
        <v>975.42899999999997</v>
      </c>
      <c r="BK3033" s="223">
        <f t="shared" si="3014"/>
        <v>76.213344201967573</v>
      </c>
      <c r="BL3033" s="222">
        <f t="shared" si="3015"/>
        <v>304.43742000000009</v>
      </c>
    </row>
    <row r="3034" spans="3:64" ht="18.75" x14ac:dyDescent="0.3">
      <c r="C3034" s="393">
        <v>5</v>
      </c>
      <c r="D3034" s="394" t="s">
        <v>20</v>
      </c>
      <c r="E3034" s="252">
        <v>0</v>
      </c>
      <c r="F3034" s="213"/>
      <c r="G3034" s="252">
        <f t="shared" si="2989"/>
        <v>0</v>
      </c>
      <c r="H3034" s="252">
        <v>0</v>
      </c>
      <c r="I3034" s="254">
        <f t="shared" si="2984"/>
        <v>0</v>
      </c>
      <c r="J3034" s="62">
        <f t="shared" si="2990"/>
        <v>0</v>
      </c>
      <c r="K3034" s="252">
        <v>17.280000000000005</v>
      </c>
      <c r="L3034" s="57"/>
      <c r="M3034" s="252">
        <f t="shared" si="2991"/>
        <v>17.280000000000005</v>
      </c>
      <c r="N3034" s="252">
        <v>17.28</v>
      </c>
      <c r="O3034" s="254">
        <f t="shared" si="2992"/>
        <v>99.999999999999972</v>
      </c>
      <c r="P3034" s="252">
        <f t="shared" si="2985"/>
        <v>0</v>
      </c>
      <c r="Q3034" s="252">
        <v>5.8000000000000016</v>
      </c>
      <c r="R3034" s="252"/>
      <c r="S3034" s="252">
        <f t="shared" si="2993"/>
        <v>5.8000000000000016</v>
      </c>
      <c r="T3034" s="252">
        <v>5.8</v>
      </c>
      <c r="U3034" s="254">
        <f t="shared" si="2986"/>
        <v>99.999999999999972</v>
      </c>
      <c r="V3034" s="252">
        <f t="shared" si="2994"/>
        <v>0</v>
      </c>
      <c r="W3034" s="252">
        <v>0.69999999999999973</v>
      </c>
      <c r="X3034" s="252"/>
      <c r="Y3034" s="252">
        <f t="shared" si="2995"/>
        <v>0.69999999999999973</v>
      </c>
      <c r="Z3034" s="252">
        <v>0.7</v>
      </c>
      <c r="AA3034" s="254">
        <f t="shared" si="2996"/>
        <v>100.00000000000003</v>
      </c>
      <c r="AB3034" s="252">
        <f t="shared" si="2997"/>
        <v>0</v>
      </c>
      <c r="AC3034" s="221">
        <v>128.262</v>
      </c>
      <c r="AD3034" s="221"/>
      <c r="AE3034" s="221">
        <f t="shared" si="2998"/>
        <v>128.262</v>
      </c>
      <c r="AF3034" s="221">
        <v>128.26499999999999</v>
      </c>
      <c r="AG3034" s="220">
        <f t="shared" si="2999"/>
        <v>100.00233896243624</v>
      </c>
      <c r="AH3034" s="221">
        <f t="shared" si="3000"/>
        <v>-2.9999999999859028E-3</v>
      </c>
      <c r="AI3034" s="221">
        <v>450.83868000000007</v>
      </c>
      <c r="AJ3034" s="321"/>
      <c r="AK3034" s="221">
        <f t="shared" si="3001"/>
        <v>450.83868000000007</v>
      </c>
      <c r="AL3034" s="221">
        <v>450.84</v>
      </c>
      <c r="AM3034" s="220">
        <f t="shared" si="3002"/>
        <v>100.00029278765521</v>
      </c>
      <c r="AN3034" s="221">
        <f t="shared" si="3003"/>
        <v>-1.3199999999073952E-3</v>
      </c>
      <c r="AO3034" s="221">
        <v>427.04499999999996</v>
      </c>
      <c r="AP3034" s="321"/>
      <c r="AQ3034" s="221">
        <f t="shared" si="3004"/>
        <v>427.04499999999996</v>
      </c>
      <c r="AR3034" s="221">
        <v>427.05</v>
      </c>
      <c r="AS3034" s="220">
        <f t="shared" si="3005"/>
        <v>100.00117083679707</v>
      </c>
      <c r="AT3034" s="221">
        <f t="shared" si="3006"/>
        <v>-5.0000000000522959E-3</v>
      </c>
      <c r="AU3034" s="221">
        <v>0</v>
      </c>
      <c r="AV3034" s="62"/>
      <c r="AW3034" s="221">
        <f t="shared" si="3007"/>
        <v>0</v>
      </c>
      <c r="AX3034" s="221">
        <v>0</v>
      </c>
      <c r="AY3034" s="220">
        <f t="shared" si="3008"/>
        <v>0</v>
      </c>
      <c r="AZ3034" s="221">
        <f t="shared" si="3009"/>
        <v>0</v>
      </c>
      <c r="BA3034" s="221">
        <v>0</v>
      </c>
      <c r="BB3034" s="221"/>
      <c r="BC3034" s="221">
        <f t="shared" si="3010"/>
        <v>0</v>
      </c>
      <c r="BD3034" s="221">
        <v>0</v>
      </c>
      <c r="BE3034" s="220">
        <f t="shared" si="3011"/>
        <v>0</v>
      </c>
      <c r="BF3034" s="221">
        <f t="shared" si="3012"/>
        <v>0</v>
      </c>
      <c r="BG3034" s="222">
        <f t="shared" si="2987"/>
        <v>1029.9256800000001</v>
      </c>
      <c r="BH3034" s="222">
        <f t="shared" si="2987"/>
        <v>0</v>
      </c>
      <c r="BI3034" s="222">
        <f t="shared" si="3013"/>
        <v>1029.9256800000001</v>
      </c>
      <c r="BJ3034" s="222">
        <f t="shared" si="2988"/>
        <v>1029.9349999999999</v>
      </c>
      <c r="BK3034" s="223">
        <f t="shared" si="3014"/>
        <v>100.00090491966371</v>
      </c>
      <c r="BL3034" s="222">
        <f t="shared" si="3015"/>
        <v>-9.3199999998887506E-3</v>
      </c>
    </row>
    <row r="3035" spans="3:64" ht="18.75" x14ac:dyDescent="0.3">
      <c r="C3035" s="393">
        <v>6</v>
      </c>
      <c r="D3035" s="456" t="s">
        <v>21</v>
      </c>
      <c r="E3035" s="252">
        <v>0</v>
      </c>
      <c r="F3035" s="213">
        <v>3.33</v>
      </c>
      <c r="G3035" s="252">
        <f t="shared" si="2989"/>
        <v>3.33</v>
      </c>
      <c r="H3035" s="252">
        <v>3.33</v>
      </c>
      <c r="I3035" s="254">
        <f t="shared" si="2984"/>
        <v>100</v>
      </c>
      <c r="J3035" s="62">
        <f t="shared" si="2990"/>
        <v>0</v>
      </c>
      <c r="K3035" s="252">
        <v>11.350000000000005</v>
      </c>
      <c r="L3035" s="57"/>
      <c r="M3035" s="252">
        <f t="shared" si="2991"/>
        <v>11.350000000000005</v>
      </c>
      <c r="N3035" s="252">
        <v>0</v>
      </c>
      <c r="O3035" s="254">
        <f t="shared" si="2992"/>
        <v>0</v>
      </c>
      <c r="P3035" s="252">
        <f t="shared" si="2985"/>
        <v>11.350000000000005</v>
      </c>
      <c r="Q3035" s="252">
        <v>5.2399999999999984</v>
      </c>
      <c r="R3035" s="252"/>
      <c r="S3035" s="252">
        <f t="shared" si="2993"/>
        <v>5.2399999999999984</v>
      </c>
      <c r="T3035" s="252">
        <v>0.37</v>
      </c>
      <c r="U3035" s="254">
        <f t="shared" si="2986"/>
        <v>7.0610687022900782</v>
      </c>
      <c r="V3035" s="252">
        <f t="shared" si="2994"/>
        <v>4.8699999999999983</v>
      </c>
      <c r="W3035" s="252">
        <v>7.9999999999999849E-2</v>
      </c>
      <c r="X3035" s="252"/>
      <c r="Y3035" s="252">
        <f t="shared" si="2995"/>
        <v>7.9999999999999849E-2</v>
      </c>
      <c r="Z3035" s="252">
        <v>0.08</v>
      </c>
      <c r="AA3035" s="254">
        <f t="shared" si="2996"/>
        <v>100.0000000000002</v>
      </c>
      <c r="AB3035" s="252">
        <f t="shared" si="2997"/>
        <v>-1.5265566588595902E-16</v>
      </c>
      <c r="AC3035" s="221">
        <v>6.9469399999999837</v>
      </c>
      <c r="AD3035" s="221"/>
      <c r="AE3035" s="221">
        <f t="shared" si="2998"/>
        <v>6.9469399999999837</v>
      </c>
      <c r="AF3035" s="221">
        <v>6.5</v>
      </c>
      <c r="AG3035" s="220">
        <f t="shared" si="2999"/>
        <v>93.566375987125483</v>
      </c>
      <c r="AH3035" s="221">
        <f t="shared" si="3000"/>
        <v>0.44693999999998368</v>
      </c>
      <c r="AI3035" s="221">
        <v>12.041800000000023</v>
      </c>
      <c r="AJ3035" s="321"/>
      <c r="AK3035" s="221">
        <f t="shared" si="3001"/>
        <v>12.041800000000023</v>
      </c>
      <c r="AL3035" s="221">
        <v>7.7</v>
      </c>
      <c r="AM3035" s="220">
        <f t="shared" si="3002"/>
        <v>63.943928648540791</v>
      </c>
      <c r="AN3035" s="221">
        <f t="shared" si="3003"/>
        <v>4.3418000000000232</v>
      </c>
      <c r="AO3035" s="221">
        <v>99.634140000000031</v>
      </c>
      <c r="AP3035" s="321"/>
      <c r="AQ3035" s="221">
        <f t="shared" si="3004"/>
        <v>99.634140000000031</v>
      </c>
      <c r="AR3035" s="221">
        <v>65.5</v>
      </c>
      <c r="AS3035" s="220">
        <f t="shared" si="3005"/>
        <v>65.740518260106413</v>
      </c>
      <c r="AT3035" s="221">
        <f t="shared" si="3006"/>
        <v>34.134140000000031</v>
      </c>
      <c r="AU3035" s="221">
        <v>0</v>
      </c>
      <c r="AV3035" s="62"/>
      <c r="AW3035" s="221">
        <f t="shared" si="3007"/>
        <v>0</v>
      </c>
      <c r="AX3035" s="221">
        <v>0</v>
      </c>
      <c r="AY3035" s="220">
        <f t="shared" si="3008"/>
        <v>0</v>
      </c>
      <c r="AZ3035" s="221">
        <f t="shared" si="3009"/>
        <v>0</v>
      </c>
      <c r="BA3035" s="221">
        <v>0</v>
      </c>
      <c r="BB3035" s="221"/>
      <c r="BC3035" s="221">
        <f t="shared" si="3010"/>
        <v>0</v>
      </c>
      <c r="BD3035" s="221">
        <v>0</v>
      </c>
      <c r="BE3035" s="220">
        <f t="shared" si="3011"/>
        <v>0</v>
      </c>
      <c r="BF3035" s="221">
        <f t="shared" si="3012"/>
        <v>0</v>
      </c>
      <c r="BG3035" s="222">
        <f t="shared" si="2987"/>
        <v>135.29288000000003</v>
      </c>
      <c r="BH3035" s="222">
        <f t="shared" si="2987"/>
        <v>3.33</v>
      </c>
      <c r="BI3035" s="222">
        <f t="shared" si="3013"/>
        <v>138.62288000000004</v>
      </c>
      <c r="BJ3035" s="222">
        <f t="shared" si="2988"/>
        <v>83.48</v>
      </c>
      <c r="BK3035" s="223">
        <f t="shared" si="3014"/>
        <v>60.220938996506192</v>
      </c>
      <c r="BL3035" s="222">
        <f t="shared" si="3015"/>
        <v>55.142880000000034</v>
      </c>
    </row>
    <row r="3036" spans="3:64" ht="18.75" x14ac:dyDescent="0.3">
      <c r="C3036" s="393">
        <v>7</v>
      </c>
      <c r="D3036" s="394" t="s">
        <v>22</v>
      </c>
      <c r="E3036" s="252">
        <v>0</v>
      </c>
      <c r="F3036" s="213">
        <v>3.34</v>
      </c>
      <c r="G3036" s="252">
        <f t="shared" si="2989"/>
        <v>3.34</v>
      </c>
      <c r="H3036" s="252">
        <v>3.34</v>
      </c>
      <c r="I3036" s="254">
        <f t="shared" si="2984"/>
        <v>100</v>
      </c>
      <c r="J3036" s="62">
        <f t="shared" si="2990"/>
        <v>0</v>
      </c>
      <c r="K3036" s="252">
        <v>25.419999999999987</v>
      </c>
      <c r="L3036" s="57"/>
      <c r="M3036" s="252">
        <f t="shared" si="2991"/>
        <v>25.419999999999987</v>
      </c>
      <c r="N3036" s="252">
        <v>18.47</v>
      </c>
      <c r="O3036" s="254">
        <f t="shared" si="2992"/>
        <v>72.659323367427248</v>
      </c>
      <c r="P3036" s="252">
        <f t="shared" si="2985"/>
        <v>6.9499999999999886</v>
      </c>
      <c r="Q3036" s="252">
        <v>3.9799999999999969</v>
      </c>
      <c r="R3036" s="252"/>
      <c r="S3036" s="252">
        <f t="shared" si="2993"/>
        <v>3.9799999999999969</v>
      </c>
      <c r="T3036" s="252">
        <v>2.95</v>
      </c>
      <c r="U3036" s="254">
        <f t="shared" si="2986"/>
        <v>74.120603015075432</v>
      </c>
      <c r="V3036" s="252">
        <f t="shared" si="2994"/>
        <v>1.0299999999999967</v>
      </c>
      <c r="W3036" s="252">
        <v>0.44999999999999929</v>
      </c>
      <c r="X3036" s="252"/>
      <c r="Y3036" s="252">
        <f t="shared" si="2995"/>
        <v>0.44999999999999929</v>
      </c>
      <c r="Z3036" s="252">
        <v>0.33</v>
      </c>
      <c r="AA3036" s="254">
        <f t="shared" si="2996"/>
        <v>73.333333333333456</v>
      </c>
      <c r="AB3036" s="252">
        <f t="shared" si="2997"/>
        <v>0.11999999999999927</v>
      </c>
      <c r="AC3036" s="221">
        <v>43.044719999999984</v>
      </c>
      <c r="AD3036" s="221"/>
      <c r="AE3036" s="221">
        <f t="shared" si="2998"/>
        <v>43.044719999999984</v>
      </c>
      <c r="AF3036" s="221">
        <v>41.77</v>
      </c>
      <c r="AG3036" s="220">
        <f t="shared" si="2999"/>
        <v>97.038614724407594</v>
      </c>
      <c r="AH3036" s="221">
        <f t="shared" si="3000"/>
        <v>1.2747199999999808</v>
      </c>
      <c r="AI3036" s="221">
        <v>223.24484000000007</v>
      </c>
      <c r="AJ3036" s="321"/>
      <c r="AK3036" s="221">
        <f t="shared" si="3001"/>
        <v>223.24484000000007</v>
      </c>
      <c r="AL3036" s="221">
        <v>209.39</v>
      </c>
      <c r="AM3036" s="220">
        <f t="shared" si="3002"/>
        <v>93.793881193401802</v>
      </c>
      <c r="AN3036" s="221">
        <f t="shared" si="3003"/>
        <v>13.854840000000081</v>
      </c>
      <c r="AO3036" s="221">
        <v>155.41365999999994</v>
      </c>
      <c r="AP3036" s="321"/>
      <c r="AQ3036" s="221">
        <f t="shared" si="3004"/>
        <v>155.41365999999994</v>
      </c>
      <c r="AR3036" s="221">
        <v>147.5</v>
      </c>
      <c r="AS3036" s="220">
        <f t="shared" si="3005"/>
        <v>94.90800229529377</v>
      </c>
      <c r="AT3036" s="221">
        <f t="shared" si="3006"/>
        <v>7.9136599999999362</v>
      </c>
      <c r="AU3036" s="221">
        <v>0</v>
      </c>
      <c r="AV3036" s="62"/>
      <c r="AW3036" s="221">
        <f t="shared" si="3007"/>
        <v>0</v>
      </c>
      <c r="AX3036" s="221">
        <v>0</v>
      </c>
      <c r="AY3036" s="220">
        <f t="shared" si="3008"/>
        <v>0</v>
      </c>
      <c r="AZ3036" s="221">
        <f t="shared" si="3009"/>
        <v>0</v>
      </c>
      <c r="BA3036" s="221">
        <v>0</v>
      </c>
      <c r="BB3036" s="221"/>
      <c r="BC3036" s="221">
        <f t="shared" si="3010"/>
        <v>0</v>
      </c>
      <c r="BD3036" s="221">
        <v>0</v>
      </c>
      <c r="BE3036" s="220">
        <f t="shared" si="3011"/>
        <v>0</v>
      </c>
      <c r="BF3036" s="221">
        <f t="shared" si="3012"/>
        <v>0</v>
      </c>
      <c r="BG3036" s="222">
        <f t="shared" si="2987"/>
        <v>451.55322000000001</v>
      </c>
      <c r="BH3036" s="222">
        <f t="shared" si="2987"/>
        <v>3.34</v>
      </c>
      <c r="BI3036" s="222">
        <f t="shared" si="3013"/>
        <v>454.89321999999999</v>
      </c>
      <c r="BJ3036" s="222">
        <f t="shared" si="2988"/>
        <v>423.75</v>
      </c>
      <c r="BK3036" s="223">
        <f t="shared" si="3014"/>
        <v>93.153729571964163</v>
      </c>
      <c r="BL3036" s="222">
        <f t="shared" si="3015"/>
        <v>31.143219999999985</v>
      </c>
    </row>
    <row r="3037" spans="3:64" ht="18.75" x14ac:dyDescent="0.3">
      <c r="C3037" s="393">
        <v>8</v>
      </c>
      <c r="D3037" s="394" t="s">
        <v>23</v>
      </c>
      <c r="E3037" s="252">
        <v>0</v>
      </c>
      <c r="F3037" s="213"/>
      <c r="G3037" s="252">
        <f t="shared" si="2989"/>
        <v>0</v>
      </c>
      <c r="H3037" s="252">
        <v>0</v>
      </c>
      <c r="I3037" s="254">
        <f t="shared" si="2984"/>
        <v>0</v>
      </c>
      <c r="J3037" s="62">
        <f t="shared" si="2990"/>
        <v>0</v>
      </c>
      <c r="K3037" s="252">
        <v>5.4000000000000039</v>
      </c>
      <c r="L3037" s="57"/>
      <c r="M3037" s="252">
        <f t="shared" si="2991"/>
        <v>5.4000000000000039</v>
      </c>
      <c r="N3037" s="252">
        <v>2.88</v>
      </c>
      <c r="O3037" s="254">
        <f t="shared" si="2992"/>
        <v>53.333333333333286</v>
      </c>
      <c r="P3037" s="252">
        <f t="shared" si="2985"/>
        <v>2.520000000000004</v>
      </c>
      <c r="Q3037" s="252">
        <v>1.7999999999999998</v>
      </c>
      <c r="R3037" s="252"/>
      <c r="S3037" s="252">
        <f t="shared" si="2993"/>
        <v>1.7999999999999998</v>
      </c>
      <c r="T3037" s="252">
        <v>1.8</v>
      </c>
      <c r="U3037" s="254">
        <f t="shared" si="2986"/>
        <v>100.00000000000003</v>
      </c>
      <c r="V3037" s="252">
        <f t="shared" si="2994"/>
        <v>0</v>
      </c>
      <c r="W3037" s="252">
        <v>0.29999999999999982</v>
      </c>
      <c r="X3037" s="252"/>
      <c r="Y3037" s="252">
        <f t="shared" si="2995"/>
        <v>0.29999999999999982</v>
      </c>
      <c r="Z3037" s="252">
        <v>0.3</v>
      </c>
      <c r="AA3037" s="254">
        <f t="shared" si="2996"/>
        <v>100.00000000000004</v>
      </c>
      <c r="AB3037" s="252">
        <f t="shared" si="2997"/>
        <v>0</v>
      </c>
      <c r="AC3037" s="221">
        <v>2.06036000000001</v>
      </c>
      <c r="AD3037" s="221"/>
      <c r="AE3037" s="221">
        <f t="shared" si="2998"/>
        <v>2.06036000000001</v>
      </c>
      <c r="AF3037" s="221">
        <v>2.06</v>
      </c>
      <c r="AG3037" s="220">
        <f t="shared" si="2999"/>
        <v>99.982527325321314</v>
      </c>
      <c r="AH3037" s="221">
        <f t="shared" si="3000"/>
        <v>3.6000000000990795E-4</v>
      </c>
      <c r="AI3037" s="221">
        <v>110.39052000000004</v>
      </c>
      <c r="AJ3037" s="321"/>
      <c r="AK3037" s="221">
        <f t="shared" si="3001"/>
        <v>110.39052000000004</v>
      </c>
      <c r="AL3037" s="221">
        <v>110.39100000000001</v>
      </c>
      <c r="AM3037" s="220">
        <f t="shared" si="3002"/>
        <v>100.00043481994648</v>
      </c>
      <c r="AN3037" s="221">
        <f t="shared" si="3003"/>
        <v>-4.7999999996761744E-4</v>
      </c>
      <c r="AO3037" s="221">
        <v>101.67990000000006</v>
      </c>
      <c r="AP3037" s="321"/>
      <c r="AQ3037" s="221">
        <f t="shared" si="3004"/>
        <v>101.67990000000006</v>
      </c>
      <c r="AR3037" s="221">
        <v>101.679</v>
      </c>
      <c r="AS3037" s="220">
        <f t="shared" si="3005"/>
        <v>99.999114869310404</v>
      </c>
      <c r="AT3037" s="221">
        <f t="shared" si="3006"/>
        <v>9.0000000005829861E-4</v>
      </c>
      <c r="AU3037" s="221">
        <v>0</v>
      </c>
      <c r="AV3037" s="62"/>
      <c r="AW3037" s="221">
        <f t="shared" si="3007"/>
        <v>0</v>
      </c>
      <c r="AX3037" s="221">
        <v>0</v>
      </c>
      <c r="AY3037" s="220">
        <f t="shared" si="3008"/>
        <v>0</v>
      </c>
      <c r="AZ3037" s="221">
        <f t="shared" si="3009"/>
        <v>0</v>
      </c>
      <c r="BA3037" s="221">
        <v>0</v>
      </c>
      <c r="BB3037" s="221"/>
      <c r="BC3037" s="221">
        <f t="shared" si="3010"/>
        <v>0</v>
      </c>
      <c r="BD3037" s="221">
        <v>0</v>
      </c>
      <c r="BE3037" s="220">
        <f t="shared" si="3011"/>
        <v>0</v>
      </c>
      <c r="BF3037" s="221">
        <f t="shared" si="3012"/>
        <v>0</v>
      </c>
      <c r="BG3037" s="222">
        <f t="shared" si="2987"/>
        <v>221.6307800000001</v>
      </c>
      <c r="BH3037" s="222">
        <f t="shared" si="2987"/>
        <v>0</v>
      </c>
      <c r="BI3037" s="222">
        <f t="shared" si="3013"/>
        <v>221.6307800000001</v>
      </c>
      <c r="BJ3037" s="222">
        <f t="shared" si="2988"/>
        <v>219.11</v>
      </c>
      <c r="BK3037" s="223">
        <f t="shared" si="3014"/>
        <v>98.862621879506051</v>
      </c>
      <c r="BL3037" s="222">
        <f t="shared" si="3015"/>
        <v>2.5207800000000873</v>
      </c>
    </row>
    <row r="3038" spans="3:64" ht="18.75" x14ac:dyDescent="0.3">
      <c r="C3038" s="393">
        <v>9</v>
      </c>
      <c r="D3038" s="394" t="s">
        <v>24</v>
      </c>
      <c r="E3038" s="252">
        <v>0.17611999999999883</v>
      </c>
      <c r="F3038" s="252"/>
      <c r="G3038" s="252">
        <f t="shared" si="2989"/>
        <v>0.17611999999999883</v>
      </c>
      <c r="H3038" s="252">
        <v>0</v>
      </c>
      <c r="I3038" s="254">
        <f t="shared" si="2984"/>
        <v>0</v>
      </c>
      <c r="J3038" s="62">
        <f t="shared" si="2990"/>
        <v>0.17611999999999883</v>
      </c>
      <c r="K3038" s="252">
        <v>29.360000000000007</v>
      </c>
      <c r="L3038" s="57"/>
      <c r="M3038" s="252">
        <f t="shared" si="2991"/>
        <v>29.360000000000007</v>
      </c>
      <c r="N3038" s="252">
        <v>23</v>
      </c>
      <c r="O3038" s="254">
        <f t="shared" si="2992"/>
        <v>78.337874659400526</v>
      </c>
      <c r="P3038" s="408">
        <f t="shared" si="2985"/>
        <v>6.3600000000000065</v>
      </c>
      <c r="Q3038" s="252">
        <v>9.07</v>
      </c>
      <c r="R3038" s="252"/>
      <c r="S3038" s="252">
        <f t="shared" si="2993"/>
        <v>9.07</v>
      </c>
      <c r="T3038" s="252">
        <v>6.84</v>
      </c>
      <c r="U3038" s="254">
        <f t="shared" si="2986"/>
        <v>75.41345093715546</v>
      </c>
      <c r="V3038" s="252">
        <f t="shared" si="2994"/>
        <v>2.2300000000000004</v>
      </c>
      <c r="W3038" s="252">
        <v>1.350000000000001</v>
      </c>
      <c r="X3038" s="252"/>
      <c r="Y3038" s="252">
        <f t="shared" si="2995"/>
        <v>1.350000000000001</v>
      </c>
      <c r="Z3038" s="252">
        <v>1.2</v>
      </c>
      <c r="AA3038" s="254">
        <f t="shared" si="2996"/>
        <v>88.888888888888815</v>
      </c>
      <c r="AB3038" s="252">
        <v>1.1000000000000001</v>
      </c>
      <c r="AC3038" s="221">
        <v>220.73183999999998</v>
      </c>
      <c r="AD3038" s="221"/>
      <c r="AE3038" s="221">
        <f t="shared" si="2998"/>
        <v>220.73183999999998</v>
      </c>
      <c r="AF3038" s="221">
        <v>182.89</v>
      </c>
      <c r="AG3038" s="220">
        <f t="shared" si="2999"/>
        <v>82.856193288652875</v>
      </c>
      <c r="AH3038" s="221">
        <f t="shared" si="3000"/>
        <v>37.841839999999991</v>
      </c>
      <c r="AI3038" s="221">
        <v>701.28738000000033</v>
      </c>
      <c r="AJ3038" s="321"/>
      <c r="AK3038" s="221">
        <f t="shared" si="3001"/>
        <v>701.28738000000033</v>
      </c>
      <c r="AL3038" s="221">
        <v>562.51</v>
      </c>
      <c r="AM3038" s="220">
        <f t="shared" si="3002"/>
        <v>80.21105413304312</v>
      </c>
      <c r="AN3038" s="221">
        <f t="shared" si="3003"/>
        <v>138.77738000000033</v>
      </c>
      <c r="AO3038" s="221">
        <v>618.90350000000012</v>
      </c>
      <c r="AP3038" s="321"/>
      <c r="AQ3038" s="221">
        <f t="shared" si="3004"/>
        <v>618.90350000000012</v>
      </c>
      <c r="AR3038" s="221">
        <v>566.30999999999995</v>
      </c>
      <c r="AS3038" s="220">
        <f t="shared" si="3005"/>
        <v>91.502148557893079</v>
      </c>
      <c r="AT3038" s="221">
        <f t="shared" si="3006"/>
        <v>52.593500000000176</v>
      </c>
      <c r="AU3038" s="221">
        <v>0</v>
      </c>
      <c r="AV3038" s="62"/>
      <c r="AW3038" s="221">
        <f t="shared" si="3007"/>
        <v>0</v>
      </c>
      <c r="AX3038" s="221">
        <v>0</v>
      </c>
      <c r="AY3038" s="220">
        <f t="shared" si="3008"/>
        <v>0</v>
      </c>
      <c r="AZ3038" s="221">
        <f t="shared" si="3009"/>
        <v>0</v>
      </c>
      <c r="BA3038" s="221">
        <v>0</v>
      </c>
      <c r="BB3038" s="221"/>
      <c r="BC3038" s="221">
        <f t="shared" si="3010"/>
        <v>0</v>
      </c>
      <c r="BD3038" s="221">
        <v>0</v>
      </c>
      <c r="BE3038" s="220">
        <f t="shared" si="3011"/>
        <v>0</v>
      </c>
      <c r="BF3038" s="221">
        <f t="shared" si="3012"/>
        <v>0</v>
      </c>
      <c r="BG3038" s="222">
        <f t="shared" si="2987"/>
        <v>1580.8788400000003</v>
      </c>
      <c r="BH3038" s="222">
        <f t="shared" si="2987"/>
        <v>0</v>
      </c>
      <c r="BI3038" s="222">
        <f t="shared" si="3013"/>
        <v>1580.8788400000003</v>
      </c>
      <c r="BJ3038" s="222">
        <f t="shared" si="2988"/>
        <v>1342.75</v>
      </c>
      <c r="BK3038" s="223">
        <f t="shared" si="3014"/>
        <v>84.936932927763124</v>
      </c>
      <c r="BL3038" s="222">
        <f t="shared" si="3015"/>
        <v>238.12884000000031</v>
      </c>
    </row>
    <row r="3039" spans="3:64" ht="18.75" x14ac:dyDescent="0.3">
      <c r="C3039" s="393">
        <v>10</v>
      </c>
      <c r="D3039" s="394" t="s">
        <v>25</v>
      </c>
      <c r="E3039" s="252">
        <v>0</v>
      </c>
      <c r="F3039" s="252"/>
      <c r="G3039" s="252">
        <f t="shared" si="2989"/>
        <v>0</v>
      </c>
      <c r="H3039" s="453">
        <v>0</v>
      </c>
      <c r="I3039" s="254">
        <f t="shared" si="2984"/>
        <v>0</v>
      </c>
      <c r="J3039" s="62">
        <f t="shared" si="2990"/>
        <v>0</v>
      </c>
      <c r="K3039" s="252">
        <v>3.3699999999999903</v>
      </c>
      <c r="L3039" s="57"/>
      <c r="M3039" s="252">
        <f t="shared" si="2991"/>
        <v>3.3699999999999903</v>
      </c>
      <c r="N3039" s="252">
        <v>3.37</v>
      </c>
      <c r="O3039" s="254">
        <f t="shared" si="2992"/>
        <v>100.00000000000028</v>
      </c>
      <c r="P3039" s="252">
        <f t="shared" si="2985"/>
        <v>-9.7699626167013776E-15</v>
      </c>
      <c r="Q3039" s="252">
        <v>1.6500000000000021</v>
      </c>
      <c r="R3039" s="252"/>
      <c r="S3039" s="252">
        <f t="shared" si="2993"/>
        <v>1.6500000000000021</v>
      </c>
      <c r="T3039" s="252">
        <v>1.65</v>
      </c>
      <c r="U3039" s="254">
        <f t="shared" si="2986"/>
        <v>99.999999999999872</v>
      </c>
      <c r="V3039" s="252">
        <f t="shared" si="2994"/>
        <v>2.2204460492503131E-15</v>
      </c>
      <c r="W3039" s="252">
        <v>0</v>
      </c>
      <c r="X3039" s="252"/>
      <c r="Y3039" s="252">
        <f t="shared" si="2995"/>
        <v>0</v>
      </c>
      <c r="Z3039" s="252">
        <v>0</v>
      </c>
      <c r="AA3039" s="254">
        <f t="shared" si="2996"/>
        <v>0</v>
      </c>
      <c r="AB3039" s="252">
        <f t="shared" ref="AB3039:AB3059" si="3016">Y3039-Z3039</f>
        <v>0</v>
      </c>
      <c r="AC3039" s="221">
        <v>21.448000000000008</v>
      </c>
      <c r="AD3039" s="221"/>
      <c r="AE3039" s="221">
        <f t="shared" si="2998"/>
        <v>21.448000000000008</v>
      </c>
      <c r="AF3039" s="444">
        <v>20.02</v>
      </c>
      <c r="AG3039" s="220">
        <f t="shared" si="2999"/>
        <v>93.342036553524764</v>
      </c>
      <c r="AH3039" s="221">
        <f t="shared" si="3000"/>
        <v>1.4280000000000079</v>
      </c>
      <c r="AI3039" s="221">
        <v>71.737339999999904</v>
      </c>
      <c r="AJ3039" s="321"/>
      <c r="AK3039" s="221">
        <f t="shared" si="3001"/>
        <v>71.737339999999904</v>
      </c>
      <c r="AL3039" s="466">
        <v>68.14</v>
      </c>
      <c r="AM3039" s="220">
        <f t="shared" si="3002"/>
        <v>94.985400908369471</v>
      </c>
      <c r="AN3039" s="221">
        <f t="shared" si="3003"/>
        <v>3.5973399999999032</v>
      </c>
      <c r="AO3039" s="221">
        <v>74.111160000000154</v>
      </c>
      <c r="AP3039" s="321"/>
      <c r="AQ3039" s="221">
        <f t="shared" si="3004"/>
        <v>74.111160000000154</v>
      </c>
      <c r="AR3039" s="221">
        <v>72.19</v>
      </c>
      <c r="AS3039" s="220">
        <f t="shared" si="3005"/>
        <v>97.407731844974293</v>
      </c>
      <c r="AT3039" s="221">
        <f t="shared" si="3006"/>
        <v>1.9211600000001567</v>
      </c>
      <c r="AU3039" s="221">
        <v>1.7763568394002505E-15</v>
      </c>
      <c r="AV3039" s="62"/>
      <c r="AW3039" s="221">
        <f t="shared" si="3007"/>
        <v>1.7763568394002505E-15</v>
      </c>
      <c r="AX3039" s="221">
        <v>0</v>
      </c>
      <c r="AY3039" s="220">
        <f t="shared" si="3008"/>
        <v>0</v>
      </c>
      <c r="AZ3039" s="221">
        <f t="shared" si="3009"/>
        <v>1.7763568394002505E-15</v>
      </c>
      <c r="BA3039" s="221">
        <v>53.82777999999999</v>
      </c>
      <c r="BB3039" s="221"/>
      <c r="BC3039" s="221">
        <f t="shared" si="3010"/>
        <v>53.82777999999999</v>
      </c>
      <c r="BD3039" s="221">
        <v>46.99</v>
      </c>
      <c r="BE3039" s="220">
        <f t="shared" si="3011"/>
        <v>87.296931064220018</v>
      </c>
      <c r="BF3039" s="221">
        <f t="shared" si="3012"/>
        <v>6.837779999999988</v>
      </c>
      <c r="BG3039" s="222">
        <f t="shared" si="2987"/>
        <v>226.14428000000004</v>
      </c>
      <c r="BH3039" s="222">
        <f t="shared" si="2987"/>
        <v>0</v>
      </c>
      <c r="BI3039" s="222">
        <f t="shared" si="3013"/>
        <v>226.14428000000004</v>
      </c>
      <c r="BJ3039" s="222">
        <f t="shared" si="2988"/>
        <v>212.36</v>
      </c>
      <c r="BK3039" s="223">
        <f t="shared" si="3014"/>
        <v>93.904652375023574</v>
      </c>
      <c r="BL3039" s="222">
        <f t="shared" si="3015"/>
        <v>13.784280000000024</v>
      </c>
    </row>
    <row r="3040" spans="3:64" ht="18.75" x14ac:dyDescent="0.3">
      <c r="C3040" s="393">
        <v>11</v>
      </c>
      <c r="D3040" s="394" t="s">
        <v>26</v>
      </c>
      <c r="E3040" s="252">
        <v>-4.3599999999983652E-3</v>
      </c>
      <c r="F3040" s="252"/>
      <c r="G3040" s="252">
        <f t="shared" si="2989"/>
        <v>-4.3599999999983652E-3</v>
      </c>
      <c r="H3040" s="252">
        <v>0</v>
      </c>
      <c r="I3040" s="254">
        <f t="shared" si="2984"/>
        <v>0</v>
      </c>
      <c r="J3040" s="62">
        <f t="shared" si="2990"/>
        <v>-4.3599999999983652E-3</v>
      </c>
      <c r="K3040" s="252">
        <v>5.8799999999999955</v>
      </c>
      <c r="L3040" s="67"/>
      <c r="M3040" s="252">
        <f t="shared" si="2991"/>
        <v>5.8799999999999955</v>
      </c>
      <c r="N3040" s="252">
        <v>5.88</v>
      </c>
      <c r="O3040" s="254">
        <f t="shared" si="2992"/>
        <v>100.00000000000007</v>
      </c>
      <c r="P3040" s="252">
        <f t="shared" si="2985"/>
        <v>0</v>
      </c>
      <c r="Q3040" s="252">
        <v>2.490000000000002</v>
      </c>
      <c r="R3040" s="252"/>
      <c r="S3040" s="252">
        <f t="shared" si="2993"/>
        <v>2.490000000000002</v>
      </c>
      <c r="T3040" s="252">
        <v>2.4900000000000002</v>
      </c>
      <c r="U3040" s="254">
        <f t="shared" si="2986"/>
        <v>99.999999999999929</v>
      </c>
      <c r="V3040" s="252">
        <f t="shared" si="2994"/>
        <v>0</v>
      </c>
      <c r="W3040" s="252">
        <v>2.1900000000000022</v>
      </c>
      <c r="X3040" s="252"/>
      <c r="Y3040" s="252">
        <f t="shared" si="2995"/>
        <v>2.1900000000000022</v>
      </c>
      <c r="Z3040" s="252">
        <v>2.19</v>
      </c>
      <c r="AA3040" s="254">
        <f t="shared" si="2996"/>
        <v>99.999999999999901</v>
      </c>
      <c r="AB3040" s="252">
        <f t="shared" si="3016"/>
        <v>0</v>
      </c>
      <c r="AC3040" s="221">
        <v>24.714560000000006</v>
      </c>
      <c r="AD3040" s="221"/>
      <c r="AE3040" s="221">
        <f t="shared" si="2998"/>
        <v>24.714560000000006</v>
      </c>
      <c r="AF3040" s="221">
        <v>23.76</v>
      </c>
      <c r="AG3040" s="220">
        <f t="shared" si="2999"/>
        <v>96.137661362370991</v>
      </c>
      <c r="AH3040" s="221">
        <f t="shared" si="3000"/>
        <v>0.95456000000000429</v>
      </c>
      <c r="AI3040" s="221">
        <v>662.52209999999968</v>
      </c>
      <c r="AJ3040" s="321"/>
      <c r="AK3040" s="221">
        <f t="shared" si="3001"/>
        <v>662.52209999999968</v>
      </c>
      <c r="AL3040" s="221">
        <v>650.96</v>
      </c>
      <c r="AM3040" s="220">
        <f t="shared" si="3002"/>
        <v>98.254835574541644</v>
      </c>
      <c r="AN3040" s="221">
        <f t="shared" si="3003"/>
        <v>11.562099999999646</v>
      </c>
      <c r="AO3040" s="221">
        <v>125.0453200000004</v>
      </c>
      <c r="AP3040" s="321"/>
      <c r="AQ3040" s="221">
        <f t="shared" si="3004"/>
        <v>125.0453200000004</v>
      </c>
      <c r="AR3040" s="221">
        <v>125.22</v>
      </c>
      <c r="AS3040" s="220">
        <f t="shared" si="3005"/>
        <v>100.1396933527777</v>
      </c>
      <c r="AT3040" s="221">
        <f t="shared" si="3006"/>
        <v>-0.17467999999959716</v>
      </c>
      <c r="AU3040" s="221">
        <v>0</v>
      </c>
      <c r="AV3040" s="62"/>
      <c r="AW3040" s="221">
        <f t="shared" si="3007"/>
        <v>0</v>
      </c>
      <c r="AX3040" s="221">
        <v>0</v>
      </c>
      <c r="AY3040" s="220">
        <f t="shared" si="3008"/>
        <v>0</v>
      </c>
      <c r="AZ3040" s="221">
        <f t="shared" si="3009"/>
        <v>0</v>
      </c>
      <c r="BA3040" s="221">
        <v>17.935259999999996</v>
      </c>
      <c r="BB3040" s="221"/>
      <c r="BC3040" s="221">
        <f t="shared" si="3010"/>
        <v>17.935259999999996</v>
      </c>
      <c r="BD3040" s="221">
        <v>17.5</v>
      </c>
      <c r="BE3040" s="220">
        <f t="shared" si="3011"/>
        <v>97.573160355634684</v>
      </c>
      <c r="BF3040" s="221">
        <f t="shared" si="3012"/>
        <v>0.43525999999999598</v>
      </c>
      <c r="BG3040" s="222">
        <f t="shared" si="2987"/>
        <v>840.7728800000001</v>
      </c>
      <c r="BH3040" s="222">
        <f t="shared" si="2987"/>
        <v>0</v>
      </c>
      <c r="BI3040" s="222">
        <f t="shared" si="3013"/>
        <v>840.7728800000001</v>
      </c>
      <c r="BJ3040" s="222">
        <f t="shared" si="2988"/>
        <v>828</v>
      </c>
      <c r="BK3040" s="223">
        <f t="shared" si="3014"/>
        <v>98.480816840809609</v>
      </c>
      <c r="BL3040" s="222">
        <f t="shared" si="3015"/>
        <v>12.7728800000001</v>
      </c>
    </row>
    <row r="3041" spans="3:64" ht="18.75" x14ac:dyDescent="0.3">
      <c r="C3041" s="393">
        <v>12</v>
      </c>
      <c r="D3041" s="394" t="s">
        <v>27</v>
      </c>
      <c r="E3041" s="252">
        <v>0</v>
      </c>
      <c r="F3041" s="213"/>
      <c r="G3041" s="252">
        <f t="shared" si="2989"/>
        <v>0</v>
      </c>
      <c r="H3041" s="451">
        <v>0</v>
      </c>
      <c r="I3041" s="254">
        <f t="shared" si="2984"/>
        <v>0</v>
      </c>
      <c r="J3041" s="62">
        <f t="shared" si="2990"/>
        <v>0</v>
      </c>
      <c r="K3041" s="252">
        <v>21.790000000000013</v>
      </c>
      <c r="L3041" s="57"/>
      <c r="M3041" s="252">
        <f t="shared" si="2991"/>
        <v>21.790000000000013</v>
      </c>
      <c r="N3041" s="252">
        <v>16.93</v>
      </c>
      <c r="O3041" s="254">
        <f t="shared" si="2992"/>
        <v>77.696190913262924</v>
      </c>
      <c r="P3041" s="252">
        <f t="shared" si="2985"/>
        <v>4.8600000000000136</v>
      </c>
      <c r="Q3041" s="252">
        <v>4.9500000000000011</v>
      </c>
      <c r="R3041" s="252"/>
      <c r="S3041" s="252">
        <f t="shared" si="2993"/>
        <v>4.9500000000000011</v>
      </c>
      <c r="T3041" s="252">
        <v>4.95</v>
      </c>
      <c r="U3041" s="254">
        <f t="shared" si="2986"/>
        <v>99.999999999999972</v>
      </c>
      <c r="V3041" s="252">
        <f t="shared" si="2994"/>
        <v>0</v>
      </c>
      <c r="W3041" s="252">
        <v>0</v>
      </c>
      <c r="X3041" s="252"/>
      <c r="Y3041" s="252">
        <f t="shared" si="2995"/>
        <v>0</v>
      </c>
      <c r="Z3041" s="252">
        <v>0</v>
      </c>
      <c r="AA3041" s="254">
        <f t="shared" si="2996"/>
        <v>0</v>
      </c>
      <c r="AB3041" s="252">
        <f t="shared" si="3016"/>
        <v>0</v>
      </c>
      <c r="AC3041" s="221">
        <v>116.94184</v>
      </c>
      <c r="AD3041" s="221"/>
      <c r="AE3041" s="221">
        <f t="shared" si="2998"/>
        <v>116.94184</v>
      </c>
      <c r="AF3041" s="221">
        <v>91.66</v>
      </c>
      <c r="AG3041" s="220">
        <f t="shared" si="2999"/>
        <v>78.380842989985439</v>
      </c>
      <c r="AH3041" s="221">
        <f t="shared" si="3000"/>
        <v>25.281840000000003</v>
      </c>
      <c r="AI3041" s="221">
        <v>499.64585999999997</v>
      </c>
      <c r="AJ3041" s="321"/>
      <c r="AK3041" s="221">
        <f t="shared" si="3001"/>
        <v>499.64585999999997</v>
      </c>
      <c r="AL3041" s="221">
        <v>475.91</v>
      </c>
      <c r="AM3041" s="220">
        <f t="shared" si="3002"/>
        <v>95.249463289858951</v>
      </c>
      <c r="AN3041" s="221">
        <f t="shared" si="3003"/>
        <v>23.735859999999946</v>
      </c>
      <c r="AO3041" s="221">
        <v>501.80797999999993</v>
      </c>
      <c r="AP3041" s="321"/>
      <c r="AQ3041" s="221">
        <f t="shared" si="3004"/>
        <v>501.80797999999993</v>
      </c>
      <c r="AR3041" s="221">
        <v>440.61</v>
      </c>
      <c r="AS3041" s="220">
        <f t="shared" si="3005"/>
        <v>87.804502431388215</v>
      </c>
      <c r="AT3041" s="221">
        <f t="shared" si="3006"/>
        <v>61.197979999999916</v>
      </c>
      <c r="AU3041" s="221">
        <v>0</v>
      </c>
      <c r="AV3041" s="62"/>
      <c r="AW3041" s="221">
        <f t="shared" si="3007"/>
        <v>0</v>
      </c>
      <c r="AX3041" s="221">
        <v>0</v>
      </c>
      <c r="AY3041" s="220">
        <f t="shared" si="3008"/>
        <v>0</v>
      </c>
      <c r="AZ3041" s="221">
        <f t="shared" si="3009"/>
        <v>0</v>
      </c>
      <c r="BA3041" s="221">
        <v>0</v>
      </c>
      <c r="BB3041" s="221"/>
      <c r="BC3041" s="221">
        <f t="shared" si="3010"/>
        <v>0</v>
      </c>
      <c r="BD3041" s="221">
        <v>0</v>
      </c>
      <c r="BE3041" s="220">
        <f t="shared" si="3011"/>
        <v>0</v>
      </c>
      <c r="BF3041" s="221">
        <f t="shared" si="3012"/>
        <v>0</v>
      </c>
      <c r="BG3041" s="222">
        <f t="shared" si="2987"/>
        <v>1145.1356799999999</v>
      </c>
      <c r="BH3041" s="222">
        <f t="shared" si="2987"/>
        <v>0</v>
      </c>
      <c r="BI3041" s="222">
        <f t="shared" si="3013"/>
        <v>1145.1356799999999</v>
      </c>
      <c r="BJ3041" s="222">
        <f t="shared" si="2988"/>
        <v>1030.0600000000002</v>
      </c>
      <c r="BK3041" s="223">
        <f t="shared" si="3014"/>
        <v>89.950913065602862</v>
      </c>
      <c r="BL3041" s="222">
        <f t="shared" si="3015"/>
        <v>115.07567999999969</v>
      </c>
    </row>
    <row r="3042" spans="3:64" ht="18.75" x14ac:dyDescent="0.3">
      <c r="C3042" s="393">
        <v>13</v>
      </c>
      <c r="D3042" s="394" t="s">
        <v>28</v>
      </c>
      <c r="E3042" s="252">
        <v>0</v>
      </c>
      <c r="F3042" s="252"/>
      <c r="G3042" s="252">
        <f t="shared" si="2989"/>
        <v>0</v>
      </c>
      <c r="H3042" s="252">
        <v>0</v>
      </c>
      <c r="I3042" s="254">
        <f t="shared" si="2984"/>
        <v>0</v>
      </c>
      <c r="J3042" s="62">
        <f t="shared" si="2990"/>
        <v>0</v>
      </c>
      <c r="K3042" s="252">
        <v>23.579999999999977</v>
      </c>
      <c r="L3042" s="57"/>
      <c r="M3042" s="252">
        <f t="shared" si="2991"/>
        <v>23.579999999999977</v>
      </c>
      <c r="N3042" s="252">
        <v>23.58</v>
      </c>
      <c r="O3042" s="254">
        <f t="shared" si="2992"/>
        <v>100.00000000000009</v>
      </c>
      <c r="P3042" s="252">
        <f t="shared" si="2985"/>
        <v>0</v>
      </c>
      <c r="Q3042" s="252">
        <v>0</v>
      </c>
      <c r="R3042" s="252"/>
      <c r="S3042" s="252">
        <f t="shared" si="2993"/>
        <v>0</v>
      </c>
      <c r="T3042" s="252">
        <v>0</v>
      </c>
      <c r="U3042" s="254">
        <f t="shared" si="2986"/>
        <v>0</v>
      </c>
      <c r="V3042" s="252">
        <f t="shared" si="2994"/>
        <v>0</v>
      </c>
      <c r="W3042" s="252">
        <v>1</v>
      </c>
      <c r="X3042" s="252"/>
      <c r="Y3042" s="252">
        <f t="shared" si="2995"/>
        <v>1</v>
      </c>
      <c r="Z3042" s="252">
        <v>1</v>
      </c>
      <c r="AA3042" s="254">
        <f t="shared" si="2996"/>
        <v>100</v>
      </c>
      <c r="AB3042" s="252">
        <f t="shared" si="3016"/>
        <v>0</v>
      </c>
      <c r="AC3042" s="221">
        <v>274.37660000000005</v>
      </c>
      <c r="AD3042" s="221"/>
      <c r="AE3042" s="221">
        <f t="shared" si="2998"/>
        <v>274.37660000000005</v>
      </c>
      <c r="AF3042" s="221">
        <v>274.38</v>
      </c>
      <c r="AG3042" s="220">
        <f t="shared" si="2999"/>
        <v>100.00123917272828</v>
      </c>
      <c r="AH3042" s="221">
        <f t="shared" si="3000"/>
        <v>-3.399999999942338E-3</v>
      </c>
      <c r="AI3042" s="221">
        <v>529.26462000000015</v>
      </c>
      <c r="AJ3042" s="321"/>
      <c r="AK3042" s="221">
        <f t="shared" si="3001"/>
        <v>529.26462000000015</v>
      </c>
      <c r="AL3042" s="221">
        <v>529.26900000000001</v>
      </c>
      <c r="AM3042" s="220">
        <f t="shared" si="3002"/>
        <v>100.00082756334628</v>
      </c>
      <c r="AN3042" s="221">
        <f t="shared" si="3003"/>
        <v>-4.3799999998554995E-3</v>
      </c>
      <c r="AO3042" s="221">
        <v>408.66787999999997</v>
      </c>
      <c r="AP3042" s="221"/>
      <c r="AQ3042" s="221">
        <f t="shared" si="3004"/>
        <v>408.66787999999997</v>
      </c>
      <c r="AR3042" s="221">
        <v>407.56200000000001</v>
      </c>
      <c r="AS3042" s="220">
        <f t="shared" si="3005"/>
        <v>99.729393951880937</v>
      </c>
      <c r="AT3042" s="221">
        <f t="shared" si="3006"/>
        <v>1.1058799999999565</v>
      </c>
      <c r="AU3042" s="221">
        <v>0</v>
      </c>
      <c r="AV3042" s="62"/>
      <c r="AW3042" s="221">
        <f t="shared" si="3007"/>
        <v>0</v>
      </c>
      <c r="AX3042" s="221">
        <v>0</v>
      </c>
      <c r="AY3042" s="220">
        <f t="shared" si="3008"/>
        <v>0</v>
      </c>
      <c r="AZ3042" s="221">
        <f t="shared" si="3009"/>
        <v>0</v>
      </c>
      <c r="BA3042" s="221">
        <v>0</v>
      </c>
      <c r="BB3042" s="221"/>
      <c r="BC3042" s="221">
        <f t="shared" si="3010"/>
        <v>0</v>
      </c>
      <c r="BD3042" s="221">
        <v>0</v>
      </c>
      <c r="BE3042" s="220">
        <f t="shared" si="3011"/>
        <v>0</v>
      </c>
      <c r="BF3042" s="221">
        <f t="shared" si="3012"/>
        <v>0</v>
      </c>
      <c r="BG3042" s="222">
        <f t="shared" si="2987"/>
        <v>1236.8891000000001</v>
      </c>
      <c r="BH3042" s="222">
        <f t="shared" si="2987"/>
        <v>0</v>
      </c>
      <c r="BI3042" s="222">
        <f t="shared" si="3013"/>
        <v>1236.8891000000001</v>
      </c>
      <c r="BJ3042" s="222">
        <f t="shared" si="2988"/>
        <v>1235.7910000000002</v>
      </c>
      <c r="BK3042" s="223">
        <f t="shared" si="3014"/>
        <v>99.911220820039574</v>
      </c>
      <c r="BL3042" s="222">
        <f t="shared" si="3015"/>
        <v>1.0980999999999312</v>
      </c>
    </row>
    <row r="3043" spans="3:64" ht="18.75" x14ac:dyDescent="0.3">
      <c r="C3043" s="393">
        <v>14</v>
      </c>
      <c r="D3043" s="394" t="s">
        <v>29</v>
      </c>
      <c r="E3043" s="252">
        <v>3.8699999999999992</v>
      </c>
      <c r="F3043" s="252">
        <v>4.45</v>
      </c>
      <c r="G3043" s="252">
        <f t="shared" si="2989"/>
        <v>8.32</v>
      </c>
      <c r="H3043" s="252">
        <v>3.72</v>
      </c>
      <c r="I3043" s="254">
        <f t="shared" si="2984"/>
        <v>44.711538461538467</v>
      </c>
      <c r="J3043" s="62">
        <f t="shared" si="2990"/>
        <v>4.5999999999999996</v>
      </c>
      <c r="K3043" s="252">
        <v>11.11</v>
      </c>
      <c r="L3043" s="57"/>
      <c r="M3043" s="252">
        <f t="shared" si="2991"/>
        <v>11.11</v>
      </c>
      <c r="N3043" s="252">
        <v>10.8</v>
      </c>
      <c r="O3043" s="254">
        <f t="shared" si="2992"/>
        <v>97.20972097209723</v>
      </c>
      <c r="P3043" s="252">
        <f t="shared" si="2985"/>
        <v>0.30999999999999872</v>
      </c>
      <c r="Q3043" s="252">
        <v>6.7399999999999984</v>
      </c>
      <c r="R3043" s="252"/>
      <c r="S3043" s="252">
        <f t="shared" si="2993"/>
        <v>6.7399999999999984</v>
      </c>
      <c r="T3043" s="252">
        <v>2.06</v>
      </c>
      <c r="U3043" s="254">
        <f t="shared" si="2986"/>
        <v>30.563798219584577</v>
      </c>
      <c r="V3043" s="252">
        <f t="shared" si="2994"/>
        <v>4.6799999999999979</v>
      </c>
      <c r="W3043" s="252">
        <v>1.0499999999999998</v>
      </c>
      <c r="X3043" s="252"/>
      <c r="Y3043" s="252">
        <f t="shared" si="2995"/>
        <v>1.0499999999999998</v>
      </c>
      <c r="Z3043" s="252">
        <v>0.45</v>
      </c>
      <c r="AA3043" s="254">
        <f t="shared" si="2996"/>
        <v>42.857142857142868</v>
      </c>
      <c r="AB3043" s="252">
        <f t="shared" si="3016"/>
        <v>0.59999999999999987</v>
      </c>
      <c r="AC3043" s="221">
        <v>97.336900000000043</v>
      </c>
      <c r="AD3043" s="221"/>
      <c r="AE3043" s="221">
        <f t="shared" si="2998"/>
        <v>97.336900000000043</v>
      </c>
      <c r="AF3043" s="221">
        <v>95.23</v>
      </c>
      <c r="AG3043" s="220">
        <f t="shared" si="2999"/>
        <v>97.835456029522177</v>
      </c>
      <c r="AH3043" s="221">
        <f t="shared" si="3000"/>
        <v>2.1069000000000386</v>
      </c>
      <c r="AI3043" s="221">
        <v>470.05324000000007</v>
      </c>
      <c r="AJ3043" s="321"/>
      <c r="AK3043" s="221">
        <f t="shared" si="3001"/>
        <v>470.05324000000007</v>
      </c>
      <c r="AL3043" s="221">
        <v>47.707999999999998</v>
      </c>
      <c r="AM3043" s="220">
        <f t="shared" si="3002"/>
        <v>10.149488598355367</v>
      </c>
      <c r="AN3043" s="221">
        <f t="shared" si="3003"/>
        <v>422.3452400000001</v>
      </c>
      <c r="AO3043" s="221">
        <v>316.22892000000002</v>
      </c>
      <c r="AP3043" s="321"/>
      <c r="AQ3043" s="221">
        <f t="shared" si="3004"/>
        <v>316.22892000000002</v>
      </c>
      <c r="AR3043" s="221">
        <v>187.25</v>
      </c>
      <c r="AS3043" s="220">
        <f t="shared" si="3005"/>
        <v>59.213433104094335</v>
      </c>
      <c r="AT3043" s="221">
        <f t="shared" si="3006"/>
        <v>128.97892000000002</v>
      </c>
      <c r="AU3043" s="221">
        <v>0</v>
      </c>
      <c r="AV3043" s="62"/>
      <c r="AW3043" s="221">
        <f t="shared" si="3007"/>
        <v>0</v>
      </c>
      <c r="AX3043" s="221">
        <v>0</v>
      </c>
      <c r="AY3043" s="220">
        <f t="shared" si="3008"/>
        <v>0</v>
      </c>
      <c r="AZ3043" s="221">
        <f t="shared" si="3009"/>
        <v>0</v>
      </c>
      <c r="BA3043" s="221">
        <v>0</v>
      </c>
      <c r="BB3043" s="221"/>
      <c r="BC3043" s="221">
        <f t="shared" si="3010"/>
        <v>0</v>
      </c>
      <c r="BD3043" s="221">
        <v>0</v>
      </c>
      <c r="BE3043" s="220">
        <f t="shared" si="3011"/>
        <v>0</v>
      </c>
      <c r="BF3043" s="221">
        <f t="shared" si="3012"/>
        <v>0</v>
      </c>
      <c r="BG3043" s="222">
        <f t="shared" si="2987"/>
        <v>906.38906000000009</v>
      </c>
      <c r="BH3043" s="222">
        <f t="shared" si="2987"/>
        <v>4.45</v>
      </c>
      <c r="BI3043" s="222">
        <f t="shared" si="3013"/>
        <v>910.83906000000013</v>
      </c>
      <c r="BJ3043" s="222">
        <f t="shared" si="2988"/>
        <v>347.21800000000002</v>
      </c>
      <c r="BK3043" s="223">
        <f t="shared" si="3014"/>
        <v>38.120675237621008</v>
      </c>
      <c r="BL3043" s="222">
        <f t="shared" si="3015"/>
        <v>563.62106000000017</v>
      </c>
    </row>
    <row r="3044" spans="3:64" ht="18.75" x14ac:dyDescent="0.3">
      <c r="C3044" s="393">
        <v>15</v>
      </c>
      <c r="D3044" s="394" t="s">
        <v>30</v>
      </c>
      <c r="E3044" s="252">
        <v>0</v>
      </c>
      <c r="F3044" s="213">
        <v>33.39</v>
      </c>
      <c r="G3044" s="252">
        <f t="shared" si="2989"/>
        <v>33.39</v>
      </c>
      <c r="H3044" s="252">
        <v>33.39</v>
      </c>
      <c r="I3044" s="254">
        <f t="shared" si="2984"/>
        <v>100</v>
      </c>
      <c r="J3044" s="62">
        <f t="shared" si="2990"/>
        <v>0</v>
      </c>
      <c r="K3044" s="252">
        <v>121.96000000000001</v>
      </c>
      <c r="L3044" s="57"/>
      <c r="M3044" s="252">
        <f t="shared" si="2991"/>
        <v>121.96000000000001</v>
      </c>
      <c r="N3044" s="252">
        <v>0</v>
      </c>
      <c r="O3044" s="254">
        <f t="shared" si="2992"/>
        <v>0</v>
      </c>
      <c r="P3044" s="252">
        <f t="shared" si="2985"/>
        <v>121.96000000000001</v>
      </c>
      <c r="Q3044" s="252">
        <v>20.45</v>
      </c>
      <c r="R3044" s="252"/>
      <c r="S3044" s="252">
        <f t="shared" si="2993"/>
        <v>20.45</v>
      </c>
      <c r="T3044" s="252">
        <v>8.16</v>
      </c>
      <c r="U3044" s="254">
        <f t="shared" si="2986"/>
        <v>39.902200488997558</v>
      </c>
      <c r="V3044" s="252">
        <f t="shared" si="2994"/>
        <v>12.29</v>
      </c>
      <c r="W3044" s="252">
        <v>2.2000000000000006</v>
      </c>
      <c r="X3044" s="252"/>
      <c r="Y3044" s="252">
        <f t="shared" si="2995"/>
        <v>2.2000000000000006</v>
      </c>
      <c r="Z3044" s="252">
        <v>2.1</v>
      </c>
      <c r="AA3044" s="254">
        <f t="shared" si="2996"/>
        <v>95.454545454545439</v>
      </c>
      <c r="AB3044" s="252">
        <f t="shared" si="3016"/>
        <v>0.10000000000000053</v>
      </c>
      <c r="AC3044" s="221">
        <v>624.01973999999996</v>
      </c>
      <c r="AD3044" s="221"/>
      <c r="AE3044" s="221">
        <f t="shared" si="2998"/>
        <v>624.01973999999996</v>
      </c>
      <c r="AF3044" s="221">
        <v>219.41399999999999</v>
      </c>
      <c r="AG3044" s="220">
        <f t="shared" si="2999"/>
        <v>35.161387683024259</v>
      </c>
      <c r="AH3044" s="221">
        <f t="shared" si="3000"/>
        <v>404.60573999999997</v>
      </c>
      <c r="AI3044" s="221">
        <v>923.22551999999973</v>
      </c>
      <c r="AJ3044" s="321"/>
      <c r="AK3044" s="221">
        <f t="shared" si="3001"/>
        <v>923.22551999999973</v>
      </c>
      <c r="AL3044" s="221">
        <v>675.23</v>
      </c>
      <c r="AM3044" s="220">
        <f t="shared" si="3002"/>
        <v>73.138142888424511</v>
      </c>
      <c r="AN3044" s="221">
        <f t="shared" si="3003"/>
        <v>247.99551999999971</v>
      </c>
      <c r="AO3044" s="221">
        <v>831.13684000000001</v>
      </c>
      <c r="AP3044" s="321"/>
      <c r="AQ3044" s="221">
        <f t="shared" si="3004"/>
        <v>831.13684000000001</v>
      </c>
      <c r="AR3044" s="221">
        <v>704.24300000000005</v>
      </c>
      <c r="AS3044" s="220">
        <f t="shared" si="3005"/>
        <v>84.732497238360907</v>
      </c>
      <c r="AT3044" s="221">
        <f t="shared" si="3006"/>
        <v>126.89383999999995</v>
      </c>
      <c r="AU3044" s="221">
        <v>25.189999999999998</v>
      </c>
      <c r="AV3044" s="62"/>
      <c r="AW3044" s="221">
        <f t="shared" si="3007"/>
        <v>25.189999999999998</v>
      </c>
      <c r="AX3044" s="221">
        <v>0</v>
      </c>
      <c r="AY3044" s="220">
        <f t="shared" si="3008"/>
        <v>0</v>
      </c>
      <c r="AZ3044" s="221">
        <f t="shared" si="3009"/>
        <v>25.189999999999998</v>
      </c>
      <c r="BA3044" s="221">
        <v>120.63054</v>
      </c>
      <c r="BB3044" s="67"/>
      <c r="BC3044" s="221">
        <f t="shared" si="3010"/>
        <v>120.63054</v>
      </c>
      <c r="BD3044" s="221">
        <v>0</v>
      </c>
      <c r="BE3044" s="220">
        <f t="shared" si="3011"/>
        <v>0</v>
      </c>
      <c r="BF3044" s="221">
        <f t="shared" si="3012"/>
        <v>120.63054</v>
      </c>
      <c r="BG3044" s="222">
        <f t="shared" si="2987"/>
        <v>2668.8126400000001</v>
      </c>
      <c r="BH3044" s="222">
        <f t="shared" si="2987"/>
        <v>33.39</v>
      </c>
      <c r="BI3044" s="222">
        <f t="shared" si="3013"/>
        <v>2702.20264</v>
      </c>
      <c r="BJ3044" s="222">
        <f t="shared" si="2988"/>
        <v>1642.537</v>
      </c>
      <c r="BK3044" s="223">
        <f t="shared" si="3014"/>
        <v>60.785115656611154</v>
      </c>
      <c r="BL3044" s="222">
        <f t="shared" si="3015"/>
        <v>1059.6656399999999</v>
      </c>
    </row>
    <row r="3045" spans="3:64" ht="18.75" x14ac:dyDescent="0.3">
      <c r="C3045" s="393">
        <v>16</v>
      </c>
      <c r="D3045" s="394" t="s">
        <v>31</v>
      </c>
      <c r="E3045" s="252">
        <v>8.3999999999839758E-4</v>
      </c>
      <c r="F3045" s="252"/>
      <c r="G3045" s="252">
        <f t="shared" si="2989"/>
        <v>8.3999999999839758E-4</v>
      </c>
      <c r="H3045" s="252">
        <v>0</v>
      </c>
      <c r="I3045" s="254">
        <f t="shared" si="2984"/>
        <v>0</v>
      </c>
      <c r="J3045" s="62">
        <f t="shared" si="2990"/>
        <v>8.3999999999839758E-4</v>
      </c>
      <c r="K3045" s="252">
        <v>0</v>
      </c>
      <c r="L3045" s="57"/>
      <c r="M3045" s="252">
        <f t="shared" si="2991"/>
        <v>0</v>
      </c>
      <c r="N3045" s="252">
        <v>0</v>
      </c>
      <c r="O3045" s="254">
        <f t="shared" si="2992"/>
        <v>0</v>
      </c>
      <c r="P3045" s="252">
        <f t="shared" si="2985"/>
        <v>0</v>
      </c>
      <c r="Q3045" s="252">
        <v>0</v>
      </c>
      <c r="R3045" s="252"/>
      <c r="S3045" s="252">
        <f t="shared" si="2993"/>
        <v>0</v>
      </c>
      <c r="T3045" s="252">
        <v>0</v>
      </c>
      <c r="U3045" s="254">
        <f t="shared" si="2986"/>
        <v>0</v>
      </c>
      <c r="V3045" s="252">
        <f t="shared" si="2994"/>
        <v>0</v>
      </c>
      <c r="W3045" s="252">
        <v>0</v>
      </c>
      <c r="X3045" s="252"/>
      <c r="Y3045" s="252">
        <f t="shared" si="2995"/>
        <v>0</v>
      </c>
      <c r="Z3045" s="252">
        <v>0</v>
      </c>
      <c r="AA3045" s="254">
        <f t="shared" si="2996"/>
        <v>0</v>
      </c>
      <c r="AB3045" s="252">
        <f t="shared" si="3016"/>
        <v>0</v>
      </c>
      <c r="AC3045" s="221">
        <v>95.047759999999982</v>
      </c>
      <c r="AD3045" s="221"/>
      <c r="AE3045" s="221">
        <f t="shared" si="2998"/>
        <v>95.047759999999982</v>
      </c>
      <c r="AF3045" s="221">
        <v>75.5</v>
      </c>
      <c r="AG3045" s="220">
        <f t="shared" si="2999"/>
        <v>79.433749937925953</v>
      </c>
      <c r="AH3045" s="221">
        <f t="shared" si="3000"/>
        <v>19.547759999999982</v>
      </c>
      <c r="AI3045" s="221">
        <v>219.47091999999998</v>
      </c>
      <c r="AJ3045" s="321"/>
      <c r="AK3045" s="221">
        <f t="shared" si="3001"/>
        <v>219.47091999999998</v>
      </c>
      <c r="AL3045" s="221">
        <v>180.2</v>
      </c>
      <c r="AM3045" s="220">
        <f t="shared" si="3002"/>
        <v>82.106549696880109</v>
      </c>
      <c r="AN3045" s="221">
        <f t="shared" si="3003"/>
        <v>39.27091999999999</v>
      </c>
      <c r="AO3045" s="221">
        <v>248.69036000000011</v>
      </c>
      <c r="AP3045" s="321"/>
      <c r="AQ3045" s="221">
        <f t="shared" si="3004"/>
        <v>248.69036000000011</v>
      </c>
      <c r="AR3045" s="221">
        <v>185.5</v>
      </c>
      <c r="AS3045" s="220">
        <f t="shared" si="3005"/>
        <v>74.590748109416026</v>
      </c>
      <c r="AT3045" s="221">
        <f t="shared" si="3006"/>
        <v>63.190360000000112</v>
      </c>
      <c r="AU3045" s="221">
        <v>0</v>
      </c>
      <c r="AV3045" s="62"/>
      <c r="AW3045" s="221">
        <f t="shared" si="3007"/>
        <v>0</v>
      </c>
      <c r="AX3045" s="221">
        <v>0</v>
      </c>
      <c r="AY3045" s="220">
        <f t="shared" si="3008"/>
        <v>0</v>
      </c>
      <c r="AZ3045" s="221">
        <f t="shared" si="3009"/>
        <v>0</v>
      </c>
      <c r="BA3045" s="221">
        <v>86.580060000000003</v>
      </c>
      <c r="BB3045" s="221"/>
      <c r="BC3045" s="221">
        <f t="shared" si="3010"/>
        <v>86.580060000000003</v>
      </c>
      <c r="BD3045" s="221">
        <v>70.5</v>
      </c>
      <c r="BE3045" s="220">
        <f t="shared" si="3011"/>
        <v>81.427524998250163</v>
      </c>
      <c r="BF3045" s="221">
        <f t="shared" si="3012"/>
        <v>16.080060000000003</v>
      </c>
      <c r="BG3045" s="222">
        <f t="shared" si="2987"/>
        <v>649.78994000000012</v>
      </c>
      <c r="BH3045" s="222">
        <f t="shared" si="2987"/>
        <v>0</v>
      </c>
      <c r="BI3045" s="222">
        <f t="shared" si="3013"/>
        <v>649.78994000000012</v>
      </c>
      <c r="BJ3045" s="222">
        <f t="shared" si="2988"/>
        <v>511.7</v>
      </c>
      <c r="BK3045" s="223">
        <f t="shared" si="3014"/>
        <v>78.748526023656183</v>
      </c>
      <c r="BL3045" s="222">
        <f t="shared" si="3015"/>
        <v>138.08994000000013</v>
      </c>
    </row>
    <row r="3046" spans="3:64" ht="18.75" x14ac:dyDescent="0.3">
      <c r="C3046" s="393">
        <v>17</v>
      </c>
      <c r="D3046" s="394" t="s">
        <v>32</v>
      </c>
      <c r="E3046" s="252">
        <v>0</v>
      </c>
      <c r="F3046" s="213"/>
      <c r="G3046" s="252">
        <f t="shared" si="2989"/>
        <v>0</v>
      </c>
      <c r="H3046" s="252">
        <v>0</v>
      </c>
      <c r="I3046" s="254">
        <f t="shared" si="2984"/>
        <v>0</v>
      </c>
      <c r="J3046" s="62">
        <f t="shared" si="2990"/>
        <v>0</v>
      </c>
      <c r="K3046" s="252">
        <v>0</v>
      </c>
      <c r="L3046" s="57"/>
      <c r="M3046" s="252">
        <f t="shared" si="2991"/>
        <v>0</v>
      </c>
      <c r="N3046" s="252">
        <v>0</v>
      </c>
      <c r="O3046" s="254">
        <f t="shared" si="2992"/>
        <v>0</v>
      </c>
      <c r="P3046" s="252">
        <f t="shared" si="2985"/>
        <v>0</v>
      </c>
      <c r="Q3046" s="252">
        <v>0</v>
      </c>
      <c r="R3046" s="252"/>
      <c r="S3046" s="252">
        <f t="shared" si="2993"/>
        <v>0</v>
      </c>
      <c r="T3046" s="252">
        <v>0</v>
      </c>
      <c r="U3046" s="254">
        <f t="shared" si="2986"/>
        <v>0</v>
      </c>
      <c r="V3046" s="252">
        <f t="shared" si="2994"/>
        <v>0</v>
      </c>
      <c r="W3046" s="252">
        <v>0</v>
      </c>
      <c r="X3046" s="252"/>
      <c r="Y3046" s="252">
        <f t="shared" si="2995"/>
        <v>0</v>
      </c>
      <c r="Z3046" s="252">
        <v>0</v>
      </c>
      <c r="AA3046" s="254">
        <f t="shared" si="2996"/>
        <v>0</v>
      </c>
      <c r="AB3046" s="252">
        <f t="shared" si="3016"/>
        <v>0</v>
      </c>
      <c r="AC3046" s="221">
        <v>61.264819999999986</v>
      </c>
      <c r="AD3046" s="221"/>
      <c r="AE3046" s="221">
        <f t="shared" si="2998"/>
        <v>61.264819999999986</v>
      </c>
      <c r="AF3046" s="221">
        <v>61.26</v>
      </c>
      <c r="AG3046" s="220">
        <f t="shared" si="2999"/>
        <v>99.992132515854962</v>
      </c>
      <c r="AH3046" s="221">
        <f t="shared" si="3000"/>
        <v>4.8199999999880561E-3</v>
      </c>
      <c r="AI3046" s="221">
        <v>-3.2200000000557338E-3</v>
      </c>
      <c r="AJ3046" s="321"/>
      <c r="AK3046" s="221">
        <f t="shared" si="3001"/>
        <v>-3.2200000000557338E-3</v>
      </c>
      <c r="AL3046" s="221">
        <v>0</v>
      </c>
      <c r="AM3046" s="220">
        <f t="shared" si="3002"/>
        <v>0</v>
      </c>
      <c r="AN3046" s="221">
        <f t="shared" si="3003"/>
        <v>-3.2200000000557338E-3</v>
      </c>
      <c r="AO3046" s="221">
        <v>90.436000000000149</v>
      </c>
      <c r="AP3046" s="321"/>
      <c r="AQ3046" s="221">
        <f t="shared" si="3004"/>
        <v>90.436000000000149</v>
      </c>
      <c r="AR3046" s="221">
        <v>90.44</v>
      </c>
      <c r="AS3046" s="220">
        <f t="shared" si="3005"/>
        <v>100.00442301738228</v>
      </c>
      <c r="AT3046" s="221">
        <f t="shared" si="3006"/>
        <v>-3.9999999998485691E-3</v>
      </c>
      <c r="AU3046" s="221">
        <v>0</v>
      </c>
      <c r="AV3046" s="62"/>
      <c r="AW3046" s="221">
        <f t="shared" si="3007"/>
        <v>0</v>
      </c>
      <c r="AX3046" s="221">
        <v>0</v>
      </c>
      <c r="AY3046" s="220">
        <f t="shared" si="3008"/>
        <v>0</v>
      </c>
      <c r="AZ3046" s="221">
        <f t="shared" si="3009"/>
        <v>0</v>
      </c>
      <c r="BA3046" s="221">
        <v>0</v>
      </c>
      <c r="BB3046" s="221"/>
      <c r="BC3046" s="221">
        <f t="shared" si="3010"/>
        <v>0</v>
      </c>
      <c r="BD3046" s="221">
        <v>0</v>
      </c>
      <c r="BE3046" s="220">
        <f t="shared" si="3011"/>
        <v>0</v>
      </c>
      <c r="BF3046" s="221">
        <f t="shared" si="3012"/>
        <v>0</v>
      </c>
      <c r="BG3046" s="222">
        <f t="shared" si="2987"/>
        <v>151.69760000000008</v>
      </c>
      <c r="BH3046" s="222">
        <f t="shared" si="2987"/>
        <v>0</v>
      </c>
      <c r="BI3046" s="222">
        <f t="shared" si="3013"/>
        <v>151.69760000000008</v>
      </c>
      <c r="BJ3046" s="222">
        <f t="shared" si="2988"/>
        <v>151.69999999999999</v>
      </c>
      <c r="BK3046" s="223">
        <f t="shared" si="3014"/>
        <v>100.00158209490455</v>
      </c>
      <c r="BL3046" s="222">
        <f t="shared" si="3015"/>
        <v>-2.3999999999091415E-3</v>
      </c>
    </row>
    <row r="3047" spans="3:64" ht="18.75" x14ac:dyDescent="0.3">
      <c r="C3047" s="393">
        <v>18</v>
      </c>
      <c r="D3047" s="394" t="s">
        <v>33</v>
      </c>
      <c r="E3047" s="252">
        <v>3.3389999999999986</v>
      </c>
      <c r="F3047" s="213"/>
      <c r="G3047" s="252">
        <f t="shared" si="2989"/>
        <v>3.3389999999999986</v>
      </c>
      <c r="H3047" s="252">
        <v>3.339</v>
      </c>
      <c r="I3047" s="254">
        <f t="shared" si="2984"/>
        <v>100.00000000000004</v>
      </c>
      <c r="J3047" s="62">
        <f t="shared" si="2990"/>
        <v>0</v>
      </c>
      <c r="K3047" s="252">
        <v>51.480000000000004</v>
      </c>
      <c r="L3047" s="57"/>
      <c r="M3047" s="252">
        <f t="shared" si="2991"/>
        <v>51.480000000000004</v>
      </c>
      <c r="N3047" s="252">
        <v>51.48</v>
      </c>
      <c r="O3047" s="254">
        <f t="shared" si="2992"/>
        <v>99.999999999999986</v>
      </c>
      <c r="P3047" s="252">
        <f t="shared" si="2985"/>
        <v>0</v>
      </c>
      <c r="Q3047" s="252">
        <v>0</v>
      </c>
      <c r="R3047" s="252"/>
      <c r="S3047" s="252">
        <f t="shared" si="2993"/>
        <v>0</v>
      </c>
      <c r="T3047" s="252">
        <v>0</v>
      </c>
      <c r="U3047" s="254">
        <f t="shared" si="2986"/>
        <v>0</v>
      </c>
      <c r="V3047" s="252">
        <f t="shared" si="2994"/>
        <v>0</v>
      </c>
      <c r="W3047" s="252">
        <v>1.3000000000000003</v>
      </c>
      <c r="X3047" s="252"/>
      <c r="Y3047" s="252">
        <f t="shared" si="2995"/>
        <v>1.3000000000000003</v>
      </c>
      <c r="Z3047" s="252">
        <v>0</v>
      </c>
      <c r="AA3047" s="254">
        <f t="shared" si="2996"/>
        <v>0</v>
      </c>
      <c r="AB3047" s="252">
        <f t="shared" si="3016"/>
        <v>1.3000000000000003</v>
      </c>
      <c r="AC3047" s="221">
        <v>2.5600000000167711E-3</v>
      </c>
      <c r="AD3047" s="221"/>
      <c r="AE3047" s="221">
        <f t="shared" si="2998"/>
        <v>2.5600000000167711E-3</v>
      </c>
      <c r="AF3047" s="221">
        <v>0</v>
      </c>
      <c r="AG3047" s="220">
        <f t="shared" si="2999"/>
        <v>0</v>
      </c>
      <c r="AH3047" s="221">
        <f t="shared" si="3000"/>
        <v>2.5600000000167711E-3</v>
      </c>
      <c r="AI3047" s="221">
        <v>19.272000000000162</v>
      </c>
      <c r="AJ3047" s="321"/>
      <c r="AK3047" s="221">
        <f t="shared" si="3001"/>
        <v>19.272000000000162</v>
      </c>
      <c r="AL3047" s="221">
        <v>19.27</v>
      </c>
      <c r="AM3047" s="220">
        <f t="shared" si="3002"/>
        <v>99.989622249895376</v>
      </c>
      <c r="AN3047" s="221">
        <f t="shared" si="3003"/>
        <v>2.0000000001623164E-3</v>
      </c>
      <c r="AO3047" s="221">
        <v>32.874380000000201</v>
      </c>
      <c r="AP3047" s="321"/>
      <c r="AQ3047" s="221">
        <f t="shared" si="3004"/>
        <v>32.874380000000201</v>
      </c>
      <c r="AR3047" s="221">
        <v>32.869999999999997</v>
      </c>
      <c r="AS3047" s="220">
        <f t="shared" si="3005"/>
        <v>99.986676554811964</v>
      </c>
      <c r="AT3047" s="221">
        <f t="shared" si="3006"/>
        <v>4.3800000002036654E-3</v>
      </c>
      <c r="AU3047" s="221">
        <v>0</v>
      </c>
      <c r="AV3047" s="62"/>
      <c r="AW3047" s="221">
        <f t="shared" si="3007"/>
        <v>0</v>
      </c>
      <c r="AX3047" s="221">
        <v>0</v>
      </c>
      <c r="AY3047" s="220">
        <f t="shared" si="3008"/>
        <v>0</v>
      </c>
      <c r="AZ3047" s="221">
        <f t="shared" si="3009"/>
        <v>0</v>
      </c>
      <c r="BA3047" s="221">
        <v>-1.3599999999769352E-3</v>
      </c>
      <c r="BB3047" s="67"/>
      <c r="BC3047" s="221">
        <f t="shared" si="3010"/>
        <v>-1.3599999999769352E-3</v>
      </c>
      <c r="BD3047" s="221">
        <v>0</v>
      </c>
      <c r="BE3047" s="220">
        <f t="shared" si="3011"/>
        <v>0</v>
      </c>
      <c r="BF3047" s="221">
        <f t="shared" si="3012"/>
        <v>-1.3599999999769352E-3</v>
      </c>
      <c r="BG3047" s="222">
        <f t="shared" si="2987"/>
        <v>108.2665800000004</v>
      </c>
      <c r="BH3047" s="222">
        <f t="shared" si="2987"/>
        <v>0</v>
      </c>
      <c r="BI3047" s="222">
        <f t="shared" si="3013"/>
        <v>108.2665800000004</v>
      </c>
      <c r="BJ3047" s="222">
        <f t="shared" si="2988"/>
        <v>106.959</v>
      </c>
      <c r="BK3047" s="223">
        <f t="shared" si="3014"/>
        <v>98.792258885428538</v>
      </c>
      <c r="BL3047" s="222">
        <f t="shared" si="3015"/>
        <v>1.3075800000003994</v>
      </c>
    </row>
    <row r="3048" spans="3:64" ht="18.75" x14ac:dyDescent="0.3">
      <c r="C3048" s="393">
        <v>19</v>
      </c>
      <c r="D3048" s="394" t="s">
        <v>34</v>
      </c>
      <c r="E3048" s="252">
        <v>0</v>
      </c>
      <c r="F3048" s="213">
        <v>10.016999999999999</v>
      </c>
      <c r="G3048" s="252">
        <f t="shared" si="2989"/>
        <v>10.016999999999999</v>
      </c>
      <c r="H3048" s="252">
        <v>10.016999999999999</v>
      </c>
      <c r="I3048" s="254">
        <f t="shared" si="2984"/>
        <v>100</v>
      </c>
      <c r="J3048" s="62">
        <f t="shared" si="2990"/>
        <v>0</v>
      </c>
      <c r="K3048" s="252">
        <v>30.239999999999991</v>
      </c>
      <c r="L3048" s="57"/>
      <c r="M3048" s="252">
        <f t="shared" si="2991"/>
        <v>30.239999999999991</v>
      </c>
      <c r="N3048" s="252">
        <v>22.45</v>
      </c>
      <c r="O3048" s="254">
        <f t="shared" si="2992"/>
        <v>74.239417989418016</v>
      </c>
      <c r="P3048" s="252">
        <f t="shared" si="2985"/>
        <v>7.789999999999992</v>
      </c>
      <c r="Q3048" s="252">
        <v>0</v>
      </c>
      <c r="R3048" s="252"/>
      <c r="S3048" s="252">
        <f t="shared" si="2993"/>
        <v>0</v>
      </c>
      <c r="T3048" s="252">
        <v>0</v>
      </c>
      <c r="U3048" s="254">
        <f t="shared" si="2986"/>
        <v>0</v>
      </c>
      <c r="V3048" s="252">
        <f t="shared" si="2994"/>
        <v>0</v>
      </c>
      <c r="W3048" s="252">
        <v>0</v>
      </c>
      <c r="X3048" s="252"/>
      <c r="Y3048" s="252">
        <f t="shared" si="2995"/>
        <v>0</v>
      </c>
      <c r="Z3048" s="252">
        <v>0</v>
      </c>
      <c r="AA3048" s="254">
        <f t="shared" si="2996"/>
        <v>0</v>
      </c>
      <c r="AB3048" s="252">
        <f t="shared" si="3016"/>
        <v>0</v>
      </c>
      <c r="AC3048" s="221">
        <v>49.079800000000034</v>
      </c>
      <c r="AD3048" s="221"/>
      <c r="AE3048" s="221">
        <f t="shared" si="2998"/>
        <v>49.079800000000034</v>
      </c>
      <c r="AF3048" s="221">
        <v>49.06</v>
      </c>
      <c r="AG3048" s="220">
        <f t="shared" si="2999"/>
        <v>99.959657537316716</v>
      </c>
      <c r="AH3048" s="221">
        <f t="shared" si="3000"/>
        <v>1.9800000000032014E-2</v>
      </c>
      <c r="AI3048" s="221">
        <v>1.0800000000017462E-3</v>
      </c>
      <c r="AJ3048" s="321"/>
      <c r="AK3048" s="221">
        <f t="shared" si="3001"/>
        <v>1.0800000000017462E-3</v>
      </c>
      <c r="AL3048" s="221">
        <v>0</v>
      </c>
      <c r="AM3048" s="220">
        <f t="shared" si="3002"/>
        <v>0</v>
      </c>
      <c r="AN3048" s="221">
        <f t="shared" si="3003"/>
        <v>1.0800000000017462E-3</v>
      </c>
      <c r="AO3048" s="221">
        <v>81.046600000000012</v>
      </c>
      <c r="AP3048" s="321"/>
      <c r="AQ3048" s="221">
        <f t="shared" si="3004"/>
        <v>81.046600000000012</v>
      </c>
      <c r="AR3048" s="221">
        <v>77.33</v>
      </c>
      <c r="AS3048" s="220">
        <f t="shared" si="3005"/>
        <v>95.414243163809445</v>
      </c>
      <c r="AT3048" s="221">
        <f t="shared" si="3006"/>
        <v>3.7166000000000139</v>
      </c>
      <c r="AU3048" s="221">
        <v>0</v>
      </c>
      <c r="AV3048" s="62"/>
      <c r="AW3048" s="221">
        <f t="shared" si="3007"/>
        <v>0</v>
      </c>
      <c r="AX3048" s="221">
        <v>0</v>
      </c>
      <c r="AY3048" s="220">
        <f t="shared" si="3008"/>
        <v>0</v>
      </c>
      <c r="AZ3048" s="221">
        <f t="shared" si="3009"/>
        <v>0</v>
      </c>
      <c r="BA3048" s="221">
        <v>0</v>
      </c>
      <c r="BB3048" s="221"/>
      <c r="BC3048" s="221">
        <f t="shared" si="3010"/>
        <v>0</v>
      </c>
      <c r="BD3048" s="221">
        <v>0</v>
      </c>
      <c r="BE3048" s="220">
        <f t="shared" si="3011"/>
        <v>0</v>
      </c>
      <c r="BF3048" s="221">
        <f t="shared" si="3012"/>
        <v>0</v>
      </c>
      <c r="BG3048" s="222">
        <f t="shared" si="2987"/>
        <v>160.36748000000006</v>
      </c>
      <c r="BH3048" s="222">
        <f t="shared" si="2987"/>
        <v>10.016999999999999</v>
      </c>
      <c r="BI3048" s="222">
        <f t="shared" si="3013"/>
        <v>170.38448000000005</v>
      </c>
      <c r="BJ3048" s="222">
        <f t="shared" si="2988"/>
        <v>158.857</v>
      </c>
      <c r="BK3048" s="223">
        <f t="shared" si="3014"/>
        <v>93.23443074157926</v>
      </c>
      <c r="BL3048" s="222">
        <f t="shared" si="3015"/>
        <v>11.527480000000054</v>
      </c>
    </row>
    <row r="3049" spans="3:64" ht="18.75" x14ac:dyDescent="0.3">
      <c r="C3049" s="393">
        <v>20</v>
      </c>
      <c r="D3049" s="394" t="s">
        <v>35</v>
      </c>
      <c r="E3049" s="252">
        <v>0</v>
      </c>
      <c r="F3049" s="252"/>
      <c r="G3049" s="252">
        <f t="shared" si="2989"/>
        <v>0</v>
      </c>
      <c r="H3049" s="252">
        <v>0</v>
      </c>
      <c r="I3049" s="254">
        <f t="shared" si="2984"/>
        <v>0</v>
      </c>
      <c r="J3049" s="62">
        <f t="shared" si="2990"/>
        <v>0</v>
      </c>
      <c r="K3049" s="252">
        <v>45.739999999999995</v>
      </c>
      <c r="L3049" s="57"/>
      <c r="M3049" s="252">
        <f t="shared" si="2991"/>
        <v>45.739999999999995</v>
      </c>
      <c r="N3049" s="252">
        <v>13.43</v>
      </c>
      <c r="O3049" s="254">
        <f t="shared" si="2992"/>
        <v>29.361609094884127</v>
      </c>
      <c r="P3049" s="252">
        <f t="shared" si="2985"/>
        <v>32.309999999999995</v>
      </c>
      <c r="Q3049" s="252">
        <v>8.6300000000000079</v>
      </c>
      <c r="R3049" s="252"/>
      <c r="S3049" s="252">
        <f t="shared" si="2993"/>
        <v>8.6300000000000079</v>
      </c>
      <c r="T3049" s="252">
        <v>7.93</v>
      </c>
      <c r="U3049" s="254">
        <f t="shared" si="2986"/>
        <v>91.888760139049737</v>
      </c>
      <c r="V3049" s="252">
        <f t="shared" si="2994"/>
        <v>0.70000000000000817</v>
      </c>
      <c r="W3049" s="252">
        <v>2.2499999999999987</v>
      </c>
      <c r="X3049" s="252"/>
      <c r="Y3049" s="252">
        <f t="shared" si="2995"/>
        <v>2.2499999999999987</v>
      </c>
      <c r="Z3049" s="252">
        <v>1.7</v>
      </c>
      <c r="AA3049" s="254">
        <f t="shared" si="2996"/>
        <v>75.5555555555556</v>
      </c>
      <c r="AB3049" s="252">
        <f t="shared" si="3016"/>
        <v>0.54999999999999871</v>
      </c>
      <c r="AC3049" s="221">
        <v>235.18883</v>
      </c>
      <c r="AD3049" s="221"/>
      <c r="AE3049" s="221">
        <f t="shared" si="2998"/>
        <v>235.18883</v>
      </c>
      <c r="AF3049" s="221">
        <v>134.65799999999999</v>
      </c>
      <c r="AG3049" s="220">
        <f t="shared" si="2999"/>
        <v>57.255270158876158</v>
      </c>
      <c r="AH3049" s="221">
        <f t="shared" si="3000"/>
        <v>100.53083000000001</v>
      </c>
      <c r="AI3049" s="221">
        <v>702.47731999999996</v>
      </c>
      <c r="AJ3049" s="321"/>
      <c r="AK3049" s="221">
        <f t="shared" si="3001"/>
        <v>702.47731999999996</v>
      </c>
      <c r="AL3049" s="221">
        <v>382.33300000000003</v>
      </c>
      <c r="AM3049" s="220">
        <f t="shared" si="3002"/>
        <v>54.426383473846542</v>
      </c>
      <c r="AN3049" s="221">
        <f t="shared" si="3003"/>
        <v>320.14431999999994</v>
      </c>
      <c r="AO3049" s="221">
        <v>710.91867999999999</v>
      </c>
      <c r="AP3049" s="321"/>
      <c r="AQ3049" s="221">
        <f t="shared" si="3004"/>
        <v>710.91867999999999</v>
      </c>
      <c r="AR3049" s="221">
        <v>344.072</v>
      </c>
      <c r="AS3049" s="220">
        <f t="shared" si="3005"/>
        <v>48.398221861324565</v>
      </c>
      <c r="AT3049" s="221">
        <f t="shared" si="3006"/>
        <v>366.84667999999999</v>
      </c>
      <c r="AU3049" s="221">
        <v>0</v>
      </c>
      <c r="AV3049" s="62"/>
      <c r="AW3049" s="221">
        <f t="shared" si="3007"/>
        <v>0</v>
      </c>
      <c r="AX3049" s="221">
        <v>0</v>
      </c>
      <c r="AY3049" s="220">
        <f t="shared" si="3008"/>
        <v>0</v>
      </c>
      <c r="AZ3049" s="221">
        <f t="shared" si="3009"/>
        <v>0</v>
      </c>
      <c r="BA3049" s="221">
        <v>248.70754000000005</v>
      </c>
      <c r="BB3049" s="62"/>
      <c r="BC3049" s="221">
        <f t="shared" si="3010"/>
        <v>248.70754000000005</v>
      </c>
      <c r="BD3049" s="221">
        <v>160.61000000000001</v>
      </c>
      <c r="BE3049" s="220">
        <f t="shared" si="3011"/>
        <v>64.577857189211059</v>
      </c>
      <c r="BF3049" s="221">
        <f t="shared" si="3012"/>
        <v>88.097540000000038</v>
      </c>
      <c r="BG3049" s="222">
        <f t="shared" si="2987"/>
        <v>1953.9123700000002</v>
      </c>
      <c r="BH3049" s="222">
        <f t="shared" si="2987"/>
        <v>0</v>
      </c>
      <c r="BI3049" s="222">
        <f t="shared" si="3013"/>
        <v>1953.9123700000002</v>
      </c>
      <c r="BJ3049" s="222">
        <f t="shared" si="2988"/>
        <v>1044.7329999999999</v>
      </c>
      <c r="BK3049" s="223">
        <f t="shared" si="3014"/>
        <v>53.468774548983475</v>
      </c>
      <c r="BL3049" s="222">
        <f t="shared" si="3015"/>
        <v>909.17937000000029</v>
      </c>
    </row>
    <row r="3050" spans="3:64" ht="18.75" x14ac:dyDescent="0.3">
      <c r="C3050" s="393">
        <v>21</v>
      </c>
      <c r="D3050" s="494" t="s">
        <v>36</v>
      </c>
      <c r="E3050" s="252">
        <v>6.543999999999528E-2</v>
      </c>
      <c r="F3050" s="252"/>
      <c r="G3050" s="252">
        <f t="shared" si="2989"/>
        <v>6.543999999999528E-2</v>
      </c>
      <c r="H3050" s="252">
        <v>0</v>
      </c>
      <c r="I3050" s="254">
        <f t="shared" si="2984"/>
        <v>0</v>
      </c>
      <c r="J3050" s="62">
        <f t="shared" si="2990"/>
        <v>6.543999999999528E-2</v>
      </c>
      <c r="K3050" s="252">
        <v>5.2400000000000091</v>
      </c>
      <c r="L3050" s="57"/>
      <c r="M3050" s="252">
        <f t="shared" si="2991"/>
        <v>5.2400000000000091</v>
      </c>
      <c r="N3050" s="252">
        <v>0</v>
      </c>
      <c r="O3050" s="254">
        <f t="shared" si="2992"/>
        <v>0</v>
      </c>
      <c r="P3050" s="252">
        <f t="shared" si="2985"/>
        <v>5.2400000000000091</v>
      </c>
      <c r="Q3050" s="252">
        <v>0.3100000000000005</v>
      </c>
      <c r="R3050" s="252"/>
      <c r="S3050" s="252">
        <f t="shared" si="2993"/>
        <v>0.3100000000000005</v>
      </c>
      <c r="T3050" s="252">
        <v>0</v>
      </c>
      <c r="U3050" s="254">
        <f t="shared" si="2986"/>
        <v>0</v>
      </c>
      <c r="V3050" s="252">
        <f t="shared" si="2994"/>
        <v>0.3100000000000005</v>
      </c>
      <c r="W3050" s="252">
        <v>1.38</v>
      </c>
      <c r="X3050" s="252"/>
      <c r="Y3050" s="252">
        <f t="shared" si="2995"/>
        <v>1.38</v>
      </c>
      <c r="Z3050" s="252">
        <v>0</v>
      </c>
      <c r="AA3050" s="254">
        <f t="shared" si="2996"/>
        <v>0</v>
      </c>
      <c r="AB3050" s="252">
        <f t="shared" si="3016"/>
        <v>1.38</v>
      </c>
      <c r="AC3050" s="221">
        <v>40.562860000000001</v>
      </c>
      <c r="AD3050" s="221"/>
      <c r="AE3050" s="221">
        <f t="shared" si="2998"/>
        <v>40.562860000000001</v>
      </c>
      <c r="AF3050" s="221">
        <v>0</v>
      </c>
      <c r="AG3050" s="220">
        <f t="shared" si="2999"/>
        <v>0</v>
      </c>
      <c r="AH3050" s="221">
        <f t="shared" si="3000"/>
        <v>40.562860000000001</v>
      </c>
      <c r="AI3050" s="221">
        <v>392.96298000000013</v>
      </c>
      <c r="AJ3050" s="264"/>
      <c r="AK3050" s="221">
        <f t="shared" si="3001"/>
        <v>392.96298000000013</v>
      </c>
      <c r="AL3050" s="221">
        <v>54.61</v>
      </c>
      <c r="AM3050" s="220">
        <f t="shared" si="3002"/>
        <v>13.896983374871594</v>
      </c>
      <c r="AN3050" s="221">
        <f t="shared" si="3003"/>
        <v>338.35298000000012</v>
      </c>
      <c r="AO3050" s="221">
        <v>354.97622000000001</v>
      </c>
      <c r="AP3050" s="321"/>
      <c r="AQ3050" s="221">
        <f t="shared" si="3004"/>
        <v>354.97622000000001</v>
      </c>
      <c r="AR3050" s="221">
        <v>10.75</v>
      </c>
      <c r="AS3050" s="220">
        <f t="shared" si="3005"/>
        <v>3.0283718723468294</v>
      </c>
      <c r="AT3050" s="221">
        <f t="shared" si="3006"/>
        <v>344.22622000000001</v>
      </c>
      <c r="AU3050" s="221">
        <v>0.66000000000000014</v>
      </c>
      <c r="AV3050" s="62"/>
      <c r="AW3050" s="221">
        <f t="shared" si="3007"/>
        <v>0.66000000000000014</v>
      </c>
      <c r="AX3050" s="221">
        <v>0</v>
      </c>
      <c r="AY3050" s="220">
        <f t="shared" si="3008"/>
        <v>0</v>
      </c>
      <c r="AZ3050" s="221">
        <f t="shared" si="3009"/>
        <v>0.66000000000000014</v>
      </c>
      <c r="BA3050" s="221">
        <v>99.455159999999992</v>
      </c>
      <c r="BB3050" s="62"/>
      <c r="BC3050" s="221">
        <f t="shared" si="3010"/>
        <v>99.455159999999992</v>
      </c>
      <c r="BD3050" s="221">
        <v>76.28</v>
      </c>
      <c r="BE3050" s="220">
        <f t="shared" si="3011"/>
        <v>76.697880733387805</v>
      </c>
      <c r="BF3050" s="221">
        <f t="shared" si="3012"/>
        <v>23.175159999999991</v>
      </c>
      <c r="BG3050" s="222">
        <f t="shared" si="2987"/>
        <v>895.61266000000012</v>
      </c>
      <c r="BH3050" s="222">
        <f t="shared" si="2987"/>
        <v>0</v>
      </c>
      <c r="BI3050" s="222">
        <f t="shared" si="3013"/>
        <v>895.61266000000012</v>
      </c>
      <c r="BJ3050" s="222">
        <f t="shared" si="2988"/>
        <v>141.63999999999999</v>
      </c>
      <c r="BK3050" s="223">
        <f t="shared" si="3014"/>
        <v>15.814872469533869</v>
      </c>
      <c r="BL3050" s="222">
        <f t="shared" si="3015"/>
        <v>753.97266000000013</v>
      </c>
    </row>
    <row r="3051" spans="3:64" ht="18.75" x14ac:dyDescent="0.3">
      <c r="C3051" s="393">
        <v>22</v>
      </c>
      <c r="D3051" s="394" t="s">
        <v>328</v>
      </c>
      <c r="E3051" s="252">
        <v>0</v>
      </c>
      <c r="F3051" s="213">
        <v>24.486000000000001</v>
      </c>
      <c r="G3051" s="252">
        <f t="shared" si="2989"/>
        <v>24.486000000000001</v>
      </c>
      <c r="H3051" s="252">
        <v>24.486000000000001</v>
      </c>
      <c r="I3051" s="254">
        <f t="shared" si="2984"/>
        <v>100</v>
      </c>
      <c r="J3051" s="62">
        <f t="shared" si="2990"/>
        <v>0</v>
      </c>
      <c r="K3051" s="252">
        <v>34.380000000000024</v>
      </c>
      <c r="L3051" s="57"/>
      <c r="M3051" s="252">
        <f t="shared" si="2991"/>
        <v>34.380000000000024</v>
      </c>
      <c r="N3051" s="252">
        <v>31.67</v>
      </c>
      <c r="O3051" s="254">
        <f t="shared" si="2992"/>
        <v>92.117510180337348</v>
      </c>
      <c r="P3051" s="252">
        <f t="shared" si="2985"/>
        <v>2.7100000000000222</v>
      </c>
      <c r="Q3051" s="252">
        <v>11.460000000000008</v>
      </c>
      <c r="R3051" s="252"/>
      <c r="S3051" s="252">
        <f t="shared" si="2993"/>
        <v>11.460000000000008</v>
      </c>
      <c r="T3051" s="252">
        <v>11.46</v>
      </c>
      <c r="U3051" s="254">
        <f t="shared" si="2986"/>
        <v>99.999999999999929</v>
      </c>
      <c r="V3051" s="252">
        <f t="shared" si="2994"/>
        <v>0</v>
      </c>
      <c r="W3051" s="252">
        <v>2.5999999999999996</v>
      </c>
      <c r="X3051" s="252"/>
      <c r="Y3051" s="252">
        <f t="shared" si="2995"/>
        <v>2.5999999999999996</v>
      </c>
      <c r="Z3051" s="252">
        <v>2.6</v>
      </c>
      <c r="AA3051" s="254">
        <f t="shared" si="2996"/>
        <v>100.00000000000003</v>
      </c>
      <c r="AB3051" s="252">
        <f t="shared" si="3016"/>
        <v>0</v>
      </c>
      <c r="AC3051" s="221">
        <v>167.81847999999999</v>
      </c>
      <c r="AD3051" s="221"/>
      <c r="AE3051" s="221">
        <f t="shared" si="2998"/>
        <v>167.81847999999999</v>
      </c>
      <c r="AF3051" s="221">
        <v>147.38</v>
      </c>
      <c r="AG3051" s="220">
        <f t="shared" si="2999"/>
        <v>87.821079061137965</v>
      </c>
      <c r="AH3051" s="221">
        <f t="shared" si="3000"/>
        <v>20.438479999999998</v>
      </c>
      <c r="AI3051" s="221">
        <v>782.26045999999974</v>
      </c>
      <c r="AJ3051" s="321"/>
      <c r="AK3051" s="221">
        <f t="shared" si="3001"/>
        <v>782.26045999999974</v>
      </c>
      <c r="AL3051" s="221">
        <v>782.26</v>
      </c>
      <c r="AM3051" s="220">
        <f t="shared" si="3002"/>
        <v>99.999941196056398</v>
      </c>
      <c r="AN3051" s="221">
        <f t="shared" si="3003"/>
        <v>4.5999999974810635E-4</v>
      </c>
      <c r="AO3051" s="221">
        <v>670.46962000000008</v>
      </c>
      <c r="AP3051" s="321"/>
      <c r="AQ3051" s="221">
        <f t="shared" si="3004"/>
        <v>670.46962000000008</v>
      </c>
      <c r="AR3051" s="221">
        <v>655.71</v>
      </c>
      <c r="AS3051" s="220">
        <f t="shared" si="3005"/>
        <v>97.798614648639855</v>
      </c>
      <c r="AT3051" s="221">
        <f t="shared" si="3006"/>
        <v>14.759620000000041</v>
      </c>
      <c r="AU3051" s="221">
        <v>0</v>
      </c>
      <c r="AV3051" s="62"/>
      <c r="AW3051" s="221">
        <f t="shared" si="3007"/>
        <v>0</v>
      </c>
      <c r="AX3051" s="221">
        <v>0</v>
      </c>
      <c r="AY3051" s="220">
        <f t="shared" si="3008"/>
        <v>0</v>
      </c>
      <c r="AZ3051" s="221">
        <f t="shared" si="3009"/>
        <v>0</v>
      </c>
      <c r="BA3051" s="221">
        <v>87.158859999999777</v>
      </c>
      <c r="BB3051" s="221"/>
      <c r="BC3051" s="221">
        <f t="shared" si="3010"/>
        <v>87.158859999999777</v>
      </c>
      <c r="BD3051" s="221">
        <v>87.16</v>
      </c>
      <c r="BE3051" s="220">
        <f t="shared" si="3011"/>
        <v>100.00130795652929</v>
      </c>
      <c r="BF3051" s="221">
        <f t="shared" si="3012"/>
        <v>-1.140000000219743E-3</v>
      </c>
      <c r="BG3051" s="222">
        <f t="shared" si="2987"/>
        <v>1756.1474199999996</v>
      </c>
      <c r="BH3051" s="222">
        <f t="shared" si="2987"/>
        <v>24.486000000000001</v>
      </c>
      <c r="BI3051" s="222">
        <f t="shared" si="3013"/>
        <v>1780.6334199999997</v>
      </c>
      <c r="BJ3051" s="222">
        <f t="shared" si="2988"/>
        <v>1742.7260000000001</v>
      </c>
      <c r="BK3051" s="223">
        <f t="shared" si="3014"/>
        <v>97.871127230668307</v>
      </c>
      <c r="BL3051" s="222">
        <f t="shared" si="3015"/>
        <v>37.907419999999547</v>
      </c>
    </row>
    <row r="3052" spans="3:64" ht="18.75" x14ac:dyDescent="0.3">
      <c r="C3052" s="393">
        <v>23</v>
      </c>
      <c r="D3052" s="394" t="s">
        <v>187</v>
      </c>
      <c r="E3052" s="252">
        <v>0</v>
      </c>
      <c r="F3052" s="213"/>
      <c r="G3052" s="252">
        <f t="shared" si="2989"/>
        <v>0</v>
      </c>
      <c r="H3052" s="252">
        <v>0</v>
      </c>
      <c r="I3052" s="254">
        <f t="shared" si="2984"/>
        <v>0</v>
      </c>
      <c r="J3052" s="62">
        <f t="shared" si="2990"/>
        <v>0</v>
      </c>
      <c r="K3052" s="252">
        <v>25.980000000000004</v>
      </c>
      <c r="L3052" s="57"/>
      <c r="M3052" s="252">
        <f t="shared" si="2991"/>
        <v>25.980000000000004</v>
      </c>
      <c r="N3052" s="252">
        <v>0</v>
      </c>
      <c r="O3052" s="254">
        <f t="shared" si="2992"/>
        <v>0</v>
      </c>
      <c r="P3052" s="252">
        <f t="shared" si="2985"/>
        <v>25.980000000000004</v>
      </c>
      <c r="Q3052" s="252">
        <v>0</v>
      </c>
      <c r="R3052" s="252"/>
      <c r="S3052" s="252">
        <f t="shared" si="2993"/>
        <v>0</v>
      </c>
      <c r="T3052" s="252">
        <v>0</v>
      </c>
      <c r="U3052" s="254">
        <f t="shared" si="2986"/>
        <v>0</v>
      </c>
      <c r="V3052" s="252">
        <f t="shared" si="2994"/>
        <v>0</v>
      </c>
      <c r="W3052" s="252">
        <v>0</v>
      </c>
      <c r="X3052" s="252"/>
      <c r="Y3052" s="252">
        <f t="shared" si="2995"/>
        <v>0</v>
      </c>
      <c r="Z3052" s="252">
        <v>0</v>
      </c>
      <c r="AA3052" s="254">
        <f t="shared" si="2996"/>
        <v>0</v>
      </c>
      <c r="AB3052" s="252">
        <f t="shared" si="3016"/>
        <v>0</v>
      </c>
      <c r="AC3052" s="221">
        <v>328.59380000000004</v>
      </c>
      <c r="AD3052" s="221"/>
      <c r="AE3052" s="221">
        <f t="shared" si="2998"/>
        <v>328.59380000000004</v>
      </c>
      <c r="AF3052" s="221">
        <v>0</v>
      </c>
      <c r="AG3052" s="220">
        <f t="shared" si="2999"/>
        <v>0</v>
      </c>
      <c r="AH3052" s="221">
        <f t="shared" si="3000"/>
        <v>328.59380000000004</v>
      </c>
      <c r="AI3052" s="221">
        <v>639.86186000000009</v>
      </c>
      <c r="AJ3052" s="321"/>
      <c r="AK3052" s="221">
        <f t="shared" si="3001"/>
        <v>639.86186000000009</v>
      </c>
      <c r="AL3052" s="221">
        <v>301.45</v>
      </c>
      <c r="AM3052" s="220">
        <f t="shared" si="3002"/>
        <v>47.111731272746894</v>
      </c>
      <c r="AN3052" s="221">
        <f t="shared" si="3003"/>
        <v>338.4118600000001</v>
      </c>
      <c r="AO3052" s="221">
        <v>464.07647999999989</v>
      </c>
      <c r="AP3052" s="321"/>
      <c r="AQ3052" s="221">
        <f t="shared" si="3004"/>
        <v>464.07647999999989</v>
      </c>
      <c r="AR3052" s="221">
        <v>0</v>
      </c>
      <c r="AS3052" s="220">
        <f t="shared" si="3005"/>
        <v>0</v>
      </c>
      <c r="AT3052" s="221">
        <f t="shared" si="3006"/>
        <v>464.07647999999989</v>
      </c>
      <c r="AU3052" s="221">
        <v>0</v>
      </c>
      <c r="AV3052" s="62"/>
      <c r="AW3052" s="221">
        <f t="shared" si="3007"/>
        <v>0</v>
      </c>
      <c r="AX3052" s="221">
        <v>0</v>
      </c>
      <c r="AY3052" s="220">
        <f t="shared" si="3008"/>
        <v>0</v>
      </c>
      <c r="AZ3052" s="221">
        <f t="shared" si="3009"/>
        <v>0</v>
      </c>
      <c r="BA3052" s="221">
        <v>277.36779999999999</v>
      </c>
      <c r="BB3052" s="221"/>
      <c r="BC3052" s="221">
        <f t="shared" si="3010"/>
        <v>277.36779999999999</v>
      </c>
      <c r="BD3052" s="221">
        <v>0</v>
      </c>
      <c r="BE3052" s="220">
        <f t="shared" si="3011"/>
        <v>0</v>
      </c>
      <c r="BF3052" s="221">
        <f t="shared" si="3012"/>
        <v>277.36779999999999</v>
      </c>
      <c r="BG3052" s="222">
        <f t="shared" si="2987"/>
        <v>1735.87994</v>
      </c>
      <c r="BH3052" s="222">
        <f t="shared" si="2987"/>
        <v>0</v>
      </c>
      <c r="BI3052" s="222">
        <f t="shared" si="3013"/>
        <v>1735.87994</v>
      </c>
      <c r="BJ3052" s="222">
        <f t="shared" si="2988"/>
        <v>301.45</v>
      </c>
      <c r="BK3052" s="223">
        <f t="shared" si="3014"/>
        <v>17.365832339764236</v>
      </c>
      <c r="BL3052" s="222">
        <f t="shared" si="3015"/>
        <v>1434.42994</v>
      </c>
    </row>
    <row r="3053" spans="3:64" ht="18.75" x14ac:dyDescent="0.3">
      <c r="C3053" s="393">
        <v>24</v>
      </c>
      <c r="D3053" s="456" t="s">
        <v>39</v>
      </c>
      <c r="E3053" s="252">
        <v>0</v>
      </c>
      <c r="F3053" s="213">
        <v>5.5650000000000004</v>
      </c>
      <c r="G3053" s="252">
        <f t="shared" si="2989"/>
        <v>5.5650000000000004</v>
      </c>
      <c r="H3053" s="252">
        <v>5.5650000000000004</v>
      </c>
      <c r="I3053" s="254">
        <f t="shared" si="2984"/>
        <v>100</v>
      </c>
      <c r="J3053" s="62">
        <f t="shared" si="2990"/>
        <v>0</v>
      </c>
      <c r="K3053" s="252">
        <v>24.41200000000001</v>
      </c>
      <c r="L3053" s="57"/>
      <c r="M3053" s="252">
        <f t="shared" si="2991"/>
        <v>24.41200000000001</v>
      </c>
      <c r="N3053" s="252">
        <v>10.552</v>
      </c>
      <c r="O3053" s="254">
        <f t="shared" si="2992"/>
        <v>43.224643617892823</v>
      </c>
      <c r="P3053" s="252">
        <f t="shared" si="2985"/>
        <v>13.86000000000001</v>
      </c>
      <c r="Q3053" s="252">
        <v>1.0800000000000018</v>
      </c>
      <c r="R3053" s="252"/>
      <c r="S3053" s="252">
        <f t="shared" si="2993"/>
        <v>1.0800000000000018</v>
      </c>
      <c r="T3053" s="252">
        <v>0</v>
      </c>
      <c r="U3053" s="254">
        <f t="shared" si="2986"/>
        <v>0</v>
      </c>
      <c r="V3053" s="252">
        <f t="shared" si="2994"/>
        <v>1.0800000000000018</v>
      </c>
      <c r="W3053" s="252">
        <v>0</v>
      </c>
      <c r="X3053" s="252"/>
      <c r="Y3053" s="252">
        <f t="shared" si="2995"/>
        <v>0</v>
      </c>
      <c r="Z3053" s="252">
        <v>0</v>
      </c>
      <c r="AA3053" s="254">
        <f t="shared" si="2996"/>
        <v>0</v>
      </c>
      <c r="AB3053" s="252">
        <f t="shared" si="3016"/>
        <v>0</v>
      </c>
      <c r="AC3053" s="221">
        <v>121.12490000000003</v>
      </c>
      <c r="AD3053" s="221"/>
      <c r="AE3053" s="221">
        <f t="shared" si="2998"/>
        <v>121.12490000000003</v>
      </c>
      <c r="AF3053" s="221">
        <v>0</v>
      </c>
      <c r="AG3053" s="220">
        <f t="shared" si="2999"/>
        <v>0</v>
      </c>
      <c r="AH3053" s="221">
        <f t="shared" si="3000"/>
        <v>121.12490000000003</v>
      </c>
      <c r="AI3053" s="221">
        <v>252.27929</v>
      </c>
      <c r="AJ3053" s="321"/>
      <c r="AK3053" s="221">
        <f t="shared" si="3001"/>
        <v>252.27929</v>
      </c>
      <c r="AL3053" s="221">
        <v>15.48</v>
      </c>
      <c r="AM3053" s="220">
        <f t="shared" si="3002"/>
        <v>6.1360565902972057</v>
      </c>
      <c r="AN3053" s="221">
        <f t="shared" si="3003"/>
        <v>236.79929000000001</v>
      </c>
      <c r="AO3053" s="221">
        <v>167.69963999999993</v>
      </c>
      <c r="AP3053" s="321"/>
      <c r="AQ3053" s="221">
        <f t="shared" si="3004"/>
        <v>167.69963999999993</v>
      </c>
      <c r="AR3053" s="221">
        <v>32.33</v>
      </c>
      <c r="AS3053" s="220">
        <f t="shared" si="3005"/>
        <v>19.278514849525028</v>
      </c>
      <c r="AT3053" s="221">
        <f t="shared" si="3006"/>
        <v>135.36963999999995</v>
      </c>
      <c r="AU3053" s="221">
        <v>0</v>
      </c>
      <c r="AV3053" s="62"/>
      <c r="AW3053" s="221">
        <f t="shared" si="3007"/>
        <v>0</v>
      </c>
      <c r="AX3053" s="221">
        <v>0</v>
      </c>
      <c r="AY3053" s="220">
        <f t="shared" si="3008"/>
        <v>0</v>
      </c>
      <c r="AZ3053" s="221">
        <f t="shared" si="3009"/>
        <v>0</v>
      </c>
      <c r="BA3053" s="221">
        <v>0</v>
      </c>
      <c r="BB3053" s="221"/>
      <c r="BC3053" s="221">
        <f t="shared" si="3010"/>
        <v>0</v>
      </c>
      <c r="BD3053" s="221">
        <v>0</v>
      </c>
      <c r="BE3053" s="220">
        <f t="shared" si="3011"/>
        <v>0</v>
      </c>
      <c r="BF3053" s="221">
        <f t="shared" si="3012"/>
        <v>0</v>
      </c>
      <c r="BG3053" s="222">
        <f t="shared" si="2987"/>
        <v>566.59582999999998</v>
      </c>
      <c r="BH3053" s="222">
        <f t="shared" si="2987"/>
        <v>5.5650000000000004</v>
      </c>
      <c r="BI3053" s="222">
        <f t="shared" si="3013"/>
        <v>572.16083000000003</v>
      </c>
      <c r="BJ3053" s="222">
        <f t="shared" si="2988"/>
        <v>63.927</v>
      </c>
      <c r="BK3053" s="223">
        <f t="shared" si="3014"/>
        <v>11.172907449816163</v>
      </c>
      <c r="BL3053" s="222">
        <f t="shared" si="3015"/>
        <v>508.23383000000001</v>
      </c>
    </row>
    <row r="3054" spans="3:64" ht="18.75" x14ac:dyDescent="0.3">
      <c r="C3054" s="393">
        <v>25</v>
      </c>
      <c r="D3054" s="394" t="s">
        <v>40</v>
      </c>
      <c r="E3054" s="252">
        <v>0</v>
      </c>
      <c r="F3054" s="213"/>
      <c r="G3054" s="252">
        <f t="shared" si="2989"/>
        <v>0</v>
      </c>
      <c r="H3054" s="252">
        <v>0</v>
      </c>
      <c r="I3054" s="254">
        <f t="shared" si="2984"/>
        <v>0</v>
      </c>
      <c r="J3054" s="62">
        <f t="shared" si="2990"/>
        <v>0</v>
      </c>
      <c r="K3054" s="252">
        <v>8.8999999999999915</v>
      </c>
      <c r="L3054" s="57"/>
      <c r="M3054" s="252">
        <f t="shared" si="2991"/>
        <v>8.8999999999999915</v>
      </c>
      <c r="N3054" s="252">
        <v>8.9</v>
      </c>
      <c r="O3054" s="254">
        <f t="shared" si="2992"/>
        <v>100.00000000000009</v>
      </c>
      <c r="P3054" s="252">
        <f t="shared" si="2985"/>
        <v>0</v>
      </c>
      <c r="Q3054" s="252">
        <v>0</v>
      </c>
      <c r="R3054" s="252"/>
      <c r="S3054" s="252">
        <f t="shared" si="2993"/>
        <v>0</v>
      </c>
      <c r="T3054" s="252">
        <v>0</v>
      </c>
      <c r="U3054" s="254">
        <f t="shared" si="2986"/>
        <v>0</v>
      </c>
      <c r="V3054" s="252">
        <f t="shared" si="2994"/>
        <v>0</v>
      </c>
      <c r="W3054" s="252">
        <v>0</v>
      </c>
      <c r="X3054" s="252"/>
      <c r="Y3054" s="252">
        <f t="shared" si="2995"/>
        <v>0</v>
      </c>
      <c r="Z3054" s="252">
        <v>0</v>
      </c>
      <c r="AA3054" s="254">
        <f t="shared" si="2996"/>
        <v>0</v>
      </c>
      <c r="AB3054" s="252">
        <f t="shared" si="3016"/>
        <v>0</v>
      </c>
      <c r="AC3054" s="221">
        <v>28.395839999999964</v>
      </c>
      <c r="AD3054" s="221"/>
      <c r="AE3054" s="221">
        <f t="shared" si="2998"/>
        <v>28.395839999999964</v>
      </c>
      <c r="AF3054" s="221">
        <v>28.4</v>
      </c>
      <c r="AG3054" s="220">
        <f t="shared" si="2999"/>
        <v>100.01465003324444</v>
      </c>
      <c r="AH3054" s="221">
        <f t="shared" si="3000"/>
        <v>-4.1600000000343584E-3</v>
      </c>
      <c r="AI3054" s="221">
        <v>71.220459999999889</v>
      </c>
      <c r="AJ3054" s="321"/>
      <c r="AK3054" s="221">
        <f t="shared" si="3001"/>
        <v>71.220459999999889</v>
      </c>
      <c r="AL3054" s="221">
        <v>71.22</v>
      </c>
      <c r="AM3054" s="220">
        <f t="shared" si="3002"/>
        <v>99.999354118184741</v>
      </c>
      <c r="AN3054" s="221">
        <f t="shared" si="3003"/>
        <v>4.5999999989021489E-4</v>
      </c>
      <c r="AO3054" s="221">
        <v>95.684640000000286</v>
      </c>
      <c r="AP3054" s="221"/>
      <c r="AQ3054" s="221">
        <f t="shared" si="3004"/>
        <v>95.684640000000286</v>
      </c>
      <c r="AR3054" s="221">
        <v>95.68</v>
      </c>
      <c r="AS3054" s="220">
        <f t="shared" si="3005"/>
        <v>99.995150736836877</v>
      </c>
      <c r="AT3054" s="221">
        <f t="shared" si="3006"/>
        <v>4.6400000002790875E-3</v>
      </c>
      <c r="AU3054" s="221">
        <v>0</v>
      </c>
      <c r="AV3054" s="62"/>
      <c r="AW3054" s="221">
        <f t="shared" si="3007"/>
        <v>0</v>
      </c>
      <c r="AX3054" s="221">
        <v>0</v>
      </c>
      <c r="AY3054" s="220">
        <f t="shared" si="3008"/>
        <v>0</v>
      </c>
      <c r="AZ3054" s="221">
        <f t="shared" si="3009"/>
        <v>0</v>
      </c>
      <c r="BA3054" s="221">
        <v>0</v>
      </c>
      <c r="BB3054" s="221"/>
      <c r="BC3054" s="221">
        <f t="shared" si="3010"/>
        <v>0</v>
      </c>
      <c r="BD3054" s="221">
        <v>0</v>
      </c>
      <c r="BE3054" s="220">
        <f t="shared" si="3011"/>
        <v>0</v>
      </c>
      <c r="BF3054" s="221">
        <f t="shared" si="3012"/>
        <v>0</v>
      </c>
      <c r="BG3054" s="222">
        <f t="shared" si="2987"/>
        <v>204.20094000000012</v>
      </c>
      <c r="BH3054" s="222">
        <f t="shared" si="2987"/>
        <v>0</v>
      </c>
      <c r="BI3054" s="222">
        <f t="shared" si="3013"/>
        <v>204.20094000000012</v>
      </c>
      <c r="BJ3054" s="222">
        <f t="shared" si="2988"/>
        <v>204.20000000000002</v>
      </c>
      <c r="BK3054" s="223">
        <f t="shared" si="3014"/>
        <v>99.999539669112153</v>
      </c>
      <c r="BL3054" s="222">
        <f t="shared" si="3015"/>
        <v>9.4000000009941687E-4</v>
      </c>
    </row>
    <row r="3055" spans="3:64" ht="18.75" x14ac:dyDescent="0.3">
      <c r="C3055" s="393">
        <v>26</v>
      </c>
      <c r="D3055" s="394" t="s">
        <v>41</v>
      </c>
      <c r="E3055" s="252">
        <v>0</v>
      </c>
      <c r="F3055" s="213"/>
      <c r="G3055" s="252">
        <f t="shared" si="2989"/>
        <v>0</v>
      </c>
      <c r="H3055" s="252">
        <v>0</v>
      </c>
      <c r="I3055" s="254">
        <f t="shared" si="2984"/>
        <v>0</v>
      </c>
      <c r="J3055" s="62">
        <f t="shared" si="2990"/>
        <v>0</v>
      </c>
      <c r="K3055" s="252">
        <v>15.350000000000001</v>
      </c>
      <c r="L3055" s="57"/>
      <c r="M3055" s="252">
        <f t="shared" si="2991"/>
        <v>15.350000000000001</v>
      </c>
      <c r="N3055" s="252">
        <v>15.35</v>
      </c>
      <c r="O3055" s="254">
        <f t="shared" si="2992"/>
        <v>99.999999999999986</v>
      </c>
      <c r="P3055" s="252">
        <f t="shared" si="2985"/>
        <v>0</v>
      </c>
      <c r="Q3055" s="252">
        <v>6.2000000000000028</v>
      </c>
      <c r="R3055" s="252"/>
      <c r="S3055" s="252">
        <f t="shared" si="2993"/>
        <v>6.2000000000000028</v>
      </c>
      <c r="T3055" s="252">
        <v>6.2</v>
      </c>
      <c r="U3055" s="254">
        <f t="shared" si="2986"/>
        <v>99.999999999999957</v>
      </c>
      <c r="V3055" s="252">
        <f t="shared" si="2994"/>
        <v>0</v>
      </c>
      <c r="W3055" s="252">
        <v>0</v>
      </c>
      <c r="X3055" s="252"/>
      <c r="Y3055" s="252">
        <f t="shared" si="2995"/>
        <v>0</v>
      </c>
      <c r="Z3055" s="252">
        <v>0</v>
      </c>
      <c r="AA3055" s="254">
        <f t="shared" si="2996"/>
        <v>0</v>
      </c>
      <c r="AB3055" s="252">
        <f t="shared" si="3016"/>
        <v>0</v>
      </c>
      <c r="AC3055" s="221">
        <v>64.875779999999992</v>
      </c>
      <c r="AD3055" s="221"/>
      <c r="AE3055" s="221">
        <f t="shared" si="2998"/>
        <v>64.875779999999992</v>
      </c>
      <c r="AF3055" s="221">
        <v>64.88</v>
      </c>
      <c r="AG3055" s="220">
        <f t="shared" si="2999"/>
        <v>100.00650473874843</v>
      </c>
      <c r="AH3055" s="221">
        <f t="shared" si="3000"/>
        <v>-4.2200000000036653E-3</v>
      </c>
      <c r="AI3055" s="221">
        <v>311.27504000000022</v>
      </c>
      <c r="AJ3055" s="321"/>
      <c r="AK3055" s="221">
        <f t="shared" si="3001"/>
        <v>311.27504000000022</v>
      </c>
      <c r="AL3055" s="221">
        <v>302.10000000000002</v>
      </c>
      <c r="AM3055" s="220">
        <f t="shared" si="3002"/>
        <v>97.052433115099689</v>
      </c>
      <c r="AN3055" s="221">
        <f t="shared" si="3003"/>
        <v>9.1750400000001946</v>
      </c>
      <c r="AO3055" s="221">
        <v>303.73389999999984</v>
      </c>
      <c r="AP3055" s="321"/>
      <c r="AQ3055" s="221">
        <f t="shared" si="3004"/>
        <v>303.73389999999984</v>
      </c>
      <c r="AR3055" s="221">
        <v>291.42</v>
      </c>
      <c r="AS3055" s="220">
        <f t="shared" si="3005"/>
        <v>95.945826264371604</v>
      </c>
      <c r="AT3055" s="221">
        <f t="shared" si="3006"/>
        <v>12.313899999999819</v>
      </c>
      <c r="AU3055" s="221">
        <v>0</v>
      </c>
      <c r="AV3055" s="62"/>
      <c r="AW3055" s="221">
        <f t="shared" si="3007"/>
        <v>0</v>
      </c>
      <c r="AX3055" s="221">
        <v>0</v>
      </c>
      <c r="AY3055" s="220">
        <f t="shared" si="3008"/>
        <v>0</v>
      </c>
      <c r="AZ3055" s="221">
        <f t="shared" si="3009"/>
        <v>0</v>
      </c>
      <c r="BA3055" s="221">
        <v>0</v>
      </c>
      <c r="BB3055" s="221"/>
      <c r="BC3055" s="221">
        <f t="shared" si="3010"/>
        <v>0</v>
      </c>
      <c r="BD3055" s="221">
        <v>0</v>
      </c>
      <c r="BE3055" s="220">
        <f t="shared" si="3011"/>
        <v>0</v>
      </c>
      <c r="BF3055" s="221">
        <f t="shared" si="3012"/>
        <v>0</v>
      </c>
      <c r="BG3055" s="222">
        <f t="shared" si="2987"/>
        <v>701.43472000000008</v>
      </c>
      <c r="BH3055" s="222">
        <f t="shared" si="2987"/>
        <v>0</v>
      </c>
      <c r="BI3055" s="222">
        <f t="shared" si="3013"/>
        <v>701.43472000000008</v>
      </c>
      <c r="BJ3055" s="222">
        <f t="shared" si="2988"/>
        <v>679.95</v>
      </c>
      <c r="BK3055" s="223">
        <f t="shared" si="3014"/>
        <v>96.937032144630635</v>
      </c>
      <c r="BL3055" s="222">
        <f t="shared" si="3015"/>
        <v>21.484720000000038</v>
      </c>
    </row>
    <row r="3056" spans="3:64" ht="18.75" x14ac:dyDescent="0.3">
      <c r="C3056" s="393">
        <v>27</v>
      </c>
      <c r="D3056" s="394" t="s">
        <v>42</v>
      </c>
      <c r="E3056" s="252">
        <v>0</v>
      </c>
      <c r="F3056" s="213"/>
      <c r="G3056" s="252">
        <f t="shared" si="2989"/>
        <v>0</v>
      </c>
      <c r="H3056" s="252">
        <v>0</v>
      </c>
      <c r="I3056" s="254">
        <f t="shared" si="2984"/>
        <v>0</v>
      </c>
      <c r="J3056" s="62">
        <f t="shared" si="2990"/>
        <v>0</v>
      </c>
      <c r="K3056" s="252">
        <v>37.610000000000014</v>
      </c>
      <c r="L3056" s="57"/>
      <c r="M3056" s="252">
        <f t="shared" si="2991"/>
        <v>37.610000000000014</v>
      </c>
      <c r="N3056" s="252">
        <v>21.27</v>
      </c>
      <c r="O3056" s="254">
        <f t="shared" si="2992"/>
        <v>56.554107950013275</v>
      </c>
      <c r="P3056" s="252">
        <f t="shared" si="2985"/>
        <v>16.340000000000014</v>
      </c>
      <c r="Q3056" s="252">
        <v>1.1999999999999993</v>
      </c>
      <c r="R3056" s="252"/>
      <c r="S3056" s="252">
        <f t="shared" si="2993"/>
        <v>1.1999999999999993</v>
      </c>
      <c r="T3056" s="252">
        <v>1.2</v>
      </c>
      <c r="U3056" s="254">
        <f t="shared" si="2986"/>
        <v>100.00000000000004</v>
      </c>
      <c r="V3056" s="252">
        <f t="shared" si="2994"/>
        <v>0</v>
      </c>
      <c r="W3056" s="252">
        <v>0.50000000000000133</v>
      </c>
      <c r="X3056" s="252"/>
      <c r="Y3056" s="252">
        <f t="shared" si="2995"/>
        <v>0.50000000000000133</v>
      </c>
      <c r="Z3056" s="252">
        <v>0.5</v>
      </c>
      <c r="AA3056" s="254">
        <f t="shared" si="2996"/>
        <v>99.99999999999973</v>
      </c>
      <c r="AB3056" s="252">
        <f t="shared" si="3016"/>
        <v>1.3322676295501878E-15</v>
      </c>
      <c r="AC3056" s="221">
        <v>10.058780000000013</v>
      </c>
      <c r="AD3056" s="221"/>
      <c r="AE3056" s="221">
        <f t="shared" si="2998"/>
        <v>10.058780000000013</v>
      </c>
      <c r="AF3056" s="221">
        <v>0</v>
      </c>
      <c r="AG3056" s="220">
        <f t="shared" si="2999"/>
        <v>0</v>
      </c>
      <c r="AH3056" s="221">
        <f t="shared" si="3000"/>
        <v>10.058780000000013</v>
      </c>
      <c r="AI3056" s="221">
        <v>684.44342000000006</v>
      </c>
      <c r="AJ3056" s="321"/>
      <c r="AK3056" s="221">
        <f t="shared" si="3001"/>
        <v>684.44342000000006</v>
      </c>
      <c r="AL3056" s="221">
        <v>25.35</v>
      </c>
      <c r="AM3056" s="220">
        <f t="shared" si="3002"/>
        <v>3.7037393098176032</v>
      </c>
      <c r="AN3056" s="221">
        <f t="shared" si="3003"/>
        <v>659.09342000000004</v>
      </c>
      <c r="AO3056" s="221">
        <v>525.10935999999992</v>
      </c>
      <c r="AP3056" s="321"/>
      <c r="AQ3056" s="221">
        <f t="shared" si="3004"/>
        <v>525.10935999999992</v>
      </c>
      <c r="AR3056" s="67">
        <v>91.4</v>
      </c>
      <c r="AS3056" s="220">
        <f t="shared" si="3005"/>
        <v>17.405898078068923</v>
      </c>
      <c r="AT3056" s="221">
        <f t="shared" si="3006"/>
        <v>433.70935999999995</v>
      </c>
      <c r="AU3056" s="221">
        <v>0</v>
      </c>
      <c r="AV3056" s="62"/>
      <c r="AW3056" s="221">
        <f t="shared" si="3007"/>
        <v>0</v>
      </c>
      <c r="AX3056" s="221">
        <v>0</v>
      </c>
      <c r="AY3056" s="220">
        <f t="shared" si="3008"/>
        <v>0</v>
      </c>
      <c r="AZ3056" s="221">
        <f t="shared" si="3009"/>
        <v>0</v>
      </c>
      <c r="BA3056" s="221">
        <v>87.394659999999988</v>
      </c>
      <c r="BB3056" s="221"/>
      <c r="BC3056" s="221">
        <f t="shared" si="3010"/>
        <v>87.394659999999988</v>
      </c>
      <c r="BD3056" s="221">
        <v>0</v>
      </c>
      <c r="BE3056" s="220">
        <f t="shared" si="3011"/>
        <v>0</v>
      </c>
      <c r="BF3056" s="221">
        <f t="shared" si="3012"/>
        <v>87.394659999999988</v>
      </c>
      <c r="BG3056" s="222">
        <f t="shared" si="2987"/>
        <v>1346.3162199999999</v>
      </c>
      <c r="BH3056" s="222">
        <f t="shared" si="2987"/>
        <v>0</v>
      </c>
      <c r="BI3056" s="222">
        <f t="shared" si="3013"/>
        <v>1346.3162199999999</v>
      </c>
      <c r="BJ3056" s="222">
        <f t="shared" si="2988"/>
        <v>139.72</v>
      </c>
      <c r="BK3056" s="223">
        <f t="shared" si="3014"/>
        <v>10.377948205957143</v>
      </c>
      <c r="BL3056" s="222">
        <f t="shared" si="3015"/>
        <v>1206.5962199999999</v>
      </c>
    </row>
    <row r="3057" spans="3:64" ht="18.75" x14ac:dyDescent="0.3">
      <c r="C3057" s="489">
        <v>28</v>
      </c>
      <c r="D3057" s="490" t="s">
        <v>43</v>
      </c>
      <c r="E3057" s="252">
        <v>0</v>
      </c>
      <c r="F3057" s="478"/>
      <c r="G3057" s="252">
        <f t="shared" si="2989"/>
        <v>0</v>
      </c>
      <c r="H3057" s="478">
        <v>0</v>
      </c>
      <c r="I3057" s="254">
        <f t="shared" si="2984"/>
        <v>0</v>
      </c>
      <c r="J3057" s="62">
        <f t="shared" si="2990"/>
        <v>0</v>
      </c>
      <c r="K3057" s="252">
        <v>17.510000000000005</v>
      </c>
      <c r="L3057" s="488"/>
      <c r="M3057" s="252">
        <f t="shared" si="2991"/>
        <v>17.510000000000005</v>
      </c>
      <c r="N3057" s="478">
        <v>9.69</v>
      </c>
      <c r="O3057" s="254">
        <f t="shared" si="2992"/>
        <v>55.339805825242706</v>
      </c>
      <c r="P3057" s="478">
        <f t="shared" si="2985"/>
        <v>7.8200000000000056</v>
      </c>
      <c r="Q3057" s="252">
        <v>6.9500000000000011</v>
      </c>
      <c r="R3057" s="478"/>
      <c r="S3057" s="252">
        <f t="shared" si="2993"/>
        <v>6.9500000000000011</v>
      </c>
      <c r="T3057" s="478">
        <v>6.64</v>
      </c>
      <c r="U3057" s="254">
        <f t="shared" si="2986"/>
        <v>95.539568345323715</v>
      </c>
      <c r="V3057" s="252">
        <f t="shared" si="2994"/>
        <v>0.31000000000000139</v>
      </c>
      <c r="W3057" s="252">
        <v>0.20500000000000052</v>
      </c>
      <c r="X3057" s="480"/>
      <c r="Y3057" s="252">
        <f t="shared" si="2995"/>
        <v>0.20500000000000052</v>
      </c>
      <c r="Z3057" s="480">
        <v>0.18</v>
      </c>
      <c r="AA3057" s="254">
        <f t="shared" si="2996"/>
        <v>87.804878048780267</v>
      </c>
      <c r="AB3057" s="252">
        <f t="shared" si="3016"/>
        <v>2.5000000000000522E-2</v>
      </c>
      <c r="AC3057" s="221">
        <v>88.966819999999984</v>
      </c>
      <c r="AD3057" s="481"/>
      <c r="AE3057" s="221">
        <f t="shared" si="2998"/>
        <v>88.966819999999984</v>
      </c>
      <c r="AF3057" s="481">
        <v>22.25</v>
      </c>
      <c r="AG3057" s="220">
        <f t="shared" si="2999"/>
        <v>25.009323700678525</v>
      </c>
      <c r="AH3057" s="221">
        <f t="shared" si="3000"/>
        <v>66.716819999999984</v>
      </c>
      <c r="AI3057" s="221">
        <v>33.805560000000014</v>
      </c>
      <c r="AJ3057" s="483"/>
      <c r="AK3057" s="221">
        <f t="shared" si="3001"/>
        <v>33.805560000000014</v>
      </c>
      <c r="AL3057" s="481">
        <v>31.088000000000001</v>
      </c>
      <c r="AM3057" s="220">
        <f t="shared" si="3002"/>
        <v>91.961204014960813</v>
      </c>
      <c r="AN3057" s="221">
        <f t="shared" si="3003"/>
        <v>2.7175600000000131</v>
      </c>
      <c r="AO3057" s="221">
        <v>52.755379999999946</v>
      </c>
      <c r="AP3057" s="483"/>
      <c r="AQ3057" s="221">
        <f t="shared" si="3004"/>
        <v>52.755379999999946</v>
      </c>
      <c r="AR3057" s="481">
        <v>41.718000000000004</v>
      </c>
      <c r="AS3057" s="220">
        <f t="shared" si="3005"/>
        <v>79.07819069827579</v>
      </c>
      <c r="AT3057" s="221">
        <f t="shared" si="3006"/>
        <v>11.037379999999942</v>
      </c>
      <c r="AU3057" s="221">
        <v>0</v>
      </c>
      <c r="AV3057" s="62"/>
      <c r="AW3057" s="221">
        <f t="shared" si="3007"/>
        <v>0</v>
      </c>
      <c r="AX3057" s="221">
        <v>0</v>
      </c>
      <c r="AY3057" s="220">
        <f t="shared" si="3008"/>
        <v>0</v>
      </c>
      <c r="AZ3057" s="221">
        <f t="shared" si="3009"/>
        <v>0</v>
      </c>
      <c r="BA3057" s="221">
        <v>20.291699999999992</v>
      </c>
      <c r="BB3057" s="481"/>
      <c r="BC3057" s="221">
        <v>17.48</v>
      </c>
      <c r="BD3057" s="481">
        <v>17.48</v>
      </c>
      <c r="BE3057" s="220">
        <f t="shared" si="3011"/>
        <v>100</v>
      </c>
      <c r="BF3057" s="221">
        <f t="shared" si="3012"/>
        <v>0</v>
      </c>
      <c r="BG3057" s="222">
        <f t="shared" si="2987"/>
        <v>220.48445999999996</v>
      </c>
      <c r="BH3057" s="222">
        <f t="shared" si="2987"/>
        <v>0</v>
      </c>
      <c r="BI3057" s="222">
        <f t="shared" si="3013"/>
        <v>220.48445999999996</v>
      </c>
      <c r="BJ3057" s="222">
        <f t="shared" si="2988"/>
        <v>129.04599999999999</v>
      </c>
      <c r="BK3057" s="223">
        <f t="shared" si="3014"/>
        <v>58.52838789636241</v>
      </c>
      <c r="BL3057" s="222">
        <f t="shared" si="3015"/>
        <v>91.438459999999964</v>
      </c>
    </row>
    <row r="3058" spans="3:64" ht="18.75" x14ac:dyDescent="0.3">
      <c r="C3058" s="393">
        <v>29</v>
      </c>
      <c r="D3058" s="394" t="s">
        <v>44</v>
      </c>
      <c r="E3058" s="252">
        <v>0</v>
      </c>
      <c r="F3058" s="213">
        <v>7.7910000000000004</v>
      </c>
      <c r="G3058" s="252">
        <f t="shared" si="2989"/>
        <v>7.7910000000000004</v>
      </c>
      <c r="H3058" s="252">
        <v>6.681</v>
      </c>
      <c r="I3058" s="254">
        <f t="shared" si="2984"/>
        <v>85.752791682710821</v>
      </c>
      <c r="J3058" s="62">
        <f t="shared" si="2990"/>
        <v>1.1100000000000003</v>
      </c>
      <c r="K3058" s="252">
        <v>2.8300000000000018</v>
      </c>
      <c r="L3058" s="57"/>
      <c r="M3058" s="252">
        <f t="shared" si="2991"/>
        <v>2.8300000000000018</v>
      </c>
      <c r="N3058" s="252">
        <v>2.83</v>
      </c>
      <c r="O3058" s="254">
        <f t="shared" si="2992"/>
        <v>99.999999999999929</v>
      </c>
      <c r="P3058" s="252">
        <f t="shared" si="2985"/>
        <v>0</v>
      </c>
      <c r="Q3058" s="252">
        <v>2.0099999999999998</v>
      </c>
      <c r="R3058" s="252"/>
      <c r="S3058" s="252">
        <f t="shared" si="2993"/>
        <v>2.0099999999999998</v>
      </c>
      <c r="T3058" s="252">
        <v>2.0099999999999998</v>
      </c>
      <c r="U3058" s="254">
        <f t="shared" si="2986"/>
        <v>100</v>
      </c>
      <c r="V3058" s="252">
        <f t="shared" si="2994"/>
        <v>0</v>
      </c>
      <c r="W3058" s="252">
        <v>0.49999999999999978</v>
      </c>
      <c r="X3058" s="252"/>
      <c r="Y3058" s="252">
        <f t="shared" si="2995"/>
        <v>0.49999999999999978</v>
      </c>
      <c r="Z3058" s="252">
        <v>0.5</v>
      </c>
      <c r="AA3058" s="254">
        <f t="shared" si="2996"/>
        <v>100.00000000000004</v>
      </c>
      <c r="AB3058" s="252">
        <f t="shared" si="3016"/>
        <v>0</v>
      </c>
      <c r="AC3058" s="221">
        <v>25.770879999999991</v>
      </c>
      <c r="AD3058" s="221"/>
      <c r="AE3058" s="221">
        <f t="shared" si="2998"/>
        <v>25.770879999999991</v>
      </c>
      <c r="AF3058" s="221">
        <v>25.77</v>
      </c>
      <c r="AG3058" s="220">
        <f t="shared" si="2999"/>
        <v>99.996585293168138</v>
      </c>
      <c r="AH3058" s="221">
        <f t="shared" si="3000"/>
        <v>8.799999999915542E-4</v>
      </c>
      <c r="AI3058" s="221">
        <v>107.12494000000004</v>
      </c>
      <c r="AJ3058" s="321"/>
      <c r="AK3058" s="221">
        <f t="shared" si="3001"/>
        <v>107.12494000000004</v>
      </c>
      <c r="AL3058" s="221">
        <v>104.172</v>
      </c>
      <c r="AM3058" s="220">
        <f t="shared" si="3002"/>
        <v>97.243461699955162</v>
      </c>
      <c r="AN3058" s="221">
        <f t="shared" si="3003"/>
        <v>2.9529400000000408</v>
      </c>
      <c r="AO3058" s="221">
        <v>77.066339999999968</v>
      </c>
      <c r="AP3058" s="321"/>
      <c r="AQ3058" s="221">
        <f t="shared" si="3004"/>
        <v>77.066339999999968</v>
      </c>
      <c r="AR3058" s="221">
        <v>75.721999999999994</v>
      </c>
      <c r="AS3058" s="220">
        <f t="shared" si="3005"/>
        <v>98.255606792796996</v>
      </c>
      <c r="AT3058" s="221">
        <f t="shared" si="3006"/>
        <v>1.3443399999999741</v>
      </c>
      <c r="AU3058" s="221">
        <v>0</v>
      </c>
      <c r="AV3058" s="62"/>
      <c r="AW3058" s="221">
        <f t="shared" si="3007"/>
        <v>0</v>
      </c>
      <c r="AX3058" s="221">
        <v>0</v>
      </c>
      <c r="AY3058" s="220">
        <f t="shared" si="3008"/>
        <v>0</v>
      </c>
      <c r="AZ3058" s="221">
        <f t="shared" si="3009"/>
        <v>0</v>
      </c>
      <c r="BA3058" s="221">
        <v>0</v>
      </c>
      <c r="BB3058" s="221"/>
      <c r="BC3058" s="221">
        <f t="shared" ref="BC3058:BC3060" si="3017">BA3058+BB3058</f>
        <v>0</v>
      </c>
      <c r="BD3058" s="221">
        <v>0</v>
      </c>
      <c r="BE3058" s="220">
        <f t="shared" si="3011"/>
        <v>0</v>
      </c>
      <c r="BF3058" s="221">
        <f t="shared" si="3012"/>
        <v>0</v>
      </c>
      <c r="BG3058" s="222">
        <f t="shared" si="2987"/>
        <v>215.30216000000001</v>
      </c>
      <c r="BH3058" s="222">
        <f t="shared" si="2987"/>
        <v>7.7910000000000004</v>
      </c>
      <c r="BI3058" s="222">
        <f t="shared" si="3013"/>
        <v>223.09316000000001</v>
      </c>
      <c r="BJ3058" s="222">
        <f t="shared" si="2988"/>
        <v>217.685</v>
      </c>
      <c r="BK3058" s="223">
        <f t="shared" si="3014"/>
        <v>97.57582886001525</v>
      </c>
      <c r="BL3058" s="222">
        <f t="shared" si="3015"/>
        <v>5.4081600000000094</v>
      </c>
    </row>
    <row r="3059" spans="3:64" ht="18.75" x14ac:dyDescent="0.3">
      <c r="C3059" s="393">
        <v>30</v>
      </c>
      <c r="D3059" s="394" t="s">
        <v>189</v>
      </c>
      <c r="E3059" s="252">
        <v>0</v>
      </c>
      <c r="F3059" s="365">
        <v>0</v>
      </c>
      <c r="G3059" s="252">
        <f t="shared" si="2989"/>
        <v>0</v>
      </c>
      <c r="H3059" s="252">
        <v>0</v>
      </c>
      <c r="I3059" s="254">
        <f t="shared" si="2984"/>
        <v>0</v>
      </c>
      <c r="J3059" s="62">
        <f t="shared" si="2990"/>
        <v>0</v>
      </c>
      <c r="K3059" s="252">
        <v>0</v>
      </c>
      <c r="L3059" s="57"/>
      <c r="M3059" s="252">
        <f t="shared" si="2991"/>
        <v>0</v>
      </c>
      <c r="N3059" s="252">
        <v>0</v>
      </c>
      <c r="O3059" s="254">
        <f t="shared" si="2992"/>
        <v>0</v>
      </c>
      <c r="P3059" s="252">
        <f t="shared" si="2985"/>
        <v>0</v>
      </c>
      <c r="Q3059" s="252">
        <v>0</v>
      </c>
      <c r="R3059" s="252"/>
      <c r="S3059" s="252">
        <f t="shared" si="2993"/>
        <v>0</v>
      </c>
      <c r="T3059" s="252">
        <v>0</v>
      </c>
      <c r="U3059" s="254">
        <f t="shared" si="2986"/>
        <v>0</v>
      </c>
      <c r="V3059" s="252">
        <f t="shared" si="2994"/>
        <v>0</v>
      </c>
      <c r="W3059" s="252">
        <v>0</v>
      </c>
      <c r="X3059" s="252"/>
      <c r="Y3059" s="252">
        <f t="shared" si="2995"/>
        <v>0</v>
      </c>
      <c r="Z3059" s="252">
        <v>0</v>
      </c>
      <c r="AA3059" s="254">
        <f t="shared" si="2996"/>
        <v>0</v>
      </c>
      <c r="AB3059" s="252">
        <f t="shared" si="3016"/>
        <v>0</v>
      </c>
      <c r="AC3059" s="221">
        <v>-1.0600000000522414E-3</v>
      </c>
      <c r="AD3059" s="221"/>
      <c r="AE3059" s="221">
        <f t="shared" si="2998"/>
        <v>-1.0600000000522414E-3</v>
      </c>
      <c r="AF3059" s="221">
        <v>0</v>
      </c>
      <c r="AG3059" s="220">
        <f t="shared" si="2999"/>
        <v>0</v>
      </c>
      <c r="AH3059" s="221">
        <f t="shared" si="3000"/>
        <v>-1.0600000000522414E-3</v>
      </c>
      <c r="AI3059" s="221">
        <v>-3.840000000082E-3</v>
      </c>
      <c r="AJ3059" s="495"/>
      <c r="AK3059" s="221">
        <f t="shared" si="3001"/>
        <v>-3.840000000082E-3</v>
      </c>
      <c r="AL3059" s="221">
        <v>0</v>
      </c>
      <c r="AM3059" s="220">
        <f t="shared" si="3002"/>
        <v>0</v>
      </c>
      <c r="AN3059" s="221">
        <f t="shared" si="3003"/>
        <v>-3.840000000082E-3</v>
      </c>
      <c r="AO3059" s="221">
        <v>1.5400000002045999E-3</v>
      </c>
      <c r="AP3059" s="321"/>
      <c r="AQ3059" s="221">
        <f t="shared" si="3004"/>
        <v>1.5400000002045999E-3</v>
      </c>
      <c r="AR3059" s="221">
        <v>0</v>
      </c>
      <c r="AS3059" s="220">
        <f t="shared" si="3005"/>
        <v>0</v>
      </c>
      <c r="AT3059" s="221">
        <f t="shared" si="3006"/>
        <v>1.5400000002045999E-3</v>
      </c>
      <c r="AU3059" s="221">
        <v>0</v>
      </c>
      <c r="AV3059" s="62"/>
      <c r="AW3059" s="221">
        <f t="shared" si="3007"/>
        <v>0</v>
      </c>
      <c r="AX3059" s="221">
        <v>0</v>
      </c>
      <c r="AY3059" s="220">
        <f t="shared" si="3008"/>
        <v>0</v>
      </c>
      <c r="AZ3059" s="221">
        <f t="shared" si="3009"/>
        <v>0</v>
      </c>
      <c r="BA3059" s="221">
        <v>4.0999999999371539E-3</v>
      </c>
      <c r="BB3059" s="221"/>
      <c r="BC3059" s="221">
        <f t="shared" si="3017"/>
        <v>4.0999999999371539E-3</v>
      </c>
      <c r="BD3059" s="221">
        <v>0</v>
      </c>
      <c r="BE3059" s="220">
        <f t="shared" si="3011"/>
        <v>0</v>
      </c>
      <c r="BF3059" s="221">
        <f t="shared" si="3012"/>
        <v>4.0999999999371539E-3</v>
      </c>
      <c r="BG3059" s="222">
        <f t="shared" si="2987"/>
        <v>7.4000000000751243E-4</v>
      </c>
      <c r="BH3059" s="222">
        <f t="shared" si="2987"/>
        <v>0</v>
      </c>
      <c r="BI3059" s="222">
        <f t="shared" si="3013"/>
        <v>7.4000000000751243E-4</v>
      </c>
      <c r="BJ3059" s="222">
        <f t="shared" si="2988"/>
        <v>0</v>
      </c>
      <c r="BK3059" s="223">
        <f t="shared" si="3014"/>
        <v>0</v>
      </c>
      <c r="BL3059" s="222">
        <f t="shared" si="3015"/>
        <v>7.4000000000751243E-4</v>
      </c>
    </row>
    <row r="3060" spans="3:64" ht="18.75" x14ac:dyDescent="0.3">
      <c r="C3060" s="213"/>
      <c r="D3060" s="505" t="s">
        <v>46</v>
      </c>
      <c r="E3060" s="318">
        <f>SUM(E3030:E3059)</f>
        <v>18.867039999999996</v>
      </c>
      <c r="F3060" s="318">
        <f>SUM(F3030:F3059)</f>
        <v>106.83799999999999</v>
      </c>
      <c r="G3060" s="318">
        <f>SUM(G3030:G3059)</f>
        <v>125.70503999999998</v>
      </c>
      <c r="H3060" s="318">
        <f>SUM(H3030:H3059)</f>
        <v>105.288</v>
      </c>
      <c r="I3060" s="227">
        <f t="shared" si="2984"/>
        <v>83.757978200396749</v>
      </c>
      <c r="J3060" s="318">
        <f>SUM(J3030:J3059)</f>
        <v>20.417039999999993</v>
      </c>
      <c r="K3060" s="318">
        <f>SUM(K3030:K3059)</f>
        <v>704.54400000000021</v>
      </c>
      <c r="L3060" s="316"/>
      <c r="M3060" s="318">
        <f>SUM(M3030:M3059)</f>
        <v>704.54400000000021</v>
      </c>
      <c r="N3060" s="318">
        <f>SUM(N3030:N3059)</f>
        <v>429.28200000000004</v>
      </c>
      <c r="O3060" s="254">
        <f t="shared" si="2992"/>
        <v>60.930474179043458</v>
      </c>
      <c r="P3060" s="318">
        <f>SUM(P3030:P3059)</f>
        <v>275.26200000000011</v>
      </c>
      <c r="Q3060" s="318">
        <f>SUM(Q3030:Q3059)</f>
        <v>133.71</v>
      </c>
      <c r="R3060" s="316"/>
      <c r="S3060" s="318">
        <f>SUM(S3030:S3059)</f>
        <v>133.71</v>
      </c>
      <c r="T3060" s="318">
        <f>SUM(T3030:T3059)</f>
        <v>106.21000000000001</v>
      </c>
      <c r="U3060" s="227">
        <f t="shared" si="2986"/>
        <v>79.433101488295563</v>
      </c>
      <c r="V3060" s="318">
        <f>SUM(V3030:V3059)</f>
        <v>27.500000000000011</v>
      </c>
      <c r="W3060" s="318">
        <f>SUM(W3030:W3059)</f>
        <v>21.475000000000005</v>
      </c>
      <c r="X3060" s="316"/>
      <c r="Y3060" s="318">
        <f>SUM(Y3030:Y3059)</f>
        <v>21.475000000000005</v>
      </c>
      <c r="Z3060" s="318">
        <f>SUM(Z3030:Z3059)</f>
        <v>17.25</v>
      </c>
      <c r="AA3060" s="227">
        <f t="shared" si="2996"/>
        <v>80.325960419091942</v>
      </c>
      <c r="AB3060" s="318">
        <f>SUM(AB3030:AB3059)</f>
        <v>5.1750000000000007</v>
      </c>
      <c r="AC3060" s="225">
        <f t="shared" ref="AC3060:AD3060" si="3018">SUM(AC3030:AC3059)</f>
        <v>3529.8404299999993</v>
      </c>
      <c r="AD3060" s="225">
        <f t="shared" si="3018"/>
        <v>0</v>
      </c>
      <c r="AE3060" s="221">
        <f t="shared" si="2998"/>
        <v>3529.8404299999993</v>
      </c>
      <c r="AF3060" s="225">
        <f t="shared" ref="AF3060" si="3019">SUM(AF3030:AF3059)</f>
        <v>2111.518</v>
      </c>
      <c r="AG3060" s="220">
        <f t="shared" si="2999"/>
        <v>59.819077997245337</v>
      </c>
      <c r="AH3060" s="221">
        <f t="shared" si="3000"/>
        <v>1418.3224299999993</v>
      </c>
      <c r="AI3060" s="225">
        <f t="shared" ref="AI3060:AL3060" si="3020">SUM(AI3030:AI3059)</f>
        <v>11329.836270000002</v>
      </c>
      <c r="AJ3060" s="225">
        <f t="shared" si="3020"/>
        <v>0</v>
      </c>
      <c r="AK3060" s="225">
        <f t="shared" si="3020"/>
        <v>11329.836270000002</v>
      </c>
      <c r="AL3060" s="225">
        <f t="shared" si="3020"/>
        <v>7996.5249999999996</v>
      </c>
      <c r="AM3060" s="220">
        <f t="shared" si="3002"/>
        <v>70.57935180558438</v>
      </c>
      <c r="AN3060" s="225">
        <f t="shared" ref="AN3060:AR3060" si="3021">SUM(AN3030:AN3059)</f>
        <v>3333.3112700000001</v>
      </c>
      <c r="AO3060" s="225">
        <f t="shared" si="3021"/>
        <v>9680.9313600000023</v>
      </c>
      <c r="AP3060" s="225">
        <f t="shared" si="3021"/>
        <v>0</v>
      </c>
      <c r="AQ3060" s="225">
        <f t="shared" si="3021"/>
        <v>9680.9313600000023</v>
      </c>
      <c r="AR3060" s="225">
        <f t="shared" si="3021"/>
        <v>7227.5389999999998</v>
      </c>
      <c r="AS3060" s="220">
        <f t="shared" si="3005"/>
        <v>74.657475931117418</v>
      </c>
      <c r="AT3060" s="225">
        <f t="shared" ref="AT3060:AX3060" si="3022">SUM(AT3030:AT3059)</f>
        <v>2453.3923600000016</v>
      </c>
      <c r="AU3060" s="225">
        <f t="shared" si="3022"/>
        <v>25.849999999999998</v>
      </c>
      <c r="AV3060" s="225">
        <f t="shared" si="3022"/>
        <v>0</v>
      </c>
      <c r="AW3060" s="225">
        <f t="shared" si="3022"/>
        <v>25.849999999999998</v>
      </c>
      <c r="AX3060" s="225">
        <f t="shared" si="3022"/>
        <v>0</v>
      </c>
      <c r="AY3060" s="220">
        <f t="shared" si="3008"/>
        <v>0</v>
      </c>
      <c r="AZ3060" s="221">
        <f t="shared" si="3009"/>
        <v>25.849999999999998</v>
      </c>
      <c r="BA3060" s="225">
        <f t="shared" ref="BA3060:BB3060" si="3023">SUM(BA3030:BA3059)</f>
        <v>1114.7399999999996</v>
      </c>
      <c r="BB3060" s="225">
        <f t="shared" si="3023"/>
        <v>0</v>
      </c>
      <c r="BC3060" s="221">
        <f t="shared" si="3017"/>
        <v>1114.7399999999996</v>
      </c>
      <c r="BD3060" s="225">
        <f t="shared" ref="BD3060" si="3024">SUM(BD3030:BD3059)</f>
        <v>491.90800000000002</v>
      </c>
      <c r="BE3060" s="220">
        <f t="shared" si="3011"/>
        <v>44.1275992608142</v>
      </c>
      <c r="BF3060" s="225">
        <f t="shared" ref="BF3060" si="3025">SUM(BF3030:BF3059)</f>
        <v>620.02029999999968</v>
      </c>
      <c r="BG3060" s="222">
        <f t="shared" si="2987"/>
        <v>26559.794100000003</v>
      </c>
      <c r="BH3060" s="225">
        <f t="shared" ref="BH3060:BI3060" si="3026">SUM(BH3030:BH3059)</f>
        <v>106.83799999999999</v>
      </c>
      <c r="BI3060" s="225">
        <f t="shared" si="3026"/>
        <v>26666.632100000003</v>
      </c>
      <c r="BJ3060" s="222">
        <f t="shared" si="2988"/>
        <v>18485.52</v>
      </c>
      <c r="BK3060" s="223">
        <f t="shared" si="3014"/>
        <v>69.320789857073848</v>
      </c>
      <c r="BL3060" s="225">
        <f t="shared" ref="BL3060" si="3027">SUM(BL3030:BL3059)</f>
        <v>8181.112100000003</v>
      </c>
    </row>
    <row r="3066" spans="3:64" ht="29.25" x14ac:dyDescent="0.2">
      <c r="C3066" s="213"/>
      <c r="D3066" s="414"/>
      <c r="E3066" s="564" t="s">
        <v>414</v>
      </c>
      <c r="F3066" s="564"/>
      <c r="G3066" s="564"/>
      <c r="H3066" s="564"/>
      <c r="I3066" s="564"/>
      <c r="J3066" s="564"/>
      <c r="K3066" s="564"/>
      <c r="L3066" s="564"/>
      <c r="M3066" s="564"/>
      <c r="N3066" s="564"/>
      <c r="O3066" s="564"/>
      <c r="P3066" s="564"/>
      <c r="Q3066" s="564"/>
      <c r="R3066" s="564"/>
      <c r="S3066" s="564"/>
      <c r="T3066" s="564"/>
      <c r="U3066" s="564"/>
      <c r="V3066" s="564"/>
      <c r="W3066" s="564"/>
      <c r="X3066" s="564"/>
      <c r="Y3066" s="564"/>
      <c r="Z3066" s="564"/>
      <c r="AA3066" s="564"/>
      <c r="AB3066" s="564"/>
      <c r="AC3066" s="565" t="s">
        <v>415</v>
      </c>
      <c r="AD3066" s="565"/>
      <c r="AE3066" s="565"/>
      <c r="AF3066" s="565"/>
      <c r="AG3066" s="565"/>
      <c r="AH3066" s="565"/>
      <c r="AI3066" s="565"/>
      <c r="AJ3066" s="565"/>
      <c r="AK3066" s="565"/>
      <c r="AL3066" s="565"/>
      <c r="AM3066" s="565"/>
      <c r="AN3066" s="565"/>
      <c r="AO3066" s="565"/>
      <c r="AP3066" s="565"/>
      <c r="AQ3066" s="565"/>
      <c r="AR3066" s="565"/>
      <c r="AS3066" s="565"/>
      <c r="AT3066" s="565"/>
      <c r="AU3066" s="566" t="s">
        <v>415</v>
      </c>
      <c r="AV3066" s="567"/>
      <c r="AW3066" s="567"/>
      <c r="AX3066" s="567"/>
      <c r="AY3066" s="567"/>
      <c r="AZ3066" s="567"/>
      <c r="BA3066" s="567"/>
      <c r="BB3066" s="567"/>
      <c r="BC3066" s="567"/>
      <c r="BD3066" s="567"/>
      <c r="BE3066" s="567"/>
      <c r="BF3066" s="567"/>
      <c r="BG3066" s="568" t="s">
        <v>414</v>
      </c>
      <c r="BH3066" s="569"/>
      <c r="BI3066" s="569"/>
      <c r="BJ3066" s="569"/>
      <c r="BK3066" s="569"/>
      <c r="BL3066" s="570"/>
    </row>
    <row r="3067" spans="3:64" ht="22.5" x14ac:dyDescent="0.45">
      <c r="C3067" s="415"/>
      <c r="D3067" s="415"/>
      <c r="E3067" s="416"/>
      <c r="F3067" s="415"/>
      <c r="G3067" s="415"/>
      <c r="H3067" s="415"/>
      <c r="I3067" s="415"/>
      <c r="J3067" s="415"/>
      <c r="K3067" s="415"/>
      <c r="L3067" s="415"/>
      <c r="M3067" s="415"/>
      <c r="N3067" s="415"/>
      <c r="O3067" s="415"/>
      <c r="P3067" s="415"/>
      <c r="Q3067" s="415"/>
      <c r="R3067" s="415"/>
      <c r="S3067" s="415"/>
      <c r="T3067" s="415"/>
      <c r="U3067" s="415"/>
      <c r="V3067" s="415"/>
      <c r="W3067" s="415"/>
      <c r="X3067" s="415"/>
      <c r="Y3067" s="574" t="s">
        <v>127</v>
      </c>
      <c r="Z3067" s="574"/>
      <c r="AA3067" s="574"/>
      <c r="AB3067" s="574"/>
      <c r="AC3067" s="417"/>
      <c r="AD3067" s="417"/>
      <c r="AE3067" s="417"/>
      <c r="AF3067" s="417"/>
      <c r="AG3067" s="417"/>
      <c r="AH3067" s="417"/>
      <c r="AI3067" s="417"/>
      <c r="AJ3067" s="417"/>
      <c r="AK3067" s="417"/>
      <c r="AL3067" s="417"/>
      <c r="AM3067" s="417"/>
      <c r="AN3067" s="417"/>
      <c r="AO3067" s="417"/>
      <c r="AP3067" s="417"/>
      <c r="AQ3067" s="574" t="s">
        <v>127</v>
      </c>
      <c r="AR3067" s="574"/>
      <c r="AS3067" s="574"/>
      <c r="AT3067" s="574"/>
      <c r="AU3067" s="567"/>
      <c r="AV3067" s="567"/>
      <c r="AW3067" s="567"/>
      <c r="AX3067" s="567"/>
      <c r="AY3067" s="567"/>
      <c r="AZ3067" s="567"/>
      <c r="BA3067" s="567"/>
      <c r="BB3067" s="567"/>
      <c r="BC3067" s="567"/>
      <c r="BD3067" s="567"/>
      <c r="BE3067" s="567"/>
      <c r="BF3067" s="567"/>
      <c r="BG3067" s="571"/>
      <c r="BH3067" s="572"/>
      <c r="BI3067" s="572"/>
      <c r="BJ3067" s="572"/>
      <c r="BK3067" s="572"/>
      <c r="BL3067" s="573"/>
    </row>
    <row r="3068" spans="3:64" ht="18.75" x14ac:dyDescent="0.2">
      <c r="C3068" s="561" t="s">
        <v>125</v>
      </c>
      <c r="D3068" s="561" t="s">
        <v>3</v>
      </c>
      <c r="E3068" s="562" t="s">
        <v>52</v>
      </c>
      <c r="F3068" s="562"/>
      <c r="G3068" s="562"/>
      <c r="H3068" s="562"/>
      <c r="I3068" s="562"/>
      <c r="J3068" s="562"/>
      <c r="K3068" s="562"/>
      <c r="L3068" s="562"/>
      <c r="M3068" s="562"/>
      <c r="N3068" s="562"/>
      <c r="O3068" s="562"/>
      <c r="P3068" s="562"/>
      <c r="Q3068" s="562"/>
      <c r="R3068" s="562"/>
      <c r="S3068" s="562"/>
      <c r="T3068" s="562"/>
      <c r="U3068" s="562"/>
      <c r="V3068" s="562"/>
      <c r="W3068" s="562"/>
      <c r="X3068" s="562"/>
      <c r="Y3068" s="562"/>
      <c r="Z3068" s="562"/>
      <c r="AA3068" s="562"/>
      <c r="AB3068" s="562"/>
      <c r="AC3068" s="561"/>
      <c r="AD3068" s="561"/>
      <c r="AE3068" s="561"/>
      <c r="AF3068" s="561"/>
      <c r="AG3068" s="561"/>
      <c r="AH3068" s="561"/>
      <c r="AI3068" s="562" t="s">
        <v>52</v>
      </c>
      <c r="AJ3068" s="562"/>
      <c r="AK3068" s="562"/>
      <c r="AL3068" s="562"/>
      <c r="AM3068" s="562"/>
      <c r="AN3068" s="562"/>
      <c r="AO3068" s="562"/>
      <c r="AP3068" s="562"/>
      <c r="AQ3068" s="562"/>
      <c r="AR3068" s="562"/>
      <c r="AS3068" s="562"/>
      <c r="AT3068" s="562"/>
      <c r="AU3068" s="562" t="s">
        <v>48</v>
      </c>
      <c r="AV3068" s="562"/>
      <c r="AW3068" s="562"/>
      <c r="AX3068" s="562"/>
      <c r="AY3068" s="562"/>
      <c r="AZ3068" s="562"/>
      <c r="BA3068" s="562"/>
      <c r="BB3068" s="562"/>
      <c r="BC3068" s="562"/>
      <c r="BD3068" s="562"/>
      <c r="BE3068" s="562"/>
      <c r="BF3068" s="562"/>
      <c r="BG3068" s="418"/>
      <c r="BH3068" s="419"/>
      <c r="BI3068" s="419"/>
      <c r="BJ3068" s="419"/>
      <c r="BK3068" s="419"/>
      <c r="BL3068" s="420" t="s">
        <v>152</v>
      </c>
    </row>
    <row r="3069" spans="3:64" ht="18.75" x14ac:dyDescent="0.2">
      <c r="C3069" s="561"/>
      <c r="D3069" s="561"/>
      <c r="E3069" s="562" t="s">
        <v>5</v>
      </c>
      <c r="F3069" s="562"/>
      <c r="G3069" s="562"/>
      <c r="H3069" s="562"/>
      <c r="I3069" s="562"/>
      <c r="J3069" s="562"/>
      <c r="K3069" s="562"/>
      <c r="L3069" s="562"/>
      <c r="M3069" s="562"/>
      <c r="N3069" s="562"/>
      <c r="O3069" s="562"/>
      <c r="P3069" s="562"/>
      <c r="Q3069" s="562"/>
      <c r="R3069" s="562"/>
      <c r="S3069" s="562"/>
      <c r="T3069" s="562"/>
      <c r="U3069" s="562"/>
      <c r="V3069" s="562"/>
      <c r="W3069" s="562"/>
      <c r="X3069" s="562"/>
      <c r="Y3069" s="562"/>
      <c r="Z3069" s="562"/>
      <c r="AA3069" s="562"/>
      <c r="AB3069" s="562"/>
      <c r="AC3069" s="563"/>
      <c r="AD3069" s="563"/>
      <c r="AE3069" s="563"/>
      <c r="AF3069" s="563"/>
      <c r="AG3069" s="563"/>
      <c r="AH3069" s="563"/>
      <c r="AI3069" s="562" t="s">
        <v>47</v>
      </c>
      <c r="AJ3069" s="562"/>
      <c r="AK3069" s="562"/>
      <c r="AL3069" s="562"/>
      <c r="AM3069" s="562"/>
      <c r="AN3069" s="562"/>
      <c r="AO3069" s="562"/>
      <c r="AP3069" s="562"/>
      <c r="AQ3069" s="562"/>
      <c r="AR3069" s="562"/>
      <c r="AS3069" s="562"/>
      <c r="AT3069" s="562"/>
      <c r="AU3069" s="562" t="s">
        <v>49</v>
      </c>
      <c r="AV3069" s="562"/>
      <c r="AW3069" s="562"/>
      <c r="AX3069" s="562"/>
      <c r="AY3069" s="562"/>
      <c r="AZ3069" s="562"/>
      <c r="BA3069" s="562"/>
      <c r="BB3069" s="562"/>
      <c r="BC3069" s="562"/>
      <c r="BD3069" s="562"/>
      <c r="BE3069" s="562"/>
      <c r="BF3069" s="562"/>
      <c r="BG3069" s="554" t="s">
        <v>123</v>
      </c>
      <c r="BH3069" s="555"/>
      <c r="BI3069" s="555"/>
      <c r="BJ3069" s="555"/>
      <c r="BK3069" s="555"/>
      <c r="BL3069" s="556"/>
    </row>
    <row r="3070" spans="3:64" ht="18" x14ac:dyDescent="0.2">
      <c r="C3070" s="561"/>
      <c r="D3070" s="561"/>
      <c r="E3070" s="557" t="s">
        <v>15</v>
      </c>
      <c r="F3070" s="558"/>
      <c r="G3070" s="558"/>
      <c r="H3070" s="558"/>
      <c r="I3070" s="558"/>
      <c r="J3070" s="559"/>
      <c r="K3070" s="557" t="s">
        <v>212</v>
      </c>
      <c r="L3070" s="558"/>
      <c r="M3070" s="558"/>
      <c r="N3070" s="558"/>
      <c r="O3070" s="558"/>
      <c r="P3070" s="559"/>
      <c r="Q3070" s="557" t="s">
        <v>120</v>
      </c>
      <c r="R3070" s="558"/>
      <c r="S3070" s="558"/>
      <c r="T3070" s="558"/>
      <c r="U3070" s="558"/>
      <c r="V3070" s="559"/>
      <c r="W3070" s="560" t="s">
        <v>409</v>
      </c>
      <c r="X3070" s="560"/>
      <c r="Y3070" s="560"/>
      <c r="Z3070" s="560"/>
      <c r="AA3070" s="560"/>
      <c r="AB3070" s="560"/>
      <c r="AC3070" s="560" t="s">
        <v>150</v>
      </c>
      <c r="AD3070" s="560"/>
      <c r="AE3070" s="560"/>
      <c r="AF3070" s="560"/>
      <c r="AG3070" s="560"/>
      <c r="AH3070" s="560"/>
      <c r="AI3070" s="560" t="s">
        <v>7</v>
      </c>
      <c r="AJ3070" s="560"/>
      <c r="AK3070" s="560"/>
      <c r="AL3070" s="560"/>
      <c r="AM3070" s="560"/>
      <c r="AN3070" s="560"/>
      <c r="AO3070" s="560" t="s">
        <v>50</v>
      </c>
      <c r="AP3070" s="560"/>
      <c r="AQ3070" s="560"/>
      <c r="AR3070" s="560"/>
      <c r="AS3070" s="560"/>
      <c r="AT3070" s="560"/>
      <c r="AU3070" s="548" t="s">
        <v>7</v>
      </c>
      <c r="AV3070" s="548"/>
      <c r="AW3070" s="548"/>
      <c r="AX3070" s="548"/>
      <c r="AY3070" s="548"/>
      <c r="AZ3070" s="548"/>
      <c r="BA3070" s="548" t="s">
        <v>8</v>
      </c>
      <c r="BB3070" s="548"/>
      <c r="BC3070" s="548"/>
      <c r="BD3070" s="548"/>
      <c r="BE3070" s="548"/>
      <c r="BF3070" s="548"/>
      <c r="BG3070" s="551" t="s">
        <v>11</v>
      </c>
      <c r="BH3070" s="551" t="s">
        <v>12</v>
      </c>
      <c r="BI3070" s="551" t="s">
        <v>10</v>
      </c>
      <c r="BJ3070" s="551" t="s">
        <v>0</v>
      </c>
      <c r="BK3070" s="551" t="s">
        <v>13</v>
      </c>
      <c r="BL3070" s="551" t="s">
        <v>14</v>
      </c>
    </row>
    <row r="3071" spans="3:64" x14ac:dyDescent="0.2">
      <c r="C3071" s="561"/>
      <c r="D3071" s="561"/>
      <c r="E3071" s="549" t="s">
        <v>11</v>
      </c>
      <c r="F3071" s="549" t="s">
        <v>12</v>
      </c>
      <c r="G3071" s="549" t="s">
        <v>10</v>
      </c>
      <c r="H3071" s="549" t="s">
        <v>0</v>
      </c>
      <c r="I3071" s="549" t="s">
        <v>13</v>
      </c>
      <c r="J3071" s="549" t="s">
        <v>14</v>
      </c>
      <c r="K3071" s="549" t="s">
        <v>11</v>
      </c>
      <c r="L3071" s="549" t="s">
        <v>12</v>
      </c>
      <c r="M3071" s="549" t="s">
        <v>10</v>
      </c>
      <c r="N3071" s="549" t="s">
        <v>0</v>
      </c>
      <c r="O3071" s="549" t="s">
        <v>13</v>
      </c>
      <c r="P3071" s="549" t="s">
        <v>14</v>
      </c>
      <c r="Q3071" s="549" t="s">
        <v>11</v>
      </c>
      <c r="R3071" s="549" t="s">
        <v>12</v>
      </c>
      <c r="S3071" s="549" t="s">
        <v>10</v>
      </c>
      <c r="T3071" s="549" t="s">
        <v>0</v>
      </c>
      <c r="U3071" s="549" t="s">
        <v>13</v>
      </c>
      <c r="V3071" s="549" t="s">
        <v>14</v>
      </c>
      <c r="W3071" s="549" t="s">
        <v>11</v>
      </c>
      <c r="X3071" s="548" t="s">
        <v>12</v>
      </c>
      <c r="Y3071" s="548" t="s">
        <v>10</v>
      </c>
      <c r="Z3071" s="548" t="s">
        <v>0</v>
      </c>
      <c r="AA3071" s="548" t="s">
        <v>13</v>
      </c>
      <c r="AB3071" s="548" t="s">
        <v>14</v>
      </c>
      <c r="AC3071" s="548" t="s">
        <v>11</v>
      </c>
      <c r="AD3071" s="548" t="s">
        <v>12</v>
      </c>
      <c r="AE3071" s="548" t="s">
        <v>10</v>
      </c>
      <c r="AF3071" s="548" t="s">
        <v>0</v>
      </c>
      <c r="AG3071" s="548" t="s">
        <v>13</v>
      </c>
      <c r="AH3071" s="548" t="s">
        <v>14</v>
      </c>
      <c r="AI3071" s="548" t="s">
        <v>11</v>
      </c>
      <c r="AJ3071" s="548" t="s">
        <v>12</v>
      </c>
      <c r="AK3071" s="548" t="s">
        <v>10</v>
      </c>
      <c r="AL3071" s="548" t="s">
        <v>0</v>
      </c>
      <c r="AM3071" s="548" t="s">
        <v>13</v>
      </c>
      <c r="AN3071" s="548" t="s">
        <v>14</v>
      </c>
      <c r="AO3071" s="548" t="s">
        <v>11</v>
      </c>
      <c r="AP3071" s="548" t="s">
        <v>12</v>
      </c>
      <c r="AQ3071" s="548" t="s">
        <v>10</v>
      </c>
      <c r="AR3071" s="548" t="s">
        <v>0</v>
      </c>
      <c r="AS3071" s="548" t="s">
        <v>13</v>
      </c>
      <c r="AT3071" s="548" t="s">
        <v>14</v>
      </c>
      <c r="AU3071" s="548" t="s">
        <v>11</v>
      </c>
      <c r="AV3071" s="548" t="s">
        <v>12</v>
      </c>
      <c r="AW3071" s="548" t="s">
        <v>10</v>
      </c>
      <c r="AX3071" s="548" t="s">
        <v>0</v>
      </c>
      <c r="AY3071" s="548" t="s">
        <v>13</v>
      </c>
      <c r="AZ3071" s="548" t="s">
        <v>14</v>
      </c>
      <c r="BA3071" s="548" t="s">
        <v>11</v>
      </c>
      <c r="BB3071" s="548" t="s">
        <v>12</v>
      </c>
      <c r="BC3071" s="548" t="s">
        <v>10</v>
      </c>
      <c r="BD3071" s="548" t="s">
        <v>0</v>
      </c>
      <c r="BE3071" s="548" t="s">
        <v>13</v>
      </c>
      <c r="BF3071" s="548" t="s">
        <v>14</v>
      </c>
      <c r="BG3071" s="552"/>
      <c r="BH3071" s="552"/>
      <c r="BI3071" s="552"/>
      <c r="BJ3071" s="552"/>
      <c r="BK3071" s="552"/>
      <c r="BL3071" s="552"/>
    </row>
    <row r="3072" spans="3:64" ht="18.75" customHeight="1" x14ac:dyDescent="0.2">
      <c r="C3072" s="561"/>
      <c r="D3072" s="561"/>
      <c r="E3072" s="550"/>
      <c r="F3072" s="550"/>
      <c r="G3072" s="550"/>
      <c r="H3072" s="550"/>
      <c r="I3072" s="550"/>
      <c r="J3072" s="550"/>
      <c r="K3072" s="550"/>
      <c r="L3072" s="550"/>
      <c r="M3072" s="550"/>
      <c r="N3072" s="550"/>
      <c r="O3072" s="550"/>
      <c r="P3072" s="550"/>
      <c r="Q3072" s="550"/>
      <c r="R3072" s="550"/>
      <c r="S3072" s="550"/>
      <c r="T3072" s="550"/>
      <c r="U3072" s="550"/>
      <c r="V3072" s="550"/>
      <c r="W3072" s="550"/>
      <c r="X3072" s="548"/>
      <c r="Y3072" s="548"/>
      <c r="Z3072" s="548"/>
      <c r="AA3072" s="548"/>
      <c r="AB3072" s="548"/>
      <c r="AC3072" s="548"/>
      <c r="AD3072" s="548"/>
      <c r="AE3072" s="548"/>
      <c r="AF3072" s="548"/>
      <c r="AG3072" s="548"/>
      <c r="AH3072" s="548"/>
      <c r="AI3072" s="548"/>
      <c r="AJ3072" s="548"/>
      <c r="AK3072" s="548"/>
      <c r="AL3072" s="548"/>
      <c r="AM3072" s="548"/>
      <c r="AN3072" s="548"/>
      <c r="AO3072" s="548"/>
      <c r="AP3072" s="548"/>
      <c r="AQ3072" s="548"/>
      <c r="AR3072" s="548"/>
      <c r="AS3072" s="548"/>
      <c r="AT3072" s="548"/>
      <c r="AU3072" s="548"/>
      <c r="AV3072" s="548"/>
      <c r="AW3072" s="548"/>
      <c r="AX3072" s="548"/>
      <c r="AY3072" s="548"/>
      <c r="AZ3072" s="548"/>
      <c r="BA3072" s="548"/>
      <c r="BB3072" s="548"/>
      <c r="BC3072" s="548"/>
      <c r="BD3072" s="548"/>
      <c r="BE3072" s="548"/>
      <c r="BF3072" s="548"/>
      <c r="BG3072" s="553"/>
      <c r="BH3072" s="553"/>
      <c r="BI3072" s="553"/>
      <c r="BJ3072" s="553"/>
      <c r="BK3072" s="553"/>
      <c r="BL3072" s="553"/>
    </row>
    <row r="3073" spans="3:64" ht="15.75" x14ac:dyDescent="0.25">
      <c r="C3073" s="233">
        <v>1</v>
      </c>
      <c r="D3073" s="233">
        <v>2</v>
      </c>
      <c r="E3073" s="450">
        <v>3</v>
      </c>
      <c r="F3073" s="233">
        <v>4</v>
      </c>
      <c r="G3073" s="450">
        <v>5</v>
      </c>
      <c r="H3073" s="233">
        <v>6</v>
      </c>
      <c r="I3073" s="233">
        <v>7</v>
      </c>
      <c r="J3073" s="233">
        <v>8</v>
      </c>
      <c r="K3073" s="233">
        <v>9</v>
      </c>
      <c r="L3073" s="233">
        <v>10</v>
      </c>
      <c r="M3073" s="233">
        <v>11</v>
      </c>
      <c r="N3073" s="233">
        <v>12</v>
      </c>
      <c r="O3073" s="233">
        <v>13</v>
      </c>
      <c r="P3073" s="233">
        <v>14</v>
      </c>
      <c r="Q3073" s="233">
        <v>15</v>
      </c>
      <c r="R3073" s="233">
        <v>16</v>
      </c>
      <c r="S3073" s="233">
        <v>17</v>
      </c>
      <c r="T3073" s="233">
        <v>18</v>
      </c>
      <c r="U3073" s="233">
        <v>19</v>
      </c>
      <c r="V3073" s="233">
        <v>20</v>
      </c>
      <c r="W3073" s="233">
        <v>21</v>
      </c>
      <c r="X3073" s="233">
        <v>22</v>
      </c>
      <c r="Y3073" s="233">
        <v>23</v>
      </c>
      <c r="Z3073" s="233">
        <v>24</v>
      </c>
      <c r="AA3073" s="233">
        <v>25</v>
      </c>
      <c r="AB3073" s="233">
        <v>26</v>
      </c>
      <c r="AC3073" s="111">
        <v>27</v>
      </c>
      <c r="AD3073" s="111">
        <v>28</v>
      </c>
      <c r="AE3073" s="111">
        <v>29</v>
      </c>
      <c r="AF3073" s="111">
        <v>30</v>
      </c>
      <c r="AG3073" s="111">
        <v>31</v>
      </c>
      <c r="AH3073" s="111">
        <v>32</v>
      </c>
      <c r="AI3073" s="111">
        <v>33</v>
      </c>
      <c r="AJ3073" s="111">
        <v>34</v>
      </c>
      <c r="AK3073" s="111">
        <v>35</v>
      </c>
      <c r="AL3073" s="111">
        <v>36</v>
      </c>
      <c r="AM3073" s="111">
        <v>37</v>
      </c>
      <c r="AN3073" s="111">
        <v>38</v>
      </c>
      <c r="AO3073" s="111">
        <v>39</v>
      </c>
      <c r="AP3073" s="111">
        <v>40</v>
      </c>
      <c r="AQ3073" s="111">
        <v>41</v>
      </c>
      <c r="AR3073" s="111">
        <v>42</v>
      </c>
      <c r="AS3073" s="111">
        <v>43</v>
      </c>
      <c r="AT3073" s="111">
        <v>44</v>
      </c>
      <c r="AU3073" s="233">
        <v>45</v>
      </c>
      <c r="AV3073" s="233">
        <v>46</v>
      </c>
      <c r="AW3073" s="233">
        <v>47</v>
      </c>
      <c r="AX3073" s="233">
        <v>48</v>
      </c>
      <c r="AY3073" s="233">
        <v>49</v>
      </c>
      <c r="AZ3073" s="233">
        <v>50</v>
      </c>
      <c r="BA3073" s="233">
        <v>51</v>
      </c>
      <c r="BB3073" s="233">
        <v>52</v>
      </c>
      <c r="BC3073" s="233">
        <v>53</v>
      </c>
      <c r="BD3073" s="233">
        <v>54</v>
      </c>
      <c r="BE3073" s="233">
        <v>55</v>
      </c>
      <c r="BF3073" s="233">
        <v>56</v>
      </c>
      <c r="BG3073" s="233">
        <v>57</v>
      </c>
      <c r="BH3073" s="233">
        <v>58</v>
      </c>
      <c r="BI3073" s="233">
        <v>59</v>
      </c>
      <c r="BJ3073" s="233">
        <v>60</v>
      </c>
      <c r="BK3073" s="233">
        <v>61</v>
      </c>
      <c r="BL3073" s="233">
        <v>62</v>
      </c>
    </row>
    <row r="3074" spans="3:64" ht="18.75" x14ac:dyDescent="0.3">
      <c r="C3074" s="393">
        <v>1</v>
      </c>
      <c r="D3074" s="454" t="s">
        <v>16</v>
      </c>
      <c r="E3074" s="252">
        <v>10.02</v>
      </c>
      <c r="F3074" s="252"/>
      <c r="G3074" s="252">
        <f>E3074+F3074</f>
        <v>10.02</v>
      </c>
      <c r="H3074" s="449">
        <v>10.02</v>
      </c>
      <c r="I3074" s="254">
        <f t="shared" ref="I3074:I3104" si="3028">IF(H3074&lt;&gt;0,(H3074/G3074*100),0)</f>
        <v>100</v>
      </c>
      <c r="J3074" s="62">
        <f>G3074-H3074</f>
        <v>0</v>
      </c>
      <c r="K3074" s="252">
        <v>37.620000000000012</v>
      </c>
      <c r="L3074" s="57"/>
      <c r="M3074" s="252">
        <f>K3074+L3074</f>
        <v>37.620000000000012</v>
      </c>
      <c r="N3074" s="252">
        <v>37.619999999999997</v>
      </c>
      <c r="O3074" s="254">
        <f>IF(N3074&lt;&gt;0,(N3074/M3074*100),0)</f>
        <v>99.999999999999972</v>
      </c>
      <c r="P3074" s="252">
        <f t="shared" ref="P3074:P3103" si="3029">M3074-N3074</f>
        <v>0</v>
      </c>
      <c r="Q3074" s="252">
        <v>6.27</v>
      </c>
      <c r="R3074" s="252"/>
      <c r="S3074" s="252">
        <f>Q3074+R3074</f>
        <v>6.27</v>
      </c>
      <c r="T3074" s="252">
        <v>6.27</v>
      </c>
      <c r="U3074" s="254">
        <f t="shared" ref="U3074:U3104" si="3030">IF(T3074&lt;&gt;0,(T3074/S3074*100),0)</f>
        <v>100</v>
      </c>
      <c r="V3074" s="252">
        <f>S3074-T3074</f>
        <v>0</v>
      </c>
      <c r="W3074" s="252">
        <v>0.8</v>
      </c>
      <c r="X3074" s="252"/>
      <c r="Y3074" s="252">
        <f>W3074+X3074</f>
        <v>0.8</v>
      </c>
      <c r="Z3074" s="252">
        <v>0.8</v>
      </c>
      <c r="AA3074" s="254">
        <f>IF(Z3074&lt;&gt;0,(Z3074/Y3074*100),0)</f>
        <v>100</v>
      </c>
      <c r="AB3074" s="252">
        <f>Y3074-Z3074</f>
        <v>0</v>
      </c>
      <c r="AC3074" s="221">
        <v>207.47283999999993</v>
      </c>
      <c r="AD3074" s="221"/>
      <c r="AE3074" s="221">
        <f>AC3074+AD3074</f>
        <v>207.47283999999993</v>
      </c>
      <c r="AF3074" s="221">
        <v>0</v>
      </c>
      <c r="AG3074" s="220">
        <f>IF(AF3074&lt;&gt;0,(AF3074/AE3074*100),0)</f>
        <v>0</v>
      </c>
      <c r="AH3074" s="221">
        <f>AE3074-AF3074</f>
        <v>207.47283999999993</v>
      </c>
      <c r="AI3074" s="221">
        <v>384.80637999999999</v>
      </c>
      <c r="AJ3074" s="321"/>
      <c r="AK3074" s="221">
        <f>AI3074+AJ3074</f>
        <v>384.80637999999999</v>
      </c>
      <c r="AL3074" s="221">
        <v>384.80700000000002</v>
      </c>
      <c r="AM3074" s="220">
        <f>IF(AL3074&lt;&gt;0,(AL3074/AK3074*100),0)</f>
        <v>100.00016111998976</v>
      </c>
      <c r="AN3074" s="221">
        <f>AK3074-AL3074</f>
        <v>-6.2000000002626621E-4</v>
      </c>
      <c r="AO3074" s="221">
        <v>363.24099999999999</v>
      </c>
      <c r="AP3074" s="321"/>
      <c r="AQ3074" s="221">
        <f>AO3074+AP3074</f>
        <v>363.24099999999999</v>
      </c>
      <c r="AR3074" s="221">
        <v>362.392</v>
      </c>
      <c r="AS3074" s="220">
        <f>IF(AR3074&lt;&gt;0,(AR3074/AQ3074*100),0)</f>
        <v>99.766270878012122</v>
      </c>
      <c r="AT3074" s="221">
        <f>AQ3074-AR3074</f>
        <v>0.84899999999998954</v>
      </c>
      <c r="AU3074" s="221">
        <v>0</v>
      </c>
      <c r="AV3074" s="62"/>
      <c r="AW3074" s="221">
        <f>AU3074+AV3074</f>
        <v>0</v>
      </c>
      <c r="AX3074" s="221">
        <v>0</v>
      </c>
      <c r="AY3074" s="220">
        <f>IF(AX3074&lt;&gt;0,(AX3074/AW3074*100),0)</f>
        <v>0</v>
      </c>
      <c r="AZ3074" s="221">
        <f>AW3074-AX3074</f>
        <v>0</v>
      </c>
      <c r="BA3074" s="221">
        <v>0</v>
      </c>
      <c r="BB3074" s="221"/>
      <c r="BC3074" s="221">
        <f>BA3074+BB3074</f>
        <v>0</v>
      </c>
      <c r="BD3074" s="221">
        <v>0</v>
      </c>
      <c r="BE3074" s="220">
        <f>IF(BD3074&lt;&gt;0,(BD3074/BC3074*100),0)</f>
        <v>0</v>
      </c>
      <c r="BF3074" s="221">
        <f>BC3074-BD3074</f>
        <v>0</v>
      </c>
      <c r="BG3074" s="222">
        <f t="shared" ref="BG3074:BH3104" si="3031">E3074+K3074+Q3074+W3074+AI3074+AO3074+AU3074+BA3074+AC3074</f>
        <v>1010.2302199999999</v>
      </c>
      <c r="BH3074" s="222">
        <f t="shared" si="3031"/>
        <v>0</v>
      </c>
      <c r="BI3074" s="222">
        <f>SUM(BG3074:BH3074)</f>
        <v>1010.2302199999999</v>
      </c>
      <c r="BJ3074" s="222">
        <f t="shared" ref="BJ3074:BJ3104" si="3032">H3074+N3074+T3074+Z3074+AL3074+AR3074+AX3074+BD3074+AF3074</f>
        <v>801.90899999999999</v>
      </c>
      <c r="BK3074" s="223">
        <f>IF(BJ3074&lt;&gt;0,(BJ3074/BI3074*100),0)</f>
        <v>79.378837033800082</v>
      </c>
      <c r="BL3074" s="222">
        <f>BI3074-BJ3074</f>
        <v>208.32121999999993</v>
      </c>
    </row>
    <row r="3075" spans="3:64" ht="18.75" x14ac:dyDescent="0.3">
      <c r="C3075" s="393">
        <v>2</v>
      </c>
      <c r="D3075" s="394" t="s">
        <v>190</v>
      </c>
      <c r="E3075" s="252">
        <v>-9.9999999999766942E-4</v>
      </c>
      <c r="F3075" s="213"/>
      <c r="G3075" s="252">
        <f t="shared" ref="G3075:G3103" si="3033">E3075+F3075</f>
        <v>-9.9999999999766942E-4</v>
      </c>
      <c r="H3075" s="252">
        <v>0</v>
      </c>
      <c r="I3075" s="254">
        <f t="shared" si="3028"/>
        <v>0</v>
      </c>
      <c r="J3075" s="62">
        <f t="shared" ref="J3075:J3103" si="3034">G3075-H3075</f>
        <v>-9.9999999999766942E-4</v>
      </c>
      <c r="K3075" s="252">
        <v>26.402000000000001</v>
      </c>
      <c r="L3075" s="57"/>
      <c r="M3075" s="252">
        <f t="shared" ref="M3075:M3103" si="3035">K3075+L3075</f>
        <v>26.402000000000001</v>
      </c>
      <c r="N3075" s="252">
        <v>26.4</v>
      </c>
      <c r="O3075" s="254">
        <f t="shared" ref="O3075:O3104" si="3036">IF(N3075&lt;&gt;0,(N3075/M3075*100),0)</f>
        <v>99.992424816301778</v>
      </c>
      <c r="P3075" s="252">
        <f t="shared" si="3029"/>
        <v>2.0000000000024443E-3</v>
      </c>
      <c r="Q3075" s="252">
        <v>8.2800000000000011</v>
      </c>
      <c r="R3075" s="252"/>
      <c r="S3075" s="252">
        <f t="shared" ref="S3075:S3103" si="3037">Q3075+R3075</f>
        <v>8.2800000000000011</v>
      </c>
      <c r="T3075" s="252">
        <v>8.2799999999999994</v>
      </c>
      <c r="U3075" s="254">
        <f t="shared" si="3030"/>
        <v>99.999999999999972</v>
      </c>
      <c r="V3075" s="252">
        <f t="shared" ref="V3075:V3103" si="3038">S3075-T3075</f>
        <v>0</v>
      </c>
      <c r="W3075" s="252">
        <v>0</v>
      </c>
      <c r="X3075" s="252"/>
      <c r="Y3075" s="252">
        <f t="shared" ref="Y3075:Y3103" si="3039">W3075+X3075</f>
        <v>0</v>
      </c>
      <c r="Z3075" s="252">
        <v>0</v>
      </c>
      <c r="AA3075" s="254">
        <f t="shared" ref="AA3075:AA3104" si="3040">IF(Z3075&lt;&gt;0,(Z3075/Y3075*100),0)</f>
        <v>0</v>
      </c>
      <c r="AB3075" s="252">
        <f t="shared" ref="AB3075:AB3081" si="3041">Y3075-Z3075</f>
        <v>0</v>
      </c>
      <c r="AC3075" s="221">
        <v>125.58771999999999</v>
      </c>
      <c r="AD3075" s="221"/>
      <c r="AE3075" s="221">
        <f t="shared" ref="AE3075:AE3104" si="3042">AC3075+AD3075</f>
        <v>125.58771999999999</v>
      </c>
      <c r="AF3075" s="221">
        <v>125.58</v>
      </c>
      <c r="AG3075" s="220">
        <f t="shared" ref="AG3075:AG3104" si="3043">IF(AF3075&lt;&gt;0,(AF3075/AE3075*100),0)</f>
        <v>99.993852902178659</v>
      </c>
      <c r="AH3075" s="221">
        <f t="shared" ref="AH3075:AH3104" si="3044">AE3075-AF3075</f>
        <v>7.7199999999919555E-3</v>
      </c>
      <c r="AI3075" s="221">
        <v>521.30298000000005</v>
      </c>
      <c r="AJ3075" s="321"/>
      <c r="AK3075" s="221">
        <f t="shared" ref="AK3075:AK3103" si="3045">AI3075+AJ3075</f>
        <v>521.30298000000005</v>
      </c>
      <c r="AL3075" s="221">
        <v>521.30499999999995</v>
      </c>
      <c r="AM3075" s="220">
        <f t="shared" ref="AM3075:AM3104" si="3046">IF(AL3075&lt;&gt;0,(AL3075/AK3075*100),0)</f>
        <v>100.00038749059135</v>
      </c>
      <c r="AN3075" s="221">
        <f t="shared" ref="AN3075:AN3103" si="3047">AK3075-AL3075</f>
        <v>-2.0199999999022111E-3</v>
      </c>
      <c r="AO3075" s="221">
        <v>466.90042000000028</v>
      </c>
      <c r="AP3075" s="321"/>
      <c r="AQ3075" s="221">
        <f t="shared" ref="AQ3075:AQ3103" si="3048">AO3075+AP3075</f>
        <v>466.90042000000028</v>
      </c>
      <c r="AR3075" s="221">
        <v>466.892</v>
      </c>
      <c r="AS3075" s="220">
        <f t="shared" ref="AS3075:AS3104" si="3049">IF(AR3075&lt;&gt;0,(AR3075/AQ3075*100),0)</f>
        <v>99.998196617599902</v>
      </c>
      <c r="AT3075" s="221">
        <f t="shared" ref="AT3075:AT3103" si="3050">AQ3075-AR3075</f>
        <v>8.4200000002851993E-3</v>
      </c>
      <c r="AU3075" s="221">
        <v>0</v>
      </c>
      <c r="AV3075" s="62"/>
      <c r="AW3075" s="221">
        <f t="shared" ref="AW3075:AW3103" si="3051">AU3075+AV3075</f>
        <v>0</v>
      </c>
      <c r="AX3075" s="221">
        <v>0</v>
      </c>
      <c r="AY3075" s="220">
        <f t="shared" ref="AY3075:AY3104" si="3052">IF(AX3075&lt;&gt;0,(AX3075/AW3075*100),0)</f>
        <v>0</v>
      </c>
      <c r="AZ3075" s="221">
        <f t="shared" ref="AZ3075:AZ3104" si="3053">AW3075-AX3075</f>
        <v>0</v>
      </c>
      <c r="BA3075" s="221">
        <v>0</v>
      </c>
      <c r="BB3075" s="221"/>
      <c r="BC3075" s="221">
        <f t="shared" ref="BC3075:BC3100" si="3054">BA3075+BB3075</f>
        <v>0</v>
      </c>
      <c r="BD3075" s="221">
        <v>0</v>
      </c>
      <c r="BE3075" s="220">
        <f t="shared" ref="BE3075:BE3104" si="3055">IF(BD3075&lt;&gt;0,(BD3075/BC3075*100),0)</f>
        <v>0</v>
      </c>
      <c r="BF3075" s="221">
        <f t="shared" ref="BF3075:BF3103" si="3056">BC3075-BD3075</f>
        <v>0</v>
      </c>
      <c r="BG3075" s="222">
        <f t="shared" si="3031"/>
        <v>1148.4721200000004</v>
      </c>
      <c r="BH3075" s="222">
        <f t="shared" si="3031"/>
        <v>0</v>
      </c>
      <c r="BI3075" s="222">
        <f t="shared" ref="BI3075:BI3103" si="3057">SUM(BG3075:BH3075)</f>
        <v>1148.4721200000004</v>
      </c>
      <c r="BJ3075" s="222">
        <f t="shared" si="3032"/>
        <v>1148.4569999999999</v>
      </c>
      <c r="BK3075" s="223">
        <f t="shared" ref="BK3075:BK3104" si="3058">IF(BJ3075&lt;&gt;0,(BJ3075/BI3075*100),0)</f>
        <v>99.998683468258648</v>
      </c>
      <c r="BL3075" s="222">
        <f t="shared" ref="BL3075:BL3103" si="3059">BI3075-BJ3075</f>
        <v>1.5120000000479195E-2</v>
      </c>
    </row>
    <row r="3076" spans="3:64" ht="18.75" x14ac:dyDescent="0.3">
      <c r="C3076" s="393">
        <v>3</v>
      </c>
      <c r="D3076" s="394" t="s">
        <v>18</v>
      </c>
      <c r="E3076" s="252">
        <v>1.4019999999999992</v>
      </c>
      <c r="F3076" s="213">
        <v>14.468999999999999</v>
      </c>
      <c r="G3076" s="252">
        <f t="shared" si="3033"/>
        <v>15.870999999999999</v>
      </c>
      <c r="H3076" s="252">
        <v>1.4</v>
      </c>
      <c r="I3076" s="254">
        <f t="shared" si="3028"/>
        <v>8.8211202822758494</v>
      </c>
      <c r="J3076" s="62">
        <f t="shared" si="3034"/>
        <v>14.470999999999998</v>
      </c>
      <c r="K3076" s="252">
        <v>42.210000000000008</v>
      </c>
      <c r="L3076" s="57"/>
      <c r="M3076" s="252">
        <f t="shared" si="3035"/>
        <v>42.210000000000008</v>
      </c>
      <c r="N3076" s="252">
        <v>35.76</v>
      </c>
      <c r="O3076" s="254">
        <f t="shared" si="3036"/>
        <v>84.7192608386638</v>
      </c>
      <c r="P3076" s="252">
        <f t="shared" si="3029"/>
        <v>6.4500000000000099</v>
      </c>
      <c r="Q3076" s="252">
        <v>11.770000000000003</v>
      </c>
      <c r="R3076" s="252"/>
      <c r="S3076" s="252">
        <f t="shared" si="3037"/>
        <v>11.770000000000003</v>
      </c>
      <c r="T3076" s="252">
        <v>11.77</v>
      </c>
      <c r="U3076" s="254">
        <f t="shared" si="3030"/>
        <v>99.999999999999972</v>
      </c>
      <c r="V3076" s="252">
        <f t="shared" si="3038"/>
        <v>0</v>
      </c>
      <c r="W3076" s="252">
        <v>1.42</v>
      </c>
      <c r="X3076" s="252"/>
      <c r="Y3076" s="252">
        <f t="shared" si="3039"/>
        <v>1.42</v>
      </c>
      <c r="Z3076" s="252">
        <v>1.42</v>
      </c>
      <c r="AA3076" s="254">
        <f t="shared" si="3040"/>
        <v>100</v>
      </c>
      <c r="AB3076" s="252">
        <f t="shared" si="3041"/>
        <v>0</v>
      </c>
      <c r="AC3076" s="221">
        <v>161.60076000000001</v>
      </c>
      <c r="AD3076" s="221"/>
      <c r="AE3076" s="221">
        <f t="shared" si="3042"/>
        <v>161.60076000000001</v>
      </c>
      <c r="AF3076" s="221">
        <v>147.31100000000001</v>
      </c>
      <c r="AG3076" s="220">
        <f t="shared" si="3043"/>
        <v>91.157368319307409</v>
      </c>
      <c r="AH3076" s="221">
        <f t="shared" si="3044"/>
        <v>14.289760000000001</v>
      </c>
      <c r="AI3076" s="221">
        <v>913.05552000000046</v>
      </c>
      <c r="AJ3076" s="321"/>
      <c r="AK3076" s="221">
        <f t="shared" si="3045"/>
        <v>913.05552000000046</v>
      </c>
      <c r="AL3076" s="221">
        <v>689.70600000000002</v>
      </c>
      <c r="AM3076" s="220">
        <f t="shared" si="3046"/>
        <v>75.538232330055862</v>
      </c>
      <c r="AN3076" s="221">
        <f t="shared" si="3047"/>
        <v>223.34952000000044</v>
      </c>
      <c r="AO3076" s="221">
        <v>864.9450599999999</v>
      </c>
      <c r="AP3076" s="321"/>
      <c r="AQ3076" s="221">
        <f t="shared" si="3048"/>
        <v>864.9450599999999</v>
      </c>
      <c r="AR3076" s="221">
        <v>687.37</v>
      </c>
      <c r="AS3076" s="220">
        <f t="shared" si="3049"/>
        <v>79.469787364298043</v>
      </c>
      <c r="AT3076" s="221">
        <f t="shared" si="3050"/>
        <v>177.57505999999989</v>
      </c>
      <c r="AU3076" s="221">
        <v>0</v>
      </c>
      <c r="AV3076" s="62"/>
      <c r="AW3076" s="221">
        <f t="shared" si="3051"/>
        <v>0</v>
      </c>
      <c r="AX3076" s="221">
        <v>0</v>
      </c>
      <c r="AY3076" s="220">
        <f t="shared" si="3052"/>
        <v>0</v>
      </c>
      <c r="AZ3076" s="221">
        <f t="shared" si="3053"/>
        <v>0</v>
      </c>
      <c r="BA3076" s="221">
        <v>15.387900000000009</v>
      </c>
      <c r="BB3076" s="221"/>
      <c r="BC3076" s="221">
        <f t="shared" si="3054"/>
        <v>15.387900000000009</v>
      </c>
      <c r="BD3076" s="221">
        <v>15.388</v>
      </c>
      <c r="BE3076" s="220">
        <f t="shared" si="3055"/>
        <v>100.00064986125456</v>
      </c>
      <c r="BF3076" s="221">
        <f t="shared" si="3056"/>
        <v>-9.9999999990885158E-5</v>
      </c>
      <c r="BG3076" s="222">
        <f t="shared" si="3031"/>
        <v>2011.7912400000005</v>
      </c>
      <c r="BH3076" s="222">
        <f t="shared" si="3031"/>
        <v>14.468999999999999</v>
      </c>
      <c r="BI3076" s="222">
        <f t="shared" si="3057"/>
        <v>2026.2602400000005</v>
      </c>
      <c r="BJ3076" s="222">
        <f t="shared" si="3032"/>
        <v>1590.1249999999998</v>
      </c>
      <c r="BK3076" s="223">
        <f t="shared" si="3058"/>
        <v>78.475852637763808</v>
      </c>
      <c r="BL3076" s="222">
        <f t="shared" si="3059"/>
        <v>436.13524000000075</v>
      </c>
    </row>
    <row r="3077" spans="3:64" ht="18.75" x14ac:dyDescent="0.3">
      <c r="C3077" s="393">
        <v>4</v>
      </c>
      <c r="D3077" s="394" t="s">
        <v>19</v>
      </c>
      <c r="E3077" s="252">
        <v>-9.9999999999766942E-4</v>
      </c>
      <c r="F3077" s="213"/>
      <c r="G3077" s="252">
        <f t="shared" si="3033"/>
        <v>-9.9999999999766942E-4</v>
      </c>
      <c r="H3077" s="252">
        <v>0</v>
      </c>
      <c r="I3077" s="254">
        <f t="shared" si="3028"/>
        <v>0</v>
      </c>
      <c r="J3077" s="62">
        <f t="shared" si="3034"/>
        <v>-9.9999999999766942E-4</v>
      </c>
      <c r="K3077" s="252">
        <v>22.14</v>
      </c>
      <c r="L3077" s="57"/>
      <c r="M3077" s="252">
        <f t="shared" si="3035"/>
        <v>22.14</v>
      </c>
      <c r="N3077" s="252">
        <v>22.14</v>
      </c>
      <c r="O3077" s="254">
        <f t="shared" si="3036"/>
        <v>100</v>
      </c>
      <c r="P3077" s="252">
        <f t="shared" si="3029"/>
        <v>0</v>
      </c>
      <c r="Q3077" s="252">
        <v>7.3800000000000026</v>
      </c>
      <c r="R3077" s="252"/>
      <c r="S3077" s="252">
        <f t="shared" si="3037"/>
        <v>7.3800000000000026</v>
      </c>
      <c r="T3077" s="252">
        <v>7.38</v>
      </c>
      <c r="U3077" s="254">
        <f t="shared" si="3030"/>
        <v>99.999999999999972</v>
      </c>
      <c r="V3077" s="252">
        <f t="shared" si="3038"/>
        <v>0</v>
      </c>
      <c r="W3077" s="252">
        <v>1.1999999999999995</v>
      </c>
      <c r="X3077" s="252"/>
      <c r="Y3077" s="252">
        <f t="shared" si="3039"/>
        <v>1.1999999999999995</v>
      </c>
      <c r="Z3077" s="252">
        <v>1.2</v>
      </c>
      <c r="AA3077" s="254">
        <f t="shared" si="3040"/>
        <v>100.00000000000004</v>
      </c>
      <c r="AB3077" s="252">
        <f t="shared" si="3041"/>
        <v>0</v>
      </c>
      <c r="AC3077" s="221">
        <v>158.54476000000003</v>
      </c>
      <c r="AD3077" s="221"/>
      <c r="AE3077" s="221">
        <f t="shared" si="3042"/>
        <v>158.54476000000003</v>
      </c>
      <c r="AF3077" s="221">
        <v>147.41999999999999</v>
      </c>
      <c r="AG3077" s="220">
        <f t="shared" si="3043"/>
        <v>92.983205499822247</v>
      </c>
      <c r="AH3077" s="221">
        <f t="shared" si="3044"/>
        <v>11.124760000000038</v>
      </c>
      <c r="AI3077" s="221">
        <v>639.97121999999979</v>
      </c>
      <c r="AJ3077" s="321"/>
      <c r="AK3077" s="221">
        <f t="shared" si="3045"/>
        <v>639.97121999999979</v>
      </c>
      <c r="AL3077" s="221">
        <v>385.45</v>
      </c>
      <c r="AM3077" s="220">
        <f t="shared" si="3046"/>
        <v>60.22927093502738</v>
      </c>
      <c r="AN3077" s="221">
        <f t="shared" si="3047"/>
        <v>254.5212199999998</v>
      </c>
      <c r="AO3077" s="221">
        <v>450.63144000000034</v>
      </c>
      <c r="AP3077" s="321"/>
      <c r="AQ3077" s="221">
        <f t="shared" si="3048"/>
        <v>450.63144000000034</v>
      </c>
      <c r="AR3077" s="221">
        <v>449.61900000000003</v>
      </c>
      <c r="AS3077" s="220">
        <f t="shared" si="3049"/>
        <v>99.775328592252606</v>
      </c>
      <c r="AT3077" s="221">
        <f t="shared" si="3050"/>
        <v>1.0124400000003106</v>
      </c>
      <c r="AU3077" s="221">
        <v>0</v>
      </c>
      <c r="AV3077" s="62"/>
      <c r="AW3077" s="221">
        <f t="shared" si="3051"/>
        <v>0</v>
      </c>
      <c r="AX3077" s="221">
        <v>0</v>
      </c>
      <c r="AY3077" s="220">
        <f t="shared" si="3052"/>
        <v>0</v>
      </c>
      <c r="AZ3077" s="221">
        <f t="shared" si="3053"/>
        <v>0</v>
      </c>
      <c r="BA3077" s="221">
        <v>0</v>
      </c>
      <c r="BB3077" s="221"/>
      <c r="BC3077" s="221">
        <f t="shared" si="3054"/>
        <v>0</v>
      </c>
      <c r="BD3077" s="221">
        <v>0</v>
      </c>
      <c r="BE3077" s="220">
        <f t="shared" si="3055"/>
        <v>0</v>
      </c>
      <c r="BF3077" s="221">
        <f t="shared" si="3056"/>
        <v>0</v>
      </c>
      <c r="BG3077" s="222">
        <f t="shared" si="3031"/>
        <v>1279.8664200000001</v>
      </c>
      <c r="BH3077" s="222">
        <f t="shared" si="3031"/>
        <v>0</v>
      </c>
      <c r="BI3077" s="222">
        <f t="shared" si="3057"/>
        <v>1279.8664200000001</v>
      </c>
      <c r="BJ3077" s="222">
        <f t="shared" si="3032"/>
        <v>1013.2089999999999</v>
      </c>
      <c r="BK3077" s="223">
        <f t="shared" si="3058"/>
        <v>79.165214757333814</v>
      </c>
      <c r="BL3077" s="222">
        <f t="shared" si="3059"/>
        <v>266.65742000000012</v>
      </c>
    </row>
    <row r="3078" spans="3:64" ht="18.75" x14ac:dyDescent="0.3">
      <c r="C3078" s="393">
        <v>5</v>
      </c>
      <c r="D3078" s="394" t="s">
        <v>20</v>
      </c>
      <c r="E3078" s="252">
        <v>0</v>
      </c>
      <c r="F3078" s="213"/>
      <c r="G3078" s="252">
        <f t="shared" si="3033"/>
        <v>0</v>
      </c>
      <c r="H3078" s="252">
        <v>0</v>
      </c>
      <c r="I3078" s="254">
        <f t="shared" si="3028"/>
        <v>0</v>
      </c>
      <c r="J3078" s="62">
        <f t="shared" si="3034"/>
        <v>0</v>
      </c>
      <c r="K3078" s="252">
        <v>17.280000000000005</v>
      </c>
      <c r="L3078" s="57"/>
      <c r="M3078" s="252">
        <f t="shared" si="3035"/>
        <v>17.280000000000005</v>
      </c>
      <c r="N3078" s="252">
        <v>17.28</v>
      </c>
      <c r="O3078" s="254">
        <f t="shared" si="3036"/>
        <v>99.999999999999972</v>
      </c>
      <c r="P3078" s="252">
        <f t="shared" si="3029"/>
        <v>0</v>
      </c>
      <c r="Q3078" s="252">
        <v>5.8000000000000016</v>
      </c>
      <c r="R3078" s="252"/>
      <c r="S3078" s="252">
        <f t="shared" si="3037"/>
        <v>5.8000000000000016</v>
      </c>
      <c r="T3078" s="252">
        <v>5.8</v>
      </c>
      <c r="U3078" s="254">
        <f t="shared" si="3030"/>
        <v>99.999999999999972</v>
      </c>
      <c r="V3078" s="252">
        <f t="shared" si="3038"/>
        <v>0</v>
      </c>
      <c r="W3078" s="252">
        <v>0.69999999999999973</v>
      </c>
      <c r="X3078" s="252"/>
      <c r="Y3078" s="252">
        <f t="shared" si="3039"/>
        <v>0.69999999999999973</v>
      </c>
      <c r="Z3078" s="252">
        <v>0.7</v>
      </c>
      <c r="AA3078" s="254">
        <f t="shared" si="3040"/>
        <v>100.00000000000003</v>
      </c>
      <c r="AB3078" s="252">
        <f t="shared" si="3041"/>
        <v>0</v>
      </c>
      <c r="AC3078" s="221">
        <v>128.262</v>
      </c>
      <c r="AD3078" s="221"/>
      <c r="AE3078" s="221">
        <f t="shared" si="3042"/>
        <v>128.262</v>
      </c>
      <c r="AF3078" s="221">
        <v>128.26499999999999</v>
      </c>
      <c r="AG3078" s="220">
        <f t="shared" si="3043"/>
        <v>100.00233896243624</v>
      </c>
      <c r="AH3078" s="221">
        <f t="shared" si="3044"/>
        <v>-2.9999999999859028E-3</v>
      </c>
      <c r="AI3078" s="221">
        <v>450.83868000000007</v>
      </c>
      <c r="AJ3078" s="321"/>
      <c r="AK3078" s="221">
        <f t="shared" si="3045"/>
        <v>450.83868000000007</v>
      </c>
      <c r="AL3078" s="221">
        <v>450.84</v>
      </c>
      <c r="AM3078" s="220">
        <f t="shared" si="3046"/>
        <v>100.00029278765521</v>
      </c>
      <c r="AN3078" s="221">
        <f t="shared" si="3047"/>
        <v>-1.3199999999073952E-3</v>
      </c>
      <c r="AO3078" s="221">
        <v>427.04499999999996</v>
      </c>
      <c r="AP3078" s="321"/>
      <c r="AQ3078" s="221">
        <f t="shared" si="3048"/>
        <v>427.04499999999996</v>
      </c>
      <c r="AR3078" s="221">
        <v>427.05</v>
      </c>
      <c r="AS3078" s="220">
        <f t="shared" si="3049"/>
        <v>100.00117083679707</v>
      </c>
      <c r="AT3078" s="221">
        <f t="shared" si="3050"/>
        <v>-5.0000000000522959E-3</v>
      </c>
      <c r="AU3078" s="221">
        <v>0</v>
      </c>
      <c r="AV3078" s="62"/>
      <c r="AW3078" s="221">
        <f t="shared" si="3051"/>
        <v>0</v>
      </c>
      <c r="AX3078" s="221">
        <v>0</v>
      </c>
      <c r="AY3078" s="220">
        <f t="shared" si="3052"/>
        <v>0</v>
      </c>
      <c r="AZ3078" s="221">
        <f t="shared" si="3053"/>
        <v>0</v>
      </c>
      <c r="BA3078" s="221">
        <v>0</v>
      </c>
      <c r="BB3078" s="221"/>
      <c r="BC3078" s="221">
        <f t="shared" si="3054"/>
        <v>0</v>
      </c>
      <c r="BD3078" s="221">
        <v>0</v>
      </c>
      <c r="BE3078" s="220">
        <f t="shared" si="3055"/>
        <v>0</v>
      </c>
      <c r="BF3078" s="221">
        <f t="shared" si="3056"/>
        <v>0</v>
      </c>
      <c r="BG3078" s="222">
        <f t="shared" si="3031"/>
        <v>1029.9256800000001</v>
      </c>
      <c r="BH3078" s="222">
        <f t="shared" si="3031"/>
        <v>0</v>
      </c>
      <c r="BI3078" s="222">
        <f t="shared" si="3057"/>
        <v>1029.9256800000001</v>
      </c>
      <c r="BJ3078" s="222">
        <f t="shared" si="3032"/>
        <v>1029.9349999999999</v>
      </c>
      <c r="BK3078" s="223">
        <f t="shared" si="3058"/>
        <v>100.00090491966371</v>
      </c>
      <c r="BL3078" s="222">
        <f t="shared" si="3059"/>
        <v>-9.3199999998887506E-3</v>
      </c>
    </row>
    <row r="3079" spans="3:64" ht="18.75" x14ac:dyDescent="0.3">
      <c r="C3079" s="393">
        <v>6</v>
      </c>
      <c r="D3079" s="456" t="s">
        <v>21</v>
      </c>
      <c r="E3079" s="252">
        <v>0</v>
      </c>
      <c r="F3079" s="213">
        <v>3.33</v>
      </c>
      <c r="G3079" s="252">
        <f t="shared" si="3033"/>
        <v>3.33</v>
      </c>
      <c r="H3079" s="252">
        <v>3.33</v>
      </c>
      <c r="I3079" s="254">
        <f t="shared" si="3028"/>
        <v>100</v>
      </c>
      <c r="J3079" s="62">
        <f t="shared" si="3034"/>
        <v>0</v>
      </c>
      <c r="K3079" s="252">
        <v>11.350000000000005</v>
      </c>
      <c r="L3079" s="57"/>
      <c r="M3079" s="252">
        <f t="shared" si="3035"/>
        <v>11.350000000000005</v>
      </c>
      <c r="N3079" s="252">
        <v>0</v>
      </c>
      <c r="O3079" s="254">
        <f t="shared" si="3036"/>
        <v>0</v>
      </c>
      <c r="P3079" s="252">
        <f t="shared" si="3029"/>
        <v>11.350000000000005</v>
      </c>
      <c r="Q3079" s="252">
        <v>5.2399999999999984</v>
      </c>
      <c r="R3079" s="252"/>
      <c r="S3079" s="252">
        <f t="shared" si="3037"/>
        <v>5.2399999999999984</v>
      </c>
      <c r="T3079" s="252">
        <v>0.37</v>
      </c>
      <c r="U3079" s="254">
        <f t="shared" si="3030"/>
        <v>7.0610687022900782</v>
      </c>
      <c r="V3079" s="252">
        <f t="shared" si="3038"/>
        <v>4.8699999999999983</v>
      </c>
      <c r="W3079" s="252">
        <v>7.9999999999999849E-2</v>
      </c>
      <c r="X3079" s="252"/>
      <c r="Y3079" s="252">
        <f t="shared" si="3039"/>
        <v>7.9999999999999849E-2</v>
      </c>
      <c r="Z3079" s="252">
        <v>0.08</v>
      </c>
      <c r="AA3079" s="254">
        <f t="shared" si="3040"/>
        <v>100.0000000000002</v>
      </c>
      <c r="AB3079" s="252">
        <f t="shared" si="3041"/>
        <v>-1.5265566588595902E-16</v>
      </c>
      <c r="AC3079" s="221">
        <v>6.9469399999999837</v>
      </c>
      <c r="AD3079" s="221"/>
      <c r="AE3079" s="221">
        <f t="shared" si="3042"/>
        <v>6.9469399999999837</v>
      </c>
      <c r="AF3079" s="221">
        <v>6.5</v>
      </c>
      <c r="AG3079" s="220">
        <f t="shared" si="3043"/>
        <v>93.566375987125483</v>
      </c>
      <c r="AH3079" s="221">
        <f t="shared" si="3044"/>
        <v>0.44693999999998368</v>
      </c>
      <c r="AI3079" s="221">
        <v>12.041800000000023</v>
      </c>
      <c r="AJ3079" s="321"/>
      <c r="AK3079" s="221">
        <f t="shared" si="3045"/>
        <v>12.041800000000023</v>
      </c>
      <c r="AL3079" s="221">
        <v>7.7</v>
      </c>
      <c r="AM3079" s="220">
        <f t="shared" si="3046"/>
        <v>63.943928648540791</v>
      </c>
      <c r="AN3079" s="221">
        <f t="shared" si="3047"/>
        <v>4.3418000000000232</v>
      </c>
      <c r="AO3079" s="221">
        <v>99.634140000000031</v>
      </c>
      <c r="AP3079" s="321"/>
      <c r="AQ3079" s="221">
        <f t="shared" si="3048"/>
        <v>99.634140000000031</v>
      </c>
      <c r="AR3079" s="221">
        <v>71.97</v>
      </c>
      <c r="AS3079" s="220">
        <f t="shared" si="3049"/>
        <v>72.23427632335661</v>
      </c>
      <c r="AT3079" s="221">
        <f t="shared" si="3050"/>
        <v>27.664140000000032</v>
      </c>
      <c r="AU3079" s="221">
        <v>0</v>
      </c>
      <c r="AV3079" s="62"/>
      <c r="AW3079" s="221">
        <f t="shared" si="3051"/>
        <v>0</v>
      </c>
      <c r="AX3079" s="221">
        <v>0</v>
      </c>
      <c r="AY3079" s="220">
        <f t="shared" si="3052"/>
        <v>0</v>
      </c>
      <c r="AZ3079" s="221">
        <f t="shared" si="3053"/>
        <v>0</v>
      </c>
      <c r="BA3079" s="221">
        <v>0</v>
      </c>
      <c r="BB3079" s="221"/>
      <c r="BC3079" s="221">
        <f t="shared" si="3054"/>
        <v>0</v>
      </c>
      <c r="BD3079" s="221">
        <v>0</v>
      </c>
      <c r="BE3079" s="220">
        <f t="shared" si="3055"/>
        <v>0</v>
      </c>
      <c r="BF3079" s="221">
        <f t="shared" si="3056"/>
        <v>0</v>
      </c>
      <c r="BG3079" s="222">
        <f t="shared" si="3031"/>
        <v>135.29288000000003</v>
      </c>
      <c r="BH3079" s="222">
        <f t="shared" si="3031"/>
        <v>3.33</v>
      </c>
      <c r="BI3079" s="222">
        <f t="shared" si="3057"/>
        <v>138.62288000000004</v>
      </c>
      <c r="BJ3079" s="222">
        <f t="shared" si="3032"/>
        <v>89.95</v>
      </c>
      <c r="BK3079" s="223">
        <f t="shared" si="3058"/>
        <v>64.888278183226305</v>
      </c>
      <c r="BL3079" s="222">
        <f t="shared" si="3059"/>
        <v>48.672880000000035</v>
      </c>
    </row>
    <row r="3080" spans="3:64" ht="18.75" x14ac:dyDescent="0.3">
      <c r="C3080" s="393">
        <v>7</v>
      </c>
      <c r="D3080" s="394" t="s">
        <v>22</v>
      </c>
      <c r="E3080" s="252">
        <v>0</v>
      </c>
      <c r="F3080" s="213">
        <v>3.34</v>
      </c>
      <c r="G3080" s="252">
        <f t="shared" si="3033"/>
        <v>3.34</v>
      </c>
      <c r="H3080" s="252">
        <v>3.34</v>
      </c>
      <c r="I3080" s="254">
        <f t="shared" si="3028"/>
        <v>100</v>
      </c>
      <c r="J3080" s="62">
        <f t="shared" si="3034"/>
        <v>0</v>
      </c>
      <c r="K3080" s="252">
        <v>25.419999999999987</v>
      </c>
      <c r="L3080" s="57"/>
      <c r="M3080" s="252">
        <f t="shared" si="3035"/>
        <v>25.419999999999987</v>
      </c>
      <c r="N3080" s="252">
        <v>21.1</v>
      </c>
      <c r="O3080" s="254">
        <f t="shared" si="3036"/>
        <v>83.005507474429635</v>
      </c>
      <c r="P3080" s="252">
        <f t="shared" si="3029"/>
        <v>4.3199999999999861</v>
      </c>
      <c r="Q3080" s="252">
        <v>3.9799999999999969</v>
      </c>
      <c r="R3080" s="252"/>
      <c r="S3080" s="252">
        <f t="shared" si="3037"/>
        <v>3.9799999999999969</v>
      </c>
      <c r="T3080" s="252">
        <v>2.95</v>
      </c>
      <c r="U3080" s="254">
        <f t="shared" si="3030"/>
        <v>74.120603015075432</v>
      </c>
      <c r="V3080" s="252">
        <f t="shared" si="3038"/>
        <v>1.0299999999999967</v>
      </c>
      <c r="W3080" s="252">
        <v>0.44999999999999929</v>
      </c>
      <c r="X3080" s="252"/>
      <c r="Y3080" s="252">
        <f t="shared" si="3039"/>
        <v>0.44999999999999929</v>
      </c>
      <c r="Z3080" s="252">
        <v>0.33</v>
      </c>
      <c r="AA3080" s="254">
        <f t="shared" si="3040"/>
        <v>73.333333333333456</v>
      </c>
      <c r="AB3080" s="252">
        <f t="shared" si="3041"/>
        <v>0.11999999999999927</v>
      </c>
      <c r="AC3080" s="221">
        <v>43.044719999999984</v>
      </c>
      <c r="AD3080" s="221"/>
      <c r="AE3080" s="221">
        <f t="shared" si="3042"/>
        <v>43.044719999999984</v>
      </c>
      <c r="AF3080" s="221">
        <v>41.77</v>
      </c>
      <c r="AG3080" s="220">
        <f t="shared" si="3043"/>
        <v>97.038614724407594</v>
      </c>
      <c r="AH3080" s="221">
        <f t="shared" si="3044"/>
        <v>1.2747199999999808</v>
      </c>
      <c r="AI3080" s="221">
        <v>223.24484000000007</v>
      </c>
      <c r="AJ3080" s="321"/>
      <c r="AK3080" s="221">
        <f t="shared" si="3045"/>
        <v>223.24484000000007</v>
      </c>
      <c r="AL3080" s="221">
        <v>209.39</v>
      </c>
      <c r="AM3080" s="220">
        <f t="shared" si="3046"/>
        <v>93.793881193401802</v>
      </c>
      <c r="AN3080" s="221">
        <f t="shared" si="3047"/>
        <v>13.854840000000081</v>
      </c>
      <c r="AO3080" s="221">
        <v>155.41365999999994</v>
      </c>
      <c r="AP3080" s="321"/>
      <c r="AQ3080" s="221">
        <f t="shared" si="3048"/>
        <v>155.41365999999994</v>
      </c>
      <c r="AR3080" s="221">
        <v>147.5</v>
      </c>
      <c r="AS3080" s="220">
        <f t="shared" si="3049"/>
        <v>94.90800229529377</v>
      </c>
      <c r="AT3080" s="221">
        <f t="shared" si="3050"/>
        <v>7.9136599999999362</v>
      </c>
      <c r="AU3080" s="221">
        <v>0</v>
      </c>
      <c r="AV3080" s="62"/>
      <c r="AW3080" s="221">
        <f t="shared" si="3051"/>
        <v>0</v>
      </c>
      <c r="AX3080" s="221">
        <v>0</v>
      </c>
      <c r="AY3080" s="220">
        <f t="shared" si="3052"/>
        <v>0</v>
      </c>
      <c r="AZ3080" s="221">
        <f t="shared" si="3053"/>
        <v>0</v>
      </c>
      <c r="BA3080" s="221">
        <v>0</v>
      </c>
      <c r="BB3080" s="221"/>
      <c r="BC3080" s="221">
        <f t="shared" si="3054"/>
        <v>0</v>
      </c>
      <c r="BD3080" s="221">
        <v>0</v>
      </c>
      <c r="BE3080" s="220">
        <f t="shared" si="3055"/>
        <v>0</v>
      </c>
      <c r="BF3080" s="221">
        <f t="shared" si="3056"/>
        <v>0</v>
      </c>
      <c r="BG3080" s="222">
        <f t="shared" si="3031"/>
        <v>451.55322000000001</v>
      </c>
      <c r="BH3080" s="222">
        <f t="shared" si="3031"/>
        <v>3.34</v>
      </c>
      <c r="BI3080" s="222">
        <f t="shared" si="3057"/>
        <v>454.89321999999999</v>
      </c>
      <c r="BJ3080" s="222">
        <f t="shared" si="3032"/>
        <v>426.38</v>
      </c>
      <c r="BK3080" s="223">
        <f t="shared" si="3058"/>
        <v>93.731887232788395</v>
      </c>
      <c r="BL3080" s="222">
        <f t="shared" si="3059"/>
        <v>28.51321999999999</v>
      </c>
    </row>
    <row r="3081" spans="3:64" ht="18.75" x14ac:dyDescent="0.3">
      <c r="C3081" s="393">
        <v>8</v>
      </c>
      <c r="D3081" s="394" t="s">
        <v>23</v>
      </c>
      <c r="E3081" s="252">
        <v>0</v>
      </c>
      <c r="F3081" s="213"/>
      <c r="G3081" s="252">
        <f t="shared" si="3033"/>
        <v>0</v>
      </c>
      <c r="H3081" s="252">
        <v>0</v>
      </c>
      <c r="I3081" s="254">
        <f t="shared" si="3028"/>
        <v>0</v>
      </c>
      <c r="J3081" s="62">
        <f t="shared" si="3034"/>
        <v>0</v>
      </c>
      <c r="K3081" s="252">
        <v>5.4000000000000039</v>
      </c>
      <c r="L3081" s="57"/>
      <c r="M3081" s="252">
        <f t="shared" si="3035"/>
        <v>5.4000000000000039</v>
      </c>
      <c r="N3081" s="252">
        <v>5.4</v>
      </c>
      <c r="O3081" s="254">
        <f t="shared" si="3036"/>
        <v>99.999999999999929</v>
      </c>
      <c r="P3081" s="252">
        <f t="shared" si="3029"/>
        <v>0</v>
      </c>
      <c r="Q3081" s="252">
        <v>1.7999999999999998</v>
      </c>
      <c r="R3081" s="252"/>
      <c r="S3081" s="252">
        <f t="shared" si="3037"/>
        <v>1.7999999999999998</v>
      </c>
      <c r="T3081" s="252">
        <v>1.8</v>
      </c>
      <c r="U3081" s="254">
        <f t="shared" si="3030"/>
        <v>100.00000000000003</v>
      </c>
      <c r="V3081" s="252">
        <f t="shared" si="3038"/>
        <v>0</v>
      </c>
      <c r="W3081" s="252">
        <v>0.29999999999999982</v>
      </c>
      <c r="X3081" s="252"/>
      <c r="Y3081" s="252">
        <f t="shared" si="3039"/>
        <v>0.29999999999999982</v>
      </c>
      <c r="Z3081" s="252">
        <v>0.3</v>
      </c>
      <c r="AA3081" s="254">
        <f t="shared" si="3040"/>
        <v>100.00000000000004</v>
      </c>
      <c r="AB3081" s="252">
        <f t="shared" si="3041"/>
        <v>0</v>
      </c>
      <c r="AC3081" s="221">
        <v>2.06036000000001</v>
      </c>
      <c r="AD3081" s="221"/>
      <c r="AE3081" s="221">
        <f t="shared" si="3042"/>
        <v>2.06036000000001</v>
      </c>
      <c r="AF3081" s="221">
        <v>2.06</v>
      </c>
      <c r="AG3081" s="220">
        <f t="shared" si="3043"/>
        <v>99.982527325321314</v>
      </c>
      <c r="AH3081" s="221">
        <f t="shared" si="3044"/>
        <v>3.6000000000990795E-4</v>
      </c>
      <c r="AI3081" s="221">
        <v>110.39052000000004</v>
      </c>
      <c r="AJ3081" s="321"/>
      <c r="AK3081" s="221">
        <f t="shared" si="3045"/>
        <v>110.39052000000004</v>
      </c>
      <c r="AL3081" s="221">
        <v>110.39100000000001</v>
      </c>
      <c r="AM3081" s="220">
        <f t="shared" si="3046"/>
        <v>100.00043481994648</v>
      </c>
      <c r="AN3081" s="221">
        <f t="shared" si="3047"/>
        <v>-4.7999999996761744E-4</v>
      </c>
      <c r="AO3081" s="221">
        <v>101.67990000000006</v>
      </c>
      <c r="AP3081" s="321"/>
      <c r="AQ3081" s="221">
        <f t="shared" si="3048"/>
        <v>101.67990000000006</v>
      </c>
      <c r="AR3081" s="221">
        <v>101.679</v>
      </c>
      <c r="AS3081" s="220">
        <f t="shared" si="3049"/>
        <v>99.999114869310404</v>
      </c>
      <c r="AT3081" s="221">
        <f t="shared" si="3050"/>
        <v>9.0000000005829861E-4</v>
      </c>
      <c r="AU3081" s="221">
        <v>0</v>
      </c>
      <c r="AV3081" s="62"/>
      <c r="AW3081" s="221">
        <f t="shared" si="3051"/>
        <v>0</v>
      </c>
      <c r="AX3081" s="221">
        <v>0</v>
      </c>
      <c r="AY3081" s="220">
        <f t="shared" si="3052"/>
        <v>0</v>
      </c>
      <c r="AZ3081" s="221">
        <f t="shared" si="3053"/>
        <v>0</v>
      </c>
      <c r="BA3081" s="221">
        <v>0</v>
      </c>
      <c r="BB3081" s="221"/>
      <c r="BC3081" s="221">
        <f t="shared" si="3054"/>
        <v>0</v>
      </c>
      <c r="BD3081" s="221">
        <v>0</v>
      </c>
      <c r="BE3081" s="220">
        <f t="shared" si="3055"/>
        <v>0</v>
      </c>
      <c r="BF3081" s="221">
        <f t="shared" si="3056"/>
        <v>0</v>
      </c>
      <c r="BG3081" s="222">
        <f t="shared" si="3031"/>
        <v>221.6307800000001</v>
      </c>
      <c r="BH3081" s="222">
        <f t="shared" si="3031"/>
        <v>0</v>
      </c>
      <c r="BI3081" s="222">
        <f t="shared" si="3057"/>
        <v>221.6307800000001</v>
      </c>
      <c r="BJ3081" s="222">
        <f t="shared" si="3032"/>
        <v>221.63</v>
      </c>
      <c r="BK3081" s="223">
        <f t="shared" si="3058"/>
        <v>99.999648063324003</v>
      </c>
      <c r="BL3081" s="222">
        <f t="shared" si="3059"/>
        <v>7.800000001054741E-4</v>
      </c>
    </row>
    <row r="3082" spans="3:64" ht="18.75" x14ac:dyDescent="0.3">
      <c r="C3082" s="393">
        <v>9</v>
      </c>
      <c r="D3082" s="394" t="s">
        <v>24</v>
      </c>
      <c r="E3082" s="252">
        <v>0.17611999999999883</v>
      </c>
      <c r="F3082" s="252"/>
      <c r="G3082" s="252">
        <f t="shared" si="3033"/>
        <v>0.17611999999999883</v>
      </c>
      <c r="H3082" s="252">
        <v>0</v>
      </c>
      <c r="I3082" s="254">
        <f t="shared" si="3028"/>
        <v>0</v>
      </c>
      <c r="J3082" s="62">
        <f t="shared" si="3034"/>
        <v>0.17611999999999883</v>
      </c>
      <c r="K3082" s="252">
        <v>29.360000000000007</v>
      </c>
      <c r="L3082" s="57"/>
      <c r="M3082" s="252">
        <f t="shared" si="3035"/>
        <v>29.360000000000007</v>
      </c>
      <c r="N3082" s="252">
        <v>24.5</v>
      </c>
      <c r="O3082" s="254">
        <f t="shared" si="3036"/>
        <v>83.446866485013601</v>
      </c>
      <c r="P3082" s="408">
        <f t="shared" si="3029"/>
        <v>4.8600000000000065</v>
      </c>
      <c r="Q3082" s="252">
        <v>9.07</v>
      </c>
      <c r="R3082" s="252"/>
      <c r="S3082" s="252">
        <f t="shared" si="3037"/>
        <v>9.07</v>
      </c>
      <c r="T3082" s="252">
        <v>7.84</v>
      </c>
      <c r="U3082" s="254">
        <f t="shared" si="3030"/>
        <v>86.438809261300989</v>
      </c>
      <c r="V3082" s="252">
        <f t="shared" si="3038"/>
        <v>1.2300000000000004</v>
      </c>
      <c r="W3082" s="252">
        <v>1.350000000000001</v>
      </c>
      <c r="X3082" s="252"/>
      <c r="Y3082" s="252">
        <f t="shared" si="3039"/>
        <v>1.350000000000001</v>
      </c>
      <c r="Z3082" s="252">
        <v>1.2</v>
      </c>
      <c r="AA3082" s="254">
        <f t="shared" si="3040"/>
        <v>88.888888888888815</v>
      </c>
      <c r="AB3082" s="252">
        <v>1.1000000000000001</v>
      </c>
      <c r="AC3082" s="221">
        <v>220.73183999999998</v>
      </c>
      <c r="AD3082" s="221"/>
      <c r="AE3082" s="221">
        <f t="shared" si="3042"/>
        <v>220.73183999999998</v>
      </c>
      <c r="AF3082" s="221">
        <v>184.27</v>
      </c>
      <c r="AG3082" s="220">
        <f t="shared" si="3043"/>
        <v>83.481386283012014</v>
      </c>
      <c r="AH3082" s="221">
        <f t="shared" si="3044"/>
        <v>36.461839999999967</v>
      </c>
      <c r="AI3082" s="221">
        <v>701.28738000000033</v>
      </c>
      <c r="AJ3082" s="321"/>
      <c r="AK3082" s="221">
        <f t="shared" si="3045"/>
        <v>701.28738000000033</v>
      </c>
      <c r="AL3082" s="221">
        <v>591.96</v>
      </c>
      <c r="AM3082" s="220">
        <f t="shared" si="3046"/>
        <v>84.410473777526093</v>
      </c>
      <c r="AN3082" s="221">
        <f t="shared" si="3047"/>
        <v>109.32738000000029</v>
      </c>
      <c r="AO3082" s="221">
        <v>618.90350000000012</v>
      </c>
      <c r="AP3082" s="321"/>
      <c r="AQ3082" s="221">
        <f t="shared" si="3048"/>
        <v>618.90350000000012</v>
      </c>
      <c r="AR3082" s="221">
        <v>578.37</v>
      </c>
      <c r="AS3082" s="220">
        <f t="shared" si="3049"/>
        <v>93.450756054861529</v>
      </c>
      <c r="AT3082" s="221">
        <f t="shared" si="3050"/>
        <v>40.533500000000117</v>
      </c>
      <c r="AU3082" s="221">
        <v>0</v>
      </c>
      <c r="AV3082" s="62"/>
      <c r="AW3082" s="221">
        <f t="shared" si="3051"/>
        <v>0</v>
      </c>
      <c r="AX3082" s="221">
        <v>0</v>
      </c>
      <c r="AY3082" s="220">
        <f t="shared" si="3052"/>
        <v>0</v>
      </c>
      <c r="AZ3082" s="221">
        <f t="shared" si="3053"/>
        <v>0</v>
      </c>
      <c r="BA3082" s="221">
        <v>0</v>
      </c>
      <c r="BB3082" s="221"/>
      <c r="BC3082" s="221">
        <f t="shared" si="3054"/>
        <v>0</v>
      </c>
      <c r="BD3082" s="221">
        <v>0</v>
      </c>
      <c r="BE3082" s="220">
        <f t="shared" si="3055"/>
        <v>0</v>
      </c>
      <c r="BF3082" s="221">
        <f t="shared" si="3056"/>
        <v>0</v>
      </c>
      <c r="BG3082" s="222">
        <f t="shared" si="3031"/>
        <v>1580.8788400000003</v>
      </c>
      <c r="BH3082" s="222">
        <f t="shared" si="3031"/>
        <v>0</v>
      </c>
      <c r="BI3082" s="222">
        <f t="shared" si="3057"/>
        <v>1580.8788400000003</v>
      </c>
      <c r="BJ3082" s="222">
        <f t="shared" si="3032"/>
        <v>1388.1399999999999</v>
      </c>
      <c r="BK3082" s="223">
        <f t="shared" si="3058"/>
        <v>87.80812070329182</v>
      </c>
      <c r="BL3082" s="222">
        <f t="shared" si="3059"/>
        <v>192.73884000000044</v>
      </c>
    </row>
    <row r="3083" spans="3:64" ht="18.75" x14ac:dyDescent="0.3">
      <c r="C3083" s="393">
        <v>10</v>
      </c>
      <c r="D3083" s="394" t="s">
        <v>25</v>
      </c>
      <c r="E3083" s="252">
        <v>0</v>
      </c>
      <c r="F3083" s="252"/>
      <c r="G3083" s="252">
        <f t="shared" si="3033"/>
        <v>0</v>
      </c>
      <c r="H3083" s="453">
        <v>0</v>
      </c>
      <c r="I3083" s="254">
        <f t="shared" si="3028"/>
        <v>0</v>
      </c>
      <c r="J3083" s="62">
        <f t="shared" si="3034"/>
        <v>0</v>
      </c>
      <c r="K3083" s="252">
        <v>3.3699999999999903</v>
      </c>
      <c r="L3083" s="57"/>
      <c r="M3083" s="252">
        <f t="shared" si="3035"/>
        <v>3.3699999999999903</v>
      </c>
      <c r="N3083" s="252">
        <v>3.37</v>
      </c>
      <c r="O3083" s="254">
        <f t="shared" si="3036"/>
        <v>100.00000000000028</v>
      </c>
      <c r="P3083" s="252">
        <f t="shared" si="3029"/>
        <v>-9.7699626167013776E-15</v>
      </c>
      <c r="Q3083" s="252">
        <v>1.6500000000000021</v>
      </c>
      <c r="R3083" s="252"/>
      <c r="S3083" s="252">
        <f t="shared" si="3037"/>
        <v>1.6500000000000021</v>
      </c>
      <c r="T3083" s="252">
        <v>1.65</v>
      </c>
      <c r="U3083" s="254">
        <f t="shared" si="3030"/>
        <v>99.999999999999872</v>
      </c>
      <c r="V3083" s="252">
        <f t="shared" si="3038"/>
        <v>2.2204460492503131E-15</v>
      </c>
      <c r="W3083" s="252">
        <v>0</v>
      </c>
      <c r="X3083" s="252"/>
      <c r="Y3083" s="252">
        <f t="shared" si="3039"/>
        <v>0</v>
      </c>
      <c r="Z3083" s="252">
        <v>0</v>
      </c>
      <c r="AA3083" s="254">
        <f t="shared" si="3040"/>
        <v>0</v>
      </c>
      <c r="AB3083" s="252">
        <f t="shared" ref="AB3083:AB3103" si="3060">Y3083-Z3083</f>
        <v>0</v>
      </c>
      <c r="AC3083" s="221">
        <v>21.448000000000008</v>
      </c>
      <c r="AD3083" s="221"/>
      <c r="AE3083" s="221">
        <f t="shared" si="3042"/>
        <v>21.448000000000008</v>
      </c>
      <c r="AF3083" s="444">
        <v>20.58</v>
      </c>
      <c r="AG3083" s="220">
        <f t="shared" si="3043"/>
        <v>95.953002610966024</v>
      </c>
      <c r="AH3083" s="221">
        <f t="shared" si="3044"/>
        <v>0.86800000000000921</v>
      </c>
      <c r="AI3083" s="221">
        <v>71.737339999999904</v>
      </c>
      <c r="AJ3083" s="321"/>
      <c r="AK3083" s="221">
        <f t="shared" si="3045"/>
        <v>71.737339999999904</v>
      </c>
      <c r="AL3083" s="466">
        <v>70.260000000000005</v>
      </c>
      <c r="AM3083" s="220">
        <f t="shared" si="3046"/>
        <v>97.940626178779553</v>
      </c>
      <c r="AN3083" s="221">
        <f t="shared" si="3047"/>
        <v>1.4773399999998986</v>
      </c>
      <c r="AO3083" s="221">
        <v>74.111160000000154</v>
      </c>
      <c r="AP3083" s="321"/>
      <c r="AQ3083" s="221">
        <f t="shared" si="3048"/>
        <v>74.111160000000154</v>
      </c>
      <c r="AR3083" s="221">
        <v>73.48</v>
      </c>
      <c r="AS3083" s="220">
        <f t="shared" si="3049"/>
        <v>99.148360381890996</v>
      </c>
      <c r="AT3083" s="221">
        <f t="shared" si="3050"/>
        <v>0.63116000000015049</v>
      </c>
      <c r="AU3083" s="221">
        <v>1.7763568394002505E-15</v>
      </c>
      <c r="AV3083" s="62"/>
      <c r="AW3083" s="221">
        <f t="shared" si="3051"/>
        <v>1.7763568394002505E-15</v>
      </c>
      <c r="AX3083" s="221">
        <v>0</v>
      </c>
      <c r="AY3083" s="220">
        <f t="shared" si="3052"/>
        <v>0</v>
      </c>
      <c r="AZ3083" s="221">
        <f t="shared" si="3053"/>
        <v>1.7763568394002505E-15</v>
      </c>
      <c r="BA3083" s="221">
        <v>53.82777999999999</v>
      </c>
      <c r="BB3083" s="221"/>
      <c r="BC3083" s="221">
        <f t="shared" si="3054"/>
        <v>53.82777999999999</v>
      </c>
      <c r="BD3083" s="221">
        <v>51.08</v>
      </c>
      <c r="BE3083" s="220">
        <f t="shared" si="3055"/>
        <v>94.895238109392594</v>
      </c>
      <c r="BF3083" s="221">
        <f t="shared" si="3056"/>
        <v>2.7477799999999917</v>
      </c>
      <c r="BG3083" s="222">
        <f t="shared" si="3031"/>
        <v>226.14428000000004</v>
      </c>
      <c r="BH3083" s="222">
        <f t="shared" si="3031"/>
        <v>0</v>
      </c>
      <c r="BI3083" s="222">
        <f t="shared" si="3057"/>
        <v>226.14428000000004</v>
      </c>
      <c r="BJ3083" s="222">
        <f t="shared" si="3032"/>
        <v>220.41999999999996</v>
      </c>
      <c r="BK3083" s="223">
        <f t="shared" si="3058"/>
        <v>97.468748712105352</v>
      </c>
      <c r="BL3083" s="222">
        <f t="shared" si="3059"/>
        <v>5.7242800000000784</v>
      </c>
    </row>
    <row r="3084" spans="3:64" ht="18.75" x14ac:dyDescent="0.3">
      <c r="C3084" s="393">
        <v>11</v>
      </c>
      <c r="D3084" s="394" t="s">
        <v>26</v>
      </c>
      <c r="E3084" s="252">
        <v>-4.3599999999983652E-3</v>
      </c>
      <c r="F3084" s="252"/>
      <c r="G3084" s="252">
        <f t="shared" si="3033"/>
        <v>-4.3599999999983652E-3</v>
      </c>
      <c r="H3084" s="252">
        <v>0</v>
      </c>
      <c r="I3084" s="254">
        <f t="shared" si="3028"/>
        <v>0</v>
      </c>
      <c r="J3084" s="62">
        <f t="shared" si="3034"/>
        <v>-4.3599999999983652E-3</v>
      </c>
      <c r="K3084" s="252">
        <v>5.8799999999999955</v>
      </c>
      <c r="L3084" s="67"/>
      <c r="M3084" s="252">
        <f t="shared" si="3035"/>
        <v>5.8799999999999955</v>
      </c>
      <c r="N3084" s="252">
        <v>5.88</v>
      </c>
      <c r="O3084" s="254">
        <f t="shared" si="3036"/>
        <v>100.00000000000007</v>
      </c>
      <c r="P3084" s="252">
        <f t="shared" si="3029"/>
        <v>0</v>
      </c>
      <c r="Q3084" s="252">
        <v>2.490000000000002</v>
      </c>
      <c r="R3084" s="252"/>
      <c r="S3084" s="252">
        <f t="shared" si="3037"/>
        <v>2.490000000000002</v>
      </c>
      <c r="T3084" s="252">
        <v>2.4900000000000002</v>
      </c>
      <c r="U3084" s="254">
        <f t="shared" si="3030"/>
        <v>99.999999999999929</v>
      </c>
      <c r="V3084" s="252">
        <f t="shared" si="3038"/>
        <v>0</v>
      </c>
      <c r="W3084" s="252">
        <v>2.1900000000000022</v>
      </c>
      <c r="X3084" s="252"/>
      <c r="Y3084" s="252">
        <f t="shared" si="3039"/>
        <v>2.1900000000000022</v>
      </c>
      <c r="Z3084" s="252">
        <v>2.19</v>
      </c>
      <c r="AA3084" s="254">
        <f t="shared" si="3040"/>
        <v>99.999999999999901</v>
      </c>
      <c r="AB3084" s="252">
        <f t="shared" si="3060"/>
        <v>0</v>
      </c>
      <c r="AC3084" s="221">
        <v>24.714560000000006</v>
      </c>
      <c r="AD3084" s="221"/>
      <c r="AE3084" s="221">
        <f t="shared" si="3042"/>
        <v>24.714560000000006</v>
      </c>
      <c r="AF3084" s="221">
        <v>23.76</v>
      </c>
      <c r="AG3084" s="220">
        <f t="shared" si="3043"/>
        <v>96.137661362370991</v>
      </c>
      <c r="AH3084" s="221">
        <f t="shared" si="3044"/>
        <v>0.95456000000000429</v>
      </c>
      <c r="AI3084" s="221">
        <v>662.52209999999968</v>
      </c>
      <c r="AJ3084" s="321"/>
      <c r="AK3084" s="221">
        <f t="shared" si="3045"/>
        <v>662.52209999999968</v>
      </c>
      <c r="AL3084" s="221">
        <v>653.71</v>
      </c>
      <c r="AM3084" s="220">
        <f t="shared" si="3046"/>
        <v>98.669916067705572</v>
      </c>
      <c r="AN3084" s="221">
        <f t="shared" si="3047"/>
        <v>8.8120999999996457</v>
      </c>
      <c r="AO3084" s="221">
        <v>125.0453200000004</v>
      </c>
      <c r="AP3084" s="321"/>
      <c r="AQ3084" s="221">
        <f t="shared" si="3048"/>
        <v>125.0453200000004</v>
      </c>
      <c r="AR3084" s="221">
        <v>125.22</v>
      </c>
      <c r="AS3084" s="220">
        <f t="shared" si="3049"/>
        <v>100.1396933527777</v>
      </c>
      <c r="AT3084" s="221">
        <f t="shared" si="3050"/>
        <v>-0.17467999999959716</v>
      </c>
      <c r="AU3084" s="221">
        <v>0</v>
      </c>
      <c r="AV3084" s="62"/>
      <c r="AW3084" s="221">
        <f t="shared" si="3051"/>
        <v>0</v>
      </c>
      <c r="AX3084" s="221">
        <v>0</v>
      </c>
      <c r="AY3084" s="220">
        <f t="shared" si="3052"/>
        <v>0</v>
      </c>
      <c r="AZ3084" s="221">
        <f t="shared" si="3053"/>
        <v>0</v>
      </c>
      <c r="BA3084" s="221">
        <v>17.935259999999996</v>
      </c>
      <c r="BB3084" s="221"/>
      <c r="BC3084" s="221">
        <f t="shared" si="3054"/>
        <v>17.935259999999996</v>
      </c>
      <c r="BD3084" s="221">
        <v>17.5</v>
      </c>
      <c r="BE3084" s="220">
        <f t="shared" si="3055"/>
        <v>97.573160355634684</v>
      </c>
      <c r="BF3084" s="221">
        <f t="shared" si="3056"/>
        <v>0.43525999999999598</v>
      </c>
      <c r="BG3084" s="222">
        <f t="shared" si="3031"/>
        <v>840.7728800000001</v>
      </c>
      <c r="BH3084" s="222">
        <f t="shared" si="3031"/>
        <v>0</v>
      </c>
      <c r="BI3084" s="222">
        <f t="shared" si="3057"/>
        <v>840.7728800000001</v>
      </c>
      <c r="BJ3084" s="222">
        <f t="shared" si="3032"/>
        <v>830.75</v>
      </c>
      <c r="BK3084" s="223">
        <f t="shared" si="3058"/>
        <v>98.80789684843306</v>
      </c>
      <c r="BL3084" s="222">
        <f t="shared" si="3059"/>
        <v>10.0228800000001</v>
      </c>
    </row>
    <row r="3085" spans="3:64" ht="18.75" x14ac:dyDescent="0.3">
      <c r="C3085" s="393">
        <v>12</v>
      </c>
      <c r="D3085" s="394" t="s">
        <v>27</v>
      </c>
      <c r="E3085" s="252">
        <v>0</v>
      </c>
      <c r="F3085" s="213"/>
      <c r="G3085" s="252">
        <f t="shared" si="3033"/>
        <v>0</v>
      </c>
      <c r="H3085" s="451">
        <v>0</v>
      </c>
      <c r="I3085" s="254">
        <f t="shared" si="3028"/>
        <v>0</v>
      </c>
      <c r="J3085" s="62">
        <f t="shared" si="3034"/>
        <v>0</v>
      </c>
      <c r="K3085" s="252">
        <v>21.790000000000013</v>
      </c>
      <c r="L3085" s="57"/>
      <c r="M3085" s="252">
        <f t="shared" si="3035"/>
        <v>21.790000000000013</v>
      </c>
      <c r="N3085" s="252">
        <v>16.93</v>
      </c>
      <c r="O3085" s="254">
        <f t="shared" si="3036"/>
        <v>77.696190913262924</v>
      </c>
      <c r="P3085" s="252">
        <f t="shared" si="3029"/>
        <v>4.8600000000000136</v>
      </c>
      <c r="Q3085" s="252">
        <v>4.9500000000000011</v>
      </c>
      <c r="R3085" s="252"/>
      <c r="S3085" s="252">
        <f t="shared" si="3037"/>
        <v>4.9500000000000011</v>
      </c>
      <c r="T3085" s="252">
        <v>4.95</v>
      </c>
      <c r="U3085" s="254">
        <f t="shared" si="3030"/>
        <v>99.999999999999972</v>
      </c>
      <c r="V3085" s="252">
        <f t="shared" si="3038"/>
        <v>0</v>
      </c>
      <c r="W3085" s="252">
        <v>0</v>
      </c>
      <c r="X3085" s="252"/>
      <c r="Y3085" s="252">
        <f t="shared" si="3039"/>
        <v>0</v>
      </c>
      <c r="Z3085" s="252">
        <v>0</v>
      </c>
      <c r="AA3085" s="254">
        <f t="shared" si="3040"/>
        <v>0</v>
      </c>
      <c r="AB3085" s="252">
        <f t="shared" si="3060"/>
        <v>0</v>
      </c>
      <c r="AC3085" s="221">
        <v>116.94184</v>
      </c>
      <c r="AD3085" s="221"/>
      <c r="AE3085" s="221">
        <f t="shared" si="3042"/>
        <v>116.94184</v>
      </c>
      <c r="AF3085" s="221">
        <v>104.73</v>
      </c>
      <c r="AG3085" s="220">
        <f t="shared" si="3043"/>
        <v>89.557338930189573</v>
      </c>
      <c r="AH3085" s="221">
        <f t="shared" si="3044"/>
        <v>12.211839999999995</v>
      </c>
      <c r="AI3085" s="221">
        <v>499.64585999999997</v>
      </c>
      <c r="AJ3085" s="321"/>
      <c r="AK3085" s="221">
        <f t="shared" si="3045"/>
        <v>499.64585999999997</v>
      </c>
      <c r="AL3085" s="221">
        <v>479.91</v>
      </c>
      <c r="AM3085" s="220">
        <f t="shared" si="3046"/>
        <v>96.050030315471858</v>
      </c>
      <c r="AN3085" s="221">
        <f t="shared" si="3047"/>
        <v>19.735859999999946</v>
      </c>
      <c r="AO3085" s="221">
        <v>501.80797999999993</v>
      </c>
      <c r="AP3085" s="321"/>
      <c r="AQ3085" s="221">
        <f t="shared" si="3048"/>
        <v>501.80797999999993</v>
      </c>
      <c r="AR3085" s="221">
        <v>456.85</v>
      </c>
      <c r="AS3085" s="220">
        <f t="shared" si="3049"/>
        <v>91.040800108439896</v>
      </c>
      <c r="AT3085" s="221">
        <f t="shared" si="3050"/>
        <v>44.957979999999907</v>
      </c>
      <c r="AU3085" s="221">
        <v>0</v>
      </c>
      <c r="AV3085" s="62"/>
      <c r="AW3085" s="221">
        <f t="shared" si="3051"/>
        <v>0</v>
      </c>
      <c r="AX3085" s="221">
        <v>0</v>
      </c>
      <c r="AY3085" s="220">
        <f t="shared" si="3052"/>
        <v>0</v>
      </c>
      <c r="AZ3085" s="221">
        <f t="shared" si="3053"/>
        <v>0</v>
      </c>
      <c r="BA3085" s="221">
        <v>0</v>
      </c>
      <c r="BB3085" s="221"/>
      <c r="BC3085" s="221">
        <f t="shared" si="3054"/>
        <v>0</v>
      </c>
      <c r="BD3085" s="221">
        <v>0</v>
      </c>
      <c r="BE3085" s="220">
        <f t="shared" si="3055"/>
        <v>0</v>
      </c>
      <c r="BF3085" s="221">
        <f t="shared" si="3056"/>
        <v>0</v>
      </c>
      <c r="BG3085" s="222">
        <f t="shared" si="3031"/>
        <v>1145.1356799999999</v>
      </c>
      <c r="BH3085" s="222">
        <f t="shared" si="3031"/>
        <v>0</v>
      </c>
      <c r="BI3085" s="222">
        <f t="shared" si="3057"/>
        <v>1145.1356799999999</v>
      </c>
      <c r="BJ3085" s="222">
        <f t="shared" si="3032"/>
        <v>1063.3700000000001</v>
      </c>
      <c r="BK3085" s="223">
        <f t="shared" si="3058"/>
        <v>92.859738681795363</v>
      </c>
      <c r="BL3085" s="222">
        <f t="shared" si="3059"/>
        <v>81.765679999999747</v>
      </c>
    </row>
    <row r="3086" spans="3:64" ht="18.75" x14ac:dyDescent="0.3">
      <c r="C3086" s="393">
        <v>13</v>
      </c>
      <c r="D3086" s="394" t="s">
        <v>28</v>
      </c>
      <c r="E3086" s="252">
        <v>0</v>
      </c>
      <c r="F3086" s="252"/>
      <c r="G3086" s="252">
        <f t="shared" si="3033"/>
        <v>0</v>
      </c>
      <c r="H3086" s="252">
        <v>0</v>
      </c>
      <c r="I3086" s="254">
        <f t="shared" si="3028"/>
        <v>0</v>
      </c>
      <c r="J3086" s="62">
        <f t="shared" si="3034"/>
        <v>0</v>
      </c>
      <c r="K3086" s="252">
        <v>23.579999999999977</v>
      </c>
      <c r="L3086" s="57"/>
      <c r="M3086" s="252">
        <f t="shared" si="3035"/>
        <v>23.579999999999977</v>
      </c>
      <c r="N3086" s="252">
        <v>23.58</v>
      </c>
      <c r="O3086" s="254">
        <f t="shared" si="3036"/>
        <v>100.00000000000009</v>
      </c>
      <c r="P3086" s="252">
        <f t="shared" si="3029"/>
        <v>0</v>
      </c>
      <c r="Q3086" s="252">
        <v>0</v>
      </c>
      <c r="R3086" s="252"/>
      <c r="S3086" s="252">
        <f t="shared" si="3037"/>
        <v>0</v>
      </c>
      <c r="T3086" s="252">
        <v>0</v>
      </c>
      <c r="U3086" s="254">
        <f t="shared" si="3030"/>
        <v>0</v>
      </c>
      <c r="V3086" s="252">
        <f t="shared" si="3038"/>
        <v>0</v>
      </c>
      <c r="W3086" s="252">
        <v>1</v>
      </c>
      <c r="X3086" s="252"/>
      <c r="Y3086" s="252">
        <f t="shared" si="3039"/>
        <v>1</v>
      </c>
      <c r="Z3086" s="252">
        <v>1</v>
      </c>
      <c r="AA3086" s="254">
        <f t="shared" si="3040"/>
        <v>100</v>
      </c>
      <c r="AB3086" s="252">
        <f t="shared" si="3060"/>
        <v>0</v>
      </c>
      <c r="AC3086" s="221">
        <v>274.37660000000005</v>
      </c>
      <c r="AD3086" s="221"/>
      <c r="AE3086" s="221">
        <f t="shared" si="3042"/>
        <v>274.37660000000005</v>
      </c>
      <c r="AF3086" s="221">
        <v>274.38</v>
      </c>
      <c r="AG3086" s="220">
        <f t="shared" si="3043"/>
        <v>100.00123917272828</v>
      </c>
      <c r="AH3086" s="221">
        <f t="shared" si="3044"/>
        <v>-3.399999999942338E-3</v>
      </c>
      <c r="AI3086" s="221">
        <v>529.26462000000015</v>
      </c>
      <c r="AJ3086" s="321"/>
      <c r="AK3086" s="221">
        <f t="shared" si="3045"/>
        <v>529.26462000000015</v>
      </c>
      <c r="AL3086" s="221">
        <v>529.26900000000001</v>
      </c>
      <c r="AM3086" s="220">
        <f t="shared" si="3046"/>
        <v>100.00082756334628</v>
      </c>
      <c r="AN3086" s="221">
        <f t="shared" si="3047"/>
        <v>-4.3799999998554995E-3</v>
      </c>
      <c r="AO3086" s="221">
        <v>408.66787999999997</v>
      </c>
      <c r="AP3086" s="221"/>
      <c r="AQ3086" s="221">
        <f t="shared" si="3048"/>
        <v>408.66787999999997</v>
      </c>
      <c r="AR3086" s="221">
        <v>407.56200000000001</v>
      </c>
      <c r="AS3086" s="220">
        <f t="shared" si="3049"/>
        <v>99.729393951880937</v>
      </c>
      <c r="AT3086" s="221">
        <f t="shared" si="3050"/>
        <v>1.1058799999999565</v>
      </c>
      <c r="AU3086" s="221">
        <v>0</v>
      </c>
      <c r="AV3086" s="62"/>
      <c r="AW3086" s="221">
        <f t="shared" si="3051"/>
        <v>0</v>
      </c>
      <c r="AX3086" s="221">
        <v>0</v>
      </c>
      <c r="AY3086" s="220">
        <f t="shared" si="3052"/>
        <v>0</v>
      </c>
      <c r="AZ3086" s="221">
        <f t="shared" si="3053"/>
        <v>0</v>
      </c>
      <c r="BA3086" s="221">
        <v>0</v>
      </c>
      <c r="BB3086" s="221"/>
      <c r="BC3086" s="221">
        <f t="shared" si="3054"/>
        <v>0</v>
      </c>
      <c r="BD3086" s="221">
        <v>0</v>
      </c>
      <c r="BE3086" s="220">
        <f t="shared" si="3055"/>
        <v>0</v>
      </c>
      <c r="BF3086" s="221">
        <f t="shared" si="3056"/>
        <v>0</v>
      </c>
      <c r="BG3086" s="222">
        <f t="shared" si="3031"/>
        <v>1236.8891000000001</v>
      </c>
      <c r="BH3086" s="222">
        <f t="shared" si="3031"/>
        <v>0</v>
      </c>
      <c r="BI3086" s="222">
        <f t="shared" si="3057"/>
        <v>1236.8891000000001</v>
      </c>
      <c r="BJ3086" s="222">
        <f t="shared" si="3032"/>
        <v>1235.7910000000002</v>
      </c>
      <c r="BK3086" s="223">
        <f t="shared" si="3058"/>
        <v>99.911220820039574</v>
      </c>
      <c r="BL3086" s="222">
        <f t="shared" si="3059"/>
        <v>1.0980999999999312</v>
      </c>
    </row>
    <row r="3087" spans="3:64" ht="18.75" x14ac:dyDescent="0.3">
      <c r="C3087" s="393">
        <v>14</v>
      </c>
      <c r="D3087" s="394" t="s">
        <v>29</v>
      </c>
      <c r="E3087" s="252">
        <v>3.8699999999999992</v>
      </c>
      <c r="F3087" s="252">
        <v>4.45</v>
      </c>
      <c r="G3087" s="252">
        <f t="shared" si="3033"/>
        <v>8.32</v>
      </c>
      <c r="H3087" s="252">
        <v>3.72</v>
      </c>
      <c r="I3087" s="254">
        <f t="shared" si="3028"/>
        <v>44.711538461538467</v>
      </c>
      <c r="J3087" s="62">
        <f t="shared" si="3034"/>
        <v>4.5999999999999996</v>
      </c>
      <c r="K3087" s="252">
        <v>11.11</v>
      </c>
      <c r="L3087" s="57"/>
      <c r="M3087" s="252">
        <f t="shared" si="3035"/>
        <v>11.11</v>
      </c>
      <c r="N3087" s="252">
        <v>10.8</v>
      </c>
      <c r="O3087" s="254">
        <f t="shared" si="3036"/>
        <v>97.20972097209723</v>
      </c>
      <c r="P3087" s="252">
        <f t="shared" si="3029"/>
        <v>0.30999999999999872</v>
      </c>
      <c r="Q3087" s="252">
        <v>6.7399999999999984</v>
      </c>
      <c r="R3087" s="252"/>
      <c r="S3087" s="252">
        <f t="shared" si="3037"/>
        <v>6.7399999999999984</v>
      </c>
      <c r="T3087" s="252">
        <v>2.06</v>
      </c>
      <c r="U3087" s="254">
        <f t="shared" si="3030"/>
        <v>30.563798219584577</v>
      </c>
      <c r="V3087" s="252">
        <f t="shared" si="3038"/>
        <v>4.6799999999999979</v>
      </c>
      <c r="W3087" s="252">
        <v>1.0499999999999998</v>
      </c>
      <c r="X3087" s="252"/>
      <c r="Y3087" s="252">
        <f t="shared" si="3039"/>
        <v>1.0499999999999998</v>
      </c>
      <c r="Z3087" s="252">
        <v>0.45</v>
      </c>
      <c r="AA3087" s="254">
        <f t="shared" si="3040"/>
        <v>42.857142857142868</v>
      </c>
      <c r="AB3087" s="252">
        <f t="shared" si="3060"/>
        <v>0.59999999999999987</v>
      </c>
      <c r="AC3087" s="221">
        <v>97.336900000000043</v>
      </c>
      <c r="AD3087" s="221"/>
      <c r="AE3087" s="221">
        <f t="shared" si="3042"/>
        <v>97.336900000000043</v>
      </c>
      <c r="AF3087" s="221">
        <v>95.23</v>
      </c>
      <c r="AG3087" s="220">
        <f t="shared" si="3043"/>
        <v>97.835456029522177</v>
      </c>
      <c r="AH3087" s="221">
        <f t="shared" si="3044"/>
        <v>2.1069000000000386</v>
      </c>
      <c r="AI3087" s="221">
        <v>470.05324000000007</v>
      </c>
      <c r="AJ3087" s="321"/>
      <c r="AK3087" s="221">
        <f t="shared" si="3045"/>
        <v>470.05324000000007</v>
      </c>
      <c r="AL3087" s="221">
        <v>48.277999999999999</v>
      </c>
      <c r="AM3087" s="220">
        <f t="shared" si="3046"/>
        <v>10.270751457856134</v>
      </c>
      <c r="AN3087" s="221">
        <f t="shared" si="3047"/>
        <v>421.77524000000005</v>
      </c>
      <c r="AO3087" s="221">
        <v>316.22892000000002</v>
      </c>
      <c r="AP3087" s="321"/>
      <c r="AQ3087" s="221">
        <f t="shared" si="3048"/>
        <v>316.22892000000002</v>
      </c>
      <c r="AR3087" s="221">
        <v>195.45</v>
      </c>
      <c r="AS3087" s="220">
        <f t="shared" si="3049"/>
        <v>61.806491322805002</v>
      </c>
      <c r="AT3087" s="221">
        <f t="shared" si="3050"/>
        <v>120.77892000000003</v>
      </c>
      <c r="AU3087" s="221">
        <v>0</v>
      </c>
      <c r="AV3087" s="62"/>
      <c r="AW3087" s="221">
        <f t="shared" si="3051"/>
        <v>0</v>
      </c>
      <c r="AX3087" s="221">
        <v>0</v>
      </c>
      <c r="AY3087" s="220">
        <f t="shared" si="3052"/>
        <v>0</v>
      </c>
      <c r="AZ3087" s="221">
        <f t="shared" si="3053"/>
        <v>0</v>
      </c>
      <c r="BA3087" s="221">
        <v>0</v>
      </c>
      <c r="BB3087" s="221"/>
      <c r="BC3087" s="221">
        <f t="shared" si="3054"/>
        <v>0</v>
      </c>
      <c r="BD3087" s="221">
        <v>0</v>
      </c>
      <c r="BE3087" s="220">
        <f t="shared" si="3055"/>
        <v>0</v>
      </c>
      <c r="BF3087" s="221">
        <f t="shared" si="3056"/>
        <v>0</v>
      </c>
      <c r="BG3087" s="222">
        <f t="shared" si="3031"/>
        <v>906.38906000000009</v>
      </c>
      <c r="BH3087" s="222">
        <f t="shared" si="3031"/>
        <v>4.45</v>
      </c>
      <c r="BI3087" s="222">
        <f t="shared" si="3057"/>
        <v>910.83906000000013</v>
      </c>
      <c r="BJ3087" s="222">
        <f t="shared" si="3032"/>
        <v>355.988</v>
      </c>
      <c r="BK3087" s="223">
        <f t="shared" si="3058"/>
        <v>39.083523712740202</v>
      </c>
      <c r="BL3087" s="222">
        <f t="shared" si="3059"/>
        <v>554.85106000000019</v>
      </c>
    </row>
    <row r="3088" spans="3:64" ht="18.75" x14ac:dyDescent="0.3">
      <c r="C3088" s="393">
        <v>15</v>
      </c>
      <c r="D3088" s="394" t="s">
        <v>30</v>
      </c>
      <c r="E3088" s="252">
        <v>0</v>
      </c>
      <c r="F3088" s="213">
        <v>33.39</v>
      </c>
      <c r="G3088" s="252">
        <f t="shared" si="3033"/>
        <v>33.39</v>
      </c>
      <c r="H3088" s="252">
        <v>33.39</v>
      </c>
      <c r="I3088" s="254">
        <f t="shared" si="3028"/>
        <v>100</v>
      </c>
      <c r="J3088" s="62">
        <f t="shared" si="3034"/>
        <v>0</v>
      </c>
      <c r="K3088" s="252">
        <v>121.96000000000001</v>
      </c>
      <c r="L3088" s="57"/>
      <c r="M3088" s="252">
        <f t="shared" si="3035"/>
        <v>121.96000000000001</v>
      </c>
      <c r="N3088" s="252">
        <v>0</v>
      </c>
      <c r="O3088" s="254">
        <f t="shared" si="3036"/>
        <v>0</v>
      </c>
      <c r="P3088" s="252">
        <f t="shared" si="3029"/>
        <v>121.96000000000001</v>
      </c>
      <c r="Q3088" s="252">
        <v>20.45</v>
      </c>
      <c r="R3088" s="252"/>
      <c r="S3088" s="252">
        <f t="shared" si="3037"/>
        <v>20.45</v>
      </c>
      <c r="T3088" s="252">
        <v>8.16</v>
      </c>
      <c r="U3088" s="254">
        <f t="shared" si="3030"/>
        <v>39.902200488997558</v>
      </c>
      <c r="V3088" s="252">
        <f t="shared" si="3038"/>
        <v>12.29</v>
      </c>
      <c r="W3088" s="252">
        <v>2.2000000000000006</v>
      </c>
      <c r="X3088" s="252"/>
      <c r="Y3088" s="252">
        <f t="shared" si="3039"/>
        <v>2.2000000000000006</v>
      </c>
      <c r="Z3088" s="252">
        <v>2.1</v>
      </c>
      <c r="AA3088" s="254">
        <f t="shared" si="3040"/>
        <v>95.454545454545439</v>
      </c>
      <c r="AB3088" s="252">
        <f t="shared" si="3060"/>
        <v>0.10000000000000053</v>
      </c>
      <c r="AC3088" s="221">
        <v>624.01973999999996</v>
      </c>
      <c r="AD3088" s="221"/>
      <c r="AE3088" s="221">
        <f t="shared" si="3042"/>
        <v>624.01973999999996</v>
      </c>
      <c r="AF3088" s="221">
        <v>219.41399999999999</v>
      </c>
      <c r="AG3088" s="220">
        <f t="shared" si="3043"/>
        <v>35.161387683024259</v>
      </c>
      <c r="AH3088" s="221">
        <f t="shared" si="3044"/>
        <v>404.60573999999997</v>
      </c>
      <c r="AI3088" s="221">
        <v>923.22551999999973</v>
      </c>
      <c r="AJ3088" s="321"/>
      <c r="AK3088" s="221">
        <f t="shared" si="3045"/>
        <v>923.22551999999973</v>
      </c>
      <c r="AL3088" s="221">
        <v>675.23</v>
      </c>
      <c r="AM3088" s="220">
        <f t="shared" si="3046"/>
        <v>73.138142888424511</v>
      </c>
      <c r="AN3088" s="221">
        <f t="shared" si="3047"/>
        <v>247.99551999999971</v>
      </c>
      <c r="AO3088" s="221">
        <v>831.13684000000001</v>
      </c>
      <c r="AP3088" s="321"/>
      <c r="AQ3088" s="221">
        <f t="shared" si="3048"/>
        <v>831.13684000000001</v>
      </c>
      <c r="AR3088" s="221">
        <v>704.24300000000005</v>
      </c>
      <c r="AS3088" s="220">
        <f t="shared" si="3049"/>
        <v>84.732497238360907</v>
      </c>
      <c r="AT3088" s="221">
        <f t="shared" si="3050"/>
        <v>126.89383999999995</v>
      </c>
      <c r="AU3088" s="221">
        <v>25.189999999999998</v>
      </c>
      <c r="AV3088" s="62"/>
      <c r="AW3088" s="221">
        <f t="shared" si="3051"/>
        <v>25.189999999999998</v>
      </c>
      <c r="AX3088" s="221">
        <v>0</v>
      </c>
      <c r="AY3088" s="220">
        <f t="shared" si="3052"/>
        <v>0</v>
      </c>
      <c r="AZ3088" s="221">
        <f t="shared" si="3053"/>
        <v>25.189999999999998</v>
      </c>
      <c r="BA3088" s="221">
        <v>120.63054</v>
      </c>
      <c r="BB3088" s="67"/>
      <c r="BC3088" s="221">
        <f t="shared" si="3054"/>
        <v>120.63054</v>
      </c>
      <c r="BD3088" s="221">
        <v>0</v>
      </c>
      <c r="BE3088" s="220">
        <f t="shared" si="3055"/>
        <v>0</v>
      </c>
      <c r="BF3088" s="221">
        <f t="shared" si="3056"/>
        <v>120.63054</v>
      </c>
      <c r="BG3088" s="222">
        <f t="shared" si="3031"/>
        <v>2668.8126400000001</v>
      </c>
      <c r="BH3088" s="222">
        <f t="shared" si="3031"/>
        <v>33.39</v>
      </c>
      <c r="BI3088" s="222">
        <f t="shared" si="3057"/>
        <v>2702.20264</v>
      </c>
      <c r="BJ3088" s="222">
        <f t="shared" si="3032"/>
        <v>1642.537</v>
      </c>
      <c r="BK3088" s="223">
        <f t="shared" si="3058"/>
        <v>60.785115656611154</v>
      </c>
      <c r="BL3088" s="222">
        <f t="shared" si="3059"/>
        <v>1059.6656399999999</v>
      </c>
    </row>
    <row r="3089" spans="3:64" ht="18.75" x14ac:dyDescent="0.3">
      <c r="C3089" s="393">
        <v>16</v>
      </c>
      <c r="D3089" s="394" t="s">
        <v>31</v>
      </c>
      <c r="E3089" s="252">
        <v>8.3999999999839758E-4</v>
      </c>
      <c r="F3089" s="252"/>
      <c r="G3089" s="252">
        <f t="shared" si="3033"/>
        <v>8.3999999999839758E-4</v>
      </c>
      <c r="H3089" s="252">
        <v>0</v>
      </c>
      <c r="I3089" s="254">
        <f t="shared" si="3028"/>
        <v>0</v>
      </c>
      <c r="J3089" s="62">
        <f t="shared" si="3034"/>
        <v>8.3999999999839758E-4</v>
      </c>
      <c r="K3089" s="252">
        <v>0</v>
      </c>
      <c r="L3089" s="57"/>
      <c r="M3089" s="252">
        <f t="shared" si="3035"/>
        <v>0</v>
      </c>
      <c r="N3089" s="252">
        <v>0</v>
      </c>
      <c r="O3089" s="254">
        <f t="shared" si="3036"/>
        <v>0</v>
      </c>
      <c r="P3089" s="252">
        <f t="shared" si="3029"/>
        <v>0</v>
      </c>
      <c r="Q3089" s="252">
        <v>0</v>
      </c>
      <c r="R3089" s="252"/>
      <c r="S3089" s="252">
        <f t="shared" si="3037"/>
        <v>0</v>
      </c>
      <c r="T3089" s="252">
        <v>0</v>
      </c>
      <c r="U3089" s="254">
        <f t="shared" si="3030"/>
        <v>0</v>
      </c>
      <c r="V3089" s="252">
        <f t="shared" si="3038"/>
        <v>0</v>
      </c>
      <c r="W3089" s="252">
        <v>0</v>
      </c>
      <c r="X3089" s="252"/>
      <c r="Y3089" s="252">
        <f t="shared" si="3039"/>
        <v>0</v>
      </c>
      <c r="Z3089" s="252">
        <v>0</v>
      </c>
      <c r="AA3089" s="254">
        <f t="shared" si="3040"/>
        <v>0</v>
      </c>
      <c r="AB3089" s="252">
        <f t="shared" si="3060"/>
        <v>0</v>
      </c>
      <c r="AC3089" s="221">
        <v>95.047759999999982</v>
      </c>
      <c r="AD3089" s="221"/>
      <c r="AE3089" s="221">
        <f t="shared" si="3042"/>
        <v>95.047759999999982</v>
      </c>
      <c r="AF3089" s="221">
        <v>75.5</v>
      </c>
      <c r="AG3089" s="220">
        <f t="shared" si="3043"/>
        <v>79.433749937925953</v>
      </c>
      <c r="AH3089" s="221">
        <f t="shared" si="3044"/>
        <v>19.547759999999982</v>
      </c>
      <c r="AI3089" s="221">
        <v>219.47091999999998</v>
      </c>
      <c r="AJ3089" s="321"/>
      <c r="AK3089" s="221">
        <f t="shared" si="3045"/>
        <v>219.47091999999998</v>
      </c>
      <c r="AL3089" s="221">
        <v>180.2</v>
      </c>
      <c r="AM3089" s="220">
        <f t="shared" si="3046"/>
        <v>82.106549696880109</v>
      </c>
      <c r="AN3089" s="221">
        <f t="shared" si="3047"/>
        <v>39.27091999999999</v>
      </c>
      <c r="AO3089" s="221">
        <v>248.69036000000011</v>
      </c>
      <c r="AP3089" s="321"/>
      <c r="AQ3089" s="221">
        <f t="shared" si="3048"/>
        <v>248.69036000000011</v>
      </c>
      <c r="AR3089" s="221">
        <v>185.5</v>
      </c>
      <c r="AS3089" s="220">
        <f t="shared" si="3049"/>
        <v>74.590748109416026</v>
      </c>
      <c r="AT3089" s="221">
        <f t="shared" si="3050"/>
        <v>63.190360000000112</v>
      </c>
      <c r="AU3089" s="221">
        <v>0</v>
      </c>
      <c r="AV3089" s="62"/>
      <c r="AW3089" s="221">
        <f t="shared" si="3051"/>
        <v>0</v>
      </c>
      <c r="AX3089" s="221">
        <v>0</v>
      </c>
      <c r="AY3089" s="220">
        <f t="shared" si="3052"/>
        <v>0</v>
      </c>
      <c r="AZ3089" s="221">
        <f t="shared" si="3053"/>
        <v>0</v>
      </c>
      <c r="BA3089" s="221">
        <v>86.580060000000003</v>
      </c>
      <c r="BB3089" s="221"/>
      <c r="BC3089" s="221">
        <f t="shared" si="3054"/>
        <v>86.580060000000003</v>
      </c>
      <c r="BD3089" s="221">
        <v>70.5</v>
      </c>
      <c r="BE3089" s="220">
        <f t="shared" si="3055"/>
        <v>81.427524998250163</v>
      </c>
      <c r="BF3089" s="221">
        <f t="shared" si="3056"/>
        <v>16.080060000000003</v>
      </c>
      <c r="BG3089" s="222">
        <f t="shared" si="3031"/>
        <v>649.78994000000012</v>
      </c>
      <c r="BH3089" s="222">
        <f t="shared" si="3031"/>
        <v>0</v>
      </c>
      <c r="BI3089" s="222">
        <f t="shared" si="3057"/>
        <v>649.78994000000012</v>
      </c>
      <c r="BJ3089" s="222">
        <f t="shared" si="3032"/>
        <v>511.7</v>
      </c>
      <c r="BK3089" s="223">
        <f t="shared" si="3058"/>
        <v>78.748526023656183</v>
      </c>
      <c r="BL3089" s="222">
        <f t="shared" si="3059"/>
        <v>138.08994000000013</v>
      </c>
    </row>
    <row r="3090" spans="3:64" ht="18.75" x14ac:dyDescent="0.3">
      <c r="C3090" s="393">
        <v>17</v>
      </c>
      <c r="D3090" s="394" t="s">
        <v>32</v>
      </c>
      <c r="E3090" s="252">
        <v>0</v>
      </c>
      <c r="F3090" s="213"/>
      <c r="G3090" s="252">
        <f t="shared" si="3033"/>
        <v>0</v>
      </c>
      <c r="H3090" s="252">
        <v>0</v>
      </c>
      <c r="I3090" s="254">
        <f t="shared" si="3028"/>
        <v>0</v>
      </c>
      <c r="J3090" s="62">
        <f t="shared" si="3034"/>
        <v>0</v>
      </c>
      <c r="K3090" s="252">
        <v>0</v>
      </c>
      <c r="L3090" s="57"/>
      <c r="M3090" s="252">
        <f t="shared" si="3035"/>
        <v>0</v>
      </c>
      <c r="N3090" s="252">
        <v>0</v>
      </c>
      <c r="O3090" s="254">
        <f t="shared" si="3036"/>
        <v>0</v>
      </c>
      <c r="P3090" s="252">
        <f t="shared" si="3029"/>
        <v>0</v>
      </c>
      <c r="Q3090" s="252">
        <v>0</v>
      </c>
      <c r="R3090" s="252"/>
      <c r="S3090" s="252">
        <f t="shared" si="3037"/>
        <v>0</v>
      </c>
      <c r="T3090" s="252">
        <v>0</v>
      </c>
      <c r="U3090" s="254">
        <f t="shared" si="3030"/>
        <v>0</v>
      </c>
      <c r="V3090" s="252">
        <f t="shared" si="3038"/>
        <v>0</v>
      </c>
      <c r="W3090" s="252">
        <v>0</v>
      </c>
      <c r="X3090" s="252"/>
      <c r="Y3090" s="252">
        <f t="shared" si="3039"/>
        <v>0</v>
      </c>
      <c r="Z3090" s="252">
        <v>0</v>
      </c>
      <c r="AA3090" s="254">
        <f t="shared" si="3040"/>
        <v>0</v>
      </c>
      <c r="AB3090" s="252">
        <f t="shared" si="3060"/>
        <v>0</v>
      </c>
      <c r="AC3090" s="221">
        <v>61.264819999999986</v>
      </c>
      <c r="AD3090" s="221"/>
      <c r="AE3090" s="221">
        <f t="shared" si="3042"/>
        <v>61.264819999999986</v>
      </c>
      <c r="AF3090" s="221">
        <v>61.26</v>
      </c>
      <c r="AG3090" s="220">
        <f t="shared" si="3043"/>
        <v>99.992132515854962</v>
      </c>
      <c r="AH3090" s="221">
        <f t="shared" si="3044"/>
        <v>4.8199999999880561E-3</v>
      </c>
      <c r="AI3090" s="221">
        <v>-3.2200000000557338E-3</v>
      </c>
      <c r="AJ3090" s="321"/>
      <c r="AK3090" s="221">
        <f t="shared" si="3045"/>
        <v>-3.2200000000557338E-3</v>
      </c>
      <c r="AL3090" s="221">
        <v>0</v>
      </c>
      <c r="AM3090" s="220">
        <f t="shared" si="3046"/>
        <v>0</v>
      </c>
      <c r="AN3090" s="221">
        <f t="shared" si="3047"/>
        <v>-3.2200000000557338E-3</v>
      </c>
      <c r="AO3090" s="221">
        <v>90.436000000000149</v>
      </c>
      <c r="AP3090" s="321"/>
      <c r="AQ3090" s="221">
        <f t="shared" si="3048"/>
        <v>90.436000000000149</v>
      </c>
      <c r="AR3090" s="221">
        <v>90.44</v>
      </c>
      <c r="AS3090" s="220">
        <f t="shared" si="3049"/>
        <v>100.00442301738228</v>
      </c>
      <c r="AT3090" s="221">
        <f t="shared" si="3050"/>
        <v>-3.9999999998485691E-3</v>
      </c>
      <c r="AU3090" s="221">
        <v>0</v>
      </c>
      <c r="AV3090" s="62"/>
      <c r="AW3090" s="221">
        <f t="shared" si="3051"/>
        <v>0</v>
      </c>
      <c r="AX3090" s="221">
        <v>0</v>
      </c>
      <c r="AY3090" s="220">
        <f t="shared" si="3052"/>
        <v>0</v>
      </c>
      <c r="AZ3090" s="221">
        <f t="shared" si="3053"/>
        <v>0</v>
      </c>
      <c r="BA3090" s="221">
        <v>0</v>
      </c>
      <c r="BB3090" s="221"/>
      <c r="BC3090" s="221">
        <f t="shared" si="3054"/>
        <v>0</v>
      </c>
      <c r="BD3090" s="221">
        <v>0</v>
      </c>
      <c r="BE3090" s="220">
        <f t="shared" si="3055"/>
        <v>0</v>
      </c>
      <c r="BF3090" s="221">
        <f t="shared" si="3056"/>
        <v>0</v>
      </c>
      <c r="BG3090" s="222">
        <f t="shared" si="3031"/>
        <v>151.69760000000008</v>
      </c>
      <c r="BH3090" s="222">
        <f t="shared" si="3031"/>
        <v>0</v>
      </c>
      <c r="BI3090" s="222">
        <f t="shared" si="3057"/>
        <v>151.69760000000008</v>
      </c>
      <c r="BJ3090" s="222">
        <f t="shared" si="3032"/>
        <v>151.69999999999999</v>
      </c>
      <c r="BK3090" s="223">
        <f t="shared" si="3058"/>
        <v>100.00158209490455</v>
      </c>
      <c r="BL3090" s="222">
        <f t="shared" si="3059"/>
        <v>-2.3999999999091415E-3</v>
      </c>
    </row>
    <row r="3091" spans="3:64" ht="18.75" x14ac:dyDescent="0.3">
      <c r="C3091" s="393">
        <v>18</v>
      </c>
      <c r="D3091" s="394" t="s">
        <v>33</v>
      </c>
      <c r="E3091" s="252">
        <v>3.3389999999999986</v>
      </c>
      <c r="F3091" s="213"/>
      <c r="G3091" s="252">
        <f t="shared" si="3033"/>
        <v>3.3389999999999986</v>
      </c>
      <c r="H3091" s="252">
        <v>3.339</v>
      </c>
      <c r="I3091" s="254">
        <f t="shared" si="3028"/>
        <v>100.00000000000004</v>
      </c>
      <c r="J3091" s="62">
        <f t="shared" si="3034"/>
        <v>0</v>
      </c>
      <c r="K3091" s="252">
        <v>51.480000000000004</v>
      </c>
      <c r="L3091" s="57"/>
      <c r="M3091" s="252">
        <f t="shared" si="3035"/>
        <v>51.480000000000004</v>
      </c>
      <c r="N3091" s="252">
        <v>51.48</v>
      </c>
      <c r="O3091" s="254">
        <f t="shared" si="3036"/>
        <v>99.999999999999986</v>
      </c>
      <c r="P3091" s="252">
        <f t="shared" si="3029"/>
        <v>0</v>
      </c>
      <c r="Q3091" s="252">
        <v>0</v>
      </c>
      <c r="R3091" s="252"/>
      <c r="S3091" s="252">
        <f t="shared" si="3037"/>
        <v>0</v>
      </c>
      <c r="T3091" s="252">
        <v>0</v>
      </c>
      <c r="U3091" s="254">
        <f t="shared" si="3030"/>
        <v>0</v>
      </c>
      <c r="V3091" s="252">
        <f t="shared" si="3038"/>
        <v>0</v>
      </c>
      <c r="W3091" s="252">
        <v>1.3000000000000003</v>
      </c>
      <c r="X3091" s="252"/>
      <c r="Y3091" s="252">
        <f t="shared" si="3039"/>
        <v>1.3000000000000003</v>
      </c>
      <c r="Z3091" s="252">
        <v>0</v>
      </c>
      <c r="AA3091" s="254">
        <f t="shared" si="3040"/>
        <v>0</v>
      </c>
      <c r="AB3091" s="252">
        <f t="shared" si="3060"/>
        <v>1.3000000000000003</v>
      </c>
      <c r="AC3091" s="221">
        <v>2.5600000000167711E-3</v>
      </c>
      <c r="AD3091" s="221"/>
      <c r="AE3091" s="221">
        <f t="shared" si="3042"/>
        <v>2.5600000000167711E-3</v>
      </c>
      <c r="AF3091" s="221">
        <v>0</v>
      </c>
      <c r="AG3091" s="220">
        <f t="shared" si="3043"/>
        <v>0</v>
      </c>
      <c r="AH3091" s="221">
        <f t="shared" si="3044"/>
        <v>2.5600000000167711E-3</v>
      </c>
      <c r="AI3091" s="221">
        <v>19.272000000000162</v>
      </c>
      <c r="AJ3091" s="321"/>
      <c r="AK3091" s="221">
        <f t="shared" si="3045"/>
        <v>19.272000000000162</v>
      </c>
      <c r="AL3091" s="221">
        <v>19.27</v>
      </c>
      <c r="AM3091" s="220">
        <f t="shared" si="3046"/>
        <v>99.989622249895376</v>
      </c>
      <c r="AN3091" s="221">
        <f t="shared" si="3047"/>
        <v>2.0000000001623164E-3</v>
      </c>
      <c r="AO3091" s="221">
        <v>32.874380000000201</v>
      </c>
      <c r="AP3091" s="321"/>
      <c r="AQ3091" s="221">
        <f t="shared" si="3048"/>
        <v>32.874380000000201</v>
      </c>
      <c r="AR3091" s="221">
        <v>32.869999999999997</v>
      </c>
      <c r="AS3091" s="220">
        <f t="shared" si="3049"/>
        <v>99.986676554811964</v>
      </c>
      <c r="AT3091" s="221">
        <f t="shared" si="3050"/>
        <v>4.3800000002036654E-3</v>
      </c>
      <c r="AU3091" s="221">
        <v>0</v>
      </c>
      <c r="AV3091" s="62"/>
      <c r="AW3091" s="221">
        <f t="shared" si="3051"/>
        <v>0</v>
      </c>
      <c r="AX3091" s="221">
        <v>0</v>
      </c>
      <c r="AY3091" s="220">
        <f t="shared" si="3052"/>
        <v>0</v>
      </c>
      <c r="AZ3091" s="221">
        <f t="shared" si="3053"/>
        <v>0</v>
      </c>
      <c r="BA3091" s="221">
        <v>-1.3599999999769352E-3</v>
      </c>
      <c r="BB3091" s="67"/>
      <c r="BC3091" s="221">
        <f t="shared" si="3054"/>
        <v>-1.3599999999769352E-3</v>
      </c>
      <c r="BD3091" s="221">
        <v>0</v>
      </c>
      <c r="BE3091" s="220">
        <f t="shared" si="3055"/>
        <v>0</v>
      </c>
      <c r="BF3091" s="221">
        <f t="shared" si="3056"/>
        <v>-1.3599999999769352E-3</v>
      </c>
      <c r="BG3091" s="222">
        <f t="shared" si="3031"/>
        <v>108.2665800000004</v>
      </c>
      <c r="BH3091" s="222">
        <f t="shared" si="3031"/>
        <v>0</v>
      </c>
      <c r="BI3091" s="222">
        <f t="shared" si="3057"/>
        <v>108.2665800000004</v>
      </c>
      <c r="BJ3091" s="222">
        <f t="shared" si="3032"/>
        <v>106.959</v>
      </c>
      <c r="BK3091" s="223">
        <f t="shared" si="3058"/>
        <v>98.792258885428538</v>
      </c>
      <c r="BL3091" s="222">
        <f t="shared" si="3059"/>
        <v>1.3075800000003994</v>
      </c>
    </row>
    <row r="3092" spans="3:64" ht="18.75" x14ac:dyDescent="0.3">
      <c r="C3092" s="393">
        <v>19</v>
      </c>
      <c r="D3092" s="394" t="s">
        <v>34</v>
      </c>
      <c r="E3092" s="252">
        <v>0</v>
      </c>
      <c r="F3092" s="213">
        <v>10.016999999999999</v>
      </c>
      <c r="G3092" s="252">
        <f t="shared" si="3033"/>
        <v>10.016999999999999</v>
      </c>
      <c r="H3092" s="252">
        <v>10.016999999999999</v>
      </c>
      <c r="I3092" s="254">
        <f t="shared" si="3028"/>
        <v>100</v>
      </c>
      <c r="J3092" s="62">
        <f t="shared" si="3034"/>
        <v>0</v>
      </c>
      <c r="K3092" s="252">
        <v>30.239999999999991</v>
      </c>
      <c r="L3092" s="57"/>
      <c r="M3092" s="252">
        <f t="shared" si="3035"/>
        <v>30.239999999999991</v>
      </c>
      <c r="N3092" s="252">
        <v>26.7</v>
      </c>
      <c r="O3092" s="254">
        <f t="shared" si="3036"/>
        <v>88.293650793650812</v>
      </c>
      <c r="P3092" s="252">
        <f t="shared" si="3029"/>
        <v>3.539999999999992</v>
      </c>
      <c r="Q3092" s="252">
        <v>0</v>
      </c>
      <c r="R3092" s="252"/>
      <c r="S3092" s="252">
        <f t="shared" si="3037"/>
        <v>0</v>
      </c>
      <c r="T3092" s="252">
        <v>0</v>
      </c>
      <c r="U3092" s="254">
        <f t="shared" si="3030"/>
        <v>0</v>
      </c>
      <c r="V3092" s="252">
        <f t="shared" si="3038"/>
        <v>0</v>
      </c>
      <c r="W3092" s="252">
        <v>0</v>
      </c>
      <c r="X3092" s="252"/>
      <c r="Y3092" s="252">
        <f t="shared" si="3039"/>
        <v>0</v>
      </c>
      <c r="Z3092" s="252">
        <v>0</v>
      </c>
      <c r="AA3092" s="254">
        <f t="shared" si="3040"/>
        <v>0</v>
      </c>
      <c r="AB3092" s="252">
        <f t="shared" si="3060"/>
        <v>0</v>
      </c>
      <c r="AC3092" s="221">
        <v>49.079800000000034</v>
      </c>
      <c r="AD3092" s="221"/>
      <c r="AE3092" s="221">
        <f t="shared" si="3042"/>
        <v>49.079800000000034</v>
      </c>
      <c r="AF3092" s="221">
        <v>49.06</v>
      </c>
      <c r="AG3092" s="220">
        <f t="shared" si="3043"/>
        <v>99.959657537316716</v>
      </c>
      <c r="AH3092" s="221">
        <f t="shared" si="3044"/>
        <v>1.9800000000032014E-2</v>
      </c>
      <c r="AI3092" s="221">
        <v>1.0800000000017462E-3</v>
      </c>
      <c r="AJ3092" s="321"/>
      <c r="AK3092" s="221">
        <f t="shared" si="3045"/>
        <v>1.0800000000017462E-3</v>
      </c>
      <c r="AL3092" s="221">
        <v>0</v>
      </c>
      <c r="AM3092" s="220">
        <f t="shared" si="3046"/>
        <v>0</v>
      </c>
      <c r="AN3092" s="221">
        <f t="shared" si="3047"/>
        <v>1.0800000000017462E-3</v>
      </c>
      <c r="AO3092" s="221">
        <v>81.046600000000012</v>
      </c>
      <c r="AP3092" s="321"/>
      <c r="AQ3092" s="221">
        <f t="shared" si="3048"/>
        <v>81.046600000000012</v>
      </c>
      <c r="AR3092" s="221">
        <v>81.05</v>
      </c>
      <c r="AS3092" s="220">
        <f t="shared" si="3049"/>
        <v>100.00419511737691</v>
      </c>
      <c r="AT3092" s="221">
        <f t="shared" si="3050"/>
        <v>-3.3999999999849706E-3</v>
      </c>
      <c r="AU3092" s="221">
        <v>0</v>
      </c>
      <c r="AV3092" s="62"/>
      <c r="AW3092" s="221">
        <f t="shared" si="3051"/>
        <v>0</v>
      </c>
      <c r="AX3092" s="221">
        <v>0</v>
      </c>
      <c r="AY3092" s="220">
        <f t="shared" si="3052"/>
        <v>0</v>
      </c>
      <c r="AZ3092" s="221">
        <f t="shared" si="3053"/>
        <v>0</v>
      </c>
      <c r="BA3092" s="221">
        <v>0</v>
      </c>
      <c r="BB3092" s="221"/>
      <c r="BC3092" s="221">
        <f t="shared" si="3054"/>
        <v>0</v>
      </c>
      <c r="BD3092" s="221">
        <v>0</v>
      </c>
      <c r="BE3092" s="220">
        <f t="shared" si="3055"/>
        <v>0</v>
      </c>
      <c r="BF3092" s="221">
        <f t="shared" si="3056"/>
        <v>0</v>
      </c>
      <c r="BG3092" s="222">
        <f t="shared" si="3031"/>
        <v>160.36748000000006</v>
      </c>
      <c r="BH3092" s="222">
        <f t="shared" si="3031"/>
        <v>10.016999999999999</v>
      </c>
      <c r="BI3092" s="222">
        <f t="shared" si="3057"/>
        <v>170.38448000000005</v>
      </c>
      <c r="BJ3092" s="222">
        <f t="shared" si="3032"/>
        <v>166.827</v>
      </c>
      <c r="BK3092" s="223">
        <f t="shared" si="3058"/>
        <v>97.912086828565563</v>
      </c>
      <c r="BL3092" s="222">
        <f t="shared" si="3059"/>
        <v>3.557480000000055</v>
      </c>
    </row>
    <row r="3093" spans="3:64" ht="18.75" x14ac:dyDescent="0.3">
      <c r="C3093" s="393">
        <v>20</v>
      </c>
      <c r="D3093" s="394" t="s">
        <v>35</v>
      </c>
      <c r="E3093" s="252">
        <v>0</v>
      </c>
      <c r="F3093" s="252"/>
      <c r="G3093" s="252">
        <f t="shared" si="3033"/>
        <v>0</v>
      </c>
      <c r="H3093" s="252">
        <v>0</v>
      </c>
      <c r="I3093" s="254">
        <f t="shared" si="3028"/>
        <v>0</v>
      </c>
      <c r="J3093" s="62">
        <f t="shared" si="3034"/>
        <v>0</v>
      </c>
      <c r="K3093" s="252">
        <v>45.739999999999995</v>
      </c>
      <c r="L3093" s="57"/>
      <c r="M3093" s="252">
        <f t="shared" si="3035"/>
        <v>45.739999999999995</v>
      </c>
      <c r="N3093" s="252">
        <v>17.43</v>
      </c>
      <c r="O3093" s="254">
        <f t="shared" si="3036"/>
        <v>38.10668998688238</v>
      </c>
      <c r="P3093" s="252">
        <f t="shared" si="3029"/>
        <v>28.309999999999995</v>
      </c>
      <c r="Q3093" s="252">
        <v>8.6300000000000079</v>
      </c>
      <c r="R3093" s="252"/>
      <c r="S3093" s="252">
        <f t="shared" si="3037"/>
        <v>8.6300000000000079</v>
      </c>
      <c r="T3093" s="252">
        <v>7.93</v>
      </c>
      <c r="U3093" s="254">
        <f t="shared" si="3030"/>
        <v>91.888760139049737</v>
      </c>
      <c r="V3093" s="252">
        <f t="shared" si="3038"/>
        <v>0.70000000000000817</v>
      </c>
      <c r="W3093" s="252">
        <v>2.2499999999999987</v>
      </c>
      <c r="X3093" s="252"/>
      <c r="Y3093" s="252">
        <f t="shared" si="3039"/>
        <v>2.2499999999999987</v>
      </c>
      <c r="Z3093" s="252">
        <v>1.7</v>
      </c>
      <c r="AA3093" s="254">
        <f t="shared" si="3040"/>
        <v>75.5555555555556</v>
      </c>
      <c r="AB3093" s="252">
        <f t="shared" si="3060"/>
        <v>0.54999999999999871</v>
      </c>
      <c r="AC3093" s="221">
        <v>235.18883</v>
      </c>
      <c r="AD3093" s="221"/>
      <c r="AE3093" s="221">
        <f t="shared" si="3042"/>
        <v>235.18883</v>
      </c>
      <c r="AF3093" s="221">
        <v>151.1</v>
      </c>
      <c r="AG3093" s="220">
        <f t="shared" si="3043"/>
        <v>64.246248429400325</v>
      </c>
      <c r="AH3093" s="221">
        <f t="shared" si="3044"/>
        <v>84.088830000000002</v>
      </c>
      <c r="AI3093" s="221">
        <v>702.47731999999996</v>
      </c>
      <c r="AJ3093" s="321"/>
      <c r="AK3093" s="221">
        <f t="shared" si="3045"/>
        <v>702.47731999999996</v>
      </c>
      <c r="AL3093" s="221">
        <v>423.95299999999997</v>
      </c>
      <c r="AM3093" s="220">
        <f t="shared" si="3046"/>
        <v>60.351129912635471</v>
      </c>
      <c r="AN3093" s="221">
        <f t="shared" si="3047"/>
        <v>278.52431999999999</v>
      </c>
      <c r="AO3093" s="221">
        <v>710.91867999999999</v>
      </c>
      <c r="AP3093" s="321"/>
      <c r="AQ3093" s="221">
        <f t="shared" si="3048"/>
        <v>710.91867999999999</v>
      </c>
      <c r="AR3093" s="221">
        <v>379.3</v>
      </c>
      <c r="AS3093" s="220">
        <f t="shared" si="3049"/>
        <v>53.353500290638024</v>
      </c>
      <c r="AT3093" s="221">
        <f t="shared" si="3050"/>
        <v>331.61867999999998</v>
      </c>
      <c r="AU3093" s="221">
        <v>0</v>
      </c>
      <c r="AV3093" s="62"/>
      <c r="AW3093" s="221">
        <f t="shared" si="3051"/>
        <v>0</v>
      </c>
      <c r="AX3093" s="221">
        <v>0</v>
      </c>
      <c r="AY3093" s="220">
        <f t="shared" si="3052"/>
        <v>0</v>
      </c>
      <c r="AZ3093" s="221">
        <f t="shared" si="3053"/>
        <v>0</v>
      </c>
      <c r="BA3093" s="221">
        <v>248.70754000000005</v>
      </c>
      <c r="BB3093" s="62"/>
      <c r="BC3093" s="221">
        <f t="shared" si="3054"/>
        <v>248.70754000000005</v>
      </c>
      <c r="BD3093" s="221">
        <v>173.56</v>
      </c>
      <c r="BE3093" s="220">
        <f t="shared" si="3055"/>
        <v>69.784776127012464</v>
      </c>
      <c r="BF3093" s="221">
        <f t="shared" si="3056"/>
        <v>75.147540000000049</v>
      </c>
      <c r="BG3093" s="222">
        <f t="shared" si="3031"/>
        <v>1953.9123700000002</v>
      </c>
      <c r="BH3093" s="222">
        <f t="shared" si="3031"/>
        <v>0</v>
      </c>
      <c r="BI3093" s="222">
        <f t="shared" si="3057"/>
        <v>1953.9123700000002</v>
      </c>
      <c r="BJ3093" s="222">
        <f t="shared" si="3032"/>
        <v>1154.973</v>
      </c>
      <c r="BK3093" s="223">
        <f t="shared" si="3058"/>
        <v>59.110788064666373</v>
      </c>
      <c r="BL3093" s="222">
        <f t="shared" si="3059"/>
        <v>798.93937000000028</v>
      </c>
    </row>
    <row r="3094" spans="3:64" ht="18.75" x14ac:dyDescent="0.3">
      <c r="C3094" s="393">
        <v>21</v>
      </c>
      <c r="D3094" s="494" t="s">
        <v>36</v>
      </c>
      <c r="E3094" s="252">
        <v>6.543999999999528E-2</v>
      </c>
      <c r="F3094" s="252"/>
      <c r="G3094" s="252">
        <f t="shared" si="3033"/>
        <v>6.543999999999528E-2</v>
      </c>
      <c r="H3094" s="252">
        <v>0</v>
      </c>
      <c r="I3094" s="254">
        <f t="shared" si="3028"/>
        <v>0</v>
      </c>
      <c r="J3094" s="62">
        <f t="shared" si="3034"/>
        <v>6.543999999999528E-2</v>
      </c>
      <c r="K3094" s="252">
        <v>5.2400000000000091</v>
      </c>
      <c r="L3094" s="57"/>
      <c r="M3094" s="252">
        <f t="shared" si="3035"/>
        <v>5.2400000000000091</v>
      </c>
      <c r="N3094" s="252">
        <v>0</v>
      </c>
      <c r="O3094" s="254">
        <f t="shared" si="3036"/>
        <v>0</v>
      </c>
      <c r="P3094" s="252">
        <f t="shared" si="3029"/>
        <v>5.2400000000000091</v>
      </c>
      <c r="Q3094" s="252">
        <v>0.3100000000000005</v>
      </c>
      <c r="R3094" s="252"/>
      <c r="S3094" s="252">
        <f t="shared" si="3037"/>
        <v>0.3100000000000005</v>
      </c>
      <c r="T3094" s="252">
        <v>0</v>
      </c>
      <c r="U3094" s="254">
        <f t="shared" si="3030"/>
        <v>0</v>
      </c>
      <c r="V3094" s="252">
        <f t="shared" si="3038"/>
        <v>0.3100000000000005</v>
      </c>
      <c r="W3094" s="252">
        <v>1.38</v>
      </c>
      <c r="X3094" s="252"/>
      <c r="Y3094" s="252">
        <f t="shared" si="3039"/>
        <v>1.38</v>
      </c>
      <c r="Z3094" s="252">
        <v>0</v>
      </c>
      <c r="AA3094" s="254">
        <f t="shared" si="3040"/>
        <v>0</v>
      </c>
      <c r="AB3094" s="252">
        <f t="shared" si="3060"/>
        <v>1.38</v>
      </c>
      <c r="AC3094" s="221">
        <v>40.562860000000001</v>
      </c>
      <c r="AD3094" s="221"/>
      <c r="AE3094" s="221">
        <f t="shared" si="3042"/>
        <v>40.562860000000001</v>
      </c>
      <c r="AF3094" s="221">
        <v>0</v>
      </c>
      <c r="AG3094" s="220">
        <f t="shared" si="3043"/>
        <v>0</v>
      </c>
      <c r="AH3094" s="221">
        <f t="shared" si="3044"/>
        <v>40.562860000000001</v>
      </c>
      <c r="AI3094" s="221">
        <v>392.96298000000013</v>
      </c>
      <c r="AJ3094" s="264"/>
      <c r="AK3094" s="221">
        <f t="shared" si="3045"/>
        <v>392.96298000000013</v>
      </c>
      <c r="AL3094" s="221">
        <v>54.61</v>
      </c>
      <c r="AM3094" s="220">
        <f t="shared" si="3046"/>
        <v>13.896983374871594</v>
      </c>
      <c r="AN3094" s="221">
        <f t="shared" si="3047"/>
        <v>338.35298000000012</v>
      </c>
      <c r="AO3094" s="221">
        <v>354.97622000000001</v>
      </c>
      <c r="AP3094" s="321"/>
      <c r="AQ3094" s="221">
        <f t="shared" si="3048"/>
        <v>354.97622000000001</v>
      </c>
      <c r="AR3094" s="221">
        <v>10.75</v>
      </c>
      <c r="AS3094" s="220">
        <f t="shared" si="3049"/>
        <v>3.0283718723468294</v>
      </c>
      <c r="AT3094" s="221">
        <f t="shared" si="3050"/>
        <v>344.22622000000001</v>
      </c>
      <c r="AU3094" s="221">
        <v>0.66000000000000014</v>
      </c>
      <c r="AV3094" s="62"/>
      <c r="AW3094" s="221">
        <f t="shared" si="3051"/>
        <v>0.66000000000000014</v>
      </c>
      <c r="AX3094" s="221">
        <v>0</v>
      </c>
      <c r="AY3094" s="220">
        <f t="shared" si="3052"/>
        <v>0</v>
      </c>
      <c r="AZ3094" s="221">
        <f t="shared" si="3053"/>
        <v>0.66000000000000014</v>
      </c>
      <c r="BA3094" s="221">
        <v>99.455159999999992</v>
      </c>
      <c r="BB3094" s="62"/>
      <c r="BC3094" s="221">
        <f t="shared" si="3054"/>
        <v>99.455159999999992</v>
      </c>
      <c r="BD3094" s="221">
        <v>76.28</v>
      </c>
      <c r="BE3094" s="220">
        <f t="shared" si="3055"/>
        <v>76.697880733387805</v>
      </c>
      <c r="BF3094" s="221">
        <f t="shared" si="3056"/>
        <v>23.175159999999991</v>
      </c>
      <c r="BG3094" s="222">
        <f t="shared" si="3031"/>
        <v>895.61266000000012</v>
      </c>
      <c r="BH3094" s="222">
        <f t="shared" si="3031"/>
        <v>0</v>
      </c>
      <c r="BI3094" s="222">
        <f t="shared" si="3057"/>
        <v>895.61266000000012</v>
      </c>
      <c r="BJ3094" s="222">
        <f t="shared" si="3032"/>
        <v>141.63999999999999</v>
      </c>
      <c r="BK3094" s="223">
        <f t="shared" si="3058"/>
        <v>15.814872469533869</v>
      </c>
      <c r="BL3094" s="222">
        <f t="shared" si="3059"/>
        <v>753.97266000000013</v>
      </c>
    </row>
    <row r="3095" spans="3:64" ht="18.75" x14ac:dyDescent="0.3">
      <c r="C3095" s="393">
        <v>22</v>
      </c>
      <c r="D3095" s="394" t="s">
        <v>328</v>
      </c>
      <c r="E3095" s="252">
        <v>0</v>
      </c>
      <c r="F3095" s="213">
        <v>24.486000000000001</v>
      </c>
      <c r="G3095" s="252">
        <f t="shared" si="3033"/>
        <v>24.486000000000001</v>
      </c>
      <c r="H3095" s="252">
        <v>24.486000000000001</v>
      </c>
      <c r="I3095" s="254">
        <f t="shared" si="3028"/>
        <v>100</v>
      </c>
      <c r="J3095" s="62">
        <f t="shared" si="3034"/>
        <v>0</v>
      </c>
      <c r="K3095" s="252">
        <v>34.380000000000024</v>
      </c>
      <c r="L3095" s="57"/>
      <c r="M3095" s="252">
        <f t="shared" si="3035"/>
        <v>34.380000000000024</v>
      </c>
      <c r="N3095" s="252">
        <v>32.39</v>
      </c>
      <c r="O3095" s="254">
        <f t="shared" si="3036"/>
        <v>94.211751018033681</v>
      </c>
      <c r="P3095" s="252">
        <f t="shared" si="3029"/>
        <v>1.9900000000000233</v>
      </c>
      <c r="Q3095" s="252">
        <v>11.460000000000008</v>
      </c>
      <c r="R3095" s="252"/>
      <c r="S3095" s="252">
        <f t="shared" si="3037"/>
        <v>11.460000000000008</v>
      </c>
      <c r="T3095" s="252">
        <v>11.46</v>
      </c>
      <c r="U3095" s="254">
        <f t="shared" si="3030"/>
        <v>99.999999999999929</v>
      </c>
      <c r="V3095" s="252">
        <f t="shared" si="3038"/>
        <v>0</v>
      </c>
      <c r="W3095" s="252">
        <v>2.5999999999999996</v>
      </c>
      <c r="X3095" s="252"/>
      <c r="Y3095" s="252">
        <f t="shared" si="3039"/>
        <v>2.5999999999999996</v>
      </c>
      <c r="Z3095" s="252">
        <v>2.6</v>
      </c>
      <c r="AA3095" s="254">
        <f t="shared" si="3040"/>
        <v>100.00000000000003</v>
      </c>
      <c r="AB3095" s="252">
        <f t="shared" si="3060"/>
        <v>0</v>
      </c>
      <c r="AC3095" s="221">
        <v>167.81847999999999</v>
      </c>
      <c r="AD3095" s="221"/>
      <c r="AE3095" s="221">
        <f t="shared" si="3042"/>
        <v>167.81847999999999</v>
      </c>
      <c r="AF3095" s="221">
        <v>147.38</v>
      </c>
      <c r="AG3095" s="220">
        <f t="shared" si="3043"/>
        <v>87.821079061137965</v>
      </c>
      <c r="AH3095" s="221">
        <f t="shared" si="3044"/>
        <v>20.438479999999998</v>
      </c>
      <c r="AI3095" s="221">
        <v>782.26045999999974</v>
      </c>
      <c r="AJ3095" s="321"/>
      <c r="AK3095" s="221">
        <f t="shared" si="3045"/>
        <v>782.26045999999974</v>
      </c>
      <c r="AL3095" s="221">
        <v>782.26</v>
      </c>
      <c r="AM3095" s="220">
        <f t="shared" si="3046"/>
        <v>99.999941196056398</v>
      </c>
      <c r="AN3095" s="221">
        <f t="shared" si="3047"/>
        <v>4.5999999974810635E-4</v>
      </c>
      <c r="AO3095" s="221">
        <v>670.46962000000008</v>
      </c>
      <c r="AP3095" s="321"/>
      <c r="AQ3095" s="221">
        <f t="shared" si="3048"/>
        <v>670.46962000000008</v>
      </c>
      <c r="AR3095" s="221">
        <v>655.71</v>
      </c>
      <c r="AS3095" s="220">
        <f t="shared" si="3049"/>
        <v>97.798614648639855</v>
      </c>
      <c r="AT3095" s="221">
        <f t="shared" si="3050"/>
        <v>14.759620000000041</v>
      </c>
      <c r="AU3095" s="221">
        <v>0</v>
      </c>
      <c r="AV3095" s="62"/>
      <c r="AW3095" s="221">
        <f t="shared" si="3051"/>
        <v>0</v>
      </c>
      <c r="AX3095" s="221">
        <v>0</v>
      </c>
      <c r="AY3095" s="220">
        <f t="shared" si="3052"/>
        <v>0</v>
      </c>
      <c r="AZ3095" s="221">
        <f t="shared" si="3053"/>
        <v>0</v>
      </c>
      <c r="BA3095" s="221">
        <v>87.158859999999777</v>
      </c>
      <c r="BB3095" s="221"/>
      <c r="BC3095" s="221">
        <f t="shared" si="3054"/>
        <v>87.158859999999777</v>
      </c>
      <c r="BD3095" s="221">
        <v>87.16</v>
      </c>
      <c r="BE3095" s="220">
        <f t="shared" si="3055"/>
        <v>100.00130795652929</v>
      </c>
      <c r="BF3095" s="221">
        <f t="shared" si="3056"/>
        <v>-1.140000000219743E-3</v>
      </c>
      <c r="BG3095" s="222">
        <f t="shared" si="3031"/>
        <v>1756.1474199999996</v>
      </c>
      <c r="BH3095" s="222">
        <f t="shared" si="3031"/>
        <v>24.486000000000001</v>
      </c>
      <c r="BI3095" s="222">
        <f t="shared" si="3057"/>
        <v>1780.6334199999997</v>
      </c>
      <c r="BJ3095" s="222">
        <f t="shared" si="3032"/>
        <v>1743.4459999999999</v>
      </c>
      <c r="BK3095" s="223">
        <f t="shared" si="3058"/>
        <v>97.911562279899272</v>
      </c>
      <c r="BL3095" s="222">
        <f t="shared" si="3059"/>
        <v>37.187419999999747</v>
      </c>
    </row>
    <row r="3096" spans="3:64" ht="18.75" x14ac:dyDescent="0.3">
      <c r="C3096" s="393">
        <v>23</v>
      </c>
      <c r="D3096" s="394" t="s">
        <v>187</v>
      </c>
      <c r="E3096" s="252">
        <v>0</v>
      </c>
      <c r="F3096" s="213"/>
      <c r="G3096" s="252">
        <f t="shared" si="3033"/>
        <v>0</v>
      </c>
      <c r="H3096" s="252">
        <v>0</v>
      </c>
      <c r="I3096" s="254">
        <f t="shared" si="3028"/>
        <v>0</v>
      </c>
      <c r="J3096" s="62">
        <f t="shared" si="3034"/>
        <v>0</v>
      </c>
      <c r="K3096" s="252">
        <v>25.980000000000004</v>
      </c>
      <c r="L3096" s="57"/>
      <c r="M3096" s="252">
        <f t="shared" si="3035"/>
        <v>25.980000000000004</v>
      </c>
      <c r="N3096" s="252">
        <v>0</v>
      </c>
      <c r="O3096" s="254">
        <f t="shared" si="3036"/>
        <v>0</v>
      </c>
      <c r="P3096" s="252">
        <f t="shared" si="3029"/>
        <v>25.980000000000004</v>
      </c>
      <c r="Q3096" s="252">
        <v>0</v>
      </c>
      <c r="R3096" s="252"/>
      <c r="S3096" s="252">
        <f t="shared" si="3037"/>
        <v>0</v>
      </c>
      <c r="T3096" s="252">
        <v>0</v>
      </c>
      <c r="U3096" s="254">
        <f t="shared" si="3030"/>
        <v>0</v>
      </c>
      <c r="V3096" s="252">
        <f t="shared" si="3038"/>
        <v>0</v>
      </c>
      <c r="W3096" s="252">
        <v>0</v>
      </c>
      <c r="X3096" s="252"/>
      <c r="Y3096" s="252">
        <f t="shared" si="3039"/>
        <v>0</v>
      </c>
      <c r="Z3096" s="252">
        <v>0</v>
      </c>
      <c r="AA3096" s="254">
        <f t="shared" si="3040"/>
        <v>0</v>
      </c>
      <c r="AB3096" s="252">
        <f t="shared" si="3060"/>
        <v>0</v>
      </c>
      <c r="AC3096" s="221">
        <v>328.59380000000004</v>
      </c>
      <c r="AD3096" s="221"/>
      <c r="AE3096" s="221">
        <f t="shared" si="3042"/>
        <v>328.59380000000004</v>
      </c>
      <c r="AF3096" s="221">
        <v>0</v>
      </c>
      <c r="AG3096" s="220">
        <f t="shared" si="3043"/>
        <v>0</v>
      </c>
      <c r="AH3096" s="221">
        <f t="shared" si="3044"/>
        <v>328.59380000000004</v>
      </c>
      <c r="AI3096" s="221">
        <v>639.86186000000009</v>
      </c>
      <c r="AJ3096" s="321"/>
      <c r="AK3096" s="221">
        <f t="shared" si="3045"/>
        <v>639.86186000000009</v>
      </c>
      <c r="AL3096" s="221">
        <v>301.45</v>
      </c>
      <c r="AM3096" s="220">
        <f t="shared" si="3046"/>
        <v>47.111731272746894</v>
      </c>
      <c r="AN3096" s="221">
        <f t="shared" si="3047"/>
        <v>338.4118600000001</v>
      </c>
      <c r="AO3096" s="221">
        <v>464.07647999999989</v>
      </c>
      <c r="AP3096" s="321"/>
      <c r="AQ3096" s="221">
        <f t="shared" si="3048"/>
        <v>464.07647999999989</v>
      </c>
      <c r="AR3096" s="221">
        <v>0</v>
      </c>
      <c r="AS3096" s="220">
        <f t="shared" si="3049"/>
        <v>0</v>
      </c>
      <c r="AT3096" s="221">
        <f t="shared" si="3050"/>
        <v>464.07647999999989</v>
      </c>
      <c r="AU3096" s="221">
        <v>0</v>
      </c>
      <c r="AV3096" s="62"/>
      <c r="AW3096" s="221">
        <f t="shared" si="3051"/>
        <v>0</v>
      </c>
      <c r="AX3096" s="221">
        <v>0</v>
      </c>
      <c r="AY3096" s="220">
        <f t="shared" si="3052"/>
        <v>0</v>
      </c>
      <c r="AZ3096" s="221">
        <f t="shared" si="3053"/>
        <v>0</v>
      </c>
      <c r="BA3096" s="221">
        <v>277.36779999999999</v>
      </c>
      <c r="BB3096" s="221"/>
      <c r="BC3096" s="221">
        <f t="shared" si="3054"/>
        <v>277.36779999999999</v>
      </c>
      <c r="BD3096" s="221">
        <v>0</v>
      </c>
      <c r="BE3096" s="220">
        <f t="shared" si="3055"/>
        <v>0</v>
      </c>
      <c r="BF3096" s="221">
        <f t="shared" si="3056"/>
        <v>277.36779999999999</v>
      </c>
      <c r="BG3096" s="222">
        <f t="shared" si="3031"/>
        <v>1735.87994</v>
      </c>
      <c r="BH3096" s="222">
        <f t="shared" si="3031"/>
        <v>0</v>
      </c>
      <c r="BI3096" s="222">
        <f t="shared" si="3057"/>
        <v>1735.87994</v>
      </c>
      <c r="BJ3096" s="222">
        <f t="shared" si="3032"/>
        <v>301.45</v>
      </c>
      <c r="BK3096" s="223">
        <f t="shared" si="3058"/>
        <v>17.365832339764236</v>
      </c>
      <c r="BL3096" s="222">
        <f t="shared" si="3059"/>
        <v>1434.42994</v>
      </c>
    </row>
    <row r="3097" spans="3:64" ht="18.75" x14ac:dyDescent="0.3">
      <c r="C3097" s="393">
        <v>24</v>
      </c>
      <c r="D3097" s="456" t="s">
        <v>39</v>
      </c>
      <c r="E3097" s="252">
        <v>0</v>
      </c>
      <c r="F3097" s="213">
        <v>5.5650000000000004</v>
      </c>
      <c r="G3097" s="252">
        <f t="shared" si="3033"/>
        <v>5.5650000000000004</v>
      </c>
      <c r="H3097" s="252">
        <v>5.5650000000000004</v>
      </c>
      <c r="I3097" s="254">
        <f t="shared" si="3028"/>
        <v>100</v>
      </c>
      <c r="J3097" s="62">
        <f t="shared" si="3034"/>
        <v>0</v>
      </c>
      <c r="K3097" s="252">
        <v>24.41200000000001</v>
      </c>
      <c r="L3097" s="57"/>
      <c r="M3097" s="252">
        <f t="shared" si="3035"/>
        <v>24.41200000000001</v>
      </c>
      <c r="N3097" s="252">
        <v>10.552</v>
      </c>
      <c r="O3097" s="254">
        <f t="shared" si="3036"/>
        <v>43.224643617892823</v>
      </c>
      <c r="P3097" s="252">
        <f t="shared" si="3029"/>
        <v>13.86000000000001</v>
      </c>
      <c r="Q3097" s="252">
        <v>1.0800000000000018</v>
      </c>
      <c r="R3097" s="252"/>
      <c r="S3097" s="252">
        <f t="shared" si="3037"/>
        <v>1.0800000000000018</v>
      </c>
      <c r="T3097" s="252">
        <v>0</v>
      </c>
      <c r="U3097" s="254">
        <f t="shared" si="3030"/>
        <v>0</v>
      </c>
      <c r="V3097" s="252">
        <f t="shared" si="3038"/>
        <v>1.0800000000000018</v>
      </c>
      <c r="W3097" s="252">
        <v>0</v>
      </c>
      <c r="X3097" s="252"/>
      <c r="Y3097" s="252">
        <f t="shared" si="3039"/>
        <v>0</v>
      </c>
      <c r="Z3097" s="252">
        <v>0</v>
      </c>
      <c r="AA3097" s="254">
        <f t="shared" si="3040"/>
        <v>0</v>
      </c>
      <c r="AB3097" s="252">
        <f t="shared" si="3060"/>
        <v>0</v>
      </c>
      <c r="AC3097" s="221">
        <v>121.12490000000003</v>
      </c>
      <c r="AD3097" s="221"/>
      <c r="AE3097" s="221">
        <f t="shared" si="3042"/>
        <v>121.12490000000003</v>
      </c>
      <c r="AF3097" s="221">
        <v>0</v>
      </c>
      <c r="AG3097" s="220">
        <f t="shared" si="3043"/>
        <v>0</v>
      </c>
      <c r="AH3097" s="221">
        <f t="shared" si="3044"/>
        <v>121.12490000000003</v>
      </c>
      <c r="AI3097" s="221">
        <v>252.27929</v>
      </c>
      <c r="AJ3097" s="321"/>
      <c r="AK3097" s="221">
        <f t="shared" si="3045"/>
        <v>252.27929</v>
      </c>
      <c r="AL3097" s="221">
        <v>15.48</v>
      </c>
      <c r="AM3097" s="220">
        <f t="shared" si="3046"/>
        <v>6.1360565902972057</v>
      </c>
      <c r="AN3097" s="221">
        <f t="shared" si="3047"/>
        <v>236.79929000000001</v>
      </c>
      <c r="AO3097" s="221">
        <v>167.69963999999993</v>
      </c>
      <c r="AP3097" s="321"/>
      <c r="AQ3097" s="221">
        <f t="shared" si="3048"/>
        <v>167.69963999999993</v>
      </c>
      <c r="AR3097" s="221">
        <v>32.33</v>
      </c>
      <c r="AS3097" s="220">
        <f t="shared" si="3049"/>
        <v>19.278514849525028</v>
      </c>
      <c r="AT3097" s="221">
        <f t="shared" si="3050"/>
        <v>135.36963999999995</v>
      </c>
      <c r="AU3097" s="221">
        <v>0</v>
      </c>
      <c r="AV3097" s="62"/>
      <c r="AW3097" s="221">
        <f t="shared" si="3051"/>
        <v>0</v>
      </c>
      <c r="AX3097" s="221">
        <v>0</v>
      </c>
      <c r="AY3097" s="220">
        <f t="shared" si="3052"/>
        <v>0</v>
      </c>
      <c r="AZ3097" s="221">
        <f t="shared" si="3053"/>
        <v>0</v>
      </c>
      <c r="BA3097" s="221">
        <v>0</v>
      </c>
      <c r="BB3097" s="221"/>
      <c r="BC3097" s="221">
        <f t="shared" si="3054"/>
        <v>0</v>
      </c>
      <c r="BD3097" s="221">
        <v>0</v>
      </c>
      <c r="BE3097" s="220">
        <f t="shared" si="3055"/>
        <v>0</v>
      </c>
      <c r="BF3097" s="221">
        <f t="shared" si="3056"/>
        <v>0</v>
      </c>
      <c r="BG3097" s="222">
        <f t="shared" si="3031"/>
        <v>566.59582999999998</v>
      </c>
      <c r="BH3097" s="222">
        <f t="shared" si="3031"/>
        <v>5.5650000000000004</v>
      </c>
      <c r="BI3097" s="222">
        <f t="shared" si="3057"/>
        <v>572.16083000000003</v>
      </c>
      <c r="BJ3097" s="222">
        <f t="shared" si="3032"/>
        <v>63.927</v>
      </c>
      <c r="BK3097" s="223">
        <f t="shared" si="3058"/>
        <v>11.172907449816163</v>
      </c>
      <c r="BL3097" s="222">
        <f t="shared" si="3059"/>
        <v>508.23383000000001</v>
      </c>
    </row>
    <row r="3098" spans="3:64" ht="18.75" x14ac:dyDescent="0.3">
      <c r="C3098" s="393">
        <v>25</v>
      </c>
      <c r="D3098" s="394" t="s">
        <v>40</v>
      </c>
      <c r="E3098" s="252">
        <v>0</v>
      </c>
      <c r="F3098" s="213"/>
      <c r="G3098" s="252">
        <f t="shared" si="3033"/>
        <v>0</v>
      </c>
      <c r="H3098" s="252">
        <v>0</v>
      </c>
      <c r="I3098" s="254">
        <f t="shared" si="3028"/>
        <v>0</v>
      </c>
      <c r="J3098" s="62">
        <f t="shared" si="3034"/>
        <v>0</v>
      </c>
      <c r="K3098" s="252">
        <v>8.8999999999999915</v>
      </c>
      <c r="L3098" s="57"/>
      <c r="M3098" s="252">
        <f t="shared" si="3035"/>
        <v>8.8999999999999915</v>
      </c>
      <c r="N3098" s="252">
        <v>8.9</v>
      </c>
      <c r="O3098" s="254">
        <f t="shared" si="3036"/>
        <v>100.00000000000009</v>
      </c>
      <c r="P3098" s="252">
        <f t="shared" si="3029"/>
        <v>0</v>
      </c>
      <c r="Q3098" s="252">
        <v>0</v>
      </c>
      <c r="R3098" s="252"/>
      <c r="S3098" s="252">
        <f t="shared" si="3037"/>
        <v>0</v>
      </c>
      <c r="T3098" s="252">
        <v>0</v>
      </c>
      <c r="U3098" s="254">
        <f t="shared" si="3030"/>
        <v>0</v>
      </c>
      <c r="V3098" s="252">
        <f t="shared" si="3038"/>
        <v>0</v>
      </c>
      <c r="W3098" s="252">
        <v>0</v>
      </c>
      <c r="X3098" s="252"/>
      <c r="Y3098" s="252">
        <f t="shared" si="3039"/>
        <v>0</v>
      </c>
      <c r="Z3098" s="252">
        <v>0</v>
      </c>
      <c r="AA3098" s="254">
        <f t="shared" si="3040"/>
        <v>0</v>
      </c>
      <c r="AB3098" s="252">
        <f t="shared" si="3060"/>
        <v>0</v>
      </c>
      <c r="AC3098" s="221">
        <v>28.395839999999964</v>
      </c>
      <c r="AD3098" s="221"/>
      <c r="AE3098" s="221">
        <f t="shared" si="3042"/>
        <v>28.395839999999964</v>
      </c>
      <c r="AF3098" s="221">
        <v>28.4</v>
      </c>
      <c r="AG3098" s="220">
        <f t="shared" si="3043"/>
        <v>100.01465003324444</v>
      </c>
      <c r="AH3098" s="221">
        <f t="shared" si="3044"/>
        <v>-4.1600000000343584E-3</v>
      </c>
      <c r="AI3098" s="221">
        <v>71.220459999999889</v>
      </c>
      <c r="AJ3098" s="321"/>
      <c r="AK3098" s="221">
        <f t="shared" si="3045"/>
        <v>71.220459999999889</v>
      </c>
      <c r="AL3098" s="221">
        <v>71.22</v>
      </c>
      <c r="AM3098" s="220">
        <f t="shared" si="3046"/>
        <v>99.999354118184741</v>
      </c>
      <c r="AN3098" s="221">
        <f t="shared" si="3047"/>
        <v>4.5999999989021489E-4</v>
      </c>
      <c r="AO3098" s="221">
        <v>95.684640000000286</v>
      </c>
      <c r="AP3098" s="221"/>
      <c r="AQ3098" s="221">
        <f t="shared" si="3048"/>
        <v>95.684640000000286</v>
      </c>
      <c r="AR3098" s="221">
        <v>95.68</v>
      </c>
      <c r="AS3098" s="220">
        <f t="shared" si="3049"/>
        <v>99.995150736836877</v>
      </c>
      <c r="AT3098" s="221">
        <f t="shared" si="3050"/>
        <v>4.6400000002790875E-3</v>
      </c>
      <c r="AU3098" s="221">
        <v>0</v>
      </c>
      <c r="AV3098" s="62"/>
      <c r="AW3098" s="221">
        <f t="shared" si="3051"/>
        <v>0</v>
      </c>
      <c r="AX3098" s="221">
        <v>0</v>
      </c>
      <c r="AY3098" s="220">
        <f t="shared" si="3052"/>
        <v>0</v>
      </c>
      <c r="AZ3098" s="221">
        <f t="shared" si="3053"/>
        <v>0</v>
      </c>
      <c r="BA3098" s="221">
        <v>0</v>
      </c>
      <c r="BB3098" s="221"/>
      <c r="BC3098" s="221">
        <f t="shared" si="3054"/>
        <v>0</v>
      </c>
      <c r="BD3098" s="221">
        <v>0</v>
      </c>
      <c r="BE3098" s="220">
        <f t="shared" si="3055"/>
        <v>0</v>
      </c>
      <c r="BF3098" s="221">
        <f t="shared" si="3056"/>
        <v>0</v>
      </c>
      <c r="BG3098" s="222">
        <f t="shared" si="3031"/>
        <v>204.20094000000012</v>
      </c>
      <c r="BH3098" s="222">
        <f t="shared" si="3031"/>
        <v>0</v>
      </c>
      <c r="BI3098" s="222">
        <f t="shared" si="3057"/>
        <v>204.20094000000012</v>
      </c>
      <c r="BJ3098" s="222">
        <f t="shared" si="3032"/>
        <v>204.20000000000002</v>
      </c>
      <c r="BK3098" s="223">
        <f t="shared" si="3058"/>
        <v>99.999539669112153</v>
      </c>
      <c r="BL3098" s="222">
        <f t="shared" si="3059"/>
        <v>9.4000000009941687E-4</v>
      </c>
    </row>
    <row r="3099" spans="3:64" ht="18.75" x14ac:dyDescent="0.3">
      <c r="C3099" s="393">
        <v>26</v>
      </c>
      <c r="D3099" s="394" t="s">
        <v>41</v>
      </c>
      <c r="E3099" s="252">
        <v>0</v>
      </c>
      <c r="F3099" s="213"/>
      <c r="G3099" s="252">
        <f t="shared" si="3033"/>
        <v>0</v>
      </c>
      <c r="H3099" s="252">
        <v>0</v>
      </c>
      <c r="I3099" s="254">
        <f t="shared" si="3028"/>
        <v>0</v>
      </c>
      <c r="J3099" s="62">
        <f t="shared" si="3034"/>
        <v>0</v>
      </c>
      <c r="K3099" s="252">
        <v>15.350000000000001</v>
      </c>
      <c r="L3099" s="57"/>
      <c r="M3099" s="252">
        <f t="shared" si="3035"/>
        <v>15.350000000000001</v>
      </c>
      <c r="N3099" s="252">
        <v>15.35</v>
      </c>
      <c r="O3099" s="254">
        <f t="shared" si="3036"/>
        <v>99.999999999999986</v>
      </c>
      <c r="P3099" s="252">
        <f t="shared" si="3029"/>
        <v>0</v>
      </c>
      <c r="Q3099" s="252">
        <v>6.2000000000000028</v>
      </c>
      <c r="R3099" s="252"/>
      <c r="S3099" s="252">
        <f t="shared" si="3037"/>
        <v>6.2000000000000028</v>
      </c>
      <c r="T3099" s="252">
        <v>6.2</v>
      </c>
      <c r="U3099" s="254">
        <f t="shared" si="3030"/>
        <v>99.999999999999957</v>
      </c>
      <c r="V3099" s="252">
        <f t="shared" si="3038"/>
        <v>0</v>
      </c>
      <c r="W3099" s="252">
        <v>0</v>
      </c>
      <c r="X3099" s="252"/>
      <c r="Y3099" s="252">
        <f t="shared" si="3039"/>
        <v>0</v>
      </c>
      <c r="Z3099" s="252">
        <v>0</v>
      </c>
      <c r="AA3099" s="254">
        <f t="shared" si="3040"/>
        <v>0</v>
      </c>
      <c r="AB3099" s="252">
        <f t="shared" si="3060"/>
        <v>0</v>
      </c>
      <c r="AC3099" s="221">
        <v>64.875779999999992</v>
      </c>
      <c r="AD3099" s="221"/>
      <c r="AE3099" s="221">
        <f t="shared" si="3042"/>
        <v>64.875779999999992</v>
      </c>
      <c r="AF3099" s="221">
        <v>64.88</v>
      </c>
      <c r="AG3099" s="220">
        <f t="shared" si="3043"/>
        <v>100.00650473874843</v>
      </c>
      <c r="AH3099" s="221">
        <f t="shared" si="3044"/>
        <v>-4.2200000000036653E-3</v>
      </c>
      <c r="AI3099" s="221">
        <v>311.27504000000022</v>
      </c>
      <c r="AJ3099" s="321"/>
      <c r="AK3099" s="221">
        <f t="shared" si="3045"/>
        <v>311.27504000000022</v>
      </c>
      <c r="AL3099" s="221">
        <v>305.67</v>
      </c>
      <c r="AM3099" s="220">
        <f t="shared" si="3046"/>
        <v>98.199328799379415</v>
      </c>
      <c r="AN3099" s="221">
        <f t="shared" si="3047"/>
        <v>5.6050400000002014</v>
      </c>
      <c r="AO3099" s="221">
        <v>303.73389999999984</v>
      </c>
      <c r="AP3099" s="321"/>
      <c r="AQ3099" s="221">
        <f t="shared" si="3048"/>
        <v>303.73389999999984</v>
      </c>
      <c r="AR3099" s="221">
        <v>298.17</v>
      </c>
      <c r="AS3099" s="220">
        <f t="shared" si="3049"/>
        <v>98.168166279760072</v>
      </c>
      <c r="AT3099" s="221">
        <f t="shared" si="3050"/>
        <v>5.5638999999998191</v>
      </c>
      <c r="AU3099" s="221">
        <v>0</v>
      </c>
      <c r="AV3099" s="62"/>
      <c r="AW3099" s="221">
        <f t="shared" si="3051"/>
        <v>0</v>
      </c>
      <c r="AX3099" s="221">
        <v>0</v>
      </c>
      <c r="AY3099" s="220">
        <f t="shared" si="3052"/>
        <v>0</v>
      </c>
      <c r="AZ3099" s="221">
        <f t="shared" si="3053"/>
        <v>0</v>
      </c>
      <c r="BA3099" s="221">
        <v>0</v>
      </c>
      <c r="BB3099" s="221"/>
      <c r="BC3099" s="221">
        <f t="shared" si="3054"/>
        <v>0</v>
      </c>
      <c r="BD3099" s="221">
        <v>0</v>
      </c>
      <c r="BE3099" s="220">
        <f t="shared" si="3055"/>
        <v>0</v>
      </c>
      <c r="BF3099" s="221">
        <f t="shared" si="3056"/>
        <v>0</v>
      </c>
      <c r="BG3099" s="222">
        <f t="shared" si="3031"/>
        <v>701.43472000000008</v>
      </c>
      <c r="BH3099" s="222">
        <f t="shared" si="3031"/>
        <v>0</v>
      </c>
      <c r="BI3099" s="222">
        <f t="shared" si="3057"/>
        <v>701.43472000000008</v>
      </c>
      <c r="BJ3099" s="222">
        <f t="shared" si="3032"/>
        <v>690.2700000000001</v>
      </c>
      <c r="BK3099" s="223">
        <f t="shared" si="3058"/>
        <v>98.408302343516723</v>
      </c>
      <c r="BL3099" s="222">
        <f t="shared" si="3059"/>
        <v>11.164719999999988</v>
      </c>
    </row>
    <row r="3100" spans="3:64" ht="18.75" x14ac:dyDescent="0.3">
      <c r="C3100" s="393">
        <v>27</v>
      </c>
      <c r="D3100" s="394" t="s">
        <v>42</v>
      </c>
      <c r="E3100" s="252">
        <v>0</v>
      </c>
      <c r="F3100" s="213"/>
      <c r="G3100" s="252">
        <f t="shared" si="3033"/>
        <v>0</v>
      </c>
      <c r="H3100" s="252">
        <v>0</v>
      </c>
      <c r="I3100" s="254">
        <f t="shared" si="3028"/>
        <v>0</v>
      </c>
      <c r="J3100" s="62">
        <f t="shared" si="3034"/>
        <v>0</v>
      </c>
      <c r="K3100" s="252">
        <v>37.610000000000014</v>
      </c>
      <c r="L3100" s="57"/>
      <c r="M3100" s="252">
        <f t="shared" si="3035"/>
        <v>37.610000000000014</v>
      </c>
      <c r="N3100" s="252">
        <v>21.27</v>
      </c>
      <c r="O3100" s="254">
        <f t="shared" si="3036"/>
        <v>56.554107950013275</v>
      </c>
      <c r="P3100" s="252">
        <f t="shared" si="3029"/>
        <v>16.340000000000014</v>
      </c>
      <c r="Q3100" s="252">
        <v>1.1999999999999993</v>
      </c>
      <c r="R3100" s="252"/>
      <c r="S3100" s="252">
        <f t="shared" si="3037"/>
        <v>1.1999999999999993</v>
      </c>
      <c r="T3100" s="252">
        <v>1.2</v>
      </c>
      <c r="U3100" s="254">
        <f t="shared" si="3030"/>
        <v>100.00000000000004</v>
      </c>
      <c r="V3100" s="252">
        <f t="shared" si="3038"/>
        <v>0</v>
      </c>
      <c r="W3100" s="252">
        <v>0.50000000000000133</v>
      </c>
      <c r="X3100" s="252"/>
      <c r="Y3100" s="252">
        <f t="shared" si="3039"/>
        <v>0.50000000000000133</v>
      </c>
      <c r="Z3100" s="252">
        <v>0.5</v>
      </c>
      <c r="AA3100" s="254">
        <f t="shared" si="3040"/>
        <v>99.99999999999973</v>
      </c>
      <c r="AB3100" s="252">
        <f t="shared" si="3060"/>
        <v>1.3322676295501878E-15</v>
      </c>
      <c r="AC3100" s="221">
        <v>10.058780000000013</v>
      </c>
      <c r="AD3100" s="221"/>
      <c r="AE3100" s="221">
        <f t="shared" si="3042"/>
        <v>10.058780000000013</v>
      </c>
      <c r="AF3100" s="221">
        <v>0</v>
      </c>
      <c r="AG3100" s="220">
        <f t="shared" si="3043"/>
        <v>0</v>
      </c>
      <c r="AH3100" s="221">
        <f t="shared" si="3044"/>
        <v>10.058780000000013</v>
      </c>
      <c r="AI3100" s="221">
        <v>684.44342000000006</v>
      </c>
      <c r="AJ3100" s="321"/>
      <c r="AK3100" s="221">
        <f t="shared" si="3045"/>
        <v>684.44342000000006</v>
      </c>
      <c r="AL3100" s="221">
        <v>25.35</v>
      </c>
      <c r="AM3100" s="220">
        <f t="shared" si="3046"/>
        <v>3.7037393098176032</v>
      </c>
      <c r="AN3100" s="221">
        <f t="shared" si="3047"/>
        <v>659.09342000000004</v>
      </c>
      <c r="AO3100" s="221">
        <v>525.10935999999992</v>
      </c>
      <c r="AP3100" s="321"/>
      <c r="AQ3100" s="221">
        <f t="shared" si="3048"/>
        <v>525.10935999999992</v>
      </c>
      <c r="AR3100" s="67">
        <v>91.4</v>
      </c>
      <c r="AS3100" s="220">
        <f t="shared" si="3049"/>
        <v>17.405898078068923</v>
      </c>
      <c r="AT3100" s="221">
        <f t="shared" si="3050"/>
        <v>433.70935999999995</v>
      </c>
      <c r="AU3100" s="221">
        <v>0</v>
      </c>
      <c r="AV3100" s="62"/>
      <c r="AW3100" s="221">
        <f t="shared" si="3051"/>
        <v>0</v>
      </c>
      <c r="AX3100" s="221">
        <v>0</v>
      </c>
      <c r="AY3100" s="220">
        <f t="shared" si="3052"/>
        <v>0</v>
      </c>
      <c r="AZ3100" s="221">
        <f t="shared" si="3053"/>
        <v>0</v>
      </c>
      <c r="BA3100" s="221">
        <v>87.394659999999988</v>
      </c>
      <c r="BB3100" s="221"/>
      <c r="BC3100" s="221">
        <f t="shared" si="3054"/>
        <v>87.394659999999988</v>
      </c>
      <c r="BD3100" s="221">
        <v>0</v>
      </c>
      <c r="BE3100" s="220">
        <f t="shared" si="3055"/>
        <v>0</v>
      </c>
      <c r="BF3100" s="221">
        <f t="shared" si="3056"/>
        <v>87.394659999999988</v>
      </c>
      <c r="BG3100" s="222">
        <f t="shared" si="3031"/>
        <v>1346.3162199999999</v>
      </c>
      <c r="BH3100" s="222">
        <f t="shared" si="3031"/>
        <v>0</v>
      </c>
      <c r="BI3100" s="222">
        <f t="shared" si="3057"/>
        <v>1346.3162199999999</v>
      </c>
      <c r="BJ3100" s="222">
        <f t="shared" si="3032"/>
        <v>139.72</v>
      </c>
      <c r="BK3100" s="223">
        <f t="shared" si="3058"/>
        <v>10.377948205957143</v>
      </c>
      <c r="BL3100" s="222">
        <f t="shared" si="3059"/>
        <v>1206.5962199999999</v>
      </c>
    </row>
    <row r="3101" spans="3:64" ht="18.75" x14ac:dyDescent="0.3">
      <c r="C3101" s="489">
        <v>28</v>
      </c>
      <c r="D3101" s="490" t="s">
        <v>43</v>
      </c>
      <c r="E3101" s="252">
        <v>0</v>
      </c>
      <c r="F3101" s="478"/>
      <c r="G3101" s="252">
        <f t="shared" si="3033"/>
        <v>0</v>
      </c>
      <c r="H3101" s="478">
        <v>0</v>
      </c>
      <c r="I3101" s="254">
        <f t="shared" si="3028"/>
        <v>0</v>
      </c>
      <c r="J3101" s="62">
        <f t="shared" si="3034"/>
        <v>0</v>
      </c>
      <c r="K3101" s="252">
        <v>17.510000000000005</v>
      </c>
      <c r="L3101" s="488"/>
      <c r="M3101" s="252">
        <f t="shared" si="3035"/>
        <v>17.510000000000005</v>
      </c>
      <c r="N3101" s="478">
        <v>14.7</v>
      </c>
      <c r="O3101" s="254">
        <f t="shared" si="3036"/>
        <v>83.952027412906887</v>
      </c>
      <c r="P3101" s="478">
        <f t="shared" si="3029"/>
        <v>2.8100000000000058</v>
      </c>
      <c r="Q3101" s="252">
        <v>6.9500000000000011</v>
      </c>
      <c r="R3101" s="478"/>
      <c r="S3101" s="252">
        <f t="shared" si="3037"/>
        <v>6.9500000000000011</v>
      </c>
      <c r="T3101" s="478">
        <v>6.64</v>
      </c>
      <c r="U3101" s="254">
        <f t="shared" si="3030"/>
        <v>95.539568345323715</v>
      </c>
      <c r="V3101" s="252">
        <f t="shared" si="3038"/>
        <v>0.31000000000000139</v>
      </c>
      <c r="W3101" s="252">
        <v>0.20500000000000052</v>
      </c>
      <c r="X3101" s="480"/>
      <c r="Y3101" s="252">
        <f t="shared" si="3039"/>
        <v>0.20500000000000052</v>
      </c>
      <c r="Z3101" s="480">
        <v>0.19</v>
      </c>
      <c r="AA3101" s="254">
        <f t="shared" si="3040"/>
        <v>92.682926829268069</v>
      </c>
      <c r="AB3101" s="252">
        <f t="shared" si="3060"/>
        <v>1.5000000000000513E-2</v>
      </c>
      <c r="AC3101" s="221">
        <v>88.966819999999984</v>
      </c>
      <c r="AD3101" s="481"/>
      <c r="AE3101" s="221">
        <f t="shared" si="3042"/>
        <v>88.966819999999984</v>
      </c>
      <c r="AF3101" s="481">
        <v>22.25</v>
      </c>
      <c r="AG3101" s="220">
        <f t="shared" si="3043"/>
        <v>25.009323700678525</v>
      </c>
      <c r="AH3101" s="221">
        <f t="shared" si="3044"/>
        <v>66.716819999999984</v>
      </c>
      <c r="AI3101" s="221">
        <v>33.805560000000014</v>
      </c>
      <c r="AJ3101" s="483"/>
      <c r="AK3101" s="221">
        <f t="shared" si="3045"/>
        <v>33.805560000000014</v>
      </c>
      <c r="AL3101" s="481">
        <v>31.358000000000001</v>
      </c>
      <c r="AM3101" s="220">
        <f t="shared" si="3046"/>
        <v>92.759889201657913</v>
      </c>
      <c r="AN3101" s="221">
        <f t="shared" si="3047"/>
        <v>2.4475600000000135</v>
      </c>
      <c r="AO3101" s="221">
        <v>52.755379999999946</v>
      </c>
      <c r="AP3101" s="483"/>
      <c r="AQ3101" s="221">
        <f t="shared" si="3048"/>
        <v>52.755379999999946</v>
      </c>
      <c r="AR3101" s="481">
        <v>42.448999999999998</v>
      </c>
      <c r="AS3101" s="220">
        <f t="shared" si="3049"/>
        <v>80.463831366582966</v>
      </c>
      <c r="AT3101" s="221">
        <f t="shared" si="3050"/>
        <v>10.306379999999947</v>
      </c>
      <c r="AU3101" s="221">
        <v>0</v>
      </c>
      <c r="AV3101" s="62"/>
      <c r="AW3101" s="221">
        <f t="shared" si="3051"/>
        <v>0</v>
      </c>
      <c r="AX3101" s="221">
        <v>0</v>
      </c>
      <c r="AY3101" s="220">
        <f t="shared" si="3052"/>
        <v>0</v>
      </c>
      <c r="AZ3101" s="221">
        <f t="shared" si="3053"/>
        <v>0</v>
      </c>
      <c r="BA3101" s="221">
        <v>20.291699999999992</v>
      </c>
      <c r="BB3101" s="481"/>
      <c r="BC3101" s="221">
        <v>17.48</v>
      </c>
      <c r="BD3101" s="481">
        <v>17.59</v>
      </c>
      <c r="BE3101" s="220">
        <f t="shared" si="3055"/>
        <v>100.62929061784898</v>
      </c>
      <c r="BF3101" s="221">
        <f t="shared" si="3056"/>
        <v>-0.10999999999999943</v>
      </c>
      <c r="BG3101" s="222">
        <f t="shared" si="3031"/>
        <v>220.48445999999996</v>
      </c>
      <c r="BH3101" s="222">
        <f t="shared" si="3031"/>
        <v>0</v>
      </c>
      <c r="BI3101" s="222">
        <f t="shared" si="3057"/>
        <v>220.48445999999996</v>
      </c>
      <c r="BJ3101" s="222">
        <f t="shared" si="3032"/>
        <v>135.17700000000002</v>
      </c>
      <c r="BK3101" s="223">
        <f t="shared" si="3058"/>
        <v>61.3090827353547</v>
      </c>
      <c r="BL3101" s="222">
        <f t="shared" si="3059"/>
        <v>85.307459999999935</v>
      </c>
    </row>
    <row r="3102" spans="3:64" ht="18.75" x14ac:dyDescent="0.3">
      <c r="C3102" s="393">
        <v>29</v>
      </c>
      <c r="D3102" s="394" t="s">
        <v>44</v>
      </c>
      <c r="E3102" s="252">
        <v>0</v>
      </c>
      <c r="F3102" s="213">
        <v>7.7910000000000004</v>
      </c>
      <c r="G3102" s="252">
        <f t="shared" si="3033"/>
        <v>7.7910000000000004</v>
      </c>
      <c r="H3102" s="252">
        <v>6.681</v>
      </c>
      <c r="I3102" s="254">
        <f t="shared" si="3028"/>
        <v>85.752791682710821</v>
      </c>
      <c r="J3102" s="62">
        <f t="shared" si="3034"/>
        <v>1.1100000000000003</v>
      </c>
      <c r="K3102" s="252">
        <v>2.8300000000000018</v>
      </c>
      <c r="L3102" s="57"/>
      <c r="M3102" s="252">
        <f t="shared" si="3035"/>
        <v>2.8300000000000018</v>
      </c>
      <c r="N3102" s="252">
        <v>2.83</v>
      </c>
      <c r="O3102" s="254">
        <f t="shared" si="3036"/>
        <v>99.999999999999929</v>
      </c>
      <c r="P3102" s="252">
        <f t="shared" si="3029"/>
        <v>0</v>
      </c>
      <c r="Q3102" s="252">
        <v>2.0099999999999998</v>
      </c>
      <c r="R3102" s="252"/>
      <c r="S3102" s="252">
        <f t="shared" si="3037"/>
        <v>2.0099999999999998</v>
      </c>
      <c r="T3102" s="252">
        <v>2.0099999999999998</v>
      </c>
      <c r="U3102" s="254">
        <f t="shared" si="3030"/>
        <v>100</v>
      </c>
      <c r="V3102" s="252">
        <f t="shared" si="3038"/>
        <v>0</v>
      </c>
      <c r="W3102" s="252">
        <v>0.49999999999999978</v>
      </c>
      <c r="X3102" s="252"/>
      <c r="Y3102" s="252">
        <f t="shared" si="3039"/>
        <v>0.49999999999999978</v>
      </c>
      <c r="Z3102" s="252">
        <v>0.5</v>
      </c>
      <c r="AA3102" s="254">
        <f t="shared" si="3040"/>
        <v>100.00000000000004</v>
      </c>
      <c r="AB3102" s="252">
        <f t="shared" si="3060"/>
        <v>0</v>
      </c>
      <c r="AC3102" s="221">
        <v>25.770879999999991</v>
      </c>
      <c r="AD3102" s="221"/>
      <c r="AE3102" s="221">
        <f t="shared" si="3042"/>
        <v>25.770879999999991</v>
      </c>
      <c r="AF3102" s="221">
        <v>25.77</v>
      </c>
      <c r="AG3102" s="220">
        <f t="shared" si="3043"/>
        <v>99.996585293168138</v>
      </c>
      <c r="AH3102" s="221">
        <f t="shared" si="3044"/>
        <v>8.799999999915542E-4</v>
      </c>
      <c r="AI3102" s="221">
        <v>107.12494000000004</v>
      </c>
      <c r="AJ3102" s="321"/>
      <c r="AK3102" s="221">
        <f t="shared" si="3045"/>
        <v>107.12494000000004</v>
      </c>
      <c r="AL3102" s="221">
        <v>104.172</v>
      </c>
      <c r="AM3102" s="220">
        <f t="shared" si="3046"/>
        <v>97.243461699955162</v>
      </c>
      <c r="AN3102" s="221">
        <f t="shared" si="3047"/>
        <v>2.9529400000000408</v>
      </c>
      <c r="AO3102" s="221">
        <v>77.066339999999968</v>
      </c>
      <c r="AP3102" s="321"/>
      <c r="AQ3102" s="221">
        <f t="shared" si="3048"/>
        <v>77.066339999999968</v>
      </c>
      <c r="AR3102" s="221">
        <v>75.721999999999994</v>
      </c>
      <c r="AS3102" s="220">
        <f t="shared" si="3049"/>
        <v>98.255606792796996</v>
      </c>
      <c r="AT3102" s="221">
        <f t="shared" si="3050"/>
        <v>1.3443399999999741</v>
      </c>
      <c r="AU3102" s="221">
        <v>0</v>
      </c>
      <c r="AV3102" s="62"/>
      <c r="AW3102" s="221">
        <f t="shared" si="3051"/>
        <v>0</v>
      </c>
      <c r="AX3102" s="221">
        <v>0</v>
      </c>
      <c r="AY3102" s="220">
        <f t="shared" si="3052"/>
        <v>0</v>
      </c>
      <c r="AZ3102" s="221">
        <f t="shared" si="3053"/>
        <v>0</v>
      </c>
      <c r="BA3102" s="221">
        <v>0</v>
      </c>
      <c r="BB3102" s="221"/>
      <c r="BC3102" s="221">
        <f t="shared" ref="BC3102:BC3104" si="3061">BA3102+BB3102</f>
        <v>0</v>
      </c>
      <c r="BD3102" s="221">
        <v>0</v>
      </c>
      <c r="BE3102" s="220">
        <f t="shared" si="3055"/>
        <v>0</v>
      </c>
      <c r="BF3102" s="221">
        <f t="shared" si="3056"/>
        <v>0</v>
      </c>
      <c r="BG3102" s="222">
        <f t="shared" si="3031"/>
        <v>215.30216000000001</v>
      </c>
      <c r="BH3102" s="222">
        <f t="shared" si="3031"/>
        <v>7.7910000000000004</v>
      </c>
      <c r="BI3102" s="222">
        <f t="shared" si="3057"/>
        <v>223.09316000000001</v>
      </c>
      <c r="BJ3102" s="222">
        <f t="shared" si="3032"/>
        <v>217.685</v>
      </c>
      <c r="BK3102" s="223">
        <f t="shared" si="3058"/>
        <v>97.57582886001525</v>
      </c>
      <c r="BL3102" s="222">
        <f t="shared" si="3059"/>
        <v>5.4081600000000094</v>
      </c>
    </row>
    <row r="3103" spans="3:64" ht="18.75" x14ac:dyDescent="0.3">
      <c r="C3103" s="393">
        <v>30</v>
      </c>
      <c r="D3103" s="394" t="s">
        <v>189</v>
      </c>
      <c r="E3103" s="252">
        <v>0</v>
      </c>
      <c r="F3103" s="365">
        <v>0</v>
      </c>
      <c r="G3103" s="252">
        <f t="shared" si="3033"/>
        <v>0</v>
      </c>
      <c r="H3103" s="252">
        <v>0</v>
      </c>
      <c r="I3103" s="254">
        <f t="shared" si="3028"/>
        <v>0</v>
      </c>
      <c r="J3103" s="62">
        <f t="shared" si="3034"/>
        <v>0</v>
      </c>
      <c r="K3103" s="252">
        <v>0</v>
      </c>
      <c r="L3103" s="57"/>
      <c r="M3103" s="252">
        <f t="shared" si="3035"/>
        <v>0</v>
      </c>
      <c r="N3103" s="252">
        <v>0</v>
      </c>
      <c r="O3103" s="254">
        <f t="shared" si="3036"/>
        <v>0</v>
      </c>
      <c r="P3103" s="252">
        <f t="shared" si="3029"/>
        <v>0</v>
      </c>
      <c r="Q3103" s="252">
        <v>0</v>
      </c>
      <c r="R3103" s="252"/>
      <c r="S3103" s="252">
        <f t="shared" si="3037"/>
        <v>0</v>
      </c>
      <c r="T3103" s="252">
        <v>0</v>
      </c>
      <c r="U3103" s="254">
        <f t="shared" si="3030"/>
        <v>0</v>
      </c>
      <c r="V3103" s="252">
        <f t="shared" si="3038"/>
        <v>0</v>
      </c>
      <c r="W3103" s="252">
        <v>0</v>
      </c>
      <c r="X3103" s="252"/>
      <c r="Y3103" s="252">
        <f t="shared" si="3039"/>
        <v>0</v>
      </c>
      <c r="Z3103" s="252">
        <v>0</v>
      </c>
      <c r="AA3103" s="254">
        <f t="shared" si="3040"/>
        <v>0</v>
      </c>
      <c r="AB3103" s="252">
        <f t="shared" si="3060"/>
        <v>0</v>
      </c>
      <c r="AC3103" s="221">
        <v>-1.0600000000522414E-3</v>
      </c>
      <c r="AD3103" s="221"/>
      <c r="AE3103" s="221">
        <f t="shared" si="3042"/>
        <v>-1.0600000000522414E-3</v>
      </c>
      <c r="AF3103" s="221">
        <v>0</v>
      </c>
      <c r="AG3103" s="220">
        <f t="shared" si="3043"/>
        <v>0</v>
      </c>
      <c r="AH3103" s="221">
        <f t="shared" si="3044"/>
        <v>-1.0600000000522414E-3</v>
      </c>
      <c r="AI3103" s="221">
        <v>-3.840000000082E-3</v>
      </c>
      <c r="AJ3103" s="495"/>
      <c r="AK3103" s="221">
        <f t="shared" si="3045"/>
        <v>-3.840000000082E-3</v>
      </c>
      <c r="AL3103" s="221">
        <v>0</v>
      </c>
      <c r="AM3103" s="220">
        <f t="shared" si="3046"/>
        <v>0</v>
      </c>
      <c r="AN3103" s="221">
        <f t="shared" si="3047"/>
        <v>-3.840000000082E-3</v>
      </c>
      <c r="AO3103" s="221">
        <v>1.5400000002045999E-3</v>
      </c>
      <c r="AP3103" s="321"/>
      <c r="AQ3103" s="221">
        <f t="shared" si="3048"/>
        <v>1.5400000002045999E-3</v>
      </c>
      <c r="AR3103" s="221">
        <v>0</v>
      </c>
      <c r="AS3103" s="220">
        <f t="shared" si="3049"/>
        <v>0</v>
      </c>
      <c r="AT3103" s="221">
        <f t="shared" si="3050"/>
        <v>1.5400000002045999E-3</v>
      </c>
      <c r="AU3103" s="221">
        <v>0</v>
      </c>
      <c r="AV3103" s="62"/>
      <c r="AW3103" s="221">
        <f t="shared" si="3051"/>
        <v>0</v>
      </c>
      <c r="AX3103" s="221">
        <v>0</v>
      </c>
      <c r="AY3103" s="220">
        <f t="shared" si="3052"/>
        <v>0</v>
      </c>
      <c r="AZ3103" s="221">
        <f t="shared" si="3053"/>
        <v>0</v>
      </c>
      <c r="BA3103" s="221">
        <v>4.0999999999371539E-3</v>
      </c>
      <c r="BB3103" s="221"/>
      <c r="BC3103" s="221">
        <f t="shared" si="3061"/>
        <v>4.0999999999371539E-3</v>
      </c>
      <c r="BD3103" s="221">
        <v>0</v>
      </c>
      <c r="BE3103" s="220">
        <f t="shared" si="3055"/>
        <v>0</v>
      </c>
      <c r="BF3103" s="221">
        <f t="shared" si="3056"/>
        <v>4.0999999999371539E-3</v>
      </c>
      <c r="BG3103" s="222">
        <f t="shared" si="3031"/>
        <v>7.4000000000751243E-4</v>
      </c>
      <c r="BH3103" s="222">
        <f t="shared" si="3031"/>
        <v>0</v>
      </c>
      <c r="BI3103" s="222">
        <f t="shared" si="3057"/>
        <v>7.4000000000751243E-4</v>
      </c>
      <c r="BJ3103" s="222">
        <f t="shared" si="3032"/>
        <v>0</v>
      </c>
      <c r="BK3103" s="223">
        <f t="shared" si="3058"/>
        <v>0</v>
      </c>
      <c r="BL3103" s="222">
        <f t="shared" si="3059"/>
        <v>7.4000000000751243E-4</v>
      </c>
    </row>
    <row r="3104" spans="3:64" ht="18.75" x14ac:dyDescent="0.3">
      <c r="C3104" s="213"/>
      <c r="D3104" s="505" t="s">
        <v>46</v>
      </c>
      <c r="E3104" s="318">
        <f>SUM(E3074:E3103)</f>
        <v>18.867039999999996</v>
      </c>
      <c r="F3104" s="318">
        <f>SUM(F3074:F3103)</f>
        <v>106.83799999999999</v>
      </c>
      <c r="G3104" s="318">
        <f>SUM(G3074:G3103)</f>
        <v>125.70503999999998</v>
      </c>
      <c r="H3104" s="318">
        <f>SUM(H3074:H3103)</f>
        <v>105.288</v>
      </c>
      <c r="I3104" s="227">
        <f t="shared" si="3028"/>
        <v>83.757978200396749</v>
      </c>
      <c r="J3104" s="318">
        <f>SUM(J3074:J3103)</f>
        <v>20.417039999999993</v>
      </c>
      <c r="K3104" s="318">
        <f>SUM(K3074:K3103)</f>
        <v>704.54400000000021</v>
      </c>
      <c r="L3104" s="316"/>
      <c r="M3104" s="318">
        <f>SUM(M3074:M3103)</f>
        <v>704.54400000000021</v>
      </c>
      <c r="N3104" s="318">
        <f>SUM(N3074:N3103)</f>
        <v>452.36199999999997</v>
      </c>
      <c r="O3104" s="254">
        <f t="shared" si="3036"/>
        <v>64.206351909887786</v>
      </c>
      <c r="P3104" s="318">
        <f>SUM(P3074:P3103)</f>
        <v>252.1820000000001</v>
      </c>
      <c r="Q3104" s="318">
        <f>SUM(Q3074:Q3103)</f>
        <v>133.71</v>
      </c>
      <c r="R3104" s="316"/>
      <c r="S3104" s="318">
        <f>SUM(S3074:S3103)</f>
        <v>133.71</v>
      </c>
      <c r="T3104" s="318">
        <f>SUM(T3074:T3103)</f>
        <v>107.21000000000001</v>
      </c>
      <c r="U3104" s="227">
        <f t="shared" si="3030"/>
        <v>80.180988706902994</v>
      </c>
      <c r="V3104" s="318">
        <f>SUM(V3074:V3103)</f>
        <v>26.500000000000011</v>
      </c>
      <c r="W3104" s="318">
        <f>SUM(W3074:W3103)</f>
        <v>21.475000000000005</v>
      </c>
      <c r="X3104" s="316"/>
      <c r="Y3104" s="318">
        <f>SUM(Y3074:Y3103)</f>
        <v>21.475000000000005</v>
      </c>
      <c r="Z3104" s="318">
        <f>SUM(Z3074:Z3103)</f>
        <v>17.260000000000002</v>
      </c>
      <c r="AA3104" s="227">
        <f t="shared" si="3040"/>
        <v>80.37252619324795</v>
      </c>
      <c r="AB3104" s="318">
        <f>SUM(AB3074:AB3103)</f>
        <v>5.1650000000000009</v>
      </c>
      <c r="AC3104" s="225">
        <f t="shared" ref="AC3104:AD3104" si="3062">SUM(AC3074:AC3103)</f>
        <v>3529.8404299999993</v>
      </c>
      <c r="AD3104" s="225">
        <f t="shared" si="3062"/>
        <v>0</v>
      </c>
      <c r="AE3104" s="221">
        <f t="shared" si="3042"/>
        <v>3529.8404299999993</v>
      </c>
      <c r="AF3104" s="225">
        <f t="shared" ref="AF3104" si="3063">SUM(AF3074:AF3103)</f>
        <v>2146.87</v>
      </c>
      <c r="AG3104" s="220">
        <f t="shared" si="3043"/>
        <v>60.820596357665956</v>
      </c>
      <c r="AH3104" s="221">
        <f t="shared" si="3044"/>
        <v>1382.9704299999994</v>
      </c>
      <c r="AI3104" s="225">
        <f t="shared" ref="AI3104:AL3104" si="3064">SUM(AI3074:AI3103)</f>
        <v>11329.836270000002</v>
      </c>
      <c r="AJ3104" s="225">
        <f t="shared" si="3064"/>
        <v>0</v>
      </c>
      <c r="AK3104" s="225">
        <f t="shared" si="3064"/>
        <v>11329.836270000002</v>
      </c>
      <c r="AL3104" s="225">
        <f t="shared" si="3064"/>
        <v>8123.1990000000005</v>
      </c>
      <c r="AM3104" s="220">
        <f t="shared" si="3046"/>
        <v>71.69740856281588</v>
      </c>
      <c r="AN3104" s="225">
        <f t="shared" ref="AN3104:AR3104" si="3065">SUM(AN3074:AN3103)</f>
        <v>3206.6372700000011</v>
      </c>
      <c r="AO3104" s="225">
        <f t="shared" si="3065"/>
        <v>9680.9313600000023</v>
      </c>
      <c r="AP3104" s="225">
        <f t="shared" si="3065"/>
        <v>0</v>
      </c>
      <c r="AQ3104" s="225">
        <f t="shared" si="3065"/>
        <v>9680.9313600000023</v>
      </c>
      <c r="AR3104" s="225">
        <f t="shared" si="3065"/>
        <v>7327.0179999999991</v>
      </c>
      <c r="AS3104" s="220">
        <f t="shared" si="3049"/>
        <v>75.685052682782356</v>
      </c>
      <c r="AT3104" s="225">
        <f t="shared" ref="AT3104:AX3104" si="3066">SUM(AT3074:AT3103)</f>
        <v>2353.9133600000018</v>
      </c>
      <c r="AU3104" s="225">
        <f t="shared" si="3066"/>
        <v>25.849999999999998</v>
      </c>
      <c r="AV3104" s="225">
        <f t="shared" si="3066"/>
        <v>0</v>
      </c>
      <c r="AW3104" s="225">
        <f t="shared" si="3066"/>
        <v>25.849999999999998</v>
      </c>
      <c r="AX3104" s="225">
        <f t="shared" si="3066"/>
        <v>0</v>
      </c>
      <c r="AY3104" s="220">
        <f t="shared" si="3052"/>
        <v>0</v>
      </c>
      <c r="AZ3104" s="221">
        <f t="shared" si="3053"/>
        <v>25.849999999999998</v>
      </c>
      <c r="BA3104" s="225">
        <f t="shared" ref="BA3104:BB3104" si="3067">SUM(BA3074:BA3103)</f>
        <v>1114.7399999999996</v>
      </c>
      <c r="BB3104" s="225">
        <f t="shared" si="3067"/>
        <v>0</v>
      </c>
      <c r="BC3104" s="221">
        <f t="shared" si="3061"/>
        <v>1114.7399999999996</v>
      </c>
      <c r="BD3104" s="225">
        <f t="shared" ref="BD3104" si="3068">SUM(BD3074:BD3103)</f>
        <v>509.05799999999994</v>
      </c>
      <c r="BE3104" s="220">
        <f t="shared" si="3055"/>
        <v>45.666074600355252</v>
      </c>
      <c r="BF3104" s="225">
        <f t="shared" ref="BF3104" si="3069">SUM(BF3074:BF3103)</f>
        <v>602.87029999999982</v>
      </c>
      <c r="BG3104" s="222">
        <f t="shared" si="3031"/>
        <v>26559.794100000003</v>
      </c>
      <c r="BH3104" s="225">
        <f t="shared" ref="BH3104:BI3104" si="3070">SUM(BH3074:BH3103)</f>
        <v>106.83799999999999</v>
      </c>
      <c r="BI3104" s="225">
        <f t="shared" si="3070"/>
        <v>26666.632100000003</v>
      </c>
      <c r="BJ3104" s="222">
        <f t="shared" si="3032"/>
        <v>18788.264999999999</v>
      </c>
      <c r="BK3104" s="223">
        <f t="shared" si="3058"/>
        <v>70.456085078700269</v>
      </c>
      <c r="BL3104" s="225">
        <f t="shared" ref="BL3104" si="3071">SUM(BL3074:BL3103)</f>
        <v>7878.3671000000031</v>
      </c>
    </row>
    <row r="3106" spans="3:64" ht="70.5" customHeight="1" x14ac:dyDescent="0.5">
      <c r="C3106" s="213"/>
      <c r="D3106" s="414"/>
      <c r="E3106" s="564" t="s">
        <v>417</v>
      </c>
      <c r="F3106" s="564"/>
      <c r="G3106" s="564"/>
      <c r="H3106" s="564"/>
      <c r="I3106" s="564"/>
      <c r="J3106" s="564"/>
      <c r="K3106" s="564"/>
      <c r="L3106" s="564"/>
      <c r="M3106" s="564"/>
      <c r="N3106" s="564"/>
      <c r="O3106" s="564"/>
      <c r="P3106" s="564"/>
      <c r="Q3106" s="564"/>
      <c r="R3106" s="564"/>
      <c r="S3106" s="564"/>
      <c r="T3106" s="564"/>
      <c r="U3106" s="564"/>
      <c r="V3106" s="564"/>
      <c r="W3106" s="564"/>
      <c r="X3106" s="564"/>
      <c r="Y3106" s="564"/>
      <c r="Z3106" s="564"/>
      <c r="AA3106" s="564"/>
      <c r="AB3106" s="564"/>
      <c r="AC3106" s="565" t="s">
        <v>417</v>
      </c>
      <c r="AD3106" s="565"/>
      <c r="AE3106" s="565"/>
      <c r="AF3106" s="565"/>
      <c r="AG3106" s="565"/>
      <c r="AH3106" s="565"/>
      <c r="AI3106" s="565"/>
      <c r="AJ3106" s="565"/>
      <c r="AK3106" s="565"/>
      <c r="AL3106" s="565"/>
      <c r="AM3106" s="565"/>
      <c r="AN3106" s="565"/>
      <c r="AO3106" s="565"/>
      <c r="AP3106" s="565"/>
      <c r="AQ3106" s="565"/>
      <c r="AR3106" s="565"/>
      <c r="AS3106" s="565"/>
      <c r="AT3106" s="565"/>
      <c r="AU3106" s="566" t="s">
        <v>421</v>
      </c>
      <c r="AV3106" s="567"/>
      <c r="AW3106" s="567"/>
      <c r="AX3106" s="567"/>
      <c r="AY3106" s="567"/>
      <c r="AZ3106" s="567"/>
      <c r="BA3106" s="567"/>
      <c r="BB3106" s="567"/>
      <c r="BC3106" s="567"/>
      <c r="BD3106" s="567"/>
      <c r="BE3106" s="567"/>
      <c r="BF3106" s="567"/>
      <c r="BG3106" s="568" t="s">
        <v>417</v>
      </c>
      <c r="BH3106" s="569"/>
      <c r="BI3106" s="569"/>
      <c r="BJ3106" s="569"/>
      <c r="BK3106" s="569"/>
      <c r="BL3106" s="570"/>
    </row>
    <row r="3107" spans="3:64" ht="15.75" customHeight="1" x14ac:dyDescent="0.2">
      <c r="C3107" s="561" t="s">
        <v>125</v>
      </c>
      <c r="D3107" s="561" t="s">
        <v>3</v>
      </c>
      <c r="E3107" s="562" t="s">
        <v>52</v>
      </c>
      <c r="F3107" s="562"/>
      <c r="G3107" s="562"/>
      <c r="H3107" s="562"/>
      <c r="I3107" s="562"/>
      <c r="J3107" s="562"/>
      <c r="K3107" s="562"/>
      <c r="L3107" s="562"/>
      <c r="M3107" s="562"/>
      <c r="N3107" s="562"/>
      <c r="O3107" s="562"/>
      <c r="P3107" s="562"/>
      <c r="Q3107" s="562"/>
      <c r="R3107" s="562"/>
      <c r="S3107" s="562"/>
      <c r="T3107" s="562"/>
      <c r="U3107" s="562"/>
      <c r="V3107" s="562"/>
      <c r="W3107" s="562"/>
      <c r="X3107" s="562"/>
      <c r="Y3107" s="562"/>
      <c r="Z3107" s="562"/>
      <c r="AA3107" s="562"/>
      <c r="AB3107" s="562"/>
      <c r="AC3107" s="561"/>
      <c r="AD3107" s="561"/>
      <c r="AE3107" s="561"/>
      <c r="AF3107" s="561"/>
      <c r="AG3107" s="561"/>
      <c r="AH3107" s="561"/>
      <c r="AI3107" s="562" t="s">
        <v>52</v>
      </c>
      <c r="AJ3107" s="562"/>
      <c r="AK3107" s="562"/>
      <c r="AL3107" s="562"/>
      <c r="AM3107" s="562"/>
      <c r="AN3107" s="562"/>
      <c r="AO3107" s="562"/>
      <c r="AP3107" s="562"/>
      <c r="AQ3107" s="562"/>
      <c r="AR3107" s="562"/>
      <c r="AS3107" s="562"/>
      <c r="AT3107" s="562"/>
      <c r="AU3107" s="562" t="s">
        <v>48</v>
      </c>
      <c r="AV3107" s="562"/>
      <c r="AW3107" s="562"/>
      <c r="AX3107" s="562"/>
      <c r="AY3107" s="562"/>
      <c r="AZ3107" s="562"/>
      <c r="BA3107" s="562"/>
      <c r="BB3107" s="562"/>
      <c r="BC3107" s="562"/>
      <c r="BD3107" s="562"/>
      <c r="BE3107" s="562"/>
      <c r="BF3107" s="562"/>
      <c r="BG3107" s="418"/>
      <c r="BH3107" s="419"/>
      <c r="BI3107" s="419"/>
      <c r="BJ3107" s="419"/>
      <c r="BK3107" s="419"/>
      <c r="BL3107" s="420" t="s">
        <v>152</v>
      </c>
    </row>
    <row r="3108" spans="3:64" ht="17.25" customHeight="1" x14ac:dyDescent="0.2">
      <c r="C3108" s="561"/>
      <c r="D3108" s="561"/>
      <c r="E3108" s="562" t="s">
        <v>5</v>
      </c>
      <c r="F3108" s="562"/>
      <c r="G3108" s="562"/>
      <c r="H3108" s="562"/>
      <c r="I3108" s="562"/>
      <c r="J3108" s="562"/>
      <c r="K3108" s="562"/>
      <c r="L3108" s="562"/>
      <c r="M3108" s="562"/>
      <c r="N3108" s="562"/>
      <c r="O3108" s="562"/>
      <c r="P3108" s="562"/>
      <c r="Q3108" s="562"/>
      <c r="R3108" s="562"/>
      <c r="S3108" s="562"/>
      <c r="T3108" s="562"/>
      <c r="U3108" s="562"/>
      <c r="V3108" s="562"/>
      <c r="W3108" s="562"/>
      <c r="X3108" s="562"/>
      <c r="Y3108" s="562"/>
      <c r="Z3108" s="562"/>
      <c r="AA3108" s="562"/>
      <c r="AB3108" s="562"/>
      <c r="AC3108" s="563"/>
      <c r="AD3108" s="563"/>
      <c r="AE3108" s="563"/>
      <c r="AF3108" s="563"/>
      <c r="AG3108" s="563"/>
      <c r="AH3108" s="563"/>
      <c r="AI3108" s="562" t="s">
        <v>47</v>
      </c>
      <c r="AJ3108" s="562"/>
      <c r="AK3108" s="562"/>
      <c r="AL3108" s="562"/>
      <c r="AM3108" s="562"/>
      <c r="AN3108" s="562"/>
      <c r="AO3108" s="562"/>
      <c r="AP3108" s="562"/>
      <c r="AQ3108" s="562"/>
      <c r="AR3108" s="562"/>
      <c r="AS3108" s="562"/>
      <c r="AT3108" s="562"/>
      <c r="AU3108" s="562" t="s">
        <v>49</v>
      </c>
      <c r="AV3108" s="562"/>
      <c r="AW3108" s="562"/>
      <c r="AX3108" s="562"/>
      <c r="AY3108" s="562"/>
      <c r="AZ3108" s="562"/>
      <c r="BA3108" s="562"/>
      <c r="BB3108" s="562"/>
      <c r="BC3108" s="562"/>
      <c r="BD3108" s="562"/>
      <c r="BE3108" s="562"/>
      <c r="BF3108" s="562"/>
      <c r="BG3108" s="554" t="s">
        <v>123</v>
      </c>
      <c r="BH3108" s="555"/>
      <c r="BI3108" s="555"/>
      <c r="BJ3108" s="555"/>
      <c r="BK3108" s="555"/>
      <c r="BL3108" s="556"/>
    </row>
    <row r="3109" spans="3:64" ht="42.75" customHeight="1" x14ac:dyDescent="0.2">
      <c r="C3109" s="561"/>
      <c r="D3109" s="561"/>
      <c r="E3109" s="557" t="s">
        <v>15</v>
      </c>
      <c r="F3109" s="558"/>
      <c r="G3109" s="558"/>
      <c r="H3109" s="558"/>
      <c r="I3109" s="558"/>
      <c r="J3109" s="559"/>
      <c r="K3109" s="557" t="s">
        <v>212</v>
      </c>
      <c r="L3109" s="558"/>
      <c r="M3109" s="558"/>
      <c r="N3109" s="558"/>
      <c r="O3109" s="558"/>
      <c r="P3109" s="559"/>
      <c r="Q3109" s="557" t="s">
        <v>120</v>
      </c>
      <c r="R3109" s="558"/>
      <c r="S3109" s="558"/>
      <c r="T3109" s="558"/>
      <c r="U3109" s="558"/>
      <c r="V3109" s="559"/>
      <c r="W3109" s="560" t="s">
        <v>409</v>
      </c>
      <c r="X3109" s="560"/>
      <c r="Y3109" s="560"/>
      <c r="Z3109" s="560"/>
      <c r="AA3109" s="560"/>
      <c r="AB3109" s="560"/>
      <c r="AC3109" s="560" t="s">
        <v>150</v>
      </c>
      <c r="AD3109" s="560"/>
      <c r="AE3109" s="560"/>
      <c r="AF3109" s="560"/>
      <c r="AG3109" s="560"/>
      <c r="AH3109" s="560"/>
      <c r="AI3109" s="560" t="s">
        <v>7</v>
      </c>
      <c r="AJ3109" s="560"/>
      <c r="AK3109" s="560"/>
      <c r="AL3109" s="560"/>
      <c r="AM3109" s="560"/>
      <c r="AN3109" s="560"/>
      <c r="AO3109" s="560" t="s">
        <v>416</v>
      </c>
      <c r="AP3109" s="560"/>
      <c r="AQ3109" s="560"/>
      <c r="AR3109" s="560"/>
      <c r="AS3109" s="560"/>
      <c r="AT3109" s="560"/>
      <c r="AU3109" s="548" t="s">
        <v>7</v>
      </c>
      <c r="AV3109" s="548"/>
      <c r="AW3109" s="548"/>
      <c r="AX3109" s="548"/>
      <c r="AY3109" s="548"/>
      <c r="AZ3109" s="548"/>
      <c r="BA3109" s="548" t="s">
        <v>8</v>
      </c>
      <c r="BB3109" s="548"/>
      <c r="BC3109" s="548"/>
      <c r="BD3109" s="548"/>
      <c r="BE3109" s="548"/>
      <c r="BF3109" s="548"/>
      <c r="BG3109" s="551" t="s">
        <v>11</v>
      </c>
      <c r="BH3109" s="551" t="s">
        <v>12</v>
      </c>
      <c r="BI3109" s="551" t="s">
        <v>10</v>
      </c>
      <c r="BJ3109" s="551" t="s">
        <v>0</v>
      </c>
      <c r="BK3109" s="551" t="s">
        <v>13</v>
      </c>
      <c r="BL3109" s="551" t="s">
        <v>14</v>
      </c>
    </row>
    <row r="3110" spans="3:64" x14ac:dyDescent="0.2">
      <c r="C3110" s="561"/>
      <c r="D3110" s="561"/>
      <c r="E3110" s="549" t="s">
        <v>11</v>
      </c>
      <c r="F3110" s="549" t="s">
        <v>12</v>
      </c>
      <c r="G3110" s="549" t="s">
        <v>10</v>
      </c>
      <c r="H3110" s="549" t="s">
        <v>0</v>
      </c>
      <c r="I3110" s="549" t="s">
        <v>13</v>
      </c>
      <c r="J3110" s="549" t="s">
        <v>14</v>
      </c>
      <c r="K3110" s="549" t="s">
        <v>11</v>
      </c>
      <c r="L3110" s="549" t="s">
        <v>12</v>
      </c>
      <c r="M3110" s="549" t="s">
        <v>10</v>
      </c>
      <c r="N3110" s="549" t="s">
        <v>0</v>
      </c>
      <c r="O3110" s="549" t="s">
        <v>13</v>
      </c>
      <c r="P3110" s="549" t="s">
        <v>14</v>
      </c>
      <c r="Q3110" s="549" t="s">
        <v>11</v>
      </c>
      <c r="R3110" s="549" t="s">
        <v>12</v>
      </c>
      <c r="S3110" s="549" t="s">
        <v>10</v>
      </c>
      <c r="T3110" s="549" t="s">
        <v>0</v>
      </c>
      <c r="U3110" s="549" t="s">
        <v>13</v>
      </c>
      <c r="V3110" s="549" t="s">
        <v>14</v>
      </c>
      <c r="W3110" s="549" t="s">
        <v>11</v>
      </c>
      <c r="X3110" s="548" t="s">
        <v>12</v>
      </c>
      <c r="Y3110" s="548" t="s">
        <v>10</v>
      </c>
      <c r="Z3110" s="548" t="s">
        <v>0</v>
      </c>
      <c r="AA3110" s="548" t="s">
        <v>13</v>
      </c>
      <c r="AB3110" s="548" t="s">
        <v>14</v>
      </c>
      <c r="AC3110" s="548" t="s">
        <v>11</v>
      </c>
      <c r="AD3110" s="548" t="s">
        <v>12</v>
      </c>
      <c r="AE3110" s="548" t="s">
        <v>10</v>
      </c>
      <c r="AF3110" s="548" t="s">
        <v>0</v>
      </c>
      <c r="AG3110" s="548" t="s">
        <v>13</v>
      </c>
      <c r="AH3110" s="548" t="s">
        <v>14</v>
      </c>
      <c r="AI3110" s="548" t="s">
        <v>11</v>
      </c>
      <c r="AJ3110" s="548" t="s">
        <v>12</v>
      </c>
      <c r="AK3110" s="548" t="s">
        <v>10</v>
      </c>
      <c r="AL3110" s="548" t="s">
        <v>0</v>
      </c>
      <c r="AM3110" s="548" t="s">
        <v>13</v>
      </c>
      <c r="AN3110" s="548" t="s">
        <v>14</v>
      </c>
      <c r="AO3110" s="548" t="s">
        <v>11</v>
      </c>
      <c r="AP3110" s="548" t="s">
        <v>12</v>
      </c>
      <c r="AQ3110" s="548" t="s">
        <v>10</v>
      </c>
      <c r="AR3110" s="548" t="s">
        <v>0</v>
      </c>
      <c r="AS3110" s="548" t="s">
        <v>13</v>
      </c>
      <c r="AT3110" s="548" t="s">
        <v>14</v>
      </c>
      <c r="AU3110" s="548" t="s">
        <v>11</v>
      </c>
      <c r="AV3110" s="548" t="s">
        <v>12</v>
      </c>
      <c r="AW3110" s="548" t="s">
        <v>10</v>
      </c>
      <c r="AX3110" s="548" t="s">
        <v>0</v>
      </c>
      <c r="AY3110" s="548" t="s">
        <v>13</v>
      </c>
      <c r="AZ3110" s="548" t="s">
        <v>14</v>
      </c>
      <c r="BA3110" s="548" t="s">
        <v>11</v>
      </c>
      <c r="BB3110" s="548" t="s">
        <v>12</v>
      </c>
      <c r="BC3110" s="548" t="s">
        <v>10</v>
      </c>
      <c r="BD3110" s="548" t="s">
        <v>0</v>
      </c>
      <c r="BE3110" s="548" t="s">
        <v>13</v>
      </c>
      <c r="BF3110" s="548" t="s">
        <v>14</v>
      </c>
      <c r="BG3110" s="552"/>
      <c r="BH3110" s="552"/>
      <c r="BI3110" s="552"/>
      <c r="BJ3110" s="552"/>
      <c r="BK3110" s="552"/>
      <c r="BL3110" s="552"/>
    </row>
    <row r="3111" spans="3:64" ht="53.25" customHeight="1" x14ac:dyDescent="0.2">
      <c r="C3111" s="561"/>
      <c r="D3111" s="561"/>
      <c r="E3111" s="550"/>
      <c r="F3111" s="550"/>
      <c r="G3111" s="550"/>
      <c r="H3111" s="550"/>
      <c r="I3111" s="550"/>
      <c r="J3111" s="550"/>
      <c r="K3111" s="550"/>
      <c r="L3111" s="550"/>
      <c r="M3111" s="550"/>
      <c r="N3111" s="550"/>
      <c r="O3111" s="550"/>
      <c r="P3111" s="550"/>
      <c r="Q3111" s="550"/>
      <c r="R3111" s="550"/>
      <c r="S3111" s="550"/>
      <c r="T3111" s="550"/>
      <c r="U3111" s="550"/>
      <c r="V3111" s="550"/>
      <c r="W3111" s="550"/>
      <c r="X3111" s="548"/>
      <c r="Y3111" s="548"/>
      <c r="Z3111" s="548"/>
      <c r="AA3111" s="548"/>
      <c r="AB3111" s="548"/>
      <c r="AC3111" s="548"/>
      <c r="AD3111" s="548"/>
      <c r="AE3111" s="548"/>
      <c r="AF3111" s="548"/>
      <c r="AG3111" s="548"/>
      <c r="AH3111" s="548"/>
      <c r="AI3111" s="548"/>
      <c r="AJ3111" s="548"/>
      <c r="AK3111" s="548"/>
      <c r="AL3111" s="548"/>
      <c r="AM3111" s="548"/>
      <c r="AN3111" s="548"/>
      <c r="AO3111" s="548"/>
      <c r="AP3111" s="548"/>
      <c r="AQ3111" s="548"/>
      <c r="AR3111" s="548"/>
      <c r="AS3111" s="548"/>
      <c r="AT3111" s="548"/>
      <c r="AU3111" s="548"/>
      <c r="AV3111" s="548"/>
      <c r="AW3111" s="548"/>
      <c r="AX3111" s="548"/>
      <c r="AY3111" s="548"/>
      <c r="AZ3111" s="548"/>
      <c r="BA3111" s="548"/>
      <c r="BB3111" s="548"/>
      <c r="BC3111" s="548"/>
      <c r="BD3111" s="548"/>
      <c r="BE3111" s="548"/>
      <c r="BF3111" s="548"/>
      <c r="BG3111" s="553"/>
      <c r="BH3111" s="553"/>
      <c r="BI3111" s="553"/>
      <c r="BJ3111" s="553"/>
      <c r="BK3111" s="553"/>
      <c r="BL3111" s="553"/>
    </row>
    <row r="3112" spans="3:64" ht="12.75" customHeight="1" x14ac:dyDescent="0.25">
      <c r="C3112" s="111">
        <v>1</v>
      </c>
      <c r="D3112" s="111">
        <v>2</v>
      </c>
      <c r="E3112" s="546">
        <v>3</v>
      </c>
      <c r="F3112" s="111">
        <v>4</v>
      </c>
      <c r="G3112" s="546">
        <v>5</v>
      </c>
      <c r="H3112" s="111">
        <v>6</v>
      </c>
      <c r="I3112" s="111">
        <v>7</v>
      </c>
      <c r="J3112" s="111">
        <v>8</v>
      </c>
      <c r="K3112" s="111">
        <v>9</v>
      </c>
      <c r="L3112" s="111">
        <v>10</v>
      </c>
      <c r="M3112" s="111">
        <v>11</v>
      </c>
      <c r="N3112" s="111">
        <v>12</v>
      </c>
      <c r="O3112" s="111">
        <v>13</v>
      </c>
      <c r="P3112" s="111">
        <v>14</v>
      </c>
      <c r="Q3112" s="111">
        <v>15</v>
      </c>
      <c r="R3112" s="111">
        <v>16</v>
      </c>
      <c r="S3112" s="111">
        <v>17</v>
      </c>
      <c r="T3112" s="111">
        <v>18</v>
      </c>
      <c r="U3112" s="111">
        <v>19</v>
      </c>
      <c r="V3112" s="111">
        <v>20</v>
      </c>
      <c r="W3112" s="111">
        <v>21</v>
      </c>
      <c r="X3112" s="111">
        <v>22</v>
      </c>
      <c r="Y3112" s="111">
        <v>23</v>
      </c>
      <c r="Z3112" s="111">
        <v>24</v>
      </c>
      <c r="AA3112" s="111">
        <v>25</v>
      </c>
      <c r="AB3112" s="111">
        <v>26</v>
      </c>
      <c r="AC3112" s="111">
        <v>27</v>
      </c>
      <c r="AD3112" s="111">
        <v>28</v>
      </c>
      <c r="AE3112" s="111">
        <v>29</v>
      </c>
      <c r="AF3112" s="111">
        <v>30</v>
      </c>
      <c r="AG3112" s="111">
        <v>31</v>
      </c>
      <c r="AH3112" s="111">
        <v>32</v>
      </c>
      <c r="AI3112" s="111">
        <v>33</v>
      </c>
      <c r="AJ3112" s="111">
        <v>34</v>
      </c>
      <c r="AK3112" s="111">
        <v>35</v>
      </c>
      <c r="AL3112" s="111">
        <v>36</v>
      </c>
      <c r="AM3112" s="111">
        <v>37</v>
      </c>
      <c r="AN3112" s="111">
        <v>38</v>
      </c>
      <c r="AO3112" s="111">
        <v>39</v>
      </c>
      <c r="AP3112" s="111">
        <v>40</v>
      </c>
      <c r="AQ3112" s="111">
        <v>41</v>
      </c>
      <c r="AR3112" s="111">
        <v>42</v>
      </c>
      <c r="AS3112" s="111">
        <v>43</v>
      </c>
      <c r="AT3112" s="111">
        <v>44</v>
      </c>
      <c r="AU3112" s="233">
        <v>45</v>
      </c>
      <c r="AV3112" s="233">
        <v>46</v>
      </c>
      <c r="AW3112" s="233">
        <v>47</v>
      </c>
      <c r="AX3112" s="233">
        <v>48</v>
      </c>
      <c r="AY3112" s="233">
        <v>49</v>
      </c>
      <c r="AZ3112" s="233">
        <v>50</v>
      </c>
      <c r="BA3112" s="233">
        <v>51</v>
      </c>
      <c r="BB3112" s="233">
        <v>52</v>
      </c>
      <c r="BC3112" s="233">
        <v>53</v>
      </c>
      <c r="BD3112" s="233">
        <v>54</v>
      </c>
      <c r="BE3112" s="233">
        <v>55</v>
      </c>
      <c r="BF3112" s="233">
        <v>56</v>
      </c>
      <c r="BG3112" s="233">
        <v>57</v>
      </c>
      <c r="BH3112" s="233">
        <v>58</v>
      </c>
      <c r="BI3112" s="233">
        <v>59</v>
      </c>
      <c r="BJ3112" s="233">
        <v>60</v>
      </c>
      <c r="BK3112" s="233">
        <v>61</v>
      </c>
      <c r="BL3112" s="233">
        <v>62</v>
      </c>
    </row>
    <row r="3113" spans="3:64" ht="17.25" customHeight="1" x14ac:dyDescent="0.3">
      <c r="C3113" s="393">
        <v>1</v>
      </c>
      <c r="D3113" s="454" t="s">
        <v>16</v>
      </c>
      <c r="E3113" s="252">
        <v>10.02</v>
      </c>
      <c r="F3113" s="252"/>
      <c r="G3113" s="252">
        <f>E3113+F3113</f>
        <v>10.02</v>
      </c>
      <c r="H3113" s="449">
        <v>10.02</v>
      </c>
      <c r="I3113" s="254">
        <f t="shared" ref="I3113:I3143" si="3072">IF(H3113&lt;&gt;0,(H3113/G3113*100),0)</f>
        <v>100</v>
      </c>
      <c r="J3113" s="62">
        <f>G3113-H3113</f>
        <v>0</v>
      </c>
      <c r="K3113" s="252">
        <v>37.620000000000012</v>
      </c>
      <c r="L3113" s="54"/>
      <c r="M3113" s="252">
        <f>K3113+L3113</f>
        <v>37.620000000000012</v>
      </c>
      <c r="N3113" s="252">
        <v>37.619999999999997</v>
      </c>
      <c r="O3113" s="254">
        <f>IF(N3113&lt;&gt;0,(N3113/M3113*100),0)</f>
        <v>99.999999999999972</v>
      </c>
      <c r="P3113" s="252">
        <f t="shared" ref="P3113:P3142" si="3073">M3113-N3113</f>
        <v>0</v>
      </c>
      <c r="Q3113" s="252">
        <v>6.27</v>
      </c>
      <c r="R3113" s="252"/>
      <c r="S3113" s="252">
        <f>Q3113+R3113</f>
        <v>6.27</v>
      </c>
      <c r="T3113" s="252">
        <v>6.27</v>
      </c>
      <c r="U3113" s="254">
        <f t="shared" ref="U3113:U3143" si="3074">IF(T3113&lt;&gt;0,(T3113/S3113*100),0)</f>
        <v>100</v>
      </c>
      <c r="V3113" s="252">
        <f>S3113-T3113</f>
        <v>0</v>
      </c>
      <c r="W3113" s="252">
        <v>0.8</v>
      </c>
      <c r="X3113" s="252"/>
      <c r="Y3113" s="252">
        <f>W3113+X3113</f>
        <v>0.8</v>
      </c>
      <c r="Z3113" s="252">
        <v>0.8</v>
      </c>
      <c r="AA3113" s="254">
        <f>IF(Z3113&lt;&gt;0,(Z3113/Y3113*100),0)</f>
        <v>100</v>
      </c>
      <c r="AB3113" s="252">
        <f>Y3113-Z3113</f>
        <v>0</v>
      </c>
      <c r="AC3113" s="432"/>
      <c r="AD3113" s="432"/>
      <c r="AE3113" s="432"/>
      <c r="AF3113" s="432"/>
      <c r="AG3113" s="514"/>
      <c r="AH3113" s="432"/>
      <c r="AI3113" s="221">
        <v>384.80637999999999</v>
      </c>
      <c r="AJ3113" s="62"/>
      <c r="AK3113" s="221">
        <f>AI3113+AJ3113</f>
        <v>384.80637999999999</v>
      </c>
      <c r="AL3113" s="221">
        <v>384.80700000000002</v>
      </c>
      <c r="AM3113" s="220">
        <f>IF(AL3113&lt;&gt;0,(AL3113/AK3113*100),0)</f>
        <v>100.00016111998976</v>
      </c>
      <c r="AN3113" s="221">
        <f>AK3113-AL3113</f>
        <v>-6.2000000002626621E-4</v>
      </c>
      <c r="AO3113" s="221">
        <v>363.24099999999999</v>
      </c>
      <c r="AP3113" s="62"/>
      <c r="AQ3113" s="221">
        <f>AO3113+AP3113</f>
        <v>363.24099999999999</v>
      </c>
      <c r="AR3113" s="221">
        <v>362.392</v>
      </c>
      <c r="AS3113" s="220">
        <f>IF(AR3113&lt;&gt;0,(AR3113/AQ3113*100),0)</f>
        <v>99.766270878012122</v>
      </c>
      <c r="AT3113" s="221">
        <f>AQ3113-AR3113</f>
        <v>0.84899999999998954</v>
      </c>
      <c r="AU3113" s="221">
        <v>0</v>
      </c>
      <c r="AV3113" s="62"/>
      <c r="AW3113" s="221">
        <f>AU3113+AV3113</f>
        <v>0</v>
      </c>
      <c r="AX3113" s="221">
        <v>0</v>
      </c>
      <c r="AY3113" s="220">
        <f>IF(AX3113&lt;&gt;0,(AX3113/AW3113*100),0)</f>
        <v>0</v>
      </c>
      <c r="AZ3113" s="221">
        <f>AW3113-AX3113</f>
        <v>0</v>
      </c>
      <c r="BA3113" s="221">
        <v>0</v>
      </c>
      <c r="BB3113" s="221"/>
      <c r="BC3113" s="221">
        <f>BA3113+BB3113</f>
        <v>0</v>
      </c>
      <c r="BD3113" s="221">
        <v>0</v>
      </c>
      <c r="BE3113" s="220">
        <f>IF(BD3113&lt;&gt;0,(BD3113/BC3113*100),0)</f>
        <v>0</v>
      </c>
      <c r="BF3113" s="221">
        <f>BC3113-BD3113</f>
        <v>0</v>
      </c>
      <c r="BG3113" s="222">
        <v>802.75738000000001</v>
      </c>
      <c r="BH3113" s="222">
        <v>0</v>
      </c>
      <c r="BI3113" s="222">
        <v>802.75738000000001</v>
      </c>
      <c r="BJ3113" s="222">
        <v>801.90899999999999</v>
      </c>
      <c r="BK3113" s="223">
        <v>99.894316761061731</v>
      </c>
      <c r="BL3113" s="222">
        <v>0.84838000000002012</v>
      </c>
    </row>
    <row r="3114" spans="3:64" ht="17.25" customHeight="1" x14ac:dyDescent="0.3">
      <c r="C3114" s="393">
        <v>2</v>
      </c>
      <c r="D3114" s="394" t="s">
        <v>190</v>
      </c>
      <c r="E3114" s="252">
        <v>-9.9999999999766942E-4</v>
      </c>
      <c r="F3114" s="54"/>
      <c r="G3114" s="252">
        <f t="shared" ref="G3114:G3142" si="3075">E3114+F3114</f>
        <v>-9.9999999999766942E-4</v>
      </c>
      <c r="H3114" s="252">
        <v>0</v>
      </c>
      <c r="I3114" s="254">
        <f t="shared" si="3072"/>
        <v>0</v>
      </c>
      <c r="J3114" s="62">
        <f t="shared" ref="J3114:J3142" si="3076">G3114-H3114</f>
        <v>-9.9999999999766942E-4</v>
      </c>
      <c r="K3114" s="252">
        <v>26.402000000000001</v>
      </c>
      <c r="L3114" s="54"/>
      <c r="M3114" s="252">
        <f t="shared" ref="M3114:M3142" si="3077">K3114+L3114</f>
        <v>26.402000000000001</v>
      </c>
      <c r="N3114" s="252">
        <v>26.4</v>
      </c>
      <c r="O3114" s="254">
        <f t="shared" ref="O3114:O3143" si="3078">IF(N3114&lt;&gt;0,(N3114/M3114*100),0)</f>
        <v>99.992424816301778</v>
      </c>
      <c r="P3114" s="252">
        <f t="shared" si="3073"/>
        <v>2.0000000000024443E-3</v>
      </c>
      <c r="Q3114" s="252">
        <v>8.2800000000000011</v>
      </c>
      <c r="R3114" s="252"/>
      <c r="S3114" s="252">
        <f t="shared" ref="S3114:S3142" si="3079">Q3114+R3114</f>
        <v>8.2800000000000011</v>
      </c>
      <c r="T3114" s="252">
        <v>8.2799999999999994</v>
      </c>
      <c r="U3114" s="254">
        <f t="shared" si="3074"/>
        <v>99.999999999999972</v>
      </c>
      <c r="V3114" s="252">
        <f t="shared" ref="V3114:V3142" si="3080">S3114-T3114</f>
        <v>0</v>
      </c>
      <c r="W3114" s="252">
        <v>0</v>
      </c>
      <c r="X3114" s="252"/>
      <c r="Y3114" s="252">
        <f t="shared" ref="Y3114:Y3142" si="3081">W3114+X3114</f>
        <v>0</v>
      </c>
      <c r="Z3114" s="252">
        <v>0</v>
      </c>
      <c r="AA3114" s="254">
        <f t="shared" ref="AA3114:AA3143" si="3082">IF(Z3114&lt;&gt;0,(Z3114/Y3114*100),0)</f>
        <v>0</v>
      </c>
      <c r="AB3114" s="252">
        <f t="shared" ref="AB3114:AB3142" si="3083">Y3114-Z3114</f>
        <v>0</v>
      </c>
      <c r="AC3114" s="221">
        <v>125.58771999999999</v>
      </c>
      <c r="AD3114" s="221"/>
      <c r="AE3114" s="221">
        <f t="shared" ref="AE3114:AE3142" si="3084">AC3114+AD3114</f>
        <v>125.58771999999999</v>
      </c>
      <c r="AF3114" s="221">
        <v>125.59</v>
      </c>
      <c r="AG3114" s="220">
        <f t="shared" ref="AG3114:AG3143" si="3085">IF(AF3114&lt;&gt;0,(AF3114/AE3114*100),0)</f>
        <v>100.00181546412341</v>
      </c>
      <c r="AH3114" s="221">
        <f t="shared" ref="AH3114:AH3143" si="3086">AE3114-AF3114</f>
        <v>-2.2800000000131604E-3</v>
      </c>
      <c r="AI3114" s="221">
        <v>521.30298000000005</v>
      </c>
      <c r="AJ3114" s="62"/>
      <c r="AK3114" s="221">
        <f t="shared" ref="AK3114:AK3142" si="3087">AI3114+AJ3114</f>
        <v>521.30298000000005</v>
      </c>
      <c r="AL3114" s="221">
        <v>521.30499999999995</v>
      </c>
      <c r="AM3114" s="220">
        <f t="shared" ref="AM3114:AM3143" si="3088">IF(AL3114&lt;&gt;0,(AL3114/AK3114*100),0)</f>
        <v>100.00038749059135</v>
      </c>
      <c r="AN3114" s="221">
        <f t="shared" ref="AN3114:AN3142" si="3089">AK3114-AL3114</f>
        <v>-2.0199999999022111E-3</v>
      </c>
      <c r="AO3114" s="221">
        <v>466.90042000000028</v>
      </c>
      <c r="AP3114" s="62"/>
      <c r="AQ3114" s="221">
        <f t="shared" ref="AQ3114:AQ3142" si="3090">AO3114+AP3114</f>
        <v>466.90042000000028</v>
      </c>
      <c r="AR3114" s="221">
        <v>466.9</v>
      </c>
      <c r="AS3114" s="220">
        <f t="shared" ref="AS3114:AS3143" si="3091">IF(AR3114&lt;&gt;0,(AR3114/AQ3114*100),0)</f>
        <v>99.999910045058357</v>
      </c>
      <c r="AT3114" s="221">
        <f t="shared" ref="AT3114:AT3142" si="3092">AQ3114-AR3114</f>
        <v>4.2000000030384399E-4</v>
      </c>
      <c r="AU3114" s="221">
        <v>0</v>
      </c>
      <c r="AV3114" s="62"/>
      <c r="AW3114" s="221">
        <f t="shared" ref="AW3114:AW3142" si="3093">AU3114+AV3114</f>
        <v>0</v>
      </c>
      <c r="AX3114" s="221">
        <v>0</v>
      </c>
      <c r="AY3114" s="220">
        <f t="shared" ref="AY3114:AY3142" si="3094">IF(AX3114&lt;&gt;0,(AX3114/AW3114*100),0)</f>
        <v>0</v>
      </c>
      <c r="AZ3114" s="221">
        <f t="shared" ref="AZ3114:AZ3142" si="3095">AW3114-AX3114</f>
        <v>0</v>
      </c>
      <c r="BA3114" s="221">
        <v>0</v>
      </c>
      <c r="BB3114" s="221"/>
      <c r="BC3114" s="221">
        <f t="shared" ref="BC3114:BC3142" si="3096">BA3114+BB3114</f>
        <v>0</v>
      </c>
      <c r="BD3114" s="221">
        <v>0</v>
      </c>
      <c r="BE3114" s="220">
        <f t="shared" ref="BE3114:BE3143" si="3097">IF(BD3114&lt;&gt;0,(BD3114/BC3114*100),0)</f>
        <v>0</v>
      </c>
      <c r="BF3114" s="221">
        <f t="shared" ref="BF3114:BF3142" si="3098">BC3114-BD3114</f>
        <v>0</v>
      </c>
      <c r="BG3114" s="222">
        <v>1148.4721200000004</v>
      </c>
      <c r="BH3114" s="222">
        <v>0</v>
      </c>
      <c r="BI3114" s="222">
        <v>1148.4721200000004</v>
      </c>
      <c r="BJ3114" s="222">
        <v>1148.4749999999999</v>
      </c>
      <c r="BK3114" s="223">
        <v>100.00025076795069</v>
      </c>
      <c r="BL3114" s="222">
        <v>-2.8799999995499093E-3</v>
      </c>
    </row>
    <row r="3115" spans="3:64" ht="17.25" customHeight="1" x14ac:dyDescent="0.3">
      <c r="C3115" s="393">
        <v>3</v>
      </c>
      <c r="D3115" s="394" t="s">
        <v>18</v>
      </c>
      <c r="E3115" s="252">
        <v>1.4019999999999992</v>
      </c>
      <c r="F3115" s="54">
        <v>14.468999999999999</v>
      </c>
      <c r="G3115" s="252">
        <f t="shared" si="3075"/>
        <v>15.870999999999999</v>
      </c>
      <c r="H3115" s="252">
        <v>3.15</v>
      </c>
      <c r="I3115" s="254">
        <f t="shared" si="3072"/>
        <v>19.847520635120659</v>
      </c>
      <c r="J3115" s="62">
        <f t="shared" si="3076"/>
        <v>12.720999999999998</v>
      </c>
      <c r="K3115" s="252">
        <v>44.46</v>
      </c>
      <c r="L3115" s="54"/>
      <c r="M3115" s="252">
        <f t="shared" si="3077"/>
        <v>44.46</v>
      </c>
      <c r="N3115" s="252">
        <v>35.76</v>
      </c>
      <c r="O3115" s="254">
        <f t="shared" si="3078"/>
        <v>80.431848852901481</v>
      </c>
      <c r="P3115" s="252">
        <f t="shared" si="3073"/>
        <v>8.7000000000000028</v>
      </c>
      <c r="Q3115" s="252">
        <v>11.770000000000003</v>
      </c>
      <c r="R3115" s="252"/>
      <c r="S3115" s="252">
        <f t="shared" si="3079"/>
        <v>11.770000000000003</v>
      </c>
      <c r="T3115" s="252">
        <v>11.77</v>
      </c>
      <c r="U3115" s="254">
        <f t="shared" si="3074"/>
        <v>99.999999999999972</v>
      </c>
      <c r="V3115" s="252">
        <f t="shared" si="3080"/>
        <v>0</v>
      </c>
      <c r="W3115" s="252">
        <v>1.42</v>
      </c>
      <c r="X3115" s="252"/>
      <c r="Y3115" s="252">
        <f t="shared" si="3081"/>
        <v>1.42</v>
      </c>
      <c r="Z3115" s="252">
        <v>1.42</v>
      </c>
      <c r="AA3115" s="254">
        <f t="shared" si="3082"/>
        <v>100</v>
      </c>
      <c r="AB3115" s="252">
        <f t="shared" si="3083"/>
        <v>0</v>
      </c>
      <c r="AC3115" s="221">
        <v>215.37700000000001</v>
      </c>
      <c r="AD3115" s="221"/>
      <c r="AE3115" s="221">
        <f t="shared" si="3084"/>
        <v>215.37700000000001</v>
      </c>
      <c r="AF3115" s="221">
        <v>182.327</v>
      </c>
      <c r="AG3115" s="220">
        <f t="shared" si="3085"/>
        <v>84.654814580944105</v>
      </c>
      <c r="AH3115" s="221">
        <f t="shared" si="3086"/>
        <v>33.050000000000011</v>
      </c>
      <c r="AI3115" s="221">
        <v>913.31799999999998</v>
      </c>
      <c r="AJ3115" s="62"/>
      <c r="AK3115" s="221">
        <f t="shared" si="3087"/>
        <v>913.31799999999998</v>
      </c>
      <c r="AL3115" s="221">
        <v>692.90599999999995</v>
      </c>
      <c r="AM3115" s="220">
        <f t="shared" si="3088"/>
        <v>75.866894115740621</v>
      </c>
      <c r="AN3115" s="221">
        <f t="shared" si="3089"/>
        <v>220.41200000000003</v>
      </c>
      <c r="AO3115" s="221">
        <v>864.9450599999999</v>
      </c>
      <c r="AP3115" s="62"/>
      <c r="AQ3115" s="221">
        <f t="shared" si="3090"/>
        <v>864.9450599999999</v>
      </c>
      <c r="AR3115" s="221">
        <v>693.71</v>
      </c>
      <c r="AS3115" s="220">
        <f t="shared" si="3091"/>
        <v>80.202781896921877</v>
      </c>
      <c r="AT3115" s="221">
        <f t="shared" si="3092"/>
        <v>171.23505999999986</v>
      </c>
      <c r="AU3115" s="221">
        <v>0</v>
      </c>
      <c r="AV3115" s="62"/>
      <c r="AW3115" s="221">
        <f t="shared" si="3093"/>
        <v>0</v>
      </c>
      <c r="AX3115" s="221">
        <v>0</v>
      </c>
      <c r="AY3115" s="220">
        <f t="shared" si="3094"/>
        <v>0</v>
      </c>
      <c r="AZ3115" s="221">
        <f t="shared" si="3095"/>
        <v>0</v>
      </c>
      <c r="BA3115" s="221">
        <v>15.387900000000009</v>
      </c>
      <c r="BB3115" s="221"/>
      <c r="BC3115" s="221">
        <f t="shared" si="3096"/>
        <v>15.387900000000009</v>
      </c>
      <c r="BD3115" s="221">
        <v>15.388</v>
      </c>
      <c r="BE3115" s="220">
        <f t="shared" si="3097"/>
        <v>100.00064986125456</v>
      </c>
      <c r="BF3115" s="221">
        <f t="shared" si="3098"/>
        <v>-9.9999999990885158E-5</v>
      </c>
      <c r="BG3115" s="222">
        <v>2068.07996</v>
      </c>
      <c r="BH3115" s="222">
        <v>14.468999999999999</v>
      </c>
      <c r="BI3115" s="222">
        <v>2082.5489600000001</v>
      </c>
      <c r="BJ3115" s="222">
        <v>1636.4309999999998</v>
      </c>
      <c r="BK3115" s="223">
        <v>78.578272656792649</v>
      </c>
      <c r="BL3115" s="222">
        <v>446.11796000000027</v>
      </c>
    </row>
    <row r="3116" spans="3:64" ht="17.25" customHeight="1" x14ac:dyDescent="0.3">
      <c r="C3116" s="393">
        <v>4</v>
      </c>
      <c r="D3116" s="394" t="s">
        <v>19</v>
      </c>
      <c r="E3116" s="252">
        <v>-9.9999999999766942E-4</v>
      </c>
      <c r="F3116" s="54"/>
      <c r="G3116" s="252">
        <f t="shared" si="3075"/>
        <v>-9.9999999999766942E-4</v>
      </c>
      <c r="H3116" s="252">
        <v>0</v>
      </c>
      <c r="I3116" s="254">
        <f t="shared" si="3072"/>
        <v>0</v>
      </c>
      <c r="J3116" s="62">
        <f t="shared" si="3076"/>
        <v>-9.9999999999766942E-4</v>
      </c>
      <c r="K3116" s="252">
        <v>22.14</v>
      </c>
      <c r="L3116" s="54"/>
      <c r="M3116" s="252">
        <f t="shared" si="3077"/>
        <v>22.14</v>
      </c>
      <c r="N3116" s="252">
        <v>22.14</v>
      </c>
      <c r="O3116" s="254">
        <f t="shared" si="3078"/>
        <v>100</v>
      </c>
      <c r="P3116" s="252">
        <f t="shared" si="3073"/>
        <v>0</v>
      </c>
      <c r="Q3116" s="252">
        <v>7.3800000000000026</v>
      </c>
      <c r="R3116" s="252"/>
      <c r="S3116" s="252">
        <f t="shared" si="3079"/>
        <v>7.3800000000000026</v>
      </c>
      <c r="T3116" s="252">
        <v>7.38</v>
      </c>
      <c r="U3116" s="254">
        <f t="shared" si="3074"/>
        <v>99.999999999999972</v>
      </c>
      <c r="V3116" s="252">
        <f t="shared" si="3080"/>
        <v>0</v>
      </c>
      <c r="W3116" s="252">
        <v>1.1999999999999995</v>
      </c>
      <c r="X3116" s="252"/>
      <c r="Y3116" s="252">
        <f t="shared" si="3081"/>
        <v>1.1999999999999995</v>
      </c>
      <c r="Z3116" s="252">
        <v>1.2</v>
      </c>
      <c r="AA3116" s="254">
        <f t="shared" si="3082"/>
        <v>100.00000000000004</v>
      </c>
      <c r="AB3116" s="252">
        <f t="shared" si="3083"/>
        <v>0</v>
      </c>
      <c r="AC3116" s="221">
        <v>158.54476000000003</v>
      </c>
      <c r="AD3116" s="221"/>
      <c r="AE3116" s="221">
        <f t="shared" si="3084"/>
        <v>158.54476000000003</v>
      </c>
      <c r="AF3116" s="221">
        <v>158.54</v>
      </c>
      <c r="AG3116" s="220">
        <f t="shared" si="3085"/>
        <v>99.996997693269691</v>
      </c>
      <c r="AH3116" s="221">
        <f t="shared" si="3086"/>
        <v>4.7600000000329601E-3</v>
      </c>
      <c r="AI3116" s="221">
        <v>639.97121999999979</v>
      </c>
      <c r="AJ3116" s="62"/>
      <c r="AK3116" s="221">
        <f t="shared" si="3087"/>
        <v>639.97121999999979</v>
      </c>
      <c r="AL3116" s="221">
        <v>639.97</v>
      </c>
      <c r="AM3116" s="220">
        <f t="shared" si="3088"/>
        <v>99.999809366427485</v>
      </c>
      <c r="AN3116" s="221">
        <f t="shared" si="3089"/>
        <v>1.219999999761967E-3</v>
      </c>
      <c r="AO3116" s="221">
        <v>450.63144000000034</v>
      </c>
      <c r="AP3116" s="62"/>
      <c r="AQ3116" s="221">
        <f t="shared" si="3090"/>
        <v>450.63144000000034</v>
      </c>
      <c r="AR3116" s="221">
        <v>450.63</v>
      </c>
      <c r="AS3116" s="220">
        <f t="shared" si="3091"/>
        <v>99.999680448394741</v>
      </c>
      <c r="AT3116" s="221">
        <f t="shared" si="3092"/>
        <v>1.4400000003433888E-3</v>
      </c>
      <c r="AU3116" s="221">
        <v>0</v>
      </c>
      <c r="AV3116" s="62"/>
      <c r="AW3116" s="221">
        <f t="shared" si="3093"/>
        <v>0</v>
      </c>
      <c r="AX3116" s="221">
        <v>0</v>
      </c>
      <c r="AY3116" s="220">
        <f t="shared" si="3094"/>
        <v>0</v>
      </c>
      <c r="AZ3116" s="221">
        <f t="shared" si="3095"/>
        <v>0</v>
      </c>
      <c r="BA3116" s="221">
        <v>0</v>
      </c>
      <c r="BB3116" s="221"/>
      <c r="BC3116" s="221">
        <f t="shared" si="3096"/>
        <v>0</v>
      </c>
      <c r="BD3116" s="221">
        <v>0</v>
      </c>
      <c r="BE3116" s="220">
        <f t="shared" si="3097"/>
        <v>0</v>
      </c>
      <c r="BF3116" s="221">
        <f t="shared" si="3098"/>
        <v>0</v>
      </c>
      <c r="BG3116" s="222">
        <v>1279.8664200000001</v>
      </c>
      <c r="BH3116" s="222">
        <v>0</v>
      </c>
      <c r="BI3116" s="222">
        <v>1279.8664200000001</v>
      </c>
      <c r="BJ3116" s="222">
        <v>1279.8700000000001</v>
      </c>
      <c r="BK3116" s="223">
        <v>100.00027971669105</v>
      </c>
      <c r="BL3116" s="222">
        <v>-3.5800000000563159E-3</v>
      </c>
    </row>
    <row r="3117" spans="3:64" ht="17.25" customHeight="1" x14ac:dyDescent="0.3">
      <c r="C3117" s="393">
        <v>5</v>
      </c>
      <c r="D3117" s="394" t="s">
        <v>20</v>
      </c>
      <c r="E3117" s="252">
        <v>0</v>
      </c>
      <c r="F3117" s="54">
        <v>8.9039999999999999</v>
      </c>
      <c r="G3117" s="252">
        <f t="shared" si="3075"/>
        <v>8.9039999999999999</v>
      </c>
      <c r="H3117" s="252">
        <v>8.9039999999999999</v>
      </c>
      <c r="I3117" s="254">
        <f t="shared" si="3072"/>
        <v>100</v>
      </c>
      <c r="J3117" s="62">
        <f t="shared" si="3076"/>
        <v>0</v>
      </c>
      <c r="K3117" s="252">
        <v>17.280000000000005</v>
      </c>
      <c r="L3117" s="54"/>
      <c r="M3117" s="252">
        <f t="shared" si="3077"/>
        <v>17.280000000000005</v>
      </c>
      <c r="N3117" s="252">
        <v>17.28</v>
      </c>
      <c r="O3117" s="254">
        <f t="shared" si="3078"/>
        <v>99.999999999999972</v>
      </c>
      <c r="P3117" s="252">
        <f t="shared" si="3073"/>
        <v>0</v>
      </c>
      <c r="Q3117" s="252">
        <v>5.8000000000000016</v>
      </c>
      <c r="R3117" s="252"/>
      <c r="S3117" s="252">
        <f t="shared" si="3079"/>
        <v>5.8000000000000016</v>
      </c>
      <c r="T3117" s="252">
        <v>5.8</v>
      </c>
      <c r="U3117" s="254">
        <f t="shared" si="3074"/>
        <v>99.999999999999972</v>
      </c>
      <c r="V3117" s="252">
        <f t="shared" si="3080"/>
        <v>0</v>
      </c>
      <c r="W3117" s="252">
        <v>0.69999999999999973</v>
      </c>
      <c r="X3117" s="252"/>
      <c r="Y3117" s="252">
        <f t="shared" si="3081"/>
        <v>0.69999999999999973</v>
      </c>
      <c r="Z3117" s="252">
        <v>0.7</v>
      </c>
      <c r="AA3117" s="254">
        <f t="shared" si="3082"/>
        <v>100.00000000000003</v>
      </c>
      <c r="AB3117" s="252">
        <f t="shared" si="3083"/>
        <v>0</v>
      </c>
      <c r="AC3117" s="221">
        <v>128.262</v>
      </c>
      <c r="AD3117" s="221"/>
      <c r="AE3117" s="221">
        <f t="shared" si="3084"/>
        <v>128.262</v>
      </c>
      <c r="AF3117" s="221">
        <v>128.26499999999999</v>
      </c>
      <c r="AG3117" s="220">
        <f t="shared" si="3085"/>
        <v>100.00233896243624</v>
      </c>
      <c r="AH3117" s="221">
        <f t="shared" si="3086"/>
        <v>-2.9999999999859028E-3</v>
      </c>
      <c r="AI3117" s="221">
        <v>450.83868000000007</v>
      </c>
      <c r="AJ3117" s="62">
        <v>1536.74587</v>
      </c>
      <c r="AK3117" s="221">
        <f t="shared" si="3087"/>
        <v>1987.58455</v>
      </c>
      <c r="AL3117" s="221">
        <v>450.84</v>
      </c>
      <c r="AM3117" s="220">
        <f t="shared" si="3088"/>
        <v>22.682808638253903</v>
      </c>
      <c r="AN3117" s="221">
        <f t="shared" si="3089"/>
        <v>1536.7445500000001</v>
      </c>
      <c r="AO3117" s="221">
        <v>427.04499999999996</v>
      </c>
      <c r="AP3117" s="62"/>
      <c r="AQ3117" s="221">
        <f t="shared" si="3090"/>
        <v>427.04499999999996</v>
      </c>
      <c r="AR3117" s="221">
        <v>427.04500000000002</v>
      </c>
      <c r="AS3117" s="220">
        <f t="shared" si="3091"/>
        <v>100.00000000000003</v>
      </c>
      <c r="AT3117" s="221">
        <f t="shared" si="3092"/>
        <v>0</v>
      </c>
      <c r="AU3117" s="221">
        <v>0</v>
      </c>
      <c r="AV3117" s="62"/>
      <c r="AW3117" s="221">
        <f t="shared" si="3093"/>
        <v>0</v>
      </c>
      <c r="AX3117" s="221">
        <v>0</v>
      </c>
      <c r="AY3117" s="220">
        <f t="shared" si="3094"/>
        <v>0</v>
      </c>
      <c r="AZ3117" s="221">
        <f t="shared" si="3095"/>
        <v>0</v>
      </c>
      <c r="BA3117" s="221">
        <v>0</v>
      </c>
      <c r="BB3117" s="221"/>
      <c r="BC3117" s="221">
        <f t="shared" si="3096"/>
        <v>0</v>
      </c>
      <c r="BD3117" s="221">
        <v>0</v>
      </c>
      <c r="BE3117" s="220">
        <f t="shared" si="3097"/>
        <v>0</v>
      </c>
      <c r="BF3117" s="221">
        <f t="shared" si="3098"/>
        <v>0</v>
      </c>
      <c r="BG3117" s="222">
        <v>1029.9256800000001</v>
      </c>
      <c r="BH3117" s="222">
        <v>1545.64987</v>
      </c>
      <c r="BI3117" s="222">
        <v>2575.57555</v>
      </c>
      <c r="BJ3117" s="222">
        <v>1038.8339999999998</v>
      </c>
      <c r="BK3117" s="223">
        <v>40.33405271299457</v>
      </c>
      <c r="BL3117" s="222">
        <v>1536.7415500000002</v>
      </c>
    </row>
    <row r="3118" spans="3:64" ht="17.25" customHeight="1" x14ac:dyDescent="0.3">
      <c r="C3118" s="393">
        <v>6</v>
      </c>
      <c r="D3118" s="394" t="s">
        <v>21</v>
      </c>
      <c r="E3118" s="252">
        <v>0</v>
      </c>
      <c r="F3118" s="54">
        <v>3.33</v>
      </c>
      <c r="G3118" s="252">
        <f t="shared" si="3075"/>
        <v>3.33</v>
      </c>
      <c r="H3118" s="252">
        <v>3.33</v>
      </c>
      <c r="I3118" s="254">
        <f t="shared" si="3072"/>
        <v>100</v>
      </c>
      <c r="J3118" s="62">
        <f t="shared" si="3076"/>
        <v>0</v>
      </c>
      <c r="K3118" s="252">
        <v>11.34</v>
      </c>
      <c r="L3118" s="54">
        <v>3.33</v>
      </c>
      <c r="M3118" s="252">
        <f t="shared" si="3077"/>
        <v>14.67</v>
      </c>
      <c r="N3118" s="252">
        <v>3.33</v>
      </c>
      <c r="O3118" s="254">
        <f t="shared" si="3078"/>
        <v>22.699386503067483</v>
      </c>
      <c r="P3118" s="252">
        <f t="shared" si="3073"/>
        <v>11.34</v>
      </c>
      <c r="Q3118" s="252">
        <v>5.24</v>
      </c>
      <c r="R3118" s="252"/>
      <c r="S3118" s="252">
        <f t="shared" si="3079"/>
        <v>5.24</v>
      </c>
      <c r="T3118" s="252">
        <v>0.37</v>
      </c>
      <c r="U3118" s="254">
        <f t="shared" si="3074"/>
        <v>7.0610687022900755</v>
      </c>
      <c r="V3118" s="252">
        <f t="shared" si="3080"/>
        <v>4.87</v>
      </c>
      <c r="W3118" s="252">
        <v>7.9999999999999849E-2</v>
      </c>
      <c r="X3118" s="252"/>
      <c r="Y3118" s="252">
        <f t="shared" si="3081"/>
        <v>7.9999999999999849E-2</v>
      </c>
      <c r="Z3118" s="252">
        <v>0.08</v>
      </c>
      <c r="AA3118" s="254">
        <f t="shared" si="3082"/>
        <v>100.0000000000002</v>
      </c>
      <c r="AB3118" s="252">
        <f t="shared" si="3083"/>
        <v>-1.5265566588595902E-16</v>
      </c>
      <c r="AC3118" s="221">
        <v>26.81</v>
      </c>
      <c r="AD3118" s="221"/>
      <c r="AE3118" s="221">
        <f t="shared" si="3084"/>
        <v>26.81</v>
      </c>
      <c r="AF3118" s="221">
        <v>26.81</v>
      </c>
      <c r="AG3118" s="220">
        <f t="shared" si="3085"/>
        <v>100</v>
      </c>
      <c r="AH3118" s="221">
        <f t="shared" si="3086"/>
        <v>0</v>
      </c>
      <c r="AI3118" s="221">
        <v>24.76</v>
      </c>
      <c r="AJ3118" s="62"/>
      <c r="AK3118" s="221">
        <f t="shared" si="3087"/>
        <v>24.76</v>
      </c>
      <c r="AL3118" s="221">
        <v>24.76</v>
      </c>
      <c r="AM3118" s="220">
        <f t="shared" si="3088"/>
        <v>100</v>
      </c>
      <c r="AN3118" s="221">
        <f t="shared" si="3089"/>
        <v>0</v>
      </c>
      <c r="AO3118" s="221">
        <v>99.63</v>
      </c>
      <c r="AP3118" s="62"/>
      <c r="AQ3118" s="221">
        <f t="shared" si="3090"/>
        <v>99.63</v>
      </c>
      <c r="AR3118" s="221">
        <v>75.5</v>
      </c>
      <c r="AS3118" s="220">
        <f t="shared" si="3091"/>
        <v>75.780387433503975</v>
      </c>
      <c r="AT3118" s="221">
        <f t="shared" si="3092"/>
        <v>24.129999999999995</v>
      </c>
      <c r="AU3118" s="221">
        <v>0</v>
      </c>
      <c r="AV3118" s="62"/>
      <c r="AW3118" s="221">
        <f t="shared" si="3093"/>
        <v>0</v>
      </c>
      <c r="AX3118" s="221">
        <v>0</v>
      </c>
      <c r="AY3118" s="220">
        <f t="shared" si="3094"/>
        <v>0</v>
      </c>
      <c r="AZ3118" s="221">
        <f t="shared" si="3095"/>
        <v>0</v>
      </c>
      <c r="BA3118" s="221">
        <v>0</v>
      </c>
      <c r="BB3118" s="221"/>
      <c r="BC3118" s="221">
        <f t="shared" si="3096"/>
        <v>0</v>
      </c>
      <c r="BD3118" s="221">
        <v>0</v>
      </c>
      <c r="BE3118" s="220">
        <f t="shared" si="3097"/>
        <v>0</v>
      </c>
      <c r="BF3118" s="221">
        <f t="shared" si="3098"/>
        <v>0</v>
      </c>
      <c r="BG3118" s="222">
        <v>167.86</v>
      </c>
      <c r="BH3118" s="222">
        <v>6.66</v>
      </c>
      <c r="BI3118" s="222">
        <v>174.52</v>
      </c>
      <c r="BJ3118" s="222">
        <v>134.18</v>
      </c>
      <c r="BK3118" s="223">
        <v>76.885170754068298</v>
      </c>
      <c r="BL3118" s="222">
        <v>40.340000000000003</v>
      </c>
    </row>
    <row r="3119" spans="3:64" ht="17.25" customHeight="1" x14ac:dyDescent="0.3">
      <c r="C3119" s="393">
        <v>7</v>
      </c>
      <c r="D3119" s="394" t="s">
        <v>22</v>
      </c>
      <c r="E3119" s="252">
        <v>0</v>
      </c>
      <c r="F3119" s="54">
        <v>3.34</v>
      </c>
      <c r="G3119" s="252">
        <f t="shared" si="3075"/>
        <v>3.34</v>
      </c>
      <c r="H3119" s="252">
        <v>3.34</v>
      </c>
      <c r="I3119" s="254">
        <f t="shared" si="3072"/>
        <v>100</v>
      </c>
      <c r="J3119" s="62">
        <f t="shared" si="3076"/>
        <v>0</v>
      </c>
      <c r="K3119" s="252">
        <v>25.419999999999987</v>
      </c>
      <c r="L3119" s="54"/>
      <c r="M3119" s="252">
        <f t="shared" si="3077"/>
        <v>25.419999999999987</v>
      </c>
      <c r="N3119" s="252">
        <v>21.1</v>
      </c>
      <c r="O3119" s="254">
        <f t="shared" si="3078"/>
        <v>83.005507474429635</v>
      </c>
      <c r="P3119" s="252">
        <f t="shared" si="3073"/>
        <v>4.3199999999999861</v>
      </c>
      <c r="Q3119" s="252">
        <v>3.9799999999999969</v>
      </c>
      <c r="R3119" s="252"/>
      <c r="S3119" s="252">
        <f t="shared" si="3079"/>
        <v>3.9799999999999969</v>
      </c>
      <c r="T3119" s="252">
        <v>3.25</v>
      </c>
      <c r="U3119" s="254">
        <f t="shared" si="3074"/>
        <v>81.658291457286495</v>
      </c>
      <c r="V3119" s="252">
        <f t="shared" si="3080"/>
        <v>0.72999999999999687</v>
      </c>
      <c r="W3119" s="252">
        <v>10.45</v>
      </c>
      <c r="X3119" s="252"/>
      <c r="Y3119" s="252">
        <f t="shared" si="3081"/>
        <v>10.45</v>
      </c>
      <c r="Z3119" s="252">
        <v>10.33</v>
      </c>
      <c r="AA3119" s="254">
        <f t="shared" si="3082"/>
        <v>98.851674641148335</v>
      </c>
      <c r="AB3119" s="252">
        <f t="shared" si="3083"/>
        <v>0.11999999999999922</v>
      </c>
      <c r="AC3119" s="221">
        <v>47.66</v>
      </c>
      <c r="AD3119" s="221"/>
      <c r="AE3119" s="221">
        <f t="shared" si="3084"/>
        <v>47.66</v>
      </c>
      <c r="AF3119" s="221">
        <v>41.77</v>
      </c>
      <c r="AG3119" s="220">
        <f t="shared" si="3085"/>
        <v>87.64162819974824</v>
      </c>
      <c r="AH3119" s="221">
        <f t="shared" si="3086"/>
        <v>5.8899999999999935</v>
      </c>
      <c r="AI3119" s="221">
        <v>454.26</v>
      </c>
      <c r="AJ3119" s="62"/>
      <c r="AK3119" s="221">
        <f t="shared" si="3087"/>
        <v>454.26</v>
      </c>
      <c r="AL3119" s="221">
        <v>430.68</v>
      </c>
      <c r="AM3119" s="220">
        <f t="shared" si="3088"/>
        <v>94.809140140007926</v>
      </c>
      <c r="AN3119" s="221">
        <f t="shared" si="3089"/>
        <v>23.579999999999984</v>
      </c>
      <c r="AO3119" s="221">
        <v>155.41365999999994</v>
      </c>
      <c r="AP3119" s="62"/>
      <c r="AQ3119" s="221">
        <f t="shared" si="3090"/>
        <v>155.41365999999994</v>
      </c>
      <c r="AR3119" s="221">
        <v>147.5</v>
      </c>
      <c r="AS3119" s="220">
        <f t="shared" si="3091"/>
        <v>94.90800229529377</v>
      </c>
      <c r="AT3119" s="221">
        <f t="shared" si="3092"/>
        <v>7.9136599999999362</v>
      </c>
      <c r="AU3119" s="221">
        <v>0</v>
      </c>
      <c r="AV3119" s="62"/>
      <c r="AW3119" s="221">
        <f t="shared" si="3093"/>
        <v>0</v>
      </c>
      <c r="AX3119" s="221">
        <v>0</v>
      </c>
      <c r="AY3119" s="220">
        <f t="shared" si="3094"/>
        <v>0</v>
      </c>
      <c r="AZ3119" s="221">
        <f t="shared" si="3095"/>
        <v>0</v>
      </c>
      <c r="BA3119" s="221">
        <v>0</v>
      </c>
      <c r="BB3119" s="221"/>
      <c r="BC3119" s="221">
        <f t="shared" si="3096"/>
        <v>0</v>
      </c>
      <c r="BD3119" s="221">
        <v>0</v>
      </c>
      <c r="BE3119" s="220">
        <f t="shared" si="3097"/>
        <v>0</v>
      </c>
      <c r="BF3119" s="221">
        <f t="shared" si="3098"/>
        <v>0</v>
      </c>
      <c r="BG3119" s="222">
        <v>697.1836599999998</v>
      </c>
      <c r="BH3119" s="222">
        <v>3.34</v>
      </c>
      <c r="BI3119" s="222">
        <v>700.52365999999984</v>
      </c>
      <c r="BJ3119" s="222">
        <v>657.97</v>
      </c>
      <c r="BK3119" s="223">
        <v>93.92544999836268</v>
      </c>
      <c r="BL3119" s="222">
        <v>42.553659999999809</v>
      </c>
    </row>
    <row r="3120" spans="3:64" ht="17.25" customHeight="1" x14ac:dyDescent="0.3">
      <c r="C3120" s="393">
        <v>8</v>
      </c>
      <c r="D3120" s="394" t="s">
        <v>23</v>
      </c>
      <c r="E3120" s="252">
        <v>0</v>
      </c>
      <c r="F3120" s="54"/>
      <c r="G3120" s="252">
        <f t="shared" si="3075"/>
        <v>0</v>
      </c>
      <c r="H3120" s="252">
        <v>0</v>
      </c>
      <c r="I3120" s="254">
        <f t="shared" si="3072"/>
        <v>0</v>
      </c>
      <c r="J3120" s="62">
        <f t="shared" si="3076"/>
        <v>0</v>
      </c>
      <c r="K3120" s="252">
        <v>5.4000000000000039</v>
      </c>
      <c r="L3120" s="54"/>
      <c r="M3120" s="252">
        <f t="shared" si="3077"/>
        <v>5.4000000000000039</v>
      </c>
      <c r="N3120" s="252">
        <v>5.4</v>
      </c>
      <c r="O3120" s="254">
        <f t="shared" si="3078"/>
        <v>99.999999999999929</v>
      </c>
      <c r="P3120" s="252">
        <f t="shared" si="3073"/>
        <v>0</v>
      </c>
      <c r="Q3120" s="252">
        <v>1.7999999999999998</v>
      </c>
      <c r="R3120" s="252"/>
      <c r="S3120" s="252">
        <f t="shared" si="3079"/>
        <v>1.7999999999999998</v>
      </c>
      <c r="T3120" s="252">
        <v>1.8</v>
      </c>
      <c r="U3120" s="254">
        <f t="shared" si="3074"/>
        <v>100.00000000000003</v>
      </c>
      <c r="V3120" s="252">
        <f t="shared" si="3080"/>
        <v>0</v>
      </c>
      <c r="W3120" s="252">
        <v>0.29999999999999982</v>
      </c>
      <c r="X3120" s="252"/>
      <c r="Y3120" s="252">
        <f t="shared" si="3081"/>
        <v>0.29999999999999982</v>
      </c>
      <c r="Z3120" s="252">
        <v>0.3</v>
      </c>
      <c r="AA3120" s="254">
        <f t="shared" si="3082"/>
        <v>100.00000000000004</v>
      </c>
      <c r="AB3120" s="252">
        <f t="shared" si="3083"/>
        <v>0</v>
      </c>
      <c r="AC3120" s="221">
        <v>2.06036000000001</v>
      </c>
      <c r="AD3120" s="221"/>
      <c r="AE3120" s="221">
        <f t="shared" si="3084"/>
        <v>2.06036000000001</v>
      </c>
      <c r="AF3120" s="221">
        <v>2.06</v>
      </c>
      <c r="AG3120" s="220">
        <f t="shared" si="3085"/>
        <v>99.982527325321314</v>
      </c>
      <c r="AH3120" s="221">
        <f t="shared" si="3086"/>
        <v>3.6000000000990795E-4</v>
      </c>
      <c r="AI3120" s="221">
        <v>110.39052000000004</v>
      </c>
      <c r="AJ3120" s="62"/>
      <c r="AK3120" s="221">
        <f t="shared" si="3087"/>
        <v>110.39052000000004</v>
      </c>
      <c r="AL3120" s="221">
        <v>110.39100000000001</v>
      </c>
      <c r="AM3120" s="220">
        <f t="shared" si="3088"/>
        <v>100.00043481994648</v>
      </c>
      <c r="AN3120" s="221">
        <f t="shared" si="3089"/>
        <v>-4.7999999996761744E-4</v>
      </c>
      <c r="AO3120" s="221">
        <v>101.67990000000006</v>
      </c>
      <c r="AP3120" s="62"/>
      <c r="AQ3120" s="221">
        <f t="shared" si="3090"/>
        <v>101.67990000000006</v>
      </c>
      <c r="AR3120" s="221">
        <v>101.679</v>
      </c>
      <c r="AS3120" s="220">
        <f t="shared" si="3091"/>
        <v>99.999114869310404</v>
      </c>
      <c r="AT3120" s="221">
        <f t="shared" si="3092"/>
        <v>9.0000000005829861E-4</v>
      </c>
      <c r="AU3120" s="221">
        <v>0</v>
      </c>
      <c r="AV3120" s="62"/>
      <c r="AW3120" s="221">
        <f t="shared" si="3093"/>
        <v>0</v>
      </c>
      <c r="AX3120" s="221">
        <v>0</v>
      </c>
      <c r="AY3120" s="220">
        <f t="shared" si="3094"/>
        <v>0</v>
      </c>
      <c r="AZ3120" s="221">
        <f t="shared" si="3095"/>
        <v>0</v>
      </c>
      <c r="BA3120" s="221">
        <v>0</v>
      </c>
      <c r="BB3120" s="221"/>
      <c r="BC3120" s="221">
        <f t="shared" si="3096"/>
        <v>0</v>
      </c>
      <c r="BD3120" s="221">
        <v>0</v>
      </c>
      <c r="BE3120" s="220">
        <f t="shared" si="3097"/>
        <v>0</v>
      </c>
      <c r="BF3120" s="221">
        <f t="shared" si="3098"/>
        <v>0</v>
      </c>
      <c r="BG3120" s="222">
        <v>221.6307800000001</v>
      </c>
      <c r="BH3120" s="222">
        <v>0</v>
      </c>
      <c r="BI3120" s="222">
        <v>221.6307800000001</v>
      </c>
      <c r="BJ3120" s="222">
        <v>221.63</v>
      </c>
      <c r="BK3120" s="223">
        <v>99.999648063324003</v>
      </c>
      <c r="BL3120" s="222">
        <v>7.800000001054741E-4</v>
      </c>
    </row>
    <row r="3121" spans="3:64" ht="17.25" customHeight="1" x14ac:dyDescent="0.3">
      <c r="C3121" s="393">
        <v>9</v>
      </c>
      <c r="D3121" s="394" t="s">
        <v>24</v>
      </c>
      <c r="E3121" s="252">
        <v>0.17611999999999883</v>
      </c>
      <c r="F3121" s="252"/>
      <c r="G3121" s="252">
        <f t="shared" si="3075"/>
        <v>0.17611999999999883</v>
      </c>
      <c r="H3121" s="252">
        <v>0.18</v>
      </c>
      <c r="I3121" s="254">
        <f t="shared" si="3072"/>
        <v>102.20304337951464</v>
      </c>
      <c r="J3121" s="62">
        <f t="shared" si="3076"/>
        <v>-3.8800000000011603E-3</v>
      </c>
      <c r="K3121" s="252">
        <v>29.360000000000007</v>
      </c>
      <c r="L3121" s="54"/>
      <c r="M3121" s="252">
        <f t="shared" si="3077"/>
        <v>29.360000000000007</v>
      </c>
      <c r="N3121" s="252">
        <v>27.74</v>
      </c>
      <c r="O3121" s="254">
        <f t="shared" si="3078"/>
        <v>94.482288828337843</v>
      </c>
      <c r="P3121" s="252">
        <f t="shared" si="3073"/>
        <v>1.6200000000000081</v>
      </c>
      <c r="Q3121" s="252">
        <v>9.07</v>
      </c>
      <c r="R3121" s="252"/>
      <c r="S3121" s="252">
        <f t="shared" si="3079"/>
        <v>9.07</v>
      </c>
      <c r="T3121" s="252">
        <v>9.07</v>
      </c>
      <c r="U3121" s="254">
        <f t="shared" si="3074"/>
        <v>100</v>
      </c>
      <c r="V3121" s="252">
        <f t="shared" si="3080"/>
        <v>0</v>
      </c>
      <c r="W3121" s="252">
        <v>1.350000000000001</v>
      </c>
      <c r="X3121" s="252"/>
      <c r="Y3121" s="252">
        <f t="shared" si="3081"/>
        <v>1.350000000000001</v>
      </c>
      <c r="Z3121" s="252">
        <v>1.35</v>
      </c>
      <c r="AA3121" s="254">
        <f t="shared" si="3082"/>
        <v>99.999999999999929</v>
      </c>
      <c r="AB3121" s="252">
        <f t="shared" si="3083"/>
        <v>0</v>
      </c>
      <c r="AC3121" s="221">
        <v>220.73183999999998</v>
      </c>
      <c r="AD3121" s="221"/>
      <c r="AE3121" s="221">
        <f t="shared" si="3084"/>
        <v>220.73183999999998</v>
      </c>
      <c r="AF3121" s="221">
        <v>198.46</v>
      </c>
      <c r="AG3121" s="220">
        <f t="shared" si="3085"/>
        <v>89.910001203270014</v>
      </c>
      <c r="AH3121" s="221">
        <f t="shared" si="3086"/>
        <v>22.271839999999969</v>
      </c>
      <c r="AI3121" s="221">
        <v>701.28738000000033</v>
      </c>
      <c r="AJ3121" s="62"/>
      <c r="AK3121" s="221">
        <f t="shared" si="3087"/>
        <v>701.28738000000033</v>
      </c>
      <c r="AL3121" s="221">
        <v>641.62</v>
      </c>
      <c r="AM3121" s="220">
        <f t="shared" si="3088"/>
        <v>91.491736240854607</v>
      </c>
      <c r="AN3121" s="221">
        <f t="shared" si="3089"/>
        <v>59.667380000000321</v>
      </c>
      <c r="AO3121" s="221">
        <v>618.90350000000012</v>
      </c>
      <c r="AP3121" s="62"/>
      <c r="AQ3121" s="221">
        <f t="shared" si="3090"/>
        <v>618.90350000000012</v>
      </c>
      <c r="AR3121" s="221">
        <v>610.27</v>
      </c>
      <c r="AS3121" s="220">
        <f t="shared" si="3091"/>
        <v>98.605032933244004</v>
      </c>
      <c r="AT3121" s="221">
        <f t="shared" si="3092"/>
        <v>8.6335000000001401</v>
      </c>
      <c r="AU3121" s="221">
        <v>0</v>
      </c>
      <c r="AV3121" s="62"/>
      <c r="AW3121" s="221">
        <f t="shared" si="3093"/>
        <v>0</v>
      </c>
      <c r="AX3121" s="221">
        <v>0</v>
      </c>
      <c r="AY3121" s="220">
        <f t="shared" si="3094"/>
        <v>0</v>
      </c>
      <c r="AZ3121" s="221">
        <f t="shared" si="3095"/>
        <v>0</v>
      </c>
      <c r="BA3121" s="221">
        <v>0</v>
      </c>
      <c r="BB3121" s="221"/>
      <c r="BC3121" s="221">
        <f t="shared" si="3096"/>
        <v>0</v>
      </c>
      <c r="BD3121" s="221">
        <v>0</v>
      </c>
      <c r="BE3121" s="220">
        <f t="shared" si="3097"/>
        <v>0</v>
      </c>
      <c r="BF3121" s="221">
        <f t="shared" si="3098"/>
        <v>0</v>
      </c>
      <c r="BG3121" s="222">
        <v>1580.8788400000003</v>
      </c>
      <c r="BH3121" s="222">
        <v>0</v>
      </c>
      <c r="BI3121" s="222">
        <v>1580.8788400000003</v>
      </c>
      <c r="BJ3121" s="222">
        <v>1488.69</v>
      </c>
      <c r="BK3121" s="223">
        <v>94.168506929980779</v>
      </c>
      <c r="BL3121" s="222">
        <v>92.188840000000255</v>
      </c>
    </row>
    <row r="3122" spans="3:64" ht="17.25" customHeight="1" x14ac:dyDescent="0.3">
      <c r="C3122" s="393">
        <v>10</v>
      </c>
      <c r="D3122" s="394" t="s">
        <v>25</v>
      </c>
      <c r="E3122" s="252">
        <v>0</v>
      </c>
      <c r="F3122" s="252">
        <v>3.339</v>
      </c>
      <c r="G3122" s="252">
        <f t="shared" si="3075"/>
        <v>3.339</v>
      </c>
      <c r="H3122" s="453">
        <v>3.339</v>
      </c>
      <c r="I3122" s="254">
        <f t="shared" si="3072"/>
        <v>100</v>
      </c>
      <c r="J3122" s="62">
        <f t="shared" si="3076"/>
        <v>0</v>
      </c>
      <c r="K3122" s="252">
        <v>73</v>
      </c>
      <c r="L3122" s="54"/>
      <c r="M3122" s="252">
        <f t="shared" si="3077"/>
        <v>73</v>
      </c>
      <c r="N3122" s="252">
        <v>3.37</v>
      </c>
      <c r="O3122" s="254">
        <f t="shared" si="3078"/>
        <v>4.6164383561643838</v>
      </c>
      <c r="P3122" s="252">
        <f t="shared" si="3073"/>
        <v>69.63</v>
      </c>
      <c r="Q3122" s="252">
        <v>1.6500000000000021</v>
      </c>
      <c r="R3122" s="252"/>
      <c r="S3122" s="252">
        <f t="shared" si="3079"/>
        <v>1.6500000000000021</v>
      </c>
      <c r="T3122" s="252">
        <v>1.65</v>
      </c>
      <c r="U3122" s="254">
        <f t="shared" si="3074"/>
        <v>99.999999999999872</v>
      </c>
      <c r="V3122" s="252">
        <f t="shared" si="3080"/>
        <v>2.2204460492503131E-15</v>
      </c>
      <c r="W3122" s="252">
        <v>0</v>
      </c>
      <c r="X3122" s="252"/>
      <c r="Y3122" s="252">
        <f t="shared" si="3081"/>
        <v>0</v>
      </c>
      <c r="Z3122" s="252">
        <v>0</v>
      </c>
      <c r="AA3122" s="254">
        <f t="shared" si="3082"/>
        <v>0</v>
      </c>
      <c r="AB3122" s="252">
        <f t="shared" si="3083"/>
        <v>0</v>
      </c>
      <c r="AC3122" s="221">
        <v>21.448000000000008</v>
      </c>
      <c r="AD3122" s="221"/>
      <c r="AE3122" s="221">
        <f t="shared" si="3084"/>
        <v>21.448000000000008</v>
      </c>
      <c r="AF3122" s="544">
        <v>21.45</v>
      </c>
      <c r="AG3122" s="220">
        <f t="shared" si="3085"/>
        <v>100.00932487877654</v>
      </c>
      <c r="AH3122" s="221">
        <f t="shared" si="3086"/>
        <v>-1.9999999999917861E-3</v>
      </c>
      <c r="AI3122" s="221">
        <v>71.737339999999904</v>
      </c>
      <c r="AJ3122" s="62"/>
      <c r="AK3122" s="221">
        <f t="shared" si="3087"/>
        <v>71.737339999999904</v>
      </c>
      <c r="AL3122" s="544">
        <v>71.739999999999995</v>
      </c>
      <c r="AM3122" s="220">
        <f t="shared" si="3088"/>
        <v>100.00370797132999</v>
      </c>
      <c r="AN3122" s="221">
        <f t="shared" si="3089"/>
        <v>-2.660000000091145E-3</v>
      </c>
      <c r="AO3122" s="221">
        <v>74.111160000000154</v>
      </c>
      <c r="AP3122" s="62"/>
      <c r="AQ3122" s="221">
        <f t="shared" si="3090"/>
        <v>74.111160000000154</v>
      </c>
      <c r="AR3122" s="221">
        <v>74.11</v>
      </c>
      <c r="AS3122" s="220">
        <f t="shared" si="3091"/>
        <v>99.998434783641017</v>
      </c>
      <c r="AT3122" s="221">
        <f t="shared" si="3092"/>
        <v>1.160000000155037E-3</v>
      </c>
      <c r="AU3122" s="221">
        <v>1.7763568394002505E-15</v>
      </c>
      <c r="AV3122" s="62"/>
      <c r="AW3122" s="221">
        <f t="shared" si="3093"/>
        <v>1.7763568394002505E-15</v>
      </c>
      <c r="AX3122" s="221">
        <v>0</v>
      </c>
      <c r="AY3122" s="220">
        <f t="shared" si="3094"/>
        <v>0</v>
      </c>
      <c r="AZ3122" s="221">
        <f t="shared" si="3095"/>
        <v>1.7763568394002505E-15</v>
      </c>
      <c r="BA3122" s="221">
        <v>53.82777999999999</v>
      </c>
      <c r="BB3122" s="221"/>
      <c r="BC3122" s="221">
        <f t="shared" si="3096"/>
        <v>53.82777999999999</v>
      </c>
      <c r="BD3122" s="221">
        <v>53.83</v>
      </c>
      <c r="BE3122" s="220">
        <f t="shared" si="3097"/>
        <v>100.00412426445975</v>
      </c>
      <c r="BF3122" s="221">
        <f t="shared" si="3098"/>
        <v>-2.2200000000083264E-3</v>
      </c>
      <c r="BG3122" s="222">
        <v>295.77428000000009</v>
      </c>
      <c r="BH3122" s="222">
        <v>3.339</v>
      </c>
      <c r="BI3122" s="222">
        <v>299.11328000000009</v>
      </c>
      <c r="BJ3122" s="222">
        <v>229.47899999999998</v>
      </c>
      <c r="BK3122" s="223">
        <v>76.719763161301273</v>
      </c>
      <c r="BL3122" s="222">
        <v>69.634280000000103</v>
      </c>
    </row>
    <row r="3123" spans="3:64" ht="17.25" customHeight="1" x14ac:dyDescent="0.3">
      <c r="C3123" s="393">
        <v>11</v>
      </c>
      <c r="D3123" s="394" t="s">
        <v>26</v>
      </c>
      <c r="E3123" s="252">
        <v>-4.3599999999983652E-3</v>
      </c>
      <c r="F3123" s="252"/>
      <c r="G3123" s="252">
        <f t="shared" si="3075"/>
        <v>-4.3599999999983652E-3</v>
      </c>
      <c r="H3123" s="252">
        <v>0</v>
      </c>
      <c r="I3123" s="254">
        <f t="shared" si="3072"/>
        <v>0</v>
      </c>
      <c r="J3123" s="62">
        <f t="shared" si="3076"/>
        <v>-4.3599999999983652E-3</v>
      </c>
      <c r="K3123" s="252">
        <v>5.8799999999999955</v>
      </c>
      <c r="L3123" s="62"/>
      <c r="M3123" s="252">
        <f t="shared" si="3077"/>
        <v>5.8799999999999955</v>
      </c>
      <c r="N3123" s="252">
        <v>5.88</v>
      </c>
      <c r="O3123" s="254">
        <f t="shared" si="3078"/>
        <v>100.00000000000007</v>
      </c>
      <c r="P3123" s="252">
        <f t="shared" si="3073"/>
        <v>0</v>
      </c>
      <c r="Q3123" s="252">
        <v>2.490000000000002</v>
      </c>
      <c r="R3123" s="252"/>
      <c r="S3123" s="252">
        <f t="shared" si="3079"/>
        <v>2.490000000000002</v>
      </c>
      <c r="T3123" s="252">
        <v>2.4900000000000002</v>
      </c>
      <c r="U3123" s="254">
        <f t="shared" si="3074"/>
        <v>99.999999999999929</v>
      </c>
      <c r="V3123" s="252">
        <f t="shared" si="3080"/>
        <v>0</v>
      </c>
      <c r="W3123" s="252">
        <v>2.2000000000000002</v>
      </c>
      <c r="X3123" s="252"/>
      <c r="Y3123" s="252">
        <v>2.2000000000000002</v>
      </c>
      <c r="Z3123" s="252">
        <v>2.2000000000000002</v>
      </c>
      <c r="AA3123" s="254">
        <f t="shared" si="3082"/>
        <v>100</v>
      </c>
      <c r="AB3123" s="252">
        <f t="shared" si="3083"/>
        <v>0</v>
      </c>
      <c r="AC3123" s="221">
        <v>24.714560000000006</v>
      </c>
      <c r="AD3123" s="221"/>
      <c r="AE3123" s="221">
        <f t="shared" si="3084"/>
        <v>24.714560000000006</v>
      </c>
      <c r="AF3123" s="221">
        <v>24.09</v>
      </c>
      <c r="AG3123" s="220">
        <f t="shared" si="3085"/>
        <v>97.472906659070574</v>
      </c>
      <c r="AH3123" s="221">
        <f t="shared" si="3086"/>
        <v>0.624560000000006</v>
      </c>
      <c r="AI3123" s="221">
        <v>662.52209999999968</v>
      </c>
      <c r="AJ3123" s="62"/>
      <c r="AK3123" s="221">
        <f t="shared" si="3087"/>
        <v>662.52209999999968</v>
      </c>
      <c r="AL3123" s="221">
        <v>656.04</v>
      </c>
      <c r="AM3123" s="220">
        <f t="shared" si="3088"/>
        <v>99.021602449186261</v>
      </c>
      <c r="AN3123" s="221">
        <f t="shared" si="3089"/>
        <v>6.4820999999997184</v>
      </c>
      <c r="AO3123" s="221">
        <v>130.07</v>
      </c>
      <c r="AP3123" s="62"/>
      <c r="AQ3123" s="221">
        <f t="shared" si="3090"/>
        <v>130.07</v>
      </c>
      <c r="AR3123" s="221">
        <v>129.05000000000001</v>
      </c>
      <c r="AS3123" s="220">
        <f t="shared" si="3091"/>
        <v>99.215806873222121</v>
      </c>
      <c r="AT3123" s="221">
        <f t="shared" si="3092"/>
        <v>1.0199999999999818</v>
      </c>
      <c r="AU3123" s="221">
        <v>0</v>
      </c>
      <c r="AV3123" s="62"/>
      <c r="AW3123" s="221">
        <f t="shared" si="3093"/>
        <v>0</v>
      </c>
      <c r="AX3123" s="221">
        <v>0</v>
      </c>
      <c r="AY3123" s="220">
        <f t="shared" si="3094"/>
        <v>0</v>
      </c>
      <c r="AZ3123" s="221">
        <f t="shared" si="3095"/>
        <v>0</v>
      </c>
      <c r="BA3123" s="221">
        <v>17.935259999999996</v>
      </c>
      <c r="BB3123" s="221"/>
      <c r="BC3123" s="221">
        <f t="shared" si="3096"/>
        <v>17.935259999999996</v>
      </c>
      <c r="BD3123" s="221">
        <v>17.940000000000001</v>
      </c>
      <c r="BE3123" s="220">
        <f t="shared" si="3097"/>
        <v>100.0264283874335</v>
      </c>
      <c r="BF3123" s="221">
        <f t="shared" si="3098"/>
        <v>-4.7400000000052955E-3</v>
      </c>
      <c r="BG3123" s="222">
        <v>845.80755999999963</v>
      </c>
      <c r="BH3123" s="222">
        <v>0</v>
      </c>
      <c r="BI3123" s="222">
        <v>845.80755999999963</v>
      </c>
      <c r="BJ3123" s="222">
        <v>837.69000000000017</v>
      </c>
      <c r="BK3123" s="223">
        <v>99.040259228706887</v>
      </c>
      <c r="BL3123" s="222">
        <v>8.1175599999994574</v>
      </c>
    </row>
    <row r="3124" spans="3:64" ht="17.25" customHeight="1" x14ac:dyDescent="0.3">
      <c r="C3124" s="393">
        <v>12</v>
      </c>
      <c r="D3124" s="394" t="s">
        <v>27</v>
      </c>
      <c r="E3124" s="252">
        <v>0</v>
      </c>
      <c r="F3124" s="54"/>
      <c r="G3124" s="252">
        <f t="shared" si="3075"/>
        <v>0</v>
      </c>
      <c r="H3124" s="451">
        <v>0</v>
      </c>
      <c r="I3124" s="254">
        <f t="shared" si="3072"/>
        <v>0</v>
      </c>
      <c r="J3124" s="62">
        <f t="shared" si="3076"/>
        <v>0</v>
      </c>
      <c r="K3124" s="252">
        <v>21.790000000000013</v>
      </c>
      <c r="L3124" s="54"/>
      <c r="M3124" s="252">
        <f t="shared" si="3077"/>
        <v>21.790000000000013</v>
      </c>
      <c r="N3124" s="252">
        <v>21.79</v>
      </c>
      <c r="O3124" s="254">
        <f t="shared" si="3078"/>
        <v>99.999999999999929</v>
      </c>
      <c r="P3124" s="252">
        <f t="shared" si="3073"/>
        <v>0</v>
      </c>
      <c r="Q3124" s="252">
        <v>4.9500000000000011</v>
      </c>
      <c r="R3124" s="252"/>
      <c r="S3124" s="252">
        <f t="shared" si="3079"/>
        <v>4.9500000000000011</v>
      </c>
      <c r="T3124" s="252">
        <v>4.95</v>
      </c>
      <c r="U3124" s="254">
        <f t="shared" si="3074"/>
        <v>99.999999999999972</v>
      </c>
      <c r="V3124" s="252">
        <f t="shared" si="3080"/>
        <v>0</v>
      </c>
      <c r="W3124" s="252">
        <v>0</v>
      </c>
      <c r="X3124" s="252"/>
      <c r="Y3124" s="252">
        <f t="shared" si="3081"/>
        <v>0</v>
      </c>
      <c r="Z3124" s="252">
        <v>0</v>
      </c>
      <c r="AA3124" s="254">
        <f t="shared" si="3082"/>
        <v>0</v>
      </c>
      <c r="AB3124" s="252">
        <f t="shared" si="3083"/>
        <v>0</v>
      </c>
      <c r="AC3124" s="221">
        <v>116.94184</v>
      </c>
      <c r="AD3124" s="221"/>
      <c r="AE3124" s="221">
        <f t="shared" si="3084"/>
        <v>116.94184</v>
      </c>
      <c r="AF3124" s="221">
        <v>116.94</v>
      </c>
      <c r="AG3124" s="220">
        <f t="shared" si="3085"/>
        <v>99.998426568283861</v>
      </c>
      <c r="AH3124" s="221">
        <f t="shared" si="3086"/>
        <v>1.8400000000013961E-3</v>
      </c>
      <c r="AI3124" s="221">
        <v>499.64585999999997</v>
      </c>
      <c r="AJ3124" s="62"/>
      <c r="AK3124" s="221">
        <f t="shared" si="3087"/>
        <v>499.64585999999997</v>
      </c>
      <c r="AL3124" s="221">
        <v>499.65</v>
      </c>
      <c r="AM3124" s="220">
        <f t="shared" si="3088"/>
        <v>100.00082858687152</v>
      </c>
      <c r="AN3124" s="221">
        <f t="shared" si="3089"/>
        <v>-4.1400000000066939E-3</v>
      </c>
      <c r="AO3124" s="221">
        <v>501.80797999999993</v>
      </c>
      <c r="AP3124" s="62"/>
      <c r="AQ3124" s="221">
        <f t="shared" si="3090"/>
        <v>501.80797999999993</v>
      </c>
      <c r="AR3124" s="221">
        <v>501.81</v>
      </c>
      <c r="AS3124" s="220">
        <f t="shared" si="3091"/>
        <v>100.00040254441551</v>
      </c>
      <c r="AT3124" s="221">
        <f t="shared" si="3092"/>
        <v>-2.0200000000727414E-3</v>
      </c>
      <c r="AU3124" s="221">
        <v>0</v>
      </c>
      <c r="AV3124" s="62"/>
      <c r="AW3124" s="221">
        <f t="shared" si="3093"/>
        <v>0</v>
      </c>
      <c r="AX3124" s="221">
        <v>0</v>
      </c>
      <c r="AY3124" s="220">
        <f t="shared" si="3094"/>
        <v>0</v>
      </c>
      <c r="AZ3124" s="221">
        <f t="shared" si="3095"/>
        <v>0</v>
      </c>
      <c r="BA3124" s="221">
        <v>0</v>
      </c>
      <c r="BB3124" s="221"/>
      <c r="BC3124" s="221">
        <f t="shared" si="3096"/>
        <v>0</v>
      </c>
      <c r="BD3124" s="221">
        <v>0</v>
      </c>
      <c r="BE3124" s="220">
        <f t="shared" si="3097"/>
        <v>0</v>
      </c>
      <c r="BF3124" s="221">
        <f t="shared" si="3098"/>
        <v>0</v>
      </c>
      <c r="BG3124" s="222">
        <v>1145.1356799999999</v>
      </c>
      <c r="BH3124" s="222">
        <v>0</v>
      </c>
      <c r="BI3124" s="222">
        <v>1145.1356799999999</v>
      </c>
      <c r="BJ3124" s="222">
        <v>1145.1400000000001</v>
      </c>
      <c r="BK3124" s="223">
        <v>100.00037724787339</v>
      </c>
      <c r="BL3124" s="222">
        <v>-4.3200000002343586E-3</v>
      </c>
    </row>
    <row r="3125" spans="3:64" ht="17.25" customHeight="1" x14ac:dyDescent="0.3">
      <c r="C3125" s="393">
        <v>13</v>
      </c>
      <c r="D3125" s="394" t="s">
        <v>28</v>
      </c>
      <c r="E3125" s="252">
        <v>0</v>
      </c>
      <c r="F3125" s="252"/>
      <c r="G3125" s="252">
        <f t="shared" si="3075"/>
        <v>0</v>
      </c>
      <c r="H3125" s="252">
        <v>0</v>
      </c>
      <c r="I3125" s="254">
        <f t="shared" si="3072"/>
        <v>0</v>
      </c>
      <c r="J3125" s="62">
        <f t="shared" si="3076"/>
        <v>0</v>
      </c>
      <c r="K3125" s="252">
        <v>23.579999999999977</v>
      </c>
      <c r="L3125" s="54"/>
      <c r="M3125" s="252">
        <f t="shared" si="3077"/>
        <v>23.579999999999977</v>
      </c>
      <c r="N3125" s="252">
        <v>23.58</v>
      </c>
      <c r="O3125" s="254">
        <f t="shared" si="3078"/>
        <v>100.00000000000009</v>
      </c>
      <c r="P3125" s="252">
        <f t="shared" si="3073"/>
        <v>0</v>
      </c>
      <c r="Q3125" s="252">
        <v>0</v>
      </c>
      <c r="R3125" s="252"/>
      <c r="S3125" s="252">
        <f t="shared" si="3079"/>
        <v>0</v>
      </c>
      <c r="T3125" s="252">
        <v>0</v>
      </c>
      <c r="U3125" s="254">
        <f t="shared" si="3074"/>
        <v>0</v>
      </c>
      <c r="V3125" s="252">
        <f t="shared" si="3080"/>
        <v>0</v>
      </c>
      <c r="W3125" s="252">
        <v>1</v>
      </c>
      <c r="X3125" s="252"/>
      <c r="Y3125" s="252">
        <f t="shared" si="3081"/>
        <v>1</v>
      </c>
      <c r="Z3125" s="252">
        <v>1</v>
      </c>
      <c r="AA3125" s="254">
        <f t="shared" si="3082"/>
        <v>100</v>
      </c>
      <c r="AB3125" s="252">
        <f t="shared" si="3083"/>
        <v>0</v>
      </c>
      <c r="AC3125" s="221">
        <v>274.37660000000005</v>
      </c>
      <c r="AD3125" s="221"/>
      <c r="AE3125" s="221">
        <f t="shared" si="3084"/>
        <v>274.37660000000005</v>
      </c>
      <c r="AF3125" s="221">
        <v>274.38</v>
      </c>
      <c r="AG3125" s="220">
        <f t="shared" si="3085"/>
        <v>100.00123917272828</v>
      </c>
      <c r="AH3125" s="221">
        <f t="shared" si="3086"/>
        <v>-3.399999999942338E-3</v>
      </c>
      <c r="AI3125" s="221">
        <v>529.26900000000001</v>
      </c>
      <c r="AJ3125" s="62"/>
      <c r="AK3125" s="221">
        <f t="shared" si="3087"/>
        <v>529.26900000000001</v>
      </c>
      <c r="AL3125" s="221">
        <v>529.26900000000001</v>
      </c>
      <c r="AM3125" s="220">
        <f t="shared" si="3088"/>
        <v>100</v>
      </c>
      <c r="AN3125" s="221">
        <f t="shared" si="3089"/>
        <v>0</v>
      </c>
      <c r="AO3125" s="221">
        <v>408.66787999999997</v>
      </c>
      <c r="AP3125" s="221"/>
      <c r="AQ3125" s="221">
        <f t="shared" si="3090"/>
        <v>408.66787999999997</v>
      </c>
      <c r="AR3125" s="221">
        <v>407.56200000000001</v>
      </c>
      <c r="AS3125" s="220">
        <f t="shared" si="3091"/>
        <v>99.729393951880937</v>
      </c>
      <c r="AT3125" s="221">
        <f t="shared" si="3092"/>
        <v>1.1058799999999565</v>
      </c>
      <c r="AU3125" s="221">
        <v>0</v>
      </c>
      <c r="AV3125" s="62"/>
      <c r="AW3125" s="221">
        <f t="shared" si="3093"/>
        <v>0</v>
      </c>
      <c r="AX3125" s="221">
        <v>0</v>
      </c>
      <c r="AY3125" s="220">
        <f t="shared" si="3094"/>
        <v>0</v>
      </c>
      <c r="AZ3125" s="221">
        <f t="shared" si="3095"/>
        <v>0</v>
      </c>
      <c r="BA3125" s="221">
        <v>0</v>
      </c>
      <c r="BB3125" s="221"/>
      <c r="BC3125" s="221">
        <f t="shared" si="3096"/>
        <v>0</v>
      </c>
      <c r="BD3125" s="221">
        <v>0</v>
      </c>
      <c r="BE3125" s="220">
        <f t="shared" si="3097"/>
        <v>0</v>
      </c>
      <c r="BF3125" s="221">
        <f t="shared" si="3098"/>
        <v>0</v>
      </c>
      <c r="BG3125" s="222">
        <v>1236.89348</v>
      </c>
      <c r="BH3125" s="222">
        <v>0</v>
      </c>
      <c r="BI3125" s="222">
        <v>1236.89348</v>
      </c>
      <c r="BJ3125" s="222">
        <v>1235.7910000000002</v>
      </c>
      <c r="BK3125" s="223">
        <v>99.910867021467382</v>
      </c>
      <c r="BL3125" s="222">
        <v>1.1024799999997867</v>
      </c>
    </row>
    <row r="3126" spans="3:64" ht="17.25" customHeight="1" x14ac:dyDescent="0.3">
      <c r="C3126" s="393">
        <v>14</v>
      </c>
      <c r="D3126" s="394" t="s">
        <v>29</v>
      </c>
      <c r="E3126" s="252">
        <v>3.87</v>
      </c>
      <c r="F3126" s="252">
        <v>5.56</v>
      </c>
      <c r="G3126" s="252">
        <f t="shared" si="3075"/>
        <v>9.43</v>
      </c>
      <c r="H3126" s="252">
        <v>8.31</v>
      </c>
      <c r="I3126" s="254">
        <f t="shared" si="3072"/>
        <v>88.123011664899266</v>
      </c>
      <c r="J3126" s="62">
        <f t="shared" si="3076"/>
        <v>1.1199999999999992</v>
      </c>
      <c r="K3126" s="252">
        <v>25.15</v>
      </c>
      <c r="L3126" s="54">
        <v>10.8</v>
      </c>
      <c r="M3126" s="252">
        <f t="shared" si="3077"/>
        <v>35.950000000000003</v>
      </c>
      <c r="N3126" s="252">
        <v>23.83</v>
      </c>
      <c r="O3126" s="254">
        <f t="shared" si="3078"/>
        <v>66.286509040333783</v>
      </c>
      <c r="P3126" s="252">
        <f t="shared" si="3073"/>
        <v>12.120000000000005</v>
      </c>
      <c r="Q3126" s="252">
        <v>6.74</v>
      </c>
      <c r="R3126" s="252"/>
      <c r="S3126" s="252">
        <f t="shared" si="3079"/>
        <v>6.74</v>
      </c>
      <c r="T3126" s="252">
        <v>2.06</v>
      </c>
      <c r="U3126" s="254">
        <f t="shared" si="3074"/>
        <v>30.563798219584569</v>
      </c>
      <c r="V3126" s="252">
        <f t="shared" si="3080"/>
        <v>4.68</v>
      </c>
      <c r="W3126" s="252">
        <v>1.05</v>
      </c>
      <c r="X3126" s="252"/>
      <c r="Y3126" s="252">
        <f t="shared" si="3081"/>
        <v>1.05</v>
      </c>
      <c r="Z3126" s="252">
        <v>0.45</v>
      </c>
      <c r="AA3126" s="254">
        <f t="shared" si="3082"/>
        <v>42.857142857142854</v>
      </c>
      <c r="AB3126" s="252">
        <f t="shared" si="3083"/>
        <v>0.60000000000000009</v>
      </c>
      <c r="AC3126" s="221">
        <v>176.16800000000001</v>
      </c>
      <c r="AD3126" s="221"/>
      <c r="AE3126" s="221">
        <f t="shared" si="3084"/>
        <v>176.16800000000001</v>
      </c>
      <c r="AF3126" s="221">
        <v>131.51</v>
      </c>
      <c r="AG3126" s="220">
        <f t="shared" si="3085"/>
        <v>74.650333772308244</v>
      </c>
      <c r="AH3126" s="221">
        <f t="shared" si="3086"/>
        <v>44.658000000000015</v>
      </c>
      <c r="AI3126" s="221">
        <v>470.05324000000007</v>
      </c>
      <c r="AJ3126" s="62"/>
      <c r="AK3126" s="221">
        <f t="shared" si="3087"/>
        <v>470.05324000000007</v>
      </c>
      <c r="AL3126" s="221">
        <v>48.277999999999999</v>
      </c>
      <c r="AM3126" s="220">
        <f t="shared" si="3088"/>
        <v>10.270751457856134</v>
      </c>
      <c r="AN3126" s="221">
        <f t="shared" si="3089"/>
        <v>421.77524000000005</v>
      </c>
      <c r="AO3126" s="221">
        <v>717.27099999999996</v>
      </c>
      <c r="AP3126" s="62"/>
      <c r="AQ3126" s="221">
        <f t="shared" si="3090"/>
        <v>717.27099999999996</v>
      </c>
      <c r="AR3126" s="221">
        <v>450.63400000000001</v>
      </c>
      <c r="AS3126" s="220">
        <f t="shared" si="3091"/>
        <v>62.8261842455641</v>
      </c>
      <c r="AT3126" s="221">
        <f t="shared" si="3092"/>
        <v>266.63699999999994</v>
      </c>
      <c r="AU3126" s="221">
        <v>0</v>
      </c>
      <c r="AV3126" s="62"/>
      <c r="AW3126" s="221">
        <f t="shared" si="3093"/>
        <v>0</v>
      </c>
      <c r="AX3126" s="221">
        <v>0</v>
      </c>
      <c r="AY3126" s="220">
        <f t="shared" si="3094"/>
        <v>0</v>
      </c>
      <c r="AZ3126" s="221">
        <f t="shared" si="3095"/>
        <v>0</v>
      </c>
      <c r="BA3126" s="221">
        <v>0</v>
      </c>
      <c r="BB3126" s="221"/>
      <c r="BC3126" s="221">
        <f t="shared" si="3096"/>
        <v>0</v>
      </c>
      <c r="BD3126" s="221">
        <v>0</v>
      </c>
      <c r="BE3126" s="220">
        <f t="shared" si="3097"/>
        <v>0</v>
      </c>
      <c r="BF3126" s="221">
        <f t="shared" si="3098"/>
        <v>0</v>
      </c>
      <c r="BG3126" s="222">
        <v>1400.30224</v>
      </c>
      <c r="BH3126" s="222">
        <v>16.36</v>
      </c>
      <c r="BI3126" s="222">
        <v>1416.6622399999999</v>
      </c>
      <c r="BJ3126" s="222">
        <v>665.072</v>
      </c>
      <c r="BK3126" s="223">
        <v>46.946405517238894</v>
      </c>
      <c r="BL3126" s="222">
        <v>751.59023999999988</v>
      </c>
    </row>
    <row r="3127" spans="3:64" ht="17.25" customHeight="1" x14ac:dyDescent="0.3">
      <c r="C3127" s="393">
        <v>15</v>
      </c>
      <c r="D3127" s="394" t="s">
        <v>30</v>
      </c>
      <c r="E3127" s="252">
        <v>0</v>
      </c>
      <c r="F3127" s="54">
        <v>33.39</v>
      </c>
      <c r="G3127" s="252">
        <f t="shared" si="3075"/>
        <v>33.39</v>
      </c>
      <c r="H3127" s="252">
        <v>33.39</v>
      </c>
      <c r="I3127" s="254">
        <f t="shared" si="3072"/>
        <v>100</v>
      </c>
      <c r="J3127" s="62">
        <f t="shared" si="3076"/>
        <v>0</v>
      </c>
      <c r="K3127" s="252">
        <v>121.96</v>
      </c>
      <c r="L3127" s="54">
        <v>0.48959999999999998</v>
      </c>
      <c r="M3127" s="252">
        <f t="shared" si="3077"/>
        <v>122.44959999999999</v>
      </c>
      <c r="N3127" s="252"/>
      <c r="O3127" s="254">
        <f t="shared" si="3078"/>
        <v>0</v>
      </c>
      <c r="P3127" s="252">
        <f t="shared" si="3073"/>
        <v>122.44959999999999</v>
      </c>
      <c r="Q3127" s="252">
        <v>20.45</v>
      </c>
      <c r="R3127" s="252">
        <v>16.32</v>
      </c>
      <c r="S3127" s="252">
        <f t="shared" si="3079"/>
        <v>36.769999999999996</v>
      </c>
      <c r="T3127" s="252">
        <v>8.16</v>
      </c>
      <c r="U3127" s="254">
        <f t="shared" si="3074"/>
        <v>22.192004351373402</v>
      </c>
      <c r="V3127" s="252">
        <f t="shared" si="3080"/>
        <v>28.609999999999996</v>
      </c>
      <c r="W3127" s="252">
        <v>2.2000000000000002</v>
      </c>
      <c r="X3127" s="252">
        <v>2.6</v>
      </c>
      <c r="Y3127" s="252">
        <f t="shared" si="3081"/>
        <v>4.8000000000000007</v>
      </c>
      <c r="Z3127" s="252">
        <v>2.1</v>
      </c>
      <c r="AA3127" s="254">
        <f t="shared" si="3082"/>
        <v>43.749999999999993</v>
      </c>
      <c r="AB3127" s="252">
        <f t="shared" si="3083"/>
        <v>2.7000000000000006</v>
      </c>
      <c r="AC3127" s="221">
        <v>624.01973999999996</v>
      </c>
      <c r="AD3127" s="221"/>
      <c r="AE3127" s="221">
        <f t="shared" si="3084"/>
        <v>624.01973999999996</v>
      </c>
      <c r="AF3127" s="221">
        <v>219.41399999999999</v>
      </c>
      <c r="AG3127" s="220">
        <f t="shared" si="3085"/>
        <v>35.161387683024259</v>
      </c>
      <c r="AH3127" s="221">
        <f t="shared" si="3086"/>
        <v>404.60573999999997</v>
      </c>
      <c r="AI3127" s="221">
        <v>923.23</v>
      </c>
      <c r="AJ3127" s="62">
        <v>926.87400000000002</v>
      </c>
      <c r="AK3127" s="221">
        <f t="shared" si="3087"/>
        <v>1850.104</v>
      </c>
      <c r="AL3127" s="221">
        <v>675.23</v>
      </c>
      <c r="AM3127" s="220">
        <f t="shared" si="3088"/>
        <v>36.496867203141015</v>
      </c>
      <c r="AN3127" s="221">
        <f t="shared" si="3089"/>
        <v>1174.874</v>
      </c>
      <c r="AO3127" s="221">
        <v>831.13684000000001</v>
      </c>
      <c r="AP3127" s="62">
        <v>957.85599999999999</v>
      </c>
      <c r="AQ3127" s="221">
        <f t="shared" si="3090"/>
        <v>1788.9928399999999</v>
      </c>
      <c r="AR3127" s="221">
        <v>704.24300000000005</v>
      </c>
      <c r="AS3127" s="220">
        <f t="shared" si="3091"/>
        <v>39.365333625371029</v>
      </c>
      <c r="AT3127" s="221">
        <f t="shared" si="3092"/>
        <v>1084.7498399999999</v>
      </c>
      <c r="AU3127" s="221">
        <v>25.189999999999998</v>
      </c>
      <c r="AV3127" s="62">
        <v>14.66728</v>
      </c>
      <c r="AW3127" s="221">
        <f t="shared" si="3093"/>
        <v>39.857279999999996</v>
      </c>
      <c r="AX3127" s="221">
        <v>0</v>
      </c>
      <c r="AY3127" s="220">
        <f t="shared" si="3094"/>
        <v>0</v>
      </c>
      <c r="AZ3127" s="221">
        <f t="shared" si="3095"/>
        <v>39.857279999999996</v>
      </c>
      <c r="BA3127" s="221">
        <v>120.63054</v>
      </c>
      <c r="BB3127" s="62">
        <v>42.88</v>
      </c>
      <c r="BC3127" s="221">
        <f t="shared" si="3096"/>
        <v>163.51053999999999</v>
      </c>
      <c r="BD3127" s="221">
        <v>0</v>
      </c>
      <c r="BE3127" s="220">
        <f t="shared" si="3097"/>
        <v>0</v>
      </c>
      <c r="BF3127" s="221">
        <f t="shared" si="3098"/>
        <v>163.51053999999999</v>
      </c>
      <c r="BG3127" s="222">
        <v>2668.8171199999997</v>
      </c>
      <c r="BH3127" s="222">
        <v>1995.0768800000001</v>
      </c>
      <c r="BI3127" s="222">
        <v>4663.8940000000002</v>
      </c>
      <c r="BJ3127" s="222">
        <v>1642.537</v>
      </c>
      <c r="BK3127" s="223">
        <v>35.218146038482004</v>
      </c>
      <c r="BL3127" s="222">
        <v>3021.357</v>
      </c>
    </row>
    <row r="3128" spans="3:64" ht="17.25" customHeight="1" x14ac:dyDescent="0.3">
      <c r="C3128" s="515">
        <v>16</v>
      </c>
      <c r="D3128" s="516" t="s">
        <v>31</v>
      </c>
      <c r="E3128" s="252">
        <v>8.3999999999839758E-4</v>
      </c>
      <c r="F3128" s="252"/>
      <c r="G3128" s="252">
        <f t="shared" si="3075"/>
        <v>8.3999999999839758E-4</v>
      </c>
      <c r="H3128" s="252">
        <v>0</v>
      </c>
      <c r="I3128" s="254">
        <f t="shared" si="3072"/>
        <v>0</v>
      </c>
      <c r="J3128" s="62">
        <f t="shared" si="3076"/>
        <v>8.3999999999839758E-4</v>
      </c>
      <c r="K3128" s="252">
        <v>0</v>
      </c>
      <c r="L3128" s="54"/>
      <c r="M3128" s="252">
        <f t="shared" si="3077"/>
        <v>0</v>
      </c>
      <c r="N3128" s="252">
        <v>0</v>
      </c>
      <c r="O3128" s="254">
        <f t="shared" si="3078"/>
        <v>0</v>
      </c>
      <c r="P3128" s="252">
        <f t="shared" si="3073"/>
        <v>0</v>
      </c>
      <c r="Q3128" s="252">
        <v>0</v>
      </c>
      <c r="R3128" s="252"/>
      <c r="S3128" s="252">
        <f t="shared" si="3079"/>
        <v>0</v>
      </c>
      <c r="T3128" s="252">
        <v>0</v>
      </c>
      <c r="U3128" s="254">
        <f t="shared" si="3074"/>
        <v>0</v>
      </c>
      <c r="V3128" s="252">
        <f t="shared" si="3080"/>
        <v>0</v>
      </c>
      <c r="W3128" s="252">
        <v>0</v>
      </c>
      <c r="X3128" s="252"/>
      <c r="Y3128" s="252">
        <f t="shared" si="3081"/>
        <v>0</v>
      </c>
      <c r="Z3128" s="252">
        <v>0</v>
      </c>
      <c r="AA3128" s="254">
        <f t="shared" si="3082"/>
        <v>0</v>
      </c>
      <c r="AB3128" s="252">
        <f t="shared" si="3083"/>
        <v>0</v>
      </c>
      <c r="AC3128" s="221">
        <v>95.047759999999982</v>
      </c>
      <c r="AD3128" s="221"/>
      <c r="AE3128" s="221">
        <f t="shared" si="3084"/>
        <v>95.047759999999982</v>
      </c>
      <c r="AF3128" s="221">
        <v>75.5</v>
      </c>
      <c r="AG3128" s="220">
        <f t="shared" si="3085"/>
        <v>79.433749937925953</v>
      </c>
      <c r="AH3128" s="221">
        <f t="shared" si="3086"/>
        <v>19.547759999999982</v>
      </c>
      <c r="AI3128" s="221">
        <v>219.47091999999998</v>
      </c>
      <c r="AJ3128" s="62"/>
      <c r="AK3128" s="221">
        <f t="shared" si="3087"/>
        <v>219.47091999999998</v>
      </c>
      <c r="AL3128" s="221">
        <v>180.2</v>
      </c>
      <c r="AM3128" s="220">
        <f t="shared" si="3088"/>
        <v>82.106549696880109</v>
      </c>
      <c r="AN3128" s="221">
        <f t="shared" si="3089"/>
        <v>39.27091999999999</v>
      </c>
      <c r="AO3128" s="221">
        <v>248.69036000000011</v>
      </c>
      <c r="AP3128" s="62"/>
      <c r="AQ3128" s="221">
        <f t="shared" si="3090"/>
        <v>248.69036000000011</v>
      </c>
      <c r="AR3128" s="221">
        <v>185.5</v>
      </c>
      <c r="AS3128" s="220">
        <f t="shared" si="3091"/>
        <v>74.590748109416026</v>
      </c>
      <c r="AT3128" s="221">
        <f t="shared" si="3092"/>
        <v>63.190360000000112</v>
      </c>
      <c r="AU3128" s="221">
        <v>0</v>
      </c>
      <c r="AV3128" s="62"/>
      <c r="AW3128" s="221">
        <f t="shared" si="3093"/>
        <v>0</v>
      </c>
      <c r="AX3128" s="221">
        <v>0</v>
      </c>
      <c r="AY3128" s="220">
        <f t="shared" si="3094"/>
        <v>0</v>
      </c>
      <c r="AZ3128" s="221">
        <f t="shared" si="3095"/>
        <v>0</v>
      </c>
      <c r="BA3128" s="221">
        <v>86.580060000000003</v>
      </c>
      <c r="BB3128" s="221"/>
      <c r="BC3128" s="221">
        <f t="shared" si="3096"/>
        <v>86.580060000000003</v>
      </c>
      <c r="BD3128" s="221">
        <v>70.5</v>
      </c>
      <c r="BE3128" s="220">
        <f t="shared" si="3097"/>
        <v>81.427524998250163</v>
      </c>
      <c r="BF3128" s="221">
        <f t="shared" si="3098"/>
        <v>16.080060000000003</v>
      </c>
      <c r="BG3128" s="222">
        <v>649.78994000000012</v>
      </c>
      <c r="BH3128" s="222">
        <v>0</v>
      </c>
      <c r="BI3128" s="222">
        <v>649.78994000000012</v>
      </c>
      <c r="BJ3128" s="222">
        <v>511.7</v>
      </c>
      <c r="BK3128" s="223">
        <v>78.748526023656183</v>
      </c>
      <c r="BL3128" s="222">
        <v>138.08994000000013</v>
      </c>
    </row>
    <row r="3129" spans="3:64" ht="17.25" customHeight="1" x14ac:dyDescent="0.3">
      <c r="C3129" s="515">
        <v>17</v>
      </c>
      <c r="D3129" s="516" t="s">
        <v>32</v>
      </c>
      <c r="E3129" s="252">
        <v>0</v>
      </c>
      <c r="F3129" s="54"/>
      <c r="G3129" s="252">
        <f t="shared" si="3075"/>
        <v>0</v>
      </c>
      <c r="H3129" s="252">
        <v>0</v>
      </c>
      <c r="I3129" s="254">
        <f t="shared" si="3072"/>
        <v>0</v>
      </c>
      <c r="J3129" s="62">
        <f t="shared" si="3076"/>
        <v>0</v>
      </c>
      <c r="K3129" s="252">
        <v>0</v>
      </c>
      <c r="L3129" s="54"/>
      <c r="M3129" s="252">
        <f t="shared" si="3077"/>
        <v>0</v>
      </c>
      <c r="N3129" s="252">
        <v>0</v>
      </c>
      <c r="O3129" s="254">
        <f t="shared" si="3078"/>
        <v>0</v>
      </c>
      <c r="P3129" s="252">
        <f t="shared" si="3073"/>
        <v>0</v>
      </c>
      <c r="Q3129" s="252">
        <v>0</v>
      </c>
      <c r="R3129" s="252"/>
      <c r="S3129" s="252">
        <f t="shared" si="3079"/>
        <v>0</v>
      </c>
      <c r="T3129" s="252">
        <v>0</v>
      </c>
      <c r="U3129" s="254">
        <f t="shared" si="3074"/>
        <v>0</v>
      </c>
      <c r="V3129" s="252">
        <f t="shared" si="3080"/>
        <v>0</v>
      </c>
      <c r="W3129" s="252">
        <v>0</v>
      </c>
      <c r="X3129" s="252"/>
      <c r="Y3129" s="252">
        <f t="shared" si="3081"/>
        <v>0</v>
      </c>
      <c r="Z3129" s="252">
        <v>0</v>
      </c>
      <c r="AA3129" s="254">
        <f t="shared" si="3082"/>
        <v>0</v>
      </c>
      <c r="AB3129" s="252">
        <f t="shared" si="3083"/>
        <v>0</v>
      </c>
      <c r="AC3129" s="221">
        <v>61.264819999999986</v>
      </c>
      <c r="AD3129" s="221"/>
      <c r="AE3129" s="221">
        <f t="shared" si="3084"/>
        <v>61.264819999999986</v>
      </c>
      <c r="AF3129" s="221">
        <v>61.26</v>
      </c>
      <c r="AG3129" s="220">
        <f t="shared" si="3085"/>
        <v>99.992132515854962</v>
      </c>
      <c r="AH3129" s="221">
        <f t="shared" si="3086"/>
        <v>4.8199999999880561E-3</v>
      </c>
      <c r="AI3129" s="221">
        <v>-3.2200000000557338E-3</v>
      </c>
      <c r="AJ3129" s="62"/>
      <c r="AK3129" s="221">
        <f t="shared" si="3087"/>
        <v>-3.2200000000557338E-3</v>
      </c>
      <c r="AL3129" s="221">
        <v>0</v>
      </c>
      <c r="AM3129" s="220">
        <f t="shared" si="3088"/>
        <v>0</v>
      </c>
      <c r="AN3129" s="221">
        <f t="shared" si="3089"/>
        <v>-3.2200000000557338E-3</v>
      </c>
      <c r="AO3129" s="221">
        <v>90.436000000000149</v>
      </c>
      <c r="AP3129" s="62"/>
      <c r="AQ3129" s="221">
        <f t="shared" si="3090"/>
        <v>90.436000000000149</v>
      </c>
      <c r="AR3129" s="221">
        <v>90.44</v>
      </c>
      <c r="AS3129" s="220">
        <f t="shared" si="3091"/>
        <v>100.00442301738228</v>
      </c>
      <c r="AT3129" s="221">
        <f t="shared" si="3092"/>
        <v>-3.9999999998485691E-3</v>
      </c>
      <c r="AU3129" s="221">
        <v>0</v>
      </c>
      <c r="AV3129" s="62"/>
      <c r="AW3129" s="221">
        <f t="shared" si="3093"/>
        <v>0</v>
      </c>
      <c r="AX3129" s="221">
        <v>0</v>
      </c>
      <c r="AY3129" s="220">
        <f t="shared" si="3094"/>
        <v>0</v>
      </c>
      <c r="AZ3129" s="221">
        <f t="shared" si="3095"/>
        <v>0</v>
      </c>
      <c r="BA3129" s="221">
        <v>0</v>
      </c>
      <c r="BB3129" s="221"/>
      <c r="BC3129" s="221">
        <f t="shared" si="3096"/>
        <v>0</v>
      </c>
      <c r="BD3129" s="221">
        <v>0</v>
      </c>
      <c r="BE3129" s="220">
        <f t="shared" si="3097"/>
        <v>0</v>
      </c>
      <c r="BF3129" s="221">
        <f t="shared" si="3098"/>
        <v>0</v>
      </c>
      <c r="BG3129" s="222">
        <v>151.69760000000008</v>
      </c>
      <c r="BH3129" s="222">
        <v>0</v>
      </c>
      <c r="BI3129" s="222">
        <v>151.69760000000008</v>
      </c>
      <c r="BJ3129" s="222">
        <v>151.69999999999999</v>
      </c>
      <c r="BK3129" s="223">
        <v>100.00158209490455</v>
      </c>
      <c r="BL3129" s="222">
        <v>-2.3999999999091415E-3</v>
      </c>
    </row>
    <row r="3130" spans="3:64" ht="17.25" customHeight="1" x14ac:dyDescent="0.3">
      <c r="C3130" s="393">
        <v>18</v>
      </c>
      <c r="D3130" s="394" t="s">
        <v>33</v>
      </c>
      <c r="E3130" s="252">
        <v>3.3389999999999986</v>
      </c>
      <c r="F3130" s="54"/>
      <c r="G3130" s="252">
        <f t="shared" si="3075"/>
        <v>3.3389999999999986</v>
      </c>
      <c r="H3130" s="252">
        <v>0</v>
      </c>
      <c r="I3130" s="254">
        <f t="shared" si="3072"/>
        <v>0</v>
      </c>
      <c r="J3130" s="62">
        <f t="shared" si="3076"/>
        <v>3.3389999999999986</v>
      </c>
      <c r="K3130" s="252">
        <v>51.480000000000004</v>
      </c>
      <c r="L3130" s="54"/>
      <c r="M3130" s="252">
        <f t="shared" si="3077"/>
        <v>51.480000000000004</v>
      </c>
      <c r="N3130" s="252">
        <v>51.48</v>
      </c>
      <c r="O3130" s="254">
        <f t="shared" si="3078"/>
        <v>99.999999999999986</v>
      </c>
      <c r="P3130" s="252">
        <f t="shared" si="3073"/>
        <v>0</v>
      </c>
      <c r="Q3130" s="252">
        <v>0</v>
      </c>
      <c r="R3130" s="252"/>
      <c r="S3130" s="252">
        <f t="shared" si="3079"/>
        <v>0</v>
      </c>
      <c r="T3130" s="252">
        <v>0</v>
      </c>
      <c r="U3130" s="254">
        <f t="shared" si="3074"/>
        <v>0</v>
      </c>
      <c r="V3130" s="252">
        <f t="shared" si="3080"/>
        <v>0</v>
      </c>
      <c r="W3130" s="252">
        <v>1.3000000000000003</v>
      </c>
      <c r="X3130" s="252"/>
      <c r="Y3130" s="252">
        <f t="shared" si="3081"/>
        <v>1.3000000000000003</v>
      </c>
      <c r="Z3130" s="252">
        <v>1.3</v>
      </c>
      <c r="AA3130" s="254">
        <f t="shared" si="3082"/>
        <v>99.999999999999972</v>
      </c>
      <c r="AB3130" s="252">
        <f t="shared" si="3083"/>
        <v>0</v>
      </c>
      <c r="AC3130" s="221">
        <v>2.5600000000167711E-3</v>
      </c>
      <c r="AD3130" s="221"/>
      <c r="AE3130" s="221">
        <f t="shared" si="3084"/>
        <v>2.5600000000167711E-3</v>
      </c>
      <c r="AF3130" s="221">
        <v>0</v>
      </c>
      <c r="AG3130" s="220">
        <f t="shared" si="3085"/>
        <v>0</v>
      </c>
      <c r="AH3130" s="221">
        <f t="shared" si="3086"/>
        <v>2.5600000000167711E-3</v>
      </c>
      <c r="AI3130" s="221">
        <v>19.272000000000162</v>
      </c>
      <c r="AJ3130" s="62"/>
      <c r="AK3130" s="221">
        <f t="shared" si="3087"/>
        <v>19.272000000000162</v>
      </c>
      <c r="AL3130" s="221">
        <v>19.27</v>
      </c>
      <c r="AM3130" s="220">
        <f t="shared" si="3088"/>
        <v>99.989622249895376</v>
      </c>
      <c r="AN3130" s="221">
        <f t="shared" si="3089"/>
        <v>2.0000000001623164E-3</v>
      </c>
      <c r="AO3130" s="221">
        <v>32.874380000000201</v>
      </c>
      <c r="AP3130" s="62"/>
      <c r="AQ3130" s="221">
        <f t="shared" si="3090"/>
        <v>32.874380000000201</v>
      </c>
      <c r="AR3130" s="221">
        <v>32.869999999999997</v>
      </c>
      <c r="AS3130" s="220" t="s">
        <v>419</v>
      </c>
      <c r="AT3130" s="221">
        <f t="shared" si="3092"/>
        <v>4.3800000002036654E-3</v>
      </c>
      <c r="AU3130" s="221">
        <v>0</v>
      </c>
      <c r="AV3130" s="62"/>
      <c r="AW3130" s="221">
        <f t="shared" si="3093"/>
        <v>0</v>
      </c>
      <c r="AX3130" s="221">
        <v>0</v>
      </c>
      <c r="AY3130" s="220">
        <f t="shared" si="3094"/>
        <v>0</v>
      </c>
      <c r="AZ3130" s="221">
        <f t="shared" si="3095"/>
        <v>0</v>
      </c>
      <c r="BA3130" s="221">
        <v>-1.3599999999769352E-3</v>
      </c>
      <c r="BB3130" s="62"/>
      <c r="BC3130" s="221">
        <f t="shared" si="3096"/>
        <v>-1.3599999999769352E-3</v>
      </c>
      <c r="BD3130" s="221">
        <v>0</v>
      </c>
      <c r="BE3130" s="220">
        <f t="shared" si="3097"/>
        <v>0</v>
      </c>
      <c r="BF3130" s="221">
        <f t="shared" si="3098"/>
        <v>-1.3599999999769352E-3</v>
      </c>
      <c r="BG3130" s="222">
        <v>108.2665800000004</v>
      </c>
      <c r="BH3130" s="222">
        <v>0</v>
      </c>
      <c r="BI3130" s="222">
        <v>108.2665800000004</v>
      </c>
      <c r="BJ3130" s="222">
        <v>104.92999999999999</v>
      </c>
      <c r="BK3130" s="223">
        <v>96.918181030563261</v>
      </c>
      <c r="BL3130" s="222">
        <v>3.33658000000041</v>
      </c>
    </row>
    <row r="3131" spans="3:64" ht="17.25" customHeight="1" x14ac:dyDescent="0.3">
      <c r="C3131" s="393">
        <v>19</v>
      </c>
      <c r="D3131" s="394" t="s">
        <v>34</v>
      </c>
      <c r="E3131" s="252">
        <v>0</v>
      </c>
      <c r="F3131" s="54">
        <v>10.016999999999999</v>
      </c>
      <c r="G3131" s="252">
        <f t="shared" si="3075"/>
        <v>10.016999999999999</v>
      </c>
      <c r="H3131" s="252">
        <v>10.016999999999999</v>
      </c>
      <c r="I3131" s="254">
        <f t="shared" si="3072"/>
        <v>100</v>
      </c>
      <c r="J3131" s="62">
        <f t="shared" si="3076"/>
        <v>0</v>
      </c>
      <c r="K3131" s="252">
        <v>30.239999999999991</v>
      </c>
      <c r="L3131" s="54"/>
      <c r="M3131" s="252">
        <f t="shared" si="3077"/>
        <v>30.239999999999991</v>
      </c>
      <c r="N3131" s="252">
        <v>30.24</v>
      </c>
      <c r="O3131" s="254">
        <f t="shared" si="3078"/>
        <v>100.00000000000003</v>
      </c>
      <c r="P3131" s="252">
        <f t="shared" si="3073"/>
        <v>0</v>
      </c>
      <c r="Q3131" s="252">
        <v>0</v>
      </c>
      <c r="R3131" s="252"/>
      <c r="S3131" s="252">
        <f t="shared" si="3079"/>
        <v>0</v>
      </c>
      <c r="T3131" s="252">
        <v>0</v>
      </c>
      <c r="U3131" s="254">
        <f t="shared" si="3074"/>
        <v>0</v>
      </c>
      <c r="V3131" s="252">
        <f t="shared" si="3080"/>
        <v>0</v>
      </c>
      <c r="W3131" s="252">
        <v>0</v>
      </c>
      <c r="X3131" s="252"/>
      <c r="Y3131" s="252">
        <f t="shared" si="3081"/>
        <v>0</v>
      </c>
      <c r="Z3131" s="252">
        <v>0</v>
      </c>
      <c r="AA3131" s="254">
        <f t="shared" si="3082"/>
        <v>0</v>
      </c>
      <c r="AB3131" s="252">
        <f t="shared" si="3083"/>
        <v>0</v>
      </c>
      <c r="AC3131" s="221">
        <v>49.06</v>
      </c>
      <c r="AD3131" s="221"/>
      <c r="AE3131" s="221">
        <f t="shared" si="3084"/>
        <v>49.06</v>
      </c>
      <c r="AF3131" s="221">
        <v>49.06</v>
      </c>
      <c r="AG3131" s="220">
        <f t="shared" si="3085"/>
        <v>100</v>
      </c>
      <c r="AH3131" s="221">
        <f t="shared" si="3086"/>
        <v>0</v>
      </c>
      <c r="AI3131" s="221">
        <v>1.0800000000017462E-3</v>
      </c>
      <c r="AJ3131" s="62"/>
      <c r="AK3131" s="221">
        <f t="shared" si="3087"/>
        <v>1.0800000000017462E-3</v>
      </c>
      <c r="AL3131" s="221">
        <v>0</v>
      </c>
      <c r="AM3131" s="220">
        <f t="shared" si="3088"/>
        <v>0</v>
      </c>
      <c r="AN3131" s="221">
        <f t="shared" si="3089"/>
        <v>1.0800000000017462E-3</v>
      </c>
      <c r="AO3131" s="221">
        <v>81.046600000000012</v>
      </c>
      <c r="AP3131" s="62"/>
      <c r="AQ3131" s="221">
        <f t="shared" si="3090"/>
        <v>81.046600000000012</v>
      </c>
      <c r="AR3131" s="221">
        <v>81.05</v>
      </c>
      <c r="AS3131" s="220">
        <f t="shared" si="3091"/>
        <v>100.00419511737691</v>
      </c>
      <c r="AT3131" s="221">
        <f t="shared" si="3092"/>
        <v>-3.3999999999849706E-3</v>
      </c>
      <c r="AU3131" s="221">
        <v>0</v>
      </c>
      <c r="AV3131" s="62"/>
      <c r="AW3131" s="221">
        <f t="shared" si="3093"/>
        <v>0</v>
      </c>
      <c r="AX3131" s="221">
        <v>0</v>
      </c>
      <c r="AY3131" s="220">
        <f t="shared" si="3094"/>
        <v>0</v>
      </c>
      <c r="AZ3131" s="221">
        <f t="shared" si="3095"/>
        <v>0</v>
      </c>
      <c r="BA3131" s="221">
        <v>0</v>
      </c>
      <c r="BB3131" s="221"/>
      <c r="BC3131" s="221">
        <f t="shared" si="3096"/>
        <v>0</v>
      </c>
      <c r="BD3131" s="221">
        <v>0</v>
      </c>
      <c r="BE3131" s="220">
        <f t="shared" si="3097"/>
        <v>0</v>
      </c>
      <c r="BF3131" s="221">
        <f t="shared" si="3098"/>
        <v>0</v>
      </c>
      <c r="BG3131" s="222">
        <v>160.34768000000003</v>
      </c>
      <c r="BH3131" s="222">
        <v>10.016999999999999</v>
      </c>
      <c r="BI3131" s="222">
        <v>170.36468000000002</v>
      </c>
      <c r="BJ3131" s="222">
        <v>170.36699999999999</v>
      </c>
      <c r="BK3131" s="223">
        <v>100.00136178461403</v>
      </c>
      <c r="BL3131" s="222">
        <v>-2.3199999999690135E-3</v>
      </c>
    </row>
    <row r="3132" spans="3:64" ht="17.25" customHeight="1" x14ac:dyDescent="0.3">
      <c r="C3132" s="393">
        <v>20</v>
      </c>
      <c r="D3132" s="394" t="s">
        <v>35</v>
      </c>
      <c r="E3132" s="252">
        <v>0</v>
      </c>
      <c r="F3132" s="252"/>
      <c r="G3132" s="252">
        <f t="shared" si="3075"/>
        <v>0</v>
      </c>
      <c r="H3132" s="252">
        <v>0</v>
      </c>
      <c r="I3132" s="254">
        <f t="shared" si="3072"/>
        <v>0</v>
      </c>
      <c r="J3132" s="62">
        <f t="shared" si="3076"/>
        <v>0</v>
      </c>
      <c r="K3132" s="252">
        <v>45.739999999999995</v>
      </c>
      <c r="L3132" s="54"/>
      <c r="M3132" s="252">
        <f t="shared" si="3077"/>
        <v>45.739999999999995</v>
      </c>
      <c r="N3132" s="252">
        <v>21.05</v>
      </c>
      <c r="O3132" s="254">
        <f t="shared" si="3078"/>
        <v>46.020988194140806</v>
      </c>
      <c r="P3132" s="252">
        <f t="shared" si="3073"/>
        <v>24.689999999999994</v>
      </c>
      <c r="Q3132" s="252">
        <v>8.6300000000000079</v>
      </c>
      <c r="R3132" s="252"/>
      <c r="S3132" s="252">
        <f t="shared" si="3079"/>
        <v>8.6300000000000079</v>
      </c>
      <c r="T3132" s="252">
        <v>8.6300000000000008</v>
      </c>
      <c r="U3132" s="254">
        <f t="shared" si="3074"/>
        <v>99.999999999999929</v>
      </c>
      <c r="V3132" s="252">
        <f t="shared" si="3080"/>
        <v>0</v>
      </c>
      <c r="W3132" s="252">
        <v>2.2499999999999987</v>
      </c>
      <c r="X3132" s="252"/>
      <c r="Y3132" s="252">
        <f t="shared" si="3081"/>
        <v>2.2499999999999987</v>
      </c>
      <c r="Z3132" s="252">
        <v>2.25</v>
      </c>
      <c r="AA3132" s="254">
        <f t="shared" si="3082"/>
        <v>100.00000000000007</v>
      </c>
      <c r="AB3132" s="252">
        <f t="shared" si="3083"/>
        <v>0</v>
      </c>
      <c r="AC3132" s="221">
        <v>251.05</v>
      </c>
      <c r="AD3132" s="221"/>
      <c r="AE3132" s="221">
        <f t="shared" si="3084"/>
        <v>251.05</v>
      </c>
      <c r="AF3132" s="221">
        <v>175.54</v>
      </c>
      <c r="AG3132" s="220">
        <f t="shared" si="3085"/>
        <v>69.922326229834681</v>
      </c>
      <c r="AH3132" s="221">
        <f t="shared" si="3086"/>
        <v>75.510000000000019</v>
      </c>
      <c r="AI3132" s="221">
        <v>702.47731999999996</v>
      </c>
      <c r="AJ3132" s="62"/>
      <c r="AK3132" s="221">
        <f t="shared" si="3087"/>
        <v>702.47731999999996</v>
      </c>
      <c r="AL3132" s="221">
        <v>498.57</v>
      </c>
      <c r="AM3132" s="220">
        <f t="shared" si="3088"/>
        <v>70.973109850720874</v>
      </c>
      <c r="AN3132" s="221">
        <f t="shared" si="3089"/>
        <v>203.90731999999997</v>
      </c>
      <c r="AO3132" s="221">
        <v>710.91867999999999</v>
      </c>
      <c r="AP3132" s="62"/>
      <c r="AQ3132" s="221">
        <f t="shared" si="3090"/>
        <v>710.91867999999999</v>
      </c>
      <c r="AR3132" s="221">
        <v>434.27</v>
      </c>
      <c r="AS3132" s="220">
        <f t="shared" si="3091"/>
        <v>61.08574893544786</v>
      </c>
      <c r="AT3132" s="221">
        <f t="shared" si="3092"/>
        <v>276.64868000000001</v>
      </c>
      <c r="AU3132" s="221">
        <v>0</v>
      </c>
      <c r="AV3132" s="62"/>
      <c r="AW3132" s="221">
        <f t="shared" si="3093"/>
        <v>0</v>
      </c>
      <c r="AX3132" s="221">
        <v>0</v>
      </c>
      <c r="AY3132" s="220">
        <f t="shared" si="3094"/>
        <v>0</v>
      </c>
      <c r="AZ3132" s="221">
        <f t="shared" si="3095"/>
        <v>0</v>
      </c>
      <c r="BA3132" s="221">
        <v>248.70754000000005</v>
      </c>
      <c r="BB3132" s="62"/>
      <c r="BC3132" s="221">
        <f t="shared" si="3096"/>
        <v>248.70754000000005</v>
      </c>
      <c r="BD3132" s="221">
        <v>191.81</v>
      </c>
      <c r="BE3132" s="220">
        <f t="shared" si="3097"/>
        <v>77.122712081829107</v>
      </c>
      <c r="BF3132" s="221">
        <f t="shared" si="3098"/>
        <v>56.897540000000049</v>
      </c>
      <c r="BG3132" s="222">
        <v>1969.7735400000001</v>
      </c>
      <c r="BH3132" s="222">
        <v>0</v>
      </c>
      <c r="BI3132" s="222">
        <v>1969.7735400000001</v>
      </c>
      <c r="BJ3132" s="222">
        <v>1332.12</v>
      </c>
      <c r="BK3132" s="223">
        <v>67.628078707971667</v>
      </c>
      <c r="BL3132" s="222">
        <v>637.65354000000025</v>
      </c>
    </row>
    <row r="3133" spans="3:64" ht="17.25" customHeight="1" x14ac:dyDescent="0.3">
      <c r="C3133" s="393">
        <v>21</v>
      </c>
      <c r="D3133" s="394" t="s">
        <v>36</v>
      </c>
      <c r="E3133" s="252">
        <v>6.543999999999528E-2</v>
      </c>
      <c r="F3133" s="252"/>
      <c r="G3133" s="252">
        <f t="shared" si="3075"/>
        <v>6.543999999999528E-2</v>
      </c>
      <c r="H3133" s="252">
        <v>0</v>
      </c>
      <c r="I3133" s="254">
        <f t="shared" si="3072"/>
        <v>0</v>
      </c>
      <c r="J3133" s="62">
        <f t="shared" si="3076"/>
        <v>6.543999999999528E-2</v>
      </c>
      <c r="K3133" s="252">
        <v>5.2400000000000091</v>
      </c>
      <c r="L3133" s="54"/>
      <c r="M3133" s="252">
        <f t="shared" si="3077"/>
        <v>5.2400000000000091</v>
      </c>
      <c r="N3133" s="252">
        <v>0</v>
      </c>
      <c r="O3133" s="254">
        <f t="shared" si="3078"/>
        <v>0</v>
      </c>
      <c r="P3133" s="252">
        <f t="shared" si="3073"/>
        <v>5.2400000000000091</v>
      </c>
      <c r="Q3133" s="252">
        <v>0.3100000000000005</v>
      </c>
      <c r="R3133" s="252"/>
      <c r="S3133" s="252">
        <f t="shared" si="3079"/>
        <v>0.3100000000000005</v>
      </c>
      <c r="T3133" s="252">
        <v>0</v>
      </c>
      <c r="U3133" s="254">
        <f t="shared" si="3074"/>
        <v>0</v>
      </c>
      <c r="V3133" s="252">
        <f t="shared" si="3080"/>
        <v>0.3100000000000005</v>
      </c>
      <c r="W3133" s="252">
        <v>1.38</v>
      </c>
      <c r="X3133" s="252"/>
      <c r="Y3133" s="252">
        <f t="shared" si="3081"/>
        <v>1.38</v>
      </c>
      <c r="Z3133" s="252">
        <v>0</v>
      </c>
      <c r="AA3133" s="254">
        <f t="shared" si="3082"/>
        <v>0</v>
      </c>
      <c r="AB3133" s="252">
        <f t="shared" si="3083"/>
        <v>1.38</v>
      </c>
      <c r="AC3133" s="221">
        <v>40.562860000000001</v>
      </c>
      <c r="AD3133" s="221"/>
      <c r="AE3133" s="221">
        <f t="shared" si="3084"/>
        <v>40.562860000000001</v>
      </c>
      <c r="AF3133" s="221">
        <v>10.73</v>
      </c>
      <c r="AG3133" s="220">
        <f t="shared" si="3085"/>
        <v>26.452769849068829</v>
      </c>
      <c r="AH3133" s="221">
        <f t="shared" si="3086"/>
        <v>29.83286</v>
      </c>
      <c r="AI3133" s="221">
        <v>392.96298000000013</v>
      </c>
      <c r="AJ3133" s="264"/>
      <c r="AK3133" s="221">
        <f t="shared" si="3087"/>
        <v>392.96298000000013</v>
      </c>
      <c r="AL3133" s="221">
        <v>59.61</v>
      </c>
      <c r="AM3133" s="220">
        <f t="shared" si="3088"/>
        <v>15.16936786259102</v>
      </c>
      <c r="AN3133" s="221">
        <f t="shared" si="3089"/>
        <v>333.35298000000012</v>
      </c>
      <c r="AO3133" s="221">
        <v>354.97622000000001</v>
      </c>
      <c r="AP3133" s="62"/>
      <c r="AQ3133" s="221">
        <f t="shared" si="3090"/>
        <v>354.97622000000001</v>
      </c>
      <c r="AR3133" s="221">
        <v>10.75</v>
      </c>
      <c r="AS3133" s="220">
        <f t="shared" si="3091"/>
        <v>3.0283718723468294</v>
      </c>
      <c r="AT3133" s="221">
        <f t="shared" si="3092"/>
        <v>344.22622000000001</v>
      </c>
      <c r="AU3133" s="221">
        <v>0.66000000000000014</v>
      </c>
      <c r="AV3133" s="62"/>
      <c r="AW3133" s="221">
        <f t="shared" si="3093"/>
        <v>0.66000000000000014</v>
      </c>
      <c r="AX3133" s="221">
        <v>0</v>
      </c>
      <c r="AY3133" s="220">
        <f t="shared" si="3094"/>
        <v>0</v>
      </c>
      <c r="AZ3133" s="221">
        <f t="shared" si="3095"/>
        <v>0.66000000000000014</v>
      </c>
      <c r="BA3133" s="221">
        <v>283.13</v>
      </c>
      <c r="BB3133" s="62"/>
      <c r="BC3133" s="221">
        <f t="shared" si="3096"/>
        <v>283.13</v>
      </c>
      <c r="BD3133" s="221">
        <v>257.23</v>
      </c>
      <c r="BE3133" s="220">
        <f t="shared" si="3097"/>
        <v>90.852258679758421</v>
      </c>
      <c r="BF3133" s="221">
        <f t="shared" si="3098"/>
        <v>25.899999999999977</v>
      </c>
      <c r="BG3133" s="222">
        <v>1079.2875000000001</v>
      </c>
      <c r="BH3133" s="222">
        <v>0</v>
      </c>
      <c r="BI3133" s="222">
        <v>1079.2875000000001</v>
      </c>
      <c r="BJ3133" s="222">
        <v>338.32000000000005</v>
      </c>
      <c r="BK3133" s="223">
        <v>31.346605978481172</v>
      </c>
      <c r="BL3133" s="222">
        <v>740.96750000000009</v>
      </c>
    </row>
    <row r="3134" spans="3:64" ht="17.25" customHeight="1" x14ac:dyDescent="0.3">
      <c r="C3134" s="393">
        <v>22</v>
      </c>
      <c r="D3134" s="394" t="s">
        <v>328</v>
      </c>
      <c r="E3134" s="252">
        <v>0</v>
      </c>
      <c r="F3134" s="54">
        <v>24.486000000000001</v>
      </c>
      <c r="G3134" s="252">
        <f t="shared" si="3075"/>
        <v>24.486000000000001</v>
      </c>
      <c r="H3134" s="252">
        <v>24.486000000000001</v>
      </c>
      <c r="I3134" s="254">
        <f t="shared" si="3072"/>
        <v>100</v>
      </c>
      <c r="J3134" s="62">
        <f t="shared" si="3076"/>
        <v>0</v>
      </c>
      <c r="K3134" s="252">
        <v>34.380000000000024</v>
      </c>
      <c r="L3134" s="54"/>
      <c r="M3134" s="252">
        <f t="shared" si="3077"/>
        <v>34.380000000000024</v>
      </c>
      <c r="N3134" s="252">
        <v>34.380000000000003</v>
      </c>
      <c r="O3134" s="254">
        <f t="shared" si="3078"/>
        <v>99.999999999999929</v>
      </c>
      <c r="P3134" s="252">
        <f t="shared" si="3073"/>
        <v>0</v>
      </c>
      <c r="Q3134" s="252">
        <v>11.460000000000008</v>
      </c>
      <c r="R3134" s="252"/>
      <c r="S3134" s="252">
        <f t="shared" si="3079"/>
        <v>11.460000000000008</v>
      </c>
      <c r="T3134" s="252">
        <v>11.46</v>
      </c>
      <c r="U3134" s="254">
        <f t="shared" si="3074"/>
        <v>99.999999999999929</v>
      </c>
      <c r="V3134" s="252">
        <f t="shared" si="3080"/>
        <v>0</v>
      </c>
      <c r="W3134" s="252">
        <v>2.5999999999999996</v>
      </c>
      <c r="X3134" s="252"/>
      <c r="Y3134" s="252">
        <f t="shared" si="3081"/>
        <v>2.5999999999999996</v>
      </c>
      <c r="Z3134" s="252">
        <v>2.6</v>
      </c>
      <c r="AA3134" s="254">
        <f t="shared" si="3082"/>
        <v>100.00000000000003</v>
      </c>
      <c r="AB3134" s="252">
        <f t="shared" si="3083"/>
        <v>0</v>
      </c>
      <c r="AC3134" s="221">
        <v>167.81847999999999</v>
      </c>
      <c r="AD3134" s="221"/>
      <c r="AE3134" s="221">
        <f t="shared" si="3084"/>
        <v>167.81847999999999</v>
      </c>
      <c r="AF3134" s="221">
        <v>167.82</v>
      </c>
      <c r="AG3134" s="220">
        <f t="shared" si="3085"/>
        <v>100.00090574053584</v>
      </c>
      <c r="AH3134" s="221">
        <f t="shared" si="3086"/>
        <v>-1.5199999999992997E-3</v>
      </c>
      <c r="AI3134" s="221">
        <v>782.26045999999974</v>
      </c>
      <c r="AJ3134" s="62"/>
      <c r="AK3134" s="221">
        <f t="shared" si="3087"/>
        <v>782.26045999999974</v>
      </c>
      <c r="AL3134" s="221">
        <v>782.26</v>
      </c>
      <c r="AM3134" s="220">
        <f t="shared" si="3088"/>
        <v>99.999941196056398</v>
      </c>
      <c r="AN3134" s="221">
        <f t="shared" si="3089"/>
        <v>4.5999999974810635E-4</v>
      </c>
      <c r="AO3134" s="221">
        <v>670.46962000000008</v>
      </c>
      <c r="AP3134" s="62"/>
      <c r="AQ3134" s="221">
        <f t="shared" si="3090"/>
        <v>670.46962000000008</v>
      </c>
      <c r="AR3134" s="221">
        <v>670.47</v>
      </c>
      <c r="AS3134" s="220">
        <f t="shared" si="3091"/>
        <v>100.00005667669176</v>
      </c>
      <c r="AT3134" s="221">
        <f t="shared" si="3092"/>
        <v>-3.7999999995008693E-4</v>
      </c>
      <c r="AU3134" s="221">
        <v>0</v>
      </c>
      <c r="AV3134" s="62"/>
      <c r="AW3134" s="221">
        <f t="shared" si="3093"/>
        <v>0</v>
      </c>
      <c r="AX3134" s="221">
        <v>0</v>
      </c>
      <c r="AY3134" s="220">
        <f t="shared" si="3094"/>
        <v>0</v>
      </c>
      <c r="AZ3134" s="221">
        <f t="shared" si="3095"/>
        <v>0</v>
      </c>
      <c r="BA3134" s="221">
        <v>87.158859999999777</v>
      </c>
      <c r="BB3134" s="221"/>
      <c r="BC3134" s="221">
        <f t="shared" si="3096"/>
        <v>87.158859999999777</v>
      </c>
      <c r="BD3134" s="221">
        <v>87.16</v>
      </c>
      <c r="BE3134" s="220">
        <f t="shared" si="3097"/>
        <v>100.00130795652929</v>
      </c>
      <c r="BF3134" s="221">
        <f t="shared" si="3098"/>
        <v>-1.140000000219743E-3</v>
      </c>
      <c r="BG3134" s="222">
        <v>1756.1474199999996</v>
      </c>
      <c r="BH3134" s="222">
        <v>24.486000000000001</v>
      </c>
      <c r="BI3134" s="222">
        <v>1780.6334199999997</v>
      </c>
      <c r="BJ3134" s="222">
        <v>1780.636</v>
      </c>
      <c r="BK3134" s="223">
        <v>100.00014489225977</v>
      </c>
      <c r="BL3134" s="222">
        <v>-2.5800000003073364E-3</v>
      </c>
    </row>
    <row r="3135" spans="3:64" ht="17.25" customHeight="1" x14ac:dyDescent="0.3">
      <c r="C3135" s="393">
        <v>23</v>
      </c>
      <c r="D3135" s="394" t="s">
        <v>187</v>
      </c>
      <c r="E3135" s="252">
        <v>0</v>
      </c>
      <c r="F3135" s="54"/>
      <c r="G3135" s="252">
        <f t="shared" si="3075"/>
        <v>0</v>
      </c>
      <c r="H3135" s="252">
        <v>0</v>
      </c>
      <c r="I3135" s="254">
        <f t="shared" si="3072"/>
        <v>0</v>
      </c>
      <c r="J3135" s="62">
        <f t="shared" si="3076"/>
        <v>0</v>
      </c>
      <c r="K3135" s="252">
        <v>25.980000000000004</v>
      </c>
      <c r="L3135" s="54"/>
      <c r="M3135" s="252">
        <f t="shared" si="3077"/>
        <v>25.980000000000004</v>
      </c>
      <c r="N3135" s="252">
        <v>0</v>
      </c>
      <c r="O3135" s="254">
        <f t="shared" si="3078"/>
        <v>0</v>
      </c>
      <c r="P3135" s="252">
        <f t="shared" si="3073"/>
        <v>25.980000000000004</v>
      </c>
      <c r="Q3135" s="252">
        <v>0</v>
      </c>
      <c r="R3135" s="252"/>
      <c r="S3135" s="252">
        <f t="shared" si="3079"/>
        <v>0</v>
      </c>
      <c r="T3135" s="252">
        <v>0</v>
      </c>
      <c r="U3135" s="254">
        <f t="shared" si="3074"/>
        <v>0</v>
      </c>
      <c r="V3135" s="252">
        <f t="shared" si="3080"/>
        <v>0</v>
      </c>
      <c r="W3135" s="252">
        <v>0</v>
      </c>
      <c r="X3135" s="252"/>
      <c r="Y3135" s="252">
        <f t="shared" si="3081"/>
        <v>0</v>
      </c>
      <c r="Z3135" s="252">
        <v>0</v>
      </c>
      <c r="AA3135" s="254">
        <f t="shared" si="3082"/>
        <v>0</v>
      </c>
      <c r="AB3135" s="252">
        <f t="shared" si="3083"/>
        <v>0</v>
      </c>
      <c r="AC3135" s="221">
        <v>328.59380000000004</v>
      </c>
      <c r="AD3135" s="221"/>
      <c r="AE3135" s="221">
        <f t="shared" si="3084"/>
        <v>328.59380000000004</v>
      </c>
      <c r="AF3135" s="221">
        <v>0</v>
      </c>
      <c r="AG3135" s="220">
        <f t="shared" si="3085"/>
        <v>0</v>
      </c>
      <c r="AH3135" s="221">
        <f t="shared" si="3086"/>
        <v>328.59380000000004</v>
      </c>
      <c r="AI3135" s="221">
        <v>639.86186000000009</v>
      </c>
      <c r="AJ3135" s="62"/>
      <c r="AK3135" s="221">
        <f t="shared" si="3087"/>
        <v>639.86186000000009</v>
      </c>
      <c r="AL3135" s="221">
        <v>301.45</v>
      </c>
      <c r="AM3135" s="220">
        <f t="shared" si="3088"/>
        <v>47.111731272746894</v>
      </c>
      <c r="AN3135" s="221">
        <f t="shared" si="3089"/>
        <v>338.4118600000001</v>
      </c>
      <c r="AO3135" s="221">
        <v>464.07647999999989</v>
      </c>
      <c r="AP3135" s="62"/>
      <c r="AQ3135" s="221">
        <f t="shared" si="3090"/>
        <v>464.07647999999989</v>
      </c>
      <c r="AR3135" s="221">
        <v>0</v>
      </c>
      <c r="AS3135" s="220">
        <f t="shared" si="3091"/>
        <v>0</v>
      </c>
      <c r="AT3135" s="221">
        <f t="shared" si="3092"/>
        <v>464.07647999999989</v>
      </c>
      <c r="AU3135" s="221">
        <v>0</v>
      </c>
      <c r="AV3135" s="62"/>
      <c r="AW3135" s="221">
        <f t="shared" si="3093"/>
        <v>0</v>
      </c>
      <c r="AX3135" s="221">
        <v>0</v>
      </c>
      <c r="AY3135" s="220">
        <f t="shared" si="3094"/>
        <v>0</v>
      </c>
      <c r="AZ3135" s="221">
        <f t="shared" si="3095"/>
        <v>0</v>
      </c>
      <c r="BA3135" s="221">
        <v>277.36779999999999</v>
      </c>
      <c r="BB3135" s="221"/>
      <c r="BC3135" s="221">
        <f t="shared" si="3096"/>
        <v>277.36779999999999</v>
      </c>
      <c r="BD3135" s="221">
        <v>0</v>
      </c>
      <c r="BE3135" s="220">
        <f t="shared" si="3097"/>
        <v>0</v>
      </c>
      <c r="BF3135" s="221">
        <f t="shared" si="3098"/>
        <v>277.36779999999999</v>
      </c>
      <c r="BG3135" s="222">
        <v>1735.87994</v>
      </c>
      <c r="BH3135" s="222">
        <v>0</v>
      </c>
      <c r="BI3135" s="222">
        <v>1735.87994</v>
      </c>
      <c r="BJ3135" s="222">
        <v>301.45</v>
      </c>
      <c r="BK3135" s="223">
        <v>17.365832339764236</v>
      </c>
      <c r="BL3135" s="222">
        <v>1434.42994</v>
      </c>
    </row>
    <row r="3136" spans="3:64" ht="17.25" customHeight="1" x14ac:dyDescent="0.3">
      <c r="C3136" s="393">
        <v>24</v>
      </c>
      <c r="D3136" s="394" t="s">
        <v>39</v>
      </c>
      <c r="E3136" s="252">
        <v>0</v>
      </c>
      <c r="F3136" s="54">
        <v>5.5650000000000004</v>
      </c>
      <c r="G3136" s="252">
        <f t="shared" si="3075"/>
        <v>5.5650000000000004</v>
      </c>
      <c r="H3136" s="252">
        <v>5.5650000000000004</v>
      </c>
      <c r="I3136" s="254">
        <f t="shared" si="3072"/>
        <v>100</v>
      </c>
      <c r="J3136" s="62">
        <f t="shared" si="3076"/>
        <v>0</v>
      </c>
      <c r="K3136" s="252">
        <v>24.41200000000001</v>
      </c>
      <c r="L3136" s="54"/>
      <c r="M3136" s="252">
        <f t="shared" si="3077"/>
        <v>24.41200000000001</v>
      </c>
      <c r="N3136" s="252">
        <v>10.552</v>
      </c>
      <c r="O3136" s="254">
        <f t="shared" si="3078"/>
        <v>43.224643617892823</v>
      </c>
      <c r="P3136" s="252">
        <f t="shared" si="3073"/>
        <v>13.86000000000001</v>
      </c>
      <c r="Q3136" s="252">
        <v>1.0800000000000018</v>
      </c>
      <c r="R3136" s="252"/>
      <c r="S3136" s="252">
        <f t="shared" si="3079"/>
        <v>1.0800000000000018</v>
      </c>
      <c r="T3136" s="252">
        <v>0</v>
      </c>
      <c r="U3136" s="254">
        <f t="shared" si="3074"/>
        <v>0</v>
      </c>
      <c r="V3136" s="252">
        <f t="shared" si="3080"/>
        <v>1.0800000000000018</v>
      </c>
      <c r="W3136" s="252">
        <v>0</v>
      </c>
      <c r="X3136" s="252"/>
      <c r="Y3136" s="252">
        <f t="shared" si="3081"/>
        <v>0</v>
      </c>
      <c r="Z3136" s="252">
        <v>0</v>
      </c>
      <c r="AA3136" s="254">
        <f t="shared" si="3082"/>
        <v>0</v>
      </c>
      <c r="AB3136" s="252">
        <f t="shared" si="3083"/>
        <v>0</v>
      </c>
      <c r="AC3136" s="221">
        <v>121.12490000000003</v>
      </c>
      <c r="AD3136" s="221"/>
      <c r="AE3136" s="221">
        <f t="shared" si="3084"/>
        <v>121.12490000000003</v>
      </c>
      <c r="AF3136" s="221">
        <v>0</v>
      </c>
      <c r="AG3136" s="220">
        <f t="shared" si="3085"/>
        <v>0</v>
      </c>
      <c r="AH3136" s="221">
        <f t="shared" si="3086"/>
        <v>121.12490000000003</v>
      </c>
      <c r="AI3136" s="221">
        <v>252.27929</v>
      </c>
      <c r="AJ3136" s="62"/>
      <c r="AK3136" s="221">
        <f t="shared" si="3087"/>
        <v>252.27929</v>
      </c>
      <c r="AL3136" s="221">
        <v>15.48</v>
      </c>
      <c r="AM3136" s="220">
        <f t="shared" si="3088"/>
        <v>6.1360565902972057</v>
      </c>
      <c r="AN3136" s="221">
        <f t="shared" si="3089"/>
        <v>236.79929000000001</v>
      </c>
      <c r="AO3136" s="221">
        <v>167.69963999999993</v>
      </c>
      <c r="AP3136" s="62"/>
      <c r="AQ3136" s="221">
        <f t="shared" si="3090"/>
        <v>167.69963999999993</v>
      </c>
      <c r="AR3136" s="221">
        <v>32.33</v>
      </c>
      <c r="AS3136" s="220">
        <f t="shared" si="3091"/>
        <v>19.278514849525028</v>
      </c>
      <c r="AT3136" s="221">
        <f t="shared" si="3092"/>
        <v>135.36963999999995</v>
      </c>
      <c r="AU3136" s="221">
        <v>0</v>
      </c>
      <c r="AV3136" s="62"/>
      <c r="AW3136" s="221">
        <f t="shared" si="3093"/>
        <v>0</v>
      </c>
      <c r="AX3136" s="221">
        <v>0</v>
      </c>
      <c r="AY3136" s="220">
        <f t="shared" si="3094"/>
        <v>0</v>
      </c>
      <c r="AZ3136" s="221">
        <f t="shared" si="3095"/>
        <v>0</v>
      </c>
      <c r="BA3136" s="221">
        <v>0</v>
      </c>
      <c r="BB3136" s="221"/>
      <c r="BC3136" s="221">
        <f t="shared" si="3096"/>
        <v>0</v>
      </c>
      <c r="BD3136" s="221">
        <v>0</v>
      </c>
      <c r="BE3136" s="220">
        <f t="shared" si="3097"/>
        <v>0</v>
      </c>
      <c r="BF3136" s="221">
        <f t="shared" si="3098"/>
        <v>0</v>
      </c>
      <c r="BG3136" s="222">
        <v>566.59582999999998</v>
      </c>
      <c r="BH3136" s="222">
        <v>5.5650000000000004</v>
      </c>
      <c r="BI3136" s="222">
        <v>572.16083000000003</v>
      </c>
      <c r="BJ3136" s="222">
        <v>63.927</v>
      </c>
      <c r="BK3136" s="223">
        <v>11.172907449816163</v>
      </c>
      <c r="BL3136" s="222">
        <v>508.23383000000001</v>
      </c>
    </row>
    <row r="3137" spans="3:64" ht="17.25" customHeight="1" x14ac:dyDescent="0.3">
      <c r="C3137" s="393">
        <v>25</v>
      </c>
      <c r="D3137" s="394" t="s">
        <v>40</v>
      </c>
      <c r="E3137" s="252">
        <v>0</v>
      </c>
      <c r="F3137" s="54"/>
      <c r="G3137" s="252">
        <f t="shared" si="3075"/>
        <v>0</v>
      </c>
      <c r="H3137" s="252">
        <v>0</v>
      </c>
      <c r="I3137" s="254">
        <f t="shared" si="3072"/>
        <v>0</v>
      </c>
      <c r="J3137" s="62">
        <f t="shared" si="3076"/>
        <v>0</v>
      </c>
      <c r="K3137" s="252">
        <v>8.8999999999999915</v>
      </c>
      <c r="L3137" s="54"/>
      <c r="M3137" s="252">
        <f t="shared" si="3077"/>
        <v>8.8999999999999915</v>
      </c>
      <c r="N3137" s="252">
        <v>8.9</v>
      </c>
      <c r="O3137" s="254">
        <f t="shared" si="3078"/>
        <v>100.00000000000009</v>
      </c>
      <c r="P3137" s="252">
        <f t="shared" si="3073"/>
        <v>0</v>
      </c>
      <c r="Q3137" s="252">
        <v>0</v>
      </c>
      <c r="R3137" s="252"/>
      <c r="S3137" s="252">
        <f t="shared" si="3079"/>
        <v>0</v>
      </c>
      <c r="T3137" s="252">
        <v>0</v>
      </c>
      <c r="U3137" s="254">
        <f t="shared" si="3074"/>
        <v>0</v>
      </c>
      <c r="V3137" s="252">
        <f t="shared" si="3080"/>
        <v>0</v>
      </c>
      <c r="W3137" s="252">
        <v>0</v>
      </c>
      <c r="X3137" s="252"/>
      <c r="Y3137" s="252">
        <f t="shared" si="3081"/>
        <v>0</v>
      </c>
      <c r="Z3137" s="252">
        <v>0</v>
      </c>
      <c r="AA3137" s="254">
        <f t="shared" si="3082"/>
        <v>0</v>
      </c>
      <c r="AB3137" s="252">
        <f t="shared" si="3083"/>
        <v>0</v>
      </c>
      <c r="AC3137" s="221">
        <v>28.395839999999964</v>
      </c>
      <c r="AD3137" s="221"/>
      <c r="AE3137" s="221">
        <f t="shared" si="3084"/>
        <v>28.395839999999964</v>
      </c>
      <c r="AF3137" s="221">
        <v>28.4</v>
      </c>
      <c r="AG3137" s="220">
        <f t="shared" si="3085"/>
        <v>100.01465003324444</v>
      </c>
      <c r="AH3137" s="221">
        <f t="shared" si="3086"/>
        <v>-4.1600000000343584E-3</v>
      </c>
      <c r="AI3137" s="221">
        <v>71.220459999999889</v>
      </c>
      <c r="AJ3137" s="62"/>
      <c r="AK3137" s="221">
        <f t="shared" si="3087"/>
        <v>71.220459999999889</v>
      </c>
      <c r="AL3137" s="221">
        <v>71.22</v>
      </c>
      <c r="AM3137" s="220">
        <f t="shared" si="3088"/>
        <v>99.999354118184741</v>
      </c>
      <c r="AN3137" s="221">
        <f t="shared" si="3089"/>
        <v>4.5999999989021489E-4</v>
      </c>
      <c r="AO3137" s="221">
        <v>95.684640000000286</v>
      </c>
      <c r="AP3137" s="221"/>
      <c r="AQ3137" s="221">
        <f t="shared" si="3090"/>
        <v>95.684640000000286</v>
      </c>
      <c r="AR3137" s="221">
        <v>95.68</v>
      </c>
      <c r="AS3137" s="220">
        <f t="shared" si="3091"/>
        <v>99.995150736836877</v>
      </c>
      <c r="AT3137" s="221">
        <f t="shared" si="3092"/>
        <v>4.6400000002790875E-3</v>
      </c>
      <c r="AU3137" s="221">
        <v>0</v>
      </c>
      <c r="AV3137" s="62"/>
      <c r="AW3137" s="221">
        <f t="shared" si="3093"/>
        <v>0</v>
      </c>
      <c r="AX3137" s="221">
        <v>0</v>
      </c>
      <c r="AY3137" s="220">
        <f t="shared" si="3094"/>
        <v>0</v>
      </c>
      <c r="AZ3137" s="221">
        <f t="shared" si="3095"/>
        <v>0</v>
      </c>
      <c r="BA3137" s="221">
        <v>0</v>
      </c>
      <c r="BB3137" s="221"/>
      <c r="BC3137" s="221">
        <f t="shared" si="3096"/>
        <v>0</v>
      </c>
      <c r="BD3137" s="221">
        <v>0</v>
      </c>
      <c r="BE3137" s="220">
        <f t="shared" si="3097"/>
        <v>0</v>
      </c>
      <c r="BF3137" s="221">
        <f t="shared" si="3098"/>
        <v>0</v>
      </c>
      <c r="BG3137" s="222">
        <v>204.20094000000012</v>
      </c>
      <c r="BH3137" s="222">
        <v>0</v>
      </c>
      <c r="BI3137" s="222">
        <v>204.20094000000012</v>
      </c>
      <c r="BJ3137" s="222">
        <v>204.20000000000002</v>
      </c>
      <c r="BK3137" s="223">
        <v>99.999539669112153</v>
      </c>
      <c r="BL3137" s="222">
        <v>9.4000000009941687E-4</v>
      </c>
    </row>
    <row r="3138" spans="3:64" ht="17.25" customHeight="1" x14ac:dyDescent="0.3">
      <c r="C3138" s="393">
        <v>26</v>
      </c>
      <c r="D3138" s="394" t="s">
        <v>41</v>
      </c>
      <c r="E3138" s="252">
        <v>0</v>
      </c>
      <c r="F3138" s="54"/>
      <c r="G3138" s="252">
        <f t="shared" si="3075"/>
        <v>0</v>
      </c>
      <c r="H3138" s="252">
        <v>0</v>
      </c>
      <c r="I3138" s="254">
        <f t="shared" si="3072"/>
        <v>0</v>
      </c>
      <c r="J3138" s="62">
        <f t="shared" si="3076"/>
        <v>0</v>
      </c>
      <c r="K3138" s="252">
        <v>15.350000000000001</v>
      </c>
      <c r="L3138" s="54"/>
      <c r="M3138" s="252">
        <f t="shared" si="3077"/>
        <v>15.350000000000001</v>
      </c>
      <c r="N3138" s="252">
        <v>15.35</v>
      </c>
      <c r="O3138" s="254">
        <f t="shared" si="3078"/>
        <v>99.999999999999986</v>
      </c>
      <c r="P3138" s="252">
        <f t="shared" si="3073"/>
        <v>0</v>
      </c>
      <c r="Q3138" s="252">
        <v>6.2000000000000028</v>
      </c>
      <c r="R3138" s="252"/>
      <c r="S3138" s="252">
        <f t="shared" si="3079"/>
        <v>6.2000000000000028</v>
      </c>
      <c r="T3138" s="252">
        <v>6.2</v>
      </c>
      <c r="U3138" s="254">
        <f t="shared" si="3074"/>
        <v>99.999999999999957</v>
      </c>
      <c r="V3138" s="252">
        <f t="shared" si="3080"/>
        <v>0</v>
      </c>
      <c r="W3138" s="252">
        <v>0</v>
      </c>
      <c r="X3138" s="252"/>
      <c r="Y3138" s="252">
        <f t="shared" si="3081"/>
        <v>0</v>
      </c>
      <c r="Z3138" s="252">
        <v>0</v>
      </c>
      <c r="AA3138" s="254">
        <f t="shared" si="3082"/>
        <v>0</v>
      </c>
      <c r="AB3138" s="252">
        <f t="shared" si="3083"/>
        <v>0</v>
      </c>
      <c r="AC3138" s="221">
        <v>64.875779999999992</v>
      </c>
      <c r="AD3138" s="221"/>
      <c r="AE3138" s="221">
        <f t="shared" si="3084"/>
        <v>64.875779999999992</v>
      </c>
      <c r="AF3138" s="221">
        <v>64.88</v>
      </c>
      <c r="AG3138" s="220">
        <f t="shared" si="3085"/>
        <v>100.00650473874843</v>
      </c>
      <c r="AH3138" s="221">
        <f t="shared" si="3086"/>
        <v>-4.2200000000036653E-3</v>
      </c>
      <c r="AI3138" s="221">
        <v>311.27504000000022</v>
      </c>
      <c r="AJ3138" s="62"/>
      <c r="AK3138" s="221">
        <f t="shared" si="3087"/>
        <v>311.27504000000022</v>
      </c>
      <c r="AL3138" s="221">
        <v>311.27999999999997</v>
      </c>
      <c r="AM3138" s="220">
        <f t="shared" si="3088"/>
        <v>100.00159344610469</v>
      </c>
      <c r="AN3138" s="221">
        <f t="shared" si="3089"/>
        <v>-4.9599999997553823E-3</v>
      </c>
      <c r="AO3138" s="221">
        <v>303.73389999999984</v>
      </c>
      <c r="AP3138" s="62"/>
      <c r="AQ3138" s="221">
        <f t="shared" si="3090"/>
        <v>303.73389999999984</v>
      </c>
      <c r="AR3138" s="221">
        <v>303.73</v>
      </c>
      <c r="AS3138" s="220">
        <f t="shared" si="3091"/>
        <v>99.998715981324509</v>
      </c>
      <c r="AT3138" s="221">
        <f t="shared" si="3092"/>
        <v>3.8999999998168278E-3</v>
      </c>
      <c r="AU3138" s="221">
        <v>0</v>
      </c>
      <c r="AV3138" s="62"/>
      <c r="AW3138" s="221">
        <f t="shared" si="3093"/>
        <v>0</v>
      </c>
      <c r="AX3138" s="221">
        <v>0</v>
      </c>
      <c r="AY3138" s="220">
        <f t="shared" si="3094"/>
        <v>0</v>
      </c>
      <c r="AZ3138" s="221">
        <f t="shared" si="3095"/>
        <v>0</v>
      </c>
      <c r="BA3138" s="221">
        <v>0</v>
      </c>
      <c r="BB3138" s="221"/>
      <c r="BC3138" s="221">
        <f t="shared" si="3096"/>
        <v>0</v>
      </c>
      <c r="BD3138" s="221">
        <v>0</v>
      </c>
      <c r="BE3138" s="220">
        <f t="shared" si="3097"/>
        <v>0</v>
      </c>
      <c r="BF3138" s="221">
        <f t="shared" si="3098"/>
        <v>0</v>
      </c>
      <c r="BG3138" s="222">
        <v>701.43472000000008</v>
      </c>
      <c r="BH3138" s="222">
        <v>0</v>
      </c>
      <c r="BI3138" s="222">
        <v>701.43472000000008</v>
      </c>
      <c r="BJ3138" s="222">
        <v>701.43</v>
      </c>
      <c r="BK3138" s="223">
        <v>99.999327093474903</v>
      </c>
      <c r="BL3138" s="222">
        <v>4.7200000001339504E-3</v>
      </c>
    </row>
    <row r="3139" spans="3:64" ht="17.25" customHeight="1" x14ac:dyDescent="0.3">
      <c r="C3139" s="393">
        <v>27</v>
      </c>
      <c r="D3139" s="394" t="s">
        <v>42</v>
      </c>
      <c r="E3139" s="252">
        <v>-11.16</v>
      </c>
      <c r="F3139" s="54">
        <v>22.32</v>
      </c>
      <c r="G3139" s="252">
        <f t="shared" si="3075"/>
        <v>11.16</v>
      </c>
      <c r="H3139" s="252">
        <v>11.16</v>
      </c>
      <c r="I3139" s="254">
        <f t="shared" si="3072"/>
        <v>100</v>
      </c>
      <c r="J3139" s="62">
        <f t="shared" si="3076"/>
        <v>0</v>
      </c>
      <c r="K3139" s="252">
        <v>37.610000000000014</v>
      </c>
      <c r="L3139" s="54"/>
      <c r="M3139" s="252">
        <f t="shared" si="3077"/>
        <v>37.610000000000014</v>
      </c>
      <c r="N3139" s="252">
        <v>28.15</v>
      </c>
      <c r="O3139" s="254">
        <f t="shared" si="3078"/>
        <v>74.847115128955039</v>
      </c>
      <c r="P3139" s="252">
        <f t="shared" si="3073"/>
        <v>9.4600000000000151</v>
      </c>
      <c r="Q3139" s="252">
        <v>1.1999999999999993</v>
      </c>
      <c r="R3139" s="252"/>
      <c r="S3139" s="252">
        <f t="shared" si="3079"/>
        <v>1.1999999999999993</v>
      </c>
      <c r="T3139" s="252">
        <v>1.2</v>
      </c>
      <c r="U3139" s="254">
        <f t="shared" si="3074"/>
        <v>100.00000000000004</v>
      </c>
      <c r="V3139" s="252">
        <f t="shared" si="3080"/>
        <v>0</v>
      </c>
      <c r="W3139" s="252">
        <v>0.50000000000000133</v>
      </c>
      <c r="X3139" s="252"/>
      <c r="Y3139" s="252">
        <f t="shared" si="3081"/>
        <v>0.50000000000000133</v>
      </c>
      <c r="Z3139" s="252">
        <v>0.5</v>
      </c>
      <c r="AA3139" s="254">
        <f t="shared" si="3082"/>
        <v>99.99999999999973</v>
      </c>
      <c r="AB3139" s="252">
        <f t="shared" si="3083"/>
        <v>1.3322676295501878E-15</v>
      </c>
      <c r="AC3139" s="221">
        <v>185.56</v>
      </c>
      <c r="AD3139" s="221"/>
      <c r="AE3139" s="221">
        <f t="shared" si="3084"/>
        <v>185.56</v>
      </c>
      <c r="AF3139" s="221">
        <v>185.56</v>
      </c>
      <c r="AG3139" s="220">
        <f t="shared" si="3085"/>
        <v>100</v>
      </c>
      <c r="AH3139" s="221">
        <f t="shared" si="3086"/>
        <v>0</v>
      </c>
      <c r="AI3139" s="221">
        <v>37.549999999999997</v>
      </c>
      <c r="AJ3139" s="62"/>
      <c r="AK3139" s="221">
        <f t="shared" si="3087"/>
        <v>37.549999999999997</v>
      </c>
      <c r="AL3139" s="221">
        <v>37.549999999999997</v>
      </c>
      <c r="AM3139" s="220">
        <f t="shared" si="3088"/>
        <v>100</v>
      </c>
      <c r="AN3139" s="221">
        <f t="shared" si="3089"/>
        <v>0</v>
      </c>
      <c r="AO3139" s="221">
        <v>75.489999999999995</v>
      </c>
      <c r="AP3139" s="62">
        <v>77.81</v>
      </c>
      <c r="AQ3139" s="221">
        <f t="shared" si="3090"/>
        <v>153.30000000000001</v>
      </c>
      <c r="AR3139" s="62">
        <v>136.36000000000001</v>
      </c>
      <c r="AS3139" s="220">
        <f t="shared" si="3091"/>
        <v>88.949771689497709</v>
      </c>
      <c r="AT3139" s="221">
        <f t="shared" si="3092"/>
        <v>16.939999999999998</v>
      </c>
      <c r="AU3139" s="221">
        <v>0</v>
      </c>
      <c r="AV3139" s="62"/>
      <c r="AW3139" s="221">
        <f t="shared" si="3093"/>
        <v>0</v>
      </c>
      <c r="AX3139" s="221">
        <v>0</v>
      </c>
      <c r="AY3139" s="220">
        <f t="shared" si="3094"/>
        <v>0</v>
      </c>
      <c r="AZ3139" s="221">
        <f t="shared" si="3095"/>
        <v>0</v>
      </c>
      <c r="BA3139" s="221">
        <v>744.44</v>
      </c>
      <c r="BB3139" s="221"/>
      <c r="BC3139" s="221">
        <f t="shared" si="3096"/>
        <v>744.44</v>
      </c>
      <c r="BD3139" s="221">
        <v>678.17</v>
      </c>
      <c r="BE3139" s="220">
        <f t="shared" si="3097"/>
        <v>91.098006555262998</v>
      </c>
      <c r="BF3139" s="221">
        <f t="shared" si="3098"/>
        <v>66.270000000000095</v>
      </c>
      <c r="BG3139" s="222">
        <v>1071.19</v>
      </c>
      <c r="BH3139" s="222">
        <v>100.13</v>
      </c>
      <c r="BI3139" s="222">
        <v>1171.3200000000002</v>
      </c>
      <c r="BJ3139" s="222">
        <v>1078.6499999999999</v>
      </c>
      <c r="BK3139" s="223">
        <v>92.088413072431081</v>
      </c>
      <c r="BL3139" s="222">
        <v>92.6700000000003</v>
      </c>
    </row>
    <row r="3140" spans="3:64" ht="17.25" customHeight="1" x14ac:dyDescent="0.3">
      <c r="C3140" s="489" t="s">
        <v>422</v>
      </c>
      <c r="D3140" s="505" t="s">
        <v>43</v>
      </c>
      <c r="E3140" s="252">
        <v>0</v>
      </c>
      <c r="F3140" s="478">
        <v>8.9039999999999999</v>
      </c>
      <c r="G3140" s="252">
        <f t="shared" si="3075"/>
        <v>8.9039999999999999</v>
      </c>
      <c r="H3140" s="478">
        <v>8.9039999999999999</v>
      </c>
      <c r="I3140" s="254">
        <f t="shared" si="3072"/>
        <v>100</v>
      </c>
      <c r="J3140" s="62">
        <f t="shared" si="3076"/>
        <v>0</v>
      </c>
      <c r="K3140" s="252">
        <v>17.54</v>
      </c>
      <c r="L3140" s="484"/>
      <c r="M3140" s="252">
        <f t="shared" si="3077"/>
        <v>17.54</v>
      </c>
      <c r="N3140" s="478">
        <v>17.54</v>
      </c>
      <c r="O3140" s="254">
        <f t="shared" si="3078"/>
        <v>100</v>
      </c>
      <c r="P3140" s="478">
        <f t="shared" si="3073"/>
        <v>0</v>
      </c>
      <c r="Q3140" s="252">
        <v>6.9500000000000011</v>
      </c>
      <c r="R3140" s="478"/>
      <c r="S3140" s="252">
        <f t="shared" si="3079"/>
        <v>6.9500000000000011</v>
      </c>
      <c r="T3140" s="478">
        <v>6.64</v>
      </c>
      <c r="U3140" s="254">
        <f t="shared" si="3074"/>
        <v>95.539568345323715</v>
      </c>
      <c r="V3140" s="252">
        <f t="shared" si="3080"/>
        <v>0.31000000000000139</v>
      </c>
      <c r="W3140" s="252">
        <v>0.20500000000000052</v>
      </c>
      <c r="X3140" s="480"/>
      <c r="Y3140" s="252">
        <f t="shared" si="3081"/>
        <v>0.20500000000000052</v>
      </c>
      <c r="Z3140" s="478">
        <v>0.19</v>
      </c>
      <c r="AA3140" s="254">
        <f t="shared" si="3082"/>
        <v>92.682926829268069</v>
      </c>
      <c r="AB3140" s="252">
        <f t="shared" si="3083"/>
        <v>1.5000000000000513E-2</v>
      </c>
      <c r="AC3140" s="221">
        <v>22.29</v>
      </c>
      <c r="AD3140" s="481"/>
      <c r="AE3140" s="221">
        <f t="shared" si="3084"/>
        <v>22.29</v>
      </c>
      <c r="AF3140" s="481">
        <v>22.29</v>
      </c>
      <c r="AG3140" s="220">
        <f t="shared" si="3085"/>
        <v>100</v>
      </c>
      <c r="AH3140" s="221">
        <f t="shared" si="3086"/>
        <v>0</v>
      </c>
      <c r="AI3140" s="221">
        <v>45.487000000000002</v>
      </c>
      <c r="AJ3140" s="487"/>
      <c r="AK3140" s="221">
        <f t="shared" si="3087"/>
        <v>45.487000000000002</v>
      </c>
      <c r="AL3140" s="481">
        <v>34.945999999999998</v>
      </c>
      <c r="AM3140" s="220">
        <f t="shared" si="3088"/>
        <v>76.82634598896388</v>
      </c>
      <c r="AN3140" s="221">
        <f t="shared" si="3089"/>
        <v>10.541000000000004</v>
      </c>
      <c r="AO3140" s="221">
        <v>54.917000000000002</v>
      </c>
      <c r="AP3140" s="487"/>
      <c r="AQ3140" s="221">
        <f t="shared" si="3090"/>
        <v>54.917000000000002</v>
      </c>
      <c r="AR3140" s="481">
        <v>44.466000000000001</v>
      </c>
      <c r="AS3140" s="220">
        <f t="shared" si="3091"/>
        <v>80.969463007811797</v>
      </c>
      <c r="AT3140" s="221">
        <f t="shared" si="3092"/>
        <v>10.451000000000001</v>
      </c>
      <c r="AU3140" s="221">
        <v>0</v>
      </c>
      <c r="AV3140" s="62"/>
      <c r="AW3140" s="221">
        <f t="shared" si="3093"/>
        <v>0</v>
      </c>
      <c r="AX3140" s="221">
        <v>0</v>
      </c>
      <c r="AY3140" s="220">
        <f t="shared" si="3094"/>
        <v>0</v>
      </c>
      <c r="AZ3140" s="221">
        <f t="shared" si="3095"/>
        <v>0</v>
      </c>
      <c r="BA3140" s="221">
        <v>20.283000000000001</v>
      </c>
      <c r="BB3140" s="481"/>
      <c r="BC3140" s="221">
        <f t="shared" si="3096"/>
        <v>20.283000000000001</v>
      </c>
      <c r="BD3140" s="481">
        <v>19.27</v>
      </c>
      <c r="BE3140" s="220">
        <f t="shared" si="3097"/>
        <v>95.005669772716061</v>
      </c>
      <c r="BF3140" s="221">
        <f t="shared" si="3098"/>
        <v>1.0130000000000017</v>
      </c>
      <c r="BG3140" s="222">
        <v>167.672</v>
      </c>
      <c r="BH3140" s="222">
        <v>8.9039999999999999</v>
      </c>
      <c r="BI3140" s="222">
        <v>176.57599999999999</v>
      </c>
      <c r="BJ3140" s="222">
        <v>154.24600000000001</v>
      </c>
      <c r="BK3140" s="223">
        <v>87.353887277999291</v>
      </c>
      <c r="BL3140" s="222">
        <v>22.329999999999984</v>
      </c>
    </row>
    <row r="3141" spans="3:64" ht="17.25" customHeight="1" x14ac:dyDescent="0.3">
      <c r="C3141" s="393">
        <v>29</v>
      </c>
      <c r="D3141" s="394" t="s">
        <v>44</v>
      </c>
      <c r="E3141" s="252">
        <v>0</v>
      </c>
      <c r="F3141" s="54">
        <v>7.7910000000000004</v>
      </c>
      <c r="G3141" s="252">
        <v>7.7910000000000004</v>
      </c>
      <c r="H3141" s="252">
        <v>7.79</v>
      </c>
      <c r="I3141" s="254">
        <f t="shared" si="3072"/>
        <v>99.987164677191629</v>
      </c>
      <c r="J3141" s="62">
        <f t="shared" si="3076"/>
        <v>1.000000000000334E-3</v>
      </c>
      <c r="K3141" s="252">
        <v>2.8300000000000018</v>
      </c>
      <c r="L3141" s="54"/>
      <c r="M3141" s="252">
        <f t="shared" si="3077"/>
        <v>2.8300000000000018</v>
      </c>
      <c r="N3141" s="252">
        <v>2.83</v>
      </c>
      <c r="O3141" s="254">
        <f t="shared" si="3078"/>
        <v>99.999999999999929</v>
      </c>
      <c r="P3141" s="252">
        <f t="shared" si="3073"/>
        <v>0</v>
      </c>
      <c r="Q3141" s="252">
        <v>2.0099999999999998</v>
      </c>
      <c r="R3141" s="252"/>
      <c r="S3141" s="252">
        <f t="shared" si="3079"/>
        <v>2.0099999999999998</v>
      </c>
      <c r="T3141" s="252">
        <v>2.0099999999999998</v>
      </c>
      <c r="U3141" s="254">
        <f t="shared" si="3074"/>
        <v>100</v>
      </c>
      <c r="V3141" s="252">
        <f t="shared" si="3080"/>
        <v>0</v>
      </c>
      <c r="W3141" s="252">
        <v>0.49999999999999978</v>
      </c>
      <c r="X3141" s="252"/>
      <c r="Y3141" s="252">
        <f t="shared" si="3081"/>
        <v>0.49999999999999978</v>
      </c>
      <c r="Z3141" s="252">
        <v>0.5</v>
      </c>
      <c r="AA3141" s="254">
        <f t="shared" si="3082"/>
        <v>100.00000000000004</v>
      </c>
      <c r="AB3141" s="252">
        <f t="shared" si="3083"/>
        <v>0</v>
      </c>
      <c r="AC3141" s="221">
        <v>25.770879999999991</v>
      </c>
      <c r="AD3141" s="221"/>
      <c r="AE3141" s="221">
        <f t="shared" si="3084"/>
        <v>25.770879999999991</v>
      </c>
      <c r="AF3141" s="221">
        <v>25.77</v>
      </c>
      <c r="AG3141" s="220">
        <f t="shared" si="3085"/>
        <v>99.996585293168138</v>
      </c>
      <c r="AH3141" s="221">
        <f t="shared" si="3086"/>
        <v>8.799999999915542E-4</v>
      </c>
      <c r="AI3141" s="221">
        <v>107.12494000000004</v>
      </c>
      <c r="AJ3141" s="62"/>
      <c r="AK3141" s="221">
        <f t="shared" si="3087"/>
        <v>107.12494000000004</v>
      </c>
      <c r="AL3141" s="221">
        <v>104.172</v>
      </c>
      <c r="AM3141" s="220">
        <f t="shared" si="3088"/>
        <v>97.243461699955162</v>
      </c>
      <c r="AN3141" s="221">
        <f t="shared" si="3089"/>
        <v>2.9529400000000408</v>
      </c>
      <c r="AO3141" s="221">
        <v>77.066339999999968</v>
      </c>
      <c r="AP3141" s="62"/>
      <c r="AQ3141" s="221">
        <f t="shared" si="3090"/>
        <v>77.066339999999968</v>
      </c>
      <c r="AR3141" s="221">
        <v>75.721999999999994</v>
      </c>
      <c r="AS3141" s="220">
        <f t="shared" si="3091"/>
        <v>98.255606792796996</v>
      </c>
      <c r="AT3141" s="221">
        <f t="shared" si="3092"/>
        <v>1.3443399999999741</v>
      </c>
      <c r="AU3141" s="221">
        <v>0</v>
      </c>
      <c r="AV3141" s="62"/>
      <c r="AW3141" s="221">
        <f t="shared" si="3093"/>
        <v>0</v>
      </c>
      <c r="AX3141" s="221">
        <v>0</v>
      </c>
      <c r="AY3141" s="220">
        <f t="shared" si="3094"/>
        <v>0</v>
      </c>
      <c r="AZ3141" s="221">
        <f t="shared" si="3095"/>
        <v>0</v>
      </c>
      <c r="BA3141" s="221">
        <v>0</v>
      </c>
      <c r="BB3141" s="221"/>
      <c r="BC3141" s="221">
        <f t="shared" si="3096"/>
        <v>0</v>
      </c>
      <c r="BD3141" s="221">
        <v>0</v>
      </c>
      <c r="BE3141" s="220">
        <f t="shared" si="3097"/>
        <v>0</v>
      </c>
      <c r="BF3141" s="221">
        <f t="shared" si="3098"/>
        <v>0</v>
      </c>
      <c r="BG3141" s="222">
        <v>215.30216000000001</v>
      </c>
      <c r="BH3141" s="222">
        <v>7.7910000000000004</v>
      </c>
      <c r="BI3141" s="222">
        <v>223.09316000000001</v>
      </c>
      <c r="BJ3141" s="222">
        <v>218.79400000000001</v>
      </c>
      <c r="BK3141" s="223">
        <v>98.072930608898986</v>
      </c>
      <c r="BL3141" s="222">
        <v>4.2991600000000005</v>
      </c>
    </row>
    <row r="3142" spans="3:64" ht="17.25" customHeight="1" x14ac:dyDescent="0.3">
      <c r="C3142" s="515">
        <v>30</v>
      </c>
      <c r="D3142" s="516" t="s">
        <v>189</v>
      </c>
      <c r="E3142" s="252">
        <v>0</v>
      </c>
      <c r="F3142" s="62">
        <v>0</v>
      </c>
      <c r="G3142" s="252">
        <f t="shared" si="3075"/>
        <v>0</v>
      </c>
      <c r="H3142" s="252">
        <v>0</v>
      </c>
      <c r="I3142" s="254">
        <f t="shared" si="3072"/>
        <v>0</v>
      </c>
      <c r="J3142" s="62">
        <f t="shared" si="3076"/>
        <v>0</v>
      </c>
      <c r="K3142" s="252">
        <v>0</v>
      </c>
      <c r="L3142" s="54"/>
      <c r="M3142" s="252">
        <f t="shared" si="3077"/>
        <v>0</v>
      </c>
      <c r="N3142" s="252">
        <v>0</v>
      </c>
      <c r="O3142" s="254">
        <f t="shared" si="3078"/>
        <v>0</v>
      </c>
      <c r="P3142" s="252">
        <f t="shared" si="3073"/>
        <v>0</v>
      </c>
      <c r="Q3142" s="252">
        <v>0</v>
      </c>
      <c r="R3142" s="252"/>
      <c r="S3142" s="252">
        <f t="shared" si="3079"/>
        <v>0</v>
      </c>
      <c r="T3142" s="252">
        <v>0</v>
      </c>
      <c r="U3142" s="254">
        <f t="shared" si="3074"/>
        <v>0</v>
      </c>
      <c r="V3142" s="252">
        <f t="shared" si="3080"/>
        <v>0</v>
      </c>
      <c r="W3142" s="252">
        <v>0</v>
      </c>
      <c r="X3142" s="252"/>
      <c r="Y3142" s="252">
        <f t="shared" si="3081"/>
        <v>0</v>
      </c>
      <c r="Z3142" s="252">
        <v>0</v>
      </c>
      <c r="AA3142" s="254">
        <f t="shared" si="3082"/>
        <v>0</v>
      </c>
      <c r="AB3142" s="252">
        <f t="shared" si="3083"/>
        <v>0</v>
      </c>
      <c r="AC3142" s="221">
        <v>-1.0600000000522414E-3</v>
      </c>
      <c r="AD3142" s="221"/>
      <c r="AE3142" s="221">
        <f t="shared" si="3084"/>
        <v>-1.0600000000522414E-3</v>
      </c>
      <c r="AF3142" s="221">
        <v>0</v>
      </c>
      <c r="AG3142" s="220">
        <f t="shared" si="3085"/>
        <v>0</v>
      </c>
      <c r="AH3142" s="221">
        <f t="shared" si="3086"/>
        <v>-1.0600000000522414E-3</v>
      </c>
      <c r="AI3142" s="221">
        <v>-3.840000000082E-3</v>
      </c>
      <c r="AJ3142" s="545"/>
      <c r="AK3142" s="221">
        <f t="shared" si="3087"/>
        <v>-3.840000000082E-3</v>
      </c>
      <c r="AL3142" s="221">
        <v>0</v>
      </c>
      <c r="AM3142" s="220">
        <f t="shared" si="3088"/>
        <v>0</v>
      </c>
      <c r="AN3142" s="221">
        <f t="shared" si="3089"/>
        <v>-3.840000000082E-3</v>
      </c>
      <c r="AO3142" s="221">
        <v>1.5400000002045999E-3</v>
      </c>
      <c r="AP3142" s="62"/>
      <c r="AQ3142" s="221">
        <f t="shared" si="3090"/>
        <v>1.5400000002045999E-3</v>
      </c>
      <c r="AR3142" s="221">
        <v>0</v>
      </c>
      <c r="AS3142" s="220">
        <f t="shared" si="3091"/>
        <v>0</v>
      </c>
      <c r="AT3142" s="221">
        <f t="shared" si="3092"/>
        <v>1.5400000002045999E-3</v>
      </c>
      <c r="AU3142" s="221">
        <v>0</v>
      </c>
      <c r="AV3142" s="62"/>
      <c r="AW3142" s="221">
        <f t="shared" si="3093"/>
        <v>0</v>
      </c>
      <c r="AX3142" s="221">
        <v>0</v>
      </c>
      <c r="AY3142" s="220">
        <f t="shared" si="3094"/>
        <v>0</v>
      </c>
      <c r="AZ3142" s="221">
        <f t="shared" si="3095"/>
        <v>0</v>
      </c>
      <c r="BA3142" s="221">
        <v>4.0999999999371539E-3</v>
      </c>
      <c r="BB3142" s="221"/>
      <c r="BC3142" s="221">
        <f t="shared" si="3096"/>
        <v>4.0999999999371539E-3</v>
      </c>
      <c r="BD3142" s="221">
        <v>0</v>
      </c>
      <c r="BE3142" s="220">
        <f t="shared" si="3097"/>
        <v>0</v>
      </c>
      <c r="BF3142" s="221">
        <f t="shared" si="3098"/>
        <v>4.0999999999371539E-3</v>
      </c>
      <c r="BG3142" s="222">
        <v>7.4000000000751243E-4</v>
      </c>
      <c r="BH3142" s="222">
        <v>0</v>
      </c>
      <c r="BI3142" s="222">
        <v>7.4000000000751243E-4</v>
      </c>
      <c r="BJ3142" s="222">
        <v>0</v>
      </c>
      <c r="BK3142" s="223">
        <v>0</v>
      </c>
      <c r="BL3142" s="222">
        <v>7.4000000000751243E-4</v>
      </c>
    </row>
    <row r="3143" spans="3:64" ht="17.25" customHeight="1" x14ac:dyDescent="0.25">
      <c r="C3143" s="213"/>
      <c r="D3143" s="505" t="s">
        <v>46</v>
      </c>
      <c r="E3143" s="547">
        <f>SUM(E3113:E3142)</f>
        <v>7.7070399999999957</v>
      </c>
      <c r="F3143" s="159">
        <f>SUM(F3113:F3142)</f>
        <v>151.41499999999999</v>
      </c>
      <c r="G3143" s="159">
        <f t="shared" ref="G3143:H3143" si="3099">SUM(G3113:G3142)</f>
        <v>159.12204</v>
      </c>
      <c r="H3143" s="159">
        <f t="shared" si="3099"/>
        <v>141.88499999999999</v>
      </c>
      <c r="I3143" s="180">
        <f t="shared" si="3072"/>
        <v>89.167408864290579</v>
      </c>
      <c r="J3143" s="159">
        <f>SUM(J3113:J3142)</f>
        <v>17.237039999999997</v>
      </c>
      <c r="K3143" s="159">
        <f t="shared" ref="K3143:M3143" si="3100">SUM(K3113:K3142)</f>
        <v>790.48400000000004</v>
      </c>
      <c r="L3143" s="159">
        <f t="shared" si="3100"/>
        <v>14.6196</v>
      </c>
      <c r="M3143" s="159">
        <f t="shared" si="3100"/>
        <v>805.10360000000003</v>
      </c>
      <c r="N3143" s="159">
        <f>SUM(N3113:N3142)</f>
        <v>495.69200000000001</v>
      </c>
      <c r="O3143" s="180">
        <f t="shared" si="3078"/>
        <v>61.568722335858396</v>
      </c>
      <c r="P3143" s="159">
        <f>SUM(P3113:P3142)</f>
        <v>309.41160000000008</v>
      </c>
      <c r="Q3143" s="159">
        <f t="shared" ref="Q3143:S3143" si="3101">SUM(Q3113:Q3142)</f>
        <v>133.71</v>
      </c>
      <c r="R3143" s="159">
        <f t="shared" si="3101"/>
        <v>16.32</v>
      </c>
      <c r="S3143" s="159">
        <f t="shared" si="3101"/>
        <v>150.03000000000003</v>
      </c>
      <c r="T3143" s="159">
        <f>SUM(T3113:T3142)</f>
        <v>109.44</v>
      </c>
      <c r="U3143" s="180">
        <f t="shared" si="3074"/>
        <v>72.945410917816417</v>
      </c>
      <c r="V3143" s="159">
        <f>SUM(V3113:V3142)</f>
        <v>40.590000000000003</v>
      </c>
      <c r="W3143" s="159">
        <f>SUM(W3113:W3142)</f>
        <v>31.485000000000003</v>
      </c>
      <c r="X3143" s="159">
        <f>SUM(X3113:X3142)</f>
        <v>2.6</v>
      </c>
      <c r="Y3143" s="159">
        <f t="shared" ref="Y3143:Z3143" si="3102">SUM(Y3113:Y3142)</f>
        <v>34.085000000000001</v>
      </c>
      <c r="Z3143" s="159">
        <f t="shared" si="3102"/>
        <v>29.270000000000007</v>
      </c>
      <c r="AA3143" s="180">
        <f t="shared" si="3082"/>
        <v>85.873551415578717</v>
      </c>
      <c r="AB3143" s="159">
        <f>SUM(AB3113:AB3142)</f>
        <v>4.8150000000000013</v>
      </c>
      <c r="AC3143" s="179">
        <f t="shared" ref="AC3143:AF3143" si="3103">SUM(AC3113:AC3142)</f>
        <v>3604.1190399999991</v>
      </c>
      <c r="AD3143" s="179">
        <f t="shared" si="3103"/>
        <v>0</v>
      </c>
      <c r="AE3143" s="179">
        <f t="shared" si="3103"/>
        <v>3604.1190399999991</v>
      </c>
      <c r="AF3143" s="179">
        <f t="shared" si="3103"/>
        <v>2518.4159999999997</v>
      </c>
      <c r="AG3143" s="182">
        <f t="shared" si="3085"/>
        <v>69.876049377103826</v>
      </c>
      <c r="AH3143" s="181">
        <f t="shared" si="3086"/>
        <v>1085.7030399999994</v>
      </c>
      <c r="AI3143" s="179">
        <f t="shared" ref="AI3143:AL3143" si="3104">SUM(AI3113:AI3142)</f>
        <v>10938.628989999999</v>
      </c>
      <c r="AJ3143" s="179">
        <f t="shared" si="3104"/>
        <v>2463.61987</v>
      </c>
      <c r="AK3143" s="179">
        <f t="shared" si="3104"/>
        <v>13402.248860000002</v>
      </c>
      <c r="AL3143" s="179">
        <f t="shared" si="3104"/>
        <v>8793.4940000000006</v>
      </c>
      <c r="AM3143" s="182">
        <f t="shared" si="3088"/>
        <v>65.612078180736006</v>
      </c>
      <c r="AN3143" s="179">
        <f t="shared" ref="AN3143:AR3143" si="3105">SUM(AN3113:AN3142)</f>
        <v>4608.75486</v>
      </c>
      <c r="AO3143" s="179">
        <f t="shared" si="3105"/>
        <v>9639.5362400000013</v>
      </c>
      <c r="AP3143" s="179">
        <f t="shared" si="3105"/>
        <v>1035.6659999999999</v>
      </c>
      <c r="AQ3143" s="179">
        <f t="shared" si="3105"/>
        <v>10675.202239999999</v>
      </c>
      <c r="AR3143" s="179">
        <f t="shared" si="3105"/>
        <v>7796.6730000000016</v>
      </c>
      <c r="AS3143" s="182">
        <f t="shared" si="3091"/>
        <v>73.035365744977227</v>
      </c>
      <c r="AT3143" s="179">
        <f t="shared" ref="AT3143:BD3143" si="3106">SUM(AT3113:AT3142)</f>
        <v>2878.5292400000008</v>
      </c>
      <c r="AU3143" s="179">
        <f t="shared" si="3106"/>
        <v>25.849999999999998</v>
      </c>
      <c r="AV3143" s="179">
        <f t="shared" si="3106"/>
        <v>14.66728</v>
      </c>
      <c r="AW3143" s="179">
        <f t="shared" si="3106"/>
        <v>40.51728</v>
      </c>
      <c r="AX3143" s="179">
        <f t="shared" si="3106"/>
        <v>0</v>
      </c>
      <c r="AY3143" s="179">
        <f t="shared" si="3106"/>
        <v>0</v>
      </c>
      <c r="AZ3143" s="179">
        <f t="shared" si="3106"/>
        <v>40.51728</v>
      </c>
      <c r="BA3143" s="179">
        <f t="shared" si="3106"/>
        <v>1955.4514799999995</v>
      </c>
      <c r="BB3143" s="179">
        <f t="shared" si="3106"/>
        <v>42.88</v>
      </c>
      <c r="BC3143" s="179">
        <f t="shared" si="3106"/>
        <v>1998.3314799999996</v>
      </c>
      <c r="BD3143" s="179">
        <f t="shared" si="3106"/>
        <v>1391.298</v>
      </c>
      <c r="BE3143" s="182">
        <f t="shared" si="3097"/>
        <v>69.622983670356845</v>
      </c>
      <c r="BF3143" s="179">
        <f t="shared" ref="BF3143" si="3107">SUM(BF3113:BF3142)</f>
        <v>607.03347999999983</v>
      </c>
      <c r="BG3143" s="179">
        <v>27126.971789999989</v>
      </c>
      <c r="BH3143" s="179">
        <v>3741.78775</v>
      </c>
      <c r="BI3143" s="179">
        <v>30868.759539999992</v>
      </c>
      <c r="BJ3143" s="179">
        <v>21276.168000000005</v>
      </c>
      <c r="BK3143" s="184">
        <v>68.92459663767886</v>
      </c>
      <c r="BL3143" s="179">
        <v>9592.5915399999994</v>
      </c>
    </row>
    <row r="3145" spans="3:64" x14ac:dyDescent="0.2">
      <c r="I3145">
        <v>107</v>
      </c>
    </row>
  </sheetData>
  <mergeCells count="5380">
    <mergeCell ref="BG1:BL2"/>
    <mergeCell ref="C3:C7"/>
    <mergeCell ref="D3:D7"/>
    <mergeCell ref="E3:AB3"/>
    <mergeCell ref="AI3:AT3"/>
    <mergeCell ref="AU3:BF3"/>
    <mergeCell ref="BG3:BL6"/>
    <mergeCell ref="E4:AB4"/>
    <mergeCell ref="AI4:AT4"/>
    <mergeCell ref="AU4:BF4"/>
    <mergeCell ref="AI45:AT45"/>
    <mergeCell ref="AU45:BF45"/>
    <mergeCell ref="E46:J47"/>
    <mergeCell ref="K46:P47"/>
    <mergeCell ref="Q46:V47"/>
    <mergeCell ref="W46:AB47"/>
    <mergeCell ref="AI46:AN47"/>
    <mergeCell ref="AO46:AT47"/>
    <mergeCell ref="AU46:AZ47"/>
    <mergeCell ref="BA46:BF47"/>
    <mergeCell ref="AU5:AZ6"/>
    <mergeCell ref="BA5:BF6"/>
    <mergeCell ref="BG42:BL43"/>
    <mergeCell ref="C44:C48"/>
    <mergeCell ref="D44:D48"/>
    <mergeCell ref="E44:AB44"/>
    <mergeCell ref="AI44:AT44"/>
    <mergeCell ref="AU44:BF44"/>
    <mergeCell ref="BG44:BL47"/>
    <mergeCell ref="E45:AB45"/>
    <mergeCell ref="E5:J6"/>
    <mergeCell ref="K5:P6"/>
    <mergeCell ref="Q5:V6"/>
    <mergeCell ref="W5:AB6"/>
    <mergeCell ref="AI5:AN6"/>
    <mergeCell ref="AO5:AT6"/>
    <mergeCell ref="AU88:AZ89"/>
    <mergeCell ref="BA88:BF89"/>
    <mergeCell ref="BG110:BL111"/>
    <mergeCell ref="C112:C116"/>
    <mergeCell ref="D112:D116"/>
    <mergeCell ref="E112:AB112"/>
    <mergeCell ref="AI112:AT112"/>
    <mergeCell ref="AU112:BF112"/>
    <mergeCell ref="BG112:BL115"/>
    <mergeCell ref="E113:AB113"/>
    <mergeCell ref="E88:J89"/>
    <mergeCell ref="K88:P89"/>
    <mergeCell ref="Q88:V89"/>
    <mergeCell ref="W88:AB89"/>
    <mergeCell ref="AI88:AN89"/>
    <mergeCell ref="AO88:AT89"/>
    <mergeCell ref="BG84:BL85"/>
    <mergeCell ref="C86:C90"/>
    <mergeCell ref="D86:D90"/>
    <mergeCell ref="E86:AB86"/>
    <mergeCell ref="AI86:AT86"/>
    <mergeCell ref="AU86:BF86"/>
    <mergeCell ref="BG86:BL89"/>
    <mergeCell ref="E87:AB87"/>
    <mergeCell ref="AI87:AT87"/>
    <mergeCell ref="AU87:BF87"/>
    <mergeCell ref="BG128:BL129"/>
    <mergeCell ref="C130:C134"/>
    <mergeCell ref="D130:D134"/>
    <mergeCell ref="E130:AB130"/>
    <mergeCell ref="AI130:AT130"/>
    <mergeCell ref="AU130:BF130"/>
    <mergeCell ref="BG130:BL133"/>
    <mergeCell ref="E131:AB131"/>
    <mergeCell ref="AI131:AT131"/>
    <mergeCell ref="AU131:BF131"/>
    <mergeCell ref="AI113:AT113"/>
    <mergeCell ref="AU113:BF113"/>
    <mergeCell ref="E114:J115"/>
    <mergeCell ref="K114:P115"/>
    <mergeCell ref="Q114:V115"/>
    <mergeCell ref="W114:AB115"/>
    <mergeCell ref="AI114:AN115"/>
    <mergeCell ref="AO114:AT115"/>
    <mergeCell ref="AU114:AZ115"/>
    <mergeCell ref="BA114:BF115"/>
    <mergeCell ref="AI171:AT171"/>
    <mergeCell ref="AU171:BF171"/>
    <mergeCell ref="E172:J173"/>
    <mergeCell ref="K172:P173"/>
    <mergeCell ref="Q172:V173"/>
    <mergeCell ref="W172:AB173"/>
    <mergeCell ref="AI172:AN173"/>
    <mergeCell ref="AO172:AT173"/>
    <mergeCell ref="AU172:AZ173"/>
    <mergeCell ref="BA172:BF173"/>
    <mergeCell ref="AU132:AZ133"/>
    <mergeCell ref="BA132:BF133"/>
    <mergeCell ref="BG168:BL169"/>
    <mergeCell ref="C170:C174"/>
    <mergeCell ref="D170:D174"/>
    <mergeCell ref="E170:AB170"/>
    <mergeCell ref="AI170:AT170"/>
    <mergeCell ref="AU170:BF170"/>
    <mergeCell ref="BG170:BL173"/>
    <mergeCell ref="E171:AB171"/>
    <mergeCell ref="E132:J133"/>
    <mergeCell ref="K132:P133"/>
    <mergeCell ref="Q132:V133"/>
    <mergeCell ref="W132:AB133"/>
    <mergeCell ref="AI132:AN133"/>
    <mergeCell ref="AO132:AT133"/>
    <mergeCell ref="AU190:AZ191"/>
    <mergeCell ref="BA190:BF191"/>
    <mergeCell ref="C211:AB211"/>
    <mergeCell ref="AI211:BF211"/>
    <mergeCell ref="BG211:BL212"/>
    <mergeCell ref="C213:C217"/>
    <mergeCell ref="D213:D217"/>
    <mergeCell ref="E213:AB213"/>
    <mergeCell ref="AI213:AT213"/>
    <mergeCell ref="AU213:BF213"/>
    <mergeCell ref="E190:J191"/>
    <mergeCell ref="K190:P191"/>
    <mergeCell ref="Q190:V191"/>
    <mergeCell ref="W190:AB191"/>
    <mergeCell ref="AI190:AN191"/>
    <mergeCell ref="AO190:AT191"/>
    <mergeCell ref="BG186:BL187"/>
    <mergeCell ref="C188:C192"/>
    <mergeCell ref="D188:D192"/>
    <mergeCell ref="E188:AB188"/>
    <mergeCell ref="AI188:AT188"/>
    <mergeCell ref="AU188:BF188"/>
    <mergeCell ref="BG188:BL191"/>
    <mergeCell ref="E189:AB189"/>
    <mergeCell ref="AI189:AT189"/>
    <mergeCell ref="AU189:BF189"/>
    <mergeCell ref="AU215:AZ216"/>
    <mergeCell ref="BA215:BF216"/>
    <mergeCell ref="BG251:BL252"/>
    <mergeCell ref="C253:C257"/>
    <mergeCell ref="D253:D257"/>
    <mergeCell ref="E253:AB253"/>
    <mergeCell ref="AI253:AT253"/>
    <mergeCell ref="AU253:BF253"/>
    <mergeCell ref="BG253:BL256"/>
    <mergeCell ref="E254:AB254"/>
    <mergeCell ref="BG213:BL216"/>
    <mergeCell ref="E214:AB214"/>
    <mergeCell ref="AI214:AT214"/>
    <mergeCell ref="AU214:BF214"/>
    <mergeCell ref="E215:J216"/>
    <mergeCell ref="K215:P216"/>
    <mergeCell ref="Q215:V216"/>
    <mergeCell ref="W215:AB216"/>
    <mergeCell ref="AI215:AN216"/>
    <mergeCell ref="AO215:AT216"/>
    <mergeCell ref="C269:AB269"/>
    <mergeCell ref="AI269:BF269"/>
    <mergeCell ref="BG269:BL270"/>
    <mergeCell ref="Y270:AB270"/>
    <mergeCell ref="C271:C274"/>
    <mergeCell ref="D271:D274"/>
    <mergeCell ref="E271:AB271"/>
    <mergeCell ref="AI271:AT271"/>
    <mergeCell ref="AU271:BF271"/>
    <mergeCell ref="BG271:BK272"/>
    <mergeCell ref="AI254:AT254"/>
    <mergeCell ref="AU254:BF254"/>
    <mergeCell ref="E255:J256"/>
    <mergeCell ref="K255:P256"/>
    <mergeCell ref="Q255:V256"/>
    <mergeCell ref="W255:AB256"/>
    <mergeCell ref="AI255:AN256"/>
    <mergeCell ref="AO255:AT256"/>
    <mergeCell ref="AU255:AZ256"/>
    <mergeCell ref="BA255:BF256"/>
    <mergeCell ref="BK273:BK274"/>
    <mergeCell ref="BL273:BL274"/>
    <mergeCell ref="C308:AB308"/>
    <mergeCell ref="AI308:BF308"/>
    <mergeCell ref="BG308:BL309"/>
    <mergeCell ref="Y309:AB309"/>
    <mergeCell ref="AU273:AZ273"/>
    <mergeCell ref="BA273:BF273"/>
    <mergeCell ref="BG273:BG274"/>
    <mergeCell ref="BH273:BH274"/>
    <mergeCell ref="BI273:BI274"/>
    <mergeCell ref="BJ273:BJ274"/>
    <mergeCell ref="BL271:BL272"/>
    <mergeCell ref="E272:AB272"/>
    <mergeCell ref="AI272:AT272"/>
    <mergeCell ref="AU272:BF272"/>
    <mergeCell ref="E273:J273"/>
    <mergeCell ref="K273:P273"/>
    <mergeCell ref="Q273:V273"/>
    <mergeCell ref="W273:AB273"/>
    <mergeCell ref="AI273:AN273"/>
    <mergeCell ref="AO273:AT273"/>
    <mergeCell ref="BI312:BI313"/>
    <mergeCell ref="BJ312:BJ313"/>
    <mergeCell ref="BK312:BK313"/>
    <mergeCell ref="BL312:BL313"/>
    <mergeCell ref="C326:AB326"/>
    <mergeCell ref="AI326:BF326"/>
    <mergeCell ref="BG326:BL327"/>
    <mergeCell ref="Y327:AB327"/>
    <mergeCell ref="BL310:BL311"/>
    <mergeCell ref="E311:AB311"/>
    <mergeCell ref="AI311:AT311"/>
    <mergeCell ref="AU311:BF311"/>
    <mergeCell ref="E312:J312"/>
    <mergeCell ref="K312:P312"/>
    <mergeCell ref="Q312:V312"/>
    <mergeCell ref="W312:AB312"/>
    <mergeCell ref="AI312:AN312"/>
    <mergeCell ref="AO312:AT312"/>
    <mergeCell ref="C310:C313"/>
    <mergeCell ref="D310:D313"/>
    <mergeCell ref="E310:AB310"/>
    <mergeCell ref="AI310:AT310"/>
    <mergeCell ref="AU310:BF310"/>
    <mergeCell ref="BG310:BK311"/>
    <mergeCell ref="AU312:AZ312"/>
    <mergeCell ref="BA312:BF312"/>
    <mergeCell ref="BG312:BG313"/>
    <mergeCell ref="BH312:BH313"/>
    <mergeCell ref="BI330:BI331"/>
    <mergeCell ref="BJ330:BJ331"/>
    <mergeCell ref="BK330:BK331"/>
    <mergeCell ref="BL330:BL331"/>
    <mergeCell ref="C351:AB351"/>
    <mergeCell ref="AI351:BF351"/>
    <mergeCell ref="BG351:BL352"/>
    <mergeCell ref="Y352:AB352"/>
    <mergeCell ref="BL328:BL329"/>
    <mergeCell ref="E329:AB329"/>
    <mergeCell ref="AI329:AT329"/>
    <mergeCell ref="AU329:BF329"/>
    <mergeCell ref="E330:J330"/>
    <mergeCell ref="K330:P330"/>
    <mergeCell ref="Q330:V330"/>
    <mergeCell ref="W330:AB330"/>
    <mergeCell ref="AI330:AN330"/>
    <mergeCell ref="AO330:AT330"/>
    <mergeCell ref="C328:C331"/>
    <mergeCell ref="D328:D331"/>
    <mergeCell ref="E328:AB328"/>
    <mergeCell ref="AI328:AT328"/>
    <mergeCell ref="AU328:BF328"/>
    <mergeCell ref="BG328:BK329"/>
    <mergeCell ref="AU330:AZ330"/>
    <mergeCell ref="BA330:BF330"/>
    <mergeCell ref="BG330:BG331"/>
    <mergeCell ref="BH330:BH331"/>
    <mergeCell ref="BI355:BI356"/>
    <mergeCell ref="BJ355:BJ356"/>
    <mergeCell ref="BK355:BK356"/>
    <mergeCell ref="BL355:BL356"/>
    <mergeCell ref="C374:AB374"/>
    <mergeCell ref="AI374:BF374"/>
    <mergeCell ref="BG374:BL375"/>
    <mergeCell ref="Y375:AB375"/>
    <mergeCell ref="BL353:BL354"/>
    <mergeCell ref="E354:AB354"/>
    <mergeCell ref="AI354:AT354"/>
    <mergeCell ref="AU354:BF354"/>
    <mergeCell ref="E355:J355"/>
    <mergeCell ref="K355:P355"/>
    <mergeCell ref="Q355:V355"/>
    <mergeCell ref="W355:AB355"/>
    <mergeCell ref="AI355:AN355"/>
    <mergeCell ref="AO355:AT355"/>
    <mergeCell ref="C353:C356"/>
    <mergeCell ref="D353:D356"/>
    <mergeCell ref="E353:AB353"/>
    <mergeCell ref="AI353:AT353"/>
    <mergeCell ref="AU353:BF353"/>
    <mergeCell ref="BG353:BK354"/>
    <mergeCell ref="AU355:AZ355"/>
    <mergeCell ref="BA355:BF355"/>
    <mergeCell ref="BG355:BG356"/>
    <mergeCell ref="BH355:BH356"/>
    <mergeCell ref="BI378:BI379"/>
    <mergeCell ref="BJ378:BJ379"/>
    <mergeCell ref="BK378:BK379"/>
    <mergeCell ref="BL378:BL379"/>
    <mergeCell ref="C413:AB413"/>
    <mergeCell ref="AI413:BF413"/>
    <mergeCell ref="BG413:BL414"/>
    <mergeCell ref="Y414:AB414"/>
    <mergeCell ref="BL376:BL377"/>
    <mergeCell ref="E377:AB377"/>
    <mergeCell ref="AI377:AT377"/>
    <mergeCell ref="AU377:BF377"/>
    <mergeCell ref="E378:J378"/>
    <mergeCell ref="K378:P378"/>
    <mergeCell ref="Q378:V378"/>
    <mergeCell ref="W378:AB378"/>
    <mergeCell ref="AI378:AN378"/>
    <mergeCell ref="AO378:AT378"/>
    <mergeCell ref="C376:C379"/>
    <mergeCell ref="D376:D379"/>
    <mergeCell ref="E376:AB376"/>
    <mergeCell ref="AI376:AT376"/>
    <mergeCell ref="AU376:BF376"/>
    <mergeCell ref="BG376:BK377"/>
    <mergeCell ref="AU378:AZ378"/>
    <mergeCell ref="BA378:BF378"/>
    <mergeCell ref="BG378:BG379"/>
    <mergeCell ref="BH378:BH379"/>
    <mergeCell ref="BI417:BI418"/>
    <mergeCell ref="BJ417:BJ418"/>
    <mergeCell ref="BK417:BK418"/>
    <mergeCell ref="BL417:BL418"/>
    <mergeCell ref="C430:AB430"/>
    <mergeCell ref="AI430:BF430"/>
    <mergeCell ref="BG430:BL431"/>
    <mergeCell ref="Y431:AB431"/>
    <mergeCell ref="BL415:BL416"/>
    <mergeCell ref="E416:AB416"/>
    <mergeCell ref="AI416:AT416"/>
    <mergeCell ref="AU416:BF416"/>
    <mergeCell ref="E417:J417"/>
    <mergeCell ref="K417:P417"/>
    <mergeCell ref="Q417:V417"/>
    <mergeCell ref="W417:AB417"/>
    <mergeCell ref="AI417:AN417"/>
    <mergeCell ref="AO417:AT417"/>
    <mergeCell ref="C415:C418"/>
    <mergeCell ref="D415:D418"/>
    <mergeCell ref="E415:AB415"/>
    <mergeCell ref="AI415:AT415"/>
    <mergeCell ref="AU415:BF415"/>
    <mergeCell ref="BG415:BK416"/>
    <mergeCell ref="AU417:AZ417"/>
    <mergeCell ref="BA417:BF417"/>
    <mergeCell ref="BG417:BG418"/>
    <mergeCell ref="BH417:BH418"/>
    <mergeCell ref="BI434:BI435"/>
    <mergeCell ref="BJ434:BJ435"/>
    <mergeCell ref="BK434:BK435"/>
    <mergeCell ref="BL434:BL435"/>
    <mergeCell ref="C454:AB454"/>
    <mergeCell ref="AI454:BF454"/>
    <mergeCell ref="BG454:BL455"/>
    <mergeCell ref="Y455:AB455"/>
    <mergeCell ref="BL432:BL433"/>
    <mergeCell ref="E433:AB433"/>
    <mergeCell ref="AI433:AT433"/>
    <mergeCell ref="AU433:BF433"/>
    <mergeCell ref="E434:J434"/>
    <mergeCell ref="K434:P434"/>
    <mergeCell ref="Q434:V434"/>
    <mergeCell ref="W434:AB434"/>
    <mergeCell ref="AI434:AN434"/>
    <mergeCell ref="AO434:AT434"/>
    <mergeCell ref="C432:C435"/>
    <mergeCell ref="D432:D435"/>
    <mergeCell ref="E432:AB432"/>
    <mergeCell ref="AI432:AT432"/>
    <mergeCell ref="AU432:BF432"/>
    <mergeCell ref="BG432:BK433"/>
    <mergeCell ref="AU434:AZ434"/>
    <mergeCell ref="BA434:BF434"/>
    <mergeCell ref="BG434:BG435"/>
    <mergeCell ref="BH434:BH435"/>
    <mergeCell ref="BI458:BI459"/>
    <mergeCell ref="BJ458:BJ459"/>
    <mergeCell ref="BK458:BK459"/>
    <mergeCell ref="BL458:BL459"/>
    <mergeCell ref="C478:AB478"/>
    <mergeCell ref="AI478:BF478"/>
    <mergeCell ref="BG478:BL479"/>
    <mergeCell ref="Y479:AB479"/>
    <mergeCell ref="BL456:BL457"/>
    <mergeCell ref="E457:AB457"/>
    <mergeCell ref="AI457:AT457"/>
    <mergeCell ref="AU457:BF457"/>
    <mergeCell ref="E458:J458"/>
    <mergeCell ref="K458:P458"/>
    <mergeCell ref="Q458:V458"/>
    <mergeCell ref="W458:AB458"/>
    <mergeCell ref="AI458:AN458"/>
    <mergeCell ref="AO458:AT458"/>
    <mergeCell ref="C456:C459"/>
    <mergeCell ref="D456:D459"/>
    <mergeCell ref="E456:AB456"/>
    <mergeCell ref="AI456:AT456"/>
    <mergeCell ref="AU456:BF456"/>
    <mergeCell ref="BG456:BK457"/>
    <mergeCell ref="AU458:AZ458"/>
    <mergeCell ref="BA458:BF458"/>
    <mergeCell ref="BG458:BG459"/>
    <mergeCell ref="BH458:BH459"/>
    <mergeCell ref="BI482:BI483"/>
    <mergeCell ref="BJ482:BJ483"/>
    <mergeCell ref="BK482:BK483"/>
    <mergeCell ref="BL482:BL483"/>
    <mergeCell ref="C517:AB517"/>
    <mergeCell ref="AI517:BF517"/>
    <mergeCell ref="BG517:BL518"/>
    <mergeCell ref="Y518:AB518"/>
    <mergeCell ref="BL480:BL481"/>
    <mergeCell ref="E481:AB481"/>
    <mergeCell ref="AI481:AT481"/>
    <mergeCell ref="AU481:BF481"/>
    <mergeCell ref="E482:J482"/>
    <mergeCell ref="K482:P482"/>
    <mergeCell ref="Q482:V482"/>
    <mergeCell ref="W482:AB482"/>
    <mergeCell ref="AI482:AN482"/>
    <mergeCell ref="AO482:AT482"/>
    <mergeCell ref="C480:C483"/>
    <mergeCell ref="D480:D483"/>
    <mergeCell ref="E480:AB480"/>
    <mergeCell ref="AI480:AT480"/>
    <mergeCell ref="AU480:BF480"/>
    <mergeCell ref="BG480:BK481"/>
    <mergeCell ref="AU482:AZ482"/>
    <mergeCell ref="BA482:BF482"/>
    <mergeCell ref="BG482:BG483"/>
    <mergeCell ref="BH482:BH483"/>
    <mergeCell ref="BI521:BI522"/>
    <mergeCell ref="BJ521:BJ522"/>
    <mergeCell ref="BK521:BK522"/>
    <mergeCell ref="BL521:BL522"/>
    <mergeCell ref="C535:AB535"/>
    <mergeCell ref="AI535:BF535"/>
    <mergeCell ref="BG535:BL536"/>
    <mergeCell ref="Y536:AB536"/>
    <mergeCell ref="BL519:BL520"/>
    <mergeCell ref="E520:AB520"/>
    <mergeCell ref="AI520:AT520"/>
    <mergeCell ref="AU520:BF520"/>
    <mergeCell ref="E521:J521"/>
    <mergeCell ref="K521:P521"/>
    <mergeCell ref="Q521:V521"/>
    <mergeCell ref="W521:AB521"/>
    <mergeCell ref="AI521:AN521"/>
    <mergeCell ref="AO521:AT521"/>
    <mergeCell ref="C519:C522"/>
    <mergeCell ref="D519:D522"/>
    <mergeCell ref="E519:AB519"/>
    <mergeCell ref="AI519:AT519"/>
    <mergeCell ref="AU519:BF519"/>
    <mergeCell ref="BG519:BK520"/>
    <mergeCell ref="AU521:AZ521"/>
    <mergeCell ref="BA521:BF521"/>
    <mergeCell ref="BG521:BG522"/>
    <mergeCell ref="BH521:BH522"/>
    <mergeCell ref="BI539:BI540"/>
    <mergeCell ref="BJ539:BJ540"/>
    <mergeCell ref="BK539:BK540"/>
    <mergeCell ref="BL539:BL540"/>
    <mergeCell ref="C559:AB559"/>
    <mergeCell ref="AI559:BF559"/>
    <mergeCell ref="BG559:BL560"/>
    <mergeCell ref="Y560:AB560"/>
    <mergeCell ref="BL537:BL538"/>
    <mergeCell ref="E538:AB538"/>
    <mergeCell ref="AI538:AT538"/>
    <mergeCell ref="AU538:BF538"/>
    <mergeCell ref="E539:J539"/>
    <mergeCell ref="K539:P539"/>
    <mergeCell ref="Q539:V539"/>
    <mergeCell ref="W539:AB539"/>
    <mergeCell ref="AI539:AN539"/>
    <mergeCell ref="AO539:AT539"/>
    <mergeCell ref="C537:C540"/>
    <mergeCell ref="D537:D540"/>
    <mergeCell ref="E537:AB537"/>
    <mergeCell ref="AI537:AT537"/>
    <mergeCell ref="AU537:BF537"/>
    <mergeCell ref="BG537:BK538"/>
    <mergeCell ref="AU539:AZ539"/>
    <mergeCell ref="BA539:BF539"/>
    <mergeCell ref="BG539:BG540"/>
    <mergeCell ref="BH539:BH540"/>
    <mergeCell ref="BI563:BI564"/>
    <mergeCell ref="BJ563:BJ564"/>
    <mergeCell ref="BK563:BK564"/>
    <mergeCell ref="BL563:BL564"/>
    <mergeCell ref="C598:AB598"/>
    <mergeCell ref="AI598:BF598"/>
    <mergeCell ref="BG598:BL599"/>
    <mergeCell ref="Y599:AB599"/>
    <mergeCell ref="BL561:BL562"/>
    <mergeCell ref="E562:AB562"/>
    <mergeCell ref="AI562:AT562"/>
    <mergeCell ref="AU562:BF562"/>
    <mergeCell ref="E563:J563"/>
    <mergeCell ref="K563:P563"/>
    <mergeCell ref="Q563:V563"/>
    <mergeCell ref="W563:AB563"/>
    <mergeCell ref="AI563:AN563"/>
    <mergeCell ref="AO563:AT563"/>
    <mergeCell ref="C561:C564"/>
    <mergeCell ref="D561:D564"/>
    <mergeCell ref="E561:AB561"/>
    <mergeCell ref="AI561:AT561"/>
    <mergeCell ref="AU561:BF561"/>
    <mergeCell ref="BG561:BK562"/>
    <mergeCell ref="AU563:AZ563"/>
    <mergeCell ref="BA563:BF563"/>
    <mergeCell ref="BG563:BG564"/>
    <mergeCell ref="BH563:BH564"/>
    <mergeCell ref="BI602:BI603"/>
    <mergeCell ref="BJ602:BJ603"/>
    <mergeCell ref="BK602:BK603"/>
    <mergeCell ref="BL602:BL603"/>
    <mergeCell ref="C615:AB615"/>
    <mergeCell ref="AI615:BF615"/>
    <mergeCell ref="BG615:BL616"/>
    <mergeCell ref="Y616:AB616"/>
    <mergeCell ref="BL600:BL601"/>
    <mergeCell ref="E601:AB601"/>
    <mergeCell ref="AI601:AT601"/>
    <mergeCell ref="AU601:BF601"/>
    <mergeCell ref="E602:J602"/>
    <mergeCell ref="K602:P602"/>
    <mergeCell ref="Q602:V602"/>
    <mergeCell ref="W602:AB602"/>
    <mergeCell ref="AI602:AN602"/>
    <mergeCell ref="AO602:AT602"/>
    <mergeCell ref="C600:C603"/>
    <mergeCell ref="D600:D603"/>
    <mergeCell ref="E600:AB600"/>
    <mergeCell ref="AI600:AT600"/>
    <mergeCell ref="AU600:BF600"/>
    <mergeCell ref="BG600:BK601"/>
    <mergeCell ref="AU602:AZ602"/>
    <mergeCell ref="BA602:BF602"/>
    <mergeCell ref="BG602:BG603"/>
    <mergeCell ref="BH602:BH603"/>
    <mergeCell ref="BI619:BI620"/>
    <mergeCell ref="BJ619:BJ620"/>
    <mergeCell ref="BK619:BK620"/>
    <mergeCell ref="BL619:BL620"/>
    <mergeCell ref="C639:AB639"/>
    <mergeCell ref="AI639:BF639"/>
    <mergeCell ref="BG639:BL640"/>
    <mergeCell ref="Y640:AB640"/>
    <mergeCell ref="BL617:BL618"/>
    <mergeCell ref="E618:AB618"/>
    <mergeCell ref="AI618:AT618"/>
    <mergeCell ref="AU618:BF618"/>
    <mergeCell ref="E619:J619"/>
    <mergeCell ref="K619:P619"/>
    <mergeCell ref="Q619:V619"/>
    <mergeCell ref="W619:AB619"/>
    <mergeCell ref="AI619:AN619"/>
    <mergeCell ref="AO619:AT619"/>
    <mergeCell ref="C617:C620"/>
    <mergeCell ref="D617:D620"/>
    <mergeCell ref="E617:AB617"/>
    <mergeCell ref="AI617:AT617"/>
    <mergeCell ref="AU617:BF617"/>
    <mergeCell ref="BG617:BK618"/>
    <mergeCell ref="AU619:AZ619"/>
    <mergeCell ref="BA619:BF619"/>
    <mergeCell ref="BG619:BG620"/>
    <mergeCell ref="BH619:BH620"/>
    <mergeCell ref="BI643:BI644"/>
    <mergeCell ref="BJ643:BJ644"/>
    <mergeCell ref="BK643:BK644"/>
    <mergeCell ref="BL643:BL644"/>
    <mergeCell ref="C678:AB678"/>
    <mergeCell ref="AI678:BF678"/>
    <mergeCell ref="BG678:BL679"/>
    <mergeCell ref="Y679:AB679"/>
    <mergeCell ref="BL641:BL642"/>
    <mergeCell ref="E642:AB642"/>
    <mergeCell ref="AI642:AT642"/>
    <mergeCell ref="AU642:BF642"/>
    <mergeCell ref="E643:J643"/>
    <mergeCell ref="K643:P643"/>
    <mergeCell ref="Q643:V643"/>
    <mergeCell ref="W643:AB643"/>
    <mergeCell ref="AI643:AN643"/>
    <mergeCell ref="AO643:AT643"/>
    <mergeCell ref="C641:C644"/>
    <mergeCell ref="D641:D644"/>
    <mergeCell ref="E641:AB641"/>
    <mergeCell ref="AI641:AT641"/>
    <mergeCell ref="AU641:BF641"/>
    <mergeCell ref="BG641:BK642"/>
    <mergeCell ref="AU643:AZ643"/>
    <mergeCell ref="BA643:BF643"/>
    <mergeCell ref="BG643:BG644"/>
    <mergeCell ref="BH643:BH644"/>
    <mergeCell ref="BI682:BI683"/>
    <mergeCell ref="BJ682:BJ683"/>
    <mergeCell ref="BK682:BK683"/>
    <mergeCell ref="BL682:BL683"/>
    <mergeCell ref="C696:AB696"/>
    <mergeCell ref="AI696:BF696"/>
    <mergeCell ref="BG696:BL697"/>
    <mergeCell ref="Y697:AB697"/>
    <mergeCell ref="BL680:BL681"/>
    <mergeCell ref="E681:AB681"/>
    <mergeCell ref="AI681:AT681"/>
    <mergeCell ref="AU681:BF681"/>
    <mergeCell ref="E682:J682"/>
    <mergeCell ref="K682:P682"/>
    <mergeCell ref="Q682:V682"/>
    <mergeCell ref="W682:AB682"/>
    <mergeCell ref="AI682:AN682"/>
    <mergeCell ref="AO682:AT682"/>
    <mergeCell ref="C680:C683"/>
    <mergeCell ref="D680:D683"/>
    <mergeCell ref="E680:AB680"/>
    <mergeCell ref="AI680:AT680"/>
    <mergeCell ref="AU680:BF680"/>
    <mergeCell ref="BG680:BK681"/>
    <mergeCell ref="AU682:AZ682"/>
    <mergeCell ref="BA682:BF682"/>
    <mergeCell ref="BG682:BG683"/>
    <mergeCell ref="BH682:BH683"/>
    <mergeCell ref="AI725:AN725"/>
    <mergeCell ref="AO725:AT725"/>
    <mergeCell ref="AU725:AZ725"/>
    <mergeCell ref="BA725:BF725"/>
    <mergeCell ref="BI700:BI701"/>
    <mergeCell ref="BJ700:BJ701"/>
    <mergeCell ref="BK700:BK701"/>
    <mergeCell ref="BL700:BL701"/>
    <mergeCell ref="C721:AB721"/>
    <mergeCell ref="AI721:BF721"/>
    <mergeCell ref="BG721:BL722"/>
    <mergeCell ref="Y722:AB722"/>
    <mergeCell ref="BL698:BL699"/>
    <mergeCell ref="E699:AB699"/>
    <mergeCell ref="AI699:AT699"/>
    <mergeCell ref="AU699:BF699"/>
    <mergeCell ref="E700:J700"/>
    <mergeCell ref="K700:P700"/>
    <mergeCell ref="Q700:V700"/>
    <mergeCell ref="W700:AB700"/>
    <mergeCell ref="AI700:AN700"/>
    <mergeCell ref="AO700:AT700"/>
    <mergeCell ref="C698:C701"/>
    <mergeCell ref="D698:D701"/>
    <mergeCell ref="E698:AB698"/>
    <mergeCell ref="AI698:AT698"/>
    <mergeCell ref="AU698:BF698"/>
    <mergeCell ref="BG698:BK699"/>
    <mergeCell ref="AU700:AZ700"/>
    <mergeCell ref="BA700:BF700"/>
    <mergeCell ref="BG700:BG701"/>
    <mergeCell ref="BH700:BH701"/>
    <mergeCell ref="C760:AB760"/>
    <mergeCell ref="AI760:BF760"/>
    <mergeCell ref="BG760:BL761"/>
    <mergeCell ref="Y761:AB761"/>
    <mergeCell ref="C762:C765"/>
    <mergeCell ref="D762:D765"/>
    <mergeCell ref="E762:AB762"/>
    <mergeCell ref="AC762:AH762"/>
    <mergeCell ref="AI762:AT762"/>
    <mergeCell ref="AU762:BF762"/>
    <mergeCell ref="BG725:BG726"/>
    <mergeCell ref="BH725:BH726"/>
    <mergeCell ref="BI725:BI726"/>
    <mergeCell ref="BJ725:BJ726"/>
    <mergeCell ref="BK725:BK726"/>
    <mergeCell ref="BL725:BL726"/>
    <mergeCell ref="BG723:BK724"/>
    <mergeCell ref="BL723:BL724"/>
    <mergeCell ref="E724:AB724"/>
    <mergeCell ref="AI724:AT724"/>
    <mergeCell ref="AU724:BF724"/>
    <mergeCell ref="E725:J725"/>
    <mergeCell ref="K725:P725"/>
    <mergeCell ref="Q725:V725"/>
    <mergeCell ref="W725:AB725"/>
    <mergeCell ref="AC725:AH725"/>
    <mergeCell ref="C723:C726"/>
    <mergeCell ref="D723:D726"/>
    <mergeCell ref="E723:AB723"/>
    <mergeCell ref="AC723:AH723"/>
    <mergeCell ref="AI723:AT723"/>
    <mergeCell ref="AU723:BF723"/>
    <mergeCell ref="BI764:BI765"/>
    <mergeCell ref="BJ764:BJ765"/>
    <mergeCell ref="BK764:BK765"/>
    <mergeCell ref="BL764:BL765"/>
    <mergeCell ref="C785:AB785"/>
    <mergeCell ref="AI785:BF785"/>
    <mergeCell ref="BG785:BL786"/>
    <mergeCell ref="Y786:AB786"/>
    <mergeCell ref="AI764:AN764"/>
    <mergeCell ref="AO764:AT764"/>
    <mergeCell ref="AU764:AZ764"/>
    <mergeCell ref="BA764:BF764"/>
    <mergeCell ref="BG764:BG765"/>
    <mergeCell ref="BH764:BH765"/>
    <mergeCell ref="BG762:BK763"/>
    <mergeCell ref="BL762:BL763"/>
    <mergeCell ref="E763:AB763"/>
    <mergeCell ref="AI763:AT763"/>
    <mergeCell ref="AU763:BF763"/>
    <mergeCell ref="E764:J764"/>
    <mergeCell ref="K764:P764"/>
    <mergeCell ref="Q764:V764"/>
    <mergeCell ref="W764:AB764"/>
    <mergeCell ref="AC764:AH764"/>
    <mergeCell ref="BG787:BK788"/>
    <mergeCell ref="BL787:BL788"/>
    <mergeCell ref="E788:AB788"/>
    <mergeCell ref="AI788:AT788"/>
    <mergeCell ref="AU788:BF788"/>
    <mergeCell ref="E789:J789"/>
    <mergeCell ref="K789:P789"/>
    <mergeCell ref="Q789:V789"/>
    <mergeCell ref="W789:AB789"/>
    <mergeCell ref="AC789:AH789"/>
    <mergeCell ref="C787:C790"/>
    <mergeCell ref="D787:D790"/>
    <mergeCell ref="E787:AB787"/>
    <mergeCell ref="AC787:AH787"/>
    <mergeCell ref="AI787:AT787"/>
    <mergeCell ref="AU787:BF787"/>
    <mergeCell ref="AI789:AN789"/>
    <mergeCell ref="AO789:AT789"/>
    <mergeCell ref="AU789:AZ789"/>
    <mergeCell ref="BA789:BF789"/>
    <mergeCell ref="BG804:BK805"/>
    <mergeCell ref="BL804:BL805"/>
    <mergeCell ref="E805:AB805"/>
    <mergeCell ref="AC805:AH805"/>
    <mergeCell ref="AI805:AT805"/>
    <mergeCell ref="AU805:BF805"/>
    <mergeCell ref="C802:AB802"/>
    <mergeCell ref="AI802:BF802"/>
    <mergeCell ref="BG802:BL802"/>
    <mergeCell ref="Y803:AB803"/>
    <mergeCell ref="C804:C807"/>
    <mergeCell ref="D804:D807"/>
    <mergeCell ref="E804:AB804"/>
    <mergeCell ref="AC804:AH804"/>
    <mergeCell ref="AI804:AT804"/>
    <mergeCell ref="AU804:BF804"/>
    <mergeCell ref="BG789:BG790"/>
    <mergeCell ref="BH789:BH790"/>
    <mergeCell ref="BI789:BI790"/>
    <mergeCell ref="BJ789:BJ790"/>
    <mergeCell ref="BK789:BK790"/>
    <mergeCell ref="BL789:BL790"/>
    <mergeCell ref="BJ806:BJ807"/>
    <mergeCell ref="BK806:BK807"/>
    <mergeCell ref="BL806:BL807"/>
    <mergeCell ref="C841:AB841"/>
    <mergeCell ref="AI841:BF841"/>
    <mergeCell ref="BG841:BL842"/>
    <mergeCell ref="Y842:AB842"/>
    <mergeCell ref="AO806:AT806"/>
    <mergeCell ref="AU806:AZ806"/>
    <mergeCell ref="BA806:BF806"/>
    <mergeCell ref="BG806:BG807"/>
    <mergeCell ref="BH806:BH807"/>
    <mergeCell ref="BI806:BI807"/>
    <mergeCell ref="E806:J806"/>
    <mergeCell ref="K806:P806"/>
    <mergeCell ref="Q806:V806"/>
    <mergeCell ref="W806:AB806"/>
    <mergeCell ref="AC806:AH806"/>
    <mergeCell ref="AI806:AN806"/>
    <mergeCell ref="BH845:BH846"/>
    <mergeCell ref="BI845:BI846"/>
    <mergeCell ref="BJ845:BJ846"/>
    <mergeCell ref="BK845:BK846"/>
    <mergeCell ref="BL845:BL846"/>
    <mergeCell ref="C865:AB865"/>
    <mergeCell ref="AI865:BF865"/>
    <mergeCell ref="BG865:BL866"/>
    <mergeCell ref="Y866:AB866"/>
    <mergeCell ref="AC845:AH845"/>
    <mergeCell ref="AI845:AN845"/>
    <mergeCell ref="AO845:AT845"/>
    <mergeCell ref="AU845:AZ845"/>
    <mergeCell ref="BA845:BF845"/>
    <mergeCell ref="BG845:BG846"/>
    <mergeCell ref="BG843:BK844"/>
    <mergeCell ref="BL843:BL844"/>
    <mergeCell ref="E844:AB844"/>
    <mergeCell ref="AC844:AH844"/>
    <mergeCell ref="AI844:AT844"/>
    <mergeCell ref="AU844:BF844"/>
    <mergeCell ref="C843:C846"/>
    <mergeCell ref="D843:D846"/>
    <mergeCell ref="E843:AB843"/>
    <mergeCell ref="AC843:AH843"/>
    <mergeCell ref="AI843:AT843"/>
    <mergeCell ref="AU843:BF843"/>
    <mergeCell ref="E845:J845"/>
    <mergeCell ref="K845:P845"/>
    <mergeCell ref="Q845:V845"/>
    <mergeCell ref="W845:AB845"/>
    <mergeCell ref="BH869:BH870"/>
    <mergeCell ref="BI869:BI870"/>
    <mergeCell ref="BJ869:BJ870"/>
    <mergeCell ref="BK869:BK870"/>
    <mergeCell ref="BL869:BL870"/>
    <mergeCell ref="C882:AB882"/>
    <mergeCell ref="AI882:BF882"/>
    <mergeCell ref="BG882:BL883"/>
    <mergeCell ref="Y883:AB883"/>
    <mergeCell ref="AC869:AH869"/>
    <mergeCell ref="AI869:AN869"/>
    <mergeCell ref="AO869:AT869"/>
    <mergeCell ref="AU869:AZ869"/>
    <mergeCell ref="BA869:BF869"/>
    <mergeCell ref="BG869:BG870"/>
    <mergeCell ref="BG867:BK868"/>
    <mergeCell ref="BL867:BL868"/>
    <mergeCell ref="E868:AB868"/>
    <mergeCell ref="AC868:AH868"/>
    <mergeCell ref="AI868:AT868"/>
    <mergeCell ref="AU868:BF868"/>
    <mergeCell ref="C867:C870"/>
    <mergeCell ref="D867:D870"/>
    <mergeCell ref="E867:AB867"/>
    <mergeCell ref="AC867:AH867"/>
    <mergeCell ref="AI867:AT867"/>
    <mergeCell ref="AU867:BF867"/>
    <mergeCell ref="E869:J869"/>
    <mergeCell ref="K869:P869"/>
    <mergeCell ref="Q869:V869"/>
    <mergeCell ref="W869:AB869"/>
    <mergeCell ref="BH886:BH887"/>
    <mergeCell ref="BI886:BI887"/>
    <mergeCell ref="BJ886:BJ887"/>
    <mergeCell ref="BK886:BK887"/>
    <mergeCell ref="BL886:BL887"/>
    <mergeCell ref="C921:AB921"/>
    <mergeCell ref="AI921:BF921"/>
    <mergeCell ref="BG921:BL922"/>
    <mergeCell ref="Y922:AB922"/>
    <mergeCell ref="AC886:AH886"/>
    <mergeCell ref="AI886:AN886"/>
    <mergeCell ref="AO886:AT886"/>
    <mergeCell ref="AU886:AZ886"/>
    <mergeCell ref="BA886:BF886"/>
    <mergeCell ref="BG886:BG887"/>
    <mergeCell ref="BG884:BK885"/>
    <mergeCell ref="BL884:BL885"/>
    <mergeCell ref="E885:AB885"/>
    <mergeCell ref="AC885:AH885"/>
    <mergeCell ref="AI885:AT885"/>
    <mergeCell ref="AU885:BF885"/>
    <mergeCell ref="C884:C887"/>
    <mergeCell ref="D884:D887"/>
    <mergeCell ref="E884:AB884"/>
    <mergeCell ref="AC884:AH884"/>
    <mergeCell ref="AI884:AT884"/>
    <mergeCell ref="AU884:BF884"/>
    <mergeCell ref="E886:J886"/>
    <mergeCell ref="K886:P886"/>
    <mergeCell ref="Q886:V886"/>
    <mergeCell ref="W886:AB886"/>
    <mergeCell ref="BH925:BH926"/>
    <mergeCell ref="BI925:BI926"/>
    <mergeCell ref="BJ925:BJ926"/>
    <mergeCell ref="BK925:BK926"/>
    <mergeCell ref="BL925:BL926"/>
    <mergeCell ref="C945:AB945"/>
    <mergeCell ref="AI945:BF945"/>
    <mergeCell ref="BG945:BL946"/>
    <mergeCell ref="Y946:AB946"/>
    <mergeCell ref="AC925:AH925"/>
    <mergeCell ref="AI925:AN925"/>
    <mergeCell ref="AO925:AT925"/>
    <mergeCell ref="AU925:AZ925"/>
    <mergeCell ref="BA925:BF925"/>
    <mergeCell ref="BG925:BG926"/>
    <mergeCell ref="BG923:BK924"/>
    <mergeCell ref="BL923:BL924"/>
    <mergeCell ref="E924:AB924"/>
    <mergeCell ref="AC924:AH924"/>
    <mergeCell ref="AI924:AT924"/>
    <mergeCell ref="AU924:BF924"/>
    <mergeCell ref="C923:C926"/>
    <mergeCell ref="D923:D926"/>
    <mergeCell ref="E923:AB923"/>
    <mergeCell ref="AC923:AH923"/>
    <mergeCell ref="AI923:AT923"/>
    <mergeCell ref="AU923:BF923"/>
    <mergeCell ref="E925:J925"/>
    <mergeCell ref="K925:P925"/>
    <mergeCell ref="Q925:V925"/>
    <mergeCell ref="W925:AB925"/>
    <mergeCell ref="BH949:BH950"/>
    <mergeCell ref="BI949:BI950"/>
    <mergeCell ref="BJ949:BJ950"/>
    <mergeCell ref="BK949:BK950"/>
    <mergeCell ref="BL949:BL950"/>
    <mergeCell ref="C962:AB962"/>
    <mergeCell ref="AU962:BF963"/>
    <mergeCell ref="BG962:BL963"/>
    <mergeCell ref="Y963:AB963"/>
    <mergeCell ref="AC949:AH949"/>
    <mergeCell ref="AI949:AN949"/>
    <mergeCell ref="AO949:AT949"/>
    <mergeCell ref="AU949:AZ949"/>
    <mergeCell ref="BA949:BF949"/>
    <mergeCell ref="BG949:BG950"/>
    <mergeCell ref="BG947:BK948"/>
    <mergeCell ref="BL947:BL948"/>
    <mergeCell ref="E948:AB948"/>
    <mergeCell ref="AC948:AH948"/>
    <mergeCell ref="AI948:AT948"/>
    <mergeCell ref="AU948:BF948"/>
    <mergeCell ref="C947:C950"/>
    <mergeCell ref="D947:D950"/>
    <mergeCell ref="E947:AB947"/>
    <mergeCell ref="AC947:AH947"/>
    <mergeCell ref="AI947:AT947"/>
    <mergeCell ref="AU947:BF947"/>
    <mergeCell ref="E949:J949"/>
    <mergeCell ref="K949:P949"/>
    <mergeCell ref="Q949:V949"/>
    <mergeCell ref="W949:AB949"/>
    <mergeCell ref="BH966:BH967"/>
    <mergeCell ref="BI966:BI967"/>
    <mergeCell ref="BJ966:BJ967"/>
    <mergeCell ref="BK966:BK967"/>
    <mergeCell ref="BL966:BL967"/>
    <mergeCell ref="C1001:AB1001"/>
    <mergeCell ref="AC1001:AT1002"/>
    <mergeCell ref="AU1001:BF1002"/>
    <mergeCell ref="BG1001:BL1002"/>
    <mergeCell ref="Y1002:AB1002"/>
    <mergeCell ref="AC966:AH966"/>
    <mergeCell ref="AI966:AN966"/>
    <mergeCell ref="AO966:AT966"/>
    <mergeCell ref="AU966:AZ966"/>
    <mergeCell ref="BA966:BF966"/>
    <mergeCell ref="BG966:BG967"/>
    <mergeCell ref="BG964:BK965"/>
    <mergeCell ref="BL964:BL965"/>
    <mergeCell ref="E965:AB965"/>
    <mergeCell ref="AC965:AH965"/>
    <mergeCell ref="AI965:AT965"/>
    <mergeCell ref="AU965:BF965"/>
    <mergeCell ref="C964:C967"/>
    <mergeCell ref="D964:D967"/>
    <mergeCell ref="E964:AB964"/>
    <mergeCell ref="AC964:AH964"/>
    <mergeCell ref="AI964:AT964"/>
    <mergeCell ref="AU964:BF964"/>
    <mergeCell ref="E966:J966"/>
    <mergeCell ref="K966:P966"/>
    <mergeCell ref="Q966:V966"/>
    <mergeCell ref="W966:AB966"/>
    <mergeCell ref="BH1005:BH1006"/>
    <mergeCell ref="BI1005:BI1006"/>
    <mergeCell ref="BJ1005:BJ1006"/>
    <mergeCell ref="BK1005:BK1006"/>
    <mergeCell ref="BL1005:BL1006"/>
    <mergeCell ref="C1025:AB1025"/>
    <mergeCell ref="AC1025:AT1026"/>
    <mergeCell ref="AU1025:BF1026"/>
    <mergeCell ref="BG1025:BL1026"/>
    <mergeCell ref="Y1026:AB1026"/>
    <mergeCell ref="AC1005:AH1005"/>
    <mergeCell ref="AI1005:AN1005"/>
    <mergeCell ref="AO1005:AT1005"/>
    <mergeCell ref="AU1005:AZ1005"/>
    <mergeCell ref="BA1005:BF1005"/>
    <mergeCell ref="BG1005:BG1006"/>
    <mergeCell ref="BG1003:BK1004"/>
    <mergeCell ref="BL1003:BL1004"/>
    <mergeCell ref="E1004:AB1004"/>
    <mergeCell ref="AC1004:AH1004"/>
    <mergeCell ref="AI1004:AT1004"/>
    <mergeCell ref="AU1004:BF1004"/>
    <mergeCell ref="C1003:C1006"/>
    <mergeCell ref="D1003:D1006"/>
    <mergeCell ref="E1003:AB1003"/>
    <mergeCell ref="AC1003:AH1003"/>
    <mergeCell ref="AI1003:AT1003"/>
    <mergeCell ref="AU1003:BF1003"/>
    <mergeCell ref="E1005:J1005"/>
    <mergeCell ref="K1005:P1005"/>
    <mergeCell ref="Q1005:V1005"/>
    <mergeCell ref="W1005:AB1005"/>
    <mergeCell ref="BH1029:BH1030"/>
    <mergeCell ref="BI1029:BI1030"/>
    <mergeCell ref="BJ1029:BJ1030"/>
    <mergeCell ref="BK1029:BK1030"/>
    <mergeCell ref="BL1029:BL1030"/>
    <mergeCell ref="C1041:AB1041"/>
    <mergeCell ref="AC1041:AT1042"/>
    <mergeCell ref="AU1041:BF1042"/>
    <mergeCell ref="BG1041:BL1042"/>
    <mergeCell ref="Y1042:AB1042"/>
    <mergeCell ref="AC1029:AH1029"/>
    <mergeCell ref="AI1029:AN1029"/>
    <mergeCell ref="AO1029:AT1029"/>
    <mergeCell ref="AU1029:AZ1029"/>
    <mergeCell ref="BA1029:BF1029"/>
    <mergeCell ref="BG1029:BG1030"/>
    <mergeCell ref="BG1027:BK1028"/>
    <mergeCell ref="BL1027:BL1028"/>
    <mergeCell ref="E1028:AB1028"/>
    <mergeCell ref="AC1028:AH1028"/>
    <mergeCell ref="AI1028:AT1028"/>
    <mergeCell ref="AU1028:BF1028"/>
    <mergeCell ref="C1027:C1030"/>
    <mergeCell ref="D1027:D1030"/>
    <mergeCell ref="E1027:AB1027"/>
    <mergeCell ref="AC1027:AH1027"/>
    <mergeCell ref="AI1027:AT1027"/>
    <mergeCell ref="AU1027:BF1027"/>
    <mergeCell ref="E1029:J1029"/>
    <mergeCell ref="K1029:P1029"/>
    <mergeCell ref="Q1029:V1029"/>
    <mergeCell ref="W1029:AB1029"/>
    <mergeCell ref="BH1045:BH1046"/>
    <mergeCell ref="BI1045:BI1046"/>
    <mergeCell ref="BJ1045:BJ1046"/>
    <mergeCell ref="BK1045:BK1046"/>
    <mergeCell ref="BL1045:BL1046"/>
    <mergeCell ref="C1079:AB1079"/>
    <mergeCell ref="AC1079:AT1079"/>
    <mergeCell ref="AU1079:BF1080"/>
    <mergeCell ref="BG1079:BL1080"/>
    <mergeCell ref="Y1080:AB1080"/>
    <mergeCell ref="AC1045:AH1045"/>
    <mergeCell ref="AI1045:AN1045"/>
    <mergeCell ref="AO1045:AT1045"/>
    <mergeCell ref="AU1045:AZ1045"/>
    <mergeCell ref="BA1045:BF1045"/>
    <mergeCell ref="BG1045:BG1046"/>
    <mergeCell ref="BG1043:BK1044"/>
    <mergeCell ref="BL1043:BL1044"/>
    <mergeCell ref="E1044:AB1044"/>
    <mergeCell ref="AC1044:AH1044"/>
    <mergeCell ref="AI1044:AT1044"/>
    <mergeCell ref="AU1044:BF1044"/>
    <mergeCell ref="C1043:C1046"/>
    <mergeCell ref="D1043:D1046"/>
    <mergeCell ref="E1043:AB1043"/>
    <mergeCell ref="AC1043:AH1043"/>
    <mergeCell ref="AI1043:AT1043"/>
    <mergeCell ref="AU1043:BF1043"/>
    <mergeCell ref="E1045:J1045"/>
    <mergeCell ref="K1045:P1045"/>
    <mergeCell ref="Q1045:V1045"/>
    <mergeCell ref="W1045:AB1045"/>
    <mergeCell ref="E1121:AB1121"/>
    <mergeCell ref="AC1121:AH1121"/>
    <mergeCell ref="AI1121:AT1121"/>
    <mergeCell ref="AU1121:BF1121"/>
    <mergeCell ref="BG1081:BK1082"/>
    <mergeCell ref="BL1081:BL1082"/>
    <mergeCell ref="E1082:AB1082"/>
    <mergeCell ref="AC1082:AH1082"/>
    <mergeCell ref="AI1082:AT1082"/>
    <mergeCell ref="AU1082:BF1082"/>
    <mergeCell ref="C1081:C1084"/>
    <mergeCell ref="D1081:D1084"/>
    <mergeCell ref="E1081:AB1081"/>
    <mergeCell ref="AC1081:AH1081"/>
    <mergeCell ref="AI1081:AT1081"/>
    <mergeCell ref="AU1081:BF1081"/>
    <mergeCell ref="E1083:J1083"/>
    <mergeCell ref="K1083:P1083"/>
    <mergeCell ref="Q1083:V1083"/>
    <mergeCell ref="W1083:AB1083"/>
    <mergeCell ref="O1123:O1124"/>
    <mergeCell ref="P1123:P1124"/>
    <mergeCell ref="E1123:E1124"/>
    <mergeCell ref="F1123:F1124"/>
    <mergeCell ref="BL1083:BL1084"/>
    <mergeCell ref="C1118:AB1118"/>
    <mergeCell ref="AC1118:AT1118"/>
    <mergeCell ref="AU1118:BF1119"/>
    <mergeCell ref="BG1118:BL1119"/>
    <mergeCell ref="Y1119:AB1119"/>
    <mergeCell ref="AC1083:AH1083"/>
    <mergeCell ref="AI1083:AN1083"/>
    <mergeCell ref="AO1083:AT1083"/>
    <mergeCell ref="AU1083:AZ1083"/>
    <mergeCell ref="BA1083:BF1083"/>
    <mergeCell ref="BG1083:BG1084"/>
    <mergeCell ref="BG1122:BG1124"/>
    <mergeCell ref="BH1122:BH1124"/>
    <mergeCell ref="BI1122:BI1124"/>
    <mergeCell ref="BJ1122:BJ1124"/>
    <mergeCell ref="BK1122:BK1124"/>
    <mergeCell ref="BL1122:BL1124"/>
    <mergeCell ref="BG1121:BL1121"/>
    <mergeCell ref="AI1123:AI1124"/>
    <mergeCell ref="AJ1123:AJ1124"/>
    <mergeCell ref="AK1123:AK1124"/>
    <mergeCell ref="AL1123:AL1124"/>
    <mergeCell ref="C1120:C1124"/>
    <mergeCell ref="D1120:D1124"/>
    <mergeCell ref="E1120:AB1120"/>
    <mergeCell ref="AC1120:AT1120"/>
    <mergeCell ref="AU1120:BF1120"/>
    <mergeCell ref="AQ1123:AQ1124"/>
    <mergeCell ref="AR1123:AR1124"/>
    <mergeCell ref="AS1123:AS1124"/>
    <mergeCell ref="AT1123:AT1124"/>
    <mergeCell ref="BH1083:BH1084"/>
    <mergeCell ref="BI1083:BI1084"/>
    <mergeCell ref="BJ1083:BJ1084"/>
    <mergeCell ref="BK1083:BK1084"/>
    <mergeCell ref="AB1123:AB1124"/>
    <mergeCell ref="BA1123:BA1124"/>
    <mergeCell ref="BB1123:BB1124"/>
    <mergeCell ref="BC1123:BC1124"/>
    <mergeCell ref="E1122:J1122"/>
    <mergeCell ref="K1122:P1122"/>
    <mergeCell ref="Q1122:V1122"/>
    <mergeCell ref="W1122:AB1122"/>
    <mergeCell ref="AC1122:AH1122"/>
    <mergeCell ref="AI1122:AN1122"/>
    <mergeCell ref="AO1122:AT1122"/>
    <mergeCell ref="AU1122:AZ1122"/>
    <mergeCell ref="BA1122:BF1122"/>
    <mergeCell ref="AQ1119:AT1119"/>
    <mergeCell ref="Q1123:Q1124"/>
    <mergeCell ref="R1123:R1124"/>
    <mergeCell ref="S1123:S1124"/>
    <mergeCell ref="T1123:T1124"/>
    <mergeCell ref="U1123:U1124"/>
    <mergeCell ref="V1123:V1124"/>
    <mergeCell ref="K1123:K1124"/>
    <mergeCell ref="L1123:L1124"/>
    <mergeCell ref="M1123:M1124"/>
    <mergeCell ref="N1123:N1124"/>
    <mergeCell ref="E1159:AB1159"/>
    <mergeCell ref="AC1159:AH1159"/>
    <mergeCell ref="AI1159:AT1159"/>
    <mergeCell ref="AU1159:BF1159"/>
    <mergeCell ref="AM1123:AM1124"/>
    <mergeCell ref="AN1123:AN1124"/>
    <mergeCell ref="AC1123:AC1124"/>
    <mergeCell ref="AD1123:AD1124"/>
    <mergeCell ref="AE1123:AE1124"/>
    <mergeCell ref="AF1123:AF1124"/>
    <mergeCell ref="AG1123:AG1124"/>
    <mergeCell ref="AH1123:AH1124"/>
    <mergeCell ref="W1123:W1124"/>
    <mergeCell ref="X1123:X1124"/>
    <mergeCell ref="Y1123:Y1124"/>
    <mergeCell ref="Z1123:Z1124"/>
    <mergeCell ref="AA1123:AA1124"/>
    <mergeCell ref="G1123:G1124"/>
    <mergeCell ref="H1123:H1124"/>
    <mergeCell ref="I1123:I1124"/>
    <mergeCell ref="J1123:J1124"/>
    <mergeCell ref="BD1123:BD1124"/>
    <mergeCell ref="BE1123:BE1124"/>
    <mergeCell ref="BF1123:BF1124"/>
    <mergeCell ref="AU1123:AU1124"/>
    <mergeCell ref="AV1123:AV1124"/>
    <mergeCell ref="AW1123:AW1124"/>
    <mergeCell ref="AX1123:AX1124"/>
    <mergeCell ref="AY1123:AY1124"/>
    <mergeCell ref="AZ1123:AZ1124"/>
    <mergeCell ref="AO1123:AO1124"/>
    <mergeCell ref="AP1123:AP1124"/>
    <mergeCell ref="BG1159:BL1159"/>
    <mergeCell ref="E1160:J1160"/>
    <mergeCell ref="K1160:P1160"/>
    <mergeCell ref="Q1160:V1160"/>
    <mergeCell ref="W1160:AB1160"/>
    <mergeCell ref="AC1160:AH1160"/>
    <mergeCell ref="Y1157:AB1157"/>
    <mergeCell ref="AQ1157:AT1157"/>
    <mergeCell ref="AU1157:BF1157"/>
    <mergeCell ref="BG1157:BL1157"/>
    <mergeCell ref="C1158:C1162"/>
    <mergeCell ref="D1158:D1162"/>
    <mergeCell ref="E1158:AB1158"/>
    <mergeCell ref="AC1158:AH1158"/>
    <mergeCell ref="AI1158:AT1158"/>
    <mergeCell ref="AU1158:BF1158"/>
    <mergeCell ref="K1161:K1162"/>
    <mergeCell ref="L1161:L1162"/>
    <mergeCell ref="M1161:M1162"/>
    <mergeCell ref="N1161:N1162"/>
    <mergeCell ref="O1161:O1162"/>
    <mergeCell ref="P1161:P1162"/>
    <mergeCell ref="BI1160:BI1162"/>
    <mergeCell ref="BJ1160:BJ1162"/>
    <mergeCell ref="BK1160:BK1162"/>
    <mergeCell ref="BL1160:BL1162"/>
    <mergeCell ref="E1161:E1162"/>
    <mergeCell ref="F1161:F1162"/>
    <mergeCell ref="G1161:G1162"/>
    <mergeCell ref="H1161:H1162"/>
    <mergeCell ref="I1161:I1162"/>
    <mergeCell ref="J1161:J1162"/>
    <mergeCell ref="AI1160:AN1160"/>
    <mergeCell ref="AO1160:AT1160"/>
    <mergeCell ref="AU1160:AZ1160"/>
    <mergeCell ref="BA1160:BF1160"/>
    <mergeCell ref="BG1160:BG1162"/>
    <mergeCell ref="BH1160:BH1162"/>
    <mergeCell ref="AI1161:AI1162"/>
    <mergeCell ref="AJ1161:AJ1162"/>
    <mergeCell ref="AK1161:AK1162"/>
    <mergeCell ref="AL1161:AL1162"/>
    <mergeCell ref="AO1161:AO1162"/>
    <mergeCell ref="AP1161:AP1162"/>
    <mergeCell ref="AQ1161:AQ1162"/>
    <mergeCell ref="AR1161:AR1162"/>
    <mergeCell ref="AC1161:AC1162"/>
    <mergeCell ref="AD1161:AD1162"/>
    <mergeCell ref="AE1161:AE1162"/>
    <mergeCell ref="AF1161:AF1162"/>
    <mergeCell ref="AG1161:AG1162"/>
    <mergeCell ref="AH1161:AH1162"/>
    <mergeCell ref="AB1161:AB1162"/>
    <mergeCell ref="Q1161:Q1162"/>
    <mergeCell ref="R1161:R1162"/>
    <mergeCell ref="S1161:S1162"/>
    <mergeCell ref="T1161:T1162"/>
    <mergeCell ref="U1161:U1162"/>
    <mergeCell ref="V1161:V1162"/>
    <mergeCell ref="C1185:C1189"/>
    <mergeCell ref="D1185:D1189"/>
    <mergeCell ref="E1185:AB1185"/>
    <mergeCell ref="AC1185:AH1185"/>
    <mergeCell ref="AI1185:AT1185"/>
    <mergeCell ref="E1188:E1189"/>
    <mergeCell ref="F1188:F1189"/>
    <mergeCell ref="G1188:G1189"/>
    <mergeCell ref="H1188:H1189"/>
    <mergeCell ref="I1188:I1189"/>
    <mergeCell ref="J1188:J1189"/>
    <mergeCell ref="K1188:K1189"/>
    <mergeCell ref="L1188:L1189"/>
    <mergeCell ref="M1188:M1189"/>
    <mergeCell ref="N1188:N1189"/>
    <mergeCell ref="O1188:O1189"/>
    <mergeCell ref="P1188:P1189"/>
    <mergeCell ref="AU1185:BF1185"/>
    <mergeCell ref="E1186:AB1186"/>
    <mergeCell ref="AC1186:AH1186"/>
    <mergeCell ref="AI1186:AT1186"/>
    <mergeCell ref="AU1186:BF1186"/>
    <mergeCell ref="BE1161:BE1162"/>
    <mergeCell ref="BF1161:BF1162"/>
    <mergeCell ref="C1183:AB1183"/>
    <mergeCell ref="AC1183:AT1183"/>
    <mergeCell ref="AU1183:BF1184"/>
    <mergeCell ref="BG1183:BL1184"/>
    <mergeCell ref="Y1184:AB1184"/>
    <mergeCell ref="AQ1184:AT1184"/>
    <mergeCell ref="AY1161:AY1162"/>
    <mergeCell ref="AZ1161:AZ1162"/>
    <mergeCell ref="BA1161:BA1162"/>
    <mergeCell ref="BB1161:BB1162"/>
    <mergeCell ref="BC1161:BC1162"/>
    <mergeCell ref="BD1161:BD1162"/>
    <mergeCell ref="AS1161:AS1162"/>
    <mergeCell ref="AT1161:AT1162"/>
    <mergeCell ref="AU1161:AU1162"/>
    <mergeCell ref="AV1161:AV1162"/>
    <mergeCell ref="AW1161:AW1162"/>
    <mergeCell ref="AX1161:AX1162"/>
    <mergeCell ref="AM1161:AM1162"/>
    <mergeCell ref="AN1161:AN1162"/>
    <mergeCell ref="W1161:W1162"/>
    <mergeCell ref="X1161:X1162"/>
    <mergeCell ref="Y1161:Y1162"/>
    <mergeCell ref="Z1161:Z1162"/>
    <mergeCell ref="AA1161:AA1162"/>
    <mergeCell ref="BG1187:BG1189"/>
    <mergeCell ref="BH1187:BH1189"/>
    <mergeCell ref="BI1187:BI1189"/>
    <mergeCell ref="BJ1187:BJ1189"/>
    <mergeCell ref="BK1187:BK1189"/>
    <mergeCell ref="BL1187:BL1189"/>
    <mergeCell ref="BG1186:BL1186"/>
    <mergeCell ref="E1187:J1187"/>
    <mergeCell ref="K1187:P1187"/>
    <mergeCell ref="Q1187:V1187"/>
    <mergeCell ref="W1187:AB1187"/>
    <mergeCell ref="AC1187:AH1187"/>
    <mergeCell ref="AI1187:AN1187"/>
    <mergeCell ref="AO1187:AT1187"/>
    <mergeCell ref="AU1187:AZ1187"/>
    <mergeCell ref="BA1187:BF1187"/>
    <mergeCell ref="AE1188:AE1189"/>
    <mergeCell ref="AF1188:AF1189"/>
    <mergeCell ref="AG1188:AG1189"/>
    <mergeCell ref="AH1188:AH1189"/>
    <mergeCell ref="W1188:W1189"/>
    <mergeCell ref="X1188:X1189"/>
    <mergeCell ref="Y1188:Y1189"/>
    <mergeCell ref="Z1188:Z1189"/>
    <mergeCell ref="AA1188:AA1189"/>
    <mergeCell ref="AB1188:AB1189"/>
    <mergeCell ref="Q1188:Q1189"/>
    <mergeCell ref="R1188:R1189"/>
    <mergeCell ref="S1188:S1189"/>
    <mergeCell ref="T1188:T1189"/>
    <mergeCell ref="U1188:U1189"/>
    <mergeCell ref="V1188:V1189"/>
    <mergeCell ref="E1201:AB1201"/>
    <mergeCell ref="AC1201:AT1201"/>
    <mergeCell ref="AU1201:BF1202"/>
    <mergeCell ref="BG1201:BL1202"/>
    <mergeCell ref="Y1202:AB1202"/>
    <mergeCell ref="AQ1202:AT1202"/>
    <mergeCell ref="BA1188:BA1189"/>
    <mergeCell ref="BB1188:BB1189"/>
    <mergeCell ref="BC1188:BC1189"/>
    <mergeCell ref="BD1188:BD1189"/>
    <mergeCell ref="BE1188:BE1189"/>
    <mergeCell ref="BF1188:BF1189"/>
    <mergeCell ref="AU1188:AU1189"/>
    <mergeCell ref="AV1188:AV1189"/>
    <mergeCell ref="AW1188:AW1189"/>
    <mergeCell ref="AX1188:AX1189"/>
    <mergeCell ref="AY1188:AY1189"/>
    <mergeCell ref="AZ1188:AZ1189"/>
    <mergeCell ref="AO1188:AO1189"/>
    <mergeCell ref="AP1188:AP1189"/>
    <mergeCell ref="AQ1188:AQ1189"/>
    <mergeCell ref="AR1188:AR1189"/>
    <mergeCell ref="AS1188:AS1189"/>
    <mergeCell ref="AT1188:AT1189"/>
    <mergeCell ref="AI1188:AI1189"/>
    <mergeCell ref="AJ1188:AJ1189"/>
    <mergeCell ref="AK1188:AK1189"/>
    <mergeCell ref="AL1188:AL1189"/>
    <mergeCell ref="AM1188:AM1189"/>
    <mergeCell ref="AN1188:AN1189"/>
    <mergeCell ref="AC1188:AC1189"/>
    <mergeCell ref="AD1188:AD1189"/>
    <mergeCell ref="BG1205:BG1207"/>
    <mergeCell ref="BH1205:BH1207"/>
    <mergeCell ref="BI1205:BI1207"/>
    <mergeCell ref="BJ1205:BJ1207"/>
    <mergeCell ref="BK1205:BK1207"/>
    <mergeCell ref="BL1205:BL1207"/>
    <mergeCell ref="BG1204:BL1204"/>
    <mergeCell ref="E1205:J1205"/>
    <mergeCell ref="K1205:P1205"/>
    <mergeCell ref="Q1205:V1205"/>
    <mergeCell ref="W1205:AB1205"/>
    <mergeCell ref="AC1205:AH1205"/>
    <mergeCell ref="AI1205:AN1205"/>
    <mergeCell ref="AO1205:AT1205"/>
    <mergeCell ref="AU1205:AZ1205"/>
    <mergeCell ref="BA1205:BF1205"/>
    <mergeCell ref="C1203:C1207"/>
    <mergeCell ref="D1203:D1207"/>
    <mergeCell ref="E1203:AB1203"/>
    <mergeCell ref="AC1203:AH1203"/>
    <mergeCell ref="AI1203:AT1203"/>
    <mergeCell ref="AU1203:BF1203"/>
    <mergeCell ref="E1204:AB1204"/>
    <mergeCell ref="AC1204:AH1204"/>
    <mergeCell ref="AI1204:AT1204"/>
    <mergeCell ref="AU1204:BF1204"/>
    <mergeCell ref="Q1206:Q1207"/>
    <mergeCell ref="R1206:R1207"/>
    <mergeCell ref="S1206:S1207"/>
    <mergeCell ref="T1206:T1207"/>
    <mergeCell ref="U1206:U1207"/>
    <mergeCell ref="V1206:V1207"/>
    <mergeCell ref="K1206:K1207"/>
    <mergeCell ref="L1206:L1207"/>
    <mergeCell ref="M1206:M1207"/>
    <mergeCell ref="N1206:N1207"/>
    <mergeCell ref="O1206:O1207"/>
    <mergeCell ref="P1206:P1207"/>
    <mergeCell ref="E1206:E1207"/>
    <mergeCell ref="F1206:F1207"/>
    <mergeCell ref="G1206:G1207"/>
    <mergeCell ref="H1206:H1207"/>
    <mergeCell ref="I1206:I1207"/>
    <mergeCell ref="J1206:J1207"/>
    <mergeCell ref="AS1206:AS1207"/>
    <mergeCell ref="AT1206:AT1207"/>
    <mergeCell ref="AI1206:AI1207"/>
    <mergeCell ref="AJ1206:AJ1207"/>
    <mergeCell ref="AK1206:AK1207"/>
    <mergeCell ref="AL1206:AL1207"/>
    <mergeCell ref="AM1206:AM1207"/>
    <mergeCell ref="AN1206:AN1207"/>
    <mergeCell ref="AC1206:AC1207"/>
    <mergeCell ref="AD1206:AD1207"/>
    <mergeCell ref="AE1206:AE1207"/>
    <mergeCell ref="AF1206:AF1207"/>
    <mergeCell ref="AG1206:AG1207"/>
    <mergeCell ref="AH1206:AH1207"/>
    <mergeCell ref="W1206:W1207"/>
    <mergeCell ref="X1206:X1207"/>
    <mergeCell ref="Y1206:Y1207"/>
    <mergeCell ref="Z1206:Z1207"/>
    <mergeCell ref="AA1206:AA1207"/>
    <mergeCell ref="AB1206:AB1207"/>
    <mergeCell ref="C1243:C1247"/>
    <mergeCell ref="D1243:D1247"/>
    <mergeCell ref="E1243:AB1243"/>
    <mergeCell ref="AC1243:AH1243"/>
    <mergeCell ref="AI1243:AT1243"/>
    <mergeCell ref="AU1243:BF1243"/>
    <mergeCell ref="E1244:AB1244"/>
    <mergeCell ref="AC1244:AH1244"/>
    <mergeCell ref="AI1244:AT1244"/>
    <mergeCell ref="AU1244:BF1244"/>
    <mergeCell ref="E1241:AB1241"/>
    <mergeCell ref="AC1241:AT1241"/>
    <mergeCell ref="AU1241:BF1242"/>
    <mergeCell ref="BG1241:BL1242"/>
    <mergeCell ref="Y1242:AB1242"/>
    <mergeCell ref="AQ1242:AT1242"/>
    <mergeCell ref="BA1206:BA1207"/>
    <mergeCell ref="BB1206:BB1207"/>
    <mergeCell ref="BC1206:BC1207"/>
    <mergeCell ref="BD1206:BD1207"/>
    <mergeCell ref="BE1206:BE1207"/>
    <mergeCell ref="BF1206:BF1207"/>
    <mergeCell ref="AU1206:AU1207"/>
    <mergeCell ref="AV1206:AV1207"/>
    <mergeCell ref="AW1206:AW1207"/>
    <mergeCell ref="AX1206:AX1207"/>
    <mergeCell ref="AY1206:AY1207"/>
    <mergeCell ref="AZ1206:AZ1207"/>
    <mergeCell ref="AO1206:AO1207"/>
    <mergeCell ref="AP1206:AP1207"/>
    <mergeCell ref="AQ1206:AQ1207"/>
    <mergeCell ref="AR1206:AR1207"/>
    <mergeCell ref="E1246:E1247"/>
    <mergeCell ref="F1246:F1247"/>
    <mergeCell ref="G1246:G1247"/>
    <mergeCell ref="H1246:H1247"/>
    <mergeCell ref="I1246:I1247"/>
    <mergeCell ref="J1246:J1247"/>
    <mergeCell ref="BG1245:BG1247"/>
    <mergeCell ref="BH1245:BH1247"/>
    <mergeCell ref="BI1245:BI1247"/>
    <mergeCell ref="BJ1245:BJ1247"/>
    <mergeCell ref="BK1245:BK1247"/>
    <mergeCell ref="BL1245:BL1247"/>
    <mergeCell ref="BG1244:BL1244"/>
    <mergeCell ref="E1245:J1245"/>
    <mergeCell ref="K1245:P1245"/>
    <mergeCell ref="Q1245:V1245"/>
    <mergeCell ref="W1245:AB1245"/>
    <mergeCell ref="AC1245:AH1245"/>
    <mergeCell ref="AI1245:AN1245"/>
    <mergeCell ref="AO1245:AT1245"/>
    <mergeCell ref="AU1245:AZ1245"/>
    <mergeCell ref="BA1245:BF1245"/>
    <mergeCell ref="AE1246:AE1247"/>
    <mergeCell ref="AF1246:AF1247"/>
    <mergeCell ref="AG1246:AG1247"/>
    <mergeCell ref="AH1246:AH1247"/>
    <mergeCell ref="W1246:W1247"/>
    <mergeCell ref="X1246:X1247"/>
    <mergeCell ref="Y1246:Y1247"/>
    <mergeCell ref="Z1246:Z1247"/>
    <mergeCell ref="AA1246:AA1247"/>
    <mergeCell ref="AB1246:AB1247"/>
    <mergeCell ref="Q1246:Q1247"/>
    <mergeCell ref="R1246:R1247"/>
    <mergeCell ref="S1246:S1247"/>
    <mergeCell ref="T1246:T1247"/>
    <mergeCell ref="U1246:U1247"/>
    <mergeCell ref="V1246:V1247"/>
    <mergeCell ref="K1246:K1247"/>
    <mergeCell ref="L1246:L1247"/>
    <mergeCell ref="M1246:M1247"/>
    <mergeCell ref="N1246:N1247"/>
    <mergeCell ref="O1246:O1247"/>
    <mergeCell ref="P1246:P1247"/>
    <mergeCell ref="E1281:AB1281"/>
    <mergeCell ref="AC1281:AT1281"/>
    <mergeCell ref="AU1281:BF1282"/>
    <mergeCell ref="BG1281:BL1282"/>
    <mergeCell ref="Y1282:AB1282"/>
    <mergeCell ref="AQ1282:AT1282"/>
    <mergeCell ref="BA1246:BA1247"/>
    <mergeCell ref="BB1246:BB1247"/>
    <mergeCell ref="BC1246:BC1247"/>
    <mergeCell ref="BD1246:BD1247"/>
    <mergeCell ref="BE1246:BE1247"/>
    <mergeCell ref="BF1246:BF1247"/>
    <mergeCell ref="AU1246:AU1247"/>
    <mergeCell ref="AV1246:AV1247"/>
    <mergeCell ref="AW1246:AW1247"/>
    <mergeCell ref="AX1246:AX1247"/>
    <mergeCell ref="AY1246:AY1247"/>
    <mergeCell ref="AZ1246:AZ1247"/>
    <mergeCell ref="AO1246:AO1247"/>
    <mergeCell ref="AP1246:AP1247"/>
    <mergeCell ref="AQ1246:AQ1247"/>
    <mergeCell ref="AR1246:AR1247"/>
    <mergeCell ref="AS1246:AS1247"/>
    <mergeCell ref="AT1246:AT1247"/>
    <mergeCell ref="AI1246:AI1247"/>
    <mergeCell ref="AJ1246:AJ1247"/>
    <mergeCell ref="AK1246:AK1247"/>
    <mergeCell ref="AL1246:AL1247"/>
    <mergeCell ref="AM1246:AM1247"/>
    <mergeCell ref="AN1246:AN1247"/>
    <mergeCell ref="AC1246:AC1247"/>
    <mergeCell ref="AD1246:AD1247"/>
    <mergeCell ref="BG1285:BG1287"/>
    <mergeCell ref="BH1285:BH1287"/>
    <mergeCell ref="BI1285:BI1287"/>
    <mergeCell ref="BJ1285:BJ1287"/>
    <mergeCell ref="BK1285:BK1287"/>
    <mergeCell ref="BL1285:BL1287"/>
    <mergeCell ref="BG1284:BL1284"/>
    <mergeCell ref="E1285:J1285"/>
    <mergeCell ref="K1285:P1285"/>
    <mergeCell ref="Q1285:V1285"/>
    <mergeCell ref="W1285:AB1285"/>
    <mergeCell ref="AC1285:AH1285"/>
    <mergeCell ref="AI1285:AN1285"/>
    <mergeCell ref="AO1285:AT1285"/>
    <mergeCell ref="AU1285:AZ1285"/>
    <mergeCell ref="BA1285:BF1285"/>
    <mergeCell ref="C1283:C1287"/>
    <mergeCell ref="D1283:D1287"/>
    <mergeCell ref="E1283:AB1283"/>
    <mergeCell ref="AC1283:AH1283"/>
    <mergeCell ref="AI1283:AT1283"/>
    <mergeCell ref="AU1283:BF1283"/>
    <mergeCell ref="E1284:AB1284"/>
    <mergeCell ref="AC1284:AH1284"/>
    <mergeCell ref="AI1284:AT1284"/>
    <mergeCell ref="AU1284:BF1284"/>
    <mergeCell ref="Q1286:Q1287"/>
    <mergeCell ref="R1286:R1287"/>
    <mergeCell ref="S1286:S1287"/>
    <mergeCell ref="T1286:T1287"/>
    <mergeCell ref="U1286:U1287"/>
    <mergeCell ref="V1286:V1287"/>
    <mergeCell ref="K1286:K1287"/>
    <mergeCell ref="L1286:L1287"/>
    <mergeCell ref="M1286:M1287"/>
    <mergeCell ref="N1286:N1287"/>
    <mergeCell ref="O1286:O1287"/>
    <mergeCell ref="P1286:P1287"/>
    <mergeCell ref="E1286:E1287"/>
    <mergeCell ref="F1286:F1287"/>
    <mergeCell ref="G1286:G1287"/>
    <mergeCell ref="H1286:H1287"/>
    <mergeCell ref="I1286:I1287"/>
    <mergeCell ref="J1286:J1287"/>
    <mergeCell ref="AS1286:AS1287"/>
    <mergeCell ref="AT1286:AT1287"/>
    <mergeCell ref="AI1286:AI1287"/>
    <mergeCell ref="AJ1286:AJ1287"/>
    <mergeCell ref="AK1286:AK1287"/>
    <mergeCell ref="AL1286:AL1287"/>
    <mergeCell ref="AM1286:AM1287"/>
    <mergeCell ref="AN1286:AN1287"/>
    <mergeCell ref="AC1286:AC1287"/>
    <mergeCell ref="AD1286:AD1287"/>
    <mergeCell ref="AE1286:AE1287"/>
    <mergeCell ref="AF1286:AF1287"/>
    <mergeCell ref="AG1286:AG1287"/>
    <mergeCell ref="AH1286:AH1287"/>
    <mergeCell ref="W1286:W1287"/>
    <mergeCell ref="X1286:X1287"/>
    <mergeCell ref="Y1286:Y1287"/>
    <mergeCell ref="Z1286:Z1287"/>
    <mergeCell ref="AA1286:AA1287"/>
    <mergeCell ref="AB1286:AB1287"/>
    <mergeCell ref="C1323:C1327"/>
    <mergeCell ref="D1323:D1327"/>
    <mergeCell ref="E1323:AB1323"/>
    <mergeCell ref="AC1323:AH1323"/>
    <mergeCell ref="AI1323:AT1323"/>
    <mergeCell ref="AU1323:BF1323"/>
    <mergeCell ref="E1324:AB1324"/>
    <mergeCell ref="AC1324:AH1324"/>
    <mergeCell ref="AI1324:AT1324"/>
    <mergeCell ref="AU1324:BF1324"/>
    <mergeCell ref="E1321:AB1321"/>
    <mergeCell ref="AC1321:AT1321"/>
    <mergeCell ref="AU1321:BF1322"/>
    <mergeCell ref="BG1321:BL1322"/>
    <mergeCell ref="Y1322:AB1322"/>
    <mergeCell ref="AQ1322:AT1322"/>
    <mergeCell ref="BA1286:BA1287"/>
    <mergeCell ref="BB1286:BB1287"/>
    <mergeCell ref="BC1286:BC1287"/>
    <mergeCell ref="BD1286:BD1287"/>
    <mergeCell ref="BE1286:BE1287"/>
    <mergeCell ref="BF1286:BF1287"/>
    <mergeCell ref="AU1286:AU1287"/>
    <mergeCell ref="AV1286:AV1287"/>
    <mergeCell ref="AW1286:AW1287"/>
    <mergeCell ref="AX1286:AX1287"/>
    <mergeCell ref="AY1286:AY1287"/>
    <mergeCell ref="AZ1286:AZ1287"/>
    <mergeCell ref="AO1286:AO1287"/>
    <mergeCell ref="AP1286:AP1287"/>
    <mergeCell ref="AQ1286:AQ1287"/>
    <mergeCell ref="AR1286:AR1287"/>
    <mergeCell ref="E1326:E1327"/>
    <mergeCell ref="F1326:F1327"/>
    <mergeCell ref="G1326:G1327"/>
    <mergeCell ref="H1326:H1327"/>
    <mergeCell ref="I1326:I1327"/>
    <mergeCell ref="J1326:J1327"/>
    <mergeCell ref="BG1325:BG1327"/>
    <mergeCell ref="BH1325:BH1327"/>
    <mergeCell ref="BI1325:BI1327"/>
    <mergeCell ref="BJ1325:BJ1327"/>
    <mergeCell ref="BK1325:BK1327"/>
    <mergeCell ref="BL1325:BL1327"/>
    <mergeCell ref="BG1324:BL1324"/>
    <mergeCell ref="E1325:J1325"/>
    <mergeCell ref="K1325:P1325"/>
    <mergeCell ref="Q1325:V1325"/>
    <mergeCell ref="W1325:AB1325"/>
    <mergeCell ref="AC1325:AH1325"/>
    <mergeCell ref="AI1325:AN1325"/>
    <mergeCell ref="AO1325:AT1325"/>
    <mergeCell ref="AU1325:AZ1325"/>
    <mergeCell ref="BA1325:BF1325"/>
    <mergeCell ref="AE1326:AE1327"/>
    <mergeCell ref="AF1326:AF1327"/>
    <mergeCell ref="AG1326:AG1327"/>
    <mergeCell ref="AH1326:AH1327"/>
    <mergeCell ref="W1326:W1327"/>
    <mergeCell ref="X1326:X1327"/>
    <mergeCell ref="Y1326:Y1327"/>
    <mergeCell ref="Z1326:Z1327"/>
    <mergeCell ref="AA1326:AA1327"/>
    <mergeCell ref="AB1326:AB1327"/>
    <mergeCell ref="Q1326:Q1327"/>
    <mergeCell ref="R1326:R1327"/>
    <mergeCell ref="S1326:S1327"/>
    <mergeCell ref="T1326:T1327"/>
    <mergeCell ref="U1326:U1327"/>
    <mergeCell ref="V1326:V1327"/>
    <mergeCell ref="K1326:K1327"/>
    <mergeCell ref="L1326:L1327"/>
    <mergeCell ref="M1326:M1327"/>
    <mergeCell ref="N1326:N1327"/>
    <mergeCell ref="O1326:O1327"/>
    <mergeCell ref="P1326:P1327"/>
    <mergeCell ref="E1360:AB1360"/>
    <mergeCell ref="AC1360:AT1360"/>
    <mergeCell ref="AU1360:BF1361"/>
    <mergeCell ref="BG1360:BL1361"/>
    <mergeCell ref="Y1361:AB1361"/>
    <mergeCell ref="AQ1361:AT1361"/>
    <mergeCell ref="BA1326:BA1327"/>
    <mergeCell ref="BB1326:BB1327"/>
    <mergeCell ref="BC1326:BC1327"/>
    <mergeCell ref="BD1326:BD1327"/>
    <mergeCell ref="BE1326:BE1327"/>
    <mergeCell ref="BF1326:BF1327"/>
    <mergeCell ref="AU1326:AU1327"/>
    <mergeCell ref="AV1326:AV1327"/>
    <mergeCell ref="AW1326:AW1327"/>
    <mergeCell ref="AX1326:AX1327"/>
    <mergeCell ref="AY1326:AY1327"/>
    <mergeCell ref="AZ1326:AZ1327"/>
    <mergeCell ref="AO1326:AO1327"/>
    <mergeCell ref="AP1326:AP1327"/>
    <mergeCell ref="AQ1326:AQ1327"/>
    <mergeCell ref="AR1326:AR1327"/>
    <mergeCell ref="AS1326:AS1327"/>
    <mergeCell ref="AT1326:AT1327"/>
    <mergeCell ref="AI1326:AI1327"/>
    <mergeCell ref="AJ1326:AJ1327"/>
    <mergeCell ref="AK1326:AK1327"/>
    <mergeCell ref="AL1326:AL1327"/>
    <mergeCell ref="AM1326:AM1327"/>
    <mergeCell ref="AN1326:AN1327"/>
    <mergeCell ref="AC1326:AC1327"/>
    <mergeCell ref="AD1326:AD1327"/>
    <mergeCell ref="BG1364:BG1366"/>
    <mergeCell ref="BH1364:BH1366"/>
    <mergeCell ref="BI1364:BI1366"/>
    <mergeCell ref="BJ1364:BJ1366"/>
    <mergeCell ref="BK1364:BK1366"/>
    <mergeCell ref="BL1364:BL1366"/>
    <mergeCell ref="BG1363:BL1363"/>
    <mergeCell ref="E1364:J1364"/>
    <mergeCell ref="K1364:P1364"/>
    <mergeCell ref="Q1364:V1364"/>
    <mergeCell ref="W1364:AB1364"/>
    <mergeCell ref="AC1364:AH1364"/>
    <mergeCell ref="AI1364:AN1364"/>
    <mergeCell ref="AO1364:AT1364"/>
    <mergeCell ref="AU1364:AZ1364"/>
    <mergeCell ref="BA1364:BF1364"/>
    <mergeCell ref="C1362:C1366"/>
    <mergeCell ref="D1362:D1366"/>
    <mergeCell ref="E1362:AB1362"/>
    <mergeCell ref="AC1362:AH1362"/>
    <mergeCell ref="AI1362:AT1362"/>
    <mergeCell ref="AU1362:BF1362"/>
    <mergeCell ref="E1363:AB1363"/>
    <mergeCell ref="AC1363:AH1363"/>
    <mergeCell ref="AI1363:AT1363"/>
    <mergeCell ref="AU1363:BF1363"/>
    <mergeCell ref="Q1365:Q1366"/>
    <mergeCell ref="R1365:R1366"/>
    <mergeCell ref="S1365:S1366"/>
    <mergeCell ref="T1365:T1366"/>
    <mergeCell ref="U1365:U1366"/>
    <mergeCell ref="V1365:V1366"/>
    <mergeCell ref="K1365:K1366"/>
    <mergeCell ref="L1365:L1366"/>
    <mergeCell ref="M1365:M1366"/>
    <mergeCell ref="N1365:N1366"/>
    <mergeCell ref="O1365:O1366"/>
    <mergeCell ref="P1365:P1366"/>
    <mergeCell ref="E1365:E1366"/>
    <mergeCell ref="F1365:F1366"/>
    <mergeCell ref="G1365:G1366"/>
    <mergeCell ref="H1365:H1366"/>
    <mergeCell ref="I1365:I1366"/>
    <mergeCell ref="J1365:J1366"/>
    <mergeCell ref="AS1365:AS1366"/>
    <mergeCell ref="AT1365:AT1366"/>
    <mergeCell ref="AI1365:AI1366"/>
    <mergeCell ref="AJ1365:AJ1366"/>
    <mergeCell ref="AK1365:AK1366"/>
    <mergeCell ref="AL1365:AL1366"/>
    <mergeCell ref="AM1365:AM1366"/>
    <mergeCell ref="AN1365:AN1366"/>
    <mergeCell ref="AC1365:AC1366"/>
    <mergeCell ref="AD1365:AD1366"/>
    <mergeCell ref="AE1365:AE1366"/>
    <mergeCell ref="AF1365:AF1366"/>
    <mergeCell ref="AG1365:AG1366"/>
    <mergeCell ref="AH1365:AH1366"/>
    <mergeCell ref="W1365:W1366"/>
    <mergeCell ref="X1365:X1366"/>
    <mergeCell ref="Y1365:Y1366"/>
    <mergeCell ref="Z1365:Z1366"/>
    <mergeCell ref="AA1365:AA1366"/>
    <mergeCell ref="AB1365:AB1366"/>
    <mergeCell ref="C1401:C1405"/>
    <mergeCell ref="D1401:D1405"/>
    <mergeCell ref="E1401:AB1401"/>
    <mergeCell ref="AC1401:AH1401"/>
    <mergeCell ref="AI1401:AT1401"/>
    <mergeCell ref="AU1401:BF1401"/>
    <mergeCell ref="E1402:AB1402"/>
    <mergeCell ref="AC1402:AH1402"/>
    <mergeCell ref="AI1402:AT1402"/>
    <mergeCell ref="AU1402:BF1402"/>
    <mergeCell ref="E1399:AB1399"/>
    <mergeCell ref="AC1399:AT1399"/>
    <mergeCell ref="AU1399:BF1400"/>
    <mergeCell ref="BG1399:BL1400"/>
    <mergeCell ref="Y1400:AB1400"/>
    <mergeCell ref="AQ1400:AT1400"/>
    <mergeCell ref="BA1365:BA1366"/>
    <mergeCell ref="BB1365:BB1366"/>
    <mergeCell ref="BC1365:BC1366"/>
    <mergeCell ref="BD1365:BD1366"/>
    <mergeCell ref="BE1365:BE1366"/>
    <mergeCell ref="BF1365:BF1366"/>
    <mergeCell ref="AU1365:AU1366"/>
    <mergeCell ref="AV1365:AV1366"/>
    <mergeCell ref="AW1365:AW1366"/>
    <mergeCell ref="AX1365:AX1366"/>
    <mergeCell ref="AY1365:AY1366"/>
    <mergeCell ref="AZ1365:AZ1366"/>
    <mergeCell ref="AO1365:AO1366"/>
    <mergeCell ref="AP1365:AP1366"/>
    <mergeCell ref="AQ1365:AQ1366"/>
    <mergeCell ref="AR1365:AR1366"/>
    <mergeCell ref="E1404:E1405"/>
    <mergeCell ref="F1404:F1405"/>
    <mergeCell ref="G1404:G1405"/>
    <mergeCell ref="H1404:H1405"/>
    <mergeCell ref="I1404:I1405"/>
    <mergeCell ref="J1404:J1405"/>
    <mergeCell ref="BG1403:BG1405"/>
    <mergeCell ref="BH1403:BH1405"/>
    <mergeCell ref="BI1403:BI1405"/>
    <mergeCell ref="BJ1403:BJ1405"/>
    <mergeCell ref="BK1403:BK1405"/>
    <mergeCell ref="BL1403:BL1405"/>
    <mergeCell ref="BG1402:BL1402"/>
    <mergeCell ref="E1403:J1403"/>
    <mergeCell ref="K1403:P1403"/>
    <mergeCell ref="Q1403:V1403"/>
    <mergeCell ref="W1403:AB1403"/>
    <mergeCell ref="AC1403:AH1403"/>
    <mergeCell ref="AI1403:AN1403"/>
    <mergeCell ref="AO1403:AT1403"/>
    <mergeCell ref="AU1403:AZ1403"/>
    <mergeCell ref="BA1403:BF1403"/>
    <mergeCell ref="AE1404:AE1405"/>
    <mergeCell ref="AF1404:AF1405"/>
    <mergeCell ref="AG1404:AG1405"/>
    <mergeCell ref="AH1404:AH1405"/>
    <mergeCell ref="W1404:W1405"/>
    <mergeCell ref="X1404:X1405"/>
    <mergeCell ref="Y1404:Y1405"/>
    <mergeCell ref="Z1404:Z1405"/>
    <mergeCell ref="AA1404:AA1405"/>
    <mergeCell ref="AB1404:AB1405"/>
    <mergeCell ref="Q1404:Q1405"/>
    <mergeCell ref="R1404:R1405"/>
    <mergeCell ref="S1404:S1405"/>
    <mergeCell ref="T1404:T1405"/>
    <mergeCell ref="U1404:U1405"/>
    <mergeCell ref="V1404:V1405"/>
    <mergeCell ref="K1404:K1405"/>
    <mergeCell ref="L1404:L1405"/>
    <mergeCell ref="M1404:M1405"/>
    <mergeCell ref="N1404:N1405"/>
    <mergeCell ref="O1404:O1405"/>
    <mergeCell ref="P1404:P1405"/>
    <mergeCell ref="E1438:AB1438"/>
    <mergeCell ref="AC1438:AT1438"/>
    <mergeCell ref="AU1438:BF1439"/>
    <mergeCell ref="BG1438:BL1439"/>
    <mergeCell ref="Y1439:AB1439"/>
    <mergeCell ref="AQ1439:AT1439"/>
    <mergeCell ref="BA1404:BA1405"/>
    <mergeCell ref="BB1404:BB1405"/>
    <mergeCell ref="BC1404:BC1405"/>
    <mergeCell ref="BD1404:BD1405"/>
    <mergeCell ref="BE1404:BE1405"/>
    <mergeCell ref="BF1404:BF1405"/>
    <mergeCell ref="AU1404:AU1405"/>
    <mergeCell ref="AV1404:AV1405"/>
    <mergeCell ref="AW1404:AW1405"/>
    <mergeCell ref="AX1404:AX1405"/>
    <mergeCell ref="AY1404:AY1405"/>
    <mergeCell ref="AZ1404:AZ1405"/>
    <mergeCell ref="AO1404:AO1405"/>
    <mergeCell ref="AP1404:AP1405"/>
    <mergeCell ref="AQ1404:AQ1405"/>
    <mergeCell ref="AR1404:AR1405"/>
    <mergeCell ref="AS1404:AS1405"/>
    <mergeCell ref="AT1404:AT1405"/>
    <mergeCell ref="AI1404:AI1405"/>
    <mergeCell ref="AJ1404:AJ1405"/>
    <mergeCell ref="AK1404:AK1405"/>
    <mergeCell ref="AL1404:AL1405"/>
    <mergeCell ref="AM1404:AM1405"/>
    <mergeCell ref="AN1404:AN1405"/>
    <mergeCell ref="AC1404:AC1405"/>
    <mergeCell ref="AD1404:AD1405"/>
    <mergeCell ref="BG1442:BG1444"/>
    <mergeCell ref="BH1442:BH1444"/>
    <mergeCell ref="BI1442:BI1444"/>
    <mergeCell ref="BJ1442:BJ1444"/>
    <mergeCell ref="BK1442:BK1444"/>
    <mergeCell ref="BL1442:BL1444"/>
    <mergeCell ref="BG1441:BL1441"/>
    <mergeCell ref="E1442:J1442"/>
    <mergeCell ref="K1442:P1442"/>
    <mergeCell ref="Q1442:V1442"/>
    <mergeCell ref="W1442:AB1442"/>
    <mergeCell ref="AC1442:AH1442"/>
    <mergeCell ref="AI1442:AN1442"/>
    <mergeCell ref="AO1442:AT1442"/>
    <mergeCell ref="AU1442:AZ1442"/>
    <mergeCell ref="BA1442:BF1442"/>
    <mergeCell ref="C1440:C1444"/>
    <mergeCell ref="D1440:D1444"/>
    <mergeCell ref="E1440:AB1440"/>
    <mergeCell ref="AC1440:AH1440"/>
    <mergeCell ref="AI1440:AT1440"/>
    <mergeCell ref="AU1440:BF1440"/>
    <mergeCell ref="E1441:AB1441"/>
    <mergeCell ref="AC1441:AH1441"/>
    <mergeCell ref="AI1441:AT1441"/>
    <mergeCell ref="AU1441:BF1441"/>
    <mergeCell ref="Q1443:Q1444"/>
    <mergeCell ref="R1443:R1444"/>
    <mergeCell ref="S1443:S1444"/>
    <mergeCell ref="T1443:T1444"/>
    <mergeCell ref="U1443:U1444"/>
    <mergeCell ref="V1443:V1444"/>
    <mergeCell ref="K1443:K1444"/>
    <mergeCell ref="L1443:L1444"/>
    <mergeCell ref="M1443:M1444"/>
    <mergeCell ref="N1443:N1444"/>
    <mergeCell ref="O1443:O1444"/>
    <mergeCell ref="P1443:P1444"/>
    <mergeCell ref="E1443:E1444"/>
    <mergeCell ref="F1443:F1444"/>
    <mergeCell ref="G1443:G1444"/>
    <mergeCell ref="H1443:H1444"/>
    <mergeCell ref="I1443:I1444"/>
    <mergeCell ref="J1443:J1444"/>
    <mergeCell ref="AS1443:AS1444"/>
    <mergeCell ref="AT1443:AT1444"/>
    <mergeCell ref="AI1443:AI1444"/>
    <mergeCell ref="AJ1443:AJ1444"/>
    <mergeCell ref="AK1443:AK1444"/>
    <mergeCell ref="AL1443:AL1444"/>
    <mergeCell ref="AM1443:AM1444"/>
    <mergeCell ref="AN1443:AN1444"/>
    <mergeCell ref="AC1443:AC1444"/>
    <mergeCell ref="AD1443:AD1444"/>
    <mergeCell ref="AE1443:AE1444"/>
    <mergeCell ref="AF1443:AF1444"/>
    <mergeCell ref="AG1443:AG1444"/>
    <mergeCell ref="AH1443:AH1444"/>
    <mergeCell ref="W1443:W1444"/>
    <mergeCell ref="X1443:X1444"/>
    <mergeCell ref="Y1443:Y1444"/>
    <mergeCell ref="Z1443:Z1444"/>
    <mergeCell ref="AA1443:AA1444"/>
    <mergeCell ref="AB1443:AB1444"/>
    <mergeCell ref="C1479:C1483"/>
    <mergeCell ref="D1479:D1483"/>
    <mergeCell ref="E1479:AB1479"/>
    <mergeCell ref="AC1479:AH1479"/>
    <mergeCell ref="AI1479:AT1479"/>
    <mergeCell ref="AU1479:BF1479"/>
    <mergeCell ref="E1480:AB1480"/>
    <mergeCell ref="AC1480:AH1480"/>
    <mergeCell ref="AI1480:AT1480"/>
    <mergeCell ref="AU1480:BF1480"/>
    <mergeCell ref="E1477:AB1477"/>
    <mergeCell ref="AC1477:AT1477"/>
    <mergeCell ref="AU1477:BF1478"/>
    <mergeCell ref="BG1477:BL1478"/>
    <mergeCell ref="Y1478:AB1478"/>
    <mergeCell ref="AQ1478:AT1478"/>
    <mergeCell ref="BA1443:BA1444"/>
    <mergeCell ref="BB1443:BB1444"/>
    <mergeCell ref="BC1443:BC1444"/>
    <mergeCell ref="BD1443:BD1444"/>
    <mergeCell ref="BE1443:BE1444"/>
    <mergeCell ref="BF1443:BF1444"/>
    <mergeCell ref="AU1443:AU1444"/>
    <mergeCell ref="AV1443:AV1444"/>
    <mergeCell ref="AW1443:AW1444"/>
    <mergeCell ref="AX1443:AX1444"/>
    <mergeCell ref="AY1443:AY1444"/>
    <mergeCell ref="AZ1443:AZ1444"/>
    <mergeCell ref="AO1443:AO1444"/>
    <mergeCell ref="AP1443:AP1444"/>
    <mergeCell ref="AQ1443:AQ1444"/>
    <mergeCell ref="AR1443:AR1444"/>
    <mergeCell ref="E1482:E1483"/>
    <mergeCell ref="F1482:F1483"/>
    <mergeCell ref="G1482:G1483"/>
    <mergeCell ref="H1482:H1483"/>
    <mergeCell ref="I1482:I1483"/>
    <mergeCell ref="J1482:J1483"/>
    <mergeCell ref="BG1481:BG1483"/>
    <mergeCell ref="BH1481:BH1483"/>
    <mergeCell ref="BI1481:BI1483"/>
    <mergeCell ref="BJ1481:BJ1483"/>
    <mergeCell ref="BK1481:BK1483"/>
    <mergeCell ref="BL1481:BL1483"/>
    <mergeCell ref="BG1480:BL1480"/>
    <mergeCell ref="E1481:J1481"/>
    <mergeCell ref="K1481:P1481"/>
    <mergeCell ref="Q1481:V1481"/>
    <mergeCell ref="W1481:AB1481"/>
    <mergeCell ref="AC1481:AH1481"/>
    <mergeCell ref="AI1481:AN1481"/>
    <mergeCell ref="AO1481:AT1481"/>
    <mergeCell ref="AU1481:AZ1481"/>
    <mergeCell ref="BA1481:BF1481"/>
    <mergeCell ref="AE1482:AE1483"/>
    <mergeCell ref="AF1482:AF1483"/>
    <mergeCell ref="AG1482:AG1483"/>
    <mergeCell ref="AH1482:AH1483"/>
    <mergeCell ref="W1482:W1483"/>
    <mergeCell ref="X1482:X1483"/>
    <mergeCell ref="Y1482:Y1483"/>
    <mergeCell ref="Z1482:Z1483"/>
    <mergeCell ref="AA1482:AA1483"/>
    <mergeCell ref="AB1482:AB1483"/>
    <mergeCell ref="Q1482:Q1483"/>
    <mergeCell ref="R1482:R1483"/>
    <mergeCell ref="S1482:S1483"/>
    <mergeCell ref="T1482:T1483"/>
    <mergeCell ref="U1482:U1483"/>
    <mergeCell ref="V1482:V1483"/>
    <mergeCell ref="K1482:K1483"/>
    <mergeCell ref="L1482:L1483"/>
    <mergeCell ref="M1482:M1483"/>
    <mergeCell ref="N1482:N1483"/>
    <mergeCell ref="O1482:O1483"/>
    <mergeCell ref="P1482:P1483"/>
    <mergeCell ref="E1516:AB1516"/>
    <mergeCell ref="AC1516:AT1516"/>
    <mergeCell ref="AU1516:BF1517"/>
    <mergeCell ref="BG1516:BL1517"/>
    <mergeCell ref="Y1517:AB1517"/>
    <mergeCell ref="AQ1517:AT1517"/>
    <mergeCell ref="BA1482:BA1483"/>
    <mergeCell ref="BB1482:BB1483"/>
    <mergeCell ref="BC1482:BC1483"/>
    <mergeCell ref="BD1482:BD1483"/>
    <mergeCell ref="BE1482:BE1483"/>
    <mergeCell ref="BF1482:BF1483"/>
    <mergeCell ref="AU1482:AU1483"/>
    <mergeCell ref="AV1482:AV1483"/>
    <mergeCell ref="AW1482:AW1483"/>
    <mergeCell ref="AX1482:AX1483"/>
    <mergeCell ref="AY1482:AY1483"/>
    <mergeCell ref="AZ1482:AZ1483"/>
    <mergeCell ref="AO1482:AO1483"/>
    <mergeCell ref="AP1482:AP1483"/>
    <mergeCell ref="AQ1482:AQ1483"/>
    <mergeCell ref="AR1482:AR1483"/>
    <mergeCell ref="AS1482:AS1483"/>
    <mergeCell ref="AT1482:AT1483"/>
    <mergeCell ref="AI1482:AI1483"/>
    <mergeCell ref="AJ1482:AJ1483"/>
    <mergeCell ref="AK1482:AK1483"/>
    <mergeCell ref="AL1482:AL1483"/>
    <mergeCell ref="AM1482:AM1483"/>
    <mergeCell ref="AN1482:AN1483"/>
    <mergeCell ref="AC1482:AC1483"/>
    <mergeCell ref="AD1482:AD1483"/>
    <mergeCell ref="BG1520:BG1522"/>
    <mergeCell ref="BH1520:BH1522"/>
    <mergeCell ref="BI1520:BI1522"/>
    <mergeCell ref="BJ1520:BJ1522"/>
    <mergeCell ref="BK1520:BK1522"/>
    <mergeCell ref="BL1520:BL1522"/>
    <mergeCell ref="BG1519:BL1519"/>
    <mergeCell ref="E1520:J1520"/>
    <mergeCell ref="K1520:P1520"/>
    <mergeCell ref="Q1520:V1520"/>
    <mergeCell ref="W1520:AB1520"/>
    <mergeCell ref="AC1520:AH1520"/>
    <mergeCell ref="AI1520:AN1520"/>
    <mergeCell ref="AO1520:AT1520"/>
    <mergeCell ref="AU1520:AZ1520"/>
    <mergeCell ref="BA1520:BF1520"/>
    <mergeCell ref="C1518:C1522"/>
    <mergeCell ref="D1518:D1522"/>
    <mergeCell ref="E1518:AB1518"/>
    <mergeCell ref="AC1518:AH1518"/>
    <mergeCell ref="AI1518:AT1518"/>
    <mergeCell ref="AU1518:BF1518"/>
    <mergeCell ref="E1519:AB1519"/>
    <mergeCell ref="AC1519:AH1519"/>
    <mergeCell ref="AI1519:AT1519"/>
    <mergeCell ref="AU1519:BF1519"/>
    <mergeCell ref="Q1521:Q1522"/>
    <mergeCell ref="R1521:R1522"/>
    <mergeCell ref="S1521:S1522"/>
    <mergeCell ref="T1521:T1522"/>
    <mergeCell ref="U1521:U1522"/>
    <mergeCell ref="V1521:V1522"/>
    <mergeCell ref="K1521:K1522"/>
    <mergeCell ref="L1521:L1522"/>
    <mergeCell ref="M1521:M1522"/>
    <mergeCell ref="N1521:N1522"/>
    <mergeCell ref="O1521:O1522"/>
    <mergeCell ref="P1521:P1522"/>
    <mergeCell ref="E1521:E1522"/>
    <mergeCell ref="F1521:F1522"/>
    <mergeCell ref="G1521:G1522"/>
    <mergeCell ref="H1521:H1522"/>
    <mergeCell ref="I1521:I1522"/>
    <mergeCell ref="J1521:J1522"/>
    <mergeCell ref="AS1521:AS1522"/>
    <mergeCell ref="AT1521:AT1522"/>
    <mergeCell ref="AI1521:AI1522"/>
    <mergeCell ref="AJ1521:AJ1522"/>
    <mergeCell ref="AK1521:AK1522"/>
    <mergeCell ref="AL1521:AL1522"/>
    <mergeCell ref="AM1521:AM1522"/>
    <mergeCell ref="AN1521:AN1522"/>
    <mergeCell ref="AC1521:AC1522"/>
    <mergeCell ref="AD1521:AD1522"/>
    <mergeCell ref="AE1521:AE1522"/>
    <mergeCell ref="AF1521:AF1522"/>
    <mergeCell ref="AG1521:AG1522"/>
    <mergeCell ref="AH1521:AH1522"/>
    <mergeCell ref="W1521:W1522"/>
    <mergeCell ref="X1521:X1522"/>
    <mergeCell ref="Y1521:Y1522"/>
    <mergeCell ref="Z1521:Z1522"/>
    <mergeCell ref="AA1521:AA1522"/>
    <mergeCell ref="AB1521:AB1522"/>
    <mergeCell ref="C1557:C1561"/>
    <mergeCell ref="D1557:D1561"/>
    <mergeCell ref="E1557:AB1557"/>
    <mergeCell ref="AC1557:AH1557"/>
    <mergeCell ref="AI1557:AT1557"/>
    <mergeCell ref="AU1557:BF1557"/>
    <mergeCell ref="E1558:AB1558"/>
    <mergeCell ref="AC1558:AH1558"/>
    <mergeCell ref="AI1558:AT1558"/>
    <mergeCell ref="AU1558:BF1558"/>
    <mergeCell ref="E1555:AB1555"/>
    <mergeCell ref="AC1555:AT1555"/>
    <mergeCell ref="AU1555:BF1556"/>
    <mergeCell ref="BG1555:BL1556"/>
    <mergeCell ref="Y1556:AB1556"/>
    <mergeCell ref="AQ1556:AT1556"/>
    <mergeCell ref="BA1521:BA1522"/>
    <mergeCell ref="BB1521:BB1522"/>
    <mergeCell ref="BC1521:BC1522"/>
    <mergeCell ref="BD1521:BD1522"/>
    <mergeCell ref="BE1521:BE1522"/>
    <mergeCell ref="BF1521:BF1522"/>
    <mergeCell ref="AU1521:AU1522"/>
    <mergeCell ref="AV1521:AV1522"/>
    <mergeCell ref="AW1521:AW1522"/>
    <mergeCell ref="AX1521:AX1522"/>
    <mergeCell ref="AY1521:AY1522"/>
    <mergeCell ref="AZ1521:AZ1522"/>
    <mergeCell ref="AO1521:AO1522"/>
    <mergeCell ref="AP1521:AP1522"/>
    <mergeCell ref="AQ1521:AQ1522"/>
    <mergeCell ref="AR1521:AR1522"/>
    <mergeCell ref="E1560:E1561"/>
    <mergeCell ref="F1560:F1561"/>
    <mergeCell ref="G1560:G1561"/>
    <mergeCell ref="H1560:H1561"/>
    <mergeCell ref="I1560:I1561"/>
    <mergeCell ref="J1560:J1561"/>
    <mergeCell ref="BG1559:BG1561"/>
    <mergeCell ref="BH1559:BH1561"/>
    <mergeCell ref="BI1559:BI1561"/>
    <mergeCell ref="BJ1559:BJ1561"/>
    <mergeCell ref="BK1559:BK1561"/>
    <mergeCell ref="BL1559:BL1561"/>
    <mergeCell ref="BG1558:BL1558"/>
    <mergeCell ref="E1559:J1559"/>
    <mergeCell ref="K1559:P1559"/>
    <mergeCell ref="Q1559:V1559"/>
    <mergeCell ref="W1559:AB1559"/>
    <mergeCell ref="AC1559:AH1559"/>
    <mergeCell ref="AI1559:AN1559"/>
    <mergeCell ref="AO1559:AT1559"/>
    <mergeCell ref="AU1559:AZ1559"/>
    <mergeCell ref="BA1559:BF1559"/>
    <mergeCell ref="AE1560:AE1561"/>
    <mergeCell ref="AF1560:AF1561"/>
    <mergeCell ref="AG1560:AG1561"/>
    <mergeCell ref="AH1560:AH1561"/>
    <mergeCell ref="W1560:W1561"/>
    <mergeCell ref="X1560:X1561"/>
    <mergeCell ref="Y1560:Y1561"/>
    <mergeCell ref="Z1560:Z1561"/>
    <mergeCell ref="AA1560:AA1561"/>
    <mergeCell ref="AB1560:AB1561"/>
    <mergeCell ref="Q1560:Q1561"/>
    <mergeCell ref="R1560:R1561"/>
    <mergeCell ref="S1560:S1561"/>
    <mergeCell ref="T1560:T1561"/>
    <mergeCell ref="U1560:U1561"/>
    <mergeCell ref="V1560:V1561"/>
    <mergeCell ref="K1560:K1561"/>
    <mergeCell ref="L1560:L1561"/>
    <mergeCell ref="M1560:M1561"/>
    <mergeCell ref="N1560:N1561"/>
    <mergeCell ref="O1560:O1561"/>
    <mergeCell ref="P1560:P1561"/>
    <mergeCell ref="E1594:AB1594"/>
    <mergeCell ref="AC1594:AT1594"/>
    <mergeCell ref="AU1594:BF1595"/>
    <mergeCell ref="BG1594:BL1595"/>
    <mergeCell ref="Y1595:AB1595"/>
    <mergeCell ref="AQ1595:AT1595"/>
    <mergeCell ref="BA1560:BA1561"/>
    <mergeCell ref="BB1560:BB1561"/>
    <mergeCell ref="BC1560:BC1561"/>
    <mergeCell ref="BD1560:BD1561"/>
    <mergeCell ref="BE1560:BE1561"/>
    <mergeCell ref="BF1560:BF1561"/>
    <mergeCell ref="AU1560:AU1561"/>
    <mergeCell ref="AV1560:AV1561"/>
    <mergeCell ref="AW1560:AW1561"/>
    <mergeCell ref="AX1560:AX1561"/>
    <mergeCell ref="AY1560:AY1561"/>
    <mergeCell ref="AZ1560:AZ1561"/>
    <mergeCell ref="AO1560:AO1561"/>
    <mergeCell ref="AP1560:AP1561"/>
    <mergeCell ref="AQ1560:AQ1561"/>
    <mergeCell ref="AR1560:AR1561"/>
    <mergeCell ref="AS1560:AS1561"/>
    <mergeCell ref="AT1560:AT1561"/>
    <mergeCell ref="AI1560:AI1561"/>
    <mergeCell ref="AJ1560:AJ1561"/>
    <mergeCell ref="AK1560:AK1561"/>
    <mergeCell ref="AL1560:AL1561"/>
    <mergeCell ref="AM1560:AM1561"/>
    <mergeCell ref="AN1560:AN1561"/>
    <mergeCell ref="AC1560:AC1561"/>
    <mergeCell ref="AD1560:AD1561"/>
    <mergeCell ref="BG1598:BG1600"/>
    <mergeCell ref="BH1598:BH1600"/>
    <mergeCell ref="BI1598:BI1600"/>
    <mergeCell ref="BJ1598:BJ1600"/>
    <mergeCell ref="BK1598:BK1600"/>
    <mergeCell ref="BL1598:BL1600"/>
    <mergeCell ref="BG1597:BL1597"/>
    <mergeCell ref="E1598:J1598"/>
    <mergeCell ref="K1598:P1598"/>
    <mergeCell ref="Q1598:V1598"/>
    <mergeCell ref="W1598:AB1598"/>
    <mergeCell ref="AC1598:AH1598"/>
    <mergeCell ref="AI1598:AN1598"/>
    <mergeCell ref="AO1598:AT1598"/>
    <mergeCell ref="AU1598:AZ1598"/>
    <mergeCell ref="BA1598:BF1598"/>
    <mergeCell ref="C1596:C1600"/>
    <mergeCell ref="D1596:D1600"/>
    <mergeCell ref="E1596:AB1596"/>
    <mergeCell ref="AC1596:AH1596"/>
    <mergeCell ref="AI1596:AT1596"/>
    <mergeCell ref="AU1596:BF1596"/>
    <mergeCell ref="E1597:AB1597"/>
    <mergeCell ref="AC1597:AH1597"/>
    <mergeCell ref="AI1597:AT1597"/>
    <mergeCell ref="AU1597:BF1597"/>
    <mergeCell ref="Q1599:Q1600"/>
    <mergeCell ref="R1599:R1600"/>
    <mergeCell ref="S1599:S1600"/>
    <mergeCell ref="T1599:T1600"/>
    <mergeCell ref="U1599:U1600"/>
    <mergeCell ref="V1599:V1600"/>
    <mergeCell ref="K1599:K1600"/>
    <mergeCell ref="L1599:L1600"/>
    <mergeCell ref="M1599:M1600"/>
    <mergeCell ref="N1599:N1600"/>
    <mergeCell ref="O1599:O1600"/>
    <mergeCell ref="P1599:P1600"/>
    <mergeCell ref="E1599:E1600"/>
    <mergeCell ref="F1599:F1600"/>
    <mergeCell ref="G1599:G1600"/>
    <mergeCell ref="H1599:H1600"/>
    <mergeCell ref="I1599:I1600"/>
    <mergeCell ref="J1599:J1600"/>
    <mergeCell ref="AS1599:AS1600"/>
    <mergeCell ref="AT1599:AT1600"/>
    <mergeCell ref="AI1599:AI1600"/>
    <mergeCell ref="AJ1599:AJ1600"/>
    <mergeCell ref="AK1599:AK1600"/>
    <mergeCell ref="AL1599:AL1600"/>
    <mergeCell ref="AM1599:AM1600"/>
    <mergeCell ref="AN1599:AN1600"/>
    <mergeCell ref="AC1599:AC1600"/>
    <mergeCell ref="AD1599:AD1600"/>
    <mergeCell ref="AE1599:AE1600"/>
    <mergeCell ref="AF1599:AF1600"/>
    <mergeCell ref="AG1599:AG1600"/>
    <mergeCell ref="AH1599:AH1600"/>
    <mergeCell ref="W1599:W1600"/>
    <mergeCell ref="X1599:X1600"/>
    <mergeCell ref="Y1599:Y1600"/>
    <mergeCell ref="Z1599:Z1600"/>
    <mergeCell ref="AA1599:AA1600"/>
    <mergeCell ref="AB1599:AB1600"/>
    <mergeCell ref="C1635:C1639"/>
    <mergeCell ref="D1635:D1639"/>
    <mergeCell ref="E1635:AB1635"/>
    <mergeCell ref="AC1635:AH1635"/>
    <mergeCell ref="AI1635:AT1635"/>
    <mergeCell ref="AU1635:BF1635"/>
    <mergeCell ref="E1636:AB1636"/>
    <mergeCell ref="AC1636:AH1636"/>
    <mergeCell ref="AI1636:AT1636"/>
    <mergeCell ref="AU1636:BF1636"/>
    <mergeCell ref="E1633:AB1633"/>
    <mergeCell ref="AC1633:AT1633"/>
    <mergeCell ref="AU1633:BF1634"/>
    <mergeCell ref="BG1633:BL1634"/>
    <mergeCell ref="Y1634:AB1634"/>
    <mergeCell ref="AQ1634:AT1634"/>
    <mergeCell ref="BA1599:BA1600"/>
    <mergeCell ref="BB1599:BB1600"/>
    <mergeCell ref="BC1599:BC1600"/>
    <mergeCell ref="BD1599:BD1600"/>
    <mergeCell ref="BE1599:BE1600"/>
    <mergeCell ref="BF1599:BF1600"/>
    <mergeCell ref="AU1599:AU1600"/>
    <mergeCell ref="AV1599:AV1600"/>
    <mergeCell ref="AW1599:AW1600"/>
    <mergeCell ref="AX1599:AX1600"/>
    <mergeCell ref="AY1599:AY1600"/>
    <mergeCell ref="AZ1599:AZ1600"/>
    <mergeCell ref="AO1599:AO1600"/>
    <mergeCell ref="AP1599:AP1600"/>
    <mergeCell ref="AQ1599:AQ1600"/>
    <mergeCell ref="AR1599:AR1600"/>
    <mergeCell ref="E1638:E1639"/>
    <mergeCell ref="F1638:F1639"/>
    <mergeCell ref="G1638:G1639"/>
    <mergeCell ref="H1638:H1639"/>
    <mergeCell ref="I1638:I1639"/>
    <mergeCell ref="J1638:J1639"/>
    <mergeCell ref="BG1637:BG1639"/>
    <mergeCell ref="BH1637:BH1639"/>
    <mergeCell ref="BI1637:BI1639"/>
    <mergeCell ref="BJ1637:BJ1639"/>
    <mergeCell ref="BK1637:BK1639"/>
    <mergeCell ref="BL1637:BL1639"/>
    <mergeCell ref="BG1636:BL1636"/>
    <mergeCell ref="E1637:J1637"/>
    <mergeCell ref="K1637:P1637"/>
    <mergeCell ref="Q1637:V1637"/>
    <mergeCell ref="W1637:AB1637"/>
    <mergeCell ref="AC1637:AH1637"/>
    <mergeCell ref="AI1637:AN1637"/>
    <mergeCell ref="AO1637:AT1637"/>
    <mergeCell ref="AU1637:AZ1637"/>
    <mergeCell ref="BA1637:BF1637"/>
    <mergeCell ref="AE1638:AE1639"/>
    <mergeCell ref="AF1638:AF1639"/>
    <mergeCell ref="AG1638:AG1639"/>
    <mergeCell ref="AH1638:AH1639"/>
    <mergeCell ref="W1638:W1639"/>
    <mergeCell ref="X1638:X1639"/>
    <mergeCell ref="Y1638:Y1639"/>
    <mergeCell ref="Z1638:Z1639"/>
    <mergeCell ref="AA1638:AA1639"/>
    <mergeCell ref="AB1638:AB1639"/>
    <mergeCell ref="Q1638:Q1639"/>
    <mergeCell ref="R1638:R1639"/>
    <mergeCell ref="S1638:S1639"/>
    <mergeCell ref="T1638:T1639"/>
    <mergeCell ref="U1638:U1639"/>
    <mergeCell ref="V1638:V1639"/>
    <mergeCell ref="K1638:K1639"/>
    <mergeCell ref="L1638:L1639"/>
    <mergeCell ref="M1638:M1639"/>
    <mergeCell ref="N1638:N1639"/>
    <mergeCell ref="O1638:O1639"/>
    <mergeCell ref="P1638:P1639"/>
    <mergeCell ref="E1672:AB1672"/>
    <mergeCell ref="AC1672:AT1672"/>
    <mergeCell ref="AU1672:BF1673"/>
    <mergeCell ref="BG1672:BL1673"/>
    <mergeCell ref="Y1673:AB1673"/>
    <mergeCell ref="AQ1673:AT1673"/>
    <mergeCell ref="BA1638:BA1639"/>
    <mergeCell ref="BB1638:BB1639"/>
    <mergeCell ref="BC1638:BC1639"/>
    <mergeCell ref="BD1638:BD1639"/>
    <mergeCell ref="BE1638:BE1639"/>
    <mergeCell ref="BF1638:BF1639"/>
    <mergeCell ref="AU1638:AU1639"/>
    <mergeCell ref="AV1638:AV1639"/>
    <mergeCell ref="AW1638:AW1639"/>
    <mergeCell ref="AX1638:AX1639"/>
    <mergeCell ref="AY1638:AY1639"/>
    <mergeCell ref="AZ1638:AZ1639"/>
    <mergeCell ref="AO1638:AO1639"/>
    <mergeCell ref="AP1638:AP1639"/>
    <mergeCell ref="AQ1638:AQ1639"/>
    <mergeCell ref="AR1638:AR1639"/>
    <mergeCell ref="AS1638:AS1639"/>
    <mergeCell ref="AT1638:AT1639"/>
    <mergeCell ref="AI1638:AI1639"/>
    <mergeCell ref="AJ1638:AJ1639"/>
    <mergeCell ref="AK1638:AK1639"/>
    <mergeCell ref="AL1638:AL1639"/>
    <mergeCell ref="AM1638:AM1639"/>
    <mergeCell ref="AN1638:AN1639"/>
    <mergeCell ref="AC1638:AC1639"/>
    <mergeCell ref="AD1638:AD1639"/>
    <mergeCell ref="BG1676:BG1678"/>
    <mergeCell ref="BH1676:BH1678"/>
    <mergeCell ref="BI1676:BI1678"/>
    <mergeCell ref="BJ1676:BJ1678"/>
    <mergeCell ref="BK1676:BK1678"/>
    <mergeCell ref="BL1676:BL1678"/>
    <mergeCell ref="BG1675:BL1675"/>
    <mergeCell ref="E1676:J1676"/>
    <mergeCell ref="K1676:P1676"/>
    <mergeCell ref="Q1676:V1676"/>
    <mergeCell ref="W1676:AB1676"/>
    <mergeCell ref="AC1676:AH1676"/>
    <mergeCell ref="AI1676:AN1676"/>
    <mergeCell ref="AO1676:AT1676"/>
    <mergeCell ref="AU1676:AZ1676"/>
    <mergeCell ref="BA1676:BF1676"/>
    <mergeCell ref="C1674:C1678"/>
    <mergeCell ref="D1674:D1678"/>
    <mergeCell ref="E1674:AB1674"/>
    <mergeCell ref="AC1674:AH1674"/>
    <mergeCell ref="AI1674:AT1674"/>
    <mergeCell ref="AU1674:BF1674"/>
    <mergeCell ref="E1675:AB1675"/>
    <mergeCell ref="AC1675:AH1675"/>
    <mergeCell ref="AI1675:AT1675"/>
    <mergeCell ref="AU1675:BF1675"/>
    <mergeCell ref="Q1677:Q1678"/>
    <mergeCell ref="R1677:R1678"/>
    <mergeCell ref="S1677:S1678"/>
    <mergeCell ref="T1677:T1678"/>
    <mergeCell ref="U1677:U1678"/>
    <mergeCell ref="V1677:V1678"/>
    <mergeCell ref="K1677:K1678"/>
    <mergeCell ref="L1677:L1678"/>
    <mergeCell ref="M1677:M1678"/>
    <mergeCell ref="N1677:N1678"/>
    <mergeCell ref="O1677:O1678"/>
    <mergeCell ref="P1677:P1678"/>
    <mergeCell ref="E1677:E1678"/>
    <mergeCell ref="F1677:F1678"/>
    <mergeCell ref="G1677:G1678"/>
    <mergeCell ref="H1677:H1678"/>
    <mergeCell ref="I1677:I1678"/>
    <mergeCell ref="J1677:J1678"/>
    <mergeCell ref="AS1677:AS1678"/>
    <mergeCell ref="AT1677:AT1678"/>
    <mergeCell ref="AI1677:AI1678"/>
    <mergeCell ref="AJ1677:AJ1678"/>
    <mergeCell ref="AK1677:AK1678"/>
    <mergeCell ref="AL1677:AL1678"/>
    <mergeCell ref="AM1677:AM1678"/>
    <mergeCell ref="AN1677:AN1678"/>
    <mergeCell ref="AC1677:AC1678"/>
    <mergeCell ref="AD1677:AD1678"/>
    <mergeCell ref="AE1677:AE1678"/>
    <mergeCell ref="AF1677:AF1678"/>
    <mergeCell ref="AG1677:AG1678"/>
    <mergeCell ref="AH1677:AH1678"/>
    <mergeCell ref="W1677:W1678"/>
    <mergeCell ref="X1677:X1678"/>
    <mergeCell ref="Y1677:Y1678"/>
    <mergeCell ref="Z1677:Z1678"/>
    <mergeCell ref="AA1677:AA1678"/>
    <mergeCell ref="AB1677:AB1678"/>
    <mergeCell ref="C1713:C1717"/>
    <mergeCell ref="D1713:D1717"/>
    <mergeCell ref="E1713:AB1713"/>
    <mergeCell ref="AC1713:AH1713"/>
    <mergeCell ref="AI1713:AT1713"/>
    <mergeCell ref="AU1713:BF1713"/>
    <mergeCell ref="E1714:AB1714"/>
    <mergeCell ref="AC1714:AH1714"/>
    <mergeCell ref="AI1714:AT1714"/>
    <mergeCell ref="AU1714:BF1714"/>
    <mergeCell ref="E1711:AB1711"/>
    <mergeCell ref="AC1711:AT1711"/>
    <mergeCell ref="AU1711:BF1712"/>
    <mergeCell ref="BG1711:BL1712"/>
    <mergeCell ref="Y1712:AB1712"/>
    <mergeCell ref="AQ1712:AT1712"/>
    <mergeCell ref="BA1677:BA1678"/>
    <mergeCell ref="BB1677:BB1678"/>
    <mergeCell ref="BC1677:BC1678"/>
    <mergeCell ref="BD1677:BD1678"/>
    <mergeCell ref="BE1677:BE1678"/>
    <mergeCell ref="BF1677:BF1678"/>
    <mergeCell ref="AU1677:AU1678"/>
    <mergeCell ref="AV1677:AV1678"/>
    <mergeCell ref="AW1677:AW1678"/>
    <mergeCell ref="AX1677:AX1678"/>
    <mergeCell ref="AY1677:AY1678"/>
    <mergeCell ref="AZ1677:AZ1678"/>
    <mergeCell ref="AO1677:AO1678"/>
    <mergeCell ref="AP1677:AP1678"/>
    <mergeCell ref="AQ1677:AQ1678"/>
    <mergeCell ref="AR1677:AR1678"/>
    <mergeCell ref="E1716:E1717"/>
    <mergeCell ref="F1716:F1717"/>
    <mergeCell ref="G1716:G1717"/>
    <mergeCell ref="H1716:H1717"/>
    <mergeCell ref="I1716:I1717"/>
    <mergeCell ref="J1716:J1717"/>
    <mergeCell ref="BG1715:BG1717"/>
    <mergeCell ref="BH1715:BH1717"/>
    <mergeCell ref="BI1715:BI1717"/>
    <mergeCell ref="BJ1715:BJ1717"/>
    <mergeCell ref="BK1715:BK1717"/>
    <mergeCell ref="BL1715:BL1717"/>
    <mergeCell ref="BG1714:BL1714"/>
    <mergeCell ref="E1715:J1715"/>
    <mergeCell ref="K1715:P1715"/>
    <mergeCell ref="Q1715:V1715"/>
    <mergeCell ref="W1715:AB1715"/>
    <mergeCell ref="AC1715:AH1715"/>
    <mergeCell ref="AI1715:AN1715"/>
    <mergeCell ref="AO1715:AT1715"/>
    <mergeCell ref="AU1715:AZ1715"/>
    <mergeCell ref="BA1715:BF1715"/>
    <mergeCell ref="AE1716:AE1717"/>
    <mergeCell ref="AF1716:AF1717"/>
    <mergeCell ref="AG1716:AG1717"/>
    <mergeCell ref="AH1716:AH1717"/>
    <mergeCell ref="W1716:W1717"/>
    <mergeCell ref="X1716:X1717"/>
    <mergeCell ref="Y1716:Y1717"/>
    <mergeCell ref="Z1716:Z1717"/>
    <mergeCell ref="AA1716:AA1717"/>
    <mergeCell ref="AB1716:AB1717"/>
    <mergeCell ref="Q1716:Q1717"/>
    <mergeCell ref="R1716:R1717"/>
    <mergeCell ref="S1716:S1717"/>
    <mergeCell ref="T1716:T1717"/>
    <mergeCell ref="U1716:U1717"/>
    <mergeCell ref="V1716:V1717"/>
    <mergeCell ref="K1716:K1717"/>
    <mergeCell ref="L1716:L1717"/>
    <mergeCell ref="M1716:M1717"/>
    <mergeCell ref="N1716:N1717"/>
    <mergeCell ref="O1716:O1717"/>
    <mergeCell ref="P1716:P1717"/>
    <mergeCell ref="E1750:AB1750"/>
    <mergeCell ref="AC1750:AT1750"/>
    <mergeCell ref="AU1750:BF1751"/>
    <mergeCell ref="BG1750:BL1751"/>
    <mergeCell ref="Y1751:AB1751"/>
    <mergeCell ref="AQ1751:AT1751"/>
    <mergeCell ref="BA1716:BA1717"/>
    <mergeCell ref="BB1716:BB1717"/>
    <mergeCell ref="BC1716:BC1717"/>
    <mergeCell ref="BD1716:BD1717"/>
    <mergeCell ref="BE1716:BE1717"/>
    <mergeCell ref="BF1716:BF1717"/>
    <mergeCell ref="AU1716:AU1717"/>
    <mergeCell ref="AV1716:AV1717"/>
    <mergeCell ref="AW1716:AW1717"/>
    <mergeCell ref="AX1716:AX1717"/>
    <mergeCell ref="AY1716:AY1717"/>
    <mergeCell ref="AZ1716:AZ1717"/>
    <mergeCell ref="AO1716:AO1717"/>
    <mergeCell ref="AP1716:AP1717"/>
    <mergeCell ref="AQ1716:AQ1717"/>
    <mergeCell ref="AR1716:AR1717"/>
    <mergeCell ref="AS1716:AS1717"/>
    <mergeCell ref="AT1716:AT1717"/>
    <mergeCell ref="AI1716:AI1717"/>
    <mergeCell ref="AJ1716:AJ1717"/>
    <mergeCell ref="AK1716:AK1717"/>
    <mergeCell ref="AL1716:AL1717"/>
    <mergeCell ref="AM1716:AM1717"/>
    <mergeCell ref="AN1716:AN1717"/>
    <mergeCell ref="AC1716:AC1717"/>
    <mergeCell ref="AD1716:AD1717"/>
    <mergeCell ref="BG1754:BG1756"/>
    <mergeCell ref="BH1754:BH1756"/>
    <mergeCell ref="BI1754:BI1756"/>
    <mergeCell ref="BJ1754:BJ1756"/>
    <mergeCell ref="BK1754:BK1756"/>
    <mergeCell ref="BL1754:BL1756"/>
    <mergeCell ref="BG1753:BL1753"/>
    <mergeCell ref="E1754:J1754"/>
    <mergeCell ref="K1754:P1754"/>
    <mergeCell ref="Q1754:V1754"/>
    <mergeCell ref="W1754:AB1754"/>
    <mergeCell ref="AC1754:AH1754"/>
    <mergeCell ref="AI1754:AN1754"/>
    <mergeCell ref="AO1754:AT1754"/>
    <mergeCell ref="AU1754:AZ1754"/>
    <mergeCell ref="BA1754:BF1754"/>
    <mergeCell ref="C1752:C1756"/>
    <mergeCell ref="D1752:D1756"/>
    <mergeCell ref="E1752:AB1752"/>
    <mergeCell ref="AC1752:AH1752"/>
    <mergeCell ref="AI1752:AT1752"/>
    <mergeCell ref="AU1752:BF1752"/>
    <mergeCell ref="E1753:AB1753"/>
    <mergeCell ref="AC1753:AH1753"/>
    <mergeCell ref="AI1753:AT1753"/>
    <mergeCell ref="AU1753:BF1753"/>
    <mergeCell ref="Q1755:Q1756"/>
    <mergeCell ref="R1755:R1756"/>
    <mergeCell ref="S1755:S1756"/>
    <mergeCell ref="T1755:T1756"/>
    <mergeCell ref="U1755:U1756"/>
    <mergeCell ref="V1755:V1756"/>
    <mergeCell ref="K1755:K1756"/>
    <mergeCell ref="L1755:L1756"/>
    <mergeCell ref="M1755:M1756"/>
    <mergeCell ref="N1755:N1756"/>
    <mergeCell ref="O1755:O1756"/>
    <mergeCell ref="P1755:P1756"/>
    <mergeCell ref="E1755:E1756"/>
    <mergeCell ref="F1755:F1756"/>
    <mergeCell ref="G1755:G1756"/>
    <mergeCell ref="H1755:H1756"/>
    <mergeCell ref="I1755:I1756"/>
    <mergeCell ref="J1755:J1756"/>
    <mergeCell ref="AS1755:AS1756"/>
    <mergeCell ref="AT1755:AT1756"/>
    <mergeCell ref="AI1755:AI1756"/>
    <mergeCell ref="AJ1755:AJ1756"/>
    <mergeCell ref="AK1755:AK1756"/>
    <mergeCell ref="AL1755:AL1756"/>
    <mergeCell ref="AM1755:AM1756"/>
    <mergeCell ref="AN1755:AN1756"/>
    <mergeCell ref="AC1755:AC1756"/>
    <mergeCell ref="AD1755:AD1756"/>
    <mergeCell ref="AE1755:AE1756"/>
    <mergeCell ref="AF1755:AF1756"/>
    <mergeCell ref="AG1755:AG1756"/>
    <mergeCell ref="AH1755:AH1756"/>
    <mergeCell ref="W1755:W1756"/>
    <mergeCell ref="X1755:X1756"/>
    <mergeCell ref="Y1755:Y1756"/>
    <mergeCell ref="Z1755:Z1756"/>
    <mergeCell ref="AA1755:AA1756"/>
    <mergeCell ref="AB1755:AB1756"/>
    <mergeCell ref="C1791:C1795"/>
    <mergeCell ref="D1791:D1795"/>
    <mergeCell ref="E1791:AB1791"/>
    <mergeCell ref="AC1791:AH1791"/>
    <mergeCell ref="AI1791:AT1791"/>
    <mergeCell ref="AU1791:BF1791"/>
    <mergeCell ref="E1792:AB1792"/>
    <mergeCell ref="AC1792:AH1792"/>
    <mergeCell ref="AI1792:AT1792"/>
    <mergeCell ref="AU1792:BF1792"/>
    <mergeCell ref="E1789:AB1789"/>
    <mergeCell ref="AC1789:AT1789"/>
    <mergeCell ref="AU1789:BF1790"/>
    <mergeCell ref="BG1789:BL1790"/>
    <mergeCell ref="Y1790:AB1790"/>
    <mergeCell ref="AQ1790:AT1790"/>
    <mergeCell ref="BA1755:BA1756"/>
    <mergeCell ref="BB1755:BB1756"/>
    <mergeCell ref="BC1755:BC1756"/>
    <mergeCell ref="BD1755:BD1756"/>
    <mergeCell ref="BE1755:BE1756"/>
    <mergeCell ref="BF1755:BF1756"/>
    <mergeCell ref="AU1755:AU1756"/>
    <mergeCell ref="AV1755:AV1756"/>
    <mergeCell ref="AW1755:AW1756"/>
    <mergeCell ref="AX1755:AX1756"/>
    <mergeCell ref="AY1755:AY1756"/>
    <mergeCell ref="AZ1755:AZ1756"/>
    <mergeCell ref="AO1755:AO1756"/>
    <mergeCell ref="AP1755:AP1756"/>
    <mergeCell ref="AQ1755:AQ1756"/>
    <mergeCell ref="AR1755:AR1756"/>
    <mergeCell ref="E1794:E1795"/>
    <mergeCell ref="F1794:F1795"/>
    <mergeCell ref="G1794:G1795"/>
    <mergeCell ref="H1794:H1795"/>
    <mergeCell ref="I1794:I1795"/>
    <mergeCell ref="J1794:J1795"/>
    <mergeCell ref="BG1793:BG1795"/>
    <mergeCell ref="BH1793:BH1795"/>
    <mergeCell ref="BI1793:BI1795"/>
    <mergeCell ref="BJ1793:BJ1795"/>
    <mergeCell ref="BK1793:BK1795"/>
    <mergeCell ref="BL1793:BL1795"/>
    <mergeCell ref="BG1792:BL1792"/>
    <mergeCell ref="E1793:J1793"/>
    <mergeCell ref="K1793:P1793"/>
    <mergeCell ref="Q1793:V1793"/>
    <mergeCell ref="W1793:AB1793"/>
    <mergeCell ref="AC1793:AH1793"/>
    <mergeCell ref="AI1793:AN1793"/>
    <mergeCell ref="AO1793:AT1793"/>
    <mergeCell ref="AU1793:AZ1793"/>
    <mergeCell ref="BA1793:BF1793"/>
    <mergeCell ref="AE1794:AE1795"/>
    <mergeCell ref="AF1794:AF1795"/>
    <mergeCell ref="AG1794:AG1795"/>
    <mergeCell ref="AH1794:AH1795"/>
    <mergeCell ref="W1794:W1795"/>
    <mergeCell ref="X1794:X1795"/>
    <mergeCell ref="Y1794:Y1795"/>
    <mergeCell ref="Z1794:Z1795"/>
    <mergeCell ref="AA1794:AA1795"/>
    <mergeCell ref="AB1794:AB1795"/>
    <mergeCell ref="Q1794:Q1795"/>
    <mergeCell ref="R1794:R1795"/>
    <mergeCell ref="S1794:S1795"/>
    <mergeCell ref="T1794:T1795"/>
    <mergeCell ref="U1794:U1795"/>
    <mergeCell ref="V1794:V1795"/>
    <mergeCell ref="K1794:K1795"/>
    <mergeCell ref="L1794:L1795"/>
    <mergeCell ref="M1794:M1795"/>
    <mergeCell ref="N1794:N1795"/>
    <mergeCell ref="O1794:O1795"/>
    <mergeCell ref="P1794:P1795"/>
    <mergeCell ref="E1828:AB1828"/>
    <mergeCell ref="AC1828:AT1828"/>
    <mergeCell ref="AU1828:BF1829"/>
    <mergeCell ref="BG1828:BL1829"/>
    <mergeCell ref="Y1829:AB1829"/>
    <mergeCell ref="AQ1829:AT1829"/>
    <mergeCell ref="BA1794:BA1795"/>
    <mergeCell ref="BB1794:BB1795"/>
    <mergeCell ref="BC1794:BC1795"/>
    <mergeCell ref="BD1794:BD1795"/>
    <mergeCell ref="BE1794:BE1795"/>
    <mergeCell ref="BF1794:BF1795"/>
    <mergeCell ref="AU1794:AU1795"/>
    <mergeCell ref="AV1794:AV1795"/>
    <mergeCell ref="AW1794:AW1795"/>
    <mergeCell ref="AX1794:AX1795"/>
    <mergeCell ref="AY1794:AY1795"/>
    <mergeCell ref="AZ1794:AZ1795"/>
    <mergeCell ref="AO1794:AO1795"/>
    <mergeCell ref="AP1794:AP1795"/>
    <mergeCell ref="AQ1794:AQ1795"/>
    <mergeCell ref="AR1794:AR1795"/>
    <mergeCell ref="AS1794:AS1795"/>
    <mergeCell ref="AT1794:AT1795"/>
    <mergeCell ref="AI1794:AI1795"/>
    <mergeCell ref="AJ1794:AJ1795"/>
    <mergeCell ref="AK1794:AK1795"/>
    <mergeCell ref="AL1794:AL1795"/>
    <mergeCell ref="AM1794:AM1795"/>
    <mergeCell ref="AN1794:AN1795"/>
    <mergeCell ref="AC1794:AC1795"/>
    <mergeCell ref="AD1794:AD1795"/>
    <mergeCell ref="BG1832:BG1834"/>
    <mergeCell ref="BH1832:BH1834"/>
    <mergeCell ref="BI1832:BI1834"/>
    <mergeCell ref="BJ1832:BJ1834"/>
    <mergeCell ref="BK1832:BK1834"/>
    <mergeCell ref="BL1832:BL1834"/>
    <mergeCell ref="BG1831:BL1831"/>
    <mergeCell ref="E1832:J1832"/>
    <mergeCell ref="K1832:P1832"/>
    <mergeCell ref="Q1832:V1832"/>
    <mergeCell ref="W1832:AB1832"/>
    <mergeCell ref="AC1832:AH1832"/>
    <mergeCell ref="AI1832:AN1832"/>
    <mergeCell ref="AO1832:AT1832"/>
    <mergeCell ref="AU1832:AZ1832"/>
    <mergeCell ref="BA1832:BF1832"/>
    <mergeCell ref="C1830:C1834"/>
    <mergeCell ref="D1830:D1834"/>
    <mergeCell ref="E1830:AB1830"/>
    <mergeCell ref="AC1830:AH1830"/>
    <mergeCell ref="AI1830:AT1830"/>
    <mergeCell ref="AU1830:BF1830"/>
    <mergeCell ref="E1831:AB1831"/>
    <mergeCell ref="AC1831:AH1831"/>
    <mergeCell ref="AI1831:AT1831"/>
    <mergeCell ref="AU1831:BF1831"/>
    <mergeCell ref="Q1833:Q1834"/>
    <mergeCell ref="R1833:R1834"/>
    <mergeCell ref="S1833:S1834"/>
    <mergeCell ref="T1833:T1834"/>
    <mergeCell ref="U1833:U1834"/>
    <mergeCell ref="V1833:V1834"/>
    <mergeCell ref="K1833:K1834"/>
    <mergeCell ref="L1833:L1834"/>
    <mergeCell ref="M1833:M1834"/>
    <mergeCell ref="N1833:N1834"/>
    <mergeCell ref="O1833:O1834"/>
    <mergeCell ref="P1833:P1834"/>
    <mergeCell ref="E1833:E1834"/>
    <mergeCell ref="F1833:F1834"/>
    <mergeCell ref="G1833:G1834"/>
    <mergeCell ref="H1833:H1834"/>
    <mergeCell ref="I1833:I1834"/>
    <mergeCell ref="J1833:J1834"/>
    <mergeCell ref="AS1833:AS1834"/>
    <mergeCell ref="AT1833:AT1834"/>
    <mergeCell ref="AI1833:AI1834"/>
    <mergeCell ref="AJ1833:AJ1834"/>
    <mergeCell ref="AK1833:AK1834"/>
    <mergeCell ref="AL1833:AL1834"/>
    <mergeCell ref="AM1833:AM1834"/>
    <mergeCell ref="AN1833:AN1834"/>
    <mergeCell ref="AC1833:AC1834"/>
    <mergeCell ref="AD1833:AD1834"/>
    <mergeCell ref="AE1833:AE1834"/>
    <mergeCell ref="AF1833:AF1834"/>
    <mergeCell ref="AG1833:AG1834"/>
    <mergeCell ref="AH1833:AH1834"/>
    <mergeCell ref="W1833:W1834"/>
    <mergeCell ref="X1833:X1834"/>
    <mergeCell ref="Y1833:Y1834"/>
    <mergeCell ref="Z1833:Z1834"/>
    <mergeCell ref="AA1833:AA1834"/>
    <mergeCell ref="AB1833:AB1834"/>
    <mergeCell ref="C1869:C1873"/>
    <mergeCell ref="D1869:D1873"/>
    <mergeCell ref="E1869:AB1869"/>
    <mergeCell ref="AC1869:AH1869"/>
    <mergeCell ref="AI1869:AT1869"/>
    <mergeCell ref="AU1869:BF1869"/>
    <mergeCell ref="E1870:AB1870"/>
    <mergeCell ref="AC1870:AH1870"/>
    <mergeCell ref="AI1870:AT1870"/>
    <mergeCell ref="AU1870:BF1870"/>
    <mergeCell ref="E1867:AB1867"/>
    <mergeCell ref="AC1867:AT1867"/>
    <mergeCell ref="AU1867:BF1868"/>
    <mergeCell ref="BG1867:BL1868"/>
    <mergeCell ref="Y1868:AB1868"/>
    <mergeCell ref="AQ1868:AT1868"/>
    <mergeCell ref="BA1833:BA1834"/>
    <mergeCell ref="BB1833:BB1834"/>
    <mergeCell ref="BC1833:BC1834"/>
    <mergeCell ref="BD1833:BD1834"/>
    <mergeCell ref="BE1833:BE1834"/>
    <mergeCell ref="BF1833:BF1834"/>
    <mergeCell ref="AU1833:AU1834"/>
    <mergeCell ref="AV1833:AV1834"/>
    <mergeCell ref="AW1833:AW1834"/>
    <mergeCell ref="AX1833:AX1834"/>
    <mergeCell ref="AY1833:AY1834"/>
    <mergeCell ref="AZ1833:AZ1834"/>
    <mergeCell ref="AO1833:AO1834"/>
    <mergeCell ref="AP1833:AP1834"/>
    <mergeCell ref="AQ1833:AQ1834"/>
    <mergeCell ref="AR1833:AR1834"/>
    <mergeCell ref="E1872:E1873"/>
    <mergeCell ref="F1872:F1873"/>
    <mergeCell ref="G1872:G1873"/>
    <mergeCell ref="H1872:H1873"/>
    <mergeCell ref="I1872:I1873"/>
    <mergeCell ref="J1872:J1873"/>
    <mergeCell ref="BG1871:BG1873"/>
    <mergeCell ref="BH1871:BH1873"/>
    <mergeCell ref="BI1871:BI1873"/>
    <mergeCell ref="BJ1871:BJ1873"/>
    <mergeCell ref="BK1871:BK1873"/>
    <mergeCell ref="BL1871:BL1873"/>
    <mergeCell ref="BG1870:BL1870"/>
    <mergeCell ref="E1871:J1871"/>
    <mergeCell ref="K1871:P1871"/>
    <mergeCell ref="Q1871:V1871"/>
    <mergeCell ref="W1871:AB1871"/>
    <mergeCell ref="AC1871:AH1871"/>
    <mergeCell ref="AI1871:AN1871"/>
    <mergeCell ref="AO1871:AT1871"/>
    <mergeCell ref="AU1871:AZ1871"/>
    <mergeCell ref="BA1871:BF1871"/>
    <mergeCell ref="AE1872:AE1873"/>
    <mergeCell ref="AF1872:AF1873"/>
    <mergeCell ref="AG1872:AG1873"/>
    <mergeCell ref="AH1872:AH1873"/>
    <mergeCell ref="W1872:W1873"/>
    <mergeCell ref="X1872:X1873"/>
    <mergeCell ref="Y1872:Y1873"/>
    <mergeCell ref="Z1872:Z1873"/>
    <mergeCell ref="AA1872:AA1873"/>
    <mergeCell ref="AB1872:AB1873"/>
    <mergeCell ref="Q1872:Q1873"/>
    <mergeCell ref="R1872:R1873"/>
    <mergeCell ref="S1872:S1873"/>
    <mergeCell ref="T1872:T1873"/>
    <mergeCell ref="U1872:U1873"/>
    <mergeCell ref="V1872:V1873"/>
    <mergeCell ref="K1872:K1873"/>
    <mergeCell ref="L1872:L1873"/>
    <mergeCell ref="M1872:M1873"/>
    <mergeCell ref="N1872:N1873"/>
    <mergeCell ref="O1872:O1873"/>
    <mergeCell ref="P1872:P1873"/>
    <mergeCell ref="E1906:AB1906"/>
    <mergeCell ref="AC1906:AT1906"/>
    <mergeCell ref="AU1906:BF1907"/>
    <mergeCell ref="BG1906:BL1907"/>
    <mergeCell ref="Y1907:AB1907"/>
    <mergeCell ref="AQ1907:AT1907"/>
    <mergeCell ref="BA1872:BA1873"/>
    <mergeCell ref="BB1872:BB1873"/>
    <mergeCell ref="BC1872:BC1873"/>
    <mergeCell ref="BD1872:BD1873"/>
    <mergeCell ref="BE1872:BE1873"/>
    <mergeCell ref="BF1872:BF1873"/>
    <mergeCell ref="AU1872:AU1873"/>
    <mergeCell ref="AV1872:AV1873"/>
    <mergeCell ref="AW1872:AW1873"/>
    <mergeCell ref="AX1872:AX1873"/>
    <mergeCell ref="AY1872:AY1873"/>
    <mergeCell ref="AZ1872:AZ1873"/>
    <mergeCell ref="AO1872:AO1873"/>
    <mergeCell ref="AP1872:AP1873"/>
    <mergeCell ref="AQ1872:AQ1873"/>
    <mergeCell ref="AR1872:AR1873"/>
    <mergeCell ref="AS1872:AS1873"/>
    <mergeCell ref="AT1872:AT1873"/>
    <mergeCell ref="AI1872:AI1873"/>
    <mergeCell ref="AJ1872:AJ1873"/>
    <mergeCell ref="AK1872:AK1873"/>
    <mergeCell ref="AL1872:AL1873"/>
    <mergeCell ref="AM1872:AM1873"/>
    <mergeCell ref="AN1872:AN1873"/>
    <mergeCell ref="AC1872:AC1873"/>
    <mergeCell ref="AD1872:AD1873"/>
    <mergeCell ref="BG1910:BG1912"/>
    <mergeCell ref="BH1910:BH1912"/>
    <mergeCell ref="BI1910:BI1912"/>
    <mergeCell ref="BJ1910:BJ1912"/>
    <mergeCell ref="BK1910:BK1912"/>
    <mergeCell ref="BL1910:BL1912"/>
    <mergeCell ref="BG1909:BL1909"/>
    <mergeCell ref="E1910:J1910"/>
    <mergeCell ref="K1910:P1910"/>
    <mergeCell ref="Q1910:V1910"/>
    <mergeCell ref="W1910:AB1910"/>
    <mergeCell ref="AC1910:AH1910"/>
    <mergeCell ref="AI1910:AN1910"/>
    <mergeCell ref="AO1910:AT1910"/>
    <mergeCell ref="AU1910:AZ1910"/>
    <mergeCell ref="BA1910:BF1910"/>
    <mergeCell ref="C1908:C1912"/>
    <mergeCell ref="D1908:D1912"/>
    <mergeCell ref="E1908:AB1908"/>
    <mergeCell ref="AC1908:AH1908"/>
    <mergeCell ref="AI1908:AT1908"/>
    <mergeCell ref="AU1908:BF1908"/>
    <mergeCell ref="E1909:AB1909"/>
    <mergeCell ref="AC1909:AH1909"/>
    <mergeCell ref="AI1909:AT1909"/>
    <mergeCell ref="AU1909:BF1909"/>
    <mergeCell ref="Q1911:Q1912"/>
    <mergeCell ref="R1911:R1912"/>
    <mergeCell ref="S1911:S1912"/>
    <mergeCell ref="T1911:T1912"/>
    <mergeCell ref="U1911:U1912"/>
    <mergeCell ref="V1911:V1912"/>
    <mergeCell ref="K1911:K1912"/>
    <mergeCell ref="L1911:L1912"/>
    <mergeCell ref="M1911:M1912"/>
    <mergeCell ref="N1911:N1912"/>
    <mergeCell ref="O1911:O1912"/>
    <mergeCell ref="P1911:P1912"/>
    <mergeCell ref="E1911:E1912"/>
    <mergeCell ref="F1911:F1912"/>
    <mergeCell ref="G1911:G1912"/>
    <mergeCell ref="H1911:H1912"/>
    <mergeCell ref="I1911:I1912"/>
    <mergeCell ref="J1911:J1912"/>
    <mergeCell ref="AS1911:AS1912"/>
    <mergeCell ref="AT1911:AT1912"/>
    <mergeCell ref="AI1911:AI1912"/>
    <mergeCell ref="AJ1911:AJ1912"/>
    <mergeCell ref="AK1911:AK1912"/>
    <mergeCell ref="AL1911:AL1912"/>
    <mergeCell ref="AM1911:AM1912"/>
    <mergeCell ref="AN1911:AN1912"/>
    <mergeCell ref="AC1911:AC1912"/>
    <mergeCell ref="AD1911:AD1912"/>
    <mergeCell ref="AE1911:AE1912"/>
    <mergeCell ref="AF1911:AF1912"/>
    <mergeCell ref="AG1911:AG1912"/>
    <mergeCell ref="AH1911:AH1912"/>
    <mergeCell ref="W1911:W1912"/>
    <mergeCell ref="X1911:X1912"/>
    <mergeCell ref="Y1911:Y1912"/>
    <mergeCell ref="Z1911:Z1912"/>
    <mergeCell ref="AA1911:AA1912"/>
    <mergeCell ref="AB1911:AB1912"/>
    <mergeCell ref="C1947:C1951"/>
    <mergeCell ref="D1947:D1951"/>
    <mergeCell ref="E1947:AB1947"/>
    <mergeCell ref="AC1947:AH1947"/>
    <mergeCell ref="AI1947:AT1947"/>
    <mergeCell ref="AU1947:BF1947"/>
    <mergeCell ref="E1948:AB1948"/>
    <mergeCell ref="AC1948:AH1948"/>
    <mergeCell ref="AI1948:AT1948"/>
    <mergeCell ref="AU1948:BF1948"/>
    <mergeCell ref="E1945:AB1945"/>
    <mergeCell ref="AC1945:AT1945"/>
    <mergeCell ref="AU1945:BF1946"/>
    <mergeCell ref="BG1945:BL1946"/>
    <mergeCell ref="Y1946:AB1946"/>
    <mergeCell ref="AQ1946:AT1946"/>
    <mergeCell ref="BA1911:BA1912"/>
    <mergeCell ref="BB1911:BB1912"/>
    <mergeCell ref="BC1911:BC1912"/>
    <mergeCell ref="BD1911:BD1912"/>
    <mergeCell ref="BE1911:BE1912"/>
    <mergeCell ref="BF1911:BF1912"/>
    <mergeCell ref="AU1911:AU1912"/>
    <mergeCell ref="AV1911:AV1912"/>
    <mergeCell ref="AW1911:AW1912"/>
    <mergeCell ref="AX1911:AX1912"/>
    <mergeCell ref="AY1911:AY1912"/>
    <mergeCell ref="AZ1911:AZ1912"/>
    <mergeCell ref="AO1911:AO1912"/>
    <mergeCell ref="AP1911:AP1912"/>
    <mergeCell ref="AQ1911:AQ1912"/>
    <mergeCell ref="AR1911:AR1912"/>
    <mergeCell ref="BR1949:BR1952"/>
    <mergeCell ref="BS1949:BV1952"/>
    <mergeCell ref="BW1949:BW1952"/>
    <mergeCell ref="E1950:E1951"/>
    <mergeCell ref="F1950:F1951"/>
    <mergeCell ref="G1950:G1951"/>
    <mergeCell ref="H1950:H1951"/>
    <mergeCell ref="I1950:I1951"/>
    <mergeCell ref="J1950:J1951"/>
    <mergeCell ref="BG1949:BG1951"/>
    <mergeCell ref="BH1949:BH1951"/>
    <mergeCell ref="BI1949:BI1951"/>
    <mergeCell ref="BJ1949:BJ1951"/>
    <mergeCell ref="BK1949:BK1951"/>
    <mergeCell ref="BL1949:BL1951"/>
    <mergeCell ref="BG1948:BL1948"/>
    <mergeCell ref="E1949:J1949"/>
    <mergeCell ref="K1949:P1949"/>
    <mergeCell ref="Q1949:V1949"/>
    <mergeCell ref="W1949:AB1949"/>
    <mergeCell ref="AC1949:AH1949"/>
    <mergeCell ref="AI1949:AN1949"/>
    <mergeCell ref="AO1949:AT1949"/>
    <mergeCell ref="AU1949:AZ1949"/>
    <mergeCell ref="BA1949:BF1949"/>
    <mergeCell ref="AE1950:AE1951"/>
    <mergeCell ref="AF1950:AF1951"/>
    <mergeCell ref="AG1950:AG1951"/>
    <mergeCell ref="AH1950:AH1951"/>
    <mergeCell ref="W1950:W1951"/>
    <mergeCell ref="X1950:X1951"/>
    <mergeCell ref="Z1950:Z1951"/>
    <mergeCell ref="Q1950:Q1951"/>
    <mergeCell ref="R1950:R1951"/>
    <mergeCell ref="S1950:S1951"/>
    <mergeCell ref="T1950:T1951"/>
    <mergeCell ref="U1950:U1951"/>
    <mergeCell ref="V1950:V1951"/>
    <mergeCell ref="K1950:K1951"/>
    <mergeCell ref="L1950:L1951"/>
    <mergeCell ref="M1950:M1951"/>
    <mergeCell ref="N1950:N1951"/>
    <mergeCell ref="O1950:O1951"/>
    <mergeCell ref="P1950:P1951"/>
    <mergeCell ref="E1984:AB1984"/>
    <mergeCell ref="BN1949:BQ1952"/>
    <mergeCell ref="AC1984:AT1984"/>
    <mergeCell ref="AU1984:BF1985"/>
    <mergeCell ref="BG1984:BL1985"/>
    <mergeCell ref="Y1985:AB1985"/>
    <mergeCell ref="AQ1985:AT1985"/>
    <mergeCell ref="BA1950:BA1951"/>
    <mergeCell ref="BB1950:BB1951"/>
    <mergeCell ref="BC1950:BC1951"/>
    <mergeCell ref="BD1950:BD1951"/>
    <mergeCell ref="BE1950:BE1951"/>
    <mergeCell ref="BF1950:BF1951"/>
    <mergeCell ref="AU1950:AU1951"/>
    <mergeCell ref="AV1950:AV1951"/>
    <mergeCell ref="AW1950:AW1951"/>
    <mergeCell ref="AX1950:AX1951"/>
    <mergeCell ref="AY1950:AY1951"/>
    <mergeCell ref="AZ1950:AZ1951"/>
    <mergeCell ref="AO1950:AO1951"/>
    <mergeCell ref="AP1950:AP1951"/>
    <mergeCell ref="AQ1950:AQ1951"/>
    <mergeCell ref="AR1950:AR1951"/>
    <mergeCell ref="AS1950:AS1951"/>
    <mergeCell ref="AT1950:AT1951"/>
    <mergeCell ref="AI1950:AI1951"/>
    <mergeCell ref="AJ1950:AJ1951"/>
    <mergeCell ref="AK1950:AK1951"/>
    <mergeCell ref="AL1950:AL1951"/>
    <mergeCell ref="AM1950:AM1951"/>
    <mergeCell ref="AN1950:AN1951"/>
    <mergeCell ref="AC1950:AC1951"/>
    <mergeCell ref="AD1950:AD1951"/>
    <mergeCell ref="Y1950:Y1951"/>
    <mergeCell ref="BG1988:BG1990"/>
    <mergeCell ref="AA1950:AA1951"/>
    <mergeCell ref="AB1950:AB1951"/>
    <mergeCell ref="BH1988:BH1990"/>
    <mergeCell ref="BI1988:BI1990"/>
    <mergeCell ref="BJ1988:BJ1990"/>
    <mergeCell ref="BK1988:BK1990"/>
    <mergeCell ref="BL1988:BL1990"/>
    <mergeCell ref="BG1987:BL1987"/>
    <mergeCell ref="E1988:J1988"/>
    <mergeCell ref="K1988:P1988"/>
    <mergeCell ref="Q1988:V1988"/>
    <mergeCell ref="W1988:AB1988"/>
    <mergeCell ref="AC1988:AH1988"/>
    <mergeCell ref="AI1988:AN1988"/>
    <mergeCell ref="AO1988:AT1988"/>
    <mergeCell ref="AU1988:AZ1988"/>
    <mergeCell ref="BA1988:BF1988"/>
    <mergeCell ref="C1986:C1990"/>
    <mergeCell ref="D1986:D1990"/>
    <mergeCell ref="E1986:AB1986"/>
    <mergeCell ref="AC1986:AH1986"/>
    <mergeCell ref="AI1986:AT1986"/>
    <mergeCell ref="AU1986:BF1986"/>
    <mergeCell ref="E1987:AB1987"/>
    <mergeCell ref="AC1987:AH1987"/>
    <mergeCell ref="AI1987:AT1987"/>
    <mergeCell ref="AU1987:BF1987"/>
    <mergeCell ref="Q1989:Q1990"/>
    <mergeCell ref="R1989:R1990"/>
    <mergeCell ref="S1989:S1990"/>
    <mergeCell ref="T1989:T1990"/>
    <mergeCell ref="U1989:U1990"/>
    <mergeCell ref="V1989:V1990"/>
    <mergeCell ref="K1989:K1990"/>
    <mergeCell ref="L1989:L1990"/>
    <mergeCell ref="M1989:M1990"/>
    <mergeCell ref="N1989:N1990"/>
    <mergeCell ref="O1989:O1990"/>
    <mergeCell ref="P1989:P1990"/>
    <mergeCell ref="E1989:E1990"/>
    <mergeCell ref="F1989:F1990"/>
    <mergeCell ref="G1989:G1990"/>
    <mergeCell ref="H1989:H1990"/>
    <mergeCell ref="I1989:I1990"/>
    <mergeCell ref="J1989:J1990"/>
    <mergeCell ref="AS1989:AS1990"/>
    <mergeCell ref="AT1989:AT1990"/>
    <mergeCell ref="AI1989:AI1990"/>
    <mergeCell ref="AJ1989:AJ1990"/>
    <mergeCell ref="AK1989:AK1990"/>
    <mergeCell ref="AL1989:AL1990"/>
    <mergeCell ref="AM1989:AM1990"/>
    <mergeCell ref="AN1989:AN1990"/>
    <mergeCell ref="AC1989:AC1990"/>
    <mergeCell ref="AD1989:AD1990"/>
    <mergeCell ref="AE1989:AE1990"/>
    <mergeCell ref="AF1989:AF1990"/>
    <mergeCell ref="AG1989:AG1990"/>
    <mergeCell ref="AH1989:AH1990"/>
    <mergeCell ref="W1989:W1990"/>
    <mergeCell ref="X1989:X1990"/>
    <mergeCell ref="Y1989:Y1990"/>
    <mergeCell ref="Z1989:Z1990"/>
    <mergeCell ref="AA1989:AA1990"/>
    <mergeCell ref="AB1989:AB1990"/>
    <mergeCell ref="C2028:C2032"/>
    <mergeCell ref="D2028:D2032"/>
    <mergeCell ref="E2028:AB2028"/>
    <mergeCell ref="AC2028:AH2028"/>
    <mergeCell ref="AI2028:AT2028"/>
    <mergeCell ref="AU2028:BF2028"/>
    <mergeCell ref="E2029:AB2029"/>
    <mergeCell ref="AC2029:AH2029"/>
    <mergeCell ref="AI2029:AT2029"/>
    <mergeCell ref="AU2029:BF2029"/>
    <mergeCell ref="E2026:AB2026"/>
    <mergeCell ref="AC2026:AT2026"/>
    <mergeCell ref="AU2026:BF2027"/>
    <mergeCell ref="BG2026:BL2027"/>
    <mergeCell ref="Y2027:AB2027"/>
    <mergeCell ref="AQ2027:AT2027"/>
    <mergeCell ref="BA1989:BA1990"/>
    <mergeCell ref="BB1989:BB1990"/>
    <mergeCell ref="BC1989:BC1990"/>
    <mergeCell ref="BD1989:BD1990"/>
    <mergeCell ref="BE1989:BE1990"/>
    <mergeCell ref="BF1989:BF1990"/>
    <mergeCell ref="AU1989:AU1990"/>
    <mergeCell ref="AV1989:AV1990"/>
    <mergeCell ref="AW1989:AW1990"/>
    <mergeCell ref="AX1989:AX1990"/>
    <mergeCell ref="AY1989:AY1990"/>
    <mergeCell ref="AZ1989:AZ1990"/>
    <mergeCell ref="AO1989:AO1990"/>
    <mergeCell ref="AP1989:AP1990"/>
    <mergeCell ref="AQ1989:AQ1990"/>
    <mergeCell ref="AR1989:AR1990"/>
    <mergeCell ref="E2031:E2032"/>
    <mergeCell ref="F2031:F2032"/>
    <mergeCell ref="G2031:G2032"/>
    <mergeCell ref="H2031:H2032"/>
    <mergeCell ref="I2031:I2032"/>
    <mergeCell ref="J2031:J2032"/>
    <mergeCell ref="BG2030:BG2032"/>
    <mergeCell ref="BH2030:BH2032"/>
    <mergeCell ref="BI2030:BI2032"/>
    <mergeCell ref="BJ2030:BJ2032"/>
    <mergeCell ref="BK2030:BK2032"/>
    <mergeCell ref="BL2030:BL2032"/>
    <mergeCell ref="BG2029:BL2029"/>
    <mergeCell ref="E2030:J2030"/>
    <mergeCell ref="K2030:P2030"/>
    <mergeCell ref="Q2030:V2030"/>
    <mergeCell ref="W2030:AB2030"/>
    <mergeCell ref="AC2030:AH2030"/>
    <mergeCell ref="AI2030:AN2030"/>
    <mergeCell ref="AO2030:AT2030"/>
    <mergeCell ref="AU2030:AZ2030"/>
    <mergeCell ref="BA2030:BF2030"/>
    <mergeCell ref="AE2031:AE2032"/>
    <mergeCell ref="AF2031:AF2032"/>
    <mergeCell ref="AG2031:AG2032"/>
    <mergeCell ref="AH2031:AH2032"/>
    <mergeCell ref="W2031:W2032"/>
    <mergeCell ref="X2031:X2032"/>
    <mergeCell ref="Y2031:Y2032"/>
    <mergeCell ref="Z2031:Z2032"/>
    <mergeCell ref="AA2031:AA2032"/>
    <mergeCell ref="AB2031:AB2032"/>
    <mergeCell ref="Q2031:Q2032"/>
    <mergeCell ref="R2031:R2032"/>
    <mergeCell ref="S2031:S2032"/>
    <mergeCell ref="T2031:T2032"/>
    <mergeCell ref="U2031:U2032"/>
    <mergeCell ref="V2031:V2032"/>
    <mergeCell ref="K2031:K2032"/>
    <mergeCell ref="L2031:L2032"/>
    <mergeCell ref="M2031:M2032"/>
    <mergeCell ref="N2031:N2032"/>
    <mergeCell ref="O2031:O2032"/>
    <mergeCell ref="P2031:P2032"/>
    <mergeCell ref="E2068:AB2068"/>
    <mergeCell ref="AC2068:AT2068"/>
    <mergeCell ref="AU2068:BF2069"/>
    <mergeCell ref="BG2068:BL2069"/>
    <mergeCell ref="Y2069:AB2069"/>
    <mergeCell ref="AQ2069:AT2069"/>
    <mergeCell ref="BA2031:BA2032"/>
    <mergeCell ref="BB2031:BB2032"/>
    <mergeCell ref="BC2031:BC2032"/>
    <mergeCell ref="BD2031:BD2032"/>
    <mergeCell ref="BE2031:BE2032"/>
    <mergeCell ref="BF2031:BF2032"/>
    <mergeCell ref="AU2031:AU2032"/>
    <mergeCell ref="AV2031:AV2032"/>
    <mergeCell ref="AW2031:AW2032"/>
    <mergeCell ref="AX2031:AX2032"/>
    <mergeCell ref="AY2031:AY2032"/>
    <mergeCell ref="AZ2031:AZ2032"/>
    <mergeCell ref="AO2031:AO2032"/>
    <mergeCell ref="AP2031:AP2032"/>
    <mergeCell ref="AQ2031:AQ2032"/>
    <mergeCell ref="AR2031:AR2032"/>
    <mergeCell ref="AS2031:AS2032"/>
    <mergeCell ref="AT2031:AT2032"/>
    <mergeCell ref="AI2031:AI2032"/>
    <mergeCell ref="AJ2031:AJ2032"/>
    <mergeCell ref="AK2031:AK2032"/>
    <mergeCell ref="AL2031:AL2032"/>
    <mergeCell ref="AM2031:AM2032"/>
    <mergeCell ref="AN2031:AN2032"/>
    <mergeCell ref="AC2031:AC2032"/>
    <mergeCell ref="AD2031:AD2032"/>
    <mergeCell ref="BL2072:BL2074"/>
    <mergeCell ref="BG2071:BL2071"/>
    <mergeCell ref="E2072:J2072"/>
    <mergeCell ref="K2072:P2072"/>
    <mergeCell ref="Q2072:V2072"/>
    <mergeCell ref="W2072:AB2072"/>
    <mergeCell ref="AC2072:AH2072"/>
    <mergeCell ref="AI2072:AN2072"/>
    <mergeCell ref="AO2072:AT2072"/>
    <mergeCell ref="AU2072:AZ2072"/>
    <mergeCell ref="BA2072:BF2072"/>
    <mergeCell ref="BG2072:BG2074"/>
    <mergeCell ref="BH2072:BH2074"/>
    <mergeCell ref="BI2072:BI2074"/>
    <mergeCell ref="BJ2072:BJ2074"/>
    <mergeCell ref="BK2072:BK2074"/>
    <mergeCell ref="AA2073:AA2074"/>
    <mergeCell ref="AB2073:AB2074"/>
    <mergeCell ref="Q2073:Q2074"/>
    <mergeCell ref="R2073:R2074"/>
    <mergeCell ref="C2070:C2074"/>
    <mergeCell ref="D2070:D2074"/>
    <mergeCell ref="E2070:AB2070"/>
    <mergeCell ref="AC2070:AH2070"/>
    <mergeCell ref="AI2070:AT2070"/>
    <mergeCell ref="AU2070:BF2070"/>
    <mergeCell ref="E2071:AB2071"/>
    <mergeCell ref="AC2071:AH2071"/>
    <mergeCell ref="AI2071:AT2071"/>
    <mergeCell ref="AU2071:BF2071"/>
    <mergeCell ref="K2073:K2074"/>
    <mergeCell ref="L2073:L2074"/>
    <mergeCell ref="M2073:M2074"/>
    <mergeCell ref="N2073:N2074"/>
    <mergeCell ref="O2073:O2074"/>
    <mergeCell ref="P2073:P2074"/>
    <mergeCell ref="E2073:E2074"/>
    <mergeCell ref="F2073:F2074"/>
    <mergeCell ref="G2073:G2074"/>
    <mergeCell ref="H2073:H2074"/>
    <mergeCell ref="I2073:I2074"/>
    <mergeCell ref="J2073:J2074"/>
    <mergeCell ref="AC2073:AC2074"/>
    <mergeCell ref="AD2073:AD2074"/>
    <mergeCell ref="AE2073:AE2074"/>
    <mergeCell ref="AF2073:AF2074"/>
    <mergeCell ref="AG2073:AG2074"/>
    <mergeCell ref="AH2073:AH2074"/>
    <mergeCell ref="W2073:W2074"/>
    <mergeCell ref="X2073:X2074"/>
    <mergeCell ref="Y2073:Y2074"/>
    <mergeCell ref="Z2073:Z2074"/>
    <mergeCell ref="S2073:S2074"/>
    <mergeCell ref="T2073:T2074"/>
    <mergeCell ref="U2073:U2074"/>
    <mergeCell ref="V2073:V2074"/>
    <mergeCell ref="BV2074:CA2074"/>
    <mergeCell ref="CC2074:CH2074"/>
    <mergeCell ref="E2110:AB2110"/>
    <mergeCell ref="AC2110:AT2110"/>
    <mergeCell ref="AU2110:BF2111"/>
    <mergeCell ref="BG2110:BL2111"/>
    <mergeCell ref="Y2111:AB2111"/>
    <mergeCell ref="AQ2111:AT2111"/>
    <mergeCell ref="BA2073:BA2074"/>
    <mergeCell ref="BB2073:BB2074"/>
    <mergeCell ref="BC2073:BC2074"/>
    <mergeCell ref="BD2073:BD2074"/>
    <mergeCell ref="BE2073:BE2074"/>
    <mergeCell ref="BF2073:BF2074"/>
    <mergeCell ref="AU2073:AU2074"/>
    <mergeCell ref="AV2073:AV2074"/>
    <mergeCell ref="AW2073:AW2074"/>
    <mergeCell ref="AX2073:AX2074"/>
    <mergeCell ref="AY2073:AY2074"/>
    <mergeCell ref="AZ2073:AZ2074"/>
    <mergeCell ref="AO2073:AO2074"/>
    <mergeCell ref="AP2073:AP2074"/>
    <mergeCell ref="AQ2073:AQ2074"/>
    <mergeCell ref="AR2073:AR2074"/>
    <mergeCell ref="AS2073:AS2074"/>
    <mergeCell ref="AT2073:AT2074"/>
    <mergeCell ref="AI2073:AI2074"/>
    <mergeCell ref="AJ2073:AJ2074"/>
    <mergeCell ref="AK2073:AK2074"/>
    <mergeCell ref="AL2073:AL2074"/>
    <mergeCell ref="AM2073:AM2074"/>
    <mergeCell ref="AN2073:AN2074"/>
    <mergeCell ref="BL2114:BL2116"/>
    <mergeCell ref="BG2113:BL2113"/>
    <mergeCell ref="E2114:J2114"/>
    <mergeCell ref="K2114:P2114"/>
    <mergeCell ref="Q2114:V2114"/>
    <mergeCell ref="W2114:AB2114"/>
    <mergeCell ref="AC2114:AH2114"/>
    <mergeCell ref="AI2114:AN2114"/>
    <mergeCell ref="AO2114:AT2114"/>
    <mergeCell ref="AU2114:AZ2114"/>
    <mergeCell ref="BA2114:BF2114"/>
    <mergeCell ref="C2112:C2116"/>
    <mergeCell ref="D2112:D2116"/>
    <mergeCell ref="E2112:AB2112"/>
    <mergeCell ref="AC2112:AH2112"/>
    <mergeCell ref="AI2112:AT2112"/>
    <mergeCell ref="AU2112:BF2112"/>
    <mergeCell ref="E2113:AB2113"/>
    <mergeCell ref="AC2113:AH2113"/>
    <mergeCell ref="AI2113:AT2113"/>
    <mergeCell ref="AU2113:BF2113"/>
    <mergeCell ref="K2115:K2116"/>
    <mergeCell ref="L2115:L2116"/>
    <mergeCell ref="M2115:M2116"/>
    <mergeCell ref="N2115:N2116"/>
    <mergeCell ref="O2115:O2116"/>
    <mergeCell ref="P2115:P2116"/>
    <mergeCell ref="E2115:E2116"/>
    <mergeCell ref="F2115:F2116"/>
    <mergeCell ref="G2115:G2116"/>
    <mergeCell ref="H2115:H2116"/>
    <mergeCell ref="I2115:I2116"/>
    <mergeCell ref="J2115:J2116"/>
    <mergeCell ref="BG2114:BG2116"/>
    <mergeCell ref="BH2114:BH2116"/>
    <mergeCell ref="BI2114:BI2116"/>
    <mergeCell ref="BJ2114:BJ2116"/>
    <mergeCell ref="BK2114:BK2116"/>
    <mergeCell ref="AC2115:AC2116"/>
    <mergeCell ref="AD2115:AD2116"/>
    <mergeCell ref="AE2115:AE2116"/>
    <mergeCell ref="AF2115:AF2116"/>
    <mergeCell ref="AG2115:AG2116"/>
    <mergeCell ref="AH2115:AH2116"/>
    <mergeCell ref="W2115:W2116"/>
    <mergeCell ref="X2115:X2116"/>
    <mergeCell ref="Y2115:Y2116"/>
    <mergeCell ref="Z2115:Z2116"/>
    <mergeCell ref="AA2115:AA2116"/>
    <mergeCell ref="AB2115:AB2116"/>
    <mergeCell ref="Q2115:Q2116"/>
    <mergeCell ref="R2115:R2116"/>
    <mergeCell ref="S2115:S2116"/>
    <mergeCell ref="T2115:T2116"/>
    <mergeCell ref="U2115:U2116"/>
    <mergeCell ref="V2115:V2116"/>
    <mergeCell ref="BP2116:BR2116"/>
    <mergeCell ref="BT2116:BV2116"/>
    <mergeCell ref="E2153:AB2153"/>
    <mergeCell ref="AC2153:AT2153"/>
    <mergeCell ref="AU2153:BF2154"/>
    <mergeCell ref="BG2153:BL2154"/>
    <mergeCell ref="Y2154:AB2154"/>
    <mergeCell ref="AQ2154:AT2154"/>
    <mergeCell ref="BA2115:BA2116"/>
    <mergeCell ref="BB2115:BB2116"/>
    <mergeCell ref="BC2115:BC2116"/>
    <mergeCell ref="BD2115:BD2116"/>
    <mergeCell ref="BE2115:BE2116"/>
    <mergeCell ref="BF2115:BF2116"/>
    <mergeCell ref="AU2115:AU2116"/>
    <mergeCell ref="AV2115:AV2116"/>
    <mergeCell ref="AW2115:AW2116"/>
    <mergeCell ref="AX2115:AX2116"/>
    <mergeCell ref="AY2115:AY2116"/>
    <mergeCell ref="AZ2115:AZ2116"/>
    <mergeCell ref="AO2115:AO2116"/>
    <mergeCell ref="AP2115:AP2116"/>
    <mergeCell ref="AQ2115:AQ2116"/>
    <mergeCell ref="AR2115:AR2116"/>
    <mergeCell ref="AS2115:AS2116"/>
    <mergeCell ref="AT2115:AT2116"/>
    <mergeCell ref="AI2115:AI2116"/>
    <mergeCell ref="AJ2115:AJ2116"/>
    <mergeCell ref="AK2115:AK2116"/>
    <mergeCell ref="AL2115:AL2116"/>
    <mergeCell ref="AM2115:AM2116"/>
    <mergeCell ref="AN2115:AN2116"/>
    <mergeCell ref="BG2156:BL2156"/>
    <mergeCell ref="E2157:J2157"/>
    <mergeCell ref="K2157:P2157"/>
    <mergeCell ref="Q2157:V2157"/>
    <mergeCell ref="W2157:AB2157"/>
    <mergeCell ref="AC2157:AH2157"/>
    <mergeCell ref="AI2157:AN2157"/>
    <mergeCell ref="AO2157:AT2157"/>
    <mergeCell ref="AU2157:AZ2157"/>
    <mergeCell ref="BA2157:BF2157"/>
    <mergeCell ref="C2155:C2159"/>
    <mergeCell ref="D2155:D2159"/>
    <mergeCell ref="E2155:AB2155"/>
    <mergeCell ref="AC2155:AH2155"/>
    <mergeCell ref="AI2155:AT2155"/>
    <mergeCell ref="AU2155:BF2155"/>
    <mergeCell ref="E2156:AB2156"/>
    <mergeCell ref="AC2156:AH2156"/>
    <mergeCell ref="AI2156:AT2156"/>
    <mergeCell ref="AU2156:BF2156"/>
    <mergeCell ref="Q2158:Q2159"/>
    <mergeCell ref="R2158:R2159"/>
    <mergeCell ref="S2158:S2159"/>
    <mergeCell ref="T2158:T2159"/>
    <mergeCell ref="U2158:U2159"/>
    <mergeCell ref="V2158:V2159"/>
    <mergeCell ref="AK2158:AK2159"/>
    <mergeCell ref="AL2158:AL2159"/>
    <mergeCell ref="AM2158:AM2159"/>
    <mergeCell ref="BG2157:BG2159"/>
    <mergeCell ref="BJ2157:BJ2159"/>
    <mergeCell ref="BO2159:BS2159"/>
    <mergeCell ref="BJ2200:BJ2202"/>
    <mergeCell ref="BK2200:BK2202"/>
    <mergeCell ref="BL2200:BL2202"/>
    <mergeCell ref="BG2199:BL2199"/>
    <mergeCell ref="E2200:J2200"/>
    <mergeCell ref="K2200:P2200"/>
    <mergeCell ref="Q2200:V2200"/>
    <mergeCell ref="W2200:AB2200"/>
    <mergeCell ref="AC2200:AH2200"/>
    <mergeCell ref="AI2200:AN2200"/>
    <mergeCell ref="AO2200:AT2200"/>
    <mergeCell ref="AU2200:AZ2200"/>
    <mergeCell ref="BA2200:BF2200"/>
    <mergeCell ref="AE2201:AE2202"/>
    <mergeCell ref="AF2201:AF2202"/>
    <mergeCell ref="BK2157:BK2159"/>
    <mergeCell ref="BL2157:BL2159"/>
    <mergeCell ref="AY2158:AY2159"/>
    <mergeCell ref="AZ2158:AZ2159"/>
    <mergeCell ref="K2158:K2159"/>
    <mergeCell ref="L2158:L2159"/>
    <mergeCell ref="AN2158:AN2159"/>
    <mergeCell ref="AC2158:AC2159"/>
    <mergeCell ref="AD2158:AD2159"/>
    <mergeCell ref="AE2158:AE2159"/>
    <mergeCell ref="AF2158:AF2159"/>
    <mergeCell ref="AG2158:AG2159"/>
    <mergeCell ref="AH2158:AH2159"/>
    <mergeCell ref="W2158:W2159"/>
    <mergeCell ref="X2158:X2159"/>
    <mergeCell ref="Y2158:Y2159"/>
    <mergeCell ref="BH2157:BH2159"/>
    <mergeCell ref="BI2157:BI2159"/>
    <mergeCell ref="C2198:C2202"/>
    <mergeCell ref="D2198:D2202"/>
    <mergeCell ref="E2198:AB2198"/>
    <mergeCell ref="AC2198:AH2198"/>
    <mergeCell ref="AI2198:AT2198"/>
    <mergeCell ref="AU2198:BF2198"/>
    <mergeCell ref="E2199:AB2199"/>
    <mergeCell ref="AC2199:AH2199"/>
    <mergeCell ref="AI2199:AT2199"/>
    <mergeCell ref="AU2199:BF2199"/>
    <mergeCell ref="BH2200:BH2202"/>
    <mergeCell ref="BI2200:BI2202"/>
    <mergeCell ref="P2201:P2202"/>
    <mergeCell ref="W2201:W2202"/>
    <mergeCell ref="X2201:X2202"/>
    <mergeCell ref="Y2201:Y2202"/>
    <mergeCell ref="Z2201:Z2202"/>
    <mergeCell ref="Q2201:Q2202"/>
    <mergeCell ref="R2201:R2202"/>
    <mergeCell ref="S2201:S2202"/>
    <mergeCell ref="T2201:T2202"/>
    <mergeCell ref="U2201:U2202"/>
    <mergeCell ref="V2201:V2202"/>
    <mergeCell ref="K2201:K2202"/>
    <mergeCell ref="L2201:L2202"/>
    <mergeCell ref="M2201:M2202"/>
    <mergeCell ref="N2201:N2202"/>
    <mergeCell ref="O2201:O2202"/>
    <mergeCell ref="BU2159:BY2159"/>
    <mergeCell ref="E2196:AB2196"/>
    <mergeCell ref="AC2196:AT2196"/>
    <mergeCell ref="AU2196:BF2197"/>
    <mergeCell ref="BG2196:BL2197"/>
    <mergeCell ref="Y2197:AB2197"/>
    <mergeCell ref="AQ2197:AT2197"/>
    <mergeCell ref="BA2158:BA2159"/>
    <mergeCell ref="BB2158:BB2159"/>
    <mergeCell ref="BC2158:BC2159"/>
    <mergeCell ref="BD2158:BD2159"/>
    <mergeCell ref="BE2158:BE2159"/>
    <mergeCell ref="BF2158:BF2159"/>
    <mergeCell ref="AU2158:AU2159"/>
    <mergeCell ref="AV2158:AV2159"/>
    <mergeCell ref="AW2158:AW2159"/>
    <mergeCell ref="AX2158:AX2159"/>
    <mergeCell ref="E2242:AB2242"/>
    <mergeCell ref="AC2242:AT2242"/>
    <mergeCell ref="AU2242:BF2243"/>
    <mergeCell ref="AO2158:AO2159"/>
    <mergeCell ref="AP2158:AP2159"/>
    <mergeCell ref="E2201:E2202"/>
    <mergeCell ref="F2201:F2202"/>
    <mergeCell ref="G2201:G2202"/>
    <mergeCell ref="H2201:H2202"/>
    <mergeCell ref="I2201:I2202"/>
    <mergeCell ref="J2201:J2202"/>
    <mergeCell ref="AA2158:AA2159"/>
    <mergeCell ref="AB2158:AB2159"/>
    <mergeCell ref="M2158:M2159"/>
    <mergeCell ref="N2158:N2159"/>
    <mergeCell ref="O2158:O2159"/>
    <mergeCell ref="P2158:P2159"/>
    <mergeCell ref="E2158:E2159"/>
    <mergeCell ref="F2158:F2159"/>
    <mergeCell ref="G2158:G2159"/>
    <mergeCell ref="H2158:H2159"/>
    <mergeCell ref="I2158:I2159"/>
    <mergeCell ref="J2158:J2159"/>
    <mergeCell ref="AQ2158:AQ2159"/>
    <mergeCell ref="AR2158:AR2159"/>
    <mergeCell ref="AS2158:AS2159"/>
    <mergeCell ref="AT2158:AT2159"/>
    <mergeCell ref="AI2158:AI2159"/>
    <mergeCell ref="AJ2158:AJ2159"/>
    <mergeCell ref="Z2158:Z2159"/>
    <mergeCell ref="AG2201:AG2202"/>
    <mergeCell ref="AH2201:AH2202"/>
    <mergeCell ref="BG2242:BL2243"/>
    <mergeCell ref="Y2243:AB2243"/>
    <mergeCell ref="AQ2243:AT2243"/>
    <mergeCell ref="BA2201:BA2202"/>
    <mergeCell ref="BB2201:BB2202"/>
    <mergeCell ref="BC2201:BC2202"/>
    <mergeCell ref="BD2201:BD2202"/>
    <mergeCell ref="BE2201:BE2202"/>
    <mergeCell ref="BF2201:BF2202"/>
    <mergeCell ref="AU2201:AU2202"/>
    <mergeCell ref="AV2201:AV2202"/>
    <mergeCell ref="AW2201:AW2202"/>
    <mergeCell ref="AX2201:AX2202"/>
    <mergeCell ref="AY2201:AY2202"/>
    <mergeCell ref="AZ2201:AZ2202"/>
    <mergeCell ref="AO2201:AO2202"/>
    <mergeCell ref="AP2201:AP2202"/>
    <mergeCell ref="AQ2201:AQ2202"/>
    <mergeCell ref="AR2201:AR2202"/>
    <mergeCell ref="AS2201:AS2202"/>
    <mergeCell ref="AT2201:AT2202"/>
    <mergeCell ref="AI2201:AI2202"/>
    <mergeCell ref="AJ2201:AJ2202"/>
    <mergeCell ref="AK2201:AK2202"/>
    <mergeCell ref="AL2201:AL2202"/>
    <mergeCell ref="AM2201:AM2202"/>
    <mergeCell ref="AN2201:AN2202"/>
    <mergeCell ref="AC2201:AC2202"/>
    <mergeCell ref="AD2201:AD2202"/>
    <mergeCell ref="AA2201:AA2202"/>
    <mergeCell ref="AB2201:AB2202"/>
    <mergeCell ref="BG2200:BG2202"/>
    <mergeCell ref="BG2246:BG2248"/>
    <mergeCell ref="BH2246:BH2248"/>
    <mergeCell ref="BI2246:BI2248"/>
    <mergeCell ref="BJ2246:BJ2248"/>
    <mergeCell ref="BK2246:BK2248"/>
    <mergeCell ref="BL2246:BL2248"/>
    <mergeCell ref="BG2245:BL2245"/>
    <mergeCell ref="E2246:J2246"/>
    <mergeCell ref="K2246:P2246"/>
    <mergeCell ref="Q2246:V2246"/>
    <mergeCell ref="W2246:AB2246"/>
    <mergeCell ref="AC2246:AH2246"/>
    <mergeCell ref="AI2246:AN2246"/>
    <mergeCell ref="AO2246:AT2246"/>
    <mergeCell ref="AU2246:AZ2246"/>
    <mergeCell ref="BA2246:BF2246"/>
    <mergeCell ref="C2244:C2248"/>
    <mergeCell ref="D2244:D2248"/>
    <mergeCell ref="E2244:AB2244"/>
    <mergeCell ref="AC2244:AH2244"/>
    <mergeCell ref="AI2244:AT2244"/>
    <mergeCell ref="AU2244:BF2244"/>
    <mergeCell ref="E2245:AB2245"/>
    <mergeCell ref="AC2245:AH2245"/>
    <mergeCell ref="AI2245:AT2245"/>
    <mergeCell ref="AU2245:BF2245"/>
    <mergeCell ref="Q2247:Q2248"/>
    <mergeCell ref="R2247:R2248"/>
    <mergeCell ref="S2247:S2248"/>
    <mergeCell ref="T2247:T2248"/>
    <mergeCell ref="U2247:U2248"/>
    <mergeCell ref="V2247:V2248"/>
    <mergeCell ref="K2247:K2248"/>
    <mergeCell ref="L2247:L2248"/>
    <mergeCell ref="M2247:M2248"/>
    <mergeCell ref="N2247:N2248"/>
    <mergeCell ref="O2247:O2248"/>
    <mergeCell ref="P2247:P2248"/>
    <mergeCell ref="E2247:E2248"/>
    <mergeCell ref="F2247:F2248"/>
    <mergeCell ref="G2247:G2248"/>
    <mergeCell ref="H2247:H2248"/>
    <mergeCell ref="I2247:I2248"/>
    <mergeCell ref="J2247:J2248"/>
    <mergeCell ref="AS2247:AS2248"/>
    <mergeCell ref="AT2247:AT2248"/>
    <mergeCell ref="AI2247:AI2248"/>
    <mergeCell ref="AJ2247:AJ2248"/>
    <mergeCell ref="AK2247:AK2248"/>
    <mergeCell ref="AL2247:AL2248"/>
    <mergeCell ref="AM2247:AM2248"/>
    <mergeCell ref="AN2247:AN2248"/>
    <mergeCell ref="AC2247:AC2248"/>
    <mergeCell ref="AD2247:AD2248"/>
    <mergeCell ref="AE2247:AE2248"/>
    <mergeCell ref="AF2247:AF2248"/>
    <mergeCell ref="AG2247:AG2248"/>
    <mergeCell ref="AH2247:AH2248"/>
    <mergeCell ref="W2247:W2248"/>
    <mergeCell ref="X2247:X2248"/>
    <mergeCell ref="Y2247:Y2248"/>
    <mergeCell ref="Z2247:Z2248"/>
    <mergeCell ref="AA2247:AA2248"/>
    <mergeCell ref="AB2247:AB2248"/>
    <mergeCell ref="C2288:C2292"/>
    <mergeCell ref="D2288:D2292"/>
    <mergeCell ref="E2288:AB2288"/>
    <mergeCell ref="AC2288:AH2288"/>
    <mergeCell ref="AI2288:AT2288"/>
    <mergeCell ref="AU2288:BF2288"/>
    <mergeCell ref="E2289:AB2289"/>
    <mergeCell ref="AC2289:AH2289"/>
    <mergeCell ref="AI2289:AT2289"/>
    <mergeCell ref="AU2289:BF2289"/>
    <mergeCell ref="E2286:AB2286"/>
    <mergeCell ref="AC2286:AT2286"/>
    <mergeCell ref="AU2286:BF2287"/>
    <mergeCell ref="BG2286:BL2287"/>
    <mergeCell ref="Y2287:AB2287"/>
    <mergeCell ref="AQ2287:AT2287"/>
    <mergeCell ref="BA2247:BA2248"/>
    <mergeCell ref="BB2247:BB2248"/>
    <mergeCell ref="BC2247:BC2248"/>
    <mergeCell ref="BD2247:BD2248"/>
    <mergeCell ref="BE2247:BE2248"/>
    <mergeCell ref="BF2247:BF2248"/>
    <mergeCell ref="AU2247:AU2248"/>
    <mergeCell ref="AV2247:AV2248"/>
    <mergeCell ref="AW2247:AW2248"/>
    <mergeCell ref="AX2247:AX2248"/>
    <mergeCell ref="AY2247:AY2248"/>
    <mergeCell ref="AZ2247:AZ2248"/>
    <mergeCell ref="AO2247:AO2248"/>
    <mergeCell ref="AP2247:AP2248"/>
    <mergeCell ref="AQ2247:AQ2248"/>
    <mergeCell ref="AR2247:AR2248"/>
    <mergeCell ref="E2291:E2292"/>
    <mergeCell ref="F2291:F2292"/>
    <mergeCell ref="G2291:G2292"/>
    <mergeCell ref="H2291:H2292"/>
    <mergeCell ref="I2291:I2292"/>
    <mergeCell ref="J2291:J2292"/>
    <mergeCell ref="BG2290:BG2292"/>
    <mergeCell ref="BH2290:BH2292"/>
    <mergeCell ref="BI2290:BI2292"/>
    <mergeCell ref="BJ2290:BJ2292"/>
    <mergeCell ref="BK2290:BK2292"/>
    <mergeCell ref="BL2290:BL2292"/>
    <mergeCell ref="BG2289:BL2289"/>
    <mergeCell ref="E2290:J2290"/>
    <mergeCell ref="K2290:P2290"/>
    <mergeCell ref="Q2290:V2290"/>
    <mergeCell ref="W2290:AB2290"/>
    <mergeCell ref="AC2290:AH2290"/>
    <mergeCell ref="AI2290:AN2290"/>
    <mergeCell ref="AO2290:AT2290"/>
    <mergeCell ref="AU2290:AZ2290"/>
    <mergeCell ref="BA2290:BF2290"/>
    <mergeCell ref="AE2291:AE2292"/>
    <mergeCell ref="AF2291:AF2292"/>
    <mergeCell ref="AG2291:AG2292"/>
    <mergeCell ref="AH2291:AH2292"/>
    <mergeCell ref="W2291:W2292"/>
    <mergeCell ref="X2291:X2292"/>
    <mergeCell ref="Y2291:Y2292"/>
    <mergeCell ref="Z2291:Z2292"/>
    <mergeCell ref="AA2291:AA2292"/>
    <mergeCell ref="AB2291:AB2292"/>
    <mergeCell ref="Q2291:Q2292"/>
    <mergeCell ref="R2291:R2292"/>
    <mergeCell ref="S2291:S2292"/>
    <mergeCell ref="T2291:T2292"/>
    <mergeCell ref="U2291:U2292"/>
    <mergeCell ref="V2291:V2292"/>
    <mergeCell ref="K2291:K2292"/>
    <mergeCell ref="L2291:L2292"/>
    <mergeCell ref="M2291:M2292"/>
    <mergeCell ref="N2291:N2292"/>
    <mergeCell ref="O2291:O2292"/>
    <mergeCell ref="P2291:P2292"/>
    <mergeCell ref="E2331:AB2331"/>
    <mergeCell ref="AC2331:AT2331"/>
    <mergeCell ref="AU2331:BF2332"/>
    <mergeCell ref="BG2331:BL2332"/>
    <mergeCell ref="Y2332:AB2332"/>
    <mergeCell ref="AQ2332:AT2332"/>
    <mergeCell ref="BA2291:BA2292"/>
    <mergeCell ref="BB2291:BB2292"/>
    <mergeCell ref="BC2291:BC2292"/>
    <mergeCell ref="BD2291:BD2292"/>
    <mergeCell ref="BE2291:BE2292"/>
    <mergeCell ref="BF2291:BF2292"/>
    <mergeCell ref="AU2291:AU2292"/>
    <mergeCell ref="AV2291:AV2292"/>
    <mergeCell ref="AW2291:AW2292"/>
    <mergeCell ref="AX2291:AX2292"/>
    <mergeCell ref="AY2291:AY2292"/>
    <mergeCell ref="AZ2291:AZ2292"/>
    <mergeCell ref="AO2291:AO2292"/>
    <mergeCell ref="AP2291:AP2292"/>
    <mergeCell ref="AQ2291:AQ2292"/>
    <mergeCell ref="AR2291:AR2292"/>
    <mergeCell ref="AS2291:AS2292"/>
    <mergeCell ref="AT2291:AT2292"/>
    <mergeCell ref="AI2291:AI2292"/>
    <mergeCell ref="AJ2291:AJ2292"/>
    <mergeCell ref="AK2291:AK2292"/>
    <mergeCell ref="AL2291:AL2292"/>
    <mergeCell ref="AM2291:AM2292"/>
    <mergeCell ref="AN2291:AN2292"/>
    <mergeCell ref="AC2291:AC2292"/>
    <mergeCell ref="AD2291:AD2292"/>
    <mergeCell ref="BG2335:BG2337"/>
    <mergeCell ref="BH2335:BH2337"/>
    <mergeCell ref="BI2335:BI2337"/>
    <mergeCell ref="BJ2335:BJ2337"/>
    <mergeCell ref="BK2335:BK2337"/>
    <mergeCell ref="BL2335:BL2337"/>
    <mergeCell ref="BG2334:BL2334"/>
    <mergeCell ref="E2335:J2335"/>
    <mergeCell ref="K2335:P2335"/>
    <mergeCell ref="Q2335:V2335"/>
    <mergeCell ref="W2335:AB2335"/>
    <mergeCell ref="AC2335:AH2335"/>
    <mergeCell ref="AI2335:AN2335"/>
    <mergeCell ref="AO2335:AT2335"/>
    <mergeCell ref="AU2335:AZ2335"/>
    <mergeCell ref="BA2335:BF2335"/>
    <mergeCell ref="C2333:C2337"/>
    <mergeCell ref="D2333:D2337"/>
    <mergeCell ref="E2333:AB2333"/>
    <mergeCell ref="AC2333:AH2333"/>
    <mergeCell ref="AI2333:AT2333"/>
    <mergeCell ref="AU2333:BF2333"/>
    <mergeCell ref="E2334:AB2334"/>
    <mergeCell ref="AC2334:AH2334"/>
    <mergeCell ref="AI2334:AT2334"/>
    <mergeCell ref="AU2334:BF2334"/>
    <mergeCell ref="Q2336:Q2337"/>
    <mergeCell ref="R2336:R2337"/>
    <mergeCell ref="S2336:S2337"/>
    <mergeCell ref="T2336:T2337"/>
    <mergeCell ref="U2336:U2337"/>
    <mergeCell ref="V2336:V2337"/>
    <mergeCell ref="K2336:K2337"/>
    <mergeCell ref="L2336:L2337"/>
    <mergeCell ref="M2336:M2337"/>
    <mergeCell ref="N2336:N2337"/>
    <mergeCell ref="O2336:O2337"/>
    <mergeCell ref="P2336:P2337"/>
    <mergeCell ref="E2336:E2337"/>
    <mergeCell ref="F2336:F2337"/>
    <mergeCell ref="G2336:G2337"/>
    <mergeCell ref="H2336:H2337"/>
    <mergeCell ref="I2336:I2337"/>
    <mergeCell ref="J2336:J2337"/>
    <mergeCell ref="AS2336:AS2337"/>
    <mergeCell ref="AT2336:AT2337"/>
    <mergeCell ref="AI2336:AI2337"/>
    <mergeCell ref="AJ2336:AJ2337"/>
    <mergeCell ref="AK2336:AK2337"/>
    <mergeCell ref="AL2336:AL2337"/>
    <mergeCell ref="AM2336:AM2337"/>
    <mergeCell ref="AN2336:AN2337"/>
    <mergeCell ref="AC2336:AC2337"/>
    <mergeCell ref="AD2336:AD2337"/>
    <mergeCell ref="AE2336:AE2337"/>
    <mergeCell ref="AF2336:AF2337"/>
    <mergeCell ref="AG2336:AG2337"/>
    <mergeCell ref="AH2336:AH2337"/>
    <mergeCell ref="W2336:W2337"/>
    <mergeCell ref="X2336:X2337"/>
    <mergeCell ref="Y2336:Y2337"/>
    <mergeCell ref="Z2336:Z2337"/>
    <mergeCell ref="AA2336:AA2337"/>
    <mergeCell ref="AB2336:AB2337"/>
    <mergeCell ref="C2376:C2380"/>
    <mergeCell ref="D2376:D2380"/>
    <mergeCell ref="E2376:AB2376"/>
    <mergeCell ref="AC2376:AH2376"/>
    <mergeCell ref="AI2376:AT2376"/>
    <mergeCell ref="AU2376:BF2376"/>
    <mergeCell ref="E2377:AB2377"/>
    <mergeCell ref="AC2377:AH2377"/>
    <mergeCell ref="AI2377:AT2377"/>
    <mergeCell ref="AU2377:BF2377"/>
    <mergeCell ref="E2374:AB2374"/>
    <mergeCell ref="AC2374:AT2374"/>
    <mergeCell ref="AU2374:BF2375"/>
    <mergeCell ref="BG2374:BL2375"/>
    <mergeCell ref="Y2375:AB2375"/>
    <mergeCell ref="AQ2375:AT2375"/>
    <mergeCell ref="BA2336:BA2337"/>
    <mergeCell ref="BB2336:BB2337"/>
    <mergeCell ref="BC2336:BC2337"/>
    <mergeCell ref="BD2336:BD2337"/>
    <mergeCell ref="BE2336:BE2337"/>
    <mergeCell ref="BF2336:BF2337"/>
    <mergeCell ref="AU2336:AU2337"/>
    <mergeCell ref="AV2336:AV2337"/>
    <mergeCell ref="AW2336:AW2337"/>
    <mergeCell ref="AX2336:AX2337"/>
    <mergeCell ref="AY2336:AY2337"/>
    <mergeCell ref="AZ2336:AZ2337"/>
    <mergeCell ref="AO2336:AO2337"/>
    <mergeCell ref="AP2336:AP2337"/>
    <mergeCell ref="AQ2336:AQ2337"/>
    <mergeCell ref="AR2336:AR2337"/>
    <mergeCell ref="E2379:E2380"/>
    <mergeCell ref="F2379:F2380"/>
    <mergeCell ref="G2379:G2380"/>
    <mergeCell ref="H2379:H2380"/>
    <mergeCell ref="I2379:I2380"/>
    <mergeCell ref="J2379:J2380"/>
    <mergeCell ref="BG2378:BG2380"/>
    <mergeCell ref="BH2378:BH2380"/>
    <mergeCell ref="BI2378:BI2380"/>
    <mergeCell ref="BJ2378:BJ2380"/>
    <mergeCell ref="BK2378:BK2380"/>
    <mergeCell ref="BL2378:BL2380"/>
    <mergeCell ref="BG2377:BL2377"/>
    <mergeCell ref="E2378:J2378"/>
    <mergeCell ref="K2378:P2378"/>
    <mergeCell ref="Q2378:V2378"/>
    <mergeCell ref="W2378:AB2378"/>
    <mergeCell ref="AC2378:AH2378"/>
    <mergeCell ref="AI2378:AN2378"/>
    <mergeCell ref="AO2378:AT2378"/>
    <mergeCell ref="AU2378:AZ2378"/>
    <mergeCell ref="BA2378:BF2378"/>
    <mergeCell ref="AE2379:AE2380"/>
    <mergeCell ref="AF2379:AF2380"/>
    <mergeCell ref="AG2379:AG2380"/>
    <mergeCell ref="AH2379:AH2380"/>
    <mergeCell ref="W2379:W2380"/>
    <mergeCell ref="X2379:X2380"/>
    <mergeCell ref="Y2379:Y2380"/>
    <mergeCell ref="Z2379:Z2380"/>
    <mergeCell ref="AA2379:AA2380"/>
    <mergeCell ref="AB2379:AB2380"/>
    <mergeCell ref="Q2379:Q2380"/>
    <mergeCell ref="R2379:R2380"/>
    <mergeCell ref="S2379:S2380"/>
    <mergeCell ref="T2379:T2380"/>
    <mergeCell ref="U2379:U2380"/>
    <mergeCell ref="V2379:V2380"/>
    <mergeCell ref="K2379:K2380"/>
    <mergeCell ref="L2379:L2380"/>
    <mergeCell ref="M2379:M2380"/>
    <mergeCell ref="N2379:N2380"/>
    <mergeCell ref="O2379:O2380"/>
    <mergeCell ref="P2379:P2380"/>
    <mergeCell ref="E2418:AB2418"/>
    <mergeCell ref="AC2418:AT2418"/>
    <mergeCell ref="AU2418:BF2419"/>
    <mergeCell ref="BG2418:BL2419"/>
    <mergeCell ref="Y2419:AB2419"/>
    <mergeCell ref="AQ2419:AT2419"/>
    <mergeCell ref="BA2379:BA2380"/>
    <mergeCell ref="BB2379:BB2380"/>
    <mergeCell ref="BC2379:BC2380"/>
    <mergeCell ref="BD2379:BD2380"/>
    <mergeCell ref="BE2379:BE2380"/>
    <mergeCell ref="BF2379:BF2380"/>
    <mergeCell ref="AU2379:AU2380"/>
    <mergeCell ref="AV2379:AV2380"/>
    <mergeCell ref="AW2379:AW2380"/>
    <mergeCell ref="AX2379:AX2380"/>
    <mergeCell ref="AY2379:AY2380"/>
    <mergeCell ref="AZ2379:AZ2380"/>
    <mergeCell ref="AO2379:AO2380"/>
    <mergeCell ref="AP2379:AP2380"/>
    <mergeCell ref="AQ2379:AQ2380"/>
    <mergeCell ref="AR2379:AR2380"/>
    <mergeCell ref="AS2379:AS2380"/>
    <mergeCell ref="AT2379:AT2380"/>
    <mergeCell ref="AI2379:AI2380"/>
    <mergeCell ref="AJ2379:AJ2380"/>
    <mergeCell ref="AK2379:AK2380"/>
    <mergeCell ref="AL2379:AL2380"/>
    <mergeCell ref="AM2379:AM2380"/>
    <mergeCell ref="AN2379:AN2380"/>
    <mergeCell ref="AC2379:AC2380"/>
    <mergeCell ref="AD2379:AD2380"/>
    <mergeCell ref="BG2422:BG2424"/>
    <mergeCell ref="BH2422:BH2424"/>
    <mergeCell ref="BI2422:BI2424"/>
    <mergeCell ref="BJ2422:BJ2424"/>
    <mergeCell ref="BK2422:BK2424"/>
    <mergeCell ref="BL2422:BL2424"/>
    <mergeCell ref="BG2421:BL2421"/>
    <mergeCell ref="E2422:J2422"/>
    <mergeCell ref="K2422:P2422"/>
    <mergeCell ref="Q2422:V2422"/>
    <mergeCell ref="W2422:AB2422"/>
    <mergeCell ref="AC2422:AH2422"/>
    <mergeCell ref="AI2422:AN2422"/>
    <mergeCell ref="AO2422:AT2422"/>
    <mergeCell ref="AU2422:AZ2422"/>
    <mergeCell ref="BA2422:BF2422"/>
    <mergeCell ref="C2420:C2424"/>
    <mergeCell ref="D2420:D2424"/>
    <mergeCell ref="E2420:AB2420"/>
    <mergeCell ref="AC2420:AH2420"/>
    <mergeCell ref="AI2420:AT2420"/>
    <mergeCell ref="AU2420:BF2420"/>
    <mergeCell ref="E2421:AB2421"/>
    <mergeCell ref="AC2421:AH2421"/>
    <mergeCell ref="AI2421:AT2421"/>
    <mergeCell ref="AU2421:BF2421"/>
    <mergeCell ref="Q2423:Q2424"/>
    <mergeCell ref="R2423:R2424"/>
    <mergeCell ref="S2423:S2424"/>
    <mergeCell ref="T2423:T2424"/>
    <mergeCell ref="U2423:U2424"/>
    <mergeCell ref="V2423:V2424"/>
    <mergeCell ref="K2423:K2424"/>
    <mergeCell ref="L2423:L2424"/>
    <mergeCell ref="M2423:M2424"/>
    <mergeCell ref="N2423:N2424"/>
    <mergeCell ref="O2423:O2424"/>
    <mergeCell ref="P2423:P2424"/>
    <mergeCell ref="E2423:E2424"/>
    <mergeCell ref="F2423:F2424"/>
    <mergeCell ref="G2423:G2424"/>
    <mergeCell ref="H2423:H2424"/>
    <mergeCell ref="I2423:I2424"/>
    <mergeCell ref="J2423:J2424"/>
    <mergeCell ref="AS2423:AS2424"/>
    <mergeCell ref="AT2423:AT2424"/>
    <mergeCell ref="AI2423:AI2424"/>
    <mergeCell ref="AJ2423:AJ2424"/>
    <mergeCell ref="AK2423:AK2424"/>
    <mergeCell ref="AL2423:AL2424"/>
    <mergeCell ref="AM2423:AM2424"/>
    <mergeCell ref="AN2423:AN2424"/>
    <mergeCell ref="AC2423:AC2424"/>
    <mergeCell ref="AD2423:AD2424"/>
    <mergeCell ref="AE2423:AE2424"/>
    <mergeCell ref="AF2423:AF2424"/>
    <mergeCell ref="AG2423:AG2424"/>
    <mergeCell ref="AH2423:AH2424"/>
    <mergeCell ref="W2423:W2424"/>
    <mergeCell ref="X2423:X2424"/>
    <mergeCell ref="Y2423:Y2424"/>
    <mergeCell ref="Z2423:Z2424"/>
    <mergeCell ref="AA2423:AA2424"/>
    <mergeCell ref="AB2423:AB2424"/>
    <mergeCell ref="C2463:C2467"/>
    <mergeCell ref="D2463:D2467"/>
    <mergeCell ref="E2463:AB2463"/>
    <mergeCell ref="AC2463:AH2463"/>
    <mergeCell ref="AI2463:AT2463"/>
    <mergeCell ref="AU2463:BF2463"/>
    <mergeCell ref="E2464:AB2464"/>
    <mergeCell ref="AC2464:AH2464"/>
    <mergeCell ref="AI2464:AT2464"/>
    <mergeCell ref="AU2464:BF2464"/>
    <mergeCell ref="E2461:AB2461"/>
    <mergeCell ref="AC2461:AT2461"/>
    <mergeCell ref="AU2461:BF2462"/>
    <mergeCell ref="BG2461:BL2462"/>
    <mergeCell ref="Y2462:AB2462"/>
    <mergeCell ref="AQ2462:AT2462"/>
    <mergeCell ref="BA2423:BA2424"/>
    <mergeCell ref="BB2423:BB2424"/>
    <mergeCell ref="BC2423:BC2424"/>
    <mergeCell ref="BD2423:BD2424"/>
    <mergeCell ref="BE2423:BE2424"/>
    <mergeCell ref="BF2423:BF2424"/>
    <mergeCell ref="AU2423:AU2424"/>
    <mergeCell ref="AV2423:AV2424"/>
    <mergeCell ref="AW2423:AW2424"/>
    <mergeCell ref="AX2423:AX2424"/>
    <mergeCell ref="AY2423:AY2424"/>
    <mergeCell ref="AZ2423:AZ2424"/>
    <mergeCell ref="AO2423:AO2424"/>
    <mergeCell ref="AP2423:AP2424"/>
    <mergeCell ref="AQ2423:AQ2424"/>
    <mergeCell ref="AR2423:AR2424"/>
    <mergeCell ref="E2466:E2467"/>
    <mergeCell ref="F2466:F2467"/>
    <mergeCell ref="G2466:G2467"/>
    <mergeCell ref="H2466:H2467"/>
    <mergeCell ref="I2466:I2467"/>
    <mergeCell ref="J2466:J2467"/>
    <mergeCell ref="BG2465:BG2467"/>
    <mergeCell ref="BH2465:BH2467"/>
    <mergeCell ref="BI2465:BI2467"/>
    <mergeCell ref="BJ2465:BJ2467"/>
    <mergeCell ref="BK2465:BK2467"/>
    <mergeCell ref="BL2465:BL2467"/>
    <mergeCell ref="BG2464:BL2464"/>
    <mergeCell ref="E2465:J2465"/>
    <mergeCell ref="K2465:P2465"/>
    <mergeCell ref="Q2465:V2465"/>
    <mergeCell ref="W2465:AB2465"/>
    <mergeCell ref="AC2465:AH2465"/>
    <mergeCell ref="AI2465:AN2465"/>
    <mergeCell ref="AO2465:AT2465"/>
    <mergeCell ref="AU2465:AZ2465"/>
    <mergeCell ref="BA2465:BF2465"/>
    <mergeCell ref="AE2466:AE2467"/>
    <mergeCell ref="AF2466:AF2467"/>
    <mergeCell ref="AG2466:AG2467"/>
    <mergeCell ref="AH2466:AH2467"/>
    <mergeCell ref="W2466:W2467"/>
    <mergeCell ref="X2466:X2467"/>
    <mergeCell ref="Y2466:Y2467"/>
    <mergeCell ref="Z2466:Z2467"/>
    <mergeCell ref="AA2466:AA2467"/>
    <mergeCell ref="AB2466:AB2467"/>
    <mergeCell ref="Q2466:Q2467"/>
    <mergeCell ref="R2466:R2467"/>
    <mergeCell ref="S2466:S2467"/>
    <mergeCell ref="T2466:T2467"/>
    <mergeCell ref="U2466:U2467"/>
    <mergeCell ref="V2466:V2467"/>
    <mergeCell ref="K2466:K2467"/>
    <mergeCell ref="L2466:L2467"/>
    <mergeCell ref="M2466:M2467"/>
    <mergeCell ref="N2466:N2467"/>
    <mergeCell ref="O2466:O2467"/>
    <mergeCell ref="P2466:P2467"/>
    <mergeCell ref="E2505:AB2505"/>
    <mergeCell ref="AC2505:AT2505"/>
    <mergeCell ref="AU2505:BF2506"/>
    <mergeCell ref="BG2505:BL2506"/>
    <mergeCell ref="Y2506:AB2506"/>
    <mergeCell ref="AQ2506:AT2506"/>
    <mergeCell ref="BA2466:BA2467"/>
    <mergeCell ref="BB2466:BB2467"/>
    <mergeCell ref="BC2466:BC2467"/>
    <mergeCell ref="BD2466:BD2467"/>
    <mergeCell ref="BE2466:BE2467"/>
    <mergeCell ref="BF2466:BF2467"/>
    <mergeCell ref="AU2466:AU2467"/>
    <mergeCell ref="AV2466:AV2467"/>
    <mergeCell ref="AW2466:AW2467"/>
    <mergeCell ref="AX2466:AX2467"/>
    <mergeCell ref="AY2466:AY2467"/>
    <mergeCell ref="AZ2466:AZ2467"/>
    <mergeCell ref="AO2466:AO2467"/>
    <mergeCell ref="AP2466:AP2467"/>
    <mergeCell ref="AQ2466:AQ2467"/>
    <mergeCell ref="AR2466:AR2467"/>
    <mergeCell ref="AS2466:AS2467"/>
    <mergeCell ref="AT2466:AT2467"/>
    <mergeCell ref="AI2466:AI2467"/>
    <mergeCell ref="AJ2466:AJ2467"/>
    <mergeCell ref="AK2466:AK2467"/>
    <mergeCell ref="AL2466:AL2467"/>
    <mergeCell ref="AM2466:AM2467"/>
    <mergeCell ref="AN2466:AN2467"/>
    <mergeCell ref="AC2466:AC2467"/>
    <mergeCell ref="AD2466:AD2467"/>
    <mergeCell ref="BG2509:BG2511"/>
    <mergeCell ref="BH2509:BH2511"/>
    <mergeCell ref="BI2509:BI2511"/>
    <mergeCell ref="BJ2509:BJ2511"/>
    <mergeCell ref="BK2509:BK2511"/>
    <mergeCell ref="BL2509:BL2511"/>
    <mergeCell ref="BG2508:BL2508"/>
    <mergeCell ref="E2509:J2509"/>
    <mergeCell ref="K2509:P2509"/>
    <mergeCell ref="Q2509:V2509"/>
    <mergeCell ref="W2509:AB2509"/>
    <mergeCell ref="AC2509:AH2509"/>
    <mergeCell ref="AI2509:AN2509"/>
    <mergeCell ref="AO2509:AT2509"/>
    <mergeCell ref="AU2509:AZ2509"/>
    <mergeCell ref="BA2509:BF2509"/>
    <mergeCell ref="C2507:C2511"/>
    <mergeCell ref="D2507:D2511"/>
    <mergeCell ref="E2507:AB2507"/>
    <mergeCell ref="AC2507:AH2507"/>
    <mergeCell ref="AI2507:AT2507"/>
    <mergeCell ref="AU2507:BF2507"/>
    <mergeCell ref="E2508:AB2508"/>
    <mergeCell ref="AC2508:AH2508"/>
    <mergeCell ref="AI2508:AT2508"/>
    <mergeCell ref="AU2508:BF2508"/>
    <mergeCell ref="Q2510:Q2511"/>
    <mergeCell ref="R2510:R2511"/>
    <mergeCell ref="S2510:S2511"/>
    <mergeCell ref="T2510:T2511"/>
    <mergeCell ref="U2510:U2511"/>
    <mergeCell ref="V2510:V2511"/>
    <mergeCell ref="K2510:K2511"/>
    <mergeCell ref="L2510:L2511"/>
    <mergeCell ref="M2510:M2511"/>
    <mergeCell ref="N2510:N2511"/>
    <mergeCell ref="O2510:O2511"/>
    <mergeCell ref="P2510:P2511"/>
    <mergeCell ref="E2510:E2511"/>
    <mergeCell ref="F2510:F2511"/>
    <mergeCell ref="G2510:G2511"/>
    <mergeCell ref="H2510:H2511"/>
    <mergeCell ref="I2510:I2511"/>
    <mergeCell ref="J2510:J2511"/>
    <mergeCell ref="AS2510:AS2511"/>
    <mergeCell ref="AT2510:AT2511"/>
    <mergeCell ref="AI2510:AI2511"/>
    <mergeCell ref="AJ2510:AJ2511"/>
    <mergeCell ref="AK2510:AK2511"/>
    <mergeCell ref="AL2510:AL2511"/>
    <mergeCell ref="AM2510:AM2511"/>
    <mergeCell ref="AN2510:AN2511"/>
    <mergeCell ref="AC2510:AC2511"/>
    <mergeCell ref="AD2510:AD2511"/>
    <mergeCell ref="AE2510:AE2511"/>
    <mergeCell ref="AF2510:AF2511"/>
    <mergeCell ref="AG2510:AG2511"/>
    <mergeCell ref="AH2510:AH2511"/>
    <mergeCell ref="W2510:W2511"/>
    <mergeCell ref="X2510:X2511"/>
    <mergeCell ref="Y2510:Y2511"/>
    <mergeCell ref="Z2510:Z2511"/>
    <mergeCell ref="AA2510:AA2511"/>
    <mergeCell ref="AB2510:AB2511"/>
    <mergeCell ref="C2550:C2554"/>
    <mergeCell ref="D2550:D2554"/>
    <mergeCell ref="E2550:AB2550"/>
    <mergeCell ref="AC2550:AH2550"/>
    <mergeCell ref="AI2550:AT2550"/>
    <mergeCell ref="AU2550:BF2550"/>
    <mergeCell ref="E2551:AB2551"/>
    <mergeCell ref="AC2551:AH2551"/>
    <mergeCell ref="AI2551:AT2551"/>
    <mergeCell ref="AU2551:BF2551"/>
    <mergeCell ref="E2548:AB2548"/>
    <mergeCell ref="AC2548:AT2548"/>
    <mergeCell ref="AU2548:BF2549"/>
    <mergeCell ref="BG2548:BL2549"/>
    <mergeCell ref="Y2549:AB2549"/>
    <mergeCell ref="AQ2549:AT2549"/>
    <mergeCell ref="BA2510:BA2511"/>
    <mergeCell ref="BB2510:BB2511"/>
    <mergeCell ref="BC2510:BC2511"/>
    <mergeCell ref="BD2510:BD2511"/>
    <mergeCell ref="BE2510:BE2511"/>
    <mergeCell ref="BF2510:BF2511"/>
    <mergeCell ref="AU2510:AU2511"/>
    <mergeCell ref="AV2510:AV2511"/>
    <mergeCell ref="AW2510:AW2511"/>
    <mergeCell ref="AX2510:AX2511"/>
    <mergeCell ref="AY2510:AY2511"/>
    <mergeCell ref="AZ2510:AZ2511"/>
    <mergeCell ref="AO2510:AO2511"/>
    <mergeCell ref="AP2510:AP2511"/>
    <mergeCell ref="AQ2510:AQ2511"/>
    <mergeCell ref="AR2510:AR2511"/>
    <mergeCell ref="E2553:E2554"/>
    <mergeCell ref="F2553:F2554"/>
    <mergeCell ref="G2553:G2554"/>
    <mergeCell ref="H2553:H2554"/>
    <mergeCell ref="I2553:I2554"/>
    <mergeCell ref="J2553:J2554"/>
    <mergeCell ref="BG2552:BG2554"/>
    <mergeCell ref="BH2552:BH2554"/>
    <mergeCell ref="BI2552:BI2554"/>
    <mergeCell ref="BJ2552:BJ2554"/>
    <mergeCell ref="BK2552:BK2554"/>
    <mergeCell ref="BL2552:BL2554"/>
    <mergeCell ref="BG2551:BL2551"/>
    <mergeCell ref="E2552:J2552"/>
    <mergeCell ref="K2552:P2552"/>
    <mergeCell ref="Q2552:V2552"/>
    <mergeCell ref="W2552:AB2552"/>
    <mergeCell ref="AC2552:AH2552"/>
    <mergeCell ref="AI2552:AN2552"/>
    <mergeCell ref="AO2552:AT2552"/>
    <mergeCell ref="AU2552:AZ2552"/>
    <mergeCell ref="BA2552:BF2552"/>
    <mergeCell ref="AE2553:AE2554"/>
    <mergeCell ref="AF2553:AF2554"/>
    <mergeCell ref="AG2553:AG2554"/>
    <mergeCell ref="AH2553:AH2554"/>
    <mergeCell ref="W2553:W2554"/>
    <mergeCell ref="X2553:X2554"/>
    <mergeCell ref="Y2553:Y2554"/>
    <mergeCell ref="Z2553:Z2554"/>
    <mergeCell ref="AA2553:AA2554"/>
    <mergeCell ref="AB2553:AB2554"/>
    <mergeCell ref="Q2553:Q2554"/>
    <mergeCell ref="R2553:R2554"/>
    <mergeCell ref="S2553:S2554"/>
    <mergeCell ref="T2553:T2554"/>
    <mergeCell ref="U2553:U2554"/>
    <mergeCell ref="V2553:V2554"/>
    <mergeCell ref="K2553:K2554"/>
    <mergeCell ref="L2553:L2554"/>
    <mergeCell ref="M2553:M2554"/>
    <mergeCell ref="N2553:N2554"/>
    <mergeCell ref="O2553:O2554"/>
    <mergeCell ref="P2553:P2554"/>
    <mergeCell ref="E2591:AB2591"/>
    <mergeCell ref="AC2591:AT2591"/>
    <mergeCell ref="AU2591:BF2592"/>
    <mergeCell ref="BG2591:BL2592"/>
    <mergeCell ref="Y2592:AB2592"/>
    <mergeCell ref="AQ2592:AT2592"/>
    <mergeCell ref="BA2553:BA2554"/>
    <mergeCell ref="BB2553:BB2554"/>
    <mergeCell ref="BC2553:BC2554"/>
    <mergeCell ref="BD2553:BD2554"/>
    <mergeCell ref="BE2553:BE2554"/>
    <mergeCell ref="BF2553:BF2554"/>
    <mergeCell ref="AU2553:AU2554"/>
    <mergeCell ref="AV2553:AV2554"/>
    <mergeCell ref="AW2553:AW2554"/>
    <mergeCell ref="AX2553:AX2554"/>
    <mergeCell ref="AY2553:AY2554"/>
    <mergeCell ref="AZ2553:AZ2554"/>
    <mergeCell ref="AO2553:AO2554"/>
    <mergeCell ref="AP2553:AP2554"/>
    <mergeCell ref="AQ2553:AQ2554"/>
    <mergeCell ref="AR2553:AR2554"/>
    <mergeCell ref="AS2553:AS2554"/>
    <mergeCell ref="AT2553:AT2554"/>
    <mergeCell ref="AI2553:AI2554"/>
    <mergeCell ref="AJ2553:AJ2554"/>
    <mergeCell ref="AK2553:AK2554"/>
    <mergeCell ref="AL2553:AL2554"/>
    <mergeCell ref="AM2553:AM2554"/>
    <mergeCell ref="AN2553:AN2554"/>
    <mergeCell ref="AC2553:AC2554"/>
    <mergeCell ref="AD2553:AD2554"/>
    <mergeCell ref="BG2595:BG2597"/>
    <mergeCell ref="BH2595:BH2597"/>
    <mergeCell ref="BI2595:BI2597"/>
    <mergeCell ref="BJ2595:BJ2597"/>
    <mergeCell ref="BK2595:BK2597"/>
    <mergeCell ref="BL2595:BL2597"/>
    <mergeCell ref="BG2594:BL2594"/>
    <mergeCell ref="E2595:J2595"/>
    <mergeCell ref="K2595:P2595"/>
    <mergeCell ref="Q2595:V2595"/>
    <mergeCell ref="W2595:AB2595"/>
    <mergeCell ref="AC2595:AH2595"/>
    <mergeCell ref="AI2595:AN2595"/>
    <mergeCell ref="AO2595:AT2595"/>
    <mergeCell ref="AU2595:AZ2595"/>
    <mergeCell ref="BA2595:BF2595"/>
    <mergeCell ref="C2593:C2597"/>
    <mergeCell ref="D2593:D2597"/>
    <mergeCell ref="E2593:AB2593"/>
    <mergeCell ref="AC2593:AH2593"/>
    <mergeCell ref="AI2593:AT2593"/>
    <mergeCell ref="AU2593:BF2593"/>
    <mergeCell ref="E2594:AB2594"/>
    <mergeCell ref="AC2594:AH2594"/>
    <mergeCell ref="AI2594:AT2594"/>
    <mergeCell ref="AU2594:BF2594"/>
    <mergeCell ref="Q2596:Q2597"/>
    <mergeCell ref="R2596:R2597"/>
    <mergeCell ref="S2596:S2597"/>
    <mergeCell ref="T2596:T2597"/>
    <mergeCell ref="U2596:U2597"/>
    <mergeCell ref="V2596:V2597"/>
    <mergeCell ref="K2596:K2597"/>
    <mergeCell ref="L2596:L2597"/>
    <mergeCell ref="M2596:M2597"/>
    <mergeCell ref="N2596:N2597"/>
    <mergeCell ref="O2596:O2597"/>
    <mergeCell ref="P2596:P2597"/>
    <mergeCell ref="E2596:E2597"/>
    <mergeCell ref="F2596:F2597"/>
    <mergeCell ref="G2596:G2597"/>
    <mergeCell ref="H2596:H2597"/>
    <mergeCell ref="I2596:I2597"/>
    <mergeCell ref="J2596:J2597"/>
    <mergeCell ref="AS2596:AS2597"/>
    <mergeCell ref="AT2596:AT2597"/>
    <mergeCell ref="AI2596:AI2597"/>
    <mergeCell ref="AJ2596:AJ2597"/>
    <mergeCell ref="AK2596:AK2597"/>
    <mergeCell ref="AL2596:AL2597"/>
    <mergeCell ref="AM2596:AM2597"/>
    <mergeCell ref="AN2596:AN2597"/>
    <mergeCell ref="AC2596:AC2597"/>
    <mergeCell ref="AD2596:AD2597"/>
    <mergeCell ref="AE2596:AE2597"/>
    <mergeCell ref="AF2596:AF2597"/>
    <mergeCell ref="AG2596:AG2597"/>
    <mergeCell ref="AH2596:AH2597"/>
    <mergeCell ref="W2596:W2597"/>
    <mergeCell ref="X2596:X2597"/>
    <mergeCell ref="Y2596:Y2597"/>
    <mergeCell ref="Z2596:Z2597"/>
    <mergeCell ref="AA2596:AA2597"/>
    <mergeCell ref="AB2596:AB2597"/>
    <mergeCell ref="C2637:C2641"/>
    <mergeCell ref="D2637:D2641"/>
    <mergeCell ref="E2637:AB2637"/>
    <mergeCell ref="AC2637:AH2637"/>
    <mergeCell ref="AI2637:AT2637"/>
    <mergeCell ref="AU2637:BF2637"/>
    <mergeCell ref="E2638:AB2638"/>
    <mergeCell ref="AC2638:AH2638"/>
    <mergeCell ref="AI2638:AT2638"/>
    <mergeCell ref="AU2638:BF2638"/>
    <mergeCell ref="E2635:AB2635"/>
    <mergeCell ref="AC2635:AT2635"/>
    <mergeCell ref="AU2635:BF2636"/>
    <mergeCell ref="BG2635:BL2636"/>
    <mergeCell ref="Y2636:AB2636"/>
    <mergeCell ref="AQ2636:AT2636"/>
    <mergeCell ref="BA2596:BA2597"/>
    <mergeCell ref="BB2596:BB2597"/>
    <mergeCell ref="BC2596:BC2597"/>
    <mergeCell ref="BD2596:BD2597"/>
    <mergeCell ref="BE2596:BE2597"/>
    <mergeCell ref="BF2596:BF2597"/>
    <mergeCell ref="AU2596:AU2597"/>
    <mergeCell ref="AV2596:AV2597"/>
    <mergeCell ref="AW2596:AW2597"/>
    <mergeCell ref="AX2596:AX2597"/>
    <mergeCell ref="AY2596:AY2597"/>
    <mergeCell ref="AZ2596:AZ2597"/>
    <mergeCell ref="AO2596:AO2597"/>
    <mergeCell ref="AP2596:AP2597"/>
    <mergeCell ref="AQ2596:AQ2597"/>
    <mergeCell ref="AR2596:AR2597"/>
    <mergeCell ref="E2640:E2641"/>
    <mergeCell ref="F2640:F2641"/>
    <mergeCell ref="G2640:G2641"/>
    <mergeCell ref="H2640:H2641"/>
    <mergeCell ref="I2640:I2641"/>
    <mergeCell ref="J2640:J2641"/>
    <mergeCell ref="BG2639:BG2641"/>
    <mergeCell ref="BH2639:BH2641"/>
    <mergeCell ref="BI2639:BI2641"/>
    <mergeCell ref="BJ2639:BJ2641"/>
    <mergeCell ref="BK2639:BK2641"/>
    <mergeCell ref="BL2639:BL2641"/>
    <mergeCell ref="BG2638:BL2638"/>
    <mergeCell ref="E2639:J2639"/>
    <mergeCell ref="K2639:P2639"/>
    <mergeCell ref="Q2639:V2639"/>
    <mergeCell ref="W2639:AB2639"/>
    <mergeCell ref="AC2639:AH2639"/>
    <mergeCell ref="AI2639:AN2639"/>
    <mergeCell ref="AO2639:AT2639"/>
    <mergeCell ref="AU2639:AZ2639"/>
    <mergeCell ref="BA2639:BF2639"/>
    <mergeCell ref="AE2640:AE2641"/>
    <mergeCell ref="AF2640:AF2641"/>
    <mergeCell ref="AG2640:AG2641"/>
    <mergeCell ref="AH2640:AH2641"/>
    <mergeCell ref="W2640:W2641"/>
    <mergeCell ref="X2640:X2641"/>
    <mergeCell ref="Y2640:Y2641"/>
    <mergeCell ref="Z2640:Z2641"/>
    <mergeCell ref="AA2640:AA2641"/>
    <mergeCell ref="AB2640:AB2641"/>
    <mergeCell ref="Q2640:Q2641"/>
    <mergeCell ref="R2640:R2641"/>
    <mergeCell ref="S2640:S2641"/>
    <mergeCell ref="T2640:T2641"/>
    <mergeCell ref="U2640:U2641"/>
    <mergeCell ref="V2640:V2641"/>
    <mergeCell ref="K2640:K2641"/>
    <mergeCell ref="L2640:L2641"/>
    <mergeCell ref="M2640:M2641"/>
    <mergeCell ref="N2640:N2641"/>
    <mergeCell ref="O2640:O2641"/>
    <mergeCell ref="P2640:P2641"/>
    <mergeCell ref="E2677:AB2677"/>
    <mergeCell ref="AC2677:AT2677"/>
    <mergeCell ref="AU2677:BF2678"/>
    <mergeCell ref="BG2677:BL2678"/>
    <mergeCell ref="Y2678:AB2678"/>
    <mergeCell ref="AQ2678:AT2678"/>
    <mergeCell ref="BA2640:BA2641"/>
    <mergeCell ref="BB2640:BB2641"/>
    <mergeCell ref="BC2640:BC2641"/>
    <mergeCell ref="BD2640:BD2641"/>
    <mergeCell ref="BE2640:BE2641"/>
    <mergeCell ref="BF2640:BF2641"/>
    <mergeCell ref="AU2640:AU2641"/>
    <mergeCell ref="AV2640:AV2641"/>
    <mergeCell ref="AW2640:AW2641"/>
    <mergeCell ref="AX2640:AX2641"/>
    <mergeCell ref="AY2640:AY2641"/>
    <mergeCell ref="AZ2640:AZ2641"/>
    <mergeCell ref="AO2640:AO2641"/>
    <mergeCell ref="AP2640:AP2641"/>
    <mergeCell ref="AQ2640:AQ2641"/>
    <mergeCell ref="AR2640:AR2641"/>
    <mergeCell ref="AS2640:AS2641"/>
    <mergeCell ref="AT2640:AT2641"/>
    <mergeCell ref="AI2640:AI2641"/>
    <mergeCell ref="AJ2640:AJ2641"/>
    <mergeCell ref="AK2640:AK2641"/>
    <mergeCell ref="AL2640:AL2641"/>
    <mergeCell ref="AM2640:AM2641"/>
    <mergeCell ref="AN2640:AN2641"/>
    <mergeCell ref="AC2640:AC2641"/>
    <mergeCell ref="AD2640:AD2641"/>
    <mergeCell ref="BG2681:BG2683"/>
    <mergeCell ref="BH2681:BH2683"/>
    <mergeCell ref="BI2681:BI2683"/>
    <mergeCell ref="BJ2681:BJ2683"/>
    <mergeCell ref="BK2681:BK2683"/>
    <mergeCell ref="BL2681:BL2683"/>
    <mergeCell ref="BG2680:BL2680"/>
    <mergeCell ref="E2681:J2681"/>
    <mergeCell ref="K2681:P2681"/>
    <mergeCell ref="Q2681:V2681"/>
    <mergeCell ref="W2681:AB2681"/>
    <mergeCell ref="AC2681:AH2681"/>
    <mergeCell ref="AI2681:AN2681"/>
    <mergeCell ref="AO2681:AT2681"/>
    <mergeCell ref="AU2681:AZ2681"/>
    <mergeCell ref="BA2681:BF2681"/>
    <mergeCell ref="C2679:C2683"/>
    <mergeCell ref="D2679:D2683"/>
    <mergeCell ref="E2679:AB2679"/>
    <mergeCell ref="AC2679:AH2679"/>
    <mergeCell ref="AI2679:AT2679"/>
    <mergeCell ref="AU2679:BF2679"/>
    <mergeCell ref="E2680:AB2680"/>
    <mergeCell ref="AC2680:AH2680"/>
    <mergeCell ref="AI2680:AT2680"/>
    <mergeCell ref="AU2680:BF2680"/>
    <mergeCell ref="Q2682:Q2683"/>
    <mergeCell ref="R2682:R2683"/>
    <mergeCell ref="S2682:S2683"/>
    <mergeCell ref="T2682:T2683"/>
    <mergeCell ref="U2682:U2683"/>
    <mergeCell ref="V2682:V2683"/>
    <mergeCell ref="K2682:K2683"/>
    <mergeCell ref="L2682:L2683"/>
    <mergeCell ref="M2682:M2683"/>
    <mergeCell ref="N2682:N2683"/>
    <mergeCell ref="O2682:O2683"/>
    <mergeCell ref="P2682:P2683"/>
    <mergeCell ref="E2682:E2683"/>
    <mergeCell ref="F2682:F2683"/>
    <mergeCell ref="G2682:G2683"/>
    <mergeCell ref="H2682:H2683"/>
    <mergeCell ref="I2682:I2683"/>
    <mergeCell ref="J2682:J2683"/>
    <mergeCell ref="AS2682:AS2683"/>
    <mergeCell ref="AT2682:AT2683"/>
    <mergeCell ref="AI2682:AI2683"/>
    <mergeCell ref="AJ2682:AJ2683"/>
    <mergeCell ref="AK2682:AK2683"/>
    <mergeCell ref="AL2682:AL2683"/>
    <mergeCell ref="AM2682:AM2683"/>
    <mergeCell ref="AN2682:AN2683"/>
    <mergeCell ref="AC2682:AC2683"/>
    <mergeCell ref="AD2682:AD2683"/>
    <mergeCell ref="AE2682:AE2683"/>
    <mergeCell ref="AF2682:AF2683"/>
    <mergeCell ref="AG2682:AG2683"/>
    <mergeCell ref="AH2682:AH2683"/>
    <mergeCell ref="W2682:W2683"/>
    <mergeCell ref="X2682:X2683"/>
    <mergeCell ref="Y2682:Y2683"/>
    <mergeCell ref="Z2682:Z2683"/>
    <mergeCell ref="AA2682:AA2683"/>
    <mergeCell ref="AB2682:AB2683"/>
    <mergeCell ref="C2722:C2726"/>
    <mergeCell ref="D2722:D2726"/>
    <mergeCell ref="E2722:AB2722"/>
    <mergeCell ref="AC2722:AH2722"/>
    <mergeCell ref="AI2722:AT2722"/>
    <mergeCell ref="AU2722:BF2722"/>
    <mergeCell ref="E2723:AB2723"/>
    <mergeCell ref="AC2723:AH2723"/>
    <mergeCell ref="AI2723:AT2723"/>
    <mergeCell ref="AU2723:BF2723"/>
    <mergeCell ref="E2720:AB2720"/>
    <mergeCell ref="AC2720:AT2720"/>
    <mergeCell ref="AU2720:BF2721"/>
    <mergeCell ref="BG2720:BL2721"/>
    <mergeCell ref="Y2721:AB2721"/>
    <mergeCell ref="AQ2721:AT2721"/>
    <mergeCell ref="BA2682:BA2683"/>
    <mergeCell ref="BB2682:BB2683"/>
    <mergeCell ref="BC2682:BC2683"/>
    <mergeCell ref="BD2682:BD2683"/>
    <mergeCell ref="BE2682:BE2683"/>
    <mergeCell ref="BF2682:BF2683"/>
    <mergeCell ref="AU2682:AU2683"/>
    <mergeCell ref="AV2682:AV2683"/>
    <mergeCell ref="AW2682:AW2683"/>
    <mergeCell ref="AX2682:AX2683"/>
    <mergeCell ref="AY2682:AY2683"/>
    <mergeCell ref="AZ2682:AZ2683"/>
    <mergeCell ref="AO2682:AO2683"/>
    <mergeCell ref="AP2682:AP2683"/>
    <mergeCell ref="AQ2682:AQ2683"/>
    <mergeCell ref="AR2682:AR2683"/>
    <mergeCell ref="E2725:E2726"/>
    <mergeCell ref="F2725:F2726"/>
    <mergeCell ref="G2725:G2726"/>
    <mergeCell ref="H2725:H2726"/>
    <mergeCell ref="I2725:I2726"/>
    <mergeCell ref="J2725:J2726"/>
    <mergeCell ref="BG2724:BG2726"/>
    <mergeCell ref="BH2724:BH2726"/>
    <mergeCell ref="BI2724:BI2726"/>
    <mergeCell ref="BJ2724:BJ2726"/>
    <mergeCell ref="BK2724:BK2726"/>
    <mergeCell ref="BL2724:BL2726"/>
    <mergeCell ref="BG2723:BL2723"/>
    <mergeCell ref="E2724:J2724"/>
    <mergeCell ref="K2724:P2724"/>
    <mergeCell ref="Q2724:V2724"/>
    <mergeCell ref="W2724:AB2724"/>
    <mergeCell ref="AC2724:AH2724"/>
    <mergeCell ref="AI2724:AN2724"/>
    <mergeCell ref="AO2724:AT2724"/>
    <mergeCell ref="AU2724:AZ2724"/>
    <mergeCell ref="BA2724:BF2724"/>
    <mergeCell ref="AE2725:AE2726"/>
    <mergeCell ref="AF2725:AF2726"/>
    <mergeCell ref="AG2725:AG2726"/>
    <mergeCell ref="AH2725:AH2726"/>
    <mergeCell ref="W2725:W2726"/>
    <mergeCell ref="X2725:X2726"/>
    <mergeCell ref="Y2725:Y2726"/>
    <mergeCell ref="Z2725:Z2726"/>
    <mergeCell ref="AA2725:AA2726"/>
    <mergeCell ref="AB2725:AB2726"/>
    <mergeCell ref="Q2725:Q2726"/>
    <mergeCell ref="R2725:R2726"/>
    <mergeCell ref="S2725:S2726"/>
    <mergeCell ref="T2725:T2726"/>
    <mergeCell ref="U2725:U2726"/>
    <mergeCell ref="V2725:V2726"/>
    <mergeCell ref="K2725:K2726"/>
    <mergeCell ref="L2725:L2726"/>
    <mergeCell ref="M2725:M2726"/>
    <mergeCell ref="N2725:N2726"/>
    <mergeCell ref="O2725:O2726"/>
    <mergeCell ref="P2725:P2726"/>
    <mergeCell ref="E2763:AB2763"/>
    <mergeCell ref="AC2763:AT2763"/>
    <mergeCell ref="AU2763:BF2764"/>
    <mergeCell ref="BG2763:BL2764"/>
    <mergeCell ref="Y2764:AB2764"/>
    <mergeCell ref="AQ2764:AT2764"/>
    <mergeCell ref="BA2725:BA2726"/>
    <mergeCell ref="BB2725:BB2726"/>
    <mergeCell ref="BC2725:BC2726"/>
    <mergeCell ref="BD2725:BD2726"/>
    <mergeCell ref="BE2725:BE2726"/>
    <mergeCell ref="BF2725:BF2726"/>
    <mergeCell ref="AU2725:AU2726"/>
    <mergeCell ref="AV2725:AV2726"/>
    <mergeCell ref="AW2725:AW2726"/>
    <mergeCell ref="AX2725:AX2726"/>
    <mergeCell ref="AY2725:AY2726"/>
    <mergeCell ref="AZ2725:AZ2726"/>
    <mergeCell ref="AO2725:AO2726"/>
    <mergeCell ref="AP2725:AP2726"/>
    <mergeCell ref="AQ2725:AQ2726"/>
    <mergeCell ref="AR2725:AR2726"/>
    <mergeCell ref="AS2725:AS2726"/>
    <mergeCell ref="AT2725:AT2726"/>
    <mergeCell ref="AI2725:AI2726"/>
    <mergeCell ref="AJ2725:AJ2726"/>
    <mergeCell ref="AK2725:AK2726"/>
    <mergeCell ref="AL2725:AL2726"/>
    <mergeCell ref="AM2725:AM2726"/>
    <mergeCell ref="AN2725:AN2726"/>
    <mergeCell ref="AC2725:AC2726"/>
    <mergeCell ref="AD2725:AD2726"/>
    <mergeCell ref="BG2767:BG2769"/>
    <mergeCell ref="BH2767:BH2769"/>
    <mergeCell ref="BI2767:BI2769"/>
    <mergeCell ref="BJ2767:BJ2769"/>
    <mergeCell ref="BK2767:BK2769"/>
    <mergeCell ref="BL2767:BL2769"/>
    <mergeCell ref="BG2766:BL2766"/>
    <mergeCell ref="E2767:J2767"/>
    <mergeCell ref="K2767:P2767"/>
    <mergeCell ref="Q2767:V2767"/>
    <mergeCell ref="W2767:AB2767"/>
    <mergeCell ref="AC2767:AH2767"/>
    <mergeCell ref="AI2767:AN2767"/>
    <mergeCell ref="AO2767:AT2767"/>
    <mergeCell ref="AU2767:AZ2767"/>
    <mergeCell ref="BA2767:BF2767"/>
    <mergeCell ref="C2765:C2769"/>
    <mergeCell ref="D2765:D2769"/>
    <mergeCell ref="E2765:AB2765"/>
    <mergeCell ref="AC2765:AH2765"/>
    <mergeCell ref="AI2765:AT2765"/>
    <mergeCell ref="AU2765:BF2765"/>
    <mergeCell ref="E2766:AB2766"/>
    <mergeCell ref="AC2766:AH2766"/>
    <mergeCell ref="AI2766:AT2766"/>
    <mergeCell ref="AU2766:BF2766"/>
    <mergeCell ref="Q2768:Q2769"/>
    <mergeCell ref="R2768:R2769"/>
    <mergeCell ref="S2768:S2769"/>
    <mergeCell ref="T2768:T2769"/>
    <mergeCell ref="U2768:U2769"/>
    <mergeCell ref="V2768:V2769"/>
    <mergeCell ref="K2768:K2769"/>
    <mergeCell ref="L2768:L2769"/>
    <mergeCell ref="M2768:M2769"/>
    <mergeCell ref="N2768:N2769"/>
    <mergeCell ref="O2768:O2769"/>
    <mergeCell ref="P2768:P2769"/>
    <mergeCell ref="E2768:E2769"/>
    <mergeCell ref="F2768:F2769"/>
    <mergeCell ref="G2768:G2769"/>
    <mergeCell ref="H2768:H2769"/>
    <mergeCell ref="I2768:I2769"/>
    <mergeCell ref="J2768:J2769"/>
    <mergeCell ref="AS2768:AS2769"/>
    <mergeCell ref="AT2768:AT2769"/>
    <mergeCell ref="AI2768:AI2769"/>
    <mergeCell ref="AJ2768:AJ2769"/>
    <mergeCell ref="AK2768:AK2769"/>
    <mergeCell ref="AL2768:AL2769"/>
    <mergeCell ref="AM2768:AM2769"/>
    <mergeCell ref="AN2768:AN2769"/>
    <mergeCell ref="AC2768:AC2769"/>
    <mergeCell ref="AD2768:AD2769"/>
    <mergeCell ref="AE2768:AE2769"/>
    <mergeCell ref="AF2768:AF2769"/>
    <mergeCell ref="AG2768:AG2769"/>
    <mergeCell ref="AH2768:AH2769"/>
    <mergeCell ref="W2768:W2769"/>
    <mergeCell ref="X2768:X2769"/>
    <mergeCell ref="Y2768:Y2769"/>
    <mergeCell ref="Z2768:Z2769"/>
    <mergeCell ref="AA2768:AA2769"/>
    <mergeCell ref="AB2768:AB2769"/>
    <mergeCell ref="C2809:C2813"/>
    <mergeCell ref="D2809:D2813"/>
    <mergeCell ref="E2809:AB2809"/>
    <mergeCell ref="AC2809:AH2809"/>
    <mergeCell ref="AI2809:AT2809"/>
    <mergeCell ref="AU2809:BF2809"/>
    <mergeCell ref="E2810:AB2810"/>
    <mergeCell ref="AC2810:AH2810"/>
    <mergeCell ref="AI2810:AT2810"/>
    <mergeCell ref="AU2810:BF2810"/>
    <mergeCell ref="E2807:AB2807"/>
    <mergeCell ref="AC2807:AT2807"/>
    <mergeCell ref="AU2807:BF2808"/>
    <mergeCell ref="BG2807:BL2808"/>
    <mergeCell ref="Y2808:AB2808"/>
    <mergeCell ref="AQ2808:AT2808"/>
    <mergeCell ref="BA2768:BA2769"/>
    <mergeCell ref="BB2768:BB2769"/>
    <mergeCell ref="BC2768:BC2769"/>
    <mergeCell ref="BD2768:BD2769"/>
    <mergeCell ref="BE2768:BE2769"/>
    <mergeCell ref="BF2768:BF2769"/>
    <mergeCell ref="AU2768:AU2769"/>
    <mergeCell ref="AV2768:AV2769"/>
    <mergeCell ref="AW2768:AW2769"/>
    <mergeCell ref="AX2768:AX2769"/>
    <mergeCell ref="AY2768:AY2769"/>
    <mergeCell ref="AZ2768:AZ2769"/>
    <mergeCell ref="AO2768:AO2769"/>
    <mergeCell ref="AP2768:AP2769"/>
    <mergeCell ref="AQ2768:AQ2769"/>
    <mergeCell ref="AR2768:AR2769"/>
    <mergeCell ref="E2812:E2813"/>
    <mergeCell ref="F2812:F2813"/>
    <mergeCell ref="G2812:G2813"/>
    <mergeCell ref="H2812:H2813"/>
    <mergeCell ref="I2812:I2813"/>
    <mergeCell ref="J2812:J2813"/>
    <mergeCell ref="BG2811:BG2813"/>
    <mergeCell ref="BH2811:BH2813"/>
    <mergeCell ref="BI2811:BI2813"/>
    <mergeCell ref="BJ2811:BJ2813"/>
    <mergeCell ref="BK2811:BK2813"/>
    <mergeCell ref="BL2811:BL2813"/>
    <mergeCell ref="BG2810:BL2810"/>
    <mergeCell ref="E2811:J2811"/>
    <mergeCell ref="K2811:P2811"/>
    <mergeCell ref="Q2811:V2811"/>
    <mergeCell ref="W2811:AB2811"/>
    <mergeCell ref="AC2811:AH2811"/>
    <mergeCell ref="AI2811:AN2811"/>
    <mergeCell ref="AO2811:AT2811"/>
    <mergeCell ref="AU2811:AZ2811"/>
    <mergeCell ref="BA2811:BF2811"/>
    <mergeCell ref="AE2812:AE2813"/>
    <mergeCell ref="AF2812:AF2813"/>
    <mergeCell ref="AG2812:AG2813"/>
    <mergeCell ref="AH2812:AH2813"/>
    <mergeCell ref="W2812:W2813"/>
    <mergeCell ref="X2812:X2813"/>
    <mergeCell ref="Y2812:Y2813"/>
    <mergeCell ref="Z2812:Z2813"/>
    <mergeCell ref="AA2812:AA2813"/>
    <mergeCell ref="AB2812:AB2813"/>
    <mergeCell ref="Q2812:Q2813"/>
    <mergeCell ref="R2812:R2813"/>
    <mergeCell ref="S2812:S2813"/>
    <mergeCell ref="T2812:T2813"/>
    <mergeCell ref="U2812:U2813"/>
    <mergeCell ref="V2812:V2813"/>
    <mergeCell ref="K2812:K2813"/>
    <mergeCell ref="L2812:L2813"/>
    <mergeCell ref="M2812:M2813"/>
    <mergeCell ref="N2812:N2813"/>
    <mergeCell ref="O2812:O2813"/>
    <mergeCell ref="P2812:P2813"/>
    <mergeCell ref="E2850:AB2850"/>
    <mergeCell ref="AC2850:AT2850"/>
    <mergeCell ref="AU2850:BF2851"/>
    <mergeCell ref="BG2850:BL2851"/>
    <mergeCell ref="Y2851:AB2851"/>
    <mergeCell ref="AQ2851:AT2851"/>
    <mergeCell ref="BA2812:BA2813"/>
    <mergeCell ref="BB2812:BB2813"/>
    <mergeCell ref="BC2812:BC2813"/>
    <mergeCell ref="BD2812:BD2813"/>
    <mergeCell ref="BE2812:BE2813"/>
    <mergeCell ref="BF2812:BF2813"/>
    <mergeCell ref="AU2812:AU2813"/>
    <mergeCell ref="AV2812:AV2813"/>
    <mergeCell ref="AW2812:AW2813"/>
    <mergeCell ref="AX2812:AX2813"/>
    <mergeCell ref="AY2812:AY2813"/>
    <mergeCell ref="AZ2812:AZ2813"/>
    <mergeCell ref="AO2812:AO2813"/>
    <mergeCell ref="AP2812:AP2813"/>
    <mergeCell ref="AQ2812:AQ2813"/>
    <mergeCell ref="AR2812:AR2813"/>
    <mergeCell ref="AS2812:AS2813"/>
    <mergeCell ref="AT2812:AT2813"/>
    <mergeCell ref="AI2812:AI2813"/>
    <mergeCell ref="AJ2812:AJ2813"/>
    <mergeCell ref="AK2812:AK2813"/>
    <mergeCell ref="AL2812:AL2813"/>
    <mergeCell ref="AM2812:AM2813"/>
    <mergeCell ref="AN2812:AN2813"/>
    <mergeCell ref="AC2812:AC2813"/>
    <mergeCell ref="AD2812:AD2813"/>
    <mergeCell ref="BG2854:BG2856"/>
    <mergeCell ref="BH2854:BH2856"/>
    <mergeCell ref="BI2854:BI2856"/>
    <mergeCell ref="BJ2854:BJ2856"/>
    <mergeCell ref="BK2854:BK2856"/>
    <mergeCell ref="BL2854:BL2856"/>
    <mergeCell ref="BG2853:BL2853"/>
    <mergeCell ref="E2854:J2854"/>
    <mergeCell ref="K2854:P2854"/>
    <mergeCell ref="Q2854:V2854"/>
    <mergeCell ref="W2854:AB2854"/>
    <mergeCell ref="AC2854:AH2854"/>
    <mergeCell ref="AI2854:AN2854"/>
    <mergeCell ref="AO2854:AT2854"/>
    <mergeCell ref="AU2854:AZ2854"/>
    <mergeCell ref="BA2854:BF2854"/>
    <mergeCell ref="C2852:C2856"/>
    <mergeCell ref="D2852:D2856"/>
    <mergeCell ref="E2852:AB2852"/>
    <mergeCell ref="AC2852:AH2852"/>
    <mergeCell ref="AI2852:AT2852"/>
    <mergeCell ref="AU2852:BF2852"/>
    <mergeCell ref="E2853:AB2853"/>
    <mergeCell ref="AC2853:AH2853"/>
    <mergeCell ref="AI2853:AT2853"/>
    <mergeCell ref="AU2853:BF2853"/>
    <mergeCell ref="Q2855:Q2856"/>
    <mergeCell ref="R2855:R2856"/>
    <mergeCell ref="S2855:S2856"/>
    <mergeCell ref="T2855:T2856"/>
    <mergeCell ref="U2855:U2856"/>
    <mergeCell ref="V2855:V2856"/>
    <mergeCell ref="K2855:K2856"/>
    <mergeCell ref="L2855:L2856"/>
    <mergeCell ref="M2855:M2856"/>
    <mergeCell ref="N2855:N2856"/>
    <mergeCell ref="O2855:O2856"/>
    <mergeCell ref="P2855:P2856"/>
    <mergeCell ref="E2855:E2856"/>
    <mergeCell ref="F2855:F2856"/>
    <mergeCell ref="G2855:G2856"/>
    <mergeCell ref="H2855:H2856"/>
    <mergeCell ref="I2855:I2856"/>
    <mergeCell ref="J2855:J2856"/>
    <mergeCell ref="AS2855:AS2856"/>
    <mergeCell ref="AT2855:AT2856"/>
    <mergeCell ref="AI2855:AI2856"/>
    <mergeCell ref="AJ2855:AJ2856"/>
    <mergeCell ref="AK2855:AK2856"/>
    <mergeCell ref="AL2855:AL2856"/>
    <mergeCell ref="AM2855:AM2856"/>
    <mergeCell ref="AN2855:AN2856"/>
    <mergeCell ref="AC2855:AC2856"/>
    <mergeCell ref="AD2855:AD2856"/>
    <mergeCell ref="AE2855:AE2856"/>
    <mergeCell ref="AF2855:AF2856"/>
    <mergeCell ref="AG2855:AG2856"/>
    <mergeCell ref="AH2855:AH2856"/>
    <mergeCell ref="W2855:W2856"/>
    <mergeCell ref="X2855:X2856"/>
    <mergeCell ref="Y2855:Y2856"/>
    <mergeCell ref="Z2855:Z2856"/>
    <mergeCell ref="AA2855:AA2856"/>
    <mergeCell ref="AB2855:AB2856"/>
    <mergeCell ref="C2895:C2899"/>
    <mergeCell ref="D2895:D2899"/>
    <mergeCell ref="E2895:AB2895"/>
    <mergeCell ref="AC2895:AH2895"/>
    <mergeCell ref="AI2895:AT2895"/>
    <mergeCell ref="AU2895:BF2895"/>
    <mergeCell ref="E2896:AB2896"/>
    <mergeCell ref="AC2896:AH2896"/>
    <mergeCell ref="AI2896:AT2896"/>
    <mergeCell ref="AU2896:BF2896"/>
    <mergeCell ref="E2893:AB2893"/>
    <mergeCell ref="AC2893:AT2893"/>
    <mergeCell ref="AU2893:BF2894"/>
    <mergeCell ref="BG2893:BL2894"/>
    <mergeCell ref="Y2894:AB2894"/>
    <mergeCell ref="AQ2894:AT2894"/>
    <mergeCell ref="BA2855:BA2856"/>
    <mergeCell ref="BB2855:BB2856"/>
    <mergeCell ref="BC2855:BC2856"/>
    <mergeCell ref="BD2855:BD2856"/>
    <mergeCell ref="BE2855:BE2856"/>
    <mergeCell ref="BF2855:BF2856"/>
    <mergeCell ref="AU2855:AU2856"/>
    <mergeCell ref="AV2855:AV2856"/>
    <mergeCell ref="AW2855:AW2856"/>
    <mergeCell ref="AX2855:AX2856"/>
    <mergeCell ref="AY2855:AY2856"/>
    <mergeCell ref="AZ2855:AZ2856"/>
    <mergeCell ref="AO2855:AO2856"/>
    <mergeCell ref="AP2855:AP2856"/>
    <mergeCell ref="AQ2855:AQ2856"/>
    <mergeCell ref="AR2855:AR2856"/>
    <mergeCell ref="E2898:E2899"/>
    <mergeCell ref="F2898:F2899"/>
    <mergeCell ref="G2898:G2899"/>
    <mergeCell ref="H2898:H2899"/>
    <mergeCell ref="I2898:I2899"/>
    <mergeCell ref="J2898:J2899"/>
    <mergeCell ref="BG2897:BG2899"/>
    <mergeCell ref="BH2897:BH2899"/>
    <mergeCell ref="BI2897:BI2899"/>
    <mergeCell ref="BJ2897:BJ2899"/>
    <mergeCell ref="BK2897:BK2899"/>
    <mergeCell ref="BL2897:BL2899"/>
    <mergeCell ref="BG2896:BL2896"/>
    <mergeCell ref="E2897:J2897"/>
    <mergeCell ref="K2897:P2897"/>
    <mergeCell ref="Q2897:V2897"/>
    <mergeCell ref="W2897:AB2897"/>
    <mergeCell ref="AC2897:AH2897"/>
    <mergeCell ref="AI2897:AN2897"/>
    <mergeCell ref="AO2897:AT2897"/>
    <mergeCell ref="AU2897:AZ2897"/>
    <mergeCell ref="BA2897:BF2897"/>
    <mergeCell ref="AE2898:AE2899"/>
    <mergeCell ref="AF2898:AF2899"/>
    <mergeCell ref="AG2898:AG2899"/>
    <mergeCell ref="AH2898:AH2899"/>
    <mergeCell ref="W2898:W2899"/>
    <mergeCell ref="X2898:X2899"/>
    <mergeCell ref="Y2898:Y2899"/>
    <mergeCell ref="Z2898:Z2899"/>
    <mergeCell ref="AA2898:AA2899"/>
    <mergeCell ref="AB2898:AB2899"/>
    <mergeCell ref="Q2898:Q2899"/>
    <mergeCell ref="R2898:R2899"/>
    <mergeCell ref="S2898:S2899"/>
    <mergeCell ref="T2898:T2899"/>
    <mergeCell ref="U2898:U2899"/>
    <mergeCell ref="V2898:V2899"/>
    <mergeCell ref="K2898:K2899"/>
    <mergeCell ref="L2898:L2899"/>
    <mergeCell ref="M2898:M2899"/>
    <mergeCell ref="N2898:N2899"/>
    <mergeCell ref="O2898:O2899"/>
    <mergeCell ref="P2898:P2899"/>
    <mergeCell ref="E2935:AB2935"/>
    <mergeCell ref="AC2935:AT2935"/>
    <mergeCell ref="AU2935:BF2936"/>
    <mergeCell ref="BG2935:BL2936"/>
    <mergeCell ref="Y2936:AB2936"/>
    <mergeCell ref="AQ2936:AT2936"/>
    <mergeCell ref="BA2898:BA2899"/>
    <mergeCell ref="BB2898:BB2899"/>
    <mergeCell ref="BC2898:BC2899"/>
    <mergeCell ref="BD2898:BD2899"/>
    <mergeCell ref="BE2898:BE2899"/>
    <mergeCell ref="BF2898:BF2899"/>
    <mergeCell ref="AU2898:AU2899"/>
    <mergeCell ref="AV2898:AV2899"/>
    <mergeCell ref="AW2898:AW2899"/>
    <mergeCell ref="AX2898:AX2899"/>
    <mergeCell ref="AY2898:AY2899"/>
    <mergeCell ref="AZ2898:AZ2899"/>
    <mergeCell ref="AO2898:AO2899"/>
    <mergeCell ref="AP2898:AP2899"/>
    <mergeCell ref="AQ2898:AQ2899"/>
    <mergeCell ref="AR2898:AR2899"/>
    <mergeCell ref="AS2898:AS2899"/>
    <mergeCell ref="AT2898:AT2899"/>
    <mergeCell ref="AI2898:AI2899"/>
    <mergeCell ref="AJ2898:AJ2899"/>
    <mergeCell ref="AK2898:AK2899"/>
    <mergeCell ref="AL2898:AL2899"/>
    <mergeCell ref="AM2898:AM2899"/>
    <mergeCell ref="AN2898:AN2899"/>
    <mergeCell ref="AC2898:AC2899"/>
    <mergeCell ref="AD2898:AD2899"/>
    <mergeCell ref="BG2939:BG2941"/>
    <mergeCell ref="BH2939:BH2941"/>
    <mergeCell ref="BI2939:BI2941"/>
    <mergeCell ref="BJ2939:BJ2941"/>
    <mergeCell ref="BK2939:BK2941"/>
    <mergeCell ref="BL2939:BL2941"/>
    <mergeCell ref="BG2938:BL2938"/>
    <mergeCell ref="E2939:J2939"/>
    <mergeCell ref="K2939:P2939"/>
    <mergeCell ref="Q2939:V2939"/>
    <mergeCell ref="W2939:AB2939"/>
    <mergeCell ref="AC2939:AH2939"/>
    <mergeCell ref="AI2939:AN2939"/>
    <mergeCell ref="AO2939:AT2939"/>
    <mergeCell ref="AU2939:AZ2939"/>
    <mergeCell ref="BA2939:BF2939"/>
    <mergeCell ref="C2937:C2941"/>
    <mergeCell ref="D2937:D2941"/>
    <mergeCell ref="E2937:AB2937"/>
    <mergeCell ref="AC2937:AH2937"/>
    <mergeCell ref="AI2937:AT2937"/>
    <mergeCell ref="AU2937:BF2937"/>
    <mergeCell ref="E2938:AB2938"/>
    <mergeCell ref="AC2938:AH2938"/>
    <mergeCell ref="AI2938:AT2938"/>
    <mergeCell ref="AU2938:BF2938"/>
    <mergeCell ref="Q2940:Q2941"/>
    <mergeCell ref="R2940:R2941"/>
    <mergeCell ref="S2940:S2941"/>
    <mergeCell ref="T2940:T2941"/>
    <mergeCell ref="U2940:U2941"/>
    <mergeCell ref="V2940:V2941"/>
    <mergeCell ref="K2940:K2941"/>
    <mergeCell ref="L2940:L2941"/>
    <mergeCell ref="M2940:M2941"/>
    <mergeCell ref="N2940:N2941"/>
    <mergeCell ref="O2940:O2941"/>
    <mergeCell ref="P2940:P2941"/>
    <mergeCell ref="E2940:E2941"/>
    <mergeCell ref="F2940:F2941"/>
    <mergeCell ref="G2940:G2941"/>
    <mergeCell ref="H2940:H2941"/>
    <mergeCell ref="I2940:I2941"/>
    <mergeCell ref="J2940:J2941"/>
    <mergeCell ref="AS2940:AS2941"/>
    <mergeCell ref="AT2940:AT2941"/>
    <mergeCell ref="AI2940:AI2941"/>
    <mergeCell ref="AJ2940:AJ2941"/>
    <mergeCell ref="AK2940:AK2941"/>
    <mergeCell ref="AL2940:AL2941"/>
    <mergeCell ref="AM2940:AM2941"/>
    <mergeCell ref="AN2940:AN2941"/>
    <mergeCell ref="AC2940:AC2941"/>
    <mergeCell ref="AD2940:AD2941"/>
    <mergeCell ref="AE2940:AE2941"/>
    <mergeCell ref="AF2940:AF2941"/>
    <mergeCell ref="AG2940:AG2941"/>
    <mergeCell ref="AH2940:AH2941"/>
    <mergeCell ref="W2940:W2941"/>
    <mergeCell ref="X2940:X2941"/>
    <mergeCell ref="Y2940:Y2941"/>
    <mergeCell ref="Z2940:Z2941"/>
    <mergeCell ref="AA2940:AA2941"/>
    <mergeCell ref="AB2940:AB2941"/>
    <mergeCell ref="C2979:C2983"/>
    <mergeCell ref="D2979:D2983"/>
    <mergeCell ref="E2979:AB2979"/>
    <mergeCell ref="AC2979:AH2979"/>
    <mergeCell ref="AI2979:AT2979"/>
    <mergeCell ref="AU2979:BF2979"/>
    <mergeCell ref="E2980:AB2980"/>
    <mergeCell ref="AC2980:AH2980"/>
    <mergeCell ref="AI2980:AT2980"/>
    <mergeCell ref="AU2980:BF2980"/>
    <mergeCell ref="E2977:AB2977"/>
    <mergeCell ref="AC2977:AT2977"/>
    <mergeCell ref="AU2977:BF2978"/>
    <mergeCell ref="BG2977:BL2978"/>
    <mergeCell ref="Y2978:AB2978"/>
    <mergeCell ref="AQ2978:AT2978"/>
    <mergeCell ref="BA2940:BA2941"/>
    <mergeCell ref="BB2940:BB2941"/>
    <mergeCell ref="BC2940:BC2941"/>
    <mergeCell ref="BD2940:BD2941"/>
    <mergeCell ref="BE2940:BE2941"/>
    <mergeCell ref="BF2940:BF2941"/>
    <mergeCell ref="AU2940:AU2941"/>
    <mergeCell ref="AV2940:AV2941"/>
    <mergeCell ref="AW2940:AW2941"/>
    <mergeCell ref="AX2940:AX2941"/>
    <mergeCell ref="AY2940:AY2941"/>
    <mergeCell ref="AZ2940:AZ2941"/>
    <mergeCell ref="AO2940:AO2941"/>
    <mergeCell ref="AP2940:AP2941"/>
    <mergeCell ref="AQ2940:AQ2941"/>
    <mergeCell ref="AR2940:AR2941"/>
    <mergeCell ref="E2982:E2983"/>
    <mergeCell ref="F2982:F2983"/>
    <mergeCell ref="G2982:G2983"/>
    <mergeCell ref="H2982:H2983"/>
    <mergeCell ref="I2982:I2983"/>
    <mergeCell ref="J2982:J2983"/>
    <mergeCell ref="BG2981:BG2983"/>
    <mergeCell ref="BH2981:BH2983"/>
    <mergeCell ref="BI2981:BI2983"/>
    <mergeCell ref="BJ2981:BJ2983"/>
    <mergeCell ref="BK2981:BK2983"/>
    <mergeCell ref="BL2981:BL2983"/>
    <mergeCell ref="BG2980:BL2980"/>
    <mergeCell ref="E2981:J2981"/>
    <mergeCell ref="K2981:P2981"/>
    <mergeCell ref="Q2981:V2981"/>
    <mergeCell ref="W2981:AB2981"/>
    <mergeCell ref="AC2981:AH2981"/>
    <mergeCell ref="AI2981:AN2981"/>
    <mergeCell ref="AO2981:AT2981"/>
    <mergeCell ref="AU2981:AZ2981"/>
    <mergeCell ref="BA2981:BF2981"/>
    <mergeCell ref="AE2982:AE2983"/>
    <mergeCell ref="AF2982:AF2983"/>
    <mergeCell ref="AG2982:AG2983"/>
    <mergeCell ref="AH2982:AH2983"/>
    <mergeCell ref="W2982:W2983"/>
    <mergeCell ref="X2982:X2983"/>
    <mergeCell ref="Y2982:Y2983"/>
    <mergeCell ref="Z2982:Z2983"/>
    <mergeCell ref="AA2982:AA2983"/>
    <mergeCell ref="AB2982:AB2983"/>
    <mergeCell ref="Q2982:Q2983"/>
    <mergeCell ref="R2982:R2983"/>
    <mergeCell ref="S2982:S2983"/>
    <mergeCell ref="T2982:T2983"/>
    <mergeCell ref="U2982:U2983"/>
    <mergeCell ref="V2982:V2983"/>
    <mergeCell ref="K2982:K2983"/>
    <mergeCell ref="L2982:L2983"/>
    <mergeCell ref="M2982:M2983"/>
    <mergeCell ref="N2982:N2983"/>
    <mergeCell ref="O2982:O2983"/>
    <mergeCell ref="P2982:P2983"/>
    <mergeCell ref="E3022:AB3022"/>
    <mergeCell ref="AC3022:AT3022"/>
    <mergeCell ref="AU3022:BF3023"/>
    <mergeCell ref="BG3022:BL3023"/>
    <mergeCell ref="Y3023:AB3023"/>
    <mergeCell ref="AQ3023:AT3023"/>
    <mergeCell ref="BA2982:BA2983"/>
    <mergeCell ref="BB2982:BB2983"/>
    <mergeCell ref="BC2982:BC2983"/>
    <mergeCell ref="BD2982:BD2983"/>
    <mergeCell ref="BE2982:BE2983"/>
    <mergeCell ref="BF2982:BF2983"/>
    <mergeCell ref="AU2982:AU2983"/>
    <mergeCell ref="AV2982:AV2983"/>
    <mergeCell ref="AW2982:AW2983"/>
    <mergeCell ref="AX2982:AX2983"/>
    <mergeCell ref="AY2982:AY2983"/>
    <mergeCell ref="AZ2982:AZ2983"/>
    <mergeCell ref="AO2982:AO2983"/>
    <mergeCell ref="AP2982:AP2983"/>
    <mergeCell ref="AQ2982:AQ2983"/>
    <mergeCell ref="AR2982:AR2983"/>
    <mergeCell ref="AS2982:AS2983"/>
    <mergeCell ref="AT2982:AT2983"/>
    <mergeCell ref="AI2982:AI2983"/>
    <mergeCell ref="AJ2982:AJ2983"/>
    <mergeCell ref="AK2982:AK2983"/>
    <mergeCell ref="AL2982:AL2983"/>
    <mergeCell ref="AM2982:AM2983"/>
    <mergeCell ref="AN2982:AN2983"/>
    <mergeCell ref="AC2982:AC2983"/>
    <mergeCell ref="AD2982:AD2983"/>
    <mergeCell ref="BG3026:BG3028"/>
    <mergeCell ref="BH3026:BH3028"/>
    <mergeCell ref="BI3026:BI3028"/>
    <mergeCell ref="BJ3026:BJ3028"/>
    <mergeCell ref="BK3026:BK3028"/>
    <mergeCell ref="BL3026:BL3028"/>
    <mergeCell ref="BG3025:BL3025"/>
    <mergeCell ref="E3026:J3026"/>
    <mergeCell ref="K3026:P3026"/>
    <mergeCell ref="Q3026:V3026"/>
    <mergeCell ref="W3026:AB3026"/>
    <mergeCell ref="AC3026:AH3026"/>
    <mergeCell ref="AI3026:AN3026"/>
    <mergeCell ref="AO3026:AT3026"/>
    <mergeCell ref="AU3026:AZ3026"/>
    <mergeCell ref="BA3026:BF3026"/>
    <mergeCell ref="C3024:C3028"/>
    <mergeCell ref="D3024:D3028"/>
    <mergeCell ref="E3024:AB3024"/>
    <mergeCell ref="AC3024:AH3024"/>
    <mergeCell ref="AI3024:AT3024"/>
    <mergeCell ref="AU3024:BF3024"/>
    <mergeCell ref="E3025:AB3025"/>
    <mergeCell ref="AC3025:AH3025"/>
    <mergeCell ref="AI3025:AT3025"/>
    <mergeCell ref="AU3025:BF3025"/>
    <mergeCell ref="Q3027:Q3028"/>
    <mergeCell ref="R3027:R3028"/>
    <mergeCell ref="S3027:S3028"/>
    <mergeCell ref="T3027:T3028"/>
    <mergeCell ref="U3027:U3028"/>
    <mergeCell ref="V3027:V3028"/>
    <mergeCell ref="K3027:K3028"/>
    <mergeCell ref="L3027:L3028"/>
    <mergeCell ref="M3027:M3028"/>
    <mergeCell ref="N3027:N3028"/>
    <mergeCell ref="O3027:O3028"/>
    <mergeCell ref="P3027:P3028"/>
    <mergeCell ref="E3027:E3028"/>
    <mergeCell ref="F3027:F3028"/>
    <mergeCell ref="G3027:G3028"/>
    <mergeCell ref="H3027:H3028"/>
    <mergeCell ref="I3027:I3028"/>
    <mergeCell ref="J3027:J3028"/>
    <mergeCell ref="AS3027:AS3028"/>
    <mergeCell ref="AT3027:AT3028"/>
    <mergeCell ref="AI3027:AI3028"/>
    <mergeCell ref="AJ3027:AJ3028"/>
    <mergeCell ref="AK3027:AK3028"/>
    <mergeCell ref="AL3027:AL3028"/>
    <mergeCell ref="AM3027:AM3028"/>
    <mergeCell ref="AN3027:AN3028"/>
    <mergeCell ref="AC3027:AC3028"/>
    <mergeCell ref="AD3027:AD3028"/>
    <mergeCell ref="AE3027:AE3028"/>
    <mergeCell ref="AF3027:AF3028"/>
    <mergeCell ref="AG3027:AG3028"/>
    <mergeCell ref="AH3027:AH3028"/>
    <mergeCell ref="W3027:W3028"/>
    <mergeCell ref="X3027:X3028"/>
    <mergeCell ref="Y3027:Y3028"/>
    <mergeCell ref="Z3027:Z3028"/>
    <mergeCell ref="AA3027:AA3028"/>
    <mergeCell ref="AB3027:AB3028"/>
    <mergeCell ref="C3068:C3072"/>
    <mergeCell ref="D3068:D3072"/>
    <mergeCell ref="E3068:AB3068"/>
    <mergeCell ref="AC3068:AH3068"/>
    <mergeCell ref="AI3068:AT3068"/>
    <mergeCell ref="AU3068:BF3068"/>
    <mergeCell ref="E3069:AB3069"/>
    <mergeCell ref="AC3069:AH3069"/>
    <mergeCell ref="AI3069:AT3069"/>
    <mergeCell ref="AU3069:BF3069"/>
    <mergeCell ref="E3066:AB3066"/>
    <mergeCell ref="AC3066:AT3066"/>
    <mergeCell ref="AU3066:BF3067"/>
    <mergeCell ref="BG3066:BL3067"/>
    <mergeCell ref="Y3067:AB3067"/>
    <mergeCell ref="AQ3067:AT3067"/>
    <mergeCell ref="BA3027:BA3028"/>
    <mergeCell ref="BB3027:BB3028"/>
    <mergeCell ref="BC3027:BC3028"/>
    <mergeCell ref="BD3027:BD3028"/>
    <mergeCell ref="BE3027:BE3028"/>
    <mergeCell ref="BF3027:BF3028"/>
    <mergeCell ref="AU3027:AU3028"/>
    <mergeCell ref="AV3027:AV3028"/>
    <mergeCell ref="AW3027:AW3028"/>
    <mergeCell ref="AX3027:AX3028"/>
    <mergeCell ref="AY3027:AY3028"/>
    <mergeCell ref="AZ3027:AZ3028"/>
    <mergeCell ref="AO3027:AO3028"/>
    <mergeCell ref="AP3027:AP3028"/>
    <mergeCell ref="AQ3027:AQ3028"/>
    <mergeCell ref="AR3027:AR3028"/>
    <mergeCell ref="E3071:E3072"/>
    <mergeCell ref="F3071:F3072"/>
    <mergeCell ref="G3071:G3072"/>
    <mergeCell ref="H3071:H3072"/>
    <mergeCell ref="I3071:I3072"/>
    <mergeCell ref="J3071:J3072"/>
    <mergeCell ref="BG3070:BG3072"/>
    <mergeCell ref="BH3070:BH3072"/>
    <mergeCell ref="BI3070:BI3072"/>
    <mergeCell ref="BJ3070:BJ3072"/>
    <mergeCell ref="BK3070:BK3072"/>
    <mergeCell ref="BL3070:BL3072"/>
    <mergeCell ref="BG3069:BL3069"/>
    <mergeCell ref="E3070:J3070"/>
    <mergeCell ref="K3070:P3070"/>
    <mergeCell ref="Q3070:V3070"/>
    <mergeCell ref="W3070:AB3070"/>
    <mergeCell ref="AC3070:AH3070"/>
    <mergeCell ref="AI3070:AN3070"/>
    <mergeCell ref="AO3070:AT3070"/>
    <mergeCell ref="AU3070:AZ3070"/>
    <mergeCell ref="BA3070:BF3070"/>
    <mergeCell ref="AE3071:AE3072"/>
    <mergeCell ref="AF3071:AF3072"/>
    <mergeCell ref="AG3071:AG3072"/>
    <mergeCell ref="AH3071:AH3072"/>
    <mergeCell ref="W3071:W3072"/>
    <mergeCell ref="X3071:X3072"/>
    <mergeCell ref="Y3071:Y3072"/>
    <mergeCell ref="Z3071:Z3072"/>
    <mergeCell ref="AA3071:AA3072"/>
    <mergeCell ref="AB3071:AB3072"/>
    <mergeCell ref="Q3071:Q3072"/>
    <mergeCell ref="R3071:R3072"/>
    <mergeCell ref="S3071:S3072"/>
    <mergeCell ref="T3071:T3072"/>
    <mergeCell ref="U3071:U3072"/>
    <mergeCell ref="V3071:V3072"/>
    <mergeCell ref="K3071:K3072"/>
    <mergeCell ref="L3071:L3072"/>
    <mergeCell ref="M3071:M3072"/>
    <mergeCell ref="N3071:N3072"/>
    <mergeCell ref="O3071:O3072"/>
    <mergeCell ref="P3071:P3072"/>
    <mergeCell ref="E3106:AB3106"/>
    <mergeCell ref="AC3106:AT3106"/>
    <mergeCell ref="AU3106:BF3106"/>
    <mergeCell ref="BG3106:BL3106"/>
    <mergeCell ref="BA3071:BA3072"/>
    <mergeCell ref="BB3071:BB3072"/>
    <mergeCell ref="BC3071:BC3072"/>
    <mergeCell ref="BD3071:BD3072"/>
    <mergeCell ref="BE3071:BE3072"/>
    <mergeCell ref="BF3071:BF3072"/>
    <mergeCell ref="AU3071:AU3072"/>
    <mergeCell ref="AV3071:AV3072"/>
    <mergeCell ref="AW3071:AW3072"/>
    <mergeCell ref="AX3071:AX3072"/>
    <mergeCell ref="AY3071:AY3072"/>
    <mergeCell ref="AZ3071:AZ3072"/>
    <mergeCell ref="AO3071:AO3072"/>
    <mergeCell ref="AP3071:AP3072"/>
    <mergeCell ref="AQ3071:AQ3072"/>
    <mergeCell ref="AR3071:AR3072"/>
    <mergeCell ref="AS3071:AS3072"/>
    <mergeCell ref="AT3071:AT3072"/>
    <mergeCell ref="AI3071:AI3072"/>
    <mergeCell ref="AJ3071:AJ3072"/>
    <mergeCell ref="AK3071:AK3072"/>
    <mergeCell ref="AL3071:AL3072"/>
    <mergeCell ref="AM3071:AM3072"/>
    <mergeCell ref="AN3071:AN3072"/>
    <mergeCell ref="AC3071:AC3072"/>
    <mergeCell ref="AD3071:AD3072"/>
    <mergeCell ref="BG3109:BG3111"/>
    <mergeCell ref="BH3109:BH3111"/>
    <mergeCell ref="BI3109:BI3111"/>
    <mergeCell ref="BJ3109:BJ3111"/>
    <mergeCell ref="BK3109:BK3111"/>
    <mergeCell ref="BA3110:BA3111"/>
    <mergeCell ref="BB3110:BB3111"/>
    <mergeCell ref="BC3110:BC3111"/>
    <mergeCell ref="BD3110:BD3111"/>
    <mergeCell ref="BE3110:BE3111"/>
    <mergeCell ref="BF3110:BF3111"/>
    <mergeCell ref="AU3110:AU3111"/>
    <mergeCell ref="AV3110:AV3111"/>
    <mergeCell ref="AW3110:AW3111"/>
    <mergeCell ref="AX3110:AX3111"/>
    <mergeCell ref="AY3110:AY3111"/>
    <mergeCell ref="AZ3110:AZ3111"/>
    <mergeCell ref="AO3110:AO3111"/>
    <mergeCell ref="AP3110:AP3111"/>
    <mergeCell ref="AQ3110:AQ3111"/>
    <mergeCell ref="AR3110:AR3111"/>
    <mergeCell ref="AS3110:AS3111"/>
    <mergeCell ref="BL3109:BL3111"/>
    <mergeCell ref="BG3108:BL3108"/>
    <mergeCell ref="E3109:J3109"/>
    <mergeCell ref="K3109:P3109"/>
    <mergeCell ref="Q3109:V3109"/>
    <mergeCell ref="W3109:AB3109"/>
    <mergeCell ref="AC3109:AH3109"/>
    <mergeCell ref="AI3109:AN3109"/>
    <mergeCell ref="AO3109:AT3109"/>
    <mergeCell ref="AU3109:AZ3109"/>
    <mergeCell ref="BA3109:BF3109"/>
    <mergeCell ref="C3107:C3111"/>
    <mergeCell ref="D3107:D3111"/>
    <mergeCell ref="E3107:AB3107"/>
    <mergeCell ref="AC3107:AH3107"/>
    <mergeCell ref="AI3107:AT3107"/>
    <mergeCell ref="AU3107:BF3107"/>
    <mergeCell ref="E3108:AB3108"/>
    <mergeCell ref="AC3108:AH3108"/>
    <mergeCell ref="AI3108:AT3108"/>
    <mergeCell ref="AU3108:BF3108"/>
    <mergeCell ref="Q3110:Q3111"/>
    <mergeCell ref="R3110:R3111"/>
    <mergeCell ref="S3110:S3111"/>
    <mergeCell ref="T3110:T3111"/>
    <mergeCell ref="U3110:U3111"/>
    <mergeCell ref="V3110:V3111"/>
    <mergeCell ref="K3110:K3111"/>
    <mergeCell ref="L3110:L3111"/>
    <mergeCell ref="M3110:M3111"/>
    <mergeCell ref="N3110:N3111"/>
    <mergeCell ref="O3110:O3111"/>
    <mergeCell ref="AT3110:AT3111"/>
    <mergeCell ref="P3110:P3111"/>
    <mergeCell ref="E3110:E3111"/>
    <mergeCell ref="F3110:F3111"/>
    <mergeCell ref="G3110:G3111"/>
    <mergeCell ref="H3110:H3111"/>
    <mergeCell ref="I3110:I3111"/>
    <mergeCell ref="J3110:J3111"/>
    <mergeCell ref="AI3110:AI3111"/>
    <mergeCell ref="AJ3110:AJ3111"/>
    <mergeCell ref="AK3110:AK3111"/>
    <mergeCell ref="AL3110:AL3111"/>
    <mergeCell ref="AM3110:AM3111"/>
    <mergeCell ref="AN3110:AN3111"/>
    <mergeCell ref="AC3110:AC3111"/>
    <mergeCell ref="AD3110:AD3111"/>
    <mergeCell ref="AE3110:AE3111"/>
    <mergeCell ref="AF3110:AF3111"/>
    <mergeCell ref="AG3110:AG3111"/>
    <mergeCell ref="AH3110:AH3111"/>
    <mergeCell ref="W3110:W3111"/>
    <mergeCell ref="X3110:X3111"/>
    <mergeCell ref="Y3110:Y3111"/>
    <mergeCell ref="Z3110:Z3111"/>
    <mergeCell ref="AA3110:AA3111"/>
    <mergeCell ref="AB3110:AB3111"/>
  </mergeCells>
  <printOptions horizontalCentered="1"/>
  <pageMargins left="0" right="0.15748031496062992" top="0.51181102362204722" bottom="0.15748031496062992" header="0.19685039370078741" footer="0.19685039370078741"/>
  <pageSetup paperSize="9" scale="65" pageOrder="overThenDown" orientation="landscape" r:id="rId1"/>
  <headerFooter alignWithMargins="0"/>
  <rowBreaks count="1" manualBreakCount="1">
    <brk id="184" min="2" max="66" man="1"/>
  </rowBreaks>
  <colBreaks count="41" manualBreakCount="41">
    <brk id="28" min="920" max="941" man="1"/>
    <brk id="28" min="944" max="959" man="1"/>
    <brk id="28" min="961" max="998" man="1"/>
    <brk id="28" min="1024" max="1039" man="1"/>
    <brk id="28" min="1040" max="1077" man="1"/>
    <brk id="28" min="1554" max="1592" man="1"/>
    <brk id="28" min="3105" max="3142" man="1"/>
    <brk id="34" min="784" max="799" man="1"/>
    <brk id="34" min="801" max="838" man="1"/>
    <brk id="34" min="840" max="862" man="1"/>
    <brk id="46" min="920" max="941" man="1"/>
    <brk id="46" min="944" max="959" man="1"/>
    <brk id="46" min="1000" max="1037" man="1"/>
    <brk id="46" min="1040" max="1077" man="1"/>
    <brk id="46" min="1554" max="1592" man="1"/>
    <brk id="46" min="3105" max="3142" man="1"/>
    <brk id="58" min="83" max="106" man="1"/>
    <brk id="58" min="109" max="125" man="1"/>
    <brk id="58" min="127" max="165" man="1"/>
    <brk id="58" min="167" max="183" man="1"/>
    <brk id="58" min="185" max="208" man="1"/>
    <brk id="58" min="210" max="248" man="1"/>
    <brk id="58" min="268" max="305" man="1"/>
    <brk id="58" min="307" max="344" man="1"/>
    <brk id="58" min="350" max="372" man="1"/>
    <brk id="58" min="373" max="410" man="1"/>
    <brk id="58" min="477" max="514" man="1"/>
    <brk id="58" min="516" max="531" man="1"/>
    <brk id="58" min="534" max="556" man="1"/>
    <brk id="58" min="638" max="675" man="1"/>
    <brk id="58" min="720" max="757" man="1"/>
    <brk id="58" min="759" max="781" man="1"/>
    <brk id="58" min="784" max="799" man="1"/>
    <brk id="58" min="801" max="838" man="1"/>
    <brk id="58" min="840" max="862" man="1"/>
    <brk id="58" min="864" max="879" man="1"/>
    <brk id="58" min="920" max="941" man="1"/>
    <brk id="58" min="961" max="998" man="1"/>
    <brk id="58" min="1000" max="1022" man="1"/>
    <brk id="58" min="1024" max="1039" man="1"/>
    <brk id="58" min="1554" max="1592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21914"/>
  <sheetViews>
    <sheetView tabSelected="1" view="pageBreakPreview" topLeftCell="M3098" zoomScale="75" zoomScaleNormal="80" zoomScaleSheetLayoutView="75" workbookViewId="0">
      <selection activeCell="V3108" sqref="V3108"/>
    </sheetView>
  </sheetViews>
  <sheetFormatPr defaultRowHeight="5.65" customHeight="1" x14ac:dyDescent="0.2"/>
  <cols>
    <col min="1" max="1" width="3.28515625" style="17" customWidth="1"/>
    <col min="2" max="2" width="4.42578125" style="17" customWidth="1"/>
    <col min="3" max="3" width="5.28515625" style="17" customWidth="1"/>
    <col min="4" max="4" width="17.42578125" style="17" customWidth="1"/>
    <col min="5" max="5" width="8.7109375" style="17" customWidth="1"/>
    <col min="6" max="6" width="9" style="17" customWidth="1"/>
    <col min="7" max="7" width="11.28515625" style="17" customWidth="1"/>
    <col min="8" max="8" width="11.5703125" style="17" customWidth="1"/>
    <col min="9" max="9" width="11.7109375" style="17" customWidth="1"/>
    <col min="10" max="10" width="13.140625" style="17" customWidth="1"/>
    <col min="11" max="11" width="13.5703125" style="17" customWidth="1"/>
    <col min="12" max="12" width="11.7109375" style="17" customWidth="1"/>
    <col min="13" max="13" width="13.7109375" style="17" customWidth="1"/>
    <col min="14" max="14" width="11.140625" style="17" customWidth="1"/>
    <col min="15" max="15" width="11.85546875" style="17" customWidth="1"/>
    <col min="16" max="16" width="10.7109375" style="17" customWidth="1"/>
    <col min="17" max="17" width="14.140625" style="17" customWidth="1"/>
    <col min="18" max="19" width="15.42578125" style="17" customWidth="1"/>
    <col min="20" max="20" width="12.5703125" style="17" customWidth="1"/>
    <col min="21" max="21" width="12.7109375" style="17" customWidth="1"/>
    <col min="22" max="22" width="11.28515625" style="17" customWidth="1"/>
    <col min="23" max="23" width="10.5703125" style="17" customWidth="1"/>
    <col min="24" max="24" width="11.5703125" style="17" customWidth="1"/>
    <col min="25" max="25" width="13.7109375" style="17" customWidth="1"/>
    <col min="26" max="26" width="13.28515625" style="17" customWidth="1"/>
    <col min="27" max="27" width="12.5703125" style="17" customWidth="1"/>
    <col min="28" max="28" width="14.7109375" style="17" customWidth="1"/>
    <col min="29" max="29" width="14.85546875" style="17" customWidth="1"/>
    <col min="30" max="30" width="16.42578125" style="17" customWidth="1"/>
    <col min="31" max="31" width="17.85546875" style="17" customWidth="1"/>
    <col min="32" max="32" width="15.140625" style="17" customWidth="1"/>
    <col min="33" max="33" width="18" style="17" customWidth="1"/>
    <col min="34" max="34" width="16" style="17" customWidth="1"/>
    <col min="35" max="35" width="17.5703125" style="17" customWidth="1"/>
    <col min="36" max="36" width="13.7109375" style="17" customWidth="1"/>
    <col min="37" max="37" width="15.140625" style="17" customWidth="1"/>
    <col min="38" max="38" width="17" style="17" customWidth="1"/>
    <col min="39" max="16384" width="9.140625" style="17"/>
  </cols>
  <sheetData>
    <row r="1" spans="3:31" ht="12.75" x14ac:dyDescent="0.2">
      <c r="E1" s="854" t="s">
        <v>73</v>
      </c>
      <c r="F1" s="854"/>
      <c r="G1" s="854"/>
      <c r="H1" s="854"/>
      <c r="I1" s="854"/>
      <c r="J1" s="854"/>
      <c r="K1" s="854"/>
      <c r="L1" s="854"/>
      <c r="M1" s="854"/>
      <c r="N1" s="854"/>
      <c r="O1" s="298"/>
      <c r="P1" s="298"/>
      <c r="Q1" s="298"/>
      <c r="T1" s="273" t="s">
        <v>73</v>
      </c>
    </row>
    <row r="2" spans="3:31" ht="12.75" x14ac:dyDescent="0.2">
      <c r="E2" s="855"/>
      <c r="F2" s="855"/>
      <c r="G2" s="855"/>
      <c r="H2" s="855"/>
      <c r="I2" s="855"/>
      <c r="J2" s="855"/>
      <c r="K2" s="855"/>
      <c r="L2" s="855"/>
      <c r="M2" s="855"/>
      <c r="N2" s="855"/>
      <c r="O2" s="304"/>
      <c r="P2" s="304"/>
      <c r="Q2" s="304"/>
    </row>
    <row r="3" spans="3:31" ht="15" customHeight="1" x14ac:dyDescent="0.2">
      <c r="C3" s="840" t="s">
        <v>2</v>
      </c>
      <c r="D3" s="857" t="s">
        <v>3</v>
      </c>
      <c r="E3" s="844" t="s">
        <v>4</v>
      </c>
      <c r="F3" s="844"/>
      <c r="G3" s="844"/>
      <c r="H3" s="844"/>
      <c r="I3" s="844"/>
      <c r="J3" s="844"/>
      <c r="K3" s="844"/>
      <c r="L3" s="844"/>
      <c r="M3" s="844"/>
      <c r="N3" s="844"/>
      <c r="O3" s="305"/>
      <c r="P3" s="305"/>
      <c r="Q3" s="305"/>
      <c r="R3" s="846" t="s">
        <v>4</v>
      </c>
      <c r="S3" s="846"/>
      <c r="T3" s="846"/>
      <c r="U3" s="846"/>
      <c r="V3" s="846"/>
      <c r="W3" s="846"/>
      <c r="X3" s="846"/>
      <c r="Y3" s="846" t="s">
        <v>9</v>
      </c>
      <c r="Z3" s="846"/>
      <c r="AA3" s="846"/>
      <c r="AB3" s="846"/>
      <c r="AC3" s="846"/>
      <c r="AD3" s="846"/>
      <c r="AE3" s="846"/>
    </row>
    <row r="4" spans="3:31" ht="12.75" x14ac:dyDescent="0.2">
      <c r="C4" s="840"/>
      <c r="D4" s="857"/>
      <c r="E4" s="844" t="s">
        <v>5</v>
      </c>
      <c r="F4" s="844"/>
      <c r="G4" s="844"/>
      <c r="H4" s="844"/>
      <c r="I4" s="844"/>
      <c r="J4" s="844"/>
      <c r="K4" s="844"/>
      <c r="L4" s="844"/>
      <c r="M4" s="844"/>
      <c r="N4" s="844"/>
      <c r="O4" s="305"/>
      <c r="P4" s="305"/>
      <c r="Q4" s="305"/>
      <c r="R4" s="858" t="s">
        <v>64</v>
      </c>
      <c r="S4" s="858"/>
      <c r="T4" s="858"/>
      <c r="U4" s="858"/>
      <c r="V4" s="858"/>
      <c r="W4" s="858"/>
      <c r="X4" s="858"/>
      <c r="Y4" s="858" t="s">
        <v>64</v>
      </c>
      <c r="Z4" s="858"/>
      <c r="AA4" s="858"/>
      <c r="AB4" s="858"/>
      <c r="AC4" s="858"/>
      <c r="AD4" s="858"/>
      <c r="AE4" s="858"/>
    </row>
    <row r="5" spans="3:31" ht="43.5" customHeight="1" x14ac:dyDescent="0.2">
      <c r="C5" s="840"/>
      <c r="D5" s="857"/>
      <c r="E5" s="840" t="s">
        <v>15</v>
      </c>
      <c r="F5" s="840"/>
      <c r="G5" s="857" t="s">
        <v>6</v>
      </c>
      <c r="H5" s="857"/>
      <c r="I5" s="857" t="s">
        <v>74</v>
      </c>
      <c r="J5" s="857"/>
      <c r="K5" s="857"/>
      <c r="L5" s="857" t="s">
        <v>79</v>
      </c>
      <c r="M5" s="857"/>
      <c r="N5" s="857"/>
      <c r="O5" s="19"/>
      <c r="P5" s="19"/>
      <c r="Q5" s="19"/>
      <c r="R5" s="845" t="s">
        <v>7</v>
      </c>
      <c r="S5" s="845"/>
      <c r="T5" s="845" t="s">
        <v>8</v>
      </c>
      <c r="U5" s="845"/>
      <c r="V5" s="845"/>
      <c r="W5" s="845"/>
      <c r="X5" s="845"/>
      <c r="Y5" s="845" t="s">
        <v>7</v>
      </c>
      <c r="Z5" s="845"/>
      <c r="AA5" s="845" t="s">
        <v>8</v>
      </c>
      <c r="AB5" s="845"/>
      <c r="AC5" s="845"/>
      <c r="AD5" s="845"/>
      <c r="AE5" s="845"/>
    </row>
    <row r="6" spans="3:31" ht="12.75" x14ac:dyDescent="0.2">
      <c r="C6" s="840"/>
      <c r="D6" s="857"/>
      <c r="E6" s="857" t="s">
        <v>55</v>
      </c>
      <c r="F6" s="857"/>
      <c r="G6" s="857" t="s">
        <v>56</v>
      </c>
      <c r="H6" s="857"/>
      <c r="I6" s="857" t="s">
        <v>61</v>
      </c>
      <c r="J6" s="857"/>
      <c r="K6" s="857"/>
      <c r="L6" s="857" t="s">
        <v>62</v>
      </c>
      <c r="M6" s="857"/>
      <c r="N6" s="857"/>
      <c r="O6" s="19"/>
      <c r="P6" s="19"/>
      <c r="Q6" s="19"/>
      <c r="R6" s="852" t="s">
        <v>65</v>
      </c>
      <c r="S6" s="852"/>
      <c r="T6" s="852" t="s">
        <v>69</v>
      </c>
      <c r="U6" s="852"/>
      <c r="V6" s="852"/>
      <c r="W6" s="852"/>
      <c r="X6" s="852"/>
      <c r="Y6" s="852" t="s">
        <v>70</v>
      </c>
      <c r="Z6" s="852"/>
      <c r="AA6" s="852" t="s">
        <v>69</v>
      </c>
      <c r="AB6" s="852"/>
      <c r="AC6" s="852"/>
      <c r="AD6" s="852"/>
      <c r="AE6" s="852"/>
    </row>
    <row r="7" spans="3:31" ht="39" customHeight="1" x14ac:dyDescent="0.2">
      <c r="C7" s="840"/>
      <c r="D7" s="857"/>
      <c r="E7" s="19" t="s">
        <v>75</v>
      </c>
      <c r="F7" s="19" t="s">
        <v>76</v>
      </c>
      <c r="G7" s="19" t="s">
        <v>57</v>
      </c>
      <c r="H7" s="19" t="s">
        <v>77</v>
      </c>
      <c r="I7" s="19" t="s">
        <v>58</v>
      </c>
      <c r="J7" s="19" t="s">
        <v>59</v>
      </c>
      <c r="K7" s="19" t="s">
        <v>60</v>
      </c>
      <c r="L7" s="19" t="s">
        <v>58</v>
      </c>
      <c r="M7" s="19" t="s">
        <v>59</v>
      </c>
      <c r="N7" s="19" t="s">
        <v>63</v>
      </c>
      <c r="O7" s="19"/>
      <c r="P7" s="19"/>
      <c r="Q7" s="19"/>
      <c r="R7" s="18" t="s">
        <v>59</v>
      </c>
      <c r="S7" s="18" t="s">
        <v>66</v>
      </c>
      <c r="T7" s="18" t="s">
        <v>67</v>
      </c>
      <c r="U7" s="18" t="s">
        <v>68</v>
      </c>
      <c r="V7" s="18" t="s">
        <v>71</v>
      </c>
      <c r="W7" s="18" t="s">
        <v>72</v>
      </c>
      <c r="X7" s="18" t="s">
        <v>1</v>
      </c>
      <c r="Y7" s="18" t="s">
        <v>59</v>
      </c>
      <c r="Z7" s="18" t="s">
        <v>63</v>
      </c>
      <c r="AA7" s="18" t="s">
        <v>67</v>
      </c>
      <c r="AB7" s="18" t="s">
        <v>68</v>
      </c>
      <c r="AC7" s="18" t="s">
        <v>71</v>
      </c>
      <c r="AD7" s="18" t="s">
        <v>72</v>
      </c>
      <c r="AE7" s="18" t="s">
        <v>1</v>
      </c>
    </row>
    <row r="8" spans="3:31" ht="12.75" x14ac:dyDescent="0.2">
      <c r="C8" s="306">
        <v>1</v>
      </c>
      <c r="D8" s="306">
        <v>2</v>
      </c>
      <c r="E8" s="306">
        <v>3</v>
      </c>
      <c r="F8" s="306">
        <v>4</v>
      </c>
      <c r="G8" s="306">
        <v>5</v>
      </c>
      <c r="H8" s="306">
        <v>6</v>
      </c>
      <c r="I8" s="306">
        <v>7</v>
      </c>
      <c r="J8" s="306">
        <v>8</v>
      </c>
      <c r="K8" s="306">
        <v>9</v>
      </c>
      <c r="L8" s="306">
        <v>10</v>
      </c>
      <c r="M8" s="306">
        <v>11</v>
      </c>
      <c r="N8" s="306">
        <v>12</v>
      </c>
      <c r="O8" s="306"/>
      <c r="P8" s="306"/>
      <c r="Q8" s="306"/>
      <c r="R8" s="20">
        <v>13</v>
      </c>
      <c r="S8" s="20">
        <v>14</v>
      </c>
      <c r="T8" s="20">
        <v>15</v>
      </c>
      <c r="U8" s="20">
        <v>16</v>
      </c>
      <c r="V8" s="20">
        <v>17</v>
      </c>
      <c r="W8" s="20">
        <v>18</v>
      </c>
      <c r="X8" s="20">
        <v>19</v>
      </c>
      <c r="Y8" s="20">
        <v>20</v>
      </c>
      <c r="Z8" s="20">
        <v>21</v>
      </c>
      <c r="AA8" s="20">
        <v>22</v>
      </c>
      <c r="AB8" s="20">
        <v>23</v>
      </c>
      <c r="AC8" s="20">
        <v>24</v>
      </c>
      <c r="AD8" s="20">
        <v>25</v>
      </c>
      <c r="AE8" s="20">
        <v>26</v>
      </c>
    </row>
    <row r="9" spans="3:31" ht="12.75" x14ac:dyDescent="0.2">
      <c r="C9" s="307">
        <v>1</v>
      </c>
      <c r="D9" s="307" t="s">
        <v>16</v>
      </c>
      <c r="E9" s="307"/>
      <c r="F9" s="307"/>
      <c r="G9" s="307"/>
      <c r="H9" s="307"/>
      <c r="I9" s="307"/>
      <c r="J9" s="307"/>
      <c r="K9" s="307"/>
      <c r="L9" s="307"/>
      <c r="M9" s="307"/>
      <c r="N9" s="307"/>
      <c r="O9" s="307"/>
      <c r="P9" s="307"/>
      <c r="Q9" s="307"/>
      <c r="R9" s="21"/>
      <c r="S9" s="21"/>
      <c r="T9" s="21"/>
      <c r="U9" s="21"/>
      <c r="V9" s="21">
        <f>IF(U9&lt;&gt;0,(U9/T9*100),0)</f>
        <v>0</v>
      </c>
      <c r="W9" s="21">
        <f>T9-U9</f>
        <v>0</v>
      </c>
      <c r="X9" s="21"/>
      <c r="Y9" s="21"/>
      <c r="Z9" s="21"/>
      <c r="AA9" s="21"/>
      <c r="AB9" s="21"/>
      <c r="AC9" s="21">
        <f>IF(AB9&lt;&gt;0,(AB9/AA9*100),0)</f>
        <v>0</v>
      </c>
      <c r="AD9" s="21">
        <f>AA9-AB9</f>
        <v>0</v>
      </c>
      <c r="AE9" s="21"/>
    </row>
    <row r="10" spans="3:31" ht="12.75" x14ac:dyDescent="0.2">
      <c r="C10" s="307">
        <v>2</v>
      </c>
      <c r="D10" s="307" t="s">
        <v>17</v>
      </c>
      <c r="E10" s="307"/>
      <c r="F10" s="307"/>
      <c r="G10" s="307"/>
      <c r="H10" s="307"/>
      <c r="I10" s="307"/>
      <c r="J10" s="307"/>
      <c r="K10" s="307"/>
      <c r="L10" s="307"/>
      <c r="M10" s="307"/>
      <c r="N10" s="307"/>
      <c r="O10" s="307"/>
      <c r="P10" s="307"/>
      <c r="Q10" s="307"/>
      <c r="R10" s="21"/>
      <c r="S10" s="21"/>
      <c r="T10" s="21"/>
      <c r="U10" s="21"/>
      <c r="V10" s="21">
        <f t="shared" ref="V10:V38" si="0">IF(U10&lt;&gt;0,(U10/T10*100),0)</f>
        <v>0</v>
      </c>
      <c r="W10" s="21">
        <f t="shared" ref="W10:W38" si="1">T10-U10</f>
        <v>0</v>
      </c>
      <c r="X10" s="21"/>
      <c r="Y10" s="21"/>
      <c r="Z10" s="21"/>
      <c r="AA10" s="21"/>
      <c r="AB10" s="21"/>
      <c r="AC10" s="21">
        <f t="shared" ref="AC10:AC39" si="2">IF(AB10&lt;&gt;0,(AB10/AA10*100),0)</f>
        <v>0</v>
      </c>
      <c r="AD10" s="21">
        <f t="shared" ref="AD10:AD38" si="3">AA10-AB10</f>
        <v>0</v>
      </c>
      <c r="AE10" s="21"/>
    </row>
    <row r="11" spans="3:31" ht="12.75" x14ac:dyDescent="0.2">
      <c r="C11" s="307">
        <v>3</v>
      </c>
      <c r="D11" s="307" t="s">
        <v>18</v>
      </c>
      <c r="E11" s="307"/>
      <c r="F11" s="307"/>
      <c r="G11" s="307"/>
      <c r="H11" s="307"/>
      <c r="I11" s="307"/>
      <c r="J11" s="307"/>
      <c r="K11" s="307"/>
      <c r="L11" s="307"/>
      <c r="M11" s="307"/>
      <c r="N11" s="307"/>
      <c r="O11" s="307"/>
      <c r="P11" s="307"/>
      <c r="Q11" s="307"/>
      <c r="R11" s="21"/>
      <c r="S11" s="21"/>
      <c r="T11" s="21"/>
      <c r="U11" s="21"/>
      <c r="V11" s="21">
        <f t="shared" si="0"/>
        <v>0</v>
      </c>
      <c r="W11" s="21">
        <f t="shared" si="1"/>
        <v>0</v>
      </c>
      <c r="X11" s="21"/>
      <c r="Y11" s="21"/>
      <c r="Z11" s="21"/>
      <c r="AA11" s="21"/>
      <c r="AB11" s="21"/>
      <c r="AC11" s="21">
        <f t="shared" si="2"/>
        <v>0</v>
      </c>
      <c r="AD11" s="21">
        <f t="shared" si="3"/>
        <v>0</v>
      </c>
      <c r="AE11" s="21"/>
    </row>
    <row r="12" spans="3:31" ht="12.75" x14ac:dyDescent="0.2">
      <c r="C12" s="307">
        <v>4</v>
      </c>
      <c r="D12" s="307" t="s">
        <v>19</v>
      </c>
      <c r="E12" s="307"/>
      <c r="F12" s="307"/>
      <c r="G12" s="307"/>
      <c r="H12" s="307"/>
      <c r="I12" s="307"/>
      <c r="J12" s="307"/>
      <c r="K12" s="307"/>
      <c r="L12" s="307"/>
      <c r="M12" s="307"/>
      <c r="N12" s="307"/>
      <c r="O12" s="307"/>
      <c r="P12" s="307"/>
      <c r="Q12" s="307"/>
      <c r="R12" s="21"/>
      <c r="S12" s="21"/>
      <c r="T12" s="21"/>
      <c r="U12" s="21"/>
      <c r="V12" s="21">
        <f t="shared" si="0"/>
        <v>0</v>
      </c>
      <c r="W12" s="21">
        <f t="shared" si="1"/>
        <v>0</v>
      </c>
      <c r="X12" s="21"/>
      <c r="Y12" s="21"/>
      <c r="Z12" s="21"/>
      <c r="AA12" s="21"/>
      <c r="AB12" s="21"/>
      <c r="AC12" s="21">
        <f t="shared" si="2"/>
        <v>0</v>
      </c>
      <c r="AD12" s="21">
        <f t="shared" si="3"/>
        <v>0</v>
      </c>
      <c r="AE12" s="21"/>
    </row>
    <row r="13" spans="3:31" ht="12.75" x14ac:dyDescent="0.2">
      <c r="C13" s="307">
        <v>5</v>
      </c>
      <c r="D13" s="307" t="s">
        <v>20</v>
      </c>
      <c r="E13" s="307"/>
      <c r="F13" s="307"/>
      <c r="G13" s="307"/>
      <c r="H13" s="307"/>
      <c r="I13" s="307"/>
      <c r="J13" s="307"/>
      <c r="K13" s="307"/>
      <c r="L13" s="307"/>
      <c r="M13" s="307"/>
      <c r="N13" s="307"/>
      <c r="O13" s="307"/>
      <c r="P13" s="307"/>
      <c r="Q13" s="307"/>
      <c r="R13" s="21"/>
      <c r="S13" s="21"/>
      <c r="T13" s="21">
        <v>215</v>
      </c>
      <c r="U13" s="21"/>
      <c r="V13" s="21">
        <f t="shared" si="0"/>
        <v>0</v>
      </c>
      <c r="W13" s="21">
        <f t="shared" si="1"/>
        <v>215</v>
      </c>
      <c r="X13" s="21">
        <v>29831</v>
      </c>
      <c r="Y13" s="21"/>
      <c r="Z13" s="21"/>
      <c r="AA13" s="21"/>
      <c r="AB13" s="21"/>
      <c r="AC13" s="21">
        <f t="shared" si="2"/>
        <v>0</v>
      </c>
      <c r="AD13" s="21">
        <f t="shared" si="3"/>
        <v>0</v>
      </c>
      <c r="AE13" s="21"/>
    </row>
    <row r="14" spans="3:31" ht="12.75" x14ac:dyDescent="0.2">
      <c r="C14" s="307">
        <v>6</v>
      </c>
      <c r="D14" s="307" t="s">
        <v>21</v>
      </c>
      <c r="E14" s="307"/>
      <c r="F14" s="307"/>
      <c r="G14" s="307"/>
      <c r="H14" s="307"/>
      <c r="I14" s="307"/>
      <c r="J14" s="307"/>
      <c r="K14" s="307"/>
      <c r="L14" s="307"/>
      <c r="M14" s="307"/>
      <c r="N14" s="307"/>
      <c r="O14" s="307"/>
      <c r="P14" s="307"/>
      <c r="Q14" s="307"/>
      <c r="R14" s="21"/>
      <c r="S14" s="21"/>
      <c r="T14" s="21"/>
      <c r="U14" s="21"/>
      <c r="V14" s="21">
        <f t="shared" si="0"/>
        <v>0</v>
      </c>
      <c r="W14" s="21">
        <f t="shared" si="1"/>
        <v>0</v>
      </c>
      <c r="X14" s="21"/>
      <c r="Y14" s="21"/>
      <c r="Z14" s="21"/>
      <c r="AA14" s="21"/>
      <c r="AB14" s="21"/>
      <c r="AC14" s="21">
        <f t="shared" si="2"/>
        <v>0</v>
      </c>
      <c r="AD14" s="21">
        <f t="shared" si="3"/>
        <v>0</v>
      </c>
      <c r="AE14" s="21"/>
    </row>
    <row r="15" spans="3:31" ht="12.75" x14ac:dyDescent="0.2">
      <c r="C15" s="307">
        <v>7</v>
      </c>
      <c r="D15" s="307" t="s">
        <v>22</v>
      </c>
      <c r="E15" s="307"/>
      <c r="F15" s="307"/>
      <c r="G15" s="307"/>
      <c r="H15" s="307"/>
      <c r="I15" s="307"/>
      <c r="J15" s="307"/>
      <c r="K15" s="307"/>
      <c r="L15" s="307"/>
      <c r="M15" s="307"/>
      <c r="N15" s="307"/>
      <c r="O15" s="307"/>
      <c r="P15" s="307"/>
      <c r="Q15" s="307"/>
      <c r="R15" s="21"/>
      <c r="S15" s="21"/>
      <c r="T15" s="21"/>
      <c r="U15" s="21"/>
      <c r="V15" s="21">
        <f t="shared" si="0"/>
        <v>0</v>
      </c>
      <c r="W15" s="21">
        <f t="shared" si="1"/>
        <v>0</v>
      </c>
      <c r="X15" s="21"/>
      <c r="Y15" s="21"/>
      <c r="Z15" s="21"/>
      <c r="AA15" s="21"/>
      <c r="AB15" s="21"/>
      <c r="AC15" s="21">
        <f t="shared" si="2"/>
        <v>0</v>
      </c>
      <c r="AD15" s="21">
        <f t="shared" si="3"/>
        <v>0</v>
      </c>
      <c r="AE15" s="21"/>
    </row>
    <row r="16" spans="3:31" ht="12.75" x14ac:dyDescent="0.2">
      <c r="C16" s="307">
        <v>8</v>
      </c>
      <c r="D16" s="307" t="s">
        <v>23</v>
      </c>
      <c r="E16" s="307"/>
      <c r="F16" s="307"/>
      <c r="G16" s="307"/>
      <c r="H16" s="307"/>
      <c r="I16" s="307"/>
      <c r="J16" s="307"/>
      <c r="K16" s="307"/>
      <c r="L16" s="307"/>
      <c r="M16" s="307"/>
      <c r="N16" s="307"/>
      <c r="O16" s="307"/>
      <c r="P16" s="307"/>
      <c r="Q16" s="307"/>
      <c r="R16" s="21"/>
      <c r="S16" s="21"/>
      <c r="T16" s="21"/>
      <c r="U16" s="21"/>
      <c r="V16" s="21">
        <f t="shared" si="0"/>
        <v>0</v>
      </c>
      <c r="W16" s="21">
        <f t="shared" si="1"/>
        <v>0</v>
      </c>
      <c r="X16" s="21"/>
      <c r="Y16" s="21"/>
      <c r="Z16" s="21"/>
      <c r="AA16" s="21"/>
      <c r="AB16" s="21"/>
      <c r="AC16" s="21">
        <f t="shared" si="2"/>
        <v>0</v>
      </c>
      <c r="AD16" s="21">
        <f t="shared" si="3"/>
        <v>0</v>
      </c>
      <c r="AE16" s="21"/>
    </row>
    <row r="17" spans="3:31" ht="12.75" x14ac:dyDescent="0.2">
      <c r="C17" s="307">
        <v>9</v>
      </c>
      <c r="D17" s="307" t="s">
        <v>24</v>
      </c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21"/>
      <c r="S17" s="21"/>
      <c r="T17" s="21"/>
      <c r="U17" s="21"/>
      <c r="V17" s="21">
        <f t="shared" si="0"/>
        <v>0</v>
      </c>
      <c r="W17" s="21">
        <f t="shared" si="1"/>
        <v>0</v>
      </c>
      <c r="X17" s="21"/>
      <c r="Y17" s="21"/>
      <c r="Z17" s="21"/>
      <c r="AA17" s="21"/>
      <c r="AB17" s="21"/>
      <c r="AC17" s="21">
        <f t="shared" si="2"/>
        <v>0</v>
      </c>
      <c r="AD17" s="21">
        <f t="shared" si="3"/>
        <v>0</v>
      </c>
      <c r="AE17" s="21"/>
    </row>
    <row r="18" spans="3:31" ht="12.75" x14ac:dyDescent="0.2">
      <c r="C18" s="307">
        <v>10</v>
      </c>
      <c r="D18" s="307" t="s">
        <v>25</v>
      </c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21"/>
      <c r="S18" s="21"/>
      <c r="T18" s="21"/>
      <c r="U18" s="21"/>
      <c r="V18" s="21">
        <f t="shared" si="0"/>
        <v>0</v>
      </c>
      <c r="W18" s="21">
        <f t="shared" si="1"/>
        <v>0</v>
      </c>
      <c r="X18" s="21"/>
      <c r="Y18" s="21"/>
      <c r="Z18" s="21"/>
      <c r="AA18" s="21"/>
      <c r="AB18" s="21"/>
      <c r="AC18" s="21">
        <f t="shared" si="2"/>
        <v>0</v>
      </c>
      <c r="AD18" s="21">
        <f t="shared" si="3"/>
        <v>0</v>
      </c>
      <c r="AE18" s="21"/>
    </row>
    <row r="19" spans="3:31" ht="12.75" x14ac:dyDescent="0.2">
      <c r="C19" s="307">
        <v>11</v>
      </c>
      <c r="D19" s="307" t="s">
        <v>26</v>
      </c>
      <c r="E19" s="307"/>
      <c r="F19" s="307"/>
      <c r="G19" s="307"/>
      <c r="H19" s="307"/>
      <c r="I19" s="307"/>
      <c r="J19" s="307"/>
      <c r="K19" s="307"/>
      <c r="L19" s="307"/>
      <c r="M19" s="307"/>
      <c r="N19" s="307"/>
      <c r="O19" s="307"/>
      <c r="P19" s="307"/>
      <c r="Q19" s="307"/>
      <c r="R19" s="21"/>
      <c r="S19" s="21"/>
      <c r="T19" s="21"/>
      <c r="U19" s="21"/>
      <c r="V19" s="21">
        <f t="shared" si="0"/>
        <v>0</v>
      </c>
      <c r="W19" s="21">
        <f t="shared" si="1"/>
        <v>0</v>
      </c>
      <c r="X19" s="21"/>
      <c r="Y19" s="21"/>
      <c r="Z19" s="21"/>
      <c r="AA19" s="21"/>
      <c r="AB19" s="21"/>
      <c r="AC19" s="21">
        <f t="shared" si="2"/>
        <v>0</v>
      </c>
      <c r="AD19" s="21">
        <f t="shared" si="3"/>
        <v>0</v>
      </c>
      <c r="AE19" s="21"/>
    </row>
    <row r="20" spans="3:31" ht="12.75" x14ac:dyDescent="0.2">
      <c r="C20" s="307">
        <v>12</v>
      </c>
      <c r="D20" s="307" t="s">
        <v>27</v>
      </c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21"/>
      <c r="S20" s="21"/>
      <c r="T20" s="21"/>
      <c r="U20" s="21"/>
      <c r="V20" s="21">
        <f t="shared" si="0"/>
        <v>0</v>
      </c>
      <c r="W20" s="21">
        <f t="shared" si="1"/>
        <v>0</v>
      </c>
      <c r="X20" s="21"/>
      <c r="Y20" s="21"/>
      <c r="Z20" s="21"/>
      <c r="AA20" s="21"/>
      <c r="AB20" s="21"/>
      <c r="AC20" s="21">
        <f t="shared" si="2"/>
        <v>0</v>
      </c>
      <c r="AD20" s="21">
        <f t="shared" si="3"/>
        <v>0</v>
      </c>
      <c r="AE20" s="21"/>
    </row>
    <row r="21" spans="3:31" ht="12.75" x14ac:dyDescent="0.2">
      <c r="C21" s="307">
        <v>13</v>
      </c>
      <c r="D21" s="307" t="s">
        <v>28</v>
      </c>
      <c r="E21" s="307"/>
      <c r="F21" s="307"/>
      <c r="G21" s="307"/>
      <c r="H21" s="307"/>
      <c r="I21" s="307"/>
      <c r="J21" s="307"/>
      <c r="K21" s="307"/>
      <c r="L21" s="307"/>
      <c r="M21" s="307"/>
      <c r="N21" s="307"/>
      <c r="O21" s="307"/>
      <c r="P21" s="307"/>
      <c r="Q21" s="307"/>
      <c r="R21" s="21"/>
      <c r="S21" s="21"/>
      <c r="T21" s="21"/>
      <c r="U21" s="21"/>
      <c r="V21" s="21">
        <f t="shared" si="0"/>
        <v>0</v>
      </c>
      <c r="W21" s="21">
        <f t="shared" si="1"/>
        <v>0</v>
      </c>
      <c r="X21" s="21"/>
      <c r="Y21" s="21"/>
      <c r="Z21" s="21"/>
      <c r="AA21" s="21"/>
      <c r="AB21" s="21"/>
      <c r="AC21" s="21">
        <f t="shared" si="2"/>
        <v>0</v>
      </c>
      <c r="AD21" s="21">
        <f t="shared" si="3"/>
        <v>0</v>
      </c>
      <c r="AE21" s="21"/>
    </row>
    <row r="22" spans="3:31" ht="12.75" x14ac:dyDescent="0.2">
      <c r="C22" s="307">
        <v>14</v>
      </c>
      <c r="D22" s="307" t="s">
        <v>29</v>
      </c>
      <c r="E22" s="307"/>
      <c r="F22" s="307"/>
      <c r="G22" s="307"/>
      <c r="H22" s="307"/>
      <c r="I22" s="307"/>
      <c r="J22" s="307"/>
      <c r="K22" s="307"/>
      <c r="L22" s="307"/>
      <c r="M22" s="307"/>
      <c r="N22" s="307"/>
      <c r="O22" s="307"/>
      <c r="P22" s="307"/>
      <c r="Q22" s="307"/>
      <c r="R22" s="21"/>
      <c r="S22" s="21"/>
      <c r="T22" s="21"/>
      <c r="U22" s="21"/>
      <c r="V22" s="21">
        <f t="shared" si="0"/>
        <v>0</v>
      </c>
      <c r="W22" s="21">
        <f t="shared" si="1"/>
        <v>0</v>
      </c>
      <c r="X22" s="21"/>
      <c r="Y22" s="21"/>
      <c r="Z22" s="21"/>
      <c r="AA22" s="21"/>
      <c r="AB22" s="21"/>
      <c r="AC22" s="21">
        <f t="shared" si="2"/>
        <v>0</v>
      </c>
      <c r="AD22" s="21">
        <f t="shared" si="3"/>
        <v>0</v>
      </c>
      <c r="AE22" s="21"/>
    </row>
    <row r="23" spans="3:31" ht="12.75" x14ac:dyDescent="0.2">
      <c r="C23" s="307">
        <v>15</v>
      </c>
      <c r="D23" s="307" t="s">
        <v>30</v>
      </c>
      <c r="E23" s="307"/>
      <c r="F23" s="307"/>
      <c r="G23" s="307"/>
      <c r="H23" s="307"/>
      <c r="I23" s="307"/>
      <c r="J23" s="307"/>
      <c r="K23" s="307"/>
      <c r="L23" s="307"/>
      <c r="M23" s="307"/>
      <c r="N23" s="307"/>
      <c r="O23" s="307"/>
      <c r="P23" s="307"/>
      <c r="Q23" s="307"/>
      <c r="R23" s="21"/>
      <c r="S23" s="21"/>
      <c r="T23" s="21"/>
      <c r="U23" s="21"/>
      <c r="V23" s="21">
        <f t="shared" si="0"/>
        <v>0</v>
      </c>
      <c r="W23" s="21">
        <f t="shared" si="1"/>
        <v>0</v>
      </c>
      <c r="X23" s="21"/>
      <c r="Y23" s="21"/>
      <c r="Z23" s="21"/>
      <c r="AA23" s="21"/>
      <c r="AB23" s="21"/>
      <c r="AC23" s="21">
        <f t="shared" si="2"/>
        <v>0</v>
      </c>
      <c r="AD23" s="21">
        <f t="shared" si="3"/>
        <v>0</v>
      </c>
      <c r="AE23" s="21"/>
    </row>
    <row r="24" spans="3:31" ht="12.75" x14ac:dyDescent="0.2">
      <c r="C24" s="307">
        <v>16</v>
      </c>
      <c r="D24" s="307" t="s">
        <v>31</v>
      </c>
      <c r="E24" s="307"/>
      <c r="F24" s="307"/>
      <c r="G24" s="307"/>
      <c r="H24" s="307"/>
      <c r="I24" s="307"/>
      <c r="J24" s="307"/>
      <c r="K24" s="307"/>
      <c r="L24" s="307"/>
      <c r="M24" s="307"/>
      <c r="N24" s="307"/>
      <c r="O24" s="307"/>
      <c r="P24" s="307"/>
      <c r="Q24" s="307"/>
      <c r="R24" s="21"/>
      <c r="S24" s="21"/>
      <c r="T24" s="21"/>
      <c r="U24" s="21"/>
      <c r="V24" s="21">
        <f t="shared" si="0"/>
        <v>0</v>
      </c>
      <c r="W24" s="21">
        <f t="shared" si="1"/>
        <v>0</v>
      </c>
      <c r="X24" s="21"/>
      <c r="Y24" s="21"/>
      <c r="Z24" s="21"/>
      <c r="AA24" s="21"/>
      <c r="AB24" s="21"/>
      <c r="AC24" s="21">
        <f t="shared" si="2"/>
        <v>0</v>
      </c>
      <c r="AD24" s="21">
        <f t="shared" si="3"/>
        <v>0</v>
      </c>
      <c r="AE24" s="21"/>
    </row>
    <row r="25" spans="3:31" ht="12.75" x14ac:dyDescent="0.2">
      <c r="C25" s="307">
        <v>17</v>
      </c>
      <c r="D25" s="307" t="s">
        <v>32</v>
      </c>
      <c r="E25" s="307"/>
      <c r="F25" s="307"/>
      <c r="G25" s="307"/>
      <c r="H25" s="307"/>
      <c r="I25" s="307"/>
      <c r="J25" s="307"/>
      <c r="K25" s="307"/>
      <c r="L25" s="307"/>
      <c r="M25" s="307"/>
      <c r="N25" s="307"/>
      <c r="O25" s="307"/>
      <c r="P25" s="307"/>
      <c r="Q25" s="307"/>
      <c r="R25" s="21"/>
      <c r="S25" s="21"/>
      <c r="T25" s="21"/>
      <c r="U25" s="21"/>
      <c r="V25" s="21">
        <f t="shared" si="0"/>
        <v>0</v>
      </c>
      <c r="W25" s="21">
        <f t="shared" si="1"/>
        <v>0</v>
      </c>
      <c r="X25" s="21"/>
      <c r="Y25" s="21"/>
      <c r="Z25" s="21"/>
      <c r="AA25" s="21"/>
      <c r="AB25" s="21"/>
      <c r="AC25" s="21">
        <f t="shared" si="2"/>
        <v>0</v>
      </c>
      <c r="AD25" s="21">
        <f t="shared" si="3"/>
        <v>0</v>
      </c>
      <c r="AE25" s="21"/>
    </row>
    <row r="26" spans="3:31" ht="12.75" x14ac:dyDescent="0.2">
      <c r="C26" s="307">
        <v>18</v>
      </c>
      <c r="D26" s="307" t="s">
        <v>33</v>
      </c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21"/>
      <c r="S26" s="21"/>
      <c r="T26" s="21"/>
      <c r="U26" s="21"/>
      <c r="V26" s="21">
        <f t="shared" si="0"/>
        <v>0</v>
      </c>
      <c r="W26" s="21">
        <f t="shared" si="1"/>
        <v>0</v>
      </c>
      <c r="X26" s="21"/>
      <c r="Y26" s="21"/>
      <c r="Z26" s="21"/>
      <c r="AA26" s="21"/>
      <c r="AB26" s="21"/>
      <c r="AC26" s="21">
        <f t="shared" si="2"/>
        <v>0</v>
      </c>
      <c r="AD26" s="21">
        <f t="shared" si="3"/>
        <v>0</v>
      </c>
      <c r="AE26" s="21"/>
    </row>
    <row r="27" spans="3:31" ht="12.75" x14ac:dyDescent="0.2">
      <c r="C27" s="307">
        <v>19</v>
      </c>
      <c r="D27" s="307" t="s">
        <v>34</v>
      </c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21"/>
      <c r="S27" s="21"/>
      <c r="T27" s="21"/>
      <c r="U27" s="21"/>
      <c r="V27" s="21">
        <f t="shared" si="0"/>
        <v>0</v>
      </c>
      <c r="W27" s="21">
        <f t="shared" si="1"/>
        <v>0</v>
      </c>
      <c r="X27" s="21"/>
      <c r="Y27" s="21"/>
      <c r="Z27" s="21"/>
      <c r="AA27" s="21"/>
      <c r="AB27" s="21"/>
      <c r="AC27" s="21">
        <f t="shared" si="2"/>
        <v>0</v>
      </c>
      <c r="AD27" s="21">
        <f t="shared" si="3"/>
        <v>0</v>
      </c>
      <c r="AE27" s="21"/>
    </row>
    <row r="28" spans="3:31" ht="12.75" x14ac:dyDescent="0.2">
      <c r="C28" s="307">
        <v>20</v>
      </c>
      <c r="D28" s="307" t="s">
        <v>35</v>
      </c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21"/>
      <c r="S28" s="21"/>
      <c r="T28" s="21"/>
      <c r="U28" s="21"/>
      <c r="V28" s="21">
        <f t="shared" si="0"/>
        <v>0</v>
      </c>
      <c r="W28" s="21">
        <f t="shared" si="1"/>
        <v>0</v>
      </c>
      <c r="X28" s="21"/>
      <c r="Y28" s="21"/>
      <c r="Z28" s="21"/>
      <c r="AA28" s="21"/>
      <c r="AB28" s="21"/>
      <c r="AC28" s="21">
        <f t="shared" si="2"/>
        <v>0</v>
      </c>
      <c r="AD28" s="21">
        <f t="shared" si="3"/>
        <v>0</v>
      </c>
      <c r="AE28" s="21"/>
    </row>
    <row r="29" spans="3:31" ht="12.75" x14ac:dyDescent="0.2">
      <c r="C29" s="307">
        <v>21</v>
      </c>
      <c r="D29" s="307" t="s">
        <v>36</v>
      </c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21"/>
      <c r="S29" s="21"/>
      <c r="T29" s="21"/>
      <c r="U29" s="21"/>
      <c r="V29" s="21">
        <f t="shared" si="0"/>
        <v>0</v>
      </c>
      <c r="W29" s="21">
        <f t="shared" si="1"/>
        <v>0</v>
      </c>
      <c r="X29" s="21"/>
      <c r="Y29" s="21"/>
      <c r="Z29" s="21"/>
      <c r="AA29" s="21"/>
      <c r="AB29" s="21"/>
      <c r="AC29" s="21">
        <f t="shared" si="2"/>
        <v>0</v>
      </c>
      <c r="AD29" s="21">
        <f t="shared" si="3"/>
        <v>0</v>
      </c>
      <c r="AE29" s="21"/>
    </row>
    <row r="30" spans="3:31" ht="12.75" x14ac:dyDescent="0.2">
      <c r="C30" s="307">
        <v>22</v>
      </c>
      <c r="D30" s="307" t="s">
        <v>37</v>
      </c>
      <c r="E30" s="307"/>
      <c r="F30" s="307"/>
      <c r="G30" s="307"/>
      <c r="H30" s="307"/>
      <c r="I30" s="307"/>
      <c r="J30" s="307"/>
      <c r="K30" s="307"/>
      <c r="L30" s="307"/>
      <c r="M30" s="307"/>
      <c r="N30" s="307"/>
      <c r="O30" s="307"/>
      <c r="P30" s="307"/>
      <c r="Q30" s="307"/>
      <c r="R30" s="21"/>
      <c r="S30" s="21"/>
      <c r="T30" s="21"/>
      <c r="U30" s="21"/>
      <c r="V30" s="21">
        <f t="shared" si="0"/>
        <v>0</v>
      </c>
      <c r="W30" s="21">
        <f t="shared" si="1"/>
        <v>0</v>
      </c>
      <c r="X30" s="21"/>
      <c r="Y30" s="21"/>
      <c r="Z30" s="21"/>
      <c r="AA30" s="21"/>
      <c r="AB30" s="21"/>
      <c r="AC30" s="21">
        <f t="shared" si="2"/>
        <v>0</v>
      </c>
      <c r="AD30" s="21">
        <f t="shared" si="3"/>
        <v>0</v>
      </c>
      <c r="AE30" s="21"/>
    </row>
    <row r="31" spans="3:31" ht="12.75" x14ac:dyDescent="0.2">
      <c r="C31" s="307">
        <v>23</v>
      </c>
      <c r="D31" s="307" t="s">
        <v>38</v>
      </c>
      <c r="E31" s="307"/>
      <c r="F31" s="307"/>
      <c r="G31" s="307">
        <v>169</v>
      </c>
      <c r="H31" s="307"/>
      <c r="I31" s="307">
        <v>169</v>
      </c>
      <c r="J31" s="307">
        <v>165</v>
      </c>
      <c r="K31" s="307"/>
      <c r="L31" s="307"/>
      <c r="M31" s="307"/>
      <c r="N31" s="307"/>
      <c r="O31" s="307"/>
      <c r="P31" s="307"/>
      <c r="Q31" s="307"/>
      <c r="R31" s="21">
        <v>9898</v>
      </c>
      <c r="S31" s="21">
        <v>74</v>
      </c>
      <c r="T31" s="21">
        <v>109</v>
      </c>
      <c r="U31" s="21"/>
      <c r="V31" s="21">
        <f t="shared" si="0"/>
        <v>0</v>
      </c>
      <c r="W31" s="21">
        <f t="shared" si="1"/>
        <v>109</v>
      </c>
      <c r="X31" s="21"/>
      <c r="Y31" s="21">
        <v>9898</v>
      </c>
      <c r="Z31" s="21"/>
      <c r="AA31" s="21">
        <v>64</v>
      </c>
      <c r="AB31" s="21"/>
      <c r="AC31" s="21">
        <f t="shared" si="2"/>
        <v>0</v>
      </c>
      <c r="AD31" s="21">
        <f t="shared" si="3"/>
        <v>64</v>
      </c>
      <c r="AE31" s="21"/>
    </row>
    <row r="32" spans="3:31" ht="12.75" x14ac:dyDescent="0.2">
      <c r="C32" s="307">
        <v>24</v>
      </c>
      <c r="D32" s="307" t="s">
        <v>39</v>
      </c>
      <c r="E32" s="307"/>
      <c r="F32" s="307"/>
      <c r="G32" s="307"/>
      <c r="H32" s="307"/>
      <c r="I32" s="307"/>
      <c r="J32" s="307"/>
      <c r="K32" s="307"/>
      <c r="L32" s="307"/>
      <c r="M32" s="307"/>
      <c r="N32" s="307"/>
      <c r="O32" s="307"/>
      <c r="P32" s="307"/>
      <c r="Q32" s="307"/>
      <c r="R32" s="21"/>
      <c r="S32" s="21"/>
      <c r="T32" s="21"/>
      <c r="U32" s="21"/>
      <c r="V32" s="21">
        <f t="shared" si="0"/>
        <v>0</v>
      </c>
      <c r="W32" s="21">
        <f t="shared" si="1"/>
        <v>0</v>
      </c>
      <c r="X32" s="21"/>
      <c r="Y32" s="21"/>
      <c r="Z32" s="21"/>
      <c r="AA32" s="21"/>
      <c r="AB32" s="21"/>
      <c r="AC32" s="21">
        <f t="shared" si="2"/>
        <v>0</v>
      </c>
      <c r="AD32" s="21">
        <f t="shared" si="3"/>
        <v>0</v>
      </c>
      <c r="AE32" s="21"/>
    </row>
    <row r="33" spans="3:31" ht="12.75" x14ac:dyDescent="0.2">
      <c r="C33" s="307">
        <v>25</v>
      </c>
      <c r="D33" s="307" t="s">
        <v>40</v>
      </c>
      <c r="E33" s="307"/>
      <c r="F33" s="307"/>
      <c r="G33" s="307">
        <v>179</v>
      </c>
      <c r="H33" s="307"/>
      <c r="I33" s="307">
        <v>179</v>
      </c>
      <c r="J33" s="307">
        <v>179</v>
      </c>
      <c r="K33" s="307"/>
      <c r="L33" s="307"/>
      <c r="M33" s="307"/>
      <c r="N33" s="307"/>
      <c r="O33" s="307"/>
      <c r="P33" s="307"/>
      <c r="Q33" s="307"/>
      <c r="R33" s="21">
        <v>194</v>
      </c>
      <c r="S33" s="21"/>
      <c r="T33" s="21"/>
      <c r="U33" s="21"/>
      <c r="V33" s="21">
        <f t="shared" si="0"/>
        <v>0</v>
      </c>
      <c r="W33" s="21">
        <f t="shared" si="1"/>
        <v>0</v>
      </c>
      <c r="X33" s="21"/>
      <c r="Y33" s="21"/>
      <c r="Z33" s="21"/>
      <c r="AA33" s="21"/>
      <c r="AB33" s="21"/>
      <c r="AC33" s="21">
        <f t="shared" si="2"/>
        <v>0</v>
      </c>
      <c r="AD33" s="21">
        <f t="shared" si="3"/>
        <v>0</v>
      </c>
      <c r="AE33" s="21"/>
    </row>
    <row r="34" spans="3:31" ht="12.75" x14ac:dyDescent="0.2">
      <c r="C34" s="307">
        <v>26</v>
      </c>
      <c r="D34" s="307" t="s">
        <v>41</v>
      </c>
      <c r="E34" s="307"/>
      <c r="F34" s="307"/>
      <c r="G34" s="307"/>
      <c r="H34" s="307"/>
      <c r="I34" s="307"/>
      <c r="J34" s="307"/>
      <c r="K34" s="307"/>
      <c r="L34" s="307"/>
      <c r="M34" s="307"/>
      <c r="N34" s="307"/>
      <c r="O34" s="307"/>
      <c r="P34" s="307"/>
      <c r="Q34" s="307"/>
      <c r="R34" s="21"/>
      <c r="S34" s="21"/>
      <c r="T34" s="21"/>
      <c r="U34" s="21"/>
      <c r="V34" s="21">
        <f t="shared" si="0"/>
        <v>0</v>
      </c>
      <c r="W34" s="21">
        <f t="shared" si="1"/>
        <v>0</v>
      </c>
      <c r="X34" s="21"/>
      <c r="Y34" s="21"/>
      <c r="Z34" s="21"/>
      <c r="AA34" s="21"/>
      <c r="AB34" s="21"/>
      <c r="AC34" s="21">
        <f t="shared" si="2"/>
        <v>0</v>
      </c>
      <c r="AD34" s="21">
        <f t="shared" si="3"/>
        <v>0</v>
      </c>
      <c r="AE34" s="21"/>
    </row>
    <row r="35" spans="3:31" ht="12.75" x14ac:dyDescent="0.2">
      <c r="C35" s="307">
        <v>27</v>
      </c>
      <c r="D35" s="307" t="s">
        <v>42</v>
      </c>
      <c r="E35" s="307"/>
      <c r="F35" s="307"/>
      <c r="G35" s="307"/>
      <c r="H35" s="307"/>
      <c r="I35" s="307"/>
      <c r="J35" s="307"/>
      <c r="K35" s="307"/>
      <c r="L35" s="307"/>
      <c r="M35" s="307"/>
      <c r="N35" s="307"/>
      <c r="O35" s="307"/>
      <c r="P35" s="307"/>
      <c r="Q35" s="307"/>
      <c r="R35" s="21"/>
      <c r="S35" s="21"/>
      <c r="T35" s="21"/>
      <c r="U35" s="21"/>
      <c r="V35" s="21">
        <f t="shared" si="0"/>
        <v>0</v>
      </c>
      <c r="W35" s="21">
        <f t="shared" si="1"/>
        <v>0</v>
      </c>
      <c r="X35" s="21"/>
      <c r="Y35" s="21"/>
      <c r="Z35" s="21"/>
      <c r="AA35" s="21"/>
      <c r="AB35" s="21"/>
      <c r="AC35" s="21">
        <f t="shared" si="2"/>
        <v>0</v>
      </c>
      <c r="AD35" s="21">
        <f t="shared" si="3"/>
        <v>0</v>
      </c>
      <c r="AE35" s="21"/>
    </row>
    <row r="36" spans="3:31" ht="12.75" x14ac:dyDescent="0.2">
      <c r="C36" s="307">
        <v>28</v>
      </c>
      <c r="D36" s="307" t="s">
        <v>43</v>
      </c>
      <c r="E36" s="307"/>
      <c r="F36" s="307"/>
      <c r="G36" s="307"/>
      <c r="H36" s="307"/>
      <c r="I36" s="307"/>
      <c r="J36" s="307"/>
      <c r="K36" s="307"/>
      <c r="L36" s="307"/>
      <c r="M36" s="307"/>
      <c r="N36" s="307"/>
      <c r="O36" s="307"/>
      <c r="P36" s="307"/>
      <c r="Q36" s="307"/>
      <c r="R36" s="21"/>
      <c r="S36" s="21"/>
      <c r="T36" s="21"/>
      <c r="U36" s="21"/>
      <c r="V36" s="21">
        <f t="shared" si="0"/>
        <v>0</v>
      </c>
      <c r="W36" s="21">
        <f t="shared" si="1"/>
        <v>0</v>
      </c>
      <c r="X36" s="21"/>
      <c r="Y36" s="21"/>
      <c r="Z36" s="21"/>
      <c r="AA36" s="21"/>
      <c r="AB36" s="21"/>
      <c r="AC36" s="21">
        <f t="shared" si="2"/>
        <v>0</v>
      </c>
      <c r="AD36" s="21">
        <f t="shared" si="3"/>
        <v>0</v>
      </c>
      <c r="AE36" s="21"/>
    </row>
    <row r="37" spans="3:31" ht="12.75" x14ac:dyDescent="0.2">
      <c r="C37" s="307">
        <v>29</v>
      </c>
      <c r="D37" s="307" t="s">
        <v>44</v>
      </c>
      <c r="E37" s="307"/>
      <c r="F37" s="307"/>
      <c r="G37" s="307"/>
      <c r="H37" s="307"/>
      <c r="I37" s="307"/>
      <c r="J37" s="307"/>
      <c r="K37" s="307"/>
      <c r="L37" s="307"/>
      <c r="M37" s="307"/>
      <c r="N37" s="307"/>
      <c r="O37" s="307"/>
      <c r="P37" s="307"/>
      <c r="Q37" s="307"/>
      <c r="R37" s="21"/>
      <c r="S37" s="21"/>
      <c r="T37" s="21"/>
      <c r="U37" s="21"/>
      <c r="V37" s="21">
        <f t="shared" si="0"/>
        <v>0</v>
      </c>
      <c r="W37" s="21">
        <f t="shared" si="1"/>
        <v>0</v>
      </c>
      <c r="X37" s="21"/>
      <c r="Y37" s="21"/>
      <c r="Z37" s="21"/>
      <c r="AA37" s="21"/>
      <c r="AB37" s="21"/>
      <c r="AC37" s="21">
        <f t="shared" si="2"/>
        <v>0</v>
      </c>
      <c r="AD37" s="21">
        <f t="shared" si="3"/>
        <v>0</v>
      </c>
      <c r="AE37" s="21"/>
    </row>
    <row r="38" spans="3:31" ht="12.75" x14ac:dyDescent="0.2">
      <c r="C38" s="307">
        <v>30</v>
      </c>
      <c r="D38" s="307" t="s">
        <v>45</v>
      </c>
      <c r="E38" s="307"/>
      <c r="F38" s="307"/>
      <c r="G38" s="307"/>
      <c r="H38" s="307"/>
      <c r="I38" s="307"/>
      <c r="J38" s="307"/>
      <c r="K38" s="307"/>
      <c r="L38" s="307"/>
      <c r="M38" s="307"/>
      <c r="N38" s="307"/>
      <c r="O38" s="307"/>
      <c r="P38" s="307"/>
      <c r="Q38" s="307"/>
      <c r="R38" s="21"/>
      <c r="S38" s="21"/>
      <c r="T38" s="21"/>
      <c r="U38" s="21"/>
      <c r="V38" s="21">
        <f t="shared" si="0"/>
        <v>0</v>
      </c>
      <c r="W38" s="21">
        <f t="shared" si="1"/>
        <v>0</v>
      </c>
      <c r="X38" s="21"/>
      <c r="Y38" s="21"/>
      <c r="Z38" s="21"/>
      <c r="AA38" s="21"/>
      <c r="AB38" s="21"/>
      <c r="AC38" s="21">
        <f t="shared" si="2"/>
        <v>0</v>
      </c>
      <c r="AD38" s="21">
        <f t="shared" si="3"/>
        <v>0</v>
      </c>
      <c r="AE38" s="21"/>
    </row>
    <row r="39" spans="3:31" ht="12.75" x14ac:dyDescent="0.2">
      <c r="C39" s="307"/>
      <c r="D39" s="307" t="s">
        <v>46</v>
      </c>
      <c r="E39" s="307">
        <f>SUM(E9:E38)</f>
        <v>0</v>
      </c>
      <c r="F39" s="307">
        <f t="shared" ref="F39:AE39" si="4">SUM(F9:F38)</f>
        <v>0</v>
      </c>
      <c r="G39" s="307">
        <f t="shared" si="4"/>
        <v>348</v>
      </c>
      <c r="H39" s="307">
        <f t="shared" si="4"/>
        <v>0</v>
      </c>
      <c r="I39" s="307">
        <f t="shared" si="4"/>
        <v>348</v>
      </c>
      <c r="J39" s="307">
        <f t="shared" si="4"/>
        <v>344</v>
      </c>
      <c r="K39" s="307">
        <f t="shared" si="4"/>
        <v>0</v>
      </c>
      <c r="L39" s="307">
        <f t="shared" si="4"/>
        <v>0</v>
      </c>
      <c r="M39" s="307">
        <f t="shared" si="4"/>
        <v>0</v>
      </c>
      <c r="N39" s="307">
        <f t="shared" si="4"/>
        <v>0</v>
      </c>
      <c r="O39" s="307"/>
      <c r="P39" s="307"/>
      <c r="Q39" s="307"/>
      <c r="R39" s="307">
        <f t="shared" si="4"/>
        <v>10092</v>
      </c>
      <c r="S39" s="307">
        <f t="shared" si="4"/>
        <v>74</v>
      </c>
      <c r="T39" s="307">
        <f t="shared" si="4"/>
        <v>324</v>
      </c>
      <c r="U39" s="307">
        <f t="shared" si="4"/>
        <v>0</v>
      </c>
      <c r="V39" s="21">
        <f>IF(U39&lt;&gt;0,(U39/T39*100),0)</f>
        <v>0</v>
      </c>
      <c r="W39" s="307">
        <f t="shared" si="4"/>
        <v>324</v>
      </c>
      <c r="X39" s="307">
        <f t="shared" si="4"/>
        <v>29831</v>
      </c>
      <c r="Y39" s="307">
        <f t="shared" si="4"/>
        <v>9898</v>
      </c>
      <c r="Z39" s="307">
        <f t="shared" si="4"/>
        <v>0</v>
      </c>
      <c r="AA39" s="307">
        <f t="shared" si="4"/>
        <v>64</v>
      </c>
      <c r="AB39" s="307">
        <f t="shared" si="4"/>
        <v>0</v>
      </c>
      <c r="AC39" s="21">
        <f t="shared" si="2"/>
        <v>0</v>
      </c>
      <c r="AD39" s="307">
        <f t="shared" si="4"/>
        <v>64</v>
      </c>
      <c r="AE39" s="307">
        <f t="shared" si="4"/>
        <v>0</v>
      </c>
    </row>
    <row r="42" spans="3:31" ht="12.75" x14ac:dyDescent="0.2">
      <c r="E42" s="854" t="s">
        <v>86</v>
      </c>
      <c r="F42" s="854"/>
      <c r="G42" s="854"/>
      <c r="H42" s="854"/>
      <c r="I42" s="854"/>
      <c r="J42" s="854"/>
      <c r="K42" s="854"/>
      <c r="L42" s="854"/>
      <c r="M42" s="854"/>
      <c r="N42" s="854"/>
      <c r="O42" s="298"/>
      <c r="P42" s="298"/>
      <c r="Q42" s="298"/>
      <c r="T42" s="273" t="s">
        <v>86</v>
      </c>
    </row>
    <row r="43" spans="3:31" ht="12.75" x14ac:dyDescent="0.2">
      <c r="E43" s="855"/>
      <c r="F43" s="855"/>
      <c r="G43" s="855"/>
      <c r="H43" s="855"/>
      <c r="I43" s="855"/>
      <c r="J43" s="855"/>
      <c r="K43" s="855"/>
      <c r="L43" s="855"/>
      <c r="M43" s="855"/>
      <c r="N43" s="855"/>
      <c r="O43" s="304"/>
      <c r="P43" s="304"/>
      <c r="Q43" s="304"/>
    </row>
    <row r="44" spans="3:31" ht="12.75" x14ac:dyDescent="0.2">
      <c r="C44" s="840" t="s">
        <v>2</v>
      </c>
      <c r="D44" s="857" t="s">
        <v>3</v>
      </c>
      <c r="E44" s="844" t="s">
        <v>4</v>
      </c>
      <c r="F44" s="844"/>
      <c r="G44" s="844"/>
      <c r="H44" s="844"/>
      <c r="I44" s="844"/>
      <c r="J44" s="844"/>
      <c r="K44" s="844"/>
      <c r="L44" s="844"/>
      <c r="M44" s="844"/>
      <c r="N44" s="844"/>
      <c r="O44" s="305"/>
      <c r="P44" s="305"/>
      <c r="Q44" s="305"/>
      <c r="R44" s="846" t="s">
        <v>4</v>
      </c>
      <c r="S44" s="846"/>
      <c r="T44" s="846"/>
      <c r="U44" s="846"/>
      <c r="V44" s="846"/>
      <c r="W44" s="846"/>
      <c r="X44" s="846"/>
      <c r="Y44" s="846" t="s">
        <v>9</v>
      </c>
      <c r="Z44" s="846"/>
      <c r="AA44" s="846"/>
      <c r="AB44" s="846"/>
      <c r="AC44" s="846"/>
      <c r="AD44" s="846"/>
      <c r="AE44" s="846"/>
    </row>
    <row r="45" spans="3:31" ht="12.75" x14ac:dyDescent="0.2">
      <c r="C45" s="840"/>
      <c r="D45" s="857"/>
      <c r="E45" s="844" t="s">
        <v>5</v>
      </c>
      <c r="F45" s="844"/>
      <c r="G45" s="844"/>
      <c r="H45" s="844"/>
      <c r="I45" s="844"/>
      <c r="J45" s="844"/>
      <c r="K45" s="844"/>
      <c r="L45" s="844"/>
      <c r="M45" s="844"/>
      <c r="N45" s="844"/>
      <c r="O45" s="305"/>
      <c r="P45" s="305"/>
      <c r="Q45" s="305"/>
      <c r="R45" s="858" t="s">
        <v>64</v>
      </c>
      <c r="S45" s="858"/>
      <c r="T45" s="858"/>
      <c r="U45" s="858"/>
      <c r="V45" s="858"/>
      <c r="W45" s="858"/>
      <c r="X45" s="858"/>
      <c r="Y45" s="858" t="s">
        <v>64</v>
      </c>
      <c r="Z45" s="858"/>
      <c r="AA45" s="858"/>
      <c r="AB45" s="858"/>
      <c r="AC45" s="858"/>
      <c r="AD45" s="858"/>
      <c r="AE45" s="858"/>
    </row>
    <row r="46" spans="3:31" ht="12.75" x14ac:dyDescent="0.2">
      <c r="C46" s="840"/>
      <c r="D46" s="857"/>
      <c r="E46" s="840" t="s">
        <v>15</v>
      </c>
      <c r="F46" s="840"/>
      <c r="G46" s="857" t="s">
        <v>6</v>
      </c>
      <c r="H46" s="857"/>
      <c r="I46" s="857" t="s">
        <v>74</v>
      </c>
      <c r="J46" s="857"/>
      <c r="K46" s="857"/>
      <c r="L46" s="857" t="s">
        <v>79</v>
      </c>
      <c r="M46" s="857"/>
      <c r="N46" s="857"/>
      <c r="O46" s="19"/>
      <c r="P46" s="19"/>
      <c r="Q46" s="19"/>
      <c r="R46" s="845" t="s">
        <v>7</v>
      </c>
      <c r="S46" s="845"/>
      <c r="T46" s="845" t="s">
        <v>8</v>
      </c>
      <c r="U46" s="845"/>
      <c r="V46" s="845"/>
      <c r="W46" s="845"/>
      <c r="X46" s="845"/>
      <c r="Y46" s="845" t="s">
        <v>7</v>
      </c>
      <c r="Z46" s="845"/>
      <c r="AA46" s="845" t="s">
        <v>8</v>
      </c>
      <c r="AB46" s="845"/>
      <c r="AC46" s="845"/>
      <c r="AD46" s="845"/>
      <c r="AE46" s="845"/>
    </row>
    <row r="47" spans="3:31" ht="12.75" x14ac:dyDescent="0.2">
      <c r="C47" s="840"/>
      <c r="D47" s="857"/>
      <c r="E47" s="857" t="s">
        <v>55</v>
      </c>
      <c r="F47" s="857"/>
      <c r="G47" s="857" t="s">
        <v>56</v>
      </c>
      <c r="H47" s="857"/>
      <c r="I47" s="857" t="s">
        <v>61</v>
      </c>
      <c r="J47" s="857"/>
      <c r="K47" s="857"/>
      <c r="L47" s="857" t="s">
        <v>62</v>
      </c>
      <c r="M47" s="857"/>
      <c r="N47" s="857"/>
      <c r="O47" s="19"/>
      <c r="P47" s="19"/>
      <c r="Q47" s="19"/>
      <c r="R47" s="852" t="s">
        <v>65</v>
      </c>
      <c r="S47" s="852"/>
      <c r="T47" s="852" t="s">
        <v>69</v>
      </c>
      <c r="U47" s="852"/>
      <c r="V47" s="852"/>
      <c r="W47" s="852"/>
      <c r="X47" s="852"/>
      <c r="Y47" s="852" t="s">
        <v>70</v>
      </c>
      <c r="Z47" s="852"/>
      <c r="AA47" s="852" t="s">
        <v>69</v>
      </c>
      <c r="AB47" s="852"/>
      <c r="AC47" s="852"/>
      <c r="AD47" s="852"/>
      <c r="AE47" s="852"/>
    </row>
    <row r="48" spans="3:31" ht="38.25" x14ac:dyDescent="0.2">
      <c r="C48" s="840"/>
      <c r="D48" s="857"/>
      <c r="E48" s="19" t="s">
        <v>75</v>
      </c>
      <c r="F48" s="19" t="s">
        <v>76</v>
      </c>
      <c r="G48" s="19" t="s">
        <v>57</v>
      </c>
      <c r="H48" s="19" t="s">
        <v>77</v>
      </c>
      <c r="I48" s="19" t="s">
        <v>58</v>
      </c>
      <c r="J48" s="19" t="s">
        <v>59</v>
      </c>
      <c r="K48" s="19" t="s">
        <v>60</v>
      </c>
      <c r="L48" s="19" t="s">
        <v>58</v>
      </c>
      <c r="M48" s="19" t="s">
        <v>59</v>
      </c>
      <c r="N48" s="19" t="s">
        <v>63</v>
      </c>
      <c r="O48" s="19"/>
      <c r="P48" s="19"/>
      <c r="Q48" s="19"/>
      <c r="R48" s="18" t="s">
        <v>59</v>
      </c>
      <c r="S48" s="18" t="s">
        <v>66</v>
      </c>
      <c r="T48" s="18" t="s">
        <v>67</v>
      </c>
      <c r="U48" s="18" t="s">
        <v>68</v>
      </c>
      <c r="V48" s="18" t="s">
        <v>71</v>
      </c>
      <c r="W48" s="18" t="s">
        <v>72</v>
      </c>
      <c r="X48" s="18" t="s">
        <v>1</v>
      </c>
      <c r="Y48" s="18" t="s">
        <v>59</v>
      </c>
      <c r="Z48" s="18" t="s">
        <v>63</v>
      </c>
      <c r="AA48" s="18" t="s">
        <v>67</v>
      </c>
      <c r="AB48" s="18" t="s">
        <v>68</v>
      </c>
      <c r="AC48" s="18" t="s">
        <v>71</v>
      </c>
      <c r="AD48" s="18" t="s">
        <v>72</v>
      </c>
      <c r="AE48" s="18" t="s">
        <v>1</v>
      </c>
    </row>
    <row r="49" spans="3:31" ht="12.75" x14ac:dyDescent="0.2">
      <c r="C49" s="306">
        <v>1</v>
      </c>
      <c r="D49" s="306">
        <v>2</v>
      </c>
      <c r="E49" s="306">
        <v>3</v>
      </c>
      <c r="F49" s="306">
        <v>4</v>
      </c>
      <c r="G49" s="306">
        <v>5</v>
      </c>
      <c r="H49" s="306">
        <v>6</v>
      </c>
      <c r="I49" s="306">
        <v>7</v>
      </c>
      <c r="J49" s="306">
        <v>8</v>
      </c>
      <c r="K49" s="306">
        <v>9</v>
      </c>
      <c r="L49" s="306">
        <v>10</v>
      </c>
      <c r="M49" s="306">
        <v>11</v>
      </c>
      <c r="N49" s="306">
        <v>12</v>
      </c>
      <c r="O49" s="306"/>
      <c r="P49" s="306"/>
      <c r="Q49" s="306"/>
      <c r="R49" s="20">
        <v>13</v>
      </c>
      <c r="S49" s="20">
        <v>14</v>
      </c>
      <c r="T49" s="20">
        <v>15</v>
      </c>
      <c r="U49" s="20">
        <v>16</v>
      </c>
      <c r="V49" s="20">
        <v>17</v>
      </c>
      <c r="W49" s="20">
        <v>18</v>
      </c>
      <c r="X49" s="20">
        <v>19</v>
      </c>
      <c r="Y49" s="20">
        <v>20</v>
      </c>
      <c r="Z49" s="20">
        <v>21</v>
      </c>
      <c r="AA49" s="20">
        <v>22</v>
      </c>
      <c r="AB49" s="20">
        <v>23</v>
      </c>
      <c r="AC49" s="20">
        <v>24</v>
      </c>
      <c r="AD49" s="20">
        <v>25</v>
      </c>
      <c r="AE49" s="20">
        <v>26</v>
      </c>
    </row>
    <row r="50" spans="3:31" ht="12.75" x14ac:dyDescent="0.2">
      <c r="C50" s="307">
        <v>1</v>
      </c>
      <c r="D50" s="307" t="s">
        <v>16</v>
      </c>
      <c r="E50" s="307">
        <v>9</v>
      </c>
      <c r="F50" s="307">
        <v>9</v>
      </c>
      <c r="G50" s="307">
        <v>209</v>
      </c>
      <c r="H50" s="307"/>
      <c r="I50" s="307">
        <v>209</v>
      </c>
      <c r="J50" s="307">
        <v>209</v>
      </c>
      <c r="K50" s="307"/>
      <c r="L50" s="307"/>
      <c r="M50" s="307"/>
      <c r="N50" s="307"/>
      <c r="O50" s="307"/>
      <c r="P50" s="307"/>
      <c r="Q50" s="307"/>
      <c r="R50" s="21">
        <v>175</v>
      </c>
      <c r="S50" s="21"/>
      <c r="T50" s="21">
        <v>209</v>
      </c>
      <c r="U50" s="21"/>
      <c r="V50" s="21">
        <f>IF(U50&lt;&gt;0,(U50/T50*100),0)</f>
        <v>0</v>
      </c>
      <c r="W50" s="21">
        <f>T50-U50</f>
        <v>209</v>
      </c>
      <c r="X50" s="21"/>
      <c r="Y50" s="21"/>
      <c r="Z50" s="21"/>
      <c r="AA50" s="21"/>
      <c r="AB50" s="21"/>
      <c r="AC50" s="21">
        <f>IF(AB50&lt;&gt;0,(AB50/AA50*100),0)</f>
        <v>0</v>
      </c>
      <c r="AD50" s="21">
        <f>AA50-AB50</f>
        <v>0</v>
      </c>
      <c r="AE50" s="21"/>
    </row>
    <row r="51" spans="3:31" ht="12.75" x14ac:dyDescent="0.2">
      <c r="C51" s="307">
        <v>2</v>
      </c>
      <c r="D51" s="307" t="s">
        <v>17</v>
      </c>
      <c r="E51" s="307"/>
      <c r="F51" s="307"/>
      <c r="G51" s="307">
        <v>285</v>
      </c>
      <c r="H51" s="307"/>
      <c r="I51" s="307"/>
      <c r="J51" s="307"/>
      <c r="K51" s="307"/>
      <c r="L51" s="307"/>
      <c r="M51" s="307"/>
      <c r="N51" s="307"/>
      <c r="O51" s="307"/>
      <c r="P51" s="307"/>
      <c r="Q51" s="307"/>
      <c r="R51" s="21"/>
      <c r="S51" s="21"/>
      <c r="T51" s="21"/>
      <c r="U51" s="21"/>
      <c r="V51" s="21">
        <f t="shared" ref="V51:V79" si="5">IF(U51&lt;&gt;0,(U51/T51*100),0)</f>
        <v>0</v>
      </c>
      <c r="W51" s="21">
        <f t="shared" ref="W51:W79" si="6">T51-U51</f>
        <v>0</v>
      </c>
      <c r="X51" s="21"/>
      <c r="Y51" s="21"/>
      <c r="Z51" s="21"/>
      <c r="AA51" s="21"/>
      <c r="AB51" s="21"/>
      <c r="AC51" s="21">
        <f t="shared" ref="AC51:AC80" si="7">IF(AB51&lt;&gt;0,(AB51/AA51*100),0)</f>
        <v>0</v>
      </c>
      <c r="AD51" s="21">
        <f t="shared" ref="AD51:AD79" si="8">AA51-AB51</f>
        <v>0</v>
      </c>
      <c r="AE51" s="21"/>
    </row>
    <row r="52" spans="3:31" ht="12.75" x14ac:dyDescent="0.2">
      <c r="C52" s="307">
        <v>3</v>
      </c>
      <c r="D52" s="307" t="s">
        <v>18</v>
      </c>
      <c r="E52" s="307"/>
      <c r="F52" s="307"/>
      <c r="G52" s="307">
        <v>289</v>
      </c>
      <c r="H52" s="307"/>
      <c r="I52" s="307"/>
      <c r="J52" s="307"/>
      <c r="K52" s="307"/>
      <c r="L52" s="307"/>
      <c r="M52" s="307"/>
      <c r="N52" s="307"/>
      <c r="O52" s="307"/>
      <c r="P52" s="307"/>
      <c r="Q52" s="307"/>
      <c r="R52" s="21"/>
      <c r="S52" s="21"/>
      <c r="T52" s="21"/>
      <c r="U52" s="21"/>
      <c r="V52" s="21">
        <f t="shared" si="5"/>
        <v>0</v>
      </c>
      <c r="W52" s="21">
        <f t="shared" si="6"/>
        <v>0</v>
      </c>
      <c r="X52" s="21"/>
      <c r="Y52" s="21"/>
      <c r="Z52" s="21"/>
      <c r="AA52" s="21"/>
      <c r="AB52" s="21"/>
      <c r="AC52" s="21">
        <f t="shared" si="7"/>
        <v>0</v>
      </c>
      <c r="AD52" s="21">
        <f t="shared" si="8"/>
        <v>0</v>
      </c>
      <c r="AE52" s="21"/>
    </row>
    <row r="53" spans="3:31" ht="12.75" x14ac:dyDescent="0.2">
      <c r="C53" s="307">
        <v>4</v>
      </c>
      <c r="D53" s="307" t="s">
        <v>19</v>
      </c>
      <c r="E53" s="307"/>
      <c r="F53" s="307"/>
      <c r="G53" s="307"/>
      <c r="H53" s="307"/>
      <c r="I53" s="307"/>
      <c r="J53" s="307"/>
      <c r="K53" s="307"/>
      <c r="L53" s="307"/>
      <c r="M53" s="307"/>
      <c r="N53" s="307"/>
      <c r="O53" s="307"/>
      <c r="P53" s="307"/>
      <c r="Q53" s="307"/>
      <c r="R53" s="21"/>
      <c r="S53" s="21"/>
      <c r="T53" s="21"/>
      <c r="U53" s="21"/>
      <c r="V53" s="21">
        <f t="shared" si="5"/>
        <v>0</v>
      </c>
      <c r="W53" s="21">
        <f t="shared" si="6"/>
        <v>0</v>
      </c>
      <c r="X53" s="21"/>
      <c r="Y53" s="21"/>
      <c r="Z53" s="21"/>
      <c r="AA53" s="21"/>
      <c r="AB53" s="21"/>
      <c r="AC53" s="21">
        <f t="shared" si="7"/>
        <v>0</v>
      </c>
      <c r="AD53" s="21">
        <f t="shared" si="8"/>
        <v>0</v>
      </c>
      <c r="AE53" s="21"/>
    </row>
    <row r="54" spans="3:31" ht="12.75" x14ac:dyDescent="0.2">
      <c r="C54" s="307">
        <v>5</v>
      </c>
      <c r="D54" s="307" t="s">
        <v>20</v>
      </c>
      <c r="E54" s="307">
        <v>8</v>
      </c>
      <c r="F54" s="307"/>
      <c r="G54" s="307"/>
      <c r="H54" s="307"/>
      <c r="I54" s="307">
        <v>193</v>
      </c>
      <c r="J54" s="307"/>
      <c r="K54" s="307"/>
      <c r="L54" s="307"/>
      <c r="M54" s="307"/>
      <c r="N54" s="307"/>
      <c r="O54" s="307"/>
      <c r="P54" s="307"/>
      <c r="Q54" s="307"/>
      <c r="R54" s="21"/>
      <c r="S54" s="21"/>
      <c r="T54" s="21">
        <v>215</v>
      </c>
      <c r="U54" s="21"/>
      <c r="V54" s="21">
        <f t="shared" si="5"/>
        <v>0</v>
      </c>
      <c r="W54" s="21">
        <f t="shared" si="6"/>
        <v>215</v>
      </c>
      <c r="X54" s="21">
        <v>29831</v>
      </c>
      <c r="Y54" s="21"/>
      <c r="Z54" s="21"/>
      <c r="AA54" s="21"/>
      <c r="AB54" s="21"/>
      <c r="AC54" s="21">
        <f t="shared" si="7"/>
        <v>0</v>
      </c>
      <c r="AD54" s="21">
        <f t="shared" si="8"/>
        <v>0</v>
      </c>
      <c r="AE54" s="21"/>
    </row>
    <row r="55" spans="3:31" ht="12.75" x14ac:dyDescent="0.2">
      <c r="C55" s="307">
        <v>6</v>
      </c>
      <c r="D55" s="307" t="s">
        <v>21</v>
      </c>
      <c r="E55" s="307"/>
      <c r="F55" s="307"/>
      <c r="G55" s="307"/>
      <c r="H55" s="307"/>
      <c r="I55" s="307"/>
      <c r="J55" s="307"/>
      <c r="K55" s="307"/>
      <c r="L55" s="307"/>
      <c r="M55" s="307"/>
      <c r="N55" s="307"/>
      <c r="O55" s="307"/>
      <c r="P55" s="307"/>
      <c r="Q55" s="307"/>
      <c r="R55" s="21"/>
      <c r="S55" s="21"/>
      <c r="T55" s="21"/>
      <c r="U55" s="21"/>
      <c r="V55" s="21">
        <f t="shared" si="5"/>
        <v>0</v>
      </c>
      <c r="W55" s="21">
        <f t="shared" si="6"/>
        <v>0</v>
      </c>
      <c r="X55" s="21"/>
      <c r="Y55" s="21"/>
      <c r="Z55" s="21"/>
      <c r="AA55" s="21"/>
      <c r="AB55" s="21"/>
      <c r="AC55" s="21">
        <f t="shared" si="7"/>
        <v>0</v>
      </c>
      <c r="AD55" s="21">
        <f t="shared" si="8"/>
        <v>0</v>
      </c>
      <c r="AE55" s="21"/>
    </row>
    <row r="56" spans="3:31" ht="12.75" x14ac:dyDescent="0.2">
      <c r="C56" s="307">
        <v>7</v>
      </c>
      <c r="D56" s="307" t="s">
        <v>22</v>
      </c>
      <c r="E56" s="307"/>
      <c r="F56" s="307"/>
      <c r="G56" s="307"/>
      <c r="H56" s="307"/>
      <c r="I56" s="307"/>
      <c r="J56" s="307"/>
      <c r="K56" s="307"/>
      <c r="L56" s="307"/>
      <c r="M56" s="307"/>
      <c r="N56" s="307"/>
      <c r="O56" s="307"/>
      <c r="P56" s="307"/>
      <c r="Q56" s="307"/>
      <c r="R56" s="21"/>
      <c r="S56" s="21"/>
      <c r="T56" s="21"/>
      <c r="U56" s="21"/>
      <c r="V56" s="21">
        <f t="shared" si="5"/>
        <v>0</v>
      </c>
      <c r="W56" s="21">
        <f t="shared" si="6"/>
        <v>0</v>
      </c>
      <c r="X56" s="21"/>
      <c r="Y56" s="21"/>
      <c r="Z56" s="21"/>
      <c r="AA56" s="21"/>
      <c r="AB56" s="21"/>
      <c r="AC56" s="21">
        <f t="shared" si="7"/>
        <v>0</v>
      </c>
      <c r="AD56" s="21">
        <f t="shared" si="8"/>
        <v>0</v>
      </c>
      <c r="AE56" s="21"/>
    </row>
    <row r="57" spans="3:31" ht="12.75" x14ac:dyDescent="0.2">
      <c r="C57" s="307">
        <v>8</v>
      </c>
      <c r="D57" s="307" t="s">
        <v>23</v>
      </c>
      <c r="E57" s="307"/>
      <c r="F57" s="307"/>
      <c r="G57" s="307">
        <v>60</v>
      </c>
      <c r="H57" s="307"/>
      <c r="I57" s="307">
        <v>60</v>
      </c>
      <c r="J57" s="307">
        <v>60</v>
      </c>
      <c r="K57" s="307"/>
      <c r="L57" s="307"/>
      <c r="M57" s="307"/>
      <c r="N57" s="307"/>
      <c r="O57" s="307"/>
      <c r="P57" s="307"/>
      <c r="Q57" s="307"/>
      <c r="R57" s="21"/>
      <c r="S57" s="21"/>
      <c r="T57" s="21"/>
      <c r="U57" s="21"/>
      <c r="V57" s="21">
        <f t="shared" si="5"/>
        <v>0</v>
      </c>
      <c r="W57" s="21">
        <f t="shared" si="6"/>
        <v>0</v>
      </c>
      <c r="X57" s="21"/>
      <c r="Y57" s="21"/>
      <c r="Z57" s="21"/>
      <c r="AA57" s="21"/>
      <c r="AB57" s="21"/>
      <c r="AC57" s="21">
        <f t="shared" si="7"/>
        <v>0</v>
      </c>
      <c r="AD57" s="21">
        <f t="shared" si="8"/>
        <v>0</v>
      </c>
      <c r="AE57" s="21"/>
    </row>
    <row r="58" spans="3:31" ht="12.75" x14ac:dyDescent="0.2">
      <c r="C58" s="307">
        <v>9</v>
      </c>
      <c r="D58" s="307" t="s">
        <v>24</v>
      </c>
      <c r="E58" s="307"/>
      <c r="F58" s="307"/>
      <c r="G58" s="307"/>
      <c r="H58" s="307"/>
      <c r="I58" s="307"/>
      <c r="J58" s="307"/>
      <c r="K58" s="307"/>
      <c r="L58" s="307"/>
      <c r="M58" s="307"/>
      <c r="N58" s="307"/>
      <c r="O58" s="307"/>
      <c r="P58" s="307"/>
      <c r="Q58" s="307"/>
      <c r="R58" s="21"/>
      <c r="S58" s="21"/>
      <c r="T58" s="21"/>
      <c r="U58" s="21"/>
      <c r="V58" s="21">
        <f t="shared" si="5"/>
        <v>0</v>
      </c>
      <c r="W58" s="21">
        <f t="shared" si="6"/>
        <v>0</v>
      </c>
      <c r="X58" s="21"/>
      <c r="Y58" s="21"/>
      <c r="Z58" s="21"/>
      <c r="AA58" s="21"/>
      <c r="AB58" s="21"/>
      <c r="AC58" s="21">
        <f t="shared" si="7"/>
        <v>0</v>
      </c>
      <c r="AD58" s="21">
        <f t="shared" si="8"/>
        <v>0</v>
      </c>
      <c r="AE58" s="21"/>
    </row>
    <row r="59" spans="3:31" ht="12.75" x14ac:dyDescent="0.2">
      <c r="C59" s="307">
        <v>10</v>
      </c>
      <c r="D59" s="307" t="s">
        <v>25</v>
      </c>
      <c r="E59" s="307"/>
      <c r="F59" s="307"/>
      <c r="G59" s="307"/>
      <c r="H59" s="307"/>
      <c r="I59" s="307"/>
      <c r="J59" s="307"/>
      <c r="K59" s="307"/>
      <c r="L59" s="307"/>
      <c r="M59" s="307"/>
      <c r="N59" s="307"/>
      <c r="O59" s="307"/>
      <c r="P59" s="307"/>
      <c r="Q59" s="307"/>
      <c r="R59" s="21"/>
      <c r="S59" s="21"/>
      <c r="T59" s="21"/>
      <c r="U59" s="21"/>
      <c r="V59" s="21">
        <f t="shared" si="5"/>
        <v>0</v>
      </c>
      <c r="W59" s="21">
        <f t="shared" si="6"/>
        <v>0</v>
      </c>
      <c r="X59" s="21"/>
      <c r="Y59" s="21"/>
      <c r="Z59" s="21"/>
      <c r="AA59" s="21"/>
      <c r="AB59" s="21"/>
      <c r="AC59" s="21">
        <f t="shared" si="7"/>
        <v>0</v>
      </c>
      <c r="AD59" s="21">
        <f t="shared" si="8"/>
        <v>0</v>
      </c>
      <c r="AE59" s="21"/>
    </row>
    <row r="60" spans="3:31" ht="12.75" x14ac:dyDescent="0.2">
      <c r="C60" s="307">
        <v>11</v>
      </c>
      <c r="D60" s="307" t="s">
        <v>26</v>
      </c>
      <c r="E60" s="307"/>
      <c r="F60" s="307"/>
      <c r="G60" s="307"/>
      <c r="H60" s="307"/>
      <c r="I60" s="307"/>
      <c r="J60" s="307"/>
      <c r="K60" s="307"/>
      <c r="L60" s="307"/>
      <c r="M60" s="307"/>
      <c r="N60" s="307"/>
      <c r="O60" s="307"/>
      <c r="P60" s="307"/>
      <c r="Q60" s="307"/>
      <c r="R60" s="21"/>
      <c r="S60" s="21"/>
      <c r="T60" s="21"/>
      <c r="U60" s="21"/>
      <c r="V60" s="21">
        <f t="shared" si="5"/>
        <v>0</v>
      </c>
      <c r="W60" s="21">
        <f t="shared" si="6"/>
        <v>0</v>
      </c>
      <c r="X60" s="21"/>
      <c r="Y60" s="21"/>
      <c r="Z60" s="21"/>
      <c r="AA60" s="21"/>
      <c r="AB60" s="21"/>
      <c r="AC60" s="21">
        <f t="shared" si="7"/>
        <v>0</v>
      </c>
      <c r="AD60" s="21">
        <f t="shared" si="8"/>
        <v>0</v>
      </c>
      <c r="AE60" s="21"/>
    </row>
    <row r="61" spans="3:31" ht="12.75" x14ac:dyDescent="0.2">
      <c r="C61" s="307">
        <v>12</v>
      </c>
      <c r="D61" s="307" t="s">
        <v>27</v>
      </c>
      <c r="E61" s="307"/>
      <c r="F61" s="307"/>
      <c r="G61" s="307"/>
      <c r="H61" s="307"/>
      <c r="I61" s="307"/>
      <c r="J61" s="307"/>
      <c r="K61" s="307"/>
      <c r="L61" s="307"/>
      <c r="M61" s="307"/>
      <c r="N61" s="307"/>
      <c r="O61" s="307"/>
      <c r="P61" s="307"/>
      <c r="Q61" s="307"/>
      <c r="R61" s="21"/>
      <c r="S61" s="21"/>
      <c r="T61" s="21"/>
      <c r="U61" s="21"/>
      <c r="V61" s="21">
        <f t="shared" si="5"/>
        <v>0</v>
      </c>
      <c r="W61" s="21">
        <f t="shared" si="6"/>
        <v>0</v>
      </c>
      <c r="X61" s="21"/>
      <c r="Y61" s="21"/>
      <c r="Z61" s="21"/>
      <c r="AA61" s="21"/>
      <c r="AB61" s="21"/>
      <c r="AC61" s="21">
        <f t="shared" si="7"/>
        <v>0</v>
      </c>
      <c r="AD61" s="21">
        <f t="shared" si="8"/>
        <v>0</v>
      </c>
      <c r="AE61" s="21"/>
    </row>
    <row r="62" spans="3:31" ht="12.75" x14ac:dyDescent="0.2">
      <c r="C62" s="307">
        <v>13</v>
      </c>
      <c r="D62" s="307" t="s">
        <v>28</v>
      </c>
      <c r="E62" s="307"/>
      <c r="F62" s="307"/>
      <c r="G62" s="307"/>
      <c r="H62" s="307"/>
      <c r="I62" s="307"/>
      <c r="J62" s="307"/>
      <c r="K62" s="307"/>
      <c r="L62" s="307"/>
      <c r="M62" s="307"/>
      <c r="N62" s="307"/>
      <c r="O62" s="307"/>
      <c r="P62" s="307"/>
      <c r="Q62" s="307"/>
      <c r="R62" s="21"/>
      <c r="S62" s="21"/>
      <c r="T62" s="21"/>
      <c r="U62" s="21"/>
      <c r="V62" s="21">
        <f t="shared" si="5"/>
        <v>0</v>
      </c>
      <c r="W62" s="21">
        <f t="shared" si="6"/>
        <v>0</v>
      </c>
      <c r="X62" s="21"/>
      <c r="Y62" s="21"/>
      <c r="Z62" s="21"/>
      <c r="AA62" s="21"/>
      <c r="AB62" s="21"/>
      <c r="AC62" s="21">
        <f t="shared" si="7"/>
        <v>0</v>
      </c>
      <c r="AD62" s="21">
        <f t="shared" si="8"/>
        <v>0</v>
      </c>
      <c r="AE62" s="21"/>
    </row>
    <row r="63" spans="3:31" ht="12.75" x14ac:dyDescent="0.2">
      <c r="C63" s="307">
        <v>14</v>
      </c>
      <c r="D63" s="307" t="s">
        <v>29</v>
      </c>
      <c r="E63" s="307"/>
      <c r="F63" s="307"/>
      <c r="G63" s="307">
        <v>78</v>
      </c>
      <c r="H63" s="307"/>
      <c r="I63" s="307">
        <v>78</v>
      </c>
      <c r="J63" s="307">
        <v>78</v>
      </c>
      <c r="K63" s="307">
        <v>78</v>
      </c>
      <c r="L63" s="307"/>
      <c r="M63" s="307"/>
      <c r="N63" s="307"/>
      <c r="O63" s="307"/>
      <c r="P63" s="307"/>
      <c r="Q63" s="307"/>
      <c r="R63" s="21"/>
      <c r="S63" s="21"/>
      <c r="T63" s="21"/>
      <c r="U63" s="21"/>
      <c r="V63" s="21">
        <f t="shared" si="5"/>
        <v>0</v>
      </c>
      <c r="W63" s="21">
        <f t="shared" si="6"/>
        <v>0</v>
      </c>
      <c r="X63" s="21"/>
      <c r="Y63" s="21"/>
      <c r="Z63" s="21"/>
      <c r="AA63" s="21"/>
      <c r="AB63" s="21"/>
      <c r="AC63" s="21">
        <f t="shared" si="7"/>
        <v>0</v>
      </c>
      <c r="AD63" s="21">
        <f t="shared" si="8"/>
        <v>0</v>
      </c>
      <c r="AE63" s="21"/>
    </row>
    <row r="64" spans="3:31" ht="12.75" x14ac:dyDescent="0.2">
      <c r="C64" s="307">
        <v>15</v>
      </c>
      <c r="D64" s="307" t="s">
        <v>30</v>
      </c>
      <c r="E64" s="307"/>
      <c r="F64" s="307"/>
      <c r="G64" s="307"/>
      <c r="H64" s="307"/>
      <c r="I64" s="307"/>
      <c r="J64" s="307"/>
      <c r="K64" s="307"/>
      <c r="L64" s="307"/>
      <c r="M64" s="307"/>
      <c r="N64" s="307"/>
      <c r="O64" s="307"/>
      <c r="P64" s="307"/>
      <c r="Q64" s="307"/>
      <c r="R64" s="21"/>
      <c r="S64" s="21"/>
      <c r="T64" s="21"/>
      <c r="U64" s="21"/>
      <c r="V64" s="21">
        <f t="shared" si="5"/>
        <v>0</v>
      </c>
      <c r="W64" s="21">
        <f t="shared" si="6"/>
        <v>0</v>
      </c>
      <c r="X64" s="21"/>
      <c r="Y64" s="21"/>
      <c r="Z64" s="21"/>
      <c r="AA64" s="21"/>
      <c r="AB64" s="21"/>
      <c r="AC64" s="21">
        <f t="shared" si="7"/>
        <v>0</v>
      </c>
      <c r="AD64" s="21">
        <f t="shared" si="8"/>
        <v>0</v>
      </c>
      <c r="AE64" s="21"/>
    </row>
    <row r="65" spans="3:31" ht="12.75" x14ac:dyDescent="0.2">
      <c r="C65" s="307">
        <v>16</v>
      </c>
      <c r="D65" s="307" t="s">
        <v>31</v>
      </c>
      <c r="E65" s="307"/>
      <c r="F65" s="307"/>
      <c r="G65" s="307"/>
      <c r="H65" s="307"/>
      <c r="I65" s="307"/>
      <c r="J65" s="307"/>
      <c r="K65" s="307"/>
      <c r="L65" s="307"/>
      <c r="M65" s="307"/>
      <c r="N65" s="307"/>
      <c r="O65" s="307"/>
      <c r="P65" s="307"/>
      <c r="Q65" s="307"/>
      <c r="R65" s="21"/>
      <c r="S65" s="21"/>
      <c r="T65" s="21"/>
      <c r="U65" s="21"/>
      <c r="V65" s="21">
        <f t="shared" si="5"/>
        <v>0</v>
      </c>
      <c r="W65" s="21">
        <f t="shared" si="6"/>
        <v>0</v>
      </c>
      <c r="X65" s="21"/>
      <c r="Y65" s="21"/>
      <c r="Z65" s="21"/>
      <c r="AA65" s="21"/>
      <c r="AB65" s="21"/>
      <c r="AC65" s="21">
        <f t="shared" si="7"/>
        <v>0</v>
      </c>
      <c r="AD65" s="21">
        <f t="shared" si="8"/>
        <v>0</v>
      </c>
      <c r="AE65" s="21"/>
    </row>
    <row r="66" spans="3:31" ht="12.75" x14ac:dyDescent="0.2">
      <c r="C66" s="307">
        <v>17</v>
      </c>
      <c r="D66" s="307" t="s">
        <v>32</v>
      </c>
      <c r="E66" s="307"/>
      <c r="F66" s="307"/>
      <c r="G66" s="307"/>
      <c r="H66" s="307"/>
      <c r="I66" s="307"/>
      <c r="J66" s="307"/>
      <c r="K66" s="307"/>
      <c r="L66" s="307"/>
      <c r="M66" s="307"/>
      <c r="N66" s="307"/>
      <c r="O66" s="307"/>
      <c r="P66" s="307"/>
      <c r="Q66" s="307"/>
      <c r="R66" s="21"/>
      <c r="S66" s="21"/>
      <c r="T66" s="21"/>
      <c r="U66" s="21"/>
      <c r="V66" s="21">
        <f t="shared" si="5"/>
        <v>0</v>
      </c>
      <c r="W66" s="21">
        <f t="shared" si="6"/>
        <v>0</v>
      </c>
      <c r="X66" s="21"/>
      <c r="Y66" s="21"/>
      <c r="Z66" s="21"/>
      <c r="AA66" s="21"/>
      <c r="AB66" s="21"/>
      <c r="AC66" s="21">
        <f t="shared" si="7"/>
        <v>0</v>
      </c>
      <c r="AD66" s="21">
        <f t="shared" si="8"/>
        <v>0</v>
      </c>
      <c r="AE66" s="21"/>
    </row>
    <row r="67" spans="3:31" ht="12.75" x14ac:dyDescent="0.2">
      <c r="C67" s="307">
        <v>18</v>
      </c>
      <c r="D67" s="307" t="s">
        <v>33</v>
      </c>
      <c r="E67" s="307"/>
      <c r="F67" s="307"/>
      <c r="G67" s="307"/>
      <c r="H67" s="307"/>
      <c r="I67" s="307"/>
      <c r="J67" s="307"/>
      <c r="K67" s="307"/>
      <c r="L67" s="307"/>
      <c r="M67" s="307"/>
      <c r="N67" s="307"/>
      <c r="O67" s="307"/>
      <c r="P67" s="307"/>
      <c r="Q67" s="307"/>
      <c r="R67" s="21"/>
      <c r="S67" s="21"/>
      <c r="T67" s="21"/>
      <c r="U67" s="21"/>
      <c r="V67" s="21">
        <f t="shared" si="5"/>
        <v>0</v>
      </c>
      <c r="W67" s="21">
        <f t="shared" si="6"/>
        <v>0</v>
      </c>
      <c r="X67" s="21"/>
      <c r="Y67" s="21"/>
      <c r="Z67" s="21"/>
      <c r="AA67" s="21"/>
      <c r="AB67" s="21"/>
      <c r="AC67" s="21">
        <f t="shared" si="7"/>
        <v>0</v>
      </c>
      <c r="AD67" s="21">
        <f t="shared" si="8"/>
        <v>0</v>
      </c>
      <c r="AE67" s="21"/>
    </row>
    <row r="68" spans="3:31" ht="12.75" x14ac:dyDescent="0.2">
      <c r="C68" s="307">
        <v>19</v>
      </c>
      <c r="D68" s="307" t="s">
        <v>34</v>
      </c>
      <c r="E68" s="307"/>
      <c r="F68" s="307"/>
      <c r="G68" s="307"/>
      <c r="H68" s="307"/>
      <c r="I68" s="307"/>
      <c r="J68" s="307"/>
      <c r="K68" s="307"/>
      <c r="L68" s="307"/>
      <c r="M68" s="307"/>
      <c r="N68" s="307"/>
      <c r="O68" s="307"/>
      <c r="P68" s="307"/>
      <c r="Q68" s="307"/>
      <c r="R68" s="21"/>
      <c r="S68" s="21"/>
      <c r="T68" s="21"/>
      <c r="U68" s="21"/>
      <c r="V68" s="21">
        <f t="shared" si="5"/>
        <v>0</v>
      </c>
      <c r="W68" s="21">
        <f t="shared" si="6"/>
        <v>0</v>
      </c>
      <c r="X68" s="21"/>
      <c r="Y68" s="21"/>
      <c r="Z68" s="21"/>
      <c r="AA68" s="21"/>
      <c r="AB68" s="21"/>
      <c r="AC68" s="21">
        <f t="shared" si="7"/>
        <v>0</v>
      </c>
      <c r="AD68" s="21">
        <f t="shared" si="8"/>
        <v>0</v>
      </c>
      <c r="AE68" s="21"/>
    </row>
    <row r="69" spans="3:31" ht="12.75" x14ac:dyDescent="0.2">
      <c r="C69" s="307">
        <v>20</v>
      </c>
      <c r="D69" s="307" t="s">
        <v>35</v>
      </c>
      <c r="E69" s="307">
        <v>15</v>
      </c>
      <c r="F69" s="307">
        <v>15</v>
      </c>
      <c r="G69" s="307">
        <v>226</v>
      </c>
      <c r="H69" s="307"/>
      <c r="I69" s="307">
        <v>226</v>
      </c>
      <c r="J69" s="307">
        <v>226</v>
      </c>
      <c r="K69" s="307"/>
      <c r="L69" s="307">
        <v>14</v>
      </c>
      <c r="M69" s="307">
        <v>14</v>
      </c>
      <c r="N69" s="307"/>
      <c r="O69" s="307"/>
      <c r="P69" s="307"/>
      <c r="Q69" s="307"/>
      <c r="R69" s="21">
        <v>226</v>
      </c>
      <c r="S69" s="21">
        <v>4</v>
      </c>
      <c r="T69" s="21">
        <v>226</v>
      </c>
      <c r="U69" s="21"/>
      <c r="V69" s="21">
        <f t="shared" si="5"/>
        <v>0</v>
      </c>
      <c r="W69" s="21">
        <f t="shared" si="6"/>
        <v>226</v>
      </c>
      <c r="X69" s="21"/>
      <c r="Y69" s="21">
        <v>226</v>
      </c>
      <c r="Z69" s="21">
        <v>10</v>
      </c>
      <c r="AA69" s="21">
        <v>226</v>
      </c>
      <c r="AB69" s="21"/>
      <c r="AC69" s="21">
        <f t="shared" si="7"/>
        <v>0</v>
      </c>
      <c r="AD69" s="21">
        <f t="shared" si="8"/>
        <v>226</v>
      </c>
      <c r="AE69" s="21"/>
    </row>
    <row r="70" spans="3:31" ht="12.75" x14ac:dyDescent="0.2">
      <c r="C70" s="307">
        <v>21</v>
      </c>
      <c r="D70" s="307" t="s">
        <v>36</v>
      </c>
      <c r="E70" s="307"/>
      <c r="F70" s="307"/>
      <c r="G70" s="307"/>
      <c r="H70" s="307"/>
      <c r="I70" s="307"/>
      <c r="J70" s="307"/>
      <c r="K70" s="307"/>
      <c r="L70" s="307"/>
      <c r="M70" s="307"/>
      <c r="N70" s="307"/>
      <c r="O70" s="307"/>
      <c r="P70" s="307"/>
      <c r="Q70" s="307"/>
      <c r="R70" s="21"/>
      <c r="S70" s="21"/>
      <c r="T70" s="21"/>
      <c r="U70" s="21"/>
      <c r="V70" s="21">
        <f t="shared" si="5"/>
        <v>0</v>
      </c>
      <c r="W70" s="21">
        <f t="shared" si="6"/>
        <v>0</v>
      </c>
      <c r="X70" s="21"/>
      <c r="Y70" s="21"/>
      <c r="Z70" s="21"/>
      <c r="AA70" s="21"/>
      <c r="AB70" s="21"/>
      <c r="AC70" s="21">
        <f t="shared" si="7"/>
        <v>0</v>
      </c>
      <c r="AD70" s="21">
        <f t="shared" si="8"/>
        <v>0</v>
      </c>
      <c r="AE70" s="21"/>
    </row>
    <row r="71" spans="3:31" ht="12.75" x14ac:dyDescent="0.2">
      <c r="C71" s="307">
        <v>22</v>
      </c>
      <c r="D71" s="307" t="s">
        <v>37</v>
      </c>
      <c r="E71" s="307"/>
      <c r="F71" s="307"/>
      <c r="G71" s="307"/>
      <c r="H71" s="307"/>
      <c r="I71" s="307"/>
      <c r="J71" s="307"/>
      <c r="K71" s="307"/>
      <c r="L71" s="307"/>
      <c r="M71" s="307"/>
      <c r="N71" s="307"/>
      <c r="O71" s="307"/>
      <c r="P71" s="307"/>
      <c r="Q71" s="307"/>
      <c r="R71" s="21"/>
      <c r="S71" s="21"/>
      <c r="T71" s="21"/>
      <c r="U71" s="21"/>
      <c r="V71" s="21">
        <f t="shared" si="5"/>
        <v>0</v>
      </c>
      <c r="W71" s="21">
        <f t="shared" si="6"/>
        <v>0</v>
      </c>
      <c r="X71" s="21"/>
      <c r="Y71" s="21"/>
      <c r="Z71" s="21"/>
      <c r="AA71" s="21"/>
      <c r="AB71" s="21"/>
      <c r="AC71" s="21">
        <f t="shared" si="7"/>
        <v>0</v>
      </c>
      <c r="AD71" s="21">
        <f t="shared" si="8"/>
        <v>0</v>
      </c>
      <c r="AE71" s="21"/>
    </row>
    <row r="72" spans="3:31" ht="12.75" x14ac:dyDescent="0.2">
      <c r="C72" s="307">
        <v>23</v>
      </c>
      <c r="D72" s="307" t="s">
        <v>38</v>
      </c>
      <c r="E72" s="307"/>
      <c r="F72" s="307"/>
      <c r="G72" s="307">
        <v>169</v>
      </c>
      <c r="H72" s="307"/>
      <c r="I72" s="307">
        <v>169</v>
      </c>
      <c r="J72" s="307">
        <v>165</v>
      </c>
      <c r="K72" s="307"/>
      <c r="L72" s="307"/>
      <c r="M72" s="307"/>
      <c r="N72" s="307"/>
      <c r="O72" s="307"/>
      <c r="P72" s="307"/>
      <c r="Q72" s="307"/>
      <c r="R72" s="21">
        <v>9898</v>
      </c>
      <c r="S72" s="21">
        <v>136</v>
      </c>
      <c r="T72" s="21">
        <v>109</v>
      </c>
      <c r="U72" s="21"/>
      <c r="V72" s="21">
        <f t="shared" si="5"/>
        <v>0</v>
      </c>
      <c r="W72" s="21">
        <f t="shared" si="6"/>
        <v>109</v>
      </c>
      <c r="X72" s="21"/>
      <c r="Y72" s="21">
        <v>9898</v>
      </c>
      <c r="Z72" s="21"/>
      <c r="AA72" s="21">
        <v>64</v>
      </c>
      <c r="AB72" s="21"/>
      <c r="AC72" s="21">
        <f t="shared" si="7"/>
        <v>0</v>
      </c>
      <c r="AD72" s="21">
        <f t="shared" si="8"/>
        <v>64</v>
      </c>
      <c r="AE72" s="21"/>
    </row>
    <row r="73" spans="3:31" ht="12.75" x14ac:dyDescent="0.2">
      <c r="C73" s="307">
        <v>24</v>
      </c>
      <c r="D73" s="307" t="s">
        <v>39</v>
      </c>
      <c r="E73" s="307"/>
      <c r="F73" s="307"/>
      <c r="G73" s="307"/>
      <c r="H73" s="307"/>
      <c r="I73" s="307"/>
      <c r="J73" s="307"/>
      <c r="K73" s="307"/>
      <c r="L73" s="307"/>
      <c r="M73" s="307"/>
      <c r="N73" s="307"/>
      <c r="O73" s="307"/>
      <c r="P73" s="307"/>
      <c r="Q73" s="307"/>
      <c r="R73" s="21"/>
      <c r="S73" s="21"/>
      <c r="T73" s="21"/>
      <c r="U73" s="21"/>
      <c r="V73" s="21">
        <f t="shared" si="5"/>
        <v>0</v>
      </c>
      <c r="W73" s="21">
        <f t="shared" si="6"/>
        <v>0</v>
      </c>
      <c r="X73" s="21"/>
      <c r="Y73" s="21"/>
      <c r="Z73" s="21"/>
      <c r="AA73" s="21"/>
      <c r="AB73" s="21"/>
      <c r="AC73" s="21">
        <f t="shared" si="7"/>
        <v>0</v>
      </c>
      <c r="AD73" s="21">
        <f t="shared" si="8"/>
        <v>0</v>
      </c>
      <c r="AE73" s="21"/>
    </row>
    <row r="74" spans="3:31" ht="12.75" x14ac:dyDescent="0.2">
      <c r="C74" s="307">
        <v>25</v>
      </c>
      <c r="D74" s="307" t="s">
        <v>40</v>
      </c>
      <c r="E74" s="307">
        <v>8</v>
      </c>
      <c r="F74" s="307">
        <v>8</v>
      </c>
      <c r="G74" s="307">
        <v>179</v>
      </c>
      <c r="H74" s="307"/>
      <c r="I74" s="307">
        <v>179</v>
      </c>
      <c r="J74" s="307">
        <v>179</v>
      </c>
      <c r="K74" s="307">
        <v>34</v>
      </c>
      <c r="L74" s="307"/>
      <c r="M74" s="307"/>
      <c r="N74" s="307"/>
      <c r="O74" s="307"/>
      <c r="P74" s="307"/>
      <c r="Q74" s="307"/>
      <c r="R74" s="21">
        <v>5069</v>
      </c>
      <c r="S74" s="21">
        <v>2358</v>
      </c>
      <c r="T74" s="21">
        <v>11</v>
      </c>
      <c r="U74" s="21">
        <v>5</v>
      </c>
      <c r="V74" s="21">
        <f t="shared" si="5"/>
        <v>45.454545454545453</v>
      </c>
      <c r="W74" s="21">
        <f t="shared" si="6"/>
        <v>6</v>
      </c>
      <c r="X74" s="21"/>
      <c r="Y74" s="21"/>
      <c r="Z74" s="21"/>
      <c r="AA74" s="21"/>
      <c r="AB74" s="21"/>
      <c r="AC74" s="21">
        <f t="shared" si="7"/>
        <v>0</v>
      </c>
      <c r="AD74" s="21">
        <f t="shared" si="8"/>
        <v>0</v>
      </c>
      <c r="AE74" s="21"/>
    </row>
    <row r="75" spans="3:31" ht="12.75" x14ac:dyDescent="0.2">
      <c r="C75" s="307">
        <v>26</v>
      </c>
      <c r="D75" s="307" t="s">
        <v>41</v>
      </c>
      <c r="E75" s="307"/>
      <c r="F75" s="307"/>
      <c r="G75" s="307"/>
      <c r="H75" s="307"/>
      <c r="I75" s="307"/>
      <c r="J75" s="307"/>
      <c r="K75" s="307"/>
      <c r="L75" s="307"/>
      <c r="M75" s="307"/>
      <c r="N75" s="307"/>
      <c r="O75" s="307"/>
      <c r="P75" s="307"/>
      <c r="Q75" s="307"/>
      <c r="R75" s="21"/>
      <c r="S75" s="21"/>
      <c r="T75" s="21"/>
      <c r="U75" s="21"/>
      <c r="V75" s="21">
        <f t="shared" si="5"/>
        <v>0</v>
      </c>
      <c r="W75" s="21">
        <f t="shared" si="6"/>
        <v>0</v>
      </c>
      <c r="X75" s="21"/>
      <c r="Y75" s="21"/>
      <c r="Z75" s="21"/>
      <c r="AA75" s="21"/>
      <c r="AB75" s="21"/>
      <c r="AC75" s="21">
        <f t="shared" si="7"/>
        <v>0</v>
      </c>
      <c r="AD75" s="21">
        <f t="shared" si="8"/>
        <v>0</v>
      </c>
      <c r="AE75" s="21"/>
    </row>
    <row r="76" spans="3:31" ht="12.75" x14ac:dyDescent="0.2">
      <c r="C76" s="307">
        <v>27</v>
      </c>
      <c r="D76" s="307" t="s">
        <v>42</v>
      </c>
      <c r="E76" s="307"/>
      <c r="F76" s="307"/>
      <c r="G76" s="307"/>
      <c r="H76" s="307"/>
      <c r="I76" s="307"/>
      <c r="J76" s="307"/>
      <c r="K76" s="307"/>
      <c r="L76" s="307"/>
      <c r="M76" s="307"/>
      <c r="N76" s="307"/>
      <c r="O76" s="307"/>
      <c r="P76" s="307"/>
      <c r="Q76" s="307"/>
      <c r="R76" s="21"/>
      <c r="S76" s="21"/>
      <c r="T76" s="21"/>
      <c r="U76" s="21"/>
      <c r="V76" s="21">
        <f t="shared" si="5"/>
        <v>0</v>
      </c>
      <c r="W76" s="21">
        <f t="shared" si="6"/>
        <v>0</v>
      </c>
      <c r="X76" s="21"/>
      <c r="Y76" s="21"/>
      <c r="Z76" s="21"/>
      <c r="AA76" s="21"/>
      <c r="AB76" s="21"/>
      <c r="AC76" s="21">
        <f t="shared" si="7"/>
        <v>0</v>
      </c>
      <c r="AD76" s="21">
        <f t="shared" si="8"/>
        <v>0</v>
      </c>
      <c r="AE76" s="21"/>
    </row>
    <row r="77" spans="3:31" ht="12.75" x14ac:dyDescent="0.2">
      <c r="C77" s="307">
        <v>28</v>
      </c>
      <c r="D77" s="307" t="s">
        <v>43</v>
      </c>
      <c r="E77" s="307">
        <v>10</v>
      </c>
      <c r="F77" s="307">
        <v>9</v>
      </c>
      <c r="G77" s="307">
        <v>148</v>
      </c>
      <c r="H77" s="307"/>
      <c r="I77" s="307"/>
      <c r="J77" s="307"/>
      <c r="K77" s="307"/>
      <c r="L77" s="307"/>
      <c r="M77" s="307"/>
      <c r="N77" s="307"/>
      <c r="O77" s="307"/>
      <c r="P77" s="307"/>
      <c r="Q77" s="307"/>
      <c r="R77" s="21"/>
      <c r="S77" s="21"/>
      <c r="T77" s="21">
        <v>176</v>
      </c>
      <c r="U77" s="21"/>
      <c r="V77" s="21">
        <f t="shared" si="5"/>
        <v>0</v>
      </c>
      <c r="W77" s="21">
        <f t="shared" si="6"/>
        <v>176</v>
      </c>
      <c r="X77" s="21"/>
      <c r="Y77" s="21"/>
      <c r="Z77" s="21"/>
      <c r="AA77" s="21">
        <v>25</v>
      </c>
      <c r="AB77" s="21"/>
      <c r="AC77" s="21">
        <f t="shared" si="7"/>
        <v>0</v>
      </c>
      <c r="AD77" s="21">
        <f t="shared" si="8"/>
        <v>25</v>
      </c>
      <c r="AE77" s="21"/>
    </row>
    <row r="78" spans="3:31" ht="12.75" x14ac:dyDescent="0.2">
      <c r="C78" s="307">
        <v>29</v>
      </c>
      <c r="D78" s="307" t="s">
        <v>44</v>
      </c>
      <c r="E78" s="307"/>
      <c r="F78" s="307"/>
      <c r="G78" s="307">
        <v>96</v>
      </c>
      <c r="H78" s="307"/>
      <c r="I78" s="307">
        <v>96</v>
      </c>
      <c r="J78" s="307">
        <v>96</v>
      </c>
      <c r="K78" s="307"/>
      <c r="L78" s="307">
        <v>6</v>
      </c>
      <c r="M78" s="307"/>
      <c r="N78" s="307"/>
      <c r="O78" s="307"/>
      <c r="P78" s="307"/>
      <c r="Q78" s="307"/>
      <c r="R78" s="21"/>
      <c r="S78" s="21"/>
      <c r="T78" s="21"/>
      <c r="U78" s="21"/>
      <c r="V78" s="21">
        <f t="shared" si="5"/>
        <v>0</v>
      </c>
      <c r="W78" s="21">
        <f t="shared" si="6"/>
        <v>0</v>
      </c>
      <c r="X78" s="21"/>
      <c r="Y78" s="21"/>
      <c r="Z78" s="21"/>
      <c r="AA78" s="21"/>
      <c r="AB78" s="21"/>
      <c r="AC78" s="21">
        <f t="shared" si="7"/>
        <v>0</v>
      </c>
      <c r="AD78" s="21">
        <f t="shared" si="8"/>
        <v>0</v>
      </c>
      <c r="AE78" s="21"/>
    </row>
    <row r="79" spans="3:31" ht="12.75" x14ac:dyDescent="0.2">
      <c r="C79" s="307">
        <v>30</v>
      </c>
      <c r="D79" s="307" t="s">
        <v>45</v>
      </c>
      <c r="E79" s="307"/>
      <c r="F79" s="307"/>
      <c r="G79" s="307"/>
      <c r="H79" s="307"/>
      <c r="I79" s="307"/>
      <c r="J79" s="307"/>
      <c r="K79" s="307"/>
      <c r="L79" s="307"/>
      <c r="M79" s="307"/>
      <c r="N79" s="307"/>
      <c r="O79" s="307"/>
      <c r="P79" s="307"/>
      <c r="Q79" s="307"/>
      <c r="R79" s="21"/>
      <c r="S79" s="21"/>
      <c r="T79" s="21"/>
      <c r="U79" s="21"/>
      <c r="V79" s="21">
        <f t="shared" si="5"/>
        <v>0</v>
      </c>
      <c r="W79" s="21">
        <f t="shared" si="6"/>
        <v>0</v>
      </c>
      <c r="X79" s="21"/>
      <c r="Y79" s="21"/>
      <c r="Z79" s="21"/>
      <c r="AA79" s="21"/>
      <c r="AB79" s="21"/>
      <c r="AC79" s="21">
        <f t="shared" si="7"/>
        <v>0</v>
      </c>
      <c r="AD79" s="21">
        <f t="shared" si="8"/>
        <v>0</v>
      </c>
      <c r="AE79" s="21"/>
    </row>
    <row r="80" spans="3:31" ht="12.75" x14ac:dyDescent="0.2">
      <c r="C80" s="307"/>
      <c r="D80" s="307" t="s">
        <v>46</v>
      </c>
      <c r="E80" s="307">
        <f t="shared" ref="E80:U80" si="9">SUM(E50:E79)</f>
        <v>50</v>
      </c>
      <c r="F80" s="307">
        <f t="shared" si="9"/>
        <v>41</v>
      </c>
      <c r="G80" s="307">
        <f t="shared" si="9"/>
        <v>1739</v>
      </c>
      <c r="H80" s="307">
        <f t="shared" si="9"/>
        <v>0</v>
      </c>
      <c r="I80" s="307">
        <f t="shared" si="9"/>
        <v>1210</v>
      </c>
      <c r="J80" s="307">
        <f t="shared" si="9"/>
        <v>1013</v>
      </c>
      <c r="K80" s="307">
        <f t="shared" si="9"/>
        <v>112</v>
      </c>
      <c r="L80" s="307">
        <f t="shared" si="9"/>
        <v>20</v>
      </c>
      <c r="M80" s="307">
        <f t="shared" si="9"/>
        <v>14</v>
      </c>
      <c r="N80" s="307">
        <f t="shared" si="9"/>
        <v>0</v>
      </c>
      <c r="O80" s="307"/>
      <c r="P80" s="307"/>
      <c r="Q80" s="307"/>
      <c r="R80" s="307">
        <f t="shared" si="9"/>
        <v>15368</v>
      </c>
      <c r="S80" s="307">
        <f t="shared" si="9"/>
        <v>2498</v>
      </c>
      <c r="T80" s="307">
        <f t="shared" si="9"/>
        <v>946</v>
      </c>
      <c r="U80" s="307">
        <f t="shared" si="9"/>
        <v>5</v>
      </c>
      <c r="V80" s="21">
        <f>IF(U80&lt;&gt;0,(U80/T80*100),0)</f>
        <v>0.52854122621564481</v>
      </c>
      <c r="W80" s="307">
        <f t="shared" ref="W80:AB80" si="10">SUM(W50:W79)</f>
        <v>941</v>
      </c>
      <c r="X80" s="307">
        <f t="shared" si="10"/>
        <v>29831</v>
      </c>
      <c r="Y80" s="307">
        <f t="shared" si="10"/>
        <v>10124</v>
      </c>
      <c r="Z80" s="307">
        <f t="shared" si="10"/>
        <v>10</v>
      </c>
      <c r="AA80" s="307">
        <f t="shared" si="10"/>
        <v>315</v>
      </c>
      <c r="AB80" s="307">
        <f t="shared" si="10"/>
        <v>0</v>
      </c>
      <c r="AC80" s="21">
        <f t="shared" si="7"/>
        <v>0</v>
      </c>
      <c r="AD80" s="307">
        <f>SUM(AD50:AD79)</f>
        <v>315</v>
      </c>
      <c r="AE80" s="307">
        <f>SUM(AE50:AE79)</f>
        <v>0</v>
      </c>
    </row>
    <row r="83" spans="3:31" ht="12.75" x14ac:dyDescent="0.2">
      <c r="E83" s="854" t="s">
        <v>86</v>
      </c>
      <c r="F83" s="854"/>
      <c r="G83" s="854"/>
      <c r="H83" s="854"/>
      <c r="I83" s="854"/>
      <c r="J83" s="854"/>
      <c r="K83" s="854"/>
      <c r="L83" s="854"/>
      <c r="M83" s="854"/>
      <c r="N83" s="854"/>
      <c r="O83" s="298"/>
      <c r="P83" s="298"/>
      <c r="Q83" s="298"/>
      <c r="T83" s="273" t="s">
        <v>86</v>
      </c>
    </row>
    <row r="84" spans="3:31" ht="12.75" x14ac:dyDescent="0.2">
      <c r="E84" s="855"/>
      <c r="F84" s="855"/>
      <c r="G84" s="855"/>
      <c r="H84" s="855"/>
      <c r="I84" s="855"/>
      <c r="J84" s="855"/>
      <c r="K84" s="855"/>
      <c r="L84" s="855"/>
      <c r="M84" s="855"/>
      <c r="N84" s="855"/>
      <c r="O84" s="304"/>
      <c r="P84" s="304"/>
      <c r="Q84" s="304"/>
    </row>
    <row r="85" spans="3:31" ht="12.75" x14ac:dyDescent="0.2">
      <c r="C85" s="840" t="s">
        <v>2</v>
      </c>
      <c r="D85" s="857" t="s">
        <v>3</v>
      </c>
      <c r="E85" s="844" t="s">
        <v>4</v>
      </c>
      <c r="F85" s="844"/>
      <c r="G85" s="844"/>
      <c r="H85" s="844"/>
      <c r="I85" s="844"/>
      <c r="J85" s="844"/>
      <c r="K85" s="844"/>
      <c r="L85" s="844"/>
      <c r="M85" s="844"/>
      <c r="N85" s="844"/>
      <c r="O85" s="305"/>
      <c r="P85" s="305"/>
      <c r="Q85" s="305"/>
      <c r="R85" s="846" t="s">
        <v>4</v>
      </c>
      <c r="S85" s="846"/>
      <c r="T85" s="846"/>
      <c r="U85" s="846"/>
      <c r="V85" s="846"/>
      <c r="W85" s="846"/>
      <c r="X85" s="846"/>
      <c r="Y85" s="846" t="s">
        <v>9</v>
      </c>
      <c r="Z85" s="846"/>
      <c r="AA85" s="846"/>
      <c r="AB85" s="846"/>
      <c r="AC85" s="846"/>
      <c r="AD85" s="846"/>
      <c r="AE85" s="846"/>
    </row>
    <row r="86" spans="3:31" ht="12.75" x14ac:dyDescent="0.2">
      <c r="C86" s="840"/>
      <c r="D86" s="857"/>
      <c r="E86" s="844" t="s">
        <v>5</v>
      </c>
      <c r="F86" s="844"/>
      <c r="G86" s="844"/>
      <c r="H86" s="844"/>
      <c r="I86" s="844"/>
      <c r="J86" s="844"/>
      <c r="K86" s="844"/>
      <c r="L86" s="844"/>
      <c r="M86" s="844"/>
      <c r="N86" s="844"/>
      <c r="O86" s="305"/>
      <c r="P86" s="305"/>
      <c r="Q86" s="305"/>
      <c r="R86" s="858" t="s">
        <v>64</v>
      </c>
      <c r="S86" s="858"/>
      <c r="T86" s="858"/>
      <c r="U86" s="858"/>
      <c r="V86" s="858"/>
      <c r="W86" s="858"/>
      <c r="X86" s="858"/>
      <c r="Y86" s="858" t="s">
        <v>64</v>
      </c>
      <c r="Z86" s="858"/>
      <c r="AA86" s="858"/>
      <c r="AB86" s="858"/>
      <c r="AC86" s="858"/>
      <c r="AD86" s="858"/>
      <c r="AE86" s="858"/>
    </row>
    <row r="87" spans="3:31" ht="12.75" x14ac:dyDescent="0.2">
      <c r="C87" s="840"/>
      <c r="D87" s="857"/>
      <c r="E87" s="840" t="s">
        <v>15</v>
      </c>
      <c r="F87" s="840"/>
      <c r="G87" s="857" t="s">
        <v>6</v>
      </c>
      <c r="H87" s="857"/>
      <c r="I87" s="857" t="s">
        <v>74</v>
      </c>
      <c r="J87" s="857"/>
      <c r="K87" s="857"/>
      <c r="L87" s="857" t="s">
        <v>79</v>
      </c>
      <c r="M87" s="857"/>
      <c r="N87" s="857"/>
      <c r="O87" s="19"/>
      <c r="P87" s="19"/>
      <c r="Q87" s="19"/>
      <c r="R87" s="845" t="s">
        <v>7</v>
      </c>
      <c r="S87" s="845"/>
      <c r="T87" s="845" t="s">
        <v>8</v>
      </c>
      <c r="U87" s="845"/>
      <c r="V87" s="845"/>
      <c r="W87" s="845"/>
      <c r="X87" s="845"/>
      <c r="Y87" s="845" t="s">
        <v>7</v>
      </c>
      <c r="Z87" s="845"/>
      <c r="AA87" s="845" t="s">
        <v>8</v>
      </c>
      <c r="AB87" s="845"/>
      <c r="AC87" s="845"/>
      <c r="AD87" s="845"/>
      <c r="AE87" s="845"/>
    </row>
    <row r="88" spans="3:31" ht="12.75" x14ac:dyDescent="0.2">
      <c r="C88" s="840"/>
      <c r="D88" s="857"/>
      <c r="E88" s="857" t="s">
        <v>55</v>
      </c>
      <c r="F88" s="857"/>
      <c r="G88" s="857" t="s">
        <v>56</v>
      </c>
      <c r="H88" s="857"/>
      <c r="I88" s="857" t="s">
        <v>61</v>
      </c>
      <c r="J88" s="857"/>
      <c r="K88" s="857"/>
      <c r="L88" s="857" t="s">
        <v>62</v>
      </c>
      <c r="M88" s="857"/>
      <c r="N88" s="857"/>
      <c r="O88" s="19"/>
      <c r="P88" s="19"/>
      <c r="Q88" s="19"/>
      <c r="R88" s="852" t="s">
        <v>65</v>
      </c>
      <c r="S88" s="852"/>
      <c r="T88" s="852" t="s">
        <v>69</v>
      </c>
      <c r="U88" s="852"/>
      <c r="V88" s="852"/>
      <c r="W88" s="852"/>
      <c r="X88" s="852"/>
      <c r="Y88" s="852" t="s">
        <v>70</v>
      </c>
      <c r="Z88" s="852"/>
      <c r="AA88" s="852" t="s">
        <v>69</v>
      </c>
      <c r="AB88" s="852"/>
      <c r="AC88" s="852"/>
      <c r="AD88" s="852"/>
      <c r="AE88" s="852"/>
    </row>
    <row r="89" spans="3:31" ht="38.25" x14ac:dyDescent="0.2">
      <c r="C89" s="840"/>
      <c r="D89" s="857"/>
      <c r="E89" s="19" t="s">
        <v>75</v>
      </c>
      <c r="F89" s="19" t="s">
        <v>76</v>
      </c>
      <c r="G89" s="19" t="s">
        <v>57</v>
      </c>
      <c r="H89" s="19" t="s">
        <v>77</v>
      </c>
      <c r="I89" s="19" t="s">
        <v>58</v>
      </c>
      <c r="J89" s="19" t="s">
        <v>59</v>
      </c>
      <c r="K89" s="19" t="s">
        <v>60</v>
      </c>
      <c r="L89" s="19" t="s">
        <v>58</v>
      </c>
      <c r="M89" s="19" t="s">
        <v>59</v>
      </c>
      <c r="N89" s="19" t="s">
        <v>63</v>
      </c>
      <c r="O89" s="19"/>
      <c r="P89" s="19"/>
      <c r="Q89" s="19"/>
      <c r="R89" s="18" t="s">
        <v>59</v>
      </c>
      <c r="S89" s="18" t="s">
        <v>66</v>
      </c>
      <c r="T89" s="18" t="s">
        <v>67</v>
      </c>
      <c r="U89" s="18" t="s">
        <v>68</v>
      </c>
      <c r="V89" s="18" t="s">
        <v>71</v>
      </c>
      <c r="W89" s="18" t="s">
        <v>72</v>
      </c>
      <c r="X89" s="18" t="s">
        <v>1</v>
      </c>
      <c r="Y89" s="18" t="s">
        <v>59</v>
      </c>
      <c r="Z89" s="18" t="s">
        <v>63</v>
      </c>
      <c r="AA89" s="18" t="s">
        <v>67</v>
      </c>
      <c r="AB89" s="18" t="s">
        <v>68</v>
      </c>
      <c r="AC89" s="18" t="s">
        <v>71</v>
      </c>
      <c r="AD89" s="18" t="s">
        <v>72</v>
      </c>
      <c r="AE89" s="18" t="s">
        <v>1</v>
      </c>
    </row>
    <row r="90" spans="3:31" ht="12.75" x14ac:dyDescent="0.2">
      <c r="C90" s="306">
        <v>1</v>
      </c>
      <c r="D90" s="306">
        <v>2</v>
      </c>
      <c r="E90" s="306">
        <v>3</v>
      </c>
      <c r="F90" s="306">
        <v>4</v>
      </c>
      <c r="G90" s="306">
        <v>5</v>
      </c>
      <c r="H90" s="306">
        <v>6</v>
      </c>
      <c r="I90" s="306">
        <v>7</v>
      </c>
      <c r="J90" s="306">
        <v>8</v>
      </c>
      <c r="K90" s="306">
        <v>9</v>
      </c>
      <c r="L90" s="306">
        <v>10</v>
      </c>
      <c r="M90" s="306">
        <v>11</v>
      </c>
      <c r="N90" s="306">
        <v>12</v>
      </c>
      <c r="O90" s="306"/>
      <c r="P90" s="306"/>
      <c r="Q90" s="306"/>
      <c r="R90" s="20">
        <v>13</v>
      </c>
      <c r="S90" s="20">
        <v>14</v>
      </c>
      <c r="T90" s="20">
        <v>15</v>
      </c>
      <c r="U90" s="20">
        <v>16</v>
      </c>
      <c r="V90" s="20">
        <v>17</v>
      </c>
      <c r="W90" s="20">
        <v>18</v>
      </c>
      <c r="X90" s="20">
        <v>19</v>
      </c>
      <c r="Y90" s="20">
        <v>20</v>
      </c>
      <c r="Z90" s="20">
        <v>21</v>
      </c>
      <c r="AA90" s="20">
        <v>22</v>
      </c>
      <c r="AB90" s="20">
        <v>23</v>
      </c>
      <c r="AC90" s="20">
        <v>24</v>
      </c>
      <c r="AD90" s="20">
        <v>25</v>
      </c>
      <c r="AE90" s="20">
        <v>26</v>
      </c>
    </row>
    <row r="91" spans="3:31" ht="15" customHeight="1" x14ac:dyDescent="0.2">
      <c r="C91" s="307">
        <v>1</v>
      </c>
      <c r="D91" s="307" t="s">
        <v>23</v>
      </c>
      <c r="E91" s="307"/>
      <c r="F91" s="307"/>
      <c r="G91" s="307">
        <v>60</v>
      </c>
      <c r="H91" s="307"/>
      <c r="I91" s="307">
        <v>60</v>
      </c>
      <c r="J91" s="307">
        <v>60</v>
      </c>
      <c r="K91" s="307"/>
      <c r="L91" s="307"/>
      <c r="M91" s="307"/>
      <c r="N91" s="307"/>
      <c r="O91" s="307"/>
      <c r="P91" s="307"/>
      <c r="Q91" s="307"/>
      <c r="R91" s="21"/>
      <c r="S91" s="21"/>
      <c r="T91" s="21"/>
      <c r="U91" s="21"/>
      <c r="V91" s="21">
        <f t="shared" ref="V91:V106" si="11">IF(U91&lt;&gt;0,(U91/T91*100),0)</f>
        <v>0</v>
      </c>
      <c r="W91" s="21">
        <f t="shared" ref="W91:W105" si="12">T91-U91</f>
        <v>0</v>
      </c>
      <c r="X91" s="21"/>
      <c r="Y91" s="21"/>
      <c r="Z91" s="21"/>
      <c r="AA91" s="21"/>
      <c r="AB91" s="21"/>
      <c r="AC91" s="21">
        <f t="shared" ref="AC91:AC106" si="13">IF(AB91&lt;&gt;0,(AB91/AA91*100),0)</f>
        <v>0</v>
      </c>
      <c r="AD91" s="21">
        <f t="shared" ref="AD91:AD105" si="14">AA91-AB91</f>
        <v>0</v>
      </c>
      <c r="AE91" s="21"/>
    </row>
    <row r="92" spans="3:31" ht="15" customHeight="1" x14ac:dyDescent="0.2">
      <c r="C92" s="307">
        <v>2</v>
      </c>
      <c r="D92" s="307" t="s">
        <v>24</v>
      </c>
      <c r="E92" s="307"/>
      <c r="F92" s="307"/>
      <c r="G92" s="307"/>
      <c r="H92" s="307"/>
      <c r="I92" s="307"/>
      <c r="J92" s="307"/>
      <c r="K92" s="307"/>
      <c r="L92" s="307"/>
      <c r="M92" s="307"/>
      <c r="N92" s="307"/>
      <c r="O92" s="307"/>
      <c r="P92" s="307"/>
      <c r="Q92" s="307"/>
      <c r="R92" s="21"/>
      <c r="S92" s="21"/>
      <c r="T92" s="21"/>
      <c r="U92" s="21"/>
      <c r="V92" s="21">
        <f t="shared" si="11"/>
        <v>0</v>
      </c>
      <c r="W92" s="21">
        <f t="shared" si="12"/>
        <v>0</v>
      </c>
      <c r="X92" s="21"/>
      <c r="Y92" s="21"/>
      <c r="Z92" s="21"/>
      <c r="AA92" s="21"/>
      <c r="AB92" s="21"/>
      <c r="AC92" s="21">
        <f t="shared" si="13"/>
        <v>0</v>
      </c>
      <c r="AD92" s="21">
        <f t="shared" si="14"/>
        <v>0</v>
      </c>
      <c r="AE92" s="21"/>
    </row>
    <row r="93" spans="3:31" ht="15" customHeight="1" x14ac:dyDescent="0.2">
      <c r="C93" s="307">
        <v>3</v>
      </c>
      <c r="D93" s="307" t="s">
        <v>25</v>
      </c>
      <c r="E93" s="307"/>
      <c r="F93" s="307"/>
      <c r="G93" s="307"/>
      <c r="H93" s="307"/>
      <c r="I93" s="307"/>
      <c r="J93" s="307"/>
      <c r="K93" s="307"/>
      <c r="L93" s="307"/>
      <c r="M93" s="307"/>
      <c r="N93" s="307"/>
      <c r="O93" s="307"/>
      <c r="P93" s="307"/>
      <c r="Q93" s="307"/>
      <c r="R93" s="21"/>
      <c r="S93" s="21"/>
      <c r="T93" s="21"/>
      <c r="U93" s="21"/>
      <c r="V93" s="21">
        <f t="shared" si="11"/>
        <v>0</v>
      </c>
      <c r="W93" s="21">
        <f t="shared" si="12"/>
        <v>0</v>
      </c>
      <c r="X93" s="21"/>
      <c r="Y93" s="21"/>
      <c r="Z93" s="21"/>
      <c r="AA93" s="21"/>
      <c r="AB93" s="21"/>
      <c r="AC93" s="21">
        <f t="shared" si="13"/>
        <v>0</v>
      </c>
      <c r="AD93" s="21">
        <f t="shared" si="14"/>
        <v>0</v>
      </c>
      <c r="AE93" s="21"/>
    </row>
    <row r="94" spans="3:31" ht="15" customHeight="1" x14ac:dyDescent="0.2">
      <c r="C94" s="307">
        <v>4</v>
      </c>
      <c r="D94" s="307" t="s">
        <v>26</v>
      </c>
      <c r="E94" s="307"/>
      <c r="F94" s="307"/>
      <c r="G94" s="307"/>
      <c r="H94" s="307"/>
      <c r="I94" s="307"/>
      <c r="J94" s="307"/>
      <c r="K94" s="307"/>
      <c r="L94" s="307"/>
      <c r="M94" s="307"/>
      <c r="N94" s="307"/>
      <c r="O94" s="307"/>
      <c r="P94" s="307"/>
      <c r="Q94" s="307"/>
      <c r="R94" s="21"/>
      <c r="S94" s="21"/>
      <c r="T94" s="21"/>
      <c r="U94" s="21"/>
      <c r="V94" s="21">
        <f t="shared" si="11"/>
        <v>0</v>
      </c>
      <c r="W94" s="21">
        <f t="shared" si="12"/>
        <v>0</v>
      </c>
      <c r="X94" s="21"/>
      <c r="Y94" s="21"/>
      <c r="Z94" s="21"/>
      <c r="AA94" s="21"/>
      <c r="AB94" s="21"/>
      <c r="AC94" s="21">
        <f t="shared" si="13"/>
        <v>0</v>
      </c>
      <c r="AD94" s="21">
        <f t="shared" si="14"/>
        <v>0</v>
      </c>
      <c r="AE94" s="21"/>
    </row>
    <row r="95" spans="3:31" ht="15" customHeight="1" x14ac:dyDescent="0.2">
      <c r="C95" s="307">
        <v>5</v>
      </c>
      <c r="D95" s="307" t="s">
        <v>28</v>
      </c>
      <c r="E95" s="307"/>
      <c r="F95" s="307"/>
      <c r="G95" s="307"/>
      <c r="H95" s="307"/>
      <c r="I95" s="307"/>
      <c r="J95" s="307"/>
      <c r="K95" s="307"/>
      <c r="L95" s="307"/>
      <c r="M95" s="307"/>
      <c r="N95" s="307"/>
      <c r="O95" s="307"/>
      <c r="P95" s="307"/>
      <c r="Q95" s="307"/>
      <c r="R95" s="21"/>
      <c r="S95" s="21"/>
      <c r="T95" s="21"/>
      <c r="U95" s="21"/>
      <c r="V95" s="21">
        <f t="shared" si="11"/>
        <v>0</v>
      </c>
      <c r="W95" s="21">
        <f t="shared" si="12"/>
        <v>0</v>
      </c>
      <c r="X95" s="21"/>
      <c r="Y95" s="21"/>
      <c r="Z95" s="21"/>
      <c r="AA95" s="21"/>
      <c r="AB95" s="21"/>
      <c r="AC95" s="21">
        <f t="shared" si="13"/>
        <v>0</v>
      </c>
      <c r="AD95" s="21">
        <f t="shared" si="14"/>
        <v>0</v>
      </c>
      <c r="AE95" s="21"/>
    </row>
    <row r="96" spans="3:31" ht="15" customHeight="1" x14ac:dyDescent="0.2">
      <c r="C96" s="307">
        <v>6</v>
      </c>
      <c r="D96" s="307" t="s">
        <v>31</v>
      </c>
      <c r="E96" s="307"/>
      <c r="F96" s="307"/>
      <c r="G96" s="307"/>
      <c r="H96" s="307"/>
      <c r="I96" s="307"/>
      <c r="J96" s="307"/>
      <c r="K96" s="307"/>
      <c r="L96" s="307"/>
      <c r="M96" s="307"/>
      <c r="N96" s="307"/>
      <c r="O96" s="307"/>
      <c r="P96" s="307"/>
      <c r="Q96" s="307"/>
      <c r="R96" s="21"/>
      <c r="S96" s="21"/>
      <c r="T96" s="21"/>
      <c r="U96" s="21"/>
      <c r="V96" s="21">
        <f t="shared" si="11"/>
        <v>0</v>
      </c>
      <c r="W96" s="21">
        <f t="shared" si="12"/>
        <v>0</v>
      </c>
      <c r="X96" s="21"/>
      <c r="Y96" s="21"/>
      <c r="Z96" s="21"/>
      <c r="AA96" s="21"/>
      <c r="AB96" s="21"/>
      <c r="AC96" s="21">
        <f t="shared" si="13"/>
        <v>0</v>
      </c>
      <c r="AD96" s="21">
        <f t="shared" si="14"/>
        <v>0</v>
      </c>
      <c r="AE96" s="21"/>
    </row>
    <row r="97" spans="3:33" ht="15" customHeight="1" x14ac:dyDescent="0.2">
      <c r="C97" s="307">
        <v>7</v>
      </c>
      <c r="D97" s="307" t="s">
        <v>33</v>
      </c>
      <c r="E97" s="307"/>
      <c r="F97" s="307"/>
      <c r="G97" s="307"/>
      <c r="H97" s="307"/>
      <c r="I97" s="307"/>
      <c r="J97" s="307"/>
      <c r="K97" s="307"/>
      <c r="L97" s="307"/>
      <c r="M97" s="307"/>
      <c r="N97" s="307"/>
      <c r="O97" s="307"/>
      <c r="P97" s="307"/>
      <c r="Q97" s="307"/>
      <c r="R97" s="21"/>
      <c r="S97" s="21"/>
      <c r="T97" s="21"/>
      <c r="U97" s="21"/>
      <c r="V97" s="21">
        <f t="shared" si="11"/>
        <v>0</v>
      </c>
      <c r="W97" s="21">
        <f t="shared" si="12"/>
        <v>0</v>
      </c>
      <c r="X97" s="21"/>
      <c r="Y97" s="21"/>
      <c r="Z97" s="21"/>
      <c r="AA97" s="21"/>
      <c r="AB97" s="21"/>
      <c r="AC97" s="21">
        <f t="shared" si="13"/>
        <v>0</v>
      </c>
      <c r="AD97" s="21">
        <f t="shared" si="14"/>
        <v>0</v>
      </c>
      <c r="AE97" s="21"/>
    </row>
    <row r="98" spans="3:33" ht="15" customHeight="1" x14ac:dyDescent="0.2">
      <c r="C98" s="307">
        <v>8</v>
      </c>
      <c r="D98" s="307" t="s">
        <v>35</v>
      </c>
      <c r="E98" s="307">
        <v>15</v>
      </c>
      <c r="F98" s="307">
        <v>15</v>
      </c>
      <c r="G98" s="307">
        <v>226</v>
      </c>
      <c r="H98" s="307"/>
      <c r="I98" s="307">
        <v>226</v>
      </c>
      <c r="J98" s="307">
        <v>226</v>
      </c>
      <c r="K98" s="307"/>
      <c r="L98" s="307">
        <v>14</v>
      </c>
      <c r="M98" s="307">
        <v>14</v>
      </c>
      <c r="N98" s="307"/>
      <c r="O98" s="307"/>
      <c r="P98" s="307"/>
      <c r="Q98" s="307"/>
      <c r="R98" s="21">
        <v>226</v>
      </c>
      <c r="S98" s="21">
        <v>4</v>
      </c>
      <c r="T98" s="21">
        <v>226</v>
      </c>
      <c r="U98" s="21"/>
      <c r="V98" s="21">
        <f t="shared" si="11"/>
        <v>0</v>
      </c>
      <c r="W98" s="21">
        <f t="shared" si="12"/>
        <v>226</v>
      </c>
      <c r="X98" s="21"/>
      <c r="Y98" s="21">
        <v>226</v>
      </c>
      <c r="Z98" s="21">
        <v>10</v>
      </c>
      <c r="AA98" s="21">
        <v>226</v>
      </c>
      <c r="AB98" s="21"/>
      <c r="AC98" s="21">
        <f t="shared" si="13"/>
        <v>0</v>
      </c>
      <c r="AD98" s="21">
        <f t="shared" si="14"/>
        <v>226</v>
      </c>
      <c r="AE98" s="21"/>
    </row>
    <row r="99" spans="3:33" ht="15" customHeight="1" x14ac:dyDescent="0.2">
      <c r="C99" s="307">
        <v>9</v>
      </c>
      <c r="D99" s="307" t="s">
        <v>36</v>
      </c>
      <c r="E99" s="307"/>
      <c r="F99" s="307"/>
      <c r="G99" s="307"/>
      <c r="H99" s="307"/>
      <c r="I99" s="307"/>
      <c r="J99" s="307"/>
      <c r="K99" s="307"/>
      <c r="L99" s="307"/>
      <c r="M99" s="307"/>
      <c r="N99" s="307"/>
      <c r="O99" s="307"/>
      <c r="P99" s="307"/>
      <c r="Q99" s="307"/>
      <c r="R99" s="21"/>
      <c r="S99" s="21"/>
      <c r="T99" s="21"/>
      <c r="U99" s="21"/>
      <c r="V99" s="21">
        <f t="shared" si="11"/>
        <v>0</v>
      </c>
      <c r="W99" s="21">
        <f t="shared" si="12"/>
        <v>0</v>
      </c>
      <c r="X99" s="21"/>
      <c r="Y99" s="21"/>
      <c r="Z99" s="21"/>
      <c r="AA99" s="21"/>
      <c r="AB99" s="21"/>
      <c r="AC99" s="21">
        <f t="shared" si="13"/>
        <v>0</v>
      </c>
      <c r="AD99" s="21">
        <f t="shared" si="14"/>
        <v>0</v>
      </c>
      <c r="AE99" s="21"/>
    </row>
    <row r="100" spans="3:33" ht="15" customHeight="1" x14ac:dyDescent="0.2">
      <c r="C100" s="307">
        <v>10</v>
      </c>
      <c r="D100" s="307" t="s">
        <v>37</v>
      </c>
      <c r="E100" s="307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21"/>
      <c r="S100" s="21"/>
      <c r="T100" s="21"/>
      <c r="U100" s="21"/>
      <c r="V100" s="21">
        <f t="shared" si="11"/>
        <v>0</v>
      </c>
      <c r="W100" s="21">
        <f t="shared" si="12"/>
        <v>0</v>
      </c>
      <c r="X100" s="21"/>
      <c r="Y100" s="21"/>
      <c r="Z100" s="21"/>
      <c r="AA100" s="21"/>
      <c r="AB100" s="21"/>
      <c r="AC100" s="21">
        <f t="shared" si="13"/>
        <v>0</v>
      </c>
      <c r="AD100" s="21">
        <f t="shared" si="14"/>
        <v>0</v>
      </c>
      <c r="AE100" s="21"/>
    </row>
    <row r="101" spans="3:33" ht="15" customHeight="1" x14ac:dyDescent="0.2">
      <c r="C101" s="307">
        <v>11</v>
      </c>
      <c r="D101" s="307" t="s">
        <v>38</v>
      </c>
      <c r="E101" s="307"/>
      <c r="F101" s="307"/>
      <c r="G101" s="307">
        <v>169</v>
      </c>
      <c r="H101" s="307"/>
      <c r="I101" s="307">
        <v>169</v>
      </c>
      <c r="J101" s="307">
        <v>165</v>
      </c>
      <c r="K101" s="307"/>
      <c r="L101" s="307"/>
      <c r="M101" s="307"/>
      <c r="N101" s="307"/>
      <c r="O101" s="307"/>
      <c r="P101" s="307"/>
      <c r="Q101" s="307"/>
      <c r="R101" s="21">
        <v>9898</v>
      </c>
      <c r="S101" s="21">
        <v>136</v>
      </c>
      <c r="T101" s="21">
        <v>109</v>
      </c>
      <c r="U101" s="21"/>
      <c r="V101" s="21">
        <f t="shared" si="11"/>
        <v>0</v>
      </c>
      <c r="W101" s="21">
        <f t="shared" si="12"/>
        <v>109</v>
      </c>
      <c r="X101" s="21"/>
      <c r="Y101" s="21">
        <v>9898</v>
      </c>
      <c r="Z101" s="21"/>
      <c r="AA101" s="21">
        <v>64</v>
      </c>
      <c r="AB101" s="21"/>
      <c r="AC101" s="21">
        <f t="shared" si="13"/>
        <v>0</v>
      </c>
      <c r="AD101" s="21">
        <f t="shared" si="14"/>
        <v>64</v>
      </c>
      <c r="AE101" s="21"/>
    </row>
    <row r="102" spans="3:33" ht="15" customHeight="1" x14ac:dyDescent="0.2">
      <c r="C102" s="307">
        <v>12</v>
      </c>
      <c r="D102" s="307" t="s">
        <v>40</v>
      </c>
      <c r="E102" s="307">
        <v>8</v>
      </c>
      <c r="F102" s="307">
        <v>8</v>
      </c>
      <c r="G102" s="307">
        <v>179</v>
      </c>
      <c r="H102" s="307"/>
      <c r="I102" s="307">
        <v>179</v>
      </c>
      <c r="J102" s="307">
        <v>179</v>
      </c>
      <c r="K102" s="307">
        <v>34</v>
      </c>
      <c r="L102" s="307"/>
      <c r="M102" s="307"/>
      <c r="N102" s="307"/>
      <c r="O102" s="307"/>
      <c r="P102" s="307"/>
      <c r="Q102" s="307"/>
      <c r="R102" s="21">
        <v>5069</v>
      </c>
      <c r="S102" s="21">
        <v>2358</v>
      </c>
      <c r="T102" s="21">
        <v>11</v>
      </c>
      <c r="U102" s="21">
        <v>5</v>
      </c>
      <c r="V102" s="21">
        <f t="shared" si="11"/>
        <v>45.454545454545453</v>
      </c>
      <c r="W102" s="21">
        <f t="shared" si="12"/>
        <v>6</v>
      </c>
      <c r="X102" s="21"/>
      <c r="Y102" s="21"/>
      <c r="Z102" s="21"/>
      <c r="AA102" s="21"/>
      <c r="AB102" s="21"/>
      <c r="AC102" s="21">
        <f t="shared" si="13"/>
        <v>0</v>
      </c>
      <c r="AD102" s="21">
        <f t="shared" si="14"/>
        <v>0</v>
      </c>
      <c r="AE102" s="21"/>
    </row>
    <row r="103" spans="3:33" ht="15" customHeight="1" x14ac:dyDescent="0.2">
      <c r="C103" s="307">
        <v>13</v>
      </c>
      <c r="D103" s="307" t="s">
        <v>42</v>
      </c>
      <c r="E103" s="307"/>
      <c r="F103" s="307"/>
      <c r="G103" s="307"/>
      <c r="H103" s="307"/>
      <c r="I103" s="307"/>
      <c r="J103" s="307"/>
      <c r="K103" s="307"/>
      <c r="L103" s="307"/>
      <c r="M103" s="307"/>
      <c r="N103" s="307"/>
      <c r="O103" s="307"/>
      <c r="P103" s="307"/>
      <c r="Q103" s="307"/>
      <c r="R103" s="21"/>
      <c r="S103" s="21"/>
      <c r="T103" s="21"/>
      <c r="U103" s="21"/>
      <c r="V103" s="21">
        <f t="shared" si="11"/>
        <v>0</v>
      </c>
      <c r="W103" s="21">
        <f t="shared" si="12"/>
        <v>0</v>
      </c>
      <c r="X103" s="21"/>
      <c r="Y103" s="21"/>
      <c r="Z103" s="21"/>
      <c r="AA103" s="21"/>
      <c r="AB103" s="21"/>
      <c r="AC103" s="21">
        <f t="shared" si="13"/>
        <v>0</v>
      </c>
      <c r="AD103" s="21">
        <f t="shared" si="14"/>
        <v>0</v>
      </c>
      <c r="AE103" s="21"/>
    </row>
    <row r="104" spans="3:33" ht="15" customHeight="1" x14ac:dyDescent="0.2">
      <c r="C104" s="307">
        <v>14</v>
      </c>
      <c r="D104" s="307" t="s">
        <v>43</v>
      </c>
      <c r="E104" s="307">
        <v>10</v>
      </c>
      <c r="F104" s="307">
        <v>9</v>
      </c>
      <c r="G104" s="307">
        <v>148</v>
      </c>
      <c r="H104" s="307"/>
      <c r="I104" s="307"/>
      <c r="J104" s="307"/>
      <c r="K104" s="307"/>
      <c r="L104" s="307"/>
      <c r="M104" s="307"/>
      <c r="N104" s="307"/>
      <c r="O104" s="307"/>
      <c r="P104" s="307"/>
      <c r="Q104" s="307"/>
      <c r="R104" s="21"/>
      <c r="S104" s="21"/>
      <c r="T104" s="21">
        <v>176</v>
      </c>
      <c r="U104" s="21"/>
      <c r="V104" s="21">
        <f t="shared" si="11"/>
        <v>0</v>
      </c>
      <c r="W104" s="21">
        <f t="shared" si="12"/>
        <v>176</v>
      </c>
      <c r="X104" s="21"/>
      <c r="Y104" s="21"/>
      <c r="Z104" s="21"/>
      <c r="AA104" s="21">
        <v>25</v>
      </c>
      <c r="AB104" s="21"/>
      <c r="AC104" s="21">
        <f t="shared" si="13"/>
        <v>0</v>
      </c>
      <c r="AD104" s="21">
        <f t="shared" si="14"/>
        <v>25</v>
      </c>
      <c r="AE104" s="21"/>
    </row>
    <row r="105" spans="3:33" ht="15" customHeight="1" x14ac:dyDescent="0.2">
      <c r="C105" s="307">
        <v>15</v>
      </c>
      <c r="D105" s="307" t="s">
        <v>45</v>
      </c>
      <c r="E105" s="307"/>
      <c r="F105" s="307"/>
      <c r="G105" s="307"/>
      <c r="H105" s="307"/>
      <c r="I105" s="307"/>
      <c r="J105" s="307"/>
      <c r="K105" s="307"/>
      <c r="L105" s="307"/>
      <c r="M105" s="307"/>
      <c r="N105" s="307"/>
      <c r="O105" s="307"/>
      <c r="P105" s="307"/>
      <c r="Q105" s="307"/>
      <c r="R105" s="21"/>
      <c r="S105" s="21"/>
      <c r="T105" s="21"/>
      <c r="U105" s="21"/>
      <c r="V105" s="21">
        <f t="shared" si="11"/>
        <v>0</v>
      </c>
      <c r="W105" s="21">
        <f t="shared" si="12"/>
        <v>0</v>
      </c>
      <c r="X105" s="21"/>
      <c r="Y105" s="21"/>
      <c r="Z105" s="21"/>
      <c r="AA105" s="21"/>
      <c r="AB105" s="21"/>
      <c r="AC105" s="21">
        <f t="shared" si="13"/>
        <v>0</v>
      </c>
      <c r="AD105" s="21">
        <f t="shared" si="14"/>
        <v>0</v>
      </c>
      <c r="AE105" s="21"/>
    </row>
    <row r="106" spans="3:33" ht="15" customHeight="1" x14ac:dyDescent="0.2">
      <c r="C106" s="307"/>
      <c r="D106" s="307" t="s">
        <v>46</v>
      </c>
      <c r="E106" s="307">
        <f t="shared" ref="E106:U106" si="15">SUM(E91:E105)</f>
        <v>33</v>
      </c>
      <c r="F106" s="307">
        <f t="shared" si="15"/>
        <v>32</v>
      </c>
      <c r="G106" s="307">
        <f t="shared" si="15"/>
        <v>782</v>
      </c>
      <c r="H106" s="307">
        <f t="shared" si="15"/>
        <v>0</v>
      </c>
      <c r="I106" s="307">
        <f t="shared" si="15"/>
        <v>634</v>
      </c>
      <c r="J106" s="307">
        <f t="shared" si="15"/>
        <v>630</v>
      </c>
      <c r="K106" s="307">
        <f t="shared" si="15"/>
        <v>34</v>
      </c>
      <c r="L106" s="307">
        <f t="shared" si="15"/>
        <v>14</v>
      </c>
      <c r="M106" s="307">
        <f t="shared" si="15"/>
        <v>14</v>
      </c>
      <c r="N106" s="307">
        <f t="shared" si="15"/>
        <v>0</v>
      </c>
      <c r="O106" s="307"/>
      <c r="P106" s="307"/>
      <c r="Q106" s="307"/>
      <c r="R106" s="307">
        <f t="shared" si="15"/>
        <v>15193</v>
      </c>
      <c r="S106" s="307">
        <f t="shared" si="15"/>
        <v>2498</v>
      </c>
      <c r="T106" s="307">
        <f t="shared" si="15"/>
        <v>522</v>
      </c>
      <c r="U106" s="307">
        <f t="shared" si="15"/>
        <v>5</v>
      </c>
      <c r="V106" s="21">
        <f t="shared" si="11"/>
        <v>0.95785440613026818</v>
      </c>
      <c r="W106" s="307">
        <f t="shared" ref="W106:AB106" si="16">SUM(W91:W105)</f>
        <v>517</v>
      </c>
      <c r="X106" s="307">
        <f t="shared" si="16"/>
        <v>0</v>
      </c>
      <c r="Y106" s="307">
        <f t="shared" si="16"/>
        <v>10124</v>
      </c>
      <c r="Z106" s="307">
        <f t="shared" si="16"/>
        <v>10</v>
      </c>
      <c r="AA106" s="307">
        <f t="shared" si="16"/>
        <v>315</v>
      </c>
      <c r="AB106" s="307">
        <f t="shared" si="16"/>
        <v>0</v>
      </c>
      <c r="AC106" s="21">
        <f t="shared" si="13"/>
        <v>0</v>
      </c>
      <c r="AD106" s="307">
        <f>SUM(AD91:AD105)</f>
        <v>315</v>
      </c>
      <c r="AE106" s="307">
        <f>SUM(AE91:AE105)</f>
        <v>0</v>
      </c>
    </row>
    <row r="107" spans="3:33" ht="15" customHeight="1" x14ac:dyDescent="0.2"/>
    <row r="109" spans="3:33" s="42" customFormat="1" ht="36.75" customHeight="1" x14ac:dyDescent="0.25">
      <c r="E109" s="308" t="s">
        <v>86</v>
      </c>
      <c r="F109" s="309"/>
      <c r="G109" s="309"/>
      <c r="H109" s="309"/>
      <c r="I109" s="309"/>
      <c r="J109" s="309"/>
      <c r="K109" s="309"/>
      <c r="L109" s="309"/>
      <c r="M109" s="309"/>
      <c r="N109" s="309"/>
      <c r="O109" s="309"/>
      <c r="P109" s="309"/>
      <c r="Q109" s="309"/>
      <c r="R109" s="309"/>
      <c r="S109" s="309"/>
      <c r="T109" s="860" t="s">
        <v>86</v>
      </c>
      <c r="U109" s="860"/>
      <c r="V109" s="860"/>
      <c r="W109" s="860"/>
      <c r="X109" s="860"/>
      <c r="Y109" s="860"/>
      <c r="Z109" s="860"/>
      <c r="AA109" s="860"/>
      <c r="AB109" s="860"/>
      <c r="AC109" s="860"/>
      <c r="AD109" s="860"/>
      <c r="AE109" s="860"/>
      <c r="AF109" s="310"/>
      <c r="AG109" s="310"/>
    </row>
    <row r="110" spans="3:33" s="42" customFormat="1" ht="36.75" customHeight="1" x14ac:dyDescent="0.25">
      <c r="E110" s="311"/>
      <c r="F110" s="311"/>
      <c r="G110" s="311"/>
      <c r="H110" s="311"/>
      <c r="I110" s="311"/>
      <c r="J110" s="311"/>
      <c r="K110" s="311"/>
      <c r="L110" s="311"/>
      <c r="M110" s="311"/>
      <c r="N110" s="311"/>
      <c r="O110" s="311"/>
      <c r="P110" s="311"/>
      <c r="Q110" s="311"/>
      <c r="R110" s="311"/>
      <c r="S110" s="311"/>
      <c r="T110" s="312"/>
      <c r="U110" s="312"/>
      <c r="V110" s="312"/>
      <c r="W110" s="312"/>
      <c r="X110" s="312"/>
      <c r="Y110" s="312"/>
      <c r="Z110" s="312"/>
      <c r="AA110" s="312"/>
      <c r="AB110" s="312"/>
      <c r="AC110" s="312"/>
      <c r="AD110" s="312"/>
      <c r="AE110" s="312"/>
      <c r="AF110" s="312"/>
      <c r="AG110" s="312"/>
    </row>
    <row r="111" spans="3:33" s="53" customFormat="1" ht="15" x14ac:dyDescent="0.25">
      <c r="C111" s="835" t="s">
        <v>2</v>
      </c>
      <c r="D111" s="862" t="s">
        <v>3</v>
      </c>
      <c r="E111" s="828" t="s">
        <v>4</v>
      </c>
      <c r="F111" s="828"/>
      <c r="G111" s="828"/>
      <c r="H111" s="828"/>
      <c r="I111" s="828"/>
      <c r="J111" s="828"/>
      <c r="K111" s="828"/>
      <c r="L111" s="828"/>
      <c r="M111" s="828"/>
      <c r="N111" s="828"/>
      <c r="O111" s="299"/>
      <c r="P111" s="299"/>
      <c r="Q111" s="299"/>
      <c r="R111" s="828" t="s">
        <v>4</v>
      </c>
      <c r="S111" s="828"/>
      <c r="T111" s="828"/>
      <c r="U111" s="828"/>
      <c r="V111" s="828"/>
      <c r="W111" s="828"/>
      <c r="X111" s="828"/>
      <c r="Y111" s="828" t="s">
        <v>9</v>
      </c>
      <c r="Z111" s="828"/>
      <c r="AA111" s="828"/>
      <c r="AB111" s="828"/>
      <c r="AC111" s="828"/>
      <c r="AD111" s="828"/>
      <c r="AE111" s="828"/>
    </row>
    <row r="112" spans="3:33" s="53" customFormat="1" ht="15" x14ac:dyDescent="0.25">
      <c r="C112" s="835"/>
      <c r="D112" s="862"/>
      <c r="E112" s="828" t="s">
        <v>5</v>
      </c>
      <c r="F112" s="828"/>
      <c r="G112" s="828"/>
      <c r="H112" s="828"/>
      <c r="I112" s="828"/>
      <c r="J112" s="828"/>
      <c r="K112" s="828"/>
      <c r="L112" s="828"/>
      <c r="M112" s="828"/>
      <c r="N112" s="828"/>
      <c r="O112" s="299"/>
      <c r="P112" s="299"/>
      <c r="Q112" s="299"/>
      <c r="R112" s="861" t="s">
        <v>64</v>
      </c>
      <c r="S112" s="861"/>
      <c r="T112" s="861"/>
      <c r="U112" s="861"/>
      <c r="V112" s="861"/>
      <c r="W112" s="861"/>
      <c r="X112" s="861"/>
      <c r="Y112" s="861" t="s">
        <v>64</v>
      </c>
      <c r="Z112" s="861"/>
      <c r="AA112" s="861"/>
      <c r="AB112" s="861"/>
      <c r="AC112" s="861"/>
      <c r="AD112" s="861"/>
      <c r="AE112" s="861"/>
    </row>
    <row r="113" spans="3:33" s="53" customFormat="1" ht="15" x14ac:dyDescent="0.25">
      <c r="C113" s="835"/>
      <c r="D113" s="862"/>
      <c r="E113" s="835" t="s">
        <v>15</v>
      </c>
      <c r="F113" s="835"/>
      <c r="G113" s="862" t="s">
        <v>6</v>
      </c>
      <c r="H113" s="862"/>
      <c r="I113" s="862" t="s">
        <v>202</v>
      </c>
      <c r="J113" s="862"/>
      <c r="K113" s="862"/>
      <c r="L113" s="862" t="s">
        <v>203</v>
      </c>
      <c r="M113" s="862"/>
      <c r="N113" s="862"/>
      <c r="O113" s="313"/>
      <c r="P113" s="313"/>
      <c r="Q113" s="313"/>
      <c r="R113" s="835" t="s">
        <v>7</v>
      </c>
      <c r="S113" s="835"/>
      <c r="T113" s="835" t="s">
        <v>8</v>
      </c>
      <c r="U113" s="835"/>
      <c r="V113" s="835"/>
      <c r="W113" s="835"/>
      <c r="X113" s="835"/>
      <c r="Y113" s="835" t="s">
        <v>7</v>
      </c>
      <c r="Z113" s="835"/>
      <c r="AA113" s="835" t="s">
        <v>8</v>
      </c>
      <c r="AB113" s="835"/>
      <c r="AC113" s="835"/>
      <c r="AD113" s="835"/>
      <c r="AE113" s="835"/>
    </row>
    <row r="114" spans="3:33" s="53" customFormat="1" ht="15" x14ac:dyDescent="0.25">
      <c r="C114" s="835"/>
      <c r="D114" s="862"/>
      <c r="E114" s="862" t="s">
        <v>55</v>
      </c>
      <c r="F114" s="862"/>
      <c r="G114" s="862" t="s">
        <v>56</v>
      </c>
      <c r="H114" s="862"/>
      <c r="I114" s="862" t="s">
        <v>61</v>
      </c>
      <c r="J114" s="862"/>
      <c r="K114" s="862"/>
      <c r="L114" s="862" t="s">
        <v>62</v>
      </c>
      <c r="M114" s="862"/>
      <c r="N114" s="862"/>
      <c r="O114" s="313"/>
      <c r="P114" s="313"/>
      <c r="Q114" s="313"/>
      <c r="R114" s="862" t="s">
        <v>65</v>
      </c>
      <c r="S114" s="862"/>
      <c r="T114" s="862" t="s">
        <v>69</v>
      </c>
      <c r="U114" s="862"/>
      <c r="V114" s="862"/>
      <c r="W114" s="862"/>
      <c r="X114" s="862"/>
      <c r="Y114" s="862" t="s">
        <v>70</v>
      </c>
      <c r="Z114" s="862"/>
      <c r="AA114" s="862" t="s">
        <v>69</v>
      </c>
      <c r="AB114" s="862"/>
      <c r="AC114" s="862"/>
      <c r="AD114" s="862"/>
      <c r="AE114" s="862"/>
    </row>
    <row r="115" spans="3:33" s="53" customFormat="1" ht="45" x14ac:dyDescent="0.25">
      <c r="C115" s="835"/>
      <c r="D115" s="862"/>
      <c r="E115" s="313" t="s">
        <v>75</v>
      </c>
      <c r="F115" s="313" t="s">
        <v>76</v>
      </c>
      <c r="G115" s="313" t="s">
        <v>57</v>
      </c>
      <c r="H115" s="313" t="s">
        <v>77</v>
      </c>
      <c r="I115" s="313" t="s">
        <v>58</v>
      </c>
      <c r="J115" s="313" t="s">
        <v>59</v>
      </c>
      <c r="K115" s="313" t="s">
        <v>60</v>
      </c>
      <c r="L115" s="313" t="s">
        <v>58</v>
      </c>
      <c r="M115" s="313" t="s">
        <v>59</v>
      </c>
      <c r="N115" s="313" t="s">
        <v>63</v>
      </c>
      <c r="O115" s="313"/>
      <c r="P115" s="313"/>
      <c r="Q115" s="313"/>
      <c r="R115" s="313" t="s">
        <v>59</v>
      </c>
      <c r="S115" s="313" t="s">
        <v>66</v>
      </c>
      <c r="T115" s="313" t="s">
        <v>67</v>
      </c>
      <c r="U115" s="313" t="s">
        <v>68</v>
      </c>
      <c r="V115" s="313" t="s">
        <v>71</v>
      </c>
      <c r="W115" s="313" t="s">
        <v>72</v>
      </c>
      <c r="X115" s="313" t="s">
        <v>1</v>
      </c>
      <c r="Y115" s="313" t="s">
        <v>59</v>
      </c>
      <c r="Z115" s="313" t="s">
        <v>63</v>
      </c>
      <c r="AA115" s="313" t="s">
        <v>67</v>
      </c>
      <c r="AB115" s="313" t="s">
        <v>68</v>
      </c>
      <c r="AC115" s="313" t="s">
        <v>71</v>
      </c>
      <c r="AD115" s="313" t="s">
        <v>72</v>
      </c>
      <c r="AE115" s="313" t="s">
        <v>1</v>
      </c>
    </row>
    <row r="116" spans="3:33" ht="12.75" x14ac:dyDescent="0.2">
      <c r="C116" s="306">
        <v>1</v>
      </c>
      <c r="D116" s="306">
        <v>2</v>
      </c>
      <c r="E116" s="306">
        <v>3</v>
      </c>
      <c r="F116" s="306">
        <v>4</v>
      </c>
      <c r="G116" s="306">
        <v>5</v>
      </c>
      <c r="H116" s="306">
        <v>6</v>
      </c>
      <c r="I116" s="306">
        <v>7</v>
      </c>
      <c r="J116" s="306">
        <v>8</v>
      </c>
      <c r="K116" s="306">
        <v>9</v>
      </c>
      <c r="L116" s="306">
        <v>10</v>
      </c>
      <c r="M116" s="306">
        <v>11</v>
      </c>
      <c r="N116" s="306">
        <v>12</v>
      </c>
      <c r="O116" s="306"/>
      <c r="P116" s="306"/>
      <c r="Q116" s="306"/>
      <c r="R116" s="20">
        <v>13</v>
      </c>
      <c r="S116" s="20">
        <v>14</v>
      </c>
      <c r="T116" s="20">
        <v>15</v>
      </c>
      <c r="U116" s="20">
        <v>16</v>
      </c>
      <c r="V116" s="20">
        <v>17</v>
      </c>
      <c r="W116" s="20">
        <v>18</v>
      </c>
      <c r="X116" s="20">
        <v>19</v>
      </c>
      <c r="Y116" s="20">
        <v>20</v>
      </c>
      <c r="Z116" s="20">
        <v>21</v>
      </c>
      <c r="AA116" s="20">
        <v>22</v>
      </c>
      <c r="AB116" s="20">
        <v>23</v>
      </c>
      <c r="AC116" s="20">
        <v>24</v>
      </c>
      <c r="AD116" s="20">
        <v>25</v>
      </c>
      <c r="AE116" s="20">
        <v>26</v>
      </c>
    </row>
    <row r="117" spans="3:33" s="55" customFormat="1" ht="24.95" customHeight="1" x14ac:dyDescent="0.25">
      <c r="C117" s="54">
        <v>1</v>
      </c>
      <c r="D117" s="54" t="s">
        <v>30</v>
      </c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>
        <f t="shared" ref="V117:V125" si="17">IF(U117&lt;&gt;0,(U117/T117*100),0)</f>
        <v>0</v>
      </c>
      <c r="W117" s="54">
        <f t="shared" ref="W117:W124" si="18">T117-U117</f>
        <v>0</v>
      </c>
      <c r="X117" s="54"/>
      <c r="Y117" s="54"/>
      <c r="Z117" s="54"/>
      <c r="AA117" s="54"/>
      <c r="AB117" s="54"/>
      <c r="AC117" s="54">
        <f t="shared" ref="AC117:AC125" si="19">IF(AB117&lt;&gt;0,(AB117/AA117*100),0)</f>
        <v>0</v>
      </c>
      <c r="AD117" s="54">
        <f t="shared" ref="AD117:AD124" si="20">AA117-AB117</f>
        <v>0</v>
      </c>
      <c r="AE117" s="54"/>
    </row>
    <row r="118" spans="3:33" s="55" customFormat="1" ht="24.95" customHeight="1" x14ac:dyDescent="0.25">
      <c r="C118" s="54">
        <v>2</v>
      </c>
      <c r="D118" s="54" t="s">
        <v>39</v>
      </c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>
        <f t="shared" si="17"/>
        <v>0</v>
      </c>
      <c r="W118" s="54">
        <f t="shared" si="18"/>
        <v>0</v>
      </c>
      <c r="X118" s="54"/>
      <c r="Y118" s="54"/>
      <c r="Z118" s="54"/>
      <c r="AA118" s="54"/>
      <c r="AB118" s="54"/>
      <c r="AC118" s="54">
        <f t="shared" si="19"/>
        <v>0</v>
      </c>
      <c r="AD118" s="54">
        <f t="shared" si="20"/>
        <v>0</v>
      </c>
      <c r="AE118" s="54"/>
    </row>
    <row r="119" spans="3:33" s="55" customFormat="1" ht="24.95" customHeight="1" x14ac:dyDescent="0.25">
      <c r="C119" s="54">
        <v>3</v>
      </c>
      <c r="D119" s="54" t="s">
        <v>17</v>
      </c>
      <c r="E119" s="54"/>
      <c r="F119" s="54"/>
      <c r="G119" s="54">
        <v>285</v>
      </c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>
        <f t="shared" si="17"/>
        <v>0</v>
      </c>
      <c r="W119" s="54">
        <f t="shared" si="18"/>
        <v>0</v>
      </c>
      <c r="X119" s="54"/>
      <c r="Y119" s="54"/>
      <c r="Z119" s="54"/>
      <c r="AA119" s="54"/>
      <c r="AB119" s="54"/>
      <c r="AC119" s="54">
        <f t="shared" si="19"/>
        <v>0</v>
      </c>
      <c r="AD119" s="54">
        <f t="shared" si="20"/>
        <v>0</v>
      </c>
      <c r="AE119" s="54"/>
    </row>
    <row r="120" spans="3:33" s="55" customFormat="1" ht="24.95" customHeight="1" x14ac:dyDescent="0.25">
      <c r="C120" s="54">
        <v>4</v>
      </c>
      <c r="D120" s="54" t="s">
        <v>44</v>
      </c>
      <c r="E120" s="54"/>
      <c r="F120" s="54"/>
      <c r="G120" s="54">
        <v>96</v>
      </c>
      <c r="H120" s="54"/>
      <c r="I120" s="54">
        <v>96</v>
      </c>
      <c r="J120" s="54">
        <v>96</v>
      </c>
      <c r="K120" s="54"/>
      <c r="L120" s="54">
        <v>6</v>
      </c>
      <c r="M120" s="54"/>
      <c r="N120" s="54"/>
      <c r="O120" s="54"/>
      <c r="P120" s="54"/>
      <c r="Q120" s="54"/>
      <c r="R120" s="54"/>
      <c r="S120" s="54"/>
      <c r="T120" s="54"/>
      <c r="U120" s="54"/>
      <c r="V120" s="54">
        <f t="shared" si="17"/>
        <v>0</v>
      </c>
      <c r="W120" s="54">
        <f t="shared" si="18"/>
        <v>0</v>
      </c>
      <c r="X120" s="54"/>
      <c r="Y120" s="54"/>
      <c r="Z120" s="54"/>
      <c r="AA120" s="54"/>
      <c r="AB120" s="54"/>
      <c r="AC120" s="54">
        <f t="shared" si="19"/>
        <v>0</v>
      </c>
      <c r="AD120" s="54">
        <f t="shared" si="20"/>
        <v>0</v>
      </c>
      <c r="AE120" s="54"/>
    </row>
    <row r="121" spans="3:33" s="55" customFormat="1" ht="24.95" customHeight="1" x14ac:dyDescent="0.25">
      <c r="C121" s="54">
        <v>5</v>
      </c>
      <c r="D121" s="54" t="s">
        <v>35</v>
      </c>
      <c r="E121" s="54">
        <v>15</v>
      </c>
      <c r="F121" s="54">
        <v>15</v>
      </c>
      <c r="G121" s="54">
        <v>226</v>
      </c>
      <c r="H121" s="54"/>
      <c r="I121" s="54">
        <v>226</v>
      </c>
      <c r="J121" s="54">
        <v>226</v>
      </c>
      <c r="K121" s="54"/>
      <c r="L121" s="54">
        <v>14</v>
      </c>
      <c r="M121" s="54">
        <v>14</v>
      </c>
      <c r="N121" s="54"/>
      <c r="O121" s="54"/>
      <c r="P121" s="54"/>
      <c r="Q121" s="54"/>
      <c r="R121" s="54">
        <v>226</v>
      </c>
      <c r="S121" s="54">
        <v>4</v>
      </c>
      <c r="T121" s="54">
        <v>226</v>
      </c>
      <c r="U121" s="54"/>
      <c r="V121" s="54">
        <f t="shared" si="17"/>
        <v>0</v>
      </c>
      <c r="W121" s="54">
        <f t="shared" si="18"/>
        <v>226</v>
      </c>
      <c r="X121" s="54"/>
      <c r="Y121" s="54">
        <v>226</v>
      </c>
      <c r="Z121" s="54">
        <v>10</v>
      </c>
      <c r="AA121" s="54">
        <v>226</v>
      </c>
      <c r="AB121" s="54"/>
      <c r="AC121" s="54">
        <f t="shared" si="19"/>
        <v>0</v>
      </c>
      <c r="AD121" s="54">
        <f t="shared" si="20"/>
        <v>226</v>
      </c>
      <c r="AE121" s="54"/>
    </row>
    <row r="122" spans="3:33" s="55" customFormat="1" ht="24.95" customHeight="1" x14ac:dyDescent="0.25">
      <c r="C122" s="54">
        <v>6</v>
      </c>
      <c r="D122" s="54" t="s">
        <v>36</v>
      </c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>
        <f t="shared" si="17"/>
        <v>0</v>
      </c>
      <c r="W122" s="54">
        <f t="shared" si="18"/>
        <v>0</v>
      </c>
      <c r="X122" s="54"/>
      <c r="Y122" s="54"/>
      <c r="Z122" s="54"/>
      <c r="AA122" s="54"/>
      <c r="AB122" s="54"/>
      <c r="AC122" s="54">
        <f t="shared" si="19"/>
        <v>0</v>
      </c>
      <c r="AD122" s="54">
        <f t="shared" si="20"/>
        <v>0</v>
      </c>
      <c r="AE122" s="54"/>
    </row>
    <row r="123" spans="3:33" s="55" customFormat="1" ht="24.95" customHeight="1" x14ac:dyDescent="0.25">
      <c r="C123" s="54">
        <v>7</v>
      </c>
      <c r="D123" s="54" t="s">
        <v>38</v>
      </c>
      <c r="E123" s="54"/>
      <c r="F123" s="54"/>
      <c r="G123" s="54">
        <v>169</v>
      </c>
      <c r="H123" s="54"/>
      <c r="I123" s="54">
        <v>169</v>
      </c>
      <c r="J123" s="54">
        <v>165</v>
      </c>
      <c r="K123" s="54"/>
      <c r="L123" s="54"/>
      <c r="M123" s="54"/>
      <c r="N123" s="54"/>
      <c r="O123" s="54"/>
      <c r="P123" s="54"/>
      <c r="Q123" s="54"/>
      <c r="R123" s="54">
        <v>9898</v>
      </c>
      <c r="S123" s="54">
        <v>136</v>
      </c>
      <c r="T123" s="54">
        <v>109</v>
      </c>
      <c r="U123" s="54"/>
      <c r="V123" s="54">
        <f t="shared" si="17"/>
        <v>0</v>
      </c>
      <c r="W123" s="54">
        <f t="shared" si="18"/>
        <v>109</v>
      </c>
      <c r="X123" s="54"/>
      <c r="Y123" s="54">
        <v>9898</v>
      </c>
      <c r="Z123" s="54"/>
      <c r="AA123" s="54">
        <v>64</v>
      </c>
      <c r="AB123" s="54"/>
      <c r="AC123" s="54">
        <f t="shared" si="19"/>
        <v>0</v>
      </c>
      <c r="AD123" s="54">
        <f t="shared" si="20"/>
        <v>64</v>
      </c>
      <c r="AE123" s="54"/>
    </row>
    <row r="124" spans="3:33" s="55" customFormat="1" ht="24.95" customHeight="1" x14ac:dyDescent="0.25">
      <c r="C124" s="54">
        <v>8</v>
      </c>
      <c r="D124" s="54" t="s">
        <v>42</v>
      </c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>
        <f t="shared" si="17"/>
        <v>0</v>
      </c>
      <c r="W124" s="54">
        <f t="shared" si="18"/>
        <v>0</v>
      </c>
      <c r="X124" s="54"/>
      <c r="Y124" s="54"/>
      <c r="Z124" s="54"/>
      <c r="AA124" s="54"/>
      <c r="AB124" s="54"/>
      <c r="AC124" s="54">
        <f t="shared" si="19"/>
        <v>0</v>
      </c>
      <c r="AD124" s="54">
        <f t="shared" si="20"/>
        <v>0</v>
      </c>
      <c r="AE124" s="54"/>
    </row>
    <row r="125" spans="3:33" s="42" customFormat="1" ht="24.95" customHeight="1" x14ac:dyDescent="0.25">
      <c r="C125" s="261"/>
      <c r="D125" s="261" t="s">
        <v>46</v>
      </c>
      <c r="E125" s="261">
        <f t="shared" ref="E125:U125" si="21">SUM(E117:E124)</f>
        <v>15</v>
      </c>
      <c r="F125" s="261">
        <f t="shared" si="21"/>
        <v>15</v>
      </c>
      <c r="G125" s="261">
        <f t="shared" si="21"/>
        <v>776</v>
      </c>
      <c r="H125" s="261">
        <f t="shared" si="21"/>
        <v>0</v>
      </c>
      <c r="I125" s="261">
        <f t="shared" si="21"/>
        <v>491</v>
      </c>
      <c r="J125" s="261">
        <f t="shared" si="21"/>
        <v>487</v>
      </c>
      <c r="K125" s="261">
        <f t="shared" si="21"/>
        <v>0</v>
      </c>
      <c r="L125" s="261">
        <f t="shared" si="21"/>
        <v>20</v>
      </c>
      <c r="M125" s="261">
        <f t="shared" si="21"/>
        <v>14</v>
      </c>
      <c r="N125" s="261">
        <f t="shared" si="21"/>
        <v>0</v>
      </c>
      <c r="O125" s="261"/>
      <c r="P125" s="261"/>
      <c r="Q125" s="261"/>
      <c r="R125" s="261">
        <f t="shared" si="21"/>
        <v>10124</v>
      </c>
      <c r="S125" s="261">
        <f t="shared" si="21"/>
        <v>140</v>
      </c>
      <c r="T125" s="261">
        <f t="shared" si="21"/>
        <v>335</v>
      </c>
      <c r="U125" s="261">
        <f t="shared" si="21"/>
        <v>0</v>
      </c>
      <c r="V125" s="261">
        <f t="shared" si="17"/>
        <v>0</v>
      </c>
      <c r="W125" s="261">
        <f t="shared" ref="W125:AB125" si="22">SUM(W117:W124)</f>
        <v>335</v>
      </c>
      <c r="X125" s="261">
        <f t="shared" si="22"/>
        <v>0</v>
      </c>
      <c r="Y125" s="261">
        <f t="shared" si="22"/>
        <v>10124</v>
      </c>
      <c r="Z125" s="261">
        <f t="shared" si="22"/>
        <v>10</v>
      </c>
      <c r="AA125" s="261">
        <f t="shared" si="22"/>
        <v>290</v>
      </c>
      <c r="AB125" s="261">
        <f t="shared" si="22"/>
        <v>0</v>
      </c>
      <c r="AC125" s="261">
        <f t="shared" si="19"/>
        <v>0</v>
      </c>
      <c r="AD125" s="261">
        <f>SUM(AD117:AD124)</f>
        <v>290</v>
      </c>
      <c r="AE125" s="261">
        <f>SUM(AE117:AE124)</f>
        <v>0</v>
      </c>
    </row>
    <row r="126" spans="3:33" s="55" customFormat="1" ht="24.95" customHeight="1" x14ac:dyDescent="0.25"/>
    <row r="127" spans="3:33" s="55" customFormat="1" ht="31.5" customHeight="1" x14ac:dyDescent="0.25">
      <c r="E127" s="850" t="s">
        <v>95</v>
      </c>
      <c r="F127" s="850"/>
      <c r="G127" s="850"/>
      <c r="H127" s="850"/>
      <c r="I127" s="850"/>
      <c r="J127" s="850"/>
      <c r="K127" s="850"/>
      <c r="L127" s="850"/>
      <c r="M127" s="850"/>
      <c r="N127" s="850"/>
      <c r="O127" s="235"/>
      <c r="P127" s="235"/>
      <c r="Q127" s="235"/>
      <c r="R127" s="70"/>
      <c r="S127" s="70"/>
      <c r="T127" s="70" t="s">
        <v>95</v>
      </c>
      <c r="U127" s="70"/>
      <c r="V127" s="70"/>
      <c r="W127" s="70"/>
      <c r="X127" s="70"/>
      <c r="Y127" s="70"/>
      <c r="Z127" s="70"/>
      <c r="AA127" s="70"/>
      <c r="AB127" s="70"/>
      <c r="AC127" s="70"/>
      <c r="AD127" s="70"/>
      <c r="AE127" s="70"/>
      <c r="AF127" s="17"/>
      <c r="AG127" s="17"/>
    </row>
    <row r="128" spans="3:33" s="55" customFormat="1" ht="12.75" customHeight="1" x14ac:dyDescent="0.25">
      <c r="C128" s="71"/>
      <c r="D128" s="71"/>
      <c r="E128" s="71"/>
      <c r="F128" s="71"/>
      <c r="G128" s="71"/>
      <c r="H128" s="71"/>
      <c r="I128" s="71"/>
      <c r="J128" s="71"/>
      <c r="K128" s="71"/>
      <c r="L128" s="71"/>
      <c r="M128" s="71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17"/>
      <c r="AE128" s="17"/>
    </row>
    <row r="129" spans="3:31" s="55" customFormat="1" ht="24.95" customHeight="1" x14ac:dyDescent="0.25">
      <c r="C129" s="840" t="s">
        <v>2</v>
      </c>
      <c r="D129" s="857" t="s">
        <v>3</v>
      </c>
      <c r="E129" s="844" t="s">
        <v>4</v>
      </c>
      <c r="F129" s="844"/>
      <c r="G129" s="844"/>
      <c r="H129" s="844"/>
      <c r="I129" s="844"/>
      <c r="J129" s="844"/>
      <c r="K129" s="844"/>
      <c r="L129" s="844"/>
      <c r="M129" s="844"/>
      <c r="N129" s="844"/>
      <c r="O129" s="305"/>
      <c r="P129" s="305"/>
      <c r="Q129" s="305"/>
      <c r="R129" s="846" t="s">
        <v>4</v>
      </c>
      <c r="S129" s="846"/>
      <c r="T129" s="846"/>
      <c r="U129" s="846"/>
      <c r="V129" s="846"/>
      <c r="W129" s="846"/>
      <c r="X129" s="846"/>
      <c r="Y129" s="846" t="s">
        <v>9</v>
      </c>
      <c r="Z129" s="846"/>
      <c r="AA129" s="846"/>
      <c r="AB129" s="846"/>
      <c r="AC129" s="846"/>
      <c r="AD129" s="846"/>
      <c r="AE129" s="846"/>
    </row>
    <row r="130" spans="3:31" s="55" customFormat="1" ht="24.95" customHeight="1" x14ac:dyDescent="0.25">
      <c r="C130" s="840"/>
      <c r="D130" s="857"/>
      <c r="E130" s="844" t="s">
        <v>5</v>
      </c>
      <c r="F130" s="844"/>
      <c r="G130" s="844"/>
      <c r="H130" s="844"/>
      <c r="I130" s="844"/>
      <c r="J130" s="844"/>
      <c r="K130" s="844"/>
      <c r="L130" s="844"/>
      <c r="M130" s="844"/>
      <c r="N130" s="844"/>
      <c r="O130" s="305"/>
      <c r="P130" s="305"/>
      <c r="Q130" s="305"/>
      <c r="R130" s="858" t="s">
        <v>64</v>
      </c>
      <c r="S130" s="858"/>
      <c r="T130" s="858"/>
      <c r="U130" s="858"/>
      <c r="V130" s="858"/>
      <c r="W130" s="858"/>
      <c r="X130" s="858"/>
      <c r="Y130" s="858" t="s">
        <v>64</v>
      </c>
      <c r="Z130" s="858"/>
      <c r="AA130" s="858"/>
      <c r="AB130" s="858"/>
      <c r="AC130" s="858"/>
      <c r="AD130" s="858"/>
      <c r="AE130" s="858"/>
    </row>
    <row r="131" spans="3:31" s="55" customFormat="1" ht="24.95" customHeight="1" x14ac:dyDescent="0.25">
      <c r="C131" s="840"/>
      <c r="D131" s="857"/>
      <c r="E131" s="840" t="s">
        <v>15</v>
      </c>
      <c r="F131" s="840"/>
      <c r="G131" s="857" t="s">
        <v>6</v>
      </c>
      <c r="H131" s="857"/>
      <c r="I131" s="857" t="s">
        <v>74</v>
      </c>
      <c r="J131" s="857"/>
      <c r="K131" s="857"/>
      <c r="L131" s="857" t="s">
        <v>79</v>
      </c>
      <c r="M131" s="857"/>
      <c r="N131" s="857"/>
      <c r="O131" s="19"/>
      <c r="P131" s="19"/>
      <c r="Q131" s="19"/>
      <c r="R131" s="845" t="s">
        <v>7</v>
      </c>
      <c r="S131" s="845"/>
      <c r="T131" s="845" t="s">
        <v>8</v>
      </c>
      <c r="U131" s="845"/>
      <c r="V131" s="845"/>
      <c r="W131" s="845"/>
      <c r="X131" s="845"/>
      <c r="Y131" s="845" t="s">
        <v>7</v>
      </c>
      <c r="Z131" s="845"/>
      <c r="AA131" s="845" t="s">
        <v>8</v>
      </c>
      <c r="AB131" s="845"/>
      <c r="AC131" s="845"/>
      <c r="AD131" s="845"/>
      <c r="AE131" s="845"/>
    </row>
    <row r="132" spans="3:31" s="55" customFormat="1" ht="24.95" customHeight="1" x14ac:dyDescent="0.25">
      <c r="C132" s="840"/>
      <c r="D132" s="857"/>
      <c r="E132" s="857" t="s">
        <v>55</v>
      </c>
      <c r="F132" s="857"/>
      <c r="G132" s="857" t="s">
        <v>56</v>
      </c>
      <c r="H132" s="857"/>
      <c r="I132" s="857" t="s">
        <v>61</v>
      </c>
      <c r="J132" s="857"/>
      <c r="K132" s="857"/>
      <c r="L132" s="857" t="s">
        <v>62</v>
      </c>
      <c r="M132" s="857"/>
      <c r="N132" s="857"/>
      <c r="O132" s="19"/>
      <c r="P132" s="19"/>
      <c r="Q132" s="19"/>
      <c r="R132" s="852" t="s">
        <v>65</v>
      </c>
      <c r="S132" s="852"/>
      <c r="T132" s="852" t="s">
        <v>69</v>
      </c>
      <c r="U132" s="852"/>
      <c r="V132" s="852"/>
      <c r="W132" s="852"/>
      <c r="X132" s="852"/>
      <c r="Y132" s="852" t="s">
        <v>70</v>
      </c>
      <c r="Z132" s="852"/>
      <c r="AA132" s="852" t="s">
        <v>69</v>
      </c>
      <c r="AB132" s="852"/>
      <c r="AC132" s="852"/>
      <c r="AD132" s="852"/>
      <c r="AE132" s="852"/>
    </row>
    <row r="133" spans="3:31" ht="38.25" x14ac:dyDescent="0.2">
      <c r="C133" s="840"/>
      <c r="D133" s="857"/>
      <c r="E133" s="19" t="s">
        <v>75</v>
      </c>
      <c r="F133" s="19" t="s">
        <v>76</v>
      </c>
      <c r="G133" s="19" t="s">
        <v>57</v>
      </c>
      <c r="H133" s="19" t="s">
        <v>77</v>
      </c>
      <c r="I133" s="19" t="s">
        <v>58</v>
      </c>
      <c r="J133" s="19" t="s">
        <v>59</v>
      </c>
      <c r="K133" s="19" t="s">
        <v>60</v>
      </c>
      <c r="L133" s="19" t="s">
        <v>58</v>
      </c>
      <c r="M133" s="19" t="s">
        <v>59</v>
      </c>
      <c r="N133" s="19" t="s">
        <v>63</v>
      </c>
      <c r="O133" s="19"/>
      <c r="P133" s="19"/>
      <c r="Q133" s="19"/>
      <c r="R133" s="18" t="s">
        <v>59</v>
      </c>
      <c r="S133" s="18" t="s">
        <v>66</v>
      </c>
      <c r="T133" s="18" t="s">
        <v>67</v>
      </c>
      <c r="U133" s="18" t="s">
        <v>68</v>
      </c>
      <c r="V133" s="18" t="s">
        <v>71</v>
      </c>
      <c r="W133" s="18" t="s">
        <v>72</v>
      </c>
      <c r="X133" s="18" t="s">
        <v>1</v>
      </c>
      <c r="Y133" s="18" t="s">
        <v>59</v>
      </c>
      <c r="Z133" s="18" t="s">
        <v>63</v>
      </c>
      <c r="AA133" s="18" t="s">
        <v>67</v>
      </c>
      <c r="AB133" s="18" t="s">
        <v>68</v>
      </c>
      <c r="AC133" s="18" t="s">
        <v>71</v>
      </c>
      <c r="AD133" s="18" t="s">
        <v>72</v>
      </c>
      <c r="AE133" s="18" t="s">
        <v>1</v>
      </c>
    </row>
    <row r="134" spans="3:31" ht="12.75" x14ac:dyDescent="0.2">
      <c r="C134" s="306">
        <v>1</v>
      </c>
      <c r="D134" s="306">
        <v>2</v>
      </c>
      <c r="E134" s="306">
        <v>3</v>
      </c>
      <c r="F134" s="306">
        <v>4</v>
      </c>
      <c r="G134" s="306">
        <v>5</v>
      </c>
      <c r="H134" s="306">
        <v>6</v>
      </c>
      <c r="I134" s="306">
        <v>7</v>
      </c>
      <c r="J134" s="306">
        <v>8</v>
      </c>
      <c r="K134" s="306">
        <v>9</v>
      </c>
      <c r="L134" s="306">
        <v>10</v>
      </c>
      <c r="M134" s="306">
        <v>11</v>
      </c>
      <c r="N134" s="306">
        <v>12</v>
      </c>
      <c r="O134" s="306"/>
      <c r="P134" s="306"/>
      <c r="Q134" s="306"/>
      <c r="R134" s="20">
        <v>13</v>
      </c>
      <c r="S134" s="20">
        <v>14</v>
      </c>
      <c r="T134" s="20">
        <v>15</v>
      </c>
      <c r="U134" s="20">
        <v>16</v>
      </c>
      <c r="V134" s="20">
        <v>17</v>
      </c>
      <c r="W134" s="20">
        <v>18</v>
      </c>
      <c r="X134" s="20">
        <v>19</v>
      </c>
      <c r="Y134" s="20">
        <v>20</v>
      </c>
      <c r="Z134" s="20">
        <v>21</v>
      </c>
      <c r="AA134" s="20">
        <v>22</v>
      </c>
      <c r="AB134" s="20">
        <v>23</v>
      </c>
      <c r="AC134" s="20">
        <v>24</v>
      </c>
      <c r="AD134" s="20">
        <v>25</v>
      </c>
      <c r="AE134" s="20">
        <v>26</v>
      </c>
    </row>
    <row r="135" spans="3:31" s="40" customFormat="1" ht="15" x14ac:dyDescent="0.2">
      <c r="C135" s="57">
        <v>1</v>
      </c>
      <c r="D135" s="57" t="s">
        <v>16</v>
      </c>
      <c r="E135" s="57">
        <v>9</v>
      </c>
      <c r="F135" s="57">
        <v>9</v>
      </c>
      <c r="G135" s="57">
        <v>209</v>
      </c>
      <c r="H135" s="57"/>
      <c r="I135" s="57">
        <v>209</v>
      </c>
      <c r="J135" s="57">
        <v>209</v>
      </c>
      <c r="K135" s="57"/>
      <c r="L135" s="57"/>
      <c r="M135" s="57"/>
      <c r="N135" s="57"/>
      <c r="O135" s="57"/>
      <c r="P135" s="57"/>
      <c r="Q135" s="57"/>
      <c r="R135" s="57">
        <v>175</v>
      </c>
      <c r="S135" s="57"/>
      <c r="T135" s="57">
        <v>209</v>
      </c>
      <c r="U135" s="57"/>
      <c r="V135" s="57">
        <f>IF(U135&lt;&gt;0,(U135/T135*100),0)</f>
        <v>0</v>
      </c>
      <c r="W135" s="57">
        <f>T135-U135</f>
        <v>209</v>
      </c>
      <c r="X135" s="57"/>
      <c r="Y135" s="57"/>
      <c r="Z135" s="57"/>
      <c r="AA135" s="57"/>
      <c r="AB135" s="57"/>
      <c r="AC135" s="57">
        <f>IF(AB135&lt;&gt;0,(AB135/AA135*100),0)</f>
        <v>0</v>
      </c>
      <c r="AD135" s="57">
        <f>AA135-AB135</f>
        <v>0</v>
      </c>
      <c r="AE135" s="57"/>
    </row>
    <row r="136" spans="3:31" s="40" customFormat="1" ht="15" x14ac:dyDescent="0.2">
      <c r="C136" s="57">
        <v>2</v>
      </c>
      <c r="D136" s="57" t="s">
        <v>17</v>
      </c>
      <c r="E136" s="57"/>
      <c r="F136" s="57"/>
      <c r="G136" s="57">
        <v>285</v>
      </c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>
        <f t="shared" ref="V136:V164" si="23">IF(U136&lt;&gt;0,(U136/T136*100),0)</f>
        <v>0</v>
      </c>
      <c r="W136" s="57">
        <f t="shared" ref="W136:W164" si="24">T136-U136</f>
        <v>0</v>
      </c>
      <c r="X136" s="57"/>
      <c r="Y136" s="57"/>
      <c r="Z136" s="57"/>
      <c r="AA136" s="57"/>
      <c r="AB136" s="57"/>
      <c r="AC136" s="57">
        <f t="shared" ref="AC136:AC165" si="25">IF(AB136&lt;&gt;0,(AB136/AA136*100),0)</f>
        <v>0</v>
      </c>
      <c r="AD136" s="57">
        <f t="shared" ref="AD136:AD164" si="26">AA136-AB136</f>
        <v>0</v>
      </c>
      <c r="AE136" s="57"/>
    </row>
    <row r="137" spans="3:31" s="40" customFormat="1" ht="15" x14ac:dyDescent="0.2">
      <c r="C137" s="57">
        <v>3</v>
      </c>
      <c r="D137" s="57" t="s">
        <v>18</v>
      </c>
      <c r="E137" s="57"/>
      <c r="F137" s="57"/>
      <c r="G137" s="57">
        <v>289</v>
      </c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>
        <f t="shared" si="23"/>
        <v>0</v>
      </c>
      <c r="W137" s="57">
        <f t="shared" si="24"/>
        <v>0</v>
      </c>
      <c r="X137" s="57"/>
      <c r="Y137" s="57"/>
      <c r="Z137" s="57"/>
      <c r="AA137" s="57"/>
      <c r="AB137" s="57"/>
      <c r="AC137" s="57">
        <f t="shared" si="25"/>
        <v>0</v>
      </c>
      <c r="AD137" s="57">
        <f t="shared" si="26"/>
        <v>0</v>
      </c>
      <c r="AE137" s="57"/>
    </row>
    <row r="138" spans="3:31" s="40" customFormat="1" ht="15" x14ac:dyDescent="0.2">
      <c r="C138" s="57">
        <v>4</v>
      </c>
      <c r="D138" s="57" t="s">
        <v>19</v>
      </c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>
        <f t="shared" si="23"/>
        <v>0</v>
      </c>
      <c r="W138" s="57">
        <f t="shared" si="24"/>
        <v>0</v>
      </c>
      <c r="X138" s="57"/>
      <c r="Y138" s="57"/>
      <c r="Z138" s="57"/>
      <c r="AA138" s="57"/>
      <c r="AB138" s="57"/>
      <c r="AC138" s="57">
        <f t="shared" si="25"/>
        <v>0</v>
      </c>
      <c r="AD138" s="57">
        <f t="shared" si="26"/>
        <v>0</v>
      </c>
      <c r="AE138" s="57"/>
    </row>
    <row r="139" spans="3:31" s="40" customFormat="1" ht="15" x14ac:dyDescent="0.2">
      <c r="C139" s="57">
        <v>5</v>
      </c>
      <c r="D139" s="57" t="s">
        <v>20</v>
      </c>
      <c r="E139" s="57">
        <v>8</v>
      </c>
      <c r="F139" s="57"/>
      <c r="G139" s="57">
        <v>161</v>
      </c>
      <c r="H139" s="57">
        <v>71</v>
      </c>
      <c r="I139" s="57">
        <v>193</v>
      </c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>
        <v>215</v>
      </c>
      <c r="U139" s="57"/>
      <c r="V139" s="57">
        <f t="shared" si="23"/>
        <v>0</v>
      </c>
      <c r="W139" s="57">
        <f t="shared" si="24"/>
        <v>215</v>
      </c>
      <c r="X139" s="57">
        <v>29831</v>
      </c>
      <c r="Y139" s="57"/>
      <c r="Z139" s="57"/>
      <c r="AA139" s="57"/>
      <c r="AB139" s="57"/>
      <c r="AC139" s="57">
        <f t="shared" si="25"/>
        <v>0</v>
      </c>
      <c r="AD139" s="57">
        <f t="shared" si="26"/>
        <v>0</v>
      </c>
      <c r="AE139" s="57"/>
    </row>
    <row r="140" spans="3:31" s="40" customFormat="1" ht="15" x14ac:dyDescent="0.2">
      <c r="C140" s="57">
        <v>6</v>
      </c>
      <c r="D140" s="57" t="s">
        <v>21</v>
      </c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>
        <f t="shared" si="23"/>
        <v>0</v>
      </c>
      <c r="W140" s="57">
        <f t="shared" si="24"/>
        <v>0</v>
      </c>
      <c r="X140" s="57"/>
      <c r="Y140" s="57"/>
      <c r="Z140" s="57"/>
      <c r="AA140" s="57"/>
      <c r="AB140" s="57"/>
      <c r="AC140" s="57">
        <f t="shared" si="25"/>
        <v>0</v>
      </c>
      <c r="AD140" s="57">
        <f t="shared" si="26"/>
        <v>0</v>
      </c>
      <c r="AE140" s="57"/>
    </row>
    <row r="141" spans="3:31" s="40" customFormat="1" ht="15" x14ac:dyDescent="0.2">
      <c r="C141" s="57">
        <v>7</v>
      </c>
      <c r="D141" s="57" t="s">
        <v>22</v>
      </c>
      <c r="E141" s="57">
        <v>15</v>
      </c>
      <c r="F141" s="57">
        <v>15</v>
      </c>
      <c r="G141" s="57">
        <v>342</v>
      </c>
      <c r="H141" s="57"/>
      <c r="I141" s="57">
        <v>342</v>
      </c>
      <c r="J141" s="57">
        <v>342</v>
      </c>
      <c r="K141" s="57"/>
      <c r="L141" s="57"/>
      <c r="M141" s="57"/>
      <c r="N141" s="57"/>
      <c r="O141" s="57"/>
      <c r="P141" s="57"/>
      <c r="Q141" s="57"/>
      <c r="R141" s="57">
        <v>12</v>
      </c>
      <c r="S141" s="57">
        <v>12</v>
      </c>
      <c r="T141" s="57"/>
      <c r="U141" s="57"/>
      <c r="V141" s="57">
        <f t="shared" si="23"/>
        <v>0</v>
      </c>
      <c r="W141" s="57">
        <f t="shared" si="24"/>
        <v>0</v>
      </c>
      <c r="X141" s="57"/>
      <c r="Y141" s="57"/>
      <c r="Z141" s="57"/>
      <c r="AA141" s="57"/>
      <c r="AB141" s="57"/>
      <c r="AC141" s="57">
        <f t="shared" si="25"/>
        <v>0</v>
      </c>
      <c r="AD141" s="57">
        <f t="shared" si="26"/>
        <v>0</v>
      </c>
      <c r="AE141" s="57"/>
    </row>
    <row r="142" spans="3:31" s="40" customFormat="1" ht="15" x14ac:dyDescent="0.2">
      <c r="C142" s="57">
        <v>8</v>
      </c>
      <c r="D142" s="57" t="s">
        <v>23</v>
      </c>
      <c r="E142" s="57"/>
      <c r="F142" s="57"/>
      <c r="G142" s="57">
        <v>60</v>
      </c>
      <c r="H142" s="57"/>
      <c r="I142" s="57">
        <v>60</v>
      </c>
      <c r="J142" s="57">
        <v>60</v>
      </c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>
        <f t="shared" si="23"/>
        <v>0</v>
      </c>
      <c r="W142" s="57">
        <f t="shared" si="24"/>
        <v>0</v>
      </c>
      <c r="X142" s="57"/>
      <c r="Y142" s="57"/>
      <c r="Z142" s="57"/>
      <c r="AA142" s="57"/>
      <c r="AB142" s="57"/>
      <c r="AC142" s="57">
        <f t="shared" si="25"/>
        <v>0</v>
      </c>
      <c r="AD142" s="57">
        <f t="shared" si="26"/>
        <v>0</v>
      </c>
      <c r="AE142" s="57"/>
    </row>
    <row r="143" spans="3:31" s="40" customFormat="1" ht="15" x14ac:dyDescent="0.2">
      <c r="C143" s="57">
        <v>9</v>
      </c>
      <c r="D143" s="57" t="s">
        <v>24</v>
      </c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>
        <f t="shared" si="23"/>
        <v>0</v>
      </c>
      <c r="W143" s="57">
        <f t="shared" si="24"/>
        <v>0</v>
      </c>
      <c r="X143" s="57"/>
      <c r="Y143" s="57"/>
      <c r="Z143" s="57"/>
      <c r="AA143" s="57"/>
      <c r="AB143" s="57"/>
      <c r="AC143" s="57">
        <f t="shared" si="25"/>
        <v>0</v>
      </c>
      <c r="AD143" s="57">
        <f t="shared" si="26"/>
        <v>0</v>
      </c>
      <c r="AE143" s="57"/>
    </row>
    <row r="144" spans="3:31" s="40" customFormat="1" ht="15" x14ac:dyDescent="0.2">
      <c r="C144" s="57">
        <v>10</v>
      </c>
      <c r="D144" s="57" t="s">
        <v>25</v>
      </c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>
        <f t="shared" si="23"/>
        <v>0</v>
      </c>
      <c r="W144" s="57">
        <f t="shared" si="24"/>
        <v>0</v>
      </c>
      <c r="X144" s="57"/>
      <c r="Y144" s="57"/>
      <c r="Z144" s="57"/>
      <c r="AA144" s="57"/>
      <c r="AB144" s="57"/>
      <c r="AC144" s="57">
        <f t="shared" si="25"/>
        <v>0</v>
      </c>
      <c r="AD144" s="57">
        <f t="shared" si="26"/>
        <v>0</v>
      </c>
      <c r="AE144" s="57"/>
    </row>
    <row r="145" spans="3:31" s="40" customFormat="1" ht="15" x14ac:dyDescent="0.2">
      <c r="C145" s="57">
        <v>11</v>
      </c>
      <c r="D145" s="57" t="s">
        <v>26</v>
      </c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>
        <f t="shared" si="23"/>
        <v>0</v>
      </c>
      <c r="W145" s="57">
        <f t="shared" si="24"/>
        <v>0</v>
      </c>
      <c r="X145" s="57"/>
      <c r="Y145" s="57"/>
      <c r="Z145" s="57"/>
      <c r="AA145" s="57"/>
      <c r="AB145" s="57"/>
      <c r="AC145" s="57">
        <f t="shared" si="25"/>
        <v>0</v>
      </c>
      <c r="AD145" s="57">
        <f t="shared" si="26"/>
        <v>0</v>
      </c>
      <c r="AE145" s="57"/>
    </row>
    <row r="146" spans="3:31" s="40" customFormat="1" ht="15" x14ac:dyDescent="0.2">
      <c r="C146" s="57">
        <v>12</v>
      </c>
      <c r="D146" s="57" t="s">
        <v>27</v>
      </c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>
        <f t="shared" si="23"/>
        <v>0</v>
      </c>
      <c r="W146" s="57">
        <f t="shared" si="24"/>
        <v>0</v>
      </c>
      <c r="X146" s="57"/>
      <c r="Y146" s="57"/>
      <c r="Z146" s="57"/>
      <c r="AA146" s="57"/>
      <c r="AB146" s="57"/>
      <c r="AC146" s="57">
        <f t="shared" si="25"/>
        <v>0</v>
      </c>
      <c r="AD146" s="57">
        <f t="shared" si="26"/>
        <v>0</v>
      </c>
      <c r="AE146" s="57"/>
    </row>
    <row r="147" spans="3:31" s="40" customFormat="1" ht="15" x14ac:dyDescent="0.2">
      <c r="C147" s="57">
        <v>13</v>
      </c>
      <c r="D147" s="57" t="s">
        <v>28</v>
      </c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>
        <f t="shared" si="23"/>
        <v>0</v>
      </c>
      <c r="W147" s="57">
        <f t="shared" si="24"/>
        <v>0</v>
      </c>
      <c r="X147" s="57"/>
      <c r="Y147" s="57"/>
      <c r="Z147" s="57"/>
      <c r="AA147" s="57"/>
      <c r="AB147" s="57"/>
      <c r="AC147" s="57">
        <f t="shared" si="25"/>
        <v>0</v>
      </c>
      <c r="AD147" s="57">
        <f t="shared" si="26"/>
        <v>0</v>
      </c>
      <c r="AE147" s="57"/>
    </row>
    <row r="148" spans="3:31" s="40" customFormat="1" ht="15" x14ac:dyDescent="0.2">
      <c r="C148" s="57">
        <v>14</v>
      </c>
      <c r="D148" s="57" t="s">
        <v>29</v>
      </c>
      <c r="E148" s="57"/>
      <c r="F148" s="57"/>
      <c r="G148" s="57">
        <v>78</v>
      </c>
      <c r="H148" s="57"/>
      <c r="I148" s="57">
        <v>78</v>
      </c>
      <c r="J148" s="57">
        <v>78</v>
      </c>
      <c r="K148" s="57">
        <v>78</v>
      </c>
      <c r="L148" s="57">
        <v>78</v>
      </c>
      <c r="M148" s="57">
        <v>78</v>
      </c>
      <c r="N148" s="57">
        <v>78</v>
      </c>
      <c r="O148" s="57"/>
      <c r="P148" s="57"/>
      <c r="Q148" s="57"/>
      <c r="R148" s="57"/>
      <c r="S148" s="57"/>
      <c r="T148" s="57"/>
      <c r="U148" s="57"/>
      <c r="V148" s="57">
        <f t="shared" si="23"/>
        <v>0</v>
      </c>
      <c r="W148" s="57">
        <f t="shared" si="24"/>
        <v>0</v>
      </c>
      <c r="X148" s="57"/>
      <c r="Y148" s="57"/>
      <c r="Z148" s="57"/>
      <c r="AA148" s="57"/>
      <c r="AB148" s="57"/>
      <c r="AC148" s="57">
        <f t="shared" si="25"/>
        <v>0</v>
      </c>
      <c r="AD148" s="57">
        <f t="shared" si="26"/>
        <v>0</v>
      </c>
      <c r="AE148" s="57"/>
    </row>
    <row r="149" spans="3:31" s="40" customFormat="1" ht="15" x14ac:dyDescent="0.2">
      <c r="C149" s="57">
        <v>15</v>
      </c>
      <c r="D149" s="57" t="s">
        <v>30</v>
      </c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>
        <f t="shared" si="23"/>
        <v>0</v>
      </c>
      <c r="W149" s="57">
        <f t="shared" si="24"/>
        <v>0</v>
      </c>
      <c r="X149" s="57"/>
      <c r="Y149" s="57"/>
      <c r="Z149" s="57"/>
      <c r="AA149" s="57"/>
      <c r="AB149" s="57"/>
      <c r="AC149" s="57">
        <f t="shared" si="25"/>
        <v>0</v>
      </c>
      <c r="AD149" s="57">
        <f t="shared" si="26"/>
        <v>0</v>
      </c>
      <c r="AE149" s="57"/>
    </row>
    <row r="150" spans="3:31" s="40" customFormat="1" ht="15" x14ac:dyDescent="0.2">
      <c r="C150" s="57">
        <v>16</v>
      </c>
      <c r="D150" s="57" t="s">
        <v>31</v>
      </c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>
        <f t="shared" si="23"/>
        <v>0</v>
      </c>
      <c r="W150" s="57">
        <f t="shared" si="24"/>
        <v>0</v>
      </c>
      <c r="X150" s="57"/>
      <c r="Y150" s="57"/>
      <c r="Z150" s="57"/>
      <c r="AA150" s="57"/>
      <c r="AB150" s="57"/>
      <c r="AC150" s="57">
        <f t="shared" si="25"/>
        <v>0</v>
      </c>
      <c r="AD150" s="57">
        <f t="shared" si="26"/>
        <v>0</v>
      </c>
      <c r="AE150" s="57"/>
    </row>
    <row r="151" spans="3:31" s="40" customFormat="1" ht="15" x14ac:dyDescent="0.2">
      <c r="C151" s="57">
        <v>17</v>
      </c>
      <c r="D151" s="57" t="s">
        <v>32</v>
      </c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>
        <f t="shared" si="23"/>
        <v>0</v>
      </c>
      <c r="W151" s="57">
        <f t="shared" si="24"/>
        <v>0</v>
      </c>
      <c r="X151" s="57"/>
      <c r="Y151" s="57"/>
      <c r="Z151" s="57"/>
      <c r="AA151" s="57"/>
      <c r="AB151" s="57"/>
      <c r="AC151" s="57">
        <f t="shared" si="25"/>
        <v>0</v>
      </c>
      <c r="AD151" s="57">
        <f t="shared" si="26"/>
        <v>0</v>
      </c>
      <c r="AE151" s="57"/>
    </row>
    <row r="152" spans="3:31" s="40" customFormat="1" ht="15" x14ac:dyDescent="0.2">
      <c r="C152" s="57">
        <v>18</v>
      </c>
      <c r="D152" s="57" t="s">
        <v>33</v>
      </c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>
        <f t="shared" si="23"/>
        <v>0</v>
      </c>
      <c r="W152" s="57">
        <f t="shared" si="24"/>
        <v>0</v>
      </c>
      <c r="X152" s="57"/>
      <c r="Y152" s="57"/>
      <c r="Z152" s="57"/>
      <c r="AA152" s="57"/>
      <c r="AB152" s="57"/>
      <c r="AC152" s="57">
        <f t="shared" si="25"/>
        <v>0</v>
      </c>
      <c r="AD152" s="57">
        <f t="shared" si="26"/>
        <v>0</v>
      </c>
      <c r="AE152" s="57"/>
    </row>
    <row r="153" spans="3:31" s="40" customFormat="1" ht="15" x14ac:dyDescent="0.2">
      <c r="C153" s="57">
        <v>19</v>
      </c>
      <c r="D153" s="57" t="s">
        <v>34</v>
      </c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>
        <f t="shared" si="23"/>
        <v>0</v>
      </c>
      <c r="W153" s="57">
        <f t="shared" si="24"/>
        <v>0</v>
      </c>
      <c r="X153" s="57"/>
      <c r="Y153" s="57"/>
      <c r="Z153" s="57"/>
      <c r="AA153" s="57"/>
      <c r="AB153" s="57"/>
      <c r="AC153" s="57">
        <f t="shared" si="25"/>
        <v>0</v>
      </c>
      <c r="AD153" s="57">
        <f t="shared" si="26"/>
        <v>0</v>
      </c>
      <c r="AE153" s="57"/>
    </row>
    <row r="154" spans="3:31" s="40" customFormat="1" ht="15" x14ac:dyDescent="0.2">
      <c r="C154" s="57">
        <v>20</v>
      </c>
      <c r="D154" s="57" t="s">
        <v>35</v>
      </c>
      <c r="E154" s="57">
        <v>15</v>
      </c>
      <c r="F154" s="57">
        <v>15</v>
      </c>
      <c r="G154" s="57">
        <v>226</v>
      </c>
      <c r="H154" s="57"/>
      <c r="I154" s="57">
        <v>226</v>
      </c>
      <c r="J154" s="57">
        <v>226</v>
      </c>
      <c r="K154" s="57"/>
      <c r="L154" s="57">
        <v>14</v>
      </c>
      <c r="M154" s="57">
        <v>14</v>
      </c>
      <c r="N154" s="57"/>
      <c r="O154" s="57"/>
      <c r="P154" s="57"/>
      <c r="Q154" s="57"/>
      <c r="R154" s="57">
        <v>226</v>
      </c>
      <c r="S154" s="57">
        <v>4</v>
      </c>
      <c r="T154" s="57">
        <v>226</v>
      </c>
      <c r="U154" s="57"/>
      <c r="V154" s="57">
        <f t="shared" si="23"/>
        <v>0</v>
      </c>
      <c r="W154" s="57">
        <f t="shared" si="24"/>
        <v>226</v>
      </c>
      <c r="X154" s="57"/>
      <c r="Y154" s="57">
        <v>226</v>
      </c>
      <c r="Z154" s="57">
        <v>10</v>
      </c>
      <c r="AA154" s="57">
        <v>226</v>
      </c>
      <c r="AB154" s="57"/>
      <c r="AC154" s="57">
        <f t="shared" si="25"/>
        <v>0</v>
      </c>
      <c r="AD154" s="57">
        <f t="shared" si="26"/>
        <v>226</v>
      </c>
      <c r="AE154" s="57"/>
    </row>
    <row r="155" spans="3:31" s="40" customFormat="1" ht="15" x14ac:dyDescent="0.2">
      <c r="C155" s="57">
        <v>21</v>
      </c>
      <c r="D155" s="57" t="s">
        <v>36</v>
      </c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>
        <f t="shared" si="23"/>
        <v>0</v>
      </c>
      <c r="W155" s="57">
        <f t="shared" si="24"/>
        <v>0</v>
      </c>
      <c r="X155" s="57"/>
      <c r="Y155" s="57"/>
      <c r="Z155" s="57"/>
      <c r="AA155" s="57"/>
      <c r="AB155" s="57"/>
      <c r="AC155" s="57">
        <f t="shared" si="25"/>
        <v>0</v>
      </c>
      <c r="AD155" s="57">
        <f t="shared" si="26"/>
        <v>0</v>
      </c>
      <c r="AE155" s="57"/>
    </row>
    <row r="156" spans="3:31" s="40" customFormat="1" ht="15" x14ac:dyDescent="0.2">
      <c r="C156" s="57">
        <v>22</v>
      </c>
      <c r="D156" s="57" t="s">
        <v>37</v>
      </c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>
        <f t="shared" si="23"/>
        <v>0</v>
      </c>
      <c r="W156" s="57">
        <f t="shared" si="24"/>
        <v>0</v>
      </c>
      <c r="X156" s="57"/>
      <c r="Y156" s="57"/>
      <c r="Z156" s="57"/>
      <c r="AA156" s="57"/>
      <c r="AB156" s="57"/>
      <c r="AC156" s="57">
        <f t="shared" si="25"/>
        <v>0</v>
      </c>
      <c r="AD156" s="57">
        <f t="shared" si="26"/>
        <v>0</v>
      </c>
      <c r="AE156" s="57"/>
    </row>
    <row r="157" spans="3:31" s="40" customFormat="1" ht="15" x14ac:dyDescent="0.2">
      <c r="C157" s="57">
        <v>23</v>
      </c>
      <c r="D157" s="57" t="s">
        <v>38</v>
      </c>
      <c r="E157" s="57"/>
      <c r="F157" s="57"/>
      <c r="G157" s="57">
        <v>169</v>
      </c>
      <c r="H157" s="57"/>
      <c r="I157" s="57">
        <v>169</v>
      </c>
      <c r="J157" s="57">
        <v>165</v>
      </c>
      <c r="K157" s="57"/>
      <c r="L157" s="57"/>
      <c r="M157" s="57"/>
      <c r="N157" s="57"/>
      <c r="O157" s="57"/>
      <c r="P157" s="57"/>
      <c r="Q157" s="57"/>
      <c r="R157" s="57">
        <v>9898</v>
      </c>
      <c r="S157" s="57">
        <v>136</v>
      </c>
      <c r="T157" s="57">
        <v>109</v>
      </c>
      <c r="U157" s="57"/>
      <c r="V157" s="57">
        <f t="shared" si="23"/>
        <v>0</v>
      </c>
      <c r="W157" s="57">
        <f t="shared" si="24"/>
        <v>109</v>
      </c>
      <c r="X157" s="57"/>
      <c r="Y157" s="57"/>
      <c r="Z157" s="57"/>
      <c r="AA157" s="57">
        <v>64</v>
      </c>
      <c r="AB157" s="57"/>
      <c r="AC157" s="57">
        <f t="shared" si="25"/>
        <v>0</v>
      </c>
      <c r="AD157" s="57">
        <f t="shared" si="26"/>
        <v>64</v>
      </c>
      <c r="AE157" s="57"/>
    </row>
    <row r="158" spans="3:31" s="40" customFormat="1" ht="15" x14ac:dyDescent="0.2">
      <c r="C158" s="57">
        <v>24</v>
      </c>
      <c r="D158" s="57" t="s">
        <v>39</v>
      </c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>
        <f t="shared" si="23"/>
        <v>0</v>
      </c>
      <c r="W158" s="57">
        <f t="shared" si="24"/>
        <v>0</v>
      </c>
      <c r="X158" s="57"/>
      <c r="Y158" s="57"/>
      <c r="Z158" s="57"/>
      <c r="AA158" s="57"/>
      <c r="AB158" s="57"/>
      <c r="AC158" s="57">
        <f t="shared" si="25"/>
        <v>0</v>
      </c>
      <c r="AD158" s="57">
        <f t="shared" si="26"/>
        <v>0</v>
      </c>
      <c r="AE158" s="57"/>
    </row>
    <row r="159" spans="3:31" s="40" customFormat="1" ht="15" x14ac:dyDescent="0.2">
      <c r="C159" s="57">
        <v>25</v>
      </c>
      <c r="D159" s="57" t="s">
        <v>40</v>
      </c>
      <c r="E159" s="57">
        <v>8</v>
      </c>
      <c r="F159" s="57">
        <v>8</v>
      </c>
      <c r="G159" s="57">
        <v>179</v>
      </c>
      <c r="H159" s="57"/>
      <c r="I159" s="57">
        <v>179</v>
      </c>
      <c r="J159" s="57">
        <v>179</v>
      </c>
      <c r="K159" s="57">
        <v>34</v>
      </c>
      <c r="L159" s="57"/>
      <c r="M159" s="57"/>
      <c r="N159" s="57"/>
      <c r="O159" s="57"/>
      <c r="P159" s="57"/>
      <c r="Q159" s="57"/>
      <c r="R159" s="57">
        <v>5069</v>
      </c>
      <c r="S159" s="57">
        <v>3726</v>
      </c>
      <c r="T159" s="57">
        <v>11</v>
      </c>
      <c r="U159" s="57">
        <v>5</v>
      </c>
      <c r="V159" s="57">
        <f t="shared" si="23"/>
        <v>45.454545454545453</v>
      </c>
      <c r="W159" s="57">
        <f t="shared" si="24"/>
        <v>6</v>
      </c>
      <c r="X159" s="57"/>
      <c r="Y159" s="57"/>
      <c r="Z159" s="57"/>
      <c r="AA159" s="57"/>
      <c r="AB159" s="57"/>
      <c r="AC159" s="57">
        <f t="shared" si="25"/>
        <v>0</v>
      </c>
      <c r="AD159" s="57">
        <f t="shared" si="26"/>
        <v>0</v>
      </c>
      <c r="AE159" s="57"/>
    </row>
    <row r="160" spans="3:31" s="40" customFormat="1" ht="15" x14ac:dyDescent="0.2">
      <c r="C160" s="57">
        <v>26</v>
      </c>
      <c r="D160" s="57" t="s">
        <v>41</v>
      </c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>
        <f t="shared" si="23"/>
        <v>0</v>
      </c>
      <c r="W160" s="57">
        <f t="shared" si="24"/>
        <v>0</v>
      </c>
      <c r="X160" s="57"/>
      <c r="Y160" s="57"/>
      <c r="Z160" s="57"/>
      <c r="AA160" s="57"/>
      <c r="AB160" s="57"/>
      <c r="AC160" s="57">
        <f t="shared" si="25"/>
        <v>0</v>
      </c>
      <c r="AD160" s="57">
        <f t="shared" si="26"/>
        <v>0</v>
      </c>
      <c r="AE160" s="57"/>
    </row>
    <row r="161" spans="3:31" s="40" customFormat="1" ht="15" x14ac:dyDescent="0.2">
      <c r="C161" s="57">
        <v>27</v>
      </c>
      <c r="D161" s="57" t="s">
        <v>42</v>
      </c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>
        <f t="shared" si="23"/>
        <v>0</v>
      </c>
      <c r="W161" s="57">
        <f t="shared" si="24"/>
        <v>0</v>
      </c>
      <c r="X161" s="57"/>
      <c r="Y161" s="57"/>
      <c r="Z161" s="57"/>
      <c r="AA161" s="57"/>
      <c r="AB161" s="57"/>
      <c r="AC161" s="57">
        <f t="shared" si="25"/>
        <v>0</v>
      </c>
      <c r="AD161" s="57">
        <f t="shared" si="26"/>
        <v>0</v>
      </c>
      <c r="AE161" s="57"/>
    </row>
    <row r="162" spans="3:31" s="40" customFormat="1" ht="15" x14ac:dyDescent="0.2">
      <c r="C162" s="57">
        <v>28</v>
      </c>
      <c r="D162" s="57" t="s">
        <v>43</v>
      </c>
      <c r="E162" s="57">
        <v>10</v>
      </c>
      <c r="F162" s="57">
        <v>9</v>
      </c>
      <c r="G162" s="57">
        <v>148</v>
      </c>
      <c r="H162" s="57"/>
      <c r="I162" s="57">
        <v>148</v>
      </c>
      <c r="J162" s="57">
        <v>148</v>
      </c>
      <c r="K162" s="57"/>
      <c r="L162" s="57"/>
      <c r="M162" s="57"/>
      <c r="N162" s="57"/>
      <c r="O162" s="57"/>
      <c r="P162" s="57"/>
      <c r="Q162" s="57"/>
      <c r="R162" s="57"/>
      <c r="S162" s="57"/>
      <c r="T162" s="57">
        <v>176</v>
      </c>
      <c r="U162" s="57"/>
      <c r="V162" s="57">
        <f t="shared" si="23"/>
        <v>0</v>
      </c>
      <c r="W162" s="57">
        <f t="shared" si="24"/>
        <v>176</v>
      </c>
      <c r="X162" s="57"/>
      <c r="Y162" s="57"/>
      <c r="Z162" s="57"/>
      <c r="AA162" s="57">
        <v>25</v>
      </c>
      <c r="AB162" s="57"/>
      <c r="AC162" s="57">
        <f t="shared" si="25"/>
        <v>0</v>
      </c>
      <c r="AD162" s="57">
        <f t="shared" si="26"/>
        <v>25</v>
      </c>
      <c r="AE162" s="57"/>
    </row>
    <row r="163" spans="3:31" s="40" customFormat="1" ht="15" x14ac:dyDescent="0.2">
      <c r="C163" s="57">
        <v>29</v>
      </c>
      <c r="D163" s="57" t="s">
        <v>44</v>
      </c>
      <c r="E163" s="57">
        <v>96</v>
      </c>
      <c r="F163" s="57">
        <v>96</v>
      </c>
      <c r="G163" s="57">
        <v>96</v>
      </c>
      <c r="H163" s="57"/>
      <c r="I163" s="57">
        <v>96</v>
      </c>
      <c r="J163" s="57">
        <v>96</v>
      </c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>
        <f t="shared" si="23"/>
        <v>0</v>
      </c>
      <c r="W163" s="57">
        <f t="shared" si="24"/>
        <v>0</v>
      </c>
      <c r="X163" s="57"/>
      <c r="Y163" s="57"/>
      <c r="Z163" s="57"/>
      <c r="AA163" s="57"/>
      <c r="AB163" s="57"/>
      <c r="AC163" s="57">
        <f t="shared" si="25"/>
        <v>0</v>
      </c>
      <c r="AD163" s="57">
        <f t="shared" si="26"/>
        <v>0</v>
      </c>
      <c r="AE163" s="57"/>
    </row>
    <row r="164" spans="3:31" s="40" customFormat="1" ht="15" x14ac:dyDescent="0.2">
      <c r="C164" s="57">
        <v>30</v>
      </c>
      <c r="D164" s="57" t="s">
        <v>45</v>
      </c>
      <c r="E164" s="57">
        <v>18</v>
      </c>
      <c r="F164" s="57">
        <v>18</v>
      </c>
      <c r="G164" s="57">
        <v>262</v>
      </c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>
        <f t="shared" si="23"/>
        <v>0</v>
      </c>
      <c r="W164" s="57">
        <f t="shared" si="24"/>
        <v>0</v>
      </c>
      <c r="X164" s="57"/>
      <c r="Y164" s="57"/>
      <c r="Z164" s="57"/>
      <c r="AA164" s="57"/>
      <c r="AB164" s="57"/>
      <c r="AC164" s="57">
        <f t="shared" si="25"/>
        <v>0</v>
      </c>
      <c r="AD164" s="57">
        <f t="shared" si="26"/>
        <v>0</v>
      </c>
      <c r="AE164" s="57"/>
    </row>
    <row r="165" spans="3:31" s="40" customFormat="1" ht="15" x14ac:dyDescent="0.2">
      <c r="C165" s="57"/>
      <c r="D165" s="57" t="s">
        <v>46</v>
      </c>
      <c r="E165" s="57">
        <f t="shared" ref="E165:U165" si="27">SUM(E135:E164)</f>
        <v>179</v>
      </c>
      <c r="F165" s="57">
        <f t="shared" si="27"/>
        <v>170</v>
      </c>
      <c r="G165" s="57">
        <f t="shared" si="27"/>
        <v>2504</v>
      </c>
      <c r="H165" s="57">
        <f t="shared" si="27"/>
        <v>71</v>
      </c>
      <c r="I165" s="57">
        <f t="shared" si="27"/>
        <v>1700</v>
      </c>
      <c r="J165" s="57">
        <f t="shared" si="27"/>
        <v>1503</v>
      </c>
      <c r="K165" s="57">
        <f t="shared" si="27"/>
        <v>112</v>
      </c>
      <c r="L165" s="57">
        <f t="shared" si="27"/>
        <v>92</v>
      </c>
      <c r="M165" s="57">
        <f t="shared" si="27"/>
        <v>92</v>
      </c>
      <c r="N165" s="57">
        <f t="shared" si="27"/>
        <v>78</v>
      </c>
      <c r="O165" s="57"/>
      <c r="P165" s="57"/>
      <c r="Q165" s="57"/>
      <c r="R165" s="57">
        <f t="shared" si="27"/>
        <v>15380</v>
      </c>
      <c r="S165" s="57">
        <f t="shared" si="27"/>
        <v>3878</v>
      </c>
      <c r="T165" s="57">
        <f t="shared" si="27"/>
        <v>946</v>
      </c>
      <c r="U165" s="57">
        <f t="shared" si="27"/>
        <v>5</v>
      </c>
      <c r="V165" s="57">
        <f>IF(U165&lt;&gt;0,(U165/T165*100),0)</f>
        <v>0.52854122621564481</v>
      </c>
      <c r="W165" s="57">
        <f t="shared" ref="W165:AB165" si="28">SUM(W135:W164)</f>
        <v>941</v>
      </c>
      <c r="X165" s="57">
        <f t="shared" si="28"/>
        <v>29831</v>
      </c>
      <c r="Y165" s="57">
        <f t="shared" si="28"/>
        <v>226</v>
      </c>
      <c r="Z165" s="57">
        <f t="shared" si="28"/>
        <v>10</v>
      </c>
      <c r="AA165" s="57">
        <f t="shared" si="28"/>
        <v>315</v>
      </c>
      <c r="AB165" s="57">
        <f t="shared" si="28"/>
        <v>0</v>
      </c>
      <c r="AC165" s="57">
        <f t="shared" si="25"/>
        <v>0</v>
      </c>
      <c r="AD165" s="57">
        <f>SUM(AD135:AD164)</f>
        <v>315</v>
      </c>
      <c r="AE165" s="57">
        <f>SUM(AE135:AE164)</f>
        <v>0</v>
      </c>
    </row>
    <row r="166" spans="3:31" s="40" customFormat="1" ht="15" x14ac:dyDescent="0.2"/>
    <row r="167" spans="3:31" s="40" customFormat="1" ht="15" customHeight="1" x14ac:dyDescent="0.2">
      <c r="C167" s="72"/>
      <c r="D167" s="72"/>
      <c r="E167" s="854" t="s">
        <v>96</v>
      </c>
      <c r="F167" s="854"/>
      <c r="G167" s="854"/>
      <c r="H167" s="854"/>
      <c r="I167" s="854"/>
      <c r="J167" s="854"/>
      <c r="K167" s="854"/>
      <c r="L167" s="854"/>
      <c r="M167" s="854"/>
      <c r="N167" s="854"/>
      <c r="O167" s="298"/>
      <c r="P167" s="298"/>
      <c r="Q167" s="298"/>
      <c r="R167" s="854" t="s">
        <v>96</v>
      </c>
      <c r="S167" s="854"/>
      <c r="T167" s="854"/>
      <c r="U167" s="854"/>
      <c r="V167" s="854"/>
      <c r="W167" s="854"/>
      <c r="X167" s="854"/>
      <c r="Y167" s="854"/>
      <c r="Z167" s="854"/>
      <c r="AA167" s="854"/>
      <c r="AB167" s="854"/>
      <c r="AC167" s="854"/>
      <c r="AD167" s="854"/>
      <c r="AE167" s="854"/>
    </row>
    <row r="168" spans="3:31" s="40" customFormat="1" ht="15" customHeight="1" x14ac:dyDescent="0.2">
      <c r="C168" s="72"/>
      <c r="D168" s="73"/>
      <c r="E168" s="855"/>
      <c r="F168" s="855"/>
      <c r="G168" s="855"/>
      <c r="H168" s="855"/>
      <c r="I168" s="855"/>
      <c r="J168" s="855"/>
      <c r="K168" s="855"/>
      <c r="L168" s="855"/>
      <c r="M168" s="855"/>
      <c r="N168" s="855"/>
      <c r="O168" s="303"/>
      <c r="P168" s="303"/>
      <c r="Q168" s="303"/>
      <c r="R168" s="855"/>
      <c r="S168" s="855"/>
      <c r="T168" s="855"/>
      <c r="U168" s="855"/>
      <c r="V168" s="855"/>
      <c r="W168" s="855"/>
      <c r="X168" s="855"/>
      <c r="Y168" s="855"/>
      <c r="Z168" s="855"/>
      <c r="AA168" s="855"/>
      <c r="AB168" s="855"/>
      <c r="AC168" s="855"/>
      <c r="AD168" s="855"/>
      <c r="AE168" s="855"/>
    </row>
    <row r="169" spans="3:31" s="40" customFormat="1" ht="15" x14ac:dyDescent="0.2">
      <c r="C169" s="845" t="s">
        <v>2</v>
      </c>
      <c r="D169" s="852" t="s">
        <v>3</v>
      </c>
      <c r="E169" s="846" t="s">
        <v>4</v>
      </c>
      <c r="F169" s="846"/>
      <c r="G169" s="846"/>
      <c r="H169" s="846"/>
      <c r="I169" s="846"/>
      <c r="J169" s="846"/>
      <c r="K169" s="846"/>
      <c r="L169" s="846"/>
      <c r="M169" s="846"/>
      <c r="N169" s="846"/>
      <c r="O169" s="234"/>
      <c r="P169" s="234"/>
      <c r="Q169" s="234"/>
      <c r="R169" s="846" t="s">
        <v>4</v>
      </c>
      <c r="S169" s="846"/>
      <c r="T169" s="846"/>
      <c r="U169" s="846"/>
      <c r="V169" s="846"/>
      <c r="W169" s="846"/>
      <c r="X169" s="846"/>
      <c r="Y169" s="846" t="s">
        <v>9</v>
      </c>
      <c r="Z169" s="846"/>
      <c r="AA169" s="846"/>
      <c r="AB169" s="846"/>
      <c r="AC169" s="846"/>
      <c r="AD169" s="846"/>
      <c r="AE169" s="846"/>
    </row>
    <row r="170" spans="3:31" s="40" customFormat="1" ht="15" x14ac:dyDescent="0.2">
      <c r="C170" s="845"/>
      <c r="D170" s="852"/>
      <c r="E170" s="853" t="s">
        <v>5</v>
      </c>
      <c r="F170" s="853"/>
      <c r="G170" s="853"/>
      <c r="H170" s="853"/>
      <c r="I170" s="853"/>
      <c r="J170" s="853"/>
      <c r="K170" s="853"/>
      <c r="L170" s="853"/>
      <c r="M170" s="853"/>
      <c r="N170" s="853"/>
      <c r="O170" s="237"/>
      <c r="P170" s="237"/>
      <c r="Q170" s="237"/>
      <c r="R170" s="856" t="s">
        <v>64</v>
      </c>
      <c r="S170" s="856"/>
      <c r="T170" s="856"/>
      <c r="U170" s="856"/>
      <c r="V170" s="856"/>
      <c r="W170" s="856"/>
      <c r="X170" s="856"/>
      <c r="Y170" s="856" t="s">
        <v>64</v>
      </c>
      <c r="Z170" s="856"/>
      <c r="AA170" s="856"/>
      <c r="AB170" s="856"/>
      <c r="AC170" s="856"/>
      <c r="AD170" s="856"/>
      <c r="AE170" s="856"/>
    </row>
    <row r="171" spans="3:31" s="40" customFormat="1" ht="36" customHeight="1" x14ac:dyDescent="0.2">
      <c r="C171" s="845"/>
      <c r="D171" s="852"/>
      <c r="E171" s="845" t="s">
        <v>15</v>
      </c>
      <c r="F171" s="845"/>
      <c r="G171" s="852" t="s">
        <v>6</v>
      </c>
      <c r="H171" s="852"/>
      <c r="I171" s="852" t="s">
        <v>97</v>
      </c>
      <c r="J171" s="852"/>
      <c r="K171" s="852"/>
      <c r="L171" s="852" t="s">
        <v>98</v>
      </c>
      <c r="M171" s="852"/>
      <c r="N171" s="852"/>
      <c r="O171" s="18"/>
      <c r="P171" s="18"/>
      <c r="Q171" s="18"/>
      <c r="R171" s="845" t="s">
        <v>7</v>
      </c>
      <c r="S171" s="845"/>
      <c r="T171" s="845" t="s">
        <v>8</v>
      </c>
      <c r="U171" s="845"/>
      <c r="V171" s="845"/>
      <c r="W171" s="845"/>
      <c r="X171" s="845"/>
      <c r="Y171" s="845" t="s">
        <v>7</v>
      </c>
      <c r="Z171" s="845"/>
      <c r="AA171" s="845" t="s">
        <v>8</v>
      </c>
      <c r="AB171" s="845"/>
      <c r="AC171" s="845"/>
      <c r="AD171" s="845"/>
      <c r="AE171" s="845"/>
    </row>
    <row r="172" spans="3:31" ht="12.75" x14ac:dyDescent="0.2">
      <c r="C172" s="845"/>
      <c r="D172" s="852"/>
      <c r="E172" s="852" t="s">
        <v>55</v>
      </c>
      <c r="F172" s="852"/>
      <c r="G172" s="852" t="s">
        <v>56</v>
      </c>
      <c r="H172" s="852"/>
      <c r="I172" s="852" t="s">
        <v>61</v>
      </c>
      <c r="J172" s="852"/>
      <c r="K172" s="852"/>
      <c r="L172" s="852" t="s">
        <v>62</v>
      </c>
      <c r="M172" s="852"/>
      <c r="N172" s="852"/>
      <c r="O172" s="18"/>
      <c r="P172" s="18"/>
      <c r="Q172" s="18"/>
      <c r="R172" s="852" t="s">
        <v>65</v>
      </c>
      <c r="S172" s="852"/>
      <c r="T172" s="852" t="s">
        <v>69</v>
      </c>
      <c r="U172" s="852"/>
      <c r="V172" s="852"/>
      <c r="W172" s="852"/>
      <c r="X172" s="852"/>
      <c r="Y172" s="852" t="s">
        <v>70</v>
      </c>
      <c r="Z172" s="852"/>
      <c r="AA172" s="852" t="s">
        <v>69</v>
      </c>
      <c r="AB172" s="852"/>
      <c r="AC172" s="852"/>
      <c r="AD172" s="852"/>
      <c r="AE172" s="852"/>
    </row>
    <row r="173" spans="3:31" ht="48.75" customHeight="1" x14ac:dyDescent="0.2">
      <c r="C173" s="845"/>
      <c r="D173" s="852"/>
      <c r="E173" s="18" t="s">
        <v>75</v>
      </c>
      <c r="F173" s="18" t="s">
        <v>76</v>
      </c>
      <c r="G173" s="18" t="s">
        <v>57</v>
      </c>
      <c r="H173" s="18" t="s">
        <v>77</v>
      </c>
      <c r="I173" s="18" t="s">
        <v>58</v>
      </c>
      <c r="J173" s="18" t="s">
        <v>59</v>
      </c>
      <c r="K173" s="18" t="s">
        <v>60</v>
      </c>
      <c r="L173" s="18" t="s">
        <v>58</v>
      </c>
      <c r="M173" s="18" t="s">
        <v>59</v>
      </c>
      <c r="N173" s="18" t="s">
        <v>63</v>
      </c>
      <c r="O173" s="18"/>
      <c r="P173" s="18"/>
      <c r="Q173" s="18"/>
      <c r="R173" s="18" t="s">
        <v>59</v>
      </c>
      <c r="S173" s="18" t="s">
        <v>66</v>
      </c>
      <c r="T173" s="18" t="s">
        <v>67</v>
      </c>
      <c r="U173" s="18" t="s">
        <v>68</v>
      </c>
      <c r="V173" s="18" t="s">
        <v>71</v>
      </c>
      <c r="W173" s="18" t="s">
        <v>72</v>
      </c>
      <c r="X173" s="18" t="s">
        <v>1</v>
      </c>
      <c r="Y173" s="18" t="s">
        <v>59</v>
      </c>
      <c r="Z173" s="18" t="s">
        <v>63</v>
      </c>
      <c r="AA173" s="18" t="s">
        <v>67</v>
      </c>
      <c r="AB173" s="18" t="s">
        <v>68</v>
      </c>
      <c r="AC173" s="18" t="s">
        <v>71</v>
      </c>
      <c r="AD173" s="18" t="s">
        <v>72</v>
      </c>
      <c r="AE173" s="18" t="s">
        <v>1</v>
      </c>
    </row>
    <row r="174" spans="3:31" ht="12.75" x14ac:dyDescent="0.2">
      <c r="C174" s="20">
        <v>1</v>
      </c>
      <c r="D174" s="20">
        <v>2</v>
      </c>
      <c r="E174" s="20">
        <v>3</v>
      </c>
      <c r="F174" s="20">
        <v>4</v>
      </c>
      <c r="G174" s="20">
        <v>5</v>
      </c>
      <c r="H174" s="20">
        <v>6</v>
      </c>
      <c r="I174" s="20">
        <v>7</v>
      </c>
      <c r="J174" s="20">
        <v>8</v>
      </c>
      <c r="K174" s="20">
        <v>9</v>
      </c>
      <c r="L174" s="20">
        <v>10</v>
      </c>
      <c r="M174" s="20">
        <v>11</v>
      </c>
      <c r="N174" s="20">
        <v>12</v>
      </c>
      <c r="O174" s="20"/>
      <c r="P174" s="20"/>
      <c r="Q174" s="20"/>
      <c r="R174" s="20">
        <v>13</v>
      </c>
      <c r="S174" s="20">
        <v>14</v>
      </c>
      <c r="T174" s="20">
        <v>15</v>
      </c>
      <c r="U174" s="20">
        <v>16</v>
      </c>
      <c r="V174" s="20">
        <v>17</v>
      </c>
      <c r="W174" s="20">
        <v>18</v>
      </c>
      <c r="X174" s="20">
        <v>19</v>
      </c>
      <c r="Y174" s="20">
        <v>20</v>
      </c>
      <c r="Z174" s="20">
        <v>21</v>
      </c>
      <c r="AA174" s="20">
        <v>22</v>
      </c>
      <c r="AB174" s="20">
        <v>23</v>
      </c>
      <c r="AC174" s="20">
        <v>24</v>
      </c>
      <c r="AD174" s="20">
        <v>25</v>
      </c>
      <c r="AE174" s="20">
        <v>26</v>
      </c>
    </row>
    <row r="175" spans="3:31" ht="24.95" customHeight="1" x14ac:dyDescent="0.2">
      <c r="C175" s="307">
        <v>1</v>
      </c>
      <c r="D175" s="307" t="s">
        <v>30</v>
      </c>
      <c r="E175" s="307"/>
      <c r="F175" s="307"/>
      <c r="G175" s="307"/>
      <c r="H175" s="307"/>
      <c r="I175" s="307"/>
      <c r="J175" s="307"/>
      <c r="K175" s="307"/>
      <c r="L175" s="307"/>
      <c r="M175" s="307"/>
      <c r="N175" s="307"/>
      <c r="O175" s="307"/>
      <c r="P175" s="307"/>
      <c r="Q175" s="307"/>
      <c r="R175" s="307"/>
      <c r="S175" s="307"/>
      <c r="T175" s="307"/>
      <c r="U175" s="307"/>
      <c r="V175" s="307">
        <f t="shared" ref="V175:V183" si="29">IF(U175&lt;&gt;0,(U175/T175*100),0)</f>
        <v>0</v>
      </c>
      <c r="W175" s="307">
        <f t="shared" ref="W175:W182" si="30">T175-U175</f>
        <v>0</v>
      </c>
      <c r="X175" s="307"/>
      <c r="Y175" s="307"/>
      <c r="Z175" s="307"/>
      <c r="AA175" s="307"/>
      <c r="AB175" s="307"/>
      <c r="AC175" s="307">
        <f t="shared" ref="AC175:AC183" si="31">IF(AB175&lt;&gt;0,(AB175/AA175*100),0)</f>
        <v>0</v>
      </c>
      <c r="AD175" s="307">
        <f t="shared" ref="AD175:AD182" si="32">AA175-AB175</f>
        <v>0</v>
      </c>
      <c r="AE175" s="307"/>
    </row>
    <row r="176" spans="3:31" ht="24.95" customHeight="1" x14ac:dyDescent="0.2">
      <c r="C176" s="307">
        <v>2</v>
      </c>
      <c r="D176" s="307" t="s">
        <v>39</v>
      </c>
      <c r="E176" s="307"/>
      <c r="F176" s="307"/>
      <c r="G176" s="307"/>
      <c r="H176" s="307"/>
      <c r="I176" s="307"/>
      <c r="J176" s="307"/>
      <c r="K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>
        <f t="shared" si="29"/>
        <v>0</v>
      </c>
      <c r="W176" s="307">
        <f t="shared" si="30"/>
        <v>0</v>
      </c>
      <c r="X176" s="307"/>
      <c r="Y176" s="307"/>
      <c r="Z176" s="307"/>
      <c r="AA176" s="307"/>
      <c r="AB176" s="307"/>
      <c r="AC176" s="307">
        <f t="shared" si="31"/>
        <v>0</v>
      </c>
      <c r="AD176" s="307">
        <f t="shared" si="32"/>
        <v>0</v>
      </c>
      <c r="AE176" s="307"/>
    </row>
    <row r="177" spans="3:31" ht="24.95" customHeight="1" x14ac:dyDescent="0.2">
      <c r="C177" s="307">
        <v>3</v>
      </c>
      <c r="D177" s="307" t="s">
        <v>17</v>
      </c>
      <c r="E177" s="307"/>
      <c r="F177" s="307"/>
      <c r="G177" s="307">
        <v>285</v>
      </c>
      <c r="H177" s="307"/>
      <c r="I177" s="307"/>
      <c r="J177" s="307"/>
      <c r="K177" s="307"/>
      <c r="L177" s="307"/>
      <c r="M177" s="307"/>
      <c r="N177" s="307"/>
      <c r="O177" s="307"/>
      <c r="P177" s="307"/>
      <c r="Q177" s="307"/>
      <c r="R177" s="307"/>
      <c r="S177" s="307"/>
      <c r="T177" s="307"/>
      <c r="U177" s="307"/>
      <c r="V177" s="307">
        <f t="shared" si="29"/>
        <v>0</v>
      </c>
      <c r="W177" s="307">
        <f t="shared" si="30"/>
        <v>0</v>
      </c>
      <c r="X177" s="307"/>
      <c r="Y177" s="307"/>
      <c r="Z177" s="307"/>
      <c r="AA177" s="307"/>
      <c r="AB177" s="307"/>
      <c r="AC177" s="307">
        <f t="shared" si="31"/>
        <v>0</v>
      </c>
      <c r="AD177" s="307">
        <f t="shared" si="32"/>
        <v>0</v>
      </c>
      <c r="AE177" s="307"/>
    </row>
    <row r="178" spans="3:31" ht="24.95" customHeight="1" x14ac:dyDescent="0.2">
      <c r="C178" s="307">
        <v>4</v>
      </c>
      <c r="D178" s="307" t="s">
        <v>44</v>
      </c>
      <c r="E178" s="307">
        <v>96</v>
      </c>
      <c r="F178" s="307">
        <v>96</v>
      </c>
      <c r="G178" s="307">
        <v>96</v>
      </c>
      <c r="H178" s="307"/>
      <c r="I178" s="307">
        <v>96</v>
      </c>
      <c r="J178" s="307">
        <v>96</v>
      </c>
      <c r="K178" s="307"/>
      <c r="L178" s="307"/>
      <c r="M178" s="307"/>
      <c r="N178" s="307"/>
      <c r="O178" s="307"/>
      <c r="P178" s="307"/>
      <c r="Q178" s="307"/>
      <c r="R178" s="307"/>
      <c r="S178" s="307"/>
      <c r="T178" s="307"/>
      <c r="U178" s="307"/>
      <c r="V178" s="307">
        <f t="shared" si="29"/>
        <v>0</v>
      </c>
      <c r="W178" s="307">
        <f t="shared" si="30"/>
        <v>0</v>
      </c>
      <c r="X178" s="307"/>
      <c r="Y178" s="307"/>
      <c r="Z178" s="307"/>
      <c r="AA178" s="307"/>
      <c r="AB178" s="307"/>
      <c r="AC178" s="307">
        <f t="shared" si="31"/>
        <v>0</v>
      </c>
      <c r="AD178" s="307">
        <f t="shared" si="32"/>
        <v>0</v>
      </c>
      <c r="AE178" s="307"/>
    </row>
    <row r="179" spans="3:31" ht="24.95" customHeight="1" x14ac:dyDescent="0.2">
      <c r="C179" s="307">
        <v>5</v>
      </c>
      <c r="D179" s="307" t="s">
        <v>35</v>
      </c>
      <c r="E179" s="307">
        <v>15</v>
      </c>
      <c r="F179" s="307">
        <v>15</v>
      </c>
      <c r="G179" s="307">
        <v>226</v>
      </c>
      <c r="H179" s="307"/>
      <c r="I179" s="307">
        <v>226</v>
      </c>
      <c r="J179" s="307">
        <v>226</v>
      </c>
      <c r="K179" s="307"/>
      <c r="L179" s="307">
        <v>14</v>
      </c>
      <c r="M179" s="307">
        <v>14</v>
      </c>
      <c r="N179" s="307"/>
      <c r="O179" s="307"/>
      <c r="P179" s="307"/>
      <c r="Q179" s="307"/>
      <c r="R179" s="307">
        <v>226</v>
      </c>
      <c r="S179" s="307">
        <v>4</v>
      </c>
      <c r="T179" s="307">
        <v>226</v>
      </c>
      <c r="U179" s="307"/>
      <c r="V179" s="307">
        <f t="shared" si="29"/>
        <v>0</v>
      </c>
      <c r="W179" s="307">
        <f t="shared" si="30"/>
        <v>226</v>
      </c>
      <c r="X179" s="307"/>
      <c r="Y179" s="307">
        <v>226</v>
      </c>
      <c r="Z179" s="307">
        <v>10</v>
      </c>
      <c r="AA179" s="307">
        <v>226</v>
      </c>
      <c r="AB179" s="307"/>
      <c r="AC179" s="307">
        <f t="shared" si="31"/>
        <v>0</v>
      </c>
      <c r="AD179" s="307">
        <f t="shared" si="32"/>
        <v>226</v>
      </c>
      <c r="AE179" s="307"/>
    </row>
    <row r="180" spans="3:31" ht="24.95" customHeight="1" x14ac:dyDescent="0.2">
      <c r="C180" s="307">
        <v>6</v>
      </c>
      <c r="D180" s="307" t="s">
        <v>36</v>
      </c>
      <c r="E180" s="307"/>
      <c r="F180" s="307"/>
      <c r="G180" s="307"/>
      <c r="H180" s="307"/>
      <c r="I180" s="307"/>
      <c r="J180" s="307"/>
      <c r="K180" s="307"/>
      <c r="L180" s="307"/>
      <c r="M180" s="307"/>
      <c r="N180" s="307"/>
      <c r="O180" s="307"/>
      <c r="P180" s="307"/>
      <c r="Q180" s="307"/>
      <c r="R180" s="307"/>
      <c r="S180" s="307"/>
      <c r="T180" s="307"/>
      <c r="U180" s="307"/>
      <c r="V180" s="307">
        <f t="shared" si="29"/>
        <v>0</v>
      </c>
      <c r="W180" s="307">
        <f t="shared" si="30"/>
        <v>0</v>
      </c>
      <c r="X180" s="307"/>
      <c r="Y180" s="307"/>
      <c r="Z180" s="307"/>
      <c r="AA180" s="307"/>
      <c r="AB180" s="307"/>
      <c r="AC180" s="307">
        <f t="shared" si="31"/>
        <v>0</v>
      </c>
      <c r="AD180" s="307">
        <f t="shared" si="32"/>
        <v>0</v>
      </c>
      <c r="AE180" s="307"/>
    </row>
    <row r="181" spans="3:31" ht="24.95" customHeight="1" x14ac:dyDescent="0.2">
      <c r="C181" s="307">
        <v>7</v>
      </c>
      <c r="D181" s="307" t="s">
        <v>38</v>
      </c>
      <c r="E181" s="307"/>
      <c r="F181" s="307"/>
      <c r="G181" s="307">
        <v>169</v>
      </c>
      <c r="H181" s="307"/>
      <c r="I181" s="307">
        <v>169</v>
      </c>
      <c r="J181" s="307">
        <v>165</v>
      </c>
      <c r="K181" s="307"/>
      <c r="L181" s="307"/>
      <c r="M181" s="307"/>
      <c r="N181" s="307"/>
      <c r="O181" s="307"/>
      <c r="P181" s="307"/>
      <c r="Q181" s="307"/>
      <c r="R181" s="307">
        <v>9898</v>
      </c>
      <c r="S181" s="307">
        <v>136</v>
      </c>
      <c r="T181" s="307">
        <v>109</v>
      </c>
      <c r="U181" s="307"/>
      <c r="V181" s="307">
        <f t="shared" si="29"/>
        <v>0</v>
      </c>
      <c r="W181" s="307">
        <f t="shared" si="30"/>
        <v>109</v>
      </c>
      <c r="X181" s="307"/>
      <c r="Y181" s="307"/>
      <c r="Z181" s="307"/>
      <c r="AA181" s="307">
        <v>64</v>
      </c>
      <c r="AB181" s="307"/>
      <c r="AC181" s="307">
        <f t="shared" si="31"/>
        <v>0</v>
      </c>
      <c r="AD181" s="307">
        <f t="shared" si="32"/>
        <v>64</v>
      </c>
      <c r="AE181" s="307"/>
    </row>
    <row r="182" spans="3:31" ht="24.95" customHeight="1" x14ac:dyDescent="0.2">
      <c r="C182" s="307">
        <v>8</v>
      </c>
      <c r="D182" s="307" t="s">
        <v>42</v>
      </c>
      <c r="E182" s="307"/>
      <c r="F182" s="307"/>
      <c r="G182" s="307"/>
      <c r="H182" s="307"/>
      <c r="I182" s="307"/>
      <c r="J182" s="307"/>
      <c r="K182" s="307"/>
      <c r="L182" s="307"/>
      <c r="M182" s="307"/>
      <c r="N182" s="307"/>
      <c r="O182" s="307"/>
      <c r="P182" s="307"/>
      <c r="Q182" s="307"/>
      <c r="R182" s="307"/>
      <c r="S182" s="307"/>
      <c r="T182" s="307"/>
      <c r="U182" s="307"/>
      <c r="V182" s="307">
        <f t="shared" si="29"/>
        <v>0</v>
      </c>
      <c r="W182" s="307">
        <f t="shared" si="30"/>
        <v>0</v>
      </c>
      <c r="X182" s="307"/>
      <c r="Y182" s="307"/>
      <c r="Z182" s="307"/>
      <c r="AA182" s="307"/>
      <c r="AB182" s="307"/>
      <c r="AC182" s="307">
        <f t="shared" si="31"/>
        <v>0</v>
      </c>
      <c r="AD182" s="307">
        <f t="shared" si="32"/>
        <v>0</v>
      </c>
      <c r="AE182" s="307"/>
    </row>
    <row r="183" spans="3:31" s="273" customFormat="1" ht="24.95" customHeight="1" x14ac:dyDescent="0.2">
      <c r="C183" s="74"/>
      <c r="D183" s="74" t="s">
        <v>46</v>
      </c>
      <c r="E183" s="74">
        <f t="shared" ref="E183:U183" si="33">SUM(E175:E182)</f>
        <v>111</v>
      </c>
      <c r="F183" s="74">
        <f t="shared" si="33"/>
        <v>111</v>
      </c>
      <c r="G183" s="74">
        <f t="shared" si="33"/>
        <v>776</v>
      </c>
      <c r="H183" s="74">
        <f t="shared" si="33"/>
        <v>0</v>
      </c>
      <c r="I183" s="74">
        <f t="shared" si="33"/>
        <v>491</v>
      </c>
      <c r="J183" s="74">
        <f t="shared" si="33"/>
        <v>487</v>
      </c>
      <c r="K183" s="74">
        <f t="shared" si="33"/>
        <v>0</v>
      </c>
      <c r="L183" s="74">
        <f t="shared" si="33"/>
        <v>14</v>
      </c>
      <c r="M183" s="74">
        <f t="shared" si="33"/>
        <v>14</v>
      </c>
      <c r="N183" s="74">
        <f t="shared" si="33"/>
        <v>0</v>
      </c>
      <c r="O183" s="74"/>
      <c r="P183" s="74"/>
      <c r="Q183" s="74"/>
      <c r="R183" s="74">
        <f t="shared" si="33"/>
        <v>10124</v>
      </c>
      <c r="S183" s="74">
        <f t="shared" si="33"/>
        <v>140</v>
      </c>
      <c r="T183" s="74">
        <f t="shared" si="33"/>
        <v>335</v>
      </c>
      <c r="U183" s="74">
        <f t="shared" si="33"/>
        <v>0</v>
      </c>
      <c r="V183" s="74">
        <f t="shared" si="29"/>
        <v>0</v>
      </c>
      <c r="W183" s="74">
        <f t="shared" ref="W183:AB183" si="34">SUM(W175:W182)</f>
        <v>335</v>
      </c>
      <c r="X183" s="74">
        <f t="shared" si="34"/>
        <v>0</v>
      </c>
      <c r="Y183" s="74">
        <f t="shared" si="34"/>
        <v>226</v>
      </c>
      <c r="Z183" s="74">
        <f t="shared" si="34"/>
        <v>10</v>
      </c>
      <c r="AA183" s="74">
        <f t="shared" si="34"/>
        <v>290</v>
      </c>
      <c r="AB183" s="74">
        <f t="shared" si="34"/>
        <v>0</v>
      </c>
      <c r="AC183" s="74">
        <f t="shared" si="31"/>
        <v>0</v>
      </c>
      <c r="AD183" s="74">
        <f>SUM(AD175:AD182)</f>
        <v>290</v>
      </c>
      <c r="AE183" s="74">
        <f>SUM(AE175:AE182)</f>
        <v>0</v>
      </c>
    </row>
    <row r="184" spans="3:31" ht="24.95" customHeight="1" x14ac:dyDescent="0.2"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</row>
    <row r="187" spans="3:31" ht="12.75" customHeight="1" x14ac:dyDescent="0.2">
      <c r="E187" s="850" t="s">
        <v>105</v>
      </c>
      <c r="F187" s="850"/>
      <c r="G187" s="850"/>
      <c r="H187" s="850"/>
      <c r="I187" s="850"/>
      <c r="J187" s="850"/>
      <c r="K187" s="850"/>
      <c r="L187" s="850"/>
      <c r="M187" s="850"/>
      <c r="N187" s="850"/>
      <c r="O187" s="235"/>
      <c r="P187" s="235"/>
      <c r="Q187" s="235"/>
      <c r="R187" s="850" t="s">
        <v>105</v>
      </c>
      <c r="S187" s="850"/>
      <c r="T187" s="850"/>
      <c r="U187" s="850"/>
      <c r="V187" s="850"/>
      <c r="W187" s="850"/>
      <c r="X187" s="850"/>
      <c r="Y187" s="850"/>
      <c r="Z187" s="850"/>
      <c r="AA187" s="850"/>
      <c r="AB187" s="850"/>
      <c r="AC187" s="850"/>
    </row>
    <row r="188" spans="3:31" ht="25.5" customHeight="1" x14ac:dyDescent="0.2">
      <c r="E188" s="859"/>
      <c r="F188" s="859"/>
      <c r="G188" s="859"/>
      <c r="H188" s="859"/>
      <c r="I188" s="859"/>
      <c r="J188" s="859"/>
      <c r="K188" s="859"/>
      <c r="L188" s="859"/>
      <c r="M188" s="859"/>
      <c r="N188" s="859"/>
      <c r="O188" s="236"/>
      <c r="P188" s="236"/>
      <c r="Q188" s="236"/>
      <c r="R188" s="859"/>
      <c r="S188" s="859"/>
      <c r="T188" s="859"/>
      <c r="U188" s="859"/>
      <c r="V188" s="859"/>
      <c r="W188" s="859"/>
      <c r="X188" s="859"/>
      <c r="Y188" s="859"/>
      <c r="Z188" s="859"/>
      <c r="AA188" s="859"/>
      <c r="AB188" s="859"/>
      <c r="AC188" s="859"/>
    </row>
    <row r="189" spans="3:31" ht="12.75" x14ac:dyDescent="0.2">
      <c r="C189" s="840" t="s">
        <v>2</v>
      </c>
      <c r="D189" s="857" t="s">
        <v>3</v>
      </c>
      <c r="E189" s="844" t="s">
        <v>4</v>
      </c>
      <c r="F189" s="844"/>
      <c r="G189" s="844"/>
      <c r="H189" s="844"/>
      <c r="I189" s="844"/>
      <c r="J189" s="844"/>
      <c r="K189" s="844"/>
      <c r="L189" s="844"/>
      <c r="M189" s="844"/>
      <c r="N189" s="844"/>
      <c r="O189" s="305"/>
      <c r="P189" s="305"/>
      <c r="Q189" s="305"/>
      <c r="R189" s="846" t="s">
        <v>4</v>
      </c>
      <c r="S189" s="846"/>
      <c r="T189" s="846"/>
      <c r="U189" s="846"/>
      <c r="V189" s="846"/>
      <c r="W189" s="846"/>
      <c r="X189" s="846"/>
      <c r="Y189" s="846" t="s">
        <v>9</v>
      </c>
      <c r="Z189" s="846"/>
      <c r="AA189" s="846"/>
      <c r="AB189" s="846"/>
      <c r="AC189" s="846"/>
      <c r="AD189" s="846"/>
      <c r="AE189" s="846"/>
    </row>
    <row r="190" spans="3:31" ht="12.75" x14ac:dyDescent="0.2">
      <c r="C190" s="840"/>
      <c r="D190" s="857"/>
      <c r="E190" s="844" t="s">
        <v>5</v>
      </c>
      <c r="F190" s="844"/>
      <c r="G190" s="844"/>
      <c r="H190" s="844"/>
      <c r="I190" s="844"/>
      <c r="J190" s="844"/>
      <c r="K190" s="844"/>
      <c r="L190" s="844"/>
      <c r="M190" s="844"/>
      <c r="N190" s="844"/>
      <c r="O190" s="305"/>
      <c r="P190" s="305"/>
      <c r="Q190" s="305"/>
      <c r="R190" s="858" t="s">
        <v>64</v>
      </c>
      <c r="S190" s="858"/>
      <c r="T190" s="858"/>
      <c r="U190" s="858"/>
      <c r="V190" s="858"/>
      <c r="W190" s="858"/>
      <c r="X190" s="858"/>
      <c r="Y190" s="858" t="s">
        <v>64</v>
      </c>
      <c r="Z190" s="858"/>
      <c r="AA190" s="858"/>
      <c r="AB190" s="858"/>
      <c r="AC190" s="858"/>
      <c r="AD190" s="858"/>
      <c r="AE190" s="858"/>
    </row>
    <row r="191" spans="3:31" ht="40.5" customHeight="1" x14ac:dyDescent="0.2">
      <c r="C191" s="840"/>
      <c r="D191" s="857"/>
      <c r="E191" s="840" t="s">
        <v>15</v>
      </c>
      <c r="F191" s="840"/>
      <c r="G191" s="857" t="s">
        <v>6</v>
      </c>
      <c r="H191" s="857"/>
      <c r="I191" s="857" t="s">
        <v>74</v>
      </c>
      <c r="J191" s="857"/>
      <c r="K191" s="857"/>
      <c r="L191" s="857" t="s">
        <v>79</v>
      </c>
      <c r="M191" s="857"/>
      <c r="N191" s="857"/>
      <c r="O191" s="19"/>
      <c r="P191" s="19"/>
      <c r="Q191" s="19"/>
      <c r="R191" s="845" t="s">
        <v>7</v>
      </c>
      <c r="S191" s="845"/>
      <c r="T191" s="845" t="s">
        <v>8</v>
      </c>
      <c r="U191" s="845"/>
      <c r="V191" s="845"/>
      <c r="W191" s="845"/>
      <c r="X191" s="845"/>
      <c r="Y191" s="845" t="s">
        <v>7</v>
      </c>
      <c r="Z191" s="845"/>
      <c r="AA191" s="845" t="s">
        <v>8</v>
      </c>
      <c r="AB191" s="845"/>
      <c r="AC191" s="845"/>
      <c r="AD191" s="845"/>
      <c r="AE191" s="845"/>
    </row>
    <row r="192" spans="3:31" ht="27" customHeight="1" x14ac:dyDescent="0.2">
      <c r="C192" s="840"/>
      <c r="D192" s="857"/>
      <c r="E192" s="857" t="s">
        <v>55</v>
      </c>
      <c r="F192" s="857"/>
      <c r="G192" s="857" t="s">
        <v>56</v>
      </c>
      <c r="H192" s="857"/>
      <c r="I192" s="857" t="s">
        <v>61</v>
      </c>
      <c r="J192" s="857"/>
      <c r="K192" s="857"/>
      <c r="L192" s="857" t="s">
        <v>62</v>
      </c>
      <c r="M192" s="857"/>
      <c r="N192" s="857"/>
      <c r="O192" s="19"/>
      <c r="P192" s="19"/>
      <c r="Q192" s="19"/>
      <c r="R192" s="852" t="s">
        <v>65</v>
      </c>
      <c r="S192" s="852"/>
      <c r="T192" s="852" t="s">
        <v>69</v>
      </c>
      <c r="U192" s="852"/>
      <c r="V192" s="852"/>
      <c r="W192" s="852"/>
      <c r="X192" s="852"/>
      <c r="Y192" s="852" t="s">
        <v>70</v>
      </c>
      <c r="Z192" s="852"/>
      <c r="AA192" s="852" t="s">
        <v>69</v>
      </c>
      <c r="AB192" s="852"/>
      <c r="AC192" s="852"/>
      <c r="AD192" s="852"/>
      <c r="AE192" s="852"/>
    </row>
    <row r="193" spans="3:31" ht="38.25" x14ac:dyDescent="0.2">
      <c r="C193" s="840"/>
      <c r="D193" s="857"/>
      <c r="E193" s="19" t="s">
        <v>75</v>
      </c>
      <c r="F193" s="19" t="s">
        <v>76</v>
      </c>
      <c r="G193" s="19" t="s">
        <v>57</v>
      </c>
      <c r="H193" s="19" t="s">
        <v>77</v>
      </c>
      <c r="I193" s="19" t="s">
        <v>58</v>
      </c>
      <c r="J193" s="19" t="s">
        <v>59</v>
      </c>
      <c r="K193" s="19" t="s">
        <v>60</v>
      </c>
      <c r="L193" s="19" t="s">
        <v>58</v>
      </c>
      <c r="M193" s="19" t="s">
        <v>59</v>
      </c>
      <c r="N193" s="19" t="s">
        <v>63</v>
      </c>
      <c r="O193" s="19"/>
      <c r="P193" s="19"/>
      <c r="Q193" s="19"/>
      <c r="R193" s="18" t="s">
        <v>59</v>
      </c>
      <c r="S193" s="18" t="s">
        <v>66</v>
      </c>
      <c r="T193" s="18" t="s">
        <v>67</v>
      </c>
      <c r="U193" s="18" t="s">
        <v>68</v>
      </c>
      <c r="V193" s="18" t="s">
        <v>71</v>
      </c>
      <c r="W193" s="18" t="s">
        <v>72</v>
      </c>
      <c r="X193" s="18" t="s">
        <v>1</v>
      </c>
      <c r="Y193" s="18" t="s">
        <v>59</v>
      </c>
      <c r="Z193" s="18" t="s">
        <v>63</v>
      </c>
      <c r="AA193" s="18" t="s">
        <v>67</v>
      </c>
      <c r="AB193" s="18" t="s">
        <v>68</v>
      </c>
      <c r="AC193" s="18" t="s">
        <v>71</v>
      </c>
      <c r="AD193" s="18" t="s">
        <v>72</v>
      </c>
      <c r="AE193" s="18" t="s">
        <v>1</v>
      </c>
    </row>
    <row r="194" spans="3:31" ht="12.75" x14ac:dyDescent="0.2">
      <c r="C194" s="306">
        <v>1</v>
      </c>
      <c r="D194" s="306">
        <v>2</v>
      </c>
      <c r="E194" s="306">
        <v>3</v>
      </c>
      <c r="F194" s="306">
        <v>4</v>
      </c>
      <c r="G194" s="306">
        <v>5</v>
      </c>
      <c r="H194" s="306">
        <v>6</v>
      </c>
      <c r="I194" s="306">
        <v>7</v>
      </c>
      <c r="J194" s="306">
        <v>8</v>
      </c>
      <c r="K194" s="306">
        <v>9</v>
      </c>
      <c r="L194" s="306">
        <v>10</v>
      </c>
      <c r="M194" s="306">
        <v>11</v>
      </c>
      <c r="N194" s="306">
        <v>12</v>
      </c>
      <c r="O194" s="306"/>
      <c r="P194" s="306"/>
      <c r="Q194" s="306"/>
      <c r="R194" s="20">
        <v>13</v>
      </c>
      <c r="S194" s="20">
        <v>14</v>
      </c>
      <c r="T194" s="20">
        <v>15</v>
      </c>
      <c r="U194" s="20">
        <v>16</v>
      </c>
      <c r="V194" s="20">
        <v>17</v>
      </c>
      <c r="W194" s="20">
        <v>18</v>
      </c>
      <c r="X194" s="20">
        <v>19</v>
      </c>
      <c r="Y194" s="20">
        <v>20</v>
      </c>
      <c r="Z194" s="20">
        <v>21</v>
      </c>
      <c r="AA194" s="20">
        <v>22</v>
      </c>
      <c r="AB194" s="20">
        <v>23</v>
      </c>
      <c r="AC194" s="20">
        <v>24</v>
      </c>
      <c r="AD194" s="20">
        <v>25</v>
      </c>
      <c r="AE194" s="20">
        <v>26</v>
      </c>
    </row>
    <row r="195" spans="3:31" ht="20.100000000000001" customHeight="1" x14ac:dyDescent="0.2">
      <c r="C195" s="307">
        <v>1</v>
      </c>
      <c r="D195" s="307" t="s">
        <v>23</v>
      </c>
      <c r="E195" s="307"/>
      <c r="F195" s="307"/>
      <c r="G195" s="307">
        <v>60</v>
      </c>
      <c r="H195" s="307"/>
      <c r="I195" s="307">
        <v>60</v>
      </c>
      <c r="J195" s="307">
        <v>60</v>
      </c>
      <c r="K195" s="307"/>
      <c r="L195" s="307"/>
      <c r="M195" s="307"/>
      <c r="N195" s="307"/>
      <c r="O195" s="307"/>
      <c r="P195" s="307"/>
      <c r="Q195" s="307"/>
      <c r="R195" s="307"/>
      <c r="S195" s="307"/>
      <c r="T195" s="307"/>
      <c r="U195" s="307"/>
      <c r="V195" s="307">
        <f t="shared" ref="V195:V210" si="35">IF(U195&lt;&gt;0,(U195/T195*100),0)</f>
        <v>0</v>
      </c>
      <c r="W195" s="307">
        <f t="shared" ref="W195:W209" si="36">T195-U195</f>
        <v>0</v>
      </c>
      <c r="X195" s="307"/>
      <c r="Y195" s="307"/>
      <c r="Z195" s="307"/>
      <c r="AA195" s="307"/>
      <c r="AB195" s="307"/>
      <c r="AC195" s="307">
        <f t="shared" ref="AC195:AC210" si="37">IF(AB195&lt;&gt;0,(AB195/AA195*100),0)</f>
        <v>0</v>
      </c>
      <c r="AD195" s="307">
        <f t="shared" ref="AD195:AD209" si="38">AA195-AB195</f>
        <v>0</v>
      </c>
      <c r="AE195" s="307"/>
    </row>
    <row r="196" spans="3:31" ht="20.100000000000001" customHeight="1" x14ac:dyDescent="0.2">
      <c r="C196" s="307">
        <v>2</v>
      </c>
      <c r="D196" s="307" t="s">
        <v>24</v>
      </c>
      <c r="E196" s="307"/>
      <c r="F196" s="307"/>
      <c r="G196" s="307"/>
      <c r="H196" s="307"/>
      <c r="I196" s="307"/>
      <c r="J196" s="307"/>
      <c r="K196" s="307"/>
      <c r="L196" s="307"/>
      <c r="M196" s="307"/>
      <c r="N196" s="307"/>
      <c r="O196" s="307"/>
      <c r="P196" s="307"/>
      <c r="Q196" s="307"/>
      <c r="R196" s="307"/>
      <c r="S196" s="307"/>
      <c r="T196" s="307"/>
      <c r="U196" s="307"/>
      <c r="V196" s="307">
        <f t="shared" si="35"/>
        <v>0</v>
      </c>
      <c r="W196" s="307">
        <f t="shared" si="36"/>
        <v>0</v>
      </c>
      <c r="X196" s="307"/>
      <c r="Y196" s="307"/>
      <c r="Z196" s="307"/>
      <c r="AA196" s="307"/>
      <c r="AB196" s="307"/>
      <c r="AC196" s="307">
        <f t="shared" si="37"/>
        <v>0</v>
      </c>
      <c r="AD196" s="307">
        <f t="shared" si="38"/>
        <v>0</v>
      </c>
      <c r="AE196" s="307"/>
    </row>
    <row r="197" spans="3:31" ht="20.100000000000001" customHeight="1" x14ac:dyDescent="0.2">
      <c r="C197" s="307">
        <v>3</v>
      </c>
      <c r="D197" s="307" t="s">
        <v>25</v>
      </c>
      <c r="E197" s="307"/>
      <c r="F197" s="307"/>
      <c r="G197" s="307"/>
      <c r="H197" s="307"/>
      <c r="I197" s="307"/>
      <c r="J197" s="307"/>
      <c r="K197" s="307"/>
      <c r="L197" s="307"/>
      <c r="M197" s="307"/>
      <c r="N197" s="307"/>
      <c r="O197" s="307"/>
      <c r="P197" s="307"/>
      <c r="Q197" s="307"/>
      <c r="R197" s="307"/>
      <c r="S197" s="307"/>
      <c r="T197" s="307"/>
      <c r="U197" s="307"/>
      <c r="V197" s="307">
        <f t="shared" si="35"/>
        <v>0</v>
      </c>
      <c r="W197" s="307">
        <f t="shared" si="36"/>
        <v>0</v>
      </c>
      <c r="X197" s="307"/>
      <c r="Y197" s="307"/>
      <c r="Z197" s="307"/>
      <c r="AA197" s="307"/>
      <c r="AB197" s="307"/>
      <c r="AC197" s="307">
        <f t="shared" si="37"/>
        <v>0</v>
      </c>
      <c r="AD197" s="307">
        <f t="shared" si="38"/>
        <v>0</v>
      </c>
      <c r="AE197" s="307"/>
    </row>
    <row r="198" spans="3:31" ht="20.100000000000001" customHeight="1" x14ac:dyDescent="0.2">
      <c r="C198" s="307">
        <v>4</v>
      </c>
      <c r="D198" s="307" t="s">
        <v>26</v>
      </c>
      <c r="E198" s="307"/>
      <c r="F198" s="307"/>
      <c r="G198" s="307"/>
      <c r="H198" s="307"/>
      <c r="I198" s="307"/>
      <c r="J198" s="307"/>
      <c r="K198" s="307"/>
      <c r="L198" s="307"/>
      <c r="M198" s="307"/>
      <c r="N198" s="307"/>
      <c r="O198" s="307"/>
      <c r="P198" s="307"/>
      <c r="Q198" s="307"/>
      <c r="R198" s="307"/>
      <c r="S198" s="307"/>
      <c r="T198" s="307"/>
      <c r="U198" s="307"/>
      <c r="V198" s="307">
        <f t="shared" si="35"/>
        <v>0</v>
      </c>
      <c r="W198" s="307">
        <f t="shared" si="36"/>
        <v>0</v>
      </c>
      <c r="X198" s="307"/>
      <c r="Y198" s="307"/>
      <c r="Z198" s="307"/>
      <c r="AA198" s="307"/>
      <c r="AB198" s="307"/>
      <c r="AC198" s="307">
        <f t="shared" si="37"/>
        <v>0</v>
      </c>
      <c r="AD198" s="307">
        <f t="shared" si="38"/>
        <v>0</v>
      </c>
      <c r="AE198" s="307"/>
    </row>
    <row r="199" spans="3:31" ht="20.100000000000001" customHeight="1" x14ac:dyDescent="0.2">
      <c r="C199" s="307">
        <v>5</v>
      </c>
      <c r="D199" s="307" t="s">
        <v>28</v>
      </c>
      <c r="E199" s="307"/>
      <c r="F199" s="307"/>
      <c r="G199" s="307"/>
      <c r="H199" s="307"/>
      <c r="I199" s="307"/>
      <c r="J199" s="307"/>
      <c r="K199" s="307"/>
      <c r="L199" s="307"/>
      <c r="M199" s="307"/>
      <c r="N199" s="307"/>
      <c r="O199" s="307"/>
      <c r="P199" s="307"/>
      <c r="Q199" s="307"/>
      <c r="R199" s="307"/>
      <c r="S199" s="307"/>
      <c r="T199" s="307"/>
      <c r="U199" s="307"/>
      <c r="V199" s="307">
        <f t="shared" si="35"/>
        <v>0</v>
      </c>
      <c r="W199" s="307">
        <f t="shared" si="36"/>
        <v>0</v>
      </c>
      <c r="X199" s="307"/>
      <c r="Y199" s="307"/>
      <c r="Z199" s="307"/>
      <c r="AA199" s="307"/>
      <c r="AB199" s="307"/>
      <c r="AC199" s="307">
        <f t="shared" si="37"/>
        <v>0</v>
      </c>
      <c r="AD199" s="307">
        <f t="shared" si="38"/>
        <v>0</v>
      </c>
      <c r="AE199" s="307"/>
    </row>
    <row r="200" spans="3:31" ht="20.100000000000001" customHeight="1" x14ac:dyDescent="0.2">
      <c r="C200" s="307">
        <v>6</v>
      </c>
      <c r="D200" s="307" t="s">
        <v>31</v>
      </c>
      <c r="E200" s="307"/>
      <c r="F200" s="307"/>
      <c r="G200" s="307"/>
      <c r="H200" s="307"/>
      <c r="I200" s="307"/>
      <c r="J200" s="307"/>
      <c r="K200" s="307"/>
      <c r="L200" s="307"/>
      <c r="M200" s="307"/>
      <c r="N200" s="307"/>
      <c r="O200" s="307"/>
      <c r="P200" s="307"/>
      <c r="Q200" s="307"/>
      <c r="R200" s="307"/>
      <c r="S200" s="307"/>
      <c r="T200" s="307"/>
      <c r="U200" s="307"/>
      <c r="V200" s="307">
        <f t="shared" si="35"/>
        <v>0</v>
      </c>
      <c r="W200" s="307">
        <f t="shared" si="36"/>
        <v>0</v>
      </c>
      <c r="X200" s="307"/>
      <c r="Y200" s="307"/>
      <c r="Z200" s="307"/>
      <c r="AA200" s="307"/>
      <c r="AB200" s="307"/>
      <c r="AC200" s="307">
        <f t="shared" si="37"/>
        <v>0</v>
      </c>
      <c r="AD200" s="307">
        <f t="shared" si="38"/>
        <v>0</v>
      </c>
      <c r="AE200" s="307"/>
    </row>
    <row r="201" spans="3:31" ht="20.100000000000001" customHeight="1" x14ac:dyDescent="0.2">
      <c r="C201" s="307">
        <v>7</v>
      </c>
      <c r="D201" s="307" t="s">
        <v>33</v>
      </c>
      <c r="E201" s="307"/>
      <c r="F201" s="307"/>
      <c r="G201" s="307"/>
      <c r="H201" s="307"/>
      <c r="I201" s="307"/>
      <c r="J201" s="307"/>
      <c r="K201" s="307"/>
      <c r="L201" s="307"/>
      <c r="M201" s="307"/>
      <c r="N201" s="307"/>
      <c r="O201" s="307"/>
      <c r="P201" s="307"/>
      <c r="Q201" s="307"/>
      <c r="R201" s="307"/>
      <c r="S201" s="307"/>
      <c r="T201" s="307"/>
      <c r="U201" s="307"/>
      <c r="V201" s="307">
        <f t="shared" si="35"/>
        <v>0</v>
      </c>
      <c r="W201" s="307">
        <f t="shared" si="36"/>
        <v>0</v>
      </c>
      <c r="X201" s="307"/>
      <c r="Y201" s="307"/>
      <c r="Z201" s="307"/>
      <c r="AA201" s="307"/>
      <c r="AB201" s="307"/>
      <c r="AC201" s="307">
        <f t="shared" si="37"/>
        <v>0</v>
      </c>
      <c r="AD201" s="307">
        <f t="shared" si="38"/>
        <v>0</v>
      </c>
      <c r="AE201" s="307"/>
    </row>
    <row r="202" spans="3:31" ht="20.100000000000001" customHeight="1" x14ac:dyDescent="0.2">
      <c r="C202" s="307">
        <v>8</v>
      </c>
      <c r="D202" s="307" t="s">
        <v>35</v>
      </c>
      <c r="E202" s="307">
        <v>15</v>
      </c>
      <c r="F202" s="307">
        <v>15</v>
      </c>
      <c r="G202" s="307">
        <v>226</v>
      </c>
      <c r="H202" s="307"/>
      <c r="I202" s="307">
        <v>226</v>
      </c>
      <c r="J202" s="307">
        <v>226</v>
      </c>
      <c r="K202" s="307"/>
      <c r="L202" s="307">
        <v>14</v>
      </c>
      <c r="M202" s="307">
        <v>14</v>
      </c>
      <c r="N202" s="307"/>
      <c r="O202" s="307"/>
      <c r="P202" s="307"/>
      <c r="Q202" s="307"/>
      <c r="R202" s="307">
        <v>226</v>
      </c>
      <c r="S202" s="307">
        <v>4</v>
      </c>
      <c r="T202" s="307">
        <v>226</v>
      </c>
      <c r="U202" s="307"/>
      <c r="V202" s="307">
        <f t="shared" si="35"/>
        <v>0</v>
      </c>
      <c r="W202" s="307">
        <f t="shared" si="36"/>
        <v>226</v>
      </c>
      <c r="X202" s="307"/>
      <c r="Y202" s="307">
        <v>226</v>
      </c>
      <c r="Z202" s="307">
        <v>10</v>
      </c>
      <c r="AA202" s="307">
        <v>226</v>
      </c>
      <c r="AB202" s="307"/>
      <c r="AC202" s="307">
        <f t="shared" si="37"/>
        <v>0</v>
      </c>
      <c r="AD202" s="307">
        <f t="shared" si="38"/>
        <v>226</v>
      </c>
      <c r="AE202" s="307"/>
    </row>
    <row r="203" spans="3:31" ht="20.100000000000001" customHeight="1" x14ac:dyDescent="0.2">
      <c r="C203" s="307">
        <v>9</v>
      </c>
      <c r="D203" s="307" t="s">
        <v>36</v>
      </c>
      <c r="E203" s="307"/>
      <c r="F203" s="307"/>
      <c r="G203" s="307"/>
      <c r="H203" s="307"/>
      <c r="I203" s="307"/>
      <c r="J203" s="307"/>
      <c r="K203" s="307"/>
      <c r="L203" s="307"/>
      <c r="M203" s="307"/>
      <c r="N203" s="307"/>
      <c r="O203" s="307"/>
      <c r="P203" s="307"/>
      <c r="Q203" s="307"/>
      <c r="R203" s="307"/>
      <c r="S203" s="307"/>
      <c r="T203" s="307"/>
      <c r="U203" s="307"/>
      <c r="V203" s="307">
        <f t="shared" si="35"/>
        <v>0</v>
      </c>
      <c r="W203" s="307">
        <f t="shared" si="36"/>
        <v>0</v>
      </c>
      <c r="X203" s="307"/>
      <c r="Y203" s="307"/>
      <c r="Z203" s="307"/>
      <c r="AA203" s="307"/>
      <c r="AB203" s="307"/>
      <c r="AC203" s="307">
        <f t="shared" si="37"/>
        <v>0</v>
      </c>
      <c r="AD203" s="307">
        <f t="shared" si="38"/>
        <v>0</v>
      </c>
      <c r="AE203" s="307"/>
    </row>
    <row r="204" spans="3:31" ht="20.100000000000001" customHeight="1" x14ac:dyDescent="0.2">
      <c r="C204" s="307">
        <v>10</v>
      </c>
      <c r="D204" s="307" t="s">
        <v>37</v>
      </c>
      <c r="E204" s="307"/>
      <c r="F204" s="307"/>
      <c r="G204" s="307"/>
      <c r="H204" s="307"/>
      <c r="I204" s="307"/>
      <c r="J204" s="307"/>
      <c r="K204" s="307"/>
      <c r="L204" s="307"/>
      <c r="M204" s="307"/>
      <c r="N204" s="307"/>
      <c r="O204" s="307"/>
      <c r="P204" s="307"/>
      <c r="Q204" s="307"/>
      <c r="R204" s="307"/>
      <c r="S204" s="307"/>
      <c r="T204" s="307"/>
      <c r="U204" s="307"/>
      <c r="V204" s="307">
        <f t="shared" si="35"/>
        <v>0</v>
      </c>
      <c r="W204" s="307">
        <f t="shared" si="36"/>
        <v>0</v>
      </c>
      <c r="X204" s="307"/>
      <c r="Y204" s="307"/>
      <c r="Z204" s="307"/>
      <c r="AA204" s="307"/>
      <c r="AB204" s="307"/>
      <c r="AC204" s="307">
        <f t="shared" si="37"/>
        <v>0</v>
      </c>
      <c r="AD204" s="307">
        <f t="shared" si="38"/>
        <v>0</v>
      </c>
      <c r="AE204" s="307"/>
    </row>
    <row r="205" spans="3:31" ht="20.100000000000001" customHeight="1" x14ac:dyDescent="0.2">
      <c r="C205" s="307">
        <v>11</v>
      </c>
      <c r="D205" s="307" t="s">
        <v>38</v>
      </c>
      <c r="E205" s="307"/>
      <c r="F205" s="307"/>
      <c r="G205" s="307">
        <v>169</v>
      </c>
      <c r="H205" s="307"/>
      <c r="I205" s="307">
        <v>169</v>
      </c>
      <c r="J205" s="307">
        <v>165</v>
      </c>
      <c r="K205" s="307"/>
      <c r="L205" s="307"/>
      <c r="M205" s="307"/>
      <c r="N205" s="307"/>
      <c r="O205" s="307"/>
      <c r="P205" s="307"/>
      <c r="Q205" s="307"/>
      <c r="R205" s="307">
        <v>9898</v>
      </c>
      <c r="S205" s="307">
        <v>136</v>
      </c>
      <c r="T205" s="307">
        <v>109</v>
      </c>
      <c r="U205" s="307"/>
      <c r="V205" s="307">
        <f t="shared" si="35"/>
        <v>0</v>
      </c>
      <c r="W205" s="307">
        <f t="shared" si="36"/>
        <v>109</v>
      </c>
      <c r="X205" s="307"/>
      <c r="Y205" s="307"/>
      <c r="Z205" s="307"/>
      <c r="AA205" s="307">
        <v>64</v>
      </c>
      <c r="AB205" s="307"/>
      <c r="AC205" s="307">
        <f t="shared" si="37"/>
        <v>0</v>
      </c>
      <c r="AD205" s="307">
        <f t="shared" si="38"/>
        <v>64</v>
      </c>
      <c r="AE205" s="307"/>
    </row>
    <row r="206" spans="3:31" ht="20.100000000000001" customHeight="1" x14ac:dyDescent="0.2">
      <c r="C206" s="307">
        <v>12</v>
      </c>
      <c r="D206" s="307" t="s">
        <v>40</v>
      </c>
      <c r="E206" s="307">
        <v>8</v>
      </c>
      <c r="F206" s="307">
        <v>8</v>
      </c>
      <c r="G206" s="307">
        <v>179</v>
      </c>
      <c r="H206" s="307"/>
      <c r="I206" s="307">
        <v>179</v>
      </c>
      <c r="J206" s="307">
        <v>179</v>
      </c>
      <c r="K206" s="307">
        <v>34</v>
      </c>
      <c r="L206" s="307"/>
      <c r="M206" s="307"/>
      <c r="N206" s="307"/>
      <c r="O206" s="307"/>
      <c r="P206" s="307"/>
      <c r="Q206" s="307"/>
      <c r="R206" s="307">
        <v>5069</v>
      </c>
      <c r="S206" s="307">
        <v>3726</v>
      </c>
      <c r="T206" s="307">
        <v>11</v>
      </c>
      <c r="U206" s="307">
        <v>5</v>
      </c>
      <c r="V206" s="307">
        <f t="shared" si="35"/>
        <v>45.454545454545453</v>
      </c>
      <c r="W206" s="307">
        <f t="shared" si="36"/>
        <v>6</v>
      </c>
      <c r="X206" s="307"/>
      <c r="Y206" s="307"/>
      <c r="Z206" s="307"/>
      <c r="AA206" s="307"/>
      <c r="AB206" s="307"/>
      <c r="AC206" s="307">
        <f t="shared" si="37"/>
        <v>0</v>
      </c>
      <c r="AD206" s="307">
        <f t="shared" si="38"/>
        <v>0</v>
      </c>
      <c r="AE206" s="307"/>
    </row>
    <row r="207" spans="3:31" ht="20.100000000000001" customHeight="1" x14ac:dyDescent="0.2">
      <c r="C207" s="307">
        <v>13</v>
      </c>
      <c r="D207" s="307" t="s">
        <v>42</v>
      </c>
      <c r="E207" s="307"/>
      <c r="F207" s="307"/>
      <c r="G207" s="307"/>
      <c r="H207" s="307"/>
      <c r="I207" s="307"/>
      <c r="J207" s="307"/>
      <c r="K207" s="307"/>
      <c r="L207" s="307"/>
      <c r="M207" s="307"/>
      <c r="N207" s="307"/>
      <c r="O207" s="307"/>
      <c r="P207" s="307"/>
      <c r="Q207" s="307"/>
      <c r="R207" s="307"/>
      <c r="S207" s="307"/>
      <c r="T207" s="307"/>
      <c r="U207" s="307"/>
      <c r="V207" s="307">
        <f t="shared" si="35"/>
        <v>0</v>
      </c>
      <c r="W207" s="307">
        <f t="shared" si="36"/>
        <v>0</v>
      </c>
      <c r="X207" s="307"/>
      <c r="Y207" s="307"/>
      <c r="Z207" s="307"/>
      <c r="AA207" s="307"/>
      <c r="AB207" s="307"/>
      <c r="AC207" s="307">
        <f t="shared" si="37"/>
        <v>0</v>
      </c>
      <c r="AD207" s="307">
        <f t="shared" si="38"/>
        <v>0</v>
      </c>
      <c r="AE207" s="307"/>
    </row>
    <row r="208" spans="3:31" ht="20.100000000000001" customHeight="1" x14ac:dyDescent="0.2">
      <c r="C208" s="307">
        <v>14</v>
      </c>
      <c r="D208" s="307" t="s">
        <v>43</v>
      </c>
      <c r="E208" s="307">
        <v>10</v>
      </c>
      <c r="F208" s="307">
        <v>9</v>
      </c>
      <c r="G208" s="307">
        <v>148</v>
      </c>
      <c r="H208" s="307"/>
      <c r="I208" s="307">
        <v>148</v>
      </c>
      <c r="J208" s="307">
        <v>148</v>
      </c>
      <c r="K208" s="307"/>
      <c r="L208" s="307"/>
      <c r="M208" s="307"/>
      <c r="N208" s="307"/>
      <c r="O208" s="307"/>
      <c r="P208" s="307"/>
      <c r="Q208" s="307"/>
      <c r="R208" s="307"/>
      <c r="S208" s="307"/>
      <c r="T208" s="307">
        <v>176</v>
      </c>
      <c r="U208" s="307"/>
      <c r="V208" s="307">
        <f t="shared" si="35"/>
        <v>0</v>
      </c>
      <c r="W208" s="307">
        <f t="shared" si="36"/>
        <v>176</v>
      </c>
      <c r="X208" s="307"/>
      <c r="Y208" s="307"/>
      <c r="Z208" s="307"/>
      <c r="AA208" s="307">
        <v>25</v>
      </c>
      <c r="AB208" s="307"/>
      <c r="AC208" s="307">
        <f t="shared" si="37"/>
        <v>0</v>
      </c>
      <c r="AD208" s="307">
        <f t="shared" si="38"/>
        <v>25</v>
      </c>
      <c r="AE208" s="307"/>
    </row>
    <row r="209" spans="3:31" ht="20.100000000000001" customHeight="1" x14ac:dyDescent="0.2">
      <c r="C209" s="307">
        <v>15</v>
      </c>
      <c r="D209" s="307" t="s">
        <v>45</v>
      </c>
      <c r="E209" s="307">
        <v>18</v>
      </c>
      <c r="F209" s="307">
        <v>18</v>
      </c>
      <c r="G209" s="307">
        <v>262</v>
      </c>
      <c r="H209" s="307"/>
      <c r="I209" s="307"/>
      <c r="J209" s="307"/>
      <c r="K209" s="307"/>
      <c r="L209" s="307"/>
      <c r="M209" s="307"/>
      <c r="N209" s="307"/>
      <c r="O209" s="307"/>
      <c r="P209" s="307"/>
      <c r="Q209" s="307"/>
      <c r="R209" s="307"/>
      <c r="S209" s="307"/>
      <c r="T209" s="307"/>
      <c r="U209" s="307"/>
      <c r="V209" s="307">
        <f t="shared" si="35"/>
        <v>0</v>
      </c>
      <c r="W209" s="307">
        <f t="shared" si="36"/>
        <v>0</v>
      </c>
      <c r="X209" s="307"/>
      <c r="Y209" s="307"/>
      <c r="Z209" s="307"/>
      <c r="AA209" s="307"/>
      <c r="AB209" s="307"/>
      <c r="AC209" s="307">
        <f t="shared" si="37"/>
        <v>0</v>
      </c>
      <c r="AD209" s="307">
        <f t="shared" si="38"/>
        <v>0</v>
      </c>
      <c r="AE209" s="307"/>
    </row>
    <row r="210" spans="3:31" ht="20.100000000000001" customHeight="1" x14ac:dyDescent="0.2">
      <c r="C210" s="307"/>
      <c r="D210" s="307" t="s">
        <v>46</v>
      </c>
      <c r="E210" s="307">
        <f t="shared" ref="E210:U210" si="39">SUM(E195:E209)</f>
        <v>51</v>
      </c>
      <c r="F210" s="307">
        <f t="shared" si="39"/>
        <v>50</v>
      </c>
      <c r="G210" s="307">
        <f t="shared" si="39"/>
        <v>1044</v>
      </c>
      <c r="H210" s="307">
        <f t="shared" si="39"/>
        <v>0</v>
      </c>
      <c r="I210" s="307">
        <f t="shared" si="39"/>
        <v>782</v>
      </c>
      <c r="J210" s="307">
        <f t="shared" si="39"/>
        <v>778</v>
      </c>
      <c r="K210" s="307">
        <f t="shared" si="39"/>
        <v>34</v>
      </c>
      <c r="L210" s="307">
        <f t="shared" si="39"/>
        <v>14</v>
      </c>
      <c r="M210" s="307">
        <f t="shared" si="39"/>
        <v>14</v>
      </c>
      <c r="N210" s="307">
        <f t="shared" si="39"/>
        <v>0</v>
      </c>
      <c r="O210" s="307"/>
      <c r="P210" s="307"/>
      <c r="Q210" s="307"/>
      <c r="R210" s="307">
        <f t="shared" si="39"/>
        <v>15193</v>
      </c>
      <c r="S210" s="307">
        <f t="shared" si="39"/>
        <v>3866</v>
      </c>
      <c r="T210" s="307">
        <f t="shared" si="39"/>
        <v>522</v>
      </c>
      <c r="U210" s="307">
        <f t="shared" si="39"/>
        <v>5</v>
      </c>
      <c r="V210" s="307">
        <f t="shared" si="35"/>
        <v>0.95785440613026818</v>
      </c>
      <c r="W210" s="307">
        <f t="shared" ref="W210:AB210" si="40">SUM(W195:W209)</f>
        <v>517</v>
      </c>
      <c r="X210" s="307">
        <f t="shared" si="40"/>
        <v>0</v>
      </c>
      <c r="Y210" s="307">
        <f t="shared" si="40"/>
        <v>226</v>
      </c>
      <c r="Z210" s="307">
        <f t="shared" si="40"/>
        <v>10</v>
      </c>
      <c r="AA210" s="307">
        <f t="shared" si="40"/>
        <v>315</v>
      </c>
      <c r="AB210" s="307">
        <f t="shared" si="40"/>
        <v>0</v>
      </c>
      <c r="AC210" s="307">
        <f t="shared" si="37"/>
        <v>0</v>
      </c>
      <c r="AD210" s="307">
        <f>SUM(AD195:AD209)</f>
        <v>315</v>
      </c>
      <c r="AE210" s="307">
        <f>SUM(AE195:AE209)</f>
        <v>0</v>
      </c>
    </row>
    <row r="211" spans="3:31" ht="15" x14ac:dyDescent="0.2"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</row>
    <row r="213" spans="3:31" ht="33.75" customHeight="1" x14ac:dyDescent="0.25">
      <c r="C213" s="55"/>
      <c r="D213" s="55"/>
      <c r="E213" s="850" t="s">
        <v>105</v>
      </c>
      <c r="F213" s="850"/>
      <c r="G213" s="850"/>
      <c r="H213" s="850"/>
      <c r="I213" s="850"/>
      <c r="J213" s="850"/>
      <c r="K213" s="850"/>
      <c r="L213" s="850"/>
      <c r="M213" s="850"/>
      <c r="N213" s="850"/>
      <c r="O213" s="235"/>
      <c r="P213" s="235"/>
      <c r="Q213" s="235"/>
      <c r="R213" s="70"/>
      <c r="S213" s="70"/>
      <c r="T213" s="850" t="s">
        <v>106</v>
      </c>
      <c r="U213" s="850"/>
      <c r="V213" s="850"/>
      <c r="W213" s="850"/>
      <c r="X213" s="850"/>
      <c r="Y213" s="850"/>
      <c r="Z213" s="850"/>
      <c r="AA213" s="850"/>
      <c r="AB213" s="850"/>
      <c r="AC213" s="850"/>
      <c r="AD213" s="850"/>
      <c r="AE213" s="850"/>
    </row>
    <row r="214" spans="3:31" ht="15.75" x14ac:dyDescent="0.2">
      <c r="C214" s="71"/>
      <c r="D214" s="71"/>
      <c r="E214" s="71"/>
      <c r="F214" s="71"/>
      <c r="G214" s="71"/>
      <c r="H214" s="71"/>
      <c r="I214" s="71"/>
      <c r="J214" s="71"/>
      <c r="K214" s="71"/>
      <c r="L214" s="71"/>
      <c r="M214" s="71"/>
      <c r="N214" s="71"/>
      <c r="O214" s="71"/>
      <c r="P214" s="71"/>
      <c r="Q214" s="71"/>
      <c r="R214" s="71"/>
      <c r="S214" s="71"/>
      <c r="T214" s="71"/>
      <c r="U214" s="71"/>
      <c r="V214" s="71"/>
      <c r="W214" s="71"/>
      <c r="X214" s="71"/>
      <c r="Y214" s="71"/>
      <c r="Z214" s="71"/>
      <c r="AA214" s="71"/>
      <c r="AB214" s="71"/>
      <c r="AC214" s="71"/>
    </row>
    <row r="215" spans="3:31" ht="12.75" x14ac:dyDescent="0.2">
      <c r="C215" s="840" t="s">
        <v>2</v>
      </c>
      <c r="D215" s="857" t="s">
        <v>3</v>
      </c>
      <c r="E215" s="844" t="s">
        <v>4</v>
      </c>
      <c r="F215" s="844"/>
      <c r="G215" s="844"/>
      <c r="H215" s="844"/>
      <c r="I215" s="844"/>
      <c r="J215" s="844"/>
      <c r="K215" s="844"/>
      <c r="L215" s="844"/>
      <c r="M215" s="844"/>
      <c r="N215" s="844"/>
      <c r="O215" s="305"/>
      <c r="P215" s="305"/>
      <c r="Q215" s="305"/>
      <c r="R215" s="846" t="s">
        <v>4</v>
      </c>
      <c r="S215" s="846"/>
      <c r="T215" s="846"/>
      <c r="U215" s="846"/>
      <c r="V215" s="846"/>
      <c r="W215" s="846"/>
      <c r="X215" s="846"/>
      <c r="Y215" s="846" t="s">
        <v>9</v>
      </c>
      <c r="Z215" s="846"/>
      <c r="AA215" s="846"/>
      <c r="AB215" s="846"/>
      <c r="AC215" s="846"/>
      <c r="AD215" s="846"/>
      <c r="AE215" s="846"/>
    </row>
    <row r="216" spans="3:31" ht="12.75" x14ac:dyDescent="0.2">
      <c r="C216" s="840"/>
      <c r="D216" s="857"/>
      <c r="E216" s="844" t="s">
        <v>5</v>
      </c>
      <c r="F216" s="844"/>
      <c r="G216" s="844"/>
      <c r="H216" s="844"/>
      <c r="I216" s="844"/>
      <c r="J216" s="844"/>
      <c r="K216" s="844"/>
      <c r="L216" s="844"/>
      <c r="M216" s="844"/>
      <c r="N216" s="844"/>
      <c r="O216" s="305"/>
      <c r="P216" s="305"/>
      <c r="Q216" s="305"/>
      <c r="R216" s="858" t="s">
        <v>64</v>
      </c>
      <c r="S216" s="858"/>
      <c r="T216" s="858"/>
      <c r="U216" s="858"/>
      <c r="V216" s="858"/>
      <c r="W216" s="858"/>
      <c r="X216" s="858"/>
      <c r="Y216" s="858" t="s">
        <v>64</v>
      </c>
      <c r="Z216" s="858"/>
      <c r="AA216" s="858"/>
      <c r="AB216" s="858"/>
      <c r="AC216" s="858"/>
      <c r="AD216" s="858"/>
      <c r="AE216" s="858"/>
    </row>
    <row r="217" spans="3:31" ht="12.75" x14ac:dyDescent="0.2">
      <c r="C217" s="840"/>
      <c r="D217" s="857"/>
      <c r="E217" s="840" t="s">
        <v>15</v>
      </c>
      <c r="F217" s="840"/>
      <c r="G217" s="857" t="s">
        <v>6</v>
      </c>
      <c r="H217" s="857"/>
      <c r="I217" s="857" t="s">
        <v>74</v>
      </c>
      <c r="J217" s="857"/>
      <c r="K217" s="857"/>
      <c r="L217" s="857" t="s">
        <v>79</v>
      </c>
      <c r="M217" s="857"/>
      <c r="N217" s="857"/>
      <c r="O217" s="19"/>
      <c r="P217" s="19"/>
      <c r="Q217" s="19"/>
      <c r="R217" s="845" t="s">
        <v>7</v>
      </c>
      <c r="S217" s="845"/>
      <c r="T217" s="845" t="s">
        <v>8</v>
      </c>
      <c r="U217" s="845"/>
      <c r="V217" s="845"/>
      <c r="W217" s="845"/>
      <c r="X217" s="845"/>
      <c r="Y217" s="845" t="s">
        <v>7</v>
      </c>
      <c r="Z217" s="845"/>
      <c r="AA217" s="845" t="s">
        <v>8</v>
      </c>
      <c r="AB217" s="845"/>
      <c r="AC217" s="845"/>
      <c r="AD217" s="845"/>
      <c r="AE217" s="845"/>
    </row>
    <row r="218" spans="3:31" ht="12.75" x14ac:dyDescent="0.2">
      <c r="C218" s="840"/>
      <c r="D218" s="857"/>
      <c r="E218" s="857" t="s">
        <v>55</v>
      </c>
      <c r="F218" s="857"/>
      <c r="G218" s="857" t="s">
        <v>56</v>
      </c>
      <c r="H218" s="857"/>
      <c r="I218" s="857" t="s">
        <v>61</v>
      </c>
      <c r="J218" s="857"/>
      <c r="K218" s="857"/>
      <c r="L218" s="857" t="s">
        <v>62</v>
      </c>
      <c r="M218" s="857"/>
      <c r="N218" s="857"/>
      <c r="O218" s="19"/>
      <c r="P218" s="19"/>
      <c r="Q218" s="19"/>
      <c r="R218" s="852" t="s">
        <v>65</v>
      </c>
      <c r="S218" s="852"/>
      <c r="T218" s="852" t="s">
        <v>69</v>
      </c>
      <c r="U218" s="852"/>
      <c r="V218" s="852"/>
      <c r="W218" s="852"/>
      <c r="X218" s="852"/>
      <c r="Y218" s="852" t="s">
        <v>70</v>
      </c>
      <c r="Z218" s="852"/>
      <c r="AA218" s="852" t="s">
        <v>69</v>
      </c>
      <c r="AB218" s="852"/>
      <c r="AC218" s="852"/>
      <c r="AD218" s="852"/>
      <c r="AE218" s="852"/>
    </row>
    <row r="219" spans="3:31" ht="38.25" x14ac:dyDescent="0.2">
      <c r="C219" s="840"/>
      <c r="D219" s="857"/>
      <c r="E219" s="19" t="s">
        <v>75</v>
      </c>
      <c r="F219" s="19" t="s">
        <v>76</v>
      </c>
      <c r="G219" s="19" t="s">
        <v>57</v>
      </c>
      <c r="H219" s="19" t="s">
        <v>77</v>
      </c>
      <c r="I219" s="19" t="s">
        <v>58</v>
      </c>
      <c r="J219" s="19" t="s">
        <v>59</v>
      </c>
      <c r="K219" s="19" t="s">
        <v>60</v>
      </c>
      <c r="L219" s="19" t="s">
        <v>58</v>
      </c>
      <c r="M219" s="19" t="s">
        <v>59</v>
      </c>
      <c r="N219" s="19" t="s">
        <v>63</v>
      </c>
      <c r="O219" s="19"/>
      <c r="P219" s="19"/>
      <c r="Q219" s="19"/>
      <c r="R219" s="18" t="s">
        <v>59</v>
      </c>
      <c r="S219" s="18" t="s">
        <v>66</v>
      </c>
      <c r="T219" s="18" t="s">
        <v>67</v>
      </c>
      <c r="U219" s="18" t="s">
        <v>68</v>
      </c>
      <c r="V219" s="18" t="s">
        <v>71</v>
      </c>
      <c r="W219" s="18" t="s">
        <v>72</v>
      </c>
      <c r="X219" s="18" t="s">
        <v>1</v>
      </c>
      <c r="Y219" s="18" t="s">
        <v>59</v>
      </c>
      <c r="Z219" s="18" t="s">
        <v>63</v>
      </c>
      <c r="AA219" s="18" t="s">
        <v>67</v>
      </c>
      <c r="AB219" s="18" t="s">
        <v>68</v>
      </c>
      <c r="AC219" s="18" t="s">
        <v>71</v>
      </c>
      <c r="AD219" s="18" t="s">
        <v>72</v>
      </c>
      <c r="AE219" s="18" t="s">
        <v>1</v>
      </c>
    </row>
    <row r="220" spans="3:31" ht="12.75" x14ac:dyDescent="0.2">
      <c r="C220" s="306">
        <v>1</v>
      </c>
      <c r="D220" s="306">
        <v>2</v>
      </c>
      <c r="E220" s="306">
        <v>3</v>
      </c>
      <c r="F220" s="306">
        <v>4</v>
      </c>
      <c r="G220" s="306">
        <v>5</v>
      </c>
      <c r="H220" s="306">
        <v>6</v>
      </c>
      <c r="I220" s="306">
        <v>7</v>
      </c>
      <c r="J220" s="306">
        <v>8</v>
      </c>
      <c r="K220" s="306">
        <v>9</v>
      </c>
      <c r="L220" s="306">
        <v>10</v>
      </c>
      <c r="M220" s="306">
        <v>11</v>
      </c>
      <c r="N220" s="306">
        <v>12</v>
      </c>
      <c r="O220" s="306"/>
      <c r="P220" s="306"/>
      <c r="Q220" s="306"/>
      <c r="R220" s="20">
        <v>13</v>
      </c>
      <c r="S220" s="20">
        <v>14</v>
      </c>
      <c r="T220" s="20">
        <v>15</v>
      </c>
      <c r="U220" s="20">
        <v>16</v>
      </c>
      <c r="V220" s="20">
        <v>17</v>
      </c>
      <c r="W220" s="20">
        <v>18</v>
      </c>
      <c r="X220" s="20">
        <v>19</v>
      </c>
      <c r="Y220" s="20">
        <v>20</v>
      </c>
      <c r="Z220" s="20">
        <v>21</v>
      </c>
      <c r="AA220" s="20">
        <v>22</v>
      </c>
      <c r="AB220" s="20">
        <v>23</v>
      </c>
      <c r="AC220" s="20">
        <v>24</v>
      </c>
      <c r="AD220" s="20">
        <v>25</v>
      </c>
      <c r="AE220" s="20">
        <v>26</v>
      </c>
    </row>
    <row r="221" spans="3:31" ht="15" x14ac:dyDescent="0.2">
      <c r="C221" s="57">
        <v>1</v>
      </c>
      <c r="D221" s="57" t="s">
        <v>16</v>
      </c>
      <c r="E221" s="57">
        <v>9</v>
      </c>
      <c r="F221" s="57">
        <v>9</v>
      </c>
      <c r="G221" s="57">
        <v>209</v>
      </c>
      <c r="H221" s="57"/>
      <c r="I221" s="57">
        <v>209</v>
      </c>
      <c r="J221" s="57">
        <v>209</v>
      </c>
      <c r="K221" s="57"/>
      <c r="L221" s="57"/>
      <c r="M221" s="57"/>
      <c r="N221" s="57"/>
      <c r="O221" s="57"/>
      <c r="P221" s="57"/>
      <c r="Q221" s="57"/>
      <c r="R221" s="57">
        <v>175</v>
      </c>
      <c r="S221" s="57"/>
      <c r="T221" s="57">
        <v>209</v>
      </c>
      <c r="U221" s="57"/>
      <c r="V221" s="57">
        <f>IF(U221&lt;&gt;0,(U221/T221*100),0)</f>
        <v>0</v>
      </c>
      <c r="W221" s="57">
        <f>T221-U221</f>
        <v>209</v>
      </c>
      <c r="X221" s="57"/>
      <c r="Y221" s="57"/>
      <c r="Z221" s="57"/>
      <c r="AA221" s="57"/>
      <c r="AB221" s="57"/>
      <c r="AC221" s="57">
        <f>IF(AB221&lt;&gt;0,(AB221/AA221*100),0)</f>
        <v>0</v>
      </c>
      <c r="AD221" s="57">
        <f>AA221-AB221</f>
        <v>0</v>
      </c>
      <c r="AE221" s="57"/>
    </row>
    <row r="222" spans="3:31" ht="15" x14ac:dyDescent="0.2">
      <c r="C222" s="57">
        <v>2</v>
      </c>
      <c r="D222" s="57" t="s">
        <v>17</v>
      </c>
      <c r="E222" s="57"/>
      <c r="F222" s="57"/>
      <c r="G222" s="57">
        <v>285</v>
      </c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>
        <f t="shared" ref="V222:V250" si="41">IF(U222&lt;&gt;0,(U222/T222*100),0)</f>
        <v>0</v>
      </c>
      <c r="W222" s="57">
        <f t="shared" ref="W222:W250" si="42">T222-U222</f>
        <v>0</v>
      </c>
      <c r="X222" s="57"/>
      <c r="Y222" s="57"/>
      <c r="Z222" s="57"/>
      <c r="AA222" s="57"/>
      <c r="AB222" s="57"/>
      <c r="AC222" s="57">
        <f t="shared" ref="AC222:AC251" si="43">IF(AB222&lt;&gt;0,(AB222/AA222*100),0)</f>
        <v>0</v>
      </c>
      <c r="AD222" s="57">
        <f t="shared" ref="AD222:AD250" si="44">AA222-AB222</f>
        <v>0</v>
      </c>
      <c r="AE222" s="57"/>
    </row>
    <row r="223" spans="3:31" ht="15" x14ac:dyDescent="0.2">
      <c r="C223" s="57">
        <v>3</v>
      </c>
      <c r="D223" s="57" t="s">
        <v>18</v>
      </c>
      <c r="E223" s="57"/>
      <c r="F223" s="57"/>
      <c r="G223" s="57">
        <v>289</v>
      </c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>
        <f t="shared" si="41"/>
        <v>0</v>
      </c>
      <c r="W223" s="57">
        <f t="shared" si="42"/>
        <v>0</v>
      </c>
      <c r="X223" s="57"/>
      <c r="Y223" s="57"/>
      <c r="Z223" s="57"/>
      <c r="AA223" s="57"/>
      <c r="AB223" s="57"/>
      <c r="AC223" s="57">
        <f t="shared" si="43"/>
        <v>0</v>
      </c>
      <c r="AD223" s="57">
        <f t="shared" si="44"/>
        <v>0</v>
      </c>
      <c r="AE223" s="57"/>
    </row>
    <row r="224" spans="3:31" ht="15" x14ac:dyDescent="0.2">
      <c r="C224" s="57">
        <v>4</v>
      </c>
      <c r="D224" s="57" t="s">
        <v>19</v>
      </c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>
        <f t="shared" si="41"/>
        <v>0</v>
      </c>
      <c r="W224" s="57">
        <f t="shared" si="42"/>
        <v>0</v>
      </c>
      <c r="X224" s="57"/>
      <c r="Y224" s="57"/>
      <c r="Z224" s="57"/>
      <c r="AA224" s="57"/>
      <c r="AB224" s="57"/>
      <c r="AC224" s="57">
        <f t="shared" si="43"/>
        <v>0</v>
      </c>
      <c r="AD224" s="57">
        <f t="shared" si="44"/>
        <v>0</v>
      </c>
      <c r="AE224" s="57"/>
    </row>
    <row r="225" spans="3:31" ht="15" x14ac:dyDescent="0.2">
      <c r="C225" s="57">
        <v>5</v>
      </c>
      <c r="D225" s="57" t="s">
        <v>20</v>
      </c>
      <c r="E225" s="57">
        <v>8</v>
      </c>
      <c r="F225" s="57"/>
      <c r="G225" s="57">
        <v>161</v>
      </c>
      <c r="H225" s="57">
        <v>71</v>
      </c>
      <c r="I225" s="57">
        <v>193</v>
      </c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>
        <v>215</v>
      </c>
      <c r="U225" s="57"/>
      <c r="V225" s="57">
        <f t="shared" si="41"/>
        <v>0</v>
      </c>
      <c r="W225" s="57">
        <f t="shared" si="42"/>
        <v>215</v>
      </c>
      <c r="X225" s="57">
        <v>29831</v>
      </c>
      <c r="Y225" s="57"/>
      <c r="Z225" s="57"/>
      <c r="AA225" s="57"/>
      <c r="AB225" s="57"/>
      <c r="AC225" s="57">
        <f t="shared" si="43"/>
        <v>0</v>
      </c>
      <c r="AD225" s="57">
        <f t="shared" si="44"/>
        <v>0</v>
      </c>
      <c r="AE225" s="57"/>
    </row>
    <row r="226" spans="3:31" ht="15" x14ac:dyDescent="0.2">
      <c r="C226" s="57">
        <v>6</v>
      </c>
      <c r="D226" s="57" t="s">
        <v>21</v>
      </c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>
        <f t="shared" si="41"/>
        <v>0</v>
      </c>
      <c r="W226" s="57">
        <f t="shared" si="42"/>
        <v>0</v>
      </c>
      <c r="X226" s="57"/>
      <c r="Y226" s="57"/>
      <c r="Z226" s="57"/>
      <c r="AA226" s="57"/>
      <c r="AB226" s="57"/>
      <c r="AC226" s="57">
        <f t="shared" si="43"/>
        <v>0</v>
      </c>
      <c r="AD226" s="57">
        <f t="shared" si="44"/>
        <v>0</v>
      </c>
      <c r="AE226" s="57"/>
    </row>
    <row r="227" spans="3:31" ht="15" x14ac:dyDescent="0.2">
      <c r="C227" s="57">
        <v>7</v>
      </c>
      <c r="D227" s="57" t="s">
        <v>22</v>
      </c>
      <c r="E227" s="57">
        <v>15</v>
      </c>
      <c r="F227" s="57">
        <v>15</v>
      </c>
      <c r="G227" s="57">
        <v>342</v>
      </c>
      <c r="H227" s="57"/>
      <c r="I227" s="57">
        <v>342</v>
      </c>
      <c r="J227" s="57">
        <v>342</v>
      </c>
      <c r="K227" s="57"/>
      <c r="L227" s="57"/>
      <c r="M227" s="57"/>
      <c r="N227" s="57"/>
      <c r="O227" s="57"/>
      <c r="P227" s="57"/>
      <c r="Q227" s="57"/>
      <c r="R227" s="57">
        <v>12</v>
      </c>
      <c r="S227" s="57">
        <v>12</v>
      </c>
      <c r="T227" s="57"/>
      <c r="U227" s="57"/>
      <c r="V227" s="57">
        <f t="shared" si="41"/>
        <v>0</v>
      </c>
      <c r="W227" s="57">
        <f t="shared" si="42"/>
        <v>0</v>
      </c>
      <c r="X227" s="57"/>
      <c r="Y227" s="57"/>
      <c r="Z227" s="57"/>
      <c r="AA227" s="57"/>
      <c r="AB227" s="57"/>
      <c r="AC227" s="57">
        <f t="shared" si="43"/>
        <v>0</v>
      </c>
      <c r="AD227" s="57">
        <f t="shared" si="44"/>
        <v>0</v>
      </c>
      <c r="AE227" s="57"/>
    </row>
    <row r="228" spans="3:31" ht="15" x14ac:dyDescent="0.2">
      <c r="C228" s="57">
        <v>8</v>
      </c>
      <c r="D228" s="57" t="s">
        <v>23</v>
      </c>
      <c r="E228" s="57"/>
      <c r="F228" s="57"/>
      <c r="G228" s="57">
        <v>60</v>
      </c>
      <c r="H228" s="57"/>
      <c r="I228" s="57">
        <v>60</v>
      </c>
      <c r="J228" s="57">
        <v>60</v>
      </c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>
        <f t="shared" si="41"/>
        <v>0</v>
      </c>
      <c r="W228" s="57">
        <f t="shared" si="42"/>
        <v>0</v>
      </c>
      <c r="X228" s="57"/>
      <c r="Y228" s="57"/>
      <c r="Z228" s="57"/>
      <c r="AA228" s="57"/>
      <c r="AB228" s="57"/>
      <c r="AC228" s="57">
        <f t="shared" si="43"/>
        <v>0</v>
      </c>
      <c r="AD228" s="57">
        <f t="shared" si="44"/>
        <v>0</v>
      </c>
      <c r="AE228" s="57"/>
    </row>
    <row r="229" spans="3:31" ht="15" x14ac:dyDescent="0.2">
      <c r="C229" s="57">
        <v>9</v>
      </c>
      <c r="D229" s="57" t="s">
        <v>24</v>
      </c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>
        <f t="shared" si="41"/>
        <v>0</v>
      </c>
      <c r="W229" s="57">
        <f t="shared" si="42"/>
        <v>0</v>
      </c>
      <c r="X229" s="57"/>
      <c r="Y229" s="57"/>
      <c r="Z229" s="57"/>
      <c r="AA229" s="57"/>
      <c r="AB229" s="57"/>
      <c r="AC229" s="57">
        <f t="shared" si="43"/>
        <v>0</v>
      </c>
      <c r="AD229" s="57">
        <f t="shared" si="44"/>
        <v>0</v>
      </c>
      <c r="AE229" s="57"/>
    </row>
    <row r="230" spans="3:31" ht="15" x14ac:dyDescent="0.2">
      <c r="C230" s="57">
        <v>10</v>
      </c>
      <c r="D230" s="57" t="s">
        <v>25</v>
      </c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>
        <f t="shared" si="41"/>
        <v>0</v>
      </c>
      <c r="W230" s="57">
        <f t="shared" si="42"/>
        <v>0</v>
      </c>
      <c r="X230" s="57"/>
      <c r="Y230" s="57"/>
      <c r="Z230" s="57"/>
      <c r="AA230" s="57"/>
      <c r="AB230" s="57"/>
      <c r="AC230" s="57">
        <f t="shared" si="43"/>
        <v>0</v>
      </c>
      <c r="AD230" s="57">
        <f t="shared" si="44"/>
        <v>0</v>
      </c>
      <c r="AE230" s="57"/>
    </row>
    <row r="231" spans="3:31" ht="15" x14ac:dyDescent="0.2">
      <c r="C231" s="57">
        <v>11</v>
      </c>
      <c r="D231" s="57" t="s">
        <v>26</v>
      </c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>
        <f t="shared" si="41"/>
        <v>0</v>
      </c>
      <c r="W231" s="57">
        <f t="shared" si="42"/>
        <v>0</v>
      </c>
      <c r="X231" s="57"/>
      <c r="Y231" s="57"/>
      <c r="Z231" s="57"/>
      <c r="AA231" s="57"/>
      <c r="AB231" s="57"/>
      <c r="AC231" s="57">
        <f t="shared" si="43"/>
        <v>0</v>
      </c>
      <c r="AD231" s="57">
        <f t="shared" si="44"/>
        <v>0</v>
      </c>
      <c r="AE231" s="57"/>
    </row>
    <row r="232" spans="3:31" ht="15" x14ac:dyDescent="0.2">
      <c r="C232" s="57">
        <v>12</v>
      </c>
      <c r="D232" s="57" t="s">
        <v>27</v>
      </c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>
        <f t="shared" si="41"/>
        <v>0</v>
      </c>
      <c r="W232" s="57">
        <f t="shared" si="42"/>
        <v>0</v>
      </c>
      <c r="X232" s="57"/>
      <c r="Y232" s="57"/>
      <c r="Z232" s="57"/>
      <c r="AA232" s="57"/>
      <c r="AB232" s="57"/>
      <c r="AC232" s="57">
        <f t="shared" si="43"/>
        <v>0</v>
      </c>
      <c r="AD232" s="57">
        <f t="shared" si="44"/>
        <v>0</v>
      </c>
      <c r="AE232" s="57"/>
    </row>
    <row r="233" spans="3:31" ht="15" x14ac:dyDescent="0.2">
      <c r="C233" s="57">
        <v>13</v>
      </c>
      <c r="D233" s="57" t="s">
        <v>28</v>
      </c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>
        <f t="shared" si="41"/>
        <v>0</v>
      </c>
      <c r="W233" s="57">
        <f t="shared" si="42"/>
        <v>0</v>
      </c>
      <c r="X233" s="57"/>
      <c r="Y233" s="57"/>
      <c r="Z233" s="57"/>
      <c r="AA233" s="57"/>
      <c r="AB233" s="57"/>
      <c r="AC233" s="57">
        <f t="shared" si="43"/>
        <v>0</v>
      </c>
      <c r="AD233" s="57">
        <f t="shared" si="44"/>
        <v>0</v>
      </c>
      <c r="AE233" s="57"/>
    </row>
    <row r="234" spans="3:31" ht="15" x14ac:dyDescent="0.2">
      <c r="C234" s="57">
        <v>14</v>
      </c>
      <c r="D234" s="57" t="s">
        <v>29</v>
      </c>
      <c r="E234" s="57"/>
      <c r="F234" s="57"/>
      <c r="G234" s="57">
        <v>78</v>
      </c>
      <c r="H234" s="57"/>
      <c r="I234" s="57">
        <v>78</v>
      </c>
      <c r="J234" s="57">
        <v>78</v>
      </c>
      <c r="K234" s="57">
        <v>78</v>
      </c>
      <c r="L234" s="57">
        <v>78</v>
      </c>
      <c r="M234" s="57">
        <v>78</v>
      </c>
      <c r="N234" s="57">
        <v>78</v>
      </c>
      <c r="O234" s="57"/>
      <c r="P234" s="57"/>
      <c r="Q234" s="57"/>
      <c r="R234" s="57"/>
      <c r="S234" s="57"/>
      <c r="T234" s="57"/>
      <c r="U234" s="57"/>
      <c r="V234" s="57">
        <f t="shared" si="41"/>
        <v>0</v>
      </c>
      <c r="W234" s="57">
        <f t="shared" si="42"/>
        <v>0</v>
      </c>
      <c r="X234" s="57"/>
      <c r="Y234" s="57"/>
      <c r="Z234" s="57"/>
      <c r="AA234" s="57"/>
      <c r="AB234" s="57"/>
      <c r="AC234" s="57">
        <f t="shared" si="43"/>
        <v>0</v>
      </c>
      <c r="AD234" s="57">
        <f t="shared" si="44"/>
        <v>0</v>
      </c>
      <c r="AE234" s="57"/>
    </row>
    <row r="235" spans="3:31" ht="15" x14ac:dyDescent="0.2">
      <c r="C235" s="57">
        <v>15</v>
      </c>
      <c r="D235" s="57" t="s">
        <v>30</v>
      </c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>
        <f t="shared" si="41"/>
        <v>0</v>
      </c>
      <c r="W235" s="57">
        <f t="shared" si="42"/>
        <v>0</v>
      </c>
      <c r="X235" s="57"/>
      <c r="Y235" s="57"/>
      <c r="Z235" s="57"/>
      <c r="AA235" s="57"/>
      <c r="AB235" s="57"/>
      <c r="AC235" s="57">
        <f t="shared" si="43"/>
        <v>0</v>
      </c>
      <c r="AD235" s="57">
        <f t="shared" si="44"/>
        <v>0</v>
      </c>
      <c r="AE235" s="57"/>
    </row>
    <row r="236" spans="3:31" ht="15" x14ac:dyDescent="0.2">
      <c r="C236" s="57">
        <v>16</v>
      </c>
      <c r="D236" s="57" t="s">
        <v>31</v>
      </c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>
        <f t="shared" si="41"/>
        <v>0</v>
      </c>
      <c r="W236" s="57">
        <f t="shared" si="42"/>
        <v>0</v>
      </c>
      <c r="X236" s="57"/>
      <c r="Y236" s="57"/>
      <c r="Z236" s="57"/>
      <c r="AA236" s="57"/>
      <c r="AB236" s="57"/>
      <c r="AC236" s="57">
        <f t="shared" si="43"/>
        <v>0</v>
      </c>
      <c r="AD236" s="57">
        <f t="shared" si="44"/>
        <v>0</v>
      </c>
      <c r="AE236" s="57"/>
    </row>
    <row r="237" spans="3:31" ht="15" x14ac:dyDescent="0.2">
      <c r="C237" s="57">
        <v>17</v>
      </c>
      <c r="D237" s="57" t="s">
        <v>32</v>
      </c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>
        <f t="shared" si="41"/>
        <v>0</v>
      </c>
      <c r="W237" s="57">
        <f t="shared" si="42"/>
        <v>0</v>
      </c>
      <c r="X237" s="57"/>
      <c r="Y237" s="57"/>
      <c r="Z237" s="57"/>
      <c r="AA237" s="57"/>
      <c r="AB237" s="57"/>
      <c r="AC237" s="57">
        <f t="shared" si="43"/>
        <v>0</v>
      </c>
      <c r="AD237" s="57">
        <f t="shared" si="44"/>
        <v>0</v>
      </c>
      <c r="AE237" s="57"/>
    </row>
    <row r="238" spans="3:31" ht="15" x14ac:dyDescent="0.2">
      <c r="C238" s="57">
        <v>18</v>
      </c>
      <c r="D238" s="57" t="s">
        <v>33</v>
      </c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>
        <f t="shared" si="41"/>
        <v>0</v>
      </c>
      <c r="W238" s="57">
        <f t="shared" si="42"/>
        <v>0</v>
      </c>
      <c r="X238" s="57"/>
      <c r="Y238" s="57"/>
      <c r="Z238" s="57"/>
      <c r="AA238" s="57"/>
      <c r="AB238" s="57"/>
      <c r="AC238" s="57">
        <f t="shared" si="43"/>
        <v>0</v>
      </c>
      <c r="AD238" s="57">
        <f t="shared" si="44"/>
        <v>0</v>
      </c>
      <c r="AE238" s="57"/>
    </row>
    <row r="239" spans="3:31" ht="15" x14ac:dyDescent="0.2">
      <c r="C239" s="57">
        <v>19</v>
      </c>
      <c r="D239" s="57" t="s">
        <v>34</v>
      </c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>
        <f t="shared" si="41"/>
        <v>0</v>
      </c>
      <c r="W239" s="57">
        <f t="shared" si="42"/>
        <v>0</v>
      </c>
      <c r="X239" s="57"/>
      <c r="Y239" s="57"/>
      <c r="Z239" s="57"/>
      <c r="AA239" s="57"/>
      <c r="AB239" s="57"/>
      <c r="AC239" s="57">
        <f t="shared" si="43"/>
        <v>0</v>
      </c>
      <c r="AD239" s="57">
        <f t="shared" si="44"/>
        <v>0</v>
      </c>
      <c r="AE239" s="57"/>
    </row>
    <row r="240" spans="3:31" ht="15" x14ac:dyDescent="0.2">
      <c r="C240" s="57">
        <v>20</v>
      </c>
      <c r="D240" s="57" t="s">
        <v>35</v>
      </c>
      <c r="E240" s="57">
        <v>15</v>
      </c>
      <c r="F240" s="57">
        <v>15</v>
      </c>
      <c r="G240" s="57">
        <v>226</v>
      </c>
      <c r="H240" s="57"/>
      <c r="I240" s="57">
        <v>226</v>
      </c>
      <c r="J240" s="57">
        <v>226</v>
      </c>
      <c r="K240" s="57"/>
      <c r="L240" s="57">
        <v>14</v>
      </c>
      <c r="M240" s="57">
        <v>14</v>
      </c>
      <c r="N240" s="57"/>
      <c r="O240" s="57"/>
      <c r="P240" s="57"/>
      <c r="Q240" s="57"/>
      <c r="R240" s="57">
        <v>226</v>
      </c>
      <c r="S240" s="57">
        <v>4</v>
      </c>
      <c r="T240" s="57">
        <v>226</v>
      </c>
      <c r="U240" s="57"/>
      <c r="V240" s="57">
        <f t="shared" si="41"/>
        <v>0</v>
      </c>
      <c r="W240" s="57">
        <f t="shared" si="42"/>
        <v>226</v>
      </c>
      <c r="X240" s="57"/>
      <c r="Y240" s="57">
        <v>226</v>
      </c>
      <c r="Z240" s="57">
        <v>10</v>
      </c>
      <c r="AA240" s="57">
        <v>226</v>
      </c>
      <c r="AB240" s="57"/>
      <c r="AC240" s="57">
        <f t="shared" si="43"/>
        <v>0</v>
      </c>
      <c r="AD240" s="57">
        <f t="shared" si="44"/>
        <v>226</v>
      </c>
      <c r="AE240" s="57"/>
    </row>
    <row r="241" spans="3:31" ht="15" x14ac:dyDescent="0.2">
      <c r="C241" s="57">
        <v>21</v>
      </c>
      <c r="D241" s="57" t="s">
        <v>36</v>
      </c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>
        <f t="shared" si="41"/>
        <v>0</v>
      </c>
      <c r="W241" s="57">
        <f t="shared" si="42"/>
        <v>0</v>
      </c>
      <c r="X241" s="57"/>
      <c r="Y241" s="57"/>
      <c r="Z241" s="57"/>
      <c r="AA241" s="57"/>
      <c r="AB241" s="57"/>
      <c r="AC241" s="57">
        <f t="shared" si="43"/>
        <v>0</v>
      </c>
      <c r="AD241" s="57">
        <f t="shared" si="44"/>
        <v>0</v>
      </c>
      <c r="AE241" s="57"/>
    </row>
    <row r="242" spans="3:31" ht="15" x14ac:dyDescent="0.2">
      <c r="C242" s="57">
        <v>22</v>
      </c>
      <c r="D242" s="57" t="s">
        <v>37</v>
      </c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>
        <f t="shared" si="41"/>
        <v>0</v>
      </c>
      <c r="W242" s="57">
        <f t="shared" si="42"/>
        <v>0</v>
      </c>
      <c r="X242" s="57"/>
      <c r="Y242" s="57"/>
      <c r="Z242" s="57"/>
      <c r="AA242" s="57"/>
      <c r="AB242" s="57"/>
      <c r="AC242" s="57">
        <f t="shared" si="43"/>
        <v>0</v>
      </c>
      <c r="AD242" s="57">
        <f t="shared" si="44"/>
        <v>0</v>
      </c>
      <c r="AE242" s="57"/>
    </row>
    <row r="243" spans="3:31" ht="15" x14ac:dyDescent="0.2">
      <c r="C243" s="57">
        <v>23</v>
      </c>
      <c r="D243" s="57" t="s">
        <v>38</v>
      </c>
      <c r="E243" s="57"/>
      <c r="F243" s="57"/>
      <c r="G243" s="57">
        <v>169</v>
      </c>
      <c r="H243" s="57"/>
      <c r="I243" s="57">
        <v>169</v>
      </c>
      <c r="J243" s="57">
        <v>165</v>
      </c>
      <c r="K243" s="57"/>
      <c r="L243" s="57"/>
      <c r="M243" s="57"/>
      <c r="N243" s="57"/>
      <c r="O243" s="57"/>
      <c r="P243" s="57"/>
      <c r="Q243" s="57"/>
      <c r="R243" s="57">
        <v>9898</v>
      </c>
      <c r="S243" s="57">
        <v>136</v>
      </c>
      <c r="T243" s="57">
        <v>109</v>
      </c>
      <c r="U243" s="57"/>
      <c r="V243" s="57">
        <f t="shared" si="41"/>
        <v>0</v>
      </c>
      <c r="W243" s="57">
        <f t="shared" si="42"/>
        <v>109</v>
      </c>
      <c r="X243" s="57"/>
      <c r="Y243" s="57"/>
      <c r="Z243" s="57"/>
      <c r="AA243" s="57">
        <v>64</v>
      </c>
      <c r="AB243" s="57"/>
      <c r="AC243" s="57">
        <f t="shared" si="43"/>
        <v>0</v>
      </c>
      <c r="AD243" s="57">
        <f t="shared" si="44"/>
        <v>64</v>
      </c>
      <c r="AE243" s="57"/>
    </row>
    <row r="244" spans="3:31" ht="15" x14ac:dyDescent="0.2">
      <c r="C244" s="57">
        <v>24</v>
      </c>
      <c r="D244" s="57" t="s">
        <v>39</v>
      </c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>
        <f t="shared" si="41"/>
        <v>0</v>
      </c>
      <c r="W244" s="57">
        <f t="shared" si="42"/>
        <v>0</v>
      </c>
      <c r="X244" s="57"/>
      <c r="Y244" s="57"/>
      <c r="Z244" s="57"/>
      <c r="AA244" s="57"/>
      <c r="AB244" s="57"/>
      <c r="AC244" s="57">
        <f t="shared" si="43"/>
        <v>0</v>
      </c>
      <c r="AD244" s="57">
        <f t="shared" si="44"/>
        <v>0</v>
      </c>
      <c r="AE244" s="57"/>
    </row>
    <row r="245" spans="3:31" ht="15" x14ac:dyDescent="0.2">
      <c r="C245" s="57">
        <v>25</v>
      </c>
      <c r="D245" s="57" t="s">
        <v>40</v>
      </c>
      <c r="E245" s="57">
        <v>8</v>
      </c>
      <c r="F245" s="57">
        <v>8</v>
      </c>
      <c r="G245" s="57">
        <v>179</v>
      </c>
      <c r="H245" s="57"/>
      <c r="I245" s="57">
        <v>179</v>
      </c>
      <c r="J245" s="57">
        <v>179</v>
      </c>
      <c r="K245" s="57">
        <v>34</v>
      </c>
      <c r="L245" s="57"/>
      <c r="M245" s="57"/>
      <c r="N245" s="57"/>
      <c r="O245" s="57"/>
      <c r="P245" s="57"/>
      <c r="Q245" s="57"/>
      <c r="R245" s="57">
        <v>5069</v>
      </c>
      <c r="S245" s="57">
        <v>3726</v>
      </c>
      <c r="T245" s="57">
        <v>11</v>
      </c>
      <c r="U245" s="57">
        <v>5</v>
      </c>
      <c r="V245" s="57">
        <f t="shared" si="41"/>
        <v>45.454545454545453</v>
      </c>
      <c r="W245" s="57">
        <f t="shared" si="42"/>
        <v>6</v>
      </c>
      <c r="X245" s="57"/>
      <c r="Y245" s="57"/>
      <c r="Z245" s="57"/>
      <c r="AA245" s="57"/>
      <c r="AB245" s="57"/>
      <c r="AC245" s="57">
        <f t="shared" si="43"/>
        <v>0</v>
      </c>
      <c r="AD245" s="57">
        <f t="shared" si="44"/>
        <v>0</v>
      </c>
      <c r="AE245" s="57"/>
    </row>
    <row r="246" spans="3:31" ht="15" x14ac:dyDescent="0.2">
      <c r="C246" s="57">
        <v>26</v>
      </c>
      <c r="D246" s="57" t="s">
        <v>41</v>
      </c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>
        <f t="shared" si="41"/>
        <v>0</v>
      </c>
      <c r="W246" s="57">
        <f t="shared" si="42"/>
        <v>0</v>
      </c>
      <c r="X246" s="57"/>
      <c r="Y246" s="57"/>
      <c r="Z246" s="57"/>
      <c r="AA246" s="57"/>
      <c r="AB246" s="57"/>
      <c r="AC246" s="57">
        <f t="shared" si="43"/>
        <v>0</v>
      </c>
      <c r="AD246" s="57">
        <f t="shared" si="44"/>
        <v>0</v>
      </c>
      <c r="AE246" s="57"/>
    </row>
    <row r="247" spans="3:31" ht="15" x14ac:dyDescent="0.2">
      <c r="C247" s="57">
        <v>27</v>
      </c>
      <c r="D247" s="57" t="s">
        <v>42</v>
      </c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>
        <f t="shared" si="41"/>
        <v>0</v>
      </c>
      <c r="W247" s="57">
        <f t="shared" si="42"/>
        <v>0</v>
      </c>
      <c r="X247" s="57"/>
      <c r="Y247" s="57"/>
      <c r="Z247" s="57"/>
      <c r="AA247" s="57"/>
      <c r="AB247" s="57"/>
      <c r="AC247" s="57">
        <f t="shared" si="43"/>
        <v>0</v>
      </c>
      <c r="AD247" s="57">
        <f t="shared" si="44"/>
        <v>0</v>
      </c>
      <c r="AE247" s="57"/>
    </row>
    <row r="248" spans="3:31" ht="15" x14ac:dyDescent="0.2">
      <c r="C248" s="57">
        <v>28</v>
      </c>
      <c r="D248" s="57" t="s">
        <v>43</v>
      </c>
      <c r="E248" s="57">
        <v>10</v>
      </c>
      <c r="F248" s="57">
        <v>9</v>
      </c>
      <c r="G248" s="57">
        <v>148</v>
      </c>
      <c r="H248" s="57"/>
      <c r="I248" s="57">
        <v>148</v>
      </c>
      <c r="J248" s="57">
        <v>148</v>
      </c>
      <c r="K248" s="57"/>
      <c r="L248" s="57"/>
      <c r="M248" s="57"/>
      <c r="N248" s="57"/>
      <c r="O248" s="57"/>
      <c r="P248" s="57"/>
      <c r="Q248" s="57"/>
      <c r="R248" s="57"/>
      <c r="S248" s="57"/>
      <c r="T248" s="57">
        <v>176</v>
      </c>
      <c r="U248" s="57"/>
      <c r="V248" s="57">
        <f t="shared" si="41"/>
        <v>0</v>
      </c>
      <c r="W248" s="57">
        <f t="shared" si="42"/>
        <v>176</v>
      </c>
      <c r="X248" s="57"/>
      <c r="Y248" s="57"/>
      <c r="Z248" s="57"/>
      <c r="AA248" s="57">
        <v>25</v>
      </c>
      <c r="AB248" s="57"/>
      <c r="AC248" s="57">
        <f t="shared" si="43"/>
        <v>0</v>
      </c>
      <c r="AD248" s="57">
        <f t="shared" si="44"/>
        <v>25</v>
      </c>
      <c r="AE248" s="57"/>
    </row>
    <row r="249" spans="3:31" ht="15" x14ac:dyDescent="0.2">
      <c r="C249" s="57">
        <v>29</v>
      </c>
      <c r="D249" s="57" t="s">
        <v>44</v>
      </c>
      <c r="E249" s="57">
        <v>96</v>
      </c>
      <c r="F249" s="57">
        <v>96</v>
      </c>
      <c r="G249" s="57">
        <v>96</v>
      </c>
      <c r="H249" s="57"/>
      <c r="I249" s="57">
        <v>96</v>
      </c>
      <c r="J249" s="57">
        <v>96</v>
      </c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>
        <f t="shared" si="41"/>
        <v>0</v>
      </c>
      <c r="W249" s="57">
        <f t="shared" si="42"/>
        <v>0</v>
      </c>
      <c r="X249" s="57"/>
      <c r="Y249" s="57"/>
      <c r="Z249" s="57"/>
      <c r="AA249" s="57"/>
      <c r="AB249" s="57"/>
      <c r="AC249" s="57">
        <f t="shared" si="43"/>
        <v>0</v>
      </c>
      <c r="AD249" s="57">
        <f t="shared" si="44"/>
        <v>0</v>
      </c>
      <c r="AE249" s="57"/>
    </row>
    <row r="250" spans="3:31" ht="15" x14ac:dyDescent="0.2">
      <c r="C250" s="57">
        <v>30</v>
      </c>
      <c r="D250" s="57" t="s">
        <v>45</v>
      </c>
      <c r="E250" s="57">
        <v>18</v>
      </c>
      <c r="F250" s="57">
        <v>18</v>
      </c>
      <c r="G250" s="57">
        <v>262</v>
      </c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>
        <f t="shared" si="41"/>
        <v>0</v>
      </c>
      <c r="W250" s="57">
        <f t="shared" si="42"/>
        <v>0</v>
      </c>
      <c r="X250" s="57"/>
      <c r="Y250" s="57"/>
      <c r="Z250" s="57"/>
      <c r="AA250" s="57"/>
      <c r="AB250" s="57"/>
      <c r="AC250" s="57">
        <f t="shared" si="43"/>
        <v>0</v>
      </c>
      <c r="AD250" s="57">
        <f t="shared" si="44"/>
        <v>0</v>
      </c>
      <c r="AE250" s="57"/>
    </row>
    <row r="251" spans="3:31" ht="15" x14ac:dyDescent="0.2">
      <c r="C251" s="57"/>
      <c r="D251" s="57" t="s">
        <v>46</v>
      </c>
      <c r="E251" s="57">
        <f t="shared" ref="E251:U251" si="45">SUM(E221:E250)</f>
        <v>179</v>
      </c>
      <c r="F251" s="57">
        <f t="shared" si="45"/>
        <v>170</v>
      </c>
      <c r="G251" s="57">
        <f t="shared" si="45"/>
        <v>2504</v>
      </c>
      <c r="H251" s="57">
        <f t="shared" si="45"/>
        <v>71</v>
      </c>
      <c r="I251" s="57">
        <f t="shared" si="45"/>
        <v>1700</v>
      </c>
      <c r="J251" s="57">
        <f t="shared" si="45"/>
        <v>1503</v>
      </c>
      <c r="K251" s="57">
        <f t="shared" si="45"/>
        <v>112</v>
      </c>
      <c r="L251" s="57">
        <f t="shared" si="45"/>
        <v>92</v>
      </c>
      <c r="M251" s="57">
        <f t="shared" si="45"/>
        <v>92</v>
      </c>
      <c r="N251" s="57">
        <f t="shared" si="45"/>
        <v>78</v>
      </c>
      <c r="O251" s="57"/>
      <c r="P251" s="57"/>
      <c r="Q251" s="57"/>
      <c r="R251" s="57">
        <f t="shared" si="45"/>
        <v>15380</v>
      </c>
      <c r="S251" s="57">
        <f t="shared" si="45"/>
        <v>3878</v>
      </c>
      <c r="T251" s="57">
        <f t="shared" si="45"/>
        <v>946</v>
      </c>
      <c r="U251" s="57">
        <f t="shared" si="45"/>
        <v>5</v>
      </c>
      <c r="V251" s="57">
        <f>IF(U251&lt;&gt;0,(U251/T251*100),0)</f>
        <v>0.52854122621564481</v>
      </c>
      <c r="W251" s="57">
        <f t="shared" ref="W251:AB251" si="46">SUM(W221:W250)</f>
        <v>941</v>
      </c>
      <c r="X251" s="57">
        <f t="shared" si="46"/>
        <v>29831</v>
      </c>
      <c r="Y251" s="57">
        <f t="shared" si="46"/>
        <v>226</v>
      </c>
      <c r="Z251" s="57">
        <f t="shared" si="46"/>
        <v>10</v>
      </c>
      <c r="AA251" s="57">
        <f t="shared" si="46"/>
        <v>315</v>
      </c>
      <c r="AB251" s="57">
        <f t="shared" si="46"/>
        <v>0</v>
      </c>
      <c r="AC251" s="57">
        <f t="shared" si="43"/>
        <v>0</v>
      </c>
      <c r="AD251" s="57">
        <f>SUM(AD221:AD250)</f>
        <v>315</v>
      </c>
      <c r="AE251" s="57">
        <f>SUM(AE221:AE250)</f>
        <v>0</v>
      </c>
    </row>
    <row r="253" spans="3:31" ht="12.75" x14ac:dyDescent="0.2">
      <c r="C253" s="72"/>
      <c r="D253" s="72"/>
      <c r="E253" s="854" t="s">
        <v>111</v>
      </c>
      <c r="F253" s="854"/>
      <c r="G253" s="854"/>
      <c r="H253" s="854"/>
      <c r="I253" s="854"/>
      <c r="J253" s="854"/>
      <c r="K253" s="854"/>
      <c r="L253" s="854"/>
      <c r="M253" s="854"/>
      <c r="N253" s="854"/>
      <c r="O253" s="298"/>
      <c r="P253" s="298"/>
      <c r="Q253" s="298"/>
      <c r="R253" s="854" t="s">
        <v>112</v>
      </c>
      <c r="S253" s="854"/>
      <c r="T253" s="854"/>
      <c r="U253" s="854"/>
      <c r="V253" s="854"/>
      <c r="W253" s="854"/>
      <c r="X253" s="854"/>
      <c r="Y253" s="854"/>
      <c r="Z253" s="854"/>
      <c r="AA253" s="854"/>
      <c r="AB253" s="854"/>
      <c r="AC253" s="854"/>
      <c r="AD253" s="854"/>
      <c r="AE253" s="854"/>
    </row>
    <row r="254" spans="3:31" ht="12.75" x14ac:dyDescent="0.2">
      <c r="C254" s="72"/>
      <c r="D254" s="73"/>
      <c r="E254" s="855"/>
      <c r="F254" s="855"/>
      <c r="G254" s="855"/>
      <c r="H254" s="855"/>
      <c r="I254" s="855"/>
      <c r="J254" s="855"/>
      <c r="K254" s="855"/>
      <c r="L254" s="855"/>
      <c r="M254" s="855"/>
      <c r="N254" s="855"/>
      <c r="O254" s="303"/>
      <c r="P254" s="303"/>
      <c r="Q254" s="303"/>
      <c r="R254" s="855"/>
      <c r="S254" s="855"/>
      <c r="T254" s="855"/>
      <c r="U254" s="855"/>
      <c r="V254" s="855"/>
      <c r="W254" s="855"/>
      <c r="X254" s="855"/>
      <c r="Y254" s="855"/>
      <c r="Z254" s="855"/>
      <c r="AA254" s="855"/>
      <c r="AB254" s="855"/>
      <c r="AC254" s="855"/>
      <c r="AD254" s="855"/>
      <c r="AE254" s="855"/>
    </row>
    <row r="255" spans="3:31" ht="12.75" x14ac:dyDescent="0.2">
      <c r="C255" s="845" t="s">
        <v>2</v>
      </c>
      <c r="D255" s="852" t="s">
        <v>3</v>
      </c>
      <c r="E255" s="846" t="s">
        <v>4</v>
      </c>
      <c r="F255" s="846"/>
      <c r="G255" s="846"/>
      <c r="H255" s="846"/>
      <c r="I255" s="846"/>
      <c r="J255" s="846"/>
      <c r="K255" s="846"/>
      <c r="L255" s="846"/>
      <c r="M255" s="846"/>
      <c r="N255" s="846"/>
      <c r="O255" s="234"/>
      <c r="P255" s="234"/>
      <c r="Q255" s="234"/>
      <c r="R255" s="846" t="s">
        <v>4</v>
      </c>
      <c r="S255" s="846"/>
      <c r="T255" s="846"/>
      <c r="U255" s="846"/>
      <c r="V255" s="846"/>
      <c r="W255" s="846"/>
      <c r="X255" s="846"/>
      <c r="Y255" s="846" t="s">
        <v>9</v>
      </c>
      <c r="Z255" s="846"/>
      <c r="AA255" s="846"/>
      <c r="AB255" s="846"/>
      <c r="AC255" s="846"/>
      <c r="AD255" s="846"/>
      <c r="AE255" s="846"/>
    </row>
    <row r="256" spans="3:31" ht="26.25" customHeight="1" x14ac:dyDescent="0.2">
      <c r="C256" s="845"/>
      <c r="D256" s="852"/>
      <c r="E256" s="853" t="s">
        <v>5</v>
      </c>
      <c r="F256" s="853"/>
      <c r="G256" s="853"/>
      <c r="H256" s="853"/>
      <c r="I256" s="853"/>
      <c r="J256" s="853"/>
      <c r="K256" s="853"/>
      <c r="L256" s="853"/>
      <c r="M256" s="853"/>
      <c r="N256" s="853"/>
      <c r="O256" s="237"/>
      <c r="P256" s="237"/>
      <c r="Q256" s="237"/>
      <c r="R256" s="856" t="s">
        <v>64</v>
      </c>
      <c r="S256" s="856"/>
      <c r="T256" s="856"/>
      <c r="U256" s="856"/>
      <c r="V256" s="856"/>
      <c r="W256" s="856"/>
      <c r="X256" s="856"/>
      <c r="Y256" s="856" t="s">
        <v>64</v>
      </c>
      <c r="Z256" s="856"/>
      <c r="AA256" s="856"/>
      <c r="AB256" s="856"/>
      <c r="AC256" s="856"/>
      <c r="AD256" s="856"/>
      <c r="AE256" s="856"/>
    </row>
    <row r="257" spans="3:38" ht="12.75" x14ac:dyDescent="0.2">
      <c r="C257" s="845"/>
      <c r="D257" s="852"/>
      <c r="E257" s="845" t="s">
        <v>15</v>
      </c>
      <c r="F257" s="845"/>
      <c r="G257" s="852" t="s">
        <v>6</v>
      </c>
      <c r="H257" s="852"/>
      <c r="I257" s="852" t="s">
        <v>97</v>
      </c>
      <c r="J257" s="852"/>
      <c r="K257" s="852"/>
      <c r="L257" s="852" t="s">
        <v>98</v>
      </c>
      <c r="M257" s="852"/>
      <c r="N257" s="852"/>
      <c r="O257" s="18"/>
      <c r="P257" s="18"/>
      <c r="Q257" s="18"/>
      <c r="R257" s="845" t="s">
        <v>7</v>
      </c>
      <c r="S257" s="845"/>
      <c r="T257" s="845" t="s">
        <v>8</v>
      </c>
      <c r="U257" s="845"/>
      <c r="V257" s="845"/>
      <c r="W257" s="845"/>
      <c r="X257" s="845"/>
      <c r="Y257" s="845" t="s">
        <v>7</v>
      </c>
      <c r="Z257" s="845"/>
      <c r="AA257" s="845" t="s">
        <v>8</v>
      </c>
      <c r="AB257" s="845"/>
      <c r="AC257" s="845"/>
      <c r="AD257" s="845"/>
      <c r="AE257" s="845"/>
    </row>
    <row r="258" spans="3:38" ht="35.25" customHeight="1" x14ac:dyDescent="0.2">
      <c r="C258" s="845"/>
      <c r="D258" s="852"/>
      <c r="E258" s="852" t="s">
        <v>55</v>
      </c>
      <c r="F258" s="852"/>
      <c r="G258" s="852" t="s">
        <v>56</v>
      </c>
      <c r="H258" s="852"/>
      <c r="I258" s="852" t="s">
        <v>61</v>
      </c>
      <c r="J258" s="852"/>
      <c r="K258" s="852"/>
      <c r="L258" s="852" t="s">
        <v>62</v>
      </c>
      <c r="M258" s="852"/>
      <c r="N258" s="852"/>
      <c r="O258" s="18"/>
      <c r="P258" s="18"/>
      <c r="Q258" s="18"/>
      <c r="R258" s="852" t="s">
        <v>65</v>
      </c>
      <c r="S258" s="852"/>
      <c r="T258" s="852" t="s">
        <v>69</v>
      </c>
      <c r="U258" s="852"/>
      <c r="V258" s="852"/>
      <c r="W258" s="852"/>
      <c r="X258" s="852"/>
      <c r="Y258" s="852" t="s">
        <v>70</v>
      </c>
      <c r="Z258" s="852"/>
      <c r="AA258" s="852" t="s">
        <v>69</v>
      </c>
      <c r="AB258" s="852"/>
      <c r="AC258" s="852"/>
      <c r="AD258" s="852"/>
      <c r="AE258" s="852"/>
    </row>
    <row r="259" spans="3:38" ht="36" x14ac:dyDescent="0.2">
      <c r="C259" s="845"/>
      <c r="D259" s="852"/>
      <c r="E259" s="18" t="s">
        <v>75</v>
      </c>
      <c r="F259" s="18" t="s">
        <v>76</v>
      </c>
      <c r="G259" s="18" t="s">
        <v>57</v>
      </c>
      <c r="H259" s="18" t="s">
        <v>77</v>
      </c>
      <c r="I259" s="18" t="s">
        <v>58</v>
      </c>
      <c r="J259" s="18" t="s">
        <v>59</v>
      </c>
      <c r="K259" s="18" t="s">
        <v>60</v>
      </c>
      <c r="L259" s="18" t="s">
        <v>58</v>
      </c>
      <c r="M259" s="18" t="s">
        <v>59</v>
      </c>
      <c r="N259" s="18" t="s">
        <v>63</v>
      </c>
      <c r="O259" s="18"/>
      <c r="P259" s="18"/>
      <c r="Q259" s="18"/>
      <c r="R259" s="18" t="s">
        <v>59</v>
      </c>
      <c r="S259" s="18" t="s">
        <v>66</v>
      </c>
      <c r="T259" s="18" t="s">
        <v>67</v>
      </c>
      <c r="U259" s="18" t="s">
        <v>68</v>
      </c>
      <c r="V259" s="18" t="s">
        <v>71</v>
      </c>
      <c r="W259" s="18" t="s">
        <v>72</v>
      </c>
      <c r="X259" s="18" t="s">
        <v>1</v>
      </c>
      <c r="Y259" s="18" t="s">
        <v>59</v>
      </c>
      <c r="Z259" s="18" t="s">
        <v>63</v>
      </c>
      <c r="AA259" s="18" t="s">
        <v>67</v>
      </c>
      <c r="AB259" s="18" t="s">
        <v>68</v>
      </c>
      <c r="AC259" s="18" t="s">
        <v>71</v>
      </c>
      <c r="AD259" s="18" t="s">
        <v>72</v>
      </c>
      <c r="AE259" s="18" t="s">
        <v>1</v>
      </c>
    </row>
    <row r="260" spans="3:38" ht="12.75" x14ac:dyDescent="0.2">
      <c r="C260" s="20">
        <v>1</v>
      </c>
      <c r="D260" s="20">
        <v>2</v>
      </c>
      <c r="E260" s="20">
        <v>3</v>
      </c>
      <c r="F260" s="20">
        <v>4</v>
      </c>
      <c r="G260" s="20">
        <v>5</v>
      </c>
      <c r="H260" s="20">
        <v>6</v>
      </c>
      <c r="I260" s="20">
        <v>7</v>
      </c>
      <c r="J260" s="20">
        <v>8</v>
      </c>
      <c r="K260" s="20">
        <v>9</v>
      </c>
      <c r="L260" s="20">
        <v>10</v>
      </c>
      <c r="M260" s="20">
        <v>11</v>
      </c>
      <c r="N260" s="20">
        <v>12</v>
      </c>
      <c r="O260" s="20"/>
      <c r="P260" s="20"/>
      <c r="Q260" s="20"/>
      <c r="R260" s="20">
        <v>13</v>
      </c>
      <c r="S260" s="20">
        <v>14</v>
      </c>
      <c r="T260" s="20">
        <v>15</v>
      </c>
      <c r="U260" s="20">
        <v>16</v>
      </c>
      <c r="V260" s="20">
        <v>17</v>
      </c>
      <c r="W260" s="20">
        <v>18</v>
      </c>
      <c r="X260" s="20">
        <v>19</v>
      </c>
      <c r="Y260" s="20">
        <v>20</v>
      </c>
      <c r="Z260" s="20">
        <v>21</v>
      </c>
      <c r="AA260" s="20">
        <v>22</v>
      </c>
      <c r="AB260" s="20">
        <v>23</v>
      </c>
      <c r="AC260" s="20">
        <v>24</v>
      </c>
      <c r="AD260" s="20">
        <v>25</v>
      </c>
      <c r="AE260" s="20">
        <v>26</v>
      </c>
    </row>
    <row r="261" spans="3:38" ht="24.95" customHeight="1" x14ac:dyDescent="0.2">
      <c r="C261" s="307">
        <v>1</v>
      </c>
      <c r="D261" s="307" t="s">
        <v>30</v>
      </c>
      <c r="E261" s="307"/>
      <c r="F261" s="307"/>
      <c r="G261" s="307"/>
      <c r="H261" s="307"/>
      <c r="I261" s="307"/>
      <c r="J261" s="307"/>
      <c r="K261" s="307"/>
      <c r="L261" s="307"/>
      <c r="M261" s="307"/>
      <c r="N261" s="307"/>
      <c r="O261" s="307"/>
      <c r="P261" s="307"/>
      <c r="Q261" s="307"/>
      <c r="R261" s="307"/>
      <c r="S261" s="307"/>
      <c r="T261" s="307"/>
      <c r="U261" s="307"/>
      <c r="V261" s="307">
        <f t="shared" ref="V261:V269" si="47">IF(U261&lt;&gt;0,(U261/T261*100),0)</f>
        <v>0</v>
      </c>
      <c r="W261" s="307">
        <f t="shared" ref="W261:W268" si="48">T261-U261</f>
        <v>0</v>
      </c>
      <c r="X261" s="307"/>
      <c r="Y261" s="307"/>
      <c r="Z261" s="307"/>
      <c r="AA261" s="307"/>
      <c r="AB261" s="307"/>
      <c r="AC261" s="307">
        <f t="shared" ref="AC261:AC269" si="49">IF(AB261&lt;&gt;0,(AB261/AA261*100),0)</f>
        <v>0</v>
      </c>
      <c r="AD261" s="307">
        <f t="shared" ref="AD261:AD268" si="50">AA261-AB261</f>
        <v>0</v>
      </c>
      <c r="AE261" s="307"/>
    </row>
    <row r="262" spans="3:38" ht="24.95" customHeight="1" x14ac:dyDescent="0.2">
      <c r="C262" s="307">
        <v>2</v>
      </c>
      <c r="D262" s="307" t="s">
        <v>39</v>
      </c>
      <c r="E262" s="307"/>
      <c r="F262" s="307"/>
      <c r="G262" s="307"/>
      <c r="H262" s="307"/>
      <c r="I262" s="307"/>
      <c r="J262" s="307"/>
      <c r="K262" s="307"/>
      <c r="L262" s="307"/>
      <c r="M262" s="307"/>
      <c r="N262" s="307"/>
      <c r="O262" s="307"/>
      <c r="P262" s="307"/>
      <c r="Q262" s="307"/>
      <c r="R262" s="307"/>
      <c r="S262" s="307"/>
      <c r="T262" s="307"/>
      <c r="U262" s="307"/>
      <c r="V262" s="307">
        <f t="shared" si="47"/>
        <v>0</v>
      </c>
      <c r="W262" s="307">
        <f t="shared" si="48"/>
        <v>0</v>
      </c>
      <c r="X262" s="307"/>
      <c r="Y262" s="307"/>
      <c r="Z262" s="307"/>
      <c r="AA262" s="307"/>
      <c r="AB262" s="307"/>
      <c r="AC262" s="307">
        <f t="shared" si="49"/>
        <v>0</v>
      </c>
      <c r="AD262" s="307">
        <f t="shared" si="50"/>
        <v>0</v>
      </c>
      <c r="AE262" s="307"/>
    </row>
    <row r="263" spans="3:38" ht="24.95" customHeight="1" x14ac:dyDescent="0.2">
      <c r="C263" s="307">
        <v>3</v>
      </c>
      <c r="D263" s="307" t="s">
        <v>17</v>
      </c>
      <c r="E263" s="307"/>
      <c r="F263" s="307"/>
      <c r="G263" s="307">
        <v>285</v>
      </c>
      <c r="H263" s="307"/>
      <c r="I263" s="307"/>
      <c r="J263" s="307"/>
      <c r="K263" s="307"/>
      <c r="L263" s="307"/>
      <c r="M263" s="307"/>
      <c r="N263" s="307"/>
      <c r="O263" s="307"/>
      <c r="P263" s="307"/>
      <c r="Q263" s="307"/>
      <c r="R263" s="307"/>
      <c r="S263" s="307"/>
      <c r="T263" s="307"/>
      <c r="U263" s="307"/>
      <c r="V263" s="307">
        <f t="shared" si="47"/>
        <v>0</v>
      </c>
      <c r="W263" s="307">
        <f t="shared" si="48"/>
        <v>0</v>
      </c>
      <c r="X263" s="307"/>
      <c r="Y263" s="307"/>
      <c r="Z263" s="307"/>
      <c r="AA263" s="307"/>
      <c r="AB263" s="307"/>
      <c r="AC263" s="307">
        <f t="shared" si="49"/>
        <v>0</v>
      </c>
      <c r="AD263" s="307">
        <f t="shared" si="50"/>
        <v>0</v>
      </c>
      <c r="AE263" s="307"/>
    </row>
    <row r="264" spans="3:38" ht="24.95" customHeight="1" x14ac:dyDescent="0.2">
      <c r="C264" s="307">
        <v>4</v>
      </c>
      <c r="D264" s="307" t="s">
        <v>44</v>
      </c>
      <c r="E264" s="307">
        <v>96</v>
      </c>
      <c r="F264" s="307">
        <v>96</v>
      </c>
      <c r="G264" s="307">
        <v>96</v>
      </c>
      <c r="H264" s="307"/>
      <c r="I264" s="307">
        <v>96</v>
      </c>
      <c r="J264" s="307">
        <v>96</v>
      </c>
      <c r="K264" s="307"/>
      <c r="L264" s="307"/>
      <c r="M264" s="307"/>
      <c r="N264" s="307"/>
      <c r="O264" s="307"/>
      <c r="P264" s="307"/>
      <c r="Q264" s="307"/>
      <c r="R264" s="307"/>
      <c r="S264" s="307"/>
      <c r="T264" s="307"/>
      <c r="U264" s="307"/>
      <c r="V264" s="307">
        <f t="shared" si="47"/>
        <v>0</v>
      </c>
      <c r="W264" s="307">
        <f t="shared" si="48"/>
        <v>0</v>
      </c>
      <c r="X264" s="307"/>
      <c r="Y264" s="307"/>
      <c r="Z264" s="307"/>
      <c r="AA264" s="307"/>
      <c r="AB264" s="307"/>
      <c r="AC264" s="307">
        <f t="shared" si="49"/>
        <v>0</v>
      </c>
      <c r="AD264" s="307">
        <f t="shared" si="50"/>
        <v>0</v>
      </c>
      <c r="AE264" s="307"/>
    </row>
    <row r="265" spans="3:38" ht="24.95" customHeight="1" x14ac:dyDescent="0.2">
      <c r="C265" s="307">
        <v>5</v>
      </c>
      <c r="D265" s="307" t="s">
        <v>35</v>
      </c>
      <c r="E265" s="307">
        <v>15</v>
      </c>
      <c r="F265" s="307">
        <v>15</v>
      </c>
      <c r="G265" s="307">
        <v>226</v>
      </c>
      <c r="H265" s="307"/>
      <c r="I265" s="307">
        <v>226</v>
      </c>
      <c r="J265" s="307">
        <v>226</v>
      </c>
      <c r="K265" s="307"/>
      <c r="L265" s="307">
        <v>14</v>
      </c>
      <c r="M265" s="307">
        <v>14</v>
      </c>
      <c r="N265" s="307"/>
      <c r="O265" s="307"/>
      <c r="P265" s="307"/>
      <c r="Q265" s="307"/>
      <c r="R265" s="307">
        <v>226</v>
      </c>
      <c r="S265" s="307">
        <v>4</v>
      </c>
      <c r="T265" s="307">
        <v>226</v>
      </c>
      <c r="U265" s="307"/>
      <c r="V265" s="307">
        <f t="shared" si="47"/>
        <v>0</v>
      </c>
      <c r="W265" s="307">
        <f t="shared" si="48"/>
        <v>226</v>
      </c>
      <c r="X265" s="307"/>
      <c r="Y265" s="307">
        <v>226</v>
      </c>
      <c r="Z265" s="307">
        <v>10</v>
      </c>
      <c r="AA265" s="307">
        <v>226</v>
      </c>
      <c r="AB265" s="307"/>
      <c r="AC265" s="307">
        <f t="shared" si="49"/>
        <v>0</v>
      </c>
      <c r="AD265" s="307">
        <f t="shared" si="50"/>
        <v>226</v>
      </c>
      <c r="AE265" s="307"/>
    </row>
    <row r="266" spans="3:38" ht="24.95" customHeight="1" x14ac:dyDescent="0.2">
      <c r="C266" s="307">
        <v>6</v>
      </c>
      <c r="D266" s="307" t="s">
        <v>36</v>
      </c>
      <c r="E266" s="307"/>
      <c r="F266" s="307"/>
      <c r="G266" s="307"/>
      <c r="H266" s="307"/>
      <c r="I266" s="307"/>
      <c r="J266" s="307"/>
      <c r="K266" s="307"/>
      <c r="L266" s="307"/>
      <c r="M266" s="307"/>
      <c r="N266" s="307"/>
      <c r="O266" s="307"/>
      <c r="P266" s="307"/>
      <c r="Q266" s="307"/>
      <c r="R266" s="307"/>
      <c r="S266" s="307"/>
      <c r="T266" s="307"/>
      <c r="U266" s="307"/>
      <c r="V266" s="307">
        <f t="shared" si="47"/>
        <v>0</v>
      </c>
      <c r="W266" s="307">
        <f t="shared" si="48"/>
        <v>0</v>
      </c>
      <c r="X266" s="307"/>
      <c r="Y266" s="307"/>
      <c r="Z266" s="307"/>
      <c r="AA266" s="307"/>
      <c r="AB266" s="307"/>
      <c r="AC266" s="307">
        <f t="shared" si="49"/>
        <v>0</v>
      </c>
      <c r="AD266" s="307">
        <f t="shared" si="50"/>
        <v>0</v>
      </c>
      <c r="AE266" s="307"/>
    </row>
    <row r="267" spans="3:38" ht="24.95" customHeight="1" x14ac:dyDescent="0.2">
      <c r="C267" s="307">
        <v>7</v>
      </c>
      <c r="D267" s="307" t="s">
        <v>38</v>
      </c>
      <c r="E267" s="307"/>
      <c r="F267" s="307"/>
      <c r="G267" s="307">
        <v>169</v>
      </c>
      <c r="H267" s="307"/>
      <c r="I267" s="307">
        <v>169</v>
      </c>
      <c r="J267" s="307">
        <v>165</v>
      </c>
      <c r="K267" s="307"/>
      <c r="L267" s="307"/>
      <c r="M267" s="307"/>
      <c r="N267" s="307"/>
      <c r="O267" s="307"/>
      <c r="P267" s="307"/>
      <c r="Q267" s="307"/>
      <c r="R267" s="307">
        <v>9898</v>
      </c>
      <c r="S267" s="307">
        <v>136</v>
      </c>
      <c r="T267" s="307">
        <v>109</v>
      </c>
      <c r="U267" s="307"/>
      <c r="V267" s="307">
        <f t="shared" si="47"/>
        <v>0</v>
      </c>
      <c r="W267" s="307">
        <f t="shared" si="48"/>
        <v>109</v>
      </c>
      <c r="X267" s="307"/>
      <c r="Y267" s="307"/>
      <c r="Z267" s="307"/>
      <c r="AA267" s="307">
        <v>64</v>
      </c>
      <c r="AB267" s="307"/>
      <c r="AC267" s="307">
        <f t="shared" si="49"/>
        <v>0</v>
      </c>
      <c r="AD267" s="307">
        <f t="shared" si="50"/>
        <v>64</v>
      </c>
      <c r="AE267" s="307"/>
    </row>
    <row r="268" spans="3:38" ht="24.95" customHeight="1" x14ac:dyDescent="0.2">
      <c r="C268" s="307">
        <v>8</v>
      </c>
      <c r="D268" s="307" t="s">
        <v>42</v>
      </c>
      <c r="E268" s="307"/>
      <c r="F268" s="307"/>
      <c r="G268" s="307"/>
      <c r="H268" s="307"/>
      <c r="I268" s="307"/>
      <c r="J268" s="307"/>
      <c r="K268" s="307"/>
      <c r="L268" s="307"/>
      <c r="M268" s="307"/>
      <c r="N268" s="307"/>
      <c r="O268" s="307"/>
      <c r="P268" s="307"/>
      <c r="Q268" s="307"/>
      <c r="R268" s="307"/>
      <c r="S268" s="307"/>
      <c r="T268" s="307"/>
      <c r="U268" s="307"/>
      <c r="V268" s="307">
        <f t="shared" si="47"/>
        <v>0</v>
      </c>
      <c r="W268" s="307">
        <f t="shared" si="48"/>
        <v>0</v>
      </c>
      <c r="X268" s="307"/>
      <c r="Y268" s="307"/>
      <c r="Z268" s="307"/>
      <c r="AA268" s="307"/>
      <c r="AB268" s="307"/>
      <c r="AC268" s="307">
        <f t="shared" si="49"/>
        <v>0</v>
      </c>
      <c r="AD268" s="307">
        <f t="shared" si="50"/>
        <v>0</v>
      </c>
      <c r="AE268" s="307"/>
    </row>
    <row r="269" spans="3:38" ht="24.95" customHeight="1" x14ac:dyDescent="0.2">
      <c r="C269" s="74"/>
      <c r="D269" s="74" t="s">
        <v>46</v>
      </c>
      <c r="E269" s="74">
        <f t="shared" ref="E269:U269" si="51">SUM(E261:E268)</f>
        <v>111</v>
      </c>
      <c r="F269" s="74">
        <f t="shared" si="51"/>
        <v>111</v>
      </c>
      <c r="G269" s="74">
        <f t="shared" si="51"/>
        <v>776</v>
      </c>
      <c r="H269" s="74">
        <f t="shared" si="51"/>
        <v>0</v>
      </c>
      <c r="I269" s="74">
        <f t="shared" si="51"/>
        <v>491</v>
      </c>
      <c r="J269" s="74">
        <f t="shared" si="51"/>
        <v>487</v>
      </c>
      <c r="K269" s="74">
        <f t="shared" si="51"/>
        <v>0</v>
      </c>
      <c r="L269" s="74">
        <f t="shared" si="51"/>
        <v>14</v>
      </c>
      <c r="M269" s="74">
        <f t="shared" si="51"/>
        <v>14</v>
      </c>
      <c r="N269" s="74">
        <f t="shared" si="51"/>
        <v>0</v>
      </c>
      <c r="O269" s="74"/>
      <c r="P269" s="74"/>
      <c r="Q269" s="74"/>
      <c r="R269" s="74">
        <f t="shared" si="51"/>
        <v>10124</v>
      </c>
      <c r="S269" s="74">
        <f t="shared" si="51"/>
        <v>140</v>
      </c>
      <c r="T269" s="74">
        <f t="shared" si="51"/>
        <v>335</v>
      </c>
      <c r="U269" s="74">
        <f t="shared" si="51"/>
        <v>0</v>
      </c>
      <c r="V269" s="74">
        <f t="shared" si="47"/>
        <v>0</v>
      </c>
      <c r="W269" s="74">
        <f t="shared" ref="W269:AB269" si="52">SUM(W261:W268)</f>
        <v>335</v>
      </c>
      <c r="X269" s="74">
        <f t="shared" si="52"/>
        <v>0</v>
      </c>
      <c r="Y269" s="74">
        <f t="shared" si="52"/>
        <v>226</v>
      </c>
      <c r="Z269" s="74">
        <f t="shared" si="52"/>
        <v>10</v>
      </c>
      <c r="AA269" s="74">
        <f t="shared" si="52"/>
        <v>290</v>
      </c>
      <c r="AB269" s="74">
        <f t="shared" si="52"/>
        <v>0</v>
      </c>
      <c r="AC269" s="74">
        <f t="shared" si="49"/>
        <v>0</v>
      </c>
      <c r="AD269" s="74">
        <f>SUM(AD261:AD268)</f>
        <v>290</v>
      </c>
      <c r="AE269" s="74">
        <f>SUM(AE261:AE268)</f>
        <v>0</v>
      </c>
    </row>
    <row r="270" spans="3:38" ht="32.25" customHeight="1" x14ac:dyDescent="0.25">
      <c r="C270" s="55"/>
      <c r="D270" s="55"/>
      <c r="E270" s="850" t="s">
        <v>118</v>
      </c>
      <c r="F270" s="850"/>
      <c r="G270" s="850"/>
      <c r="H270" s="850"/>
      <c r="I270" s="850"/>
      <c r="J270" s="850"/>
      <c r="K270" s="850"/>
      <c r="L270" s="850"/>
      <c r="M270" s="850"/>
      <c r="N270" s="850"/>
      <c r="O270" s="235"/>
      <c r="P270" s="235"/>
      <c r="Q270" s="235"/>
      <c r="R270" s="70"/>
      <c r="S270" s="70"/>
      <c r="T270" s="851" t="s">
        <v>117</v>
      </c>
      <c r="U270" s="851"/>
      <c r="V270" s="851"/>
      <c r="W270" s="851"/>
      <c r="X270" s="851"/>
      <c r="Y270" s="851"/>
      <c r="Z270" s="851"/>
      <c r="AA270" s="851"/>
      <c r="AB270" s="851"/>
      <c r="AC270" s="851"/>
      <c r="AD270" s="851"/>
      <c r="AE270" s="851"/>
      <c r="AF270" s="851"/>
      <c r="AG270" s="851"/>
      <c r="AH270" s="851"/>
      <c r="AI270" s="851"/>
      <c r="AJ270" s="851"/>
      <c r="AK270" s="851"/>
      <c r="AL270" s="851"/>
    </row>
    <row r="271" spans="3:38" ht="15" customHeight="1" x14ac:dyDescent="0.2">
      <c r="C271" s="71"/>
      <c r="D271" s="71"/>
      <c r="E271" s="71"/>
      <c r="F271" s="71"/>
      <c r="G271" s="71"/>
      <c r="H271" s="71"/>
      <c r="I271" s="71"/>
      <c r="J271" s="71"/>
      <c r="K271" s="71"/>
      <c r="L271" s="71"/>
      <c r="M271" s="71"/>
      <c r="N271" s="71"/>
      <c r="O271" s="71"/>
      <c r="P271" s="71"/>
      <c r="Q271" s="71"/>
      <c r="R271" s="71"/>
      <c r="S271" s="71"/>
      <c r="T271" s="71"/>
      <c r="U271" s="71"/>
      <c r="V271" s="71"/>
      <c r="W271" s="71"/>
      <c r="X271" s="71"/>
      <c r="Y271" s="71"/>
      <c r="Z271" s="71"/>
      <c r="AA271" s="71"/>
      <c r="AB271" s="71"/>
      <c r="AC271" s="71"/>
    </row>
    <row r="272" spans="3:38" ht="12.75" x14ac:dyDescent="0.2">
      <c r="C272" s="845" t="s">
        <v>2</v>
      </c>
      <c r="D272" s="845" t="s">
        <v>3</v>
      </c>
      <c r="E272" s="846" t="s">
        <v>4</v>
      </c>
      <c r="F272" s="846"/>
      <c r="G272" s="846"/>
      <c r="H272" s="846"/>
      <c r="I272" s="846"/>
      <c r="J272" s="846"/>
      <c r="K272" s="846"/>
      <c r="L272" s="846"/>
      <c r="M272" s="846"/>
      <c r="N272" s="846"/>
      <c r="O272" s="234"/>
      <c r="P272" s="234"/>
      <c r="Q272" s="234"/>
      <c r="R272" s="846" t="s">
        <v>4</v>
      </c>
      <c r="S272" s="846"/>
      <c r="T272" s="846"/>
      <c r="U272" s="846"/>
      <c r="V272" s="846"/>
      <c r="W272" s="846"/>
      <c r="X272" s="846"/>
      <c r="Y272" s="846" t="s">
        <v>9</v>
      </c>
      <c r="Z272" s="846"/>
      <c r="AA272" s="846"/>
      <c r="AB272" s="846"/>
      <c r="AC272" s="846"/>
      <c r="AD272" s="846"/>
      <c r="AE272" s="846"/>
      <c r="AF272" s="846" t="s">
        <v>119</v>
      </c>
      <c r="AG272" s="846"/>
      <c r="AH272" s="846"/>
      <c r="AI272" s="846"/>
      <c r="AJ272" s="846"/>
      <c r="AK272" s="846"/>
      <c r="AL272" s="846"/>
    </row>
    <row r="273" spans="3:38" ht="12.75" x14ac:dyDescent="0.2">
      <c r="C273" s="845"/>
      <c r="D273" s="845"/>
      <c r="E273" s="846" t="s">
        <v>5</v>
      </c>
      <c r="F273" s="846"/>
      <c r="G273" s="846"/>
      <c r="H273" s="846"/>
      <c r="I273" s="846"/>
      <c r="J273" s="846"/>
      <c r="K273" s="846"/>
      <c r="L273" s="846"/>
      <c r="M273" s="846"/>
      <c r="N273" s="846"/>
      <c r="O273" s="234"/>
      <c r="P273" s="234"/>
      <c r="Q273" s="234"/>
      <c r="R273" s="846" t="s">
        <v>64</v>
      </c>
      <c r="S273" s="846"/>
      <c r="T273" s="846"/>
      <c r="U273" s="846"/>
      <c r="V273" s="846"/>
      <c r="W273" s="846"/>
      <c r="X273" s="846"/>
      <c r="Y273" s="846" t="s">
        <v>64</v>
      </c>
      <c r="Z273" s="846"/>
      <c r="AA273" s="846"/>
      <c r="AB273" s="846"/>
      <c r="AC273" s="846"/>
      <c r="AD273" s="846"/>
      <c r="AE273" s="846"/>
      <c r="AF273" s="846" t="s">
        <v>64</v>
      </c>
      <c r="AG273" s="846"/>
      <c r="AH273" s="846"/>
      <c r="AI273" s="846"/>
      <c r="AJ273" s="846"/>
      <c r="AK273" s="846"/>
      <c r="AL273" s="846"/>
    </row>
    <row r="274" spans="3:38" ht="36" customHeight="1" x14ac:dyDescent="0.2">
      <c r="C274" s="845"/>
      <c r="D274" s="845"/>
      <c r="E274" s="845" t="s">
        <v>15</v>
      </c>
      <c r="F274" s="845"/>
      <c r="G274" s="845" t="s">
        <v>6</v>
      </c>
      <c r="H274" s="845"/>
      <c r="I274" s="845" t="s">
        <v>120</v>
      </c>
      <c r="J274" s="845"/>
      <c r="K274" s="845"/>
      <c r="L274" s="845" t="s">
        <v>121</v>
      </c>
      <c r="M274" s="845"/>
      <c r="N274" s="845"/>
      <c r="O274" s="300"/>
      <c r="P274" s="300"/>
      <c r="Q274" s="300"/>
      <c r="R274" s="845" t="s">
        <v>7</v>
      </c>
      <c r="S274" s="845"/>
      <c r="T274" s="845" t="s">
        <v>8</v>
      </c>
      <c r="U274" s="845"/>
      <c r="V274" s="845"/>
      <c r="W274" s="845"/>
      <c r="X274" s="845"/>
      <c r="Y274" s="845" t="s">
        <v>7</v>
      </c>
      <c r="Z274" s="845"/>
      <c r="AA274" s="845" t="s">
        <v>8</v>
      </c>
      <c r="AB274" s="845"/>
      <c r="AC274" s="845"/>
      <c r="AD274" s="845"/>
      <c r="AE274" s="845"/>
      <c r="AF274" s="845" t="s">
        <v>7</v>
      </c>
      <c r="AG274" s="845"/>
      <c r="AH274" s="845" t="s">
        <v>8</v>
      </c>
      <c r="AI274" s="845"/>
      <c r="AJ274" s="845"/>
      <c r="AK274" s="845"/>
      <c r="AL274" s="845"/>
    </row>
    <row r="275" spans="3:38" ht="27" customHeight="1" x14ac:dyDescent="0.2">
      <c r="C275" s="845"/>
      <c r="D275" s="845"/>
      <c r="E275" s="845" t="s">
        <v>55</v>
      </c>
      <c r="F275" s="845"/>
      <c r="G275" s="845" t="s">
        <v>56</v>
      </c>
      <c r="H275" s="845"/>
      <c r="I275" s="845" t="s">
        <v>61</v>
      </c>
      <c r="J275" s="845"/>
      <c r="K275" s="845"/>
      <c r="L275" s="845" t="s">
        <v>62</v>
      </c>
      <c r="M275" s="845"/>
      <c r="N275" s="845"/>
      <c r="O275" s="300"/>
      <c r="P275" s="300"/>
      <c r="Q275" s="300"/>
      <c r="R275" s="845" t="s">
        <v>65</v>
      </c>
      <c r="S275" s="845"/>
      <c r="T275" s="845" t="s">
        <v>69</v>
      </c>
      <c r="U275" s="845"/>
      <c r="V275" s="845"/>
      <c r="W275" s="845"/>
      <c r="X275" s="845"/>
      <c r="Y275" s="845" t="s">
        <v>70</v>
      </c>
      <c r="Z275" s="845"/>
      <c r="AA275" s="845" t="s">
        <v>69</v>
      </c>
      <c r="AB275" s="845"/>
      <c r="AC275" s="845"/>
      <c r="AD275" s="845"/>
      <c r="AE275" s="845"/>
      <c r="AF275" s="845" t="s">
        <v>70</v>
      </c>
      <c r="AG275" s="845"/>
      <c r="AH275" s="845" t="s">
        <v>69</v>
      </c>
      <c r="AI275" s="845"/>
      <c r="AJ275" s="845"/>
      <c r="AK275" s="845"/>
      <c r="AL275" s="845"/>
    </row>
    <row r="276" spans="3:38" ht="39" customHeight="1" x14ac:dyDescent="0.2">
      <c r="C276" s="845"/>
      <c r="D276" s="845"/>
      <c r="E276" s="300" t="s">
        <v>75</v>
      </c>
      <c r="F276" s="300" t="s">
        <v>76</v>
      </c>
      <c r="G276" s="300" t="s">
        <v>57</v>
      </c>
      <c r="H276" s="300" t="s">
        <v>77</v>
      </c>
      <c r="I276" s="300" t="s">
        <v>58</v>
      </c>
      <c r="J276" s="300" t="s">
        <v>59</v>
      </c>
      <c r="K276" s="300" t="s">
        <v>60</v>
      </c>
      <c r="L276" s="300" t="s">
        <v>58</v>
      </c>
      <c r="M276" s="300" t="s">
        <v>59</v>
      </c>
      <c r="N276" s="300" t="s">
        <v>63</v>
      </c>
      <c r="O276" s="300"/>
      <c r="P276" s="300"/>
      <c r="Q276" s="300"/>
      <c r="R276" s="300" t="s">
        <v>59</v>
      </c>
      <c r="S276" s="300" t="s">
        <v>66</v>
      </c>
      <c r="T276" s="300" t="s">
        <v>67</v>
      </c>
      <c r="U276" s="300" t="s">
        <v>68</v>
      </c>
      <c r="V276" s="300" t="s">
        <v>71</v>
      </c>
      <c r="W276" s="300" t="s">
        <v>72</v>
      </c>
      <c r="X276" s="300" t="s">
        <v>122</v>
      </c>
      <c r="Y276" s="300" t="s">
        <v>59</v>
      </c>
      <c r="Z276" s="300" t="s">
        <v>63</v>
      </c>
      <c r="AA276" s="300" t="s">
        <v>67</v>
      </c>
      <c r="AB276" s="300" t="s">
        <v>68</v>
      </c>
      <c r="AC276" s="300" t="s">
        <v>71</v>
      </c>
      <c r="AD276" s="300" t="s">
        <v>72</v>
      </c>
      <c r="AE276" s="300" t="s">
        <v>1</v>
      </c>
      <c r="AF276" s="300" t="s">
        <v>59</v>
      </c>
      <c r="AG276" s="300" t="s">
        <v>63</v>
      </c>
      <c r="AH276" s="300" t="s">
        <v>67</v>
      </c>
      <c r="AI276" s="300" t="s">
        <v>68</v>
      </c>
      <c r="AJ276" s="300" t="s">
        <v>71</v>
      </c>
      <c r="AK276" s="300" t="s">
        <v>72</v>
      </c>
      <c r="AL276" s="300" t="s">
        <v>1</v>
      </c>
    </row>
    <row r="277" spans="3:38" ht="12.75" x14ac:dyDescent="0.2">
      <c r="C277" s="20">
        <v>1</v>
      </c>
      <c r="D277" s="20">
        <v>2</v>
      </c>
      <c r="E277" s="20">
        <v>3</v>
      </c>
      <c r="F277" s="20">
        <v>4</v>
      </c>
      <c r="G277" s="20">
        <v>5</v>
      </c>
      <c r="H277" s="20">
        <v>6</v>
      </c>
      <c r="I277" s="20">
        <v>7</v>
      </c>
      <c r="J277" s="20">
        <v>8</v>
      </c>
      <c r="K277" s="20">
        <v>9</v>
      </c>
      <c r="L277" s="20">
        <v>10</v>
      </c>
      <c r="M277" s="20">
        <v>11</v>
      </c>
      <c r="N277" s="20">
        <v>12</v>
      </c>
      <c r="O277" s="20"/>
      <c r="P277" s="20"/>
      <c r="Q277" s="20"/>
      <c r="R277" s="20">
        <v>13</v>
      </c>
      <c r="S277" s="20">
        <v>14</v>
      </c>
      <c r="T277" s="20">
        <v>15</v>
      </c>
      <c r="U277" s="20">
        <v>16</v>
      </c>
      <c r="V277" s="20">
        <v>17</v>
      </c>
      <c r="W277" s="20">
        <v>18</v>
      </c>
      <c r="X277" s="20">
        <v>19</v>
      </c>
      <c r="Y277" s="20">
        <v>20</v>
      </c>
      <c r="Z277" s="20">
        <v>21</v>
      </c>
      <c r="AA277" s="20">
        <v>22</v>
      </c>
      <c r="AB277" s="20">
        <v>23</v>
      </c>
      <c r="AC277" s="20">
        <v>24</v>
      </c>
      <c r="AD277" s="20">
        <v>25</v>
      </c>
      <c r="AE277" s="20">
        <v>26</v>
      </c>
      <c r="AF277" s="20">
        <v>27</v>
      </c>
      <c r="AG277" s="20">
        <v>28</v>
      </c>
      <c r="AH277" s="20">
        <v>29</v>
      </c>
      <c r="AI277" s="20">
        <v>30</v>
      </c>
      <c r="AJ277" s="20">
        <v>31</v>
      </c>
      <c r="AK277" s="20">
        <v>32</v>
      </c>
      <c r="AL277" s="20">
        <v>33</v>
      </c>
    </row>
    <row r="278" spans="3:38" ht="12.75" x14ac:dyDescent="0.2">
      <c r="C278" s="307">
        <v>1</v>
      </c>
      <c r="D278" s="307" t="s">
        <v>16</v>
      </c>
      <c r="E278" s="307">
        <v>9</v>
      </c>
      <c r="F278" s="307">
        <v>9</v>
      </c>
      <c r="G278" s="307">
        <v>209</v>
      </c>
      <c r="H278" s="307">
        <v>67</v>
      </c>
      <c r="I278" s="307">
        <v>209</v>
      </c>
      <c r="J278" s="307">
        <v>209</v>
      </c>
      <c r="K278" s="307">
        <v>88</v>
      </c>
      <c r="L278" s="307">
        <v>8</v>
      </c>
      <c r="M278" s="307">
        <v>8</v>
      </c>
      <c r="N278" s="307">
        <v>8</v>
      </c>
      <c r="O278" s="307"/>
      <c r="P278" s="307"/>
      <c r="Q278" s="307"/>
      <c r="R278" s="307">
        <v>175</v>
      </c>
      <c r="S278" s="307">
        <v>107</v>
      </c>
      <c r="T278" s="307">
        <v>209</v>
      </c>
      <c r="U278" s="307">
        <v>83</v>
      </c>
      <c r="V278" s="307">
        <f>IF(U278&lt;&gt;0,(U278/T278*100),0)</f>
        <v>39.71291866028708</v>
      </c>
      <c r="W278" s="307">
        <f>T278-U278</f>
        <v>126</v>
      </c>
      <c r="X278" s="307">
        <v>4.22</v>
      </c>
      <c r="Y278" s="307"/>
      <c r="Z278" s="307"/>
      <c r="AA278" s="307"/>
      <c r="AB278" s="307"/>
      <c r="AC278" s="307">
        <f>IF(AB278&lt;&gt;0,(AB278/AA278*100),0)</f>
        <v>0</v>
      </c>
      <c r="AD278" s="307">
        <f>AA278-AB278</f>
        <v>0</v>
      </c>
      <c r="AE278" s="307"/>
      <c r="AF278" s="307">
        <f>SUM(R278,Y278)</f>
        <v>175</v>
      </c>
      <c r="AG278" s="307">
        <f>SUM(S278,Z278)</f>
        <v>107</v>
      </c>
      <c r="AH278" s="307">
        <f>SUM(T278,AA278)</f>
        <v>209</v>
      </c>
      <c r="AI278" s="307">
        <f>SUM(U278,AB278)</f>
        <v>83</v>
      </c>
      <c r="AJ278" s="314">
        <f>IF(AI278&lt;&gt;0,(AI278/AH278*100),0)</f>
        <v>39.71291866028708</v>
      </c>
      <c r="AK278" s="307">
        <f>AH278-AI278</f>
        <v>126</v>
      </c>
      <c r="AL278" s="315">
        <f>SUM(X278,AE278)</f>
        <v>4.22</v>
      </c>
    </row>
    <row r="279" spans="3:38" ht="12.75" x14ac:dyDescent="0.2">
      <c r="C279" s="307">
        <v>2</v>
      </c>
      <c r="D279" s="307" t="s">
        <v>17</v>
      </c>
      <c r="E279" s="307"/>
      <c r="F279" s="307"/>
      <c r="G279" s="307">
        <v>285</v>
      </c>
      <c r="H279" s="307">
        <v>6</v>
      </c>
      <c r="I279" s="307">
        <v>285</v>
      </c>
      <c r="J279" s="307">
        <v>76</v>
      </c>
      <c r="K279" s="307">
        <v>32</v>
      </c>
      <c r="L279" s="307">
        <v>14</v>
      </c>
      <c r="M279" s="307">
        <v>14</v>
      </c>
      <c r="N279" s="307">
        <v>10</v>
      </c>
      <c r="O279" s="307"/>
      <c r="P279" s="307"/>
      <c r="Q279" s="307"/>
      <c r="R279" s="307">
        <v>13691</v>
      </c>
      <c r="S279" s="307">
        <v>9917</v>
      </c>
      <c r="T279" s="307">
        <v>435</v>
      </c>
      <c r="U279" s="307">
        <v>166</v>
      </c>
      <c r="V279" s="307">
        <f t="shared" ref="V279:V307" si="53">IF(U279&lt;&gt;0,(U279/T279*100),0)</f>
        <v>38.160919540229884</v>
      </c>
      <c r="W279" s="307">
        <f t="shared" ref="W279:W307" si="54">T279-U279</f>
        <v>269</v>
      </c>
      <c r="X279" s="315">
        <v>13.74</v>
      </c>
      <c r="Y279" s="307"/>
      <c r="Z279" s="307"/>
      <c r="AA279" s="307"/>
      <c r="AB279" s="307"/>
      <c r="AC279" s="307">
        <f t="shared" ref="AC279:AC308" si="55">IF(AB279&lt;&gt;0,(AB279/AA279*100),0)</f>
        <v>0</v>
      </c>
      <c r="AD279" s="307">
        <f t="shared" ref="AD279:AD307" si="56">AA279-AB279</f>
        <v>0</v>
      </c>
      <c r="AE279" s="307"/>
      <c r="AF279" s="307">
        <f t="shared" ref="AF279:AF307" si="57">SUM(R279,Y279)</f>
        <v>13691</v>
      </c>
      <c r="AG279" s="307">
        <f t="shared" ref="AG279:AG307" si="58">SUM(S279,Z279)</f>
        <v>9917</v>
      </c>
      <c r="AH279" s="307">
        <f t="shared" ref="AH279:AH307" si="59">SUM(T279,AA279)</f>
        <v>435</v>
      </c>
      <c r="AI279" s="307">
        <f t="shared" ref="AI279:AI307" si="60">SUM(U279,AB279)</f>
        <v>166</v>
      </c>
      <c r="AJ279" s="314">
        <f t="shared" ref="AJ279:AJ308" si="61">IF(AI279&lt;&gt;0,(AI279/AH279*100),0)</f>
        <v>38.160919540229884</v>
      </c>
      <c r="AK279" s="307">
        <f t="shared" ref="AK279:AK307" si="62">AH279-AI279</f>
        <v>269</v>
      </c>
      <c r="AL279" s="315">
        <f t="shared" ref="AL279:AL307" si="63">SUM(X279,AE279)</f>
        <v>13.74</v>
      </c>
    </row>
    <row r="280" spans="3:38" ht="12.75" x14ac:dyDescent="0.2">
      <c r="C280" s="307">
        <v>3</v>
      </c>
      <c r="D280" s="307" t="s">
        <v>18</v>
      </c>
      <c r="E280" s="307"/>
      <c r="F280" s="307"/>
      <c r="G280" s="307">
        <v>289</v>
      </c>
      <c r="H280" s="307"/>
      <c r="I280" s="307">
        <v>289</v>
      </c>
      <c r="J280" s="307"/>
      <c r="K280" s="307"/>
      <c r="L280" s="307"/>
      <c r="M280" s="307"/>
      <c r="N280" s="307"/>
      <c r="O280" s="307"/>
      <c r="P280" s="307"/>
      <c r="Q280" s="307"/>
      <c r="R280" s="307">
        <v>16079</v>
      </c>
      <c r="S280" s="307">
        <v>9193</v>
      </c>
      <c r="T280" s="307">
        <v>901</v>
      </c>
      <c r="U280" s="307">
        <v>892</v>
      </c>
      <c r="V280" s="307">
        <f t="shared" si="53"/>
        <v>99.001109877913436</v>
      </c>
      <c r="W280" s="307">
        <f t="shared" si="54"/>
        <v>9</v>
      </c>
      <c r="X280" s="307">
        <v>3.48</v>
      </c>
      <c r="Y280" s="307">
        <v>858</v>
      </c>
      <c r="Z280" s="307">
        <v>825</v>
      </c>
      <c r="AA280" s="307">
        <v>7</v>
      </c>
      <c r="AB280" s="307">
        <v>3</v>
      </c>
      <c r="AC280" s="307">
        <f t="shared" si="55"/>
        <v>42.857142857142854</v>
      </c>
      <c r="AD280" s="307">
        <f t="shared" si="56"/>
        <v>4</v>
      </c>
      <c r="AE280" s="307">
        <v>0.17</v>
      </c>
      <c r="AF280" s="307">
        <f t="shared" si="57"/>
        <v>16937</v>
      </c>
      <c r="AG280" s="307">
        <f t="shared" si="58"/>
        <v>10018</v>
      </c>
      <c r="AH280" s="307">
        <f t="shared" si="59"/>
        <v>908</v>
      </c>
      <c r="AI280" s="307">
        <f t="shared" si="60"/>
        <v>895</v>
      </c>
      <c r="AJ280" s="314">
        <f t="shared" si="61"/>
        <v>98.568281938325995</v>
      </c>
      <c r="AK280" s="307">
        <f t="shared" si="62"/>
        <v>13</v>
      </c>
      <c r="AL280" s="315">
        <f t="shared" si="63"/>
        <v>3.65</v>
      </c>
    </row>
    <row r="281" spans="3:38" ht="12.75" x14ac:dyDescent="0.2">
      <c r="C281" s="307">
        <v>4</v>
      </c>
      <c r="D281" s="307" t="s">
        <v>19</v>
      </c>
      <c r="E281" s="307"/>
      <c r="F281" s="307"/>
      <c r="G281" s="307"/>
      <c r="H281" s="307"/>
      <c r="I281" s="307"/>
      <c r="J281" s="307"/>
      <c r="K281" s="307"/>
      <c r="L281" s="307"/>
      <c r="M281" s="307"/>
      <c r="N281" s="307"/>
      <c r="O281" s="307"/>
      <c r="P281" s="307"/>
      <c r="Q281" s="307"/>
      <c r="R281" s="307"/>
      <c r="S281" s="307"/>
      <c r="T281" s="307"/>
      <c r="U281" s="307"/>
      <c r="V281" s="307">
        <f t="shared" si="53"/>
        <v>0</v>
      </c>
      <c r="W281" s="307">
        <f t="shared" si="54"/>
        <v>0</v>
      </c>
      <c r="X281" s="307"/>
      <c r="Y281" s="307"/>
      <c r="Z281" s="307"/>
      <c r="AA281" s="307"/>
      <c r="AB281" s="307"/>
      <c r="AC281" s="307">
        <f t="shared" si="55"/>
        <v>0</v>
      </c>
      <c r="AD281" s="307">
        <f t="shared" si="56"/>
        <v>0</v>
      </c>
      <c r="AE281" s="307"/>
      <c r="AF281" s="307">
        <f t="shared" si="57"/>
        <v>0</v>
      </c>
      <c r="AG281" s="307">
        <f t="shared" si="58"/>
        <v>0</v>
      </c>
      <c r="AH281" s="307">
        <f t="shared" si="59"/>
        <v>0</v>
      </c>
      <c r="AI281" s="307">
        <f t="shared" si="60"/>
        <v>0</v>
      </c>
      <c r="AJ281" s="314">
        <f t="shared" si="61"/>
        <v>0</v>
      </c>
      <c r="AK281" s="307">
        <f t="shared" si="62"/>
        <v>0</v>
      </c>
      <c r="AL281" s="315">
        <f t="shared" si="63"/>
        <v>0</v>
      </c>
    </row>
    <row r="282" spans="3:38" ht="12.75" x14ac:dyDescent="0.2">
      <c r="C282" s="307">
        <v>5</v>
      </c>
      <c r="D282" s="307" t="s">
        <v>20</v>
      </c>
      <c r="E282" s="307">
        <v>8</v>
      </c>
      <c r="F282" s="307"/>
      <c r="G282" s="307">
        <v>193</v>
      </c>
      <c r="H282" s="307">
        <v>129</v>
      </c>
      <c r="I282" s="307">
        <v>193</v>
      </c>
      <c r="J282" s="307"/>
      <c r="K282" s="307"/>
      <c r="L282" s="307"/>
      <c r="M282" s="307"/>
      <c r="N282" s="307"/>
      <c r="O282" s="307"/>
      <c r="P282" s="307"/>
      <c r="Q282" s="307"/>
      <c r="R282" s="307"/>
      <c r="S282" s="307"/>
      <c r="T282" s="307">
        <v>215</v>
      </c>
      <c r="U282" s="307"/>
      <c r="V282" s="307">
        <f t="shared" si="53"/>
        <v>0</v>
      </c>
      <c r="W282" s="307">
        <f t="shared" si="54"/>
        <v>215</v>
      </c>
      <c r="X282" s="307">
        <v>29.83</v>
      </c>
      <c r="Y282" s="307"/>
      <c r="Z282" s="307"/>
      <c r="AA282" s="307"/>
      <c r="AB282" s="307"/>
      <c r="AC282" s="307">
        <f t="shared" si="55"/>
        <v>0</v>
      </c>
      <c r="AD282" s="307">
        <f t="shared" si="56"/>
        <v>0</v>
      </c>
      <c r="AE282" s="307"/>
      <c r="AF282" s="307">
        <f t="shared" si="57"/>
        <v>0</v>
      </c>
      <c r="AG282" s="307">
        <f t="shared" si="58"/>
        <v>0</v>
      </c>
      <c r="AH282" s="307">
        <f t="shared" si="59"/>
        <v>215</v>
      </c>
      <c r="AI282" s="307">
        <f t="shared" si="60"/>
        <v>0</v>
      </c>
      <c r="AJ282" s="314">
        <f t="shared" si="61"/>
        <v>0</v>
      </c>
      <c r="AK282" s="307">
        <f t="shared" si="62"/>
        <v>215</v>
      </c>
      <c r="AL282" s="315">
        <f t="shared" si="63"/>
        <v>29.83</v>
      </c>
    </row>
    <row r="283" spans="3:38" ht="12.75" x14ac:dyDescent="0.2">
      <c r="C283" s="307">
        <v>6</v>
      </c>
      <c r="D283" s="307" t="s">
        <v>21</v>
      </c>
      <c r="E283" s="307"/>
      <c r="F283" s="307"/>
      <c r="G283" s="307"/>
      <c r="H283" s="307"/>
      <c r="I283" s="307">
        <v>70</v>
      </c>
      <c r="J283" s="307">
        <v>70</v>
      </c>
      <c r="K283" s="307"/>
      <c r="L283" s="307">
        <v>3</v>
      </c>
      <c r="M283" s="307">
        <v>3</v>
      </c>
      <c r="N283" s="307">
        <v>3</v>
      </c>
      <c r="O283" s="307"/>
      <c r="P283" s="307"/>
      <c r="Q283" s="307"/>
      <c r="R283" s="307">
        <v>1409</v>
      </c>
      <c r="S283" s="307">
        <v>1409</v>
      </c>
      <c r="T283" s="307">
        <v>342</v>
      </c>
      <c r="U283" s="307"/>
      <c r="V283" s="307">
        <f t="shared" si="53"/>
        <v>0</v>
      </c>
      <c r="W283" s="307">
        <f t="shared" si="54"/>
        <v>342</v>
      </c>
      <c r="X283" s="307"/>
      <c r="Y283" s="307"/>
      <c r="Z283" s="307"/>
      <c r="AA283" s="307"/>
      <c r="AB283" s="307"/>
      <c r="AC283" s="307">
        <f t="shared" si="55"/>
        <v>0</v>
      </c>
      <c r="AD283" s="307">
        <f t="shared" si="56"/>
        <v>0</v>
      </c>
      <c r="AE283" s="307"/>
      <c r="AF283" s="307">
        <f t="shared" si="57"/>
        <v>1409</v>
      </c>
      <c r="AG283" s="307">
        <f t="shared" si="58"/>
        <v>1409</v>
      </c>
      <c r="AH283" s="307">
        <f t="shared" si="59"/>
        <v>342</v>
      </c>
      <c r="AI283" s="307">
        <f t="shared" si="60"/>
        <v>0</v>
      </c>
      <c r="AJ283" s="314">
        <f t="shared" si="61"/>
        <v>0</v>
      </c>
      <c r="AK283" s="307">
        <f t="shared" si="62"/>
        <v>342</v>
      </c>
      <c r="AL283" s="315">
        <f t="shared" si="63"/>
        <v>0</v>
      </c>
    </row>
    <row r="284" spans="3:38" ht="12.75" x14ac:dyDescent="0.2">
      <c r="C284" s="307">
        <v>7</v>
      </c>
      <c r="D284" s="307" t="s">
        <v>22</v>
      </c>
      <c r="E284" s="307">
        <v>15</v>
      </c>
      <c r="F284" s="307">
        <v>15</v>
      </c>
      <c r="G284" s="307">
        <v>342</v>
      </c>
      <c r="H284" s="307"/>
      <c r="I284" s="307">
        <v>342</v>
      </c>
      <c r="J284" s="307">
        <v>342</v>
      </c>
      <c r="K284" s="307">
        <v>220</v>
      </c>
      <c r="L284" s="307">
        <v>14</v>
      </c>
      <c r="M284" s="307">
        <v>14</v>
      </c>
      <c r="N284" s="307">
        <v>14</v>
      </c>
      <c r="O284" s="307"/>
      <c r="P284" s="307"/>
      <c r="Q284" s="307"/>
      <c r="R284" s="307">
        <v>259</v>
      </c>
      <c r="S284" s="307">
        <v>259</v>
      </c>
      <c r="T284" s="307">
        <v>277</v>
      </c>
      <c r="U284" s="307">
        <v>150</v>
      </c>
      <c r="V284" s="307">
        <f t="shared" si="53"/>
        <v>54.151624548736464</v>
      </c>
      <c r="W284" s="307">
        <f t="shared" si="54"/>
        <v>127</v>
      </c>
      <c r="X284" s="307">
        <v>5.81</v>
      </c>
      <c r="Y284" s="307"/>
      <c r="Z284" s="307"/>
      <c r="AA284" s="307"/>
      <c r="AB284" s="307"/>
      <c r="AC284" s="307">
        <f t="shared" si="55"/>
        <v>0</v>
      </c>
      <c r="AD284" s="307">
        <f t="shared" si="56"/>
        <v>0</v>
      </c>
      <c r="AE284" s="307"/>
      <c r="AF284" s="307">
        <f t="shared" si="57"/>
        <v>259</v>
      </c>
      <c r="AG284" s="307">
        <f t="shared" si="58"/>
        <v>259</v>
      </c>
      <c r="AH284" s="307">
        <f t="shared" si="59"/>
        <v>277</v>
      </c>
      <c r="AI284" s="307">
        <f t="shared" si="60"/>
        <v>150</v>
      </c>
      <c r="AJ284" s="314">
        <f t="shared" si="61"/>
        <v>54.151624548736464</v>
      </c>
      <c r="AK284" s="307">
        <f t="shared" si="62"/>
        <v>127</v>
      </c>
      <c r="AL284" s="315">
        <f t="shared" si="63"/>
        <v>5.81</v>
      </c>
    </row>
    <row r="285" spans="3:38" ht="12.75" x14ac:dyDescent="0.2">
      <c r="C285" s="307">
        <v>8</v>
      </c>
      <c r="D285" s="307" t="s">
        <v>23</v>
      </c>
      <c r="E285" s="307"/>
      <c r="F285" s="307"/>
      <c r="G285" s="307">
        <v>60</v>
      </c>
      <c r="H285" s="307"/>
      <c r="I285" s="307">
        <v>60</v>
      </c>
      <c r="J285" s="307">
        <v>60</v>
      </c>
      <c r="K285" s="307">
        <v>27</v>
      </c>
      <c r="L285" s="307"/>
      <c r="M285" s="307"/>
      <c r="N285" s="307"/>
      <c r="O285" s="307"/>
      <c r="P285" s="307"/>
      <c r="Q285" s="307"/>
      <c r="R285" s="307">
        <v>3603</v>
      </c>
      <c r="S285" s="307">
        <v>2741</v>
      </c>
      <c r="T285" s="307">
        <v>19</v>
      </c>
      <c r="U285" s="307">
        <v>12</v>
      </c>
      <c r="V285" s="307">
        <f t="shared" si="53"/>
        <v>63.157894736842103</v>
      </c>
      <c r="W285" s="307">
        <f t="shared" si="54"/>
        <v>7</v>
      </c>
      <c r="X285" s="315">
        <v>1.2</v>
      </c>
      <c r="Y285" s="307"/>
      <c r="Z285" s="307"/>
      <c r="AA285" s="307"/>
      <c r="AB285" s="307"/>
      <c r="AC285" s="307">
        <f t="shared" si="55"/>
        <v>0</v>
      </c>
      <c r="AD285" s="307">
        <f t="shared" si="56"/>
        <v>0</v>
      </c>
      <c r="AE285" s="307"/>
      <c r="AF285" s="307">
        <f t="shared" si="57"/>
        <v>3603</v>
      </c>
      <c r="AG285" s="307">
        <f t="shared" si="58"/>
        <v>2741</v>
      </c>
      <c r="AH285" s="307">
        <f t="shared" si="59"/>
        <v>19</v>
      </c>
      <c r="AI285" s="307">
        <f t="shared" si="60"/>
        <v>12</v>
      </c>
      <c r="AJ285" s="314">
        <f t="shared" si="61"/>
        <v>63.157894736842103</v>
      </c>
      <c r="AK285" s="307">
        <f t="shared" si="62"/>
        <v>7</v>
      </c>
      <c r="AL285" s="315">
        <f t="shared" si="63"/>
        <v>1.2</v>
      </c>
    </row>
    <row r="286" spans="3:38" ht="12.75" x14ac:dyDescent="0.2">
      <c r="C286" s="307">
        <v>9</v>
      </c>
      <c r="D286" s="307" t="s">
        <v>24</v>
      </c>
      <c r="E286" s="307"/>
      <c r="F286" s="307"/>
      <c r="G286" s="307"/>
      <c r="H286" s="307"/>
      <c r="I286" s="307"/>
      <c r="J286" s="307"/>
      <c r="K286" s="307"/>
      <c r="L286" s="307"/>
      <c r="M286" s="307"/>
      <c r="N286" s="307"/>
      <c r="O286" s="307"/>
      <c r="P286" s="307"/>
      <c r="Q286" s="307"/>
      <c r="R286" s="307">
        <v>199</v>
      </c>
      <c r="S286" s="307"/>
      <c r="T286" s="307">
        <v>199</v>
      </c>
      <c r="U286" s="307"/>
      <c r="V286" s="307">
        <f t="shared" si="53"/>
        <v>0</v>
      </c>
      <c r="W286" s="307">
        <f t="shared" si="54"/>
        <v>199</v>
      </c>
      <c r="X286" s="307"/>
      <c r="Y286" s="307"/>
      <c r="Z286" s="307"/>
      <c r="AA286" s="307"/>
      <c r="AB286" s="307"/>
      <c r="AC286" s="307">
        <f t="shared" si="55"/>
        <v>0</v>
      </c>
      <c r="AD286" s="307">
        <f t="shared" si="56"/>
        <v>0</v>
      </c>
      <c r="AE286" s="307"/>
      <c r="AF286" s="307">
        <f t="shared" si="57"/>
        <v>199</v>
      </c>
      <c r="AG286" s="307">
        <f t="shared" si="58"/>
        <v>0</v>
      </c>
      <c r="AH286" s="307">
        <f t="shared" si="59"/>
        <v>199</v>
      </c>
      <c r="AI286" s="307">
        <f t="shared" si="60"/>
        <v>0</v>
      </c>
      <c r="AJ286" s="314">
        <f t="shared" si="61"/>
        <v>0</v>
      </c>
      <c r="AK286" s="307">
        <f t="shared" si="62"/>
        <v>199</v>
      </c>
      <c r="AL286" s="315">
        <f t="shared" si="63"/>
        <v>0</v>
      </c>
    </row>
    <row r="287" spans="3:38" ht="12.75" x14ac:dyDescent="0.2">
      <c r="C287" s="307">
        <v>10</v>
      </c>
      <c r="D287" s="307" t="s">
        <v>25</v>
      </c>
      <c r="E287" s="307"/>
      <c r="F287" s="307"/>
      <c r="G287" s="307">
        <v>129</v>
      </c>
      <c r="H287" s="307"/>
      <c r="I287" s="307"/>
      <c r="J287" s="307"/>
      <c r="K287" s="307"/>
      <c r="L287" s="307"/>
      <c r="M287" s="307"/>
      <c r="N287" s="307"/>
      <c r="O287" s="307"/>
      <c r="P287" s="307"/>
      <c r="Q287" s="307"/>
      <c r="R287" s="307"/>
      <c r="S287" s="307"/>
      <c r="T287" s="307"/>
      <c r="U287" s="307"/>
      <c r="V287" s="307">
        <f t="shared" si="53"/>
        <v>0</v>
      </c>
      <c r="W287" s="307">
        <f t="shared" si="54"/>
        <v>0</v>
      </c>
      <c r="X287" s="307"/>
      <c r="Y287" s="307"/>
      <c r="Z287" s="307"/>
      <c r="AA287" s="307"/>
      <c r="AB287" s="307"/>
      <c r="AC287" s="307">
        <f t="shared" si="55"/>
        <v>0</v>
      </c>
      <c r="AD287" s="307">
        <f t="shared" si="56"/>
        <v>0</v>
      </c>
      <c r="AE287" s="307"/>
      <c r="AF287" s="307">
        <f t="shared" si="57"/>
        <v>0</v>
      </c>
      <c r="AG287" s="307">
        <f t="shared" si="58"/>
        <v>0</v>
      </c>
      <c r="AH287" s="307">
        <f t="shared" si="59"/>
        <v>0</v>
      </c>
      <c r="AI287" s="307">
        <f t="shared" si="60"/>
        <v>0</v>
      </c>
      <c r="AJ287" s="314">
        <f t="shared" si="61"/>
        <v>0</v>
      </c>
      <c r="AK287" s="307">
        <f t="shared" si="62"/>
        <v>0</v>
      </c>
      <c r="AL287" s="315">
        <f t="shared" si="63"/>
        <v>0</v>
      </c>
    </row>
    <row r="288" spans="3:38" ht="12.75" x14ac:dyDescent="0.2">
      <c r="C288" s="307">
        <v>11</v>
      </c>
      <c r="D288" s="307" t="s">
        <v>26</v>
      </c>
      <c r="E288" s="307"/>
      <c r="F288" s="307"/>
      <c r="G288" s="307"/>
      <c r="H288" s="307"/>
      <c r="I288" s="307"/>
      <c r="J288" s="307"/>
      <c r="K288" s="307"/>
      <c r="L288" s="307"/>
      <c r="M288" s="307"/>
      <c r="N288" s="307"/>
      <c r="O288" s="307"/>
      <c r="P288" s="307"/>
      <c r="Q288" s="307"/>
      <c r="R288" s="307"/>
      <c r="S288" s="307"/>
      <c r="T288" s="307">
        <v>54</v>
      </c>
      <c r="U288" s="307"/>
      <c r="V288" s="307">
        <f t="shared" si="53"/>
        <v>0</v>
      </c>
      <c r="W288" s="307">
        <f t="shared" si="54"/>
        <v>54</v>
      </c>
      <c r="X288" s="307"/>
      <c r="Y288" s="307"/>
      <c r="Z288" s="307"/>
      <c r="AA288" s="307"/>
      <c r="AB288" s="307"/>
      <c r="AC288" s="307">
        <f t="shared" si="55"/>
        <v>0</v>
      </c>
      <c r="AD288" s="307">
        <f t="shared" si="56"/>
        <v>0</v>
      </c>
      <c r="AE288" s="307"/>
      <c r="AF288" s="307">
        <f t="shared" si="57"/>
        <v>0</v>
      </c>
      <c r="AG288" s="307">
        <f t="shared" si="58"/>
        <v>0</v>
      </c>
      <c r="AH288" s="307">
        <f t="shared" si="59"/>
        <v>54</v>
      </c>
      <c r="AI288" s="307">
        <f t="shared" si="60"/>
        <v>0</v>
      </c>
      <c r="AJ288" s="314">
        <f t="shared" si="61"/>
        <v>0</v>
      </c>
      <c r="AK288" s="307">
        <f t="shared" si="62"/>
        <v>54</v>
      </c>
      <c r="AL288" s="315">
        <f t="shared" si="63"/>
        <v>0</v>
      </c>
    </row>
    <row r="289" spans="3:38" ht="12.75" x14ac:dyDescent="0.2">
      <c r="C289" s="307">
        <v>12</v>
      </c>
      <c r="D289" s="307" t="s">
        <v>27</v>
      </c>
      <c r="E289" s="307"/>
      <c r="F289" s="307"/>
      <c r="G289" s="307">
        <v>54</v>
      </c>
      <c r="H289" s="307">
        <v>54</v>
      </c>
      <c r="I289" s="307">
        <v>194</v>
      </c>
      <c r="J289" s="307">
        <v>194</v>
      </c>
      <c r="K289" s="307">
        <v>53</v>
      </c>
      <c r="L289" s="307">
        <v>8</v>
      </c>
      <c r="M289" s="307">
        <v>8</v>
      </c>
      <c r="N289" s="307">
        <v>8</v>
      </c>
      <c r="O289" s="307"/>
      <c r="P289" s="307"/>
      <c r="Q289" s="307"/>
      <c r="R289" s="307">
        <v>174</v>
      </c>
      <c r="S289" s="307">
        <v>110</v>
      </c>
      <c r="T289" s="307"/>
      <c r="U289" s="307"/>
      <c r="V289" s="307">
        <f t="shared" si="53"/>
        <v>0</v>
      </c>
      <c r="W289" s="307">
        <f t="shared" si="54"/>
        <v>0</v>
      </c>
      <c r="X289" s="307"/>
      <c r="Y289" s="307"/>
      <c r="Z289" s="307"/>
      <c r="AA289" s="307"/>
      <c r="AB289" s="307"/>
      <c r="AC289" s="307">
        <f t="shared" si="55"/>
        <v>0</v>
      </c>
      <c r="AD289" s="307">
        <f t="shared" si="56"/>
        <v>0</v>
      </c>
      <c r="AE289" s="307"/>
      <c r="AF289" s="307">
        <f t="shared" si="57"/>
        <v>174</v>
      </c>
      <c r="AG289" s="307">
        <f t="shared" si="58"/>
        <v>110</v>
      </c>
      <c r="AH289" s="307">
        <f t="shared" si="59"/>
        <v>0</v>
      </c>
      <c r="AI289" s="307">
        <f t="shared" si="60"/>
        <v>0</v>
      </c>
      <c r="AJ289" s="314">
        <f t="shared" si="61"/>
        <v>0</v>
      </c>
      <c r="AK289" s="307">
        <f t="shared" si="62"/>
        <v>0</v>
      </c>
      <c r="AL289" s="315">
        <f t="shared" si="63"/>
        <v>0</v>
      </c>
    </row>
    <row r="290" spans="3:38" ht="12.75" x14ac:dyDescent="0.2">
      <c r="C290" s="307">
        <v>13</v>
      </c>
      <c r="D290" s="307" t="s">
        <v>28</v>
      </c>
      <c r="E290" s="307"/>
      <c r="F290" s="307"/>
      <c r="G290" s="307">
        <v>280</v>
      </c>
      <c r="H290" s="307">
        <v>86</v>
      </c>
      <c r="I290" s="307"/>
      <c r="J290" s="307">
        <v>280</v>
      </c>
      <c r="K290" s="307">
        <v>280</v>
      </c>
      <c r="L290" s="307">
        <v>10</v>
      </c>
      <c r="M290" s="307">
        <v>10</v>
      </c>
      <c r="N290" s="307">
        <v>10</v>
      </c>
      <c r="O290" s="307"/>
      <c r="P290" s="307"/>
      <c r="Q290" s="307"/>
      <c r="R290" s="307"/>
      <c r="S290" s="307"/>
      <c r="T290" s="307">
        <v>241</v>
      </c>
      <c r="U290" s="307">
        <v>70</v>
      </c>
      <c r="V290" s="307">
        <f t="shared" si="53"/>
        <v>29.045643153526974</v>
      </c>
      <c r="W290" s="307">
        <f t="shared" si="54"/>
        <v>171</v>
      </c>
      <c r="X290" s="307"/>
      <c r="Y290" s="307"/>
      <c r="Z290" s="307"/>
      <c r="AA290" s="307"/>
      <c r="AB290" s="307"/>
      <c r="AC290" s="307">
        <f t="shared" si="55"/>
        <v>0</v>
      </c>
      <c r="AD290" s="307">
        <f t="shared" si="56"/>
        <v>0</v>
      </c>
      <c r="AE290" s="307"/>
      <c r="AF290" s="307">
        <f t="shared" si="57"/>
        <v>0</v>
      </c>
      <c r="AG290" s="307">
        <f t="shared" si="58"/>
        <v>0</v>
      </c>
      <c r="AH290" s="307">
        <f t="shared" si="59"/>
        <v>241</v>
      </c>
      <c r="AI290" s="307">
        <f t="shared" si="60"/>
        <v>70</v>
      </c>
      <c r="AJ290" s="314">
        <f t="shared" si="61"/>
        <v>29.045643153526974</v>
      </c>
      <c r="AK290" s="307">
        <f t="shared" si="62"/>
        <v>171</v>
      </c>
      <c r="AL290" s="315">
        <f t="shared" si="63"/>
        <v>0</v>
      </c>
    </row>
    <row r="291" spans="3:38" ht="12.75" x14ac:dyDescent="0.2">
      <c r="C291" s="307">
        <v>14</v>
      </c>
      <c r="D291" s="307" t="s">
        <v>29</v>
      </c>
      <c r="E291" s="307"/>
      <c r="F291" s="307"/>
      <c r="G291" s="307">
        <v>78</v>
      </c>
      <c r="H291" s="307"/>
      <c r="I291" s="307">
        <v>78</v>
      </c>
      <c r="J291" s="307">
        <v>78</v>
      </c>
      <c r="K291" s="307">
        <v>78</v>
      </c>
      <c r="L291" s="307">
        <v>5</v>
      </c>
      <c r="M291" s="307">
        <v>5</v>
      </c>
      <c r="N291" s="307">
        <v>5</v>
      </c>
      <c r="O291" s="307"/>
      <c r="P291" s="307"/>
      <c r="Q291" s="307"/>
      <c r="R291" s="307"/>
      <c r="S291" s="307"/>
      <c r="T291" s="307"/>
      <c r="U291" s="307"/>
      <c r="V291" s="307">
        <f t="shared" si="53"/>
        <v>0</v>
      </c>
      <c r="W291" s="307">
        <f t="shared" si="54"/>
        <v>0</v>
      </c>
      <c r="X291" s="307"/>
      <c r="Y291" s="307"/>
      <c r="Z291" s="307"/>
      <c r="AA291" s="307"/>
      <c r="AB291" s="307"/>
      <c r="AC291" s="307">
        <f t="shared" si="55"/>
        <v>0</v>
      </c>
      <c r="AD291" s="307">
        <f t="shared" si="56"/>
        <v>0</v>
      </c>
      <c r="AE291" s="307"/>
      <c r="AF291" s="307">
        <f t="shared" si="57"/>
        <v>0</v>
      </c>
      <c r="AG291" s="307">
        <f t="shared" si="58"/>
        <v>0</v>
      </c>
      <c r="AH291" s="307">
        <f t="shared" si="59"/>
        <v>0</v>
      </c>
      <c r="AI291" s="307">
        <f t="shared" si="60"/>
        <v>0</v>
      </c>
      <c r="AJ291" s="314">
        <f t="shared" si="61"/>
        <v>0</v>
      </c>
      <c r="AK291" s="307">
        <f t="shared" si="62"/>
        <v>0</v>
      </c>
      <c r="AL291" s="315">
        <f t="shared" si="63"/>
        <v>0</v>
      </c>
    </row>
    <row r="292" spans="3:38" ht="12.75" x14ac:dyDescent="0.2">
      <c r="C292" s="307">
        <v>15</v>
      </c>
      <c r="D292" s="307" t="s">
        <v>30</v>
      </c>
      <c r="E292" s="307"/>
      <c r="F292" s="307"/>
      <c r="G292" s="307"/>
      <c r="H292" s="307"/>
      <c r="I292" s="307"/>
      <c r="J292" s="307"/>
      <c r="K292" s="307"/>
      <c r="L292" s="307"/>
      <c r="M292" s="307"/>
      <c r="N292" s="307"/>
      <c r="O292" s="307"/>
      <c r="P292" s="307"/>
      <c r="Q292" s="307"/>
      <c r="R292" s="307"/>
      <c r="S292" s="307"/>
      <c r="T292" s="307">
        <v>13</v>
      </c>
      <c r="U292" s="307">
        <v>7</v>
      </c>
      <c r="V292" s="307">
        <f t="shared" si="53"/>
        <v>53.846153846153847</v>
      </c>
      <c r="W292" s="307">
        <f t="shared" si="54"/>
        <v>6</v>
      </c>
      <c r="X292" s="307"/>
      <c r="Y292" s="307"/>
      <c r="Z292" s="307"/>
      <c r="AA292" s="307"/>
      <c r="AB292" s="307"/>
      <c r="AC292" s="307">
        <f t="shared" si="55"/>
        <v>0</v>
      </c>
      <c r="AD292" s="307">
        <f t="shared" si="56"/>
        <v>0</v>
      </c>
      <c r="AE292" s="307"/>
      <c r="AF292" s="307">
        <f t="shared" si="57"/>
        <v>0</v>
      </c>
      <c r="AG292" s="307">
        <f t="shared" si="58"/>
        <v>0</v>
      </c>
      <c r="AH292" s="307">
        <f t="shared" si="59"/>
        <v>13</v>
      </c>
      <c r="AI292" s="307">
        <f t="shared" si="60"/>
        <v>7</v>
      </c>
      <c r="AJ292" s="314">
        <f t="shared" si="61"/>
        <v>53.846153846153847</v>
      </c>
      <c r="AK292" s="307">
        <f t="shared" si="62"/>
        <v>6</v>
      </c>
      <c r="AL292" s="315">
        <f t="shared" si="63"/>
        <v>0</v>
      </c>
    </row>
    <row r="293" spans="3:38" ht="12.75" x14ac:dyDescent="0.2">
      <c r="C293" s="307">
        <v>16</v>
      </c>
      <c r="D293" s="307" t="s">
        <v>31</v>
      </c>
      <c r="E293" s="307"/>
      <c r="F293" s="307"/>
      <c r="G293" s="307"/>
      <c r="H293" s="307"/>
      <c r="I293" s="307">
        <v>153</v>
      </c>
      <c r="J293" s="307">
        <v>153</v>
      </c>
      <c r="K293" s="307">
        <v>153</v>
      </c>
      <c r="L293" s="307">
        <v>12</v>
      </c>
      <c r="M293" s="307">
        <v>12</v>
      </c>
      <c r="N293" s="307">
        <v>12</v>
      </c>
      <c r="O293" s="307"/>
      <c r="P293" s="307"/>
      <c r="Q293" s="307"/>
      <c r="R293" s="307">
        <v>42</v>
      </c>
      <c r="S293" s="307">
        <v>42</v>
      </c>
      <c r="T293" s="307">
        <v>153</v>
      </c>
      <c r="U293" s="307">
        <v>29</v>
      </c>
      <c r="V293" s="307">
        <f t="shared" si="53"/>
        <v>18.954248366013072</v>
      </c>
      <c r="W293" s="307">
        <f t="shared" si="54"/>
        <v>124</v>
      </c>
      <c r="X293" s="307"/>
      <c r="Y293" s="307"/>
      <c r="Z293" s="307"/>
      <c r="AA293" s="307"/>
      <c r="AB293" s="307"/>
      <c r="AC293" s="307">
        <f t="shared" si="55"/>
        <v>0</v>
      </c>
      <c r="AD293" s="307">
        <f t="shared" si="56"/>
        <v>0</v>
      </c>
      <c r="AE293" s="307"/>
      <c r="AF293" s="307">
        <f t="shared" si="57"/>
        <v>42</v>
      </c>
      <c r="AG293" s="307">
        <f t="shared" si="58"/>
        <v>42</v>
      </c>
      <c r="AH293" s="307">
        <f t="shared" si="59"/>
        <v>153</v>
      </c>
      <c r="AI293" s="307">
        <f t="shared" si="60"/>
        <v>29</v>
      </c>
      <c r="AJ293" s="314">
        <f t="shared" si="61"/>
        <v>18.954248366013072</v>
      </c>
      <c r="AK293" s="307">
        <f t="shared" si="62"/>
        <v>124</v>
      </c>
      <c r="AL293" s="315">
        <f t="shared" si="63"/>
        <v>0</v>
      </c>
    </row>
    <row r="294" spans="3:38" ht="12.75" x14ac:dyDescent="0.2">
      <c r="C294" s="307">
        <v>17</v>
      </c>
      <c r="D294" s="307" t="s">
        <v>32</v>
      </c>
      <c r="E294" s="307"/>
      <c r="F294" s="307"/>
      <c r="G294" s="307"/>
      <c r="H294" s="307"/>
      <c r="I294" s="307"/>
      <c r="J294" s="307"/>
      <c r="K294" s="307"/>
      <c r="L294" s="307"/>
      <c r="M294" s="307"/>
      <c r="N294" s="307"/>
      <c r="O294" s="307"/>
      <c r="P294" s="307"/>
      <c r="Q294" s="307"/>
      <c r="R294" s="307"/>
      <c r="S294" s="307"/>
      <c r="T294" s="307"/>
      <c r="U294" s="307"/>
      <c r="V294" s="307">
        <f t="shared" si="53"/>
        <v>0</v>
      </c>
      <c r="W294" s="307">
        <f t="shared" si="54"/>
        <v>0</v>
      </c>
      <c r="X294" s="307"/>
      <c r="Y294" s="307"/>
      <c r="Z294" s="307"/>
      <c r="AA294" s="307"/>
      <c r="AB294" s="307"/>
      <c r="AC294" s="307">
        <f t="shared" si="55"/>
        <v>0</v>
      </c>
      <c r="AD294" s="307">
        <f t="shared" si="56"/>
        <v>0</v>
      </c>
      <c r="AE294" s="307"/>
      <c r="AF294" s="307">
        <f t="shared" si="57"/>
        <v>0</v>
      </c>
      <c r="AG294" s="307">
        <f t="shared" si="58"/>
        <v>0</v>
      </c>
      <c r="AH294" s="307">
        <f t="shared" si="59"/>
        <v>0</v>
      </c>
      <c r="AI294" s="307">
        <f t="shared" si="60"/>
        <v>0</v>
      </c>
      <c r="AJ294" s="314">
        <f t="shared" si="61"/>
        <v>0</v>
      </c>
      <c r="AK294" s="307">
        <f t="shared" si="62"/>
        <v>0</v>
      </c>
      <c r="AL294" s="315">
        <f t="shared" si="63"/>
        <v>0</v>
      </c>
    </row>
    <row r="295" spans="3:38" ht="12.75" x14ac:dyDescent="0.2">
      <c r="C295" s="307">
        <v>18</v>
      </c>
      <c r="D295" s="307" t="s">
        <v>33</v>
      </c>
      <c r="E295" s="307"/>
      <c r="F295" s="307"/>
      <c r="G295" s="307"/>
      <c r="H295" s="307"/>
      <c r="I295" s="307">
        <v>275</v>
      </c>
      <c r="J295" s="307"/>
      <c r="K295" s="307">
        <v>111</v>
      </c>
      <c r="L295" s="307"/>
      <c r="M295" s="307"/>
      <c r="N295" s="307"/>
      <c r="O295" s="307"/>
      <c r="P295" s="307"/>
      <c r="Q295" s="307"/>
      <c r="R295" s="307"/>
      <c r="S295" s="307"/>
      <c r="T295" s="307">
        <v>225</v>
      </c>
      <c r="U295" s="307">
        <v>41</v>
      </c>
      <c r="V295" s="307">
        <f t="shared" si="53"/>
        <v>18.222222222222221</v>
      </c>
      <c r="W295" s="307">
        <f t="shared" si="54"/>
        <v>184</v>
      </c>
      <c r="X295" s="307">
        <v>6.97</v>
      </c>
      <c r="Y295" s="307"/>
      <c r="Z295" s="307"/>
      <c r="AA295" s="307"/>
      <c r="AB295" s="307"/>
      <c r="AC295" s="307">
        <f t="shared" si="55"/>
        <v>0</v>
      </c>
      <c r="AD295" s="307">
        <f t="shared" si="56"/>
        <v>0</v>
      </c>
      <c r="AE295" s="307"/>
      <c r="AF295" s="307">
        <f t="shared" si="57"/>
        <v>0</v>
      </c>
      <c r="AG295" s="307">
        <f t="shared" si="58"/>
        <v>0</v>
      </c>
      <c r="AH295" s="307">
        <f t="shared" si="59"/>
        <v>225</v>
      </c>
      <c r="AI295" s="307">
        <f t="shared" si="60"/>
        <v>41</v>
      </c>
      <c r="AJ295" s="314">
        <f t="shared" si="61"/>
        <v>18.222222222222221</v>
      </c>
      <c r="AK295" s="307">
        <f t="shared" si="62"/>
        <v>184</v>
      </c>
      <c r="AL295" s="315">
        <f t="shared" si="63"/>
        <v>6.97</v>
      </c>
    </row>
    <row r="296" spans="3:38" ht="12.75" x14ac:dyDescent="0.2">
      <c r="C296" s="307">
        <v>19</v>
      </c>
      <c r="D296" s="307" t="s">
        <v>34</v>
      </c>
      <c r="E296" s="307"/>
      <c r="F296" s="307"/>
      <c r="G296" s="307">
        <v>168</v>
      </c>
      <c r="H296" s="307"/>
      <c r="I296" s="307">
        <v>168</v>
      </c>
      <c r="J296" s="307">
        <v>168</v>
      </c>
      <c r="K296" s="307">
        <v>168</v>
      </c>
      <c r="L296" s="307">
        <v>10</v>
      </c>
      <c r="M296" s="307">
        <v>10</v>
      </c>
      <c r="N296" s="307">
        <v>10</v>
      </c>
      <c r="O296" s="307"/>
      <c r="P296" s="307"/>
      <c r="Q296" s="307"/>
      <c r="R296" s="307">
        <v>5434</v>
      </c>
      <c r="S296" s="307">
        <v>5496</v>
      </c>
      <c r="T296" s="307">
        <v>139</v>
      </c>
      <c r="U296" s="307">
        <v>19</v>
      </c>
      <c r="V296" s="307">
        <f t="shared" si="53"/>
        <v>13.669064748201439</v>
      </c>
      <c r="W296" s="307">
        <f t="shared" si="54"/>
        <v>120</v>
      </c>
      <c r="X296" s="307">
        <v>2.1800000000000002</v>
      </c>
      <c r="Y296" s="307"/>
      <c r="Z296" s="307"/>
      <c r="AA296" s="307"/>
      <c r="AB296" s="307"/>
      <c r="AC296" s="307">
        <f t="shared" si="55"/>
        <v>0</v>
      </c>
      <c r="AD296" s="307">
        <f t="shared" si="56"/>
        <v>0</v>
      </c>
      <c r="AE296" s="307"/>
      <c r="AF296" s="307">
        <f t="shared" si="57"/>
        <v>5434</v>
      </c>
      <c r="AG296" s="307">
        <f t="shared" si="58"/>
        <v>5496</v>
      </c>
      <c r="AH296" s="307">
        <f t="shared" si="59"/>
        <v>139</v>
      </c>
      <c r="AI296" s="307">
        <f t="shared" si="60"/>
        <v>19</v>
      </c>
      <c r="AJ296" s="314">
        <f t="shared" si="61"/>
        <v>13.669064748201439</v>
      </c>
      <c r="AK296" s="307">
        <f t="shared" si="62"/>
        <v>120</v>
      </c>
      <c r="AL296" s="315">
        <f t="shared" si="63"/>
        <v>2.1800000000000002</v>
      </c>
    </row>
    <row r="297" spans="3:38" ht="12.75" x14ac:dyDescent="0.2">
      <c r="C297" s="307">
        <v>20</v>
      </c>
      <c r="D297" s="307" t="s">
        <v>35</v>
      </c>
      <c r="E297" s="307">
        <v>15</v>
      </c>
      <c r="F297" s="307">
        <v>15</v>
      </c>
      <c r="G297" s="307">
        <v>226</v>
      </c>
      <c r="H297" s="307"/>
      <c r="I297" s="307">
        <v>226</v>
      </c>
      <c r="J297" s="307">
        <v>226</v>
      </c>
      <c r="K297" s="307">
        <v>15</v>
      </c>
      <c r="L297" s="307">
        <v>14</v>
      </c>
      <c r="M297" s="307">
        <v>14</v>
      </c>
      <c r="N297" s="307"/>
      <c r="O297" s="307"/>
      <c r="P297" s="307"/>
      <c r="Q297" s="307"/>
      <c r="R297" s="307">
        <v>226</v>
      </c>
      <c r="S297" s="307">
        <v>29</v>
      </c>
      <c r="T297" s="307">
        <v>226</v>
      </c>
      <c r="U297" s="307">
        <v>23</v>
      </c>
      <c r="V297" s="307">
        <f t="shared" si="53"/>
        <v>10.176991150442479</v>
      </c>
      <c r="W297" s="307">
        <f t="shared" si="54"/>
        <v>203</v>
      </c>
      <c r="X297" s="307"/>
      <c r="Y297" s="307">
        <v>226</v>
      </c>
      <c r="Z297" s="307">
        <v>27</v>
      </c>
      <c r="AA297" s="307">
        <v>226</v>
      </c>
      <c r="AB297" s="307">
        <v>17</v>
      </c>
      <c r="AC297" s="307">
        <f t="shared" si="55"/>
        <v>7.5221238938053103</v>
      </c>
      <c r="AD297" s="307">
        <f t="shared" si="56"/>
        <v>209</v>
      </c>
      <c r="AE297" s="307"/>
      <c r="AF297" s="307">
        <f t="shared" si="57"/>
        <v>452</v>
      </c>
      <c r="AG297" s="307">
        <f t="shared" si="58"/>
        <v>56</v>
      </c>
      <c r="AH297" s="307">
        <f t="shared" si="59"/>
        <v>452</v>
      </c>
      <c r="AI297" s="307">
        <f t="shared" si="60"/>
        <v>40</v>
      </c>
      <c r="AJ297" s="314">
        <f t="shared" si="61"/>
        <v>8.8495575221238933</v>
      </c>
      <c r="AK297" s="307">
        <f t="shared" si="62"/>
        <v>412</v>
      </c>
      <c r="AL297" s="315">
        <f t="shared" si="63"/>
        <v>0</v>
      </c>
    </row>
    <row r="298" spans="3:38" ht="12.75" x14ac:dyDescent="0.2">
      <c r="C298" s="307">
        <v>21</v>
      </c>
      <c r="D298" s="307" t="s">
        <v>36</v>
      </c>
      <c r="E298" s="307"/>
      <c r="F298" s="307"/>
      <c r="G298" s="307"/>
      <c r="H298" s="307"/>
      <c r="I298" s="307"/>
      <c r="J298" s="307"/>
      <c r="K298" s="307"/>
      <c r="L298" s="307"/>
      <c r="M298" s="307"/>
      <c r="N298" s="307"/>
      <c r="O298" s="307"/>
      <c r="P298" s="307"/>
      <c r="Q298" s="307"/>
      <c r="R298" s="307"/>
      <c r="S298" s="307"/>
      <c r="T298" s="307"/>
      <c r="U298" s="307"/>
      <c r="V298" s="307">
        <f t="shared" si="53"/>
        <v>0</v>
      </c>
      <c r="W298" s="307">
        <f t="shared" si="54"/>
        <v>0</v>
      </c>
      <c r="X298" s="307"/>
      <c r="Y298" s="307"/>
      <c r="Z298" s="307"/>
      <c r="AA298" s="307"/>
      <c r="AB298" s="307"/>
      <c r="AC298" s="307">
        <f t="shared" si="55"/>
        <v>0</v>
      </c>
      <c r="AD298" s="307">
        <f t="shared" si="56"/>
        <v>0</v>
      </c>
      <c r="AE298" s="307"/>
      <c r="AF298" s="307">
        <f t="shared" si="57"/>
        <v>0</v>
      </c>
      <c r="AG298" s="307">
        <f t="shared" si="58"/>
        <v>0</v>
      </c>
      <c r="AH298" s="307">
        <f t="shared" si="59"/>
        <v>0</v>
      </c>
      <c r="AI298" s="307">
        <f t="shared" si="60"/>
        <v>0</v>
      </c>
      <c r="AJ298" s="314">
        <f t="shared" si="61"/>
        <v>0</v>
      </c>
      <c r="AK298" s="307">
        <f t="shared" si="62"/>
        <v>0</v>
      </c>
      <c r="AL298" s="315">
        <f t="shared" si="63"/>
        <v>0</v>
      </c>
    </row>
    <row r="299" spans="3:38" ht="12.75" x14ac:dyDescent="0.2">
      <c r="C299" s="307">
        <v>22</v>
      </c>
      <c r="D299" s="307" t="s">
        <v>37</v>
      </c>
      <c r="E299" s="307"/>
      <c r="F299" s="307"/>
      <c r="G299" s="307"/>
      <c r="H299" s="307"/>
      <c r="I299" s="307">
        <v>382</v>
      </c>
      <c r="J299" s="307">
        <v>382</v>
      </c>
      <c r="K299" s="307">
        <v>287</v>
      </c>
      <c r="L299" s="307"/>
      <c r="M299" s="307"/>
      <c r="N299" s="307"/>
      <c r="O299" s="307"/>
      <c r="P299" s="307"/>
      <c r="Q299" s="307"/>
      <c r="R299" s="307">
        <v>12137</v>
      </c>
      <c r="S299" s="307">
        <v>7202</v>
      </c>
      <c r="T299" s="307">
        <v>186</v>
      </c>
      <c r="U299" s="307">
        <v>8</v>
      </c>
      <c r="V299" s="307">
        <f t="shared" si="53"/>
        <v>4.3010752688172049</v>
      </c>
      <c r="W299" s="307">
        <f t="shared" si="54"/>
        <v>178</v>
      </c>
      <c r="X299" s="307">
        <v>9.1300000000000008</v>
      </c>
      <c r="Y299" s="307">
        <v>4002</v>
      </c>
      <c r="Z299" s="307">
        <v>2241</v>
      </c>
      <c r="AA299" s="307">
        <v>18</v>
      </c>
      <c r="AB299" s="307"/>
      <c r="AC299" s="307">
        <f t="shared" si="55"/>
        <v>0</v>
      </c>
      <c r="AD299" s="307">
        <f t="shared" si="56"/>
        <v>18</v>
      </c>
      <c r="AE299" s="307"/>
      <c r="AF299" s="307">
        <f t="shared" si="57"/>
        <v>16139</v>
      </c>
      <c r="AG299" s="307">
        <f t="shared" si="58"/>
        <v>9443</v>
      </c>
      <c r="AH299" s="307">
        <f t="shared" si="59"/>
        <v>204</v>
      </c>
      <c r="AI299" s="307">
        <f t="shared" si="60"/>
        <v>8</v>
      </c>
      <c r="AJ299" s="314">
        <f t="shared" si="61"/>
        <v>3.9215686274509802</v>
      </c>
      <c r="AK299" s="307">
        <f t="shared" si="62"/>
        <v>196</v>
      </c>
      <c r="AL299" s="315">
        <f t="shared" si="63"/>
        <v>9.1300000000000008</v>
      </c>
    </row>
    <row r="300" spans="3:38" ht="12.75" x14ac:dyDescent="0.2">
      <c r="C300" s="307">
        <v>23</v>
      </c>
      <c r="D300" s="307" t="s">
        <v>38</v>
      </c>
      <c r="E300" s="307"/>
      <c r="F300" s="307"/>
      <c r="G300" s="307">
        <v>169</v>
      </c>
      <c r="H300" s="307"/>
      <c r="I300" s="307">
        <v>169</v>
      </c>
      <c r="J300" s="307">
        <v>165</v>
      </c>
      <c r="K300" s="307"/>
      <c r="L300" s="307">
        <v>10</v>
      </c>
      <c r="M300" s="307">
        <v>10</v>
      </c>
      <c r="N300" s="307">
        <v>10</v>
      </c>
      <c r="O300" s="307"/>
      <c r="P300" s="307"/>
      <c r="Q300" s="307"/>
      <c r="R300" s="307">
        <v>9898</v>
      </c>
      <c r="S300" s="307">
        <v>5517</v>
      </c>
      <c r="T300" s="307">
        <v>1274</v>
      </c>
      <c r="U300" s="307">
        <v>600</v>
      </c>
      <c r="V300" s="307"/>
      <c r="W300" s="307">
        <f t="shared" si="54"/>
        <v>674</v>
      </c>
      <c r="X300" s="307"/>
      <c r="Y300" s="307">
        <v>9898</v>
      </c>
      <c r="Z300" s="307"/>
      <c r="AA300" s="307">
        <v>64</v>
      </c>
      <c r="AB300" s="307"/>
      <c r="AC300" s="307">
        <f t="shared" si="55"/>
        <v>0</v>
      </c>
      <c r="AD300" s="307">
        <f t="shared" si="56"/>
        <v>64</v>
      </c>
      <c r="AE300" s="307"/>
      <c r="AF300" s="307">
        <f t="shared" si="57"/>
        <v>19796</v>
      </c>
      <c r="AG300" s="307">
        <f t="shared" si="58"/>
        <v>5517</v>
      </c>
      <c r="AH300" s="307">
        <f t="shared" si="59"/>
        <v>1338</v>
      </c>
      <c r="AI300" s="307">
        <f t="shared" si="60"/>
        <v>600</v>
      </c>
      <c r="AJ300" s="314">
        <f t="shared" si="61"/>
        <v>44.843049327354265</v>
      </c>
      <c r="AK300" s="307">
        <f t="shared" si="62"/>
        <v>738</v>
      </c>
      <c r="AL300" s="315">
        <f t="shared" si="63"/>
        <v>0</v>
      </c>
    </row>
    <row r="301" spans="3:38" ht="12.75" x14ac:dyDescent="0.2">
      <c r="C301" s="307">
        <v>24</v>
      </c>
      <c r="D301" s="307" t="s">
        <v>39</v>
      </c>
      <c r="E301" s="307"/>
      <c r="F301" s="307"/>
      <c r="G301" s="307">
        <v>109</v>
      </c>
      <c r="H301" s="307"/>
      <c r="I301" s="307"/>
      <c r="J301" s="307"/>
      <c r="K301" s="307">
        <v>109</v>
      </c>
      <c r="L301" s="307"/>
      <c r="M301" s="307"/>
      <c r="N301" s="307">
        <v>5</v>
      </c>
      <c r="O301" s="307"/>
      <c r="P301" s="307"/>
      <c r="Q301" s="307"/>
      <c r="R301" s="307"/>
      <c r="S301" s="307"/>
      <c r="T301" s="307"/>
      <c r="U301" s="307"/>
      <c r="V301" s="307">
        <f t="shared" si="53"/>
        <v>0</v>
      </c>
      <c r="W301" s="307">
        <f t="shared" si="54"/>
        <v>0</v>
      </c>
      <c r="X301" s="307"/>
      <c r="Y301" s="307"/>
      <c r="Z301" s="307"/>
      <c r="AA301" s="307"/>
      <c r="AB301" s="307"/>
      <c r="AC301" s="307">
        <f t="shared" si="55"/>
        <v>0</v>
      </c>
      <c r="AD301" s="307">
        <f t="shared" si="56"/>
        <v>0</v>
      </c>
      <c r="AE301" s="307"/>
      <c r="AF301" s="307">
        <f t="shared" si="57"/>
        <v>0</v>
      </c>
      <c r="AG301" s="307">
        <f t="shared" si="58"/>
        <v>0</v>
      </c>
      <c r="AH301" s="307">
        <f t="shared" si="59"/>
        <v>0</v>
      </c>
      <c r="AI301" s="307">
        <f t="shared" si="60"/>
        <v>0</v>
      </c>
      <c r="AJ301" s="314">
        <f t="shared" si="61"/>
        <v>0</v>
      </c>
      <c r="AK301" s="307">
        <f t="shared" si="62"/>
        <v>0</v>
      </c>
      <c r="AL301" s="315">
        <f t="shared" si="63"/>
        <v>0</v>
      </c>
    </row>
    <row r="302" spans="3:38" ht="12.75" x14ac:dyDescent="0.2">
      <c r="C302" s="307">
        <v>25</v>
      </c>
      <c r="D302" s="307" t="s">
        <v>40</v>
      </c>
      <c r="E302" s="307">
        <v>8</v>
      </c>
      <c r="F302" s="307">
        <v>8</v>
      </c>
      <c r="G302" s="307">
        <v>179</v>
      </c>
      <c r="H302" s="307">
        <v>17</v>
      </c>
      <c r="I302" s="307">
        <v>179</v>
      </c>
      <c r="J302" s="307">
        <v>179</v>
      </c>
      <c r="K302" s="307">
        <v>89</v>
      </c>
      <c r="L302" s="307">
        <v>8</v>
      </c>
      <c r="M302" s="307">
        <v>8</v>
      </c>
      <c r="N302" s="307">
        <v>8</v>
      </c>
      <c r="O302" s="307"/>
      <c r="P302" s="307"/>
      <c r="Q302" s="307"/>
      <c r="R302" s="307">
        <v>5521</v>
      </c>
      <c r="S302" s="307">
        <v>5501</v>
      </c>
      <c r="T302" s="307">
        <v>140</v>
      </c>
      <c r="U302" s="307">
        <v>114</v>
      </c>
      <c r="V302" s="307">
        <f t="shared" si="53"/>
        <v>81.428571428571431</v>
      </c>
      <c r="W302" s="307">
        <f t="shared" si="54"/>
        <v>26</v>
      </c>
      <c r="X302" s="307">
        <v>23.67</v>
      </c>
      <c r="Y302" s="307"/>
      <c r="Z302" s="307"/>
      <c r="AA302" s="307"/>
      <c r="AB302" s="307"/>
      <c r="AC302" s="307">
        <f t="shared" si="55"/>
        <v>0</v>
      </c>
      <c r="AD302" s="307">
        <f t="shared" si="56"/>
        <v>0</v>
      </c>
      <c r="AE302" s="307"/>
      <c r="AF302" s="307">
        <f t="shared" si="57"/>
        <v>5521</v>
      </c>
      <c r="AG302" s="307">
        <f t="shared" si="58"/>
        <v>5501</v>
      </c>
      <c r="AH302" s="307">
        <f t="shared" si="59"/>
        <v>140</v>
      </c>
      <c r="AI302" s="307">
        <f t="shared" si="60"/>
        <v>114</v>
      </c>
      <c r="AJ302" s="314">
        <f t="shared" si="61"/>
        <v>81.428571428571431</v>
      </c>
      <c r="AK302" s="307">
        <f t="shared" si="62"/>
        <v>26</v>
      </c>
      <c r="AL302" s="315">
        <f t="shared" si="63"/>
        <v>23.67</v>
      </c>
    </row>
    <row r="303" spans="3:38" ht="12.75" x14ac:dyDescent="0.2">
      <c r="C303" s="307">
        <v>26</v>
      </c>
      <c r="D303" s="307" t="s">
        <v>41</v>
      </c>
      <c r="E303" s="307">
        <v>12</v>
      </c>
      <c r="F303" s="307">
        <v>12</v>
      </c>
      <c r="G303" s="307">
        <v>230</v>
      </c>
      <c r="H303" s="307"/>
      <c r="I303" s="307">
        <v>230</v>
      </c>
      <c r="J303" s="307">
        <v>230</v>
      </c>
      <c r="K303" s="307">
        <v>230</v>
      </c>
      <c r="L303" s="307">
        <v>11</v>
      </c>
      <c r="M303" s="307">
        <v>11</v>
      </c>
      <c r="N303" s="307">
        <v>11</v>
      </c>
      <c r="O303" s="307"/>
      <c r="P303" s="307"/>
      <c r="Q303" s="307"/>
      <c r="R303" s="307"/>
      <c r="S303" s="307"/>
      <c r="T303" s="307"/>
      <c r="U303" s="307"/>
      <c r="V303" s="307">
        <f t="shared" si="53"/>
        <v>0</v>
      </c>
      <c r="W303" s="307">
        <f t="shared" si="54"/>
        <v>0</v>
      </c>
      <c r="X303" s="307"/>
      <c r="Y303" s="307"/>
      <c r="Z303" s="307"/>
      <c r="AA303" s="307"/>
      <c r="AB303" s="307"/>
      <c r="AC303" s="307">
        <f t="shared" si="55"/>
        <v>0</v>
      </c>
      <c r="AD303" s="307">
        <f t="shared" si="56"/>
        <v>0</v>
      </c>
      <c r="AE303" s="307"/>
      <c r="AF303" s="307">
        <f t="shared" si="57"/>
        <v>0</v>
      </c>
      <c r="AG303" s="307">
        <f t="shared" si="58"/>
        <v>0</v>
      </c>
      <c r="AH303" s="307">
        <f t="shared" si="59"/>
        <v>0</v>
      </c>
      <c r="AI303" s="307">
        <f t="shared" si="60"/>
        <v>0</v>
      </c>
      <c r="AJ303" s="314">
        <f t="shared" si="61"/>
        <v>0</v>
      </c>
      <c r="AK303" s="307">
        <f t="shared" si="62"/>
        <v>0</v>
      </c>
      <c r="AL303" s="315">
        <f t="shared" si="63"/>
        <v>0</v>
      </c>
    </row>
    <row r="304" spans="3:38" ht="12.75" x14ac:dyDescent="0.2">
      <c r="C304" s="307">
        <v>27</v>
      </c>
      <c r="D304" s="307" t="s">
        <v>42</v>
      </c>
      <c r="E304" s="307"/>
      <c r="F304" s="307"/>
      <c r="G304" s="307"/>
      <c r="H304" s="307"/>
      <c r="I304" s="307">
        <v>3</v>
      </c>
      <c r="J304" s="307">
        <v>2</v>
      </c>
      <c r="K304" s="307">
        <v>3</v>
      </c>
      <c r="L304" s="307"/>
      <c r="M304" s="307"/>
      <c r="N304" s="307"/>
      <c r="O304" s="307"/>
      <c r="P304" s="307"/>
      <c r="Q304" s="307"/>
      <c r="R304" s="307">
        <v>122</v>
      </c>
      <c r="S304" s="307">
        <v>122</v>
      </c>
      <c r="T304" s="307">
        <v>36</v>
      </c>
      <c r="U304" s="307"/>
      <c r="V304" s="307">
        <f t="shared" si="53"/>
        <v>0</v>
      </c>
      <c r="W304" s="307">
        <f t="shared" si="54"/>
        <v>36</v>
      </c>
      <c r="X304" s="315">
        <v>0.7</v>
      </c>
      <c r="Y304" s="307">
        <v>45</v>
      </c>
      <c r="Z304" s="307">
        <v>45</v>
      </c>
      <c r="AA304" s="307">
        <v>15</v>
      </c>
      <c r="AB304" s="307"/>
      <c r="AC304" s="307">
        <f t="shared" si="55"/>
        <v>0</v>
      </c>
      <c r="AD304" s="307">
        <f t="shared" si="56"/>
        <v>15</v>
      </c>
      <c r="AE304" s="307"/>
      <c r="AF304" s="307">
        <f t="shared" si="57"/>
        <v>167</v>
      </c>
      <c r="AG304" s="307">
        <f t="shared" si="58"/>
        <v>167</v>
      </c>
      <c r="AH304" s="307">
        <f t="shared" si="59"/>
        <v>51</v>
      </c>
      <c r="AI304" s="307">
        <f t="shared" si="60"/>
        <v>0</v>
      </c>
      <c r="AJ304" s="314">
        <f t="shared" si="61"/>
        <v>0</v>
      </c>
      <c r="AK304" s="307">
        <f t="shared" si="62"/>
        <v>51</v>
      </c>
      <c r="AL304" s="315">
        <f t="shared" si="63"/>
        <v>0.7</v>
      </c>
    </row>
    <row r="305" spans="3:38" ht="12.75" x14ac:dyDescent="0.2">
      <c r="C305" s="307">
        <v>28</v>
      </c>
      <c r="D305" s="307" t="s">
        <v>43</v>
      </c>
      <c r="E305" s="307">
        <v>10</v>
      </c>
      <c r="F305" s="307">
        <v>9</v>
      </c>
      <c r="G305" s="307">
        <v>148</v>
      </c>
      <c r="H305" s="307"/>
      <c r="I305" s="307">
        <v>148</v>
      </c>
      <c r="J305" s="307">
        <v>148</v>
      </c>
      <c r="K305" s="307">
        <v>16</v>
      </c>
      <c r="L305" s="307">
        <v>9</v>
      </c>
      <c r="M305" s="307">
        <v>9</v>
      </c>
      <c r="N305" s="307"/>
      <c r="O305" s="307"/>
      <c r="P305" s="307"/>
      <c r="Q305" s="307"/>
      <c r="R305" s="307">
        <v>21</v>
      </c>
      <c r="S305" s="307">
        <v>4</v>
      </c>
      <c r="T305" s="307">
        <v>176</v>
      </c>
      <c r="U305" s="307"/>
      <c r="V305" s="307">
        <f t="shared" si="53"/>
        <v>0</v>
      </c>
      <c r="W305" s="307">
        <f t="shared" si="54"/>
        <v>176</v>
      </c>
      <c r="X305" s="307"/>
      <c r="Y305" s="307">
        <v>17</v>
      </c>
      <c r="Z305" s="307">
        <v>17</v>
      </c>
      <c r="AA305" s="307">
        <v>34</v>
      </c>
      <c r="AB305" s="307"/>
      <c r="AC305" s="307">
        <f t="shared" si="55"/>
        <v>0</v>
      </c>
      <c r="AD305" s="307">
        <f t="shared" si="56"/>
        <v>34</v>
      </c>
      <c r="AE305" s="307"/>
      <c r="AF305" s="307">
        <f t="shared" si="57"/>
        <v>38</v>
      </c>
      <c r="AG305" s="307">
        <f t="shared" si="58"/>
        <v>21</v>
      </c>
      <c r="AH305" s="307">
        <f t="shared" si="59"/>
        <v>210</v>
      </c>
      <c r="AI305" s="307">
        <f t="shared" si="60"/>
        <v>0</v>
      </c>
      <c r="AJ305" s="314">
        <f t="shared" si="61"/>
        <v>0</v>
      </c>
      <c r="AK305" s="307">
        <f t="shared" si="62"/>
        <v>210</v>
      </c>
      <c r="AL305" s="315">
        <f t="shared" si="63"/>
        <v>0</v>
      </c>
    </row>
    <row r="306" spans="3:38" ht="12.75" x14ac:dyDescent="0.2">
      <c r="C306" s="307">
        <v>29</v>
      </c>
      <c r="D306" s="307" t="s">
        <v>44</v>
      </c>
      <c r="E306" s="307">
        <v>96</v>
      </c>
      <c r="F306" s="307">
        <v>96</v>
      </c>
      <c r="G306" s="307">
        <v>96</v>
      </c>
      <c r="H306" s="307"/>
      <c r="I306" s="307">
        <v>96</v>
      </c>
      <c r="J306" s="307">
        <v>96</v>
      </c>
      <c r="K306" s="307"/>
      <c r="L306" s="307">
        <v>6</v>
      </c>
      <c r="M306" s="307">
        <v>6</v>
      </c>
      <c r="N306" s="307"/>
      <c r="O306" s="307"/>
      <c r="P306" s="307"/>
      <c r="Q306" s="307"/>
      <c r="R306" s="307">
        <v>19</v>
      </c>
      <c r="S306" s="307">
        <v>19</v>
      </c>
      <c r="T306" s="307"/>
      <c r="U306" s="307"/>
      <c r="V306" s="307">
        <f t="shared" si="53"/>
        <v>0</v>
      </c>
      <c r="W306" s="307">
        <f t="shared" si="54"/>
        <v>0</v>
      </c>
      <c r="X306" s="307"/>
      <c r="Y306" s="307"/>
      <c r="Z306" s="307"/>
      <c r="AA306" s="307"/>
      <c r="AB306" s="307"/>
      <c r="AC306" s="307">
        <f t="shared" si="55"/>
        <v>0</v>
      </c>
      <c r="AD306" s="307">
        <f t="shared" si="56"/>
        <v>0</v>
      </c>
      <c r="AE306" s="307"/>
      <c r="AF306" s="307">
        <f t="shared" si="57"/>
        <v>19</v>
      </c>
      <c r="AG306" s="307">
        <f t="shared" si="58"/>
        <v>19</v>
      </c>
      <c r="AH306" s="307">
        <f t="shared" si="59"/>
        <v>0</v>
      </c>
      <c r="AI306" s="307">
        <f t="shared" si="60"/>
        <v>0</v>
      </c>
      <c r="AJ306" s="314">
        <f t="shared" si="61"/>
        <v>0</v>
      </c>
      <c r="AK306" s="307">
        <f t="shared" si="62"/>
        <v>0</v>
      </c>
      <c r="AL306" s="315">
        <f t="shared" si="63"/>
        <v>0</v>
      </c>
    </row>
    <row r="307" spans="3:38" ht="12.75" x14ac:dyDescent="0.2">
      <c r="C307" s="307">
        <v>30</v>
      </c>
      <c r="D307" s="307" t="s">
        <v>45</v>
      </c>
      <c r="E307" s="307">
        <v>18</v>
      </c>
      <c r="F307" s="307">
        <v>18</v>
      </c>
      <c r="G307" s="307">
        <v>262</v>
      </c>
      <c r="H307" s="307"/>
      <c r="I307" s="307"/>
      <c r="J307" s="307"/>
      <c r="K307" s="307"/>
      <c r="L307" s="307"/>
      <c r="M307" s="307"/>
      <c r="N307" s="307"/>
      <c r="O307" s="307"/>
      <c r="P307" s="307"/>
      <c r="Q307" s="307"/>
      <c r="R307" s="307"/>
      <c r="S307" s="307"/>
      <c r="T307" s="307">
        <v>262</v>
      </c>
      <c r="U307" s="307">
        <v>203</v>
      </c>
      <c r="V307" s="307">
        <f t="shared" si="53"/>
        <v>77.48091603053436</v>
      </c>
      <c r="W307" s="307">
        <f t="shared" si="54"/>
        <v>59</v>
      </c>
      <c r="X307" s="307"/>
      <c r="Y307" s="307"/>
      <c r="Z307" s="307"/>
      <c r="AA307" s="307"/>
      <c r="AB307" s="307"/>
      <c r="AC307" s="307">
        <f t="shared" si="55"/>
        <v>0</v>
      </c>
      <c r="AD307" s="307">
        <f t="shared" si="56"/>
        <v>0</v>
      </c>
      <c r="AE307" s="307"/>
      <c r="AF307" s="307">
        <f t="shared" si="57"/>
        <v>0</v>
      </c>
      <c r="AG307" s="307">
        <f t="shared" si="58"/>
        <v>0</v>
      </c>
      <c r="AH307" s="307">
        <f t="shared" si="59"/>
        <v>262</v>
      </c>
      <c r="AI307" s="307">
        <f t="shared" si="60"/>
        <v>203</v>
      </c>
      <c r="AJ307" s="314">
        <f t="shared" si="61"/>
        <v>77.48091603053436</v>
      </c>
      <c r="AK307" s="307">
        <f t="shared" si="62"/>
        <v>59</v>
      </c>
      <c r="AL307" s="315">
        <f t="shared" si="63"/>
        <v>0</v>
      </c>
    </row>
    <row r="308" spans="3:38" s="273" customFormat="1" ht="12.75" x14ac:dyDescent="0.2">
      <c r="C308" s="316"/>
      <c r="D308" s="316" t="s">
        <v>46</v>
      </c>
      <c r="E308" s="316">
        <f t="shared" ref="E308:U308" si="64">SUM(E278:E307)</f>
        <v>191</v>
      </c>
      <c r="F308" s="316">
        <f t="shared" si="64"/>
        <v>182</v>
      </c>
      <c r="G308" s="316">
        <f t="shared" si="64"/>
        <v>3506</v>
      </c>
      <c r="H308" s="316">
        <f t="shared" si="64"/>
        <v>359</v>
      </c>
      <c r="I308" s="316">
        <f t="shared" si="64"/>
        <v>3749</v>
      </c>
      <c r="J308" s="316">
        <f t="shared" si="64"/>
        <v>3058</v>
      </c>
      <c r="K308" s="316">
        <f t="shared" si="64"/>
        <v>1959</v>
      </c>
      <c r="L308" s="316">
        <f t="shared" si="64"/>
        <v>142</v>
      </c>
      <c r="M308" s="316">
        <f t="shared" si="64"/>
        <v>142</v>
      </c>
      <c r="N308" s="316">
        <f t="shared" si="64"/>
        <v>114</v>
      </c>
      <c r="O308" s="316"/>
      <c r="P308" s="316"/>
      <c r="Q308" s="316"/>
      <c r="R308" s="316">
        <f t="shared" si="64"/>
        <v>69009</v>
      </c>
      <c r="S308" s="316">
        <f t="shared" si="64"/>
        <v>47668</v>
      </c>
      <c r="T308" s="316">
        <f t="shared" si="64"/>
        <v>5722</v>
      </c>
      <c r="U308" s="316">
        <f t="shared" si="64"/>
        <v>2417</v>
      </c>
      <c r="V308" s="316">
        <f>IF(U308&lt;&gt;0,(U308/T308*100),0)</f>
        <v>42.240475358266337</v>
      </c>
      <c r="W308" s="316">
        <f t="shared" ref="W308:AB308" si="65">SUM(W278:W307)</f>
        <v>3305</v>
      </c>
      <c r="X308" s="316">
        <f t="shared" si="65"/>
        <v>100.93</v>
      </c>
      <c r="Y308" s="316">
        <f t="shared" si="65"/>
        <v>15046</v>
      </c>
      <c r="Z308" s="316">
        <f t="shared" si="65"/>
        <v>3155</v>
      </c>
      <c r="AA308" s="316">
        <f t="shared" si="65"/>
        <v>364</v>
      </c>
      <c r="AB308" s="316">
        <f t="shared" si="65"/>
        <v>20</v>
      </c>
      <c r="AC308" s="316">
        <f t="shared" si="55"/>
        <v>5.4945054945054945</v>
      </c>
      <c r="AD308" s="316">
        <f t="shared" ref="AD308:AI308" si="66">SUM(AD278:AD307)</f>
        <v>344</v>
      </c>
      <c r="AE308" s="316">
        <f t="shared" si="66"/>
        <v>0.17</v>
      </c>
      <c r="AF308" s="316">
        <f t="shared" si="66"/>
        <v>84055</v>
      </c>
      <c r="AG308" s="316">
        <f t="shared" si="66"/>
        <v>50823</v>
      </c>
      <c r="AH308" s="316">
        <f t="shared" si="66"/>
        <v>6086</v>
      </c>
      <c r="AI308" s="316">
        <f t="shared" si="66"/>
        <v>2437</v>
      </c>
      <c r="AJ308" s="317">
        <f t="shared" si="61"/>
        <v>40.042720999014129</v>
      </c>
      <c r="AK308" s="316">
        <f>SUM(AK278:AK307)</f>
        <v>3649</v>
      </c>
      <c r="AL308" s="318">
        <f>SUM(AL278:AL307)</f>
        <v>101.10000000000001</v>
      </c>
    </row>
    <row r="310" spans="3:38" ht="18" x14ac:dyDescent="0.25">
      <c r="C310" s="55"/>
      <c r="D310" s="55"/>
      <c r="E310" s="850" t="s">
        <v>118</v>
      </c>
      <c r="F310" s="850"/>
      <c r="G310" s="850"/>
      <c r="H310" s="850"/>
      <c r="I310" s="850"/>
      <c r="J310" s="850"/>
      <c r="K310" s="850"/>
      <c r="L310" s="850"/>
      <c r="M310" s="850"/>
      <c r="N310" s="850"/>
      <c r="O310" s="235"/>
      <c r="P310" s="235"/>
      <c r="Q310" s="235"/>
      <c r="R310" s="70"/>
      <c r="S310" s="70"/>
      <c r="T310" s="851" t="s">
        <v>117</v>
      </c>
      <c r="U310" s="851"/>
      <c r="V310" s="851"/>
      <c r="W310" s="851"/>
      <c r="X310" s="851"/>
      <c r="Y310" s="851"/>
      <c r="Z310" s="851"/>
      <c r="AA310" s="851"/>
      <c r="AB310" s="851"/>
      <c r="AC310" s="851"/>
      <c r="AD310" s="851"/>
      <c r="AE310" s="851"/>
      <c r="AF310" s="851"/>
      <c r="AG310" s="851"/>
      <c r="AH310" s="851"/>
      <c r="AI310" s="851"/>
      <c r="AJ310" s="851"/>
      <c r="AK310" s="851"/>
      <c r="AL310" s="851"/>
    </row>
    <row r="311" spans="3:38" ht="15.75" x14ac:dyDescent="0.2">
      <c r="C311" s="71"/>
      <c r="D311" s="71"/>
      <c r="E311" s="71"/>
      <c r="F311" s="71"/>
      <c r="G311" s="71"/>
      <c r="H311" s="71"/>
      <c r="I311" s="71"/>
      <c r="J311" s="71"/>
      <c r="K311" s="71"/>
      <c r="L311" s="71"/>
      <c r="M311" s="71"/>
      <c r="N311" s="71"/>
      <c r="O311" s="71"/>
      <c r="P311" s="71"/>
      <c r="Q311" s="71"/>
      <c r="R311" s="71"/>
      <c r="S311" s="71"/>
      <c r="T311" s="71"/>
      <c r="U311" s="71"/>
      <c r="V311" s="71"/>
      <c r="W311" s="71"/>
      <c r="X311" s="71"/>
      <c r="Y311" s="71"/>
      <c r="Z311" s="71"/>
      <c r="AA311" s="71"/>
      <c r="AB311" s="71"/>
      <c r="AC311" s="71"/>
    </row>
    <row r="312" spans="3:38" ht="24.75" customHeight="1" x14ac:dyDescent="0.2">
      <c r="C312" s="845" t="s">
        <v>2</v>
      </c>
      <c r="D312" s="845" t="s">
        <v>3</v>
      </c>
      <c r="E312" s="846" t="s">
        <v>4</v>
      </c>
      <c r="F312" s="846"/>
      <c r="G312" s="846"/>
      <c r="H312" s="846"/>
      <c r="I312" s="846"/>
      <c r="J312" s="846"/>
      <c r="K312" s="846"/>
      <c r="L312" s="846"/>
      <c r="M312" s="846"/>
      <c r="N312" s="846"/>
      <c r="O312" s="234"/>
      <c r="P312" s="234"/>
      <c r="Q312" s="234"/>
      <c r="R312" s="846" t="s">
        <v>4</v>
      </c>
      <c r="S312" s="846"/>
      <c r="T312" s="846"/>
      <c r="U312" s="846"/>
      <c r="V312" s="846"/>
      <c r="W312" s="846"/>
      <c r="X312" s="846"/>
      <c r="Y312" s="846" t="s">
        <v>9</v>
      </c>
      <c r="Z312" s="846"/>
      <c r="AA312" s="846"/>
      <c r="AB312" s="846"/>
      <c r="AC312" s="846"/>
      <c r="AD312" s="846"/>
      <c r="AE312" s="846"/>
      <c r="AF312" s="846" t="s">
        <v>119</v>
      </c>
      <c r="AG312" s="846"/>
      <c r="AH312" s="846"/>
      <c r="AI312" s="846"/>
      <c r="AJ312" s="846"/>
      <c r="AK312" s="846"/>
      <c r="AL312" s="846"/>
    </row>
    <row r="313" spans="3:38" ht="20.25" customHeight="1" x14ac:dyDescent="0.2">
      <c r="C313" s="845"/>
      <c r="D313" s="845"/>
      <c r="E313" s="846" t="s">
        <v>5</v>
      </c>
      <c r="F313" s="846"/>
      <c r="G313" s="846"/>
      <c r="H313" s="846"/>
      <c r="I313" s="846"/>
      <c r="J313" s="846"/>
      <c r="K313" s="846"/>
      <c r="L313" s="846"/>
      <c r="M313" s="846"/>
      <c r="N313" s="846"/>
      <c r="O313" s="234"/>
      <c r="P313" s="234"/>
      <c r="Q313" s="234"/>
      <c r="R313" s="846" t="s">
        <v>64</v>
      </c>
      <c r="S313" s="846"/>
      <c r="T313" s="846"/>
      <c r="U313" s="846"/>
      <c r="V313" s="846"/>
      <c r="W313" s="846"/>
      <c r="X313" s="846"/>
      <c r="Y313" s="846" t="s">
        <v>64</v>
      </c>
      <c r="Z313" s="846"/>
      <c r="AA313" s="846"/>
      <c r="AB313" s="846"/>
      <c r="AC313" s="846"/>
      <c r="AD313" s="846"/>
      <c r="AE313" s="846"/>
      <c r="AF313" s="846" t="s">
        <v>64</v>
      </c>
      <c r="AG313" s="846"/>
      <c r="AH313" s="846"/>
      <c r="AI313" s="846"/>
      <c r="AJ313" s="846"/>
      <c r="AK313" s="846"/>
      <c r="AL313" s="846"/>
    </row>
    <row r="314" spans="3:38" ht="42.75" customHeight="1" x14ac:dyDescent="0.2">
      <c r="C314" s="845"/>
      <c r="D314" s="845"/>
      <c r="E314" s="845" t="s">
        <v>15</v>
      </c>
      <c r="F314" s="845"/>
      <c r="G314" s="845" t="s">
        <v>6</v>
      </c>
      <c r="H314" s="845"/>
      <c r="I314" s="845" t="s">
        <v>120</v>
      </c>
      <c r="J314" s="845"/>
      <c r="K314" s="845"/>
      <c r="L314" s="845" t="s">
        <v>121</v>
      </c>
      <c r="M314" s="845"/>
      <c r="N314" s="845"/>
      <c r="O314" s="300"/>
      <c r="P314" s="300"/>
      <c r="Q314" s="300"/>
      <c r="R314" s="845" t="s">
        <v>7</v>
      </c>
      <c r="S314" s="845"/>
      <c r="T314" s="845" t="s">
        <v>8</v>
      </c>
      <c r="U314" s="845"/>
      <c r="V314" s="845"/>
      <c r="W314" s="845"/>
      <c r="X314" s="845"/>
      <c r="Y314" s="845" t="s">
        <v>7</v>
      </c>
      <c r="Z314" s="845"/>
      <c r="AA314" s="845" t="s">
        <v>8</v>
      </c>
      <c r="AB314" s="845"/>
      <c r="AC314" s="845"/>
      <c r="AD314" s="845"/>
      <c r="AE314" s="845"/>
      <c r="AF314" s="845" t="s">
        <v>7</v>
      </c>
      <c r="AG314" s="845"/>
      <c r="AH314" s="845" t="s">
        <v>8</v>
      </c>
      <c r="AI314" s="845"/>
      <c r="AJ314" s="845"/>
      <c r="AK314" s="845"/>
      <c r="AL314" s="845"/>
    </row>
    <row r="315" spans="3:38" ht="21" customHeight="1" x14ac:dyDescent="0.2">
      <c r="C315" s="845"/>
      <c r="D315" s="845"/>
      <c r="E315" s="845" t="s">
        <v>55</v>
      </c>
      <c r="F315" s="845"/>
      <c r="G315" s="845" t="s">
        <v>56</v>
      </c>
      <c r="H315" s="845"/>
      <c r="I315" s="845" t="s">
        <v>61</v>
      </c>
      <c r="J315" s="845"/>
      <c r="K315" s="845"/>
      <c r="L315" s="845" t="s">
        <v>62</v>
      </c>
      <c r="M315" s="845"/>
      <c r="N315" s="845"/>
      <c r="O315" s="300"/>
      <c r="P315" s="300"/>
      <c r="Q315" s="300"/>
      <c r="R315" s="845" t="s">
        <v>65</v>
      </c>
      <c r="S315" s="845"/>
      <c r="T315" s="845" t="s">
        <v>69</v>
      </c>
      <c r="U315" s="845"/>
      <c r="V315" s="845"/>
      <c r="W315" s="845"/>
      <c r="X315" s="845"/>
      <c r="Y315" s="845" t="s">
        <v>70</v>
      </c>
      <c r="Z315" s="845"/>
      <c r="AA315" s="845" t="s">
        <v>69</v>
      </c>
      <c r="AB315" s="845"/>
      <c r="AC315" s="845"/>
      <c r="AD315" s="845"/>
      <c r="AE315" s="845"/>
      <c r="AF315" s="845" t="s">
        <v>70</v>
      </c>
      <c r="AG315" s="845"/>
      <c r="AH315" s="845" t="s">
        <v>69</v>
      </c>
      <c r="AI315" s="845"/>
      <c r="AJ315" s="845"/>
      <c r="AK315" s="845"/>
      <c r="AL315" s="845"/>
    </row>
    <row r="316" spans="3:38" ht="36" x14ac:dyDescent="0.2">
      <c r="C316" s="845"/>
      <c r="D316" s="845"/>
      <c r="E316" s="300" t="s">
        <v>75</v>
      </c>
      <c r="F316" s="300" t="s">
        <v>76</v>
      </c>
      <c r="G316" s="300" t="s">
        <v>57</v>
      </c>
      <c r="H316" s="300" t="s">
        <v>77</v>
      </c>
      <c r="I316" s="300" t="s">
        <v>58</v>
      </c>
      <c r="J316" s="300" t="s">
        <v>59</v>
      </c>
      <c r="K316" s="300" t="s">
        <v>60</v>
      </c>
      <c r="L316" s="300" t="s">
        <v>58</v>
      </c>
      <c r="M316" s="300" t="s">
        <v>59</v>
      </c>
      <c r="N316" s="300" t="s">
        <v>63</v>
      </c>
      <c r="O316" s="300"/>
      <c r="P316" s="300"/>
      <c r="Q316" s="300"/>
      <c r="R316" s="300" t="s">
        <v>59</v>
      </c>
      <c r="S316" s="300" t="s">
        <v>66</v>
      </c>
      <c r="T316" s="300" t="s">
        <v>67</v>
      </c>
      <c r="U316" s="300" t="s">
        <v>68</v>
      </c>
      <c r="V316" s="300" t="s">
        <v>71</v>
      </c>
      <c r="W316" s="300" t="s">
        <v>72</v>
      </c>
      <c r="X316" s="300" t="s">
        <v>122</v>
      </c>
      <c r="Y316" s="300" t="s">
        <v>59</v>
      </c>
      <c r="Z316" s="300" t="s">
        <v>63</v>
      </c>
      <c r="AA316" s="300" t="s">
        <v>67</v>
      </c>
      <c r="AB316" s="300" t="s">
        <v>68</v>
      </c>
      <c r="AC316" s="300" t="s">
        <v>71</v>
      </c>
      <c r="AD316" s="300" t="s">
        <v>72</v>
      </c>
      <c r="AE316" s="300" t="s">
        <v>1</v>
      </c>
      <c r="AF316" s="300" t="s">
        <v>59</v>
      </c>
      <c r="AG316" s="300" t="s">
        <v>63</v>
      </c>
      <c r="AH316" s="300" t="s">
        <v>67</v>
      </c>
      <c r="AI316" s="300" t="s">
        <v>68</v>
      </c>
      <c r="AJ316" s="300" t="s">
        <v>71</v>
      </c>
      <c r="AK316" s="300" t="s">
        <v>72</v>
      </c>
      <c r="AL316" s="300" t="s">
        <v>1</v>
      </c>
    </row>
    <row r="317" spans="3:38" ht="12.75" x14ac:dyDescent="0.2">
      <c r="C317" s="20">
        <v>1</v>
      </c>
      <c r="D317" s="20">
        <v>2</v>
      </c>
      <c r="E317" s="20">
        <v>3</v>
      </c>
      <c r="F317" s="20">
        <v>4</v>
      </c>
      <c r="G317" s="20">
        <v>5</v>
      </c>
      <c r="H317" s="20">
        <v>6</v>
      </c>
      <c r="I317" s="20">
        <v>7</v>
      </c>
      <c r="J317" s="20">
        <v>8</v>
      </c>
      <c r="K317" s="20">
        <v>9</v>
      </c>
      <c r="L317" s="20">
        <v>10</v>
      </c>
      <c r="M317" s="20">
        <v>11</v>
      </c>
      <c r="N317" s="20">
        <v>12</v>
      </c>
      <c r="O317" s="20"/>
      <c r="P317" s="20"/>
      <c r="Q317" s="20"/>
      <c r="R317" s="20">
        <v>13</v>
      </c>
      <c r="S317" s="20">
        <v>14</v>
      </c>
      <c r="T317" s="20">
        <v>15</v>
      </c>
      <c r="U317" s="20">
        <v>16</v>
      </c>
      <c r="V317" s="20">
        <v>17</v>
      </c>
      <c r="W317" s="20">
        <v>18</v>
      </c>
      <c r="X317" s="20">
        <v>19</v>
      </c>
      <c r="Y317" s="20">
        <v>20</v>
      </c>
      <c r="Z317" s="20">
        <v>21</v>
      </c>
      <c r="AA317" s="20">
        <v>22</v>
      </c>
      <c r="AB317" s="20">
        <v>23</v>
      </c>
      <c r="AC317" s="20">
        <v>24</v>
      </c>
      <c r="AD317" s="20">
        <v>25</v>
      </c>
      <c r="AE317" s="20">
        <v>26</v>
      </c>
      <c r="AF317" s="20">
        <v>27</v>
      </c>
      <c r="AG317" s="20">
        <v>28</v>
      </c>
      <c r="AH317" s="20">
        <v>29</v>
      </c>
      <c r="AI317" s="20">
        <v>30</v>
      </c>
      <c r="AJ317" s="20">
        <v>31</v>
      </c>
      <c r="AK317" s="20">
        <v>32</v>
      </c>
      <c r="AL317" s="20">
        <v>33</v>
      </c>
    </row>
    <row r="318" spans="3:38" s="40" customFormat="1" ht="24.95" customHeight="1" x14ac:dyDescent="0.2">
      <c r="C318" s="57">
        <v>1</v>
      </c>
      <c r="D318" s="57" t="s">
        <v>30</v>
      </c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>
        <v>13</v>
      </c>
      <c r="U318" s="57">
        <v>7</v>
      </c>
      <c r="V318" s="57">
        <f t="shared" ref="V318:V323" si="67">IF(U318&lt;&gt;0,(U318/T318*100),0)</f>
        <v>53.846153846153847</v>
      </c>
      <c r="W318" s="57">
        <f t="shared" ref="W318:W325" si="68">T318-U318</f>
        <v>6</v>
      </c>
      <c r="X318" s="57"/>
      <c r="Y318" s="57"/>
      <c r="Z318" s="57"/>
      <c r="AA318" s="57"/>
      <c r="AB318" s="57"/>
      <c r="AC318" s="57">
        <f t="shared" ref="AC318:AC326" si="69">IF(AB318&lt;&gt;0,(AB318/AA318*100),0)</f>
        <v>0</v>
      </c>
      <c r="AD318" s="57">
        <f t="shared" ref="AD318:AD325" si="70">AA318-AB318</f>
        <v>0</v>
      </c>
      <c r="AE318" s="57"/>
      <c r="AF318" s="57">
        <f t="shared" ref="AF318:AI325" si="71">SUM(R318,Y318)</f>
        <v>0</v>
      </c>
      <c r="AG318" s="57">
        <f t="shared" si="71"/>
        <v>0</v>
      </c>
      <c r="AH318" s="57">
        <f t="shared" si="71"/>
        <v>13</v>
      </c>
      <c r="AI318" s="57">
        <f t="shared" si="71"/>
        <v>7</v>
      </c>
      <c r="AJ318" s="66">
        <f t="shared" ref="AJ318:AJ326" si="72">IF(AI318&lt;&gt;0,(AI318/AH318*100),0)</f>
        <v>53.846153846153847</v>
      </c>
      <c r="AK318" s="57">
        <f t="shared" ref="AK318:AK325" si="73">AH318-AI318</f>
        <v>6</v>
      </c>
      <c r="AL318" s="67">
        <f t="shared" ref="AL318:AL325" si="74">SUM(X318,AE318)</f>
        <v>0</v>
      </c>
    </row>
    <row r="319" spans="3:38" s="40" customFormat="1" ht="24.95" customHeight="1" x14ac:dyDescent="0.2">
      <c r="C319" s="57">
        <v>2</v>
      </c>
      <c r="D319" s="57" t="s">
        <v>39</v>
      </c>
      <c r="E319" s="57"/>
      <c r="F319" s="57"/>
      <c r="G319" s="57">
        <v>109</v>
      </c>
      <c r="H319" s="57"/>
      <c r="I319" s="57"/>
      <c r="J319" s="57"/>
      <c r="K319" s="57">
        <v>109</v>
      </c>
      <c r="L319" s="57"/>
      <c r="M319" s="57"/>
      <c r="N319" s="57">
        <v>5</v>
      </c>
      <c r="O319" s="57"/>
      <c r="P319" s="57"/>
      <c r="Q319" s="57"/>
      <c r="R319" s="57"/>
      <c r="S319" s="57"/>
      <c r="T319" s="57"/>
      <c r="U319" s="57"/>
      <c r="V319" s="57">
        <f t="shared" si="67"/>
        <v>0</v>
      </c>
      <c r="W319" s="57">
        <f t="shared" si="68"/>
        <v>0</v>
      </c>
      <c r="X319" s="57"/>
      <c r="Y319" s="57"/>
      <c r="Z319" s="57"/>
      <c r="AA319" s="57"/>
      <c r="AB319" s="57"/>
      <c r="AC319" s="57">
        <f t="shared" si="69"/>
        <v>0</v>
      </c>
      <c r="AD319" s="57">
        <f t="shared" si="70"/>
        <v>0</v>
      </c>
      <c r="AE319" s="57"/>
      <c r="AF319" s="57">
        <f t="shared" si="71"/>
        <v>0</v>
      </c>
      <c r="AG319" s="57">
        <f t="shared" si="71"/>
        <v>0</v>
      </c>
      <c r="AH319" s="57">
        <f t="shared" si="71"/>
        <v>0</v>
      </c>
      <c r="AI319" s="57">
        <f t="shared" si="71"/>
        <v>0</v>
      </c>
      <c r="AJ319" s="66">
        <f t="shared" si="72"/>
        <v>0</v>
      </c>
      <c r="AK319" s="57">
        <f t="shared" si="73"/>
        <v>0</v>
      </c>
      <c r="AL319" s="67">
        <f t="shared" si="74"/>
        <v>0</v>
      </c>
    </row>
    <row r="320" spans="3:38" s="40" customFormat="1" ht="24.95" customHeight="1" x14ac:dyDescent="0.2">
      <c r="C320" s="57">
        <v>3</v>
      </c>
      <c r="D320" s="57" t="s">
        <v>17</v>
      </c>
      <c r="E320" s="57"/>
      <c r="F320" s="57"/>
      <c r="G320" s="57">
        <v>285</v>
      </c>
      <c r="H320" s="57">
        <v>6</v>
      </c>
      <c r="I320" s="57">
        <v>285</v>
      </c>
      <c r="J320" s="57">
        <v>76</v>
      </c>
      <c r="K320" s="57">
        <v>32</v>
      </c>
      <c r="L320" s="57">
        <v>14</v>
      </c>
      <c r="M320" s="57">
        <v>14</v>
      </c>
      <c r="N320" s="57">
        <v>10</v>
      </c>
      <c r="O320" s="57"/>
      <c r="P320" s="57"/>
      <c r="Q320" s="57"/>
      <c r="R320" s="57">
        <v>13691</v>
      </c>
      <c r="S320" s="57">
        <v>9917</v>
      </c>
      <c r="T320" s="57">
        <v>435</v>
      </c>
      <c r="U320" s="57">
        <v>166</v>
      </c>
      <c r="V320" s="57">
        <f t="shared" si="67"/>
        <v>38.160919540229884</v>
      </c>
      <c r="W320" s="57">
        <f t="shared" si="68"/>
        <v>269</v>
      </c>
      <c r="X320" s="67">
        <v>13.74</v>
      </c>
      <c r="Y320" s="57"/>
      <c r="Z320" s="57"/>
      <c r="AA320" s="57"/>
      <c r="AB320" s="57"/>
      <c r="AC320" s="57">
        <f t="shared" si="69"/>
        <v>0</v>
      </c>
      <c r="AD320" s="57">
        <f t="shared" si="70"/>
        <v>0</v>
      </c>
      <c r="AE320" s="57"/>
      <c r="AF320" s="57">
        <f t="shared" si="71"/>
        <v>13691</v>
      </c>
      <c r="AG320" s="57">
        <f t="shared" si="71"/>
        <v>9917</v>
      </c>
      <c r="AH320" s="57">
        <f t="shared" si="71"/>
        <v>435</v>
      </c>
      <c r="AI320" s="57">
        <f t="shared" si="71"/>
        <v>166</v>
      </c>
      <c r="AJ320" s="66">
        <f t="shared" si="72"/>
        <v>38.160919540229884</v>
      </c>
      <c r="AK320" s="57">
        <f t="shared" si="73"/>
        <v>269</v>
      </c>
      <c r="AL320" s="67">
        <f t="shared" si="74"/>
        <v>13.74</v>
      </c>
    </row>
    <row r="321" spans="3:38" s="40" customFormat="1" ht="24.95" customHeight="1" x14ac:dyDescent="0.2">
      <c r="C321" s="57">
        <v>4</v>
      </c>
      <c r="D321" s="57" t="s">
        <v>44</v>
      </c>
      <c r="E321" s="57">
        <v>96</v>
      </c>
      <c r="F321" s="57">
        <v>96</v>
      </c>
      <c r="G321" s="57">
        <v>96</v>
      </c>
      <c r="H321" s="57"/>
      <c r="I321" s="57">
        <v>96</v>
      </c>
      <c r="J321" s="57">
        <v>96</v>
      </c>
      <c r="K321" s="57"/>
      <c r="L321" s="57">
        <v>6</v>
      </c>
      <c r="M321" s="57">
        <v>6</v>
      </c>
      <c r="N321" s="57"/>
      <c r="O321" s="57"/>
      <c r="P321" s="57"/>
      <c r="Q321" s="57"/>
      <c r="R321" s="57">
        <v>19</v>
      </c>
      <c r="S321" s="57">
        <v>19</v>
      </c>
      <c r="T321" s="57"/>
      <c r="U321" s="57"/>
      <c r="V321" s="57">
        <f t="shared" si="67"/>
        <v>0</v>
      </c>
      <c r="W321" s="57">
        <f t="shared" si="68"/>
        <v>0</v>
      </c>
      <c r="X321" s="57"/>
      <c r="Y321" s="57"/>
      <c r="Z321" s="57"/>
      <c r="AA321" s="57"/>
      <c r="AB321" s="57"/>
      <c r="AC321" s="57">
        <f t="shared" si="69"/>
        <v>0</v>
      </c>
      <c r="AD321" s="57">
        <f t="shared" si="70"/>
        <v>0</v>
      </c>
      <c r="AE321" s="57"/>
      <c r="AF321" s="57">
        <f t="shared" si="71"/>
        <v>19</v>
      </c>
      <c r="AG321" s="57">
        <f t="shared" si="71"/>
        <v>19</v>
      </c>
      <c r="AH321" s="57">
        <f t="shared" si="71"/>
        <v>0</v>
      </c>
      <c r="AI321" s="57">
        <f t="shared" si="71"/>
        <v>0</v>
      </c>
      <c r="AJ321" s="66">
        <f t="shared" si="72"/>
        <v>0</v>
      </c>
      <c r="AK321" s="57">
        <f t="shared" si="73"/>
        <v>0</v>
      </c>
      <c r="AL321" s="67">
        <f t="shared" si="74"/>
        <v>0</v>
      </c>
    </row>
    <row r="322" spans="3:38" s="40" customFormat="1" ht="24.95" customHeight="1" x14ac:dyDescent="0.2">
      <c r="C322" s="57">
        <v>5</v>
      </c>
      <c r="D322" s="57" t="s">
        <v>35</v>
      </c>
      <c r="E322" s="57">
        <v>15</v>
      </c>
      <c r="F322" s="57">
        <v>15</v>
      </c>
      <c r="G322" s="57">
        <v>226</v>
      </c>
      <c r="H322" s="57"/>
      <c r="I322" s="57">
        <v>226</v>
      </c>
      <c r="J322" s="57">
        <v>226</v>
      </c>
      <c r="K322" s="57">
        <v>15</v>
      </c>
      <c r="L322" s="57">
        <v>14</v>
      </c>
      <c r="M322" s="57">
        <v>14</v>
      </c>
      <c r="N322" s="57"/>
      <c r="O322" s="57"/>
      <c r="P322" s="57"/>
      <c r="Q322" s="57"/>
      <c r="R322" s="57">
        <v>226</v>
      </c>
      <c r="S322" s="57">
        <v>29</v>
      </c>
      <c r="T322" s="57">
        <v>226</v>
      </c>
      <c r="U322" s="57">
        <v>23</v>
      </c>
      <c r="V322" s="57">
        <f t="shared" si="67"/>
        <v>10.176991150442479</v>
      </c>
      <c r="W322" s="57">
        <f t="shared" si="68"/>
        <v>203</v>
      </c>
      <c r="X322" s="57"/>
      <c r="Y322" s="57">
        <v>226</v>
      </c>
      <c r="Z322" s="57">
        <v>27</v>
      </c>
      <c r="AA322" s="57">
        <v>226</v>
      </c>
      <c r="AB322" s="57">
        <v>17</v>
      </c>
      <c r="AC322" s="57">
        <f t="shared" si="69"/>
        <v>7.5221238938053103</v>
      </c>
      <c r="AD322" s="57">
        <f t="shared" si="70"/>
        <v>209</v>
      </c>
      <c r="AE322" s="57"/>
      <c r="AF322" s="57">
        <f t="shared" si="71"/>
        <v>452</v>
      </c>
      <c r="AG322" s="57">
        <f t="shared" si="71"/>
        <v>56</v>
      </c>
      <c r="AH322" s="57">
        <f t="shared" si="71"/>
        <v>452</v>
      </c>
      <c r="AI322" s="57">
        <f t="shared" si="71"/>
        <v>40</v>
      </c>
      <c r="AJ322" s="66">
        <f t="shared" si="72"/>
        <v>8.8495575221238933</v>
      </c>
      <c r="AK322" s="57">
        <f t="shared" si="73"/>
        <v>412</v>
      </c>
      <c r="AL322" s="67">
        <f t="shared" si="74"/>
        <v>0</v>
      </c>
    </row>
    <row r="323" spans="3:38" s="40" customFormat="1" ht="24.95" customHeight="1" x14ac:dyDescent="0.2">
      <c r="C323" s="57">
        <v>6</v>
      </c>
      <c r="D323" s="57" t="s">
        <v>36</v>
      </c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>
        <f t="shared" si="67"/>
        <v>0</v>
      </c>
      <c r="W323" s="57">
        <f t="shared" si="68"/>
        <v>0</v>
      </c>
      <c r="X323" s="57"/>
      <c r="Y323" s="57"/>
      <c r="Z323" s="57"/>
      <c r="AA323" s="57"/>
      <c r="AB323" s="57"/>
      <c r="AC323" s="57">
        <f t="shared" si="69"/>
        <v>0</v>
      </c>
      <c r="AD323" s="57">
        <f t="shared" si="70"/>
        <v>0</v>
      </c>
      <c r="AE323" s="57"/>
      <c r="AF323" s="57">
        <f t="shared" si="71"/>
        <v>0</v>
      </c>
      <c r="AG323" s="57">
        <f t="shared" si="71"/>
        <v>0</v>
      </c>
      <c r="AH323" s="57">
        <f t="shared" si="71"/>
        <v>0</v>
      </c>
      <c r="AI323" s="57">
        <f t="shared" si="71"/>
        <v>0</v>
      </c>
      <c r="AJ323" s="66">
        <f t="shared" si="72"/>
        <v>0</v>
      </c>
      <c r="AK323" s="57">
        <f t="shared" si="73"/>
        <v>0</v>
      </c>
      <c r="AL323" s="67">
        <f t="shared" si="74"/>
        <v>0</v>
      </c>
    </row>
    <row r="324" spans="3:38" s="40" customFormat="1" ht="24.95" customHeight="1" x14ac:dyDescent="0.2">
      <c r="C324" s="57">
        <v>7</v>
      </c>
      <c r="D324" s="57" t="s">
        <v>38</v>
      </c>
      <c r="E324" s="57"/>
      <c r="F324" s="57"/>
      <c r="G324" s="57">
        <v>169</v>
      </c>
      <c r="H324" s="57"/>
      <c r="I324" s="57">
        <v>169</v>
      </c>
      <c r="J324" s="57">
        <v>165</v>
      </c>
      <c r="K324" s="57"/>
      <c r="L324" s="57">
        <v>10</v>
      </c>
      <c r="M324" s="57">
        <v>10</v>
      </c>
      <c r="N324" s="57">
        <v>10</v>
      </c>
      <c r="O324" s="57"/>
      <c r="P324" s="57"/>
      <c r="Q324" s="57"/>
      <c r="R324" s="57">
        <v>9898</v>
      </c>
      <c r="S324" s="57">
        <v>5517</v>
      </c>
      <c r="T324" s="57">
        <v>1274</v>
      </c>
      <c r="U324" s="57">
        <v>600</v>
      </c>
      <c r="V324" s="57"/>
      <c r="W324" s="57">
        <f t="shared" si="68"/>
        <v>674</v>
      </c>
      <c r="X324" s="57"/>
      <c r="Y324" s="57">
        <v>9898</v>
      </c>
      <c r="Z324" s="57"/>
      <c r="AA324" s="57">
        <v>64</v>
      </c>
      <c r="AB324" s="57"/>
      <c r="AC324" s="57">
        <f t="shared" si="69"/>
        <v>0</v>
      </c>
      <c r="AD324" s="57">
        <f t="shared" si="70"/>
        <v>64</v>
      </c>
      <c r="AE324" s="57"/>
      <c r="AF324" s="57">
        <f t="shared" si="71"/>
        <v>19796</v>
      </c>
      <c r="AG324" s="57">
        <f t="shared" si="71"/>
        <v>5517</v>
      </c>
      <c r="AH324" s="57">
        <f t="shared" si="71"/>
        <v>1338</v>
      </c>
      <c r="AI324" s="57">
        <f t="shared" si="71"/>
        <v>600</v>
      </c>
      <c r="AJ324" s="66">
        <f t="shared" si="72"/>
        <v>44.843049327354265</v>
      </c>
      <c r="AK324" s="57">
        <f t="shared" si="73"/>
        <v>738</v>
      </c>
      <c r="AL324" s="67">
        <f t="shared" si="74"/>
        <v>0</v>
      </c>
    </row>
    <row r="325" spans="3:38" s="40" customFormat="1" ht="24.95" customHeight="1" x14ac:dyDescent="0.2">
      <c r="C325" s="57">
        <v>8</v>
      </c>
      <c r="D325" s="57" t="s">
        <v>42</v>
      </c>
      <c r="E325" s="57"/>
      <c r="F325" s="57"/>
      <c r="G325" s="57"/>
      <c r="H325" s="57"/>
      <c r="I325" s="57">
        <v>3</v>
      </c>
      <c r="J325" s="57">
        <v>2</v>
      </c>
      <c r="K325" s="57">
        <v>3</v>
      </c>
      <c r="L325" s="57"/>
      <c r="M325" s="57"/>
      <c r="N325" s="57"/>
      <c r="O325" s="57"/>
      <c r="P325" s="57"/>
      <c r="Q325" s="57"/>
      <c r="R325" s="57">
        <v>122</v>
      </c>
      <c r="S325" s="57">
        <v>122</v>
      </c>
      <c r="T325" s="57">
        <v>36</v>
      </c>
      <c r="U325" s="57"/>
      <c r="V325" s="57">
        <f>IF(U325&lt;&gt;0,(U325/T325*100),0)</f>
        <v>0</v>
      </c>
      <c r="W325" s="57">
        <f t="shared" si="68"/>
        <v>36</v>
      </c>
      <c r="X325" s="67">
        <v>0.7</v>
      </c>
      <c r="Y325" s="57">
        <v>45</v>
      </c>
      <c r="Z325" s="57">
        <v>45</v>
      </c>
      <c r="AA325" s="57">
        <v>15</v>
      </c>
      <c r="AB325" s="57"/>
      <c r="AC325" s="57">
        <f t="shared" si="69"/>
        <v>0</v>
      </c>
      <c r="AD325" s="57">
        <f t="shared" si="70"/>
        <v>15</v>
      </c>
      <c r="AE325" s="57"/>
      <c r="AF325" s="57">
        <f t="shared" si="71"/>
        <v>167</v>
      </c>
      <c r="AG325" s="57">
        <f t="shared" si="71"/>
        <v>167</v>
      </c>
      <c r="AH325" s="57">
        <f t="shared" si="71"/>
        <v>51</v>
      </c>
      <c r="AI325" s="57">
        <f t="shared" si="71"/>
        <v>0</v>
      </c>
      <c r="AJ325" s="66">
        <f t="shared" si="72"/>
        <v>0</v>
      </c>
      <c r="AK325" s="57">
        <f t="shared" si="73"/>
        <v>51</v>
      </c>
      <c r="AL325" s="67">
        <f t="shared" si="74"/>
        <v>0.7</v>
      </c>
    </row>
    <row r="326" spans="3:38" s="40" customFormat="1" ht="24.95" customHeight="1" x14ac:dyDescent="0.25">
      <c r="C326" s="157"/>
      <c r="D326" s="157" t="s">
        <v>46</v>
      </c>
      <c r="E326" s="157">
        <f t="shared" ref="E326:U326" si="75">SUM(E318:E325)</f>
        <v>111</v>
      </c>
      <c r="F326" s="157">
        <f t="shared" si="75"/>
        <v>111</v>
      </c>
      <c r="G326" s="157">
        <f t="shared" si="75"/>
        <v>885</v>
      </c>
      <c r="H326" s="157">
        <f t="shared" si="75"/>
        <v>6</v>
      </c>
      <c r="I326" s="157">
        <f t="shared" si="75"/>
        <v>779</v>
      </c>
      <c r="J326" s="157">
        <f t="shared" si="75"/>
        <v>565</v>
      </c>
      <c r="K326" s="157">
        <f t="shared" si="75"/>
        <v>159</v>
      </c>
      <c r="L326" s="157">
        <f t="shared" si="75"/>
        <v>44</v>
      </c>
      <c r="M326" s="157">
        <f t="shared" si="75"/>
        <v>44</v>
      </c>
      <c r="N326" s="157">
        <f t="shared" si="75"/>
        <v>25</v>
      </c>
      <c r="O326" s="157"/>
      <c r="P326" s="157"/>
      <c r="Q326" s="157"/>
      <c r="R326" s="157">
        <f t="shared" si="75"/>
        <v>23956</v>
      </c>
      <c r="S326" s="157">
        <f t="shared" si="75"/>
        <v>15604</v>
      </c>
      <c r="T326" s="157">
        <f t="shared" si="75"/>
        <v>1984</v>
      </c>
      <c r="U326" s="157">
        <f t="shared" si="75"/>
        <v>796</v>
      </c>
      <c r="V326" s="157">
        <f>IF(U326&lt;&gt;0,(U326/T326*100),0)</f>
        <v>40.12096774193548</v>
      </c>
      <c r="W326" s="157">
        <f t="shared" ref="W326:AB326" si="76">SUM(W318:W325)</f>
        <v>1188</v>
      </c>
      <c r="X326" s="157">
        <f t="shared" si="76"/>
        <v>14.44</v>
      </c>
      <c r="Y326" s="157">
        <f t="shared" si="76"/>
        <v>10169</v>
      </c>
      <c r="Z326" s="157">
        <f t="shared" si="76"/>
        <v>72</v>
      </c>
      <c r="AA326" s="157">
        <f t="shared" si="76"/>
        <v>305</v>
      </c>
      <c r="AB326" s="157">
        <f t="shared" si="76"/>
        <v>17</v>
      </c>
      <c r="AC326" s="157">
        <f t="shared" si="69"/>
        <v>5.5737704918032787</v>
      </c>
      <c r="AD326" s="157">
        <f t="shared" ref="AD326:AI326" si="77">SUM(AD318:AD325)</f>
        <v>288</v>
      </c>
      <c r="AE326" s="157">
        <f t="shared" si="77"/>
        <v>0</v>
      </c>
      <c r="AF326" s="157">
        <f t="shared" si="77"/>
        <v>34125</v>
      </c>
      <c r="AG326" s="157">
        <f t="shared" si="77"/>
        <v>15676</v>
      </c>
      <c r="AH326" s="157">
        <f t="shared" si="77"/>
        <v>2289</v>
      </c>
      <c r="AI326" s="157">
        <f t="shared" si="77"/>
        <v>813</v>
      </c>
      <c r="AJ326" s="158">
        <f t="shared" si="72"/>
        <v>35.517693315858459</v>
      </c>
      <c r="AK326" s="157">
        <f>SUM(AK318:AK325)</f>
        <v>1476</v>
      </c>
      <c r="AL326" s="159">
        <f>SUM(AL318:AL325)</f>
        <v>14.44</v>
      </c>
    </row>
    <row r="328" spans="3:38" ht="18" x14ac:dyDescent="0.25">
      <c r="C328" s="55"/>
      <c r="D328" s="55"/>
      <c r="E328" s="850" t="s">
        <v>118</v>
      </c>
      <c r="F328" s="850"/>
      <c r="G328" s="850"/>
      <c r="H328" s="850"/>
      <c r="I328" s="850"/>
      <c r="J328" s="850"/>
      <c r="K328" s="850"/>
      <c r="L328" s="850"/>
      <c r="M328" s="850"/>
      <c r="N328" s="850"/>
      <c r="O328" s="235"/>
      <c r="P328" s="235"/>
      <c r="Q328" s="235"/>
      <c r="R328" s="70"/>
      <c r="S328" s="70"/>
      <c r="T328" s="851" t="s">
        <v>117</v>
      </c>
      <c r="U328" s="851"/>
      <c r="V328" s="851"/>
      <c r="W328" s="851"/>
      <c r="X328" s="851"/>
      <c r="Y328" s="851"/>
      <c r="Z328" s="851"/>
      <c r="AA328" s="851"/>
      <c r="AB328" s="851"/>
      <c r="AC328" s="851"/>
      <c r="AD328" s="851"/>
      <c r="AE328" s="851"/>
      <c r="AF328" s="851"/>
      <c r="AG328" s="851"/>
      <c r="AH328" s="851"/>
      <c r="AI328" s="851"/>
      <c r="AJ328" s="851"/>
      <c r="AK328" s="851"/>
      <c r="AL328" s="851"/>
    </row>
    <row r="329" spans="3:38" ht="15.75" x14ac:dyDescent="0.2">
      <c r="C329" s="71"/>
      <c r="D329" s="71"/>
      <c r="E329" s="71"/>
      <c r="F329" s="71"/>
      <c r="G329" s="71"/>
      <c r="H329" s="71"/>
      <c r="I329" s="71"/>
      <c r="J329" s="71"/>
      <c r="K329" s="71"/>
      <c r="L329" s="71"/>
      <c r="M329" s="71"/>
      <c r="N329" s="71"/>
      <c r="O329" s="71"/>
      <c r="P329" s="71"/>
      <c r="Q329" s="71"/>
      <c r="R329" s="71"/>
      <c r="S329" s="71"/>
      <c r="T329" s="71"/>
      <c r="U329" s="71"/>
      <c r="V329" s="71"/>
      <c r="W329" s="71"/>
      <c r="X329" s="71"/>
      <c r="Y329" s="71"/>
      <c r="Z329" s="71"/>
      <c r="AA329" s="71"/>
      <c r="AB329" s="71"/>
      <c r="AC329" s="71"/>
    </row>
    <row r="330" spans="3:38" ht="12.75" x14ac:dyDescent="0.2">
      <c r="C330" s="845" t="s">
        <v>2</v>
      </c>
      <c r="D330" s="845" t="s">
        <v>3</v>
      </c>
      <c r="E330" s="846" t="s">
        <v>4</v>
      </c>
      <c r="F330" s="846"/>
      <c r="G330" s="846"/>
      <c r="H330" s="846"/>
      <c r="I330" s="846"/>
      <c r="J330" s="846"/>
      <c r="K330" s="846"/>
      <c r="L330" s="846"/>
      <c r="M330" s="846"/>
      <c r="N330" s="846"/>
      <c r="O330" s="234"/>
      <c r="P330" s="234"/>
      <c r="Q330" s="234"/>
      <c r="R330" s="846" t="s">
        <v>4</v>
      </c>
      <c r="S330" s="846"/>
      <c r="T330" s="846"/>
      <c r="U330" s="846"/>
      <c r="V330" s="846"/>
      <c r="W330" s="846"/>
      <c r="X330" s="846"/>
      <c r="Y330" s="846" t="s">
        <v>9</v>
      </c>
      <c r="Z330" s="846"/>
      <c r="AA330" s="846"/>
      <c r="AB330" s="846"/>
      <c r="AC330" s="846"/>
      <c r="AD330" s="846"/>
      <c r="AE330" s="846"/>
      <c r="AF330" s="846" t="s">
        <v>119</v>
      </c>
      <c r="AG330" s="846"/>
      <c r="AH330" s="846"/>
      <c r="AI330" s="846"/>
      <c r="AJ330" s="846"/>
      <c r="AK330" s="846"/>
      <c r="AL330" s="846"/>
    </row>
    <row r="331" spans="3:38" ht="12.75" x14ac:dyDescent="0.2">
      <c r="C331" s="845"/>
      <c r="D331" s="845"/>
      <c r="E331" s="846" t="s">
        <v>5</v>
      </c>
      <c r="F331" s="846"/>
      <c r="G331" s="846"/>
      <c r="H331" s="846"/>
      <c r="I331" s="846"/>
      <c r="J331" s="846"/>
      <c r="K331" s="846"/>
      <c r="L331" s="846"/>
      <c r="M331" s="846"/>
      <c r="N331" s="846"/>
      <c r="O331" s="234"/>
      <c r="P331" s="234"/>
      <c r="Q331" s="234"/>
      <c r="R331" s="846" t="s">
        <v>64</v>
      </c>
      <c r="S331" s="846"/>
      <c r="T331" s="846"/>
      <c r="U331" s="846"/>
      <c r="V331" s="846"/>
      <c r="W331" s="846"/>
      <c r="X331" s="846"/>
      <c r="Y331" s="846" t="s">
        <v>64</v>
      </c>
      <c r="Z331" s="846"/>
      <c r="AA331" s="846"/>
      <c r="AB331" s="846"/>
      <c r="AC331" s="846"/>
      <c r="AD331" s="846"/>
      <c r="AE331" s="846"/>
      <c r="AF331" s="846" t="s">
        <v>64</v>
      </c>
      <c r="AG331" s="846"/>
      <c r="AH331" s="846"/>
      <c r="AI331" s="846"/>
      <c r="AJ331" s="846"/>
      <c r="AK331" s="846"/>
      <c r="AL331" s="846"/>
    </row>
    <row r="332" spans="3:38" ht="12.75" x14ac:dyDescent="0.2">
      <c r="C332" s="845"/>
      <c r="D332" s="845"/>
      <c r="E332" s="845" t="s">
        <v>15</v>
      </c>
      <c r="F332" s="845"/>
      <c r="G332" s="845" t="s">
        <v>6</v>
      </c>
      <c r="H332" s="845"/>
      <c r="I332" s="845" t="s">
        <v>120</v>
      </c>
      <c r="J332" s="845"/>
      <c r="K332" s="845"/>
      <c r="L332" s="845" t="s">
        <v>121</v>
      </c>
      <c r="M332" s="845"/>
      <c r="N332" s="845"/>
      <c r="O332" s="300"/>
      <c r="P332" s="300"/>
      <c r="Q332" s="300"/>
      <c r="R332" s="845" t="s">
        <v>7</v>
      </c>
      <c r="S332" s="845"/>
      <c r="T332" s="845" t="s">
        <v>8</v>
      </c>
      <c r="U332" s="845"/>
      <c r="V332" s="845"/>
      <c r="W332" s="845"/>
      <c r="X332" s="845"/>
      <c r="Y332" s="845" t="s">
        <v>7</v>
      </c>
      <c r="Z332" s="845"/>
      <c r="AA332" s="845" t="s">
        <v>8</v>
      </c>
      <c r="AB332" s="845"/>
      <c r="AC332" s="845"/>
      <c r="AD332" s="845"/>
      <c r="AE332" s="845"/>
      <c r="AF332" s="845" t="s">
        <v>7</v>
      </c>
      <c r="AG332" s="845"/>
      <c r="AH332" s="845" t="s">
        <v>8</v>
      </c>
      <c r="AI332" s="845"/>
      <c r="AJ332" s="845"/>
      <c r="AK332" s="845"/>
      <c r="AL332" s="845"/>
    </row>
    <row r="333" spans="3:38" ht="12.75" x14ac:dyDescent="0.2">
      <c r="C333" s="845"/>
      <c r="D333" s="845"/>
      <c r="E333" s="845" t="s">
        <v>55</v>
      </c>
      <c r="F333" s="845"/>
      <c r="G333" s="845" t="s">
        <v>56</v>
      </c>
      <c r="H333" s="845"/>
      <c r="I333" s="845" t="s">
        <v>61</v>
      </c>
      <c r="J333" s="845"/>
      <c r="K333" s="845"/>
      <c r="L333" s="845" t="s">
        <v>62</v>
      </c>
      <c r="M333" s="845"/>
      <c r="N333" s="845"/>
      <c r="O333" s="300"/>
      <c r="P333" s="300"/>
      <c r="Q333" s="300"/>
      <c r="R333" s="845" t="s">
        <v>65</v>
      </c>
      <c r="S333" s="845"/>
      <c r="T333" s="845" t="s">
        <v>69</v>
      </c>
      <c r="U333" s="845"/>
      <c r="V333" s="845"/>
      <c r="W333" s="845"/>
      <c r="X333" s="845"/>
      <c r="Y333" s="845" t="s">
        <v>70</v>
      </c>
      <c r="Z333" s="845"/>
      <c r="AA333" s="845" t="s">
        <v>69</v>
      </c>
      <c r="AB333" s="845"/>
      <c r="AC333" s="845"/>
      <c r="AD333" s="845"/>
      <c r="AE333" s="845"/>
      <c r="AF333" s="845" t="s">
        <v>70</v>
      </c>
      <c r="AG333" s="845"/>
      <c r="AH333" s="845" t="s">
        <v>69</v>
      </c>
      <c r="AI333" s="845"/>
      <c r="AJ333" s="845"/>
      <c r="AK333" s="845"/>
      <c r="AL333" s="845"/>
    </row>
    <row r="334" spans="3:38" ht="36" x14ac:dyDescent="0.2">
      <c r="C334" s="845"/>
      <c r="D334" s="845"/>
      <c r="E334" s="300" t="s">
        <v>75</v>
      </c>
      <c r="F334" s="300" t="s">
        <v>76</v>
      </c>
      <c r="G334" s="300" t="s">
        <v>57</v>
      </c>
      <c r="H334" s="300" t="s">
        <v>77</v>
      </c>
      <c r="I334" s="300" t="s">
        <v>58</v>
      </c>
      <c r="J334" s="300" t="s">
        <v>59</v>
      </c>
      <c r="K334" s="300" t="s">
        <v>60</v>
      </c>
      <c r="L334" s="300" t="s">
        <v>58</v>
      </c>
      <c r="M334" s="300" t="s">
        <v>59</v>
      </c>
      <c r="N334" s="300" t="s">
        <v>63</v>
      </c>
      <c r="O334" s="300"/>
      <c r="P334" s="300"/>
      <c r="Q334" s="300"/>
      <c r="R334" s="300" t="s">
        <v>59</v>
      </c>
      <c r="S334" s="300" t="s">
        <v>66</v>
      </c>
      <c r="T334" s="300" t="s">
        <v>67</v>
      </c>
      <c r="U334" s="300" t="s">
        <v>68</v>
      </c>
      <c r="V334" s="300" t="s">
        <v>71</v>
      </c>
      <c r="W334" s="300" t="s">
        <v>72</v>
      </c>
      <c r="X334" s="300" t="s">
        <v>122</v>
      </c>
      <c r="Y334" s="300" t="s">
        <v>59</v>
      </c>
      <c r="Z334" s="300" t="s">
        <v>63</v>
      </c>
      <c r="AA334" s="300" t="s">
        <v>67</v>
      </c>
      <c r="AB334" s="300" t="s">
        <v>68</v>
      </c>
      <c r="AC334" s="300" t="s">
        <v>71</v>
      </c>
      <c r="AD334" s="300" t="s">
        <v>72</v>
      </c>
      <c r="AE334" s="300" t="s">
        <v>1</v>
      </c>
      <c r="AF334" s="300" t="s">
        <v>59</v>
      </c>
      <c r="AG334" s="300" t="s">
        <v>63</v>
      </c>
      <c r="AH334" s="300" t="s">
        <v>67</v>
      </c>
      <c r="AI334" s="300" t="s">
        <v>68</v>
      </c>
      <c r="AJ334" s="300" t="s">
        <v>71</v>
      </c>
      <c r="AK334" s="300" t="s">
        <v>72</v>
      </c>
      <c r="AL334" s="300" t="s">
        <v>1</v>
      </c>
    </row>
    <row r="335" spans="3:38" ht="12.75" x14ac:dyDescent="0.2">
      <c r="C335" s="20">
        <v>1</v>
      </c>
      <c r="D335" s="20">
        <v>2</v>
      </c>
      <c r="E335" s="20">
        <v>3</v>
      </c>
      <c r="F335" s="20">
        <v>4</v>
      </c>
      <c r="G335" s="20">
        <v>5</v>
      </c>
      <c r="H335" s="20">
        <v>6</v>
      </c>
      <c r="I335" s="20">
        <v>7</v>
      </c>
      <c r="J335" s="20">
        <v>8</v>
      </c>
      <c r="K335" s="20">
        <v>9</v>
      </c>
      <c r="L335" s="20">
        <v>10</v>
      </c>
      <c r="M335" s="20">
        <v>11</v>
      </c>
      <c r="N335" s="20">
        <v>12</v>
      </c>
      <c r="O335" s="20"/>
      <c r="P335" s="20"/>
      <c r="Q335" s="20"/>
      <c r="R335" s="20">
        <v>13</v>
      </c>
      <c r="S335" s="20">
        <v>14</v>
      </c>
      <c r="T335" s="20">
        <v>15</v>
      </c>
      <c r="U335" s="20">
        <v>16</v>
      </c>
      <c r="V335" s="20">
        <v>17</v>
      </c>
      <c r="W335" s="20">
        <v>18</v>
      </c>
      <c r="X335" s="20">
        <v>19</v>
      </c>
      <c r="Y335" s="20">
        <v>20</v>
      </c>
      <c r="Z335" s="20">
        <v>21</v>
      </c>
      <c r="AA335" s="20">
        <v>22</v>
      </c>
      <c r="AB335" s="20">
        <v>23</v>
      </c>
      <c r="AC335" s="20">
        <v>24</v>
      </c>
      <c r="AD335" s="20">
        <v>25</v>
      </c>
      <c r="AE335" s="20">
        <v>26</v>
      </c>
      <c r="AF335" s="20">
        <v>27</v>
      </c>
      <c r="AG335" s="20">
        <v>28</v>
      </c>
      <c r="AH335" s="20">
        <v>29</v>
      </c>
      <c r="AI335" s="20">
        <v>30</v>
      </c>
      <c r="AJ335" s="20">
        <v>31</v>
      </c>
      <c r="AK335" s="20">
        <v>32</v>
      </c>
      <c r="AL335" s="20">
        <v>33</v>
      </c>
    </row>
    <row r="336" spans="3:38" s="40" customFormat="1" ht="24.95" customHeight="1" x14ac:dyDescent="0.2">
      <c r="C336" s="57">
        <v>1</v>
      </c>
      <c r="D336" s="57" t="s">
        <v>23</v>
      </c>
      <c r="E336" s="57"/>
      <c r="F336" s="57"/>
      <c r="G336" s="57">
        <v>60</v>
      </c>
      <c r="H336" s="57"/>
      <c r="I336" s="57">
        <v>60</v>
      </c>
      <c r="J336" s="57">
        <v>60</v>
      </c>
      <c r="K336" s="57">
        <v>27</v>
      </c>
      <c r="L336" s="57"/>
      <c r="M336" s="57"/>
      <c r="N336" s="57"/>
      <c r="O336" s="57"/>
      <c r="P336" s="57"/>
      <c r="Q336" s="57"/>
      <c r="R336" s="57">
        <v>3603</v>
      </c>
      <c r="S336" s="57">
        <v>2741</v>
      </c>
      <c r="T336" s="57">
        <v>19</v>
      </c>
      <c r="U336" s="57">
        <v>12</v>
      </c>
      <c r="V336" s="57">
        <f t="shared" ref="V336:V345" si="78">IF(U336&lt;&gt;0,(U336/T336*100),0)</f>
        <v>63.157894736842103</v>
      </c>
      <c r="W336" s="57">
        <f t="shared" ref="W336:W350" si="79">T336-U336</f>
        <v>7</v>
      </c>
      <c r="X336" s="67">
        <v>1.2</v>
      </c>
      <c r="Y336" s="57"/>
      <c r="Z336" s="57"/>
      <c r="AA336" s="57"/>
      <c r="AB336" s="57"/>
      <c r="AC336" s="57">
        <f t="shared" ref="AC336:AC351" si="80">IF(AB336&lt;&gt;0,(AB336/AA336*100),0)</f>
        <v>0</v>
      </c>
      <c r="AD336" s="57">
        <f t="shared" ref="AD336:AD350" si="81">AA336-AB336</f>
        <v>0</v>
      </c>
      <c r="AE336" s="57"/>
      <c r="AF336" s="57">
        <f t="shared" ref="AF336:AF350" si="82">SUM(R336,Y336)</f>
        <v>3603</v>
      </c>
      <c r="AG336" s="57">
        <f t="shared" ref="AG336:AG350" si="83">SUM(S336,Z336)</f>
        <v>2741</v>
      </c>
      <c r="AH336" s="57">
        <f t="shared" ref="AH336:AH350" si="84">SUM(T336,AA336)</f>
        <v>19</v>
      </c>
      <c r="AI336" s="57">
        <f t="shared" ref="AI336:AI350" si="85">SUM(U336,AB336)</f>
        <v>12</v>
      </c>
      <c r="AJ336" s="66">
        <f t="shared" ref="AJ336:AJ351" si="86">IF(AI336&lt;&gt;0,(AI336/AH336*100),0)</f>
        <v>63.157894736842103</v>
      </c>
      <c r="AK336" s="57">
        <f t="shared" ref="AK336:AK350" si="87">AH336-AI336</f>
        <v>7</v>
      </c>
      <c r="AL336" s="67">
        <f t="shared" ref="AL336:AL350" si="88">SUM(X336,AE336)</f>
        <v>1.2</v>
      </c>
    </row>
    <row r="337" spans="3:38" s="40" customFormat="1" ht="24.95" customHeight="1" x14ac:dyDescent="0.2">
      <c r="C337" s="57">
        <v>2</v>
      </c>
      <c r="D337" s="57" t="s">
        <v>24</v>
      </c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>
        <v>199</v>
      </c>
      <c r="S337" s="57"/>
      <c r="T337" s="57">
        <v>199</v>
      </c>
      <c r="U337" s="57"/>
      <c r="V337" s="57">
        <f t="shared" si="78"/>
        <v>0</v>
      </c>
      <c r="W337" s="57">
        <f t="shared" si="79"/>
        <v>199</v>
      </c>
      <c r="X337" s="57"/>
      <c r="Y337" s="57"/>
      <c r="Z337" s="57"/>
      <c r="AA337" s="57"/>
      <c r="AB337" s="57"/>
      <c r="AC337" s="57">
        <f t="shared" si="80"/>
        <v>0</v>
      </c>
      <c r="AD337" s="57">
        <f t="shared" si="81"/>
        <v>0</v>
      </c>
      <c r="AE337" s="57"/>
      <c r="AF337" s="57">
        <f t="shared" si="82"/>
        <v>199</v>
      </c>
      <c r="AG337" s="57">
        <f t="shared" si="83"/>
        <v>0</v>
      </c>
      <c r="AH337" s="57">
        <f t="shared" si="84"/>
        <v>199</v>
      </c>
      <c r="AI337" s="57">
        <f t="shared" si="85"/>
        <v>0</v>
      </c>
      <c r="AJ337" s="66">
        <f t="shared" si="86"/>
        <v>0</v>
      </c>
      <c r="AK337" s="57">
        <f t="shared" si="87"/>
        <v>199</v>
      </c>
      <c r="AL337" s="67">
        <f t="shared" si="88"/>
        <v>0</v>
      </c>
    </row>
    <row r="338" spans="3:38" s="40" customFormat="1" ht="24.95" customHeight="1" x14ac:dyDescent="0.2">
      <c r="C338" s="57">
        <v>3</v>
      </c>
      <c r="D338" s="57" t="s">
        <v>25</v>
      </c>
      <c r="E338" s="57"/>
      <c r="F338" s="57"/>
      <c r="G338" s="57">
        <v>129</v>
      </c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>
        <f t="shared" si="78"/>
        <v>0</v>
      </c>
      <c r="W338" s="57">
        <f t="shared" si="79"/>
        <v>0</v>
      </c>
      <c r="X338" s="57"/>
      <c r="Y338" s="57"/>
      <c r="Z338" s="57"/>
      <c r="AA338" s="57"/>
      <c r="AB338" s="57"/>
      <c r="AC338" s="57">
        <f t="shared" si="80"/>
        <v>0</v>
      </c>
      <c r="AD338" s="57">
        <f t="shared" si="81"/>
        <v>0</v>
      </c>
      <c r="AE338" s="57"/>
      <c r="AF338" s="57">
        <f t="shared" si="82"/>
        <v>0</v>
      </c>
      <c r="AG338" s="57">
        <f t="shared" si="83"/>
        <v>0</v>
      </c>
      <c r="AH338" s="57">
        <f t="shared" si="84"/>
        <v>0</v>
      </c>
      <c r="AI338" s="57">
        <f t="shared" si="85"/>
        <v>0</v>
      </c>
      <c r="AJ338" s="66">
        <f t="shared" si="86"/>
        <v>0</v>
      </c>
      <c r="AK338" s="57">
        <f t="shared" si="87"/>
        <v>0</v>
      </c>
      <c r="AL338" s="67">
        <f t="shared" si="88"/>
        <v>0</v>
      </c>
    </row>
    <row r="339" spans="3:38" s="40" customFormat="1" ht="24.95" customHeight="1" x14ac:dyDescent="0.2">
      <c r="C339" s="57">
        <v>4</v>
      </c>
      <c r="D339" s="57" t="s">
        <v>26</v>
      </c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>
        <v>54</v>
      </c>
      <c r="U339" s="57"/>
      <c r="V339" s="57">
        <f t="shared" si="78"/>
        <v>0</v>
      </c>
      <c r="W339" s="57">
        <f t="shared" si="79"/>
        <v>54</v>
      </c>
      <c r="X339" s="57"/>
      <c r="Y339" s="57"/>
      <c r="Z339" s="57"/>
      <c r="AA339" s="57"/>
      <c r="AB339" s="57"/>
      <c r="AC339" s="57">
        <f t="shared" si="80"/>
        <v>0</v>
      </c>
      <c r="AD339" s="57">
        <f t="shared" si="81"/>
        <v>0</v>
      </c>
      <c r="AE339" s="57"/>
      <c r="AF339" s="57">
        <f t="shared" si="82"/>
        <v>0</v>
      </c>
      <c r="AG339" s="57">
        <f t="shared" si="83"/>
        <v>0</v>
      </c>
      <c r="AH339" s="57">
        <f t="shared" si="84"/>
        <v>54</v>
      </c>
      <c r="AI339" s="57">
        <f t="shared" si="85"/>
        <v>0</v>
      </c>
      <c r="AJ339" s="66">
        <f t="shared" si="86"/>
        <v>0</v>
      </c>
      <c r="AK339" s="57">
        <f t="shared" si="87"/>
        <v>54</v>
      </c>
      <c r="AL339" s="67">
        <f t="shared" si="88"/>
        <v>0</v>
      </c>
    </row>
    <row r="340" spans="3:38" s="40" customFormat="1" ht="24.95" customHeight="1" x14ac:dyDescent="0.2">
      <c r="C340" s="57">
        <v>5</v>
      </c>
      <c r="D340" s="57" t="s">
        <v>28</v>
      </c>
      <c r="E340" s="57"/>
      <c r="F340" s="57"/>
      <c r="G340" s="57">
        <v>280</v>
      </c>
      <c r="H340" s="57">
        <v>86</v>
      </c>
      <c r="I340" s="57"/>
      <c r="J340" s="57">
        <v>280</v>
      </c>
      <c r="K340" s="57">
        <v>280</v>
      </c>
      <c r="L340" s="57">
        <v>10</v>
      </c>
      <c r="M340" s="57">
        <v>10</v>
      </c>
      <c r="N340" s="57">
        <v>10</v>
      </c>
      <c r="O340" s="57"/>
      <c r="P340" s="57"/>
      <c r="Q340" s="57"/>
      <c r="R340" s="57"/>
      <c r="S340" s="57"/>
      <c r="T340" s="57">
        <v>241</v>
      </c>
      <c r="U340" s="57">
        <v>70</v>
      </c>
      <c r="V340" s="57">
        <f t="shared" si="78"/>
        <v>29.045643153526974</v>
      </c>
      <c r="W340" s="57">
        <f t="shared" si="79"/>
        <v>171</v>
      </c>
      <c r="X340" s="57"/>
      <c r="Y340" s="57"/>
      <c r="Z340" s="57"/>
      <c r="AA340" s="57"/>
      <c r="AB340" s="57"/>
      <c r="AC340" s="57">
        <f t="shared" si="80"/>
        <v>0</v>
      </c>
      <c r="AD340" s="57">
        <f t="shared" si="81"/>
        <v>0</v>
      </c>
      <c r="AE340" s="57"/>
      <c r="AF340" s="57">
        <f t="shared" si="82"/>
        <v>0</v>
      </c>
      <c r="AG340" s="57">
        <f t="shared" si="83"/>
        <v>0</v>
      </c>
      <c r="AH340" s="57">
        <f t="shared" si="84"/>
        <v>241</v>
      </c>
      <c r="AI340" s="57">
        <f t="shared" si="85"/>
        <v>70</v>
      </c>
      <c r="AJ340" s="66">
        <f t="shared" si="86"/>
        <v>29.045643153526974</v>
      </c>
      <c r="AK340" s="57">
        <f t="shared" si="87"/>
        <v>171</v>
      </c>
      <c r="AL340" s="67">
        <f t="shared" si="88"/>
        <v>0</v>
      </c>
    </row>
    <row r="341" spans="3:38" s="40" customFormat="1" ht="24.95" customHeight="1" x14ac:dyDescent="0.2">
      <c r="C341" s="57">
        <v>6</v>
      </c>
      <c r="D341" s="57" t="s">
        <v>31</v>
      </c>
      <c r="E341" s="57"/>
      <c r="F341" s="57"/>
      <c r="G341" s="57"/>
      <c r="H341" s="57"/>
      <c r="I341" s="57">
        <v>153</v>
      </c>
      <c r="J341" s="57">
        <v>153</v>
      </c>
      <c r="K341" s="57">
        <v>153</v>
      </c>
      <c r="L341" s="57">
        <v>12</v>
      </c>
      <c r="M341" s="57">
        <v>12</v>
      </c>
      <c r="N341" s="57">
        <v>12</v>
      </c>
      <c r="O341" s="57"/>
      <c r="P341" s="57"/>
      <c r="Q341" s="57"/>
      <c r="R341" s="57">
        <v>42</v>
      </c>
      <c r="S341" s="57">
        <v>42</v>
      </c>
      <c r="T341" s="57">
        <v>153</v>
      </c>
      <c r="U341" s="57">
        <v>29</v>
      </c>
      <c r="V341" s="57">
        <f t="shared" si="78"/>
        <v>18.954248366013072</v>
      </c>
      <c r="W341" s="57">
        <f t="shared" si="79"/>
        <v>124</v>
      </c>
      <c r="X341" s="57"/>
      <c r="Y341" s="57"/>
      <c r="Z341" s="57"/>
      <c r="AA341" s="57"/>
      <c r="AB341" s="57"/>
      <c r="AC341" s="57">
        <f t="shared" si="80"/>
        <v>0</v>
      </c>
      <c r="AD341" s="57">
        <f t="shared" si="81"/>
        <v>0</v>
      </c>
      <c r="AE341" s="57"/>
      <c r="AF341" s="57">
        <f t="shared" si="82"/>
        <v>42</v>
      </c>
      <c r="AG341" s="57">
        <f t="shared" si="83"/>
        <v>42</v>
      </c>
      <c r="AH341" s="57">
        <f t="shared" si="84"/>
        <v>153</v>
      </c>
      <c r="AI341" s="57">
        <f t="shared" si="85"/>
        <v>29</v>
      </c>
      <c r="AJ341" s="66">
        <f t="shared" si="86"/>
        <v>18.954248366013072</v>
      </c>
      <c r="AK341" s="57">
        <f t="shared" si="87"/>
        <v>124</v>
      </c>
      <c r="AL341" s="67">
        <f t="shared" si="88"/>
        <v>0</v>
      </c>
    </row>
    <row r="342" spans="3:38" s="40" customFormat="1" ht="24.95" customHeight="1" x14ac:dyDescent="0.2">
      <c r="C342" s="57">
        <v>7</v>
      </c>
      <c r="D342" s="57" t="s">
        <v>33</v>
      </c>
      <c r="E342" s="57"/>
      <c r="F342" s="57"/>
      <c r="G342" s="57"/>
      <c r="H342" s="57"/>
      <c r="I342" s="57">
        <v>275</v>
      </c>
      <c r="J342" s="57"/>
      <c r="K342" s="57">
        <v>111</v>
      </c>
      <c r="L342" s="57"/>
      <c r="M342" s="57"/>
      <c r="N342" s="57"/>
      <c r="O342" s="57"/>
      <c r="P342" s="57"/>
      <c r="Q342" s="57"/>
      <c r="R342" s="57"/>
      <c r="S342" s="57"/>
      <c r="T342" s="57">
        <v>225</v>
      </c>
      <c r="U342" s="57">
        <v>41</v>
      </c>
      <c r="V342" s="57">
        <f t="shared" si="78"/>
        <v>18.222222222222221</v>
      </c>
      <c r="W342" s="57">
        <f t="shared" si="79"/>
        <v>184</v>
      </c>
      <c r="X342" s="57">
        <v>6.97</v>
      </c>
      <c r="Y342" s="57"/>
      <c r="Z342" s="57"/>
      <c r="AA342" s="57"/>
      <c r="AB342" s="57"/>
      <c r="AC342" s="57">
        <f t="shared" si="80"/>
        <v>0</v>
      </c>
      <c r="AD342" s="57">
        <f t="shared" si="81"/>
        <v>0</v>
      </c>
      <c r="AE342" s="57"/>
      <c r="AF342" s="57">
        <f t="shared" si="82"/>
        <v>0</v>
      </c>
      <c r="AG342" s="57">
        <f t="shared" si="83"/>
        <v>0</v>
      </c>
      <c r="AH342" s="57">
        <f t="shared" si="84"/>
        <v>225</v>
      </c>
      <c r="AI342" s="57">
        <f t="shared" si="85"/>
        <v>41</v>
      </c>
      <c r="AJ342" s="66">
        <f t="shared" si="86"/>
        <v>18.222222222222221</v>
      </c>
      <c r="AK342" s="57">
        <f t="shared" si="87"/>
        <v>184</v>
      </c>
      <c r="AL342" s="67">
        <f t="shared" si="88"/>
        <v>6.97</v>
      </c>
    </row>
    <row r="343" spans="3:38" s="40" customFormat="1" ht="24.95" customHeight="1" x14ac:dyDescent="0.2">
      <c r="C343" s="57">
        <v>8</v>
      </c>
      <c r="D343" s="57" t="s">
        <v>35</v>
      </c>
      <c r="E343" s="57">
        <v>15</v>
      </c>
      <c r="F343" s="57">
        <v>15</v>
      </c>
      <c r="G343" s="57">
        <v>226</v>
      </c>
      <c r="H343" s="57"/>
      <c r="I343" s="57">
        <v>226</v>
      </c>
      <c r="J343" s="57">
        <v>226</v>
      </c>
      <c r="K343" s="57">
        <v>15</v>
      </c>
      <c r="L343" s="57">
        <v>14</v>
      </c>
      <c r="M343" s="57">
        <v>14</v>
      </c>
      <c r="N343" s="57"/>
      <c r="O343" s="57"/>
      <c r="P343" s="57"/>
      <c r="Q343" s="57"/>
      <c r="R343" s="57">
        <v>226</v>
      </c>
      <c r="S343" s="57">
        <v>29</v>
      </c>
      <c r="T343" s="57">
        <v>226</v>
      </c>
      <c r="U343" s="57">
        <v>23</v>
      </c>
      <c r="V343" s="57">
        <f t="shared" si="78"/>
        <v>10.176991150442479</v>
      </c>
      <c r="W343" s="57">
        <f t="shared" si="79"/>
        <v>203</v>
      </c>
      <c r="X343" s="57"/>
      <c r="Y343" s="57">
        <v>226</v>
      </c>
      <c r="Z343" s="57">
        <v>27</v>
      </c>
      <c r="AA343" s="57">
        <v>226</v>
      </c>
      <c r="AB343" s="57">
        <v>17</v>
      </c>
      <c r="AC343" s="57">
        <f t="shared" si="80"/>
        <v>7.5221238938053103</v>
      </c>
      <c r="AD343" s="57">
        <f t="shared" si="81"/>
        <v>209</v>
      </c>
      <c r="AE343" s="57"/>
      <c r="AF343" s="57">
        <f t="shared" si="82"/>
        <v>452</v>
      </c>
      <c r="AG343" s="57">
        <f t="shared" si="83"/>
        <v>56</v>
      </c>
      <c r="AH343" s="57">
        <f t="shared" si="84"/>
        <v>452</v>
      </c>
      <c r="AI343" s="57">
        <f t="shared" si="85"/>
        <v>40</v>
      </c>
      <c r="AJ343" s="66">
        <f t="shared" si="86"/>
        <v>8.8495575221238933</v>
      </c>
      <c r="AK343" s="57">
        <f t="shared" si="87"/>
        <v>412</v>
      </c>
      <c r="AL343" s="67">
        <f t="shared" si="88"/>
        <v>0</v>
      </c>
    </row>
    <row r="344" spans="3:38" s="40" customFormat="1" ht="24.95" customHeight="1" x14ac:dyDescent="0.2">
      <c r="C344" s="57">
        <v>9</v>
      </c>
      <c r="D344" s="57" t="s">
        <v>36</v>
      </c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>
        <f t="shared" si="78"/>
        <v>0</v>
      </c>
      <c r="W344" s="57">
        <f t="shared" si="79"/>
        <v>0</v>
      </c>
      <c r="X344" s="57"/>
      <c r="Y344" s="57"/>
      <c r="Z344" s="57"/>
      <c r="AA344" s="57"/>
      <c r="AB344" s="57"/>
      <c r="AC344" s="57">
        <f t="shared" si="80"/>
        <v>0</v>
      </c>
      <c r="AD344" s="57">
        <f t="shared" si="81"/>
        <v>0</v>
      </c>
      <c r="AE344" s="57"/>
      <c r="AF344" s="57">
        <f t="shared" si="82"/>
        <v>0</v>
      </c>
      <c r="AG344" s="57">
        <f t="shared" si="83"/>
        <v>0</v>
      </c>
      <c r="AH344" s="57">
        <f t="shared" si="84"/>
        <v>0</v>
      </c>
      <c r="AI344" s="57">
        <f t="shared" si="85"/>
        <v>0</v>
      </c>
      <c r="AJ344" s="66">
        <f t="shared" si="86"/>
        <v>0</v>
      </c>
      <c r="AK344" s="57">
        <f t="shared" si="87"/>
        <v>0</v>
      </c>
      <c r="AL344" s="67">
        <f t="shared" si="88"/>
        <v>0</v>
      </c>
    </row>
    <row r="345" spans="3:38" s="40" customFormat="1" ht="24.95" customHeight="1" x14ac:dyDescent="0.2">
      <c r="C345" s="57">
        <v>10</v>
      </c>
      <c r="D345" s="57" t="s">
        <v>37</v>
      </c>
      <c r="E345" s="57"/>
      <c r="F345" s="57"/>
      <c r="G345" s="57"/>
      <c r="H345" s="57"/>
      <c r="I345" s="57">
        <v>382</v>
      </c>
      <c r="J345" s="57">
        <v>382</v>
      </c>
      <c r="K345" s="57">
        <v>287</v>
      </c>
      <c r="L345" s="57"/>
      <c r="M345" s="57"/>
      <c r="N345" s="57"/>
      <c r="O345" s="57"/>
      <c r="P345" s="57"/>
      <c r="Q345" s="57"/>
      <c r="R345" s="57">
        <v>12137</v>
      </c>
      <c r="S345" s="57">
        <v>7202</v>
      </c>
      <c r="T345" s="57">
        <v>186</v>
      </c>
      <c r="U345" s="57">
        <v>8</v>
      </c>
      <c r="V345" s="57">
        <f t="shared" si="78"/>
        <v>4.3010752688172049</v>
      </c>
      <c r="W345" s="57">
        <f t="shared" si="79"/>
        <v>178</v>
      </c>
      <c r="X345" s="57">
        <v>9.1300000000000008</v>
      </c>
      <c r="Y345" s="57">
        <v>4002</v>
      </c>
      <c r="Z345" s="57">
        <v>2241</v>
      </c>
      <c r="AA345" s="57">
        <v>18</v>
      </c>
      <c r="AB345" s="57"/>
      <c r="AC345" s="57">
        <f t="shared" si="80"/>
        <v>0</v>
      </c>
      <c r="AD345" s="57">
        <f t="shared" si="81"/>
        <v>18</v>
      </c>
      <c r="AE345" s="57"/>
      <c r="AF345" s="57">
        <f t="shared" si="82"/>
        <v>16139</v>
      </c>
      <c r="AG345" s="57">
        <f t="shared" si="83"/>
        <v>9443</v>
      </c>
      <c r="AH345" s="57">
        <f t="shared" si="84"/>
        <v>204</v>
      </c>
      <c r="AI345" s="57">
        <f t="shared" si="85"/>
        <v>8</v>
      </c>
      <c r="AJ345" s="66">
        <f t="shared" si="86"/>
        <v>3.9215686274509802</v>
      </c>
      <c r="AK345" s="57">
        <f t="shared" si="87"/>
        <v>196</v>
      </c>
      <c r="AL345" s="67">
        <f t="shared" si="88"/>
        <v>9.1300000000000008</v>
      </c>
    </row>
    <row r="346" spans="3:38" s="40" customFormat="1" ht="24.95" customHeight="1" x14ac:dyDescent="0.2">
      <c r="C346" s="57">
        <v>11</v>
      </c>
      <c r="D346" s="57" t="s">
        <v>38</v>
      </c>
      <c r="E346" s="57"/>
      <c r="F346" s="57"/>
      <c r="G346" s="57">
        <v>169</v>
      </c>
      <c r="H346" s="57"/>
      <c r="I346" s="57">
        <v>169</v>
      </c>
      <c r="J346" s="57">
        <v>165</v>
      </c>
      <c r="K346" s="57"/>
      <c r="L346" s="57">
        <v>10</v>
      </c>
      <c r="M346" s="57">
        <v>10</v>
      </c>
      <c r="N346" s="57">
        <v>10</v>
      </c>
      <c r="O346" s="57"/>
      <c r="P346" s="57"/>
      <c r="Q346" s="57"/>
      <c r="R346" s="57">
        <v>9898</v>
      </c>
      <c r="S346" s="57">
        <v>5517</v>
      </c>
      <c r="T346" s="57">
        <v>1274</v>
      </c>
      <c r="U346" s="57">
        <v>600</v>
      </c>
      <c r="V346" s="57"/>
      <c r="W346" s="57">
        <f t="shared" si="79"/>
        <v>674</v>
      </c>
      <c r="X346" s="57"/>
      <c r="Y346" s="57">
        <v>9898</v>
      </c>
      <c r="Z346" s="57"/>
      <c r="AA346" s="57">
        <v>64</v>
      </c>
      <c r="AB346" s="57"/>
      <c r="AC346" s="57">
        <f t="shared" si="80"/>
        <v>0</v>
      </c>
      <c r="AD346" s="57">
        <f t="shared" si="81"/>
        <v>64</v>
      </c>
      <c r="AE346" s="57"/>
      <c r="AF346" s="57">
        <f t="shared" si="82"/>
        <v>19796</v>
      </c>
      <c r="AG346" s="57">
        <f t="shared" si="83"/>
        <v>5517</v>
      </c>
      <c r="AH346" s="57">
        <f t="shared" si="84"/>
        <v>1338</v>
      </c>
      <c r="AI346" s="57">
        <f t="shared" si="85"/>
        <v>600</v>
      </c>
      <c r="AJ346" s="66">
        <f t="shared" si="86"/>
        <v>44.843049327354265</v>
      </c>
      <c r="AK346" s="57">
        <f t="shared" si="87"/>
        <v>738</v>
      </c>
      <c r="AL346" s="67">
        <f t="shared" si="88"/>
        <v>0</v>
      </c>
    </row>
    <row r="347" spans="3:38" s="40" customFormat="1" ht="24.95" customHeight="1" x14ac:dyDescent="0.2">
      <c r="C347" s="57">
        <v>12</v>
      </c>
      <c r="D347" s="57" t="s">
        <v>40</v>
      </c>
      <c r="E347" s="57">
        <v>8</v>
      </c>
      <c r="F347" s="57">
        <v>8</v>
      </c>
      <c r="G347" s="57">
        <v>179</v>
      </c>
      <c r="H347" s="57">
        <v>17</v>
      </c>
      <c r="I347" s="57">
        <v>179</v>
      </c>
      <c r="J347" s="57">
        <v>179</v>
      </c>
      <c r="K347" s="57">
        <v>89</v>
      </c>
      <c r="L347" s="57">
        <v>8</v>
      </c>
      <c r="M347" s="57">
        <v>8</v>
      </c>
      <c r="N347" s="57">
        <v>8</v>
      </c>
      <c r="O347" s="57"/>
      <c r="P347" s="57"/>
      <c r="Q347" s="57"/>
      <c r="R347" s="57">
        <v>5521</v>
      </c>
      <c r="S347" s="57">
        <v>5501</v>
      </c>
      <c r="T347" s="57">
        <v>140</v>
      </c>
      <c r="U347" s="57">
        <v>114</v>
      </c>
      <c r="V347" s="57">
        <f>IF(U347&lt;&gt;0,(U347/T347*100),0)</f>
        <v>81.428571428571431</v>
      </c>
      <c r="W347" s="57">
        <f t="shared" si="79"/>
        <v>26</v>
      </c>
      <c r="X347" s="57">
        <v>23.67</v>
      </c>
      <c r="Y347" s="57"/>
      <c r="Z347" s="57"/>
      <c r="AA347" s="57"/>
      <c r="AB347" s="57"/>
      <c r="AC347" s="57">
        <f t="shared" si="80"/>
        <v>0</v>
      </c>
      <c r="AD347" s="57">
        <f t="shared" si="81"/>
        <v>0</v>
      </c>
      <c r="AE347" s="57"/>
      <c r="AF347" s="57">
        <f t="shared" si="82"/>
        <v>5521</v>
      </c>
      <c r="AG347" s="57">
        <f t="shared" si="83"/>
        <v>5501</v>
      </c>
      <c r="AH347" s="57">
        <f t="shared" si="84"/>
        <v>140</v>
      </c>
      <c r="AI347" s="57">
        <f t="shared" si="85"/>
        <v>114</v>
      </c>
      <c r="AJ347" s="66">
        <f t="shared" si="86"/>
        <v>81.428571428571431</v>
      </c>
      <c r="AK347" s="57">
        <f t="shared" si="87"/>
        <v>26</v>
      </c>
      <c r="AL347" s="67">
        <f t="shared" si="88"/>
        <v>23.67</v>
      </c>
    </row>
    <row r="348" spans="3:38" s="40" customFormat="1" ht="24.95" customHeight="1" x14ac:dyDescent="0.2">
      <c r="C348" s="57">
        <v>13</v>
      </c>
      <c r="D348" s="57" t="s">
        <v>42</v>
      </c>
      <c r="E348" s="57"/>
      <c r="F348" s="57"/>
      <c r="G348" s="57"/>
      <c r="H348" s="57"/>
      <c r="I348" s="57">
        <v>3</v>
      </c>
      <c r="J348" s="57">
        <v>2</v>
      </c>
      <c r="K348" s="57">
        <v>3</v>
      </c>
      <c r="L348" s="57"/>
      <c r="M348" s="57"/>
      <c r="N348" s="57"/>
      <c r="O348" s="57"/>
      <c r="P348" s="57"/>
      <c r="Q348" s="57"/>
      <c r="R348" s="57">
        <v>122</v>
      </c>
      <c r="S348" s="57">
        <v>122</v>
      </c>
      <c r="T348" s="57">
        <v>36</v>
      </c>
      <c r="U348" s="57"/>
      <c r="V348" s="57">
        <f>IF(U348&lt;&gt;0,(U348/T348*100),0)</f>
        <v>0</v>
      </c>
      <c r="W348" s="57">
        <f t="shared" si="79"/>
        <v>36</v>
      </c>
      <c r="X348" s="67">
        <v>0.7</v>
      </c>
      <c r="Y348" s="57">
        <v>45</v>
      </c>
      <c r="Z348" s="57">
        <v>45</v>
      </c>
      <c r="AA348" s="57">
        <v>15</v>
      </c>
      <c r="AB348" s="57"/>
      <c r="AC348" s="57">
        <f t="shared" si="80"/>
        <v>0</v>
      </c>
      <c r="AD348" s="57">
        <f t="shared" si="81"/>
        <v>15</v>
      </c>
      <c r="AE348" s="57"/>
      <c r="AF348" s="57">
        <f t="shared" si="82"/>
        <v>167</v>
      </c>
      <c r="AG348" s="57">
        <f t="shared" si="83"/>
        <v>167</v>
      </c>
      <c r="AH348" s="57">
        <f t="shared" si="84"/>
        <v>51</v>
      </c>
      <c r="AI348" s="57">
        <f t="shared" si="85"/>
        <v>0</v>
      </c>
      <c r="AJ348" s="66">
        <f t="shared" si="86"/>
        <v>0</v>
      </c>
      <c r="AK348" s="57">
        <f t="shared" si="87"/>
        <v>51</v>
      </c>
      <c r="AL348" s="67">
        <f t="shared" si="88"/>
        <v>0.7</v>
      </c>
    </row>
    <row r="349" spans="3:38" s="40" customFormat="1" ht="24.95" customHeight="1" x14ac:dyDescent="0.2">
      <c r="C349" s="57">
        <v>14</v>
      </c>
      <c r="D349" s="57" t="s">
        <v>43</v>
      </c>
      <c r="E349" s="57">
        <v>10</v>
      </c>
      <c r="F349" s="57">
        <v>9</v>
      </c>
      <c r="G349" s="57">
        <v>148</v>
      </c>
      <c r="H349" s="57"/>
      <c r="I349" s="57">
        <v>148</v>
      </c>
      <c r="J349" s="57">
        <v>148</v>
      </c>
      <c r="K349" s="57">
        <v>16</v>
      </c>
      <c r="L349" s="57">
        <v>9</v>
      </c>
      <c r="M349" s="57">
        <v>9</v>
      </c>
      <c r="N349" s="57"/>
      <c r="O349" s="57"/>
      <c r="P349" s="57"/>
      <c r="Q349" s="57"/>
      <c r="R349" s="57">
        <v>21</v>
      </c>
      <c r="S349" s="57">
        <v>4</v>
      </c>
      <c r="T349" s="57">
        <v>176</v>
      </c>
      <c r="U349" s="57"/>
      <c r="V349" s="57">
        <f>IF(U349&lt;&gt;0,(U349/T349*100),0)</f>
        <v>0</v>
      </c>
      <c r="W349" s="57">
        <f t="shared" si="79"/>
        <v>176</v>
      </c>
      <c r="X349" s="57"/>
      <c r="Y349" s="57">
        <v>17</v>
      </c>
      <c r="Z349" s="57">
        <v>17</v>
      </c>
      <c r="AA349" s="57">
        <v>34</v>
      </c>
      <c r="AB349" s="57"/>
      <c r="AC349" s="57">
        <f t="shared" si="80"/>
        <v>0</v>
      </c>
      <c r="AD349" s="57">
        <f t="shared" si="81"/>
        <v>34</v>
      </c>
      <c r="AE349" s="57"/>
      <c r="AF349" s="57">
        <f t="shared" si="82"/>
        <v>38</v>
      </c>
      <c r="AG349" s="57">
        <f t="shared" si="83"/>
        <v>21</v>
      </c>
      <c r="AH349" s="57">
        <f t="shared" si="84"/>
        <v>210</v>
      </c>
      <c r="AI349" s="57">
        <f t="shared" si="85"/>
        <v>0</v>
      </c>
      <c r="AJ349" s="66">
        <f t="shared" si="86"/>
        <v>0</v>
      </c>
      <c r="AK349" s="57">
        <f t="shared" si="87"/>
        <v>210</v>
      </c>
      <c r="AL349" s="67">
        <f t="shared" si="88"/>
        <v>0</v>
      </c>
    </row>
    <row r="350" spans="3:38" s="40" customFormat="1" ht="24.95" customHeight="1" x14ac:dyDescent="0.2">
      <c r="C350" s="57">
        <v>15</v>
      </c>
      <c r="D350" s="57" t="s">
        <v>45</v>
      </c>
      <c r="E350" s="57">
        <v>18</v>
      </c>
      <c r="F350" s="57">
        <v>18</v>
      </c>
      <c r="G350" s="57">
        <v>262</v>
      </c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>
        <v>262</v>
      </c>
      <c r="U350" s="57">
        <v>203</v>
      </c>
      <c r="V350" s="57">
        <f>IF(U350&lt;&gt;0,(U350/T350*100),0)</f>
        <v>77.48091603053436</v>
      </c>
      <c r="W350" s="57">
        <f t="shared" si="79"/>
        <v>59</v>
      </c>
      <c r="X350" s="57"/>
      <c r="Y350" s="57"/>
      <c r="Z350" s="57"/>
      <c r="AA350" s="57"/>
      <c r="AB350" s="57"/>
      <c r="AC350" s="57">
        <f t="shared" si="80"/>
        <v>0</v>
      </c>
      <c r="AD350" s="57">
        <f t="shared" si="81"/>
        <v>0</v>
      </c>
      <c r="AE350" s="57"/>
      <c r="AF350" s="57">
        <f t="shared" si="82"/>
        <v>0</v>
      </c>
      <c r="AG350" s="57">
        <f t="shared" si="83"/>
        <v>0</v>
      </c>
      <c r="AH350" s="57">
        <f t="shared" si="84"/>
        <v>262</v>
      </c>
      <c r="AI350" s="57">
        <f t="shared" si="85"/>
        <v>203</v>
      </c>
      <c r="AJ350" s="66">
        <f t="shared" si="86"/>
        <v>77.48091603053436</v>
      </c>
      <c r="AK350" s="57">
        <f t="shared" si="87"/>
        <v>59</v>
      </c>
      <c r="AL350" s="67">
        <f t="shared" si="88"/>
        <v>0</v>
      </c>
    </row>
    <row r="351" spans="3:38" s="40" customFormat="1" ht="24.95" customHeight="1" x14ac:dyDescent="0.25">
      <c r="C351" s="157"/>
      <c r="D351" s="157" t="s">
        <v>46</v>
      </c>
      <c r="E351" s="157">
        <f t="shared" ref="E351:U351" si="89">SUM(E336:E350)</f>
        <v>51</v>
      </c>
      <c r="F351" s="157">
        <f t="shared" si="89"/>
        <v>50</v>
      </c>
      <c r="G351" s="157">
        <f t="shared" si="89"/>
        <v>1453</v>
      </c>
      <c r="H351" s="157">
        <f t="shared" si="89"/>
        <v>103</v>
      </c>
      <c r="I351" s="157">
        <f t="shared" si="89"/>
        <v>1595</v>
      </c>
      <c r="J351" s="157">
        <f t="shared" si="89"/>
        <v>1595</v>
      </c>
      <c r="K351" s="157">
        <f t="shared" si="89"/>
        <v>981</v>
      </c>
      <c r="L351" s="157">
        <f t="shared" si="89"/>
        <v>63</v>
      </c>
      <c r="M351" s="157">
        <f t="shared" si="89"/>
        <v>63</v>
      </c>
      <c r="N351" s="157">
        <f t="shared" si="89"/>
        <v>40</v>
      </c>
      <c r="O351" s="157"/>
      <c r="P351" s="157"/>
      <c r="Q351" s="157"/>
      <c r="R351" s="157">
        <f t="shared" si="89"/>
        <v>31769</v>
      </c>
      <c r="S351" s="157">
        <f t="shared" si="89"/>
        <v>21158</v>
      </c>
      <c r="T351" s="157">
        <f t="shared" si="89"/>
        <v>3191</v>
      </c>
      <c r="U351" s="157">
        <f t="shared" si="89"/>
        <v>1100</v>
      </c>
      <c r="V351" s="157">
        <f>IF(U351&lt;&gt;0,(U351/T351*100),0)</f>
        <v>34.471952366029456</v>
      </c>
      <c r="W351" s="157">
        <f t="shared" ref="W351:AB351" si="90">SUM(W336:W350)</f>
        <v>2091</v>
      </c>
      <c r="X351" s="157">
        <f t="shared" si="90"/>
        <v>41.67</v>
      </c>
      <c r="Y351" s="157">
        <f t="shared" si="90"/>
        <v>14188</v>
      </c>
      <c r="Z351" s="157">
        <f t="shared" si="90"/>
        <v>2330</v>
      </c>
      <c r="AA351" s="157">
        <f t="shared" si="90"/>
        <v>357</v>
      </c>
      <c r="AB351" s="157">
        <f t="shared" si="90"/>
        <v>17</v>
      </c>
      <c r="AC351" s="157">
        <f t="shared" si="80"/>
        <v>4.7619047619047619</v>
      </c>
      <c r="AD351" s="157">
        <f t="shared" ref="AD351:AI351" si="91">SUM(AD336:AD350)</f>
        <v>340</v>
      </c>
      <c r="AE351" s="157">
        <f t="shared" si="91"/>
        <v>0</v>
      </c>
      <c r="AF351" s="157">
        <f t="shared" si="91"/>
        <v>45957</v>
      </c>
      <c r="AG351" s="157">
        <f t="shared" si="91"/>
        <v>23488</v>
      </c>
      <c r="AH351" s="157">
        <f t="shared" si="91"/>
        <v>3548</v>
      </c>
      <c r="AI351" s="157">
        <f t="shared" si="91"/>
        <v>1117</v>
      </c>
      <c r="AJ351" s="158">
        <f t="shared" si="86"/>
        <v>31.482525366403607</v>
      </c>
      <c r="AK351" s="157">
        <f>SUM(AK336:AK350)</f>
        <v>2431</v>
      </c>
      <c r="AL351" s="159">
        <f>SUM(AL336:AL350)</f>
        <v>41.67</v>
      </c>
    </row>
    <row r="352" spans="3:38" ht="24.95" customHeight="1" x14ac:dyDescent="0.2"/>
    <row r="353" spans="3:38" ht="24.95" customHeight="1" x14ac:dyDescent="0.25">
      <c r="C353" s="55"/>
      <c r="D353" s="55"/>
      <c r="E353" s="850" t="s">
        <v>118</v>
      </c>
      <c r="F353" s="850"/>
      <c r="G353" s="850"/>
      <c r="H353" s="850"/>
      <c r="I353" s="850"/>
      <c r="J353" s="850"/>
      <c r="K353" s="850"/>
      <c r="L353" s="850"/>
      <c r="M353" s="850"/>
      <c r="N353" s="850"/>
      <c r="O353" s="235"/>
      <c r="P353" s="235"/>
      <c r="Q353" s="235"/>
      <c r="R353" s="70"/>
      <c r="S353" s="70"/>
      <c r="T353" s="851" t="s">
        <v>117</v>
      </c>
      <c r="U353" s="851"/>
      <c r="V353" s="851"/>
      <c r="W353" s="851"/>
      <c r="X353" s="851"/>
      <c r="Y353" s="851"/>
      <c r="Z353" s="851"/>
      <c r="AA353" s="851"/>
      <c r="AB353" s="851"/>
      <c r="AC353" s="851"/>
      <c r="AD353" s="851"/>
      <c r="AE353" s="851"/>
      <c r="AF353" s="851"/>
      <c r="AG353" s="851"/>
      <c r="AH353" s="851"/>
      <c r="AI353" s="851"/>
      <c r="AJ353" s="851"/>
      <c r="AK353" s="851"/>
      <c r="AL353" s="851"/>
    </row>
    <row r="354" spans="3:38" ht="24.95" customHeight="1" x14ac:dyDescent="0.2">
      <c r="C354" s="71"/>
      <c r="D354" s="71"/>
      <c r="E354" s="71"/>
      <c r="F354" s="71"/>
      <c r="G354" s="71"/>
      <c r="H354" s="71"/>
      <c r="I354" s="71"/>
      <c r="J354" s="71"/>
      <c r="K354" s="71"/>
      <c r="L354" s="71"/>
      <c r="M354" s="71"/>
      <c r="N354" s="71"/>
      <c r="O354" s="71"/>
      <c r="P354" s="71"/>
      <c r="Q354" s="71"/>
      <c r="R354" s="71"/>
      <c r="S354" s="71"/>
      <c r="T354" s="71"/>
      <c r="U354" s="71"/>
      <c r="V354" s="71"/>
      <c r="W354" s="71"/>
      <c r="X354" s="71"/>
      <c r="Y354" s="71"/>
      <c r="Z354" s="71"/>
      <c r="AA354" s="71"/>
      <c r="AB354" s="71"/>
      <c r="AC354" s="71"/>
    </row>
    <row r="355" spans="3:38" ht="12.75" x14ac:dyDescent="0.2">
      <c r="C355" s="845" t="s">
        <v>2</v>
      </c>
      <c r="D355" s="845" t="s">
        <v>3</v>
      </c>
      <c r="E355" s="846" t="s">
        <v>4</v>
      </c>
      <c r="F355" s="846"/>
      <c r="G355" s="846"/>
      <c r="H355" s="846"/>
      <c r="I355" s="846"/>
      <c r="J355" s="846"/>
      <c r="K355" s="846"/>
      <c r="L355" s="846"/>
      <c r="M355" s="846"/>
      <c r="N355" s="846"/>
      <c r="O355" s="234"/>
      <c r="P355" s="234"/>
      <c r="Q355" s="234"/>
      <c r="R355" s="846" t="s">
        <v>4</v>
      </c>
      <c r="S355" s="846"/>
      <c r="T355" s="846"/>
      <c r="U355" s="846"/>
      <c r="V355" s="846"/>
      <c r="W355" s="846"/>
      <c r="X355" s="846"/>
      <c r="Y355" s="846" t="s">
        <v>9</v>
      </c>
      <c r="Z355" s="846"/>
      <c r="AA355" s="846"/>
      <c r="AB355" s="846"/>
      <c r="AC355" s="846"/>
      <c r="AD355" s="846"/>
      <c r="AE355" s="846"/>
      <c r="AF355" s="846" t="s">
        <v>119</v>
      </c>
      <c r="AG355" s="846"/>
      <c r="AH355" s="846"/>
      <c r="AI355" s="846"/>
      <c r="AJ355" s="846"/>
      <c r="AK355" s="846"/>
      <c r="AL355" s="846"/>
    </row>
    <row r="356" spans="3:38" ht="12.75" x14ac:dyDescent="0.2">
      <c r="C356" s="845"/>
      <c r="D356" s="845"/>
      <c r="E356" s="846" t="s">
        <v>5</v>
      </c>
      <c r="F356" s="846"/>
      <c r="G356" s="846"/>
      <c r="H356" s="846"/>
      <c r="I356" s="846"/>
      <c r="J356" s="846"/>
      <c r="K356" s="846"/>
      <c r="L356" s="846"/>
      <c r="M356" s="846"/>
      <c r="N356" s="846"/>
      <c r="O356" s="234"/>
      <c r="P356" s="234"/>
      <c r="Q356" s="234"/>
      <c r="R356" s="846" t="s">
        <v>64</v>
      </c>
      <c r="S356" s="846"/>
      <c r="T356" s="846"/>
      <c r="U356" s="846"/>
      <c r="V356" s="846"/>
      <c r="W356" s="846"/>
      <c r="X356" s="846"/>
      <c r="Y356" s="846" t="s">
        <v>64</v>
      </c>
      <c r="Z356" s="846"/>
      <c r="AA356" s="846"/>
      <c r="AB356" s="846"/>
      <c r="AC356" s="846"/>
      <c r="AD356" s="846"/>
      <c r="AE356" s="846"/>
      <c r="AF356" s="846" t="s">
        <v>64</v>
      </c>
      <c r="AG356" s="846"/>
      <c r="AH356" s="846"/>
      <c r="AI356" s="846"/>
      <c r="AJ356" s="846"/>
      <c r="AK356" s="846"/>
      <c r="AL356" s="846"/>
    </row>
    <row r="357" spans="3:38" ht="12.75" x14ac:dyDescent="0.2">
      <c r="C357" s="845"/>
      <c r="D357" s="845"/>
      <c r="E357" s="845" t="s">
        <v>15</v>
      </c>
      <c r="F357" s="845"/>
      <c r="G357" s="845" t="s">
        <v>6</v>
      </c>
      <c r="H357" s="845"/>
      <c r="I357" s="845" t="s">
        <v>120</v>
      </c>
      <c r="J357" s="845"/>
      <c r="K357" s="845"/>
      <c r="L357" s="845" t="s">
        <v>121</v>
      </c>
      <c r="M357" s="845"/>
      <c r="N357" s="845"/>
      <c r="O357" s="300"/>
      <c r="P357" s="300"/>
      <c r="Q357" s="300"/>
      <c r="R357" s="845" t="s">
        <v>7</v>
      </c>
      <c r="S357" s="845"/>
      <c r="T357" s="845" t="s">
        <v>8</v>
      </c>
      <c r="U357" s="845"/>
      <c r="V357" s="845"/>
      <c r="W357" s="845"/>
      <c r="X357" s="845"/>
      <c r="Y357" s="845" t="s">
        <v>7</v>
      </c>
      <c r="Z357" s="845"/>
      <c r="AA357" s="845" t="s">
        <v>8</v>
      </c>
      <c r="AB357" s="845"/>
      <c r="AC357" s="845"/>
      <c r="AD357" s="845"/>
      <c r="AE357" s="845"/>
      <c r="AF357" s="845" t="s">
        <v>7</v>
      </c>
      <c r="AG357" s="845"/>
      <c r="AH357" s="845" t="s">
        <v>8</v>
      </c>
      <c r="AI357" s="845"/>
      <c r="AJ357" s="845"/>
      <c r="AK357" s="845"/>
      <c r="AL357" s="845"/>
    </row>
    <row r="358" spans="3:38" ht="12.75" x14ac:dyDescent="0.2">
      <c r="C358" s="845"/>
      <c r="D358" s="845"/>
      <c r="E358" s="845" t="s">
        <v>55</v>
      </c>
      <c r="F358" s="845"/>
      <c r="G358" s="845" t="s">
        <v>56</v>
      </c>
      <c r="H358" s="845"/>
      <c r="I358" s="845" t="s">
        <v>61</v>
      </c>
      <c r="J358" s="845"/>
      <c r="K358" s="845"/>
      <c r="L358" s="845" t="s">
        <v>62</v>
      </c>
      <c r="M358" s="845"/>
      <c r="N358" s="845"/>
      <c r="O358" s="300"/>
      <c r="P358" s="300"/>
      <c r="Q358" s="300"/>
      <c r="R358" s="845" t="s">
        <v>65</v>
      </c>
      <c r="S358" s="845"/>
      <c r="T358" s="845" t="s">
        <v>69</v>
      </c>
      <c r="U358" s="845"/>
      <c r="V358" s="845"/>
      <c r="W358" s="845"/>
      <c r="X358" s="845"/>
      <c r="Y358" s="845" t="s">
        <v>70</v>
      </c>
      <c r="Z358" s="845"/>
      <c r="AA358" s="845" t="s">
        <v>69</v>
      </c>
      <c r="AB358" s="845"/>
      <c r="AC358" s="845"/>
      <c r="AD358" s="845"/>
      <c r="AE358" s="845"/>
      <c r="AF358" s="845" t="s">
        <v>70</v>
      </c>
      <c r="AG358" s="845"/>
      <c r="AH358" s="845" t="s">
        <v>69</v>
      </c>
      <c r="AI358" s="845"/>
      <c r="AJ358" s="845"/>
      <c r="AK358" s="845"/>
      <c r="AL358" s="845"/>
    </row>
    <row r="359" spans="3:38" ht="36" x14ac:dyDescent="0.2">
      <c r="C359" s="845"/>
      <c r="D359" s="845"/>
      <c r="E359" s="300" t="s">
        <v>75</v>
      </c>
      <c r="F359" s="300" t="s">
        <v>76</v>
      </c>
      <c r="G359" s="300" t="s">
        <v>57</v>
      </c>
      <c r="H359" s="300" t="s">
        <v>77</v>
      </c>
      <c r="I359" s="300" t="s">
        <v>58</v>
      </c>
      <c r="J359" s="300" t="s">
        <v>59</v>
      </c>
      <c r="K359" s="300" t="s">
        <v>60</v>
      </c>
      <c r="L359" s="300" t="s">
        <v>58</v>
      </c>
      <c r="M359" s="300" t="s">
        <v>59</v>
      </c>
      <c r="N359" s="300" t="s">
        <v>63</v>
      </c>
      <c r="O359" s="300"/>
      <c r="P359" s="300"/>
      <c r="Q359" s="300"/>
      <c r="R359" s="300" t="s">
        <v>59</v>
      </c>
      <c r="S359" s="300" t="s">
        <v>66</v>
      </c>
      <c r="T359" s="300" t="s">
        <v>67</v>
      </c>
      <c r="U359" s="300" t="s">
        <v>68</v>
      </c>
      <c r="V359" s="300" t="s">
        <v>71</v>
      </c>
      <c r="W359" s="300" t="s">
        <v>72</v>
      </c>
      <c r="X359" s="300" t="s">
        <v>122</v>
      </c>
      <c r="Y359" s="300" t="s">
        <v>59</v>
      </c>
      <c r="Z359" s="300" t="s">
        <v>63</v>
      </c>
      <c r="AA359" s="300" t="s">
        <v>67</v>
      </c>
      <c r="AB359" s="300" t="s">
        <v>68</v>
      </c>
      <c r="AC359" s="300" t="s">
        <v>71</v>
      </c>
      <c r="AD359" s="300" t="s">
        <v>72</v>
      </c>
      <c r="AE359" s="300" t="s">
        <v>1</v>
      </c>
      <c r="AF359" s="300" t="s">
        <v>59</v>
      </c>
      <c r="AG359" s="300" t="s">
        <v>63</v>
      </c>
      <c r="AH359" s="300" t="s">
        <v>67</v>
      </c>
      <c r="AI359" s="300" t="s">
        <v>68</v>
      </c>
      <c r="AJ359" s="300" t="s">
        <v>71</v>
      </c>
      <c r="AK359" s="300" t="s">
        <v>72</v>
      </c>
      <c r="AL359" s="300" t="s">
        <v>1</v>
      </c>
    </row>
    <row r="360" spans="3:38" ht="12.75" x14ac:dyDescent="0.2">
      <c r="C360" s="20">
        <v>1</v>
      </c>
      <c r="D360" s="20">
        <v>2</v>
      </c>
      <c r="E360" s="20">
        <v>3</v>
      </c>
      <c r="F360" s="20">
        <v>4</v>
      </c>
      <c r="G360" s="20">
        <v>5</v>
      </c>
      <c r="H360" s="20">
        <v>6</v>
      </c>
      <c r="I360" s="20">
        <v>7</v>
      </c>
      <c r="J360" s="20">
        <v>8</v>
      </c>
      <c r="K360" s="20">
        <v>9</v>
      </c>
      <c r="L360" s="20">
        <v>10</v>
      </c>
      <c r="M360" s="20">
        <v>11</v>
      </c>
      <c r="N360" s="20">
        <v>12</v>
      </c>
      <c r="O360" s="20"/>
      <c r="P360" s="20"/>
      <c r="Q360" s="20"/>
      <c r="R360" s="20">
        <v>13</v>
      </c>
      <c r="S360" s="20">
        <v>14</v>
      </c>
      <c r="T360" s="20">
        <v>15</v>
      </c>
      <c r="U360" s="20">
        <v>16</v>
      </c>
      <c r="V360" s="20">
        <v>17</v>
      </c>
      <c r="W360" s="20">
        <v>18</v>
      </c>
      <c r="X360" s="20">
        <v>19</v>
      </c>
      <c r="Y360" s="20">
        <v>20</v>
      </c>
      <c r="Z360" s="20">
        <v>21</v>
      </c>
      <c r="AA360" s="20">
        <v>22</v>
      </c>
      <c r="AB360" s="20">
        <v>23</v>
      </c>
      <c r="AC360" s="20">
        <v>24</v>
      </c>
      <c r="AD360" s="20">
        <v>25</v>
      </c>
      <c r="AE360" s="20">
        <v>26</v>
      </c>
      <c r="AF360" s="20">
        <v>27</v>
      </c>
      <c r="AG360" s="20">
        <v>28</v>
      </c>
      <c r="AH360" s="20">
        <v>29</v>
      </c>
      <c r="AI360" s="20">
        <v>30</v>
      </c>
      <c r="AJ360" s="20">
        <v>31</v>
      </c>
      <c r="AK360" s="20">
        <v>32</v>
      </c>
      <c r="AL360" s="20">
        <v>33</v>
      </c>
    </row>
    <row r="361" spans="3:38" s="40" customFormat="1" ht="24.95" customHeight="1" x14ac:dyDescent="0.2">
      <c r="C361" s="57">
        <v>1</v>
      </c>
      <c r="D361" s="57" t="s">
        <v>17</v>
      </c>
      <c r="E361" s="57"/>
      <c r="F361" s="57"/>
      <c r="G361" s="57">
        <v>285</v>
      </c>
      <c r="H361" s="57">
        <v>6</v>
      </c>
      <c r="I361" s="57">
        <v>285</v>
      </c>
      <c r="J361" s="57">
        <v>76</v>
      </c>
      <c r="K361" s="57">
        <v>32</v>
      </c>
      <c r="L361" s="57">
        <v>14</v>
      </c>
      <c r="M361" s="57">
        <v>14</v>
      </c>
      <c r="N361" s="57">
        <v>10</v>
      </c>
      <c r="O361" s="57"/>
      <c r="P361" s="57"/>
      <c r="Q361" s="57"/>
      <c r="R361" s="57">
        <v>13691</v>
      </c>
      <c r="S361" s="57">
        <v>9917</v>
      </c>
      <c r="T361" s="57">
        <v>435</v>
      </c>
      <c r="U361" s="57">
        <v>166</v>
      </c>
      <c r="V361" s="57">
        <f t="shared" ref="V361:V369" si="92">IF(U361&lt;&gt;0,(U361/T361*100),0)</f>
        <v>38.160919540229884</v>
      </c>
      <c r="W361" s="57">
        <f t="shared" ref="W361:W375" si="93">T361-U361</f>
        <v>269</v>
      </c>
      <c r="X361" s="67">
        <v>13.74</v>
      </c>
      <c r="Y361" s="57"/>
      <c r="Z361" s="57"/>
      <c r="AA361" s="57"/>
      <c r="AB361" s="57"/>
      <c r="AC361" s="57">
        <f t="shared" ref="AC361:AC376" si="94">IF(AB361&lt;&gt;0,(AB361/AA361*100),0)</f>
        <v>0</v>
      </c>
      <c r="AD361" s="57">
        <f t="shared" ref="AD361:AD375" si="95">AA361-AB361</f>
        <v>0</v>
      </c>
      <c r="AE361" s="57"/>
      <c r="AF361" s="57">
        <f t="shared" ref="AF361:AF375" si="96">SUM(R361,Y361)</f>
        <v>13691</v>
      </c>
      <c r="AG361" s="57">
        <f t="shared" ref="AG361:AG375" si="97">SUM(S361,Z361)</f>
        <v>9917</v>
      </c>
      <c r="AH361" s="57">
        <f t="shared" ref="AH361:AH375" si="98">SUM(T361,AA361)</f>
        <v>435</v>
      </c>
      <c r="AI361" s="57">
        <f t="shared" ref="AI361:AI375" si="99">SUM(U361,AB361)</f>
        <v>166</v>
      </c>
      <c r="AJ361" s="66">
        <f t="shared" ref="AJ361:AJ376" si="100">IF(AI361&lt;&gt;0,(AI361/AH361*100),0)</f>
        <v>38.160919540229884</v>
      </c>
      <c r="AK361" s="57">
        <f t="shared" ref="AK361:AK375" si="101">AH361-AI361</f>
        <v>269</v>
      </c>
      <c r="AL361" s="67">
        <f t="shared" ref="AL361:AL375" si="102">SUM(X361,AE361)</f>
        <v>13.74</v>
      </c>
    </row>
    <row r="362" spans="3:38" s="40" customFormat="1" ht="24.95" customHeight="1" x14ac:dyDescent="0.2">
      <c r="C362" s="57">
        <v>2</v>
      </c>
      <c r="D362" s="57" t="s">
        <v>23</v>
      </c>
      <c r="E362" s="57"/>
      <c r="F362" s="57"/>
      <c r="G362" s="57">
        <v>60</v>
      </c>
      <c r="H362" s="57"/>
      <c r="I362" s="57">
        <v>60</v>
      </c>
      <c r="J362" s="57">
        <v>60</v>
      </c>
      <c r="K362" s="57">
        <v>27</v>
      </c>
      <c r="L362" s="57"/>
      <c r="M362" s="57"/>
      <c r="N362" s="57"/>
      <c r="O362" s="57"/>
      <c r="P362" s="57"/>
      <c r="Q362" s="57"/>
      <c r="R362" s="57">
        <v>3603</v>
      </c>
      <c r="S362" s="57">
        <v>2741</v>
      </c>
      <c r="T362" s="57">
        <v>19</v>
      </c>
      <c r="U362" s="57">
        <v>12</v>
      </c>
      <c r="V362" s="57">
        <f t="shared" si="92"/>
        <v>63.157894736842103</v>
      </c>
      <c r="W362" s="57">
        <f t="shared" si="93"/>
        <v>7</v>
      </c>
      <c r="X362" s="67">
        <v>1.2</v>
      </c>
      <c r="Y362" s="57"/>
      <c r="Z362" s="57"/>
      <c r="AA362" s="57"/>
      <c r="AB362" s="57"/>
      <c r="AC362" s="57">
        <f t="shared" si="94"/>
        <v>0</v>
      </c>
      <c r="AD362" s="57">
        <f t="shared" si="95"/>
        <v>0</v>
      </c>
      <c r="AE362" s="57"/>
      <c r="AF362" s="57">
        <f t="shared" si="96"/>
        <v>3603</v>
      </c>
      <c r="AG362" s="57">
        <f t="shared" si="97"/>
        <v>2741</v>
      </c>
      <c r="AH362" s="57">
        <f t="shared" si="98"/>
        <v>19</v>
      </c>
      <c r="AI362" s="57">
        <f t="shared" si="99"/>
        <v>12</v>
      </c>
      <c r="AJ362" s="66">
        <f t="shared" si="100"/>
        <v>63.157894736842103</v>
      </c>
      <c r="AK362" s="57">
        <f t="shared" si="101"/>
        <v>7</v>
      </c>
      <c r="AL362" s="67">
        <f t="shared" si="102"/>
        <v>1.2</v>
      </c>
    </row>
    <row r="363" spans="3:38" s="40" customFormat="1" ht="24.95" customHeight="1" x14ac:dyDescent="0.2">
      <c r="C363" s="57">
        <v>3</v>
      </c>
      <c r="D363" s="57" t="s">
        <v>25</v>
      </c>
      <c r="E363" s="57"/>
      <c r="F363" s="57"/>
      <c r="G363" s="57">
        <v>129</v>
      </c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>
        <f t="shared" si="92"/>
        <v>0</v>
      </c>
      <c r="W363" s="57">
        <f t="shared" si="93"/>
        <v>0</v>
      </c>
      <c r="X363" s="57"/>
      <c r="Y363" s="57"/>
      <c r="Z363" s="57"/>
      <c r="AA363" s="57"/>
      <c r="AB363" s="57"/>
      <c r="AC363" s="57">
        <f t="shared" si="94"/>
        <v>0</v>
      </c>
      <c r="AD363" s="57">
        <f t="shared" si="95"/>
        <v>0</v>
      </c>
      <c r="AE363" s="57"/>
      <c r="AF363" s="57">
        <f t="shared" si="96"/>
        <v>0</v>
      </c>
      <c r="AG363" s="57">
        <f t="shared" si="97"/>
        <v>0</v>
      </c>
      <c r="AH363" s="57">
        <f t="shared" si="98"/>
        <v>0</v>
      </c>
      <c r="AI363" s="57">
        <f t="shared" si="99"/>
        <v>0</v>
      </c>
      <c r="AJ363" s="66">
        <f t="shared" si="100"/>
        <v>0</v>
      </c>
      <c r="AK363" s="57">
        <f t="shared" si="101"/>
        <v>0</v>
      </c>
      <c r="AL363" s="67">
        <f t="shared" si="102"/>
        <v>0</v>
      </c>
    </row>
    <row r="364" spans="3:38" s="40" customFormat="1" ht="24.95" customHeight="1" x14ac:dyDescent="0.2">
      <c r="C364" s="57">
        <v>4</v>
      </c>
      <c r="D364" s="57" t="s">
        <v>30</v>
      </c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>
        <v>13</v>
      </c>
      <c r="U364" s="57">
        <v>7</v>
      </c>
      <c r="V364" s="57">
        <f t="shared" si="92"/>
        <v>53.846153846153847</v>
      </c>
      <c r="W364" s="57">
        <f t="shared" si="93"/>
        <v>6</v>
      </c>
      <c r="X364" s="57"/>
      <c r="Y364" s="57"/>
      <c r="Z364" s="57"/>
      <c r="AA364" s="57"/>
      <c r="AB364" s="57"/>
      <c r="AC364" s="57">
        <f t="shared" si="94"/>
        <v>0</v>
      </c>
      <c r="AD364" s="57">
        <f t="shared" si="95"/>
        <v>0</v>
      </c>
      <c r="AE364" s="57"/>
      <c r="AF364" s="57">
        <f t="shared" si="96"/>
        <v>0</v>
      </c>
      <c r="AG364" s="57">
        <f t="shared" si="97"/>
        <v>0</v>
      </c>
      <c r="AH364" s="57">
        <f t="shared" si="98"/>
        <v>13</v>
      </c>
      <c r="AI364" s="57">
        <f t="shared" si="99"/>
        <v>7</v>
      </c>
      <c r="AJ364" s="66">
        <f t="shared" si="100"/>
        <v>53.846153846153847</v>
      </c>
      <c r="AK364" s="57">
        <f t="shared" si="101"/>
        <v>6</v>
      </c>
      <c r="AL364" s="67">
        <f t="shared" si="102"/>
        <v>0</v>
      </c>
    </row>
    <row r="365" spans="3:38" s="40" customFormat="1" ht="24.95" customHeight="1" x14ac:dyDescent="0.2">
      <c r="C365" s="57">
        <v>5</v>
      </c>
      <c r="D365" s="57" t="s">
        <v>31</v>
      </c>
      <c r="E365" s="57"/>
      <c r="F365" s="57"/>
      <c r="G365" s="57"/>
      <c r="H365" s="57"/>
      <c r="I365" s="57">
        <v>153</v>
      </c>
      <c r="J365" s="57">
        <v>153</v>
      </c>
      <c r="K365" s="57">
        <v>153</v>
      </c>
      <c r="L365" s="57">
        <v>12</v>
      </c>
      <c r="M365" s="57">
        <v>12</v>
      </c>
      <c r="N365" s="57">
        <v>12</v>
      </c>
      <c r="O365" s="57"/>
      <c r="P365" s="57"/>
      <c r="Q365" s="57"/>
      <c r="R365" s="57">
        <v>42</v>
      </c>
      <c r="S365" s="57">
        <v>42</v>
      </c>
      <c r="T365" s="57">
        <v>153</v>
      </c>
      <c r="U365" s="57">
        <v>29</v>
      </c>
      <c r="V365" s="57">
        <f t="shared" si="92"/>
        <v>18.954248366013072</v>
      </c>
      <c r="W365" s="57">
        <f t="shared" si="93"/>
        <v>124</v>
      </c>
      <c r="X365" s="57"/>
      <c r="Y365" s="57"/>
      <c r="Z365" s="57"/>
      <c r="AA365" s="57"/>
      <c r="AB365" s="57"/>
      <c r="AC365" s="57">
        <f t="shared" si="94"/>
        <v>0</v>
      </c>
      <c r="AD365" s="57">
        <f t="shared" si="95"/>
        <v>0</v>
      </c>
      <c r="AE365" s="57"/>
      <c r="AF365" s="57">
        <f t="shared" si="96"/>
        <v>42</v>
      </c>
      <c r="AG365" s="57">
        <f t="shared" si="97"/>
        <v>42</v>
      </c>
      <c r="AH365" s="57">
        <f t="shared" si="98"/>
        <v>153</v>
      </c>
      <c r="AI365" s="57">
        <f t="shared" si="99"/>
        <v>29</v>
      </c>
      <c r="AJ365" s="66">
        <f t="shared" si="100"/>
        <v>18.954248366013072</v>
      </c>
      <c r="AK365" s="57">
        <f t="shared" si="101"/>
        <v>124</v>
      </c>
      <c r="AL365" s="67">
        <f t="shared" si="102"/>
        <v>0</v>
      </c>
    </row>
    <row r="366" spans="3:38" s="40" customFormat="1" ht="24.95" customHeight="1" x14ac:dyDescent="0.2">
      <c r="C366" s="57">
        <v>6</v>
      </c>
      <c r="D366" s="57" t="s">
        <v>33</v>
      </c>
      <c r="E366" s="57"/>
      <c r="F366" s="57"/>
      <c r="G366" s="57"/>
      <c r="H366" s="57"/>
      <c r="I366" s="57">
        <v>275</v>
      </c>
      <c r="J366" s="57"/>
      <c r="K366" s="57">
        <v>111</v>
      </c>
      <c r="L366" s="57"/>
      <c r="M366" s="57"/>
      <c r="N366" s="57"/>
      <c r="O366" s="57"/>
      <c r="P366" s="57"/>
      <c r="Q366" s="57"/>
      <c r="R366" s="57"/>
      <c r="S366" s="57"/>
      <c r="T366" s="57">
        <v>225</v>
      </c>
      <c r="U366" s="57">
        <v>41</v>
      </c>
      <c r="V366" s="57">
        <f t="shared" si="92"/>
        <v>18.222222222222221</v>
      </c>
      <c r="W366" s="57">
        <f t="shared" si="93"/>
        <v>184</v>
      </c>
      <c r="X366" s="57">
        <v>6.97</v>
      </c>
      <c r="Y366" s="57"/>
      <c r="Z366" s="57"/>
      <c r="AA366" s="57"/>
      <c r="AB366" s="57"/>
      <c r="AC366" s="57">
        <f t="shared" si="94"/>
        <v>0</v>
      </c>
      <c r="AD366" s="57">
        <f t="shared" si="95"/>
        <v>0</v>
      </c>
      <c r="AE366" s="57"/>
      <c r="AF366" s="57">
        <f t="shared" si="96"/>
        <v>0</v>
      </c>
      <c r="AG366" s="57">
        <f t="shared" si="97"/>
        <v>0</v>
      </c>
      <c r="AH366" s="57">
        <f t="shared" si="98"/>
        <v>225</v>
      </c>
      <c r="AI366" s="57">
        <f t="shared" si="99"/>
        <v>41</v>
      </c>
      <c r="AJ366" s="66">
        <f t="shared" si="100"/>
        <v>18.222222222222221</v>
      </c>
      <c r="AK366" s="57">
        <f t="shared" si="101"/>
        <v>184</v>
      </c>
      <c r="AL366" s="67">
        <f t="shared" si="102"/>
        <v>6.97</v>
      </c>
    </row>
    <row r="367" spans="3:38" s="40" customFormat="1" ht="24.95" customHeight="1" x14ac:dyDescent="0.2">
      <c r="C367" s="57">
        <v>7</v>
      </c>
      <c r="D367" s="57" t="s">
        <v>35</v>
      </c>
      <c r="E367" s="57">
        <v>15</v>
      </c>
      <c r="F367" s="57">
        <v>15</v>
      </c>
      <c r="G367" s="57">
        <v>226</v>
      </c>
      <c r="H367" s="57"/>
      <c r="I367" s="57">
        <v>226</v>
      </c>
      <c r="J367" s="57">
        <v>226</v>
      </c>
      <c r="K367" s="57">
        <v>15</v>
      </c>
      <c r="L367" s="57">
        <v>14</v>
      </c>
      <c r="M367" s="57">
        <v>14</v>
      </c>
      <c r="N367" s="57"/>
      <c r="O367" s="57"/>
      <c r="P367" s="57"/>
      <c r="Q367" s="57"/>
      <c r="R367" s="57">
        <v>226</v>
      </c>
      <c r="S367" s="57">
        <v>29</v>
      </c>
      <c r="T367" s="57">
        <v>226</v>
      </c>
      <c r="U367" s="57">
        <v>23</v>
      </c>
      <c r="V367" s="57">
        <f t="shared" si="92"/>
        <v>10.176991150442479</v>
      </c>
      <c r="W367" s="57">
        <f t="shared" si="93"/>
        <v>203</v>
      </c>
      <c r="X367" s="57"/>
      <c r="Y367" s="57">
        <v>226</v>
      </c>
      <c r="Z367" s="57">
        <v>27</v>
      </c>
      <c r="AA367" s="57">
        <v>226</v>
      </c>
      <c r="AB367" s="57">
        <v>17</v>
      </c>
      <c r="AC367" s="57">
        <f t="shared" si="94"/>
        <v>7.5221238938053103</v>
      </c>
      <c r="AD367" s="57">
        <f t="shared" si="95"/>
        <v>209</v>
      </c>
      <c r="AE367" s="57"/>
      <c r="AF367" s="57">
        <f t="shared" si="96"/>
        <v>452</v>
      </c>
      <c r="AG367" s="57">
        <f t="shared" si="97"/>
        <v>56</v>
      </c>
      <c r="AH367" s="57">
        <f t="shared" si="98"/>
        <v>452</v>
      </c>
      <c r="AI367" s="57">
        <f t="shared" si="99"/>
        <v>40</v>
      </c>
      <c r="AJ367" s="66">
        <f t="shared" si="100"/>
        <v>8.8495575221238933</v>
      </c>
      <c r="AK367" s="57">
        <f t="shared" si="101"/>
        <v>412</v>
      </c>
      <c r="AL367" s="67">
        <f t="shared" si="102"/>
        <v>0</v>
      </c>
    </row>
    <row r="368" spans="3:38" s="40" customFormat="1" ht="24.95" customHeight="1" x14ac:dyDescent="0.2">
      <c r="C368" s="57">
        <v>8</v>
      </c>
      <c r="D368" s="57" t="s">
        <v>36</v>
      </c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>
        <f t="shared" si="92"/>
        <v>0</v>
      </c>
      <c r="W368" s="57">
        <f t="shared" si="93"/>
        <v>0</v>
      </c>
      <c r="X368" s="57"/>
      <c r="Y368" s="57"/>
      <c r="Z368" s="57"/>
      <c r="AA368" s="57"/>
      <c r="AB368" s="57"/>
      <c r="AC368" s="57">
        <f t="shared" si="94"/>
        <v>0</v>
      </c>
      <c r="AD368" s="57">
        <f t="shared" si="95"/>
        <v>0</v>
      </c>
      <c r="AE368" s="57"/>
      <c r="AF368" s="57">
        <f t="shared" si="96"/>
        <v>0</v>
      </c>
      <c r="AG368" s="57">
        <f t="shared" si="97"/>
        <v>0</v>
      </c>
      <c r="AH368" s="57">
        <f t="shared" si="98"/>
        <v>0</v>
      </c>
      <c r="AI368" s="57">
        <f t="shared" si="99"/>
        <v>0</v>
      </c>
      <c r="AJ368" s="66">
        <f t="shared" si="100"/>
        <v>0</v>
      </c>
      <c r="AK368" s="57">
        <f t="shared" si="101"/>
        <v>0</v>
      </c>
      <c r="AL368" s="67">
        <f t="shared" si="102"/>
        <v>0</v>
      </c>
    </row>
    <row r="369" spans="3:38" s="40" customFormat="1" ht="24.95" customHeight="1" x14ac:dyDescent="0.2">
      <c r="C369" s="57">
        <v>9</v>
      </c>
      <c r="D369" s="57" t="s">
        <v>37</v>
      </c>
      <c r="E369" s="57"/>
      <c r="F369" s="57"/>
      <c r="G369" s="57"/>
      <c r="H369" s="57"/>
      <c r="I369" s="57">
        <v>382</v>
      </c>
      <c r="J369" s="57">
        <v>382</v>
      </c>
      <c r="K369" s="57">
        <v>287</v>
      </c>
      <c r="L369" s="57"/>
      <c r="M369" s="57"/>
      <c r="N369" s="57"/>
      <c r="O369" s="57"/>
      <c r="P369" s="57"/>
      <c r="Q369" s="57"/>
      <c r="R369" s="57">
        <v>12137</v>
      </c>
      <c r="S369" s="57">
        <v>7202</v>
      </c>
      <c r="T369" s="57">
        <v>186</v>
      </c>
      <c r="U369" s="57">
        <v>8</v>
      </c>
      <c r="V369" s="57">
        <f t="shared" si="92"/>
        <v>4.3010752688172049</v>
      </c>
      <c r="W369" s="57">
        <f t="shared" si="93"/>
        <v>178</v>
      </c>
      <c r="X369" s="57">
        <v>9.1300000000000008</v>
      </c>
      <c r="Y369" s="57">
        <v>4002</v>
      </c>
      <c r="Z369" s="57">
        <v>2241</v>
      </c>
      <c r="AA369" s="57">
        <v>18</v>
      </c>
      <c r="AB369" s="57"/>
      <c r="AC369" s="57">
        <f t="shared" si="94"/>
        <v>0</v>
      </c>
      <c r="AD369" s="57">
        <f t="shared" si="95"/>
        <v>18</v>
      </c>
      <c r="AE369" s="57"/>
      <c r="AF369" s="57">
        <f t="shared" si="96"/>
        <v>16139</v>
      </c>
      <c r="AG369" s="57">
        <f t="shared" si="97"/>
        <v>9443</v>
      </c>
      <c r="AH369" s="57">
        <f t="shared" si="98"/>
        <v>204</v>
      </c>
      <c r="AI369" s="57">
        <f t="shared" si="99"/>
        <v>8</v>
      </c>
      <c r="AJ369" s="66">
        <f t="shared" si="100"/>
        <v>3.9215686274509802</v>
      </c>
      <c r="AK369" s="57">
        <f t="shared" si="101"/>
        <v>196</v>
      </c>
      <c r="AL369" s="67">
        <f t="shared" si="102"/>
        <v>9.1300000000000008</v>
      </c>
    </row>
    <row r="370" spans="3:38" s="40" customFormat="1" ht="24.95" customHeight="1" x14ac:dyDescent="0.2">
      <c r="C370" s="57">
        <v>10</v>
      </c>
      <c r="D370" s="57" t="s">
        <v>38</v>
      </c>
      <c r="E370" s="57"/>
      <c r="F370" s="57"/>
      <c r="G370" s="57">
        <v>169</v>
      </c>
      <c r="H370" s="57"/>
      <c r="I370" s="57">
        <v>169</v>
      </c>
      <c r="J370" s="57">
        <v>165</v>
      </c>
      <c r="K370" s="57"/>
      <c r="L370" s="57">
        <v>10</v>
      </c>
      <c r="M370" s="57">
        <v>10</v>
      </c>
      <c r="N370" s="57">
        <v>10</v>
      </c>
      <c r="O370" s="57"/>
      <c r="P370" s="57"/>
      <c r="Q370" s="57"/>
      <c r="R370" s="57">
        <v>9898</v>
      </c>
      <c r="S370" s="57">
        <v>5517</v>
      </c>
      <c r="T370" s="57">
        <v>1274</v>
      </c>
      <c r="U370" s="57">
        <v>600</v>
      </c>
      <c r="V370" s="57"/>
      <c r="W370" s="57">
        <f t="shared" si="93"/>
        <v>674</v>
      </c>
      <c r="X370" s="57"/>
      <c r="Y370" s="57">
        <v>9898</v>
      </c>
      <c r="Z370" s="57"/>
      <c r="AA370" s="57">
        <v>64</v>
      </c>
      <c r="AB370" s="57"/>
      <c r="AC370" s="57">
        <f t="shared" si="94"/>
        <v>0</v>
      </c>
      <c r="AD370" s="57">
        <f t="shared" si="95"/>
        <v>64</v>
      </c>
      <c r="AE370" s="57"/>
      <c r="AF370" s="57">
        <f t="shared" si="96"/>
        <v>19796</v>
      </c>
      <c r="AG370" s="57">
        <f t="shared" si="97"/>
        <v>5517</v>
      </c>
      <c r="AH370" s="57">
        <f t="shared" si="98"/>
        <v>1338</v>
      </c>
      <c r="AI370" s="57">
        <f t="shared" si="99"/>
        <v>600</v>
      </c>
      <c r="AJ370" s="66">
        <f t="shared" si="100"/>
        <v>44.843049327354265</v>
      </c>
      <c r="AK370" s="57">
        <f t="shared" si="101"/>
        <v>738</v>
      </c>
      <c r="AL370" s="67">
        <f t="shared" si="102"/>
        <v>0</v>
      </c>
    </row>
    <row r="371" spans="3:38" s="40" customFormat="1" ht="24.95" customHeight="1" x14ac:dyDescent="0.2">
      <c r="C371" s="57">
        <v>11</v>
      </c>
      <c r="D371" s="57" t="s">
        <v>39</v>
      </c>
      <c r="E371" s="57"/>
      <c r="F371" s="57"/>
      <c r="G371" s="57">
        <v>109</v>
      </c>
      <c r="H371" s="57"/>
      <c r="I371" s="57"/>
      <c r="J371" s="57"/>
      <c r="K371" s="57">
        <v>109</v>
      </c>
      <c r="L371" s="57"/>
      <c r="M371" s="57"/>
      <c r="N371" s="57">
        <v>5</v>
      </c>
      <c r="O371" s="57"/>
      <c r="P371" s="57"/>
      <c r="Q371" s="57"/>
      <c r="R371" s="57"/>
      <c r="S371" s="57"/>
      <c r="T371" s="57"/>
      <c r="U371" s="57"/>
      <c r="V371" s="57">
        <f t="shared" ref="V371:V376" si="103">IF(U371&lt;&gt;0,(U371/T371*100),0)</f>
        <v>0</v>
      </c>
      <c r="W371" s="57">
        <f t="shared" si="93"/>
        <v>0</v>
      </c>
      <c r="X371" s="57"/>
      <c r="Y371" s="57"/>
      <c r="Z371" s="57"/>
      <c r="AA371" s="57"/>
      <c r="AB371" s="57"/>
      <c r="AC371" s="57">
        <f t="shared" si="94"/>
        <v>0</v>
      </c>
      <c r="AD371" s="57">
        <f t="shared" si="95"/>
        <v>0</v>
      </c>
      <c r="AE371" s="57"/>
      <c r="AF371" s="57">
        <f t="shared" si="96"/>
        <v>0</v>
      </c>
      <c r="AG371" s="57">
        <f t="shared" si="97"/>
        <v>0</v>
      </c>
      <c r="AH371" s="57">
        <f t="shared" si="98"/>
        <v>0</v>
      </c>
      <c r="AI371" s="57">
        <f t="shared" si="99"/>
        <v>0</v>
      </c>
      <c r="AJ371" s="66">
        <f t="shared" si="100"/>
        <v>0</v>
      </c>
      <c r="AK371" s="57">
        <f t="shared" si="101"/>
        <v>0</v>
      </c>
      <c r="AL371" s="67">
        <f t="shared" si="102"/>
        <v>0</v>
      </c>
    </row>
    <row r="372" spans="3:38" s="40" customFormat="1" ht="24.95" customHeight="1" x14ac:dyDescent="0.2">
      <c r="C372" s="57">
        <v>12</v>
      </c>
      <c r="D372" s="57" t="s">
        <v>42</v>
      </c>
      <c r="E372" s="57"/>
      <c r="F372" s="57"/>
      <c r="G372" s="57"/>
      <c r="H372" s="57"/>
      <c r="I372" s="57">
        <v>3</v>
      </c>
      <c r="J372" s="57">
        <v>2</v>
      </c>
      <c r="K372" s="57">
        <v>3</v>
      </c>
      <c r="L372" s="57"/>
      <c r="M372" s="57"/>
      <c r="N372" s="57"/>
      <c r="O372" s="57"/>
      <c r="P372" s="57"/>
      <c r="Q372" s="57"/>
      <c r="R372" s="57">
        <v>122</v>
      </c>
      <c r="S372" s="57">
        <v>122</v>
      </c>
      <c r="T372" s="57">
        <v>36</v>
      </c>
      <c r="U372" s="57"/>
      <c r="V372" s="57">
        <f t="shared" si="103"/>
        <v>0</v>
      </c>
      <c r="W372" s="57">
        <f t="shared" si="93"/>
        <v>36</v>
      </c>
      <c r="X372" s="67">
        <v>0.7</v>
      </c>
      <c r="Y372" s="57">
        <v>45</v>
      </c>
      <c r="Z372" s="57">
        <v>45</v>
      </c>
      <c r="AA372" s="57">
        <v>15</v>
      </c>
      <c r="AB372" s="57"/>
      <c r="AC372" s="57">
        <f t="shared" si="94"/>
        <v>0</v>
      </c>
      <c r="AD372" s="57">
        <f t="shared" si="95"/>
        <v>15</v>
      </c>
      <c r="AE372" s="57"/>
      <c r="AF372" s="57">
        <f t="shared" si="96"/>
        <v>167</v>
      </c>
      <c r="AG372" s="57">
        <f t="shared" si="97"/>
        <v>167</v>
      </c>
      <c r="AH372" s="57">
        <f t="shared" si="98"/>
        <v>51</v>
      </c>
      <c r="AI372" s="57">
        <f t="shared" si="99"/>
        <v>0</v>
      </c>
      <c r="AJ372" s="66">
        <f t="shared" si="100"/>
        <v>0</v>
      </c>
      <c r="AK372" s="57">
        <f t="shared" si="101"/>
        <v>51</v>
      </c>
      <c r="AL372" s="67">
        <f t="shared" si="102"/>
        <v>0.7</v>
      </c>
    </row>
    <row r="373" spans="3:38" s="40" customFormat="1" ht="24.95" customHeight="1" x14ac:dyDescent="0.2">
      <c r="C373" s="57">
        <v>13</v>
      </c>
      <c r="D373" s="57" t="s">
        <v>43</v>
      </c>
      <c r="E373" s="57">
        <v>10</v>
      </c>
      <c r="F373" s="57">
        <v>9</v>
      </c>
      <c r="G373" s="57">
        <v>148</v>
      </c>
      <c r="H373" s="57"/>
      <c r="I373" s="57">
        <v>148</v>
      </c>
      <c r="J373" s="57">
        <v>148</v>
      </c>
      <c r="K373" s="57">
        <v>16</v>
      </c>
      <c r="L373" s="57">
        <v>9</v>
      </c>
      <c r="M373" s="57">
        <v>9</v>
      </c>
      <c r="N373" s="57"/>
      <c r="O373" s="57"/>
      <c r="P373" s="57"/>
      <c r="Q373" s="57"/>
      <c r="R373" s="57">
        <v>21</v>
      </c>
      <c r="S373" s="57">
        <v>4</v>
      </c>
      <c r="T373" s="57">
        <v>176</v>
      </c>
      <c r="U373" s="57"/>
      <c r="V373" s="57">
        <f t="shared" si="103"/>
        <v>0</v>
      </c>
      <c r="W373" s="57">
        <f t="shared" si="93"/>
        <v>176</v>
      </c>
      <c r="X373" s="57"/>
      <c r="Y373" s="57">
        <v>17</v>
      </c>
      <c r="Z373" s="57">
        <v>17</v>
      </c>
      <c r="AA373" s="57">
        <v>34</v>
      </c>
      <c r="AB373" s="57"/>
      <c r="AC373" s="57">
        <f t="shared" si="94"/>
        <v>0</v>
      </c>
      <c r="AD373" s="57">
        <f t="shared" si="95"/>
        <v>34</v>
      </c>
      <c r="AE373" s="57"/>
      <c r="AF373" s="57">
        <f t="shared" si="96"/>
        <v>38</v>
      </c>
      <c r="AG373" s="57">
        <f t="shared" si="97"/>
        <v>21</v>
      </c>
      <c r="AH373" s="57">
        <f t="shared" si="98"/>
        <v>210</v>
      </c>
      <c r="AI373" s="57">
        <f t="shared" si="99"/>
        <v>0</v>
      </c>
      <c r="AJ373" s="66">
        <f t="shared" si="100"/>
        <v>0</v>
      </c>
      <c r="AK373" s="57">
        <f t="shared" si="101"/>
        <v>210</v>
      </c>
      <c r="AL373" s="67">
        <f t="shared" si="102"/>
        <v>0</v>
      </c>
    </row>
    <row r="374" spans="3:38" s="40" customFormat="1" ht="24.95" customHeight="1" x14ac:dyDescent="0.2">
      <c r="C374" s="57">
        <v>14</v>
      </c>
      <c r="D374" s="57" t="s">
        <v>44</v>
      </c>
      <c r="E374" s="57">
        <v>96</v>
      </c>
      <c r="F374" s="57">
        <v>96</v>
      </c>
      <c r="G374" s="57">
        <v>96</v>
      </c>
      <c r="H374" s="57"/>
      <c r="I374" s="57">
        <v>96</v>
      </c>
      <c r="J374" s="57">
        <v>96</v>
      </c>
      <c r="K374" s="57"/>
      <c r="L374" s="57">
        <v>6</v>
      </c>
      <c r="M374" s="57">
        <v>6</v>
      </c>
      <c r="N374" s="57"/>
      <c r="O374" s="57"/>
      <c r="P374" s="57"/>
      <c r="Q374" s="57"/>
      <c r="R374" s="57">
        <v>19</v>
      </c>
      <c r="S374" s="57">
        <v>19</v>
      </c>
      <c r="T374" s="57"/>
      <c r="U374" s="57"/>
      <c r="V374" s="57">
        <f t="shared" si="103"/>
        <v>0</v>
      </c>
      <c r="W374" s="57">
        <f t="shared" si="93"/>
        <v>0</v>
      </c>
      <c r="X374" s="57"/>
      <c r="Y374" s="57"/>
      <c r="Z374" s="57"/>
      <c r="AA374" s="57"/>
      <c r="AB374" s="57"/>
      <c r="AC374" s="57">
        <f t="shared" si="94"/>
        <v>0</v>
      </c>
      <c r="AD374" s="57">
        <f t="shared" si="95"/>
        <v>0</v>
      </c>
      <c r="AE374" s="57"/>
      <c r="AF374" s="57">
        <f t="shared" si="96"/>
        <v>19</v>
      </c>
      <c r="AG374" s="57">
        <f t="shared" si="97"/>
        <v>19</v>
      </c>
      <c r="AH374" s="57">
        <f t="shared" si="98"/>
        <v>0</v>
      </c>
      <c r="AI374" s="57">
        <f t="shared" si="99"/>
        <v>0</v>
      </c>
      <c r="AJ374" s="66">
        <f t="shared" si="100"/>
        <v>0</v>
      </c>
      <c r="AK374" s="57">
        <f t="shared" si="101"/>
        <v>0</v>
      </c>
      <c r="AL374" s="67">
        <f t="shared" si="102"/>
        <v>0</v>
      </c>
    </row>
    <row r="375" spans="3:38" s="40" customFormat="1" ht="24.95" customHeight="1" x14ac:dyDescent="0.2">
      <c r="C375" s="57">
        <v>15</v>
      </c>
      <c r="D375" s="57" t="s">
        <v>45</v>
      </c>
      <c r="E375" s="57">
        <v>18</v>
      </c>
      <c r="F375" s="57">
        <v>18</v>
      </c>
      <c r="G375" s="57">
        <v>262</v>
      </c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>
        <v>262</v>
      </c>
      <c r="U375" s="57">
        <v>203</v>
      </c>
      <c r="V375" s="57">
        <f t="shared" si="103"/>
        <v>77.48091603053436</v>
      </c>
      <c r="W375" s="57">
        <f t="shared" si="93"/>
        <v>59</v>
      </c>
      <c r="X375" s="57"/>
      <c r="Y375" s="57"/>
      <c r="Z375" s="57"/>
      <c r="AA375" s="57"/>
      <c r="AB375" s="57"/>
      <c r="AC375" s="57">
        <f t="shared" si="94"/>
        <v>0</v>
      </c>
      <c r="AD375" s="57">
        <f t="shared" si="95"/>
        <v>0</v>
      </c>
      <c r="AE375" s="57"/>
      <c r="AF375" s="57">
        <f t="shared" si="96"/>
        <v>0</v>
      </c>
      <c r="AG375" s="57">
        <f t="shared" si="97"/>
        <v>0</v>
      </c>
      <c r="AH375" s="57">
        <f t="shared" si="98"/>
        <v>262</v>
      </c>
      <c r="AI375" s="57">
        <f t="shared" si="99"/>
        <v>203</v>
      </c>
      <c r="AJ375" s="66">
        <f t="shared" si="100"/>
        <v>77.48091603053436</v>
      </c>
      <c r="AK375" s="57">
        <f t="shared" si="101"/>
        <v>59</v>
      </c>
      <c r="AL375" s="67">
        <f t="shared" si="102"/>
        <v>0</v>
      </c>
    </row>
    <row r="376" spans="3:38" s="40" customFormat="1" ht="24.95" customHeight="1" x14ac:dyDescent="0.25">
      <c r="C376" s="157"/>
      <c r="D376" s="157" t="s">
        <v>46</v>
      </c>
      <c r="E376" s="157">
        <f t="shared" ref="E376:U376" si="104">SUM(E361:E375)</f>
        <v>139</v>
      </c>
      <c r="F376" s="157">
        <f t="shared" si="104"/>
        <v>138</v>
      </c>
      <c r="G376" s="157">
        <f t="shared" si="104"/>
        <v>1484</v>
      </c>
      <c r="H376" s="157">
        <f t="shared" si="104"/>
        <v>6</v>
      </c>
      <c r="I376" s="157">
        <f t="shared" si="104"/>
        <v>1797</v>
      </c>
      <c r="J376" s="157">
        <f t="shared" si="104"/>
        <v>1308</v>
      </c>
      <c r="K376" s="157">
        <f t="shared" si="104"/>
        <v>753</v>
      </c>
      <c r="L376" s="157">
        <f t="shared" si="104"/>
        <v>65</v>
      </c>
      <c r="M376" s="157">
        <f t="shared" si="104"/>
        <v>65</v>
      </c>
      <c r="N376" s="157">
        <f t="shared" si="104"/>
        <v>37</v>
      </c>
      <c r="O376" s="157"/>
      <c r="P376" s="157"/>
      <c r="Q376" s="157"/>
      <c r="R376" s="157">
        <f t="shared" si="104"/>
        <v>39759</v>
      </c>
      <c r="S376" s="157">
        <f t="shared" si="104"/>
        <v>25593</v>
      </c>
      <c r="T376" s="157">
        <f t="shared" si="104"/>
        <v>3005</v>
      </c>
      <c r="U376" s="157">
        <f t="shared" si="104"/>
        <v>1089</v>
      </c>
      <c r="V376" s="157">
        <f t="shared" si="103"/>
        <v>36.239600665557404</v>
      </c>
      <c r="W376" s="157">
        <f t="shared" ref="W376:AB376" si="105">SUM(W361:W375)</f>
        <v>1916</v>
      </c>
      <c r="X376" s="157">
        <f t="shared" si="105"/>
        <v>31.74</v>
      </c>
      <c r="Y376" s="157">
        <f t="shared" si="105"/>
        <v>14188</v>
      </c>
      <c r="Z376" s="157">
        <f t="shared" si="105"/>
        <v>2330</v>
      </c>
      <c r="AA376" s="157">
        <f t="shared" si="105"/>
        <v>357</v>
      </c>
      <c r="AB376" s="157">
        <f t="shared" si="105"/>
        <v>17</v>
      </c>
      <c r="AC376" s="157">
        <f t="shared" si="94"/>
        <v>4.7619047619047619</v>
      </c>
      <c r="AD376" s="157">
        <f t="shared" ref="AD376:AI376" si="106">SUM(AD361:AD375)</f>
        <v>340</v>
      </c>
      <c r="AE376" s="157">
        <f t="shared" si="106"/>
        <v>0</v>
      </c>
      <c r="AF376" s="157">
        <f t="shared" si="106"/>
        <v>53947</v>
      </c>
      <c r="AG376" s="157">
        <f t="shared" si="106"/>
        <v>27923</v>
      </c>
      <c r="AH376" s="157">
        <f t="shared" si="106"/>
        <v>3362</v>
      </c>
      <c r="AI376" s="157">
        <f t="shared" si="106"/>
        <v>1106</v>
      </c>
      <c r="AJ376" s="158">
        <f t="shared" si="100"/>
        <v>32.897085068411656</v>
      </c>
      <c r="AK376" s="157">
        <f>SUM(AK361:AK375)</f>
        <v>2256</v>
      </c>
      <c r="AL376" s="159">
        <f>SUM(AL361:AL375)</f>
        <v>31.74</v>
      </c>
    </row>
    <row r="380" spans="3:38" ht="18" x14ac:dyDescent="0.25">
      <c r="C380" s="55"/>
      <c r="D380" s="55"/>
      <c r="E380" s="850" t="s">
        <v>134</v>
      </c>
      <c r="F380" s="850"/>
      <c r="G380" s="850"/>
      <c r="H380" s="850"/>
      <c r="I380" s="850"/>
      <c r="J380" s="850"/>
      <c r="K380" s="850"/>
      <c r="L380" s="850"/>
      <c r="M380" s="850"/>
      <c r="N380" s="850"/>
      <c r="O380" s="235"/>
      <c r="P380" s="235"/>
      <c r="Q380" s="235"/>
      <c r="R380" s="70"/>
      <c r="S380" s="70"/>
      <c r="T380" s="851" t="s">
        <v>135</v>
      </c>
      <c r="U380" s="851"/>
      <c r="V380" s="851"/>
      <c r="W380" s="851"/>
      <c r="X380" s="851"/>
      <c r="Y380" s="851"/>
      <c r="Z380" s="851"/>
      <c r="AA380" s="851"/>
      <c r="AB380" s="851"/>
      <c r="AC380" s="851"/>
      <c r="AD380" s="851"/>
      <c r="AE380" s="851"/>
      <c r="AF380" s="851"/>
      <c r="AG380" s="851"/>
      <c r="AH380" s="851"/>
      <c r="AI380" s="851"/>
      <c r="AJ380" s="851"/>
      <c r="AK380" s="851"/>
      <c r="AL380" s="851"/>
    </row>
    <row r="381" spans="3:38" ht="15.75" x14ac:dyDescent="0.2">
      <c r="C381" s="71"/>
      <c r="D381" s="71"/>
      <c r="E381" s="71"/>
      <c r="F381" s="71"/>
      <c r="G381" s="71"/>
      <c r="H381" s="71"/>
      <c r="I381" s="71"/>
      <c r="J381" s="71"/>
      <c r="K381" s="71"/>
      <c r="L381" s="71"/>
      <c r="M381" s="71"/>
      <c r="N381" s="71"/>
      <c r="O381" s="71"/>
      <c r="P381" s="71"/>
      <c r="Q381" s="71"/>
      <c r="R381" s="71"/>
      <c r="S381" s="71"/>
      <c r="T381" s="71"/>
      <c r="U381" s="71"/>
      <c r="V381" s="71"/>
      <c r="W381" s="71"/>
      <c r="X381" s="71"/>
      <c r="Y381" s="71"/>
      <c r="Z381" s="71"/>
      <c r="AA381" s="71"/>
      <c r="AB381" s="71"/>
      <c r="AC381" s="71"/>
    </row>
    <row r="382" spans="3:38" ht="12.75" x14ac:dyDescent="0.2">
      <c r="C382" s="845" t="s">
        <v>2</v>
      </c>
      <c r="D382" s="845" t="s">
        <v>3</v>
      </c>
      <c r="E382" s="846" t="s">
        <v>4</v>
      </c>
      <c r="F382" s="846"/>
      <c r="G382" s="846"/>
      <c r="H382" s="846"/>
      <c r="I382" s="846"/>
      <c r="J382" s="846"/>
      <c r="K382" s="846"/>
      <c r="L382" s="846"/>
      <c r="M382" s="846"/>
      <c r="N382" s="846"/>
      <c r="O382" s="234"/>
      <c r="P382" s="234"/>
      <c r="Q382" s="234"/>
      <c r="R382" s="846" t="s">
        <v>4</v>
      </c>
      <c r="S382" s="846"/>
      <c r="T382" s="846"/>
      <c r="U382" s="846"/>
      <c r="V382" s="846"/>
      <c r="W382" s="846"/>
      <c r="X382" s="846"/>
      <c r="Y382" s="846" t="s">
        <v>9</v>
      </c>
      <c r="Z382" s="846"/>
      <c r="AA382" s="846"/>
      <c r="AB382" s="846"/>
      <c r="AC382" s="846"/>
      <c r="AD382" s="846"/>
      <c r="AE382" s="846"/>
      <c r="AF382" s="846" t="s">
        <v>119</v>
      </c>
      <c r="AG382" s="846"/>
      <c r="AH382" s="846"/>
      <c r="AI382" s="846"/>
      <c r="AJ382" s="846"/>
      <c r="AK382" s="846"/>
      <c r="AL382" s="846"/>
    </row>
    <row r="383" spans="3:38" ht="12.75" x14ac:dyDescent="0.2">
      <c r="C383" s="845"/>
      <c r="D383" s="845"/>
      <c r="E383" s="846" t="s">
        <v>5</v>
      </c>
      <c r="F383" s="846"/>
      <c r="G383" s="846"/>
      <c r="H383" s="846"/>
      <c r="I383" s="846"/>
      <c r="J383" s="846"/>
      <c r="K383" s="846"/>
      <c r="L383" s="846"/>
      <c r="M383" s="846"/>
      <c r="N383" s="846"/>
      <c r="O383" s="234"/>
      <c r="P383" s="234"/>
      <c r="Q383" s="234"/>
      <c r="R383" s="846" t="s">
        <v>64</v>
      </c>
      <c r="S383" s="846"/>
      <c r="T383" s="846"/>
      <c r="U383" s="846"/>
      <c r="V383" s="846"/>
      <c r="W383" s="846"/>
      <c r="X383" s="846"/>
      <c r="Y383" s="846" t="s">
        <v>64</v>
      </c>
      <c r="Z383" s="846"/>
      <c r="AA383" s="846"/>
      <c r="AB383" s="846"/>
      <c r="AC383" s="846"/>
      <c r="AD383" s="846"/>
      <c r="AE383" s="846"/>
      <c r="AF383" s="846" t="s">
        <v>64</v>
      </c>
      <c r="AG383" s="846"/>
      <c r="AH383" s="846"/>
      <c r="AI383" s="846"/>
      <c r="AJ383" s="846"/>
      <c r="AK383" s="846"/>
      <c r="AL383" s="846"/>
    </row>
    <row r="384" spans="3:38" ht="12.75" x14ac:dyDescent="0.2">
      <c r="C384" s="845"/>
      <c r="D384" s="845"/>
      <c r="E384" s="845" t="s">
        <v>15</v>
      </c>
      <c r="F384" s="845"/>
      <c r="G384" s="845" t="s">
        <v>6</v>
      </c>
      <c r="H384" s="845"/>
      <c r="I384" s="845" t="s">
        <v>120</v>
      </c>
      <c r="J384" s="845"/>
      <c r="K384" s="845"/>
      <c r="L384" s="845" t="s">
        <v>121</v>
      </c>
      <c r="M384" s="845"/>
      <c r="N384" s="845"/>
      <c r="O384" s="300"/>
      <c r="P384" s="300"/>
      <c r="Q384" s="300"/>
      <c r="R384" s="845" t="s">
        <v>7</v>
      </c>
      <c r="S384" s="845"/>
      <c r="T384" s="845" t="s">
        <v>8</v>
      </c>
      <c r="U384" s="845"/>
      <c r="V384" s="845"/>
      <c r="W384" s="845"/>
      <c r="X384" s="845"/>
      <c r="Y384" s="845" t="s">
        <v>7</v>
      </c>
      <c r="Z384" s="845"/>
      <c r="AA384" s="845" t="s">
        <v>8</v>
      </c>
      <c r="AB384" s="845"/>
      <c r="AC384" s="845"/>
      <c r="AD384" s="845"/>
      <c r="AE384" s="845"/>
      <c r="AF384" s="845" t="s">
        <v>7</v>
      </c>
      <c r="AG384" s="845"/>
      <c r="AH384" s="845" t="s">
        <v>8</v>
      </c>
      <c r="AI384" s="845"/>
      <c r="AJ384" s="845"/>
      <c r="AK384" s="845"/>
      <c r="AL384" s="845"/>
    </row>
    <row r="385" spans="3:38" ht="12.75" x14ac:dyDescent="0.2">
      <c r="C385" s="845"/>
      <c r="D385" s="845"/>
      <c r="E385" s="845" t="s">
        <v>55</v>
      </c>
      <c r="F385" s="845"/>
      <c r="G385" s="845" t="s">
        <v>56</v>
      </c>
      <c r="H385" s="845"/>
      <c r="I385" s="845" t="s">
        <v>61</v>
      </c>
      <c r="J385" s="845"/>
      <c r="K385" s="845"/>
      <c r="L385" s="845" t="s">
        <v>62</v>
      </c>
      <c r="M385" s="845"/>
      <c r="N385" s="845"/>
      <c r="O385" s="300"/>
      <c r="P385" s="300"/>
      <c r="Q385" s="300"/>
      <c r="R385" s="845" t="s">
        <v>65</v>
      </c>
      <c r="S385" s="845"/>
      <c r="T385" s="845" t="s">
        <v>69</v>
      </c>
      <c r="U385" s="845"/>
      <c r="V385" s="845"/>
      <c r="W385" s="845"/>
      <c r="X385" s="845"/>
      <c r="Y385" s="845" t="s">
        <v>70</v>
      </c>
      <c r="Z385" s="845"/>
      <c r="AA385" s="845" t="s">
        <v>69</v>
      </c>
      <c r="AB385" s="845"/>
      <c r="AC385" s="845"/>
      <c r="AD385" s="845"/>
      <c r="AE385" s="845"/>
      <c r="AF385" s="845" t="s">
        <v>70</v>
      </c>
      <c r="AG385" s="845"/>
      <c r="AH385" s="845" t="s">
        <v>69</v>
      </c>
      <c r="AI385" s="845"/>
      <c r="AJ385" s="845"/>
      <c r="AK385" s="845"/>
      <c r="AL385" s="845"/>
    </row>
    <row r="386" spans="3:38" ht="36" x14ac:dyDescent="0.2">
      <c r="C386" s="845"/>
      <c r="D386" s="845"/>
      <c r="E386" s="300" t="s">
        <v>75</v>
      </c>
      <c r="F386" s="300" t="s">
        <v>76</v>
      </c>
      <c r="G386" s="300" t="s">
        <v>57</v>
      </c>
      <c r="H386" s="300" t="s">
        <v>77</v>
      </c>
      <c r="I386" s="300" t="s">
        <v>58</v>
      </c>
      <c r="J386" s="300" t="s">
        <v>59</v>
      </c>
      <c r="K386" s="300" t="s">
        <v>60</v>
      </c>
      <c r="L386" s="300" t="s">
        <v>58</v>
      </c>
      <c r="M386" s="300" t="s">
        <v>59</v>
      </c>
      <c r="N386" s="300" t="s">
        <v>63</v>
      </c>
      <c r="O386" s="300"/>
      <c r="P386" s="300"/>
      <c r="Q386" s="300"/>
      <c r="R386" s="300" t="s">
        <v>59</v>
      </c>
      <c r="S386" s="300" t="s">
        <v>66</v>
      </c>
      <c r="T386" s="300" t="s">
        <v>67</v>
      </c>
      <c r="U386" s="300" t="s">
        <v>68</v>
      </c>
      <c r="V386" s="300" t="s">
        <v>71</v>
      </c>
      <c r="W386" s="300" t="s">
        <v>72</v>
      </c>
      <c r="X386" s="300" t="s">
        <v>122</v>
      </c>
      <c r="Y386" s="300" t="s">
        <v>59</v>
      </c>
      <c r="Z386" s="300" t="s">
        <v>63</v>
      </c>
      <c r="AA386" s="300" t="s">
        <v>67</v>
      </c>
      <c r="AB386" s="300" t="s">
        <v>68</v>
      </c>
      <c r="AC386" s="300" t="s">
        <v>71</v>
      </c>
      <c r="AD386" s="300" t="s">
        <v>72</v>
      </c>
      <c r="AE386" s="300" t="s">
        <v>1</v>
      </c>
      <c r="AF386" s="300" t="s">
        <v>59</v>
      </c>
      <c r="AG386" s="300" t="s">
        <v>63</v>
      </c>
      <c r="AH386" s="300" t="s">
        <v>67</v>
      </c>
      <c r="AI386" s="300" t="s">
        <v>68</v>
      </c>
      <c r="AJ386" s="300" t="s">
        <v>71</v>
      </c>
      <c r="AK386" s="300" t="s">
        <v>72</v>
      </c>
      <c r="AL386" s="300" t="s">
        <v>1</v>
      </c>
    </row>
    <row r="387" spans="3:38" ht="12.75" x14ac:dyDescent="0.2">
      <c r="C387" s="20">
        <v>1</v>
      </c>
      <c r="D387" s="20">
        <v>2</v>
      </c>
      <c r="E387" s="20">
        <v>3</v>
      </c>
      <c r="F387" s="20">
        <v>4</v>
      </c>
      <c r="G387" s="20">
        <v>5</v>
      </c>
      <c r="H387" s="20">
        <v>6</v>
      </c>
      <c r="I387" s="20">
        <v>7</v>
      </c>
      <c r="J387" s="20">
        <v>8</v>
      </c>
      <c r="K387" s="20">
        <v>9</v>
      </c>
      <c r="L387" s="20">
        <v>10</v>
      </c>
      <c r="M387" s="20">
        <v>11</v>
      </c>
      <c r="N387" s="20">
        <v>12</v>
      </c>
      <c r="O387" s="20"/>
      <c r="P387" s="20"/>
      <c r="Q387" s="20"/>
      <c r="R387" s="20">
        <v>13</v>
      </c>
      <c r="S387" s="20">
        <v>14</v>
      </c>
      <c r="T387" s="20">
        <v>15</v>
      </c>
      <c r="U387" s="20">
        <v>16</v>
      </c>
      <c r="V387" s="20">
        <v>17</v>
      </c>
      <c r="W387" s="20">
        <v>18</v>
      </c>
      <c r="X387" s="20">
        <v>19</v>
      </c>
      <c r="Y387" s="20">
        <v>20</v>
      </c>
      <c r="Z387" s="20">
        <v>21</v>
      </c>
      <c r="AA387" s="20">
        <v>22</v>
      </c>
      <c r="AB387" s="20">
        <v>23</v>
      </c>
      <c r="AC387" s="20">
        <v>24</v>
      </c>
      <c r="AD387" s="20">
        <v>25</v>
      </c>
      <c r="AE387" s="20">
        <v>26</v>
      </c>
      <c r="AF387" s="20">
        <v>27</v>
      </c>
      <c r="AG387" s="20">
        <v>28</v>
      </c>
      <c r="AH387" s="20">
        <v>29</v>
      </c>
      <c r="AI387" s="20">
        <v>30</v>
      </c>
      <c r="AJ387" s="20">
        <v>31</v>
      </c>
      <c r="AK387" s="20">
        <v>32</v>
      </c>
      <c r="AL387" s="20">
        <v>33</v>
      </c>
    </row>
    <row r="388" spans="3:38" ht="17.100000000000001" customHeight="1" x14ac:dyDescent="0.2">
      <c r="C388" s="307">
        <v>1</v>
      </c>
      <c r="D388" s="307" t="s">
        <v>16</v>
      </c>
      <c r="E388" s="307">
        <v>0</v>
      </c>
      <c r="F388" s="307">
        <v>0</v>
      </c>
      <c r="G388" s="307">
        <v>209</v>
      </c>
      <c r="H388" s="307">
        <v>67</v>
      </c>
      <c r="I388" s="307">
        <v>209</v>
      </c>
      <c r="J388" s="307">
        <v>209</v>
      </c>
      <c r="K388" s="307">
        <v>88</v>
      </c>
      <c r="L388" s="307">
        <v>8</v>
      </c>
      <c r="M388" s="307">
        <v>8</v>
      </c>
      <c r="N388" s="307">
        <v>8</v>
      </c>
      <c r="O388" s="307"/>
      <c r="P388" s="307"/>
      <c r="Q388" s="307"/>
      <c r="R388" s="307">
        <v>175</v>
      </c>
      <c r="S388" s="307">
        <v>107</v>
      </c>
      <c r="T388" s="307">
        <v>209</v>
      </c>
      <c r="U388" s="307">
        <v>83</v>
      </c>
      <c r="V388" s="307">
        <f>IF(U388&lt;&gt;0,(U388/T388*100),0)</f>
        <v>39.71291866028708</v>
      </c>
      <c r="W388" s="307">
        <f>T388-U388</f>
        <v>126</v>
      </c>
      <c r="X388" s="307">
        <v>4.22</v>
      </c>
      <c r="Y388" s="307"/>
      <c r="Z388" s="307"/>
      <c r="AA388" s="307"/>
      <c r="AB388" s="307"/>
      <c r="AC388" s="307">
        <f>IF(AB388&lt;&gt;0,(AB388/AA388*100),0)</f>
        <v>0</v>
      </c>
      <c r="AD388" s="307">
        <f>AA388-AB388</f>
        <v>0</v>
      </c>
      <c r="AE388" s="307"/>
      <c r="AF388" s="307">
        <f>SUM(R388,Y388)</f>
        <v>175</v>
      </c>
      <c r="AG388" s="307">
        <f>SUM(S388,Z388)</f>
        <v>107</v>
      </c>
      <c r="AH388" s="307">
        <f>SUM(T388,AA388)</f>
        <v>209</v>
      </c>
      <c r="AI388" s="307">
        <f>SUM(U388,AB388)</f>
        <v>83</v>
      </c>
      <c r="AJ388" s="314">
        <f>IF(AI388&lt;&gt;0,(AI388/AH388*100),0)</f>
        <v>39.71291866028708</v>
      </c>
      <c r="AK388" s="307">
        <f>AH388-AI388</f>
        <v>126</v>
      </c>
      <c r="AL388" s="315">
        <f>SUM(X388,AE388)</f>
        <v>4.22</v>
      </c>
    </row>
    <row r="389" spans="3:38" ht="17.100000000000001" customHeight="1" x14ac:dyDescent="0.2">
      <c r="C389" s="307">
        <v>2</v>
      </c>
      <c r="D389" s="307" t="s">
        <v>17</v>
      </c>
      <c r="E389" s="307">
        <v>0</v>
      </c>
      <c r="F389" s="307">
        <v>0</v>
      </c>
      <c r="G389" s="307">
        <v>279</v>
      </c>
      <c r="H389" s="307">
        <v>0</v>
      </c>
      <c r="I389" s="307">
        <v>253</v>
      </c>
      <c r="J389" s="307">
        <v>44</v>
      </c>
      <c r="K389" s="307">
        <v>0</v>
      </c>
      <c r="L389" s="307">
        <v>8</v>
      </c>
      <c r="M389" s="307">
        <v>8</v>
      </c>
      <c r="N389" s="307">
        <v>1</v>
      </c>
      <c r="O389" s="307"/>
      <c r="P389" s="307"/>
      <c r="Q389" s="307"/>
      <c r="R389" s="307">
        <v>3774</v>
      </c>
      <c r="S389" s="307">
        <v>0</v>
      </c>
      <c r="T389" s="307">
        <v>289</v>
      </c>
      <c r="U389" s="307">
        <v>0</v>
      </c>
      <c r="V389" s="307">
        <f t="shared" ref="V389:V410" si="107">IF(U389&lt;&gt;0,(U389/T389*100),0)</f>
        <v>0</v>
      </c>
      <c r="W389" s="307">
        <f t="shared" ref="W389:W417" si="108">T389-U389</f>
        <v>289</v>
      </c>
      <c r="X389" s="315">
        <v>0</v>
      </c>
      <c r="Y389" s="307"/>
      <c r="Z389" s="307"/>
      <c r="AA389" s="307"/>
      <c r="AB389" s="307"/>
      <c r="AC389" s="307">
        <f t="shared" ref="AC389:AC418" si="109">IF(AB389&lt;&gt;0,(AB389/AA389*100),0)</f>
        <v>0</v>
      </c>
      <c r="AD389" s="307">
        <f t="shared" ref="AD389:AD417" si="110">AA389-AB389</f>
        <v>0</v>
      </c>
      <c r="AE389" s="307"/>
      <c r="AF389" s="307">
        <f t="shared" ref="AF389:AF417" si="111">SUM(R389,Y389)</f>
        <v>3774</v>
      </c>
      <c r="AG389" s="307">
        <f t="shared" ref="AG389:AG417" si="112">SUM(S389,Z389)</f>
        <v>0</v>
      </c>
      <c r="AH389" s="307">
        <f t="shared" ref="AH389:AH417" si="113">SUM(T389,AA389)</f>
        <v>289</v>
      </c>
      <c r="AI389" s="307">
        <f t="shared" ref="AI389:AI417" si="114">SUM(U389,AB389)</f>
        <v>0</v>
      </c>
      <c r="AJ389" s="314">
        <f t="shared" ref="AJ389:AJ418" si="115">IF(AI389&lt;&gt;0,(AI389/AH389*100),0)</f>
        <v>0</v>
      </c>
      <c r="AK389" s="307">
        <f t="shared" ref="AK389:AK417" si="116">AH389-AI389</f>
        <v>289</v>
      </c>
      <c r="AL389" s="315">
        <f t="shared" ref="AL389:AL417" si="117">SUM(X389,AE389)</f>
        <v>0</v>
      </c>
    </row>
    <row r="390" spans="3:38" ht="17.100000000000001" customHeight="1" x14ac:dyDescent="0.2">
      <c r="C390" s="307">
        <v>3</v>
      </c>
      <c r="D390" s="307" t="s">
        <v>18</v>
      </c>
      <c r="E390" s="307">
        <v>0</v>
      </c>
      <c r="F390" s="307">
        <v>0</v>
      </c>
      <c r="G390" s="307">
        <v>0</v>
      </c>
      <c r="H390" s="307">
        <v>0</v>
      </c>
      <c r="I390" s="307">
        <v>289</v>
      </c>
      <c r="J390" s="307">
        <v>289</v>
      </c>
      <c r="K390" s="307">
        <v>0</v>
      </c>
      <c r="L390" s="307">
        <v>0</v>
      </c>
      <c r="M390" s="307">
        <v>0</v>
      </c>
      <c r="N390" s="307">
        <v>0</v>
      </c>
      <c r="O390" s="307"/>
      <c r="P390" s="307"/>
      <c r="Q390" s="307"/>
      <c r="R390" s="307">
        <v>0</v>
      </c>
      <c r="S390" s="307">
        <v>0</v>
      </c>
      <c r="T390" s="307">
        <v>0</v>
      </c>
      <c r="U390" s="307">
        <v>0</v>
      </c>
      <c r="V390" s="307">
        <f t="shared" si="107"/>
        <v>0</v>
      </c>
      <c r="W390" s="307">
        <f t="shared" si="108"/>
        <v>0</v>
      </c>
      <c r="X390" s="307">
        <v>0</v>
      </c>
      <c r="Y390" s="307"/>
      <c r="Z390" s="307"/>
      <c r="AA390" s="307"/>
      <c r="AB390" s="307"/>
      <c r="AC390" s="307">
        <f t="shared" si="109"/>
        <v>0</v>
      </c>
      <c r="AD390" s="307">
        <f t="shared" si="110"/>
        <v>0</v>
      </c>
      <c r="AE390" s="307"/>
      <c r="AF390" s="307">
        <f t="shared" si="111"/>
        <v>0</v>
      </c>
      <c r="AG390" s="307">
        <f t="shared" si="112"/>
        <v>0</v>
      </c>
      <c r="AH390" s="307">
        <f t="shared" si="113"/>
        <v>0</v>
      </c>
      <c r="AI390" s="307">
        <f t="shared" si="114"/>
        <v>0</v>
      </c>
      <c r="AJ390" s="314">
        <f t="shared" si="115"/>
        <v>0</v>
      </c>
      <c r="AK390" s="307">
        <f t="shared" si="116"/>
        <v>0</v>
      </c>
      <c r="AL390" s="315">
        <f t="shared" si="117"/>
        <v>0</v>
      </c>
    </row>
    <row r="391" spans="3:38" ht="17.100000000000001" customHeight="1" x14ac:dyDescent="0.2">
      <c r="C391" s="307">
        <v>4</v>
      </c>
      <c r="D391" s="307" t="s">
        <v>19</v>
      </c>
      <c r="E391" s="307">
        <v>0</v>
      </c>
      <c r="F391" s="307">
        <v>0</v>
      </c>
      <c r="G391" s="307">
        <v>0</v>
      </c>
      <c r="H391" s="307">
        <v>0</v>
      </c>
      <c r="I391" s="307">
        <v>248</v>
      </c>
      <c r="J391" s="307">
        <v>248</v>
      </c>
      <c r="K391" s="307">
        <v>0</v>
      </c>
      <c r="L391" s="307">
        <v>13</v>
      </c>
      <c r="M391" s="307">
        <v>13</v>
      </c>
      <c r="N391" s="307">
        <v>13</v>
      </c>
      <c r="O391" s="307"/>
      <c r="P391" s="307"/>
      <c r="Q391" s="307"/>
      <c r="R391" s="307">
        <v>0</v>
      </c>
      <c r="S391" s="307">
        <v>0</v>
      </c>
      <c r="T391" s="307">
        <v>0</v>
      </c>
      <c r="U391" s="307">
        <v>0</v>
      </c>
      <c r="V391" s="307">
        <f t="shared" si="107"/>
        <v>0</v>
      </c>
      <c r="W391" s="307">
        <f t="shared" si="108"/>
        <v>0</v>
      </c>
      <c r="X391" s="307">
        <v>0</v>
      </c>
      <c r="Y391" s="307"/>
      <c r="Z391" s="307"/>
      <c r="AA391" s="307"/>
      <c r="AB391" s="307"/>
      <c r="AC391" s="307">
        <f t="shared" si="109"/>
        <v>0</v>
      </c>
      <c r="AD391" s="307">
        <f t="shared" si="110"/>
        <v>0</v>
      </c>
      <c r="AE391" s="307"/>
      <c r="AF391" s="307">
        <f t="shared" si="111"/>
        <v>0</v>
      </c>
      <c r="AG391" s="307">
        <f t="shared" si="112"/>
        <v>0</v>
      </c>
      <c r="AH391" s="307">
        <f t="shared" si="113"/>
        <v>0</v>
      </c>
      <c r="AI391" s="307">
        <f t="shared" si="114"/>
        <v>0</v>
      </c>
      <c r="AJ391" s="314">
        <f t="shared" si="115"/>
        <v>0</v>
      </c>
      <c r="AK391" s="307">
        <f t="shared" si="116"/>
        <v>0</v>
      </c>
      <c r="AL391" s="315">
        <f t="shared" si="117"/>
        <v>0</v>
      </c>
    </row>
    <row r="392" spans="3:38" ht="17.100000000000001" customHeight="1" x14ac:dyDescent="0.2">
      <c r="C392" s="307">
        <v>5</v>
      </c>
      <c r="D392" s="307" t="s">
        <v>20</v>
      </c>
      <c r="E392" s="307">
        <v>0</v>
      </c>
      <c r="F392" s="307">
        <v>0</v>
      </c>
      <c r="G392" s="307">
        <v>64</v>
      </c>
      <c r="H392" s="307">
        <v>9</v>
      </c>
      <c r="I392" s="307">
        <v>193</v>
      </c>
      <c r="J392" s="307">
        <v>0</v>
      </c>
      <c r="K392" s="307">
        <v>0</v>
      </c>
      <c r="L392" s="307">
        <v>0</v>
      </c>
      <c r="M392" s="307">
        <v>0</v>
      </c>
      <c r="N392" s="307">
        <v>0</v>
      </c>
      <c r="O392" s="307"/>
      <c r="P392" s="307"/>
      <c r="Q392" s="307"/>
      <c r="R392" s="307">
        <v>0</v>
      </c>
      <c r="S392" s="307">
        <v>0</v>
      </c>
      <c r="T392" s="307">
        <v>215</v>
      </c>
      <c r="U392" s="307">
        <v>215</v>
      </c>
      <c r="V392" s="307">
        <f t="shared" si="107"/>
        <v>100</v>
      </c>
      <c r="W392" s="307">
        <f t="shared" si="108"/>
        <v>0</v>
      </c>
      <c r="X392" s="307">
        <v>29.83</v>
      </c>
      <c r="Y392" s="307"/>
      <c r="Z392" s="307"/>
      <c r="AA392" s="307"/>
      <c r="AB392" s="307"/>
      <c r="AC392" s="307">
        <f t="shared" si="109"/>
        <v>0</v>
      </c>
      <c r="AD392" s="307">
        <f t="shared" si="110"/>
        <v>0</v>
      </c>
      <c r="AE392" s="307"/>
      <c r="AF392" s="307">
        <f t="shared" si="111"/>
        <v>0</v>
      </c>
      <c r="AG392" s="307">
        <f t="shared" si="112"/>
        <v>0</v>
      </c>
      <c r="AH392" s="307">
        <f t="shared" si="113"/>
        <v>215</v>
      </c>
      <c r="AI392" s="307">
        <f t="shared" si="114"/>
        <v>215</v>
      </c>
      <c r="AJ392" s="314">
        <f t="shared" si="115"/>
        <v>100</v>
      </c>
      <c r="AK392" s="307">
        <f t="shared" si="116"/>
        <v>0</v>
      </c>
      <c r="AL392" s="315">
        <f t="shared" si="117"/>
        <v>29.83</v>
      </c>
    </row>
    <row r="393" spans="3:38" ht="17.100000000000001" customHeight="1" x14ac:dyDescent="0.2">
      <c r="C393" s="307">
        <v>6</v>
      </c>
      <c r="D393" s="307" t="s">
        <v>21</v>
      </c>
      <c r="E393" s="307">
        <v>0</v>
      </c>
      <c r="F393" s="307">
        <v>0</v>
      </c>
      <c r="G393" s="307">
        <v>0</v>
      </c>
      <c r="H393" s="307">
        <v>0</v>
      </c>
      <c r="I393" s="307">
        <v>0</v>
      </c>
      <c r="J393" s="307">
        <v>0</v>
      </c>
      <c r="K393" s="307">
        <v>0</v>
      </c>
      <c r="L393" s="307">
        <v>0</v>
      </c>
      <c r="M393" s="307">
        <v>0</v>
      </c>
      <c r="N393" s="307">
        <v>0</v>
      </c>
      <c r="O393" s="307"/>
      <c r="P393" s="307"/>
      <c r="Q393" s="307"/>
      <c r="R393" s="307">
        <v>0</v>
      </c>
      <c r="S393" s="307">
        <v>0</v>
      </c>
      <c r="T393" s="307">
        <v>0</v>
      </c>
      <c r="U393" s="307">
        <v>0</v>
      </c>
      <c r="V393" s="307">
        <f t="shared" si="107"/>
        <v>0</v>
      </c>
      <c r="W393" s="307">
        <f t="shared" si="108"/>
        <v>0</v>
      </c>
      <c r="X393" s="307">
        <v>0</v>
      </c>
      <c r="Y393" s="307"/>
      <c r="Z393" s="307"/>
      <c r="AA393" s="307"/>
      <c r="AB393" s="307"/>
      <c r="AC393" s="307">
        <f t="shared" si="109"/>
        <v>0</v>
      </c>
      <c r="AD393" s="307">
        <f t="shared" si="110"/>
        <v>0</v>
      </c>
      <c r="AE393" s="307"/>
      <c r="AF393" s="307">
        <f t="shared" si="111"/>
        <v>0</v>
      </c>
      <c r="AG393" s="307">
        <f t="shared" si="112"/>
        <v>0</v>
      </c>
      <c r="AH393" s="307">
        <f t="shared" si="113"/>
        <v>0</v>
      </c>
      <c r="AI393" s="307">
        <f t="shared" si="114"/>
        <v>0</v>
      </c>
      <c r="AJ393" s="314">
        <f t="shared" si="115"/>
        <v>0</v>
      </c>
      <c r="AK393" s="307">
        <f t="shared" si="116"/>
        <v>0</v>
      </c>
      <c r="AL393" s="315">
        <f t="shared" si="117"/>
        <v>0</v>
      </c>
    </row>
    <row r="394" spans="3:38" ht="17.100000000000001" customHeight="1" x14ac:dyDescent="0.2">
      <c r="C394" s="307">
        <v>7</v>
      </c>
      <c r="D394" s="307" t="s">
        <v>22</v>
      </c>
      <c r="E394" s="307">
        <v>15</v>
      </c>
      <c r="F394" s="307">
        <v>15</v>
      </c>
      <c r="G394" s="307">
        <v>342</v>
      </c>
      <c r="H394" s="307">
        <v>0</v>
      </c>
      <c r="I394" s="307">
        <v>342</v>
      </c>
      <c r="J394" s="307">
        <v>342</v>
      </c>
      <c r="K394" s="307">
        <v>0</v>
      </c>
      <c r="L394" s="307">
        <v>7</v>
      </c>
      <c r="M394" s="307">
        <v>6</v>
      </c>
      <c r="N394" s="307">
        <v>0</v>
      </c>
      <c r="O394" s="307"/>
      <c r="P394" s="307"/>
      <c r="Q394" s="307"/>
      <c r="R394" s="307">
        <v>259</v>
      </c>
      <c r="S394" s="307">
        <v>0</v>
      </c>
      <c r="T394" s="307">
        <v>127</v>
      </c>
      <c r="U394" s="307">
        <v>0</v>
      </c>
      <c r="V394" s="307">
        <f t="shared" si="107"/>
        <v>0</v>
      </c>
      <c r="W394" s="307">
        <v>0</v>
      </c>
      <c r="X394" s="307">
        <v>0</v>
      </c>
      <c r="Y394" s="307"/>
      <c r="Z394" s="307"/>
      <c r="AA394" s="307"/>
      <c r="AB394" s="307"/>
      <c r="AC394" s="307">
        <f t="shared" si="109"/>
        <v>0</v>
      </c>
      <c r="AD394" s="307">
        <f t="shared" si="110"/>
        <v>0</v>
      </c>
      <c r="AE394" s="307"/>
      <c r="AF394" s="307">
        <f t="shared" si="111"/>
        <v>259</v>
      </c>
      <c r="AG394" s="307">
        <f t="shared" si="112"/>
        <v>0</v>
      </c>
      <c r="AH394" s="307">
        <f t="shared" si="113"/>
        <v>127</v>
      </c>
      <c r="AI394" s="307">
        <f t="shared" si="114"/>
        <v>0</v>
      </c>
      <c r="AJ394" s="314">
        <f t="shared" si="115"/>
        <v>0</v>
      </c>
      <c r="AK394" s="307">
        <f t="shared" si="116"/>
        <v>127</v>
      </c>
      <c r="AL394" s="315">
        <f t="shared" si="117"/>
        <v>0</v>
      </c>
    </row>
    <row r="395" spans="3:38" ht="17.100000000000001" customHeight="1" x14ac:dyDescent="0.2">
      <c r="C395" s="307">
        <v>8</v>
      </c>
      <c r="D395" s="307" t="s">
        <v>23</v>
      </c>
      <c r="E395" s="307">
        <v>0</v>
      </c>
      <c r="F395" s="307">
        <v>0</v>
      </c>
      <c r="G395" s="307">
        <v>60</v>
      </c>
      <c r="H395" s="307">
        <v>0</v>
      </c>
      <c r="I395" s="307">
        <v>60</v>
      </c>
      <c r="J395" s="307">
        <v>60</v>
      </c>
      <c r="K395" s="307">
        <v>0</v>
      </c>
      <c r="L395" s="307">
        <v>0</v>
      </c>
      <c r="M395" s="307">
        <v>0</v>
      </c>
      <c r="N395" s="307">
        <v>0</v>
      </c>
      <c r="O395" s="307"/>
      <c r="P395" s="307"/>
      <c r="Q395" s="307"/>
      <c r="R395" s="307">
        <v>0</v>
      </c>
      <c r="S395" s="307">
        <v>0</v>
      </c>
      <c r="T395" s="307">
        <v>7</v>
      </c>
      <c r="U395" s="307">
        <v>0</v>
      </c>
      <c r="V395" s="307">
        <f t="shared" si="107"/>
        <v>0</v>
      </c>
      <c r="W395" s="307">
        <v>0</v>
      </c>
      <c r="X395" s="315">
        <v>0</v>
      </c>
      <c r="Y395" s="307"/>
      <c r="Z395" s="307"/>
      <c r="AA395" s="307"/>
      <c r="AB395" s="307"/>
      <c r="AC395" s="307">
        <f t="shared" si="109"/>
        <v>0</v>
      </c>
      <c r="AD395" s="307">
        <f t="shared" si="110"/>
        <v>0</v>
      </c>
      <c r="AE395" s="307"/>
      <c r="AF395" s="307">
        <f t="shared" si="111"/>
        <v>0</v>
      </c>
      <c r="AG395" s="307">
        <f t="shared" si="112"/>
        <v>0</v>
      </c>
      <c r="AH395" s="307">
        <f t="shared" si="113"/>
        <v>7</v>
      </c>
      <c r="AI395" s="307">
        <f t="shared" si="114"/>
        <v>0</v>
      </c>
      <c r="AJ395" s="314">
        <f t="shared" si="115"/>
        <v>0</v>
      </c>
      <c r="AK395" s="307">
        <f t="shared" si="116"/>
        <v>7</v>
      </c>
      <c r="AL395" s="315">
        <f t="shared" si="117"/>
        <v>0</v>
      </c>
    </row>
    <row r="396" spans="3:38" ht="17.100000000000001" customHeight="1" x14ac:dyDescent="0.2">
      <c r="C396" s="307">
        <v>9</v>
      </c>
      <c r="D396" s="307" t="s">
        <v>24</v>
      </c>
      <c r="E396" s="307">
        <v>0</v>
      </c>
      <c r="F396" s="307">
        <v>0</v>
      </c>
      <c r="G396" s="307">
        <v>0</v>
      </c>
      <c r="H396" s="307">
        <v>0</v>
      </c>
      <c r="I396" s="307">
        <v>0</v>
      </c>
      <c r="J396" s="307">
        <v>0</v>
      </c>
      <c r="K396" s="307">
        <v>0</v>
      </c>
      <c r="L396" s="307">
        <v>0</v>
      </c>
      <c r="M396" s="307">
        <v>0</v>
      </c>
      <c r="N396" s="307">
        <v>0</v>
      </c>
      <c r="O396" s="307"/>
      <c r="P396" s="307"/>
      <c r="Q396" s="307"/>
      <c r="R396" s="307">
        <v>0</v>
      </c>
      <c r="S396" s="307">
        <v>0</v>
      </c>
      <c r="T396" s="307">
        <v>0</v>
      </c>
      <c r="U396" s="307">
        <v>0</v>
      </c>
      <c r="V396" s="307">
        <f t="shared" si="107"/>
        <v>0</v>
      </c>
      <c r="W396" s="307">
        <v>0</v>
      </c>
      <c r="X396" s="307">
        <v>0</v>
      </c>
      <c r="Y396" s="307">
        <v>0</v>
      </c>
      <c r="Z396" s="307">
        <v>0</v>
      </c>
      <c r="AA396" s="307"/>
      <c r="AB396" s="307"/>
      <c r="AC396" s="307">
        <f t="shared" si="109"/>
        <v>0</v>
      </c>
      <c r="AD396" s="307">
        <f t="shared" si="110"/>
        <v>0</v>
      </c>
      <c r="AE396" s="307"/>
      <c r="AF396" s="307">
        <f t="shared" si="111"/>
        <v>0</v>
      </c>
      <c r="AG396" s="307">
        <f t="shared" si="112"/>
        <v>0</v>
      </c>
      <c r="AH396" s="307">
        <f t="shared" si="113"/>
        <v>0</v>
      </c>
      <c r="AI396" s="307">
        <f t="shared" si="114"/>
        <v>0</v>
      </c>
      <c r="AJ396" s="314">
        <f t="shared" si="115"/>
        <v>0</v>
      </c>
      <c r="AK396" s="307">
        <f t="shared" si="116"/>
        <v>0</v>
      </c>
      <c r="AL396" s="315">
        <f t="shared" si="117"/>
        <v>0</v>
      </c>
    </row>
    <row r="397" spans="3:38" ht="17.100000000000001" customHeight="1" x14ac:dyDescent="0.2">
      <c r="C397" s="307">
        <v>10</v>
      </c>
      <c r="D397" s="307" t="s">
        <v>25</v>
      </c>
      <c r="E397" s="307">
        <v>0</v>
      </c>
      <c r="F397" s="307">
        <v>0</v>
      </c>
      <c r="G397" s="307">
        <v>129</v>
      </c>
      <c r="H397" s="307">
        <v>0</v>
      </c>
      <c r="I397" s="307">
        <v>129</v>
      </c>
      <c r="J397" s="307">
        <v>129</v>
      </c>
      <c r="K397" s="307">
        <v>129</v>
      </c>
      <c r="L397" s="307">
        <v>0</v>
      </c>
      <c r="M397" s="307">
        <v>0</v>
      </c>
      <c r="N397" s="307">
        <v>0</v>
      </c>
      <c r="O397" s="307"/>
      <c r="P397" s="307"/>
      <c r="Q397" s="307"/>
      <c r="R397" s="307">
        <v>0</v>
      </c>
      <c r="S397" s="307">
        <v>0</v>
      </c>
      <c r="T397" s="307">
        <v>192</v>
      </c>
      <c r="U397" s="307">
        <v>0</v>
      </c>
      <c r="V397" s="307">
        <f t="shared" si="107"/>
        <v>0</v>
      </c>
      <c r="W397" s="307">
        <v>0</v>
      </c>
      <c r="X397" s="307">
        <v>0</v>
      </c>
      <c r="Y397" s="307">
        <v>13</v>
      </c>
      <c r="Z397" s="307">
        <v>13</v>
      </c>
      <c r="AA397" s="307">
        <v>0</v>
      </c>
      <c r="AB397" s="307"/>
      <c r="AC397" s="307">
        <f t="shared" si="109"/>
        <v>0</v>
      </c>
      <c r="AD397" s="307">
        <f t="shared" si="110"/>
        <v>0</v>
      </c>
      <c r="AE397" s="307"/>
      <c r="AF397" s="307">
        <f t="shared" si="111"/>
        <v>13</v>
      </c>
      <c r="AG397" s="307">
        <f t="shared" si="112"/>
        <v>13</v>
      </c>
      <c r="AH397" s="307">
        <f t="shared" si="113"/>
        <v>192</v>
      </c>
      <c r="AI397" s="307">
        <f t="shared" si="114"/>
        <v>0</v>
      </c>
      <c r="AJ397" s="314">
        <f t="shared" si="115"/>
        <v>0</v>
      </c>
      <c r="AK397" s="307">
        <f t="shared" si="116"/>
        <v>192</v>
      </c>
      <c r="AL397" s="315">
        <f t="shared" si="117"/>
        <v>0</v>
      </c>
    </row>
    <row r="398" spans="3:38" ht="17.100000000000001" customHeight="1" x14ac:dyDescent="0.2">
      <c r="C398" s="307">
        <v>11</v>
      </c>
      <c r="D398" s="307" t="s">
        <v>26</v>
      </c>
      <c r="E398" s="307">
        <v>0</v>
      </c>
      <c r="F398" s="307">
        <v>0</v>
      </c>
      <c r="G398" s="307">
        <v>475</v>
      </c>
      <c r="H398" s="307">
        <v>189</v>
      </c>
      <c r="I398" s="307">
        <v>0</v>
      </c>
      <c r="J398" s="307">
        <v>475</v>
      </c>
      <c r="K398" s="307">
        <v>475</v>
      </c>
      <c r="L398" s="307">
        <v>0</v>
      </c>
      <c r="M398" s="307">
        <v>0</v>
      </c>
      <c r="N398" s="307">
        <v>0</v>
      </c>
      <c r="O398" s="307"/>
      <c r="P398" s="307"/>
      <c r="Q398" s="307"/>
      <c r="R398" s="307">
        <v>475</v>
      </c>
      <c r="S398" s="307">
        <v>228</v>
      </c>
      <c r="T398" s="307">
        <v>475</v>
      </c>
      <c r="U398" s="307">
        <v>141</v>
      </c>
      <c r="V398" s="307">
        <f t="shared" si="107"/>
        <v>29.684210526315791</v>
      </c>
      <c r="W398" s="307">
        <v>0</v>
      </c>
      <c r="X398" s="307">
        <v>0</v>
      </c>
      <c r="Y398" s="307">
        <v>25</v>
      </c>
      <c r="Z398" s="307">
        <v>9</v>
      </c>
      <c r="AA398" s="307">
        <v>25</v>
      </c>
      <c r="AB398" s="307"/>
      <c r="AC398" s="307">
        <f t="shared" si="109"/>
        <v>0</v>
      </c>
      <c r="AD398" s="307">
        <f t="shared" si="110"/>
        <v>25</v>
      </c>
      <c r="AE398" s="307"/>
      <c r="AF398" s="307">
        <f t="shared" si="111"/>
        <v>500</v>
      </c>
      <c r="AG398" s="307">
        <f t="shared" si="112"/>
        <v>237</v>
      </c>
      <c r="AH398" s="307">
        <f t="shared" si="113"/>
        <v>500</v>
      </c>
      <c r="AI398" s="307">
        <f t="shared" si="114"/>
        <v>141</v>
      </c>
      <c r="AJ398" s="314">
        <f t="shared" si="115"/>
        <v>28.199999999999996</v>
      </c>
      <c r="AK398" s="307">
        <f t="shared" si="116"/>
        <v>359</v>
      </c>
      <c r="AL398" s="315">
        <f t="shared" si="117"/>
        <v>0</v>
      </c>
    </row>
    <row r="399" spans="3:38" ht="17.100000000000001" customHeight="1" x14ac:dyDescent="0.2">
      <c r="C399" s="307">
        <v>12</v>
      </c>
      <c r="D399" s="307" t="s">
        <v>27</v>
      </c>
      <c r="E399" s="307">
        <v>8</v>
      </c>
      <c r="F399" s="307">
        <v>8</v>
      </c>
      <c r="G399" s="307">
        <v>0</v>
      </c>
      <c r="H399" s="307">
        <v>0</v>
      </c>
      <c r="I399" s="307">
        <v>194</v>
      </c>
      <c r="J399" s="307">
        <v>194</v>
      </c>
      <c r="K399" s="307">
        <v>0</v>
      </c>
      <c r="L399" s="307">
        <v>8</v>
      </c>
      <c r="M399" s="307">
        <v>8</v>
      </c>
      <c r="N399" s="307">
        <v>8</v>
      </c>
      <c r="O399" s="307"/>
      <c r="P399" s="307"/>
      <c r="Q399" s="307"/>
      <c r="R399" s="307">
        <v>175</v>
      </c>
      <c r="S399" s="307">
        <v>27</v>
      </c>
      <c r="T399" s="307">
        <v>43</v>
      </c>
      <c r="U399" s="307">
        <v>29</v>
      </c>
      <c r="V399" s="307">
        <f t="shared" si="107"/>
        <v>67.441860465116278</v>
      </c>
      <c r="W399" s="307">
        <v>0</v>
      </c>
      <c r="X399" s="307">
        <v>1.1399999999999999</v>
      </c>
      <c r="Y399" s="307"/>
      <c r="Z399" s="307"/>
      <c r="AA399" s="307"/>
      <c r="AB399" s="307"/>
      <c r="AC399" s="307">
        <f t="shared" si="109"/>
        <v>0</v>
      </c>
      <c r="AD399" s="307">
        <f t="shared" si="110"/>
        <v>0</v>
      </c>
      <c r="AE399" s="307"/>
      <c r="AF399" s="307">
        <f t="shared" si="111"/>
        <v>175</v>
      </c>
      <c r="AG399" s="307">
        <f t="shared" si="112"/>
        <v>27</v>
      </c>
      <c r="AH399" s="307">
        <f t="shared" si="113"/>
        <v>43</v>
      </c>
      <c r="AI399" s="307">
        <f t="shared" si="114"/>
        <v>29</v>
      </c>
      <c r="AJ399" s="314">
        <f t="shared" si="115"/>
        <v>67.441860465116278</v>
      </c>
      <c r="AK399" s="307">
        <f t="shared" si="116"/>
        <v>14</v>
      </c>
      <c r="AL399" s="315">
        <f t="shared" si="117"/>
        <v>1.1399999999999999</v>
      </c>
    </row>
    <row r="400" spans="3:38" ht="17.100000000000001" customHeight="1" x14ac:dyDescent="0.2">
      <c r="C400" s="307">
        <v>13</v>
      </c>
      <c r="D400" s="307" t="s">
        <v>28</v>
      </c>
      <c r="E400" s="307">
        <v>0</v>
      </c>
      <c r="F400" s="307">
        <v>0</v>
      </c>
      <c r="G400" s="307">
        <v>280</v>
      </c>
      <c r="H400" s="307">
        <v>0</v>
      </c>
      <c r="I400" s="307">
        <v>0</v>
      </c>
      <c r="J400" s="307">
        <v>280</v>
      </c>
      <c r="K400" s="307">
        <v>280</v>
      </c>
      <c r="L400" s="307">
        <v>10</v>
      </c>
      <c r="M400" s="307">
        <v>10</v>
      </c>
      <c r="N400" s="307">
        <v>10</v>
      </c>
      <c r="O400" s="307"/>
      <c r="P400" s="307"/>
      <c r="Q400" s="307"/>
      <c r="R400" s="307">
        <v>0</v>
      </c>
      <c r="S400" s="307">
        <v>0</v>
      </c>
      <c r="T400" s="307">
        <v>171</v>
      </c>
      <c r="U400" s="307">
        <v>0</v>
      </c>
      <c r="V400" s="307">
        <f t="shared" si="107"/>
        <v>0</v>
      </c>
      <c r="W400" s="307">
        <v>0</v>
      </c>
      <c r="X400" s="307">
        <v>0</v>
      </c>
      <c r="Y400" s="307"/>
      <c r="Z400" s="307"/>
      <c r="AA400" s="307"/>
      <c r="AB400" s="307"/>
      <c r="AC400" s="307">
        <f t="shared" si="109"/>
        <v>0</v>
      </c>
      <c r="AD400" s="307">
        <f t="shared" si="110"/>
        <v>0</v>
      </c>
      <c r="AE400" s="307"/>
      <c r="AF400" s="307">
        <f t="shared" si="111"/>
        <v>0</v>
      </c>
      <c r="AG400" s="307">
        <f t="shared" si="112"/>
        <v>0</v>
      </c>
      <c r="AH400" s="307">
        <f t="shared" si="113"/>
        <v>171</v>
      </c>
      <c r="AI400" s="307">
        <f t="shared" si="114"/>
        <v>0</v>
      </c>
      <c r="AJ400" s="314">
        <f t="shared" si="115"/>
        <v>0</v>
      </c>
      <c r="AK400" s="307">
        <f t="shared" si="116"/>
        <v>171</v>
      </c>
      <c r="AL400" s="315">
        <f t="shared" si="117"/>
        <v>0</v>
      </c>
    </row>
    <row r="401" spans="3:38" ht="17.100000000000001" customHeight="1" x14ac:dyDescent="0.2">
      <c r="C401" s="307">
        <v>14</v>
      </c>
      <c r="D401" s="307" t="s">
        <v>29</v>
      </c>
      <c r="E401" s="307">
        <v>0</v>
      </c>
      <c r="F401" s="307">
        <v>0</v>
      </c>
      <c r="G401" s="307">
        <v>78</v>
      </c>
      <c r="H401" s="307">
        <v>0</v>
      </c>
      <c r="I401" s="307">
        <v>78</v>
      </c>
      <c r="J401" s="307">
        <v>78</v>
      </c>
      <c r="K401" s="307">
        <v>78</v>
      </c>
      <c r="L401" s="307">
        <v>5</v>
      </c>
      <c r="M401" s="307">
        <v>5</v>
      </c>
      <c r="N401" s="307">
        <v>5</v>
      </c>
      <c r="O401" s="307"/>
      <c r="P401" s="307"/>
      <c r="Q401" s="307"/>
      <c r="R401" s="307">
        <v>0</v>
      </c>
      <c r="S401" s="307">
        <v>0</v>
      </c>
      <c r="T401" s="307">
        <v>0</v>
      </c>
      <c r="U401" s="307">
        <v>0</v>
      </c>
      <c r="V401" s="307">
        <f t="shared" si="107"/>
        <v>0</v>
      </c>
      <c r="W401" s="307">
        <v>0</v>
      </c>
      <c r="X401" s="307">
        <v>0</v>
      </c>
      <c r="Y401" s="307"/>
      <c r="Z401" s="307"/>
      <c r="AA401" s="307"/>
      <c r="AB401" s="307"/>
      <c r="AC401" s="307">
        <f t="shared" si="109"/>
        <v>0</v>
      </c>
      <c r="AD401" s="307">
        <f t="shared" si="110"/>
        <v>0</v>
      </c>
      <c r="AE401" s="307"/>
      <c r="AF401" s="307">
        <f t="shared" si="111"/>
        <v>0</v>
      </c>
      <c r="AG401" s="307">
        <f t="shared" si="112"/>
        <v>0</v>
      </c>
      <c r="AH401" s="307">
        <f t="shared" si="113"/>
        <v>0</v>
      </c>
      <c r="AI401" s="307">
        <f t="shared" si="114"/>
        <v>0</v>
      </c>
      <c r="AJ401" s="314">
        <f t="shared" si="115"/>
        <v>0</v>
      </c>
      <c r="AK401" s="307">
        <f t="shared" si="116"/>
        <v>0</v>
      </c>
      <c r="AL401" s="315">
        <f t="shared" si="117"/>
        <v>0</v>
      </c>
    </row>
    <row r="402" spans="3:38" ht="17.100000000000001" customHeight="1" x14ac:dyDescent="0.2">
      <c r="C402" s="307">
        <v>15</v>
      </c>
      <c r="D402" s="307" t="s">
        <v>30</v>
      </c>
      <c r="E402" s="307">
        <v>0</v>
      </c>
      <c r="F402" s="307">
        <v>0</v>
      </c>
      <c r="G402" s="307">
        <v>0</v>
      </c>
      <c r="H402" s="307">
        <v>0</v>
      </c>
      <c r="I402" s="307">
        <v>0</v>
      </c>
      <c r="J402" s="307">
        <v>0</v>
      </c>
      <c r="K402" s="307">
        <v>0</v>
      </c>
      <c r="L402" s="307">
        <v>0</v>
      </c>
      <c r="M402" s="307">
        <v>0</v>
      </c>
      <c r="N402" s="307">
        <v>0</v>
      </c>
      <c r="O402" s="307"/>
      <c r="P402" s="307"/>
      <c r="Q402" s="307"/>
      <c r="R402" s="307">
        <v>0</v>
      </c>
      <c r="S402" s="307">
        <v>0</v>
      </c>
      <c r="T402" s="307">
        <v>0</v>
      </c>
      <c r="U402" s="307">
        <v>0</v>
      </c>
      <c r="V402" s="307">
        <f t="shared" si="107"/>
        <v>0</v>
      </c>
      <c r="W402" s="307">
        <v>0</v>
      </c>
      <c r="X402" s="307">
        <v>0</v>
      </c>
      <c r="Y402" s="307"/>
      <c r="Z402" s="307"/>
      <c r="AA402" s="307"/>
      <c r="AB402" s="307"/>
      <c r="AC402" s="307">
        <f t="shared" si="109"/>
        <v>0</v>
      </c>
      <c r="AD402" s="307">
        <f t="shared" si="110"/>
        <v>0</v>
      </c>
      <c r="AE402" s="307"/>
      <c r="AF402" s="307">
        <f t="shared" si="111"/>
        <v>0</v>
      </c>
      <c r="AG402" s="307">
        <f t="shared" si="112"/>
        <v>0</v>
      </c>
      <c r="AH402" s="307">
        <f t="shared" si="113"/>
        <v>0</v>
      </c>
      <c r="AI402" s="307">
        <f t="shared" si="114"/>
        <v>0</v>
      </c>
      <c r="AJ402" s="314">
        <f t="shared" si="115"/>
        <v>0</v>
      </c>
      <c r="AK402" s="307">
        <f t="shared" si="116"/>
        <v>0</v>
      </c>
      <c r="AL402" s="315">
        <f t="shared" si="117"/>
        <v>0</v>
      </c>
    </row>
    <row r="403" spans="3:38" ht="17.100000000000001" customHeight="1" x14ac:dyDescent="0.2">
      <c r="C403" s="307">
        <v>16</v>
      </c>
      <c r="D403" s="307" t="s">
        <v>31</v>
      </c>
      <c r="E403" s="307">
        <v>0</v>
      </c>
      <c r="F403" s="307">
        <v>0</v>
      </c>
      <c r="G403" s="307">
        <v>0</v>
      </c>
      <c r="H403" s="307">
        <v>0</v>
      </c>
      <c r="I403" s="307">
        <v>0</v>
      </c>
      <c r="J403" s="307">
        <v>0</v>
      </c>
      <c r="K403" s="307">
        <v>0</v>
      </c>
      <c r="L403" s="307">
        <v>0</v>
      </c>
      <c r="M403" s="307">
        <v>0</v>
      </c>
      <c r="N403" s="307">
        <v>0</v>
      </c>
      <c r="O403" s="307"/>
      <c r="P403" s="307"/>
      <c r="Q403" s="307"/>
      <c r="R403" s="307">
        <v>0</v>
      </c>
      <c r="S403" s="307">
        <v>0</v>
      </c>
      <c r="T403" s="307">
        <v>0</v>
      </c>
      <c r="U403" s="307">
        <v>0</v>
      </c>
      <c r="V403" s="307">
        <f t="shared" si="107"/>
        <v>0</v>
      </c>
      <c r="W403" s="307">
        <f t="shared" si="108"/>
        <v>0</v>
      </c>
      <c r="X403" s="307">
        <v>0</v>
      </c>
      <c r="Y403" s="307"/>
      <c r="Z403" s="307"/>
      <c r="AA403" s="307"/>
      <c r="AB403" s="307"/>
      <c r="AC403" s="307">
        <f t="shared" si="109"/>
        <v>0</v>
      </c>
      <c r="AD403" s="307">
        <f t="shared" si="110"/>
        <v>0</v>
      </c>
      <c r="AE403" s="307"/>
      <c r="AF403" s="307">
        <f t="shared" si="111"/>
        <v>0</v>
      </c>
      <c r="AG403" s="307">
        <f t="shared" si="112"/>
        <v>0</v>
      </c>
      <c r="AH403" s="307">
        <f t="shared" si="113"/>
        <v>0</v>
      </c>
      <c r="AI403" s="307">
        <f t="shared" si="114"/>
        <v>0</v>
      </c>
      <c r="AJ403" s="314">
        <f t="shared" si="115"/>
        <v>0</v>
      </c>
      <c r="AK403" s="307">
        <f t="shared" si="116"/>
        <v>0</v>
      </c>
      <c r="AL403" s="315">
        <f t="shared" si="117"/>
        <v>0</v>
      </c>
    </row>
    <row r="404" spans="3:38" ht="17.100000000000001" customHeight="1" x14ac:dyDescent="0.2">
      <c r="C404" s="307">
        <v>17</v>
      </c>
      <c r="D404" s="307" t="s">
        <v>32</v>
      </c>
      <c r="E404" s="307">
        <v>0</v>
      </c>
      <c r="F404" s="307">
        <v>0</v>
      </c>
      <c r="G404" s="307">
        <v>0</v>
      </c>
      <c r="H404" s="307">
        <v>0</v>
      </c>
      <c r="I404" s="307">
        <v>0</v>
      </c>
      <c r="J404" s="307">
        <v>0</v>
      </c>
      <c r="K404" s="307">
        <v>0</v>
      </c>
      <c r="L404" s="307">
        <v>0</v>
      </c>
      <c r="M404" s="307">
        <v>0</v>
      </c>
      <c r="N404" s="307">
        <v>0</v>
      </c>
      <c r="O404" s="307"/>
      <c r="P404" s="307"/>
      <c r="Q404" s="307"/>
      <c r="R404" s="307">
        <v>0</v>
      </c>
      <c r="S404" s="307">
        <v>0</v>
      </c>
      <c r="T404" s="307">
        <v>0</v>
      </c>
      <c r="U404" s="307">
        <v>0</v>
      </c>
      <c r="V404" s="307">
        <f t="shared" si="107"/>
        <v>0</v>
      </c>
      <c r="W404" s="307">
        <f t="shared" si="108"/>
        <v>0</v>
      </c>
      <c r="X404" s="307">
        <v>0</v>
      </c>
      <c r="Y404" s="307"/>
      <c r="Z404" s="307"/>
      <c r="AA404" s="307"/>
      <c r="AB404" s="307"/>
      <c r="AC404" s="307">
        <f t="shared" si="109"/>
        <v>0</v>
      </c>
      <c r="AD404" s="307">
        <f t="shared" si="110"/>
        <v>0</v>
      </c>
      <c r="AE404" s="307"/>
      <c r="AF404" s="307">
        <f t="shared" si="111"/>
        <v>0</v>
      </c>
      <c r="AG404" s="307">
        <f t="shared" si="112"/>
        <v>0</v>
      </c>
      <c r="AH404" s="307">
        <f t="shared" si="113"/>
        <v>0</v>
      </c>
      <c r="AI404" s="307">
        <f t="shared" si="114"/>
        <v>0</v>
      </c>
      <c r="AJ404" s="314">
        <f t="shared" si="115"/>
        <v>0</v>
      </c>
      <c r="AK404" s="307">
        <f t="shared" si="116"/>
        <v>0</v>
      </c>
      <c r="AL404" s="315">
        <f t="shared" si="117"/>
        <v>0</v>
      </c>
    </row>
    <row r="405" spans="3:38" ht="17.100000000000001" customHeight="1" x14ac:dyDescent="0.2">
      <c r="C405" s="307">
        <v>18</v>
      </c>
      <c r="D405" s="307" t="s">
        <v>33</v>
      </c>
      <c r="E405" s="307">
        <v>0</v>
      </c>
      <c r="F405" s="307">
        <v>0</v>
      </c>
      <c r="G405" s="307">
        <v>105</v>
      </c>
      <c r="H405" s="307">
        <v>0</v>
      </c>
      <c r="I405" s="307">
        <v>263</v>
      </c>
      <c r="J405" s="307">
        <v>0</v>
      </c>
      <c r="K405" s="307">
        <v>152</v>
      </c>
      <c r="L405" s="307">
        <v>0</v>
      </c>
      <c r="M405" s="307">
        <v>0</v>
      </c>
      <c r="N405" s="307">
        <v>0</v>
      </c>
      <c r="O405" s="307"/>
      <c r="P405" s="307"/>
      <c r="Q405" s="307"/>
      <c r="R405" s="307">
        <v>0</v>
      </c>
      <c r="S405" s="307">
        <v>0</v>
      </c>
      <c r="T405" s="307">
        <v>198</v>
      </c>
      <c r="U405" s="307">
        <v>0</v>
      </c>
      <c r="V405" s="307">
        <f t="shared" si="107"/>
        <v>0</v>
      </c>
      <c r="W405" s="307">
        <f t="shared" si="108"/>
        <v>198</v>
      </c>
      <c r="X405" s="307">
        <v>0</v>
      </c>
      <c r="Y405" s="307"/>
      <c r="Z405" s="307"/>
      <c r="AA405" s="307"/>
      <c r="AB405" s="307"/>
      <c r="AC405" s="307">
        <f t="shared" si="109"/>
        <v>0</v>
      </c>
      <c r="AD405" s="307">
        <f t="shared" si="110"/>
        <v>0</v>
      </c>
      <c r="AE405" s="307"/>
      <c r="AF405" s="307">
        <f t="shared" si="111"/>
        <v>0</v>
      </c>
      <c r="AG405" s="307">
        <f t="shared" si="112"/>
        <v>0</v>
      </c>
      <c r="AH405" s="307">
        <f t="shared" si="113"/>
        <v>198</v>
      </c>
      <c r="AI405" s="307">
        <f t="shared" si="114"/>
        <v>0</v>
      </c>
      <c r="AJ405" s="314">
        <f t="shared" si="115"/>
        <v>0</v>
      </c>
      <c r="AK405" s="307">
        <f t="shared" si="116"/>
        <v>198</v>
      </c>
      <c r="AL405" s="315">
        <f t="shared" si="117"/>
        <v>0</v>
      </c>
    </row>
    <row r="406" spans="3:38" ht="17.100000000000001" customHeight="1" x14ac:dyDescent="0.2">
      <c r="C406" s="307">
        <v>19</v>
      </c>
      <c r="D406" s="307" t="s">
        <v>34</v>
      </c>
      <c r="E406" s="307">
        <v>11</v>
      </c>
      <c r="F406" s="307">
        <v>11</v>
      </c>
      <c r="G406" s="307">
        <v>168</v>
      </c>
      <c r="H406" s="307">
        <v>0</v>
      </c>
      <c r="I406" s="307">
        <v>168</v>
      </c>
      <c r="J406" s="307">
        <v>168</v>
      </c>
      <c r="K406" s="307">
        <v>168</v>
      </c>
      <c r="L406" s="307">
        <v>10</v>
      </c>
      <c r="M406" s="307">
        <v>10</v>
      </c>
      <c r="N406" s="307">
        <v>10</v>
      </c>
      <c r="O406" s="307"/>
      <c r="P406" s="307"/>
      <c r="Q406" s="307"/>
      <c r="R406" s="307">
        <v>5434</v>
      </c>
      <c r="S406" s="307">
        <v>5434</v>
      </c>
      <c r="T406" s="307">
        <v>139</v>
      </c>
      <c r="U406" s="307">
        <v>19</v>
      </c>
      <c r="V406" s="307">
        <f t="shared" si="107"/>
        <v>13.669064748201439</v>
      </c>
      <c r="W406" s="307">
        <f t="shared" si="108"/>
        <v>120</v>
      </c>
      <c r="X406" s="307">
        <v>2.1800000000000002</v>
      </c>
      <c r="Y406" s="307"/>
      <c r="Z406" s="307"/>
      <c r="AA406" s="307"/>
      <c r="AB406" s="307"/>
      <c r="AC406" s="307">
        <f t="shared" si="109"/>
        <v>0</v>
      </c>
      <c r="AD406" s="307">
        <f t="shared" si="110"/>
        <v>0</v>
      </c>
      <c r="AE406" s="307"/>
      <c r="AF406" s="307">
        <f t="shared" si="111"/>
        <v>5434</v>
      </c>
      <c r="AG406" s="307">
        <v>0</v>
      </c>
      <c r="AH406" s="307">
        <f t="shared" si="113"/>
        <v>139</v>
      </c>
      <c r="AI406" s="307">
        <f t="shared" si="114"/>
        <v>19</v>
      </c>
      <c r="AJ406" s="314">
        <f t="shared" si="115"/>
        <v>13.669064748201439</v>
      </c>
      <c r="AK406" s="307">
        <f t="shared" si="116"/>
        <v>120</v>
      </c>
      <c r="AL406" s="315">
        <f t="shared" si="117"/>
        <v>2.1800000000000002</v>
      </c>
    </row>
    <row r="407" spans="3:38" ht="17.100000000000001" customHeight="1" x14ac:dyDescent="0.2">
      <c r="C407" s="307">
        <v>20</v>
      </c>
      <c r="D407" s="307" t="s">
        <v>35</v>
      </c>
      <c r="E407" s="307">
        <v>15</v>
      </c>
      <c r="F407" s="307">
        <v>15</v>
      </c>
      <c r="G407" s="307">
        <v>226</v>
      </c>
      <c r="H407" s="307">
        <v>0</v>
      </c>
      <c r="I407" s="307">
        <v>211</v>
      </c>
      <c r="J407" s="307">
        <v>211</v>
      </c>
      <c r="K407" s="307">
        <v>0</v>
      </c>
      <c r="L407" s="307">
        <v>14</v>
      </c>
      <c r="M407" s="307">
        <v>14</v>
      </c>
      <c r="N407" s="307">
        <v>0</v>
      </c>
      <c r="O407" s="307"/>
      <c r="P407" s="307"/>
      <c r="Q407" s="307"/>
      <c r="R407" s="307">
        <v>197</v>
      </c>
      <c r="S407" s="307">
        <v>12</v>
      </c>
      <c r="T407" s="307">
        <v>203</v>
      </c>
      <c r="U407" s="307">
        <v>3</v>
      </c>
      <c r="V407" s="307">
        <f t="shared" si="107"/>
        <v>1.4778325123152709</v>
      </c>
      <c r="W407" s="307">
        <f t="shared" si="108"/>
        <v>200</v>
      </c>
      <c r="X407" s="307">
        <v>0.9</v>
      </c>
      <c r="Y407" s="307">
        <v>204</v>
      </c>
      <c r="Z407" s="307"/>
      <c r="AA407" s="307">
        <v>209</v>
      </c>
      <c r="AB407" s="307"/>
      <c r="AC407" s="307">
        <f t="shared" si="109"/>
        <v>0</v>
      </c>
      <c r="AD407" s="307">
        <f t="shared" si="110"/>
        <v>209</v>
      </c>
      <c r="AE407" s="307"/>
      <c r="AF407" s="307">
        <f t="shared" si="111"/>
        <v>401</v>
      </c>
      <c r="AG407" s="307">
        <f t="shared" si="112"/>
        <v>12</v>
      </c>
      <c r="AH407" s="307">
        <f t="shared" si="113"/>
        <v>412</v>
      </c>
      <c r="AI407" s="307">
        <f t="shared" si="114"/>
        <v>3</v>
      </c>
      <c r="AJ407" s="314">
        <f t="shared" si="115"/>
        <v>0.72815533980582525</v>
      </c>
      <c r="AK407" s="307">
        <f t="shared" si="116"/>
        <v>409</v>
      </c>
      <c r="AL407" s="315">
        <f t="shared" si="117"/>
        <v>0.9</v>
      </c>
    </row>
    <row r="408" spans="3:38" ht="17.100000000000001" customHeight="1" x14ac:dyDescent="0.2">
      <c r="C408" s="307">
        <v>21</v>
      </c>
      <c r="D408" s="307" t="s">
        <v>36</v>
      </c>
      <c r="E408" s="307">
        <v>0</v>
      </c>
      <c r="F408" s="307">
        <v>0</v>
      </c>
      <c r="G408" s="307">
        <v>0</v>
      </c>
      <c r="H408" s="307">
        <v>0</v>
      </c>
      <c r="I408" s="307">
        <v>0</v>
      </c>
      <c r="J408" s="307">
        <v>0</v>
      </c>
      <c r="K408" s="307">
        <v>0</v>
      </c>
      <c r="L408" s="307">
        <v>0</v>
      </c>
      <c r="M408" s="307">
        <v>0</v>
      </c>
      <c r="N408" s="307">
        <v>0</v>
      </c>
      <c r="O408" s="307"/>
      <c r="P408" s="307"/>
      <c r="Q408" s="307"/>
      <c r="R408" s="307">
        <v>0</v>
      </c>
      <c r="S408" s="307">
        <v>0</v>
      </c>
      <c r="T408" s="307">
        <v>0</v>
      </c>
      <c r="U408" s="307">
        <v>0</v>
      </c>
      <c r="V408" s="307">
        <f t="shared" si="107"/>
        <v>0</v>
      </c>
      <c r="W408" s="307">
        <f t="shared" si="108"/>
        <v>0</v>
      </c>
      <c r="X408" s="307">
        <v>0</v>
      </c>
      <c r="Y408" s="307"/>
      <c r="Z408" s="307"/>
      <c r="AA408" s="307"/>
      <c r="AB408" s="307"/>
      <c r="AC408" s="307">
        <f t="shared" si="109"/>
        <v>0</v>
      </c>
      <c r="AD408" s="307">
        <f t="shared" si="110"/>
        <v>0</v>
      </c>
      <c r="AE408" s="307"/>
      <c r="AF408" s="307">
        <f t="shared" si="111"/>
        <v>0</v>
      </c>
      <c r="AG408" s="307">
        <f t="shared" si="112"/>
        <v>0</v>
      </c>
      <c r="AH408" s="307">
        <f t="shared" si="113"/>
        <v>0</v>
      </c>
      <c r="AI408" s="307">
        <f t="shared" si="114"/>
        <v>0</v>
      </c>
      <c r="AJ408" s="314">
        <f t="shared" si="115"/>
        <v>0</v>
      </c>
      <c r="AK408" s="307">
        <f t="shared" si="116"/>
        <v>0</v>
      </c>
      <c r="AL408" s="315">
        <f t="shared" si="117"/>
        <v>0</v>
      </c>
    </row>
    <row r="409" spans="3:38" ht="17.100000000000001" customHeight="1" x14ac:dyDescent="0.2">
      <c r="C409" s="307">
        <v>22</v>
      </c>
      <c r="D409" s="307" t="s">
        <v>37</v>
      </c>
      <c r="E409" s="307">
        <v>0</v>
      </c>
      <c r="F409" s="307">
        <v>0</v>
      </c>
      <c r="G409" s="307">
        <v>0</v>
      </c>
      <c r="H409" s="307">
        <v>0</v>
      </c>
      <c r="I409" s="307">
        <v>382</v>
      </c>
      <c r="J409" s="307">
        <v>382</v>
      </c>
      <c r="K409" s="307">
        <v>0</v>
      </c>
      <c r="L409" s="307">
        <v>26</v>
      </c>
      <c r="M409" s="307">
        <v>16</v>
      </c>
      <c r="N409" s="307">
        <v>4</v>
      </c>
      <c r="O409" s="307"/>
      <c r="P409" s="307"/>
      <c r="Q409" s="307"/>
      <c r="R409" s="307">
        <v>12137</v>
      </c>
      <c r="S409" s="307">
        <v>3156</v>
      </c>
      <c r="T409" s="307">
        <v>183</v>
      </c>
      <c r="U409" s="307">
        <v>18</v>
      </c>
      <c r="V409" s="307">
        <f t="shared" si="107"/>
        <v>9.8360655737704921</v>
      </c>
      <c r="W409" s="307">
        <f t="shared" si="108"/>
        <v>165</v>
      </c>
      <c r="X409" s="307">
        <v>0.56000000000000005</v>
      </c>
      <c r="Y409" s="307">
        <v>4002</v>
      </c>
      <c r="Z409" s="307">
        <v>1401</v>
      </c>
      <c r="AA409" s="307">
        <v>31</v>
      </c>
      <c r="AB409" s="307"/>
      <c r="AC409" s="307">
        <f t="shared" si="109"/>
        <v>0</v>
      </c>
      <c r="AD409" s="307">
        <f t="shared" si="110"/>
        <v>31</v>
      </c>
      <c r="AE409" s="307"/>
      <c r="AF409" s="307">
        <f t="shared" si="111"/>
        <v>16139</v>
      </c>
      <c r="AG409" s="307">
        <f t="shared" si="112"/>
        <v>4557</v>
      </c>
      <c r="AH409" s="307">
        <f t="shared" si="113"/>
        <v>214</v>
      </c>
      <c r="AI409" s="307">
        <f t="shared" si="114"/>
        <v>18</v>
      </c>
      <c r="AJ409" s="314">
        <f t="shared" si="115"/>
        <v>8.4112149532710276</v>
      </c>
      <c r="AK409" s="307">
        <f t="shared" si="116"/>
        <v>196</v>
      </c>
      <c r="AL409" s="315">
        <f t="shared" si="117"/>
        <v>0.56000000000000005</v>
      </c>
    </row>
    <row r="410" spans="3:38" ht="17.100000000000001" customHeight="1" x14ac:dyDescent="0.2">
      <c r="C410" s="307">
        <v>23</v>
      </c>
      <c r="D410" s="307" t="s">
        <v>38</v>
      </c>
      <c r="E410" s="307">
        <v>0</v>
      </c>
      <c r="F410" s="307">
        <v>0</v>
      </c>
      <c r="G410" s="307">
        <v>0</v>
      </c>
      <c r="H410" s="307">
        <v>0</v>
      </c>
      <c r="I410" s="307">
        <v>0</v>
      </c>
      <c r="J410" s="307">
        <v>0</v>
      </c>
      <c r="K410" s="307">
        <v>0</v>
      </c>
      <c r="L410" s="307">
        <v>0</v>
      </c>
      <c r="M410" s="307">
        <v>0</v>
      </c>
      <c r="N410" s="307" t="s">
        <v>132</v>
      </c>
      <c r="O410" s="307"/>
      <c r="P410" s="307"/>
      <c r="Q410" s="307"/>
      <c r="R410" s="307">
        <v>0</v>
      </c>
      <c r="S410" s="307">
        <v>0</v>
      </c>
      <c r="T410" s="307">
        <v>0</v>
      </c>
      <c r="U410" s="307">
        <v>0</v>
      </c>
      <c r="V410" s="307">
        <f t="shared" si="107"/>
        <v>0</v>
      </c>
      <c r="W410" s="307">
        <f t="shared" si="108"/>
        <v>0</v>
      </c>
      <c r="X410" s="307">
        <v>0</v>
      </c>
      <c r="Y410" s="307"/>
      <c r="Z410" s="307"/>
      <c r="AA410" s="307"/>
      <c r="AB410" s="307"/>
      <c r="AC410" s="307">
        <f t="shared" si="109"/>
        <v>0</v>
      </c>
      <c r="AD410" s="307">
        <f t="shared" si="110"/>
        <v>0</v>
      </c>
      <c r="AE410" s="307"/>
      <c r="AF410" s="307">
        <f t="shared" si="111"/>
        <v>0</v>
      </c>
      <c r="AG410" s="307">
        <f t="shared" si="112"/>
        <v>0</v>
      </c>
      <c r="AH410" s="307">
        <f t="shared" si="113"/>
        <v>0</v>
      </c>
      <c r="AI410" s="307">
        <f t="shared" si="114"/>
        <v>0</v>
      </c>
      <c r="AJ410" s="314">
        <f t="shared" si="115"/>
        <v>0</v>
      </c>
      <c r="AK410" s="307">
        <f t="shared" si="116"/>
        <v>0</v>
      </c>
      <c r="AL410" s="315">
        <f t="shared" si="117"/>
        <v>0</v>
      </c>
    </row>
    <row r="411" spans="3:38" ht="17.100000000000001" customHeight="1" x14ac:dyDescent="0.2">
      <c r="C411" s="307">
        <v>24</v>
      </c>
      <c r="D411" s="307" t="s">
        <v>39</v>
      </c>
      <c r="E411" s="307">
        <v>0</v>
      </c>
      <c r="F411" s="307">
        <v>0</v>
      </c>
      <c r="G411" s="307">
        <v>0</v>
      </c>
      <c r="H411" s="307">
        <v>0</v>
      </c>
      <c r="I411" s="307">
        <v>0</v>
      </c>
      <c r="J411" s="307">
        <v>0</v>
      </c>
      <c r="K411" s="307">
        <v>0</v>
      </c>
      <c r="L411" s="307">
        <v>0</v>
      </c>
      <c r="M411" s="307">
        <v>0</v>
      </c>
      <c r="N411" s="307">
        <v>0</v>
      </c>
      <c r="O411" s="307"/>
      <c r="P411" s="307"/>
      <c r="Q411" s="307"/>
      <c r="R411" s="307">
        <v>0</v>
      </c>
      <c r="S411" s="307">
        <v>0</v>
      </c>
      <c r="T411" s="307">
        <v>0</v>
      </c>
      <c r="U411" s="307">
        <v>0</v>
      </c>
      <c r="V411" s="307">
        <f t="shared" ref="V411:V417" si="118">IF(U411&lt;&gt;0,(U411/T411*100),0)</f>
        <v>0</v>
      </c>
      <c r="W411" s="307">
        <f t="shared" si="108"/>
        <v>0</v>
      </c>
      <c r="X411" s="307">
        <v>0</v>
      </c>
      <c r="Y411" s="307"/>
      <c r="Z411" s="307"/>
      <c r="AA411" s="307"/>
      <c r="AB411" s="307"/>
      <c r="AC411" s="307">
        <f t="shared" si="109"/>
        <v>0</v>
      </c>
      <c r="AD411" s="307">
        <f t="shared" si="110"/>
        <v>0</v>
      </c>
      <c r="AE411" s="307"/>
      <c r="AF411" s="307">
        <f t="shared" si="111"/>
        <v>0</v>
      </c>
      <c r="AG411" s="307">
        <f t="shared" si="112"/>
        <v>0</v>
      </c>
      <c r="AH411" s="307">
        <f t="shared" si="113"/>
        <v>0</v>
      </c>
      <c r="AI411" s="307">
        <f t="shared" si="114"/>
        <v>0</v>
      </c>
      <c r="AJ411" s="314">
        <f t="shared" si="115"/>
        <v>0</v>
      </c>
      <c r="AK411" s="307">
        <f t="shared" si="116"/>
        <v>0</v>
      </c>
      <c r="AL411" s="315">
        <f t="shared" si="117"/>
        <v>0</v>
      </c>
    </row>
    <row r="412" spans="3:38" ht="17.100000000000001" customHeight="1" x14ac:dyDescent="0.2">
      <c r="C412" s="307">
        <v>25</v>
      </c>
      <c r="D412" s="307" t="s">
        <v>40</v>
      </c>
      <c r="E412" s="307">
        <v>8</v>
      </c>
      <c r="F412" s="307">
        <v>8</v>
      </c>
      <c r="G412" s="307">
        <v>179</v>
      </c>
      <c r="H412" s="307">
        <v>0</v>
      </c>
      <c r="I412" s="307">
        <v>179</v>
      </c>
      <c r="J412" s="307">
        <v>179</v>
      </c>
      <c r="K412" s="307">
        <v>13</v>
      </c>
      <c r="L412" s="307">
        <v>8</v>
      </c>
      <c r="M412" s="307">
        <v>0</v>
      </c>
      <c r="N412" s="307">
        <v>0</v>
      </c>
      <c r="O412" s="307"/>
      <c r="P412" s="307"/>
      <c r="Q412" s="307"/>
      <c r="R412" s="307">
        <v>5219</v>
      </c>
      <c r="S412" s="307">
        <v>105</v>
      </c>
      <c r="T412" s="307">
        <v>67</v>
      </c>
      <c r="U412" s="307">
        <v>10</v>
      </c>
      <c r="V412" s="307">
        <f t="shared" si="118"/>
        <v>14.925373134328357</v>
      </c>
      <c r="W412" s="307">
        <f t="shared" si="108"/>
        <v>57</v>
      </c>
      <c r="X412" s="307">
        <v>0.04</v>
      </c>
      <c r="Y412" s="307"/>
      <c r="Z412" s="307"/>
      <c r="AA412" s="307"/>
      <c r="AB412" s="307"/>
      <c r="AC412" s="307">
        <f t="shared" si="109"/>
        <v>0</v>
      </c>
      <c r="AD412" s="307">
        <f t="shared" si="110"/>
        <v>0</v>
      </c>
      <c r="AE412" s="307"/>
      <c r="AF412" s="307">
        <f t="shared" si="111"/>
        <v>5219</v>
      </c>
      <c r="AG412" s="307">
        <f t="shared" si="112"/>
        <v>105</v>
      </c>
      <c r="AH412" s="307">
        <f t="shared" si="113"/>
        <v>67</v>
      </c>
      <c r="AI412" s="307">
        <f t="shared" si="114"/>
        <v>10</v>
      </c>
      <c r="AJ412" s="314">
        <f t="shared" si="115"/>
        <v>14.925373134328357</v>
      </c>
      <c r="AK412" s="307">
        <f t="shared" si="116"/>
        <v>57</v>
      </c>
      <c r="AL412" s="315">
        <f t="shared" si="117"/>
        <v>0.04</v>
      </c>
    </row>
    <row r="413" spans="3:38" ht="17.100000000000001" customHeight="1" x14ac:dyDescent="0.2">
      <c r="C413" s="307">
        <v>26</v>
      </c>
      <c r="D413" s="307" t="s">
        <v>41</v>
      </c>
      <c r="E413" s="307">
        <v>12</v>
      </c>
      <c r="F413" s="307">
        <v>12</v>
      </c>
      <c r="G413" s="307">
        <v>230</v>
      </c>
      <c r="H413" s="307">
        <v>0</v>
      </c>
      <c r="I413" s="307">
        <v>230</v>
      </c>
      <c r="J413" s="307">
        <v>230</v>
      </c>
      <c r="K413" s="307">
        <v>230</v>
      </c>
      <c r="L413" s="307">
        <v>11</v>
      </c>
      <c r="M413" s="307">
        <v>11</v>
      </c>
      <c r="N413" s="307">
        <v>11</v>
      </c>
      <c r="O413" s="307"/>
      <c r="P413" s="307"/>
      <c r="Q413" s="307"/>
      <c r="R413" s="307">
        <v>0</v>
      </c>
      <c r="S413" s="307">
        <v>0</v>
      </c>
      <c r="T413" s="307">
        <v>0</v>
      </c>
      <c r="U413" s="307">
        <v>0</v>
      </c>
      <c r="V413" s="307">
        <f t="shared" si="118"/>
        <v>0</v>
      </c>
      <c r="W413" s="307">
        <f t="shared" si="108"/>
        <v>0</v>
      </c>
      <c r="X413" s="307">
        <v>0</v>
      </c>
      <c r="Y413" s="307"/>
      <c r="Z413" s="307"/>
      <c r="AA413" s="307"/>
      <c r="AB413" s="307"/>
      <c r="AC413" s="307">
        <f t="shared" si="109"/>
        <v>0</v>
      </c>
      <c r="AD413" s="307">
        <f t="shared" si="110"/>
        <v>0</v>
      </c>
      <c r="AE413" s="307"/>
      <c r="AF413" s="307">
        <f t="shared" si="111"/>
        <v>0</v>
      </c>
      <c r="AG413" s="307">
        <f t="shared" si="112"/>
        <v>0</v>
      </c>
      <c r="AH413" s="307">
        <f t="shared" si="113"/>
        <v>0</v>
      </c>
      <c r="AI413" s="307">
        <f t="shared" si="114"/>
        <v>0</v>
      </c>
      <c r="AJ413" s="314">
        <f t="shared" si="115"/>
        <v>0</v>
      </c>
      <c r="AK413" s="307">
        <f t="shared" si="116"/>
        <v>0</v>
      </c>
      <c r="AL413" s="315">
        <f t="shared" si="117"/>
        <v>0</v>
      </c>
    </row>
    <row r="414" spans="3:38" ht="17.100000000000001" customHeight="1" x14ac:dyDescent="0.2">
      <c r="C414" s="307">
        <v>27</v>
      </c>
      <c r="D414" s="307" t="s">
        <v>42</v>
      </c>
      <c r="E414" s="307">
        <v>0</v>
      </c>
      <c r="F414" s="307">
        <v>0</v>
      </c>
      <c r="G414" s="307">
        <v>171</v>
      </c>
      <c r="H414" s="307">
        <v>0</v>
      </c>
      <c r="I414" s="307">
        <v>0</v>
      </c>
      <c r="J414" s="307">
        <v>0</v>
      </c>
      <c r="K414" s="307">
        <v>0</v>
      </c>
      <c r="L414" s="307">
        <v>0</v>
      </c>
      <c r="M414" s="307">
        <v>0</v>
      </c>
      <c r="N414" s="307">
        <v>0</v>
      </c>
      <c r="O414" s="307"/>
      <c r="P414" s="307"/>
      <c r="Q414" s="307"/>
      <c r="R414" s="307">
        <v>0</v>
      </c>
      <c r="S414" s="307">
        <v>0</v>
      </c>
      <c r="T414" s="307">
        <v>36</v>
      </c>
      <c r="U414" s="307">
        <v>0</v>
      </c>
      <c r="V414" s="307">
        <f t="shared" si="118"/>
        <v>0</v>
      </c>
      <c r="W414" s="307">
        <f t="shared" si="108"/>
        <v>36</v>
      </c>
      <c r="X414" s="315">
        <v>0.7</v>
      </c>
      <c r="Y414" s="307">
        <v>45</v>
      </c>
      <c r="Z414" s="307">
        <v>45</v>
      </c>
      <c r="AA414" s="307">
        <v>15</v>
      </c>
      <c r="AB414" s="307"/>
      <c r="AC414" s="307">
        <f t="shared" si="109"/>
        <v>0</v>
      </c>
      <c r="AD414" s="307">
        <f t="shared" si="110"/>
        <v>15</v>
      </c>
      <c r="AE414" s="307"/>
      <c r="AF414" s="307">
        <f t="shared" si="111"/>
        <v>45</v>
      </c>
      <c r="AG414" s="307">
        <f t="shared" si="112"/>
        <v>45</v>
      </c>
      <c r="AH414" s="307">
        <f t="shared" si="113"/>
        <v>51</v>
      </c>
      <c r="AI414" s="307">
        <f t="shared" si="114"/>
        <v>0</v>
      </c>
      <c r="AJ414" s="314">
        <f t="shared" si="115"/>
        <v>0</v>
      </c>
      <c r="AK414" s="307">
        <f t="shared" si="116"/>
        <v>51</v>
      </c>
      <c r="AL414" s="315">
        <f t="shared" si="117"/>
        <v>0.7</v>
      </c>
    </row>
    <row r="415" spans="3:38" ht="17.100000000000001" customHeight="1" x14ac:dyDescent="0.2">
      <c r="C415" s="307">
        <v>28</v>
      </c>
      <c r="D415" s="307" t="s">
        <v>43</v>
      </c>
      <c r="E415" s="307">
        <v>10</v>
      </c>
      <c r="F415" s="307">
        <v>9</v>
      </c>
      <c r="G415" s="307">
        <v>148</v>
      </c>
      <c r="H415" s="307">
        <v>0</v>
      </c>
      <c r="I415" s="307">
        <v>148</v>
      </c>
      <c r="J415" s="307">
        <v>148</v>
      </c>
      <c r="K415" s="307">
        <v>0</v>
      </c>
      <c r="L415" s="307">
        <v>9</v>
      </c>
      <c r="M415" s="307">
        <v>9</v>
      </c>
      <c r="N415" s="307">
        <v>0</v>
      </c>
      <c r="O415" s="307"/>
      <c r="P415" s="307"/>
      <c r="Q415" s="307"/>
      <c r="R415" s="307">
        <v>21</v>
      </c>
      <c r="S415" s="307">
        <v>0</v>
      </c>
      <c r="T415" s="307">
        <v>176</v>
      </c>
      <c r="U415" s="307">
        <v>0</v>
      </c>
      <c r="V415" s="307">
        <f t="shared" si="118"/>
        <v>0</v>
      </c>
      <c r="W415" s="307">
        <f t="shared" si="108"/>
        <v>176</v>
      </c>
      <c r="X415" s="307">
        <v>0</v>
      </c>
      <c r="Y415" s="307">
        <v>17</v>
      </c>
      <c r="Z415" s="307">
        <v>17</v>
      </c>
      <c r="AA415" s="307">
        <v>34</v>
      </c>
      <c r="AB415" s="307">
        <v>0</v>
      </c>
      <c r="AC415" s="307">
        <f t="shared" si="109"/>
        <v>0</v>
      </c>
      <c r="AD415" s="307">
        <f t="shared" si="110"/>
        <v>34</v>
      </c>
      <c r="AE415" s="307"/>
      <c r="AF415" s="307">
        <f t="shared" si="111"/>
        <v>38</v>
      </c>
      <c r="AG415" s="307">
        <f t="shared" si="112"/>
        <v>17</v>
      </c>
      <c r="AH415" s="307">
        <f t="shared" si="113"/>
        <v>210</v>
      </c>
      <c r="AI415" s="307">
        <v>0</v>
      </c>
      <c r="AJ415" s="314">
        <f t="shared" si="115"/>
        <v>0</v>
      </c>
      <c r="AK415" s="307">
        <f t="shared" si="116"/>
        <v>210</v>
      </c>
      <c r="AL415" s="315">
        <f t="shared" si="117"/>
        <v>0</v>
      </c>
    </row>
    <row r="416" spans="3:38" ht="17.100000000000001" customHeight="1" x14ac:dyDescent="0.2">
      <c r="C416" s="307">
        <v>29</v>
      </c>
      <c r="D416" s="307" t="s">
        <v>44</v>
      </c>
      <c r="E416" s="307">
        <v>0</v>
      </c>
      <c r="F416" s="307">
        <v>0</v>
      </c>
      <c r="G416" s="307">
        <v>96</v>
      </c>
      <c r="H416" s="307">
        <v>0</v>
      </c>
      <c r="I416" s="307">
        <v>96</v>
      </c>
      <c r="J416" s="307">
        <v>96</v>
      </c>
      <c r="K416" s="307">
        <v>0</v>
      </c>
      <c r="L416" s="307">
        <v>6</v>
      </c>
      <c r="M416" s="307">
        <v>6</v>
      </c>
      <c r="N416" s="307">
        <v>6</v>
      </c>
      <c r="O416" s="307"/>
      <c r="P416" s="307"/>
      <c r="Q416" s="307"/>
      <c r="R416" s="307">
        <v>19</v>
      </c>
      <c r="S416" s="307">
        <v>19</v>
      </c>
      <c r="T416" s="307">
        <v>0</v>
      </c>
      <c r="U416" s="307">
        <v>0</v>
      </c>
      <c r="V416" s="307">
        <f t="shared" si="118"/>
        <v>0</v>
      </c>
      <c r="W416" s="307">
        <f t="shared" si="108"/>
        <v>0</v>
      </c>
      <c r="X416" s="307">
        <v>0</v>
      </c>
      <c r="Y416" s="307"/>
      <c r="Z416" s="307"/>
      <c r="AA416" s="307"/>
      <c r="AB416" s="307"/>
      <c r="AC416" s="307">
        <f t="shared" si="109"/>
        <v>0</v>
      </c>
      <c r="AD416" s="307">
        <f t="shared" si="110"/>
        <v>0</v>
      </c>
      <c r="AE416" s="307"/>
      <c r="AF416" s="307">
        <f t="shared" si="111"/>
        <v>19</v>
      </c>
      <c r="AG416" s="307">
        <f t="shared" si="112"/>
        <v>19</v>
      </c>
      <c r="AH416" s="307">
        <f t="shared" si="113"/>
        <v>0</v>
      </c>
      <c r="AI416" s="307" t="s">
        <v>133</v>
      </c>
      <c r="AJ416" s="314" t="e">
        <f t="shared" si="115"/>
        <v>#VALUE!</v>
      </c>
      <c r="AK416" s="307" t="e">
        <f t="shared" si="116"/>
        <v>#VALUE!</v>
      </c>
      <c r="AL416" s="315">
        <f t="shared" si="117"/>
        <v>0</v>
      </c>
    </row>
    <row r="417" spans="3:38" ht="17.100000000000001" customHeight="1" x14ac:dyDescent="0.2">
      <c r="C417" s="307">
        <v>30</v>
      </c>
      <c r="D417" s="307" t="s">
        <v>45</v>
      </c>
      <c r="E417" s="307">
        <v>18</v>
      </c>
      <c r="F417" s="307">
        <v>18</v>
      </c>
      <c r="G417" s="307">
        <v>262</v>
      </c>
      <c r="H417" s="307">
        <v>0</v>
      </c>
      <c r="I417" s="307">
        <v>0</v>
      </c>
      <c r="J417" s="307">
        <v>0</v>
      </c>
      <c r="K417" s="307">
        <v>0</v>
      </c>
      <c r="L417" s="307">
        <v>0</v>
      </c>
      <c r="M417" s="307">
        <v>0</v>
      </c>
      <c r="N417" s="307">
        <v>0</v>
      </c>
      <c r="O417" s="307"/>
      <c r="P417" s="307"/>
      <c r="Q417" s="307"/>
      <c r="R417" s="307">
        <v>0</v>
      </c>
      <c r="S417" s="307">
        <v>0</v>
      </c>
      <c r="T417" s="307">
        <v>0</v>
      </c>
      <c r="U417" s="307">
        <v>0</v>
      </c>
      <c r="V417" s="307">
        <f t="shared" si="118"/>
        <v>0</v>
      </c>
      <c r="W417" s="307">
        <f t="shared" si="108"/>
        <v>0</v>
      </c>
      <c r="X417" s="307">
        <v>0</v>
      </c>
      <c r="Y417" s="307"/>
      <c r="Z417" s="307"/>
      <c r="AA417" s="307"/>
      <c r="AB417" s="307"/>
      <c r="AC417" s="307">
        <f t="shared" si="109"/>
        <v>0</v>
      </c>
      <c r="AD417" s="307">
        <f t="shared" si="110"/>
        <v>0</v>
      </c>
      <c r="AE417" s="307"/>
      <c r="AF417" s="307">
        <f t="shared" si="111"/>
        <v>0</v>
      </c>
      <c r="AG417" s="307">
        <f t="shared" si="112"/>
        <v>0</v>
      </c>
      <c r="AH417" s="307">
        <f t="shared" si="113"/>
        <v>0</v>
      </c>
      <c r="AI417" s="307">
        <f t="shared" si="114"/>
        <v>0</v>
      </c>
      <c r="AJ417" s="314">
        <f t="shared" si="115"/>
        <v>0</v>
      </c>
      <c r="AK417" s="307">
        <f t="shared" si="116"/>
        <v>0</v>
      </c>
      <c r="AL417" s="315">
        <f t="shared" si="117"/>
        <v>0</v>
      </c>
    </row>
    <row r="418" spans="3:38" ht="17.100000000000001" customHeight="1" x14ac:dyDescent="0.2">
      <c r="C418" s="316"/>
      <c r="D418" s="316" t="s">
        <v>46</v>
      </c>
      <c r="E418" s="316">
        <f t="shared" ref="E418:U418" si="119">SUM(E388:E417)</f>
        <v>97</v>
      </c>
      <c r="F418" s="316">
        <f t="shared" si="119"/>
        <v>96</v>
      </c>
      <c r="G418" s="316">
        <f t="shared" si="119"/>
        <v>3501</v>
      </c>
      <c r="H418" s="316">
        <f t="shared" si="119"/>
        <v>265</v>
      </c>
      <c r="I418" s="316">
        <f t="shared" si="119"/>
        <v>3672</v>
      </c>
      <c r="J418" s="316">
        <f t="shared" si="119"/>
        <v>3762</v>
      </c>
      <c r="K418" s="316">
        <f t="shared" si="119"/>
        <v>1613</v>
      </c>
      <c r="L418" s="316">
        <f t="shared" si="119"/>
        <v>143</v>
      </c>
      <c r="M418" s="316">
        <f t="shared" si="119"/>
        <v>124</v>
      </c>
      <c r="N418" s="316">
        <f t="shared" si="119"/>
        <v>76</v>
      </c>
      <c r="O418" s="316"/>
      <c r="P418" s="316"/>
      <c r="Q418" s="316"/>
      <c r="R418" s="316">
        <f t="shared" si="119"/>
        <v>27885</v>
      </c>
      <c r="S418" s="316">
        <f t="shared" si="119"/>
        <v>9088</v>
      </c>
      <c r="T418" s="316">
        <f t="shared" si="119"/>
        <v>2730</v>
      </c>
      <c r="U418" s="316">
        <f t="shared" si="119"/>
        <v>518</v>
      </c>
      <c r="V418" s="316">
        <f>IF(U418&lt;&gt;0,(U418/T418*100),0)</f>
        <v>18.974358974358974</v>
      </c>
      <c r="W418" s="316">
        <f t="shared" ref="W418:AB418" si="120">SUM(W388:W417)</f>
        <v>1367</v>
      </c>
      <c r="X418" s="316">
        <f t="shared" si="120"/>
        <v>39.57</v>
      </c>
      <c r="Y418" s="316">
        <f t="shared" si="120"/>
        <v>4306</v>
      </c>
      <c r="Z418" s="316">
        <f t="shared" si="120"/>
        <v>1485</v>
      </c>
      <c r="AA418" s="316">
        <f t="shared" si="120"/>
        <v>314</v>
      </c>
      <c r="AB418" s="316">
        <f t="shared" si="120"/>
        <v>0</v>
      </c>
      <c r="AC418" s="316">
        <f t="shared" si="109"/>
        <v>0</v>
      </c>
      <c r="AD418" s="316">
        <f t="shared" ref="AD418:AI418" si="121">SUM(AD388:AD417)</f>
        <v>314</v>
      </c>
      <c r="AE418" s="316">
        <f t="shared" si="121"/>
        <v>0</v>
      </c>
      <c r="AF418" s="316">
        <f t="shared" si="121"/>
        <v>32191</v>
      </c>
      <c r="AG418" s="316">
        <f t="shared" si="121"/>
        <v>5139</v>
      </c>
      <c r="AH418" s="316">
        <f t="shared" si="121"/>
        <v>3044</v>
      </c>
      <c r="AI418" s="316">
        <f t="shared" si="121"/>
        <v>518</v>
      </c>
      <c r="AJ418" s="317">
        <f t="shared" si="115"/>
        <v>17.017082785808146</v>
      </c>
      <c r="AK418" s="316" t="e">
        <f>SUM(AK388:AK417)</f>
        <v>#VALUE!</v>
      </c>
      <c r="AL418" s="318">
        <f>SUM(AL388:AL417)</f>
        <v>39.57</v>
      </c>
    </row>
    <row r="419" spans="3:38" ht="17.100000000000001" customHeight="1" x14ac:dyDescent="0.2"/>
    <row r="420" spans="3:38" ht="17.100000000000001" customHeight="1" x14ac:dyDescent="0.25">
      <c r="C420" s="55"/>
      <c r="D420" s="55"/>
      <c r="E420" s="850" t="s">
        <v>134</v>
      </c>
      <c r="F420" s="850"/>
      <c r="G420" s="850"/>
      <c r="H420" s="850"/>
      <c r="I420" s="850"/>
      <c r="J420" s="850"/>
      <c r="K420" s="850"/>
      <c r="L420" s="850"/>
      <c r="M420" s="850"/>
      <c r="N420" s="850"/>
      <c r="O420" s="235"/>
      <c r="P420" s="235"/>
      <c r="Q420" s="235"/>
      <c r="R420" s="70"/>
      <c r="S420" s="70"/>
      <c r="T420" s="851" t="s">
        <v>135</v>
      </c>
      <c r="U420" s="851"/>
      <c r="V420" s="851"/>
      <c r="W420" s="851"/>
      <c r="X420" s="851"/>
      <c r="Y420" s="851"/>
      <c r="Z420" s="851"/>
      <c r="AA420" s="851"/>
      <c r="AB420" s="851"/>
      <c r="AC420" s="851"/>
      <c r="AD420" s="851"/>
      <c r="AE420" s="851"/>
      <c r="AF420" s="851"/>
      <c r="AG420" s="851"/>
      <c r="AH420" s="851"/>
      <c r="AI420" s="851"/>
      <c r="AJ420" s="851"/>
      <c r="AK420" s="851"/>
      <c r="AL420" s="851"/>
    </row>
    <row r="421" spans="3:38" ht="17.100000000000001" customHeight="1" x14ac:dyDescent="0.2">
      <c r="C421" s="71"/>
      <c r="D421" s="71"/>
      <c r="E421" s="71"/>
      <c r="F421" s="71"/>
      <c r="G421" s="71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71"/>
      <c r="S421" s="71"/>
      <c r="T421" s="71"/>
      <c r="U421" s="71"/>
      <c r="V421" s="71"/>
      <c r="W421" s="71"/>
      <c r="X421" s="71"/>
      <c r="Y421" s="71"/>
      <c r="Z421" s="71"/>
      <c r="AA421" s="71"/>
      <c r="AB421" s="71"/>
      <c r="AC421" s="71"/>
    </row>
    <row r="422" spans="3:38" ht="17.100000000000001" customHeight="1" x14ac:dyDescent="0.2">
      <c r="C422" s="845" t="s">
        <v>2</v>
      </c>
      <c r="D422" s="845" t="s">
        <v>3</v>
      </c>
      <c r="E422" s="846" t="s">
        <v>4</v>
      </c>
      <c r="F422" s="846"/>
      <c r="G422" s="846"/>
      <c r="H422" s="846"/>
      <c r="I422" s="846"/>
      <c r="J422" s="846"/>
      <c r="K422" s="846"/>
      <c r="L422" s="846"/>
      <c r="M422" s="846"/>
      <c r="N422" s="846"/>
      <c r="O422" s="234"/>
      <c r="P422" s="234"/>
      <c r="Q422" s="234"/>
      <c r="R422" s="846" t="s">
        <v>4</v>
      </c>
      <c r="S422" s="846"/>
      <c r="T422" s="846"/>
      <c r="U422" s="846"/>
      <c r="V422" s="846"/>
      <c r="W422" s="846"/>
      <c r="X422" s="846"/>
      <c r="Y422" s="846" t="s">
        <v>9</v>
      </c>
      <c r="Z422" s="846"/>
      <c r="AA422" s="846"/>
      <c r="AB422" s="846"/>
      <c r="AC422" s="846"/>
      <c r="AD422" s="846"/>
      <c r="AE422" s="846"/>
      <c r="AF422" s="846" t="s">
        <v>119</v>
      </c>
      <c r="AG422" s="846"/>
      <c r="AH422" s="846"/>
      <c r="AI422" s="846"/>
      <c r="AJ422" s="846"/>
      <c r="AK422" s="846"/>
      <c r="AL422" s="846"/>
    </row>
    <row r="423" spans="3:38" ht="17.100000000000001" customHeight="1" x14ac:dyDescent="0.2">
      <c r="C423" s="845"/>
      <c r="D423" s="845"/>
      <c r="E423" s="846" t="s">
        <v>5</v>
      </c>
      <c r="F423" s="846"/>
      <c r="G423" s="846"/>
      <c r="H423" s="846"/>
      <c r="I423" s="846"/>
      <c r="J423" s="846"/>
      <c r="K423" s="846"/>
      <c r="L423" s="846"/>
      <c r="M423" s="846"/>
      <c r="N423" s="846"/>
      <c r="O423" s="234"/>
      <c r="P423" s="234"/>
      <c r="Q423" s="234"/>
      <c r="R423" s="846" t="s">
        <v>64</v>
      </c>
      <c r="S423" s="846"/>
      <c r="T423" s="846"/>
      <c r="U423" s="846"/>
      <c r="V423" s="846"/>
      <c r="W423" s="846"/>
      <c r="X423" s="846"/>
      <c r="Y423" s="846" t="s">
        <v>64</v>
      </c>
      <c r="Z423" s="846"/>
      <c r="AA423" s="846"/>
      <c r="AB423" s="846"/>
      <c r="AC423" s="846"/>
      <c r="AD423" s="846"/>
      <c r="AE423" s="846"/>
      <c r="AF423" s="846" t="s">
        <v>64</v>
      </c>
      <c r="AG423" s="846"/>
      <c r="AH423" s="846"/>
      <c r="AI423" s="846"/>
      <c r="AJ423" s="846"/>
      <c r="AK423" s="846"/>
      <c r="AL423" s="846"/>
    </row>
    <row r="424" spans="3:38" ht="17.100000000000001" customHeight="1" x14ac:dyDescent="0.2">
      <c r="C424" s="845"/>
      <c r="D424" s="845"/>
      <c r="E424" s="845" t="s">
        <v>15</v>
      </c>
      <c r="F424" s="845"/>
      <c r="G424" s="845" t="s">
        <v>6</v>
      </c>
      <c r="H424" s="845"/>
      <c r="I424" s="845" t="s">
        <v>120</v>
      </c>
      <c r="J424" s="845"/>
      <c r="K424" s="845"/>
      <c r="L424" s="845" t="s">
        <v>121</v>
      </c>
      <c r="M424" s="845"/>
      <c r="N424" s="845"/>
      <c r="O424" s="300"/>
      <c r="P424" s="300"/>
      <c r="Q424" s="300"/>
      <c r="R424" s="845" t="s">
        <v>7</v>
      </c>
      <c r="S424" s="845"/>
      <c r="T424" s="845" t="s">
        <v>8</v>
      </c>
      <c r="U424" s="845"/>
      <c r="V424" s="845"/>
      <c r="W424" s="845"/>
      <c r="X424" s="845"/>
      <c r="Y424" s="845" t="s">
        <v>7</v>
      </c>
      <c r="Z424" s="845"/>
      <c r="AA424" s="845" t="s">
        <v>8</v>
      </c>
      <c r="AB424" s="845"/>
      <c r="AC424" s="845"/>
      <c r="AD424" s="845"/>
      <c r="AE424" s="845"/>
      <c r="AF424" s="845" t="s">
        <v>7</v>
      </c>
      <c r="AG424" s="845"/>
      <c r="AH424" s="845" t="s">
        <v>8</v>
      </c>
      <c r="AI424" s="845"/>
      <c r="AJ424" s="845"/>
      <c r="AK424" s="845"/>
      <c r="AL424" s="845"/>
    </row>
    <row r="425" spans="3:38" ht="17.100000000000001" customHeight="1" x14ac:dyDescent="0.2">
      <c r="C425" s="845"/>
      <c r="D425" s="845"/>
      <c r="E425" s="845" t="s">
        <v>55</v>
      </c>
      <c r="F425" s="845"/>
      <c r="G425" s="845" t="s">
        <v>56</v>
      </c>
      <c r="H425" s="845"/>
      <c r="I425" s="845" t="s">
        <v>61</v>
      </c>
      <c r="J425" s="845"/>
      <c r="K425" s="845"/>
      <c r="L425" s="845" t="s">
        <v>62</v>
      </c>
      <c r="M425" s="845"/>
      <c r="N425" s="845"/>
      <c r="O425" s="300"/>
      <c r="P425" s="300"/>
      <c r="Q425" s="300"/>
      <c r="R425" s="845" t="s">
        <v>65</v>
      </c>
      <c r="S425" s="845"/>
      <c r="T425" s="845" t="s">
        <v>69</v>
      </c>
      <c r="U425" s="845"/>
      <c r="V425" s="845"/>
      <c r="W425" s="845"/>
      <c r="X425" s="845"/>
      <c r="Y425" s="845" t="s">
        <v>70</v>
      </c>
      <c r="Z425" s="845"/>
      <c r="AA425" s="845" t="s">
        <v>69</v>
      </c>
      <c r="AB425" s="845"/>
      <c r="AC425" s="845"/>
      <c r="AD425" s="845"/>
      <c r="AE425" s="845"/>
      <c r="AF425" s="845" t="s">
        <v>70</v>
      </c>
      <c r="AG425" s="845"/>
      <c r="AH425" s="845" t="s">
        <v>69</v>
      </c>
      <c r="AI425" s="845"/>
      <c r="AJ425" s="845"/>
      <c r="AK425" s="845"/>
      <c r="AL425" s="845"/>
    </row>
    <row r="426" spans="3:38" ht="52.5" customHeight="1" x14ac:dyDescent="0.2">
      <c r="C426" s="845"/>
      <c r="D426" s="845"/>
      <c r="E426" s="300" t="s">
        <v>75</v>
      </c>
      <c r="F426" s="300" t="s">
        <v>76</v>
      </c>
      <c r="G426" s="300" t="s">
        <v>57</v>
      </c>
      <c r="H426" s="300" t="s">
        <v>77</v>
      </c>
      <c r="I426" s="300" t="s">
        <v>58</v>
      </c>
      <c r="J426" s="300" t="s">
        <v>59</v>
      </c>
      <c r="K426" s="300" t="s">
        <v>60</v>
      </c>
      <c r="L426" s="300" t="s">
        <v>58</v>
      </c>
      <c r="M426" s="300" t="s">
        <v>59</v>
      </c>
      <c r="N426" s="300" t="s">
        <v>63</v>
      </c>
      <c r="O426" s="300"/>
      <c r="P426" s="300"/>
      <c r="Q426" s="300"/>
      <c r="R426" s="300" t="s">
        <v>59</v>
      </c>
      <c r="S426" s="300" t="s">
        <v>66</v>
      </c>
      <c r="T426" s="300" t="s">
        <v>67</v>
      </c>
      <c r="U426" s="300" t="s">
        <v>68</v>
      </c>
      <c r="V426" s="300" t="s">
        <v>71</v>
      </c>
      <c r="W426" s="300" t="s">
        <v>72</v>
      </c>
      <c r="X426" s="300" t="s">
        <v>122</v>
      </c>
      <c r="Y426" s="300" t="s">
        <v>59</v>
      </c>
      <c r="Z426" s="300" t="s">
        <v>63</v>
      </c>
      <c r="AA426" s="300" t="s">
        <v>67</v>
      </c>
      <c r="AB426" s="300" t="s">
        <v>68</v>
      </c>
      <c r="AC426" s="300" t="s">
        <v>71</v>
      </c>
      <c r="AD426" s="300" t="s">
        <v>72</v>
      </c>
      <c r="AE426" s="300" t="s">
        <v>1</v>
      </c>
      <c r="AF426" s="300" t="s">
        <v>59</v>
      </c>
      <c r="AG426" s="300" t="s">
        <v>63</v>
      </c>
      <c r="AH426" s="300" t="s">
        <v>67</v>
      </c>
      <c r="AI426" s="300" t="s">
        <v>68</v>
      </c>
      <c r="AJ426" s="300" t="s">
        <v>71</v>
      </c>
      <c r="AK426" s="300" t="s">
        <v>72</v>
      </c>
      <c r="AL426" s="300" t="s">
        <v>1</v>
      </c>
    </row>
    <row r="427" spans="3:38" ht="17.100000000000001" customHeight="1" x14ac:dyDescent="0.2">
      <c r="C427" s="20">
        <v>1</v>
      </c>
      <c r="D427" s="20">
        <v>2</v>
      </c>
      <c r="E427" s="20">
        <v>3</v>
      </c>
      <c r="F427" s="20">
        <v>4</v>
      </c>
      <c r="G427" s="20">
        <v>5</v>
      </c>
      <c r="H427" s="20">
        <v>6</v>
      </c>
      <c r="I427" s="20">
        <v>7</v>
      </c>
      <c r="J427" s="20">
        <v>8</v>
      </c>
      <c r="K427" s="20">
        <v>9</v>
      </c>
      <c r="L427" s="20">
        <v>10</v>
      </c>
      <c r="M427" s="20">
        <v>11</v>
      </c>
      <c r="N427" s="20">
        <v>12</v>
      </c>
      <c r="O427" s="20"/>
      <c r="P427" s="20"/>
      <c r="Q427" s="20"/>
      <c r="R427" s="20">
        <v>13</v>
      </c>
      <c r="S427" s="20">
        <v>14</v>
      </c>
      <c r="T427" s="20">
        <v>15</v>
      </c>
      <c r="U427" s="20">
        <v>16</v>
      </c>
      <c r="V427" s="20">
        <v>17</v>
      </c>
      <c r="W427" s="20">
        <v>18</v>
      </c>
      <c r="X427" s="20">
        <v>19</v>
      </c>
      <c r="Y427" s="20">
        <v>20</v>
      </c>
      <c r="Z427" s="20">
        <v>21</v>
      </c>
      <c r="AA427" s="20">
        <v>22</v>
      </c>
      <c r="AB427" s="20">
        <v>23</v>
      </c>
      <c r="AC427" s="20">
        <v>24</v>
      </c>
      <c r="AD427" s="20">
        <v>25</v>
      </c>
      <c r="AE427" s="20">
        <v>26</v>
      </c>
      <c r="AF427" s="20">
        <v>27</v>
      </c>
      <c r="AG427" s="20">
        <v>28</v>
      </c>
      <c r="AH427" s="20">
        <v>29</v>
      </c>
      <c r="AI427" s="20">
        <v>30</v>
      </c>
      <c r="AJ427" s="20">
        <v>31</v>
      </c>
      <c r="AK427" s="20">
        <v>32</v>
      </c>
      <c r="AL427" s="20">
        <v>33</v>
      </c>
    </row>
    <row r="428" spans="3:38" s="56" customFormat="1" ht="24.95" customHeight="1" x14ac:dyDescent="0.2">
      <c r="C428" s="319">
        <v>1</v>
      </c>
      <c r="D428" s="319" t="s">
        <v>30</v>
      </c>
      <c r="E428" s="319">
        <v>0</v>
      </c>
      <c r="F428" s="319">
        <v>0</v>
      </c>
      <c r="G428" s="319">
        <v>0</v>
      </c>
      <c r="H428" s="319">
        <v>0</v>
      </c>
      <c r="I428" s="319">
        <v>0</v>
      </c>
      <c r="J428" s="319">
        <v>0</v>
      </c>
      <c r="K428" s="319">
        <v>0</v>
      </c>
      <c r="L428" s="319">
        <v>0</v>
      </c>
      <c r="M428" s="319">
        <v>0</v>
      </c>
      <c r="N428" s="319">
        <v>0</v>
      </c>
      <c r="O428" s="319"/>
      <c r="P428" s="319"/>
      <c r="Q428" s="319"/>
      <c r="R428" s="319">
        <v>0</v>
      </c>
      <c r="S428" s="319">
        <v>0</v>
      </c>
      <c r="T428" s="319">
        <v>0</v>
      </c>
      <c r="U428" s="319">
        <v>0</v>
      </c>
      <c r="V428" s="319">
        <f t="shared" ref="V428:V436" si="122">IF(U428&lt;&gt;0,(U428/T428*100),0)</f>
        <v>0</v>
      </c>
      <c r="W428" s="319">
        <v>0</v>
      </c>
      <c r="X428" s="319">
        <v>0</v>
      </c>
      <c r="Y428" s="319"/>
      <c r="Z428" s="319"/>
      <c r="AA428" s="319"/>
      <c r="AB428" s="319"/>
      <c r="AC428" s="319">
        <f t="shared" ref="AC428:AC436" si="123">IF(AB428&lt;&gt;0,(AB428/AA428*100),0)</f>
        <v>0</v>
      </c>
      <c r="AD428" s="319">
        <f t="shared" ref="AD428:AD435" si="124">AA428-AB428</f>
        <v>0</v>
      </c>
      <c r="AE428" s="319"/>
      <c r="AF428" s="319">
        <f t="shared" ref="AF428:AI430" si="125">SUM(R428,Y428)</f>
        <v>0</v>
      </c>
      <c r="AG428" s="319">
        <f t="shared" si="125"/>
        <v>0</v>
      </c>
      <c r="AH428" s="319">
        <f t="shared" si="125"/>
        <v>0</v>
      </c>
      <c r="AI428" s="319">
        <f t="shared" si="125"/>
        <v>0</v>
      </c>
      <c r="AJ428" s="320">
        <f t="shared" ref="AJ428:AJ436" si="126">IF(AI428&lt;&gt;0,(AI428/AH428*100),0)</f>
        <v>0</v>
      </c>
      <c r="AK428" s="319">
        <f t="shared" ref="AK428:AK435" si="127">AH428-AI428</f>
        <v>0</v>
      </c>
      <c r="AL428" s="321">
        <f t="shared" ref="AL428:AL435" si="128">SUM(X428,AE428)</f>
        <v>0</v>
      </c>
    </row>
    <row r="429" spans="3:38" s="56" customFormat="1" ht="24.95" customHeight="1" x14ac:dyDescent="0.2">
      <c r="C429" s="319">
        <v>2</v>
      </c>
      <c r="D429" s="319" t="s">
        <v>39</v>
      </c>
      <c r="E429" s="319">
        <v>0</v>
      </c>
      <c r="F429" s="319">
        <v>0</v>
      </c>
      <c r="G429" s="319">
        <v>0</v>
      </c>
      <c r="H429" s="319">
        <v>0</v>
      </c>
      <c r="I429" s="319">
        <v>0</v>
      </c>
      <c r="J429" s="319">
        <v>0</v>
      </c>
      <c r="K429" s="319">
        <v>0</v>
      </c>
      <c r="L429" s="319">
        <v>0</v>
      </c>
      <c r="M429" s="319">
        <v>0</v>
      </c>
      <c r="N429" s="319">
        <v>0</v>
      </c>
      <c r="O429" s="319"/>
      <c r="P429" s="319"/>
      <c r="Q429" s="319"/>
      <c r="R429" s="319">
        <v>0</v>
      </c>
      <c r="S429" s="319">
        <v>0</v>
      </c>
      <c r="T429" s="319">
        <v>0</v>
      </c>
      <c r="U429" s="319">
        <v>0</v>
      </c>
      <c r="V429" s="319">
        <f t="shared" si="122"/>
        <v>0</v>
      </c>
      <c r="W429" s="319">
        <f t="shared" ref="W429:W435" si="129">T429-U429</f>
        <v>0</v>
      </c>
      <c r="X429" s="319">
        <v>0</v>
      </c>
      <c r="Y429" s="319"/>
      <c r="Z429" s="319"/>
      <c r="AA429" s="319"/>
      <c r="AB429" s="319"/>
      <c r="AC429" s="319">
        <f t="shared" si="123"/>
        <v>0</v>
      </c>
      <c r="AD429" s="319">
        <f t="shared" si="124"/>
        <v>0</v>
      </c>
      <c r="AE429" s="319"/>
      <c r="AF429" s="319">
        <f t="shared" si="125"/>
        <v>0</v>
      </c>
      <c r="AG429" s="319">
        <f t="shared" si="125"/>
        <v>0</v>
      </c>
      <c r="AH429" s="319">
        <f t="shared" si="125"/>
        <v>0</v>
      </c>
      <c r="AI429" s="319">
        <f t="shared" si="125"/>
        <v>0</v>
      </c>
      <c r="AJ429" s="320">
        <f t="shared" si="126"/>
        <v>0</v>
      </c>
      <c r="AK429" s="319">
        <f t="shared" si="127"/>
        <v>0</v>
      </c>
      <c r="AL429" s="321">
        <f t="shared" si="128"/>
        <v>0</v>
      </c>
    </row>
    <row r="430" spans="3:38" s="56" customFormat="1" ht="24.95" customHeight="1" x14ac:dyDescent="0.2">
      <c r="C430" s="319">
        <v>3</v>
      </c>
      <c r="D430" s="319" t="s">
        <v>17</v>
      </c>
      <c r="E430" s="319">
        <v>0</v>
      </c>
      <c r="F430" s="319">
        <v>0</v>
      </c>
      <c r="G430" s="319">
        <v>279</v>
      </c>
      <c r="H430" s="319">
        <v>0</v>
      </c>
      <c r="I430" s="319">
        <v>253</v>
      </c>
      <c r="J430" s="319">
        <v>44</v>
      </c>
      <c r="K430" s="319">
        <v>0</v>
      </c>
      <c r="L430" s="319">
        <v>8</v>
      </c>
      <c r="M430" s="319">
        <v>8</v>
      </c>
      <c r="N430" s="319">
        <v>1</v>
      </c>
      <c r="O430" s="319"/>
      <c r="P430" s="319"/>
      <c r="Q430" s="319"/>
      <c r="R430" s="319">
        <v>3774</v>
      </c>
      <c r="S430" s="319">
        <v>0</v>
      </c>
      <c r="T430" s="319">
        <v>289</v>
      </c>
      <c r="U430" s="319">
        <v>0</v>
      </c>
      <c r="V430" s="319">
        <f t="shared" si="122"/>
        <v>0</v>
      </c>
      <c r="W430" s="319">
        <f t="shared" si="129"/>
        <v>289</v>
      </c>
      <c r="X430" s="321">
        <v>0</v>
      </c>
      <c r="Y430" s="319"/>
      <c r="Z430" s="319"/>
      <c r="AA430" s="319"/>
      <c r="AB430" s="319"/>
      <c r="AC430" s="319">
        <f t="shared" si="123"/>
        <v>0</v>
      </c>
      <c r="AD430" s="319">
        <f t="shared" si="124"/>
        <v>0</v>
      </c>
      <c r="AE430" s="319"/>
      <c r="AF430" s="319">
        <f t="shared" si="125"/>
        <v>3774</v>
      </c>
      <c r="AG430" s="319">
        <f t="shared" si="125"/>
        <v>0</v>
      </c>
      <c r="AH430" s="319">
        <f t="shared" si="125"/>
        <v>289</v>
      </c>
      <c r="AI430" s="319">
        <f t="shared" si="125"/>
        <v>0</v>
      </c>
      <c r="AJ430" s="320">
        <f t="shared" si="126"/>
        <v>0</v>
      </c>
      <c r="AK430" s="319">
        <f t="shared" si="127"/>
        <v>289</v>
      </c>
      <c r="AL430" s="321">
        <f t="shared" si="128"/>
        <v>0</v>
      </c>
    </row>
    <row r="431" spans="3:38" s="56" customFormat="1" ht="24.95" customHeight="1" x14ac:dyDescent="0.2">
      <c r="C431" s="319">
        <v>4</v>
      </c>
      <c r="D431" s="319" t="s">
        <v>44</v>
      </c>
      <c r="E431" s="319">
        <v>0</v>
      </c>
      <c r="F431" s="319">
        <v>0</v>
      </c>
      <c r="G431" s="319">
        <v>96</v>
      </c>
      <c r="H431" s="319">
        <v>0</v>
      </c>
      <c r="I431" s="319">
        <v>96</v>
      </c>
      <c r="J431" s="319">
        <v>96</v>
      </c>
      <c r="K431" s="319">
        <v>0</v>
      </c>
      <c r="L431" s="319">
        <v>6</v>
      </c>
      <c r="M431" s="319">
        <v>6</v>
      </c>
      <c r="N431" s="319">
        <v>6</v>
      </c>
      <c r="O431" s="319"/>
      <c r="P431" s="319"/>
      <c r="Q431" s="319"/>
      <c r="R431" s="319">
        <v>19</v>
      </c>
      <c r="S431" s="319">
        <v>19</v>
      </c>
      <c r="T431" s="319">
        <v>0</v>
      </c>
      <c r="U431" s="319">
        <v>0</v>
      </c>
      <c r="V431" s="319">
        <f t="shared" si="122"/>
        <v>0</v>
      </c>
      <c r="W431" s="319">
        <f t="shared" si="129"/>
        <v>0</v>
      </c>
      <c r="X431" s="319">
        <v>0</v>
      </c>
      <c r="Y431" s="319"/>
      <c r="Z431" s="319"/>
      <c r="AA431" s="319"/>
      <c r="AB431" s="319"/>
      <c r="AC431" s="319">
        <f t="shared" si="123"/>
        <v>0</v>
      </c>
      <c r="AD431" s="319">
        <f t="shared" si="124"/>
        <v>0</v>
      </c>
      <c r="AE431" s="319"/>
      <c r="AF431" s="319">
        <f t="shared" ref="AF431:AH435" si="130">SUM(R431,Y431)</f>
        <v>19</v>
      </c>
      <c r="AG431" s="319">
        <f t="shared" si="130"/>
        <v>19</v>
      </c>
      <c r="AH431" s="319">
        <f t="shared" si="130"/>
        <v>0</v>
      </c>
      <c r="AI431" s="319">
        <v>0</v>
      </c>
      <c r="AJ431" s="320">
        <f t="shared" si="126"/>
        <v>0</v>
      </c>
      <c r="AK431" s="319">
        <f t="shared" si="127"/>
        <v>0</v>
      </c>
      <c r="AL431" s="321">
        <f t="shared" si="128"/>
        <v>0</v>
      </c>
    </row>
    <row r="432" spans="3:38" s="56" customFormat="1" ht="24.95" customHeight="1" x14ac:dyDescent="0.2">
      <c r="C432" s="319">
        <v>5</v>
      </c>
      <c r="D432" s="319" t="s">
        <v>35</v>
      </c>
      <c r="E432" s="319">
        <v>15</v>
      </c>
      <c r="F432" s="319">
        <v>15</v>
      </c>
      <c r="G432" s="319">
        <v>226</v>
      </c>
      <c r="H432" s="319">
        <v>0</v>
      </c>
      <c r="I432" s="319">
        <v>211</v>
      </c>
      <c r="J432" s="319">
        <v>211</v>
      </c>
      <c r="K432" s="319">
        <v>0</v>
      </c>
      <c r="L432" s="319">
        <v>14</v>
      </c>
      <c r="M432" s="319">
        <v>14</v>
      </c>
      <c r="N432" s="319">
        <v>0</v>
      </c>
      <c r="O432" s="319"/>
      <c r="P432" s="319"/>
      <c r="Q432" s="319"/>
      <c r="R432" s="319">
        <v>197</v>
      </c>
      <c r="S432" s="319">
        <v>12</v>
      </c>
      <c r="T432" s="319">
        <v>203</v>
      </c>
      <c r="U432" s="319">
        <v>3</v>
      </c>
      <c r="V432" s="319">
        <f t="shared" si="122"/>
        <v>1.4778325123152709</v>
      </c>
      <c r="W432" s="319">
        <f t="shared" si="129"/>
        <v>200</v>
      </c>
      <c r="X432" s="319">
        <v>0.9</v>
      </c>
      <c r="Y432" s="319">
        <v>204</v>
      </c>
      <c r="Z432" s="319"/>
      <c r="AA432" s="319">
        <v>209</v>
      </c>
      <c r="AB432" s="319"/>
      <c r="AC432" s="319">
        <f t="shared" si="123"/>
        <v>0</v>
      </c>
      <c r="AD432" s="319">
        <f t="shared" si="124"/>
        <v>209</v>
      </c>
      <c r="AE432" s="319"/>
      <c r="AF432" s="319">
        <f t="shared" si="130"/>
        <v>401</v>
      </c>
      <c r="AG432" s="319">
        <f t="shared" si="130"/>
        <v>12</v>
      </c>
      <c r="AH432" s="319">
        <f t="shared" si="130"/>
        <v>412</v>
      </c>
      <c r="AI432" s="319">
        <f>SUM(U432,AB432)</f>
        <v>3</v>
      </c>
      <c r="AJ432" s="320">
        <f t="shared" si="126"/>
        <v>0.72815533980582525</v>
      </c>
      <c r="AK432" s="319">
        <f t="shared" si="127"/>
        <v>409</v>
      </c>
      <c r="AL432" s="321">
        <f t="shared" si="128"/>
        <v>0.9</v>
      </c>
    </row>
    <row r="433" spans="3:38" s="56" customFormat="1" ht="24.95" customHeight="1" x14ac:dyDescent="0.2">
      <c r="C433" s="319">
        <v>6</v>
      </c>
      <c r="D433" s="319" t="s">
        <v>36</v>
      </c>
      <c r="E433" s="319">
        <v>0</v>
      </c>
      <c r="F433" s="319">
        <v>0</v>
      </c>
      <c r="G433" s="319">
        <v>0</v>
      </c>
      <c r="H433" s="319">
        <v>0</v>
      </c>
      <c r="I433" s="319">
        <v>0</v>
      </c>
      <c r="J433" s="319">
        <v>0</v>
      </c>
      <c r="K433" s="319">
        <v>0</v>
      </c>
      <c r="L433" s="319">
        <v>0</v>
      </c>
      <c r="M433" s="319">
        <v>0</v>
      </c>
      <c r="N433" s="319">
        <v>0</v>
      </c>
      <c r="O433" s="319"/>
      <c r="P433" s="319"/>
      <c r="Q433" s="319"/>
      <c r="R433" s="319">
        <v>0</v>
      </c>
      <c r="S433" s="319">
        <v>0</v>
      </c>
      <c r="T433" s="319">
        <v>0</v>
      </c>
      <c r="U433" s="319">
        <v>0</v>
      </c>
      <c r="V433" s="319">
        <f t="shared" si="122"/>
        <v>0</v>
      </c>
      <c r="W433" s="319">
        <f t="shared" si="129"/>
        <v>0</v>
      </c>
      <c r="X433" s="319">
        <v>0</v>
      </c>
      <c r="Y433" s="319"/>
      <c r="Z433" s="319"/>
      <c r="AA433" s="319"/>
      <c r="AB433" s="319"/>
      <c r="AC433" s="319">
        <f t="shared" si="123"/>
        <v>0</v>
      </c>
      <c r="AD433" s="319">
        <f t="shared" si="124"/>
        <v>0</v>
      </c>
      <c r="AE433" s="319"/>
      <c r="AF433" s="319">
        <f t="shared" si="130"/>
        <v>0</v>
      </c>
      <c r="AG433" s="319">
        <f t="shared" si="130"/>
        <v>0</v>
      </c>
      <c r="AH433" s="319">
        <f t="shared" si="130"/>
        <v>0</v>
      </c>
      <c r="AI433" s="319">
        <f>SUM(U433,AB433)</f>
        <v>0</v>
      </c>
      <c r="AJ433" s="320">
        <f t="shared" si="126"/>
        <v>0</v>
      </c>
      <c r="AK433" s="319">
        <f t="shared" si="127"/>
        <v>0</v>
      </c>
      <c r="AL433" s="321">
        <f t="shared" si="128"/>
        <v>0</v>
      </c>
    </row>
    <row r="434" spans="3:38" s="56" customFormat="1" ht="24.95" customHeight="1" x14ac:dyDescent="0.2">
      <c r="C434" s="319">
        <v>7</v>
      </c>
      <c r="D434" s="319" t="s">
        <v>38</v>
      </c>
      <c r="E434" s="319">
        <v>0</v>
      </c>
      <c r="F434" s="319">
        <v>0</v>
      </c>
      <c r="G434" s="319">
        <v>0</v>
      </c>
      <c r="H434" s="319">
        <v>0</v>
      </c>
      <c r="I434" s="319">
        <v>0</v>
      </c>
      <c r="J434" s="319">
        <v>0</v>
      </c>
      <c r="K434" s="319">
        <v>0</v>
      </c>
      <c r="L434" s="319">
        <v>0</v>
      </c>
      <c r="M434" s="319">
        <v>0</v>
      </c>
      <c r="N434" s="319" t="s">
        <v>132</v>
      </c>
      <c r="O434" s="319"/>
      <c r="P434" s="319"/>
      <c r="Q434" s="319"/>
      <c r="R434" s="319">
        <v>0</v>
      </c>
      <c r="S434" s="319">
        <v>0</v>
      </c>
      <c r="T434" s="319">
        <v>0</v>
      </c>
      <c r="U434" s="319">
        <v>0</v>
      </c>
      <c r="V434" s="319">
        <f t="shared" si="122"/>
        <v>0</v>
      </c>
      <c r="W434" s="319">
        <f t="shared" si="129"/>
        <v>0</v>
      </c>
      <c r="X434" s="319">
        <v>0</v>
      </c>
      <c r="Y434" s="319"/>
      <c r="Z434" s="319"/>
      <c r="AA434" s="319"/>
      <c r="AB434" s="319"/>
      <c r="AC434" s="319">
        <f t="shared" si="123"/>
        <v>0</v>
      </c>
      <c r="AD434" s="319">
        <f t="shared" si="124"/>
        <v>0</v>
      </c>
      <c r="AE434" s="319"/>
      <c r="AF434" s="319">
        <f t="shared" si="130"/>
        <v>0</v>
      </c>
      <c r="AG434" s="319">
        <f t="shared" si="130"/>
        <v>0</v>
      </c>
      <c r="AH434" s="319">
        <f t="shared" si="130"/>
        <v>0</v>
      </c>
      <c r="AI434" s="319">
        <f>SUM(U434,AB434)</f>
        <v>0</v>
      </c>
      <c r="AJ434" s="320">
        <f t="shared" si="126"/>
        <v>0</v>
      </c>
      <c r="AK434" s="319">
        <f t="shared" si="127"/>
        <v>0</v>
      </c>
      <c r="AL434" s="321">
        <f t="shared" si="128"/>
        <v>0</v>
      </c>
    </row>
    <row r="435" spans="3:38" s="56" customFormat="1" ht="24.95" customHeight="1" x14ac:dyDescent="0.2">
      <c r="C435" s="319">
        <v>8</v>
      </c>
      <c r="D435" s="319" t="s">
        <v>42</v>
      </c>
      <c r="E435" s="319">
        <v>0</v>
      </c>
      <c r="F435" s="319">
        <v>0</v>
      </c>
      <c r="G435" s="319">
        <v>171</v>
      </c>
      <c r="H435" s="319">
        <v>0</v>
      </c>
      <c r="I435" s="319">
        <v>0</v>
      </c>
      <c r="J435" s="319">
        <v>0</v>
      </c>
      <c r="K435" s="319">
        <v>0</v>
      </c>
      <c r="L435" s="319">
        <v>0</v>
      </c>
      <c r="M435" s="319">
        <v>0</v>
      </c>
      <c r="N435" s="319">
        <v>0</v>
      </c>
      <c r="O435" s="319"/>
      <c r="P435" s="319"/>
      <c r="Q435" s="319"/>
      <c r="R435" s="319">
        <v>0</v>
      </c>
      <c r="S435" s="319">
        <v>0</v>
      </c>
      <c r="T435" s="319">
        <v>36</v>
      </c>
      <c r="U435" s="319">
        <v>0</v>
      </c>
      <c r="V435" s="319">
        <f t="shared" si="122"/>
        <v>0</v>
      </c>
      <c r="W435" s="319">
        <f t="shared" si="129"/>
        <v>36</v>
      </c>
      <c r="X435" s="321">
        <v>0.7</v>
      </c>
      <c r="Y435" s="319">
        <v>45</v>
      </c>
      <c r="Z435" s="319">
        <v>45</v>
      </c>
      <c r="AA435" s="319">
        <v>15</v>
      </c>
      <c r="AB435" s="319"/>
      <c r="AC435" s="319">
        <f t="shared" si="123"/>
        <v>0</v>
      </c>
      <c r="AD435" s="319">
        <f t="shared" si="124"/>
        <v>15</v>
      </c>
      <c r="AE435" s="319"/>
      <c r="AF435" s="319">
        <f t="shared" si="130"/>
        <v>45</v>
      </c>
      <c r="AG435" s="319">
        <f t="shared" si="130"/>
        <v>45</v>
      </c>
      <c r="AH435" s="319">
        <f t="shared" si="130"/>
        <v>51</v>
      </c>
      <c r="AI435" s="319">
        <f>SUM(U435,AB435)</f>
        <v>0</v>
      </c>
      <c r="AJ435" s="320">
        <f t="shared" si="126"/>
        <v>0</v>
      </c>
      <c r="AK435" s="319">
        <f t="shared" si="127"/>
        <v>51</v>
      </c>
      <c r="AL435" s="321">
        <f t="shared" si="128"/>
        <v>0.7</v>
      </c>
    </row>
    <row r="436" spans="3:38" s="56" customFormat="1" ht="24.95" customHeight="1" x14ac:dyDescent="0.25">
      <c r="C436" s="322"/>
      <c r="D436" s="322" t="s">
        <v>46</v>
      </c>
      <c r="E436" s="322">
        <f t="shared" ref="E436:U436" si="131">SUM(E428:E435)</f>
        <v>15</v>
      </c>
      <c r="F436" s="322">
        <f t="shared" si="131"/>
        <v>15</v>
      </c>
      <c r="G436" s="322">
        <f t="shared" si="131"/>
        <v>772</v>
      </c>
      <c r="H436" s="322">
        <f t="shared" si="131"/>
        <v>0</v>
      </c>
      <c r="I436" s="322">
        <f t="shared" si="131"/>
        <v>560</v>
      </c>
      <c r="J436" s="322">
        <f t="shared" si="131"/>
        <v>351</v>
      </c>
      <c r="K436" s="322">
        <f t="shared" si="131"/>
        <v>0</v>
      </c>
      <c r="L436" s="322">
        <f t="shared" si="131"/>
        <v>28</v>
      </c>
      <c r="M436" s="322">
        <f t="shared" si="131"/>
        <v>28</v>
      </c>
      <c r="N436" s="322">
        <f t="shared" si="131"/>
        <v>7</v>
      </c>
      <c r="O436" s="322"/>
      <c r="P436" s="322"/>
      <c r="Q436" s="322"/>
      <c r="R436" s="322">
        <f t="shared" si="131"/>
        <v>3990</v>
      </c>
      <c r="S436" s="322">
        <f t="shared" si="131"/>
        <v>31</v>
      </c>
      <c r="T436" s="322">
        <f t="shared" si="131"/>
        <v>528</v>
      </c>
      <c r="U436" s="322">
        <f t="shared" si="131"/>
        <v>3</v>
      </c>
      <c r="V436" s="322">
        <f t="shared" si="122"/>
        <v>0.56818181818181823</v>
      </c>
      <c r="W436" s="322">
        <f t="shared" ref="W436:AB436" si="132">SUM(W428:W435)</f>
        <v>525</v>
      </c>
      <c r="X436" s="322">
        <f t="shared" si="132"/>
        <v>1.6</v>
      </c>
      <c r="Y436" s="322">
        <f t="shared" si="132"/>
        <v>249</v>
      </c>
      <c r="Z436" s="322">
        <f t="shared" si="132"/>
        <v>45</v>
      </c>
      <c r="AA436" s="322">
        <f t="shared" si="132"/>
        <v>224</v>
      </c>
      <c r="AB436" s="322">
        <f t="shared" si="132"/>
        <v>0</v>
      </c>
      <c r="AC436" s="322">
        <f t="shared" si="123"/>
        <v>0</v>
      </c>
      <c r="AD436" s="322">
        <f t="shared" ref="AD436:AI436" si="133">SUM(AD428:AD435)</f>
        <v>224</v>
      </c>
      <c r="AE436" s="322">
        <f t="shared" si="133"/>
        <v>0</v>
      </c>
      <c r="AF436" s="322">
        <f t="shared" si="133"/>
        <v>4239</v>
      </c>
      <c r="AG436" s="322">
        <f t="shared" si="133"/>
        <v>76</v>
      </c>
      <c r="AH436" s="322">
        <f t="shared" si="133"/>
        <v>752</v>
      </c>
      <c r="AI436" s="322">
        <f t="shared" si="133"/>
        <v>3</v>
      </c>
      <c r="AJ436" s="323">
        <f t="shared" si="126"/>
        <v>0.39893617021276595</v>
      </c>
      <c r="AK436" s="322">
        <f>SUM(AK428:AK435)</f>
        <v>749</v>
      </c>
      <c r="AL436" s="324">
        <f>SUM(AL428:AL435)</f>
        <v>1.6</v>
      </c>
    </row>
    <row r="439" spans="3:38" ht="18" x14ac:dyDescent="0.25">
      <c r="C439" s="55"/>
      <c r="D439" s="55"/>
      <c r="E439" s="850" t="s">
        <v>134</v>
      </c>
      <c r="F439" s="850"/>
      <c r="G439" s="850"/>
      <c r="H439" s="850"/>
      <c r="I439" s="850"/>
      <c r="J439" s="850"/>
      <c r="K439" s="850"/>
      <c r="L439" s="850"/>
      <c r="M439" s="850"/>
      <c r="N439" s="850"/>
      <c r="O439" s="235"/>
      <c r="P439" s="235"/>
      <c r="Q439" s="235"/>
      <c r="R439" s="70"/>
      <c r="S439" s="70"/>
      <c r="T439" s="851" t="s">
        <v>135</v>
      </c>
      <c r="U439" s="851"/>
      <c r="V439" s="851"/>
      <c r="W439" s="851"/>
      <c r="X439" s="851"/>
      <c r="Y439" s="851"/>
      <c r="Z439" s="851"/>
      <c r="AA439" s="851"/>
      <c r="AB439" s="851"/>
      <c r="AC439" s="851"/>
      <c r="AD439" s="851"/>
      <c r="AE439" s="851"/>
      <c r="AF439" s="851"/>
      <c r="AG439" s="851"/>
      <c r="AH439" s="851"/>
      <c r="AI439" s="851"/>
      <c r="AJ439" s="851"/>
      <c r="AK439" s="851"/>
      <c r="AL439" s="851"/>
    </row>
    <row r="440" spans="3:38" ht="15.75" x14ac:dyDescent="0.2">
      <c r="C440" s="71"/>
      <c r="D440" s="71"/>
      <c r="E440" s="71"/>
      <c r="F440" s="71"/>
      <c r="G440" s="71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71"/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</row>
    <row r="441" spans="3:38" ht="12.75" x14ac:dyDescent="0.2">
      <c r="C441" s="845" t="s">
        <v>2</v>
      </c>
      <c r="D441" s="845" t="s">
        <v>3</v>
      </c>
      <c r="E441" s="846" t="s">
        <v>4</v>
      </c>
      <c r="F441" s="846"/>
      <c r="G441" s="846"/>
      <c r="H441" s="846"/>
      <c r="I441" s="846"/>
      <c r="J441" s="846"/>
      <c r="K441" s="846"/>
      <c r="L441" s="846"/>
      <c r="M441" s="846"/>
      <c r="N441" s="846"/>
      <c r="O441" s="234"/>
      <c r="P441" s="234"/>
      <c r="Q441" s="234"/>
      <c r="R441" s="846" t="s">
        <v>4</v>
      </c>
      <c r="S441" s="846"/>
      <c r="T441" s="846"/>
      <c r="U441" s="846"/>
      <c r="V441" s="846"/>
      <c r="W441" s="846"/>
      <c r="X441" s="846"/>
      <c r="Y441" s="846" t="s">
        <v>9</v>
      </c>
      <c r="Z441" s="846"/>
      <c r="AA441" s="846"/>
      <c r="AB441" s="846"/>
      <c r="AC441" s="846"/>
      <c r="AD441" s="846"/>
      <c r="AE441" s="846"/>
      <c r="AF441" s="846" t="s">
        <v>119</v>
      </c>
      <c r="AG441" s="846"/>
      <c r="AH441" s="846"/>
      <c r="AI441" s="846"/>
      <c r="AJ441" s="846"/>
      <c r="AK441" s="846"/>
      <c r="AL441" s="846"/>
    </row>
    <row r="442" spans="3:38" ht="12.75" x14ac:dyDescent="0.2">
      <c r="C442" s="845"/>
      <c r="D442" s="845"/>
      <c r="E442" s="846" t="s">
        <v>5</v>
      </c>
      <c r="F442" s="846"/>
      <c r="G442" s="846"/>
      <c r="H442" s="846"/>
      <c r="I442" s="846"/>
      <c r="J442" s="846"/>
      <c r="K442" s="846"/>
      <c r="L442" s="846"/>
      <c r="M442" s="846"/>
      <c r="N442" s="846"/>
      <c r="O442" s="234"/>
      <c r="P442" s="234"/>
      <c r="Q442" s="234"/>
      <c r="R442" s="846" t="s">
        <v>64</v>
      </c>
      <c r="S442" s="846"/>
      <c r="T442" s="846"/>
      <c r="U442" s="846"/>
      <c r="V442" s="846"/>
      <c r="W442" s="846"/>
      <c r="X442" s="846"/>
      <c r="Y442" s="846" t="s">
        <v>64</v>
      </c>
      <c r="Z442" s="846"/>
      <c r="AA442" s="846"/>
      <c r="AB442" s="846"/>
      <c r="AC442" s="846"/>
      <c r="AD442" s="846"/>
      <c r="AE442" s="846"/>
      <c r="AF442" s="846" t="s">
        <v>64</v>
      </c>
      <c r="AG442" s="846"/>
      <c r="AH442" s="846"/>
      <c r="AI442" s="846"/>
      <c r="AJ442" s="846"/>
      <c r="AK442" s="846"/>
      <c r="AL442" s="846"/>
    </row>
    <row r="443" spans="3:38" ht="12.75" x14ac:dyDescent="0.2">
      <c r="C443" s="845"/>
      <c r="D443" s="845"/>
      <c r="E443" s="845" t="s">
        <v>15</v>
      </c>
      <c r="F443" s="845"/>
      <c r="G443" s="845" t="s">
        <v>6</v>
      </c>
      <c r="H443" s="845"/>
      <c r="I443" s="845" t="s">
        <v>120</v>
      </c>
      <c r="J443" s="845"/>
      <c r="K443" s="845"/>
      <c r="L443" s="845" t="s">
        <v>121</v>
      </c>
      <c r="M443" s="845"/>
      <c r="N443" s="845"/>
      <c r="O443" s="300"/>
      <c r="P443" s="300"/>
      <c r="Q443" s="300"/>
      <c r="R443" s="845" t="s">
        <v>7</v>
      </c>
      <c r="S443" s="845"/>
      <c r="T443" s="845" t="s">
        <v>8</v>
      </c>
      <c r="U443" s="845"/>
      <c r="V443" s="845"/>
      <c r="W443" s="845"/>
      <c r="X443" s="845"/>
      <c r="Y443" s="845" t="s">
        <v>7</v>
      </c>
      <c r="Z443" s="845"/>
      <c r="AA443" s="845" t="s">
        <v>8</v>
      </c>
      <c r="AB443" s="845"/>
      <c r="AC443" s="845"/>
      <c r="AD443" s="845"/>
      <c r="AE443" s="845"/>
      <c r="AF443" s="845" t="s">
        <v>7</v>
      </c>
      <c r="AG443" s="845"/>
      <c r="AH443" s="845" t="s">
        <v>8</v>
      </c>
      <c r="AI443" s="845"/>
      <c r="AJ443" s="845"/>
      <c r="AK443" s="845"/>
      <c r="AL443" s="845"/>
    </row>
    <row r="444" spans="3:38" ht="12.75" x14ac:dyDescent="0.2">
      <c r="C444" s="845"/>
      <c r="D444" s="845"/>
      <c r="E444" s="845" t="s">
        <v>55</v>
      </c>
      <c r="F444" s="845"/>
      <c r="G444" s="845" t="s">
        <v>56</v>
      </c>
      <c r="H444" s="845"/>
      <c r="I444" s="845" t="s">
        <v>61</v>
      </c>
      <c r="J444" s="845"/>
      <c r="K444" s="845"/>
      <c r="L444" s="845" t="s">
        <v>62</v>
      </c>
      <c r="M444" s="845"/>
      <c r="N444" s="845"/>
      <c r="O444" s="300"/>
      <c r="P444" s="300"/>
      <c r="Q444" s="300"/>
      <c r="R444" s="845" t="s">
        <v>65</v>
      </c>
      <c r="S444" s="845"/>
      <c r="T444" s="845" t="s">
        <v>69</v>
      </c>
      <c r="U444" s="845"/>
      <c r="V444" s="845"/>
      <c r="W444" s="845"/>
      <c r="X444" s="845"/>
      <c r="Y444" s="845" t="s">
        <v>70</v>
      </c>
      <c r="Z444" s="845"/>
      <c r="AA444" s="845" t="s">
        <v>69</v>
      </c>
      <c r="AB444" s="845"/>
      <c r="AC444" s="845"/>
      <c r="AD444" s="845"/>
      <c r="AE444" s="845"/>
      <c r="AF444" s="845" t="s">
        <v>70</v>
      </c>
      <c r="AG444" s="845"/>
      <c r="AH444" s="845" t="s">
        <v>69</v>
      </c>
      <c r="AI444" s="845"/>
      <c r="AJ444" s="845"/>
      <c r="AK444" s="845"/>
      <c r="AL444" s="845"/>
    </row>
    <row r="445" spans="3:38" ht="36" x14ac:dyDescent="0.2">
      <c r="C445" s="845"/>
      <c r="D445" s="845"/>
      <c r="E445" s="300" t="s">
        <v>75</v>
      </c>
      <c r="F445" s="300" t="s">
        <v>76</v>
      </c>
      <c r="G445" s="300" t="s">
        <v>57</v>
      </c>
      <c r="H445" s="300" t="s">
        <v>77</v>
      </c>
      <c r="I445" s="300" t="s">
        <v>58</v>
      </c>
      <c r="J445" s="300" t="s">
        <v>59</v>
      </c>
      <c r="K445" s="300" t="s">
        <v>60</v>
      </c>
      <c r="L445" s="300" t="s">
        <v>58</v>
      </c>
      <c r="M445" s="300" t="s">
        <v>59</v>
      </c>
      <c r="N445" s="300" t="s">
        <v>63</v>
      </c>
      <c r="O445" s="300"/>
      <c r="P445" s="300"/>
      <c r="Q445" s="300"/>
      <c r="R445" s="300" t="s">
        <v>59</v>
      </c>
      <c r="S445" s="300" t="s">
        <v>66</v>
      </c>
      <c r="T445" s="300" t="s">
        <v>67</v>
      </c>
      <c r="U445" s="300" t="s">
        <v>68</v>
      </c>
      <c r="V445" s="300" t="s">
        <v>71</v>
      </c>
      <c r="W445" s="300" t="s">
        <v>72</v>
      </c>
      <c r="X445" s="300" t="s">
        <v>122</v>
      </c>
      <c r="Y445" s="300" t="s">
        <v>59</v>
      </c>
      <c r="Z445" s="300" t="s">
        <v>63</v>
      </c>
      <c r="AA445" s="300" t="s">
        <v>67</v>
      </c>
      <c r="AB445" s="300" t="s">
        <v>68</v>
      </c>
      <c r="AC445" s="300" t="s">
        <v>71</v>
      </c>
      <c r="AD445" s="300" t="s">
        <v>72</v>
      </c>
      <c r="AE445" s="300" t="s">
        <v>1</v>
      </c>
      <c r="AF445" s="300" t="s">
        <v>59</v>
      </c>
      <c r="AG445" s="300" t="s">
        <v>63</v>
      </c>
      <c r="AH445" s="300" t="s">
        <v>67</v>
      </c>
      <c r="AI445" s="300" t="s">
        <v>68</v>
      </c>
      <c r="AJ445" s="300" t="s">
        <v>71</v>
      </c>
      <c r="AK445" s="300" t="s">
        <v>72</v>
      </c>
      <c r="AL445" s="300" t="s">
        <v>1</v>
      </c>
    </row>
    <row r="446" spans="3:38" ht="12.75" x14ac:dyDescent="0.2">
      <c r="C446" s="20">
        <v>1</v>
      </c>
      <c r="D446" s="20">
        <v>2</v>
      </c>
      <c r="E446" s="20">
        <v>3</v>
      </c>
      <c r="F446" s="20">
        <v>4</v>
      </c>
      <c r="G446" s="20">
        <v>5</v>
      </c>
      <c r="H446" s="20">
        <v>6</v>
      </c>
      <c r="I446" s="20">
        <v>7</v>
      </c>
      <c r="J446" s="20">
        <v>8</v>
      </c>
      <c r="K446" s="20">
        <v>9</v>
      </c>
      <c r="L446" s="20">
        <v>10</v>
      </c>
      <c r="M446" s="20">
        <v>11</v>
      </c>
      <c r="N446" s="20">
        <v>12</v>
      </c>
      <c r="O446" s="20"/>
      <c r="P446" s="20"/>
      <c r="Q446" s="20"/>
      <c r="R446" s="20">
        <v>13</v>
      </c>
      <c r="S446" s="20">
        <v>14</v>
      </c>
      <c r="T446" s="20">
        <v>15</v>
      </c>
      <c r="U446" s="20">
        <v>16</v>
      </c>
      <c r="V446" s="20">
        <v>17</v>
      </c>
      <c r="W446" s="20">
        <v>18</v>
      </c>
      <c r="X446" s="20">
        <v>19</v>
      </c>
      <c r="Y446" s="20">
        <v>20</v>
      </c>
      <c r="Z446" s="20">
        <v>21</v>
      </c>
      <c r="AA446" s="20">
        <v>22</v>
      </c>
      <c r="AB446" s="20">
        <v>23</v>
      </c>
      <c r="AC446" s="20">
        <v>24</v>
      </c>
      <c r="AD446" s="20">
        <v>25</v>
      </c>
      <c r="AE446" s="20">
        <v>26</v>
      </c>
      <c r="AF446" s="20">
        <v>27</v>
      </c>
      <c r="AG446" s="20">
        <v>28</v>
      </c>
      <c r="AH446" s="20">
        <v>29</v>
      </c>
      <c r="AI446" s="20">
        <v>30</v>
      </c>
      <c r="AJ446" s="20">
        <v>31</v>
      </c>
      <c r="AK446" s="20">
        <v>32</v>
      </c>
      <c r="AL446" s="20">
        <v>33</v>
      </c>
    </row>
    <row r="447" spans="3:38" s="56" customFormat="1" ht="24.95" customHeight="1" x14ac:dyDescent="0.2">
      <c r="C447" s="319">
        <v>1</v>
      </c>
      <c r="D447" s="319" t="s">
        <v>17</v>
      </c>
      <c r="E447" s="319">
        <v>0</v>
      </c>
      <c r="F447" s="319">
        <v>0</v>
      </c>
      <c r="G447" s="319">
        <v>279</v>
      </c>
      <c r="H447" s="319">
        <v>0</v>
      </c>
      <c r="I447" s="319">
        <v>253</v>
      </c>
      <c r="J447" s="319">
        <v>44</v>
      </c>
      <c r="K447" s="319">
        <v>0</v>
      </c>
      <c r="L447" s="319">
        <v>8</v>
      </c>
      <c r="M447" s="319">
        <v>8</v>
      </c>
      <c r="N447" s="319">
        <v>1</v>
      </c>
      <c r="O447" s="319"/>
      <c r="P447" s="319"/>
      <c r="Q447" s="319"/>
      <c r="R447" s="319">
        <v>3774</v>
      </c>
      <c r="S447" s="319">
        <v>0</v>
      </c>
      <c r="T447" s="319">
        <v>289</v>
      </c>
      <c r="U447" s="319">
        <v>0</v>
      </c>
      <c r="V447" s="319">
        <f t="shared" ref="V447:V462" si="134">IF(U447&lt;&gt;0,(U447/T447*100),0)</f>
        <v>0</v>
      </c>
      <c r="W447" s="319">
        <f>T447-U447</f>
        <v>289</v>
      </c>
      <c r="X447" s="321">
        <v>0</v>
      </c>
      <c r="Y447" s="319"/>
      <c r="Z447" s="319"/>
      <c r="AA447" s="319"/>
      <c r="AB447" s="319"/>
      <c r="AC447" s="319">
        <f t="shared" ref="AC447:AC462" si="135">IF(AB447&lt;&gt;0,(AB447/AA447*100),0)</f>
        <v>0</v>
      </c>
      <c r="AD447" s="319">
        <f t="shared" ref="AD447:AD461" si="136">AA447-AB447</f>
        <v>0</v>
      </c>
      <c r="AE447" s="319"/>
      <c r="AF447" s="319">
        <f t="shared" ref="AF447:AF458" si="137">SUM(R447,Y447)</f>
        <v>3774</v>
      </c>
      <c r="AG447" s="319">
        <f t="shared" ref="AG447:AG458" si="138">SUM(S447,Z447)</f>
        <v>0</v>
      </c>
      <c r="AH447" s="319">
        <f t="shared" ref="AH447:AH458" si="139">SUM(T447,AA447)</f>
        <v>289</v>
      </c>
      <c r="AI447" s="319">
        <f t="shared" ref="AI447:AI458" si="140">SUM(U447,AB447)</f>
        <v>0</v>
      </c>
      <c r="AJ447" s="320">
        <f t="shared" ref="AJ447:AJ462" si="141">IF(AI447&lt;&gt;0,(AI447/AH447*100),0)</f>
        <v>0</v>
      </c>
      <c r="AK447" s="319">
        <f t="shared" ref="AK447:AK461" si="142">AH447-AI447</f>
        <v>289</v>
      </c>
      <c r="AL447" s="321">
        <f t="shared" ref="AL447:AL461" si="143">SUM(X447,AE447)</f>
        <v>0</v>
      </c>
    </row>
    <row r="448" spans="3:38" s="56" customFormat="1" ht="24.95" customHeight="1" x14ac:dyDescent="0.2">
      <c r="C448" s="319">
        <v>2</v>
      </c>
      <c r="D448" s="319" t="s">
        <v>23</v>
      </c>
      <c r="E448" s="319">
        <v>0</v>
      </c>
      <c r="F448" s="319">
        <v>0</v>
      </c>
      <c r="G448" s="319">
        <v>60</v>
      </c>
      <c r="H448" s="319">
        <v>0</v>
      </c>
      <c r="I448" s="319">
        <v>60</v>
      </c>
      <c r="J448" s="319">
        <v>60</v>
      </c>
      <c r="K448" s="319">
        <v>0</v>
      </c>
      <c r="L448" s="319">
        <v>0</v>
      </c>
      <c r="M448" s="319">
        <v>0</v>
      </c>
      <c r="N448" s="319">
        <v>0</v>
      </c>
      <c r="O448" s="319"/>
      <c r="P448" s="319"/>
      <c r="Q448" s="319"/>
      <c r="R448" s="319">
        <v>0</v>
      </c>
      <c r="S448" s="319">
        <v>0</v>
      </c>
      <c r="T448" s="319">
        <v>7</v>
      </c>
      <c r="U448" s="319">
        <v>0</v>
      </c>
      <c r="V448" s="319">
        <f t="shared" si="134"/>
        <v>0</v>
      </c>
      <c r="W448" s="319">
        <v>0</v>
      </c>
      <c r="X448" s="321">
        <v>0</v>
      </c>
      <c r="Y448" s="319"/>
      <c r="Z448" s="319"/>
      <c r="AA448" s="319"/>
      <c r="AB448" s="319"/>
      <c r="AC448" s="319">
        <f t="shared" si="135"/>
        <v>0</v>
      </c>
      <c r="AD448" s="319">
        <f t="shared" si="136"/>
        <v>0</v>
      </c>
      <c r="AE448" s="319"/>
      <c r="AF448" s="319">
        <f t="shared" si="137"/>
        <v>0</v>
      </c>
      <c r="AG448" s="319">
        <f t="shared" si="138"/>
        <v>0</v>
      </c>
      <c r="AH448" s="319">
        <f t="shared" si="139"/>
        <v>7</v>
      </c>
      <c r="AI448" s="319">
        <f t="shared" si="140"/>
        <v>0</v>
      </c>
      <c r="AJ448" s="320">
        <f t="shared" si="141"/>
        <v>0</v>
      </c>
      <c r="AK448" s="319">
        <f t="shared" si="142"/>
        <v>7</v>
      </c>
      <c r="AL448" s="321">
        <f t="shared" si="143"/>
        <v>0</v>
      </c>
    </row>
    <row r="449" spans="3:38" s="56" customFormat="1" ht="24.95" customHeight="1" x14ac:dyDescent="0.2">
      <c r="C449" s="319">
        <v>3</v>
      </c>
      <c r="D449" s="319" t="s">
        <v>25</v>
      </c>
      <c r="E449" s="319">
        <v>0</v>
      </c>
      <c r="F449" s="319">
        <v>0</v>
      </c>
      <c r="G449" s="319">
        <v>129</v>
      </c>
      <c r="H449" s="319">
        <v>0</v>
      </c>
      <c r="I449" s="319">
        <v>129</v>
      </c>
      <c r="J449" s="319">
        <v>129</v>
      </c>
      <c r="K449" s="319">
        <v>129</v>
      </c>
      <c r="L449" s="319">
        <v>0</v>
      </c>
      <c r="M449" s="319">
        <v>0</v>
      </c>
      <c r="N449" s="319">
        <v>0</v>
      </c>
      <c r="O449" s="319"/>
      <c r="P449" s="319"/>
      <c r="Q449" s="319"/>
      <c r="R449" s="319">
        <v>0</v>
      </c>
      <c r="S449" s="319">
        <v>0</v>
      </c>
      <c r="T449" s="319">
        <v>192</v>
      </c>
      <c r="U449" s="319">
        <v>0</v>
      </c>
      <c r="V449" s="319">
        <f t="shared" si="134"/>
        <v>0</v>
      </c>
      <c r="W449" s="319">
        <v>0</v>
      </c>
      <c r="X449" s="319">
        <v>0</v>
      </c>
      <c r="Y449" s="319">
        <v>13</v>
      </c>
      <c r="Z449" s="319">
        <v>13</v>
      </c>
      <c r="AA449" s="319">
        <v>0</v>
      </c>
      <c r="AB449" s="319"/>
      <c r="AC449" s="319">
        <f t="shared" si="135"/>
        <v>0</v>
      </c>
      <c r="AD449" s="319">
        <f t="shared" si="136"/>
        <v>0</v>
      </c>
      <c r="AE449" s="319"/>
      <c r="AF449" s="319">
        <f t="shared" si="137"/>
        <v>13</v>
      </c>
      <c r="AG449" s="319">
        <f t="shared" si="138"/>
        <v>13</v>
      </c>
      <c r="AH449" s="319">
        <f t="shared" si="139"/>
        <v>192</v>
      </c>
      <c r="AI449" s="319">
        <f t="shared" si="140"/>
        <v>0</v>
      </c>
      <c r="AJ449" s="320">
        <f t="shared" si="141"/>
        <v>0</v>
      </c>
      <c r="AK449" s="319">
        <f t="shared" si="142"/>
        <v>192</v>
      </c>
      <c r="AL449" s="321">
        <f t="shared" si="143"/>
        <v>0</v>
      </c>
    </row>
    <row r="450" spans="3:38" s="56" customFormat="1" ht="24.95" customHeight="1" x14ac:dyDescent="0.2">
      <c r="C450" s="319">
        <v>4</v>
      </c>
      <c r="D450" s="319" t="s">
        <v>30</v>
      </c>
      <c r="E450" s="319">
        <v>0</v>
      </c>
      <c r="F450" s="319">
        <v>0</v>
      </c>
      <c r="G450" s="319">
        <v>0</v>
      </c>
      <c r="H450" s="319">
        <v>0</v>
      </c>
      <c r="I450" s="319">
        <v>0</v>
      </c>
      <c r="J450" s="319">
        <v>0</v>
      </c>
      <c r="K450" s="319">
        <v>0</v>
      </c>
      <c r="L450" s="319">
        <v>0</v>
      </c>
      <c r="M450" s="319">
        <v>0</v>
      </c>
      <c r="N450" s="319">
        <v>0</v>
      </c>
      <c r="O450" s="319"/>
      <c r="P450" s="319"/>
      <c r="Q450" s="319"/>
      <c r="R450" s="319">
        <v>0</v>
      </c>
      <c r="S450" s="319">
        <v>0</v>
      </c>
      <c r="T450" s="319">
        <v>0</v>
      </c>
      <c r="U450" s="319">
        <v>0</v>
      </c>
      <c r="V450" s="319">
        <f t="shared" si="134"/>
        <v>0</v>
      </c>
      <c r="W450" s="319">
        <v>0</v>
      </c>
      <c r="X450" s="319">
        <v>0</v>
      </c>
      <c r="Y450" s="319"/>
      <c r="Z450" s="319"/>
      <c r="AA450" s="319"/>
      <c r="AB450" s="319"/>
      <c r="AC450" s="319">
        <f t="shared" si="135"/>
        <v>0</v>
      </c>
      <c r="AD450" s="319">
        <f t="shared" si="136"/>
        <v>0</v>
      </c>
      <c r="AE450" s="319"/>
      <c r="AF450" s="319">
        <f t="shared" si="137"/>
        <v>0</v>
      </c>
      <c r="AG450" s="319">
        <f t="shared" si="138"/>
        <v>0</v>
      </c>
      <c r="AH450" s="319">
        <f t="shared" si="139"/>
        <v>0</v>
      </c>
      <c r="AI450" s="319">
        <f t="shared" si="140"/>
        <v>0</v>
      </c>
      <c r="AJ450" s="320">
        <f t="shared" si="141"/>
        <v>0</v>
      </c>
      <c r="AK450" s="319">
        <f t="shared" si="142"/>
        <v>0</v>
      </c>
      <c r="AL450" s="321">
        <f t="shared" si="143"/>
        <v>0</v>
      </c>
    </row>
    <row r="451" spans="3:38" s="56" customFormat="1" ht="24.95" customHeight="1" x14ac:dyDescent="0.2">
      <c r="C451" s="319">
        <v>5</v>
      </c>
      <c r="D451" s="319" t="s">
        <v>31</v>
      </c>
      <c r="E451" s="319">
        <v>0</v>
      </c>
      <c r="F451" s="319">
        <v>0</v>
      </c>
      <c r="G451" s="319">
        <v>0</v>
      </c>
      <c r="H451" s="319">
        <v>0</v>
      </c>
      <c r="I451" s="319">
        <v>0</v>
      </c>
      <c r="J451" s="319">
        <v>0</v>
      </c>
      <c r="K451" s="319">
        <v>0</v>
      </c>
      <c r="L451" s="319">
        <v>0</v>
      </c>
      <c r="M451" s="319">
        <v>0</v>
      </c>
      <c r="N451" s="319">
        <v>0</v>
      </c>
      <c r="O451" s="319"/>
      <c r="P451" s="319"/>
      <c r="Q451" s="319"/>
      <c r="R451" s="319">
        <v>0</v>
      </c>
      <c r="S451" s="319">
        <v>0</v>
      </c>
      <c r="T451" s="319">
        <v>0</v>
      </c>
      <c r="U451" s="319">
        <v>0</v>
      </c>
      <c r="V451" s="319">
        <f t="shared" si="134"/>
        <v>0</v>
      </c>
      <c r="W451" s="319">
        <f t="shared" ref="W451:W461" si="144">T451-U451</f>
        <v>0</v>
      </c>
      <c r="X451" s="319">
        <v>0</v>
      </c>
      <c r="Y451" s="319"/>
      <c r="Z451" s="319"/>
      <c r="AA451" s="319"/>
      <c r="AB451" s="319"/>
      <c r="AC451" s="319">
        <f t="shared" si="135"/>
        <v>0</v>
      </c>
      <c r="AD451" s="319">
        <f t="shared" si="136"/>
        <v>0</v>
      </c>
      <c r="AE451" s="319"/>
      <c r="AF451" s="319">
        <f t="shared" si="137"/>
        <v>0</v>
      </c>
      <c r="AG451" s="319">
        <f t="shared" si="138"/>
        <v>0</v>
      </c>
      <c r="AH451" s="319">
        <f t="shared" si="139"/>
        <v>0</v>
      </c>
      <c r="AI451" s="319">
        <f t="shared" si="140"/>
        <v>0</v>
      </c>
      <c r="AJ451" s="320">
        <f t="shared" si="141"/>
        <v>0</v>
      </c>
      <c r="AK451" s="319">
        <f t="shared" si="142"/>
        <v>0</v>
      </c>
      <c r="AL451" s="321">
        <f t="shared" si="143"/>
        <v>0</v>
      </c>
    </row>
    <row r="452" spans="3:38" s="56" customFormat="1" ht="24.95" customHeight="1" x14ac:dyDescent="0.2">
      <c r="C452" s="319">
        <v>6</v>
      </c>
      <c r="D452" s="319" t="s">
        <v>33</v>
      </c>
      <c r="E452" s="319">
        <v>0</v>
      </c>
      <c r="F452" s="319">
        <v>0</v>
      </c>
      <c r="G452" s="319">
        <v>105</v>
      </c>
      <c r="H452" s="319">
        <v>0</v>
      </c>
      <c r="I452" s="319">
        <v>263</v>
      </c>
      <c r="J452" s="319">
        <v>0</v>
      </c>
      <c r="K452" s="319">
        <v>152</v>
      </c>
      <c r="L452" s="319">
        <v>0</v>
      </c>
      <c r="M452" s="319">
        <v>0</v>
      </c>
      <c r="N452" s="319">
        <v>0</v>
      </c>
      <c r="O452" s="319"/>
      <c r="P452" s="319"/>
      <c r="Q452" s="319"/>
      <c r="R452" s="319">
        <v>0</v>
      </c>
      <c r="S452" s="319">
        <v>0</v>
      </c>
      <c r="T452" s="319">
        <v>198</v>
      </c>
      <c r="U452" s="319">
        <v>0</v>
      </c>
      <c r="V452" s="319">
        <f t="shared" si="134"/>
        <v>0</v>
      </c>
      <c r="W452" s="319">
        <f t="shared" si="144"/>
        <v>198</v>
      </c>
      <c r="X452" s="319">
        <v>0</v>
      </c>
      <c r="Y452" s="319"/>
      <c r="Z452" s="319"/>
      <c r="AA452" s="319"/>
      <c r="AB452" s="319"/>
      <c r="AC452" s="319">
        <f t="shared" si="135"/>
        <v>0</v>
      </c>
      <c r="AD452" s="319">
        <f t="shared" si="136"/>
        <v>0</v>
      </c>
      <c r="AE452" s="319"/>
      <c r="AF452" s="319">
        <f t="shared" si="137"/>
        <v>0</v>
      </c>
      <c r="AG452" s="319">
        <f t="shared" si="138"/>
        <v>0</v>
      </c>
      <c r="AH452" s="319">
        <f t="shared" si="139"/>
        <v>198</v>
      </c>
      <c r="AI452" s="319">
        <f t="shared" si="140"/>
        <v>0</v>
      </c>
      <c r="AJ452" s="320">
        <f t="shared" si="141"/>
        <v>0</v>
      </c>
      <c r="AK452" s="319">
        <f t="shared" si="142"/>
        <v>198</v>
      </c>
      <c r="AL452" s="321">
        <f t="shared" si="143"/>
        <v>0</v>
      </c>
    </row>
    <row r="453" spans="3:38" s="56" customFormat="1" ht="24.95" customHeight="1" x14ac:dyDescent="0.2">
      <c r="C453" s="319">
        <v>7</v>
      </c>
      <c r="D453" s="319" t="s">
        <v>35</v>
      </c>
      <c r="E453" s="319">
        <v>15</v>
      </c>
      <c r="F453" s="319">
        <v>15</v>
      </c>
      <c r="G453" s="319">
        <v>226</v>
      </c>
      <c r="H453" s="319">
        <v>0</v>
      </c>
      <c r="I453" s="319">
        <v>211</v>
      </c>
      <c r="J453" s="319">
        <v>211</v>
      </c>
      <c r="K453" s="319">
        <v>0</v>
      </c>
      <c r="L453" s="319">
        <v>14</v>
      </c>
      <c r="M453" s="319">
        <v>14</v>
      </c>
      <c r="N453" s="319">
        <v>0</v>
      </c>
      <c r="O453" s="319"/>
      <c r="P453" s="319"/>
      <c r="Q453" s="319"/>
      <c r="R453" s="319">
        <v>197</v>
      </c>
      <c r="S453" s="319">
        <v>12</v>
      </c>
      <c r="T453" s="319">
        <v>203</v>
      </c>
      <c r="U453" s="319">
        <v>3</v>
      </c>
      <c r="V453" s="319">
        <f t="shared" si="134"/>
        <v>1.4778325123152709</v>
      </c>
      <c r="W453" s="319">
        <f t="shared" si="144"/>
        <v>200</v>
      </c>
      <c r="X453" s="319">
        <v>0.9</v>
      </c>
      <c r="Y453" s="319">
        <v>204</v>
      </c>
      <c r="Z453" s="319"/>
      <c r="AA453" s="319">
        <v>209</v>
      </c>
      <c r="AB453" s="319"/>
      <c r="AC453" s="319">
        <f t="shared" si="135"/>
        <v>0</v>
      </c>
      <c r="AD453" s="319">
        <f t="shared" si="136"/>
        <v>209</v>
      </c>
      <c r="AE453" s="319"/>
      <c r="AF453" s="319">
        <f t="shared" si="137"/>
        <v>401</v>
      </c>
      <c r="AG453" s="319">
        <f t="shared" si="138"/>
        <v>12</v>
      </c>
      <c r="AH453" s="319">
        <f t="shared" si="139"/>
        <v>412</v>
      </c>
      <c r="AI453" s="319">
        <f t="shared" si="140"/>
        <v>3</v>
      </c>
      <c r="AJ453" s="320">
        <f t="shared" si="141"/>
        <v>0.72815533980582525</v>
      </c>
      <c r="AK453" s="319">
        <f t="shared" si="142"/>
        <v>409</v>
      </c>
      <c r="AL453" s="321">
        <f t="shared" si="143"/>
        <v>0.9</v>
      </c>
    </row>
    <row r="454" spans="3:38" s="56" customFormat="1" ht="24.95" customHeight="1" x14ac:dyDescent="0.2">
      <c r="C454" s="319">
        <v>8</v>
      </c>
      <c r="D454" s="319" t="s">
        <v>36</v>
      </c>
      <c r="E454" s="319">
        <v>0</v>
      </c>
      <c r="F454" s="319">
        <v>0</v>
      </c>
      <c r="G454" s="319">
        <v>0</v>
      </c>
      <c r="H454" s="319">
        <v>0</v>
      </c>
      <c r="I454" s="319">
        <v>0</v>
      </c>
      <c r="J454" s="319">
        <v>0</v>
      </c>
      <c r="K454" s="319">
        <v>0</v>
      </c>
      <c r="L454" s="319">
        <v>0</v>
      </c>
      <c r="M454" s="319">
        <v>0</v>
      </c>
      <c r="N454" s="319">
        <v>0</v>
      </c>
      <c r="O454" s="319"/>
      <c r="P454" s="319"/>
      <c r="Q454" s="319"/>
      <c r="R454" s="319">
        <v>0</v>
      </c>
      <c r="S454" s="319">
        <v>0</v>
      </c>
      <c r="T454" s="319">
        <v>0</v>
      </c>
      <c r="U454" s="319">
        <v>0</v>
      </c>
      <c r="V454" s="319">
        <f t="shared" si="134"/>
        <v>0</v>
      </c>
      <c r="W454" s="319">
        <f t="shared" si="144"/>
        <v>0</v>
      </c>
      <c r="X454" s="319">
        <v>0</v>
      </c>
      <c r="Y454" s="319"/>
      <c r="Z454" s="319"/>
      <c r="AA454" s="319"/>
      <c r="AB454" s="319"/>
      <c r="AC454" s="319">
        <f t="shared" si="135"/>
        <v>0</v>
      </c>
      <c r="AD454" s="319">
        <f t="shared" si="136"/>
        <v>0</v>
      </c>
      <c r="AE454" s="319"/>
      <c r="AF454" s="319">
        <f t="shared" si="137"/>
        <v>0</v>
      </c>
      <c r="AG454" s="319">
        <f t="shared" si="138"/>
        <v>0</v>
      </c>
      <c r="AH454" s="319">
        <f t="shared" si="139"/>
        <v>0</v>
      </c>
      <c r="AI454" s="319">
        <f t="shared" si="140"/>
        <v>0</v>
      </c>
      <c r="AJ454" s="320">
        <f t="shared" si="141"/>
        <v>0</v>
      </c>
      <c r="AK454" s="319">
        <f t="shared" si="142"/>
        <v>0</v>
      </c>
      <c r="AL454" s="321">
        <f t="shared" si="143"/>
        <v>0</v>
      </c>
    </row>
    <row r="455" spans="3:38" s="56" customFormat="1" ht="24.95" customHeight="1" x14ac:dyDescent="0.2">
      <c r="C455" s="319">
        <v>9</v>
      </c>
      <c r="D455" s="319" t="s">
        <v>37</v>
      </c>
      <c r="E455" s="319">
        <v>0</v>
      </c>
      <c r="F455" s="319">
        <v>0</v>
      </c>
      <c r="G455" s="319">
        <v>0</v>
      </c>
      <c r="H455" s="319">
        <v>0</v>
      </c>
      <c r="I455" s="319">
        <v>382</v>
      </c>
      <c r="J455" s="319">
        <v>382</v>
      </c>
      <c r="K455" s="319">
        <v>0</v>
      </c>
      <c r="L455" s="319">
        <v>26</v>
      </c>
      <c r="M455" s="319">
        <v>16</v>
      </c>
      <c r="N455" s="319">
        <v>4</v>
      </c>
      <c r="O455" s="319"/>
      <c r="P455" s="319"/>
      <c r="Q455" s="319"/>
      <c r="R455" s="319">
        <v>12137</v>
      </c>
      <c r="S455" s="319">
        <v>3156</v>
      </c>
      <c r="T455" s="319">
        <v>183</v>
      </c>
      <c r="U455" s="319">
        <v>18</v>
      </c>
      <c r="V455" s="319">
        <f t="shared" si="134"/>
        <v>9.8360655737704921</v>
      </c>
      <c r="W455" s="319">
        <f t="shared" si="144"/>
        <v>165</v>
      </c>
      <c r="X455" s="319">
        <v>0.56000000000000005</v>
      </c>
      <c r="Y455" s="319">
        <v>4002</v>
      </c>
      <c r="Z455" s="319">
        <v>1401</v>
      </c>
      <c r="AA455" s="319">
        <v>31</v>
      </c>
      <c r="AB455" s="319"/>
      <c r="AC455" s="319">
        <f t="shared" si="135"/>
        <v>0</v>
      </c>
      <c r="AD455" s="319">
        <f t="shared" si="136"/>
        <v>31</v>
      </c>
      <c r="AE455" s="319"/>
      <c r="AF455" s="319">
        <f t="shared" si="137"/>
        <v>16139</v>
      </c>
      <c r="AG455" s="319">
        <f t="shared" si="138"/>
        <v>4557</v>
      </c>
      <c r="AH455" s="319">
        <f t="shared" si="139"/>
        <v>214</v>
      </c>
      <c r="AI455" s="319">
        <f t="shared" si="140"/>
        <v>18</v>
      </c>
      <c r="AJ455" s="320">
        <f t="shared" si="141"/>
        <v>8.4112149532710276</v>
      </c>
      <c r="AK455" s="319">
        <f t="shared" si="142"/>
        <v>196</v>
      </c>
      <c r="AL455" s="321">
        <f t="shared" si="143"/>
        <v>0.56000000000000005</v>
      </c>
    </row>
    <row r="456" spans="3:38" s="56" customFormat="1" ht="24.95" customHeight="1" x14ac:dyDescent="0.2">
      <c r="C456" s="319">
        <v>10</v>
      </c>
      <c r="D456" s="319" t="s">
        <v>38</v>
      </c>
      <c r="E456" s="319">
        <v>0</v>
      </c>
      <c r="F456" s="319">
        <v>0</v>
      </c>
      <c r="G456" s="319">
        <v>0</v>
      </c>
      <c r="H456" s="319">
        <v>0</v>
      </c>
      <c r="I456" s="319">
        <v>0</v>
      </c>
      <c r="J456" s="319">
        <v>0</v>
      </c>
      <c r="K456" s="319">
        <v>0</v>
      </c>
      <c r="L456" s="319">
        <v>0</v>
      </c>
      <c r="M456" s="319">
        <v>0</v>
      </c>
      <c r="N456" s="319" t="s">
        <v>132</v>
      </c>
      <c r="O456" s="319"/>
      <c r="P456" s="319"/>
      <c r="Q456" s="319"/>
      <c r="R456" s="319">
        <v>0</v>
      </c>
      <c r="S456" s="319">
        <v>0</v>
      </c>
      <c r="T456" s="319">
        <v>0</v>
      </c>
      <c r="U456" s="319">
        <v>0</v>
      </c>
      <c r="V456" s="319">
        <f t="shared" si="134"/>
        <v>0</v>
      </c>
      <c r="W456" s="319">
        <f t="shared" si="144"/>
        <v>0</v>
      </c>
      <c r="X456" s="319">
        <v>0</v>
      </c>
      <c r="Y456" s="319"/>
      <c r="Z456" s="319"/>
      <c r="AA456" s="319"/>
      <c r="AB456" s="319"/>
      <c r="AC456" s="319">
        <f t="shared" si="135"/>
        <v>0</v>
      </c>
      <c r="AD456" s="319">
        <f t="shared" si="136"/>
        <v>0</v>
      </c>
      <c r="AE456" s="319"/>
      <c r="AF456" s="319">
        <f t="shared" si="137"/>
        <v>0</v>
      </c>
      <c r="AG456" s="319">
        <f t="shared" si="138"/>
        <v>0</v>
      </c>
      <c r="AH456" s="319">
        <f t="shared" si="139"/>
        <v>0</v>
      </c>
      <c r="AI456" s="319">
        <f t="shared" si="140"/>
        <v>0</v>
      </c>
      <c r="AJ456" s="320">
        <f t="shared" si="141"/>
        <v>0</v>
      </c>
      <c r="AK456" s="319">
        <f t="shared" si="142"/>
        <v>0</v>
      </c>
      <c r="AL456" s="321">
        <f t="shared" si="143"/>
        <v>0</v>
      </c>
    </row>
    <row r="457" spans="3:38" s="56" customFormat="1" ht="24.95" customHeight="1" x14ac:dyDescent="0.2">
      <c r="C457" s="319">
        <v>11</v>
      </c>
      <c r="D457" s="319" t="s">
        <v>39</v>
      </c>
      <c r="E457" s="319">
        <v>0</v>
      </c>
      <c r="F457" s="319">
        <v>0</v>
      </c>
      <c r="G457" s="319">
        <v>0</v>
      </c>
      <c r="H457" s="319">
        <v>0</v>
      </c>
      <c r="I457" s="319">
        <v>0</v>
      </c>
      <c r="J457" s="319">
        <v>0</v>
      </c>
      <c r="K457" s="319">
        <v>0</v>
      </c>
      <c r="L457" s="319">
        <v>0</v>
      </c>
      <c r="M457" s="319">
        <v>0</v>
      </c>
      <c r="N457" s="319">
        <v>0</v>
      </c>
      <c r="O457" s="319"/>
      <c r="P457" s="319"/>
      <c r="Q457" s="319"/>
      <c r="R457" s="319">
        <v>0</v>
      </c>
      <c r="S457" s="319">
        <v>0</v>
      </c>
      <c r="T457" s="319">
        <v>0</v>
      </c>
      <c r="U457" s="319">
        <v>0</v>
      </c>
      <c r="V457" s="319">
        <f t="shared" si="134"/>
        <v>0</v>
      </c>
      <c r="W457" s="319">
        <f t="shared" si="144"/>
        <v>0</v>
      </c>
      <c r="X457" s="319">
        <v>0</v>
      </c>
      <c r="Y457" s="319"/>
      <c r="Z457" s="319"/>
      <c r="AA457" s="319"/>
      <c r="AB457" s="319"/>
      <c r="AC457" s="319">
        <f t="shared" si="135"/>
        <v>0</v>
      </c>
      <c r="AD457" s="319">
        <f t="shared" si="136"/>
        <v>0</v>
      </c>
      <c r="AE457" s="319"/>
      <c r="AF457" s="319">
        <f t="shared" si="137"/>
        <v>0</v>
      </c>
      <c r="AG457" s="319">
        <f t="shared" si="138"/>
        <v>0</v>
      </c>
      <c r="AH457" s="319">
        <f t="shared" si="139"/>
        <v>0</v>
      </c>
      <c r="AI457" s="319">
        <f t="shared" si="140"/>
        <v>0</v>
      </c>
      <c r="AJ457" s="320">
        <f t="shared" si="141"/>
        <v>0</v>
      </c>
      <c r="AK457" s="319">
        <f t="shared" si="142"/>
        <v>0</v>
      </c>
      <c r="AL457" s="321">
        <f t="shared" si="143"/>
        <v>0</v>
      </c>
    </row>
    <row r="458" spans="3:38" s="56" customFormat="1" ht="24.95" customHeight="1" x14ac:dyDescent="0.2">
      <c r="C458" s="319">
        <v>12</v>
      </c>
      <c r="D458" s="319" t="s">
        <v>42</v>
      </c>
      <c r="E458" s="319">
        <v>0</v>
      </c>
      <c r="F458" s="319">
        <v>0</v>
      </c>
      <c r="G458" s="319">
        <v>171</v>
      </c>
      <c r="H458" s="319">
        <v>0</v>
      </c>
      <c r="I458" s="319">
        <v>0</v>
      </c>
      <c r="J458" s="319">
        <v>0</v>
      </c>
      <c r="K458" s="319">
        <v>0</v>
      </c>
      <c r="L458" s="319">
        <v>0</v>
      </c>
      <c r="M458" s="319">
        <v>0</v>
      </c>
      <c r="N458" s="319">
        <v>0</v>
      </c>
      <c r="O458" s="319"/>
      <c r="P458" s="319"/>
      <c r="Q458" s="319"/>
      <c r="R458" s="319">
        <v>0</v>
      </c>
      <c r="S458" s="319">
        <v>0</v>
      </c>
      <c r="T458" s="319">
        <v>36</v>
      </c>
      <c r="U458" s="319">
        <v>0</v>
      </c>
      <c r="V458" s="319">
        <f t="shared" si="134"/>
        <v>0</v>
      </c>
      <c r="W458" s="319">
        <f t="shared" si="144"/>
        <v>36</v>
      </c>
      <c r="X458" s="321">
        <v>0.7</v>
      </c>
      <c r="Y458" s="319">
        <v>45</v>
      </c>
      <c r="Z458" s="319">
        <v>45</v>
      </c>
      <c r="AA458" s="319">
        <v>15</v>
      </c>
      <c r="AB458" s="319"/>
      <c r="AC458" s="319">
        <f t="shared" si="135"/>
        <v>0</v>
      </c>
      <c r="AD458" s="319">
        <f t="shared" si="136"/>
        <v>15</v>
      </c>
      <c r="AE458" s="319"/>
      <c r="AF458" s="319">
        <f t="shared" si="137"/>
        <v>45</v>
      </c>
      <c r="AG458" s="319">
        <f t="shared" si="138"/>
        <v>45</v>
      </c>
      <c r="AH458" s="319">
        <f t="shared" si="139"/>
        <v>51</v>
      </c>
      <c r="AI458" s="319">
        <f t="shared" si="140"/>
        <v>0</v>
      </c>
      <c r="AJ458" s="320">
        <f t="shared" si="141"/>
        <v>0</v>
      </c>
      <c r="AK458" s="319">
        <f t="shared" si="142"/>
        <v>51</v>
      </c>
      <c r="AL458" s="321">
        <f t="shared" si="143"/>
        <v>0.7</v>
      </c>
    </row>
    <row r="459" spans="3:38" s="56" customFormat="1" ht="24.95" customHeight="1" x14ac:dyDescent="0.2">
      <c r="C459" s="319">
        <v>13</v>
      </c>
      <c r="D459" s="319" t="s">
        <v>43</v>
      </c>
      <c r="E459" s="319">
        <v>10</v>
      </c>
      <c r="F459" s="319">
        <v>9</v>
      </c>
      <c r="G459" s="319">
        <v>148</v>
      </c>
      <c r="H459" s="319">
        <v>0</v>
      </c>
      <c r="I459" s="319">
        <v>148</v>
      </c>
      <c r="J459" s="319">
        <v>148</v>
      </c>
      <c r="K459" s="319">
        <v>0</v>
      </c>
      <c r="L459" s="319">
        <v>9</v>
      </c>
      <c r="M459" s="319">
        <v>9</v>
      </c>
      <c r="N459" s="319">
        <v>0</v>
      </c>
      <c r="O459" s="319"/>
      <c r="P459" s="319"/>
      <c r="Q459" s="319"/>
      <c r="R459" s="319">
        <v>21</v>
      </c>
      <c r="S459" s="319">
        <v>0</v>
      </c>
      <c r="T459" s="319">
        <v>176</v>
      </c>
      <c r="U459" s="319">
        <v>0</v>
      </c>
      <c r="V459" s="319">
        <f t="shared" si="134"/>
        <v>0</v>
      </c>
      <c r="W459" s="319">
        <f t="shared" si="144"/>
        <v>176</v>
      </c>
      <c r="X459" s="319">
        <v>0</v>
      </c>
      <c r="Y459" s="319">
        <v>17</v>
      </c>
      <c r="Z459" s="319">
        <v>17</v>
      </c>
      <c r="AA459" s="319">
        <v>34</v>
      </c>
      <c r="AB459" s="319">
        <v>0</v>
      </c>
      <c r="AC459" s="319">
        <f t="shared" si="135"/>
        <v>0</v>
      </c>
      <c r="AD459" s="319">
        <f t="shared" si="136"/>
        <v>34</v>
      </c>
      <c r="AE459" s="319"/>
      <c r="AF459" s="319">
        <f t="shared" ref="AF459:AH461" si="145">SUM(R459,Y459)</f>
        <v>38</v>
      </c>
      <c r="AG459" s="319">
        <f t="shared" si="145"/>
        <v>17</v>
      </c>
      <c r="AH459" s="319">
        <f t="shared" si="145"/>
        <v>210</v>
      </c>
      <c r="AI459" s="319">
        <v>0</v>
      </c>
      <c r="AJ459" s="320">
        <f t="shared" si="141"/>
        <v>0</v>
      </c>
      <c r="AK459" s="319">
        <f t="shared" si="142"/>
        <v>210</v>
      </c>
      <c r="AL459" s="321">
        <f t="shared" si="143"/>
        <v>0</v>
      </c>
    </row>
    <row r="460" spans="3:38" s="56" customFormat="1" ht="24.95" customHeight="1" x14ac:dyDescent="0.2">
      <c r="C460" s="319">
        <v>14</v>
      </c>
      <c r="D460" s="319" t="s">
        <v>44</v>
      </c>
      <c r="E460" s="319">
        <v>0</v>
      </c>
      <c r="F460" s="319">
        <v>0</v>
      </c>
      <c r="G460" s="319">
        <v>96</v>
      </c>
      <c r="H460" s="319">
        <v>0</v>
      </c>
      <c r="I460" s="319">
        <v>96</v>
      </c>
      <c r="J460" s="319">
        <v>96</v>
      </c>
      <c r="K460" s="319">
        <v>0</v>
      </c>
      <c r="L460" s="319">
        <v>6</v>
      </c>
      <c r="M460" s="319">
        <v>6</v>
      </c>
      <c r="N460" s="319">
        <v>6</v>
      </c>
      <c r="O460" s="319"/>
      <c r="P460" s="319"/>
      <c r="Q460" s="319"/>
      <c r="R460" s="319">
        <v>19</v>
      </c>
      <c r="S460" s="319">
        <v>19</v>
      </c>
      <c r="T460" s="319">
        <v>0</v>
      </c>
      <c r="U460" s="319">
        <v>0</v>
      </c>
      <c r="V460" s="319">
        <f t="shared" si="134"/>
        <v>0</v>
      </c>
      <c r="W460" s="319">
        <f t="shared" si="144"/>
        <v>0</v>
      </c>
      <c r="X460" s="319">
        <v>0</v>
      </c>
      <c r="Y460" s="319"/>
      <c r="Z460" s="319"/>
      <c r="AA460" s="319"/>
      <c r="AB460" s="319"/>
      <c r="AC460" s="319">
        <f t="shared" si="135"/>
        <v>0</v>
      </c>
      <c r="AD460" s="319">
        <f t="shared" si="136"/>
        <v>0</v>
      </c>
      <c r="AE460" s="319"/>
      <c r="AF460" s="319">
        <f t="shared" si="145"/>
        <v>19</v>
      </c>
      <c r="AG460" s="319">
        <f t="shared" si="145"/>
        <v>19</v>
      </c>
      <c r="AH460" s="319">
        <f t="shared" si="145"/>
        <v>0</v>
      </c>
      <c r="AI460" s="319">
        <v>0</v>
      </c>
      <c r="AJ460" s="320">
        <f t="shared" si="141"/>
        <v>0</v>
      </c>
      <c r="AK460" s="319">
        <f t="shared" si="142"/>
        <v>0</v>
      </c>
      <c r="AL460" s="321">
        <f t="shared" si="143"/>
        <v>0</v>
      </c>
    </row>
    <row r="461" spans="3:38" s="56" customFormat="1" ht="24.95" customHeight="1" x14ac:dyDescent="0.2">
      <c r="C461" s="319">
        <v>15</v>
      </c>
      <c r="D461" s="319" t="s">
        <v>45</v>
      </c>
      <c r="E461" s="319">
        <v>18</v>
      </c>
      <c r="F461" s="319">
        <v>18</v>
      </c>
      <c r="G461" s="319">
        <v>262</v>
      </c>
      <c r="H461" s="319">
        <v>0</v>
      </c>
      <c r="I461" s="319">
        <v>0</v>
      </c>
      <c r="J461" s="319">
        <v>0</v>
      </c>
      <c r="K461" s="319">
        <v>0</v>
      </c>
      <c r="L461" s="319">
        <v>0</v>
      </c>
      <c r="M461" s="319">
        <v>0</v>
      </c>
      <c r="N461" s="319">
        <v>0</v>
      </c>
      <c r="O461" s="319"/>
      <c r="P461" s="319"/>
      <c r="Q461" s="319"/>
      <c r="R461" s="319">
        <v>0</v>
      </c>
      <c r="S461" s="319">
        <v>0</v>
      </c>
      <c r="T461" s="319">
        <v>0</v>
      </c>
      <c r="U461" s="319">
        <v>0</v>
      </c>
      <c r="V461" s="319">
        <f t="shared" si="134"/>
        <v>0</v>
      </c>
      <c r="W461" s="319">
        <f t="shared" si="144"/>
        <v>0</v>
      </c>
      <c r="X461" s="319">
        <v>0</v>
      </c>
      <c r="Y461" s="319"/>
      <c r="Z461" s="319"/>
      <c r="AA461" s="319"/>
      <c r="AB461" s="319"/>
      <c r="AC461" s="319">
        <f t="shared" si="135"/>
        <v>0</v>
      </c>
      <c r="AD461" s="319">
        <f t="shared" si="136"/>
        <v>0</v>
      </c>
      <c r="AE461" s="319"/>
      <c r="AF461" s="319">
        <f t="shared" si="145"/>
        <v>0</v>
      </c>
      <c r="AG461" s="319">
        <f t="shared" si="145"/>
        <v>0</v>
      </c>
      <c r="AH461" s="319">
        <f t="shared" si="145"/>
        <v>0</v>
      </c>
      <c r="AI461" s="319">
        <f>SUM(U461,AB461)</f>
        <v>0</v>
      </c>
      <c r="AJ461" s="320">
        <f t="shared" si="141"/>
        <v>0</v>
      </c>
      <c r="AK461" s="319">
        <f t="shared" si="142"/>
        <v>0</v>
      </c>
      <c r="AL461" s="321">
        <f t="shared" si="143"/>
        <v>0</v>
      </c>
    </row>
    <row r="462" spans="3:38" s="56" customFormat="1" ht="24.95" customHeight="1" x14ac:dyDescent="0.25">
      <c r="C462" s="322"/>
      <c r="D462" s="322" t="s">
        <v>46</v>
      </c>
      <c r="E462" s="322">
        <f t="shared" ref="E462:U462" si="146">SUM(E447:E461)</f>
        <v>43</v>
      </c>
      <c r="F462" s="322">
        <f t="shared" si="146"/>
        <v>42</v>
      </c>
      <c r="G462" s="322">
        <f t="shared" si="146"/>
        <v>1476</v>
      </c>
      <c r="H462" s="322">
        <f t="shared" si="146"/>
        <v>0</v>
      </c>
      <c r="I462" s="322">
        <f t="shared" si="146"/>
        <v>1542</v>
      </c>
      <c r="J462" s="322">
        <f t="shared" si="146"/>
        <v>1070</v>
      </c>
      <c r="K462" s="322">
        <f t="shared" si="146"/>
        <v>281</v>
      </c>
      <c r="L462" s="322">
        <f t="shared" si="146"/>
        <v>63</v>
      </c>
      <c r="M462" s="322">
        <f t="shared" si="146"/>
        <v>53</v>
      </c>
      <c r="N462" s="322">
        <f t="shared" si="146"/>
        <v>11</v>
      </c>
      <c r="O462" s="322"/>
      <c r="P462" s="322"/>
      <c r="Q462" s="322"/>
      <c r="R462" s="322">
        <f t="shared" si="146"/>
        <v>16148</v>
      </c>
      <c r="S462" s="322">
        <f t="shared" si="146"/>
        <v>3187</v>
      </c>
      <c r="T462" s="322">
        <f t="shared" si="146"/>
        <v>1284</v>
      </c>
      <c r="U462" s="322">
        <f t="shared" si="146"/>
        <v>21</v>
      </c>
      <c r="V462" s="322">
        <f t="shared" si="134"/>
        <v>1.6355140186915886</v>
      </c>
      <c r="W462" s="322">
        <f t="shared" ref="W462:AB462" si="147">SUM(W447:W461)</f>
        <v>1064</v>
      </c>
      <c r="X462" s="322">
        <f t="shared" si="147"/>
        <v>2.16</v>
      </c>
      <c r="Y462" s="322">
        <f t="shared" si="147"/>
        <v>4281</v>
      </c>
      <c r="Z462" s="322">
        <f t="shared" si="147"/>
        <v>1476</v>
      </c>
      <c r="AA462" s="322">
        <f t="shared" si="147"/>
        <v>289</v>
      </c>
      <c r="AB462" s="322">
        <f t="shared" si="147"/>
        <v>0</v>
      </c>
      <c r="AC462" s="322">
        <f t="shared" si="135"/>
        <v>0</v>
      </c>
      <c r="AD462" s="322">
        <f t="shared" ref="AD462:AI462" si="148">SUM(AD447:AD461)</f>
        <v>289</v>
      </c>
      <c r="AE462" s="322">
        <f t="shared" si="148"/>
        <v>0</v>
      </c>
      <c r="AF462" s="322">
        <f t="shared" si="148"/>
        <v>20429</v>
      </c>
      <c r="AG462" s="322">
        <f t="shared" si="148"/>
        <v>4663</v>
      </c>
      <c r="AH462" s="322">
        <f t="shared" si="148"/>
        <v>1573</v>
      </c>
      <c r="AI462" s="322">
        <f t="shared" si="148"/>
        <v>21</v>
      </c>
      <c r="AJ462" s="323">
        <f t="shared" si="141"/>
        <v>1.3350286077558804</v>
      </c>
      <c r="AK462" s="322">
        <f>SUM(AK447:AK461)</f>
        <v>1552</v>
      </c>
      <c r="AL462" s="324">
        <f>SUM(AL447:AL461)</f>
        <v>2.16</v>
      </c>
    </row>
    <row r="463" spans="3:38" ht="24.95" customHeight="1" x14ac:dyDescent="0.2"/>
    <row r="464" spans="3:38" ht="24.95" customHeight="1" x14ac:dyDescent="0.25">
      <c r="C464" s="55"/>
      <c r="D464" s="55"/>
      <c r="E464" s="850" t="s">
        <v>134</v>
      </c>
      <c r="F464" s="850"/>
      <c r="G464" s="850"/>
      <c r="H464" s="850"/>
      <c r="I464" s="850"/>
      <c r="J464" s="850"/>
      <c r="K464" s="850"/>
      <c r="L464" s="850"/>
      <c r="M464" s="850"/>
      <c r="N464" s="850"/>
      <c r="O464" s="235"/>
      <c r="P464" s="235"/>
      <c r="Q464" s="235"/>
      <c r="R464" s="70"/>
      <c r="S464" s="70"/>
      <c r="T464" s="851" t="s">
        <v>135</v>
      </c>
      <c r="U464" s="851"/>
      <c r="V464" s="851"/>
      <c r="W464" s="851"/>
      <c r="X464" s="851"/>
      <c r="Y464" s="851"/>
      <c r="Z464" s="851"/>
      <c r="AA464" s="851"/>
      <c r="AB464" s="851"/>
      <c r="AC464" s="851"/>
      <c r="AD464" s="851"/>
      <c r="AE464" s="851"/>
      <c r="AF464" s="851"/>
      <c r="AG464" s="851"/>
      <c r="AH464" s="851"/>
      <c r="AI464" s="851"/>
      <c r="AJ464" s="851"/>
      <c r="AK464" s="851"/>
      <c r="AL464" s="851"/>
    </row>
    <row r="465" spans="3:38" ht="24.95" customHeight="1" x14ac:dyDescent="0.2">
      <c r="C465" s="71"/>
      <c r="D465" s="71"/>
      <c r="E465" s="71"/>
      <c r="F465" s="71"/>
      <c r="G465" s="71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71"/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</row>
    <row r="466" spans="3:38" ht="12.75" x14ac:dyDescent="0.2">
      <c r="C466" s="845" t="s">
        <v>2</v>
      </c>
      <c r="D466" s="845" t="s">
        <v>3</v>
      </c>
      <c r="E466" s="846" t="s">
        <v>4</v>
      </c>
      <c r="F466" s="846"/>
      <c r="G466" s="846"/>
      <c r="H466" s="846"/>
      <c r="I466" s="846"/>
      <c r="J466" s="846"/>
      <c r="K466" s="846"/>
      <c r="L466" s="846"/>
      <c r="M466" s="846"/>
      <c r="N466" s="846"/>
      <c r="O466" s="234"/>
      <c r="P466" s="234"/>
      <c r="Q466" s="234"/>
      <c r="R466" s="846" t="s">
        <v>4</v>
      </c>
      <c r="S466" s="846"/>
      <c r="T466" s="846"/>
      <c r="U466" s="846"/>
      <c r="V466" s="846"/>
      <c r="W466" s="846"/>
      <c r="X466" s="846"/>
      <c r="Y466" s="846" t="s">
        <v>9</v>
      </c>
      <c r="Z466" s="846"/>
      <c r="AA466" s="846"/>
      <c r="AB466" s="846"/>
      <c r="AC466" s="846"/>
      <c r="AD466" s="846"/>
      <c r="AE466" s="846"/>
      <c r="AF466" s="846" t="s">
        <v>119</v>
      </c>
      <c r="AG466" s="846"/>
      <c r="AH466" s="846"/>
      <c r="AI466" s="846"/>
      <c r="AJ466" s="846"/>
      <c r="AK466" s="846"/>
      <c r="AL466" s="846"/>
    </row>
    <row r="467" spans="3:38" ht="12.75" x14ac:dyDescent="0.2">
      <c r="C467" s="845"/>
      <c r="D467" s="845"/>
      <c r="E467" s="846" t="s">
        <v>5</v>
      </c>
      <c r="F467" s="846"/>
      <c r="G467" s="846"/>
      <c r="H467" s="846"/>
      <c r="I467" s="846"/>
      <c r="J467" s="846"/>
      <c r="K467" s="846"/>
      <c r="L467" s="846"/>
      <c r="M467" s="846"/>
      <c r="N467" s="846"/>
      <c r="O467" s="234"/>
      <c r="P467" s="234"/>
      <c r="Q467" s="234"/>
      <c r="R467" s="846" t="s">
        <v>64</v>
      </c>
      <c r="S467" s="846"/>
      <c r="T467" s="846"/>
      <c r="U467" s="846"/>
      <c r="V467" s="846"/>
      <c r="W467" s="846"/>
      <c r="X467" s="846"/>
      <c r="Y467" s="846" t="s">
        <v>64</v>
      </c>
      <c r="Z467" s="846"/>
      <c r="AA467" s="846"/>
      <c r="AB467" s="846"/>
      <c r="AC467" s="846"/>
      <c r="AD467" s="846"/>
      <c r="AE467" s="846"/>
      <c r="AF467" s="846" t="s">
        <v>64</v>
      </c>
      <c r="AG467" s="846"/>
      <c r="AH467" s="846"/>
      <c r="AI467" s="846"/>
      <c r="AJ467" s="846"/>
      <c r="AK467" s="846"/>
      <c r="AL467" s="846"/>
    </row>
    <row r="468" spans="3:38" ht="12.75" x14ac:dyDescent="0.2">
      <c r="C468" s="845"/>
      <c r="D468" s="845"/>
      <c r="E468" s="845" t="s">
        <v>15</v>
      </c>
      <c r="F468" s="845"/>
      <c r="G468" s="845" t="s">
        <v>6</v>
      </c>
      <c r="H468" s="845"/>
      <c r="I468" s="845" t="s">
        <v>120</v>
      </c>
      <c r="J468" s="845"/>
      <c r="K468" s="845"/>
      <c r="L468" s="845" t="s">
        <v>121</v>
      </c>
      <c r="M468" s="845"/>
      <c r="N468" s="845"/>
      <c r="O468" s="300"/>
      <c r="P468" s="300"/>
      <c r="Q468" s="300"/>
      <c r="R468" s="845" t="s">
        <v>7</v>
      </c>
      <c r="S468" s="845"/>
      <c r="T468" s="845" t="s">
        <v>8</v>
      </c>
      <c r="U468" s="845"/>
      <c r="V468" s="845"/>
      <c r="W468" s="845"/>
      <c r="X468" s="845"/>
      <c r="Y468" s="845" t="s">
        <v>7</v>
      </c>
      <c r="Z468" s="845"/>
      <c r="AA468" s="845" t="s">
        <v>8</v>
      </c>
      <c r="AB468" s="845"/>
      <c r="AC468" s="845"/>
      <c r="AD468" s="845"/>
      <c r="AE468" s="845"/>
      <c r="AF468" s="845" t="s">
        <v>7</v>
      </c>
      <c r="AG468" s="845"/>
      <c r="AH468" s="845" t="s">
        <v>8</v>
      </c>
      <c r="AI468" s="845"/>
      <c r="AJ468" s="845"/>
      <c r="AK468" s="845"/>
      <c r="AL468" s="845"/>
    </row>
    <row r="469" spans="3:38" ht="12.75" x14ac:dyDescent="0.2">
      <c r="C469" s="845"/>
      <c r="D469" s="845"/>
      <c r="E469" s="845" t="s">
        <v>55</v>
      </c>
      <c r="F469" s="845"/>
      <c r="G469" s="845" t="s">
        <v>56</v>
      </c>
      <c r="H469" s="845"/>
      <c r="I469" s="845" t="s">
        <v>61</v>
      </c>
      <c r="J469" s="845"/>
      <c r="K469" s="845"/>
      <c r="L469" s="845" t="s">
        <v>62</v>
      </c>
      <c r="M469" s="845"/>
      <c r="N469" s="845"/>
      <c r="O469" s="300"/>
      <c r="P469" s="300"/>
      <c r="Q469" s="300"/>
      <c r="R469" s="845" t="s">
        <v>65</v>
      </c>
      <c r="S469" s="845"/>
      <c r="T469" s="845" t="s">
        <v>69</v>
      </c>
      <c r="U469" s="845"/>
      <c r="V469" s="845"/>
      <c r="W469" s="845"/>
      <c r="X469" s="845"/>
      <c r="Y469" s="845" t="s">
        <v>70</v>
      </c>
      <c r="Z469" s="845"/>
      <c r="AA469" s="845" t="s">
        <v>69</v>
      </c>
      <c r="AB469" s="845"/>
      <c r="AC469" s="845"/>
      <c r="AD469" s="845"/>
      <c r="AE469" s="845"/>
      <c r="AF469" s="845" t="s">
        <v>70</v>
      </c>
      <c r="AG469" s="845"/>
      <c r="AH469" s="845" t="s">
        <v>69</v>
      </c>
      <c r="AI469" s="845"/>
      <c r="AJ469" s="845"/>
      <c r="AK469" s="845"/>
      <c r="AL469" s="845"/>
    </row>
    <row r="470" spans="3:38" ht="36" x14ac:dyDescent="0.2">
      <c r="C470" s="845"/>
      <c r="D470" s="845"/>
      <c r="E470" s="300" t="s">
        <v>75</v>
      </c>
      <c r="F470" s="300" t="s">
        <v>76</v>
      </c>
      <c r="G470" s="300" t="s">
        <v>57</v>
      </c>
      <c r="H470" s="300" t="s">
        <v>77</v>
      </c>
      <c r="I470" s="300" t="s">
        <v>58</v>
      </c>
      <c r="J470" s="300" t="s">
        <v>59</v>
      </c>
      <c r="K470" s="300" t="s">
        <v>60</v>
      </c>
      <c r="L470" s="300" t="s">
        <v>58</v>
      </c>
      <c r="M470" s="300" t="s">
        <v>59</v>
      </c>
      <c r="N470" s="300" t="s">
        <v>63</v>
      </c>
      <c r="O470" s="300"/>
      <c r="P470" s="300"/>
      <c r="Q470" s="300"/>
      <c r="R470" s="300" t="s">
        <v>59</v>
      </c>
      <c r="S470" s="300" t="s">
        <v>66</v>
      </c>
      <c r="T470" s="300" t="s">
        <v>67</v>
      </c>
      <c r="U470" s="300" t="s">
        <v>68</v>
      </c>
      <c r="V470" s="300" t="s">
        <v>71</v>
      </c>
      <c r="W470" s="300" t="s">
        <v>72</v>
      </c>
      <c r="X470" s="300" t="s">
        <v>122</v>
      </c>
      <c r="Y470" s="300" t="s">
        <v>59</v>
      </c>
      <c r="Z470" s="300" t="s">
        <v>63</v>
      </c>
      <c r="AA470" s="300" t="s">
        <v>67</v>
      </c>
      <c r="AB470" s="300" t="s">
        <v>68</v>
      </c>
      <c r="AC470" s="300" t="s">
        <v>71</v>
      </c>
      <c r="AD470" s="300" t="s">
        <v>72</v>
      </c>
      <c r="AE470" s="300" t="s">
        <v>1</v>
      </c>
      <c r="AF470" s="300" t="s">
        <v>59</v>
      </c>
      <c r="AG470" s="300" t="s">
        <v>63</v>
      </c>
      <c r="AH470" s="300" t="s">
        <v>67</v>
      </c>
      <c r="AI470" s="300" t="s">
        <v>68</v>
      </c>
      <c r="AJ470" s="300" t="s">
        <v>71</v>
      </c>
      <c r="AK470" s="300" t="s">
        <v>72</v>
      </c>
      <c r="AL470" s="300" t="s">
        <v>1</v>
      </c>
    </row>
    <row r="471" spans="3:38" ht="12.75" x14ac:dyDescent="0.2">
      <c r="C471" s="20">
        <v>1</v>
      </c>
      <c r="D471" s="20">
        <v>2</v>
      </c>
      <c r="E471" s="20">
        <v>3</v>
      </c>
      <c r="F471" s="20">
        <v>4</v>
      </c>
      <c r="G471" s="20">
        <v>5</v>
      </c>
      <c r="H471" s="20">
        <v>6</v>
      </c>
      <c r="I471" s="20">
        <v>7</v>
      </c>
      <c r="J471" s="20">
        <v>8</v>
      </c>
      <c r="K471" s="20">
        <v>9</v>
      </c>
      <c r="L471" s="20">
        <v>10</v>
      </c>
      <c r="M471" s="20">
        <v>11</v>
      </c>
      <c r="N471" s="20">
        <v>12</v>
      </c>
      <c r="O471" s="20"/>
      <c r="P471" s="20"/>
      <c r="Q471" s="20"/>
      <c r="R471" s="20">
        <v>13</v>
      </c>
      <c r="S471" s="20">
        <v>14</v>
      </c>
      <c r="T471" s="20">
        <v>15</v>
      </c>
      <c r="U471" s="20">
        <v>16</v>
      </c>
      <c r="V471" s="20">
        <v>17</v>
      </c>
      <c r="W471" s="20">
        <v>18</v>
      </c>
      <c r="X471" s="20">
        <v>19</v>
      </c>
      <c r="Y471" s="20">
        <v>20</v>
      </c>
      <c r="Z471" s="20">
        <v>21</v>
      </c>
      <c r="AA471" s="20">
        <v>22</v>
      </c>
      <c r="AB471" s="20">
        <v>23</v>
      </c>
      <c r="AC471" s="20">
        <v>24</v>
      </c>
      <c r="AD471" s="20">
        <v>25</v>
      </c>
      <c r="AE471" s="20">
        <v>26</v>
      </c>
      <c r="AF471" s="20">
        <v>27</v>
      </c>
      <c r="AG471" s="20">
        <v>28</v>
      </c>
      <c r="AH471" s="20">
        <v>29</v>
      </c>
      <c r="AI471" s="20">
        <v>30</v>
      </c>
      <c r="AJ471" s="20">
        <v>31</v>
      </c>
      <c r="AK471" s="20">
        <v>32</v>
      </c>
      <c r="AL471" s="20">
        <v>33</v>
      </c>
    </row>
    <row r="472" spans="3:38" ht="20.100000000000001" customHeight="1" x14ac:dyDescent="0.2">
      <c r="C472" s="307">
        <v>1</v>
      </c>
      <c r="D472" s="307" t="s">
        <v>23</v>
      </c>
      <c r="E472" s="307">
        <v>0</v>
      </c>
      <c r="F472" s="307">
        <v>0</v>
      </c>
      <c r="G472" s="307">
        <v>60</v>
      </c>
      <c r="H472" s="307">
        <v>0</v>
      </c>
      <c r="I472" s="307">
        <v>60</v>
      </c>
      <c r="J472" s="307">
        <v>60</v>
      </c>
      <c r="K472" s="307">
        <v>0</v>
      </c>
      <c r="L472" s="307">
        <v>0</v>
      </c>
      <c r="M472" s="307">
        <v>0</v>
      </c>
      <c r="N472" s="307">
        <v>0</v>
      </c>
      <c r="O472" s="307"/>
      <c r="P472" s="307"/>
      <c r="Q472" s="307"/>
      <c r="R472" s="307">
        <v>0</v>
      </c>
      <c r="S472" s="307">
        <v>0</v>
      </c>
      <c r="T472" s="307">
        <v>7</v>
      </c>
      <c r="U472" s="307">
        <v>0</v>
      </c>
      <c r="V472" s="307">
        <f t="shared" ref="V472:V487" si="149">IF(U472&lt;&gt;0,(U472/T472*100),0)</f>
        <v>0</v>
      </c>
      <c r="W472" s="307">
        <v>0</v>
      </c>
      <c r="X472" s="315">
        <v>0</v>
      </c>
      <c r="Y472" s="307"/>
      <c r="Z472" s="307"/>
      <c r="AA472" s="307"/>
      <c r="AB472" s="307"/>
      <c r="AC472" s="307">
        <f t="shared" ref="AC472:AC487" si="150">IF(AB472&lt;&gt;0,(AB472/AA472*100),0)</f>
        <v>0</v>
      </c>
      <c r="AD472" s="307">
        <f t="shared" ref="AD472:AD486" si="151">AA472-AB472</f>
        <v>0</v>
      </c>
      <c r="AE472" s="307"/>
      <c r="AF472" s="307">
        <f t="shared" ref="AF472:AF484" si="152">SUM(R472,Y472)</f>
        <v>0</v>
      </c>
      <c r="AG472" s="307">
        <f t="shared" ref="AG472:AG484" si="153">SUM(S472,Z472)</f>
        <v>0</v>
      </c>
      <c r="AH472" s="307">
        <f t="shared" ref="AH472:AH484" si="154">SUM(T472,AA472)</f>
        <v>7</v>
      </c>
      <c r="AI472" s="307">
        <f t="shared" ref="AI472:AI484" si="155">SUM(U472,AB472)</f>
        <v>0</v>
      </c>
      <c r="AJ472" s="314">
        <f t="shared" ref="AJ472:AJ487" si="156">IF(AI472&lt;&gt;0,(AI472/AH472*100),0)</f>
        <v>0</v>
      </c>
      <c r="AK472" s="307">
        <f t="shared" ref="AK472:AK486" si="157">AH472-AI472</f>
        <v>7</v>
      </c>
      <c r="AL472" s="315">
        <f t="shared" ref="AL472:AL486" si="158">SUM(X472,AE472)</f>
        <v>0</v>
      </c>
    </row>
    <row r="473" spans="3:38" ht="20.100000000000001" customHeight="1" x14ac:dyDescent="0.2">
      <c r="C473" s="307">
        <v>2</v>
      </c>
      <c r="D473" s="307" t="s">
        <v>24</v>
      </c>
      <c r="E473" s="307">
        <v>0</v>
      </c>
      <c r="F473" s="307">
        <v>0</v>
      </c>
      <c r="G473" s="307">
        <v>0</v>
      </c>
      <c r="H473" s="307">
        <v>0</v>
      </c>
      <c r="I473" s="307">
        <v>0</v>
      </c>
      <c r="J473" s="307">
        <v>0</v>
      </c>
      <c r="K473" s="307">
        <v>0</v>
      </c>
      <c r="L473" s="307">
        <v>0</v>
      </c>
      <c r="M473" s="307">
        <v>0</v>
      </c>
      <c r="N473" s="307">
        <v>0</v>
      </c>
      <c r="O473" s="307"/>
      <c r="P473" s="307"/>
      <c r="Q473" s="307"/>
      <c r="R473" s="307">
        <v>0</v>
      </c>
      <c r="S473" s="307">
        <v>0</v>
      </c>
      <c r="T473" s="307">
        <v>0</v>
      </c>
      <c r="U473" s="307">
        <v>0</v>
      </c>
      <c r="V473" s="307">
        <f t="shared" si="149"/>
        <v>0</v>
      </c>
      <c r="W473" s="307">
        <v>0</v>
      </c>
      <c r="X473" s="307">
        <v>0</v>
      </c>
      <c r="Y473" s="307">
        <v>0</v>
      </c>
      <c r="Z473" s="307">
        <v>0</v>
      </c>
      <c r="AA473" s="307"/>
      <c r="AB473" s="307"/>
      <c r="AC473" s="307">
        <f t="shared" si="150"/>
        <v>0</v>
      </c>
      <c r="AD473" s="307">
        <f t="shared" si="151"/>
        <v>0</v>
      </c>
      <c r="AE473" s="307"/>
      <c r="AF473" s="307">
        <f t="shared" si="152"/>
        <v>0</v>
      </c>
      <c r="AG473" s="307">
        <f t="shared" si="153"/>
        <v>0</v>
      </c>
      <c r="AH473" s="307">
        <f t="shared" si="154"/>
        <v>0</v>
      </c>
      <c r="AI473" s="307">
        <f t="shared" si="155"/>
        <v>0</v>
      </c>
      <c r="AJ473" s="314">
        <f t="shared" si="156"/>
        <v>0</v>
      </c>
      <c r="AK473" s="307">
        <f t="shared" si="157"/>
        <v>0</v>
      </c>
      <c r="AL473" s="315">
        <f t="shared" si="158"/>
        <v>0</v>
      </c>
    </row>
    <row r="474" spans="3:38" ht="20.100000000000001" customHeight="1" x14ac:dyDescent="0.2">
      <c r="C474" s="307">
        <v>3</v>
      </c>
      <c r="D474" s="307" t="s">
        <v>25</v>
      </c>
      <c r="E474" s="307">
        <v>0</v>
      </c>
      <c r="F474" s="307">
        <v>0</v>
      </c>
      <c r="G474" s="307">
        <v>129</v>
      </c>
      <c r="H474" s="307">
        <v>0</v>
      </c>
      <c r="I474" s="307">
        <v>129</v>
      </c>
      <c r="J474" s="307">
        <v>129</v>
      </c>
      <c r="K474" s="307">
        <v>129</v>
      </c>
      <c r="L474" s="307">
        <v>0</v>
      </c>
      <c r="M474" s="307">
        <v>0</v>
      </c>
      <c r="N474" s="307">
        <v>0</v>
      </c>
      <c r="O474" s="307"/>
      <c r="P474" s="307"/>
      <c r="Q474" s="307"/>
      <c r="R474" s="307">
        <v>0</v>
      </c>
      <c r="S474" s="307">
        <v>0</v>
      </c>
      <c r="T474" s="307">
        <v>192</v>
      </c>
      <c r="U474" s="307">
        <v>0</v>
      </c>
      <c r="V474" s="307">
        <f t="shared" si="149"/>
        <v>0</v>
      </c>
      <c r="W474" s="307">
        <v>0</v>
      </c>
      <c r="X474" s="307">
        <v>0</v>
      </c>
      <c r="Y474" s="307">
        <v>13</v>
      </c>
      <c r="Z474" s="307">
        <v>13</v>
      </c>
      <c r="AA474" s="307">
        <v>0</v>
      </c>
      <c r="AB474" s="307"/>
      <c r="AC474" s="307">
        <f t="shared" si="150"/>
        <v>0</v>
      </c>
      <c r="AD474" s="307">
        <f t="shared" si="151"/>
        <v>0</v>
      </c>
      <c r="AE474" s="307"/>
      <c r="AF474" s="307">
        <f t="shared" si="152"/>
        <v>13</v>
      </c>
      <c r="AG474" s="307">
        <f t="shared" si="153"/>
        <v>13</v>
      </c>
      <c r="AH474" s="307">
        <f t="shared" si="154"/>
        <v>192</v>
      </c>
      <c r="AI474" s="307">
        <f t="shared" si="155"/>
        <v>0</v>
      </c>
      <c r="AJ474" s="314">
        <f t="shared" si="156"/>
        <v>0</v>
      </c>
      <c r="AK474" s="307">
        <f t="shared" si="157"/>
        <v>192</v>
      </c>
      <c r="AL474" s="315">
        <f t="shared" si="158"/>
        <v>0</v>
      </c>
    </row>
    <row r="475" spans="3:38" ht="20.100000000000001" customHeight="1" x14ac:dyDescent="0.2">
      <c r="C475" s="307">
        <v>4</v>
      </c>
      <c r="D475" s="307" t="s">
        <v>26</v>
      </c>
      <c r="E475" s="307">
        <v>0</v>
      </c>
      <c r="F475" s="307">
        <v>0</v>
      </c>
      <c r="G475" s="307">
        <v>475</v>
      </c>
      <c r="H475" s="307">
        <v>189</v>
      </c>
      <c r="I475" s="307">
        <v>0</v>
      </c>
      <c r="J475" s="307">
        <v>475</v>
      </c>
      <c r="K475" s="307">
        <v>475</v>
      </c>
      <c r="L475" s="307">
        <v>0</v>
      </c>
      <c r="M475" s="307">
        <v>0</v>
      </c>
      <c r="N475" s="307">
        <v>0</v>
      </c>
      <c r="O475" s="307"/>
      <c r="P475" s="307"/>
      <c r="Q475" s="307"/>
      <c r="R475" s="307">
        <v>475</v>
      </c>
      <c r="S475" s="307">
        <v>228</v>
      </c>
      <c r="T475" s="307">
        <v>475</v>
      </c>
      <c r="U475" s="307">
        <v>141</v>
      </c>
      <c r="V475" s="307">
        <f t="shared" si="149"/>
        <v>29.684210526315791</v>
      </c>
      <c r="W475" s="307">
        <v>0</v>
      </c>
      <c r="X475" s="307">
        <v>0</v>
      </c>
      <c r="Y475" s="307">
        <v>25</v>
      </c>
      <c r="Z475" s="307">
        <v>9</v>
      </c>
      <c r="AA475" s="307">
        <v>25</v>
      </c>
      <c r="AB475" s="307"/>
      <c r="AC475" s="307">
        <f t="shared" si="150"/>
        <v>0</v>
      </c>
      <c r="AD475" s="307">
        <f t="shared" si="151"/>
        <v>25</v>
      </c>
      <c r="AE475" s="307"/>
      <c r="AF475" s="307">
        <f t="shared" si="152"/>
        <v>500</v>
      </c>
      <c r="AG475" s="307">
        <f t="shared" si="153"/>
        <v>237</v>
      </c>
      <c r="AH475" s="307">
        <f t="shared" si="154"/>
        <v>500</v>
      </c>
      <c r="AI475" s="307">
        <f t="shared" si="155"/>
        <v>141</v>
      </c>
      <c r="AJ475" s="314">
        <f t="shared" si="156"/>
        <v>28.199999999999996</v>
      </c>
      <c r="AK475" s="307">
        <f t="shared" si="157"/>
        <v>359</v>
      </c>
      <c r="AL475" s="315">
        <f t="shared" si="158"/>
        <v>0</v>
      </c>
    </row>
    <row r="476" spans="3:38" ht="20.100000000000001" customHeight="1" x14ac:dyDescent="0.2">
      <c r="C476" s="307">
        <v>5</v>
      </c>
      <c r="D476" s="307" t="s">
        <v>28</v>
      </c>
      <c r="E476" s="307">
        <v>0</v>
      </c>
      <c r="F476" s="307">
        <v>0</v>
      </c>
      <c r="G476" s="307">
        <v>280</v>
      </c>
      <c r="H476" s="307">
        <v>0</v>
      </c>
      <c r="I476" s="307">
        <v>0</v>
      </c>
      <c r="J476" s="307">
        <v>280</v>
      </c>
      <c r="K476" s="307">
        <v>280</v>
      </c>
      <c r="L476" s="307">
        <v>10</v>
      </c>
      <c r="M476" s="307">
        <v>10</v>
      </c>
      <c r="N476" s="307">
        <v>10</v>
      </c>
      <c r="O476" s="307"/>
      <c r="P476" s="307"/>
      <c r="Q476" s="307"/>
      <c r="R476" s="307">
        <v>0</v>
      </c>
      <c r="S476" s="307">
        <v>0</v>
      </c>
      <c r="T476" s="307">
        <v>171</v>
      </c>
      <c r="U476" s="307">
        <v>0</v>
      </c>
      <c r="V476" s="307">
        <f t="shared" si="149"/>
        <v>0</v>
      </c>
      <c r="W476" s="307">
        <v>0</v>
      </c>
      <c r="X476" s="307">
        <v>0</v>
      </c>
      <c r="Y476" s="307"/>
      <c r="Z476" s="307"/>
      <c r="AA476" s="307"/>
      <c r="AB476" s="307"/>
      <c r="AC476" s="307">
        <f t="shared" si="150"/>
        <v>0</v>
      </c>
      <c r="AD476" s="307">
        <f t="shared" si="151"/>
        <v>0</v>
      </c>
      <c r="AE476" s="307"/>
      <c r="AF476" s="307">
        <f t="shared" si="152"/>
        <v>0</v>
      </c>
      <c r="AG476" s="307">
        <f t="shared" si="153"/>
        <v>0</v>
      </c>
      <c r="AH476" s="307">
        <f t="shared" si="154"/>
        <v>171</v>
      </c>
      <c r="AI476" s="307">
        <f t="shared" si="155"/>
        <v>0</v>
      </c>
      <c r="AJ476" s="314">
        <f t="shared" si="156"/>
        <v>0</v>
      </c>
      <c r="AK476" s="307">
        <f t="shared" si="157"/>
        <v>171</v>
      </c>
      <c r="AL476" s="315">
        <f t="shared" si="158"/>
        <v>0</v>
      </c>
    </row>
    <row r="477" spans="3:38" ht="20.100000000000001" customHeight="1" x14ac:dyDescent="0.2">
      <c r="C477" s="307">
        <v>6</v>
      </c>
      <c r="D477" s="307" t="s">
        <v>31</v>
      </c>
      <c r="E477" s="307">
        <v>0</v>
      </c>
      <c r="F477" s="307">
        <v>0</v>
      </c>
      <c r="G477" s="307">
        <v>0</v>
      </c>
      <c r="H477" s="307">
        <v>0</v>
      </c>
      <c r="I477" s="307">
        <v>0</v>
      </c>
      <c r="J477" s="307">
        <v>0</v>
      </c>
      <c r="K477" s="307">
        <v>0</v>
      </c>
      <c r="L477" s="307">
        <v>0</v>
      </c>
      <c r="M477" s="307">
        <v>0</v>
      </c>
      <c r="N477" s="307">
        <v>0</v>
      </c>
      <c r="O477" s="307"/>
      <c r="P477" s="307"/>
      <c r="Q477" s="307"/>
      <c r="R477" s="307">
        <v>0</v>
      </c>
      <c r="S477" s="307">
        <v>0</v>
      </c>
      <c r="T477" s="307">
        <v>0</v>
      </c>
      <c r="U477" s="307">
        <v>0</v>
      </c>
      <c r="V477" s="307">
        <f t="shared" si="149"/>
        <v>0</v>
      </c>
      <c r="W477" s="307">
        <f t="shared" ref="W477:W486" si="159">T477-U477</f>
        <v>0</v>
      </c>
      <c r="X477" s="307">
        <v>0</v>
      </c>
      <c r="Y477" s="307"/>
      <c r="Z477" s="307"/>
      <c r="AA477" s="307"/>
      <c r="AB477" s="307"/>
      <c r="AC477" s="307">
        <f t="shared" si="150"/>
        <v>0</v>
      </c>
      <c r="AD477" s="307">
        <f t="shared" si="151"/>
        <v>0</v>
      </c>
      <c r="AE477" s="307"/>
      <c r="AF477" s="307">
        <f t="shared" si="152"/>
        <v>0</v>
      </c>
      <c r="AG477" s="307">
        <f t="shared" si="153"/>
        <v>0</v>
      </c>
      <c r="AH477" s="307">
        <f t="shared" si="154"/>
        <v>0</v>
      </c>
      <c r="AI477" s="307">
        <f t="shared" si="155"/>
        <v>0</v>
      </c>
      <c r="AJ477" s="314">
        <f t="shared" si="156"/>
        <v>0</v>
      </c>
      <c r="AK477" s="307">
        <f t="shared" si="157"/>
        <v>0</v>
      </c>
      <c r="AL477" s="315">
        <f t="shared" si="158"/>
        <v>0</v>
      </c>
    </row>
    <row r="478" spans="3:38" ht="20.100000000000001" customHeight="1" x14ac:dyDescent="0.2">
      <c r="C478" s="307">
        <v>7</v>
      </c>
      <c r="D478" s="307" t="s">
        <v>33</v>
      </c>
      <c r="E478" s="307">
        <v>0</v>
      </c>
      <c r="F478" s="307">
        <v>0</v>
      </c>
      <c r="G478" s="307">
        <v>105</v>
      </c>
      <c r="H478" s="307">
        <v>0</v>
      </c>
      <c r="I478" s="307">
        <v>263</v>
      </c>
      <c r="J478" s="307">
        <v>0</v>
      </c>
      <c r="K478" s="307">
        <v>152</v>
      </c>
      <c r="L478" s="307">
        <v>0</v>
      </c>
      <c r="M478" s="307">
        <v>0</v>
      </c>
      <c r="N478" s="307">
        <v>0</v>
      </c>
      <c r="O478" s="307"/>
      <c r="P478" s="307"/>
      <c r="Q478" s="307"/>
      <c r="R478" s="307">
        <v>0</v>
      </c>
      <c r="S478" s="307">
        <v>0</v>
      </c>
      <c r="T478" s="307">
        <v>198</v>
      </c>
      <c r="U478" s="307">
        <v>0</v>
      </c>
      <c r="V478" s="307">
        <f t="shared" si="149"/>
        <v>0</v>
      </c>
      <c r="W478" s="307">
        <f t="shared" si="159"/>
        <v>198</v>
      </c>
      <c r="X478" s="307">
        <v>0</v>
      </c>
      <c r="Y478" s="307"/>
      <c r="Z478" s="307"/>
      <c r="AA478" s="307"/>
      <c r="AB478" s="307"/>
      <c r="AC478" s="307">
        <f t="shared" si="150"/>
        <v>0</v>
      </c>
      <c r="AD478" s="307">
        <f t="shared" si="151"/>
        <v>0</v>
      </c>
      <c r="AE478" s="307"/>
      <c r="AF478" s="307">
        <f t="shared" si="152"/>
        <v>0</v>
      </c>
      <c r="AG478" s="307">
        <f t="shared" si="153"/>
        <v>0</v>
      </c>
      <c r="AH478" s="307">
        <f t="shared" si="154"/>
        <v>198</v>
      </c>
      <c r="AI478" s="307">
        <f t="shared" si="155"/>
        <v>0</v>
      </c>
      <c r="AJ478" s="314">
        <f t="shared" si="156"/>
        <v>0</v>
      </c>
      <c r="AK478" s="307">
        <f t="shared" si="157"/>
        <v>198</v>
      </c>
      <c r="AL478" s="315">
        <f t="shared" si="158"/>
        <v>0</v>
      </c>
    </row>
    <row r="479" spans="3:38" ht="20.100000000000001" customHeight="1" x14ac:dyDescent="0.2">
      <c r="C479" s="307">
        <v>8</v>
      </c>
      <c r="D479" s="307" t="s">
        <v>35</v>
      </c>
      <c r="E479" s="307">
        <v>15</v>
      </c>
      <c r="F479" s="307">
        <v>15</v>
      </c>
      <c r="G479" s="307">
        <v>226</v>
      </c>
      <c r="H479" s="307">
        <v>0</v>
      </c>
      <c r="I479" s="307">
        <v>211</v>
      </c>
      <c r="J479" s="307">
        <v>211</v>
      </c>
      <c r="K479" s="307">
        <v>0</v>
      </c>
      <c r="L479" s="307">
        <v>14</v>
      </c>
      <c r="M479" s="307">
        <v>14</v>
      </c>
      <c r="N479" s="307">
        <v>0</v>
      </c>
      <c r="O479" s="307"/>
      <c r="P479" s="307"/>
      <c r="Q479" s="307"/>
      <c r="R479" s="307">
        <v>197</v>
      </c>
      <c r="S479" s="307">
        <v>12</v>
      </c>
      <c r="T479" s="307">
        <v>203</v>
      </c>
      <c r="U479" s="307">
        <v>3</v>
      </c>
      <c r="V479" s="307">
        <f t="shared" si="149"/>
        <v>1.4778325123152709</v>
      </c>
      <c r="W479" s="307">
        <f t="shared" si="159"/>
        <v>200</v>
      </c>
      <c r="X479" s="307">
        <v>0.9</v>
      </c>
      <c r="Y479" s="307">
        <v>204</v>
      </c>
      <c r="Z479" s="307"/>
      <c r="AA479" s="307">
        <v>209</v>
      </c>
      <c r="AB479" s="307"/>
      <c r="AC479" s="307">
        <f t="shared" si="150"/>
        <v>0</v>
      </c>
      <c r="AD479" s="307">
        <f t="shared" si="151"/>
        <v>209</v>
      </c>
      <c r="AE479" s="307"/>
      <c r="AF479" s="307">
        <f t="shared" si="152"/>
        <v>401</v>
      </c>
      <c r="AG479" s="307">
        <f t="shared" si="153"/>
        <v>12</v>
      </c>
      <c r="AH479" s="307">
        <f t="shared" si="154"/>
        <v>412</v>
      </c>
      <c r="AI479" s="307">
        <f t="shared" si="155"/>
        <v>3</v>
      </c>
      <c r="AJ479" s="314">
        <f t="shared" si="156"/>
        <v>0.72815533980582525</v>
      </c>
      <c r="AK479" s="307">
        <f t="shared" si="157"/>
        <v>409</v>
      </c>
      <c r="AL479" s="315">
        <f t="shared" si="158"/>
        <v>0.9</v>
      </c>
    </row>
    <row r="480" spans="3:38" ht="20.100000000000001" customHeight="1" x14ac:dyDescent="0.2">
      <c r="C480" s="307">
        <v>9</v>
      </c>
      <c r="D480" s="307" t="s">
        <v>36</v>
      </c>
      <c r="E480" s="307">
        <v>0</v>
      </c>
      <c r="F480" s="307">
        <v>0</v>
      </c>
      <c r="G480" s="307">
        <v>0</v>
      </c>
      <c r="H480" s="307">
        <v>0</v>
      </c>
      <c r="I480" s="307">
        <v>0</v>
      </c>
      <c r="J480" s="307">
        <v>0</v>
      </c>
      <c r="K480" s="307">
        <v>0</v>
      </c>
      <c r="L480" s="307">
        <v>0</v>
      </c>
      <c r="M480" s="307">
        <v>0</v>
      </c>
      <c r="N480" s="307">
        <v>0</v>
      </c>
      <c r="O480" s="307"/>
      <c r="P480" s="307"/>
      <c r="Q480" s="307"/>
      <c r="R480" s="307">
        <v>0</v>
      </c>
      <c r="S480" s="307">
        <v>0</v>
      </c>
      <c r="T480" s="307">
        <v>0</v>
      </c>
      <c r="U480" s="307">
        <v>0</v>
      </c>
      <c r="V480" s="307">
        <f t="shared" si="149"/>
        <v>0</v>
      </c>
      <c r="W480" s="307">
        <f t="shared" si="159"/>
        <v>0</v>
      </c>
      <c r="X480" s="307">
        <v>0</v>
      </c>
      <c r="Y480" s="307"/>
      <c r="Z480" s="307"/>
      <c r="AA480" s="307"/>
      <c r="AB480" s="307"/>
      <c r="AC480" s="307">
        <f t="shared" si="150"/>
        <v>0</v>
      </c>
      <c r="AD480" s="307">
        <f t="shared" si="151"/>
        <v>0</v>
      </c>
      <c r="AE480" s="307"/>
      <c r="AF480" s="307">
        <f t="shared" si="152"/>
        <v>0</v>
      </c>
      <c r="AG480" s="307">
        <f t="shared" si="153"/>
        <v>0</v>
      </c>
      <c r="AH480" s="307">
        <f t="shared" si="154"/>
        <v>0</v>
      </c>
      <c r="AI480" s="307">
        <f t="shared" si="155"/>
        <v>0</v>
      </c>
      <c r="AJ480" s="314">
        <f t="shared" si="156"/>
        <v>0</v>
      </c>
      <c r="AK480" s="307">
        <f t="shared" si="157"/>
        <v>0</v>
      </c>
      <c r="AL480" s="315">
        <f t="shared" si="158"/>
        <v>0</v>
      </c>
    </row>
    <row r="481" spans="3:38" ht="20.100000000000001" customHeight="1" x14ac:dyDescent="0.2">
      <c r="C481" s="307">
        <v>10</v>
      </c>
      <c r="D481" s="307" t="s">
        <v>37</v>
      </c>
      <c r="E481" s="307">
        <v>0</v>
      </c>
      <c r="F481" s="307">
        <v>0</v>
      </c>
      <c r="G481" s="307">
        <v>0</v>
      </c>
      <c r="H481" s="307">
        <v>0</v>
      </c>
      <c r="I481" s="307">
        <v>382</v>
      </c>
      <c r="J481" s="307">
        <v>382</v>
      </c>
      <c r="K481" s="307">
        <v>0</v>
      </c>
      <c r="L481" s="307">
        <v>26</v>
      </c>
      <c r="M481" s="307">
        <v>16</v>
      </c>
      <c r="N481" s="307">
        <v>4</v>
      </c>
      <c r="O481" s="307"/>
      <c r="P481" s="307"/>
      <c r="Q481" s="307"/>
      <c r="R481" s="307">
        <v>12137</v>
      </c>
      <c r="S481" s="307">
        <v>3156</v>
      </c>
      <c r="T481" s="307">
        <v>183</v>
      </c>
      <c r="U481" s="307">
        <v>18</v>
      </c>
      <c r="V481" s="307">
        <f t="shared" si="149"/>
        <v>9.8360655737704921</v>
      </c>
      <c r="W481" s="307">
        <f t="shared" si="159"/>
        <v>165</v>
      </c>
      <c r="X481" s="307">
        <v>0.56000000000000005</v>
      </c>
      <c r="Y481" s="307">
        <v>4002</v>
      </c>
      <c r="Z481" s="307">
        <v>1401</v>
      </c>
      <c r="AA481" s="307">
        <v>31</v>
      </c>
      <c r="AB481" s="307"/>
      <c r="AC481" s="307">
        <f t="shared" si="150"/>
        <v>0</v>
      </c>
      <c r="AD481" s="307">
        <f t="shared" si="151"/>
        <v>31</v>
      </c>
      <c r="AE481" s="307"/>
      <c r="AF481" s="307">
        <f t="shared" si="152"/>
        <v>16139</v>
      </c>
      <c r="AG481" s="307">
        <f t="shared" si="153"/>
        <v>4557</v>
      </c>
      <c r="AH481" s="307">
        <f t="shared" si="154"/>
        <v>214</v>
      </c>
      <c r="AI481" s="307">
        <f t="shared" si="155"/>
        <v>18</v>
      </c>
      <c r="AJ481" s="314">
        <f t="shared" si="156"/>
        <v>8.4112149532710276</v>
      </c>
      <c r="AK481" s="307">
        <f t="shared" si="157"/>
        <v>196</v>
      </c>
      <c r="AL481" s="315">
        <f t="shared" si="158"/>
        <v>0.56000000000000005</v>
      </c>
    </row>
    <row r="482" spans="3:38" ht="20.100000000000001" customHeight="1" x14ac:dyDescent="0.2">
      <c r="C482" s="307">
        <v>11</v>
      </c>
      <c r="D482" s="307" t="s">
        <v>38</v>
      </c>
      <c r="E482" s="307">
        <v>0</v>
      </c>
      <c r="F482" s="307">
        <v>0</v>
      </c>
      <c r="G482" s="307">
        <v>0</v>
      </c>
      <c r="H482" s="307">
        <v>0</v>
      </c>
      <c r="I482" s="307">
        <v>0</v>
      </c>
      <c r="J482" s="307">
        <v>0</v>
      </c>
      <c r="K482" s="307">
        <v>0</v>
      </c>
      <c r="L482" s="307">
        <v>0</v>
      </c>
      <c r="M482" s="307">
        <v>0</v>
      </c>
      <c r="N482" s="307" t="s">
        <v>132</v>
      </c>
      <c r="O482" s="307"/>
      <c r="P482" s="307"/>
      <c r="Q482" s="307"/>
      <c r="R482" s="307">
        <v>0</v>
      </c>
      <c r="S482" s="307">
        <v>0</v>
      </c>
      <c r="T482" s="307">
        <v>0</v>
      </c>
      <c r="U482" s="307">
        <v>0</v>
      </c>
      <c r="V482" s="307">
        <f t="shared" si="149"/>
        <v>0</v>
      </c>
      <c r="W482" s="307">
        <f t="shared" si="159"/>
        <v>0</v>
      </c>
      <c r="X482" s="307">
        <v>0</v>
      </c>
      <c r="Y482" s="307"/>
      <c r="Z482" s="307"/>
      <c r="AA482" s="307"/>
      <c r="AB482" s="307"/>
      <c r="AC482" s="307">
        <f t="shared" si="150"/>
        <v>0</v>
      </c>
      <c r="AD482" s="307">
        <f t="shared" si="151"/>
        <v>0</v>
      </c>
      <c r="AE482" s="307"/>
      <c r="AF482" s="307">
        <f t="shared" si="152"/>
        <v>0</v>
      </c>
      <c r="AG482" s="307">
        <f t="shared" si="153"/>
        <v>0</v>
      </c>
      <c r="AH482" s="307">
        <f t="shared" si="154"/>
        <v>0</v>
      </c>
      <c r="AI482" s="307">
        <f t="shared" si="155"/>
        <v>0</v>
      </c>
      <c r="AJ482" s="314">
        <f t="shared" si="156"/>
        <v>0</v>
      </c>
      <c r="AK482" s="307">
        <f t="shared" si="157"/>
        <v>0</v>
      </c>
      <c r="AL482" s="315">
        <f t="shared" si="158"/>
        <v>0</v>
      </c>
    </row>
    <row r="483" spans="3:38" ht="20.100000000000001" customHeight="1" x14ac:dyDescent="0.2">
      <c r="C483" s="307">
        <v>12</v>
      </c>
      <c r="D483" s="307" t="s">
        <v>40</v>
      </c>
      <c r="E483" s="307">
        <v>8</v>
      </c>
      <c r="F483" s="307">
        <v>8</v>
      </c>
      <c r="G483" s="307">
        <v>179</v>
      </c>
      <c r="H483" s="307">
        <v>0</v>
      </c>
      <c r="I483" s="307">
        <v>179</v>
      </c>
      <c r="J483" s="307">
        <v>179</v>
      </c>
      <c r="K483" s="307">
        <v>13</v>
      </c>
      <c r="L483" s="307">
        <v>8</v>
      </c>
      <c r="M483" s="307">
        <v>0</v>
      </c>
      <c r="N483" s="307">
        <v>0</v>
      </c>
      <c r="O483" s="307"/>
      <c r="P483" s="307"/>
      <c r="Q483" s="307"/>
      <c r="R483" s="307">
        <v>5219</v>
      </c>
      <c r="S483" s="307">
        <v>105</v>
      </c>
      <c r="T483" s="307">
        <v>67</v>
      </c>
      <c r="U483" s="307">
        <v>10</v>
      </c>
      <c r="V483" s="307">
        <f t="shared" si="149"/>
        <v>14.925373134328357</v>
      </c>
      <c r="W483" s="307">
        <f t="shared" si="159"/>
        <v>57</v>
      </c>
      <c r="X483" s="307">
        <v>0.04</v>
      </c>
      <c r="Y483" s="307"/>
      <c r="Z483" s="307"/>
      <c r="AA483" s="307"/>
      <c r="AB483" s="307"/>
      <c r="AC483" s="307">
        <f t="shared" si="150"/>
        <v>0</v>
      </c>
      <c r="AD483" s="307">
        <f t="shared" si="151"/>
        <v>0</v>
      </c>
      <c r="AE483" s="307"/>
      <c r="AF483" s="307">
        <f t="shared" si="152"/>
        <v>5219</v>
      </c>
      <c r="AG483" s="307">
        <f t="shared" si="153"/>
        <v>105</v>
      </c>
      <c r="AH483" s="307">
        <f t="shared" si="154"/>
        <v>67</v>
      </c>
      <c r="AI483" s="307">
        <f t="shared" si="155"/>
        <v>10</v>
      </c>
      <c r="AJ483" s="314">
        <f t="shared" si="156"/>
        <v>14.925373134328357</v>
      </c>
      <c r="AK483" s="307">
        <f t="shared" si="157"/>
        <v>57</v>
      </c>
      <c r="AL483" s="315">
        <f t="shared" si="158"/>
        <v>0.04</v>
      </c>
    </row>
    <row r="484" spans="3:38" ht="20.100000000000001" customHeight="1" x14ac:dyDescent="0.2">
      <c r="C484" s="307">
        <v>13</v>
      </c>
      <c r="D484" s="307" t="s">
        <v>42</v>
      </c>
      <c r="E484" s="307">
        <v>0</v>
      </c>
      <c r="F484" s="307">
        <v>0</v>
      </c>
      <c r="G484" s="307">
        <v>171</v>
      </c>
      <c r="H484" s="307">
        <v>0</v>
      </c>
      <c r="I484" s="307">
        <v>0</v>
      </c>
      <c r="J484" s="307">
        <v>0</v>
      </c>
      <c r="K484" s="307">
        <v>0</v>
      </c>
      <c r="L484" s="307">
        <v>0</v>
      </c>
      <c r="M484" s="307">
        <v>0</v>
      </c>
      <c r="N484" s="307">
        <v>0</v>
      </c>
      <c r="O484" s="307"/>
      <c r="P484" s="307"/>
      <c r="Q484" s="307"/>
      <c r="R484" s="307">
        <v>0</v>
      </c>
      <c r="S484" s="307">
        <v>0</v>
      </c>
      <c r="T484" s="307">
        <v>36</v>
      </c>
      <c r="U484" s="307">
        <v>0</v>
      </c>
      <c r="V484" s="307">
        <f t="shared" si="149"/>
        <v>0</v>
      </c>
      <c r="W484" s="307">
        <f t="shared" si="159"/>
        <v>36</v>
      </c>
      <c r="X484" s="315">
        <v>0.7</v>
      </c>
      <c r="Y484" s="307">
        <v>45</v>
      </c>
      <c r="Z484" s="307">
        <v>45</v>
      </c>
      <c r="AA484" s="307">
        <v>15</v>
      </c>
      <c r="AB484" s="307"/>
      <c r="AC484" s="307">
        <f t="shared" si="150"/>
        <v>0</v>
      </c>
      <c r="AD484" s="307">
        <f t="shared" si="151"/>
        <v>15</v>
      </c>
      <c r="AE484" s="307"/>
      <c r="AF484" s="307">
        <f t="shared" si="152"/>
        <v>45</v>
      </c>
      <c r="AG484" s="307">
        <f t="shared" si="153"/>
        <v>45</v>
      </c>
      <c r="AH484" s="307">
        <f t="shared" si="154"/>
        <v>51</v>
      </c>
      <c r="AI484" s="307">
        <f t="shared" si="155"/>
        <v>0</v>
      </c>
      <c r="AJ484" s="314">
        <f t="shared" si="156"/>
        <v>0</v>
      </c>
      <c r="AK484" s="307">
        <f t="shared" si="157"/>
        <v>51</v>
      </c>
      <c r="AL484" s="315">
        <f t="shared" si="158"/>
        <v>0.7</v>
      </c>
    </row>
    <row r="485" spans="3:38" ht="20.100000000000001" customHeight="1" x14ac:dyDescent="0.2">
      <c r="C485" s="307">
        <v>14</v>
      </c>
      <c r="D485" s="307" t="s">
        <v>43</v>
      </c>
      <c r="E485" s="307">
        <v>10</v>
      </c>
      <c r="F485" s="307">
        <v>9</v>
      </c>
      <c r="G485" s="307">
        <v>148</v>
      </c>
      <c r="H485" s="307">
        <v>0</v>
      </c>
      <c r="I485" s="307">
        <v>148</v>
      </c>
      <c r="J485" s="307">
        <v>148</v>
      </c>
      <c r="K485" s="307">
        <v>0</v>
      </c>
      <c r="L485" s="307">
        <v>9</v>
      </c>
      <c r="M485" s="307">
        <v>9</v>
      </c>
      <c r="N485" s="307">
        <v>0</v>
      </c>
      <c r="O485" s="307"/>
      <c r="P485" s="307"/>
      <c r="Q485" s="307"/>
      <c r="R485" s="307">
        <v>21</v>
      </c>
      <c r="S485" s="307">
        <v>0</v>
      </c>
      <c r="T485" s="307">
        <v>176</v>
      </c>
      <c r="U485" s="307">
        <v>0</v>
      </c>
      <c r="V485" s="307">
        <f t="shared" si="149"/>
        <v>0</v>
      </c>
      <c r="W485" s="307">
        <f t="shared" si="159"/>
        <v>176</v>
      </c>
      <c r="X485" s="307">
        <v>0</v>
      </c>
      <c r="Y485" s="307">
        <v>17</v>
      </c>
      <c r="Z485" s="307">
        <v>17</v>
      </c>
      <c r="AA485" s="307">
        <v>34</v>
      </c>
      <c r="AB485" s="307">
        <v>0</v>
      </c>
      <c r="AC485" s="307">
        <f t="shared" si="150"/>
        <v>0</v>
      </c>
      <c r="AD485" s="307">
        <f t="shared" si="151"/>
        <v>34</v>
      </c>
      <c r="AE485" s="307"/>
      <c r="AF485" s="307">
        <f t="shared" ref="AF485:AH486" si="160">SUM(R485,Y485)</f>
        <v>38</v>
      </c>
      <c r="AG485" s="307">
        <f t="shared" si="160"/>
        <v>17</v>
      </c>
      <c r="AH485" s="307">
        <f t="shared" si="160"/>
        <v>210</v>
      </c>
      <c r="AI485" s="307">
        <v>0</v>
      </c>
      <c r="AJ485" s="314">
        <f t="shared" si="156"/>
        <v>0</v>
      </c>
      <c r="AK485" s="307">
        <f t="shared" si="157"/>
        <v>210</v>
      </c>
      <c r="AL485" s="315">
        <f t="shared" si="158"/>
        <v>0</v>
      </c>
    </row>
    <row r="486" spans="3:38" ht="20.100000000000001" customHeight="1" x14ac:dyDescent="0.2">
      <c r="C486" s="307">
        <v>15</v>
      </c>
      <c r="D486" s="307" t="s">
        <v>45</v>
      </c>
      <c r="E486" s="307">
        <v>18</v>
      </c>
      <c r="F486" s="307">
        <v>18</v>
      </c>
      <c r="G486" s="307">
        <v>262</v>
      </c>
      <c r="H486" s="307">
        <v>0</v>
      </c>
      <c r="I486" s="307">
        <v>0</v>
      </c>
      <c r="J486" s="307">
        <v>0</v>
      </c>
      <c r="K486" s="307">
        <v>0</v>
      </c>
      <c r="L486" s="307">
        <v>0</v>
      </c>
      <c r="M486" s="307">
        <v>0</v>
      </c>
      <c r="N486" s="307">
        <v>0</v>
      </c>
      <c r="O486" s="307"/>
      <c r="P486" s="307"/>
      <c r="Q486" s="307"/>
      <c r="R486" s="307">
        <v>0</v>
      </c>
      <c r="S486" s="307">
        <v>0</v>
      </c>
      <c r="T486" s="307">
        <v>0</v>
      </c>
      <c r="U486" s="307">
        <v>0</v>
      </c>
      <c r="V486" s="307">
        <f t="shared" si="149"/>
        <v>0</v>
      </c>
      <c r="W486" s="307">
        <f t="shared" si="159"/>
        <v>0</v>
      </c>
      <c r="X486" s="307">
        <v>0</v>
      </c>
      <c r="Y486" s="307"/>
      <c r="Z486" s="307"/>
      <c r="AA486" s="307"/>
      <c r="AB486" s="307"/>
      <c r="AC486" s="307">
        <f t="shared" si="150"/>
        <v>0</v>
      </c>
      <c r="AD486" s="307">
        <f t="shared" si="151"/>
        <v>0</v>
      </c>
      <c r="AE486" s="307"/>
      <c r="AF486" s="307">
        <f t="shared" si="160"/>
        <v>0</v>
      </c>
      <c r="AG486" s="307">
        <f t="shared" si="160"/>
        <v>0</v>
      </c>
      <c r="AH486" s="307">
        <f t="shared" si="160"/>
        <v>0</v>
      </c>
      <c r="AI486" s="307">
        <f>SUM(U486,AB486)</f>
        <v>0</v>
      </c>
      <c r="AJ486" s="314">
        <f t="shared" si="156"/>
        <v>0</v>
      </c>
      <c r="AK486" s="307">
        <f t="shared" si="157"/>
        <v>0</v>
      </c>
      <c r="AL486" s="315">
        <f t="shared" si="158"/>
        <v>0</v>
      </c>
    </row>
    <row r="487" spans="3:38" ht="20.100000000000001" customHeight="1" x14ac:dyDescent="0.2">
      <c r="C487" s="316"/>
      <c r="D487" s="316" t="s">
        <v>46</v>
      </c>
      <c r="E487" s="316">
        <f t="shared" ref="E487:U487" si="161">SUM(E472:E486)</f>
        <v>51</v>
      </c>
      <c r="F487" s="316">
        <f t="shared" si="161"/>
        <v>50</v>
      </c>
      <c r="G487" s="316">
        <f t="shared" si="161"/>
        <v>2035</v>
      </c>
      <c r="H487" s="316">
        <f t="shared" si="161"/>
        <v>189</v>
      </c>
      <c r="I487" s="316">
        <f t="shared" si="161"/>
        <v>1372</v>
      </c>
      <c r="J487" s="316">
        <f t="shared" si="161"/>
        <v>1864</v>
      </c>
      <c r="K487" s="316">
        <f t="shared" si="161"/>
        <v>1049</v>
      </c>
      <c r="L487" s="316">
        <f t="shared" si="161"/>
        <v>67</v>
      </c>
      <c r="M487" s="316">
        <f t="shared" si="161"/>
        <v>49</v>
      </c>
      <c r="N487" s="316">
        <f t="shared" si="161"/>
        <v>14</v>
      </c>
      <c r="O487" s="316"/>
      <c r="P487" s="316"/>
      <c r="Q487" s="316"/>
      <c r="R487" s="316">
        <f t="shared" si="161"/>
        <v>18049</v>
      </c>
      <c r="S487" s="316">
        <f t="shared" si="161"/>
        <v>3501</v>
      </c>
      <c r="T487" s="316">
        <f t="shared" si="161"/>
        <v>1708</v>
      </c>
      <c r="U487" s="316">
        <f t="shared" si="161"/>
        <v>172</v>
      </c>
      <c r="V487" s="316">
        <f t="shared" si="149"/>
        <v>10.070257611241217</v>
      </c>
      <c r="W487" s="316">
        <f t="shared" ref="W487:AB487" si="162">SUM(W472:W486)</f>
        <v>832</v>
      </c>
      <c r="X487" s="316">
        <f t="shared" si="162"/>
        <v>2.2000000000000002</v>
      </c>
      <c r="Y487" s="316">
        <f t="shared" si="162"/>
        <v>4306</v>
      </c>
      <c r="Z487" s="316">
        <f t="shared" si="162"/>
        <v>1485</v>
      </c>
      <c r="AA487" s="316">
        <f t="shared" si="162"/>
        <v>314</v>
      </c>
      <c r="AB487" s="316">
        <f t="shared" si="162"/>
        <v>0</v>
      </c>
      <c r="AC487" s="316">
        <f t="shared" si="150"/>
        <v>0</v>
      </c>
      <c r="AD487" s="316">
        <f t="shared" ref="AD487:AI487" si="163">SUM(AD472:AD486)</f>
        <v>314</v>
      </c>
      <c r="AE487" s="316">
        <f t="shared" si="163"/>
        <v>0</v>
      </c>
      <c r="AF487" s="316">
        <f t="shared" si="163"/>
        <v>22355</v>
      </c>
      <c r="AG487" s="316">
        <f t="shared" si="163"/>
        <v>4986</v>
      </c>
      <c r="AH487" s="316">
        <f t="shared" si="163"/>
        <v>2022</v>
      </c>
      <c r="AI487" s="316">
        <f t="shared" si="163"/>
        <v>172</v>
      </c>
      <c r="AJ487" s="317">
        <f t="shared" si="156"/>
        <v>8.5064292779426314</v>
      </c>
      <c r="AK487" s="316">
        <f>SUM(AK472:AK486)</f>
        <v>1850</v>
      </c>
      <c r="AL487" s="318">
        <f>SUM(AL472:AL486)</f>
        <v>2.2000000000000002</v>
      </c>
    </row>
    <row r="488" spans="3:38" ht="20.100000000000001" customHeight="1" x14ac:dyDescent="0.2"/>
    <row r="489" spans="3:38" ht="20.100000000000001" customHeight="1" x14ac:dyDescent="0.25">
      <c r="C489" s="55"/>
      <c r="D489" s="55"/>
      <c r="E489" s="850" t="s">
        <v>136</v>
      </c>
      <c r="F489" s="850"/>
      <c r="G489" s="850"/>
      <c r="H489" s="850"/>
      <c r="I489" s="850"/>
      <c r="J489" s="850"/>
      <c r="K489" s="850"/>
      <c r="L489" s="850"/>
      <c r="M489" s="850"/>
      <c r="N489" s="850"/>
      <c r="O489" s="235"/>
      <c r="P489" s="235"/>
      <c r="Q489" s="235"/>
      <c r="R489" s="70"/>
      <c r="S489" s="70"/>
      <c r="T489" s="851" t="s">
        <v>137</v>
      </c>
      <c r="U489" s="851"/>
      <c r="V489" s="851"/>
      <c r="W489" s="851"/>
      <c r="X489" s="851"/>
      <c r="Y489" s="851"/>
      <c r="Z489" s="851"/>
      <c r="AA489" s="851"/>
      <c r="AB489" s="851"/>
      <c r="AC489" s="851"/>
      <c r="AD489" s="851"/>
      <c r="AE489" s="851"/>
      <c r="AF489" s="851"/>
      <c r="AG489" s="851"/>
      <c r="AH489" s="851"/>
      <c r="AI489" s="851"/>
      <c r="AJ489" s="851"/>
      <c r="AK489" s="851"/>
      <c r="AL489" s="851"/>
    </row>
    <row r="490" spans="3:38" ht="15.75" x14ac:dyDescent="0.2">
      <c r="C490" s="71"/>
      <c r="D490" s="71"/>
      <c r="E490" s="71"/>
      <c r="F490" s="71"/>
      <c r="G490" s="71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71"/>
      <c r="S490" s="71"/>
      <c r="T490" s="71"/>
      <c r="U490" s="71"/>
      <c r="V490" s="71"/>
      <c r="W490" s="71"/>
      <c r="X490" s="71"/>
      <c r="Y490" s="71"/>
      <c r="Z490" s="71"/>
      <c r="AA490" s="71"/>
      <c r="AB490" s="71"/>
      <c r="AC490" s="71"/>
    </row>
    <row r="491" spans="3:38" ht="12.75" x14ac:dyDescent="0.2">
      <c r="C491" s="845" t="s">
        <v>2</v>
      </c>
      <c r="D491" s="845" t="s">
        <v>3</v>
      </c>
      <c r="E491" s="846" t="s">
        <v>4</v>
      </c>
      <c r="F491" s="846"/>
      <c r="G491" s="846"/>
      <c r="H491" s="846"/>
      <c r="I491" s="846"/>
      <c r="J491" s="846"/>
      <c r="K491" s="846"/>
      <c r="L491" s="846"/>
      <c r="M491" s="846"/>
      <c r="N491" s="846"/>
      <c r="O491" s="234"/>
      <c r="P491" s="234"/>
      <c r="Q491" s="234"/>
      <c r="R491" s="846" t="s">
        <v>4</v>
      </c>
      <c r="S491" s="846"/>
      <c r="T491" s="846"/>
      <c r="U491" s="846"/>
      <c r="V491" s="846"/>
      <c r="W491" s="846"/>
      <c r="X491" s="846"/>
      <c r="Y491" s="846" t="s">
        <v>9</v>
      </c>
      <c r="Z491" s="846"/>
      <c r="AA491" s="846"/>
      <c r="AB491" s="846"/>
      <c r="AC491" s="846"/>
      <c r="AD491" s="846"/>
      <c r="AE491" s="846"/>
      <c r="AF491" s="846" t="s">
        <v>119</v>
      </c>
      <c r="AG491" s="846"/>
      <c r="AH491" s="846"/>
      <c r="AI491" s="846"/>
      <c r="AJ491" s="846"/>
      <c r="AK491" s="846"/>
      <c r="AL491" s="846"/>
    </row>
    <row r="492" spans="3:38" ht="12.75" x14ac:dyDescent="0.2">
      <c r="C492" s="845"/>
      <c r="D492" s="845"/>
      <c r="E492" s="846" t="s">
        <v>5</v>
      </c>
      <c r="F492" s="846"/>
      <c r="G492" s="846"/>
      <c r="H492" s="846"/>
      <c r="I492" s="846"/>
      <c r="J492" s="846"/>
      <c r="K492" s="846"/>
      <c r="L492" s="846"/>
      <c r="M492" s="846"/>
      <c r="N492" s="846"/>
      <c r="O492" s="234"/>
      <c r="P492" s="234"/>
      <c r="Q492" s="234"/>
      <c r="R492" s="846" t="s">
        <v>64</v>
      </c>
      <c r="S492" s="846"/>
      <c r="T492" s="846"/>
      <c r="U492" s="846"/>
      <c r="V492" s="846"/>
      <c r="W492" s="846"/>
      <c r="X492" s="846"/>
      <c r="Y492" s="846" t="s">
        <v>64</v>
      </c>
      <c r="Z492" s="846"/>
      <c r="AA492" s="846"/>
      <c r="AB492" s="846"/>
      <c r="AC492" s="846"/>
      <c r="AD492" s="846"/>
      <c r="AE492" s="846"/>
      <c r="AF492" s="846" t="s">
        <v>64</v>
      </c>
      <c r="AG492" s="846"/>
      <c r="AH492" s="846"/>
      <c r="AI492" s="846"/>
      <c r="AJ492" s="846"/>
      <c r="AK492" s="846"/>
      <c r="AL492" s="846"/>
    </row>
    <row r="493" spans="3:38" ht="12.75" x14ac:dyDescent="0.2">
      <c r="C493" s="845"/>
      <c r="D493" s="845"/>
      <c r="E493" s="845" t="s">
        <v>15</v>
      </c>
      <c r="F493" s="845"/>
      <c r="G493" s="845" t="s">
        <v>6</v>
      </c>
      <c r="H493" s="845"/>
      <c r="I493" s="845" t="s">
        <v>120</v>
      </c>
      <c r="J493" s="845"/>
      <c r="K493" s="845"/>
      <c r="L493" s="845" t="s">
        <v>121</v>
      </c>
      <c r="M493" s="845"/>
      <c r="N493" s="845"/>
      <c r="O493" s="300"/>
      <c r="P493" s="300"/>
      <c r="Q493" s="300"/>
      <c r="R493" s="845" t="s">
        <v>7</v>
      </c>
      <c r="S493" s="845"/>
      <c r="T493" s="845" t="s">
        <v>8</v>
      </c>
      <c r="U493" s="845"/>
      <c r="V493" s="845"/>
      <c r="W493" s="845"/>
      <c r="X493" s="845"/>
      <c r="Y493" s="845" t="s">
        <v>7</v>
      </c>
      <c r="Z493" s="845"/>
      <c r="AA493" s="845" t="s">
        <v>8</v>
      </c>
      <c r="AB493" s="845"/>
      <c r="AC493" s="845"/>
      <c r="AD493" s="845"/>
      <c r="AE493" s="845"/>
      <c r="AF493" s="845" t="s">
        <v>7</v>
      </c>
      <c r="AG493" s="845"/>
      <c r="AH493" s="845" t="s">
        <v>8</v>
      </c>
      <c r="AI493" s="845"/>
      <c r="AJ493" s="845"/>
      <c r="AK493" s="845"/>
      <c r="AL493" s="845"/>
    </row>
    <row r="494" spans="3:38" ht="12.75" x14ac:dyDescent="0.2">
      <c r="C494" s="845"/>
      <c r="D494" s="845"/>
      <c r="E494" s="845" t="s">
        <v>55</v>
      </c>
      <c r="F494" s="845"/>
      <c r="G494" s="845" t="s">
        <v>56</v>
      </c>
      <c r="H494" s="845"/>
      <c r="I494" s="845" t="s">
        <v>61</v>
      </c>
      <c r="J494" s="845"/>
      <c r="K494" s="845"/>
      <c r="L494" s="845" t="s">
        <v>62</v>
      </c>
      <c r="M494" s="845"/>
      <c r="N494" s="845"/>
      <c r="O494" s="300"/>
      <c r="P494" s="300"/>
      <c r="Q494" s="300"/>
      <c r="R494" s="845" t="s">
        <v>65</v>
      </c>
      <c r="S494" s="845"/>
      <c r="T494" s="845" t="s">
        <v>69</v>
      </c>
      <c r="U494" s="845"/>
      <c r="V494" s="845"/>
      <c r="W494" s="845"/>
      <c r="X494" s="845"/>
      <c r="Y494" s="845" t="s">
        <v>70</v>
      </c>
      <c r="Z494" s="845"/>
      <c r="AA494" s="845" t="s">
        <v>69</v>
      </c>
      <c r="AB494" s="845"/>
      <c r="AC494" s="845"/>
      <c r="AD494" s="845"/>
      <c r="AE494" s="845"/>
      <c r="AF494" s="845" t="s">
        <v>70</v>
      </c>
      <c r="AG494" s="845"/>
      <c r="AH494" s="845" t="s">
        <v>69</v>
      </c>
      <c r="AI494" s="845"/>
      <c r="AJ494" s="845"/>
      <c r="AK494" s="845"/>
      <c r="AL494" s="845"/>
    </row>
    <row r="495" spans="3:38" ht="36" x14ac:dyDescent="0.2">
      <c r="C495" s="845"/>
      <c r="D495" s="845"/>
      <c r="E495" s="300" t="s">
        <v>75</v>
      </c>
      <c r="F495" s="300" t="s">
        <v>76</v>
      </c>
      <c r="G495" s="300" t="s">
        <v>57</v>
      </c>
      <c r="H495" s="300" t="s">
        <v>77</v>
      </c>
      <c r="I495" s="300" t="s">
        <v>58</v>
      </c>
      <c r="J495" s="300" t="s">
        <v>59</v>
      </c>
      <c r="K495" s="300" t="s">
        <v>60</v>
      </c>
      <c r="L495" s="300" t="s">
        <v>58</v>
      </c>
      <c r="M495" s="300" t="s">
        <v>59</v>
      </c>
      <c r="N495" s="300" t="s">
        <v>63</v>
      </c>
      <c r="O495" s="300"/>
      <c r="P495" s="300"/>
      <c r="Q495" s="300"/>
      <c r="R495" s="300" t="s">
        <v>59</v>
      </c>
      <c r="S495" s="300" t="s">
        <v>66</v>
      </c>
      <c r="T495" s="300" t="s">
        <v>67</v>
      </c>
      <c r="U495" s="300" t="s">
        <v>68</v>
      </c>
      <c r="V495" s="300" t="s">
        <v>71</v>
      </c>
      <c r="W495" s="300" t="s">
        <v>72</v>
      </c>
      <c r="X495" s="300" t="s">
        <v>122</v>
      </c>
      <c r="Y495" s="300" t="s">
        <v>59</v>
      </c>
      <c r="Z495" s="300" t="s">
        <v>63</v>
      </c>
      <c r="AA495" s="300" t="s">
        <v>67</v>
      </c>
      <c r="AB495" s="300" t="s">
        <v>68</v>
      </c>
      <c r="AC495" s="300" t="s">
        <v>71</v>
      </c>
      <c r="AD495" s="300" t="s">
        <v>72</v>
      </c>
      <c r="AE495" s="300" t="s">
        <v>1</v>
      </c>
      <c r="AF495" s="300" t="s">
        <v>59</v>
      </c>
      <c r="AG495" s="300" t="s">
        <v>63</v>
      </c>
      <c r="AH495" s="300" t="s">
        <v>67</v>
      </c>
      <c r="AI495" s="300" t="s">
        <v>68</v>
      </c>
      <c r="AJ495" s="300" t="s">
        <v>71</v>
      </c>
      <c r="AK495" s="300" t="s">
        <v>72</v>
      </c>
      <c r="AL495" s="300" t="s">
        <v>1</v>
      </c>
    </row>
    <row r="496" spans="3:38" ht="12.75" x14ac:dyDescent="0.2">
      <c r="C496" s="20">
        <v>1</v>
      </c>
      <c r="D496" s="20">
        <v>2</v>
      </c>
      <c r="E496" s="20">
        <v>3</v>
      </c>
      <c r="F496" s="20">
        <v>4</v>
      </c>
      <c r="G496" s="20">
        <v>5</v>
      </c>
      <c r="H496" s="20">
        <v>6</v>
      </c>
      <c r="I496" s="20">
        <v>7</v>
      </c>
      <c r="J496" s="20">
        <v>8</v>
      </c>
      <c r="K496" s="20">
        <v>9</v>
      </c>
      <c r="L496" s="20">
        <v>10</v>
      </c>
      <c r="M496" s="20">
        <v>11</v>
      </c>
      <c r="N496" s="20">
        <v>12</v>
      </c>
      <c r="O496" s="20"/>
      <c r="P496" s="20"/>
      <c r="Q496" s="20"/>
      <c r="R496" s="20">
        <v>13</v>
      </c>
      <c r="S496" s="20">
        <v>14</v>
      </c>
      <c r="T496" s="20">
        <v>15</v>
      </c>
      <c r="U496" s="20">
        <v>16</v>
      </c>
      <c r="V496" s="20">
        <v>17</v>
      </c>
      <c r="W496" s="20">
        <v>18</v>
      </c>
      <c r="X496" s="20">
        <v>19</v>
      </c>
      <c r="Y496" s="20">
        <v>20</v>
      </c>
      <c r="Z496" s="20">
        <v>21</v>
      </c>
      <c r="AA496" s="20">
        <v>22</v>
      </c>
      <c r="AB496" s="20">
        <v>23</v>
      </c>
      <c r="AC496" s="20">
        <v>24</v>
      </c>
      <c r="AD496" s="20">
        <v>25</v>
      </c>
      <c r="AE496" s="20">
        <v>26</v>
      </c>
      <c r="AF496" s="20">
        <v>27</v>
      </c>
      <c r="AG496" s="20">
        <v>28</v>
      </c>
      <c r="AH496" s="20">
        <v>29</v>
      </c>
      <c r="AI496" s="20">
        <v>30</v>
      </c>
      <c r="AJ496" s="20">
        <v>31</v>
      </c>
      <c r="AK496" s="20">
        <v>32</v>
      </c>
      <c r="AL496" s="20">
        <v>33</v>
      </c>
    </row>
    <row r="497" spans="3:38" ht="18" customHeight="1" x14ac:dyDescent="0.2">
      <c r="C497" s="307">
        <v>1</v>
      </c>
      <c r="D497" s="307" t="s">
        <v>16</v>
      </c>
      <c r="E497" s="307">
        <v>9</v>
      </c>
      <c r="F497" s="307">
        <v>9</v>
      </c>
      <c r="G497" s="307">
        <v>209</v>
      </c>
      <c r="H497" s="307">
        <v>67</v>
      </c>
      <c r="I497" s="307">
        <v>209</v>
      </c>
      <c r="J497" s="307">
        <v>209</v>
      </c>
      <c r="K497" s="307">
        <v>88</v>
      </c>
      <c r="L497" s="307">
        <v>8</v>
      </c>
      <c r="M497" s="307">
        <v>8</v>
      </c>
      <c r="N497" s="307">
        <v>8</v>
      </c>
      <c r="O497" s="307"/>
      <c r="P497" s="307"/>
      <c r="Q497" s="307"/>
      <c r="R497" s="307">
        <v>175</v>
      </c>
      <c r="S497" s="307">
        <v>107</v>
      </c>
      <c r="T497" s="307">
        <v>209</v>
      </c>
      <c r="U497" s="307">
        <v>83</v>
      </c>
      <c r="V497" s="307">
        <f>IF(U497&lt;&gt;0,(U497/T497*100),0)</f>
        <v>39.71291866028708</v>
      </c>
      <c r="W497" s="307">
        <f t="shared" ref="W497:W502" si="164">T497-U497</f>
        <v>126</v>
      </c>
      <c r="X497" s="307">
        <v>4.22</v>
      </c>
      <c r="Y497" s="307"/>
      <c r="Z497" s="307"/>
      <c r="AA497" s="307"/>
      <c r="AB497" s="307"/>
      <c r="AC497" s="307">
        <f>IF(AB497&lt;&gt;0,(AB497/AA497*100),0)</f>
        <v>0</v>
      </c>
      <c r="AD497" s="307">
        <f>AA497-AB497</f>
        <v>0</v>
      </c>
      <c r="AE497" s="307"/>
      <c r="AF497" s="307">
        <f>SUM(R497,Y497)</f>
        <v>175</v>
      </c>
      <c r="AG497" s="307">
        <f>SUM(S497,Z497)</f>
        <v>107</v>
      </c>
      <c r="AH497" s="307">
        <f>SUM(T497,AA497)</f>
        <v>209</v>
      </c>
      <c r="AI497" s="307">
        <f>SUM(U497,AB497)</f>
        <v>83</v>
      </c>
      <c r="AJ497" s="314">
        <f>IF(AI497&lt;&gt;0,(AI497/AH497*100),0)</f>
        <v>39.71291866028708</v>
      </c>
      <c r="AK497" s="307">
        <f>AH497-AI497</f>
        <v>126</v>
      </c>
      <c r="AL497" s="315">
        <f>SUM(X497,AE497)</f>
        <v>4.22</v>
      </c>
    </row>
    <row r="498" spans="3:38" ht="18" customHeight="1" x14ac:dyDescent="0.2">
      <c r="C498" s="307">
        <v>2</v>
      </c>
      <c r="D498" s="307" t="s">
        <v>17</v>
      </c>
      <c r="E498" s="307">
        <v>15</v>
      </c>
      <c r="F498" s="307">
        <v>15</v>
      </c>
      <c r="G498" s="307">
        <v>279</v>
      </c>
      <c r="H498" s="307">
        <v>0</v>
      </c>
      <c r="I498" s="307">
        <v>253</v>
      </c>
      <c r="J498" s="307">
        <v>44</v>
      </c>
      <c r="K498" s="307">
        <v>0</v>
      </c>
      <c r="L498" s="307">
        <v>14</v>
      </c>
      <c r="M498" s="307">
        <v>14</v>
      </c>
      <c r="N498" s="307">
        <v>1</v>
      </c>
      <c r="O498" s="307"/>
      <c r="P498" s="307"/>
      <c r="Q498" s="307"/>
      <c r="R498" s="307">
        <v>3774</v>
      </c>
      <c r="S498" s="307">
        <v>0</v>
      </c>
      <c r="T498" s="307">
        <v>289</v>
      </c>
      <c r="U498" s="307">
        <v>0</v>
      </c>
      <c r="V498" s="307">
        <f t="shared" ref="V498:V526" si="165">IF(U498&lt;&gt;0,(U498/T498*100),0)</f>
        <v>0</v>
      </c>
      <c r="W498" s="307">
        <f t="shared" si="164"/>
        <v>289</v>
      </c>
      <c r="X498" s="315">
        <v>0</v>
      </c>
      <c r="Y498" s="307"/>
      <c r="Z498" s="307"/>
      <c r="AA498" s="307"/>
      <c r="AB498" s="307"/>
      <c r="AC498" s="307">
        <f t="shared" ref="AC498:AC527" si="166">IF(AB498&lt;&gt;0,(AB498/AA498*100),0)</f>
        <v>0</v>
      </c>
      <c r="AD498" s="307">
        <f t="shared" ref="AD498:AD526" si="167">AA498-AB498</f>
        <v>0</v>
      </c>
      <c r="AE498" s="307"/>
      <c r="AF498" s="307">
        <f t="shared" ref="AF498:AF526" si="168">SUM(R498,Y498)</f>
        <v>3774</v>
      </c>
      <c r="AG498" s="307">
        <f t="shared" ref="AG498:AG514" si="169">SUM(S498,Z498)</f>
        <v>0</v>
      </c>
      <c r="AH498" s="307">
        <f t="shared" ref="AH498:AH526" si="170">SUM(T498,AA498)</f>
        <v>289</v>
      </c>
      <c r="AI498" s="307">
        <f t="shared" ref="AI498:AI523" si="171">SUM(U498,AB498)</f>
        <v>0</v>
      </c>
      <c r="AJ498" s="314">
        <f t="shared" ref="AJ498:AJ527" si="172">IF(AI498&lt;&gt;0,(AI498/AH498*100),0)</f>
        <v>0</v>
      </c>
      <c r="AK498" s="307">
        <f t="shared" ref="AK498:AK526" si="173">AH498-AI498</f>
        <v>289</v>
      </c>
      <c r="AL498" s="315">
        <f t="shared" ref="AL498:AL526" si="174">SUM(X498,AE498)</f>
        <v>0</v>
      </c>
    </row>
    <row r="499" spans="3:38" ht="18" customHeight="1" x14ac:dyDescent="0.2">
      <c r="C499" s="307">
        <v>3</v>
      </c>
      <c r="D499" s="307" t="s">
        <v>18</v>
      </c>
      <c r="E499" s="307">
        <v>0</v>
      </c>
      <c r="F499" s="307">
        <v>0</v>
      </c>
      <c r="G499" s="307">
        <v>0</v>
      </c>
      <c r="H499" s="307">
        <v>0</v>
      </c>
      <c r="I499" s="307">
        <v>289</v>
      </c>
      <c r="J499" s="307">
        <v>289</v>
      </c>
      <c r="K499" s="307">
        <v>0</v>
      </c>
      <c r="L499" s="307">
        <v>0</v>
      </c>
      <c r="M499" s="307">
        <v>0</v>
      </c>
      <c r="N499" s="307">
        <v>0</v>
      </c>
      <c r="O499" s="307"/>
      <c r="P499" s="307"/>
      <c r="Q499" s="307"/>
      <c r="R499" s="307">
        <v>0</v>
      </c>
      <c r="S499" s="307">
        <v>0</v>
      </c>
      <c r="T499" s="307">
        <v>0</v>
      </c>
      <c r="U499" s="307">
        <v>0</v>
      </c>
      <c r="V499" s="307">
        <f t="shared" si="165"/>
        <v>0</v>
      </c>
      <c r="W499" s="307">
        <f t="shared" si="164"/>
        <v>0</v>
      </c>
      <c r="X499" s="307">
        <v>0</v>
      </c>
      <c r="Y499" s="307"/>
      <c r="Z499" s="307"/>
      <c r="AA499" s="307"/>
      <c r="AB499" s="307"/>
      <c r="AC499" s="307">
        <f t="shared" si="166"/>
        <v>0</v>
      </c>
      <c r="AD499" s="307">
        <f t="shared" si="167"/>
        <v>0</v>
      </c>
      <c r="AE499" s="307"/>
      <c r="AF499" s="307">
        <f t="shared" si="168"/>
        <v>0</v>
      </c>
      <c r="AG499" s="307">
        <f t="shared" si="169"/>
        <v>0</v>
      </c>
      <c r="AH499" s="307">
        <f t="shared" si="170"/>
        <v>0</v>
      </c>
      <c r="AI499" s="307">
        <f t="shared" si="171"/>
        <v>0</v>
      </c>
      <c r="AJ499" s="314">
        <f t="shared" si="172"/>
        <v>0</v>
      </c>
      <c r="AK499" s="307">
        <f t="shared" si="173"/>
        <v>0</v>
      </c>
      <c r="AL499" s="315">
        <f t="shared" si="174"/>
        <v>0</v>
      </c>
    </row>
    <row r="500" spans="3:38" ht="18" customHeight="1" x14ac:dyDescent="0.2">
      <c r="C500" s="307">
        <v>4</v>
      </c>
      <c r="D500" s="307" t="s">
        <v>19</v>
      </c>
      <c r="E500" s="307">
        <v>0</v>
      </c>
      <c r="F500" s="307">
        <v>0</v>
      </c>
      <c r="G500" s="307">
        <v>0</v>
      </c>
      <c r="H500" s="307">
        <v>0</v>
      </c>
      <c r="I500" s="307">
        <v>248</v>
      </c>
      <c r="J500" s="307">
        <v>248</v>
      </c>
      <c r="K500" s="307">
        <v>0</v>
      </c>
      <c r="L500" s="307">
        <v>12</v>
      </c>
      <c r="M500" s="307">
        <v>12</v>
      </c>
      <c r="N500" s="307">
        <v>12</v>
      </c>
      <c r="O500" s="307"/>
      <c r="P500" s="307"/>
      <c r="Q500" s="307"/>
      <c r="R500" s="307">
        <v>0</v>
      </c>
      <c r="S500" s="307">
        <v>0</v>
      </c>
      <c r="T500" s="307">
        <v>0</v>
      </c>
      <c r="U500" s="307">
        <v>0</v>
      </c>
      <c r="V500" s="307">
        <f t="shared" si="165"/>
        <v>0</v>
      </c>
      <c r="W500" s="307">
        <f t="shared" si="164"/>
        <v>0</v>
      </c>
      <c r="X500" s="307">
        <v>0</v>
      </c>
      <c r="Y500" s="307"/>
      <c r="Z500" s="307"/>
      <c r="AA500" s="307"/>
      <c r="AB500" s="307"/>
      <c r="AC500" s="307">
        <f t="shared" si="166"/>
        <v>0</v>
      </c>
      <c r="AD500" s="307">
        <f t="shared" si="167"/>
        <v>0</v>
      </c>
      <c r="AE500" s="307"/>
      <c r="AF500" s="307">
        <f t="shared" si="168"/>
        <v>0</v>
      </c>
      <c r="AG500" s="307">
        <f t="shared" si="169"/>
        <v>0</v>
      </c>
      <c r="AH500" s="307">
        <f t="shared" si="170"/>
        <v>0</v>
      </c>
      <c r="AI500" s="307">
        <f t="shared" si="171"/>
        <v>0</v>
      </c>
      <c r="AJ500" s="314">
        <f t="shared" si="172"/>
        <v>0</v>
      </c>
      <c r="AK500" s="307">
        <f t="shared" si="173"/>
        <v>0</v>
      </c>
      <c r="AL500" s="315">
        <f t="shared" si="174"/>
        <v>0</v>
      </c>
    </row>
    <row r="501" spans="3:38" ht="18" customHeight="1" x14ac:dyDescent="0.2">
      <c r="C501" s="307">
        <v>5</v>
      </c>
      <c r="D501" s="307" t="s">
        <v>20</v>
      </c>
      <c r="E501" s="307">
        <v>8</v>
      </c>
      <c r="F501" s="307">
        <v>0</v>
      </c>
      <c r="G501" s="307">
        <v>64</v>
      </c>
      <c r="H501" s="307">
        <v>21</v>
      </c>
      <c r="I501" s="307">
        <v>193</v>
      </c>
      <c r="J501" s="307">
        <v>0</v>
      </c>
      <c r="K501" s="307">
        <v>0</v>
      </c>
      <c r="L501" s="307">
        <v>0</v>
      </c>
      <c r="M501" s="307">
        <v>0</v>
      </c>
      <c r="N501" s="307">
        <v>0</v>
      </c>
      <c r="O501" s="307"/>
      <c r="P501" s="307"/>
      <c r="Q501" s="307"/>
      <c r="R501" s="307">
        <v>0</v>
      </c>
      <c r="S501" s="307">
        <v>0</v>
      </c>
      <c r="T501" s="307">
        <v>215</v>
      </c>
      <c r="U501" s="307">
        <v>215</v>
      </c>
      <c r="V501" s="307">
        <f t="shared" si="165"/>
        <v>100</v>
      </c>
      <c r="W501" s="307">
        <f t="shared" si="164"/>
        <v>0</v>
      </c>
      <c r="X501" s="307">
        <v>29.83</v>
      </c>
      <c r="Y501" s="307"/>
      <c r="Z501" s="307"/>
      <c r="AA501" s="307"/>
      <c r="AB501" s="307"/>
      <c r="AC501" s="307">
        <f t="shared" si="166"/>
        <v>0</v>
      </c>
      <c r="AD501" s="307">
        <f t="shared" si="167"/>
        <v>0</v>
      </c>
      <c r="AE501" s="307"/>
      <c r="AF501" s="307">
        <f t="shared" si="168"/>
        <v>0</v>
      </c>
      <c r="AG501" s="307">
        <f t="shared" si="169"/>
        <v>0</v>
      </c>
      <c r="AH501" s="307">
        <f t="shared" si="170"/>
        <v>215</v>
      </c>
      <c r="AI501" s="307">
        <f t="shared" si="171"/>
        <v>215</v>
      </c>
      <c r="AJ501" s="314">
        <f t="shared" si="172"/>
        <v>100</v>
      </c>
      <c r="AK501" s="307">
        <f t="shared" si="173"/>
        <v>0</v>
      </c>
      <c r="AL501" s="315">
        <f t="shared" si="174"/>
        <v>29.83</v>
      </c>
    </row>
    <row r="502" spans="3:38" ht="18" customHeight="1" x14ac:dyDescent="0.2">
      <c r="C502" s="307">
        <v>6</v>
      </c>
      <c r="D502" s="307" t="s">
        <v>21</v>
      </c>
      <c r="E502" s="307">
        <v>0</v>
      </c>
      <c r="F502" s="307">
        <v>0</v>
      </c>
      <c r="G502" s="307">
        <v>0</v>
      </c>
      <c r="H502" s="307">
        <v>0</v>
      </c>
      <c r="I502" s="307">
        <v>0</v>
      </c>
      <c r="J502" s="307">
        <v>0</v>
      </c>
      <c r="K502" s="307">
        <v>0</v>
      </c>
      <c r="L502" s="307">
        <v>0</v>
      </c>
      <c r="M502" s="307">
        <v>0</v>
      </c>
      <c r="N502" s="307">
        <v>0</v>
      </c>
      <c r="O502" s="307"/>
      <c r="P502" s="307"/>
      <c r="Q502" s="307"/>
      <c r="R502" s="307">
        <v>0</v>
      </c>
      <c r="S502" s="307">
        <v>0</v>
      </c>
      <c r="T502" s="307">
        <v>0</v>
      </c>
      <c r="U502" s="307">
        <v>0</v>
      </c>
      <c r="V502" s="307">
        <f t="shared" si="165"/>
        <v>0</v>
      </c>
      <c r="W502" s="307">
        <f t="shared" si="164"/>
        <v>0</v>
      </c>
      <c r="X502" s="307">
        <v>0</v>
      </c>
      <c r="Y502" s="307"/>
      <c r="Z502" s="307"/>
      <c r="AA502" s="307"/>
      <c r="AB502" s="307"/>
      <c r="AC502" s="307">
        <f t="shared" si="166"/>
        <v>0</v>
      </c>
      <c r="AD502" s="307">
        <f t="shared" si="167"/>
        <v>0</v>
      </c>
      <c r="AE502" s="307"/>
      <c r="AF502" s="307">
        <f t="shared" si="168"/>
        <v>0</v>
      </c>
      <c r="AG502" s="307">
        <f t="shared" si="169"/>
        <v>0</v>
      </c>
      <c r="AH502" s="307">
        <f t="shared" si="170"/>
        <v>0</v>
      </c>
      <c r="AI502" s="307">
        <f t="shared" si="171"/>
        <v>0</v>
      </c>
      <c r="AJ502" s="314">
        <f t="shared" si="172"/>
        <v>0</v>
      </c>
      <c r="AK502" s="307">
        <f t="shared" si="173"/>
        <v>0</v>
      </c>
      <c r="AL502" s="315">
        <f t="shared" si="174"/>
        <v>0</v>
      </c>
    </row>
    <row r="503" spans="3:38" ht="18" customHeight="1" x14ac:dyDescent="0.2">
      <c r="C503" s="307">
        <v>7</v>
      </c>
      <c r="D503" s="307" t="s">
        <v>22</v>
      </c>
      <c r="E503" s="307">
        <v>15</v>
      </c>
      <c r="F503" s="307">
        <v>15</v>
      </c>
      <c r="G503" s="307">
        <v>342</v>
      </c>
      <c r="H503" s="307">
        <v>342</v>
      </c>
      <c r="I503" s="307">
        <v>342</v>
      </c>
      <c r="J503" s="307">
        <v>342</v>
      </c>
      <c r="K503" s="307">
        <v>0</v>
      </c>
      <c r="L503" s="307">
        <v>7</v>
      </c>
      <c r="M503" s="307">
        <v>2</v>
      </c>
      <c r="N503" s="307">
        <v>0</v>
      </c>
      <c r="O503" s="307"/>
      <c r="P503" s="307"/>
      <c r="Q503" s="307"/>
      <c r="R503" s="307">
        <v>259</v>
      </c>
      <c r="S503" s="307">
        <v>0</v>
      </c>
      <c r="T503" s="307">
        <v>127</v>
      </c>
      <c r="U503" s="307">
        <v>0</v>
      </c>
      <c r="V503" s="307">
        <f t="shared" si="165"/>
        <v>0</v>
      </c>
      <c r="W503" s="307">
        <v>0</v>
      </c>
      <c r="X503" s="307">
        <v>0</v>
      </c>
      <c r="Y503" s="307"/>
      <c r="Z503" s="307"/>
      <c r="AA503" s="307"/>
      <c r="AB503" s="307"/>
      <c r="AC503" s="307">
        <f t="shared" si="166"/>
        <v>0</v>
      </c>
      <c r="AD503" s="307">
        <f t="shared" si="167"/>
        <v>0</v>
      </c>
      <c r="AE503" s="307"/>
      <c r="AF503" s="307">
        <f t="shared" si="168"/>
        <v>259</v>
      </c>
      <c r="AG503" s="307">
        <f t="shared" si="169"/>
        <v>0</v>
      </c>
      <c r="AH503" s="307">
        <f t="shared" si="170"/>
        <v>127</v>
      </c>
      <c r="AI503" s="307">
        <f t="shared" si="171"/>
        <v>0</v>
      </c>
      <c r="AJ503" s="314">
        <f t="shared" si="172"/>
        <v>0</v>
      </c>
      <c r="AK503" s="307">
        <f t="shared" si="173"/>
        <v>127</v>
      </c>
      <c r="AL503" s="315">
        <f t="shared" si="174"/>
        <v>0</v>
      </c>
    </row>
    <row r="504" spans="3:38" ht="18" customHeight="1" x14ac:dyDescent="0.2">
      <c r="C504" s="307">
        <v>8</v>
      </c>
      <c r="D504" s="307" t="s">
        <v>23</v>
      </c>
      <c r="E504" s="307">
        <v>0</v>
      </c>
      <c r="F504" s="307">
        <v>0</v>
      </c>
      <c r="G504" s="307">
        <v>60</v>
      </c>
      <c r="H504" s="307">
        <v>0</v>
      </c>
      <c r="I504" s="307">
        <v>60</v>
      </c>
      <c r="J504" s="307">
        <v>60</v>
      </c>
      <c r="K504" s="307">
        <v>0</v>
      </c>
      <c r="L504" s="307">
        <v>0</v>
      </c>
      <c r="M504" s="307">
        <v>0</v>
      </c>
      <c r="N504" s="307">
        <v>0</v>
      </c>
      <c r="O504" s="307"/>
      <c r="P504" s="307"/>
      <c r="Q504" s="307"/>
      <c r="R504" s="307">
        <v>0</v>
      </c>
      <c r="S504" s="307">
        <v>0</v>
      </c>
      <c r="T504" s="307">
        <v>7</v>
      </c>
      <c r="U504" s="307">
        <v>0</v>
      </c>
      <c r="V504" s="307">
        <f t="shared" si="165"/>
        <v>0</v>
      </c>
      <c r="W504" s="307">
        <v>0</v>
      </c>
      <c r="X504" s="315">
        <v>0</v>
      </c>
      <c r="Y504" s="307"/>
      <c r="Z504" s="307"/>
      <c r="AA504" s="307"/>
      <c r="AB504" s="307"/>
      <c r="AC504" s="307">
        <f t="shared" si="166"/>
        <v>0</v>
      </c>
      <c r="AD504" s="307">
        <f t="shared" si="167"/>
        <v>0</v>
      </c>
      <c r="AE504" s="307"/>
      <c r="AF504" s="307">
        <f t="shared" si="168"/>
        <v>0</v>
      </c>
      <c r="AG504" s="307">
        <f t="shared" si="169"/>
        <v>0</v>
      </c>
      <c r="AH504" s="307">
        <f t="shared" si="170"/>
        <v>7</v>
      </c>
      <c r="AI504" s="307">
        <f t="shared" si="171"/>
        <v>0</v>
      </c>
      <c r="AJ504" s="314">
        <f t="shared" si="172"/>
        <v>0</v>
      </c>
      <c r="AK504" s="307">
        <f t="shared" si="173"/>
        <v>7</v>
      </c>
      <c r="AL504" s="315">
        <f t="shared" si="174"/>
        <v>0</v>
      </c>
    </row>
    <row r="505" spans="3:38" ht="18" customHeight="1" x14ac:dyDescent="0.2">
      <c r="C505" s="307">
        <v>9</v>
      </c>
      <c r="D505" s="307" t="s">
        <v>24</v>
      </c>
      <c r="E505" s="307">
        <v>0</v>
      </c>
      <c r="F505" s="307">
        <v>0</v>
      </c>
      <c r="G505" s="307">
        <v>0</v>
      </c>
      <c r="H505" s="307">
        <v>0</v>
      </c>
      <c r="I505" s="307">
        <v>0</v>
      </c>
      <c r="J505" s="307">
        <v>0</v>
      </c>
      <c r="K505" s="307">
        <v>0</v>
      </c>
      <c r="L505" s="307">
        <v>0</v>
      </c>
      <c r="M505" s="307">
        <v>0</v>
      </c>
      <c r="N505" s="307">
        <v>0</v>
      </c>
      <c r="O505" s="307"/>
      <c r="P505" s="307"/>
      <c r="Q505" s="307"/>
      <c r="R505" s="307">
        <v>0</v>
      </c>
      <c r="S505" s="307">
        <v>0</v>
      </c>
      <c r="T505" s="307">
        <v>0</v>
      </c>
      <c r="U505" s="307">
        <v>0</v>
      </c>
      <c r="V505" s="307">
        <f t="shared" si="165"/>
        <v>0</v>
      </c>
      <c r="W505" s="307">
        <v>0</v>
      </c>
      <c r="X505" s="307">
        <v>0</v>
      </c>
      <c r="Y505" s="307">
        <v>0</v>
      </c>
      <c r="Z505" s="307">
        <v>0</v>
      </c>
      <c r="AA505" s="307"/>
      <c r="AB505" s="307"/>
      <c r="AC505" s="307">
        <f t="shared" si="166"/>
        <v>0</v>
      </c>
      <c r="AD505" s="307">
        <f t="shared" si="167"/>
        <v>0</v>
      </c>
      <c r="AE505" s="307"/>
      <c r="AF505" s="307">
        <f t="shared" si="168"/>
        <v>0</v>
      </c>
      <c r="AG505" s="307">
        <f t="shared" si="169"/>
        <v>0</v>
      </c>
      <c r="AH505" s="307">
        <f t="shared" si="170"/>
        <v>0</v>
      </c>
      <c r="AI505" s="307">
        <f t="shared" si="171"/>
        <v>0</v>
      </c>
      <c r="AJ505" s="314">
        <f t="shared" si="172"/>
        <v>0</v>
      </c>
      <c r="AK505" s="307">
        <f t="shared" si="173"/>
        <v>0</v>
      </c>
      <c r="AL505" s="315">
        <f t="shared" si="174"/>
        <v>0</v>
      </c>
    </row>
    <row r="506" spans="3:38" ht="18" customHeight="1" x14ac:dyDescent="0.2">
      <c r="C506" s="307">
        <v>10</v>
      </c>
      <c r="D506" s="307" t="s">
        <v>25</v>
      </c>
      <c r="E506" s="307">
        <v>0</v>
      </c>
      <c r="F506" s="307">
        <v>0</v>
      </c>
      <c r="G506" s="307">
        <v>129</v>
      </c>
      <c r="H506" s="307">
        <v>0</v>
      </c>
      <c r="I506" s="307">
        <v>129</v>
      </c>
      <c r="J506" s="307">
        <v>129</v>
      </c>
      <c r="K506" s="307">
        <v>129</v>
      </c>
      <c r="L506" s="307">
        <v>0</v>
      </c>
      <c r="M506" s="307">
        <v>0</v>
      </c>
      <c r="N506" s="307">
        <v>0</v>
      </c>
      <c r="O506" s="307"/>
      <c r="P506" s="307"/>
      <c r="Q506" s="307"/>
      <c r="R506" s="307">
        <v>0</v>
      </c>
      <c r="S506" s="307">
        <v>0</v>
      </c>
      <c r="T506" s="307">
        <v>192</v>
      </c>
      <c r="U506" s="307">
        <v>0</v>
      </c>
      <c r="V506" s="307">
        <f t="shared" si="165"/>
        <v>0</v>
      </c>
      <c r="W506" s="307">
        <v>0</v>
      </c>
      <c r="X506" s="307">
        <v>0</v>
      </c>
      <c r="Y506" s="307">
        <v>13</v>
      </c>
      <c r="Z506" s="307">
        <v>13</v>
      </c>
      <c r="AA506" s="307">
        <v>0</v>
      </c>
      <c r="AB506" s="307"/>
      <c r="AC506" s="307">
        <f t="shared" si="166"/>
        <v>0</v>
      </c>
      <c r="AD506" s="307">
        <f t="shared" si="167"/>
        <v>0</v>
      </c>
      <c r="AE506" s="307"/>
      <c r="AF506" s="307">
        <f t="shared" si="168"/>
        <v>13</v>
      </c>
      <c r="AG506" s="307">
        <f t="shared" si="169"/>
        <v>13</v>
      </c>
      <c r="AH506" s="307">
        <f t="shared" si="170"/>
        <v>192</v>
      </c>
      <c r="AI506" s="307">
        <f t="shared" si="171"/>
        <v>0</v>
      </c>
      <c r="AJ506" s="314">
        <f t="shared" si="172"/>
        <v>0</v>
      </c>
      <c r="AK506" s="307">
        <f t="shared" si="173"/>
        <v>192</v>
      </c>
      <c r="AL506" s="315">
        <f t="shared" si="174"/>
        <v>0</v>
      </c>
    </row>
    <row r="507" spans="3:38" ht="18" customHeight="1" x14ac:dyDescent="0.2">
      <c r="C507" s="307">
        <v>11</v>
      </c>
      <c r="D507" s="307" t="s">
        <v>26</v>
      </c>
      <c r="E507" s="307">
        <v>0</v>
      </c>
      <c r="F507" s="307">
        <v>0</v>
      </c>
      <c r="G507" s="307">
        <v>475</v>
      </c>
      <c r="H507" s="307">
        <v>189</v>
      </c>
      <c r="I507" s="307">
        <v>475</v>
      </c>
      <c r="J507" s="307">
        <v>475</v>
      </c>
      <c r="K507" s="307">
        <v>475</v>
      </c>
      <c r="L507" s="307">
        <v>0</v>
      </c>
      <c r="M507" s="307">
        <v>0</v>
      </c>
      <c r="N507" s="307">
        <v>0</v>
      </c>
      <c r="O507" s="307"/>
      <c r="P507" s="307"/>
      <c r="Q507" s="307"/>
      <c r="R507" s="307">
        <v>475</v>
      </c>
      <c r="S507" s="307">
        <v>228</v>
      </c>
      <c r="T507" s="307">
        <v>475</v>
      </c>
      <c r="U507" s="307">
        <v>141</v>
      </c>
      <c r="V507" s="307">
        <f t="shared" si="165"/>
        <v>29.684210526315791</v>
      </c>
      <c r="W507" s="307">
        <v>0</v>
      </c>
      <c r="X507" s="307">
        <v>0</v>
      </c>
      <c r="Y507" s="307">
        <v>25</v>
      </c>
      <c r="Z507" s="307">
        <v>9</v>
      </c>
      <c r="AA507" s="307">
        <v>25</v>
      </c>
      <c r="AB507" s="307"/>
      <c r="AC507" s="307">
        <f t="shared" si="166"/>
        <v>0</v>
      </c>
      <c r="AD507" s="307">
        <f t="shared" si="167"/>
        <v>25</v>
      </c>
      <c r="AE507" s="307"/>
      <c r="AF507" s="307">
        <f t="shared" si="168"/>
        <v>500</v>
      </c>
      <c r="AG507" s="307">
        <f t="shared" si="169"/>
        <v>237</v>
      </c>
      <c r="AH507" s="307">
        <f t="shared" si="170"/>
        <v>500</v>
      </c>
      <c r="AI507" s="307">
        <f t="shared" si="171"/>
        <v>141</v>
      </c>
      <c r="AJ507" s="314">
        <f t="shared" si="172"/>
        <v>28.199999999999996</v>
      </c>
      <c r="AK507" s="307">
        <f t="shared" si="173"/>
        <v>359</v>
      </c>
      <c r="AL507" s="315">
        <f t="shared" si="174"/>
        <v>0</v>
      </c>
    </row>
    <row r="508" spans="3:38" ht="18" customHeight="1" x14ac:dyDescent="0.2">
      <c r="C508" s="307">
        <v>12</v>
      </c>
      <c r="D508" s="307" t="s">
        <v>27</v>
      </c>
      <c r="E508" s="307">
        <v>8</v>
      </c>
      <c r="F508" s="307">
        <v>8</v>
      </c>
      <c r="G508" s="307">
        <v>78</v>
      </c>
      <c r="H508" s="307">
        <v>43</v>
      </c>
      <c r="I508" s="307">
        <v>194</v>
      </c>
      <c r="J508" s="307">
        <v>194</v>
      </c>
      <c r="K508" s="307">
        <v>78</v>
      </c>
      <c r="L508" s="307">
        <v>5</v>
      </c>
      <c r="M508" s="307">
        <v>5</v>
      </c>
      <c r="N508" s="307">
        <v>5</v>
      </c>
      <c r="O508" s="307"/>
      <c r="P508" s="307"/>
      <c r="Q508" s="307"/>
      <c r="R508" s="307">
        <v>175</v>
      </c>
      <c r="S508" s="307">
        <v>27</v>
      </c>
      <c r="T508" s="307">
        <v>43</v>
      </c>
      <c r="U508" s="307">
        <v>29</v>
      </c>
      <c r="V508" s="307">
        <f t="shared" si="165"/>
        <v>67.441860465116278</v>
      </c>
      <c r="W508" s="307">
        <v>0</v>
      </c>
      <c r="X508" s="307">
        <v>1.1399999999999999</v>
      </c>
      <c r="Y508" s="307"/>
      <c r="Z508" s="307"/>
      <c r="AA508" s="307"/>
      <c r="AB508" s="307"/>
      <c r="AC508" s="307">
        <f t="shared" si="166"/>
        <v>0</v>
      </c>
      <c r="AD508" s="307">
        <f t="shared" si="167"/>
        <v>0</v>
      </c>
      <c r="AE508" s="307"/>
      <c r="AF508" s="307">
        <f t="shared" si="168"/>
        <v>175</v>
      </c>
      <c r="AG508" s="307">
        <f t="shared" si="169"/>
        <v>27</v>
      </c>
      <c r="AH508" s="307">
        <f t="shared" si="170"/>
        <v>43</v>
      </c>
      <c r="AI508" s="307">
        <f t="shared" si="171"/>
        <v>29</v>
      </c>
      <c r="AJ508" s="314">
        <f t="shared" si="172"/>
        <v>67.441860465116278</v>
      </c>
      <c r="AK508" s="307">
        <f t="shared" si="173"/>
        <v>14</v>
      </c>
      <c r="AL508" s="315">
        <f t="shared" si="174"/>
        <v>1.1399999999999999</v>
      </c>
    </row>
    <row r="509" spans="3:38" ht="18" customHeight="1" x14ac:dyDescent="0.2">
      <c r="C509" s="307">
        <v>13</v>
      </c>
      <c r="D509" s="307" t="s">
        <v>28</v>
      </c>
      <c r="E509" s="307">
        <v>10</v>
      </c>
      <c r="F509" s="307">
        <v>10</v>
      </c>
      <c r="G509" s="307">
        <v>280</v>
      </c>
      <c r="H509" s="307">
        <v>0</v>
      </c>
      <c r="I509" s="307">
        <v>0</v>
      </c>
      <c r="J509" s="307">
        <v>280</v>
      </c>
      <c r="K509" s="307">
        <v>280</v>
      </c>
      <c r="L509" s="307">
        <v>10</v>
      </c>
      <c r="M509" s="307">
        <v>10</v>
      </c>
      <c r="N509" s="307">
        <v>10</v>
      </c>
      <c r="O509" s="307"/>
      <c r="P509" s="307"/>
      <c r="Q509" s="307"/>
      <c r="R509" s="307">
        <v>0</v>
      </c>
      <c r="S509" s="307">
        <v>0</v>
      </c>
      <c r="T509" s="307">
        <v>171</v>
      </c>
      <c r="U509" s="307">
        <v>0</v>
      </c>
      <c r="V509" s="307">
        <f t="shared" si="165"/>
        <v>0</v>
      </c>
      <c r="W509" s="307">
        <v>0</v>
      </c>
      <c r="X509" s="307">
        <v>0</v>
      </c>
      <c r="Y509" s="307"/>
      <c r="Z509" s="307"/>
      <c r="AA509" s="307"/>
      <c r="AB509" s="307"/>
      <c r="AC509" s="307">
        <f t="shared" si="166"/>
        <v>0</v>
      </c>
      <c r="AD509" s="307">
        <f t="shared" si="167"/>
        <v>0</v>
      </c>
      <c r="AE509" s="307"/>
      <c r="AF509" s="307">
        <f t="shared" si="168"/>
        <v>0</v>
      </c>
      <c r="AG509" s="307">
        <f t="shared" si="169"/>
        <v>0</v>
      </c>
      <c r="AH509" s="307">
        <f t="shared" si="170"/>
        <v>171</v>
      </c>
      <c r="AI509" s="307">
        <f t="shared" si="171"/>
        <v>0</v>
      </c>
      <c r="AJ509" s="314">
        <f t="shared" si="172"/>
        <v>0</v>
      </c>
      <c r="AK509" s="307">
        <f t="shared" si="173"/>
        <v>171</v>
      </c>
      <c r="AL509" s="315">
        <f t="shared" si="174"/>
        <v>0</v>
      </c>
    </row>
    <row r="510" spans="3:38" ht="18" customHeight="1" x14ac:dyDescent="0.2">
      <c r="C510" s="307">
        <v>14</v>
      </c>
      <c r="D510" s="307" t="s">
        <v>29</v>
      </c>
      <c r="E510" s="307">
        <v>0</v>
      </c>
      <c r="F510" s="307">
        <v>0</v>
      </c>
      <c r="G510" s="307">
        <v>78</v>
      </c>
      <c r="H510" s="307">
        <v>43</v>
      </c>
      <c r="I510" s="307">
        <v>78</v>
      </c>
      <c r="J510" s="307">
        <v>78</v>
      </c>
      <c r="K510" s="307">
        <v>78</v>
      </c>
      <c r="L510" s="307">
        <v>5</v>
      </c>
      <c r="M510" s="307">
        <v>5</v>
      </c>
      <c r="N510" s="307">
        <v>5</v>
      </c>
      <c r="O510" s="307"/>
      <c r="P510" s="307"/>
      <c r="Q510" s="307"/>
      <c r="R510" s="307">
        <v>0</v>
      </c>
      <c r="S510" s="307">
        <v>0</v>
      </c>
      <c r="T510" s="307">
        <v>26</v>
      </c>
      <c r="U510" s="307">
        <v>2</v>
      </c>
      <c r="V510" s="314">
        <f t="shared" si="165"/>
        <v>7.6923076923076925</v>
      </c>
      <c r="W510" s="307">
        <v>0</v>
      </c>
      <c r="X510" s="307">
        <v>0.06</v>
      </c>
      <c r="Y510" s="307"/>
      <c r="Z510" s="307"/>
      <c r="AA510" s="307"/>
      <c r="AB510" s="307"/>
      <c r="AC510" s="307">
        <f t="shared" si="166"/>
        <v>0</v>
      </c>
      <c r="AD510" s="307">
        <f t="shared" si="167"/>
        <v>0</v>
      </c>
      <c r="AE510" s="307"/>
      <c r="AF510" s="307">
        <f t="shared" si="168"/>
        <v>0</v>
      </c>
      <c r="AG510" s="307">
        <f t="shared" si="169"/>
        <v>0</v>
      </c>
      <c r="AH510" s="307">
        <f t="shared" si="170"/>
        <v>26</v>
      </c>
      <c r="AI510" s="307">
        <f t="shared" si="171"/>
        <v>2</v>
      </c>
      <c r="AJ510" s="314">
        <f t="shared" si="172"/>
        <v>7.6923076923076925</v>
      </c>
      <c r="AK510" s="307">
        <f t="shared" si="173"/>
        <v>24</v>
      </c>
      <c r="AL510" s="315">
        <f t="shared" si="174"/>
        <v>0.06</v>
      </c>
    </row>
    <row r="511" spans="3:38" ht="18" customHeight="1" x14ac:dyDescent="0.2">
      <c r="C511" s="307">
        <v>15</v>
      </c>
      <c r="D511" s="307" t="s">
        <v>30</v>
      </c>
      <c r="E511" s="307">
        <v>0</v>
      </c>
      <c r="F511" s="307">
        <v>0</v>
      </c>
      <c r="G511" s="307">
        <v>0</v>
      </c>
      <c r="H511" s="307">
        <v>0</v>
      </c>
      <c r="I511" s="307">
        <v>0</v>
      </c>
      <c r="J511" s="307">
        <v>0</v>
      </c>
      <c r="K511" s="307">
        <v>0</v>
      </c>
      <c r="L511" s="307">
        <v>0</v>
      </c>
      <c r="M511" s="307">
        <v>0</v>
      </c>
      <c r="N511" s="307">
        <v>0</v>
      </c>
      <c r="O511" s="307"/>
      <c r="P511" s="307"/>
      <c r="Q511" s="307"/>
      <c r="R511" s="307">
        <v>0</v>
      </c>
      <c r="S511" s="307">
        <v>0</v>
      </c>
      <c r="T511" s="307">
        <v>0</v>
      </c>
      <c r="U511" s="307">
        <v>0</v>
      </c>
      <c r="V511" s="307">
        <f t="shared" si="165"/>
        <v>0</v>
      </c>
      <c r="W511" s="307">
        <v>0</v>
      </c>
      <c r="X511" s="307">
        <v>0</v>
      </c>
      <c r="Y511" s="307"/>
      <c r="Z511" s="307"/>
      <c r="AA511" s="307"/>
      <c r="AB511" s="307"/>
      <c r="AC511" s="307">
        <f t="shared" si="166"/>
        <v>0</v>
      </c>
      <c r="AD511" s="307">
        <f t="shared" si="167"/>
        <v>0</v>
      </c>
      <c r="AE511" s="307"/>
      <c r="AF511" s="307">
        <f t="shared" si="168"/>
        <v>0</v>
      </c>
      <c r="AG511" s="307">
        <f t="shared" si="169"/>
        <v>0</v>
      </c>
      <c r="AH511" s="307">
        <f t="shared" si="170"/>
        <v>0</v>
      </c>
      <c r="AI511" s="307">
        <f t="shared" si="171"/>
        <v>0</v>
      </c>
      <c r="AJ511" s="314">
        <f t="shared" si="172"/>
        <v>0</v>
      </c>
      <c r="AK511" s="307">
        <f t="shared" si="173"/>
        <v>0</v>
      </c>
      <c r="AL511" s="315">
        <f t="shared" si="174"/>
        <v>0</v>
      </c>
    </row>
    <row r="512" spans="3:38" ht="18" customHeight="1" x14ac:dyDescent="0.2">
      <c r="C512" s="307">
        <v>16</v>
      </c>
      <c r="D512" s="307" t="s">
        <v>31</v>
      </c>
      <c r="E512" s="307">
        <v>0</v>
      </c>
      <c r="F512" s="307">
        <v>0</v>
      </c>
      <c r="G512" s="307">
        <v>0</v>
      </c>
      <c r="H512" s="307">
        <v>0</v>
      </c>
      <c r="I512" s="307">
        <v>0</v>
      </c>
      <c r="J512" s="307">
        <v>0</v>
      </c>
      <c r="K512" s="307">
        <v>0</v>
      </c>
      <c r="L512" s="307">
        <v>0</v>
      </c>
      <c r="M512" s="307">
        <v>0</v>
      </c>
      <c r="N512" s="307">
        <v>0</v>
      </c>
      <c r="O512" s="307"/>
      <c r="P512" s="307"/>
      <c r="Q512" s="307"/>
      <c r="R512" s="307">
        <v>0</v>
      </c>
      <c r="S512" s="307">
        <v>0</v>
      </c>
      <c r="T512" s="307">
        <v>0</v>
      </c>
      <c r="U512" s="307">
        <v>0</v>
      </c>
      <c r="V512" s="307">
        <f t="shared" si="165"/>
        <v>0</v>
      </c>
      <c r="W512" s="307">
        <f t="shared" ref="W512:W526" si="175">T512-U512</f>
        <v>0</v>
      </c>
      <c r="X512" s="307">
        <v>0</v>
      </c>
      <c r="Y512" s="307"/>
      <c r="Z512" s="307"/>
      <c r="AA512" s="307"/>
      <c r="AB512" s="307"/>
      <c r="AC512" s="307">
        <f t="shared" si="166"/>
        <v>0</v>
      </c>
      <c r="AD512" s="307">
        <f t="shared" si="167"/>
        <v>0</v>
      </c>
      <c r="AE512" s="307"/>
      <c r="AF512" s="307">
        <f t="shared" si="168"/>
        <v>0</v>
      </c>
      <c r="AG512" s="307">
        <f t="shared" si="169"/>
        <v>0</v>
      </c>
      <c r="AH512" s="307">
        <f t="shared" si="170"/>
        <v>0</v>
      </c>
      <c r="AI512" s="307">
        <f t="shared" si="171"/>
        <v>0</v>
      </c>
      <c r="AJ512" s="314">
        <f t="shared" si="172"/>
        <v>0</v>
      </c>
      <c r="AK512" s="307">
        <f t="shared" si="173"/>
        <v>0</v>
      </c>
      <c r="AL512" s="315">
        <f t="shared" si="174"/>
        <v>0</v>
      </c>
    </row>
    <row r="513" spans="3:38" ht="18" customHeight="1" x14ac:dyDescent="0.2">
      <c r="C513" s="307">
        <v>17</v>
      </c>
      <c r="D513" s="307" t="s">
        <v>32</v>
      </c>
      <c r="E513" s="307">
        <v>0</v>
      </c>
      <c r="F513" s="307">
        <v>0</v>
      </c>
      <c r="G513" s="307">
        <v>0</v>
      </c>
      <c r="H513" s="307">
        <v>0</v>
      </c>
      <c r="I513" s="307">
        <v>0</v>
      </c>
      <c r="J513" s="307">
        <v>0</v>
      </c>
      <c r="K513" s="307">
        <v>0</v>
      </c>
      <c r="L513" s="307">
        <v>0</v>
      </c>
      <c r="M513" s="307">
        <v>0</v>
      </c>
      <c r="N513" s="307">
        <v>0</v>
      </c>
      <c r="O513" s="307"/>
      <c r="P513" s="307"/>
      <c r="Q513" s="307"/>
      <c r="R513" s="307">
        <v>0</v>
      </c>
      <c r="S513" s="307">
        <v>0</v>
      </c>
      <c r="T513" s="307">
        <v>0</v>
      </c>
      <c r="U513" s="307">
        <v>0</v>
      </c>
      <c r="V513" s="307">
        <f t="shared" si="165"/>
        <v>0</v>
      </c>
      <c r="W513" s="307">
        <f t="shared" si="175"/>
        <v>0</v>
      </c>
      <c r="X513" s="307">
        <v>0</v>
      </c>
      <c r="Y513" s="307"/>
      <c r="Z513" s="307"/>
      <c r="AA513" s="307"/>
      <c r="AB513" s="307"/>
      <c r="AC513" s="307">
        <f t="shared" si="166"/>
        <v>0</v>
      </c>
      <c r="AD513" s="307">
        <f t="shared" si="167"/>
        <v>0</v>
      </c>
      <c r="AE513" s="307"/>
      <c r="AF513" s="307">
        <f t="shared" si="168"/>
        <v>0</v>
      </c>
      <c r="AG513" s="307">
        <f t="shared" si="169"/>
        <v>0</v>
      </c>
      <c r="AH513" s="307">
        <f t="shared" si="170"/>
        <v>0</v>
      </c>
      <c r="AI513" s="307">
        <f t="shared" si="171"/>
        <v>0</v>
      </c>
      <c r="AJ513" s="314">
        <f t="shared" si="172"/>
        <v>0</v>
      </c>
      <c r="AK513" s="307">
        <f t="shared" si="173"/>
        <v>0</v>
      </c>
      <c r="AL513" s="315">
        <f t="shared" si="174"/>
        <v>0</v>
      </c>
    </row>
    <row r="514" spans="3:38" ht="18" customHeight="1" x14ac:dyDescent="0.2">
      <c r="C514" s="307">
        <v>18</v>
      </c>
      <c r="D514" s="307" t="s">
        <v>33</v>
      </c>
      <c r="E514" s="307">
        <v>14</v>
      </c>
      <c r="F514" s="307">
        <v>14</v>
      </c>
      <c r="G514" s="307">
        <v>254</v>
      </c>
      <c r="H514" s="307">
        <v>0</v>
      </c>
      <c r="I514" s="307">
        <v>263</v>
      </c>
      <c r="J514" s="307">
        <v>0</v>
      </c>
      <c r="K514" s="307">
        <v>152</v>
      </c>
      <c r="L514" s="307">
        <v>13</v>
      </c>
      <c r="M514" s="307">
        <v>13</v>
      </c>
      <c r="N514" s="307">
        <v>13</v>
      </c>
      <c r="O514" s="307"/>
      <c r="P514" s="307"/>
      <c r="Q514" s="307"/>
      <c r="R514" s="307">
        <v>0</v>
      </c>
      <c r="S514" s="307">
        <v>0</v>
      </c>
      <c r="T514" s="307">
        <v>198</v>
      </c>
      <c r="U514" s="307">
        <v>0</v>
      </c>
      <c r="V514" s="307">
        <f t="shared" si="165"/>
        <v>0</v>
      </c>
      <c r="W514" s="307">
        <f t="shared" si="175"/>
        <v>198</v>
      </c>
      <c r="X514" s="307">
        <v>0</v>
      </c>
      <c r="Y514" s="307"/>
      <c r="Z514" s="307"/>
      <c r="AA514" s="307"/>
      <c r="AB514" s="307"/>
      <c r="AC514" s="307">
        <f t="shared" si="166"/>
        <v>0</v>
      </c>
      <c r="AD514" s="307">
        <f t="shared" si="167"/>
        <v>0</v>
      </c>
      <c r="AE514" s="307"/>
      <c r="AF514" s="307">
        <f t="shared" si="168"/>
        <v>0</v>
      </c>
      <c r="AG514" s="307">
        <f t="shared" si="169"/>
        <v>0</v>
      </c>
      <c r="AH514" s="307">
        <f t="shared" si="170"/>
        <v>198</v>
      </c>
      <c r="AI514" s="307">
        <f t="shared" si="171"/>
        <v>0</v>
      </c>
      <c r="AJ514" s="314">
        <f t="shared" si="172"/>
        <v>0</v>
      </c>
      <c r="AK514" s="307">
        <f t="shared" si="173"/>
        <v>198</v>
      </c>
      <c r="AL514" s="315">
        <f t="shared" si="174"/>
        <v>0</v>
      </c>
    </row>
    <row r="515" spans="3:38" ht="18" customHeight="1" x14ac:dyDescent="0.2">
      <c r="C515" s="307">
        <v>19</v>
      </c>
      <c r="D515" s="307" t="s">
        <v>34</v>
      </c>
      <c r="E515" s="307">
        <v>11</v>
      </c>
      <c r="F515" s="307">
        <v>11</v>
      </c>
      <c r="G515" s="307">
        <v>168</v>
      </c>
      <c r="H515" s="307">
        <v>0</v>
      </c>
      <c r="I515" s="307">
        <v>168</v>
      </c>
      <c r="J515" s="307">
        <v>168</v>
      </c>
      <c r="K515" s="307">
        <v>168</v>
      </c>
      <c r="L515" s="307">
        <v>10</v>
      </c>
      <c r="M515" s="307">
        <v>10</v>
      </c>
      <c r="N515" s="307">
        <v>10</v>
      </c>
      <c r="O515" s="307"/>
      <c r="P515" s="307"/>
      <c r="Q515" s="307"/>
      <c r="R515" s="307">
        <v>5434</v>
      </c>
      <c r="S515" s="307">
        <v>5434</v>
      </c>
      <c r="T515" s="307">
        <v>139</v>
      </c>
      <c r="U515" s="307">
        <v>19</v>
      </c>
      <c r="V515" s="307">
        <f t="shared" si="165"/>
        <v>13.669064748201439</v>
      </c>
      <c r="W515" s="307">
        <f t="shared" si="175"/>
        <v>120</v>
      </c>
      <c r="X515" s="307">
        <v>2.1800000000000002</v>
      </c>
      <c r="Y515" s="307"/>
      <c r="Z515" s="307"/>
      <c r="AA515" s="307"/>
      <c r="AB515" s="307"/>
      <c r="AC515" s="307">
        <f t="shared" si="166"/>
        <v>0</v>
      </c>
      <c r="AD515" s="307">
        <f t="shared" si="167"/>
        <v>0</v>
      </c>
      <c r="AE515" s="307"/>
      <c r="AF515" s="307">
        <f t="shared" si="168"/>
        <v>5434</v>
      </c>
      <c r="AG515" s="307">
        <v>0</v>
      </c>
      <c r="AH515" s="307">
        <f t="shared" si="170"/>
        <v>139</v>
      </c>
      <c r="AI515" s="307">
        <f t="shared" si="171"/>
        <v>19</v>
      </c>
      <c r="AJ515" s="314">
        <f t="shared" si="172"/>
        <v>13.669064748201439</v>
      </c>
      <c r="AK515" s="307">
        <f t="shared" si="173"/>
        <v>120</v>
      </c>
      <c r="AL515" s="315">
        <f t="shared" si="174"/>
        <v>2.1800000000000002</v>
      </c>
    </row>
    <row r="516" spans="3:38" ht="18" customHeight="1" x14ac:dyDescent="0.2">
      <c r="C516" s="307">
        <v>20</v>
      </c>
      <c r="D516" s="307" t="s">
        <v>35</v>
      </c>
      <c r="E516" s="307">
        <v>15</v>
      </c>
      <c r="F516" s="307">
        <v>15</v>
      </c>
      <c r="G516" s="307">
        <v>226</v>
      </c>
      <c r="H516" s="307">
        <v>0</v>
      </c>
      <c r="I516" s="307">
        <v>211</v>
      </c>
      <c r="J516" s="307">
        <v>211</v>
      </c>
      <c r="K516" s="307">
        <v>0</v>
      </c>
      <c r="L516" s="307">
        <v>14</v>
      </c>
      <c r="M516" s="307">
        <v>14</v>
      </c>
      <c r="N516" s="307">
        <v>0</v>
      </c>
      <c r="O516" s="307"/>
      <c r="P516" s="307"/>
      <c r="Q516" s="307"/>
      <c r="R516" s="307">
        <v>197</v>
      </c>
      <c r="S516" s="307">
        <v>12</v>
      </c>
      <c r="T516" s="307">
        <v>203</v>
      </c>
      <c r="U516" s="307">
        <v>3</v>
      </c>
      <c r="V516" s="307">
        <f t="shared" si="165"/>
        <v>1.4778325123152709</v>
      </c>
      <c r="W516" s="307">
        <f t="shared" si="175"/>
        <v>200</v>
      </c>
      <c r="X516" s="315">
        <v>0.9</v>
      </c>
      <c r="Y516" s="307">
        <v>204</v>
      </c>
      <c r="Z516" s="307">
        <v>30</v>
      </c>
      <c r="AA516" s="307">
        <v>209</v>
      </c>
      <c r="AB516" s="307"/>
      <c r="AC516" s="307">
        <f t="shared" si="166"/>
        <v>0</v>
      </c>
      <c r="AD516" s="307">
        <f t="shared" si="167"/>
        <v>209</v>
      </c>
      <c r="AE516" s="307"/>
      <c r="AF516" s="307">
        <f t="shared" si="168"/>
        <v>401</v>
      </c>
      <c r="AG516" s="307">
        <f t="shared" ref="AG516:AG526" si="176">SUM(S516,Z516)</f>
        <v>42</v>
      </c>
      <c r="AH516" s="307">
        <f t="shared" si="170"/>
        <v>412</v>
      </c>
      <c r="AI516" s="307">
        <f t="shared" si="171"/>
        <v>3</v>
      </c>
      <c r="AJ516" s="314">
        <f t="shared" si="172"/>
        <v>0.72815533980582525</v>
      </c>
      <c r="AK516" s="307">
        <f t="shared" si="173"/>
        <v>409</v>
      </c>
      <c r="AL516" s="315">
        <f t="shared" si="174"/>
        <v>0.9</v>
      </c>
    </row>
    <row r="517" spans="3:38" ht="18" customHeight="1" x14ac:dyDescent="0.2">
      <c r="C517" s="307">
        <v>21</v>
      </c>
      <c r="D517" s="307" t="s">
        <v>36</v>
      </c>
      <c r="E517" s="307">
        <v>0</v>
      </c>
      <c r="F517" s="307">
        <v>0</v>
      </c>
      <c r="G517" s="307">
        <v>0</v>
      </c>
      <c r="H517" s="307">
        <v>0</v>
      </c>
      <c r="I517" s="307">
        <v>0</v>
      </c>
      <c r="J517" s="307">
        <v>0</v>
      </c>
      <c r="K517" s="307">
        <v>0</v>
      </c>
      <c r="L517" s="307">
        <v>0</v>
      </c>
      <c r="M517" s="307">
        <v>0</v>
      </c>
      <c r="N517" s="307">
        <v>0</v>
      </c>
      <c r="O517" s="307"/>
      <c r="P517" s="307"/>
      <c r="Q517" s="307"/>
      <c r="R517" s="307">
        <v>0</v>
      </c>
      <c r="S517" s="307">
        <v>0</v>
      </c>
      <c r="T517" s="307">
        <v>0</v>
      </c>
      <c r="U517" s="307">
        <v>0</v>
      </c>
      <c r="V517" s="307">
        <f t="shared" si="165"/>
        <v>0</v>
      </c>
      <c r="W517" s="307">
        <f t="shared" si="175"/>
        <v>0</v>
      </c>
      <c r="X517" s="307">
        <v>0</v>
      </c>
      <c r="Y517" s="307"/>
      <c r="Z517" s="307"/>
      <c r="AA517" s="307"/>
      <c r="AB517" s="307"/>
      <c r="AC517" s="307">
        <f t="shared" si="166"/>
        <v>0</v>
      </c>
      <c r="AD517" s="307">
        <f t="shared" si="167"/>
        <v>0</v>
      </c>
      <c r="AE517" s="307"/>
      <c r="AF517" s="307">
        <f t="shared" si="168"/>
        <v>0</v>
      </c>
      <c r="AG517" s="307">
        <f t="shared" si="176"/>
        <v>0</v>
      </c>
      <c r="AH517" s="307">
        <f t="shared" si="170"/>
        <v>0</v>
      </c>
      <c r="AI517" s="307">
        <f t="shared" si="171"/>
        <v>0</v>
      </c>
      <c r="AJ517" s="314">
        <f t="shared" si="172"/>
        <v>0</v>
      </c>
      <c r="AK517" s="307">
        <f t="shared" si="173"/>
        <v>0</v>
      </c>
      <c r="AL517" s="315">
        <f t="shared" si="174"/>
        <v>0</v>
      </c>
    </row>
    <row r="518" spans="3:38" ht="18" customHeight="1" x14ac:dyDescent="0.2">
      <c r="C518" s="307">
        <v>22</v>
      </c>
      <c r="D518" s="307" t="s">
        <v>37</v>
      </c>
      <c r="E518" s="307">
        <v>27</v>
      </c>
      <c r="F518" s="307">
        <v>27</v>
      </c>
      <c r="G518" s="307">
        <v>0</v>
      </c>
      <c r="H518" s="307">
        <v>0</v>
      </c>
      <c r="I518" s="307">
        <v>382</v>
      </c>
      <c r="J518" s="307">
        <v>382</v>
      </c>
      <c r="K518" s="307">
        <v>318</v>
      </c>
      <c r="L518" s="307">
        <v>26</v>
      </c>
      <c r="M518" s="307">
        <v>16</v>
      </c>
      <c r="N518" s="307">
        <v>4</v>
      </c>
      <c r="O518" s="307"/>
      <c r="P518" s="307"/>
      <c r="Q518" s="307"/>
      <c r="R518" s="307">
        <v>12137</v>
      </c>
      <c r="S518" s="307">
        <v>3156</v>
      </c>
      <c r="T518" s="307">
        <v>271</v>
      </c>
      <c r="U518" s="307">
        <v>42</v>
      </c>
      <c r="V518" s="307">
        <f t="shared" si="165"/>
        <v>15.498154981549817</v>
      </c>
      <c r="W518" s="307">
        <f t="shared" si="175"/>
        <v>229</v>
      </c>
      <c r="X518" s="307">
        <v>1.01</v>
      </c>
      <c r="Y518" s="307">
        <v>4002</v>
      </c>
      <c r="Z518" s="307">
        <v>1401</v>
      </c>
      <c r="AA518" s="307">
        <v>31</v>
      </c>
      <c r="AB518" s="307"/>
      <c r="AC518" s="307">
        <f t="shared" si="166"/>
        <v>0</v>
      </c>
      <c r="AD518" s="307">
        <f t="shared" si="167"/>
        <v>31</v>
      </c>
      <c r="AE518" s="307"/>
      <c r="AF518" s="307">
        <f t="shared" si="168"/>
        <v>16139</v>
      </c>
      <c r="AG518" s="307">
        <f t="shared" si="176"/>
        <v>4557</v>
      </c>
      <c r="AH518" s="307">
        <f t="shared" si="170"/>
        <v>302</v>
      </c>
      <c r="AI518" s="307">
        <f t="shared" si="171"/>
        <v>42</v>
      </c>
      <c r="AJ518" s="314">
        <f t="shared" si="172"/>
        <v>13.90728476821192</v>
      </c>
      <c r="AK518" s="307">
        <f t="shared" si="173"/>
        <v>260</v>
      </c>
      <c r="AL518" s="315">
        <f t="shared" si="174"/>
        <v>1.01</v>
      </c>
    </row>
    <row r="519" spans="3:38" ht="18" customHeight="1" x14ac:dyDescent="0.2">
      <c r="C519" s="307">
        <v>23</v>
      </c>
      <c r="D519" s="307" t="s">
        <v>38</v>
      </c>
      <c r="E519" s="307">
        <v>0</v>
      </c>
      <c r="F519" s="307">
        <v>0</v>
      </c>
      <c r="G519" s="307">
        <v>0</v>
      </c>
      <c r="H519" s="307">
        <v>0</v>
      </c>
      <c r="I519" s="307">
        <v>0</v>
      </c>
      <c r="J519" s="307">
        <v>0</v>
      </c>
      <c r="K519" s="307">
        <v>0</v>
      </c>
      <c r="L519" s="307">
        <v>0</v>
      </c>
      <c r="M519" s="307">
        <v>0</v>
      </c>
      <c r="N519" s="307">
        <v>0</v>
      </c>
      <c r="O519" s="307"/>
      <c r="P519" s="307"/>
      <c r="Q519" s="307"/>
      <c r="R519" s="307">
        <v>0</v>
      </c>
      <c r="S519" s="307">
        <v>0</v>
      </c>
      <c r="T519" s="307">
        <v>0</v>
      </c>
      <c r="U519" s="307">
        <v>0</v>
      </c>
      <c r="V519" s="307">
        <f t="shared" si="165"/>
        <v>0</v>
      </c>
      <c r="W519" s="307">
        <f t="shared" si="175"/>
        <v>0</v>
      </c>
      <c r="X519" s="307">
        <v>0</v>
      </c>
      <c r="Y519" s="307"/>
      <c r="Z519" s="307"/>
      <c r="AA519" s="307"/>
      <c r="AB519" s="307"/>
      <c r="AC519" s="307">
        <f t="shared" si="166"/>
        <v>0</v>
      </c>
      <c r="AD519" s="307">
        <f t="shared" si="167"/>
        <v>0</v>
      </c>
      <c r="AE519" s="307"/>
      <c r="AF519" s="307">
        <f t="shared" si="168"/>
        <v>0</v>
      </c>
      <c r="AG519" s="307">
        <f t="shared" si="176"/>
        <v>0</v>
      </c>
      <c r="AH519" s="307">
        <f t="shared" si="170"/>
        <v>0</v>
      </c>
      <c r="AI519" s="307">
        <f t="shared" si="171"/>
        <v>0</v>
      </c>
      <c r="AJ519" s="314">
        <f t="shared" si="172"/>
        <v>0</v>
      </c>
      <c r="AK519" s="307">
        <f t="shared" si="173"/>
        <v>0</v>
      </c>
      <c r="AL519" s="315">
        <f t="shared" si="174"/>
        <v>0</v>
      </c>
    </row>
    <row r="520" spans="3:38" ht="18" customHeight="1" x14ac:dyDescent="0.2">
      <c r="C520" s="307">
        <v>24</v>
      </c>
      <c r="D520" s="307" t="s">
        <v>39</v>
      </c>
      <c r="E520" s="307">
        <v>0</v>
      </c>
      <c r="F520" s="307">
        <v>0</v>
      </c>
      <c r="G520" s="307">
        <v>0</v>
      </c>
      <c r="H520" s="307">
        <v>0</v>
      </c>
      <c r="I520" s="307">
        <v>0</v>
      </c>
      <c r="J520" s="307">
        <v>0</v>
      </c>
      <c r="K520" s="307">
        <v>0</v>
      </c>
      <c r="L520" s="307">
        <v>0</v>
      </c>
      <c r="M520" s="307">
        <v>0</v>
      </c>
      <c r="N520" s="307">
        <v>0</v>
      </c>
      <c r="O520" s="307"/>
      <c r="P520" s="307"/>
      <c r="Q520" s="307"/>
      <c r="R520" s="307">
        <v>0</v>
      </c>
      <c r="S520" s="307">
        <v>0</v>
      </c>
      <c r="T520" s="307">
        <v>0</v>
      </c>
      <c r="U520" s="307">
        <v>0</v>
      </c>
      <c r="V520" s="307">
        <f t="shared" si="165"/>
        <v>0</v>
      </c>
      <c r="W520" s="307">
        <f t="shared" si="175"/>
        <v>0</v>
      </c>
      <c r="X520" s="307">
        <v>0</v>
      </c>
      <c r="Y520" s="307"/>
      <c r="Z520" s="307"/>
      <c r="AA520" s="307"/>
      <c r="AB520" s="307"/>
      <c r="AC520" s="307">
        <f t="shared" si="166"/>
        <v>0</v>
      </c>
      <c r="AD520" s="307">
        <f t="shared" si="167"/>
        <v>0</v>
      </c>
      <c r="AE520" s="307"/>
      <c r="AF520" s="307">
        <f t="shared" si="168"/>
        <v>0</v>
      </c>
      <c r="AG520" s="307">
        <f t="shared" si="176"/>
        <v>0</v>
      </c>
      <c r="AH520" s="307">
        <f t="shared" si="170"/>
        <v>0</v>
      </c>
      <c r="AI520" s="307">
        <f t="shared" si="171"/>
        <v>0</v>
      </c>
      <c r="AJ520" s="314">
        <f t="shared" si="172"/>
        <v>0</v>
      </c>
      <c r="AK520" s="307">
        <f t="shared" si="173"/>
        <v>0</v>
      </c>
      <c r="AL520" s="315">
        <f t="shared" si="174"/>
        <v>0</v>
      </c>
    </row>
    <row r="521" spans="3:38" ht="18" customHeight="1" x14ac:dyDescent="0.2">
      <c r="C521" s="307">
        <v>25</v>
      </c>
      <c r="D521" s="307" t="s">
        <v>40</v>
      </c>
      <c r="E521" s="307">
        <v>8</v>
      </c>
      <c r="F521" s="307">
        <v>8</v>
      </c>
      <c r="G521" s="307">
        <v>179</v>
      </c>
      <c r="H521" s="307">
        <v>0</v>
      </c>
      <c r="I521" s="307">
        <v>179</v>
      </c>
      <c r="J521" s="307">
        <v>179</v>
      </c>
      <c r="K521" s="307">
        <v>94</v>
      </c>
      <c r="L521" s="307">
        <v>8</v>
      </c>
      <c r="M521" s="307">
        <v>8</v>
      </c>
      <c r="N521" s="307">
        <v>8</v>
      </c>
      <c r="O521" s="307"/>
      <c r="P521" s="307"/>
      <c r="Q521" s="307"/>
      <c r="R521" s="307">
        <v>5219</v>
      </c>
      <c r="S521" s="307">
        <v>3577</v>
      </c>
      <c r="T521" s="307">
        <v>194</v>
      </c>
      <c r="U521" s="307">
        <v>114</v>
      </c>
      <c r="V521" s="307">
        <f t="shared" si="165"/>
        <v>58.762886597938149</v>
      </c>
      <c r="W521" s="307">
        <f t="shared" si="175"/>
        <v>80</v>
      </c>
      <c r="X521" s="307">
        <v>3.61</v>
      </c>
      <c r="Y521" s="307"/>
      <c r="Z521" s="307"/>
      <c r="AA521" s="307"/>
      <c r="AB521" s="307"/>
      <c r="AC521" s="307">
        <f t="shared" si="166"/>
        <v>0</v>
      </c>
      <c r="AD521" s="307">
        <f t="shared" si="167"/>
        <v>0</v>
      </c>
      <c r="AE521" s="307"/>
      <c r="AF521" s="307">
        <f t="shared" si="168"/>
        <v>5219</v>
      </c>
      <c r="AG521" s="307">
        <f t="shared" si="176"/>
        <v>3577</v>
      </c>
      <c r="AH521" s="307">
        <f t="shared" si="170"/>
        <v>194</v>
      </c>
      <c r="AI521" s="307">
        <f t="shared" si="171"/>
        <v>114</v>
      </c>
      <c r="AJ521" s="314">
        <f t="shared" si="172"/>
        <v>58.762886597938149</v>
      </c>
      <c r="AK521" s="307">
        <f t="shared" si="173"/>
        <v>80</v>
      </c>
      <c r="AL521" s="315">
        <f t="shared" si="174"/>
        <v>3.61</v>
      </c>
    </row>
    <row r="522" spans="3:38" ht="18" customHeight="1" x14ac:dyDescent="0.2">
      <c r="C522" s="307">
        <v>26</v>
      </c>
      <c r="D522" s="307" t="s">
        <v>41</v>
      </c>
      <c r="E522" s="307">
        <v>12</v>
      </c>
      <c r="F522" s="307">
        <v>12</v>
      </c>
      <c r="G522" s="307">
        <v>230</v>
      </c>
      <c r="H522" s="307">
        <v>0</v>
      </c>
      <c r="I522" s="307">
        <v>230</v>
      </c>
      <c r="J522" s="307">
        <v>230</v>
      </c>
      <c r="K522" s="307">
        <v>230</v>
      </c>
      <c r="L522" s="307">
        <v>11</v>
      </c>
      <c r="M522" s="307">
        <v>11</v>
      </c>
      <c r="N522" s="307">
        <v>11</v>
      </c>
      <c r="O522" s="307"/>
      <c r="P522" s="307"/>
      <c r="Q522" s="307"/>
      <c r="R522" s="307">
        <v>0</v>
      </c>
      <c r="S522" s="307">
        <v>0</v>
      </c>
      <c r="T522" s="307">
        <v>0</v>
      </c>
      <c r="U522" s="307">
        <v>0</v>
      </c>
      <c r="V522" s="307">
        <f t="shared" si="165"/>
        <v>0</v>
      </c>
      <c r="W522" s="307">
        <f t="shared" si="175"/>
        <v>0</v>
      </c>
      <c r="X522" s="307">
        <v>0</v>
      </c>
      <c r="Y522" s="307"/>
      <c r="Z522" s="307"/>
      <c r="AA522" s="307"/>
      <c r="AB522" s="307"/>
      <c r="AC522" s="307">
        <f t="shared" si="166"/>
        <v>0</v>
      </c>
      <c r="AD522" s="307">
        <f t="shared" si="167"/>
        <v>0</v>
      </c>
      <c r="AE522" s="307"/>
      <c r="AF522" s="307">
        <f t="shared" si="168"/>
        <v>0</v>
      </c>
      <c r="AG522" s="307">
        <f t="shared" si="176"/>
        <v>0</v>
      </c>
      <c r="AH522" s="307">
        <f t="shared" si="170"/>
        <v>0</v>
      </c>
      <c r="AI522" s="307">
        <f t="shared" si="171"/>
        <v>0</v>
      </c>
      <c r="AJ522" s="314">
        <f t="shared" si="172"/>
        <v>0</v>
      </c>
      <c r="AK522" s="307">
        <f t="shared" si="173"/>
        <v>0</v>
      </c>
      <c r="AL522" s="315">
        <f t="shared" si="174"/>
        <v>0</v>
      </c>
    </row>
    <row r="523" spans="3:38" ht="18" customHeight="1" x14ac:dyDescent="0.2">
      <c r="C523" s="307">
        <v>27</v>
      </c>
      <c r="D523" s="307" t="s">
        <v>42</v>
      </c>
      <c r="E523" s="307">
        <v>0</v>
      </c>
      <c r="F523" s="307">
        <v>0</v>
      </c>
      <c r="G523" s="307">
        <v>171</v>
      </c>
      <c r="H523" s="307">
        <v>0</v>
      </c>
      <c r="I523" s="307">
        <v>0</v>
      </c>
      <c r="J523" s="307">
        <v>0</v>
      </c>
      <c r="K523" s="307">
        <v>0</v>
      </c>
      <c r="L523" s="307">
        <v>0</v>
      </c>
      <c r="M523" s="307">
        <v>0</v>
      </c>
      <c r="N523" s="307">
        <v>0</v>
      </c>
      <c r="O523" s="307"/>
      <c r="P523" s="307"/>
      <c r="Q523" s="307"/>
      <c r="R523" s="307">
        <v>0</v>
      </c>
      <c r="S523" s="307">
        <v>0</v>
      </c>
      <c r="T523" s="307">
        <v>36</v>
      </c>
      <c r="U523" s="307">
        <v>0</v>
      </c>
      <c r="V523" s="307">
        <f t="shared" si="165"/>
        <v>0</v>
      </c>
      <c r="W523" s="307">
        <f t="shared" si="175"/>
        <v>36</v>
      </c>
      <c r="X523" s="315">
        <v>0.7</v>
      </c>
      <c r="Y523" s="307">
        <v>45</v>
      </c>
      <c r="Z523" s="307">
        <v>45</v>
      </c>
      <c r="AA523" s="307">
        <v>15</v>
      </c>
      <c r="AB523" s="307"/>
      <c r="AC523" s="307">
        <f t="shared" si="166"/>
        <v>0</v>
      </c>
      <c r="AD523" s="307">
        <f t="shared" si="167"/>
        <v>15</v>
      </c>
      <c r="AE523" s="307"/>
      <c r="AF523" s="307">
        <f t="shared" si="168"/>
        <v>45</v>
      </c>
      <c r="AG523" s="307">
        <f t="shared" si="176"/>
        <v>45</v>
      </c>
      <c r="AH523" s="307">
        <f t="shared" si="170"/>
        <v>51</v>
      </c>
      <c r="AI523" s="307">
        <f t="shared" si="171"/>
        <v>0</v>
      </c>
      <c r="AJ523" s="314">
        <f t="shared" si="172"/>
        <v>0</v>
      </c>
      <c r="AK523" s="307">
        <f t="shared" si="173"/>
        <v>51</v>
      </c>
      <c r="AL523" s="315">
        <f t="shared" si="174"/>
        <v>0.7</v>
      </c>
    </row>
    <row r="524" spans="3:38" ht="18" customHeight="1" x14ac:dyDescent="0.2">
      <c r="C524" s="307">
        <v>28</v>
      </c>
      <c r="D524" s="307" t="s">
        <v>43</v>
      </c>
      <c r="E524" s="307">
        <v>10</v>
      </c>
      <c r="F524" s="307">
        <v>9</v>
      </c>
      <c r="G524" s="307">
        <v>148</v>
      </c>
      <c r="H524" s="307">
        <v>3</v>
      </c>
      <c r="I524" s="307">
        <v>148</v>
      </c>
      <c r="J524" s="307">
        <v>148</v>
      </c>
      <c r="K524" s="307">
        <v>0</v>
      </c>
      <c r="L524" s="307">
        <v>9</v>
      </c>
      <c r="M524" s="307">
        <v>9</v>
      </c>
      <c r="N524" s="307">
        <v>0</v>
      </c>
      <c r="O524" s="307"/>
      <c r="P524" s="307"/>
      <c r="Q524" s="307"/>
      <c r="R524" s="307">
        <v>21</v>
      </c>
      <c r="S524" s="307">
        <v>0</v>
      </c>
      <c r="T524" s="307">
        <v>176</v>
      </c>
      <c r="U524" s="307">
        <v>20</v>
      </c>
      <c r="V524" s="307">
        <f t="shared" si="165"/>
        <v>11.363636363636363</v>
      </c>
      <c r="W524" s="307">
        <f t="shared" si="175"/>
        <v>156</v>
      </c>
      <c r="X524" s="307">
        <v>0</v>
      </c>
      <c r="Y524" s="307">
        <v>17</v>
      </c>
      <c r="Z524" s="307">
        <v>17</v>
      </c>
      <c r="AA524" s="307">
        <v>34</v>
      </c>
      <c r="AB524" s="307">
        <v>0</v>
      </c>
      <c r="AC524" s="307">
        <f t="shared" si="166"/>
        <v>0</v>
      </c>
      <c r="AD524" s="307">
        <f t="shared" si="167"/>
        <v>34</v>
      </c>
      <c r="AE524" s="307"/>
      <c r="AF524" s="307">
        <f t="shared" si="168"/>
        <v>38</v>
      </c>
      <c r="AG524" s="307">
        <f t="shared" si="176"/>
        <v>17</v>
      </c>
      <c r="AH524" s="307">
        <f t="shared" si="170"/>
        <v>210</v>
      </c>
      <c r="AI524" s="307">
        <v>0</v>
      </c>
      <c r="AJ524" s="314">
        <f t="shared" si="172"/>
        <v>0</v>
      </c>
      <c r="AK524" s="307">
        <f t="shared" si="173"/>
        <v>210</v>
      </c>
      <c r="AL524" s="315">
        <f t="shared" si="174"/>
        <v>0</v>
      </c>
    </row>
    <row r="525" spans="3:38" ht="18" customHeight="1" x14ac:dyDescent="0.2">
      <c r="C525" s="307">
        <v>29</v>
      </c>
      <c r="D525" s="307" t="s">
        <v>44</v>
      </c>
      <c r="E525" s="307">
        <v>7</v>
      </c>
      <c r="F525" s="307">
        <v>7</v>
      </c>
      <c r="G525" s="307">
        <v>96</v>
      </c>
      <c r="H525" s="307">
        <v>0</v>
      </c>
      <c r="I525" s="307">
        <v>96</v>
      </c>
      <c r="J525" s="307">
        <v>96</v>
      </c>
      <c r="K525" s="307">
        <v>0</v>
      </c>
      <c r="L525" s="307">
        <v>6</v>
      </c>
      <c r="M525" s="307">
        <v>6</v>
      </c>
      <c r="N525" s="307">
        <v>6</v>
      </c>
      <c r="O525" s="307"/>
      <c r="P525" s="307"/>
      <c r="Q525" s="307"/>
      <c r="R525" s="307">
        <v>96</v>
      </c>
      <c r="S525" s="307">
        <v>96</v>
      </c>
      <c r="T525" s="307">
        <v>0</v>
      </c>
      <c r="U525" s="307">
        <v>0</v>
      </c>
      <c r="V525" s="307">
        <f t="shared" si="165"/>
        <v>0</v>
      </c>
      <c r="W525" s="307">
        <f t="shared" si="175"/>
        <v>0</v>
      </c>
      <c r="X525" s="307">
        <v>0</v>
      </c>
      <c r="Y525" s="307"/>
      <c r="Z525" s="307"/>
      <c r="AA525" s="307"/>
      <c r="AB525" s="307"/>
      <c r="AC525" s="307">
        <f t="shared" si="166"/>
        <v>0</v>
      </c>
      <c r="AD525" s="307">
        <f t="shared" si="167"/>
        <v>0</v>
      </c>
      <c r="AE525" s="307"/>
      <c r="AF525" s="307">
        <f t="shared" si="168"/>
        <v>96</v>
      </c>
      <c r="AG525" s="307">
        <f t="shared" si="176"/>
        <v>96</v>
      </c>
      <c r="AH525" s="307">
        <f t="shared" si="170"/>
        <v>0</v>
      </c>
      <c r="AI525" s="307">
        <v>0</v>
      </c>
      <c r="AJ525" s="314">
        <f t="shared" si="172"/>
        <v>0</v>
      </c>
      <c r="AK525" s="307">
        <f t="shared" si="173"/>
        <v>0</v>
      </c>
      <c r="AL525" s="315">
        <f t="shared" si="174"/>
        <v>0</v>
      </c>
    </row>
    <row r="526" spans="3:38" ht="18" customHeight="1" x14ac:dyDescent="0.2">
      <c r="C526" s="307">
        <v>30</v>
      </c>
      <c r="D526" s="307" t="s">
        <v>45</v>
      </c>
      <c r="E526" s="307">
        <v>18</v>
      </c>
      <c r="F526" s="307">
        <v>18</v>
      </c>
      <c r="G526" s="307">
        <v>262</v>
      </c>
      <c r="H526" s="307">
        <v>0</v>
      </c>
      <c r="I526" s="307">
        <v>0</v>
      </c>
      <c r="J526" s="307">
        <v>0</v>
      </c>
      <c r="K526" s="307">
        <v>0</v>
      </c>
      <c r="L526" s="307">
        <v>0</v>
      </c>
      <c r="M526" s="307">
        <v>0</v>
      </c>
      <c r="N526" s="307">
        <v>0</v>
      </c>
      <c r="O526" s="307"/>
      <c r="P526" s="307"/>
      <c r="Q526" s="307"/>
      <c r="R526" s="307">
        <v>0</v>
      </c>
      <c r="S526" s="307">
        <v>0</v>
      </c>
      <c r="T526" s="307">
        <v>0</v>
      </c>
      <c r="U526" s="307">
        <v>0</v>
      </c>
      <c r="V526" s="307">
        <f t="shared" si="165"/>
        <v>0</v>
      </c>
      <c r="W526" s="307">
        <f t="shared" si="175"/>
        <v>0</v>
      </c>
      <c r="X526" s="307">
        <v>0</v>
      </c>
      <c r="Y526" s="307"/>
      <c r="Z526" s="307"/>
      <c r="AA526" s="307"/>
      <c r="AB526" s="307"/>
      <c r="AC526" s="307">
        <f t="shared" si="166"/>
        <v>0</v>
      </c>
      <c r="AD526" s="307">
        <f t="shared" si="167"/>
        <v>0</v>
      </c>
      <c r="AE526" s="307"/>
      <c r="AF526" s="307">
        <f t="shared" si="168"/>
        <v>0</v>
      </c>
      <c r="AG526" s="307">
        <f t="shared" si="176"/>
        <v>0</v>
      </c>
      <c r="AH526" s="307">
        <f t="shared" si="170"/>
        <v>0</v>
      </c>
      <c r="AI526" s="307">
        <f>SUM(U526,AB526)</f>
        <v>0</v>
      </c>
      <c r="AJ526" s="314">
        <f t="shared" si="172"/>
        <v>0</v>
      </c>
      <c r="AK526" s="307">
        <f t="shared" si="173"/>
        <v>0</v>
      </c>
      <c r="AL526" s="315">
        <f t="shared" si="174"/>
        <v>0</v>
      </c>
    </row>
    <row r="527" spans="3:38" ht="18" customHeight="1" x14ac:dyDescent="0.2">
      <c r="C527" s="316"/>
      <c r="D527" s="316" t="s">
        <v>46</v>
      </c>
      <c r="E527" s="316">
        <f t="shared" ref="E527:U527" si="177">SUM(E497:E526)</f>
        <v>187</v>
      </c>
      <c r="F527" s="316">
        <f t="shared" si="177"/>
        <v>178</v>
      </c>
      <c r="G527" s="316">
        <f t="shared" si="177"/>
        <v>3728</v>
      </c>
      <c r="H527" s="316">
        <f t="shared" si="177"/>
        <v>708</v>
      </c>
      <c r="I527" s="316">
        <f t="shared" si="177"/>
        <v>4147</v>
      </c>
      <c r="J527" s="316">
        <f t="shared" si="177"/>
        <v>3762</v>
      </c>
      <c r="K527" s="316">
        <f t="shared" si="177"/>
        <v>2090</v>
      </c>
      <c r="L527" s="316">
        <f t="shared" si="177"/>
        <v>158</v>
      </c>
      <c r="M527" s="316">
        <f t="shared" si="177"/>
        <v>143</v>
      </c>
      <c r="N527" s="316">
        <f t="shared" si="177"/>
        <v>93</v>
      </c>
      <c r="O527" s="316"/>
      <c r="P527" s="316"/>
      <c r="Q527" s="316"/>
      <c r="R527" s="316">
        <f t="shared" si="177"/>
        <v>27962</v>
      </c>
      <c r="S527" s="316">
        <f t="shared" si="177"/>
        <v>12637</v>
      </c>
      <c r="T527" s="316">
        <f t="shared" si="177"/>
        <v>2971</v>
      </c>
      <c r="U527" s="316">
        <f t="shared" si="177"/>
        <v>668</v>
      </c>
      <c r="V527" s="316">
        <f>IF(U527&lt;&gt;0,(U527/T527*100),0)</f>
        <v>22.484012117132281</v>
      </c>
      <c r="W527" s="316">
        <f t="shared" ref="W527:AB527" si="178">SUM(W497:W526)</f>
        <v>1434</v>
      </c>
      <c r="X527" s="316">
        <f t="shared" si="178"/>
        <v>43.65</v>
      </c>
      <c r="Y527" s="316">
        <f t="shared" si="178"/>
        <v>4306</v>
      </c>
      <c r="Z527" s="316">
        <f t="shared" si="178"/>
        <v>1515</v>
      </c>
      <c r="AA527" s="316">
        <f t="shared" si="178"/>
        <v>314</v>
      </c>
      <c r="AB527" s="316">
        <f t="shared" si="178"/>
        <v>0</v>
      </c>
      <c r="AC527" s="316">
        <f t="shared" si="166"/>
        <v>0</v>
      </c>
      <c r="AD527" s="316">
        <f t="shared" ref="AD527:AI527" si="179">SUM(AD497:AD526)</f>
        <v>314</v>
      </c>
      <c r="AE527" s="316">
        <f t="shared" si="179"/>
        <v>0</v>
      </c>
      <c r="AF527" s="316">
        <f t="shared" si="179"/>
        <v>32268</v>
      </c>
      <c r="AG527" s="316">
        <f t="shared" si="179"/>
        <v>8718</v>
      </c>
      <c r="AH527" s="316">
        <f t="shared" si="179"/>
        <v>3285</v>
      </c>
      <c r="AI527" s="316">
        <f t="shared" si="179"/>
        <v>648</v>
      </c>
      <c r="AJ527" s="317">
        <f t="shared" si="172"/>
        <v>19.726027397260275</v>
      </c>
      <c r="AK527" s="316">
        <f>SUM(AK497:AK526)</f>
        <v>2637</v>
      </c>
      <c r="AL527" s="318">
        <f>SUM(AL497:AL526)</f>
        <v>43.65</v>
      </c>
    </row>
    <row r="528" spans="3:38" ht="18" customHeight="1" x14ac:dyDescent="0.2"/>
    <row r="529" spans="3:38" ht="18" customHeight="1" x14ac:dyDescent="0.25">
      <c r="C529" s="55"/>
      <c r="D529" s="55"/>
      <c r="E529" s="850" t="s">
        <v>136</v>
      </c>
      <c r="F529" s="850"/>
      <c r="G529" s="850"/>
      <c r="H529" s="850"/>
      <c r="I529" s="850"/>
      <c r="J529" s="850"/>
      <c r="K529" s="850"/>
      <c r="L529" s="850"/>
      <c r="M529" s="850"/>
      <c r="N529" s="850"/>
      <c r="O529" s="235"/>
      <c r="P529" s="235"/>
      <c r="Q529" s="235"/>
      <c r="R529" s="70"/>
      <c r="S529" s="70"/>
      <c r="T529" s="851" t="s">
        <v>137</v>
      </c>
      <c r="U529" s="851"/>
      <c r="V529" s="851"/>
      <c r="W529" s="851"/>
      <c r="X529" s="851"/>
      <c r="Y529" s="851"/>
      <c r="Z529" s="851"/>
      <c r="AA529" s="851"/>
      <c r="AB529" s="851"/>
      <c r="AC529" s="851"/>
      <c r="AD529" s="851"/>
      <c r="AE529" s="851"/>
      <c r="AF529" s="851"/>
      <c r="AG529" s="851"/>
      <c r="AH529" s="851"/>
      <c r="AI529" s="851"/>
      <c r="AJ529" s="851"/>
      <c r="AK529" s="851"/>
      <c r="AL529" s="851"/>
    </row>
    <row r="530" spans="3:38" ht="18" customHeight="1" x14ac:dyDescent="0.2">
      <c r="C530" s="71"/>
      <c r="D530" s="71"/>
      <c r="E530" s="71"/>
      <c r="F530" s="71"/>
      <c r="G530" s="71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71"/>
      <c r="S530" s="71"/>
      <c r="T530" s="71"/>
      <c r="U530" s="71"/>
      <c r="V530" s="71"/>
      <c r="W530" s="71"/>
      <c r="X530" s="71"/>
      <c r="Y530" s="71"/>
      <c r="Z530" s="71"/>
      <c r="AA530" s="71"/>
      <c r="AB530" s="71"/>
      <c r="AC530" s="71"/>
    </row>
    <row r="531" spans="3:38" ht="18" customHeight="1" x14ac:dyDescent="0.2">
      <c r="C531" s="845" t="s">
        <v>2</v>
      </c>
      <c r="D531" s="845" t="s">
        <v>3</v>
      </c>
      <c r="E531" s="846" t="s">
        <v>4</v>
      </c>
      <c r="F531" s="846"/>
      <c r="G531" s="846"/>
      <c r="H531" s="846"/>
      <c r="I531" s="846"/>
      <c r="J531" s="846"/>
      <c r="K531" s="846"/>
      <c r="L531" s="846"/>
      <c r="M531" s="846"/>
      <c r="N531" s="846"/>
      <c r="O531" s="234"/>
      <c r="P531" s="234"/>
      <c r="Q531" s="234"/>
      <c r="R531" s="846" t="s">
        <v>4</v>
      </c>
      <c r="S531" s="846"/>
      <c r="T531" s="846"/>
      <c r="U531" s="846"/>
      <c r="V531" s="846"/>
      <c r="W531" s="846"/>
      <c r="X531" s="846"/>
      <c r="Y531" s="846" t="s">
        <v>9</v>
      </c>
      <c r="Z531" s="846"/>
      <c r="AA531" s="846"/>
      <c r="AB531" s="846"/>
      <c r="AC531" s="846"/>
      <c r="AD531" s="846"/>
      <c r="AE531" s="846"/>
      <c r="AF531" s="846" t="s">
        <v>119</v>
      </c>
      <c r="AG531" s="846"/>
      <c r="AH531" s="846"/>
      <c r="AI531" s="846"/>
      <c r="AJ531" s="846"/>
      <c r="AK531" s="846"/>
      <c r="AL531" s="846"/>
    </row>
    <row r="532" spans="3:38" ht="12.75" x14ac:dyDescent="0.2">
      <c r="C532" s="845"/>
      <c r="D532" s="845"/>
      <c r="E532" s="846" t="s">
        <v>5</v>
      </c>
      <c r="F532" s="846"/>
      <c r="G532" s="846"/>
      <c r="H532" s="846"/>
      <c r="I532" s="846"/>
      <c r="J532" s="846"/>
      <c r="K532" s="846"/>
      <c r="L532" s="846"/>
      <c r="M532" s="846"/>
      <c r="N532" s="846"/>
      <c r="O532" s="234"/>
      <c r="P532" s="234"/>
      <c r="Q532" s="234"/>
      <c r="R532" s="846" t="s">
        <v>64</v>
      </c>
      <c r="S532" s="846"/>
      <c r="T532" s="846"/>
      <c r="U532" s="846"/>
      <c r="V532" s="846"/>
      <c r="W532" s="846"/>
      <c r="X532" s="846"/>
      <c r="Y532" s="846" t="s">
        <v>64</v>
      </c>
      <c r="Z532" s="846"/>
      <c r="AA532" s="846"/>
      <c r="AB532" s="846"/>
      <c r="AC532" s="846"/>
      <c r="AD532" s="846"/>
      <c r="AE532" s="846"/>
      <c r="AF532" s="846" t="s">
        <v>64</v>
      </c>
      <c r="AG532" s="846"/>
      <c r="AH532" s="846"/>
      <c r="AI532" s="846"/>
      <c r="AJ532" s="846"/>
      <c r="AK532" s="846"/>
      <c r="AL532" s="846"/>
    </row>
    <row r="533" spans="3:38" ht="12.75" x14ac:dyDescent="0.2">
      <c r="C533" s="845"/>
      <c r="D533" s="845"/>
      <c r="E533" s="845" t="s">
        <v>15</v>
      </c>
      <c r="F533" s="845"/>
      <c r="G533" s="845" t="s">
        <v>6</v>
      </c>
      <c r="H533" s="845"/>
      <c r="I533" s="845" t="s">
        <v>120</v>
      </c>
      <c r="J533" s="845"/>
      <c r="K533" s="845"/>
      <c r="L533" s="845" t="s">
        <v>121</v>
      </c>
      <c r="M533" s="845"/>
      <c r="N533" s="845"/>
      <c r="O533" s="300"/>
      <c r="P533" s="300"/>
      <c r="Q533" s="300"/>
      <c r="R533" s="845" t="s">
        <v>7</v>
      </c>
      <c r="S533" s="845"/>
      <c r="T533" s="845" t="s">
        <v>8</v>
      </c>
      <c r="U533" s="845"/>
      <c r="V533" s="845"/>
      <c r="W533" s="845"/>
      <c r="X533" s="845"/>
      <c r="Y533" s="845" t="s">
        <v>7</v>
      </c>
      <c r="Z533" s="845"/>
      <c r="AA533" s="845" t="s">
        <v>8</v>
      </c>
      <c r="AB533" s="845"/>
      <c r="AC533" s="845"/>
      <c r="AD533" s="845"/>
      <c r="AE533" s="845"/>
      <c r="AF533" s="845" t="s">
        <v>7</v>
      </c>
      <c r="AG533" s="845"/>
      <c r="AH533" s="845" t="s">
        <v>8</v>
      </c>
      <c r="AI533" s="845"/>
      <c r="AJ533" s="845"/>
      <c r="AK533" s="845"/>
      <c r="AL533" s="845"/>
    </row>
    <row r="534" spans="3:38" ht="12.75" x14ac:dyDescent="0.2">
      <c r="C534" s="845"/>
      <c r="D534" s="845"/>
      <c r="E534" s="845" t="s">
        <v>55</v>
      </c>
      <c r="F534" s="845"/>
      <c r="G534" s="845" t="s">
        <v>56</v>
      </c>
      <c r="H534" s="845"/>
      <c r="I534" s="845" t="s">
        <v>61</v>
      </c>
      <c r="J534" s="845"/>
      <c r="K534" s="845"/>
      <c r="L534" s="845" t="s">
        <v>62</v>
      </c>
      <c r="M534" s="845"/>
      <c r="N534" s="845"/>
      <c r="O534" s="300"/>
      <c r="P534" s="300"/>
      <c r="Q534" s="300"/>
      <c r="R534" s="845" t="s">
        <v>65</v>
      </c>
      <c r="S534" s="845"/>
      <c r="T534" s="845" t="s">
        <v>69</v>
      </c>
      <c r="U534" s="845"/>
      <c r="V534" s="845"/>
      <c r="W534" s="845"/>
      <c r="X534" s="845"/>
      <c r="Y534" s="845" t="s">
        <v>70</v>
      </c>
      <c r="Z534" s="845"/>
      <c r="AA534" s="845" t="s">
        <v>69</v>
      </c>
      <c r="AB534" s="845"/>
      <c r="AC534" s="845"/>
      <c r="AD534" s="845"/>
      <c r="AE534" s="845"/>
      <c r="AF534" s="845" t="s">
        <v>70</v>
      </c>
      <c r="AG534" s="845"/>
      <c r="AH534" s="845" t="s">
        <v>69</v>
      </c>
      <c r="AI534" s="845"/>
      <c r="AJ534" s="845"/>
      <c r="AK534" s="845"/>
      <c r="AL534" s="845"/>
    </row>
    <row r="535" spans="3:38" ht="36" x14ac:dyDescent="0.2">
      <c r="C535" s="845"/>
      <c r="D535" s="845"/>
      <c r="E535" s="300" t="s">
        <v>75</v>
      </c>
      <c r="F535" s="300" t="s">
        <v>76</v>
      </c>
      <c r="G535" s="300" t="s">
        <v>57</v>
      </c>
      <c r="H535" s="300" t="s">
        <v>77</v>
      </c>
      <c r="I535" s="300" t="s">
        <v>58</v>
      </c>
      <c r="J535" s="300" t="s">
        <v>59</v>
      </c>
      <c r="K535" s="300" t="s">
        <v>60</v>
      </c>
      <c r="L535" s="300" t="s">
        <v>58</v>
      </c>
      <c r="M535" s="300" t="s">
        <v>59</v>
      </c>
      <c r="N535" s="300" t="s">
        <v>63</v>
      </c>
      <c r="O535" s="300"/>
      <c r="P535" s="300"/>
      <c r="Q535" s="300"/>
      <c r="R535" s="300" t="s">
        <v>59</v>
      </c>
      <c r="S535" s="300" t="s">
        <v>66</v>
      </c>
      <c r="T535" s="300" t="s">
        <v>67</v>
      </c>
      <c r="U535" s="300" t="s">
        <v>68</v>
      </c>
      <c r="V535" s="300" t="s">
        <v>71</v>
      </c>
      <c r="W535" s="300" t="s">
        <v>72</v>
      </c>
      <c r="X535" s="300" t="s">
        <v>122</v>
      </c>
      <c r="Y535" s="300" t="s">
        <v>59</v>
      </c>
      <c r="Z535" s="300" t="s">
        <v>63</v>
      </c>
      <c r="AA535" s="300" t="s">
        <v>67</v>
      </c>
      <c r="AB535" s="300" t="s">
        <v>68</v>
      </c>
      <c r="AC535" s="300" t="s">
        <v>71</v>
      </c>
      <c r="AD535" s="300" t="s">
        <v>72</v>
      </c>
      <c r="AE535" s="300" t="s">
        <v>1</v>
      </c>
      <c r="AF535" s="300" t="s">
        <v>59</v>
      </c>
      <c r="AG535" s="300" t="s">
        <v>63</v>
      </c>
      <c r="AH535" s="300" t="s">
        <v>67</v>
      </c>
      <c r="AI535" s="300" t="s">
        <v>68</v>
      </c>
      <c r="AJ535" s="300" t="s">
        <v>71</v>
      </c>
      <c r="AK535" s="300" t="s">
        <v>72</v>
      </c>
      <c r="AL535" s="300" t="s">
        <v>1</v>
      </c>
    </row>
    <row r="536" spans="3:38" ht="12.75" x14ac:dyDescent="0.2">
      <c r="C536" s="20">
        <v>1</v>
      </c>
      <c r="D536" s="20">
        <v>2</v>
      </c>
      <c r="E536" s="20">
        <v>3</v>
      </c>
      <c r="F536" s="20">
        <v>4</v>
      </c>
      <c r="G536" s="20">
        <v>5</v>
      </c>
      <c r="H536" s="20">
        <v>6</v>
      </c>
      <c r="I536" s="20">
        <v>7</v>
      </c>
      <c r="J536" s="20">
        <v>8</v>
      </c>
      <c r="K536" s="20">
        <v>9</v>
      </c>
      <c r="L536" s="20">
        <v>10</v>
      </c>
      <c r="M536" s="20">
        <v>11</v>
      </c>
      <c r="N536" s="20">
        <v>12</v>
      </c>
      <c r="O536" s="20"/>
      <c r="P536" s="20"/>
      <c r="Q536" s="20"/>
      <c r="R536" s="20">
        <v>13</v>
      </c>
      <c r="S536" s="20">
        <v>14</v>
      </c>
      <c r="T536" s="20">
        <v>15</v>
      </c>
      <c r="U536" s="20">
        <v>16</v>
      </c>
      <c r="V536" s="20">
        <v>17</v>
      </c>
      <c r="W536" s="20">
        <v>18</v>
      </c>
      <c r="X536" s="20">
        <v>19</v>
      </c>
      <c r="Y536" s="20">
        <v>20</v>
      </c>
      <c r="Z536" s="20">
        <v>21</v>
      </c>
      <c r="AA536" s="20">
        <v>22</v>
      </c>
      <c r="AB536" s="20">
        <v>23</v>
      </c>
      <c r="AC536" s="20">
        <v>24</v>
      </c>
      <c r="AD536" s="20">
        <v>25</v>
      </c>
      <c r="AE536" s="20">
        <v>26</v>
      </c>
      <c r="AF536" s="20">
        <v>27</v>
      </c>
      <c r="AG536" s="20">
        <v>28</v>
      </c>
      <c r="AH536" s="20">
        <v>29</v>
      </c>
      <c r="AI536" s="20">
        <v>30</v>
      </c>
      <c r="AJ536" s="20">
        <v>31</v>
      </c>
      <c r="AK536" s="20">
        <v>32</v>
      </c>
      <c r="AL536" s="20">
        <v>33</v>
      </c>
    </row>
    <row r="537" spans="3:38" ht="24.95" customHeight="1" x14ac:dyDescent="0.2">
      <c r="C537" s="307">
        <v>1</v>
      </c>
      <c r="D537" s="307" t="s">
        <v>30</v>
      </c>
      <c r="E537" s="307">
        <v>0</v>
      </c>
      <c r="F537" s="307">
        <v>0</v>
      </c>
      <c r="G537" s="307">
        <v>0</v>
      </c>
      <c r="H537" s="307">
        <v>0</v>
      </c>
      <c r="I537" s="307">
        <v>0</v>
      </c>
      <c r="J537" s="307">
        <v>0</v>
      </c>
      <c r="K537" s="307">
        <v>0</v>
      </c>
      <c r="L537" s="307">
        <v>0</v>
      </c>
      <c r="M537" s="307">
        <v>0</v>
      </c>
      <c r="N537" s="307">
        <v>0</v>
      </c>
      <c r="O537" s="307"/>
      <c r="P537" s="307"/>
      <c r="Q537" s="307"/>
      <c r="R537" s="307">
        <v>0</v>
      </c>
      <c r="S537" s="307">
        <v>0</v>
      </c>
      <c r="T537" s="307">
        <v>0</v>
      </c>
      <c r="U537" s="307">
        <v>0</v>
      </c>
      <c r="V537" s="307">
        <f t="shared" ref="V537:V545" si="180">IF(U537&lt;&gt;0,(U537/T537*100),0)</f>
        <v>0</v>
      </c>
      <c r="W537" s="307">
        <v>0</v>
      </c>
      <c r="X537" s="307">
        <v>0</v>
      </c>
      <c r="Y537" s="307"/>
      <c r="Z537" s="307"/>
      <c r="AA537" s="307"/>
      <c r="AB537" s="307"/>
      <c r="AC537" s="307">
        <f t="shared" ref="AC537:AC545" si="181">IF(AB537&lt;&gt;0,(AB537/AA537*100),0)</f>
        <v>0</v>
      </c>
      <c r="AD537" s="307">
        <f t="shared" ref="AD537:AD544" si="182">AA537-AB537</f>
        <v>0</v>
      </c>
      <c r="AE537" s="307"/>
      <c r="AF537" s="307">
        <f t="shared" ref="AF537:AI539" si="183">SUM(R537,Y537)</f>
        <v>0</v>
      </c>
      <c r="AG537" s="307">
        <f t="shared" si="183"/>
        <v>0</v>
      </c>
      <c r="AH537" s="307">
        <f t="shared" si="183"/>
        <v>0</v>
      </c>
      <c r="AI537" s="307">
        <f t="shared" si="183"/>
        <v>0</v>
      </c>
      <c r="AJ537" s="314">
        <f t="shared" ref="AJ537:AJ545" si="184">IF(AI537&lt;&gt;0,(AI537/AH537*100),0)</f>
        <v>0</v>
      </c>
      <c r="AK537" s="307">
        <f t="shared" ref="AK537:AK544" si="185">AH537-AI537</f>
        <v>0</v>
      </c>
      <c r="AL537" s="315">
        <f t="shared" ref="AL537:AL544" si="186">SUM(X537,AE537)</f>
        <v>0</v>
      </c>
    </row>
    <row r="538" spans="3:38" ht="24.95" customHeight="1" x14ac:dyDescent="0.2">
      <c r="C538" s="307">
        <v>2</v>
      </c>
      <c r="D538" s="307" t="s">
        <v>39</v>
      </c>
      <c r="E538" s="307">
        <v>0</v>
      </c>
      <c r="F538" s="307">
        <v>0</v>
      </c>
      <c r="G538" s="307">
        <v>0</v>
      </c>
      <c r="H538" s="307">
        <v>0</v>
      </c>
      <c r="I538" s="307">
        <v>0</v>
      </c>
      <c r="J538" s="307">
        <v>0</v>
      </c>
      <c r="K538" s="307">
        <v>0</v>
      </c>
      <c r="L538" s="307">
        <v>0</v>
      </c>
      <c r="M538" s="307">
        <v>0</v>
      </c>
      <c r="N538" s="307">
        <v>0</v>
      </c>
      <c r="O538" s="307"/>
      <c r="P538" s="307"/>
      <c r="Q538" s="307"/>
      <c r="R538" s="307">
        <v>0</v>
      </c>
      <c r="S538" s="307">
        <v>0</v>
      </c>
      <c r="T538" s="307">
        <v>0</v>
      </c>
      <c r="U538" s="307">
        <v>0</v>
      </c>
      <c r="V538" s="307">
        <f t="shared" si="180"/>
        <v>0</v>
      </c>
      <c r="W538" s="307">
        <f t="shared" ref="W538:W544" si="187">T538-U538</f>
        <v>0</v>
      </c>
      <c r="X538" s="307">
        <v>0</v>
      </c>
      <c r="Y538" s="307"/>
      <c r="Z538" s="307"/>
      <c r="AA538" s="307"/>
      <c r="AB538" s="307"/>
      <c r="AC538" s="307">
        <f t="shared" si="181"/>
        <v>0</v>
      </c>
      <c r="AD538" s="307">
        <f t="shared" si="182"/>
        <v>0</v>
      </c>
      <c r="AE538" s="307"/>
      <c r="AF538" s="307">
        <f t="shared" si="183"/>
        <v>0</v>
      </c>
      <c r="AG538" s="307">
        <f t="shared" si="183"/>
        <v>0</v>
      </c>
      <c r="AH538" s="307">
        <f t="shared" si="183"/>
        <v>0</v>
      </c>
      <c r="AI538" s="307">
        <f t="shared" si="183"/>
        <v>0</v>
      </c>
      <c r="AJ538" s="314">
        <f t="shared" si="184"/>
        <v>0</v>
      </c>
      <c r="AK538" s="307">
        <f t="shared" si="185"/>
        <v>0</v>
      </c>
      <c r="AL538" s="315">
        <f t="shared" si="186"/>
        <v>0</v>
      </c>
    </row>
    <row r="539" spans="3:38" ht="24.95" customHeight="1" x14ac:dyDescent="0.2">
      <c r="C539" s="307">
        <v>3</v>
      </c>
      <c r="D539" s="307" t="s">
        <v>17</v>
      </c>
      <c r="E539" s="307">
        <v>15</v>
      </c>
      <c r="F539" s="307">
        <v>15</v>
      </c>
      <c r="G539" s="307">
        <v>279</v>
      </c>
      <c r="H539" s="307">
        <v>0</v>
      </c>
      <c r="I539" s="307">
        <v>253</v>
      </c>
      <c r="J539" s="307">
        <v>44</v>
      </c>
      <c r="K539" s="307">
        <v>0</v>
      </c>
      <c r="L539" s="307">
        <v>14</v>
      </c>
      <c r="M539" s="307">
        <v>14</v>
      </c>
      <c r="N539" s="307">
        <v>1</v>
      </c>
      <c r="O539" s="307"/>
      <c r="P539" s="307"/>
      <c r="Q539" s="307"/>
      <c r="R539" s="307">
        <v>3774</v>
      </c>
      <c r="S539" s="307">
        <v>0</v>
      </c>
      <c r="T539" s="307">
        <v>289</v>
      </c>
      <c r="U539" s="307">
        <v>0</v>
      </c>
      <c r="V539" s="307">
        <f t="shared" si="180"/>
        <v>0</v>
      </c>
      <c r="W539" s="307">
        <f t="shared" si="187"/>
        <v>289</v>
      </c>
      <c r="X539" s="315">
        <v>0</v>
      </c>
      <c r="Y539" s="307"/>
      <c r="Z539" s="307"/>
      <c r="AA539" s="307"/>
      <c r="AB539" s="307"/>
      <c r="AC539" s="307">
        <f t="shared" si="181"/>
        <v>0</v>
      </c>
      <c r="AD539" s="307">
        <f t="shared" si="182"/>
        <v>0</v>
      </c>
      <c r="AE539" s="307"/>
      <c r="AF539" s="307">
        <f t="shared" si="183"/>
        <v>3774</v>
      </c>
      <c r="AG539" s="307">
        <f t="shared" si="183"/>
        <v>0</v>
      </c>
      <c r="AH539" s="307">
        <f t="shared" si="183"/>
        <v>289</v>
      </c>
      <c r="AI539" s="307">
        <f t="shared" si="183"/>
        <v>0</v>
      </c>
      <c r="AJ539" s="314">
        <f t="shared" si="184"/>
        <v>0</v>
      </c>
      <c r="AK539" s="307">
        <f t="shared" si="185"/>
        <v>289</v>
      </c>
      <c r="AL539" s="315">
        <f t="shared" si="186"/>
        <v>0</v>
      </c>
    </row>
    <row r="540" spans="3:38" ht="24.95" customHeight="1" x14ac:dyDescent="0.2">
      <c r="C540" s="307">
        <v>4</v>
      </c>
      <c r="D540" s="307" t="s">
        <v>44</v>
      </c>
      <c r="E540" s="307">
        <v>7</v>
      </c>
      <c r="F540" s="307">
        <v>7</v>
      </c>
      <c r="G540" s="307">
        <v>96</v>
      </c>
      <c r="H540" s="307">
        <v>0</v>
      </c>
      <c r="I540" s="307">
        <v>96</v>
      </c>
      <c r="J540" s="307">
        <v>96</v>
      </c>
      <c r="K540" s="307">
        <v>0</v>
      </c>
      <c r="L540" s="307">
        <v>6</v>
      </c>
      <c r="M540" s="307">
        <v>6</v>
      </c>
      <c r="N540" s="307">
        <v>6</v>
      </c>
      <c r="O540" s="307"/>
      <c r="P540" s="307"/>
      <c r="Q540" s="307"/>
      <c r="R540" s="307">
        <v>96</v>
      </c>
      <c r="S540" s="307">
        <v>96</v>
      </c>
      <c r="T540" s="307">
        <v>0</v>
      </c>
      <c r="U540" s="307">
        <v>0</v>
      </c>
      <c r="V540" s="307">
        <f t="shared" si="180"/>
        <v>0</v>
      </c>
      <c r="W540" s="307">
        <f t="shared" si="187"/>
        <v>0</v>
      </c>
      <c r="X540" s="307">
        <v>0</v>
      </c>
      <c r="Y540" s="307"/>
      <c r="Z540" s="307"/>
      <c r="AA540" s="307"/>
      <c r="AB540" s="307"/>
      <c r="AC540" s="307">
        <f t="shared" si="181"/>
        <v>0</v>
      </c>
      <c r="AD540" s="307">
        <f t="shared" si="182"/>
        <v>0</v>
      </c>
      <c r="AE540" s="307"/>
      <c r="AF540" s="307">
        <f t="shared" ref="AF540:AH544" si="188">SUM(R540,Y540)</f>
        <v>96</v>
      </c>
      <c r="AG540" s="307">
        <f t="shared" si="188"/>
        <v>96</v>
      </c>
      <c r="AH540" s="307">
        <f t="shared" si="188"/>
        <v>0</v>
      </c>
      <c r="AI540" s="307">
        <v>0</v>
      </c>
      <c r="AJ540" s="314">
        <f t="shared" si="184"/>
        <v>0</v>
      </c>
      <c r="AK540" s="307">
        <f t="shared" si="185"/>
        <v>0</v>
      </c>
      <c r="AL540" s="315">
        <f t="shared" si="186"/>
        <v>0</v>
      </c>
    </row>
    <row r="541" spans="3:38" ht="24.95" customHeight="1" x14ac:dyDescent="0.2">
      <c r="C541" s="307">
        <v>5</v>
      </c>
      <c r="D541" s="307" t="s">
        <v>35</v>
      </c>
      <c r="E541" s="307">
        <v>15</v>
      </c>
      <c r="F541" s="307">
        <v>15</v>
      </c>
      <c r="G541" s="307">
        <v>226</v>
      </c>
      <c r="H541" s="307">
        <v>0</v>
      </c>
      <c r="I541" s="307">
        <v>211</v>
      </c>
      <c r="J541" s="307">
        <v>211</v>
      </c>
      <c r="K541" s="307">
        <v>0</v>
      </c>
      <c r="L541" s="307">
        <v>14</v>
      </c>
      <c r="M541" s="307">
        <v>14</v>
      </c>
      <c r="N541" s="307">
        <v>0</v>
      </c>
      <c r="O541" s="307"/>
      <c r="P541" s="307"/>
      <c r="Q541" s="307"/>
      <c r="R541" s="307">
        <v>197</v>
      </c>
      <c r="S541" s="307">
        <v>12</v>
      </c>
      <c r="T541" s="307">
        <v>203</v>
      </c>
      <c r="U541" s="307">
        <v>3</v>
      </c>
      <c r="V541" s="307">
        <f t="shared" si="180"/>
        <v>1.4778325123152709</v>
      </c>
      <c r="W541" s="307">
        <f t="shared" si="187"/>
        <v>200</v>
      </c>
      <c r="X541" s="315">
        <v>0.9</v>
      </c>
      <c r="Y541" s="307">
        <v>204</v>
      </c>
      <c r="Z541" s="307">
        <v>30</v>
      </c>
      <c r="AA541" s="307">
        <v>209</v>
      </c>
      <c r="AB541" s="307"/>
      <c r="AC541" s="307">
        <f t="shared" si="181"/>
        <v>0</v>
      </c>
      <c r="AD541" s="307">
        <f t="shared" si="182"/>
        <v>209</v>
      </c>
      <c r="AE541" s="307"/>
      <c r="AF541" s="307">
        <f t="shared" si="188"/>
        <v>401</v>
      </c>
      <c r="AG541" s="307">
        <f t="shared" si="188"/>
        <v>42</v>
      </c>
      <c r="AH541" s="307">
        <f t="shared" si="188"/>
        <v>412</v>
      </c>
      <c r="AI541" s="307">
        <f>SUM(U541,AB541)</f>
        <v>3</v>
      </c>
      <c r="AJ541" s="314">
        <f t="shared" si="184"/>
        <v>0.72815533980582525</v>
      </c>
      <c r="AK541" s="307">
        <f t="shared" si="185"/>
        <v>409</v>
      </c>
      <c r="AL541" s="315">
        <f t="shared" si="186"/>
        <v>0.9</v>
      </c>
    </row>
    <row r="542" spans="3:38" ht="24.95" customHeight="1" x14ac:dyDescent="0.2">
      <c r="C542" s="307">
        <v>6</v>
      </c>
      <c r="D542" s="307" t="s">
        <v>36</v>
      </c>
      <c r="E542" s="307">
        <v>0</v>
      </c>
      <c r="F542" s="307">
        <v>0</v>
      </c>
      <c r="G542" s="307">
        <v>0</v>
      </c>
      <c r="H542" s="307">
        <v>0</v>
      </c>
      <c r="I542" s="307">
        <v>0</v>
      </c>
      <c r="J542" s="307">
        <v>0</v>
      </c>
      <c r="K542" s="307">
        <v>0</v>
      </c>
      <c r="L542" s="307">
        <v>0</v>
      </c>
      <c r="M542" s="307">
        <v>0</v>
      </c>
      <c r="N542" s="307">
        <v>0</v>
      </c>
      <c r="O542" s="307"/>
      <c r="P542" s="307"/>
      <c r="Q542" s="307"/>
      <c r="R542" s="307">
        <v>0</v>
      </c>
      <c r="S542" s="307">
        <v>0</v>
      </c>
      <c r="T542" s="307">
        <v>0</v>
      </c>
      <c r="U542" s="307">
        <v>0</v>
      </c>
      <c r="V542" s="307">
        <f t="shared" si="180"/>
        <v>0</v>
      </c>
      <c r="W542" s="307">
        <f t="shared" si="187"/>
        <v>0</v>
      </c>
      <c r="X542" s="307">
        <v>0</v>
      </c>
      <c r="Y542" s="307"/>
      <c r="Z542" s="307"/>
      <c r="AA542" s="307"/>
      <c r="AB542" s="307"/>
      <c r="AC542" s="307">
        <f t="shared" si="181"/>
        <v>0</v>
      </c>
      <c r="AD542" s="307">
        <f t="shared" si="182"/>
        <v>0</v>
      </c>
      <c r="AE542" s="307"/>
      <c r="AF542" s="307">
        <f t="shared" si="188"/>
        <v>0</v>
      </c>
      <c r="AG542" s="307">
        <f t="shared" si="188"/>
        <v>0</v>
      </c>
      <c r="AH542" s="307">
        <f t="shared" si="188"/>
        <v>0</v>
      </c>
      <c r="AI542" s="307">
        <f>SUM(U542,AB542)</f>
        <v>0</v>
      </c>
      <c r="AJ542" s="314">
        <f t="shared" si="184"/>
        <v>0</v>
      </c>
      <c r="AK542" s="307">
        <f t="shared" si="185"/>
        <v>0</v>
      </c>
      <c r="AL542" s="315">
        <f t="shared" si="186"/>
        <v>0</v>
      </c>
    </row>
    <row r="543" spans="3:38" ht="24.95" customHeight="1" x14ac:dyDescent="0.2">
      <c r="C543" s="307">
        <v>7</v>
      </c>
      <c r="D543" s="307" t="s">
        <v>38</v>
      </c>
      <c r="E543" s="307">
        <v>0</v>
      </c>
      <c r="F543" s="307">
        <v>0</v>
      </c>
      <c r="G543" s="307">
        <v>0</v>
      </c>
      <c r="H543" s="307">
        <v>0</v>
      </c>
      <c r="I543" s="307">
        <v>0</v>
      </c>
      <c r="J543" s="307">
        <v>0</v>
      </c>
      <c r="K543" s="307">
        <v>0</v>
      </c>
      <c r="L543" s="307">
        <v>0</v>
      </c>
      <c r="M543" s="307">
        <v>0</v>
      </c>
      <c r="N543" s="307">
        <v>0</v>
      </c>
      <c r="O543" s="307"/>
      <c r="P543" s="307"/>
      <c r="Q543" s="307"/>
      <c r="R543" s="307">
        <v>0</v>
      </c>
      <c r="S543" s="307">
        <v>0</v>
      </c>
      <c r="T543" s="307">
        <v>0</v>
      </c>
      <c r="U543" s="307">
        <v>0</v>
      </c>
      <c r="V543" s="307">
        <f t="shared" si="180"/>
        <v>0</v>
      </c>
      <c r="W543" s="307">
        <f t="shared" si="187"/>
        <v>0</v>
      </c>
      <c r="X543" s="307">
        <v>0</v>
      </c>
      <c r="Y543" s="307"/>
      <c r="Z543" s="307"/>
      <c r="AA543" s="307"/>
      <c r="AB543" s="307"/>
      <c r="AC543" s="307">
        <f t="shared" si="181"/>
        <v>0</v>
      </c>
      <c r="AD543" s="307">
        <f t="shared" si="182"/>
        <v>0</v>
      </c>
      <c r="AE543" s="307"/>
      <c r="AF543" s="307">
        <f t="shared" si="188"/>
        <v>0</v>
      </c>
      <c r="AG543" s="307">
        <f t="shared" si="188"/>
        <v>0</v>
      </c>
      <c r="AH543" s="307">
        <f t="shared" si="188"/>
        <v>0</v>
      </c>
      <c r="AI543" s="307">
        <f>SUM(U543,AB543)</f>
        <v>0</v>
      </c>
      <c r="AJ543" s="314">
        <f t="shared" si="184"/>
        <v>0</v>
      </c>
      <c r="AK543" s="307">
        <f t="shared" si="185"/>
        <v>0</v>
      </c>
      <c r="AL543" s="315">
        <f t="shared" si="186"/>
        <v>0</v>
      </c>
    </row>
    <row r="544" spans="3:38" ht="24.95" customHeight="1" x14ac:dyDescent="0.2">
      <c r="C544" s="307">
        <v>8</v>
      </c>
      <c r="D544" s="307" t="s">
        <v>42</v>
      </c>
      <c r="E544" s="307">
        <v>0</v>
      </c>
      <c r="F544" s="307">
        <v>0</v>
      </c>
      <c r="G544" s="307">
        <v>171</v>
      </c>
      <c r="H544" s="307">
        <v>0</v>
      </c>
      <c r="I544" s="307">
        <v>0</v>
      </c>
      <c r="J544" s="307">
        <v>0</v>
      </c>
      <c r="K544" s="307">
        <v>0</v>
      </c>
      <c r="L544" s="307">
        <v>0</v>
      </c>
      <c r="M544" s="307">
        <v>0</v>
      </c>
      <c r="N544" s="307">
        <v>0</v>
      </c>
      <c r="O544" s="307"/>
      <c r="P544" s="307"/>
      <c r="Q544" s="307"/>
      <c r="R544" s="307">
        <v>0</v>
      </c>
      <c r="S544" s="307">
        <v>0</v>
      </c>
      <c r="T544" s="307">
        <v>36</v>
      </c>
      <c r="U544" s="307">
        <v>0</v>
      </c>
      <c r="V544" s="307">
        <f t="shared" si="180"/>
        <v>0</v>
      </c>
      <c r="W544" s="307">
        <f t="shared" si="187"/>
        <v>36</v>
      </c>
      <c r="X544" s="315">
        <v>0.7</v>
      </c>
      <c r="Y544" s="307">
        <v>45</v>
      </c>
      <c r="Z544" s="307">
        <v>45</v>
      </c>
      <c r="AA544" s="307">
        <v>15</v>
      </c>
      <c r="AB544" s="307"/>
      <c r="AC544" s="307">
        <f t="shared" si="181"/>
        <v>0</v>
      </c>
      <c r="AD544" s="307">
        <f t="shared" si="182"/>
        <v>15</v>
      </c>
      <c r="AE544" s="307"/>
      <c r="AF544" s="307">
        <f t="shared" si="188"/>
        <v>45</v>
      </c>
      <c r="AG544" s="307">
        <f t="shared" si="188"/>
        <v>45</v>
      </c>
      <c r="AH544" s="307">
        <f t="shared" si="188"/>
        <v>51</v>
      </c>
      <c r="AI544" s="307">
        <f>SUM(U544,AB544)</f>
        <v>0</v>
      </c>
      <c r="AJ544" s="314">
        <f t="shared" si="184"/>
        <v>0</v>
      </c>
      <c r="AK544" s="307">
        <f t="shared" si="185"/>
        <v>51</v>
      </c>
      <c r="AL544" s="315">
        <f t="shared" si="186"/>
        <v>0.7</v>
      </c>
    </row>
    <row r="545" spans="3:38" ht="24.95" customHeight="1" x14ac:dyDescent="0.2">
      <c r="C545" s="316"/>
      <c r="D545" s="316" t="s">
        <v>46</v>
      </c>
      <c r="E545" s="316">
        <f t="shared" ref="E545:U545" si="189">SUM(E537:E544)</f>
        <v>37</v>
      </c>
      <c r="F545" s="316">
        <f t="shared" si="189"/>
        <v>37</v>
      </c>
      <c r="G545" s="316">
        <f t="shared" si="189"/>
        <v>772</v>
      </c>
      <c r="H545" s="316">
        <f t="shared" si="189"/>
        <v>0</v>
      </c>
      <c r="I545" s="316">
        <f t="shared" si="189"/>
        <v>560</v>
      </c>
      <c r="J545" s="316">
        <f t="shared" si="189"/>
        <v>351</v>
      </c>
      <c r="K545" s="316">
        <f t="shared" si="189"/>
        <v>0</v>
      </c>
      <c r="L545" s="316">
        <f t="shared" si="189"/>
        <v>34</v>
      </c>
      <c r="M545" s="316">
        <f t="shared" si="189"/>
        <v>34</v>
      </c>
      <c r="N545" s="316">
        <f t="shared" si="189"/>
        <v>7</v>
      </c>
      <c r="O545" s="316"/>
      <c r="P545" s="316"/>
      <c r="Q545" s="316"/>
      <c r="R545" s="316">
        <f t="shared" si="189"/>
        <v>4067</v>
      </c>
      <c r="S545" s="316">
        <f t="shared" si="189"/>
        <v>108</v>
      </c>
      <c r="T545" s="316">
        <f t="shared" si="189"/>
        <v>528</v>
      </c>
      <c r="U545" s="316">
        <f t="shared" si="189"/>
        <v>3</v>
      </c>
      <c r="V545" s="316">
        <f t="shared" si="180"/>
        <v>0.56818181818181823</v>
      </c>
      <c r="W545" s="316">
        <f t="shared" ref="W545:AB545" si="190">SUM(W537:W544)</f>
        <v>525</v>
      </c>
      <c r="X545" s="316">
        <f t="shared" si="190"/>
        <v>1.6</v>
      </c>
      <c r="Y545" s="316">
        <f t="shared" si="190"/>
        <v>249</v>
      </c>
      <c r="Z545" s="316">
        <f t="shared" si="190"/>
        <v>75</v>
      </c>
      <c r="AA545" s="316">
        <f t="shared" si="190"/>
        <v>224</v>
      </c>
      <c r="AB545" s="316">
        <f t="shared" si="190"/>
        <v>0</v>
      </c>
      <c r="AC545" s="316">
        <f t="shared" si="181"/>
        <v>0</v>
      </c>
      <c r="AD545" s="316">
        <f t="shared" ref="AD545:AI545" si="191">SUM(AD537:AD544)</f>
        <v>224</v>
      </c>
      <c r="AE545" s="316">
        <f t="shared" si="191"/>
        <v>0</v>
      </c>
      <c r="AF545" s="316">
        <f t="shared" si="191"/>
        <v>4316</v>
      </c>
      <c r="AG545" s="316">
        <f t="shared" si="191"/>
        <v>183</v>
      </c>
      <c r="AH545" s="316">
        <f t="shared" si="191"/>
        <v>752</v>
      </c>
      <c r="AI545" s="316">
        <f t="shared" si="191"/>
        <v>3</v>
      </c>
      <c r="AJ545" s="317">
        <f t="shared" si="184"/>
        <v>0.39893617021276595</v>
      </c>
      <c r="AK545" s="316">
        <f>SUM(AK537:AK544)</f>
        <v>749</v>
      </c>
      <c r="AL545" s="318">
        <f>SUM(AL537:AL544)</f>
        <v>1.6</v>
      </c>
    </row>
    <row r="546" spans="3:38" ht="24.95" customHeight="1" x14ac:dyDescent="0.2"/>
    <row r="547" spans="3:38" ht="24.95" customHeight="1" x14ac:dyDescent="0.25">
      <c r="C547" s="55"/>
      <c r="D547" s="55"/>
      <c r="E547" s="850" t="s">
        <v>136</v>
      </c>
      <c r="F547" s="850"/>
      <c r="G547" s="850"/>
      <c r="H547" s="850"/>
      <c r="I547" s="850"/>
      <c r="J547" s="850"/>
      <c r="K547" s="850"/>
      <c r="L547" s="850"/>
      <c r="M547" s="850"/>
      <c r="N547" s="850"/>
      <c r="O547" s="235"/>
      <c r="P547" s="235"/>
      <c r="Q547" s="235"/>
      <c r="R547" s="70"/>
      <c r="S547" s="70"/>
      <c r="T547" s="851" t="s">
        <v>137</v>
      </c>
      <c r="U547" s="851"/>
      <c r="V547" s="851"/>
      <c r="W547" s="851"/>
      <c r="X547" s="851"/>
      <c r="Y547" s="851"/>
      <c r="Z547" s="851"/>
      <c r="AA547" s="851"/>
      <c r="AB547" s="851"/>
      <c r="AC547" s="851"/>
      <c r="AD547" s="851"/>
      <c r="AE547" s="851"/>
      <c r="AF547" s="851"/>
      <c r="AG547" s="851"/>
      <c r="AH547" s="851"/>
      <c r="AI547" s="851"/>
      <c r="AJ547" s="851"/>
      <c r="AK547" s="851"/>
      <c r="AL547" s="851"/>
    </row>
    <row r="548" spans="3:38" ht="15.75" x14ac:dyDescent="0.2">
      <c r="C548" s="71"/>
      <c r="D548" s="71"/>
      <c r="E548" s="71"/>
      <c r="F548" s="71"/>
      <c r="G548" s="71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71"/>
      <c r="S548" s="71"/>
      <c r="T548" s="71"/>
      <c r="U548" s="71"/>
      <c r="V548" s="71"/>
      <c r="W548" s="71"/>
      <c r="X548" s="71"/>
      <c r="Y548" s="71"/>
      <c r="Z548" s="71"/>
      <c r="AA548" s="71"/>
      <c r="AB548" s="71"/>
      <c r="AC548" s="71"/>
    </row>
    <row r="549" spans="3:38" ht="12.75" x14ac:dyDescent="0.2">
      <c r="C549" s="845" t="s">
        <v>2</v>
      </c>
      <c r="D549" s="845" t="s">
        <v>3</v>
      </c>
      <c r="E549" s="846" t="s">
        <v>4</v>
      </c>
      <c r="F549" s="846"/>
      <c r="G549" s="846"/>
      <c r="H549" s="846"/>
      <c r="I549" s="846"/>
      <c r="J549" s="846"/>
      <c r="K549" s="846"/>
      <c r="L549" s="846"/>
      <c r="M549" s="846"/>
      <c r="N549" s="846"/>
      <c r="O549" s="234"/>
      <c r="P549" s="234"/>
      <c r="Q549" s="234"/>
      <c r="R549" s="846" t="s">
        <v>4</v>
      </c>
      <c r="S549" s="846"/>
      <c r="T549" s="846"/>
      <c r="U549" s="846"/>
      <c r="V549" s="846"/>
      <c r="W549" s="846"/>
      <c r="X549" s="846"/>
      <c r="Y549" s="846" t="s">
        <v>9</v>
      </c>
      <c r="Z549" s="846"/>
      <c r="AA549" s="846"/>
      <c r="AB549" s="846"/>
      <c r="AC549" s="846"/>
      <c r="AD549" s="846"/>
      <c r="AE549" s="846"/>
      <c r="AF549" s="846" t="s">
        <v>119</v>
      </c>
      <c r="AG549" s="846"/>
      <c r="AH549" s="846"/>
      <c r="AI549" s="846"/>
      <c r="AJ549" s="846"/>
      <c r="AK549" s="846"/>
      <c r="AL549" s="846"/>
    </row>
    <row r="550" spans="3:38" ht="12.75" x14ac:dyDescent="0.2">
      <c r="C550" s="845"/>
      <c r="D550" s="845"/>
      <c r="E550" s="846" t="s">
        <v>5</v>
      </c>
      <c r="F550" s="846"/>
      <c r="G550" s="846"/>
      <c r="H550" s="846"/>
      <c r="I550" s="846"/>
      <c r="J550" s="846"/>
      <c r="K550" s="846"/>
      <c r="L550" s="846"/>
      <c r="M550" s="846"/>
      <c r="N550" s="846"/>
      <c r="O550" s="234"/>
      <c r="P550" s="234"/>
      <c r="Q550" s="234"/>
      <c r="R550" s="846" t="s">
        <v>64</v>
      </c>
      <c r="S550" s="846"/>
      <c r="T550" s="846"/>
      <c r="U550" s="846"/>
      <c r="V550" s="846"/>
      <c r="W550" s="846"/>
      <c r="X550" s="846"/>
      <c r="Y550" s="846" t="s">
        <v>64</v>
      </c>
      <c r="Z550" s="846"/>
      <c r="AA550" s="846"/>
      <c r="AB550" s="846"/>
      <c r="AC550" s="846"/>
      <c r="AD550" s="846"/>
      <c r="AE550" s="846"/>
      <c r="AF550" s="846" t="s">
        <v>64</v>
      </c>
      <c r="AG550" s="846"/>
      <c r="AH550" s="846"/>
      <c r="AI550" s="846"/>
      <c r="AJ550" s="846"/>
      <c r="AK550" s="846"/>
      <c r="AL550" s="846"/>
    </row>
    <row r="551" spans="3:38" ht="12.75" x14ac:dyDescent="0.2">
      <c r="C551" s="845"/>
      <c r="D551" s="845"/>
      <c r="E551" s="845" t="s">
        <v>15</v>
      </c>
      <c r="F551" s="845"/>
      <c r="G551" s="845" t="s">
        <v>6</v>
      </c>
      <c r="H551" s="845"/>
      <c r="I551" s="845" t="s">
        <v>120</v>
      </c>
      <c r="J551" s="845"/>
      <c r="K551" s="845"/>
      <c r="L551" s="845" t="s">
        <v>121</v>
      </c>
      <c r="M551" s="845"/>
      <c r="N551" s="845"/>
      <c r="O551" s="300"/>
      <c r="P551" s="300"/>
      <c r="Q551" s="300"/>
      <c r="R551" s="845" t="s">
        <v>7</v>
      </c>
      <c r="S551" s="845"/>
      <c r="T551" s="845" t="s">
        <v>8</v>
      </c>
      <c r="U551" s="845"/>
      <c r="V551" s="845"/>
      <c r="W551" s="845"/>
      <c r="X551" s="845"/>
      <c r="Y551" s="845" t="s">
        <v>7</v>
      </c>
      <c r="Z551" s="845"/>
      <c r="AA551" s="845" t="s">
        <v>8</v>
      </c>
      <c r="AB551" s="845"/>
      <c r="AC551" s="845"/>
      <c r="AD551" s="845"/>
      <c r="AE551" s="845"/>
      <c r="AF551" s="845" t="s">
        <v>7</v>
      </c>
      <c r="AG551" s="845"/>
      <c r="AH551" s="845" t="s">
        <v>8</v>
      </c>
      <c r="AI551" s="845"/>
      <c r="AJ551" s="845"/>
      <c r="AK551" s="845"/>
      <c r="AL551" s="845"/>
    </row>
    <row r="552" spans="3:38" ht="12.75" x14ac:dyDescent="0.2">
      <c r="C552" s="845"/>
      <c r="D552" s="845"/>
      <c r="E552" s="845" t="s">
        <v>55</v>
      </c>
      <c r="F552" s="845"/>
      <c r="G552" s="845" t="s">
        <v>56</v>
      </c>
      <c r="H552" s="845"/>
      <c r="I552" s="845" t="s">
        <v>61</v>
      </c>
      <c r="J552" s="845"/>
      <c r="K552" s="845"/>
      <c r="L552" s="845" t="s">
        <v>62</v>
      </c>
      <c r="M552" s="845"/>
      <c r="N552" s="845"/>
      <c r="O552" s="300"/>
      <c r="P552" s="300"/>
      <c r="Q552" s="300"/>
      <c r="R552" s="845" t="s">
        <v>65</v>
      </c>
      <c r="S552" s="845"/>
      <c r="T552" s="845" t="s">
        <v>69</v>
      </c>
      <c r="U552" s="845"/>
      <c r="V552" s="845"/>
      <c r="W552" s="845"/>
      <c r="X552" s="845"/>
      <c r="Y552" s="845" t="s">
        <v>70</v>
      </c>
      <c r="Z552" s="845"/>
      <c r="AA552" s="845" t="s">
        <v>69</v>
      </c>
      <c r="AB552" s="845"/>
      <c r="AC552" s="845"/>
      <c r="AD552" s="845"/>
      <c r="AE552" s="845"/>
      <c r="AF552" s="845" t="s">
        <v>70</v>
      </c>
      <c r="AG552" s="845"/>
      <c r="AH552" s="845" t="s">
        <v>69</v>
      </c>
      <c r="AI552" s="845"/>
      <c r="AJ552" s="845"/>
      <c r="AK552" s="845"/>
      <c r="AL552" s="845"/>
    </row>
    <row r="553" spans="3:38" ht="36" x14ac:dyDescent="0.2">
      <c r="C553" s="845"/>
      <c r="D553" s="845"/>
      <c r="E553" s="300" t="s">
        <v>75</v>
      </c>
      <c r="F553" s="300" t="s">
        <v>76</v>
      </c>
      <c r="G553" s="300" t="s">
        <v>57</v>
      </c>
      <c r="H553" s="300" t="s">
        <v>77</v>
      </c>
      <c r="I553" s="300" t="s">
        <v>58</v>
      </c>
      <c r="J553" s="300" t="s">
        <v>59</v>
      </c>
      <c r="K553" s="300" t="s">
        <v>60</v>
      </c>
      <c r="L553" s="300" t="s">
        <v>58</v>
      </c>
      <c r="M553" s="300" t="s">
        <v>59</v>
      </c>
      <c r="N553" s="300" t="s">
        <v>63</v>
      </c>
      <c r="O553" s="300"/>
      <c r="P553" s="300"/>
      <c r="Q553" s="300"/>
      <c r="R553" s="300" t="s">
        <v>59</v>
      </c>
      <c r="S553" s="300" t="s">
        <v>66</v>
      </c>
      <c r="T553" s="300" t="s">
        <v>67</v>
      </c>
      <c r="U553" s="300" t="s">
        <v>68</v>
      </c>
      <c r="V553" s="300" t="s">
        <v>71</v>
      </c>
      <c r="W553" s="300" t="s">
        <v>72</v>
      </c>
      <c r="X553" s="300" t="s">
        <v>122</v>
      </c>
      <c r="Y553" s="300" t="s">
        <v>59</v>
      </c>
      <c r="Z553" s="300" t="s">
        <v>63</v>
      </c>
      <c r="AA553" s="300" t="s">
        <v>67</v>
      </c>
      <c r="AB553" s="300" t="s">
        <v>68</v>
      </c>
      <c r="AC553" s="300" t="s">
        <v>71</v>
      </c>
      <c r="AD553" s="300" t="s">
        <v>72</v>
      </c>
      <c r="AE553" s="300" t="s">
        <v>1</v>
      </c>
      <c r="AF553" s="300" t="s">
        <v>59</v>
      </c>
      <c r="AG553" s="300" t="s">
        <v>63</v>
      </c>
      <c r="AH553" s="300" t="s">
        <v>67</v>
      </c>
      <c r="AI553" s="300" t="s">
        <v>68</v>
      </c>
      <c r="AJ553" s="300" t="s">
        <v>71</v>
      </c>
      <c r="AK553" s="300" t="s">
        <v>72</v>
      </c>
      <c r="AL553" s="300" t="s">
        <v>1</v>
      </c>
    </row>
    <row r="554" spans="3:38" ht="12.75" x14ac:dyDescent="0.2">
      <c r="C554" s="20">
        <v>1</v>
      </c>
      <c r="D554" s="20">
        <v>2</v>
      </c>
      <c r="E554" s="20">
        <v>3</v>
      </c>
      <c r="F554" s="20">
        <v>4</v>
      </c>
      <c r="G554" s="20">
        <v>5</v>
      </c>
      <c r="H554" s="20">
        <v>6</v>
      </c>
      <c r="I554" s="20">
        <v>7</v>
      </c>
      <c r="J554" s="20">
        <v>8</v>
      </c>
      <c r="K554" s="20">
        <v>9</v>
      </c>
      <c r="L554" s="20">
        <v>10</v>
      </c>
      <c r="M554" s="20">
        <v>11</v>
      </c>
      <c r="N554" s="20">
        <v>12</v>
      </c>
      <c r="O554" s="20"/>
      <c r="P554" s="20"/>
      <c r="Q554" s="20"/>
      <c r="R554" s="20">
        <v>13</v>
      </c>
      <c r="S554" s="20">
        <v>14</v>
      </c>
      <c r="T554" s="20">
        <v>15</v>
      </c>
      <c r="U554" s="20">
        <v>16</v>
      </c>
      <c r="V554" s="20">
        <v>17</v>
      </c>
      <c r="W554" s="20">
        <v>18</v>
      </c>
      <c r="X554" s="20">
        <v>19</v>
      </c>
      <c r="Y554" s="20">
        <v>20</v>
      </c>
      <c r="Z554" s="20">
        <v>21</v>
      </c>
      <c r="AA554" s="20">
        <v>22</v>
      </c>
      <c r="AB554" s="20">
        <v>23</v>
      </c>
      <c r="AC554" s="20">
        <v>24</v>
      </c>
      <c r="AD554" s="20">
        <v>25</v>
      </c>
      <c r="AE554" s="20">
        <v>26</v>
      </c>
      <c r="AF554" s="20">
        <v>27</v>
      </c>
      <c r="AG554" s="20">
        <v>28</v>
      </c>
      <c r="AH554" s="20">
        <v>29</v>
      </c>
      <c r="AI554" s="20">
        <v>30</v>
      </c>
      <c r="AJ554" s="20">
        <v>31</v>
      </c>
      <c r="AK554" s="20">
        <v>32</v>
      </c>
      <c r="AL554" s="20">
        <v>33</v>
      </c>
    </row>
    <row r="555" spans="3:38" ht="20.100000000000001" customHeight="1" x14ac:dyDescent="0.2">
      <c r="C555" s="307">
        <v>1</v>
      </c>
      <c r="D555" s="307" t="s">
        <v>17</v>
      </c>
      <c r="E555" s="307">
        <v>15</v>
      </c>
      <c r="F555" s="307">
        <v>15</v>
      </c>
      <c r="G555" s="307">
        <v>279</v>
      </c>
      <c r="H555" s="307">
        <v>0</v>
      </c>
      <c r="I555" s="307">
        <v>253</v>
      </c>
      <c r="J555" s="307">
        <v>44</v>
      </c>
      <c r="K555" s="307">
        <v>0</v>
      </c>
      <c r="L555" s="307">
        <v>14</v>
      </c>
      <c r="M555" s="307">
        <v>14</v>
      </c>
      <c r="N555" s="307">
        <v>1</v>
      </c>
      <c r="O555" s="307"/>
      <c r="P555" s="307"/>
      <c r="Q555" s="307"/>
      <c r="R555" s="307">
        <v>3774</v>
      </c>
      <c r="S555" s="307">
        <v>0</v>
      </c>
      <c r="T555" s="307">
        <v>289</v>
      </c>
      <c r="U555" s="307">
        <v>0</v>
      </c>
      <c r="V555" s="307">
        <f t="shared" ref="V555:V570" si="192">IF(U555&lt;&gt;0,(U555/T555*100),0)</f>
        <v>0</v>
      </c>
      <c r="W555" s="307">
        <f>T555-U555</f>
        <v>289</v>
      </c>
      <c r="X555" s="315">
        <v>0</v>
      </c>
      <c r="Y555" s="307"/>
      <c r="Z555" s="307"/>
      <c r="AA555" s="307"/>
      <c r="AB555" s="307"/>
      <c r="AC555" s="307">
        <f t="shared" ref="AC555:AC570" si="193">IF(AB555&lt;&gt;0,(AB555/AA555*100),0)</f>
        <v>0</v>
      </c>
      <c r="AD555" s="307">
        <f t="shared" ref="AD555:AD569" si="194">AA555-AB555</f>
        <v>0</v>
      </c>
      <c r="AE555" s="307"/>
      <c r="AF555" s="307">
        <f t="shared" ref="AF555:AF566" si="195">SUM(R555,Y555)</f>
        <v>3774</v>
      </c>
      <c r="AG555" s="307">
        <f t="shared" ref="AG555:AG566" si="196">SUM(S555,Z555)</f>
        <v>0</v>
      </c>
      <c r="AH555" s="307">
        <f t="shared" ref="AH555:AH566" si="197">SUM(T555,AA555)</f>
        <v>289</v>
      </c>
      <c r="AI555" s="307">
        <f t="shared" ref="AI555:AI566" si="198">SUM(U555,AB555)</f>
        <v>0</v>
      </c>
      <c r="AJ555" s="314">
        <f t="shared" ref="AJ555:AJ570" si="199">IF(AI555&lt;&gt;0,(AI555/AH555*100),0)</f>
        <v>0</v>
      </c>
      <c r="AK555" s="307">
        <f t="shared" ref="AK555:AK569" si="200">AH555-AI555</f>
        <v>289</v>
      </c>
      <c r="AL555" s="315">
        <f t="shared" ref="AL555:AL569" si="201">SUM(X555,AE555)</f>
        <v>0</v>
      </c>
    </row>
    <row r="556" spans="3:38" ht="20.100000000000001" customHeight="1" x14ac:dyDescent="0.2">
      <c r="C556" s="307">
        <v>2</v>
      </c>
      <c r="D556" s="307" t="s">
        <v>23</v>
      </c>
      <c r="E556" s="307">
        <v>0</v>
      </c>
      <c r="F556" s="307">
        <v>0</v>
      </c>
      <c r="G556" s="307">
        <v>60</v>
      </c>
      <c r="H556" s="307">
        <v>0</v>
      </c>
      <c r="I556" s="307">
        <v>60</v>
      </c>
      <c r="J556" s="307">
        <v>60</v>
      </c>
      <c r="K556" s="307">
        <v>0</v>
      </c>
      <c r="L556" s="307">
        <v>0</v>
      </c>
      <c r="M556" s="307">
        <v>0</v>
      </c>
      <c r="N556" s="307">
        <v>0</v>
      </c>
      <c r="O556" s="307"/>
      <c r="P556" s="307"/>
      <c r="Q556" s="307"/>
      <c r="R556" s="307">
        <v>0</v>
      </c>
      <c r="S556" s="307">
        <v>0</v>
      </c>
      <c r="T556" s="307">
        <v>7</v>
      </c>
      <c r="U556" s="307">
        <v>0</v>
      </c>
      <c r="V556" s="307">
        <f t="shared" si="192"/>
        <v>0</v>
      </c>
      <c r="W556" s="307">
        <v>0</v>
      </c>
      <c r="X556" s="315">
        <v>0</v>
      </c>
      <c r="Y556" s="307"/>
      <c r="Z556" s="307"/>
      <c r="AA556" s="307"/>
      <c r="AB556" s="307"/>
      <c r="AC556" s="307">
        <f t="shared" si="193"/>
        <v>0</v>
      </c>
      <c r="AD556" s="307">
        <f t="shared" si="194"/>
        <v>0</v>
      </c>
      <c r="AE556" s="307"/>
      <c r="AF556" s="307">
        <f t="shared" si="195"/>
        <v>0</v>
      </c>
      <c r="AG556" s="307">
        <f t="shared" si="196"/>
        <v>0</v>
      </c>
      <c r="AH556" s="307">
        <f t="shared" si="197"/>
        <v>7</v>
      </c>
      <c r="AI556" s="307">
        <f t="shared" si="198"/>
        <v>0</v>
      </c>
      <c r="AJ556" s="314">
        <f t="shared" si="199"/>
        <v>0</v>
      </c>
      <c r="AK556" s="307">
        <f t="shared" si="200"/>
        <v>7</v>
      </c>
      <c r="AL556" s="315">
        <f t="shared" si="201"/>
        <v>0</v>
      </c>
    </row>
    <row r="557" spans="3:38" ht="20.100000000000001" customHeight="1" x14ac:dyDescent="0.2">
      <c r="C557" s="307">
        <v>3</v>
      </c>
      <c r="D557" s="307" t="s">
        <v>25</v>
      </c>
      <c r="E557" s="307">
        <v>0</v>
      </c>
      <c r="F557" s="307">
        <v>0</v>
      </c>
      <c r="G557" s="307">
        <v>129</v>
      </c>
      <c r="H557" s="307">
        <v>0</v>
      </c>
      <c r="I557" s="307">
        <v>129</v>
      </c>
      <c r="J557" s="307">
        <v>129</v>
      </c>
      <c r="K557" s="307">
        <v>129</v>
      </c>
      <c r="L557" s="307">
        <v>0</v>
      </c>
      <c r="M557" s="307">
        <v>0</v>
      </c>
      <c r="N557" s="307">
        <v>0</v>
      </c>
      <c r="O557" s="307"/>
      <c r="P557" s="307"/>
      <c r="Q557" s="307"/>
      <c r="R557" s="307">
        <v>0</v>
      </c>
      <c r="S557" s="307">
        <v>0</v>
      </c>
      <c r="T557" s="307">
        <v>192</v>
      </c>
      <c r="U557" s="307">
        <v>0</v>
      </c>
      <c r="V557" s="307">
        <f t="shared" si="192"/>
        <v>0</v>
      </c>
      <c r="W557" s="307">
        <v>0</v>
      </c>
      <c r="X557" s="307">
        <v>0</v>
      </c>
      <c r="Y557" s="307">
        <v>13</v>
      </c>
      <c r="Z557" s="307">
        <v>13</v>
      </c>
      <c r="AA557" s="307">
        <v>0</v>
      </c>
      <c r="AB557" s="307"/>
      <c r="AC557" s="307">
        <f t="shared" si="193"/>
        <v>0</v>
      </c>
      <c r="AD557" s="307">
        <f t="shared" si="194"/>
        <v>0</v>
      </c>
      <c r="AE557" s="307"/>
      <c r="AF557" s="307">
        <f t="shared" si="195"/>
        <v>13</v>
      </c>
      <c r="AG557" s="307">
        <f t="shared" si="196"/>
        <v>13</v>
      </c>
      <c r="AH557" s="307">
        <f t="shared" si="197"/>
        <v>192</v>
      </c>
      <c r="AI557" s="307">
        <f t="shared" si="198"/>
        <v>0</v>
      </c>
      <c r="AJ557" s="314">
        <f t="shared" si="199"/>
        <v>0</v>
      </c>
      <c r="AK557" s="307">
        <f t="shared" si="200"/>
        <v>192</v>
      </c>
      <c r="AL557" s="315">
        <f t="shared" si="201"/>
        <v>0</v>
      </c>
    </row>
    <row r="558" spans="3:38" ht="20.100000000000001" customHeight="1" x14ac:dyDescent="0.2">
      <c r="C558" s="307">
        <v>4</v>
      </c>
      <c r="D558" s="307" t="s">
        <v>30</v>
      </c>
      <c r="E558" s="307">
        <v>0</v>
      </c>
      <c r="F558" s="307">
        <v>0</v>
      </c>
      <c r="G558" s="307">
        <v>0</v>
      </c>
      <c r="H558" s="307">
        <v>0</v>
      </c>
      <c r="I558" s="307">
        <v>0</v>
      </c>
      <c r="J558" s="307">
        <v>0</v>
      </c>
      <c r="K558" s="307">
        <v>0</v>
      </c>
      <c r="L558" s="307">
        <v>0</v>
      </c>
      <c r="M558" s="307">
        <v>0</v>
      </c>
      <c r="N558" s="307">
        <v>0</v>
      </c>
      <c r="O558" s="307"/>
      <c r="P558" s="307"/>
      <c r="Q558" s="307"/>
      <c r="R558" s="307">
        <v>0</v>
      </c>
      <c r="S558" s="307">
        <v>0</v>
      </c>
      <c r="T558" s="307">
        <v>0</v>
      </c>
      <c r="U558" s="307">
        <v>0</v>
      </c>
      <c r="V558" s="307">
        <f t="shared" si="192"/>
        <v>0</v>
      </c>
      <c r="W558" s="307">
        <v>0</v>
      </c>
      <c r="X558" s="307">
        <v>0</v>
      </c>
      <c r="Y558" s="307"/>
      <c r="Z558" s="307"/>
      <c r="AA558" s="307"/>
      <c r="AB558" s="307"/>
      <c r="AC558" s="307">
        <f t="shared" si="193"/>
        <v>0</v>
      </c>
      <c r="AD558" s="307">
        <f t="shared" si="194"/>
        <v>0</v>
      </c>
      <c r="AE558" s="307"/>
      <c r="AF558" s="307">
        <f t="shared" si="195"/>
        <v>0</v>
      </c>
      <c r="AG558" s="307">
        <f t="shared" si="196"/>
        <v>0</v>
      </c>
      <c r="AH558" s="307">
        <f t="shared" si="197"/>
        <v>0</v>
      </c>
      <c r="AI558" s="307">
        <f t="shared" si="198"/>
        <v>0</v>
      </c>
      <c r="AJ558" s="314">
        <f t="shared" si="199"/>
        <v>0</v>
      </c>
      <c r="AK558" s="307">
        <f t="shared" si="200"/>
        <v>0</v>
      </c>
      <c r="AL558" s="315">
        <f t="shared" si="201"/>
        <v>0</v>
      </c>
    </row>
    <row r="559" spans="3:38" ht="20.100000000000001" customHeight="1" x14ac:dyDescent="0.2">
      <c r="C559" s="307">
        <v>5</v>
      </c>
      <c r="D559" s="307" t="s">
        <v>31</v>
      </c>
      <c r="E559" s="307">
        <v>0</v>
      </c>
      <c r="F559" s="307">
        <v>0</v>
      </c>
      <c r="G559" s="307">
        <v>0</v>
      </c>
      <c r="H559" s="307">
        <v>0</v>
      </c>
      <c r="I559" s="307">
        <v>0</v>
      </c>
      <c r="J559" s="307">
        <v>0</v>
      </c>
      <c r="K559" s="307">
        <v>0</v>
      </c>
      <c r="L559" s="307">
        <v>0</v>
      </c>
      <c r="M559" s="307">
        <v>0</v>
      </c>
      <c r="N559" s="307">
        <v>0</v>
      </c>
      <c r="O559" s="307"/>
      <c r="P559" s="307"/>
      <c r="Q559" s="307"/>
      <c r="R559" s="307">
        <v>0</v>
      </c>
      <c r="S559" s="307">
        <v>0</v>
      </c>
      <c r="T559" s="307">
        <v>0</v>
      </c>
      <c r="U559" s="307">
        <v>0</v>
      </c>
      <c r="V559" s="307">
        <f t="shared" si="192"/>
        <v>0</v>
      </c>
      <c r="W559" s="307">
        <f t="shared" ref="W559:W569" si="202">T559-U559</f>
        <v>0</v>
      </c>
      <c r="X559" s="307">
        <v>0</v>
      </c>
      <c r="Y559" s="307"/>
      <c r="Z559" s="307"/>
      <c r="AA559" s="307"/>
      <c r="AB559" s="307"/>
      <c r="AC559" s="307">
        <f t="shared" si="193"/>
        <v>0</v>
      </c>
      <c r="AD559" s="307">
        <f t="shared" si="194"/>
        <v>0</v>
      </c>
      <c r="AE559" s="307"/>
      <c r="AF559" s="307">
        <f t="shared" si="195"/>
        <v>0</v>
      </c>
      <c r="AG559" s="307">
        <f t="shared" si="196"/>
        <v>0</v>
      </c>
      <c r="AH559" s="307">
        <f t="shared" si="197"/>
        <v>0</v>
      </c>
      <c r="AI559" s="307">
        <f t="shared" si="198"/>
        <v>0</v>
      </c>
      <c r="AJ559" s="314">
        <f t="shared" si="199"/>
        <v>0</v>
      </c>
      <c r="AK559" s="307">
        <f t="shared" si="200"/>
        <v>0</v>
      </c>
      <c r="AL559" s="315">
        <f t="shared" si="201"/>
        <v>0</v>
      </c>
    </row>
    <row r="560" spans="3:38" ht="20.100000000000001" customHeight="1" x14ac:dyDescent="0.2">
      <c r="C560" s="307">
        <v>6</v>
      </c>
      <c r="D560" s="307" t="s">
        <v>33</v>
      </c>
      <c r="E560" s="307">
        <v>14</v>
      </c>
      <c r="F560" s="307">
        <v>14</v>
      </c>
      <c r="G560" s="307">
        <v>254</v>
      </c>
      <c r="H560" s="307">
        <v>0</v>
      </c>
      <c r="I560" s="307">
        <v>263</v>
      </c>
      <c r="J560" s="307">
        <v>0</v>
      </c>
      <c r="K560" s="307">
        <v>152</v>
      </c>
      <c r="L560" s="307">
        <v>13</v>
      </c>
      <c r="M560" s="307">
        <v>13</v>
      </c>
      <c r="N560" s="307">
        <v>13</v>
      </c>
      <c r="O560" s="307"/>
      <c r="P560" s="307"/>
      <c r="Q560" s="307"/>
      <c r="R560" s="307">
        <v>0</v>
      </c>
      <c r="S560" s="307">
        <v>0</v>
      </c>
      <c r="T560" s="307">
        <v>198</v>
      </c>
      <c r="U560" s="307">
        <v>0</v>
      </c>
      <c r="V560" s="307">
        <f t="shared" si="192"/>
        <v>0</v>
      </c>
      <c r="W560" s="307">
        <f t="shared" si="202"/>
        <v>198</v>
      </c>
      <c r="X560" s="307">
        <v>0</v>
      </c>
      <c r="Y560" s="307"/>
      <c r="Z560" s="307"/>
      <c r="AA560" s="307"/>
      <c r="AB560" s="307"/>
      <c r="AC560" s="307">
        <f t="shared" si="193"/>
        <v>0</v>
      </c>
      <c r="AD560" s="307">
        <f t="shared" si="194"/>
        <v>0</v>
      </c>
      <c r="AE560" s="307"/>
      <c r="AF560" s="307">
        <f t="shared" si="195"/>
        <v>0</v>
      </c>
      <c r="AG560" s="307">
        <f t="shared" si="196"/>
        <v>0</v>
      </c>
      <c r="AH560" s="307">
        <f t="shared" si="197"/>
        <v>198</v>
      </c>
      <c r="AI560" s="307">
        <f t="shared" si="198"/>
        <v>0</v>
      </c>
      <c r="AJ560" s="314">
        <f t="shared" si="199"/>
        <v>0</v>
      </c>
      <c r="AK560" s="307">
        <f t="shared" si="200"/>
        <v>198</v>
      </c>
      <c r="AL560" s="315">
        <f t="shared" si="201"/>
        <v>0</v>
      </c>
    </row>
    <row r="561" spans="3:38" ht="20.100000000000001" customHeight="1" x14ac:dyDescent="0.2">
      <c r="C561" s="307">
        <v>7</v>
      </c>
      <c r="D561" s="307" t="s">
        <v>35</v>
      </c>
      <c r="E561" s="307">
        <v>15</v>
      </c>
      <c r="F561" s="307">
        <v>15</v>
      </c>
      <c r="G561" s="307">
        <v>226</v>
      </c>
      <c r="H561" s="307">
        <v>0</v>
      </c>
      <c r="I561" s="307">
        <v>211</v>
      </c>
      <c r="J561" s="307">
        <v>211</v>
      </c>
      <c r="K561" s="307">
        <v>0</v>
      </c>
      <c r="L561" s="307">
        <v>14</v>
      </c>
      <c r="M561" s="307">
        <v>14</v>
      </c>
      <c r="N561" s="307">
        <v>0</v>
      </c>
      <c r="O561" s="307"/>
      <c r="P561" s="307"/>
      <c r="Q561" s="307"/>
      <c r="R561" s="307">
        <v>197</v>
      </c>
      <c r="S561" s="307">
        <v>12</v>
      </c>
      <c r="T561" s="307">
        <v>203</v>
      </c>
      <c r="U561" s="307">
        <v>3</v>
      </c>
      <c r="V561" s="307">
        <f t="shared" si="192"/>
        <v>1.4778325123152709</v>
      </c>
      <c r="W561" s="307">
        <f t="shared" si="202"/>
        <v>200</v>
      </c>
      <c r="X561" s="315">
        <v>0.9</v>
      </c>
      <c r="Y561" s="307">
        <v>204</v>
      </c>
      <c r="Z561" s="307">
        <v>30</v>
      </c>
      <c r="AA561" s="307">
        <v>209</v>
      </c>
      <c r="AB561" s="307"/>
      <c r="AC561" s="307">
        <f t="shared" si="193"/>
        <v>0</v>
      </c>
      <c r="AD561" s="307">
        <f t="shared" si="194"/>
        <v>209</v>
      </c>
      <c r="AE561" s="307"/>
      <c r="AF561" s="307">
        <f t="shared" si="195"/>
        <v>401</v>
      </c>
      <c r="AG561" s="307">
        <f t="shared" si="196"/>
        <v>42</v>
      </c>
      <c r="AH561" s="307">
        <f t="shared" si="197"/>
        <v>412</v>
      </c>
      <c r="AI561" s="307">
        <f t="shared" si="198"/>
        <v>3</v>
      </c>
      <c r="AJ561" s="314">
        <f t="shared" si="199"/>
        <v>0.72815533980582525</v>
      </c>
      <c r="AK561" s="307">
        <f t="shared" si="200"/>
        <v>409</v>
      </c>
      <c r="AL561" s="315">
        <f t="shared" si="201"/>
        <v>0.9</v>
      </c>
    </row>
    <row r="562" spans="3:38" ht="20.100000000000001" customHeight="1" x14ac:dyDescent="0.2">
      <c r="C562" s="307">
        <v>8</v>
      </c>
      <c r="D562" s="307" t="s">
        <v>36</v>
      </c>
      <c r="E562" s="307">
        <v>0</v>
      </c>
      <c r="F562" s="307">
        <v>0</v>
      </c>
      <c r="G562" s="307">
        <v>0</v>
      </c>
      <c r="H562" s="307">
        <v>0</v>
      </c>
      <c r="I562" s="307">
        <v>0</v>
      </c>
      <c r="J562" s="307">
        <v>0</v>
      </c>
      <c r="K562" s="307">
        <v>0</v>
      </c>
      <c r="L562" s="307">
        <v>0</v>
      </c>
      <c r="M562" s="307">
        <v>0</v>
      </c>
      <c r="N562" s="307">
        <v>0</v>
      </c>
      <c r="O562" s="307"/>
      <c r="P562" s="307"/>
      <c r="Q562" s="307"/>
      <c r="R562" s="307">
        <v>0</v>
      </c>
      <c r="S562" s="307">
        <v>0</v>
      </c>
      <c r="T562" s="307">
        <v>0</v>
      </c>
      <c r="U562" s="307">
        <v>0</v>
      </c>
      <c r="V562" s="307">
        <f t="shared" si="192"/>
        <v>0</v>
      </c>
      <c r="W562" s="307">
        <f t="shared" si="202"/>
        <v>0</v>
      </c>
      <c r="X562" s="307">
        <v>0</v>
      </c>
      <c r="Y562" s="307"/>
      <c r="Z562" s="307"/>
      <c r="AA562" s="307"/>
      <c r="AB562" s="307"/>
      <c r="AC562" s="307">
        <f t="shared" si="193"/>
        <v>0</v>
      </c>
      <c r="AD562" s="307">
        <f t="shared" si="194"/>
        <v>0</v>
      </c>
      <c r="AE562" s="307"/>
      <c r="AF562" s="307">
        <f t="shared" si="195"/>
        <v>0</v>
      </c>
      <c r="AG562" s="307">
        <f t="shared" si="196"/>
        <v>0</v>
      </c>
      <c r="AH562" s="307">
        <f t="shared" si="197"/>
        <v>0</v>
      </c>
      <c r="AI562" s="307">
        <f t="shared" si="198"/>
        <v>0</v>
      </c>
      <c r="AJ562" s="314">
        <f t="shared" si="199"/>
        <v>0</v>
      </c>
      <c r="AK562" s="307">
        <f t="shared" si="200"/>
        <v>0</v>
      </c>
      <c r="AL562" s="315">
        <f t="shared" si="201"/>
        <v>0</v>
      </c>
    </row>
    <row r="563" spans="3:38" ht="20.100000000000001" customHeight="1" x14ac:dyDescent="0.2">
      <c r="C563" s="307">
        <v>9</v>
      </c>
      <c r="D563" s="307" t="s">
        <v>37</v>
      </c>
      <c r="E563" s="307">
        <v>27</v>
      </c>
      <c r="F563" s="307">
        <v>27</v>
      </c>
      <c r="G563" s="307">
        <v>0</v>
      </c>
      <c r="H563" s="307">
        <v>0</v>
      </c>
      <c r="I563" s="307">
        <v>382</v>
      </c>
      <c r="J563" s="307">
        <v>382</v>
      </c>
      <c r="K563" s="307">
        <v>318</v>
      </c>
      <c r="L563" s="307">
        <v>26</v>
      </c>
      <c r="M563" s="307">
        <v>16</v>
      </c>
      <c r="N563" s="307">
        <v>4</v>
      </c>
      <c r="O563" s="307"/>
      <c r="P563" s="307"/>
      <c r="Q563" s="307"/>
      <c r="R563" s="307">
        <v>12137</v>
      </c>
      <c r="S563" s="307">
        <v>3156</v>
      </c>
      <c r="T563" s="307">
        <v>271</v>
      </c>
      <c r="U563" s="307">
        <v>42</v>
      </c>
      <c r="V563" s="307">
        <f t="shared" si="192"/>
        <v>15.498154981549817</v>
      </c>
      <c r="W563" s="307">
        <f t="shared" si="202"/>
        <v>229</v>
      </c>
      <c r="X563" s="307">
        <v>1.01</v>
      </c>
      <c r="Y563" s="307">
        <v>4002</v>
      </c>
      <c r="Z563" s="307">
        <v>1401</v>
      </c>
      <c r="AA563" s="307">
        <v>31</v>
      </c>
      <c r="AB563" s="307"/>
      <c r="AC563" s="307">
        <f t="shared" si="193"/>
        <v>0</v>
      </c>
      <c r="AD563" s="307">
        <f t="shared" si="194"/>
        <v>31</v>
      </c>
      <c r="AE563" s="307"/>
      <c r="AF563" s="307">
        <f t="shared" si="195"/>
        <v>16139</v>
      </c>
      <c r="AG563" s="307">
        <f t="shared" si="196"/>
        <v>4557</v>
      </c>
      <c r="AH563" s="307">
        <f t="shared" si="197"/>
        <v>302</v>
      </c>
      <c r="AI563" s="307">
        <f t="shared" si="198"/>
        <v>42</v>
      </c>
      <c r="AJ563" s="314">
        <f t="shared" si="199"/>
        <v>13.90728476821192</v>
      </c>
      <c r="AK563" s="307">
        <f t="shared" si="200"/>
        <v>260</v>
      </c>
      <c r="AL563" s="315">
        <f t="shared" si="201"/>
        <v>1.01</v>
      </c>
    </row>
    <row r="564" spans="3:38" ht="20.100000000000001" customHeight="1" x14ac:dyDescent="0.2">
      <c r="C564" s="307">
        <v>10</v>
      </c>
      <c r="D564" s="307" t="s">
        <v>38</v>
      </c>
      <c r="E564" s="307">
        <v>0</v>
      </c>
      <c r="F564" s="307">
        <v>0</v>
      </c>
      <c r="G564" s="307">
        <v>0</v>
      </c>
      <c r="H564" s="307">
        <v>0</v>
      </c>
      <c r="I564" s="307">
        <v>0</v>
      </c>
      <c r="J564" s="307">
        <v>0</v>
      </c>
      <c r="K564" s="307">
        <v>0</v>
      </c>
      <c r="L564" s="307">
        <v>0</v>
      </c>
      <c r="M564" s="307">
        <v>0</v>
      </c>
      <c r="N564" s="307">
        <v>0</v>
      </c>
      <c r="O564" s="307"/>
      <c r="P564" s="307"/>
      <c r="Q564" s="307"/>
      <c r="R564" s="307">
        <v>0</v>
      </c>
      <c r="S564" s="307">
        <v>0</v>
      </c>
      <c r="T564" s="307">
        <v>0</v>
      </c>
      <c r="U564" s="307">
        <v>0</v>
      </c>
      <c r="V564" s="307">
        <f t="shared" si="192"/>
        <v>0</v>
      </c>
      <c r="W564" s="307">
        <f t="shared" si="202"/>
        <v>0</v>
      </c>
      <c r="X564" s="307">
        <v>0</v>
      </c>
      <c r="Y564" s="307"/>
      <c r="Z564" s="307"/>
      <c r="AA564" s="307"/>
      <c r="AB564" s="307"/>
      <c r="AC564" s="307">
        <f t="shared" si="193"/>
        <v>0</v>
      </c>
      <c r="AD564" s="307">
        <f t="shared" si="194"/>
        <v>0</v>
      </c>
      <c r="AE564" s="307"/>
      <c r="AF564" s="307">
        <f t="shared" si="195"/>
        <v>0</v>
      </c>
      <c r="AG564" s="307">
        <f t="shared" si="196"/>
        <v>0</v>
      </c>
      <c r="AH564" s="307">
        <f t="shared" si="197"/>
        <v>0</v>
      </c>
      <c r="AI564" s="307">
        <f t="shared" si="198"/>
        <v>0</v>
      </c>
      <c r="AJ564" s="314">
        <f t="shared" si="199"/>
        <v>0</v>
      </c>
      <c r="AK564" s="307">
        <f t="shared" si="200"/>
        <v>0</v>
      </c>
      <c r="AL564" s="315">
        <f t="shared" si="201"/>
        <v>0</v>
      </c>
    </row>
    <row r="565" spans="3:38" ht="20.100000000000001" customHeight="1" x14ac:dyDescent="0.2">
      <c r="C565" s="307">
        <v>11</v>
      </c>
      <c r="D565" s="307" t="s">
        <v>39</v>
      </c>
      <c r="E565" s="307">
        <v>0</v>
      </c>
      <c r="F565" s="307">
        <v>0</v>
      </c>
      <c r="G565" s="307">
        <v>0</v>
      </c>
      <c r="H565" s="307">
        <v>0</v>
      </c>
      <c r="I565" s="307">
        <v>0</v>
      </c>
      <c r="J565" s="307">
        <v>0</v>
      </c>
      <c r="K565" s="307">
        <v>0</v>
      </c>
      <c r="L565" s="307">
        <v>0</v>
      </c>
      <c r="M565" s="307">
        <v>0</v>
      </c>
      <c r="N565" s="307">
        <v>0</v>
      </c>
      <c r="O565" s="307"/>
      <c r="P565" s="307"/>
      <c r="Q565" s="307"/>
      <c r="R565" s="307">
        <v>0</v>
      </c>
      <c r="S565" s="307">
        <v>0</v>
      </c>
      <c r="T565" s="307">
        <v>0</v>
      </c>
      <c r="U565" s="307">
        <v>0</v>
      </c>
      <c r="V565" s="307">
        <f t="shared" si="192"/>
        <v>0</v>
      </c>
      <c r="W565" s="307">
        <f t="shared" si="202"/>
        <v>0</v>
      </c>
      <c r="X565" s="307">
        <v>0</v>
      </c>
      <c r="Y565" s="307"/>
      <c r="Z565" s="307"/>
      <c r="AA565" s="307"/>
      <c r="AB565" s="307"/>
      <c r="AC565" s="307">
        <f t="shared" si="193"/>
        <v>0</v>
      </c>
      <c r="AD565" s="307">
        <f t="shared" si="194"/>
        <v>0</v>
      </c>
      <c r="AE565" s="307"/>
      <c r="AF565" s="307">
        <f t="shared" si="195"/>
        <v>0</v>
      </c>
      <c r="AG565" s="307">
        <f t="shared" si="196"/>
        <v>0</v>
      </c>
      <c r="AH565" s="307">
        <f t="shared" si="197"/>
        <v>0</v>
      </c>
      <c r="AI565" s="307">
        <f t="shared" si="198"/>
        <v>0</v>
      </c>
      <c r="AJ565" s="314">
        <f t="shared" si="199"/>
        <v>0</v>
      </c>
      <c r="AK565" s="307">
        <f t="shared" si="200"/>
        <v>0</v>
      </c>
      <c r="AL565" s="315">
        <f t="shared" si="201"/>
        <v>0</v>
      </c>
    </row>
    <row r="566" spans="3:38" ht="20.100000000000001" customHeight="1" x14ac:dyDescent="0.2">
      <c r="C566" s="307">
        <v>12</v>
      </c>
      <c r="D566" s="307" t="s">
        <v>42</v>
      </c>
      <c r="E566" s="307">
        <v>0</v>
      </c>
      <c r="F566" s="307">
        <v>0</v>
      </c>
      <c r="G566" s="307">
        <v>171</v>
      </c>
      <c r="H566" s="307">
        <v>0</v>
      </c>
      <c r="I566" s="307">
        <v>0</v>
      </c>
      <c r="J566" s="307">
        <v>0</v>
      </c>
      <c r="K566" s="307">
        <v>0</v>
      </c>
      <c r="L566" s="307">
        <v>0</v>
      </c>
      <c r="M566" s="307">
        <v>0</v>
      </c>
      <c r="N566" s="307">
        <v>0</v>
      </c>
      <c r="O566" s="307"/>
      <c r="P566" s="307"/>
      <c r="Q566" s="307"/>
      <c r="R566" s="307">
        <v>0</v>
      </c>
      <c r="S566" s="307">
        <v>0</v>
      </c>
      <c r="T566" s="307">
        <v>36</v>
      </c>
      <c r="U566" s="307">
        <v>0</v>
      </c>
      <c r="V566" s="307">
        <f t="shared" si="192"/>
        <v>0</v>
      </c>
      <c r="W566" s="307">
        <f t="shared" si="202"/>
        <v>36</v>
      </c>
      <c r="X566" s="315">
        <v>0.7</v>
      </c>
      <c r="Y566" s="307">
        <v>45</v>
      </c>
      <c r="Z566" s="307">
        <v>45</v>
      </c>
      <c r="AA566" s="307">
        <v>15</v>
      </c>
      <c r="AB566" s="307"/>
      <c r="AC566" s="307">
        <f t="shared" si="193"/>
        <v>0</v>
      </c>
      <c r="AD566" s="307">
        <f t="shared" si="194"/>
        <v>15</v>
      </c>
      <c r="AE566" s="307"/>
      <c r="AF566" s="307">
        <f t="shared" si="195"/>
        <v>45</v>
      </c>
      <c r="AG566" s="307">
        <f t="shared" si="196"/>
        <v>45</v>
      </c>
      <c r="AH566" s="307">
        <f t="shared" si="197"/>
        <v>51</v>
      </c>
      <c r="AI566" s="307">
        <f t="shared" si="198"/>
        <v>0</v>
      </c>
      <c r="AJ566" s="314">
        <f t="shared" si="199"/>
        <v>0</v>
      </c>
      <c r="AK566" s="307">
        <f t="shared" si="200"/>
        <v>51</v>
      </c>
      <c r="AL566" s="315">
        <f t="shared" si="201"/>
        <v>0.7</v>
      </c>
    </row>
    <row r="567" spans="3:38" ht="20.100000000000001" customHeight="1" x14ac:dyDescent="0.2">
      <c r="C567" s="307">
        <v>13</v>
      </c>
      <c r="D567" s="307" t="s">
        <v>43</v>
      </c>
      <c r="E567" s="307">
        <v>10</v>
      </c>
      <c r="F567" s="307">
        <v>9</v>
      </c>
      <c r="G567" s="307">
        <v>148</v>
      </c>
      <c r="H567" s="307">
        <v>3</v>
      </c>
      <c r="I567" s="307">
        <v>148</v>
      </c>
      <c r="J567" s="307">
        <v>148</v>
      </c>
      <c r="K567" s="307">
        <v>0</v>
      </c>
      <c r="L567" s="307">
        <v>9</v>
      </c>
      <c r="M567" s="307">
        <v>9</v>
      </c>
      <c r="N567" s="307">
        <v>0</v>
      </c>
      <c r="O567" s="307"/>
      <c r="P567" s="307"/>
      <c r="Q567" s="307"/>
      <c r="R567" s="307">
        <v>21</v>
      </c>
      <c r="S567" s="307">
        <v>0</v>
      </c>
      <c r="T567" s="307">
        <v>176</v>
      </c>
      <c r="U567" s="307">
        <v>20</v>
      </c>
      <c r="V567" s="307">
        <f t="shared" si="192"/>
        <v>11.363636363636363</v>
      </c>
      <c r="W567" s="307">
        <f t="shared" si="202"/>
        <v>156</v>
      </c>
      <c r="X567" s="307">
        <v>0</v>
      </c>
      <c r="Y567" s="307">
        <v>17</v>
      </c>
      <c r="Z567" s="307">
        <v>17</v>
      </c>
      <c r="AA567" s="307">
        <v>34</v>
      </c>
      <c r="AB567" s="307">
        <v>0</v>
      </c>
      <c r="AC567" s="307">
        <f t="shared" si="193"/>
        <v>0</v>
      </c>
      <c r="AD567" s="307">
        <f t="shared" si="194"/>
        <v>34</v>
      </c>
      <c r="AE567" s="307"/>
      <c r="AF567" s="307">
        <f t="shared" ref="AF567:AH569" si="203">SUM(R567,Y567)</f>
        <v>38</v>
      </c>
      <c r="AG567" s="307">
        <f t="shared" si="203"/>
        <v>17</v>
      </c>
      <c r="AH567" s="307">
        <f t="shared" si="203"/>
        <v>210</v>
      </c>
      <c r="AI567" s="307">
        <v>0</v>
      </c>
      <c r="AJ567" s="314">
        <f t="shared" si="199"/>
        <v>0</v>
      </c>
      <c r="AK567" s="307">
        <f t="shared" si="200"/>
        <v>210</v>
      </c>
      <c r="AL567" s="315">
        <f t="shared" si="201"/>
        <v>0</v>
      </c>
    </row>
    <row r="568" spans="3:38" ht="20.100000000000001" customHeight="1" x14ac:dyDescent="0.2">
      <c r="C568" s="307">
        <v>14</v>
      </c>
      <c r="D568" s="307" t="s">
        <v>44</v>
      </c>
      <c r="E568" s="307">
        <v>7</v>
      </c>
      <c r="F568" s="307">
        <v>7</v>
      </c>
      <c r="G568" s="307">
        <v>96</v>
      </c>
      <c r="H568" s="307">
        <v>0</v>
      </c>
      <c r="I568" s="307">
        <v>96</v>
      </c>
      <c r="J568" s="307">
        <v>96</v>
      </c>
      <c r="K568" s="307">
        <v>0</v>
      </c>
      <c r="L568" s="307">
        <v>6</v>
      </c>
      <c r="M568" s="307">
        <v>6</v>
      </c>
      <c r="N568" s="307">
        <v>6</v>
      </c>
      <c r="O568" s="307"/>
      <c r="P568" s="307"/>
      <c r="Q568" s="307"/>
      <c r="R568" s="307">
        <v>96</v>
      </c>
      <c r="S568" s="307">
        <v>96</v>
      </c>
      <c r="T568" s="307">
        <v>0</v>
      </c>
      <c r="U568" s="307">
        <v>0</v>
      </c>
      <c r="V568" s="307">
        <f t="shared" si="192"/>
        <v>0</v>
      </c>
      <c r="W568" s="307">
        <f t="shared" si="202"/>
        <v>0</v>
      </c>
      <c r="X568" s="307">
        <v>0</v>
      </c>
      <c r="Y568" s="307"/>
      <c r="Z568" s="307"/>
      <c r="AA568" s="307"/>
      <c r="AB568" s="307"/>
      <c r="AC568" s="307">
        <f t="shared" si="193"/>
        <v>0</v>
      </c>
      <c r="AD568" s="307">
        <f t="shared" si="194"/>
        <v>0</v>
      </c>
      <c r="AE568" s="307"/>
      <c r="AF568" s="307">
        <f t="shared" si="203"/>
        <v>96</v>
      </c>
      <c r="AG568" s="307">
        <f t="shared" si="203"/>
        <v>96</v>
      </c>
      <c r="AH568" s="307">
        <f t="shared" si="203"/>
        <v>0</v>
      </c>
      <c r="AI568" s="307">
        <v>0</v>
      </c>
      <c r="AJ568" s="314">
        <f t="shared" si="199"/>
        <v>0</v>
      </c>
      <c r="AK568" s="307">
        <f t="shared" si="200"/>
        <v>0</v>
      </c>
      <c r="AL568" s="315">
        <f t="shared" si="201"/>
        <v>0</v>
      </c>
    </row>
    <row r="569" spans="3:38" ht="20.100000000000001" customHeight="1" x14ac:dyDescent="0.2">
      <c r="C569" s="307">
        <v>15</v>
      </c>
      <c r="D569" s="307" t="s">
        <v>45</v>
      </c>
      <c r="E569" s="307">
        <v>18</v>
      </c>
      <c r="F569" s="307">
        <v>18</v>
      </c>
      <c r="G569" s="307">
        <v>262</v>
      </c>
      <c r="H569" s="307">
        <v>0</v>
      </c>
      <c r="I569" s="307">
        <v>0</v>
      </c>
      <c r="J569" s="307">
        <v>0</v>
      </c>
      <c r="K569" s="307">
        <v>0</v>
      </c>
      <c r="L569" s="307">
        <v>0</v>
      </c>
      <c r="M569" s="307">
        <v>0</v>
      </c>
      <c r="N569" s="307">
        <v>0</v>
      </c>
      <c r="O569" s="307"/>
      <c r="P569" s="307"/>
      <c r="Q569" s="307"/>
      <c r="R569" s="307">
        <v>0</v>
      </c>
      <c r="S569" s="307">
        <v>0</v>
      </c>
      <c r="T569" s="307">
        <v>0</v>
      </c>
      <c r="U569" s="307">
        <v>0</v>
      </c>
      <c r="V569" s="307">
        <f t="shared" si="192"/>
        <v>0</v>
      </c>
      <c r="W569" s="307">
        <f t="shared" si="202"/>
        <v>0</v>
      </c>
      <c r="X569" s="307">
        <v>0</v>
      </c>
      <c r="Y569" s="307"/>
      <c r="Z569" s="307"/>
      <c r="AA569" s="307"/>
      <c r="AB569" s="307"/>
      <c r="AC569" s="307">
        <f t="shared" si="193"/>
        <v>0</v>
      </c>
      <c r="AD569" s="307">
        <f t="shared" si="194"/>
        <v>0</v>
      </c>
      <c r="AE569" s="307"/>
      <c r="AF569" s="307">
        <f t="shared" si="203"/>
        <v>0</v>
      </c>
      <c r="AG569" s="307">
        <f t="shared" si="203"/>
        <v>0</v>
      </c>
      <c r="AH569" s="307">
        <f t="shared" si="203"/>
        <v>0</v>
      </c>
      <c r="AI569" s="307">
        <f>SUM(U569,AB569)</f>
        <v>0</v>
      </c>
      <c r="AJ569" s="314">
        <f t="shared" si="199"/>
        <v>0</v>
      </c>
      <c r="AK569" s="307">
        <f t="shared" si="200"/>
        <v>0</v>
      </c>
      <c r="AL569" s="315">
        <f t="shared" si="201"/>
        <v>0</v>
      </c>
    </row>
    <row r="570" spans="3:38" ht="20.100000000000001" customHeight="1" x14ac:dyDescent="0.2">
      <c r="C570" s="316"/>
      <c r="D570" s="316" t="s">
        <v>46</v>
      </c>
      <c r="E570" s="316">
        <f t="shared" ref="E570:U570" si="204">SUM(E555:E569)</f>
        <v>106</v>
      </c>
      <c r="F570" s="316">
        <f t="shared" si="204"/>
        <v>105</v>
      </c>
      <c r="G570" s="316">
        <f t="shared" si="204"/>
        <v>1625</v>
      </c>
      <c r="H570" s="316">
        <f t="shared" si="204"/>
        <v>3</v>
      </c>
      <c r="I570" s="316">
        <f t="shared" si="204"/>
        <v>1542</v>
      </c>
      <c r="J570" s="316">
        <f t="shared" si="204"/>
        <v>1070</v>
      </c>
      <c r="K570" s="316">
        <f t="shared" si="204"/>
        <v>599</v>
      </c>
      <c r="L570" s="316">
        <f t="shared" si="204"/>
        <v>82</v>
      </c>
      <c r="M570" s="316">
        <f t="shared" si="204"/>
        <v>72</v>
      </c>
      <c r="N570" s="316">
        <f t="shared" si="204"/>
        <v>24</v>
      </c>
      <c r="O570" s="316"/>
      <c r="P570" s="316"/>
      <c r="Q570" s="316"/>
      <c r="R570" s="316">
        <f t="shared" si="204"/>
        <v>16225</v>
      </c>
      <c r="S570" s="316">
        <f t="shared" si="204"/>
        <v>3264</v>
      </c>
      <c r="T570" s="316">
        <f t="shared" si="204"/>
        <v>1372</v>
      </c>
      <c r="U570" s="316">
        <f t="shared" si="204"/>
        <v>65</v>
      </c>
      <c r="V570" s="316">
        <f t="shared" si="192"/>
        <v>4.7376093294460642</v>
      </c>
      <c r="W570" s="316">
        <f t="shared" ref="W570:AB570" si="205">SUM(W555:W569)</f>
        <v>1108</v>
      </c>
      <c r="X570" s="316">
        <f t="shared" si="205"/>
        <v>2.6100000000000003</v>
      </c>
      <c r="Y570" s="316">
        <f t="shared" si="205"/>
        <v>4281</v>
      </c>
      <c r="Z570" s="316">
        <f t="shared" si="205"/>
        <v>1506</v>
      </c>
      <c r="AA570" s="316">
        <f t="shared" si="205"/>
        <v>289</v>
      </c>
      <c r="AB570" s="316">
        <f t="shared" si="205"/>
        <v>0</v>
      </c>
      <c r="AC570" s="316">
        <f t="shared" si="193"/>
        <v>0</v>
      </c>
      <c r="AD570" s="316">
        <f t="shared" ref="AD570:AI570" si="206">SUM(AD555:AD569)</f>
        <v>289</v>
      </c>
      <c r="AE570" s="316">
        <f t="shared" si="206"/>
        <v>0</v>
      </c>
      <c r="AF570" s="316">
        <f t="shared" si="206"/>
        <v>20506</v>
      </c>
      <c r="AG570" s="316">
        <f t="shared" si="206"/>
        <v>4770</v>
      </c>
      <c r="AH570" s="316">
        <f t="shared" si="206"/>
        <v>1661</v>
      </c>
      <c r="AI570" s="316">
        <f t="shared" si="206"/>
        <v>45</v>
      </c>
      <c r="AJ570" s="317">
        <f t="shared" si="199"/>
        <v>2.7092113184828417</v>
      </c>
      <c r="AK570" s="316">
        <f>SUM(AK555:AK569)</f>
        <v>1616</v>
      </c>
      <c r="AL570" s="318">
        <f>SUM(AL555:AL569)</f>
        <v>2.6100000000000003</v>
      </c>
    </row>
    <row r="571" spans="3:38" ht="20.100000000000001" customHeight="1" x14ac:dyDescent="0.2"/>
    <row r="572" spans="3:38" ht="18" x14ac:dyDescent="0.25">
      <c r="C572" s="55"/>
      <c r="D572" s="55"/>
      <c r="E572" s="850" t="s">
        <v>140</v>
      </c>
      <c r="F572" s="850"/>
      <c r="G572" s="850"/>
      <c r="H572" s="850"/>
      <c r="I572" s="850"/>
      <c r="J572" s="850"/>
      <c r="K572" s="850"/>
      <c r="L572" s="850"/>
      <c r="M572" s="850"/>
      <c r="N572" s="850"/>
      <c r="O572" s="235"/>
      <c r="P572" s="235"/>
      <c r="Q572" s="235"/>
      <c r="R572" s="70"/>
      <c r="S572" s="70"/>
      <c r="T572" s="851" t="s">
        <v>141</v>
      </c>
      <c r="U572" s="851"/>
      <c r="V572" s="851"/>
      <c r="W572" s="851"/>
      <c r="X572" s="851"/>
      <c r="Y572" s="851"/>
      <c r="Z572" s="851"/>
      <c r="AA572" s="851"/>
      <c r="AB572" s="851"/>
      <c r="AC572" s="851"/>
      <c r="AD572" s="851"/>
      <c r="AE572" s="851"/>
      <c r="AF572" s="851"/>
      <c r="AG572" s="851"/>
      <c r="AH572" s="851"/>
      <c r="AI572" s="851"/>
      <c r="AJ572" s="851"/>
      <c r="AK572" s="851"/>
      <c r="AL572" s="851"/>
    </row>
    <row r="573" spans="3:38" ht="15.75" x14ac:dyDescent="0.2">
      <c r="C573" s="71"/>
      <c r="D573" s="71"/>
      <c r="E573" s="71"/>
      <c r="F573" s="71"/>
      <c r="G573" s="71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71"/>
      <c r="S573" s="71"/>
      <c r="T573" s="71"/>
      <c r="U573" s="71"/>
      <c r="V573" s="71"/>
      <c r="W573" s="71"/>
      <c r="X573" s="71"/>
      <c r="Y573" s="71"/>
      <c r="Z573" s="71"/>
      <c r="AA573" s="71"/>
      <c r="AB573" s="71"/>
      <c r="AC573" s="71"/>
    </row>
    <row r="574" spans="3:38" ht="12.75" x14ac:dyDescent="0.2">
      <c r="C574" s="845" t="s">
        <v>2</v>
      </c>
      <c r="D574" s="845" t="s">
        <v>3</v>
      </c>
      <c r="E574" s="846" t="s">
        <v>4</v>
      </c>
      <c r="F574" s="846"/>
      <c r="G574" s="846"/>
      <c r="H574" s="846"/>
      <c r="I574" s="846"/>
      <c r="J574" s="846"/>
      <c r="K574" s="846"/>
      <c r="L574" s="846"/>
      <c r="M574" s="846"/>
      <c r="N574" s="846"/>
      <c r="O574" s="234"/>
      <c r="P574" s="234"/>
      <c r="Q574" s="234"/>
      <c r="R574" s="846" t="s">
        <v>4</v>
      </c>
      <c r="S574" s="846"/>
      <c r="T574" s="846"/>
      <c r="U574" s="846"/>
      <c r="V574" s="846"/>
      <c r="W574" s="846"/>
      <c r="X574" s="846"/>
      <c r="Y574" s="846" t="s">
        <v>9</v>
      </c>
      <c r="Z574" s="846"/>
      <c r="AA574" s="846"/>
      <c r="AB574" s="846"/>
      <c r="AC574" s="846"/>
      <c r="AD574" s="846"/>
      <c r="AE574" s="846"/>
      <c r="AF574" s="846" t="s">
        <v>119</v>
      </c>
      <c r="AG574" s="846"/>
      <c r="AH574" s="846"/>
      <c r="AI574" s="846"/>
      <c r="AJ574" s="846"/>
      <c r="AK574" s="846"/>
      <c r="AL574" s="846"/>
    </row>
    <row r="575" spans="3:38" ht="12.75" x14ac:dyDescent="0.2">
      <c r="C575" s="845"/>
      <c r="D575" s="845"/>
      <c r="E575" s="846" t="s">
        <v>5</v>
      </c>
      <c r="F575" s="846"/>
      <c r="G575" s="846"/>
      <c r="H575" s="846"/>
      <c r="I575" s="846"/>
      <c r="J575" s="846"/>
      <c r="K575" s="846"/>
      <c r="L575" s="846"/>
      <c r="M575" s="846"/>
      <c r="N575" s="846"/>
      <c r="O575" s="234"/>
      <c r="P575" s="234"/>
      <c r="Q575" s="234"/>
      <c r="R575" s="846" t="s">
        <v>64</v>
      </c>
      <c r="S575" s="846"/>
      <c r="T575" s="846"/>
      <c r="U575" s="846"/>
      <c r="V575" s="846"/>
      <c r="W575" s="846"/>
      <c r="X575" s="846"/>
      <c r="Y575" s="846" t="s">
        <v>64</v>
      </c>
      <c r="Z575" s="846"/>
      <c r="AA575" s="846"/>
      <c r="AB575" s="846"/>
      <c r="AC575" s="846"/>
      <c r="AD575" s="846"/>
      <c r="AE575" s="846"/>
      <c r="AF575" s="846" t="s">
        <v>64</v>
      </c>
      <c r="AG575" s="846"/>
      <c r="AH575" s="846"/>
      <c r="AI575" s="846"/>
      <c r="AJ575" s="846"/>
      <c r="AK575" s="846"/>
      <c r="AL575" s="846"/>
    </row>
    <row r="576" spans="3:38" ht="12.75" x14ac:dyDescent="0.2">
      <c r="C576" s="845"/>
      <c r="D576" s="845"/>
      <c r="E576" s="845" t="s">
        <v>15</v>
      </c>
      <c r="F576" s="845"/>
      <c r="G576" s="845" t="s">
        <v>6</v>
      </c>
      <c r="H576" s="845"/>
      <c r="I576" s="845" t="s">
        <v>120</v>
      </c>
      <c r="J576" s="845"/>
      <c r="K576" s="845"/>
      <c r="L576" s="845" t="s">
        <v>121</v>
      </c>
      <c r="M576" s="845"/>
      <c r="N576" s="845"/>
      <c r="O576" s="300"/>
      <c r="P576" s="300"/>
      <c r="Q576" s="300"/>
      <c r="R576" s="845" t="s">
        <v>7</v>
      </c>
      <c r="S576" s="845"/>
      <c r="T576" s="845" t="s">
        <v>8</v>
      </c>
      <c r="U576" s="845"/>
      <c r="V576" s="845"/>
      <c r="W576" s="845"/>
      <c r="X576" s="845"/>
      <c r="Y576" s="845" t="s">
        <v>7</v>
      </c>
      <c r="Z576" s="845"/>
      <c r="AA576" s="845" t="s">
        <v>8</v>
      </c>
      <c r="AB576" s="845"/>
      <c r="AC576" s="845"/>
      <c r="AD576" s="845"/>
      <c r="AE576" s="845"/>
      <c r="AF576" s="845" t="s">
        <v>7</v>
      </c>
      <c r="AG576" s="845"/>
      <c r="AH576" s="845" t="s">
        <v>8</v>
      </c>
      <c r="AI576" s="845"/>
      <c r="AJ576" s="845"/>
      <c r="AK576" s="845"/>
      <c r="AL576" s="845"/>
    </row>
    <row r="577" spans="3:38" ht="12.75" x14ac:dyDescent="0.2">
      <c r="C577" s="845"/>
      <c r="D577" s="845"/>
      <c r="E577" s="845" t="s">
        <v>55</v>
      </c>
      <c r="F577" s="845"/>
      <c r="G577" s="845" t="s">
        <v>56</v>
      </c>
      <c r="H577" s="845"/>
      <c r="I577" s="845" t="s">
        <v>61</v>
      </c>
      <c r="J577" s="845"/>
      <c r="K577" s="845"/>
      <c r="L577" s="845" t="s">
        <v>62</v>
      </c>
      <c r="M577" s="845"/>
      <c r="N577" s="845"/>
      <c r="O577" s="300"/>
      <c r="P577" s="300"/>
      <c r="Q577" s="300"/>
      <c r="R577" s="845" t="s">
        <v>65</v>
      </c>
      <c r="S577" s="845"/>
      <c r="T577" s="845" t="s">
        <v>69</v>
      </c>
      <c r="U577" s="845"/>
      <c r="V577" s="845"/>
      <c r="W577" s="845"/>
      <c r="X577" s="845"/>
      <c r="Y577" s="845" t="s">
        <v>70</v>
      </c>
      <c r="Z577" s="845"/>
      <c r="AA577" s="845" t="s">
        <v>69</v>
      </c>
      <c r="AB577" s="845"/>
      <c r="AC577" s="845"/>
      <c r="AD577" s="845"/>
      <c r="AE577" s="845"/>
      <c r="AF577" s="845" t="s">
        <v>70</v>
      </c>
      <c r="AG577" s="845"/>
      <c r="AH577" s="845" t="s">
        <v>69</v>
      </c>
      <c r="AI577" s="845"/>
      <c r="AJ577" s="845"/>
      <c r="AK577" s="845"/>
      <c r="AL577" s="845"/>
    </row>
    <row r="578" spans="3:38" ht="36" x14ac:dyDescent="0.2">
      <c r="C578" s="845"/>
      <c r="D578" s="845"/>
      <c r="E578" s="300" t="s">
        <v>75</v>
      </c>
      <c r="F578" s="300" t="s">
        <v>76</v>
      </c>
      <c r="G578" s="300" t="s">
        <v>57</v>
      </c>
      <c r="H578" s="300" t="s">
        <v>77</v>
      </c>
      <c r="I578" s="300" t="s">
        <v>58</v>
      </c>
      <c r="J578" s="300" t="s">
        <v>59</v>
      </c>
      <c r="K578" s="300" t="s">
        <v>60</v>
      </c>
      <c r="L578" s="300" t="s">
        <v>58</v>
      </c>
      <c r="M578" s="300" t="s">
        <v>59</v>
      </c>
      <c r="N578" s="300" t="s">
        <v>63</v>
      </c>
      <c r="O578" s="300"/>
      <c r="P578" s="300"/>
      <c r="Q578" s="300"/>
      <c r="R578" s="300" t="s">
        <v>59</v>
      </c>
      <c r="S578" s="300" t="s">
        <v>66</v>
      </c>
      <c r="T578" s="300" t="s">
        <v>67</v>
      </c>
      <c r="U578" s="300" t="s">
        <v>68</v>
      </c>
      <c r="V578" s="300" t="s">
        <v>71</v>
      </c>
      <c r="W578" s="300" t="s">
        <v>72</v>
      </c>
      <c r="X578" s="300" t="s">
        <v>122</v>
      </c>
      <c r="Y578" s="300" t="s">
        <v>59</v>
      </c>
      <c r="Z578" s="300" t="s">
        <v>63</v>
      </c>
      <c r="AA578" s="300" t="s">
        <v>67</v>
      </c>
      <c r="AB578" s="300" t="s">
        <v>68</v>
      </c>
      <c r="AC578" s="300" t="s">
        <v>71</v>
      </c>
      <c r="AD578" s="300" t="s">
        <v>72</v>
      </c>
      <c r="AE578" s="300" t="s">
        <v>1</v>
      </c>
      <c r="AF578" s="300" t="s">
        <v>59</v>
      </c>
      <c r="AG578" s="300" t="s">
        <v>63</v>
      </c>
      <c r="AH578" s="300" t="s">
        <v>67</v>
      </c>
      <c r="AI578" s="300" t="s">
        <v>68</v>
      </c>
      <c r="AJ578" s="300" t="s">
        <v>71</v>
      </c>
      <c r="AK578" s="300" t="s">
        <v>72</v>
      </c>
      <c r="AL578" s="300" t="s">
        <v>1</v>
      </c>
    </row>
    <row r="579" spans="3:38" ht="12.75" x14ac:dyDescent="0.2">
      <c r="C579" s="20">
        <v>1</v>
      </c>
      <c r="D579" s="20">
        <v>2</v>
      </c>
      <c r="E579" s="20">
        <v>3</v>
      </c>
      <c r="F579" s="20">
        <v>4</v>
      </c>
      <c r="G579" s="20">
        <v>5</v>
      </c>
      <c r="H579" s="20">
        <v>6</v>
      </c>
      <c r="I579" s="20">
        <v>7</v>
      </c>
      <c r="J579" s="20">
        <v>8</v>
      </c>
      <c r="K579" s="20">
        <v>9</v>
      </c>
      <c r="L579" s="20">
        <v>10</v>
      </c>
      <c r="M579" s="20">
        <v>11</v>
      </c>
      <c r="N579" s="20">
        <v>12</v>
      </c>
      <c r="O579" s="20"/>
      <c r="P579" s="20"/>
      <c r="Q579" s="20"/>
      <c r="R579" s="20">
        <v>13</v>
      </c>
      <c r="S579" s="20">
        <v>14</v>
      </c>
      <c r="T579" s="20">
        <v>15</v>
      </c>
      <c r="U579" s="20">
        <v>16</v>
      </c>
      <c r="V579" s="20">
        <v>17</v>
      </c>
      <c r="W579" s="20">
        <v>18</v>
      </c>
      <c r="X579" s="20">
        <v>19</v>
      </c>
      <c r="Y579" s="20">
        <v>20</v>
      </c>
      <c r="Z579" s="20">
        <v>21</v>
      </c>
      <c r="AA579" s="20">
        <v>22</v>
      </c>
      <c r="AB579" s="20">
        <v>23</v>
      </c>
      <c r="AC579" s="20">
        <v>24</v>
      </c>
      <c r="AD579" s="20">
        <v>25</v>
      </c>
      <c r="AE579" s="20">
        <v>26</v>
      </c>
      <c r="AF579" s="20">
        <v>27</v>
      </c>
      <c r="AG579" s="20">
        <v>28</v>
      </c>
      <c r="AH579" s="20">
        <v>29</v>
      </c>
      <c r="AI579" s="20">
        <v>30</v>
      </c>
      <c r="AJ579" s="20">
        <v>31</v>
      </c>
      <c r="AK579" s="20">
        <v>32</v>
      </c>
      <c r="AL579" s="20">
        <v>33</v>
      </c>
    </row>
    <row r="580" spans="3:38" ht="15" customHeight="1" x14ac:dyDescent="0.2">
      <c r="C580" s="307">
        <v>1</v>
      </c>
      <c r="D580" s="307" t="s">
        <v>16</v>
      </c>
      <c r="E580" s="307">
        <v>9</v>
      </c>
      <c r="F580" s="307">
        <v>9</v>
      </c>
      <c r="G580" s="307">
        <v>209</v>
      </c>
      <c r="H580" s="307">
        <v>67</v>
      </c>
      <c r="I580" s="307">
        <v>209</v>
      </c>
      <c r="J580" s="307">
        <v>209</v>
      </c>
      <c r="K580" s="307">
        <v>88</v>
      </c>
      <c r="L580" s="307">
        <v>8</v>
      </c>
      <c r="M580" s="307">
        <v>8</v>
      </c>
      <c r="N580" s="307">
        <v>8</v>
      </c>
      <c r="O580" s="307"/>
      <c r="P580" s="307"/>
      <c r="Q580" s="307"/>
      <c r="R580" s="307">
        <v>175</v>
      </c>
      <c r="S580" s="307">
        <v>107</v>
      </c>
      <c r="T580" s="307">
        <v>209</v>
      </c>
      <c r="U580" s="307">
        <v>83</v>
      </c>
      <c r="V580" s="307">
        <f>IF(U580&lt;&gt;0,(U580/T580*100),0)</f>
        <v>39.71291866028708</v>
      </c>
      <c r="W580" s="307">
        <f t="shared" ref="W580:W585" si="207">T580-U580</f>
        <v>126</v>
      </c>
      <c r="X580" s="307">
        <v>4.22</v>
      </c>
      <c r="Y580" s="307"/>
      <c r="Z580" s="307"/>
      <c r="AA580" s="307"/>
      <c r="AB580" s="307"/>
      <c r="AC580" s="307">
        <f>IF(AB580&lt;&gt;0,(AB580/AA580*100),0)</f>
        <v>0</v>
      </c>
      <c r="AD580" s="307">
        <f>AA580-AB580</f>
        <v>0</v>
      </c>
      <c r="AE580" s="307"/>
      <c r="AF580" s="307">
        <f>SUM(R580,Y580)</f>
        <v>175</v>
      </c>
      <c r="AG580" s="307">
        <f>SUM(S580,Z580)</f>
        <v>107</v>
      </c>
      <c r="AH580" s="307">
        <f>SUM(T580,AA580)</f>
        <v>209</v>
      </c>
      <c r="AI580" s="307">
        <f>SUM(U580,AB580)</f>
        <v>83</v>
      </c>
      <c r="AJ580" s="314">
        <f>IF(AI580&lt;&gt;0,(AI580/AH580*100),0)</f>
        <v>39.71291866028708</v>
      </c>
      <c r="AK580" s="307">
        <f>AH580-AI580</f>
        <v>126</v>
      </c>
      <c r="AL580" s="315">
        <f>SUM(X580,AE580)</f>
        <v>4.22</v>
      </c>
    </row>
    <row r="581" spans="3:38" ht="15" customHeight="1" x14ac:dyDescent="0.2">
      <c r="C581" s="307">
        <v>2</v>
      </c>
      <c r="D581" s="307" t="s">
        <v>17</v>
      </c>
      <c r="E581" s="307">
        <v>15</v>
      </c>
      <c r="F581" s="307">
        <v>15</v>
      </c>
      <c r="G581" s="307">
        <v>279</v>
      </c>
      <c r="H581" s="307">
        <v>0</v>
      </c>
      <c r="I581" s="307">
        <v>253</v>
      </c>
      <c r="J581" s="307">
        <v>44</v>
      </c>
      <c r="K581" s="307">
        <v>0</v>
      </c>
      <c r="L581" s="307">
        <v>14</v>
      </c>
      <c r="M581" s="307">
        <v>14</v>
      </c>
      <c r="N581" s="307">
        <v>1</v>
      </c>
      <c r="O581" s="307"/>
      <c r="P581" s="307"/>
      <c r="Q581" s="307"/>
      <c r="R581" s="307">
        <v>3774</v>
      </c>
      <c r="S581" s="307">
        <v>0</v>
      </c>
      <c r="T581" s="307">
        <v>289</v>
      </c>
      <c r="U581" s="307">
        <v>0</v>
      </c>
      <c r="V581" s="307">
        <f t="shared" ref="V581:V609" si="208">IF(U581&lt;&gt;0,(U581/T581*100),0)</f>
        <v>0</v>
      </c>
      <c r="W581" s="307">
        <f t="shared" si="207"/>
        <v>289</v>
      </c>
      <c r="X581" s="315">
        <v>13.74</v>
      </c>
      <c r="Y581" s="307">
        <v>975</v>
      </c>
      <c r="Z581" s="307">
        <v>825</v>
      </c>
      <c r="AA581" s="307">
        <v>25</v>
      </c>
      <c r="AB581" s="307">
        <v>6</v>
      </c>
      <c r="AC581" s="307">
        <f t="shared" ref="AC581:AC610" si="209">IF(AB581&lt;&gt;0,(AB581/AA581*100),0)</f>
        <v>24</v>
      </c>
      <c r="AD581" s="307">
        <f t="shared" ref="AD581:AD609" si="210">AA581-AB581</f>
        <v>19</v>
      </c>
      <c r="AE581" s="315"/>
      <c r="AF581" s="307">
        <f t="shared" ref="AF581:AF609" si="211">SUM(R581,Y581)</f>
        <v>4749</v>
      </c>
      <c r="AG581" s="307">
        <f t="shared" ref="AG581:AG597" si="212">SUM(S581,Z581)</f>
        <v>825</v>
      </c>
      <c r="AH581" s="307">
        <f t="shared" ref="AH581:AH609" si="213">SUM(T581,AA581)</f>
        <v>314</v>
      </c>
      <c r="AI581" s="307">
        <f t="shared" ref="AI581:AI606" si="214">SUM(U581,AB581)</f>
        <v>6</v>
      </c>
      <c r="AJ581" s="314">
        <f t="shared" ref="AJ581:AJ610" si="215">IF(AI581&lt;&gt;0,(AI581/AH581*100),0)</f>
        <v>1.910828025477707</v>
      </c>
      <c r="AK581" s="307">
        <f t="shared" ref="AK581:AK609" si="216">AH581-AI581</f>
        <v>308</v>
      </c>
      <c r="AL581" s="315">
        <f t="shared" ref="AL581:AL609" si="217">SUM(X581,AE581)</f>
        <v>13.74</v>
      </c>
    </row>
    <row r="582" spans="3:38" ht="15" customHeight="1" x14ac:dyDescent="0.2">
      <c r="C582" s="307">
        <v>3</v>
      </c>
      <c r="D582" s="307" t="s">
        <v>18</v>
      </c>
      <c r="E582" s="307">
        <v>0</v>
      </c>
      <c r="F582" s="307">
        <v>0</v>
      </c>
      <c r="G582" s="307">
        <v>289</v>
      </c>
      <c r="H582" s="307">
        <v>53</v>
      </c>
      <c r="I582" s="307">
        <v>289</v>
      </c>
      <c r="J582" s="307">
        <v>289</v>
      </c>
      <c r="K582" s="307">
        <v>77</v>
      </c>
      <c r="L582" s="307">
        <v>0</v>
      </c>
      <c r="M582" s="307">
        <v>0</v>
      </c>
      <c r="N582" s="307">
        <v>0</v>
      </c>
      <c r="O582" s="307"/>
      <c r="P582" s="307"/>
      <c r="Q582" s="307"/>
      <c r="R582" s="307">
        <v>16079</v>
      </c>
      <c r="S582" s="307">
        <v>12029</v>
      </c>
      <c r="T582" s="307">
        <v>133</v>
      </c>
      <c r="U582" s="307">
        <v>58</v>
      </c>
      <c r="V582" s="307">
        <f t="shared" si="208"/>
        <v>43.609022556390975</v>
      </c>
      <c r="W582" s="307">
        <f t="shared" si="207"/>
        <v>75</v>
      </c>
      <c r="X582" s="307">
        <v>4.1399999999999997</v>
      </c>
      <c r="Y582" s="307"/>
      <c r="Z582" s="307"/>
      <c r="AA582" s="307"/>
      <c r="AB582" s="307"/>
      <c r="AC582" s="307">
        <f t="shared" si="209"/>
        <v>0</v>
      </c>
      <c r="AD582" s="307">
        <f t="shared" si="210"/>
        <v>0</v>
      </c>
      <c r="AE582" s="307">
        <v>0.3</v>
      </c>
      <c r="AF582" s="307">
        <f t="shared" si="211"/>
        <v>16079</v>
      </c>
      <c r="AG582" s="307">
        <f t="shared" si="212"/>
        <v>12029</v>
      </c>
      <c r="AH582" s="307">
        <f t="shared" si="213"/>
        <v>133</v>
      </c>
      <c r="AI582" s="307">
        <f t="shared" si="214"/>
        <v>58</v>
      </c>
      <c r="AJ582" s="314">
        <f t="shared" si="215"/>
        <v>43.609022556390975</v>
      </c>
      <c r="AK582" s="307">
        <f t="shared" si="216"/>
        <v>75</v>
      </c>
      <c r="AL582" s="315">
        <f t="shared" si="217"/>
        <v>4.4399999999999995</v>
      </c>
    </row>
    <row r="583" spans="3:38" ht="15" customHeight="1" x14ac:dyDescent="0.2">
      <c r="C583" s="307">
        <v>4</v>
      </c>
      <c r="D583" s="307" t="s">
        <v>19</v>
      </c>
      <c r="E583" s="307">
        <v>0</v>
      </c>
      <c r="F583" s="307">
        <v>0</v>
      </c>
      <c r="G583" s="307">
        <v>0</v>
      </c>
      <c r="H583" s="307">
        <v>0</v>
      </c>
      <c r="I583" s="307">
        <v>248</v>
      </c>
      <c r="J583" s="307">
        <v>248</v>
      </c>
      <c r="K583" s="307">
        <v>0</v>
      </c>
      <c r="L583" s="307">
        <v>12</v>
      </c>
      <c r="M583" s="307">
        <v>12</v>
      </c>
      <c r="N583" s="307">
        <v>12</v>
      </c>
      <c r="O583" s="307"/>
      <c r="P583" s="307"/>
      <c r="Q583" s="307"/>
      <c r="R583" s="307">
        <v>496</v>
      </c>
      <c r="S583" s="307">
        <v>107</v>
      </c>
      <c r="T583" s="307">
        <v>496</v>
      </c>
      <c r="U583" s="307">
        <v>185</v>
      </c>
      <c r="V583" s="307">
        <f t="shared" si="208"/>
        <v>37.298387096774192</v>
      </c>
      <c r="W583" s="307">
        <f t="shared" si="207"/>
        <v>311</v>
      </c>
      <c r="X583" s="307">
        <v>0</v>
      </c>
      <c r="Y583" s="307"/>
      <c r="Z583" s="307"/>
      <c r="AA583" s="307"/>
      <c r="AB583" s="307"/>
      <c r="AC583" s="307">
        <f t="shared" si="209"/>
        <v>0</v>
      </c>
      <c r="AD583" s="307">
        <f t="shared" si="210"/>
        <v>0</v>
      </c>
      <c r="AE583" s="307"/>
      <c r="AF583" s="307">
        <f t="shared" si="211"/>
        <v>496</v>
      </c>
      <c r="AG583" s="307">
        <f t="shared" si="212"/>
        <v>107</v>
      </c>
      <c r="AH583" s="307">
        <f t="shared" si="213"/>
        <v>496</v>
      </c>
      <c r="AI583" s="307">
        <f t="shared" si="214"/>
        <v>185</v>
      </c>
      <c r="AJ583" s="314">
        <f t="shared" si="215"/>
        <v>37.298387096774192</v>
      </c>
      <c r="AK583" s="307">
        <f t="shared" si="216"/>
        <v>311</v>
      </c>
      <c r="AL583" s="315">
        <f t="shared" si="217"/>
        <v>0</v>
      </c>
    </row>
    <row r="584" spans="3:38" ht="15" customHeight="1" x14ac:dyDescent="0.2">
      <c r="C584" s="307">
        <v>5</v>
      </c>
      <c r="D584" s="307" t="s">
        <v>20</v>
      </c>
      <c r="E584" s="307">
        <v>8</v>
      </c>
      <c r="F584" s="307">
        <v>0</v>
      </c>
      <c r="G584" s="307">
        <v>64</v>
      </c>
      <c r="H584" s="307">
        <v>33</v>
      </c>
      <c r="I584" s="307">
        <v>193</v>
      </c>
      <c r="J584" s="307">
        <v>0</v>
      </c>
      <c r="K584" s="307">
        <v>0</v>
      </c>
      <c r="L584" s="307">
        <v>0</v>
      </c>
      <c r="M584" s="307">
        <v>0</v>
      </c>
      <c r="N584" s="307">
        <v>0</v>
      </c>
      <c r="O584" s="307"/>
      <c r="P584" s="307"/>
      <c r="Q584" s="307"/>
      <c r="R584" s="307">
        <v>0</v>
      </c>
      <c r="S584" s="307">
        <v>0</v>
      </c>
      <c r="T584" s="307">
        <v>215</v>
      </c>
      <c r="U584" s="307">
        <v>215</v>
      </c>
      <c r="V584" s="307">
        <f t="shared" si="208"/>
        <v>100</v>
      </c>
      <c r="W584" s="307">
        <f t="shared" si="207"/>
        <v>0</v>
      </c>
      <c r="X584" s="307">
        <v>29.83</v>
      </c>
      <c r="Y584" s="307"/>
      <c r="Z584" s="307"/>
      <c r="AA584" s="307"/>
      <c r="AB584" s="307"/>
      <c r="AC584" s="307">
        <f t="shared" si="209"/>
        <v>0</v>
      </c>
      <c r="AD584" s="307">
        <f t="shared" si="210"/>
        <v>0</v>
      </c>
      <c r="AE584" s="307"/>
      <c r="AF584" s="307">
        <f t="shared" si="211"/>
        <v>0</v>
      </c>
      <c r="AG584" s="307">
        <f t="shared" si="212"/>
        <v>0</v>
      </c>
      <c r="AH584" s="307">
        <f t="shared" si="213"/>
        <v>215</v>
      </c>
      <c r="AI584" s="307">
        <f t="shared" si="214"/>
        <v>215</v>
      </c>
      <c r="AJ584" s="314">
        <f t="shared" si="215"/>
        <v>100</v>
      </c>
      <c r="AK584" s="307">
        <f t="shared" si="216"/>
        <v>0</v>
      </c>
      <c r="AL584" s="315">
        <f t="shared" si="217"/>
        <v>29.83</v>
      </c>
    </row>
    <row r="585" spans="3:38" ht="15" customHeight="1" x14ac:dyDescent="0.2">
      <c r="C585" s="307">
        <v>6</v>
      </c>
      <c r="D585" s="307" t="s">
        <v>21</v>
      </c>
      <c r="E585" s="307">
        <v>0</v>
      </c>
      <c r="F585" s="307">
        <v>0</v>
      </c>
      <c r="G585" s="307">
        <v>0</v>
      </c>
      <c r="H585" s="307">
        <v>0</v>
      </c>
      <c r="I585" s="307">
        <v>0</v>
      </c>
      <c r="J585" s="307">
        <v>0</v>
      </c>
      <c r="K585" s="307">
        <v>0</v>
      </c>
      <c r="L585" s="307">
        <v>0</v>
      </c>
      <c r="M585" s="307">
        <v>0</v>
      </c>
      <c r="N585" s="307">
        <v>0</v>
      </c>
      <c r="O585" s="307"/>
      <c r="P585" s="307"/>
      <c r="Q585" s="307"/>
      <c r="R585" s="307">
        <v>0</v>
      </c>
      <c r="S585" s="307">
        <v>0</v>
      </c>
      <c r="T585" s="307">
        <v>0</v>
      </c>
      <c r="U585" s="307">
        <v>0</v>
      </c>
      <c r="V585" s="307">
        <f t="shared" si="208"/>
        <v>0</v>
      </c>
      <c r="W585" s="307">
        <f t="shared" si="207"/>
        <v>0</v>
      </c>
      <c r="X585" s="307">
        <v>0</v>
      </c>
      <c r="Y585" s="307"/>
      <c r="Z585" s="307"/>
      <c r="AA585" s="307"/>
      <c r="AB585" s="307"/>
      <c r="AC585" s="307">
        <f t="shared" si="209"/>
        <v>0</v>
      </c>
      <c r="AD585" s="307">
        <f t="shared" si="210"/>
        <v>0</v>
      </c>
      <c r="AE585" s="307"/>
      <c r="AF585" s="307">
        <f t="shared" si="211"/>
        <v>0</v>
      </c>
      <c r="AG585" s="307">
        <f t="shared" si="212"/>
        <v>0</v>
      </c>
      <c r="AH585" s="307">
        <f t="shared" si="213"/>
        <v>0</v>
      </c>
      <c r="AI585" s="307">
        <f t="shared" si="214"/>
        <v>0</v>
      </c>
      <c r="AJ585" s="314">
        <f t="shared" si="215"/>
        <v>0</v>
      </c>
      <c r="AK585" s="307">
        <f t="shared" si="216"/>
        <v>0</v>
      </c>
      <c r="AL585" s="315">
        <f t="shared" si="217"/>
        <v>0</v>
      </c>
    </row>
    <row r="586" spans="3:38" ht="15" customHeight="1" x14ac:dyDescent="0.2">
      <c r="C586" s="307">
        <v>7</v>
      </c>
      <c r="D586" s="307" t="s">
        <v>22</v>
      </c>
      <c r="E586" s="307">
        <v>15</v>
      </c>
      <c r="F586" s="307">
        <v>15</v>
      </c>
      <c r="G586" s="307">
        <v>342</v>
      </c>
      <c r="H586" s="307">
        <v>342</v>
      </c>
      <c r="I586" s="307">
        <v>342</v>
      </c>
      <c r="J586" s="307">
        <v>342</v>
      </c>
      <c r="K586" s="307">
        <v>0</v>
      </c>
      <c r="L586" s="307">
        <v>7</v>
      </c>
      <c r="M586" s="307">
        <v>2</v>
      </c>
      <c r="N586" s="307">
        <v>0</v>
      </c>
      <c r="O586" s="307"/>
      <c r="P586" s="307"/>
      <c r="Q586" s="307"/>
      <c r="R586" s="307">
        <v>259</v>
      </c>
      <c r="S586" s="307">
        <v>93</v>
      </c>
      <c r="T586" s="307">
        <v>158</v>
      </c>
      <c r="U586" s="307">
        <v>27</v>
      </c>
      <c r="V586" s="307">
        <f t="shared" si="208"/>
        <v>17.088607594936708</v>
      </c>
      <c r="W586" s="307">
        <v>0</v>
      </c>
      <c r="X586" s="307">
        <v>5.81</v>
      </c>
      <c r="Y586" s="307"/>
      <c r="Z586" s="307"/>
      <c r="AA586" s="307"/>
      <c r="AB586" s="307"/>
      <c r="AC586" s="307">
        <f t="shared" si="209"/>
        <v>0</v>
      </c>
      <c r="AD586" s="307">
        <f t="shared" si="210"/>
        <v>0</v>
      </c>
      <c r="AE586" s="307"/>
      <c r="AF586" s="307">
        <f t="shared" si="211"/>
        <v>259</v>
      </c>
      <c r="AG586" s="307">
        <f t="shared" si="212"/>
        <v>93</v>
      </c>
      <c r="AH586" s="307">
        <f t="shared" si="213"/>
        <v>158</v>
      </c>
      <c r="AI586" s="307">
        <f t="shared" si="214"/>
        <v>27</v>
      </c>
      <c r="AJ586" s="314">
        <f t="shared" si="215"/>
        <v>17.088607594936708</v>
      </c>
      <c r="AK586" s="307">
        <f t="shared" si="216"/>
        <v>131</v>
      </c>
      <c r="AL586" s="315">
        <f t="shared" si="217"/>
        <v>5.81</v>
      </c>
    </row>
    <row r="587" spans="3:38" ht="15" customHeight="1" x14ac:dyDescent="0.2">
      <c r="C587" s="307">
        <v>8</v>
      </c>
      <c r="D587" s="307" t="s">
        <v>23</v>
      </c>
      <c r="E587" s="307">
        <v>4</v>
      </c>
      <c r="F587" s="307">
        <v>4</v>
      </c>
      <c r="G587" s="307">
        <v>60</v>
      </c>
      <c r="H587" s="307">
        <v>0</v>
      </c>
      <c r="I587" s="307">
        <v>60</v>
      </c>
      <c r="J587" s="307">
        <v>60</v>
      </c>
      <c r="K587" s="307">
        <v>0</v>
      </c>
      <c r="L587" s="307">
        <v>3</v>
      </c>
      <c r="M587" s="307">
        <v>3</v>
      </c>
      <c r="N587" s="307">
        <v>0</v>
      </c>
      <c r="O587" s="307"/>
      <c r="P587" s="307"/>
      <c r="Q587" s="307"/>
      <c r="R587" s="307">
        <v>0</v>
      </c>
      <c r="S587" s="307">
        <v>0</v>
      </c>
      <c r="T587" s="307">
        <v>7</v>
      </c>
      <c r="U587" s="307">
        <v>0</v>
      </c>
      <c r="V587" s="307">
        <f t="shared" si="208"/>
        <v>0</v>
      </c>
      <c r="W587" s="307">
        <v>0</v>
      </c>
      <c r="X587" s="315">
        <v>1.2</v>
      </c>
      <c r="Y587" s="307"/>
      <c r="Z587" s="307"/>
      <c r="AA587" s="307"/>
      <c r="AB587" s="307"/>
      <c r="AC587" s="307">
        <f t="shared" si="209"/>
        <v>0</v>
      </c>
      <c r="AD587" s="307">
        <f t="shared" si="210"/>
        <v>0</v>
      </c>
      <c r="AE587" s="307"/>
      <c r="AF587" s="307">
        <f t="shared" si="211"/>
        <v>0</v>
      </c>
      <c r="AG587" s="307">
        <f t="shared" si="212"/>
        <v>0</v>
      </c>
      <c r="AH587" s="307">
        <f t="shared" si="213"/>
        <v>7</v>
      </c>
      <c r="AI587" s="307">
        <f t="shared" si="214"/>
        <v>0</v>
      </c>
      <c r="AJ587" s="314">
        <f t="shared" si="215"/>
        <v>0</v>
      </c>
      <c r="AK587" s="307">
        <f t="shared" si="216"/>
        <v>7</v>
      </c>
      <c r="AL587" s="315">
        <f t="shared" si="217"/>
        <v>1.2</v>
      </c>
    </row>
    <row r="588" spans="3:38" ht="15" customHeight="1" x14ac:dyDescent="0.2">
      <c r="C588" s="307">
        <v>9</v>
      </c>
      <c r="D588" s="307" t="s">
        <v>24</v>
      </c>
      <c r="E588" s="307">
        <v>0</v>
      </c>
      <c r="F588" s="307">
        <v>0</v>
      </c>
      <c r="G588" s="307">
        <v>199</v>
      </c>
      <c r="H588" s="307">
        <v>27</v>
      </c>
      <c r="I588" s="307">
        <v>199</v>
      </c>
      <c r="J588" s="307">
        <v>199</v>
      </c>
      <c r="K588" s="307">
        <v>197</v>
      </c>
      <c r="L588" s="307">
        <v>0</v>
      </c>
      <c r="M588" s="307">
        <v>0</v>
      </c>
      <c r="N588" s="307">
        <v>0</v>
      </c>
      <c r="O588" s="307"/>
      <c r="P588" s="307"/>
      <c r="Q588" s="307"/>
      <c r="R588" s="307">
        <v>10274</v>
      </c>
      <c r="S588" s="307">
        <v>10206</v>
      </c>
      <c r="T588" s="307">
        <v>199</v>
      </c>
      <c r="U588" s="307">
        <v>83</v>
      </c>
      <c r="V588" s="307">
        <f t="shared" si="208"/>
        <v>41.708542713567837</v>
      </c>
      <c r="W588" s="307">
        <v>0</v>
      </c>
      <c r="X588" s="307">
        <v>7.63</v>
      </c>
      <c r="Y588" s="307">
        <v>0</v>
      </c>
      <c r="Z588" s="307">
        <v>0</v>
      </c>
      <c r="AA588" s="307"/>
      <c r="AB588" s="307"/>
      <c r="AC588" s="307">
        <f t="shared" si="209"/>
        <v>0</v>
      </c>
      <c r="AD588" s="307">
        <f t="shared" si="210"/>
        <v>0</v>
      </c>
      <c r="AE588" s="307"/>
      <c r="AF588" s="307">
        <f t="shared" si="211"/>
        <v>10274</v>
      </c>
      <c r="AG588" s="307">
        <f t="shared" si="212"/>
        <v>10206</v>
      </c>
      <c r="AH588" s="307">
        <f t="shared" si="213"/>
        <v>199</v>
      </c>
      <c r="AI588" s="307">
        <f t="shared" si="214"/>
        <v>83</v>
      </c>
      <c r="AJ588" s="314">
        <f t="shared" si="215"/>
        <v>41.708542713567837</v>
      </c>
      <c r="AK588" s="307">
        <f t="shared" si="216"/>
        <v>116</v>
      </c>
      <c r="AL588" s="315">
        <f t="shared" si="217"/>
        <v>7.63</v>
      </c>
    </row>
    <row r="589" spans="3:38" ht="15" customHeight="1" x14ac:dyDescent="0.2">
      <c r="C589" s="307">
        <v>10</v>
      </c>
      <c r="D589" s="307" t="s">
        <v>25</v>
      </c>
      <c r="E589" s="307">
        <v>0</v>
      </c>
      <c r="F589" s="307">
        <v>0</v>
      </c>
      <c r="G589" s="307">
        <v>129</v>
      </c>
      <c r="H589" s="307">
        <v>0</v>
      </c>
      <c r="I589" s="307">
        <v>129</v>
      </c>
      <c r="J589" s="307">
        <v>129</v>
      </c>
      <c r="K589" s="307">
        <v>129</v>
      </c>
      <c r="L589" s="307">
        <v>0</v>
      </c>
      <c r="M589" s="307">
        <v>0</v>
      </c>
      <c r="N589" s="307">
        <v>0</v>
      </c>
      <c r="O589" s="307"/>
      <c r="P589" s="307"/>
      <c r="Q589" s="307"/>
      <c r="R589" s="307">
        <v>0</v>
      </c>
      <c r="S589" s="307">
        <v>0</v>
      </c>
      <c r="T589" s="307">
        <v>192</v>
      </c>
      <c r="U589" s="307">
        <v>0</v>
      </c>
      <c r="V589" s="307">
        <f t="shared" si="208"/>
        <v>0</v>
      </c>
      <c r="W589" s="307">
        <v>0</v>
      </c>
      <c r="X589" s="307">
        <v>0</v>
      </c>
      <c r="Y589" s="307">
        <v>13</v>
      </c>
      <c r="Z589" s="307">
        <v>13</v>
      </c>
      <c r="AA589" s="307">
        <v>0</v>
      </c>
      <c r="AB589" s="307"/>
      <c r="AC589" s="307">
        <f t="shared" si="209"/>
        <v>0</v>
      </c>
      <c r="AD589" s="307">
        <f t="shared" si="210"/>
        <v>0</v>
      </c>
      <c r="AE589" s="307"/>
      <c r="AF589" s="307">
        <f t="shared" si="211"/>
        <v>13</v>
      </c>
      <c r="AG589" s="307">
        <f t="shared" si="212"/>
        <v>13</v>
      </c>
      <c r="AH589" s="307">
        <f t="shared" si="213"/>
        <v>192</v>
      </c>
      <c r="AI589" s="307">
        <f t="shared" si="214"/>
        <v>0</v>
      </c>
      <c r="AJ589" s="314">
        <f t="shared" si="215"/>
        <v>0</v>
      </c>
      <c r="AK589" s="307">
        <f t="shared" si="216"/>
        <v>192</v>
      </c>
      <c r="AL589" s="315">
        <f t="shared" si="217"/>
        <v>0</v>
      </c>
    </row>
    <row r="590" spans="3:38" ht="15" customHeight="1" x14ac:dyDescent="0.2">
      <c r="C590" s="307">
        <v>11</v>
      </c>
      <c r="D590" s="307" t="s">
        <v>26</v>
      </c>
      <c r="E590" s="307">
        <v>0</v>
      </c>
      <c r="F590" s="307">
        <v>0</v>
      </c>
      <c r="G590" s="307">
        <v>475</v>
      </c>
      <c r="H590" s="307">
        <v>189</v>
      </c>
      <c r="I590" s="307">
        <v>475</v>
      </c>
      <c r="J590" s="307">
        <v>475</v>
      </c>
      <c r="K590" s="307">
        <v>475</v>
      </c>
      <c r="L590" s="307">
        <v>0</v>
      </c>
      <c r="M590" s="307">
        <v>0</v>
      </c>
      <c r="N590" s="307">
        <v>0</v>
      </c>
      <c r="O590" s="307"/>
      <c r="P590" s="307"/>
      <c r="Q590" s="307"/>
      <c r="R590" s="307">
        <v>475</v>
      </c>
      <c r="S590" s="307">
        <v>228</v>
      </c>
      <c r="T590" s="307">
        <v>475</v>
      </c>
      <c r="U590" s="307">
        <v>141</v>
      </c>
      <c r="V590" s="307">
        <f t="shared" si="208"/>
        <v>29.684210526315791</v>
      </c>
      <c r="W590" s="307">
        <v>0</v>
      </c>
      <c r="X590" s="307">
        <v>0</v>
      </c>
      <c r="Y590" s="307">
        <v>25</v>
      </c>
      <c r="Z590" s="307">
        <v>9</v>
      </c>
      <c r="AA590" s="307">
        <v>25</v>
      </c>
      <c r="AB590" s="307"/>
      <c r="AC590" s="307">
        <f t="shared" si="209"/>
        <v>0</v>
      </c>
      <c r="AD590" s="307">
        <f t="shared" si="210"/>
        <v>25</v>
      </c>
      <c r="AE590" s="307"/>
      <c r="AF590" s="307">
        <f t="shared" si="211"/>
        <v>500</v>
      </c>
      <c r="AG590" s="307">
        <f t="shared" si="212"/>
        <v>237</v>
      </c>
      <c r="AH590" s="307">
        <f t="shared" si="213"/>
        <v>500</v>
      </c>
      <c r="AI590" s="307">
        <f t="shared" si="214"/>
        <v>141</v>
      </c>
      <c r="AJ590" s="314">
        <f t="shared" si="215"/>
        <v>28.199999999999996</v>
      </c>
      <c r="AK590" s="307">
        <f t="shared" si="216"/>
        <v>359</v>
      </c>
      <c r="AL590" s="315">
        <f t="shared" si="217"/>
        <v>0</v>
      </c>
    </row>
    <row r="591" spans="3:38" ht="15" customHeight="1" x14ac:dyDescent="0.2">
      <c r="C591" s="307">
        <v>12</v>
      </c>
      <c r="D591" s="307" t="s">
        <v>27</v>
      </c>
      <c r="E591" s="307">
        <v>8</v>
      </c>
      <c r="F591" s="307">
        <v>8</v>
      </c>
      <c r="G591" s="307">
        <v>78</v>
      </c>
      <c r="H591" s="307">
        <v>43</v>
      </c>
      <c r="I591" s="307">
        <v>194</v>
      </c>
      <c r="J591" s="307">
        <v>194</v>
      </c>
      <c r="K591" s="307">
        <v>78</v>
      </c>
      <c r="L591" s="307">
        <v>5</v>
      </c>
      <c r="M591" s="307">
        <v>5</v>
      </c>
      <c r="N591" s="307">
        <v>5</v>
      </c>
      <c r="O591" s="307"/>
      <c r="P591" s="307"/>
      <c r="Q591" s="307"/>
      <c r="R591" s="307">
        <v>175</v>
      </c>
      <c r="S591" s="307">
        <v>27</v>
      </c>
      <c r="T591" s="307">
        <v>43</v>
      </c>
      <c r="U591" s="307">
        <v>29</v>
      </c>
      <c r="V591" s="307">
        <f t="shared" si="208"/>
        <v>67.441860465116278</v>
      </c>
      <c r="W591" s="307">
        <v>0</v>
      </c>
      <c r="X591" s="307">
        <v>1.1399999999999999</v>
      </c>
      <c r="Y591" s="307"/>
      <c r="Z591" s="307"/>
      <c r="AA591" s="307"/>
      <c r="AB591" s="307"/>
      <c r="AC591" s="307">
        <f t="shared" si="209"/>
        <v>0</v>
      </c>
      <c r="AD591" s="307">
        <f t="shared" si="210"/>
        <v>0</v>
      </c>
      <c r="AE591" s="307"/>
      <c r="AF591" s="307">
        <f t="shared" si="211"/>
        <v>175</v>
      </c>
      <c r="AG591" s="307">
        <f t="shared" si="212"/>
        <v>27</v>
      </c>
      <c r="AH591" s="307">
        <f t="shared" si="213"/>
        <v>43</v>
      </c>
      <c r="AI591" s="307">
        <f t="shared" si="214"/>
        <v>29</v>
      </c>
      <c r="AJ591" s="314">
        <f t="shared" si="215"/>
        <v>67.441860465116278</v>
      </c>
      <c r="AK591" s="307">
        <f t="shared" si="216"/>
        <v>14</v>
      </c>
      <c r="AL591" s="315">
        <f t="shared" si="217"/>
        <v>1.1399999999999999</v>
      </c>
    </row>
    <row r="592" spans="3:38" ht="15" customHeight="1" x14ac:dyDescent="0.2">
      <c r="C592" s="307">
        <v>13</v>
      </c>
      <c r="D592" s="307" t="s">
        <v>28</v>
      </c>
      <c r="E592" s="307">
        <v>10</v>
      </c>
      <c r="F592" s="307">
        <v>10</v>
      </c>
      <c r="G592" s="307">
        <v>280</v>
      </c>
      <c r="H592" s="307">
        <v>0</v>
      </c>
      <c r="I592" s="307">
        <v>0</v>
      </c>
      <c r="J592" s="307">
        <v>280</v>
      </c>
      <c r="K592" s="307">
        <v>280</v>
      </c>
      <c r="L592" s="307">
        <v>10</v>
      </c>
      <c r="M592" s="307">
        <v>10</v>
      </c>
      <c r="N592" s="307">
        <v>10</v>
      </c>
      <c r="O592" s="307"/>
      <c r="P592" s="307"/>
      <c r="Q592" s="307"/>
      <c r="R592" s="307">
        <v>0</v>
      </c>
      <c r="S592" s="307">
        <v>0</v>
      </c>
      <c r="T592" s="307">
        <v>171</v>
      </c>
      <c r="U592" s="307">
        <v>0</v>
      </c>
      <c r="V592" s="307">
        <f t="shared" si="208"/>
        <v>0</v>
      </c>
      <c r="W592" s="307">
        <v>0</v>
      </c>
      <c r="X592" s="307">
        <v>0</v>
      </c>
      <c r="Y592" s="307"/>
      <c r="Z592" s="307"/>
      <c r="AA592" s="307"/>
      <c r="AB592" s="307"/>
      <c r="AC592" s="307">
        <f t="shared" si="209"/>
        <v>0</v>
      </c>
      <c r="AD592" s="307">
        <f t="shared" si="210"/>
        <v>0</v>
      </c>
      <c r="AE592" s="307"/>
      <c r="AF592" s="307">
        <f t="shared" si="211"/>
        <v>0</v>
      </c>
      <c r="AG592" s="307">
        <f t="shared" si="212"/>
        <v>0</v>
      </c>
      <c r="AH592" s="307">
        <f t="shared" si="213"/>
        <v>171</v>
      </c>
      <c r="AI592" s="307">
        <f t="shared" si="214"/>
        <v>0</v>
      </c>
      <c r="AJ592" s="314">
        <f t="shared" si="215"/>
        <v>0</v>
      </c>
      <c r="AK592" s="307">
        <f t="shared" si="216"/>
        <v>171</v>
      </c>
      <c r="AL592" s="315">
        <f t="shared" si="217"/>
        <v>0</v>
      </c>
    </row>
    <row r="593" spans="3:38" ht="15" customHeight="1" x14ac:dyDescent="0.2">
      <c r="C593" s="307">
        <v>14</v>
      </c>
      <c r="D593" s="307" t="s">
        <v>29</v>
      </c>
      <c r="E593" s="307">
        <v>0</v>
      </c>
      <c r="F593" s="307">
        <v>0</v>
      </c>
      <c r="G593" s="307">
        <v>78</v>
      </c>
      <c r="H593" s="307">
        <v>43</v>
      </c>
      <c r="I593" s="307">
        <v>78</v>
      </c>
      <c r="J593" s="307">
        <v>78</v>
      </c>
      <c r="K593" s="307">
        <v>78</v>
      </c>
      <c r="L593" s="307">
        <v>5</v>
      </c>
      <c r="M593" s="307">
        <v>5</v>
      </c>
      <c r="N593" s="307">
        <v>5</v>
      </c>
      <c r="O593" s="307"/>
      <c r="P593" s="307"/>
      <c r="Q593" s="307"/>
      <c r="R593" s="307">
        <v>0</v>
      </c>
      <c r="S593" s="307">
        <v>0</v>
      </c>
      <c r="T593" s="307">
        <v>26</v>
      </c>
      <c r="U593" s="307">
        <v>2</v>
      </c>
      <c r="V593" s="314">
        <f t="shared" si="208"/>
        <v>7.6923076923076925</v>
      </c>
      <c r="W593" s="307">
        <v>0</v>
      </c>
      <c r="X593" s="307">
        <v>0.06</v>
      </c>
      <c r="Y593" s="307"/>
      <c r="Z593" s="307"/>
      <c r="AA593" s="307"/>
      <c r="AB593" s="307"/>
      <c r="AC593" s="307">
        <f t="shared" si="209"/>
        <v>0</v>
      </c>
      <c r="AD593" s="307">
        <f t="shared" si="210"/>
        <v>0</v>
      </c>
      <c r="AE593" s="307"/>
      <c r="AF593" s="307">
        <f t="shared" si="211"/>
        <v>0</v>
      </c>
      <c r="AG593" s="307">
        <f t="shared" si="212"/>
        <v>0</v>
      </c>
      <c r="AH593" s="307">
        <f t="shared" si="213"/>
        <v>26</v>
      </c>
      <c r="AI593" s="307">
        <f t="shared" si="214"/>
        <v>2</v>
      </c>
      <c r="AJ593" s="314">
        <f t="shared" si="215"/>
        <v>7.6923076923076925</v>
      </c>
      <c r="AK593" s="307">
        <f t="shared" si="216"/>
        <v>24</v>
      </c>
      <c r="AL593" s="315">
        <f t="shared" si="217"/>
        <v>0.06</v>
      </c>
    </row>
    <row r="594" spans="3:38" ht="15" customHeight="1" x14ac:dyDescent="0.2">
      <c r="C594" s="307">
        <v>15</v>
      </c>
      <c r="D594" s="307" t="s">
        <v>30</v>
      </c>
      <c r="E594" s="307">
        <v>0</v>
      </c>
      <c r="F594" s="307">
        <v>0</v>
      </c>
      <c r="G594" s="307">
        <v>0</v>
      </c>
      <c r="H594" s="307">
        <v>0</v>
      </c>
      <c r="I594" s="307">
        <v>0</v>
      </c>
      <c r="J594" s="307">
        <v>0</v>
      </c>
      <c r="K594" s="307">
        <v>0</v>
      </c>
      <c r="L594" s="307">
        <v>0</v>
      </c>
      <c r="M594" s="307">
        <v>0</v>
      </c>
      <c r="N594" s="307">
        <v>0</v>
      </c>
      <c r="O594" s="307"/>
      <c r="P594" s="307"/>
      <c r="Q594" s="307"/>
      <c r="R594" s="307">
        <v>0</v>
      </c>
      <c r="S594" s="307">
        <v>0</v>
      </c>
      <c r="T594" s="307">
        <v>0</v>
      </c>
      <c r="U594" s="307">
        <v>0</v>
      </c>
      <c r="V594" s="307">
        <f t="shared" si="208"/>
        <v>0</v>
      </c>
      <c r="W594" s="307">
        <v>0</v>
      </c>
      <c r="X594" s="307">
        <v>0</v>
      </c>
      <c r="Y594" s="307"/>
      <c r="Z594" s="307"/>
      <c r="AA594" s="307"/>
      <c r="AB594" s="307"/>
      <c r="AC594" s="307">
        <f t="shared" si="209"/>
        <v>0</v>
      </c>
      <c r="AD594" s="307">
        <f t="shared" si="210"/>
        <v>0</v>
      </c>
      <c r="AE594" s="307"/>
      <c r="AF594" s="307">
        <f t="shared" si="211"/>
        <v>0</v>
      </c>
      <c r="AG594" s="307">
        <f t="shared" si="212"/>
        <v>0</v>
      </c>
      <c r="AH594" s="307">
        <f t="shared" si="213"/>
        <v>0</v>
      </c>
      <c r="AI594" s="307">
        <f t="shared" si="214"/>
        <v>0</v>
      </c>
      <c r="AJ594" s="314">
        <f t="shared" si="215"/>
        <v>0</v>
      </c>
      <c r="AK594" s="307">
        <f t="shared" si="216"/>
        <v>0</v>
      </c>
      <c r="AL594" s="315">
        <f t="shared" si="217"/>
        <v>0</v>
      </c>
    </row>
    <row r="595" spans="3:38" ht="15" customHeight="1" x14ac:dyDescent="0.2">
      <c r="C595" s="307">
        <v>16</v>
      </c>
      <c r="D595" s="307" t="s">
        <v>31</v>
      </c>
      <c r="E595" s="307">
        <v>0</v>
      </c>
      <c r="F595" s="307">
        <v>0</v>
      </c>
      <c r="G595" s="307">
        <v>0</v>
      </c>
      <c r="H595" s="307">
        <v>0</v>
      </c>
      <c r="I595" s="307">
        <v>0</v>
      </c>
      <c r="J595" s="307">
        <v>0</v>
      </c>
      <c r="K595" s="307">
        <v>0</v>
      </c>
      <c r="L595" s="307">
        <v>0</v>
      </c>
      <c r="M595" s="307">
        <v>0</v>
      </c>
      <c r="N595" s="307">
        <v>0</v>
      </c>
      <c r="O595" s="307"/>
      <c r="P595" s="307"/>
      <c r="Q595" s="307"/>
      <c r="R595" s="307">
        <v>0</v>
      </c>
      <c r="S595" s="307">
        <v>0</v>
      </c>
      <c r="T595" s="307">
        <v>0</v>
      </c>
      <c r="U595" s="307">
        <v>0</v>
      </c>
      <c r="V595" s="307">
        <f t="shared" si="208"/>
        <v>0</v>
      </c>
      <c r="W595" s="307">
        <f t="shared" ref="W595:W609" si="218">T595-U595</f>
        <v>0</v>
      </c>
      <c r="X595" s="307">
        <v>0</v>
      </c>
      <c r="Y595" s="307"/>
      <c r="Z595" s="307"/>
      <c r="AA595" s="307"/>
      <c r="AB595" s="307"/>
      <c r="AC595" s="307">
        <f t="shared" si="209"/>
        <v>0</v>
      </c>
      <c r="AD595" s="307">
        <f t="shared" si="210"/>
        <v>0</v>
      </c>
      <c r="AE595" s="307"/>
      <c r="AF595" s="307">
        <f t="shared" si="211"/>
        <v>0</v>
      </c>
      <c r="AG595" s="307">
        <f t="shared" si="212"/>
        <v>0</v>
      </c>
      <c r="AH595" s="307">
        <f t="shared" si="213"/>
        <v>0</v>
      </c>
      <c r="AI595" s="307">
        <f t="shared" si="214"/>
        <v>0</v>
      </c>
      <c r="AJ595" s="314">
        <f t="shared" si="215"/>
        <v>0</v>
      </c>
      <c r="AK595" s="307">
        <f t="shared" si="216"/>
        <v>0</v>
      </c>
      <c r="AL595" s="315">
        <f t="shared" si="217"/>
        <v>0</v>
      </c>
    </row>
    <row r="596" spans="3:38" ht="15" customHeight="1" x14ac:dyDescent="0.2">
      <c r="C596" s="307">
        <v>17</v>
      </c>
      <c r="D596" s="307" t="s">
        <v>32</v>
      </c>
      <c r="E596" s="307">
        <v>0</v>
      </c>
      <c r="F596" s="307">
        <v>0</v>
      </c>
      <c r="G596" s="307">
        <v>29</v>
      </c>
      <c r="H596" s="307">
        <v>0</v>
      </c>
      <c r="I596" s="307">
        <v>0</v>
      </c>
      <c r="J596" s="307">
        <v>0</v>
      </c>
      <c r="K596" s="307">
        <v>0</v>
      </c>
      <c r="L596" s="307">
        <v>0</v>
      </c>
      <c r="M596" s="307">
        <v>0</v>
      </c>
      <c r="N596" s="307">
        <v>0</v>
      </c>
      <c r="O596" s="307"/>
      <c r="P596" s="307"/>
      <c r="Q596" s="307"/>
      <c r="R596" s="307">
        <v>0</v>
      </c>
      <c r="S596" s="307">
        <v>0</v>
      </c>
      <c r="T596" s="307">
        <v>0</v>
      </c>
      <c r="U596" s="307">
        <v>0</v>
      </c>
      <c r="V596" s="307">
        <f t="shared" si="208"/>
        <v>0</v>
      </c>
      <c r="W596" s="307">
        <f t="shared" si="218"/>
        <v>0</v>
      </c>
      <c r="X596" s="307">
        <v>0</v>
      </c>
      <c r="Y596" s="307"/>
      <c r="Z596" s="307"/>
      <c r="AA596" s="307"/>
      <c r="AB596" s="307"/>
      <c r="AC596" s="307">
        <f t="shared" si="209"/>
        <v>0</v>
      </c>
      <c r="AD596" s="307">
        <f t="shared" si="210"/>
        <v>0</v>
      </c>
      <c r="AE596" s="307"/>
      <c r="AF596" s="307">
        <f t="shared" si="211"/>
        <v>0</v>
      </c>
      <c r="AG596" s="307">
        <f t="shared" si="212"/>
        <v>0</v>
      </c>
      <c r="AH596" s="307">
        <f t="shared" si="213"/>
        <v>0</v>
      </c>
      <c r="AI596" s="307">
        <f t="shared" si="214"/>
        <v>0</v>
      </c>
      <c r="AJ596" s="314">
        <f t="shared" si="215"/>
        <v>0</v>
      </c>
      <c r="AK596" s="307">
        <f t="shared" si="216"/>
        <v>0</v>
      </c>
      <c r="AL596" s="315">
        <f t="shared" si="217"/>
        <v>0</v>
      </c>
    </row>
    <row r="597" spans="3:38" ht="15" customHeight="1" x14ac:dyDescent="0.2">
      <c r="C597" s="307">
        <v>18</v>
      </c>
      <c r="D597" s="307" t="s">
        <v>33</v>
      </c>
      <c r="E597" s="307">
        <v>14</v>
      </c>
      <c r="F597" s="307">
        <v>14</v>
      </c>
      <c r="G597" s="307">
        <v>254</v>
      </c>
      <c r="H597" s="307">
        <v>0</v>
      </c>
      <c r="I597" s="307">
        <v>263</v>
      </c>
      <c r="J597" s="307">
        <v>0</v>
      </c>
      <c r="K597" s="307">
        <v>152</v>
      </c>
      <c r="L597" s="307">
        <v>13</v>
      </c>
      <c r="M597" s="307">
        <v>13</v>
      </c>
      <c r="N597" s="307">
        <v>13</v>
      </c>
      <c r="O597" s="307"/>
      <c r="P597" s="307"/>
      <c r="Q597" s="307"/>
      <c r="R597" s="307">
        <v>0</v>
      </c>
      <c r="S597" s="307">
        <v>0</v>
      </c>
      <c r="T597" s="307">
        <v>198</v>
      </c>
      <c r="U597" s="307">
        <v>29</v>
      </c>
      <c r="V597" s="307">
        <f t="shared" si="208"/>
        <v>14.646464646464647</v>
      </c>
      <c r="W597" s="307">
        <f t="shared" si="218"/>
        <v>169</v>
      </c>
      <c r="X597" s="307">
        <v>6.97</v>
      </c>
      <c r="Y597" s="307"/>
      <c r="Z597" s="307"/>
      <c r="AA597" s="307"/>
      <c r="AB597" s="307"/>
      <c r="AC597" s="307">
        <f t="shared" si="209"/>
        <v>0</v>
      </c>
      <c r="AD597" s="307">
        <f t="shared" si="210"/>
        <v>0</v>
      </c>
      <c r="AE597" s="307"/>
      <c r="AF597" s="307">
        <f t="shared" si="211"/>
        <v>0</v>
      </c>
      <c r="AG597" s="307">
        <f t="shared" si="212"/>
        <v>0</v>
      </c>
      <c r="AH597" s="307">
        <f t="shared" si="213"/>
        <v>198</v>
      </c>
      <c r="AI597" s="307">
        <f t="shared" si="214"/>
        <v>29</v>
      </c>
      <c r="AJ597" s="314">
        <f t="shared" si="215"/>
        <v>14.646464646464647</v>
      </c>
      <c r="AK597" s="307">
        <f t="shared" si="216"/>
        <v>169</v>
      </c>
      <c r="AL597" s="315">
        <f t="shared" si="217"/>
        <v>6.97</v>
      </c>
    </row>
    <row r="598" spans="3:38" ht="15" customHeight="1" x14ac:dyDescent="0.2">
      <c r="C598" s="307">
        <v>19</v>
      </c>
      <c r="D598" s="307" t="s">
        <v>34</v>
      </c>
      <c r="E598" s="307">
        <v>11</v>
      </c>
      <c r="F598" s="307">
        <v>11</v>
      </c>
      <c r="G598" s="307">
        <v>168</v>
      </c>
      <c r="H598" s="307">
        <v>0</v>
      </c>
      <c r="I598" s="307">
        <v>168</v>
      </c>
      <c r="J598" s="307">
        <v>168</v>
      </c>
      <c r="K598" s="307">
        <v>168</v>
      </c>
      <c r="L598" s="307">
        <v>10</v>
      </c>
      <c r="M598" s="307">
        <v>10</v>
      </c>
      <c r="N598" s="307">
        <v>10</v>
      </c>
      <c r="O598" s="307"/>
      <c r="P598" s="307"/>
      <c r="Q598" s="307"/>
      <c r="R598" s="307">
        <v>5434</v>
      </c>
      <c r="S598" s="307">
        <v>5434</v>
      </c>
      <c r="T598" s="307">
        <v>139</v>
      </c>
      <c r="U598" s="307">
        <v>19</v>
      </c>
      <c r="V598" s="307">
        <f t="shared" si="208"/>
        <v>13.669064748201439</v>
      </c>
      <c r="W598" s="307">
        <f t="shared" si="218"/>
        <v>120</v>
      </c>
      <c r="X598" s="307">
        <v>2.1800000000000002</v>
      </c>
      <c r="Y598" s="307"/>
      <c r="Z598" s="307"/>
      <c r="AA598" s="307"/>
      <c r="AB598" s="307"/>
      <c r="AC598" s="307">
        <f t="shared" si="209"/>
        <v>0</v>
      </c>
      <c r="AD598" s="307">
        <f t="shared" si="210"/>
        <v>0</v>
      </c>
      <c r="AE598" s="307"/>
      <c r="AF598" s="307">
        <f t="shared" si="211"/>
        <v>5434</v>
      </c>
      <c r="AG598" s="307">
        <v>0</v>
      </c>
      <c r="AH598" s="307">
        <f t="shared" si="213"/>
        <v>139</v>
      </c>
      <c r="AI598" s="307">
        <f t="shared" si="214"/>
        <v>19</v>
      </c>
      <c r="AJ598" s="314">
        <f t="shared" si="215"/>
        <v>13.669064748201439</v>
      </c>
      <c r="AK598" s="307">
        <f t="shared" si="216"/>
        <v>120</v>
      </c>
      <c r="AL598" s="315">
        <f t="shared" si="217"/>
        <v>2.1800000000000002</v>
      </c>
    </row>
    <row r="599" spans="3:38" ht="15" customHeight="1" x14ac:dyDescent="0.2">
      <c r="C599" s="307">
        <v>20</v>
      </c>
      <c r="D599" s="307" t="s">
        <v>35</v>
      </c>
      <c r="E599" s="307">
        <v>15</v>
      </c>
      <c r="F599" s="307">
        <v>15</v>
      </c>
      <c r="G599" s="307">
        <v>226</v>
      </c>
      <c r="H599" s="307">
        <v>0</v>
      </c>
      <c r="I599" s="307">
        <v>211</v>
      </c>
      <c r="J599" s="307">
        <v>211</v>
      </c>
      <c r="K599" s="307">
        <v>15</v>
      </c>
      <c r="L599" s="307">
        <v>14</v>
      </c>
      <c r="M599" s="307">
        <v>14</v>
      </c>
      <c r="N599" s="307">
        <v>3</v>
      </c>
      <c r="O599" s="307"/>
      <c r="P599" s="307"/>
      <c r="Q599" s="307"/>
      <c r="R599" s="307">
        <v>197</v>
      </c>
      <c r="S599" s="307">
        <v>60</v>
      </c>
      <c r="T599" s="307">
        <v>203</v>
      </c>
      <c r="U599" s="307">
        <v>31</v>
      </c>
      <c r="V599" s="307">
        <f t="shared" si="208"/>
        <v>15.270935960591133</v>
      </c>
      <c r="W599" s="307">
        <f t="shared" si="218"/>
        <v>172</v>
      </c>
      <c r="X599" s="315">
        <v>1.84</v>
      </c>
      <c r="Y599" s="307">
        <v>204</v>
      </c>
      <c r="Z599" s="307">
        <v>68</v>
      </c>
      <c r="AA599" s="307">
        <v>209</v>
      </c>
      <c r="AB599" s="307"/>
      <c r="AC599" s="307">
        <f t="shared" si="209"/>
        <v>0</v>
      </c>
      <c r="AD599" s="307">
        <f t="shared" si="210"/>
        <v>209</v>
      </c>
      <c r="AE599" s="307"/>
      <c r="AF599" s="307">
        <f t="shared" si="211"/>
        <v>401</v>
      </c>
      <c r="AG599" s="307">
        <f t="shared" ref="AG599:AG609" si="219">SUM(S599,Z599)</f>
        <v>128</v>
      </c>
      <c r="AH599" s="307">
        <f t="shared" si="213"/>
        <v>412</v>
      </c>
      <c r="AI599" s="307">
        <f t="shared" si="214"/>
        <v>31</v>
      </c>
      <c r="AJ599" s="314">
        <f t="shared" si="215"/>
        <v>7.5242718446601939</v>
      </c>
      <c r="AK599" s="307">
        <f t="shared" si="216"/>
        <v>381</v>
      </c>
      <c r="AL599" s="315">
        <f t="shared" si="217"/>
        <v>1.84</v>
      </c>
    </row>
    <row r="600" spans="3:38" ht="15" customHeight="1" x14ac:dyDescent="0.2">
      <c r="C600" s="307">
        <v>21</v>
      </c>
      <c r="D600" s="307" t="s">
        <v>36</v>
      </c>
      <c r="E600" s="307">
        <v>0</v>
      </c>
      <c r="F600" s="307">
        <v>0</v>
      </c>
      <c r="G600" s="307">
        <v>0</v>
      </c>
      <c r="H600" s="307">
        <v>0</v>
      </c>
      <c r="I600" s="307">
        <v>0</v>
      </c>
      <c r="J600" s="307">
        <v>0</v>
      </c>
      <c r="K600" s="307">
        <v>0</v>
      </c>
      <c r="L600" s="307">
        <v>0</v>
      </c>
      <c r="M600" s="307">
        <v>0</v>
      </c>
      <c r="N600" s="307">
        <v>0</v>
      </c>
      <c r="O600" s="307"/>
      <c r="P600" s="307"/>
      <c r="Q600" s="307"/>
      <c r="R600" s="307">
        <v>0</v>
      </c>
      <c r="S600" s="307">
        <v>0</v>
      </c>
      <c r="T600" s="307">
        <v>0</v>
      </c>
      <c r="U600" s="307">
        <v>0</v>
      </c>
      <c r="V600" s="307">
        <f t="shared" si="208"/>
        <v>0</v>
      </c>
      <c r="W600" s="307">
        <f t="shared" si="218"/>
        <v>0</v>
      </c>
      <c r="X600" s="307">
        <v>0</v>
      </c>
      <c r="Y600" s="307"/>
      <c r="Z600" s="307"/>
      <c r="AA600" s="307"/>
      <c r="AB600" s="307"/>
      <c r="AC600" s="307">
        <f t="shared" si="209"/>
        <v>0</v>
      </c>
      <c r="AD600" s="307">
        <f t="shared" si="210"/>
        <v>0</v>
      </c>
      <c r="AE600" s="307"/>
      <c r="AF600" s="307">
        <f t="shared" si="211"/>
        <v>0</v>
      </c>
      <c r="AG600" s="307">
        <f t="shared" si="219"/>
        <v>0</v>
      </c>
      <c r="AH600" s="307">
        <f t="shared" si="213"/>
        <v>0</v>
      </c>
      <c r="AI600" s="307">
        <f t="shared" si="214"/>
        <v>0</v>
      </c>
      <c r="AJ600" s="314">
        <f t="shared" si="215"/>
        <v>0</v>
      </c>
      <c r="AK600" s="307">
        <f t="shared" si="216"/>
        <v>0</v>
      </c>
      <c r="AL600" s="315">
        <f t="shared" si="217"/>
        <v>0</v>
      </c>
    </row>
    <row r="601" spans="3:38" ht="15" customHeight="1" x14ac:dyDescent="0.2">
      <c r="C601" s="307">
        <v>22</v>
      </c>
      <c r="D601" s="307" t="s">
        <v>37</v>
      </c>
      <c r="E601" s="307">
        <v>27</v>
      </c>
      <c r="F601" s="307">
        <v>27</v>
      </c>
      <c r="G601" s="307">
        <v>0</v>
      </c>
      <c r="H601" s="307">
        <v>0</v>
      </c>
      <c r="I601" s="307">
        <v>382</v>
      </c>
      <c r="J601" s="307">
        <v>382</v>
      </c>
      <c r="K601" s="307">
        <v>318</v>
      </c>
      <c r="L601" s="307">
        <v>26</v>
      </c>
      <c r="M601" s="307">
        <v>16</v>
      </c>
      <c r="N601" s="307">
        <v>7</v>
      </c>
      <c r="O601" s="307"/>
      <c r="P601" s="307"/>
      <c r="Q601" s="307"/>
      <c r="R601" s="307">
        <v>12137</v>
      </c>
      <c r="S601" s="307">
        <v>6688</v>
      </c>
      <c r="T601" s="307">
        <v>271</v>
      </c>
      <c r="U601" s="307">
        <v>68</v>
      </c>
      <c r="V601" s="307">
        <f t="shared" si="208"/>
        <v>25.092250922509223</v>
      </c>
      <c r="W601" s="307">
        <f t="shared" si="218"/>
        <v>203</v>
      </c>
      <c r="X601" s="307">
        <v>9.1300000000000008</v>
      </c>
      <c r="Y601" s="307">
        <v>4002</v>
      </c>
      <c r="Z601" s="307">
        <v>1401</v>
      </c>
      <c r="AA601" s="307">
        <v>68</v>
      </c>
      <c r="AB601" s="307"/>
      <c r="AC601" s="307">
        <f t="shared" si="209"/>
        <v>0</v>
      </c>
      <c r="AD601" s="307">
        <f t="shared" si="210"/>
        <v>68</v>
      </c>
      <c r="AE601" s="307"/>
      <c r="AF601" s="307">
        <f t="shared" si="211"/>
        <v>16139</v>
      </c>
      <c r="AG601" s="307">
        <f t="shared" si="219"/>
        <v>8089</v>
      </c>
      <c r="AH601" s="307">
        <f t="shared" si="213"/>
        <v>339</v>
      </c>
      <c r="AI601" s="307">
        <f t="shared" si="214"/>
        <v>68</v>
      </c>
      <c r="AJ601" s="314">
        <f t="shared" si="215"/>
        <v>20.058997050147493</v>
      </c>
      <c r="AK601" s="307">
        <f t="shared" si="216"/>
        <v>271</v>
      </c>
      <c r="AL601" s="315">
        <f t="shared" si="217"/>
        <v>9.1300000000000008</v>
      </c>
    </row>
    <row r="602" spans="3:38" ht="15" customHeight="1" x14ac:dyDescent="0.2">
      <c r="C602" s="307">
        <v>23</v>
      </c>
      <c r="D602" s="307" t="s">
        <v>38</v>
      </c>
      <c r="E602" s="307">
        <v>10</v>
      </c>
      <c r="F602" s="307">
        <v>10</v>
      </c>
      <c r="G602" s="307">
        <v>169</v>
      </c>
      <c r="H602" s="307">
        <v>0</v>
      </c>
      <c r="I602" s="307">
        <v>169</v>
      </c>
      <c r="J602" s="307">
        <v>165</v>
      </c>
      <c r="K602" s="307">
        <v>0</v>
      </c>
      <c r="L602" s="307">
        <v>10</v>
      </c>
      <c r="M602" s="307">
        <v>10</v>
      </c>
      <c r="N602" s="307">
        <v>10</v>
      </c>
      <c r="O602" s="307"/>
      <c r="P602" s="307"/>
      <c r="Q602" s="307"/>
      <c r="R602" s="307">
        <v>9898</v>
      </c>
      <c r="S602" s="307">
        <v>5517</v>
      </c>
      <c r="T602" s="307">
        <v>1274</v>
      </c>
      <c r="U602" s="307">
        <v>600</v>
      </c>
      <c r="V602" s="307">
        <f t="shared" si="208"/>
        <v>47.095761381475668</v>
      </c>
      <c r="W602" s="307">
        <f t="shared" si="218"/>
        <v>674</v>
      </c>
      <c r="X602" s="307">
        <v>0</v>
      </c>
      <c r="Y602" s="307">
        <v>9898</v>
      </c>
      <c r="Z602" s="307"/>
      <c r="AA602" s="307">
        <v>64</v>
      </c>
      <c r="AB602" s="307"/>
      <c r="AC602" s="307">
        <f t="shared" si="209"/>
        <v>0</v>
      </c>
      <c r="AD602" s="307">
        <f t="shared" si="210"/>
        <v>64</v>
      </c>
      <c r="AE602" s="307"/>
      <c r="AF602" s="307">
        <f t="shared" si="211"/>
        <v>19796</v>
      </c>
      <c r="AG602" s="307">
        <f t="shared" si="219"/>
        <v>5517</v>
      </c>
      <c r="AH602" s="307">
        <f t="shared" si="213"/>
        <v>1338</v>
      </c>
      <c r="AI602" s="307">
        <f t="shared" si="214"/>
        <v>600</v>
      </c>
      <c r="AJ602" s="314">
        <f t="shared" si="215"/>
        <v>44.843049327354265</v>
      </c>
      <c r="AK602" s="307">
        <f t="shared" si="216"/>
        <v>738</v>
      </c>
      <c r="AL602" s="315">
        <f t="shared" si="217"/>
        <v>0</v>
      </c>
    </row>
    <row r="603" spans="3:38" ht="15" customHeight="1" x14ac:dyDescent="0.2">
      <c r="C603" s="307">
        <v>24</v>
      </c>
      <c r="D603" s="307" t="s">
        <v>39</v>
      </c>
      <c r="E603" s="307">
        <v>0</v>
      </c>
      <c r="F603" s="307">
        <v>0</v>
      </c>
      <c r="G603" s="307">
        <v>0</v>
      </c>
      <c r="H603" s="307">
        <v>0</v>
      </c>
      <c r="I603" s="307">
        <v>0</v>
      </c>
      <c r="J603" s="307">
        <v>0</v>
      </c>
      <c r="K603" s="307">
        <v>0</v>
      </c>
      <c r="L603" s="307">
        <v>0</v>
      </c>
      <c r="M603" s="307">
        <v>0</v>
      </c>
      <c r="N603" s="307">
        <v>0</v>
      </c>
      <c r="O603" s="307"/>
      <c r="P603" s="307"/>
      <c r="Q603" s="307"/>
      <c r="R603" s="307">
        <v>0</v>
      </c>
      <c r="S603" s="307">
        <v>0</v>
      </c>
      <c r="T603" s="307">
        <v>0</v>
      </c>
      <c r="U603" s="307">
        <v>0</v>
      </c>
      <c r="V603" s="307">
        <f t="shared" si="208"/>
        <v>0</v>
      </c>
      <c r="W603" s="307">
        <f t="shared" si="218"/>
        <v>0</v>
      </c>
      <c r="X603" s="307">
        <v>0</v>
      </c>
      <c r="Y603" s="307"/>
      <c r="Z603" s="307"/>
      <c r="AA603" s="307"/>
      <c r="AB603" s="307"/>
      <c r="AC603" s="307">
        <f t="shared" si="209"/>
        <v>0</v>
      </c>
      <c r="AD603" s="307">
        <f t="shared" si="210"/>
        <v>0</v>
      </c>
      <c r="AE603" s="307"/>
      <c r="AF603" s="307">
        <f t="shared" si="211"/>
        <v>0</v>
      </c>
      <c r="AG603" s="307">
        <f t="shared" si="219"/>
        <v>0</v>
      </c>
      <c r="AH603" s="307">
        <f t="shared" si="213"/>
        <v>0</v>
      </c>
      <c r="AI603" s="307">
        <f t="shared" si="214"/>
        <v>0</v>
      </c>
      <c r="AJ603" s="314">
        <f t="shared" si="215"/>
        <v>0</v>
      </c>
      <c r="AK603" s="307">
        <f t="shared" si="216"/>
        <v>0</v>
      </c>
      <c r="AL603" s="315">
        <f t="shared" si="217"/>
        <v>0</v>
      </c>
    </row>
    <row r="604" spans="3:38" ht="15" customHeight="1" x14ac:dyDescent="0.2">
      <c r="C604" s="307">
        <v>25</v>
      </c>
      <c r="D604" s="307" t="s">
        <v>40</v>
      </c>
      <c r="E604" s="307">
        <v>8</v>
      </c>
      <c r="F604" s="307">
        <v>8</v>
      </c>
      <c r="G604" s="307">
        <v>179</v>
      </c>
      <c r="H604" s="307">
        <v>0</v>
      </c>
      <c r="I604" s="307">
        <v>179</v>
      </c>
      <c r="J604" s="307">
        <v>179</v>
      </c>
      <c r="K604" s="307">
        <v>117</v>
      </c>
      <c r="L604" s="307">
        <v>8</v>
      </c>
      <c r="M604" s="307">
        <v>8</v>
      </c>
      <c r="N604" s="307">
        <v>8</v>
      </c>
      <c r="O604" s="307"/>
      <c r="P604" s="307"/>
      <c r="Q604" s="307"/>
      <c r="R604" s="307">
        <v>5219</v>
      </c>
      <c r="S604" s="307">
        <v>3797</v>
      </c>
      <c r="T604" s="307">
        <v>328</v>
      </c>
      <c r="U604" s="307">
        <v>219</v>
      </c>
      <c r="V604" s="307">
        <f t="shared" si="208"/>
        <v>66.768292682926827</v>
      </c>
      <c r="W604" s="307">
        <f t="shared" si="218"/>
        <v>109</v>
      </c>
      <c r="X604" s="307">
        <v>23.67</v>
      </c>
      <c r="Y604" s="307"/>
      <c r="Z604" s="307"/>
      <c r="AA604" s="307"/>
      <c r="AB604" s="307"/>
      <c r="AC604" s="307">
        <f t="shared" si="209"/>
        <v>0</v>
      </c>
      <c r="AD604" s="307">
        <f t="shared" si="210"/>
        <v>0</v>
      </c>
      <c r="AE604" s="307"/>
      <c r="AF604" s="307">
        <f t="shared" si="211"/>
        <v>5219</v>
      </c>
      <c r="AG604" s="307">
        <f t="shared" si="219"/>
        <v>3797</v>
      </c>
      <c r="AH604" s="307">
        <f t="shared" si="213"/>
        <v>328</v>
      </c>
      <c r="AI604" s="307">
        <f t="shared" si="214"/>
        <v>219</v>
      </c>
      <c r="AJ604" s="314">
        <f t="shared" si="215"/>
        <v>66.768292682926827</v>
      </c>
      <c r="AK604" s="307">
        <f t="shared" si="216"/>
        <v>109</v>
      </c>
      <c r="AL604" s="315">
        <f t="shared" si="217"/>
        <v>23.67</v>
      </c>
    </row>
    <row r="605" spans="3:38" ht="15" customHeight="1" x14ac:dyDescent="0.2">
      <c r="C605" s="307">
        <v>26</v>
      </c>
      <c r="D605" s="307" t="s">
        <v>41</v>
      </c>
      <c r="E605" s="307">
        <v>12</v>
      </c>
      <c r="F605" s="307">
        <v>12</v>
      </c>
      <c r="G605" s="307">
        <v>230</v>
      </c>
      <c r="H605" s="307">
        <v>0</v>
      </c>
      <c r="I605" s="307">
        <v>230</v>
      </c>
      <c r="J605" s="307">
        <v>230</v>
      </c>
      <c r="K605" s="307">
        <v>230</v>
      </c>
      <c r="L605" s="307">
        <v>11</v>
      </c>
      <c r="M605" s="307">
        <v>11</v>
      </c>
      <c r="N605" s="307">
        <v>11</v>
      </c>
      <c r="O605" s="307"/>
      <c r="P605" s="307"/>
      <c r="Q605" s="307"/>
      <c r="R605" s="307">
        <v>0</v>
      </c>
      <c r="S605" s="307">
        <v>0</v>
      </c>
      <c r="T605" s="307">
        <v>0</v>
      </c>
      <c r="U605" s="307">
        <v>0</v>
      </c>
      <c r="V605" s="307">
        <f t="shared" si="208"/>
        <v>0</v>
      </c>
      <c r="W605" s="307">
        <f t="shared" si="218"/>
        <v>0</v>
      </c>
      <c r="X605" s="307">
        <v>0</v>
      </c>
      <c r="Y605" s="307"/>
      <c r="Z605" s="307"/>
      <c r="AA605" s="307"/>
      <c r="AB605" s="307"/>
      <c r="AC605" s="307">
        <f t="shared" si="209"/>
        <v>0</v>
      </c>
      <c r="AD605" s="307">
        <f t="shared" si="210"/>
        <v>0</v>
      </c>
      <c r="AE605" s="307"/>
      <c r="AF605" s="307">
        <f t="shared" si="211"/>
        <v>0</v>
      </c>
      <c r="AG605" s="307">
        <f t="shared" si="219"/>
        <v>0</v>
      </c>
      <c r="AH605" s="307">
        <f t="shared" si="213"/>
        <v>0</v>
      </c>
      <c r="AI605" s="307">
        <f t="shared" si="214"/>
        <v>0</v>
      </c>
      <c r="AJ605" s="314">
        <f t="shared" si="215"/>
        <v>0</v>
      </c>
      <c r="AK605" s="307">
        <f t="shared" si="216"/>
        <v>0</v>
      </c>
      <c r="AL605" s="315">
        <f t="shared" si="217"/>
        <v>0</v>
      </c>
    </row>
    <row r="606" spans="3:38" ht="15" customHeight="1" x14ac:dyDescent="0.2">
      <c r="C606" s="307">
        <v>27</v>
      </c>
      <c r="D606" s="307" t="s">
        <v>42</v>
      </c>
      <c r="E606" s="307">
        <v>0</v>
      </c>
      <c r="F606" s="307">
        <v>0</v>
      </c>
      <c r="G606" s="307">
        <v>171</v>
      </c>
      <c r="H606" s="307">
        <v>0</v>
      </c>
      <c r="I606" s="307">
        <v>0</v>
      </c>
      <c r="J606" s="307">
        <v>0</v>
      </c>
      <c r="K606" s="307">
        <v>0</v>
      </c>
      <c r="L606" s="307">
        <v>0</v>
      </c>
      <c r="M606" s="307">
        <v>0</v>
      </c>
      <c r="N606" s="307">
        <v>0</v>
      </c>
      <c r="O606" s="307"/>
      <c r="P606" s="307"/>
      <c r="Q606" s="307"/>
      <c r="R606" s="307">
        <v>0</v>
      </c>
      <c r="S606" s="307">
        <v>0</v>
      </c>
      <c r="T606" s="307">
        <v>36</v>
      </c>
      <c r="U606" s="307">
        <v>0</v>
      </c>
      <c r="V606" s="307">
        <f t="shared" si="208"/>
        <v>0</v>
      </c>
      <c r="W606" s="307">
        <f t="shared" si="218"/>
        <v>36</v>
      </c>
      <c r="X606" s="315">
        <v>0.7</v>
      </c>
      <c r="Y606" s="307">
        <v>45</v>
      </c>
      <c r="Z606" s="307">
        <v>45</v>
      </c>
      <c r="AA606" s="307">
        <v>15</v>
      </c>
      <c r="AB606" s="307"/>
      <c r="AC606" s="307">
        <f t="shared" si="209"/>
        <v>0</v>
      </c>
      <c r="AD606" s="307">
        <f t="shared" si="210"/>
        <v>15</v>
      </c>
      <c r="AE606" s="307"/>
      <c r="AF606" s="307">
        <f t="shared" si="211"/>
        <v>45</v>
      </c>
      <c r="AG606" s="307">
        <f t="shared" si="219"/>
        <v>45</v>
      </c>
      <c r="AH606" s="307">
        <f t="shared" si="213"/>
        <v>51</v>
      </c>
      <c r="AI606" s="307">
        <f t="shared" si="214"/>
        <v>0</v>
      </c>
      <c r="AJ606" s="314">
        <f t="shared" si="215"/>
        <v>0</v>
      </c>
      <c r="AK606" s="307">
        <f t="shared" si="216"/>
        <v>51</v>
      </c>
      <c r="AL606" s="315">
        <f t="shared" si="217"/>
        <v>0.7</v>
      </c>
    </row>
    <row r="607" spans="3:38" ht="15" customHeight="1" x14ac:dyDescent="0.2">
      <c r="C607" s="307">
        <v>28</v>
      </c>
      <c r="D607" s="307" t="s">
        <v>43</v>
      </c>
      <c r="E607" s="307">
        <v>10</v>
      </c>
      <c r="F607" s="307">
        <v>9</v>
      </c>
      <c r="G607" s="307">
        <v>148</v>
      </c>
      <c r="H607" s="307">
        <v>3</v>
      </c>
      <c r="I607" s="307">
        <v>148</v>
      </c>
      <c r="J607" s="307">
        <v>148</v>
      </c>
      <c r="K607" s="307">
        <v>0</v>
      </c>
      <c r="L607" s="307">
        <v>9</v>
      </c>
      <c r="M607" s="307">
        <v>9</v>
      </c>
      <c r="N607" s="307">
        <v>0</v>
      </c>
      <c r="O607" s="307"/>
      <c r="P607" s="307"/>
      <c r="Q607" s="307"/>
      <c r="R607" s="307">
        <v>37</v>
      </c>
      <c r="S607" s="307">
        <v>20</v>
      </c>
      <c r="T607" s="307">
        <v>176</v>
      </c>
      <c r="U607" s="307">
        <v>20</v>
      </c>
      <c r="V607" s="307">
        <f t="shared" si="208"/>
        <v>11.363636363636363</v>
      </c>
      <c r="W607" s="307">
        <f t="shared" si="218"/>
        <v>156</v>
      </c>
      <c r="X607" s="307">
        <v>0</v>
      </c>
      <c r="Y607" s="307">
        <v>17</v>
      </c>
      <c r="Z607" s="307">
        <v>17</v>
      </c>
      <c r="AA607" s="307">
        <v>34</v>
      </c>
      <c r="AB607" s="307">
        <v>0</v>
      </c>
      <c r="AC607" s="307">
        <f t="shared" si="209"/>
        <v>0</v>
      </c>
      <c r="AD607" s="307">
        <f t="shared" si="210"/>
        <v>34</v>
      </c>
      <c r="AE607" s="307"/>
      <c r="AF607" s="307">
        <f t="shared" si="211"/>
        <v>54</v>
      </c>
      <c r="AG607" s="307">
        <f t="shared" si="219"/>
        <v>37</v>
      </c>
      <c r="AH607" s="307">
        <f t="shared" si="213"/>
        <v>210</v>
      </c>
      <c r="AI607" s="307">
        <v>0</v>
      </c>
      <c r="AJ607" s="314">
        <f t="shared" si="215"/>
        <v>0</v>
      </c>
      <c r="AK607" s="307">
        <f t="shared" si="216"/>
        <v>210</v>
      </c>
      <c r="AL607" s="315">
        <f t="shared" si="217"/>
        <v>0</v>
      </c>
    </row>
    <row r="608" spans="3:38" ht="15" customHeight="1" x14ac:dyDescent="0.2">
      <c r="C608" s="307">
        <v>29</v>
      </c>
      <c r="D608" s="307" t="s">
        <v>44</v>
      </c>
      <c r="E608" s="307">
        <v>96</v>
      </c>
      <c r="F608" s="307">
        <v>96</v>
      </c>
      <c r="G608" s="307">
        <v>96</v>
      </c>
      <c r="H608" s="307">
        <v>0</v>
      </c>
      <c r="I608" s="307">
        <v>96</v>
      </c>
      <c r="J608" s="307">
        <v>96</v>
      </c>
      <c r="K608" s="307">
        <v>0</v>
      </c>
      <c r="L608" s="307">
        <v>96</v>
      </c>
      <c r="M608" s="307">
        <v>96</v>
      </c>
      <c r="N608" s="307">
        <v>46</v>
      </c>
      <c r="O608" s="307"/>
      <c r="P608" s="307"/>
      <c r="Q608" s="307"/>
      <c r="R608" s="307">
        <v>96</v>
      </c>
      <c r="S608" s="307">
        <v>96</v>
      </c>
      <c r="T608" s="307">
        <v>0</v>
      </c>
      <c r="U608" s="307">
        <v>0</v>
      </c>
      <c r="V608" s="307">
        <f t="shared" si="208"/>
        <v>0</v>
      </c>
      <c r="W608" s="307">
        <f t="shared" si="218"/>
        <v>0</v>
      </c>
      <c r="X608" s="307">
        <v>0</v>
      </c>
      <c r="Y608" s="307"/>
      <c r="Z608" s="307"/>
      <c r="AA608" s="307"/>
      <c r="AB608" s="307"/>
      <c r="AC608" s="307">
        <f t="shared" si="209"/>
        <v>0</v>
      </c>
      <c r="AD608" s="307">
        <f t="shared" si="210"/>
        <v>0</v>
      </c>
      <c r="AE608" s="307"/>
      <c r="AF608" s="307">
        <f t="shared" si="211"/>
        <v>96</v>
      </c>
      <c r="AG608" s="307">
        <f t="shared" si="219"/>
        <v>96</v>
      </c>
      <c r="AH608" s="307">
        <f t="shared" si="213"/>
        <v>0</v>
      </c>
      <c r="AI608" s="307">
        <v>0</v>
      </c>
      <c r="AJ608" s="314">
        <f t="shared" si="215"/>
        <v>0</v>
      </c>
      <c r="AK608" s="307">
        <f t="shared" si="216"/>
        <v>0</v>
      </c>
      <c r="AL608" s="315">
        <f t="shared" si="217"/>
        <v>0</v>
      </c>
    </row>
    <row r="609" spans="3:38" ht="15" customHeight="1" x14ac:dyDescent="0.2">
      <c r="C609" s="307">
        <v>30</v>
      </c>
      <c r="D609" s="307" t="s">
        <v>45</v>
      </c>
      <c r="E609" s="307">
        <v>18</v>
      </c>
      <c r="F609" s="307">
        <v>18</v>
      </c>
      <c r="G609" s="307">
        <v>262</v>
      </c>
      <c r="H609" s="307">
        <v>0</v>
      </c>
      <c r="I609" s="307">
        <v>0</v>
      </c>
      <c r="J609" s="307">
        <v>0</v>
      </c>
      <c r="K609" s="307">
        <v>0</v>
      </c>
      <c r="L609" s="307">
        <v>0</v>
      </c>
      <c r="M609" s="307">
        <v>0</v>
      </c>
      <c r="N609" s="307">
        <v>0</v>
      </c>
      <c r="O609" s="307"/>
      <c r="P609" s="307"/>
      <c r="Q609" s="307"/>
      <c r="R609" s="307">
        <v>0</v>
      </c>
      <c r="S609" s="307">
        <v>0</v>
      </c>
      <c r="T609" s="307">
        <v>0</v>
      </c>
      <c r="U609" s="307">
        <v>0</v>
      </c>
      <c r="V609" s="307">
        <f t="shared" si="208"/>
        <v>0</v>
      </c>
      <c r="W609" s="307">
        <f t="shared" si="218"/>
        <v>0</v>
      </c>
      <c r="X609" s="307">
        <v>0</v>
      </c>
      <c r="Y609" s="307"/>
      <c r="Z609" s="307"/>
      <c r="AA609" s="307"/>
      <c r="AB609" s="307"/>
      <c r="AC609" s="307">
        <f t="shared" si="209"/>
        <v>0</v>
      </c>
      <c r="AD609" s="307">
        <f t="shared" si="210"/>
        <v>0</v>
      </c>
      <c r="AE609" s="307"/>
      <c r="AF609" s="307">
        <f t="shared" si="211"/>
        <v>0</v>
      </c>
      <c r="AG609" s="307">
        <f t="shared" si="219"/>
        <v>0</v>
      </c>
      <c r="AH609" s="307">
        <f t="shared" si="213"/>
        <v>0</v>
      </c>
      <c r="AI609" s="307">
        <f>SUM(U609,AB609)</f>
        <v>0</v>
      </c>
      <c r="AJ609" s="314">
        <f t="shared" si="215"/>
        <v>0</v>
      </c>
      <c r="AK609" s="307">
        <f t="shared" si="216"/>
        <v>0</v>
      </c>
      <c r="AL609" s="315">
        <f t="shared" si="217"/>
        <v>0</v>
      </c>
    </row>
    <row r="610" spans="3:38" ht="15" customHeight="1" x14ac:dyDescent="0.2">
      <c r="C610" s="316"/>
      <c r="D610" s="316" t="s">
        <v>46</v>
      </c>
      <c r="E610" s="316">
        <f t="shared" ref="E610:U610" si="220">SUM(E580:E609)</f>
        <v>290</v>
      </c>
      <c r="F610" s="316">
        <f t="shared" si="220"/>
        <v>281</v>
      </c>
      <c r="G610" s="316">
        <f t="shared" si="220"/>
        <v>4414</v>
      </c>
      <c r="H610" s="316">
        <f t="shared" si="220"/>
        <v>800</v>
      </c>
      <c r="I610" s="316">
        <f t="shared" si="220"/>
        <v>4515</v>
      </c>
      <c r="J610" s="316">
        <f t="shared" si="220"/>
        <v>4126</v>
      </c>
      <c r="K610" s="316">
        <f t="shared" si="220"/>
        <v>2402</v>
      </c>
      <c r="L610" s="316">
        <f t="shared" si="220"/>
        <v>261</v>
      </c>
      <c r="M610" s="316">
        <f t="shared" si="220"/>
        <v>246</v>
      </c>
      <c r="N610" s="316">
        <f t="shared" si="220"/>
        <v>149</v>
      </c>
      <c r="O610" s="316"/>
      <c r="P610" s="316"/>
      <c r="Q610" s="316"/>
      <c r="R610" s="316">
        <f t="shared" si="220"/>
        <v>64725</v>
      </c>
      <c r="S610" s="316">
        <f t="shared" si="220"/>
        <v>44409</v>
      </c>
      <c r="T610" s="316">
        <f t="shared" si="220"/>
        <v>5238</v>
      </c>
      <c r="U610" s="316">
        <f t="shared" si="220"/>
        <v>1809</v>
      </c>
      <c r="V610" s="316">
        <f>IF(U610&lt;&gt;0,(U610/T610*100),0)</f>
        <v>34.536082474226802</v>
      </c>
      <c r="W610" s="316">
        <f t="shared" ref="W610:AB610" si="221">SUM(W580:W609)</f>
        <v>2440</v>
      </c>
      <c r="X610" s="316">
        <f t="shared" si="221"/>
        <v>112.26000000000002</v>
      </c>
      <c r="Y610" s="316">
        <f t="shared" si="221"/>
        <v>15179</v>
      </c>
      <c r="Z610" s="316">
        <f t="shared" si="221"/>
        <v>2378</v>
      </c>
      <c r="AA610" s="316">
        <f t="shared" si="221"/>
        <v>440</v>
      </c>
      <c r="AB610" s="316">
        <f t="shared" si="221"/>
        <v>6</v>
      </c>
      <c r="AC610" s="316">
        <f t="shared" si="209"/>
        <v>1.3636363636363635</v>
      </c>
      <c r="AD610" s="316">
        <f t="shared" ref="AD610:AI610" si="222">SUM(AD580:AD609)</f>
        <v>434</v>
      </c>
      <c r="AE610" s="316">
        <f t="shared" si="222"/>
        <v>0.3</v>
      </c>
      <c r="AF610" s="316">
        <f t="shared" si="222"/>
        <v>79904</v>
      </c>
      <c r="AG610" s="316">
        <f t="shared" si="222"/>
        <v>41353</v>
      </c>
      <c r="AH610" s="316">
        <f t="shared" si="222"/>
        <v>5678</v>
      </c>
      <c r="AI610" s="316">
        <f t="shared" si="222"/>
        <v>1795</v>
      </c>
      <c r="AJ610" s="317">
        <f t="shared" si="215"/>
        <v>31.613244100035224</v>
      </c>
      <c r="AK610" s="316">
        <f>SUM(AK580:AK609)</f>
        <v>3883</v>
      </c>
      <c r="AL610" s="318">
        <f>SUM(AL580:AL609)</f>
        <v>112.56000000000002</v>
      </c>
    </row>
    <row r="611" spans="3:38" ht="15" customHeight="1" x14ac:dyDescent="0.2"/>
    <row r="612" spans="3:38" ht="15" customHeight="1" x14ac:dyDescent="0.25">
      <c r="C612" s="55"/>
      <c r="D612" s="55"/>
      <c r="E612" s="850" t="s">
        <v>140</v>
      </c>
      <c r="F612" s="850"/>
      <c r="G612" s="850"/>
      <c r="H612" s="850"/>
      <c r="I612" s="850"/>
      <c r="J612" s="850"/>
      <c r="K612" s="850"/>
      <c r="L612" s="850"/>
      <c r="M612" s="850"/>
      <c r="N612" s="850"/>
      <c r="O612" s="235"/>
      <c r="P612" s="235"/>
      <c r="Q612" s="235"/>
      <c r="R612" s="70"/>
      <c r="S612" s="70"/>
      <c r="T612" s="851" t="s">
        <v>141</v>
      </c>
      <c r="U612" s="851"/>
      <c r="V612" s="851"/>
      <c r="W612" s="851"/>
      <c r="X612" s="851"/>
      <c r="Y612" s="851"/>
      <c r="Z612" s="851"/>
      <c r="AA612" s="851"/>
      <c r="AB612" s="851"/>
      <c r="AC612" s="851"/>
      <c r="AD612" s="851"/>
      <c r="AE612" s="851"/>
      <c r="AF612" s="851"/>
      <c r="AG612" s="851"/>
      <c r="AH612" s="851"/>
      <c r="AI612" s="851"/>
      <c r="AJ612" s="851"/>
      <c r="AK612" s="851"/>
      <c r="AL612" s="851"/>
    </row>
    <row r="613" spans="3:38" ht="15" customHeight="1" x14ac:dyDescent="0.2">
      <c r="C613" s="71"/>
      <c r="D613" s="71"/>
      <c r="E613" s="71"/>
      <c r="F613" s="71"/>
      <c r="G613" s="71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71"/>
      <c r="S613" s="71"/>
      <c r="T613" s="71"/>
      <c r="U613" s="71"/>
      <c r="V613" s="71"/>
      <c r="W613" s="71"/>
      <c r="X613" s="71"/>
      <c r="Y613" s="71"/>
      <c r="Z613" s="71"/>
      <c r="AA613" s="71"/>
      <c r="AB613" s="71"/>
      <c r="AC613" s="71"/>
    </row>
    <row r="614" spans="3:38" ht="15" customHeight="1" x14ac:dyDescent="0.2">
      <c r="C614" s="845" t="s">
        <v>2</v>
      </c>
      <c r="D614" s="845" t="s">
        <v>3</v>
      </c>
      <c r="E614" s="846" t="s">
        <v>4</v>
      </c>
      <c r="F614" s="846"/>
      <c r="G614" s="846"/>
      <c r="H614" s="846"/>
      <c r="I614" s="846"/>
      <c r="J614" s="846"/>
      <c r="K614" s="846"/>
      <c r="L614" s="846"/>
      <c r="M614" s="846"/>
      <c r="N614" s="846"/>
      <c r="O614" s="234"/>
      <c r="P614" s="234"/>
      <c r="Q614" s="234"/>
      <c r="R614" s="846" t="s">
        <v>4</v>
      </c>
      <c r="S614" s="846"/>
      <c r="T614" s="846"/>
      <c r="U614" s="846"/>
      <c r="V614" s="846"/>
      <c r="W614" s="846"/>
      <c r="X614" s="846"/>
      <c r="Y614" s="846" t="s">
        <v>9</v>
      </c>
      <c r="Z614" s="846"/>
      <c r="AA614" s="846"/>
      <c r="AB614" s="846"/>
      <c r="AC614" s="846"/>
      <c r="AD614" s="846"/>
      <c r="AE614" s="846"/>
      <c r="AF614" s="846" t="s">
        <v>119</v>
      </c>
      <c r="AG614" s="846"/>
      <c r="AH614" s="846"/>
      <c r="AI614" s="846"/>
      <c r="AJ614" s="846"/>
      <c r="AK614" s="846"/>
      <c r="AL614" s="846"/>
    </row>
    <row r="615" spans="3:38" ht="15" customHeight="1" x14ac:dyDescent="0.2">
      <c r="C615" s="845"/>
      <c r="D615" s="845"/>
      <c r="E615" s="846" t="s">
        <v>5</v>
      </c>
      <c r="F615" s="846"/>
      <c r="G615" s="846"/>
      <c r="H615" s="846"/>
      <c r="I615" s="846"/>
      <c r="J615" s="846"/>
      <c r="K615" s="846"/>
      <c r="L615" s="846"/>
      <c r="M615" s="846"/>
      <c r="N615" s="846"/>
      <c r="O615" s="234"/>
      <c r="P615" s="234"/>
      <c r="Q615" s="234"/>
      <c r="R615" s="846" t="s">
        <v>64</v>
      </c>
      <c r="S615" s="846"/>
      <c r="T615" s="846"/>
      <c r="U615" s="846"/>
      <c r="V615" s="846"/>
      <c r="W615" s="846"/>
      <c r="X615" s="846"/>
      <c r="Y615" s="846" t="s">
        <v>64</v>
      </c>
      <c r="Z615" s="846"/>
      <c r="AA615" s="846"/>
      <c r="AB615" s="846"/>
      <c r="AC615" s="846"/>
      <c r="AD615" s="846"/>
      <c r="AE615" s="846"/>
      <c r="AF615" s="846" t="s">
        <v>64</v>
      </c>
      <c r="AG615" s="846"/>
      <c r="AH615" s="846"/>
      <c r="AI615" s="846"/>
      <c r="AJ615" s="846"/>
      <c r="AK615" s="846"/>
      <c r="AL615" s="846"/>
    </row>
    <row r="616" spans="3:38" ht="29.25" customHeight="1" x14ac:dyDescent="0.2">
      <c r="C616" s="845"/>
      <c r="D616" s="845"/>
      <c r="E616" s="845" t="s">
        <v>15</v>
      </c>
      <c r="F616" s="845"/>
      <c r="G616" s="845" t="s">
        <v>6</v>
      </c>
      <c r="H616" s="845"/>
      <c r="I616" s="845" t="s">
        <v>120</v>
      </c>
      <c r="J616" s="845"/>
      <c r="K616" s="845"/>
      <c r="L616" s="845" t="s">
        <v>121</v>
      </c>
      <c r="M616" s="845"/>
      <c r="N616" s="845"/>
      <c r="O616" s="300"/>
      <c r="P616" s="300"/>
      <c r="Q616" s="300"/>
      <c r="R616" s="845" t="s">
        <v>7</v>
      </c>
      <c r="S616" s="845"/>
      <c r="T616" s="845" t="s">
        <v>8</v>
      </c>
      <c r="U616" s="845"/>
      <c r="V616" s="845"/>
      <c r="W616" s="845"/>
      <c r="X616" s="845"/>
      <c r="Y616" s="845" t="s">
        <v>7</v>
      </c>
      <c r="Z616" s="845"/>
      <c r="AA616" s="845" t="s">
        <v>8</v>
      </c>
      <c r="AB616" s="845"/>
      <c r="AC616" s="845"/>
      <c r="AD616" s="845"/>
      <c r="AE616" s="845"/>
      <c r="AF616" s="845" t="s">
        <v>7</v>
      </c>
      <c r="AG616" s="845"/>
      <c r="AH616" s="845" t="s">
        <v>8</v>
      </c>
      <c r="AI616" s="845"/>
      <c r="AJ616" s="845"/>
      <c r="AK616" s="845"/>
      <c r="AL616" s="845"/>
    </row>
    <row r="617" spans="3:38" ht="27" customHeight="1" x14ac:dyDescent="0.2">
      <c r="C617" s="845"/>
      <c r="D617" s="845"/>
      <c r="E617" s="845" t="s">
        <v>55</v>
      </c>
      <c r="F617" s="845"/>
      <c r="G617" s="845" t="s">
        <v>56</v>
      </c>
      <c r="H617" s="845"/>
      <c r="I617" s="845" t="s">
        <v>61</v>
      </c>
      <c r="J617" s="845"/>
      <c r="K617" s="845"/>
      <c r="L617" s="845" t="s">
        <v>62</v>
      </c>
      <c r="M617" s="845"/>
      <c r="N617" s="845"/>
      <c r="O617" s="300"/>
      <c r="P617" s="300"/>
      <c r="Q617" s="300"/>
      <c r="R617" s="845" t="s">
        <v>65</v>
      </c>
      <c r="S617" s="845"/>
      <c r="T617" s="845" t="s">
        <v>69</v>
      </c>
      <c r="U617" s="845"/>
      <c r="V617" s="845"/>
      <c r="W617" s="845"/>
      <c r="X617" s="845"/>
      <c r="Y617" s="845" t="s">
        <v>70</v>
      </c>
      <c r="Z617" s="845"/>
      <c r="AA617" s="845" t="s">
        <v>69</v>
      </c>
      <c r="AB617" s="845"/>
      <c r="AC617" s="845"/>
      <c r="AD617" s="845"/>
      <c r="AE617" s="845"/>
      <c r="AF617" s="845" t="s">
        <v>70</v>
      </c>
      <c r="AG617" s="845"/>
      <c r="AH617" s="845" t="s">
        <v>69</v>
      </c>
      <c r="AI617" s="845"/>
      <c r="AJ617" s="845"/>
      <c r="AK617" s="845"/>
      <c r="AL617" s="845"/>
    </row>
    <row r="618" spans="3:38" ht="36" customHeight="1" x14ac:dyDescent="0.2">
      <c r="C618" s="845"/>
      <c r="D618" s="845"/>
      <c r="E618" s="300" t="s">
        <v>75</v>
      </c>
      <c r="F618" s="300" t="s">
        <v>76</v>
      </c>
      <c r="G618" s="300" t="s">
        <v>57</v>
      </c>
      <c r="H618" s="300" t="s">
        <v>77</v>
      </c>
      <c r="I618" s="300" t="s">
        <v>58</v>
      </c>
      <c r="J618" s="300" t="s">
        <v>59</v>
      </c>
      <c r="K618" s="300" t="s">
        <v>60</v>
      </c>
      <c r="L618" s="300" t="s">
        <v>58</v>
      </c>
      <c r="M618" s="300" t="s">
        <v>59</v>
      </c>
      <c r="N618" s="300" t="s">
        <v>63</v>
      </c>
      <c r="O618" s="300"/>
      <c r="P618" s="300"/>
      <c r="Q618" s="300"/>
      <c r="R618" s="300" t="s">
        <v>59</v>
      </c>
      <c r="S618" s="300" t="s">
        <v>66</v>
      </c>
      <c r="T618" s="300" t="s">
        <v>67</v>
      </c>
      <c r="U618" s="300" t="s">
        <v>68</v>
      </c>
      <c r="V618" s="300" t="s">
        <v>71</v>
      </c>
      <c r="W618" s="300" t="s">
        <v>72</v>
      </c>
      <c r="X618" s="300" t="s">
        <v>122</v>
      </c>
      <c r="Y618" s="300" t="s">
        <v>59</v>
      </c>
      <c r="Z618" s="300" t="s">
        <v>63</v>
      </c>
      <c r="AA618" s="300" t="s">
        <v>67</v>
      </c>
      <c r="AB618" s="300" t="s">
        <v>68</v>
      </c>
      <c r="AC618" s="300" t="s">
        <v>71</v>
      </c>
      <c r="AD618" s="300" t="s">
        <v>72</v>
      </c>
      <c r="AE618" s="300" t="s">
        <v>1</v>
      </c>
      <c r="AF618" s="300" t="s">
        <v>59</v>
      </c>
      <c r="AG618" s="300" t="s">
        <v>63</v>
      </c>
      <c r="AH618" s="300" t="s">
        <v>67</v>
      </c>
      <c r="AI618" s="300" t="s">
        <v>68</v>
      </c>
      <c r="AJ618" s="300" t="s">
        <v>71</v>
      </c>
      <c r="AK618" s="300" t="s">
        <v>72</v>
      </c>
      <c r="AL618" s="300" t="s">
        <v>1</v>
      </c>
    </row>
    <row r="619" spans="3:38" ht="15" customHeight="1" x14ac:dyDescent="0.2">
      <c r="C619" s="20">
        <v>1</v>
      </c>
      <c r="D619" s="20">
        <v>2</v>
      </c>
      <c r="E619" s="20">
        <v>3</v>
      </c>
      <c r="F619" s="20">
        <v>4</v>
      </c>
      <c r="G619" s="20">
        <v>5</v>
      </c>
      <c r="H619" s="20">
        <v>6</v>
      </c>
      <c r="I619" s="20">
        <v>7</v>
      </c>
      <c r="J619" s="20">
        <v>8</v>
      </c>
      <c r="K619" s="20">
        <v>9</v>
      </c>
      <c r="L619" s="20">
        <v>10</v>
      </c>
      <c r="M619" s="20">
        <v>11</v>
      </c>
      <c r="N619" s="20">
        <v>12</v>
      </c>
      <c r="O619" s="20"/>
      <c r="P619" s="20"/>
      <c r="Q619" s="20"/>
      <c r="R619" s="20">
        <v>13</v>
      </c>
      <c r="S619" s="20">
        <v>14</v>
      </c>
      <c r="T619" s="20">
        <v>15</v>
      </c>
      <c r="U619" s="20">
        <v>16</v>
      </c>
      <c r="V619" s="20">
        <v>17</v>
      </c>
      <c r="W619" s="20">
        <v>18</v>
      </c>
      <c r="X619" s="20">
        <v>19</v>
      </c>
      <c r="Y619" s="20">
        <v>20</v>
      </c>
      <c r="Z619" s="20">
        <v>21</v>
      </c>
      <c r="AA619" s="20">
        <v>22</v>
      </c>
      <c r="AB619" s="20">
        <v>23</v>
      </c>
      <c r="AC619" s="20">
        <v>24</v>
      </c>
      <c r="AD619" s="20">
        <v>25</v>
      </c>
      <c r="AE619" s="20">
        <v>26</v>
      </c>
      <c r="AF619" s="20">
        <v>27</v>
      </c>
      <c r="AG619" s="20">
        <v>28</v>
      </c>
      <c r="AH619" s="20">
        <v>29</v>
      </c>
      <c r="AI619" s="20">
        <v>30</v>
      </c>
      <c r="AJ619" s="20">
        <v>31</v>
      </c>
      <c r="AK619" s="20">
        <v>32</v>
      </c>
      <c r="AL619" s="20">
        <v>33</v>
      </c>
    </row>
    <row r="620" spans="3:38" ht="24.95" customHeight="1" x14ac:dyDescent="0.2">
      <c r="C620" s="307">
        <v>1</v>
      </c>
      <c r="D620" s="307" t="s">
        <v>17</v>
      </c>
      <c r="E620" s="307">
        <v>15</v>
      </c>
      <c r="F620" s="307">
        <v>15</v>
      </c>
      <c r="G620" s="307">
        <v>279</v>
      </c>
      <c r="H620" s="307">
        <v>0</v>
      </c>
      <c r="I620" s="307">
        <v>253</v>
      </c>
      <c r="J620" s="307">
        <v>44</v>
      </c>
      <c r="K620" s="307">
        <v>0</v>
      </c>
      <c r="L620" s="307">
        <v>14</v>
      </c>
      <c r="M620" s="307">
        <v>14</v>
      </c>
      <c r="N620" s="307">
        <v>1</v>
      </c>
      <c r="O620" s="307"/>
      <c r="P620" s="307"/>
      <c r="Q620" s="307"/>
      <c r="R620" s="307">
        <v>3774</v>
      </c>
      <c r="S620" s="307">
        <v>0</v>
      </c>
      <c r="T620" s="307">
        <v>289</v>
      </c>
      <c r="U620" s="307">
        <v>0</v>
      </c>
      <c r="V620" s="307">
        <f t="shared" ref="V620:V635" si="223">IF(U620&lt;&gt;0,(U620/T620*100),0)</f>
        <v>0</v>
      </c>
      <c r="W620" s="307">
        <f>T620-U620</f>
        <v>289</v>
      </c>
      <c r="X620" s="315">
        <v>13.74</v>
      </c>
      <c r="Y620" s="307">
        <v>975</v>
      </c>
      <c r="Z620" s="307">
        <v>825</v>
      </c>
      <c r="AA620" s="307">
        <v>25</v>
      </c>
      <c r="AB620" s="307">
        <v>6</v>
      </c>
      <c r="AC620" s="307">
        <f t="shared" ref="AC620:AC635" si="224">IF(AB620&lt;&gt;0,(AB620/AA620*100),0)</f>
        <v>24</v>
      </c>
      <c r="AD620" s="307">
        <f t="shared" ref="AD620:AD634" si="225">AA620-AB620</f>
        <v>19</v>
      </c>
      <c r="AE620" s="315"/>
      <c r="AF620" s="307">
        <f t="shared" ref="AF620:AF631" si="226">SUM(R620,Y620)</f>
        <v>4749</v>
      </c>
      <c r="AG620" s="307">
        <f t="shared" ref="AG620:AG631" si="227">SUM(S620,Z620)</f>
        <v>825</v>
      </c>
      <c r="AH620" s="307">
        <f t="shared" ref="AH620:AH631" si="228">SUM(T620,AA620)</f>
        <v>314</v>
      </c>
      <c r="AI620" s="307">
        <f t="shared" ref="AI620:AI631" si="229">SUM(U620,AB620)</f>
        <v>6</v>
      </c>
      <c r="AJ620" s="314">
        <f t="shared" ref="AJ620:AJ635" si="230">IF(AI620&lt;&gt;0,(AI620/AH620*100),0)</f>
        <v>1.910828025477707</v>
      </c>
      <c r="AK620" s="307">
        <f t="shared" ref="AK620:AK634" si="231">AH620-AI620</f>
        <v>308</v>
      </c>
      <c r="AL620" s="315">
        <f t="shared" ref="AL620:AL634" si="232">SUM(X620,AE620)</f>
        <v>13.74</v>
      </c>
    </row>
    <row r="621" spans="3:38" ht="24.95" customHeight="1" x14ac:dyDescent="0.2">
      <c r="C621" s="307">
        <v>2</v>
      </c>
      <c r="D621" s="307" t="s">
        <v>23</v>
      </c>
      <c r="E621" s="307">
        <v>4</v>
      </c>
      <c r="F621" s="307">
        <v>4</v>
      </c>
      <c r="G621" s="307">
        <v>60</v>
      </c>
      <c r="H621" s="307">
        <v>0</v>
      </c>
      <c r="I621" s="307">
        <v>60</v>
      </c>
      <c r="J621" s="307">
        <v>60</v>
      </c>
      <c r="K621" s="307">
        <v>0</v>
      </c>
      <c r="L621" s="307">
        <v>3</v>
      </c>
      <c r="M621" s="307">
        <v>3</v>
      </c>
      <c r="N621" s="307">
        <v>0</v>
      </c>
      <c r="O621" s="307"/>
      <c r="P621" s="307"/>
      <c r="Q621" s="307"/>
      <c r="R621" s="307">
        <v>0</v>
      </c>
      <c r="S621" s="307">
        <v>0</v>
      </c>
      <c r="T621" s="307">
        <v>7</v>
      </c>
      <c r="U621" s="307">
        <v>0</v>
      </c>
      <c r="V621" s="307">
        <f t="shared" si="223"/>
        <v>0</v>
      </c>
      <c r="W621" s="307">
        <v>0</v>
      </c>
      <c r="X621" s="315">
        <v>1.2</v>
      </c>
      <c r="Y621" s="307"/>
      <c r="Z621" s="307"/>
      <c r="AA621" s="307"/>
      <c r="AB621" s="307"/>
      <c r="AC621" s="307">
        <f t="shared" si="224"/>
        <v>0</v>
      </c>
      <c r="AD621" s="307">
        <f t="shared" si="225"/>
        <v>0</v>
      </c>
      <c r="AE621" s="307"/>
      <c r="AF621" s="307">
        <f t="shared" si="226"/>
        <v>0</v>
      </c>
      <c r="AG621" s="307">
        <f t="shared" si="227"/>
        <v>0</v>
      </c>
      <c r="AH621" s="307">
        <f t="shared" si="228"/>
        <v>7</v>
      </c>
      <c r="AI621" s="307">
        <f t="shared" si="229"/>
        <v>0</v>
      </c>
      <c r="AJ621" s="314">
        <f t="shared" si="230"/>
        <v>0</v>
      </c>
      <c r="AK621" s="307">
        <f t="shared" si="231"/>
        <v>7</v>
      </c>
      <c r="AL621" s="315">
        <f t="shared" si="232"/>
        <v>1.2</v>
      </c>
    </row>
    <row r="622" spans="3:38" ht="24.95" customHeight="1" x14ac:dyDescent="0.2">
      <c r="C622" s="307">
        <v>3</v>
      </c>
      <c r="D622" s="307" t="s">
        <v>25</v>
      </c>
      <c r="E622" s="307">
        <v>0</v>
      </c>
      <c r="F622" s="307">
        <v>0</v>
      </c>
      <c r="G622" s="307">
        <v>129</v>
      </c>
      <c r="H622" s="307">
        <v>0</v>
      </c>
      <c r="I622" s="307">
        <v>129</v>
      </c>
      <c r="J622" s="307">
        <v>129</v>
      </c>
      <c r="K622" s="307">
        <v>129</v>
      </c>
      <c r="L622" s="307">
        <v>0</v>
      </c>
      <c r="M622" s="307">
        <v>0</v>
      </c>
      <c r="N622" s="307">
        <v>0</v>
      </c>
      <c r="O622" s="307"/>
      <c r="P622" s="307"/>
      <c r="Q622" s="307"/>
      <c r="R622" s="307">
        <v>0</v>
      </c>
      <c r="S622" s="307">
        <v>0</v>
      </c>
      <c r="T622" s="307">
        <v>192</v>
      </c>
      <c r="U622" s="307">
        <v>0</v>
      </c>
      <c r="V622" s="307">
        <f t="shared" si="223"/>
        <v>0</v>
      </c>
      <c r="W622" s="307">
        <v>0</v>
      </c>
      <c r="X622" s="307">
        <v>0</v>
      </c>
      <c r="Y622" s="307">
        <v>13</v>
      </c>
      <c r="Z622" s="307">
        <v>13</v>
      </c>
      <c r="AA622" s="307">
        <v>0</v>
      </c>
      <c r="AB622" s="307"/>
      <c r="AC622" s="307">
        <f t="shared" si="224"/>
        <v>0</v>
      </c>
      <c r="AD622" s="307">
        <f t="shared" si="225"/>
        <v>0</v>
      </c>
      <c r="AE622" s="307"/>
      <c r="AF622" s="307">
        <f t="shared" si="226"/>
        <v>13</v>
      </c>
      <c r="AG622" s="307">
        <f t="shared" si="227"/>
        <v>13</v>
      </c>
      <c r="AH622" s="307">
        <f t="shared" si="228"/>
        <v>192</v>
      </c>
      <c r="AI622" s="307">
        <f t="shared" si="229"/>
        <v>0</v>
      </c>
      <c r="AJ622" s="314">
        <f t="shared" si="230"/>
        <v>0</v>
      </c>
      <c r="AK622" s="307">
        <f t="shared" si="231"/>
        <v>192</v>
      </c>
      <c r="AL622" s="315">
        <f t="shared" si="232"/>
        <v>0</v>
      </c>
    </row>
    <row r="623" spans="3:38" ht="24.95" customHeight="1" x14ac:dyDescent="0.2">
      <c r="C623" s="307">
        <v>4</v>
      </c>
      <c r="D623" s="307" t="s">
        <v>30</v>
      </c>
      <c r="E623" s="307">
        <v>0</v>
      </c>
      <c r="F623" s="307">
        <v>0</v>
      </c>
      <c r="G623" s="307">
        <v>0</v>
      </c>
      <c r="H623" s="307">
        <v>0</v>
      </c>
      <c r="I623" s="307">
        <v>0</v>
      </c>
      <c r="J623" s="307">
        <v>0</v>
      </c>
      <c r="K623" s="307">
        <v>0</v>
      </c>
      <c r="L623" s="307">
        <v>0</v>
      </c>
      <c r="M623" s="307">
        <v>0</v>
      </c>
      <c r="N623" s="307">
        <v>0</v>
      </c>
      <c r="O623" s="307"/>
      <c r="P623" s="307"/>
      <c r="Q623" s="307"/>
      <c r="R623" s="307">
        <v>0</v>
      </c>
      <c r="S623" s="307">
        <v>0</v>
      </c>
      <c r="T623" s="307">
        <v>0</v>
      </c>
      <c r="U623" s="307">
        <v>0</v>
      </c>
      <c r="V623" s="307">
        <f t="shared" si="223"/>
        <v>0</v>
      </c>
      <c r="W623" s="307">
        <v>0</v>
      </c>
      <c r="X623" s="307">
        <v>0</v>
      </c>
      <c r="Y623" s="307"/>
      <c r="Z623" s="307"/>
      <c r="AA623" s="307"/>
      <c r="AB623" s="307"/>
      <c r="AC623" s="307">
        <f t="shared" si="224"/>
        <v>0</v>
      </c>
      <c r="AD623" s="307">
        <f t="shared" si="225"/>
        <v>0</v>
      </c>
      <c r="AE623" s="307"/>
      <c r="AF623" s="307">
        <f t="shared" si="226"/>
        <v>0</v>
      </c>
      <c r="AG623" s="307">
        <f t="shared" si="227"/>
        <v>0</v>
      </c>
      <c r="AH623" s="307">
        <f t="shared" si="228"/>
        <v>0</v>
      </c>
      <c r="AI623" s="307">
        <f t="shared" si="229"/>
        <v>0</v>
      </c>
      <c r="AJ623" s="314">
        <f t="shared" si="230"/>
        <v>0</v>
      </c>
      <c r="AK623" s="307">
        <f t="shared" si="231"/>
        <v>0</v>
      </c>
      <c r="AL623" s="315">
        <f t="shared" si="232"/>
        <v>0</v>
      </c>
    </row>
    <row r="624" spans="3:38" ht="24.95" customHeight="1" x14ac:dyDescent="0.2">
      <c r="C624" s="307">
        <v>5</v>
      </c>
      <c r="D624" s="307" t="s">
        <v>31</v>
      </c>
      <c r="E624" s="307">
        <v>0</v>
      </c>
      <c r="F624" s="307">
        <v>0</v>
      </c>
      <c r="G624" s="307">
        <v>0</v>
      </c>
      <c r="H624" s="307">
        <v>0</v>
      </c>
      <c r="I624" s="307">
        <v>0</v>
      </c>
      <c r="J624" s="307">
        <v>0</v>
      </c>
      <c r="K624" s="307">
        <v>0</v>
      </c>
      <c r="L624" s="307">
        <v>0</v>
      </c>
      <c r="M624" s="307">
        <v>0</v>
      </c>
      <c r="N624" s="307">
        <v>0</v>
      </c>
      <c r="O624" s="307"/>
      <c r="P624" s="307"/>
      <c r="Q624" s="307"/>
      <c r="R624" s="307">
        <v>0</v>
      </c>
      <c r="S624" s="307">
        <v>0</v>
      </c>
      <c r="T624" s="307">
        <v>0</v>
      </c>
      <c r="U624" s="307">
        <v>0</v>
      </c>
      <c r="V624" s="307">
        <f t="shared" si="223"/>
        <v>0</v>
      </c>
      <c r="W624" s="307">
        <f t="shared" ref="W624:W634" si="233">T624-U624</f>
        <v>0</v>
      </c>
      <c r="X624" s="307">
        <v>0</v>
      </c>
      <c r="Y624" s="307"/>
      <c r="Z624" s="307"/>
      <c r="AA624" s="307"/>
      <c r="AB624" s="307"/>
      <c r="AC624" s="307">
        <f t="shared" si="224"/>
        <v>0</v>
      </c>
      <c r="AD624" s="307">
        <f t="shared" si="225"/>
        <v>0</v>
      </c>
      <c r="AE624" s="307"/>
      <c r="AF624" s="307">
        <f t="shared" si="226"/>
        <v>0</v>
      </c>
      <c r="AG624" s="307">
        <f t="shared" si="227"/>
        <v>0</v>
      </c>
      <c r="AH624" s="307">
        <f t="shared" si="228"/>
        <v>0</v>
      </c>
      <c r="AI624" s="307">
        <f t="shared" si="229"/>
        <v>0</v>
      </c>
      <c r="AJ624" s="314">
        <f t="shared" si="230"/>
        <v>0</v>
      </c>
      <c r="AK624" s="307">
        <f t="shared" si="231"/>
        <v>0</v>
      </c>
      <c r="AL624" s="315">
        <f t="shared" si="232"/>
        <v>0</v>
      </c>
    </row>
    <row r="625" spans="3:38" ht="24.95" customHeight="1" x14ac:dyDescent="0.2">
      <c r="C625" s="307">
        <v>6</v>
      </c>
      <c r="D625" s="307" t="s">
        <v>33</v>
      </c>
      <c r="E625" s="307">
        <v>14</v>
      </c>
      <c r="F625" s="307">
        <v>14</v>
      </c>
      <c r="G625" s="307">
        <v>254</v>
      </c>
      <c r="H625" s="307">
        <v>0</v>
      </c>
      <c r="I625" s="307">
        <v>263</v>
      </c>
      <c r="J625" s="307">
        <v>0</v>
      </c>
      <c r="K625" s="307">
        <v>152</v>
      </c>
      <c r="L625" s="307">
        <v>13</v>
      </c>
      <c r="M625" s="307">
        <v>13</v>
      </c>
      <c r="N625" s="307">
        <v>13</v>
      </c>
      <c r="O625" s="307"/>
      <c r="P625" s="307"/>
      <c r="Q625" s="307"/>
      <c r="R625" s="307">
        <v>0</v>
      </c>
      <c r="S625" s="307">
        <v>0</v>
      </c>
      <c r="T625" s="307">
        <v>198</v>
      </c>
      <c r="U625" s="307">
        <v>29</v>
      </c>
      <c r="V625" s="307">
        <f t="shared" si="223"/>
        <v>14.646464646464647</v>
      </c>
      <c r="W625" s="307">
        <f t="shared" si="233"/>
        <v>169</v>
      </c>
      <c r="X625" s="307">
        <v>6.97</v>
      </c>
      <c r="Y625" s="307"/>
      <c r="Z625" s="307"/>
      <c r="AA625" s="307"/>
      <c r="AB625" s="307"/>
      <c r="AC625" s="307">
        <f t="shared" si="224"/>
        <v>0</v>
      </c>
      <c r="AD625" s="307">
        <f t="shared" si="225"/>
        <v>0</v>
      </c>
      <c r="AE625" s="307"/>
      <c r="AF625" s="307">
        <f t="shared" si="226"/>
        <v>0</v>
      </c>
      <c r="AG625" s="307">
        <f t="shared" si="227"/>
        <v>0</v>
      </c>
      <c r="AH625" s="307">
        <f t="shared" si="228"/>
        <v>198</v>
      </c>
      <c r="AI625" s="307">
        <f t="shared" si="229"/>
        <v>29</v>
      </c>
      <c r="AJ625" s="314">
        <f t="shared" si="230"/>
        <v>14.646464646464647</v>
      </c>
      <c r="AK625" s="307">
        <f t="shared" si="231"/>
        <v>169</v>
      </c>
      <c r="AL625" s="315">
        <f t="shared" si="232"/>
        <v>6.97</v>
      </c>
    </row>
    <row r="626" spans="3:38" ht="24.95" customHeight="1" x14ac:dyDescent="0.2">
      <c r="C626" s="307">
        <v>7</v>
      </c>
      <c r="D626" s="307" t="s">
        <v>35</v>
      </c>
      <c r="E626" s="307">
        <v>15</v>
      </c>
      <c r="F626" s="307">
        <v>15</v>
      </c>
      <c r="G626" s="307">
        <v>226</v>
      </c>
      <c r="H626" s="307">
        <v>0</v>
      </c>
      <c r="I626" s="307">
        <v>211</v>
      </c>
      <c r="J626" s="307">
        <v>211</v>
      </c>
      <c r="K626" s="307">
        <v>15</v>
      </c>
      <c r="L626" s="307">
        <v>14</v>
      </c>
      <c r="M626" s="307">
        <v>14</v>
      </c>
      <c r="N626" s="307">
        <v>3</v>
      </c>
      <c r="O626" s="307"/>
      <c r="P626" s="307"/>
      <c r="Q626" s="307"/>
      <c r="R626" s="307">
        <v>197</v>
      </c>
      <c r="S626" s="307">
        <v>60</v>
      </c>
      <c r="T626" s="307">
        <v>203</v>
      </c>
      <c r="U626" s="307">
        <v>31</v>
      </c>
      <c r="V626" s="307">
        <f t="shared" si="223"/>
        <v>15.270935960591133</v>
      </c>
      <c r="W626" s="307">
        <f t="shared" si="233"/>
        <v>172</v>
      </c>
      <c r="X626" s="315">
        <v>1.84</v>
      </c>
      <c r="Y626" s="307">
        <v>204</v>
      </c>
      <c r="Z626" s="307">
        <v>68</v>
      </c>
      <c r="AA626" s="307">
        <v>209</v>
      </c>
      <c r="AB626" s="307"/>
      <c r="AC626" s="307">
        <f t="shared" si="224"/>
        <v>0</v>
      </c>
      <c r="AD626" s="307">
        <f t="shared" si="225"/>
        <v>209</v>
      </c>
      <c r="AE626" s="307"/>
      <c r="AF626" s="307">
        <f t="shared" si="226"/>
        <v>401</v>
      </c>
      <c r="AG626" s="307">
        <f t="shared" si="227"/>
        <v>128</v>
      </c>
      <c r="AH626" s="307">
        <f t="shared" si="228"/>
        <v>412</v>
      </c>
      <c r="AI626" s="307">
        <f t="shared" si="229"/>
        <v>31</v>
      </c>
      <c r="AJ626" s="314">
        <f t="shared" si="230"/>
        <v>7.5242718446601939</v>
      </c>
      <c r="AK626" s="307">
        <f t="shared" si="231"/>
        <v>381</v>
      </c>
      <c r="AL626" s="315">
        <f t="shared" si="232"/>
        <v>1.84</v>
      </c>
    </row>
    <row r="627" spans="3:38" ht="24.95" customHeight="1" x14ac:dyDescent="0.2">
      <c r="C627" s="307">
        <v>8</v>
      </c>
      <c r="D627" s="307" t="s">
        <v>36</v>
      </c>
      <c r="E627" s="307">
        <v>0</v>
      </c>
      <c r="F627" s="307">
        <v>0</v>
      </c>
      <c r="G627" s="307">
        <v>0</v>
      </c>
      <c r="H627" s="307">
        <v>0</v>
      </c>
      <c r="I627" s="307">
        <v>0</v>
      </c>
      <c r="J627" s="307">
        <v>0</v>
      </c>
      <c r="K627" s="307">
        <v>0</v>
      </c>
      <c r="L627" s="307">
        <v>0</v>
      </c>
      <c r="M627" s="307">
        <v>0</v>
      </c>
      <c r="N627" s="307">
        <v>0</v>
      </c>
      <c r="O627" s="307"/>
      <c r="P627" s="307"/>
      <c r="Q627" s="307"/>
      <c r="R627" s="307">
        <v>0</v>
      </c>
      <c r="S627" s="307">
        <v>0</v>
      </c>
      <c r="T627" s="307">
        <v>0</v>
      </c>
      <c r="U627" s="307">
        <v>0</v>
      </c>
      <c r="V627" s="307">
        <f t="shared" si="223"/>
        <v>0</v>
      </c>
      <c r="W627" s="307">
        <f t="shared" si="233"/>
        <v>0</v>
      </c>
      <c r="X627" s="307">
        <v>0</v>
      </c>
      <c r="Y627" s="307"/>
      <c r="Z627" s="307"/>
      <c r="AA627" s="307"/>
      <c r="AB627" s="307"/>
      <c r="AC627" s="307">
        <f t="shared" si="224"/>
        <v>0</v>
      </c>
      <c r="AD627" s="307">
        <f t="shared" si="225"/>
        <v>0</v>
      </c>
      <c r="AE627" s="307"/>
      <c r="AF627" s="307">
        <f t="shared" si="226"/>
        <v>0</v>
      </c>
      <c r="AG627" s="307">
        <f t="shared" si="227"/>
        <v>0</v>
      </c>
      <c r="AH627" s="307">
        <f t="shared" si="228"/>
        <v>0</v>
      </c>
      <c r="AI627" s="307">
        <f t="shared" si="229"/>
        <v>0</v>
      </c>
      <c r="AJ627" s="314">
        <f t="shared" si="230"/>
        <v>0</v>
      </c>
      <c r="AK627" s="307">
        <f t="shared" si="231"/>
        <v>0</v>
      </c>
      <c r="AL627" s="315">
        <f t="shared" si="232"/>
        <v>0</v>
      </c>
    </row>
    <row r="628" spans="3:38" ht="24.95" customHeight="1" x14ac:dyDescent="0.2">
      <c r="C628" s="307">
        <v>9</v>
      </c>
      <c r="D628" s="307" t="s">
        <v>37</v>
      </c>
      <c r="E628" s="307">
        <v>27</v>
      </c>
      <c r="F628" s="307">
        <v>27</v>
      </c>
      <c r="G628" s="307">
        <v>0</v>
      </c>
      <c r="H628" s="307">
        <v>0</v>
      </c>
      <c r="I628" s="307">
        <v>382</v>
      </c>
      <c r="J628" s="307">
        <v>382</v>
      </c>
      <c r="K628" s="307">
        <v>318</v>
      </c>
      <c r="L628" s="307">
        <v>26</v>
      </c>
      <c r="M628" s="307">
        <v>16</v>
      </c>
      <c r="N628" s="307">
        <v>7</v>
      </c>
      <c r="O628" s="307"/>
      <c r="P628" s="307"/>
      <c r="Q628" s="307"/>
      <c r="R628" s="307">
        <v>12137</v>
      </c>
      <c r="S628" s="307">
        <v>6688</v>
      </c>
      <c r="T628" s="307">
        <v>271</v>
      </c>
      <c r="U628" s="307">
        <v>68</v>
      </c>
      <c r="V628" s="307">
        <f t="shared" si="223"/>
        <v>25.092250922509223</v>
      </c>
      <c r="W628" s="307">
        <f t="shared" si="233"/>
        <v>203</v>
      </c>
      <c r="X628" s="307">
        <v>9.1300000000000008</v>
      </c>
      <c r="Y628" s="307">
        <v>4002</v>
      </c>
      <c r="Z628" s="307">
        <v>1401</v>
      </c>
      <c r="AA628" s="307">
        <v>68</v>
      </c>
      <c r="AB628" s="307"/>
      <c r="AC628" s="307">
        <f t="shared" si="224"/>
        <v>0</v>
      </c>
      <c r="AD628" s="307">
        <f t="shared" si="225"/>
        <v>68</v>
      </c>
      <c r="AE628" s="307"/>
      <c r="AF628" s="307">
        <f t="shared" si="226"/>
        <v>16139</v>
      </c>
      <c r="AG628" s="307">
        <f t="shared" si="227"/>
        <v>8089</v>
      </c>
      <c r="AH628" s="307">
        <f t="shared" si="228"/>
        <v>339</v>
      </c>
      <c r="AI628" s="307">
        <f t="shared" si="229"/>
        <v>68</v>
      </c>
      <c r="AJ628" s="314">
        <f t="shared" si="230"/>
        <v>20.058997050147493</v>
      </c>
      <c r="AK628" s="307">
        <f t="shared" si="231"/>
        <v>271</v>
      </c>
      <c r="AL628" s="315">
        <f t="shared" si="232"/>
        <v>9.1300000000000008</v>
      </c>
    </row>
    <row r="629" spans="3:38" ht="24.95" customHeight="1" x14ac:dyDescent="0.2">
      <c r="C629" s="307">
        <v>10</v>
      </c>
      <c r="D629" s="307" t="s">
        <v>38</v>
      </c>
      <c r="E629" s="307">
        <v>10</v>
      </c>
      <c r="F629" s="307">
        <v>10</v>
      </c>
      <c r="G629" s="307">
        <v>169</v>
      </c>
      <c r="H629" s="307">
        <v>0</v>
      </c>
      <c r="I629" s="307">
        <v>169</v>
      </c>
      <c r="J629" s="307">
        <v>165</v>
      </c>
      <c r="K629" s="307">
        <v>0</v>
      </c>
      <c r="L629" s="307">
        <v>10</v>
      </c>
      <c r="M629" s="307">
        <v>10</v>
      </c>
      <c r="N629" s="307">
        <v>10</v>
      </c>
      <c r="O629" s="307"/>
      <c r="P629" s="307"/>
      <c r="Q629" s="307"/>
      <c r="R629" s="307">
        <v>9898</v>
      </c>
      <c r="S629" s="307">
        <v>5517</v>
      </c>
      <c r="T629" s="307">
        <v>1274</v>
      </c>
      <c r="U629" s="307">
        <v>600</v>
      </c>
      <c r="V629" s="307">
        <f t="shared" si="223"/>
        <v>47.095761381475668</v>
      </c>
      <c r="W629" s="307">
        <f t="shared" si="233"/>
        <v>674</v>
      </c>
      <c r="X629" s="307">
        <v>0</v>
      </c>
      <c r="Y629" s="307">
        <v>9898</v>
      </c>
      <c r="Z629" s="307"/>
      <c r="AA629" s="307">
        <v>64</v>
      </c>
      <c r="AB629" s="307"/>
      <c r="AC629" s="307">
        <f t="shared" si="224"/>
        <v>0</v>
      </c>
      <c r="AD629" s="307">
        <f t="shared" si="225"/>
        <v>64</v>
      </c>
      <c r="AE629" s="307"/>
      <c r="AF629" s="307">
        <f t="shared" si="226"/>
        <v>19796</v>
      </c>
      <c r="AG629" s="307">
        <f t="shared" si="227"/>
        <v>5517</v>
      </c>
      <c r="AH629" s="307">
        <f t="shared" si="228"/>
        <v>1338</v>
      </c>
      <c r="AI629" s="307">
        <f t="shared" si="229"/>
        <v>600</v>
      </c>
      <c r="AJ629" s="314">
        <f t="shared" si="230"/>
        <v>44.843049327354265</v>
      </c>
      <c r="AK629" s="307">
        <f t="shared" si="231"/>
        <v>738</v>
      </c>
      <c r="AL629" s="315">
        <f t="shared" si="232"/>
        <v>0</v>
      </c>
    </row>
    <row r="630" spans="3:38" ht="24.95" customHeight="1" x14ac:dyDescent="0.2">
      <c r="C630" s="307">
        <v>11</v>
      </c>
      <c r="D630" s="307" t="s">
        <v>39</v>
      </c>
      <c r="E630" s="307">
        <v>0</v>
      </c>
      <c r="F630" s="307">
        <v>0</v>
      </c>
      <c r="G630" s="307">
        <v>0</v>
      </c>
      <c r="H630" s="307">
        <v>0</v>
      </c>
      <c r="I630" s="307">
        <v>0</v>
      </c>
      <c r="J630" s="307">
        <v>0</v>
      </c>
      <c r="K630" s="307">
        <v>0</v>
      </c>
      <c r="L630" s="307">
        <v>0</v>
      </c>
      <c r="M630" s="307">
        <v>0</v>
      </c>
      <c r="N630" s="307">
        <v>0</v>
      </c>
      <c r="O630" s="307"/>
      <c r="P630" s="307"/>
      <c r="Q630" s="307"/>
      <c r="R630" s="307">
        <v>0</v>
      </c>
      <c r="S630" s="307">
        <v>0</v>
      </c>
      <c r="T630" s="307">
        <v>0</v>
      </c>
      <c r="U630" s="307">
        <v>0</v>
      </c>
      <c r="V630" s="307">
        <f t="shared" si="223"/>
        <v>0</v>
      </c>
      <c r="W630" s="307">
        <f t="shared" si="233"/>
        <v>0</v>
      </c>
      <c r="X630" s="307">
        <v>0</v>
      </c>
      <c r="Y630" s="307"/>
      <c r="Z630" s="307"/>
      <c r="AA630" s="307"/>
      <c r="AB630" s="307"/>
      <c r="AC630" s="307">
        <f t="shared" si="224"/>
        <v>0</v>
      </c>
      <c r="AD630" s="307">
        <f t="shared" si="225"/>
        <v>0</v>
      </c>
      <c r="AE630" s="307"/>
      <c r="AF630" s="307">
        <f t="shared" si="226"/>
        <v>0</v>
      </c>
      <c r="AG630" s="307">
        <f t="shared" si="227"/>
        <v>0</v>
      </c>
      <c r="AH630" s="307">
        <f t="shared" si="228"/>
        <v>0</v>
      </c>
      <c r="AI630" s="307">
        <f t="shared" si="229"/>
        <v>0</v>
      </c>
      <c r="AJ630" s="314">
        <f t="shared" si="230"/>
        <v>0</v>
      </c>
      <c r="AK630" s="307">
        <f t="shared" si="231"/>
        <v>0</v>
      </c>
      <c r="AL630" s="315">
        <f t="shared" si="232"/>
        <v>0</v>
      </c>
    </row>
    <row r="631" spans="3:38" ht="24.95" customHeight="1" x14ac:dyDescent="0.2">
      <c r="C631" s="307">
        <v>12</v>
      </c>
      <c r="D631" s="307" t="s">
        <v>42</v>
      </c>
      <c r="E631" s="307">
        <v>0</v>
      </c>
      <c r="F631" s="307">
        <v>0</v>
      </c>
      <c r="G631" s="307">
        <v>171</v>
      </c>
      <c r="H631" s="307">
        <v>0</v>
      </c>
      <c r="I631" s="307">
        <v>0</v>
      </c>
      <c r="J631" s="307">
        <v>0</v>
      </c>
      <c r="K631" s="307">
        <v>0</v>
      </c>
      <c r="L631" s="307">
        <v>0</v>
      </c>
      <c r="M631" s="307">
        <v>0</v>
      </c>
      <c r="N631" s="307">
        <v>0</v>
      </c>
      <c r="O631" s="307"/>
      <c r="P631" s="307"/>
      <c r="Q631" s="307"/>
      <c r="R631" s="307">
        <v>0</v>
      </c>
      <c r="S631" s="307">
        <v>0</v>
      </c>
      <c r="T631" s="307">
        <v>36</v>
      </c>
      <c r="U631" s="307">
        <v>0</v>
      </c>
      <c r="V631" s="307">
        <f t="shared" si="223"/>
        <v>0</v>
      </c>
      <c r="W631" s="307">
        <f t="shared" si="233"/>
        <v>36</v>
      </c>
      <c r="X631" s="315">
        <v>0.7</v>
      </c>
      <c r="Y631" s="307">
        <v>45</v>
      </c>
      <c r="Z631" s="307">
        <v>45</v>
      </c>
      <c r="AA631" s="307">
        <v>15</v>
      </c>
      <c r="AB631" s="307"/>
      <c r="AC631" s="307">
        <f t="shared" si="224"/>
        <v>0</v>
      </c>
      <c r="AD631" s="307">
        <f t="shared" si="225"/>
        <v>15</v>
      </c>
      <c r="AE631" s="307"/>
      <c r="AF631" s="307">
        <f t="shared" si="226"/>
        <v>45</v>
      </c>
      <c r="AG631" s="307">
        <f t="shared" si="227"/>
        <v>45</v>
      </c>
      <c r="AH631" s="307">
        <f t="shared" si="228"/>
        <v>51</v>
      </c>
      <c r="AI631" s="307">
        <f t="shared" si="229"/>
        <v>0</v>
      </c>
      <c r="AJ631" s="314">
        <f t="shared" si="230"/>
        <v>0</v>
      </c>
      <c r="AK631" s="307">
        <f t="shared" si="231"/>
        <v>51</v>
      </c>
      <c r="AL631" s="315">
        <f t="shared" si="232"/>
        <v>0.7</v>
      </c>
    </row>
    <row r="632" spans="3:38" ht="24.95" customHeight="1" x14ac:dyDescent="0.2">
      <c r="C632" s="307">
        <v>13</v>
      </c>
      <c r="D632" s="307" t="s">
        <v>43</v>
      </c>
      <c r="E632" s="307">
        <v>10</v>
      </c>
      <c r="F632" s="307">
        <v>9</v>
      </c>
      <c r="G632" s="307">
        <v>148</v>
      </c>
      <c r="H632" s="307">
        <v>3</v>
      </c>
      <c r="I632" s="307">
        <v>148</v>
      </c>
      <c r="J632" s="307">
        <v>148</v>
      </c>
      <c r="K632" s="307">
        <v>0</v>
      </c>
      <c r="L632" s="307">
        <v>9</v>
      </c>
      <c r="M632" s="307">
        <v>9</v>
      </c>
      <c r="N632" s="307">
        <v>0</v>
      </c>
      <c r="O632" s="307"/>
      <c r="P632" s="307"/>
      <c r="Q632" s="307"/>
      <c r="R632" s="307">
        <v>37</v>
      </c>
      <c r="S632" s="307">
        <v>20</v>
      </c>
      <c r="T632" s="307">
        <v>176</v>
      </c>
      <c r="U632" s="307">
        <v>20</v>
      </c>
      <c r="V632" s="307">
        <f t="shared" si="223"/>
        <v>11.363636363636363</v>
      </c>
      <c r="W632" s="307">
        <f t="shared" si="233"/>
        <v>156</v>
      </c>
      <c r="X632" s="307">
        <v>0</v>
      </c>
      <c r="Y632" s="307">
        <v>17</v>
      </c>
      <c r="Z632" s="307">
        <v>17</v>
      </c>
      <c r="AA632" s="307">
        <v>34</v>
      </c>
      <c r="AB632" s="307">
        <v>0</v>
      </c>
      <c r="AC632" s="307">
        <f t="shared" si="224"/>
        <v>0</v>
      </c>
      <c r="AD632" s="307">
        <f t="shared" si="225"/>
        <v>34</v>
      </c>
      <c r="AE632" s="307"/>
      <c r="AF632" s="307">
        <f t="shared" ref="AF632:AH634" si="234">SUM(R632,Y632)</f>
        <v>54</v>
      </c>
      <c r="AG632" s="307">
        <f t="shared" si="234"/>
        <v>37</v>
      </c>
      <c r="AH632" s="307">
        <f t="shared" si="234"/>
        <v>210</v>
      </c>
      <c r="AI632" s="307">
        <v>0</v>
      </c>
      <c r="AJ632" s="314">
        <f t="shared" si="230"/>
        <v>0</v>
      </c>
      <c r="AK632" s="307">
        <f t="shared" si="231"/>
        <v>210</v>
      </c>
      <c r="AL632" s="315">
        <f t="shared" si="232"/>
        <v>0</v>
      </c>
    </row>
    <row r="633" spans="3:38" ht="24.95" customHeight="1" x14ac:dyDescent="0.2">
      <c r="C633" s="307">
        <v>14</v>
      </c>
      <c r="D633" s="307" t="s">
        <v>44</v>
      </c>
      <c r="E633" s="307">
        <v>96</v>
      </c>
      <c r="F633" s="307">
        <v>96</v>
      </c>
      <c r="G633" s="307">
        <v>96</v>
      </c>
      <c r="H633" s="307">
        <v>0</v>
      </c>
      <c r="I633" s="307">
        <v>96</v>
      </c>
      <c r="J633" s="307">
        <v>96</v>
      </c>
      <c r="K633" s="307">
        <v>0</v>
      </c>
      <c r="L633" s="307">
        <v>96</v>
      </c>
      <c r="M633" s="307">
        <v>96</v>
      </c>
      <c r="N633" s="307">
        <v>46</v>
      </c>
      <c r="O633" s="307"/>
      <c r="P633" s="307"/>
      <c r="Q633" s="307"/>
      <c r="R633" s="307">
        <v>96</v>
      </c>
      <c r="S633" s="307">
        <v>96</v>
      </c>
      <c r="T633" s="307">
        <v>0</v>
      </c>
      <c r="U633" s="307">
        <v>0</v>
      </c>
      <c r="V633" s="307">
        <f t="shared" si="223"/>
        <v>0</v>
      </c>
      <c r="W633" s="307">
        <f t="shared" si="233"/>
        <v>0</v>
      </c>
      <c r="X633" s="307">
        <v>0</v>
      </c>
      <c r="Y633" s="307"/>
      <c r="Z633" s="307"/>
      <c r="AA633" s="307"/>
      <c r="AB633" s="307"/>
      <c r="AC633" s="307">
        <f t="shared" si="224"/>
        <v>0</v>
      </c>
      <c r="AD633" s="307">
        <f t="shared" si="225"/>
        <v>0</v>
      </c>
      <c r="AE633" s="307"/>
      <c r="AF633" s="307">
        <f t="shared" si="234"/>
        <v>96</v>
      </c>
      <c r="AG633" s="307">
        <f t="shared" si="234"/>
        <v>96</v>
      </c>
      <c r="AH633" s="307">
        <f t="shared" si="234"/>
        <v>0</v>
      </c>
      <c r="AI633" s="307">
        <v>0</v>
      </c>
      <c r="AJ633" s="314">
        <f t="shared" si="230"/>
        <v>0</v>
      </c>
      <c r="AK633" s="307">
        <f t="shared" si="231"/>
        <v>0</v>
      </c>
      <c r="AL633" s="315">
        <f t="shared" si="232"/>
        <v>0</v>
      </c>
    </row>
    <row r="634" spans="3:38" ht="24.95" customHeight="1" x14ac:dyDescent="0.2">
      <c r="C634" s="307">
        <v>15</v>
      </c>
      <c r="D634" s="307" t="s">
        <v>45</v>
      </c>
      <c r="E634" s="307">
        <v>18</v>
      </c>
      <c r="F634" s="307">
        <v>18</v>
      </c>
      <c r="G634" s="307">
        <v>262</v>
      </c>
      <c r="H634" s="307">
        <v>0</v>
      </c>
      <c r="I634" s="307">
        <v>0</v>
      </c>
      <c r="J634" s="307">
        <v>0</v>
      </c>
      <c r="K634" s="307">
        <v>0</v>
      </c>
      <c r="L634" s="307">
        <v>0</v>
      </c>
      <c r="M634" s="307">
        <v>0</v>
      </c>
      <c r="N634" s="307">
        <v>0</v>
      </c>
      <c r="O634" s="307"/>
      <c r="P634" s="307"/>
      <c r="Q634" s="307"/>
      <c r="R634" s="307">
        <v>0</v>
      </c>
      <c r="S634" s="307">
        <v>0</v>
      </c>
      <c r="T634" s="307">
        <v>0</v>
      </c>
      <c r="U634" s="307">
        <v>0</v>
      </c>
      <c r="V634" s="307">
        <f t="shared" si="223"/>
        <v>0</v>
      </c>
      <c r="W634" s="307">
        <f t="shared" si="233"/>
        <v>0</v>
      </c>
      <c r="X634" s="307">
        <v>0</v>
      </c>
      <c r="Y634" s="307"/>
      <c r="Z634" s="307"/>
      <c r="AA634" s="307"/>
      <c r="AB634" s="307"/>
      <c r="AC634" s="307">
        <f t="shared" si="224"/>
        <v>0</v>
      </c>
      <c r="AD634" s="307">
        <f t="shared" si="225"/>
        <v>0</v>
      </c>
      <c r="AE634" s="307"/>
      <c r="AF634" s="307">
        <f t="shared" si="234"/>
        <v>0</v>
      </c>
      <c r="AG634" s="307">
        <f t="shared" si="234"/>
        <v>0</v>
      </c>
      <c r="AH634" s="307">
        <f t="shared" si="234"/>
        <v>0</v>
      </c>
      <c r="AI634" s="307">
        <f>SUM(U634,AB634)</f>
        <v>0</v>
      </c>
      <c r="AJ634" s="314">
        <f t="shared" si="230"/>
        <v>0</v>
      </c>
      <c r="AK634" s="307">
        <f t="shared" si="231"/>
        <v>0</v>
      </c>
      <c r="AL634" s="315">
        <f t="shared" si="232"/>
        <v>0</v>
      </c>
    </row>
    <row r="635" spans="3:38" ht="24.95" customHeight="1" x14ac:dyDescent="0.2">
      <c r="C635" s="316"/>
      <c r="D635" s="316" t="s">
        <v>46</v>
      </c>
      <c r="E635" s="316">
        <f t="shared" ref="E635:U635" si="235">SUM(E620:E634)</f>
        <v>209</v>
      </c>
      <c r="F635" s="316">
        <f t="shared" si="235"/>
        <v>208</v>
      </c>
      <c r="G635" s="316">
        <f t="shared" si="235"/>
        <v>1794</v>
      </c>
      <c r="H635" s="316">
        <f t="shared" si="235"/>
        <v>3</v>
      </c>
      <c r="I635" s="316">
        <f t="shared" si="235"/>
        <v>1711</v>
      </c>
      <c r="J635" s="316">
        <f t="shared" si="235"/>
        <v>1235</v>
      </c>
      <c r="K635" s="316">
        <f t="shared" si="235"/>
        <v>614</v>
      </c>
      <c r="L635" s="316">
        <f t="shared" si="235"/>
        <v>185</v>
      </c>
      <c r="M635" s="316">
        <f t="shared" si="235"/>
        <v>175</v>
      </c>
      <c r="N635" s="316">
        <f t="shared" si="235"/>
        <v>80</v>
      </c>
      <c r="O635" s="316"/>
      <c r="P635" s="316"/>
      <c r="Q635" s="316"/>
      <c r="R635" s="316">
        <f t="shared" si="235"/>
        <v>26139</v>
      </c>
      <c r="S635" s="316">
        <f t="shared" si="235"/>
        <v>12381</v>
      </c>
      <c r="T635" s="316">
        <f t="shared" si="235"/>
        <v>2646</v>
      </c>
      <c r="U635" s="316">
        <f t="shared" si="235"/>
        <v>748</v>
      </c>
      <c r="V635" s="316">
        <f t="shared" si="223"/>
        <v>28.269085411942559</v>
      </c>
      <c r="W635" s="316">
        <f t="shared" ref="W635:AB635" si="236">SUM(W620:W634)</f>
        <v>1699</v>
      </c>
      <c r="X635" s="316">
        <f t="shared" si="236"/>
        <v>33.580000000000005</v>
      </c>
      <c r="Y635" s="316">
        <f t="shared" si="236"/>
        <v>15154</v>
      </c>
      <c r="Z635" s="316">
        <f t="shared" si="236"/>
        <v>2369</v>
      </c>
      <c r="AA635" s="316">
        <f t="shared" si="236"/>
        <v>415</v>
      </c>
      <c r="AB635" s="316">
        <f t="shared" si="236"/>
        <v>6</v>
      </c>
      <c r="AC635" s="316">
        <f t="shared" si="224"/>
        <v>1.4457831325301205</v>
      </c>
      <c r="AD635" s="316">
        <f t="shared" ref="AD635:AI635" si="237">SUM(AD620:AD634)</f>
        <v>409</v>
      </c>
      <c r="AE635" s="316">
        <f t="shared" si="237"/>
        <v>0</v>
      </c>
      <c r="AF635" s="316">
        <f t="shared" si="237"/>
        <v>41293</v>
      </c>
      <c r="AG635" s="316">
        <f t="shared" si="237"/>
        <v>14750</v>
      </c>
      <c r="AH635" s="316">
        <f t="shared" si="237"/>
        <v>3061</v>
      </c>
      <c r="AI635" s="316">
        <f t="shared" si="237"/>
        <v>734</v>
      </c>
      <c r="AJ635" s="317">
        <f t="shared" si="230"/>
        <v>23.979091800065337</v>
      </c>
      <c r="AK635" s="316">
        <f>SUM(AK620:AK634)</f>
        <v>2327</v>
      </c>
      <c r="AL635" s="318">
        <f>SUM(AL620:AL634)</f>
        <v>33.580000000000005</v>
      </c>
    </row>
    <row r="637" spans="3:38" ht="18" x14ac:dyDescent="0.25">
      <c r="C637" s="55"/>
      <c r="D637" s="55"/>
      <c r="E637" s="850" t="s">
        <v>140</v>
      </c>
      <c r="F637" s="850"/>
      <c r="G637" s="850"/>
      <c r="H637" s="850"/>
      <c r="I637" s="850"/>
      <c r="J637" s="850"/>
      <c r="K637" s="850"/>
      <c r="L637" s="850"/>
      <c r="M637" s="850"/>
      <c r="N637" s="850"/>
      <c r="O637" s="235"/>
      <c r="P637" s="235"/>
      <c r="Q637" s="235"/>
      <c r="R637" s="70"/>
      <c r="S637" s="70"/>
      <c r="T637" s="851" t="s">
        <v>141</v>
      </c>
      <c r="U637" s="851"/>
      <c r="V637" s="851"/>
      <c r="W637" s="851"/>
      <c r="X637" s="851"/>
      <c r="Y637" s="851"/>
      <c r="Z637" s="851"/>
      <c r="AA637" s="851"/>
      <c r="AB637" s="851"/>
      <c r="AC637" s="851"/>
      <c r="AD637" s="851"/>
      <c r="AE637" s="851"/>
      <c r="AF637" s="851"/>
      <c r="AG637" s="851"/>
      <c r="AH637" s="851"/>
      <c r="AI637" s="851"/>
      <c r="AJ637" s="851"/>
      <c r="AK637" s="851"/>
      <c r="AL637" s="851"/>
    </row>
    <row r="638" spans="3:38" ht="15.75" x14ac:dyDescent="0.2">
      <c r="C638" s="71"/>
      <c r="D638" s="71"/>
      <c r="E638" s="71"/>
      <c r="F638" s="71"/>
      <c r="G638" s="71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71"/>
      <c r="S638" s="71"/>
      <c r="T638" s="71"/>
      <c r="U638" s="71"/>
      <c r="V638" s="71"/>
      <c r="W638" s="71"/>
      <c r="X638" s="71"/>
      <c r="Y638" s="71"/>
      <c r="Z638" s="71"/>
      <c r="AA638" s="71"/>
      <c r="AB638" s="71"/>
      <c r="AC638" s="71"/>
    </row>
    <row r="639" spans="3:38" ht="12.75" x14ac:dyDescent="0.2">
      <c r="C639" s="845" t="s">
        <v>2</v>
      </c>
      <c r="D639" s="845" t="s">
        <v>3</v>
      </c>
      <c r="E639" s="846" t="s">
        <v>4</v>
      </c>
      <c r="F639" s="846"/>
      <c r="G639" s="846"/>
      <c r="H639" s="846"/>
      <c r="I639" s="846"/>
      <c r="J639" s="846"/>
      <c r="K639" s="846"/>
      <c r="L639" s="846"/>
      <c r="M639" s="846"/>
      <c r="N639" s="846"/>
      <c r="O639" s="234"/>
      <c r="P639" s="234"/>
      <c r="Q639" s="234"/>
      <c r="R639" s="846" t="s">
        <v>4</v>
      </c>
      <c r="S639" s="846"/>
      <c r="T639" s="846"/>
      <c r="U639" s="846"/>
      <c r="V639" s="846"/>
      <c r="W639" s="846"/>
      <c r="X639" s="846"/>
      <c r="Y639" s="846" t="s">
        <v>9</v>
      </c>
      <c r="Z639" s="846"/>
      <c r="AA639" s="846"/>
      <c r="AB639" s="846"/>
      <c r="AC639" s="846"/>
      <c r="AD639" s="846"/>
      <c r="AE639" s="846"/>
      <c r="AF639" s="846" t="s">
        <v>119</v>
      </c>
      <c r="AG639" s="846"/>
      <c r="AH639" s="846"/>
      <c r="AI639" s="846"/>
      <c r="AJ639" s="846"/>
      <c r="AK639" s="846"/>
      <c r="AL639" s="846"/>
    </row>
    <row r="640" spans="3:38" ht="12.75" x14ac:dyDescent="0.2">
      <c r="C640" s="845"/>
      <c r="D640" s="845"/>
      <c r="E640" s="846" t="s">
        <v>5</v>
      </c>
      <c r="F640" s="846"/>
      <c r="G640" s="846"/>
      <c r="H640" s="846"/>
      <c r="I640" s="846"/>
      <c r="J640" s="846"/>
      <c r="K640" s="846"/>
      <c r="L640" s="846"/>
      <c r="M640" s="846"/>
      <c r="N640" s="846"/>
      <c r="O640" s="234"/>
      <c r="P640" s="234"/>
      <c r="Q640" s="234"/>
      <c r="R640" s="846" t="s">
        <v>64</v>
      </c>
      <c r="S640" s="846"/>
      <c r="T640" s="846"/>
      <c r="U640" s="846"/>
      <c r="V640" s="846"/>
      <c r="W640" s="846"/>
      <c r="X640" s="846"/>
      <c r="Y640" s="846" t="s">
        <v>64</v>
      </c>
      <c r="Z640" s="846"/>
      <c r="AA640" s="846"/>
      <c r="AB640" s="846"/>
      <c r="AC640" s="846"/>
      <c r="AD640" s="846"/>
      <c r="AE640" s="846"/>
      <c r="AF640" s="846" t="s">
        <v>64</v>
      </c>
      <c r="AG640" s="846"/>
      <c r="AH640" s="846"/>
      <c r="AI640" s="846"/>
      <c r="AJ640" s="846"/>
      <c r="AK640" s="846"/>
      <c r="AL640" s="846"/>
    </row>
    <row r="641" spans="3:38" ht="37.5" customHeight="1" x14ac:dyDescent="0.2">
      <c r="C641" s="845"/>
      <c r="D641" s="845"/>
      <c r="E641" s="845" t="s">
        <v>15</v>
      </c>
      <c r="F641" s="845"/>
      <c r="G641" s="845" t="s">
        <v>6</v>
      </c>
      <c r="H641" s="845"/>
      <c r="I641" s="845" t="s">
        <v>120</v>
      </c>
      <c r="J641" s="845"/>
      <c r="K641" s="845"/>
      <c r="L641" s="845" t="s">
        <v>121</v>
      </c>
      <c r="M641" s="845"/>
      <c r="N641" s="845"/>
      <c r="O641" s="300"/>
      <c r="P641" s="300"/>
      <c r="Q641" s="300"/>
      <c r="R641" s="845" t="s">
        <v>7</v>
      </c>
      <c r="S641" s="845"/>
      <c r="T641" s="845" t="s">
        <v>8</v>
      </c>
      <c r="U641" s="845"/>
      <c r="V641" s="845"/>
      <c r="W641" s="845"/>
      <c r="X641" s="845"/>
      <c r="Y641" s="845" t="s">
        <v>7</v>
      </c>
      <c r="Z641" s="845"/>
      <c r="AA641" s="845" t="s">
        <v>8</v>
      </c>
      <c r="AB641" s="845"/>
      <c r="AC641" s="845"/>
      <c r="AD641" s="845"/>
      <c r="AE641" s="845"/>
      <c r="AF641" s="845" t="s">
        <v>7</v>
      </c>
      <c r="AG641" s="845"/>
      <c r="AH641" s="845" t="s">
        <v>8</v>
      </c>
      <c r="AI641" s="845"/>
      <c r="AJ641" s="845"/>
      <c r="AK641" s="845"/>
      <c r="AL641" s="845"/>
    </row>
    <row r="642" spans="3:38" ht="26.25" customHeight="1" x14ac:dyDescent="0.2">
      <c r="C642" s="845"/>
      <c r="D642" s="845"/>
      <c r="E642" s="845" t="s">
        <v>55</v>
      </c>
      <c r="F642" s="845"/>
      <c r="G642" s="845" t="s">
        <v>56</v>
      </c>
      <c r="H642" s="845"/>
      <c r="I642" s="845" t="s">
        <v>61</v>
      </c>
      <c r="J642" s="845"/>
      <c r="K642" s="845"/>
      <c r="L642" s="845" t="s">
        <v>62</v>
      </c>
      <c r="M642" s="845"/>
      <c r="N642" s="845"/>
      <c r="O642" s="300"/>
      <c r="P642" s="300"/>
      <c r="Q642" s="300"/>
      <c r="R642" s="845" t="s">
        <v>65</v>
      </c>
      <c r="S642" s="845"/>
      <c r="T642" s="845" t="s">
        <v>69</v>
      </c>
      <c r="U642" s="845"/>
      <c r="V642" s="845"/>
      <c r="W642" s="845"/>
      <c r="X642" s="845"/>
      <c r="Y642" s="845" t="s">
        <v>70</v>
      </c>
      <c r="Z642" s="845"/>
      <c r="AA642" s="845" t="s">
        <v>69</v>
      </c>
      <c r="AB642" s="845"/>
      <c r="AC642" s="845"/>
      <c r="AD642" s="845"/>
      <c r="AE642" s="845"/>
      <c r="AF642" s="845" t="s">
        <v>70</v>
      </c>
      <c r="AG642" s="845"/>
      <c r="AH642" s="845" t="s">
        <v>69</v>
      </c>
      <c r="AI642" s="845"/>
      <c r="AJ642" s="845"/>
      <c r="AK642" s="845"/>
      <c r="AL642" s="845"/>
    </row>
    <row r="643" spans="3:38" ht="47.25" customHeight="1" x14ac:dyDescent="0.2">
      <c r="C643" s="845"/>
      <c r="D643" s="845"/>
      <c r="E643" s="300" t="s">
        <v>75</v>
      </c>
      <c r="F643" s="300" t="s">
        <v>76</v>
      </c>
      <c r="G643" s="300" t="s">
        <v>57</v>
      </c>
      <c r="H643" s="300" t="s">
        <v>77</v>
      </c>
      <c r="I643" s="300" t="s">
        <v>58</v>
      </c>
      <c r="J643" s="300" t="s">
        <v>59</v>
      </c>
      <c r="K643" s="300" t="s">
        <v>60</v>
      </c>
      <c r="L643" s="300" t="s">
        <v>58</v>
      </c>
      <c r="M643" s="300" t="s">
        <v>59</v>
      </c>
      <c r="N643" s="300" t="s">
        <v>63</v>
      </c>
      <c r="O643" s="300"/>
      <c r="P643" s="300"/>
      <c r="Q643" s="300"/>
      <c r="R643" s="300" t="s">
        <v>59</v>
      </c>
      <c r="S643" s="300" t="s">
        <v>66</v>
      </c>
      <c r="T643" s="300" t="s">
        <v>67</v>
      </c>
      <c r="U643" s="300" t="s">
        <v>68</v>
      </c>
      <c r="V643" s="300" t="s">
        <v>71</v>
      </c>
      <c r="W643" s="300" t="s">
        <v>72</v>
      </c>
      <c r="X643" s="300" t="s">
        <v>122</v>
      </c>
      <c r="Y643" s="300" t="s">
        <v>59</v>
      </c>
      <c r="Z643" s="300" t="s">
        <v>63</v>
      </c>
      <c r="AA643" s="300" t="s">
        <v>67</v>
      </c>
      <c r="AB643" s="300" t="s">
        <v>68</v>
      </c>
      <c r="AC643" s="300" t="s">
        <v>71</v>
      </c>
      <c r="AD643" s="300" t="s">
        <v>72</v>
      </c>
      <c r="AE643" s="300" t="s">
        <v>1</v>
      </c>
      <c r="AF643" s="300" t="s">
        <v>59</v>
      </c>
      <c r="AG643" s="300" t="s">
        <v>63</v>
      </c>
      <c r="AH643" s="300" t="s">
        <v>67</v>
      </c>
      <c r="AI643" s="300" t="s">
        <v>68</v>
      </c>
      <c r="AJ643" s="300" t="s">
        <v>71</v>
      </c>
      <c r="AK643" s="300" t="s">
        <v>72</v>
      </c>
      <c r="AL643" s="300" t="s">
        <v>1</v>
      </c>
    </row>
    <row r="644" spans="3:38" ht="12.75" x14ac:dyDescent="0.2">
      <c r="C644" s="20">
        <v>1</v>
      </c>
      <c r="D644" s="20">
        <v>2</v>
      </c>
      <c r="E644" s="20">
        <v>3</v>
      </c>
      <c r="F644" s="20">
        <v>4</v>
      </c>
      <c r="G644" s="20">
        <v>5</v>
      </c>
      <c r="H644" s="20">
        <v>6</v>
      </c>
      <c r="I644" s="20">
        <v>7</v>
      </c>
      <c r="J644" s="20">
        <v>8</v>
      </c>
      <c r="K644" s="20">
        <v>9</v>
      </c>
      <c r="L644" s="20">
        <v>10</v>
      </c>
      <c r="M644" s="20">
        <v>11</v>
      </c>
      <c r="N644" s="20">
        <v>12</v>
      </c>
      <c r="O644" s="20"/>
      <c r="P644" s="20"/>
      <c r="Q644" s="20"/>
      <c r="R644" s="20">
        <v>13</v>
      </c>
      <c r="S644" s="20">
        <v>14</v>
      </c>
      <c r="T644" s="20">
        <v>15</v>
      </c>
      <c r="U644" s="20">
        <v>16</v>
      </c>
      <c r="V644" s="20">
        <v>17</v>
      </c>
      <c r="W644" s="20">
        <v>18</v>
      </c>
      <c r="X644" s="20">
        <v>19</v>
      </c>
      <c r="Y644" s="20">
        <v>20</v>
      </c>
      <c r="Z644" s="20">
        <v>21</v>
      </c>
      <c r="AA644" s="20">
        <v>22</v>
      </c>
      <c r="AB644" s="20">
        <v>23</v>
      </c>
      <c r="AC644" s="20">
        <v>24</v>
      </c>
      <c r="AD644" s="20">
        <v>25</v>
      </c>
      <c r="AE644" s="20">
        <v>26</v>
      </c>
      <c r="AF644" s="20">
        <v>27</v>
      </c>
      <c r="AG644" s="20">
        <v>28</v>
      </c>
      <c r="AH644" s="20">
        <v>29</v>
      </c>
      <c r="AI644" s="20">
        <v>30</v>
      </c>
      <c r="AJ644" s="20">
        <v>31</v>
      </c>
      <c r="AK644" s="20">
        <v>32</v>
      </c>
      <c r="AL644" s="20">
        <v>33</v>
      </c>
    </row>
    <row r="645" spans="3:38" ht="24.95" customHeight="1" x14ac:dyDescent="0.2">
      <c r="C645" s="307">
        <v>1</v>
      </c>
      <c r="D645" s="307" t="s">
        <v>30</v>
      </c>
      <c r="E645" s="307">
        <v>0</v>
      </c>
      <c r="F645" s="307">
        <v>0</v>
      </c>
      <c r="G645" s="307">
        <v>0</v>
      </c>
      <c r="H645" s="307">
        <v>0</v>
      </c>
      <c r="I645" s="307">
        <v>0</v>
      </c>
      <c r="J645" s="307">
        <v>0</v>
      </c>
      <c r="K645" s="307">
        <v>0</v>
      </c>
      <c r="L645" s="307">
        <v>0</v>
      </c>
      <c r="M645" s="307">
        <v>0</v>
      </c>
      <c r="N645" s="307">
        <v>0</v>
      </c>
      <c r="O645" s="307"/>
      <c r="P645" s="307"/>
      <c r="Q645" s="307"/>
      <c r="R645" s="307">
        <v>0</v>
      </c>
      <c r="S645" s="307">
        <v>0</v>
      </c>
      <c r="T645" s="307">
        <v>0</v>
      </c>
      <c r="U645" s="307">
        <v>0</v>
      </c>
      <c r="V645" s="307">
        <f t="shared" ref="V645:V653" si="238">IF(U645&lt;&gt;0,(U645/T645*100),0)</f>
        <v>0</v>
      </c>
      <c r="W645" s="307">
        <v>0</v>
      </c>
      <c r="X645" s="307">
        <v>0</v>
      </c>
      <c r="Y645" s="307"/>
      <c r="Z645" s="307"/>
      <c r="AA645" s="307"/>
      <c r="AB645" s="307"/>
      <c r="AC645" s="307">
        <f t="shared" ref="AC645:AC653" si="239">IF(AB645&lt;&gt;0,(AB645/AA645*100),0)</f>
        <v>0</v>
      </c>
      <c r="AD645" s="307">
        <f t="shared" ref="AD645:AD652" si="240">AA645-AB645</f>
        <v>0</v>
      </c>
      <c r="AE645" s="307"/>
      <c r="AF645" s="307">
        <f t="shared" ref="AF645:AI647" si="241">SUM(R645,Y645)</f>
        <v>0</v>
      </c>
      <c r="AG645" s="307">
        <f t="shared" si="241"/>
        <v>0</v>
      </c>
      <c r="AH645" s="307">
        <f t="shared" si="241"/>
        <v>0</v>
      </c>
      <c r="AI645" s="307">
        <f t="shared" si="241"/>
        <v>0</v>
      </c>
      <c r="AJ645" s="314">
        <f t="shared" ref="AJ645:AJ653" si="242">IF(AI645&lt;&gt;0,(AI645/AH645*100),0)</f>
        <v>0</v>
      </c>
      <c r="AK645" s="307">
        <f t="shared" ref="AK645:AK652" si="243">AH645-AI645</f>
        <v>0</v>
      </c>
      <c r="AL645" s="315">
        <f t="shared" ref="AL645:AL652" si="244">SUM(X645,AE645)</f>
        <v>0</v>
      </c>
    </row>
    <row r="646" spans="3:38" ht="24.95" customHeight="1" x14ac:dyDescent="0.2">
      <c r="C646" s="307">
        <v>2</v>
      </c>
      <c r="D646" s="307" t="s">
        <v>39</v>
      </c>
      <c r="E646" s="307">
        <v>0</v>
      </c>
      <c r="F646" s="307">
        <v>0</v>
      </c>
      <c r="G646" s="307">
        <v>0</v>
      </c>
      <c r="H646" s="307">
        <v>0</v>
      </c>
      <c r="I646" s="307">
        <v>0</v>
      </c>
      <c r="J646" s="307">
        <v>0</v>
      </c>
      <c r="K646" s="307">
        <v>0</v>
      </c>
      <c r="L646" s="307">
        <v>0</v>
      </c>
      <c r="M646" s="307">
        <v>0</v>
      </c>
      <c r="N646" s="307">
        <v>0</v>
      </c>
      <c r="O646" s="307"/>
      <c r="P646" s="307"/>
      <c r="Q646" s="307"/>
      <c r="R646" s="307">
        <v>0</v>
      </c>
      <c r="S646" s="307">
        <v>0</v>
      </c>
      <c r="T646" s="307">
        <v>0</v>
      </c>
      <c r="U646" s="307">
        <v>0</v>
      </c>
      <c r="V646" s="307">
        <f t="shared" si="238"/>
        <v>0</v>
      </c>
      <c r="W646" s="307">
        <f t="shared" ref="W646:W652" si="245">T646-U646</f>
        <v>0</v>
      </c>
      <c r="X646" s="307">
        <v>0</v>
      </c>
      <c r="Y646" s="307"/>
      <c r="Z646" s="307"/>
      <c r="AA646" s="307"/>
      <c r="AB646" s="307"/>
      <c r="AC646" s="307">
        <f t="shared" si="239"/>
        <v>0</v>
      </c>
      <c r="AD646" s="307">
        <f t="shared" si="240"/>
        <v>0</v>
      </c>
      <c r="AE646" s="307"/>
      <c r="AF646" s="307">
        <f t="shared" si="241"/>
        <v>0</v>
      </c>
      <c r="AG646" s="307">
        <f t="shared" si="241"/>
        <v>0</v>
      </c>
      <c r="AH646" s="307">
        <f t="shared" si="241"/>
        <v>0</v>
      </c>
      <c r="AI646" s="307">
        <f t="shared" si="241"/>
        <v>0</v>
      </c>
      <c r="AJ646" s="314">
        <f t="shared" si="242"/>
        <v>0</v>
      </c>
      <c r="AK646" s="307">
        <f t="shared" si="243"/>
        <v>0</v>
      </c>
      <c r="AL646" s="315">
        <f t="shared" si="244"/>
        <v>0</v>
      </c>
    </row>
    <row r="647" spans="3:38" ht="24.95" customHeight="1" x14ac:dyDescent="0.2">
      <c r="C647" s="307">
        <v>3</v>
      </c>
      <c r="D647" s="307" t="s">
        <v>17</v>
      </c>
      <c r="E647" s="307">
        <v>15</v>
      </c>
      <c r="F647" s="307">
        <v>15</v>
      </c>
      <c r="G647" s="307">
        <v>279</v>
      </c>
      <c r="H647" s="307">
        <v>0</v>
      </c>
      <c r="I647" s="307">
        <v>253</v>
      </c>
      <c r="J647" s="307">
        <v>44</v>
      </c>
      <c r="K647" s="307">
        <v>0</v>
      </c>
      <c r="L647" s="307">
        <v>14</v>
      </c>
      <c r="M647" s="307">
        <v>14</v>
      </c>
      <c r="N647" s="307">
        <v>1</v>
      </c>
      <c r="O647" s="307"/>
      <c r="P647" s="307"/>
      <c r="Q647" s="307"/>
      <c r="R647" s="307">
        <v>3774</v>
      </c>
      <c r="S647" s="307">
        <v>0</v>
      </c>
      <c r="T647" s="307">
        <v>289</v>
      </c>
      <c r="U647" s="307">
        <v>0</v>
      </c>
      <c r="V647" s="307">
        <f t="shared" si="238"/>
        <v>0</v>
      </c>
      <c r="W647" s="307">
        <f t="shared" si="245"/>
        <v>289</v>
      </c>
      <c r="X647" s="315">
        <v>13.74</v>
      </c>
      <c r="Y647" s="307">
        <v>975</v>
      </c>
      <c r="Z647" s="307">
        <v>825</v>
      </c>
      <c r="AA647" s="307">
        <v>25</v>
      </c>
      <c r="AB647" s="307">
        <v>6</v>
      </c>
      <c r="AC647" s="307">
        <f t="shared" si="239"/>
        <v>24</v>
      </c>
      <c r="AD647" s="307">
        <f t="shared" si="240"/>
        <v>19</v>
      </c>
      <c r="AE647" s="315"/>
      <c r="AF647" s="307">
        <f t="shared" si="241"/>
        <v>4749</v>
      </c>
      <c r="AG647" s="307">
        <f t="shared" si="241"/>
        <v>825</v>
      </c>
      <c r="AH647" s="307">
        <f t="shared" si="241"/>
        <v>314</v>
      </c>
      <c r="AI647" s="307">
        <f t="shared" si="241"/>
        <v>6</v>
      </c>
      <c r="AJ647" s="314">
        <f t="shared" si="242"/>
        <v>1.910828025477707</v>
      </c>
      <c r="AK647" s="307">
        <f t="shared" si="243"/>
        <v>308</v>
      </c>
      <c r="AL647" s="315">
        <f t="shared" si="244"/>
        <v>13.74</v>
      </c>
    </row>
    <row r="648" spans="3:38" ht="24.95" customHeight="1" x14ac:dyDescent="0.2">
      <c r="C648" s="307">
        <v>4</v>
      </c>
      <c r="D648" s="307" t="s">
        <v>44</v>
      </c>
      <c r="E648" s="307">
        <v>96</v>
      </c>
      <c r="F648" s="307">
        <v>96</v>
      </c>
      <c r="G648" s="307">
        <v>96</v>
      </c>
      <c r="H648" s="307">
        <v>0</v>
      </c>
      <c r="I648" s="307">
        <v>96</v>
      </c>
      <c r="J648" s="307">
        <v>96</v>
      </c>
      <c r="K648" s="307">
        <v>0</v>
      </c>
      <c r="L648" s="307">
        <v>96</v>
      </c>
      <c r="M648" s="307">
        <v>96</v>
      </c>
      <c r="N648" s="307">
        <v>46</v>
      </c>
      <c r="O648" s="307"/>
      <c r="P648" s="307"/>
      <c r="Q648" s="307"/>
      <c r="R648" s="307">
        <v>96</v>
      </c>
      <c r="S648" s="307">
        <v>96</v>
      </c>
      <c r="T648" s="307">
        <v>0</v>
      </c>
      <c r="U648" s="307">
        <v>0</v>
      </c>
      <c r="V648" s="307">
        <f t="shared" si="238"/>
        <v>0</v>
      </c>
      <c r="W648" s="307">
        <f t="shared" si="245"/>
        <v>0</v>
      </c>
      <c r="X648" s="307">
        <v>0</v>
      </c>
      <c r="Y648" s="307"/>
      <c r="Z648" s="307"/>
      <c r="AA648" s="307"/>
      <c r="AB648" s="307"/>
      <c r="AC648" s="307">
        <f t="shared" si="239"/>
        <v>0</v>
      </c>
      <c r="AD648" s="307">
        <f t="shared" si="240"/>
        <v>0</v>
      </c>
      <c r="AE648" s="307"/>
      <c r="AF648" s="307">
        <f t="shared" ref="AF648:AH652" si="246">SUM(R648,Y648)</f>
        <v>96</v>
      </c>
      <c r="AG648" s="307">
        <f t="shared" si="246"/>
        <v>96</v>
      </c>
      <c r="AH648" s="307">
        <f t="shared" si="246"/>
        <v>0</v>
      </c>
      <c r="AI648" s="307">
        <v>0</v>
      </c>
      <c r="AJ648" s="314">
        <f t="shared" si="242"/>
        <v>0</v>
      </c>
      <c r="AK648" s="307">
        <f t="shared" si="243"/>
        <v>0</v>
      </c>
      <c r="AL648" s="315">
        <f t="shared" si="244"/>
        <v>0</v>
      </c>
    </row>
    <row r="649" spans="3:38" ht="24.95" customHeight="1" x14ac:dyDescent="0.2">
      <c r="C649" s="307">
        <v>5</v>
      </c>
      <c r="D649" s="307" t="s">
        <v>35</v>
      </c>
      <c r="E649" s="307">
        <v>15</v>
      </c>
      <c r="F649" s="307">
        <v>15</v>
      </c>
      <c r="G649" s="307">
        <v>226</v>
      </c>
      <c r="H649" s="307">
        <v>0</v>
      </c>
      <c r="I649" s="307">
        <v>211</v>
      </c>
      <c r="J649" s="307">
        <v>211</v>
      </c>
      <c r="K649" s="307">
        <v>15</v>
      </c>
      <c r="L649" s="307">
        <v>14</v>
      </c>
      <c r="M649" s="307">
        <v>14</v>
      </c>
      <c r="N649" s="307">
        <v>3</v>
      </c>
      <c r="O649" s="307"/>
      <c r="P649" s="307"/>
      <c r="Q649" s="307"/>
      <c r="R649" s="307">
        <v>197</v>
      </c>
      <c r="S649" s="307">
        <v>60</v>
      </c>
      <c r="T649" s="307">
        <v>203</v>
      </c>
      <c r="U649" s="307">
        <v>31</v>
      </c>
      <c r="V649" s="307">
        <f t="shared" si="238"/>
        <v>15.270935960591133</v>
      </c>
      <c r="W649" s="307">
        <f t="shared" si="245"/>
        <v>172</v>
      </c>
      <c r="X649" s="315">
        <v>1.84</v>
      </c>
      <c r="Y649" s="307">
        <v>204</v>
      </c>
      <c r="Z649" s="307">
        <v>68</v>
      </c>
      <c r="AA649" s="307">
        <v>209</v>
      </c>
      <c r="AB649" s="307"/>
      <c r="AC649" s="307">
        <f t="shared" si="239"/>
        <v>0</v>
      </c>
      <c r="AD649" s="307">
        <f t="shared" si="240"/>
        <v>209</v>
      </c>
      <c r="AE649" s="307"/>
      <c r="AF649" s="307">
        <f t="shared" si="246"/>
        <v>401</v>
      </c>
      <c r="AG649" s="307">
        <f t="shared" si="246"/>
        <v>128</v>
      </c>
      <c r="AH649" s="307">
        <f t="shared" si="246"/>
        <v>412</v>
      </c>
      <c r="AI649" s="307">
        <f>SUM(U649,AB649)</f>
        <v>31</v>
      </c>
      <c r="AJ649" s="314">
        <f t="shared" si="242"/>
        <v>7.5242718446601939</v>
      </c>
      <c r="AK649" s="307">
        <f t="shared" si="243"/>
        <v>381</v>
      </c>
      <c r="AL649" s="315">
        <f t="shared" si="244"/>
        <v>1.84</v>
      </c>
    </row>
    <row r="650" spans="3:38" ht="24.95" customHeight="1" x14ac:dyDescent="0.2">
      <c r="C650" s="307">
        <v>6</v>
      </c>
      <c r="D650" s="307" t="s">
        <v>36</v>
      </c>
      <c r="E650" s="307">
        <v>0</v>
      </c>
      <c r="F650" s="307">
        <v>0</v>
      </c>
      <c r="G650" s="307">
        <v>0</v>
      </c>
      <c r="H650" s="307">
        <v>0</v>
      </c>
      <c r="I650" s="307">
        <v>0</v>
      </c>
      <c r="J650" s="307">
        <v>0</v>
      </c>
      <c r="K650" s="307">
        <v>0</v>
      </c>
      <c r="L650" s="307">
        <v>0</v>
      </c>
      <c r="M650" s="307">
        <v>0</v>
      </c>
      <c r="N650" s="307">
        <v>0</v>
      </c>
      <c r="O650" s="307"/>
      <c r="P650" s="307"/>
      <c r="Q650" s="307"/>
      <c r="R650" s="307">
        <v>0</v>
      </c>
      <c r="S650" s="307">
        <v>0</v>
      </c>
      <c r="T650" s="307">
        <v>0</v>
      </c>
      <c r="U650" s="307">
        <v>0</v>
      </c>
      <c r="V650" s="307">
        <f t="shared" si="238"/>
        <v>0</v>
      </c>
      <c r="W650" s="307">
        <f t="shared" si="245"/>
        <v>0</v>
      </c>
      <c r="X650" s="307">
        <v>0</v>
      </c>
      <c r="Y650" s="307"/>
      <c r="Z650" s="307"/>
      <c r="AA650" s="307"/>
      <c r="AB650" s="307"/>
      <c r="AC650" s="307">
        <f t="shared" si="239"/>
        <v>0</v>
      </c>
      <c r="AD650" s="307">
        <f t="shared" si="240"/>
        <v>0</v>
      </c>
      <c r="AE650" s="307"/>
      <c r="AF650" s="307">
        <f t="shared" si="246"/>
        <v>0</v>
      </c>
      <c r="AG650" s="307">
        <f t="shared" si="246"/>
        <v>0</v>
      </c>
      <c r="AH650" s="307">
        <f t="shared" si="246"/>
        <v>0</v>
      </c>
      <c r="AI650" s="307">
        <f>SUM(U650,AB650)</f>
        <v>0</v>
      </c>
      <c r="AJ650" s="314">
        <f t="shared" si="242"/>
        <v>0</v>
      </c>
      <c r="AK650" s="307">
        <f t="shared" si="243"/>
        <v>0</v>
      </c>
      <c r="AL650" s="315">
        <f t="shared" si="244"/>
        <v>0</v>
      </c>
    </row>
    <row r="651" spans="3:38" ht="24.95" customHeight="1" x14ac:dyDescent="0.2">
      <c r="C651" s="307">
        <v>7</v>
      </c>
      <c r="D651" s="307" t="s">
        <v>38</v>
      </c>
      <c r="E651" s="307">
        <v>10</v>
      </c>
      <c r="F651" s="307">
        <v>10</v>
      </c>
      <c r="G651" s="307">
        <v>169</v>
      </c>
      <c r="H651" s="307">
        <v>0</v>
      </c>
      <c r="I651" s="307">
        <v>169</v>
      </c>
      <c r="J651" s="307">
        <v>165</v>
      </c>
      <c r="K651" s="307">
        <v>0</v>
      </c>
      <c r="L651" s="307">
        <v>10</v>
      </c>
      <c r="M651" s="307">
        <v>10</v>
      </c>
      <c r="N651" s="307">
        <v>10</v>
      </c>
      <c r="O651" s="307"/>
      <c r="P651" s="307"/>
      <c r="Q651" s="307"/>
      <c r="R651" s="307">
        <v>9898</v>
      </c>
      <c r="S651" s="307">
        <v>5517</v>
      </c>
      <c r="T651" s="307">
        <v>1274</v>
      </c>
      <c r="U651" s="307">
        <v>600</v>
      </c>
      <c r="V651" s="307">
        <f t="shared" si="238"/>
        <v>47.095761381475668</v>
      </c>
      <c r="W651" s="307">
        <f t="shared" si="245"/>
        <v>674</v>
      </c>
      <c r="X651" s="307">
        <v>0</v>
      </c>
      <c r="Y651" s="307">
        <v>9898</v>
      </c>
      <c r="Z651" s="307"/>
      <c r="AA651" s="307">
        <v>64</v>
      </c>
      <c r="AB651" s="307"/>
      <c r="AC651" s="307">
        <f t="shared" si="239"/>
        <v>0</v>
      </c>
      <c r="AD651" s="307">
        <f t="shared" si="240"/>
        <v>64</v>
      </c>
      <c r="AE651" s="307"/>
      <c r="AF651" s="307">
        <f t="shared" si="246"/>
        <v>19796</v>
      </c>
      <c r="AG651" s="307">
        <f t="shared" si="246"/>
        <v>5517</v>
      </c>
      <c r="AH651" s="307">
        <f t="shared" si="246"/>
        <v>1338</v>
      </c>
      <c r="AI651" s="307">
        <f>SUM(U651,AB651)</f>
        <v>600</v>
      </c>
      <c r="AJ651" s="314">
        <f t="shared" si="242"/>
        <v>44.843049327354265</v>
      </c>
      <c r="AK651" s="307">
        <f t="shared" si="243"/>
        <v>738</v>
      </c>
      <c r="AL651" s="315">
        <f t="shared" si="244"/>
        <v>0</v>
      </c>
    </row>
    <row r="652" spans="3:38" ht="24.95" customHeight="1" x14ac:dyDescent="0.2">
      <c r="C652" s="307">
        <v>8</v>
      </c>
      <c r="D652" s="307" t="s">
        <v>42</v>
      </c>
      <c r="E652" s="307">
        <v>0</v>
      </c>
      <c r="F652" s="307">
        <v>0</v>
      </c>
      <c r="G652" s="307">
        <v>171</v>
      </c>
      <c r="H652" s="307">
        <v>0</v>
      </c>
      <c r="I652" s="307">
        <v>0</v>
      </c>
      <c r="J652" s="307">
        <v>0</v>
      </c>
      <c r="K652" s="307">
        <v>0</v>
      </c>
      <c r="L652" s="307">
        <v>0</v>
      </c>
      <c r="M652" s="307">
        <v>0</v>
      </c>
      <c r="N652" s="307">
        <v>0</v>
      </c>
      <c r="O652" s="307"/>
      <c r="P652" s="307"/>
      <c r="Q652" s="307"/>
      <c r="R652" s="307">
        <v>0</v>
      </c>
      <c r="S652" s="307">
        <v>0</v>
      </c>
      <c r="T652" s="307">
        <v>36</v>
      </c>
      <c r="U652" s="307">
        <v>0</v>
      </c>
      <c r="V652" s="307">
        <f t="shared" si="238"/>
        <v>0</v>
      </c>
      <c r="W652" s="307">
        <f t="shared" si="245"/>
        <v>36</v>
      </c>
      <c r="X652" s="315">
        <v>0.7</v>
      </c>
      <c r="Y652" s="307">
        <v>45</v>
      </c>
      <c r="Z652" s="307">
        <v>45</v>
      </c>
      <c r="AA652" s="307">
        <v>15</v>
      </c>
      <c r="AB652" s="307"/>
      <c r="AC652" s="307">
        <f t="shared" si="239"/>
        <v>0</v>
      </c>
      <c r="AD652" s="307">
        <f t="shared" si="240"/>
        <v>15</v>
      </c>
      <c r="AE652" s="307"/>
      <c r="AF652" s="307">
        <f t="shared" si="246"/>
        <v>45</v>
      </c>
      <c r="AG652" s="307">
        <f t="shared" si="246"/>
        <v>45</v>
      </c>
      <c r="AH652" s="307">
        <f t="shared" si="246"/>
        <v>51</v>
      </c>
      <c r="AI652" s="307">
        <f>SUM(U652,AB652)</f>
        <v>0</v>
      </c>
      <c r="AJ652" s="314">
        <f t="shared" si="242"/>
        <v>0</v>
      </c>
      <c r="AK652" s="307">
        <f t="shared" si="243"/>
        <v>51</v>
      </c>
      <c r="AL652" s="315">
        <f t="shared" si="244"/>
        <v>0.7</v>
      </c>
    </row>
    <row r="653" spans="3:38" ht="24.95" customHeight="1" x14ac:dyDescent="0.2">
      <c r="C653" s="316"/>
      <c r="D653" s="316" t="s">
        <v>46</v>
      </c>
      <c r="E653" s="316">
        <f t="shared" ref="E653:U653" si="247">SUM(E645:E652)</f>
        <v>136</v>
      </c>
      <c r="F653" s="316">
        <f t="shared" si="247"/>
        <v>136</v>
      </c>
      <c r="G653" s="316">
        <f t="shared" si="247"/>
        <v>941</v>
      </c>
      <c r="H653" s="316">
        <f t="shared" si="247"/>
        <v>0</v>
      </c>
      <c r="I653" s="316">
        <f t="shared" si="247"/>
        <v>729</v>
      </c>
      <c r="J653" s="316">
        <f t="shared" si="247"/>
        <v>516</v>
      </c>
      <c r="K653" s="316">
        <f t="shared" si="247"/>
        <v>15</v>
      </c>
      <c r="L653" s="316">
        <f t="shared" si="247"/>
        <v>134</v>
      </c>
      <c r="M653" s="316">
        <f t="shared" si="247"/>
        <v>134</v>
      </c>
      <c r="N653" s="316">
        <f t="shared" si="247"/>
        <v>60</v>
      </c>
      <c r="O653" s="316"/>
      <c r="P653" s="316"/>
      <c r="Q653" s="316"/>
      <c r="R653" s="316">
        <f t="shared" si="247"/>
        <v>13965</v>
      </c>
      <c r="S653" s="316">
        <f t="shared" si="247"/>
        <v>5673</v>
      </c>
      <c r="T653" s="316">
        <f t="shared" si="247"/>
        <v>1802</v>
      </c>
      <c r="U653" s="316">
        <f t="shared" si="247"/>
        <v>631</v>
      </c>
      <c r="V653" s="316">
        <f t="shared" si="238"/>
        <v>35.016648168701444</v>
      </c>
      <c r="W653" s="316">
        <f t="shared" ref="W653:AB653" si="248">SUM(W645:W652)</f>
        <v>1171</v>
      </c>
      <c r="X653" s="316">
        <f t="shared" si="248"/>
        <v>16.28</v>
      </c>
      <c r="Y653" s="316">
        <f t="shared" si="248"/>
        <v>11122</v>
      </c>
      <c r="Z653" s="316">
        <f t="shared" si="248"/>
        <v>938</v>
      </c>
      <c r="AA653" s="316">
        <f t="shared" si="248"/>
        <v>313</v>
      </c>
      <c r="AB653" s="316">
        <f t="shared" si="248"/>
        <v>6</v>
      </c>
      <c r="AC653" s="316">
        <f t="shared" si="239"/>
        <v>1.9169329073482428</v>
      </c>
      <c r="AD653" s="316">
        <f t="shared" ref="AD653:AI653" si="249">SUM(AD645:AD652)</f>
        <v>307</v>
      </c>
      <c r="AE653" s="316">
        <f t="shared" si="249"/>
        <v>0</v>
      </c>
      <c r="AF653" s="316">
        <f t="shared" si="249"/>
        <v>25087</v>
      </c>
      <c r="AG653" s="316">
        <f t="shared" si="249"/>
        <v>6611</v>
      </c>
      <c r="AH653" s="316">
        <f t="shared" si="249"/>
        <v>2115</v>
      </c>
      <c r="AI653" s="316">
        <f t="shared" si="249"/>
        <v>637</v>
      </c>
      <c r="AJ653" s="317">
        <f t="shared" si="242"/>
        <v>30.118203309692671</v>
      </c>
      <c r="AK653" s="316">
        <f>SUM(AK645:AK652)</f>
        <v>1478</v>
      </c>
      <c r="AL653" s="318">
        <f>SUM(AL645:AL652)</f>
        <v>16.28</v>
      </c>
    </row>
    <row r="654" spans="3:38" ht="24.95" customHeight="1" x14ac:dyDescent="0.2"/>
    <row r="655" spans="3:38" s="98" customFormat="1" ht="41.25" customHeight="1" x14ac:dyDescent="0.3">
      <c r="C655" s="802" t="s">
        <v>146</v>
      </c>
      <c r="D655" s="802"/>
      <c r="E655" s="802"/>
      <c r="F655" s="802"/>
      <c r="G655" s="802"/>
      <c r="H655" s="802"/>
      <c r="I655" s="802"/>
      <c r="J655" s="802"/>
      <c r="K655" s="802"/>
      <c r="L655" s="802"/>
      <c r="M655" s="802"/>
      <c r="N655" s="802"/>
      <c r="O655" s="802"/>
      <c r="P655" s="802"/>
      <c r="Q655" s="802"/>
      <c r="R655" s="802"/>
      <c r="S655" s="802"/>
      <c r="T655" s="802"/>
      <c r="U655" s="802"/>
      <c r="V655" s="802"/>
      <c r="W655" s="802"/>
      <c r="X655" s="802"/>
      <c r="Y655" s="802" t="s">
        <v>146</v>
      </c>
      <c r="Z655" s="802"/>
      <c r="AA655" s="802"/>
      <c r="AB655" s="802"/>
      <c r="AC655" s="802"/>
      <c r="AD655" s="802"/>
      <c r="AE655" s="802"/>
      <c r="AF655" s="802"/>
      <c r="AG655" s="802"/>
      <c r="AH655" s="802"/>
      <c r="AI655" s="802"/>
      <c r="AJ655" s="802"/>
      <c r="AK655" s="802"/>
      <c r="AL655" s="802"/>
    </row>
    <row r="656" spans="3:38" ht="15.75" x14ac:dyDescent="0.2">
      <c r="C656" s="71"/>
      <c r="D656" s="71"/>
      <c r="E656" s="71"/>
      <c r="F656" s="71"/>
      <c r="G656" s="71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71"/>
      <c r="S656" s="71"/>
      <c r="T656" s="71"/>
      <c r="U656" s="71"/>
      <c r="V656" s="71"/>
      <c r="W656" s="71"/>
      <c r="X656" s="71"/>
      <c r="Y656" s="71"/>
      <c r="Z656" s="71"/>
      <c r="AA656" s="71"/>
      <c r="AB656" s="71"/>
      <c r="AC656" s="71"/>
    </row>
    <row r="657" spans="3:38" ht="12.75" x14ac:dyDescent="0.2">
      <c r="C657" s="845" t="s">
        <v>2</v>
      </c>
      <c r="D657" s="845" t="s">
        <v>3</v>
      </c>
      <c r="E657" s="846" t="s">
        <v>4</v>
      </c>
      <c r="F657" s="846"/>
      <c r="G657" s="846"/>
      <c r="H657" s="846"/>
      <c r="I657" s="846"/>
      <c r="J657" s="846"/>
      <c r="K657" s="846"/>
      <c r="L657" s="846"/>
      <c r="M657" s="846"/>
      <c r="N657" s="846"/>
      <c r="O657" s="234"/>
      <c r="P657" s="234"/>
      <c r="Q657" s="234"/>
      <c r="R657" s="846" t="s">
        <v>4</v>
      </c>
      <c r="S657" s="846"/>
      <c r="T657" s="846"/>
      <c r="U657" s="846"/>
      <c r="V657" s="846"/>
      <c r="W657" s="846"/>
      <c r="X657" s="846"/>
      <c r="Y657" s="846" t="s">
        <v>9</v>
      </c>
      <c r="Z657" s="846"/>
      <c r="AA657" s="846"/>
      <c r="AB657" s="846"/>
      <c r="AC657" s="846"/>
      <c r="AD657" s="846"/>
      <c r="AE657" s="846"/>
      <c r="AF657" s="846" t="s">
        <v>119</v>
      </c>
      <c r="AG657" s="846"/>
      <c r="AH657" s="846"/>
      <c r="AI657" s="846"/>
      <c r="AJ657" s="846"/>
      <c r="AK657" s="846"/>
      <c r="AL657" s="846"/>
    </row>
    <row r="658" spans="3:38" ht="12.75" x14ac:dyDescent="0.2">
      <c r="C658" s="845"/>
      <c r="D658" s="845"/>
      <c r="E658" s="846" t="s">
        <v>5</v>
      </c>
      <c r="F658" s="846"/>
      <c r="G658" s="846"/>
      <c r="H658" s="846"/>
      <c r="I658" s="846"/>
      <c r="J658" s="846"/>
      <c r="K658" s="846"/>
      <c r="L658" s="846"/>
      <c r="M658" s="846"/>
      <c r="N658" s="846"/>
      <c r="O658" s="234"/>
      <c r="P658" s="234"/>
      <c r="Q658" s="234"/>
      <c r="R658" s="846" t="s">
        <v>64</v>
      </c>
      <c r="S658" s="846"/>
      <c r="T658" s="846"/>
      <c r="U658" s="846"/>
      <c r="V658" s="846"/>
      <c r="W658" s="846"/>
      <c r="X658" s="846"/>
      <c r="Y658" s="846" t="s">
        <v>64</v>
      </c>
      <c r="Z658" s="846"/>
      <c r="AA658" s="846"/>
      <c r="AB658" s="846"/>
      <c r="AC658" s="846"/>
      <c r="AD658" s="846"/>
      <c r="AE658" s="846"/>
      <c r="AF658" s="846" t="s">
        <v>64</v>
      </c>
      <c r="AG658" s="846"/>
      <c r="AH658" s="846"/>
      <c r="AI658" s="846"/>
      <c r="AJ658" s="846"/>
      <c r="AK658" s="846"/>
      <c r="AL658" s="846"/>
    </row>
    <row r="659" spans="3:38" ht="12.75" x14ac:dyDescent="0.2">
      <c r="C659" s="845"/>
      <c r="D659" s="845"/>
      <c r="E659" s="845" t="s">
        <v>15</v>
      </c>
      <c r="F659" s="845"/>
      <c r="G659" s="845" t="s">
        <v>6</v>
      </c>
      <c r="H659" s="845"/>
      <c r="I659" s="845" t="s">
        <v>120</v>
      </c>
      <c r="J659" s="845"/>
      <c r="K659" s="845"/>
      <c r="L659" s="845" t="s">
        <v>121</v>
      </c>
      <c r="M659" s="845"/>
      <c r="N659" s="845"/>
      <c r="O659" s="300"/>
      <c r="P659" s="300"/>
      <c r="Q659" s="300"/>
      <c r="R659" s="845" t="s">
        <v>7</v>
      </c>
      <c r="S659" s="845"/>
      <c r="T659" s="845" t="s">
        <v>8</v>
      </c>
      <c r="U659" s="845"/>
      <c r="V659" s="845"/>
      <c r="W659" s="845"/>
      <c r="X659" s="845"/>
      <c r="Y659" s="845" t="s">
        <v>7</v>
      </c>
      <c r="Z659" s="845"/>
      <c r="AA659" s="845" t="s">
        <v>8</v>
      </c>
      <c r="AB659" s="845"/>
      <c r="AC659" s="845"/>
      <c r="AD659" s="845"/>
      <c r="AE659" s="845"/>
      <c r="AF659" s="845" t="s">
        <v>7</v>
      </c>
      <c r="AG659" s="845"/>
      <c r="AH659" s="845" t="s">
        <v>8</v>
      </c>
      <c r="AI659" s="845"/>
      <c r="AJ659" s="845"/>
      <c r="AK659" s="845"/>
      <c r="AL659" s="845"/>
    </row>
    <row r="660" spans="3:38" ht="12.75" x14ac:dyDescent="0.2">
      <c r="C660" s="845"/>
      <c r="D660" s="845"/>
      <c r="E660" s="845" t="s">
        <v>55</v>
      </c>
      <c r="F660" s="845"/>
      <c r="G660" s="845" t="s">
        <v>56</v>
      </c>
      <c r="H660" s="845"/>
      <c r="I660" s="845" t="s">
        <v>61</v>
      </c>
      <c r="J660" s="845"/>
      <c r="K660" s="845"/>
      <c r="L660" s="845" t="s">
        <v>62</v>
      </c>
      <c r="M660" s="845"/>
      <c r="N660" s="845"/>
      <c r="O660" s="300"/>
      <c r="P660" s="300"/>
      <c r="Q660" s="300"/>
      <c r="R660" s="845" t="s">
        <v>65</v>
      </c>
      <c r="S660" s="845"/>
      <c r="T660" s="845" t="s">
        <v>69</v>
      </c>
      <c r="U660" s="845"/>
      <c r="V660" s="845"/>
      <c r="W660" s="845"/>
      <c r="X660" s="845"/>
      <c r="Y660" s="845" t="s">
        <v>70</v>
      </c>
      <c r="Z660" s="845"/>
      <c r="AA660" s="845" t="s">
        <v>69</v>
      </c>
      <c r="AB660" s="845"/>
      <c r="AC660" s="845"/>
      <c r="AD660" s="845"/>
      <c r="AE660" s="845"/>
      <c r="AF660" s="845" t="s">
        <v>70</v>
      </c>
      <c r="AG660" s="845"/>
      <c r="AH660" s="845" t="s">
        <v>69</v>
      </c>
      <c r="AI660" s="845"/>
      <c r="AJ660" s="845"/>
      <c r="AK660" s="845"/>
      <c r="AL660" s="845"/>
    </row>
    <row r="661" spans="3:38" ht="36" x14ac:dyDescent="0.2">
      <c r="C661" s="845"/>
      <c r="D661" s="845"/>
      <c r="E661" s="300" t="s">
        <v>75</v>
      </c>
      <c r="F661" s="300" t="s">
        <v>76</v>
      </c>
      <c r="G661" s="300" t="s">
        <v>57</v>
      </c>
      <c r="H661" s="300" t="s">
        <v>77</v>
      </c>
      <c r="I661" s="300" t="s">
        <v>58</v>
      </c>
      <c r="J661" s="300" t="s">
        <v>59</v>
      </c>
      <c r="K661" s="300" t="s">
        <v>60</v>
      </c>
      <c r="L661" s="300" t="s">
        <v>58</v>
      </c>
      <c r="M661" s="300" t="s">
        <v>59</v>
      </c>
      <c r="N661" s="300" t="s">
        <v>63</v>
      </c>
      <c r="O661" s="300"/>
      <c r="P661" s="300"/>
      <c r="Q661" s="300"/>
      <c r="R661" s="300" t="s">
        <v>59</v>
      </c>
      <c r="S661" s="300" t="s">
        <v>66</v>
      </c>
      <c r="T661" s="300" t="s">
        <v>67</v>
      </c>
      <c r="U661" s="300" t="s">
        <v>68</v>
      </c>
      <c r="V661" s="300" t="s">
        <v>71</v>
      </c>
      <c r="W661" s="300" t="s">
        <v>72</v>
      </c>
      <c r="X661" s="300" t="s">
        <v>122</v>
      </c>
      <c r="Y661" s="300" t="s">
        <v>59</v>
      </c>
      <c r="Z661" s="300" t="s">
        <v>63</v>
      </c>
      <c r="AA661" s="300" t="s">
        <v>67</v>
      </c>
      <c r="AB661" s="300" t="s">
        <v>68</v>
      </c>
      <c r="AC661" s="300" t="s">
        <v>71</v>
      </c>
      <c r="AD661" s="300" t="s">
        <v>72</v>
      </c>
      <c r="AE661" s="300" t="s">
        <v>1</v>
      </c>
      <c r="AF661" s="300" t="s">
        <v>59</v>
      </c>
      <c r="AG661" s="300" t="s">
        <v>63</v>
      </c>
      <c r="AH661" s="300" t="s">
        <v>67</v>
      </c>
      <c r="AI661" s="300" t="s">
        <v>68</v>
      </c>
      <c r="AJ661" s="300" t="s">
        <v>71</v>
      </c>
      <c r="AK661" s="300" t="s">
        <v>72</v>
      </c>
      <c r="AL661" s="300" t="s">
        <v>1</v>
      </c>
    </row>
    <row r="662" spans="3:38" ht="12.75" x14ac:dyDescent="0.2">
      <c r="C662" s="20">
        <v>1</v>
      </c>
      <c r="D662" s="20">
        <v>2</v>
      </c>
      <c r="E662" s="20">
        <v>3</v>
      </c>
      <c r="F662" s="20">
        <v>4</v>
      </c>
      <c r="G662" s="20">
        <v>5</v>
      </c>
      <c r="H662" s="20">
        <v>6</v>
      </c>
      <c r="I662" s="20">
        <v>7</v>
      </c>
      <c r="J662" s="20">
        <v>8</v>
      </c>
      <c r="K662" s="20">
        <v>9</v>
      </c>
      <c r="L662" s="20">
        <v>10</v>
      </c>
      <c r="M662" s="20">
        <v>11</v>
      </c>
      <c r="N662" s="20">
        <v>12</v>
      </c>
      <c r="O662" s="20"/>
      <c r="P662" s="20"/>
      <c r="Q662" s="20"/>
      <c r="R662" s="20">
        <v>13</v>
      </c>
      <c r="S662" s="20">
        <v>14</v>
      </c>
      <c r="T662" s="20">
        <v>15</v>
      </c>
      <c r="U662" s="20">
        <v>16</v>
      </c>
      <c r="V662" s="20">
        <v>17</v>
      </c>
      <c r="W662" s="20">
        <v>18</v>
      </c>
      <c r="X662" s="20">
        <v>19</v>
      </c>
      <c r="Y662" s="20">
        <v>20</v>
      </c>
      <c r="Z662" s="20">
        <v>21</v>
      </c>
      <c r="AA662" s="20">
        <v>22</v>
      </c>
      <c r="AB662" s="20">
        <v>23</v>
      </c>
      <c r="AC662" s="20">
        <v>24</v>
      </c>
      <c r="AD662" s="20">
        <v>25</v>
      </c>
      <c r="AE662" s="20">
        <v>26</v>
      </c>
      <c r="AF662" s="20">
        <v>27</v>
      </c>
      <c r="AG662" s="20">
        <v>28</v>
      </c>
      <c r="AH662" s="20">
        <v>29</v>
      </c>
      <c r="AI662" s="20">
        <v>30</v>
      </c>
      <c r="AJ662" s="20">
        <v>31</v>
      </c>
      <c r="AK662" s="20">
        <v>32</v>
      </c>
      <c r="AL662" s="20">
        <v>33</v>
      </c>
    </row>
    <row r="663" spans="3:38" s="40" customFormat="1" ht="20.100000000000001" customHeight="1" x14ac:dyDescent="0.2">
      <c r="C663" s="57">
        <v>1</v>
      </c>
      <c r="D663" s="57" t="s">
        <v>16</v>
      </c>
      <c r="E663" s="57">
        <v>9</v>
      </c>
      <c r="F663" s="57">
        <v>9</v>
      </c>
      <c r="G663" s="57">
        <v>209</v>
      </c>
      <c r="H663" s="57">
        <v>67</v>
      </c>
      <c r="I663" s="57">
        <v>209</v>
      </c>
      <c r="J663" s="57">
        <v>209</v>
      </c>
      <c r="K663" s="57">
        <v>88</v>
      </c>
      <c r="L663" s="57">
        <v>8</v>
      </c>
      <c r="M663" s="57">
        <v>8</v>
      </c>
      <c r="N663" s="57">
        <v>8</v>
      </c>
      <c r="O663" s="57"/>
      <c r="P663" s="57"/>
      <c r="Q663" s="57"/>
      <c r="R663" s="57">
        <v>175</v>
      </c>
      <c r="S663" s="57">
        <v>107</v>
      </c>
      <c r="T663" s="57">
        <v>209</v>
      </c>
      <c r="U663" s="57">
        <v>83</v>
      </c>
      <c r="V663" s="57">
        <f>IF(U663&lt;&gt;0,(U663/T663*100),0)</f>
        <v>39.71291866028708</v>
      </c>
      <c r="W663" s="57">
        <f t="shared" ref="W663:W668" si="250">T663-U663</f>
        <v>126</v>
      </c>
      <c r="X663" s="57">
        <v>4.22</v>
      </c>
      <c r="Y663" s="57"/>
      <c r="Z663" s="57"/>
      <c r="AA663" s="57"/>
      <c r="AB663" s="57"/>
      <c r="AC663" s="57">
        <f>IF(AB663&lt;&gt;0,(AB663/AA663*100),0)</f>
        <v>0</v>
      </c>
      <c r="AD663" s="57">
        <f>AA663-AB663</f>
        <v>0</v>
      </c>
      <c r="AE663" s="57"/>
      <c r="AF663" s="57">
        <f>SUM(R663,Y663)</f>
        <v>175</v>
      </c>
      <c r="AG663" s="57">
        <f>SUM(S663,Z663)</f>
        <v>107</v>
      </c>
      <c r="AH663" s="57">
        <f>SUM(T663,AA663)</f>
        <v>209</v>
      </c>
      <c r="AI663" s="57">
        <f>SUM(U663,AB663)</f>
        <v>83</v>
      </c>
      <c r="AJ663" s="66">
        <f>IF(AI663&lt;&gt;0,(AI663/AH663*100),0)</f>
        <v>39.71291866028708</v>
      </c>
      <c r="AK663" s="57">
        <f>AH663-AI663</f>
        <v>126</v>
      </c>
      <c r="AL663" s="67">
        <f>SUM(X663,AE663)</f>
        <v>4.22</v>
      </c>
    </row>
    <row r="664" spans="3:38" s="40" customFormat="1" ht="20.100000000000001" customHeight="1" x14ac:dyDescent="0.2">
      <c r="C664" s="57">
        <v>2</v>
      </c>
      <c r="D664" s="57" t="s">
        <v>17</v>
      </c>
      <c r="E664" s="57">
        <v>15</v>
      </c>
      <c r="F664" s="57">
        <v>15</v>
      </c>
      <c r="G664" s="57">
        <v>279</v>
      </c>
      <c r="H664" s="57">
        <v>0</v>
      </c>
      <c r="I664" s="57">
        <v>253</v>
      </c>
      <c r="J664" s="57">
        <v>81</v>
      </c>
      <c r="K664" s="57">
        <v>36</v>
      </c>
      <c r="L664" s="57">
        <v>14</v>
      </c>
      <c r="M664" s="57">
        <v>14</v>
      </c>
      <c r="N664" s="57">
        <v>1</v>
      </c>
      <c r="O664" s="57"/>
      <c r="P664" s="57"/>
      <c r="Q664" s="57"/>
      <c r="R664" s="57">
        <v>4468</v>
      </c>
      <c r="S664" s="57">
        <v>622</v>
      </c>
      <c r="T664" s="57">
        <v>299</v>
      </c>
      <c r="U664" s="57">
        <v>40</v>
      </c>
      <c r="V664" s="57">
        <f t="shared" ref="V664:V692" si="251">IF(U664&lt;&gt;0,(U664/T664*100),0)</f>
        <v>13.377926421404682</v>
      </c>
      <c r="W664" s="57">
        <f t="shared" si="250"/>
        <v>259</v>
      </c>
      <c r="X664" s="67">
        <v>13.74</v>
      </c>
      <c r="Y664" s="57">
        <v>975</v>
      </c>
      <c r="Z664" s="57">
        <v>825</v>
      </c>
      <c r="AA664" s="57">
        <v>25</v>
      </c>
      <c r="AB664" s="57">
        <v>6</v>
      </c>
      <c r="AC664" s="57">
        <f t="shared" ref="AC664:AC693" si="252">IF(AB664&lt;&gt;0,(AB664/AA664*100),0)</f>
        <v>24</v>
      </c>
      <c r="AD664" s="57">
        <f t="shared" ref="AD664:AD692" si="253">AA664-AB664</f>
        <v>19</v>
      </c>
      <c r="AE664" s="67"/>
      <c r="AF664" s="57">
        <f t="shared" ref="AF664:AF692" si="254">SUM(R664,Y664)</f>
        <v>5443</v>
      </c>
      <c r="AG664" s="57">
        <f t="shared" ref="AG664:AG680" si="255">SUM(S664,Z664)</f>
        <v>1447</v>
      </c>
      <c r="AH664" s="57">
        <f t="shared" ref="AH664:AH692" si="256">SUM(T664,AA664)</f>
        <v>324</v>
      </c>
      <c r="AI664" s="57">
        <f t="shared" ref="AI664:AI689" si="257">SUM(U664,AB664)</f>
        <v>46</v>
      </c>
      <c r="AJ664" s="66">
        <f t="shared" ref="AJ664:AJ693" si="258">IF(AI664&lt;&gt;0,(AI664/AH664*100),0)</f>
        <v>14.19753086419753</v>
      </c>
      <c r="AK664" s="57">
        <f t="shared" ref="AK664:AK692" si="259">AH664-AI664</f>
        <v>278</v>
      </c>
      <c r="AL664" s="67">
        <f t="shared" ref="AL664:AL692" si="260">SUM(X664,AE664)</f>
        <v>13.74</v>
      </c>
    </row>
    <row r="665" spans="3:38" s="40" customFormat="1" ht="20.100000000000001" customHeight="1" x14ac:dyDescent="0.2">
      <c r="C665" s="57">
        <v>3</v>
      </c>
      <c r="D665" s="57" t="s">
        <v>18</v>
      </c>
      <c r="E665" s="57">
        <v>0</v>
      </c>
      <c r="F665" s="57">
        <v>0</v>
      </c>
      <c r="G665" s="57">
        <v>289</v>
      </c>
      <c r="H665" s="57">
        <v>107</v>
      </c>
      <c r="I665" s="57">
        <v>289</v>
      </c>
      <c r="J665" s="57">
        <v>289</v>
      </c>
      <c r="K665" s="57">
        <v>190</v>
      </c>
      <c r="L665" s="57">
        <v>0</v>
      </c>
      <c r="M665" s="57">
        <v>0</v>
      </c>
      <c r="N665" s="57">
        <v>0</v>
      </c>
      <c r="O665" s="57"/>
      <c r="P665" s="57"/>
      <c r="Q665" s="57"/>
      <c r="R665" s="57">
        <v>16079</v>
      </c>
      <c r="S665" s="57">
        <v>12029</v>
      </c>
      <c r="T665" s="57">
        <v>240</v>
      </c>
      <c r="U665" s="57">
        <v>96</v>
      </c>
      <c r="V665" s="57">
        <f t="shared" si="251"/>
        <v>40</v>
      </c>
      <c r="W665" s="57">
        <f t="shared" si="250"/>
        <v>144</v>
      </c>
      <c r="X665" s="57">
        <v>7.48</v>
      </c>
      <c r="Y665" s="57"/>
      <c r="Z665" s="57"/>
      <c r="AA665" s="57">
        <v>15</v>
      </c>
      <c r="AB665" s="57">
        <v>6</v>
      </c>
      <c r="AC665" s="57">
        <f t="shared" si="252"/>
        <v>40</v>
      </c>
      <c r="AD665" s="57">
        <f t="shared" si="253"/>
        <v>9</v>
      </c>
      <c r="AE665" s="57">
        <v>0.3</v>
      </c>
      <c r="AF665" s="57">
        <f t="shared" si="254"/>
        <v>16079</v>
      </c>
      <c r="AG665" s="57">
        <f t="shared" si="255"/>
        <v>12029</v>
      </c>
      <c r="AH665" s="57">
        <f t="shared" si="256"/>
        <v>255</v>
      </c>
      <c r="AI665" s="57">
        <f t="shared" si="257"/>
        <v>102</v>
      </c>
      <c r="AJ665" s="66">
        <f t="shared" si="258"/>
        <v>40</v>
      </c>
      <c r="AK665" s="57">
        <f t="shared" si="259"/>
        <v>153</v>
      </c>
      <c r="AL665" s="67">
        <f t="shared" si="260"/>
        <v>7.78</v>
      </c>
    </row>
    <row r="666" spans="3:38" s="40" customFormat="1" ht="20.100000000000001" customHeight="1" x14ac:dyDescent="0.2">
      <c r="C666" s="57">
        <v>4</v>
      </c>
      <c r="D666" s="57" t="s">
        <v>19</v>
      </c>
      <c r="E666" s="57">
        <v>0</v>
      </c>
      <c r="F666" s="57">
        <v>0</v>
      </c>
      <c r="G666" s="57">
        <v>248</v>
      </c>
      <c r="H666" s="57">
        <v>0</v>
      </c>
      <c r="I666" s="57">
        <v>248</v>
      </c>
      <c r="J666" s="57">
        <v>248</v>
      </c>
      <c r="K666" s="57">
        <v>248</v>
      </c>
      <c r="L666" s="57">
        <v>12</v>
      </c>
      <c r="M666" s="57">
        <v>12</v>
      </c>
      <c r="N666" s="57">
        <v>12</v>
      </c>
      <c r="O666" s="57"/>
      <c r="P666" s="57"/>
      <c r="Q666" s="57"/>
      <c r="R666" s="57">
        <v>496</v>
      </c>
      <c r="S666" s="57">
        <v>107</v>
      </c>
      <c r="T666" s="57">
        <v>496</v>
      </c>
      <c r="U666" s="57">
        <v>204</v>
      </c>
      <c r="V666" s="57">
        <f t="shared" si="251"/>
        <v>41.12903225806452</v>
      </c>
      <c r="W666" s="57">
        <f t="shared" si="250"/>
        <v>292</v>
      </c>
      <c r="X666" s="67">
        <v>10.68</v>
      </c>
      <c r="Y666" s="57"/>
      <c r="Z666" s="57"/>
      <c r="AA666" s="57"/>
      <c r="AB666" s="57"/>
      <c r="AC666" s="57">
        <f t="shared" si="252"/>
        <v>0</v>
      </c>
      <c r="AD666" s="57">
        <f t="shared" si="253"/>
        <v>0</v>
      </c>
      <c r="AE666" s="57"/>
      <c r="AF666" s="57">
        <f t="shared" si="254"/>
        <v>496</v>
      </c>
      <c r="AG666" s="57">
        <f t="shared" si="255"/>
        <v>107</v>
      </c>
      <c r="AH666" s="57">
        <f t="shared" si="256"/>
        <v>496</v>
      </c>
      <c r="AI666" s="57">
        <f t="shared" si="257"/>
        <v>204</v>
      </c>
      <c r="AJ666" s="66">
        <f t="shared" si="258"/>
        <v>41.12903225806452</v>
      </c>
      <c r="AK666" s="57">
        <f t="shared" si="259"/>
        <v>292</v>
      </c>
      <c r="AL666" s="67">
        <f t="shared" si="260"/>
        <v>10.68</v>
      </c>
    </row>
    <row r="667" spans="3:38" s="40" customFormat="1" ht="20.100000000000001" customHeight="1" x14ac:dyDescent="0.2">
      <c r="C667" s="57">
        <v>5</v>
      </c>
      <c r="D667" s="57" t="s">
        <v>20</v>
      </c>
      <c r="E667" s="57">
        <v>8</v>
      </c>
      <c r="F667" s="57">
        <v>0</v>
      </c>
      <c r="G667" s="57">
        <v>64</v>
      </c>
      <c r="H667" s="57">
        <v>45</v>
      </c>
      <c r="I667" s="57">
        <v>193</v>
      </c>
      <c r="J667" s="57">
        <v>0</v>
      </c>
      <c r="K667" s="57">
        <v>0</v>
      </c>
      <c r="L667" s="57">
        <v>0</v>
      </c>
      <c r="M667" s="57">
        <v>0</v>
      </c>
      <c r="N667" s="57">
        <v>0</v>
      </c>
      <c r="O667" s="57"/>
      <c r="P667" s="57"/>
      <c r="Q667" s="57"/>
      <c r="R667" s="57">
        <v>0</v>
      </c>
      <c r="S667" s="57">
        <v>0</v>
      </c>
      <c r="T667" s="57">
        <v>215</v>
      </c>
      <c r="U667" s="57">
        <v>215</v>
      </c>
      <c r="V667" s="57">
        <f t="shared" si="251"/>
        <v>100</v>
      </c>
      <c r="W667" s="57">
        <f t="shared" si="250"/>
        <v>0</v>
      </c>
      <c r="X667" s="57">
        <v>29.83</v>
      </c>
      <c r="Y667" s="57"/>
      <c r="Z667" s="57"/>
      <c r="AA667" s="57"/>
      <c r="AB667" s="57"/>
      <c r="AC667" s="57">
        <f t="shared" si="252"/>
        <v>0</v>
      </c>
      <c r="AD667" s="57">
        <f t="shared" si="253"/>
        <v>0</v>
      </c>
      <c r="AE667" s="57"/>
      <c r="AF667" s="57">
        <f t="shared" si="254"/>
        <v>0</v>
      </c>
      <c r="AG667" s="57">
        <f t="shared" si="255"/>
        <v>0</v>
      </c>
      <c r="AH667" s="57">
        <f t="shared" si="256"/>
        <v>215</v>
      </c>
      <c r="AI667" s="57">
        <f t="shared" si="257"/>
        <v>215</v>
      </c>
      <c r="AJ667" s="66">
        <f t="shared" si="258"/>
        <v>100</v>
      </c>
      <c r="AK667" s="57">
        <f t="shared" si="259"/>
        <v>0</v>
      </c>
      <c r="AL667" s="67">
        <f t="shared" si="260"/>
        <v>29.83</v>
      </c>
    </row>
    <row r="668" spans="3:38" s="40" customFormat="1" ht="20.100000000000001" customHeight="1" x14ac:dyDescent="0.2">
      <c r="C668" s="57">
        <v>6</v>
      </c>
      <c r="D668" s="57" t="s">
        <v>21</v>
      </c>
      <c r="E668" s="57">
        <v>4</v>
      </c>
      <c r="F668" s="57">
        <v>4</v>
      </c>
      <c r="G668" s="57">
        <v>63</v>
      </c>
      <c r="H668" s="57">
        <v>0</v>
      </c>
      <c r="I668" s="57">
        <v>70</v>
      </c>
      <c r="J668" s="57">
        <v>70</v>
      </c>
      <c r="K668" s="57">
        <v>0</v>
      </c>
      <c r="L668" s="57">
        <v>3</v>
      </c>
      <c r="M668" s="57">
        <v>3</v>
      </c>
      <c r="N668" s="57">
        <v>3</v>
      </c>
      <c r="O668" s="57"/>
      <c r="P668" s="57"/>
      <c r="Q668" s="57"/>
      <c r="R668" s="57">
        <v>65</v>
      </c>
      <c r="S668" s="57">
        <v>0</v>
      </c>
      <c r="T668" s="57">
        <v>0</v>
      </c>
      <c r="U668" s="57">
        <v>0</v>
      </c>
      <c r="V668" s="57">
        <f t="shared" si="251"/>
        <v>0</v>
      </c>
      <c r="W668" s="57">
        <f t="shared" si="250"/>
        <v>0</v>
      </c>
      <c r="X668" s="57">
        <v>0</v>
      </c>
      <c r="Y668" s="57"/>
      <c r="Z668" s="57"/>
      <c r="AA668" s="57"/>
      <c r="AB668" s="57"/>
      <c r="AC668" s="57">
        <f t="shared" si="252"/>
        <v>0</v>
      </c>
      <c r="AD668" s="57">
        <f t="shared" si="253"/>
        <v>0</v>
      </c>
      <c r="AE668" s="57"/>
      <c r="AF668" s="57">
        <f t="shared" si="254"/>
        <v>65</v>
      </c>
      <c r="AG668" s="57">
        <f t="shared" si="255"/>
        <v>0</v>
      </c>
      <c r="AH668" s="57">
        <f t="shared" si="256"/>
        <v>0</v>
      </c>
      <c r="AI668" s="57">
        <f t="shared" si="257"/>
        <v>0</v>
      </c>
      <c r="AJ668" s="66">
        <f t="shared" si="258"/>
        <v>0</v>
      </c>
      <c r="AK668" s="57">
        <f t="shared" si="259"/>
        <v>0</v>
      </c>
      <c r="AL668" s="67">
        <f t="shared" si="260"/>
        <v>0</v>
      </c>
    </row>
    <row r="669" spans="3:38" s="40" customFormat="1" ht="20.100000000000001" customHeight="1" x14ac:dyDescent="0.2">
      <c r="C669" s="57">
        <v>7</v>
      </c>
      <c r="D669" s="57" t="s">
        <v>22</v>
      </c>
      <c r="E669" s="57">
        <v>15</v>
      </c>
      <c r="F669" s="57">
        <v>15</v>
      </c>
      <c r="G669" s="57">
        <v>342</v>
      </c>
      <c r="H669" s="57">
        <v>342</v>
      </c>
      <c r="I669" s="57">
        <v>342</v>
      </c>
      <c r="J669" s="57">
        <v>342</v>
      </c>
      <c r="K669" s="57">
        <v>112</v>
      </c>
      <c r="L669" s="57">
        <v>7</v>
      </c>
      <c r="M669" s="57">
        <v>6</v>
      </c>
      <c r="N669" s="57">
        <v>1</v>
      </c>
      <c r="O669" s="57"/>
      <c r="P669" s="57"/>
      <c r="Q669" s="57"/>
      <c r="R669" s="57">
        <v>259</v>
      </c>
      <c r="S669" s="57">
        <v>94</v>
      </c>
      <c r="T669" s="57">
        <v>158</v>
      </c>
      <c r="U669" s="57">
        <v>29</v>
      </c>
      <c r="V669" s="57">
        <f t="shared" si="251"/>
        <v>18.354430379746837</v>
      </c>
      <c r="W669" s="57">
        <v>0</v>
      </c>
      <c r="X669" s="57">
        <v>5.81</v>
      </c>
      <c r="Y669" s="57"/>
      <c r="Z669" s="57"/>
      <c r="AA669" s="57"/>
      <c r="AB669" s="57"/>
      <c r="AC669" s="57">
        <f t="shared" si="252"/>
        <v>0</v>
      </c>
      <c r="AD669" s="57">
        <f t="shared" si="253"/>
        <v>0</v>
      </c>
      <c r="AE669" s="57"/>
      <c r="AF669" s="57">
        <f t="shared" si="254"/>
        <v>259</v>
      </c>
      <c r="AG669" s="57">
        <f t="shared" si="255"/>
        <v>94</v>
      </c>
      <c r="AH669" s="57">
        <f t="shared" si="256"/>
        <v>158</v>
      </c>
      <c r="AI669" s="57">
        <f t="shared" si="257"/>
        <v>29</v>
      </c>
      <c r="AJ669" s="66">
        <f t="shared" si="258"/>
        <v>18.354430379746837</v>
      </c>
      <c r="AK669" s="57">
        <f t="shared" si="259"/>
        <v>129</v>
      </c>
      <c r="AL669" s="67">
        <f t="shared" si="260"/>
        <v>5.81</v>
      </c>
    </row>
    <row r="670" spans="3:38" s="40" customFormat="1" ht="20.100000000000001" customHeight="1" x14ac:dyDescent="0.2">
      <c r="C670" s="57">
        <v>8</v>
      </c>
      <c r="D670" s="57" t="s">
        <v>23</v>
      </c>
      <c r="E670" s="57">
        <v>4</v>
      </c>
      <c r="F670" s="57">
        <v>4</v>
      </c>
      <c r="G670" s="57">
        <v>60</v>
      </c>
      <c r="H670" s="57">
        <v>0</v>
      </c>
      <c r="I670" s="57">
        <v>60</v>
      </c>
      <c r="J670" s="57">
        <v>60</v>
      </c>
      <c r="K670" s="57">
        <v>0</v>
      </c>
      <c r="L670" s="57">
        <v>3</v>
      </c>
      <c r="M670" s="57">
        <v>3</v>
      </c>
      <c r="N670" s="57">
        <v>0</v>
      </c>
      <c r="O670" s="57"/>
      <c r="P670" s="57"/>
      <c r="Q670" s="57"/>
      <c r="R670" s="57">
        <v>0</v>
      </c>
      <c r="S670" s="57">
        <v>0</v>
      </c>
      <c r="T670" s="57">
        <v>7</v>
      </c>
      <c r="U670" s="57">
        <v>0</v>
      </c>
      <c r="V670" s="57">
        <f t="shared" si="251"/>
        <v>0</v>
      </c>
      <c r="W670" s="57">
        <v>0</v>
      </c>
      <c r="X670" s="67">
        <v>1.2</v>
      </c>
      <c r="Y670" s="57"/>
      <c r="Z670" s="57"/>
      <c r="AA670" s="57"/>
      <c r="AB670" s="57"/>
      <c r="AC670" s="57">
        <f t="shared" si="252"/>
        <v>0</v>
      </c>
      <c r="AD670" s="57">
        <f t="shared" si="253"/>
        <v>0</v>
      </c>
      <c r="AE670" s="57"/>
      <c r="AF670" s="57">
        <f t="shared" si="254"/>
        <v>0</v>
      </c>
      <c r="AG670" s="57">
        <f t="shared" si="255"/>
        <v>0</v>
      </c>
      <c r="AH670" s="57">
        <f t="shared" si="256"/>
        <v>7</v>
      </c>
      <c r="AI670" s="57">
        <f t="shared" si="257"/>
        <v>0</v>
      </c>
      <c r="AJ670" s="66">
        <f t="shared" si="258"/>
        <v>0</v>
      </c>
      <c r="AK670" s="57">
        <f t="shared" si="259"/>
        <v>7</v>
      </c>
      <c r="AL670" s="67">
        <f t="shared" si="260"/>
        <v>1.2</v>
      </c>
    </row>
    <row r="671" spans="3:38" s="40" customFormat="1" ht="20.100000000000001" customHeight="1" x14ac:dyDescent="0.2">
      <c r="C671" s="57">
        <v>9</v>
      </c>
      <c r="D671" s="57" t="s">
        <v>24</v>
      </c>
      <c r="E671" s="57">
        <v>0</v>
      </c>
      <c r="F671" s="57">
        <v>0</v>
      </c>
      <c r="G671" s="57">
        <v>199</v>
      </c>
      <c r="H671" s="57">
        <v>27</v>
      </c>
      <c r="I671" s="57">
        <v>199</v>
      </c>
      <c r="J671" s="57">
        <v>199</v>
      </c>
      <c r="K671" s="57">
        <v>197</v>
      </c>
      <c r="L671" s="57">
        <v>0</v>
      </c>
      <c r="M671" s="57">
        <v>0</v>
      </c>
      <c r="N671" s="57">
        <v>0</v>
      </c>
      <c r="O671" s="57"/>
      <c r="P671" s="57"/>
      <c r="Q671" s="57"/>
      <c r="R671" s="57">
        <v>10274</v>
      </c>
      <c r="S671" s="57">
        <v>10206</v>
      </c>
      <c r="T671" s="57">
        <v>199</v>
      </c>
      <c r="U671" s="57">
        <v>83</v>
      </c>
      <c r="V671" s="57">
        <f t="shared" si="251"/>
        <v>41.708542713567837</v>
      </c>
      <c r="W671" s="57">
        <v>0</v>
      </c>
      <c r="X671" s="57">
        <v>7.63</v>
      </c>
      <c r="Y671" s="57">
        <v>0</v>
      </c>
      <c r="Z671" s="57">
        <v>0</v>
      </c>
      <c r="AA671" s="57"/>
      <c r="AB671" s="57"/>
      <c r="AC671" s="57">
        <f t="shared" si="252"/>
        <v>0</v>
      </c>
      <c r="AD671" s="57">
        <f t="shared" si="253"/>
        <v>0</v>
      </c>
      <c r="AE671" s="57"/>
      <c r="AF671" s="57">
        <f t="shared" si="254"/>
        <v>10274</v>
      </c>
      <c r="AG671" s="57">
        <f t="shared" si="255"/>
        <v>10206</v>
      </c>
      <c r="AH671" s="57">
        <f t="shared" si="256"/>
        <v>199</v>
      </c>
      <c r="AI671" s="57">
        <f t="shared" si="257"/>
        <v>83</v>
      </c>
      <c r="AJ671" s="66">
        <f t="shared" si="258"/>
        <v>41.708542713567837</v>
      </c>
      <c r="AK671" s="57">
        <f t="shared" si="259"/>
        <v>116</v>
      </c>
      <c r="AL671" s="67">
        <f t="shared" si="260"/>
        <v>7.63</v>
      </c>
    </row>
    <row r="672" spans="3:38" s="40" customFormat="1" ht="20.100000000000001" customHeight="1" x14ac:dyDescent="0.2">
      <c r="C672" s="57">
        <v>10</v>
      </c>
      <c r="D672" s="57" t="s">
        <v>25</v>
      </c>
      <c r="E672" s="57">
        <v>0</v>
      </c>
      <c r="F672" s="57">
        <v>0</v>
      </c>
      <c r="G672" s="57">
        <v>129</v>
      </c>
      <c r="H672" s="57">
        <v>0</v>
      </c>
      <c r="I672" s="57">
        <v>129</v>
      </c>
      <c r="J672" s="57">
        <v>129</v>
      </c>
      <c r="K672" s="57">
        <v>129</v>
      </c>
      <c r="L672" s="57">
        <v>7</v>
      </c>
      <c r="M672" s="57">
        <v>7</v>
      </c>
      <c r="N672" s="57">
        <v>7</v>
      </c>
      <c r="O672" s="57"/>
      <c r="P672" s="57"/>
      <c r="Q672" s="57"/>
      <c r="R672" s="57">
        <v>0</v>
      </c>
      <c r="S672" s="57">
        <v>0</v>
      </c>
      <c r="T672" s="57">
        <v>192</v>
      </c>
      <c r="U672" s="57">
        <v>0</v>
      </c>
      <c r="V672" s="57">
        <f t="shared" si="251"/>
        <v>0</v>
      </c>
      <c r="W672" s="57">
        <v>0</v>
      </c>
      <c r="X672" s="57">
        <v>0</v>
      </c>
      <c r="Y672" s="57">
        <v>13</v>
      </c>
      <c r="Z672" s="57">
        <v>13</v>
      </c>
      <c r="AA672" s="57">
        <v>0</v>
      </c>
      <c r="AB672" s="57"/>
      <c r="AC672" s="57">
        <f t="shared" si="252"/>
        <v>0</v>
      </c>
      <c r="AD672" s="57">
        <f t="shared" si="253"/>
        <v>0</v>
      </c>
      <c r="AE672" s="57"/>
      <c r="AF672" s="57">
        <f t="shared" si="254"/>
        <v>13</v>
      </c>
      <c r="AG672" s="57">
        <f t="shared" si="255"/>
        <v>13</v>
      </c>
      <c r="AH672" s="57">
        <f t="shared" si="256"/>
        <v>192</v>
      </c>
      <c r="AI672" s="57">
        <f t="shared" si="257"/>
        <v>0</v>
      </c>
      <c r="AJ672" s="66">
        <f t="shared" si="258"/>
        <v>0</v>
      </c>
      <c r="AK672" s="57">
        <f t="shared" si="259"/>
        <v>192</v>
      </c>
      <c r="AL672" s="67">
        <f t="shared" si="260"/>
        <v>0</v>
      </c>
    </row>
    <row r="673" spans="3:38" s="40" customFormat="1" ht="20.100000000000001" customHeight="1" x14ac:dyDescent="0.2">
      <c r="C673" s="57">
        <v>11</v>
      </c>
      <c r="D673" s="57" t="s">
        <v>26</v>
      </c>
      <c r="E673" s="57">
        <v>23</v>
      </c>
      <c r="F673" s="57">
        <v>23</v>
      </c>
      <c r="G673" s="57">
        <v>475</v>
      </c>
      <c r="H673" s="57">
        <v>189</v>
      </c>
      <c r="I673" s="57">
        <v>475</v>
      </c>
      <c r="J673" s="57">
        <v>475</v>
      </c>
      <c r="K673" s="57">
        <v>475</v>
      </c>
      <c r="L673" s="57">
        <v>0</v>
      </c>
      <c r="M673" s="57">
        <v>0</v>
      </c>
      <c r="N673" s="57">
        <v>0</v>
      </c>
      <c r="O673" s="57"/>
      <c r="P673" s="57"/>
      <c r="Q673" s="57"/>
      <c r="R673" s="57">
        <v>475</v>
      </c>
      <c r="S673" s="57">
        <v>228</v>
      </c>
      <c r="T673" s="57">
        <v>475</v>
      </c>
      <c r="U673" s="57">
        <v>141</v>
      </c>
      <c r="V673" s="57">
        <f t="shared" si="251"/>
        <v>29.684210526315791</v>
      </c>
      <c r="W673" s="57">
        <v>0</v>
      </c>
      <c r="X673" s="57">
        <v>0</v>
      </c>
      <c r="Y673" s="57">
        <v>25</v>
      </c>
      <c r="Z673" s="57">
        <v>9</v>
      </c>
      <c r="AA673" s="57">
        <v>46</v>
      </c>
      <c r="AB673" s="57"/>
      <c r="AC673" s="57">
        <f t="shared" si="252"/>
        <v>0</v>
      </c>
      <c r="AD673" s="57">
        <f t="shared" si="253"/>
        <v>46</v>
      </c>
      <c r="AE673" s="57"/>
      <c r="AF673" s="57">
        <f t="shared" si="254"/>
        <v>500</v>
      </c>
      <c r="AG673" s="57">
        <f t="shared" si="255"/>
        <v>237</v>
      </c>
      <c r="AH673" s="57">
        <f t="shared" si="256"/>
        <v>521</v>
      </c>
      <c r="AI673" s="57">
        <f t="shared" si="257"/>
        <v>141</v>
      </c>
      <c r="AJ673" s="66">
        <f t="shared" si="258"/>
        <v>27.063339731285989</v>
      </c>
      <c r="AK673" s="57">
        <f t="shared" si="259"/>
        <v>380</v>
      </c>
      <c r="AL673" s="67">
        <f t="shared" si="260"/>
        <v>0</v>
      </c>
    </row>
    <row r="674" spans="3:38" s="40" customFormat="1" ht="20.100000000000001" customHeight="1" x14ac:dyDescent="0.2">
      <c r="C674" s="57">
        <v>12</v>
      </c>
      <c r="D674" s="57" t="s">
        <v>27</v>
      </c>
      <c r="E674" s="57">
        <v>8</v>
      </c>
      <c r="F674" s="57">
        <v>8</v>
      </c>
      <c r="G674" s="57">
        <v>78</v>
      </c>
      <c r="H674" s="57">
        <v>43</v>
      </c>
      <c r="I674" s="57">
        <v>194</v>
      </c>
      <c r="J674" s="57">
        <v>194</v>
      </c>
      <c r="K674" s="57">
        <v>78</v>
      </c>
      <c r="L674" s="57">
        <v>5</v>
      </c>
      <c r="M674" s="57">
        <v>5</v>
      </c>
      <c r="N674" s="57">
        <v>5</v>
      </c>
      <c r="O674" s="57"/>
      <c r="P674" s="57"/>
      <c r="Q674" s="57"/>
      <c r="R674" s="57">
        <v>175</v>
      </c>
      <c r="S674" s="57">
        <v>29</v>
      </c>
      <c r="T674" s="57">
        <v>43</v>
      </c>
      <c r="U674" s="57">
        <v>43</v>
      </c>
      <c r="V674" s="57">
        <f t="shared" si="251"/>
        <v>100</v>
      </c>
      <c r="W674" s="57">
        <v>0</v>
      </c>
      <c r="X674" s="57">
        <v>2.58</v>
      </c>
      <c r="Y674" s="57"/>
      <c r="Z674" s="57"/>
      <c r="AA674" s="57"/>
      <c r="AB674" s="57"/>
      <c r="AC674" s="57">
        <f t="shared" si="252"/>
        <v>0</v>
      </c>
      <c r="AD674" s="57">
        <f t="shared" si="253"/>
        <v>0</v>
      </c>
      <c r="AE674" s="57"/>
      <c r="AF674" s="57">
        <f t="shared" si="254"/>
        <v>175</v>
      </c>
      <c r="AG674" s="57">
        <f t="shared" si="255"/>
        <v>29</v>
      </c>
      <c r="AH674" s="57">
        <f t="shared" si="256"/>
        <v>43</v>
      </c>
      <c r="AI674" s="57">
        <f t="shared" si="257"/>
        <v>43</v>
      </c>
      <c r="AJ674" s="66">
        <f t="shared" si="258"/>
        <v>100</v>
      </c>
      <c r="AK674" s="57">
        <f t="shared" si="259"/>
        <v>0</v>
      </c>
      <c r="AL674" s="67">
        <f t="shared" si="260"/>
        <v>2.58</v>
      </c>
    </row>
    <row r="675" spans="3:38" s="40" customFormat="1" ht="20.100000000000001" customHeight="1" x14ac:dyDescent="0.2">
      <c r="C675" s="57">
        <v>13</v>
      </c>
      <c r="D675" s="57" t="s">
        <v>28</v>
      </c>
      <c r="E675" s="57">
        <v>10</v>
      </c>
      <c r="F675" s="57">
        <v>10</v>
      </c>
      <c r="G675" s="57">
        <v>280</v>
      </c>
      <c r="H675" s="57">
        <v>0</v>
      </c>
      <c r="I675" s="57">
        <v>280</v>
      </c>
      <c r="J675" s="57">
        <v>280</v>
      </c>
      <c r="K675" s="57">
        <v>280</v>
      </c>
      <c r="L675" s="57">
        <v>10</v>
      </c>
      <c r="M675" s="57">
        <v>10</v>
      </c>
      <c r="N675" s="57">
        <v>10</v>
      </c>
      <c r="O675" s="57"/>
      <c r="P675" s="57"/>
      <c r="Q675" s="57"/>
      <c r="R675" s="57">
        <v>103</v>
      </c>
      <c r="S675" s="57">
        <v>0</v>
      </c>
      <c r="T675" s="57">
        <v>192</v>
      </c>
      <c r="U675" s="57">
        <v>0</v>
      </c>
      <c r="V675" s="57">
        <f t="shared" si="251"/>
        <v>0</v>
      </c>
      <c r="W675" s="57">
        <v>0</v>
      </c>
      <c r="X675" s="57">
        <v>1.6</v>
      </c>
      <c r="Y675" s="57"/>
      <c r="Z675" s="57"/>
      <c r="AA675" s="57"/>
      <c r="AB675" s="57"/>
      <c r="AC675" s="57">
        <f t="shared" si="252"/>
        <v>0</v>
      </c>
      <c r="AD675" s="57">
        <f t="shared" si="253"/>
        <v>0</v>
      </c>
      <c r="AE675" s="57"/>
      <c r="AF675" s="57">
        <f t="shared" si="254"/>
        <v>103</v>
      </c>
      <c r="AG675" s="57">
        <f t="shared" si="255"/>
        <v>0</v>
      </c>
      <c r="AH675" s="57">
        <f t="shared" si="256"/>
        <v>192</v>
      </c>
      <c r="AI675" s="57">
        <f t="shared" si="257"/>
        <v>0</v>
      </c>
      <c r="AJ675" s="66">
        <f t="shared" si="258"/>
        <v>0</v>
      </c>
      <c r="AK675" s="57">
        <f t="shared" si="259"/>
        <v>192</v>
      </c>
      <c r="AL675" s="67">
        <f t="shared" si="260"/>
        <v>1.6</v>
      </c>
    </row>
    <row r="676" spans="3:38" s="40" customFormat="1" ht="20.100000000000001" customHeight="1" x14ac:dyDescent="0.2">
      <c r="C676" s="57">
        <v>14</v>
      </c>
      <c r="D676" s="57" t="s">
        <v>29</v>
      </c>
      <c r="E676" s="57">
        <v>0</v>
      </c>
      <c r="F676" s="57">
        <v>0</v>
      </c>
      <c r="G676" s="57">
        <v>78</v>
      </c>
      <c r="H676" s="57">
        <v>55</v>
      </c>
      <c r="I676" s="57">
        <v>78</v>
      </c>
      <c r="J676" s="57">
        <v>78</v>
      </c>
      <c r="K676" s="57">
        <v>78</v>
      </c>
      <c r="L676" s="57">
        <v>5</v>
      </c>
      <c r="M676" s="57">
        <v>5</v>
      </c>
      <c r="N676" s="57">
        <v>5</v>
      </c>
      <c r="O676" s="57"/>
      <c r="P676" s="57"/>
      <c r="Q676" s="57"/>
      <c r="R676" s="57">
        <v>0</v>
      </c>
      <c r="S676" s="57">
        <v>0</v>
      </c>
      <c r="T676" s="57">
        <v>26</v>
      </c>
      <c r="U676" s="57">
        <v>2</v>
      </c>
      <c r="V676" s="66">
        <f t="shared" si="251"/>
        <v>7.6923076923076925</v>
      </c>
      <c r="W676" s="57">
        <v>0</v>
      </c>
      <c r="X676" s="57">
        <v>0.06</v>
      </c>
      <c r="Y676" s="57"/>
      <c r="Z676" s="57"/>
      <c r="AA676" s="57"/>
      <c r="AB676" s="57"/>
      <c r="AC676" s="57">
        <f t="shared" si="252"/>
        <v>0</v>
      </c>
      <c r="AD676" s="57">
        <f t="shared" si="253"/>
        <v>0</v>
      </c>
      <c r="AE676" s="57"/>
      <c r="AF676" s="57">
        <f t="shared" si="254"/>
        <v>0</v>
      </c>
      <c r="AG676" s="57">
        <f t="shared" si="255"/>
        <v>0</v>
      </c>
      <c r="AH676" s="57">
        <f t="shared" si="256"/>
        <v>26</v>
      </c>
      <c r="AI676" s="57">
        <f t="shared" si="257"/>
        <v>2</v>
      </c>
      <c r="AJ676" s="66">
        <f t="shared" si="258"/>
        <v>7.6923076923076925</v>
      </c>
      <c r="AK676" s="57">
        <f t="shared" si="259"/>
        <v>24</v>
      </c>
      <c r="AL676" s="67">
        <f t="shared" si="260"/>
        <v>0.06</v>
      </c>
    </row>
    <row r="677" spans="3:38" s="40" customFormat="1" ht="20.100000000000001" customHeight="1" x14ac:dyDescent="0.2">
      <c r="C677" s="57">
        <v>15</v>
      </c>
      <c r="D677" s="57" t="s">
        <v>30</v>
      </c>
      <c r="E677" s="57">
        <v>0</v>
      </c>
      <c r="F677" s="57">
        <v>0</v>
      </c>
      <c r="G677" s="57">
        <v>0</v>
      </c>
      <c r="H677" s="57">
        <v>0</v>
      </c>
      <c r="I677" s="57">
        <v>0</v>
      </c>
      <c r="J677" s="57">
        <v>0</v>
      </c>
      <c r="K677" s="57">
        <v>0</v>
      </c>
      <c r="L677" s="57">
        <v>0</v>
      </c>
      <c r="M677" s="57">
        <v>0</v>
      </c>
      <c r="N677" s="57">
        <v>0</v>
      </c>
      <c r="O677" s="57"/>
      <c r="P677" s="57"/>
      <c r="Q677" s="57"/>
      <c r="R677" s="57">
        <v>0</v>
      </c>
      <c r="S677" s="57">
        <v>0</v>
      </c>
      <c r="T677" s="57">
        <v>0</v>
      </c>
      <c r="U677" s="57">
        <v>0</v>
      </c>
      <c r="V677" s="57">
        <f t="shared" si="251"/>
        <v>0</v>
      </c>
      <c r="W677" s="57">
        <v>0</v>
      </c>
      <c r="X677" s="57">
        <v>0</v>
      </c>
      <c r="Y677" s="57"/>
      <c r="Z677" s="57"/>
      <c r="AA677" s="57"/>
      <c r="AB677" s="57"/>
      <c r="AC677" s="57">
        <f t="shared" si="252"/>
        <v>0</v>
      </c>
      <c r="AD677" s="57">
        <f t="shared" si="253"/>
        <v>0</v>
      </c>
      <c r="AE677" s="57"/>
      <c r="AF677" s="57">
        <f t="shared" si="254"/>
        <v>0</v>
      </c>
      <c r="AG677" s="57">
        <f t="shared" si="255"/>
        <v>0</v>
      </c>
      <c r="AH677" s="57">
        <f t="shared" si="256"/>
        <v>0</v>
      </c>
      <c r="AI677" s="57">
        <f t="shared" si="257"/>
        <v>0</v>
      </c>
      <c r="AJ677" s="66">
        <f t="shared" si="258"/>
        <v>0</v>
      </c>
      <c r="AK677" s="57">
        <f t="shared" si="259"/>
        <v>0</v>
      </c>
      <c r="AL677" s="67">
        <f t="shared" si="260"/>
        <v>0</v>
      </c>
    </row>
    <row r="678" spans="3:38" s="40" customFormat="1" ht="20.100000000000001" customHeight="1" x14ac:dyDescent="0.2">
      <c r="C678" s="57">
        <v>16</v>
      </c>
      <c r="D678" s="57" t="s">
        <v>31</v>
      </c>
      <c r="E678" s="57">
        <v>0</v>
      </c>
      <c r="F678" s="57">
        <v>0</v>
      </c>
      <c r="G678" s="57">
        <v>0</v>
      </c>
      <c r="H678" s="57">
        <v>0</v>
      </c>
      <c r="I678" s="57">
        <v>153</v>
      </c>
      <c r="J678" s="57">
        <v>0</v>
      </c>
      <c r="K678" s="57">
        <v>74</v>
      </c>
      <c r="L678" s="57">
        <v>0</v>
      </c>
      <c r="M678" s="57">
        <v>0</v>
      </c>
      <c r="N678" s="57">
        <v>0</v>
      </c>
      <c r="O678" s="57"/>
      <c r="P678" s="57"/>
      <c r="Q678" s="57"/>
      <c r="R678" s="57">
        <v>1766</v>
      </c>
      <c r="S678" s="57">
        <v>1093</v>
      </c>
      <c r="T678" s="57">
        <v>181</v>
      </c>
      <c r="U678" s="57">
        <v>74</v>
      </c>
      <c r="V678" s="57">
        <f t="shared" si="251"/>
        <v>40.883977900552487</v>
      </c>
      <c r="W678" s="57">
        <f t="shared" ref="W678:W692" si="261">T678-U678</f>
        <v>107</v>
      </c>
      <c r="X678" s="57">
        <v>1.41</v>
      </c>
      <c r="Y678" s="57"/>
      <c r="Z678" s="57"/>
      <c r="AA678" s="57"/>
      <c r="AB678" s="57"/>
      <c r="AC678" s="57">
        <f t="shared" si="252"/>
        <v>0</v>
      </c>
      <c r="AD678" s="57">
        <f t="shared" si="253"/>
        <v>0</v>
      </c>
      <c r="AE678" s="57"/>
      <c r="AF678" s="57">
        <f t="shared" si="254"/>
        <v>1766</v>
      </c>
      <c r="AG678" s="57">
        <f t="shared" si="255"/>
        <v>1093</v>
      </c>
      <c r="AH678" s="57">
        <f t="shared" si="256"/>
        <v>181</v>
      </c>
      <c r="AI678" s="57">
        <f t="shared" si="257"/>
        <v>74</v>
      </c>
      <c r="AJ678" s="66">
        <f t="shared" si="258"/>
        <v>40.883977900552487</v>
      </c>
      <c r="AK678" s="57">
        <f t="shared" si="259"/>
        <v>107</v>
      </c>
      <c r="AL678" s="67">
        <f t="shared" si="260"/>
        <v>1.41</v>
      </c>
    </row>
    <row r="679" spans="3:38" s="40" customFormat="1" ht="20.100000000000001" customHeight="1" x14ac:dyDescent="0.2">
      <c r="C679" s="57">
        <v>17</v>
      </c>
      <c r="D679" s="57" t="s">
        <v>32</v>
      </c>
      <c r="E679" s="57">
        <v>0</v>
      </c>
      <c r="F679" s="57">
        <v>0</v>
      </c>
      <c r="G679" s="57">
        <v>56</v>
      </c>
      <c r="H679" s="57">
        <v>27</v>
      </c>
      <c r="I679" s="57">
        <v>0</v>
      </c>
      <c r="J679" s="57">
        <v>27</v>
      </c>
      <c r="K679" s="57">
        <v>27</v>
      </c>
      <c r="L679" s="57">
        <v>10</v>
      </c>
      <c r="M679" s="57">
        <v>9</v>
      </c>
      <c r="N679" s="57">
        <v>0</v>
      </c>
      <c r="O679" s="57"/>
      <c r="P679" s="57"/>
      <c r="Q679" s="57"/>
      <c r="R679" s="57">
        <v>25</v>
      </c>
      <c r="S679" s="57">
        <v>25</v>
      </c>
      <c r="T679" s="57">
        <v>0</v>
      </c>
      <c r="U679" s="57">
        <v>0</v>
      </c>
      <c r="V679" s="57">
        <f t="shared" si="251"/>
        <v>0</v>
      </c>
      <c r="W679" s="57">
        <f t="shared" si="261"/>
        <v>0</v>
      </c>
      <c r="X679" s="57">
        <v>0</v>
      </c>
      <c r="Y679" s="57"/>
      <c r="Z679" s="57"/>
      <c r="AA679" s="57"/>
      <c r="AB679" s="57"/>
      <c r="AC679" s="57">
        <f t="shared" si="252"/>
        <v>0</v>
      </c>
      <c r="AD679" s="57">
        <f t="shared" si="253"/>
        <v>0</v>
      </c>
      <c r="AE679" s="57"/>
      <c r="AF679" s="57">
        <f t="shared" si="254"/>
        <v>25</v>
      </c>
      <c r="AG679" s="57">
        <f t="shared" si="255"/>
        <v>25</v>
      </c>
      <c r="AH679" s="57">
        <f t="shared" si="256"/>
        <v>0</v>
      </c>
      <c r="AI679" s="57">
        <f t="shared" si="257"/>
        <v>0</v>
      </c>
      <c r="AJ679" s="66">
        <f t="shared" si="258"/>
        <v>0</v>
      </c>
      <c r="AK679" s="57">
        <f t="shared" si="259"/>
        <v>0</v>
      </c>
      <c r="AL679" s="67">
        <f t="shared" si="260"/>
        <v>0</v>
      </c>
    </row>
    <row r="680" spans="3:38" s="40" customFormat="1" ht="20.100000000000001" customHeight="1" x14ac:dyDescent="0.2">
      <c r="C680" s="57">
        <v>18</v>
      </c>
      <c r="D680" s="57" t="s">
        <v>33</v>
      </c>
      <c r="E680" s="57">
        <v>14</v>
      </c>
      <c r="F680" s="57">
        <v>14</v>
      </c>
      <c r="G680" s="57">
        <v>254</v>
      </c>
      <c r="H680" s="57">
        <v>0</v>
      </c>
      <c r="I680" s="57">
        <v>263</v>
      </c>
      <c r="J680" s="57">
        <v>0</v>
      </c>
      <c r="K680" s="57">
        <v>152</v>
      </c>
      <c r="L680" s="57">
        <v>13</v>
      </c>
      <c r="M680" s="57">
        <v>13</v>
      </c>
      <c r="N680" s="57">
        <v>13</v>
      </c>
      <c r="O680" s="57"/>
      <c r="P680" s="57"/>
      <c r="Q680" s="57"/>
      <c r="R680" s="57">
        <v>0</v>
      </c>
      <c r="S680" s="57">
        <v>0</v>
      </c>
      <c r="T680" s="57">
        <v>198</v>
      </c>
      <c r="U680" s="57">
        <v>78</v>
      </c>
      <c r="V680" s="57">
        <f t="shared" si="251"/>
        <v>39.393939393939391</v>
      </c>
      <c r="W680" s="57">
        <f t="shared" si="261"/>
        <v>120</v>
      </c>
      <c r="X680" s="57">
        <v>6.97</v>
      </c>
      <c r="Y680" s="57"/>
      <c r="Z680" s="57"/>
      <c r="AA680" s="57"/>
      <c r="AB680" s="57"/>
      <c r="AC680" s="57">
        <f t="shared" si="252"/>
        <v>0</v>
      </c>
      <c r="AD680" s="57">
        <f t="shared" si="253"/>
        <v>0</v>
      </c>
      <c r="AE680" s="57"/>
      <c r="AF680" s="57">
        <f t="shared" si="254"/>
        <v>0</v>
      </c>
      <c r="AG680" s="57">
        <f t="shared" si="255"/>
        <v>0</v>
      </c>
      <c r="AH680" s="57">
        <f t="shared" si="256"/>
        <v>198</v>
      </c>
      <c r="AI680" s="57">
        <f t="shared" si="257"/>
        <v>78</v>
      </c>
      <c r="AJ680" s="66">
        <f t="shared" si="258"/>
        <v>39.393939393939391</v>
      </c>
      <c r="AK680" s="57">
        <f t="shared" si="259"/>
        <v>120</v>
      </c>
      <c r="AL680" s="67">
        <f t="shared" si="260"/>
        <v>6.97</v>
      </c>
    </row>
    <row r="681" spans="3:38" s="40" customFormat="1" ht="20.100000000000001" customHeight="1" x14ac:dyDescent="0.2">
      <c r="C681" s="57">
        <v>19</v>
      </c>
      <c r="D681" s="57" t="s">
        <v>34</v>
      </c>
      <c r="E681" s="57">
        <v>11</v>
      </c>
      <c r="F681" s="57">
        <v>11</v>
      </c>
      <c r="G681" s="57">
        <v>168</v>
      </c>
      <c r="H681" s="57">
        <v>0</v>
      </c>
      <c r="I681" s="57">
        <v>168</v>
      </c>
      <c r="J681" s="57">
        <v>168</v>
      </c>
      <c r="K681" s="57">
        <v>168</v>
      </c>
      <c r="L681" s="57">
        <v>10</v>
      </c>
      <c r="M681" s="57">
        <v>10</v>
      </c>
      <c r="N681" s="57">
        <v>10</v>
      </c>
      <c r="O681" s="57"/>
      <c r="P681" s="57"/>
      <c r="Q681" s="57"/>
      <c r="R681" s="57">
        <v>5434</v>
      </c>
      <c r="S681" s="57">
        <v>5434</v>
      </c>
      <c r="T681" s="57">
        <v>139</v>
      </c>
      <c r="U681" s="57">
        <v>19</v>
      </c>
      <c r="V681" s="57">
        <f t="shared" si="251"/>
        <v>13.669064748201439</v>
      </c>
      <c r="W681" s="57">
        <f t="shared" si="261"/>
        <v>120</v>
      </c>
      <c r="X681" s="57">
        <v>2.1800000000000002</v>
      </c>
      <c r="Y681" s="57"/>
      <c r="Z681" s="57"/>
      <c r="AA681" s="57"/>
      <c r="AB681" s="57"/>
      <c r="AC681" s="57">
        <f t="shared" si="252"/>
        <v>0</v>
      </c>
      <c r="AD681" s="57">
        <f t="shared" si="253"/>
        <v>0</v>
      </c>
      <c r="AE681" s="57"/>
      <c r="AF681" s="57">
        <f t="shared" si="254"/>
        <v>5434</v>
      </c>
      <c r="AG681" s="57">
        <v>0</v>
      </c>
      <c r="AH681" s="57">
        <f t="shared" si="256"/>
        <v>139</v>
      </c>
      <c r="AI681" s="57">
        <f t="shared" si="257"/>
        <v>19</v>
      </c>
      <c r="AJ681" s="66">
        <f t="shared" si="258"/>
        <v>13.669064748201439</v>
      </c>
      <c r="AK681" s="57">
        <f t="shared" si="259"/>
        <v>120</v>
      </c>
      <c r="AL681" s="67">
        <f t="shared" si="260"/>
        <v>2.1800000000000002</v>
      </c>
    </row>
    <row r="682" spans="3:38" s="40" customFormat="1" ht="20.100000000000001" customHeight="1" x14ac:dyDescent="0.2">
      <c r="C682" s="57">
        <v>20</v>
      </c>
      <c r="D682" s="57" t="s">
        <v>35</v>
      </c>
      <c r="E682" s="57">
        <v>15</v>
      </c>
      <c r="F682" s="57">
        <v>15</v>
      </c>
      <c r="G682" s="57">
        <v>226</v>
      </c>
      <c r="H682" s="57">
        <v>0</v>
      </c>
      <c r="I682" s="57">
        <v>211</v>
      </c>
      <c r="J682" s="57">
        <v>211</v>
      </c>
      <c r="K682" s="57">
        <v>23</v>
      </c>
      <c r="L682" s="57">
        <v>14</v>
      </c>
      <c r="M682" s="57">
        <v>14</v>
      </c>
      <c r="N682" s="57">
        <v>4</v>
      </c>
      <c r="O682" s="57"/>
      <c r="P682" s="57"/>
      <c r="Q682" s="57"/>
      <c r="R682" s="57">
        <v>197</v>
      </c>
      <c r="S682" s="57">
        <v>64</v>
      </c>
      <c r="T682" s="57">
        <v>203</v>
      </c>
      <c r="U682" s="57">
        <v>39</v>
      </c>
      <c r="V682" s="57">
        <f t="shared" si="251"/>
        <v>19.21182266009852</v>
      </c>
      <c r="W682" s="57">
        <f t="shared" si="261"/>
        <v>164</v>
      </c>
      <c r="X682" s="67">
        <v>2.37</v>
      </c>
      <c r="Y682" s="57">
        <v>204</v>
      </c>
      <c r="Z682" s="57">
        <v>76</v>
      </c>
      <c r="AA682" s="57">
        <v>209</v>
      </c>
      <c r="AB682" s="57">
        <v>5</v>
      </c>
      <c r="AC682" s="57">
        <f t="shared" si="252"/>
        <v>2.3923444976076556</v>
      </c>
      <c r="AD682" s="57">
        <f t="shared" si="253"/>
        <v>204</v>
      </c>
      <c r="AE682" s="57">
        <v>0.14000000000000001</v>
      </c>
      <c r="AF682" s="57">
        <f t="shared" si="254"/>
        <v>401</v>
      </c>
      <c r="AG682" s="57">
        <f t="shared" ref="AG682:AG692" si="262">SUM(S682,Z682)</f>
        <v>140</v>
      </c>
      <c r="AH682" s="57">
        <f t="shared" si="256"/>
        <v>412</v>
      </c>
      <c r="AI682" s="57">
        <f t="shared" si="257"/>
        <v>44</v>
      </c>
      <c r="AJ682" s="66">
        <f t="shared" si="258"/>
        <v>10.679611650485436</v>
      </c>
      <c r="AK682" s="57">
        <f t="shared" si="259"/>
        <v>368</v>
      </c>
      <c r="AL682" s="67">
        <f t="shared" si="260"/>
        <v>2.5100000000000002</v>
      </c>
    </row>
    <row r="683" spans="3:38" s="40" customFormat="1" ht="20.100000000000001" customHeight="1" x14ac:dyDescent="0.2">
      <c r="C683" s="57">
        <v>21</v>
      </c>
      <c r="D683" s="57" t="s">
        <v>36</v>
      </c>
      <c r="E683" s="57">
        <v>0</v>
      </c>
      <c r="F683" s="57">
        <v>0</v>
      </c>
      <c r="G683" s="57">
        <v>0</v>
      </c>
      <c r="H683" s="57">
        <v>0</v>
      </c>
      <c r="I683" s="57">
        <v>0</v>
      </c>
      <c r="J683" s="57">
        <v>0</v>
      </c>
      <c r="K683" s="57">
        <v>0</v>
      </c>
      <c r="L683" s="57">
        <v>0</v>
      </c>
      <c r="M683" s="57">
        <v>0</v>
      </c>
      <c r="N683" s="57">
        <v>0</v>
      </c>
      <c r="O683" s="57"/>
      <c r="P683" s="57"/>
      <c r="Q683" s="57"/>
      <c r="R683" s="57">
        <v>0</v>
      </c>
      <c r="S683" s="57">
        <v>0</v>
      </c>
      <c r="T683" s="57">
        <v>0</v>
      </c>
      <c r="U683" s="57">
        <v>0</v>
      </c>
      <c r="V683" s="57">
        <f t="shared" si="251"/>
        <v>0</v>
      </c>
      <c r="W683" s="57">
        <f t="shared" si="261"/>
        <v>0</v>
      </c>
      <c r="X683" s="57">
        <v>0</v>
      </c>
      <c r="Y683" s="57"/>
      <c r="Z683" s="57"/>
      <c r="AA683" s="57"/>
      <c r="AB683" s="57"/>
      <c r="AC683" s="57">
        <f t="shared" si="252"/>
        <v>0</v>
      </c>
      <c r="AD683" s="57">
        <f t="shared" si="253"/>
        <v>0</v>
      </c>
      <c r="AE683" s="57"/>
      <c r="AF683" s="57">
        <f t="shared" si="254"/>
        <v>0</v>
      </c>
      <c r="AG683" s="57">
        <f t="shared" si="262"/>
        <v>0</v>
      </c>
      <c r="AH683" s="57">
        <f t="shared" si="256"/>
        <v>0</v>
      </c>
      <c r="AI683" s="57">
        <f t="shared" si="257"/>
        <v>0</v>
      </c>
      <c r="AJ683" s="66">
        <f t="shared" si="258"/>
        <v>0</v>
      </c>
      <c r="AK683" s="57">
        <f t="shared" si="259"/>
        <v>0</v>
      </c>
      <c r="AL683" s="67">
        <f t="shared" si="260"/>
        <v>0</v>
      </c>
    </row>
    <row r="684" spans="3:38" s="40" customFormat="1" ht="20.100000000000001" customHeight="1" x14ac:dyDescent="0.2">
      <c r="C684" s="57">
        <v>22</v>
      </c>
      <c r="D684" s="57" t="s">
        <v>37</v>
      </c>
      <c r="E684" s="57">
        <v>27</v>
      </c>
      <c r="F684" s="57">
        <v>27</v>
      </c>
      <c r="G684" s="57">
        <v>0</v>
      </c>
      <c r="H684" s="57">
        <v>0</v>
      </c>
      <c r="I684" s="57">
        <v>382</v>
      </c>
      <c r="J684" s="57">
        <v>382</v>
      </c>
      <c r="K684" s="57">
        <v>318</v>
      </c>
      <c r="L684" s="57">
        <v>26</v>
      </c>
      <c r="M684" s="57">
        <v>16</v>
      </c>
      <c r="N684" s="57">
        <v>7</v>
      </c>
      <c r="O684" s="57"/>
      <c r="P684" s="57"/>
      <c r="Q684" s="57"/>
      <c r="R684" s="57">
        <v>12137</v>
      </c>
      <c r="S684" s="57">
        <v>6688</v>
      </c>
      <c r="T684" s="57">
        <v>271</v>
      </c>
      <c r="U684" s="57">
        <v>68</v>
      </c>
      <c r="V684" s="57">
        <f t="shared" si="251"/>
        <v>25.092250922509223</v>
      </c>
      <c r="W684" s="57">
        <f t="shared" si="261"/>
        <v>203</v>
      </c>
      <c r="X684" s="57">
        <v>9.1300000000000008</v>
      </c>
      <c r="Y684" s="57">
        <v>4002</v>
      </c>
      <c r="Z684" s="57">
        <v>1401</v>
      </c>
      <c r="AA684" s="57">
        <v>68</v>
      </c>
      <c r="AB684" s="57"/>
      <c r="AC684" s="57">
        <f t="shared" si="252"/>
        <v>0</v>
      </c>
      <c r="AD684" s="57">
        <f t="shared" si="253"/>
        <v>68</v>
      </c>
      <c r="AE684" s="57"/>
      <c r="AF684" s="57">
        <f t="shared" si="254"/>
        <v>16139</v>
      </c>
      <c r="AG684" s="57">
        <f t="shared" si="262"/>
        <v>8089</v>
      </c>
      <c r="AH684" s="57">
        <f t="shared" si="256"/>
        <v>339</v>
      </c>
      <c r="AI684" s="57">
        <f t="shared" si="257"/>
        <v>68</v>
      </c>
      <c r="AJ684" s="66">
        <f t="shared" si="258"/>
        <v>20.058997050147493</v>
      </c>
      <c r="AK684" s="57">
        <f t="shared" si="259"/>
        <v>271</v>
      </c>
      <c r="AL684" s="67">
        <f t="shared" si="260"/>
        <v>9.1300000000000008</v>
      </c>
    </row>
    <row r="685" spans="3:38" s="40" customFormat="1" ht="20.100000000000001" customHeight="1" x14ac:dyDescent="0.2">
      <c r="C685" s="57">
        <v>23</v>
      </c>
      <c r="D685" s="57" t="s">
        <v>38</v>
      </c>
      <c r="E685" s="57">
        <v>10</v>
      </c>
      <c r="F685" s="57">
        <v>10</v>
      </c>
      <c r="G685" s="57">
        <v>169</v>
      </c>
      <c r="H685" s="57">
        <v>0</v>
      </c>
      <c r="I685" s="57">
        <v>169</v>
      </c>
      <c r="J685" s="57">
        <v>165</v>
      </c>
      <c r="K685" s="57">
        <v>0</v>
      </c>
      <c r="L685" s="57">
        <v>10</v>
      </c>
      <c r="M685" s="57">
        <v>10</v>
      </c>
      <c r="N685" s="57">
        <v>10</v>
      </c>
      <c r="O685" s="57"/>
      <c r="P685" s="57"/>
      <c r="Q685" s="57"/>
      <c r="R685" s="57">
        <v>9898</v>
      </c>
      <c r="S685" s="57">
        <v>5517</v>
      </c>
      <c r="T685" s="57">
        <v>1274</v>
      </c>
      <c r="U685" s="57">
        <v>600</v>
      </c>
      <c r="V685" s="57">
        <f t="shared" si="251"/>
        <v>47.095761381475668</v>
      </c>
      <c r="W685" s="57">
        <f t="shared" si="261"/>
        <v>674</v>
      </c>
      <c r="X685" s="57">
        <v>0</v>
      </c>
      <c r="Y685" s="57">
        <v>9898</v>
      </c>
      <c r="Z685" s="57"/>
      <c r="AA685" s="57">
        <v>64</v>
      </c>
      <c r="AB685" s="57"/>
      <c r="AC685" s="57">
        <f t="shared" si="252"/>
        <v>0</v>
      </c>
      <c r="AD685" s="57">
        <f t="shared" si="253"/>
        <v>64</v>
      </c>
      <c r="AE685" s="57"/>
      <c r="AF685" s="57">
        <f t="shared" si="254"/>
        <v>19796</v>
      </c>
      <c r="AG685" s="57">
        <f t="shared" si="262"/>
        <v>5517</v>
      </c>
      <c r="AH685" s="57">
        <f t="shared" si="256"/>
        <v>1338</v>
      </c>
      <c r="AI685" s="57">
        <f t="shared" si="257"/>
        <v>600</v>
      </c>
      <c r="AJ685" s="66">
        <f t="shared" si="258"/>
        <v>44.843049327354265</v>
      </c>
      <c r="AK685" s="57">
        <f t="shared" si="259"/>
        <v>738</v>
      </c>
      <c r="AL685" s="67">
        <f t="shared" si="260"/>
        <v>0</v>
      </c>
    </row>
    <row r="686" spans="3:38" s="40" customFormat="1" ht="20.100000000000001" customHeight="1" x14ac:dyDescent="0.2">
      <c r="C686" s="57">
        <v>24</v>
      </c>
      <c r="D686" s="57" t="s">
        <v>39</v>
      </c>
      <c r="E686" s="57">
        <v>0</v>
      </c>
      <c r="F686" s="57">
        <v>0</v>
      </c>
      <c r="G686" s="57">
        <v>0</v>
      </c>
      <c r="H686" s="57">
        <v>0</v>
      </c>
      <c r="I686" s="57">
        <v>0</v>
      </c>
      <c r="J686" s="57">
        <v>0</v>
      </c>
      <c r="K686" s="57">
        <v>0</v>
      </c>
      <c r="L686" s="57">
        <v>0</v>
      </c>
      <c r="M686" s="57">
        <v>0</v>
      </c>
      <c r="N686" s="57">
        <v>0</v>
      </c>
      <c r="O686" s="57"/>
      <c r="P686" s="57"/>
      <c r="Q686" s="57"/>
      <c r="R686" s="57">
        <v>0</v>
      </c>
      <c r="S686" s="57">
        <v>0</v>
      </c>
      <c r="T686" s="57">
        <v>0</v>
      </c>
      <c r="U686" s="57">
        <v>0</v>
      </c>
      <c r="V686" s="57">
        <f t="shared" si="251"/>
        <v>0</v>
      </c>
      <c r="W686" s="57">
        <f t="shared" si="261"/>
        <v>0</v>
      </c>
      <c r="X686" s="57">
        <v>0</v>
      </c>
      <c r="Y686" s="57"/>
      <c r="Z686" s="57"/>
      <c r="AA686" s="57"/>
      <c r="AB686" s="57"/>
      <c r="AC686" s="57">
        <f t="shared" si="252"/>
        <v>0</v>
      </c>
      <c r="AD686" s="57">
        <f t="shared" si="253"/>
        <v>0</v>
      </c>
      <c r="AE686" s="57"/>
      <c r="AF686" s="57">
        <f t="shared" si="254"/>
        <v>0</v>
      </c>
      <c r="AG686" s="57">
        <f t="shared" si="262"/>
        <v>0</v>
      </c>
      <c r="AH686" s="57">
        <f t="shared" si="256"/>
        <v>0</v>
      </c>
      <c r="AI686" s="57">
        <f t="shared" si="257"/>
        <v>0</v>
      </c>
      <c r="AJ686" s="66">
        <f t="shared" si="258"/>
        <v>0</v>
      </c>
      <c r="AK686" s="57">
        <f t="shared" si="259"/>
        <v>0</v>
      </c>
      <c r="AL686" s="67">
        <f t="shared" si="260"/>
        <v>0</v>
      </c>
    </row>
    <row r="687" spans="3:38" s="40" customFormat="1" ht="20.100000000000001" customHeight="1" x14ac:dyDescent="0.2">
      <c r="C687" s="57">
        <v>25</v>
      </c>
      <c r="D687" s="57" t="s">
        <v>40</v>
      </c>
      <c r="E687" s="57">
        <v>8</v>
      </c>
      <c r="F687" s="57">
        <v>8</v>
      </c>
      <c r="G687" s="57">
        <v>179</v>
      </c>
      <c r="H687" s="57">
        <v>0</v>
      </c>
      <c r="I687" s="57">
        <v>179</v>
      </c>
      <c r="J687" s="57">
        <v>179</v>
      </c>
      <c r="K687" s="57">
        <v>134</v>
      </c>
      <c r="L687" s="57">
        <v>8</v>
      </c>
      <c r="M687" s="57">
        <v>8</v>
      </c>
      <c r="N687" s="57">
        <v>8</v>
      </c>
      <c r="O687" s="57"/>
      <c r="P687" s="57"/>
      <c r="Q687" s="57"/>
      <c r="R687" s="57">
        <v>5219</v>
      </c>
      <c r="S687" s="57">
        <v>3797</v>
      </c>
      <c r="T687" s="57">
        <v>328</v>
      </c>
      <c r="U687" s="57">
        <v>219</v>
      </c>
      <c r="V687" s="57">
        <f t="shared" si="251"/>
        <v>66.768292682926827</v>
      </c>
      <c r="W687" s="57">
        <f t="shared" si="261"/>
        <v>109</v>
      </c>
      <c r="X687" s="57">
        <v>23.67</v>
      </c>
      <c r="Y687" s="57"/>
      <c r="Z687" s="57"/>
      <c r="AA687" s="57"/>
      <c r="AB687" s="57"/>
      <c r="AC687" s="57">
        <f t="shared" si="252"/>
        <v>0</v>
      </c>
      <c r="AD687" s="57">
        <f t="shared" si="253"/>
        <v>0</v>
      </c>
      <c r="AE687" s="57"/>
      <c r="AF687" s="57">
        <f t="shared" si="254"/>
        <v>5219</v>
      </c>
      <c r="AG687" s="57">
        <f t="shared" si="262"/>
        <v>3797</v>
      </c>
      <c r="AH687" s="57">
        <f t="shared" si="256"/>
        <v>328</v>
      </c>
      <c r="AI687" s="57">
        <f t="shared" si="257"/>
        <v>219</v>
      </c>
      <c r="AJ687" s="66">
        <f t="shared" si="258"/>
        <v>66.768292682926827</v>
      </c>
      <c r="AK687" s="57">
        <f t="shared" si="259"/>
        <v>109</v>
      </c>
      <c r="AL687" s="67">
        <f t="shared" si="260"/>
        <v>23.67</v>
      </c>
    </row>
    <row r="688" spans="3:38" s="40" customFormat="1" ht="20.100000000000001" customHeight="1" x14ac:dyDescent="0.2">
      <c r="C688" s="57">
        <v>26</v>
      </c>
      <c r="D688" s="57" t="s">
        <v>41</v>
      </c>
      <c r="E688" s="57">
        <v>12</v>
      </c>
      <c r="F688" s="57">
        <v>12</v>
      </c>
      <c r="G688" s="57">
        <v>230</v>
      </c>
      <c r="H688" s="57">
        <v>0</v>
      </c>
      <c r="I688" s="57">
        <v>230</v>
      </c>
      <c r="J688" s="57">
        <v>230</v>
      </c>
      <c r="K688" s="57">
        <v>230</v>
      </c>
      <c r="L688" s="57">
        <v>11</v>
      </c>
      <c r="M688" s="57">
        <v>11</v>
      </c>
      <c r="N688" s="57">
        <v>11</v>
      </c>
      <c r="O688" s="57"/>
      <c r="P688" s="57"/>
      <c r="Q688" s="57"/>
      <c r="R688" s="57">
        <v>0</v>
      </c>
      <c r="S688" s="57">
        <v>0</v>
      </c>
      <c r="T688" s="57">
        <v>0</v>
      </c>
      <c r="U688" s="57">
        <v>0</v>
      </c>
      <c r="V688" s="57">
        <f t="shared" si="251"/>
        <v>0</v>
      </c>
      <c r="W688" s="57">
        <f t="shared" si="261"/>
        <v>0</v>
      </c>
      <c r="X688" s="57">
        <v>0</v>
      </c>
      <c r="Y688" s="57"/>
      <c r="Z688" s="57"/>
      <c r="AA688" s="57"/>
      <c r="AB688" s="57"/>
      <c r="AC688" s="57">
        <f t="shared" si="252"/>
        <v>0</v>
      </c>
      <c r="AD688" s="57">
        <f t="shared" si="253"/>
        <v>0</v>
      </c>
      <c r="AE688" s="57"/>
      <c r="AF688" s="57">
        <f t="shared" si="254"/>
        <v>0</v>
      </c>
      <c r="AG688" s="57">
        <f t="shared" si="262"/>
        <v>0</v>
      </c>
      <c r="AH688" s="57">
        <f t="shared" si="256"/>
        <v>0</v>
      </c>
      <c r="AI688" s="57">
        <f t="shared" si="257"/>
        <v>0</v>
      </c>
      <c r="AJ688" s="66">
        <f t="shared" si="258"/>
        <v>0</v>
      </c>
      <c r="AK688" s="57">
        <f t="shared" si="259"/>
        <v>0</v>
      </c>
      <c r="AL688" s="67">
        <f t="shared" si="260"/>
        <v>0</v>
      </c>
    </row>
    <row r="689" spans="3:38" s="40" customFormat="1" ht="20.100000000000001" customHeight="1" x14ac:dyDescent="0.2">
      <c r="C689" s="57">
        <v>27</v>
      </c>
      <c r="D689" s="57" t="s">
        <v>42</v>
      </c>
      <c r="E689" s="57">
        <v>0</v>
      </c>
      <c r="F689" s="57">
        <v>0</v>
      </c>
      <c r="G689" s="57">
        <v>171</v>
      </c>
      <c r="H689" s="57">
        <v>0</v>
      </c>
      <c r="I689" s="57">
        <v>0</v>
      </c>
      <c r="J689" s="57">
        <v>0</v>
      </c>
      <c r="K689" s="57">
        <v>0</v>
      </c>
      <c r="L689" s="57">
        <v>11</v>
      </c>
      <c r="M689" s="57">
        <v>11</v>
      </c>
      <c r="N689" s="57">
        <v>11</v>
      </c>
      <c r="O689" s="57"/>
      <c r="P689" s="57"/>
      <c r="Q689" s="57"/>
      <c r="R689" s="57">
        <v>0</v>
      </c>
      <c r="S689" s="57">
        <v>0</v>
      </c>
      <c r="T689" s="57">
        <v>36</v>
      </c>
      <c r="U689" s="57">
        <v>0</v>
      </c>
      <c r="V689" s="57">
        <f t="shared" si="251"/>
        <v>0</v>
      </c>
      <c r="W689" s="57">
        <f t="shared" si="261"/>
        <v>36</v>
      </c>
      <c r="X689" s="67">
        <v>0.7</v>
      </c>
      <c r="Y689" s="57">
        <v>45</v>
      </c>
      <c r="Z689" s="57">
        <v>45</v>
      </c>
      <c r="AA689" s="57">
        <v>15</v>
      </c>
      <c r="AB689" s="57"/>
      <c r="AC689" s="57">
        <f t="shared" si="252"/>
        <v>0</v>
      </c>
      <c r="AD689" s="57">
        <f t="shared" si="253"/>
        <v>15</v>
      </c>
      <c r="AE689" s="57"/>
      <c r="AF689" s="57">
        <f t="shared" si="254"/>
        <v>45</v>
      </c>
      <c r="AG689" s="57">
        <f t="shared" si="262"/>
        <v>45</v>
      </c>
      <c r="AH689" s="57">
        <f t="shared" si="256"/>
        <v>51</v>
      </c>
      <c r="AI689" s="57">
        <f t="shared" si="257"/>
        <v>0</v>
      </c>
      <c r="AJ689" s="66">
        <f t="shared" si="258"/>
        <v>0</v>
      </c>
      <c r="AK689" s="57">
        <f t="shared" si="259"/>
        <v>51</v>
      </c>
      <c r="AL689" s="67">
        <f t="shared" si="260"/>
        <v>0.7</v>
      </c>
    </row>
    <row r="690" spans="3:38" s="40" customFormat="1" ht="20.100000000000001" customHeight="1" x14ac:dyDescent="0.2">
      <c r="C690" s="57">
        <v>28</v>
      </c>
      <c r="D690" s="57" t="s">
        <v>43</v>
      </c>
      <c r="E690" s="57">
        <v>10</v>
      </c>
      <c r="F690" s="57">
        <v>9</v>
      </c>
      <c r="G690" s="57">
        <v>148</v>
      </c>
      <c r="H690" s="57">
        <v>3</v>
      </c>
      <c r="I690" s="57">
        <v>148</v>
      </c>
      <c r="J690" s="57">
        <v>148</v>
      </c>
      <c r="K690" s="57">
        <v>0</v>
      </c>
      <c r="L690" s="57">
        <v>9</v>
      </c>
      <c r="M690" s="57">
        <v>9</v>
      </c>
      <c r="N690" s="57">
        <v>0</v>
      </c>
      <c r="O690" s="57"/>
      <c r="P690" s="57"/>
      <c r="Q690" s="57"/>
      <c r="R690" s="57">
        <v>37</v>
      </c>
      <c r="S690" s="57">
        <v>20</v>
      </c>
      <c r="T690" s="57">
        <v>176</v>
      </c>
      <c r="U690" s="57">
        <v>23</v>
      </c>
      <c r="V690" s="57">
        <f t="shared" si="251"/>
        <v>13.068181818181818</v>
      </c>
      <c r="W690" s="57">
        <f t="shared" si="261"/>
        <v>153</v>
      </c>
      <c r="X690" s="57">
        <v>3.15</v>
      </c>
      <c r="Y690" s="57">
        <v>17</v>
      </c>
      <c r="Z690" s="57">
        <v>17</v>
      </c>
      <c r="AA690" s="57">
        <v>34</v>
      </c>
      <c r="AB690" s="57">
        <v>0</v>
      </c>
      <c r="AC690" s="57">
        <f t="shared" si="252"/>
        <v>0</v>
      </c>
      <c r="AD690" s="57">
        <f t="shared" si="253"/>
        <v>34</v>
      </c>
      <c r="AE690" s="57"/>
      <c r="AF690" s="57">
        <f t="shared" si="254"/>
        <v>54</v>
      </c>
      <c r="AG690" s="57">
        <f t="shared" si="262"/>
        <v>37</v>
      </c>
      <c r="AH690" s="57">
        <f t="shared" si="256"/>
        <v>210</v>
      </c>
      <c r="AI690" s="57">
        <v>0</v>
      </c>
      <c r="AJ690" s="66">
        <f t="shared" si="258"/>
        <v>0</v>
      </c>
      <c r="AK690" s="57">
        <f t="shared" si="259"/>
        <v>210</v>
      </c>
      <c r="AL690" s="67">
        <f t="shared" si="260"/>
        <v>3.15</v>
      </c>
    </row>
    <row r="691" spans="3:38" s="40" customFormat="1" ht="20.100000000000001" customHeight="1" x14ac:dyDescent="0.2">
      <c r="C691" s="57">
        <v>29</v>
      </c>
      <c r="D691" s="57" t="s">
        <v>44</v>
      </c>
      <c r="E691" s="57">
        <v>7</v>
      </c>
      <c r="F691" s="57">
        <v>7</v>
      </c>
      <c r="G691" s="57">
        <v>96</v>
      </c>
      <c r="H691" s="57">
        <v>0</v>
      </c>
      <c r="I691" s="57">
        <v>96</v>
      </c>
      <c r="J691" s="57">
        <v>96</v>
      </c>
      <c r="K691" s="57">
        <v>0</v>
      </c>
      <c r="L691" s="57">
        <v>6</v>
      </c>
      <c r="M691" s="57">
        <v>6</v>
      </c>
      <c r="N691" s="57">
        <v>3</v>
      </c>
      <c r="O691" s="57"/>
      <c r="P691" s="57"/>
      <c r="Q691" s="57"/>
      <c r="R691" s="57">
        <v>96</v>
      </c>
      <c r="S691" s="57">
        <v>96</v>
      </c>
      <c r="T691" s="57">
        <v>0</v>
      </c>
      <c r="U691" s="57">
        <v>0</v>
      </c>
      <c r="V691" s="57">
        <f t="shared" si="251"/>
        <v>0</v>
      </c>
      <c r="W691" s="57">
        <f t="shared" si="261"/>
        <v>0</v>
      </c>
      <c r="X691" s="57">
        <v>0</v>
      </c>
      <c r="Y691" s="57"/>
      <c r="Z691" s="57"/>
      <c r="AA691" s="57"/>
      <c r="AB691" s="57"/>
      <c r="AC691" s="57">
        <f t="shared" si="252"/>
        <v>0</v>
      </c>
      <c r="AD691" s="57">
        <f t="shared" si="253"/>
        <v>0</v>
      </c>
      <c r="AE691" s="57"/>
      <c r="AF691" s="57">
        <f t="shared" si="254"/>
        <v>96</v>
      </c>
      <c r="AG691" s="57">
        <f t="shared" si="262"/>
        <v>96</v>
      </c>
      <c r="AH691" s="57">
        <f t="shared" si="256"/>
        <v>0</v>
      </c>
      <c r="AI691" s="57">
        <v>0</v>
      </c>
      <c r="AJ691" s="66">
        <f t="shared" si="258"/>
        <v>0</v>
      </c>
      <c r="AK691" s="57">
        <f t="shared" si="259"/>
        <v>0</v>
      </c>
      <c r="AL691" s="67">
        <f t="shared" si="260"/>
        <v>0</v>
      </c>
    </row>
    <row r="692" spans="3:38" s="40" customFormat="1" ht="20.100000000000001" customHeight="1" x14ac:dyDescent="0.2">
      <c r="C692" s="57">
        <v>30</v>
      </c>
      <c r="D692" s="57" t="s">
        <v>45</v>
      </c>
      <c r="E692" s="57">
        <v>18</v>
      </c>
      <c r="F692" s="57">
        <v>18</v>
      </c>
      <c r="G692" s="57">
        <v>262</v>
      </c>
      <c r="H692" s="57">
        <v>0</v>
      </c>
      <c r="I692" s="57">
        <v>0</v>
      </c>
      <c r="J692" s="57">
        <v>0</v>
      </c>
      <c r="K692" s="57">
        <v>0</v>
      </c>
      <c r="L692" s="57">
        <v>0</v>
      </c>
      <c r="M692" s="57">
        <v>0</v>
      </c>
      <c r="N692" s="57">
        <v>0</v>
      </c>
      <c r="O692" s="57"/>
      <c r="P692" s="57"/>
      <c r="Q692" s="57"/>
      <c r="R692" s="57">
        <v>0</v>
      </c>
      <c r="S692" s="57">
        <v>0</v>
      </c>
      <c r="T692" s="57">
        <v>0</v>
      </c>
      <c r="U692" s="57">
        <v>0</v>
      </c>
      <c r="V692" s="57">
        <f t="shared" si="251"/>
        <v>0</v>
      </c>
      <c r="W692" s="57">
        <f t="shared" si="261"/>
        <v>0</v>
      </c>
      <c r="X692" s="57">
        <v>0</v>
      </c>
      <c r="Y692" s="57"/>
      <c r="Z692" s="57"/>
      <c r="AA692" s="57"/>
      <c r="AB692" s="57"/>
      <c r="AC692" s="57">
        <f t="shared" si="252"/>
        <v>0</v>
      </c>
      <c r="AD692" s="57">
        <f t="shared" si="253"/>
        <v>0</v>
      </c>
      <c r="AE692" s="57"/>
      <c r="AF692" s="57">
        <f t="shared" si="254"/>
        <v>0</v>
      </c>
      <c r="AG692" s="57">
        <f t="shared" si="262"/>
        <v>0</v>
      </c>
      <c r="AH692" s="57">
        <f t="shared" si="256"/>
        <v>0</v>
      </c>
      <c r="AI692" s="57">
        <f>SUM(U692,AB692)</f>
        <v>0</v>
      </c>
      <c r="AJ692" s="66">
        <f t="shared" si="258"/>
        <v>0</v>
      </c>
      <c r="AK692" s="57">
        <f t="shared" si="259"/>
        <v>0</v>
      </c>
      <c r="AL692" s="67">
        <f t="shared" si="260"/>
        <v>0</v>
      </c>
    </row>
    <row r="693" spans="3:38" s="40" customFormat="1" ht="20.100000000000001" customHeight="1" x14ac:dyDescent="0.25">
      <c r="C693" s="157"/>
      <c r="D693" s="157" t="s">
        <v>46</v>
      </c>
      <c r="E693" s="157">
        <f t="shared" ref="E693:U693" si="263">SUM(E663:E692)</f>
        <v>228</v>
      </c>
      <c r="F693" s="157">
        <f t="shared" si="263"/>
        <v>219</v>
      </c>
      <c r="G693" s="157">
        <f t="shared" si="263"/>
        <v>4752</v>
      </c>
      <c r="H693" s="157">
        <f t="shared" si="263"/>
        <v>905</v>
      </c>
      <c r="I693" s="157">
        <f t="shared" si="263"/>
        <v>5018</v>
      </c>
      <c r="J693" s="157">
        <f t="shared" si="263"/>
        <v>4260</v>
      </c>
      <c r="K693" s="157">
        <f t="shared" si="263"/>
        <v>3037</v>
      </c>
      <c r="L693" s="157">
        <f t="shared" si="263"/>
        <v>202</v>
      </c>
      <c r="M693" s="157">
        <f t="shared" si="263"/>
        <v>190</v>
      </c>
      <c r="N693" s="157">
        <f t="shared" si="263"/>
        <v>129</v>
      </c>
      <c r="O693" s="157"/>
      <c r="P693" s="157"/>
      <c r="Q693" s="157"/>
      <c r="R693" s="157">
        <f t="shared" si="263"/>
        <v>67378</v>
      </c>
      <c r="S693" s="157">
        <f t="shared" si="263"/>
        <v>46156</v>
      </c>
      <c r="T693" s="157">
        <f t="shared" si="263"/>
        <v>5557</v>
      </c>
      <c r="U693" s="157">
        <f t="shared" si="263"/>
        <v>2056</v>
      </c>
      <c r="V693" s="157">
        <f>IF(U693&lt;&gt;0,(U693/T693*100),0)</f>
        <v>36.998380421090516</v>
      </c>
      <c r="W693" s="157">
        <f t="shared" ref="W693:AB693" si="264">SUM(W663:W692)</f>
        <v>2507</v>
      </c>
      <c r="X693" s="157">
        <f t="shared" si="264"/>
        <v>134.41</v>
      </c>
      <c r="Y693" s="157">
        <f t="shared" si="264"/>
        <v>15179</v>
      </c>
      <c r="Z693" s="157">
        <f t="shared" si="264"/>
        <v>2386</v>
      </c>
      <c r="AA693" s="157">
        <f t="shared" si="264"/>
        <v>476</v>
      </c>
      <c r="AB693" s="157">
        <f t="shared" si="264"/>
        <v>17</v>
      </c>
      <c r="AC693" s="157">
        <f t="shared" si="252"/>
        <v>3.5714285714285712</v>
      </c>
      <c r="AD693" s="157">
        <f t="shared" ref="AD693:AI693" si="265">SUM(AD663:AD692)</f>
        <v>459</v>
      </c>
      <c r="AE693" s="157">
        <f t="shared" si="265"/>
        <v>0.44</v>
      </c>
      <c r="AF693" s="157">
        <f t="shared" si="265"/>
        <v>82557</v>
      </c>
      <c r="AG693" s="157">
        <f t="shared" si="265"/>
        <v>43108</v>
      </c>
      <c r="AH693" s="157">
        <f t="shared" si="265"/>
        <v>6033</v>
      </c>
      <c r="AI693" s="157">
        <f t="shared" si="265"/>
        <v>2050</v>
      </c>
      <c r="AJ693" s="158">
        <f t="shared" si="258"/>
        <v>33.97977788828112</v>
      </c>
      <c r="AK693" s="157">
        <f>SUM(AK663:AK692)</f>
        <v>3983</v>
      </c>
      <c r="AL693" s="159">
        <f>SUM(AL663:AL692)</f>
        <v>134.85</v>
      </c>
    </row>
    <row r="694" spans="3:38" s="40" customFormat="1" ht="20.100000000000001" customHeight="1" x14ac:dyDescent="0.2"/>
    <row r="695" spans="3:38" s="40" customFormat="1" ht="20.100000000000001" customHeight="1" x14ac:dyDescent="0.2">
      <c r="C695" s="802" t="s">
        <v>146</v>
      </c>
      <c r="D695" s="802"/>
      <c r="E695" s="802"/>
      <c r="F695" s="802"/>
      <c r="G695" s="802"/>
      <c r="H695" s="802"/>
      <c r="I695" s="802"/>
      <c r="J695" s="802"/>
      <c r="K695" s="802"/>
      <c r="L695" s="802"/>
      <c r="M695" s="802"/>
      <c r="N695" s="802"/>
      <c r="O695" s="802"/>
      <c r="P695" s="802"/>
      <c r="Q695" s="802"/>
      <c r="R695" s="802"/>
      <c r="S695" s="802"/>
      <c r="T695" s="802"/>
      <c r="U695" s="802"/>
      <c r="V695" s="802"/>
      <c r="W695" s="802"/>
      <c r="X695" s="802"/>
      <c r="Y695" s="802" t="s">
        <v>146</v>
      </c>
      <c r="Z695" s="802"/>
      <c r="AA695" s="802"/>
      <c r="AB695" s="802"/>
      <c r="AC695" s="802"/>
      <c r="AD695" s="802"/>
      <c r="AE695" s="802"/>
      <c r="AF695" s="802"/>
      <c r="AG695" s="802"/>
      <c r="AH695" s="802"/>
      <c r="AI695" s="802"/>
      <c r="AJ695" s="802"/>
      <c r="AK695" s="802"/>
      <c r="AL695" s="802"/>
    </row>
    <row r="696" spans="3:38" s="40" customFormat="1" ht="20.100000000000001" customHeight="1" x14ac:dyDescent="0.2">
      <c r="C696" s="71"/>
      <c r="D696" s="71"/>
      <c r="E696" s="71"/>
      <c r="F696" s="71"/>
      <c r="G696" s="71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71"/>
      <c r="S696" s="71"/>
      <c r="T696" s="71"/>
      <c r="U696" s="71"/>
      <c r="V696" s="71"/>
      <c r="W696" s="71"/>
      <c r="X696" s="71"/>
      <c r="Y696" s="71"/>
      <c r="Z696" s="71"/>
      <c r="AA696" s="71"/>
      <c r="AB696" s="71"/>
      <c r="AC696" s="71"/>
      <c r="AD696" s="17"/>
      <c r="AE696" s="17"/>
      <c r="AF696" s="17"/>
      <c r="AG696" s="17"/>
      <c r="AH696" s="17"/>
      <c r="AI696" s="17"/>
      <c r="AJ696" s="17"/>
      <c r="AK696" s="17"/>
      <c r="AL696" s="17"/>
    </row>
    <row r="697" spans="3:38" s="40" customFormat="1" ht="20.100000000000001" customHeight="1" x14ac:dyDescent="0.2">
      <c r="C697" s="845" t="s">
        <v>2</v>
      </c>
      <c r="D697" s="845" t="s">
        <v>3</v>
      </c>
      <c r="E697" s="846" t="s">
        <v>4</v>
      </c>
      <c r="F697" s="846"/>
      <c r="G697" s="846"/>
      <c r="H697" s="846"/>
      <c r="I697" s="846"/>
      <c r="J697" s="846"/>
      <c r="K697" s="846"/>
      <c r="L697" s="846"/>
      <c r="M697" s="846"/>
      <c r="N697" s="846"/>
      <c r="O697" s="234"/>
      <c r="P697" s="234"/>
      <c r="Q697" s="234"/>
      <c r="R697" s="846" t="s">
        <v>4</v>
      </c>
      <c r="S697" s="846"/>
      <c r="T697" s="846"/>
      <c r="U697" s="846"/>
      <c r="V697" s="846"/>
      <c r="W697" s="846"/>
      <c r="X697" s="846"/>
      <c r="Y697" s="846" t="s">
        <v>9</v>
      </c>
      <c r="Z697" s="846"/>
      <c r="AA697" s="846"/>
      <c r="AB697" s="846"/>
      <c r="AC697" s="846"/>
      <c r="AD697" s="846"/>
      <c r="AE697" s="846"/>
      <c r="AF697" s="846" t="s">
        <v>119</v>
      </c>
      <c r="AG697" s="846"/>
      <c r="AH697" s="846"/>
      <c r="AI697" s="846"/>
      <c r="AJ697" s="846"/>
      <c r="AK697" s="846"/>
      <c r="AL697" s="846"/>
    </row>
    <row r="698" spans="3:38" s="40" customFormat="1" ht="20.100000000000001" customHeight="1" x14ac:dyDescent="0.2">
      <c r="C698" s="845"/>
      <c r="D698" s="845"/>
      <c r="E698" s="846" t="s">
        <v>5</v>
      </c>
      <c r="F698" s="846"/>
      <c r="G698" s="846"/>
      <c r="H698" s="846"/>
      <c r="I698" s="846"/>
      <c r="J698" s="846"/>
      <c r="K698" s="846"/>
      <c r="L698" s="846"/>
      <c r="M698" s="846"/>
      <c r="N698" s="846"/>
      <c r="O698" s="234"/>
      <c r="P698" s="234"/>
      <c r="Q698" s="234"/>
      <c r="R698" s="846" t="s">
        <v>64</v>
      </c>
      <c r="S698" s="846"/>
      <c r="T698" s="846"/>
      <c r="U698" s="846"/>
      <c r="V698" s="846"/>
      <c r="W698" s="846"/>
      <c r="X698" s="846"/>
      <c r="Y698" s="846" t="s">
        <v>64</v>
      </c>
      <c r="Z698" s="846"/>
      <c r="AA698" s="846"/>
      <c r="AB698" s="846"/>
      <c r="AC698" s="846"/>
      <c r="AD698" s="846"/>
      <c r="AE698" s="846"/>
      <c r="AF698" s="846" t="s">
        <v>64</v>
      </c>
      <c r="AG698" s="846"/>
      <c r="AH698" s="846"/>
      <c r="AI698" s="846"/>
      <c r="AJ698" s="846"/>
      <c r="AK698" s="846"/>
      <c r="AL698" s="846"/>
    </row>
    <row r="699" spans="3:38" s="40" customFormat="1" ht="72.75" customHeight="1" x14ac:dyDescent="0.2">
      <c r="C699" s="845"/>
      <c r="D699" s="845"/>
      <c r="E699" s="845" t="s">
        <v>15</v>
      </c>
      <c r="F699" s="845"/>
      <c r="G699" s="845" t="s">
        <v>6</v>
      </c>
      <c r="H699" s="845"/>
      <c r="I699" s="845" t="s">
        <v>120</v>
      </c>
      <c r="J699" s="845"/>
      <c r="K699" s="845"/>
      <c r="L699" s="845" t="s">
        <v>121</v>
      </c>
      <c r="M699" s="845"/>
      <c r="N699" s="845"/>
      <c r="O699" s="300"/>
      <c r="P699" s="300"/>
      <c r="Q699" s="300"/>
      <c r="R699" s="845" t="s">
        <v>7</v>
      </c>
      <c r="S699" s="845"/>
      <c r="T699" s="845" t="s">
        <v>8</v>
      </c>
      <c r="U699" s="845"/>
      <c r="V699" s="845"/>
      <c r="W699" s="845"/>
      <c r="X699" s="845"/>
      <c r="Y699" s="845" t="s">
        <v>7</v>
      </c>
      <c r="Z699" s="845"/>
      <c r="AA699" s="845" t="s">
        <v>8</v>
      </c>
      <c r="AB699" s="845"/>
      <c r="AC699" s="845"/>
      <c r="AD699" s="845"/>
      <c r="AE699" s="845"/>
      <c r="AF699" s="845" t="s">
        <v>7</v>
      </c>
      <c r="AG699" s="845"/>
      <c r="AH699" s="845" t="s">
        <v>8</v>
      </c>
      <c r="AI699" s="845"/>
      <c r="AJ699" s="845"/>
      <c r="AK699" s="845"/>
      <c r="AL699" s="845"/>
    </row>
    <row r="700" spans="3:38" s="40" customFormat="1" ht="50.25" customHeight="1" x14ac:dyDescent="0.2">
      <c r="C700" s="845"/>
      <c r="D700" s="845"/>
      <c r="E700" s="845" t="s">
        <v>55</v>
      </c>
      <c r="F700" s="845"/>
      <c r="G700" s="845" t="s">
        <v>56</v>
      </c>
      <c r="H700" s="845"/>
      <c r="I700" s="845" t="s">
        <v>61</v>
      </c>
      <c r="J700" s="845"/>
      <c r="K700" s="845"/>
      <c r="L700" s="845" t="s">
        <v>62</v>
      </c>
      <c r="M700" s="845"/>
      <c r="N700" s="845"/>
      <c r="O700" s="300"/>
      <c r="P700" s="300"/>
      <c r="Q700" s="300"/>
      <c r="R700" s="845" t="s">
        <v>65</v>
      </c>
      <c r="S700" s="845"/>
      <c r="T700" s="845" t="s">
        <v>69</v>
      </c>
      <c r="U700" s="845"/>
      <c r="V700" s="845"/>
      <c r="W700" s="845"/>
      <c r="X700" s="845"/>
      <c r="Y700" s="845" t="s">
        <v>70</v>
      </c>
      <c r="Z700" s="845"/>
      <c r="AA700" s="845" t="s">
        <v>69</v>
      </c>
      <c r="AB700" s="845"/>
      <c r="AC700" s="845"/>
      <c r="AD700" s="845"/>
      <c r="AE700" s="845"/>
      <c r="AF700" s="845" t="s">
        <v>70</v>
      </c>
      <c r="AG700" s="845"/>
      <c r="AH700" s="845" t="s">
        <v>69</v>
      </c>
      <c r="AI700" s="845"/>
      <c r="AJ700" s="845"/>
      <c r="AK700" s="845"/>
      <c r="AL700" s="845"/>
    </row>
    <row r="701" spans="3:38" s="40" customFormat="1" ht="32.25" customHeight="1" x14ac:dyDescent="0.2">
      <c r="C701" s="845"/>
      <c r="D701" s="845"/>
      <c r="E701" s="300" t="s">
        <v>75</v>
      </c>
      <c r="F701" s="300" t="s">
        <v>76</v>
      </c>
      <c r="G701" s="300" t="s">
        <v>57</v>
      </c>
      <c r="H701" s="300" t="s">
        <v>77</v>
      </c>
      <c r="I701" s="300" t="s">
        <v>58</v>
      </c>
      <c r="J701" s="300" t="s">
        <v>59</v>
      </c>
      <c r="K701" s="300" t="s">
        <v>60</v>
      </c>
      <c r="L701" s="300" t="s">
        <v>58</v>
      </c>
      <c r="M701" s="300" t="s">
        <v>59</v>
      </c>
      <c r="N701" s="300" t="s">
        <v>63</v>
      </c>
      <c r="O701" s="300"/>
      <c r="P701" s="300"/>
      <c r="Q701" s="300"/>
      <c r="R701" s="300" t="s">
        <v>59</v>
      </c>
      <c r="S701" s="300" t="s">
        <v>66</v>
      </c>
      <c r="T701" s="300" t="s">
        <v>67</v>
      </c>
      <c r="U701" s="300" t="s">
        <v>68</v>
      </c>
      <c r="V701" s="300" t="s">
        <v>71</v>
      </c>
      <c r="W701" s="300" t="s">
        <v>72</v>
      </c>
      <c r="X701" s="300" t="s">
        <v>122</v>
      </c>
      <c r="Y701" s="300" t="s">
        <v>59</v>
      </c>
      <c r="Z701" s="300" t="s">
        <v>63</v>
      </c>
      <c r="AA701" s="300" t="s">
        <v>67</v>
      </c>
      <c r="AB701" s="300" t="s">
        <v>68</v>
      </c>
      <c r="AC701" s="300" t="s">
        <v>71</v>
      </c>
      <c r="AD701" s="300" t="s">
        <v>72</v>
      </c>
      <c r="AE701" s="300" t="s">
        <v>1</v>
      </c>
      <c r="AF701" s="300" t="s">
        <v>59</v>
      </c>
      <c r="AG701" s="300" t="s">
        <v>63</v>
      </c>
      <c r="AH701" s="300" t="s">
        <v>67</v>
      </c>
      <c r="AI701" s="300" t="s">
        <v>68</v>
      </c>
      <c r="AJ701" s="300" t="s">
        <v>71</v>
      </c>
      <c r="AK701" s="300" t="s">
        <v>72</v>
      </c>
      <c r="AL701" s="300" t="s">
        <v>1</v>
      </c>
    </row>
    <row r="702" spans="3:38" s="40" customFormat="1" ht="20.100000000000001" customHeight="1" x14ac:dyDescent="0.2">
      <c r="C702" s="20">
        <v>1</v>
      </c>
      <c r="D702" s="20">
        <v>2</v>
      </c>
      <c r="E702" s="20">
        <v>3</v>
      </c>
      <c r="F702" s="20">
        <v>4</v>
      </c>
      <c r="G702" s="20">
        <v>5</v>
      </c>
      <c r="H702" s="20">
        <v>6</v>
      </c>
      <c r="I702" s="20">
        <v>7</v>
      </c>
      <c r="J702" s="20">
        <v>8</v>
      </c>
      <c r="K702" s="20">
        <v>9</v>
      </c>
      <c r="L702" s="20">
        <v>10</v>
      </c>
      <c r="M702" s="20">
        <v>11</v>
      </c>
      <c r="N702" s="20">
        <v>12</v>
      </c>
      <c r="O702" s="20"/>
      <c r="P702" s="20"/>
      <c r="Q702" s="20"/>
      <c r="R702" s="20">
        <v>13</v>
      </c>
      <c r="S702" s="20">
        <v>14</v>
      </c>
      <c r="T702" s="20">
        <v>15</v>
      </c>
      <c r="U702" s="20">
        <v>16</v>
      </c>
      <c r="V702" s="20">
        <v>17</v>
      </c>
      <c r="W702" s="20">
        <v>18</v>
      </c>
      <c r="X702" s="20">
        <v>19</v>
      </c>
      <c r="Y702" s="20">
        <v>20</v>
      </c>
      <c r="Z702" s="20">
        <v>21</v>
      </c>
      <c r="AA702" s="20">
        <v>22</v>
      </c>
      <c r="AB702" s="20">
        <v>23</v>
      </c>
      <c r="AC702" s="20">
        <v>24</v>
      </c>
      <c r="AD702" s="20">
        <v>25</v>
      </c>
      <c r="AE702" s="20">
        <v>26</v>
      </c>
      <c r="AF702" s="20">
        <v>27</v>
      </c>
      <c r="AG702" s="20">
        <v>28</v>
      </c>
      <c r="AH702" s="20">
        <v>29</v>
      </c>
      <c r="AI702" s="20">
        <v>30</v>
      </c>
      <c r="AJ702" s="20">
        <v>31</v>
      </c>
      <c r="AK702" s="20">
        <v>32</v>
      </c>
      <c r="AL702" s="20">
        <v>33</v>
      </c>
    </row>
    <row r="703" spans="3:38" s="40" customFormat="1" ht="20.100000000000001" customHeight="1" x14ac:dyDescent="0.2">
      <c r="C703" s="57">
        <v>1</v>
      </c>
      <c r="D703" s="57" t="s">
        <v>30</v>
      </c>
      <c r="E703" s="57">
        <v>0</v>
      </c>
      <c r="F703" s="57">
        <v>0</v>
      </c>
      <c r="G703" s="57">
        <v>0</v>
      </c>
      <c r="H703" s="57">
        <v>0</v>
      </c>
      <c r="I703" s="57">
        <v>0</v>
      </c>
      <c r="J703" s="57">
        <v>0</v>
      </c>
      <c r="K703" s="57">
        <v>0</v>
      </c>
      <c r="L703" s="57">
        <v>0</v>
      </c>
      <c r="M703" s="57">
        <v>0</v>
      </c>
      <c r="N703" s="57">
        <v>0</v>
      </c>
      <c r="O703" s="57"/>
      <c r="P703" s="57"/>
      <c r="Q703" s="57"/>
      <c r="R703" s="57">
        <v>0</v>
      </c>
      <c r="S703" s="57">
        <v>0</v>
      </c>
      <c r="T703" s="57">
        <v>0</v>
      </c>
      <c r="U703" s="57">
        <v>0</v>
      </c>
      <c r="V703" s="57">
        <f t="shared" ref="V703:V711" si="266">IF(U703&lt;&gt;0,(U703/T703*100),0)</f>
        <v>0</v>
      </c>
      <c r="W703" s="57">
        <v>0</v>
      </c>
      <c r="X703" s="57">
        <v>0</v>
      </c>
      <c r="Y703" s="57"/>
      <c r="Z703" s="57"/>
      <c r="AA703" s="57"/>
      <c r="AB703" s="57"/>
      <c r="AC703" s="57">
        <f t="shared" ref="AC703:AC711" si="267">IF(AB703&lt;&gt;0,(AB703/AA703*100),0)</f>
        <v>0</v>
      </c>
      <c r="AD703" s="57">
        <f t="shared" ref="AD703:AD710" si="268">AA703-AB703</f>
        <v>0</v>
      </c>
      <c r="AE703" s="57"/>
      <c r="AF703" s="57">
        <f t="shared" ref="AF703:AI705" si="269">SUM(R703,Y703)</f>
        <v>0</v>
      </c>
      <c r="AG703" s="57">
        <f t="shared" si="269"/>
        <v>0</v>
      </c>
      <c r="AH703" s="57">
        <f t="shared" si="269"/>
        <v>0</v>
      </c>
      <c r="AI703" s="57">
        <f t="shared" si="269"/>
        <v>0</v>
      </c>
      <c r="AJ703" s="66">
        <f t="shared" ref="AJ703:AJ711" si="270">IF(AI703&lt;&gt;0,(AI703/AH703*100),0)</f>
        <v>0</v>
      </c>
      <c r="AK703" s="57">
        <f t="shared" ref="AK703:AK710" si="271">AH703-AI703</f>
        <v>0</v>
      </c>
      <c r="AL703" s="67">
        <f t="shared" ref="AL703:AL710" si="272">SUM(X703,AE703)</f>
        <v>0</v>
      </c>
    </row>
    <row r="704" spans="3:38" s="40" customFormat="1" ht="20.100000000000001" customHeight="1" x14ac:dyDescent="0.2">
      <c r="C704" s="57">
        <v>2</v>
      </c>
      <c r="D704" s="57" t="s">
        <v>39</v>
      </c>
      <c r="E704" s="57">
        <v>0</v>
      </c>
      <c r="F704" s="57">
        <v>0</v>
      </c>
      <c r="G704" s="57">
        <v>0</v>
      </c>
      <c r="H704" s="57">
        <v>0</v>
      </c>
      <c r="I704" s="57">
        <v>0</v>
      </c>
      <c r="J704" s="57">
        <v>0</v>
      </c>
      <c r="K704" s="57">
        <v>0</v>
      </c>
      <c r="L704" s="57">
        <v>0</v>
      </c>
      <c r="M704" s="57">
        <v>0</v>
      </c>
      <c r="N704" s="57">
        <v>0</v>
      </c>
      <c r="O704" s="57"/>
      <c r="P704" s="57"/>
      <c r="Q704" s="57"/>
      <c r="R704" s="57">
        <v>0</v>
      </c>
      <c r="S704" s="57">
        <v>0</v>
      </c>
      <c r="T704" s="57">
        <v>0</v>
      </c>
      <c r="U704" s="57">
        <v>0</v>
      </c>
      <c r="V704" s="57">
        <f t="shared" si="266"/>
        <v>0</v>
      </c>
      <c r="W704" s="57">
        <f t="shared" ref="W704:W710" si="273">T704-U704</f>
        <v>0</v>
      </c>
      <c r="X704" s="57">
        <v>0</v>
      </c>
      <c r="Y704" s="57"/>
      <c r="Z704" s="57"/>
      <c r="AA704" s="57"/>
      <c r="AB704" s="57"/>
      <c r="AC704" s="57">
        <f t="shared" si="267"/>
        <v>0</v>
      </c>
      <c r="AD704" s="57">
        <f t="shared" si="268"/>
        <v>0</v>
      </c>
      <c r="AE704" s="57"/>
      <c r="AF704" s="57">
        <f t="shared" si="269"/>
        <v>0</v>
      </c>
      <c r="AG704" s="57">
        <f t="shared" si="269"/>
        <v>0</v>
      </c>
      <c r="AH704" s="57">
        <f t="shared" si="269"/>
        <v>0</v>
      </c>
      <c r="AI704" s="57">
        <f t="shared" si="269"/>
        <v>0</v>
      </c>
      <c r="AJ704" s="66">
        <f t="shared" si="270"/>
        <v>0</v>
      </c>
      <c r="AK704" s="57">
        <f t="shared" si="271"/>
        <v>0</v>
      </c>
      <c r="AL704" s="67">
        <f t="shared" si="272"/>
        <v>0</v>
      </c>
    </row>
    <row r="705" spans="3:38" s="40" customFormat="1" ht="20.100000000000001" customHeight="1" x14ac:dyDescent="0.2">
      <c r="C705" s="57">
        <v>3</v>
      </c>
      <c r="D705" s="57" t="s">
        <v>17</v>
      </c>
      <c r="E705" s="57">
        <v>15</v>
      </c>
      <c r="F705" s="57">
        <v>15</v>
      </c>
      <c r="G705" s="57">
        <v>279</v>
      </c>
      <c r="H705" s="57">
        <v>0</v>
      </c>
      <c r="I705" s="57">
        <v>253</v>
      </c>
      <c r="J705" s="57">
        <v>81</v>
      </c>
      <c r="K705" s="57">
        <v>36</v>
      </c>
      <c r="L705" s="57">
        <v>14</v>
      </c>
      <c r="M705" s="57">
        <v>14</v>
      </c>
      <c r="N705" s="57">
        <v>1</v>
      </c>
      <c r="O705" s="57"/>
      <c r="P705" s="57"/>
      <c r="Q705" s="57"/>
      <c r="R705" s="57">
        <v>4468</v>
      </c>
      <c r="S705" s="57">
        <v>622</v>
      </c>
      <c r="T705" s="57">
        <v>299</v>
      </c>
      <c r="U705" s="57">
        <v>40</v>
      </c>
      <c r="V705" s="57">
        <f t="shared" si="266"/>
        <v>13.377926421404682</v>
      </c>
      <c r="W705" s="57">
        <f t="shared" si="273"/>
        <v>259</v>
      </c>
      <c r="X705" s="67">
        <v>13.74</v>
      </c>
      <c r="Y705" s="57">
        <v>975</v>
      </c>
      <c r="Z705" s="57">
        <v>825</v>
      </c>
      <c r="AA705" s="57">
        <v>25</v>
      </c>
      <c r="AB705" s="57">
        <v>6</v>
      </c>
      <c r="AC705" s="57">
        <f t="shared" si="267"/>
        <v>24</v>
      </c>
      <c r="AD705" s="57">
        <f t="shared" si="268"/>
        <v>19</v>
      </c>
      <c r="AE705" s="67"/>
      <c r="AF705" s="57">
        <f t="shared" si="269"/>
        <v>5443</v>
      </c>
      <c r="AG705" s="57">
        <f t="shared" si="269"/>
        <v>1447</v>
      </c>
      <c r="AH705" s="57">
        <f t="shared" si="269"/>
        <v>324</v>
      </c>
      <c r="AI705" s="57">
        <f t="shared" si="269"/>
        <v>46</v>
      </c>
      <c r="AJ705" s="66">
        <f t="shared" si="270"/>
        <v>14.19753086419753</v>
      </c>
      <c r="AK705" s="57">
        <f t="shared" si="271"/>
        <v>278</v>
      </c>
      <c r="AL705" s="67">
        <f t="shared" si="272"/>
        <v>13.74</v>
      </c>
    </row>
    <row r="706" spans="3:38" s="40" customFormat="1" ht="20.100000000000001" customHeight="1" x14ac:dyDescent="0.2">
      <c r="C706" s="57">
        <v>4</v>
      </c>
      <c r="D706" s="57" t="s">
        <v>44</v>
      </c>
      <c r="E706" s="57">
        <v>7</v>
      </c>
      <c r="F706" s="57">
        <v>7</v>
      </c>
      <c r="G706" s="57">
        <v>96</v>
      </c>
      <c r="H706" s="57">
        <v>0</v>
      </c>
      <c r="I706" s="57">
        <v>96</v>
      </c>
      <c r="J706" s="57">
        <v>96</v>
      </c>
      <c r="K706" s="57">
        <v>0</v>
      </c>
      <c r="L706" s="57">
        <v>6</v>
      </c>
      <c r="M706" s="57">
        <v>6</v>
      </c>
      <c r="N706" s="57">
        <v>3</v>
      </c>
      <c r="O706" s="57"/>
      <c r="P706" s="57"/>
      <c r="Q706" s="57"/>
      <c r="R706" s="57">
        <v>96</v>
      </c>
      <c r="S706" s="57">
        <v>96</v>
      </c>
      <c r="T706" s="57">
        <v>0</v>
      </c>
      <c r="U706" s="57">
        <v>0</v>
      </c>
      <c r="V706" s="57">
        <f t="shared" si="266"/>
        <v>0</v>
      </c>
      <c r="W706" s="57">
        <f t="shared" si="273"/>
        <v>0</v>
      </c>
      <c r="X706" s="57">
        <v>0</v>
      </c>
      <c r="Y706" s="57"/>
      <c r="Z706" s="57"/>
      <c r="AA706" s="57"/>
      <c r="AB706" s="57"/>
      <c r="AC706" s="57">
        <f t="shared" si="267"/>
        <v>0</v>
      </c>
      <c r="AD706" s="57">
        <f t="shared" si="268"/>
        <v>0</v>
      </c>
      <c r="AE706" s="57"/>
      <c r="AF706" s="57">
        <f t="shared" ref="AF706:AH710" si="274">SUM(R706,Y706)</f>
        <v>96</v>
      </c>
      <c r="AG706" s="57">
        <f t="shared" si="274"/>
        <v>96</v>
      </c>
      <c r="AH706" s="57">
        <f t="shared" si="274"/>
        <v>0</v>
      </c>
      <c r="AI706" s="57">
        <v>0</v>
      </c>
      <c r="AJ706" s="66">
        <f t="shared" si="270"/>
        <v>0</v>
      </c>
      <c r="AK706" s="57">
        <f t="shared" si="271"/>
        <v>0</v>
      </c>
      <c r="AL706" s="67">
        <f t="shared" si="272"/>
        <v>0</v>
      </c>
    </row>
    <row r="707" spans="3:38" s="40" customFormat="1" ht="20.100000000000001" customHeight="1" x14ac:dyDescent="0.2">
      <c r="C707" s="57">
        <v>5</v>
      </c>
      <c r="D707" s="57" t="s">
        <v>35</v>
      </c>
      <c r="E707" s="57">
        <v>15</v>
      </c>
      <c r="F707" s="57">
        <v>15</v>
      </c>
      <c r="G707" s="57">
        <v>226</v>
      </c>
      <c r="H707" s="57">
        <v>0</v>
      </c>
      <c r="I707" s="57">
        <v>211</v>
      </c>
      <c r="J707" s="57">
        <v>211</v>
      </c>
      <c r="K707" s="57">
        <v>23</v>
      </c>
      <c r="L707" s="57">
        <v>14</v>
      </c>
      <c r="M707" s="57">
        <v>14</v>
      </c>
      <c r="N707" s="57">
        <v>4</v>
      </c>
      <c r="O707" s="57"/>
      <c r="P707" s="57"/>
      <c r="Q707" s="57"/>
      <c r="R707" s="57">
        <v>197</v>
      </c>
      <c r="S707" s="57">
        <v>64</v>
      </c>
      <c r="T707" s="57">
        <v>203</v>
      </c>
      <c r="U707" s="57">
        <v>39</v>
      </c>
      <c r="V707" s="57">
        <f t="shared" si="266"/>
        <v>19.21182266009852</v>
      </c>
      <c r="W707" s="57">
        <f t="shared" si="273"/>
        <v>164</v>
      </c>
      <c r="X707" s="67">
        <v>2.37</v>
      </c>
      <c r="Y707" s="57">
        <v>204</v>
      </c>
      <c r="Z707" s="57">
        <v>76</v>
      </c>
      <c r="AA707" s="57">
        <v>209</v>
      </c>
      <c r="AB707" s="57">
        <v>5</v>
      </c>
      <c r="AC707" s="57">
        <f t="shared" si="267"/>
        <v>2.3923444976076556</v>
      </c>
      <c r="AD707" s="57">
        <f t="shared" si="268"/>
        <v>204</v>
      </c>
      <c r="AE707" s="57">
        <v>0.14000000000000001</v>
      </c>
      <c r="AF707" s="57">
        <f t="shared" si="274"/>
        <v>401</v>
      </c>
      <c r="AG707" s="57">
        <f t="shared" si="274"/>
        <v>140</v>
      </c>
      <c r="AH707" s="57">
        <f t="shared" si="274"/>
        <v>412</v>
      </c>
      <c r="AI707" s="57">
        <f>SUM(U707,AB707)</f>
        <v>44</v>
      </c>
      <c r="AJ707" s="66">
        <f t="shared" si="270"/>
        <v>10.679611650485436</v>
      </c>
      <c r="AK707" s="57">
        <f t="shared" si="271"/>
        <v>368</v>
      </c>
      <c r="AL707" s="67">
        <f t="shared" si="272"/>
        <v>2.5100000000000002</v>
      </c>
    </row>
    <row r="708" spans="3:38" s="40" customFormat="1" ht="20.100000000000001" customHeight="1" x14ac:dyDescent="0.2">
      <c r="C708" s="57">
        <v>6</v>
      </c>
      <c r="D708" s="57" t="s">
        <v>36</v>
      </c>
      <c r="E708" s="57">
        <v>0</v>
      </c>
      <c r="F708" s="57">
        <v>0</v>
      </c>
      <c r="G708" s="57">
        <v>0</v>
      </c>
      <c r="H708" s="57">
        <v>0</v>
      </c>
      <c r="I708" s="57">
        <v>0</v>
      </c>
      <c r="J708" s="57">
        <v>0</v>
      </c>
      <c r="K708" s="57">
        <v>0</v>
      </c>
      <c r="L708" s="57">
        <v>0</v>
      </c>
      <c r="M708" s="57">
        <v>0</v>
      </c>
      <c r="N708" s="57">
        <v>0</v>
      </c>
      <c r="O708" s="57"/>
      <c r="P708" s="57"/>
      <c r="Q708" s="57"/>
      <c r="R708" s="57">
        <v>0</v>
      </c>
      <c r="S708" s="57">
        <v>0</v>
      </c>
      <c r="T708" s="57">
        <v>0</v>
      </c>
      <c r="U708" s="57">
        <v>0</v>
      </c>
      <c r="V708" s="57">
        <f t="shared" si="266"/>
        <v>0</v>
      </c>
      <c r="W708" s="57">
        <f t="shared" si="273"/>
        <v>0</v>
      </c>
      <c r="X708" s="57">
        <v>0</v>
      </c>
      <c r="Y708" s="57"/>
      <c r="Z708" s="57"/>
      <c r="AA708" s="57"/>
      <c r="AB708" s="57"/>
      <c r="AC708" s="57">
        <f t="shared" si="267"/>
        <v>0</v>
      </c>
      <c r="AD708" s="57">
        <f t="shared" si="268"/>
        <v>0</v>
      </c>
      <c r="AE708" s="57"/>
      <c r="AF708" s="57">
        <f t="shared" si="274"/>
        <v>0</v>
      </c>
      <c r="AG708" s="57">
        <f t="shared" si="274"/>
        <v>0</v>
      </c>
      <c r="AH708" s="57">
        <f t="shared" si="274"/>
        <v>0</v>
      </c>
      <c r="AI708" s="57">
        <f>SUM(U708,AB708)</f>
        <v>0</v>
      </c>
      <c r="AJ708" s="66">
        <f t="shared" si="270"/>
        <v>0</v>
      </c>
      <c r="AK708" s="57">
        <f t="shared" si="271"/>
        <v>0</v>
      </c>
      <c r="AL708" s="67">
        <f t="shared" si="272"/>
        <v>0</v>
      </c>
    </row>
    <row r="709" spans="3:38" s="40" customFormat="1" ht="20.100000000000001" customHeight="1" x14ac:dyDescent="0.2">
      <c r="C709" s="57">
        <v>7</v>
      </c>
      <c r="D709" s="57" t="s">
        <v>38</v>
      </c>
      <c r="E709" s="57">
        <v>10</v>
      </c>
      <c r="F709" s="57">
        <v>10</v>
      </c>
      <c r="G709" s="57">
        <v>169</v>
      </c>
      <c r="H709" s="57">
        <v>0</v>
      </c>
      <c r="I709" s="57">
        <v>169</v>
      </c>
      <c r="J709" s="57">
        <v>165</v>
      </c>
      <c r="K709" s="57">
        <v>0</v>
      </c>
      <c r="L709" s="57">
        <v>10</v>
      </c>
      <c r="M709" s="57">
        <v>10</v>
      </c>
      <c r="N709" s="57">
        <v>10</v>
      </c>
      <c r="O709" s="57"/>
      <c r="P709" s="57"/>
      <c r="Q709" s="57"/>
      <c r="R709" s="57">
        <v>9898</v>
      </c>
      <c r="S709" s="57">
        <v>5517</v>
      </c>
      <c r="T709" s="57">
        <v>1274</v>
      </c>
      <c r="U709" s="57">
        <v>600</v>
      </c>
      <c r="V709" s="57">
        <f t="shared" si="266"/>
        <v>47.095761381475668</v>
      </c>
      <c r="W709" s="57">
        <f t="shared" si="273"/>
        <v>674</v>
      </c>
      <c r="X709" s="57">
        <v>0</v>
      </c>
      <c r="Y709" s="57">
        <v>9898</v>
      </c>
      <c r="Z709" s="57"/>
      <c r="AA709" s="57">
        <v>64</v>
      </c>
      <c r="AB709" s="57"/>
      <c r="AC709" s="57">
        <f t="shared" si="267"/>
        <v>0</v>
      </c>
      <c r="AD709" s="57">
        <f t="shared" si="268"/>
        <v>64</v>
      </c>
      <c r="AE709" s="57"/>
      <c r="AF709" s="57">
        <f t="shared" si="274"/>
        <v>19796</v>
      </c>
      <c r="AG709" s="57">
        <f t="shared" si="274"/>
        <v>5517</v>
      </c>
      <c r="AH709" s="57">
        <f t="shared" si="274"/>
        <v>1338</v>
      </c>
      <c r="AI709" s="57">
        <f>SUM(U709,AB709)</f>
        <v>600</v>
      </c>
      <c r="AJ709" s="66">
        <f t="shared" si="270"/>
        <v>44.843049327354265</v>
      </c>
      <c r="AK709" s="57">
        <f t="shared" si="271"/>
        <v>738</v>
      </c>
      <c r="AL709" s="67">
        <f t="shared" si="272"/>
        <v>0</v>
      </c>
    </row>
    <row r="710" spans="3:38" s="40" customFormat="1" ht="20.100000000000001" customHeight="1" x14ac:dyDescent="0.2">
      <c r="C710" s="57">
        <v>8</v>
      </c>
      <c r="D710" s="57" t="s">
        <v>42</v>
      </c>
      <c r="E710" s="57">
        <v>0</v>
      </c>
      <c r="F710" s="57">
        <v>0</v>
      </c>
      <c r="G710" s="57">
        <v>171</v>
      </c>
      <c r="H710" s="57">
        <v>0</v>
      </c>
      <c r="I710" s="57">
        <v>0</v>
      </c>
      <c r="J710" s="57">
        <v>0</v>
      </c>
      <c r="K710" s="57">
        <v>0</v>
      </c>
      <c r="L710" s="57">
        <v>11</v>
      </c>
      <c r="M710" s="57">
        <v>11</v>
      </c>
      <c r="N710" s="57">
        <v>11</v>
      </c>
      <c r="O710" s="57"/>
      <c r="P710" s="57"/>
      <c r="Q710" s="57"/>
      <c r="R710" s="57">
        <v>0</v>
      </c>
      <c r="S710" s="57">
        <v>0</v>
      </c>
      <c r="T710" s="57">
        <v>36</v>
      </c>
      <c r="U710" s="57">
        <v>0</v>
      </c>
      <c r="V710" s="57">
        <f t="shared" si="266"/>
        <v>0</v>
      </c>
      <c r="W710" s="57">
        <f t="shared" si="273"/>
        <v>36</v>
      </c>
      <c r="X710" s="67">
        <v>0.7</v>
      </c>
      <c r="Y710" s="57">
        <v>45</v>
      </c>
      <c r="Z710" s="57">
        <v>45</v>
      </c>
      <c r="AA710" s="57">
        <v>15</v>
      </c>
      <c r="AB710" s="57"/>
      <c r="AC710" s="57">
        <f t="shared" si="267"/>
        <v>0</v>
      </c>
      <c r="AD710" s="57">
        <f t="shared" si="268"/>
        <v>15</v>
      </c>
      <c r="AE710" s="57"/>
      <c r="AF710" s="57">
        <f t="shared" si="274"/>
        <v>45</v>
      </c>
      <c r="AG710" s="57">
        <f t="shared" si="274"/>
        <v>45</v>
      </c>
      <c r="AH710" s="57">
        <f t="shared" si="274"/>
        <v>51</v>
      </c>
      <c r="AI710" s="57">
        <f>SUM(U710,AB710)</f>
        <v>0</v>
      </c>
      <c r="AJ710" s="66">
        <f t="shared" si="270"/>
        <v>0</v>
      </c>
      <c r="AK710" s="57">
        <f t="shared" si="271"/>
        <v>51</v>
      </c>
      <c r="AL710" s="67">
        <f t="shared" si="272"/>
        <v>0.7</v>
      </c>
    </row>
    <row r="711" spans="3:38" ht="15.75" x14ac:dyDescent="0.25">
      <c r="C711" s="157"/>
      <c r="D711" s="157" t="s">
        <v>46</v>
      </c>
      <c r="E711" s="157">
        <f t="shared" ref="E711:U711" si="275">SUM(E703:E710)</f>
        <v>47</v>
      </c>
      <c r="F711" s="157">
        <f t="shared" si="275"/>
        <v>47</v>
      </c>
      <c r="G711" s="157">
        <f t="shared" si="275"/>
        <v>941</v>
      </c>
      <c r="H711" s="157">
        <f t="shared" si="275"/>
        <v>0</v>
      </c>
      <c r="I711" s="157">
        <f t="shared" si="275"/>
        <v>729</v>
      </c>
      <c r="J711" s="157">
        <f t="shared" si="275"/>
        <v>553</v>
      </c>
      <c r="K711" s="157">
        <f t="shared" si="275"/>
        <v>59</v>
      </c>
      <c r="L711" s="157">
        <f t="shared" si="275"/>
        <v>55</v>
      </c>
      <c r="M711" s="157">
        <f t="shared" si="275"/>
        <v>55</v>
      </c>
      <c r="N711" s="157">
        <f t="shared" si="275"/>
        <v>29</v>
      </c>
      <c r="O711" s="157"/>
      <c r="P711" s="157"/>
      <c r="Q711" s="157"/>
      <c r="R711" s="157">
        <f t="shared" si="275"/>
        <v>14659</v>
      </c>
      <c r="S711" s="157">
        <f t="shared" si="275"/>
        <v>6299</v>
      </c>
      <c r="T711" s="157">
        <f t="shared" si="275"/>
        <v>1812</v>
      </c>
      <c r="U711" s="157">
        <f t="shared" si="275"/>
        <v>679</v>
      </c>
      <c r="V711" s="157">
        <f t="shared" si="266"/>
        <v>37.472406181015458</v>
      </c>
      <c r="W711" s="157">
        <f t="shared" ref="W711:AB711" si="276">SUM(W703:W710)</f>
        <v>1133</v>
      </c>
      <c r="X711" s="157">
        <f t="shared" si="276"/>
        <v>16.809999999999999</v>
      </c>
      <c r="Y711" s="157">
        <f t="shared" si="276"/>
        <v>11122</v>
      </c>
      <c r="Z711" s="157">
        <f t="shared" si="276"/>
        <v>946</v>
      </c>
      <c r="AA711" s="157">
        <f t="shared" si="276"/>
        <v>313</v>
      </c>
      <c r="AB711" s="157">
        <f t="shared" si="276"/>
        <v>11</v>
      </c>
      <c r="AC711" s="157">
        <f t="shared" si="267"/>
        <v>3.5143769968051117</v>
      </c>
      <c r="AD711" s="157">
        <f t="shared" ref="AD711:AI711" si="277">SUM(AD703:AD710)</f>
        <v>302</v>
      </c>
      <c r="AE711" s="157">
        <f t="shared" si="277"/>
        <v>0.14000000000000001</v>
      </c>
      <c r="AF711" s="157">
        <f t="shared" si="277"/>
        <v>25781</v>
      </c>
      <c r="AG711" s="157">
        <f t="shared" si="277"/>
        <v>7245</v>
      </c>
      <c r="AH711" s="157">
        <f t="shared" si="277"/>
        <v>2125</v>
      </c>
      <c r="AI711" s="157">
        <f t="shared" si="277"/>
        <v>690</v>
      </c>
      <c r="AJ711" s="158">
        <f t="shared" si="270"/>
        <v>32.470588235294116</v>
      </c>
      <c r="AK711" s="157">
        <f>SUM(AK703:AK710)</f>
        <v>1435</v>
      </c>
      <c r="AL711" s="159">
        <f>SUM(AL703:AL710)</f>
        <v>16.95</v>
      </c>
    </row>
    <row r="713" spans="3:38" ht="52.5" customHeight="1" x14ac:dyDescent="0.2">
      <c r="C713" s="802" t="s">
        <v>146</v>
      </c>
      <c r="D713" s="802"/>
      <c r="E713" s="802"/>
      <c r="F713" s="802"/>
      <c r="G713" s="802"/>
      <c r="H713" s="802"/>
      <c r="I713" s="802"/>
      <c r="J713" s="802"/>
      <c r="K713" s="802"/>
      <c r="L713" s="802"/>
      <c r="M713" s="802"/>
      <c r="N713" s="802"/>
      <c r="O713" s="802"/>
      <c r="P713" s="802"/>
      <c r="Q713" s="802"/>
      <c r="R713" s="802"/>
      <c r="S713" s="802"/>
      <c r="T713" s="802"/>
      <c r="U713" s="802"/>
      <c r="V713" s="802"/>
      <c r="W713" s="802"/>
      <c r="X713" s="802"/>
      <c r="Y713" s="802" t="s">
        <v>146</v>
      </c>
      <c r="Z713" s="802"/>
      <c r="AA713" s="802"/>
      <c r="AB713" s="802"/>
      <c r="AC713" s="802"/>
      <c r="AD713" s="802"/>
      <c r="AE713" s="802"/>
      <c r="AF713" s="802"/>
      <c r="AG713" s="802"/>
      <c r="AH713" s="802"/>
      <c r="AI713" s="802"/>
      <c r="AJ713" s="802"/>
      <c r="AK713" s="802"/>
      <c r="AL713" s="802"/>
    </row>
    <row r="714" spans="3:38" ht="15.75" x14ac:dyDescent="0.2">
      <c r="C714" s="71"/>
      <c r="D714" s="71"/>
      <c r="E714" s="71"/>
      <c r="F714" s="71"/>
      <c r="G714" s="71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71"/>
      <c r="S714" s="71"/>
      <c r="T714" s="71"/>
      <c r="U714" s="71"/>
      <c r="V714" s="71"/>
      <c r="W714" s="71"/>
      <c r="X714" s="71"/>
      <c r="Y714" s="71"/>
      <c r="Z714" s="71"/>
      <c r="AA714" s="71"/>
      <c r="AB714" s="71"/>
      <c r="AC714" s="71"/>
    </row>
    <row r="715" spans="3:38" ht="12.75" x14ac:dyDescent="0.2">
      <c r="C715" s="845" t="s">
        <v>2</v>
      </c>
      <c r="D715" s="845" t="s">
        <v>3</v>
      </c>
      <c r="E715" s="846" t="s">
        <v>4</v>
      </c>
      <c r="F715" s="846"/>
      <c r="G715" s="846"/>
      <c r="H715" s="846"/>
      <c r="I715" s="846"/>
      <c r="J715" s="846"/>
      <c r="K715" s="846"/>
      <c r="L715" s="846"/>
      <c r="M715" s="846"/>
      <c r="N715" s="846"/>
      <c r="O715" s="234"/>
      <c r="P715" s="234"/>
      <c r="Q715" s="234"/>
      <c r="R715" s="846" t="s">
        <v>4</v>
      </c>
      <c r="S715" s="846"/>
      <c r="T715" s="846"/>
      <c r="U715" s="846"/>
      <c r="V715" s="846"/>
      <c r="W715" s="846"/>
      <c r="X715" s="846"/>
      <c r="Y715" s="846" t="s">
        <v>9</v>
      </c>
      <c r="Z715" s="846"/>
      <c r="AA715" s="846"/>
      <c r="AB715" s="846"/>
      <c r="AC715" s="846"/>
      <c r="AD715" s="846"/>
      <c r="AE715" s="846"/>
      <c r="AF715" s="846" t="s">
        <v>119</v>
      </c>
      <c r="AG715" s="846"/>
      <c r="AH715" s="846"/>
      <c r="AI715" s="846"/>
      <c r="AJ715" s="846"/>
      <c r="AK715" s="846"/>
      <c r="AL715" s="846"/>
    </row>
    <row r="716" spans="3:38" ht="12.75" x14ac:dyDescent="0.2">
      <c r="C716" s="845"/>
      <c r="D716" s="845"/>
      <c r="E716" s="846" t="s">
        <v>5</v>
      </c>
      <c r="F716" s="846"/>
      <c r="G716" s="846"/>
      <c r="H716" s="846"/>
      <c r="I716" s="846"/>
      <c r="J716" s="846"/>
      <c r="K716" s="846"/>
      <c r="L716" s="846"/>
      <c r="M716" s="846"/>
      <c r="N716" s="846"/>
      <c r="O716" s="234"/>
      <c r="P716" s="234"/>
      <c r="Q716" s="234"/>
      <c r="R716" s="846" t="s">
        <v>64</v>
      </c>
      <c r="S716" s="846"/>
      <c r="T716" s="846"/>
      <c r="U716" s="846"/>
      <c r="V716" s="846"/>
      <c r="W716" s="846"/>
      <c r="X716" s="846"/>
      <c r="Y716" s="846" t="s">
        <v>64</v>
      </c>
      <c r="Z716" s="846"/>
      <c r="AA716" s="846"/>
      <c r="AB716" s="846"/>
      <c r="AC716" s="846"/>
      <c r="AD716" s="846"/>
      <c r="AE716" s="846"/>
      <c r="AF716" s="846" t="s">
        <v>64</v>
      </c>
      <c r="AG716" s="846"/>
      <c r="AH716" s="846"/>
      <c r="AI716" s="846"/>
      <c r="AJ716" s="846"/>
      <c r="AK716" s="846"/>
      <c r="AL716" s="846"/>
    </row>
    <row r="717" spans="3:38" ht="12.75" x14ac:dyDescent="0.2">
      <c r="C717" s="845"/>
      <c r="D717" s="845"/>
      <c r="E717" s="845" t="s">
        <v>15</v>
      </c>
      <c r="F717" s="845"/>
      <c r="G717" s="845" t="s">
        <v>6</v>
      </c>
      <c r="H717" s="845"/>
      <c r="I717" s="845" t="s">
        <v>120</v>
      </c>
      <c r="J717" s="845"/>
      <c r="K717" s="845"/>
      <c r="L717" s="845" t="s">
        <v>121</v>
      </c>
      <c r="M717" s="845"/>
      <c r="N717" s="845"/>
      <c r="O717" s="300"/>
      <c r="P717" s="300"/>
      <c r="Q717" s="300"/>
      <c r="R717" s="845" t="s">
        <v>7</v>
      </c>
      <c r="S717" s="845"/>
      <c r="T717" s="845" t="s">
        <v>8</v>
      </c>
      <c r="U717" s="845"/>
      <c r="V717" s="845"/>
      <c r="W717" s="845"/>
      <c r="X717" s="845"/>
      <c r="Y717" s="845" t="s">
        <v>7</v>
      </c>
      <c r="Z717" s="845"/>
      <c r="AA717" s="845" t="s">
        <v>8</v>
      </c>
      <c r="AB717" s="845"/>
      <c r="AC717" s="845"/>
      <c r="AD717" s="845"/>
      <c r="AE717" s="845"/>
      <c r="AF717" s="845" t="s">
        <v>7</v>
      </c>
      <c r="AG717" s="845"/>
      <c r="AH717" s="845" t="s">
        <v>8</v>
      </c>
      <c r="AI717" s="845"/>
      <c r="AJ717" s="845"/>
      <c r="AK717" s="845"/>
      <c r="AL717" s="845"/>
    </row>
    <row r="718" spans="3:38" ht="12.75" x14ac:dyDescent="0.2">
      <c r="C718" s="845"/>
      <c r="D718" s="845"/>
      <c r="E718" s="845" t="s">
        <v>55</v>
      </c>
      <c r="F718" s="845"/>
      <c r="G718" s="845" t="s">
        <v>56</v>
      </c>
      <c r="H718" s="845"/>
      <c r="I718" s="845" t="s">
        <v>61</v>
      </c>
      <c r="J718" s="845"/>
      <c r="K718" s="845"/>
      <c r="L718" s="845" t="s">
        <v>62</v>
      </c>
      <c r="M718" s="845"/>
      <c r="N718" s="845"/>
      <c r="O718" s="300"/>
      <c r="P718" s="300"/>
      <c r="Q718" s="300"/>
      <c r="R718" s="845" t="s">
        <v>65</v>
      </c>
      <c r="S718" s="845"/>
      <c r="T718" s="845" t="s">
        <v>69</v>
      </c>
      <c r="U718" s="845"/>
      <c r="V718" s="845"/>
      <c r="W718" s="845"/>
      <c r="X718" s="845"/>
      <c r="Y718" s="845" t="s">
        <v>70</v>
      </c>
      <c r="Z718" s="845"/>
      <c r="AA718" s="845" t="s">
        <v>69</v>
      </c>
      <c r="AB718" s="845"/>
      <c r="AC718" s="845"/>
      <c r="AD718" s="845"/>
      <c r="AE718" s="845"/>
      <c r="AF718" s="845" t="s">
        <v>70</v>
      </c>
      <c r="AG718" s="845"/>
      <c r="AH718" s="845" t="s">
        <v>69</v>
      </c>
      <c r="AI718" s="845"/>
      <c r="AJ718" s="845"/>
      <c r="AK718" s="845"/>
      <c r="AL718" s="845"/>
    </row>
    <row r="719" spans="3:38" ht="36" x14ac:dyDescent="0.2">
      <c r="C719" s="845"/>
      <c r="D719" s="845"/>
      <c r="E719" s="300" t="s">
        <v>75</v>
      </c>
      <c r="F719" s="300" t="s">
        <v>76</v>
      </c>
      <c r="G719" s="300" t="s">
        <v>57</v>
      </c>
      <c r="H719" s="300" t="s">
        <v>77</v>
      </c>
      <c r="I719" s="300" t="s">
        <v>58</v>
      </c>
      <c r="J719" s="300" t="s">
        <v>59</v>
      </c>
      <c r="K719" s="300" t="s">
        <v>60</v>
      </c>
      <c r="L719" s="300" t="s">
        <v>58</v>
      </c>
      <c r="M719" s="300" t="s">
        <v>59</v>
      </c>
      <c r="N719" s="300" t="s">
        <v>63</v>
      </c>
      <c r="O719" s="300"/>
      <c r="P719" s="300"/>
      <c r="Q719" s="300"/>
      <c r="R719" s="300" t="s">
        <v>59</v>
      </c>
      <c r="S719" s="300" t="s">
        <v>66</v>
      </c>
      <c r="T719" s="300" t="s">
        <v>67</v>
      </c>
      <c r="U719" s="300" t="s">
        <v>68</v>
      </c>
      <c r="V719" s="300" t="s">
        <v>71</v>
      </c>
      <c r="W719" s="300" t="s">
        <v>72</v>
      </c>
      <c r="X719" s="300" t="s">
        <v>122</v>
      </c>
      <c r="Y719" s="300" t="s">
        <v>59</v>
      </c>
      <c r="Z719" s="300" t="s">
        <v>63</v>
      </c>
      <c r="AA719" s="300" t="s">
        <v>67</v>
      </c>
      <c r="AB719" s="300" t="s">
        <v>68</v>
      </c>
      <c r="AC719" s="300" t="s">
        <v>71</v>
      </c>
      <c r="AD719" s="300" t="s">
        <v>72</v>
      </c>
      <c r="AE719" s="300" t="s">
        <v>1</v>
      </c>
      <c r="AF719" s="300" t="s">
        <v>59</v>
      </c>
      <c r="AG719" s="300" t="s">
        <v>63</v>
      </c>
      <c r="AH719" s="300" t="s">
        <v>67</v>
      </c>
      <c r="AI719" s="300" t="s">
        <v>68</v>
      </c>
      <c r="AJ719" s="300" t="s">
        <v>71</v>
      </c>
      <c r="AK719" s="300" t="s">
        <v>72</v>
      </c>
      <c r="AL719" s="300" t="s">
        <v>1</v>
      </c>
    </row>
    <row r="720" spans="3:38" ht="12.75" x14ac:dyDescent="0.2">
      <c r="C720" s="20">
        <v>1</v>
      </c>
      <c r="D720" s="20">
        <v>2</v>
      </c>
      <c r="E720" s="20">
        <v>3</v>
      </c>
      <c r="F720" s="20">
        <v>4</v>
      </c>
      <c r="G720" s="20">
        <v>5</v>
      </c>
      <c r="H720" s="20">
        <v>6</v>
      </c>
      <c r="I720" s="20">
        <v>7</v>
      </c>
      <c r="J720" s="20">
        <v>8</v>
      </c>
      <c r="K720" s="20">
        <v>9</v>
      </c>
      <c r="L720" s="20">
        <v>10</v>
      </c>
      <c r="M720" s="20">
        <v>11</v>
      </c>
      <c r="N720" s="20">
        <v>12</v>
      </c>
      <c r="O720" s="20"/>
      <c r="P720" s="20"/>
      <c r="Q720" s="20"/>
      <c r="R720" s="20">
        <v>13</v>
      </c>
      <c r="S720" s="20">
        <v>14</v>
      </c>
      <c r="T720" s="20">
        <v>15</v>
      </c>
      <c r="U720" s="20">
        <v>16</v>
      </c>
      <c r="V720" s="20">
        <v>17</v>
      </c>
      <c r="W720" s="20">
        <v>18</v>
      </c>
      <c r="X720" s="20">
        <v>19</v>
      </c>
      <c r="Y720" s="20">
        <v>20</v>
      </c>
      <c r="Z720" s="20">
        <v>21</v>
      </c>
      <c r="AA720" s="20">
        <v>22</v>
      </c>
      <c r="AB720" s="20">
        <v>23</v>
      </c>
      <c r="AC720" s="20">
        <v>24</v>
      </c>
      <c r="AD720" s="20">
        <v>25</v>
      </c>
      <c r="AE720" s="20">
        <v>26</v>
      </c>
      <c r="AF720" s="20">
        <v>27</v>
      </c>
      <c r="AG720" s="20">
        <v>28</v>
      </c>
      <c r="AH720" s="20">
        <v>29</v>
      </c>
      <c r="AI720" s="20">
        <v>30</v>
      </c>
      <c r="AJ720" s="20">
        <v>31</v>
      </c>
      <c r="AK720" s="20">
        <v>32</v>
      </c>
      <c r="AL720" s="20">
        <v>33</v>
      </c>
    </row>
    <row r="721" spans="3:38" ht="24.95" customHeight="1" x14ac:dyDescent="0.2">
      <c r="C721" s="57">
        <v>1</v>
      </c>
      <c r="D721" s="57" t="s">
        <v>17</v>
      </c>
      <c r="E721" s="57">
        <v>15</v>
      </c>
      <c r="F721" s="57">
        <v>15</v>
      </c>
      <c r="G721" s="57">
        <v>279</v>
      </c>
      <c r="H721" s="57">
        <v>0</v>
      </c>
      <c r="I721" s="57">
        <v>253</v>
      </c>
      <c r="J721" s="57">
        <v>81</v>
      </c>
      <c r="K721" s="57">
        <v>36</v>
      </c>
      <c r="L721" s="57">
        <v>14</v>
      </c>
      <c r="M721" s="57">
        <v>14</v>
      </c>
      <c r="N721" s="57">
        <v>1</v>
      </c>
      <c r="O721" s="57"/>
      <c r="P721" s="57"/>
      <c r="Q721" s="57"/>
      <c r="R721" s="57">
        <v>4468</v>
      </c>
      <c r="S721" s="57">
        <v>622</v>
      </c>
      <c r="T721" s="57">
        <v>299</v>
      </c>
      <c r="U721" s="57">
        <v>40</v>
      </c>
      <c r="V721" s="57">
        <f t="shared" ref="V721:V736" si="278">IF(U721&lt;&gt;0,(U721/T721*100),0)</f>
        <v>13.377926421404682</v>
      </c>
      <c r="W721" s="57">
        <f>T721-U721</f>
        <v>259</v>
      </c>
      <c r="X721" s="67">
        <v>13.74</v>
      </c>
      <c r="Y721" s="57">
        <v>975</v>
      </c>
      <c r="Z721" s="57">
        <v>825</v>
      </c>
      <c r="AA721" s="57">
        <v>25</v>
      </c>
      <c r="AB721" s="57">
        <v>6</v>
      </c>
      <c r="AC721" s="57">
        <f t="shared" ref="AC721:AC736" si="279">IF(AB721&lt;&gt;0,(AB721/AA721*100),0)</f>
        <v>24</v>
      </c>
      <c r="AD721" s="57">
        <f t="shared" ref="AD721:AD735" si="280">AA721-AB721</f>
        <v>19</v>
      </c>
      <c r="AE721" s="67"/>
      <c r="AF721" s="57">
        <f t="shared" ref="AF721:AF732" si="281">SUM(R721,Y721)</f>
        <v>5443</v>
      </c>
      <c r="AG721" s="57">
        <f t="shared" ref="AG721:AG732" si="282">SUM(S721,Z721)</f>
        <v>1447</v>
      </c>
      <c r="AH721" s="57">
        <f t="shared" ref="AH721:AH732" si="283">SUM(T721,AA721)</f>
        <v>324</v>
      </c>
      <c r="AI721" s="57">
        <f t="shared" ref="AI721:AI732" si="284">SUM(U721,AB721)</f>
        <v>46</v>
      </c>
      <c r="AJ721" s="66">
        <f t="shared" ref="AJ721:AJ736" si="285">IF(AI721&lt;&gt;0,(AI721/AH721*100),0)</f>
        <v>14.19753086419753</v>
      </c>
      <c r="AK721" s="57">
        <f t="shared" ref="AK721:AK735" si="286">AH721-AI721</f>
        <v>278</v>
      </c>
      <c r="AL721" s="67">
        <f t="shared" ref="AL721:AL735" si="287">SUM(X721,AE721)</f>
        <v>13.74</v>
      </c>
    </row>
    <row r="722" spans="3:38" ht="24.95" customHeight="1" x14ac:dyDescent="0.2">
      <c r="C722" s="57">
        <v>2</v>
      </c>
      <c r="D722" s="57" t="s">
        <v>23</v>
      </c>
      <c r="E722" s="57">
        <v>4</v>
      </c>
      <c r="F722" s="57">
        <v>4</v>
      </c>
      <c r="G722" s="57">
        <v>60</v>
      </c>
      <c r="H722" s="57">
        <v>0</v>
      </c>
      <c r="I722" s="57">
        <v>60</v>
      </c>
      <c r="J722" s="57">
        <v>60</v>
      </c>
      <c r="K722" s="57">
        <v>0</v>
      </c>
      <c r="L722" s="57">
        <v>3</v>
      </c>
      <c r="M722" s="57">
        <v>3</v>
      </c>
      <c r="N722" s="57">
        <v>0</v>
      </c>
      <c r="O722" s="57"/>
      <c r="P722" s="57"/>
      <c r="Q722" s="57"/>
      <c r="R722" s="57">
        <v>0</v>
      </c>
      <c r="S722" s="57">
        <v>0</v>
      </c>
      <c r="T722" s="57">
        <v>7</v>
      </c>
      <c r="U722" s="57">
        <v>0</v>
      </c>
      <c r="V722" s="57">
        <f t="shared" si="278"/>
        <v>0</v>
      </c>
      <c r="W722" s="57">
        <v>0</v>
      </c>
      <c r="X722" s="67">
        <v>1.2</v>
      </c>
      <c r="Y722" s="57"/>
      <c r="Z722" s="57"/>
      <c r="AA722" s="57"/>
      <c r="AB722" s="57"/>
      <c r="AC722" s="57">
        <f t="shared" si="279"/>
        <v>0</v>
      </c>
      <c r="AD722" s="57">
        <f t="shared" si="280"/>
        <v>0</v>
      </c>
      <c r="AE722" s="57"/>
      <c r="AF722" s="57">
        <f t="shared" si="281"/>
        <v>0</v>
      </c>
      <c r="AG722" s="57">
        <f t="shared" si="282"/>
        <v>0</v>
      </c>
      <c r="AH722" s="57">
        <f t="shared" si="283"/>
        <v>7</v>
      </c>
      <c r="AI722" s="57">
        <f t="shared" si="284"/>
        <v>0</v>
      </c>
      <c r="AJ722" s="66">
        <f t="shared" si="285"/>
        <v>0</v>
      </c>
      <c r="AK722" s="57">
        <f t="shared" si="286"/>
        <v>7</v>
      </c>
      <c r="AL722" s="67">
        <f t="shared" si="287"/>
        <v>1.2</v>
      </c>
    </row>
    <row r="723" spans="3:38" ht="24.95" customHeight="1" x14ac:dyDescent="0.2">
      <c r="C723" s="57">
        <v>3</v>
      </c>
      <c r="D723" s="57" t="s">
        <v>25</v>
      </c>
      <c r="E723" s="57">
        <v>0</v>
      </c>
      <c r="F723" s="57">
        <v>0</v>
      </c>
      <c r="G723" s="57">
        <v>129</v>
      </c>
      <c r="H723" s="57">
        <v>0</v>
      </c>
      <c r="I723" s="57">
        <v>129</v>
      </c>
      <c r="J723" s="57">
        <v>129</v>
      </c>
      <c r="K723" s="57">
        <v>129</v>
      </c>
      <c r="L723" s="57">
        <v>7</v>
      </c>
      <c r="M723" s="57">
        <v>7</v>
      </c>
      <c r="N723" s="57">
        <v>7</v>
      </c>
      <c r="O723" s="57"/>
      <c r="P723" s="57"/>
      <c r="Q723" s="57"/>
      <c r="R723" s="57">
        <v>0</v>
      </c>
      <c r="S723" s="57">
        <v>0</v>
      </c>
      <c r="T723" s="57">
        <v>192</v>
      </c>
      <c r="U723" s="57">
        <v>0</v>
      </c>
      <c r="V723" s="57">
        <f t="shared" si="278"/>
        <v>0</v>
      </c>
      <c r="W723" s="57">
        <v>0</v>
      </c>
      <c r="X723" s="57">
        <v>0</v>
      </c>
      <c r="Y723" s="57">
        <v>13</v>
      </c>
      <c r="Z723" s="57">
        <v>13</v>
      </c>
      <c r="AA723" s="57">
        <v>0</v>
      </c>
      <c r="AB723" s="57"/>
      <c r="AC723" s="57">
        <f t="shared" si="279"/>
        <v>0</v>
      </c>
      <c r="AD723" s="57">
        <f t="shared" si="280"/>
        <v>0</v>
      </c>
      <c r="AE723" s="57"/>
      <c r="AF723" s="57">
        <f t="shared" si="281"/>
        <v>13</v>
      </c>
      <c r="AG723" s="57">
        <f t="shared" si="282"/>
        <v>13</v>
      </c>
      <c r="AH723" s="57">
        <f t="shared" si="283"/>
        <v>192</v>
      </c>
      <c r="AI723" s="57">
        <f t="shared" si="284"/>
        <v>0</v>
      </c>
      <c r="AJ723" s="66">
        <f t="shared" si="285"/>
        <v>0</v>
      </c>
      <c r="AK723" s="57">
        <f t="shared" si="286"/>
        <v>192</v>
      </c>
      <c r="AL723" s="67">
        <f t="shared" si="287"/>
        <v>0</v>
      </c>
    </row>
    <row r="724" spans="3:38" ht="24.95" customHeight="1" x14ac:dyDescent="0.2">
      <c r="C724" s="57">
        <v>4</v>
      </c>
      <c r="D724" s="57" t="s">
        <v>30</v>
      </c>
      <c r="E724" s="57">
        <v>0</v>
      </c>
      <c r="F724" s="57">
        <v>0</v>
      </c>
      <c r="G724" s="57">
        <v>0</v>
      </c>
      <c r="H724" s="57">
        <v>0</v>
      </c>
      <c r="I724" s="57">
        <v>0</v>
      </c>
      <c r="J724" s="57">
        <v>0</v>
      </c>
      <c r="K724" s="57">
        <v>0</v>
      </c>
      <c r="L724" s="57">
        <v>0</v>
      </c>
      <c r="M724" s="57">
        <v>0</v>
      </c>
      <c r="N724" s="57">
        <v>0</v>
      </c>
      <c r="O724" s="57"/>
      <c r="P724" s="57"/>
      <c r="Q724" s="57"/>
      <c r="R724" s="57">
        <v>0</v>
      </c>
      <c r="S724" s="57">
        <v>0</v>
      </c>
      <c r="T724" s="57">
        <v>0</v>
      </c>
      <c r="U724" s="57">
        <v>0</v>
      </c>
      <c r="V724" s="57">
        <f t="shared" si="278"/>
        <v>0</v>
      </c>
      <c r="W724" s="57">
        <v>0</v>
      </c>
      <c r="X724" s="57">
        <v>0</v>
      </c>
      <c r="Y724" s="57"/>
      <c r="Z724" s="57"/>
      <c r="AA724" s="57"/>
      <c r="AB724" s="57"/>
      <c r="AC724" s="57">
        <f t="shared" si="279"/>
        <v>0</v>
      </c>
      <c r="AD724" s="57">
        <f t="shared" si="280"/>
        <v>0</v>
      </c>
      <c r="AE724" s="57"/>
      <c r="AF724" s="57">
        <f t="shared" si="281"/>
        <v>0</v>
      </c>
      <c r="AG724" s="57">
        <f t="shared" si="282"/>
        <v>0</v>
      </c>
      <c r="AH724" s="57">
        <f t="shared" si="283"/>
        <v>0</v>
      </c>
      <c r="AI724" s="57">
        <f t="shared" si="284"/>
        <v>0</v>
      </c>
      <c r="AJ724" s="66">
        <f t="shared" si="285"/>
        <v>0</v>
      </c>
      <c r="AK724" s="57">
        <f t="shared" si="286"/>
        <v>0</v>
      </c>
      <c r="AL724" s="67">
        <f t="shared" si="287"/>
        <v>0</v>
      </c>
    </row>
    <row r="725" spans="3:38" ht="24.95" customHeight="1" x14ac:dyDescent="0.2">
      <c r="C725" s="57">
        <v>5</v>
      </c>
      <c r="D725" s="57" t="s">
        <v>31</v>
      </c>
      <c r="E725" s="57">
        <v>0</v>
      </c>
      <c r="F725" s="57">
        <v>0</v>
      </c>
      <c r="G725" s="57">
        <v>0</v>
      </c>
      <c r="H725" s="57">
        <v>0</v>
      </c>
      <c r="I725" s="57">
        <v>153</v>
      </c>
      <c r="J725" s="57">
        <v>0</v>
      </c>
      <c r="K725" s="57">
        <v>74</v>
      </c>
      <c r="L725" s="57">
        <v>0</v>
      </c>
      <c r="M725" s="57">
        <v>0</v>
      </c>
      <c r="N725" s="57">
        <v>0</v>
      </c>
      <c r="O725" s="57"/>
      <c r="P725" s="57"/>
      <c r="Q725" s="57"/>
      <c r="R725" s="57">
        <v>1766</v>
      </c>
      <c r="S725" s="57">
        <v>1093</v>
      </c>
      <c r="T725" s="57">
        <v>181</v>
      </c>
      <c r="U725" s="57">
        <v>74</v>
      </c>
      <c r="V725" s="57">
        <f t="shared" si="278"/>
        <v>40.883977900552487</v>
      </c>
      <c r="W725" s="57">
        <f t="shared" ref="W725:W735" si="288">T725-U725</f>
        <v>107</v>
      </c>
      <c r="X725" s="57">
        <v>1.41</v>
      </c>
      <c r="Y725" s="57"/>
      <c r="Z725" s="57"/>
      <c r="AA725" s="57"/>
      <c r="AB725" s="57"/>
      <c r="AC725" s="57">
        <f t="shared" si="279"/>
        <v>0</v>
      </c>
      <c r="AD725" s="57">
        <f t="shared" si="280"/>
        <v>0</v>
      </c>
      <c r="AE725" s="57"/>
      <c r="AF725" s="57">
        <f t="shared" si="281"/>
        <v>1766</v>
      </c>
      <c r="AG725" s="57">
        <f t="shared" si="282"/>
        <v>1093</v>
      </c>
      <c r="AH725" s="57">
        <f t="shared" si="283"/>
        <v>181</v>
      </c>
      <c r="AI725" s="57">
        <f t="shared" si="284"/>
        <v>74</v>
      </c>
      <c r="AJ725" s="66">
        <f t="shared" si="285"/>
        <v>40.883977900552487</v>
      </c>
      <c r="AK725" s="57">
        <f t="shared" si="286"/>
        <v>107</v>
      </c>
      <c r="AL725" s="67">
        <f t="shared" si="287"/>
        <v>1.41</v>
      </c>
    </row>
    <row r="726" spans="3:38" ht="24.95" customHeight="1" x14ac:dyDescent="0.2">
      <c r="C726" s="57">
        <v>6</v>
      </c>
      <c r="D726" s="57" t="s">
        <v>33</v>
      </c>
      <c r="E726" s="57">
        <v>14</v>
      </c>
      <c r="F726" s="57">
        <v>14</v>
      </c>
      <c r="G726" s="57">
        <v>254</v>
      </c>
      <c r="H726" s="57">
        <v>0</v>
      </c>
      <c r="I726" s="57">
        <v>263</v>
      </c>
      <c r="J726" s="57">
        <v>0</v>
      </c>
      <c r="K726" s="57">
        <v>152</v>
      </c>
      <c r="L726" s="57">
        <v>13</v>
      </c>
      <c r="M726" s="57">
        <v>13</v>
      </c>
      <c r="N726" s="57">
        <v>13</v>
      </c>
      <c r="O726" s="57"/>
      <c r="P726" s="57"/>
      <c r="Q726" s="57"/>
      <c r="R726" s="57">
        <v>0</v>
      </c>
      <c r="S726" s="57">
        <v>0</v>
      </c>
      <c r="T726" s="57">
        <v>198</v>
      </c>
      <c r="U726" s="57">
        <v>78</v>
      </c>
      <c r="V726" s="57">
        <f t="shared" si="278"/>
        <v>39.393939393939391</v>
      </c>
      <c r="W726" s="57">
        <f t="shared" si="288"/>
        <v>120</v>
      </c>
      <c r="X726" s="57">
        <v>6.97</v>
      </c>
      <c r="Y726" s="57"/>
      <c r="Z726" s="57"/>
      <c r="AA726" s="57"/>
      <c r="AB726" s="57"/>
      <c r="AC726" s="57">
        <f t="shared" si="279"/>
        <v>0</v>
      </c>
      <c r="AD726" s="57">
        <f t="shared" si="280"/>
        <v>0</v>
      </c>
      <c r="AE726" s="57"/>
      <c r="AF726" s="57">
        <f t="shared" si="281"/>
        <v>0</v>
      </c>
      <c r="AG726" s="57">
        <f t="shared" si="282"/>
        <v>0</v>
      </c>
      <c r="AH726" s="57">
        <f t="shared" si="283"/>
        <v>198</v>
      </c>
      <c r="AI726" s="57">
        <f t="shared" si="284"/>
        <v>78</v>
      </c>
      <c r="AJ726" s="66">
        <f t="shared" si="285"/>
        <v>39.393939393939391</v>
      </c>
      <c r="AK726" s="57">
        <f t="shared" si="286"/>
        <v>120</v>
      </c>
      <c r="AL726" s="67">
        <f t="shared" si="287"/>
        <v>6.97</v>
      </c>
    </row>
    <row r="727" spans="3:38" ht="24.95" customHeight="1" x14ac:dyDescent="0.2">
      <c r="C727" s="57">
        <v>7</v>
      </c>
      <c r="D727" s="57" t="s">
        <v>35</v>
      </c>
      <c r="E727" s="57">
        <v>15</v>
      </c>
      <c r="F727" s="57">
        <v>15</v>
      </c>
      <c r="G727" s="57">
        <v>226</v>
      </c>
      <c r="H727" s="57">
        <v>0</v>
      </c>
      <c r="I727" s="57">
        <v>211</v>
      </c>
      <c r="J727" s="57">
        <v>211</v>
      </c>
      <c r="K727" s="57">
        <v>23</v>
      </c>
      <c r="L727" s="57">
        <v>14</v>
      </c>
      <c r="M727" s="57">
        <v>14</v>
      </c>
      <c r="N727" s="57">
        <v>4</v>
      </c>
      <c r="O727" s="57"/>
      <c r="P727" s="57"/>
      <c r="Q727" s="57"/>
      <c r="R727" s="57">
        <v>197</v>
      </c>
      <c r="S727" s="57">
        <v>64</v>
      </c>
      <c r="T727" s="57">
        <v>203</v>
      </c>
      <c r="U727" s="57">
        <v>39</v>
      </c>
      <c r="V727" s="57">
        <f t="shared" si="278"/>
        <v>19.21182266009852</v>
      </c>
      <c r="W727" s="57">
        <f t="shared" si="288"/>
        <v>164</v>
      </c>
      <c r="X727" s="67">
        <v>2.37</v>
      </c>
      <c r="Y727" s="57">
        <v>204</v>
      </c>
      <c r="Z727" s="57">
        <v>76</v>
      </c>
      <c r="AA727" s="57">
        <v>209</v>
      </c>
      <c r="AB727" s="57">
        <v>5</v>
      </c>
      <c r="AC727" s="57">
        <f t="shared" si="279"/>
        <v>2.3923444976076556</v>
      </c>
      <c r="AD727" s="57">
        <f t="shared" si="280"/>
        <v>204</v>
      </c>
      <c r="AE727" s="57">
        <v>0.14000000000000001</v>
      </c>
      <c r="AF727" s="57">
        <f t="shared" si="281"/>
        <v>401</v>
      </c>
      <c r="AG727" s="57">
        <f t="shared" si="282"/>
        <v>140</v>
      </c>
      <c r="AH727" s="57">
        <f t="shared" si="283"/>
        <v>412</v>
      </c>
      <c r="AI727" s="57">
        <f t="shared" si="284"/>
        <v>44</v>
      </c>
      <c r="AJ727" s="66">
        <f t="shared" si="285"/>
        <v>10.679611650485436</v>
      </c>
      <c r="AK727" s="57">
        <f t="shared" si="286"/>
        <v>368</v>
      </c>
      <c r="AL727" s="67">
        <f t="shared" si="287"/>
        <v>2.5100000000000002</v>
      </c>
    </row>
    <row r="728" spans="3:38" ht="24.95" customHeight="1" x14ac:dyDescent="0.2">
      <c r="C728" s="57">
        <v>8</v>
      </c>
      <c r="D728" s="57" t="s">
        <v>36</v>
      </c>
      <c r="E728" s="57">
        <v>0</v>
      </c>
      <c r="F728" s="57">
        <v>0</v>
      </c>
      <c r="G728" s="57">
        <v>0</v>
      </c>
      <c r="H728" s="57">
        <v>0</v>
      </c>
      <c r="I728" s="57">
        <v>0</v>
      </c>
      <c r="J728" s="57">
        <v>0</v>
      </c>
      <c r="K728" s="57">
        <v>0</v>
      </c>
      <c r="L728" s="57">
        <v>0</v>
      </c>
      <c r="M728" s="57">
        <v>0</v>
      </c>
      <c r="N728" s="57">
        <v>0</v>
      </c>
      <c r="O728" s="57"/>
      <c r="P728" s="57"/>
      <c r="Q728" s="57"/>
      <c r="R728" s="57">
        <v>0</v>
      </c>
      <c r="S728" s="57">
        <v>0</v>
      </c>
      <c r="T728" s="57">
        <v>0</v>
      </c>
      <c r="U728" s="57">
        <v>0</v>
      </c>
      <c r="V728" s="57">
        <f t="shared" si="278"/>
        <v>0</v>
      </c>
      <c r="W728" s="57">
        <f t="shared" si="288"/>
        <v>0</v>
      </c>
      <c r="X728" s="57">
        <v>0</v>
      </c>
      <c r="Y728" s="57"/>
      <c r="Z728" s="57"/>
      <c r="AA728" s="57"/>
      <c r="AB728" s="57"/>
      <c r="AC728" s="57">
        <f t="shared" si="279"/>
        <v>0</v>
      </c>
      <c r="AD728" s="57">
        <f t="shared" si="280"/>
        <v>0</v>
      </c>
      <c r="AE728" s="57"/>
      <c r="AF728" s="57">
        <f t="shared" si="281"/>
        <v>0</v>
      </c>
      <c r="AG728" s="57">
        <f t="shared" si="282"/>
        <v>0</v>
      </c>
      <c r="AH728" s="57">
        <f t="shared" si="283"/>
        <v>0</v>
      </c>
      <c r="AI728" s="57">
        <f t="shared" si="284"/>
        <v>0</v>
      </c>
      <c r="AJ728" s="66">
        <f t="shared" si="285"/>
        <v>0</v>
      </c>
      <c r="AK728" s="57">
        <f t="shared" si="286"/>
        <v>0</v>
      </c>
      <c r="AL728" s="67">
        <f t="shared" si="287"/>
        <v>0</v>
      </c>
    </row>
    <row r="729" spans="3:38" ht="24.95" customHeight="1" x14ac:dyDescent="0.2">
      <c r="C729" s="57">
        <v>9</v>
      </c>
      <c r="D729" s="57" t="s">
        <v>37</v>
      </c>
      <c r="E729" s="57">
        <v>27</v>
      </c>
      <c r="F729" s="57">
        <v>27</v>
      </c>
      <c r="G729" s="57">
        <v>0</v>
      </c>
      <c r="H729" s="57">
        <v>0</v>
      </c>
      <c r="I729" s="57">
        <v>382</v>
      </c>
      <c r="J729" s="57">
        <v>382</v>
      </c>
      <c r="K729" s="57">
        <v>318</v>
      </c>
      <c r="L729" s="57">
        <v>26</v>
      </c>
      <c r="M729" s="57">
        <v>16</v>
      </c>
      <c r="N729" s="57">
        <v>7</v>
      </c>
      <c r="O729" s="57"/>
      <c r="P729" s="57"/>
      <c r="Q729" s="57"/>
      <c r="R729" s="57">
        <v>12137</v>
      </c>
      <c r="S729" s="57">
        <v>6688</v>
      </c>
      <c r="T729" s="57">
        <v>271</v>
      </c>
      <c r="U729" s="57">
        <v>68</v>
      </c>
      <c r="V729" s="57">
        <f t="shared" si="278"/>
        <v>25.092250922509223</v>
      </c>
      <c r="W729" s="57">
        <f t="shared" si="288"/>
        <v>203</v>
      </c>
      <c r="X729" s="57">
        <v>9.1300000000000008</v>
      </c>
      <c r="Y729" s="57">
        <v>4002</v>
      </c>
      <c r="Z729" s="57">
        <v>1401</v>
      </c>
      <c r="AA729" s="57">
        <v>68</v>
      </c>
      <c r="AB729" s="57"/>
      <c r="AC729" s="57">
        <f t="shared" si="279"/>
        <v>0</v>
      </c>
      <c r="AD729" s="57">
        <f t="shared" si="280"/>
        <v>68</v>
      </c>
      <c r="AE729" s="57"/>
      <c r="AF729" s="57">
        <f t="shared" si="281"/>
        <v>16139</v>
      </c>
      <c r="AG729" s="57">
        <f t="shared" si="282"/>
        <v>8089</v>
      </c>
      <c r="AH729" s="57">
        <f t="shared" si="283"/>
        <v>339</v>
      </c>
      <c r="AI729" s="57">
        <f t="shared" si="284"/>
        <v>68</v>
      </c>
      <c r="AJ729" s="66">
        <f t="shared" si="285"/>
        <v>20.058997050147493</v>
      </c>
      <c r="AK729" s="57">
        <f t="shared" si="286"/>
        <v>271</v>
      </c>
      <c r="AL729" s="67">
        <f t="shared" si="287"/>
        <v>9.1300000000000008</v>
      </c>
    </row>
    <row r="730" spans="3:38" ht="24.95" customHeight="1" x14ac:dyDescent="0.2">
      <c r="C730" s="57">
        <v>10</v>
      </c>
      <c r="D730" s="57" t="s">
        <v>38</v>
      </c>
      <c r="E730" s="57">
        <v>10</v>
      </c>
      <c r="F730" s="57">
        <v>10</v>
      </c>
      <c r="G730" s="57">
        <v>169</v>
      </c>
      <c r="H730" s="57">
        <v>0</v>
      </c>
      <c r="I730" s="57">
        <v>169</v>
      </c>
      <c r="J730" s="57">
        <v>165</v>
      </c>
      <c r="K730" s="57">
        <v>0</v>
      </c>
      <c r="L730" s="57">
        <v>10</v>
      </c>
      <c r="M730" s="57">
        <v>10</v>
      </c>
      <c r="N730" s="57">
        <v>10</v>
      </c>
      <c r="O730" s="57"/>
      <c r="P730" s="57"/>
      <c r="Q730" s="57"/>
      <c r="R730" s="57">
        <v>9898</v>
      </c>
      <c r="S730" s="57">
        <v>5517</v>
      </c>
      <c r="T730" s="57">
        <v>1274</v>
      </c>
      <c r="U730" s="57">
        <v>600</v>
      </c>
      <c r="V730" s="57">
        <f t="shared" si="278"/>
        <v>47.095761381475668</v>
      </c>
      <c r="W730" s="57">
        <f t="shared" si="288"/>
        <v>674</v>
      </c>
      <c r="X730" s="57">
        <v>0</v>
      </c>
      <c r="Y730" s="57">
        <v>9898</v>
      </c>
      <c r="Z730" s="57"/>
      <c r="AA730" s="57">
        <v>64</v>
      </c>
      <c r="AB730" s="57"/>
      <c r="AC730" s="57">
        <f t="shared" si="279"/>
        <v>0</v>
      </c>
      <c r="AD730" s="57">
        <f t="shared" si="280"/>
        <v>64</v>
      </c>
      <c r="AE730" s="57"/>
      <c r="AF730" s="57">
        <f t="shared" si="281"/>
        <v>19796</v>
      </c>
      <c r="AG730" s="57">
        <f t="shared" si="282"/>
        <v>5517</v>
      </c>
      <c r="AH730" s="57">
        <f t="shared" si="283"/>
        <v>1338</v>
      </c>
      <c r="AI730" s="57">
        <f t="shared" si="284"/>
        <v>600</v>
      </c>
      <c r="AJ730" s="66">
        <f t="shared" si="285"/>
        <v>44.843049327354265</v>
      </c>
      <c r="AK730" s="57">
        <f t="shared" si="286"/>
        <v>738</v>
      </c>
      <c r="AL730" s="67">
        <f t="shared" si="287"/>
        <v>0</v>
      </c>
    </row>
    <row r="731" spans="3:38" ht="24.95" customHeight="1" x14ac:dyDescent="0.2">
      <c r="C731" s="57">
        <v>11</v>
      </c>
      <c r="D731" s="57" t="s">
        <v>39</v>
      </c>
      <c r="E731" s="57">
        <v>0</v>
      </c>
      <c r="F731" s="57">
        <v>0</v>
      </c>
      <c r="G731" s="57">
        <v>0</v>
      </c>
      <c r="H731" s="57">
        <v>0</v>
      </c>
      <c r="I731" s="57">
        <v>0</v>
      </c>
      <c r="J731" s="57">
        <v>0</v>
      </c>
      <c r="K731" s="57">
        <v>0</v>
      </c>
      <c r="L731" s="57">
        <v>0</v>
      </c>
      <c r="M731" s="57">
        <v>0</v>
      </c>
      <c r="N731" s="57">
        <v>0</v>
      </c>
      <c r="O731" s="57"/>
      <c r="P731" s="57"/>
      <c r="Q731" s="57"/>
      <c r="R731" s="57">
        <v>0</v>
      </c>
      <c r="S731" s="57">
        <v>0</v>
      </c>
      <c r="T731" s="57">
        <v>0</v>
      </c>
      <c r="U731" s="57">
        <v>0</v>
      </c>
      <c r="V731" s="57">
        <f t="shared" si="278"/>
        <v>0</v>
      </c>
      <c r="W731" s="57">
        <f t="shared" si="288"/>
        <v>0</v>
      </c>
      <c r="X731" s="57">
        <v>0</v>
      </c>
      <c r="Y731" s="57"/>
      <c r="Z731" s="57"/>
      <c r="AA731" s="57"/>
      <c r="AB731" s="57"/>
      <c r="AC731" s="57">
        <f t="shared" si="279"/>
        <v>0</v>
      </c>
      <c r="AD731" s="57">
        <f t="shared" si="280"/>
        <v>0</v>
      </c>
      <c r="AE731" s="57"/>
      <c r="AF731" s="57">
        <f t="shared" si="281"/>
        <v>0</v>
      </c>
      <c r="AG731" s="57">
        <f t="shared" si="282"/>
        <v>0</v>
      </c>
      <c r="AH731" s="57">
        <f t="shared" si="283"/>
        <v>0</v>
      </c>
      <c r="AI731" s="57">
        <f t="shared" si="284"/>
        <v>0</v>
      </c>
      <c r="AJ731" s="66">
        <f t="shared" si="285"/>
        <v>0</v>
      </c>
      <c r="AK731" s="57">
        <f t="shared" si="286"/>
        <v>0</v>
      </c>
      <c r="AL731" s="67">
        <f t="shared" si="287"/>
        <v>0</v>
      </c>
    </row>
    <row r="732" spans="3:38" ht="24.95" customHeight="1" x14ac:dyDescent="0.2">
      <c r="C732" s="57">
        <v>12</v>
      </c>
      <c r="D732" s="57" t="s">
        <v>42</v>
      </c>
      <c r="E732" s="57">
        <v>0</v>
      </c>
      <c r="F732" s="57">
        <v>0</v>
      </c>
      <c r="G732" s="57">
        <v>171</v>
      </c>
      <c r="H732" s="57">
        <v>0</v>
      </c>
      <c r="I732" s="57">
        <v>0</v>
      </c>
      <c r="J732" s="57">
        <v>0</v>
      </c>
      <c r="K732" s="57">
        <v>0</v>
      </c>
      <c r="L732" s="57">
        <v>11</v>
      </c>
      <c r="M732" s="57">
        <v>11</v>
      </c>
      <c r="N732" s="57">
        <v>11</v>
      </c>
      <c r="O732" s="57"/>
      <c r="P732" s="57"/>
      <c r="Q732" s="57"/>
      <c r="R732" s="57">
        <v>0</v>
      </c>
      <c r="S732" s="57">
        <v>0</v>
      </c>
      <c r="T732" s="57">
        <v>36</v>
      </c>
      <c r="U732" s="57">
        <v>0</v>
      </c>
      <c r="V732" s="57">
        <f t="shared" si="278"/>
        <v>0</v>
      </c>
      <c r="W732" s="57">
        <f t="shared" si="288"/>
        <v>36</v>
      </c>
      <c r="X732" s="67">
        <v>0.7</v>
      </c>
      <c r="Y732" s="57">
        <v>45</v>
      </c>
      <c r="Z732" s="57">
        <v>45</v>
      </c>
      <c r="AA732" s="57">
        <v>15</v>
      </c>
      <c r="AB732" s="57"/>
      <c r="AC732" s="57">
        <f t="shared" si="279"/>
        <v>0</v>
      </c>
      <c r="AD732" s="57">
        <f t="shared" si="280"/>
        <v>15</v>
      </c>
      <c r="AE732" s="57"/>
      <c r="AF732" s="57">
        <f t="shared" si="281"/>
        <v>45</v>
      </c>
      <c r="AG732" s="57">
        <f t="shared" si="282"/>
        <v>45</v>
      </c>
      <c r="AH732" s="57">
        <f t="shared" si="283"/>
        <v>51</v>
      </c>
      <c r="AI732" s="57">
        <f t="shared" si="284"/>
        <v>0</v>
      </c>
      <c r="AJ732" s="66">
        <f t="shared" si="285"/>
        <v>0</v>
      </c>
      <c r="AK732" s="57">
        <f t="shared" si="286"/>
        <v>51</v>
      </c>
      <c r="AL732" s="67">
        <f t="shared" si="287"/>
        <v>0.7</v>
      </c>
    </row>
    <row r="733" spans="3:38" ht="24.95" customHeight="1" x14ac:dyDescent="0.2">
      <c r="C733" s="57">
        <v>13</v>
      </c>
      <c r="D733" s="57" t="s">
        <v>43</v>
      </c>
      <c r="E733" s="57">
        <v>10</v>
      </c>
      <c r="F733" s="57">
        <v>9</v>
      </c>
      <c r="G733" s="57">
        <v>148</v>
      </c>
      <c r="H733" s="57">
        <v>3</v>
      </c>
      <c r="I733" s="57">
        <v>148</v>
      </c>
      <c r="J733" s="57">
        <v>148</v>
      </c>
      <c r="K733" s="57">
        <v>0</v>
      </c>
      <c r="L733" s="57">
        <v>9</v>
      </c>
      <c r="M733" s="57">
        <v>9</v>
      </c>
      <c r="N733" s="57">
        <v>0</v>
      </c>
      <c r="O733" s="57"/>
      <c r="P733" s="57"/>
      <c r="Q733" s="57"/>
      <c r="R733" s="57">
        <v>37</v>
      </c>
      <c r="S733" s="57">
        <v>20</v>
      </c>
      <c r="T733" s="57">
        <v>176</v>
      </c>
      <c r="U733" s="57">
        <v>23</v>
      </c>
      <c r="V733" s="57">
        <f t="shared" si="278"/>
        <v>13.068181818181818</v>
      </c>
      <c r="W733" s="57">
        <f t="shared" si="288"/>
        <v>153</v>
      </c>
      <c r="X733" s="57">
        <v>3.15</v>
      </c>
      <c r="Y733" s="57">
        <v>17</v>
      </c>
      <c r="Z733" s="57">
        <v>17</v>
      </c>
      <c r="AA733" s="57">
        <v>34</v>
      </c>
      <c r="AB733" s="57">
        <v>0</v>
      </c>
      <c r="AC733" s="57">
        <f t="shared" si="279"/>
        <v>0</v>
      </c>
      <c r="AD733" s="57">
        <f t="shared" si="280"/>
        <v>34</v>
      </c>
      <c r="AE733" s="57"/>
      <c r="AF733" s="57">
        <f t="shared" ref="AF733:AH735" si="289">SUM(R733,Y733)</f>
        <v>54</v>
      </c>
      <c r="AG733" s="57">
        <f t="shared" si="289"/>
        <v>37</v>
      </c>
      <c r="AH733" s="57">
        <f t="shared" si="289"/>
        <v>210</v>
      </c>
      <c r="AI733" s="57">
        <v>0</v>
      </c>
      <c r="AJ733" s="66">
        <f t="shared" si="285"/>
        <v>0</v>
      </c>
      <c r="AK733" s="57">
        <f t="shared" si="286"/>
        <v>210</v>
      </c>
      <c r="AL733" s="67">
        <f t="shared" si="287"/>
        <v>3.15</v>
      </c>
    </row>
    <row r="734" spans="3:38" ht="24.95" customHeight="1" x14ac:dyDescent="0.2">
      <c r="C734" s="57">
        <v>14</v>
      </c>
      <c r="D734" s="57" t="s">
        <v>44</v>
      </c>
      <c r="E734" s="57">
        <v>7</v>
      </c>
      <c r="F734" s="57">
        <v>7</v>
      </c>
      <c r="G734" s="57">
        <v>96</v>
      </c>
      <c r="H734" s="57">
        <v>0</v>
      </c>
      <c r="I734" s="57">
        <v>96</v>
      </c>
      <c r="J734" s="57">
        <v>96</v>
      </c>
      <c r="K734" s="57">
        <v>0</v>
      </c>
      <c r="L734" s="57">
        <v>6</v>
      </c>
      <c r="M734" s="57">
        <v>6</v>
      </c>
      <c r="N734" s="57">
        <v>3</v>
      </c>
      <c r="O734" s="57"/>
      <c r="P734" s="57"/>
      <c r="Q734" s="57"/>
      <c r="R734" s="57">
        <v>96</v>
      </c>
      <c r="S734" s="57">
        <v>96</v>
      </c>
      <c r="T734" s="57">
        <v>0</v>
      </c>
      <c r="U734" s="57">
        <v>0</v>
      </c>
      <c r="V734" s="57">
        <f t="shared" si="278"/>
        <v>0</v>
      </c>
      <c r="W734" s="57">
        <f t="shared" si="288"/>
        <v>0</v>
      </c>
      <c r="X734" s="57">
        <v>0</v>
      </c>
      <c r="Y734" s="57"/>
      <c r="Z734" s="57"/>
      <c r="AA734" s="57"/>
      <c r="AB734" s="57"/>
      <c r="AC734" s="57">
        <f t="shared" si="279"/>
        <v>0</v>
      </c>
      <c r="AD734" s="57">
        <f t="shared" si="280"/>
        <v>0</v>
      </c>
      <c r="AE734" s="57"/>
      <c r="AF734" s="57">
        <f t="shared" si="289"/>
        <v>96</v>
      </c>
      <c r="AG734" s="57">
        <f t="shared" si="289"/>
        <v>96</v>
      </c>
      <c r="AH734" s="57">
        <f t="shared" si="289"/>
        <v>0</v>
      </c>
      <c r="AI734" s="57">
        <v>0</v>
      </c>
      <c r="AJ734" s="66">
        <f t="shared" si="285"/>
        <v>0</v>
      </c>
      <c r="AK734" s="57">
        <f t="shared" si="286"/>
        <v>0</v>
      </c>
      <c r="AL734" s="67">
        <f t="shared" si="287"/>
        <v>0</v>
      </c>
    </row>
    <row r="735" spans="3:38" ht="24.95" customHeight="1" x14ac:dyDescent="0.2">
      <c r="C735" s="57">
        <v>15</v>
      </c>
      <c r="D735" s="57" t="s">
        <v>45</v>
      </c>
      <c r="E735" s="57">
        <v>18</v>
      </c>
      <c r="F735" s="57">
        <v>18</v>
      </c>
      <c r="G735" s="57">
        <v>262</v>
      </c>
      <c r="H735" s="57">
        <v>0</v>
      </c>
      <c r="I735" s="57">
        <v>0</v>
      </c>
      <c r="J735" s="57">
        <v>0</v>
      </c>
      <c r="K735" s="57">
        <v>0</v>
      </c>
      <c r="L735" s="57">
        <v>0</v>
      </c>
      <c r="M735" s="57">
        <v>0</v>
      </c>
      <c r="N735" s="57">
        <v>0</v>
      </c>
      <c r="O735" s="57"/>
      <c r="P735" s="57"/>
      <c r="Q735" s="57"/>
      <c r="R735" s="57">
        <v>0</v>
      </c>
      <c r="S735" s="57">
        <v>0</v>
      </c>
      <c r="T735" s="57">
        <v>0</v>
      </c>
      <c r="U735" s="57">
        <v>0</v>
      </c>
      <c r="V735" s="57">
        <f t="shared" si="278"/>
        <v>0</v>
      </c>
      <c r="W735" s="57">
        <f t="shared" si="288"/>
        <v>0</v>
      </c>
      <c r="X735" s="57">
        <v>0</v>
      </c>
      <c r="Y735" s="57"/>
      <c r="Z735" s="57"/>
      <c r="AA735" s="57"/>
      <c r="AB735" s="57"/>
      <c r="AC735" s="57">
        <f t="shared" si="279"/>
        <v>0</v>
      </c>
      <c r="AD735" s="57">
        <f t="shared" si="280"/>
        <v>0</v>
      </c>
      <c r="AE735" s="57"/>
      <c r="AF735" s="57">
        <f t="shared" si="289"/>
        <v>0</v>
      </c>
      <c r="AG735" s="57">
        <f t="shared" si="289"/>
        <v>0</v>
      </c>
      <c r="AH735" s="57">
        <f t="shared" si="289"/>
        <v>0</v>
      </c>
      <c r="AI735" s="57">
        <f>SUM(U735,AB735)</f>
        <v>0</v>
      </c>
      <c r="AJ735" s="66">
        <f t="shared" si="285"/>
        <v>0</v>
      </c>
      <c r="AK735" s="57">
        <f t="shared" si="286"/>
        <v>0</v>
      </c>
      <c r="AL735" s="67">
        <f t="shared" si="287"/>
        <v>0</v>
      </c>
    </row>
    <row r="736" spans="3:38" ht="24.95" customHeight="1" x14ac:dyDescent="0.25">
      <c r="C736" s="157"/>
      <c r="D736" s="157" t="s">
        <v>46</v>
      </c>
      <c r="E736" s="157">
        <f t="shared" ref="E736:U736" si="290">SUM(E721:E735)</f>
        <v>120</v>
      </c>
      <c r="F736" s="157">
        <f t="shared" si="290"/>
        <v>119</v>
      </c>
      <c r="G736" s="157">
        <f t="shared" si="290"/>
        <v>1794</v>
      </c>
      <c r="H736" s="157">
        <f t="shared" si="290"/>
        <v>3</v>
      </c>
      <c r="I736" s="157">
        <f t="shared" si="290"/>
        <v>1864</v>
      </c>
      <c r="J736" s="157">
        <f t="shared" si="290"/>
        <v>1272</v>
      </c>
      <c r="K736" s="157">
        <f t="shared" si="290"/>
        <v>732</v>
      </c>
      <c r="L736" s="157">
        <f t="shared" si="290"/>
        <v>113</v>
      </c>
      <c r="M736" s="157">
        <f t="shared" si="290"/>
        <v>103</v>
      </c>
      <c r="N736" s="157">
        <f t="shared" si="290"/>
        <v>56</v>
      </c>
      <c r="O736" s="157"/>
      <c r="P736" s="157"/>
      <c r="Q736" s="157"/>
      <c r="R736" s="157">
        <f t="shared" si="290"/>
        <v>28599</v>
      </c>
      <c r="S736" s="157">
        <f t="shared" si="290"/>
        <v>14100</v>
      </c>
      <c r="T736" s="157">
        <f t="shared" si="290"/>
        <v>2837</v>
      </c>
      <c r="U736" s="157">
        <f t="shared" si="290"/>
        <v>922</v>
      </c>
      <c r="V736" s="157">
        <f t="shared" si="278"/>
        <v>32.499118787451529</v>
      </c>
      <c r="W736" s="157">
        <f t="shared" ref="W736:AB736" si="291">SUM(W721:W735)</f>
        <v>1716</v>
      </c>
      <c r="X736" s="157">
        <f t="shared" si="291"/>
        <v>38.67</v>
      </c>
      <c r="Y736" s="157">
        <f t="shared" si="291"/>
        <v>15154</v>
      </c>
      <c r="Z736" s="157">
        <f t="shared" si="291"/>
        <v>2377</v>
      </c>
      <c r="AA736" s="157">
        <f t="shared" si="291"/>
        <v>415</v>
      </c>
      <c r="AB736" s="157">
        <f t="shared" si="291"/>
        <v>11</v>
      </c>
      <c r="AC736" s="157">
        <f t="shared" si="279"/>
        <v>2.6506024096385543</v>
      </c>
      <c r="AD736" s="157">
        <f t="shared" ref="AD736:AI736" si="292">SUM(AD721:AD735)</f>
        <v>404</v>
      </c>
      <c r="AE736" s="157">
        <f t="shared" si="292"/>
        <v>0.14000000000000001</v>
      </c>
      <c r="AF736" s="157">
        <f t="shared" si="292"/>
        <v>43753</v>
      </c>
      <c r="AG736" s="157">
        <f t="shared" si="292"/>
        <v>16477</v>
      </c>
      <c r="AH736" s="157">
        <f t="shared" si="292"/>
        <v>3252</v>
      </c>
      <c r="AI736" s="157">
        <f t="shared" si="292"/>
        <v>910</v>
      </c>
      <c r="AJ736" s="158">
        <f t="shared" si="285"/>
        <v>27.982779827798275</v>
      </c>
      <c r="AK736" s="157">
        <f>SUM(AK721:AK735)</f>
        <v>2342</v>
      </c>
      <c r="AL736" s="159">
        <f>SUM(AL721:AL735)</f>
        <v>38.81</v>
      </c>
    </row>
    <row r="739" spans="3:38" ht="20.25" x14ac:dyDescent="0.2">
      <c r="C739" s="802" t="s">
        <v>147</v>
      </c>
      <c r="D739" s="802"/>
      <c r="E739" s="802"/>
      <c r="F739" s="802"/>
      <c r="G739" s="802"/>
      <c r="H739" s="802"/>
      <c r="I739" s="802"/>
      <c r="J739" s="802"/>
      <c r="K739" s="802"/>
      <c r="L739" s="802"/>
      <c r="M739" s="802"/>
      <c r="N739" s="802"/>
      <c r="O739" s="802"/>
      <c r="P739" s="802"/>
      <c r="Q739" s="802"/>
      <c r="R739" s="802"/>
      <c r="S739" s="802"/>
      <c r="T739" s="802"/>
      <c r="U739" s="802"/>
      <c r="V739" s="802"/>
      <c r="W739" s="802"/>
      <c r="X739" s="802"/>
      <c r="Y739" s="802" t="s">
        <v>147</v>
      </c>
      <c r="Z739" s="802"/>
      <c r="AA739" s="802"/>
      <c r="AB739" s="802"/>
      <c r="AC739" s="802"/>
      <c r="AD739" s="802"/>
      <c r="AE739" s="802"/>
      <c r="AF739" s="802"/>
      <c r="AG739" s="802"/>
      <c r="AH739" s="802"/>
      <c r="AI739" s="802"/>
      <c r="AJ739" s="802"/>
      <c r="AK739" s="802"/>
      <c r="AL739" s="802"/>
    </row>
    <row r="740" spans="3:38" ht="15.75" x14ac:dyDescent="0.2">
      <c r="C740" s="71"/>
      <c r="D740" s="71"/>
      <c r="E740" s="71"/>
      <c r="F740" s="71"/>
      <c r="G740" s="71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71"/>
      <c r="S740" s="71"/>
      <c r="T740" s="71"/>
      <c r="U740" s="71"/>
      <c r="V740" s="71"/>
      <c r="W740" s="71"/>
      <c r="X740" s="71"/>
      <c r="Y740" s="71"/>
      <c r="Z740" s="71"/>
      <c r="AA740" s="71"/>
      <c r="AB740" s="71"/>
      <c r="AC740" s="71"/>
    </row>
    <row r="741" spans="3:38" ht="12.75" x14ac:dyDescent="0.2">
      <c r="C741" s="845" t="s">
        <v>2</v>
      </c>
      <c r="D741" s="845" t="s">
        <v>3</v>
      </c>
      <c r="E741" s="846" t="s">
        <v>4</v>
      </c>
      <c r="F741" s="846"/>
      <c r="G741" s="846"/>
      <c r="H741" s="846"/>
      <c r="I741" s="846"/>
      <c r="J741" s="846"/>
      <c r="K741" s="846"/>
      <c r="L741" s="846"/>
      <c r="M741" s="846"/>
      <c r="N741" s="846"/>
      <c r="O741" s="234"/>
      <c r="P741" s="234"/>
      <c r="Q741" s="234"/>
      <c r="R741" s="846" t="s">
        <v>4</v>
      </c>
      <c r="S741" s="846"/>
      <c r="T741" s="846"/>
      <c r="U741" s="846"/>
      <c r="V741" s="846"/>
      <c r="W741" s="846"/>
      <c r="X741" s="846"/>
      <c r="Y741" s="846" t="s">
        <v>9</v>
      </c>
      <c r="Z741" s="846"/>
      <c r="AA741" s="846"/>
      <c r="AB741" s="846"/>
      <c r="AC741" s="846"/>
      <c r="AD741" s="846"/>
      <c r="AE741" s="846"/>
      <c r="AF741" s="846" t="s">
        <v>119</v>
      </c>
      <c r="AG741" s="846"/>
      <c r="AH741" s="846"/>
      <c r="AI741" s="846"/>
      <c r="AJ741" s="846"/>
      <c r="AK741" s="846"/>
      <c r="AL741" s="846"/>
    </row>
    <row r="742" spans="3:38" ht="12.75" x14ac:dyDescent="0.2">
      <c r="C742" s="845"/>
      <c r="D742" s="845"/>
      <c r="E742" s="846" t="s">
        <v>5</v>
      </c>
      <c r="F742" s="846"/>
      <c r="G742" s="846"/>
      <c r="H742" s="846"/>
      <c r="I742" s="846"/>
      <c r="J742" s="846"/>
      <c r="K742" s="846"/>
      <c r="L742" s="846"/>
      <c r="M742" s="846"/>
      <c r="N742" s="846"/>
      <c r="O742" s="234"/>
      <c r="P742" s="234"/>
      <c r="Q742" s="234"/>
      <c r="R742" s="846" t="s">
        <v>64</v>
      </c>
      <c r="S742" s="846"/>
      <c r="T742" s="846"/>
      <c r="U742" s="846"/>
      <c r="V742" s="846"/>
      <c r="W742" s="846"/>
      <c r="X742" s="846"/>
      <c r="Y742" s="846" t="s">
        <v>64</v>
      </c>
      <c r="Z742" s="846"/>
      <c r="AA742" s="846"/>
      <c r="AB742" s="846"/>
      <c r="AC742" s="846"/>
      <c r="AD742" s="846"/>
      <c r="AE742" s="846"/>
      <c r="AF742" s="846" t="s">
        <v>64</v>
      </c>
      <c r="AG742" s="846"/>
      <c r="AH742" s="846"/>
      <c r="AI742" s="846"/>
      <c r="AJ742" s="846"/>
      <c r="AK742" s="846"/>
      <c r="AL742" s="846"/>
    </row>
    <row r="743" spans="3:38" ht="12.75" x14ac:dyDescent="0.2">
      <c r="C743" s="845"/>
      <c r="D743" s="845"/>
      <c r="E743" s="845" t="s">
        <v>15</v>
      </c>
      <c r="F743" s="845"/>
      <c r="G743" s="845" t="s">
        <v>6</v>
      </c>
      <c r="H743" s="845"/>
      <c r="I743" s="845" t="s">
        <v>120</v>
      </c>
      <c r="J743" s="845"/>
      <c r="K743" s="845"/>
      <c r="L743" s="845" t="s">
        <v>121</v>
      </c>
      <c r="M743" s="845"/>
      <c r="N743" s="845"/>
      <c r="O743" s="300"/>
      <c r="P743" s="300"/>
      <c r="Q743" s="300"/>
      <c r="R743" s="845" t="s">
        <v>7</v>
      </c>
      <c r="S743" s="845"/>
      <c r="T743" s="845" t="s">
        <v>8</v>
      </c>
      <c r="U743" s="845"/>
      <c r="V743" s="845"/>
      <c r="W743" s="845"/>
      <c r="X743" s="845"/>
      <c r="Y743" s="845" t="s">
        <v>7</v>
      </c>
      <c r="Z743" s="845"/>
      <c r="AA743" s="845" t="s">
        <v>8</v>
      </c>
      <c r="AB743" s="845"/>
      <c r="AC743" s="845"/>
      <c r="AD743" s="845"/>
      <c r="AE743" s="845"/>
      <c r="AF743" s="845" t="s">
        <v>7</v>
      </c>
      <c r="AG743" s="845"/>
      <c r="AH743" s="845" t="s">
        <v>8</v>
      </c>
      <c r="AI743" s="845"/>
      <c r="AJ743" s="845"/>
      <c r="AK743" s="845"/>
      <c r="AL743" s="845"/>
    </row>
    <row r="744" spans="3:38" ht="12.75" x14ac:dyDescent="0.2">
      <c r="C744" s="845"/>
      <c r="D744" s="845"/>
      <c r="E744" s="845" t="s">
        <v>55</v>
      </c>
      <c r="F744" s="845"/>
      <c r="G744" s="845" t="s">
        <v>56</v>
      </c>
      <c r="H744" s="845"/>
      <c r="I744" s="845" t="s">
        <v>61</v>
      </c>
      <c r="J744" s="845"/>
      <c r="K744" s="845"/>
      <c r="L744" s="845" t="s">
        <v>62</v>
      </c>
      <c r="M744" s="845"/>
      <c r="N744" s="845"/>
      <c r="O744" s="300"/>
      <c r="P744" s="300"/>
      <c r="Q744" s="300"/>
      <c r="R744" s="845" t="s">
        <v>65</v>
      </c>
      <c r="S744" s="845"/>
      <c r="T744" s="845" t="s">
        <v>69</v>
      </c>
      <c r="U744" s="845"/>
      <c r="V744" s="845"/>
      <c r="W744" s="845"/>
      <c r="X744" s="845"/>
      <c r="Y744" s="845" t="s">
        <v>70</v>
      </c>
      <c r="Z744" s="845"/>
      <c r="AA744" s="845" t="s">
        <v>69</v>
      </c>
      <c r="AB744" s="845"/>
      <c r="AC744" s="845"/>
      <c r="AD744" s="845"/>
      <c r="AE744" s="845"/>
      <c r="AF744" s="845" t="s">
        <v>70</v>
      </c>
      <c r="AG744" s="845"/>
      <c r="AH744" s="845" t="s">
        <v>69</v>
      </c>
      <c r="AI744" s="845"/>
      <c r="AJ744" s="845"/>
      <c r="AK744" s="845"/>
      <c r="AL744" s="845"/>
    </row>
    <row r="745" spans="3:38" ht="36" x14ac:dyDescent="0.2">
      <c r="C745" s="845"/>
      <c r="D745" s="845"/>
      <c r="E745" s="300" t="s">
        <v>75</v>
      </c>
      <c r="F745" s="300" t="s">
        <v>76</v>
      </c>
      <c r="G745" s="300" t="s">
        <v>57</v>
      </c>
      <c r="H745" s="300" t="s">
        <v>77</v>
      </c>
      <c r="I745" s="300" t="s">
        <v>58</v>
      </c>
      <c r="J745" s="300" t="s">
        <v>59</v>
      </c>
      <c r="K745" s="300" t="s">
        <v>60</v>
      </c>
      <c r="L745" s="300" t="s">
        <v>58</v>
      </c>
      <c r="M745" s="300" t="s">
        <v>59</v>
      </c>
      <c r="N745" s="300" t="s">
        <v>63</v>
      </c>
      <c r="O745" s="300"/>
      <c r="P745" s="300"/>
      <c r="Q745" s="300"/>
      <c r="R745" s="300" t="s">
        <v>59</v>
      </c>
      <c r="S745" s="300" t="s">
        <v>66</v>
      </c>
      <c r="T745" s="300" t="s">
        <v>67</v>
      </c>
      <c r="U745" s="300" t="s">
        <v>68</v>
      </c>
      <c r="V745" s="300" t="s">
        <v>71</v>
      </c>
      <c r="W745" s="300" t="s">
        <v>72</v>
      </c>
      <c r="X745" s="300" t="s">
        <v>122</v>
      </c>
      <c r="Y745" s="300" t="s">
        <v>59</v>
      </c>
      <c r="Z745" s="300" t="s">
        <v>63</v>
      </c>
      <c r="AA745" s="300" t="s">
        <v>67</v>
      </c>
      <c r="AB745" s="300" t="s">
        <v>68</v>
      </c>
      <c r="AC745" s="300" t="s">
        <v>71</v>
      </c>
      <c r="AD745" s="300" t="s">
        <v>72</v>
      </c>
      <c r="AE745" s="300" t="s">
        <v>1</v>
      </c>
      <c r="AF745" s="300" t="s">
        <v>59</v>
      </c>
      <c r="AG745" s="300" t="s">
        <v>63</v>
      </c>
      <c r="AH745" s="300" t="s">
        <v>67</v>
      </c>
      <c r="AI745" s="300" t="s">
        <v>68</v>
      </c>
      <c r="AJ745" s="300" t="s">
        <v>71</v>
      </c>
      <c r="AK745" s="300" t="s">
        <v>72</v>
      </c>
      <c r="AL745" s="300" t="s">
        <v>1</v>
      </c>
    </row>
    <row r="746" spans="3:38" ht="12.75" x14ac:dyDescent="0.2">
      <c r="C746" s="20">
        <v>1</v>
      </c>
      <c r="D746" s="20">
        <v>2</v>
      </c>
      <c r="E746" s="20">
        <v>3</v>
      </c>
      <c r="F746" s="20">
        <v>4</v>
      </c>
      <c r="G746" s="20">
        <v>5</v>
      </c>
      <c r="H746" s="20">
        <v>6</v>
      </c>
      <c r="I746" s="20">
        <v>7</v>
      </c>
      <c r="J746" s="20">
        <v>8</v>
      </c>
      <c r="K746" s="20">
        <v>9</v>
      </c>
      <c r="L746" s="20">
        <v>10</v>
      </c>
      <c r="M746" s="20">
        <v>11</v>
      </c>
      <c r="N746" s="20">
        <v>12</v>
      </c>
      <c r="O746" s="20"/>
      <c r="P746" s="20"/>
      <c r="Q746" s="20"/>
      <c r="R746" s="20">
        <v>13</v>
      </c>
      <c r="S746" s="20">
        <v>14</v>
      </c>
      <c r="T746" s="20">
        <v>15</v>
      </c>
      <c r="U746" s="20">
        <v>16</v>
      </c>
      <c r="V746" s="20">
        <v>17</v>
      </c>
      <c r="W746" s="20">
        <v>18</v>
      </c>
      <c r="X746" s="20">
        <v>19</v>
      </c>
      <c r="Y746" s="20">
        <v>20</v>
      </c>
      <c r="Z746" s="20">
        <v>21</v>
      </c>
      <c r="AA746" s="20">
        <v>22</v>
      </c>
      <c r="AB746" s="20">
        <v>23</v>
      </c>
      <c r="AC746" s="20">
        <v>24</v>
      </c>
      <c r="AD746" s="20">
        <v>25</v>
      </c>
      <c r="AE746" s="20">
        <v>26</v>
      </c>
      <c r="AF746" s="20">
        <v>27</v>
      </c>
      <c r="AG746" s="20">
        <v>28</v>
      </c>
      <c r="AH746" s="20">
        <v>29</v>
      </c>
      <c r="AI746" s="20">
        <v>30</v>
      </c>
      <c r="AJ746" s="20">
        <v>31</v>
      </c>
      <c r="AK746" s="20">
        <v>32</v>
      </c>
      <c r="AL746" s="20">
        <v>33</v>
      </c>
    </row>
    <row r="747" spans="3:38" ht="15" x14ac:dyDescent="0.2">
      <c r="C747" s="57">
        <v>1</v>
      </c>
      <c r="D747" s="57" t="s">
        <v>16</v>
      </c>
      <c r="E747" s="57">
        <v>9</v>
      </c>
      <c r="F747" s="57">
        <v>9</v>
      </c>
      <c r="G747" s="57">
        <v>209</v>
      </c>
      <c r="H747" s="57">
        <v>67</v>
      </c>
      <c r="I747" s="57">
        <v>209</v>
      </c>
      <c r="J747" s="57">
        <v>209</v>
      </c>
      <c r="K747" s="57">
        <v>88</v>
      </c>
      <c r="L747" s="57">
        <v>8</v>
      </c>
      <c r="M747" s="57">
        <v>8</v>
      </c>
      <c r="N747" s="57">
        <v>8</v>
      </c>
      <c r="O747" s="57"/>
      <c r="P747" s="57"/>
      <c r="Q747" s="57"/>
      <c r="R747" s="57">
        <v>175</v>
      </c>
      <c r="S747" s="57">
        <v>107</v>
      </c>
      <c r="T747" s="57">
        <v>126</v>
      </c>
      <c r="U747" s="57">
        <v>83</v>
      </c>
      <c r="V747" s="57">
        <f>IF(U747&lt;&gt;0,(U747/T747*100),0)</f>
        <v>65.873015873015873</v>
      </c>
      <c r="W747" s="57">
        <f t="shared" ref="W747:W752" si="293">T747-U747</f>
        <v>43</v>
      </c>
      <c r="X747" s="57">
        <v>11.96</v>
      </c>
      <c r="Y747" s="57"/>
      <c r="Z747" s="57"/>
      <c r="AA747" s="57"/>
      <c r="AB747" s="57"/>
      <c r="AC747" s="57">
        <f>IF(AB747&lt;&gt;0,(AB747/AA747*100),0)</f>
        <v>0</v>
      </c>
      <c r="AD747" s="57">
        <f>AA747-AB747</f>
        <v>0</v>
      </c>
      <c r="AE747" s="57"/>
      <c r="AF747" s="57">
        <f>SUM(R747,Y747)</f>
        <v>175</v>
      </c>
      <c r="AG747" s="57">
        <f>SUM(S747,Z747)</f>
        <v>107</v>
      </c>
      <c r="AH747" s="57">
        <f>SUM(T747,AA747)</f>
        <v>126</v>
      </c>
      <c r="AI747" s="57">
        <f>SUM(U747,AB747)</f>
        <v>83</v>
      </c>
      <c r="AJ747" s="66">
        <f>IF(AI747&lt;&gt;0,(AI747/AH747*100),0)</f>
        <v>65.873015873015873</v>
      </c>
      <c r="AK747" s="57">
        <f>AH747-AI747</f>
        <v>43</v>
      </c>
      <c r="AL747" s="67">
        <f>SUM(X747,AE747)</f>
        <v>11.96</v>
      </c>
    </row>
    <row r="748" spans="3:38" ht="15" x14ac:dyDescent="0.2">
      <c r="C748" s="57">
        <v>2</v>
      </c>
      <c r="D748" s="57" t="s">
        <v>17</v>
      </c>
      <c r="E748" s="57">
        <v>15</v>
      </c>
      <c r="F748" s="57">
        <v>15</v>
      </c>
      <c r="G748" s="57">
        <v>279</v>
      </c>
      <c r="H748" s="57">
        <v>0</v>
      </c>
      <c r="I748" s="57">
        <v>253</v>
      </c>
      <c r="J748" s="57">
        <v>99</v>
      </c>
      <c r="K748" s="57">
        <v>54</v>
      </c>
      <c r="L748" s="57">
        <v>14</v>
      </c>
      <c r="M748" s="57">
        <v>14</v>
      </c>
      <c r="N748" s="57">
        <v>3</v>
      </c>
      <c r="O748" s="57"/>
      <c r="P748" s="57"/>
      <c r="Q748" s="57"/>
      <c r="R748" s="57">
        <v>5518</v>
      </c>
      <c r="S748" s="57">
        <v>1612</v>
      </c>
      <c r="T748" s="57">
        <v>299</v>
      </c>
      <c r="U748" s="57">
        <v>40</v>
      </c>
      <c r="V748" s="57">
        <f t="shared" ref="V748:V776" si="294">IF(U748&lt;&gt;0,(U748/T748*100),0)</f>
        <v>13.377926421404682</v>
      </c>
      <c r="W748" s="57">
        <f t="shared" si="293"/>
        <v>259</v>
      </c>
      <c r="X748" s="67">
        <v>15.92</v>
      </c>
      <c r="Y748" s="57"/>
      <c r="Z748" s="57"/>
      <c r="AA748" s="57"/>
      <c r="AB748" s="57"/>
      <c r="AC748" s="57">
        <f t="shared" ref="AC748:AC777" si="295">IF(AB748&lt;&gt;0,(AB748/AA748*100),0)</f>
        <v>0</v>
      </c>
      <c r="AD748" s="57">
        <f t="shared" ref="AD748:AD776" si="296">AA748-AB748</f>
        <v>0</v>
      </c>
      <c r="AE748" s="67"/>
      <c r="AF748" s="57">
        <f t="shared" ref="AF748:AF776" si="297">SUM(R748,Y748)</f>
        <v>5518</v>
      </c>
      <c r="AG748" s="57">
        <f t="shared" ref="AG748:AG764" si="298">SUM(S748,Z748)</f>
        <v>1612</v>
      </c>
      <c r="AH748" s="57">
        <f t="shared" ref="AH748:AH776" si="299">SUM(T748,AA748)</f>
        <v>299</v>
      </c>
      <c r="AI748" s="57">
        <f t="shared" ref="AI748:AI773" si="300">SUM(U748,AB748)</f>
        <v>40</v>
      </c>
      <c r="AJ748" s="66">
        <f t="shared" ref="AJ748:AJ777" si="301">IF(AI748&lt;&gt;0,(AI748/AH748*100),0)</f>
        <v>13.377926421404682</v>
      </c>
      <c r="AK748" s="57">
        <f t="shared" ref="AK748:AK776" si="302">AH748-AI748</f>
        <v>259</v>
      </c>
      <c r="AL748" s="67">
        <f t="shared" ref="AL748:AL776" si="303">SUM(X748,AE748)</f>
        <v>15.92</v>
      </c>
    </row>
    <row r="749" spans="3:38" ht="15" x14ac:dyDescent="0.2">
      <c r="C749" s="57">
        <v>3</v>
      </c>
      <c r="D749" s="57" t="s">
        <v>18</v>
      </c>
      <c r="E749" s="57">
        <v>13</v>
      </c>
      <c r="F749" s="57">
        <v>13</v>
      </c>
      <c r="G749" s="57">
        <v>289</v>
      </c>
      <c r="H749" s="57">
        <v>147</v>
      </c>
      <c r="I749" s="57">
        <v>289</v>
      </c>
      <c r="J749" s="57">
        <v>289</v>
      </c>
      <c r="K749" s="57">
        <v>199</v>
      </c>
      <c r="L749" s="57">
        <v>13</v>
      </c>
      <c r="M749" s="57">
        <v>13</v>
      </c>
      <c r="N749" s="57">
        <v>0</v>
      </c>
      <c r="O749" s="57"/>
      <c r="P749" s="57"/>
      <c r="Q749" s="57"/>
      <c r="R749" s="57">
        <v>16079</v>
      </c>
      <c r="S749" s="57">
        <v>12029</v>
      </c>
      <c r="T749" s="57">
        <v>259</v>
      </c>
      <c r="U749" s="57">
        <v>117</v>
      </c>
      <c r="V749" s="57">
        <f t="shared" si="294"/>
        <v>45.173745173745175</v>
      </c>
      <c r="W749" s="57">
        <f t="shared" si="293"/>
        <v>142</v>
      </c>
      <c r="X749" s="57">
        <v>9.07</v>
      </c>
      <c r="Y749" s="57">
        <v>975</v>
      </c>
      <c r="Z749" s="57">
        <v>825</v>
      </c>
      <c r="AA749" s="57">
        <v>15</v>
      </c>
      <c r="AB749" s="57">
        <v>7</v>
      </c>
      <c r="AC749" s="57">
        <f t="shared" si="295"/>
        <v>46.666666666666664</v>
      </c>
      <c r="AD749" s="57">
        <f t="shared" si="296"/>
        <v>8</v>
      </c>
      <c r="AE749" s="57">
        <v>0.4</v>
      </c>
      <c r="AF749" s="57">
        <f t="shared" si="297"/>
        <v>17054</v>
      </c>
      <c r="AG749" s="57">
        <f t="shared" si="298"/>
        <v>12854</v>
      </c>
      <c r="AH749" s="57">
        <f t="shared" si="299"/>
        <v>274</v>
      </c>
      <c r="AI749" s="57">
        <f t="shared" si="300"/>
        <v>124</v>
      </c>
      <c r="AJ749" s="66">
        <f t="shared" si="301"/>
        <v>45.255474452554743</v>
      </c>
      <c r="AK749" s="57">
        <f t="shared" si="302"/>
        <v>150</v>
      </c>
      <c r="AL749" s="67">
        <f t="shared" si="303"/>
        <v>9.4700000000000006</v>
      </c>
    </row>
    <row r="750" spans="3:38" ht="15" x14ac:dyDescent="0.2">
      <c r="C750" s="57">
        <v>4</v>
      </c>
      <c r="D750" s="57" t="s">
        <v>19</v>
      </c>
      <c r="E750" s="57">
        <v>0</v>
      </c>
      <c r="F750" s="57">
        <v>0</v>
      </c>
      <c r="G750" s="57">
        <v>248</v>
      </c>
      <c r="H750" s="57">
        <v>0</v>
      </c>
      <c r="I750" s="57">
        <v>248</v>
      </c>
      <c r="J750" s="57">
        <v>248</v>
      </c>
      <c r="K750" s="57">
        <v>248</v>
      </c>
      <c r="L750" s="57">
        <v>12</v>
      </c>
      <c r="M750" s="57">
        <v>12</v>
      </c>
      <c r="N750" s="57">
        <v>12</v>
      </c>
      <c r="O750" s="57"/>
      <c r="P750" s="57"/>
      <c r="Q750" s="57"/>
      <c r="R750" s="57">
        <v>496</v>
      </c>
      <c r="S750" s="57">
        <v>112</v>
      </c>
      <c r="T750" s="57">
        <v>496</v>
      </c>
      <c r="U750" s="57">
        <v>241</v>
      </c>
      <c r="V750" s="57">
        <f t="shared" si="294"/>
        <v>48.588709677419359</v>
      </c>
      <c r="W750" s="57">
        <f t="shared" si="293"/>
        <v>255</v>
      </c>
      <c r="X750" s="67">
        <v>12.39</v>
      </c>
      <c r="Y750" s="57"/>
      <c r="Z750" s="57"/>
      <c r="AA750" s="57"/>
      <c r="AB750" s="57"/>
      <c r="AC750" s="57">
        <f t="shared" si="295"/>
        <v>0</v>
      </c>
      <c r="AD750" s="57">
        <f t="shared" si="296"/>
        <v>0</v>
      </c>
      <c r="AE750" s="57"/>
      <c r="AF750" s="57">
        <f t="shared" si="297"/>
        <v>496</v>
      </c>
      <c r="AG750" s="57">
        <f t="shared" si="298"/>
        <v>112</v>
      </c>
      <c r="AH750" s="57">
        <f t="shared" si="299"/>
        <v>496</v>
      </c>
      <c r="AI750" s="57">
        <f t="shared" si="300"/>
        <v>241</v>
      </c>
      <c r="AJ750" s="66">
        <f t="shared" si="301"/>
        <v>48.588709677419359</v>
      </c>
      <c r="AK750" s="57">
        <f t="shared" si="302"/>
        <v>255</v>
      </c>
      <c r="AL750" s="67">
        <f t="shared" si="303"/>
        <v>12.39</v>
      </c>
    </row>
    <row r="751" spans="3:38" ht="15" x14ac:dyDescent="0.2">
      <c r="C751" s="57">
        <v>5</v>
      </c>
      <c r="D751" s="57" t="s">
        <v>20</v>
      </c>
      <c r="E751" s="57">
        <v>8</v>
      </c>
      <c r="F751" s="57">
        <v>0</v>
      </c>
      <c r="G751" s="57">
        <v>193</v>
      </c>
      <c r="H751" s="57">
        <v>64</v>
      </c>
      <c r="I751" s="57">
        <v>193</v>
      </c>
      <c r="J751" s="57">
        <v>0</v>
      </c>
      <c r="K751" s="57">
        <v>0</v>
      </c>
      <c r="L751" s="57">
        <v>0</v>
      </c>
      <c r="M751" s="57">
        <v>0</v>
      </c>
      <c r="N751" s="57">
        <v>0</v>
      </c>
      <c r="O751" s="57"/>
      <c r="P751" s="57"/>
      <c r="Q751" s="57"/>
      <c r="R751" s="57">
        <v>63</v>
      </c>
      <c r="S751" s="57">
        <v>28</v>
      </c>
      <c r="T751" s="57">
        <v>215</v>
      </c>
      <c r="U751" s="57">
        <v>215</v>
      </c>
      <c r="V751" s="57">
        <f t="shared" si="294"/>
        <v>100</v>
      </c>
      <c r="W751" s="57">
        <f t="shared" si="293"/>
        <v>0</v>
      </c>
      <c r="X751" s="57">
        <v>29.83</v>
      </c>
      <c r="Y751" s="57"/>
      <c r="Z751" s="57"/>
      <c r="AA751" s="57"/>
      <c r="AB751" s="57"/>
      <c r="AC751" s="57">
        <f t="shared" si="295"/>
        <v>0</v>
      </c>
      <c r="AD751" s="57">
        <f t="shared" si="296"/>
        <v>0</v>
      </c>
      <c r="AE751" s="57"/>
      <c r="AF751" s="57">
        <f t="shared" si="297"/>
        <v>63</v>
      </c>
      <c r="AG751" s="57">
        <f t="shared" si="298"/>
        <v>28</v>
      </c>
      <c r="AH751" s="57">
        <f t="shared" si="299"/>
        <v>215</v>
      </c>
      <c r="AI751" s="57">
        <f t="shared" si="300"/>
        <v>215</v>
      </c>
      <c r="AJ751" s="66">
        <f t="shared" si="301"/>
        <v>100</v>
      </c>
      <c r="AK751" s="57">
        <f t="shared" si="302"/>
        <v>0</v>
      </c>
      <c r="AL751" s="67">
        <f t="shared" si="303"/>
        <v>29.83</v>
      </c>
    </row>
    <row r="752" spans="3:38" ht="15" x14ac:dyDescent="0.2">
      <c r="C752" s="57">
        <v>6</v>
      </c>
      <c r="D752" s="57" t="s">
        <v>21</v>
      </c>
      <c r="E752" s="57">
        <v>4</v>
      </c>
      <c r="F752" s="57">
        <v>4</v>
      </c>
      <c r="G752" s="57">
        <v>63</v>
      </c>
      <c r="H752" s="57">
        <v>0</v>
      </c>
      <c r="I752" s="57">
        <v>70</v>
      </c>
      <c r="J752" s="57">
        <v>70</v>
      </c>
      <c r="K752" s="57">
        <v>0</v>
      </c>
      <c r="L752" s="57">
        <v>3</v>
      </c>
      <c r="M752" s="57">
        <v>3</v>
      </c>
      <c r="N752" s="57">
        <v>3</v>
      </c>
      <c r="O752" s="57"/>
      <c r="P752" s="57"/>
      <c r="Q752" s="57"/>
      <c r="R752" s="57">
        <v>65</v>
      </c>
      <c r="S752" s="57">
        <v>24</v>
      </c>
      <c r="T752" s="57">
        <v>0</v>
      </c>
      <c r="U752" s="57">
        <v>0</v>
      </c>
      <c r="V752" s="57">
        <f t="shared" si="294"/>
        <v>0</v>
      </c>
      <c r="W752" s="57">
        <f t="shared" si="293"/>
        <v>0</v>
      </c>
      <c r="X752" s="57">
        <v>0</v>
      </c>
      <c r="Y752" s="57"/>
      <c r="Z752" s="57"/>
      <c r="AA752" s="57"/>
      <c r="AB752" s="57"/>
      <c r="AC752" s="57">
        <f t="shared" si="295"/>
        <v>0</v>
      </c>
      <c r="AD752" s="57">
        <f t="shared" si="296"/>
        <v>0</v>
      </c>
      <c r="AE752" s="57"/>
      <c r="AF752" s="57">
        <f t="shared" si="297"/>
        <v>65</v>
      </c>
      <c r="AG752" s="57">
        <f t="shared" si="298"/>
        <v>24</v>
      </c>
      <c r="AH752" s="57">
        <f t="shared" si="299"/>
        <v>0</v>
      </c>
      <c r="AI752" s="57">
        <f t="shared" si="300"/>
        <v>0</v>
      </c>
      <c r="AJ752" s="66">
        <f t="shared" si="301"/>
        <v>0</v>
      </c>
      <c r="AK752" s="57">
        <f t="shared" si="302"/>
        <v>0</v>
      </c>
      <c r="AL752" s="67">
        <f t="shared" si="303"/>
        <v>0</v>
      </c>
    </row>
    <row r="753" spans="3:38" ht="15" x14ac:dyDescent="0.2">
      <c r="C753" s="57">
        <v>7</v>
      </c>
      <c r="D753" s="57" t="s">
        <v>22</v>
      </c>
      <c r="E753" s="57">
        <v>15</v>
      </c>
      <c r="F753" s="57">
        <v>15</v>
      </c>
      <c r="G753" s="57">
        <v>342</v>
      </c>
      <c r="H753" s="57">
        <v>342</v>
      </c>
      <c r="I753" s="57">
        <v>342</v>
      </c>
      <c r="J753" s="57">
        <v>342</v>
      </c>
      <c r="K753" s="57">
        <v>112</v>
      </c>
      <c r="L753" s="57">
        <v>7</v>
      </c>
      <c r="M753" s="57">
        <v>6</v>
      </c>
      <c r="N753" s="57">
        <v>1</v>
      </c>
      <c r="O753" s="57"/>
      <c r="P753" s="57"/>
      <c r="Q753" s="57"/>
      <c r="R753" s="57">
        <v>784</v>
      </c>
      <c r="S753" s="57">
        <v>323</v>
      </c>
      <c r="T753" s="57">
        <v>228</v>
      </c>
      <c r="U753" s="57">
        <v>67</v>
      </c>
      <c r="V753" s="57">
        <f t="shared" si="294"/>
        <v>29.385964912280706</v>
      </c>
      <c r="W753" s="57">
        <v>0</v>
      </c>
      <c r="X753" s="57">
        <v>5.81</v>
      </c>
      <c r="Y753" s="57"/>
      <c r="Z753" s="57"/>
      <c r="AA753" s="57"/>
      <c r="AB753" s="57"/>
      <c r="AC753" s="57">
        <f t="shared" si="295"/>
        <v>0</v>
      </c>
      <c r="AD753" s="57">
        <f t="shared" si="296"/>
        <v>0</v>
      </c>
      <c r="AE753" s="57"/>
      <c r="AF753" s="57">
        <f t="shared" si="297"/>
        <v>784</v>
      </c>
      <c r="AG753" s="57">
        <f t="shared" si="298"/>
        <v>323</v>
      </c>
      <c r="AH753" s="57">
        <f t="shared" si="299"/>
        <v>228</v>
      </c>
      <c r="AI753" s="57">
        <f t="shared" si="300"/>
        <v>67</v>
      </c>
      <c r="AJ753" s="66">
        <f t="shared" si="301"/>
        <v>29.385964912280706</v>
      </c>
      <c r="AK753" s="57">
        <f t="shared" si="302"/>
        <v>161</v>
      </c>
      <c r="AL753" s="67">
        <f t="shared" si="303"/>
        <v>5.81</v>
      </c>
    </row>
    <row r="754" spans="3:38" ht="15" x14ac:dyDescent="0.2">
      <c r="C754" s="57">
        <v>8</v>
      </c>
      <c r="D754" s="57" t="s">
        <v>23</v>
      </c>
      <c r="E754" s="57">
        <v>4</v>
      </c>
      <c r="F754" s="57">
        <v>4</v>
      </c>
      <c r="G754" s="57">
        <v>60</v>
      </c>
      <c r="H754" s="57">
        <v>0</v>
      </c>
      <c r="I754" s="57">
        <v>60</v>
      </c>
      <c r="J754" s="57">
        <v>60</v>
      </c>
      <c r="K754" s="57">
        <v>0</v>
      </c>
      <c r="L754" s="57">
        <v>3</v>
      </c>
      <c r="M754" s="57">
        <v>3</v>
      </c>
      <c r="N754" s="57">
        <v>1</v>
      </c>
      <c r="O754" s="57"/>
      <c r="P754" s="57"/>
      <c r="Q754" s="57"/>
      <c r="R754" s="57">
        <v>576</v>
      </c>
      <c r="S754" s="57">
        <v>538</v>
      </c>
      <c r="T754" s="57">
        <v>23</v>
      </c>
      <c r="U754" s="57">
        <v>0</v>
      </c>
      <c r="V754" s="57">
        <f t="shared" si="294"/>
        <v>0</v>
      </c>
      <c r="W754" s="57">
        <v>0</v>
      </c>
      <c r="X754" s="67">
        <v>1.59</v>
      </c>
      <c r="Y754" s="57"/>
      <c r="Z754" s="57"/>
      <c r="AA754" s="57"/>
      <c r="AB754" s="57"/>
      <c r="AC754" s="57">
        <f t="shared" si="295"/>
        <v>0</v>
      </c>
      <c r="AD754" s="57">
        <f t="shared" si="296"/>
        <v>0</v>
      </c>
      <c r="AE754" s="57"/>
      <c r="AF754" s="57">
        <f t="shared" si="297"/>
        <v>576</v>
      </c>
      <c r="AG754" s="57">
        <f t="shared" si="298"/>
        <v>538</v>
      </c>
      <c r="AH754" s="57">
        <f t="shared" si="299"/>
        <v>23</v>
      </c>
      <c r="AI754" s="57">
        <f t="shared" si="300"/>
        <v>0</v>
      </c>
      <c r="AJ754" s="66">
        <f t="shared" si="301"/>
        <v>0</v>
      </c>
      <c r="AK754" s="57">
        <f t="shared" si="302"/>
        <v>23</v>
      </c>
      <c r="AL754" s="67">
        <f t="shared" si="303"/>
        <v>1.59</v>
      </c>
    </row>
    <row r="755" spans="3:38" ht="15" x14ac:dyDescent="0.2">
      <c r="C755" s="57">
        <v>9</v>
      </c>
      <c r="D755" s="57" t="s">
        <v>24</v>
      </c>
      <c r="E755" s="57">
        <v>0</v>
      </c>
      <c r="F755" s="57">
        <v>0</v>
      </c>
      <c r="G755" s="57">
        <v>199</v>
      </c>
      <c r="H755" s="57">
        <v>27</v>
      </c>
      <c r="I755" s="57">
        <v>199</v>
      </c>
      <c r="J755" s="57">
        <v>199</v>
      </c>
      <c r="K755" s="57">
        <v>197</v>
      </c>
      <c r="L755" s="57">
        <v>5</v>
      </c>
      <c r="M755" s="57">
        <v>5</v>
      </c>
      <c r="N755" s="57">
        <v>5</v>
      </c>
      <c r="O755" s="57"/>
      <c r="P755" s="57"/>
      <c r="Q755" s="57"/>
      <c r="R755" s="57">
        <v>10274</v>
      </c>
      <c r="S755" s="57">
        <v>10206</v>
      </c>
      <c r="T755" s="57">
        <v>199</v>
      </c>
      <c r="U755" s="57">
        <v>83</v>
      </c>
      <c r="V755" s="57">
        <f t="shared" si="294"/>
        <v>41.708542713567837</v>
      </c>
      <c r="W755" s="57">
        <v>0</v>
      </c>
      <c r="X755" s="57">
        <v>7.63</v>
      </c>
      <c r="Y755" s="57">
        <v>0</v>
      </c>
      <c r="Z755" s="57">
        <v>0</v>
      </c>
      <c r="AA755" s="57"/>
      <c r="AB755" s="57"/>
      <c r="AC755" s="57">
        <f t="shared" si="295"/>
        <v>0</v>
      </c>
      <c r="AD755" s="57">
        <f t="shared" si="296"/>
        <v>0</v>
      </c>
      <c r="AE755" s="57"/>
      <c r="AF755" s="57">
        <f t="shared" si="297"/>
        <v>10274</v>
      </c>
      <c r="AG755" s="57">
        <f t="shared" si="298"/>
        <v>10206</v>
      </c>
      <c r="AH755" s="57">
        <f t="shared" si="299"/>
        <v>199</v>
      </c>
      <c r="AI755" s="57">
        <f t="shared" si="300"/>
        <v>83</v>
      </c>
      <c r="AJ755" s="66">
        <f t="shared" si="301"/>
        <v>41.708542713567837</v>
      </c>
      <c r="AK755" s="57">
        <f t="shared" si="302"/>
        <v>116</v>
      </c>
      <c r="AL755" s="67">
        <f t="shared" si="303"/>
        <v>7.63</v>
      </c>
    </row>
    <row r="756" spans="3:38" ht="15" x14ac:dyDescent="0.2">
      <c r="C756" s="57">
        <v>10</v>
      </c>
      <c r="D756" s="57" t="s">
        <v>25</v>
      </c>
      <c r="E756" s="57">
        <v>8</v>
      </c>
      <c r="F756" s="57">
        <v>8</v>
      </c>
      <c r="G756" s="57">
        <v>129</v>
      </c>
      <c r="H756" s="57">
        <v>53</v>
      </c>
      <c r="I756" s="57">
        <v>129</v>
      </c>
      <c r="J756" s="57">
        <v>129</v>
      </c>
      <c r="K756" s="57">
        <v>129</v>
      </c>
      <c r="L756" s="57">
        <v>7</v>
      </c>
      <c r="M756" s="57">
        <v>7</v>
      </c>
      <c r="N756" s="57">
        <v>7</v>
      </c>
      <c r="O756" s="57"/>
      <c r="P756" s="57"/>
      <c r="Q756" s="57"/>
      <c r="R756" s="57">
        <v>0</v>
      </c>
      <c r="S756" s="57">
        <v>0</v>
      </c>
      <c r="T756" s="57">
        <v>192</v>
      </c>
      <c r="U756" s="57">
        <v>31</v>
      </c>
      <c r="V756" s="57">
        <f t="shared" si="294"/>
        <v>16.145833333333336</v>
      </c>
      <c r="W756" s="57">
        <v>0</v>
      </c>
      <c r="X756" s="57">
        <v>0</v>
      </c>
      <c r="Y756" s="57">
        <v>13</v>
      </c>
      <c r="Z756" s="57">
        <v>13</v>
      </c>
      <c r="AA756" s="57">
        <v>0</v>
      </c>
      <c r="AB756" s="57"/>
      <c r="AC756" s="57">
        <f t="shared" si="295"/>
        <v>0</v>
      </c>
      <c r="AD756" s="57">
        <f t="shared" si="296"/>
        <v>0</v>
      </c>
      <c r="AE756" s="57"/>
      <c r="AF756" s="57">
        <f t="shared" si="297"/>
        <v>13</v>
      </c>
      <c r="AG756" s="57">
        <f t="shared" si="298"/>
        <v>13</v>
      </c>
      <c r="AH756" s="57">
        <f t="shared" si="299"/>
        <v>192</v>
      </c>
      <c r="AI756" s="57">
        <f t="shared" si="300"/>
        <v>31</v>
      </c>
      <c r="AJ756" s="66">
        <f t="shared" si="301"/>
        <v>16.145833333333336</v>
      </c>
      <c r="AK756" s="57">
        <f t="shared" si="302"/>
        <v>161</v>
      </c>
      <c r="AL756" s="67">
        <f t="shared" si="303"/>
        <v>0</v>
      </c>
    </row>
    <row r="757" spans="3:38" ht="15" x14ac:dyDescent="0.2">
      <c r="C757" s="57">
        <v>11</v>
      </c>
      <c r="D757" s="57" t="s">
        <v>26</v>
      </c>
      <c r="E757" s="57">
        <v>23</v>
      </c>
      <c r="F757" s="57">
        <v>23</v>
      </c>
      <c r="G757" s="57">
        <v>475</v>
      </c>
      <c r="H757" s="57">
        <v>189</v>
      </c>
      <c r="I757" s="57">
        <v>475</v>
      </c>
      <c r="J757" s="57">
        <v>475</v>
      </c>
      <c r="K757" s="57">
        <v>475</v>
      </c>
      <c r="L757" s="57">
        <v>0</v>
      </c>
      <c r="M757" s="57">
        <v>0</v>
      </c>
      <c r="N757" s="57">
        <v>0</v>
      </c>
      <c r="O757" s="57"/>
      <c r="P757" s="57"/>
      <c r="Q757" s="57"/>
      <c r="R757" s="57">
        <v>475</v>
      </c>
      <c r="S757" s="57">
        <v>228</v>
      </c>
      <c r="T757" s="57">
        <v>475</v>
      </c>
      <c r="U757" s="57">
        <v>141</v>
      </c>
      <c r="V757" s="57">
        <f t="shared" si="294"/>
        <v>29.684210526315791</v>
      </c>
      <c r="W757" s="57">
        <v>0</v>
      </c>
      <c r="X757" s="57">
        <v>0</v>
      </c>
      <c r="Y757" s="57">
        <v>25</v>
      </c>
      <c r="Z757" s="57">
        <v>9</v>
      </c>
      <c r="AA757" s="57">
        <v>46</v>
      </c>
      <c r="AB757" s="57"/>
      <c r="AC757" s="57">
        <f t="shared" si="295"/>
        <v>0</v>
      </c>
      <c r="AD757" s="57">
        <f t="shared" si="296"/>
        <v>46</v>
      </c>
      <c r="AE757" s="57"/>
      <c r="AF757" s="57">
        <f t="shared" si="297"/>
        <v>500</v>
      </c>
      <c r="AG757" s="57">
        <f t="shared" si="298"/>
        <v>237</v>
      </c>
      <c r="AH757" s="57">
        <f t="shared" si="299"/>
        <v>521</v>
      </c>
      <c r="AI757" s="57">
        <f t="shared" si="300"/>
        <v>141</v>
      </c>
      <c r="AJ757" s="66">
        <f t="shared" si="301"/>
        <v>27.063339731285989</v>
      </c>
      <c r="AK757" s="57">
        <f t="shared" si="302"/>
        <v>380</v>
      </c>
      <c r="AL757" s="67">
        <f t="shared" si="303"/>
        <v>0</v>
      </c>
    </row>
    <row r="758" spans="3:38" ht="15" x14ac:dyDescent="0.2">
      <c r="C758" s="57">
        <v>12</v>
      </c>
      <c r="D758" s="57" t="s">
        <v>27</v>
      </c>
      <c r="E758" s="57">
        <v>9</v>
      </c>
      <c r="F758" s="57">
        <v>9</v>
      </c>
      <c r="G758" s="57">
        <v>194</v>
      </c>
      <c r="H758" s="57">
        <v>43</v>
      </c>
      <c r="I758" s="57">
        <v>194</v>
      </c>
      <c r="J758" s="57">
        <v>194</v>
      </c>
      <c r="K758" s="57">
        <v>78</v>
      </c>
      <c r="L758" s="57">
        <v>8</v>
      </c>
      <c r="M758" s="57">
        <v>8</v>
      </c>
      <c r="N758" s="57">
        <v>5</v>
      </c>
      <c r="O758" s="57"/>
      <c r="P758" s="57"/>
      <c r="Q758" s="57"/>
      <c r="R758" s="57">
        <v>175</v>
      </c>
      <c r="S758" s="57">
        <v>30</v>
      </c>
      <c r="T758" s="57">
        <v>110</v>
      </c>
      <c r="U758" s="57">
        <v>79</v>
      </c>
      <c r="V758" s="57">
        <f t="shared" si="294"/>
        <v>71.818181818181813</v>
      </c>
      <c r="W758" s="57">
        <v>0</v>
      </c>
      <c r="X758" s="57">
        <v>4.8499999999999996</v>
      </c>
      <c r="Y758" s="57"/>
      <c r="Z758" s="57"/>
      <c r="AA758" s="57"/>
      <c r="AB758" s="57"/>
      <c r="AC758" s="57">
        <f t="shared" si="295"/>
        <v>0</v>
      </c>
      <c r="AD758" s="57">
        <f t="shared" si="296"/>
        <v>0</v>
      </c>
      <c r="AE758" s="57"/>
      <c r="AF758" s="57">
        <f t="shared" si="297"/>
        <v>175</v>
      </c>
      <c r="AG758" s="57">
        <f t="shared" si="298"/>
        <v>30</v>
      </c>
      <c r="AH758" s="57">
        <f t="shared" si="299"/>
        <v>110</v>
      </c>
      <c r="AI758" s="57">
        <f t="shared" si="300"/>
        <v>79</v>
      </c>
      <c r="AJ758" s="66">
        <f t="shared" si="301"/>
        <v>71.818181818181813</v>
      </c>
      <c r="AK758" s="57">
        <f t="shared" si="302"/>
        <v>31</v>
      </c>
      <c r="AL758" s="67">
        <f t="shared" si="303"/>
        <v>4.8499999999999996</v>
      </c>
    </row>
    <row r="759" spans="3:38" ht="15" x14ac:dyDescent="0.2">
      <c r="C759" s="57">
        <v>13</v>
      </c>
      <c r="D759" s="57" t="s">
        <v>28</v>
      </c>
      <c r="E759" s="57">
        <v>10</v>
      </c>
      <c r="F759" s="57">
        <v>10</v>
      </c>
      <c r="G759" s="57">
        <v>280</v>
      </c>
      <c r="H759" s="57">
        <v>0</v>
      </c>
      <c r="I759" s="57">
        <v>280</v>
      </c>
      <c r="J759" s="57">
        <v>280</v>
      </c>
      <c r="K759" s="57">
        <v>280</v>
      </c>
      <c r="L759" s="57">
        <v>10</v>
      </c>
      <c r="M759" s="57">
        <v>10</v>
      </c>
      <c r="N759" s="57">
        <v>10</v>
      </c>
      <c r="O759" s="57"/>
      <c r="P759" s="57"/>
      <c r="Q759" s="57"/>
      <c r="R759" s="57">
        <v>103</v>
      </c>
      <c r="S759" s="57">
        <v>0</v>
      </c>
      <c r="T759" s="57">
        <v>192</v>
      </c>
      <c r="U759" s="57">
        <v>6</v>
      </c>
      <c r="V759" s="57">
        <f t="shared" si="294"/>
        <v>3.125</v>
      </c>
      <c r="W759" s="57">
        <v>0</v>
      </c>
      <c r="X759" s="57">
        <v>6.22</v>
      </c>
      <c r="Y759" s="57"/>
      <c r="Z759" s="57"/>
      <c r="AA759" s="57"/>
      <c r="AB759" s="57"/>
      <c r="AC759" s="57">
        <f t="shared" si="295"/>
        <v>0</v>
      </c>
      <c r="AD759" s="57">
        <f t="shared" si="296"/>
        <v>0</v>
      </c>
      <c r="AE759" s="57"/>
      <c r="AF759" s="57">
        <f t="shared" si="297"/>
        <v>103</v>
      </c>
      <c r="AG759" s="57">
        <f t="shared" si="298"/>
        <v>0</v>
      </c>
      <c r="AH759" s="57">
        <f t="shared" si="299"/>
        <v>192</v>
      </c>
      <c r="AI759" s="57">
        <f t="shared" si="300"/>
        <v>6</v>
      </c>
      <c r="AJ759" s="66">
        <f t="shared" si="301"/>
        <v>3.125</v>
      </c>
      <c r="AK759" s="57">
        <f t="shared" si="302"/>
        <v>186</v>
      </c>
      <c r="AL759" s="67">
        <f t="shared" si="303"/>
        <v>6.22</v>
      </c>
    </row>
    <row r="760" spans="3:38" ht="15" x14ac:dyDescent="0.2">
      <c r="C760" s="57">
        <v>14</v>
      </c>
      <c r="D760" s="57" t="s">
        <v>29</v>
      </c>
      <c r="E760" s="57">
        <v>0</v>
      </c>
      <c r="F760" s="57">
        <v>0</v>
      </c>
      <c r="G760" s="57">
        <v>78</v>
      </c>
      <c r="H760" s="57">
        <v>60</v>
      </c>
      <c r="I760" s="57">
        <v>78</v>
      </c>
      <c r="J760" s="57">
        <v>78</v>
      </c>
      <c r="K760" s="57">
        <v>78</v>
      </c>
      <c r="L760" s="57">
        <v>5</v>
      </c>
      <c r="M760" s="57">
        <v>5</v>
      </c>
      <c r="N760" s="57">
        <v>5</v>
      </c>
      <c r="O760" s="57"/>
      <c r="P760" s="57"/>
      <c r="Q760" s="57"/>
      <c r="R760" s="57">
        <v>0</v>
      </c>
      <c r="S760" s="57">
        <v>0</v>
      </c>
      <c r="T760" s="57">
        <v>52</v>
      </c>
      <c r="U760" s="57">
        <v>5</v>
      </c>
      <c r="V760" s="66">
        <f t="shared" si="294"/>
        <v>9.6153846153846168</v>
      </c>
      <c r="W760" s="57">
        <v>0</v>
      </c>
      <c r="X760" s="57">
        <v>0.65</v>
      </c>
      <c r="Y760" s="57"/>
      <c r="Z760" s="57"/>
      <c r="AA760" s="57"/>
      <c r="AB760" s="57"/>
      <c r="AC760" s="57">
        <f t="shared" si="295"/>
        <v>0</v>
      </c>
      <c r="AD760" s="57">
        <f t="shared" si="296"/>
        <v>0</v>
      </c>
      <c r="AE760" s="57"/>
      <c r="AF760" s="57">
        <f t="shared" si="297"/>
        <v>0</v>
      </c>
      <c r="AG760" s="57">
        <f t="shared" si="298"/>
        <v>0</v>
      </c>
      <c r="AH760" s="57">
        <f t="shared" si="299"/>
        <v>52</v>
      </c>
      <c r="AI760" s="57">
        <f t="shared" si="300"/>
        <v>5</v>
      </c>
      <c r="AJ760" s="66">
        <f t="shared" si="301"/>
        <v>9.6153846153846168</v>
      </c>
      <c r="AK760" s="57">
        <f t="shared" si="302"/>
        <v>47</v>
      </c>
      <c r="AL760" s="67">
        <f t="shared" si="303"/>
        <v>0.65</v>
      </c>
    </row>
    <row r="761" spans="3:38" ht="15" x14ac:dyDescent="0.2">
      <c r="C761" s="57">
        <v>15</v>
      </c>
      <c r="D761" s="57" t="s">
        <v>30</v>
      </c>
      <c r="E761" s="57">
        <v>0</v>
      </c>
      <c r="F761" s="57">
        <v>0</v>
      </c>
      <c r="G761" s="57">
        <v>0</v>
      </c>
      <c r="H761" s="57">
        <v>0</v>
      </c>
      <c r="I761" s="57">
        <v>0</v>
      </c>
      <c r="J761" s="57">
        <v>0</v>
      </c>
      <c r="K761" s="57">
        <v>0</v>
      </c>
      <c r="L761" s="57">
        <v>0</v>
      </c>
      <c r="M761" s="57">
        <v>0</v>
      </c>
      <c r="N761" s="57">
        <v>0</v>
      </c>
      <c r="O761" s="57"/>
      <c r="P761" s="57"/>
      <c r="Q761" s="57"/>
      <c r="R761" s="57">
        <v>0</v>
      </c>
      <c r="S761" s="57">
        <v>0</v>
      </c>
      <c r="T761" s="57">
        <v>0</v>
      </c>
      <c r="U761" s="57">
        <v>0</v>
      </c>
      <c r="V761" s="57">
        <f t="shared" si="294"/>
        <v>0</v>
      </c>
      <c r="W761" s="57">
        <v>0</v>
      </c>
      <c r="X761" s="57">
        <v>0</v>
      </c>
      <c r="Y761" s="57"/>
      <c r="Z761" s="57"/>
      <c r="AA761" s="57"/>
      <c r="AB761" s="57"/>
      <c r="AC761" s="57">
        <f t="shared" si="295"/>
        <v>0</v>
      </c>
      <c r="AD761" s="57">
        <f t="shared" si="296"/>
        <v>0</v>
      </c>
      <c r="AE761" s="57"/>
      <c r="AF761" s="57">
        <f t="shared" si="297"/>
        <v>0</v>
      </c>
      <c r="AG761" s="57">
        <f t="shared" si="298"/>
        <v>0</v>
      </c>
      <c r="AH761" s="57">
        <f t="shared" si="299"/>
        <v>0</v>
      </c>
      <c r="AI761" s="57">
        <f t="shared" si="300"/>
        <v>0</v>
      </c>
      <c r="AJ761" s="66">
        <f t="shared" si="301"/>
        <v>0</v>
      </c>
      <c r="AK761" s="57">
        <f t="shared" si="302"/>
        <v>0</v>
      </c>
      <c r="AL761" s="67">
        <f t="shared" si="303"/>
        <v>0</v>
      </c>
    </row>
    <row r="762" spans="3:38" ht="15" x14ac:dyDescent="0.2">
      <c r="C762" s="57">
        <v>16</v>
      </c>
      <c r="D762" s="57" t="s">
        <v>31</v>
      </c>
      <c r="E762" s="57">
        <v>0</v>
      </c>
      <c r="F762" s="57">
        <v>0</v>
      </c>
      <c r="G762" s="57">
        <v>0</v>
      </c>
      <c r="H762" s="57">
        <v>0</v>
      </c>
      <c r="I762" s="57">
        <v>153</v>
      </c>
      <c r="J762" s="57">
        <v>0</v>
      </c>
      <c r="K762" s="57">
        <v>74</v>
      </c>
      <c r="L762" s="57">
        <v>0</v>
      </c>
      <c r="M762" s="57">
        <v>0</v>
      </c>
      <c r="N762" s="57">
        <v>0</v>
      </c>
      <c r="O762" s="57"/>
      <c r="P762" s="57"/>
      <c r="Q762" s="57"/>
      <c r="R762" s="57">
        <v>1766</v>
      </c>
      <c r="S762" s="57">
        <v>1093</v>
      </c>
      <c r="T762" s="57">
        <v>181</v>
      </c>
      <c r="U762" s="57">
        <v>74</v>
      </c>
      <c r="V762" s="57">
        <f t="shared" si="294"/>
        <v>40.883977900552487</v>
      </c>
      <c r="W762" s="57">
        <f t="shared" ref="W762:W776" si="304">T762-U762</f>
        <v>107</v>
      </c>
      <c r="X762" s="57">
        <v>1.41</v>
      </c>
      <c r="Y762" s="57"/>
      <c r="Z762" s="57"/>
      <c r="AA762" s="57"/>
      <c r="AB762" s="57"/>
      <c r="AC762" s="57">
        <f t="shared" si="295"/>
        <v>0</v>
      </c>
      <c r="AD762" s="57">
        <f t="shared" si="296"/>
        <v>0</v>
      </c>
      <c r="AE762" s="57"/>
      <c r="AF762" s="57">
        <f t="shared" si="297"/>
        <v>1766</v>
      </c>
      <c r="AG762" s="57">
        <f t="shared" si="298"/>
        <v>1093</v>
      </c>
      <c r="AH762" s="57">
        <f t="shared" si="299"/>
        <v>181</v>
      </c>
      <c r="AI762" s="57">
        <f t="shared" si="300"/>
        <v>74</v>
      </c>
      <c r="AJ762" s="66">
        <f t="shared" si="301"/>
        <v>40.883977900552487</v>
      </c>
      <c r="AK762" s="57">
        <f t="shared" si="302"/>
        <v>107</v>
      </c>
      <c r="AL762" s="67">
        <f t="shared" si="303"/>
        <v>1.41</v>
      </c>
    </row>
    <row r="763" spans="3:38" ht="15" x14ac:dyDescent="0.2">
      <c r="C763" s="57">
        <v>17</v>
      </c>
      <c r="D763" s="57" t="s">
        <v>32</v>
      </c>
      <c r="E763" s="57">
        <v>0</v>
      </c>
      <c r="F763" s="57">
        <v>0</v>
      </c>
      <c r="G763" s="57">
        <v>56</v>
      </c>
      <c r="H763" s="57">
        <v>27</v>
      </c>
      <c r="I763" s="57">
        <v>0</v>
      </c>
      <c r="J763" s="57">
        <v>27</v>
      </c>
      <c r="K763" s="57">
        <v>27</v>
      </c>
      <c r="L763" s="57">
        <v>10</v>
      </c>
      <c r="M763" s="57">
        <v>9</v>
      </c>
      <c r="N763" s="57">
        <v>0</v>
      </c>
      <c r="O763" s="57"/>
      <c r="P763" s="57"/>
      <c r="Q763" s="57"/>
      <c r="R763" s="57">
        <v>25</v>
      </c>
      <c r="S763" s="57">
        <v>25</v>
      </c>
      <c r="T763" s="57">
        <v>0</v>
      </c>
      <c r="U763" s="57">
        <v>0</v>
      </c>
      <c r="V763" s="57">
        <f t="shared" si="294"/>
        <v>0</v>
      </c>
      <c r="W763" s="57">
        <f t="shared" si="304"/>
        <v>0</v>
      </c>
      <c r="X763" s="57">
        <v>0</v>
      </c>
      <c r="Y763" s="57"/>
      <c r="Z763" s="57"/>
      <c r="AA763" s="57"/>
      <c r="AB763" s="57"/>
      <c r="AC763" s="57">
        <f t="shared" si="295"/>
        <v>0</v>
      </c>
      <c r="AD763" s="57">
        <f t="shared" si="296"/>
        <v>0</v>
      </c>
      <c r="AE763" s="57"/>
      <c r="AF763" s="57">
        <f t="shared" si="297"/>
        <v>25</v>
      </c>
      <c r="AG763" s="57">
        <f t="shared" si="298"/>
        <v>25</v>
      </c>
      <c r="AH763" s="57">
        <f t="shared" si="299"/>
        <v>0</v>
      </c>
      <c r="AI763" s="57">
        <f t="shared" si="300"/>
        <v>0</v>
      </c>
      <c r="AJ763" s="66">
        <f t="shared" si="301"/>
        <v>0</v>
      </c>
      <c r="AK763" s="57">
        <f t="shared" si="302"/>
        <v>0</v>
      </c>
      <c r="AL763" s="67">
        <f t="shared" si="303"/>
        <v>0</v>
      </c>
    </row>
    <row r="764" spans="3:38" ht="15" x14ac:dyDescent="0.2">
      <c r="C764" s="57">
        <v>18</v>
      </c>
      <c r="D764" s="57" t="s">
        <v>33</v>
      </c>
      <c r="E764" s="57">
        <v>14</v>
      </c>
      <c r="F764" s="57">
        <v>14</v>
      </c>
      <c r="G764" s="57">
        <v>286</v>
      </c>
      <c r="H764" s="57">
        <v>280</v>
      </c>
      <c r="I764" s="57">
        <v>263</v>
      </c>
      <c r="J764" s="57">
        <v>0</v>
      </c>
      <c r="K764" s="57">
        <v>152</v>
      </c>
      <c r="L764" s="57">
        <v>13</v>
      </c>
      <c r="M764" s="57">
        <v>13</v>
      </c>
      <c r="N764" s="57">
        <v>13</v>
      </c>
      <c r="O764" s="57"/>
      <c r="P764" s="57"/>
      <c r="Q764" s="57"/>
      <c r="R764" s="57">
        <v>0</v>
      </c>
      <c r="S764" s="57">
        <v>0</v>
      </c>
      <c r="T764" s="57">
        <v>270</v>
      </c>
      <c r="U764" s="57">
        <v>102</v>
      </c>
      <c r="V764" s="57">
        <f t="shared" si="294"/>
        <v>37.777777777777779</v>
      </c>
      <c r="W764" s="57">
        <f t="shared" si="304"/>
        <v>168</v>
      </c>
      <c r="X764" s="57">
        <v>8.69</v>
      </c>
      <c r="Y764" s="57"/>
      <c r="Z764" s="57"/>
      <c r="AA764" s="57"/>
      <c r="AB764" s="57"/>
      <c r="AC764" s="57">
        <f t="shared" si="295"/>
        <v>0</v>
      </c>
      <c r="AD764" s="57">
        <f t="shared" si="296"/>
        <v>0</v>
      </c>
      <c r="AE764" s="57"/>
      <c r="AF764" s="57">
        <f t="shared" si="297"/>
        <v>0</v>
      </c>
      <c r="AG764" s="57">
        <f t="shared" si="298"/>
        <v>0</v>
      </c>
      <c r="AH764" s="57">
        <f t="shared" si="299"/>
        <v>270</v>
      </c>
      <c r="AI764" s="57">
        <f t="shared" si="300"/>
        <v>102</v>
      </c>
      <c r="AJ764" s="66">
        <f t="shared" si="301"/>
        <v>37.777777777777779</v>
      </c>
      <c r="AK764" s="57">
        <f t="shared" si="302"/>
        <v>168</v>
      </c>
      <c r="AL764" s="67">
        <f t="shared" si="303"/>
        <v>8.69</v>
      </c>
    </row>
    <row r="765" spans="3:38" ht="15" x14ac:dyDescent="0.2">
      <c r="C765" s="57">
        <v>19</v>
      </c>
      <c r="D765" s="57" t="s">
        <v>34</v>
      </c>
      <c r="E765" s="57">
        <v>11</v>
      </c>
      <c r="F765" s="57">
        <v>11</v>
      </c>
      <c r="G765" s="57">
        <v>168</v>
      </c>
      <c r="H765" s="57">
        <v>0</v>
      </c>
      <c r="I765" s="57">
        <v>168</v>
      </c>
      <c r="J765" s="57">
        <v>168</v>
      </c>
      <c r="K765" s="57">
        <v>168</v>
      </c>
      <c r="L765" s="57">
        <v>10</v>
      </c>
      <c r="M765" s="57">
        <v>10</v>
      </c>
      <c r="N765" s="57">
        <v>10</v>
      </c>
      <c r="O765" s="57"/>
      <c r="P765" s="57"/>
      <c r="Q765" s="57"/>
      <c r="R765" s="57">
        <v>5434</v>
      </c>
      <c r="S765" s="57">
        <v>5434</v>
      </c>
      <c r="T765" s="57">
        <v>139</v>
      </c>
      <c r="U765" s="57">
        <v>19</v>
      </c>
      <c r="V765" s="57">
        <f t="shared" si="294"/>
        <v>13.669064748201439</v>
      </c>
      <c r="W765" s="57">
        <f t="shared" si="304"/>
        <v>120</v>
      </c>
      <c r="X765" s="57">
        <v>2.1800000000000002</v>
      </c>
      <c r="Y765" s="57"/>
      <c r="Z765" s="57"/>
      <c r="AA765" s="57"/>
      <c r="AB765" s="57"/>
      <c r="AC765" s="57">
        <f t="shared" si="295"/>
        <v>0</v>
      </c>
      <c r="AD765" s="57">
        <f t="shared" si="296"/>
        <v>0</v>
      </c>
      <c r="AE765" s="57"/>
      <c r="AF765" s="57">
        <f t="shared" si="297"/>
        <v>5434</v>
      </c>
      <c r="AG765" s="57">
        <v>0</v>
      </c>
      <c r="AH765" s="57">
        <f t="shared" si="299"/>
        <v>139</v>
      </c>
      <c r="AI765" s="57">
        <f t="shared" si="300"/>
        <v>19</v>
      </c>
      <c r="AJ765" s="66">
        <f t="shared" si="301"/>
        <v>13.669064748201439</v>
      </c>
      <c r="AK765" s="57">
        <f t="shared" si="302"/>
        <v>120</v>
      </c>
      <c r="AL765" s="67">
        <f t="shared" si="303"/>
        <v>2.1800000000000002</v>
      </c>
    </row>
    <row r="766" spans="3:38" ht="15" x14ac:dyDescent="0.2">
      <c r="C766" s="57">
        <v>20</v>
      </c>
      <c r="D766" s="57" t="s">
        <v>35</v>
      </c>
      <c r="E766" s="57">
        <v>15</v>
      </c>
      <c r="F766" s="57">
        <v>15</v>
      </c>
      <c r="G766" s="57">
        <v>226</v>
      </c>
      <c r="H766" s="57">
        <v>0</v>
      </c>
      <c r="I766" s="57">
        <v>211</v>
      </c>
      <c r="J766" s="57">
        <v>211</v>
      </c>
      <c r="K766" s="57">
        <v>23</v>
      </c>
      <c r="L766" s="57">
        <v>14</v>
      </c>
      <c r="M766" s="57">
        <v>14</v>
      </c>
      <c r="N766" s="57">
        <v>5</v>
      </c>
      <c r="O766" s="57"/>
      <c r="P766" s="57"/>
      <c r="Q766" s="57"/>
      <c r="R766" s="57">
        <v>423</v>
      </c>
      <c r="S766" s="57">
        <v>88</v>
      </c>
      <c r="T766" s="57">
        <v>429</v>
      </c>
      <c r="U766" s="57">
        <v>51</v>
      </c>
      <c r="V766" s="57">
        <f t="shared" si="294"/>
        <v>11.888111888111888</v>
      </c>
      <c r="W766" s="57">
        <f t="shared" si="304"/>
        <v>378</v>
      </c>
      <c r="X766" s="67">
        <v>3.34</v>
      </c>
      <c r="Y766" s="57">
        <v>204</v>
      </c>
      <c r="Z766" s="57">
        <v>114</v>
      </c>
      <c r="AA766" s="57">
        <v>435</v>
      </c>
      <c r="AB766" s="57">
        <v>45</v>
      </c>
      <c r="AC766" s="57">
        <f t="shared" si="295"/>
        <v>10.344827586206897</v>
      </c>
      <c r="AD766" s="57">
        <f t="shared" si="296"/>
        <v>390</v>
      </c>
      <c r="AE766" s="57">
        <v>1.35</v>
      </c>
      <c r="AF766" s="57">
        <f t="shared" si="297"/>
        <v>627</v>
      </c>
      <c r="AG766" s="57">
        <f t="shared" ref="AG766:AG776" si="305">SUM(S766,Z766)</f>
        <v>202</v>
      </c>
      <c r="AH766" s="57">
        <f t="shared" si="299"/>
        <v>864</v>
      </c>
      <c r="AI766" s="57">
        <f t="shared" si="300"/>
        <v>96</v>
      </c>
      <c r="AJ766" s="66">
        <f t="shared" si="301"/>
        <v>11.111111111111111</v>
      </c>
      <c r="AK766" s="57">
        <f t="shared" si="302"/>
        <v>768</v>
      </c>
      <c r="AL766" s="67">
        <f t="shared" si="303"/>
        <v>4.6899999999999995</v>
      </c>
    </row>
    <row r="767" spans="3:38" ht="15" x14ac:dyDescent="0.2">
      <c r="C767" s="57">
        <v>21</v>
      </c>
      <c r="D767" s="57" t="s">
        <v>36</v>
      </c>
      <c r="E767" s="57">
        <v>0</v>
      </c>
      <c r="F767" s="57">
        <v>0</v>
      </c>
      <c r="G767" s="57">
        <v>0</v>
      </c>
      <c r="H767" s="57">
        <v>0</v>
      </c>
      <c r="I767" s="57">
        <v>0</v>
      </c>
      <c r="J767" s="57">
        <v>0</v>
      </c>
      <c r="K767" s="57">
        <v>0</v>
      </c>
      <c r="L767" s="57">
        <v>0</v>
      </c>
      <c r="M767" s="57">
        <v>0</v>
      </c>
      <c r="N767" s="57">
        <v>0</v>
      </c>
      <c r="O767" s="57"/>
      <c r="P767" s="57"/>
      <c r="Q767" s="57"/>
      <c r="R767" s="57">
        <v>0</v>
      </c>
      <c r="S767" s="57">
        <v>0</v>
      </c>
      <c r="T767" s="57">
        <v>0</v>
      </c>
      <c r="U767" s="57">
        <v>0</v>
      </c>
      <c r="V767" s="57">
        <f t="shared" si="294"/>
        <v>0</v>
      </c>
      <c r="W767" s="57">
        <f t="shared" si="304"/>
        <v>0</v>
      </c>
      <c r="X767" s="57">
        <v>0</v>
      </c>
      <c r="Y767" s="57"/>
      <c r="Z767" s="57"/>
      <c r="AA767" s="57"/>
      <c r="AB767" s="57"/>
      <c r="AC767" s="57">
        <f t="shared" si="295"/>
        <v>0</v>
      </c>
      <c r="AD767" s="57">
        <f t="shared" si="296"/>
        <v>0</v>
      </c>
      <c r="AE767" s="57"/>
      <c r="AF767" s="57">
        <f t="shared" si="297"/>
        <v>0</v>
      </c>
      <c r="AG767" s="57">
        <f t="shared" si="305"/>
        <v>0</v>
      </c>
      <c r="AH767" s="57">
        <f t="shared" si="299"/>
        <v>0</v>
      </c>
      <c r="AI767" s="57">
        <f t="shared" si="300"/>
        <v>0</v>
      </c>
      <c r="AJ767" s="66">
        <f t="shared" si="301"/>
        <v>0</v>
      </c>
      <c r="AK767" s="57">
        <f t="shared" si="302"/>
        <v>0</v>
      </c>
      <c r="AL767" s="67">
        <f t="shared" si="303"/>
        <v>0</v>
      </c>
    </row>
    <row r="768" spans="3:38" ht="15" x14ac:dyDescent="0.2">
      <c r="C768" s="57">
        <v>22</v>
      </c>
      <c r="D768" s="57" t="s">
        <v>37</v>
      </c>
      <c r="E768" s="57">
        <v>27</v>
      </c>
      <c r="F768" s="57">
        <v>27</v>
      </c>
      <c r="G768" s="57">
        <v>0</v>
      </c>
      <c r="H768" s="57">
        <v>0</v>
      </c>
      <c r="I768" s="57">
        <v>382</v>
      </c>
      <c r="J768" s="57">
        <v>382</v>
      </c>
      <c r="K768" s="57">
        <v>318</v>
      </c>
      <c r="L768" s="57">
        <v>26</v>
      </c>
      <c r="M768" s="57">
        <v>26</v>
      </c>
      <c r="N768" s="57">
        <v>26</v>
      </c>
      <c r="O768" s="57"/>
      <c r="P768" s="57"/>
      <c r="Q768" s="57"/>
      <c r="R768" s="57">
        <v>12137</v>
      </c>
      <c r="S768" s="57">
        <v>6688</v>
      </c>
      <c r="T768" s="57">
        <v>391</v>
      </c>
      <c r="U768" s="57">
        <v>172</v>
      </c>
      <c r="V768" s="57">
        <f t="shared" si="294"/>
        <v>43.989769820971873</v>
      </c>
      <c r="W768" s="57">
        <f t="shared" si="304"/>
        <v>219</v>
      </c>
      <c r="X768" s="57">
        <v>28.41</v>
      </c>
      <c r="Y768" s="57">
        <v>4002</v>
      </c>
      <c r="Z768" s="57">
        <v>1401</v>
      </c>
      <c r="AA768" s="57">
        <v>68</v>
      </c>
      <c r="AB768" s="57"/>
      <c r="AC768" s="57">
        <f t="shared" si="295"/>
        <v>0</v>
      </c>
      <c r="AD768" s="57">
        <f t="shared" si="296"/>
        <v>68</v>
      </c>
      <c r="AE768" s="57">
        <v>7.39</v>
      </c>
      <c r="AF768" s="57">
        <f t="shared" si="297"/>
        <v>16139</v>
      </c>
      <c r="AG768" s="57">
        <f t="shared" si="305"/>
        <v>8089</v>
      </c>
      <c r="AH768" s="57">
        <f t="shared" si="299"/>
        <v>459</v>
      </c>
      <c r="AI768" s="57">
        <f t="shared" si="300"/>
        <v>172</v>
      </c>
      <c r="AJ768" s="66">
        <f t="shared" si="301"/>
        <v>37.472766884531588</v>
      </c>
      <c r="AK768" s="57">
        <f t="shared" si="302"/>
        <v>287</v>
      </c>
      <c r="AL768" s="67">
        <f t="shared" si="303"/>
        <v>35.799999999999997</v>
      </c>
    </row>
    <row r="769" spans="3:38" ht="15" x14ac:dyDescent="0.2">
      <c r="C769" s="57">
        <v>23</v>
      </c>
      <c r="D769" s="57" t="s">
        <v>38</v>
      </c>
      <c r="E769" s="57">
        <v>11</v>
      </c>
      <c r="F769" s="57">
        <v>11</v>
      </c>
      <c r="G769" s="57">
        <v>169</v>
      </c>
      <c r="H769" s="57">
        <v>69</v>
      </c>
      <c r="I769" s="57">
        <v>169</v>
      </c>
      <c r="J769" s="57">
        <v>165</v>
      </c>
      <c r="K769" s="57">
        <v>0</v>
      </c>
      <c r="L769" s="57">
        <v>10</v>
      </c>
      <c r="M769" s="57">
        <v>10</v>
      </c>
      <c r="N769" s="57">
        <v>10</v>
      </c>
      <c r="O769" s="57"/>
      <c r="P769" s="57"/>
      <c r="Q769" s="57"/>
      <c r="R769" s="57">
        <v>9898</v>
      </c>
      <c r="S769" s="57">
        <v>8013</v>
      </c>
      <c r="T769" s="57">
        <v>1363</v>
      </c>
      <c r="U769" s="57">
        <v>600</v>
      </c>
      <c r="V769" s="57">
        <f t="shared" si="294"/>
        <v>44.020542920029349</v>
      </c>
      <c r="W769" s="57">
        <f t="shared" si="304"/>
        <v>763</v>
      </c>
      <c r="X769" s="57">
        <v>0</v>
      </c>
      <c r="Y769" s="57">
        <v>9898</v>
      </c>
      <c r="Z769" s="57"/>
      <c r="AA769" s="57">
        <v>165</v>
      </c>
      <c r="AB769" s="57">
        <v>28</v>
      </c>
      <c r="AC769" s="57">
        <f t="shared" si="295"/>
        <v>16.969696969696972</v>
      </c>
      <c r="AD769" s="57">
        <f t="shared" si="296"/>
        <v>137</v>
      </c>
      <c r="AE769" s="57"/>
      <c r="AF769" s="57">
        <f t="shared" si="297"/>
        <v>19796</v>
      </c>
      <c r="AG769" s="57">
        <f t="shared" si="305"/>
        <v>8013</v>
      </c>
      <c r="AH769" s="57">
        <f t="shared" si="299"/>
        <v>1528</v>
      </c>
      <c r="AI769" s="57">
        <f t="shared" si="300"/>
        <v>628</v>
      </c>
      <c r="AJ769" s="66">
        <f t="shared" si="301"/>
        <v>41.099476439790578</v>
      </c>
      <c r="AK769" s="57">
        <f t="shared" si="302"/>
        <v>900</v>
      </c>
      <c r="AL769" s="67">
        <f t="shared" si="303"/>
        <v>0</v>
      </c>
    </row>
    <row r="770" spans="3:38" ht="15" x14ac:dyDescent="0.2">
      <c r="C770" s="57">
        <v>24</v>
      </c>
      <c r="D770" s="57" t="s">
        <v>39</v>
      </c>
      <c r="E770" s="57">
        <v>0</v>
      </c>
      <c r="F770" s="57">
        <v>0</v>
      </c>
      <c r="G770" s="57">
        <v>0</v>
      </c>
      <c r="H770" s="57">
        <v>0</v>
      </c>
      <c r="I770" s="57">
        <v>0</v>
      </c>
      <c r="J770" s="57">
        <v>0</v>
      </c>
      <c r="K770" s="57">
        <v>0</v>
      </c>
      <c r="L770" s="57">
        <v>0</v>
      </c>
      <c r="M770" s="57">
        <v>0</v>
      </c>
      <c r="N770" s="57">
        <v>0</v>
      </c>
      <c r="O770" s="57"/>
      <c r="P770" s="57"/>
      <c r="Q770" s="57"/>
      <c r="R770" s="57">
        <v>0</v>
      </c>
      <c r="S770" s="57">
        <v>0</v>
      </c>
      <c r="T770" s="57">
        <v>0</v>
      </c>
      <c r="U770" s="57">
        <v>0</v>
      </c>
      <c r="V770" s="57">
        <f t="shared" si="294"/>
        <v>0</v>
      </c>
      <c r="W770" s="57">
        <f t="shared" si="304"/>
        <v>0</v>
      </c>
      <c r="X770" s="57">
        <v>0</v>
      </c>
      <c r="Y770" s="57"/>
      <c r="Z770" s="57"/>
      <c r="AA770" s="57"/>
      <c r="AB770" s="57"/>
      <c r="AC770" s="57">
        <f t="shared" si="295"/>
        <v>0</v>
      </c>
      <c r="AD770" s="57">
        <f t="shared" si="296"/>
        <v>0</v>
      </c>
      <c r="AE770" s="57"/>
      <c r="AF770" s="57">
        <f t="shared" si="297"/>
        <v>0</v>
      </c>
      <c r="AG770" s="57">
        <f t="shared" si="305"/>
        <v>0</v>
      </c>
      <c r="AH770" s="57">
        <f t="shared" si="299"/>
        <v>0</v>
      </c>
      <c r="AI770" s="57">
        <f t="shared" si="300"/>
        <v>0</v>
      </c>
      <c r="AJ770" s="66">
        <f t="shared" si="301"/>
        <v>0</v>
      </c>
      <c r="AK770" s="57">
        <f t="shared" si="302"/>
        <v>0</v>
      </c>
      <c r="AL770" s="67">
        <f t="shared" si="303"/>
        <v>0</v>
      </c>
    </row>
    <row r="771" spans="3:38" ht="15" x14ac:dyDescent="0.2">
      <c r="C771" s="57">
        <v>25</v>
      </c>
      <c r="D771" s="57" t="s">
        <v>40</v>
      </c>
      <c r="E771" s="57">
        <v>8</v>
      </c>
      <c r="F771" s="57">
        <v>8</v>
      </c>
      <c r="G771" s="57">
        <v>179</v>
      </c>
      <c r="H771" s="57">
        <v>0</v>
      </c>
      <c r="I771" s="57">
        <v>179</v>
      </c>
      <c r="J771" s="57">
        <v>179</v>
      </c>
      <c r="K771" s="57">
        <v>140</v>
      </c>
      <c r="L771" s="57">
        <v>8</v>
      </c>
      <c r="M771" s="57">
        <v>8</v>
      </c>
      <c r="N771" s="57">
        <v>8</v>
      </c>
      <c r="O771" s="57"/>
      <c r="P771" s="57"/>
      <c r="Q771" s="57"/>
      <c r="R771" s="57">
        <v>5251</v>
      </c>
      <c r="S771" s="57">
        <v>4145</v>
      </c>
      <c r="T771" s="57">
        <v>328</v>
      </c>
      <c r="U771" s="57">
        <v>262</v>
      </c>
      <c r="V771" s="57">
        <f t="shared" si="294"/>
        <v>79.878048780487802</v>
      </c>
      <c r="W771" s="57">
        <f t="shared" si="304"/>
        <v>66</v>
      </c>
      <c r="X771" s="57">
        <v>23.67</v>
      </c>
      <c r="Y771" s="57"/>
      <c r="Z771" s="57"/>
      <c r="AA771" s="57"/>
      <c r="AB771" s="57"/>
      <c r="AC771" s="57">
        <f t="shared" si="295"/>
        <v>0</v>
      </c>
      <c r="AD771" s="57">
        <f t="shared" si="296"/>
        <v>0</v>
      </c>
      <c r="AE771" s="57"/>
      <c r="AF771" s="57">
        <f t="shared" si="297"/>
        <v>5251</v>
      </c>
      <c r="AG771" s="57">
        <f t="shared" si="305"/>
        <v>4145</v>
      </c>
      <c r="AH771" s="57">
        <f t="shared" si="299"/>
        <v>328</v>
      </c>
      <c r="AI771" s="57">
        <f t="shared" si="300"/>
        <v>262</v>
      </c>
      <c r="AJ771" s="66">
        <f t="shared" si="301"/>
        <v>79.878048780487802</v>
      </c>
      <c r="AK771" s="57">
        <f t="shared" si="302"/>
        <v>66</v>
      </c>
      <c r="AL771" s="67">
        <f t="shared" si="303"/>
        <v>23.67</v>
      </c>
    </row>
    <row r="772" spans="3:38" ht="15" x14ac:dyDescent="0.2">
      <c r="C772" s="57">
        <v>26</v>
      </c>
      <c r="D772" s="57" t="s">
        <v>41</v>
      </c>
      <c r="E772" s="57">
        <v>12</v>
      </c>
      <c r="F772" s="57">
        <v>12</v>
      </c>
      <c r="G772" s="57">
        <v>230</v>
      </c>
      <c r="H772" s="57">
        <v>0</v>
      </c>
      <c r="I772" s="57">
        <v>230</v>
      </c>
      <c r="J772" s="57">
        <v>230</v>
      </c>
      <c r="K772" s="57">
        <v>230</v>
      </c>
      <c r="L772" s="57">
        <v>11</v>
      </c>
      <c r="M772" s="57">
        <v>11</v>
      </c>
      <c r="N772" s="57">
        <v>11</v>
      </c>
      <c r="O772" s="57"/>
      <c r="P772" s="57"/>
      <c r="Q772" s="57"/>
      <c r="R772" s="57">
        <v>0</v>
      </c>
      <c r="S772" s="57">
        <v>0</v>
      </c>
      <c r="T772" s="57">
        <v>0</v>
      </c>
      <c r="U772" s="57">
        <v>0</v>
      </c>
      <c r="V772" s="57">
        <f t="shared" si="294"/>
        <v>0</v>
      </c>
      <c r="W772" s="57">
        <f t="shared" si="304"/>
        <v>0</v>
      </c>
      <c r="X772" s="57">
        <v>0</v>
      </c>
      <c r="Y772" s="57"/>
      <c r="Z772" s="57"/>
      <c r="AA772" s="57"/>
      <c r="AB772" s="57"/>
      <c r="AC772" s="57">
        <f t="shared" si="295"/>
        <v>0</v>
      </c>
      <c r="AD772" s="57">
        <f t="shared" si="296"/>
        <v>0</v>
      </c>
      <c r="AE772" s="57"/>
      <c r="AF772" s="57">
        <f t="shared" si="297"/>
        <v>0</v>
      </c>
      <c r="AG772" s="57">
        <f t="shared" si="305"/>
        <v>0</v>
      </c>
      <c r="AH772" s="57">
        <f t="shared" si="299"/>
        <v>0</v>
      </c>
      <c r="AI772" s="57">
        <f t="shared" si="300"/>
        <v>0</v>
      </c>
      <c r="AJ772" s="66">
        <f t="shared" si="301"/>
        <v>0</v>
      </c>
      <c r="AK772" s="57">
        <f t="shared" si="302"/>
        <v>0</v>
      </c>
      <c r="AL772" s="67">
        <f t="shared" si="303"/>
        <v>0</v>
      </c>
    </row>
    <row r="773" spans="3:38" ht="15" x14ac:dyDescent="0.2">
      <c r="C773" s="57">
        <v>27</v>
      </c>
      <c r="D773" s="57" t="s">
        <v>42</v>
      </c>
      <c r="E773" s="57">
        <v>0</v>
      </c>
      <c r="F773" s="57">
        <v>0</v>
      </c>
      <c r="G773" s="57">
        <v>171</v>
      </c>
      <c r="H773" s="57">
        <v>0</v>
      </c>
      <c r="I773" s="57">
        <v>171</v>
      </c>
      <c r="J773" s="57">
        <v>171</v>
      </c>
      <c r="K773" s="57">
        <v>171</v>
      </c>
      <c r="L773" s="57">
        <v>11</v>
      </c>
      <c r="M773" s="57">
        <v>11</v>
      </c>
      <c r="N773" s="57">
        <v>11</v>
      </c>
      <c r="O773" s="57"/>
      <c r="P773" s="57"/>
      <c r="Q773" s="57"/>
      <c r="R773" s="57">
        <v>0</v>
      </c>
      <c r="S773" s="57">
        <v>0</v>
      </c>
      <c r="T773" s="57">
        <v>36</v>
      </c>
      <c r="U773" s="57">
        <v>0</v>
      </c>
      <c r="V773" s="57">
        <f t="shared" si="294"/>
        <v>0</v>
      </c>
      <c r="W773" s="57">
        <f t="shared" si="304"/>
        <v>36</v>
      </c>
      <c r="X773" s="67">
        <v>0.7</v>
      </c>
      <c r="Y773" s="57">
        <v>45</v>
      </c>
      <c r="Z773" s="57">
        <v>45</v>
      </c>
      <c r="AA773" s="57">
        <v>15</v>
      </c>
      <c r="AB773" s="57"/>
      <c r="AC773" s="57">
        <f t="shared" si="295"/>
        <v>0</v>
      </c>
      <c r="AD773" s="57">
        <f t="shared" si="296"/>
        <v>15</v>
      </c>
      <c r="AE773" s="57"/>
      <c r="AF773" s="57">
        <f t="shared" si="297"/>
        <v>45</v>
      </c>
      <c r="AG773" s="57">
        <f t="shared" si="305"/>
        <v>45</v>
      </c>
      <c r="AH773" s="57">
        <f t="shared" si="299"/>
        <v>51</v>
      </c>
      <c r="AI773" s="57">
        <f t="shared" si="300"/>
        <v>0</v>
      </c>
      <c r="AJ773" s="66">
        <f t="shared" si="301"/>
        <v>0</v>
      </c>
      <c r="AK773" s="57">
        <f t="shared" si="302"/>
        <v>51</v>
      </c>
      <c r="AL773" s="67">
        <f t="shared" si="303"/>
        <v>0.7</v>
      </c>
    </row>
    <row r="774" spans="3:38" ht="15" x14ac:dyDescent="0.2">
      <c r="C774" s="57">
        <v>28</v>
      </c>
      <c r="D774" s="57" t="s">
        <v>43</v>
      </c>
      <c r="E774" s="57">
        <v>10</v>
      </c>
      <c r="F774" s="57">
        <v>9</v>
      </c>
      <c r="G774" s="57">
        <v>148</v>
      </c>
      <c r="H774" s="57">
        <v>24</v>
      </c>
      <c r="I774" s="57">
        <v>148</v>
      </c>
      <c r="J774" s="57">
        <v>148</v>
      </c>
      <c r="K774" s="57">
        <v>0</v>
      </c>
      <c r="L774" s="57">
        <v>9</v>
      </c>
      <c r="M774" s="57">
        <v>9</v>
      </c>
      <c r="N774" s="57">
        <v>0</v>
      </c>
      <c r="O774" s="57"/>
      <c r="P774" s="57"/>
      <c r="Q774" s="57"/>
      <c r="R774" s="57">
        <v>37</v>
      </c>
      <c r="S774" s="57">
        <v>28</v>
      </c>
      <c r="T774" s="57">
        <v>176</v>
      </c>
      <c r="U774" s="57">
        <v>27</v>
      </c>
      <c r="V774" s="57">
        <f t="shared" si="294"/>
        <v>15.340909090909092</v>
      </c>
      <c r="W774" s="57">
        <f t="shared" si="304"/>
        <v>149</v>
      </c>
      <c r="X774" s="57">
        <v>3.15</v>
      </c>
      <c r="Y774" s="57">
        <v>17</v>
      </c>
      <c r="Z774" s="57">
        <v>17</v>
      </c>
      <c r="AA774" s="57">
        <v>34</v>
      </c>
      <c r="AB774" s="57">
        <v>0</v>
      </c>
      <c r="AC774" s="57">
        <f t="shared" si="295"/>
        <v>0</v>
      </c>
      <c r="AD774" s="57">
        <f t="shared" si="296"/>
        <v>34</v>
      </c>
      <c r="AE774" s="57"/>
      <c r="AF774" s="57">
        <f t="shared" si="297"/>
        <v>54</v>
      </c>
      <c r="AG774" s="57">
        <f t="shared" si="305"/>
        <v>45</v>
      </c>
      <c r="AH774" s="57">
        <f t="shared" si="299"/>
        <v>210</v>
      </c>
      <c r="AI774" s="57">
        <v>0</v>
      </c>
      <c r="AJ774" s="66">
        <f t="shared" si="301"/>
        <v>0</v>
      </c>
      <c r="AK774" s="57">
        <f t="shared" si="302"/>
        <v>210</v>
      </c>
      <c r="AL774" s="67">
        <f t="shared" si="303"/>
        <v>3.15</v>
      </c>
    </row>
    <row r="775" spans="3:38" ht="15" x14ac:dyDescent="0.2">
      <c r="C775" s="57">
        <v>29</v>
      </c>
      <c r="D775" s="57" t="s">
        <v>44</v>
      </c>
      <c r="E775" s="57">
        <v>7</v>
      </c>
      <c r="F775" s="57">
        <v>7</v>
      </c>
      <c r="G775" s="57">
        <v>96</v>
      </c>
      <c r="H775" s="57">
        <v>0</v>
      </c>
      <c r="I775" s="57">
        <v>96</v>
      </c>
      <c r="J775" s="57">
        <v>96</v>
      </c>
      <c r="K775" s="57">
        <v>0</v>
      </c>
      <c r="L775" s="57">
        <v>6</v>
      </c>
      <c r="M775" s="57">
        <v>6</v>
      </c>
      <c r="N775" s="57">
        <v>3</v>
      </c>
      <c r="O775" s="57"/>
      <c r="P775" s="57"/>
      <c r="Q775" s="57"/>
      <c r="R775" s="57">
        <v>96</v>
      </c>
      <c r="S775" s="57">
        <v>96</v>
      </c>
      <c r="T775" s="57">
        <v>96</v>
      </c>
      <c r="U775" s="57">
        <v>21</v>
      </c>
      <c r="V775" s="57">
        <f t="shared" si="294"/>
        <v>21.875</v>
      </c>
      <c r="W775" s="57">
        <f t="shared" si="304"/>
        <v>75</v>
      </c>
      <c r="X775" s="57">
        <v>2.59</v>
      </c>
      <c r="Y775" s="57"/>
      <c r="Z775" s="57"/>
      <c r="AA775" s="57"/>
      <c r="AB775" s="57"/>
      <c r="AC775" s="57">
        <f t="shared" si="295"/>
        <v>0</v>
      </c>
      <c r="AD775" s="57">
        <f t="shared" si="296"/>
        <v>0</v>
      </c>
      <c r="AE775" s="57"/>
      <c r="AF775" s="57">
        <f t="shared" si="297"/>
        <v>96</v>
      </c>
      <c r="AG775" s="57">
        <f t="shared" si="305"/>
        <v>96</v>
      </c>
      <c r="AH775" s="57">
        <f t="shared" si="299"/>
        <v>96</v>
      </c>
      <c r="AI775" s="57">
        <v>0</v>
      </c>
      <c r="AJ775" s="66">
        <f t="shared" si="301"/>
        <v>0</v>
      </c>
      <c r="AK775" s="57">
        <f t="shared" si="302"/>
        <v>96</v>
      </c>
      <c r="AL775" s="67">
        <f t="shared" si="303"/>
        <v>2.59</v>
      </c>
    </row>
    <row r="776" spans="3:38" ht="15" x14ac:dyDescent="0.2">
      <c r="C776" s="57">
        <v>30</v>
      </c>
      <c r="D776" s="57" t="s">
        <v>45</v>
      </c>
      <c r="E776" s="57">
        <v>18</v>
      </c>
      <c r="F776" s="57">
        <v>18</v>
      </c>
      <c r="G776" s="57">
        <v>262</v>
      </c>
      <c r="H776" s="57">
        <v>0</v>
      </c>
      <c r="I776" s="57">
        <v>262</v>
      </c>
      <c r="J776" s="57">
        <v>262</v>
      </c>
      <c r="K776" s="57">
        <v>262</v>
      </c>
      <c r="L776" s="57">
        <v>119</v>
      </c>
      <c r="M776" s="57">
        <v>17</v>
      </c>
      <c r="N776" s="57">
        <v>17</v>
      </c>
      <c r="O776" s="57"/>
      <c r="P776" s="57"/>
      <c r="Q776" s="57"/>
      <c r="R776" s="57">
        <v>3792</v>
      </c>
      <c r="S776" s="57">
        <v>3196</v>
      </c>
      <c r="T776" s="57">
        <v>236</v>
      </c>
      <c r="U776" s="57">
        <v>236</v>
      </c>
      <c r="V776" s="57">
        <f t="shared" si="294"/>
        <v>100</v>
      </c>
      <c r="W776" s="57">
        <f t="shared" si="304"/>
        <v>0</v>
      </c>
      <c r="X776" s="57">
        <v>9.14</v>
      </c>
      <c r="Y776" s="57">
        <v>2620</v>
      </c>
      <c r="Z776" s="57">
        <v>1441</v>
      </c>
      <c r="AA776" s="57">
        <v>236</v>
      </c>
      <c r="AB776" s="57"/>
      <c r="AC776" s="57">
        <f t="shared" si="295"/>
        <v>0</v>
      </c>
      <c r="AD776" s="57">
        <f t="shared" si="296"/>
        <v>236</v>
      </c>
      <c r="AE776" s="57"/>
      <c r="AF776" s="57">
        <f t="shared" si="297"/>
        <v>6412</v>
      </c>
      <c r="AG776" s="57">
        <f t="shared" si="305"/>
        <v>4637</v>
      </c>
      <c r="AH776" s="57">
        <f t="shared" si="299"/>
        <v>472</v>
      </c>
      <c r="AI776" s="57">
        <f>SUM(U776,AB776)</f>
        <v>236</v>
      </c>
      <c r="AJ776" s="66">
        <f t="shared" si="301"/>
        <v>50</v>
      </c>
      <c r="AK776" s="57">
        <f t="shared" si="302"/>
        <v>236</v>
      </c>
      <c r="AL776" s="67">
        <f t="shared" si="303"/>
        <v>9.14</v>
      </c>
    </row>
    <row r="777" spans="3:38" ht="15.75" x14ac:dyDescent="0.25">
      <c r="C777" s="157"/>
      <c r="D777" s="157" t="s">
        <v>46</v>
      </c>
      <c r="E777" s="157">
        <f t="shared" ref="E777:U777" si="306">SUM(E747:E776)</f>
        <v>251</v>
      </c>
      <c r="F777" s="157">
        <f t="shared" si="306"/>
        <v>242</v>
      </c>
      <c r="G777" s="157">
        <f t="shared" si="306"/>
        <v>5029</v>
      </c>
      <c r="H777" s="157">
        <f t="shared" si="306"/>
        <v>1392</v>
      </c>
      <c r="I777" s="157">
        <f t="shared" si="306"/>
        <v>5451</v>
      </c>
      <c r="J777" s="157">
        <f t="shared" si="306"/>
        <v>4711</v>
      </c>
      <c r="K777" s="157">
        <f t="shared" si="306"/>
        <v>3503</v>
      </c>
      <c r="L777" s="157">
        <f t="shared" si="306"/>
        <v>342</v>
      </c>
      <c r="M777" s="157">
        <f t="shared" si="306"/>
        <v>238</v>
      </c>
      <c r="N777" s="157">
        <f t="shared" si="306"/>
        <v>174</v>
      </c>
      <c r="O777" s="157"/>
      <c r="P777" s="157"/>
      <c r="Q777" s="157"/>
      <c r="R777" s="157">
        <f t="shared" si="306"/>
        <v>73642</v>
      </c>
      <c r="S777" s="157">
        <f t="shared" si="306"/>
        <v>54043</v>
      </c>
      <c r="T777" s="157">
        <f t="shared" si="306"/>
        <v>6511</v>
      </c>
      <c r="U777" s="157">
        <f t="shared" si="306"/>
        <v>2672</v>
      </c>
      <c r="V777" s="157">
        <f>IF(U777&lt;&gt;0,(U777/T777*100),0)</f>
        <v>41.038242973429575</v>
      </c>
      <c r="W777" s="157">
        <f t="shared" ref="W777:AB777" si="307">SUM(W747:W776)</f>
        <v>2780</v>
      </c>
      <c r="X777" s="157">
        <f t="shared" si="307"/>
        <v>189.2</v>
      </c>
      <c r="Y777" s="157">
        <f t="shared" si="307"/>
        <v>17799</v>
      </c>
      <c r="Z777" s="157">
        <f t="shared" si="307"/>
        <v>3865</v>
      </c>
      <c r="AA777" s="157">
        <f t="shared" si="307"/>
        <v>1014</v>
      </c>
      <c r="AB777" s="157">
        <f t="shared" si="307"/>
        <v>80</v>
      </c>
      <c r="AC777" s="157">
        <f t="shared" si="295"/>
        <v>7.8895463510848129</v>
      </c>
      <c r="AD777" s="157">
        <f t="shared" ref="AD777:AI777" si="308">SUM(AD747:AD776)</f>
        <v>934</v>
      </c>
      <c r="AE777" s="157">
        <f t="shared" si="308"/>
        <v>9.14</v>
      </c>
      <c r="AF777" s="157">
        <f t="shared" si="308"/>
        <v>91441</v>
      </c>
      <c r="AG777" s="157">
        <f t="shared" si="308"/>
        <v>52474</v>
      </c>
      <c r="AH777" s="157">
        <f t="shared" si="308"/>
        <v>7525</v>
      </c>
      <c r="AI777" s="157">
        <f t="shared" si="308"/>
        <v>2704</v>
      </c>
      <c r="AJ777" s="158">
        <f t="shared" si="301"/>
        <v>35.933554817275748</v>
      </c>
      <c r="AK777" s="157">
        <f>SUM(AK747:AK776)</f>
        <v>4821</v>
      </c>
      <c r="AL777" s="159">
        <f>SUM(AL747:AL776)</f>
        <v>198.33999999999997</v>
      </c>
    </row>
    <row r="780" spans="3:38" ht="20.25" x14ac:dyDescent="0.2">
      <c r="C780" s="802" t="s">
        <v>147</v>
      </c>
      <c r="D780" s="802"/>
      <c r="E780" s="802"/>
      <c r="F780" s="802"/>
      <c r="G780" s="802"/>
      <c r="H780" s="802"/>
      <c r="I780" s="802"/>
      <c r="J780" s="802"/>
      <c r="K780" s="802"/>
      <c r="L780" s="802"/>
      <c r="M780" s="802"/>
      <c r="N780" s="802"/>
      <c r="O780" s="802"/>
      <c r="P780" s="802"/>
      <c r="Q780" s="802"/>
      <c r="R780" s="802"/>
      <c r="S780" s="802"/>
      <c r="T780" s="802"/>
      <c r="U780" s="802"/>
      <c r="V780" s="802"/>
      <c r="W780" s="802"/>
      <c r="X780" s="802"/>
      <c r="Y780" s="802" t="s">
        <v>147</v>
      </c>
      <c r="Z780" s="802"/>
      <c r="AA780" s="802"/>
      <c r="AB780" s="802"/>
      <c r="AC780" s="802"/>
      <c r="AD780" s="802"/>
      <c r="AE780" s="802"/>
      <c r="AF780" s="802"/>
      <c r="AG780" s="802"/>
      <c r="AH780" s="802"/>
      <c r="AI780" s="802"/>
      <c r="AJ780" s="802"/>
      <c r="AK780" s="802"/>
      <c r="AL780" s="802"/>
    </row>
    <row r="781" spans="3:38" ht="15.75" x14ac:dyDescent="0.2">
      <c r="C781" s="71"/>
      <c r="D781" s="71"/>
      <c r="E781" s="71"/>
      <c r="F781" s="71"/>
      <c r="G781" s="71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71"/>
      <c r="S781" s="71"/>
      <c r="T781" s="71"/>
      <c r="U781" s="71"/>
      <c r="V781" s="71"/>
      <c r="W781" s="71"/>
      <c r="X781" s="71"/>
      <c r="Y781" s="71"/>
      <c r="Z781" s="71"/>
      <c r="AA781" s="71"/>
      <c r="AB781" s="71"/>
      <c r="AC781" s="71"/>
    </row>
    <row r="782" spans="3:38" ht="12.75" x14ac:dyDescent="0.2">
      <c r="C782" s="845" t="s">
        <v>2</v>
      </c>
      <c r="D782" s="845" t="s">
        <v>3</v>
      </c>
      <c r="E782" s="846" t="s">
        <v>4</v>
      </c>
      <c r="F782" s="846"/>
      <c r="G782" s="846"/>
      <c r="H782" s="846"/>
      <c r="I782" s="846"/>
      <c r="J782" s="846"/>
      <c r="K782" s="846"/>
      <c r="L782" s="846"/>
      <c r="M782" s="846"/>
      <c r="N782" s="846"/>
      <c r="O782" s="234"/>
      <c r="P782" s="234"/>
      <c r="Q782" s="234"/>
      <c r="R782" s="846" t="s">
        <v>4</v>
      </c>
      <c r="S782" s="846"/>
      <c r="T782" s="846"/>
      <c r="U782" s="846"/>
      <c r="V782" s="846"/>
      <c r="W782" s="846"/>
      <c r="X782" s="846"/>
      <c r="Y782" s="846" t="s">
        <v>9</v>
      </c>
      <c r="Z782" s="846"/>
      <c r="AA782" s="846"/>
      <c r="AB782" s="846"/>
      <c r="AC782" s="846"/>
      <c r="AD782" s="846"/>
      <c r="AE782" s="846"/>
      <c r="AF782" s="846" t="s">
        <v>119</v>
      </c>
      <c r="AG782" s="846"/>
      <c r="AH782" s="846"/>
      <c r="AI782" s="846"/>
      <c r="AJ782" s="846"/>
      <c r="AK782" s="846"/>
      <c r="AL782" s="846"/>
    </row>
    <row r="783" spans="3:38" ht="12.75" x14ac:dyDescent="0.2">
      <c r="C783" s="845"/>
      <c r="D783" s="845"/>
      <c r="E783" s="846" t="s">
        <v>5</v>
      </c>
      <c r="F783" s="846"/>
      <c r="G783" s="846"/>
      <c r="H783" s="846"/>
      <c r="I783" s="846"/>
      <c r="J783" s="846"/>
      <c r="K783" s="846"/>
      <c r="L783" s="846"/>
      <c r="M783" s="846"/>
      <c r="N783" s="846"/>
      <c r="O783" s="234"/>
      <c r="P783" s="234"/>
      <c r="Q783" s="234"/>
      <c r="R783" s="846" t="s">
        <v>64</v>
      </c>
      <c r="S783" s="846"/>
      <c r="T783" s="846"/>
      <c r="U783" s="846"/>
      <c r="V783" s="846"/>
      <c r="W783" s="846"/>
      <c r="X783" s="846"/>
      <c r="Y783" s="846" t="s">
        <v>64</v>
      </c>
      <c r="Z783" s="846"/>
      <c r="AA783" s="846"/>
      <c r="AB783" s="846"/>
      <c r="AC783" s="846"/>
      <c r="AD783" s="846"/>
      <c r="AE783" s="846"/>
      <c r="AF783" s="846" t="s">
        <v>64</v>
      </c>
      <c r="AG783" s="846"/>
      <c r="AH783" s="846"/>
      <c r="AI783" s="846"/>
      <c r="AJ783" s="846"/>
      <c r="AK783" s="846"/>
      <c r="AL783" s="846"/>
    </row>
    <row r="784" spans="3:38" ht="12.75" x14ac:dyDescent="0.2">
      <c r="C784" s="845"/>
      <c r="D784" s="845"/>
      <c r="E784" s="845" t="s">
        <v>15</v>
      </c>
      <c r="F784" s="845"/>
      <c r="G784" s="845" t="s">
        <v>6</v>
      </c>
      <c r="H784" s="845"/>
      <c r="I784" s="845" t="s">
        <v>120</v>
      </c>
      <c r="J784" s="845"/>
      <c r="K784" s="845"/>
      <c r="L784" s="845" t="s">
        <v>121</v>
      </c>
      <c r="M784" s="845"/>
      <c r="N784" s="845"/>
      <c r="O784" s="300"/>
      <c r="P784" s="300"/>
      <c r="Q784" s="300"/>
      <c r="R784" s="845" t="s">
        <v>7</v>
      </c>
      <c r="S784" s="845"/>
      <c r="T784" s="845" t="s">
        <v>8</v>
      </c>
      <c r="U784" s="845"/>
      <c r="V784" s="845"/>
      <c r="W784" s="845"/>
      <c r="X784" s="845"/>
      <c r="Y784" s="845" t="s">
        <v>7</v>
      </c>
      <c r="Z784" s="845"/>
      <c r="AA784" s="845" t="s">
        <v>8</v>
      </c>
      <c r="AB784" s="845"/>
      <c r="AC784" s="845"/>
      <c r="AD784" s="845"/>
      <c r="AE784" s="845"/>
      <c r="AF784" s="845" t="s">
        <v>7</v>
      </c>
      <c r="AG784" s="845"/>
      <c r="AH784" s="845" t="s">
        <v>8</v>
      </c>
      <c r="AI784" s="845"/>
      <c r="AJ784" s="845"/>
      <c r="AK784" s="845"/>
      <c r="AL784" s="845"/>
    </row>
    <row r="785" spans="3:38" ht="12.75" x14ac:dyDescent="0.2">
      <c r="C785" s="845"/>
      <c r="D785" s="845"/>
      <c r="E785" s="845" t="s">
        <v>55</v>
      </c>
      <c r="F785" s="845"/>
      <c r="G785" s="845" t="s">
        <v>56</v>
      </c>
      <c r="H785" s="845"/>
      <c r="I785" s="845" t="s">
        <v>61</v>
      </c>
      <c r="J785" s="845"/>
      <c r="K785" s="845"/>
      <c r="L785" s="845" t="s">
        <v>62</v>
      </c>
      <c r="M785" s="845"/>
      <c r="N785" s="845"/>
      <c r="O785" s="300"/>
      <c r="P785" s="300"/>
      <c r="Q785" s="300"/>
      <c r="R785" s="845" t="s">
        <v>65</v>
      </c>
      <c r="S785" s="845"/>
      <c r="T785" s="845" t="s">
        <v>69</v>
      </c>
      <c r="U785" s="845"/>
      <c r="V785" s="845"/>
      <c r="W785" s="845"/>
      <c r="X785" s="845"/>
      <c r="Y785" s="845" t="s">
        <v>70</v>
      </c>
      <c r="Z785" s="845"/>
      <c r="AA785" s="845" t="s">
        <v>69</v>
      </c>
      <c r="AB785" s="845"/>
      <c r="AC785" s="845"/>
      <c r="AD785" s="845"/>
      <c r="AE785" s="845"/>
      <c r="AF785" s="845" t="s">
        <v>70</v>
      </c>
      <c r="AG785" s="845"/>
      <c r="AH785" s="845" t="s">
        <v>69</v>
      </c>
      <c r="AI785" s="845"/>
      <c r="AJ785" s="845"/>
      <c r="AK785" s="845"/>
      <c r="AL785" s="845"/>
    </row>
    <row r="786" spans="3:38" ht="36" x14ac:dyDescent="0.2">
      <c r="C786" s="845"/>
      <c r="D786" s="845"/>
      <c r="E786" s="300" t="s">
        <v>75</v>
      </c>
      <c r="F786" s="300" t="s">
        <v>76</v>
      </c>
      <c r="G786" s="300" t="s">
        <v>57</v>
      </c>
      <c r="H786" s="300" t="s">
        <v>77</v>
      </c>
      <c r="I786" s="300" t="s">
        <v>58</v>
      </c>
      <c r="J786" s="300" t="s">
        <v>59</v>
      </c>
      <c r="K786" s="300" t="s">
        <v>60</v>
      </c>
      <c r="L786" s="300" t="s">
        <v>58</v>
      </c>
      <c r="M786" s="300" t="s">
        <v>59</v>
      </c>
      <c r="N786" s="300" t="s">
        <v>63</v>
      </c>
      <c r="O786" s="300"/>
      <c r="P786" s="300"/>
      <c r="Q786" s="300"/>
      <c r="R786" s="300" t="s">
        <v>59</v>
      </c>
      <c r="S786" s="300" t="s">
        <v>66</v>
      </c>
      <c r="T786" s="300" t="s">
        <v>67</v>
      </c>
      <c r="U786" s="300" t="s">
        <v>68</v>
      </c>
      <c r="V786" s="300" t="s">
        <v>71</v>
      </c>
      <c r="W786" s="300" t="s">
        <v>72</v>
      </c>
      <c r="X786" s="300" t="s">
        <v>122</v>
      </c>
      <c r="Y786" s="300" t="s">
        <v>59</v>
      </c>
      <c r="Z786" s="300" t="s">
        <v>63</v>
      </c>
      <c r="AA786" s="300" t="s">
        <v>67</v>
      </c>
      <c r="AB786" s="300" t="s">
        <v>68</v>
      </c>
      <c r="AC786" s="300" t="s">
        <v>71</v>
      </c>
      <c r="AD786" s="300" t="s">
        <v>72</v>
      </c>
      <c r="AE786" s="300" t="s">
        <v>1</v>
      </c>
      <c r="AF786" s="300" t="s">
        <v>59</v>
      </c>
      <c r="AG786" s="300" t="s">
        <v>63</v>
      </c>
      <c r="AH786" s="300" t="s">
        <v>67</v>
      </c>
      <c r="AI786" s="300" t="s">
        <v>68</v>
      </c>
      <c r="AJ786" s="300" t="s">
        <v>71</v>
      </c>
      <c r="AK786" s="300" t="s">
        <v>72</v>
      </c>
      <c r="AL786" s="300" t="s">
        <v>1</v>
      </c>
    </row>
    <row r="787" spans="3:38" ht="12.75" x14ac:dyDescent="0.2">
      <c r="C787" s="20">
        <v>1</v>
      </c>
      <c r="D787" s="20">
        <v>2</v>
      </c>
      <c r="E787" s="20">
        <v>3</v>
      </c>
      <c r="F787" s="20">
        <v>4</v>
      </c>
      <c r="G787" s="20">
        <v>5</v>
      </c>
      <c r="H787" s="20">
        <v>6</v>
      </c>
      <c r="I787" s="20">
        <v>7</v>
      </c>
      <c r="J787" s="20">
        <v>8</v>
      </c>
      <c r="K787" s="20">
        <v>9</v>
      </c>
      <c r="L787" s="20">
        <v>10</v>
      </c>
      <c r="M787" s="20">
        <v>11</v>
      </c>
      <c r="N787" s="20">
        <v>12</v>
      </c>
      <c r="O787" s="20"/>
      <c r="P787" s="20"/>
      <c r="Q787" s="20"/>
      <c r="R787" s="20">
        <v>13</v>
      </c>
      <c r="S787" s="20">
        <v>14</v>
      </c>
      <c r="T787" s="20">
        <v>15</v>
      </c>
      <c r="U787" s="20">
        <v>16</v>
      </c>
      <c r="V787" s="20">
        <v>17</v>
      </c>
      <c r="W787" s="20">
        <v>18</v>
      </c>
      <c r="X787" s="20">
        <v>19</v>
      </c>
      <c r="Y787" s="20">
        <v>20</v>
      </c>
      <c r="Z787" s="20">
        <v>21</v>
      </c>
      <c r="AA787" s="20">
        <v>22</v>
      </c>
      <c r="AB787" s="20">
        <v>23</v>
      </c>
      <c r="AC787" s="20">
        <v>24</v>
      </c>
      <c r="AD787" s="20">
        <v>25</v>
      </c>
      <c r="AE787" s="20">
        <v>26</v>
      </c>
      <c r="AF787" s="20">
        <v>27</v>
      </c>
      <c r="AG787" s="20">
        <v>28</v>
      </c>
      <c r="AH787" s="20">
        <v>29</v>
      </c>
      <c r="AI787" s="20">
        <v>30</v>
      </c>
      <c r="AJ787" s="20">
        <v>31</v>
      </c>
      <c r="AK787" s="20">
        <v>32</v>
      </c>
      <c r="AL787" s="20">
        <v>33</v>
      </c>
    </row>
    <row r="788" spans="3:38" ht="24.95" customHeight="1" x14ac:dyDescent="0.2">
      <c r="C788" s="57">
        <v>1</v>
      </c>
      <c r="D788" s="57" t="s">
        <v>17</v>
      </c>
      <c r="E788" s="57">
        <v>15</v>
      </c>
      <c r="F788" s="57">
        <v>15</v>
      </c>
      <c r="G788" s="57">
        <v>279</v>
      </c>
      <c r="H788" s="57">
        <v>0</v>
      </c>
      <c r="I788" s="57">
        <v>253</v>
      </c>
      <c r="J788" s="57">
        <v>99</v>
      </c>
      <c r="K788" s="57">
        <v>54</v>
      </c>
      <c r="L788" s="57">
        <v>14</v>
      </c>
      <c r="M788" s="57">
        <v>14</v>
      </c>
      <c r="N788" s="57">
        <v>3</v>
      </c>
      <c r="O788" s="57"/>
      <c r="P788" s="57"/>
      <c r="Q788" s="57"/>
      <c r="R788" s="57">
        <v>5518</v>
      </c>
      <c r="S788" s="57">
        <v>1612</v>
      </c>
      <c r="T788" s="57">
        <v>299</v>
      </c>
      <c r="U788" s="57">
        <v>40</v>
      </c>
      <c r="V788" s="57">
        <f t="shared" ref="V788:V803" si="309">IF(U788&lt;&gt;0,(U788/T788*100),0)</f>
        <v>13.377926421404682</v>
      </c>
      <c r="W788" s="57">
        <f>T788-U788</f>
        <v>259</v>
      </c>
      <c r="X788" s="67">
        <v>15.92</v>
      </c>
      <c r="Y788" s="57"/>
      <c r="Z788" s="57"/>
      <c r="AA788" s="57"/>
      <c r="AB788" s="57"/>
      <c r="AC788" s="57">
        <f t="shared" ref="AC788:AC803" si="310">IF(AB788&lt;&gt;0,(AB788/AA788*100),0)</f>
        <v>0</v>
      </c>
      <c r="AD788" s="57">
        <f t="shared" ref="AD788:AD802" si="311">AA788-AB788</f>
        <v>0</v>
      </c>
      <c r="AE788" s="67"/>
      <c r="AF788" s="57">
        <f t="shared" ref="AF788:AF799" si="312">SUM(R788,Y788)</f>
        <v>5518</v>
      </c>
      <c r="AG788" s="57">
        <f t="shared" ref="AG788:AG799" si="313">SUM(S788,Z788)</f>
        <v>1612</v>
      </c>
      <c r="AH788" s="57">
        <f t="shared" ref="AH788:AH799" si="314">SUM(T788,AA788)</f>
        <v>299</v>
      </c>
      <c r="AI788" s="57">
        <f t="shared" ref="AI788:AI799" si="315">SUM(U788,AB788)</f>
        <v>40</v>
      </c>
      <c r="AJ788" s="66">
        <f t="shared" ref="AJ788:AJ803" si="316">IF(AI788&lt;&gt;0,(AI788/AH788*100),0)</f>
        <v>13.377926421404682</v>
      </c>
      <c r="AK788" s="57">
        <f t="shared" ref="AK788:AK802" si="317">AH788-AI788</f>
        <v>259</v>
      </c>
      <c r="AL788" s="67">
        <f t="shared" ref="AL788:AL802" si="318">SUM(X788,AE788)</f>
        <v>15.92</v>
      </c>
    </row>
    <row r="789" spans="3:38" ht="24.95" customHeight="1" x14ac:dyDescent="0.2">
      <c r="C789" s="57">
        <v>2</v>
      </c>
      <c r="D789" s="57" t="s">
        <v>23</v>
      </c>
      <c r="E789" s="57">
        <v>4</v>
      </c>
      <c r="F789" s="57">
        <v>4</v>
      </c>
      <c r="G789" s="57">
        <v>60</v>
      </c>
      <c r="H789" s="57">
        <v>0</v>
      </c>
      <c r="I789" s="57">
        <v>60</v>
      </c>
      <c r="J789" s="57">
        <v>60</v>
      </c>
      <c r="K789" s="57">
        <v>0</v>
      </c>
      <c r="L789" s="57">
        <v>3</v>
      </c>
      <c r="M789" s="57">
        <v>3</v>
      </c>
      <c r="N789" s="57">
        <v>1</v>
      </c>
      <c r="O789" s="57"/>
      <c r="P789" s="57"/>
      <c r="Q789" s="57"/>
      <c r="R789" s="57">
        <v>576</v>
      </c>
      <c r="S789" s="57">
        <v>538</v>
      </c>
      <c r="T789" s="57">
        <v>23</v>
      </c>
      <c r="U789" s="57">
        <v>0</v>
      </c>
      <c r="V789" s="57">
        <f t="shared" si="309"/>
        <v>0</v>
      </c>
      <c r="W789" s="57">
        <v>0</v>
      </c>
      <c r="X789" s="67">
        <v>1.59</v>
      </c>
      <c r="Y789" s="57"/>
      <c r="Z789" s="57"/>
      <c r="AA789" s="57"/>
      <c r="AB789" s="57"/>
      <c r="AC789" s="57">
        <f t="shared" si="310"/>
        <v>0</v>
      </c>
      <c r="AD789" s="57">
        <f t="shared" si="311"/>
        <v>0</v>
      </c>
      <c r="AE789" s="57"/>
      <c r="AF789" s="57">
        <f t="shared" si="312"/>
        <v>576</v>
      </c>
      <c r="AG789" s="57">
        <f t="shared" si="313"/>
        <v>538</v>
      </c>
      <c r="AH789" s="57">
        <f t="shared" si="314"/>
        <v>23</v>
      </c>
      <c r="AI789" s="57">
        <f t="shared" si="315"/>
        <v>0</v>
      </c>
      <c r="AJ789" s="66">
        <f t="shared" si="316"/>
        <v>0</v>
      </c>
      <c r="AK789" s="57">
        <f t="shared" si="317"/>
        <v>23</v>
      </c>
      <c r="AL789" s="67">
        <f t="shared" si="318"/>
        <v>1.59</v>
      </c>
    </row>
    <row r="790" spans="3:38" ht="24.95" customHeight="1" x14ac:dyDescent="0.2">
      <c r="C790" s="57">
        <v>3</v>
      </c>
      <c r="D790" s="57" t="s">
        <v>25</v>
      </c>
      <c r="E790" s="57">
        <v>8</v>
      </c>
      <c r="F790" s="57">
        <v>8</v>
      </c>
      <c r="G790" s="57">
        <v>129</v>
      </c>
      <c r="H790" s="57">
        <v>53</v>
      </c>
      <c r="I790" s="57">
        <v>129</v>
      </c>
      <c r="J790" s="57">
        <v>129</v>
      </c>
      <c r="K790" s="57">
        <v>129</v>
      </c>
      <c r="L790" s="57">
        <v>7</v>
      </c>
      <c r="M790" s="57">
        <v>7</v>
      </c>
      <c r="N790" s="57">
        <v>7</v>
      </c>
      <c r="O790" s="57"/>
      <c r="P790" s="57"/>
      <c r="Q790" s="57"/>
      <c r="R790" s="57">
        <v>0</v>
      </c>
      <c r="S790" s="57">
        <v>0</v>
      </c>
      <c r="T790" s="57">
        <v>192</v>
      </c>
      <c r="U790" s="57">
        <v>31</v>
      </c>
      <c r="V790" s="57">
        <f t="shared" si="309"/>
        <v>16.145833333333336</v>
      </c>
      <c r="W790" s="57">
        <v>0</v>
      </c>
      <c r="X790" s="57">
        <v>0</v>
      </c>
      <c r="Y790" s="57">
        <v>13</v>
      </c>
      <c r="Z790" s="57">
        <v>13</v>
      </c>
      <c r="AA790" s="57">
        <v>0</v>
      </c>
      <c r="AB790" s="57"/>
      <c r="AC790" s="57">
        <f t="shared" si="310"/>
        <v>0</v>
      </c>
      <c r="AD790" s="57">
        <f t="shared" si="311"/>
        <v>0</v>
      </c>
      <c r="AE790" s="57"/>
      <c r="AF790" s="57">
        <f t="shared" si="312"/>
        <v>13</v>
      </c>
      <c r="AG790" s="57">
        <f t="shared" si="313"/>
        <v>13</v>
      </c>
      <c r="AH790" s="57">
        <f t="shared" si="314"/>
        <v>192</v>
      </c>
      <c r="AI790" s="57">
        <f t="shared" si="315"/>
        <v>31</v>
      </c>
      <c r="AJ790" s="66">
        <f t="shared" si="316"/>
        <v>16.145833333333336</v>
      </c>
      <c r="AK790" s="57">
        <f t="shared" si="317"/>
        <v>161</v>
      </c>
      <c r="AL790" s="67">
        <f t="shared" si="318"/>
        <v>0</v>
      </c>
    </row>
    <row r="791" spans="3:38" ht="24.95" customHeight="1" x14ac:dyDescent="0.2">
      <c r="C791" s="57">
        <v>4</v>
      </c>
      <c r="D791" s="57" t="s">
        <v>30</v>
      </c>
      <c r="E791" s="57">
        <v>0</v>
      </c>
      <c r="F791" s="57">
        <v>0</v>
      </c>
      <c r="G791" s="57">
        <v>0</v>
      </c>
      <c r="H791" s="57">
        <v>0</v>
      </c>
      <c r="I791" s="57">
        <v>0</v>
      </c>
      <c r="J791" s="57">
        <v>0</v>
      </c>
      <c r="K791" s="57">
        <v>0</v>
      </c>
      <c r="L791" s="57">
        <v>0</v>
      </c>
      <c r="M791" s="57">
        <v>0</v>
      </c>
      <c r="N791" s="57">
        <v>0</v>
      </c>
      <c r="O791" s="57"/>
      <c r="P791" s="57"/>
      <c r="Q791" s="57"/>
      <c r="R791" s="57">
        <v>0</v>
      </c>
      <c r="S791" s="57">
        <v>0</v>
      </c>
      <c r="T791" s="57">
        <v>0</v>
      </c>
      <c r="U791" s="57">
        <v>0</v>
      </c>
      <c r="V791" s="57">
        <f t="shared" si="309"/>
        <v>0</v>
      </c>
      <c r="W791" s="57">
        <v>0</v>
      </c>
      <c r="X791" s="57">
        <v>0</v>
      </c>
      <c r="Y791" s="57"/>
      <c r="Z791" s="57"/>
      <c r="AA791" s="57"/>
      <c r="AB791" s="57"/>
      <c r="AC791" s="57">
        <f t="shared" si="310"/>
        <v>0</v>
      </c>
      <c r="AD791" s="57">
        <f t="shared" si="311"/>
        <v>0</v>
      </c>
      <c r="AE791" s="57"/>
      <c r="AF791" s="57">
        <f t="shared" si="312"/>
        <v>0</v>
      </c>
      <c r="AG791" s="57">
        <f t="shared" si="313"/>
        <v>0</v>
      </c>
      <c r="AH791" s="57">
        <f t="shared" si="314"/>
        <v>0</v>
      </c>
      <c r="AI791" s="57">
        <f t="shared" si="315"/>
        <v>0</v>
      </c>
      <c r="AJ791" s="66">
        <f t="shared" si="316"/>
        <v>0</v>
      </c>
      <c r="AK791" s="57">
        <f t="shared" si="317"/>
        <v>0</v>
      </c>
      <c r="AL791" s="67">
        <f t="shared" si="318"/>
        <v>0</v>
      </c>
    </row>
    <row r="792" spans="3:38" ht="24.95" customHeight="1" x14ac:dyDescent="0.2">
      <c r="C792" s="57">
        <v>5</v>
      </c>
      <c r="D792" s="57" t="s">
        <v>31</v>
      </c>
      <c r="E792" s="57">
        <v>0</v>
      </c>
      <c r="F792" s="57">
        <v>0</v>
      </c>
      <c r="G792" s="57">
        <v>0</v>
      </c>
      <c r="H792" s="57">
        <v>0</v>
      </c>
      <c r="I792" s="57">
        <v>153</v>
      </c>
      <c r="J792" s="57">
        <v>0</v>
      </c>
      <c r="K792" s="57">
        <v>74</v>
      </c>
      <c r="L792" s="57">
        <v>0</v>
      </c>
      <c r="M792" s="57">
        <v>0</v>
      </c>
      <c r="N792" s="57">
        <v>0</v>
      </c>
      <c r="O792" s="57"/>
      <c r="P792" s="57"/>
      <c r="Q792" s="57"/>
      <c r="R792" s="57">
        <v>1766</v>
      </c>
      <c r="S792" s="57">
        <v>1093</v>
      </c>
      <c r="T792" s="57">
        <v>181</v>
      </c>
      <c r="U792" s="57">
        <v>74</v>
      </c>
      <c r="V792" s="57">
        <f t="shared" si="309"/>
        <v>40.883977900552487</v>
      </c>
      <c r="W792" s="57">
        <f t="shared" ref="W792:W802" si="319">T792-U792</f>
        <v>107</v>
      </c>
      <c r="X792" s="57">
        <v>1.41</v>
      </c>
      <c r="Y792" s="57"/>
      <c r="Z792" s="57"/>
      <c r="AA792" s="57"/>
      <c r="AB792" s="57"/>
      <c r="AC792" s="57">
        <f t="shared" si="310"/>
        <v>0</v>
      </c>
      <c r="AD792" s="57">
        <f t="shared" si="311"/>
        <v>0</v>
      </c>
      <c r="AE792" s="57"/>
      <c r="AF792" s="57">
        <f t="shared" si="312"/>
        <v>1766</v>
      </c>
      <c r="AG792" s="57">
        <f t="shared" si="313"/>
        <v>1093</v>
      </c>
      <c r="AH792" s="57">
        <f t="shared" si="314"/>
        <v>181</v>
      </c>
      <c r="AI792" s="57">
        <f t="shared" si="315"/>
        <v>74</v>
      </c>
      <c r="AJ792" s="66">
        <f t="shared" si="316"/>
        <v>40.883977900552487</v>
      </c>
      <c r="AK792" s="57">
        <f t="shared" si="317"/>
        <v>107</v>
      </c>
      <c r="AL792" s="67">
        <f t="shared" si="318"/>
        <v>1.41</v>
      </c>
    </row>
    <row r="793" spans="3:38" ht="24.95" customHeight="1" x14ac:dyDescent="0.2">
      <c r="C793" s="57">
        <v>6</v>
      </c>
      <c r="D793" s="57" t="s">
        <v>33</v>
      </c>
      <c r="E793" s="57">
        <v>14</v>
      </c>
      <c r="F793" s="57">
        <v>14</v>
      </c>
      <c r="G793" s="57">
        <v>286</v>
      </c>
      <c r="H793" s="57">
        <v>280</v>
      </c>
      <c r="I793" s="57">
        <v>263</v>
      </c>
      <c r="J793" s="57">
        <v>0</v>
      </c>
      <c r="K793" s="57">
        <v>152</v>
      </c>
      <c r="L793" s="57">
        <v>13</v>
      </c>
      <c r="M793" s="57">
        <v>13</v>
      </c>
      <c r="N793" s="57">
        <v>13</v>
      </c>
      <c r="O793" s="57"/>
      <c r="P793" s="57"/>
      <c r="Q793" s="57"/>
      <c r="R793" s="57">
        <v>0</v>
      </c>
      <c r="S793" s="57">
        <v>0</v>
      </c>
      <c r="T793" s="57">
        <v>270</v>
      </c>
      <c r="U793" s="57">
        <v>102</v>
      </c>
      <c r="V793" s="57">
        <f t="shared" si="309"/>
        <v>37.777777777777779</v>
      </c>
      <c r="W793" s="57">
        <f t="shared" si="319"/>
        <v>168</v>
      </c>
      <c r="X793" s="57">
        <v>8.69</v>
      </c>
      <c r="Y793" s="57"/>
      <c r="Z793" s="57"/>
      <c r="AA793" s="57"/>
      <c r="AB793" s="57"/>
      <c r="AC793" s="57">
        <f t="shared" si="310"/>
        <v>0</v>
      </c>
      <c r="AD793" s="57">
        <f t="shared" si="311"/>
        <v>0</v>
      </c>
      <c r="AE793" s="57"/>
      <c r="AF793" s="57">
        <f t="shared" si="312"/>
        <v>0</v>
      </c>
      <c r="AG793" s="57">
        <f t="shared" si="313"/>
        <v>0</v>
      </c>
      <c r="AH793" s="57">
        <f t="shared" si="314"/>
        <v>270</v>
      </c>
      <c r="AI793" s="57">
        <f t="shared" si="315"/>
        <v>102</v>
      </c>
      <c r="AJ793" s="66">
        <f t="shared" si="316"/>
        <v>37.777777777777779</v>
      </c>
      <c r="AK793" s="57">
        <f t="shared" si="317"/>
        <v>168</v>
      </c>
      <c r="AL793" s="67">
        <f t="shared" si="318"/>
        <v>8.69</v>
      </c>
    </row>
    <row r="794" spans="3:38" ht="24.95" customHeight="1" x14ac:dyDescent="0.2">
      <c r="C794" s="57">
        <v>7</v>
      </c>
      <c r="D794" s="57" t="s">
        <v>35</v>
      </c>
      <c r="E794" s="57">
        <v>15</v>
      </c>
      <c r="F794" s="57">
        <v>15</v>
      </c>
      <c r="G794" s="57">
        <v>226</v>
      </c>
      <c r="H794" s="57">
        <v>0</v>
      </c>
      <c r="I794" s="57">
        <v>211</v>
      </c>
      <c r="J794" s="57">
        <v>211</v>
      </c>
      <c r="K794" s="57">
        <v>23</v>
      </c>
      <c r="L794" s="57">
        <v>14</v>
      </c>
      <c r="M794" s="57">
        <v>14</v>
      </c>
      <c r="N794" s="57">
        <v>5</v>
      </c>
      <c r="O794" s="57"/>
      <c r="P794" s="57"/>
      <c r="Q794" s="57"/>
      <c r="R794" s="57">
        <v>423</v>
      </c>
      <c r="S794" s="57">
        <v>88</v>
      </c>
      <c r="T794" s="57">
        <v>429</v>
      </c>
      <c r="U794" s="57">
        <v>51</v>
      </c>
      <c r="V794" s="57">
        <f t="shared" si="309"/>
        <v>11.888111888111888</v>
      </c>
      <c r="W794" s="57">
        <f t="shared" si="319"/>
        <v>378</v>
      </c>
      <c r="X794" s="67">
        <v>3.34</v>
      </c>
      <c r="Y794" s="57">
        <v>204</v>
      </c>
      <c r="Z794" s="57">
        <v>114</v>
      </c>
      <c r="AA794" s="57">
        <v>435</v>
      </c>
      <c r="AB794" s="57">
        <v>45</v>
      </c>
      <c r="AC794" s="57">
        <f t="shared" si="310"/>
        <v>10.344827586206897</v>
      </c>
      <c r="AD794" s="57">
        <f t="shared" si="311"/>
        <v>390</v>
      </c>
      <c r="AE794" s="57">
        <v>1.35</v>
      </c>
      <c r="AF794" s="57">
        <f t="shared" si="312"/>
        <v>627</v>
      </c>
      <c r="AG794" s="57">
        <f t="shared" si="313"/>
        <v>202</v>
      </c>
      <c r="AH794" s="57">
        <f t="shared" si="314"/>
        <v>864</v>
      </c>
      <c r="AI794" s="57">
        <f t="shared" si="315"/>
        <v>96</v>
      </c>
      <c r="AJ794" s="66">
        <f t="shared" si="316"/>
        <v>11.111111111111111</v>
      </c>
      <c r="AK794" s="57">
        <f t="shared" si="317"/>
        <v>768</v>
      </c>
      <c r="AL794" s="67">
        <f t="shared" si="318"/>
        <v>4.6899999999999995</v>
      </c>
    </row>
    <row r="795" spans="3:38" ht="24.95" customHeight="1" x14ac:dyDescent="0.2">
      <c r="C795" s="57">
        <v>8</v>
      </c>
      <c r="D795" s="57" t="s">
        <v>36</v>
      </c>
      <c r="E795" s="57">
        <v>0</v>
      </c>
      <c r="F795" s="57">
        <v>0</v>
      </c>
      <c r="G795" s="57">
        <v>0</v>
      </c>
      <c r="H795" s="57">
        <v>0</v>
      </c>
      <c r="I795" s="57">
        <v>0</v>
      </c>
      <c r="J795" s="57">
        <v>0</v>
      </c>
      <c r="K795" s="57">
        <v>0</v>
      </c>
      <c r="L795" s="57">
        <v>0</v>
      </c>
      <c r="M795" s="57">
        <v>0</v>
      </c>
      <c r="N795" s="57">
        <v>0</v>
      </c>
      <c r="O795" s="57"/>
      <c r="P795" s="57"/>
      <c r="Q795" s="57"/>
      <c r="R795" s="57">
        <v>0</v>
      </c>
      <c r="S795" s="57">
        <v>0</v>
      </c>
      <c r="T795" s="57">
        <v>0</v>
      </c>
      <c r="U795" s="57">
        <v>0</v>
      </c>
      <c r="V795" s="57">
        <f t="shared" si="309"/>
        <v>0</v>
      </c>
      <c r="W795" s="57">
        <f t="shared" si="319"/>
        <v>0</v>
      </c>
      <c r="X795" s="57">
        <v>0</v>
      </c>
      <c r="Y795" s="57"/>
      <c r="Z795" s="57"/>
      <c r="AA795" s="57"/>
      <c r="AB795" s="57"/>
      <c r="AC795" s="57">
        <f t="shared" si="310"/>
        <v>0</v>
      </c>
      <c r="AD795" s="57">
        <f t="shared" si="311"/>
        <v>0</v>
      </c>
      <c r="AE795" s="57"/>
      <c r="AF795" s="57">
        <f t="shared" si="312"/>
        <v>0</v>
      </c>
      <c r="AG795" s="57">
        <f t="shared" si="313"/>
        <v>0</v>
      </c>
      <c r="AH795" s="57">
        <f t="shared" si="314"/>
        <v>0</v>
      </c>
      <c r="AI795" s="57">
        <f t="shared" si="315"/>
        <v>0</v>
      </c>
      <c r="AJ795" s="66">
        <f t="shared" si="316"/>
        <v>0</v>
      </c>
      <c r="AK795" s="57">
        <f t="shared" si="317"/>
        <v>0</v>
      </c>
      <c r="AL795" s="67">
        <f t="shared" si="318"/>
        <v>0</v>
      </c>
    </row>
    <row r="796" spans="3:38" ht="24.95" customHeight="1" x14ac:dyDescent="0.2">
      <c r="C796" s="57">
        <v>9</v>
      </c>
      <c r="D796" s="57" t="s">
        <v>37</v>
      </c>
      <c r="E796" s="57">
        <v>27</v>
      </c>
      <c r="F796" s="57">
        <v>27</v>
      </c>
      <c r="G796" s="57">
        <v>0</v>
      </c>
      <c r="H796" s="57">
        <v>0</v>
      </c>
      <c r="I796" s="57">
        <v>382</v>
      </c>
      <c r="J796" s="57">
        <v>382</v>
      </c>
      <c r="K796" s="57">
        <v>318</v>
      </c>
      <c r="L796" s="57">
        <v>26</v>
      </c>
      <c r="M796" s="57">
        <v>26</v>
      </c>
      <c r="N796" s="57">
        <v>26</v>
      </c>
      <c r="O796" s="57"/>
      <c r="P796" s="57"/>
      <c r="Q796" s="57"/>
      <c r="R796" s="57">
        <v>12137</v>
      </c>
      <c r="S796" s="57">
        <v>6688</v>
      </c>
      <c r="T796" s="57">
        <v>391</v>
      </c>
      <c r="U796" s="57">
        <v>172</v>
      </c>
      <c r="V796" s="57">
        <f t="shared" si="309"/>
        <v>43.989769820971873</v>
      </c>
      <c r="W796" s="57">
        <f t="shared" si="319"/>
        <v>219</v>
      </c>
      <c r="X796" s="57">
        <v>28.41</v>
      </c>
      <c r="Y796" s="57">
        <v>4002</v>
      </c>
      <c r="Z796" s="57">
        <v>1401</v>
      </c>
      <c r="AA796" s="57">
        <v>68</v>
      </c>
      <c r="AB796" s="57"/>
      <c r="AC796" s="57">
        <f t="shared" si="310"/>
        <v>0</v>
      </c>
      <c r="AD796" s="57">
        <f t="shared" si="311"/>
        <v>68</v>
      </c>
      <c r="AE796" s="57">
        <v>7.39</v>
      </c>
      <c r="AF796" s="57">
        <f t="shared" si="312"/>
        <v>16139</v>
      </c>
      <c r="AG796" s="57">
        <f t="shared" si="313"/>
        <v>8089</v>
      </c>
      <c r="AH796" s="57">
        <f t="shared" si="314"/>
        <v>459</v>
      </c>
      <c r="AI796" s="57">
        <f t="shared" si="315"/>
        <v>172</v>
      </c>
      <c r="AJ796" s="66">
        <f t="shared" si="316"/>
        <v>37.472766884531588</v>
      </c>
      <c r="AK796" s="57">
        <f t="shared" si="317"/>
        <v>287</v>
      </c>
      <c r="AL796" s="67">
        <f t="shared" si="318"/>
        <v>35.799999999999997</v>
      </c>
    </row>
    <row r="797" spans="3:38" ht="24.95" customHeight="1" x14ac:dyDescent="0.2">
      <c r="C797" s="57">
        <v>10</v>
      </c>
      <c r="D797" s="57" t="s">
        <v>38</v>
      </c>
      <c r="E797" s="57">
        <v>11</v>
      </c>
      <c r="F797" s="57">
        <v>11</v>
      </c>
      <c r="G797" s="57">
        <v>169</v>
      </c>
      <c r="H797" s="57">
        <v>69</v>
      </c>
      <c r="I797" s="57">
        <v>169</v>
      </c>
      <c r="J797" s="57">
        <v>165</v>
      </c>
      <c r="K797" s="57">
        <v>0</v>
      </c>
      <c r="L797" s="57">
        <v>10</v>
      </c>
      <c r="M797" s="57">
        <v>10</v>
      </c>
      <c r="N797" s="57">
        <v>10</v>
      </c>
      <c r="O797" s="57"/>
      <c r="P797" s="57"/>
      <c r="Q797" s="57"/>
      <c r="R797" s="57">
        <v>9898</v>
      </c>
      <c r="S797" s="57">
        <v>8013</v>
      </c>
      <c r="T797" s="57">
        <v>1363</v>
      </c>
      <c r="U797" s="57">
        <v>600</v>
      </c>
      <c r="V797" s="57">
        <f t="shared" si="309"/>
        <v>44.020542920029349</v>
      </c>
      <c r="W797" s="57">
        <f t="shared" si="319"/>
        <v>763</v>
      </c>
      <c r="X797" s="57">
        <v>0</v>
      </c>
      <c r="Y797" s="57">
        <v>9898</v>
      </c>
      <c r="Z797" s="57"/>
      <c r="AA797" s="57">
        <v>165</v>
      </c>
      <c r="AB797" s="57">
        <v>28</v>
      </c>
      <c r="AC797" s="57">
        <f t="shared" si="310"/>
        <v>16.969696969696972</v>
      </c>
      <c r="AD797" s="57">
        <f t="shared" si="311"/>
        <v>137</v>
      </c>
      <c r="AE797" s="57"/>
      <c r="AF797" s="57">
        <f t="shared" si="312"/>
        <v>19796</v>
      </c>
      <c r="AG797" s="57">
        <f t="shared" si="313"/>
        <v>8013</v>
      </c>
      <c r="AH797" s="57">
        <f t="shared" si="314"/>
        <v>1528</v>
      </c>
      <c r="AI797" s="57">
        <f t="shared" si="315"/>
        <v>628</v>
      </c>
      <c r="AJ797" s="66">
        <f t="shared" si="316"/>
        <v>41.099476439790578</v>
      </c>
      <c r="AK797" s="57">
        <f t="shared" si="317"/>
        <v>900</v>
      </c>
      <c r="AL797" s="67">
        <f t="shared" si="318"/>
        <v>0</v>
      </c>
    </row>
    <row r="798" spans="3:38" ht="24.95" customHeight="1" x14ac:dyDescent="0.2">
      <c r="C798" s="57">
        <v>11</v>
      </c>
      <c r="D798" s="57" t="s">
        <v>39</v>
      </c>
      <c r="E798" s="57">
        <v>0</v>
      </c>
      <c r="F798" s="57">
        <v>0</v>
      </c>
      <c r="G798" s="57">
        <v>0</v>
      </c>
      <c r="H798" s="57">
        <v>0</v>
      </c>
      <c r="I798" s="57">
        <v>0</v>
      </c>
      <c r="J798" s="57">
        <v>0</v>
      </c>
      <c r="K798" s="57">
        <v>0</v>
      </c>
      <c r="L798" s="57">
        <v>0</v>
      </c>
      <c r="M798" s="57">
        <v>0</v>
      </c>
      <c r="N798" s="57">
        <v>0</v>
      </c>
      <c r="O798" s="57"/>
      <c r="P798" s="57"/>
      <c r="Q798" s="57"/>
      <c r="R798" s="57">
        <v>0</v>
      </c>
      <c r="S798" s="57">
        <v>0</v>
      </c>
      <c r="T798" s="57">
        <v>0</v>
      </c>
      <c r="U798" s="57">
        <v>0</v>
      </c>
      <c r="V798" s="57">
        <f t="shared" si="309"/>
        <v>0</v>
      </c>
      <c r="W798" s="57">
        <f t="shared" si="319"/>
        <v>0</v>
      </c>
      <c r="X798" s="57">
        <v>0</v>
      </c>
      <c r="Y798" s="57"/>
      <c r="Z798" s="57"/>
      <c r="AA798" s="57"/>
      <c r="AB798" s="57"/>
      <c r="AC798" s="57">
        <f t="shared" si="310"/>
        <v>0</v>
      </c>
      <c r="AD798" s="57">
        <f t="shared" si="311"/>
        <v>0</v>
      </c>
      <c r="AE798" s="57"/>
      <c r="AF798" s="57">
        <f t="shared" si="312"/>
        <v>0</v>
      </c>
      <c r="AG798" s="57">
        <f t="shared" si="313"/>
        <v>0</v>
      </c>
      <c r="AH798" s="57">
        <f t="shared" si="314"/>
        <v>0</v>
      </c>
      <c r="AI798" s="57">
        <f t="shared" si="315"/>
        <v>0</v>
      </c>
      <c r="AJ798" s="66">
        <f t="shared" si="316"/>
        <v>0</v>
      </c>
      <c r="AK798" s="57">
        <f t="shared" si="317"/>
        <v>0</v>
      </c>
      <c r="AL798" s="67">
        <f t="shared" si="318"/>
        <v>0</v>
      </c>
    </row>
    <row r="799" spans="3:38" ht="24.95" customHeight="1" x14ac:dyDescent="0.2">
      <c r="C799" s="57">
        <v>12</v>
      </c>
      <c r="D799" s="57" t="s">
        <v>42</v>
      </c>
      <c r="E799" s="57">
        <v>0</v>
      </c>
      <c r="F799" s="57">
        <v>0</v>
      </c>
      <c r="G799" s="57">
        <v>171</v>
      </c>
      <c r="H799" s="57">
        <v>0</v>
      </c>
      <c r="I799" s="57">
        <v>171</v>
      </c>
      <c r="J799" s="57">
        <v>171</v>
      </c>
      <c r="K799" s="57">
        <v>171</v>
      </c>
      <c r="L799" s="57">
        <v>11</v>
      </c>
      <c r="M799" s="57">
        <v>11</v>
      </c>
      <c r="N799" s="57">
        <v>11</v>
      </c>
      <c r="O799" s="57"/>
      <c r="P799" s="57"/>
      <c r="Q799" s="57"/>
      <c r="R799" s="57">
        <v>0</v>
      </c>
      <c r="S799" s="57">
        <v>0</v>
      </c>
      <c r="T799" s="57">
        <v>36</v>
      </c>
      <c r="U799" s="57">
        <v>0</v>
      </c>
      <c r="V799" s="57">
        <f t="shared" si="309"/>
        <v>0</v>
      </c>
      <c r="W799" s="57">
        <f t="shared" si="319"/>
        <v>36</v>
      </c>
      <c r="X799" s="67">
        <v>0.7</v>
      </c>
      <c r="Y799" s="57">
        <v>45</v>
      </c>
      <c r="Z799" s="57">
        <v>45</v>
      </c>
      <c r="AA799" s="57">
        <v>15</v>
      </c>
      <c r="AB799" s="57"/>
      <c r="AC799" s="57">
        <f t="shared" si="310"/>
        <v>0</v>
      </c>
      <c r="AD799" s="57">
        <f t="shared" si="311"/>
        <v>15</v>
      </c>
      <c r="AE799" s="57"/>
      <c r="AF799" s="57">
        <f t="shared" si="312"/>
        <v>45</v>
      </c>
      <c r="AG799" s="57">
        <f t="shared" si="313"/>
        <v>45</v>
      </c>
      <c r="AH799" s="57">
        <f t="shared" si="314"/>
        <v>51</v>
      </c>
      <c r="AI799" s="57">
        <f t="shared" si="315"/>
        <v>0</v>
      </c>
      <c r="AJ799" s="66">
        <f t="shared" si="316"/>
        <v>0</v>
      </c>
      <c r="AK799" s="57">
        <f t="shared" si="317"/>
        <v>51</v>
      </c>
      <c r="AL799" s="67">
        <f t="shared" si="318"/>
        <v>0.7</v>
      </c>
    </row>
    <row r="800" spans="3:38" ht="24.95" customHeight="1" x14ac:dyDescent="0.2">
      <c r="C800" s="57">
        <v>13</v>
      </c>
      <c r="D800" s="57" t="s">
        <v>43</v>
      </c>
      <c r="E800" s="57">
        <v>10</v>
      </c>
      <c r="F800" s="57">
        <v>9</v>
      </c>
      <c r="G800" s="57">
        <v>148</v>
      </c>
      <c r="H800" s="57">
        <v>24</v>
      </c>
      <c r="I800" s="57">
        <v>148</v>
      </c>
      <c r="J800" s="57">
        <v>148</v>
      </c>
      <c r="K800" s="57">
        <v>0</v>
      </c>
      <c r="L800" s="57">
        <v>9</v>
      </c>
      <c r="M800" s="57">
        <v>9</v>
      </c>
      <c r="N800" s="57">
        <v>0</v>
      </c>
      <c r="O800" s="57"/>
      <c r="P800" s="57"/>
      <c r="Q800" s="57"/>
      <c r="R800" s="57">
        <v>37</v>
      </c>
      <c r="S800" s="57">
        <v>28</v>
      </c>
      <c r="T800" s="57">
        <v>176</v>
      </c>
      <c r="U800" s="57">
        <v>27</v>
      </c>
      <c r="V800" s="57">
        <f t="shared" si="309"/>
        <v>15.340909090909092</v>
      </c>
      <c r="W800" s="57">
        <f t="shared" si="319"/>
        <v>149</v>
      </c>
      <c r="X800" s="57">
        <v>3.15</v>
      </c>
      <c r="Y800" s="57">
        <v>17</v>
      </c>
      <c r="Z800" s="57">
        <v>17</v>
      </c>
      <c r="AA800" s="57">
        <v>34</v>
      </c>
      <c r="AB800" s="57">
        <v>0</v>
      </c>
      <c r="AC800" s="57">
        <f t="shared" si="310"/>
        <v>0</v>
      </c>
      <c r="AD800" s="57">
        <f t="shared" si="311"/>
        <v>34</v>
      </c>
      <c r="AE800" s="57"/>
      <c r="AF800" s="57">
        <f t="shared" ref="AF800:AH802" si="320">SUM(R800,Y800)</f>
        <v>54</v>
      </c>
      <c r="AG800" s="57">
        <f t="shared" si="320"/>
        <v>45</v>
      </c>
      <c r="AH800" s="57">
        <f t="shared" si="320"/>
        <v>210</v>
      </c>
      <c r="AI800" s="57">
        <v>0</v>
      </c>
      <c r="AJ800" s="66">
        <f t="shared" si="316"/>
        <v>0</v>
      </c>
      <c r="AK800" s="57">
        <f t="shared" si="317"/>
        <v>210</v>
      </c>
      <c r="AL800" s="67">
        <f t="shared" si="318"/>
        <v>3.15</v>
      </c>
    </row>
    <row r="801" spans="3:38" ht="24.95" customHeight="1" x14ac:dyDescent="0.2">
      <c r="C801" s="57">
        <v>14</v>
      </c>
      <c r="D801" s="57" t="s">
        <v>44</v>
      </c>
      <c r="E801" s="57">
        <v>7</v>
      </c>
      <c r="F801" s="57">
        <v>7</v>
      </c>
      <c r="G801" s="57">
        <v>96</v>
      </c>
      <c r="H801" s="57">
        <v>0</v>
      </c>
      <c r="I801" s="57">
        <v>96</v>
      </c>
      <c r="J801" s="57">
        <v>96</v>
      </c>
      <c r="K801" s="57">
        <v>0</v>
      </c>
      <c r="L801" s="57">
        <v>6</v>
      </c>
      <c r="M801" s="57">
        <v>6</v>
      </c>
      <c r="N801" s="57">
        <v>3</v>
      </c>
      <c r="O801" s="57"/>
      <c r="P801" s="57"/>
      <c r="Q801" s="57"/>
      <c r="R801" s="57">
        <v>96</v>
      </c>
      <c r="S801" s="57">
        <v>96</v>
      </c>
      <c r="T801" s="57">
        <v>96</v>
      </c>
      <c r="U801" s="57">
        <v>21</v>
      </c>
      <c r="V801" s="57">
        <f t="shared" si="309"/>
        <v>21.875</v>
      </c>
      <c r="W801" s="57">
        <f t="shared" si="319"/>
        <v>75</v>
      </c>
      <c r="X801" s="57">
        <v>2.59</v>
      </c>
      <c r="Y801" s="57"/>
      <c r="Z801" s="57"/>
      <c r="AA801" s="57"/>
      <c r="AB801" s="57"/>
      <c r="AC801" s="57">
        <f t="shared" si="310"/>
        <v>0</v>
      </c>
      <c r="AD801" s="57">
        <f t="shared" si="311"/>
        <v>0</v>
      </c>
      <c r="AE801" s="57"/>
      <c r="AF801" s="57">
        <f t="shared" si="320"/>
        <v>96</v>
      </c>
      <c r="AG801" s="57">
        <f t="shared" si="320"/>
        <v>96</v>
      </c>
      <c r="AH801" s="57">
        <f t="shared" si="320"/>
        <v>96</v>
      </c>
      <c r="AI801" s="57">
        <v>0</v>
      </c>
      <c r="AJ801" s="66">
        <f t="shared" si="316"/>
        <v>0</v>
      </c>
      <c r="AK801" s="57">
        <f t="shared" si="317"/>
        <v>96</v>
      </c>
      <c r="AL801" s="67">
        <f t="shared" si="318"/>
        <v>2.59</v>
      </c>
    </row>
    <row r="802" spans="3:38" ht="24.95" customHeight="1" x14ac:dyDescent="0.2">
      <c r="C802" s="57">
        <v>15</v>
      </c>
      <c r="D802" s="57" t="s">
        <v>45</v>
      </c>
      <c r="E802" s="57">
        <v>18</v>
      </c>
      <c r="F802" s="57">
        <v>18</v>
      </c>
      <c r="G802" s="57">
        <v>262</v>
      </c>
      <c r="H802" s="57">
        <v>0</v>
      </c>
      <c r="I802" s="57">
        <v>262</v>
      </c>
      <c r="J802" s="57">
        <v>262</v>
      </c>
      <c r="K802" s="57">
        <v>262</v>
      </c>
      <c r="L802" s="57">
        <v>119</v>
      </c>
      <c r="M802" s="57">
        <v>17</v>
      </c>
      <c r="N802" s="57">
        <v>17</v>
      </c>
      <c r="O802" s="57"/>
      <c r="P802" s="57"/>
      <c r="Q802" s="57"/>
      <c r="R802" s="57">
        <v>3792</v>
      </c>
      <c r="S802" s="57">
        <v>3196</v>
      </c>
      <c r="T802" s="57">
        <v>236</v>
      </c>
      <c r="U802" s="57">
        <v>236</v>
      </c>
      <c r="V802" s="57">
        <f t="shared" si="309"/>
        <v>100</v>
      </c>
      <c r="W802" s="57">
        <f t="shared" si="319"/>
        <v>0</v>
      </c>
      <c r="X802" s="57">
        <v>9.14</v>
      </c>
      <c r="Y802" s="57">
        <v>2620</v>
      </c>
      <c r="Z802" s="57">
        <v>1441</v>
      </c>
      <c r="AA802" s="57">
        <v>236</v>
      </c>
      <c r="AB802" s="57"/>
      <c r="AC802" s="57">
        <f t="shared" si="310"/>
        <v>0</v>
      </c>
      <c r="AD802" s="57">
        <f t="shared" si="311"/>
        <v>236</v>
      </c>
      <c r="AE802" s="57"/>
      <c r="AF802" s="57">
        <f t="shared" si="320"/>
        <v>6412</v>
      </c>
      <c r="AG802" s="57">
        <f t="shared" si="320"/>
        <v>4637</v>
      </c>
      <c r="AH802" s="57">
        <f t="shared" si="320"/>
        <v>472</v>
      </c>
      <c r="AI802" s="57">
        <f>SUM(U802,AB802)</f>
        <v>236</v>
      </c>
      <c r="AJ802" s="66">
        <f t="shared" si="316"/>
        <v>50</v>
      </c>
      <c r="AK802" s="57">
        <f t="shared" si="317"/>
        <v>236</v>
      </c>
      <c r="AL802" s="67">
        <f t="shared" si="318"/>
        <v>9.14</v>
      </c>
    </row>
    <row r="803" spans="3:38" ht="24.95" customHeight="1" x14ac:dyDescent="0.25">
      <c r="C803" s="157"/>
      <c r="D803" s="157" t="s">
        <v>46</v>
      </c>
      <c r="E803" s="157">
        <f t="shared" ref="E803:U803" si="321">SUM(E788:E802)</f>
        <v>129</v>
      </c>
      <c r="F803" s="157">
        <f t="shared" si="321"/>
        <v>128</v>
      </c>
      <c r="G803" s="157">
        <f t="shared" si="321"/>
        <v>1826</v>
      </c>
      <c r="H803" s="157">
        <f t="shared" si="321"/>
        <v>426</v>
      </c>
      <c r="I803" s="157">
        <f t="shared" si="321"/>
        <v>2297</v>
      </c>
      <c r="J803" s="157">
        <f t="shared" si="321"/>
        <v>1723</v>
      </c>
      <c r="K803" s="157">
        <f t="shared" si="321"/>
        <v>1183</v>
      </c>
      <c r="L803" s="157">
        <f t="shared" si="321"/>
        <v>232</v>
      </c>
      <c r="M803" s="157">
        <f t="shared" si="321"/>
        <v>130</v>
      </c>
      <c r="N803" s="157">
        <f t="shared" si="321"/>
        <v>96</v>
      </c>
      <c r="O803" s="157"/>
      <c r="P803" s="157"/>
      <c r="Q803" s="157"/>
      <c r="R803" s="157">
        <f t="shared" si="321"/>
        <v>34243</v>
      </c>
      <c r="S803" s="157">
        <f t="shared" si="321"/>
        <v>21352</v>
      </c>
      <c r="T803" s="157">
        <f t="shared" si="321"/>
        <v>3692</v>
      </c>
      <c r="U803" s="157">
        <f t="shared" si="321"/>
        <v>1354</v>
      </c>
      <c r="V803" s="157">
        <f t="shared" si="309"/>
        <v>36.673889490790899</v>
      </c>
      <c r="W803" s="157">
        <f t="shared" ref="W803:AB803" si="322">SUM(W788:W802)</f>
        <v>2154</v>
      </c>
      <c r="X803" s="157">
        <f t="shared" si="322"/>
        <v>74.94</v>
      </c>
      <c r="Y803" s="157">
        <f t="shared" si="322"/>
        <v>16799</v>
      </c>
      <c r="Z803" s="157">
        <f t="shared" si="322"/>
        <v>3031</v>
      </c>
      <c r="AA803" s="157">
        <f t="shared" si="322"/>
        <v>953</v>
      </c>
      <c r="AB803" s="157">
        <f t="shared" si="322"/>
        <v>73</v>
      </c>
      <c r="AC803" s="157">
        <f t="shared" si="310"/>
        <v>7.660020986358866</v>
      </c>
      <c r="AD803" s="157">
        <f t="shared" ref="AD803:AI803" si="323">SUM(AD788:AD802)</f>
        <v>880</v>
      </c>
      <c r="AE803" s="157">
        <f t="shared" si="323"/>
        <v>8.74</v>
      </c>
      <c r="AF803" s="157">
        <f t="shared" si="323"/>
        <v>51042</v>
      </c>
      <c r="AG803" s="157">
        <f t="shared" si="323"/>
        <v>24383</v>
      </c>
      <c r="AH803" s="157">
        <f t="shared" si="323"/>
        <v>4645</v>
      </c>
      <c r="AI803" s="157">
        <f t="shared" si="323"/>
        <v>1379</v>
      </c>
      <c r="AJ803" s="158">
        <f t="shared" si="316"/>
        <v>29.687836383207749</v>
      </c>
      <c r="AK803" s="157">
        <f>SUM(AK788:AK802)</f>
        <v>3266</v>
      </c>
      <c r="AL803" s="159">
        <f>SUM(AL788:AL802)</f>
        <v>83.68</v>
      </c>
    </row>
    <row r="806" spans="3:38" ht="20.25" x14ac:dyDescent="0.2">
      <c r="C806" s="802" t="s">
        <v>147</v>
      </c>
      <c r="D806" s="802"/>
      <c r="E806" s="802"/>
      <c r="F806" s="802"/>
      <c r="G806" s="802"/>
      <c r="H806" s="802"/>
      <c r="I806" s="802"/>
      <c r="J806" s="802"/>
      <c r="K806" s="802"/>
      <c r="L806" s="802"/>
      <c r="M806" s="802"/>
      <c r="N806" s="802"/>
      <c r="O806" s="802"/>
      <c r="P806" s="802"/>
      <c r="Q806" s="802"/>
      <c r="R806" s="802"/>
      <c r="S806" s="802"/>
      <c r="T806" s="802"/>
      <c r="U806" s="802"/>
      <c r="V806" s="802"/>
      <c r="W806" s="802"/>
      <c r="X806" s="802"/>
      <c r="Y806" s="802" t="s">
        <v>147</v>
      </c>
      <c r="Z806" s="802"/>
      <c r="AA806" s="802"/>
      <c r="AB806" s="802"/>
      <c r="AC806" s="802"/>
      <c r="AD806" s="802"/>
      <c r="AE806" s="802"/>
      <c r="AF806" s="802"/>
      <c r="AG806" s="802"/>
      <c r="AH806" s="802"/>
      <c r="AI806" s="802"/>
      <c r="AJ806" s="802"/>
      <c r="AK806" s="802"/>
      <c r="AL806" s="802"/>
    </row>
    <row r="807" spans="3:38" ht="15.75" x14ac:dyDescent="0.2">
      <c r="C807" s="71"/>
      <c r="D807" s="71"/>
      <c r="E807" s="71"/>
      <c r="F807" s="71"/>
      <c r="G807" s="71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71"/>
      <c r="T807" s="71"/>
      <c r="U807" s="71"/>
      <c r="V807" s="71"/>
      <c r="W807" s="71"/>
      <c r="X807" s="71"/>
      <c r="Y807" s="71"/>
      <c r="Z807" s="71"/>
      <c r="AA807" s="71"/>
      <c r="AB807" s="71"/>
      <c r="AC807" s="71"/>
    </row>
    <row r="808" spans="3:38" ht="12.75" x14ac:dyDescent="0.2">
      <c r="C808" s="845" t="s">
        <v>2</v>
      </c>
      <c r="D808" s="845" t="s">
        <v>3</v>
      </c>
      <c r="E808" s="846" t="s">
        <v>4</v>
      </c>
      <c r="F808" s="846"/>
      <c r="G808" s="846"/>
      <c r="H808" s="846"/>
      <c r="I808" s="846"/>
      <c r="J808" s="846"/>
      <c r="K808" s="846"/>
      <c r="L808" s="846"/>
      <c r="M808" s="846"/>
      <c r="N808" s="846"/>
      <c r="O808" s="234"/>
      <c r="P808" s="234"/>
      <c r="Q808" s="234"/>
      <c r="R808" s="846" t="s">
        <v>4</v>
      </c>
      <c r="S808" s="846"/>
      <c r="T808" s="846"/>
      <c r="U808" s="846"/>
      <c r="V808" s="846"/>
      <c r="W808" s="846"/>
      <c r="X808" s="846"/>
      <c r="Y808" s="846" t="s">
        <v>9</v>
      </c>
      <c r="Z808" s="846"/>
      <c r="AA808" s="846"/>
      <c r="AB808" s="846"/>
      <c r="AC808" s="846"/>
      <c r="AD808" s="846"/>
      <c r="AE808" s="846"/>
      <c r="AF808" s="846" t="s">
        <v>119</v>
      </c>
      <c r="AG808" s="846"/>
      <c r="AH808" s="846"/>
      <c r="AI808" s="846"/>
      <c r="AJ808" s="846"/>
      <c r="AK808" s="846"/>
      <c r="AL808" s="846"/>
    </row>
    <row r="809" spans="3:38" ht="12.75" x14ac:dyDescent="0.2">
      <c r="C809" s="845"/>
      <c r="D809" s="845"/>
      <c r="E809" s="846" t="s">
        <v>5</v>
      </c>
      <c r="F809" s="846"/>
      <c r="G809" s="846"/>
      <c r="H809" s="846"/>
      <c r="I809" s="846"/>
      <c r="J809" s="846"/>
      <c r="K809" s="846"/>
      <c r="L809" s="846"/>
      <c r="M809" s="846"/>
      <c r="N809" s="846"/>
      <c r="O809" s="234"/>
      <c r="P809" s="234"/>
      <c r="Q809" s="234"/>
      <c r="R809" s="846" t="s">
        <v>64</v>
      </c>
      <c r="S809" s="846"/>
      <c r="T809" s="846"/>
      <c r="U809" s="846"/>
      <c r="V809" s="846"/>
      <c r="W809" s="846"/>
      <c r="X809" s="846"/>
      <c r="Y809" s="846" t="s">
        <v>64</v>
      </c>
      <c r="Z809" s="846"/>
      <c r="AA809" s="846"/>
      <c r="AB809" s="846"/>
      <c r="AC809" s="846"/>
      <c r="AD809" s="846"/>
      <c r="AE809" s="846"/>
      <c r="AF809" s="846" t="s">
        <v>64</v>
      </c>
      <c r="AG809" s="846"/>
      <c r="AH809" s="846"/>
      <c r="AI809" s="846"/>
      <c r="AJ809" s="846"/>
      <c r="AK809" s="846"/>
      <c r="AL809" s="846"/>
    </row>
    <row r="810" spans="3:38" ht="42" customHeight="1" x14ac:dyDescent="0.2">
      <c r="C810" s="845"/>
      <c r="D810" s="845"/>
      <c r="E810" s="845" t="s">
        <v>15</v>
      </c>
      <c r="F810" s="845"/>
      <c r="G810" s="845" t="s">
        <v>6</v>
      </c>
      <c r="H810" s="845"/>
      <c r="I810" s="845" t="s">
        <v>120</v>
      </c>
      <c r="J810" s="845"/>
      <c r="K810" s="845"/>
      <c r="L810" s="845" t="s">
        <v>121</v>
      </c>
      <c r="M810" s="845"/>
      <c r="N810" s="845"/>
      <c r="O810" s="300"/>
      <c r="P810" s="300"/>
      <c r="Q810" s="300"/>
      <c r="R810" s="845" t="s">
        <v>7</v>
      </c>
      <c r="S810" s="845"/>
      <c r="T810" s="845" t="s">
        <v>8</v>
      </c>
      <c r="U810" s="845"/>
      <c r="V810" s="845"/>
      <c r="W810" s="845"/>
      <c r="X810" s="845"/>
      <c r="Y810" s="845" t="s">
        <v>7</v>
      </c>
      <c r="Z810" s="845"/>
      <c r="AA810" s="845" t="s">
        <v>8</v>
      </c>
      <c r="AB810" s="845"/>
      <c r="AC810" s="845"/>
      <c r="AD810" s="845"/>
      <c r="AE810" s="845"/>
      <c r="AF810" s="845" t="s">
        <v>7</v>
      </c>
      <c r="AG810" s="845"/>
      <c r="AH810" s="845" t="s">
        <v>8</v>
      </c>
      <c r="AI810" s="845"/>
      <c r="AJ810" s="845"/>
      <c r="AK810" s="845"/>
      <c r="AL810" s="845"/>
    </row>
    <row r="811" spans="3:38" ht="22.5" customHeight="1" x14ac:dyDescent="0.2">
      <c r="C811" s="845"/>
      <c r="D811" s="845"/>
      <c r="E811" s="845" t="s">
        <v>55</v>
      </c>
      <c r="F811" s="845"/>
      <c r="G811" s="845" t="s">
        <v>56</v>
      </c>
      <c r="H811" s="845"/>
      <c r="I811" s="845" t="s">
        <v>61</v>
      </c>
      <c r="J811" s="845"/>
      <c r="K811" s="845"/>
      <c r="L811" s="845" t="s">
        <v>62</v>
      </c>
      <c r="M811" s="845"/>
      <c r="N811" s="845"/>
      <c r="O811" s="300"/>
      <c r="P811" s="300"/>
      <c r="Q811" s="300"/>
      <c r="R811" s="845" t="s">
        <v>65</v>
      </c>
      <c r="S811" s="845"/>
      <c r="T811" s="845" t="s">
        <v>69</v>
      </c>
      <c r="U811" s="845"/>
      <c r="V811" s="845"/>
      <c r="W811" s="845"/>
      <c r="X811" s="845"/>
      <c r="Y811" s="845" t="s">
        <v>70</v>
      </c>
      <c r="Z811" s="845"/>
      <c r="AA811" s="845" t="s">
        <v>69</v>
      </c>
      <c r="AB811" s="845"/>
      <c r="AC811" s="845"/>
      <c r="AD811" s="845"/>
      <c r="AE811" s="845"/>
      <c r="AF811" s="845" t="s">
        <v>70</v>
      </c>
      <c r="AG811" s="845"/>
      <c r="AH811" s="845" t="s">
        <v>69</v>
      </c>
      <c r="AI811" s="845"/>
      <c r="AJ811" s="845"/>
      <c r="AK811" s="845"/>
      <c r="AL811" s="845"/>
    </row>
    <row r="812" spans="3:38" ht="36" x14ac:dyDescent="0.2">
      <c r="C812" s="845"/>
      <c r="D812" s="845"/>
      <c r="E812" s="300" t="s">
        <v>75</v>
      </c>
      <c r="F812" s="300" t="s">
        <v>76</v>
      </c>
      <c r="G812" s="300" t="s">
        <v>57</v>
      </c>
      <c r="H812" s="300" t="s">
        <v>77</v>
      </c>
      <c r="I812" s="300" t="s">
        <v>58</v>
      </c>
      <c r="J812" s="300" t="s">
        <v>59</v>
      </c>
      <c r="K812" s="300" t="s">
        <v>60</v>
      </c>
      <c r="L812" s="300" t="s">
        <v>58</v>
      </c>
      <c r="M812" s="300" t="s">
        <v>59</v>
      </c>
      <c r="N812" s="300" t="s">
        <v>63</v>
      </c>
      <c r="O812" s="300"/>
      <c r="P812" s="300"/>
      <c r="Q812" s="300"/>
      <c r="R812" s="300" t="s">
        <v>59</v>
      </c>
      <c r="S812" s="300" t="s">
        <v>66</v>
      </c>
      <c r="T812" s="300" t="s">
        <v>67</v>
      </c>
      <c r="U812" s="300" t="s">
        <v>68</v>
      </c>
      <c r="V812" s="300" t="s">
        <v>71</v>
      </c>
      <c r="W812" s="300" t="s">
        <v>72</v>
      </c>
      <c r="X812" s="300" t="s">
        <v>122</v>
      </c>
      <c r="Y812" s="300" t="s">
        <v>59</v>
      </c>
      <c r="Z812" s="300" t="s">
        <v>63</v>
      </c>
      <c r="AA812" s="300" t="s">
        <v>67</v>
      </c>
      <c r="AB812" s="300" t="s">
        <v>68</v>
      </c>
      <c r="AC812" s="300" t="s">
        <v>71</v>
      </c>
      <c r="AD812" s="300" t="s">
        <v>72</v>
      </c>
      <c r="AE812" s="300" t="s">
        <v>1</v>
      </c>
      <c r="AF812" s="300" t="s">
        <v>59</v>
      </c>
      <c r="AG812" s="300" t="s">
        <v>63</v>
      </c>
      <c r="AH812" s="300" t="s">
        <v>67</v>
      </c>
      <c r="AI812" s="300" t="s">
        <v>68</v>
      </c>
      <c r="AJ812" s="300" t="s">
        <v>71</v>
      </c>
      <c r="AK812" s="300" t="s">
        <v>72</v>
      </c>
      <c r="AL812" s="300" t="s">
        <v>1</v>
      </c>
    </row>
    <row r="813" spans="3:38" ht="12.75" x14ac:dyDescent="0.2">
      <c r="C813" s="20">
        <v>1</v>
      </c>
      <c r="D813" s="20">
        <v>2</v>
      </c>
      <c r="E813" s="20">
        <v>3</v>
      </c>
      <c r="F813" s="20">
        <v>4</v>
      </c>
      <c r="G813" s="20">
        <v>5</v>
      </c>
      <c r="H813" s="20">
        <v>6</v>
      </c>
      <c r="I813" s="20">
        <v>7</v>
      </c>
      <c r="J813" s="20">
        <v>8</v>
      </c>
      <c r="K813" s="20">
        <v>9</v>
      </c>
      <c r="L813" s="20">
        <v>10</v>
      </c>
      <c r="M813" s="20">
        <v>11</v>
      </c>
      <c r="N813" s="20">
        <v>12</v>
      </c>
      <c r="O813" s="20"/>
      <c r="P813" s="20"/>
      <c r="Q813" s="20"/>
      <c r="R813" s="20">
        <v>13</v>
      </c>
      <c r="S813" s="20">
        <v>14</v>
      </c>
      <c r="T813" s="20">
        <v>15</v>
      </c>
      <c r="U813" s="20">
        <v>16</v>
      </c>
      <c r="V813" s="20">
        <v>17</v>
      </c>
      <c r="W813" s="20">
        <v>18</v>
      </c>
      <c r="X813" s="20">
        <v>19</v>
      </c>
      <c r="Y813" s="20">
        <v>20</v>
      </c>
      <c r="Z813" s="20">
        <v>21</v>
      </c>
      <c r="AA813" s="20">
        <v>22</v>
      </c>
      <c r="AB813" s="20">
        <v>23</v>
      </c>
      <c r="AC813" s="20">
        <v>24</v>
      </c>
      <c r="AD813" s="20">
        <v>25</v>
      </c>
      <c r="AE813" s="20">
        <v>26</v>
      </c>
      <c r="AF813" s="20">
        <v>27</v>
      </c>
      <c r="AG813" s="20">
        <v>28</v>
      </c>
      <c r="AH813" s="20">
        <v>29</v>
      </c>
      <c r="AI813" s="20">
        <v>30</v>
      </c>
      <c r="AJ813" s="20">
        <v>31</v>
      </c>
      <c r="AK813" s="20">
        <v>32</v>
      </c>
      <c r="AL813" s="20">
        <v>33</v>
      </c>
    </row>
    <row r="814" spans="3:38" ht="24.95" customHeight="1" x14ac:dyDescent="0.2">
      <c r="C814" s="57">
        <v>1</v>
      </c>
      <c r="D814" s="57" t="s">
        <v>30</v>
      </c>
      <c r="E814" s="57">
        <v>0</v>
      </c>
      <c r="F814" s="57">
        <v>0</v>
      </c>
      <c r="G814" s="57">
        <v>0</v>
      </c>
      <c r="H814" s="57">
        <v>0</v>
      </c>
      <c r="I814" s="57">
        <v>0</v>
      </c>
      <c r="J814" s="57">
        <v>0</v>
      </c>
      <c r="K814" s="57">
        <v>0</v>
      </c>
      <c r="L814" s="57">
        <v>0</v>
      </c>
      <c r="M814" s="57">
        <v>0</v>
      </c>
      <c r="N814" s="57">
        <v>0</v>
      </c>
      <c r="O814" s="57"/>
      <c r="P814" s="57"/>
      <c r="Q814" s="57"/>
      <c r="R814" s="57">
        <v>0</v>
      </c>
      <c r="S814" s="57">
        <v>0</v>
      </c>
      <c r="T814" s="57">
        <v>0</v>
      </c>
      <c r="U814" s="57">
        <v>0</v>
      </c>
      <c r="V814" s="57">
        <f t="shared" ref="V814:V822" si="324">IF(U814&lt;&gt;0,(U814/T814*100),0)</f>
        <v>0</v>
      </c>
      <c r="W814" s="57">
        <v>0</v>
      </c>
      <c r="X814" s="57">
        <v>0</v>
      </c>
      <c r="Y814" s="57"/>
      <c r="Z814" s="57"/>
      <c r="AA814" s="57"/>
      <c r="AB814" s="57"/>
      <c r="AC814" s="57">
        <f t="shared" ref="AC814:AC822" si="325">IF(AB814&lt;&gt;0,(AB814/AA814*100),0)</f>
        <v>0</v>
      </c>
      <c r="AD814" s="57">
        <f t="shared" ref="AD814:AD821" si="326">AA814-AB814</f>
        <v>0</v>
      </c>
      <c r="AE814" s="57"/>
      <c r="AF814" s="57">
        <f t="shared" ref="AF814:AI816" si="327">SUM(R814,Y814)</f>
        <v>0</v>
      </c>
      <c r="AG814" s="57">
        <f t="shared" si="327"/>
        <v>0</v>
      </c>
      <c r="AH814" s="57">
        <f t="shared" si="327"/>
        <v>0</v>
      </c>
      <c r="AI814" s="57">
        <f t="shared" si="327"/>
        <v>0</v>
      </c>
      <c r="AJ814" s="66">
        <f t="shared" ref="AJ814:AJ822" si="328">IF(AI814&lt;&gt;0,(AI814/AH814*100),0)</f>
        <v>0</v>
      </c>
      <c r="AK814" s="57">
        <f t="shared" ref="AK814:AK821" si="329">AH814-AI814</f>
        <v>0</v>
      </c>
      <c r="AL814" s="67">
        <f t="shared" ref="AL814:AL821" si="330">SUM(X814,AE814)</f>
        <v>0</v>
      </c>
    </row>
    <row r="815" spans="3:38" ht="24.95" customHeight="1" x14ac:dyDescent="0.2">
      <c r="C815" s="57">
        <v>2</v>
      </c>
      <c r="D815" s="57" t="s">
        <v>39</v>
      </c>
      <c r="E815" s="57">
        <v>0</v>
      </c>
      <c r="F815" s="57">
        <v>0</v>
      </c>
      <c r="G815" s="57">
        <v>0</v>
      </c>
      <c r="H815" s="57">
        <v>0</v>
      </c>
      <c r="I815" s="57">
        <v>0</v>
      </c>
      <c r="J815" s="57">
        <v>0</v>
      </c>
      <c r="K815" s="57">
        <v>0</v>
      </c>
      <c r="L815" s="57">
        <v>0</v>
      </c>
      <c r="M815" s="57">
        <v>0</v>
      </c>
      <c r="N815" s="57">
        <v>0</v>
      </c>
      <c r="O815" s="57"/>
      <c r="P815" s="57"/>
      <c r="Q815" s="57"/>
      <c r="R815" s="57">
        <v>0</v>
      </c>
      <c r="S815" s="57">
        <v>0</v>
      </c>
      <c r="T815" s="57">
        <v>0</v>
      </c>
      <c r="U815" s="57">
        <v>0</v>
      </c>
      <c r="V815" s="57">
        <f t="shared" si="324"/>
        <v>0</v>
      </c>
      <c r="W815" s="57">
        <f t="shared" ref="W815:W821" si="331">T815-U815</f>
        <v>0</v>
      </c>
      <c r="X815" s="57">
        <v>0</v>
      </c>
      <c r="Y815" s="57"/>
      <c r="Z815" s="57"/>
      <c r="AA815" s="57"/>
      <c r="AB815" s="57"/>
      <c r="AC815" s="57">
        <f t="shared" si="325"/>
        <v>0</v>
      </c>
      <c r="AD815" s="57">
        <f t="shared" si="326"/>
        <v>0</v>
      </c>
      <c r="AE815" s="57"/>
      <c r="AF815" s="57">
        <f t="shared" si="327"/>
        <v>0</v>
      </c>
      <c r="AG815" s="57">
        <f t="shared" si="327"/>
        <v>0</v>
      </c>
      <c r="AH815" s="57">
        <f t="shared" si="327"/>
        <v>0</v>
      </c>
      <c r="AI815" s="57">
        <f t="shared" si="327"/>
        <v>0</v>
      </c>
      <c r="AJ815" s="66">
        <f t="shared" si="328"/>
        <v>0</v>
      </c>
      <c r="AK815" s="57">
        <f t="shared" si="329"/>
        <v>0</v>
      </c>
      <c r="AL815" s="67">
        <f t="shared" si="330"/>
        <v>0</v>
      </c>
    </row>
    <row r="816" spans="3:38" ht="24.95" customHeight="1" x14ac:dyDescent="0.2">
      <c r="C816" s="57">
        <v>3</v>
      </c>
      <c r="D816" s="57" t="s">
        <v>17</v>
      </c>
      <c r="E816" s="57">
        <v>15</v>
      </c>
      <c r="F816" s="57">
        <v>15</v>
      </c>
      <c r="G816" s="57">
        <v>279</v>
      </c>
      <c r="H816" s="57">
        <v>0</v>
      </c>
      <c r="I816" s="57">
        <v>253</v>
      </c>
      <c r="J816" s="57">
        <v>99</v>
      </c>
      <c r="K816" s="57">
        <v>54</v>
      </c>
      <c r="L816" s="57">
        <v>14</v>
      </c>
      <c r="M816" s="57">
        <v>14</v>
      </c>
      <c r="N816" s="57">
        <v>3</v>
      </c>
      <c r="O816" s="57"/>
      <c r="P816" s="57"/>
      <c r="Q816" s="57"/>
      <c r="R816" s="57">
        <v>5518</v>
      </c>
      <c r="S816" s="57">
        <v>1612</v>
      </c>
      <c r="T816" s="57">
        <v>299</v>
      </c>
      <c r="U816" s="57">
        <v>40</v>
      </c>
      <c r="V816" s="57">
        <f t="shared" si="324"/>
        <v>13.377926421404682</v>
      </c>
      <c r="W816" s="57">
        <f t="shared" si="331"/>
        <v>259</v>
      </c>
      <c r="X816" s="67">
        <v>15.92</v>
      </c>
      <c r="Y816" s="57"/>
      <c r="Z816" s="57"/>
      <c r="AA816" s="57"/>
      <c r="AB816" s="57"/>
      <c r="AC816" s="57">
        <f t="shared" si="325"/>
        <v>0</v>
      </c>
      <c r="AD816" s="57">
        <f t="shared" si="326"/>
        <v>0</v>
      </c>
      <c r="AE816" s="67"/>
      <c r="AF816" s="57">
        <f t="shared" si="327"/>
        <v>5518</v>
      </c>
      <c r="AG816" s="57">
        <f t="shared" si="327"/>
        <v>1612</v>
      </c>
      <c r="AH816" s="57">
        <f t="shared" si="327"/>
        <v>299</v>
      </c>
      <c r="AI816" s="57">
        <f t="shared" si="327"/>
        <v>40</v>
      </c>
      <c r="AJ816" s="66">
        <f t="shared" si="328"/>
        <v>13.377926421404682</v>
      </c>
      <c r="AK816" s="57">
        <f t="shared" si="329"/>
        <v>259</v>
      </c>
      <c r="AL816" s="67">
        <f t="shared" si="330"/>
        <v>15.92</v>
      </c>
    </row>
    <row r="817" spans="3:38" ht="24.95" customHeight="1" x14ac:dyDescent="0.2">
      <c r="C817" s="57">
        <v>4</v>
      </c>
      <c r="D817" s="57" t="s">
        <v>44</v>
      </c>
      <c r="E817" s="57">
        <v>7</v>
      </c>
      <c r="F817" s="57">
        <v>7</v>
      </c>
      <c r="G817" s="57">
        <v>96</v>
      </c>
      <c r="H817" s="57">
        <v>0</v>
      </c>
      <c r="I817" s="57">
        <v>96</v>
      </c>
      <c r="J817" s="57">
        <v>96</v>
      </c>
      <c r="K817" s="57">
        <v>0</v>
      </c>
      <c r="L817" s="57">
        <v>6</v>
      </c>
      <c r="M817" s="57">
        <v>6</v>
      </c>
      <c r="N817" s="57">
        <v>3</v>
      </c>
      <c r="O817" s="57"/>
      <c r="P817" s="57"/>
      <c r="Q817" s="57"/>
      <c r="R817" s="57">
        <v>96</v>
      </c>
      <c r="S817" s="57">
        <v>96</v>
      </c>
      <c r="T817" s="57">
        <v>96</v>
      </c>
      <c r="U817" s="57">
        <v>21</v>
      </c>
      <c r="V817" s="57">
        <f t="shared" si="324"/>
        <v>21.875</v>
      </c>
      <c r="W817" s="57">
        <f t="shared" si="331"/>
        <v>75</v>
      </c>
      <c r="X817" s="57">
        <v>2.59</v>
      </c>
      <c r="Y817" s="57"/>
      <c r="Z817" s="57"/>
      <c r="AA817" s="57"/>
      <c r="AB817" s="57"/>
      <c r="AC817" s="57">
        <f t="shared" si="325"/>
        <v>0</v>
      </c>
      <c r="AD817" s="57">
        <f t="shared" si="326"/>
        <v>0</v>
      </c>
      <c r="AE817" s="57"/>
      <c r="AF817" s="57">
        <f t="shared" ref="AF817:AH821" si="332">SUM(R817,Y817)</f>
        <v>96</v>
      </c>
      <c r="AG817" s="57">
        <f t="shared" si="332"/>
        <v>96</v>
      </c>
      <c r="AH817" s="57">
        <f t="shared" si="332"/>
        <v>96</v>
      </c>
      <c r="AI817" s="57">
        <v>0</v>
      </c>
      <c r="AJ817" s="66">
        <f t="shared" si="328"/>
        <v>0</v>
      </c>
      <c r="AK817" s="57">
        <f t="shared" si="329"/>
        <v>96</v>
      </c>
      <c r="AL817" s="67">
        <f t="shared" si="330"/>
        <v>2.59</v>
      </c>
    </row>
    <row r="818" spans="3:38" ht="24.95" customHeight="1" x14ac:dyDescent="0.2">
      <c r="C818" s="57">
        <v>5</v>
      </c>
      <c r="D818" s="57" t="s">
        <v>35</v>
      </c>
      <c r="E818" s="57">
        <v>15</v>
      </c>
      <c r="F818" s="57">
        <v>15</v>
      </c>
      <c r="G818" s="57">
        <v>226</v>
      </c>
      <c r="H818" s="57">
        <v>0</v>
      </c>
      <c r="I818" s="57">
        <v>211</v>
      </c>
      <c r="J818" s="57">
        <v>211</v>
      </c>
      <c r="K818" s="57">
        <v>23</v>
      </c>
      <c r="L818" s="57">
        <v>14</v>
      </c>
      <c r="M818" s="57">
        <v>14</v>
      </c>
      <c r="N818" s="57">
        <v>5</v>
      </c>
      <c r="O818" s="57"/>
      <c r="P818" s="57"/>
      <c r="Q818" s="57"/>
      <c r="R818" s="57">
        <v>423</v>
      </c>
      <c r="S818" s="57">
        <v>88</v>
      </c>
      <c r="T818" s="57">
        <v>429</v>
      </c>
      <c r="U818" s="57">
        <v>51</v>
      </c>
      <c r="V818" s="57">
        <f t="shared" si="324"/>
        <v>11.888111888111888</v>
      </c>
      <c r="W818" s="57">
        <f t="shared" si="331"/>
        <v>378</v>
      </c>
      <c r="X818" s="67">
        <v>3.34</v>
      </c>
      <c r="Y818" s="57">
        <v>204</v>
      </c>
      <c r="Z818" s="57">
        <v>114</v>
      </c>
      <c r="AA818" s="57">
        <v>435</v>
      </c>
      <c r="AB818" s="57">
        <v>45</v>
      </c>
      <c r="AC818" s="57">
        <f t="shared" si="325"/>
        <v>10.344827586206897</v>
      </c>
      <c r="AD818" s="57">
        <f t="shared" si="326"/>
        <v>390</v>
      </c>
      <c r="AE818" s="57">
        <v>1.35</v>
      </c>
      <c r="AF818" s="57">
        <f t="shared" si="332"/>
        <v>627</v>
      </c>
      <c r="AG818" s="57">
        <f t="shared" si="332"/>
        <v>202</v>
      </c>
      <c r="AH818" s="57">
        <f t="shared" si="332"/>
        <v>864</v>
      </c>
      <c r="AI818" s="57">
        <f>SUM(U818,AB818)</f>
        <v>96</v>
      </c>
      <c r="AJ818" s="66">
        <f t="shared" si="328"/>
        <v>11.111111111111111</v>
      </c>
      <c r="AK818" s="57">
        <f t="shared" si="329"/>
        <v>768</v>
      </c>
      <c r="AL818" s="67">
        <f t="shared" si="330"/>
        <v>4.6899999999999995</v>
      </c>
    </row>
    <row r="819" spans="3:38" ht="24.95" customHeight="1" x14ac:dyDescent="0.2">
      <c r="C819" s="57">
        <v>6</v>
      </c>
      <c r="D819" s="57" t="s">
        <v>36</v>
      </c>
      <c r="E819" s="57">
        <v>0</v>
      </c>
      <c r="F819" s="57">
        <v>0</v>
      </c>
      <c r="G819" s="57">
        <v>0</v>
      </c>
      <c r="H819" s="57">
        <v>0</v>
      </c>
      <c r="I819" s="57">
        <v>0</v>
      </c>
      <c r="J819" s="57">
        <v>0</v>
      </c>
      <c r="K819" s="57">
        <v>0</v>
      </c>
      <c r="L819" s="57">
        <v>0</v>
      </c>
      <c r="M819" s="57">
        <v>0</v>
      </c>
      <c r="N819" s="57">
        <v>0</v>
      </c>
      <c r="O819" s="57"/>
      <c r="P819" s="57"/>
      <c r="Q819" s="57"/>
      <c r="R819" s="57">
        <v>0</v>
      </c>
      <c r="S819" s="57">
        <v>0</v>
      </c>
      <c r="T819" s="57">
        <v>0</v>
      </c>
      <c r="U819" s="57">
        <v>0</v>
      </c>
      <c r="V819" s="57">
        <f t="shared" si="324"/>
        <v>0</v>
      </c>
      <c r="W819" s="57">
        <f t="shared" si="331"/>
        <v>0</v>
      </c>
      <c r="X819" s="57">
        <v>0</v>
      </c>
      <c r="Y819" s="57"/>
      <c r="Z819" s="57"/>
      <c r="AA819" s="57"/>
      <c r="AB819" s="57"/>
      <c r="AC819" s="57">
        <f t="shared" si="325"/>
        <v>0</v>
      </c>
      <c r="AD819" s="57">
        <f t="shared" si="326"/>
        <v>0</v>
      </c>
      <c r="AE819" s="57"/>
      <c r="AF819" s="57">
        <f t="shared" si="332"/>
        <v>0</v>
      </c>
      <c r="AG819" s="57">
        <f t="shared" si="332"/>
        <v>0</v>
      </c>
      <c r="AH819" s="57">
        <f t="shared" si="332"/>
        <v>0</v>
      </c>
      <c r="AI819" s="57">
        <f>SUM(U819,AB819)</f>
        <v>0</v>
      </c>
      <c r="AJ819" s="66">
        <f t="shared" si="328"/>
        <v>0</v>
      </c>
      <c r="AK819" s="57">
        <f t="shared" si="329"/>
        <v>0</v>
      </c>
      <c r="AL819" s="67">
        <f t="shared" si="330"/>
        <v>0</v>
      </c>
    </row>
    <row r="820" spans="3:38" ht="24.95" customHeight="1" x14ac:dyDescent="0.2">
      <c r="C820" s="57">
        <v>7</v>
      </c>
      <c r="D820" s="57" t="s">
        <v>38</v>
      </c>
      <c r="E820" s="57">
        <v>11</v>
      </c>
      <c r="F820" s="57">
        <v>11</v>
      </c>
      <c r="G820" s="57">
        <v>169</v>
      </c>
      <c r="H820" s="57">
        <v>69</v>
      </c>
      <c r="I820" s="57">
        <v>169</v>
      </c>
      <c r="J820" s="57">
        <v>165</v>
      </c>
      <c r="K820" s="57">
        <v>0</v>
      </c>
      <c r="L820" s="57">
        <v>10</v>
      </c>
      <c r="M820" s="57">
        <v>10</v>
      </c>
      <c r="N820" s="57">
        <v>10</v>
      </c>
      <c r="O820" s="57"/>
      <c r="P820" s="57"/>
      <c r="Q820" s="57"/>
      <c r="R820" s="57">
        <v>9898</v>
      </c>
      <c r="S820" s="57">
        <v>8013</v>
      </c>
      <c r="T820" s="57">
        <v>1363</v>
      </c>
      <c r="U820" s="57">
        <v>600</v>
      </c>
      <c r="V820" s="57">
        <f t="shared" si="324"/>
        <v>44.020542920029349</v>
      </c>
      <c r="W820" s="57">
        <f t="shared" si="331"/>
        <v>763</v>
      </c>
      <c r="X820" s="57">
        <v>0</v>
      </c>
      <c r="Y820" s="57">
        <v>9898</v>
      </c>
      <c r="Z820" s="57"/>
      <c r="AA820" s="57">
        <v>165</v>
      </c>
      <c r="AB820" s="57">
        <v>28</v>
      </c>
      <c r="AC820" s="57">
        <f t="shared" si="325"/>
        <v>16.969696969696972</v>
      </c>
      <c r="AD820" s="57">
        <f t="shared" si="326"/>
        <v>137</v>
      </c>
      <c r="AE820" s="57"/>
      <c r="AF820" s="57">
        <f t="shared" si="332"/>
        <v>19796</v>
      </c>
      <c r="AG820" s="57">
        <f t="shared" si="332"/>
        <v>8013</v>
      </c>
      <c r="AH820" s="57">
        <f t="shared" si="332"/>
        <v>1528</v>
      </c>
      <c r="AI820" s="57">
        <f>SUM(U820,AB820)</f>
        <v>628</v>
      </c>
      <c r="AJ820" s="66">
        <f t="shared" si="328"/>
        <v>41.099476439790578</v>
      </c>
      <c r="AK820" s="57">
        <f t="shared" si="329"/>
        <v>900</v>
      </c>
      <c r="AL820" s="67">
        <f t="shared" si="330"/>
        <v>0</v>
      </c>
    </row>
    <row r="821" spans="3:38" ht="24.95" customHeight="1" x14ac:dyDescent="0.2">
      <c r="C821" s="57">
        <v>8</v>
      </c>
      <c r="D821" s="57" t="s">
        <v>42</v>
      </c>
      <c r="E821" s="57">
        <v>0</v>
      </c>
      <c r="F821" s="57">
        <v>0</v>
      </c>
      <c r="G821" s="57">
        <v>171</v>
      </c>
      <c r="H821" s="57">
        <v>0</v>
      </c>
      <c r="I821" s="57">
        <v>171</v>
      </c>
      <c r="J821" s="57">
        <v>171</v>
      </c>
      <c r="K821" s="57">
        <v>171</v>
      </c>
      <c r="L821" s="57">
        <v>11</v>
      </c>
      <c r="M821" s="57">
        <v>11</v>
      </c>
      <c r="N821" s="57">
        <v>11</v>
      </c>
      <c r="O821" s="57"/>
      <c r="P821" s="57"/>
      <c r="Q821" s="57"/>
      <c r="R821" s="57">
        <v>0</v>
      </c>
      <c r="S821" s="57">
        <v>0</v>
      </c>
      <c r="T821" s="57">
        <v>36</v>
      </c>
      <c r="U821" s="57">
        <v>0</v>
      </c>
      <c r="V821" s="57">
        <f t="shared" si="324"/>
        <v>0</v>
      </c>
      <c r="W821" s="57">
        <f t="shared" si="331"/>
        <v>36</v>
      </c>
      <c r="X821" s="67">
        <v>0.7</v>
      </c>
      <c r="Y821" s="57">
        <v>45</v>
      </c>
      <c r="Z821" s="57">
        <v>45</v>
      </c>
      <c r="AA821" s="57">
        <v>15</v>
      </c>
      <c r="AB821" s="57"/>
      <c r="AC821" s="57">
        <f t="shared" si="325"/>
        <v>0</v>
      </c>
      <c r="AD821" s="57">
        <f t="shared" si="326"/>
        <v>15</v>
      </c>
      <c r="AE821" s="57"/>
      <c r="AF821" s="57">
        <f t="shared" si="332"/>
        <v>45</v>
      </c>
      <c r="AG821" s="57">
        <f t="shared" si="332"/>
        <v>45</v>
      </c>
      <c r="AH821" s="57">
        <f t="shared" si="332"/>
        <v>51</v>
      </c>
      <c r="AI821" s="57">
        <f>SUM(U821,AB821)</f>
        <v>0</v>
      </c>
      <c r="AJ821" s="66">
        <f t="shared" si="328"/>
        <v>0</v>
      </c>
      <c r="AK821" s="57">
        <f t="shared" si="329"/>
        <v>51</v>
      </c>
      <c r="AL821" s="67">
        <f t="shared" si="330"/>
        <v>0.7</v>
      </c>
    </row>
    <row r="822" spans="3:38" ht="24.95" customHeight="1" x14ac:dyDescent="0.25">
      <c r="C822" s="157"/>
      <c r="D822" s="157" t="s">
        <v>46</v>
      </c>
      <c r="E822" s="157">
        <f t="shared" ref="E822:U822" si="333">SUM(E814:E821)</f>
        <v>48</v>
      </c>
      <c r="F822" s="157">
        <f t="shared" si="333"/>
        <v>48</v>
      </c>
      <c r="G822" s="157">
        <f t="shared" si="333"/>
        <v>941</v>
      </c>
      <c r="H822" s="157">
        <f t="shared" si="333"/>
        <v>69</v>
      </c>
      <c r="I822" s="157">
        <f t="shared" si="333"/>
        <v>900</v>
      </c>
      <c r="J822" s="157">
        <f t="shared" si="333"/>
        <v>742</v>
      </c>
      <c r="K822" s="157">
        <f t="shared" si="333"/>
        <v>248</v>
      </c>
      <c r="L822" s="157">
        <f t="shared" si="333"/>
        <v>55</v>
      </c>
      <c r="M822" s="157">
        <f t="shared" si="333"/>
        <v>55</v>
      </c>
      <c r="N822" s="157">
        <f t="shared" si="333"/>
        <v>32</v>
      </c>
      <c r="O822" s="157"/>
      <c r="P822" s="157"/>
      <c r="Q822" s="157"/>
      <c r="R822" s="157">
        <f t="shared" si="333"/>
        <v>15935</v>
      </c>
      <c r="S822" s="157">
        <f t="shared" si="333"/>
        <v>9809</v>
      </c>
      <c r="T822" s="157">
        <f t="shared" si="333"/>
        <v>2223</v>
      </c>
      <c r="U822" s="157">
        <f t="shared" si="333"/>
        <v>712</v>
      </c>
      <c r="V822" s="157">
        <f t="shared" si="324"/>
        <v>32.028789923526766</v>
      </c>
      <c r="W822" s="157">
        <f t="shared" ref="W822:AB822" si="334">SUM(W814:W821)</f>
        <v>1511</v>
      </c>
      <c r="X822" s="157">
        <f t="shared" si="334"/>
        <v>22.549999999999997</v>
      </c>
      <c r="Y822" s="157">
        <f t="shared" si="334"/>
        <v>10147</v>
      </c>
      <c r="Z822" s="157">
        <f t="shared" si="334"/>
        <v>159</v>
      </c>
      <c r="AA822" s="157">
        <f t="shared" si="334"/>
        <v>615</v>
      </c>
      <c r="AB822" s="157">
        <f t="shared" si="334"/>
        <v>73</v>
      </c>
      <c r="AC822" s="157">
        <f t="shared" si="325"/>
        <v>11.869918699186991</v>
      </c>
      <c r="AD822" s="157">
        <f t="shared" ref="AD822:AI822" si="335">SUM(AD814:AD821)</f>
        <v>542</v>
      </c>
      <c r="AE822" s="157">
        <f t="shared" si="335"/>
        <v>1.35</v>
      </c>
      <c r="AF822" s="157">
        <f t="shared" si="335"/>
        <v>26082</v>
      </c>
      <c r="AG822" s="157">
        <f t="shared" si="335"/>
        <v>9968</v>
      </c>
      <c r="AH822" s="157">
        <f t="shared" si="335"/>
        <v>2838</v>
      </c>
      <c r="AI822" s="157">
        <f t="shared" si="335"/>
        <v>764</v>
      </c>
      <c r="AJ822" s="158">
        <f t="shared" si="328"/>
        <v>26.920366455250178</v>
      </c>
      <c r="AK822" s="157">
        <f>SUM(AK814:AK821)</f>
        <v>2074</v>
      </c>
      <c r="AL822" s="159">
        <f>SUM(AL814:AL821)</f>
        <v>23.899999999999995</v>
      </c>
    </row>
    <row r="823" spans="3:38" ht="24.95" customHeight="1" x14ac:dyDescent="0.2"/>
    <row r="824" spans="3:38" ht="21.75" customHeight="1" x14ac:dyDescent="0.2">
      <c r="C824" s="802" t="s">
        <v>156</v>
      </c>
      <c r="D824" s="802"/>
      <c r="E824" s="802"/>
      <c r="F824" s="802"/>
      <c r="G824" s="802"/>
      <c r="H824" s="802"/>
      <c r="I824" s="802"/>
      <c r="J824" s="802"/>
      <c r="K824" s="802"/>
      <c r="L824" s="802"/>
      <c r="M824" s="802"/>
      <c r="N824" s="802"/>
      <c r="O824" s="802"/>
      <c r="P824" s="802"/>
      <c r="Q824" s="802"/>
      <c r="R824" s="802"/>
      <c r="S824" s="802"/>
      <c r="T824" s="802"/>
      <c r="U824" s="802"/>
      <c r="V824" s="802"/>
      <c r="W824" s="802"/>
      <c r="X824" s="802"/>
      <c r="Y824" s="802" t="s">
        <v>157</v>
      </c>
      <c r="Z824" s="802"/>
      <c r="AA824" s="802"/>
      <c r="AB824" s="802"/>
      <c r="AC824" s="802"/>
      <c r="AD824" s="802"/>
      <c r="AE824" s="802"/>
      <c r="AF824" s="802"/>
      <c r="AG824" s="802"/>
      <c r="AH824" s="802"/>
      <c r="AI824" s="802"/>
      <c r="AJ824" s="802"/>
      <c r="AK824" s="802"/>
      <c r="AL824" s="802"/>
    </row>
    <row r="825" spans="3:38" ht="15.75" customHeight="1" x14ac:dyDescent="0.2">
      <c r="C825" s="71"/>
      <c r="D825" s="71"/>
      <c r="E825" s="71"/>
      <c r="F825" s="71"/>
      <c r="G825" s="71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71"/>
      <c r="T825" s="71"/>
      <c r="U825" s="71"/>
      <c r="V825" s="71"/>
      <c r="W825" s="71"/>
      <c r="X825" s="71"/>
      <c r="Y825" s="798"/>
      <c r="Z825" s="798"/>
      <c r="AA825" s="798"/>
      <c r="AB825" s="798"/>
      <c r="AC825" s="798"/>
      <c r="AD825" s="798"/>
      <c r="AE825" s="798"/>
      <c r="AF825" s="798"/>
      <c r="AG825" s="798"/>
      <c r="AH825" s="798"/>
      <c r="AI825" s="798"/>
      <c r="AJ825" s="798"/>
      <c r="AK825" s="798"/>
      <c r="AL825" s="798"/>
    </row>
    <row r="826" spans="3:38" ht="19.5" customHeight="1" x14ac:dyDescent="0.2">
      <c r="C826" s="845" t="s">
        <v>2</v>
      </c>
      <c r="D826" s="845" t="s">
        <v>3</v>
      </c>
      <c r="E826" s="841" t="s">
        <v>4</v>
      </c>
      <c r="F826" s="842"/>
      <c r="G826" s="842"/>
      <c r="H826" s="842"/>
      <c r="I826" s="842"/>
      <c r="J826" s="842"/>
      <c r="K826" s="842"/>
      <c r="L826" s="842"/>
      <c r="M826" s="842"/>
      <c r="N826" s="842"/>
      <c r="O826" s="842"/>
      <c r="P826" s="842"/>
      <c r="Q826" s="843"/>
      <c r="R826" s="846" t="s">
        <v>4</v>
      </c>
      <c r="S826" s="846"/>
      <c r="T826" s="846"/>
      <c r="U826" s="846"/>
      <c r="V826" s="846"/>
      <c r="W826" s="846"/>
      <c r="X826" s="846"/>
      <c r="Y826" s="846" t="s">
        <v>9</v>
      </c>
      <c r="Z826" s="846"/>
      <c r="AA826" s="846"/>
      <c r="AB826" s="846"/>
      <c r="AC826" s="846"/>
      <c r="AD826" s="846"/>
      <c r="AE826" s="846"/>
      <c r="AF826" s="846" t="s">
        <v>119</v>
      </c>
      <c r="AG826" s="846"/>
      <c r="AH826" s="846"/>
      <c r="AI826" s="846"/>
      <c r="AJ826" s="846"/>
      <c r="AK826" s="846"/>
      <c r="AL826" s="846"/>
    </row>
    <row r="827" spans="3:38" ht="13.5" customHeight="1" x14ac:dyDescent="0.2">
      <c r="C827" s="845"/>
      <c r="D827" s="845"/>
      <c r="E827" s="841" t="s">
        <v>5</v>
      </c>
      <c r="F827" s="842"/>
      <c r="G827" s="842"/>
      <c r="H827" s="842"/>
      <c r="I827" s="842"/>
      <c r="J827" s="842"/>
      <c r="K827" s="842"/>
      <c r="L827" s="842"/>
      <c r="M827" s="842"/>
      <c r="N827" s="842"/>
      <c r="O827" s="842"/>
      <c r="P827" s="842"/>
      <c r="Q827" s="843"/>
      <c r="R827" s="846" t="s">
        <v>64</v>
      </c>
      <c r="S827" s="846"/>
      <c r="T827" s="846"/>
      <c r="U827" s="846"/>
      <c r="V827" s="846"/>
      <c r="W827" s="846"/>
      <c r="X827" s="846"/>
      <c r="Y827" s="846" t="s">
        <v>64</v>
      </c>
      <c r="Z827" s="846"/>
      <c r="AA827" s="846"/>
      <c r="AB827" s="846"/>
      <c r="AC827" s="846"/>
      <c r="AD827" s="846"/>
      <c r="AE827" s="846"/>
      <c r="AF827" s="846" t="s">
        <v>64</v>
      </c>
      <c r="AG827" s="846"/>
      <c r="AH827" s="846"/>
      <c r="AI827" s="846"/>
      <c r="AJ827" s="846"/>
      <c r="AK827" s="846"/>
      <c r="AL827" s="846"/>
    </row>
    <row r="828" spans="3:38" ht="24.95" customHeight="1" x14ac:dyDescent="0.2">
      <c r="C828" s="845"/>
      <c r="D828" s="845"/>
      <c r="E828" s="845" t="s">
        <v>15</v>
      </c>
      <c r="F828" s="845"/>
      <c r="G828" s="845" t="s">
        <v>6</v>
      </c>
      <c r="H828" s="845"/>
      <c r="I828" s="845" t="s">
        <v>120</v>
      </c>
      <c r="J828" s="845"/>
      <c r="K828" s="845"/>
      <c r="L828" s="845" t="s">
        <v>121</v>
      </c>
      <c r="M828" s="845"/>
      <c r="N828" s="845"/>
      <c r="O828" s="863" t="s">
        <v>158</v>
      </c>
      <c r="P828" s="864"/>
      <c r="Q828" s="865"/>
      <c r="R828" s="845" t="s">
        <v>7</v>
      </c>
      <c r="S828" s="845"/>
      <c r="T828" s="845" t="s">
        <v>8</v>
      </c>
      <c r="U828" s="845"/>
      <c r="V828" s="845"/>
      <c r="W828" s="845"/>
      <c r="X828" s="845"/>
      <c r="Y828" s="845" t="s">
        <v>7</v>
      </c>
      <c r="Z828" s="845"/>
      <c r="AA828" s="845" t="s">
        <v>8</v>
      </c>
      <c r="AB828" s="845"/>
      <c r="AC828" s="845"/>
      <c r="AD828" s="845"/>
      <c r="AE828" s="845"/>
      <c r="AF828" s="845" t="s">
        <v>7</v>
      </c>
      <c r="AG828" s="845"/>
      <c r="AH828" s="845" t="s">
        <v>8</v>
      </c>
      <c r="AI828" s="845"/>
      <c r="AJ828" s="845"/>
      <c r="AK828" s="845"/>
      <c r="AL828" s="845"/>
    </row>
    <row r="829" spans="3:38" ht="12.75" x14ac:dyDescent="0.2">
      <c r="C829" s="845"/>
      <c r="D829" s="845"/>
      <c r="E829" s="845" t="s">
        <v>55</v>
      </c>
      <c r="F829" s="845"/>
      <c r="G829" s="845" t="s">
        <v>56</v>
      </c>
      <c r="H829" s="845"/>
      <c r="I829" s="845" t="s">
        <v>61</v>
      </c>
      <c r="J829" s="845"/>
      <c r="K829" s="845"/>
      <c r="L829" s="845" t="s">
        <v>62</v>
      </c>
      <c r="M829" s="845"/>
      <c r="N829" s="845"/>
      <c r="O829" s="300"/>
      <c r="P829" s="300"/>
      <c r="Q829" s="300"/>
      <c r="R829" s="845" t="s">
        <v>65</v>
      </c>
      <c r="S829" s="845"/>
      <c r="T829" s="845" t="s">
        <v>69</v>
      </c>
      <c r="U829" s="845"/>
      <c r="V829" s="845"/>
      <c r="W829" s="845"/>
      <c r="X829" s="845"/>
      <c r="Y829" s="845" t="s">
        <v>70</v>
      </c>
      <c r="Z829" s="845"/>
      <c r="AA829" s="845" t="s">
        <v>69</v>
      </c>
      <c r="AB829" s="845"/>
      <c r="AC829" s="845"/>
      <c r="AD829" s="845"/>
      <c r="AE829" s="845"/>
      <c r="AF829" s="845" t="s">
        <v>70</v>
      </c>
      <c r="AG829" s="845"/>
      <c r="AH829" s="845" t="s">
        <v>69</v>
      </c>
      <c r="AI829" s="845"/>
      <c r="AJ829" s="845"/>
      <c r="AK829" s="845"/>
      <c r="AL829" s="845"/>
    </row>
    <row r="830" spans="3:38" ht="47.25" customHeight="1" x14ac:dyDescent="0.2">
      <c r="C830" s="845"/>
      <c r="D830" s="845"/>
      <c r="E830" s="300" t="s">
        <v>75</v>
      </c>
      <c r="F830" s="300" t="s">
        <v>76</v>
      </c>
      <c r="G830" s="300" t="s">
        <v>57</v>
      </c>
      <c r="H830" s="300" t="s">
        <v>77</v>
      </c>
      <c r="I830" s="300" t="s">
        <v>58</v>
      </c>
      <c r="J830" s="300" t="s">
        <v>59</v>
      </c>
      <c r="K830" s="300" t="s">
        <v>60</v>
      </c>
      <c r="L830" s="300" t="s">
        <v>58</v>
      </c>
      <c r="M830" s="300" t="s">
        <v>59</v>
      </c>
      <c r="N830" s="300" t="s">
        <v>63</v>
      </c>
      <c r="O830" s="300" t="s">
        <v>67</v>
      </c>
      <c r="P830" s="300" t="s">
        <v>159</v>
      </c>
      <c r="Q830" s="300" t="s">
        <v>161</v>
      </c>
      <c r="R830" s="300" t="s">
        <v>59</v>
      </c>
      <c r="S830" s="300" t="s">
        <v>66</v>
      </c>
      <c r="T830" s="300" t="s">
        <v>67</v>
      </c>
      <c r="U830" s="300" t="s">
        <v>68</v>
      </c>
      <c r="V830" s="300" t="s">
        <v>71</v>
      </c>
      <c r="W830" s="300" t="s">
        <v>72</v>
      </c>
      <c r="X830" s="300" t="s">
        <v>162</v>
      </c>
      <c r="Y830" s="300" t="s">
        <v>59</v>
      </c>
      <c r="Z830" s="300" t="s">
        <v>63</v>
      </c>
      <c r="AA830" s="300" t="s">
        <v>67</v>
      </c>
      <c r="AB830" s="300" t="s">
        <v>68</v>
      </c>
      <c r="AC830" s="300" t="s">
        <v>71</v>
      </c>
      <c r="AD830" s="300" t="s">
        <v>72</v>
      </c>
      <c r="AE830" s="300" t="s">
        <v>1</v>
      </c>
      <c r="AF830" s="300" t="s">
        <v>59</v>
      </c>
      <c r="AG830" s="300" t="s">
        <v>63</v>
      </c>
      <c r="AH830" s="300" t="s">
        <v>67</v>
      </c>
      <c r="AI830" s="300" t="s">
        <v>68</v>
      </c>
      <c r="AJ830" s="300" t="s">
        <v>71</v>
      </c>
      <c r="AK830" s="300" t="s">
        <v>72</v>
      </c>
      <c r="AL830" s="300" t="s">
        <v>1</v>
      </c>
    </row>
    <row r="831" spans="3:38" ht="12.75" x14ac:dyDescent="0.2">
      <c r="C831" s="20">
        <v>1</v>
      </c>
      <c r="D831" s="20">
        <v>2</v>
      </c>
      <c r="E831" s="20">
        <v>3</v>
      </c>
      <c r="F831" s="20">
        <v>4</v>
      </c>
      <c r="G831" s="20">
        <v>5</v>
      </c>
      <c r="H831" s="20">
        <v>6</v>
      </c>
      <c r="I831" s="20">
        <v>7</v>
      </c>
      <c r="J831" s="20">
        <v>8</v>
      </c>
      <c r="K831" s="20">
        <v>9</v>
      </c>
      <c r="L831" s="20">
        <v>10</v>
      </c>
      <c r="M831" s="20">
        <v>11</v>
      </c>
      <c r="N831" s="20">
        <v>12</v>
      </c>
      <c r="O831" s="20">
        <v>13</v>
      </c>
      <c r="P831" s="20">
        <v>14</v>
      </c>
      <c r="Q831" s="20">
        <v>15</v>
      </c>
      <c r="R831" s="20">
        <v>16</v>
      </c>
      <c r="S831" s="20">
        <v>17</v>
      </c>
      <c r="T831" s="20">
        <v>18</v>
      </c>
      <c r="U831" s="20">
        <v>19</v>
      </c>
      <c r="V831" s="20">
        <v>20</v>
      </c>
      <c r="W831" s="20">
        <v>21</v>
      </c>
      <c r="X831" s="20">
        <v>22</v>
      </c>
      <c r="Y831" s="20">
        <v>23</v>
      </c>
      <c r="Z831" s="20">
        <v>24</v>
      </c>
      <c r="AA831" s="20">
        <v>25</v>
      </c>
      <c r="AB831" s="20">
        <v>26</v>
      </c>
      <c r="AC831" s="20">
        <v>27</v>
      </c>
      <c r="AD831" s="20">
        <v>28</v>
      </c>
      <c r="AE831" s="20">
        <v>29</v>
      </c>
      <c r="AF831" s="20">
        <v>30</v>
      </c>
      <c r="AG831" s="20">
        <v>31</v>
      </c>
      <c r="AH831" s="20">
        <v>32</v>
      </c>
      <c r="AI831" s="20">
        <v>33</v>
      </c>
      <c r="AJ831" s="20">
        <v>34</v>
      </c>
      <c r="AK831" s="20">
        <v>35</v>
      </c>
      <c r="AL831" s="20">
        <v>36</v>
      </c>
    </row>
    <row r="832" spans="3:38" s="55" customFormat="1" ht="21.95" customHeight="1" x14ac:dyDescent="0.25">
      <c r="C832" s="54">
        <v>1</v>
      </c>
      <c r="D832" s="54" t="s">
        <v>16</v>
      </c>
      <c r="E832" s="54">
        <v>9</v>
      </c>
      <c r="F832" s="54">
        <v>9</v>
      </c>
      <c r="G832" s="54">
        <v>209</v>
      </c>
      <c r="H832" s="54">
        <v>201</v>
      </c>
      <c r="I832" s="54">
        <v>209</v>
      </c>
      <c r="J832" s="54">
        <v>209</v>
      </c>
      <c r="K832" s="54">
        <v>209</v>
      </c>
      <c r="L832" s="54">
        <v>8</v>
      </c>
      <c r="M832" s="54">
        <v>8</v>
      </c>
      <c r="N832" s="54">
        <v>8</v>
      </c>
      <c r="O832" s="54"/>
      <c r="P832" s="54"/>
      <c r="Q832" s="54"/>
      <c r="R832" s="54">
        <v>175</v>
      </c>
      <c r="S832" s="54">
        <v>109</v>
      </c>
      <c r="T832" s="54">
        <v>337</v>
      </c>
      <c r="U832" s="54">
        <v>201</v>
      </c>
      <c r="V832" s="54">
        <f>IF(U832&lt;&gt;0,(U832/T832*100),0)</f>
        <v>59.64391691394659</v>
      </c>
      <c r="W832" s="54">
        <f t="shared" ref="W832:W837" si="336">T832-U832</f>
        <v>136</v>
      </c>
      <c r="X832" s="54">
        <v>16.28</v>
      </c>
      <c r="Y832" s="54"/>
      <c r="Z832" s="54"/>
      <c r="AA832" s="54"/>
      <c r="AB832" s="54"/>
      <c r="AC832" s="54">
        <f>IF(AB832&lt;&gt;0,(AB832/AA832*100),0)</f>
        <v>0</v>
      </c>
      <c r="AD832" s="54">
        <f>AA832-AB832</f>
        <v>0</v>
      </c>
      <c r="AE832" s="54"/>
      <c r="AF832" s="54">
        <f>SUM(R832,Y832)</f>
        <v>175</v>
      </c>
      <c r="AG832" s="54">
        <f>SUM(S832,Z832)</f>
        <v>109</v>
      </c>
      <c r="AH832" s="54">
        <f>SUM(T832,AA832)</f>
        <v>337</v>
      </c>
      <c r="AI832" s="54">
        <f>SUM(U832,AB832)</f>
        <v>201</v>
      </c>
      <c r="AJ832" s="61">
        <f>IF(AI832&lt;&gt;0,(AI832/AH832*100),0)</f>
        <v>59.64391691394659</v>
      </c>
      <c r="AK832" s="54">
        <f>AH832-AI832</f>
        <v>136</v>
      </c>
      <c r="AL832" s="62">
        <f>SUM(X832,AE832)</f>
        <v>16.28</v>
      </c>
    </row>
    <row r="833" spans="3:38" s="55" customFormat="1" ht="21.95" customHeight="1" x14ac:dyDescent="0.25">
      <c r="C833" s="54">
        <v>2</v>
      </c>
      <c r="D833" s="54" t="s">
        <v>17</v>
      </c>
      <c r="E833" s="54">
        <v>15</v>
      </c>
      <c r="F833" s="54">
        <v>15</v>
      </c>
      <c r="G833" s="54">
        <v>279</v>
      </c>
      <c r="H833" s="54">
        <v>0</v>
      </c>
      <c r="I833" s="54">
        <v>253</v>
      </c>
      <c r="J833" s="54">
        <v>99</v>
      </c>
      <c r="K833" s="54">
        <v>54</v>
      </c>
      <c r="L833" s="54">
        <v>14</v>
      </c>
      <c r="M833" s="54">
        <v>14</v>
      </c>
      <c r="N833" s="54">
        <v>3</v>
      </c>
      <c r="O833" s="54"/>
      <c r="P833" s="54"/>
      <c r="Q833" s="54"/>
      <c r="R833" s="54">
        <v>5518</v>
      </c>
      <c r="S833" s="54">
        <v>1612</v>
      </c>
      <c r="T833" s="54">
        <v>299</v>
      </c>
      <c r="U833" s="54">
        <v>43</v>
      </c>
      <c r="V833" s="54">
        <f t="shared" ref="V833:V861" si="337">IF(U833&lt;&gt;0,(U833/T833*100),0)</f>
        <v>14.381270903010032</v>
      </c>
      <c r="W833" s="54">
        <f t="shared" si="336"/>
        <v>256</v>
      </c>
      <c r="X833" s="62">
        <v>16.37</v>
      </c>
      <c r="Y833" s="54"/>
      <c r="Z833" s="54"/>
      <c r="AA833" s="54"/>
      <c r="AB833" s="54"/>
      <c r="AC833" s="54">
        <f t="shared" ref="AC833:AC862" si="338">IF(AB833&lt;&gt;0,(AB833/AA833*100),0)</f>
        <v>0</v>
      </c>
      <c r="AD833" s="54">
        <f t="shared" ref="AD833:AD861" si="339">AA833-AB833</f>
        <v>0</v>
      </c>
      <c r="AE833" s="62"/>
      <c r="AF833" s="54">
        <f t="shared" ref="AF833:AF861" si="340">SUM(R833,Y833)</f>
        <v>5518</v>
      </c>
      <c r="AG833" s="54">
        <f t="shared" ref="AG833:AG849" si="341">SUM(S833,Z833)</f>
        <v>1612</v>
      </c>
      <c r="AH833" s="54">
        <f t="shared" ref="AH833:AH861" si="342">SUM(T833,AA833)</f>
        <v>299</v>
      </c>
      <c r="AI833" s="54">
        <f t="shared" ref="AI833:AI858" si="343">SUM(U833,AB833)</f>
        <v>43</v>
      </c>
      <c r="AJ833" s="61">
        <f t="shared" ref="AJ833:AJ862" si="344">IF(AI833&lt;&gt;0,(AI833/AH833*100),0)</f>
        <v>14.381270903010032</v>
      </c>
      <c r="AK833" s="54">
        <f t="shared" ref="AK833:AK861" si="345">AH833-AI833</f>
        <v>256</v>
      </c>
      <c r="AL833" s="62">
        <f t="shared" ref="AL833:AL861" si="346">SUM(X833,AE833)</f>
        <v>16.37</v>
      </c>
    </row>
    <row r="834" spans="3:38" s="55" customFormat="1" ht="21.95" customHeight="1" x14ac:dyDescent="0.25">
      <c r="C834" s="54">
        <v>3</v>
      </c>
      <c r="D834" s="54" t="s">
        <v>18</v>
      </c>
      <c r="E834" s="54">
        <v>13</v>
      </c>
      <c r="F834" s="54">
        <v>13</v>
      </c>
      <c r="G834" s="54">
        <v>289</v>
      </c>
      <c r="H834" s="54">
        <v>172</v>
      </c>
      <c r="I834" s="54">
        <v>289</v>
      </c>
      <c r="J834" s="54">
        <v>284</v>
      </c>
      <c r="K834" s="54">
        <v>306</v>
      </c>
      <c r="L834" s="54">
        <v>12</v>
      </c>
      <c r="M834" s="54">
        <v>12</v>
      </c>
      <c r="N834" s="54">
        <v>0</v>
      </c>
      <c r="O834" s="54"/>
      <c r="P834" s="54"/>
      <c r="Q834" s="54"/>
      <c r="R834" s="54">
        <v>16079</v>
      </c>
      <c r="S834" s="54">
        <v>12029</v>
      </c>
      <c r="T834" s="54">
        <v>259</v>
      </c>
      <c r="U834" s="54">
        <v>139</v>
      </c>
      <c r="V834" s="54">
        <f t="shared" si="337"/>
        <v>53.667953667953668</v>
      </c>
      <c r="W834" s="54">
        <f t="shared" si="336"/>
        <v>120</v>
      </c>
      <c r="X834" s="54">
        <v>10.65</v>
      </c>
      <c r="Y834" s="54">
        <v>975</v>
      </c>
      <c r="Z834" s="54">
        <v>825</v>
      </c>
      <c r="AA834" s="54">
        <v>15</v>
      </c>
      <c r="AB834" s="54">
        <v>8</v>
      </c>
      <c r="AC834" s="54">
        <f t="shared" si="338"/>
        <v>53.333333333333336</v>
      </c>
      <c r="AD834" s="54">
        <f t="shared" si="339"/>
        <v>7</v>
      </c>
      <c r="AE834" s="62">
        <v>0.45</v>
      </c>
      <c r="AF834" s="54">
        <f t="shared" si="340"/>
        <v>17054</v>
      </c>
      <c r="AG834" s="54">
        <f t="shared" si="341"/>
        <v>12854</v>
      </c>
      <c r="AH834" s="54">
        <f t="shared" si="342"/>
        <v>274</v>
      </c>
      <c r="AI834" s="54">
        <f t="shared" si="343"/>
        <v>147</v>
      </c>
      <c r="AJ834" s="61">
        <f t="shared" si="344"/>
        <v>53.649635036496349</v>
      </c>
      <c r="AK834" s="54">
        <f t="shared" si="345"/>
        <v>127</v>
      </c>
      <c r="AL834" s="62">
        <f t="shared" si="346"/>
        <v>11.1</v>
      </c>
    </row>
    <row r="835" spans="3:38" s="55" customFormat="1" ht="21.95" customHeight="1" x14ac:dyDescent="0.25">
      <c r="C835" s="54">
        <v>4</v>
      </c>
      <c r="D835" s="54" t="s">
        <v>19</v>
      </c>
      <c r="E835" s="54">
        <v>0</v>
      </c>
      <c r="F835" s="54">
        <v>0</v>
      </c>
      <c r="G835" s="54">
        <v>248</v>
      </c>
      <c r="H835" s="54">
        <v>248</v>
      </c>
      <c r="I835" s="54">
        <v>248</v>
      </c>
      <c r="J835" s="54">
        <v>248</v>
      </c>
      <c r="K835" s="54">
        <v>248</v>
      </c>
      <c r="L835" s="54">
        <v>12</v>
      </c>
      <c r="M835" s="54">
        <v>12</v>
      </c>
      <c r="N835" s="54">
        <v>12</v>
      </c>
      <c r="O835" s="54"/>
      <c r="P835" s="54"/>
      <c r="Q835" s="54"/>
      <c r="R835" s="54">
        <v>496</v>
      </c>
      <c r="S835" s="54">
        <v>190</v>
      </c>
      <c r="T835" s="54">
        <v>523</v>
      </c>
      <c r="U835" s="54">
        <v>348</v>
      </c>
      <c r="V835" s="54">
        <f t="shared" si="337"/>
        <v>66.539196940726569</v>
      </c>
      <c r="W835" s="54">
        <f t="shared" si="336"/>
        <v>175</v>
      </c>
      <c r="X835" s="62">
        <v>20.49</v>
      </c>
      <c r="Y835" s="54"/>
      <c r="Z835" s="54"/>
      <c r="AA835" s="54"/>
      <c r="AB835" s="54"/>
      <c r="AC835" s="54">
        <f t="shared" si="338"/>
        <v>0</v>
      </c>
      <c r="AD835" s="54">
        <f t="shared" si="339"/>
        <v>0</v>
      </c>
      <c r="AE835" s="54"/>
      <c r="AF835" s="54">
        <f t="shared" si="340"/>
        <v>496</v>
      </c>
      <c r="AG835" s="54">
        <f t="shared" si="341"/>
        <v>190</v>
      </c>
      <c r="AH835" s="54">
        <f t="shared" si="342"/>
        <v>523</v>
      </c>
      <c r="AI835" s="54">
        <f t="shared" si="343"/>
        <v>348</v>
      </c>
      <c r="AJ835" s="61">
        <f t="shared" si="344"/>
        <v>66.539196940726569</v>
      </c>
      <c r="AK835" s="54">
        <f t="shared" si="345"/>
        <v>175</v>
      </c>
      <c r="AL835" s="62">
        <f t="shared" si="346"/>
        <v>20.49</v>
      </c>
    </row>
    <row r="836" spans="3:38" s="55" customFormat="1" ht="21.95" customHeight="1" x14ac:dyDescent="0.25">
      <c r="C836" s="54">
        <v>5</v>
      </c>
      <c r="D836" s="54" t="s">
        <v>20</v>
      </c>
      <c r="E836" s="54">
        <v>8</v>
      </c>
      <c r="F836" s="54">
        <v>0</v>
      </c>
      <c r="G836" s="54">
        <v>193</v>
      </c>
      <c r="H836" s="54">
        <v>93</v>
      </c>
      <c r="I836" s="54">
        <v>193</v>
      </c>
      <c r="J836" s="54">
        <v>0</v>
      </c>
      <c r="K836" s="54">
        <v>0</v>
      </c>
      <c r="L836" s="54">
        <v>7</v>
      </c>
      <c r="M836" s="54">
        <v>7</v>
      </c>
      <c r="N836" s="54">
        <v>7</v>
      </c>
      <c r="O836" s="54"/>
      <c r="P836" s="54"/>
      <c r="Q836" s="54"/>
      <c r="R836" s="54">
        <v>63</v>
      </c>
      <c r="S836" s="54">
        <v>35</v>
      </c>
      <c r="T836" s="54">
        <v>471</v>
      </c>
      <c r="U836" s="54">
        <v>144</v>
      </c>
      <c r="V836" s="54">
        <f t="shared" si="337"/>
        <v>30.573248407643312</v>
      </c>
      <c r="W836" s="54">
        <f t="shared" si="336"/>
        <v>327</v>
      </c>
      <c r="X836" s="54">
        <v>67.16</v>
      </c>
      <c r="Y836" s="54"/>
      <c r="Z836" s="54"/>
      <c r="AA836" s="54"/>
      <c r="AB836" s="54"/>
      <c r="AC836" s="54">
        <f t="shared" si="338"/>
        <v>0</v>
      </c>
      <c r="AD836" s="54">
        <f t="shared" si="339"/>
        <v>0</v>
      </c>
      <c r="AE836" s="54"/>
      <c r="AF836" s="54">
        <f t="shared" si="340"/>
        <v>63</v>
      </c>
      <c r="AG836" s="54">
        <f t="shared" si="341"/>
        <v>35</v>
      </c>
      <c r="AH836" s="54">
        <f t="shared" si="342"/>
        <v>471</v>
      </c>
      <c r="AI836" s="54">
        <f t="shared" si="343"/>
        <v>144</v>
      </c>
      <c r="AJ836" s="61">
        <f t="shared" si="344"/>
        <v>30.573248407643312</v>
      </c>
      <c r="AK836" s="54">
        <f t="shared" si="345"/>
        <v>327</v>
      </c>
      <c r="AL836" s="62">
        <f t="shared" si="346"/>
        <v>67.16</v>
      </c>
    </row>
    <row r="837" spans="3:38" s="55" customFormat="1" ht="21.95" customHeight="1" x14ac:dyDescent="0.25">
      <c r="C837" s="54">
        <v>6</v>
      </c>
      <c r="D837" s="54" t="s">
        <v>21</v>
      </c>
      <c r="E837" s="54">
        <v>4</v>
      </c>
      <c r="F837" s="54">
        <v>4</v>
      </c>
      <c r="G837" s="54">
        <v>63</v>
      </c>
      <c r="H837" s="54">
        <v>93</v>
      </c>
      <c r="I837" s="54">
        <v>70</v>
      </c>
      <c r="J837" s="54">
        <v>63</v>
      </c>
      <c r="K837" s="54">
        <v>23</v>
      </c>
      <c r="L837" s="54">
        <v>3</v>
      </c>
      <c r="M837" s="54">
        <v>3</v>
      </c>
      <c r="N837" s="54">
        <v>0</v>
      </c>
      <c r="O837" s="54"/>
      <c r="P837" s="54"/>
      <c r="Q837" s="54"/>
      <c r="R837" s="54">
        <v>65</v>
      </c>
      <c r="S837" s="54">
        <v>38</v>
      </c>
      <c r="T837" s="54">
        <v>0</v>
      </c>
      <c r="U837" s="54">
        <v>0</v>
      </c>
      <c r="V837" s="54">
        <f t="shared" si="337"/>
        <v>0</v>
      </c>
      <c r="W837" s="54">
        <f t="shared" si="336"/>
        <v>0</v>
      </c>
      <c r="X837" s="54">
        <v>0</v>
      </c>
      <c r="Y837" s="54"/>
      <c r="Z837" s="54"/>
      <c r="AA837" s="54"/>
      <c r="AB837" s="54"/>
      <c r="AC837" s="54">
        <f t="shared" si="338"/>
        <v>0</v>
      </c>
      <c r="AD837" s="54">
        <f t="shared" si="339"/>
        <v>0</v>
      </c>
      <c r="AE837" s="54"/>
      <c r="AF837" s="54">
        <f t="shared" si="340"/>
        <v>65</v>
      </c>
      <c r="AG837" s="54">
        <f t="shared" si="341"/>
        <v>38</v>
      </c>
      <c r="AH837" s="54">
        <f t="shared" si="342"/>
        <v>0</v>
      </c>
      <c r="AI837" s="54">
        <f t="shared" si="343"/>
        <v>0</v>
      </c>
      <c r="AJ837" s="61">
        <f t="shared" si="344"/>
        <v>0</v>
      </c>
      <c r="AK837" s="54">
        <f t="shared" si="345"/>
        <v>0</v>
      </c>
      <c r="AL837" s="62">
        <f t="shared" si="346"/>
        <v>0</v>
      </c>
    </row>
    <row r="838" spans="3:38" s="55" customFormat="1" ht="21.95" customHeight="1" x14ac:dyDescent="0.25">
      <c r="C838" s="54">
        <v>7</v>
      </c>
      <c r="D838" s="54" t="s">
        <v>22</v>
      </c>
      <c r="E838" s="54">
        <v>15</v>
      </c>
      <c r="F838" s="54">
        <v>15</v>
      </c>
      <c r="G838" s="54">
        <v>342</v>
      </c>
      <c r="H838" s="54">
        <v>342</v>
      </c>
      <c r="I838" s="54">
        <v>342</v>
      </c>
      <c r="J838" s="54">
        <v>342</v>
      </c>
      <c r="K838" s="54">
        <v>112</v>
      </c>
      <c r="L838" s="54">
        <v>8</v>
      </c>
      <c r="M838" s="54">
        <v>7</v>
      </c>
      <c r="N838" s="54">
        <v>1</v>
      </c>
      <c r="O838" s="54"/>
      <c r="P838" s="54"/>
      <c r="Q838" s="54"/>
      <c r="R838" s="54">
        <v>784</v>
      </c>
      <c r="S838" s="54">
        <v>342</v>
      </c>
      <c r="T838" s="54">
        <v>264</v>
      </c>
      <c r="U838" s="54">
        <v>81</v>
      </c>
      <c r="V838" s="54">
        <f t="shared" si="337"/>
        <v>30.681818181818183</v>
      </c>
      <c r="W838" s="54">
        <v>0</v>
      </c>
      <c r="X838" s="54">
        <v>12.17</v>
      </c>
      <c r="Y838" s="54"/>
      <c r="Z838" s="54"/>
      <c r="AA838" s="54"/>
      <c r="AB838" s="54"/>
      <c r="AC838" s="54">
        <f t="shared" si="338"/>
        <v>0</v>
      </c>
      <c r="AD838" s="54">
        <f t="shared" si="339"/>
        <v>0</v>
      </c>
      <c r="AE838" s="54"/>
      <c r="AF838" s="54">
        <f t="shared" si="340"/>
        <v>784</v>
      </c>
      <c r="AG838" s="54">
        <f t="shared" si="341"/>
        <v>342</v>
      </c>
      <c r="AH838" s="54">
        <f t="shared" si="342"/>
        <v>264</v>
      </c>
      <c r="AI838" s="54">
        <f t="shared" si="343"/>
        <v>81</v>
      </c>
      <c r="AJ838" s="61">
        <f t="shared" si="344"/>
        <v>30.681818181818183</v>
      </c>
      <c r="AK838" s="54">
        <f t="shared" si="345"/>
        <v>183</v>
      </c>
      <c r="AL838" s="62">
        <f t="shared" si="346"/>
        <v>12.17</v>
      </c>
    </row>
    <row r="839" spans="3:38" s="55" customFormat="1" ht="21.95" customHeight="1" x14ac:dyDescent="0.25">
      <c r="C839" s="54">
        <v>8</v>
      </c>
      <c r="D839" s="54" t="s">
        <v>23</v>
      </c>
      <c r="E839" s="54">
        <v>4</v>
      </c>
      <c r="F839" s="54">
        <v>4</v>
      </c>
      <c r="G839" s="54">
        <v>60</v>
      </c>
      <c r="H839" s="54">
        <v>0</v>
      </c>
      <c r="I839" s="54">
        <v>60</v>
      </c>
      <c r="J839" s="54">
        <v>60</v>
      </c>
      <c r="K839" s="54">
        <v>20</v>
      </c>
      <c r="L839" s="54">
        <v>3</v>
      </c>
      <c r="M839" s="54">
        <v>3</v>
      </c>
      <c r="N839" s="54">
        <v>0</v>
      </c>
      <c r="O839" s="54"/>
      <c r="P839" s="54"/>
      <c r="Q839" s="54"/>
      <c r="R839" s="54">
        <v>842</v>
      </c>
      <c r="S839" s="54">
        <v>757</v>
      </c>
      <c r="T839" s="54">
        <v>31</v>
      </c>
      <c r="U839" s="54">
        <v>0</v>
      </c>
      <c r="V839" s="54">
        <f t="shared" si="337"/>
        <v>0</v>
      </c>
      <c r="W839" s="54">
        <v>0</v>
      </c>
      <c r="X839" s="62">
        <v>1.59</v>
      </c>
      <c r="Y839" s="54"/>
      <c r="Z839" s="54"/>
      <c r="AA839" s="54"/>
      <c r="AB839" s="54"/>
      <c r="AC839" s="54">
        <f t="shared" si="338"/>
        <v>0</v>
      </c>
      <c r="AD839" s="54">
        <f t="shared" si="339"/>
        <v>0</v>
      </c>
      <c r="AE839" s="54"/>
      <c r="AF839" s="54">
        <f t="shared" si="340"/>
        <v>842</v>
      </c>
      <c r="AG839" s="54">
        <f t="shared" si="341"/>
        <v>757</v>
      </c>
      <c r="AH839" s="54">
        <f t="shared" si="342"/>
        <v>31</v>
      </c>
      <c r="AI839" s="54">
        <f t="shared" si="343"/>
        <v>0</v>
      </c>
      <c r="AJ839" s="61">
        <f t="shared" si="344"/>
        <v>0</v>
      </c>
      <c r="AK839" s="54">
        <f t="shared" si="345"/>
        <v>31</v>
      </c>
      <c r="AL839" s="62">
        <f t="shared" si="346"/>
        <v>1.59</v>
      </c>
    </row>
    <row r="840" spans="3:38" s="55" customFormat="1" ht="21.95" customHeight="1" x14ac:dyDescent="0.25">
      <c r="C840" s="54">
        <v>9</v>
      </c>
      <c r="D840" s="54" t="s">
        <v>24</v>
      </c>
      <c r="E840" s="54">
        <v>9</v>
      </c>
      <c r="F840" s="54">
        <v>9</v>
      </c>
      <c r="G840" s="54">
        <v>199</v>
      </c>
      <c r="H840" s="54">
        <v>136</v>
      </c>
      <c r="I840" s="54">
        <v>199</v>
      </c>
      <c r="J840" s="54">
        <v>199</v>
      </c>
      <c r="K840" s="54">
        <v>197</v>
      </c>
      <c r="L840" s="54">
        <v>8</v>
      </c>
      <c r="M840" s="54">
        <v>7</v>
      </c>
      <c r="N840" s="54">
        <v>7</v>
      </c>
      <c r="O840" s="54"/>
      <c r="P840" s="54"/>
      <c r="Q840" s="54"/>
      <c r="R840" s="54">
        <v>10274</v>
      </c>
      <c r="S840" s="54">
        <v>10206</v>
      </c>
      <c r="T840" s="54">
        <v>369</v>
      </c>
      <c r="U840" s="54">
        <v>210</v>
      </c>
      <c r="V840" s="54">
        <f t="shared" si="337"/>
        <v>56.910569105691053</v>
      </c>
      <c r="W840" s="54">
        <v>0</v>
      </c>
      <c r="X840" s="54">
        <v>11.53</v>
      </c>
      <c r="Y840" s="54">
        <v>0</v>
      </c>
      <c r="Z840" s="54">
        <v>0</v>
      </c>
      <c r="AA840" s="54"/>
      <c r="AB840" s="54"/>
      <c r="AC840" s="54">
        <f t="shared" si="338"/>
        <v>0</v>
      </c>
      <c r="AD840" s="54">
        <f t="shared" si="339"/>
        <v>0</v>
      </c>
      <c r="AE840" s="54"/>
      <c r="AF840" s="54">
        <f t="shared" si="340"/>
        <v>10274</v>
      </c>
      <c r="AG840" s="54">
        <f t="shared" si="341"/>
        <v>10206</v>
      </c>
      <c r="AH840" s="54">
        <f t="shared" si="342"/>
        <v>369</v>
      </c>
      <c r="AI840" s="54">
        <f t="shared" si="343"/>
        <v>210</v>
      </c>
      <c r="AJ840" s="61">
        <f t="shared" si="344"/>
        <v>56.910569105691053</v>
      </c>
      <c r="AK840" s="54">
        <f t="shared" si="345"/>
        <v>159</v>
      </c>
      <c r="AL840" s="62">
        <f t="shared" si="346"/>
        <v>11.53</v>
      </c>
    </row>
    <row r="841" spans="3:38" s="55" customFormat="1" ht="21.95" customHeight="1" x14ac:dyDescent="0.25">
      <c r="C841" s="54">
        <v>10</v>
      </c>
      <c r="D841" s="54" t="s">
        <v>25</v>
      </c>
      <c r="E841" s="54">
        <v>8</v>
      </c>
      <c r="F841" s="54">
        <v>8</v>
      </c>
      <c r="G841" s="54">
        <v>129</v>
      </c>
      <c r="H841" s="54">
        <v>75</v>
      </c>
      <c r="I841" s="54">
        <v>129</v>
      </c>
      <c r="J841" s="54">
        <v>129</v>
      </c>
      <c r="K841" s="54">
        <v>129</v>
      </c>
      <c r="L841" s="54">
        <v>7</v>
      </c>
      <c r="M841" s="54">
        <v>7</v>
      </c>
      <c r="N841" s="54">
        <v>7</v>
      </c>
      <c r="O841" s="54">
        <v>34</v>
      </c>
      <c r="P841" s="54">
        <v>34</v>
      </c>
      <c r="Q841" s="54"/>
      <c r="R841" s="54">
        <v>56</v>
      </c>
      <c r="S841" s="54">
        <v>56</v>
      </c>
      <c r="T841" s="54">
        <v>204</v>
      </c>
      <c r="U841" s="54">
        <v>31</v>
      </c>
      <c r="V841" s="54">
        <f t="shared" si="337"/>
        <v>15.196078431372548</v>
      </c>
      <c r="W841" s="54">
        <v>0</v>
      </c>
      <c r="X841" s="54">
        <v>7.01</v>
      </c>
      <c r="Y841" s="54">
        <v>39</v>
      </c>
      <c r="Z841" s="54">
        <v>39</v>
      </c>
      <c r="AA841" s="54">
        <v>44</v>
      </c>
      <c r="AB841" s="54">
        <v>10</v>
      </c>
      <c r="AC841" s="54">
        <f t="shared" si="338"/>
        <v>22.727272727272727</v>
      </c>
      <c r="AD841" s="54">
        <f t="shared" si="339"/>
        <v>34</v>
      </c>
      <c r="AE841" s="54">
        <v>0.24</v>
      </c>
      <c r="AF841" s="54">
        <f t="shared" si="340"/>
        <v>95</v>
      </c>
      <c r="AG841" s="54">
        <f t="shared" si="341"/>
        <v>95</v>
      </c>
      <c r="AH841" s="54">
        <f t="shared" si="342"/>
        <v>248</v>
      </c>
      <c r="AI841" s="54">
        <f t="shared" si="343"/>
        <v>41</v>
      </c>
      <c r="AJ841" s="61">
        <f t="shared" si="344"/>
        <v>16.532258064516128</v>
      </c>
      <c r="AK841" s="54">
        <f t="shared" si="345"/>
        <v>207</v>
      </c>
      <c r="AL841" s="62">
        <f t="shared" si="346"/>
        <v>7.25</v>
      </c>
    </row>
    <row r="842" spans="3:38" s="55" customFormat="1" ht="21.95" customHeight="1" x14ac:dyDescent="0.25">
      <c r="C842" s="54">
        <v>11</v>
      </c>
      <c r="D842" s="54" t="s">
        <v>26</v>
      </c>
      <c r="E842" s="54">
        <v>23</v>
      </c>
      <c r="F842" s="54">
        <v>23</v>
      </c>
      <c r="G842" s="54">
        <v>475</v>
      </c>
      <c r="H842" s="54">
        <v>213</v>
      </c>
      <c r="I842" s="54">
        <v>475</v>
      </c>
      <c r="J842" s="54">
        <v>475</v>
      </c>
      <c r="K842" s="54">
        <v>475</v>
      </c>
      <c r="L842" s="54">
        <v>22</v>
      </c>
      <c r="M842" s="54">
        <v>22</v>
      </c>
      <c r="N842" s="54">
        <v>22</v>
      </c>
      <c r="O842" s="54"/>
      <c r="P842" s="54"/>
      <c r="Q842" s="54"/>
      <c r="R842" s="54">
        <v>3812</v>
      </c>
      <c r="S842" s="54">
        <v>3296</v>
      </c>
      <c r="T842" s="54">
        <v>709</v>
      </c>
      <c r="U842" s="54">
        <v>61</v>
      </c>
      <c r="V842" s="54">
        <f t="shared" si="337"/>
        <v>8.6036671368124118</v>
      </c>
      <c r="W842" s="54">
        <v>0</v>
      </c>
      <c r="X842" s="54">
        <v>0</v>
      </c>
      <c r="Y842" s="54">
        <v>25</v>
      </c>
      <c r="Z842" s="54">
        <v>9</v>
      </c>
      <c r="AA842" s="54">
        <v>25</v>
      </c>
      <c r="AB842" s="54"/>
      <c r="AC842" s="54">
        <f t="shared" si="338"/>
        <v>0</v>
      </c>
      <c r="AD842" s="54">
        <f t="shared" si="339"/>
        <v>25</v>
      </c>
      <c r="AE842" s="54"/>
      <c r="AF842" s="54">
        <f t="shared" si="340"/>
        <v>3837</v>
      </c>
      <c r="AG842" s="54">
        <f t="shared" si="341"/>
        <v>3305</v>
      </c>
      <c r="AH842" s="54">
        <f t="shared" si="342"/>
        <v>734</v>
      </c>
      <c r="AI842" s="54">
        <f t="shared" si="343"/>
        <v>61</v>
      </c>
      <c r="AJ842" s="61">
        <f t="shared" si="344"/>
        <v>8.3106267029972756</v>
      </c>
      <c r="AK842" s="54">
        <f t="shared" si="345"/>
        <v>673</v>
      </c>
      <c r="AL842" s="62">
        <f t="shared" si="346"/>
        <v>0</v>
      </c>
    </row>
    <row r="843" spans="3:38" s="55" customFormat="1" ht="21.95" customHeight="1" x14ac:dyDescent="0.25">
      <c r="C843" s="54">
        <v>12</v>
      </c>
      <c r="D843" s="54" t="s">
        <v>27</v>
      </c>
      <c r="E843" s="54">
        <v>9</v>
      </c>
      <c r="F843" s="54">
        <v>9</v>
      </c>
      <c r="G843" s="54">
        <v>194</v>
      </c>
      <c r="H843" s="54">
        <v>0</v>
      </c>
      <c r="I843" s="54">
        <v>194</v>
      </c>
      <c r="J843" s="54">
        <v>194</v>
      </c>
      <c r="K843" s="54"/>
      <c r="L843" s="54">
        <v>8</v>
      </c>
      <c r="M843" s="54">
        <v>8</v>
      </c>
      <c r="N843" s="54">
        <v>1</v>
      </c>
      <c r="O843" s="54"/>
      <c r="P843" s="54"/>
      <c r="Q843" s="54"/>
      <c r="R843" s="54">
        <v>175</v>
      </c>
      <c r="S843" s="54">
        <v>30</v>
      </c>
      <c r="T843" s="54">
        <v>110</v>
      </c>
      <c r="U843" s="54">
        <v>79</v>
      </c>
      <c r="V843" s="54">
        <f t="shared" si="337"/>
        <v>71.818181818181813</v>
      </c>
      <c r="W843" s="54">
        <v>0</v>
      </c>
      <c r="X843" s="54">
        <v>4.8499999999999996</v>
      </c>
      <c r="Y843" s="54"/>
      <c r="Z843" s="54"/>
      <c r="AA843" s="54"/>
      <c r="AB843" s="54"/>
      <c r="AC843" s="54">
        <f t="shared" si="338"/>
        <v>0</v>
      </c>
      <c r="AD843" s="54">
        <f t="shared" si="339"/>
        <v>0</v>
      </c>
      <c r="AE843" s="54"/>
      <c r="AF843" s="54">
        <f t="shared" si="340"/>
        <v>175</v>
      </c>
      <c r="AG843" s="54">
        <f t="shared" si="341"/>
        <v>30</v>
      </c>
      <c r="AH843" s="54">
        <f t="shared" si="342"/>
        <v>110</v>
      </c>
      <c r="AI843" s="54">
        <f t="shared" si="343"/>
        <v>79</v>
      </c>
      <c r="AJ843" s="61">
        <f t="shared" si="344"/>
        <v>71.818181818181813</v>
      </c>
      <c r="AK843" s="54">
        <f t="shared" si="345"/>
        <v>31</v>
      </c>
      <c r="AL843" s="62">
        <f t="shared" si="346"/>
        <v>4.8499999999999996</v>
      </c>
    </row>
    <row r="844" spans="3:38" s="55" customFormat="1" ht="21.95" customHeight="1" x14ac:dyDescent="0.25">
      <c r="C844" s="54">
        <v>13</v>
      </c>
      <c r="D844" s="54" t="s">
        <v>28</v>
      </c>
      <c r="E844" s="54">
        <v>10</v>
      </c>
      <c r="F844" s="54">
        <v>10</v>
      </c>
      <c r="G844" s="54">
        <v>280</v>
      </c>
      <c r="H844" s="54">
        <v>258</v>
      </c>
      <c r="I844" s="54">
        <v>280</v>
      </c>
      <c r="J844" s="54">
        <v>280</v>
      </c>
      <c r="K844" s="54"/>
      <c r="L844" s="54">
        <v>10</v>
      </c>
      <c r="M844" s="54">
        <v>10</v>
      </c>
      <c r="N844" s="54">
        <v>10</v>
      </c>
      <c r="O844" s="54">
        <v>23</v>
      </c>
      <c r="P844" s="54">
        <v>0</v>
      </c>
      <c r="Q844" s="54"/>
      <c r="R844" s="54">
        <v>103</v>
      </c>
      <c r="S844" s="54">
        <v>0</v>
      </c>
      <c r="T844" s="54">
        <v>192</v>
      </c>
      <c r="U844" s="54">
        <v>6</v>
      </c>
      <c r="V844" s="54">
        <f t="shared" si="337"/>
        <v>3.125</v>
      </c>
      <c r="W844" s="54">
        <v>0</v>
      </c>
      <c r="X844" s="54">
        <v>6.22</v>
      </c>
      <c r="Y844" s="54"/>
      <c r="Z844" s="54"/>
      <c r="AA844" s="54"/>
      <c r="AB844" s="54"/>
      <c r="AC844" s="54">
        <f t="shared" si="338"/>
        <v>0</v>
      </c>
      <c r="AD844" s="54">
        <f t="shared" si="339"/>
        <v>0</v>
      </c>
      <c r="AE844" s="54"/>
      <c r="AF844" s="54">
        <f t="shared" si="340"/>
        <v>103</v>
      </c>
      <c r="AG844" s="54">
        <f t="shared" si="341"/>
        <v>0</v>
      </c>
      <c r="AH844" s="54">
        <f t="shared" si="342"/>
        <v>192</v>
      </c>
      <c r="AI844" s="54">
        <f t="shared" si="343"/>
        <v>6</v>
      </c>
      <c r="AJ844" s="61">
        <f t="shared" si="344"/>
        <v>3.125</v>
      </c>
      <c r="AK844" s="54">
        <f t="shared" si="345"/>
        <v>186</v>
      </c>
      <c r="AL844" s="62">
        <f t="shared" si="346"/>
        <v>6.22</v>
      </c>
    </row>
    <row r="845" spans="3:38" s="55" customFormat="1" ht="21.95" customHeight="1" x14ac:dyDescent="0.25">
      <c r="C845" s="54">
        <v>14</v>
      </c>
      <c r="D845" s="54" t="s">
        <v>29</v>
      </c>
      <c r="E845" s="54">
        <v>6</v>
      </c>
      <c r="F845" s="54">
        <v>6</v>
      </c>
      <c r="G845" s="54">
        <v>78</v>
      </c>
      <c r="H845" s="54">
        <v>60</v>
      </c>
      <c r="I845" s="54">
        <v>78</v>
      </c>
      <c r="J845" s="54">
        <v>78</v>
      </c>
      <c r="K845" s="54">
        <v>78</v>
      </c>
      <c r="L845" s="54">
        <v>5</v>
      </c>
      <c r="M845" s="54">
        <v>5</v>
      </c>
      <c r="N845" s="54">
        <v>5</v>
      </c>
      <c r="O845" s="54"/>
      <c r="P845" s="54"/>
      <c r="Q845" s="54"/>
      <c r="R845" s="54">
        <v>0</v>
      </c>
      <c r="S845" s="54">
        <v>0</v>
      </c>
      <c r="T845" s="54">
        <v>52</v>
      </c>
      <c r="U845" s="54">
        <v>5</v>
      </c>
      <c r="V845" s="61">
        <f t="shared" si="337"/>
        <v>9.6153846153846168</v>
      </c>
      <c r="W845" s="54">
        <v>0</v>
      </c>
      <c r="X845" s="54">
        <v>0.65</v>
      </c>
      <c r="Y845" s="54"/>
      <c r="Z845" s="54"/>
      <c r="AA845" s="54"/>
      <c r="AB845" s="54"/>
      <c r="AC845" s="54">
        <f t="shared" si="338"/>
        <v>0</v>
      </c>
      <c r="AD845" s="54">
        <f t="shared" si="339"/>
        <v>0</v>
      </c>
      <c r="AE845" s="54"/>
      <c r="AF845" s="54">
        <f t="shared" si="340"/>
        <v>0</v>
      </c>
      <c r="AG845" s="54">
        <f t="shared" si="341"/>
        <v>0</v>
      </c>
      <c r="AH845" s="54">
        <f t="shared" si="342"/>
        <v>52</v>
      </c>
      <c r="AI845" s="54">
        <f t="shared" si="343"/>
        <v>5</v>
      </c>
      <c r="AJ845" s="61">
        <f t="shared" si="344"/>
        <v>9.6153846153846168</v>
      </c>
      <c r="AK845" s="54">
        <f t="shared" si="345"/>
        <v>47</v>
      </c>
      <c r="AL845" s="62">
        <f t="shared" si="346"/>
        <v>0.65</v>
      </c>
    </row>
    <row r="846" spans="3:38" s="55" customFormat="1" ht="21.95" customHeight="1" x14ac:dyDescent="0.25">
      <c r="C846" s="54">
        <v>15</v>
      </c>
      <c r="D846" s="54" t="s">
        <v>30</v>
      </c>
      <c r="E846" s="54">
        <v>0</v>
      </c>
      <c r="F846" s="54">
        <v>0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/>
      <c r="P846" s="54"/>
      <c r="Q846" s="54"/>
      <c r="R846" s="54">
        <v>0</v>
      </c>
      <c r="S846" s="54">
        <v>0</v>
      </c>
      <c r="T846" s="54">
        <v>0</v>
      </c>
      <c r="U846" s="54">
        <v>0</v>
      </c>
      <c r="V846" s="54">
        <f t="shared" si="337"/>
        <v>0</v>
      </c>
      <c r="W846" s="54">
        <v>0</v>
      </c>
      <c r="X846" s="54">
        <v>0</v>
      </c>
      <c r="Y846" s="54"/>
      <c r="Z846" s="54"/>
      <c r="AA846" s="54"/>
      <c r="AB846" s="54"/>
      <c r="AC846" s="54">
        <f t="shared" si="338"/>
        <v>0</v>
      </c>
      <c r="AD846" s="54">
        <f t="shared" si="339"/>
        <v>0</v>
      </c>
      <c r="AE846" s="54"/>
      <c r="AF846" s="54">
        <f t="shared" si="340"/>
        <v>0</v>
      </c>
      <c r="AG846" s="54">
        <f t="shared" si="341"/>
        <v>0</v>
      </c>
      <c r="AH846" s="54">
        <f t="shared" si="342"/>
        <v>0</v>
      </c>
      <c r="AI846" s="54">
        <f t="shared" si="343"/>
        <v>0</v>
      </c>
      <c r="AJ846" s="61">
        <f t="shared" si="344"/>
        <v>0</v>
      </c>
      <c r="AK846" s="54">
        <f t="shared" si="345"/>
        <v>0</v>
      </c>
      <c r="AL846" s="62">
        <f t="shared" si="346"/>
        <v>0</v>
      </c>
    </row>
    <row r="847" spans="3:38" s="55" customFormat="1" ht="21.95" customHeight="1" x14ac:dyDescent="0.25">
      <c r="C847" s="54">
        <v>16</v>
      </c>
      <c r="D847" s="54" t="s">
        <v>31</v>
      </c>
      <c r="E847" s="54">
        <v>0</v>
      </c>
      <c r="F847" s="54">
        <v>0</v>
      </c>
      <c r="G847" s="54">
        <v>0</v>
      </c>
      <c r="H847" s="54">
        <v>0</v>
      </c>
      <c r="I847" s="54">
        <v>153</v>
      </c>
      <c r="J847" s="54">
        <v>0</v>
      </c>
      <c r="K847" s="54">
        <v>74</v>
      </c>
      <c r="L847" s="54">
        <v>0</v>
      </c>
      <c r="M847" s="54">
        <v>0</v>
      </c>
      <c r="N847" s="54">
        <v>0</v>
      </c>
      <c r="O847" s="54"/>
      <c r="P847" s="54"/>
      <c r="Q847" s="54"/>
      <c r="R847" s="54">
        <v>1766</v>
      </c>
      <c r="S847" s="54">
        <v>1093</v>
      </c>
      <c r="T847" s="54">
        <v>181</v>
      </c>
      <c r="U847" s="54">
        <v>74</v>
      </c>
      <c r="V847" s="54">
        <f t="shared" si="337"/>
        <v>40.883977900552487</v>
      </c>
      <c r="W847" s="54">
        <f t="shared" ref="W847:W861" si="347">T847-U847</f>
        <v>107</v>
      </c>
      <c r="X847" s="54">
        <v>1.41</v>
      </c>
      <c r="Y847" s="54"/>
      <c r="Z847" s="54"/>
      <c r="AA847" s="54"/>
      <c r="AB847" s="54"/>
      <c r="AC847" s="54">
        <f t="shared" si="338"/>
        <v>0</v>
      </c>
      <c r="AD847" s="54">
        <f t="shared" si="339"/>
        <v>0</v>
      </c>
      <c r="AE847" s="54"/>
      <c r="AF847" s="54">
        <f t="shared" si="340"/>
        <v>1766</v>
      </c>
      <c r="AG847" s="54">
        <f t="shared" si="341"/>
        <v>1093</v>
      </c>
      <c r="AH847" s="54">
        <f t="shared" si="342"/>
        <v>181</v>
      </c>
      <c r="AI847" s="54">
        <f t="shared" si="343"/>
        <v>74</v>
      </c>
      <c r="AJ847" s="61">
        <f t="shared" si="344"/>
        <v>40.883977900552487</v>
      </c>
      <c r="AK847" s="54">
        <f t="shared" si="345"/>
        <v>107</v>
      </c>
      <c r="AL847" s="62">
        <f t="shared" si="346"/>
        <v>1.41</v>
      </c>
    </row>
    <row r="848" spans="3:38" s="55" customFormat="1" ht="21.95" customHeight="1" x14ac:dyDescent="0.25">
      <c r="C848" s="54">
        <v>17</v>
      </c>
      <c r="D848" s="54" t="s">
        <v>32</v>
      </c>
      <c r="E848" s="54">
        <v>0</v>
      </c>
      <c r="F848" s="54">
        <v>0</v>
      </c>
      <c r="G848" s="54">
        <v>56</v>
      </c>
      <c r="H848" s="54">
        <v>29</v>
      </c>
      <c r="I848" s="54">
        <v>59</v>
      </c>
      <c r="J848" s="54">
        <v>59</v>
      </c>
      <c r="K848" s="54">
        <v>59</v>
      </c>
      <c r="L848" s="54">
        <v>10</v>
      </c>
      <c r="M848" s="54">
        <v>9</v>
      </c>
      <c r="N848" s="54">
        <v>0</v>
      </c>
      <c r="O848" s="54"/>
      <c r="P848" s="54"/>
      <c r="Q848" s="54"/>
      <c r="R848" s="54">
        <v>25</v>
      </c>
      <c r="S848" s="54">
        <v>25</v>
      </c>
      <c r="T848" s="54">
        <v>0</v>
      </c>
      <c r="U848" s="54">
        <v>0</v>
      </c>
      <c r="V848" s="54">
        <f t="shared" si="337"/>
        <v>0</v>
      </c>
      <c r="W848" s="54">
        <f t="shared" si="347"/>
        <v>0</v>
      </c>
      <c r="X848" s="54">
        <v>0</v>
      </c>
      <c r="Y848" s="54"/>
      <c r="Z848" s="54"/>
      <c r="AA848" s="54"/>
      <c r="AB848" s="54"/>
      <c r="AC848" s="54">
        <f t="shared" si="338"/>
        <v>0</v>
      </c>
      <c r="AD848" s="54">
        <f t="shared" si="339"/>
        <v>0</v>
      </c>
      <c r="AE848" s="54"/>
      <c r="AF848" s="54">
        <f t="shared" si="340"/>
        <v>25</v>
      </c>
      <c r="AG848" s="54">
        <f t="shared" si="341"/>
        <v>25</v>
      </c>
      <c r="AH848" s="54">
        <f t="shared" si="342"/>
        <v>0</v>
      </c>
      <c r="AI848" s="54">
        <f t="shared" si="343"/>
        <v>0</v>
      </c>
      <c r="AJ848" s="61">
        <f t="shared" si="344"/>
        <v>0</v>
      </c>
      <c r="AK848" s="54">
        <f t="shared" si="345"/>
        <v>0</v>
      </c>
      <c r="AL848" s="62">
        <f t="shared" si="346"/>
        <v>0</v>
      </c>
    </row>
    <row r="849" spans="3:38" s="55" customFormat="1" ht="21.95" customHeight="1" x14ac:dyDescent="0.25">
      <c r="C849" s="54">
        <v>18</v>
      </c>
      <c r="D849" s="54" t="s">
        <v>33</v>
      </c>
      <c r="E849" s="54">
        <v>14</v>
      </c>
      <c r="F849" s="54">
        <v>14</v>
      </c>
      <c r="G849" s="54">
        <v>286</v>
      </c>
      <c r="H849" s="54">
        <v>284</v>
      </c>
      <c r="I849" s="54">
        <v>282</v>
      </c>
      <c r="J849" s="54">
        <v>0</v>
      </c>
      <c r="K849" s="54">
        <v>192</v>
      </c>
      <c r="L849" s="54">
        <v>13</v>
      </c>
      <c r="M849" s="54">
        <v>13</v>
      </c>
      <c r="N849" s="54">
        <v>13</v>
      </c>
      <c r="O849" s="54"/>
      <c r="P849" s="54"/>
      <c r="Q849" s="54"/>
      <c r="R849" s="54">
        <v>0</v>
      </c>
      <c r="S849" s="54">
        <v>0</v>
      </c>
      <c r="T849" s="54">
        <v>205</v>
      </c>
      <c r="U849" s="54">
        <v>127</v>
      </c>
      <c r="V849" s="54">
        <f t="shared" si="337"/>
        <v>61.951219512195124</v>
      </c>
      <c r="W849" s="54">
        <f t="shared" si="347"/>
        <v>78</v>
      </c>
      <c r="X849" s="54">
        <v>11.51</v>
      </c>
      <c r="Y849" s="54"/>
      <c r="Z849" s="54"/>
      <c r="AA849" s="54">
        <v>12</v>
      </c>
      <c r="AB849" s="54">
        <v>4</v>
      </c>
      <c r="AC849" s="54">
        <f t="shared" si="338"/>
        <v>33.333333333333329</v>
      </c>
      <c r="AD849" s="54">
        <f t="shared" si="339"/>
        <v>8</v>
      </c>
      <c r="AE849" s="54">
        <v>0.38</v>
      </c>
      <c r="AF849" s="54">
        <f t="shared" si="340"/>
        <v>0</v>
      </c>
      <c r="AG849" s="54">
        <f t="shared" si="341"/>
        <v>0</v>
      </c>
      <c r="AH849" s="54">
        <f t="shared" si="342"/>
        <v>217</v>
      </c>
      <c r="AI849" s="54">
        <f t="shared" si="343"/>
        <v>131</v>
      </c>
      <c r="AJ849" s="61">
        <f t="shared" si="344"/>
        <v>60.36866359447005</v>
      </c>
      <c r="AK849" s="54">
        <f t="shared" si="345"/>
        <v>86</v>
      </c>
      <c r="AL849" s="62">
        <f t="shared" si="346"/>
        <v>11.89</v>
      </c>
    </row>
    <row r="850" spans="3:38" s="55" customFormat="1" ht="21.95" customHeight="1" x14ac:dyDescent="0.25">
      <c r="C850" s="54">
        <v>19</v>
      </c>
      <c r="D850" s="54" t="s">
        <v>34</v>
      </c>
      <c r="E850" s="54">
        <v>11</v>
      </c>
      <c r="F850" s="54">
        <v>11</v>
      </c>
      <c r="G850" s="54">
        <v>168</v>
      </c>
      <c r="H850" s="54">
        <v>0</v>
      </c>
      <c r="I850" s="54">
        <v>168</v>
      </c>
      <c r="J850" s="54">
        <v>168</v>
      </c>
      <c r="K850" s="54">
        <v>168</v>
      </c>
      <c r="L850" s="54">
        <v>10</v>
      </c>
      <c r="M850" s="54">
        <v>10</v>
      </c>
      <c r="N850" s="54">
        <v>10</v>
      </c>
      <c r="O850" s="54"/>
      <c r="P850" s="54"/>
      <c r="Q850" s="54"/>
      <c r="R850" s="54">
        <v>5434</v>
      </c>
      <c r="S850" s="54">
        <v>5434</v>
      </c>
      <c r="T850" s="54">
        <v>139</v>
      </c>
      <c r="U850" s="54">
        <v>19</v>
      </c>
      <c r="V850" s="54">
        <f t="shared" si="337"/>
        <v>13.669064748201439</v>
      </c>
      <c r="W850" s="54">
        <f t="shared" si="347"/>
        <v>120</v>
      </c>
      <c r="X850" s="54">
        <v>4.57</v>
      </c>
      <c r="Y850" s="54"/>
      <c r="Z850" s="54"/>
      <c r="AA850" s="54"/>
      <c r="AB850" s="54"/>
      <c r="AC850" s="54">
        <f t="shared" si="338"/>
        <v>0</v>
      </c>
      <c r="AD850" s="54">
        <f t="shared" si="339"/>
        <v>0</v>
      </c>
      <c r="AE850" s="54"/>
      <c r="AF850" s="54">
        <f t="shared" si="340"/>
        <v>5434</v>
      </c>
      <c r="AG850" s="54">
        <v>0</v>
      </c>
      <c r="AH850" s="54">
        <f t="shared" si="342"/>
        <v>139</v>
      </c>
      <c r="AI850" s="54">
        <f t="shared" si="343"/>
        <v>19</v>
      </c>
      <c r="AJ850" s="61">
        <f t="shared" si="344"/>
        <v>13.669064748201439</v>
      </c>
      <c r="AK850" s="54">
        <f t="shared" si="345"/>
        <v>120</v>
      </c>
      <c r="AL850" s="62">
        <f t="shared" si="346"/>
        <v>4.57</v>
      </c>
    </row>
    <row r="851" spans="3:38" s="55" customFormat="1" ht="21.95" customHeight="1" x14ac:dyDescent="0.25">
      <c r="C851" s="54">
        <v>20</v>
      </c>
      <c r="D851" s="54" t="s">
        <v>35</v>
      </c>
      <c r="E851" s="54">
        <v>15</v>
      </c>
      <c r="F851" s="54">
        <v>15</v>
      </c>
      <c r="G851" s="54">
        <v>226</v>
      </c>
      <c r="H851" s="54">
        <v>0</v>
      </c>
      <c r="I851" s="54">
        <v>211</v>
      </c>
      <c r="J851" s="54">
        <v>211</v>
      </c>
      <c r="K851" s="54">
        <v>35</v>
      </c>
      <c r="L851" s="54">
        <v>14</v>
      </c>
      <c r="M851" s="54">
        <v>14</v>
      </c>
      <c r="N851" s="54">
        <v>5</v>
      </c>
      <c r="O851" s="54"/>
      <c r="P851" s="54"/>
      <c r="Q851" s="54"/>
      <c r="R851" s="54">
        <v>423</v>
      </c>
      <c r="S851" s="54">
        <v>135</v>
      </c>
      <c r="T851" s="54">
        <v>429</v>
      </c>
      <c r="U851" s="54">
        <v>68</v>
      </c>
      <c r="V851" s="54">
        <f t="shared" si="337"/>
        <v>15.850815850815851</v>
      </c>
      <c r="W851" s="54">
        <f t="shared" si="347"/>
        <v>361</v>
      </c>
      <c r="X851" s="62">
        <v>4.3099999999999996</v>
      </c>
      <c r="Y851" s="54">
        <v>204</v>
      </c>
      <c r="Z851" s="54">
        <v>114</v>
      </c>
      <c r="AA851" s="54">
        <v>435</v>
      </c>
      <c r="AB851" s="54">
        <v>57</v>
      </c>
      <c r="AC851" s="54">
        <f t="shared" si="338"/>
        <v>13.103448275862069</v>
      </c>
      <c r="AD851" s="54">
        <f t="shared" si="339"/>
        <v>378</v>
      </c>
      <c r="AE851" s="54">
        <v>1.57</v>
      </c>
      <c r="AF851" s="54">
        <f t="shared" si="340"/>
        <v>627</v>
      </c>
      <c r="AG851" s="54">
        <f t="shared" ref="AG851:AG861" si="348">SUM(S851,Z851)</f>
        <v>249</v>
      </c>
      <c r="AH851" s="54">
        <f t="shared" si="342"/>
        <v>864</v>
      </c>
      <c r="AI851" s="54">
        <f t="shared" si="343"/>
        <v>125</v>
      </c>
      <c r="AJ851" s="61">
        <f t="shared" si="344"/>
        <v>14.467592592592593</v>
      </c>
      <c r="AK851" s="54">
        <f t="shared" si="345"/>
        <v>739</v>
      </c>
      <c r="AL851" s="62">
        <f t="shared" si="346"/>
        <v>5.88</v>
      </c>
    </row>
    <row r="852" spans="3:38" s="55" customFormat="1" ht="21.95" customHeight="1" x14ac:dyDescent="0.25">
      <c r="C852" s="54">
        <v>21</v>
      </c>
      <c r="D852" s="54" t="s">
        <v>36</v>
      </c>
      <c r="E852" s="54">
        <v>0</v>
      </c>
      <c r="F852" s="54">
        <v>0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/>
      <c r="P852" s="54"/>
      <c r="Q852" s="54"/>
      <c r="R852" s="54">
        <v>0</v>
      </c>
      <c r="S852" s="54">
        <v>0</v>
      </c>
      <c r="T852" s="54">
        <v>0</v>
      </c>
      <c r="U852" s="54">
        <v>0</v>
      </c>
      <c r="V852" s="54">
        <f t="shared" si="337"/>
        <v>0</v>
      </c>
      <c r="W852" s="54">
        <f t="shared" si="347"/>
        <v>0</v>
      </c>
      <c r="X852" s="54">
        <v>0</v>
      </c>
      <c r="Y852" s="54"/>
      <c r="Z852" s="54"/>
      <c r="AA852" s="54"/>
      <c r="AB852" s="54"/>
      <c r="AC852" s="54">
        <f t="shared" si="338"/>
        <v>0</v>
      </c>
      <c r="AD852" s="54">
        <f t="shared" si="339"/>
        <v>0</v>
      </c>
      <c r="AE852" s="54"/>
      <c r="AF852" s="54">
        <f t="shared" si="340"/>
        <v>0</v>
      </c>
      <c r="AG852" s="54">
        <f t="shared" si="348"/>
        <v>0</v>
      </c>
      <c r="AH852" s="54">
        <f t="shared" si="342"/>
        <v>0</v>
      </c>
      <c r="AI852" s="54">
        <f t="shared" si="343"/>
        <v>0</v>
      </c>
      <c r="AJ852" s="61">
        <f t="shared" si="344"/>
        <v>0</v>
      </c>
      <c r="AK852" s="54">
        <f t="shared" si="345"/>
        <v>0</v>
      </c>
      <c r="AL852" s="62">
        <f t="shared" si="346"/>
        <v>0</v>
      </c>
    </row>
    <row r="853" spans="3:38" s="55" customFormat="1" ht="21.95" customHeight="1" x14ac:dyDescent="0.25">
      <c r="C853" s="54">
        <v>22</v>
      </c>
      <c r="D853" s="54" t="s">
        <v>37</v>
      </c>
      <c r="E853" s="54">
        <v>27</v>
      </c>
      <c r="F853" s="54">
        <v>27</v>
      </c>
      <c r="G853" s="54">
        <v>0</v>
      </c>
      <c r="H853" s="54">
        <v>0</v>
      </c>
      <c r="I853" s="54">
        <v>382</v>
      </c>
      <c r="J853" s="54">
        <v>382</v>
      </c>
      <c r="K853" s="54">
        <v>318</v>
      </c>
      <c r="L853" s="54">
        <v>26</v>
      </c>
      <c r="M853" s="54">
        <v>26</v>
      </c>
      <c r="N853" s="54">
        <v>26</v>
      </c>
      <c r="O853" s="54"/>
      <c r="P853" s="54"/>
      <c r="Q853" s="54"/>
      <c r="R853" s="54">
        <v>12137</v>
      </c>
      <c r="S853" s="54">
        <v>6688</v>
      </c>
      <c r="T853" s="54">
        <v>391</v>
      </c>
      <c r="U853" s="54">
        <v>172</v>
      </c>
      <c r="V853" s="54">
        <f t="shared" si="337"/>
        <v>43.989769820971873</v>
      </c>
      <c r="W853" s="54">
        <f t="shared" si="347"/>
        <v>219</v>
      </c>
      <c r="X853" s="54">
        <v>28.41</v>
      </c>
      <c r="Y853" s="54">
        <v>4002</v>
      </c>
      <c r="Z853" s="54">
        <v>1401</v>
      </c>
      <c r="AA853" s="54">
        <v>68</v>
      </c>
      <c r="AB853" s="54"/>
      <c r="AC853" s="54">
        <f t="shared" si="338"/>
        <v>0</v>
      </c>
      <c r="AD853" s="54">
        <f t="shared" si="339"/>
        <v>68</v>
      </c>
      <c r="AE853" s="54">
        <v>7.39</v>
      </c>
      <c r="AF853" s="54">
        <f t="shared" si="340"/>
        <v>16139</v>
      </c>
      <c r="AG853" s="54">
        <f t="shared" si="348"/>
        <v>8089</v>
      </c>
      <c r="AH853" s="54">
        <f t="shared" si="342"/>
        <v>459</v>
      </c>
      <c r="AI853" s="54">
        <f t="shared" si="343"/>
        <v>172</v>
      </c>
      <c r="AJ853" s="61">
        <f t="shared" si="344"/>
        <v>37.472766884531588</v>
      </c>
      <c r="AK853" s="54">
        <f t="shared" si="345"/>
        <v>287</v>
      </c>
      <c r="AL853" s="62">
        <f t="shared" si="346"/>
        <v>35.799999999999997</v>
      </c>
    </row>
    <row r="854" spans="3:38" s="55" customFormat="1" ht="21.95" customHeight="1" x14ac:dyDescent="0.25">
      <c r="C854" s="54">
        <v>23</v>
      </c>
      <c r="D854" s="54" t="s">
        <v>38</v>
      </c>
      <c r="E854" s="54">
        <v>11</v>
      </c>
      <c r="F854" s="54">
        <v>11</v>
      </c>
      <c r="G854" s="54">
        <v>169</v>
      </c>
      <c r="H854" s="54">
        <v>69</v>
      </c>
      <c r="I854" s="54">
        <v>169</v>
      </c>
      <c r="J854" s="54">
        <v>165</v>
      </c>
      <c r="K854" s="54">
        <v>0</v>
      </c>
      <c r="L854" s="54">
        <v>10</v>
      </c>
      <c r="M854" s="54">
        <v>10</v>
      </c>
      <c r="N854" s="54">
        <v>10</v>
      </c>
      <c r="O854" s="54"/>
      <c r="P854" s="54"/>
      <c r="Q854" s="54"/>
      <c r="R854" s="54">
        <v>9898</v>
      </c>
      <c r="S854" s="54">
        <v>8013</v>
      </c>
      <c r="T854" s="54">
        <v>1363</v>
      </c>
      <c r="U854" s="54">
        <v>672</v>
      </c>
      <c r="V854" s="54">
        <f t="shared" si="337"/>
        <v>49.303008070432867</v>
      </c>
      <c r="W854" s="54">
        <f t="shared" si="347"/>
        <v>691</v>
      </c>
      <c r="X854" s="54">
        <v>0</v>
      </c>
      <c r="Y854" s="54">
        <v>9898</v>
      </c>
      <c r="Z854" s="54"/>
      <c r="AA854" s="54">
        <v>165</v>
      </c>
      <c r="AB854" s="54">
        <v>57</v>
      </c>
      <c r="AC854" s="54">
        <f t="shared" si="338"/>
        <v>34.545454545454547</v>
      </c>
      <c r="AD854" s="54">
        <f t="shared" si="339"/>
        <v>108</v>
      </c>
      <c r="AE854" s="54"/>
      <c r="AF854" s="54">
        <f t="shared" si="340"/>
        <v>19796</v>
      </c>
      <c r="AG854" s="54">
        <f t="shared" si="348"/>
        <v>8013</v>
      </c>
      <c r="AH854" s="54">
        <f t="shared" si="342"/>
        <v>1528</v>
      </c>
      <c r="AI854" s="54">
        <f t="shared" si="343"/>
        <v>729</v>
      </c>
      <c r="AJ854" s="61">
        <f t="shared" si="344"/>
        <v>47.709424083769633</v>
      </c>
      <c r="AK854" s="54">
        <f t="shared" si="345"/>
        <v>799</v>
      </c>
      <c r="AL854" s="62">
        <f t="shared" si="346"/>
        <v>0</v>
      </c>
    </row>
    <row r="855" spans="3:38" s="55" customFormat="1" ht="21.95" customHeight="1" x14ac:dyDescent="0.25">
      <c r="C855" s="54">
        <v>24</v>
      </c>
      <c r="D855" s="54" t="s">
        <v>39</v>
      </c>
      <c r="E855" s="54">
        <v>5</v>
      </c>
      <c r="F855" s="54">
        <v>5</v>
      </c>
      <c r="G855" s="54">
        <v>109</v>
      </c>
      <c r="H855" s="54">
        <v>81</v>
      </c>
      <c r="I855" s="54">
        <v>109</v>
      </c>
      <c r="J855" s="54">
        <v>109</v>
      </c>
      <c r="K855" s="54">
        <v>84</v>
      </c>
      <c r="L855" s="54">
        <v>50</v>
      </c>
      <c r="M855" s="54">
        <v>5</v>
      </c>
      <c r="N855" s="54">
        <v>5</v>
      </c>
      <c r="O855" s="54"/>
      <c r="P855" s="54"/>
      <c r="Q855" s="54"/>
      <c r="R855" s="54">
        <v>52</v>
      </c>
      <c r="S855" s="54">
        <v>43</v>
      </c>
      <c r="T855" s="54">
        <v>192</v>
      </c>
      <c r="U855" s="54">
        <v>96</v>
      </c>
      <c r="V855" s="54">
        <f t="shared" si="337"/>
        <v>50</v>
      </c>
      <c r="W855" s="54">
        <v>6.96</v>
      </c>
      <c r="X855" s="54">
        <v>6.96</v>
      </c>
      <c r="Y855" s="54"/>
      <c r="Z855" s="54"/>
      <c r="AA855" s="54"/>
      <c r="AB855" s="54"/>
      <c r="AC855" s="54">
        <f t="shared" si="338"/>
        <v>0</v>
      </c>
      <c r="AD855" s="54">
        <f t="shared" si="339"/>
        <v>0</v>
      </c>
      <c r="AE855" s="54"/>
      <c r="AF855" s="54">
        <f t="shared" si="340"/>
        <v>52</v>
      </c>
      <c r="AG855" s="54">
        <f t="shared" si="348"/>
        <v>43</v>
      </c>
      <c r="AH855" s="54">
        <f t="shared" si="342"/>
        <v>192</v>
      </c>
      <c r="AI855" s="54">
        <f t="shared" si="343"/>
        <v>96</v>
      </c>
      <c r="AJ855" s="61">
        <f t="shared" si="344"/>
        <v>50</v>
      </c>
      <c r="AK855" s="54">
        <f t="shared" si="345"/>
        <v>96</v>
      </c>
      <c r="AL855" s="62">
        <f t="shared" si="346"/>
        <v>6.96</v>
      </c>
    </row>
    <row r="856" spans="3:38" s="55" customFormat="1" ht="21.95" customHeight="1" x14ac:dyDescent="0.25">
      <c r="C856" s="54">
        <v>25</v>
      </c>
      <c r="D856" s="54" t="s">
        <v>40</v>
      </c>
      <c r="E856" s="54">
        <v>8</v>
      </c>
      <c r="F856" s="54">
        <v>8</v>
      </c>
      <c r="G856" s="54">
        <v>179</v>
      </c>
      <c r="H856" s="54">
        <v>0</v>
      </c>
      <c r="I856" s="54">
        <v>179</v>
      </c>
      <c r="J856" s="54">
        <v>179</v>
      </c>
      <c r="K856" s="54">
        <v>155</v>
      </c>
      <c r="L856" s="54">
        <v>8</v>
      </c>
      <c r="M856" s="54">
        <v>8</v>
      </c>
      <c r="N856" s="54">
        <v>8</v>
      </c>
      <c r="O856" s="54"/>
      <c r="P856" s="54"/>
      <c r="Q856" s="54"/>
      <c r="R856" s="54">
        <v>5251</v>
      </c>
      <c r="S856" s="54">
        <v>4645</v>
      </c>
      <c r="T856" s="54">
        <v>382</v>
      </c>
      <c r="U856" s="54">
        <v>291</v>
      </c>
      <c r="V856" s="54">
        <f t="shared" si="337"/>
        <v>76.178010471204189</v>
      </c>
      <c r="W856" s="54">
        <f t="shared" si="347"/>
        <v>91</v>
      </c>
      <c r="X856" s="54">
        <v>23.67</v>
      </c>
      <c r="Y856" s="54"/>
      <c r="Z856" s="54"/>
      <c r="AA856" s="54"/>
      <c r="AB856" s="54"/>
      <c r="AC856" s="54">
        <f t="shared" si="338"/>
        <v>0</v>
      </c>
      <c r="AD856" s="54">
        <f t="shared" si="339"/>
        <v>0</v>
      </c>
      <c r="AE856" s="54"/>
      <c r="AF856" s="54">
        <f t="shared" si="340"/>
        <v>5251</v>
      </c>
      <c r="AG856" s="54">
        <f t="shared" si="348"/>
        <v>4645</v>
      </c>
      <c r="AH856" s="54">
        <f t="shared" si="342"/>
        <v>382</v>
      </c>
      <c r="AI856" s="54">
        <f t="shared" si="343"/>
        <v>291</v>
      </c>
      <c r="AJ856" s="61">
        <f t="shared" si="344"/>
        <v>76.178010471204189</v>
      </c>
      <c r="AK856" s="54">
        <f t="shared" si="345"/>
        <v>91</v>
      </c>
      <c r="AL856" s="62">
        <f t="shared" si="346"/>
        <v>23.67</v>
      </c>
    </row>
    <row r="857" spans="3:38" s="55" customFormat="1" ht="21.95" customHeight="1" x14ac:dyDescent="0.25">
      <c r="C857" s="54">
        <v>26</v>
      </c>
      <c r="D857" s="54" t="s">
        <v>41</v>
      </c>
      <c r="E857" s="54">
        <v>12</v>
      </c>
      <c r="F857" s="54">
        <v>12</v>
      </c>
      <c r="G857" s="54">
        <v>230</v>
      </c>
      <c r="H857" s="54">
        <v>0</v>
      </c>
      <c r="I857" s="54">
        <v>230</v>
      </c>
      <c r="J857" s="54">
        <v>230</v>
      </c>
      <c r="K857" s="54">
        <v>230</v>
      </c>
      <c r="L857" s="54">
        <v>11</v>
      </c>
      <c r="M857" s="54">
        <v>11</v>
      </c>
      <c r="N857" s="54">
        <v>11</v>
      </c>
      <c r="O857" s="54"/>
      <c r="P857" s="54"/>
      <c r="Q857" s="54"/>
      <c r="R857" s="54">
        <v>0</v>
      </c>
      <c r="S857" s="54">
        <v>0</v>
      </c>
      <c r="T857" s="54">
        <v>0</v>
      </c>
      <c r="U857" s="54">
        <v>0</v>
      </c>
      <c r="V857" s="54">
        <f t="shared" si="337"/>
        <v>0</v>
      </c>
      <c r="W857" s="54">
        <f t="shared" si="347"/>
        <v>0</v>
      </c>
      <c r="X857" s="54">
        <v>0</v>
      </c>
      <c r="Y857" s="54"/>
      <c r="Z857" s="54"/>
      <c r="AA857" s="54"/>
      <c r="AB857" s="54"/>
      <c r="AC857" s="54">
        <f t="shared" si="338"/>
        <v>0</v>
      </c>
      <c r="AD857" s="54">
        <f t="shared" si="339"/>
        <v>0</v>
      </c>
      <c r="AE857" s="54"/>
      <c r="AF857" s="54">
        <f t="shared" si="340"/>
        <v>0</v>
      </c>
      <c r="AG857" s="54">
        <f t="shared" si="348"/>
        <v>0</v>
      </c>
      <c r="AH857" s="54">
        <f t="shared" si="342"/>
        <v>0</v>
      </c>
      <c r="AI857" s="54">
        <f t="shared" si="343"/>
        <v>0</v>
      </c>
      <c r="AJ857" s="61">
        <f t="shared" si="344"/>
        <v>0</v>
      </c>
      <c r="AK857" s="54">
        <f t="shared" si="345"/>
        <v>0</v>
      </c>
      <c r="AL857" s="62">
        <f t="shared" si="346"/>
        <v>0</v>
      </c>
    </row>
    <row r="858" spans="3:38" s="55" customFormat="1" ht="21.95" customHeight="1" x14ac:dyDescent="0.25">
      <c r="C858" s="54">
        <v>27</v>
      </c>
      <c r="D858" s="54" t="s">
        <v>42</v>
      </c>
      <c r="E858" s="54">
        <v>12</v>
      </c>
      <c r="F858" s="54">
        <v>10</v>
      </c>
      <c r="G858" s="54">
        <v>171</v>
      </c>
      <c r="H858" s="54">
        <v>0</v>
      </c>
      <c r="I858" s="54">
        <v>171</v>
      </c>
      <c r="J858" s="54">
        <v>171</v>
      </c>
      <c r="K858" s="54">
        <v>171</v>
      </c>
      <c r="L858" s="54">
        <v>11</v>
      </c>
      <c r="M858" s="54">
        <v>11</v>
      </c>
      <c r="N858" s="54">
        <v>11</v>
      </c>
      <c r="O858" s="54"/>
      <c r="P858" s="54"/>
      <c r="Q858" s="54"/>
      <c r="R858" s="54">
        <v>20</v>
      </c>
      <c r="S858" s="54">
        <v>20</v>
      </c>
      <c r="T858" s="54">
        <v>36</v>
      </c>
      <c r="U858" s="54">
        <v>2</v>
      </c>
      <c r="V858" s="54">
        <f t="shared" si="337"/>
        <v>5.5555555555555554</v>
      </c>
      <c r="W858" s="54">
        <f t="shared" si="347"/>
        <v>34</v>
      </c>
      <c r="X858" s="62">
        <v>0.7</v>
      </c>
      <c r="Y858" s="54">
        <v>45</v>
      </c>
      <c r="Z858" s="54">
        <v>45</v>
      </c>
      <c r="AA858" s="54">
        <v>15</v>
      </c>
      <c r="AB858" s="54"/>
      <c r="AC858" s="54">
        <f t="shared" si="338"/>
        <v>0</v>
      </c>
      <c r="AD858" s="54">
        <f t="shared" si="339"/>
        <v>15</v>
      </c>
      <c r="AE858" s="54"/>
      <c r="AF858" s="54">
        <f t="shared" si="340"/>
        <v>65</v>
      </c>
      <c r="AG858" s="54">
        <f t="shared" si="348"/>
        <v>65</v>
      </c>
      <c r="AH858" s="54">
        <f t="shared" si="342"/>
        <v>51</v>
      </c>
      <c r="AI858" s="54">
        <f t="shared" si="343"/>
        <v>2</v>
      </c>
      <c r="AJ858" s="61">
        <f t="shared" si="344"/>
        <v>3.9215686274509802</v>
      </c>
      <c r="AK858" s="54">
        <f t="shared" si="345"/>
        <v>49</v>
      </c>
      <c r="AL858" s="62">
        <f t="shared" si="346"/>
        <v>0.7</v>
      </c>
    </row>
    <row r="859" spans="3:38" s="55" customFormat="1" ht="21.95" customHeight="1" x14ac:dyDescent="0.25">
      <c r="C859" s="54">
        <v>28</v>
      </c>
      <c r="D859" s="54" t="s">
        <v>43</v>
      </c>
      <c r="E859" s="54">
        <v>10</v>
      </c>
      <c r="F859" s="54">
        <v>9</v>
      </c>
      <c r="G859" s="54">
        <v>148</v>
      </c>
      <c r="H859" s="54">
        <v>24</v>
      </c>
      <c r="I859" s="54">
        <v>148</v>
      </c>
      <c r="J859" s="54">
        <v>148</v>
      </c>
      <c r="K859" s="54">
        <v>0</v>
      </c>
      <c r="L859" s="54">
        <v>9</v>
      </c>
      <c r="M859" s="54">
        <v>9</v>
      </c>
      <c r="N859" s="54">
        <v>0</v>
      </c>
      <c r="O859" s="54"/>
      <c r="P859" s="54"/>
      <c r="Q859" s="54"/>
      <c r="R859" s="54">
        <v>37</v>
      </c>
      <c r="S859" s="54">
        <v>28</v>
      </c>
      <c r="T859" s="54">
        <v>176</v>
      </c>
      <c r="U859" s="54">
        <v>27</v>
      </c>
      <c r="V859" s="54">
        <f t="shared" si="337"/>
        <v>15.340909090909092</v>
      </c>
      <c r="W859" s="54">
        <f t="shared" si="347"/>
        <v>149</v>
      </c>
      <c r="X859" s="54">
        <v>3.15</v>
      </c>
      <c r="Y859" s="54">
        <v>17</v>
      </c>
      <c r="Z859" s="54">
        <v>17</v>
      </c>
      <c r="AA859" s="54">
        <v>34</v>
      </c>
      <c r="AB859" s="54">
        <v>0</v>
      </c>
      <c r="AC859" s="54">
        <f t="shared" si="338"/>
        <v>0</v>
      </c>
      <c r="AD859" s="54">
        <f t="shared" si="339"/>
        <v>34</v>
      </c>
      <c r="AE859" s="54"/>
      <c r="AF859" s="54">
        <f t="shared" si="340"/>
        <v>54</v>
      </c>
      <c r="AG859" s="54">
        <f t="shared" si="348"/>
        <v>45</v>
      </c>
      <c r="AH859" s="54">
        <f t="shared" si="342"/>
        <v>210</v>
      </c>
      <c r="AI859" s="54">
        <v>0</v>
      </c>
      <c r="AJ859" s="61">
        <f t="shared" si="344"/>
        <v>0</v>
      </c>
      <c r="AK859" s="54">
        <f t="shared" si="345"/>
        <v>210</v>
      </c>
      <c r="AL859" s="62">
        <f t="shared" si="346"/>
        <v>3.15</v>
      </c>
    </row>
    <row r="860" spans="3:38" s="55" customFormat="1" ht="21.95" customHeight="1" x14ac:dyDescent="0.25">
      <c r="C860" s="54">
        <v>29</v>
      </c>
      <c r="D860" s="54" t="s">
        <v>44</v>
      </c>
      <c r="E860" s="54">
        <v>7</v>
      </c>
      <c r="F860" s="54">
        <v>7</v>
      </c>
      <c r="G860" s="54">
        <v>96</v>
      </c>
      <c r="H860" s="54">
        <v>0</v>
      </c>
      <c r="I860" s="54">
        <v>96</v>
      </c>
      <c r="J860" s="54">
        <v>96</v>
      </c>
      <c r="K860" s="54">
        <v>96</v>
      </c>
      <c r="L860" s="54">
        <v>6</v>
      </c>
      <c r="M860" s="54">
        <v>6</v>
      </c>
      <c r="N860" s="54">
        <v>6</v>
      </c>
      <c r="O860" s="54">
        <v>11</v>
      </c>
      <c r="P860" s="54">
        <v>11</v>
      </c>
      <c r="Q860" s="54"/>
      <c r="R860" s="54">
        <v>96</v>
      </c>
      <c r="S860" s="54">
        <v>96</v>
      </c>
      <c r="T860" s="54">
        <v>96</v>
      </c>
      <c r="U860" s="54">
        <v>21</v>
      </c>
      <c r="V860" s="54">
        <f t="shared" si="337"/>
        <v>21.875</v>
      </c>
      <c r="W860" s="54">
        <f t="shared" si="347"/>
        <v>75</v>
      </c>
      <c r="X860" s="54">
        <v>4.53</v>
      </c>
      <c r="Y860" s="54"/>
      <c r="Z860" s="54"/>
      <c r="AA860" s="54"/>
      <c r="AB860" s="54"/>
      <c r="AC860" s="54">
        <f t="shared" si="338"/>
        <v>0</v>
      </c>
      <c r="AD860" s="54">
        <f t="shared" si="339"/>
        <v>0</v>
      </c>
      <c r="AE860" s="54"/>
      <c r="AF860" s="54">
        <f t="shared" si="340"/>
        <v>96</v>
      </c>
      <c r="AG860" s="54">
        <f t="shared" si="348"/>
        <v>96</v>
      </c>
      <c r="AH860" s="54">
        <f t="shared" si="342"/>
        <v>96</v>
      </c>
      <c r="AI860" s="54">
        <v>0</v>
      </c>
      <c r="AJ860" s="61">
        <f t="shared" si="344"/>
        <v>0</v>
      </c>
      <c r="AK860" s="54">
        <f t="shared" si="345"/>
        <v>96</v>
      </c>
      <c r="AL860" s="62">
        <f t="shared" si="346"/>
        <v>4.53</v>
      </c>
    </row>
    <row r="861" spans="3:38" s="55" customFormat="1" ht="21.95" customHeight="1" x14ac:dyDescent="0.25">
      <c r="C861" s="54">
        <v>30</v>
      </c>
      <c r="D861" s="54" t="s">
        <v>45</v>
      </c>
      <c r="E861" s="54">
        <v>18</v>
      </c>
      <c r="F861" s="54">
        <v>18</v>
      </c>
      <c r="G861" s="54">
        <v>262</v>
      </c>
      <c r="H861" s="54">
        <v>0</v>
      </c>
      <c r="I861" s="54">
        <v>262</v>
      </c>
      <c r="J861" s="54">
        <v>262</v>
      </c>
      <c r="K861" s="54">
        <v>149</v>
      </c>
      <c r="L861" s="54">
        <v>17</v>
      </c>
      <c r="M861" s="54">
        <v>17</v>
      </c>
      <c r="N861" s="54">
        <v>17</v>
      </c>
      <c r="O861" s="54"/>
      <c r="P861" s="54"/>
      <c r="Q861" s="54"/>
      <c r="R861" s="54">
        <v>3792</v>
      </c>
      <c r="S861" s="54">
        <v>3257</v>
      </c>
      <c r="T861" s="54">
        <v>236</v>
      </c>
      <c r="U861" s="54">
        <v>236</v>
      </c>
      <c r="V861" s="54">
        <f t="shared" si="337"/>
        <v>100</v>
      </c>
      <c r="W861" s="54">
        <f t="shared" si="347"/>
        <v>0</v>
      </c>
      <c r="X861" s="54">
        <v>9.14</v>
      </c>
      <c r="Y861" s="54">
        <v>2620</v>
      </c>
      <c r="Z861" s="54">
        <v>1441</v>
      </c>
      <c r="AA861" s="54">
        <v>262</v>
      </c>
      <c r="AB861" s="54"/>
      <c r="AC861" s="54">
        <f t="shared" si="338"/>
        <v>0</v>
      </c>
      <c r="AD861" s="54">
        <f t="shared" si="339"/>
        <v>262</v>
      </c>
      <c r="AE861" s="54"/>
      <c r="AF861" s="54">
        <f t="shared" si="340"/>
        <v>6412</v>
      </c>
      <c r="AG861" s="54">
        <f t="shared" si="348"/>
        <v>4698</v>
      </c>
      <c r="AH861" s="54">
        <f t="shared" si="342"/>
        <v>498</v>
      </c>
      <c r="AI861" s="54">
        <f>SUM(U861,AB861)</f>
        <v>236</v>
      </c>
      <c r="AJ861" s="61">
        <f t="shared" si="344"/>
        <v>47.389558232931726</v>
      </c>
      <c r="AK861" s="54">
        <f t="shared" si="345"/>
        <v>262</v>
      </c>
      <c r="AL861" s="62">
        <f t="shared" si="346"/>
        <v>9.14</v>
      </c>
    </row>
    <row r="862" spans="3:38" s="55" customFormat="1" ht="21.95" customHeight="1" x14ac:dyDescent="0.25">
      <c r="C862" s="261"/>
      <c r="D862" s="261" t="s">
        <v>46</v>
      </c>
      <c r="E862" s="261">
        <f t="shared" ref="E862:U862" si="349">SUM(E832:E861)</f>
        <v>283</v>
      </c>
      <c r="F862" s="261">
        <f t="shared" si="349"/>
        <v>272</v>
      </c>
      <c r="G862" s="261">
        <f t="shared" si="349"/>
        <v>5138</v>
      </c>
      <c r="H862" s="261">
        <f t="shared" si="349"/>
        <v>2378</v>
      </c>
      <c r="I862" s="261">
        <f t="shared" si="349"/>
        <v>5638</v>
      </c>
      <c r="J862" s="261">
        <f t="shared" si="349"/>
        <v>4840</v>
      </c>
      <c r="K862" s="261">
        <f t="shared" si="349"/>
        <v>3582</v>
      </c>
      <c r="L862" s="261">
        <f t="shared" si="349"/>
        <v>322</v>
      </c>
      <c r="M862" s="261">
        <f t="shared" si="349"/>
        <v>274</v>
      </c>
      <c r="N862" s="261">
        <f t="shared" si="349"/>
        <v>205</v>
      </c>
      <c r="O862" s="261">
        <f>SUM(O832:O861)</f>
        <v>68</v>
      </c>
      <c r="P862" s="261">
        <f>SUM(P832:P861)</f>
        <v>45</v>
      </c>
      <c r="Q862" s="261">
        <f>SUM(Q832:Q861)</f>
        <v>0</v>
      </c>
      <c r="R862" s="261">
        <f t="shared" si="349"/>
        <v>77373</v>
      </c>
      <c r="S862" s="261">
        <f t="shared" si="349"/>
        <v>58177</v>
      </c>
      <c r="T862" s="261">
        <f t="shared" si="349"/>
        <v>7646</v>
      </c>
      <c r="U862" s="261">
        <f t="shared" si="349"/>
        <v>3153</v>
      </c>
      <c r="V862" s="261">
        <f>IF(U862&lt;&gt;0,(U862/T862*100),0)</f>
        <v>41.237248234370909</v>
      </c>
      <c r="W862" s="261">
        <f t="shared" ref="W862:AB862" si="350">SUM(W832:W861)</f>
        <v>2945.96</v>
      </c>
      <c r="X862" s="262">
        <f t="shared" si="350"/>
        <v>273.32999999999987</v>
      </c>
      <c r="Y862" s="261">
        <f t="shared" si="350"/>
        <v>17825</v>
      </c>
      <c r="Z862" s="261">
        <f t="shared" si="350"/>
        <v>3891</v>
      </c>
      <c r="AA862" s="261">
        <f t="shared" si="350"/>
        <v>1075</v>
      </c>
      <c r="AB862" s="261">
        <f t="shared" si="350"/>
        <v>136</v>
      </c>
      <c r="AC862" s="261">
        <f t="shared" si="338"/>
        <v>12.651162790697674</v>
      </c>
      <c r="AD862" s="261">
        <f t="shared" ref="AD862:AI862" si="351">SUM(AD832:AD861)</f>
        <v>939</v>
      </c>
      <c r="AE862" s="262">
        <f t="shared" si="351"/>
        <v>10.029999999999999</v>
      </c>
      <c r="AF862" s="261">
        <f t="shared" si="351"/>
        <v>95198</v>
      </c>
      <c r="AG862" s="261">
        <f t="shared" si="351"/>
        <v>56634</v>
      </c>
      <c r="AH862" s="261">
        <f t="shared" si="351"/>
        <v>8721</v>
      </c>
      <c r="AI862" s="261">
        <f t="shared" si="351"/>
        <v>3241</v>
      </c>
      <c r="AJ862" s="263">
        <f t="shared" si="344"/>
        <v>37.163169361311773</v>
      </c>
      <c r="AK862" s="261">
        <f>SUM(AK832:AK861)</f>
        <v>5480</v>
      </c>
      <c r="AL862" s="262">
        <f>SUM(AL832:AL861)</f>
        <v>283.3599999999999</v>
      </c>
    </row>
    <row r="863" spans="3:38" s="55" customFormat="1" ht="24.95" customHeight="1" x14ac:dyDescent="0.25"/>
    <row r="864" spans="3:38" s="55" customFormat="1" ht="24.95" customHeight="1" x14ac:dyDescent="0.25">
      <c r="D864" s="325"/>
      <c r="E864" s="802" t="s">
        <v>156</v>
      </c>
      <c r="F864" s="802"/>
      <c r="G864" s="802"/>
      <c r="H864" s="802"/>
      <c r="I864" s="802"/>
      <c r="J864" s="802"/>
      <c r="K864" s="802"/>
      <c r="L864" s="802"/>
      <c r="M864" s="802"/>
      <c r="N864" s="802"/>
      <c r="O864" s="802"/>
      <c r="P864" s="802"/>
      <c r="Q864" s="802"/>
      <c r="R864" s="802"/>
      <c r="S864" s="802"/>
      <c r="T864" s="802"/>
      <c r="U864" s="802"/>
      <c r="V864" s="802"/>
      <c r="W864" s="802"/>
      <c r="X864" s="802"/>
      <c r="Y864" s="802" t="s">
        <v>157</v>
      </c>
      <c r="Z864" s="802"/>
      <c r="AA864" s="802"/>
      <c r="AB864" s="802"/>
      <c r="AC864" s="802"/>
      <c r="AD864" s="802"/>
      <c r="AE864" s="802"/>
      <c r="AF864" s="802"/>
      <c r="AG864" s="802"/>
      <c r="AH864" s="802"/>
      <c r="AI864" s="802"/>
      <c r="AJ864" s="802"/>
      <c r="AK864" s="802"/>
      <c r="AL864" s="802"/>
    </row>
    <row r="865" spans="3:38" s="55" customFormat="1" ht="24.95" customHeight="1" x14ac:dyDescent="0.25">
      <c r="C865" s="71"/>
      <c r="D865" s="71"/>
      <c r="E865" s="798"/>
      <c r="F865" s="798"/>
      <c r="G865" s="798"/>
      <c r="H865" s="798"/>
      <c r="I865" s="798"/>
      <c r="J865" s="798"/>
      <c r="K865" s="798"/>
      <c r="L865" s="798"/>
      <c r="M865" s="798"/>
      <c r="N865" s="798"/>
      <c r="O865" s="798"/>
      <c r="P865" s="798"/>
      <c r="Q865" s="798"/>
      <c r="R865" s="798"/>
      <c r="S865" s="798"/>
      <c r="T865" s="798"/>
      <c r="U865" s="798"/>
      <c r="V865" s="798"/>
      <c r="W865" s="798"/>
      <c r="X865" s="798"/>
      <c r="Y865" s="798"/>
      <c r="Z865" s="798"/>
      <c r="AA865" s="798"/>
      <c r="AB865" s="798"/>
      <c r="AC865" s="798"/>
      <c r="AD865" s="798"/>
      <c r="AE865" s="798"/>
      <c r="AF865" s="798"/>
      <c r="AG865" s="798"/>
      <c r="AH865" s="798"/>
      <c r="AI865" s="798"/>
      <c r="AJ865" s="798"/>
      <c r="AK865" s="798"/>
      <c r="AL865" s="798"/>
    </row>
    <row r="866" spans="3:38" s="55" customFormat="1" ht="18" customHeight="1" x14ac:dyDescent="0.25">
      <c r="C866" s="840" t="s">
        <v>2</v>
      </c>
      <c r="D866" s="840" t="s">
        <v>3</v>
      </c>
      <c r="E866" s="841" t="s">
        <v>4</v>
      </c>
      <c r="F866" s="842"/>
      <c r="G866" s="842"/>
      <c r="H866" s="842"/>
      <c r="I866" s="842"/>
      <c r="J866" s="842"/>
      <c r="K866" s="842"/>
      <c r="L866" s="842"/>
      <c r="M866" s="842"/>
      <c r="N866" s="842"/>
      <c r="O866" s="842"/>
      <c r="P866" s="842"/>
      <c r="Q866" s="843"/>
      <c r="R866" s="846" t="s">
        <v>4</v>
      </c>
      <c r="S866" s="846"/>
      <c r="T866" s="846"/>
      <c r="U866" s="846"/>
      <c r="V866" s="846"/>
      <c r="W866" s="846"/>
      <c r="X866" s="846"/>
      <c r="Y866" s="844" t="s">
        <v>9</v>
      </c>
      <c r="Z866" s="844"/>
      <c r="AA866" s="844"/>
      <c r="AB866" s="844"/>
      <c r="AC866" s="844"/>
      <c r="AD866" s="844"/>
      <c r="AE866" s="844"/>
      <c r="AF866" s="844" t="s">
        <v>119</v>
      </c>
      <c r="AG866" s="844"/>
      <c r="AH866" s="844"/>
      <c r="AI866" s="844"/>
      <c r="AJ866" s="844"/>
      <c r="AK866" s="844"/>
      <c r="AL866" s="844"/>
    </row>
    <row r="867" spans="3:38" s="55" customFormat="1" ht="21" customHeight="1" x14ac:dyDescent="0.25">
      <c r="C867" s="840"/>
      <c r="D867" s="840"/>
      <c r="E867" s="841" t="s">
        <v>5</v>
      </c>
      <c r="F867" s="842"/>
      <c r="G867" s="842"/>
      <c r="H867" s="842"/>
      <c r="I867" s="842"/>
      <c r="J867" s="842"/>
      <c r="K867" s="842"/>
      <c r="L867" s="842"/>
      <c r="M867" s="842"/>
      <c r="N867" s="842"/>
      <c r="O867" s="842"/>
      <c r="P867" s="842"/>
      <c r="Q867" s="843"/>
      <c r="R867" s="846" t="s">
        <v>64</v>
      </c>
      <c r="S867" s="846"/>
      <c r="T867" s="846"/>
      <c r="U867" s="846"/>
      <c r="V867" s="846"/>
      <c r="W867" s="846"/>
      <c r="X867" s="846"/>
      <c r="Y867" s="844" t="s">
        <v>64</v>
      </c>
      <c r="Z867" s="844"/>
      <c r="AA867" s="844"/>
      <c r="AB867" s="844"/>
      <c r="AC867" s="844"/>
      <c r="AD867" s="844"/>
      <c r="AE867" s="844"/>
      <c r="AF867" s="844" t="s">
        <v>64</v>
      </c>
      <c r="AG867" s="844"/>
      <c r="AH867" s="844"/>
      <c r="AI867" s="844"/>
      <c r="AJ867" s="844"/>
      <c r="AK867" s="844"/>
      <c r="AL867" s="844"/>
    </row>
    <row r="868" spans="3:38" s="55" customFormat="1" ht="39.75" customHeight="1" x14ac:dyDescent="0.25">
      <c r="C868" s="840"/>
      <c r="D868" s="840"/>
      <c r="E868" s="845" t="s">
        <v>15</v>
      </c>
      <c r="F868" s="845"/>
      <c r="G868" s="845" t="s">
        <v>6</v>
      </c>
      <c r="H868" s="845"/>
      <c r="I868" s="845" t="s">
        <v>120</v>
      </c>
      <c r="J868" s="845"/>
      <c r="K868" s="845"/>
      <c r="L868" s="845" t="s">
        <v>121</v>
      </c>
      <c r="M868" s="845"/>
      <c r="N868" s="845"/>
      <c r="O868" s="863" t="s">
        <v>158</v>
      </c>
      <c r="P868" s="864"/>
      <c r="Q868" s="865"/>
      <c r="R868" s="845" t="s">
        <v>7</v>
      </c>
      <c r="S868" s="845"/>
      <c r="T868" s="845" t="s">
        <v>8</v>
      </c>
      <c r="U868" s="845"/>
      <c r="V868" s="845"/>
      <c r="W868" s="845"/>
      <c r="X868" s="845"/>
      <c r="Y868" s="840" t="s">
        <v>7</v>
      </c>
      <c r="Z868" s="840"/>
      <c r="AA868" s="840" t="s">
        <v>8</v>
      </c>
      <c r="AB868" s="840"/>
      <c r="AC868" s="840"/>
      <c r="AD868" s="840"/>
      <c r="AE868" s="840"/>
      <c r="AF868" s="840" t="s">
        <v>7</v>
      </c>
      <c r="AG868" s="840"/>
      <c r="AH868" s="840" t="s">
        <v>8</v>
      </c>
      <c r="AI868" s="840"/>
      <c r="AJ868" s="840"/>
      <c r="AK868" s="840"/>
      <c r="AL868" s="840"/>
    </row>
    <row r="869" spans="3:38" s="55" customFormat="1" ht="24.95" customHeight="1" x14ac:dyDescent="0.25">
      <c r="C869" s="840"/>
      <c r="D869" s="840"/>
      <c r="E869" s="845" t="s">
        <v>55</v>
      </c>
      <c r="F869" s="845"/>
      <c r="G869" s="845" t="s">
        <v>56</v>
      </c>
      <c r="H869" s="845"/>
      <c r="I869" s="845" t="s">
        <v>61</v>
      </c>
      <c r="J869" s="845"/>
      <c r="K869" s="845"/>
      <c r="L869" s="845" t="s">
        <v>62</v>
      </c>
      <c r="M869" s="845"/>
      <c r="N869" s="845"/>
      <c r="O869" s="300"/>
      <c r="P869" s="300"/>
      <c r="Q869" s="300"/>
      <c r="R869" s="845" t="s">
        <v>65</v>
      </c>
      <c r="S869" s="845"/>
      <c r="T869" s="845" t="s">
        <v>69</v>
      </c>
      <c r="U869" s="845"/>
      <c r="V869" s="845"/>
      <c r="W869" s="845"/>
      <c r="X869" s="845"/>
      <c r="Y869" s="840" t="s">
        <v>70</v>
      </c>
      <c r="Z869" s="840"/>
      <c r="AA869" s="840" t="s">
        <v>69</v>
      </c>
      <c r="AB869" s="840"/>
      <c r="AC869" s="840"/>
      <c r="AD869" s="840"/>
      <c r="AE869" s="840"/>
      <c r="AF869" s="840" t="s">
        <v>70</v>
      </c>
      <c r="AG869" s="840"/>
      <c r="AH869" s="840" t="s">
        <v>69</v>
      </c>
      <c r="AI869" s="840"/>
      <c r="AJ869" s="840"/>
      <c r="AK869" s="840"/>
      <c r="AL869" s="840"/>
    </row>
    <row r="870" spans="3:38" s="55" customFormat="1" ht="39.75" customHeight="1" x14ac:dyDescent="0.25">
      <c r="C870" s="840"/>
      <c r="D870" s="840"/>
      <c r="E870" s="300" t="s">
        <v>75</v>
      </c>
      <c r="F870" s="300" t="s">
        <v>76</v>
      </c>
      <c r="G870" s="300" t="s">
        <v>57</v>
      </c>
      <c r="H870" s="300" t="s">
        <v>77</v>
      </c>
      <c r="I870" s="300" t="s">
        <v>58</v>
      </c>
      <c r="J870" s="300" t="s">
        <v>59</v>
      </c>
      <c r="K870" s="300" t="s">
        <v>60</v>
      </c>
      <c r="L870" s="300" t="s">
        <v>58</v>
      </c>
      <c r="M870" s="300" t="s">
        <v>59</v>
      </c>
      <c r="N870" s="300" t="s">
        <v>63</v>
      </c>
      <c r="O870" s="300" t="s">
        <v>67</v>
      </c>
      <c r="P870" s="300" t="s">
        <v>159</v>
      </c>
      <c r="Q870" s="300" t="s">
        <v>161</v>
      </c>
      <c r="R870" s="300" t="s">
        <v>59</v>
      </c>
      <c r="S870" s="300" t="s">
        <v>66</v>
      </c>
      <c r="T870" s="300" t="s">
        <v>67</v>
      </c>
      <c r="U870" s="300" t="s">
        <v>68</v>
      </c>
      <c r="V870" s="300" t="s">
        <v>71</v>
      </c>
      <c r="W870" s="300" t="s">
        <v>72</v>
      </c>
      <c r="X870" s="300" t="s">
        <v>163</v>
      </c>
      <c r="Y870" s="301" t="s">
        <v>59</v>
      </c>
      <c r="Z870" s="301" t="s">
        <v>63</v>
      </c>
      <c r="AA870" s="301" t="s">
        <v>67</v>
      </c>
      <c r="AB870" s="301" t="s">
        <v>68</v>
      </c>
      <c r="AC870" s="301" t="s">
        <v>71</v>
      </c>
      <c r="AD870" s="301" t="s">
        <v>72</v>
      </c>
      <c r="AE870" s="301" t="s">
        <v>1</v>
      </c>
      <c r="AF870" s="301" t="s">
        <v>59</v>
      </c>
      <c r="AG870" s="301" t="s">
        <v>63</v>
      </c>
      <c r="AH870" s="301" t="s">
        <v>67</v>
      </c>
      <c r="AI870" s="301" t="s">
        <v>68</v>
      </c>
      <c r="AJ870" s="301" t="s">
        <v>71</v>
      </c>
      <c r="AK870" s="301" t="s">
        <v>72</v>
      </c>
      <c r="AL870" s="301" t="s">
        <v>164</v>
      </c>
    </row>
    <row r="871" spans="3:38" ht="24.95" customHeight="1" x14ac:dyDescent="0.2">
      <c r="C871" s="306">
        <v>1</v>
      </c>
      <c r="D871" s="306">
        <v>2</v>
      </c>
      <c r="E871" s="306">
        <v>3</v>
      </c>
      <c r="F871" s="306">
        <v>4</v>
      </c>
      <c r="G871" s="306">
        <v>5</v>
      </c>
      <c r="H871" s="306">
        <v>6</v>
      </c>
      <c r="I871" s="306">
        <v>7</v>
      </c>
      <c r="J871" s="306">
        <v>8</v>
      </c>
      <c r="K871" s="306">
        <v>9</v>
      </c>
      <c r="L871" s="306">
        <v>10</v>
      </c>
      <c r="M871" s="306">
        <v>11</v>
      </c>
      <c r="N871" s="306">
        <v>12</v>
      </c>
      <c r="O871" s="306">
        <v>13</v>
      </c>
      <c r="P871" s="306">
        <v>14</v>
      </c>
      <c r="Q871" s="306">
        <v>15</v>
      </c>
      <c r="R871" s="306">
        <v>16</v>
      </c>
      <c r="S871" s="306">
        <v>17</v>
      </c>
      <c r="T871" s="306">
        <v>18</v>
      </c>
      <c r="U871" s="306">
        <v>19</v>
      </c>
      <c r="V871" s="306">
        <v>20</v>
      </c>
      <c r="W871" s="306">
        <v>21</v>
      </c>
      <c r="X871" s="306">
        <v>22</v>
      </c>
      <c r="Y871" s="306">
        <v>23</v>
      </c>
      <c r="Z871" s="306">
        <v>24</v>
      </c>
      <c r="AA871" s="306">
        <v>25</v>
      </c>
      <c r="AB871" s="306">
        <v>26</v>
      </c>
      <c r="AC871" s="306">
        <v>27</v>
      </c>
      <c r="AD871" s="306">
        <v>28</v>
      </c>
      <c r="AE871" s="306">
        <v>29</v>
      </c>
      <c r="AF871" s="306">
        <v>30</v>
      </c>
      <c r="AG871" s="306">
        <v>31</v>
      </c>
      <c r="AH871" s="306">
        <v>32</v>
      </c>
      <c r="AI871" s="306">
        <v>33</v>
      </c>
      <c r="AJ871" s="306">
        <v>34</v>
      </c>
      <c r="AK871" s="306">
        <v>35</v>
      </c>
      <c r="AL871" s="306">
        <v>36</v>
      </c>
    </row>
    <row r="872" spans="3:38" s="55" customFormat="1" ht="30" customHeight="1" x14ac:dyDescent="0.25">
      <c r="C872" s="54">
        <v>1</v>
      </c>
      <c r="D872" s="54" t="s">
        <v>17</v>
      </c>
      <c r="E872" s="54">
        <v>15</v>
      </c>
      <c r="F872" s="54">
        <v>15</v>
      </c>
      <c r="G872" s="54">
        <v>279</v>
      </c>
      <c r="H872" s="54">
        <v>0</v>
      </c>
      <c r="I872" s="54">
        <v>253</v>
      </c>
      <c r="J872" s="54">
        <v>99</v>
      </c>
      <c r="K872" s="54">
        <v>54</v>
      </c>
      <c r="L872" s="54">
        <v>14</v>
      </c>
      <c r="M872" s="54">
        <v>14</v>
      </c>
      <c r="N872" s="54">
        <v>3</v>
      </c>
      <c r="O872" s="54"/>
      <c r="P872" s="54"/>
      <c r="Q872" s="54"/>
      <c r="R872" s="54">
        <v>5518</v>
      </c>
      <c r="S872" s="54">
        <v>1612</v>
      </c>
      <c r="T872" s="54">
        <v>299</v>
      </c>
      <c r="U872" s="54">
        <v>43</v>
      </c>
      <c r="V872" s="54">
        <f t="shared" ref="V872:V887" si="352">IF(U872&lt;&gt;0,(U872/T872*100),0)</f>
        <v>14.381270903010032</v>
      </c>
      <c r="W872" s="54">
        <f>T872-U872</f>
        <v>256</v>
      </c>
      <c r="X872" s="62">
        <v>16.37</v>
      </c>
      <c r="Y872" s="54"/>
      <c r="Z872" s="54"/>
      <c r="AA872" s="54"/>
      <c r="AB872" s="54"/>
      <c r="AC872" s="54">
        <f t="shared" ref="AC872:AC887" si="353">IF(AB872&lt;&gt;0,(AB872/AA872*100),0)</f>
        <v>0</v>
      </c>
      <c r="AD872" s="54">
        <f t="shared" ref="AD872:AD886" si="354">AA872-AB872</f>
        <v>0</v>
      </c>
      <c r="AE872" s="62"/>
      <c r="AF872" s="54">
        <f t="shared" ref="AF872:AF883" si="355">SUM(R872,Y872)</f>
        <v>5518</v>
      </c>
      <c r="AG872" s="54">
        <f t="shared" ref="AG872:AG883" si="356">SUM(S872,Z872)</f>
        <v>1612</v>
      </c>
      <c r="AH872" s="54">
        <f t="shared" ref="AH872:AH883" si="357">SUM(T872,AA872)</f>
        <v>299</v>
      </c>
      <c r="AI872" s="54">
        <f t="shared" ref="AI872:AI883" si="358">SUM(U872,AB872)</f>
        <v>43</v>
      </c>
      <c r="AJ872" s="61">
        <f t="shared" ref="AJ872:AJ887" si="359">IF(AI872&lt;&gt;0,(AI872/AH872*100),0)</f>
        <v>14.381270903010032</v>
      </c>
      <c r="AK872" s="54">
        <f t="shared" ref="AK872:AK886" si="360">AH872-AI872</f>
        <v>256</v>
      </c>
      <c r="AL872" s="62">
        <f t="shared" ref="AL872:AL886" si="361">SUM(X872,AE872)</f>
        <v>16.37</v>
      </c>
    </row>
    <row r="873" spans="3:38" s="55" customFormat="1" ht="30" customHeight="1" x14ac:dyDescent="0.25">
      <c r="C873" s="54">
        <v>2</v>
      </c>
      <c r="D873" s="54" t="s">
        <v>23</v>
      </c>
      <c r="E873" s="54">
        <v>4</v>
      </c>
      <c r="F873" s="54">
        <v>4</v>
      </c>
      <c r="G873" s="54">
        <v>60</v>
      </c>
      <c r="H873" s="54">
        <v>0</v>
      </c>
      <c r="I873" s="54">
        <v>60</v>
      </c>
      <c r="J873" s="54">
        <v>60</v>
      </c>
      <c r="K873" s="54">
        <v>20</v>
      </c>
      <c r="L873" s="54">
        <v>3</v>
      </c>
      <c r="M873" s="54">
        <v>3</v>
      </c>
      <c r="N873" s="54">
        <v>0</v>
      </c>
      <c r="O873" s="54"/>
      <c r="P873" s="54"/>
      <c r="Q873" s="54"/>
      <c r="R873" s="54">
        <v>842</v>
      </c>
      <c r="S873" s="54">
        <v>757</v>
      </c>
      <c r="T873" s="54">
        <v>31</v>
      </c>
      <c r="U873" s="54">
        <v>0</v>
      </c>
      <c r="V873" s="54">
        <f t="shared" si="352"/>
        <v>0</v>
      </c>
      <c r="W873" s="54">
        <v>0</v>
      </c>
      <c r="X873" s="62">
        <v>1.59</v>
      </c>
      <c r="Y873" s="54"/>
      <c r="Z873" s="54"/>
      <c r="AA873" s="54"/>
      <c r="AB873" s="54"/>
      <c r="AC873" s="54">
        <f t="shared" si="353"/>
        <v>0</v>
      </c>
      <c r="AD873" s="54">
        <f t="shared" si="354"/>
        <v>0</v>
      </c>
      <c r="AE873" s="54"/>
      <c r="AF873" s="54">
        <f t="shared" si="355"/>
        <v>842</v>
      </c>
      <c r="AG873" s="54">
        <f t="shared" si="356"/>
        <v>757</v>
      </c>
      <c r="AH873" s="54">
        <f t="shared" si="357"/>
        <v>31</v>
      </c>
      <c r="AI873" s="54">
        <f t="shared" si="358"/>
        <v>0</v>
      </c>
      <c r="AJ873" s="61">
        <f t="shared" si="359"/>
        <v>0</v>
      </c>
      <c r="AK873" s="54">
        <f t="shared" si="360"/>
        <v>31</v>
      </c>
      <c r="AL873" s="62">
        <f t="shared" si="361"/>
        <v>1.59</v>
      </c>
    </row>
    <row r="874" spans="3:38" s="55" customFormat="1" ht="30" customHeight="1" x14ac:dyDescent="0.25">
      <c r="C874" s="54">
        <v>3</v>
      </c>
      <c r="D874" s="54" t="s">
        <v>25</v>
      </c>
      <c r="E874" s="54">
        <v>8</v>
      </c>
      <c r="F874" s="54">
        <v>8</v>
      </c>
      <c r="G874" s="54">
        <v>129</v>
      </c>
      <c r="H874" s="54">
        <v>75</v>
      </c>
      <c r="I874" s="54">
        <v>129</v>
      </c>
      <c r="J874" s="54">
        <v>129</v>
      </c>
      <c r="K874" s="54">
        <v>129</v>
      </c>
      <c r="L874" s="54">
        <v>7</v>
      </c>
      <c r="M874" s="54">
        <v>7</v>
      </c>
      <c r="N874" s="54">
        <v>7</v>
      </c>
      <c r="O874" s="54">
        <v>34</v>
      </c>
      <c r="P874" s="54">
        <v>34</v>
      </c>
      <c r="Q874" s="54"/>
      <c r="R874" s="54">
        <v>56</v>
      </c>
      <c r="S874" s="54">
        <v>56</v>
      </c>
      <c r="T874" s="54">
        <v>204</v>
      </c>
      <c r="U874" s="54">
        <v>31</v>
      </c>
      <c r="V874" s="54">
        <f t="shared" si="352"/>
        <v>15.196078431372548</v>
      </c>
      <c r="W874" s="54">
        <v>0</v>
      </c>
      <c r="X874" s="54">
        <v>7.01</v>
      </c>
      <c r="Y874" s="54">
        <v>39</v>
      </c>
      <c r="Z874" s="54">
        <v>39</v>
      </c>
      <c r="AA874" s="54">
        <v>44</v>
      </c>
      <c r="AB874" s="54">
        <v>10</v>
      </c>
      <c r="AC874" s="54">
        <f t="shared" si="353"/>
        <v>22.727272727272727</v>
      </c>
      <c r="AD874" s="54">
        <f t="shared" si="354"/>
        <v>34</v>
      </c>
      <c r="AE874" s="54">
        <v>0.24</v>
      </c>
      <c r="AF874" s="54">
        <f t="shared" si="355"/>
        <v>95</v>
      </c>
      <c r="AG874" s="54">
        <f t="shared" si="356"/>
        <v>95</v>
      </c>
      <c r="AH874" s="54">
        <f t="shared" si="357"/>
        <v>248</v>
      </c>
      <c r="AI874" s="54">
        <f t="shared" si="358"/>
        <v>41</v>
      </c>
      <c r="AJ874" s="61">
        <f t="shared" si="359"/>
        <v>16.532258064516128</v>
      </c>
      <c r="AK874" s="54">
        <f t="shared" si="360"/>
        <v>207</v>
      </c>
      <c r="AL874" s="62">
        <f t="shared" si="361"/>
        <v>7.25</v>
      </c>
    </row>
    <row r="875" spans="3:38" s="55" customFormat="1" ht="30" customHeight="1" x14ac:dyDescent="0.25">
      <c r="C875" s="54">
        <v>4</v>
      </c>
      <c r="D875" s="54" t="s">
        <v>30</v>
      </c>
      <c r="E875" s="54">
        <v>0</v>
      </c>
      <c r="F875" s="54">
        <v>0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/>
      <c r="P875" s="54"/>
      <c r="Q875" s="54"/>
      <c r="R875" s="54">
        <v>0</v>
      </c>
      <c r="S875" s="54">
        <v>0</v>
      </c>
      <c r="T875" s="54">
        <v>0</v>
      </c>
      <c r="U875" s="54">
        <v>0</v>
      </c>
      <c r="V875" s="54">
        <f t="shared" si="352"/>
        <v>0</v>
      </c>
      <c r="W875" s="54">
        <v>0</v>
      </c>
      <c r="X875" s="54">
        <v>0</v>
      </c>
      <c r="Y875" s="54"/>
      <c r="Z875" s="54"/>
      <c r="AA875" s="54"/>
      <c r="AB875" s="54"/>
      <c r="AC875" s="54">
        <f t="shared" si="353"/>
        <v>0</v>
      </c>
      <c r="AD875" s="54">
        <f t="shared" si="354"/>
        <v>0</v>
      </c>
      <c r="AE875" s="54"/>
      <c r="AF875" s="54">
        <f t="shared" si="355"/>
        <v>0</v>
      </c>
      <c r="AG875" s="54">
        <f t="shared" si="356"/>
        <v>0</v>
      </c>
      <c r="AH875" s="54">
        <f t="shared" si="357"/>
        <v>0</v>
      </c>
      <c r="AI875" s="54">
        <f t="shared" si="358"/>
        <v>0</v>
      </c>
      <c r="AJ875" s="61">
        <f t="shared" si="359"/>
        <v>0</v>
      </c>
      <c r="AK875" s="54">
        <f t="shared" si="360"/>
        <v>0</v>
      </c>
      <c r="AL875" s="62">
        <f t="shared" si="361"/>
        <v>0</v>
      </c>
    </row>
    <row r="876" spans="3:38" s="55" customFormat="1" ht="30" customHeight="1" x14ac:dyDescent="0.25">
      <c r="C876" s="54">
        <v>5</v>
      </c>
      <c r="D876" s="54" t="s">
        <v>31</v>
      </c>
      <c r="E876" s="54">
        <v>0</v>
      </c>
      <c r="F876" s="54">
        <v>0</v>
      </c>
      <c r="G876" s="54">
        <v>0</v>
      </c>
      <c r="H876" s="54">
        <v>0</v>
      </c>
      <c r="I876" s="54">
        <v>153</v>
      </c>
      <c r="J876" s="54">
        <v>0</v>
      </c>
      <c r="K876" s="54">
        <v>74</v>
      </c>
      <c r="L876" s="54">
        <v>0</v>
      </c>
      <c r="M876" s="54">
        <v>0</v>
      </c>
      <c r="N876" s="54">
        <v>0</v>
      </c>
      <c r="O876" s="54"/>
      <c r="P876" s="54"/>
      <c r="Q876" s="54"/>
      <c r="R876" s="54">
        <v>1766</v>
      </c>
      <c r="S876" s="54">
        <v>1093</v>
      </c>
      <c r="T876" s="54">
        <v>181</v>
      </c>
      <c r="U876" s="54">
        <v>74</v>
      </c>
      <c r="V876" s="54">
        <f t="shared" si="352"/>
        <v>40.883977900552487</v>
      </c>
      <c r="W876" s="54">
        <f t="shared" ref="W876:W881" si="362">T876-U876</f>
        <v>107</v>
      </c>
      <c r="X876" s="54">
        <v>1.41</v>
      </c>
      <c r="Y876" s="54"/>
      <c r="Z876" s="54"/>
      <c r="AA876" s="54"/>
      <c r="AB876" s="54"/>
      <c r="AC876" s="54">
        <f t="shared" si="353"/>
        <v>0</v>
      </c>
      <c r="AD876" s="54">
        <f t="shared" si="354"/>
        <v>0</v>
      </c>
      <c r="AE876" s="54"/>
      <c r="AF876" s="54">
        <f t="shared" si="355"/>
        <v>1766</v>
      </c>
      <c r="AG876" s="54">
        <f t="shared" si="356"/>
        <v>1093</v>
      </c>
      <c r="AH876" s="54">
        <f t="shared" si="357"/>
        <v>181</v>
      </c>
      <c r="AI876" s="54">
        <f t="shared" si="358"/>
        <v>74</v>
      </c>
      <c r="AJ876" s="61">
        <f t="shared" si="359"/>
        <v>40.883977900552487</v>
      </c>
      <c r="AK876" s="54">
        <f t="shared" si="360"/>
        <v>107</v>
      </c>
      <c r="AL876" s="62">
        <f t="shared" si="361"/>
        <v>1.41</v>
      </c>
    </row>
    <row r="877" spans="3:38" s="55" customFormat="1" ht="30" customHeight="1" x14ac:dyDescent="0.25">
      <c r="C877" s="54">
        <v>6</v>
      </c>
      <c r="D877" s="54" t="s">
        <v>33</v>
      </c>
      <c r="E877" s="54">
        <v>14</v>
      </c>
      <c r="F877" s="54">
        <v>14</v>
      </c>
      <c r="G877" s="54">
        <v>286</v>
      </c>
      <c r="H877" s="54">
        <v>284</v>
      </c>
      <c r="I877" s="54">
        <v>282</v>
      </c>
      <c r="J877" s="54">
        <v>0</v>
      </c>
      <c r="K877" s="54">
        <v>192</v>
      </c>
      <c r="L877" s="54">
        <v>13</v>
      </c>
      <c r="M877" s="54">
        <v>13</v>
      </c>
      <c r="N877" s="54">
        <v>13</v>
      </c>
      <c r="O877" s="54"/>
      <c r="P877" s="54"/>
      <c r="Q877" s="54"/>
      <c r="R877" s="54">
        <v>0</v>
      </c>
      <c r="S877" s="54">
        <v>0</v>
      </c>
      <c r="T877" s="54">
        <v>205</v>
      </c>
      <c r="U877" s="54">
        <v>127</v>
      </c>
      <c r="V877" s="54">
        <f t="shared" si="352"/>
        <v>61.951219512195124</v>
      </c>
      <c r="W877" s="54">
        <f t="shared" si="362"/>
        <v>78</v>
      </c>
      <c r="X877" s="54">
        <v>11.51</v>
      </c>
      <c r="Y877" s="54"/>
      <c r="Z877" s="54"/>
      <c r="AA877" s="54">
        <v>12</v>
      </c>
      <c r="AB877" s="54">
        <v>4</v>
      </c>
      <c r="AC877" s="54">
        <f t="shared" si="353"/>
        <v>33.333333333333329</v>
      </c>
      <c r="AD877" s="54">
        <f t="shared" si="354"/>
        <v>8</v>
      </c>
      <c r="AE877" s="54">
        <v>0.38</v>
      </c>
      <c r="AF877" s="54">
        <f t="shared" si="355"/>
        <v>0</v>
      </c>
      <c r="AG877" s="54">
        <f t="shared" si="356"/>
        <v>0</v>
      </c>
      <c r="AH877" s="54">
        <f t="shared" si="357"/>
        <v>217</v>
      </c>
      <c r="AI877" s="54">
        <f t="shared" si="358"/>
        <v>131</v>
      </c>
      <c r="AJ877" s="61">
        <f t="shared" si="359"/>
        <v>60.36866359447005</v>
      </c>
      <c r="AK877" s="54">
        <f t="shared" si="360"/>
        <v>86</v>
      </c>
      <c r="AL877" s="62">
        <f t="shared" si="361"/>
        <v>11.89</v>
      </c>
    </row>
    <row r="878" spans="3:38" s="55" customFormat="1" ht="30" customHeight="1" x14ac:dyDescent="0.25">
      <c r="C878" s="54">
        <v>7</v>
      </c>
      <c r="D878" s="54" t="s">
        <v>35</v>
      </c>
      <c r="E878" s="54">
        <v>15</v>
      </c>
      <c r="F878" s="54">
        <v>15</v>
      </c>
      <c r="G878" s="54">
        <v>226</v>
      </c>
      <c r="H878" s="54">
        <v>0</v>
      </c>
      <c r="I878" s="54">
        <v>211</v>
      </c>
      <c r="J878" s="54">
        <v>211</v>
      </c>
      <c r="K878" s="54">
        <v>35</v>
      </c>
      <c r="L878" s="54">
        <v>14</v>
      </c>
      <c r="M878" s="54">
        <v>14</v>
      </c>
      <c r="N878" s="54">
        <v>5</v>
      </c>
      <c r="O878" s="54"/>
      <c r="P878" s="54"/>
      <c r="Q878" s="54"/>
      <c r="R878" s="54">
        <v>423</v>
      </c>
      <c r="S878" s="54">
        <v>135</v>
      </c>
      <c r="T878" s="54">
        <v>429</v>
      </c>
      <c r="U878" s="54">
        <v>68</v>
      </c>
      <c r="V878" s="54">
        <f t="shared" si="352"/>
        <v>15.850815850815851</v>
      </c>
      <c r="W878" s="54">
        <f t="shared" si="362"/>
        <v>361</v>
      </c>
      <c r="X878" s="62">
        <v>4.3099999999999996</v>
      </c>
      <c r="Y878" s="54">
        <v>204</v>
      </c>
      <c r="Z878" s="54">
        <v>114</v>
      </c>
      <c r="AA878" s="54">
        <v>435</v>
      </c>
      <c r="AB878" s="54">
        <v>57</v>
      </c>
      <c r="AC878" s="54">
        <f t="shared" si="353"/>
        <v>13.103448275862069</v>
      </c>
      <c r="AD878" s="54">
        <f t="shared" si="354"/>
        <v>378</v>
      </c>
      <c r="AE878" s="54">
        <v>1.57</v>
      </c>
      <c r="AF878" s="54">
        <f t="shared" si="355"/>
        <v>627</v>
      </c>
      <c r="AG878" s="54">
        <f t="shared" si="356"/>
        <v>249</v>
      </c>
      <c r="AH878" s="54">
        <f t="shared" si="357"/>
        <v>864</v>
      </c>
      <c r="AI878" s="54">
        <f t="shared" si="358"/>
        <v>125</v>
      </c>
      <c r="AJ878" s="61">
        <f t="shared" si="359"/>
        <v>14.467592592592593</v>
      </c>
      <c r="AK878" s="54">
        <f t="shared" si="360"/>
        <v>739</v>
      </c>
      <c r="AL878" s="62">
        <f t="shared" si="361"/>
        <v>5.88</v>
      </c>
    </row>
    <row r="879" spans="3:38" s="55" customFormat="1" ht="30" customHeight="1" x14ac:dyDescent="0.25">
      <c r="C879" s="54">
        <v>8</v>
      </c>
      <c r="D879" s="54" t="s">
        <v>36</v>
      </c>
      <c r="E879" s="54">
        <v>0</v>
      </c>
      <c r="F879" s="54">
        <v>0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/>
      <c r="P879" s="54"/>
      <c r="Q879" s="54"/>
      <c r="R879" s="54">
        <v>0</v>
      </c>
      <c r="S879" s="54">
        <v>0</v>
      </c>
      <c r="T879" s="54">
        <v>0</v>
      </c>
      <c r="U879" s="54">
        <v>0</v>
      </c>
      <c r="V879" s="54">
        <f t="shared" si="352"/>
        <v>0</v>
      </c>
      <c r="W879" s="54">
        <f t="shared" si="362"/>
        <v>0</v>
      </c>
      <c r="X879" s="54">
        <v>0</v>
      </c>
      <c r="Y879" s="54"/>
      <c r="Z879" s="54"/>
      <c r="AA879" s="54"/>
      <c r="AB879" s="54"/>
      <c r="AC879" s="54">
        <f t="shared" si="353"/>
        <v>0</v>
      </c>
      <c r="AD879" s="54">
        <f t="shared" si="354"/>
        <v>0</v>
      </c>
      <c r="AE879" s="54"/>
      <c r="AF879" s="54">
        <f t="shared" si="355"/>
        <v>0</v>
      </c>
      <c r="AG879" s="54">
        <f t="shared" si="356"/>
        <v>0</v>
      </c>
      <c r="AH879" s="54">
        <f t="shared" si="357"/>
        <v>0</v>
      </c>
      <c r="AI879" s="54">
        <f t="shared" si="358"/>
        <v>0</v>
      </c>
      <c r="AJ879" s="61">
        <f t="shared" si="359"/>
        <v>0</v>
      </c>
      <c r="AK879" s="54">
        <f t="shared" si="360"/>
        <v>0</v>
      </c>
      <c r="AL879" s="62">
        <f t="shared" si="361"/>
        <v>0</v>
      </c>
    </row>
    <row r="880" spans="3:38" s="55" customFormat="1" ht="30" customHeight="1" x14ac:dyDescent="0.25">
      <c r="C880" s="54">
        <v>9</v>
      </c>
      <c r="D880" s="54" t="s">
        <v>37</v>
      </c>
      <c r="E880" s="54">
        <v>27</v>
      </c>
      <c r="F880" s="54">
        <v>27</v>
      </c>
      <c r="G880" s="54">
        <v>0</v>
      </c>
      <c r="H880" s="54">
        <v>0</v>
      </c>
      <c r="I880" s="54">
        <v>382</v>
      </c>
      <c r="J880" s="54">
        <v>382</v>
      </c>
      <c r="K880" s="54">
        <v>318</v>
      </c>
      <c r="L880" s="54">
        <v>26</v>
      </c>
      <c r="M880" s="54">
        <v>26</v>
      </c>
      <c r="N880" s="54">
        <v>26</v>
      </c>
      <c r="O880" s="54"/>
      <c r="P880" s="54"/>
      <c r="Q880" s="54"/>
      <c r="R880" s="54">
        <v>12137</v>
      </c>
      <c r="S880" s="54">
        <v>6688</v>
      </c>
      <c r="T880" s="54">
        <v>391</v>
      </c>
      <c r="U880" s="54">
        <v>172</v>
      </c>
      <c r="V880" s="54">
        <f t="shared" si="352"/>
        <v>43.989769820971873</v>
      </c>
      <c r="W880" s="54">
        <f t="shared" si="362"/>
        <v>219</v>
      </c>
      <c r="X880" s="54">
        <v>28.41</v>
      </c>
      <c r="Y880" s="54">
        <v>4002</v>
      </c>
      <c r="Z880" s="54">
        <v>1401</v>
      </c>
      <c r="AA880" s="54">
        <v>68</v>
      </c>
      <c r="AB880" s="54"/>
      <c r="AC880" s="54">
        <f t="shared" si="353"/>
        <v>0</v>
      </c>
      <c r="AD880" s="54">
        <f t="shared" si="354"/>
        <v>68</v>
      </c>
      <c r="AE880" s="54">
        <v>7.39</v>
      </c>
      <c r="AF880" s="54">
        <f t="shared" si="355"/>
        <v>16139</v>
      </c>
      <c r="AG880" s="54">
        <f t="shared" si="356"/>
        <v>8089</v>
      </c>
      <c r="AH880" s="54">
        <f t="shared" si="357"/>
        <v>459</v>
      </c>
      <c r="AI880" s="54">
        <f t="shared" si="358"/>
        <v>172</v>
      </c>
      <c r="AJ880" s="61">
        <f t="shared" si="359"/>
        <v>37.472766884531588</v>
      </c>
      <c r="AK880" s="54">
        <f t="shared" si="360"/>
        <v>287</v>
      </c>
      <c r="AL880" s="62">
        <f t="shared" si="361"/>
        <v>35.799999999999997</v>
      </c>
    </row>
    <row r="881" spans="3:38" ht="30" customHeight="1" x14ac:dyDescent="0.25">
      <c r="C881" s="54">
        <v>10</v>
      </c>
      <c r="D881" s="54" t="s">
        <v>38</v>
      </c>
      <c r="E881" s="54">
        <v>11</v>
      </c>
      <c r="F881" s="54">
        <v>11</v>
      </c>
      <c r="G881" s="54">
        <v>169</v>
      </c>
      <c r="H881" s="54">
        <v>69</v>
      </c>
      <c r="I881" s="54">
        <v>169</v>
      </c>
      <c r="J881" s="54">
        <v>165</v>
      </c>
      <c r="K881" s="54">
        <v>0</v>
      </c>
      <c r="L881" s="54">
        <v>10</v>
      </c>
      <c r="M881" s="54">
        <v>10</v>
      </c>
      <c r="N881" s="54">
        <v>10</v>
      </c>
      <c r="O881" s="54"/>
      <c r="P881" s="54"/>
      <c r="Q881" s="54"/>
      <c r="R881" s="54">
        <v>9898</v>
      </c>
      <c r="S881" s="54">
        <v>8013</v>
      </c>
      <c r="T881" s="54">
        <v>1363</v>
      </c>
      <c r="U881" s="54">
        <v>672</v>
      </c>
      <c r="V881" s="54">
        <f t="shared" si="352"/>
        <v>49.303008070432867</v>
      </c>
      <c r="W881" s="54">
        <f t="shared" si="362"/>
        <v>691</v>
      </c>
      <c r="X881" s="54">
        <v>0</v>
      </c>
      <c r="Y881" s="54">
        <v>9898</v>
      </c>
      <c r="Z881" s="54"/>
      <c r="AA881" s="54">
        <v>165</v>
      </c>
      <c r="AB881" s="54">
        <v>57</v>
      </c>
      <c r="AC881" s="54">
        <f t="shared" si="353"/>
        <v>34.545454545454547</v>
      </c>
      <c r="AD881" s="54">
        <f t="shared" si="354"/>
        <v>108</v>
      </c>
      <c r="AE881" s="54"/>
      <c r="AF881" s="54">
        <f t="shared" si="355"/>
        <v>19796</v>
      </c>
      <c r="AG881" s="54">
        <f t="shared" si="356"/>
        <v>8013</v>
      </c>
      <c r="AH881" s="54">
        <f t="shared" si="357"/>
        <v>1528</v>
      </c>
      <c r="AI881" s="54">
        <f t="shared" si="358"/>
        <v>729</v>
      </c>
      <c r="AJ881" s="61">
        <f t="shared" si="359"/>
        <v>47.709424083769633</v>
      </c>
      <c r="AK881" s="54">
        <f t="shared" si="360"/>
        <v>799</v>
      </c>
      <c r="AL881" s="62">
        <f t="shared" si="361"/>
        <v>0</v>
      </c>
    </row>
    <row r="882" spans="3:38" ht="30" customHeight="1" x14ac:dyDescent="0.25">
      <c r="C882" s="54">
        <v>11</v>
      </c>
      <c r="D882" s="54" t="s">
        <v>39</v>
      </c>
      <c r="E882" s="54">
        <v>5</v>
      </c>
      <c r="F882" s="54">
        <v>5</v>
      </c>
      <c r="G882" s="54">
        <v>109</v>
      </c>
      <c r="H882" s="54">
        <v>81</v>
      </c>
      <c r="I882" s="54">
        <v>109</v>
      </c>
      <c r="J882" s="54">
        <v>109</v>
      </c>
      <c r="K882" s="54">
        <v>84</v>
      </c>
      <c r="L882" s="54">
        <v>50</v>
      </c>
      <c r="M882" s="54">
        <v>5</v>
      </c>
      <c r="N882" s="54">
        <v>5</v>
      </c>
      <c r="O882" s="54"/>
      <c r="P882" s="54"/>
      <c r="Q882" s="54"/>
      <c r="R882" s="54">
        <v>52</v>
      </c>
      <c r="S882" s="54">
        <v>43</v>
      </c>
      <c r="T882" s="54">
        <v>192</v>
      </c>
      <c r="U882" s="54">
        <v>96</v>
      </c>
      <c r="V882" s="54">
        <f t="shared" si="352"/>
        <v>50</v>
      </c>
      <c r="W882" s="54">
        <v>6.96</v>
      </c>
      <c r="X882" s="54">
        <v>6.96</v>
      </c>
      <c r="Y882" s="54"/>
      <c r="Z882" s="54"/>
      <c r="AA882" s="54"/>
      <c r="AB882" s="54"/>
      <c r="AC882" s="54">
        <f t="shared" si="353"/>
        <v>0</v>
      </c>
      <c r="AD882" s="54">
        <f t="shared" si="354"/>
        <v>0</v>
      </c>
      <c r="AE882" s="54"/>
      <c r="AF882" s="54">
        <f t="shared" si="355"/>
        <v>52</v>
      </c>
      <c r="AG882" s="54">
        <f t="shared" si="356"/>
        <v>43</v>
      </c>
      <c r="AH882" s="54">
        <f t="shared" si="357"/>
        <v>192</v>
      </c>
      <c r="AI882" s="54">
        <f t="shared" si="358"/>
        <v>96</v>
      </c>
      <c r="AJ882" s="61">
        <f t="shared" si="359"/>
        <v>50</v>
      </c>
      <c r="AK882" s="54">
        <f t="shared" si="360"/>
        <v>96</v>
      </c>
      <c r="AL882" s="62">
        <f t="shared" si="361"/>
        <v>6.96</v>
      </c>
    </row>
    <row r="883" spans="3:38" ht="30" customHeight="1" x14ac:dyDescent="0.25">
      <c r="C883" s="54">
        <v>12</v>
      </c>
      <c r="D883" s="54" t="s">
        <v>42</v>
      </c>
      <c r="E883" s="54">
        <v>12</v>
      </c>
      <c r="F883" s="54">
        <v>10</v>
      </c>
      <c r="G883" s="54">
        <v>171</v>
      </c>
      <c r="H883" s="54">
        <v>0</v>
      </c>
      <c r="I883" s="54">
        <v>171</v>
      </c>
      <c r="J883" s="54">
        <v>171</v>
      </c>
      <c r="K883" s="54">
        <v>171</v>
      </c>
      <c r="L883" s="54">
        <v>11</v>
      </c>
      <c r="M883" s="54">
        <v>11</v>
      </c>
      <c r="N883" s="54">
        <v>11</v>
      </c>
      <c r="O883" s="54"/>
      <c r="P883" s="54"/>
      <c r="Q883" s="54"/>
      <c r="R883" s="54">
        <v>20</v>
      </c>
      <c r="S883" s="54">
        <v>20</v>
      </c>
      <c r="T883" s="54">
        <v>36</v>
      </c>
      <c r="U883" s="54">
        <v>2</v>
      </c>
      <c r="V883" s="54">
        <f t="shared" si="352"/>
        <v>5.5555555555555554</v>
      </c>
      <c r="W883" s="54">
        <f>T883-U883</f>
        <v>34</v>
      </c>
      <c r="X883" s="62">
        <v>0.7</v>
      </c>
      <c r="Y883" s="54">
        <v>45</v>
      </c>
      <c r="Z883" s="54">
        <v>45</v>
      </c>
      <c r="AA883" s="54">
        <v>15</v>
      </c>
      <c r="AB883" s="54"/>
      <c r="AC883" s="54">
        <f t="shared" si="353"/>
        <v>0</v>
      </c>
      <c r="AD883" s="54">
        <f t="shared" si="354"/>
        <v>15</v>
      </c>
      <c r="AE883" s="54"/>
      <c r="AF883" s="54">
        <f t="shared" si="355"/>
        <v>65</v>
      </c>
      <c r="AG883" s="54">
        <f t="shared" si="356"/>
        <v>65</v>
      </c>
      <c r="AH883" s="54">
        <f t="shared" si="357"/>
        <v>51</v>
      </c>
      <c r="AI883" s="54">
        <f t="shared" si="358"/>
        <v>2</v>
      </c>
      <c r="AJ883" s="61">
        <f t="shared" si="359"/>
        <v>3.9215686274509802</v>
      </c>
      <c r="AK883" s="54">
        <f t="shared" si="360"/>
        <v>49</v>
      </c>
      <c r="AL883" s="62">
        <f t="shared" si="361"/>
        <v>0.7</v>
      </c>
    </row>
    <row r="884" spans="3:38" ht="30" customHeight="1" x14ac:dyDescent="0.25">
      <c r="C884" s="54">
        <v>13</v>
      </c>
      <c r="D884" s="54" t="s">
        <v>43</v>
      </c>
      <c r="E884" s="54">
        <v>10</v>
      </c>
      <c r="F884" s="54">
        <v>9</v>
      </c>
      <c r="G884" s="54">
        <v>148</v>
      </c>
      <c r="H884" s="54">
        <v>24</v>
      </c>
      <c r="I884" s="54">
        <v>148</v>
      </c>
      <c r="J884" s="54">
        <v>148</v>
      </c>
      <c r="K884" s="54">
        <v>0</v>
      </c>
      <c r="L884" s="54">
        <v>9</v>
      </c>
      <c r="M884" s="54">
        <v>9</v>
      </c>
      <c r="N884" s="54">
        <v>0</v>
      </c>
      <c r="O884" s="54"/>
      <c r="P884" s="54"/>
      <c r="Q884" s="54"/>
      <c r="R884" s="54">
        <v>37</v>
      </c>
      <c r="S884" s="54">
        <v>28</v>
      </c>
      <c r="T884" s="54">
        <v>176</v>
      </c>
      <c r="U884" s="54">
        <v>27</v>
      </c>
      <c r="V884" s="54">
        <f t="shared" si="352"/>
        <v>15.340909090909092</v>
      </c>
      <c r="W884" s="54">
        <f>T884-U884</f>
        <v>149</v>
      </c>
      <c r="X884" s="54">
        <v>3.15</v>
      </c>
      <c r="Y884" s="54">
        <v>17</v>
      </c>
      <c r="Z884" s="54">
        <v>17</v>
      </c>
      <c r="AA884" s="54">
        <v>34</v>
      </c>
      <c r="AB884" s="54">
        <v>0</v>
      </c>
      <c r="AC884" s="54">
        <f t="shared" si="353"/>
        <v>0</v>
      </c>
      <c r="AD884" s="54">
        <f t="shared" si="354"/>
        <v>34</v>
      </c>
      <c r="AE884" s="54"/>
      <c r="AF884" s="54">
        <f t="shared" ref="AF884:AH886" si="363">SUM(R884,Y884)</f>
        <v>54</v>
      </c>
      <c r="AG884" s="54">
        <f t="shared" si="363"/>
        <v>45</v>
      </c>
      <c r="AH884" s="54">
        <f t="shared" si="363"/>
        <v>210</v>
      </c>
      <c r="AI884" s="54">
        <v>0</v>
      </c>
      <c r="AJ884" s="61">
        <f t="shared" si="359"/>
        <v>0</v>
      </c>
      <c r="AK884" s="54">
        <f t="shared" si="360"/>
        <v>210</v>
      </c>
      <c r="AL884" s="62">
        <f t="shared" si="361"/>
        <v>3.15</v>
      </c>
    </row>
    <row r="885" spans="3:38" ht="30" customHeight="1" x14ac:dyDescent="0.25">
      <c r="C885" s="54">
        <v>14</v>
      </c>
      <c r="D885" s="54" t="s">
        <v>44</v>
      </c>
      <c r="E885" s="54">
        <v>7</v>
      </c>
      <c r="F885" s="54">
        <v>7</v>
      </c>
      <c r="G885" s="54">
        <v>96</v>
      </c>
      <c r="H885" s="54">
        <v>0</v>
      </c>
      <c r="I885" s="54">
        <v>96</v>
      </c>
      <c r="J885" s="54">
        <v>96</v>
      </c>
      <c r="K885" s="54">
        <v>96</v>
      </c>
      <c r="L885" s="54">
        <v>6</v>
      </c>
      <c r="M885" s="54">
        <v>6</v>
      </c>
      <c r="N885" s="54">
        <v>6</v>
      </c>
      <c r="O885" s="54">
        <v>11</v>
      </c>
      <c r="P885" s="54">
        <v>11</v>
      </c>
      <c r="Q885" s="54"/>
      <c r="R885" s="54">
        <v>96</v>
      </c>
      <c r="S885" s="54">
        <v>96</v>
      </c>
      <c r="T885" s="54">
        <v>96</v>
      </c>
      <c r="U885" s="54">
        <v>21</v>
      </c>
      <c r="V885" s="54">
        <f t="shared" si="352"/>
        <v>21.875</v>
      </c>
      <c r="W885" s="54">
        <f>T885-U885</f>
        <v>75</v>
      </c>
      <c r="X885" s="54">
        <v>4.53</v>
      </c>
      <c r="Y885" s="54"/>
      <c r="Z885" s="54"/>
      <c r="AA885" s="54"/>
      <c r="AB885" s="54"/>
      <c r="AC885" s="54">
        <f t="shared" si="353"/>
        <v>0</v>
      </c>
      <c r="AD885" s="54">
        <f t="shared" si="354"/>
        <v>0</v>
      </c>
      <c r="AE885" s="54"/>
      <c r="AF885" s="54">
        <f t="shared" si="363"/>
        <v>96</v>
      </c>
      <c r="AG885" s="54">
        <f t="shared" si="363"/>
        <v>96</v>
      </c>
      <c r="AH885" s="54">
        <f t="shared" si="363"/>
        <v>96</v>
      </c>
      <c r="AI885" s="54">
        <v>0</v>
      </c>
      <c r="AJ885" s="61">
        <f t="shared" si="359"/>
        <v>0</v>
      </c>
      <c r="AK885" s="54">
        <f t="shared" si="360"/>
        <v>96</v>
      </c>
      <c r="AL885" s="62">
        <f t="shared" si="361"/>
        <v>4.53</v>
      </c>
    </row>
    <row r="886" spans="3:38" ht="30" customHeight="1" x14ac:dyDescent="0.25">
      <c r="C886" s="54">
        <v>15</v>
      </c>
      <c r="D886" s="54" t="s">
        <v>45</v>
      </c>
      <c r="E886" s="54">
        <v>18</v>
      </c>
      <c r="F886" s="54">
        <v>18</v>
      </c>
      <c r="G886" s="54">
        <v>262</v>
      </c>
      <c r="H886" s="54">
        <v>0</v>
      </c>
      <c r="I886" s="54">
        <v>262</v>
      </c>
      <c r="J886" s="54">
        <v>262</v>
      </c>
      <c r="K886" s="54">
        <v>149</v>
      </c>
      <c r="L886" s="54">
        <v>17</v>
      </c>
      <c r="M886" s="54">
        <v>17</v>
      </c>
      <c r="N886" s="54">
        <v>17</v>
      </c>
      <c r="O886" s="54"/>
      <c r="P886" s="54"/>
      <c r="Q886" s="54"/>
      <c r="R886" s="54">
        <v>3792</v>
      </c>
      <c r="S886" s="54">
        <v>3257</v>
      </c>
      <c r="T886" s="54">
        <v>236</v>
      </c>
      <c r="U886" s="54">
        <v>236</v>
      </c>
      <c r="V886" s="54">
        <f t="shared" si="352"/>
        <v>100</v>
      </c>
      <c r="W886" s="54">
        <f>T886-U886</f>
        <v>0</v>
      </c>
      <c r="X886" s="54">
        <v>9.14</v>
      </c>
      <c r="Y886" s="54">
        <v>2620</v>
      </c>
      <c r="Z886" s="54">
        <v>1441</v>
      </c>
      <c r="AA886" s="54">
        <v>262</v>
      </c>
      <c r="AB886" s="54"/>
      <c r="AC886" s="54">
        <f t="shared" si="353"/>
        <v>0</v>
      </c>
      <c r="AD886" s="54">
        <f t="shared" si="354"/>
        <v>262</v>
      </c>
      <c r="AE886" s="54"/>
      <c r="AF886" s="54">
        <f t="shared" si="363"/>
        <v>6412</v>
      </c>
      <c r="AG886" s="54">
        <f t="shared" si="363"/>
        <v>4698</v>
      </c>
      <c r="AH886" s="54">
        <f t="shared" si="363"/>
        <v>498</v>
      </c>
      <c r="AI886" s="54">
        <f>SUM(U886,AB886)</f>
        <v>236</v>
      </c>
      <c r="AJ886" s="61">
        <f t="shared" si="359"/>
        <v>47.389558232931726</v>
      </c>
      <c r="AK886" s="54">
        <f t="shared" si="360"/>
        <v>262</v>
      </c>
      <c r="AL886" s="62">
        <f t="shared" si="361"/>
        <v>9.14</v>
      </c>
    </row>
    <row r="887" spans="3:38" ht="30" customHeight="1" x14ac:dyDescent="0.25">
      <c r="C887" s="261"/>
      <c r="D887" s="261" t="s">
        <v>46</v>
      </c>
      <c r="E887" s="261">
        <f t="shared" ref="E887:U887" si="364">SUM(E872:E886)</f>
        <v>146</v>
      </c>
      <c r="F887" s="261">
        <f t="shared" si="364"/>
        <v>143</v>
      </c>
      <c r="G887" s="261">
        <f t="shared" si="364"/>
        <v>1935</v>
      </c>
      <c r="H887" s="261">
        <f t="shared" si="364"/>
        <v>533</v>
      </c>
      <c r="I887" s="261">
        <f t="shared" si="364"/>
        <v>2425</v>
      </c>
      <c r="J887" s="261">
        <f t="shared" si="364"/>
        <v>1832</v>
      </c>
      <c r="K887" s="261">
        <f t="shared" si="364"/>
        <v>1322</v>
      </c>
      <c r="L887" s="261">
        <f t="shared" si="364"/>
        <v>180</v>
      </c>
      <c r="M887" s="261">
        <f t="shared" si="364"/>
        <v>135</v>
      </c>
      <c r="N887" s="261">
        <f t="shared" si="364"/>
        <v>103</v>
      </c>
      <c r="O887" s="261">
        <f t="shared" si="364"/>
        <v>45</v>
      </c>
      <c r="P887" s="261">
        <f t="shared" si="364"/>
        <v>45</v>
      </c>
      <c r="Q887" s="261">
        <f t="shared" si="364"/>
        <v>0</v>
      </c>
      <c r="R887" s="261">
        <f t="shared" si="364"/>
        <v>34637</v>
      </c>
      <c r="S887" s="261">
        <f t="shared" si="364"/>
        <v>21798</v>
      </c>
      <c r="T887" s="261">
        <f t="shared" si="364"/>
        <v>3839</v>
      </c>
      <c r="U887" s="261">
        <f t="shared" si="364"/>
        <v>1569</v>
      </c>
      <c r="V887" s="261">
        <f t="shared" si="352"/>
        <v>40.870018233915083</v>
      </c>
      <c r="W887" s="261">
        <f t="shared" ref="W887:AB887" si="365">SUM(W872:W886)</f>
        <v>1976.96</v>
      </c>
      <c r="X887" s="262">
        <f t="shared" si="365"/>
        <v>95.09</v>
      </c>
      <c r="Y887" s="261">
        <f t="shared" si="365"/>
        <v>16825</v>
      </c>
      <c r="Z887" s="261">
        <f t="shared" si="365"/>
        <v>3057</v>
      </c>
      <c r="AA887" s="261">
        <f t="shared" si="365"/>
        <v>1035</v>
      </c>
      <c r="AB887" s="261">
        <f t="shared" si="365"/>
        <v>128</v>
      </c>
      <c r="AC887" s="261">
        <f t="shared" si="353"/>
        <v>12.367149758454106</v>
      </c>
      <c r="AD887" s="261">
        <f t="shared" ref="AD887:AI887" si="366">SUM(AD872:AD886)</f>
        <v>907</v>
      </c>
      <c r="AE887" s="262">
        <f t="shared" si="366"/>
        <v>9.58</v>
      </c>
      <c r="AF887" s="261">
        <f t="shared" si="366"/>
        <v>51462</v>
      </c>
      <c r="AG887" s="261">
        <f t="shared" si="366"/>
        <v>24855</v>
      </c>
      <c r="AH887" s="261">
        <f t="shared" si="366"/>
        <v>4874</v>
      </c>
      <c r="AI887" s="261">
        <f t="shared" si="366"/>
        <v>1649</v>
      </c>
      <c r="AJ887" s="263">
        <f t="shared" si="359"/>
        <v>33.832581042265083</v>
      </c>
      <c r="AK887" s="261">
        <f>SUM(AK872:AK886)</f>
        <v>3225</v>
      </c>
      <c r="AL887" s="262">
        <f>SUM(AL872:AL886)</f>
        <v>104.67</v>
      </c>
    </row>
    <row r="890" spans="3:38" s="212" customFormat="1" ht="23.25" x14ac:dyDescent="0.35">
      <c r="C890" s="866" t="s">
        <v>156</v>
      </c>
      <c r="D890" s="866"/>
      <c r="E890" s="866"/>
      <c r="F890" s="866"/>
      <c r="G890" s="866"/>
      <c r="H890" s="866"/>
      <c r="I890" s="866"/>
      <c r="J890" s="866"/>
      <c r="K890" s="866"/>
      <c r="L890" s="866"/>
      <c r="M890" s="866"/>
      <c r="N890" s="866"/>
      <c r="O890" s="866"/>
      <c r="P890" s="866"/>
      <c r="Q890" s="866"/>
      <c r="R890" s="866"/>
      <c r="S890" s="866"/>
      <c r="T890" s="866"/>
      <c r="U890" s="866"/>
      <c r="V890" s="866"/>
      <c r="W890" s="866"/>
      <c r="X890" s="866"/>
      <c r="Y890" s="866" t="s">
        <v>157</v>
      </c>
      <c r="Z890" s="866"/>
      <c r="AA890" s="866"/>
      <c r="AB890" s="866"/>
      <c r="AC890" s="866"/>
      <c r="AD890" s="866"/>
      <c r="AE890" s="866"/>
      <c r="AF890" s="866"/>
      <c r="AG890" s="866"/>
      <c r="AH890" s="866"/>
      <c r="AI890" s="866"/>
      <c r="AJ890" s="866"/>
      <c r="AK890" s="866"/>
      <c r="AL890" s="866"/>
    </row>
    <row r="891" spans="3:38" ht="15.75" x14ac:dyDescent="0.2">
      <c r="C891" s="71"/>
      <c r="D891" s="71"/>
      <c r="E891" s="71"/>
      <c r="F891" s="71"/>
      <c r="G891" s="71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71"/>
      <c r="T891" s="71"/>
      <c r="U891" s="71"/>
      <c r="V891" s="71"/>
      <c r="W891" s="71"/>
      <c r="X891" s="71"/>
      <c r="Y891" s="71"/>
      <c r="Z891" s="71"/>
      <c r="AA891" s="71"/>
      <c r="AB891" s="71"/>
      <c r="AC891" s="71"/>
    </row>
    <row r="892" spans="3:38" s="40" customFormat="1" ht="15.75" x14ac:dyDescent="0.25">
      <c r="C892" s="741" t="s">
        <v>2</v>
      </c>
      <c r="D892" s="741" t="s">
        <v>3</v>
      </c>
      <c r="E892" s="804" t="s">
        <v>4</v>
      </c>
      <c r="F892" s="805"/>
      <c r="G892" s="805"/>
      <c r="H892" s="805"/>
      <c r="I892" s="805"/>
      <c r="J892" s="805"/>
      <c r="K892" s="805"/>
      <c r="L892" s="805"/>
      <c r="M892" s="805"/>
      <c r="N892" s="805"/>
      <c r="O892" s="805"/>
      <c r="P892" s="805"/>
      <c r="Q892" s="806"/>
      <c r="R892" s="743" t="s">
        <v>4</v>
      </c>
      <c r="S892" s="743"/>
      <c r="T892" s="743"/>
      <c r="U892" s="743"/>
      <c r="V892" s="743"/>
      <c r="W892" s="743"/>
      <c r="X892" s="743"/>
      <c r="Y892" s="743" t="s">
        <v>9</v>
      </c>
      <c r="Z892" s="743"/>
      <c r="AA892" s="743"/>
      <c r="AB892" s="743"/>
      <c r="AC892" s="743"/>
      <c r="AD892" s="743"/>
      <c r="AE892" s="743"/>
      <c r="AF892" s="743" t="s">
        <v>119</v>
      </c>
      <c r="AG892" s="743"/>
      <c r="AH892" s="743"/>
      <c r="AI892" s="743"/>
      <c r="AJ892" s="743"/>
      <c r="AK892" s="743"/>
      <c r="AL892" s="743"/>
    </row>
    <row r="893" spans="3:38" s="40" customFormat="1" ht="15.75" x14ac:dyDescent="0.25">
      <c r="C893" s="741"/>
      <c r="D893" s="741"/>
      <c r="E893" s="804" t="s">
        <v>5</v>
      </c>
      <c r="F893" s="805"/>
      <c r="G893" s="805"/>
      <c r="H893" s="805"/>
      <c r="I893" s="805"/>
      <c r="J893" s="805"/>
      <c r="K893" s="805"/>
      <c r="L893" s="805"/>
      <c r="M893" s="805"/>
      <c r="N893" s="805"/>
      <c r="O893" s="805"/>
      <c r="P893" s="805"/>
      <c r="Q893" s="806"/>
      <c r="R893" s="743" t="s">
        <v>64</v>
      </c>
      <c r="S893" s="743"/>
      <c r="T893" s="743"/>
      <c r="U893" s="743"/>
      <c r="V893" s="743"/>
      <c r="W893" s="743"/>
      <c r="X893" s="743"/>
      <c r="Y893" s="743" t="s">
        <v>64</v>
      </c>
      <c r="Z893" s="743"/>
      <c r="AA893" s="743"/>
      <c r="AB893" s="743"/>
      <c r="AC893" s="743"/>
      <c r="AD893" s="743"/>
      <c r="AE893" s="743"/>
      <c r="AF893" s="743" t="s">
        <v>64</v>
      </c>
      <c r="AG893" s="743"/>
      <c r="AH893" s="743"/>
      <c r="AI893" s="743"/>
      <c r="AJ893" s="743"/>
      <c r="AK893" s="743"/>
      <c r="AL893" s="743"/>
    </row>
    <row r="894" spans="3:38" s="40" customFormat="1" ht="15" x14ac:dyDescent="0.2">
      <c r="C894" s="741"/>
      <c r="D894" s="741"/>
      <c r="E894" s="741" t="s">
        <v>15</v>
      </c>
      <c r="F894" s="741"/>
      <c r="G894" s="741" t="s">
        <v>6</v>
      </c>
      <c r="H894" s="741"/>
      <c r="I894" s="741" t="s">
        <v>120</v>
      </c>
      <c r="J894" s="741"/>
      <c r="K894" s="741"/>
      <c r="L894" s="741" t="s">
        <v>121</v>
      </c>
      <c r="M894" s="741"/>
      <c r="N894" s="741"/>
      <c r="O894" s="847" t="s">
        <v>158</v>
      </c>
      <c r="P894" s="848"/>
      <c r="Q894" s="849"/>
      <c r="R894" s="741" t="s">
        <v>7</v>
      </c>
      <c r="S894" s="741"/>
      <c r="T894" s="741" t="s">
        <v>8</v>
      </c>
      <c r="U894" s="741"/>
      <c r="V894" s="741"/>
      <c r="W894" s="741"/>
      <c r="X894" s="741"/>
      <c r="Y894" s="741" t="s">
        <v>7</v>
      </c>
      <c r="Z894" s="741"/>
      <c r="AA894" s="741" t="s">
        <v>8</v>
      </c>
      <c r="AB894" s="741"/>
      <c r="AC894" s="741"/>
      <c r="AD894" s="741"/>
      <c r="AE894" s="741"/>
      <c r="AF894" s="741" t="s">
        <v>7</v>
      </c>
      <c r="AG894" s="741"/>
      <c r="AH894" s="741" t="s">
        <v>8</v>
      </c>
      <c r="AI894" s="741"/>
      <c r="AJ894" s="741"/>
      <c r="AK894" s="741"/>
      <c r="AL894" s="741"/>
    </row>
    <row r="895" spans="3:38" s="40" customFormat="1" ht="15" x14ac:dyDescent="0.2">
      <c r="C895" s="741"/>
      <c r="D895" s="741"/>
      <c r="E895" s="741" t="s">
        <v>55</v>
      </c>
      <c r="F895" s="741"/>
      <c r="G895" s="741" t="s">
        <v>56</v>
      </c>
      <c r="H895" s="741"/>
      <c r="I895" s="741" t="s">
        <v>61</v>
      </c>
      <c r="J895" s="741"/>
      <c r="K895" s="741"/>
      <c r="L895" s="741" t="s">
        <v>62</v>
      </c>
      <c r="M895" s="741"/>
      <c r="N895" s="741"/>
      <c r="O895" s="302"/>
      <c r="P895" s="302"/>
      <c r="Q895" s="302"/>
      <c r="R895" s="741" t="s">
        <v>65</v>
      </c>
      <c r="S895" s="741"/>
      <c r="T895" s="741" t="s">
        <v>69</v>
      </c>
      <c r="U895" s="741"/>
      <c r="V895" s="741"/>
      <c r="W895" s="741"/>
      <c r="X895" s="741"/>
      <c r="Y895" s="741" t="s">
        <v>70</v>
      </c>
      <c r="Z895" s="741"/>
      <c r="AA895" s="741" t="s">
        <v>69</v>
      </c>
      <c r="AB895" s="741"/>
      <c r="AC895" s="741"/>
      <c r="AD895" s="741"/>
      <c r="AE895" s="741"/>
      <c r="AF895" s="741" t="s">
        <v>70</v>
      </c>
      <c r="AG895" s="741"/>
      <c r="AH895" s="741" t="s">
        <v>69</v>
      </c>
      <c r="AI895" s="741"/>
      <c r="AJ895" s="741"/>
      <c r="AK895" s="741"/>
      <c r="AL895" s="741"/>
    </row>
    <row r="896" spans="3:38" s="40" customFormat="1" ht="45" x14ac:dyDescent="0.2">
      <c r="C896" s="741"/>
      <c r="D896" s="741"/>
      <c r="E896" s="302" t="s">
        <v>75</v>
      </c>
      <c r="F896" s="302" t="s">
        <v>76</v>
      </c>
      <c r="G896" s="302" t="s">
        <v>57</v>
      </c>
      <c r="H896" s="302" t="s">
        <v>77</v>
      </c>
      <c r="I896" s="302" t="s">
        <v>58</v>
      </c>
      <c r="J896" s="302" t="s">
        <v>59</v>
      </c>
      <c r="K896" s="302" t="s">
        <v>60</v>
      </c>
      <c r="L896" s="302" t="s">
        <v>58</v>
      </c>
      <c r="M896" s="302" t="s">
        <v>59</v>
      </c>
      <c r="N896" s="302" t="s">
        <v>63</v>
      </c>
      <c r="O896" s="302" t="s">
        <v>67</v>
      </c>
      <c r="P896" s="302" t="s">
        <v>159</v>
      </c>
      <c r="Q896" s="302" t="s">
        <v>160</v>
      </c>
      <c r="R896" s="302" t="s">
        <v>59</v>
      </c>
      <c r="S896" s="302" t="s">
        <v>66</v>
      </c>
      <c r="T896" s="302" t="s">
        <v>67</v>
      </c>
      <c r="U896" s="302" t="s">
        <v>68</v>
      </c>
      <c r="V896" s="302" t="s">
        <v>71</v>
      </c>
      <c r="W896" s="302" t="s">
        <v>72</v>
      </c>
      <c r="X896" s="302" t="s">
        <v>122</v>
      </c>
      <c r="Y896" s="302" t="s">
        <v>59</v>
      </c>
      <c r="Z896" s="302" t="s">
        <v>63</v>
      </c>
      <c r="AA896" s="302" t="s">
        <v>67</v>
      </c>
      <c r="AB896" s="302" t="s">
        <v>68</v>
      </c>
      <c r="AC896" s="302" t="s">
        <v>71</v>
      </c>
      <c r="AD896" s="302" t="s">
        <v>72</v>
      </c>
      <c r="AE896" s="302" t="s">
        <v>1</v>
      </c>
      <c r="AF896" s="302" t="s">
        <v>59</v>
      </c>
      <c r="AG896" s="302" t="s">
        <v>63</v>
      </c>
      <c r="AH896" s="302" t="s">
        <v>67</v>
      </c>
      <c r="AI896" s="302" t="s">
        <v>68</v>
      </c>
      <c r="AJ896" s="302" t="s">
        <v>71</v>
      </c>
      <c r="AK896" s="302" t="s">
        <v>72</v>
      </c>
      <c r="AL896" s="302" t="s">
        <v>1</v>
      </c>
    </row>
    <row r="897" spans="3:38" s="40" customFormat="1" ht="15" x14ac:dyDescent="0.2">
      <c r="C897" s="41">
        <v>1</v>
      </c>
      <c r="D897" s="41">
        <v>2</v>
      </c>
      <c r="E897" s="41">
        <v>3</v>
      </c>
      <c r="F897" s="41">
        <v>4</v>
      </c>
      <c r="G897" s="41">
        <v>5</v>
      </c>
      <c r="H897" s="41">
        <v>6</v>
      </c>
      <c r="I897" s="41">
        <v>7</v>
      </c>
      <c r="J897" s="41">
        <v>8</v>
      </c>
      <c r="K897" s="41">
        <v>9</v>
      </c>
      <c r="L897" s="41">
        <v>10</v>
      </c>
      <c r="M897" s="41">
        <v>11</v>
      </c>
      <c r="N897" s="41">
        <v>12</v>
      </c>
      <c r="O897" s="41">
        <v>13</v>
      </c>
      <c r="P897" s="41">
        <v>14</v>
      </c>
      <c r="Q897" s="41">
        <v>15</v>
      </c>
      <c r="R897" s="41">
        <v>16</v>
      </c>
      <c r="S897" s="41">
        <v>17</v>
      </c>
      <c r="T897" s="41">
        <v>18</v>
      </c>
      <c r="U897" s="41">
        <v>19</v>
      </c>
      <c r="V897" s="41">
        <v>20</v>
      </c>
      <c r="W897" s="41">
        <v>21</v>
      </c>
      <c r="X897" s="41">
        <v>22</v>
      </c>
      <c r="Y897" s="41">
        <v>23</v>
      </c>
      <c r="Z897" s="41">
        <v>24</v>
      </c>
      <c r="AA897" s="41">
        <v>25</v>
      </c>
      <c r="AB897" s="41">
        <v>26</v>
      </c>
      <c r="AC897" s="41">
        <v>27</v>
      </c>
      <c r="AD897" s="41">
        <v>28</v>
      </c>
      <c r="AE897" s="41">
        <v>29</v>
      </c>
      <c r="AF897" s="41">
        <v>30</v>
      </c>
      <c r="AG897" s="41">
        <v>31</v>
      </c>
      <c r="AH897" s="41">
        <v>32</v>
      </c>
      <c r="AI897" s="41">
        <v>33</v>
      </c>
      <c r="AJ897" s="41">
        <v>34</v>
      </c>
      <c r="AK897" s="41">
        <v>35</v>
      </c>
      <c r="AL897" s="41">
        <v>36</v>
      </c>
    </row>
    <row r="898" spans="3:38" s="98" customFormat="1" ht="30" customHeight="1" x14ac:dyDescent="0.3">
      <c r="C898" s="94">
        <v>1</v>
      </c>
      <c r="D898" s="94" t="s">
        <v>30</v>
      </c>
      <c r="E898" s="94">
        <v>0</v>
      </c>
      <c r="F898" s="94">
        <v>0</v>
      </c>
      <c r="G898" s="94">
        <v>0</v>
      </c>
      <c r="H898" s="94">
        <v>0</v>
      </c>
      <c r="I898" s="94">
        <v>0</v>
      </c>
      <c r="J898" s="94">
        <v>0</v>
      </c>
      <c r="K898" s="94">
        <v>0</v>
      </c>
      <c r="L898" s="94">
        <v>0</v>
      </c>
      <c r="M898" s="94">
        <v>0</v>
      </c>
      <c r="N898" s="94">
        <v>0</v>
      </c>
      <c r="O898" s="94"/>
      <c r="P898" s="94"/>
      <c r="Q898" s="94"/>
      <c r="R898" s="94">
        <v>0</v>
      </c>
      <c r="S898" s="94">
        <v>0</v>
      </c>
      <c r="T898" s="94">
        <v>0</v>
      </c>
      <c r="U898" s="94">
        <v>0</v>
      </c>
      <c r="V898" s="94">
        <f t="shared" ref="V898:V906" si="367">IF(U898&lt;&gt;0,(U898/T898*100),0)</f>
        <v>0</v>
      </c>
      <c r="W898" s="94">
        <v>0</v>
      </c>
      <c r="X898" s="94">
        <v>0</v>
      </c>
      <c r="Y898" s="94"/>
      <c r="Z898" s="94"/>
      <c r="AA898" s="94"/>
      <c r="AB898" s="94"/>
      <c r="AC898" s="94">
        <f t="shared" ref="AC898:AC906" si="368">IF(AB898&lt;&gt;0,(AB898/AA898*100),0)</f>
        <v>0</v>
      </c>
      <c r="AD898" s="94">
        <f t="shared" ref="AD898:AD905" si="369">AA898-AB898</f>
        <v>0</v>
      </c>
      <c r="AE898" s="94"/>
      <c r="AF898" s="94">
        <f t="shared" ref="AF898:AI900" si="370">SUM(R898,Y898)</f>
        <v>0</v>
      </c>
      <c r="AG898" s="94">
        <f t="shared" si="370"/>
        <v>0</v>
      </c>
      <c r="AH898" s="94">
        <f t="shared" si="370"/>
        <v>0</v>
      </c>
      <c r="AI898" s="94">
        <f t="shared" si="370"/>
        <v>0</v>
      </c>
      <c r="AJ898" s="96">
        <f t="shared" ref="AJ898:AJ906" si="371">IF(AI898&lt;&gt;0,(AI898/AH898*100),0)</f>
        <v>0</v>
      </c>
      <c r="AK898" s="94">
        <f t="shared" ref="AK898:AK905" si="372">AH898-AI898</f>
        <v>0</v>
      </c>
      <c r="AL898" s="97">
        <f t="shared" ref="AL898:AL905" si="373">SUM(X898,AE898)</f>
        <v>0</v>
      </c>
    </row>
    <row r="899" spans="3:38" s="98" customFormat="1" ht="30" customHeight="1" x14ac:dyDescent="0.3">
      <c r="C899" s="94">
        <v>2</v>
      </c>
      <c r="D899" s="94" t="s">
        <v>39</v>
      </c>
      <c r="E899" s="94">
        <v>5</v>
      </c>
      <c r="F899" s="94">
        <v>5</v>
      </c>
      <c r="G899" s="94">
        <v>109</v>
      </c>
      <c r="H899" s="94">
        <v>81</v>
      </c>
      <c r="I899" s="94">
        <v>109</v>
      </c>
      <c r="J899" s="94">
        <v>109</v>
      </c>
      <c r="K899" s="94">
        <v>84</v>
      </c>
      <c r="L899" s="94">
        <v>50</v>
      </c>
      <c r="M899" s="94">
        <v>5</v>
      </c>
      <c r="N899" s="94">
        <v>5</v>
      </c>
      <c r="O899" s="94"/>
      <c r="P899" s="94"/>
      <c r="Q899" s="94"/>
      <c r="R899" s="94">
        <v>52</v>
      </c>
      <c r="S899" s="94">
        <v>43</v>
      </c>
      <c r="T899" s="94">
        <v>192</v>
      </c>
      <c r="U899" s="94">
        <v>96</v>
      </c>
      <c r="V899" s="94">
        <f t="shared" si="367"/>
        <v>50</v>
      </c>
      <c r="W899" s="94">
        <v>6.96</v>
      </c>
      <c r="X899" s="94">
        <v>6.96</v>
      </c>
      <c r="Y899" s="94"/>
      <c r="Z899" s="94"/>
      <c r="AA899" s="94"/>
      <c r="AB899" s="94"/>
      <c r="AC899" s="94">
        <f t="shared" si="368"/>
        <v>0</v>
      </c>
      <c r="AD899" s="94">
        <f t="shared" si="369"/>
        <v>0</v>
      </c>
      <c r="AE899" s="94"/>
      <c r="AF899" s="94">
        <f t="shared" si="370"/>
        <v>52</v>
      </c>
      <c r="AG899" s="94">
        <f t="shared" si="370"/>
        <v>43</v>
      </c>
      <c r="AH899" s="94">
        <f t="shared" si="370"/>
        <v>192</v>
      </c>
      <c r="AI899" s="94">
        <f t="shared" si="370"/>
        <v>96</v>
      </c>
      <c r="AJ899" s="96">
        <f t="shared" si="371"/>
        <v>50</v>
      </c>
      <c r="AK899" s="94">
        <f t="shared" si="372"/>
        <v>96</v>
      </c>
      <c r="AL899" s="97">
        <f t="shared" si="373"/>
        <v>6.96</v>
      </c>
    </row>
    <row r="900" spans="3:38" s="98" customFormat="1" ht="30" customHeight="1" x14ac:dyDescent="0.3">
      <c r="C900" s="94">
        <v>3</v>
      </c>
      <c r="D900" s="94" t="s">
        <v>17</v>
      </c>
      <c r="E900" s="94">
        <v>15</v>
      </c>
      <c r="F900" s="94">
        <v>15</v>
      </c>
      <c r="G900" s="94">
        <v>279</v>
      </c>
      <c r="H900" s="94">
        <v>0</v>
      </c>
      <c r="I900" s="94">
        <v>253</v>
      </c>
      <c r="J900" s="94">
        <v>99</v>
      </c>
      <c r="K900" s="94">
        <v>54</v>
      </c>
      <c r="L900" s="94">
        <v>14</v>
      </c>
      <c r="M900" s="94">
        <v>14</v>
      </c>
      <c r="N900" s="94">
        <v>3</v>
      </c>
      <c r="O900" s="94"/>
      <c r="P900" s="94"/>
      <c r="Q900" s="94"/>
      <c r="R900" s="94">
        <v>5518</v>
      </c>
      <c r="S900" s="94">
        <v>1612</v>
      </c>
      <c r="T900" s="94">
        <v>299</v>
      </c>
      <c r="U900" s="94">
        <v>43</v>
      </c>
      <c r="V900" s="94">
        <f t="shared" si="367"/>
        <v>14.381270903010032</v>
      </c>
      <c r="W900" s="94">
        <f t="shared" ref="W900:W905" si="374">T900-U900</f>
        <v>256</v>
      </c>
      <c r="X900" s="97">
        <v>16.37</v>
      </c>
      <c r="Y900" s="94"/>
      <c r="Z900" s="94"/>
      <c r="AA900" s="94"/>
      <c r="AB900" s="94"/>
      <c r="AC900" s="94">
        <f t="shared" si="368"/>
        <v>0</v>
      </c>
      <c r="AD900" s="94">
        <f t="shared" si="369"/>
        <v>0</v>
      </c>
      <c r="AE900" s="97"/>
      <c r="AF900" s="94">
        <f t="shared" si="370"/>
        <v>5518</v>
      </c>
      <c r="AG900" s="94">
        <f t="shared" si="370"/>
        <v>1612</v>
      </c>
      <c r="AH900" s="94">
        <f t="shared" si="370"/>
        <v>299</v>
      </c>
      <c r="AI900" s="94">
        <f t="shared" si="370"/>
        <v>43</v>
      </c>
      <c r="AJ900" s="96">
        <f t="shared" si="371"/>
        <v>14.381270903010032</v>
      </c>
      <c r="AK900" s="94">
        <f t="shared" si="372"/>
        <v>256</v>
      </c>
      <c r="AL900" s="97">
        <f t="shared" si="373"/>
        <v>16.37</v>
      </c>
    </row>
    <row r="901" spans="3:38" s="98" customFormat="1" ht="30" customHeight="1" x14ac:dyDescent="0.3">
      <c r="C901" s="94">
        <v>4</v>
      </c>
      <c r="D901" s="94" t="s">
        <v>44</v>
      </c>
      <c r="E901" s="94">
        <v>7</v>
      </c>
      <c r="F901" s="94">
        <v>7</v>
      </c>
      <c r="G901" s="94">
        <v>96</v>
      </c>
      <c r="H901" s="94">
        <v>0</v>
      </c>
      <c r="I901" s="94">
        <v>96</v>
      </c>
      <c r="J901" s="94">
        <v>96</v>
      </c>
      <c r="K901" s="94">
        <v>96</v>
      </c>
      <c r="L901" s="94">
        <v>6</v>
      </c>
      <c r="M901" s="94">
        <v>6</v>
      </c>
      <c r="N901" s="94">
        <v>6</v>
      </c>
      <c r="O901" s="94">
        <v>11</v>
      </c>
      <c r="P901" s="94">
        <v>11</v>
      </c>
      <c r="Q901" s="94"/>
      <c r="R901" s="94">
        <v>96</v>
      </c>
      <c r="S901" s="94">
        <v>96</v>
      </c>
      <c r="T901" s="94">
        <v>96</v>
      </c>
      <c r="U901" s="94">
        <v>21</v>
      </c>
      <c r="V901" s="94">
        <f t="shared" si="367"/>
        <v>21.875</v>
      </c>
      <c r="W901" s="94">
        <f t="shared" si="374"/>
        <v>75</v>
      </c>
      <c r="X901" s="94">
        <v>4.53</v>
      </c>
      <c r="Y901" s="94"/>
      <c r="Z901" s="94"/>
      <c r="AA901" s="94"/>
      <c r="AB901" s="94"/>
      <c r="AC901" s="94">
        <f t="shared" si="368"/>
        <v>0</v>
      </c>
      <c r="AD901" s="94">
        <f t="shared" si="369"/>
        <v>0</v>
      </c>
      <c r="AE901" s="94"/>
      <c r="AF901" s="94">
        <f t="shared" ref="AF901:AH905" si="375">SUM(R901,Y901)</f>
        <v>96</v>
      </c>
      <c r="AG901" s="94">
        <f t="shared" si="375"/>
        <v>96</v>
      </c>
      <c r="AH901" s="94">
        <f t="shared" si="375"/>
        <v>96</v>
      </c>
      <c r="AI901" s="94">
        <v>0</v>
      </c>
      <c r="AJ901" s="96">
        <f t="shared" si="371"/>
        <v>0</v>
      </c>
      <c r="AK901" s="94">
        <f t="shared" si="372"/>
        <v>96</v>
      </c>
      <c r="AL901" s="97">
        <f t="shared" si="373"/>
        <v>4.53</v>
      </c>
    </row>
    <row r="902" spans="3:38" s="98" customFormat="1" ht="30" customHeight="1" x14ac:dyDescent="0.3">
      <c r="C902" s="94">
        <v>5</v>
      </c>
      <c r="D902" s="94" t="s">
        <v>35</v>
      </c>
      <c r="E902" s="94">
        <v>15</v>
      </c>
      <c r="F902" s="94">
        <v>15</v>
      </c>
      <c r="G902" s="94">
        <v>226</v>
      </c>
      <c r="H902" s="94">
        <v>0</v>
      </c>
      <c r="I902" s="94">
        <v>211</v>
      </c>
      <c r="J902" s="94">
        <v>211</v>
      </c>
      <c r="K902" s="94">
        <v>35</v>
      </c>
      <c r="L902" s="94">
        <v>14</v>
      </c>
      <c r="M902" s="94">
        <v>14</v>
      </c>
      <c r="N902" s="94">
        <v>5</v>
      </c>
      <c r="O902" s="94"/>
      <c r="P902" s="94"/>
      <c r="Q902" s="94"/>
      <c r="R902" s="94">
        <v>423</v>
      </c>
      <c r="S902" s="94">
        <v>135</v>
      </c>
      <c r="T902" s="94">
        <v>429</v>
      </c>
      <c r="U902" s="94">
        <v>68</v>
      </c>
      <c r="V902" s="94">
        <f t="shared" si="367"/>
        <v>15.850815850815851</v>
      </c>
      <c r="W902" s="94">
        <f t="shared" si="374"/>
        <v>361</v>
      </c>
      <c r="X902" s="97">
        <v>4.3099999999999996</v>
      </c>
      <c r="Y902" s="94">
        <v>204</v>
      </c>
      <c r="Z902" s="94">
        <v>114</v>
      </c>
      <c r="AA902" s="94">
        <v>435</v>
      </c>
      <c r="AB902" s="94">
        <v>57</v>
      </c>
      <c r="AC902" s="94">
        <f t="shared" si="368"/>
        <v>13.103448275862069</v>
      </c>
      <c r="AD902" s="94">
        <f t="shared" si="369"/>
        <v>378</v>
      </c>
      <c r="AE902" s="94">
        <v>1.57</v>
      </c>
      <c r="AF902" s="94">
        <f t="shared" si="375"/>
        <v>627</v>
      </c>
      <c r="AG902" s="94">
        <f t="shared" si="375"/>
        <v>249</v>
      </c>
      <c r="AH902" s="94">
        <f t="shared" si="375"/>
        <v>864</v>
      </c>
      <c r="AI902" s="94">
        <f>SUM(U902,AB902)</f>
        <v>125</v>
      </c>
      <c r="AJ902" s="96">
        <f t="shared" si="371"/>
        <v>14.467592592592593</v>
      </c>
      <c r="AK902" s="94">
        <f t="shared" si="372"/>
        <v>739</v>
      </c>
      <c r="AL902" s="97">
        <f t="shared" si="373"/>
        <v>5.88</v>
      </c>
    </row>
    <row r="903" spans="3:38" s="98" customFormat="1" ht="30" customHeight="1" x14ac:dyDescent="0.3">
      <c r="C903" s="94">
        <v>6</v>
      </c>
      <c r="D903" s="94" t="s">
        <v>36</v>
      </c>
      <c r="E903" s="94">
        <v>0</v>
      </c>
      <c r="F903" s="94">
        <v>0</v>
      </c>
      <c r="G903" s="94">
        <v>0</v>
      </c>
      <c r="H903" s="94">
        <v>0</v>
      </c>
      <c r="I903" s="94">
        <v>0</v>
      </c>
      <c r="J903" s="94">
        <v>0</v>
      </c>
      <c r="K903" s="94">
        <v>0</v>
      </c>
      <c r="L903" s="94">
        <v>0</v>
      </c>
      <c r="M903" s="94">
        <v>0</v>
      </c>
      <c r="N903" s="94">
        <v>0</v>
      </c>
      <c r="O903" s="94"/>
      <c r="P903" s="94"/>
      <c r="Q903" s="94"/>
      <c r="R903" s="94">
        <v>0</v>
      </c>
      <c r="S903" s="94">
        <v>0</v>
      </c>
      <c r="T903" s="94">
        <v>0</v>
      </c>
      <c r="U903" s="94">
        <v>0</v>
      </c>
      <c r="V903" s="94">
        <f t="shared" si="367"/>
        <v>0</v>
      </c>
      <c r="W903" s="94">
        <f t="shared" si="374"/>
        <v>0</v>
      </c>
      <c r="X903" s="94">
        <v>0</v>
      </c>
      <c r="Y903" s="94"/>
      <c r="Z903" s="94"/>
      <c r="AA903" s="94"/>
      <c r="AB903" s="94"/>
      <c r="AC903" s="94">
        <f t="shared" si="368"/>
        <v>0</v>
      </c>
      <c r="AD903" s="94">
        <f t="shared" si="369"/>
        <v>0</v>
      </c>
      <c r="AE903" s="94"/>
      <c r="AF903" s="94">
        <f t="shared" si="375"/>
        <v>0</v>
      </c>
      <c r="AG903" s="94">
        <f t="shared" si="375"/>
        <v>0</v>
      </c>
      <c r="AH903" s="94">
        <f t="shared" si="375"/>
        <v>0</v>
      </c>
      <c r="AI903" s="94">
        <f>SUM(U903,AB903)</f>
        <v>0</v>
      </c>
      <c r="AJ903" s="96">
        <f t="shared" si="371"/>
        <v>0</v>
      </c>
      <c r="AK903" s="94">
        <f t="shared" si="372"/>
        <v>0</v>
      </c>
      <c r="AL903" s="97">
        <f t="shared" si="373"/>
        <v>0</v>
      </c>
    </row>
    <row r="904" spans="3:38" s="98" customFormat="1" ht="30" customHeight="1" x14ac:dyDescent="0.3">
      <c r="C904" s="94">
        <v>7</v>
      </c>
      <c r="D904" s="94" t="s">
        <v>38</v>
      </c>
      <c r="E904" s="94">
        <v>11</v>
      </c>
      <c r="F904" s="94">
        <v>11</v>
      </c>
      <c r="G904" s="94">
        <v>169</v>
      </c>
      <c r="H904" s="94">
        <v>69</v>
      </c>
      <c r="I904" s="94">
        <v>169</v>
      </c>
      <c r="J904" s="94">
        <v>165</v>
      </c>
      <c r="K904" s="94">
        <v>0</v>
      </c>
      <c r="L904" s="94">
        <v>10</v>
      </c>
      <c r="M904" s="94">
        <v>10</v>
      </c>
      <c r="N904" s="94">
        <v>10</v>
      </c>
      <c r="O904" s="94"/>
      <c r="P904" s="94"/>
      <c r="Q904" s="94"/>
      <c r="R904" s="94">
        <v>9898</v>
      </c>
      <c r="S904" s="94">
        <v>8013</v>
      </c>
      <c r="T904" s="94">
        <v>1363</v>
      </c>
      <c r="U904" s="94">
        <v>672</v>
      </c>
      <c r="V904" s="94">
        <f t="shared" si="367"/>
        <v>49.303008070432867</v>
      </c>
      <c r="W904" s="94">
        <f t="shared" si="374"/>
        <v>691</v>
      </c>
      <c r="X904" s="94">
        <v>0</v>
      </c>
      <c r="Y904" s="94">
        <v>9898</v>
      </c>
      <c r="Z904" s="94"/>
      <c r="AA904" s="94">
        <v>165</v>
      </c>
      <c r="AB904" s="94">
        <v>57</v>
      </c>
      <c r="AC904" s="94">
        <f t="shared" si="368"/>
        <v>34.545454545454547</v>
      </c>
      <c r="AD904" s="94">
        <f t="shared" si="369"/>
        <v>108</v>
      </c>
      <c r="AE904" s="94"/>
      <c r="AF904" s="94">
        <f t="shared" si="375"/>
        <v>19796</v>
      </c>
      <c r="AG904" s="94">
        <f t="shared" si="375"/>
        <v>8013</v>
      </c>
      <c r="AH904" s="94">
        <f t="shared" si="375"/>
        <v>1528</v>
      </c>
      <c r="AI904" s="94">
        <f>SUM(U904,AB904)</f>
        <v>729</v>
      </c>
      <c r="AJ904" s="96">
        <f t="shared" si="371"/>
        <v>47.709424083769633</v>
      </c>
      <c r="AK904" s="94">
        <f t="shared" si="372"/>
        <v>799</v>
      </c>
      <c r="AL904" s="97">
        <f t="shared" si="373"/>
        <v>0</v>
      </c>
    </row>
    <row r="905" spans="3:38" s="98" customFormat="1" ht="30" customHeight="1" x14ac:dyDescent="0.3">
      <c r="C905" s="94">
        <v>8</v>
      </c>
      <c r="D905" s="94" t="s">
        <v>42</v>
      </c>
      <c r="E905" s="94">
        <v>12</v>
      </c>
      <c r="F905" s="94">
        <v>10</v>
      </c>
      <c r="G905" s="94">
        <v>171</v>
      </c>
      <c r="H905" s="94">
        <v>0</v>
      </c>
      <c r="I905" s="94">
        <v>171</v>
      </c>
      <c r="J905" s="94">
        <v>171</v>
      </c>
      <c r="K905" s="94">
        <v>171</v>
      </c>
      <c r="L905" s="94">
        <v>11</v>
      </c>
      <c r="M905" s="94">
        <v>11</v>
      </c>
      <c r="N905" s="94">
        <v>11</v>
      </c>
      <c r="O905" s="94"/>
      <c r="P905" s="94"/>
      <c r="Q905" s="94"/>
      <c r="R905" s="94">
        <v>20</v>
      </c>
      <c r="S905" s="94">
        <v>20</v>
      </c>
      <c r="T905" s="94">
        <v>36</v>
      </c>
      <c r="U905" s="94">
        <v>2</v>
      </c>
      <c r="V905" s="94">
        <f t="shared" si="367"/>
        <v>5.5555555555555554</v>
      </c>
      <c r="W905" s="94">
        <f t="shared" si="374"/>
        <v>34</v>
      </c>
      <c r="X905" s="97">
        <v>0.7</v>
      </c>
      <c r="Y905" s="94">
        <v>45</v>
      </c>
      <c r="Z905" s="94">
        <v>45</v>
      </c>
      <c r="AA905" s="94">
        <v>15</v>
      </c>
      <c r="AB905" s="94"/>
      <c r="AC905" s="94">
        <f t="shared" si="368"/>
        <v>0</v>
      </c>
      <c r="AD905" s="94">
        <f t="shared" si="369"/>
        <v>15</v>
      </c>
      <c r="AE905" s="94"/>
      <c r="AF905" s="94">
        <f t="shared" si="375"/>
        <v>65</v>
      </c>
      <c r="AG905" s="94">
        <f t="shared" si="375"/>
        <v>65</v>
      </c>
      <c r="AH905" s="94">
        <f t="shared" si="375"/>
        <v>51</v>
      </c>
      <c r="AI905" s="94">
        <f>SUM(U905,AB905)</f>
        <v>2</v>
      </c>
      <c r="AJ905" s="96">
        <f t="shared" si="371"/>
        <v>3.9215686274509802</v>
      </c>
      <c r="AK905" s="94">
        <f t="shared" si="372"/>
        <v>49</v>
      </c>
      <c r="AL905" s="97">
        <f t="shared" si="373"/>
        <v>0.7</v>
      </c>
    </row>
    <row r="906" spans="3:38" s="98" customFormat="1" ht="30" customHeight="1" x14ac:dyDescent="0.3">
      <c r="C906" s="256"/>
      <c r="D906" s="256" t="s">
        <v>46</v>
      </c>
      <c r="E906" s="256">
        <f t="shared" ref="E906:U906" si="376">SUM(E898:E905)</f>
        <v>65</v>
      </c>
      <c r="F906" s="256">
        <f t="shared" si="376"/>
        <v>63</v>
      </c>
      <c r="G906" s="256">
        <f t="shared" si="376"/>
        <v>1050</v>
      </c>
      <c r="H906" s="256">
        <f t="shared" si="376"/>
        <v>150</v>
      </c>
      <c r="I906" s="256">
        <f t="shared" si="376"/>
        <v>1009</v>
      </c>
      <c r="J906" s="256">
        <f t="shared" si="376"/>
        <v>851</v>
      </c>
      <c r="K906" s="256">
        <f t="shared" si="376"/>
        <v>440</v>
      </c>
      <c r="L906" s="256">
        <f t="shared" si="376"/>
        <v>105</v>
      </c>
      <c r="M906" s="256">
        <f t="shared" si="376"/>
        <v>60</v>
      </c>
      <c r="N906" s="256">
        <f t="shared" si="376"/>
        <v>40</v>
      </c>
      <c r="O906" s="256">
        <f t="shared" si="376"/>
        <v>11</v>
      </c>
      <c r="P906" s="256">
        <f t="shared" si="376"/>
        <v>11</v>
      </c>
      <c r="Q906" s="256">
        <f t="shared" si="376"/>
        <v>0</v>
      </c>
      <c r="R906" s="256">
        <f t="shared" si="376"/>
        <v>16007</v>
      </c>
      <c r="S906" s="256">
        <f t="shared" si="376"/>
        <v>9919</v>
      </c>
      <c r="T906" s="256">
        <f t="shared" si="376"/>
        <v>2415</v>
      </c>
      <c r="U906" s="256">
        <f t="shared" si="376"/>
        <v>902</v>
      </c>
      <c r="V906" s="256">
        <f t="shared" si="367"/>
        <v>37.34989648033126</v>
      </c>
      <c r="W906" s="256">
        <f t="shared" ref="W906:AB906" si="377">SUM(W898:W905)</f>
        <v>1423.96</v>
      </c>
      <c r="X906" s="257">
        <f t="shared" si="377"/>
        <v>32.870000000000005</v>
      </c>
      <c r="Y906" s="256">
        <f t="shared" si="377"/>
        <v>10147</v>
      </c>
      <c r="Z906" s="256">
        <f t="shared" si="377"/>
        <v>159</v>
      </c>
      <c r="AA906" s="256">
        <f t="shared" si="377"/>
        <v>615</v>
      </c>
      <c r="AB906" s="256">
        <f t="shared" si="377"/>
        <v>114</v>
      </c>
      <c r="AC906" s="256">
        <f t="shared" si="368"/>
        <v>18.536585365853657</v>
      </c>
      <c r="AD906" s="256">
        <f t="shared" ref="AD906:AI906" si="378">SUM(AD898:AD905)</f>
        <v>501</v>
      </c>
      <c r="AE906" s="257">
        <f t="shared" si="378"/>
        <v>1.57</v>
      </c>
      <c r="AF906" s="256">
        <f t="shared" si="378"/>
        <v>26154</v>
      </c>
      <c r="AG906" s="256">
        <f t="shared" si="378"/>
        <v>10078</v>
      </c>
      <c r="AH906" s="256">
        <f t="shared" si="378"/>
        <v>3030</v>
      </c>
      <c r="AI906" s="256">
        <f t="shared" si="378"/>
        <v>995</v>
      </c>
      <c r="AJ906" s="258">
        <f t="shared" si="371"/>
        <v>32.838283828382835</v>
      </c>
      <c r="AK906" s="256">
        <f>SUM(AK898:AK905)</f>
        <v>2035</v>
      </c>
      <c r="AL906" s="257">
        <f>SUM(AL898:AL905)</f>
        <v>34.440000000000005</v>
      </c>
    </row>
    <row r="908" spans="3:38" ht="20.25" x14ac:dyDescent="0.2">
      <c r="C908" s="802" t="s">
        <v>168</v>
      </c>
      <c r="D908" s="802"/>
      <c r="E908" s="802"/>
      <c r="F908" s="802"/>
      <c r="G908" s="802"/>
      <c r="H908" s="802"/>
      <c r="I908" s="802"/>
      <c r="J908" s="802"/>
      <c r="K908" s="802"/>
      <c r="L908" s="802"/>
      <c r="M908" s="802"/>
      <c r="N908" s="802"/>
      <c r="O908" s="802"/>
      <c r="P908" s="802"/>
      <c r="Q908" s="802"/>
      <c r="R908" s="802"/>
      <c r="S908" s="802"/>
      <c r="T908" s="802"/>
      <c r="U908" s="802"/>
      <c r="V908" s="802"/>
      <c r="W908" s="802"/>
      <c r="X908" s="802"/>
      <c r="Y908" s="802" t="s">
        <v>169</v>
      </c>
      <c r="Z908" s="802"/>
      <c r="AA908" s="802"/>
      <c r="AB908" s="802"/>
      <c r="AC908" s="802"/>
      <c r="AD908" s="802"/>
      <c r="AE908" s="802"/>
      <c r="AF908" s="802"/>
      <c r="AG908" s="802"/>
      <c r="AH908" s="802"/>
      <c r="AI908" s="802"/>
      <c r="AJ908" s="802"/>
      <c r="AK908" s="802"/>
      <c r="AL908" s="802"/>
    </row>
    <row r="909" spans="3:38" ht="15.75" x14ac:dyDescent="0.2">
      <c r="C909" s="71"/>
      <c r="D909" s="71"/>
      <c r="E909" s="71"/>
      <c r="F909" s="71"/>
      <c r="G909" s="71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71"/>
      <c r="T909" s="71"/>
      <c r="U909" s="71"/>
      <c r="V909" s="71"/>
      <c r="W909" s="71"/>
      <c r="X909" s="71"/>
      <c r="Y909" s="798"/>
      <c r="Z909" s="798"/>
      <c r="AA909" s="798"/>
      <c r="AB909" s="798"/>
      <c r="AC909" s="798"/>
      <c r="AD909" s="798"/>
      <c r="AE909" s="798"/>
      <c r="AF909" s="798"/>
      <c r="AG909" s="798"/>
      <c r="AH909" s="798"/>
      <c r="AI909" s="798"/>
      <c r="AJ909" s="798"/>
      <c r="AK909" s="798"/>
      <c r="AL909" s="798"/>
    </row>
    <row r="910" spans="3:38" ht="15" x14ac:dyDescent="0.25">
      <c r="C910" s="824" t="s">
        <v>2</v>
      </c>
      <c r="D910" s="824" t="s">
        <v>3</v>
      </c>
      <c r="E910" s="825" t="s">
        <v>4</v>
      </c>
      <c r="F910" s="826"/>
      <c r="G910" s="826"/>
      <c r="H910" s="826"/>
      <c r="I910" s="826"/>
      <c r="J910" s="826"/>
      <c r="K910" s="826"/>
      <c r="L910" s="826"/>
      <c r="M910" s="826"/>
      <c r="N910" s="826"/>
      <c r="O910" s="826"/>
      <c r="P910" s="826"/>
      <c r="Q910" s="827"/>
      <c r="R910" s="828" t="s">
        <v>4</v>
      </c>
      <c r="S910" s="828"/>
      <c r="T910" s="828"/>
      <c r="U910" s="828"/>
      <c r="V910" s="828"/>
      <c r="W910" s="828"/>
      <c r="X910" s="828"/>
      <c r="Y910" s="828" t="s">
        <v>9</v>
      </c>
      <c r="Z910" s="828"/>
      <c r="AA910" s="828"/>
      <c r="AB910" s="828"/>
      <c r="AC910" s="828"/>
      <c r="AD910" s="828"/>
      <c r="AE910" s="828"/>
      <c r="AF910" s="828" t="s">
        <v>119</v>
      </c>
      <c r="AG910" s="828"/>
      <c r="AH910" s="828"/>
      <c r="AI910" s="828"/>
      <c r="AJ910" s="828"/>
      <c r="AK910" s="828"/>
      <c r="AL910" s="828"/>
    </row>
    <row r="911" spans="3:38" ht="30.75" customHeight="1" x14ac:dyDescent="0.25">
      <c r="C911" s="824"/>
      <c r="D911" s="824"/>
      <c r="E911" s="825" t="s">
        <v>5</v>
      </c>
      <c r="F911" s="826"/>
      <c r="G911" s="826"/>
      <c r="H911" s="826"/>
      <c r="I911" s="826"/>
      <c r="J911" s="826"/>
      <c r="K911" s="826"/>
      <c r="L911" s="826"/>
      <c r="M911" s="826"/>
      <c r="N911" s="826"/>
      <c r="O911" s="826"/>
      <c r="P911" s="826"/>
      <c r="Q911" s="827"/>
      <c r="R911" s="828" t="s">
        <v>64</v>
      </c>
      <c r="S911" s="828"/>
      <c r="T911" s="828"/>
      <c r="U911" s="828"/>
      <c r="V911" s="828"/>
      <c r="W911" s="828"/>
      <c r="X911" s="828"/>
      <c r="Y911" s="828" t="s">
        <v>64</v>
      </c>
      <c r="Z911" s="828"/>
      <c r="AA911" s="828"/>
      <c r="AB911" s="828"/>
      <c r="AC911" s="828"/>
      <c r="AD911" s="828"/>
      <c r="AE911" s="828"/>
      <c r="AF911" s="828" t="s">
        <v>64</v>
      </c>
      <c r="AG911" s="828"/>
      <c r="AH911" s="828"/>
      <c r="AI911" s="828"/>
      <c r="AJ911" s="828"/>
      <c r="AK911" s="828"/>
      <c r="AL911" s="828"/>
    </row>
    <row r="912" spans="3:38" ht="63.75" customHeight="1" x14ac:dyDescent="0.2">
      <c r="C912" s="824"/>
      <c r="D912" s="824"/>
      <c r="E912" s="824" t="s">
        <v>15</v>
      </c>
      <c r="F912" s="824"/>
      <c r="G912" s="824" t="s">
        <v>6</v>
      </c>
      <c r="H912" s="824"/>
      <c r="I912" s="824" t="s">
        <v>120</v>
      </c>
      <c r="J912" s="824"/>
      <c r="K912" s="824"/>
      <c r="L912" s="824" t="s">
        <v>121</v>
      </c>
      <c r="M912" s="824"/>
      <c r="N912" s="824"/>
      <c r="O912" s="836" t="s">
        <v>158</v>
      </c>
      <c r="P912" s="837"/>
      <c r="Q912" s="838"/>
      <c r="R912" s="824" t="s">
        <v>7</v>
      </c>
      <c r="S912" s="824"/>
      <c r="T912" s="824" t="s">
        <v>8</v>
      </c>
      <c r="U912" s="824"/>
      <c r="V912" s="824"/>
      <c r="W912" s="824"/>
      <c r="X912" s="824"/>
      <c r="Y912" s="824" t="s">
        <v>7</v>
      </c>
      <c r="Z912" s="824"/>
      <c r="AA912" s="824" t="s">
        <v>8</v>
      </c>
      <c r="AB912" s="824"/>
      <c r="AC912" s="824"/>
      <c r="AD912" s="824"/>
      <c r="AE912" s="824"/>
      <c r="AF912" s="824" t="s">
        <v>7</v>
      </c>
      <c r="AG912" s="824"/>
      <c r="AH912" s="824" t="s">
        <v>8</v>
      </c>
      <c r="AI912" s="824"/>
      <c r="AJ912" s="824"/>
      <c r="AK912" s="824"/>
      <c r="AL912" s="824"/>
    </row>
    <row r="913" spans="3:38" ht="28.5" customHeight="1" x14ac:dyDescent="0.2">
      <c r="C913" s="824"/>
      <c r="D913" s="824"/>
      <c r="E913" s="824" t="s">
        <v>55</v>
      </c>
      <c r="F913" s="824"/>
      <c r="G913" s="824" t="s">
        <v>56</v>
      </c>
      <c r="H913" s="824"/>
      <c r="I913" s="824" t="s">
        <v>61</v>
      </c>
      <c r="J913" s="824"/>
      <c r="K913" s="824"/>
      <c r="L913" s="824" t="s">
        <v>62</v>
      </c>
      <c r="M913" s="824"/>
      <c r="N913" s="824"/>
      <c r="O913" s="255"/>
      <c r="P913" s="255"/>
      <c r="Q913" s="255"/>
      <c r="R913" s="824" t="s">
        <v>65</v>
      </c>
      <c r="S913" s="824"/>
      <c r="T913" s="824" t="s">
        <v>69</v>
      </c>
      <c r="U913" s="824"/>
      <c r="V913" s="824"/>
      <c r="W913" s="824"/>
      <c r="X913" s="824"/>
      <c r="Y913" s="824" t="s">
        <v>70</v>
      </c>
      <c r="Z913" s="824"/>
      <c r="AA913" s="824" t="s">
        <v>69</v>
      </c>
      <c r="AB913" s="824"/>
      <c r="AC913" s="824"/>
      <c r="AD913" s="824"/>
      <c r="AE913" s="824"/>
      <c r="AF913" s="824" t="s">
        <v>70</v>
      </c>
      <c r="AG913" s="824"/>
      <c r="AH913" s="824" t="s">
        <v>69</v>
      </c>
      <c r="AI913" s="824"/>
      <c r="AJ913" s="824"/>
      <c r="AK913" s="824"/>
      <c r="AL913" s="824"/>
    </row>
    <row r="914" spans="3:38" ht="45" customHeight="1" x14ac:dyDescent="0.2">
      <c r="C914" s="824"/>
      <c r="D914" s="824"/>
      <c r="E914" s="255" t="s">
        <v>75</v>
      </c>
      <c r="F914" s="255" t="s">
        <v>76</v>
      </c>
      <c r="G914" s="255" t="s">
        <v>57</v>
      </c>
      <c r="H914" s="255" t="s">
        <v>77</v>
      </c>
      <c r="I914" s="255" t="s">
        <v>58</v>
      </c>
      <c r="J914" s="255" t="s">
        <v>59</v>
      </c>
      <c r="K914" s="255" t="s">
        <v>60</v>
      </c>
      <c r="L914" s="255" t="s">
        <v>58</v>
      </c>
      <c r="M914" s="255" t="s">
        <v>59</v>
      </c>
      <c r="N914" s="255" t="s">
        <v>63</v>
      </c>
      <c r="O914" s="255" t="s">
        <v>170</v>
      </c>
      <c r="P914" s="255" t="s">
        <v>171</v>
      </c>
      <c r="Q914" s="255" t="s">
        <v>161</v>
      </c>
      <c r="R914" s="255" t="s">
        <v>59</v>
      </c>
      <c r="S914" s="255" t="s">
        <v>66</v>
      </c>
      <c r="T914" s="255" t="s">
        <v>67</v>
      </c>
      <c r="U914" s="255" t="s">
        <v>68</v>
      </c>
      <c r="V914" s="255" t="s">
        <v>71</v>
      </c>
      <c r="W914" s="255" t="s">
        <v>72</v>
      </c>
      <c r="X914" s="255" t="s">
        <v>162</v>
      </c>
      <c r="Y914" s="255" t="s">
        <v>59</v>
      </c>
      <c r="Z914" s="255" t="s">
        <v>63</v>
      </c>
      <c r="AA914" s="255" t="s">
        <v>67</v>
      </c>
      <c r="AB914" s="255" t="s">
        <v>68</v>
      </c>
      <c r="AC914" s="255" t="s">
        <v>71</v>
      </c>
      <c r="AD914" s="255" t="s">
        <v>72</v>
      </c>
      <c r="AE914" s="255" t="s">
        <v>1</v>
      </c>
      <c r="AF914" s="255" t="s">
        <v>59</v>
      </c>
      <c r="AG914" s="255" t="s">
        <v>63</v>
      </c>
      <c r="AH914" s="255" t="s">
        <v>67</v>
      </c>
      <c r="AI914" s="255" t="s">
        <v>68</v>
      </c>
      <c r="AJ914" s="255" t="s">
        <v>71</v>
      </c>
      <c r="AK914" s="255" t="s">
        <v>72</v>
      </c>
      <c r="AL914" s="255" t="s">
        <v>172</v>
      </c>
    </row>
    <row r="915" spans="3:38" ht="12.75" x14ac:dyDescent="0.2">
      <c r="C915" s="20">
        <v>1</v>
      </c>
      <c r="D915" s="20">
        <v>2</v>
      </c>
      <c r="E915" s="20">
        <v>3</v>
      </c>
      <c r="F915" s="20">
        <v>4</v>
      </c>
      <c r="G915" s="20">
        <v>5</v>
      </c>
      <c r="H915" s="20">
        <v>6</v>
      </c>
      <c r="I915" s="20">
        <v>7</v>
      </c>
      <c r="J915" s="20">
        <v>8</v>
      </c>
      <c r="K915" s="20">
        <v>9</v>
      </c>
      <c r="L915" s="20">
        <v>10</v>
      </c>
      <c r="M915" s="20">
        <v>11</v>
      </c>
      <c r="N915" s="20">
        <v>12</v>
      </c>
      <c r="O915" s="20">
        <v>13</v>
      </c>
      <c r="P915" s="20">
        <v>14</v>
      </c>
      <c r="Q915" s="20">
        <v>15</v>
      </c>
      <c r="R915" s="20">
        <v>16</v>
      </c>
      <c r="S915" s="20">
        <v>17</v>
      </c>
      <c r="T915" s="20">
        <v>18</v>
      </c>
      <c r="U915" s="20">
        <v>19</v>
      </c>
      <c r="V915" s="20">
        <v>20</v>
      </c>
      <c r="W915" s="20">
        <v>21</v>
      </c>
      <c r="X915" s="20">
        <v>22</v>
      </c>
      <c r="Y915" s="20">
        <v>23</v>
      </c>
      <c r="Z915" s="20">
        <v>24</v>
      </c>
      <c r="AA915" s="20">
        <v>25</v>
      </c>
      <c r="AB915" s="20">
        <v>26</v>
      </c>
      <c r="AC915" s="20">
        <v>27</v>
      </c>
      <c r="AD915" s="20">
        <v>28</v>
      </c>
      <c r="AE915" s="20">
        <v>29</v>
      </c>
      <c r="AF915" s="20">
        <v>30</v>
      </c>
      <c r="AG915" s="20">
        <v>31</v>
      </c>
      <c r="AH915" s="20">
        <v>32</v>
      </c>
      <c r="AI915" s="20">
        <v>33</v>
      </c>
      <c r="AJ915" s="20">
        <v>34</v>
      </c>
      <c r="AK915" s="20">
        <v>35</v>
      </c>
      <c r="AL915" s="20">
        <v>36</v>
      </c>
    </row>
    <row r="916" spans="3:38" ht="21.95" customHeight="1" x14ac:dyDescent="0.25">
      <c r="C916" s="54">
        <v>1</v>
      </c>
      <c r="D916" s="54" t="s">
        <v>16</v>
      </c>
      <c r="E916" s="54">
        <v>9</v>
      </c>
      <c r="F916" s="54">
        <v>9</v>
      </c>
      <c r="G916" s="54">
        <v>209</v>
      </c>
      <c r="H916" s="54">
        <v>201</v>
      </c>
      <c r="I916" s="54">
        <v>209</v>
      </c>
      <c r="J916" s="54">
        <v>209</v>
      </c>
      <c r="K916" s="54">
        <v>209</v>
      </c>
      <c r="L916" s="54">
        <v>8</v>
      </c>
      <c r="M916" s="54">
        <v>8</v>
      </c>
      <c r="N916" s="54">
        <v>8</v>
      </c>
      <c r="O916" s="54"/>
      <c r="P916" s="54"/>
      <c r="Q916" s="54"/>
      <c r="R916" s="54">
        <v>175</v>
      </c>
      <c r="S916" s="54">
        <v>109</v>
      </c>
      <c r="T916" s="54">
        <v>337</v>
      </c>
      <c r="U916" s="54">
        <v>222</v>
      </c>
      <c r="V916" s="54">
        <f>IF(U916&lt;&gt;0,(U916/T916*100),0)</f>
        <v>65.875370919881306</v>
      </c>
      <c r="W916" s="54">
        <f t="shared" ref="W916:W921" si="379">T916-U916</f>
        <v>115</v>
      </c>
      <c r="X916" s="54">
        <v>17.059999999999999</v>
      </c>
      <c r="Y916" s="54"/>
      <c r="Z916" s="54"/>
      <c r="AA916" s="54"/>
      <c r="AB916" s="54"/>
      <c r="AC916" s="54">
        <f>IF(AB916&lt;&gt;0,(AB916/AA916*100),0)</f>
        <v>0</v>
      </c>
      <c r="AD916" s="54">
        <f>AA916-AB916</f>
        <v>0</v>
      </c>
      <c r="AE916" s="54"/>
      <c r="AF916" s="54">
        <f>SUM(R916,Y916)</f>
        <v>175</v>
      </c>
      <c r="AG916" s="54">
        <f>SUM(S916,Z916)</f>
        <v>109</v>
      </c>
      <c r="AH916" s="54">
        <f>SUM(T916,AA916)</f>
        <v>337</v>
      </c>
      <c r="AI916" s="54">
        <f>SUM(U916,AB916)</f>
        <v>222</v>
      </c>
      <c r="AJ916" s="61">
        <f>IF(AI916&lt;&gt;0,(AI916/AH916*100),0)</f>
        <v>65.875370919881306</v>
      </c>
      <c r="AK916" s="54">
        <f>AH916-AI916</f>
        <v>115</v>
      </c>
      <c r="AL916" s="62">
        <f>SUM(X916,AE916)</f>
        <v>17.059999999999999</v>
      </c>
    </row>
    <row r="917" spans="3:38" ht="21.95" customHeight="1" x14ac:dyDescent="0.25">
      <c r="C917" s="54">
        <v>2</v>
      </c>
      <c r="D917" s="54" t="s">
        <v>17</v>
      </c>
      <c r="E917" s="54">
        <v>15</v>
      </c>
      <c r="F917" s="54">
        <v>15</v>
      </c>
      <c r="G917" s="54">
        <v>279</v>
      </c>
      <c r="H917" s="54">
        <v>70</v>
      </c>
      <c r="I917" s="54">
        <v>265</v>
      </c>
      <c r="J917" s="54">
        <v>135</v>
      </c>
      <c r="K917" s="54">
        <v>102</v>
      </c>
      <c r="L917" s="54">
        <v>14</v>
      </c>
      <c r="M917" s="54">
        <v>14</v>
      </c>
      <c r="N917" s="54">
        <v>4</v>
      </c>
      <c r="O917" s="54"/>
      <c r="P917" s="54"/>
      <c r="Q917" s="54"/>
      <c r="R917" s="54">
        <v>5518</v>
      </c>
      <c r="S917" s="54">
        <v>1937</v>
      </c>
      <c r="T917" s="54">
        <v>313</v>
      </c>
      <c r="U917" s="54">
        <v>46</v>
      </c>
      <c r="V917" s="54">
        <f t="shared" ref="V917:V945" si="380">IF(U917&lt;&gt;0,(U917/T917*100),0)</f>
        <v>14.696485623003195</v>
      </c>
      <c r="W917" s="54">
        <f t="shared" si="379"/>
        <v>267</v>
      </c>
      <c r="X917" s="62">
        <v>17.02</v>
      </c>
      <c r="Y917" s="54"/>
      <c r="Z917" s="54"/>
      <c r="AA917" s="54"/>
      <c r="AB917" s="54"/>
      <c r="AC917" s="54">
        <f t="shared" ref="AC917:AC946" si="381">IF(AB917&lt;&gt;0,(AB917/AA917*100),0)</f>
        <v>0</v>
      </c>
      <c r="AD917" s="54">
        <f t="shared" ref="AD917:AD945" si="382">AA917-AB917</f>
        <v>0</v>
      </c>
      <c r="AE917" s="62"/>
      <c r="AF917" s="54">
        <f t="shared" ref="AF917:AF945" si="383">SUM(R917,Y917)</f>
        <v>5518</v>
      </c>
      <c r="AG917" s="54">
        <f t="shared" ref="AG917:AG933" si="384">SUM(S917,Z917)</f>
        <v>1937</v>
      </c>
      <c r="AH917" s="54">
        <f t="shared" ref="AH917:AH945" si="385">SUM(T917,AA917)</f>
        <v>313</v>
      </c>
      <c r="AI917" s="54">
        <f t="shared" ref="AI917:AI942" si="386">SUM(U917,AB917)</f>
        <v>46</v>
      </c>
      <c r="AJ917" s="61">
        <f t="shared" ref="AJ917:AJ946" si="387">IF(AI917&lt;&gt;0,(AI917/AH917*100),0)</f>
        <v>14.696485623003195</v>
      </c>
      <c r="AK917" s="54">
        <f t="shared" ref="AK917:AK945" si="388">AH917-AI917</f>
        <v>267</v>
      </c>
      <c r="AL917" s="62">
        <f t="shared" ref="AL917:AL945" si="389">SUM(X917,AE917)</f>
        <v>17.02</v>
      </c>
    </row>
    <row r="918" spans="3:38" ht="21.95" customHeight="1" x14ac:dyDescent="0.25">
      <c r="C918" s="54">
        <v>3</v>
      </c>
      <c r="D918" s="54" t="s">
        <v>18</v>
      </c>
      <c r="E918" s="54">
        <v>13</v>
      </c>
      <c r="F918" s="54">
        <v>13</v>
      </c>
      <c r="G918" s="54">
        <v>289</v>
      </c>
      <c r="H918" s="54">
        <v>172</v>
      </c>
      <c r="I918" s="54">
        <v>289</v>
      </c>
      <c r="J918" s="54">
        <v>284</v>
      </c>
      <c r="K918" s="54">
        <v>284</v>
      </c>
      <c r="L918" s="54">
        <v>12</v>
      </c>
      <c r="M918" s="54">
        <v>12</v>
      </c>
      <c r="N918" s="54">
        <v>12</v>
      </c>
      <c r="O918" s="54">
        <v>7</v>
      </c>
      <c r="P918" s="54"/>
      <c r="Q918" s="54"/>
      <c r="R918" s="54">
        <v>16079</v>
      </c>
      <c r="S918" s="54">
        <v>12029</v>
      </c>
      <c r="T918" s="54">
        <v>268</v>
      </c>
      <c r="U918" s="54">
        <v>151</v>
      </c>
      <c r="V918" s="54">
        <f t="shared" si="380"/>
        <v>56.343283582089555</v>
      </c>
      <c r="W918" s="54">
        <f t="shared" si="379"/>
        <v>117</v>
      </c>
      <c r="X918" s="54">
        <v>12.32</v>
      </c>
      <c r="Y918" s="54">
        <v>975</v>
      </c>
      <c r="Z918" s="54">
        <v>825</v>
      </c>
      <c r="AA918" s="54">
        <v>15</v>
      </c>
      <c r="AB918" s="54">
        <v>10</v>
      </c>
      <c r="AC918" s="54">
        <f t="shared" si="381"/>
        <v>66.666666666666657</v>
      </c>
      <c r="AD918" s="54">
        <f t="shared" si="382"/>
        <v>5</v>
      </c>
      <c r="AE918" s="62">
        <v>0.75</v>
      </c>
      <c r="AF918" s="54">
        <f t="shared" si="383"/>
        <v>17054</v>
      </c>
      <c r="AG918" s="54">
        <f t="shared" si="384"/>
        <v>12854</v>
      </c>
      <c r="AH918" s="54">
        <f t="shared" si="385"/>
        <v>283</v>
      </c>
      <c r="AI918" s="54">
        <f t="shared" si="386"/>
        <v>161</v>
      </c>
      <c r="AJ918" s="61">
        <f t="shared" si="387"/>
        <v>56.890459363957604</v>
      </c>
      <c r="AK918" s="54">
        <f t="shared" si="388"/>
        <v>122</v>
      </c>
      <c r="AL918" s="62">
        <f t="shared" si="389"/>
        <v>13.07</v>
      </c>
    </row>
    <row r="919" spans="3:38" ht="21.95" customHeight="1" x14ac:dyDescent="0.25">
      <c r="C919" s="54">
        <v>4</v>
      </c>
      <c r="D919" s="54" t="s">
        <v>19</v>
      </c>
      <c r="E919" s="54">
        <v>0</v>
      </c>
      <c r="F919" s="54">
        <v>0</v>
      </c>
      <c r="G919" s="54">
        <v>248</v>
      </c>
      <c r="H919" s="54">
        <v>248</v>
      </c>
      <c r="I919" s="54">
        <v>248</v>
      </c>
      <c r="J919" s="54">
        <v>248</v>
      </c>
      <c r="K919" s="54">
        <v>248</v>
      </c>
      <c r="L919" s="54">
        <v>12</v>
      </c>
      <c r="M919" s="54">
        <v>12</v>
      </c>
      <c r="N919" s="54">
        <v>12</v>
      </c>
      <c r="O919" s="54"/>
      <c r="P919" s="54"/>
      <c r="Q919" s="54"/>
      <c r="R919" s="54">
        <v>496</v>
      </c>
      <c r="S919" s="54">
        <v>267</v>
      </c>
      <c r="T919" s="54">
        <v>523</v>
      </c>
      <c r="U919" s="54">
        <v>375</v>
      </c>
      <c r="V919" s="54">
        <f t="shared" si="380"/>
        <v>71.701720841300187</v>
      </c>
      <c r="W919" s="54">
        <f t="shared" si="379"/>
        <v>148</v>
      </c>
      <c r="X919" s="62">
        <v>23.58</v>
      </c>
      <c r="Y919" s="54"/>
      <c r="Z919" s="54"/>
      <c r="AA919" s="54"/>
      <c r="AB919" s="54"/>
      <c r="AC919" s="54">
        <f t="shared" si="381"/>
        <v>0</v>
      </c>
      <c r="AD919" s="54">
        <f t="shared" si="382"/>
        <v>0</v>
      </c>
      <c r="AE919" s="54"/>
      <c r="AF919" s="54">
        <f t="shared" si="383"/>
        <v>496</v>
      </c>
      <c r="AG919" s="54">
        <f t="shared" si="384"/>
        <v>267</v>
      </c>
      <c r="AH919" s="54">
        <f t="shared" si="385"/>
        <v>523</v>
      </c>
      <c r="AI919" s="54">
        <f t="shared" si="386"/>
        <v>375</v>
      </c>
      <c r="AJ919" s="61">
        <f t="shared" si="387"/>
        <v>71.701720841300187</v>
      </c>
      <c r="AK919" s="54">
        <f t="shared" si="388"/>
        <v>148</v>
      </c>
      <c r="AL919" s="62">
        <f t="shared" si="389"/>
        <v>23.58</v>
      </c>
    </row>
    <row r="920" spans="3:38" ht="21.95" customHeight="1" x14ac:dyDescent="0.25">
      <c r="C920" s="54">
        <v>5</v>
      </c>
      <c r="D920" s="54" t="s">
        <v>20</v>
      </c>
      <c r="E920" s="54">
        <v>8</v>
      </c>
      <c r="F920" s="54">
        <v>0</v>
      </c>
      <c r="G920" s="54">
        <v>193</v>
      </c>
      <c r="H920" s="54">
        <v>117</v>
      </c>
      <c r="I920" s="54">
        <v>193</v>
      </c>
      <c r="J920" s="54">
        <v>0</v>
      </c>
      <c r="K920" s="54">
        <v>0</v>
      </c>
      <c r="L920" s="54">
        <v>7</v>
      </c>
      <c r="M920" s="54">
        <v>7</v>
      </c>
      <c r="N920" s="54">
        <v>7</v>
      </c>
      <c r="O920" s="54">
        <v>16</v>
      </c>
      <c r="P920" s="54">
        <v>7</v>
      </c>
      <c r="Q920" s="54">
        <v>2.69</v>
      </c>
      <c r="R920" s="54">
        <v>63</v>
      </c>
      <c r="S920" s="54">
        <v>41</v>
      </c>
      <c r="T920" s="54">
        <v>471</v>
      </c>
      <c r="U920" s="54">
        <v>153</v>
      </c>
      <c r="V920" s="54">
        <f t="shared" si="380"/>
        <v>32.484076433121018</v>
      </c>
      <c r="W920" s="54">
        <f t="shared" si="379"/>
        <v>318</v>
      </c>
      <c r="X920" s="54">
        <v>67.16</v>
      </c>
      <c r="Y920" s="54"/>
      <c r="Z920" s="54"/>
      <c r="AA920" s="54"/>
      <c r="AB920" s="54"/>
      <c r="AC920" s="54">
        <f t="shared" si="381"/>
        <v>0</v>
      </c>
      <c r="AD920" s="54">
        <f t="shared" si="382"/>
        <v>0</v>
      </c>
      <c r="AE920" s="54"/>
      <c r="AF920" s="54">
        <f t="shared" si="383"/>
        <v>63</v>
      </c>
      <c r="AG920" s="54">
        <f t="shared" si="384"/>
        <v>41</v>
      </c>
      <c r="AH920" s="54">
        <f t="shared" si="385"/>
        <v>471</v>
      </c>
      <c r="AI920" s="54">
        <f t="shared" si="386"/>
        <v>153</v>
      </c>
      <c r="AJ920" s="61">
        <f t="shared" si="387"/>
        <v>32.484076433121018</v>
      </c>
      <c r="AK920" s="54">
        <f t="shared" si="388"/>
        <v>318</v>
      </c>
      <c r="AL920" s="62">
        <f t="shared" si="389"/>
        <v>67.16</v>
      </c>
    </row>
    <row r="921" spans="3:38" ht="21.95" customHeight="1" x14ac:dyDescent="0.25">
      <c r="C921" s="54">
        <v>6</v>
      </c>
      <c r="D921" s="54" t="s">
        <v>21</v>
      </c>
      <c r="E921" s="54">
        <v>4</v>
      </c>
      <c r="F921" s="54">
        <v>4</v>
      </c>
      <c r="G921" s="54">
        <v>63</v>
      </c>
      <c r="H921" s="54">
        <v>63</v>
      </c>
      <c r="I921" s="54">
        <v>70</v>
      </c>
      <c r="J921" s="54">
        <v>63</v>
      </c>
      <c r="K921" s="54">
        <v>23</v>
      </c>
      <c r="L921" s="54">
        <v>3</v>
      </c>
      <c r="M921" s="54">
        <v>3</v>
      </c>
      <c r="N921" s="54">
        <v>0</v>
      </c>
      <c r="O921" s="54"/>
      <c r="P921" s="54"/>
      <c r="Q921" s="54"/>
      <c r="R921" s="54">
        <v>65</v>
      </c>
      <c r="S921" s="54">
        <v>58</v>
      </c>
      <c r="T921" s="54">
        <v>0</v>
      </c>
      <c r="U921" s="54">
        <v>0</v>
      </c>
      <c r="V921" s="54">
        <f t="shared" si="380"/>
        <v>0</v>
      </c>
      <c r="W921" s="54">
        <f t="shared" si="379"/>
        <v>0</v>
      </c>
      <c r="X921" s="54">
        <v>0</v>
      </c>
      <c r="Y921" s="54"/>
      <c r="Z921" s="54"/>
      <c r="AA921" s="54"/>
      <c r="AB921" s="54"/>
      <c r="AC921" s="54">
        <f t="shared" si="381"/>
        <v>0</v>
      </c>
      <c r="AD921" s="54">
        <f t="shared" si="382"/>
        <v>0</v>
      </c>
      <c r="AE921" s="54"/>
      <c r="AF921" s="54">
        <f t="shared" si="383"/>
        <v>65</v>
      </c>
      <c r="AG921" s="54">
        <f t="shared" si="384"/>
        <v>58</v>
      </c>
      <c r="AH921" s="54">
        <f t="shared" si="385"/>
        <v>0</v>
      </c>
      <c r="AI921" s="54">
        <f t="shared" si="386"/>
        <v>0</v>
      </c>
      <c r="AJ921" s="61">
        <f t="shared" si="387"/>
        <v>0</v>
      </c>
      <c r="AK921" s="54">
        <f t="shared" si="388"/>
        <v>0</v>
      </c>
      <c r="AL921" s="62">
        <f t="shared" si="389"/>
        <v>0</v>
      </c>
    </row>
    <row r="922" spans="3:38" ht="21.95" customHeight="1" x14ac:dyDescent="0.25">
      <c r="C922" s="54">
        <v>7</v>
      </c>
      <c r="D922" s="54" t="s">
        <v>22</v>
      </c>
      <c r="E922" s="54">
        <v>15</v>
      </c>
      <c r="F922" s="54">
        <v>15</v>
      </c>
      <c r="G922" s="54">
        <v>342</v>
      </c>
      <c r="H922" s="54">
        <v>342</v>
      </c>
      <c r="I922" s="54">
        <v>342</v>
      </c>
      <c r="J922" s="54">
        <v>342</v>
      </c>
      <c r="K922" s="54">
        <v>112</v>
      </c>
      <c r="L922" s="54">
        <v>8</v>
      </c>
      <c r="M922" s="54">
        <v>7</v>
      </c>
      <c r="N922" s="54">
        <v>1</v>
      </c>
      <c r="O922" s="54"/>
      <c r="P922" s="54"/>
      <c r="Q922" s="54"/>
      <c r="R922" s="54">
        <v>784</v>
      </c>
      <c r="S922" s="54">
        <v>342</v>
      </c>
      <c r="T922" s="54">
        <v>264</v>
      </c>
      <c r="U922" s="54">
        <v>81</v>
      </c>
      <c r="V922" s="54">
        <f t="shared" si="380"/>
        <v>30.681818181818183</v>
      </c>
      <c r="W922" s="54">
        <v>0</v>
      </c>
      <c r="X922" s="54">
        <v>12.17</v>
      </c>
      <c r="Y922" s="54"/>
      <c r="Z922" s="54"/>
      <c r="AA922" s="54"/>
      <c r="AB922" s="54"/>
      <c r="AC922" s="54">
        <f t="shared" si="381"/>
        <v>0</v>
      </c>
      <c r="AD922" s="54">
        <f t="shared" si="382"/>
        <v>0</v>
      </c>
      <c r="AE922" s="54"/>
      <c r="AF922" s="54">
        <f t="shared" si="383"/>
        <v>784</v>
      </c>
      <c r="AG922" s="54">
        <f t="shared" si="384"/>
        <v>342</v>
      </c>
      <c r="AH922" s="54">
        <f t="shared" si="385"/>
        <v>264</v>
      </c>
      <c r="AI922" s="54">
        <f t="shared" si="386"/>
        <v>81</v>
      </c>
      <c r="AJ922" s="61">
        <f t="shared" si="387"/>
        <v>30.681818181818183</v>
      </c>
      <c r="AK922" s="54">
        <f t="shared" si="388"/>
        <v>183</v>
      </c>
      <c r="AL922" s="62">
        <f t="shared" si="389"/>
        <v>12.17</v>
      </c>
    </row>
    <row r="923" spans="3:38" ht="21.95" customHeight="1" x14ac:dyDescent="0.25">
      <c r="C923" s="54">
        <v>8</v>
      </c>
      <c r="D923" s="54" t="s">
        <v>23</v>
      </c>
      <c r="E923" s="54">
        <v>4</v>
      </c>
      <c r="F923" s="54">
        <v>4</v>
      </c>
      <c r="G923" s="54">
        <v>60</v>
      </c>
      <c r="H923" s="54">
        <v>0</v>
      </c>
      <c r="I923" s="54">
        <v>60</v>
      </c>
      <c r="J923" s="54">
        <v>60</v>
      </c>
      <c r="K923" s="54">
        <v>20</v>
      </c>
      <c r="L923" s="54">
        <v>3</v>
      </c>
      <c r="M923" s="54">
        <v>3</v>
      </c>
      <c r="N923" s="54">
        <v>0</v>
      </c>
      <c r="O923" s="54"/>
      <c r="P923" s="54"/>
      <c r="Q923" s="54"/>
      <c r="R923" s="54">
        <v>842</v>
      </c>
      <c r="S923" s="54">
        <v>759</v>
      </c>
      <c r="T923" s="54">
        <v>31</v>
      </c>
      <c r="U923" s="54">
        <v>0</v>
      </c>
      <c r="V923" s="54">
        <f t="shared" si="380"/>
        <v>0</v>
      </c>
      <c r="W923" s="54">
        <v>0</v>
      </c>
      <c r="X923" s="62">
        <v>1.59</v>
      </c>
      <c r="Y923" s="54"/>
      <c r="Z923" s="54"/>
      <c r="AA923" s="54"/>
      <c r="AB923" s="54"/>
      <c r="AC923" s="54">
        <f t="shared" si="381"/>
        <v>0</v>
      </c>
      <c r="AD923" s="54">
        <f t="shared" si="382"/>
        <v>0</v>
      </c>
      <c r="AE923" s="54"/>
      <c r="AF923" s="54">
        <f t="shared" si="383"/>
        <v>842</v>
      </c>
      <c r="AG923" s="54">
        <f t="shared" si="384"/>
        <v>759</v>
      </c>
      <c r="AH923" s="54">
        <f t="shared" si="385"/>
        <v>31</v>
      </c>
      <c r="AI923" s="54">
        <f t="shared" si="386"/>
        <v>0</v>
      </c>
      <c r="AJ923" s="61">
        <f t="shared" si="387"/>
        <v>0</v>
      </c>
      <c r="AK923" s="54">
        <f t="shared" si="388"/>
        <v>31</v>
      </c>
      <c r="AL923" s="62">
        <f t="shared" si="389"/>
        <v>1.59</v>
      </c>
    </row>
    <row r="924" spans="3:38" ht="21.95" customHeight="1" x14ac:dyDescent="0.25">
      <c r="C924" s="54">
        <v>9</v>
      </c>
      <c r="D924" s="54" t="s">
        <v>24</v>
      </c>
      <c r="E924" s="54">
        <v>9</v>
      </c>
      <c r="F924" s="54">
        <v>9</v>
      </c>
      <c r="G924" s="54">
        <v>199</v>
      </c>
      <c r="H924" s="54">
        <v>136</v>
      </c>
      <c r="I924" s="54">
        <v>199</v>
      </c>
      <c r="J924" s="54">
        <v>199</v>
      </c>
      <c r="K924" s="54">
        <v>197</v>
      </c>
      <c r="L924" s="54">
        <v>8</v>
      </c>
      <c r="M924" s="54">
        <v>7</v>
      </c>
      <c r="N924" s="54">
        <v>7</v>
      </c>
      <c r="O924" s="54"/>
      <c r="P924" s="54"/>
      <c r="Q924" s="54"/>
      <c r="R924" s="54">
        <v>10274</v>
      </c>
      <c r="S924" s="54">
        <v>10206</v>
      </c>
      <c r="T924" s="54">
        <v>460</v>
      </c>
      <c r="U924" s="54">
        <v>274</v>
      </c>
      <c r="V924" s="54">
        <f t="shared" si="380"/>
        <v>59.565217391304351</v>
      </c>
      <c r="W924" s="54">
        <v>0</v>
      </c>
      <c r="X924" s="54">
        <v>13.23</v>
      </c>
      <c r="Y924" s="54">
        <v>0</v>
      </c>
      <c r="Z924" s="54">
        <v>0</v>
      </c>
      <c r="AA924" s="54"/>
      <c r="AB924" s="54"/>
      <c r="AC924" s="54">
        <f t="shared" si="381"/>
        <v>0</v>
      </c>
      <c r="AD924" s="54">
        <f t="shared" si="382"/>
        <v>0</v>
      </c>
      <c r="AE924" s="54"/>
      <c r="AF924" s="54">
        <f t="shared" si="383"/>
        <v>10274</v>
      </c>
      <c r="AG924" s="54">
        <f t="shared" si="384"/>
        <v>10206</v>
      </c>
      <c r="AH924" s="54">
        <f t="shared" si="385"/>
        <v>460</v>
      </c>
      <c r="AI924" s="54">
        <f t="shared" si="386"/>
        <v>274</v>
      </c>
      <c r="AJ924" s="61">
        <f t="shared" si="387"/>
        <v>59.565217391304351</v>
      </c>
      <c r="AK924" s="54">
        <f t="shared" si="388"/>
        <v>186</v>
      </c>
      <c r="AL924" s="62">
        <f t="shared" si="389"/>
        <v>13.23</v>
      </c>
    </row>
    <row r="925" spans="3:38" ht="21.95" customHeight="1" x14ac:dyDescent="0.25">
      <c r="C925" s="54">
        <v>10</v>
      </c>
      <c r="D925" s="54" t="s">
        <v>25</v>
      </c>
      <c r="E925" s="54">
        <v>8</v>
      </c>
      <c r="F925" s="54">
        <v>8</v>
      </c>
      <c r="G925" s="54">
        <v>129</v>
      </c>
      <c r="H925" s="54">
        <v>89</v>
      </c>
      <c r="I925" s="54">
        <v>129</v>
      </c>
      <c r="J925" s="54">
        <v>129</v>
      </c>
      <c r="K925" s="54">
        <v>129</v>
      </c>
      <c r="L925" s="54">
        <v>7</v>
      </c>
      <c r="M925" s="54">
        <v>7</v>
      </c>
      <c r="N925" s="54">
        <v>7</v>
      </c>
      <c r="O925" s="54">
        <v>34</v>
      </c>
      <c r="P925" s="54"/>
      <c r="Q925" s="54"/>
      <c r="R925" s="54">
        <v>56</v>
      </c>
      <c r="S925" s="54">
        <v>56</v>
      </c>
      <c r="T925" s="54">
        <v>206</v>
      </c>
      <c r="U925" s="54">
        <v>43</v>
      </c>
      <c r="V925" s="54">
        <f t="shared" si="380"/>
        <v>20.873786407766989</v>
      </c>
      <c r="W925" s="54">
        <v>0</v>
      </c>
      <c r="X925" s="54">
        <v>7.5</v>
      </c>
      <c r="Y925" s="54">
        <v>39</v>
      </c>
      <c r="Z925" s="54">
        <v>39</v>
      </c>
      <c r="AA925" s="54">
        <v>44</v>
      </c>
      <c r="AB925" s="54">
        <v>44</v>
      </c>
      <c r="AC925" s="54">
        <f t="shared" si="381"/>
        <v>100</v>
      </c>
      <c r="AD925" s="54">
        <f t="shared" si="382"/>
        <v>0</v>
      </c>
      <c r="AE925" s="54">
        <v>1.34</v>
      </c>
      <c r="AF925" s="54">
        <f t="shared" si="383"/>
        <v>95</v>
      </c>
      <c r="AG925" s="54">
        <f t="shared" si="384"/>
        <v>95</v>
      </c>
      <c r="AH925" s="54">
        <f t="shared" si="385"/>
        <v>250</v>
      </c>
      <c r="AI925" s="54">
        <f t="shared" si="386"/>
        <v>87</v>
      </c>
      <c r="AJ925" s="61">
        <f t="shared" si="387"/>
        <v>34.799999999999997</v>
      </c>
      <c r="AK925" s="54">
        <f t="shared" si="388"/>
        <v>163</v>
      </c>
      <c r="AL925" s="62">
        <f t="shared" si="389"/>
        <v>8.84</v>
      </c>
    </row>
    <row r="926" spans="3:38" ht="21.95" customHeight="1" x14ac:dyDescent="0.25">
      <c r="C926" s="54">
        <v>11</v>
      </c>
      <c r="D926" s="54" t="s">
        <v>26</v>
      </c>
      <c r="E926" s="54">
        <v>23</v>
      </c>
      <c r="F926" s="54">
        <v>23</v>
      </c>
      <c r="G926" s="54">
        <v>475</v>
      </c>
      <c r="H926" s="54">
        <v>213</v>
      </c>
      <c r="I926" s="54">
        <v>475</v>
      </c>
      <c r="J926" s="54">
        <v>475</v>
      </c>
      <c r="K926" s="54">
        <v>475</v>
      </c>
      <c r="L926" s="54">
        <v>22</v>
      </c>
      <c r="M926" s="54">
        <v>22</v>
      </c>
      <c r="N926" s="54">
        <v>22</v>
      </c>
      <c r="O926" s="54"/>
      <c r="P926" s="54"/>
      <c r="Q926" s="54"/>
      <c r="R926" s="54">
        <v>3812</v>
      </c>
      <c r="S926" s="54">
        <v>3296</v>
      </c>
      <c r="T926" s="54">
        <v>709</v>
      </c>
      <c r="U926" s="54">
        <v>102</v>
      </c>
      <c r="V926" s="54">
        <f t="shared" si="380"/>
        <v>14.386459802538788</v>
      </c>
      <c r="W926" s="54">
        <v>0</v>
      </c>
      <c r="X926" s="54">
        <v>21.84</v>
      </c>
      <c r="Y926" s="54">
        <v>25</v>
      </c>
      <c r="Z926" s="54">
        <v>9</v>
      </c>
      <c r="AA926" s="54">
        <v>25</v>
      </c>
      <c r="AB926" s="54"/>
      <c r="AC926" s="54">
        <f t="shared" si="381"/>
        <v>0</v>
      </c>
      <c r="AD926" s="54">
        <f t="shared" si="382"/>
        <v>25</v>
      </c>
      <c r="AE926" s="54">
        <v>1.21</v>
      </c>
      <c r="AF926" s="54">
        <f t="shared" si="383"/>
        <v>3837</v>
      </c>
      <c r="AG926" s="54">
        <f t="shared" si="384"/>
        <v>3305</v>
      </c>
      <c r="AH926" s="54">
        <f t="shared" si="385"/>
        <v>734</v>
      </c>
      <c r="AI926" s="54">
        <f t="shared" si="386"/>
        <v>102</v>
      </c>
      <c r="AJ926" s="61">
        <f t="shared" si="387"/>
        <v>13.896457765667575</v>
      </c>
      <c r="AK926" s="54">
        <f t="shared" si="388"/>
        <v>632</v>
      </c>
      <c r="AL926" s="62">
        <f t="shared" si="389"/>
        <v>23.05</v>
      </c>
    </row>
    <row r="927" spans="3:38" ht="21.95" customHeight="1" x14ac:dyDescent="0.25">
      <c r="C927" s="54">
        <v>12</v>
      </c>
      <c r="D927" s="54" t="s">
        <v>27</v>
      </c>
      <c r="E927" s="54">
        <v>9</v>
      </c>
      <c r="F927" s="54">
        <v>9</v>
      </c>
      <c r="G927" s="54">
        <v>194</v>
      </c>
      <c r="H927" s="54">
        <v>0</v>
      </c>
      <c r="I927" s="54">
        <v>194</v>
      </c>
      <c r="J927" s="54">
        <v>194</v>
      </c>
      <c r="K927" s="54">
        <v>25</v>
      </c>
      <c r="L927" s="54">
        <v>8</v>
      </c>
      <c r="M927" s="54">
        <v>8</v>
      </c>
      <c r="N927" s="54">
        <v>1</v>
      </c>
      <c r="O927" s="54"/>
      <c r="P927" s="54"/>
      <c r="Q927" s="54"/>
      <c r="R927" s="54">
        <v>175</v>
      </c>
      <c r="S927" s="54">
        <v>32</v>
      </c>
      <c r="T927" s="54">
        <v>110</v>
      </c>
      <c r="U927" s="54">
        <v>79</v>
      </c>
      <c r="V927" s="54">
        <f t="shared" si="380"/>
        <v>71.818181818181813</v>
      </c>
      <c r="W927" s="54">
        <v>0</v>
      </c>
      <c r="X927" s="54">
        <v>4.8499999999999996</v>
      </c>
      <c r="Y927" s="54"/>
      <c r="Z927" s="54"/>
      <c r="AA927" s="54"/>
      <c r="AB927" s="54"/>
      <c r="AC927" s="54">
        <f t="shared" si="381"/>
        <v>0</v>
      </c>
      <c r="AD927" s="54">
        <f t="shared" si="382"/>
        <v>0</v>
      </c>
      <c r="AE927" s="54"/>
      <c r="AF927" s="54">
        <f t="shared" si="383"/>
        <v>175</v>
      </c>
      <c r="AG927" s="54">
        <f t="shared" si="384"/>
        <v>32</v>
      </c>
      <c r="AH927" s="54">
        <f t="shared" si="385"/>
        <v>110</v>
      </c>
      <c r="AI927" s="54">
        <f t="shared" si="386"/>
        <v>79</v>
      </c>
      <c r="AJ927" s="61">
        <f t="shared" si="387"/>
        <v>71.818181818181813</v>
      </c>
      <c r="AK927" s="54">
        <f t="shared" si="388"/>
        <v>31</v>
      </c>
      <c r="AL927" s="62">
        <f t="shared" si="389"/>
        <v>4.8499999999999996</v>
      </c>
    </row>
    <row r="928" spans="3:38" ht="21.95" customHeight="1" x14ac:dyDescent="0.25">
      <c r="C928" s="54">
        <v>13</v>
      </c>
      <c r="D928" s="54" t="s">
        <v>28</v>
      </c>
      <c r="E928" s="54">
        <v>10</v>
      </c>
      <c r="F928" s="54">
        <v>10</v>
      </c>
      <c r="G928" s="54">
        <v>280</v>
      </c>
      <c r="H928" s="54">
        <v>258</v>
      </c>
      <c r="I928" s="54">
        <v>280</v>
      </c>
      <c r="J928" s="54">
        <v>280</v>
      </c>
      <c r="K928" s="54"/>
      <c r="L928" s="54">
        <v>10</v>
      </c>
      <c r="M928" s="54">
        <v>10</v>
      </c>
      <c r="N928" s="54">
        <v>10</v>
      </c>
      <c r="O928" s="54">
        <v>28</v>
      </c>
      <c r="P928" s="54">
        <v>5</v>
      </c>
      <c r="Q928" s="54"/>
      <c r="R928" s="54">
        <v>103</v>
      </c>
      <c r="S928" s="54">
        <v>0</v>
      </c>
      <c r="T928" s="54">
        <v>192</v>
      </c>
      <c r="U928" s="54">
        <v>6</v>
      </c>
      <c r="V928" s="54">
        <f t="shared" si="380"/>
        <v>3.125</v>
      </c>
      <c r="W928" s="54">
        <v>0</v>
      </c>
      <c r="X928" s="54">
        <v>6.43</v>
      </c>
      <c r="Y928" s="54"/>
      <c r="Z928" s="54"/>
      <c r="AA928" s="54"/>
      <c r="AB928" s="54"/>
      <c r="AC928" s="54">
        <f t="shared" si="381"/>
        <v>0</v>
      </c>
      <c r="AD928" s="54">
        <f t="shared" si="382"/>
        <v>0</v>
      </c>
      <c r="AE928" s="54"/>
      <c r="AF928" s="54">
        <f t="shared" si="383"/>
        <v>103</v>
      </c>
      <c r="AG928" s="54">
        <f t="shared" si="384"/>
        <v>0</v>
      </c>
      <c r="AH928" s="54">
        <f t="shared" si="385"/>
        <v>192</v>
      </c>
      <c r="AI928" s="54">
        <f t="shared" si="386"/>
        <v>6</v>
      </c>
      <c r="AJ928" s="61">
        <f t="shared" si="387"/>
        <v>3.125</v>
      </c>
      <c r="AK928" s="54">
        <f t="shared" si="388"/>
        <v>186</v>
      </c>
      <c r="AL928" s="62">
        <f t="shared" si="389"/>
        <v>6.43</v>
      </c>
    </row>
    <row r="929" spans="3:38" ht="21.95" customHeight="1" x14ac:dyDescent="0.25">
      <c r="C929" s="54">
        <v>14</v>
      </c>
      <c r="D929" s="54" t="s">
        <v>29</v>
      </c>
      <c r="E929" s="54">
        <v>6</v>
      </c>
      <c r="F929" s="54">
        <v>6</v>
      </c>
      <c r="G929" s="54">
        <v>78</v>
      </c>
      <c r="H929" s="54">
        <v>60</v>
      </c>
      <c r="I929" s="54">
        <v>78</v>
      </c>
      <c r="J929" s="54">
        <v>78</v>
      </c>
      <c r="K929" s="54">
        <v>78</v>
      </c>
      <c r="L929" s="54">
        <v>5</v>
      </c>
      <c r="M929" s="54">
        <v>5</v>
      </c>
      <c r="N929" s="54">
        <v>5</v>
      </c>
      <c r="O929" s="54"/>
      <c r="P929" s="54"/>
      <c r="Q929" s="54"/>
      <c r="R929" s="54">
        <v>0</v>
      </c>
      <c r="S929" s="54">
        <v>0</v>
      </c>
      <c r="T929" s="54">
        <v>52</v>
      </c>
      <c r="U929" s="54">
        <v>9</v>
      </c>
      <c r="V929" s="61">
        <f t="shared" si="380"/>
        <v>17.307692307692307</v>
      </c>
      <c r="W929" s="54">
        <v>0</v>
      </c>
      <c r="X929" s="54">
        <v>0.83</v>
      </c>
      <c r="Y929" s="54"/>
      <c r="Z929" s="54"/>
      <c r="AA929" s="54"/>
      <c r="AB929" s="54"/>
      <c r="AC929" s="54">
        <f t="shared" si="381"/>
        <v>0</v>
      </c>
      <c r="AD929" s="54">
        <f t="shared" si="382"/>
        <v>0</v>
      </c>
      <c r="AE929" s="54"/>
      <c r="AF929" s="54">
        <f t="shared" si="383"/>
        <v>0</v>
      </c>
      <c r="AG929" s="54">
        <f t="shared" si="384"/>
        <v>0</v>
      </c>
      <c r="AH929" s="54">
        <f t="shared" si="385"/>
        <v>52</v>
      </c>
      <c r="AI929" s="54">
        <f t="shared" si="386"/>
        <v>9</v>
      </c>
      <c r="AJ929" s="61">
        <f t="shared" si="387"/>
        <v>17.307692307692307</v>
      </c>
      <c r="AK929" s="54">
        <f t="shared" si="388"/>
        <v>43</v>
      </c>
      <c r="AL929" s="62">
        <f t="shared" si="389"/>
        <v>0.83</v>
      </c>
    </row>
    <row r="930" spans="3:38" ht="21.95" customHeight="1" x14ac:dyDescent="0.25">
      <c r="C930" s="54">
        <v>15</v>
      </c>
      <c r="D930" s="54" t="s">
        <v>30</v>
      </c>
      <c r="E930" s="54">
        <v>0</v>
      </c>
      <c r="F930" s="54">
        <v>0</v>
      </c>
      <c r="G930" s="54">
        <v>118</v>
      </c>
      <c r="H930" s="54">
        <v>70</v>
      </c>
      <c r="I930" s="54">
        <v>123</v>
      </c>
      <c r="J930" s="54">
        <v>123</v>
      </c>
      <c r="K930" s="54">
        <v>123</v>
      </c>
      <c r="L930" s="54">
        <v>0</v>
      </c>
      <c r="M930" s="54">
        <v>0</v>
      </c>
      <c r="N930" s="54">
        <v>0</v>
      </c>
      <c r="O930" s="54"/>
      <c r="P930" s="54"/>
      <c r="Q930" s="54"/>
      <c r="R930" s="54">
        <v>0</v>
      </c>
      <c r="S930" s="54">
        <v>0</v>
      </c>
      <c r="T930" s="54">
        <v>0</v>
      </c>
      <c r="U930" s="54">
        <v>0</v>
      </c>
      <c r="V930" s="54">
        <f t="shared" si="380"/>
        <v>0</v>
      </c>
      <c r="W930" s="54">
        <v>0</v>
      </c>
      <c r="X930" s="54">
        <v>0</v>
      </c>
      <c r="Y930" s="54"/>
      <c r="Z930" s="54"/>
      <c r="AA930" s="54"/>
      <c r="AB930" s="54"/>
      <c r="AC930" s="54">
        <f t="shared" si="381"/>
        <v>0</v>
      </c>
      <c r="AD930" s="54">
        <f t="shared" si="382"/>
        <v>0</v>
      </c>
      <c r="AE930" s="54"/>
      <c r="AF930" s="54">
        <f t="shared" si="383"/>
        <v>0</v>
      </c>
      <c r="AG930" s="54">
        <f t="shared" si="384"/>
        <v>0</v>
      </c>
      <c r="AH930" s="54">
        <f t="shared" si="385"/>
        <v>0</v>
      </c>
      <c r="AI930" s="54">
        <f t="shared" si="386"/>
        <v>0</v>
      </c>
      <c r="AJ930" s="61">
        <f t="shared" si="387"/>
        <v>0</v>
      </c>
      <c r="AK930" s="54">
        <f t="shared" si="388"/>
        <v>0</v>
      </c>
      <c r="AL930" s="62">
        <f t="shared" si="389"/>
        <v>0</v>
      </c>
    </row>
    <row r="931" spans="3:38" ht="21.95" customHeight="1" x14ac:dyDescent="0.25">
      <c r="C931" s="54">
        <v>16</v>
      </c>
      <c r="D931" s="54" t="s">
        <v>31</v>
      </c>
      <c r="E931" s="54">
        <v>0</v>
      </c>
      <c r="F931" s="54">
        <v>0</v>
      </c>
      <c r="G931" s="54">
        <v>0</v>
      </c>
      <c r="H931" s="54">
        <v>0</v>
      </c>
      <c r="I931" s="54">
        <v>153</v>
      </c>
      <c r="J931" s="54">
        <v>153</v>
      </c>
      <c r="K931" s="54">
        <v>74</v>
      </c>
      <c r="L931" s="54">
        <v>0</v>
      </c>
      <c r="M931" s="54">
        <v>0</v>
      </c>
      <c r="N931" s="54">
        <v>0</v>
      </c>
      <c r="O931" s="54"/>
      <c r="P931" s="54"/>
      <c r="Q931" s="54"/>
      <c r="R931" s="54">
        <v>1766</v>
      </c>
      <c r="S931" s="54">
        <v>1093</v>
      </c>
      <c r="T931" s="54">
        <v>181</v>
      </c>
      <c r="U931" s="54">
        <v>74</v>
      </c>
      <c r="V931" s="54">
        <f t="shared" si="380"/>
        <v>40.883977900552487</v>
      </c>
      <c r="W931" s="54">
        <f t="shared" ref="W931:W938" si="390">T931-U931</f>
        <v>107</v>
      </c>
      <c r="X931" s="54">
        <v>1.41</v>
      </c>
      <c r="Y931" s="54"/>
      <c r="Z931" s="54"/>
      <c r="AA931" s="54"/>
      <c r="AB931" s="54"/>
      <c r="AC931" s="54">
        <f t="shared" si="381"/>
        <v>0</v>
      </c>
      <c r="AD931" s="54">
        <f t="shared" si="382"/>
        <v>0</v>
      </c>
      <c r="AE931" s="54"/>
      <c r="AF931" s="54">
        <f t="shared" si="383"/>
        <v>1766</v>
      </c>
      <c r="AG931" s="54">
        <f t="shared" si="384"/>
        <v>1093</v>
      </c>
      <c r="AH931" s="54">
        <f t="shared" si="385"/>
        <v>181</v>
      </c>
      <c r="AI931" s="54">
        <f t="shared" si="386"/>
        <v>74</v>
      </c>
      <c r="AJ931" s="61">
        <f t="shared" si="387"/>
        <v>40.883977900552487</v>
      </c>
      <c r="AK931" s="54">
        <f t="shared" si="388"/>
        <v>107</v>
      </c>
      <c r="AL931" s="62">
        <f t="shared" si="389"/>
        <v>1.41</v>
      </c>
    </row>
    <row r="932" spans="3:38" ht="21.95" customHeight="1" x14ac:dyDescent="0.25">
      <c r="C932" s="54">
        <v>17</v>
      </c>
      <c r="D932" s="54" t="s">
        <v>32</v>
      </c>
      <c r="E932" s="54">
        <v>0</v>
      </c>
      <c r="F932" s="54">
        <v>0</v>
      </c>
      <c r="G932" s="54">
        <v>82</v>
      </c>
      <c r="H932" s="54">
        <v>82</v>
      </c>
      <c r="I932" s="54">
        <v>85</v>
      </c>
      <c r="J932" s="54">
        <v>85</v>
      </c>
      <c r="K932" s="54">
        <v>85</v>
      </c>
      <c r="L932" s="54">
        <v>10</v>
      </c>
      <c r="M932" s="54">
        <v>9</v>
      </c>
      <c r="N932" s="54">
        <v>0</v>
      </c>
      <c r="O932" s="54"/>
      <c r="P932" s="54"/>
      <c r="Q932" s="54"/>
      <c r="R932" s="54">
        <v>96</v>
      </c>
      <c r="S932" s="54">
        <v>96</v>
      </c>
      <c r="T932" s="54">
        <v>0</v>
      </c>
      <c r="U932" s="54">
        <v>0</v>
      </c>
      <c r="V932" s="54">
        <f t="shared" si="380"/>
        <v>0</v>
      </c>
      <c r="W932" s="54">
        <f t="shared" si="390"/>
        <v>0</v>
      </c>
      <c r="X932" s="54">
        <v>0</v>
      </c>
      <c r="Y932" s="54"/>
      <c r="Z932" s="54"/>
      <c r="AA932" s="54"/>
      <c r="AB932" s="54"/>
      <c r="AC932" s="54">
        <f t="shared" si="381"/>
        <v>0</v>
      </c>
      <c r="AD932" s="54">
        <f t="shared" si="382"/>
        <v>0</v>
      </c>
      <c r="AE932" s="54"/>
      <c r="AF932" s="54">
        <f t="shared" si="383"/>
        <v>96</v>
      </c>
      <c r="AG932" s="54">
        <f t="shared" si="384"/>
        <v>96</v>
      </c>
      <c r="AH932" s="54">
        <f t="shared" si="385"/>
        <v>0</v>
      </c>
      <c r="AI932" s="54">
        <f t="shared" si="386"/>
        <v>0</v>
      </c>
      <c r="AJ932" s="61">
        <f t="shared" si="387"/>
        <v>0</v>
      </c>
      <c r="AK932" s="54">
        <f t="shared" si="388"/>
        <v>0</v>
      </c>
      <c r="AL932" s="62">
        <f t="shared" si="389"/>
        <v>0</v>
      </c>
    </row>
    <row r="933" spans="3:38" ht="21.95" customHeight="1" x14ac:dyDescent="0.25">
      <c r="C933" s="54">
        <v>18</v>
      </c>
      <c r="D933" s="54" t="s">
        <v>33</v>
      </c>
      <c r="E933" s="54">
        <v>14</v>
      </c>
      <c r="F933" s="54">
        <v>14</v>
      </c>
      <c r="G933" s="54">
        <v>286</v>
      </c>
      <c r="H933" s="54">
        <v>284</v>
      </c>
      <c r="I933" s="54">
        <v>282</v>
      </c>
      <c r="J933" s="54">
        <v>282</v>
      </c>
      <c r="K933" s="54">
        <v>192</v>
      </c>
      <c r="L933" s="54">
        <v>13</v>
      </c>
      <c r="M933" s="54">
        <v>13</v>
      </c>
      <c r="N933" s="54">
        <v>13</v>
      </c>
      <c r="O933" s="54"/>
      <c r="P933" s="54"/>
      <c r="Q933" s="54"/>
      <c r="R933" s="54">
        <v>0</v>
      </c>
      <c r="S933" s="54">
        <v>0</v>
      </c>
      <c r="T933" s="54">
        <v>205</v>
      </c>
      <c r="U933" s="54">
        <v>127</v>
      </c>
      <c r="V933" s="54">
        <f t="shared" si="380"/>
        <v>61.951219512195124</v>
      </c>
      <c r="W933" s="54">
        <f t="shared" si="390"/>
        <v>78</v>
      </c>
      <c r="X933" s="54">
        <v>16.13</v>
      </c>
      <c r="Y933" s="54"/>
      <c r="Z933" s="54"/>
      <c r="AA933" s="54">
        <v>12</v>
      </c>
      <c r="AB933" s="54">
        <v>4</v>
      </c>
      <c r="AC933" s="54">
        <f t="shared" si="381"/>
        <v>33.333333333333329</v>
      </c>
      <c r="AD933" s="54">
        <f t="shared" si="382"/>
        <v>8</v>
      </c>
      <c r="AE933" s="54">
        <v>0.38</v>
      </c>
      <c r="AF933" s="54">
        <f t="shared" si="383"/>
        <v>0</v>
      </c>
      <c r="AG933" s="54">
        <f t="shared" si="384"/>
        <v>0</v>
      </c>
      <c r="AH933" s="54">
        <f t="shared" si="385"/>
        <v>217</v>
      </c>
      <c r="AI933" s="54">
        <f t="shared" si="386"/>
        <v>131</v>
      </c>
      <c r="AJ933" s="61">
        <f t="shared" si="387"/>
        <v>60.36866359447005</v>
      </c>
      <c r="AK933" s="54">
        <f t="shared" si="388"/>
        <v>86</v>
      </c>
      <c r="AL933" s="62">
        <f t="shared" si="389"/>
        <v>16.509999999999998</v>
      </c>
    </row>
    <row r="934" spans="3:38" ht="21.95" customHeight="1" x14ac:dyDescent="0.25">
      <c r="C934" s="54">
        <v>19</v>
      </c>
      <c r="D934" s="54" t="s">
        <v>34</v>
      </c>
      <c r="E934" s="54">
        <v>11</v>
      </c>
      <c r="F934" s="54">
        <v>11</v>
      </c>
      <c r="G934" s="54">
        <v>168</v>
      </c>
      <c r="H934" s="54">
        <v>0</v>
      </c>
      <c r="I934" s="54">
        <v>168</v>
      </c>
      <c r="J934" s="54">
        <v>168</v>
      </c>
      <c r="K934" s="54">
        <v>168</v>
      </c>
      <c r="L934" s="54">
        <v>10</v>
      </c>
      <c r="M934" s="54">
        <v>10</v>
      </c>
      <c r="N934" s="54">
        <v>10</v>
      </c>
      <c r="O934" s="54"/>
      <c r="P934" s="54"/>
      <c r="Q934" s="54"/>
      <c r="R934" s="54">
        <v>5434</v>
      </c>
      <c r="S934" s="54">
        <v>5434</v>
      </c>
      <c r="T934" s="54">
        <v>139</v>
      </c>
      <c r="U934" s="54">
        <v>19</v>
      </c>
      <c r="V934" s="54">
        <f t="shared" si="380"/>
        <v>13.669064748201439</v>
      </c>
      <c r="W934" s="54">
        <f t="shared" si="390"/>
        <v>120</v>
      </c>
      <c r="X934" s="54">
        <v>4.57</v>
      </c>
      <c r="Y934" s="54"/>
      <c r="Z934" s="54"/>
      <c r="AA934" s="54"/>
      <c r="AB934" s="54"/>
      <c r="AC934" s="54">
        <f t="shared" si="381"/>
        <v>0</v>
      </c>
      <c r="AD934" s="54">
        <f t="shared" si="382"/>
        <v>0</v>
      </c>
      <c r="AE934" s="54"/>
      <c r="AF934" s="54">
        <f t="shared" si="383"/>
        <v>5434</v>
      </c>
      <c r="AG934" s="54">
        <v>0</v>
      </c>
      <c r="AH934" s="54">
        <f t="shared" si="385"/>
        <v>139</v>
      </c>
      <c r="AI934" s="54">
        <f t="shared" si="386"/>
        <v>19</v>
      </c>
      <c r="AJ934" s="61">
        <f t="shared" si="387"/>
        <v>13.669064748201439</v>
      </c>
      <c r="AK934" s="54">
        <f t="shared" si="388"/>
        <v>120</v>
      </c>
      <c r="AL934" s="62">
        <f t="shared" si="389"/>
        <v>4.57</v>
      </c>
    </row>
    <row r="935" spans="3:38" ht="21.95" customHeight="1" x14ac:dyDescent="0.25">
      <c r="C935" s="54">
        <v>20</v>
      </c>
      <c r="D935" s="54" t="s">
        <v>35</v>
      </c>
      <c r="E935" s="54">
        <v>15</v>
      </c>
      <c r="F935" s="54">
        <v>15</v>
      </c>
      <c r="G935" s="54">
        <v>226</v>
      </c>
      <c r="H935" s="54">
        <v>0</v>
      </c>
      <c r="I935" s="54">
        <v>211</v>
      </c>
      <c r="J935" s="54">
        <v>211</v>
      </c>
      <c r="K935" s="54">
        <v>50</v>
      </c>
      <c r="L935" s="54">
        <v>14</v>
      </c>
      <c r="M935" s="54">
        <v>14</v>
      </c>
      <c r="N935" s="54">
        <v>5</v>
      </c>
      <c r="O935" s="54">
        <v>34</v>
      </c>
      <c r="P935" s="54">
        <v>3</v>
      </c>
      <c r="Q935" s="54">
        <v>0.59</v>
      </c>
      <c r="R935" s="54">
        <v>423</v>
      </c>
      <c r="S935" s="54">
        <v>154</v>
      </c>
      <c r="T935" s="54">
        <v>429</v>
      </c>
      <c r="U935" s="54">
        <v>68</v>
      </c>
      <c r="V935" s="54">
        <f t="shared" si="380"/>
        <v>15.850815850815851</v>
      </c>
      <c r="W935" s="54">
        <f t="shared" si="390"/>
        <v>361</v>
      </c>
      <c r="X935" s="62">
        <v>4.8</v>
      </c>
      <c r="Y935" s="54">
        <v>204</v>
      </c>
      <c r="Z935" s="54">
        <v>116</v>
      </c>
      <c r="AA935" s="54">
        <v>435</v>
      </c>
      <c r="AB935" s="54">
        <v>75</v>
      </c>
      <c r="AC935" s="54">
        <f t="shared" si="381"/>
        <v>17.241379310344829</v>
      </c>
      <c r="AD935" s="54">
        <f t="shared" si="382"/>
        <v>360</v>
      </c>
      <c r="AE935" s="54">
        <v>2.14</v>
      </c>
      <c r="AF935" s="54">
        <f t="shared" si="383"/>
        <v>627</v>
      </c>
      <c r="AG935" s="54">
        <f t="shared" ref="AG935:AG945" si="391">SUM(S935,Z935)</f>
        <v>270</v>
      </c>
      <c r="AH935" s="54">
        <f t="shared" si="385"/>
        <v>864</v>
      </c>
      <c r="AI935" s="54">
        <f t="shared" si="386"/>
        <v>143</v>
      </c>
      <c r="AJ935" s="61">
        <f t="shared" si="387"/>
        <v>16.550925925925927</v>
      </c>
      <c r="AK935" s="54">
        <f t="shared" si="388"/>
        <v>721</v>
      </c>
      <c r="AL935" s="62">
        <f t="shared" si="389"/>
        <v>6.9399999999999995</v>
      </c>
    </row>
    <row r="936" spans="3:38" ht="21.95" customHeight="1" x14ac:dyDescent="0.25">
      <c r="C936" s="54">
        <v>21</v>
      </c>
      <c r="D936" s="54" t="s">
        <v>36</v>
      </c>
      <c r="E936" s="54">
        <v>0</v>
      </c>
      <c r="F936" s="54">
        <v>0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/>
      <c r="P936" s="54"/>
      <c r="Q936" s="54"/>
      <c r="R936" s="54">
        <v>0</v>
      </c>
      <c r="S936" s="54">
        <v>0</v>
      </c>
      <c r="T936" s="54">
        <v>0</v>
      </c>
      <c r="U936" s="54">
        <v>0</v>
      </c>
      <c r="V936" s="54">
        <f t="shared" si="380"/>
        <v>0</v>
      </c>
      <c r="W936" s="54">
        <f t="shared" si="390"/>
        <v>0</v>
      </c>
      <c r="X936" s="54">
        <v>0</v>
      </c>
      <c r="Y936" s="54"/>
      <c r="Z936" s="54"/>
      <c r="AA936" s="54"/>
      <c r="AB936" s="54"/>
      <c r="AC936" s="54">
        <f t="shared" si="381"/>
        <v>0</v>
      </c>
      <c r="AD936" s="54">
        <f t="shared" si="382"/>
        <v>0</v>
      </c>
      <c r="AE936" s="54"/>
      <c r="AF936" s="54">
        <f t="shared" si="383"/>
        <v>0</v>
      </c>
      <c r="AG936" s="54">
        <f t="shared" si="391"/>
        <v>0</v>
      </c>
      <c r="AH936" s="54">
        <f t="shared" si="385"/>
        <v>0</v>
      </c>
      <c r="AI936" s="54">
        <f t="shared" si="386"/>
        <v>0</v>
      </c>
      <c r="AJ936" s="61">
        <f t="shared" si="387"/>
        <v>0</v>
      </c>
      <c r="AK936" s="54">
        <f t="shared" si="388"/>
        <v>0</v>
      </c>
      <c r="AL936" s="62">
        <f t="shared" si="389"/>
        <v>0</v>
      </c>
    </row>
    <row r="937" spans="3:38" ht="21.95" customHeight="1" x14ac:dyDescent="0.25">
      <c r="C937" s="54">
        <v>22</v>
      </c>
      <c r="D937" s="54" t="s">
        <v>37</v>
      </c>
      <c r="E937" s="54">
        <v>27</v>
      </c>
      <c r="F937" s="54">
        <v>27</v>
      </c>
      <c r="G937" s="54">
        <v>0</v>
      </c>
      <c r="H937" s="54">
        <v>0</v>
      </c>
      <c r="I937" s="54">
        <v>382</v>
      </c>
      <c r="J937" s="54">
        <v>382</v>
      </c>
      <c r="K937" s="54">
        <v>382</v>
      </c>
      <c r="L937" s="54">
        <v>26</v>
      </c>
      <c r="M937" s="54">
        <v>26</v>
      </c>
      <c r="N937" s="54">
        <v>26</v>
      </c>
      <c r="O937" s="54">
        <v>73</v>
      </c>
      <c r="P937" s="54">
        <v>52</v>
      </c>
      <c r="Q937" s="54">
        <v>8.48</v>
      </c>
      <c r="R937" s="54">
        <v>12137</v>
      </c>
      <c r="S937" s="54">
        <v>6688</v>
      </c>
      <c r="T937" s="54">
        <v>391</v>
      </c>
      <c r="U937" s="54">
        <v>260</v>
      </c>
      <c r="V937" s="54">
        <f t="shared" si="380"/>
        <v>66.496163682864449</v>
      </c>
      <c r="W937" s="54">
        <f t="shared" si="390"/>
        <v>131</v>
      </c>
      <c r="X937" s="54">
        <v>35.85</v>
      </c>
      <c r="Y937" s="54">
        <v>4002</v>
      </c>
      <c r="Z937" s="54">
        <v>1401</v>
      </c>
      <c r="AA937" s="54">
        <v>80</v>
      </c>
      <c r="AB937" s="54">
        <v>29</v>
      </c>
      <c r="AC937" s="54">
        <f t="shared" si="381"/>
        <v>36.25</v>
      </c>
      <c r="AD937" s="54">
        <f t="shared" si="382"/>
        <v>51</v>
      </c>
      <c r="AE937" s="54">
        <v>16.14</v>
      </c>
      <c r="AF937" s="54">
        <f t="shared" si="383"/>
        <v>16139</v>
      </c>
      <c r="AG937" s="54">
        <f t="shared" si="391"/>
        <v>8089</v>
      </c>
      <c r="AH937" s="54">
        <f t="shared" si="385"/>
        <v>471</v>
      </c>
      <c r="AI937" s="54">
        <f t="shared" si="386"/>
        <v>289</v>
      </c>
      <c r="AJ937" s="61">
        <f t="shared" si="387"/>
        <v>61.358811040339702</v>
      </c>
      <c r="AK937" s="54">
        <f t="shared" si="388"/>
        <v>182</v>
      </c>
      <c r="AL937" s="62">
        <f t="shared" si="389"/>
        <v>51.99</v>
      </c>
    </row>
    <row r="938" spans="3:38" ht="21.95" customHeight="1" x14ac:dyDescent="0.25">
      <c r="C938" s="54">
        <v>23</v>
      </c>
      <c r="D938" s="54" t="s">
        <v>38</v>
      </c>
      <c r="E938" s="54">
        <v>11</v>
      </c>
      <c r="F938" s="54">
        <v>11</v>
      </c>
      <c r="G938" s="54">
        <v>169</v>
      </c>
      <c r="H938" s="54">
        <v>69</v>
      </c>
      <c r="I938" s="54">
        <v>169</v>
      </c>
      <c r="J938" s="54">
        <v>165</v>
      </c>
      <c r="K938" s="54">
        <v>0</v>
      </c>
      <c r="L938" s="54">
        <v>10</v>
      </c>
      <c r="M938" s="54">
        <v>10</v>
      </c>
      <c r="N938" s="54">
        <v>10</v>
      </c>
      <c r="O938" s="54">
        <v>22</v>
      </c>
      <c r="P938" s="54"/>
      <c r="Q938" s="54"/>
      <c r="R938" s="54">
        <v>9898</v>
      </c>
      <c r="S938" s="54">
        <v>8013</v>
      </c>
      <c r="T938" s="54">
        <v>1363</v>
      </c>
      <c r="U938" s="54">
        <v>672</v>
      </c>
      <c r="V938" s="54">
        <f t="shared" si="380"/>
        <v>49.303008070432867</v>
      </c>
      <c r="W938" s="54">
        <f t="shared" si="390"/>
        <v>691</v>
      </c>
      <c r="X938" s="54">
        <v>0</v>
      </c>
      <c r="Y938" s="54">
        <v>9898</v>
      </c>
      <c r="Z938" s="54"/>
      <c r="AA938" s="54">
        <v>165</v>
      </c>
      <c r="AB938" s="54">
        <v>57</v>
      </c>
      <c r="AC938" s="54">
        <f t="shared" si="381"/>
        <v>34.545454545454547</v>
      </c>
      <c r="AD938" s="54">
        <f t="shared" si="382"/>
        <v>108</v>
      </c>
      <c r="AE938" s="54"/>
      <c r="AF938" s="54">
        <f t="shared" si="383"/>
        <v>19796</v>
      </c>
      <c r="AG938" s="54">
        <f t="shared" si="391"/>
        <v>8013</v>
      </c>
      <c r="AH938" s="54">
        <f t="shared" si="385"/>
        <v>1528</v>
      </c>
      <c r="AI938" s="54">
        <f t="shared" si="386"/>
        <v>729</v>
      </c>
      <c r="AJ938" s="61">
        <f t="shared" si="387"/>
        <v>47.709424083769633</v>
      </c>
      <c r="AK938" s="54">
        <f t="shared" si="388"/>
        <v>799</v>
      </c>
      <c r="AL938" s="62">
        <f t="shared" si="389"/>
        <v>0</v>
      </c>
    </row>
    <row r="939" spans="3:38" ht="21.95" customHeight="1" x14ac:dyDescent="0.25">
      <c r="C939" s="54">
        <v>24</v>
      </c>
      <c r="D939" s="54" t="s">
        <v>39</v>
      </c>
      <c r="E939" s="54">
        <v>5</v>
      </c>
      <c r="F939" s="54">
        <v>5</v>
      </c>
      <c r="G939" s="54">
        <v>109</v>
      </c>
      <c r="H939" s="54">
        <v>84</v>
      </c>
      <c r="I939" s="54">
        <v>109</v>
      </c>
      <c r="J939" s="54">
        <v>109</v>
      </c>
      <c r="K939" s="54">
        <v>84</v>
      </c>
      <c r="L939" s="54">
        <v>50</v>
      </c>
      <c r="M939" s="54">
        <v>5</v>
      </c>
      <c r="N939" s="54">
        <v>5</v>
      </c>
      <c r="O939" s="54"/>
      <c r="P939" s="54"/>
      <c r="Q939" s="54"/>
      <c r="R939" s="54">
        <v>52</v>
      </c>
      <c r="S939" s="54">
        <v>43</v>
      </c>
      <c r="T939" s="54">
        <v>192</v>
      </c>
      <c r="U939" s="54">
        <v>96</v>
      </c>
      <c r="V939" s="54">
        <f t="shared" si="380"/>
        <v>50</v>
      </c>
      <c r="W939" s="54">
        <v>6.96</v>
      </c>
      <c r="X939" s="54">
        <v>6.96</v>
      </c>
      <c r="Y939" s="54"/>
      <c r="Z939" s="54"/>
      <c r="AA939" s="54"/>
      <c r="AB939" s="54"/>
      <c r="AC939" s="54">
        <f t="shared" si="381"/>
        <v>0</v>
      </c>
      <c r="AD939" s="54">
        <f t="shared" si="382"/>
        <v>0</v>
      </c>
      <c r="AE939" s="54"/>
      <c r="AF939" s="54">
        <f t="shared" si="383"/>
        <v>52</v>
      </c>
      <c r="AG939" s="54">
        <f t="shared" si="391"/>
        <v>43</v>
      </c>
      <c r="AH939" s="54">
        <f t="shared" si="385"/>
        <v>192</v>
      </c>
      <c r="AI939" s="54">
        <f t="shared" si="386"/>
        <v>96</v>
      </c>
      <c r="AJ939" s="61">
        <f t="shared" si="387"/>
        <v>50</v>
      </c>
      <c r="AK939" s="54">
        <f t="shared" si="388"/>
        <v>96</v>
      </c>
      <c r="AL939" s="62">
        <f t="shared" si="389"/>
        <v>6.96</v>
      </c>
    </row>
    <row r="940" spans="3:38" ht="21.95" customHeight="1" x14ac:dyDescent="0.25">
      <c r="C940" s="54">
        <v>25</v>
      </c>
      <c r="D940" s="54" t="s">
        <v>40</v>
      </c>
      <c r="E940" s="54">
        <v>8</v>
      </c>
      <c r="F940" s="54">
        <v>8</v>
      </c>
      <c r="G940" s="54">
        <v>179</v>
      </c>
      <c r="H940" s="54">
        <v>0</v>
      </c>
      <c r="I940" s="54">
        <v>179</v>
      </c>
      <c r="J940" s="54">
        <v>179</v>
      </c>
      <c r="K940" s="54">
        <v>155</v>
      </c>
      <c r="L940" s="54">
        <v>8</v>
      </c>
      <c r="M940" s="54">
        <v>8</v>
      </c>
      <c r="N940" s="54">
        <v>8</v>
      </c>
      <c r="O940" s="54"/>
      <c r="P940" s="54"/>
      <c r="Q940" s="54"/>
      <c r="R940" s="54">
        <v>5251</v>
      </c>
      <c r="S940" s="54">
        <v>4645</v>
      </c>
      <c r="T940" s="54">
        <v>382</v>
      </c>
      <c r="U940" s="54">
        <v>291</v>
      </c>
      <c r="V940" s="54">
        <f t="shared" si="380"/>
        <v>76.178010471204189</v>
      </c>
      <c r="W940" s="54">
        <f t="shared" ref="W940:W945" si="392">T940-U940</f>
        <v>91</v>
      </c>
      <c r="X940" s="54">
        <v>23.67</v>
      </c>
      <c r="Y940" s="54"/>
      <c r="Z940" s="54"/>
      <c r="AA940" s="54"/>
      <c r="AB940" s="54"/>
      <c r="AC940" s="54">
        <f t="shared" si="381"/>
        <v>0</v>
      </c>
      <c r="AD940" s="54">
        <f t="shared" si="382"/>
        <v>0</v>
      </c>
      <c r="AE940" s="54"/>
      <c r="AF940" s="54">
        <f t="shared" si="383"/>
        <v>5251</v>
      </c>
      <c r="AG940" s="54">
        <f t="shared" si="391"/>
        <v>4645</v>
      </c>
      <c r="AH940" s="54">
        <f t="shared" si="385"/>
        <v>382</v>
      </c>
      <c r="AI940" s="54">
        <f t="shared" si="386"/>
        <v>291</v>
      </c>
      <c r="AJ940" s="61">
        <f t="shared" si="387"/>
        <v>76.178010471204189</v>
      </c>
      <c r="AK940" s="54">
        <f t="shared" si="388"/>
        <v>91</v>
      </c>
      <c r="AL940" s="62">
        <f t="shared" si="389"/>
        <v>23.67</v>
      </c>
    </row>
    <row r="941" spans="3:38" ht="21.95" customHeight="1" x14ac:dyDescent="0.25">
      <c r="C941" s="54">
        <v>26</v>
      </c>
      <c r="D941" s="54" t="s">
        <v>41</v>
      </c>
      <c r="E941" s="54">
        <v>12</v>
      </c>
      <c r="F941" s="54">
        <v>12</v>
      </c>
      <c r="G941" s="54">
        <v>230</v>
      </c>
      <c r="H941" s="54">
        <v>0</v>
      </c>
      <c r="I941" s="54">
        <v>230</v>
      </c>
      <c r="J941" s="54">
        <v>230</v>
      </c>
      <c r="K941" s="54">
        <v>230</v>
      </c>
      <c r="L941" s="54">
        <v>11</v>
      </c>
      <c r="M941" s="54">
        <v>11</v>
      </c>
      <c r="N941" s="54">
        <v>11</v>
      </c>
      <c r="O941" s="54"/>
      <c r="P941" s="54"/>
      <c r="Q941" s="54"/>
      <c r="R941" s="54">
        <v>0</v>
      </c>
      <c r="S941" s="54">
        <v>0</v>
      </c>
      <c r="T941" s="54">
        <v>0</v>
      </c>
      <c r="U941" s="54">
        <v>0</v>
      </c>
      <c r="V941" s="54">
        <f t="shared" si="380"/>
        <v>0</v>
      </c>
      <c r="W941" s="54">
        <f t="shared" si="392"/>
        <v>0</v>
      </c>
      <c r="X941" s="54">
        <v>0</v>
      </c>
      <c r="Y941" s="54"/>
      <c r="Z941" s="54"/>
      <c r="AA941" s="54"/>
      <c r="AB941" s="54"/>
      <c r="AC941" s="54">
        <f t="shared" si="381"/>
        <v>0</v>
      </c>
      <c r="AD941" s="54">
        <f t="shared" si="382"/>
        <v>0</v>
      </c>
      <c r="AE941" s="54"/>
      <c r="AF941" s="54">
        <f t="shared" si="383"/>
        <v>0</v>
      </c>
      <c r="AG941" s="54">
        <f t="shared" si="391"/>
        <v>0</v>
      </c>
      <c r="AH941" s="54">
        <f t="shared" si="385"/>
        <v>0</v>
      </c>
      <c r="AI941" s="54">
        <f t="shared" si="386"/>
        <v>0</v>
      </c>
      <c r="AJ941" s="61">
        <f t="shared" si="387"/>
        <v>0</v>
      </c>
      <c r="AK941" s="54">
        <f t="shared" si="388"/>
        <v>0</v>
      </c>
      <c r="AL941" s="62">
        <f t="shared" si="389"/>
        <v>0</v>
      </c>
    </row>
    <row r="942" spans="3:38" ht="21.95" customHeight="1" x14ac:dyDescent="0.25">
      <c r="C942" s="54">
        <v>27</v>
      </c>
      <c r="D942" s="54" t="s">
        <v>42</v>
      </c>
      <c r="E942" s="54">
        <v>12</v>
      </c>
      <c r="F942" s="54">
        <v>10</v>
      </c>
      <c r="G942" s="54">
        <v>171</v>
      </c>
      <c r="H942" s="54">
        <v>0</v>
      </c>
      <c r="I942" s="54">
        <v>171</v>
      </c>
      <c r="J942" s="54">
        <v>171</v>
      </c>
      <c r="K942" s="54">
        <v>171</v>
      </c>
      <c r="L942" s="54">
        <v>11</v>
      </c>
      <c r="M942" s="54">
        <v>11</v>
      </c>
      <c r="N942" s="54">
        <v>11</v>
      </c>
      <c r="O942" s="54"/>
      <c r="P942" s="54"/>
      <c r="Q942" s="54"/>
      <c r="R942" s="54">
        <v>20</v>
      </c>
      <c r="S942" s="54">
        <v>20</v>
      </c>
      <c r="T942" s="54">
        <v>36</v>
      </c>
      <c r="U942" s="54">
        <v>2</v>
      </c>
      <c r="V942" s="54">
        <f t="shared" si="380"/>
        <v>5.5555555555555554</v>
      </c>
      <c r="W942" s="54">
        <f t="shared" si="392"/>
        <v>34</v>
      </c>
      <c r="X942" s="62">
        <v>0.7</v>
      </c>
      <c r="Y942" s="54">
        <v>45</v>
      </c>
      <c r="Z942" s="54">
        <v>45</v>
      </c>
      <c r="AA942" s="54">
        <v>15</v>
      </c>
      <c r="AB942" s="54"/>
      <c r="AC942" s="54">
        <f t="shared" si="381"/>
        <v>0</v>
      </c>
      <c r="AD942" s="54">
        <f t="shared" si="382"/>
        <v>15</v>
      </c>
      <c r="AE942" s="54"/>
      <c r="AF942" s="54">
        <f t="shared" si="383"/>
        <v>65</v>
      </c>
      <c r="AG942" s="54">
        <f t="shared" si="391"/>
        <v>65</v>
      </c>
      <c r="AH942" s="54">
        <f t="shared" si="385"/>
        <v>51</v>
      </c>
      <c r="AI942" s="54">
        <f t="shared" si="386"/>
        <v>2</v>
      </c>
      <c r="AJ942" s="61">
        <f t="shared" si="387"/>
        <v>3.9215686274509802</v>
      </c>
      <c r="AK942" s="54">
        <f t="shared" si="388"/>
        <v>49</v>
      </c>
      <c r="AL942" s="62">
        <f t="shared" si="389"/>
        <v>0.7</v>
      </c>
    </row>
    <row r="943" spans="3:38" ht="21.95" customHeight="1" x14ac:dyDescent="0.25">
      <c r="C943" s="54">
        <v>28</v>
      </c>
      <c r="D943" s="54" t="s">
        <v>43</v>
      </c>
      <c r="E943" s="54">
        <v>10</v>
      </c>
      <c r="F943" s="54">
        <v>9</v>
      </c>
      <c r="G943" s="54">
        <v>148</v>
      </c>
      <c r="H943" s="54">
        <v>148</v>
      </c>
      <c r="I943" s="54">
        <v>148</v>
      </c>
      <c r="J943" s="54">
        <v>148</v>
      </c>
      <c r="K943" s="54">
        <v>0</v>
      </c>
      <c r="L943" s="54">
        <v>9</v>
      </c>
      <c r="M943" s="54">
        <v>9</v>
      </c>
      <c r="N943" s="54">
        <v>0</v>
      </c>
      <c r="O943" s="54"/>
      <c r="P943" s="54"/>
      <c r="Q943" s="54"/>
      <c r="R943" s="54">
        <v>187</v>
      </c>
      <c r="S943" s="54">
        <v>159</v>
      </c>
      <c r="T943" s="54">
        <v>176</v>
      </c>
      <c r="U943" s="54">
        <v>134</v>
      </c>
      <c r="V943" s="54">
        <f t="shared" si="380"/>
        <v>76.13636363636364</v>
      </c>
      <c r="W943" s="54">
        <f t="shared" si="392"/>
        <v>42</v>
      </c>
      <c r="X943" s="54">
        <v>3.15</v>
      </c>
      <c r="Y943" s="54">
        <v>55</v>
      </c>
      <c r="Z943" s="54">
        <v>17</v>
      </c>
      <c r="AA943" s="54">
        <v>59</v>
      </c>
      <c r="AB943" s="54">
        <v>29</v>
      </c>
      <c r="AC943" s="54">
        <f t="shared" si="381"/>
        <v>49.152542372881356</v>
      </c>
      <c r="AD943" s="54">
        <f t="shared" si="382"/>
        <v>30</v>
      </c>
      <c r="AE943" s="54"/>
      <c r="AF943" s="54">
        <f t="shared" si="383"/>
        <v>242</v>
      </c>
      <c r="AG943" s="54">
        <f t="shared" si="391"/>
        <v>176</v>
      </c>
      <c r="AH943" s="54">
        <f t="shared" si="385"/>
        <v>235</v>
      </c>
      <c r="AI943" s="54">
        <v>0</v>
      </c>
      <c r="AJ943" s="61">
        <f t="shared" si="387"/>
        <v>0</v>
      </c>
      <c r="AK943" s="54">
        <f t="shared" si="388"/>
        <v>235</v>
      </c>
      <c r="AL943" s="62">
        <f t="shared" si="389"/>
        <v>3.15</v>
      </c>
    </row>
    <row r="944" spans="3:38" ht="21.95" customHeight="1" x14ac:dyDescent="0.25">
      <c r="C944" s="54">
        <v>29</v>
      </c>
      <c r="D944" s="54" t="s">
        <v>44</v>
      </c>
      <c r="E944" s="54">
        <v>7</v>
      </c>
      <c r="F944" s="54">
        <v>7</v>
      </c>
      <c r="G944" s="54">
        <v>96</v>
      </c>
      <c r="H944" s="54">
        <v>0</v>
      </c>
      <c r="I944" s="54">
        <v>96</v>
      </c>
      <c r="J944" s="54">
        <v>96</v>
      </c>
      <c r="K944" s="54">
        <v>96</v>
      </c>
      <c r="L944" s="54">
        <v>6</v>
      </c>
      <c r="M944" s="54">
        <v>6</v>
      </c>
      <c r="N944" s="54">
        <v>6</v>
      </c>
      <c r="O944" s="54">
        <v>11</v>
      </c>
      <c r="P944" s="54">
        <v>5</v>
      </c>
      <c r="Q944" s="54">
        <v>1.05</v>
      </c>
      <c r="R944" s="54">
        <v>96</v>
      </c>
      <c r="S944" s="54">
        <v>96</v>
      </c>
      <c r="T944" s="54">
        <v>96</v>
      </c>
      <c r="U944" s="54">
        <v>21</v>
      </c>
      <c r="V944" s="54">
        <f t="shared" si="380"/>
        <v>21.875</v>
      </c>
      <c r="W944" s="54">
        <f t="shared" si="392"/>
        <v>75</v>
      </c>
      <c r="X944" s="54">
        <v>7.99</v>
      </c>
      <c r="Y944" s="54"/>
      <c r="Z944" s="54"/>
      <c r="AA944" s="54"/>
      <c r="AB944" s="54"/>
      <c r="AC944" s="54">
        <f t="shared" si="381"/>
        <v>0</v>
      </c>
      <c r="AD944" s="54">
        <f t="shared" si="382"/>
        <v>0</v>
      </c>
      <c r="AE944" s="54"/>
      <c r="AF944" s="54">
        <f t="shared" si="383"/>
        <v>96</v>
      </c>
      <c r="AG944" s="54">
        <f t="shared" si="391"/>
        <v>96</v>
      </c>
      <c r="AH944" s="54">
        <f t="shared" si="385"/>
        <v>96</v>
      </c>
      <c r="AI944" s="54">
        <v>0</v>
      </c>
      <c r="AJ944" s="61">
        <f t="shared" si="387"/>
        <v>0</v>
      </c>
      <c r="AK944" s="54">
        <f t="shared" si="388"/>
        <v>96</v>
      </c>
      <c r="AL944" s="62">
        <f t="shared" si="389"/>
        <v>7.99</v>
      </c>
    </row>
    <row r="945" spans="3:38" ht="21.95" customHeight="1" x14ac:dyDescent="0.25">
      <c r="C945" s="54">
        <v>30</v>
      </c>
      <c r="D945" s="54" t="s">
        <v>45</v>
      </c>
      <c r="E945" s="54">
        <v>18</v>
      </c>
      <c r="F945" s="54">
        <v>18</v>
      </c>
      <c r="G945" s="54">
        <v>262</v>
      </c>
      <c r="H945" s="54">
        <v>0</v>
      </c>
      <c r="I945" s="54">
        <v>262</v>
      </c>
      <c r="J945" s="54">
        <v>262</v>
      </c>
      <c r="K945" s="54">
        <v>149</v>
      </c>
      <c r="L945" s="54">
        <v>17</v>
      </c>
      <c r="M945" s="54">
        <v>17</v>
      </c>
      <c r="N945" s="54">
        <v>17</v>
      </c>
      <c r="O945" s="54"/>
      <c r="P945" s="54"/>
      <c r="Q945" s="54"/>
      <c r="R945" s="54">
        <v>3792</v>
      </c>
      <c r="S945" s="54">
        <v>3792</v>
      </c>
      <c r="T945" s="54">
        <v>262</v>
      </c>
      <c r="U945" s="54">
        <v>249</v>
      </c>
      <c r="V945" s="54">
        <f t="shared" si="380"/>
        <v>95.038167938931295</v>
      </c>
      <c r="W945" s="54">
        <f t="shared" si="392"/>
        <v>13</v>
      </c>
      <c r="X945" s="54">
        <v>10.64</v>
      </c>
      <c r="Y945" s="54">
        <v>2620</v>
      </c>
      <c r="Z945" s="54">
        <v>1441</v>
      </c>
      <c r="AA945" s="54">
        <v>262</v>
      </c>
      <c r="AB945" s="54"/>
      <c r="AC945" s="54">
        <f t="shared" si="381"/>
        <v>0</v>
      </c>
      <c r="AD945" s="54">
        <f t="shared" si="382"/>
        <v>262</v>
      </c>
      <c r="AE945" s="54"/>
      <c r="AF945" s="54">
        <f t="shared" si="383"/>
        <v>6412</v>
      </c>
      <c r="AG945" s="54">
        <f t="shared" si="391"/>
        <v>5233</v>
      </c>
      <c r="AH945" s="54">
        <f t="shared" si="385"/>
        <v>524</v>
      </c>
      <c r="AI945" s="54">
        <f>SUM(U945,AB945)</f>
        <v>249</v>
      </c>
      <c r="AJ945" s="61">
        <f t="shared" si="387"/>
        <v>47.519083969465647</v>
      </c>
      <c r="AK945" s="54">
        <f t="shared" si="388"/>
        <v>275</v>
      </c>
      <c r="AL945" s="62">
        <f t="shared" si="389"/>
        <v>10.64</v>
      </c>
    </row>
    <row r="946" spans="3:38" ht="21.95" customHeight="1" x14ac:dyDescent="0.25">
      <c r="C946" s="261"/>
      <c r="D946" s="261" t="s">
        <v>46</v>
      </c>
      <c r="E946" s="261">
        <f t="shared" ref="E946:N946" si="393">SUM(E916:E945)</f>
        <v>283</v>
      </c>
      <c r="F946" s="261">
        <f t="shared" si="393"/>
        <v>272</v>
      </c>
      <c r="G946" s="261">
        <f t="shared" si="393"/>
        <v>5282</v>
      </c>
      <c r="H946" s="261">
        <f t="shared" si="393"/>
        <v>2706</v>
      </c>
      <c r="I946" s="261">
        <f t="shared" si="393"/>
        <v>5799</v>
      </c>
      <c r="J946" s="261">
        <f t="shared" si="393"/>
        <v>5460</v>
      </c>
      <c r="K946" s="261">
        <f t="shared" si="393"/>
        <v>3861</v>
      </c>
      <c r="L946" s="261">
        <f t="shared" si="393"/>
        <v>322</v>
      </c>
      <c r="M946" s="261">
        <f t="shared" si="393"/>
        <v>274</v>
      </c>
      <c r="N946" s="261">
        <f t="shared" si="393"/>
        <v>218</v>
      </c>
      <c r="O946" s="261">
        <f t="shared" ref="O946:U946" si="394">SUM(O916:O945)</f>
        <v>225</v>
      </c>
      <c r="P946" s="261">
        <f t="shared" si="394"/>
        <v>72</v>
      </c>
      <c r="Q946" s="261">
        <f t="shared" si="394"/>
        <v>12.81</v>
      </c>
      <c r="R946" s="261">
        <f t="shared" si="394"/>
        <v>77594</v>
      </c>
      <c r="S946" s="261">
        <f t="shared" si="394"/>
        <v>59365</v>
      </c>
      <c r="T946" s="261">
        <f t="shared" si="394"/>
        <v>7788</v>
      </c>
      <c r="U946" s="261">
        <f t="shared" si="394"/>
        <v>3554</v>
      </c>
      <c r="V946" s="261">
        <f>IF(U946&lt;&gt;0,(U946/T946*100),0)</f>
        <v>45.634309193631225</v>
      </c>
      <c r="W946" s="261">
        <f t="shared" ref="W946:AB946" si="395">SUM(W916:W945)</f>
        <v>2714.96</v>
      </c>
      <c r="X946" s="262">
        <f t="shared" si="395"/>
        <v>321.44999999999993</v>
      </c>
      <c r="Y946" s="261">
        <f t="shared" si="395"/>
        <v>17863</v>
      </c>
      <c r="Z946" s="261">
        <f t="shared" si="395"/>
        <v>3893</v>
      </c>
      <c r="AA946" s="261">
        <f t="shared" si="395"/>
        <v>1112</v>
      </c>
      <c r="AB946" s="261">
        <f t="shared" si="395"/>
        <v>248</v>
      </c>
      <c r="AC946" s="261">
        <f t="shared" si="381"/>
        <v>22.302158273381295</v>
      </c>
      <c r="AD946" s="261">
        <f t="shared" ref="AD946:AI946" si="396">SUM(AD916:AD945)</f>
        <v>864</v>
      </c>
      <c r="AE946" s="262">
        <f t="shared" si="396"/>
        <v>21.96</v>
      </c>
      <c r="AF946" s="261">
        <f t="shared" si="396"/>
        <v>95457</v>
      </c>
      <c r="AG946" s="261">
        <f t="shared" si="396"/>
        <v>57824</v>
      </c>
      <c r="AH946" s="261">
        <f t="shared" si="396"/>
        <v>8900</v>
      </c>
      <c r="AI946" s="261">
        <f t="shared" si="396"/>
        <v>3618</v>
      </c>
      <c r="AJ946" s="263">
        <f t="shared" si="387"/>
        <v>40.651685393258425</v>
      </c>
      <c r="AK946" s="261">
        <f>SUM(AK916:AK945)</f>
        <v>5282</v>
      </c>
      <c r="AL946" s="262">
        <f>SUM(AL916:AL945)</f>
        <v>343.40999999999991</v>
      </c>
    </row>
    <row r="948" spans="3:38" ht="12.75" x14ac:dyDescent="0.2">
      <c r="C948" s="802" t="s">
        <v>169</v>
      </c>
      <c r="D948" s="802"/>
      <c r="E948" s="802"/>
      <c r="F948" s="802"/>
      <c r="G948" s="802"/>
      <c r="H948" s="802"/>
      <c r="I948" s="802"/>
      <c r="J948" s="802"/>
      <c r="K948" s="802"/>
      <c r="L948" s="802"/>
      <c r="M948" s="802"/>
      <c r="N948" s="802"/>
      <c r="O948" s="802"/>
      <c r="P948" s="802"/>
      <c r="Q948" s="802"/>
      <c r="R948" s="802"/>
      <c r="S948" s="802"/>
      <c r="T948" s="802"/>
      <c r="U948" s="802"/>
      <c r="V948" s="802"/>
      <c r="W948" s="802"/>
      <c r="X948" s="802"/>
      <c r="Y948" s="802" t="s">
        <v>169</v>
      </c>
      <c r="Z948" s="802"/>
      <c r="AA948" s="802"/>
      <c r="AB948" s="802"/>
      <c r="AC948" s="802"/>
      <c r="AD948" s="802"/>
      <c r="AE948" s="802"/>
      <c r="AF948" s="802"/>
      <c r="AG948" s="802"/>
      <c r="AH948" s="802"/>
      <c r="AI948" s="802"/>
      <c r="AJ948" s="802"/>
      <c r="AK948" s="802"/>
      <c r="AL948" s="802"/>
    </row>
    <row r="949" spans="3:38" ht="24" customHeight="1" x14ac:dyDescent="0.2">
      <c r="C949" s="839"/>
      <c r="D949" s="839"/>
      <c r="E949" s="839"/>
      <c r="F949" s="839"/>
      <c r="G949" s="839"/>
      <c r="H949" s="839"/>
      <c r="I949" s="839"/>
      <c r="J949" s="839"/>
      <c r="K949" s="839"/>
      <c r="L949" s="839"/>
      <c r="M949" s="839"/>
      <c r="N949" s="839"/>
      <c r="O949" s="839"/>
      <c r="P949" s="839"/>
      <c r="Q949" s="839"/>
      <c r="R949" s="839"/>
      <c r="S949" s="839"/>
      <c r="T949" s="839"/>
      <c r="U949" s="839"/>
      <c r="V949" s="839"/>
      <c r="W949" s="839"/>
      <c r="X949" s="839"/>
      <c r="Y949" s="798"/>
      <c r="Z949" s="798"/>
      <c r="AA949" s="798"/>
      <c r="AB949" s="798"/>
      <c r="AC949" s="798"/>
      <c r="AD949" s="798"/>
      <c r="AE949" s="798"/>
      <c r="AF949" s="798"/>
      <c r="AG949" s="798"/>
      <c r="AH949" s="798"/>
      <c r="AI949" s="798"/>
      <c r="AJ949" s="798"/>
      <c r="AK949" s="798"/>
      <c r="AL949" s="798"/>
    </row>
    <row r="950" spans="3:38" ht="27.75" customHeight="1" x14ac:dyDescent="0.25">
      <c r="C950" s="824" t="s">
        <v>2</v>
      </c>
      <c r="D950" s="824" t="s">
        <v>3</v>
      </c>
      <c r="E950" s="825" t="s">
        <v>4</v>
      </c>
      <c r="F950" s="826"/>
      <c r="G950" s="826"/>
      <c r="H950" s="826"/>
      <c r="I950" s="826"/>
      <c r="J950" s="826"/>
      <c r="K950" s="826"/>
      <c r="L950" s="826"/>
      <c r="M950" s="826"/>
      <c r="N950" s="826"/>
      <c r="O950" s="826"/>
      <c r="P950" s="826"/>
      <c r="Q950" s="827"/>
      <c r="R950" s="828" t="s">
        <v>4</v>
      </c>
      <c r="S950" s="828"/>
      <c r="T950" s="828"/>
      <c r="U950" s="828"/>
      <c r="V950" s="828"/>
      <c r="W950" s="828"/>
      <c r="X950" s="828"/>
      <c r="Y950" s="828" t="s">
        <v>9</v>
      </c>
      <c r="Z950" s="828"/>
      <c r="AA950" s="828"/>
      <c r="AB950" s="828"/>
      <c r="AC950" s="828"/>
      <c r="AD950" s="828"/>
      <c r="AE950" s="828"/>
      <c r="AF950" s="828" t="s">
        <v>119</v>
      </c>
      <c r="AG950" s="828"/>
      <c r="AH950" s="828"/>
      <c r="AI950" s="828"/>
      <c r="AJ950" s="828"/>
      <c r="AK950" s="828"/>
      <c r="AL950" s="828"/>
    </row>
    <row r="951" spans="3:38" ht="15" x14ac:dyDescent="0.25">
      <c r="C951" s="824"/>
      <c r="D951" s="824"/>
      <c r="E951" s="825" t="s">
        <v>5</v>
      </c>
      <c r="F951" s="826"/>
      <c r="G951" s="826"/>
      <c r="H951" s="826"/>
      <c r="I951" s="826"/>
      <c r="J951" s="826"/>
      <c r="K951" s="826"/>
      <c r="L951" s="826"/>
      <c r="M951" s="826"/>
      <c r="N951" s="826"/>
      <c r="O951" s="826"/>
      <c r="P951" s="826"/>
      <c r="Q951" s="827"/>
      <c r="R951" s="828" t="s">
        <v>64</v>
      </c>
      <c r="S951" s="828"/>
      <c r="T951" s="828"/>
      <c r="U951" s="828"/>
      <c r="V951" s="828"/>
      <c r="W951" s="828"/>
      <c r="X951" s="828"/>
      <c r="Y951" s="828" t="s">
        <v>64</v>
      </c>
      <c r="Z951" s="828"/>
      <c r="AA951" s="828"/>
      <c r="AB951" s="828"/>
      <c r="AC951" s="828"/>
      <c r="AD951" s="828"/>
      <c r="AE951" s="828"/>
      <c r="AF951" s="828" t="s">
        <v>64</v>
      </c>
      <c r="AG951" s="828"/>
      <c r="AH951" s="828"/>
      <c r="AI951" s="828"/>
      <c r="AJ951" s="828"/>
      <c r="AK951" s="828"/>
      <c r="AL951" s="828"/>
    </row>
    <row r="952" spans="3:38" ht="49.5" customHeight="1" x14ac:dyDescent="0.2">
      <c r="C952" s="824"/>
      <c r="D952" s="824"/>
      <c r="E952" s="824" t="s">
        <v>15</v>
      </c>
      <c r="F952" s="824"/>
      <c r="G952" s="824" t="s">
        <v>6</v>
      </c>
      <c r="H952" s="824"/>
      <c r="I952" s="824" t="s">
        <v>120</v>
      </c>
      <c r="J952" s="824"/>
      <c r="K952" s="824"/>
      <c r="L952" s="824" t="s">
        <v>121</v>
      </c>
      <c r="M952" s="824"/>
      <c r="N952" s="824"/>
      <c r="O952" s="836" t="s">
        <v>158</v>
      </c>
      <c r="P952" s="837"/>
      <c r="Q952" s="838"/>
      <c r="R952" s="824" t="s">
        <v>7</v>
      </c>
      <c r="S952" s="824"/>
      <c r="T952" s="824" t="s">
        <v>8</v>
      </c>
      <c r="U952" s="824"/>
      <c r="V952" s="824"/>
      <c r="W952" s="824"/>
      <c r="X952" s="824"/>
      <c r="Y952" s="824" t="s">
        <v>7</v>
      </c>
      <c r="Z952" s="824"/>
      <c r="AA952" s="824" t="s">
        <v>8</v>
      </c>
      <c r="AB952" s="824"/>
      <c r="AC952" s="824"/>
      <c r="AD952" s="824"/>
      <c r="AE952" s="824"/>
      <c r="AF952" s="824" t="s">
        <v>7</v>
      </c>
      <c r="AG952" s="824"/>
      <c r="AH952" s="824" t="s">
        <v>8</v>
      </c>
      <c r="AI952" s="824"/>
      <c r="AJ952" s="824"/>
      <c r="AK952" s="824"/>
      <c r="AL952" s="824"/>
    </row>
    <row r="953" spans="3:38" ht="40.5" customHeight="1" x14ac:dyDescent="0.2">
      <c r="C953" s="824"/>
      <c r="D953" s="824"/>
      <c r="E953" s="824" t="s">
        <v>55</v>
      </c>
      <c r="F953" s="824"/>
      <c r="G953" s="824" t="s">
        <v>56</v>
      </c>
      <c r="H953" s="824"/>
      <c r="I953" s="824" t="s">
        <v>61</v>
      </c>
      <c r="J953" s="824"/>
      <c r="K953" s="824"/>
      <c r="L953" s="824" t="s">
        <v>62</v>
      </c>
      <c r="M953" s="824"/>
      <c r="N953" s="824"/>
      <c r="O953" s="255"/>
      <c r="P953" s="255"/>
      <c r="Q953" s="255"/>
      <c r="R953" s="824" t="s">
        <v>65</v>
      </c>
      <c r="S953" s="824"/>
      <c r="T953" s="824" t="s">
        <v>69</v>
      </c>
      <c r="U953" s="824"/>
      <c r="V953" s="824"/>
      <c r="W953" s="824"/>
      <c r="X953" s="824"/>
      <c r="Y953" s="824" t="s">
        <v>70</v>
      </c>
      <c r="Z953" s="824"/>
      <c r="AA953" s="824" t="s">
        <v>69</v>
      </c>
      <c r="AB953" s="824"/>
      <c r="AC953" s="824"/>
      <c r="AD953" s="824"/>
      <c r="AE953" s="824"/>
      <c r="AF953" s="824" t="s">
        <v>70</v>
      </c>
      <c r="AG953" s="824"/>
      <c r="AH953" s="824" t="s">
        <v>69</v>
      </c>
      <c r="AI953" s="824"/>
      <c r="AJ953" s="824"/>
      <c r="AK953" s="824"/>
      <c r="AL953" s="824"/>
    </row>
    <row r="954" spans="3:38" ht="42.75" x14ac:dyDescent="0.2">
      <c r="C954" s="824"/>
      <c r="D954" s="824"/>
      <c r="E954" s="255" t="s">
        <v>75</v>
      </c>
      <c r="F954" s="255" t="s">
        <v>76</v>
      </c>
      <c r="G954" s="255" t="s">
        <v>57</v>
      </c>
      <c r="H954" s="255" t="s">
        <v>77</v>
      </c>
      <c r="I954" s="255" t="s">
        <v>58</v>
      </c>
      <c r="J954" s="255" t="s">
        <v>59</v>
      </c>
      <c r="K954" s="255" t="s">
        <v>60</v>
      </c>
      <c r="L954" s="255" t="s">
        <v>58</v>
      </c>
      <c r="M954" s="255" t="s">
        <v>59</v>
      </c>
      <c r="N954" s="255" t="s">
        <v>63</v>
      </c>
      <c r="O954" s="255" t="s">
        <v>170</v>
      </c>
      <c r="P954" s="255" t="s">
        <v>171</v>
      </c>
      <c r="Q954" s="255" t="s">
        <v>161</v>
      </c>
      <c r="R954" s="255" t="s">
        <v>59</v>
      </c>
      <c r="S954" s="255" t="s">
        <v>66</v>
      </c>
      <c r="T954" s="255" t="s">
        <v>67</v>
      </c>
      <c r="U954" s="255" t="s">
        <v>68</v>
      </c>
      <c r="V954" s="255" t="s">
        <v>71</v>
      </c>
      <c r="W954" s="255" t="s">
        <v>72</v>
      </c>
      <c r="X954" s="255" t="s">
        <v>162</v>
      </c>
      <c r="Y954" s="255" t="s">
        <v>59</v>
      </c>
      <c r="Z954" s="255" t="s">
        <v>63</v>
      </c>
      <c r="AA954" s="255" t="s">
        <v>67</v>
      </c>
      <c r="AB954" s="255" t="s">
        <v>68</v>
      </c>
      <c r="AC954" s="255" t="s">
        <v>71</v>
      </c>
      <c r="AD954" s="255" t="s">
        <v>72</v>
      </c>
      <c r="AE954" s="255" t="s">
        <v>1</v>
      </c>
      <c r="AF954" s="255" t="s">
        <v>59</v>
      </c>
      <c r="AG954" s="255" t="s">
        <v>63</v>
      </c>
      <c r="AH954" s="255" t="s">
        <v>67</v>
      </c>
      <c r="AI954" s="255" t="s">
        <v>68</v>
      </c>
      <c r="AJ954" s="255" t="s">
        <v>71</v>
      </c>
      <c r="AK954" s="255" t="s">
        <v>72</v>
      </c>
      <c r="AL954" s="255" t="s">
        <v>172</v>
      </c>
    </row>
    <row r="955" spans="3:38" ht="12.75" x14ac:dyDescent="0.2">
      <c r="C955" s="20">
        <v>1</v>
      </c>
      <c r="D955" s="20">
        <v>2</v>
      </c>
      <c r="E955" s="20">
        <v>3</v>
      </c>
      <c r="F955" s="20">
        <v>4</v>
      </c>
      <c r="G955" s="20">
        <v>5</v>
      </c>
      <c r="H955" s="20">
        <v>6</v>
      </c>
      <c r="I955" s="20">
        <v>7</v>
      </c>
      <c r="J955" s="20">
        <v>8</v>
      </c>
      <c r="K955" s="20">
        <v>9</v>
      </c>
      <c r="L955" s="20">
        <v>10</v>
      </c>
      <c r="M955" s="20">
        <v>11</v>
      </c>
      <c r="N955" s="20">
        <v>12</v>
      </c>
      <c r="O955" s="20">
        <v>13</v>
      </c>
      <c r="P955" s="20">
        <v>14</v>
      </c>
      <c r="Q955" s="20">
        <v>15</v>
      </c>
      <c r="R955" s="20">
        <v>16</v>
      </c>
      <c r="S955" s="20">
        <v>17</v>
      </c>
      <c r="T955" s="20">
        <v>18</v>
      </c>
      <c r="U955" s="20">
        <v>19</v>
      </c>
      <c r="V955" s="20">
        <v>20</v>
      </c>
      <c r="W955" s="20">
        <v>21</v>
      </c>
      <c r="X955" s="20">
        <v>22</v>
      </c>
      <c r="Y955" s="20">
        <v>23</v>
      </c>
      <c r="Z955" s="20">
        <v>24</v>
      </c>
      <c r="AA955" s="20">
        <v>25</v>
      </c>
      <c r="AB955" s="20">
        <v>26</v>
      </c>
      <c r="AC955" s="20">
        <v>27</v>
      </c>
      <c r="AD955" s="20">
        <v>28</v>
      </c>
      <c r="AE955" s="20">
        <v>29</v>
      </c>
      <c r="AF955" s="20">
        <v>30</v>
      </c>
      <c r="AG955" s="20">
        <v>31</v>
      </c>
      <c r="AH955" s="20">
        <v>32</v>
      </c>
      <c r="AI955" s="20">
        <v>33</v>
      </c>
      <c r="AJ955" s="20">
        <v>34</v>
      </c>
      <c r="AK955" s="20">
        <v>35</v>
      </c>
      <c r="AL955" s="20">
        <v>36</v>
      </c>
    </row>
    <row r="956" spans="3:38" s="98" customFormat="1" ht="30" customHeight="1" x14ac:dyDescent="0.3">
      <c r="C956" s="94">
        <v>1</v>
      </c>
      <c r="D956" s="94" t="s">
        <v>17</v>
      </c>
      <c r="E956" s="94">
        <v>15</v>
      </c>
      <c r="F956" s="94">
        <v>15</v>
      </c>
      <c r="G956" s="94">
        <v>279</v>
      </c>
      <c r="H956" s="94">
        <v>70</v>
      </c>
      <c r="I956" s="94">
        <v>265</v>
      </c>
      <c r="J956" s="94">
        <v>135</v>
      </c>
      <c r="K956" s="94">
        <v>102</v>
      </c>
      <c r="L956" s="94">
        <v>14</v>
      </c>
      <c r="M956" s="94">
        <v>14</v>
      </c>
      <c r="N956" s="94">
        <v>4</v>
      </c>
      <c r="O956" s="94"/>
      <c r="P956" s="94"/>
      <c r="Q956" s="94"/>
      <c r="R956" s="94">
        <v>5518</v>
      </c>
      <c r="S956" s="94">
        <v>1937</v>
      </c>
      <c r="T956" s="94">
        <v>313</v>
      </c>
      <c r="U956" s="94">
        <v>46</v>
      </c>
      <c r="V956" s="94">
        <f t="shared" ref="V956:V971" si="397">IF(U956&lt;&gt;0,(U956/T956*100),0)</f>
        <v>14.696485623003195</v>
      </c>
      <c r="W956" s="94">
        <f>T956-U956</f>
        <v>267</v>
      </c>
      <c r="X956" s="97">
        <v>17.02</v>
      </c>
      <c r="Y956" s="94"/>
      <c r="Z956" s="94"/>
      <c r="AA956" s="94"/>
      <c r="AB956" s="94"/>
      <c r="AC956" s="94">
        <f t="shared" ref="AC956:AC971" si="398">IF(AB956&lt;&gt;0,(AB956/AA956*100),0)</f>
        <v>0</v>
      </c>
      <c r="AD956" s="94">
        <f t="shared" ref="AD956:AD970" si="399">AA956-AB956</f>
        <v>0</v>
      </c>
      <c r="AE956" s="97"/>
      <c r="AF956" s="94">
        <f t="shared" ref="AF956:AF967" si="400">SUM(R956,Y956)</f>
        <v>5518</v>
      </c>
      <c r="AG956" s="94">
        <f t="shared" ref="AG956:AG967" si="401">SUM(S956,Z956)</f>
        <v>1937</v>
      </c>
      <c r="AH956" s="94">
        <f t="shared" ref="AH956:AH967" si="402">SUM(T956,AA956)</f>
        <v>313</v>
      </c>
      <c r="AI956" s="94">
        <f t="shared" ref="AI956:AI967" si="403">SUM(U956,AB956)</f>
        <v>46</v>
      </c>
      <c r="AJ956" s="96">
        <f t="shared" ref="AJ956:AJ971" si="404">IF(AI956&lt;&gt;0,(AI956/AH956*100),0)</f>
        <v>14.696485623003195</v>
      </c>
      <c r="AK956" s="94">
        <f t="shared" ref="AK956:AK970" si="405">AH956-AI956</f>
        <v>267</v>
      </c>
      <c r="AL956" s="97">
        <f t="shared" ref="AL956:AL970" si="406">SUM(X956,AE956)</f>
        <v>17.02</v>
      </c>
    </row>
    <row r="957" spans="3:38" s="98" customFormat="1" ht="30" customHeight="1" x14ac:dyDescent="0.3">
      <c r="C957" s="94">
        <v>2</v>
      </c>
      <c r="D957" s="94" t="s">
        <v>23</v>
      </c>
      <c r="E957" s="94">
        <v>4</v>
      </c>
      <c r="F957" s="94">
        <v>4</v>
      </c>
      <c r="G957" s="94">
        <v>60</v>
      </c>
      <c r="H957" s="94">
        <v>0</v>
      </c>
      <c r="I957" s="94">
        <v>60</v>
      </c>
      <c r="J957" s="94">
        <v>60</v>
      </c>
      <c r="K957" s="94">
        <v>20</v>
      </c>
      <c r="L957" s="94">
        <v>3</v>
      </c>
      <c r="M957" s="94">
        <v>3</v>
      </c>
      <c r="N957" s="94">
        <v>0</v>
      </c>
      <c r="O957" s="94"/>
      <c r="P957" s="94"/>
      <c r="Q957" s="94"/>
      <c r="R957" s="94">
        <v>842</v>
      </c>
      <c r="S957" s="94">
        <v>759</v>
      </c>
      <c r="T957" s="94">
        <v>31</v>
      </c>
      <c r="U957" s="94">
        <v>0</v>
      </c>
      <c r="V957" s="94">
        <f t="shared" si="397"/>
        <v>0</v>
      </c>
      <c r="W957" s="94">
        <v>0</v>
      </c>
      <c r="X957" s="97">
        <v>1.59</v>
      </c>
      <c r="Y957" s="94"/>
      <c r="Z957" s="94"/>
      <c r="AA957" s="94"/>
      <c r="AB957" s="94"/>
      <c r="AC957" s="94">
        <f t="shared" si="398"/>
        <v>0</v>
      </c>
      <c r="AD957" s="94">
        <f t="shared" si="399"/>
        <v>0</v>
      </c>
      <c r="AE957" s="94"/>
      <c r="AF957" s="94">
        <f t="shared" si="400"/>
        <v>842</v>
      </c>
      <c r="AG957" s="94">
        <f t="shared" si="401"/>
        <v>759</v>
      </c>
      <c r="AH957" s="94">
        <f t="shared" si="402"/>
        <v>31</v>
      </c>
      <c r="AI957" s="94">
        <f t="shared" si="403"/>
        <v>0</v>
      </c>
      <c r="AJ957" s="96">
        <f t="shared" si="404"/>
        <v>0</v>
      </c>
      <c r="AK957" s="94">
        <f t="shared" si="405"/>
        <v>31</v>
      </c>
      <c r="AL957" s="97">
        <f t="shared" si="406"/>
        <v>1.59</v>
      </c>
    </row>
    <row r="958" spans="3:38" s="98" customFormat="1" ht="30" customHeight="1" x14ac:dyDescent="0.3">
      <c r="C958" s="94">
        <v>3</v>
      </c>
      <c r="D958" s="94" t="s">
        <v>25</v>
      </c>
      <c r="E958" s="94">
        <v>8</v>
      </c>
      <c r="F958" s="94">
        <v>8</v>
      </c>
      <c r="G958" s="94">
        <v>129</v>
      </c>
      <c r="H958" s="94">
        <v>89</v>
      </c>
      <c r="I958" s="94">
        <v>129</v>
      </c>
      <c r="J958" s="94">
        <v>129</v>
      </c>
      <c r="K958" s="94">
        <v>129</v>
      </c>
      <c r="L958" s="94">
        <v>7</v>
      </c>
      <c r="M958" s="94">
        <v>7</v>
      </c>
      <c r="N958" s="94">
        <v>7</v>
      </c>
      <c r="O958" s="94">
        <v>34</v>
      </c>
      <c r="P958" s="94"/>
      <c r="Q958" s="94"/>
      <c r="R958" s="94">
        <v>56</v>
      </c>
      <c r="S958" s="94">
        <v>56</v>
      </c>
      <c r="T958" s="94">
        <v>206</v>
      </c>
      <c r="U958" s="94">
        <v>43</v>
      </c>
      <c r="V958" s="94">
        <f t="shared" si="397"/>
        <v>20.873786407766989</v>
      </c>
      <c r="W958" s="94">
        <v>0</v>
      </c>
      <c r="X958" s="94">
        <v>7.5</v>
      </c>
      <c r="Y958" s="94">
        <v>39</v>
      </c>
      <c r="Z958" s="94">
        <v>39</v>
      </c>
      <c r="AA958" s="94">
        <v>44</v>
      </c>
      <c r="AB958" s="94">
        <v>44</v>
      </c>
      <c r="AC958" s="94">
        <f t="shared" si="398"/>
        <v>100</v>
      </c>
      <c r="AD958" s="94">
        <f t="shared" si="399"/>
        <v>0</v>
      </c>
      <c r="AE958" s="94">
        <v>1.34</v>
      </c>
      <c r="AF958" s="94">
        <f t="shared" si="400"/>
        <v>95</v>
      </c>
      <c r="AG958" s="94">
        <f t="shared" si="401"/>
        <v>95</v>
      </c>
      <c r="AH958" s="94">
        <f t="shared" si="402"/>
        <v>250</v>
      </c>
      <c r="AI958" s="94">
        <f t="shared" si="403"/>
        <v>87</v>
      </c>
      <c r="AJ958" s="96">
        <f t="shared" si="404"/>
        <v>34.799999999999997</v>
      </c>
      <c r="AK958" s="94">
        <f t="shared" si="405"/>
        <v>163</v>
      </c>
      <c r="AL958" s="97">
        <f t="shared" si="406"/>
        <v>8.84</v>
      </c>
    </row>
    <row r="959" spans="3:38" s="98" customFormat="1" ht="30" customHeight="1" x14ac:dyDescent="0.3">
      <c r="C959" s="94">
        <v>4</v>
      </c>
      <c r="D959" s="94" t="s">
        <v>30</v>
      </c>
      <c r="E959" s="94">
        <v>0</v>
      </c>
      <c r="F959" s="94">
        <v>0</v>
      </c>
      <c r="G959" s="94">
        <v>118</v>
      </c>
      <c r="H959" s="94">
        <v>70</v>
      </c>
      <c r="I959" s="94">
        <v>123</v>
      </c>
      <c r="J959" s="94">
        <v>123</v>
      </c>
      <c r="K959" s="94">
        <v>123</v>
      </c>
      <c r="L959" s="94">
        <v>0</v>
      </c>
      <c r="M959" s="94">
        <v>0</v>
      </c>
      <c r="N959" s="94">
        <v>0</v>
      </c>
      <c r="O959" s="94"/>
      <c r="P959" s="94"/>
      <c r="Q959" s="94"/>
      <c r="R959" s="94">
        <v>0</v>
      </c>
      <c r="S959" s="94">
        <v>0</v>
      </c>
      <c r="T959" s="94">
        <v>0</v>
      </c>
      <c r="U959" s="94">
        <v>0</v>
      </c>
      <c r="V959" s="94">
        <f t="shared" si="397"/>
        <v>0</v>
      </c>
      <c r="W959" s="94">
        <v>0</v>
      </c>
      <c r="X959" s="94">
        <v>0</v>
      </c>
      <c r="Y959" s="94"/>
      <c r="Z959" s="94"/>
      <c r="AA959" s="94"/>
      <c r="AB959" s="94"/>
      <c r="AC959" s="94">
        <f t="shared" si="398"/>
        <v>0</v>
      </c>
      <c r="AD959" s="94">
        <f t="shared" si="399"/>
        <v>0</v>
      </c>
      <c r="AE959" s="94"/>
      <c r="AF959" s="94">
        <f t="shared" si="400"/>
        <v>0</v>
      </c>
      <c r="AG959" s="94">
        <f t="shared" si="401"/>
        <v>0</v>
      </c>
      <c r="AH959" s="94">
        <f t="shared" si="402"/>
        <v>0</v>
      </c>
      <c r="AI959" s="94">
        <f t="shared" si="403"/>
        <v>0</v>
      </c>
      <c r="AJ959" s="96">
        <f t="shared" si="404"/>
        <v>0</v>
      </c>
      <c r="AK959" s="94">
        <f t="shared" si="405"/>
        <v>0</v>
      </c>
      <c r="AL959" s="97">
        <f t="shared" si="406"/>
        <v>0</v>
      </c>
    </row>
    <row r="960" spans="3:38" s="98" customFormat="1" ht="30" customHeight="1" x14ac:dyDescent="0.3">
      <c r="C960" s="94">
        <v>5</v>
      </c>
      <c r="D960" s="94" t="s">
        <v>31</v>
      </c>
      <c r="E960" s="94">
        <v>0</v>
      </c>
      <c r="F960" s="94">
        <v>0</v>
      </c>
      <c r="G960" s="94">
        <v>0</v>
      </c>
      <c r="H960" s="94">
        <v>0</v>
      </c>
      <c r="I960" s="94">
        <v>153</v>
      </c>
      <c r="J960" s="94">
        <v>153</v>
      </c>
      <c r="K960" s="94">
        <v>74</v>
      </c>
      <c r="L960" s="94">
        <v>0</v>
      </c>
      <c r="M960" s="94">
        <v>0</v>
      </c>
      <c r="N960" s="94">
        <v>0</v>
      </c>
      <c r="O960" s="94"/>
      <c r="P960" s="94"/>
      <c r="Q960" s="94"/>
      <c r="R960" s="94">
        <v>1766</v>
      </c>
      <c r="S960" s="94">
        <v>1093</v>
      </c>
      <c r="T960" s="94">
        <v>181</v>
      </c>
      <c r="U960" s="94">
        <v>74</v>
      </c>
      <c r="V960" s="94">
        <f t="shared" si="397"/>
        <v>40.883977900552487</v>
      </c>
      <c r="W960" s="94">
        <f t="shared" ref="W960:W965" si="407">T960-U960</f>
        <v>107</v>
      </c>
      <c r="X960" s="94">
        <v>1.41</v>
      </c>
      <c r="Y960" s="94"/>
      <c r="Z960" s="94"/>
      <c r="AA960" s="94"/>
      <c r="AB960" s="94"/>
      <c r="AC960" s="94">
        <f t="shared" si="398"/>
        <v>0</v>
      </c>
      <c r="AD960" s="94">
        <f t="shared" si="399"/>
        <v>0</v>
      </c>
      <c r="AE960" s="94"/>
      <c r="AF960" s="94">
        <f t="shared" si="400"/>
        <v>1766</v>
      </c>
      <c r="AG960" s="94">
        <f t="shared" si="401"/>
        <v>1093</v>
      </c>
      <c r="AH960" s="94">
        <f t="shared" si="402"/>
        <v>181</v>
      </c>
      <c r="AI960" s="94">
        <f t="shared" si="403"/>
        <v>74</v>
      </c>
      <c r="AJ960" s="96">
        <f t="shared" si="404"/>
        <v>40.883977900552487</v>
      </c>
      <c r="AK960" s="94">
        <f t="shared" si="405"/>
        <v>107</v>
      </c>
      <c r="AL960" s="97">
        <f t="shared" si="406"/>
        <v>1.41</v>
      </c>
    </row>
    <row r="961" spans="3:38" s="98" customFormat="1" ht="30" customHeight="1" x14ac:dyDescent="0.3">
      <c r="C961" s="94">
        <v>6</v>
      </c>
      <c r="D961" s="94" t="s">
        <v>33</v>
      </c>
      <c r="E961" s="94">
        <v>14</v>
      </c>
      <c r="F961" s="94">
        <v>14</v>
      </c>
      <c r="G961" s="94">
        <v>286</v>
      </c>
      <c r="H961" s="94">
        <v>284</v>
      </c>
      <c r="I961" s="94">
        <v>282</v>
      </c>
      <c r="J961" s="94">
        <v>282</v>
      </c>
      <c r="K961" s="94">
        <v>192</v>
      </c>
      <c r="L961" s="94">
        <v>13</v>
      </c>
      <c r="M961" s="94">
        <v>13</v>
      </c>
      <c r="N961" s="94">
        <v>13</v>
      </c>
      <c r="O961" s="94"/>
      <c r="P961" s="94"/>
      <c r="Q961" s="94"/>
      <c r="R961" s="94">
        <v>0</v>
      </c>
      <c r="S961" s="94">
        <v>0</v>
      </c>
      <c r="T961" s="94">
        <v>205</v>
      </c>
      <c r="U961" s="94">
        <v>127</v>
      </c>
      <c r="V961" s="94">
        <f t="shared" si="397"/>
        <v>61.951219512195124</v>
      </c>
      <c r="W961" s="94">
        <f t="shared" si="407"/>
        <v>78</v>
      </c>
      <c r="X961" s="94">
        <v>16.13</v>
      </c>
      <c r="Y961" s="94"/>
      <c r="Z961" s="94"/>
      <c r="AA961" s="94">
        <v>12</v>
      </c>
      <c r="AB961" s="94">
        <v>4</v>
      </c>
      <c r="AC961" s="94">
        <f t="shared" si="398"/>
        <v>33.333333333333329</v>
      </c>
      <c r="AD961" s="94">
        <f t="shared" si="399"/>
        <v>8</v>
      </c>
      <c r="AE961" s="94">
        <v>0.38</v>
      </c>
      <c r="AF961" s="94">
        <f t="shared" si="400"/>
        <v>0</v>
      </c>
      <c r="AG961" s="94">
        <f t="shared" si="401"/>
        <v>0</v>
      </c>
      <c r="AH961" s="94">
        <f t="shared" si="402"/>
        <v>217</v>
      </c>
      <c r="AI961" s="94">
        <f t="shared" si="403"/>
        <v>131</v>
      </c>
      <c r="AJ961" s="96">
        <f t="shared" si="404"/>
        <v>60.36866359447005</v>
      </c>
      <c r="AK961" s="94">
        <f t="shared" si="405"/>
        <v>86</v>
      </c>
      <c r="AL961" s="97">
        <f t="shared" si="406"/>
        <v>16.509999999999998</v>
      </c>
    </row>
    <row r="962" spans="3:38" s="98" customFormat="1" ht="30" customHeight="1" x14ac:dyDescent="0.3">
      <c r="C962" s="94">
        <v>7</v>
      </c>
      <c r="D962" s="94" t="s">
        <v>35</v>
      </c>
      <c r="E962" s="94">
        <v>15</v>
      </c>
      <c r="F962" s="94">
        <v>15</v>
      </c>
      <c r="G962" s="94">
        <v>226</v>
      </c>
      <c r="H962" s="94">
        <v>0</v>
      </c>
      <c r="I962" s="94">
        <v>211</v>
      </c>
      <c r="J962" s="94">
        <v>211</v>
      </c>
      <c r="K962" s="94">
        <v>50</v>
      </c>
      <c r="L962" s="94">
        <v>14</v>
      </c>
      <c r="M962" s="94">
        <v>14</v>
      </c>
      <c r="N962" s="94">
        <v>5</v>
      </c>
      <c r="O962" s="94">
        <v>34</v>
      </c>
      <c r="P962" s="94">
        <v>3</v>
      </c>
      <c r="Q962" s="94">
        <v>0.59</v>
      </c>
      <c r="R962" s="94">
        <v>423</v>
      </c>
      <c r="S962" s="94">
        <v>154</v>
      </c>
      <c r="T962" s="94">
        <v>429</v>
      </c>
      <c r="U962" s="94">
        <v>68</v>
      </c>
      <c r="V962" s="94">
        <f t="shared" si="397"/>
        <v>15.850815850815851</v>
      </c>
      <c r="W962" s="94">
        <f t="shared" si="407"/>
        <v>361</v>
      </c>
      <c r="X962" s="97">
        <v>4.8</v>
      </c>
      <c r="Y962" s="94">
        <v>204</v>
      </c>
      <c r="Z962" s="94">
        <v>116</v>
      </c>
      <c r="AA962" s="94">
        <v>435</v>
      </c>
      <c r="AB962" s="94">
        <v>75</v>
      </c>
      <c r="AC962" s="94">
        <f t="shared" si="398"/>
        <v>17.241379310344829</v>
      </c>
      <c r="AD962" s="94">
        <f t="shared" si="399"/>
        <v>360</v>
      </c>
      <c r="AE962" s="94">
        <v>2.14</v>
      </c>
      <c r="AF962" s="94">
        <f t="shared" si="400"/>
        <v>627</v>
      </c>
      <c r="AG962" s="94">
        <f t="shared" si="401"/>
        <v>270</v>
      </c>
      <c r="AH962" s="94">
        <f t="shared" si="402"/>
        <v>864</v>
      </c>
      <c r="AI962" s="94">
        <f t="shared" si="403"/>
        <v>143</v>
      </c>
      <c r="AJ962" s="96">
        <f t="shared" si="404"/>
        <v>16.550925925925927</v>
      </c>
      <c r="AK962" s="94">
        <f t="shared" si="405"/>
        <v>721</v>
      </c>
      <c r="AL962" s="97">
        <f t="shared" si="406"/>
        <v>6.9399999999999995</v>
      </c>
    </row>
    <row r="963" spans="3:38" s="98" customFormat="1" ht="30" customHeight="1" x14ac:dyDescent="0.3">
      <c r="C963" s="94">
        <v>8</v>
      </c>
      <c r="D963" s="94" t="s">
        <v>36</v>
      </c>
      <c r="E963" s="94">
        <v>0</v>
      </c>
      <c r="F963" s="94">
        <v>0</v>
      </c>
      <c r="G963" s="94">
        <v>0</v>
      </c>
      <c r="H963" s="94">
        <v>0</v>
      </c>
      <c r="I963" s="94">
        <v>0</v>
      </c>
      <c r="J963" s="94">
        <v>0</v>
      </c>
      <c r="K963" s="94">
        <v>0</v>
      </c>
      <c r="L963" s="94">
        <v>0</v>
      </c>
      <c r="M963" s="94">
        <v>0</v>
      </c>
      <c r="N963" s="94">
        <v>0</v>
      </c>
      <c r="O963" s="94"/>
      <c r="P963" s="94"/>
      <c r="Q963" s="94"/>
      <c r="R963" s="94">
        <v>0</v>
      </c>
      <c r="S963" s="94">
        <v>0</v>
      </c>
      <c r="T963" s="94">
        <v>0</v>
      </c>
      <c r="U963" s="94">
        <v>0</v>
      </c>
      <c r="V963" s="94">
        <f t="shared" si="397"/>
        <v>0</v>
      </c>
      <c r="W963" s="94">
        <f t="shared" si="407"/>
        <v>0</v>
      </c>
      <c r="X963" s="94">
        <v>0</v>
      </c>
      <c r="Y963" s="94"/>
      <c r="Z963" s="94"/>
      <c r="AA963" s="94"/>
      <c r="AB963" s="94"/>
      <c r="AC963" s="94">
        <f t="shared" si="398"/>
        <v>0</v>
      </c>
      <c r="AD963" s="94">
        <f t="shared" si="399"/>
        <v>0</v>
      </c>
      <c r="AE963" s="94"/>
      <c r="AF963" s="94">
        <f t="shared" si="400"/>
        <v>0</v>
      </c>
      <c r="AG963" s="94">
        <f t="shared" si="401"/>
        <v>0</v>
      </c>
      <c r="AH963" s="94">
        <f t="shared" si="402"/>
        <v>0</v>
      </c>
      <c r="AI963" s="94">
        <f t="shared" si="403"/>
        <v>0</v>
      </c>
      <c r="AJ963" s="96">
        <f t="shared" si="404"/>
        <v>0</v>
      </c>
      <c r="AK963" s="94">
        <f t="shared" si="405"/>
        <v>0</v>
      </c>
      <c r="AL963" s="97">
        <f t="shared" si="406"/>
        <v>0</v>
      </c>
    </row>
    <row r="964" spans="3:38" s="98" customFormat="1" ht="30" customHeight="1" x14ac:dyDescent="0.3">
      <c r="C964" s="94">
        <v>9</v>
      </c>
      <c r="D964" s="94" t="s">
        <v>37</v>
      </c>
      <c r="E964" s="94">
        <v>27</v>
      </c>
      <c r="F964" s="94">
        <v>27</v>
      </c>
      <c r="G964" s="94">
        <v>0</v>
      </c>
      <c r="H964" s="94">
        <v>0</v>
      </c>
      <c r="I964" s="94">
        <v>382</v>
      </c>
      <c r="J964" s="94">
        <v>382</v>
      </c>
      <c r="K964" s="94">
        <v>382</v>
      </c>
      <c r="L964" s="94">
        <v>26</v>
      </c>
      <c r="M964" s="94">
        <v>26</v>
      </c>
      <c r="N964" s="94">
        <v>26</v>
      </c>
      <c r="O964" s="94">
        <v>73</v>
      </c>
      <c r="P964" s="94">
        <v>52</v>
      </c>
      <c r="Q964" s="94">
        <v>8.48</v>
      </c>
      <c r="R964" s="94">
        <v>12137</v>
      </c>
      <c r="S964" s="94">
        <v>6688</v>
      </c>
      <c r="T964" s="94">
        <v>391</v>
      </c>
      <c r="U964" s="94">
        <v>260</v>
      </c>
      <c r="V964" s="94">
        <f t="shared" si="397"/>
        <v>66.496163682864449</v>
      </c>
      <c r="W964" s="94">
        <f t="shared" si="407"/>
        <v>131</v>
      </c>
      <c r="X964" s="94">
        <v>35.85</v>
      </c>
      <c r="Y964" s="94">
        <v>4002</v>
      </c>
      <c r="Z964" s="94">
        <v>1401</v>
      </c>
      <c r="AA964" s="94">
        <v>80</v>
      </c>
      <c r="AB964" s="94">
        <v>29</v>
      </c>
      <c r="AC964" s="94">
        <f t="shared" si="398"/>
        <v>36.25</v>
      </c>
      <c r="AD964" s="94">
        <f t="shared" si="399"/>
        <v>51</v>
      </c>
      <c r="AE964" s="94">
        <v>16.14</v>
      </c>
      <c r="AF964" s="94">
        <f t="shared" si="400"/>
        <v>16139</v>
      </c>
      <c r="AG964" s="94">
        <f t="shared" si="401"/>
        <v>8089</v>
      </c>
      <c r="AH964" s="94">
        <f t="shared" si="402"/>
        <v>471</v>
      </c>
      <c r="AI964" s="94">
        <f t="shared" si="403"/>
        <v>289</v>
      </c>
      <c r="AJ964" s="96">
        <f t="shared" si="404"/>
        <v>61.358811040339702</v>
      </c>
      <c r="AK964" s="94">
        <f t="shared" si="405"/>
        <v>182</v>
      </c>
      <c r="AL964" s="97">
        <f t="shared" si="406"/>
        <v>51.99</v>
      </c>
    </row>
    <row r="965" spans="3:38" s="98" customFormat="1" ht="30" customHeight="1" x14ac:dyDescent="0.3">
      <c r="C965" s="94">
        <v>10</v>
      </c>
      <c r="D965" s="94" t="s">
        <v>38</v>
      </c>
      <c r="E965" s="94">
        <v>11</v>
      </c>
      <c r="F965" s="94">
        <v>11</v>
      </c>
      <c r="G965" s="94">
        <v>169</v>
      </c>
      <c r="H965" s="94">
        <v>69</v>
      </c>
      <c r="I965" s="94">
        <v>169</v>
      </c>
      <c r="J965" s="94">
        <v>165</v>
      </c>
      <c r="K965" s="94">
        <v>0</v>
      </c>
      <c r="L965" s="94">
        <v>10</v>
      </c>
      <c r="M965" s="94">
        <v>10</v>
      </c>
      <c r="N965" s="94">
        <v>10</v>
      </c>
      <c r="O965" s="94">
        <v>22</v>
      </c>
      <c r="P965" s="94"/>
      <c r="Q965" s="94"/>
      <c r="R965" s="94">
        <v>9898</v>
      </c>
      <c r="S965" s="94">
        <v>8013</v>
      </c>
      <c r="T965" s="94">
        <v>1363</v>
      </c>
      <c r="U965" s="94">
        <v>672</v>
      </c>
      <c r="V965" s="94">
        <f t="shared" si="397"/>
        <v>49.303008070432867</v>
      </c>
      <c r="W965" s="94">
        <f t="shared" si="407"/>
        <v>691</v>
      </c>
      <c r="X965" s="94">
        <v>0</v>
      </c>
      <c r="Y965" s="94">
        <v>9898</v>
      </c>
      <c r="Z965" s="94"/>
      <c r="AA965" s="94">
        <v>165</v>
      </c>
      <c r="AB965" s="94">
        <v>57</v>
      </c>
      <c r="AC965" s="94">
        <f t="shared" si="398"/>
        <v>34.545454545454547</v>
      </c>
      <c r="AD965" s="94">
        <f t="shared" si="399"/>
        <v>108</v>
      </c>
      <c r="AE965" s="94"/>
      <c r="AF965" s="94">
        <f t="shared" si="400"/>
        <v>19796</v>
      </c>
      <c r="AG965" s="94">
        <f t="shared" si="401"/>
        <v>8013</v>
      </c>
      <c r="AH965" s="94">
        <f t="shared" si="402"/>
        <v>1528</v>
      </c>
      <c r="AI965" s="94">
        <f t="shared" si="403"/>
        <v>729</v>
      </c>
      <c r="AJ965" s="96">
        <f t="shared" si="404"/>
        <v>47.709424083769633</v>
      </c>
      <c r="AK965" s="94">
        <f t="shared" si="405"/>
        <v>799</v>
      </c>
      <c r="AL965" s="97">
        <f t="shared" si="406"/>
        <v>0</v>
      </c>
    </row>
    <row r="966" spans="3:38" s="98" customFormat="1" ht="30" customHeight="1" x14ac:dyDescent="0.3">
      <c r="C966" s="94">
        <v>11</v>
      </c>
      <c r="D966" s="94" t="s">
        <v>39</v>
      </c>
      <c r="E966" s="94">
        <v>5</v>
      </c>
      <c r="F966" s="94">
        <v>5</v>
      </c>
      <c r="G966" s="94">
        <v>109</v>
      </c>
      <c r="H966" s="94">
        <v>84</v>
      </c>
      <c r="I966" s="94">
        <v>109</v>
      </c>
      <c r="J966" s="94">
        <v>109</v>
      </c>
      <c r="K966" s="94">
        <v>84</v>
      </c>
      <c r="L966" s="94">
        <v>50</v>
      </c>
      <c r="M966" s="94">
        <v>5</v>
      </c>
      <c r="N966" s="94">
        <v>5</v>
      </c>
      <c r="O966" s="94"/>
      <c r="P966" s="94"/>
      <c r="Q966" s="94"/>
      <c r="R966" s="94">
        <v>52</v>
      </c>
      <c r="S966" s="94">
        <v>43</v>
      </c>
      <c r="T966" s="94">
        <v>192</v>
      </c>
      <c r="U966" s="94">
        <v>96</v>
      </c>
      <c r="V966" s="94">
        <f t="shared" si="397"/>
        <v>50</v>
      </c>
      <c r="W966" s="94">
        <v>6.96</v>
      </c>
      <c r="X966" s="94">
        <v>6.96</v>
      </c>
      <c r="Y966" s="94"/>
      <c r="Z966" s="94"/>
      <c r="AA966" s="94"/>
      <c r="AB966" s="94"/>
      <c r="AC966" s="94">
        <f t="shared" si="398"/>
        <v>0</v>
      </c>
      <c r="AD966" s="94">
        <f t="shared" si="399"/>
        <v>0</v>
      </c>
      <c r="AE966" s="94"/>
      <c r="AF966" s="94">
        <f t="shared" si="400"/>
        <v>52</v>
      </c>
      <c r="AG966" s="94">
        <f t="shared" si="401"/>
        <v>43</v>
      </c>
      <c r="AH966" s="94">
        <f t="shared" si="402"/>
        <v>192</v>
      </c>
      <c r="AI966" s="94">
        <f t="shared" si="403"/>
        <v>96</v>
      </c>
      <c r="AJ966" s="96">
        <f t="shared" si="404"/>
        <v>50</v>
      </c>
      <c r="AK966" s="94">
        <f t="shared" si="405"/>
        <v>96</v>
      </c>
      <c r="AL966" s="97">
        <f t="shared" si="406"/>
        <v>6.96</v>
      </c>
    </row>
    <row r="967" spans="3:38" s="98" customFormat="1" ht="30" customHeight="1" x14ac:dyDescent="0.3">
      <c r="C967" s="94">
        <v>12</v>
      </c>
      <c r="D967" s="94" t="s">
        <v>42</v>
      </c>
      <c r="E967" s="94">
        <v>12</v>
      </c>
      <c r="F967" s="94">
        <v>10</v>
      </c>
      <c r="G967" s="94">
        <v>171</v>
      </c>
      <c r="H967" s="94">
        <v>0</v>
      </c>
      <c r="I967" s="94">
        <v>171</v>
      </c>
      <c r="J967" s="94">
        <v>171</v>
      </c>
      <c r="K967" s="94">
        <v>171</v>
      </c>
      <c r="L967" s="94">
        <v>11</v>
      </c>
      <c r="M967" s="94">
        <v>11</v>
      </c>
      <c r="N967" s="94">
        <v>11</v>
      </c>
      <c r="O967" s="94"/>
      <c r="P967" s="94"/>
      <c r="Q967" s="94"/>
      <c r="R967" s="94">
        <v>20</v>
      </c>
      <c r="S967" s="94">
        <v>20</v>
      </c>
      <c r="T967" s="94">
        <v>36</v>
      </c>
      <c r="U967" s="94">
        <v>2</v>
      </c>
      <c r="V967" s="94">
        <f t="shared" si="397"/>
        <v>5.5555555555555554</v>
      </c>
      <c r="W967" s="94">
        <f>T967-U967</f>
        <v>34</v>
      </c>
      <c r="X967" s="97">
        <v>0.7</v>
      </c>
      <c r="Y967" s="94">
        <v>45</v>
      </c>
      <c r="Z967" s="94">
        <v>45</v>
      </c>
      <c r="AA967" s="94">
        <v>15</v>
      </c>
      <c r="AB967" s="94"/>
      <c r="AC967" s="94">
        <f t="shared" si="398"/>
        <v>0</v>
      </c>
      <c r="AD967" s="94">
        <f t="shared" si="399"/>
        <v>15</v>
      </c>
      <c r="AE967" s="94"/>
      <c r="AF967" s="94">
        <f t="shared" si="400"/>
        <v>65</v>
      </c>
      <c r="AG967" s="94">
        <f t="shared" si="401"/>
        <v>65</v>
      </c>
      <c r="AH967" s="94">
        <f t="shared" si="402"/>
        <v>51</v>
      </c>
      <c r="AI967" s="94">
        <f t="shared" si="403"/>
        <v>2</v>
      </c>
      <c r="AJ967" s="96">
        <f t="shared" si="404"/>
        <v>3.9215686274509802</v>
      </c>
      <c r="AK967" s="94">
        <f t="shared" si="405"/>
        <v>49</v>
      </c>
      <c r="AL967" s="97">
        <f t="shared" si="406"/>
        <v>0.7</v>
      </c>
    </row>
    <row r="968" spans="3:38" s="98" customFormat="1" ht="30" customHeight="1" x14ac:dyDescent="0.3">
      <c r="C968" s="94">
        <v>13</v>
      </c>
      <c r="D968" s="94" t="s">
        <v>43</v>
      </c>
      <c r="E968" s="94">
        <v>10</v>
      </c>
      <c r="F968" s="94">
        <v>9</v>
      </c>
      <c r="G968" s="94">
        <v>148</v>
      </c>
      <c r="H968" s="94">
        <v>148</v>
      </c>
      <c r="I968" s="94">
        <v>148</v>
      </c>
      <c r="J968" s="94">
        <v>148</v>
      </c>
      <c r="K968" s="94">
        <v>0</v>
      </c>
      <c r="L968" s="94">
        <v>9</v>
      </c>
      <c r="M968" s="94">
        <v>9</v>
      </c>
      <c r="N968" s="94">
        <v>0</v>
      </c>
      <c r="O968" s="94"/>
      <c r="P968" s="94"/>
      <c r="Q968" s="94"/>
      <c r="R968" s="94">
        <v>187</v>
      </c>
      <c r="S968" s="94">
        <v>159</v>
      </c>
      <c r="T968" s="94">
        <v>176</v>
      </c>
      <c r="U968" s="94">
        <v>134</v>
      </c>
      <c r="V968" s="94">
        <f t="shared" si="397"/>
        <v>76.13636363636364</v>
      </c>
      <c r="W968" s="94">
        <f>T968-U968</f>
        <v>42</v>
      </c>
      <c r="X968" s="94">
        <v>3.15</v>
      </c>
      <c r="Y968" s="94">
        <v>55</v>
      </c>
      <c r="Z968" s="94">
        <v>17</v>
      </c>
      <c r="AA968" s="94">
        <v>59</v>
      </c>
      <c r="AB968" s="94">
        <v>29</v>
      </c>
      <c r="AC968" s="94">
        <f t="shared" si="398"/>
        <v>49.152542372881356</v>
      </c>
      <c r="AD968" s="94">
        <f t="shared" si="399"/>
        <v>30</v>
      </c>
      <c r="AE968" s="94"/>
      <c r="AF968" s="94">
        <f t="shared" ref="AF968:AH970" si="408">SUM(R968,Y968)</f>
        <v>242</v>
      </c>
      <c r="AG968" s="94">
        <f t="shared" si="408"/>
        <v>176</v>
      </c>
      <c r="AH968" s="94">
        <f t="shared" si="408"/>
        <v>235</v>
      </c>
      <c r="AI968" s="94">
        <v>0</v>
      </c>
      <c r="AJ968" s="96">
        <f t="shared" si="404"/>
        <v>0</v>
      </c>
      <c r="AK968" s="94">
        <f t="shared" si="405"/>
        <v>235</v>
      </c>
      <c r="AL968" s="97">
        <f t="shared" si="406"/>
        <v>3.15</v>
      </c>
    </row>
    <row r="969" spans="3:38" s="98" customFormat="1" ht="30" customHeight="1" x14ac:dyDescent="0.3">
      <c r="C969" s="94">
        <v>14</v>
      </c>
      <c r="D969" s="94" t="s">
        <v>44</v>
      </c>
      <c r="E969" s="94">
        <v>7</v>
      </c>
      <c r="F969" s="94">
        <v>7</v>
      </c>
      <c r="G969" s="94">
        <v>96</v>
      </c>
      <c r="H969" s="94">
        <v>0</v>
      </c>
      <c r="I969" s="94">
        <v>96</v>
      </c>
      <c r="J969" s="94">
        <v>96</v>
      </c>
      <c r="K969" s="94">
        <v>96</v>
      </c>
      <c r="L969" s="94">
        <v>6</v>
      </c>
      <c r="M969" s="94">
        <v>6</v>
      </c>
      <c r="N969" s="94">
        <v>6</v>
      </c>
      <c r="O969" s="94">
        <v>11</v>
      </c>
      <c r="P969" s="94">
        <v>5</v>
      </c>
      <c r="Q969" s="94">
        <v>1.05</v>
      </c>
      <c r="R969" s="94">
        <v>96</v>
      </c>
      <c r="S969" s="94">
        <v>96</v>
      </c>
      <c r="T969" s="94">
        <v>96</v>
      </c>
      <c r="U969" s="94">
        <v>21</v>
      </c>
      <c r="V969" s="94">
        <f t="shared" si="397"/>
        <v>21.875</v>
      </c>
      <c r="W969" s="94">
        <f>T969-U969</f>
        <v>75</v>
      </c>
      <c r="X969" s="94">
        <v>7.99</v>
      </c>
      <c r="Y969" s="94"/>
      <c r="Z969" s="94"/>
      <c r="AA969" s="94"/>
      <c r="AB969" s="94"/>
      <c r="AC969" s="94">
        <f t="shared" si="398"/>
        <v>0</v>
      </c>
      <c r="AD969" s="94">
        <f t="shared" si="399"/>
        <v>0</v>
      </c>
      <c r="AE969" s="94"/>
      <c r="AF969" s="94">
        <f t="shared" si="408"/>
        <v>96</v>
      </c>
      <c r="AG969" s="94">
        <f t="shared" si="408"/>
        <v>96</v>
      </c>
      <c r="AH969" s="94">
        <f t="shared" si="408"/>
        <v>96</v>
      </c>
      <c r="AI969" s="94">
        <v>0</v>
      </c>
      <c r="AJ969" s="96">
        <f t="shared" si="404"/>
        <v>0</v>
      </c>
      <c r="AK969" s="94">
        <f t="shared" si="405"/>
        <v>96</v>
      </c>
      <c r="AL969" s="97">
        <f t="shared" si="406"/>
        <v>7.99</v>
      </c>
    </row>
    <row r="970" spans="3:38" s="98" customFormat="1" ht="30" customHeight="1" x14ac:dyDescent="0.3">
      <c r="C970" s="94">
        <v>15</v>
      </c>
      <c r="D970" s="94" t="s">
        <v>45</v>
      </c>
      <c r="E970" s="94">
        <v>18</v>
      </c>
      <c r="F970" s="94">
        <v>18</v>
      </c>
      <c r="G970" s="94">
        <v>262</v>
      </c>
      <c r="H970" s="94">
        <v>0</v>
      </c>
      <c r="I970" s="94">
        <v>262</v>
      </c>
      <c r="J970" s="94">
        <v>262</v>
      </c>
      <c r="K970" s="94">
        <v>149</v>
      </c>
      <c r="L970" s="94">
        <v>17</v>
      </c>
      <c r="M970" s="94">
        <v>17</v>
      </c>
      <c r="N970" s="94">
        <v>17</v>
      </c>
      <c r="O970" s="94"/>
      <c r="P970" s="94"/>
      <c r="Q970" s="94"/>
      <c r="R970" s="94">
        <v>3792</v>
      </c>
      <c r="S970" s="94">
        <v>3792</v>
      </c>
      <c r="T970" s="94">
        <v>262</v>
      </c>
      <c r="U970" s="94">
        <v>249</v>
      </c>
      <c r="V970" s="94">
        <f t="shared" si="397"/>
        <v>95.038167938931295</v>
      </c>
      <c r="W970" s="94">
        <f>T970-U970</f>
        <v>13</v>
      </c>
      <c r="X970" s="94">
        <v>10.64</v>
      </c>
      <c r="Y970" s="94">
        <v>2620</v>
      </c>
      <c r="Z970" s="94">
        <v>1441</v>
      </c>
      <c r="AA970" s="94">
        <v>262</v>
      </c>
      <c r="AB970" s="94"/>
      <c r="AC970" s="94">
        <f t="shared" si="398"/>
        <v>0</v>
      </c>
      <c r="AD970" s="94">
        <f t="shared" si="399"/>
        <v>262</v>
      </c>
      <c r="AE970" s="94"/>
      <c r="AF970" s="94">
        <f t="shared" si="408"/>
        <v>6412</v>
      </c>
      <c r="AG970" s="94">
        <f t="shared" si="408"/>
        <v>5233</v>
      </c>
      <c r="AH970" s="94">
        <f t="shared" si="408"/>
        <v>524</v>
      </c>
      <c r="AI970" s="94">
        <f>SUM(U970,AB970)</f>
        <v>249</v>
      </c>
      <c r="AJ970" s="96">
        <f t="shared" si="404"/>
        <v>47.519083969465647</v>
      </c>
      <c r="AK970" s="94">
        <f t="shared" si="405"/>
        <v>275</v>
      </c>
      <c r="AL970" s="97">
        <f t="shared" si="406"/>
        <v>10.64</v>
      </c>
    </row>
    <row r="971" spans="3:38" s="98" customFormat="1" ht="30" customHeight="1" x14ac:dyDescent="0.3">
      <c r="C971" s="256"/>
      <c r="D971" s="256" t="s">
        <v>46</v>
      </c>
      <c r="E971" s="256">
        <f t="shared" ref="E971:U971" si="409">SUM(E956:E970)</f>
        <v>146</v>
      </c>
      <c r="F971" s="256">
        <f t="shared" si="409"/>
        <v>143</v>
      </c>
      <c r="G971" s="256">
        <f t="shared" si="409"/>
        <v>2053</v>
      </c>
      <c r="H971" s="256">
        <f t="shared" si="409"/>
        <v>814</v>
      </c>
      <c r="I971" s="256">
        <f t="shared" si="409"/>
        <v>2560</v>
      </c>
      <c r="J971" s="256">
        <f t="shared" si="409"/>
        <v>2426</v>
      </c>
      <c r="K971" s="256">
        <f t="shared" si="409"/>
        <v>1572</v>
      </c>
      <c r="L971" s="256">
        <f t="shared" si="409"/>
        <v>180</v>
      </c>
      <c r="M971" s="256">
        <f t="shared" si="409"/>
        <v>135</v>
      </c>
      <c r="N971" s="256">
        <f t="shared" si="409"/>
        <v>104</v>
      </c>
      <c r="O971" s="256">
        <f t="shared" si="409"/>
        <v>174</v>
      </c>
      <c r="P971" s="256">
        <f t="shared" si="409"/>
        <v>60</v>
      </c>
      <c r="Q971" s="256">
        <f t="shared" si="409"/>
        <v>10.120000000000001</v>
      </c>
      <c r="R971" s="256">
        <f t="shared" si="409"/>
        <v>34787</v>
      </c>
      <c r="S971" s="256">
        <f t="shared" si="409"/>
        <v>22810</v>
      </c>
      <c r="T971" s="256">
        <f t="shared" si="409"/>
        <v>3881</v>
      </c>
      <c r="U971" s="256">
        <f t="shared" si="409"/>
        <v>1792</v>
      </c>
      <c r="V971" s="256">
        <f t="shared" si="397"/>
        <v>46.173666580778146</v>
      </c>
      <c r="W971" s="256">
        <f t="shared" ref="W971:AB971" si="410">SUM(W956:W970)</f>
        <v>1805.96</v>
      </c>
      <c r="X971" s="257">
        <f t="shared" si="410"/>
        <v>113.74</v>
      </c>
      <c r="Y971" s="256">
        <f t="shared" si="410"/>
        <v>16863</v>
      </c>
      <c r="Z971" s="256">
        <f t="shared" si="410"/>
        <v>3059</v>
      </c>
      <c r="AA971" s="256">
        <f t="shared" si="410"/>
        <v>1072</v>
      </c>
      <c r="AB971" s="256">
        <f t="shared" si="410"/>
        <v>238</v>
      </c>
      <c r="AC971" s="256">
        <f t="shared" si="398"/>
        <v>22.201492537313435</v>
      </c>
      <c r="AD971" s="256">
        <f t="shared" ref="AD971:AI971" si="411">SUM(AD956:AD970)</f>
        <v>834</v>
      </c>
      <c r="AE971" s="257">
        <f t="shared" si="411"/>
        <v>20</v>
      </c>
      <c r="AF971" s="256">
        <f t="shared" si="411"/>
        <v>51650</v>
      </c>
      <c r="AG971" s="256">
        <f t="shared" si="411"/>
        <v>25869</v>
      </c>
      <c r="AH971" s="256">
        <f t="shared" si="411"/>
        <v>4953</v>
      </c>
      <c r="AI971" s="256">
        <f t="shared" si="411"/>
        <v>1846</v>
      </c>
      <c r="AJ971" s="258">
        <f t="shared" si="404"/>
        <v>37.270341207349084</v>
      </c>
      <c r="AK971" s="256">
        <f>SUM(AK956:AK970)</f>
        <v>3107</v>
      </c>
      <c r="AL971" s="257">
        <f>SUM(AL956:AL970)</f>
        <v>133.74</v>
      </c>
    </row>
    <row r="972" spans="3:38" s="98" customFormat="1" ht="30" customHeight="1" x14ac:dyDescent="0.3"/>
    <row r="973" spans="3:38" s="98" customFormat="1" ht="30" customHeight="1" x14ac:dyDescent="0.3">
      <c r="C973" s="802" t="s">
        <v>168</v>
      </c>
      <c r="D973" s="802"/>
      <c r="E973" s="802"/>
      <c r="F973" s="802"/>
      <c r="G973" s="802"/>
      <c r="H973" s="802"/>
      <c r="I973" s="802"/>
      <c r="J973" s="802"/>
      <c r="K973" s="802"/>
      <c r="L973" s="802"/>
      <c r="M973" s="802"/>
      <c r="N973" s="802"/>
      <c r="O973" s="802"/>
      <c r="P973" s="802"/>
      <c r="Q973" s="802"/>
      <c r="R973" s="802"/>
      <c r="S973" s="802"/>
      <c r="T973" s="802"/>
      <c r="U973" s="802"/>
      <c r="V973" s="802"/>
      <c r="W973" s="802"/>
      <c r="X973" s="802"/>
      <c r="Y973" s="802" t="s">
        <v>169</v>
      </c>
      <c r="Z973" s="802"/>
      <c r="AA973" s="802"/>
      <c r="AB973" s="802"/>
      <c r="AC973" s="802"/>
      <c r="AD973" s="802"/>
      <c r="AE973" s="802"/>
      <c r="AF973" s="802"/>
      <c r="AG973" s="802"/>
      <c r="AH973" s="802"/>
      <c r="AI973" s="802"/>
      <c r="AJ973" s="802"/>
      <c r="AK973" s="802"/>
      <c r="AL973" s="802"/>
    </row>
    <row r="974" spans="3:38" s="98" customFormat="1" ht="30" customHeight="1" x14ac:dyDescent="0.3">
      <c r="C974" s="71"/>
      <c r="D974" s="71"/>
      <c r="E974" s="71"/>
      <c r="F974" s="71"/>
      <c r="G974" s="71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71"/>
      <c r="T974" s="71"/>
      <c r="U974" s="71"/>
      <c r="V974" s="71"/>
      <c r="W974" s="71"/>
      <c r="X974" s="71"/>
      <c r="Y974" s="798"/>
      <c r="Z974" s="798"/>
      <c r="AA974" s="798"/>
      <c r="AB974" s="798"/>
      <c r="AC974" s="798"/>
      <c r="AD974" s="798"/>
      <c r="AE974" s="798"/>
      <c r="AF974" s="798"/>
      <c r="AG974" s="798"/>
      <c r="AH974" s="798"/>
      <c r="AI974" s="798"/>
      <c r="AJ974" s="798"/>
      <c r="AK974" s="798"/>
      <c r="AL974" s="798"/>
    </row>
    <row r="975" spans="3:38" s="98" customFormat="1" ht="30" customHeight="1" x14ac:dyDescent="0.3">
      <c r="C975" s="824" t="s">
        <v>2</v>
      </c>
      <c r="D975" s="824" t="s">
        <v>3</v>
      </c>
      <c r="E975" s="825" t="s">
        <v>4</v>
      </c>
      <c r="F975" s="826"/>
      <c r="G975" s="826"/>
      <c r="H975" s="826"/>
      <c r="I975" s="826"/>
      <c r="J975" s="826"/>
      <c r="K975" s="826"/>
      <c r="L975" s="826"/>
      <c r="M975" s="826"/>
      <c r="N975" s="826"/>
      <c r="O975" s="826"/>
      <c r="P975" s="826"/>
      <c r="Q975" s="827"/>
      <c r="R975" s="828" t="s">
        <v>4</v>
      </c>
      <c r="S975" s="828"/>
      <c r="T975" s="828"/>
      <c r="U975" s="828"/>
      <c r="V975" s="828"/>
      <c r="W975" s="828"/>
      <c r="X975" s="828"/>
      <c r="Y975" s="828" t="s">
        <v>9</v>
      </c>
      <c r="Z975" s="828"/>
      <c r="AA975" s="828"/>
      <c r="AB975" s="828"/>
      <c r="AC975" s="828"/>
      <c r="AD975" s="828"/>
      <c r="AE975" s="828"/>
      <c r="AF975" s="828" t="s">
        <v>119</v>
      </c>
      <c r="AG975" s="828"/>
      <c r="AH975" s="828"/>
      <c r="AI975" s="828"/>
      <c r="AJ975" s="828"/>
      <c r="AK975" s="828"/>
      <c r="AL975" s="828"/>
    </row>
    <row r="976" spans="3:38" s="98" customFormat="1" ht="30" customHeight="1" x14ac:dyDescent="0.3">
      <c r="C976" s="824"/>
      <c r="D976" s="824"/>
      <c r="E976" s="825" t="s">
        <v>5</v>
      </c>
      <c r="F976" s="826"/>
      <c r="G976" s="826"/>
      <c r="H976" s="826"/>
      <c r="I976" s="826"/>
      <c r="J976" s="826"/>
      <c r="K976" s="826"/>
      <c r="L976" s="826"/>
      <c r="M976" s="826"/>
      <c r="N976" s="826"/>
      <c r="O976" s="826"/>
      <c r="P976" s="826"/>
      <c r="Q976" s="827"/>
      <c r="R976" s="828" t="s">
        <v>64</v>
      </c>
      <c r="S976" s="828"/>
      <c r="T976" s="828"/>
      <c r="U976" s="828"/>
      <c r="V976" s="828"/>
      <c r="W976" s="828"/>
      <c r="X976" s="828"/>
      <c r="Y976" s="828" t="s">
        <v>64</v>
      </c>
      <c r="Z976" s="828"/>
      <c r="AA976" s="828"/>
      <c r="AB976" s="828"/>
      <c r="AC976" s="828"/>
      <c r="AD976" s="828"/>
      <c r="AE976" s="828"/>
      <c r="AF976" s="828" t="s">
        <v>64</v>
      </c>
      <c r="AG976" s="828"/>
      <c r="AH976" s="828"/>
      <c r="AI976" s="828"/>
      <c r="AJ976" s="828"/>
      <c r="AK976" s="828"/>
      <c r="AL976" s="828"/>
    </row>
    <row r="977" spans="3:38" s="98" customFormat="1" ht="60" customHeight="1" x14ac:dyDescent="0.3">
      <c r="C977" s="824"/>
      <c r="D977" s="824"/>
      <c r="E977" s="824" t="s">
        <v>15</v>
      </c>
      <c r="F977" s="824"/>
      <c r="G977" s="824" t="s">
        <v>6</v>
      </c>
      <c r="H977" s="824"/>
      <c r="I977" s="824" t="s">
        <v>120</v>
      </c>
      <c r="J977" s="824"/>
      <c r="K977" s="824"/>
      <c r="L977" s="824" t="s">
        <v>121</v>
      </c>
      <c r="M977" s="824"/>
      <c r="N977" s="824"/>
      <c r="O977" s="836" t="s">
        <v>158</v>
      </c>
      <c r="P977" s="837"/>
      <c r="Q977" s="838"/>
      <c r="R977" s="824" t="s">
        <v>7</v>
      </c>
      <c r="S977" s="824"/>
      <c r="T977" s="824" t="s">
        <v>8</v>
      </c>
      <c r="U977" s="824"/>
      <c r="V977" s="824"/>
      <c r="W977" s="824"/>
      <c r="X977" s="824"/>
      <c r="Y977" s="824" t="s">
        <v>7</v>
      </c>
      <c r="Z977" s="824"/>
      <c r="AA977" s="824" t="s">
        <v>8</v>
      </c>
      <c r="AB977" s="824"/>
      <c r="AC977" s="824"/>
      <c r="AD977" s="824"/>
      <c r="AE977" s="824"/>
      <c r="AF977" s="824" t="s">
        <v>7</v>
      </c>
      <c r="AG977" s="824"/>
      <c r="AH977" s="824" t="s">
        <v>8</v>
      </c>
      <c r="AI977" s="824"/>
      <c r="AJ977" s="824"/>
      <c r="AK977" s="824"/>
      <c r="AL977" s="824"/>
    </row>
    <row r="978" spans="3:38" ht="51" customHeight="1" x14ac:dyDescent="0.2">
      <c r="C978" s="824"/>
      <c r="D978" s="824"/>
      <c r="E978" s="824" t="s">
        <v>55</v>
      </c>
      <c r="F978" s="824"/>
      <c r="G978" s="824" t="s">
        <v>56</v>
      </c>
      <c r="H978" s="824"/>
      <c r="I978" s="824" t="s">
        <v>61</v>
      </c>
      <c r="J978" s="824"/>
      <c r="K978" s="824"/>
      <c r="L978" s="824" t="s">
        <v>62</v>
      </c>
      <c r="M978" s="824"/>
      <c r="N978" s="824"/>
      <c r="O978" s="255"/>
      <c r="P978" s="255"/>
      <c r="Q978" s="255"/>
      <c r="R978" s="824" t="s">
        <v>65</v>
      </c>
      <c r="S978" s="824"/>
      <c r="T978" s="824" t="s">
        <v>69</v>
      </c>
      <c r="U978" s="824"/>
      <c r="V978" s="824"/>
      <c r="W978" s="824"/>
      <c r="X978" s="824"/>
      <c r="Y978" s="824" t="s">
        <v>70</v>
      </c>
      <c r="Z978" s="824"/>
      <c r="AA978" s="824" t="s">
        <v>69</v>
      </c>
      <c r="AB978" s="824"/>
      <c r="AC978" s="824"/>
      <c r="AD978" s="824"/>
      <c r="AE978" s="824"/>
      <c r="AF978" s="824" t="s">
        <v>70</v>
      </c>
      <c r="AG978" s="824"/>
      <c r="AH978" s="824" t="s">
        <v>69</v>
      </c>
      <c r="AI978" s="824"/>
      <c r="AJ978" s="824"/>
      <c r="AK978" s="824"/>
      <c r="AL978" s="824"/>
    </row>
    <row r="979" spans="3:38" ht="42.75" x14ac:dyDescent="0.2">
      <c r="C979" s="824"/>
      <c r="D979" s="824"/>
      <c r="E979" s="255" t="s">
        <v>75</v>
      </c>
      <c r="F979" s="255" t="s">
        <v>76</v>
      </c>
      <c r="G979" s="255" t="s">
        <v>57</v>
      </c>
      <c r="H979" s="255" t="s">
        <v>77</v>
      </c>
      <c r="I979" s="255" t="s">
        <v>58</v>
      </c>
      <c r="J979" s="255" t="s">
        <v>59</v>
      </c>
      <c r="K979" s="255" t="s">
        <v>60</v>
      </c>
      <c r="L979" s="255" t="s">
        <v>58</v>
      </c>
      <c r="M979" s="255" t="s">
        <v>59</v>
      </c>
      <c r="N979" s="255" t="s">
        <v>63</v>
      </c>
      <c r="O979" s="255" t="s">
        <v>170</v>
      </c>
      <c r="P979" s="255" t="s">
        <v>171</v>
      </c>
      <c r="Q979" s="255" t="s">
        <v>161</v>
      </c>
      <c r="R979" s="255" t="s">
        <v>59</v>
      </c>
      <c r="S979" s="255" t="s">
        <v>66</v>
      </c>
      <c r="T979" s="255" t="s">
        <v>67</v>
      </c>
      <c r="U979" s="255" t="s">
        <v>68</v>
      </c>
      <c r="V979" s="255" t="s">
        <v>71</v>
      </c>
      <c r="W979" s="255" t="s">
        <v>72</v>
      </c>
      <c r="X979" s="255" t="s">
        <v>162</v>
      </c>
      <c r="Y979" s="255" t="s">
        <v>59</v>
      </c>
      <c r="Z979" s="255" t="s">
        <v>63</v>
      </c>
      <c r="AA979" s="255" t="s">
        <v>67</v>
      </c>
      <c r="AB979" s="255" t="s">
        <v>68</v>
      </c>
      <c r="AC979" s="255" t="s">
        <v>71</v>
      </c>
      <c r="AD979" s="255" t="s">
        <v>72</v>
      </c>
      <c r="AE979" s="255" t="s">
        <v>1</v>
      </c>
      <c r="AF979" s="255" t="s">
        <v>59</v>
      </c>
      <c r="AG979" s="255" t="s">
        <v>63</v>
      </c>
      <c r="AH979" s="255" t="s">
        <v>67</v>
      </c>
      <c r="AI979" s="255" t="s">
        <v>68</v>
      </c>
      <c r="AJ979" s="255" t="s">
        <v>71</v>
      </c>
      <c r="AK979" s="255" t="s">
        <v>72</v>
      </c>
      <c r="AL979" s="255" t="s">
        <v>172</v>
      </c>
    </row>
    <row r="980" spans="3:38" ht="12.75" x14ac:dyDescent="0.2">
      <c r="C980" s="20">
        <v>1</v>
      </c>
      <c r="D980" s="20">
        <v>2</v>
      </c>
      <c r="E980" s="20">
        <v>3</v>
      </c>
      <c r="F980" s="20">
        <v>4</v>
      </c>
      <c r="G980" s="20">
        <v>5</v>
      </c>
      <c r="H980" s="20">
        <v>6</v>
      </c>
      <c r="I980" s="20">
        <v>7</v>
      </c>
      <c r="J980" s="20">
        <v>8</v>
      </c>
      <c r="K980" s="20">
        <v>9</v>
      </c>
      <c r="L980" s="20">
        <v>10</v>
      </c>
      <c r="M980" s="20">
        <v>11</v>
      </c>
      <c r="N980" s="20">
        <v>12</v>
      </c>
      <c r="O980" s="20">
        <v>13</v>
      </c>
      <c r="P980" s="20">
        <v>14</v>
      </c>
      <c r="Q980" s="20">
        <v>15</v>
      </c>
      <c r="R980" s="20">
        <v>16</v>
      </c>
      <c r="S980" s="20">
        <v>17</v>
      </c>
      <c r="T980" s="20">
        <v>18</v>
      </c>
      <c r="U980" s="20">
        <v>19</v>
      </c>
      <c r="V980" s="20">
        <v>20</v>
      </c>
      <c r="W980" s="20">
        <v>21</v>
      </c>
      <c r="X980" s="20">
        <v>22</v>
      </c>
      <c r="Y980" s="20">
        <v>23</v>
      </c>
      <c r="Z980" s="20">
        <v>24</v>
      </c>
      <c r="AA980" s="20">
        <v>25</v>
      </c>
      <c r="AB980" s="20">
        <v>26</v>
      </c>
      <c r="AC980" s="20">
        <v>27</v>
      </c>
      <c r="AD980" s="20">
        <v>28</v>
      </c>
      <c r="AE980" s="20">
        <v>29</v>
      </c>
      <c r="AF980" s="20">
        <v>30</v>
      </c>
      <c r="AG980" s="20">
        <v>31</v>
      </c>
      <c r="AH980" s="20">
        <v>32</v>
      </c>
      <c r="AI980" s="20">
        <v>33</v>
      </c>
      <c r="AJ980" s="20">
        <v>34</v>
      </c>
      <c r="AK980" s="20">
        <v>35</v>
      </c>
      <c r="AL980" s="20">
        <v>36</v>
      </c>
    </row>
    <row r="981" spans="3:38" s="98" customFormat="1" ht="24.95" customHeight="1" x14ac:dyDescent="0.3">
      <c r="C981" s="94">
        <v>1</v>
      </c>
      <c r="D981" s="94" t="s">
        <v>30</v>
      </c>
      <c r="E981" s="94">
        <v>0</v>
      </c>
      <c r="F981" s="94">
        <v>0</v>
      </c>
      <c r="G981" s="94">
        <v>118</v>
      </c>
      <c r="H981" s="94">
        <v>70</v>
      </c>
      <c r="I981" s="94">
        <v>123</v>
      </c>
      <c r="J981" s="94">
        <v>123</v>
      </c>
      <c r="K981" s="94">
        <v>123</v>
      </c>
      <c r="L981" s="94">
        <v>0</v>
      </c>
      <c r="M981" s="94">
        <v>0</v>
      </c>
      <c r="N981" s="94">
        <v>0</v>
      </c>
      <c r="O981" s="94"/>
      <c r="P981" s="94"/>
      <c r="Q981" s="94"/>
      <c r="R981" s="94">
        <v>0</v>
      </c>
      <c r="S981" s="94">
        <v>0</v>
      </c>
      <c r="T981" s="94">
        <v>0</v>
      </c>
      <c r="U981" s="94">
        <v>0</v>
      </c>
      <c r="V981" s="94">
        <f t="shared" ref="V981:V989" si="412">IF(U981&lt;&gt;0,(U981/T981*100),0)</f>
        <v>0</v>
      </c>
      <c r="W981" s="94">
        <v>0</v>
      </c>
      <c r="X981" s="94">
        <v>0</v>
      </c>
      <c r="Y981" s="94"/>
      <c r="Z981" s="94"/>
      <c r="AA981" s="94"/>
      <c r="AB981" s="94"/>
      <c r="AC981" s="94">
        <f t="shared" ref="AC981:AC989" si="413">IF(AB981&lt;&gt;0,(AB981/AA981*100),0)</f>
        <v>0</v>
      </c>
      <c r="AD981" s="94">
        <f t="shared" ref="AD981:AD988" si="414">AA981-AB981</f>
        <v>0</v>
      </c>
      <c r="AE981" s="94"/>
      <c r="AF981" s="94">
        <f t="shared" ref="AF981:AI983" si="415">SUM(R981,Y981)</f>
        <v>0</v>
      </c>
      <c r="AG981" s="94">
        <f t="shared" si="415"/>
        <v>0</v>
      </c>
      <c r="AH981" s="94">
        <f t="shared" si="415"/>
        <v>0</v>
      </c>
      <c r="AI981" s="94">
        <f t="shared" si="415"/>
        <v>0</v>
      </c>
      <c r="AJ981" s="96">
        <f t="shared" ref="AJ981:AJ989" si="416">IF(AI981&lt;&gt;0,(AI981/AH981*100),0)</f>
        <v>0</v>
      </c>
      <c r="AK981" s="94">
        <f t="shared" ref="AK981:AK988" si="417">AH981-AI981</f>
        <v>0</v>
      </c>
      <c r="AL981" s="97">
        <f t="shared" ref="AL981:AL988" si="418">SUM(X981,AE981)</f>
        <v>0</v>
      </c>
    </row>
    <row r="982" spans="3:38" s="98" customFormat="1" ht="24.95" customHeight="1" x14ac:dyDescent="0.3">
      <c r="C982" s="94">
        <v>2</v>
      </c>
      <c r="D982" s="94" t="s">
        <v>39</v>
      </c>
      <c r="E982" s="94">
        <v>5</v>
      </c>
      <c r="F982" s="94">
        <v>5</v>
      </c>
      <c r="G982" s="94">
        <v>109</v>
      </c>
      <c r="H982" s="94">
        <v>84</v>
      </c>
      <c r="I982" s="94">
        <v>109</v>
      </c>
      <c r="J982" s="94">
        <v>109</v>
      </c>
      <c r="K982" s="94">
        <v>84</v>
      </c>
      <c r="L982" s="94">
        <v>50</v>
      </c>
      <c r="M982" s="94">
        <v>5</v>
      </c>
      <c r="N982" s="94">
        <v>5</v>
      </c>
      <c r="O982" s="94"/>
      <c r="P982" s="94"/>
      <c r="Q982" s="94"/>
      <c r="R982" s="94">
        <v>52</v>
      </c>
      <c r="S982" s="94">
        <v>43</v>
      </c>
      <c r="T982" s="94">
        <v>192</v>
      </c>
      <c r="U982" s="94">
        <v>96</v>
      </c>
      <c r="V982" s="94">
        <f t="shared" si="412"/>
        <v>50</v>
      </c>
      <c r="W982" s="94">
        <v>6.96</v>
      </c>
      <c r="X982" s="94">
        <v>6.96</v>
      </c>
      <c r="Y982" s="94"/>
      <c r="Z982" s="94"/>
      <c r="AA982" s="94"/>
      <c r="AB982" s="94"/>
      <c r="AC982" s="94">
        <f t="shared" si="413"/>
        <v>0</v>
      </c>
      <c r="AD982" s="94">
        <f t="shared" si="414"/>
        <v>0</v>
      </c>
      <c r="AE982" s="94"/>
      <c r="AF982" s="94">
        <f t="shared" si="415"/>
        <v>52</v>
      </c>
      <c r="AG982" s="94">
        <f t="shared" si="415"/>
        <v>43</v>
      </c>
      <c r="AH982" s="94">
        <f t="shared" si="415"/>
        <v>192</v>
      </c>
      <c r="AI982" s="94">
        <f t="shared" si="415"/>
        <v>96</v>
      </c>
      <c r="AJ982" s="96">
        <f t="shared" si="416"/>
        <v>50</v>
      </c>
      <c r="AK982" s="94">
        <f t="shared" si="417"/>
        <v>96</v>
      </c>
      <c r="AL982" s="97">
        <f t="shared" si="418"/>
        <v>6.96</v>
      </c>
    </row>
    <row r="983" spans="3:38" s="98" customFormat="1" ht="24.95" customHeight="1" x14ac:dyDescent="0.3">
      <c r="C983" s="94">
        <v>3</v>
      </c>
      <c r="D983" s="94" t="s">
        <v>17</v>
      </c>
      <c r="E983" s="94">
        <v>15</v>
      </c>
      <c r="F983" s="94">
        <v>15</v>
      </c>
      <c r="G983" s="94">
        <v>279</v>
      </c>
      <c r="H983" s="94">
        <v>70</v>
      </c>
      <c r="I983" s="94">
        <v>265</v>
      </c>
      <c r="J983" s="94">
        <v>135</v>
      </c>
      <c r="K983" s="94">
        <v>102</v>
      </c>
      <c r="L983" s="94">
        <v>14</v>
      </c>
      <c r="M983" s="94">
        <v>14</v>
      </c>
      <c r="N983" s="94">
        <v>4</v>
      </c>
      <c r="O983" s="94"/>
      <c r="P983" s="94"/>
      <c r="Q983" s="94"/>
      <c r="R983" s="94">
        <v>5518</v>
      </c>
      <c r="S983" s="94">
        <v>1937</v>
      </c>
      <c r="T983" s="94">
        <v>313</v>
      </c>
      <c r="U983" s="94">
        <v>46</v>
      </c>
      <c r="V983" s="94">
        <f t="shared" si="412"/>
        <v>14.696485623003195</v>
      </c>
      <c r="W983" s="94">
        <f t="shared" ref="W983:W988" si="419">T983-U983</f>
        <v>267</v>
      </c>
      <c r="X983" s="97">
        <v>17.02</v>
      </c>
      <c r="Y983" s="94"/>
      <c r="Z983" s="94"/>
      <c r="AA983" s="94"/>
      <c r="AB983" s="94"/>
      <c r="AC983" s="94">
        <f t="shared" si="413"/>
        <v>0</v>
      </c>
      <c r="AD983" s="94">
        <f t="shared" si="414"/>
        <v>0</v>
      </c>
      <c r="AE983" s="97"/>
      <c r="AF983" s="94">
        <f t="shared" si="415"/>
        <v>5518</v>
      </c>
      <c r="AG983" s="94">
        <f t="shared" si="415"/>
        <v>1937</v>
      </c>
      <c r="AH983" s="94">
        <f t="shared" si="415"/>
        <v>313</v>
      </c>
      <c r="AI983" s="94">
        <f t="shared" si="415"/>
        <v>46</v>
      </c>
      <c r="AJ983" s="96">
        <f t="shared" si="416"/>
        <v>14.696485623003195</v>
      </c>
      <c r="AK983" s="94">
        <f t="shared" si="417"/>
        <v>267</v>
      </c>
      <c r="AL983" s="97">
        <f t="shared" si="418"/>
        <v>17.02</v>
      </c>
    </row>
    <row r="984" spans="3:38" s="98" customFormat="1" ht="24.95" customHeight="1" x14ac:dyDescent="0.3">
      <c r="C984" s="94">
        <v>4</v>
      </c>
      <c r="D984" s="94" t="s">
        <v>44</v>
      </c>
      <c r="E984" s="94">
        <v>7</v>
      </c>
      <c r="F984" s="94">
        <v>7</v>
      </c>
      <c r="G984" s="94">
        <v>96</v>
      </c>
      <c r="H984" s="94">
        <v>0</v>
      </c>
      <c r="I984" s="94">
        <v>96</v>
      </c>
      <c r="J984" s="94">
        <v>96</v>
      </c>
      <c r="K984" s="94">
        <v>96</v>
      </c>
      <c r="L984" s="94">
        <v>6</v>
      </c>
      <c r="M984" s="94">
        <v>6</v>
      </c>
      <c r="N984" s="94">
        <v>6</v>
      </c>
      <c r="O984" s="94">
        <v>11</v>
      </c>
      <c r="P984" s="94">
        <v>5</v>
      </c>
      <c r="Q984" s="94">
        <v>1.05</v>
      </c>
      <c r="R984" s="94">
        <v>96</v>
      </c>
      <c r="S984" s="94">
        <v>96</v>
      </c>
      <c r="T984" s="94">
        <v>96</v>
      </c>
      <c r="U984" s="94">
        <v>21</v>
      </c>
      <c r="V984" s="94">
        <f t="shared" si="412"/>
        <v>21.875</v>
      </c>
      <c r="W984" s="94">
        <f t="shared" si="419"/>
        <v>75</v>
      </c>
      <c r="X984" s="94">
        <v>7.99</v>
      </c>
      <c r="Y984" s="94"/>
      <c r="Z984" s="94"/>
      <c r="AA984" s="94"/>
      <c r="AB984" s="94"/>
      <c r="AC984" s="94">
        <f t="shared" si="413"/>
        <v>0</v>
      </c>
      <c r="AD984" s="94">
        <f t="shared" si="414"/>
        <v>0</v>
      </c>
      <c r="AE984" s="94"/>
      <c r="AF984" s="94">
        <f t="shared" ref="AF984:AH988" si="420">SUM(R984,Y984)</f>
        <v>96</v>
      </c>
      <c r="AG984" s="94">
        <f t="shared" si="420"/>
        <v>96</v>
      </c>
      <c r="AH984" s="94">
        <f t="shared" si="420"/>
        <v>96</v>
      </c>
      <c r="AI984" s="94">
        <v>0</v>
      </c>
      <c r="AJ984" s="96">
        <f t="shared" si="416"/>
        <v>0</v>
      </c>
      <c r="AK984" s="94">
        <f t="shared" si="417"/>
        <v>96</v>
      </c>
      <c r="AL984" s="97">
        <f t="shared" si="418"/>
        <v>7.99</v>
      </c>
    </row>
    <row r="985" spans="3:38" s="98" customFormat="1" ht="24.95" customHeight="1" x14ac:dyDescent="0.3">
      <c r="C985" s="94">
        <v>5</v>
      </c>
      <c r="D985" s="94" t="s">
        <v>35</v>
      </c>
      <c r="E985" s="94">
        <v>15</v>
      </c>
      <c r="F985" s="94">
        <v>15</v>
      </c>
      <c r="G985" s="94">
        <v>226</v>
      </c>
      <c r="H985" s="94">
        <v>0</v>
      </c>
      <c r="I985" s="94">
        <v>211</v>
      </c>
      <c r="J985" s="94">
        <v>211</v>
      </c>
      <c r="K985" s="94">
        <v>50</v>
      </c>
      <c r="L985" s="94">
        <v>14</v>
      </c>
      <c r="M985" s="94">
        <v>14</v>
      </c>
      <c r="N985" s="94">
        <v>5</v>
      </c>
      <c r="O985" s="94">
        <v>34</v>
      </c>
      <c r="P985" s="94">
        <v>3</v>
      </c>
      <c r="Q985" s="94">
        <v>0.59</v>
      </c>
      <c r="R985" s="94">
        <v>423</v>
      </c>
      <c r="S985" s="94">
        <v>154</v>
      </c>
      <c r="T985" s="94">
        <v>429</v>
      </c>
      <c r="U985" s="94">
        <v>68</v>
      </c>
      <c r="V985" s="94">
        <f t="shared" si="412"/>
        <v>15.850815850815851</v>
      </c>
      <c r="W985" s="94">
        <f t="shared" si="419"/>
        <v>361</v>
      </c>
      <c r="X985" s="97">
        <v>4.8</v>
      </c>
      <c r="Y985" s="94">
        <v>204</v>
      </c>
      <c r="Z985" s="94">
        <v>116</v>
      </c>
      <c r="AA985" s="94">
        <v>435</v>
      </c>
      <c r="AB985" s="94">
        <v>75</v>
      </c>
      <c r="AC985" s="94">
        <f t="shared" si="413"/>
        <v>17.241379310344829</v>
      </c>
      <c r="AD985" s="94">
        <f t="shared" si="414"/>
        <v>360</v>
      </c>
      <c r="AE985" s="94">
        <v>2.14</v>
      </c>
      <c r="AF985" s="94">
        <f t="shared" si="420"/>
        <v>627</v>
      </c>
      <c r="AG985" s="94">
        <f t="shared" si="420"/>
        <v>270</v>
      </c>
      <c r="AH985" s="94">
        <f t="shared" si="420"/>
        <v>864</v>
      </c>
      <c r="AI985" s="94">
        <f>SUM(U985,AB985)</f>
        <v>143</v>
      </c>
      <c r="AJ985" s="96">
        <f t="shared" si="416"/>
        <v>16.550925925925927</v>
      </c>
      <c r="AK985" s="94">
        <f t="shared" si="417"/>
        <v>721</v>
      </c>
      <c r="AL985" s="97">
        <f t="shared" si="418"/>
        <v>6.9399999999999995</v>
      </c>
    </row>
    <row r="986" spans="3:38" s="98" customFormat="1" ht="24.95" customHeight="1" x14ac:dyDescent="0.3">
      <c r="C986" s="94">
        <v>6</v>
      </c>
      <c r="D986" s="94" t="s">
        <v>36</v>
      </c>
      <c r="E986" s="94">
        <v>0</v>
      </c>
      <c r="F986" s="94">
        <v>0</v>
      </c>
      <c r="G986" s="94">
        <v>0</v>
      </c>
      <c r="H986" s="94">
        <v>0</v>
      </c>
      <c r="I986" s="94">
        <v>0</v>
      </c>
      <c r="J986" s="94">
        <v>0</v>
      </c>
      <c r="K986" s="94">
        <v>0</v>
      </c>
      <c r="L986" s="94">
        <v>0</v>
      </c>
      <c r="M986" s="94">
        <v>0</v>
      </c>
      <c r="N986" s="94">
        <v>0</v>
      </c>
      <c r="O986" s="94"/>
      <c r="P986" s="94"/>
      <c r="Q986" s="94"/>
      <c r="R986" s="94">
        <v>0</v>
      </c>
      <c r="S986" s="94">
        <v>0</v>
      </c>
      <c r="T986" s="94">
        <v>0</v>
      </c>
      <c r="U986" s="94">
        <v>0</v>
      </c>
      <c r="V986" s="94">
        <f t="shared" si="412"/>
        <v>0</v>
      </c>
      <c r="W986" s="94">
        <f t="shared" si="419"/>
        <v>0</v>
      </c>
      <c r="X986" s="94">
        <v>0</v>
      </c>
      <c r="Y986" s="94"/>
      <c r="Z986" s="94"/>
      <c r="AA986" s="94"/>
      <c r="AB986" s="94"/>
      <c r="AC986" s="94">
        <f t="shared" si="413"/>
        <v>0</v>
      </c>
      <c r="AD986" s="94">
        <f t="shared" si="414"/>
        <v>0</v>
      </c>
      <c r="AE986" s="94"/>
      <c r="AF986" s="94">
        <f t="shared" si="420"/>
        <v>0</v>
      </c>
      <c r="AG986" s="94">
        <f t="shared" si="420"/>
        <v>0</v>
      </c>
      <c r="AH986" s="94">
        <f t="shared" si="420"/>
        <v>0</v>
      </c>
      <c r="AI986" s="94">
        <f>SUM(U986,AB986)</f>
        <v>0</v>
      </c>
      <c r="AJ986" s="96">
        <f t="shared" si="416"/>
        <v>0</v>
      </c>
      <c r="AK986" s="94">
        <f t="shared" si="417"/>
        <v>0</v>
      </c>
      <c r="AL986" s="97">
        <f t="shared" si="418"/>
        <v>0</v>
      </c>
    </row>
    <row r="987" spans="3:38" s="98" customFormat="1" ht="24.95" customHeight="1" x14ac:dyDescent="0.3">
      <c r="C987" s="94">
        <v>7</v>
      </c>
      <c r="D987" s="94" t="s">
        <v>38</v>
      </c>
      <c r="E987" s="94">
        <v>11</v>
      </c>
      <c r="F987" s="94">
        <v>11</v>
      </c>
      <c r="G987" s="94">
        <v>169</v>
      </c>
      <c r="H987" s="94">
        <v>69</v>
      </c>
      <c r="I987" s="94">
        <v>169</v>
      </c>
      <c r="J987" s="94">
        <v>165</v>
      </c>
      <c r="K987" s="94">
        <v>0</v>
      </c>
      <c r="L987" s="94">
        <v>10</v>
      </c>
      <c r="M987" s="94">
        <v>10</v>
      </c>
      <c r="N987" s="94">
        <v>10</v>
      </c>
      <c r="O987" s="94">
        <v>22</v>
      </c>
      <c r="P987" s="94"/>
      <c r="Q987" s="94"/>
      <c r="R987" s="94">
        <v>9898</v>
      </c>
      <c r="S987" s="94">
        <v>8013</v>
      </c>
      <c r="T987" s="94">
        <v>1363</v>
      </c>
      <c r="U987" s="94">
        <v>672</v>
      </c>
      <c r="V987" s="94">
        <f t="shared" si="412"/>
        <v>49.303008070432867</v>
      </c>
      <c r="W987" s="94">
        <f t="shared" si="419"/>
        <v>691</v>
      </c>
      <c r="X987" s="94">
        <v>0</v>
      </c>
      <c r="Y987" s="94">
        <v>9898</v>
      </c>
      <c r="Z987" s="94"/>
      <c r="AA987" s="94">
        <v>165</v>
      </c>
      <c r="AB987" s="94">
        <v>57</v>
      </c>
      <c r="AC987" s="94">
        <f t="shared" si="413"/>
        <v>34.545454545454547</v>
      </c>
      <c r="AD987" s="94">
        <f t="shared" si="414"/>
        <v>108</v>
      </c>
      <c r="AE987" s="94"/>
      <c r="AF987" s="94">
        <f t="shared" si="420"/>
        <v>19796</v>
      </c>
      <c r="AG987" s="94">
        <f t="shared" si="420"/>
        <v>8013</v>
      </c>
      <c r="AH987" s="94">
        <f t="shared" si="420"/>
        <v>1528</v>
      </c>
      <c r="AI987" s="94">
        <f>SUM(U987,AB987)</f>
        <v>729</v>
      </c>
      <c r="AJ987" s="96">
        <f t="shared" si="416"/>
        <v>47.709424083769633</v>
      </c>
      <c r="AK987" s="94">
        <f t="shared" si="417"/>
        <v>799</v>
      </c>
      <c r="AL987" s="97">
        <f t="shared" si="418"/>
        <v>0</v>
      </c>
    </row>
    <row r="988" spans="3:38" s="98" customFormat="1" ht="24.95" customHeight="1" x14ac:dyDescent="0.3">
      <c r="C988" s="94">
        <v>8</v>
      </c>
      <c r="D988" s="94" t="s">
        <v>42</v>
      </c>
      <c r="E988" s="94">
        <v>12</v>
      </c>
      <c r="F988" s="94">
        <v>10</v>
      </c>
      <c r="G988" s="94">
        <v>171</v>
      </c>
      <c r="H988" s="94">
        <v>0</v>
      </c>
      <c r="I988" s="94">
        <v>171</v>
      </c>
      <c r="J988" s="94">
        <v>171</v>
      </c>
      <c r="K988" s="94">
        <v>171</v>
      </c>
      <c r="L988" s="94">
        <v>11</v>
      </c>
      <c r="M988" s="94">
        <v>11</v>
      </c>
      <c r="N988" s="94">
        <v>11</v>
      </c>
      <c r="O988" s="94"/>
      <c r="P988" s="94"/>
      <c r="Q988" s="94"/>
      <c r="R988" s="94">
        <v>20</v>
      </c>
      <c r="S988" s="94">
        <v>20</v>
      </c>
      <c r="T988" s="94">
        <v>36</v>
      </c>
      <c r="U988" s="94">
        <v>2</v>
      </c>
      <c r="V988" s="94">
        <f t="shared" si="412"/>
        <v>5.5555555555555554</v>
      </c>
      <c r="W988" s="94">
        <f t="shared" si="419"/>
        <v>34</v>
      </c>
      <c r="X988" s="97">
        <v>0.7</v>
      </c>
      <c r="Y988" s="94">
        <v>45</v>
      </c>
      <c r="Z988" s="94">
        <v>45</v>
      </c>
      <c r="AA988" s="94">
        <v>15</v>
      </c>
      <c r="AB988" s="94"/>
      <c r="AC988" s="94">
        <f t="shared" si="413"/>
        <v>0</v>
      </c>
      <c r="AD988" s="94">
        <f t="shared" si="414"/>
        <v>15</v>
      </c>
      <c r="AE988" s="94"/>
      <c r="AF988" s="94">
        <f t="shared" si="420"/>
        <v>65</v>
      </c>
      <c r="AG988" s="94">
        <f t="shared" si="420"/>
        <v>65</v>
      </c>
      <c r="AH988" s="94">
        <f t="shared" si="420"/>
        <v>51</v>
      </c>
      <c r="AI988" s="94">
        <f>SUM(U988,AB988)</f>
        <v>2</v>
      </c>
      <c r="AJ988" s="96">
        <f t="shared" si="416"/>
        <v>3.9215686274509802</v>
      </c>
      <c r="AK988" s="94">
        <f t="shared" si="417"/>
        <v>49</v>
      </c>
      <c r="AL988" s="97">
        <f t="shared" si="418"/>
        <v>0.7</v>
      </c>
    </row>
    <row r="989" spans="3:38" s="98" customFormat="1" ht="24.95" customHeight="1" x14ac:dyDescent="0.3">
      <c r="C989" s="256"/>
      <c r="D989" s="256" t="s">
        <v>46</v>
      </c>
      <c r="E989" s="256">
        <f t="shared" ref="E989:U989" si="421">SUM(E981:E988)</f>
        <v>65</v>
      </c>
      <c r="F989" s="256">
        <f t="shared" si="421"/>
        <v>63</v>
      </c>
      <c r="G989" s="256">
        <f t="shared" si="421"/>
        <v>1168</v>
      </c>
      <c r="H989" s="256">
        <f t="shared" si="421"/>
        <v>293</v>
      </c>
      <c r="I989" s="256">
        <f t="shared" si="421"/>
        <v>1144</v>
      </c>
      <c r="J989" s="256">
        <f t="shared" si="421"/>
        <v>1010</v>
      </c>
      <c r="K989" s="256">
        <f t="shared" si="421"/>
        <v>626</v>
      </c>
      <c r="L989" s="256">
        <f t="shared" si="421"/>
        <v>105</v>
      </c>
      <c r="M989" s="256">
        <f t="shared" si="421"/>
        <v>60</v>
      </c>
      <c r="N989" s="256">
        <f t="shared" si="421"/>
        <v>41</v>
      </c>
      <c r="O989" s="256">
        <f t="shared" si="421"/>
        <v>67</v>
      </c>
      <c r="P989" s="256">
        <f t="shared" si="421"/>
        <v>8</v>
      </c>
      <c r="Q989" s="256">
        <f t="shared" si="421"/>
        <v>1.6400000000000001</v>
      </c>
      <c r="R989" s="256">
        <f t="shared" si="421"/>
        <v>16007</v>
      </c>
      <c r="S989" s="256">
        <f t="shared" si="421"/>
        <v>10263</v>
      </c>
      <c r="T989" s="256">
        <f t="shared" si="421"/>
        <v>2429</v>
      </c>
      <c r="U989" s="256">
        <f t="shared" si="421"/>
        <v>905</v>
      </c>
      <c r="V989" s="256">
        <f t="shared" si="412"/>
        <v>37.258130918073277</v>
      </c>
      <c r="W989" s="256">
        <f t="shared" ref="W989:AB989" si="422">SUM(W981:W988)</f>
        <v>1434.96</v>
      </c>
      <c r="X989" s="257">
        <f t="shared" si="422"/>
        <v>37.47</v>
      </c>
      <c r="Y989" s="256">
        <f t="shared" si="422"/>
        <v>10147</v>
      </c>
      <c r="Z989" s="256">
        <f t="shared" si="422"/>
        <v>161</v>
      </c>
      <c r="AA989" s="256">
        <f t="shared" si="422"/>
        <v>615</v>
      </c>
      <c r="AB989" s="256">
        <f t="shared" si="422"/>
        <v>132</v>
      </c>
      <c r="AC989" s="256">
        <f t="shared" si="413"/>
        <v>21.463414634146343</v>
      </c>
      <c r="AD989" s="256">
        <f t="shared" ref="AD989:AI989" si="423">SUM(AD981:AD988)</f>
        <v>483</v>
      </c>
      <c r="AE989" s="257">
        <f t="shared" si="423"/>
        <v>2.14</v>
      </c>
      <c r="AF989" s="256">
        <f t="shared" si="423"/>
        <v>26154</v>
      </c>
      <c r="AG989" s="256">
        <f t="shared" si="423"/>
        <v>10424</v>
      </c>
      <c r="AH989" s="256">
        <f t="shared" si="423"/>
        <v>3044</v>
      </c>
      <c r="AI989" s="256">
        <f t="shared" si="423"/>
        <v>1016</v>
      </c>
      <c r="AJ989" s="258">
        <f t="shared" si="416"/>
        <v>33.37713534822602</v>
      </c>
      <c r="AK989" s="256">
        <f>SUM(AK981:AK988)</f>
        <v>2028</v>
      </c>
      <c r="AL989" s="257">
        <f>SUM(AL981:AL988)</f>
        <v>39.61</v>
      </c>
    </row>
    <row r="990" spans="3:38" s="98" customFormat="1" ht="24.95" customHeight="1" x14ac:dyDescent="0.3"/>
    <row r="991" spans="3:38" s="98" customFormat="1" ht="24.95" customHeight="1" x14ac:dyDescent="0.3">
      <c r="C991" s="802" t="s">
        <v>176</v>
      </c>
      <c r="D991" s="802"/>
      <c r="E991" s="802"/>
      <c r="F991" s="802"/>
      <c r="G991" s="802"/>
      <c r="H991" s="802"/>
      <c r="I991" s="802"/>
      <c r="J991" s="802"/>
      <c r="K991" s="802"/>
      <c r="L991" s="802"/>
      <c r="M991" s="802"/>
      <c r="N991" s="802"/>
      <c r="O991" s="802"/>
      <c r="P991" s="802"/>
      <c r="Q991" s="802"/>
      <c r="R991" s="802"/>
      <c r="S991" s="802"/>
      <c r="T991" s="802"/>
      <c r="U991" s="802"/>
      <c r="V991" s="802"/>
      <c r="W991" s="802"/>
      <c r="X991" s="802"/>
      <c r="Y991" s="802" t="s">
        <v>177</v>
      </c>
      <c r="Z991" s="802"/>
      <c r="AA991" s="802"/>
      <c r="AB991" s="802"/>
      <c r="AC991" s="802"/>
      <c r="AD991" s="802"/>
      <c r="AE991" s="802"/>
      <c r="AF991" s="802"/>
      <c r="AG991" s="802"/>
      <c r="AH991" s="802"/>
      <c r="AI991" s="802"/>
      <c r="AJ991" s="802"/>
      <c r="AK991" s="802"/>
      <c r="AL991" s="802"/>
    </row>
    <row r="992" spans="3:38" s="98" customFormat="1" ht="20.25" x14ac:dyDescent="0.3">
      <c r="C992" s="71"/>
      <c r="D992" s="71"/>
      <c r="E992" s="71"/>
      <c r="F992" s="71"/>
      <c r="G992" s="71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71"/>
      <c r="T992" s="71"/>
      <c r="U992" s="71"/>
      <c r="V992" s="71"/>
      <c r="W992" s="71"/>
      <c r="X992" s="71"/>
      <c r="Y992" s="798"/>
      <c r="Z992" s="798"/>
      <c r="AA992" s="798"/>
      <c r="AB992" s="798"/>
      <c r="AC992" s="798"/>
      <c r="AD992" s="798"/>
      <c r="AE992" s="798"/>
      <c r="AF992" s="798"/>
      <c r="AG992" s="798"/>
      <c r="AH992" s="798"/>
      <c r="AI992" s="798"/>
      <c r="AJ992" s="798"/>
      <c r="AK992" s="798"/>
      <c r="AL992" s="798"/>
    </row>
    <row r="993" spans="3:38" s="98" customFormat="1" ht="20.25" x14ac:dyDescent="0.3">
      <c r="C993" s="824" t="s">
        <v>2</v>
      </c>
      <c r="D993" s="824" t="s">
        <v>3</v>
      </c>
      <c r="E993" s="825" t="s">
        <v>4</v>
      </c>
      <c r="F993" s="826"/>
      <c r="G993" s="826"/>
      <c r="H993" s="826"/>
      <c r="I993" s="826"/>
      <c r="J993" s="826"/>
      <c r="K993" s="826"/>
      <c r="L993" s="826"/>
      <c r="M993" s="826"/>
      <c r="N993" s="826"/>
      <c r="O993" s="826"/>
      <c r="P993" s="826"/>
      <c r="Q993" s="827"/>
      <c r="R993" s="828" t="s">
        <v>4</v>
      </c>
      <c r="S993" s="828"/>
      <c r="T993" s="828"/>
      <c r="U993" s="828"/>
      <c r="V993" s="828"/>
      <c r="W993" s="828"/>
      <c r="X993" s="828"/>
      <c r="Y993" s="828" t="s">
        <v>9</v>
      </c>
      <c r="Z993" s="828"/>
      <c r="AA993" s="828"/>
      <c r="AB993" s="828"/>
      <c r="AC993" s="828"/>
      <c r="AD993" s="828"/>
      <c r="AE993" s="828"/>
      <c r="AF993" s="828" t="s">
        <v>119</v>
      </c>
      <c r="AG993" s="828"/>
      <c r="AH993" s="828"/>
      <c r="AI993" s="828"/>
      <c r="AJ993" s="828"/>
      <c r="AK993" s="828"/>
      <c r="AL993" s="828"/>
    </row>
    <row r="994" spans="3:38" s="98" customFormat="1" ht="20.25" x14ac:dyDescent="0.3">
      <c r="C994" s="824"/>
      <c r="D994" s="824"/>
      <c r="E994" s="825" t="s">
        <v>5</v>
      </c>
      <c r="F994" s="826"/>
      <c r="G994" s="826"/>
      <c r="H994" s="826"/>
      <c r="I994" s="826"/>
      <c r="J994" s="826"/>
      <c r="K994" s="826"/>
      <c r="L994" s="826"/>
      <c r="M994" s="826"/>
      <c r="N994" s="826"/>
      <c r="O994" s="826"/>
      <c r="P994" s="826"/>
      <c r="Q994" s="827"/>
      <c r="R994" s="828" t="s">
        <v>64</v>
      </c>
      <c r="S994" s="828"/>
      <c r="T994" s="828"/>
      <c r="U994" s="828"/>
      <c r="V994" s="828"/>
      <c r="W994" s="828"/>
      <c r="X994" s="828"/>
      <c r="Y994" s="828" t="s">
        <v>64</v>
      </c>
      <c r="Z994" s="828"/>
      <c r="AA994" s="828"/>
      <c r="AB994" s="828"/>
      <c r="AC994" s="828"/>
      <c r="AD994" s="828"/>
      <c r="AE994" s="828"/>
      <c r="AF994" s="828" t="s">
        <v>64</v>
      </c>
      <c r="AG994" s="828"/>
      <c r="AH994" s="828"/>
      <c r="AI994" s="828"/>
      <c r="AJ994" s="828"/>
      <c r="AK994" s="828"/>
      <c r="AL994" s="828"/>
    </row>
    <row r="995" spans="3:38" s="98" customFormat="1" ht="51" customHeight="1" x14ac:dyDescent="0.3">
      <c r="C995" s="824"/>
      <c r="D995" s="824"/>
      <c r="E995" s="824" t="s">
        <v>15</v>
      </c>
      <c r="F995" s="824"/>
      <c r="G995" s="824" t="s">
        <v>6</v>
      </c>
      <c r="H995" s="824"/>
      <c r="I995" s="824" t="s">
        <v>120</v>
      </c>
      <c r="J995" s="824"/>
      <c r="K995" s="824"/>
      <c r="L995" s="824" t="s">
        <v>121</v>
      </c>
      <c r="M995" s="824"/>
      <c r="N995" s="824"/>
      <c r="O995" s="836" t="s">
        <v>158</v>
      </c>
      <c r="P995" s="837"/>
      <c r="Q995" s="838"/>
      <c r="R995" s="824" t="s">
        <v>7</v>
      </c>
      <c r="S995" s="824"/>
      <c r="T995" s="824" t="s">
        <v>8</v>
      </c>
      <c r="U995" s="824"/>
      <c r="V995" s="824"/>
      <c r="W995" s="824"/>
      <c r="X995" s="824"/>
      <c r="Y995" s="824" t="s">
        <v>7</v>
      </c>
      <c r="Z995" s="824"/>
      <c r="AA995" s="824" t="s">
        <v>8</v>
      </c>
      <c r="AB995" s="824"/>
      <c r="AC995" s="824"/>
      <c r="AD995" s="824"/>
      <c r="AE995" s="824"/>
      <c r="AF995" s="824" t="s">
        <v>7</v>
      </c>
      <c r="AG995" s="824"/>
      <c r="AH995" s="824" t="s">
        <v>8</v>
      </c>
      <c r="AI995" s="824"/>
      <c r="AJ995" s="824"/>
      <c r="AK995" s="824"/>
      <c r="AL995" s="824"/>
    </row>
    <row r="996" spans="3:38" s="98" customFormat="1" ht="37.5" customHeight="1" x14ac:dyDescent="0.3">
      <c r="C996" s="824"/>
      <c r="D996" s="824"/>
      <c r="E996" s="824" t="s">
        <v>55</v>
      </c>
      <c r="F996" s="824"/>
      <c r="G996" s="824" t="s">
        <v>56</v>
      </c>
      <c r="H996" s="824"/>
      <c r="I996" s="824" t="s">
        <v>61</v>
      </c>
      <c r="J996" s="824"/>
      <c r="K996" s="824"/>
      <c r="L996" s="824" t="s">
        <v>62</v>
      </c>
      <c r="M996" s="824"/>
      <c r="N996" s="824"/>
      <c r="O996" s="255"/>
      <c r="P996" s="255"/>
      <c r="Q996" s="255"/>
      <c r="R996" s="824" t="s">
        <v>65</v>
      </c>
      <c r="S996" s="824"/>
      <c r="T996" s="824" t="s">
        <v>69</v>
      </c>
      <c r="U996" s="824"/>
      <c r="V996" s="824"/>
      <c r="W996" s="824"/>
      <c r="X996" s="824"/>
      <c r="Y996" s="824" t="s">
        <v>70</v>
      </c>
      <c r="Z996" s="824"/>
      <c r="AA996" s="824" t="s">
        <v>69</v>
      </c>
      <c r="AB996" s="824"/>
      <c r="AC996" s="824"/>
      <c r="AD996" s="824"/>
      <c r="AE996" s="824"/>
      <c r="AF996" s="824" t="s">
        <v>70</v>
      </c>
      <c r="AG996" s="824"/>
      <c r="AH996" s="824" t="s">
        <v>69</v>
      </c>
      <c r="AI996" s="824"/>
      <c r="AJ996" s="824"/>
      <c r="AK996" s="824"/>
      <c r="AL996" s="824"/>
    </row>
    <row r="997" spans="3:38" s="98" customFormat="1" ht="42.75" x14ac:dyDescent="0.3">
      <c r="C997" s="824"/>
      <c r="D997" s="824"/>
      <c r="E997" s="255" t="s">
        <v>75</v>
      </c>
      <c r="F997" s="255" t="s">
        <v>76</v>
      </c>
      <c r="G997" s="255" t="s">
        <v>57</v>
      </c>
      <c r="H997" s="255" t="s">
        <v>77</v>
      </c>
      <c r="I997" s="255" t="s">
        <v>58</v>
      </c>
      <c r="J997" s="255" t="s">
        <v>59</v>
      </c>
      <c r="K997" s="255" t="s">
        <v>60</v>
      </c>
      <c r="L997" s="255" t="s">
        <v>58</v>
      </c>
      <c r="M997" s="255" t="s">
        <v>59</v>
      </c>
      <c r="N997" s="255" t="s">
        <v>63</v>
      </c>
      <c r="O997" s="255" t="s">
        <v>170</v>
      </c>
      <c r="P997" s="255" t="s">
        <v>171</v>
      </c>
      <c r="Q997" s="255" t="s">
        <v>161</v>
      </c>
      <c r="R997" s="255" t="s">
        <v>59</v>
      </c>
      <c r="S997" s="255" t="s">
        <v>66</v>
      </c>
      <c r="T997" s="255" t="s">
        <v>67</v>
      </c>
      <c r="U997" s="255" t="s">
        <v>68</v>
      </c>
      <c r="V997" s="255" t="s">
        <v>71</v>
      </c>
      <c r="W997" s="255" t="s">
        <v>72</v>
      </c>
      <c r="X997" s="255" t="s">
        <v>162</v>
      </c>
      <c r="Y997" s="255" t="s">
        <v>59</v>
      </c>
      <c r="Z997" s="255" t="s">
        <v>63</v>
      </c>
      <c r="AA997" s="255" t="s">
        <v>67</v>
      </c>
      <c r="AB997" s="255" t="s">
        <v>68</v>
      </c>
      <c r="AC997" s="255" t="s">
        <v>71</v>
      </c>
      <c r="AD997" s="255" t="s">
        <v>72</v>
      </c>
      <c r="AE997" s="255" t="s">
        <v>1</v>
      </c>
      <c r="AF997" s="255" t="s">
        <v>59</v>
      </c>
      <c r="AG997" s="255" t="s">
        <v>63</v>
      </c>
      <c r="AH997" s="255" t="s">
        <v>67</v>
      </c>
      <c r="AI997" s="255" t="s">
        <v>68</v>
      </c>
      <c r="AJ997" s="255" t="s">
        <v>71</v>
      </c>
      <c r="AK997" s="255" t="s">
        <v>72</v>
      </c>
      <c r="AL997" s="255" t="s">
        <v>172</v>
      </c>
    </row>
    <row r="998" spans="3:38" s="98" customFormat="1" ht="20.25" x14ac:dyDescent="0.3">
      <c r="C998" s="20">
        <v>1</v>
      </c>
      <c r="D998" s="20">
        <v>2</v>
      </c>
      <c r="E998" s="20">
        <v>3</v>
      </c>
      <c r="F998" s="20">
        <v>4</v>
      </c>
      <c r="G998" s="20">
        <v>5</v>
      </c>
      <c r="H998" s="20">
        <v>6</v>
      </c>
      <c r="I998" s="20">
        <v>7</v>
      </c>
      <c r="J998" s="20">
        <v>8</v>
      </c>
      <c r="K998" s="20">
        <v>9</v>
      </c>
      <c r="L998" s="20">
        <v>10</v>
      </c>
      <c r="M998" s="20">
        <v>11</v>
      </c>
      <c r="N998" s="20">
        <v>12</v>
      </c>
      <c r="O998" s="20">
        <v>13</v>
      </c>
      <c r="P998" s="20">
        <v>14</v>
      </c>
      <c r="Q998" s="20">
        <v>15</v>
      </c>
      <c r="R998" s="20">
        <v>16</v>
      </c>
      <c r="S998" s="20">
        <v>17</v>
      </c>
      <c r="T998" s="20">
        <v>18</v>
      </c>
      <c r="U998" s="20">
        <v>19</v>
      </c>
      <c r="V998" s="20">
        <v>20</v>
      </c>
      <c r="W998" s="20">
        <v>21</v>
      </c>
      <c r="X998" s="20">
        <v>22</v>
      </c>
      <c r="Y998" s="20">
        <v>23</v>
      </c>
      <c r="Z998" s="20">
        <v>24</v>
      </c>
      <c r="AA998" s="20">
        <v>25</v>
      </c>
      <c r="AB998" s="20">
        <v>26</v>
      </c>
      <c r="AC998" s="20">
        <v>27</v>
      </c>
      <c r="AD998" s="20">
        <v>28</v>
      </c>
      <c r="AE998" s="20">
        <v>29</v>
      </c>
      <c r="AF998" s="20">
        <v>30</v>
      </c>
      <c r="AG998" s="20">
        <v>31</v>
      </c>
      <c r="AH998" s="20">
        <v>32</v>
      </c>
      <c r="AI998" s="20">
        <v>33</v>
      </c>
      <c r="AJ998" s="20">
        <v>34</v>
      </c>
      <c r="AK998" s="20">
        <v>35</v>
      </c>
      <c r="AL998" s="20">
        <v>36</v>
      </c>
    </row>
    <row r="999" spans="3:38" s="98" customFormat="1" ht="20.25" x14ac:dyDescent="0.3">
      <c r="C999" s="54">
        <v>1</v>
      </c>
      <c r="D999" s="54" t="s">
        <v>16</v>
      </c>
      <c r="E999" s="54">
        <v>9</v>
      </c>
      <c r="F999" s="54">
        <v>9</v>
      </c>
      <c r="G999" s="54">
        <v>209</v>
      </c>
      <c r="H999" s="54">
        <v>202</v>
      </c>
      <c r="I999" s="54">
        <v>209</v>
      </c>
      <c r="J999" s="54">
        <v>209</v>
      </c>
      <c r="K999" s="54">
        <v>209</v>
      </c>
      <c r="L999" s="54">
        <v>8</v>
      </c>
      <c r="M999" s="54">
        <v>8</v>
      </c>
      <c r="N999" s="54">
        <v>8</v>
      </c>
      <c r="O999" s="54"/>
      <c r="P999" s="54"/>
      <c r="Q999" s="54"/>
      <c r="R999" s="54">
        <v>175</v>
      </c>
      <c r="S999" s="54">
        <v>109</v>
      </c>
      <c r="T999" s="54">
        <v>337</v>
      </c>
      <c r="U999" s="54">
        <v>232</v>
      </c>
      <c r="V999" s="54">
        <f>IF(U999&lt;&gt;0,(U999/T999*100),0)</f>
        <v>68.842729970326417</v>
      </c>
      <c r="W999" s="54">
        <f t="shared" ref="W999:W1004" si="424">T999-U999</f>
        <v>105</v>
      </c>
      <c r="X999" s="54">
        <v>17.809999999999999</v>
      </c>
      <c r="Y999" s="54"/>
      <c r="Z999" s="54"/>
      <c r="AA999" s="54"/>
      <c r="AB999" s="54"/>
      <c r="AC999" s="54">
        <f>IF(AB999&lt;&gt;0,(AB999/AA999*100),0)</f>
        <v>0</v>
      </c>
      <c r="AD999" s="54">
        <f>AA999-AB999</f>
        <v>0</v>
      </c>
      <c r="AE999" s="54"/>
      <c r="AF999" s="54">
        <f>SUM(R999,Y999)</f>
        <v>175</v>
      </c>
      <c r="AG999" s="54">
        <f>SUM(S999,Z999)</f>
        <v>109</v>
      </c>
      <c r="AH999" s="54">
        <f>SUM(T999,AA999)</f>
        <v>337</v>
      </c>
      <c r="AI999" s="54">
        <f>SUM(U999,AB999)</f>
        <v>232</v>
      </c>
      <c r="AJ999" s="61">
        <f>IF(AI999&lt;&gt;0,(AI999/AH999*100),0)</f>
        <v>68.842729970326417</v>
      </c>
      <c r="AK999" s="54">
        <f>AH999-AI999</f>
        <v>105</v>
      </c>
      <c r="AL999" s="62">
        <f>SUM(X999,AE999)</f>
        <v>17.809999999999999</v>
      </c>
    </row>
    <row r="1000" spans="3:38" s="98" customFormat="1" ht="20.25" x14ac:dyDescent="0.3">
      <c r="C1000" s="54">
        <v>2</v>
      </c>
      <c r="D1000" s="54" t="s">
        <v>17</v>
      </c>
      <c r="E1000" s="54">
        <v>15</v>
      </c>
      <c r="F1000" s="54">
        <v>15</v>
      </c>
      <c r="G1000" s="54">
        <v>285</v>
      </c>
      <c r="H1000" s="54">
        <v>70</v>
      </c>
      <c r="I1000" s="54">
        <v>265</v>
      </c>
      <c r="J1000" s="54">
        <v>135</v>
      </c>
      <c r="K1000" s="54">
        <v>102</v>
      </c>
      <c r="L1000" s="54">
        <v>14</v>
      </c>
      <c r="M1000" s="54">
        <v>14</v>
      </c>
      <c r="N1000" s="54">
        <v>4</v>
      </c>
      <c r="O1000" s="54">
        <v>77</v>
      </c>
      <c r="P1000" s="54"/>
      <c r="Q1000" s="54"/>
      <c r="R1000" s="54">
        <v>5518</v>
      </c>
      <c r="S1000" s="54">
        <v>1937</v>
      </c>
      <c r="T1000" s="54">
        <v>335</v>
      </c>
      <c r="U1000" s="54">
        <v>51</v>
      </c>
      <c r="V1000" s="54">
        <f t="shared" ref="V1000:V1028" si="425">IF(U1000&lt;&gt;0,(U1000/T1000*100),0)</f>
        <v>15.223880597014924</v>
      </c>
      <c r="W1000" s="54">
        <f t="shared" si="424"/>
        <v>284</v>
      </c>
      <c r="X1000" s="62">
        <v>17.62</v>
      </c>
      <c r="Y1000" s="54"/>
      <c r="Z1000" s="54"/>
      <c r="AA1000" s="54"/>
      <c r="AB1000" s="54"/>
      <c r="AC1000" s="54">
        <f t="shared" ref="AC1000:AC1029" si="426">IF(AB1000&lt;&gt;0,(AB1000/AA1000*100),0)</f>
        <v>0</v>
      </c>
      <c r="AD1000" s="54">
        <f t="shared" ref="AD1000:AD1028" si="427">AA1000-AB1000</f>
        <v>0</v>
      </c>
      <c r="AE1000" s="62"/>
      <c r="AF1000" s="54">
        <f t="shared" ref="AF1000:AF1028" si="428">SUM(R1000,Y1000)</f>
        <v>5518</v>
      </c>
      <c r="AG1000" s="54">
        <f t="shared" ref="AG1000:AG1016" si="429">SUM(S1000,Z1000)</f>
        <v>1937</v>
      </c>
      <c r="AH1000" s="54">
        <f t="shared" ref="AH1000:AH1028" si="430">SUM(T1000,AA1000)</f>
        <v>335</v>
      </c>
      <c r="AI1000" s="54">
        <f t="shared" ref="AI1000:AI1025" si="431">SUM(U1000,AB1000)</f>
        <v>51</v>
      </c>
      <c r="AJ1000" s="61">
        <f t="shared" ref="AJ1000:AJ1029" si="432">IF(AI1000&lt;&gt;0,(AI1000/AH1000*100),0)</f>
        <v>15.223880597014924</v>
      </c>
      <c r="AK1000" s="54">
        <f t="shared" ref="AK1000:AK1028" si="433">AH1000-AI1000</f>
        <v>284</v>
      </c>
      <c r="AL1000" s="62">
        <f t="shared" ref="AL1000:AL1028" si="434">SUM(X1000,AE1000)</f>
        <v>17.62</v>
      </c>
    </row>
    <row r="1001" spans="3:38" s="98" customFormat="1" ht="20.25" x14ac:dyDescent="0.3">
      <c r="C1001" s="54">
        <v>3</v>
      </c>
      <c r="D1001" s="54" t="s">
        <v>18</v>
      </c>
      <c r="E1001" s="54">
        <v>13</v>
      </c>
      <c r="F1001" s="54">
        <v>11</v>
      </c>
      <c r="G1001" s="54">
        <v>289</v>
      </c>
      <c r="H1001" s="54">
        <v>176</v>
      </c>
      <c r="I1001" s="54">
        <v>289</v>
      </c>
      <c r="J1001" s="54">
        <v>284</v>
      </c>
      <c r="K1001" s="54">
        <v>207</v>
      </c>
      <c r="L1001" s="54">
        <v>12</v>
      </c>
      <c r="M1001" s="54">
        <v>12</v>
      </c>
      <c r="N1001" s="54">
        <v>12</v>
      </c>
      <c r="O1001" s="54">
        <v>27</v>
      </c>
      <c r="P1001" s="54">
        <v>4</v>
      </c>
      <c r="Q1001" s="54">
        <v>1.95</v>
      </c>
      <c r="R1001" s="54">
        <v>1464</v>
      </c>
      <c r="S1001" s="54">
        <v>7494</v>
      </c>
      <c r="T1001" s="54">
        <v>283</v>
      </c>
      <c r="U1001" s="54">
        <v>163</v>
      </c>
      <c r="V1001" s="54">
        <f t="shared" si="425"/>
        <v>57.597173144876322</v>
      </c>
      <c r="W1001" s="54">
        <f t="shared" si="424"/>
        <v>120</v>
      </c>
      <c r="X1001" s="54">
        <v>14.49</v>
      </c>
      <c r="Y1001" s="54">
        <v>975</v>
      </c>
      <c r="Z1001" s="54">
        <v>825</v>
      </c>
      <c r="AA1001" s="54">
        <v>25</v>
      </c>
      <c r="AB1001" s="54">
        <v>22</v>
      </c>
      <c r="AC1001" s="54">
        <f t="shared" si="426"/>
        <v>88</v>
      </c>
      <c r="AD1001" s="54">
        <f t="shared" si="427"/>
        <v>3</v>
      </c>
      <c r="AE1001" s="62">
        <v>1.1000000000000001</v>
      </c>
      <c r="AF1001" s="54">
        <f t="shared" si="428"/>
        <v>2439</v>
      </c>
      <c r="AG1001" s="54">
        <f t="shared" si="429"/>
        <v>8319</v>
      </c>
      <c r="AH1001" s="54">
        <f t="shared" si="430"/>
        <v>308</v>
      </c>
      <c r="AI1001" s="54">
        <f t="shared" si="431"/>
        <v>185</v>
      </c>
      <c r="AJ1001" s="61">
        <f t="shared" si="432"/>
        <v>60.064935064935064</v>
      </c>
      <c r="AK1001" s="54">
        <f t="shared" si="433"/>
        <v>123</v>
      </c>
      <c r="AL1001" s="62">
        <f t="shared" si="434"/>
        <v>15.59</v>
      </c>
    </row>
    <row r="1002" spans="3:38" s="98" customFormat="1" ht="20.25" x14ac:dyDescent="0.3">
      <c r="C1002" s="54">
        <v>4</v>
      </c>
      <c r="D1002" s="54" t="s">
        <v>19</v>
      </c>
      <c r="E1002" s="54">
        <v>13</v>
      </c>
      <c r="F1002" s="54">
        <v>13</v>
      </c>
      <c r="G1002" s="54">
        <v>248</v>
      </c>
      <c r="H1002" s="54">
        <v>248</v>
      </c>
      <c r="I1002" s="54">
        <v>248</v>
      </c>
      <c r="J1002" s="54">
        <v>248</v>
      </c>
      <c r="K1002" s="54">
        <v>248</v>
      </c>
      <c r="L1002" s="54">
        <v>12</v>
      </c>
      <c r="M1002" s="54">
        <v>12</v>
      </c>
      <c r="N1002" s="54">
        <v>12</v>
      </c>
      <c r="O1002" s="54"/>
      <c r="P1002" s="54"/>
      <c r="Q1002" s="54"/>
      <c r="R1002" s="54">
        <v>496</v>
      </c>
      <c r="S1002" s="54">
        <v>282</v>
      </c>
      <c r="T1002" s="54">
        <v>523</v>
      </c>
      <c r="U1002" s="54">
        <v>375</v>
      </c>
      <c r="V1002" s="54">
        <f t="shared" si="425"/>
        <v>71.701720841300187</v>
      </c>
      <c r="W1002" s="54">
        <f t="shared" si="424"/>
        <v>148</v>
      </c>
      <c r="X1002" s="62">
        <v>23.58</v>
      </c>
      <c r="Y1002" s="54"/>
      <c r="Z1002" s="54"/>
      <c r="AA1002" s="54"/>
      <c r="AB1002" s="54"/>
      <c r="AC1002" s="54">
        <f t="shared" si="426"/>
        <v>0</v>
      </c>
      <c r="AD1002" s="54">
        <f t="shared" si="427"/>
        <v>0</v>
      </c>
      <c r="AE1002" s="54"/>
      <c r="AF1002" s="54">
        <f t="shared" si="428"/>
        <v>496</v>
      </c>
      <c r="AG1002" s="54">
        <f t="shared" si="429"/>
        <v>282</v>
      </c>
      <c r="AH1002" s="54">
        <f t="shared" si="430"/>
        <v>523</v>
      </c>
      <c r="AI1002" s="54">
        <f t="shared" si="431"/>
        <v>375</v>
      </c>
      <c r="AJ1002" s="61">
        <f t="shared" si="432"/>
        <v>71.701720841300187</v>
      </c>
      <c r="AK1002" s="54">
        <f t="shared" si="433"/>
        <v>148</v>
      </c>
      <c r="AL1002" s="62">
        <f t="shared" si="434"/>
        <v>23.58</v>
      </c>
    </row>
    <row r="1003" spans="3:38" ht="18" x14ac:dyDescent="0.25">
      <c r="C1003" s="54">
        <v>5</v>
      </c>
      <c r="D1003" s="54" t="s">
        <v>20</v>
      </c>
      <c r="E1003" s="54">
        <v>8</v>
      </c>
      <c r="F1003" s="54">
        <v>8</v>
      </c>
      <c r="G1003" s="54">
        <v>193</v>
      </c>
      <c r="H1003" s="54">
        <v>193</v>
      </c>
      <c r="I1003" s="54">
        <v>193</v>
      </c>
      <c r="J1003" s="54">
        <v>0</v>
      </c>
      <c r="K1003" s="54">
        <v>0</v>
      </c>
      <c r="L1003" s="54">
        <v>7</v>
      </c>
      <c r="M1003" s="54">
        <v>7</v>
      </c>
      <c r="N1003" s="54">
        <v>7</v>
      </c>
      <c r="O1003" s="54">
        <v>28</v>
      </c>
      <c r="P1003" s="54">
        <v>18</v>
      </c>
      <c r="Q1003" s="54">
        <v>4.88</v>
      </c>
      <c r="R1003" s="54">
        <v>63</v>
      </c>
      <c r="S1003" s="54">
        <v>48</v>
      </c>
      <c r="T1003" s="54">
        <v>471</v>
      </c>
      <c r="U1003" s="54">
        <v>217</v>
      </c>
      <c r="V1003" s="54">
        <f t="shared" si="425"/>
        <v>46.07218683651805</v>
      </c>
      <c r="W1003" s="54">
        <f t="shared" si="424"/>
        <v>254</v>
      </c>
      <c r="X1003" s="54">
        <v>67.16</v>
      </c>
      <c r="Y1003" s="54"/>
      <c r="Z1003" s="54"/>
      <c r="AA1003" s="54"/>
      <c r="AB1003" s="54"/>
      <c r="AC1003" s="54">
        <f t="shared" si="426"/>
        <v>0</v>
      </c>
      <c r="AD1003" s="54">
        <f t="shared" si="427"/>
        <v>0</v>
      </c>
      <c r="AE1003" s="54"/>
      <c r="AF1003" s="54">
        <f t="shared" si="428"/>
        <v>63</v>
      </c>
      <c r="AG1003" s="54">
        <f t="shared" si="429"/>
        <v>48</v>
      </c>
      <c r="AH1003" s="54">
        <f t="shared" si="430"/>
        <v>471</v>
      </c>
      <c r="AI1003" s="54">
        <f t="shared" si="431"/>
        <v>217</v>
      </c>
      <c r="AJ1003" s="61">
        <f t="shared" si="432"/>
        <v>46.07218683651805</v>
      </c>
      <c r="AK1003" s="54">
        <f t="shared" si="433"/>
        <v>254</v>
      </c>
      <c r="AL1003" s="62">
        <f t="shared" si="434"/>
        <v>67.16</v>
      </c>
    </row>
    <row r="1004" spans="3:38" ht="18" x14ac:dyDescent="0.25">
      <c r="C1004" s="54">
        <v>6</v>
      </c>
      <c r="D1004" s="54" t="s">
        <v>21</v>
      </c>
      <c r="E1004" s="54">
        <v>4</v>
      </c>
      <c r="F1004" s="54">
        <v>4</v>
      </c>
      <c r="G1004" s="54">
        <v>63</v>
      </c>
      <c r="H1004" s="54">
        <v>63</v>
      </c>
      <c r="I1004" s="54">
        <v>63</v>
      </c>
      <c r="J1004" s="54">
        <v>63</v>
      </c>
      <c r="K1004" s="54">
        <v>23</v>
      </c>
      <c r="L1004" s="54">
        <v>3</v>
      </c>
      <c r="M1004" s="54">
        <v>3</v>
      </c>
      <c r="N1004" s="54">
        <v>0</v>
      </c>
      <c r="O1004" s="54"/>
      <c r="P1004" s="54"/>
      <c r="Q1004" s="54"/>
      <c r="R1004" s="54">
        <v>65</v>
      </c>
      <c r="S1004" s="54">
        <v>58</v>
      </c>
      <c r="T1004" s="54">
        <v>0</v>
      </c>
      <c r="U1004" s="54">
        <v>0</v>
      </c>
      <c r="V1004" s="54">
        <f t="shared" si="425"/>
        <v>0</v>
      </c>
      <c r="W1004" s="54">
        <f t="shared" si="424"/>
        <v>0</v>
      </c>
      <c r="X1004" s="54">
        <v>0</v>
      </c>
      <c r="Y1004" s="54"/>
      <c r="Z1004" s="54"/>
      <c r="AA1004" s="54"/>
      <c r="AB1004" s="54"/>
      <c r="AC1004" s="54">
        <f t="shared" si="426"/>
        <v>0</v>
      </c>
      <c r="AD1004" s="54">
        <f t="shared" si="427"/>
        <v>0</v>
      </c>
      <c r="AE1004" s="54"/>
      <c r="AF1004" s="54">
        <f t="shared" si="428"/>
        <v>65</v>
      </c>
      <c r="AG1004" s="54">
        <f t="shared" si="429"/>
        <v>58</v>
      </c>
      <c r="AH1004" s="54">
        <f t="shared" si="430"/>
        <v>0</v>
      </c>
      <c r="AI1004" s="54">
        <f t="shared" si="431"/>
        <v>0</v>
      </c>
      <c r="AJ1004" s="61">
        <f t="shared" si="432"/>
        <v>0</v>
      </c>
      <c r="AK1004" s="54">
        <f t="shared" si="433"/>
        <v>0</v>
      </c>
      <c r="AL1004" s="62">
        <f t="shared" si="434"/>
        <v>0</v>
      </c>
    </row>
    <row r="1005" spans="3:38" ht="18" x14ac:dyDescent="0.25">
      <c r="C1005" s="54">
        <v>7</v>
      </c>
      <c r="D1005" s="54" t="s">
        <v>22</v>
      </c>
      <c r="E1005" s="54">
        <v>15</v>
      </c>
      <c r="F1005" s="54">
        <v>15</v>
      </c>
      <c r="G1005" s="54">
        <v>342</v>
      </c>
      <c r="H1005" s="54">
        <v>342</v>
      </c>
      <c r="I1005" s="54">
        <v>342</v>
      </c>
      <c r="J1005" s="54">
        <v>342</v>
      </c>
      <c r="K1005" s="54">
        <v>145</v>
      </c>
      <c r="L1005" s="54">
        <v>8</v>
      </c>
      <c r="M1005" s="54">
        <v>7</v>
      </c>
      <c r="N1005" s="54">
        <v>1</v>
      </c>
      <c r="O1005" s="54"/>
      <c r="P1005" s="54"/>
      <c r="Q1005" s="54"/>
      <c r="R1005" s="54">
        <v>784</v>
      </c>
      <c r="S1005" s="54">
        <v>342</v>
      </c>
      <c r="T1005" s="54">
        <v>264</v>
      </c>
      <c r="U1005" s="54">
        <v>81</v>
      </c>
      <c r="V1005" s="54">
        <f t="shared" si="425"/>
        <v>30.681818181818183</v>
      </c>
      <c r="W1005" s="54">
        <v>0</v>
      </c>
      <c r="X1005" s="54">
        <v>12.17</v>
      </c>
      <c r="Y1005" s="54"/>
      <c r="Z1005" s="54"/>
      <c r="AA1005" s="54"/>
      <c r="AB1005" s="54"/>
      <c r="AC1005" s="54">
        <f t="shared" si="426"/>
        <v>0</v>
      </c>
      <c r="AD1005" s="54">
        <f t="shared" si="427"/>
        <v>0</v>
      </c>
      <c r="AE1005" s="54"/>
      <c r="AF1005" s="54">
        <f t="shared" si="428"/>
        <v>784</v>
      </c>
      <c r="AG1005" s="54">
        <f t="shared" si="429"/>
        <v>342</v>
      </c>
      <c r="AH1005" s="54">
        <f t="shared" si="430"/>
        <v>264</v>
      </c>
      <c r="AI1005" s="54">
        <f t="shared" si="431"/>
        <v>81</v>
      </c>
      <c r="AJ1005" s="61">
        <f t="shared" si="432"/>
        <v>30.681818181818183</v>
      </c>
      <c r="AK1005" s="54">
        <f t="shared" si="433"/>
        <v>183</v>
      </c>
      <c r="AL1005" s="62">
        <f t="shared" si="434"/>
        <v>12.17</v>
      </c>
    </row>
    <row r="1006" spans="3:38" ht="18" x14ac:dyDescent="0.25">
      <c r="C1006" s="54">
        <v>8</v>
      </c>
      <c r="D1006" s="54" t="s">
        <v>23</v>
      </c>
      <c r="E1006" s="54">
        <v>4</v>
      </c>
      <c r="F1006" s="54">
        <v>4</v>
      </c>
      <c r="G1006" s="54">
        <v>60</v>
      </c>
      <c r="H1006" s="54">
        <v>0</v>
      </c>
      <c r="I1006" s="54">
        <v>60</v>
      </c>
      <c r="J1006" s="54">
        <v>60</v>
      </c>
      <c r="K1006" s="54">
        <v>20</v>
      </c>
      <c r="L1006" s="54">
        <v>3</v>
      </c>
      <c r="M1006" s="54">
        <v>3</v>
      </c>
      <c r="N1006" s="54">
        <v>0</v>
      </c>
      <c r="O1006" s="54"/>
      <c r="P1006" s="54"/>
      <c r="Q1006" s="54"/>
      <c r="R1006" s="54">
        <v>842</v>
      </c>
      <c r="S1006" s="54">
        <v>759</v>
      </c>
      <c r="T1006" s="54">
        <v>31</v>
      </c>
      <c r="U1006" s="54">
        <v>0</v>
      </c>
      <c r="V1006" s="54">
        <f t="shared" si="425"/>
        <v>0</v>
      </c>
      <c r="W1006" s="54">
        <v>0</v>
      </c>
      <c r="X1006" s="62">
        <v>1.59</v>
      </c>
      <c r="Y1006" s="54"/>
      <c r="Z1006" s="54"/>
      <c r="AA1006" s="54"/>
      <c r="AB1006" s="54"/>
      <c r="AC1006" s="54">
        <f t="shared" si="426"/>
        <v>0</v>
      </c>
      <c r="AD1006" s="54">
        <f t="shared" si="427"/>
        <v>0</v>
      </c>
      <c r="AE1006" s="54"/>
      <c r="AF1006" s="54">
        <f t="shared" si="428"/>
        <v>842</v>
      </c>
      <c r="AG1006" s="54">
        <f t="shared" si="429"/>
        <v>759</v>
      </c>
      <c r="AH1006" s="54">
        <f t="shared" si="430"/>
        <v>31</v>
      </c>
      <c r="AI1006" s="54">
        <f t="shared" si="431"/>
        <v>0</v>
      </c>
      <c r="AJ1006" s="61">
        <f t="shared" si="432"/>
        <v>0</v>
      </c>
      <c r="AK1006" s="54">
        <f t="shared" si="433"/>
        <v>31</v>
      </c>
      <c r="AL1006" s="62">
        <f t="shared" si="434"/>
        <v>1.59</v>
      </c>
    </row>
    <row r="1007" spans="3:38" ht="18" x14ac:dyDescent="0.25">
      <c r="C1007" s="54">
        <v>9</v>
      </c>
      <c r="D1007" s="54" t="s">
        <v>24</v>
      </c>
      <c r="E1007" s="54">
        <v>9</v>
      </c>
      <c r="F1007" s="54">
        <v>9</v>
      </c>
      <c r="G1007" s="54">
        <v>199</v>
      </c>
      <c r="H1007" s="54">
        <v>156</v>
      </c>
      <c r="I1007" s="54">
        <v>199</v>
      </c>
      <c r="J1007" s="54">
        <v>199</v>
      </c>
      <c r="K1007" s="54">
        <v>197</v>
      </c>
      <c r="L1007" s="54">
        <v>8</v>
      </c>
      <c r="M1007" s="54">
        <v>8</v>
      </c>
      <c r="N1007" s="54">
        <v>8</v>
      </c>
      <c r="O1007" s="54"/>
      <c r="P1007" s="54"/>
      <c r="Q1007" s="54"/>
      <c r="R1007" s="54">
        <v>10274</v>
      </c>
      <c r="S1007" s="54">
        <v>10206</v>
      </c>
      <c r="T1007" s="54">
        <v>460</v>
      </c>
      <c r="U1007" s="54">
        <v>274</v>
      </c>
      <c r="V1007" s="54">
        <f t="shared" si="425"/>
        <v>59.565217391304351</v>
      </c>
      <c r="W1007" s="54">
        <v>0</v>
      </c>
      <c r="X1007" s="54">
        <v>13.23</v>
      </c>
      <c r="Y1007" s="54">
        <v>0</v>
      </c>
      <c r="Z1007" s="54">
        <v>0</v>
      </c>
      <c r="AA1007" s="54"/>
      <c r="AB1007" s="54"/>
      <c r="AC1007" s="54">
        <f t="shared" si="426"/>
        <v>0</v>
      </c>
      <c r="AD1007" s="54">
        <f t="shared" si="427"/>
        <v>0</v>
      </c>
      <c r="AE1007" s="54"/>
      <c r="AF1007" s="54">
        <f t="shared" si="428"/>
        <v>10274</v>
      </c>
      <c r="AG1007" s="54">
        <f t="shared" si="429"/>
        <v>10206</v>
      </c>
      <c r="AH1007" s="54">
        <f t="shared" si="430"/>
        <v>460</v>
      </c>
      <c r="AI1007" s="54">
        <f t="shared" si="431"/>
        <v>274</v>
      </c>
      <c r="AJ1007" s="61">
        <f t="shared" si="432"/>
        <v>59.565217391304351</v>
      </c>
      <c r="AK1007" s="54">
        <f t="shared" si="433"/>
        <v>186</v>
      </c>
      <c r="AL1007" s="62">
        <f t="shared" si="434"/>
        <v>13.23</v>
      </c>
    </row>
    <row r="1008" spans="3:38" ht="18" x14ac:dyDescent="0.25">
      <c r="C1008" s="54">
        <v>10</v>
      </c>
      <c r="D1008" s="54" t="s">
        <v>25</v>
      </c>
      <c r="E1008" s="54">
        <v>8</v>
      </c>
      <c r="F1008" s="54">
        <v>8</v>
      </c>
      <c r="G1008" s="54">
        <v>129</v>
      </c>
      <c r="H1008" s="54">
        <v>129</v>
      </c>
      <c r="I1008" s="54">
        <v>129</v>
      </c>
      <c r="J1008" s="54">
        <v>129</v>
      </c>
      <c r="K1008" s="54">
        <v>129</v>
      </c>
      <c r="L1008" s="54">
        <v>7</v>
      </c>
      <c r="M1008" s="54">
        <v>7</v>
      </c>
      <c r="N1008" s="54">
        <v>7</v>
      </c>
      <c r="O1008" s="54">
        <v>34</v>
      </c>
      <c r="P1008" s="54"/>
      <c r="Q1008" s="54"/>
      <c r="R1008" s="54">
        <v>56</v>
      </c>
      <c r="S1008" s="54">
        <v>56</v>
      </c>
      <c r="T1008" s="54">
        <v>216</v>
      </c>
      <c r="U1008" s="54">
        <v>43</v>
      </c>
      <c r="V1008" s="54">
        <f t="shared" si="425"/>
        <v>19.907407407407408</v>
      </c>
      <c r="W1008" s="54">
        <v>0</v>
      </c>
      <c r="X1008" s="54">
        <v>7.5</v>
      </c>
      <c r="Y1008" s="54">
        <v>39</v>
      </c>
      <c r="Z1008" s="54">
        <v>39</v>
      </c>
      <c r="AA1008" s="54">
        <v>44</v>
      </c>
      <c r="AB1008" s="54">
        <v>15</v>
      </c>
      <c r="AC1008" s="54">
        <f t="shared" si="426"/>
        <v>34.090909090909086</v>
      </c>
      <c r="AD1008" s="54">
        <f t="shared" si="427"/>
        <v>29</v>
      </c>
      <c r="AE1008" s="54">
        <v>1.34</v>
      </c>
      <c r="AF1008" s="54">
        <f t="shared" si="428"/>
        <v>95</v>
      </c>
      <c r="AG1008" s="54">
        <f t="shared" si="429"/>
        <v>95</v>
      </c>
      <c r="AH1008" s="54">
        <f t="shared" si="430"/>
        <v>260</v>
      </c>
      <c r="AI1008" s="54">
        <f t="shared" si="431"/>
        <v>58</v>
      </c>
      <c r="AJ1008" s="61">
        <f t="shared" si="432"/>
        <v>22.30769230769231</v>
      </c>
      <c r="AK1008" s="54">
        <f t="shared" si="433"/>
        <v>202</v>
      </c>
      <c r="AL1008" s="62">
        <f t="shared" si="434"/>
        <v>8.84</v>
      </c>
    </row>
    <row r="1009" spans="3:38" ht="18" x14ac:dyDescent="0.25">
      <c r="C1009" s="54">
        <v>11</v>
      </c>
      <c r="D1009" s="54" t="s">
        <v>26</v>
      </c>
      <c r="E1009" s="54">
        <v>23</v>
      </c>
      <c r="F1009" s="54">
        <v>23</v>
      </c>
      <c r="G1009" s="54">
        <v>475</v>
      </c>
      <c r="H1009" s="54">
        <v>213</v>
      </c>
      <c r="I1009" s="54">
        <v>475</v>
      </c>
      <c r="J1009" s="54">
        <v>475</v>
      </c>
      <c r="K1009" s="54">
        <v>475</v>
      </c>
      <c r="L1009" s="54">
        <v>22</v>
      </c>
      <c r="M1009" s="54">
        <v>22</v>
      </c>
      <c r="N1009" s="54">
        <v>22</v>
      </c>
      <c r="O1009" s="54">
        <v>79</v>
      </c>
      <c r="P1009" s="54"/>
      <c r="Q1009" s="54"/>
      <c r="R1009" s="54">
        <v>4548</v>
      </c>
      <c r="S1009" s="54">
        <v>4032</v>
      </c>
      <c r="T1009" s="54">
        <v>947</v>
      </c>
      <c r="U1009" s="54">
        <v>152</v>
      </c>
      <c r="V1009" s="54">
        <f t="shared" si="425"/>
        <v>16.050686378035902</v>
      </c>
      <c r="W1009" s="54">
        <v>0</v>
      </c>
      <c r="X1009" s="54">
        <v>23.15</v>
      </c>
      <c r="Y1009" s="54">
        <v>25</v>
      </c>
      <c r="Z1009" s="54">
        <v>16</v>
      </c>
      <c r="AA1009" s="54">
        <v>25</v>
      </c>
      <c r="AB1009" s="54"/>
      <c r="AC1009" s="54">
        <f t="shared" si="426"/>
        <v>0</v>
      </c>
      <c r="AD1009" s="54">
        <f t="shared" si="427"/>
        <v>25</v>
      </c>
      <c r="AE1009" s="54">
        <v>1.21</v>
      </c>
      <c r="AF1009" s="54">
        <f t="shared" si="428"/>
        <v>4573</v>
      </c>
      <c r="AG1009" s="54">
        <f t="shared" si="429"/>
        <v>4048</v>
      </c>
      <c r="AH1009" s="54">
        <f t="shared" si="430"/>
        <v>972</v>
      </c>
      <c r="AI1009" s="54">
        <f t="shared" si="431"/>
        <v>152</v>
      </c>
      <c r="AJ1009" s="61">
        <f t="shared" si="432"/>
        <v>15.637860082304528</v>
      </c>
      <c r="AK1009" s="54">
        <f t="shared" si="433"/>
        <v>820</v>
      </c>
      <c r="AL1009" s="62">
        <f t="shared" si="434"/>
        <v>24.36</v>
      </c>
    </row>
    <row r="1010" spans="3:38" ht="18" x14ac:dyDescent="0.25">
      <c r="C1010" s="54">
        <v>12</v>
      </c>
      <c r="D1010" s="54" t="s">
        <v>27</v>
      </c>
      <c r="E1010" s="54">
        <v>9</v>
      </c>
      <c r="F1010" s="54">
        <v>9</v>
      </c>
      <c r="G1010" s="54">
        <v>194</v>
      </c>
      <c r="H1010" s="54">
        <v>79</v>
      </c>
      <c r="I1010" s="54">
        <v>194</v>
      </c>
      <c r="J1010" s="54">
        <v>194</v>
      </c>
      <c r="K1010" s="54">
        <v>25</v>
      </c>
      <c r="L1010" s="54">
        <v>8</v>
      </c>
      <c r="M1010" s="54">
        <v>8</v>
      </c>
      <c r="N1010" s="54">
        <v>2</v>
      </c>
      <c r="O1010" s="54">
        <v>38</v>
      </c>
      <c r="P1010" s="54"/>
      <c r="Q1010" s="54"/>
      <c r="R1010" s="54">
        <v>175</v>
      </c>
      <c r="S1010" s="54">
        <v>35</v>
      </c>
      <c r="T1010" s="54">
        <v>110</v>
      </c>
      <c r="U1010" s="54">
        <v>79</v>
      </c>
      <c r="V1010" s="54">
        <f t="shared" si="425"/>
        <v>71.818181818181813</v>
      </c>
      <c r="W1010" s="54">
        <v>0</v>
      </c>
      <c r="X1010" s="54">
        <v>4.8499999999999996</v>
      </c>
      <c r="Y1010" s="54"/>
      <c r="Z1010" s="54"/>
      <c r="AA1010" s="54"/>
      <c r="AB1010" s="54"/>
      <c r="AC1010" s="54">
        <f t="shared" si="426"/>
        <v>0</v>
      </c>
      <c r="AD1010" s="54">
        <f t="shared" si="427"/>
        <v>0</v>
      </c>
      <c r="AE1010" s="54"/>
      <c r="AF1010" s="54">
        <f t="shared" si="428"/>
        <v>175</v>
      </c>
      <c r="AG1010" s="54">
        <f t="shared" si="429"/>
        <v>35</v>
      </c>
      <c r="AH1010" s="54">
        <f t="shared" si="430"/>
        <v>110</v>
      </c>
      <c r="AI1010" s="54">
        <f t="shared" si="431"/>
        <v>79</v>
      </c>
      <c r="AJ1010" s="61">
        <f t="shared" si="432"/>
        <v>71.818181818181813</v>
      </c>
      <c r="AK1010" s="54">
        <f t="shared" si="433"/>
        <v>31</v>
      </c>
      <c r="AL1010" s="62">
        <f t="shared" si="434"/>
        <v>4.8499999999999996</v>
      </c>
    </row>
    <row r="1011" spans="3:38" ht="18" x14ac:dyDescent="0.25">
      <c r="C1011" s="54">
        <v>13</v>
      </c>
      <c r="D1011" s="54" t="s">
        <v>28</v>
      </c>
      <c r="E1011" s="54">
        <v>11</v>
      </c>
      <c r="F1011" s="54">
        <v>11</v>
      </c>
      <c r="G1011" s="54">
        <v>280</v>
      </c>
      <c r="H1011" s="54">
        <v>258</v>
      </c>
      <c r="I1011" s="54">
        <v>280</v>
      </c>
      <c r="J1011" s="54">
        <v>280</v>
      </c>
      <c r="K1011" s="54">
        <v>173</v>
      </c>
      <c r="L1011" s="54">
        <v>10</v>
      </c>
      <c r="M1011" s="54">
        <v>10</v>
      </c>
      <c r="N1011" s="54">
        <v>10</v>
      </c>
      <c r="O1011" s="54">
        <v>72</v>
      </c>
      <c r="P1011" s="54">
        <v>5</v>
      </c>
      <c r="Q1011" s="54">
        <v>1.3</v>
      </c>
      <c r="R1011" s="54">
        <v>103</v>
      </c>
      <c r="S1011" s="54">
        <v>0</v>
      </c>
      <c r="T1011" s="54">
        <v>472</v>
      </c>
      <c r="U1011" s="54">
        <v>51</v>
      </c>
      <c r="V1011" s="54">
        <f t="shared" si="425"/>
        <v>10.805084745762713</v>
      </c>
      <c r="W1011" s="54">
        <v>0</v>
      </c>
      <c r="X1011" s="54">
        <v>7.36</v>
      </c>
      <c r="Y1011" s="54"/>
      <c r="Z1011" s="54"/>
      <c r="AA1011" s="54"/>
      <c r="AB1011" s="54"/>
      <c r="AC1011" s="54">
        <f t="shared" si="426"/>
        <v>0</v>
      </c>
      <c r="AD1011" s="54">
        <f t="shared" si="427"/>
        <v>0</v>
      </c>
      <c r="AE1011" s="54"/>
      <c r="AF1011" s="54">
        <f t="shared" si="428"/>
        <v>103</v>
      </c>
      <c r="AG1011" s="54">
        <f t="shared" si="429"/>
        <v>0</v>
      </c>
      <c r="AH1011" s="54">
        <f t="shared" si="430"/>
        <v>472</v>
      </c>
      <c r="AI1011" s="54">
        <f t="shared" si="431"/>
        <v>51</v>
      </c>
      <c r="AJ1011" s="61">
        <f t="shared" si="432"/>
        <v>10.805084745762713</v>
      </c>
      <c r="AK1011" s="54">
        <f t="shared" si="433"/>
        <v>421</v>
      </c>
      <c r="AL1011" s="62">
        <f t="shared" si="434"/>
        <v>7.36</v>
      </c>
    </row>
    <row r="1012" spans="3:38" ht="18" x14ac:dyDescent="0.25">
      <c r="C1012" s="54">
        <v>14</v>
      </c>
      <c r="D1012" s="54" t="s">
        <v>29</v>
      </c>
      <c r="E1012" s="54">
        <v>6</v>
      </c>
      <c r="F1012" s="54">
        <v>6</v>
      </c>
      <c r="G1012" s="54">
        <v>78</v>
      </c>
      <c r="H1012" s="54">
        <v>66</v>
      </c>
      <c r="I1012" s="54">
        <v>78</v>
      </c>
      <c r="J1012" s="54">
        <v>78</v>
      </c>
      <c r="K1012" s="54">
        <v>78</v>
      </c>
      <c r="L1012" s="54">
        <v>5</v>
      </c>
      <c r="M1012" s="54">
        <v>5</v>
      </c>
      <c r="N1012" s="54">
        <v>5</v>
      </c>
      <c r="O1012" s="54"/>
      <c r="P1012" s="54"/>
      <c r="Q1012" s="54"/>
      <c r="R1012" s="54">
        <v>0</v>
      </c>
      <c r="S1012" s="54">
        <v>0</v>
      </c>
      <c r="T1012" s="54">
        <v>52</v>
      </c>
      <c r="U1012" s="54">
        <v>18</v>
      </c>
      <c r="V1012" s="61">
        <f t="shared" si="425"/>
        <v>34.615384615384613</v>
      </c>
      <c r="W1012" s="54">
        <v>0</v>
      </c>
      <c r="X1012" s="54">
        <v>0.94</v>
      </c>
      <c r="Y1012" s="54"/>
      <c r="Z1012" s="54"/>
      <c r="AA1012" s="54"/>
      <c r="AB1012" s="54"/>
      <c r="AC1012" s="54">
        <f t="shared" si="426"/>
        <v>0</v>
      </c>
      <c r="AD1012" s="54">
        <f t="shared" si="427"/>
        <v>0</v>
      </c>
      <c r="AE1012" s="54"/>
      <c r="AF1012" s="54">
        <f t="shared" si="428"/>
        <v>0</v>
      </c>
      <c r="AG1012" s="54">
        <f t="shared" si="429"/>
        <v>0</v>
      </c>
      <c r="AH1012" s="54">
        <f t="shared" si="430"/>
        <v>52</v>
      </c>
      <c r="AI1012" s="54">
        <f t="shared" si="431"/>
        <v>18</v>
      </c>
      <c r="AJ1012" s="61">
        <f t="shared" si="432"/>
        <v>34.615384615384613</v>
      </c>
      <c r="AK1012" s="54">
        <f t="shared" si="433"/>
        <v>34</v>
      </c>
      <c r="AL1012" s="62">
        <f t="shared" si="434"/>
        <v>0.94</v>
      </c>
    </row>
    <row r="1013" spans="3:38" ht="18" x14ac:dyDescent="0.25">
      <c r="C1013" s="54">
        <v>15</v>
      </c>
      <c r="D1013" s="54" t="s">
        <v>30</v>
      </c>
      <c r="E1013" s="54">
        <v>14</v>
      </c>
      <c r="F1013" s="54">
        <v>13</v>
      </c>
      <c r="G1013" s="54">
        <v>273</v>
      </c>
      <c r="H1013" s="54">
        <v>70</v>
      </c>
      <c r="I1013" s="54">
        <v>123</v>
      </c>
      <c r="J1013" s="54">
        <v>123</v>
      </c>
      <c r="K1013" s="54">
        <v>123</v>
      </c>
      <c r="L1013" s="54">
        <v>0</v>
      </c>
      <c r="M1013" s="54">
        <v>0</v>
      </c>
      <c r="N1013" s="54">
        <v>0</v>
      </c>
      <c r="O1013" s="54"/>
      <c r="P1013" s="54"/>
      <c r="Q1013" s="54"/>
      <c r="R1013" s="54">
        <v>0</v>
      </c>
      <c r="S1013" s="54">
        <v>0</v>
      </c>
      <c r="T1013" s="54">
        <v>0</v>
      </c>
      <c r="U1013" s="54">
        <v>0</v>
      </c>
      <c r="V1013" s="54">
        <f t="shared" si="425"/>
        <v>0</v>
      </c>
      <c r="W1013" s="54">
        <v>0</v>
      </c>
      <c r="X1013" s="54">
        <v>0</v>
      </c>
      <c r="Y1013" s="54"/>
      <c r="Z1013" s="54"/>
      <c r="AA1013" s="54"/>
      <c r="AB1013" s="54"/>
      <c r="AC1013" s="54">
        <f t="shared" si="426"/>
        <v>0</v>
      </c>
      <c r="AD1013" s="54">
        <f t="shared" si="427"/>
        <v>0</v>
      </c>
      <c r="AE1013" s="54"/>
      <c r="AF1013" s="54">
        <f t="shared" si="428"/>
        <v>0</v>
      </c>
      <c r="AG1013" s="54">
        <f t="shared" si="429"/>
        <v>0</v>
      </c>
      <c r="AH1013" s="54">
        <f t="shared" si="430"/>
        <v>0</v>
      </c>
      <c r="AI1013" s="54">
        <f t="shared" si="431"/>
        <v>0</v>
      </c>
      <c r="AJ1013" s="61">
        <f t="shared" si="432"/>
        <v>0</v>
      </c>
      <c r="AK1013" s="54">
        <f t="shared" si="433"/>
        <v>0</v>
      </c>
      <c r="AL1013" s="62">
        <f t="shared" si="434"/>
        <v>0</v>
      </c>
    </row>
    <row r="1014" spans="3:38" ht="18" x14ac:dyDescent="0.25">
      <c r="C1014" s="54">
        <v>16</v>
      </c>
      <c r="D1014" s="54" t="s">
        <v>31</v>
      </c>
      <c r="E1014" s="54">
        <v>13</v>
      </c>
      <c r="F1014" s="54">
        <v>12</v>
      </c>
      <c r="G1014" s="54">
        <v>153</v>
      </c>
      <c r="H1014" s="54">
        <v>0</v>
      </c>
      <c r="I1014" s="54">
        <v>153</v>
      </c>
      <c r="J1014" s="54">
        <v>153</v>
      </c>
      <c r="K1014" s="54">
        <v>74</v>
      </c>
      <c r="L1014" s="54">
        <v>0</v>
      </c>
      <c r="M1014" s="54">
        <v>0</v>
      </c>
      <c r="N1014" s="54">
        <v>0</v>
      </c>
      <c r="O1014" s="54"/>
      <c r="P1014" s="54"/>
      <c r="Q1014" s="54"/>
      <c r="R1014" s="54">
        <v>1766</v>
      </c>
      <c r="S1014" s="54">
        <v>1093</v>
      </c>
      <c r="T1014" s="54">
        <v>181</v>
      </c>
      <c r="U1014" s="54">
        <v>74</v>
      </c>
      <c r="V1014" s="54">
        <f t="shared" si="425"/>
        <v>40.883977900552487</v>
      </c>
      <c r="W1014" s="54">
        <f t="shared" ref="W1014:W1021" si="435">T1014-U1014</f>
        <v>107</v>
      </c>
      <c r="X1014" s="54">
        <v>1.41</v>
      </c>
      <c r="Y1014" s="54"/>
      <c r="Z1014" s="54"/>
      <c r="AA1014" s="54"/>
      <c r="AB1014" s="54"/>
      <c r="AC1014" s="54">
        <f t="shared" si="426"/>
        <v>0</v>
      </c>
      <c r="AD1014" s="54">
        <f t="shared" si="427"/>
        <v>0</v>
      </c>
      <c r="AE1014" s="54"/>
      <c r="AF1014" s="54">
        <f t="shared" si="428"/>
        <v>1766</v>
      </c>
      <c r="AG1014" s="54">
        <f t="shared" si="429"/>
        <v>1093</v>
      </c>
      <c r="AH1014" s="54">
        <f t="shared" si="430"/>
        <v>181</v>
      </c>
      <c r="AI1014" s="54">
        <f t="shared" si="431"/>
        <v>74</v>
      </c>
      <c r="AJ1014" s="61">
        <f t="shared" si="432"/>
        <v>40.883977900552487</v>
      </c>
      <c r="AK1014" s="54">
        <f t="shared" si="433"/>
        <v>107</v>
      </c>
      <c r="AL1014" s="62">
        <f t="shared" si="434"/>
        <v>1.41</v>
      </c>
    </row>
    <row r="1015" spans="3:38" ht="18" x14ac:dyDescent="0.25">
      <c r="C1015" s="54">
        <v>17</v>
      </c>
      <c r="D1015" s="54" t="s">
        <v>32</v>
      </c>
      <c r="E1015" s="54">
        <v>10</v>
      </c>
      <c r="F1015" s="54">
        <v>10</v>
      </c>
      <c r="G1015" s="54">
        <v>230</v>
      </c>
      <c r="H1015" s="54">
        <v>82</v>
      </c>
      <c r="I1015" s="54">
        <v>230</v>
      </c>
      <c r="J1015" s="54">
        <v>85</v>
      </c>
      <c r="K1015" s="54">
        <v>85</v>
      </c>
      <c r="L1015" s="54">
        <v>10</v>
      </c>
      <c r="M1015" s="54">
        <v>9</v>
      </c>
      <c r="N1015" s="54">
        <v>0</v>
      </c>
      <c r="O1015" s="54"/>
      <c r="P1015" s="54"/>
      <c r="Q1015" s="54"/>
      <c r="R1015" s="54">
        <v>96</v>
      </c>
      <c r="S1015" s="54">
        <v>96</v>
      </c>
      <c r="T1015" s="54">
        <v>0</v>
      </c>
      <c r="U1015" s="54">
        <v>0</v>
      </c>
      <c r="V1015" s="54">
        <f t="shared" si="425"/>
        <v>0</v>
      </c>
      <c r="W1015" s="54">
        <f t="shared" si="435"/>
        <v>0</v>
      </c>
      <c r="X1015" s="54">
        <v>0</v>
      </c>
      <c r="Y1015" s="54"/>
      <c r="Z1015" s="54"/>
      <c r="AA1015" s="54"/>
      <c r="AB1015" s="54"/>
      <c r="AC1015" s="54">
        <f t="shared" si="426"/>
        <v>0</v>
      </c>
      <c r="AD1015" s="54">
        <f t="shared" si="427"/>
        <v>0</v>
      </c>
      <c r="AE1015" s="54"/>
      <c r="AF1015" s="54">
        <f t="shared" si="428"/>
        <v>96</v>
      </c>
      <c r="AG1015" s="54">
        <f t="shared" si="429"/>
        <v>96</v>
      </c>
      <c r="AH1015" s="54">
        <f t="shared" si="430"/>
        <v>0</v>
      </c>
      <c r="AI1015" s="54">
        <f t="shared" si="431"/>
        <v>0</v>
      </c>
      <c r="AJ1015" s="61">
        <f t="shared" si="432"/>
        <v>0</v>
      </c>
      <c r="AK1015" s="54">
        <f t="shared" si="433"/>
        <v>0</v>
      </c>
      <c r="AL1015" s="62">
        <f t="shared" si="434"/>
        <v>0</v>
      </c>
    </row>
    <row r="1016" spans="3:38" ht="18" x14ac:dyDescent="0.25">
      <c r="C1016" s="54">
        <v>18</v>
      </c>
      <c r="D1016" s="54" t="s">
        <v>33</v>
      </c>
      <c r="E1016" s="54">
        <v>14</v>
      </c>
      <c r="F1016" s="54">
        <v>14</v>
      </c>
      <c r="G1016" s="54">
        <v>286</v>
      </c>
      <c r="H1016" s="54">
        <v>284</v>
      </c>
      <c r="I1016" s="54">
        <v>282</v>
      </c>
      <c r="J1016" s="54">
        <v>282</v>
      </c>
      <c r="K1016" s="54">
        <v>282</v>
      </c>
      <c r="L1016" s="54">
        <v>13</v>
      </c>
      <c r="M1016" s="54">
        <v>13</v>
      </c>
      <c r="N1016" s="54">
        <v>13</v>
      </c>
      <c r="O1016" s="54"/>
      <c r="P1016" s="54"/>
      <c r="Q1016" s="54"/>
      <c r="R1016" s="54">
        <v>0</v>
      </c>
      <c r="S1016" s="54">
        <v>0</v>
      </c>
      <c r="T1016" s="54">
        <v>205</v>
      </c>
      <c r="U1016" s="54">
        <v>157</v>
      </c>
      <c r="V1016" s="54">
        <f t="shared" si="425"/>
        <v>76.585365853658544</v>
      </c>
      <c r="W1016" s="54">
        <f t="shared" si="435"/>
        <v>48</v>
      </c>
      <c r="X1016" s="54">
        <v>19.18</v>
      </c>
      <c r="Y1016" s="54"/>
      <c r="Z1016" s="54"/>
      <c r="AA1016" s="54">
        <v>89</v>
      </c>
      <c r="AB1016" s="54">
        <v>51</v>
      </c>
      <c r="AC1016" s="54">
        <f t="shared" si="426"/>
        <v>57.303370786516851</v>
      </c>
      <c r="AD1016" s="54">
        <f t="shared" si="427"/>
        <v>38</v>
      </c>
      <c r="AE1016" s="54">
        <v>2.39</v>
      </c>
      <c r="AF1016" s="54">
        <f t="shared" si="428"/>
        <v>0</v>
      </c>
      <c r="AG1016" s="54">
        <f t="shared" si="429"/>
        <v>0</v>
      </c>
      <c r="AH1016" s="54">
        <f t="shared" si="430"/>
        <v>294</v>
      </c>
      <c r="AI1016" s="54">
        <f t="shared" si="431"/>
        <v>208</v>
      </c>
      <c r="AJ1016" s="61">
        <f t="shared" si="432"/>
        <v>70.748299319727892</v>
      </c>
      <c r="AK1016" s="54">
        <f t="shared" si="433"/>
        <v>86</v>
      </c>
      <c r="AL1016" s="62">
        <f t="shared" si="434"/>
        <v>21.57</v>
      </c>
    </row>
    <row r="1017" spans="3:38" ht="18" x14ac:dyDescent="0.25">
      <c r="C1017" s="54">
        <v>19</v>
      </c>
      <c r="D1017" s="54" t="s">
        <v>34</v>
      </c>
      <c r="E1017" s="54">
        <v>11</v>
      </c>
      <c r="F1017" s="54">
        <v>11</v>
      </c>
      <c r="G1017" s="54">
        <v>168</v>
      </c>
      <c r="H1017" s="54">
        <v>0</v>
      </c>
      <c r="I1017" s="54">
        <v>168</v>
      </c>
      <c r="J1017" s="54">
        <v>168</v>
      </c>
      <c r="K1017" s="54">
        <v>168</v>
      </c>
      <c r="L1017" s="54">
        <v>10</v>
      </c>
      <c r="M1017" s="54">
        <v>10</v>
      </c>
      <c r="N1017" s="54">
        <v>10</v>
      </c>
      <c r="O1017" s="54"/>
      <c r="P1017" s="54"/>
      <c r="Q1017" s="54"/>
      <c r="R1017" s="54">
        <v>5434</v>
      </c>
      <c r="S1017" s="54">
        <v>5434</v>
      </c>
      <c r="T1017" s="54">
        <v>139</v>
      </c>
      <c r="U1017" s="54">
        <v>19</v>
      </c>
      <c r="V1017" s="54">
        <f t="shared" si="425"/>
        <v>13.669064748201439</v>
      </c>
      <c r="W1017" s="54">
        <f t="shared" si="435"/>
        <v>120</v>
      </c>
      <c r="X1017" s="54">
        <v>4.57</v>
      </c>
      <c r="Y1017" s="54"/>
      <c r="Z1017" s="54"/>
      <c r="AA1017" s="54"/>
      <c r="AB1017" s="54"/>
      <c r="AC1017" s="54">
        <f t="shared" si="426"/>
        <v>0</v>
      </c>
      <c r="AD1017" s="54">
        <f t="shared" si="427"/>
        <v>0</v>
      </c>
      <c r="AE1017" s="54"/>
      <c r="AF1017" s="54">
        <f t="shared" si="428"/>
        <v>5434</v>
      </c>
      <c r="AG1017" s="54">
        <v>0</v>
      </c>
      <c r="AH1017" s="54">
        <f t="shared" si="430"/>
        <v>139</v>
      </c>
      <c r="AI1017" s="54">
        <f t="shared" si="431"/>
        <v>19</v>
      </c>
      <c r="AJ1017" s="61">
        <f t="shared" si="432"/>
        <v>13.669064748201439</v>
      </c>
      <c r="AK1017" s="54">
        <f t="shared" si="433"/>
        <v>120</v>
      </c>
      <c r="AL1017" s="62">
        <f t="shared" si="434"/>
        <v>4.57</v>
      </c>
    </row>
    <row r="1018" spans="3:38" ht="18" x14ac:dyDescent="0.25">
      <c r="C1018" s="54">
        <v>20</v>
      </c>
      <c r="D1018" s="54" t="s">
        <v>35</v>
      </c>
      <c r="E1018" s="54">
        <v>15</v>
      </c>
      <c r="F1018" s="54">
        <v>15</v>
      </c>
      <c r="G1018" s="54">
        <v>226</v>
      </c>
      <c r="H1018" s="54">
        <v>20</v>
      </c>
      <c r="I1018" s="54">
        <v>211</v>
      </c>
      <c r="J1018" s="54">
        <v>211</v>
      </c>
      <c r="K1018" s="54">
        <v>50</v>
      </c>
      <c r="L1018" s="54">
        <v>14</v>
      </c>
      <c r="M1018" s="54">
        <v>14</v>
      </c>
      <c r="N1018" s="54">
        <v>8</v>
      </c>
      <c r="O1018" s="54">
        <v>43</v>
      </c>
      <c r="P1018" s="54">
        <v>4</v>
      </c>
      <c r="Q1018" s="54">
        <v>1.24</v>
      </c>
      <c r="R1018" s="54">
        <v>423</v>
      </c>
      <c r="S1018" s="54">
        <v>179</v>
      </c>
      <c r="T1018" s="54">
        <v>429</v>
      </c>
      <c r="U1018" s="54">
        <v>100</v>
      </c>
      <c r="V1018" s="54">
        <f t="shared" si="425"/>
        <v>23.310023310023308</v>
      </c>
      <c r="W1018" s="54">
        <f t="shared" si="435"/>
        <v>329</v>
      </c>
      <c r="X1018" s="62">
        <v>7.55</v>
      </c>
      <c r="Y1018" s="54">
        <v>204</v>
      </c>
      <c r="Z1018" s="54">
        <v>149</v>
      </c>
      <c r="AA1018" s="54">
        <v>435</v>
      </c>
      <c r="AB1018" s="54">
        <v>89</v>
      </c>
      <c r="AC1018" s="54">
        <f t="shared" si="426"/>
        <v>20.459770114942529</v>
      </c>
      <c r="AD1018" s="54">
        <f t="shared" si="427"/>
        <v>346</v>
      </c>
      <c r="AE1018" s="54">
        <v>2.81</v>
      </c>
      <c r="AF1018" s="54">
        <f t="shared" si="428"/>
        <v>627</v>
      </c>
      <c r="AG1018" s="54">
        <f t="shared" ref="AG1018:AG1028" si="436">SUM(S1018,Z1018)</f>
        <v>328</v>
      </c>
      <c r="AH1018" s="54">
        <f t="shared" si="430"/>
        <v>864</v>
      </c>
      <c r="AI1018" s="54">
        <f t="shared" si="431"/>
        <v>189</v>
      </c>
      <c r="AJ1018" s="61">
        <f t="shared" si="432"/>
        <v>21.875</v>
      </c>
      <c r="AK1018" s="54">
        <f t="shared" si="433"/>
        <v>675</v>
      </c>
      <c r="AL1018" s="62">
        <f t="shared" si="434"/>
        <v>10.36</v>
      </c>
    </row>
    <row r="1019" spans="3:38" ht="18" x14ac:dyDescent="0.25">
      <c r="C1019" s="54">
        <v>21</v>
      </c>
      <c r="D1019" s="54" t="s">
        <v>36</v>
      </c>
      <c r="E1019" s="54">
        <v>8</v>
      </c>
      <c r="F1019" s="54">
        <v>8</v>
      </c>
      <c r="G1019" s="54">
        <v>108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/>
      <c r="P1019" s="54"/>
      <c r="Q1019" s="54"/>
      <c r="R1019" s="54">
        <v>0</v>
      </c>
      <c r="S1019" s="54">
        <v>0</v>
      </c>
      <c r="T1019" s="54">
        <v>0</v>
      </c>
      <c r="U1019" s="54">
        <v>0</v>
      </c>
      <c r="V1019" s="54">
        <f t="shared" si="425"/>
        <v>0</v>
      </c>
      <c r="W1019" s="54">
        <f t="shared" si="435"/>
        <v>0</v>
      </c>
      <c r="X1019" s="54">
        <v>0</v>
      </c>
      <c r="Y1019" s="54"/>
      <c r="Z1019" s="54"/>
      <c r="AA1019" s="54"/>
      <c r="AB1019" s="54"/>
      <c r="AC1019" s="54">
        <f t="shared" si="426"/>
        <v>0</v>
      </c>
      <c r="AD1019" s="54">
        <f t="shared" si="427"/>
        <v>0</v>
      </c>
      <c r="AE1019" s="54"/>
      <c r="AF1019" s="54">
        <f t="shared" si="428"/>
        <v>0</v>
      </c>
      <c r="AG1019" s="54">
        <f t="shared" si="436"/>
        <v>0</v>
      </c>
      <c r="AH1019" s="54">
        <f t="shared" si="430"/>
        <v>0</v>
      </c>
      <c r="AI1019" s="54">
        <f t="shared" si="431"/>
        <v>0</v>
      </c>
      <c r="AJ1019" s="61">
        <f t="shared" si="432"/>
        <v>0</v>
      </c>
      <c r="AK1019" s="54">
        <f t="shared" si="433"/>
        <v>0</v>
      </c>
      <c r="AL1019" s="62">
        <f t="shared" si="434"/>
        <v>0</v>
      </c>
    </row>
    <row r="1020" spans="3:38" ht="18" x14ac:dyDescent="0.25">
      <c r="C1020" s="54">
        <v>22</v>
      </c>
      <c r="D1020" s="54" t="s">
        <v>37</v>
      </c>
      <c r="E1020" s="54">
        <v>27</v>
      </c>
      <c r="F1020" s="54">
        <v>27</v>
      </c>
      <c r="G1020" s="54">
        <v>382</v>
      </c>
      <c r="H1020" s="54">
        <v>0</v>
      </c>
      <c r="I1020" s="54">
        <v>382</v>
      </c>
      <c r="J1020" s="54">
        <v>382</v>
      </c>
      <c r="K1020" s="54">
        <v>382</v>
      </c>
      <c r="L1020" s="54">
        <v>26</v>
      </c>
      <c r="M1020" s="54">
        <v>26</v>
      </c>
      <c r="N1020" s="54">
        <v>26</v>
      </c>
      <c r="O1020" s="54">
        <v>82</v>
      </c>
      <c r="P1020" s="54">
        <v>32</v>
      </c>
      <c r="Q1020" s="54">
        <v>13.96</v>
      </c>
      <c r="R1020" s="54">
        <v>12137</v>
      </c>
      <c r="S1020" s="54">
        <v>6688</v>
      </c>
      <c r="T1020" s="54">
        <v>391</v>
      </c>
      <c r="U1020" s="54">
        <v>277</v>
      </c>
      <c r="V1020" s="54">
        <f t="shared" si="425"/>
        <v>70.843989769820965</v>
      </c>
      <c r="W1020" s="54">
        <f t="shared" si="435"/>
        <v>114</v>
      </c>
      <c r="X1020" s="54">
        <v>39.4</v>
      </c>
      <c r="Y1020" s="54">
        <v>4002</v>
      </c>
      <c r="Z1020" s="54">
        <v>1401</v>
      </c>
      <c r="AA1020" s="54">
        <v>80</v>
      </c>
      <c r="AB1020" s="54">
        <v>29</v>
      </c>
      <c r="AC1020" s="54">
        <f t="shared" si="426"/>
        <v>36.25</v>
      </c>
      <c r="AD1020" s="54">
        <f t="shared" si="427"/>
        <v>51</v>
      </c>
      <c r="AE1020" s="54">
        <v>18.329999999999998</v>
      </c>
      <c r="AF1020" s="54">
        <f t="shared" si="428"/>
        <v>16139</v>
      </c>
      <c r="AG1020" s="54">
        <f t="shared" si="436"/>
        <v>8089</v>
      </c>
      <c r="AH1020" s="54">
        <f t="shared" si="430"/>
        <v>471</v>
      </c>
      <c r="AI1020" s="54">
        <f t="shared" si="431"/>
        <v>306</v>
      </c>
      <c r="AJ1020" s="61">
        <f t="shared" si="432"/>
        <v>64.968152866242036</v>
      </c>
      <c r="AK1020" s="54">
        <f t="shared" si="433"/>
        <v>165</v>
      </c>
      <c r="AL1020" s="62">
        <f t="shared" si="434"/>
        <v>57.73</v>
      </c>
    </row>
    <row r="1021" spans="3:38" ht="18" x14ac:dyDescent="0.25">
      <c r="C1021" s="54">
        <v>23</v>
      </c>
      <c r="D1021" s="54" t="s">
        <v>38</v>
      </c>
      <c r="E1021" s="54">
        <v>11</v>
      </c>
      <c r="F1021" s="54">
        <v>11</v>
      </c>
      <c r="G1021" s="54">
        <v>169</v>
      </c>
      <c r="H1021" s="54">
        <v>91</v>
      </c>
      <c r="I1021" s="54">
        <v>169</v>
      </c>
      <c r="J1021" s="54">
        <v>165</v>
      </c>
      <c r="K1021" s="54">
        <v>0</v>
      </c>
      <c r="L1021" s="54">
        <v>10</v>
      </c>
      <c r="M1021" s="54">
        <v>10</v>
      </c>
      <c r="N1021" s="54">
        <v>10</v>
      </c>
      <c r="O1021" s="54">
        <v>32</v>
      </c>
      <c r="P1021" s="54"/>
      <c r="Q1021" s="54"/>
      <c r="R1021" s="54">
        <v>9898</v>
      </c>
      <c r="S1021" s="54">
        <v>8335</v>
      </c>
      <c r="T1021" s="54">
        <v>1363</v>
      </c>
      <c r="U1021" s="54">
        <v>672</v>
      </c>
      <c r="V1021" s="54">
        <f t="shared" si="425"/>
        <v>49.303008070432867</v>
      </c>
      <c r="W1021" s="54">
        <f t="shared" si="435"/>
        <v>691</v>
      </c>
      <c r="X1021" s="54">
        <v>0</v>
      </c>
      <c r="Y1021" s="54">
        <v>9898</v>
      </c>
      <c r="Z1021" s="54"/>
      <c r="AA1021" s="54">
        <v>139</v>
      </c>
      <c r="AB1021" s="54">
        <v>57</v>
      </c>
      <c r="AC1021" s="54">
        <f t="shared" si="426"/>
        <v>41.007194244604314</v>
      </c>
      <c r="AD1021" s="54">
        <f t="shared" si="427"/>
        <v>82</v>
      </c>
      <c r="AE1021" s="54"/>
      <c r="AF1021" s="54">
        <f t="shared" si="428"/>
        <v>19796</v>
      </c>
      <c r="AG1021" s="54">
        <f t="shared" si="436"/>
        <v>8335</v>
      </c>
      <c r="AH1021" s="54">
        <f t="shared" si="430"/>
        <v>1502</v>
      </c>
      <c r="AI1021" s="54">
        <f t="shared" si="431"/>
        <v>729</v>
      </c>
      <c r="AJ1021" s="61">
        <f t="shared" si="432"/>
        <v>48.535286284953393</v>
      </c>
      <c r="AK1021" s="54">
        <f t="shared" si="433"/>
        <v>773</v>
      </c>
      <c r="AL1021" s="62">
        <f t="shared" si="434"/>
        <v>0</v>
      </c>
    </row>
    <row r="1022" spans="3:38" ht="18" x14ac:dyDescent="0.25">
      <c r="C1022" s="54">
        <v>24</v>
      </c>
      <c r="D1022" s="54" t="s">
        <v>39</v>
      </c>
      <c r="E1022" s="54">
        <v>6</v>
      </c>
      <c r="F1022" s="54">
        <v>6</v>
      </c>
      <c r="G1022" s="54">
        <v>109</v>
      </c>
      <c r="H1022" s="54">
        <v>84</v>
      </c>
      <c r="I1022" s="54">
        <v>109</v>
      </c>
      <c r="J1022" s="54">
        <v>109</v>
      </c>
      <c r="K1022" s="54">
        <v>84</v>
      </c>
      <c r="L1022" s="54">
        <v>5</v>
      </c>
      <c r="M1022" s="54">
        <v>5</v>
      </c>
      <c r="N1022" s="54">
        <v>5</v>
      </c>
      <c r="O1022" s="54"/>
      <c r="P1022" s="54"/>
      <c r="Q1022" s="54"/>
      <c r="R1022" s="54">
        <v>52</v>
      </c>
      <c r="S1022" s="54">
        <v>43</v>
      </c>
      <c r="T1022" s="54">
        <v>192</v>
      </c>
      <c r="U1022" s="54">
        <v>96</v>
      </c>
      <c r="V1022" s="54">
        <f t="shared" si="425"/>
        <v>50</v>
      </c>
      <c r="W1022" s="54">
        <v>6.96</v>
      </c>
      <c r="X1022" s="54">
        <v>6.96</v>
      </c>
      <c r="Y1022" s="54"/>
      <c r="Z1022" s="54"/>
      <c r="AA1022" s="54"/>
      <c r="AB1022" s="54"/>
      <c r="AC1022" s="54">
        <f t="shared" si="426"/>
        <v>0</v>
      </c>
      <c r="AD1022" s="54">
        <f t="shared" si="427"/>
        <v>0</v>
      </c>
      <c r="AE1022" s="54"/>
      <c r="AF1022" s="54">
        <f t="shared" si="428"/>
        <v>52</v>
      </c>
      <c r="AG1022" s="54">
        <f t="shared" si="436"/>
        <v>43</v>
      </c>
      <c r="AH1022" s="54">
        <f t="shared" si="430"/>
        <v>192</v>
      </c>
      <c r="AI1022" s="54">
        <f t="shared" si="431"/>
        <v>96</v>
      </c>
      <c r="AJ1022" s="61">
        <f t="shared" si="432"/>
        <v>50</v>
      </c>
      <c r="AK1022" s="54">
        <f t="shared" si="433"/>
        <v>96</v>
      </c>
      <c r="AL1022" s="62">
        <f t="shared" si="434"/>
        <v>6.96</v>
      </c>
    </row>
    <row r="1023" spans="3:38" ht="18" x14ac:dyDescent="0.25">
      <c r="C1023" s="54">
        <v>25</v>
      </c>
      <c r="D1023" s="54" t="s">
        <v>40</v>
      </c>
      <c r="E1023" s="54">
        <v>9</v>
      </c>
      <c r="F1023" s="54">
        <v>8</v>
      </c>
      <c r="G1023" s="54">
        <v>179</v>
      </c>
      <c r="H1023" s="54">
        <v>0</v>
      </c>
      <c r="I1023" s="54">
        <v>179</v>
      </c>
      <c r="J1023" s="54">
        <v>179</v>
      </c>
      <c r="K1023" s="54">
        <v>167</v>
      </c>
      <c r="L1023" s="54">
        <v>8</v>
      </c>
      <c r="M1023" s="54">
        <v>8</v>
      </c>
      <c r="N1023" s="54">
        <v>8</v>
      </c>
      <c r="O1023" s="54"/>
      <c r="P1023" s="54"/>
      <c r="Q1023" s="54"/>
      <c r="R1023" s="54">
        <v>5251</v>
      </c>
      <c r="S1023" s="54">
        <v>4658</v>
      </c>
      <c r="T1023" s="54">
        <v>382</v>
      </c>
      <c r="U1023" s="54">
        <v>322</v>
      </c>
      <c r="V1023" s="54">
        <f t="shared" si="425"/>
        <v>84.293193717277475</v>
      </c>
      <c r="W1023" s="54">
        <f t="shared" ref="W1023:W1028" si="437">T1023-U1023</f>
        <v>60</v>
      </c>
      <c r="X1023" s="54">
        <v>23.67</v>
      </c>
      <c r="Y1023" s="54"/>
      <c r="Z1023" s="54"/>
      <c r="AA1023" s="54"/>
      <c r="AB1023" s="54"/>
      <c r="AC1023" s="54">
        <f t="shared" si="426"/>
        <v>0</v>
      </c>
      <c r="AD1023" s="54">
        <f t="shared" si="427"/>
        <v>0</v>
      </c>
      <c r="AE1023" s="54"/>
      <c r="AF1023" s="54">
        <f t="shared" si="428"/>
        <v>5251</v>
      </c>
      <c r="AG1023" s="54">
        <f t="shared" si="436"/>
        <v>4658</v>
      </c>
      <c r="AH1023" s="54">
        <f t="shared" si="430"/>
        <v>382</v>
      </c>
      <c r="AI1023" s="54">
        <f t="shared" si="431"/>
        <v>322</v>
      </c>
      <c r="AJ1023" s="61">
        <f t="shared" si="432"/>
        <v>84.293193717277475</v>
      </c>
      <c r="AK1023" s="54">
        <f t="shared" si="433"/>
        <v>60</v>
      </c>
      <c r="AL1023" s="62">
        <f t="shared" si="434"/>
        <v>23.67</v>
      </c>
    </row>
    <row r="1024" spans="3:38" ht="18" x14ac:dyDescent="0.25">
      <c r="C1024" s="54">
        <v>26</v>
      </c>
      <c r="D1024" s="54" t="s">
        <v>41</v>
      </c>
      <c r="E1024" s="54">
        <v>12</v>
      </c>
      <c r="F1024" s="54">
        <v>12</v>
      </c>
      <c r="G1024" s="54">
        <v>230</v>
      </c>
      <c r="H1024" s="54">
        <v>0</v>
      </c>
      <c r="I1024" s="54">
        <v>230</v>
      </c>
      <c r="J1024" s="54">
        <v>230</v>
      </c>
      <c r="K1024" s="54">
        <v>230</v>
      </c>
      <c r="L1024" s="54">
        <v>11</v>
      </c>
      <c r="M1024" s="54">
        <v>11</v>
      </c>
      <c r="N1024" s="54">
        <v>11</v>
      </c>
      <c r="O1024" s="54"/>
      <c r="P1024" s="54"/>
      <c r="Q1024" s="54"/>
      <c r="R1024" s="54">
        <v>0</v>
      </c>
      <c r="S1024" s="54">
        <v>0</v>
      </c>
      <c r="T1024" s="54">
        <v>0</v>
      </c>
      <c r="U1024" s="54">
        <v>0</v>
      </c>
      <c r="V1024" s="54">
        <f t="shared" si="425"/>
        <v>0</v>
      </c>
      <c r="W1024" s="54">
        <f t="shared" si="437"/>
        <v>0</v>
      </c>
      <c r="X1024" s="54">
        <v>0</v>
      </c>
      <c r="Y1024" s="54"/>
      <c r="Z1024" s="54"/>
      <c r="AA1024" s="54"/>
      <c r="AB1024" s="54"/>
      <c r="AC1024" s="54">
        <f t="shared" si="426"/>
        <v>0</v>
      </c>
      <c r="AD1024" s="54">
        <f t="shared" si="427"/>
        <v>0</v>
      </c>
      <c r="AE1024" s="54"/>
      <c r="AF1024" s="54">
        <f t="shared" si="428"/>
        <v>0</v>
      </c>
      <c r="AG1024" s="54">
        <f t="shared" si="436"/>
        <v>0</v>
      </c>
      <c r="AH1024" s="54">
        <f t="shared" si="430"/>
        <v>0</v>
      </c>
      <c r="AI1024" s="54">
        <f t="shared" si="431"/>
        <v>0</v>
      </c>
      <c r="AJ1024" s="61">
        <f t="shared" si="432"/>
        <v>0</v>
      </c>
      <c r="AK1024" s="54">
        <f t="shared" si="433"/>
        <v>0</v>
      </c>
      <c r="AL1024" s="62">
        <f t="shared" si="434"/>
        <v>0</v>
      </c>
    </row>
    <row r="1025" spans="3:38" ht="18" x14ac:dyDescent="0.25">
      <c r="C1025" s="54">
        <v>27</v>
      </c>
      <c r="D1025" s="54" t="s">
        <v>42</v>
      </c>
      <c r="E1025" s="54">
        <v>12</v>
      </c>
      <c r="F1025" s="54">
        <v>12</v>
      </c>
      <c r="G1025" s="54">
        <v>171</v>
      </c>
      <c r="H1025" s="54">
        <v>0</v>
      </c>
      <c r="I1025" s="54">
        <v>171</v>
      </c>
      <c r="J1025" s="54">
        <v>171</v>
      </c>
      <c r="K1025" s="54">
        <v>171</v>
      </c>
      <c r="L1025" s="54">
        <v>11</v>
      </c>
      <c r="M1025" s="54">
        <v>11</v>
      </c>
      <c r="N1025" s="54">
        <v>11</v>
      </c>
      <c r="O1025" s="54"/>
      <c r="P1025" s="54"/>
      <c r="Q1025" s="54"/>
      <c r="R1025" s="54">
        <v>20</v>
      </c>
      <c r="S1025" s="54">
        <v>20</v>
      </c>
      <c r="T1025" s="54">
        <v>36</v>
      </c>
      <c r="U1025" s="54">
        <v>2</v>
      </c>
      <c r="V1025" s="54">
        <f t="shared" si="425"/>
        <v>5.5555555555555554</v>
      </c>
      <c r="W1025" s="54">
        <f t="shared" si="437"/>
        <v>34</v>
      </c>
      <c r="X1025" s="62">
        <v>0.7</v>
      </c>
      <c r="Y1025" s="54">
        <v>45</v>
      </c>
      <c r="Z1025" s="54">
        <v>45</v>
      </c>
      <c r="AA1025" s="54">
        <v>15</v>
      </c>
      <c r="AB1025" s="54"/>
      <c r="AC1025" s="54">
        <f t="shared" si="426"/>
        <v>0</v>
      </c>
      <c r="AD1025" s="54">
        <f t="shared" si="427"/>
        <v>15</v>
      </c>
      <c r="AE1025" s="54"/>
      <c r="AF1025" s="54">
        <f t="shared" si="428"/>
        <v>65</v>
      </c>
      <c r="AG1025" s="54">
        <f t="shared" si="436"/>
        <v>65</v>
      </c>
      <c r="AH1025" s="54">
        <f t="shared" si="430"/>
        <v>51</v>
      </c>
      <c r="AI1025" s="54">
        <f t="shared" si="431"/>
        <v>2</v>
      </c>
      <c r="AJ1025" s="61">
        <f t="shared" si="432"/>
        <v>3.9215686274509802</v>
      </c>
      <c r="AK1025" s="54">
        <f t="shared" si="433"/>
        <v>49</v>
      </c>
      <c r="AL1025" s="62">
        <f t="shared" si="434"/>
        <v>0.7</v>
      </c>
    </row>
    <row r="1026" spans="3:38" ht="18" x14ac:dyDescent="0.25">
      <c r="C1026" s="54">
        <v>28</v>
      </c>
      <c r="D1026" s="54" t="s">
        <v>43</v>
      </c>
      <c r="E1026" s="54">
        <v>10</v>
      </c>
      <c r="F1026" s="54">
        <v>9</v>
      </c>
      <c r="G1026" s="54">
        <v>148</v>
      </c>
      <c r="H1026" s="54">
        <v>148</v>
      </c>
      <c r="I1026" s="54">
        <v>148</v>
      </c>
      <c r="J1026" s="54">
        <v>148</v>
      </c>
      <c r="K1026" s="54">
        <v>0</v>
      </c>
      <c r="L1026" s="54">
        <v>9</v>
      </c>
      <c r="M1026" s="54">
        <v>9</v>
      </c>
      <c r="N1026" s="54">
        <v>1</v>
      </c>
      <c r="O1026" s="54"/>
      <c r="P1026" s="54"/>
      <c r="Q1026" s="54"/>
      <c r="R1026" s="54">
        <v>187</v>
      </c>
      <c r="S1026" s="54">
        <v>159</v>
      </c>
      <c r="T1026" s="54">
        <v>176</v>
      </c>
      <c r="U1026" s="54">
        <v>134</v>
      </c>
      <c r="V1026" s="54">
        <f t="shared" si="425"/>
        <v>76.13636363636364</v>
      </c>
      <c r="W1026" s="54">
        <f t="shared" si="437"/>
        <v>42</v>
      </c>
      <c r="X1026" s="54">
        <v>3.15</v>
      </c>
      <c r="Y1026" s="54">
        <v>55</v>
      </c>
      <c r="Z1026" s="54">
        <v>17</v>
      </c>
      <c r="AA1026" s="54">
        <v>59</v>
      </c>
      <c r="AB1026" s="54">
        <v>29</v>
      </c>
      <c r="AC1026" s="54">
        <f t="shared" si="426"/>
        <v>49.152542372881356</v>
      </c>
      <c r="AD1026" s="54">
        <f t="shared" si="427"/>
        <v>30</v>
      </c>
      <c r="AE1026" s="54"/>
      <c r="AF1026" s="54">
        <f t="shared" si="428"/>
        <v>242</v>
      </c>
      <c r="AG1026" s="54">
        <f t="shared" si="436"/>
        <v>176</v>
      </c>
      <c r="AH1026" s="54">
        <f t="shared" si="430"/>
        <v>235</v>
      </c>
      <c r="AI1026" s="54">
        <v>0</v>
      </c>
      <c r="AJ1026" s="61">
        <f t="shared" si="432"/>
        <v>0</v>
      </c>
      <c r="AK1026" s="54">
        <f t="shared" si="433"/>
        <v>235</v>
      </c>
      <c r="AL1026" s="62">
        <f t="shared" si="434"/>
        <v>3.15</v>
      </c>
    </row>
    <row r="1027" spans="3:38" ht="18" x14ac:dyDescent="0.25">
      <c r="C1027" s="54">
        <v>29</v>
      </c>
      <c r="D1027" s="54" t="s">
        <v>44</v>
      </c>
      <c r="E1027" s="54">
        <v>7</v>
      </c>
      <c r="F1027" s="54">
        <v>7</v>
      </c>
      <c r="G1027" s="54">
        <v>96</v>
      </c>
      <c r="H1027" s="54">
        <v>0</v>
      </c>
      <c r="I1027" s="54">
        <v>96</v>
      </c>
      <c r="J1027" s="54">
        <v>96</v>
      </c>
      <c r="K1027" s="54">
        <v>96</v>
      </c>
      <c r="L1027" s="54">
        <v>6</v>
      </c>
      <c r="M1027" s="54">
        <v>6</v>
      </c>
      <c r="N1027" s="54">
        <v>6</v>
      </c>
      <c r="O1027" s="54">
        <v>11</v>
      </c>
      <c r="P1027" s="54">
        <v>5</v>
      </c>
      <c r="Q1027" s="54">
        <v>1.05</v>
      </c>
      <c r="R1027" s="54">
        <v>96</v>
      </c>
      <c r="S1027" s="54">
        <v>96</v>
      </c>
      <c r="T1027" s="54">
        <v>96</v>
      </c>
      <c r="U1027" s="54">
        <v>42</v>
      </c>
      <c r="V1027" s="54">
        <f t="shared" si="425"/>
        <v>43.75</v>
      </c>
      <c r="W1027" s="54">
        <f t="shared" si="437"/>
        <v>54</v>
      </c>
      <c r="X1027" s="54">
        <v>9.59</v>
      </c>
      <c r="Y1027" s="54"/>
      <c r="Z1027" s="54"/>
      <c r="AA1027" s="54"/>
      <c r="AB1027" s="54"/>
      <c r="AC1027" s="54">
        <f t="shared" si="426"/>
        <v>0</v>
      </c>
      <c r="AD1027" s="54">
        <f t="shared" si="427"/>
        <v>0</v>
      </c>
      <c r="AE1027" s="54"/>
      <c r="AF1027" s="54">
        <f t="shared" si="428"/>
        <v>96</v>
      </c>
      <c r="AG1027" s="54">
        <f t="shared" si="436"/>
        <v>96</v>
      </c>
      <c r="AH1027" s="54">
        <f t="shared" si="430"/>
        <v>96</v>
      </c>
      <c r="AI1027" s="54">
        <v>0</v>
      </c>
      <c r="AJ1027" s="61">
        <f t="shared" si="432"/>
        <v>0</v>
      </c>
      <c r="AK1027" s="54">
        <f t="shared" si="433"/>
        <v>96</v>
      </c>
      <c r="AL1027" s="62">
        <f t="shared" si="434"/>
        <v>9.59</v>
      </c>
    </row>
    <row r="1028" spans="3:38" ht="18" x14ac:dyDescent="0.25">
      <c r="C1028" s="54">
        <v>30</v>
      </c>
      <c r="D1028" s="54" t="s">
        <v>45</v>
      </c>
      <c r="E1028" s="54">
        <v>18</v>
      </c>
      <c r="F1028" s="54">
        <v>18</v>
      </c>
      <c r="G1028" s="54">
        <v>262</v>
      </c>
      <c r="H1028" s="54">
        <v>0</v>
      </c>
      <c r="I1028" s="54">
        <v>262</v>
      </c>
      <c r="J1028" s="54">
        <v>262</v>
      </c>
      <c r="K1028" s="54">
        <v>149</v>
      </c>
      <c r="L1028" s="54">
        <v>17</v>
      </c>
      <c r="M1028" s="54">
        <v>17</v>
      </c>
      <c r="N1028" s="54">
        <v>17</v>
      </c>
      <c r="O1028" s="54"/>
      <c r="P1028" s="54"/>
      <c r="Q1028" s="54"/>
      <c r="R1028" s="54">
        <v>3792</v>
      </c>
      <c r="S1028" s="54">
        <v>3792</v>
      </c>
      <c r="T1028" s="54">
        <v>262</v>
      </c>
      <c r="U1028" s="54">
        <v>255</v>
      </c>
      <c r="V1028" s="54">
        <f t="shared" si="425"/>
        <v>97.328244274809165</v>
      </c>
      <c r="W1028" s="54">
        <f t="shared" si="437"/>
        <v>7</v>
      </c>
      <c r="X1028" s="54">
        <v>10.64</v>
      </c>
      <c r="Y1028" s="54">
        <v>2620</v>
      </c>
      <c r="Z1028" s="54">
        <v>1654</v>
      </c>
      <c r="AA1028" s="54">
        <v>262</v>
      </c>
      <c r="AB1028" s="54"/>
      <c r="AC1028" s="54">
        <f t="shared" si="426"/>
        <v>0</v>
      </c>
      <c r="AD1028" s="54">
        <f t="shared" si="427"/>
        <v>262</v>
      </c>
      <c r="AE1028" s="54"/>
      <c r="AF1028" s="54">
        <f t="shared" si="428"/>
        <v>6412</v>
      </c>
      <c r="AG1028" s="54">
        <f t="shared" si="436"/>
        <v>5446</v>
      </c>
      <c r="AH1028" s="54">
        <f t="shared" si="430"/>
        <v>524</v>
      </c>
      <c r="AI1028" s="54">
        <f>SUM(U1028,AB1028)</f>
        <v>255</v>
      </c>
      <c r="AJ1028" s="61">
        <f t="shared" si="432"/>
        <v>48.664122137404583</v>
      </c>
      <c r="AK1028" s="54">
        <f t="shared" si="433"/>
        <v>269</v>
      </c>
      <c r="AL1028" s="62">
        <f t="shared" si="434"/>
        <v>10.64</v>
      </c>
    </row>
    <row r="1029" spans="3:38" ht="18" x14ac:dyDescent="0.25">
      <c r="C1029" s="261"/>
      <c r="D1029" s="261" t="s">
        <v>46</v>
      </c>
      <c r="E1029" s="261">
        <f t="shared" ref="E1029:U1029" si="438">SUM(E999:E1028)</f>
        <v>344</v>
      </c>
      <c r="F1029" s="261">
        <f t="shared" si="438"/>
        <v>338</v>
      </c>
      <c r="G1029" s="261">
        <f t="shared" si="438"/>
        <v>6234</v>
      </c>
      <c r="H1029" s="261">
        <f t="shared" si="438"/>
        <v>2974</v>
      </c>
      <c r="I1029" s="261">
        <f t="shared" si="438"/>
        <v>5937</v>
      </c>
      <c r="J1029" s="261">
        <f t="shared" si="438"/>
        <v>5460</v>
      </c>
      <c r="K1029" s="261">
        <f t="shared" si="438"/>
        <v>4092</v>
      </c>
      <c r="L1029" s="261">
        <f t="shared" si="438"/>
        <v>277</v>
      </c>
      <c r="M1029" s="261">
        <f t="shared" si="438"/>
        <v>275</v>
      </c>
      <c r="N1029" s="261">
        <f t="shared" si="438"/>
        <v>224</v>
      </c>
      <c r="O1029" s="261">
        <f t="shared" si="438"/>
        <v>523</v>
      </c>
      <c r="P1029" s="261">
        <f t="shared" si="438"/>
        <v>68</v>
      </c>
      <c r="Q1029" s="261">
        <f t="shared" si="438"/>
        <v>24.380000000000003</v>
      </c>
      <c r="R1029" s="261">
        <f t="shared" si="438"/>
        <v>63715</v>
      </c>
      <c r="S1029" s="261">
        <f t="shared" si="438"/>
        <v>55951</v>
      </c>
      <c r="T1029" s="261">
        <f t="shared" si="438"/>
        <v>8353</v>
      </c>
      <c r="U1029" s="261">
        <f t="shared" si="438"/>
        <v>3886</v>
      </c>
      <c r="V1029" s="261">
        <f>IF(U1029&lt;&gt;0,(U1029/T1029*100),0)</f>
        <v>46.522207590087397</v>
      </c>
      <c r="W1029" s="261">
        <f t="shared" ref="W1029:AB1029" si="439">SUM(W999:W1028)</f>
        <v>2523.96</v>
      </c>
      <c r="X1029" s="262">
        <f t="shared" si="439"/>
        <v>338.26999999999992</v>
      </c>
      <c r="Y1029" s="261">
        <f t="shared" si="439"/>
        <v>17863</v>
      </c>
      <c r="Z1029" s="261">
        <f t="shared" si="439"/>
        <v>4146</v>
      </c>
      <c r="AA1029" s="261">
        <f t="shared" si="439"/>
        <v>1173</v>
      </c>
      <c r="AB1029" s="261">
        <f t="shared" si="439"/>
        <v>292</v>
      </c>
      <c r="AC1029" s="261">
        <f t="shared" si="426"/>
        <v>24.893435635123616</v>
      </c>
      <c r="AD1029" s="261">
        <f t="shared" ref="AD1029:AI1029" si="440">SUM(AD999:AD1028)</f>
        <v>881</v>
      </c>
      <c r="AE1029" s="262">
        <f t="shared" si="440"/>
        <v>27.18</v>
      </c>
      <c r="AF1029" s="261">
        <f t="shared" si="440"/>
        <v>81578</v>
      </c>
      <c r="AG1029" s="261">
        <f t="shared" si="440"/>
        <v>54663</v>
      </c>
      <c r="AH1029" s="261">
        <f t="shared" si="440"/>
        <v>9526</v>
      </c>
      <c r="AI1029" s="261">
        <f t="shared" si="440"/>
        <v>3973</v>
      </c>
      <c r="AJ1029" s="263">
        <f t="shared" si="432"/>
        <v>41.706907411295404</v>
      </c>
      <c r="AK1029" s="261">
        <f>SUM(AK999:AK1028)</f>
        <v>5553</v>
      </c>
      <c r="AL1029" s="262">
        <f>SUM(AL999:AL1028)</f>
        <v>365.44999999999993</v>
      </c>
    </row>
    <row r="1031" spans="3:38" ht="20.25" x14ac:dyDescent="0.2">
      <c r="C1031" s="802" t="s">
        <v>181</v>
      </c>
      <c r="D1031" s="802"/>
      <c r="E1031" s="802"/>
      <c r="F1031" s="802"/>
      <c r="G1031" s="802"/>
      <c r="H1031" s="802"/>
      <c r="I1031" s="802"/>
      <c r="J1031" s="802"/>
      <c r="K1031" s="802"/>
      <c r="L1031" s="802"/>
      <c r="M1031" s="802"/>
      <c r="N1031" s="802"/>
      <c r="O1031" s="802"/>
      <c r="P1031" s="802"/>
      <c r="Q1031" s="802"/>
      <c r="R1031" s="802"/>
      <c r="S1031" s="802"/>
      <c r="T1031" s="802"/>
      <c r="U1031" s="802"/>
      <c r="V1031" s="802"/>
      <c r="W1031" s="802"/>
      <c r="X1031" s="802"/>
      <c r="Y1031" s="802" t="s">
        <v>180</v>
      </c>
      <c r="Z1031" s="802"/>
      <c r="AA1031" s="802"/>
      <c r="AB1031" s="802"/>
      <c r="AC1031" s="802"/>
      <c r="AD1031" s="802"/>
      <c r="AE1031" s="802"/>
      <c r="AF1031" s="802"/>
      <c r="AG1031" s="802"/>
      <c r="AH1031" s="802"/>
      <c r="AI1031" s="802"/>
      <c r="AJ1031" s="802"/>
      <c r="AK1031" s="802"/>
      <c r="AL1031" s="802"/>
    </row>
    <row r="1032" spans="3:38" ht="20.25" customHeight="1" x14ac:dyDescent="0.2">
      <c r="C1032" s="71"/>
      <c r="D1032" s="71"/>
      <c r="E1032" s="71"/>
      <c r="F1032" s="71"/>
      <c r="G1032" s="71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71"/>
      <c r="T1032" s="71"/>
      <c r="U1032" s="71"/>
      <c r="V1032" s="71"/>
      <c r="W1032" s="71"/>
      <c r="X1032" s="71"/>
      <c r="Y1032" s="798"/>
      <c r="Z1032" s="798"/>
      <c r="AA1032" s="798"/>
      <c r="AB1032" s="798"/>
      <c r="AC1032" s="798"/>
      <c r="AD1032" s="798"/>
      <c r="AE1032" s="798"/>
      <c r="AF1032" s="798"/>
      <c r="AG1032" s="798"/>
      <c r="AH1032" s="798"/>
      <c r="AI1032" s="798"/>
      <c r="AJ1032" s="798"/>
      <c r="AK1032" s="798"/>
      <c r="AL1032" s="798"/>
    </row>
    <row r="1033" spans="3:38" ht="15.75" customHeight="1" x14ac:dyDescent="0.25">
      <c r="C1033" s="824" t="s">
        <v>2</v>
      </c>
      <c r="D1033" s="824" t="s">
        <v>3</v>
      </c>
      <c r="E1033" s="825" t="s">
        <v>4</v>
      </c>
      <c r="F1033" s="826"/>
      <c r="G1033" s="826"/>
      <c r="H1033" s="826"/>
      <c r="I1033" s="826"/>
      <c r="J1033" s="826"/>
      <c r="K1033" s="826"/>
      <c r="L1033" s="826"/>
      <c r="M1033" s="826"/>
      <c r="N1033" s="826"/>
      <c r="O1033" s="826"/>
      <c r="P1033" s="826"/>
      <c r="Q1033" s="827"/>
      <c r="R1033" s="828" t="s">
        <v>4</v>
      </c>
      <c r="S1033" s="828"/>
      <c r="T1033" s="828"/>
      <c r="U1033" s="828"/>
      <c r="V1033" s="828"/>
      <c r="W1033" s="828"/>
      <c r="X1033" s="828"/>
      <c r="Y1033" s="828" t="s">
        <v>9</v>
      </c>
      <c r="Z1033" s="828"/>
      <c r="AA1033" s="828"/>
      <c r="AB1033" s="828"/>
      <c r="AC1033" s="828"/>
      <c r="AD1033" s="828"/>
      <c r="AE1033" s="828"/>
      <c r="AF1033" s="828" t="s">
        <v>119</v>
      </c>
      <c r="AG1033" s="828"/>
      <c r="AH1033" s="828"/>
      <c r="AI1033" s="828"/>
      <c r="AJ1033" s="828"/>
      <c r="AK1033" s="828"/>
      <c r="AL1033" s="828"/>
    </row>
    <row r="1034" spans="3:38" ht="15" customHeight="1" x14ac:dyDescent="0.25">
      <c r="C1034" s="824"/>
      <c r="D1034" s="824"/>
      <c r="E1034" s="825" t="s">
        <v>5</v>
      </c>
      <c r="F1034" s="826"/>
      <c r="G1034" s="826"/>
      <c r="H1034" s="826"/>
      <c r="I1034" s="826"/>
      <c r="J1034" s="826"/>
      <c r="K1034" s="826"/>
      <c r="L1034" s="826"/>
      <c r="M1034" s="826"/>
      <c r="N1034" s="826"/>
      <c r="O1034" s="826"/>
      <c r="P1034" s="826"/>
      <c r="Q1034" s="827"/>
      <c r="R1034" s="828" t="s">
        <v>64</v>
      </c>
      <c r="S1034" s="828"/>
      <c r="T1034" s="828"/>
      <c r="U1034" s="828"/>
      <c r="V1034" s="828"/>
      <c r="W1034" s="828"/>
      <c r="X1034" s="828"/>
      <c r="Y1034" s="828" t="s">
        <v>64</v>
      </c>
      <c r="Z1034" s="828"/>
      <c r="AA1034" s="828"/>
      <c r="AB1034" s="828"/>
      <c r="AC1034" s="828"/>
      <c r="AD1034" s="828"/>
      <c r="AE1034" s="828"/>
      <c r="AF1034" s="828" t="s">
        <v>64</v>
      </c>
      <c r="AG1034" s="828"/>
      <c r="AH1034" s="828"/>
      <c r="AI1034" s="828"/>
      <c r="AJ1034" s="828"/>
      <c r="AK1034" s="828"/>
      <c r="AL1034" s="828"/>
    </row>
    <row r="1035" spans="3:38" ht="14.25" x14ac:dyDescent="0.2">
      <c r="C1035" s="824"/>
      <c r="D1035" s="824"/>
      <c r="E1035" s="824" t="s">
        <v>15</v>
      </c>
      <c r="F1035" s="824"/>
      <c r="G1035" s="824" t="s">
        <v>6</v>
      </c>
      <c r="H1035" s="824"/>
      <c r="I1035" s="824" t="s">
        <v>120</v>
      </c>
      <c r="J1035" s="824"/>
      <c r="K1035" s="824"/>
      <c r="L1035" s="824" t="s">
        <v>121</v>
      </c>
      <c r="M1035" s="824"/>
      <c r="N1035" s="824"/>
      <c r="O1035" s="836" t="s">
        <v>158</v>
      </c>
      <c r="P1035" s="837"/>
      <c r="Q1035" s="838"/>
      <c r="R1035" s="824" t="s">
        <v>7</v>
      </c>
      <c r="S1035" s="824"/>
      <c r="T1035" s="824" t="s">
        <v>8</v>
      </c>
      <c r="U1035" s="824"/>
      <c r="V1035" s="824"/>
      <c r="W1035" s="824"/>
      <c r="X1035" s="824"/>
      <c r="Y1035" s="824" t="s">
        <v>7</v>
      </c>
      <c r="Z1035" s="824"/>
      <c r="AA1035" s="824" t="s">
        <v>8</v>
      </c>
      <c r="AB1035" s="824"/>
      <c r="AC1035" s="824"/>
      <c r="AD1035" s="824"/>
      <c r="AE1035" s="824"/>
      <c r="AF1035" s="824" t="s">
        <v>7</v>
      </c>
      <c r="AG1035" s="824"/>
      <c r="AH1035" s="824" t="s">
        <v>8</v>
      </c>
      <c r="AI1035" s="824"/>
      <c r="AJ1035" s="824"/>
      <c r="AK1035" s="824"/>
      <c r="AL1035" s="824"/>
    </row>
    <row r="1036" spans="3:38" ht="14.25" customHeight="1" x14ac:dyDescent="0.2">
      <c r="C1036" s="824"/>
      <c r="D1036" s="824"/>
      <c r="E1036" s="824" t="s">
        <v>55</v>
      </c>
      <c r="F1036" s="824"/>
      <c r="G1036" s="824" t="s">
        <v>56</v>
      </c>
      <c r="H1036" s="824"/>
      <c r="I1036" s="824" t="s">
        <v>61</v>
      </c>
      <c r="J1036" s="824"/>
      <c r="K1036" s="824"/>
      <c r="L1036" s="824" t="s">
        <v>62</v>
      </c>
      <c r="M1036" s="824"/>
      <c r="N1036" s="824"/>
      <c r="O1036" s="255"/>
      <c r="P1036" s="255"/>
      <c r="Q1036" s="255"/>
      <c r="R1036" s="824" t="s">
        <v>65</v>
      </c>
      <c r="S1036" s="824"/>
      <c r="T1036" s="824" t="s">
        <v>69</v>
      </c>
      <c r="U1036" s="824"/>
      <c r="V1036" s="824"/>
      <c r="W1036" s="824"/>
      <c r="X1036" s="824"/>
      <c r="Y1036" s="824" t="s">
        <v>70</v>
      </c>
      <c r="Z1036" s="824"/>
      <c r="AA1036" s="824" t="s">
        <v>69</v>
      </c>
      <c r="AB1036" s="824"/>
      <c r="AC1036" s="824"/>
      <c r="AD1036" s="824"/>
      <c r="AE1036" s="824"/>
      <c r="AF1036" s="824" t="s">
        <v>70</v>
      </c>
      <c r="AG1036" s="824"/>
      <c r="AH1036" s="824" t="s">
        <v>69</v>
      </c>
      <c r="AI1036" s="824"/>
      <c r="AJ1036" s="824"/>
      <c r="AK1036" s="824"/>
      <c r="AL1036" s="824"/>
    </row>
    <row r="1037" spans="3:38" ht="14.25" customHeight="1" x14ac:dyDescent="0.2">
      <c r="C1037" s="824"/>
      <c r="D1037" s="824"/>
      <c r="E1037" s="255" t="s">
        <v>75</v>
      </c>
      <c r="F1037" s="255" t="s">
        <v>76</v>
      </c>
      <c r="G1037" s="255" t="s">
        <v>57</v>
      </c>
      <c r="H1037" s="255" t="s">
        <v>77</v>
      </c>
      <c r="I1037" s="255" t="s">
        <v>58</v>
      </c>
      <c r="J1037" s="255" t="s">
        <v>59</v>
      </c>
      <c r="K1037" s="255" t="s">
        <v>60</v>
      </c>
      <c r="L1037" s="255" t="s">
        <v>58</v>
      </c>
      <c r="M1037" s="255" t="s">
        <v>59</v>
      </c>
      <c r="N1037" s="255" t="s">
        <v>63</v>
      </c>
      <c r="O1037" s="255" t="s">
        <v>170</v>
      </c>
      <c r="P1037" s="255" t="s">
        <v>171</v>
      </c>
      <c r="Q1037" s="255" t="s">
        <v>161</v>
      </c>
      <c r="R1037" s="255" t="s">
        <v>59</v>
      </c>
      <c r="S1037" s="255" t="s">
        <v>66</v>
      </c>
      <c r="T1037" s="255" t="s">
        <v>67</v>
      </c>
      <c r="U1037" s="255" t="s">
        <v>68</v>
      </c>
      <c r="V1037" s="255" t="s">
        <v>71</v>
      </c>
      <c r="W1037" s="255" t="s">
        <v>72</v>
      </c>
      <c r="X1037" s="255" t="s">
        <v>162</v>
      </c>
      <c r="Y1037" s="255" t="s">
        <v>59</v>
      </c>
      <c r="Z1037" s="255" t="s">
        <v>63</v>
      </c>
      <c r="AA1037" s="255" t="s">
        <v>67</v>
      </c>
      <c r="AB1037" s="255" t="s">
        <v>68</v>
      </c>
      <c r="AC1037" s="255" t="s">
        <v>71</v>
      </c>
      <c r="AD1037" s="255" t="s">
        <v>72</v>
      </c>
      <c r="AE1037" s="255" t="s">
        <v>1</v>
      </c>
      <c r="AF1037" s="255" t="s">
        <v>59</v>
      </c>
      <c r="AG1037" s="255" t="s">
        <v>63</v>
      </c>
      <c r="AH1037" s="255" t="s">
        <v>67</v>
      </c>
      <c r="AI1037" s="255" t="s">
        <v>68</v>
      </c>
      <c r="AJ1037" s="255" t="s">
        <v>71</v>
      </c>
      <c r="AK1037" s="255" t="s">
        <v>72</v>
      </c>
      <c r="AL1037" s="255" t="s">
        <v>172</v>
      </c>
    </row>
    <row r="1038" spans="3:38" ht="12.75" x14ac:dyDescent="0.2">
      <c r="C1038" s="20">
        <v>1</v>
      </c>
      <c r="D1038" s="20">
        <v>2</v>
      </c>
      <c r="E1038" s="20">
        <v>3</v>
      </c>
      <c r="F1038" s="20">
        <v>4</v>
      </c>
      <c r="G1038" s="20">
        <v>5</v>
      </c>
      <c r="H1038" s="20">
        <v>6</v>
      </c>
      <c r="I1038" s="20">
        <v>7</v>
      </c>
      <c r="J1038" s="20">
        <v>8</v>
      </c>
      <c r="K1038" s="20">
        <v>9</v>
      </c>
      <c r="L1038" s="20">
        <v>10</v>
      </c>
      <c r="M1038" s="20">
        <v>11</v>
      </c>
      <c r="N1038" s="20">
        <v>12</v>
      </c>
      <c r="O1038" s="20">
        <v>13</v>
      </c>
      <c r="P1038" s="20">
        <v>14</v>
      </c>
      <c r="Q1038" s="20">
        <v>15</v>
      </c>
      <c r="R1038" s="20">
        <v>16</v>
      </c>
      <c r="S1038" s="20">
        <v>17</v>
      </c>
      <c r="T1038" s="20">
        <v>18</v>
      </c>
      <c r="U1038" s="20">
        <v>19</v>
      </c>
      <c r="V1038" s="20">
        <v>20</v>
      </c>
      <c r="W1038" s="20">
        <v>21</v>
      </c>
      <c r="X1038" s="20">
        <v>22</v>
      </c>
      <c r="Y1038" s="20">
        <v>23</v>
      </c>
      <c r="Z1038" s="20">
        <v>24</v>
      </c>
      <c r="AA1038" s="20">
        <v>25</v>
      </c>
      <c r="AB1038" s="20">
        <v>26</v>
      </c>
      <c r="AC1038" s="20">
        <v>27</v>
      </c>
      <c r="AD1038" s="20">
        <v>28</v>
      </c>
      <c r="AE1038" s="20">
        <v>29</v>
      </c>
      <c r="AF1038" s="20">
        <v>30</v>
      </c>
      <c r="AG1038" s="20">
        <v>31</v>
      </c>
      <c r="AH1038" s="20">
        <v>32</v>
      </c>
      <c r="AI1038" s="20">
        <v>33</v>
      </c>
      <c r="AJ1038" s="20">
        <v>34</v>
      </c>
      <c r="AK1038" s="20">
        <v>35</v>
      </c>
      <c r="AL1038" s="20">
        <v>36</v>
      </c>
    </row>
    <row r="1039" spans="3:38" ht="18" x14ac:dyDescent="0.25">
      <c r="C1039" s="54">
        <v>1</v>
      </c>
      <c r="D1039" s="54" t="s">
        <v>16</v>
      </c>
      <c r="E1039" s="54">
        <v>9</v>
      </c>
      <c r="F1039" s="54">
        <v>9</v>
      </c>
      <c r="G1039" s="54">
        <v>209</v>
      </c>
      <c r="H1039" s="54">
        <v>202</v>
      </c>
      <c r="I1039" s="54">
        <v>209</v>
      </c>
      <c r="J1039" s="54">
        <v>209</v>
      </c>
      <c r="K1039" s="54">
        <v>209</v>
      </c>
      <c r="L1039" s="54">
        <v>8</v>
      </c>
      <c r="M1039" s="54">
        <v>8</v>
      </c>
      <c r="N1039" s="54">
        <v>8</v>
      </c>
      <c r="O1039" s="54"/>
      <c r="P1039" s="54"/>
      <c r="Q1039" s="54"/>
      <c r="R1039" s="54">
        <v>175</v>
      </c>
      <c r="S1039" s="54">
        <v>109</v>
      </c>
      <c r="T1039" s="54">
        <v>337</v>
      </c>
      <c r="U1039" s="54">
        <v>232</v>
      </c>
      <c r="V1039" s="54">
        <f>IF(U1039&lt;&gt;0,(U1039/T1039*100),0)</f>
        <v>68.842729970326417</v>
      </c>
      <c r="W1039" s="54">
        <f t="shared" ref="W1039:W1044" si="441">T1039-U1039</f>
        <v>105</v>
      </c>
      <c r="X1039" s="54">
        <v>17.809999999999999</v>
      </c>
      <c r="Y1039" s="54"/>
      <c r="Z1039" s="54"/>
      <c r="AA1039" s="54"/>
      <c r="AB1039" s="54"/>
      <c r="AC1039" s="54">
        <f>IF(AB1039&lt;&gt;0,(AB1039/AA1039*100),0)</f>
        <v>0</v>
      </c>
      <c r="AD1039" s="54">
        <f>AA1039-AB1039</f>
        <v>0</v>
      </c>
      <c r="AE1039" s="54"/>
      <c r="AF1039" s="54">
        <f>SUM(R1039,Y1039)</f>
        <v>175</v>
      </c>
      <c r="AG1039" s="54">
        <f>SUM(S1039,Z1039)</f>
        <v>109</v>
      </c>
      <c r="AH1039" s="54">
        <f>SUM(T1039,AA1039)</f>
        <v>337</v>
      </c>
      <c r="AI1039" s="54">
        <f>SUM(U1039,AB1039)</f>
        <v>232</v>
      </c>
      <c r="AJ1039" s="61">
        <f>IF(AI1039&lt;&gt;0,(AI1039/AH1039*100),0)</f>
        <v>68.842729970326417</v>
      </c>
      <c r="AK1039" s="54">
        <f>AH1039-AI1039</f>
        <v>105</v>
      </c>
      <c r="AL1039" s="62">
        <f>SUM(X1039,AE1039)</f>
        <v>17.809999999999999</v>
      </c>
    </row>
    <row r="1040" spans="3:38" ht="24.95" customHeight="1" x14ac:dyDescent="0.25">
      <c r="C1040" s="54">
        <v>2</v>
      </c>
      <c r="D1040" s="54" t="s">
        <v>17</v>
      </c>
      <c r="E1040" s="54">
        <v>15</v>
      </c>
      <c r="F1040" s="54">
        <v>15</v>
      </c>
      <c r="G1040" s="54">
        <v>285</v>
      </c>
      <c r="H1040" s="54">
        <v>70</v>
      </c>
      <c r="I1040" s="54">
        <v>265</v>
      </c>
      <c r="J1040" s="54">
        <v>135</v>
      </c>
      <c r="K1040" s="54">
        <v>102</v>
      </c>
      <c r="L1040" s="54">
        <v>14</v>
      </c>
      <c r="M1040" s="54">
        <v>14</v>
      </c>
      <c r="N1040" s="54">
        <v>4</v>
      </c>
      <c r="O1040" s="54">
        <v>77</v>
      </c>
      <c r="P1040" s="54"/>
      <c r="Q1040" s="54"/>
      <c r="R1040" s="54">
        <v>5518</v>
      </c>
      <c r="S1040" s="54">
        <v>1937</v>
      </c>
      <c r="T1040" s="54">
        <v>335</v>
      </c>
      <c r="U1040" s="54">
        <v>51</v>
      </c>
      <c r="V1040" s="54">
        <f t="shared" ref="V1040:V1068" si="442">IF(U1040&lt;&gt;0,(U1040/T1040*100),0)</f>
        <v>15.223880597014924</v>
      </c>
      <c r="W1040" s="54">
        <f t="shared" si="441"/>
        <v>284</v>
      </c>
      <c r="X1040" s="62">
        <v>18.46</v>
      </c>
      <c r="Y1040" s="54"/>
      <c r="Z1040" s="54"/>
      <c r="AA1040" s="54"/>
      <c r="AB1040" s="54"/>
      <c r="AC1040" s="54">
        <f t="shared" ref="AC1040:AC1069" si="443">IF(AB1040&lt;&gt;0,(AB1040/AA1040*100),0)</f>
        <v>0</v>
      </c>
      <c r="AD1040" s="54">
        <f t="shared" ref="AD1040:AD1068" si="444">AA1040-AB1040</f>
        <v>0</v>
      </c>
      <c r="AE1040" s="62"/>
      <c r="AF1040" s="54">
        <f t="shared" ref="AF1040:AF1068" si="445">SUM(R1040,Y1040)</f>
        <v>5518</v>
      </c>
      <c r="AG1040" s="54">
        <f t="shared" ref="AG1040:AG1056" si="446">SUM(S1040,Z1040)</f>
        <v>1937</v>
      </c>
      <c r="AH1040" s="54">
        <f t="shared" ref="AH1040:AH1068" si="447">SUM(T1040,AA1040)</f>
        <v>335</v>
      </c>
      <c r="AI1040" s="54">
        <f t="shared" ref="AI1040:AI1065" si="448">SUM(U1040,AB1040)</f>
        <v>51</v>
      </c>
      <c r="AJ1040" s="61">
        <f t="shared" ref="AJ1040:AJ1069" si="449">IF(AI1040&lt;&gt;0,(AI1040/AH1040*100),0)</f>
        <v>15.223880597014924</v>
      </c>
      <c r="AK1040" s="54">
        <f t="shared" ref="AK1040:AK1068" si="450">AH1040-AI1040</f>
        <v>284</v>
      </c>
      <c r="AL1040" s="62">
        <f t="shared" ref="AL1040:AL1068" si="451">SUM(X1040,AE1040)</f>
        <v>18.46</v>
      </c>
    </row>
    <row r="1041" spans="3:38" ht="24.95" customHeight="1" x14ac:dyDescent="0.25">
      <c r="C1041" s="54">
        <v>3</v>
      </c>
      <c r="D1041" s="54" t="s">
        <v>18</v>
      </c>
      <c r="E1041" s="54">
        <v>13</v>
      </c>
      <c r="F1041" s="54">
        <v>11</v>
      </c>
      <c r="G1041" s="54">
        <v>289</v>
      </c>
      <c r="H1041" s="54">
        <v>176</v>
      </c>
      <c r="I1041" s="54">
        <v>289</v>
      </c>
      <c r="J1041" s="54">
        <v>284</v>
      </c>
      <c r="K1041" s="54">
        <v>207</v>
      </c>
      <c r="L1041" s="54">
        <v>12</v>
      </c>
      <c r="M1041" s="54">
        <v>12</v>
      </c>
      <c r="N1041" s="54">
        <v>12</v>
      </c>
      <c r="O1041" s="54">
        <v>27</v>
      </c>
      <c r="P1041" s="54">
        <v>4</v>
      </c>
      <c r="Q1041" s="54">
        <v>2.16</v>
      </c>
      <c r="R1041" s="54">
        <v>1464</v>
      </c>
      <c r="S1041" s="54">
        <v>7494</v>
      </c>
      <c r="T1041" s="54">
        <v>283</v>
      </c>
      <c r="U1041" s="54">
        <v>163</v>
      </c>
      <c r="V1041" s="54">
        <f t="shared" si="442"/>
        <v>57.597173144876322</v>
      </c>
      <c r="W1041" s="54">
        <f t="shared" si="441"/>
        <v>120</v>
      </c>
      <c r="X1041" s="54">
        <v>17.63</v>
      </c>
      <c r="Y1041" s="54">
        <v>975</v>
      </c>
      <c r="Z1041" s="54">
        <v>825</v>
      </c>
      <c r="AA1041" s="54">
        <v>25</v>
      </c>
      <c r="AB1041" s="54">
        <v>22</v>
      </c>
      <c r="AC1041" s="54">
        <f t="shared" si="443"/>
        <v>88</v>
      </c>
      <c r="AD1041" s="54">
        <f t="shared" si="444"/>
        <v>3</v>
      </c>
      <c r="AE1041" s="62">
        <v>1.1000000000000001</v>
      </c>
      <c r="AF1041" s="54">
        <f t="shared" si="445"/>
        <v>2439</v>
      </c>
      <c r="AG1041" s="54">
        <f t="shared" si="446"/>
        <v>8319</v>
      </c>
      <c r="AH1041" s="54">
        <f t="shared" si="447"/>
        <v>308</v>
      </c>
      <c r="AI1041" s="54">
        <f t="shared" si="448"/>
        <v>185</v>
      </c>
      <c r="AJ1041" s="61">
        <f t="shared" si="449"/>
        <v>60.064935064935064</v>
      </c>
      <c r="AK1041" s="54">
        <f t="shared" si="450"/>
        <v>123</v>
      </c>
      <c r="AL1041" s="62">
        <f t="shared" si="451"/>
        <v>18.73</v>
      </c>
    </row>
    <row r="1042" spans="3:38" ht="24.95" customHeight="1" x14ac:dyDescent="0.25">
      <c r="C1042" s="54">
        <v>4</v>
      </c>
      <c r="D1042" s="54" t="s">
        <v>19</v>
      </c>
      <c r="E1042" s="54">
        <v>13</v>
      </c>
      <c r="F1042" s="54">
        <v>13</v>
      </c>
      <c r="G1042" s="54">
        <v>248</v>
      </c>
      <c r="H1042" s="54">
        <v>248</v>
      </c>
      <c r="I1042" s="54">
        <v>248</v>
      </c>
      <c r="J1042" s="54">
        <v>248</v>
      </c>
      <c r="K1042" s="54">
        <v>248</v>
      </c>
      <c r="L1042" s="54">
        <v>12</v>
      </c>
      <c r="M1042" s="54">
        <v>12</v>
      </c>
      <c r="N1042" s="54">
        <v>12</v>
      </c>
      <c r="O1042" s="54"/>
      <c r="P1042" s="54"/>
      <c r="Q1042" s="54"/>
      <c r="R1042" s="54">
        <v>496</v>
      </c>
      <c r="S1042" s="54">
        <v>282</v>
      </c>
      <c r="T1042" s="54">
        <v>523</v>
      </c>
      <c r="U1042" s="54">
        <v>375</v>
      </c>
      <c r="V1042" s="54">
        <f t="shared" si="442"/>
        <v>71.701720841300187</v>
      </c>
      <c r="W1042" s="54">
        <f t="shared" si="441"/>
        <v>148</v>
      </c>
      <c r="X1042" s="62">
        <v>23.58</v>
      </c>
      <c r="Y1042" s="54"/>
      <c r="Z1042" s="54"/>
      <c r="AA1042" s="54"/>
      <c r="AB1042" s="54"/>
      <c r="AC1042" s="54">
        <f t="shared" si="443"/>
        <v>0</v>
      </c>
      <c r="AD1042" s="54">
        <f t="shared" si="444"/>
        <v>0</v>
      </c>
      <c r="AE1042" s="54"/>
      <c r="AF1042" s="54">
        <f t="shared" si="445"/>
        <v>496</v>
      </c>
      <c r="AG1042" s="54">
        <f t="shared" si="446"/>
        <v>282</v>
      </c>
      <c r="AH1042" s="54">
        <f t="shared" si="447"/>
        <v>523</v>
      </c>
      <c r="AI1042" s="54">
        <f t="shared" si="448"/>
        <v>375</v>
      </c>
      <c r="AJ1042" s="61">
        <f t="shared" si="449"/>
        <v>71.701720841300187</v>
      </c>
      <c r="AK1042" s="54">
        <f t="shared" si="450"/>
        <v>148</v>
      </c>
      <c r="AL1042" s="62">
        <f t="shared" si="451"/>
        <v>23.58</v>
      </c>
    </row>
    <row r="1043" spans="3:38" ht="24.95" customHeight="1" x14ac:dyDescent="0.25">
      <c r="C1043" s="54">
        <v>5</v>
      </c>
      <c r="D1043" s="54" t="s">
        <v>20</v>
      </c>
      <c r="E1043" s="54">
        <v>8</v>
      </c>
      <c r="F1043" s="54">
        <v>8</v>
      </c>
      <c r="G1043" s="54">
        <v>193</v>
      </c>
      <c r="H1043" s="54">
        <v>193</v>
      </c>
      <c r="I1043" s="54">
        <v>193</v>
      </c>
      <c r="J1043" s="54">
        <v>0</v>
      </c>
      <c r="K1043" s="54">
        <v>0</v>
      </c>
      <c r="L1043" s="54">
        <v>7</v>
      </c>
      <c r="M1043" s="54">
        <v>7</v>
      </c>
      <c r="N1043" s="54">
        <v>7</v>
      </c>
      <c r="O1043" s="54">
        <v>28</v>
      </c>
      <c r="P1043" s="54">
        <v>18</v>
      </c>
      <c r="Q1043" s="54">
        <v>4.88</v>
      </c>
      <c r="R1043" s="54">
        <v>63</v>
      </c>
      <c r="S1043" s="54">
        <v>48</v>
      </c>
      <c r="T1043" s="54">
        <v>471</v>
      </c>
      <c r="U1043" s="54">
        <v>217</v>
      </c>
      <c r="V1043" s="54">
        <f t="shared" si="442"/>
        <v>46.07218683651805</v>
      </c>
      <c r="W1043" s="54">
        <f t="shared" si="441"/>
        <v>254</v>
      </c>
      <c r="X1043" s="54">
        <v>67.16</v>
      </c>
      <c r="Y1043" s="54"/>
      <c r="Z1043" s="54"/>
      <c r="AA1043" s="54"/>
      <c r="AB1043" s="54"/>
      <c r="AC1043" s="54">
        <f t="shared" si="443"/>
        <v>0</v>
      </c>
      <c r="AD1043" s="54">
        <f t="shared" si="444"/>
        <v>0</v>
      </c>
      <c r="AE1043" s="54"/>
      <c r="AF1043" s="54">
        <f t="shared" si="445"/>
        <v>63</v>
      </c>
      <c r="AG1043" s="54">
        <f t="shared" si="446"/>
        <v>48</v>
      </c>
      <c r="AH1043" s="54">
        <f t="shared" si="447"/>
        <v>471</v>
      </c>
      <c r="AI1043" s="54">
        <f t="shared" si="448"/>
        <v>217</v>
      </c>
      <c r="AJ1043" s="61">
        <f t="shared" si="449"/>
        <v>46.07218683651805</v>
      </c>
      <c r="AK1043" s="54">
        <f t="shared" si="450"/>
        <v>254</v>
      </c>
      <c r="AL1043" s="62">
        <f t="shared" si="451"/>
        <v>67.16</v>
      </c>
    </row>
    <row r="1044" spans="3:38" ht="24.95" customHeight="1" x14ac:dyDescent="0.25">
      <c r="C1044" s="54">
        <v>6</v>
      </c>
      <c r="D1044" s="54" t="s">
        <v>21</v>
      </c>
      <c r="E1044" s="54">
        <v>4</v>
      </c>
      <c r="F1044" s="54">
        <v>4</v>
      </c>
      <c r="G1044" s="54">
        <v>63</v>
      </c>
      <c r="H1044" s="54">
        <v>63</v>
      </c>
      <c r="I1044" s="54">
        <v>63</v>
      </c>
      <c r="J1044" s="54">
        <v>63</v>
      </c>
      <c r="K1044" s="54">
        <v>23</v>
      </c>
      <c r="L1044" s="54">
        <v>3</v>
      </c>
      <c r="M1044" s="54">
        <v>3</v>
      </c>
      <c r="N1044" s="54">
        <v>0</v>
      </c>
      <c r="O1044" s="54"/>
      <c r="P1044" s="54"/>
      <c r="Q1044" s="54"/>
      <c r="R1044" s="54">
        <v>65</v>
      </c>
      <c r="S1044" s="54">
        <v>58</v>
      </c>
      <c r="T1044" s="54">
        <v>0</v>
      </c>
      <c r="U1044" s="54">
        <v>0</v>
      </c>
      <c r="V1044" s="54">
        <f t="shared" si="442"/>
        <v>0</v>
      </c>
      <c r="W1044" s="54">
        <f t="shared" si="441"/>
        <v>0</v>
      </c>
      <c r="X1044" s="54">
        <v>0</v>
      </c>
      <c r="Y1044" s="54"/>
      <c r="Z1044" s="54"/>
      <c r="AA1044" s="54"/>
      <c r="AB1044" s="54"/>
      <c r="AC1044" s="54">
        <f t="shared" si="443"/>
        <v>0</v>
      </c>
      <c r="AD1044" s="54">
        <f t="shared" si="444"/>
        <v>0</v>
      </c>
      <c r="AE1044" s="54"/>
      <c r="AF1044" s="54">
        <f t="shared" si="445"/>
        <v>65</v>
      </c>
      <c r="AG1044" s="54">
        <f t="shared" si="446"/>
        <v>58</v>
      </c>
      <c r="AH1044" s="54">
        <f t="shared" si="447"/>
        <v>0</v>
      </c>
      <c r="AI1044" s="54">
        <f t="shared" si="448"/>
        <v>0</v>
      </c>
      <c r="AJ1044" s="61">
        <f t="shared" si="449"/>
        <v>0</v>
      </c>
      <c r="AK1044" s="54">
        <f t="shared" si="450"/>
        <v>0</v>
      </c>
      <c r="AL1044" s="62">
        <f t="shared" si="451"/>
        <v>0</v>
      </c>
    </row>
    <row r="1045" spans="3:38" ht="24.95" customHeight="1" x14ac:dyDescent="0.25">
      <c r="C1045" s="54">
        <v>7</v>
      </c>
      <c r="D1045" s="54" t="s">
        <v>22</v>
      </c>
      <c r="E1045" s="54">
        <v>15</v>
      </c>
      <c r="F1045" s="54">
        <v>15</v>
      </c>
      <c r="G1045" s="54">
        <v>342</v>
      </c>
      <c r="H1045" s="54">
        <v>342</v>
      </c>
      <c r="I1045" s="54">
        <v>342</v>
      </c>
      <c r="J1045" s="54">
        <v>342</v>
      </c>
      <c r="K1045" s="54">
        <v>145</v>
      </c>
      <c r="L1045" s="54">
        <v>8</v>
      </c>
      <c r="M1045" s="54">
        <v>7</v>
      </c>
      <c r="N1045" s="54">
        <v>1</v>
      </c>
      <c r="O1045" s="54"/>
      <c r="P1045" s="54"/>
      <c r="Q1045" s="54"/>
      <c r="R1045" s="54">
        <v>784</v>
      </c>
      <c r="S1045" s="54">
        <v>342</v>
      </c>
      <c r="T1045" s="54">
        <v>264</v>
      </c>
      <c r="U1045" s="54">
        <v>81</v>
      </c>
      <c r="V1045" s="54">
        <f t="shared" si="442"/>
        <v>30.681818181818183</v>
      </c>
      <c r="W1045" s="54">
        <v>0</v>
      </c>
      <c r="X1045" s="54">
        <v>25.96</v>
      </c>
      <c r="Y1045" s="54"/>
      <c r="Z1045" s="54"/>
      <c r="AA1045" s="54"/>
      <c r="AB1045" s="54"/>
      <c r="AC1045" s="54">
        <f t="shared" si="443"/>
        <v>0</v>
      </c>
      <c r="AD1045" s="54">
        <f t="shared" si="444"/>
        <v>0</v>
      </c>
      <c r="AE1045" s="54"/>
      <c r="AF1045" s="54">
        <f t="shared" si="445"/>
        <v>784</v>
      </c>
      <c r="AG1045" s="54">
        <f t="shared" si="446"/>
        <v>342</v>
      </c>
      <c r="AH1045" s="54">
        <f t="shared" si="447"/>
        <v>264</v>
      </c>
      <c r="AI1045" s="54">
        <f t="shared" si="448"/>
        <v>81</v>
      </c>
      <c r="AJ1045" s="61">
        <f t="shared" si="449"/>
        <v>30.681818181818183</v>
      </c>
      <c r="AK1045" s="54">
        <f t="shared" si="450"/>
        <v>183</v>
      </c>
      <c r="AL1045" s="62">
        <f t="shared" si="451"/>
        <v>25.96</v>
      </c>
    </row>
    <row r="1046" spans="3:38" ht="24.95" customHeight="1" x14ac:dyDescent="0.25">
      <c r="C1046" s="54">
        <v>8</v>
      </c>
      <c r="D1046" s="54" t="s">
        <v>23</v>
      </c>
      <c r="E1046" s="54">
        <v>4</v>
      </c>
      <c r="F1046" s="54">
        <v>4</v>
      </c>
      <c r="G1046" s="54">
        <v>60</v>
      </c>
      <c r="H1046" s="54">
        <v>0</v>
      </c>
      <c r="I1046" s="54">
        <v>60</v>
      </c>
      <c r="J1046" s="54">
        <v>60</v>
      </c>
      <c r="K1046" s="54">
        <v>20</v>
      </c>
      <c r="L1046" s="54">
        <v>3</v>
      </c>
      <c r="M1046" s="54">
        <v>3</v>
      </c>
      <c r="N1046" s="54">
        <v>0</v>
      </c>
      <c r="O1046" s="54"/>
      <c r="P1046" s="54"/>
      <c r="Q1046" s="54"/>
      <c r="R1046" s="54">
        <v>842</v>
      </c>
      <c r="S1046" s="54">
        <v>759</v>
      </c>
      <c r="T1046" s="54">
        <v>31</v>
      </c>
      <c r="U1046" s="54">
        <v>0</v>
      </c>
      <c r="V1046" s="54">
        <f t="shared" si="442"/>
        <v>0</v>
      </c>
      <c r="W1046" s="54">
        <v>0</v>
      </c>
      <c r="X1046" s="62">
        <v>1.99</v>
      </c>
      <c r="Y1046" s="54"/>
      <c r="Z1046" s="54"/>
      <c r="AA1046" s="54"/>
      <c r="AB1046" s="54"/>
      <c r="AC1046" s="54">
        <f t="shared" si="443"/>
        <v>0</v>
      </c>
      <c r="AD1046" s="54">
        <f t="shared" si="444"/>
        <v>0</v>
      </c>
      <c r="AE1046" s="54"/>
      <c r="AF1046" s="54">
        <f t="shared" si="445"/>
        <v>842</v>
      </c>
      <c r="AG1046" s="54">
        <f t="shared" si="446"/>
        <v>759</v>
      </c>
      <c r="AH1046" s="54">
        <f t="shared" si="447"/>
        <v>31</v>
      </c>
      <c r="AI1046" s="54">
        <f t="shared" si="448"/>
        <v>0</v>
      </c>
      <c r="AJ1046" s="61">
        <f t="shared" si="449"/>
        <v>0</v>
      </c>
      <c r="AK1046" s="54">
        <f t="shared" si="450"/>
        <v>31</v>
      </c>
      <c r="AL1046" s="62">
        <f t="shared" si="451"/>
        <v>1.99</v>
      </c>
    </row>
    <row r="1047" spans="3:38" ht="24.95" customHeight="1" x14ac:dyDescent="0.25">
      <c r="C1047" s="54">
        <v>9</v>
      </c>
      <c r="D1047" s="54" t="s">
        <v>24</v>
      </c>
      <c r="E1047" s="54">
        <v>9</v>
      </c>
      <c r="F1047" s="54">
        <v>9</v>
      </c>
      <c r="G1047" s="54">
        <v>199</v>
      </c>
      <c r="H1047" s="54">
        <v>156</v>
      </c>
      <c r="I1047" s="54">
        <v>199</v>
      </c>
      <c r="J1047" s="54">
        <v>199</v>
      </c>
      <c r="K1047" s="54">
        <v>197</v>
      </c>
      <c r="L1047" s="54">
        <v>8</v>
      </c>
      <c r="M1047" s="54">
        <v>8</v>
      </c>
      <c r="N1047" s="54">
        <v>8</v>
      </c>
      <c r="O1047" s="54"/>
      <c r="P1047" s="54"/>
      <c r="Q1047" s="54"/>
      <c r="R1047" s="54">
        <v>10274</v>
      </c>
      <c r="S1047" s="54">
        <v>10206</v>
      </c>
      <c r="T1047" s="54">
        <v>460</v>
      </c>
      <c r="U1047" s="54">
        <v>274</v>
      </c>
      <c r="V1047" s="54">
        <f t="shared" si="442"/>
        <v>59.565217391304351</v>
      </c>
      <c r="W1047" s="54">
        <v>0</v>
      </c>
      <c r="X1047" s="54">
        <v>13.23</v>
      </c>
      <c r="Y1047" s="54">
        <v>0</v>
      </c>
      <c r="Z1047" s="54">
        <v>0</v>
      </c>
      <c r="AA1047" s="54"/>
      <c r="AB1047" s="54"/>
      <c r="AC1047" s="54">
        <f t="shared" si="443"/>
        <v>0</v>
      </c>
      <c r="AD1047" s="54">
        <f t="shared" si="444"/>
        <v>0</v>
      </c>
      <c r="AE1047" s="54"/>
      <c r="AF1047" s="54">
        <f t="shared" si="445"/>
        <v>10274</v>
      </c>
      <c r="AG1047" s="54">
        <f t="shared" si="446"/>
        <v>10206</v>
      </c>
      <c r="AH1047" s="54">
        <f t="shared" si="447"/>
        <v>460</v>
      </c>
      <c r="AI1047" s="54">
        <f t="shared" si="448"/>
        <v>274</v>
      </c>
      <c r="AJ1047" s="61">
        <f t="shared" si="449"/>
        <v>59.565217391304351</v>
      </c>
      <c r="AK1047" s="54">
        <f t="shared" si="450"/>
        <v>186</v>
      </c>
      <c r="AL1047" s="62">
        <f t="shared" si="451"/>
        <v>13.23</v>
      </c>
    </row>
    <row r="1048" spans="3:38" ht="24.95" customHeight="1" x14ac:dyDescent="0.25">
      <c r="C1048" s="54">
        <v>10</v>
      </c>
      <c r="D1048" s="54" t="s">
        <v>25</v>
      </c>
      <c r="E1048" s="54">
        <v>8</v>
      </c>
      <c r="F1048" s="54">
        <v>8</v>
      </c>
      <c r="G1048" s="54">
        <v>129</v>
      </c>
      <c r="H1048" s="54">
        <v>129</v>
      </c>
      <c r="I1048" s="54">
        <v>129</v>
      </c>
      <c r="J1048" s="54">
        <v>129</v>
      </c>
      <c r="K1048" s="54">
        <v>129</v>
      </c>
      <c r="L1048" s="54">
        <v>7</v>
      </c>
      <c r="M1048" s="54">
        <v>7</v>
      </c>
      <c r="N1048" s="54">
        <v>7</v>
      </c>
      <c r="O1048" s="54">
        <v>34</v>
      </c>
      <c r="P1048" s="54"/>
      <c r="Q1048" s="54"/>
      <c r="R1048" s="54">
        <v>56</v>
      </c>
      <c r="S1048" s="54">
        <v>56</v>
      </c>
      <c r="T1048" s="54">
        <v>216</v>
      </c>
      <c r="U1048" s="54">
        <v>43</v>
      </c>
      <c r="V1048" s="54">
        <f t="shared" si="442"/>
        <v>19.907407407407408</v>
      </c>
      <c r="W1048" s="54">
        <v>0</v>
      </c>
      <c r="X1048" s="54">
        <v>7.5</v>
      </c>
      <c r="Y1048" s="54">
        <v>39</v>
      </c>
      <c r="Z1048" s="54">
        <v>39</v>
      </c>
      <c r="AA1048" s="54">
        <v>44</v>
      </c>
      <c r="AB1048" s="54">
        <v>15</v>
      </c>
      <c r="AC1048" s="54">
        <f t="shared" si="443"/>
        <v>34.090909090909086</v>
      </c>
      <c r="AD1048" s="54">
        <f t="shared" si="444"/>
        <v>29</v>
      </c>
      <c r="AE1048" s="54">
        <v>1.34</v>
      </c>
      <c r="AF1048" s="54">
        <f t="shared" si="445"/>
        <v>95</v>
      </c>
      <c r="AG1048" s="54">
        <f t="shared" si="446"/>
        <v>95</v>
      </c>
      <c r="AH1048" s="54">
        <f t="shared" si="447"/>
        <v>260</v>
      </c>
      <c r="AI1048" s="54">
        <f t="shared" si="448"/>
        <v>58</v>
      </c>
      <c r="AJ1048" s="61">
        <f t="shared" si="449"/>
        <v>22.30769230769231</v>
      </c>
      <c r="AK1048" s="54">
        <f t="shared" si="450"/>
        <v>202</v>
      </c>
      <c r="AL1048" s="62">
        <f t="shared" si="451"/>
        <v>8.84</v>
      </c>
    </row>
    <row r="1049" spans="3:38" ht="24.95" customHeight="1" x14ac:dyDescent="0.25">
      <c r="C1049" s="54">
        <v>11</v>
      </c>
      <c r="D1049" s="54" t="s">
        <v>26</v>
      </c>
      <c r="E1049" s="54">
        <v>23</v>
      </c>
      <c r="F1049" s="54">
        <v>23</v>
      </c>
      <c r="G1049" s="54">
        <v>475</v>
      </c>
      <c r="H1049" s="54">
        <v>213</v>
      </c>
      <c r="I1049" s="54">
        <v>475</v>
      </c>
      <c r="J1049" s="54">
        <v>475</v>
      </c>
      <c r="K1049" s="54">
        <v>475</v>
      </c>
      <c r="L1049" s="54">
        <v>22</v>
      </c>
      <c r="M1049" s="54">
        <v>22</v>
      </c>
      <c r="N1049" s="54">
        <v>22</v>
      </c>
      <c r="O1049" s="54">
        <v>79</v>
      </c>
      <c r="P1049" s="54"/>
      <c r="Q1049" s="54"/>
      <c r="R1049" s="54">
        <v>4548</v>
      </c>
      <c r="S1049" s="54">
        <v>4032</v>
      </c>
      <c r="T1049" s="54">
        <v>947</v>
      </c>
      <c r="U1049" s="54">
        <v>152</v>
      </c>
      <c r="V1049" s="54">
        <f t="shared" si="442"/>
        <v>16.050686378035902</v>
      </c>
      <c r="W1049" s="54">
        <v>0</v>
      </c>
      <c r="X1049" s="54">
        <v>23.15</v>
      </c>
      <c r="Y1049" s="54">
        <v>25</v>
      </c>
      <c r="Z1049" s="54">
        <v>16</v>
      </c>
      <c r="AA1049" s="54">
        <v>25</v>
      </c>
      <c r="AB1049" s="54"/>
      <c r="AC1049" s="54">
        <f t="shared" si="443"/>
        <v>0</v>
      </c>
      <c r="AD1049" s="54">
        <f t="shared" si="444"/>
        <v>25</v>
      </c>
      <c r="AE1049" s="54">
        <v>1.21</v>
      </c>
      <c r="AF1049" s="54">
        <f t="shared" si="445"/>
        <v>4573</v>
      </c>
      <c r="AG1049" s="54">
        <f t="shared" si="446"/>
        <v>4048</v>
      </c>
      <c r="AH1049" s="54">
        <f t="shared" si="447"/>
        <v>972</v>
      </c>
      <c r="AI1049" s="54">
        <f t="shared" si="448"/>
        <v>152</v>
      </c>
      <c r="AJ1049" s="61">
        <f t="shared" si="449"/>
        <v>15.637860082304528</v>
      </c>
      <c r="AK1049" s="54">
        <f t="shared" si="450"/>
        <v>820</v>
      </c>
      <c r="AL1049" s="62">
        <f t="shared" si="451"/>
        <v>24.36</v>
      </c>
    </row>
    <row r="1050" spans="3:38" ht="24.95" customHeight="1" x14ac:dyDescent="0.25">
      <c r="C1050" s="54">
        <v>12</v>
      </c>
      <c r="D1050" s="54" t="s">
        <v>27</v>
      </c>
      <c r="E1050" s="54">
        <v>9</v>
      </c>
      <c r="F1050" s="54">
        <v>9</v>
      </c>
      <c r="G1050" s="54">
        <v>194</v>
      </c>
      <c r="H1050" s="54">
        <v>79</v>
      </c>
      <c r="I1050" s="54">
        <v>194</v>
      </c>
      <c r="J1050" s="54">
        <v>194</v>
      </c>
      <c r="K1050" s="54">
        <v>25</v>
      </c>
      <c r="L1050" s="54">
        <v>8</v>
      </c>
      <c r="M1050" s="54">
        <v>8</v>
      </c>
      <c r="N1050" s="54">
        <v>2</v>
      </c>
      <c r="O1050" s="54">
        <v>38</v>
      </c>
      <c r="P1050" s="54"/>
      <c r="Q1050" s="54"/>
      <c r="R1050" s="54">
        <v>175</v>
      </c>
      <c r="S1050" s="54">
        <v>35</v>
      </c>
      <c r="T1050" s="54">
        <v>110</v>
      </c>
      <c r="U1050" s="54">
        <v>79</v>
      </c>
      <c r="V1050" s="54">
        <f t="shared" si="442"/>
        <v>71.818181818181813</v>
      </c>
      <c r="W1050" s="54">
        <v>0</v>
      </c>
      <c r="X1050" s="54">
        <v>4.8499999999999996</v>
      </c>
      <c r="Y1050" s="54"/>
      <c r="Z1050" s="54"/>
      <c r="AA1050" s="54"/>
      <c r="AB1050" s="54"/>
      <c r="AC1050" s="54">
        <f t="shared" si="443"/>
        <v>0</v>
      </c>
      <c r="AD1050" s="54">
        <f t="shared" si="444"/>
        <v>0</v>
      </c>
      <c r="AE1050" s="54"/>
      <c r="AF1050" s="54">
        <f t="shared" si="445"/>
        <v>175</v>
      </c>
      <c r="AG1050" s="54">
        <f t="shared" si="446"/>
        <v>35</v>
      </c>
      <c r="AH1050" s="54">
        <f t="shared" si="447"/>
        <v>110</v>
      </c>
      <c r="AI1050" s="54">
        <f t="shared" si="448"/>
        <v>79</v>
      </c>
      <c r="AJ1050" s="61">
        <f t="shared" si="449"/>
        <v>71.818181818181813</v>
      </c>
      <c r="AK1050" s="54">
        <f t="shared" si="450"/>
        <v>31</v>
      </c>
      <c r="AL1050" s="62">
        <f t="shared" si="451"/>
        <v>4.8499999999999996</v>
      </c>
    </row>
    <row r="1051" spans="3:38" ht="24.95" customHeight="1" x14ac:dyDescent="0.25">
      <c r="C1051" s="54">
        <v>13</v>
      </c>
      <c r="D1051" s="54" t="s">
        <v>28</v>
      </c>
      <c r="E1051" s="54">
        <v>11</v>
      </c>
      <c r="F1051" s="54">
        <v>11</v>
      </c>
      <c r="G1051" s="54">
        <v>280</v>
      </c>
      <c r="H1051" s="54">
        <v>258</v>
      </c>
      <c r="I1051" s="54">
        <v>280</v>
      </c>
      <c r="J1051" s="54">
        <v>280</v>
      </c>
      <c r="K1051" s="54">
        <v>173</v>
      </c>
      <c r="L1051" s="54">
        <v>10</v>
      </c>
      <c r="M1051" s="54">
        <v>10</v>
      </c>
      <c r="N1051" s="54">
        <v>10</v>
      </c>
      <c r="O1051" s="54">
        <v>72</v>
      </c>
      <c r="P1051" s="54">
        <v>5</v>
      </c>
      <c r="Q1051" s="54">
        <v>1.93</v>
      </c>
      <c r="R1051" s="54">
        <v>103</v>
      </c>
      <c r="S1051" s="54">
        <v>0</v>
      </c>
      <c r="T1051" s="54">
        <v>472</v>
      </c>
      <c r="U1051" s="54">
        <v>51</v>
      </c>
      <c r="V1051" s="54">
        <f t="shared" si="442"/>
        <v>10.805084745762713</v>
      </c>
      <c r="W1051" s="54">
        <v>0</v>
      </c>
      <c r="X1051" s="54">
        <v>7.36</v>
      </c>
      <c r="Y1051" s="54"/>
      <c r="Z1051" s="54"/>
      <c r="AA1051" s="54"/>
      <c r="AB1051" s="54"/>
      <c r="AC1051" s="54">
        <f t="shared" si="443"/>
        <v>0</v>
      </c>
      <c r="AD1051" s="54">
        <f t="shared" si="444"/>
        <v>0</v>
      </c>
      <c r="AE1051" s="54"/>
      <c r="AF1051" s="54">
        <f t="shared" si="445"/>
        <v>103</v>
      </c>
      <c r="AG1051" s="54">
        <f t="shared" si="446"/>
        <v>0</v>
      </c>
      <c r="AH1051" s="54">
        <f t="shared" si="447"/>
        <v>472</v>
      </c>
      <c r="AI1051" s="54">
        <f t="shared" si="448"/>
        <v>51</v>
      </c>
      <c r="AJ1051" s="61">
        <f t="shared" si="449"/>
        <v>10.805084745762713</v>
      </c>
      <c r="AK1051" s="54">
        <f t="shared" si="450"/>
        <v>421</v>
      </c>
      <c r="AL1051" s="62">
        <f t="shared" si="451"/>
        <v>7.36</v>
      </c>
    </row>
    <row r="1052" spans="3:38" ht="24.95" customHeight="1" x14ac:dyDescent="0.25">
      <c r="C1052" s="54">
        <v>14</v>
      </c>
      <c r="D1052" s="54" t="s">
        <v>29</v>
      </c>
      <c r="E1052" s="54">
        <v>6</v>
      </c>
      <c r="F1052" s="54">
        <v>6</v>
      </c>
      <c r="G1052" s="54">
        <v>78</v>
      </c>
      <c r="H1052" s="54">
        <v>66</v>
      </c>
      <c r="I1052" s="54">
        <v>78</v>
      </c>
      <c r="J1052" s="54">
        <v>78</v>
      </c>
      <c r="K1052" s="54">
        <v>78</v>
      </c>
      <c r="L1052" s="54">
        <v>5</v>
      </c>
      <c r="M1052" s="54">
        <v>5</v>
      </c>
      <c r="N1052" s="54">
        <v>5</v>
      </c>
      <c r="O1052" s="54"/>
      <c r="P1052" s="54"/>
      <c r="Q1052" s="54"/>
      <c r="R1052" s="54">
        <v>0</v>
      </c>
      <c r="S1052" s="54">
        <v>0</v>
      </c>
      <c r="T1052" s="54">
        <v>52</v>
      </c>
      <c r="U1052" s="54">
        <v>18</v>
      </c>
      <c r="V1052" s="61">
        <f t="shared" si="442"/>
        <v>34.615384615384613</v>
      </c>
      <c r="W1052" s="54">
        <v>0</v>
      </c>
      <c r="X1052" s="54">
        <v>0.94</v>
      </c>
      <c r="Y1052" s="54"/>
      <c r="Z1052" s="54"/>
      <c r="AA1052" s="54"/>
      <c r="AB1052" s="54"/>
      <c r="AC1052" s="54">
        <f t="shared" si="443"/>
        <v>0</v>
      </c>
      <c r="AD1052" s="54">
        <f t="shared" si="444"/>
        <v>0</v>
      </c>
      <c r="AE1052" s="54"/>
      <c r="AF1052" s="54">
        <f t="shared" si="445"/>
        <v>0</v>
      </c>
      <c r="AG1052" s="54">
        <f t="shared" si="446"/>
        <v>0</v>
      </c>
      <c r="AH1052" s="54">
        <f t="shared" si="447"/>
        <v>52</v>
      </c>
      <c r="AI1052" s="54">
        <f t="shared" si="448"/>
        <v>18</v>
      </c>
      <c r="AJ1052" s="61">
        <f t="shared" si="449"/>
        <v>34.615384615384613</v>
      </c>
      <c r="AK1052" s="54">
        <f t="shared" si="450"/>
        <v>34</v>
      </c>
      <c r="AL1052" s="62">
        <f t="shared" si="451"/>
        <v>0.94</v>
      </c>
    </row>
    <row r="1053" spans="3:38" ht="24.95" customHeight="1" x14ac:dyDescent="0.25">
      <c r="C1053" s="54">
        <v>15</v>
      </c>
      <c r="D1053" s="54" t="s">
        <v>30</v>
      </c>
      <c r="E1053" s="54">
        <v>14</v>
      </c>
      <c r="F1053" s="54">
        <v>13</v>
      </c>
      <c r="G1053" s="54">
        <v>273</v>
      </c>
      <c r="H1053" s="54">
        <v>70</v>
      </c>
      <c r="I1053" s="54">
        <v>123</v>
      </c>
      <c r="J1053" s="54">
        <v>123</v>
      </c>
      <c r="K1053" s="54">
        <v>123</v>
      </c>
      <c r="L1053" s="54">
        <v>0</v>
      </c>
      <c r="M1053" s="54">
        <v>0</v>
      </c>
      <c r="N1053" s="54">
        <v>0</v>
      </c>
      <c r="O1053" s="54"/>
      <c r="P1053" s="54"/>
      <c r="Q1053" s="54"/>
      <c r="R1053" s="54">
        <v>0</v>
      </c>
      <c r="S1053" s="54">
        <v>0</v>
      </c>
      <c r="T1053" s="54">
        <v>0</v>
      </c>
      <c r="U1053" s="54">
        <v>0</v>
      </c>
      <c r="V1053" s="54">
        <f t="shared" si="442"/>
        <v>0</v>
      </c>
      <c r="W1053" s="54">
        <v>0</v>
      </c>
      <c r="X1053" s="54">
        <v>0</v>
      </c>
      <c r="Y1053" s="54"/>
      <c r="Z1053" s="54"/>
      <c r="AA1053" s="54"/>
      <c r="AB1053" s="54"/>
      <c r="AC1053" s="54">
        <f t="shared" si="443"/>
        <v>0</v>
      </c>
      <c r="AD1053" s="54">
        <f t="shared" si="444"/>
        <v>0</v>
      </c>
      <c r="AE1053" s="54"/>
      <c r="AF1053" s="54">
        <f t="shared" si="445"/>
        <v>0</v>
      </c>
      <c r="AG1053" s="54">
        <f t="shared" si="446"/>
        <v>0</v>
      </c>
      <c r="AH1053" s="54">
        <f t="shared" si="447"/>
        <v>0</v>
      </c>
      <c r="AI1053" s="54">
        <f t="shared" si="448"/>
        <v>0</v>
      </c>
      <c r="AJ1053" s="61">
        <f t="shared" si="449"/>
        <v>0</v>
      </c>
      <c r="AK1053" s="54">
        <f t="shared" si="450"/>
        <v>0</v>
      </c>
      <c r="AL1053" s="62">
        <f t="shared" si="451"/>
        <v>0</v>
      </c>
    </row>
    <row r="1054" spans="3:38" ht="24.95" customHeight="1" x14ac:dyDescent="0.25">
      <c r="C1054" s="54">
        <v>16</v>
      </c>
      <c r="D1054" s="54" t="s">
        <v>31</v>
      </c>
      <c r="E1054" s="54">
        <v>13</v>
      </c>
      <c r="F1054" s="54">
        <v>12</v>
      </c>
      <c r="G1054" s="54">
        <v>153</v>
      </c>
      <c r="H1054" s="54">
        <v>0</v>
      </c>
      <c r="I1054" s="54">
        <v>153</v>
      </c>
      <c r="J1054" s="54">
        <v>153</v>
      </c>
      <c r="K1054" s="54">
        <v>74</v>
      </c>
      <c r="L1054" s="54">
        <v>0</v>
      </c>
      <c r="M1054" s="54">
        <v>0</v>
      </c>
      <c r="N1054" s="54">
        <v>0</v>
      </c>
      <c r="O1054" s="54"/>
      <c r="P1054" s="54"/>
      <c r="Q1054" s="54"/>
      <c r="R1054" s="54">
        <v>1766</v>
      </c>
      <c r="S1054" s="54">
        <v>1093</v>
      </c>
      <c r="T1054" s="54">
        <v>181</v>
      </c>
      <c r="U1054" s="54">
        <v>74</v>
      </c>
      <c r="V1054" s="54">
        <f t="shared" si="442"/>
        <v>40.883977900552487</v>
      </c>
      <c r="W1054" s="54">
        <f t="shared" ref="W1054:W1061" si="452">T1054-U1054</f>
        <v>107</v>
      </c>
      <c r="X1054" s="54">
        <v>1.41</v>
      </c>
      <c r="Y1054" s="54"/>
      <c r="Z1054" s="54"/>
      <c r="AA1054" s="54"/>
      <c r="AB1054" s="54"/>
      <c r="AC1054" s="54">
        <f t="shared" si="443"/>
        <v>0</v>
      </c>
      <c r="AD1054" s="54">
        <f t="shared" si="444"/>
        <v>0</v>
      </c>
      <c r="AE1054" s="54"/>
      <c r="AF1054" s="54">
        <f t="shared" si="445"/>
        <v>1766</v>
      </c>
      <c r="AG1054" s="54">
        <f t="shared" si="446"/>
        <v>1093</v>
      </c>
      <c r="AH1054" s="54">
        <f t="shared" si="447"/>
        <v>181</v>
      </c>
      <c r="AI1054" s="54">
        <f t="shared" si="448"/>
        <v>74</v>
      </c>
      <c r="AJ1054" s="61">
        <f t="shared" si="449"/>
        <v>40.883977900552487</v>
      </c>
      <c r="AK1054" s="54">
        <f t="shared" si="450"/>
        <v>107</v>
      </c>
      <c r="AL1054" s="62">
        <f t="shared" si="451"/>
        <v>1.41</v>
      </c>
    </row>
    <row r="1055" spans="3:38" ht="24.95" customHeight="1" x14ac:dyDescent="0.25">
      <c r="C1055" s="54">
        <v>17</v>
      </c>
      <c r="D1055" s="54" t="s">
        <v>32</v>
      </c>
      <c r="E1055" s="54">
        <v>10</v>
      </c>
      <c r="F1055" s="54">
        <v>10</v>
      </c>
      <c r="G1055" s="54">
        <v>230</v>
      </c>
      <c r="H1055" s="54">
        <v>82</v>
      </c>
      <c r="I1055" s="54">
        <v>230</v>
      </c>
      <c r="J1055" s="54">
        <v>85</v>
      </c>
      <c r="K1055" s="54">
        <v>85</v>
      </c>
      <c r="L1055" s="54">
        <v>10</v>
      </c>
      <c r="M1055" s="54">
        <v>9</v>
      </c>
      <c r="N1055" s="54">
        <v>0</v>
      </c>
      <c r="O1055" s="54"/>
      <c r="P1055" s="54"/>
      <c r="Q1055" s="54"/>
      <c r="R1055" s="54">
        <v>96</v>
      </c>
      <c r="S1055" s="54">
        <v>96</v>
      </c>
      <c r="T1055" s="54">
        <v>0</v>
      </c>
      <c r="U1055" s="54">
        <v>0</v>
      </c>
      <c r="V1055" s="54">
        <f t="shared" si="442"/>
        <v>0</v>
      </c>
      <c r="W1055" s="54">
        <f t="shared" si="452"/>
        <v>0</v>
      </c>
      <c r="X1055" s="54">
        <v>0</v>
      </c>
      <c r="Y1055" s="54"/>
      <c r="Z1055" s="54"/>
      <c r="AA1055" s="54"/>
      <c r="AB1055" s="54"/>
      <c r="AC1055" s="54">
        <f t="shared" si="443"/>
        <v>0</v>
      </c>
      <c r="AD1055" s="54">
        <f t="shared" si="444"/>
        <v>0</v>
      </c>
      <c r="AE1055" s="54"/>
      <c r="AF1055" s="54">
        <f t="shared" si="445"/>
        <v>96</v>
      </c>
      <c r="AG1055" s="54">
        <f t="shared" si="446"/>
        <v>96</v>
      </c>
      <c r="AH1055" s="54">
        <f t="shared" si="447"/>
        <v>0</v>
      </c>
      <c r="AI1055" s="54">
        <f t="shared" si="448"/>
        <v>0</v>
      </c>
      <c r="AJ1055" s="61">
        <f t="shared" si="449"/>
        <v>0</v>
      </c>
      <c r="AK1055" s="54">
        <f t="shared" si="450"/>
        <v>0</v>
      </c>
      <c r="AL1055" s="62">
        <f t="shared" si="451"/>
        <v>0</v>
      </c>
    </row>
    <row r="1056" spans="3:38" ht="24.95" customHeight="1" x14ac:dyDescent="0.25">
      <c r="C1056" s="54">
        <v>18</v>
      </c>
      <c r="D1056" s="54" t="s">
        <v>33</v>
      </c>
      <c r="E1056" s="54">
        <v>14</v>
      </c>
      <c r="F1056" s="54">
        <v>14</v>
      </c>
      <c r="G1056" s="54">
        <v>286</v>
      </c>
      <c r="H1056" s="54">
        <v>284</v>
      </c>
      <c r="I1056" s="54">
        <v>282</v>
      </c>
      <c r="J1056" s="54">
        <v>282</v>
      </c>
      <c r="K1056" s="54">
        <v>282</v>
      </c>
      <c r="L1056" s="54">
        <v>13</v>
      </c>
      <c r="M1056" s="54">
        <v>13</v>
      </c>
      <c r="N1056" s="54">
        <v>13</v>
      </c>
      <c r="O1056" s="54"/>
      <c r="P1056" s="54"/>
      <c r="Q1056" s="54"/>
      <c r="R1056" s="54">
        <v>0</v>
      </c>
      <c r="S1056" s="54">
        <v>0</v>
      </c>
      <c r="T1056" s="54">
        <v>205</v>
      </c>
      <c r="U1056" s="54">
        <v>157</v>
      </c>
      <c r="V1056" s="54">
        <f t="shared" si="442"/>
        <v>76.585365853658544</v>
      </c>
      <c r="W1056" s="54">
        <f t="shared" si="452"/>
        <v>48</v>
      </c>
      <c r="X1056" s="54">
        <v>20.6</v>
      </c>
      <c r="Y1056" s="54"/>
      <c r="Z1056" s="54"/>
      <c r="AA1056" s="54">
        <v>89</v>
      </c>
      <c r="AB1056" s="54">
        <v>51</v>
      </c>
      <c r="AC1056" s="54">
        <f t="shared" si="443"/>
        <v>57.303370786516851</v>
      </c>
      <c r="AD1056" s="54">
        <f t="shared" si="444"/>
        <v>38</v>
      </c>
      <c r="AE1056" s="54">
        <v>4.1500000000000004</v>
      </c>
      <c r="AF1056" s="54">
        <f t="shared" si="445"/>
        <v>0</v>
      </c>
      <c r="AG1056" s="54">
        <f t="shared" si="446"/>
        <v>0</v>
      </c>
      <c r="AH1056" s="54">
        <f t="shared" si="447"/>
        <v>294</v>
      </c>
      <c r="AI1056" s="54">
        <f t="shared" si="448"/>
        <v>208</v>
      </c>
      <c r="AJ1056" s="61">
        <f t="shared" si="449"/>
        <v>70.748299319727892</v>
      </c>
      <c r="AK1056" s="54">
        <f t="shared" si="450"/>
        <v>86</v>
      </c>
      <c r="AL1056" s="62">
        <f t="shared" si="451"/>
        <v>24.75</v>
      </c>
    </row>
    <row r="1057" spans="3:38" ht="24.95" customHeight="1" x14ac:dyDescent="0.25">
      <c r="C1057" s="54">
        <v>19</v>
      </c>
      <c r="D1057" s="54" t="s">
        <v>34</v>
      </c>
      <c r="E1057" s="54">
        <v>11</v>
      </c>
      <c r="F1057" s="54">
        <v>11</v>
      </c>
      <c r="G1057" s="54">
        <v>168</v>
      </c>
      <c r="H1057" s="54">
        <v>0</v>
      </c>
      <c r="I1057" s="54">
        <v>168</v>
      </c>
      <c r="J1057" s="54">
        <v>168</v>
      </c>
      <c r="K1057" s="54">
        <v>168</v>
      </c>
      <c r="L1057" s="54">
        <v>10</v>
      </c>
      <c r="M1057" s="54">
        <v>10</v>
      </c>
      <c r="N1057" s="54">
        <v>10</v>
      </c>
      <c r="O1057" s="54"/>
      <c r="P1057" s="54"/>
      <c r="Q1057" s="54"/>
      <c r="R1057" s="54">
        <v>5434</v>
      </c>
      <c r="S1057" s="54">
        <v>5434</v>
      </c>
      <c r="T1057" s="54">
        <v>139</v>
      </c>
      <c r="U1057" s="54">
        <v>19</v>
      </c>
      <c r="V1057" s="54">
        <f t="shared" si="442"/>
        <v>13.669064748201439</v>
      </c>
      <c r="W1057" s="54">
        <f t="shared" si="452"/>
        <v>120</v>
      </c>
      <c r="X1057" s="54">
        <v>4.57</v>
      </c>
      <c r="Y1057" s="54"/>
      <c r="Z1057" s="54"/>
      <c r="AA1057" s="54"/>
      <c r="AB1057" s="54"/>
      <c r="AC1057" s="54">
        <f t="shared" si="443"/>
        <v>0</v>
      </c>
      <c r="AD1057" s="54">
        <f t="shared" si="444"/>
        <v>0</v>
      </c>
      <c r="AE1057" s="54"/>
      <c r="AF1057" s="54">
        <f t="shared" si="445"/>
        <v>5434</v>
      </c>
      <c r="AG1057" s="54">
        <v>0</v>
      </c>
      <c r="AH1057" s="54">
        <f t="shared" si="447"/>
        <v>139</v>
      </c>
      <c r="AI1057" s="54">
        <f t="shared" si="448"/>
        <v>19</v>
      </c>
      <c r="AJ1057" s="61">
        <f t="shared" si="449"/>
        <v>13.669064748201439</v>
      </c>
      <c r="AK1057" s="54">
        <f t="shared" si="450"/>
        <v>120</v>
      </c>
      <c r="AL1057" s="62">
        <f t="shared" si="451"/>
        <v>4.57</v>
      </c>
    </row>
    <row r="1058" spans="3:38" ht="24.95" customHeight="1" x14ac:dyDescent="0.25">
      <c r="C1058" s="54">
        <v>20</v>
      </c>
      <c r="D1058" s="54" t="s">
        <v>35</v>
      </c>
      <c r="E1058" s="54">
        <v>15</v>
      </c>
      <c r="F1058" s="54">
        <v>15</v>
      </c>
      <c r="G1058" s="54">
        <v>226</v>
      </c>
      <c r="H1058" s="54">
        <v>20</v>
      </c>
      <c r="I1058" s="54">
        <v>211</v>
      </c>
      <c r="J1058" s="54">
        <v>211</v>
      </c>
      <c r="K1058" s="54">
        <v>50</v>
      </c>
      <c r="L1058" s="54">
        <v>14</v>
      </c>
      <c r="M1058" s="54">
        <v>14</v>
      </c>
      <c r="N1058" s="54">
        <v>8</v>
      </c>
      <c r="O1058" s="54">
        <v>43</v>
      </c>
      <c r="P1058" s="54">
        <v>4</v>
      </c>
      <c r="Q1058" s="54">
        <v>2.17</v>
      </c>
      <c r="R1058" s="54">
        <v>423</v>
      </c>
      <c r="S1058" s="54">
        <v>179</v>
      </c>
      <c r="T1058" s="54">
        <v>429</v>
      </c>
      <c r="U1058" s="54">
        <v>100</v>
      </c>
      <c r="V1058" s="54">
        <f t="shared" si="442"/>
        <v>23.310023310023308</v>
      </c>
      <c r="W1058" s="54">
        <f t="shared" si="452"/>
        <v>329</v>
      </c>
      <c r="X1058" s="62">
        <v>9.5</v>
      </c>
      <c r="Y1058" s="54">
        <v>204</v>
      </c>
      <c r="Z1058" s="54">
        <v>149</v>
      </c>
      <c r="AA1058" s="54">
        <v>435</v>
      </c>
      <c r="AB1058" s="54">
        <v>89</v>
      </c>
      <c r="AC1058" s="54">
        <f t="shared" si="443"/>
        <v>20.459770114942529</v>
      </c>
      <c r="AD1058" s="54">
        <f t="shared" si="444"/>
        <v>346</v>
      </c>
      <c r="AE1058" s="54">
        <v>3.29</v>
      </c>
      <c r="AF1058" s="54">
        <f t="shared" si="445"/>
        <v>627</v>
      </c>
      <c r="AG1058" s="54">
        <f t="shared" ref="AG1058:AG1068" si="453">SUM(S1058,Z1058)</f>
        <v>328</v>
      </c>
      <c r="AH1058" s="54">
        <f t="shared" si="447"/>
        <v>864</v>
      </c>
      <c r="AI1058" s="54">
        <f t="shared" si="448"/>
        <v>189</v>
      </c>
      <c r="AJ1058" s="61">
        <f t="shared" si="449"/>
        <v>21.875</v>
      </c>
      <c r="AK1058" s="54">
        <f t="shared" si="450"/>
        <v>675</v>
      </c>
      <c r="AL1058" s="62">
        <f t="shared" si="451"/>
        <v>12.79</v>
      </c>
    </row>
    <row r="1059" spans="3:38" ht="24.95" customHeight="1" x14ac:dyDescent="0.25">
      <c r="C1059" s="54">
        <v>21</v>
      </c>
      <c r="D1059" s="54" t="s">
        <v>36</v>
      </c>
      <c r="E1059" s="54">
        <v>8</v>
      </c>
      <c r="F1059" s="54">
        <v>8</v>
      </c>
      <c r="G1059" s="54">
        <v>108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/>
      <c r="P1059" s="54"/>
      <c r="Q1059" s="54">
        <v>16.21</v>
      </c>
      <c r="R1059" s="54">
        <v>0</v>
      </c>
      <c r="S1059" s="54">
        <v>0</v>
      </c>
      <c r="T1059" s="54">
        <v>0</v>
      </c>
      <c r="U1059" s="54">
        <v>0</v>
      </c>
      <c r="V1059" s="54">
        <f t="shared" si="442"/>
        <v>0</v>
      </c>
      <c r="W1059" s="54">
        <f t="shared" si="452"/>
        <v>0</v>
      </c>
      <c r="X1059" s="54">
        <v>0</v>
      </c>
      <c r="Y1059" s="54"/>
      <c r="Z1059" s="54"/>
      <c r="AA1059" s="54"/>
      <c r="AB1059" s="54"/>
      <c r="AC1059" s="54">
        <f t="shared" si="443"/>
        <v>0</v>
      </c>
      <c r="AD1059" s="54">
        <f t="shared" si="444"/>
        <v>0</v>
      </c>
      <c r="AE1059" s="54"/>
      <c r="AF1059" s="54">
        <f t="shared" si="445"/>
        <v>0</v>
      </c>
      <c r="AG1059" s="54">
        <f t="shared" si="453"/>
        <v>0</v>
      </c>
      <c r="AH1059" s="54">
        <f t="shared" si="447"/>
        <v>0</v>
      </c>
      <c r="AI1059" s="54">
        <f t="shared" si="448"/>
        <v>0</v>
      </c>
      <c r="AJ1059" s="61">
        <f t="shared" si="449"/>
        <v>0</v>
      </c>
      <c r="AK1059" s="54">
        <f t="shared" si="450"/>
        <v>0</v>
      </c>
      <c r="AL1059" s="62">
        <f t="shared" si="451"/>
        <v>0</v>
      </c>
    </row>
    <row r="1060" spans="3:38" ht="24.95" customHeight="1" x14ac:dyDescent="0.25">
      <c r="C1060" s="54">
        <v>22</v>
      </c>
      <c r="D1060" s="54" t="s">
        <v>37</v>
      </c>
      <c r="E1060" s="54">
        <v>27</v>
      </c>
      <c r="F1060" s="54">
        <v>27</v>
      </c>
      <c r="G1060" s="54">
        <v>382</v>
      </c>
      <c r="H1060" s="54">
        <v>0</v>
      </c>
      <c r="I1060" s="54">
        <v>382</v>
      </c>
      <c r="J1060" s="54">
        <v>382</v>
      </c>
      <c r="K1060" s="54">
        <v>382</v>
      </c>
      <c r="L1060" s="54">
        <v>26</v>
      </c>
      <c r="M1060" s="54">
        <v>26</v>
      </c>
      <c r="N1060" s="54">
        <v>26</v>
      </c>
      <c r="O1060" s="54">
        <v>82</v>
      </c>
      <c r="P1060" s="54">
        <v>32</v>
      </c>
      <c r="Q1060" s="54">
        <v>13.96</v>
      </c>
      <c r="R1060" s="54">
        <v>12137</v>
      </c>
      <c r="S1060" s="54">
        <v>6688</v>
      </c>
      <c r="T1060" s="54">
        <v>391</v>
      </c>
      <c r="U1060" s="54">
        <v>277</v>
      </c>
      <c r="V1060" s="54">
        <f t="shared" si="442"/>
        <v>70.843989769820965</v>
      </c>
      <c r="W1060" s="54">
        <f t="shared" si="452"/>
        <v>114</v>
      </c>
      <c r="X1060" s="54">
        <v>43.31</v>
      </c>
      <c r="Y1060" s="54">
        <v>4002</v>
      </c>
      <c r="Z1060" s="54">
        <v>1401</v>
      </c>
      <c r="AA1060" s="54">
        <v>80</v>
      </c>
      <c r="AB1060" s="54">
        <v>29</v>
      </c>
      <c r="AC1060" s="54">
        <f t="shared" si="443"/>
        <v>36.25</v>
      </c>
      <c r="AD1060" s="54">
        <f t="shared" si="444"/>
        <v>51</v>
      </c>
      <c r="AE1060" s="54">
        <v>19.97</v>
      </c>
      <c r="AF1060" s="54">
        <f t="shared" si="445"/>
        <v>16139</v>
      </c>
      <c r="AG1060" s="54">
        <f t="shared" si="453"/>
        <v>8089</v>
      </c>
      <c r="AH1060" s="54">
        <f t="shared" si="447"/>
        <v>471</v>
      </c>
      <c r="AI1060" s="54">
        <f t="shared" si="448"/>
        <v>306</v>
      </c>
      <c r="AJ1060" s="61">
        <f t="shared" si="449"/>
        <v>64.968152866242036</v>
      </c>
      <c r="AK1060" s="54">
        <f t="shared" si="450"/>
        <v>165</v>
      </c>
      <c r="AL1060" s="62">
        <f t="shared" si="451"/>
        <v>63.28</v>
      </c>
    </row>
    <row r="1061" spans="3:38" ht="24.95" customHeight="1" x14ac:dyDescent="0.25">
      <c r="C1061" s="54">
        <v>23</v>
      </c>
      <c r="D1061" s="54" t="s">
        <v>38</v>
      </c>
      <c r="E1061" s="54">
        <v>11</v>
      </c>
      <c r="F1061" s="54">
        <v>11</v>
      </c>
      <c r="G1061" s="54">
        <v>169</v>
      </c>
      <c r="H1061" s="54">
        <v>91</v>
      </c>
      <c r="I1061" s="54">
        <v>169</v>
      </c>
      <c r="J1061" s="54">
        <v>165</v>
      </c>
      <c r="K1061" s="54">
        <v>0</v>
      </c>
      <c r="L1061" s="54">
        <v>10</v>
      </c>
      <c r="M1061" s="54">
        <v>10</v>
      </c>
      <c r="N1061" s="54">
        <v>10</v>
      </c>
      <c r="O1061" s="54">
        <v>32</v>
      </c>
      <c r="P1061" s="54"/>
      <c r="Q1061" s="54"/>
      <c r="R1061" s="54">
        <v>9898</v>
      </c>
      <c r="S1061" s="54">
        <v>8335</v>
      </c>
      <c r="T1061" s="54">
        <v>1363</v>
      </c>
      <c r="U1061" s="54">
        <v>672</v>
      </c>
      <c r="V1061" s="54">
        <f t="shared" si="442"/>
        <v>49.303008070432867</v>
      </c>
      <c r="W1061" s="54">
        <f t="shared" si="452"/>
        <v>691</v>
      </c>
      <c r="X1061" s="54">
        <v>0</v>
      </c>
      <c r="Y1061" s="54">
        <v>9898</v>
      </c>
      <c r="Z1061" s="54"/>
      <c r="AA1061" s="54">
        <v>139</v>
      </c>
      <c r="AB1061" s="54">
        <v>57</v>
      </c>
      <c r="AC1061" s="54">
        <f t="shared" si="443"/>
        <v>41.007194244604314</v>
      </c>
      <c r="AD1061" s="54">
        <f t="shared" si="444"/>
        <v>82</v>
      </c>
      <c r="AE1061" s="54"/>
      <c r="AF1061" s="54">
        <f t="shared" si="445"/>
        <v>19796</v>
      </c>
      <c r="AG1061" s="54">
        <f t="shared" si="453"/>
        <v>8335</v>
      </c>
      <c r="AH1061" s="54">
        <f t="shared" si="447"/>
        <v>1502</v>
      </c>
      <c r="AI1061" s="54">
        <f t="shared" si="448"/>
        <v>729</v>
      </c>
      <c r="AJ1061" s="61">
        <f t="shared" si="449"/>
        <v>48.535286284953393</v>
      </c>
      <c r="AK1061" s="54">
        <f t="shared" si="450"/>
        <v>773</v>
      </c>
      <c r="AL1061" s="62">
        <f t="shared" si="451"/>
        <v>0</v>
      </c>
    </row>
    <row r="1062" spans="3:38" ht="24.95" customHeight="1" x14ac:dyDescent="0.25">
      <c r="C1062" s="54">
        <v>24</v>
      </c>
      <c r="D1062" s="54" t="s">
        <v>39</v>
      </c>
      <c r="E1062" s="54">
        <v>6</v>
      </c>
      <c r="F1062" s="54">
        <v>6</v>
      </c>
      <c r="G1062" s="54">
        <v>109</v>
      </c>
      <c r="H1062" s="54">
        <v>84</v>
      </c>
      <c r="I1062" s="54">
        <v>109</v>
      </c>
      <c r="J1062" s="54">
        <v>109</v>
      </c>
      <c r="K1062" s="54">
        <v>84</v>
      </c>
      <c r="L1062" s="54">
        <v>5</v>
      </c>
      <c r="M1062" s="54">
        <v>5</v>
      </c>
      <c r="N1062" s="54">
        <v>5</v>
      </c>
      <c r="O1062" s="54"/>
      <c r="P1062" s="54"/>
      <c r="Q1062" s="54"/>
      <c r="R1062" s="54">
        <v>52</v>
      </c>
      <c r="S1062" s="54">
        <v>43</v>
      </c>
      <c r="T1062" s="54">
        <v>192</v>
      </c>
      <c r="U1062" s="54">
        <v>96</v>
      </c>
      <c r="V1062" s="54">
        <f t="shared" si="442"/>
        <v>50</v>
      </c>
      <c r="W1062" s="54">
        <v>6.96</v>
      </c>
      <c r="X1062" s="54">
        <v>6.96</v>
      </c>
      <c r="Y1062" s="54"/>
      <c r="Z1062" s="54"/>
      <c r="AA1062" s="54"/>
      <c r="AB1062" s="54"/>
      <c r="AC1062" s="54">
        <f t="shared" si="443"/>
        <v>0</v>
      </c>
      <c r="AD1062" s="54">
        <f t="shared" si="444"/>
        <v>0</v>
      </c>
      <c r="AE1062" s="54"/>
      <c r="AF1062" s="54">
        <f t="shared" si="445"/>
        <v>52</v>
      </c>
      <c r="AG1062" s="54">
        <f t="shared" si="453"/>
        <v>43</v>
      </c>
      <c r="AH1062" s="54">
        <f t="shared" si="447"/>
        <v>192</v>
      </c>
      <c r="AI1062" s="54">
        <f t="shared" si="448"/>
        <v>96</v>
      </c>
      <c r="AJ1062" s="61">
        <f t="shared" si="449"/>
        <v>50</v>
      </c>
      <c r="AK1062" s="54">
        <f t="shared" si="450"/>
        <v>96</v>
      </c>
      <c r="AL1062" s="62">
        <f t="shared" si="451"/>
        <v>6.96</v>
      </c>
    </row>
    <row r="1063" spans="3:38" ht="24.95" customHeight="1" x14ac:dyDescent="0.25">
      <c r="C1063" s="54">
        <v>25</v>
      </c>
      <c r="D1063" s="54" t="s">
        <v>40</v>
      </c>
      <c r="E1063" s="54">
        <v>9</v>
      </c>
      <c r="F1063" s="54">
        <v>8</v>
      </c>
      <c r="G1063" s="54">
        <v>179</v>
      </c>
      <c r="H1063" s="54">
        <v>0</v>
      </c>
      <c r="I1063" s="54">
        <v>179</v>
      </c>
      <c r="J1063" s="54">
        <v>179</v>
      </c>
      <c r="K1063" s="54">
        <v>167</v>
      </c>
      <c r="L1063" s="54">
        <v>8</v>
      </c>
      <c r="M1063" s="54">
        <v>8</v>
      </c>
      <c r="N1063" s="54">
        <v>8</v>
      </c>
      <c r="O1063" s="54"/>
      <c r="P1063" s="54"/>
      <c r="Q1063" s="54">
        <v>0.88</v>
      </c>
      <c r="R1063" s="54">
        <v>5251</v>
      </c>
      <c r="S1063" s="54">
        <v>4658</v>
      </c>
      <c r="T1063" s="54">
        <v>382</v>
      </c>
      <c r="U1063" s="54">
        <v>322</v>
      </c>
      <c r="V1063" s="54">
        <f t="shared" si="442"/>
        <v>84.293193717277475</v>
      </c>
      <c r="W1063" s="54">
        <f t="shared" ref="W1063:W1068" si="454">T1063-U1063</f>
        <v>60</v>
      </c>
      <c r="X1063" s="54">
        <v>23.67</v>
      </c>
      <c r="Y1063" s="54"/>
      <c r="Z1063" s="54"/>
      <c r="AA1063" s="54"/>
      <c r="AB1063" s="54"/>
      <c r="AC1063" s="54">
        <f t="shared" si="443"/>
        <v>0</v>
      </c>
      <c r="AD1063" s="54">
        <f t="shared" si="444"/>
        <v>0</v>
      </c>
      <c r="AE1063" s="54"/>
      <c r="AF1063" s="54">
        <f t="shared" si="445"/>
        <v>5251</v>
      </c>
      <c r="AG1063" s="54">
        <f t="shared" si="453"/>
        <v>4658</v>
      </c>
      <c r="AH1063" s="54">
        <f t="shared" si="447"/>
        <v>382</v>
      </c>
      <c r="AI1063" s="54">
        <f t="shared" si="448"/>
        <v>322</v>
      </c>
      <c r="AJ1063" s="61">
        <f t="shared" si="449"/>
        <v>84.293193717277475</v>
      </c>
      <c r="AK1063" s="54">
        <f t="shared" si="450"/>
        <v>60</v>
      </c>
      <c r="AL1063" s="62">
        <f t="shared" si="451"/>
        <v>23.67</v>
      </c>
    </row>
    <row r="1064" spans="3:38" ht="24.95" customHeight="1" x14ac:dyDescent="0.25">
      <c r="C1064" s="54">
        <v>26</v>
      </c>
      <c r="D1064" s="54" t="s">
        <v>41</v>
      </c>
      <c r="E1064" s="54">
        <v>12</v>
      </c>
      <c r="F1064" s="54">
        <v>12</v>
      </c>
      <c r="G1064" s="54">
        <v>230</v>
      </c>
      <c r="H1064" s="54">
        <v>0</v>
      </c>
      <c r="I1064" s="54">
        <v>230</v>
      </c>
      <c r="J1064" s="54">
        <v>230</v>
      </c>
      <c r="K1064" s="54">
        <v>230</v>
      </c>
      <c r="L1064" s="54">
        <v>11</v>
      </c>
      <c r="M1064" s="54">
        <v>11</v>
      </c>
      <c r="N1064" s="54">
        <v>11</v>
      </c>
      <c r="O1064" s="54"/>
      <c r="P1064" s="54"/>
      <c r="Q1064" s="54"/>
      <c r="R1064" s="54">
        <v>0</v>
      </c>
      <c r="S1064" s="54">
        <v>0</v>
      </c>
      <c r="T1064" s="54">
        <v>0</v>
      </c>
      <c r="U1064" s="54">
        <v>0</v>
      </c>
      <c r="V1064" s="54">
        <f t="shared" si="442"/>
        <v>0</v>
      </c>
      <c r="W1064" s="54">
        <f t="shared" si="454"/>
        <v>0</v>
      </c>
      <c r="X1064" s="54">
        <v>0</v>
      </c>
      <c r="Y1064" s="54"/>
      <c r="Z1064" s="54"/>
      <c r="AA1064" s="54"/>
      <c r="AB1064" s="54"/>
      <c r="AC1064" s="54">
        <f t="shared" si="443"/>
        <v>0</v>
      </c>
      <c r="AD1064" s="54">
        <f t="shared" si="444"/>
        <v>0</v>
      </c>
      <c r="AE1064" s="54"/>
      <c r="AF1064" s="54">
        <f t="shared" si="445"/>
        <v>0</v>
      </c>
      <c r="AG1064" s="54">
        <f t="shared" si="453"/>
        <v>0</v>
      </c>
      <c r="AH1064" s="54">
        <f t="shared" si="447"/>
        <v>0</v>
      </c>
      <c r="AI1064" s="54">
        <f t="shared" si="448"/>
        <v>0</v>
      </c>
      <c r="AJ1064" s="61">
        <f t="shared" si="449"/>
        <v>0</v>
      </c>
      <c r="AK1064" s="54">
        <f t="shared" si="450"/>
        <v>0</v>
      </c>
      <c r="AL1064" s="62">
        <f t="shared" si="451"/>
        <v>0</v>
      </c>
    </row>
    <row r="1065" spans="3:38" ht="24.95" customHeight="1" x14ac:dyDescent="0.25">
      <c r="C1065" s="54">
        <v>27</v>
      </c>
      <c r="D1065" s="54" t="s">
        <v>42</v>
      </c>
      <c r="E1065" s="54">
        <v>12</v>
      </c>
      <c r="F1065" s="54">
        <v>12</v>
      </c>
      <c r="G1065" s="54">
        <v>171</v>
      </c>
      <c r="H1065" s="54">
        <v>0</v>
      </c>
      <c r="I1065" s="54">
        <v>171</v>
      </c>
      <c r="J1065" s="54">
        <v>171</v>
      </c>
      <c r="K1065" s="54">
        <v>171</v>
      </c>
      <c r="L1065" s="54">
        <v>11</v>
      </c>
      <c r="M1065" s="54">
        <v>11</v>
      </c>
      <c r="N1065" s="54">
        <v>11</v>
      </c>
      <c r="O1065" s="54"/>
      <c r="P1065" s="54"/>
      <c r="Q1065" s="54"/>
      <c r="R1065" s="54">
        <v>20</v>
      </c>
      <c r="S1065" s="54">
        <v>20</v>
      </c>
      <c r="T1065" s="54">
        <v>36</v>
      </c>
      <c r="U1065" s="54">
        <v>2</v>
      </c>
      <c r="V1065" s="54">
        <f t="shared" si="442"/>
        <v>5.5555555555555554</v>
      </c>
      <c r="W1065" s="54">
        <f t="shared" si="454"/>
        <v>34</v>
      </c>
      <c r="X1065" s="62">
        <v>0.7</v>
      </c>
      <c r="Y1065" s="54">
        <v>45</v>
      </c>
      <c r="Z1065" s="54">
        <v>45</v>
      </c>
      <c r="AA1065" s="54">
        <v>15</v>
      </c>
      <c r="AB1065" s="54"/>
      <c r="AC1065" s="54">
        <f t="shared" si="443"/>
        <v>0</v>
      </c>
      <c r="AD1065" s="54">
        <f t="shared" si="444"/>
        <v>15</v>
      </c>
      <c r="AE1065" s="54"/>
      <c r="AF1065" s="54">
        <f t="shared" si="445"/>
        <v>65</v>
      </c>
      <c r="AG1065" s="54">
        <f t="shared" si="453"/>
        <v>65</v>
      </c>
      <c r="AH1065" s="54">
        <f t="shared" si="447"/>
        <v>51</v>
      </c>
      <c r="AI1065" s="54">
        <f t="shared" si="448"/>
        <v>2</v>
      </c>
      <c r="AJ1065" s="61">
        <f t="shared" si="449"/>
        <v>3.9215686274509802</v>
      </c>
      <c r="AK1065" s="54">
        <f t="shared" si="450"/>
        <v>49</v>
      </c>
      <c r="AL1065" s="62">
        <f t="shared" si="451"/>
        <v>0.7</v>
      </c>
    </row>
    <row r="1066" spans="3:38" ht="24.95" customHeight="1" x14ac:dyDescent="0.25">
      <c r="C1066" s="54">
        <v>28</v>
      </c>
      <c r="D1066" s="54" t="s">
        <v>43</v>
      </c>
      <c r="E1066" s="54">
        <v>10</v>
      </c>
      <c r="F1066" s="54">
        <v>9</v>
      </c>
      <c r="G1066" s="54">
        <v>148</v>
      </c>
      <c r="H1066" s="54">
        <v>148</v>
      </c>
      <c r="I1066" s="54">
        <v>148</v>
      </c>
      <c r="J1066" s="54">
        <v>148</v>
      </c>
      <c r="K1066" s="54">
        <v>0</v>
      </c>
      <c r="L1066" s="54">
        <v>9</v>
      </c>
      <c r="M1066" s="54">
        <v>9</v>
      </c>
      <c r="N1066" s="54">
        <v>1</v>
      </c>
      <c r="O1066" s="54"/>
      <c r="P1066" s="54"/>
      <c r="Q1066" s="54"/>
      <c r="R1066" s="54">
        <v>187</v>
      </c>
      <c r="S1066" s="54">
        <v>159</v>
      </c>
      <c r="T1066" s="54">
        <v>176</v>
      </c>
      <c r="U1066" s="54">
        <v>134</v>
      </c>
      <c r="V1066" s="54">
        <f t="shared" si="442"/>
        <v>76.13636363636364</v>
      </c>
      <c r="W1066" s="54">
        <f t="shared" si="454"/>
        <v>42</v>
      </c>
      <c r="X1066" s="54">
        <v>3.15</v>
      </c>
      <c r="Y1066" s="54">
        <v>55</v>
      </c>
      <c r="Z1066" s="54">
        <v>17</v>
      </c>
      <c r="AA1066" s="54">
        <v>59</v>
      </c>
      <c r="AB1066" s="54">
        <v>29</v>
      </c>
      <c r="AC1066" s="54">
        <f t="shared" si="443"/>
        <v>49.152542372881356</v>
      </c>
      <c r="AD1066" s="54">
        <f t="shared" si="444"/>
        <v>30</v>
      </c>
      <c r="AE1066" s="54"/>
      <c r="AF1066" s="54">
        <f t="shared" si="445"/>
        <v>242</v>
      </c>
      <c r="AG1066" s="54">
        <f t="shared" si="453"/>
        <v>176</v>
      </c>
      <c r="AH1066" s="54">
        <f t="shared" si="447"/>
        <v>235</v>
      </c>
      <c r="AI1066" s="54">
        <v>0</v>
      </c>
      <c r="AJ1066" s="61">
        <f t="shared" si="449"/>
        <v>0</v>
      </c>
      <c r="AK1066" s="54">
        <f t="shared" si="450"/>
        <v>235</v>
      </c>
      <c r="AL1066" s="62">
        <f t="shared" si="451"/>
        <v>3.15</v>
      </c>
    </row>
    <row r="1067" spans="3:38" ht="24.95" customHeight="1" x14ac:dyDescent="0.25">
      <c r="C1067" s="54">
        <v>29</v>
      </c>
      <c r="D1067" s="54" t="s">
        <v>44</v>
      </c>
      <c r="E1067" s="54">
        <v>7</v>
      </c>
      <c r="F1067" s="54">
        <v>7</v>
      </c>
      <c r="G1067" s="54">
        <v>96</v>
      </c>
      <c r="H1067" s="54">
        <v>0</v>
      </c>
      <c r="I1067" s="54">
        <v>96</v>
      </c>
      <c r="J1067" s="54">
        <v>96</v>
      </c>
      <c r="K1067" s="54">
        <v>96</v>
      </c>
      <c r="L1067" s="54">
        <v>6</v>
      </c>
      <c r="M1067" s="54">
        <v>6</v>
      </c>
      <c r="N1067" s="54">
        <v>6</v>
      </c>
      <c r="O1067" s="54">
        <v>11</v>
      </c>
      <c r="P1067" s="54">
        <v>5</v>
      </c>
      <c r="Q1067" s="54">
        <v>1.05</v>
      </c>
      <c r="R1067" s="54">
        <v>96</v>
      </c>
      <c r="S1067" s="54">
        <v>96</v>
      </c>
      <c r="T1067" s="54">
        <v>96</v>
      </c>
      <c r="U1067" s="54">
        <v>42</v>
      </c>
      <c r="V1067" s="54">
        <f t="shared" si="442"/>
        <v>43.75</v>
      </c>
      <c r="W1067" s="54">
        <f t="shared" si="454"/>
        <v>54</v>
      </c>
      <c r="X1067" s="54">
        <v>9.59</v>
      </c>
      <c r="Y1067" s="54"/>
      <c r="Z1067" s="54"/>
      <c r="AA1067" s="54"/>
      <c r="AB1067" s="54"/>
      <c r="AC1067" s="54">
        <f t="shared" si="443"/>
        <v>0</v>
      </c>
      <c r="AD1067" s="54">
        <f t="shared" si="444"/>
        <v>0</v>
      </c>
      <c r="AE1067" s="54"/>
      <c r="AF1067" s="54">
        <f t="shared" si="445"/>
        <v>96</v>
      </c>
      <c r="AG1067" s="54">
        <f t="shared" si="453"/>
        <v>96</v>
      </c>
      <c r="AH1067" s="54">
        <f t="shared" si="447"/>
        <v>96</v>
      </c>
      <c r="AI1067" s="54">
        <v>0</v>
      </c>
      <c r="AJ1067" s="61">
        <f t="shared" si="449"/>
        <v>0</v>
      </c>
      <c r="AK1067" s="54">
        <f t="shared" si="450"/>
        <v>96</v>
      </c>
      <c r="AL1067" s="62">
        <f t="shared" si="451"/>
        <v>9.59</v>
      </c>
    </row>
    <row r="1068" spans="3:38" ht="24.95" customHeight="1" x14ac:dyDescent="0.25">
      <c r="C1068" s="54">
        <v>30</v>
      </c>
      <c r="D1068" s="54" t="s">
        <v>45</v>
      </c>
      <c r="E1068" s="54">
        <v>18</v>
      </c>
      <c r="F1068" s="54">
        <v>18</v>
      </c>
      <c r="G1068" s="54">
        <v>262</v>
      </c>
      <c r="H1068" s="54">
        <v>0</v>
      </c>
      <c r="I1068" s="54">
        <v>262</v>
      </c>
      <c r="J1068" s="54">
        <v>262</v>
      </c>
      <c r="K1068" s="54">
        <v>149</v>
      </c>
      <c r="L1068" s="54">
        <v>17</v>
      </c>
      <c r="M1068" s="54">
        <v>17</v>
      </c>
      <c r="N1068" s="54">
        <v>17</v>
      </c>
      <c r="O1068" s="54"/>
      <c r="P1068" s="54"/>
      <c r="Q1068" s="54"/>
      <c r="R1068" s="54">
        <v>3792</v>
      </c>
      <c r="S1068" s="54">
        <v>3792</v>
      </c>
      <c r="T1068" s="54">
        <v>262</v>
      </c>
      <c r="U1068" s="54">
        <v>255</v>
      </c>
      <c r="V1068" s="54">
        <f t="shared" si="442"/>
        <v>97.328244274809165</v>
      </c>
      <c r="W1068" s="54">
        <f t="shared" si="454"/>
        <v>7</v>
      </c>
      <c r="X1068" s="54">
        <v>10.64</v>
      </c>
      <c r="Y1068" s="54">
        <v>2620</v>
      </c>
      <c r="Z1068" s="54">
        <v>1654</v>
      </c>
      <c r="AA1068" s="54">
        <v>262</v>
      </c>
      <c r="AB1068" s="54"/>
      <c r="AC1068" s="54">
        <f t="shared" si="443"/>
        <v>0</v>
      </c>
      <c r="AD1068" s="54">
        <f t="shared" si="444"/>
        <v>262</v>
      </c>
      <c r="AE1068" s="54"/>
      <c r="AF1068" s="54">
        <f t="shared" si="445"/>
        <v>6412</v>
      </c>
      <c r="AG1068" s="54">
        <f t="shared" si="453"/>
        <v>5446</v>
      </c>
      <c r="AH1068" s="54">
        <f t="shared" si="447"/>
        <v>524</v>
      </c>
      <c r="AI1068" s="54">
        <f>SUM(U1068,AB1068)</f>
        <v>255</v>
      </c>
      <c r="AJ1068" s="61">
        <f t="shared" si="449"/>
        <v>48.664122137404583</v>
      </c>
      <c r="AK1068" s="54">
        <f t="shared" si="450"/>
        <v>269</v>
      </c>
      <c r="AL1068" s="62">
        <f t="shared" si="451"/>
        <v>10.64</v>
      </c>
    </row>
    <row r="1069" spans="3:38" ht="24.95" customHeight="1" x14ac:dyDescent="0.25">
      <c r="C1069" s="261"/>
      <c r="D1069" s="261" t="s">
        <v>46</v>
      </c>
      <c r="E1069" s="261">
        <f t="shared" ref="E1069:U1069" si="455">SUM(E1039:E1068)</f>
        <v>344</v>
      </c>
      <c r="F1069" s="261">
        <f t="shared" si="455"/>
        <v>338</v>
      </c>
      <c r="G1069" s="261">
        <f t="shared" si="455"/>
        <v>6234</v>
      </c>
      <c r="H1069" s="261">
        <f t="shared" si="455"/>
        <v>2974</v>
      </c>
      <c r="I1069" s="261">
        <f t="shared" si="455"/>
        <v>5937</v>
      </c>
      <c r="J1069" s="261">
        <f t="shared" si="455"/>
        <v>5460</v>
      </c>
      <c r="K1069" s="261">
        <f t="shared" si="455"/>
        <v>4092</v>
      </c>
      <c r="L1069" s="261">
        <f t="shared" si="455"/>
        <v>277</v>
      </c>
      <c r="M1069" s="261">
        <f t="shared" si="455"/>
        <v>275</v>
      </c>
      <c r="N1069" s="261">
        <f t="shared" si="455"/>
        <v>224</v>
      </c>
      <c r="O1069" s="261">
        <f t="shared" si="455"/>
        <v>523</v>
      </c>
      <c r="P1069" s="261">
        <f t="shared" si="455"/>
        <v>68</v>
      </c>
      <c r="Q1069" s="261">
        <f t="shared" si="455"/>
        <v>43.24</v>
      </c>
      <c r="R1069" s="261">
        <f t="shared" si="455"/>
        <v>63715</v>
      </c>
      <c r="S1069" s="261">
        <f t="shared" si="455"/>
        <v>55951</v>
      </c>
      <c r="T1069" s="261">
        <f t="shared" si="455"/>
        <v>8353</v>
      </c>
      <c r="U1069" s="261">
        <f t="shared" si="455"/>
        <v>3886</v>
      </c>
      <c r="V1069" s="261">
        <f>IF(U1069&lt;&gt;0,(U1069/T1069*100),0)</f>
        <v>46.522207590087397</v>
      </c>
      <c r="W1069" s="261">
        <f t="shared" ref="W1069:AB1069" si="456">SUM(W1039:W1068)</f>
        <v>2523.96</v>
      </c>
      <c r="X1069" s="262">
        <f t="shared" si="456"/>
        <v>363.71999999999991</v>
      </c>
      <c r="Y1069" s="261">
        <f t="shared" si="456"/>
        <v>17863</v>
      </c>
      <c r="Z1069" s="261">
        <f t="shared" si="456"/>
        <v>4146</v>
      </c>
      <c r="AA1069" s="261">
        <f t="shared" si="456"/>
        <v>1173</v>
      </c>
      <c r="AB1069" s="261">
        <f t="shared" si="456"/>
        <v>292</v>
      </c>
      <c r="AC1069" s="261">
        <f t="shared" si="443"/>
        <v>24.893435635123616</v>
      </c>
      <c r="AD1069" s="261">
        <f t="shared" ref="AD1069:AI1069" si="457">SUM(AD1039:AD1068)</f>
        <v>881</v>
      </c>
      <c r="AE1069" s="262">
        <f t="shared" si="457"/>
        <v>31.06</v>
      </c>
      <c r="AF1069" s="261">
        <f t="shared" si="457"/>
        <v>81578</v>
      </c>
      <c r="AG1069" s="261">
        <f t="shared" si="457"/>
        <v>54663</v>
      </c>
      <c r="AH1069" s="261">
        <f t="shared" si="457"/>
        <v>9526</v>
      </c>
      <c r="AI1069" s="261">
        <f t="shared" si="457"/>
        <v>3973</v>
      </c>
      <c r="AJ1069" s="263">
        <f t="shared" si="449"/>
        <v>41.706907411295404</v>
      </c>
      <c r="AK1069" s="261">
        <f>SUM(AK1039:AK1068)</f>
        <v>5553</v>
      </c>
      <c r="AL1069" s="262">
        <f>SUM(AL1039:AL1068)</f>
        <v>394.78</v>
      </c>
    </row>
    <row r="1070" spans="3:38" ht="30" customHeight="1" x14ac:dyDescent="0.2">
      <c r="C1070" s="802" t="s">
        <v>183</v>
      </c>
      <c r="D1070" s="802"/>
      <c r="E1070" s="802"/>
      <c r="F1070" s="802"/>
      <c r="G1070" s="802"/>
      <c r="H1070" s="802"/>
      <c r="I1070" s="802"/>
      <c r="J1070" s="802"/>
      <c r="K1070" s="802"/>
      <c r="L1070" s="802"/>
      <c r="M1070" s="802"/>
      <c r="N1070" s="802"/>
      <c r="O1070" s="802"/>
      <c r="P1070" s="802"/>
      <c r="Q1070" s="802"/>
      <c r="R1070" s="802"/>
      <c r="S1070" s="802"/>
      <c r="T1070" s="802"/>
      <c r="U1070" s="802"/>
      <c r="V1070" s="802"/>
      <c r="W1070" s="802"/>
      <c r="X1070" s="802"/>
      <c r="Y1070" s="802" t="s">
        <v>184</v>
      </c>
      <c r="Z1070" s="802"/>
      <c r="AA1070" s="802"/>
      <c r="AB1070" s="802"/>
      <c r="AC1070" s="802"/>
      <c r="AD1070" s="802"/>
      <c r="AE1070" s="802"/>
      <c r="AF1070" s="802"/>
      <c r="AG1070" s="802"/>
      <c r="AH1070" s="802"/>
      <c r="AI1070" s="802"/>
      <c r="AJ1070" s="802"/>
      <c r="AK1070" s="802"/>
      <c r="AL1070" s="802"/>
    </row>
    <row r="1071" spans="3:38" ht="30" customHeight="1" x14ac:dyDescent="0.2">
      <c r="C1071" s="71"/>
      <c r="D1071" s="71"/>
      <c r="E1071" s="71"/>
      <c r="F1071" s="71"/>
      <c r="G1071" s="71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71"/>
      <c r="T1071" s="71"/>
      <c r="U1071" s="71"/>
      <c r="V1071" s="71"/>
      <c r="W1071" s="71"/>
      <c r="X1071" s="71"/>
      <c r="Y1071" s="798"/>
      <c r="Z1071" s="798"/>
      <c r="AA1071" s="798"/>
      <c r="AB1071" s="798"/>
      <c r="AC1071" s="798"/>
      <c r="AD1071" s="798"/>
      <c r="AE1071" s="798"/>
      <c r="AF1071" s="798"/>
      <c r="AG1071" s="798"/>
      <c r="AH1071" s="798"/>
      <c r="AI1071" s="798"/>
      <c r="AJ1071" s="798"/>
      <c r="AK1071" s="798"/>
      <c r="AL1071" s="798"/>
    </row>
    <row r="1072" spans="3:38" ht="30" customHeight="1" x14ac:dyDescent="0.25">
      <c r="C1072" s="824" t="s">
        <v>2</v>
      </c>
      <c r="D1072" s="824" t="s">
        <v>3</v>
      </c>
      <c r="E1072" s="825" t="s">
        <v>4</v>
      </c>
      <c r="F1072" s="826"/>
      <c r="G1072" s="826"/>
      <c r="H1072" s="826"/>
      <c r="I1072" s="826"/>
      <c r="J1072" s="826"/>
      <c r="K1072" s="826"/>
      <c r="L1072" s="826"/>
      <c r="M1072" s="826"/>
      <c r="N1072" s="826"/>
      <c r="O1072" s="826"/>
      <c r="P1072" s="826"/>
      <c r="Q1072" s="827"/>
      <c r="R1072" s="828" t="s">
        <v>4</v>
      </c>
      <c r="S1072" s="828"/>
      <c r="T1072" s="828"/>
      <c r="U1072" s="828"/>
      <c r="V1072" s="828"/>
      <c r="W1072" s="828"/>
      <c r="X1072" s="828"/>
      <c r="Y1072" s="828" t="s">
        <v>9</v>
      </c>
      <c r="Z1072" s="828"/>
      <c r="AA1072" s="828"/>
      <c r="AB1072" s="828"/>
      <c r="AC1072" s="828"/>
      <c r="AD1072" s="828"/>
      <c r="AE1072" s="828"/>
      <c r="AF1072" s="828" t="s">
        <v>119</v>
      </c>
      <c r="AG1072" s="828"/>
      <c r="AH1072" s="828"/>
      <c r="AI1072" s="828"/>
      <c r="AJ1072" s="828"/>
      <c r="AK1072" s="828"/>
      <c r="AL1072" s="828"/>
    </row>
    <row r="1073" spans="3:38" ht="30" customHeight="1" x14ac:dyDescent="0.25">
      <c r="C1073" s="824"/>
      <c r="D1073" s="824"/>
      <c r="E1073" s="825" t="s">
        <v>5</v>
      </c>
      <c r="F1073" s="826"/>
      <c r="G1073" s="826"/>
      <c r="H1073" s="826"/>
      <c r="I1073" s="826"/>
      <c r="J1073" s="826"/>
      <c r="K1073" s="826"/>
      <c r="L1073" s="826"/>
      <c r="M1073" s="826"/>
      <c r="N1073" s="826"/>
      <c r="O1073" s="826"/>
      <c r="P1073" s="826"/>
      <c r="Q1073" s="827"/>
      <c r="R1073" s="828" t="s">
        <v>64</v>
      </c>
      <c r="S1073" s="828"/>
      <c r="T1073" s="828"/>
      <c r="U1073" s="828"/>
      <c r="V1073" s="828"/>
      <c r="W1073" s="828"/>
      <c r="X1073" s="828"/>
      <c r="Y1073" s="828" t="s">
        <v>64</v>
      </c>
      <c r="Z1073" s="828"/>
      <c r="AA1073" s="828"/>
      <c r="AB1073" s="828"/>
      <c r="AC1073" s="828"/>
      <c r="AD1073" s="828"/>
      <c r="AE1073" s="828"/>
      <c r="AF1073" s="828" t="s">
        <v>64</v>
      </c>
      <c r="AG1073" s="828"/>
      <c r="AH1073" s="828"/>
      <c r="AI1073" s="828"/>
      <c r="AJ1073" s="828"/>
      <c r="AK1073" s="828"/>
      <c r="AL1073" s="828"/>
    </row>
    <row r="1074" spans="3:38" ht="30" customHeight="1" x14ac:dyDescent="0.2">
      <c r="C1074" s="824"/>
      <c r="D1074" s="824"/>
      <c r="E1074" s="824" t="s">
        <v>15</v>
      </c>
      <c r="F1074" s="824"/>
      <c r="G1074" s="824" t="s">
        <v>6</v>
      </c>
      <c r="H1074" s="824"/>
      <c r="I1074" s="824" t="s">
        <v>120</v>
      </c>
      <c r="J1074" s="824"/>
      <c r="K1074" s="824"/>
      <c r="L1074" s="824" t="s">
        <v>121</v>
      </c>
      <c r="M1074" s="824"/>
      <c r="N1074" s="824"/>
      <c r="O1074" s="836" t="s">
        <v>158</v>
      </c>
      <c r="P1074" s="837"/>
      <c r="Q1074" s="838"/>
      <c r="R1074" s="824" t="s">
        <v>7</v>
      </c>
      <c r="S1074" s="824"/>
      <c r="T1074" s="824" t="s">
        <v>8</v>
      </c>
      <c r="U1074" s="824"/>
      <c r="V1074" s="824"/>
      <c r="W1074" s="824"/>
      <c r="X1074" s="824"/>
      <c r="Y1074" s="824" t="s">
        <v>7</v>
      </c>
      <c r="Z1074" s="824"/>
      <c r="AA1074" s="824" t="s">
        <v>8</v>
      </c>
      <c r="AB1074" s="824"/>
      <c r="AC1074" s="824"/>
      <c r="AD1074" s="824"/>
      <c r="AE1074" s="824"/>
      <c r="AF1074" s="824" t="s">
        <v>7</v>
      </c>
      <c r="AG1074" s="824"/>
      <c r="AH1074" s="824" t="s">
        <v>8</v>
      </c>
      <c r="AI1074" s="824"/>
      <c r="AJ1074" s="824"/>
      <c r="AK1074" s="824"/>
      <c r="AL1074" s="824"/>
    </row>
    <row r="1075" spans="3:38" ht="30" customHeight="1" x14ac:dyDescent="0.2">
      <c r="C1075" s="824"/>
      <c r="D1075" s="824"/>
      <c r="E1075" s="824" t="s">
        <v>55</v>
      </c>
      <c r="F1075" s="824"/>
      <c r="G1075" s="824" t="s">
        <v>56</v>
      </c>
      <c r="H1075" s="824"/>
      <c r="I1075" s="824" t="s">
        <v>61</v>
      </c>
      <c r="J1075" s="824"/>
      <c r="K1075" s="824"/>
      <c r="L1075" s="824" t="s">
        <v>62</v>
      </c>
      <c r="M1075" s="824"/>
      <c r="N1075" s="824"/>
      <c r="O1075" s="255"/>
      <c r="P1075" s="255"/>
      <c r="Q1075" s="255"/>
      <c r="R1075" s="824" t="s">
        <v>65</v>
      </c>
      <c r="S1075" s="824"/>
      <c r="T1075" s="824" t="s">
        <v>69</v>
      </c>
      <c r="U1075" s="824"/>
      <c r="V1075" s="824"/>
      <c r="W1075" s="824"/>
      <c r="X1075" s="824"/>
      <c r="Y1075" s="824" t="s">
        <v>70</v>
      </c>
      <c r="Z1075" s="824"/>
      <c r="AA1075" s="824" t="s">
        <v>69</v>
      </c>
      <c r="AB1075" s="824"/>
      <c r="AC1075" s="824"/>
      <c r="AD1075" s="824"/>
      <c r="AE1075" s="824"/>
      <c r="AF1075" s="824" t="s">
        <v>70</v>
      </c>
      <c r="AG1075" s="824"/>
      <c r="AH1075" s="824" t="s">
        <v>69</v>
      </c>
      <c r="AI1075" s="824"/>
      <c r="AJ1075" s="824"/>
      <c r="AK1075" s="824"/>
      <c r="AL1075" s="824"/>
    </row>
    <row r="1076" spans="3:38" ht="42.75" x14ac:dyDescent="0.2">
      <c r="C1076" s="824"/>
      <c r="D1076" s="824"/>
      <c r="E1076" s="255" t="s">
        <v>75</v>
      </c>
      <c r="F1076" s="255" t="s">
        <v>76</v>
      </c>
      <c r="G1076" s="255" t="s">
        <v>57</v>
      </c>
      <c r="H1076" s="255" t="s">
        <v>77</v>
      </c>
      <c r="I1076" s="255" t="s">
        <v>58</v>
      </c>
      <c r="J1076" s="255" t="s">
        <v>59</v>
      </c>
      <c r="K1076" s="255" t="s">
        <v>60</v>
      </c>
      <c r="L1076" s="255" t="s">
        <v>58</v>
      </c>
      <c r="M1076" s="255" t="s">
        <v>59</v>
      </c>
      <c r="N1076" s="255" t="s">
        <v>63</v>
      </c>
      <c r="O1076" s="255" t="s">
        <v>170</v>
      </c>
      <c r="P1076" s="255" t="s">
        <v>171</v>
      </c>
      <c r="Q1076" s="255" t="s">
        <v>161</v>
      </c>
      <c r="R1076" s="255" t="s">
        <v>59</v>
      </c>
      <c r="S1076" s="255" t="s">
        <v>66</v>
      </c>
      <c r="T1076" s="255" t="s">
        <v>67</v>
      </c>
      <c r="U1076" s="255" t="s">
        <v>68</v>
      </c>
      <c r="V1076" s="255" t="s">
        <v>71</v>
      </c>
      <c r="W1076" s="255" t="s">
        <v>72</v>
      </c>
      <c r="X1076" s="255" t="s">
        <v>162</v>
      </c>
      <c r="Y1076" s="255" t="s">
        <v>59</v>
      </c>
      <c r="Z1076" s="255" t="s">
        <v>63</v>
      </c>
      <c r="AA1076" s="255" t="s">
        <v>67</v>
      </c>
      <c r="AB1076" s="255" t="s">
        <v>68</v>
      </c>
      <c r="AC1076" s="255" t="s">
        <v>71</v>
      </c>
      <c r="AD1076" s="255" t="s">
        <v>72</v>
      </c>
      <c r="AE1076" s="255" t="s">
        <v>1</v>
      </c>
      <c r="AF1076" s="255" t="s">
        <v>59</v>
      </c>
      <c r="AG1076" s="255" t="s">
        <v>63</v>
      </c>
      <c r="AH1076" s="255" t="s">
        <v>67</v>
      </c>
      <c r="AI1076" s="255" t="s">
        <v>68</v>
      </c>
      <c r="AJ1076" s="255" t="s">
        <v>71</v>
      </c>
      <c r="AK1076" s="255" t="s">
        <v>72</v>
      </c>
      <c r="AL1076" s="255" t="s">
        <v>172</v>
      </c>
    </row>
    <row r="1077" spans="3:38" ht="12.75" x14ac:dyDescent="0.2">
      <c r="C1077" s="20">
        <v>1</v>
      </c>
      <c r="D1077" s="20">
        <v>2</v>
      </c>
      <c r="E1077" s="20">
        <v>3</v>
      </c>
      <c r="F1077" s="20">
        <v>4</v>
      </c>
      <c r="G1077" s="20">
        <v>5</v>
      </c>
      <c r="H1077" s="20">
        <v>6</v>
      </c>
      <c r="I1077" s="20">
        <v>7</v>
      </c>
      <c r="J1077" s="20">
        <v>8</v>
      </c>
      <c r="K1077" s="20">
        <v>9</v>
      </c>
      <c r="L1077" s="20">
        <v>10</v>
      </c>
      <c r="M1077" s="20">
        <v>11</v>
      </c>
      <c r="N1077" s="20">
        <v>12</v>
      </c>
      <c r="O1077" s="20">
        <v>13</v>
      </c>
      <c r="P1077" s="20">
        <v>14</v>
      </c>
      <c r="Q1077" s="20">
        <v>15</v>
      </c>
      <c r="R1077" s="20">
        <v>16</v>
      </c>
      <c r="S1077" s="20">
        <v>17</v>
      </c>
      <c r="T1077" s="20">
        <v>18</v>
      </c>
      <c r="U1077" s="20">
        <v>19</v>
      </c>
      <c r="V1077" s="20">
        <v>20</v>
      </c>
      <c r="W1077" s="20">
        <v>21</v>
      </c>
      <c r="X1077" s="20">
        <v>22</v>
      </c>
      <c r="Y1077" s="20">
        <v>23</v>
      </c>
      <c r="Z1077" s="20">
        <v>24</v>
      </c>
      <c r="AA1077" s="20">
        <v>25</v>
      </c>
      <c r="AB1077" s="20">
        <v>26</v>
      </c>
      <c r="AC1077" s="20">
        <v>27</v>
      </c>
      <c r="AD1077" s="20">
        <v>28</v>
      </c>
      <c r="AE1077" s="20">
        <v>29</v>
      </c>
      <c r="AF1077" s="20">
        <v>30</v>
      </c>
      <c r="AG1077" s="20">
        <v>31</v>
      </c>
      <c r="AH1077" s="20">
        <v>32</v>
      </c>
      <c r="AI1077" s="20">
        <v>33</v>
      </c>
      <c r="AJ1077" s="20">
        <v>34</v>
      </c>
      <c r="AK1077" s="20">
        <v>35</v>
      </c>
      <c r="AL1077" s="20">
        <v>36</v>
      </c>
    </row>
    <row r="1078" spans="3:38" ht="18" x14ac:dyDescent="0.25">
      <c r="C1078" s="54">
        <v>1</v>
      </c>
      <c r="D1078" s="54" t="s">
        <v>16</v>
      </c>
      <c r="E1078" s="54">
        <v>9</v>
      </c>
      <c r="F1078" s="54">
        <v>9</v>
      </c>
      <c r="G1078" s="54">
        <v>209</v>
      </c>
      <c r="H1078" s="54">
        <v>202</v>
      </c>
      <c r="I1078" s="54">
        <v>209</v>
      </c>
      <c r="J1078" s="54">
        <v>209</v>
      </c>
      <c r="K1078" s="54">
        <v>209</v>
      </c>
      <c r="L1078" s="54">
        <v>8</v>
      </c>
      <c r="M1078" s="54">
        <v>8</v>
      </c>
      <c r="N1078" s="54">
        <v>8</v>
      </c>
      <c r="O1078" s="54"/>
      <c r="P1078" s="54"/>
      <c r="Q1078" s="54"/>
      <c r="R1078" s="54">
        <v>175</v>
      </c>
      <c r="S1078" s="54">
        <v>109</v>
      </c>
      <c r="T1078" s="54">
        <v>337</v>
      </c>
      <c r="U1078" s="54">
        <v>300</v>
      </c>
      <c r="V1078" s="54">
        <f>IF(U1078&lt;&gt;0,(U1078/T1078*100),0)</f>
        <v>89.020771513353111</v>
      </c>
      <c r="W1078" s="54">
        <f t="shared" ref="W1078:W1083" si="458">T1078-U1078</f>
        <v>37</v>
      </c>
      <c r="X1078" s="54">
        <v>19.97</v>
      </c>
      <c r="Y1078" s="54"/>
      <c r="Z1078" s="54"/>
      <c r="AA1078" s="54"/>
      <c r="AB1078" s="54"/>
      <c r="AC1078" s="54">
        <f>IF(AB1078&lt;&gt;0,(AB1078/AA1078*100),0)</f>
        <v>0</v>
      </c>
      <c r="AD1078" s="54">
        <f>AA1078-AB1078</f>
        <v>0</v>
      </c>
      <c r="AE1078" s="54"/>
      <c r="AF1078" s="54">
        <f>SUM(R1078,Y1078)</f>
        <v>175</v>
      </c>
      <c r="AG1078" s="54">
        <f>SUM(S1078,Z1078)</f>
        <v>109</v>
      </c>
      <c r="AH1078" s="54">
        <f>SUM(T1078,AA1078)</f>
        <v>337</v>
      </c>
      <c r="AI1078" s="54">
        <f>SUM(U1078,AB1078)</f>
        <v>300</v>
      </c>
      <c r="AJ1078" s="61">
        <f>IF(AI1078&lt;&gt;0,(AI1078/AH1078*100),0)</f>
        <v>89.020771513353111</v>
      </c>
      <c r="AK1078" s="54">
        <f>AH1078-AI1078</f>
        <v>37</v>
      </c>
      <c r="AL1078" s="62">
        <f>SUM(X1078,AE1078)</f>
        <v>19.97</v>
      </c>
    </row>
    <row r="1079" spans="3:38" ht="18" x14ac:dyDescent="0.25">
      <c r="C1079" s="54">
        <v>2</v>
      </c>
      <c r="D1079" s="54" t="s">
        <v>17</v>
      </c>
      <c r="E1079" s="54">
        <v>15</v>
      </c>
      <c r="F1079" s="54">
        <v>15</v>
      </c>
      <c r="G1079" s="54">
        <v>285</v>
      </c>
      <c r="H1079" s="54">
        <v>70</v>
      </c>
      <c r="I1079" s="54">
        <v>265</v>
      </c>
      <c r="J1079" s="54">
        <v>135</v>
      </c>
      <c r="K1079" s="54">
        <v>102</v>
      </c>
      <c r="L1079" s="54">
        <v>14</v>
      </c>
      <c r="M1079" s="54">
        <v>14</v>
      </c>
      <c r="N1079" s="54">
        <v>4</v>
      </c>
      <c r="O1079" s="54">
        <v>77</v>
      </c>
      <c r="P1079" s="54">
        <v>5</v>
      </c>
      <c r="Q1079" s="54"/>
      <c r="R1079" s="54">
        <v>6308</v>
      </c>
      <c r="S1079" s="54">
        <v>2127</v>
      </c>
      <c r="T1079" s="54">
        <v>335</v>
      </c>
      <c r="U1079" s="54">
        <v>189</v>
      </c>
      <c r="V1079" s="54">
        <f t="shared" ref="V1079:V1107" si="459">IF(U1079&lt;&gt;0,(U1079/T1079*100),0)</f>
        <v>56.417910447761201</v>
      </c>
      <c r="W1079" s="54">
        <f t="shared" si="458"/>
        <v>146</v>
      </c>
      <c r="X1079" s="62">
        <v>23.48</v>
      </c>
      <c r="Y1079" s="54"/>
      <c r="Z1079" s="54"/>
      <c r="AA1079" s="54"/>
      <c r="AB1079" s="54"/>
      <c r="AC1079" s="54">
        <f t="shared" ref="AC1079:AC1108" si="460">IF(AB1079&lt;&gt;0,(AB1079/AA1079*100),0)</f>
        <v>0</v>
      </c>
      <c r="AD1079" s="54">
        <f t="shared" ref="AD1079:AD1107" si="461">AA1079-AB1079</f>
        <v>0</v>
      </c>
      <c r="AE1079" s="62"/>
      <c r="AF1079" s="54">
        <f t="shared" ref="AF1079:AI1107" si="462">SUM(R1079,Y1079)</f>
        <v>6308</v>
      </c>
      <c r="AG1079" s="54">
        <f t="shared" si="462"/>
        <v>2127</v>
      </c>
      <c r="AH1079" s="54">
        <f t="shared" si="462"/>
        <v>335</v>
      </c>
      <c r="AI1079" s="54">
        <f t="shared" si="462"/>
        <v>189</v>
      </c>
      <c r="AJ1079" s="61">
        <f t="shared" ref="AJ1079:AJ1108" si="463">IF(AI1079&lt;&gt;0,(AI1079/AH1079*100),0)</f>
        <v>56.417910447761201</v>
      </c>
      <c r="AK1079" s="54">
        <f t="shared" ref="AK1079:AK1107" si="464">AH1079-AI1079</f>
        <v>146</v>
      </c>
      <c r="AL1079" s="62">
        <f t="shared" ref="AL1079:AL1107" si="465">SUM(X1079,AE1079)</f>
        <v>23.48</v>
      </c>
    </row>
    <row r="1080" spans="3:38" ht="18" x14ac:dyDescent="0.25">
      <c r="C1080" s="54">
        <v>3</v>
      </c>
      <c r="D1080" s="54" t="s">
        <v>18</v>
      </c>
      <c r="E1080" s="54">
        <v>13</v>
      </c>
      <c r="F1080" s="54">
        <v>12</v>
      </c>
      <c r="G1080" s="54">
        <v>289</v>
      </c>
      <c r="H1080" s="54">
        <v>228</v>
      </c>
      <c r="I1080" s="54">
        <v>289</v>
      </c>
      <c r="J1080" s="54">
        <v>284</v>
      </c>
      <c r="K1080" s="54">
        <v>220</v>
      </c>
      <c r="L1080" s="54">
        <v>12</v>
      </c>
      <c r="M1080" s="54">
        <v>12</v>
      </c>
      <c r="N1080" s="54">
        <v>12</v>
      </c>
      <c r="O1080" s="54">
        <v>57</v>
      </c>
      <c r="P1080" s="54">
        <v>24</v>
      </c>
      <c r="Q1080" s="54">
        <v>4.0199999999999996</v>
      </c>
      <c r="R1080" s="54">
        <v>13864</v>
      </c>
      <c r="S1080" s="54">
        <v>9082</v>
      </c>
      <c r="T1080" s="54">
        <v>383</v>
      </c>
      <c r="U1080" s="54">
        <v>275</v>
      </c>
      <c r="V1080" s="54">
        <f t="shared" si="459"/>
        <v>71.801566579634468</v>
      </c>
      <c r="W1080" s="54">
        <f t="shared" si="458"/>
        <v>108</v>
      </c>
      <c r="X1080" s="54">
        <v>23.6</v>
      </c>
      <c r="Y1080" s="54">
        <v>975</v>
      </c>
      <c r="Z1080" s="54">
        <v>825</v>
      </c>
      <c r="AA1080" s="54">
        <v>25</v>
      </c>
      <c r="AB1080" s="54">
        <v>24</v>
      </c>
      <c r="AC1080" s="54">
        <f t="shared" si="460"/>
        <v>96</v>
      </c>
      <c r="AD1080" s="54">
        <f t="shared" si="461"/>
        <v>1</v>
      </c>
      <c r="AE1080" s="62">
        <v>1.25</v>
      </c>
      <c r="AF1080" s="54">
        <f t="shared" si="462"/>
        <v>14839</v>
      </c>
      <c r="AG1080" s="54">
        <f t="shared" si="462"/>
        <v>9907</v>
      </c>
      <c r="AH1080" s="54">
        <f t="shared" si="462"/>
        <v>408</v>
      </c>
      <c r="AI1080" s="54">
        <f t="shared" si="462"/>
        <v>299</v>
      </c>
      <c r="AJ1080" s="61">
        <f t="shared" si="463"/>
        <v>73.284313725490193</v>
      </c>
      <c r="AK1080" s="54">
        <f t="shared" si="464"/>
        <v>109</v>
      </c>
      <c r="AL1080" s="62">
        <f t="shared" si="465"/>
        <v>24.85</v>
      </c>
    </row>
    <row r="1081" spans="3:38" ht="18" x14ac:dyDescent="0.25">
      <c r="C1081" s="54">
        <v>4</v>
      </c>
      <c r="D1081" s="54" t="s">
        <v>19</v>
      </c>
      <c r="E1081" s="54">
        <v>13</v>
      </c>
      <c r="F1081" s="54">
        <v>13</v>
      </c>
      <c r="G1081" s="54">
        <v>248</v>
      </c>
      <c r="H1081" s="54">
        <v>248</v>
      </c>
      <c r="I1081" s="54">
        <v>248</v>
      </c>
      <c r="J1081" s="54">
        <v>248</v>
      </c>
      <c r="K1081" s="54">
        <v>248</v>
      </c>
      <c r="L1081" s="54">
        <v>12</v>
      </c>
      <c r="M1081" s="54">
        <v>12</v>
      </c>
      <c r="N1081" s="54">
        <v>12</v>
      </c>
      <c r="O1081" s="54">
        <v>36</v>
      </c>
      <c r="P1081" s="54">
        <v>9</v>
      </c>
      <c r="Q1081" s="54"/>
      <c r="R1081" s="54">
        <v>498</v>
      </c>
      <c r="S1081" s="54">
        <v>298</v>
      </c>
      <c r="T1081" s="54">
        <v>523</v>
      </c>
      <c r="U1081" s="54">
        <v>425</v>
      </c>
      <c r="V1081" s="54">
        <f t="shared" si="459"/>
        <v>81.261950286806879</v>
      </c>
      <c r="W1081" s="54">
        <f t="shared" si="458"/>
        <v>98</v>
      </c>
      <c r="X1081" s="62">
        <v>32.89</v>
      </c>
      <c r="Y1081" s="54"/>
      <c r="Z1081" s="54"/>
      <c r="AA1081" s="54"/>
      <c r="AB1081" s="54"/>
      <c r="AC1081" s="54">
        <f t="shared" si="460"/>
        <v>0</v>
      </c>
      <c r="AD1081" s="54">
        <f t="shared" si="461"/>
        <v>0</v>
      </c>
      <c r="AE1081" s="54"/>
      <c r="AF1081" s="54">
        <f t="shared" si="462"/>
        <v>498</v>
      </c>
      <c r="AG1081" s="54">
        <f t="shared" si="462"/>
        <v>298</v>
      </c>
      <c r="AH1081" s="54">
        <f t="shared" si="462"/>
        <v>523</v>
      </c>
      <c r="AI1081" s="54">
        <f t="shared" si="462"/>
        <v>425</v>
      </c>
      <c r="AJ1081" s="61">
        <f t="shared" si="463"/>
        <v>81.261950286806879</v>
      </c>
      <c r="AK1081" s="54">
        <f t="shared" si="464"/>
        <v>98</v>
      </c>
      <c r="AL1081" s="62">
        <f t="shared" si="465"/>
        <v>32.89</v>
      </c>
    </row>
    <row r="1082" spans="3:38" ht="18" x14ac:dyDescent="0.25">
      <c r="C1082" s="54">
        <v>5</v>
      </c>
      <c r="D1082" s="54" t="s">
        <v>20</v>
      </c>
      <c r="E1082" s="54">
        <v>8</v>
      </c>
      <c r="F1082" s="54">
        <v>8</v>
      </c>
      <c r="G1082" s="54">
        <v>193</v>
      </c>
      <c r="H1082" s="54">
        <v>193</v>
      </c>
      <c r="I1082" s="54">
        <v>193</v>
      </c>
      <c r="J1082" s="54">
        <v>193</v>
      </c>
      <c r="K1082" s="54">
        <v>193</v>
      </c>
      <c r="L1082" s="54">
        <v>7</v>
      </c>
      <c r="M1082" s="54">
        <v>7</v>
      </c>
      <c r="N1082" s="54">
        <v>7</v>
      </c>
      <c r="O1082" s="54">
        <v>47</v>
      </c>
      <c r="P1082" s="54">
        <v>10</v>
      </c>
      <c r="Q1082" s="54">
        <v>5.6</v>
      </c>
      <c r="R1082" s="54">
        <v>63</v>
      </c>
      <c r="S1082" s="54">
        <v>54</v>
      </c>
      <c r="T1082" s="54">
        <v>471</v>
      </c>
      <c r="U1082" s="54">
        <v>259</v>
      </c>
      <c r="V1082" s="54">
        <f t="shared" si="459"/>
        <v>54.989384288747345</v>
      </c>
      <c r="W1082" s="54">
        <f t="shared" si="458"/>
        <v>212</v>
      </c>
      <c r="X1082" s="54">
        <v>67.16</v>
      </c>
      <c r="Y1082" s="54"/>
      <c r="Z1082" s="54"/>
      <c r="AA1082" s="54"/>
      <c r="AB1082" s="54"/>
      <c r="AC1082" s="54">
        <f t="shared" si="460"/>
        <v>0</v>
      </c>
      <c r="AD1082" s="54">
        <f t="shared" si="461"/>
        <v>0</v>
      </c>
      <c r="AE1082" s="54"/>
      <c r="AF1082" s="54">
        <f t="shared" si="462"/>
        <v>63</v>
      </c>
      <c r="AG1082" s="54">
        <f t="shared" si="462"/>
        <v>54</v>
      </c>
      <c r="AH1082" s="54">
        <f t="shared" si="462"/>
        <v>471</v>
      </c>
      <c r="AI1082" s="54">
        <f t="shared" si="462"/>
        <v>259</v>
      </c>
      <c r="AJ1082" s="61">
        <f t="shared" si="463"/>
        <v>54.989384288747345</v>
      </c>
      <c r="AK1082" s="54">
        <f t="shared" si="464"/>
        <v>212</v>
      </c>
      <c r="AL1082" s="62">
        <f t="shared" si="465"/>
        <v>67.16</v>
      </c>
    </row>
    <row r="1083" spans="3:38" ht="18" x14ac:dyDescent="0.25">
      <c r="C1083" s="54">
        <v>6</v>
      </c>
      <c r="D1083" s="54" t="s">
        <v>21</v>
      </c>
      <c r="E1083" s="54">
        <v>4</v>
      </c>
      <c r="F1083" s="54">
        <v>4</v>
      </c>
      <c r="G1083" s="54">
        <v>63</v>
      </c>
      <c r="H1083" s="54">
        <v>63</v>
      </c>
      <c r="I1083" s="54">
        <v>63</v>
      </c>
      <c r="J1083" s="54">
        <v>63</v>
      </c>
      <c r="K1083" s="54">
        <v>39</v>
      </c>
      <c r="L1083" s="54">
        <v>3</v>
      </c>
      <c r="M1083" s="54">
        <v>3</v>
      </c>
      <c r="N1083" s="54">
        <v>0</v>
      </c>
      <c r="O1083" s="54"/>
      <c r="P1083" s="54"/>
      <c r="Q1083" s="54"/>
      <c r="R1083" s="54">
        <v>65</v>
      </c>
      <c r="S1083" s="54">
        <v>58</v>
      </c>
      <c r="T1083" s="54">
        <v>0</v>
      </c>
      <c r="U1083" s="54"/>
      <c r="V1083" s="54">
        <f t="shared" si="459"/>
        <v>0</v>
      </c>
      <c r="W1083" s="54">
        <f t="shared" si="458"/>
        <v>0</v>
      </c>
      <c r="X1083" s="54">
        <v>0</v>
      </c>
      <c r="Y1083" s="54"/>
      <c r="Z1083" s="54"/>
      <c r="AA1083" s="54"/>
      <c r="AB1083" s="54"/>
      <c r="AC1083" s="54">
        <f t="shared" si="460"/>
        <v>0</v>
      </c>
      <c r="AD1083" s="54">
        <f t="shared" si="461"/>
        <v>0</v>
      </c>
      <c r="AE1083" s="54"/>
      <c r="AF1083" s="54">
        <f t="shared" si="462"/>
        <v>65</v>
      </c>
      <c r="AG1083" s="54">
        <f t="shared" si="462"/>
        <v>58</v>
      </c>
      <c r="AH1083" s="54">
        <f t="shared" si="462"/>
        <v>0</v>
      </c>
      <c r="AI1083" s="54">
        <f t="shared" si="462"/>
        <v>0</v>
      </c>
      <c r="AJ1083" s="61">
        <f t="shared" si="463"/>
        <v>0</v>
      </c>
      <c r="AK1083" s="54">
        <f t="shared" si="464"/>
        <v>0</v>
      </c>
      <c r="AL1083" s="62">
        <f t="shared" si="465"/>
        <v>0</v>
      </c>
    </row>
    <row r="1084" spans="3:38" ht="18" x14ac:dyDescent="0.25">
      <c r="C1084" s="54">
        <v>7</v>
      </c>
      <c r="D1084" s="54" t="s">
        <v>22</v>
      </c>
      <c r="E1084" s="54">
        <v>15</v>
      </c>
      <c r="F1084" s="54">
        <v>15</v>
      </c>
      <c r="G1084" s="54">
        <v>342</v>
      </c>
      <c r="H1084" s="54">
        <v>342</v>
      </c>
      <c r="I1084" s="54">
        <v>342</v>
      </c>
      <c r="J1084" s="54">
        <v>342</v>
      </c>
      <c r="K1084" s="54">
        <v>145</v>
      </c>
      <c r="L1084" s="54">
        <v>8</v>
      </c>
      <c r="M1084" s="54">
        <v>7</v>
      </c>
      <c r="N1084" s="54">
        <v>1</v>
      </c>
      <c r="O1084" s="54"/>
      <c r="P1084" s="54"/>
      <c r="Q1084" s="54"/>
      <c r="R1084" s="54">
        <v>784</v>
      </c>
      <c r="S1084" s="54">
        <v>342</v>
      </c>
      <c r="T1084" s="54">
        <v>407</v>
      </c>
      <c r="U1084" s="54">
        <v>233</v>
      </c>
      <c r="V1084" s="54">
        <f t="shared" si="459"/>
        <v>57.248157248157248</v>
      </c>
      <c r="W1084" s="54">
        <v>0</v>
      </c>
      <c r="X1084" s="54">
        <v>33.340000000000003</v>
      </c>
      <c r="Y1084" s="54"/>
      <c r="Z1084" s="54"/>
      <c r="AA1084" s="54"/>
      <c r="AB1084" s="54"/>
      <c r="AC1084" s="54">
        <f t="shared" si="460"/>
        <v>0</v>
      </c>
      <c r="AD1084" s="54">
        <f t="shared" si="461"/>
        <v>0</v>
      </c>
      <c r="AE1084" s="54"/>
      <c r="AF1084" s="54">
        <f t="shared" si="462"/>
        <v>784</v>
      </c>
      <c r="AG1084" s="54">
        <f t="shared" si="462"/>
        <v>342</v>
      </c>
      <c r="AH1084" s="54">
        <f t="shared" si="462"/>
        <v>407</v>
      </c>
      <c r="AI1084" s="54">
        <f t="shared" si="462"/>
        <v>233</v>
      </c>
      <c r="AJ1084" s="61">
        <f t="shared" si="463"/>
        <v>57.248157248157248</v>
      </c>
      <c r="AK1084" s="54">
        <f t="shared" si="464"/>
        <v>174</v>
      </c>
      <c r="AL1084" s="62">
        <f t="shared" si="465"/>
        <v>33.340000000000003</v>
      </c>
    </row>
    <row r="1085" spans="3:38" ht="18" x14ac:dyDescent="0.25">
      <c r="C1085" s="54">
        <v>8</v>
      </c>
      <c r="D1085" s="54" t="s">
        <v>23</v>
      </c>
      <c r="E1085" s="54">
        <v>4</v>
      </c>
      <c r="F1085" s="54">
        <v>4</v>
      </c>
      <c r="G1085" s="54">
        <v>60</v>
      </c>
      <c r="H1085" s="54">
        <v>0</v>
      </c>
      <c r="I1085" s="54">
        <v>60</v>
      </c>
      <c r="J1085" s="54">
        <v>60</v>
      </c>
      <c r="K1085" s="54">
        <v>20</v>
      </c>
      <c r="L1085" s="54">
        <v>3</v>
      </c>
      <c r="M1085" s="54">
        <v>3</v>
      </c>
      <c r="N1085" s="54">
        <v>3</v>
      </c>
      <c r="O1085" s="54"/>
      <c r="P1085" s="54"/>
      <c r="Q1085" s="54"/>
      <c r="R1085" s="54">
        <v>842</v>
      </c>
      <c r="S1085" s="54">
        <v>759</v>
      </c>
      <c r="T1085" s="54">
        <v>31</v>
      </c>
      <c r="U1085" s="54">
        <v>0</v>
      </c>
      <c r="V1085" s="54">
        <f t="shared" si="459"/>
        <v>0</v>
      </c>
      <c r="W1085" s="54">
        <v>0</v>
      </c>
      <c r="X1085" s="62">
        <v>1.99</v>
      </c>
      <c r="Y1085" s="54"/>
      <c r="Z1085" s="54"/>
      <c r="AA1085" s="54"/>
      <c r="AB1085" s="54"/>
      <c r="AC1085" s="54">
        <f t="shared" si="460"/>
        <v>0</v>
      </c>
      <c r="AD1085" s="54">
        <f t="shared" si="461"/>
        <v>0</v>
      </c>
      <c r="AE1085" s="54"/>
      <c r="AF1085" s="54">
        <f t="shared" si="462"/>
        <v>842</v>
      </c>
      <c r="AG1085" s="54">
        <f t="shared" si="462"/>
        <v>759</v>
      </c>
      <c r="AH1085" s="54">
        <f t="shared" si="462"/>
        <v>31</v>
      </c>
      <c r="AI1085" s="54">
        <f t="shared" si="462"/>
        <v>0</v>
      </c>
      <c r="AJ1085" s="61">
        <f t="shared" si="463"/>
        <v>0</v>
      </c>
      <c r="AK1085" s="54">
        <f t="shared" si="464"/>
        <v>31</v>
      </c>
      <c r="AL1085" s="62">
        <f t="shared" si="465"/>
        <v>1.99</v>
      </c>
    </row>
    <row r="1086" spans="3:38" ht="18" x14ac:dyDescent="0.25">
      <c r="C1086" s="54">
        <v>9</v>
      </c>
      <c r="D1086" s="54" t="s">
        <v>24</v>
      </c>
      <c r="E1086" s="54">
        <v>9</v>
      </c>
      <c r="F1086" s="54">
        <v>9</v>
      </c>
      <c r="G1086" s="54">
        <v>199</v>
      </c>
      <c r="H1086" s="54">
        <v>167</v>
      </c>
      <c r="I1086" s="54">
        <v>199</v>
      </c>
      <c r="J1086" s="54">
        <v>199</v>
      </c>
      <c r="K1086" s="54">
        <v>197</v>
      </c>
      <c r="L1086" s="54">
        <v>8</v>
      </c>
      <c r="M1086" s="54">
        <v>8</v>
      </c>
      <c r="N1086" s="54">
        <v>8</v>
      </c>
      <c r="O1086" s="54"/>
      <c r="P1086" s="54"/>
      <c r="Q1086" s="54"/>
      <c r="R1086" s="54">
        <v>10274</v>
      </c>
      <c r="S1086" s="54">
        <v>10206</v>
      </c>
      <c r="T1086" s="54">
        <v>460</v>
      </c>
      <c r="U1086" s="54">
        <v>330</v>
      </c>
      <c r="V1086" s="54">
        <f t="shared" si="459"/>
        <v>71.739130434782609</v>
      </c>
      <c r="W1086" s="54">
        <v>0</v>
      </c>
      <c r="X1086" s="54">
        <v>17.52</v>
      </c>
      <c r="Y1086" s="54">
        <v>0</v>
      </c>
      <c r="Z1086" s="54">
        <v>0</v>
      </c>
      <c r="AA1086" s="54"/>
      <c r="AB1086" s="54"/>
      <c r="AC1086" s="54">
        <f t="shared" si="460"/>
        <v>0</v>
      </c>
      <c r="AD1086" s="54">
        <f t="shared" si="461"/>
        <v>0</v>
      </c>
      <c r="AE1086" s="54"/>
      <c r="AF1086" s="54">
        <f t="shared" si="462"/>
        <v>10274</v>
      </c>
      <c r="AG1086" s="54">
        <f t="shared" si="462"/>
        <v>10206</v>
      </c>
      <c r="AH1086" s="54">
        <f t="shared" si="462"/>
        <v>460</v>
      </c>
      <c r="AI1086" s="54">
        <f t="shared" si="462"/>
        <v>330</v>
      </c>
      <c r="AJ1086" s="61">
        <f t="shared" si="463"/>
        <v>71.739130434782609</v>
      </c>
      <c r="AK1086" s="54">
        <f t="shared" si="464"/>
        <v>130</v>
      </c>
      <c r="AL1086" s="62">
        <f t="shared" si="465"/>
        <v>17.52</v>
      </c>
    </row>
    <row r="1087" spans="3:38" ht="18" x14ac:dyDescent="0.25">
      <c r="C1087" s="54">
        <v>10</v>
      </c>
      <c r="D1087" s="54" t="s">
        <v>25</v>
      </c>
      <c r="E1087" s="54">
        <v>8</v>
      </c>
      <c r="F1087" s="54">
        <v>8</v>
      </c>
      <c r="G1087" s="54">
        <v>129</v>
      </c>
      <c r="H1087" s="54">
        <v>129</v>
      </c>
      <c r="I1087" s="54">
        <v>129</v>
      </c>
      <c r="J1087" s="54">
        <v>129</v>
      </c>
      <c r="K1087" s="54">
        <v>129</v>
      </c>
      <c r="L1087" s="54">
        <v>7</v>
      </c>
      <c r="M1087" s="54">
        <v>7</v>
      </c>
      <c r="N1087" s="54">
        <v>7</v>
      </c>
      <c r="O1087" s="54">
        <v>129</v>
      </c>
      <c r="P1087" s="54"/>
      <c r="Q1087" s="54"/>
      <c r="R1087" s="54">
        <v>665</v>
      </c>
      <c r="S1087" s="54">
        <v>453</v>
      </c>
      <c r="T1087" s="54">
        <v>301</v>
      </c>
      <c r="U1087" s="54">
        <v>61</v>
      </c>
      <c r="V1087" s="54">
        <f t="shared" si="459"/>
        <v>20.26578073089701</v>
      </c>
      <c r="W1087" s="54">
        <v>0</v>
      </c>
      <c r="X1087" s="54">
        <v>8.7899999999999991</v>
      </c>
      <c r="Y1087" s="54">
        <v>178</v>
      </c>
      <c r="Z1087" s="54">
        <v>168</v>
      </c>
      <c r="AA1087" s="54">
        <v>62</v>
      </c>
      <c r="AB1087" s="54">
        <v>30</v>
      </c>
      <c r="AC1087" s="54">
        <f t="shared" si="460"/>
        <v>48.387096774193552</v>
      </c>
      <c r="AD1087" s="54">
        <f t="shared" si="461"/>
        <v>32</v>
      </c>
      <c r="AE1087" s="54">
        <v>1.93</v>
      </c>
      <c r="AF1087" s="54">
        <f t="shared" si="462"/>
        <v>843</v>
      </c>
      <c r="AG1087" s="54">
        <f t="shared" si="462"/>
        <v>621</v>
      </c>
      <c r="AH1087" s="54">
        <f t="shared" si="462"/>
        <v>363</v>
      </c>
      <c r="AI1087" s="54">
        <f t="shared" si="462"/>
        <v>91</v>
      </c>
      <c r="AJ1087" s="61">
        <f t="shared" si="463"/>
        <v>25.068870523415974</v>
      </c>
      <c r="AK1087" s="54">
        <f t="shared" si="464"/>
        <v>272</v>
      </c>
      <c r="AL1087" s="62">
        <f t="shared" si="465"/>
        <v>10.719999999999999</v>
      </c>
    </row>
    <row r="1088" spans="3:38" ht="18" x14ac:dyDescent="0.25">
      <c r="C1088" s="54">
        <v>11</v>
      </c>
      <c r="D1088" s="54" t="s">
        <v>26</v>
      </c>
      <c r="E1088" s="54">
        <v>23</v>
      </c>
      <c r="F1088" s="54">
        <v>23</v>
      </c>
      <c r="G1088" s="54">
        <v>475</v>
      </c>
      <c r="H1088" s="54">
        <v>213</v>
      </c>
      <c r="I1088" s="54">
        <v>475</v>
      </c>
      <c r="J1088" s="54">
        <v>475</v>
      </c>
      <c r="K1088" s="54">
        <v>475</v>
      </c>
      <c r="L1088" s="54">
        <v>22</v>
      </c>
      <c r="M1088" s="54">
        <v>22</v>
      </c>
      <c r="N1088" s="54">
        <v>22</v>
      </c>
      <c r="O1088" s="54">
        <v>79</v>
      </c>
      <c r="P1088" s="54"/>
      <c r="Q1088" s="54"/>
      <c r="R1088" s="54">
        <v>4548</v>
      </c>
      <c r="S1088" s="54">
        <v>4032</v>
      </c>
      <c r="T1088" s="54">
        <v>947</v>
      </c>
      <c r="U1088" s="54">
        <v>152</v>
      </c>
      <c r="V1088" s="54">
        <f t="shared" si="459"/>
        <v>16.050686378035902</v>
      </c>
      <c r="W1088" s="54">
        <v>0</v>
      </c>
      <c r="X1088" s="54">
        <v>23.15</v>
      </c>
      <c r="Y1088" s="54">
        <v>25</v>
      </c>
      <c r="Z1088" s="54">
        <v>16</v>
      </c>
      <c r="AA1088" s="54">
        <v>25</v>
      </c>
      <c r="AB1088" s="54"/>
      <c r="AC1088" s="54">
        <f t="shared" si="460"/>
        <v>0</v>
      </c>
      <c r="AD1088" s="54">
        <f t="shared" si="461"/>
        <v>25</v>
      </c>
      <c r="AE1088" s="54">
        <v>1.21</v>
      </c>
      <c r="AF1088" s="54">
        <f t="shared" si="462"/>
        <v>4573</v>
      </c>
      <c r="AG1088" s="54">
        <f t="shared" si="462"/>
        <v>4048</v>
      </c>
      <c r="AH1088" s="54">
        <f t="shared" si="462"/>
        <v>972</v>
      </c>
      <c r="AI1088" s="54">
        <f t="shared" si="462"/>
        <v>152</v>
      </c>
      <c r="AJ1088" s="61">
        <f t="shared" si="463"/>
        <v>15.637860082304528</v>
      </c>
      <c r="AK1088" s="54">
        <f t="shared" si="464"/>
        <v>820</v>
      </c>
      <c r="AL1088" s="62">
        <f t="shared" si="465"/>
        <v>24.36</v>
      </c>
    </row>
    <row r="1089" spans="3:38" ht="18" x14ac:dyDescent="0.25">
      <c r="C1089" s="54">
        <v>12</v>
      </c>
      <c r="D1089" s="54" t="s">
        <v>27</v>
      </c>
      <c r="E1089" s="54">
        <v>9</v>
      </c>
      <c r="F1089" s="54">
        <v>9</v>
      </c>
      <c r="G1089" s="54">
        <v>194</v>
      </c>
      <c r="H1089" s="54">
        <v>84</v>
      </c>
      <c r="I1089" s="54">
        <v>194</v>
      </c>
      <c r="J1089" s="54">
        <v>194</v>
      </c>
      <c r="K1089" s="54">
        <v>25</v>
      </c>
      <c r="L1089" s="54">
        <v>8</v>
      </c>
      <c r="M1089" s="54">
        <v>8</v>
      </c>
      <c r="N1089" s="54">
        <v>2</v>
      </c>
      <c r="O1089" s="54">
        <v>38</v>
      </c>
      <c r="P1089" s="54">
        <v>9</v>
      </c>
      <c r="Q1089" s="54">
        <v>1.52</v>
      </c>
      <c r="R1089" s="54">
        <v>175</v>
      </c>
      <c r="S1089" s="54">
        <v>59</v>
      </c>
      <c r="T1089" s="54">
        <v>145</v>
      </c>
      <c r="U1089" s="54">
        <v>94</v>
      </c>
      <c r="V1089" s="54">
        <f t="shared" si="459"/>
        <v>64.827586206896541</v>
      </c>
      <c r="W1089" s="54">
        <v>0</v>
      </c>
      <c r="X1089" s="54">
        <v>5.75</v>
      </c>
      <c r="Y1089" s="54"/>
      <c r="Z1089" s="54"/>
      <c r="AA1089" s="54"/>
      <c r="AB1089" s="54"/>
      <c r="AC1089" s="54">
        <f t="shared" si="460"/>
        <v>0</v>
      </c>
      <c r="AD1089" s="54">
        <f t="shared" si="461"/>
        <v>0</v>
      </c>
      <c r="AE1089" s="54"/>
      <c r="AF1089" s="54">
        <f t="shared" si="462"/>
        <v>175</v>
      </c>
      <c r="AG1089" s="54">
        <f t="shared" si="462"/>
        <v>59</v>
      </c>
      <c r="AH1089" s="54">
        <f t="shared" si="462"/>
        <v>145</v>
      </c>
      <c r="AI1089" s="54">
        <f t="shared" si="462"/>
        <v>94</v>
      </c>
      <c r="AJ1089" s="61">
        <f t="shared" si="463"/>
        <v>64.827586206896541</v>
      </c>
      <c r="AK1089" s="54">
        <f t="shared" si="464"/>
        <v>51</v>
      </c>
      <c r="AL1089" s="62">
        <f t="shared" si="465"/>
        <v>5.75</v>
      </c>
    </row>
    <row r="1090" spans="3:38" ht="18" x14ac:dyDescent="0.25">
      <c r="C1090" s="54">
        <v>13</v>
      </c>
      <c r="D1090" s="54" t="s">
        <v>28</v>
      </c>
      <c r="E1090" s="54">
        <v>11</v>
      </c>
      <c r="F1090" s="54">
        <v>11</v>
      </c>
      <c r="G1090" s="54">
        <v>280</v>
      </c>
      <c r="H1090" s="54">
        <v>258</v>
      </c>
      <c r="I1090" s="54">
        <v>280</v>
      </c>
      <c r="J1090" s="54">
        <v>280</v>
      </c>
      <c r="K1090" s="54">
        <v>173</v>
      </c>
      <c r="L1090" s="54">
        <v>10</v>
      </c>
      <c r="M1090" s="54">
        <v>10</v>
      </c>
      <c r="N1090" s="54">
        <v>10</v>
      </c>
      <c r="O1090" s="54">
        <v>72</v>
      </c>
      <c r="P1090" s="54">
        <v>9</v>
      </c>
      <c r="Q1090" s="54">
        <v>2.66</v>
      </c>
      <c r="R1090" s="54">
        <v>103</v>
      </c>
      <c r="S1090" s="54">
        <v>62</v>
      </c>
      <c r="T1090" s="54">
        <v>472</v>
      </c>
      <c r="U1090" s="54">
        <v>118</v>
      </c>
      <c r="V1090" s="54">
        <f t="shared" si="459"/>
        <v>25</v>
      </c>
      <c r="W1090" s="54">
        <v>0</v>
      </c>
      <c r="X1090" s="54">
        <v>10.96</v>
      </c>
      <c r="Y1090" s="54"/>
      <c r="Z1090" s="54"/>
      <c r="AA1090" s="54"/>
      <c r="AB1090" s="54"/>
      <c r="AC1090" s="54">
        <f t="shared" si="460"/>
        <v>0</v>
      </c>
      <c r="AD1090" s="54">
        <f t="shared" si="461"/>
        <v>0</v>
      </c>
      <c r="AE1090" s="54"/>
      <c r="AF1090" s="54">
        <f t="shared" si="462"/>
        <v>103</v>
      </c>
      <c r="AG1090" s="54">
        <f t="shared" si="462"/>
        <v>62</v>
      </c>
      <c r="AH1090" s="54">
        <f t="shared" si="462"/>
        <v>472</v>
      </c>
      <c r="AI1090" s="54">
        <f t="shared" si="462"/>
        <v>118</v>
      </c>
      <c r="AJ1090" s="61">
        <f t="shared" si="463"/>
        <v>25</v>
      </c>
      <c r="AK1090" s="54">
        <f t="shared" si="464"/>
        <v>354</v>
      </c>
      <c r="AL1090" s="62">
        <f t="shared" si="465"/>
        <v>10.96</v>
      </c>
    </row>
    <row r="1091" spans="3:38" ht="18" x14ac:dyDescent="0.25">
      <c r="C1091" s="54">
        <v>14</v>
      </c>
      <c r="D1091" s="54" t="s">
        <v>29</v>
      </c>
      <c r="E1091" s="54">
        <v>6</v>
      </c>
      <c r="F1091" s="54">
        <v>6</v>
      </c>
      <c r="G1091" s="54">
        <v>78</v>
      </c>
      <c r="H1091" s="54">
        <v>68</v>
      </c>
      <c r="I1091" s="54">
        <v>78</v>
      </c>
      <c r="J1091" s="54">
        <v>78</v>
      </c>
      <c r="K1091" s="54">
        <v>78</v>
      </c>
      <c r="L1091" s="54">
        <v>5</v>
      </c>
      <c r="M1091" s="54">
        <v>5</v>
      </c>
      <c r="N1091" s="54">
        <v>5</v>
      </c>
      <c r="O1091" s="54">
        <v>4</v>
      </c>
      <c r="P1091" s="54"/>
      <c r="Q1091" s="54"/>
      <c r="R1091" s="54">
        <v>0</v>
      </c>
      <c r="S1091" s="54">
        <v>0</v>
      </c>
      <c r="T1091" s="54">
        <v>52</v>
      </c>
      <c r="U1091" s="54">
        <v>18</v>
      </c>
      <c r="V1091" s="61">
        <f t="shared" si="459"/>
        <v>34.615384615384613</v>
      </c>
      <c r="W1091" s="54">
        <v>0</v>
      </c>
      <c r="X1091" s="54">
        <v>0.94</v>
      </c>
      <c r="Y1091" s="54"/>
      <c r="Z1091" s="54"/>
      <c r="AA1091" s="54"/>
      <c r="AB1091" s="54"/>
      <c r="AC1091" s="54">
        <f t="shared" si="460"/>
        <v>0</v>
      </c>
      <c r="AD1091" s="54">
        <f t="shared" si="461"/>
        <v>0</v>
      </c>
      <c r="AE1091" s="54"/>
      <c r="AF1091" s="54">
        <f t="shared" si="462"/>
        <v>0</v>
      </c>
      <c r="AG1091" s="54">
        <f t="shared" si="462"/>
        <v>0</v>
      </c>
      <c r="AH1091" s="54">
        <f t="shared" si="462"/>
        <v>52</v>
      </c>
      <c r="AI1091" s="54">
        <f t="shared" si="462"/>
        <v>18</v>
      </c>
      <c r="AJ1091" s="61">
        <f t="shared" si="463"/>
        <v>34.615384615384613</v>
      </c>
      <c r="AK1091" s="54">
        <f t="shared" si="464"/>
        <v>34</v>
      </c>
      <c r="AL1091" s="62">
        <f t="shared" si="465"/>
        <v>0.94</v>
      </c>
    </row>
    <row r="1092" spans="3:38" ht="18" x14ac:dyDescent="0.25">
      <c r="C1092" s="54">
        <v>15</v>
      </c>
      <c r="D1092" s="54" t="s">
        <v>30</v>
      </c>
      <c r="E1092" s="54">
        <v>14</v>
      </c>
      <c r="F1092" s="54">
        <v>13</v>
      </c>
      <c r="G1092" s="54">
        <v>273</v>
      </c>
      <c r="H1092" s="54">
        <v>70</v>
      </c>
      <c r="I1092" s="54">
        <v>123</v>
      </c>
      <c r="J1092" s="54">
        <v>123</v>
      </c>
      <c r="K1092" s="54">
        <v>123</v>
      </c>
      <c r="L1092" s="54">
        <v>0</v>
      </c>
      <c r="M1092" s="54">
        <v>0</v>
      </c>
      <c r="N1092" s="54">
        <v>0</v>
      </c>
      <c r="O1092" s="54"/>
      <c r="P1092" s="54"/>
      <c r="Q1092" s="54"/>
      <c r="R1092" s="54">
        <v>0</v>
      </c>
      <c r="S1092" s="54">
        <v>0</v>
      </c>
      <c r="T1092" s="54">
        <v>0</v>
      </c>
      <c r="U1092" s="54">
        <v>0</v>
      </c>
      <c r="V1092" s="54">
        <f t="shared" si="459"/>
        <v>0</v>
      </c>
      <c r="W1092" s="54">
        <v>0</v>
      </c>
      <c r="X1092" s="54">
        <v>0</v>
      </c>
      <c r="Y1092" s="54"/>
      <c r="Z1092" s="54"/>
      <c r="AA1092" s="54"/>
      <c r="AB1092" s="54"/>
      <c r="AC1092" s="54">
        <f t="shared" si="460"/>
        <v>0</v>
      </c>
      <c r="AD1092" s="54">
        <f t="shared" si="461"/>
        <v>0</v>
      </c>
      <c r="AE1092" s="54"/>
      <c r="AF1092" s="54">
        <f t="shared" si="462"/>
        <v>0</v>
      </c>
      <c r="AG1092" s="54">
        <f t="shared" si="462"/>
        <v>0</v>
      </c>
      <c r="AH1092" s="54">
        <f t="shared" si="462"/>
        <v>0</v>
      </c>
      <c r="AI1092" s="54">
        <f t="shared" si="462"/>
        <v>0</v>
      </c>
      <c r="AJ1092" s="61">
        <f t="shared" si="463"/>
        <v>0</v>
      </c>
      <c r="AK1092" s="54">
        <f t="shared" si="464"/>
        <v>0</v>
      </c>
      <c r="AL1092" s="62">
        <f t="shared" si="465"/>
        <v>0</v>
      </c>
    </row>
    <row r="1093" spans="3:38" ht="18" x14ac:dyDescent="0.25">
      <c r="C1093" s="54">
        <v>16</v>
      </c>
      <c r="D1093" s="54" t="s">
        <v>31</v>
      </c>
      <c r="E1093" s="54">
        <v>13</v>
      </c>
      <c r="F1093" s="54">
        <v>12</v>
      </c>
      <c r="G1093" s="54">
        <v>153</v>
      </c>
      <c r="H1093" s="54">
        <v>0</v>
      </c>
      <c r="I1093" s="54">
        <v>153</v>
      </c>
      <c r="J1093" s="54">
        <v>153</v>
      </c>
      <c r="K1093" s="54">
        <v>74</v>
      </c>
      <c r="L1093" s="54">
        <v>0</v>
      </c>
      <c r="M1093" s="54">
        <v>0</v>
      </c>
      <c r="N1093" s="54">
        <v>0</v>
      </c>
      <c r="O1093" s="54"/>
      <c r="P1093" s="54"/>
      <c r="Q1093" s="54"/>
      <c r="R1093" s="54">
        <v>1766</v>
      </c>
      <c r="S1093" s="54">
        <v>1093</v>
      </c>
      <c r="T1093" s="54">
        <v>181</v>
      </c>
      <c r="U1093" s="54">
        <v>74</v>
      </c>
      <c r="V1093" s="54">
        <f t="shared" si="459"/>
        <v>40.883977900552487</v>
      </c>
      <c r="W1093" s="54">
        <f t="shared" ref="W1093:W1100" si="466">T1093-U1093</f>
        <v>107</v>
      </c>
      <c r="X1093" s="54">
        <v>1.41</v>
      </c>
      <c r="Y1093" s="54"/>
      <c r="Z1093" s="54"/>
      <c r="AA1093" s="54">
        <v>24</v>
      </c>
      <c r="AB1093" s="54">
        <v>11</v>
      </c>
      <c r="AC1093" s="54">
        <f t="shared" si="460"/>
        <v>45.833333333333329</v>
      </c>
      <c r="AD1093" s="54">
        <f t="shared" si="461"/>
        <v>13</v>
      </c>
      <c r="AE1093" s="54"/>
      <c r="AF1093" s="54">
        <f t="shared" si="462"/>
        <v>1766</v>
      </c>
      <c r="AG1093" s="54">
        <f t="shared" si="462"/>
        <v>1093</v>
      </c>
      <c r="AH1093" s="54">
        <f t="shared" si="462"/>
        <v>205</v>
      </c>
      <c r="AI1093" s="54">
        <f t="shared" si="462"/>
        <v>85</v>
      </c>
      <c r="AJ1093" s="61">
        <f t="shared" si="463"/>
        <v>41.463414634146339</v>
      </c>
      <c r="AK1093" s="54">
        <f t="shared" si="464"/>
        <v>120</v>
      </c>
      <c r="AL1093" s="62">
        <f t="shared" si="465"/>
        <v>1.41</v>
      </c>
    </row>
    <row r="1094" spans="3:38" ht="18" x14ac:dyDescent="0.25">
      <c r="C1094" s="54">
        <v>17</v>
      </c>
      <c r="D1094" s="54" t="s">
        <v>32</v>
      </c>
      <c r="E1094" s="54">
        <v>10</v>
      </c>
      <c r="F1094" s="54">
        <v>10</v>
      </c>
      <c r="G1094" s="54">
        <v>230</v>
      </c>
      <c r="H1094" s="54">
        <v>82</v>
      </c>
      <c r="I1094" s="54">
        <v>230</v>
      </c>
      <c r="J1094" s="54">
        <v>85</v>
      </c>
      <c r="K1094" s="54">
        <v>85</v>
      </c>
      <c r="L1094" s="54">
        <v>10</v>
      </c>
      <c r="M1094" s="54">
        <v>9</v>
      </c>
      <c r="N1094" s="54">
        <v>9</v>
      </c>
      <c r="O1094" s="54"/>
      <c r="P1094" s="54"/>
      <c r="Q1094" s="54"/>
      <c r="R1094" s="54">
        <v>96</v>
      </c>
      <c r="S1094" s="54">
        <v>96</v>
      </c>
      <c r="T1094" s="54">
        <v>0</v>
      </c>
      <c r="U1094" s="54">
        <v>0</v>
      </c>
      <c r="V1094" s="54">
        <f t="shared" si="459"/>
        <v>0</v>
      </c>
      <c r="W1094" s="54">
        <f t="shared" si="466"/>
        <v>0</v>
      </c>
      <c r="X1094" s="54">
        <v>0</v>
      </c>
      <c r="Y1094" s="54"/>
      <c r="Z1094" s="54"/>
      <c r="AA1094" s="54"/>
      <c r="AB1094" s="54"/>
      <c r="AC1094" s="54">
        <f t="shared" si="460"/>
        <v>0</v>
      </c>
      <c r="AD1094" s="54">
        <f t="shared" si="461"/>
        <v>0</v>
      </c>
      <c r="AE1094" s="54"/>
      <c r="AF1094" s="54">
        <f t="shared" si="462"/>
        <v>96</v>
      </c>
      <c r="AG1094" s="54">
        <f t="shared" si="462"/>
        <v>96</v>
      </c>
      <c r="AH1094" s="54">
        <f t="shared" si="462"/>
        <v>0</v>
      </c>
      <c r="AI1094" s="54">
        <f t="shared" si="462"/>
        <v>0</v>
      </c>
      <c r="AJ1094" s="61">
        <f t="shared" si="463"/>
        <v>0</v>
      </c>
      <c r="AK1094" s="54">
        <f t="shared" si="464"/>
        <v>0</v>
      </c>
      <c r="AL1094" s="62">
        <f t="shared" si="465"/>
        <v>0</v>
      </c>
    </row>
    <row r="1095" spans="3:38" ht="18" x14ac:dyDescent="0.25">
      <c r="C1095" s="54">
        <v>18</v>
      </c>
      <c r="D1095" s="54" t="s">
        <v>33</v>
      </c>
      <c r="E1095" s="54">
        <v>14</v>
      </c>
      <c r="F1095" s="54">
        <v>14</v>
      </c>
      <c r="G1095" s="54">
        <v>286</v>
      </c>
      <c r="H1095" s="54">
        <v>284</v>
      </c>
      <c r="I1095" s="54">
        <v>282</v>
      </c>
      <c r="J1095" s="54">
        <v>282</v>
      </c>
      <c r="K1095" s="54">
        <v>282</v>
      </c>
      <c r="L1095" s="54">
        <v>13</v>
      </c>
      <c r="M1095" s="54">
        <v>13</v>
      </c>
      <c r="N1095" s="54">
        <v>13</v>
      </c>
      <c r="O1095" s="54"/>
      <c r="P1095" s="54"/>
      <c r="Q1095" s="54"/>
      <c r="R1095" s="54">
        <v>0</v>
      </c>
      <c r="S1095" s="54">
        <v>0</v>
      </c>
      <c r="T1095" s="54">
        <v>394</v>
      </c>
      <c r="U1095" s="54">
        <v>283</v>
      </c>
      <c r="V1095" s="54">
        <f t="shared" si="459"/>
        <v>71.827411167512693</v>
      </c>
      <c r="W1095" s="54">
        <f t="shared" si="466"/>
        <v>111</v>
      </c>
      <c r="X1095" s="54">
        <v>24.39</v>
      </c>
      <c r="Y1095" s="54"/>
      <c r="Z1095" s="54"/>
      <c r="AA1095" s="54">
        <v>89</v>
      </c>
      <c r="AB1095" s="54">
        <v>51</v>
      </c>
      <c r="AC1095" s="54">
        <f t="shared" si="460"/>
        <v>57.303370786516851</v>
      </c>
      <c r="AD1095" s="54">
        <f t="shared" si="461"/>
        <v>38</v>
      </c>
      <c r="AE1095" s="54">
        <v>4.1500000000000004</v>
      </c>
      <c r="AF1095" s="54">
        <f t="shared" si="462"/>
        <v>0</v>
      </c>
      <c r="AG1095" s="54">
        <f t="shared" si="462"/>
        <v>0</v>
      </c>
      <c r="AH1095" s="54">
        <f t="shared" si="462"/>
        <v>483</v>
      </c>
      <c r="AI1095" s="54">
        <f t="shared" si="462"/>
        <v>334</v>
      </c>
      <c r="AJ1095" s="61">
        <f t="shared" si="463"/>
        <v>69.151138716356115</v>
      </c>
      <c r="AK1095" s="54">
        <f t="shared" si="464"/>
        <v>149</v>
      </c>
      <c r="AL1095" s="62">
        <f t="shared" si="465"/>
        <v>28.54</v>
      </c>
    </row>
    <row r="1096" spans="3:38" ht="18" x14ac:dyDescent="0.25">
      <c r="C1096" s="54">
        <v>19</v>
      </c>
      <c r="D1096" s="54" t="s">
        <v>34</v>
      </c>
      <c r="E1096" s="54">
        <v>11</v>
      </c>
      <c r="F1096" s="54">
        <v>11</v>
      </c>
      <c r="G1096" s="54">
        <v>168</v>
      </c>
      <c r="H1096" s="54">
        <v>0</v>
      </c>
      <c r="I1096" s="54">
        <v>168</v>
      </c>
      <c r="J1096" s="54">
        <v>168</v>
      </c>
      <c r="K1096" s="54">
        <v>168</v>
      </c>
      <c r="L1096" s="54">
        <v>10</v>
      </c>
      <c r="M1096" s="54">
        <v>10</v>
      </c>
      <c r="N1096" s="54">
        <v>10</v>
      </c>
      <c r="O1096" s="54"/>
      <c r="P1096" s="54"/>
      <c r="Q1096" s="54"/>
      <c r="R1096" s="54">
        <v>5434</v>
      </c>
      <c r="S1096" s="54">
        <v>5434</v>
      </c>
      <c r="T1096" s="54">
        <v>139</v>
      </c>
      <c r="U1096" s="54">
        <v>39</v>
      </c>
      <c r="V1096" s="54">
        <f t="shared" si="459"/>
        <v>28.057553956834528</v>
      </c>
      <c r="W1096" s="54">
        <f t="shared" si="466"/>
        <v>100</v>
      </c>
      <c r="X1096" s="54">
        <v>5.57</v>
      </c>
      <c r="Y1096" s="54"/>
      <c r="Z1096" s="54"/>
      <c r="AA1096" s="54"/>
      <c r="AB1096" s="54"/>
      <c r="AC1096" s="54">
        <f t="shared" si="460"/>
        <v>0</v>
      </c>
      <c r="AD1096" s="54">
        <f t="shared" si="461"/>
        <v>0</v>
      </c>
      <c r="AE1096" s="54"/>
      <c r="AF1096" s="54">
        <f t="shared" si="462"/>
        <v>5434</v>
      </c>
      <c r="AG1096" s="54">
        <v>0</v>
      </c>
      <c r="AH1096" s="54">
        <f t="shared" si="462"/>
        <v>139</v>
      </c>
      <c r="AI1096" s="54">
        <f t="shared" si="462"/>
        <v>39</v>
      </c>
      <c r="AJ1096" s="61">
        <f t="shared" si="463"/>
        <v>28.057553956834528</v>
      </c>
      <c r="AK1096" s="54">
        <f t="shared" si="464"/>
        <v>100</v>
      </c>
      <c r="AL1096" s="62">
        <f t="shared" si="465"/>
        <v>5.57</v>
      </c>
    </row>
    <row r="1097" spans="3:38" ht="18" x14ac:dyDescent="0.25">
      <c r="C1097" s="54">
        <v>20</v>
      </c>
      <c r="D1097" s="54" t="s">
        <v>35</v>
      </c>
      <c r="E1097" s="54">
        <v>15</v>
      </c>
      <c r="F1097" s="54">
        <v>15</v>
      </c>
      <c r="G1097" s="54">
        <v>226</v>
      </c>
      <c r="H1097" s="54">
        <v>50</v>
      </c>
      <c r="I1097" s="54">
        <v>226</v>
      </c>
      <c r="J1097" s="54">
        <v>226</v>
      </c>
      <c r="K1097" s="54">
        <v>107</v>
      </c>
      <c r="L1097" s="54">
        <v>14</v>
      </c>
      <c r="M1097" s="54">
        <v>14</v>
      </c>
      <c r="N1097" s="54">
        <v>8</v>
      </c>
      <c r="O1097" s="54">
        <v>62</v>
      </c>
      <c r="P1097" s="54">
        <v>15</v>
      </c>
      <c r="Q1097" s="54">
        <v>3.39</v>
      </c>
      <c r="R1097" s="54">
        <v>423</v>
      </c>
      <c r="S1097" s="54">
        <v>204</v>
      </c>
      <c r="T1097" s="54">
        <v>429</v>
      </c>
      <c r="U1097" s="54">
        <v>172</v>
      </c>
      <c r="V1097" s="54">
        <f t="shared" si="459"/>
        <v>40.093240093240098</v>
      </c>
      <c r="W1097" s="54">
        <f t="shared" si="466"/>
        <v>257</v>
      </c>
      <c r="X1097" s="62">
        <v>12.01</v>
      </c>
      <c r="Y1097" s="54">
        <v>204</v>
      </c>
      <c r="Z1097" s="54">
        <v>168</v>
      </c>
      <c r="AA1097" s="54">
        <v>435</v>
      </c>
      <c r="AB1097" s="54">
        <v>141</v>
      </c>
      <c r="AC1097" s="54">
        <f t="shared" si="460"/>
        <v>32.41379310344827</v>
      </c>
      <c r="AD1097" s="54">
        <f t="shared" si="461"/>
        <v>294</v>
      </c>
      <c r="AE1097" s="54">
        <v>4.7300000000000004</v>
      </c>
      <c r="AF1097" s="54">
        <f t="shared" si="462"/>
        <v>627</v>
      </c>
      <c r="AG1097" s="54">
        <f t="shared" si="462"/>
        <v>372</v>
      </c>
      <c r="AH1097" s="54">
        <f t="shared" si="462"/>
        <v>864</v>
      </c>
      <c r="AI1097" s="54">
        <f t="shared" si="462"/>
        <v>313</v>
      </c>
      <c r="AJ1097" s="61">
        <f t="shared" si="463"/>
        <v>36.226851851851855</v>
      </c>
      <c r="AK1097" s="54">
        <f t="shared" si="464"/>
        <v>551</v>
      </c>
      <c r="AL1097" s="62">
        <f t="shared" si="465"/>
        <v>16.740000000000002</v>
      </c>
    </row>
    <row r="1098" spans="3:38" ht="18" x14ac:dyDescent="0.25">
      <c r="C1098" s="54">
        <v>21</v>
      </c>
      <c r="D1098" s="54" t="s">
        <v>36</v>
      </c>
      <c r="E1098" s="54">
        <v>8</v>
      </c>
      <c r="F1098" s="54">
        <v>8</v>
      </c>
      <c r="G1098" s="54">
        <v>108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/>
      <c r="P1098" s="54"/>
      <c r="Q1098" s="54"/>
      <c r="R1098" s="54">
        <v>0</v>
      </c>
      <c r="S1098" s="54">
        <v>0</v>
      </c>
      <c r="T1098" s="54">
        <v>0</v>
      </c>
      <c r="U1098" s="54">
        <v>0</v>
      </c>
      <c r="V1098" s="54">
        <f t="shared" si="459"/>
        <v>0</v>
      </c>
      <c r="W1098" s="54">
        <f t="shared" si="466"/>
        <v>0</v>
      </c>
      <c r="X1098" s="54">
        <v>0</v>
      </c>
      <c r="Y1098" s="54"/>
      <c r="Z1098" s="54"/>
      <c r="AA1098" s="54"/>
      <c r="AB1098" s="54"/>
      <c r="AC1098" s="54">
        <f t="shared" si="460"/>
        <v>0</v>
      </c>
      <c r="AD1098" s="54">
        <f t="shared" si="461"/>
        <v>0</v>
      </c>
      <c r="AE1098" s="54"/>
      <c r="AF1098" s="54">
        <f t="shared" si="462"/>
        <v>0</v>
      </c>
      <c r="AG1098" s="54">
        <f t="shared" si="462"/>
        <v>0</v>
      </c>
      <c r="AH1098" s="54">
        <f t="shared" si="462"/>
        <v>0</v>
      </c>
      <c r="AI1098" s="54">
        <f t="shared" si="462"/>
        <v>0</v>
      </c>
      <c r="AJ1098" s="61">
        <f t="shared" si="463"/>
        <v>0</v>
      </c>
      <c r="AK1098" s="54">
        <f t="shared" si="464"/>
        <v>0</v>
      </c>
      <c r="AL1098" s="62">
        <f t="shared" si="465"/>
        <v>0</v>
      </c>
    </row>
    <row r="1099" spans="3:38" ht="18" x14ac:dyDescent="0.25">
      <c r="C1099" s="54">
        <v>22</v>
      </c>
      <c r="D1099" s="54" t="s">
        <v>37</v>
      </c>
      <c r="E1099" s="54">
        <v>27</v>
      </c>
      <c r="F1099" s="54">
        <v>27</v>
      </c>
      <c r="G1099" s="54">
        <v>382</v>
      </c>
      <c r="H1099" s="54">
        <v>0</v>
      </c>
      <c r="I1099" s="54">
        <v>382</v>
      </c>
      <c r="J1099" s="54">
        <v>382</v>
      </c>
      <c r="K1099" s="54">
        <v>382</v>
      </c>
      <c r="L1099" s="54">
        <v>26</v>
      </c>
      <c r="M1099" s="54">
        <v>26</v>
      </c>
      <c r="N1099" s="54">
        <v>26</v>
      </c>
      <c r="O1099" s="54">
        <v>93</v>
      </c>
      <c r="P1099" s="54">
        <v>51</v>
      </c>
      <c r="Q1099" s="54">
        <v>19.63</v>
      </c>
      <c r="R1099" s="54">
        <v>12137</v>
      </c>
      <c r="S1099" s="54">
        <v>6688</v>
      </c>
      <c r="T1099" s="54">
        <v>391</v>
      </c>
      <c r="U1099" s="54">
        <v>346</v>
      </c>
      <c r="V1099" s="54">
        <f t="shared" si="459"/>
        <v>88.491048593350385</v>
      </c>
      <c r="W1099" s="54">
        <f t="shared" si="466"/>
        <v>45</v>
      </c>
      <c r="X1099" s="54">
        <v>46.38</v>
      </c>
      <c r="Y1099" s="54">
        <v>4002</v>
      </c>
      <c r="Z1099" s="54">
        <v>1401</v>
      </c>
      <c r="AA1099" s="54">
        <v>80</v>
      </c>
      <c r="AB1099" s="54">
        <v>53</v>
      </c>
      <c r="AC1099" s="54">
        <f t="shared" si="460"/>
        <v>66.25</v>
      </c>
      <c r="AD1099" s="54">
        <f t="shared" si="461"/>
        <v>27</v>
      </c>
      <c r="AE1099" s="54">
        <v>25.95</v>
      </c>
      <c r="AF1099" s="54">
        <f t="shared" si="462"/>
        <v>16139</v>
      </c>
      <c r="AG1099" s="54">
        <f t="shared" si="462"/>
        <v>8089</v>
      </c>
      <c r="AH1099" s="54">
        <f t="shared" si="462"/>
        <v>471</v>
      </c>
      <c r="AI1099" s="54">
        <f t="shared" si="462"/>
        <v>399</v>
      </c>
      <c r="AJ1099" s="61">
        <f t="shared" si="463"/>
        <v>84.713375796178354</v>
      </c>
      <c r="AK1099" s="54">
        <f t="shared" si="464"/>
        <v>72</v>
      </c>
      <c r="AL1099" s="62">
        <f t="shared" si="465"/>
        <v>72.33</v>
      </c>
    </row>
    <row r="1100" spans="3:38" ht="18" x14ac:dyDescent="0.25">
      <c r="C1100" s="54">
        <v>23</v>
      </c>
      <c r="D1100" s="54" t="s">
        <v>38</v>
      </c>
      <c r="E1100" s="54">
        <v>11</v>
      </c>
      <c r="F1100" s="54">
        <v>11</v>
      </c>
      <c r="G1100" s="54">
        <v>169</v>
      </c>
      <c r="H1100" s="54">
        <v>91</v>
      </c>
      <c r="I1100" s="54">
        <v>169</v>
      </c>
      <c r="J1100" s="54">
        <v>165</v>
      </c>
      <c r="K1100" s="54">
        <v>0</v>
      </c>
      <c r="L1100" s="54">
        <v>10</v>
      </c>
      <c r="M1100" s="54">
        <v>10</v>
      </c>
      <c r="N1100" s="54">
        <v>10</v>
      </c>
      <c r="O1100" s="54">
        <v>92</v>
      </c>
      <c r="P1100" s="54">
        <v>32</v>
      </c>
      <c r="Q1100" s="54"/>
      <c r="R1100" s="54">
        <v>9898</v>
      </c>
      <c r="S1100" s="54">
        <v>8335</v>
      </c>
      <c r="T1100" s="54">
        <v>1363</v>
      </c>
      <c r="U1100" s="54">
        <v>672</v>
      </c>
      <c r="V1100" s="54">
        <f t="shared" si="459"/>
        <v>49.303008070432867</v>
      </c>
      <c r="W1100" s="54">
        <f t="shared" si="466"/>
        <v>691</v>
      </c>
      <c r="X1100" s="54">
        <v>0</v>
      </c>
      <c r="Y1100" s="54">
        <v>9898</v>
      </c>
      <c r="Z1100" s="54"/>
      <c r="AA1100" s="54">
        <v>192</v>
      </c>
      <c r="AB1100" s="54">
        <v>57</v>
      </c>
      <c r="AC1100" s="54">
        <f t="shared" si="460"/>
        <v>29.6875</v>
      </c>
      <c r="AD1100" s="54">
        <f t="shared" si="461"/>
        <v>135</v>
      </c>
      <c r="AE1100" s="54"/>
      <c r="AF1100" s="54">
        <f t="shared" si="462"/>
        <v>19796</v>
      </c>
      <c r="AG1100" s="54">
        <f t="shared" si="462"/>
        <v>8335</v>
      </c>
      <c r="AH1100" s="54">
        <f t="shared" si="462"/>
        <v>1555</v>
      </c>
      <c r="AI1100" s="54">
        <f t="shared" si="462"/>
        <v>729</v>
      </c>
      <c r="AJ1100" s="61">
        <f t="shared" si="463"/>
        <v>46.881028938906752</v>
      </c>
      <c r="AK1100" s="54">
        <f t="shared" si="464"/>
        <v>826</v>
      </c>
      <c r="AL1100" s="62">
        <f t="shared" si="465"/>
        <v>0</v>
      </c>
    </row>
    <row r="1101" spans="3:38" ht="18" x14ac:dyDescent="0.25">
      <c r="C1101" s="54">
        <v>24</v>
      </c>
      <c r="D1101" s="54" t="s">
        <v>39</v>
      </c>
      <c r="E1101" s="54">
        <v>6</v>
      </c>
      <c r="F1101" s="54">
        <v>6</v>
      </c>
      <c r="G1101" s="54">
        <v>109</v>
      </c>
      <c r="H1101" s="54">
        <v>103</v>
      </c>
      <c r="I1101" s="54">
        <v>109</v>
      </c>
      <c r="J1101" s="54">
        <v>109</v>
      </c>
      <c r="K1101" s="54">
        <v>84</v>
      </c>
      <c r="L1101" s="54">
        <v>5</v>
      </c>
      <c r="M1101" s="54">
        <v>5</v>
      </c>
      <c r="N1101" s="54">
        <v>5</v>
      </c>
      <c r="O1101" s="54"/>
      <c r="P1101" s="54"/>
      <c r="Q1101" s="54"/>
      <c r="R1101" s="54">
        <v>52</v>
      </c>
      <c r="S1101" s="54">
        <v>43</v>
      </c>
      <c r="T1101" s="54">
        <v>192</v>
      </c>
      <c r="U1101" s="54">
        <v>96</v>
      </c>
      <c r="V1101" s="54">
        <f t="shared" si="459"/>
        <v>50</v>
      </c>
      <c r="W1101" s="54">
        <v>6.96</v>
      </c>
      <c r="X1101" s="54">
        <v>6.96</v>
      </c>
      <c r="Y1101" s="54"/>
      <c r="Z1101" s="54"/>
      <c r="AA1101" s="54"/>
      <c r="AB1101" s="54"/>
      <c r="AC1101" s="54">
        <f t="shared" si="460"/>
        <v>0</v>
      </c>
      <c r="AD1101" s="54">
        <f t="shared" si="461"/>
        <v>0</v>
      </c>
      <c r="AE1101" s="54"/>
      <c r="AF1101" s="54">
        <f t="shared" si="462"/>
        <v>52</v>
      </c>
      <c r="AG1101" s="54">
        <f t="shared" si="462"/>
        <v>43</v>
      </c>
      <c r="AH1101" s="54">
        <f t="shared" si="462"/>
        <v>192</v>
      </c>
      <c r="AI1101" s="54">
        <f t="shared" si="462"/>
        <v>96</v>
      </c>
      <c r="AJ1101" s="61">
        <f t="shared" si="463"/>
        <v>50</v>
      </c>
      <c r="AK1101" s="54">
        <f t="shared" si="464"/>
        <v>96</v>
      </c>
      <c r="AL1101" s="62">
        <f t="shared" si="465"/>
        <v>6.96</v>
      </c>
    </row>
    <row r="1102" spans="3:38" ht="18" x14ac:dyDescent="0.25">
      <c r="C1102" s="54">
        <v>25</v>
      </c>
      <c r="D1102" s="54" t="s">
        <v>40</v>
      </c>
      <c r="E1102" s="54">
        <v>9</v>
      </c>
      <c r="F1102" s="54">
        <v>8</v>
      </c>
      <c r="G1102" s="54">
        <v>179</v>
      </c>
      <c r="H1102" s="54">
        <v>0</v>
      </c>
      <c r="I1102" s="54">
        <v>179</v>
      </c>
      <c r="J1102" s="54">
        <v>179</v>
      </c>
      <c r="K1102" s="54">
        <v>167</v>
      </c>
      <c r="L1102" s="54">
        <v>8</v>
      </c>
      <c r="M1102" s="54">
        <v>8</v>
      </c>
      <c r="N1102" s="54">
        <v>8</v>
      </c>
      <c r="O1102" s="54">
        <v>24</v>
      </c>
      <c r="P1102" s="54">
        <v>7</v>
      </c>
      <c r="Q1102" s="54">
        <v>2.72</v>
      </c>
      <c r="R1102" s="54">
        <v>5251</v>
      </c>
      <c r="S1102" s="54">
        <v>4763</v>
      </c>
      <c r="T1102" s="54">
        <v>390</v>
      </c>
      <c r="U1102" s="54">
        <v>342</v>
      </c>
      <c r="V1102" s="54">
        <f t="shared" si="459"/>
        <v>87.692307692307693</v>
      </c>
      <c r="W1102" s="54">
        <f t="shared" ref="W1102:W1107" si="467">T1102-U1102</f>
        <v>48</v>
      </c>
      <c r="X1102" s="54">
        <v>23.98</v>
      </c>
      <c r="Y1102" s="54"/>
      <c r="Z1102" s="54"/>
      <c r="AA1102" s="54"/>
      <c r="AB1102" s="54"/>
      <c r="AC1102" s="54">
        <f t="shared" si="460"/>
        <v>0</v>
      </c>
      <c r="AD1102" s="54">
        <f t="shared" si="461"/>
        <v>0</v>
      </c>
      <c r="AE1102" s="54"/>
      <c r="AF1102" s="54">
        <f t="shared" si="462"/>
        <v>5251</v>
      </c>
      <c r="AG1102" s="54">
        <f t="shared" si="462"/>
        <v>4763</v>
      </c>
      <c r="AH1102" s="54">
        <f t="shared" si="462"/>
        <v>390</v>
      </c>
      <c r="AI1102" s="54">
        <f t="shared" si="462"/>
        <v>342</v>
      </c>
      <c r="AJ1102" s="61">
        <f t="shared" si="463"/>
        <v>87.692307692307693</v>
      </c>
      <c r="AK1102" s="54">
        <f t="shared" si="464"/>
        <v>48</v>
      </c>
      <c r="AL1102" s="62">
        <f t="shared" si="465"/>
        <v>23.98</v>
      </c>
    </row>
    <row r="1103" spans="3:38" ht="18" x14ac:dyDescent="0.25">
      <c r="C1103" s="54">
        <v>26</v>
      </c>
      <c r="D1103" s="54" t="s">
        <v>41</v>
      </c>
      <c r="E1103" s="54">
        <v>12</v>
      </c>
      <c r="F1103" s="54">
        <v>12</v>
      </c>
      <c r="G1103" s="54">
        <v>230</v>
      </c>
      <c r="H1103" s="54">
        <v>0</v>
      </c>
      <c r="I1103" s="54">
        <v>230</v>
      </c>
      <c r="J1103" s="54">
        <v>230</v>
      </c>
      <c r="K1103" s="54">
        <v>230</v>
      </c>
      <c r="L1103" s="54">
        <v>11</v>
      </c>
      <c r="M1103" s="54">
        <v>11</v>
      </c>
      <c r="N1103" s="54">
        <v>11</v>
      </c>
      <c r="O1103" s="54"/>
      <c r="P1103" s="54"/>
      <c r="Q1103" s="54"/>
      <c r="R1103" s="54">
        <v>0</v>
      </c>
      <c r="S1103" s="54">
        <v>0</v>
      </c>
      <c r="T1103" s="54">
        <v>0</v>
      </c>
      <c r="U1103" s="54">
        <v>0</v>
      </c>
      <c r="V1103" s="54">
        <f t="shared" si="459"/>
        <v>0</v>
      </c>
      <c r="W1103" s="54">
        <f t="shared" si="467"/>
        <v>0</v>
      </c>
      <c r="X1103" s="54">
        <v>0</v>
      </c>
      <c r="Y1103" s="54"/>
      <c r="Z1103" s="54"/>
      <c r="AA1103" s="54"/>
      <c r="AB1103" s="54"/>
      <c r="AC1103" s="54">
        <f t="shared" si="460"/>
        <v>0</v>
      </c>
      <c r="AD1103" s="54">
        <f t="shared" si="461"/>
        <v>0</v>
      </c>
      <c r="AE1103" s="54"/>
      <c r="AF1103" s="54">
        <f t="shared" si="462"/>
        <v>0</v>
      </c>
      <c r="AG1103" s="54">
        <f t="shared" si="462"/>
        <v>0</v>
      </c>
      <c r="AH1103" s="54">
        <f t="shared" si="462"/>
        <v>0</v>
      </c>
      <c r="AI1103" s="54">
        <f t="shared" si="462"/>
        <v>0</v>
      </c>
      <c r="AJ1103" s="61">
        <f t="shared" si="463"/>
        <v>0</v>
      </c>
      <c r="AK1103" s="54">
        <f t="shared" si="464"/>
        <v>0</v>
      </c>
      <c r="AL1103" s="62">
        <f t="shared" si="465"/>
        <v>0</v>
      </c>
    </row>
    <row r="1104" spans="3:38" ht="18" x14ac:dyDescent="0.25">
      <c r="C1104" s="54">
        <v>27</v>
      </c>
      <c r="D1104" s="54" t="s">
        <v>42</v>
      </c>
      <c r="E1104" s="54">
        <v>12</v>
      </c>
      <c r="F1104" s="54">
        <v>12</v>
      </c>
      <c r="G1104" s="54">
        <v>171</v>
      </c>
      <c r="H1104" s="54">
        <v>0</v>
      </c>
      <c r="I1104" s="54">
        <v>171</v>
      </c>
      <c r="J1104" s="54">
        <v>171</v>
      </c>
      <c r="K1104" s="54">
        <v>171</v>
      </c>
      <c r="L1104" s="54">
        <v>11</v>
      </c>
      <c r="M1104" s="54">
        <v>11</v>
      </c>
      <c r="N1104" s="54">
        <v>11</v>
      </c>
      <c r="O1104" s="54">
        <v>8</v>
      </c>
      <c r="P1104" s="54">
        <v>4</v>
      </c>
      <c r="Q1104" s="54"/>
      <c r="R1104" s="54">
        <v>20</v>
      </c>
      <c r="S1104" s="54">
        <v>20</v>
      </c>
      <c r="T1104" s="54">
        <v>36</v>
      </c>
      <c r="U1104" s="54">
        <v>2</v>
      </c>
      <c r="V1104" s="54">
        <f t="shared" si="459"/>
        <v>5.5555555555555554</v>
      </c>
      <c r="W1104" s="54">
        <f t="shared" si="467"/>
        <v>34</v>
      </c>
      <c r="X1104" s="62">
        <v>0.7</v>
      </c>
      <c r="Y1104" s="54">
        <v>45</v>
      </c>
      <c r="Z1104" s="54">
        <v>45</v>
      </c>
      <c r="AA1104" s="54">
        <v>15</v>
      </c>
      <c r="AB1104" s="54"/>
      <c r="AC1104" s="54">
        <f t="shared" si="460"/>
        <v>0</v>
      </c>
      <c r="AD1104" s="54">
        <f t="shared" si="461"/>
        <v>15</v>
      </c>
      <c r="AE1104" s="54"/>
      <c r="AF1104" s="54">
        <f t="shared" si="462"/>
        <v>65</v>
      </c>
      <c r="AG1104" s="54">
        <f t="shared" si="462"/>
        <v>65</v>
      </c>
      <c r="AH1104" s="54">
        <f t="shared" si="462"/>
        <v>51</v>
      </c>
      <c r="AI1104" s="54">
        <f t="shared" si="462"/>
        <v>2</v>
      </c>
      <c r="AJ1104" s="61">
        <f t="shared" si="463"/>
        <v>3.9215686274509802</v>
      </c>
      <c r="AK1104" s="54">
        <f t="shared" si="464"/>
        <v>49</v>
      </c>
      <c r="AL1104" s="62">
        <f t="shared" si="465"/>
        <v>0.7</v>
      </c>
    </row>
    <row r="1105" spans="1:42" ht="18" x14ac:dyDescent="0.25">
      <c r="C1105" s="54">
        <v>28</v>
      </c>
      <c r="D1105" s="54" t="s">
        <v>43</v>
      </c>
      <c r="E1105" s="54">
        <v>10</v>
      </c>
      <c r="F1105" s="54">
        <v>9</v>
      </c>
      <c r="G1105" s="54">
        <v>148</v>
      </c>
      <c r="H1105" s="54">
        <v>148</v>
      </c>
      <c r="I1105" s="54">
        <v>148</v>
      </c>
      <c r="J1105" s="54">
        <v>148</v>
      </c>
      <c r="K1105" s="54">
        <v>0</v>
      </c>
      <c r="L1105" s="54">
        <v>9</v>
      </c>
      <c r="M1105" s="54">
        <v>9</v>
      </c>
      <c r="N1105" s="54">
        <v>1</v>
      </c>
      <c r="O1105" s="54"/>
      <c r="P1105" s="54"/>
      <c r="Q1105" s="54"/>
      <c r="R1105" s="54">
        <v>187</v>
      </c>
      <c r="S1105" s="54">
        <v>159</v>
      </c>
      <c r="T1105" s="54">
        <v>176</v>
      </c>
      <c r="U1105" s="54">
        <v>134</v>
      </c>
      <c r="V1105" s="54">
        <f t="shared" si="459"/>
        <v>76.13636363636364</v>
      </c>
      <c r="W1105" s="54">
        <f t="shared" si="467"/>
        <v>42</v>
      </c>
      <c r="X1105" s="54">
        <v>3.15</v>
      </c>
      <c r="Y1105" s="54">
        <v>55</v>
      </c>
      <c r="Z1105" s="54">
        <v>17</v>
      </c>
      <c r="AA1105" s="54">
        <v>59</v>
      </c>
      <c r="AB1105" s="54">
        <v>29</v>
      </c>
      <c r="AC1105" s="54">
        <f t="shared" si="460"/>
        <v>49.152542372881356</v>
      </c>
      <c r="AD1105" s="54">
        <f t="shared" si="461"/>
        <v>30</v>
      </c>
      <c r="AE1105" s="54"/>
      <c r="AF1105" s="54">
        <f t="shared" si="462"/>
        <v>242</v>
      </c>
      <c r="AG1105" s="54">
        <f t="shared" si="462"/>
        <v>176</v>
      </c>
      <c r="AH1105" s="54">
        <f t="shared" si="462"/>
        <v>235</v>
      </c>
      <c r="AI1105" s="54">
        <v>0</v>
      </c>
      <c r="AJ1105" s="61">
        <f t="shared" si="463"/>
        <v>0</v>
      </c>
      <c r="AK1105" s="54">
        <f t="shared" si="464"/>
        <v>235</v>
      </c>
      <c r="AL1105" s="62">
        <f t="shared" si="465"/>
        <v>3.15</v>
      </c>
    </row>
    <row r="1106" spans="1:42" ht="18" x14ac:dyDescent="0.25">
      <c r="C1106" s="54">
        <v>29</v>
      </c>
      <c r="D1106" s="54" t="s">
        <v>44</v>
      </c>
      <c r="E1106" s="54">
        <v>7</v>
      </c>
      <c r="F1106" s="54">
        <v>7</v>
      </c>
      <c r="G1106" s="54">
        <v>96</v>
      </c>
      <c r="H1106" s="54">
        <v>0</v>
      </c>
      <c r="I1106" s="54">
        <v>96</v>
      </c>
      <c r="J1106" s="54">
        <v>96</v>
      </c>
      <c r="K1106" s="54">
        <v>96</v>
      </c>
      <c r="L1106" s="54">
        <v>6</v>
      </c>
      <c r="M1106" s="54">
        <v>6</v>
      </c>
      <c r="N1106" s="54">
        <v>6</v>
      </c>
      <c r="O1106" s="54">
        <v>11</v>
      </c>
      <c r="P1106" s="54">
        <v>11</v>
      </c>
      <c r="Q1106" s="62">
        <v>1.8</v>
      </c>
      <c r="R1106" s="54">
        <v>96</v>
      </c>
      <c r="S1106" s="54">
        <v>96</v>
      </c>
      <c r="T1106" s="54">
        <v>96</v>
      </c>
      <c r="U1106" s="54">
        <v>42</v>
      </c>
      <c r="V1106" s="54">
        <f t="shared" si="459"/>
        <v>43.75</v>
      </c>
      <c r="W1106" s="54">
        <f t="shared" si="467"/>
        <v>54</v>
      </c>
      <c r="X1106" s="54">
        <v>12.43</v>
      </c>
      <c r="Y1106" s="54"/>
      <c r="Z1106" s="54"/>
      <c r="AA1106" s="54"/>
      <c r="AB1106" s="54"/>
      <c r="AC1106" s="54">
        <f t="shared" si="460"/>
        <v>0</v>
      </c>
      <c r="AD1106" s="54">
        <f t="shared" si="461"/>
        <v>0</v>
      </c>
      <c r="AE1106" s="54"/>
      <c r="AF1106" s="54">
        <f t="shared" si="462"/>
        <v>96</v>
      </c>
      <c r="AG1106" s="54">
        <f t="shared" si="462"/>
        <v>96</v>
      </c>
      <c r="AH1106" s="54">
        <f t="shared" si="462"/>
        <v>96</v>
      </c>
      <c r="AI1106" s="54">
        <v>0</v>
      </c>
      <c r="AJ1106" s="61">
        <f t="shared" si="463"/>
        <v>0</v>
      </c>
      <c r="AK1106" s="54">
        <f t="shared" si="464"/>
        <v>96</v>
      </c>
      <c r="AL1106" s="62">
        <f t="shared" si="465"/>
        <v>12.43</v>
      </c>
    </row>
    <row r="1107" spans="1:42" ht="18" x14ac:dyDescent="0.25">
      <c r="C1107" s="54">
        <v>30</v>
      </c>
      <c r="D1107" s="54" t="s">
        <v>45</v>
      </c>
      <c r="E1107" s="54">
        <v>18</v>
      </c>
      <c r="F1107" s="54">
        <v>18</v>
      </c>
      <c r="G1107" s="54">
        <v>262</v>
      </c>
      <c r="H1107" s="54">
        <v>262</v>
      </c>
      <c r="I1107" s="54">
        <v>262</v>
      </c>
      <c r="J1107" s="54">
        <v>262</v>
      </c>
      <c r="K1107" s="54">
        <v>192</v>
      </c>
      <c r="L1107" s="54">
        <v>17</v>
      </c>
      <c r="M1107" s="54">
        <v>17</v>
      </c>
      <c r="N1107" s="54">
        <v>17</v>
      </c>
      <c r="O1107" s="54"/>
      <c r="P1107" s="54"/>
      <c r="Q1107" s="54"/>
      <c r="R1107" s="54">
        <v>3792</v>
      </c>
      <c r="S1107" s="54">
        <v>3792</v>
      </c>
      <c r="T1107" s="54">
        <v>262</v>
      </c>
      <c r="U1107" s="54">
        <v>257</v>
      </c>
      <c r="V1107" s="54">
        <f t="shared" si="459"/>
        <v>98.091603053435122</v>
      </c>
      <c r="W1107" s="54">
        <f t="shared" si="467"/>
        <v>5</v>
      </c>
      <c r="X1107" s="54">
        <v>10.64</v>
      </c>
      <c r="Y1107" s="54">
        <v>2620</v>
      </c>
      <c r="Z1107" s="54">
        <v>1805</v>
      </c>
      <c r="AA1107" s="54">
        <v>262</v>
      </c>
      <c r="AB1107" s="54"/>
      <c r="AC1107" s="54">
        <f t="shared" si="460"/>
        <v>0</v>
      </c>
      <c r="AD1107" s="54">
        <f t="shared" si="461"/>
        <v>262</v>
      </c>
      <c r="AE1107" s="54"/>
      <c r="AF1107" s="54">
        <f t="shared" si="462"/>
        <v>6412</v>
      </c>
      <c r="AG1107" s="54">
        <f t="shared" si="462"/>
        <v>5597</v>
      </c>
      <c r="AH1107" s="54">
        <f t="shared" si="462"/>
        <v>524</v>
      </c>
      <c r="AI1107" s="54">
        <f>SUM(U1107,AB1107)</f>
        <v>257</v>
      </c>
      <c r="AJ1107" s="61">
        <f t="shared" si="463"/>
        <v>49.045801526717561</v>
      </c>
      <c r="AK1107" s="54">
        <f t="shared" si="464"/>
        <v>267</v>
      </c>
      <c r="AL1107" s="62">
        <f t="shared" si="465"/>
        <v>10.64</v>
      </c>
    </row>
    <row r="1108" spans="1:42" ht="18" x14ac:dyDescent="0.25">
      <c r="C1108" s="261"/>
      <c r="D1108" s="261" t="s">
        <v>46</v>
      </c>
      <c r="E1108" s="261">
        <f t="shared" ref="E1108:U1108" si="468">SUM(E1078:E1107)</f>
        <v>344</v>
      </c>
      <c r="F1108" s="261">
        <f t="shared" si="468"/>
        <v>339</v>
      </c>
      <c r="G1108" s="261">
        <f t="shared" si="468"/>
        <v>6234</v>
      </c>
      <c r="H1108" s="261">
        <f t="shared" si="468"/>
        <v>3355</v>
      </c>
      <c r="I1108" s="261">
        <f t="shared" si="468"/>
        <v>5952</v>
      </c>
      <c r="J1108" s="261">
        <f t="shared" si="468"/>
        <v>5668</v>
      </c>
      <c r="K1108" s="261">
        <f t="shared" si="468"/>
        <v>4414</v>
      </c>
      <c r="L1108" s="261">
        <f t="shared" si="468"/>
        <v>277</v>
      </c>
      <c r="M1108" s="261">
        <f t="shared" si="468"/>
        <v>275</v>
      </c>
      <c r="N1108" s="261">
        <f t="shared" si="468"/>
        <v>236</v>
      </c>
      <c r="O1108" s="261">
        <f t="shared" si="468"/>
        <v>829</v>
      </c>
      <c r="P1108" s="261">
        <f t="shared" si="468"/>
        <v>186</v>
      </c>
      <c r="Q1108" s="261">
        <f t="shared" si="468"/>
        <v>41.339999999999989</v>
      </c>
      <c r="R1108" s="261">
        <f t="shared" si="468"/>
        <v>77516</v>
      </c>
      <c r="S1108" s="261">
        <f t="shared" si="468"/>
        <v>58364</v>
      </c>
      <c r="T1108" s="261">
        <f t="shared" si="468"/>
        <v>8913</v>
      </c>
      <c r="U1108" s="261">
        <f t="shared" si="468"/>
        <v>4913</v>
      </c>
      <c r="V1108" s="261">
        <f>IF(U1108&lt;&gt;0,(U1108/T1108*100),0)</f>
        <v>55.121732301133179</v>
      </c>
      <c r="W1108" s="261">
        <f t="shared" ref="W1108:AB1108" si="469">SUM(W1078:W1107)</f>
        <v>2101.96</v>
      </c>
      <c r="X1108" s="262">
        <f t="shared" si="469"/>
        <v>417.15999999999997</v>
      </c>
      <c r="Y1108" s="261">
        <f t="shared" si="469"/>
        <v>18002</v>
      </c>
      <c r="Z1108" s="261">
        <f t="shared" si="469"/>
        <v>4445</v>
      </c>
      <c r="AA1108" s="261">
        <f t="shared" si="469"/>
        <v>1268</v>
      </c>
      <c r="AB1108" s="261">
        <f t="shared" si="469"/>
        <v>396</v>
      </c>
      <c r="AC1108" s="261">
        <f t="shared" si="460"/>
        <v>31.230283911671926</v>
      </c>
      <c r="AD1108" s="261">
        <f t="shared" ref="AD1108:AI1108" si="470">SUM(AD1078:AD1107)</f>
        <v>872</v>
      </c>
      <c r="AE1108" s="262">
        <f t="shared" si="470"/>
        <v>39.22</v>
      </c>
      <c r="AF1108" s="261">
        <f t="shared" si="470"/>
        <v>95518</v>
      </c>
      <c r="AG1108" s="261">
        <f t="shared" si="470"/>
        <v>57375</v>
      </c>
      <c r="AH1108" s="261">
        <f t="shared" si="470"/>
        <v>10181</v>
      </c>
      <c r="AI1108" s="261">
        <f t="shared" si="470"/>
        <v>5104</v>
      </c>
      <c r="AJ1108" s="263">
        <f t="shared" si="463"/>
        <v>50.132599941066694</v>
      </c>
      <c r="AK1108" s="261">
        <f>SUM(AK1078:AK1107)</f>
        <v>5077</v>
      </c>
      <c r="AL1108" s="262">
        <f>SUM(AL1078:AL1107)</f>
        <v>456.38</v>
      </c>
    </row>
    <row r="1110" spans="1:42" ht="20.25" x14ac:dyDescent="0.2">
      <c r="C1110" s="802" t="s">
        <v>191</v>
      </c>
      <c r="D1110" s="802"/>
      <c r="E1110" s="802"/>
      <c r="F1110" s="802"/>
      <c r="G1110" s="802"/>
      <c r="H1110" s="802"/>
      <c r="I1110" s="802"/>
      <c r="J1110" s="802"/>
      <c r="K1110" s="802"/>
      <c r="L1110" s="802"/>
      <c r="M1110" s="802"/>
      <c r="N1110" s="802"/>
      <c r="O1110" s="802"/>
      <c r="P1110" s="802"/>
      <c r="Q1110" s="802"/>
      <c r="R1110" s="802"/>
      <c r="S1110" s="802"/>
      <c r="T1110" s="802"/>
      <c r="U1110" s="802"/>
      <c r="V1110" s="802"/>
      <c r="W1110" s="802"/>
      <c r="X1110" s="802"/>
      <c r="Y1110" s="802" t="s">
        <v>191</v>
      </c>
      <c r="Z1110" s="802"/>
      <c r="AA1110" s="802"/>
      <c r="AB1110" s="802"/>
      <c r="AC1110" s="802"/>
      <c r="AD1110" s="802"/>
      <c r="AE1110" s="802"/>
      <c r="AF1110" s="802"/>
      <c r="AG1110" s="802"/>
      <c r="AH1110" s="802"/>
      <c r="AI1110" s="802"/>
      <c r="AJ1110" s="802"/>
      <c r="AK1110" s="802"/>
      <c r="AL1110" s="802"/>
    </row>
    <row r="1111" spans="1:42" ht="15.75" x14ac:dyDescent="0.2">
      <c r="C1111" s="71"/>
      <c r="D1111" s="71"/>
      <c r="E1111" s="71"/>
      <c r="F1111" s="71"/>
      <c r="G1111" s="71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71"/>
      <c r="T1111" s="71"/>
      <c r="U1111" s="71"/>
      <c r="V1111" s="71"/>
      <c r="W1111" s="71"/>
      <c r="X1111" s="71"/>
      <c r="Y1111" s="798"/>
      <c r="Z1111" s="798"/>
      <c r="AA1111" s="798"/>
      <c r="AB1111" s="798"/>
      <c r="AC1111" s="798"/>
      <c r="AD1111" s="798"/>
      <c r="AE1111" s="798"/>
      <c r="AF1111" s="798"/>
      <c r="AG1111" s="798"/>
      <c r="AH1111" s="798"/>
      <c r="AI1111" s="798"/>
      <c r="AJ1111" s="798"/>
      <c r="AK1111" s="798"/>
      <c r="AL1111" s="798"/>
    </row>
    <row r="1112" spans="1:42" ht="15" x14ac:dyDescent="0.25">
      <c r="C1112" s="824" t="s">
        <v>2</v>
      </c>
      <c r="D1112" s="824" t="s">
        <v>3</v>
      </c>
      <c r="E1112" s="825" t="s">
        <v>4</v>
      </c>
      <c r="F1112" s="826"/>
      <c r="G1112" s="826"/>
      <c r="H1112" s="826"/>
      <c r="I1112" s="826"/>
      <c r="J1112" s="826"/>
      <c r="K1112" s="826"/>
      <c r="L1112" s="826"/>
      <c r="M1112" s="826"/>
      <c r="N1112" s="826"/>
      <c r="O1112" s="826"/>
      <c r="P1112" s="826"/>
      <c r="Q1112" s="827"/>
      <c r="R1112" s="828" t="s">
        <v>4</v>
      </c>
      <c r="S1112" s="828"/>
      <c r="T1112" s="828"/>
      <c r="U1112" s="828"/>
      <c r="V1112" s="828"/>
      <c r="W1112" s="828"/>
      <c r="X1112" s="828"/>
      <c r="Y1112" s="828" t="s">
        <v>9</v>
      </c>
      <c r="Z1112" s="828"/>
      <c r="AA1112" s="828"/>
      <c r="AB1112" s="828"/>
      <c r="AC1112" s="828"/>
      <c r="AD1112" s="828"/>
      <c r="AE1112" s="828"/>
      <c r="AF1112" s="828" t="s">
        <v>119</v>
      </c>
      <c r="AG1112" s="828"/>
      <c r="AH1112" s="828"/>
      <c r="AI1112" s="828"/>
      <c r="AJ1112" s="828"/>
      <c r="AK1112" s="828"/>
      <c r="AL1112" s="828"/>
    </row>
    <row r="1113" spans="1:42" ht="15" x14ac:dyDescent="0.25">
      <c r="C1113" s="824"/>
      <c r="D1113" s="824"/>
      <c r="E1113" s="825" t="s">
        <v>5</v>
      </c>
      <c r="F1113" s="826"/>
      <c r="G1113" s="826"/>
      <c r="H1113" s="826"/>
      <c r="I1113" s="826"/>
      <c r="J1113" s="826"/>
      <c r="K1113" s="826"/>
      <c r="L1113" s="826"/>
      <c r="M1113" s="826"/>
      <c r="N1113" s="826"/>
      <c r="O1113" s="826"/>
      <c r="P1113" s="826"/>
      <c r="Q1113" s="827"/>
      <c r="R1113" s="828" t="s">
        <v>64</v>
      </c>
      <c r="S1113" s="828"/>
      <c r="T1113" s="828"/>
      <c r="U1113" s="828"/>
      <c r="V1113" s="828"/>
      <c r="W1113" s="828"/>
      <c r="X1113" s="828"/>
      <c r="Y1113" s="828" t="s">
        <v>64</v>
      </c>
      <c r="Z1113" s="828"/>
      <c r="AA1113" s="828"/>
      <c r="AB1113" s="828"/>
      <c r="AC1113" s="828"/>
      <c r="AD1113" s="828"/>
      <c r="AE1113" s="828"/>
      <c r="AF1113" s="828" t="s">
        <v>64</v>
      </c>
      <c r="AG1113" s="828"/>
      <c r="AH1113" s="828"/>
      <c r="AI1113" s="828"/>
      <c r="AJ1113" s="828"/>
      <c r="AK1113" s="828"/>
      <c r="AL1113" s="828"/>
    </row>
    <row r="1114" spans="1:42" ht="42.75" customHeight="1" x14ac:dyDescent="0.2">
      <c r="C1114" s="824"/>
      <c r="D1114" s="824"/>
      <c r="E1114" s="824" t="s">
        <v>15</v>
      </c>
      <c r="F1114" s="824"/>
      <c r="G1114" s="824" t="s">
        <v>6</v>
      </c>
      <c r="H1114" s="824"/>
      <c r="I1114" s="824" t="s">
        <v>120</v>
      </c>
      <c r="J1114" s="824"/>
      <c r="K1114" s="824"/>
      <c r="L1114" s="824" t="s">
        <v>121</v>
      </c>
      <c r="M1114" s="824"/>
      <c r="N1114" s="824"/>
      <c r="O1114" s="836" t="s">
        <v>158</v>
      </c>
      <c r="P1114" s="837"/>
      <c r="Q1114" s="838"/>
      <c r="R1114" s="824" t="s">
        <v>7</v>
      </c>
      <c r="S1114" s="824"/>
      <c r="T1114" s="824" t="s">
        <v>8</v>
      </c>
      <c r="U1114" s="824"/>
      <c r="V1114" s="824"/>
      <c r="W1114" s="824"/>
      <c r="X1114" s="824"/>
      <c r="Y1114" s="824" t="s">
        <v>7</v>
      </c>
      <c r="Z1114" s="824"/>
      <c r="AA1114" s="824" t="s">
        <v>8</v>
      </c>
      <c r="AB1114" s="824"/>
      <c r="AC1114" s="824"/>
      <c r="AD1114" s="824"/>
      <c r="AE1114" s="824"/>
      <c r="AF1114" s="824" t="s">
        <v>7</v>
      </c>
      <c r="AG1114" s="824"/>
      <c r="AH1114" s="824" t="s">
        <v>8</v>
      </c>
      <c r="AI1114" s="824"/>
      <c r="AJ1114" s="824"/>
      <c r="AK1114" s="824"/>
      <c r="AL1114" s="824"/>
    </row>
    <row r="1115" spans="1:42" ht="29.25" customHeight="1" x14ac:dyDescent="0.2">
      <c r="C1115" s="824"/>
      <c r="D1115" s="824"/>
      <c r="E1115" s="824" t="s">
        <v>55</v>
      </c>
      <c r="F1115" s="824"/>
      <c r="G1115" s="824" t="s">
        <v>56</v>
      </c>
      <c r="H1115" s="824"/>
      <c r="I1115" s="824" t="s">
        <v>61</v>
      </c>
      <c r="J1115" s="824"/>
      <c r="K1115" s="824"/>
      <c r="L1115" s="824" t="s">
        <v>62</v>
      </c>
      <c r="M1115" s="824"/>
      <c r="N1115" s="824"/>
      <c r="O1115" s="255"/>
      <c r="P1115" s="255"/>
      <c r="Q1115" s="255"/>
      <c r="R1115" s="824" t="s">
        <v>65</v>
      </c>
      <c r="S1115" s="824"/>
      <c r="T1115" s="824" t="s">
        <v>69</v>
      </c>
      <c r="U1115" s="824"/>
      <c r="V1115" s="824"/>
      <c r="W1115" s="824"/>
      <c r="X1115" s="824"/>
      <c r="Y1115" s="824" t="s">
        <v>70</v>
      </c>
      <c r="Z1115" s="824"/>
      <c r="AA1115" s="824" t="s">
        <v>69</v>
      </c>
      <c r="AB1115" s="824"/>
      <c r="AC1115" s="824"/>
      <c r="AD1115" s="824"/>
      <c r="AE1115" s="824"/>
      <c r="AF1115" s="824" t="s">
        <v>70</v>
      </c>
      <c r="AG1115" s="824"/>
      <c r="AH1115" s="824" t="s">
        <v>69</v>
      </c>
      <c r="AI1115" s="824"/>
      <c r="AJ1115" s="824"/>
      <c r="AK1115" s="824"/>
      <c r="AL1115" s="824"/>
    </row>
    <row r="1116" spans="1:42" ht="42.75" x14ac:dyDescent="0.2">
      <c r="A1116" s="17" t="s">
        <v>193</v>
      </c>
      <c r="B1116" s="17" t="s">
        <v>194</v>
      </c>
      <c r="C1116" s="824"/>
      <c r="D1116" s="824"/>
      <c r="E1116" s="255" t="s">
        <v>75</v>
      </c>
      <c r="F1116" s="255" t="s">
        <v>76</v>
      </c>
      <c r="G1116" s="255" t="s">
        <v>57</v>
      </c>
      <c r="H1116" s="255" t="s">
        <v>77</v>
      </c>
      <c r="I1116" s="255" t="s">
        <v>58</v>
      </c>
      <c r="J1116" s="255" t="s">
        <v>59</v>
      </c>
      <c r="K1116" s="255" t="s">
        <v>60</v>
      </c>
      <c r="L1116" s="255" t="s">
        <v>58</v>
      </c>
      <c r="M1116" s="255" t="s">
        <v>59</v>
      </c>
      <c r="N1116" s="255" t="s">
        <v>63</v>
      </c>
      <c r="O1116" s="255" t="s">
        <v>170</v>
      </c>
      <c r="P1116" s="255" t="s">
        <v>171</v>
      </c>
      <c r="Q1116" s="255" t="s">
        <v>161</v>
      </c>
      <c r="R1116" s="255" t="s">
        <v>59</v>
      </c>
      <c r="S1116" s="255" t="s">
        <v>66</v>
      </c>
      <c r="T1116" s="255" t="s">
        <v>67</v>
      </c>
      <c r="U1116" s="255" t="s">
        <v>68</v>
      </c>
      <c r="V1116" s="255" t="s">
        <v>71</v>
      </c>
      <c r="W1116" s="255" t="s">
        <v>72</v>
      </c>
      <c r="X1116" s="255" t="s">
        <v>162</v>
      </c>
      <c r="Y1116" s="255" t="s">
        <v>59</v>
      </c>
      <c r="Z1116" s="255" t="s">
        <v>63</v>
      </c>
      <c r="AA1116" s="255" t="s">
        <v>67</v>
      </c>
      <c r="AB1116" s="255" t="s">
        <v>68</v>
      </c>
      <c r="AC1116" s="255" t="s">
        <v>71</v>
      </c>
      <c r="AD1116" s="255" t="s">
        <v>72</v>
      </c>
      <c r="AE1116" s="255" t="s">
        <v>1</v>
      </c>
      <c r="AF1116" s="255" t="s">
        <v>59</v>
      </c>
      <c r="AG1116" s="255" t="s">
        <v>63</v>
      </c>
      <c r="AH1116" s="255" t="s">
        <v>67</v>
      </c>
      <c r="AI1116" s="255" t="s">
        <v>68</v>
      </c>
      <c r="AJ1116" s="255" t="s">
        <v>71</v>
      </c>
      <c r="AK1116" s="255" t="s">
        <v>72</v>
      </c>
      <c r="AL1116" s="255" t="s">
        <v>172</v>
      </c>
    </row>
    <row r="1117" spans="1:42" ht="12.75" x14ac:dyDescent="0.2">
      <c r="C1117" s="20">
        <v>1</v>
      </c>
      <c r="D1117" s="20">
        <v>2</v>
      </c>
      <c r="E1117" s="20">
        <v>3</v>
      </c>
      <c r="F1117" s="20">
        <v>4</v>
      </c>
      <c r="G1117" s="20">
        <v>5</v>
      </c>
      <c r="H1117" s="20">
        <v>6</v>
      </c>
      <c r="I1117" s="20">
        <v>7</v>
      </c>
      <c r="J1117" s="20">
        <v>8</v>
      </c>
      <c r="K1117" s="20">
        <v>9</v>
      </c>
      <c r="L1117" s="20">
        <v>10</v>
      </c>
      <c r="M1117" s="20">
        <v>11</v>
      </c>
      <c r="N1117" s="20">
        <v>12</v>
      </c>
      <c r="O1117" s="20">
        <v>13</v>
      </c>
      <c r="P1117" s="20">
        <v>14</v>
      </c>
      <c r="Q1117" s="20">
        <v>15</v>
      </c>
      <c r="R1117" s="20">
        <v>16</v>
      </c>
      <c r="S1117" s="20">
        <v>17</v>
      </c>
      <c r="T1117" s="20">
        <v>18</v>
      </c>
      <c r="U1117" s="20">
        <v>19</v>
      </c>
      <c r="V1117" s="20">
        <v>20</v>
      </c>
      <c r="W1117" s="20">
        <v>21</v>
      </c>
      <c r="X1117" s="20">
        <v>22</v>
      </c>
      <c r="Y1117" s="20">
        <v>23</v>
      </c>
      <c r="Z1117" s="20">
        <v>24</v>
      </c>
      <c r="AA1117" s="20">
        <v>25</v>
      </c>
      <c r="AB1117" s="20">
        <v>26</v>
      </c>
      <c r="AC1117" s="20">
        <v>27</v>
      </c>
      <c r="AD1117" s="20">
        <v>28</v>
      </c>
      <c r="AE1117" s="20">
        <v>29</v>
      </c>
      <c r="AF1117" s="20">
        <v>30</v>
      </c>
      <c r="AG1117" s="20">
        <v>31</v>
      </c>
      <c r="AH1117" s="20">
        <v>32</v>
      </c>
      <c r="AI1117" s="20">
        <v>33</v>
      </c>
      <c r="AJ1117" s="20">
        <v>34</v>
      </c>
      <c r="AK1117" s="20">
        <v>35</v>
      </c>
      <c r="AL1117" s="20">
        <v>36</v>
      </c>
    </row>
    <row r="1118" spans="1:42" ht="21.95" customHeight="1" x14ac:dyDescent="0.25">
      <c r="C1118" s="54">
        <v>1</v>
      </c>
      <c r="D1118" s="54" t="s">
        <v>16</v>
      </c>
      <c r="E1118" s="54">
        <v>9</v>
      </c>
      <c r="F1118" s="54">
        <v>9</v>
      </c>
      <c r="G1118" s="54">
        <v>209</v>
      </c>
      <c r="H1118" s="54">
        <v>202</v>
      </c>
      <c r="I1118" s="54">
        <v>209</v>
      </c>
      <c r="J1118" s="54">
        <v>209</v>
      </c>
      <c r="K1118" s="54">
        <v>209</v>
      </c>
      <c r="L1118" s="54">
        <v>8</v>
      </c>
      <c r="M1118" s="54">
        <v>8</v>
      </c>
      <c r="N1118" s="54">
        <v>8</v>
      </c>
      <c r="O1118" s="54"/>
      <c r="P1118" s="54"/>
      <c r="Q1118" s="62"/>
      <c r="R1118" s="54">
        <v>175</v>
      </c>
      <c r="S1118" s="54">
        <v>165</v>
      </c>
      <c r="T1118" s="54">
        <v>337</v>
      </c>
      <c r="U1118" s="54">
        <v>300</v>
      </c>
      <c r="V1118" s="54">
        <f t="shared" ref="V1118:V1148" si="471">IF(U1118&lt;&gt;0,(U1118/T1118*100),0)</f>
        <v>89.020771513353111</v>
      </c>
      <c r="W1118" s="54">
        <f t="shared" ref="W1118:W1123" si="472">T1118-U1118</f>
        <v>37</v>
      </c>
      <c r="X1118" s="62">
        <v>19.97</v>
      </c>
      <c r="Y1118" s="54"/>
      <c r="Z1118" s="54"/>
      <c r="AA1118" s="54"/>
      <c r="AB1118" s="54"/>
      <c r="AC1118" s="61">
        <f t="shared" ref="AC1118:AC1148" si="473">IF(AB1118&lt;&gt;0,(AB1118/AA1118*100),0)</f>
        <v>0</v>
      </c>
      <c r="AD1118" s="54">
        <f t="shared" ref="AD1118:AD1147" si="474">AA1118-AB1118</f>
        <v>0</v>
      </c>
      <c r="AE1118" s="62"/>
      <c r="AF1118" s="54">
        <f t="shared" ref="AF1118:AF1135" si="475">SUM(R1118,Y1118)</f>
        <v>175</v>
      </c>
      <c r="AG1118" s="54">
        <f t="shared" ref="AG1118:AG1135" si="476">SUM(S1118,Z1118)</f>
        <v>165</v>
      </c>
      <c r="AH1118" s="54">
        <f t="shared" ref="AH1118:AH1135" si="477">SUM(T1118,AA1118)</f>
        <v>337</v>
      </c>
      <c r="AI1118" s="54">
        <f t="shared" ref="AI1118:AI1135" si="478">SUM(U1118,AB1118)</f>
        <v>300</v>
      </c>
      <c r="AJ1118" s="61">
        <f t="shared" ref="AJ1118:AJ1148" si="479">IF(AI1118&lt;&gt;0,(AI1118/AH1118*100),0)</f>
        <v>89.020771513353111</v>
      </c>
      <c r="AK1118" s="54">
        <f t="shared" ref="AK1118:AK1147" si="480">AH1118-AI1118</f>
        <v>37</v>
      </c>
      <c r="AL1118" s="62">
        <f t="shared" ref="AL1118:AL1147" si="481">SUM(X1118,AE1118)</f>
        <v>19.97</v>
      </c>
      <c r="AO1118" s="17">
        <f>U1118+AB1118</f>
        <v>300</v>
      </c>
      <c r="AP1118" s="326">
        <f>X1118+AE1118</f>
        <v>19.97</v>
      </c>
    </row>
    <row r="1119" spans="1:42" ht="21.95" customHeight="1" x14ac:dyDescent="0.25">
      <c r="A1119" s="17">
        <v>1</v>
      </c>
      <c r="B1119" s="17">
        <v>1</v>
      </c>
      <c r="C1119" s="54">
        <v>2</v>
      </c>
      <c r="D1119" s="54" t="s">
        <v>17</v>
      </c>
      <c r="E1119" s="54">
        <v>15</v>
      </c>
      <c r="F1119" s="54">
        <v>15</v>
      </c>
      <c r="G1119" s="54">
        <v>285</v>
      </c>
      <c r="H1119" s="54">
        <v>273</v>
      </c>
      <c r="I1119" s="54">
        <v>285</v>
      </c>
      <c r="J1119" s="54">
        <v>285</v>
      </c>
      <c r="K1119" s="54">
        <v>285</v>
      </c>
      <c r="L1119" s="54">
        <v>14</v>
      </c>
      <c r="M1119" s="54">
        <v>14</v>
      </c>
      <c r="N1119" s="54">
        <v>14</v>
      </c>
      <c r="O1119" s="54">
        <v>77</v>
      </c>
      <c r="P1119" s="54">
        <v>21</v>
      </c>
      <c r="Q1119" s="62"/>
      <c r="R1119" s="54">
        <v>6308</v>
      </c>
      <c r="S1119" s="54">
        <v>6308</v>
      </c>
      <c r="T1119" s="54">
        <v>579</v>
      </c>
      <c r="U1119" s="54">
        <v>526</v>
      </c>
      <c r="V1119" s="54">
        <f t="shared" si="471"/>
        <v>90.846286701208982</v>
      </c>
      <c r="W1119" s="54">
        <f t="shared" si="472"/>
        <v>53</v>
      </c>
      <c r="X1119" s="62">
        <v>43.64</v>
      </c>
      <c r="Y1119" s="54"/>
      <c r="Z1119" s="54"/>
      <c r="AA1119" s="54"/>
      <c r="AB1119" s="54"/>
      <c r="AC1119" s="61">
        <f t="shared" si="473"/>
        <v>0</v>
      </c>
      <c r="AD1119" s="54">
        <f t="shared" si="474"/>
        <v>0</v>
      </c>
      <c r="AE1119" s="62"/>
      <c r="AF1119" s="54">
        <f t="shared" si="475"/>
        <v>6308</v>
      </c>
      <c r="AG1119" s="54">
        <f t="shared" si="476"/>
        <v>6308</v>
      </c>
      <c r="AH1119" s="54">
        <f t="shared" si="477"/>
        <v>579</v>
      </c>
      <c r="AI1119" s="54">
        <f t="shared" si="478"/>
        <v>526</v>
      </c>
      <c r="AJ1119" s="61">
        <f t="shared" si="479"/>
        <v>90.846286701208982</v>
      </c>
      <c r="AK1119" s="54">
        <f t="shared" si="480"/>
        <v>53</v>
      </c>
      <c r="AL1119" s="62">
        <f t="shared" si="481"/>
        <v>43.64</v>
      </c>
      <c r="AO1119" s="17">
        <f t="shared" ref="AO1119:AO1147" si="482">U1119+AB1119</f>
        <v>526</v>
      </c>
      <c r="AP1119" s="326">
        <f t="shared" ref="AP1119:AP1147" si="483">X1119+AE1119</f>
        <v>43.64</v>
      </c>
    </row>
    <row r="1120" spans="1:42" ht="21.95" customHeight="1" x14ac:dyDescent="0.25">
      <c r="C1120" s="54">
        <v>3</v>
      </c>
      <c r="D1120" s="54" t="s">
        <v>18</v>
      </c>
      <c r="E1120" s="54">
        <v>13</v>
      </c>
      <c r="F1120" s="54">
        <v>12</v>
      </c>
      <c r="G1120" s="54">
        <v>289</v>
      </c>
      <c r="H1120" s="54">
        <v>228</v>
      </c>
      <c r="I1120" s="54">
        <v>288</v>
      </c>
      <c r="J1120" s="54">
        <v>284</v>
      </c>
      <c r="K1120" s="54">
        <v>241</v>
      </c>
      <c r="L1120" s="54">
        <v>12</v>
      </c>
      <c r="M1120" s="54">
        <v>12</v>
      </c>
      <c r="N1120" s="54">
        <v>12</v>
      </c>
      <c r="O1120" s="54">
        <v>58</v>
      </c>
      <c r="P1120" s="54">
        <v>36</v>
      </c>
      <c r="Q1120" s="62">
        <v>5.47</v>
      </c>
      <c r="R1120" s="54">
        <v>13864</v>
      </c>
      <c r="S1120" s="54">
        <v>11484</v>
      </c>
      <c r="T1120" s="54">
        <v>402</v>
      </c>
      <c r="U1120" s="54">
        <v>331</v>
      </c>
      <c r="V1120" s="54">
        <f t="shared" si="471"/>
        <v>82.338308457711435</v>
      </c>
      <c r="W1120" s="54">
        <f t="shared" si="472"/>
        <v>71</v>
      </c>
      <c r="X1120" s="62">
        <v>29.22</v>
      </c>
      <c r="Y1120" s="54">
        <v>975</v>
      </c>
      <c r="Z1120" s="54">
        <v>825</v>
      </c>
      <c r="AA1120" s="54">
        <v>25</v>
      </c>
      <c r="AB1120" s="54">
        <v>24</v>
      </c>
      <c r="AC1120" s="61">
        <f t="shared" si="473"/>
        <v>96</v>
      </c>
      <c r="AD1120" s="54">
        <f t="shared" si="474"/>
        <v>1</v>
      </c>
      <c r="AE1120" s="62">
        <v>1.25</v>
      </c>
      <c r="AF1120" s="54">
        <f t="shared" si="475"/>
        <v>14839</v>
      </c>
      <c r="AG1120" s="54">
        <f t="shared" si="476"/>
        <v>12309</v>
      </c>
      <c r="AH1120" s="54">
        <f t="shared" si="477"/>
        <v>427</v>
      </c>
      <c r="AI1120" s="54">
        <f t="shared" si="478"/>
        <v>355</v>
      </c>
      <c r="AJ1120" s="61">
        <f t="shared" si="479"/>
        <v>83.138173302107731</v>
      </c>
      <c r="AK1120" s="54">
        <f t="shared" si="480"/>
        <v>72</v>
      </c>
      <c r="AL1120" s="62">
        <f t="shared" si="481"/>
        <v>30.47</v>
      </c>
      <c r="AO1120" s="17">
        <f t="shared" si="482"/>
        <v>355</v>
      </c>
      <c r="AP1120" s="326">
        <f t="shared" si="483"/>
        <v>30.47</v>
      </c>
    </row>
    <row r="1121" spans="1:42" ht="21.95" customHeight="1" x14ac:dyDescent="0.25">
      <c r="C1121" s="54">
        <v>4</v>
      </c>
      <c r="D1121" s="54" t="s">
        <v>19</v>
      </c>
      <c r="E1121" s="54">
        <v>13</v>
      </c>
      <c r="F1121" s="54">
        <v>13</v>
      </c>
      <c r="G1121" s="54">
        <v>248</v>
      </c>
      <c r="H1121" s="54">
        <v>248</v>
      </c>
      <c r="I1121" s="54">
        <v>248</v>
      </c>
      <c r="J1121" s="54">
        <v>248</v>
      </c>
      <c r="K1121" s="54">
        <v>248</v>
      </c>
      <c r="L1121" s="54">
        <v>12</v>
      </c>
      <c r="M1121" s="54">
        <v>12</v>
      </c>
      <c r="N1121" s="54">
        <v>12</v>
      </c>
      <c r="O1121" s="54">
        <v>43</v>
      </c>
      <c r="P1121" s="54">
        <v>15</v>
      </c>
      <c r="Q1121" s="62"/>
      <c r="R1121" s="54">
        <v>498</v>
      </c>
      <c r="S1121" s="54">
        <v>405</v>
      </c>
      <c r="T1121" s="54">
        <v>523</v>
      </c>
      <c r="U1121" s="54">
        <v>473</v>
      </c>
      <c r="V1121" s="54">
        <f t="shared" si="471"/>
        <v>90.439770554493307</v>
      </c>
      <c r="W1121" s="54">
        <f t="shared" si="472"/>
        <v>50</v>
      </c>
      <c r="X1121" s="62">
        <v>34.340000000000003</v>
      </c>
      <c r="Y1121" s="54"/>
      <c r="Z1121" s="54"/>
      <c r="AA1121" s="54"/>
      <c r="AB1121" s="54"/>
      <c r="AC1121" s="61">
        <f t="shared" si="473"/>
        <v>0</v>
      </c>
      <c r="AD1121" s="54">
        <f t="shared" si="474"/>
        <v>0</v>
      </c>
      <c r="AE1121" s="62"/>
      <c r="AF1121" s="54">
        <f t="shared" si="475"/>
        <v>498</v>
      </c>
      <c r="AG1121" s="54">
        <f t="shared" si="476"/>
        <v>405</v>
      </c>
      <c r="AH1121" s="54">
        <f t="shared" si="477"/>
        <v>523</v>
      </c>
      <c r="AI1121" s="54">
        <f t="shared" si="478"/>
        <v>473</v>
      </c>
      <c r="AJ1121" s="61">
        <f t="shared" si="479"/>
        <v>90.439770554493307</v>
      </c>
      <c r="AK1121" s="54">
        <f t="shared" si="480"/>
        <v>50</v>
      </c>
      <c r="AL1121" s="62">
        <f t="shared" si="481"/>
        <v>34.340000000000003</v>
      </c>
      <c r="AO1121" s="17">
        <f t="shared" si="482"/>
        <v>473</v>
      </c>
      <c r="AP1121" s="326">
        <f t="shared" si="483"/>
        <v>34.340000000000003</v>
      </c>
    </row>
    <row r="1122" spans="1:42" ht="21.95" customHeight="1" x14ac:dyDescent="0.25">
      <c r="C1122" s="54">
        <v>5</v>
      </c>
      <c r="D1122" s="54" t="s">
        <v>20</v>
      </c>
      <c r="E1122" s="54">
        <v>8</v>
      </c>
      <c r="F1122" s="54">
        <v>8</v>
      </c>
      <c r="G1122" s="54">
        <v>193</v>
      </c>
      <c r="H1122" s="54">
        <v>193</v>
      </c>
      <c r="I1122" s="54">
        <v>193</v>
      </c>
      <c r="J1122" s="54">
        <v>193</v>
      </c>
      <c r="K1122" s="54">
        <v>193</v>
      </c>
      <c r="L1122" s="54">
        <v>7</v>
      </c>
      <c r="M1122" s="54">
        <v>7</v>
      </c>
      <c r="N1122" s="54">
        <v>7</v>
      </c>
      <c r="O1122" s="54">
        <v>47</v>
      </c>
      <c r="P1122" s="54">
        <v>16</v>
      </c>
      <c r="Q1122" s="62">
        <v>5.6</v>
      </c>
      <c r="R1122" s="54">
        <v>63</v>
      </c>
      <c r="S1122" s="54">
        <v>54</v>
      </c>
      <c r="T1122" s="54">
        <v>471</v>
      </c>
      <c r="U1122" s="54">
        <v>267</v>
      </c>
      <c r="V1122" s="54">
        <f t="shared" si="471"/>
        <v>56.687898089171973</v>
      </c>
      <c r="W1122" s="54">
        <f t="shared" si="472"/>
        <v>204</v>
      </c>
      <c r="X1122" s="62">
        <v>67.16</v>
      </c>
      <c r="Y1122" s="54"/>
      <c r="Z1122" s="54"/>
      <c r="AA1122" s="54"/>
      <c r="AB1122" s="54"/>
      <c r="AC1122" s="61">
        <f t="shared" si="473"/>
        <v>0</v>
      </c>
      <c r="AD1122" s="54">
        <f t="shared" si="474"/>
        <v>0</v>
      </c>
      <c r="AE1122" s="62"/>
      <c r="AF1122" s="54">
        <f t="shared" si="475"/>
        <v>63</v>
      </c>
      <c r="AG1122" s="54">
        <f t="shared" si="476"/>
        <v>54</v>
      </c>
      <c r="AH1122" s="54">
        <f t="shared" si="477"/>
        <v>471</v>
      </c>
      <c r="AI1122" s="54">
        <f t="shared" si="478"/>
        <v>267</v>
      </c>
      <c r="AJ1122" s="61">
        <f t="shared" si="479"/>
        <v>56.687898089171973</v>
      </c>
      <c r="AK1122" s="54">
        <f t="shared" si="480"/>
        <v>204</v>
      </c>
      <c r="AL1122" s="62">
        <f t="shared" si="481"/>
        <v>67.16</v>
      </c>
      <c r="AO1122" s="17">
        <f t="shared" si="482"/>
        <v>267</v>
      </c>
      <c r="AP1122" s="326">
        <f t="shared" si="483"/>
        <v>67.16</v>
      </c>
    </row>
    <row r="1123" spans="1:42" ht="21.95" customHeight="1" x14ac:dyDescent="0.25">
      <c r="C1123" s="54">
        <v>6</v>
      </c>
      <c r="D1123" s="54" t="s">
        <v>21</v>
      </c>
      <c r="E1123" s="54">
        <v>4</v>
      </c>
      <c r="F1123" s="54">
        <v>4</v>
      </c>
      <c r="G1123" s="54">
        <v>63</v>
      </c>
      <c r="H1123" s="54">
        <v>38</v>
      </c>
      <c r="I1123" s="54">
        <v>63</v>
      </c>
      <c r="J1123" s="54">
        <v>63</v>
      </c>
      <c r="K1123" s="54">
        <v>39</v>
      </c>
      <c r="L1123" s="54">
        <v>3</v>
      </c>
      <c r="M1123" s="54">
        <v>3</v>
      </c>
      <c r="N1123" s="54">
        <v>3</v>
      </c>
      <c r="O1123" s="54"/>
      <c r="P1123" s="54"/>
      <c r="Q1123" s="62"/>
      <c r="R1123" s="54">
        <v>65</v>
      </c>
      <c r="S1123" s="54">
        <v>58</v>
      </c>
      <c r="T1123" s="54">
        <v>0</v>
      </c>
      <c r="U1123" s="54"/>
      <c r="V1123" s="54">
        <f t="shared" si="471"/>
        <v>0</v>
      </c>
      <c r="W1123" s="54">
        <f t="shared" si="472"/>
        <v>0</v>
      </c>
      <c r="X1123" s="62">
        <v>0</v>
      </c>
      <c r="Y1123" s="54"/>
      <c r="Z1123" s="54"/>
      <c r="AA1123" s="54"/>
      <c r="AB1123" s="54"/>
      <c r="AC1123" s="61">
        <f t="shared" si="473"/>
        <v>0</v>
      </c>
      <c r="AD1123" s="54">
        <f t="shared" si="474"/>
        <v>0</v>
      </c>
      <c r="AE1123" s="62"/>
      <c r="AF1123" s="54">
        <f t="shared" si="475"/>
        <v>65</v>
      </c>
      <c r="AG1123" s="54">
        <f t="shared" si="476"/>
        <v>58</v>
      </c>
      <c r="AH1123" s="54">
        <f t="shared" si="477"/>
        <v>0</v>
      </c>
      <c r="AI1123" s="54">
        <f t="shared" si="478"/>
        <v>0</v>
      </c>
      <c r="AJ1123" s="61">
        <f t="shared" si="479"/>
        <v>0</v>
      </c>
      <c r="AK1123" s="54">
        <f t="shared" si="480"/>
        <v>0</v>
      </c>
      <c r="AL1123" s="62">
        <f t="shared" si="481"/>
        <v>0</v>
      </c>
      <c r="AO1123" s="17">
        <f t="shared" si="482"/>
        <v>0</v>
      </c>
      <c r="AP1123" s="326">
        <f t="shared" si="483"/>
        <v>0</v>
      </c>
    </row>
    <row r="1124" spans="1:42" ht="21.95" customHeight="1" x14ac:dyDescent="0.25">
      <c r="C1124" s="54">
        <v>7</v>
      </c>
      <c r="D1124" s="54" t="s">
        <v>22</v>
      </c>
      <c r="E1124" s="54">
        <v>15</v>
      </c>
      <c r="F1124" s="54">
        <v>15</v>
      </c>
      <c r="G1124" s="54">
        <v>342</v>
      </c>
      <c r="H1124" s="54">
        <v>342</v>
      </c>
      <c r="I1124" s="54">
        <v>342</v>
      </c>
      <c r="J1124" s="54">
        <v>342</v>
      </c>
      <c r="K1124" s="54">
        <v>145</v>
      </c>
      <c r="L1124" s="54">
        <v>14</v>
      </c>
      <c r="M1124" s="54">
        <v>14</v>
      </c>
      <c r="N1124" s="54">
        <v>6</v>
      </c>
      <c r="O1124" s="54"/>
      <c r="P1124" s="54"/>
      <c r="Q1124" s="62"/>
      <c r="R1124" s="54">
        <v>259</v>
      </c>
      <c r="S1124" s="54">
        <v>167</v>
      </c>
      <c r="T1124" s="54">
        <v>407</v>
      </c>
      <c r="U1124" s="54">
        <v>264</v>
      </c>
      <c r="V1124" s="54">
        <f t="shared" si="471"/>
        <v>64.86486486486487</v>
      </c>
      <c r="W1124" s="54">
        <v>0</v>
      </c>
      <c r="X1124" s="62">
        <v>36.4</v>
      </c>
      <c r="Y1124" s="54"/>
      <c r="Z1124" s="54"/>
      <c r="AA1124" s="54"/>
      <c r="AB1124" s="54"/>
      <c r="AC1124" s="61">
        <f t="shared" si="473"/>
        <v>0</v>
      </c>
      <c r="AD1124" s="54">
        <f t="shared" si="474"/>
        <v>0</v>
      </c>
      <c r="AE1124" s="62"/>
      <c r="AF1124" s="54">
        <f t="shared" si="475"/>
        <v>259</v>
      </c>
      <c r="AG1124" s="54">
        <f t="shared" si="476"/>
        <v>167</v>
      </c>
      <c r="AH1124" s="54">
        <f t="shared" si="477"/>
        <v>407</v>
      </c>
      <c r="AI1124" s="54">
        <f t="shared" si="478"/>
        <v>264</v>
      </c>
      <c r="AJ1124" s="61">
        <f t="shared" si="479"/>
        <v>64.86486486486487</v>
      </c>
      <c r="AK1124" s="54">
        <f t="shared" si="480"/>
        <v>143</v>
      </c>
      <c r="AL1124" s="62">
        <f t="shared" si="481"/>
        <v>36.4</v>
      </c>
      <c r="AO1124" s="17">
        <f t="shared" si="482"/>
        <v>264</v>
      </c>
      <c r="AP1124" s="326">
        <f t="shared" si="483"/>
        <v>36.4</v>
      </c>
    </row>
    <row r="1125" spans="1:42" ht="21.95" customHeight="1" x14ac:dyDescent="0.25">
      <c r="A1125" s="17">
        <v>2</v>
      </c>
      <c r="C1125" s="54">
        <v>8</v>
      </c>
      <c r="D1125" s="54" t="s">
        <v>23</v>
      </c>
      <c r="E1125" s="54">
        <v>4</v>
      </c>
      <c r="F1125" s="54">
        <v>4</v>
      </c>
      <c r="G1125" s="54">
        <v>60</v>
      </c>
      <c r="H1125" s="54">
        <v>59</v>
      </c>
      <c r="I1125" s="54">
        <v>60</v>
      </c>
      <c r="J1125" s="54">
        <v>60</v>
      </c>
      <c r="K1125" s="54">
        <v>33</v>
      </c>
      <c r="L1125" s="54">
        <v>3</v>
      </c>
      <c r="M1125" s="54">
        <v>3</v>
      </c>
      <c r="N1125" s="54">
        <v>3</v>
      </c>
      <c r="O1125" s="54">
        <v>18</v>
      </c>
      <c r="P1125" s="54"/>
      <c r="Q1125" s="62"/>
      <c r="R1125" s="54">
        <v>842</v>
      </c>
      <c r="S1125" s="54">
        <v>797</v>
      </c>
      <c r="T1125" s="54">
        <v>49</v>
      </c>
      <c r="U1125" s="54">
        <v>36</v>
      </c>
      <c r="V1125" s="54">
        <f t="shared" si="471"/>
        <v>73.469387755102048</v>
      </c>
      <c r="W1125" s="54">
        <v>0</v>
      </c>
      <c r="X1125" s="62">
        <v>4.76</v>
      </c>
      <c r="Y1125" s="54"/>
      <c r="Z1125" s="54"/>
      <c r="AA1125" s="54"/>
      <c r="AB1125" s="54"/>
      <c r="AC1125" s="61">
        <f t="shared" si="473"/>
        <v>0</v>
      </c>
      <c r="AD1125" s="54">
        <f t="shared" si="474"/>
        <v>0</v>
      </c>
      <c r="AE1125" s="62"/>
      <c r="AF1125" s="54">
        <f t="shared" si="475"/>
        <v>842</v>
      </c>
      <c r="AG1125" s="54">
        <f t="shared" si="476"/>
        <v>797</v>
      </c>
      <c r="AH1125" s="54">
        <f t="shared" si="477"/>
        <v>49</v>
      </c>
      <c r="AI1125" s="54">
        <f t="shared" si="478"/>
        <v>36</v>
      </c>
      <c r="AJ1125" s="61">
        <f t="shared" si="479"/>
        <v>73.469387755102048</v>
      </c>
      <c r="AK1125" s="54">
        <f t="shared" si="480"/>
        <v>13</v>
      </c>
      <c r="AL1125" s="62">
        <f t="shared" si="481"/>
        <v>4.76</v>
      </c>
      <c r="AO1125" s="17">
        <f t="shared" si="482"/>
        <v>36</v>
      </c>
      <c r="AP1125" s="326">
        <f t="shared" si="483"/>
        <v>4.76</v>
      </c>
    </row>
    <row r="1126" spans="1:42" ht="21.95" customHeight="1" x14ac:dyDescent="0.25">
      <c r="C1126" s="54">
        <v>9</v>
      </c>
      <c r="D1126" s="54" t="s">
        <v>24</v>
      </c>
      <c r="E1126" s="54">
        <v>9</v>
      </c>
      <c r="F1126" s="54">
        <v>9</v>
      </c>
      <c r="G1126" s="54">
        <v>199</v>
      </c>
      <c r="H1126" s="54">
        <v>191</v>
      </c>
      <c r="I1126" s="54">
        <v>199</v>
      </c>
      <c r="J1126" s="54">
        <v>199</v>
      </c>
      <c r="K1126" s="54">
        <v>197</v>
      </c>
      <c r="L1126" s="54">
        <v>8</v>
      </c>
      <c r="M1126" s="54">
        <v>8</v>
      </c>
      <c r="N1126" s="54">
        <v>8</v>
      </c>
      <c r="O1126" s="54"/>
      <c r="P1126" s="54"/>
      <c r="Q1126" s="62"/>
      <c r="R1126" s="54">
        <v>107</v>
      </c>
      <c r="S1126" s="54">
        <v>106</v>
      </c>
      <c r="T1126" s="54">
        <v>460</v>
      </c>
      <c r="U1126" s="54">
        <v>394</v>
      </c>
      <c r="V1126" s="54">
        <f t="shared" si="471"/>
        <v>85.652173913043484</v>
      </c>
      <c r="W1126" s="54">
        <v>0</v>
      </c>
      <c r="X1126" s="62">
        <v>21.42</v>
      </c>
      <c r="Y1126" s="54"/>
      <c r="Z1126" s="54"/>
      <c r="AA1126" s="54"/>
      <c r="AB1126" s="54"/>
      <c r="AC1126" s="61">
        <f t="shared" si="473"/>
        <v>0</v>
      </c>
      <c r="AD1126" s="54">
        <f t="shared" si="474"/>
        <v>0</v>
      </c>
      <c r="AE1126" s="62"/>
      <c r="AF1126" s="54">
        <f t="shared" si="475"/>
        <v>107</v>
      </c>
      <c r="AG1126" s="54">
        <f t="shared" si="476"/>
        <v>106</v>
      </c>
      <c r="AH1126" s="54">
        <f t="shared" si="477"/>
        <v>460</v>
      </c>
      <c r="AI1126" s="54">
        <f t="shared" si="478"/>
        <v>394</v>
      </c>
      <c r="AJ1126" s="61">
        <f t="shared" si="479"/>
        <v>85.652173913043484</v>
      </c>
      <c r="AK1126" s="54">
        <f t="shared" si="480"/>
        <v>66</v>
      </c>
      <c r="AL1126" s="62">
        <f t="shared" si="481"/>
        <v>21.42</v>
      </c>
      <c r="AO1126" s="17">
        <f t="shared" si="482"/>
        <v>394</v>
      </c>
      <c r="AP1126" s="326">
        <f t="shared" si="483"/>
        <v>21.42</v>
      </c>
    </row>
    <row r="1127" spans="1:42" ht="21.95" customHeight="1" x14ac:dyDescent="0.25">
      <c r="A1127" s="17">
        <v>3</v>
      </c>
      <c r="C1127" s="54">
        <v>10</v>
      </c>
      <c r="D1127" s="54" t="s">
        <v>25</v>
      </c>
      <c r="E1127" s="54">
        <v>8</v>
      </c>
      <c r="F1127" s="54">
        <v>8</v>
      </c>
      <c r="G1127" s="54">
        <v>129</v>
      </c>
      <c r="H1127" s="54">
        <v>129</v>
      </c>
      <c r="I1127" s="54">
        <v>129</v>
      </c>
      <c r="J1127" s="54">
        <v>129</v>
      </c>
      <c r="K1127" s="54">
        <v>129</v>
      </c>
      <c r="L1127" s="54">
        <v>7</v>
      </c>
      <c r="M1127" s="54">
        <v>7</v>
      </c>
      <c r="N1127" s="54">
        <v>7</v>
      </c>
      <c r="O1127" s="54">
        <v>129</v>
      </c>
      <c r="P1127" s="54">
        <v>41</v>
      </c>
      <c r="Q1127" s="62"/>
      <c r="R1127" s="54">
        <v>665</v>
      </c>
      <c r="S1127" s="54">
        <v>453</v>
      </c>
      <c r="T1127" s="54">
        <v>301</v>
      </c>
      <c r="U1127" s="54">
        <v>96</v>
      </c>
      <c r="V1127" s="54">
        <f t="shared" si="471"/>
        <v>31.893687707641195</v>
      </c>
      <c r="W1127" s="54">
        <v>0</v>
      </c>
      <c r="X1127" s="62">
        <v>9.66</v>
      </c>
      <c r="Y1127" s="54">
        <v>178</v>
      </c>
      <c r="Z1127" s="54">
        <v>175</v>
      </c>
      <c r="AA1127" s="54">
        <v>62</v>
      </c>
      <c r="AB1127" s="54">
        <v>35</v>
      </c>
      <c r="AC1127" s="61">
        <f t="shared" si="473"/>
        <v>56.451612903225815</v>
      </c>
      <c r="AD1127" s="54">
        <f t="shared" si="474"/>
        <v>27</v>
      </c>
      <c r="AE1127" s="62">
        <v>2.11</v>
      </c>
      <c r="AF1127" s="54">
        <f t="shared" si="475"/>
        <v>843</v>
      </c>
      <c r="AG1127" s="54">
        <f t="shared" si="476"/>
        <v>628</v>
      </c>
      <c r="AH1127" s="54">
        <f t="shared" si="477"/>
        <v>363</v>
      </c>
      <c r="AI1127" s="54">
        <f t="shared" si="478"/>
        <v>131</v>
      </c>
      <c r="AJ1127" s="61">
        <f t="shared" si="479"/>
        <v>36.088154269972449</v>
      </c>
      <c r="AK1127" s="54">
        <f t="shared" si="480"/>
        <v>232</v>
      </c>
      <c r="AL1127" s="62">
        <f t="shared" si="481"/>
        <v>11.77</v>
      </c>
      <c r="AO1127" s="17">
        <f t="shared" si="482"/>
        <v>131</v>
      </c>
      <c r="AP1127" s="326">
        <f t="shared" si="483"/>
        <v>11.77</v>
      </c>
    </row>
    <row r="1128" spans="1:42" ht="21.95" customHeight="1" x14ac:dyDescent="0.25">
      <c r="A1128" s="17">
        <v>4</v>
      </c>
      <c r="C1128" s="54">
        <v>11</v>
      </c>
      <c r="D1128" s="54" t="s">
        <v>26</v>
      </c>
      <c r="E1128" s="54">
        <v>23</v>
      </c>
      <c r="F1128" s="54">
        <v>23</v>
      </c>
      <c r="G1128" s="54">
        <v>475</v>
      </c>
      <c r="H1128" s="54">
        <v>296</v>
      </c>
      <c r="I1128" s="54">
        <v>475</v>
      </c>
      <c r="J1128" s="54">
        <v>475</v>
      </c>
      <c r="K1128" s="54">
        <v>475</v>
      </c>
      <c r="L1128" s="54">
        <v>22</v>
      </c>
      <c r="M1128" s="54">
        <v>22</v>
      </c>
      <c r="N1128" s="54">
        <v>22</v>
      </c>
      <c r="O1128" s="54">
        <v>140</v>
      </c>
      <c r="P1128" s="54">
        <v>69</v>
      </c>
      <c r="Q1128" s="62">
        <v>6.39</v>
      </c>
      <c r="R1128" s="54">
        <v>4548</v>
      </c>
      <c r="S1128" s="54">
        <v>4032</v>
      </c>
      <c r="T1128" s="54">
        <v>947</v>
      </c>
      <c r="U1128" s="54">
        <v>402</v>
      </c>
      <c r="V1128" s="54">
        <f t="shared" si="471"/>
        <v>42.449841605068642</v>
      </c>
      <c r="W1128" s="54">
        <v>0</v>
      </c>
      <c r="X1128" s="62">
        <v>32.299999999999997</v>
      </c>
      <c r="Y1128" s="54">
        <v>25</v>
      </c>
      <c r="Z1128" s="54">
        <v>25</v>
      </c>
      <c r="AA1128" s="54">
        <v>25</v>
      </c>
      <c r="AB1128" s="54">
        <v>7</v>
      </c>
      <c r="AC1128" s="61">
        <f t="shared" si="473"/>
        <v>28.000000000000004</v>
      </c>
      <c r="AD1128" s="54">
        <f t="shared" si="474"/>
        <v>18</v>
      </c>
      <c r="AE1128" s="62">
        <v>1.7</v>
      </c>
      <c r="AF1128" s="54">
        <f t="shared" si="475"/>
        <v>4573</v>
      </c>
      <c r="AG1128" s="54">
        <f t="shared" si="476"/>
        <v>4057</v>
      </c>
      <c r="AH1128" s="54">
        <f t="shared" si="477"/>
        <v>972</v>
      </c>
      <c r="AI1128" s="54">
        <f t="shared" si="478"/>
        <v>409</v>
      </c>
      <c r="AJ1128" s="61">
        <f t="shared" si="479"/>
        <v>42.078189300411523</v>
      </c>
      <c r="AK1128" s="54">
        <f t="shared" si="480"/>
        <v>563</v>
      </c>
      <c r="AL1128" s="62">
        <f t="shared" si="481"/>
        <v>34</v>
      </c>
      <c r="AO1128" s="17">
        <f t="shared" si="482"/>
        <v>409</v>
      </c>
      <c r="AP1128" s="326">
        <f t="shared" si="483"/>
        <v>34</v>
      </c>
    </row>
    <row r="1129" spans="1:42" ht="21.95" customHeight="1" x14ac:dyDescent="0.25">
      <c r="C1129" s="54">
        <v>12</v>
      </c>
      <c r="D1129" s="54" t="s">
        <v>27</v>
      </c>
      <c r="E1129" s="54">
        <v>9</v>
      </c>
      <c r="F1129" s="54">
        <v>9</v>
      </c>
      <c r="G1129" s="54">
        <v>194</v>
      </c>
      <c r="H1129" s="54">
        <v>140</v>
      </c>
      <c r="I1129" s="54">
        <v>194</v>
      </c>
      <c r="J1129" s="54">
        <v>194</v>
      </c>
      <c r="K1129" s="54">
        <v>158</v>
      </c>
      <c r="L1129" s="54">
        <v>8</v>
      </c>
      <c r="M1129" s="54">
        <v>8</v>
      </c>
      <c r="N1129" s="54">
        <v>3</v>
      </c>
      <c r="O1129" s="54">
        <v>38</v>
      </c>
      <c r="P1129" s="54">
        <v>9</v>
      </c>
      <c r="Q1129" s="62">
        <v>1.52</v>
      </c>
      <c r="R1129" s="54">
        <v>179</v>
      </c>
      <c r="S1129" s="54">
        <v>95</v>
      </c>
      <c r="T1129" s="54">
        <v>336</v>
      </c>
      <c r="U1129" s="54">
        <v>210</v>
      </c>
      <c r="V1129" s="54">
        <f t="shared" si="471"/>
        <v>62.5</v>
      </c>
      <c r="W1129" s="54">
        <v>0</v>
      </c>
      <c r="X1129" s="62">
        <v>6.21</v>
      </c>
      <c r="Y1129" s="54"/>
      <c r="Z1129" s="54"/>
      <c r="AA1129" s="54"/>
      <c r="AB1129" s="54"/>
      <c r="AC1129" s="61">
        <f t="shared" si="473"/>
        <v>0</v>
      </c>
      <c r="AD1129" s="54">
        <f t="shared" si="474"/>
        <v>0</v>
      </c>
      <c r="AE1129" s="62"/>
      <c r="AF1129" s="54">
        <f t="shared" si="475"/>
        <v>179</v>
      </c>
      <c r="AG1129" s="54">
        <f t="shared" si="476"/>
        <v>95</v>
      </c>
      <c r="AH1129" s="54">
        <f t="shared" si="477"/>
        <v>336</v>
      </c>
      <c r="AI1129" s="54">
        <f t="shared" si="478"/>
        <v>210</v>
      </c>
      <c r="AJ1129" s="61">
        <f t="shared" si="479"/>
        <v>62.5</v>
      </c>
      <c r="AK1129" s="54">
        <f t="shared" si="480"/>
        <v>126</v>
      </c>
      <c r="AL1129" s="62">
        <f t="shared" si="481"/>
        <v>6.21</v>
      </c>
      <c r="AO1129" s="17">
        <f t="shared" si="482"/>
        <v>210</v>
      </c>
      <c r="AP1129" s="326">
        <f t="shared" si="483"/>
        <v>6.21</v>
      </c>
    </row>
    <row r="1130" spans="1:42" ht="21.95" customHeight="1" x14ac:dyDescent="0.25">
      <c r="A1130" s="17">
        <v>5</v>
      </c>
      <c r="C1130" s="54">
        <v>13</v>
      </c>
      <c r="D1130" s="54" t="s">
        <v>28</v>
      </c>
      <c r="E1130" s="54">
        <v>11</v>
      </c>
      <c r="F1130" s="54">
        <v>11</v>
      </c>
      <c r="G1130" s="54">
        <v>280</v>
      </c>
      <c r="H1130" s="54">
        <v>258</v>
      </c>
      <c r="I1130" s="54">
        <v>280</v>
      </c>
      <c r="J1130" s="54">
        <v>280</v>
      </c>
      <c r="K1130" s="54">
        <v>173</v>
      </c>
      <c r="L1130" s="54">
        <v>10</v>
      </c>
      <c r="M1130" s="54">
        <v>10</v>
      </c>
      <c r="N1130" s="54">
        <v>10</v>
      </c>
      <c r="O1130" s="54">
        <v>72</v>
      </c>
      <c r="P1130" s="54">
        <v>72</v>
      </c>
      <c r="Q1130" s="62">
        <v>7.96</v>
      </c>
      <c r="R1130" s="54">
        <v>103</v>
      </c>
      <c r="S1130" s="54">
        <v>79</v>
      </c>
      <c r="T1130" s="54">
        <v>472</v>
      </c>
      <c r="U1130" s="54">
        <v>297</v>
      </c>
      <c r="V1130" s="54">
        <f t="shared" si="471"/>
        <v>62.923728813559322</v>
      </c>
      <c r="W1130" s="54">
        <v>0</v>
      </c>
      <c r="X1130" s="62">
        <v>10.96</v>
      </c>
      <c r="Y1130" s="54"/>
      <c r="Z1130" s="54"/>
      <c r="AA1130" s="54"/>
      <c r="AB1130" s="54"/>
      <c r="AC1130" s="61">
        <f t="shared" si="473"/>
        <v>0</v>
      </c>
      <c r="AD1130" s="54">
        <f t="shared" si="474"/>
        <v>0</v>
      </c>
      <c r="AE1130" s="62"/>
      <c r="AF1130" s="54">
        <f t="shared" si="475"/>
        <v>103</v>
      </c>
      <c r="AG1130" s="54">
        <f t="shared" si="476"/>
        <v>79</v>
      </c>
      <c r="AH1130" s="54">
        <f t="shared" si="477"/>
        <v>472</v>
      </c>
      <c r="AI1130" s="54">
        <f t="shared" si="478"/>
        <v>297</v>
      </c>
      <c r="AJ1130" s="61">
        <f t="shared" si="479"/>
        <v>62.923728813559322</v>
      </c>
      <c r="AK1130" s="54">
        <f t="shared" si="480"/>
        <v>175</v>
      </c>
      <c r="AL1130" s="62">
        <f t="shared" si="481"/>
        <v>10.96</v>
      </c>
      <c r="AO1130" s="17">
        <f t="shared" si="482"/>
        <v>297</v>
      </c>
      <c r="AP1130" s="326">
        <f t="shared" si="483"/>
        <v>10.96</v>
      </c>
    </row>
    <row r="1131" spans="1:42" ht="21.95" customHeight="1" x14ac:dyDescent="0.25">
      <c r="C1131" s="54">
        <v>14</v>
      </c>
      <c r="D1131" s="54" t="s">
        <v>29</v>
      </c>
      <c r="E1131" s="54">
        <v>6</v>
      </c>
      <c r="F1131" s="54">
        <v>6</v>
      </c>
      <c r="G1131" s="54">
        <v>78</v>
      </c>
      <c r="H1131" s="54">
        <v>78</v>
      </c>
      <c r="I1131" s="54">
        <v>78</v>
      </c>
      <c r="J1131" s="54">
        <v>78</v>
      </c>
      <c r="K1131" s="54">
        <v>78</v>
      </c>
      <c r="L1131" s="54">
        <v>5</v>
      </c>
      <c r="M1131" s="54">
        <v>5</v>
      </c>
      <c r="N1131" s="54">
        <v>5</v>
      </c>
      <c r="O1131" s="54">
        <v>4</v>
      </c>
      <c r="P1131" s="54"/>
      <c r="Q1131" s="62"/>
      <c r="R1131" s="54">
        <v>0</v>
      </c>
      <c r="S1131" s="54">
        <v>0</v>
      </c>
      <c r="T1131" s="54">
        <v>52</v>
      </c>
      <c r="U1131" s="54">
        <v>18</v>
      </c>
      <c r="V1131" s="61">
        <f t="shared" si="471"/>
        <v>34.615384615384613</v>
      </c>
      <c r="W1131" s="54">
        <v>0</v>
      </c>
      <c r="X1131" s="62">
        <v>0.94</v>
      </c>
      <c r="Y1131" s="54"/>
      <c r="Z1131" s="54"/>
      <c r="AA1131" s="54"/>
      <c r="AB1131" s="54"/>
      <c r="AC1131" s="61">
        <f t="shared" si="473"/>
        <v>0</v>
      </c>
      <c r="AD1131" s="54">
        <f t="shared" si="474"/>
        <v>0</v>
      </c>
      <c r="AE1131" s="62"/>
      <c r="AF1131" s="54">
        <f t="shared" si="475"/>
        <v>0</v>
      </c>
      <c r="AG1131" s="54">
        <f t="shared" si="476"/>
        <v>0</v>
      </c>
      <c r="AH1131" s="54">
        <f t="shared" si="477"/>
        <v>52</v>
      </c>
      <c r="AI1131" s="54">
        <f t="shared" si="478"/>
        <v>18</v>
      </c>
      <c r="AJ1131" s="61">
        <f t="shared" si="479"/>
        <v>34.615384615384613</v>
      </c>
      <c r="AK1131" s="54">
        <f t="shared" si="480"/>
        <v>34</v>
      </c>
      <c r="AL1131" s="62">
        <f t="shared" si="481"/>
        <v>0.94</v>
      </c>
      <c r="AO1131" s="17">
        <f t="shared" si="482"/>
        <v>18</v>
      </c>
      <c r="AP1131" s="326">
        <f t="shared" si="483"/>
        <v>0.94</v>
      </c>
    </row>
    <row r="1132" spans="1:42" ht="21.95" customHeight="1" x14ac:dyDescent="0.25">
      <c r="A1132" s="17">
        <v>6</v>
      </c>
      <c r="B1132" s="17">
        <v>2</v>
      </c>
      <c r="C1132" s="54">
        <v>15</v>
      </c>
      <c r="D1132" s="54" t="s">
        <v>30</v>
      </c>
      <c r="E1132" s="54">
        <v>14</v>
      </c>
      <c r="F1132" s="54">
        <v>13</v>
      </c>
      <c r="G1132" s="54">
        <v>273</v>
      </c>
      <c r="H1132" s="54">
        <v>70</v>
      </c>
      <c r="I1132" s="54">
        <v>123</v>
      </c>
      <c r="J1132" s="54">
        <v>123</v>
      </c>
      <c r="K1132" s="54">
        <v>123</v>
      </c>
      <c r="L1132" s="54">
        <v>13</v>
      </c>
      <c r="M1132" s="54">
        <v>13</v>
      </c>
      <c r="N1132" s="54">
        <v>0</v>
      </c>
      <c r="O1132" s="54"/>
      <c r="P1132" s="54"/>
      <c r="Q1132" s="62"/>
      <c r="R1132" s="54">
        <v>4130</v>
      </c>
      <c r="S1132" s="54">
        <v>4122</v>
      </c>
      <c r="T1132" s="54">
        <v>247</v>
      </c>
      <c r="U1132" s="54">
        <v>90</v>
      </c>
      <c r="V1132" s="54">
        <f t="shared" si="471"/>
        <v>36.43724696356275</v>
      </c>
      <c r="W1132" s="54">
        <v>0</v>
      </c>
      <c r="X1132" s="62">
        <v>48.46</v>
      </c>
      <c r="Y1132" s="54"/>
      <c r="Z1132" s="54"/>
      <c r="AA1132" s="54"/>
      <c r="AB1132" s="54"/>
      <c r="AC1132" s="61">
        <f t="shared" si="473"/>
        <v>0</v>
      </c>
      <c r="AD1132" s="54">
        <f t="shared" si="474"/>
        <v>0</v>
      </c>
      <c r="AE1132" s="62"/>
      <c r="AF1132" s="54">
        <f t="shared" si="475"/>
        <v>4130</v>
      </c>
      <c r="AG1132" s="54">
        <f t="shared" si="476"/>
        <v>4122</v>
      </c>
      <c r="AH1132" s="54">
        <f t="shared" si="477"/>
        <v>247</v>
      </c>
      <c r="AI1132" s="54">
        <f t="shared" si="478"/>
        <v>90</v>
      </c>
      <c r="AJ1132" s="61">
        <f t="shared" si="479"/>
        <v>36.43724696356275</v>
      </c>
      <c r="AK1132" s="54">
        <f t="shared" si="480"/>
        <v>157</v>
      </c>
      <c r="AL1132" s="62">
        <f t="shared" si="481"/>
        <v>48.46</v>
      </c>
      <c r="AO1132" s="17">
        <f t="shared" si="482"/>
        <v>90</v>
      </c>
      <c r="AP1132" s="326">
        <f t="shared" si="483"/>
        <v>48.46</v>
      </c>
    </row>
    <row r="1133" spans="1:42" ht="21.95" customHeight="1" x14ac:dyDescent="0.25">
      <c r="A1133" s="17">
        <v>7</v>
      </c>
      <c r="C1133" s="54">
        <v>16</v>
      </c>
      <c r="D1133" s="54" t="s">
        <v>31</v>
      </c>
      <c r="E1133" s="54">
        <v>13</v>
      </c>
      <c r="F1133" s="54">
        <v>12</v>
      </c>
      <c r="G1133" s="54">
        <v>153</v>
      </c>
      <c r="H1133" s="54">
        <v>153</v>
      </c>
      <c r="I1133" s="54">
        <v>153</v>
      </c>
      <c r="J1133" s="54">
        <v>153</v>
      </c>
      <c r="K1133" s="54">
        <v>153</v>
      </c>
      <c r="L1133" s="54">
        <v>12</v>
      </c>
      <c r="M1133" s="54">
        <v>12</v>
      </c>
      <c r="N1133" s="54">
        <v>12</v>
      </c>
      <c r="O1133" s="54">
        <v>153</v>
      </c>
      <c r="P1133" s="54"/>
      <c r="Q1133" s="62"/>
      <c r="R1133" s="54">
        <v>153</v>
      </c>
      <c r="S1133" s="54">
        <v>108</v>
      </c>
      <c r="T1133" s="54">
        <v>153</v>
      </c>
      <c r="U1133" s="54">
        <v>32</v>
      </c>
      <c r="V1133" s="54">
        <f t="shared" si="471"/>
        <v>20.915032679738562</v>
      </c>
      <c r="W1133" s="54">
        <f t="shared" ref="W1133:W1147" si="484">T1133-U1133</f>
        <v>121</v>
      </c>
      <c r="X1133" s="62">
        <v>1.41</v>
      </c>
      <c r="Y1133" s="54">
        <v>42</v>
      </c>
      <c r="Z1133" s="54">
        <v>42</v>
      </c>
      <c r="AA1133" s="54">
        <v>153</v>
      </c>
      <c r="AB1133" s="54">
        <v>0</v>
      </c>
      <c r="AC1133" s="61">
        <f t="shared" si="473"/>
        <v>0</v>
      </c>
      <c r="AD1133" s="54">
        <f t="shared" si="474"/>
        <v>153</v>
      </c>
      <c r="AE1133" s="62"/>
      <c r="AF1133" s="54">
        <f t="shared" si="475"/>
        <v>195</v>
      </c>
      <c r="AG1133" s="54">
        <f t="shared" si="476"/>
        <v>150</v>
      </c>
      <c r="AH1133" s="54">
        <f t="shared" si="477"/>
        <v>306</v>
      </c>
      <c r="AI1133" s="54">
        <f t="shared" si="478"/>
        <v>32</v>
      </c>
      <c r="AJ1133" s="61">
        <f t="shared" si="479"/>
        <v>10.457516339869281</v>
      </c>
      <c r="AK1133" s="54">
        <f t="shared" si="480"/>
        <v>274</v>
      </c>
      <c r="AL1133" s="62">
        <f t="shared" si="481"/>
        <v>1.41</v>
      </c>
      <c r="AO1133" s="17">
        <f t="shared" si="482"/>
        <v>32</v>
      </c>
      <c r="AP1133" s="326">
        <f t="shared" si="483"/>
        <v>1.41</v>
      </c>
    </row>
    <row r="1134" spans="1:42" ht="21.95" customHeight="1" x14ac:dyDescent="0.25">
      <c r="C1134" s="54">
        <v>17</v>
      </c>
      <c r="D1134" s="54" t="s">
        <v>32</v>
      </c>
      <c r="E1134" s="54">
        <v>10</v>
      </c>
      <c r="F1134" s="54">
        <v>10</v>
      </c>
      <c r="G1134" s="54">
        <v>230</v>
      </c>
      <c r="H1134" s="54">
        <v>148</v>
      </c>
      <c r="I1134" s="54">
        <v>230</v>
      </c>
      <c r="J1134" s="54">
        <v>230</v>
      </c>
      <c r="K1134" s="54">
        <v>178</v>
      </c>
      <c r="L1134" s="54">
        <v>9</v>
      </c>
      <c r="M1134" s="54">
        <v>9</v>
      </c>
      <c r="N1134" s="54">
        <v>9</v>
      </c>
      <c r="O1134" s="54">
        <v>26</v>
      </c>
      <c r="P1134" s="54">
        <v>15</v>
      </c>
      <c r="Q1134" s="62"/>
      <c r="R1134" s="54">
        <v>214</v>
      </c>
      <c r="S1134" s="54">
        <v>210</v>
      </c>
      <c r="T1134" s="54">
        <v>105</v>
      </c>
      <c r="U1134" s="54">
        <v>103</v>
      </c>
      <c r="V1134" s="54">
        <f t="shared" si="471"/>
        <v>98.095238095238088</v>
      </c>
      <c r="W1134" s="54">
        <f t="shared" si="484"/>
        <v>2</v>
      </c>
      <c r="X1134" s="62">
        <v>0</v>
      </c>
      <c r="Y1134" s="54"/>
      <c r="Z1134" s="54"/>
      <c r="AA1134" s="54"/>
      <c r="AB1134" s="54"/>
      <c r="AC1134" s="61">
        <f t="shared" si="473"/>
        <v>0</v>
      </c>
      <c r="AD1134" s="54">
        <f t="shared" si="474"/>
        <v>0</v>
      </c>
      <c r="AE1134" s="62"/>
      <c r="AF1134" s="54">
        <f t="shared" si="475"/>
        <v>214</v>
      </c>
      <c r="AG1134" s="54">
        <f t="shared" si="476"/>
        <v>210</v>
      </c>
      <c r="AH1134" s="54">
        <f t="shared" si="477"/>
        <v>105</v>
      </c>
      <c r="AI1134" s="54">
        <f t="shared" si="478"/>
        <v>103</v>
      </c>
      <c r="AJ1134" s="61">
        <f t="shared" si="479"/>
        <v>98.095238095238088</v>
      </c>
      <c r="AK1134" s="54">
        <f t="shared" si="480"/>
        <v>2</v>
      </c>
      <c r="AL1134" s="62">
        <f t="shared" si="481"/>
        <v>0</v>
      </c>
      <c r="AO1134" s="17">
        <f t="shared" si="482"/>
        <v>103</v>
      </c>
      <c r="AP1134" s="326">
        <f t="shared" si="483"/>
        <v>0</v>
      </c>
    </row>
    <row r="1135" spans="1:42" ht="21.95" customHeight="1" x14ac:dyDescent="0.25">
      <c r="A1135" s="17">
        <v>8</v>
      </c>
      <c r="C1135" s="54">
        <v>18</v>
      </c>
      <c r="D1135" s="54" t="s">
        <v>33</v>
      </c>
      <c r="E1135" s="54">
        <v>14</v>
      </c>
      <c r="F1135" s="54">
        <v>14</v>
      </c>
      <c r="G1135" s="54">
        <v>286</v>
      </c>
      <c r="H1135" s="54">
        <v>284</v>
      </c>
      <c r="I1135" s="54">
        <v>282</v>
      </c>
      <c r="J1135" s="54">
        <v>282</v>
      </c>
      <c r="K1135" s="54">
        <v>282</v>
      </c>
      <c r="L1135" s="54">
        <v>13</v>
      </c>
      <c r="M1135" s="54">
        <v>13</v>
      </c>
      <c r="N1135" s="54">
        <v>13</v>
      </c>
      <c r="O1135" s="54"/>
      <c r="P1135" s="54"/>
      <c r="Q1135" s="62"/>
      <c r="R1135" s="54">
        <v>0</v>
      </c>
      <c r="S1135" s="54">
        <v>0</v>
      </c>
      <c r="T1135" s="54">
        <v>471</v>
      </c>
      <c r="U1135" s="54">
        <v>471</v>
      </c>
      <c r="V1135" s="54">
        <f t="shared" si="471"/>
        <v>100</v>
      </c>
      <c r="W1135" s="54">
        <f t="shared" si="484"/>
        <v>0</v>
      </c>
      <c r="X1135" s="62">
        <v>27.82</v>
      </c>
      <c r="Y1135" s="54">
        <v>0</v>
      </c>
      <c r="Z1135" s="54">
        <v>0</v>
      </c>
      <c r="AA1135" s="54">
        <v>352</v>
      </c>
      <c r="AB1135" s="54">
        <v>302</v>
      </c>
      <c r="AC1135" s="61">
        <f t="shared" si="473"/>
        <v>85.795454545454547</v>
      </c>
      <c r="AD1135" s="54">
        <f t="shared" si="474"/>
        <v>50</v>
      </c>
      <c r="AE1135" s="62">
        <v>13.85</v>
      </c>
      <c r="AF1135" s="54">
        <f t="shared" si="475"/>
        <v>0</v>
      </c>
      <c r="AG1135" s="54">
        <f t="shared" si="476"/>
        <v>0</v>
      </c>
      <c r="AH1135" s="54">
        <f t="shared" si="477"/>
        <v>823</v>
      </c>
      <c r="AI1135" s="54">
        <f t="shared" si="478"/>
        <v>773</v>
      </c>
      <c r="AJ1135" s="61">
        <f t="shared" si="479"/>
        <v>93.924665856622113</v>
      </c>
      <c r="AK1135" s="54">
        <f t="shared" si="480"/>
        <v>50</v>
      </c>
      <c r="AL1135" s="62">
        <f t="shared" si="481"/>
        <v>41.67</v>
      </c>
      <c r="AO1135" s="17">
        <f t="shared" si="482"/>
        <v>773</v>
      </c>
      <c r="AP1135" s="326">
        <f t="shared" si="483"/>
        <v>41.67</v>
      </c>
    </row>
    <row r="1136" spans="1:42" ht="21.95" customHeight="1" x14ac:dyDescent="0.25">
      <c r="C1136" s="54">
        <v>19</v>
      </c>
      <c r="D1136" s="54" t="s">
        <v>34</v>
      </c>
      <c r="E1136" s="54">
        <v>11</v>
      </c>
      <c r="F1136" s="54">
        <v>11</v>
      </c>
      <c r="G1136" s="54">
        <v>168</v>
      </c>
      <c r="H1136" s="54">
        <v>0</v>
      </c>
      <c r="I1136" s="54">
        <v>168</v>
      </c>
      <c r="J1136" s="54">
        <v>168</v>
      </c>
      <c r="K1136" s="54">
        <v>168</v>
      </c>
      <c r="L1136" s="54">
        <v>10</v>
      </c>
      <c r="M1136" s="54">
        <v>10</v>
      </c>
      <c r="N1136" s="54">
        <v>10</v>
      </c>
      <c r="O1136" s="54"/>
      <c r="P1136" s="54"/>
      <c r="Q1136" s="62"/>
      <c r="R1136" s="54">
        <v>5434</v>
      </c>
      <c r="S1136" s="54">
        <v>5434</v>
      </c>
      <c r="T1136" s="54">
        <v>139</v>
      </c>
      <c r="U1136" s="54">
        <v>39</v>
      </c>
      <c r="V1136" s="54">
        <f t="shared" si="471"/>
        <v>28.057553956834528</v>
      </c>
      <c r="W1136" s="54">
        <f t="shared" si="484"/>
        <v>100</v>
      </c>
      <c r="X1136" s="62">
        <v>5.57</v>
      </c>
      <c r="Y1136" s="54"/>
      <c r="Z1136" s="54"/>
      <c r="AA1136" s="54"/>
      <c r="AB1136" s="54"/>
      <c r="AC1136" s="61">
        <f t="shared" si="473"/>
        <v>0</v>
      </c>
      <c r="AD1136" s="54">
        <f t="shared" si="474"/>
        <v>0</v>
      </c>
      <c r="AE1136" s="62"/>
      <c r="AF1136" s="54">
        <f t="shared" ref="AF1136:AF1147" si="485">SUM(R1136,Y1136)</f>
        <v>5434</v>
      </c>
      <c r="AG1136" s="54">
        <v>0</v>
      </c>
      <c r="AH1136" s="54">
        <f t="shared" ref="AH1136:AH1144" si="486">SUM(T1136,AA1136)</f>
        <v>139</v>
      </c>
      <c r="AI1136" s="54">
        <f t="shared" ref="AI1136:AI1144" si="487">SUM(U1136,AB1136)</f>
        <v>39</v>
      </c>
      <c r="AJ1136" s="61">
        <f t="shared" si="479"/>
        <v>28.057553956834528</v>
      </c>
      <c r="AK1136" s="54">
        <f t="shared" si="480"/>
        <v>100</v>
      </c>
      <c r="AL1136" s="62">
        <f t="shared" si="481"/>
        <v>5.57</v>
      </c>
      <c r="AO1136" s="17">
        <f t="shared" si="482"/>
        <v>39</v>
      </c>
      <c r="AP1136" s="326">
        <f t="shared" si="483"/>
        <v>5.57</v>
      </c>
    </row>
    <row r="1137" spans="1:42" ht="21.95" customHeight="1" x14ac:dyDescent="0.25">
      <c r="A1137" s="17">
        <v>9</v>
      </c>
      <c r="B1137" s="17">
        <v>3</v>
      </c>
      <c r="C1137" s="54">
        <v>20</v>
      </c>
      <c r="D1137" s="54" t="s">
        <v>35</v>
      </c>
      <c r="E1137" s="54">
        <v>15</v>
      </c>
      <c r="F1137" s="54">
        <v>15</v>
      </c>
      <c r="G1137" s="54">
        <v>226</v>
      </c>
      <c r="H1137" s="54">
        <v>80</v>
      </c>
      <c r="I1137" s="54">
        <v>226</v>
      </c>
      <c r="J1137" s="54">
        <v>226</v>
      </c>
      <c r="K1137" s="54">
        <v>133</v>
      </c>
      <c r="L1137" s="54">
        <v>14</v>
      </c>
      <c r="M1137" s="54">
        <v>14</v>
      </c>
      <c r="N1137" s="54">
        <v>8</v>
      </c>
      <c r="O1137" s="54">
        <v>62</v>
      </c>
      <c r="P1137" s="54">
        <v>27</v>
      </c>
      <c r="Q1137" s="62">
        <v>5.52</v>
      </c>
      <c r="R1137" s="54">
        <v>423</v>
      </c>
      <c r="S1137" s="54">
        <v>272</v>
      </c>
      <c r="T1137" s="54">
        <v>429</v>
      </c>
      <c r="U1137" s="54">
        <v>237</v>
      </c>
      <c r="V1137" s="54">
        <f t="shared" si="471"/>
        <v>55.24475524475524</v>
      </c>
      <c r="W1137" s="54">
        <f t="shared" si="484"/>
        <v>192</v>
      </c>
      <c r="X1137" s="62">
        <v>18.489999999999998</v>
      </c>
      <c r="Y1137" s="54">
        <v>204</v>
      </c>
      <c r="Z1137" s="54">
        <v>182</v>
      </c>
      <c r="AA1137" s="54">
        <v>435</v>
      </c>
      <c r="AB1137" s="54">
        <v>250</v>
      </c>
      <c r="AC1137" s="61">
        <f t="shared" si="473"/>
        <v>57.47126436781609</v>
      </c>
      <c r="AD1137" s="54">
        <f t="shared" si="474"/>
        <v>185</v>
      </c>
      <c r="AE1137" s="62">
        <v>7.82</v>
      </c>
      <c r="AF1137" s="54">
        <f t="shared" si="485"/>
        <v>627</v>
      </c>
      <c r="AG1137" s="54">
        <f t="shared" ref="AG1137:AG1147" si="488">SUM(S1137,Z1137)</f>
        <v>454</v>
      </c>
      <c r="AH1137" s="54">
        <f t="shared" si="486"/>
        <v>864</v>
      </c>
      <c r="AI1137" s="54">
        <f t="shared" si="487"/>
        <v>487</v>
      </c>
      <c r="AJ1137" s="61">
        <f t="shared" si="479"/>
        <v>56.365740740740748</v>
      </c>
      <c r="AK1137" s="54">
        <f t="shared" si="480"/>
        <v>377</v>
      </c>
      <c r="AL1137" s="62">
        <f t="shared" si="481"/>
        <v>26.31</v>
      </c>
      <c r="AO1137" s="17">
        <f t="shared" si="482"/>
        <v>487</v>
      </c>
      <c r="AP1137" s="326">
        <f t="shared" si="483"/>
        <v>26.31</v>
      </c>
    </row>
    <row r="1138" spans="1:42" ht="21.95" customHeight="1" x14ac:dyDescent="0.25">
      <c r="A1138" s="17">
        <v>10</v>
      </c>
      <c r="B1138" s="17">
        <v>4</v>
      </c>
      <c r="C1138" s="54">
        <v>21</v>
      </c>
      <c r="D1138" s="54" t="s">
        <v>36</v>
      </c>
      <c r="E1138" s="54">
        <v>8</v>
      </c>
      <c r="F1138" s="54">
        <v>8</v>
      </c>
      <c r="G1138" s="54">
        <v>108</v>
      </c>
      <c r="H1138" s="54">
        <v>0</v>
      </c>
      <c r="I1138" s="54">
        <v>0</v>
      </c>
      <c r="J1138" s="54">
        <v>0</v>
      </c>
      <c r="K1138" s="54">
        <v>0</v>
      </c>
      <c r="L1138" s="54">
        <v>0</v>
      </c>
      <c r="M1138" s="54">
        <v>0</v>
      </c>
      <c r="N1138" s="54">
        <v>0</v>
      </c>
      <c r="O1138" s="54"/>
      <c r="P1138" s="54"/>
      <c r="Q1138" s="62"/>
      <c r="R1138" s="54">
        <v>0</v>
      </c>
      <c r="S1138" s="54">
        <v>0</v>
      </c>
      <c r="T1138" s="54">
        <v>0</v>
      </c>
      <c r="U1138" s="54">
        <v>0</v>
      </c>
      <c r="V1138" s="54">
        <f t="shared" si="471"/>
        <v>0</v>
      </c>
      <c r="W1138" s="54">
        <f t="shared" si="484"/>
        <v>0</v>
      </c>
      <c r="X1138" s="62">
        <v>0</v>
      </c>
      <c r="Y1138" s="54"/>
      <c r="Z1138" s="54"/>
      <c r="AA1138" s="54"/>
      <c r="AB1138" s="54"/>
      <c r="AC1138" s="61">
        <f t="shared" si="473"/>
        <v>0</v>
      </c>
      <c r="AD1138" s="54">
        <f t="shared" si="474"/>
        <v>0</v>
      </c>
      <c r="AE1138" s="62"/>
      <c r="AF1138" s="54">
        <f t="shared" si="485"/>
        <v>0</v>
      </c>
      <c r="AG1138" s="54">
        <f t="shared" si="488"/>
        <v>0</v>
      </c>
      <c r="AH1138" s="54">
        <f t="shared" si="486"/>
        <v>0</v>
      </c>
      <c r="AI1138" s="54">
        <f t="shared" si="487"/>
        <v>0</v>
      </c>
      <c r="AJ1138" s="61">
        <f t="shared" si="479"/>
        <v>0</v>
      </c>
      <c r="AK1138" s="54">
        <f t="shared" si="480"/>
        <v>0</v>
      </c>
      <c r="AL1138" s="62">
        <f t="shared" si="481"/>
        <v>0</v>
      </c>
      <c r="AO1138" s="17">
        <f t="shared" si="482"/>
        <v>0</v>
      </c>
      <c r="AP1138" s="326">
        <f t="shared" si="483"/>
        <v>0</v>
      </c>
    </row>
    <row r="1139" spans="1:42" ht="21.95" customHeight="1" x14ac:dyDescent="0.25">
      <c r="A1139" s="17">
        <v>11</v>
      </c>
      <c r="C1139" s="54">
        <v>22</v>
      </c>
      <c r="D1139" s="54" t="s">
        <v>37</v>
      </c>
      <c r="E1139" s="54">
        <v>27</v>
      </c>
      <c r="F1139" s="54">
        <v>27</v>
      </c>
      <c r="G1139" s="54">
        <v>382</v>
      </c>
      <c r="H1139" s="54">
        <v>0</v>
      </c>
      <c r="I1139" s="54">
        <v>382</v>
      </c>
      <c r="J1139" s="54">
        <v>382</v>
      </c>
      <c r="K1139" s="54">
        <v>382</v>
      </c>
      <c r="L1139" s="54">
        <v>26</v>
      </c>
      <c r="M1139" s="54">
        <v>26</v>
      </c>
      <c r="N1139" s="54">
        <v>26</v>
      </c>
      <c r="O1139" s="54">
        <v>115</v>
      </c>
      <c r="P1139" s="54">
        <v>108</v>
      </c>
      <c r="Q1139" s="62">
        <v>20.36</v>
      </c>
      <c r="R1139" s="54">
        <v>12137</v>
      </c>
      <c r="S1139" s="54">
        <v>6688</v>
      </c>
      <c r="T1139" s="54">
        <v>391</v>
      </c>
      <c r="U1139" s="54">
        <v>346</v>
      </c>
      <c r="V1139" s="54">
        <f t="shared" si="471"/>
        <v>88.491048593350385</v>
      </c>
      <c r="W1139" s="54">
        <f t="shared" si="484"/>
        <v>45</v>
      </c>
      <c r="X1139" s="62">
        <v>46.38</v>
      </c>
      <c r="Y1139" s="54">
        <v>4002</v>
      </c>
      <c r="Z1139" s="54">
        <v>1401</v>
      </c>
      <c r="AA1139" s="54">
        <v>80</v>
      </c>
      <c r="AB1139" s="54">
        <v>53</v>
      </c>
      <c r="AC1139" s="61">
        <f t="shared" si="473"/>
        <v>66.25</v>
      </c>
      <c r="AD1139" s="54">
        <f t="shared" si="474"/>
        <v>27</v>
      </c>
      <c r="AE1139" s="62">
        <v>25.95</v>
      </c>
      <c r="AF1139" s="54">
        <f t="shared" si="485"/>
        <v>16139</v>
      </c>
      <c r="AG1139" s="54">
        <f t="shared" si="488"/>
        <v>8089</v>
      </c>
      <c r="AH1139" s="54">
        <f t="shared" si="486"/>
        <v>471</v>
      </c>
      <c r="AI1139" s="54">
        <f t="shared" si="487"/>
        <v>399</v>
      </c>
      <c r="AJ1139" s="61">
        <f t="shared" si="479"/>
        <v>84.713375796178354</v>
      </c>
      <c r="AK1139" s="54">
        <f t="shared" si="480"/>
        <v>72</v>
      </c>
      <c r="AL1139" s="62">
        <f t="shared" si="481"/>
        <v>72.33</v>
      </c>
      <c r="AO1139" s="17">
        <f t="shared" si="482"/>
        <v>399</v>
      </c>
      <c r="AP1139" s="326">
        <f t="shared" si="483"/>
        <v>72.33</v>
      </c>
    </row>
    <row r="1140" spans="1:42" ht="21.95" customHeight="1" x14ac:dyDescent="0.25">
      <c r="A1140" s="17">
        <v>12</v>
      </c>
      <c r="B1140" s="17">
        <v>5</v>
      </c>
      <c r="C1140" s="54">
        <v>23</v>
      </c>
      <c r="D1140" s="54" t="s">
        <v>38</v>
      </c>
      <c r="E1140" s="54">
        <v>11</v>
      </c>
      <c r="F1140" s="54">
        <v>11</v>
      </c>
      <c r="G1140" s="54">
        <v>169</v>
      </c>
      <c r="H1140" s="54">
        <v>155</v>
      </c>
      <c r="I1140" s="54">
        <v>169</v>
      </c>
      <c r="J1140" s="54">
        <v>165</v>
      </c>
      <c r="K1140" s="54">
        <v>0</v>
      </c>
      <c r="L1140" s="54">
        <v>10</v>
      </c>
      <c r="M1140" s="54">
        <v>10</v>
      </c>
      <c r="N1140" s="54">
        <v>10</v>
      </c>
      <c r="O1140" s="54">
        <v>92</v>
      </c>
      <c r="P1140" s="54">
        <v>59</v>
      </c>
      <c r="Q1140" s="62"/>
      <c r="R1140" s="54">
        <v>11298</v>
      </c>
      <c r="S1140" s="54">
        <v>8531</v>
      </c>
      <c r="T1140" s="54">
        <v>1551</v>
      </c>
      <c r="U1140" s="54">
        <v>1014</v>
      </c>
      <c r="V1140" s="54">
        <f t="shared" si="471"/>
        <v>65.377176015473893</v>
      </c>
      <c r="W1140" s="54">
        <f t="shared" si="484"/>
        <v>537</v>
      </c>
      <c r="X1140" s="62">
        <v>11.14</v>
      </c>
      <c r="Y1140" s="54">
        <v>9898</v>
      </c>
      <c r="Z1140" s="54">
        <v>0</v>
      </c>
      <c r="AA1140" s="54">
        <v>319</v>
      </c>
      <c r="AB1140" s="54">
        <v>227</v>
      </c>
      <c r="AC1140" s="61">
        <f t="shared" si="473"/>
        <v>71.159874608150474</v>
      </c>
      <c r="AD1140" s="54">
        <f t="shared" si="474"/>
        <v>92</v>
      </c>
      <c r="AE1140" s="62">
        <v>6.02</v>
      </c>
      <c r="AF1140" s="54">
        <f t="shared" si="485"/>
        <v>21196</v>
      </c>
      <c r="AG1140" s="54">
        <f t="shared" si="488"/>
        <v>8531</v>
      </c>
      <c r="AH1140" s="54">
        <f t="shared" si="486"/>
        <v>1870</v>
      </c>
      <c r="AI1140" s="54">
        <f t="shared" si="487"/>
        <v>1241</v>
      </c>
      <c r="AJ1140" s="61">
        <f t="shared" si="479"/>
        <v>66.363636363636374</v>
      </c>
      <c r="AK1140" s="54">
        <f t="shared" si="480"/>
        <v>629</v>
      </c>
      <c r="AL1140" s="62">
        <f t="shared" si="481"/>
        <v>17.16</v>
      </c>
      <c r="AO1140" s="17">
        <f t="shared" si="482"/>
        <v>1241</v>
      </c>
      <c r="AP1140" s="326">
        <f t="shared" si="483"/>
        <v>17.16</v>
      </c>
    </row>
    <row r="1141" spans="1:42" ht="21.95" customHeight="1" x14ac:dyDescent="0.25">
      <c r="A1141" s="17">
        <v>13</v>
      </c>
      <c r="B1141" s="17">
        <v>6</v>
      </c>
      <c r="C1141" s="54">
        <v>24</v>
      </c>
      <c r="D1141" s="54" t="s">
        <v>39</v>
      </c>
      <c r="E1141" s="54">
        <v>6</v>
      </c>
      <c r="F1141" s="54">
        <v>6</v>
      </c>
      <c r="G1141" s="54">
        <v>109</v>
      </c>
      <c r="H1141" s="54">
        <v>103</v>
      </c>
      <c r="I1141" s="54">
        <v>109</v>
      </c>
      <c r="J1141" s="54">
        <v>109</v>
      </c>
      <c r="K1141" s="54">
        <v>84</v>
      </c>
      <c r="L1141" s="54">
        <v>5</v>
      </c>
      <c r="M1141" s="54">
        <v>5</v>
      </c>
      <c r="N1141" s="54">
        <v>5</v>
      </c>
      <c r="O1141" s="54"/>
      <c r="P1141" s="54"/>
      <c r="Q1141" s="62"/>
      <c r="R1141" s="54">
        <v>52</v>
      </c>
      <c r="S1141" s="54">
        <v>43</v>
      </c>
      <c r="T1141" s="54">
        <v>192</v>
      </c>
      <c r="U1141" s="54">
        <v>96</v>
      </c>
      <c r="V1141" s="54">
        <f t="shared" si="471"/>
        <v>50</v>
      </c>
      <c r="W1141" s="54">
        <f t="shared" si="484"/>
        <v>96</v>
      </c>
      <c r="X1141" s="62">
        <v>6.96</v>
      </c>
      <c r="Y1141" s="54"/>
      <c r="Z1141" s="54"/>
      <c r="AA1141" s="54"/>
      <c r="AB1141" s="54"/>
      <c r="AC1141" s="61">
        <f t="shared" si="473"/>
        <v>0</v>
      </c>
      <c r="AD1141" s="54">
        <f t="shared" si="474"/>
        <v>0</v>
      </c>
      <c r="AE1141" s="62"/>
      <c r="AF1141" s="54">
        <f t="shared" si="485"/>
        <v>52</v>
      </c>
      <c r="AG1141" s="54">
        <f t="shared" si="488"/>
        <v>43</v>
      </c>
      <c r="AH1141" s="54">
        <f t="shared" si="486"/>
        <v>192</v>
      </c>
      <c r="AI1141" s="54">
        <f t="shared" si="487"/>
        <v>96</v>
      </c>
      <c r="AJ1141" s="61">
        <f t="shared" si="479"/>
        <v>50</v>
      </c>
      <c r="AK1141" s="54">
        <f t="shared" si="480"/>
        <v>96</v>
      </c>
      <c r="AL1141" s="62">
        <f t="shared" si="481"/>
        <v>6.96</v>
      </c>
      <c r="AO1141" s="17">
        <f t="shared" si="482"/>
        <v>96</v>
      </c>
      <c r="AP1141" s="326">
        <f t="shared" si="483"/>
        <v>6.96</v>
      </c>
    </row>
    <row r="1142" spans="1:42" ht="21.95" customHeight="1" x14ac:dyDescent="0.25">
      <c r="A1142" s="17">
        <v>14</v>
      </c>
      <c r="C1142" s="54">
        <v>25</v>
      </c>
      <c r="D1142" s="54" t="s">
        <v>40</v>
      </c>
      <c r="E1142" s="54">
        <v>9</v>
      </c>
      <c r="F1142" s="54">
        <v>8</v>
      </c>
      <c r="G1142" s="54">
        <v>179</v>
      </c>
      <c r="H1142" s="54">
        <v>165</v>
      </c>
      <c r="I1142" s="54">
        <v>179</v>
      </c>
      <c r="J1142" s="54">
        <v>179</v>
      </c>
      <c r="K1142" s="54">
        <v>176</v>
      </c>
      <c r="L1142" s="54">
        <v>8</v>
      </c>
      <c r="M1142" s="54">
        <v>8</v>
      </c>
      <c r="N1142" s="54">
        <v>8</v>
      </c>
      <c r="O1142" s="54">
        <v>24</v>
      </c>
      <c r="P1142" s="54">
        <v>13</v>
      </c>
      <c r="Q1142" s="62">
        <v>3.5</v>
      </c>
      <c r="R1142" s="54">
        <v>5251</v>
      </c>
      <c r="S1142" s="54">
        <v>5249</v>
      </c>
      <c r="T1142" s="54">
        <v>465</v>
      </c>
      <c r="U1142" s="54">
        <v>391</v>
      </c>
      <c r="V1142" s="54">
        <f t="shared" si="471"/>
        <v>84.086021505376337</v>
      </c>
      <c r="W1142" s="54">
        <f t="shared" si="484"/>
        <v>74</v>
      </c>
      <c r="X1142" s="62">
        <v>24.5</v>
      </c>
      <c r="Y1142" s="54"/>
      <c r="Z1142" s="54"/>
      <c r="AA1142" s="54"/>
      <c r="AB1142" s="54"/>
      <c r="AC1142" s="61">
        <f t="shared" si="473"/>
        <v>0</v>
      </c>
      <c r="AD1142" s="54">
        <f t="shared" si="474"/>
        <v>0</v>
      </c>
      <c r="AE1142" s="62"/>
      <c r="AF1142" s="54">
        <f t="shared" si="485"/>
        <v>5251</v>
      </c>
      <c r="AG1142" s="54">
        <f t="shared" si="488"/>
        <v>5249</v>
      </c>
      <c r="AH1142" s="54">
        <f t="shared" si="486"/>
        <v>465</v>
      </c>
      <c r="AI1142" s="54">
        <f t="shared" si="487"/>
        <v>391</v>
      </c>
      <c r="AJ1142" s="61">
        <f t="shared" si="479"/>
        <v>84.086021505376337</v>
      </c>
      <c r="AK1142" s="54">
        <f t="shared" si="480"/>
        <v>74</v>
      </c>
      <c r="AL1142" s="62">
        <f t="shared" si="481"/>
        <v>24.5</v>
      </c>
      <c r="AO1142" s="17">
        <f t="shared" si="482"/>
        <v>391</v>
      </c>
      <c r="AP1142" s="326">
        <f t="shared" si="483"/>
        <v>24.5</v>
      </c>
    </row>
    <row r="1143" spans="1:42" ht="21.95" customHeight="1" x14ac:dyDescent="0.25">
      <c r="C1143" s="54">
        <v>26</v>
      </c>
      <c r="D1143" s="54" t="s">
        <v>41</v>
      </c>
      <c r="E1143" s="54">
        <v>12</v>
      </c>
      <c r="F1143" s="54">
        <v>12</v>
      </c>
      <c r="G1143" s="54">
        <v>230</v>
      </c>
      <c r="H1143" s="54">
        <v>0</v>
      </c>
      <c r="I1143" s="54">
        <v>230</v>
      </c>
      <c r="J1143" s="54">
        <v>230</v>
      </c>
      <c r="K1143" s="54">
        <v>230</v>
      </c>
      <c r="L1143" s="54">
        <v>11</v>
      </c>
      <c r="M1143" s="54">
        <v>11</v>
      </c>
      <c r="N1143" s="54">
        <v>11</v>
      </c>
      <c r="O1143" s="54"/>
      <c r="P1143" s="54"/>
      <c r="Q1143" s="62"/>
      <c r="R1143" s="54">
        <v>0</v>
      </c>
      <c r="S1143" s="54">
        <v>0</v>
      </c>
      <c r="T1143" s="54">
        <v>0</v>
      </c>
      <c r="U1143" s="54">
        <v>0</v>
      </c>
      <c r="V1143" s="54">
        <f t="shared" si="471"/>
        <v>0</v>
      </c>
      <c r="W1143" s="54">
        <f t="shared" si="484"/>
        <v>0</v>
      </c>
      <c r="X1143" s="62">
        <v>0</v>
      </c>
      <c r="Y1143" s="54"/>
      <c r="Z1143" s="54"/>
      <c r="AA1143" s="54"/>
      <c r="AB1143" s="54"/>
      <c r="AC1143" s="61">
        <f t="shared" si="473"/>
        <v>0</v>
      </c>
      <c r="AD1143" s="54">
        <f t="shared" si="474"/>
        <v>0</v>
      </c>
      <c r="AE1143" s="62"/>
      <c r="AF1143" s="54">
        <f t="shared" si="485"/>
        <v>0</v>
      </c>
      <c r="AG1143" s="54">
        <f t="shared" si="488"/>
        <v>0</v>
      </c>
      <c r="AH1143" s="54">
        <f t="shared" si="486"/>
        <v>0</v>
      </c>
      <c r="AI1143" s="54">
        <f t="shared" si="487"/>
        <v>0</v>
      </c>
      <c r="AJ1143" s="61">
        <f t="shared" si="479"/>
        <v>0</v>
      </c>
      <c r="AK1143" s="54">
        <f t="shared" si="480"/>
        <v>0</v>
      </c>
      <c r="AL1143" s="62">
        <f t="shared" si="481"/>
        <v>0</v>
      </c>
      <c r="AO1143" s="17">
        <f t="shared" si="482"/>
        <v>0</v>
      </c>
      <c r="AP1143" s="326">
        <f t="shared" si="483"/>
        <v>0</v>
      </c>
    </row>
    <row r="1144" spans="1:42" ht="21.95" customHeight="1" x14ac:dyDescent="0.25">
      <c r="A1144" s="17">
        <v>15</v>
      </c>
      <c r="B1144" s="17">
        <v>7</v>
      </c>
      <c r="C1144" s="54">
        <v>27</v>
      </c>
      <c r="D1144" s="54" t="s">
        <v>42</v>
      </c>
      <c r="E1144" s="54">
        <v>12</v>
      </c>
      <c r="F1144" s="54">
        <v>12</v>
      </c>
      <c r="G1144" s="54">
        <v>171</v>
      </c>
      <c r="H1144" s="54">
        <v>0</v>
      </c>
      <c r="I1144" s="54">
        <v>171</v>
      </c>
      <c r="J1144" s="54">
        <v>171</v>
      </c>
      <c r="K1144" s="54">
        <v>171</v>
      </c>
      <c r="L1144" s="54">
        <v>11</v>
      </c>
      <c r="M1144" s="54">
        <v>11</v>
      </c>
      <c r="N1144" s="54">
        <v>11</v>
      </c>
      <c r="O1144" s="54">
        <v>31</v>
      </c>
      <c r="P1144" s="54">
        <v>19</v>
      </c>
      <c r="Q1144" s="62">
        <v>2.14</v>
      </c>
      <c r="R1144" s="54">
        <v>6431</v>
      </c>
      <c r="S1144" s="54">
        <v>5768</v>
      </c>
      <c r="T1144" s="54">
        <v>296</v>
      </c>
      <c r="U1144" s="54">
        <v>296</v>
      </c>
      <c r="V1144" s="54">
        <f t="shared" si="471"/>
        <v>100</v>
      </c>
      <c r="W1144" s="54">
        <f t="shared" si="484"/>
        <v>0</v>
      </c>
      <c r="X1144" s="62">
        <v>11.8</v>
      </c>
      <c r="Y1144" s="54">
        <v>326</v>
      </c>
      <c r="Z1144" s="54">
        <v>326</v>
      </c>
      <c r="AA1144" s="54">
        <v>98</v>
      </c>
      <c r="AB1144" s="54">
        <v>0</v>
      </c>
      <c r="AC1144" s="61">
        <f t="shared" si="473"/>
        <v>0</v>
      </c>
      <c r="AD1144" s="54">
        <f t="shared" si="474"/>
        <v>98</v>
      </c>
      <c r="AE1144" s="62">
        <v>2.82</v>
      </c>
      <c r="AF1144" s="54">
        <f t="shared" si="485"/>
        <v>6757</v>
      </c>
      <c r="AG1144" s="54">
        <f t="shared" si="488"/>
        <v>6094</v>
      </c>
      <c r="AH1144" s="54">
        <f t="shared" si="486"/>
        <v>394</v>
      </c>
      <c r="AI1144" s="54">
        <f t="shared" si="487"/>
        <v>296</v>
      </c>
      <c r="AJ1144" s="61">
        <f t="shared" si="479"/>
        <v>75.126903553299499</v>
      </c>
      <c r="AK1144" s="54">
        <f t="shared" si="480"/>
        <v>98</v>
      </c>
      <c r="AL1144" s="62">
        <f t="shared" si="481"/>
        <v>14.620000000000001</v>
      </c>
      <c r="AO1144" s="17">
        <f t="shared" si="482"/>
        <v>296</v>
      </c>
      <c r="AP1144" s="326">
        <f t="shared" si="483"/>
        <v>14.620000000000001</v>
      </c>
    </row>
    <row r="1145" spans="1:42" ht="21.95" customHeight="1" x14ac:dyDescent="0.25">
      <c r="A1145" s="17">
        <v>16</v>
      </c>
      <c r="C1145" s="54">
        <v>28</v>
      </c>
      <c r="D1145" s="54" t="s">
        <v>43</v>
      </c>
      <c r="E1145" s="54">
        <v>10</v>
      </c>
      <c r="F1145" s="54">
        <v>9</v>
      </c>
      <c r="G1145" s="54">
        <v>148</v>
      </c>
      <c r="H1145" s="54">
        <v>148</v>
      </c>
      <c r="I1145" s="54">
        <v>148</v>
      </c>
      <c r="J1145" s="54">
        <v>148</v>
      </c>
      <c r="K1145" s="54">
        <v>0</v>
      </c>
      <c r="L1145" s="54">
        <v>9</v>
      </c>
      <c r="M1145" s="54">
        <v>9</v>
      </c>
      <c r="N1145" s="54">
        <v>9</v>
      </c>
      <c r="O1145" s="54"/>
      <c r="P1145" s="54"/>
      <c r="Q1145" s="62"/>
      <c r="R1145" s="54">
        <v>187</v>
      </c>
      <c r="S1145" s="54">
        <v>159</v>
      </c>
      <c r="T1145" s="54">
        <v>176</v>
      </c>
      <c r="U1145" s="54">
        <v>134</v>
      </c>
      <c r="V1145" s="54">
        <f t="shared" si="471"/>
        <v>76.13636363636364</v>
      </c>
      <c r="W1145" s="54">
        <f t="shared" si="484"/>
        <v>42</v>
      </c>
      <c r="X1145" s="62">
        <v>3.15</v>
      </c>
      <c r="Y1145" s="54">
        <v>55</v>
      </c>
      <c r="Z1145" s="54">
        <v>24</v>
      </c>
      <c r="AA1145" s="54">
        <v>59</v>
      </c>
      <c r="AB1145" s="54">
        <v>29</v>
      </c>
      <c r="AC1145" s="61">
        <f t="shared" si="473"/>
        <v>49.152542372881356</v>
      </c>
      <c r="AD1145" s="54">
        <f t="shared" si="474"/>
        <v>30</v>
      </c>
      <c r="AE1145" s="62"/>
      <c r="AF1145" s="54">
        <f t="shared" si="485"/>
        <v>242</v>
      </c>
      <c r="AG1145" s="54">
        <f t="shared" si="488"/>
        <v>183</v>
      </c>
      <c r="AH1145" s="54">
        <f>SUM(T1145,AA1145)</f>
        <v>235</v>
      </c>
      <c r="AI1145" s="54">
        <v>0</v>
      </c>
      <c r="AJ1145" s="61">
        <f t="shared" si="479"/>
        <v>0</v>
      </c>
      <c r="AK1145" s="54">
        <f t="shared" si="480"/>
        <v>235</v>
      </c>
      <c r="AL1145" s="62">
        <f t="shared" si="481"/>
        <v>3.15</v>
      </c>
      <c r="AO1145" s="17">
        <f t="shared" si="482"/>
        <v>163</v>
      </c>
      <c r="AP1145" s="326">
        <f t="shared" si="483"/>
        <v>3.15</v>
      </c>
    </row>
    <row r="1146" spans="1:42" ht="21.95" customHeight="1" x14ac:dyDescent="0.25">
      <c r="A1146" s="17">
        <v>17</v>
      </c>
      <c r="B1146" s="17">
        <v>8</v>
      </c>
      <c r="C1146" s="54">
        <v>29</v>
      </c>
      <c r="D1146" s="54" t="s">
        <v>44</v>
      </c>
      <c r="E1146" s="54">
        <v>7</v>
      </c>
      <c r="F1146" s="54">
        <v>7</v>
      </c>
      <c r="G1146" s="54">
        <v>96</v>
      </c>
      <c r="H1146" s="54">
        <v>96</v>
      </c>
      <c r="I1146" s="54">
        <v>96</v>
      </c>
      <c r="J1146" s="54">
        <v>96</v>
      </c>
      <c r="K1146" s="54">
        <v>96</v>
      </c>
      <c r="L1146" s="54">
        <v>6</v>
      </c>
      <c r="M1146" s="54">
        <v>6</v>
      </c>
      <c r="N1146" s="54">
        <v>6</v>
      </c>
      <c r="O1146" s="54">
        <v>60</v>
      </c>
      <c r="P1146" s="54">
        <v>11</v>
      </c>
      <c r="Q1146" s="62">
        <v>3.86</v>
      </c>
      <c r="R1146" s="54">
        <v>96</v>
      </c>
      <c r="S1146" s="54">
        <v>96</v>
      </c>
      <c r="T1146" s="54">
        <v>96</v>
      </c>
      <c r="U1146" s="54">
        <v>42</v>
      </c>
      <c r="V1146" s="54">
        <f t="shared" si="471"/>
        <v>43.75</v>
      </c>
      <c r="W1146" s="54">
        <f t="shared" si="484"/>
        <v>54</v>
      </c>
      <c r="X1146" s="62">
        <v>14.41</v>
      </c>
      <c r="Y1146" s="54"/>
      <c r="Z1146" s="54"/>
      <c r="AA1146" s="54"/>
      <c r="AB1146" s="54"/>
      <c r="AC1146" s="61">
        <f t="shared" si="473"/>
        <v>0</v>
      </c>
      <c r="AD1146" s="54">
        <f t="shared" si="474"/>
        <v>0</v>
      </c>
      <c r="AE1146" s="62"/>
      <c r="AF1146" s="54">
        <f t="shared" si="485"/>
        <v>96</v>
      </c>
      <c r="AG1146" s="54">
        <f t="shared" si="488"/>
        <v>96</v>
      </c>
      <c r="AH1146" s="54">
        <f>SUM(T1146,AA1146)</f>
        <v>96</v>
      </c>
      <c r="AI1146" s="54">
        <v>0</v>
      </c>
      <c r="AJ1146" s="61">
        <f t="shared" si="479"/>
        <v>0</v>
      </c>
      <c r="AK1146" s="54">
        <f t="shared" si="480"/>
        <v>96</v>
      </c>
      <c r="AL1146" s="62">
        <f t="shared" si="481"/>
        <v>14.41</v>
      </c>
      <c r="AO1146" s="17">
        <f t="shared" si="482"/>
        <v>42</v>
      </c>
      <c r="AP1146" s="326">
        <f t="shared" si="483"/>
        <v>14.41</v>
      </c>
    </row>
    <row r="1147" spans="1:42" ht="21.95" customHeight="1" x14ac:dyDescent="0.25">
      <c r="A1147" s="17">
        <v>18</v>
      </c>
      <c r="C1147" s="54">
        <v>30</v>
      </c>
      <c r="D1147" s="54" t="s">
        <v>45</v>
      </c>
      <c r="E1147" s="54">
        <v>18</v>
      </c>
      <c r="F1147" s="54">
        <v>18</v>
      </c>
      <c r="G1147" s="54">
        <v>262</v>
      </c>
      <c r="H1147" s="54">
        <v>262</v>
      </c>
      <c r="I1147" s="54">
        <v>262</v>
      </c>
      <c r="J1147" s="54">
        <v>262</v>
      </c>
      <c r="K1147" s="54">
        <v>262</v>
      </c>
      <c r="L1147" s="54">
        <v>17</v>
      </c>
      <c r="M1147" s="54">
        <v>17</v>
      </c>
      <c r="N1147" s="54">
        <v>17</v>
      </c>
      <c r="O1147" s="54"/>
      <c r="P1147" s="54"/>
      <c r="Q1147" s="62"/>
      <c r="R1147" s="54">
        <v>3792</v>
      </c>
      <c r="S1147" s="54">
        <v>3792</v>
      </c>
      <c r="T1147" s="54">
        <v>262</v>
      </c>
      <c r="U1147" s="54">
        <v>262</v>
      </c>
      <c r="V1147" s="54">
        <f t="shared" si="471"/>
        <v>100</v>
      </c>
      <c r="W1147" s="54">
        <f t="shared" si="484"/>
        <v>0</v>
      </c>
      <c r="X1147" s="62">
        <v>10.64</v>
      </c>
      <c r="Y1147" s="54">
        <v>2620</v>
      </c>
      <c r="Z1147" s="54">
        <v>2620</v>
      </c>
      <c r="AA1147" s="54">
        <v>262</v>
      </c>
      <c r="AB1147" s="54">
        <v>0</v>
      </c>
      <c r="AC1147" s="61">
        <f t="shared" si="473"/>
        <v>0</v>
      </c>
      <c r="AD1147" s="54">
        <f t="shared" si="474"/>
        <v>262</v>
      </c>
      <c r="AE1147" s="62"/>
      <c r="AF1147" s="54">
        <f t="shared" si="485"/>
        <v>6412</v>
      </c>
      <c r="AG1147" s="54">
        <f t="shared" si="488"/>
        <v>6412</v>
      </c>
      <c r="AH1147" s="54">
        <f>SUM(T1147,AA1147)</f>
        <v>524</v>
      </c>
      <c r="AI1147" s="54">
        <f>SUM(U1147,AB1147)</f>
        <v>262</v>
      </c>
      <c r="AJ1147" s="61">
        <f t="shared" si="479"/>
        <v>50</v>
      </c>
      <c r="AK1147" s="54">
        <f t="shared" si="480"/>
        <v>262</v>
      </c>
      <c r="AL1147" s="62">
        <f t="shared" si="481"/>
        <v>10.64</v>
      </c>
      <c r="AO1147" s="17">
        <f t="shared" si="482"/>
        <v>262</v>
      </c>
      <c r="AP1147" s="326">
        <f t="shared" si="483"/>
        <v>10.64</v>
      </c>
    </row>
    <row r="1148" spans="1:42" ht="18" x14ac:dyDescent="0.25">
      <c r="C1148" s="261"/>
      <c r="D1148" s="261" t="s">
        <v>46</v>
      </c>
      <c r="E1148" s="261">
        <f t="shared" ref="E1148:U1148" si="489">SUM(E1118:E1147)</f>
        <v>344</v>
      </c>
      <c r="F1148" s="261">
        <f t="shared" si="489"/>
        <v>339</v>
      </c>
      <c r="G1148" s="261">
        <f t="shared" si="489"/>
        <v>6234</v>
      </c>
      <c r="H1148" s="261">
        <f t="shared" si="489"/>
        <v>4339</v>
      </c>
      <c r="I1148" s="261">
        <f t="shared" si="489"/>
        <v>5971</v>
      </c>
      <c r="J1148" s="261">
        <f t="shared" si="489"/>
        <v>5963</v>
      </c>
      <c r="K1148" s="261">
        <f t="shared" si="489"/>
        <v>5041</v>
      </c>
      <c r="L1148" s="261">
        <f t="shared" si="489"/>
        <v>307</v>
      </c>
      <c r="M1148" s="261">
        <f t="shared" si="489"/>
        <v>307</v>
      </c>
      <c r="N1148" s="261">
        <f t="shared" si="489"/>
        <v>275</v>
      </c>
      <c r="O1148" s="261">
        <f t="shared" si="489"/>
        <v>1189</v>
      </c>
      <c r="P1148" s="261">
        <f t="shared" si="489"/>
        <v>531</v>
      </c>
      <c r="Q1148" s="262">
        <f t="shared" si="489"/>
        <v>62.32</v>
      </c>
      <c r="R1148" s="261">
        <f t="shared" si="489"/>
        <v>77274</v>
      </c>
      <c r="S1148" s="261">
        <f t="shared" si="489"/>
        <v>64675</v>
      </c>
      <c r="T1148" s="261">
        <f t="shared" si="489"/>
        <v>10309</v>
      </c>
      <c r="U1148" s="261">
        <f t="shared" si="489"/>
        <v>7167</v>
      </c>
      <c r="V1148" s="261">
        <f t="shared" si="471"/>
        <v>69.521777087981377</v>
      </c>
      <c r="W1148" s="261">
        <f t="shared" ref="W1148:AB1148" si="490">SUM(W1118:W1147)</f>
        <v>1678</v>
      </c>
      <c r="X1148" s="262">
        <f t="shared" si="490"/>
        <v>547.70999999999981</v>
      </c>
      <c r="Y1148" s="261">
        <f t="shared" si="490"/>
        <v>18325</v>
      </c>
      <c r="Z1148" s="261">
        <f t="shared" si="490"/>
        <v>5620</v>
      </c>
      <c r="AA1148" s="261">
        <f t="shared" si="490"/>
        <v>1870</v>
      </c>
      <c r="AB1148" s="261">
        <f t="shared" si="490"/>
        <v>927</v>
      </c>
      <c r="AC1148" s="263">
        <f t="shared" si="473"/>
        <v>49.572192513368982</v>
      </c>
      <c r="AD1148" s="261">
        <f t="shared" ref="AD1148:AI1148" si="491">SUM(AD1118:AD1147)</f>
        <v>943</v>
      </c>
      <c r="AE1148" s="262">
        <f t="shared" si="491"/>
        <v>61.52</v>
      </c>
      <c r="AF1148" s="261">
        <f t="shared" si="491"/>
        <v>95599</v>
      </c>
      <c r="AG1148" s="261">
        <f t="shared" si="491"/>
        <v>64861</v>
      </c>
      <c r="AH1148" s="261">
        <f t="shared" si="491"/>
        <v>12179</v>
      </c>
      <c r="AI1148" s="261">
        <f t="shared" si="491"/>
        <v>7889</v>
      </c>
      <c r="AJ1148" s="263">
        <f t="shared" si="479"/>
        <v>64.775433122588069</v>
      </c>
      <c r="AK1148" s="261">
        <f>SUM(AK1118:AK1147)</f>
        <v>4290</v>
      </c>
      <c r="AL1148" s="262">
        <f>SUM(AL1118:AL1147)</f>
        <v>609.2299999999999</v>
      </c>
      <c r="AO1148" s="17">
        <f>SUM(AO1118:AO1147)</f>
        <v>8094</v>
      </c>
      <c r="AP1148" s="17">
        <f>SUM(AP1118:AP1147)</f>
        <v>609.2299999999999</v>
      </c>
    </row>
    <row r="1150" spans="1:42" ht="27" customHeight="1" x14ac:dyDescent="0.2">
      <c r="C1150" s="802" t="s">
        <v>191</v>
      </c>
      <c r="D1150" s="802"/>
      <c r="E1150" s="802"/>
      <c r="F1150" s="802"/>
      <c r="G1150" s="802"/>
      <c r="H1150" s="802"/>
      <c r="I1150" s="802"/>
      <c r="J1150" s="802"/>
      <c r="K1150" s="802"/>
      <c r="L1150" s="802"/>
      <c r="M1150" s="802"/>
      <c r="N1150" s="802"/>
      <c r="O1150" s="802"/>
      <c r="P1150" s="802"/>
      <c r="Q1150" s="802"/>
      <c r="R1150" s="802"/>
      <c r="S1150" s="802"/>
      <c r="T1150" s="802"/>
      <c r="U1150" s="802"/>
      <c r="V1150" s="802"/>
      <c r="W1150" s="802"/>
      <c r="X1150" s="802"/>
      <c r="Y1150" s="802" t="s">
        <v>191</v>
      </c>
      <c r="Z1150" s="802"/>
      <c r="AA1150" s="802"/>
      <c r="AB1150" s="802"/>
      <c r="AC1150" s="802"/>
      <c r="AD1150" s="802"/>
      <c r="AE1150" s="802"/>
      <c r="AF1150" s="802"/>
      <c r="AG1150" s="802"/>
      <c r="AH1150" s="802"/>
      <c r="AI1150" s="802"/>
      <c r="AJ1150" s="802"/>
      <c r="AK1150" s="802"/>
      <c r="AL1150" s="802"/>
    </row>
    <row r="1151" spans="1:42" ht="15" customHeight="1" x14ac:dyDescent="0.2">
      <c r="C1151" s="71"/>
      <c r="D1151" s="71"/>
      <c r="E1151" s="71"/>
      <c r="F1151" s="71"/>
      <c r="G1151" s="71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71"/>
      <c r="T1151" s="71"/>
      <c r="U1151" s="71"/>
      <c r="V1151" s="71"/>
      <c r="W1151" s="71"/>
      <c r="X1151" s="71"/>
      <c r="Y1151" s="798"/>
      <c r="Z1151" s="798"/>
      <c r="AA1151" s="798"/>
      <c r="AB1151" s="798"/>
      <c r="AC1151" s="798"/>
      <c r="AD1151" s="798"/>
      <c r="AE1151" s="798"/>
      <c r="AF1151" s="798"/>
      <c r="AG1151" s="798"/>
      <c r="AH1151" s="798"/>
      <c r="AI1151" s="798"/>
      <c r="AJ1151" s="798"/>
      <c r="AK1151" s="798"/>
      <c r="AL1151" s="798"/>
    </row>
    <row r="1152" spans="1:42" ht="15" x14ac:dyDescent="0.2">
      <c r="C1152" s="824" t="s">
        <v>2</v>
      </c>
      <c r="D1152" s="824" t="s">
        <v>195</v>
      </c>
      <c r="E1152" s="835" t="s">
        <v>4</v>
      </c>
      <c r="F1152" s="835"/>
      <c r="G1152" s="835"/>
      <c r="H1152" s="835"/>
      <c r="I1152" s="835"/>
      <c r="J1152" s="835"/>
      <c r="K1152" s="835"/>
      <c r="L1152" s="835"/>
      <c r="M1152" s="835"/>
      <c r="N1152" s="835"/>
      <c r="O1152" s="835"/>
      <c r="P1152" s="835"/>
      <c r="Q1152" s="835"/>
      <c r="R1152" s="835" t="s">
        <v>4</v>
      </c>
      <c r="S1152" s="835"/>
      <c r="T1152" s="835"/>
      <c r="U1152" s="835"/>
      <c r="V1152" s="835"/>
      <c r="W1152" s="835"/>
      <c r="X1152" s="835"/>
      <c r="Y1152" s="835" t="s">
        <v>9</v>
      </c>
      <c r="Z1152" s="835"/>
      <c r="AA1152" s="835"/>
      <c r="AB1152" s="835"/>
      <c r="AC1152" s="835"/>
      <c r="AD1152" s="835"/>
      <c r="AE1152" s="835"/>
      <c r="AF1152" s="835" t="s">
        <v>119</v>
      </c>
      <c r="AG1152" s="835"/>
      <c r="AH1152" s="835"/>
      <c r="AI1152" s="835"/>
      <c r="AJ1152" s="835"/>
      <c r="AK1152" s="835"/>
      <c r="AL1152" s="835"/>
    </row>
    <row r="1153" spans="3:38" ht="15" x14ac:dyDescent="0.2">
      <c r="C1153" s="824"/>
      <c r="D1153" s="824"/>
      <c r="E1153" s="835" t="s">
        <v>5</v>
      </c>
      <c r="F1153" s="835"/>
      <c r="G1153" s="835"/>
      <c r="H1153" s="835"/>
      <c r="I1153" s="835"/>
      <c r="J1153" s="835"/>
      <c r="K1153" s="835"/>
      <c r="L1153" s="835"/>
      <c r="M1153" s="835"/>
      <c r="N1153" s="835"/>
      <c r="O1153" s="835"/>
      <c r="P1153" s="835"/>
      <c r="Q1153" s="835"/>
      <c r="R1153" s="835" t="s">
        <v>64</v>
      </c>
      <c r="S1153" s="835"/>
      <c r="T1153" s="835"/>
      <c r="U1153" s="835"/>
      <c r="V1153" s="835"/>
      <c r="W1153" s="835"/>
      <c r="X1153" s="835"/>
      <c r="Y1153" s="835" t="s">
        <v>64</v>
      </c>
      <c r="Z1153" s="835"/>
      <c r="AA1153" s="835"/>
      <c r="AB1153" s="835"/>
      <c r="AC1153" s="835"/>
      <c r="AD1153" s="835"/>
      <c r="AE1153" s="835"/>
      <c r="AF1153" s="835" t="s">
        <v>64</v>
      </c>
      <c r="AG1153" s="835"/>
      <c r="AH1153" s="835"/>
      <c r="AI1153" s="835"/>
      <c r="AJ1153" s="835"/>
      <c r="AK1153" s="835"/>
      <c r="AL1153" s="835"/>
    </row>
    <row r="1154" spans="3:38" ht="43.5" customHeight="1" x14ac:dyDescent="0.2">
      <c r="C1154" s="824"/>
      <c r="D1154" s="824"/>
      <c r="E1154" s="824" t="s">
        <v>15</v>
      </c>
      <c r="F1154" s="824"/>
      <c r="G1154" s="824" t="s">
        <v>6</v>
      </c>
      <c r="H1154" s="824"/>
      <c r="I1154" s="824" t="s">
        <v>120</v>
      </c>
      <c r="J1154" s="824"/>
      <c r="K1154" s="824"/>
      <c r="L1154" s="824" t="s">
        <v>121</v>
      </c>
      <c r="M1154" s="824"/>
      <c r="N1154" s="824"/>
      <c r="O1154" s="829" t="s">
        <v>158</v>
      </c>
      <c r="P1154" s="830"/>
      <c r="Q1154" s="831"/>
      <c r="R1154" s="824" t="s">
        <v>7</v>
      </c>
      <c r="S1154" s="824"/>
      <c r="T1154" s="824" t="s">
        <v>8</v>
      </c>
      <c r="U1154" s="824"/>
      <c r="V1154" s="824"/>
      <c r="W1154" s="824"/>
      <c r="X1154" s="824"/>
      <c r="Y1154" s="824" t="s">
        <v>7</v>
      </c>
      <c r="Z1154" s="824"/>
      <c r="AA1154" s="824" t="s">
        <v>8</v>
      </c>
      <c r="AB1154" s="824"/>
      <c r="AC1154" s="824"/>
      <c r="AD1154" s="824"/>
      <c r="AE1154" s="824"/>
      <c r="AF1154" s="824" t="s">
        <v>7</v>
      </c>
      <c r="AG1154" s="824"/>
      <c r="AH1154" s="824" t="s">
        <v>8</v>
      </c>
      <c r="AI1154" s="824"/>
      <c r="AJ1154" s="824"/>
      <c r="AK1154" s="824"/>
      <c r="AL1154" s="824"/>
    </row>
    <row r="1155" spans="3:38" ht="14.25" x14ac:dyDescent="0.2">
      <c r="C1155" s="824"/>
      <c r="D1155" s="824"/>
      <c r="E1155" s="824" t="s">
        <v>55</v>
      </c>
      <c r="F1155" s="824"/>
      <c r="G1155" s="824" t="s">
        <v>56</v>
      </c>
      <c r="H1155" s="824"/>
      <c r="I1155" s="824" t="s">
        <v>61</v>
      </c>
      <c r="J1155" s="824"/>
      <c r="K1155" s="824"/>
      <c r="L1155" s="824" t="s">
        <v>62</v>
      </c>
      <c r="M1155" s="824"/>
      <c r="N1155" s="824"/>
      <c r="O1155" s="832"/>
      <c r="P1155" s="833"/>
      <c r="Q1155" s="834"/>
      <c r="R1155" s="824" t="s">
        <v>65</v>
      </c>
      <c r="S1155" s="824"/>
      <c r="T1155" s="824" t="s">
        <v>69</v>
      </c>
      <c r="U1155" s="824"/>
      <c r="V1155" s="824"/>
      <c r="W1155" s="824"/>
      <c r="X1155" s="824"/>
      <c r="Y1155" s="824" t="s">
        <v>70</v>
      </c>
      <c r="Z1155" s="824"/>
      <c r="AA1155" s="824" t="s">
        <v>69</v>
      </c>
      <c r="AB1155" s="824"/>
      <c r="AC1155" s="824"/>
      <c r="AD1155" s="824"/>
      <c r="AE1155" s="824"/>
      <c r="AF1155" s="824" t="s">
        <v>70</v>
      </c>
      <c r="AG1155" s="824"/>
      <c r="AH1155" s="824" t="s">
        <v>69</v>
      </c>
      <c r="AI1155" s="824"/>
      <c r="AJ1155" s="824"/>
      <c r="AK1155" s="824"/>
      <c r="AL1155" s="824"/>
    </row>
    <row r="1156" spans="3:38" ht="42.75" x14ac:dyDescent="0.2">
      <c r="C1156" s="824"/>
      <c r="D1156" s="824"/>
      <c r="E1156" s="255" t="s">
        <v>75</v>
      </c>
      <c r="F1156" s="255" t="s">
        <v>76</v>
      </c>
      <c r="G1156" s="255" t="s">
        <v>57</v>
      </c>
      <c r="H1156" s="255" t="s">
        <v>77</v>
      </c>
      <c r="I1156" s="255" t="s">
        <v>58</v>
      </c>
      <c r="J1156" s="255" t="s">
        <v>59</v>
      </c>
      <c r="K1156" s="255" t="s">
        <v>60</v>
      </c>
      <c r="L1156" s="255" t="s">
        <v>58</v>
      </c>
      <c r="M1156" s="255" t="s">
        <v>59</v>
      </c>
      <c r="N1156" s="255" t="s">
        <v>63</v>
      </c>
      <c r="O1156" s="255" t="s">
        <v>170</v>
      </c>
      <c r="P1156" s="255" t="s">
        <v>171</v>
      </c>
      <c r="Q1156" s="255" t="s">
        <v>161</v>
      </c>
      <c r="R1156" s="255" t="s">
        <v>59</v>
      </c>
      <c r="S1156" s="255" t="s">
        <v>66</v>
      </c>
      <c r="T1156" s="255" t="s">
        <v>67</v>
      </c>
      <c r="U1156" s="255" t="s">
        <v>68</v>
      </c>
      <c r="V1156" s="255" t="s">
        <v>71</v>
      </c>
      <c r="W1156" s="255" t="s">
        <v>72</v>
      </c>
      <c r="X1156" s="255" t="s">
        <v>162</v>
      </c>
      <c r="Y1156" s="255" t="s">
        <v>59</v>
      </c>
      <c r="Z1156" s="255" t="s">
        <v>63</v>
      </c>
      <c r="AA1156" s="255" t="s">
        <v>67</v>
      </c>
      <c r="AB1156" s="255" t="s">
        <v>68</v>
      </c>
      <c r="AC1156" s="255" t="s">
        <v>71</v>
      </c>
      <c r="AD1156" s="255" t="s">
        <v>72</v>
      </c>
      <c r="AE1156" s="255" t="s">
        <v>197</v>
      </c>
      <c r="AF1156" s="255" t="s">
        <v>59</v>
      </c>
      <c r="AG1156" s="255" t="s">
        <v>63</v>
      </c>
      <c r="AH1156" s="255" t="s">
        <v>67</v>
      </c>
      <c r="AI1156" s="255" t="s">
        <v>68</v>
      </c>
      <c r="AJ1156" s="255" t="s">
        <v>71</v>
      </c>
      <c r="AK1156" s="255" t="s">
        <v>72</v>
      </c>
      <c r="AL1156" s="255" t="s">
        <v>172</v>
      </c>
    </row>
    <row r="1157" spans="3:38" ht="12.75" customHeight="1" x14ac:dyDescent="0.2">
      <c r="C1157" s="20">
        <v>1</v>
      </c>
      <c r="D1157" s="20">
        <v>2</v>
      </c>
      <c r="E1157" s="20">
        <v>3</v>
      </c>
      <c r="F1157" s="20">
        <v>4</v>
      </c>
      <c r="G1157" s="20">
        <v>5</v>
      </c>
      <c r="H1157" s="20">
        <v>6</v>
      </c>
      <c r="I1157" s="20">
        <v>7</v>
      </c>
      <c r="J1157" s="20">
        <v>8</v>
      </c>
      <c r="K1157" s="20">
        <v>9</v>
      </c>
      <c r="L1157" s="20">
        <v>10</v>
      </c>
      <c r="M1157" s="20">
        <v>11</v>
      </c>
      <c r="N1157" s="20">
        <v>12</v>
      </c>
      <c r="O1157" s="20">
        <v>13</v>
      </c>
      <c r="P1157" s="20">
        <v>14</v>
      </c>
      <c r="Q1157" s="20">
        <v>15</v>
      </c>
      <c r="R1157" s="20">
        <v>16</v>
      </c>
      <c r="S1157" s="20">
        <v>17</v>
      </c>
      <c r="T1157" s="20">
        <v>18</v>
      </c>
      <c r="U1157" s="20">
        <v>19</v>
      </c>
      <c r="V1157" s="20">
        <v>20</v>
      </c>
      <c r="W1157" s="20">
        <v>21</v>
      </c>
      <c r="X1157" s="20">
        <v>22</v>
      </c>
      <c r="Y1157" s="20">
        <v>23</v>
      </c>
      <c r="Z1157" s="20">
        <v>24</v>
      </c>
      <c r="AA1157" s="20">
        <v>25</v>
      </c>
      <c r="AB1157" s="20">
        <v>26</v>
      </c>
      <c r="AC1157" s="20">
        <v>27</v>
      </c>
      <c r="AD1157" s="20">
        <v>28</v>
      </c>
      <c r="AE1157" s="20">
        <v>29</v>
      </c>
      <c r="AF1157" s="20">
        <v>30</v>
      </c>
      <c r="AG1157" s="20">
        <v>31</v>
      </c>
      <c r="AH1157" s="20">
        <v>32</v>
      </c>
      <c r="AI1157" s="20">
        <v>33</v>
      </c>
      <c r="AJ1157" s="20">
        <v>34</v>
      </c>
      <c r="AK1157" s="20">
        <v>35</v>
      </c>
      <c r="AL1157" s="20">
        <v>36</v>
      </c>
    </row>
    <row r="1158" spans="3:38" ht="35.1" customHeight="1" x14ac:dyDescent="0.25">
      <c r="C1158" s="41">
        <v>1</v>
      </c>
      <c r="D1158" s="54" t="s">
        <v>17</v>
      </c>
      <c r="E1158" s="54">
        <v>15</v>
      </c>
      <c r="F1158" s="54">
        <v>15</v>
      </c>
      <c r="G1158" s="54">
        <v>285</v>
      </c>
      <c r="H1158" s="54">
        <v>273</v>
      </c>
      <c r="I1158" s="54">
        <v>285</v>
      </c>
      <c r="J1158" s="54">
        <v>285</v>
      </c>
      <c r="K1158" s="54">
        <v>285</v>
      </c>
      <c r="L1158" s="54">
        <v>14</v>
      </c>
      <c r="M1158" s="54">
        <v>14</v>
      </c>
      <c r="N1158" s="54">
        <v>14</v>
      </c>
      <c r="O1158" s="54">
        <v>77</v>
      </c>
      <c r="P1158" s="54">
        <v>21</v>
      </c>
      <c r="Q1158" s="62"/>
      <c r="R1158" s="54">
        <v>6308</v>
      </c>
      <c r="S1158" s="54">
        <v>6308</v>
      </c>
      <c r="T1158" s="54">
        <v>579</v>
      </c>
      <c r="U1158" s="54">
        <v>526</v>
      </c>
      <c r="V1158" s="54">
        <f t="shared" ref="V1158:V1176" si="492">IF(U1158&lt;&gt;0,(U1158/T1158*100),0)</f>
        <v>90.846286701208982</v>
      </c>
      <c r="W1158" s="54">
        <f>T1158-U1158</f>
        <v>53</v>
      </c>
      <c r="X1158" s="62">
        <v>43.64</v>
      </c>
      <c r="Y1158" s="54"/>
      <c r="Z1158" s="54"/>
      <c r="AA1158" s="54"/>
      <c r="AB1158" s="54"/>
      <c r="AC1158" s="54">
        <f t="shared" ref="AC1158:AC1176" si="493">IF(AB1158&lt;&gt;0,(AB1158/AA1158*100),0)</f>
        <v>0</v>
      </c>
      <c r="AD1158" s="54">
        <f t="shared" ref="AD1158:AD1175" si="494">AA1158-AB1158</f>
        <v>0</v>
      </c>
      <c r="AE1158" s="62"/>
      <c r="AF1158" s="54">
        <f t="shared" ref="AF1158:AF1172" si="495">SUM(R1158,Y1158)</f>
        <v>6308</v>
      </c>
      <c r="AG1158" s="54">
        <f t="shared" ref="AG1158:AG1172" si="496">SUM(S1158,Z1158)</f>
        <v>6308</v>
      </c>
      <c r="AH1158" s="54">
        <f t="shared" ref="AH1158:AH1172" si="497">SUM(T1158,AA1158)</f>
        <v>579</v>
      </c>
      <c r="AI1158" s="54">
        <f t="shared" ref="AI1158:AI1172" si="498">SUM(U1158,AB1158)</f>
        <v>526</v>
      </c>
      <c r="AJ1158" s="61">
        <f t="shared" ref="AJ1158:AJ1176" si="499">IF(AI1158&lt;&gt;0,(AI1158/AH1158*100),0)</f>
        <v>90.846286701208982</v>
      </c>
      <c r="AK1158" s="54">
        <f t="shared" ref="AK1158:AK1175" si="500">AH1158-AI1158</f>
        <v>53</v>
      </c>
      <c r="AL1158" s="62">
        <f t="shared" ref="AL1158:AL1175" si="501">SUM(X1158,AE1158)</f>
        <v>43.64</v>
      </c>
    </row>
    <row r="1159" spans="3:38" ht="35.1" customHeight="1" x14ac:dyDescent="0.25">
      <c r="C1159" s="41">
        <v>2</v>
      </c>
      <c r="D1159" s="54" t="s">
        <v>23</v>
      </c>
      <c r="E1159" s="54">
        <v>4</v>
      </c>
      <c r="F1159" s="54">
        <v>4</v>
      </c>
      <c r="G1159" s="54">
        <v>60</v>
      </c>
      <c r="H1159" s="54">
        <v>59</v>
      </c>
      <c r="I1159" s="54">
        <v>60</v>
      </c>
      <c r="J1159" s="54">
        <v>60</v>
      </c>
      <c r="K1159" s="54">
        <v>33</v>
      </c>
      <c r="L1159" s="54">
        <v>3</v>
      </c>
      <c r="M1159" s="54">
        <v>3</v>
      </c>
      <c r="N1159" s="54">
        <v>3</v>
      </c>
      <c r="O1159" s="54">
        <v>18</v>
      </c>
      <c r="P1159" s="54"/>
      <c r="Q1159" s="62"/>
      <c r="R1159" s="54">
        <v>842</v>
      </c>
      <c r="S1159" s="54">
        <v>797</v>
      </c>
      <c r="T1159" s="54">
        <v>49</v>
      </c>
      <c r="U1159" s="54">
        <v>36</v>
      </c>
      <c r="V1159" s="54">
        <f t="shared" si="492"/>
        <v>73.469387755102048</v>
      </c>
      <c r="W1159" s="54">
        <v>0</v>
      </c>
      <c r="X1159" s="62">
        <v>4.76</v>
      </c>
      <c r="Y1159" s="54"/>
      <c r="Z1159" s="54"/>
      <c r="AA1159" s="54"/>
      <c r="AB1159" s="54"/>
      <c r="AC1159" s="54">
        <f t="shared" si="493"/>
        <v>0</v>
      </c>
      <c r="AD1159" s="54">
        <f t="shared" si="494"/>
        <v>0</v>
      </c>
      <c r="AE1159" s="62"/>
      <c r="AF1159" s="54">
        <f t="shared" si="495"/>
        <v>842</v>
      </c>
      <c r="AG1159" s="54">
        <f t="shared" si="496"/>
        <v>797</v>
      </c>
      <c r="AH1159" s="54">
        <f t="shared" si="497"/>
        <v>49</v>
      </c>
      <c r="AI1159" s="54">
        <f t="shared" si="498"/>
        <v>36</v>
      </c>
      <c r="AJ1159" s="61">
        <f t="shared" si="499"/>
        <v>73.469387755102048</v>
      </c>
      <c r="AK1159" s="54">
        <f t="shared" si="500"/>
        <v>13</v>
      </c>
      <c r="AL1159" s="62">
        <f t="shared" si="501"/>
        <v>4.76</v>
      </c>
    </row>
    <row r="1160" spans="3:38" ht="35.1" customHeight="1" x14ac:dyDescent="0.25">
      <c r="C1160" s="41">
        <v>3</v>
      </c>
      <c r="D1160" s="54" t="s">
        <v>25</v>
      </c>
      <c r="E1160" s="54">
        <v>8</v>
      </c>
      <c r="F1160" s="54">
        <v>8</v>
      </c>
      <c r="G1160" s="54">
        <v>129</v>
      </c>
      <c r="H1160" s="54">
        <v>129</v>
      </c>
      <c r="I1160" s="54">
        <v>129</v>
      </c>
      <c r="J1160" s="54">
        <v>129</v>
      </c>
      <c r="K1160" s="54">
        <v>129</v>
      </c>
      <c r="L1160" s="54">
        <v>7</v>
      </c>
      <c r="M1160" s="54">
        <v>7</v>
      </c>
      <c r="N1160" s="54">
        <v>7</v>
      </c>
      <c r="O1160" s="54">
        <v>129</v>
      </c>
      <c r="P1160" s="54">
        <v>41</v>
      </c>
      <c r="Q1160" s="62"/>
      <c r="R1160" s="54">
        <v>665</v>
      </c>
      <c r="S1160" s="54">
        <v>453</v>
      </c>
      <c r="T1160" s="54">
        <v>301</v>
      </c>
      <c r="U1160" s="54">
        <v>96</v>
      </c>
      <c r="V1160" s="54">
        <f t="shared" si="492"/>
        <v>31.893687707641195</v>
      </c>
      <c r="W1160" s="54">
        <v>0</v>
      </c>
      <c r="X1160" s="62">
        <v>9.66</v>
      </c>
      <c r="Y1160" s="54">
        <v>178</v>
      </c>
      <c r="Z1160" s="54">
        <v>175</v>
      </c>
      <c r="AA1160" s="54">
        <v>62</v>
      </c>
      <c r="AB1160" s="54">
        <v>35</v>
      </c>
      <c r="AC1160" s="54">
        <f t="shared" si="493"/>
        <v>56.451612903225815</v>
      </c>
      <c r="AD1160" s="54">
        <f t="shared" si="494"/>
        <v>27</v>
      </c>
      <c r="AE1160" s="62">
        <v>2.11</v>
      </c>
      <c r="AF1160" s="54">
        <f t="shared" si="495"/>
        <v>843</v>
      </c>
      <c r="AG1160" s="54">
        <f t="shared" si="496"/>
        <v>628</v>
      </c>
      <c r="AH1160" s="54">
        <f t="shared" si="497"/>
        <v>363</v>
      </c>
      <c r="AI1160" s="54">
        <f t="shared" si="498"/>
        <v>131</v>
      </c>
      <c r="AJ1160" s="61">
        <f t="shared" si="499"/>
        <v>36.088154269972449</v>
      </c>
      <c r="AK1160" s="54">
        <f t="shared" si="500"/>
        <v>232</v>
      </c>
      <c r="AL1160" s="62">
        <f t="shared" si="501"/>
        <v>11.77</v>
      </c>
    </row>
    <row r="1161" spans="3:38" ht="35.1" customHeight="1" x14ac:dyDescent="0.25">
      <c r="C1161" s="41">
        <v>4</v>
      </c>
      <c r="D1161" s="54" t="s">
        <v>26</v>
      </c>
      <c r="E1161" s="54">
        <v>23</v>
      </c>
      <c r="F1161" s="54">
        <v>23</v>
      </c>
      <c r="G1161" s="54">
        <v>475</v>
      </c>
      <c r="H1161" s="54">
        <v>296</v>
      </c>
      <c r="I1161" s="54">
        <v>475</v>
      </c>
      <c r="J1161" s="54">
        <v>475</v>
      </c>
      <c r="K1161" s="54">
        <v>475</v>
      </c>
      <c r="L1161" s="54">
        <v>22</v>
      </c>
      <c r="M1161" s="54">
        <v>22</v>
      </c>
      <c r="N1161" s="54">
        <v>22</v>
      </c>
      <c r="O1161" s="54">
        <v>140</v>
      </c>
      <c r="P1161" s="54">
        <v>69</v>
      </c>
      <c r="Q1161" s="62">
        <v>6.39</v>
      </c>
      <c r="R1161" s="54">
        <v>4548</v>
      </c>
      <c r="S1161" s="54">
        <v>4032</v>
      </c>
      <c r="T1161" s="54">
        <v>947</v>
      </c>
      <c r="U1161" s="54">
        <v>402</v>
      </c>
      <c r="V1161" s="54">
        <f t="shared" si="492"/>
        <v>42.449841605068642</v>
      </c>
      <c r="W1161" s="54">
        <v>0</v>
      </c>
      <c r="X1161" s="62">
        <v>32.299999999999997</v>
      </c>
      <c r="Y1161" s="54">
        <v>25</v>
      </c>
      <c r="Z1161" s="54">
        <v>25</v>
      </c>
      <c r="AA1161" s="54">
        <v>25</v>
      </c>
      <c r="AB1161" s="54">
        <v>7</v>
      </c>
      <c r="AC1161" s="54">
        <f t="shared" si="493"/>
        <v>28.000000000000004</v>
      </c>
      <c r="AD1161" s="54">
        <f t="shared" si="494"/>
        <v>18</v>
      </c>
      <c r="AE1161" s="62">
        <v>1.7</v>
      </c>
      <c r="AF1161" s="54">
        <f t="shared" si="495"/>
        <v>4573</v>
      </c>
      <c r="AG1161" s="54">
        <f t="shared" si="496"/>
        <v>4057</v>
      </c>
      <c r="AH1161" s="54">
        <f t="shared" si="497"/>
        <v>972</v>
      </c>
      <c r="AI1161" s="54">
        <f t="shared" si="498"/>
        <v>409</v>
      </c>
      <c r="AJ1161" s="61">
        <f t="shared" si="499"/>
        <v>42.078189300411523</v>
      </c>
      <c r="AK1161" s="54">
        <f t="shared" si="500"/>
        <v>563</v>
      </c>
      <c r="AL1161" s="62">
        <f t="shared" si="501"/>
        <v>34</v>
      </c>
    </row>
    <row r="1162" spans="3:38" ht="35.1" customHeight="1" x14ac:dyDescent="0.25">
      <c r="C1162" s="41">
        <v>5</v>
      </c>
      <c r="D1162" s="54" t="s">
        <v>28</v>
      </c>
      <c r="E1162" s="54">
        <v>11</v>
      </c>
      <c r="F1162" s="54">
        <v>11</v>
      </c>
      <c r="G1162" s="54">
        <v>280</v>
      </c>
      <c r="H1162" s="54">
        <v>258</v>
      </c>
      <c r="I1162" s="54">
        <v>280</v>
      </c>
      <c r="J1162" s="54">
        <v>280</v>
      </c>
      <c r="K1162" s="54">
        <v>173</v>
      </c>
      <c r="L1162" s="54">
        <v>10</v>
      </c>
      <c r="M1162" s="54">
        <v>10</v>
      </c>
      <c r="N1162" s="54">
        <v>10</v>
      </c>
      <c r="O1162" s="54">
        <v>72</v>
      </c>
      <c r="P1162" s="54">
        <v>72</v>
      </c>
      <c r="Q1162" s="62">
        <v>7.96</v>
      </c>
      <c r="R1162" s="54">
        <v>103</v>
      </c>
      <c r="S1162" s="54">
        <v>79</v>
      </c>
      <c r="T1162" s="54">
        <v>472</v>
      </c>
      <c r="U1162" s="54">
        <v>297</v>
      </c>
      <c r="V1162" s="54">
        <f t="shared" si="492"/>
        <v>62.923728813559322</v>
      </c>
      <c r="W1162" s="54">
        <v>0</v>
      </c>
      <c r="X1162" s="62">
        <v>10.96</v>
      </c>
      <c r="Y1162" s="54"/>
      <c r="Z1162" s="54"/>
      <c r="AA1162" s="54"/>
      <c r="AB1162" s="54"/>
      <c r="AC1162" s="54">
        <f t="shared" si="493"/>
        <v>0</v>
      </c>
      <c r="AD1162" s="54">
        <f t="shared" si="494"/>
        <v>0</v>
      </c>
      <c r="AE1162" s="62"/>
      <c r="AF1162" s="54">
        <f t="shared" si="495"/>
        <v>103</v>
      </c>
      <c r="AG1162" s="54">
        <f t="shared" si="496"/>
        <v>79</v>
      </c>
      <c r="AH1162" s="54">
        <f t="shared" si="497"/>
        <v>472</v>
      </c>
      <c r="AI1162" s="54">
        <f t="shared" si="498"/>
        <v>297</v>
      </c>
      <c r="AJ1162" s="61">
        <f t="shared" si="499"/>
        <v>62.923728813559322</v>
      </c>
      <c r="AK1162" s="54">
        <f t="shared" si="500"/>
        <v>175</v>
      </c>
      <c r="AL1162" s="62">
        <f t="shared" si="501"/>
        <v>10.96</v>
      </c>
    </row>
    <row r="1163" spans="3:38" ht="35.1" customHeight="1" x14ac:dyDescent="0.25">
      <c r="C1163" s="41">
        <v>6</v>
      </c>
      <c r="D1163" s="54" t="s">
        <v>30</v>
      </c>
      <c r="E1163" s="54">
        <v>14</v>
      </c>
      <c r="F1163" s="54">
        <v>13</v>
      </c>
      <c r="G1163" s="54">
        <v>273</v>
      </c>
      <c r="H1163" s="54">
        <v>70</v>
      </c>
      <c r="I1163" s="54">
        <v>123</v>
      </c>
      <c r="J1163" s="54">
        <v>123</v>
      </c>
      <c r="K1163" s="54">
        <v>123</v>
      </c>
      <c r="L1163" s="54">
        <v>13</v>
      </c>
      <c r="M1163" s="54">
        <v>13</v>
      </c>
      <c r="N1163" s="54">
        <v>0</v>
      </c>
      <c r="O1163" s="54"/>
      <c r="P1163" s="54"/>
      <c r="Q1163" s="62"/>
      <c r="R1163" s="54">
        <v>4130</v>
      </c>
      <c r="S1163" s="54">
        <v>4122</v>
      </c>
      <c r="T1163" s="54">
        <v>247</v>
      </c>
      <c r="U1163" s="54">
        <v>90</v>
      </c>
      <c r="V1163" s="54">
        <f t="shared" si="492"/>
        <v>36.43724696356275</v>
      </c>
      <c r="W1163" s="54">
        <v>0</v>
      </c>
      <c r="X1163" s="62">
        <v>48.46</v>
      </c>
      <c r="Y1163" s="54"/>
      <c r="Z1163" s="54"/>
      <c r="AA1163" s="54"/>
      <c r="AB1163" s="54"/>
      <c r="AC1163" s="54">
        <f t="shared" si="493"/>
        <v>0</v>
      </c>
      <c r="AD1163" s="54">
        <f t="shared" si="494"/>
        <v>0</v>
      </c>
      <c r="AE1163" s="62"/>
      <c r="AF1163" s="54">
        <f t="shared" si="495"/>
        <v>4130</v>
      </c>
      <c r="AG1163" s="54">
        <f t="shared" si="496"/>
        <v>4122</v>
      </c>
      <c r="AH1163" s="54">
        <f t="shared" si="497"/>
        <v>247</v>
      </c>
      <c r="AI1163" s="54">
        <f t="shared" si="498"/>
        <v>90</v>
      </c>
      <c r="AJ1163" s="61">
        <f t="shared" si="499"/>
        <v>36.43724696356275</v>
      </c>
      <c r="AK1163" s="54">
        <f t="shared" si="500"/>
        <v>157</v>
      </c>
      <c r="AL1163" s="62">
        <f t="shared" si="501"/>
        <v>48.46</v>
      </c>
    </row>
    <row r="1164" spans="3:38" ht="35.1" customHeight="1" x14ac:dyDescent="0.25">
      <c r="C1164" s="41">
        <v>7</v>
      </c>
      <c r="D1164" s="54" t="s">
        <v>31</v>
      </c>
      <c r="E1164" s="54">
        <v>13</v>
      </c>
      <c r="F1164" s="54">
        <v>12</v>
      </c>
      <c r="G1164" s="54">
        <v>153</v>
      </c>
      <c r="H1164" s="54">
        <v>153</v>
      </c>
      <c r="I1164" s="54">
        <v>153</v>
      </c>
      <c r="J1164" s="54">
        <v>153</v>
      </c>
      <c r="K1164" s="54">
        <v>153</v>
      </c>
      <c r="L1164" s="54">
        <v>12</v>
      </c>
      <c r="M1164" s="54">
        <v>12</v>
      </c>
      <c r="N1164" s="54">
        <v>12</v>
      </c>
      <c r="O1164" s="54">
        <v>153</v>
      </c>
      <c r="P1164" s="54"/>
      <c r="Q1164" s="62"/>
      <c r="R1164" s="54">
        <v>153</v>
      </c>
      <c r="S1164" s="54">
        <v>108</v>
      </c>
      <c r="T1164" s="54">
        <v>153</v>
      </c>
      <c r="U1164" s="54">
        <v>32</v>
      </c>
      <c r="V1164" s="54">
        <f t="shared" si="492"/>
        <v>20.915032679738562</v>
      </c>
      <c r="W1164" s="54">
        <f t="shared" ref="W1164:W1175" si="502">T1164-U1164</f>
        <v>121</v>
      </c>
      <c r="X1164" s="62">
        <v>1.41</v>
      </c>
      <c r="Y1164" s="54">
        <v>42</v>
      </c>
      <c r="Z1164" s="54">
        <v>42</v>
      </c>
      <c r="AA1164" s="54">
        <v>153</v>
      </c>
      <c r="AB1164" s="54">
        <v>0</v>
      </c>
      <c r="AC1164" s="54">
        <f t="shared" si="493"/>
        <v>0</v>
      </c>
      <c r="AD1164" s="54">
        <f t="shared" si="494"/>
        <v>153</v>
      </c>
      <c r="AE1164" s="62"/>
      <c r="AF1164" s="54">
        <f t="shared" si="495"/>
        <v>195</v>
      </c>
      <c r="AG1164" s="54">
        <f t="shared" si="496"/>
        <v>150</v>
      </c>
      <c r="AH1164" s="54">
        <f t="shared" si="497"/>
        <v>306</v>
      </c>
      <c r="AI1164" s="54">
        <f t="shared" si="498"/>
        <v>32</v>
      </c>
      <c r="AJ1164" s="61">
        <f t="shared" si="499"/>
        <v>10.457516339869281</v>
      </c>
      <c r="AK1164" s="54">
        <f t="shared" si="500"/>
        <v>274</v>
      </c>
      <c r="AL1164" s="62">
        <f t="shared" si="501"/>
        <v>1.41</v>
      </c>
    </row>
    <row r="1165" spans="3:38" ht="35.1" customHeight="1" x14ac:dyDescent="0.25">
      <c r="C1165" s="41">
        <v>8</v>
      </c>
      <c r="D1165" s="54" t="s">
        <v>33</v>
      </c>
      <c r="E1165" s="54">
        <v>14</v>
      </c>
      <c r="F1165" s="54">
        <v>14</v>
      </c>
      <c r="G1165" s="54">
        <v>286</v>
      </c>
      <c r="H1165" s="54">
        <v>284</v>
      </c>
      <c r="I1165" s="54">
        <v>282</v>
      </c>
      <c r="J1165" s="54">
        <v>282</v>
      </c>
      <c r="K1165" s="54">
        <v>282</v>
      </c>
      <c r="L1165" s="54">
        <v>13</v>
      </c>
      <c r="M1165" s="54">
        <v>13</v>
      </c>
      <c r="N1165" s="54">
        <v>13</v>
      </c>
      <c r="O1165" s="54"/>
      <c r="P1165" s="54"/>
      <c r="Q1165" s="62"/>
      <c r="R1165" s="54">
        <v>0</v>
      </c>
      <c r="S1165" s="54">
        <v>0</v>
      </c>
      <c r="T1165" s="54">
        <v>471</v>
      </c>
      <c r="U1165" s="54">
        <v>471</v>
      </c>
      <c r="V1165" s="54">
        <f t="shared" si="492"/>
        <v>100</v>
      </c>
      <c r="W1165" s="54">
        <f t="shared" si="502"/>
        <v>0</v>
      </c>
      <c r="X1165" s="62">
        <v>27.82</v>
      </c>
      <c r="Y1165" s="54">
        <v>0</v>
      </c>
      <c r="Z1165" s="54">
        <v>0</v>
      </c>
      <c r="AA1165" s="54">
        <v>352</v>
      </c>
      <c r="AB1165" s="54">
        <v>302</v>
      </c>
      <c r="AC1165" s="54">
        <f t="shared" si="493"/>
        <v>85.795454545454547</v>
      </c>
      <c r="AD1165" s="54">
        <f t="shared" si="494"/>
        <v>50</v>
      </c>
      <c r="AE1165" s="62">
        <v>13.85</v>
      </c>
      <c r="AF1165" s="54">
        <f t="shared" si="495"/>
        <v>0</v>
      </c>
      <c r="AG1165" s="54">
        <f t="shared" si="496"/>
        <v>0</v>
      </c>
      <c r="AH1165" s="54">
        <f t="shared" si="497"/>
        <v>823</v>
      </c>
      <c r="AI1165" s="54">
        <f t="shared" si="498"/>
        <v>773</v>
      </c>
      <c r="AJ1165" s="61">
        <f t="shared" si="499"/>
        <v>93.924665856622113</v>
      </c>
      <c r="AK1165" s="54">
        <f t="shared" si="500"/>
        <v>50</v>
      </c>
      <c r="AL1165" s="62">
        <f t="shared" si="501"/>
        <v>41.67</v>
      </c>
    </row>
    <row r="1166" spans="3:38" ht="35.1" customHeight="1" x14ac:dyDescent="0.25">
      <c r="C1166" s="41">
        <v>9</v>
      </c>
      <c r="D1166" s="54" t="s">
        <v>35</v>
      </c>
      <c r="E1166" s="54">
        <v>15</v>
      </c>
      <c r="F1166" s="54">
        <v>15</v>
      </c>
      <c r="G1166" s="54">
        <v>226</v>
      </c>
      <c r="H1166" s="54">
        <v>80</v>
      </c>
      <c r="I1166" s="54">
        <v>226</v>
      </c>
      <c r="J1166" s="54">
        <v>226</v>
      </c>
      <c r="K1166" s="54">
        <v>133</v>
      </c>
      <c r="L1166" s="54">
        <v>14</v>
      </c>
      <c r="M1166" s="54">
        <v>14</v>
      </c>
      <c r="N1166" s="54">
        <v>8</v>
      </c>
      <c r="O1166" s="54">
        <v>62</v>
      </c>
      <c r="P1166" s="54">
        <v>27</v>
      </c>
      <c r="Q1166" s="62">
        <v>5.52</v>
      </c>
      <c r="R1166" s="54">
        <v>423</v>
      </c>
      <c r="S1166" s="54">
        <v>272</v>
      </c>
      <c r="T1166" s="54">
        <v>429</v>
      </c>
      <c r="U1166" s="54">
        <v>237</v>
      </c>
      <c r="V1166" s="54">
        <f t="shared" si="492"/>
        <v>55.24475524475524</v>
      </c>
      <c r="W1166" s="54">
        <f t="shared" si="502"/>
        <v>192</v>
      </c>
      <c r="X1166" s="62">
        <v>18.489999999999998</v>
      </c>
      <c r="Y1166" s="54">
        <v>204</v>
      </c>
      <c r="Z1166" s="54">
        <v>182</v>
      </c>
      <c r="AA1166" s="54">
        <v>435</v>
      </c>
      <c r="AB1166" s="54">
        <v>250</v>
      </c>
      <c r="AC1166" s="54">
        <f t="shared" si="493"/>
        <v>57.47126436781609</v>
      </c>
      <c r="AD1166" s="54">
        <f t="shared" si="494"/>
        <v>185</v>
      </c>
      <c r="AE1166" s="62">
        <v>7.82</v>
      </c>
      <c r="AF1166" s="54">
        <f t="shared" si="495"/>
        <v>627</v>
      </c>
      <c r="AG1166" s="54">
        <f t="shared" si="496"/>
        <v>454</v>
      </c>
      <c r="AH1166" s="54">
        <f t="shared" si="497"/>
        <v>864</v>
      </c>
      <c r="AI1166" s="54">
        <f t="shared" si="498"/>
        <v>487</v>
      </c>
      <c r="AJ1166" s="61">
        <f t="shared" si="499"/>
        <v>56.365740740740748</v>
      </c>
      <c r="AK1166" s="54">
        <f t="shared" si="500"/>
        <v>377</v>
      </c>
      <c r="AL1166" s="62">
        <f t="shared" si="501"/>
        <v>26.31</v>
      </c>
    </row>
    <row r="1167" spans="3:38" ht="35.1" customHeight="1" x14ac:dyDescent="0.25">
      <c r="C1167" s="41">
        <v>10</v>
      </c>
      <c r="D1167" s="54" t="s">
        <v>36</v>
      </c>
      <c r="E1167" s="54">
        <v>8</v>
      </c>
      <c r="F1167" s="54">
        <v>8</v>
      </c>
      <c r="G1167" s="54">
        <v>108</v>
      </c>
      <c r="H1167" s="54">
        <v>0</v>
      </c>
      <c r="I1167" s="54">
        <v>0</v>
      </c>
      <c r="J1167" s="54">
        <v>0</v>
      </c>
      <c r="K1167" s="54">
        <v>0</v>
      </c>
      <c r="L1167" s="54">
        <v>0</v>
      </c>
      <c r="M1167" s="54">
        <v>0</v>
      </c>
      <c r="N1167" s="54">
        <v>0</v>
      </c>
      <c r="O1167" s="54"/>
      <c r="P1167" s="54"/>
      <c r="Q1167" s="62"/>
      <c r="R1167" s="54">
        <v>0</v>
      </c>
      <c r="S1167" s="54">
        <v>0</v>
      </c>
      <c r="T1167" s="54">
        <v>0</v>
      </c>
      <c r="U1167" s="54">
        <v>0</v>
      </c>
      <c r="V1167" s="54">
        <f t="shared" si="492"/>
        <v>0</v>
      </c>
      <c r="W1167" s="54">
        <f t="shared" si="502"/>
        <v>0</v>
      </c>
      <c r="X1167" s="62">
        <v>0</v>
      </c>
      <c r="Y1167" s="54"/>
      <c r="Z1167" s="54"/>
      <c r="AA1167" s="54"/>
      <c r="AB1167" s="54"/>
      <c r="AC1167" s="54">
        <f t="shared" si="493"/>
        <v>0</v>
      </c>
      <c r="AD1167" s="54">
        <f t="shared" si="494"/>
        <v>0</v>
      </c>
      <c r="AE1167" s="62"/>
      <c r="AF1167" s="54">
        <f t="shared" si="495"/>
        <v>0</v>
      </c>
      <c r="AG1167" s="54">
        <f t="shared" si="496"/>
        <v>0</v>
      </c>
      <c r="AH1167" s="54">
        <f t="shared" si="497"/>
        <v>0</v>
      </c>
      <c r="AI1167" s="54">
        <f t="shared" si="498"/>
        <v>0</v>
      </c>
      <c r="AJ1167" s="61">
        <f t="shared" si="499"/>
        <v>0</v>
      </c>
      <c r="AK1167" s="54">
        <f t="shared" si="500"/>
        <v>0</v>
      </c>
      <c r="AL1167" s="62">
        <f t="shared" si="501"/>
        <v>0</v>
      </c>
    </row>
    <row r="1168" spans="3:38" ht="35.1" customHeight="1" x14ac:dyDescent="0.25">
      <c r="C1168" s="41">
        <v>11</v>
      </c>
      <c r="D1168" s="54" t="s">
        <v>37</v>
      </c>
      <c r="E1168" s="54">
        <v>27</v>
      </c>
      <c r="F1168" s="54">
        <v>27</v>
      </c>
      <c r="G1168" s="54">
        <v>382</v>
      </c>
      <c r="H1168" s="54">
        <v>0</v>
      </c>
      <c r="I1168" s="54">
        <v>382</v>
      </c>
      <c r="J1168" s="54">
        <v>382</v>
      </c>
      <c r="K1168" s="54">
        <v>382</v>
      </c>
      <c r="L1168" s="54">
        <v>26</v>
      </c>
      <c r="M1168" s="54">
        <v>26</v>
      </c>
      <c r="N1168" s="54">
        <v>26</v>
      </c>
      <c r="O1168" s="54">
        <v>115</v>
      </c>
      <c r="P1168" s="54">
        <v>108</v>
      </c>
      <c r="Q1168" s="62">
        <v>20.36</v>
      </c>
      <c r="R1168" s="54">
        <v>12137</v>
      </c>
      <c r="S1168" s="54">
        <v>6688</v>
      </c>
      <c r="T1168" s="54">
        <v>391</v>
      </c>
      <c r="U1168" s="54">
        <v>346</v>
      </c>
      <c r="V1168" s="54">
        <f t="shared" si="492"/>
        <v>88.491048593350385</v>
      </c>
      <c r="W1168" s="54">
        <f t="shared" si="502"/>
        <v>45</v>
      </c>
      <c r="X1168" s="62">
        <v>46.38</v>
      </c>
      <c r="Y1168" s="54">
        <v>4002</v>
      </c>
      <c r="Z1168" s="54">
        <v>1401</v>
      </c>
      <c r="AA1168" s="54">
        <v>80</v>
      </c>
      <c r="AB1168" s="54">
        <v>53</v>
      </c>
      <c r="AC1168" s="54">
        <f t="shared" si="493"/>
        <v>66.25</v>
      </c>
      <c r="AD1168" s="54">
        <f t="shared" si="494"/>
        <v>27</v>
      </c>
      <c r="AE1168" s="62">
        <v>25.95</v>
      </c>
      <c r="AF1168" s="54">
        <f t="shared" si="495"/>
        <v>16139</v>
      </c>
      <c r="AG1168" s="54">
        <f t="shared" si="496"/>
        <v>8089</v>
      </c>
      <c r="AH1168" s="54">
        <f t="shared" si="497"/>
        <v>471</v>
      </c>
      <c r="AI1168" s="54">
        <f t="shared" si="498"/>
        <v>399</v>
      </c>
      <c r="AJ1168" s="61">
        <f t="shared" si="499"/>
        <v>84.713375796178354</v>
      </c>
      <c r="AK1168" s="54">
        <f t="shared" si="500"/>
        <v>72</v>
      </c>
      <c r="AL1168" s="62">
        <f t="shared" si="501"/>
        <v>72.33</v>
      </c>
    </row>
    <row r="1169" spans="3:38" ht="35.1" customHeight="1" x14ac:dyDescent="0.25">
      <c r="C1169" s="41">
        <v>12</v>
      </c>
      <c r="D1169" s="54" t="s">
        <v>38</v>
      </c>
      <c r="E1169" s="54">
        <v>11</v>
      </c>
      <c r="F1169" s="54">
        <v>11</v>
      </c>
      <c r="G1169" s="54">
        <v>169</v>
      </c>
      <c r="H1169" s="54">
        <v>155</v>
      </c>
      <c r="I1169" s="54">
        <v>169</v>
      </c>
      <c r="J1169" s="54">
        <v>165</v>
      </c>
      <c r="K1169" s="54">
        <v>0</v>
      </c>
      <c r="L1169" s="54">
        <v>10</v>
      </c>
      <c r="M1169" s="54">
        <v>10</v>
      </c>
      <c r="N1169" s="54">
        <v>10</v>
      </c>
      <c r="O1169" s="54">
        <v>92</v>
      </c>
      <c r="P1169" s="54">
        <v>59</v>
      </c>
      <c r="Q1169" s="62"/>
      <c r="R1169" s="54">
        <v>11298</v>
      </c>
      <c r="S1169" s="54">
        <v>8531</v>
      </c>
      <c r="T1169" s="54">
        <v>1551</v>
      </c>
      <c r="U1169" s="54">
        <v>1014</v>
      </c>
      <c r="V1169" s="54">
        <f t="shared" si="492"/>
        <v>65.377176015473893</v>
      </c>
      <c r="W1169" s="54">
        <f t="shared" si="502"/>
        <v>537</v>
      </c>
      <c r="X1169" s="62">
        <v>11.14</v>
      </c>
      <c r="Y1169" s="54">
        <v>9898</v>
      </c>
      <c r="Z1169" s="54">
        <v>0</v>
      </c>
      <c r="AA1169" s="54">
        <v>319</v>
      </c>
      <c r="AB1169" s="54">
        <v>227</v>
      </c>
      <c r="AC1169" s="54">
        <f t="shared" si="493"/>
        <v>71.159874608150474</v>
      </c>
      <c r="AD1169" s="54">
        <f t="shared" si="494"/>
        <v>92</v>
      </c>
      <c r="AE1169" s="62">
        <v>6.02</v>
      </c>
      <c r="AF1169" s="54">
        <f t="shared" si="495"/>
        <v>21196</v>
      </c>
      <c r="AG1169" s="54">
        <f t="shared" si="496"/>
        <v>8531</v>
      </c>
      <c r="AH1169" s="54">
        <f t="shared" si="497"/>
        <v>1870</v>
      </c>
      <c r="AI1169" s="54">
        <f t="shared" si="498"/>
        <v>1241</v>
      </c>
      <c r="AJ1169" s="61">
        <f t="shared" si="499"/>
        <v>66.363636363636374</v>
      </c>
      <c r="AK1169" s="54">
        <f t="shared" si="500"/>
        <v>629</v>
      </c>
      <c r="AL1169" s="62">
        <f t="shared" si="501"/>
        <v>17.16</v>
      </c>
    </row>
    <row r="1170" spans="3:38" ht="35.1" customHeight="1" x14ac:dyDescent="0.25">
      <c r="C1170" s="41">
        <v>13</v>
      </c>
      <c r="D1170" s="54" t="s">
        <v>39</v>
      </c>
      <c r="E1170" s="54">
        <v>6</v>
      </c>
      <c r="F1170" s="54">
        <v>6</v>
      </c>
      <c r="G1170" s="54">
        <v>109</v>
      </c>
      <c r="H1170" s="54">
        <v>103</v>
      </c>
      <c r="I1170" s="54">
        <v>109</v>
      </c>
      <c r="J1170" s="54">
        <v>109</v>
      </c>
      <c r="K1170" s="54">
        <v>84</v>
      </c>
      <c r="L1170" s="54">
        <v>5</v>
      </c>
      <c r="M1170" s="54">
        <v>5</v>
      </c>
      <c r="N1170" s="54">
        <v>5</v>
      </c>
      <c r="O1170" s="54"/>
      <c r="P1170" s="54"/>
      <c r="Q1170" s="62"/>
      <c r="R1170" s="54">
        <v>52</v>
      </c>
      <c r="S1170" s="54">
        <v>43</v>
      </c>
      <c r="T1170" s="54">
        <v>192</v>
      </c>
      <c r="U1170" s="54">
        <v>96</v>
      </c>
      <c r="V1170" s="54">
        <f t="shared" si="492"/>
        <v>50</v>
      </c>
      <c r="W1170" s="54">
        <f t="shared" si="502"/>
        <v>96</v>
      </c>
      <c r="X1170" s="62">
        <v>6.96</v>
      </c>
      <c r="Y1170" s="54"/>
      <c r="Z1170" s="54"/>
      <c r="AA1170" s="54"/>
      <c r="AB1170" s="54"/>
      <c r="AC1170" s="54">
        <f t="shared" si="493"/>
        <v>0</v>
      </c>
      <c r="AD1170" s="54">
        <f t="shared" si="494"/>
        <v>0</v>
      </c>
      <c r="AE1170" s="62"/>
      <c r="AF1170" s="54">
        <f t="shared" si="495"/>
        <v>52</v>
      </c>
      <c r="AG1170" s="54">
        <f t="shared" si="496"/>
        <v>43</v>
      </c>
      <c r="AH1170" s="54">
        <f t="shared" si="497"/>
        <v>192</v>
      </c>
      <c r="AI1170" s="54">
        <f t="shared" si="498"/>
        <v>96</v>
      </c>
      <c r="AJ1170" s="61">
        <f t="shared" si="499"/>
        <v>50</v>
      </c>
      <c r="AK1170" s="54">
        <f t="shared" si="500"/>
        <v>96</v>
      </c>
      <c r="AL1170" s="62">
        <f t="shared" si="501"/>
        <v>6.96</v>
      </c>
    </row>
    <row r="1171" spans="3:38" ht="35.1" customHeight="1" x14ac:dyDescent="0.25">
      <c r="C1171" s="41">
        <v>14</v>
      </c>
      <c r="D1171" s="54" t="s">
        <v>40</v>
      </c>
      <c r="E1171" s="54">
        <v>9</v>
      </c>
      <c r="F1171" s="54">
        <v>8</v>
      </c>
      <c r="G1171" s="54">
        <v>179</v>
      </c>
      <c r="H1171" s="54">
        <v>165</v>
      </c>
      <c r="I1171" s="54">
        <v>179</v>
      </c>
      <c r="J1171" s="54">
        <v>179</v>
      </c>
      <c r="K1171" s="54">
        <v>176</v>
      </c>
      <c r="L1171" s="54">
        <v>8</v>
      </c>
      <c r="M1171" s="54">
        <v>8</v>
      </c>
      <c r="N1171" s="54">
        <v>8</v>
      </c>
      <c r="O1171" s="54">
        <v>24</v>
      </c>
      <c r="P1171" s="54">
        <v>13</v>
      </c>
      <c r="Q1171" s="62">
        <v>3.5</v>
      </c>
      <c r="R1171" s="54">
        <v>5251</v>
      </c>
      <c r="S1171" s="54">
        <v>5249</v>
      </c>
      <c r="T1171" s="54">
        <v>465</v>
      </c>
      <c r="U1171" s="54">
        <v>391</v>
      </c>
      <c r="V1171" s="54">
        <f t="shared" si="492"/>
        <v>84.086021505376337</v>
      </c>
      <c r="W1171" s="54">
        <f t="shared" si="502"/>
        <v>74</v>
      </c>
      <c r="X1171" s="62">
        <v>24.5</v>
      </c>
      <c r="Y1171" s="54"/>
      <c r="Z1171" s="54"/>
      <c r="AA1171" s="54"/>
      <c r="AB1171" s="54"/>
      <c r="AC1171" s="54">
        <f t="shared" si="493"/>
        <v>0</v>
      </c>
      <c r="AD1171" s="54">
        <f t="shared" si="494"/>
        <v>0</v>
      </c>
      <c r="AE1171" s="62"/>
      <c r="AF1171" s="54">
        <f t="shared" si="495"/>
        <v>5251</v>
      </c>
      <c r="AG1171" s="54">
        <f t="shared" si="496"/>
        <v>5249</v>
      </c>
      <c r="AH1171" s="54">
        <f t="shared" si="497"/>
        <v>465</v>
      </c>
      <c r="AI1171" s="54">
        <f t="shared" si="498"/>
        <v>391</v>
      </c>
      <c r="AJ1171" s="61">
        <f t="shared" si="499"/>
        <v>84.086021505376337</v>
      </c>
      <c r="AK1171" s="54">
        <f t="shared" si="500"/>
        <v>74</v>
      </c>
      <c r="AL1171" s="62">
        <f t="shared" si="501"/>
        <v>24.5</v>
      </c>
    </row>
    <row r="1172" spans="3:38" ht="35.1" customHeight="1" x14ac:dyDescent="0.25">
      <c r="C1172" s="41">
        <v>15</v>
      </c>
      <c r="D1172" s="54" t="s">
        <v>42</v>
      </c>
      <c r="E1172" s="54">
        <v>12</v>
      </c>
      <c r="F1172" s="54">
        <v>12</v>
      </c>
      <c r="G1172" s="54">
        <v>171</v>
      </c>
      <c r="H1172" s="54">
        <v>0</v>
      </c>
      <c r="I1172" s="54">
        <v>171</v>
      </c>
      <c r="J1172" s="54">
        <v>171</v>
      </c>
      <c r="K1172" s="54">
        <v>171</v>
      </c>
      <c r="L1172" s="54">
        <v>11</v>
      </c>
      <c r="M1172" s="54">
        <v>11</v>
      </c>
      <c r="N1172" s="54">
        <v>11</v>
      </c>
      <c r="O1172" s="54">
        <v>31</v>
      </c>
      <c r="P1172" s="54">
        <v>19</v>
      </c>
      <c r="Q1172" s="62">
        <v>2.14</v>
      </c>
      <c r="R1172" s="54">
        <v>6431</v>
      </c>
      <c r="S1172" s="54">
        <v>5768</v>
      </c>
      <c r="T1172" s="54">
        <v>296</v>
      </c>
      <c r="U1172" s="54">
        <v>296</v>
      </c>
      <c r="V1172" s="54">
        <f t="shared" si="492"/>
        <v>100</v>
      </c>
      <c r="W1172" s="54">
        <f t="shared" si="502"/>
        <v>0</v>
      </c>
      <c r="X1172" s="62">
        <v>11.8</v>
      </c>
      <c r="Y1172" s="54">
        <v>326</v>
      </c>
      <c r="Z1172" s="54">
        <v>326</v>
      </c>
      <c r="AA1172" s="54">
        <v>98</v>
      </c>
      <c r="AB1172" s="54">
        <v>0</v>
      </c>
      <c r="AC1172" s="54">
        <f t="shared" si="493"/>
        <v>0</v>
      </c>
      <c r="AD1172" s="54">
        <f t="shared" si="494"/>
        <v>98</v>
      </c>
      <c r="AE1172" s="62">
        <v>2.82</v>
      </c>
      <c r="AF1172" s="54">
        <f t="shared" si="495"/>
        <v>6757</v>
      </c>
      <c r="AG1172" s="54">
        <f t="shared" si="496"/>
        <v>6094</v>
      </c>
      <c r="AH1172" s="54">
        <f t="shared" si="497"/>
        <v>394</v>
      </c>
      <c r="AI1172" s="54">
        <f t="shared" si="498"/>
        <v>296</v>
      </c>
      <c r="AJ1172" s="61">
        <f t="shared" si="499"/>
        <v>75.126903553299499</v>
      </c>
      <c r="AK1172" s="54">
        <f t="shared" si="500"/>
        <v>98</v>
      </c>
      <c r="AL1172" s="62">
        <f t="shared" si="501"/>
        <v>14.620000000000001</v>
      </c>
    </row>
    <row r="1173" spans="3:38" ht="35.1" customHeight="1" x14ac:dyDescent="0.25">
      <c r="C1173" s="41">
        <v>16</v>
      </c>
      <c r="D1173" s="54" t="s">
        <v>43</v>
      </c>
      <c r="E1173" s="54">
        <v>10</v>
      </c>
      <c r="F1173" s="54">
        <v>9</v>
      </c>
      <c r="G1173" s="54">
        <v>148</v>
      </c>
      <c r="H1173" s="54">
        <v>148</v>
      </c>
      <c r="I1173" s="54">
        <v>148</v>
      </c>
      <c r="J1173" s="54">
        <v>148</v>
      </c>
      <c r="K1173" s="54">
        <v>0</v>
      </c>
      <c r="L1173" s="54">
        <v>9</v>
      </c>
      <c r="M1173" s="54">
        <v>9</v>
      </c>
      <c r="N1173" s="54">
        <v>9</v>
      </c>
      <c r="O1173" s="54"/>
      <c r="P1173" s="54"/>
      <c r="Q1173" s="62"/>
      <c r="R1173" s="54">
        <v>187</v>
      </c>
      <c r="S1173" s="54">
        <v>159</v>
      </c>
      <c r="T1173" s="54">
        <v>176</v>
      </c>
      <c r="U1173" s="54">
        <v>134</v>
      </c>
      <c r="V1173" s="54">
        <f t="shared" si="492"/>
        <v>76.13636363636364</v>
      </c>
      <c r="W1173" s="54">
        <f t="shared" si="502"/>
        <v>42</v>
      </c>
      <c r="X1173" s="62">
        <v>3.15</v>
      </c>
      <c r="Y1173" s="54">
        <v>55</v>
      </c>
      <c r="Z1173" s="54">
        <v>24</v>
      </c>
      <c r="AA1173" s="54">
        <v>59</v>
      </c>
      <c r="AB1173" s="54">
        <v>29</v>
      </c>
      <c r="AC1173" s="54">
        <f t="shared" si="493"/>
        <v>49.152542372881356</v>
      </c>
      <c r="AD1173" s="54">
        <f t="shared" si="494"/>
        <v>30</v>
      </c>
      <c r="AE1173" s="62"/>
      <c r="AF1173" s="54">
        <f t="shared" ref="AF1173:AH1175" si="503">SUM(R1173,Y1173)</f>
        <v>242</v>
      </c>
      <c r="AG1173" s="54">
        <f t="shared" si="503"/>
        <v>183</v>
      </c>
      <c r="AH1173" s="54">
        <f t="shared" si="503"/>
        <v>235</v>
      </c>
      <c r="AI1173" s="54">
        <v>0</v>
      </c>
      <c r="AJ1173" s="61">
        <f t="shared" si="499"/>
        <v>0</v>
      </c>
      <c r="AK1173" s="54">
        <f t="shared" si="500"/>
        <v>235</v>
      </c>
      <c r="AL1173" s="62">
        <f t="shared" si="501"/>
        <v>3.15</v>
      </c>
    </row>
    <row r="1174" spans="3:38" ht="35.1" customHeight="1" x14ac:dyDescent="0.25">
      <c r="C1174" s="41">
        <v>17</v>
      </c>
      <c r="D1174" s="54" t="s">
        <v>44</v>
      </c>
      <c r="E1174" s="54">
        <v>7</v>
      </c>
      <c r="F1174" s="54">
        <v>7</v>
      </c>
      <c r="G1174" s="54">
        <v>96</v>
      </c>
      <c r="H1174" s="54">
        <v>96</v>
      </c>
      <c r="I1174" s="54">
        <v>96</v>
      </c>
      <c r="J1174" s="54">
        <v>96</v>
      </c>
      <c r="K1174" s="54">
        <v>96</v>
      </c>
      <c r="L1174" s="54">
        <v>6</v>
      </c>
      <c r="M1174" s="54">
        <v>6</v>
      </c>
      <c r="N1174" s="54">
        <v>6</v>
      </c>
      <c r="O1174" s="54">
        <v>60</v>
      </c>
      <c r="P1174" s="54">
        <v>11</v>
      </c>
      <c r="Q1174" s="62">
        <v>3.86</v>
      </c>
      <c r="R1174" s="54">
        <v>96</v>
      </c>
      <c r="S1174" s="54">
        <v>96</v>
      </c>
      <c r="T1174" s="54">
        <v>96</v>
      </c>
      <c r="U1174" s="54">
        <v>42</v>
      </c>
      <c r="V1174" s="54">
        <f t="shared" si="492"/>
        <v>43.75</v>
      </c>
      <c r="W1174" s="54">
        <f t="shared" si="502"/>
        <v>54</v>
      </c>
      <c r="X1174" s="62">
        <v>14.41</v>
      </c>
      <c r="Y1174" s="54"/>
      <c r="Z1174" s="54"/>
      <c r="AA1174" s="54"/>
      <c r="AB1174" s="54"/>
      <c r="AC1174" s="54">
        <f t="shared" si="493"/>
        <v>0</v>
      </c>
      <c r="AD1174" s="54">
        <f t="shared" si="494"/>
        <v>0</v>
      </c>
      <c r="AE1174" s="62"/>
      <c r="AF1174" s="54">
        <f t="shared" si="503"/>
        <v>96</v>
      </c>
      <c r="AG1174" s="54">
        <f t="shared" si="503"/>
        <v>96</v>
      </c>
      <c r="AH1174" s="54">
        <f t="shared" si="503"/>
        <v>96</v>
      </c>
      <c r="AI1174" s="54">
        <v>0</v>
      </c>
      <c r="AJ1174" s="61">
        <f t="shared" si="499"/>
        <v>0</v>
      </c>
      <c r="AK1174" s="54">
        <f t="shared" si="500"/>
        <v>96</v>
      </c>
      <c r="AL1174" s="62">
        <f t="shared" si="501"/>
        <v>14.41</v>
      </c>
    </row>
    <row r="1175" spans="3:38" ht="35.1" customHeight="1" x14ac:dyDescent="0.25">
      <c r="C1175" s="41">
        <v>18</v>
      </c>
      <c r="D1175" s="54" t="s">
        <v>45</v>
      </c>
      <c r="E1175" s="54">
        <v>18</v>
      </c>
      <c r="F1175" s="54">
        <v>18</v>
      </c>
      <c r="G1175" s="54">
        <v>262</v>
      </c>
      <c r="H1175" s="54">
        <v>262</v>
      </c>
      <c r="I1175" s="54">
        <v>262</v>
      </c>
      <c r="J1175" s="54">
        <v>262</v>
      </c>
      <c r="K1175" s="54">
        <v>262</v>
      </c>
      <c r="L1175" s="54">
        <v>17</v>
      </c>
      <c r="M1175" s="54">
        <v>17</v>
      </c>
      <c r="N1175" s="54">
        <v>17</v>
      </c>
      <c r="O1175" s="54"/>
      <c r="P1175" s="54"/>
      <c r="Q1175" s="62"/>
      <c r="R1175" s="54">
        <v>3792</v>
      </c>
      <c r="S1175" s="54">
        <v>3792</v>
      </c>
      <c r="T1175" s="54">
        <v>262</v>
      </c>
      <c r="U1175" s="54">
        <v>262</v>
      </c>
      <c r="V1175" s="54">
        <f t="shared" si="492"/>
        <v>100</v>
      </c>
      <c r="W1175" s="54">
        <f t="shared" si="502"/>
        <v>0</v>
      </c>
      <c r="X1175" s="62">
        <v>10.64</v>
      </c>
      <c r="Y1175" s="54">
        <v>2620</v>
      </c>
      <c r="Z1175" s="54">
        <v>2620</v>
      </c>
      <c r="AA1175" s="54">
        <v>262</v>
      </c>
      <c r="AB1175" s="54">
        <v>0</v>
      </c>
      <c r="AC1175" s="54">
        <f t="shared" si="493"/>
        <v>0</v>
      </c>
      <c r="AD1175" s="54">
        <f t="shared" si="494"/>
        <v>262</v>
      </c>
      <c r="AE1175" s="62"/>
      <c r="AF1175" s="54">
        <f t="shared" si="503"/>
        <v>6412</v>
      </c>
      <c r="AG1175" s="54">
        <f t="shared" si="503"/>
        <v>6412</v>
      </c>
      <c r="AH1175" s="54">
        <f t="shared" si="503"/>
        <v>524</v>
      </c>
      <c r="AI1175" s="54">
        <f>SUM(U1175,AB1175)</f>
        <v>262</v>
      </c>
      <c r="AJ1175" s="61">
        <f t="shared" si="499"/>
        <v>50</v>
      </c>
      <c r="AK1175" s="54">
        <f t="shared" si="500"/>
        <v>262</v>
      </c>
      <c r="AL1175" s="62">
        <f t="shared" si="501"/>
        <v>10.64</v>
      </c>
    </row>
    <row r="1176" spans="3:38" s="273" customFormat="1" ht="35.1" customHeight="1" x14ac:dyDescent="0.25">
      <c r="C1176" s="261"/>
      <c r="D1176" s="261" t="s">
        <v>46</v>
      </c>
      <c r="E1176" s="261">
        <f>SUM(E1158:E1175)</f>
        <v>225</v>
      </c>
      <c r="F1176" s="261">
        <f t="shared" ref="F1176:AL1176" si="504">SUM(F1158:F1175)</f>
        <v>221</v>
      </c>
      <c r="G1176" s="261">
        <f t="shared" si="504"/>
        <v>3791</v>
      </c>
      <c r="H1176" s="261">
        <f t="shared" si="504"/>
        <v>2531</v>
      </c>
      <c r="I1176" s="261">
        <f t="shared" si="504"/>
        <v>3529</v>
      </c>
      <c r="J1176" s="261">
        <f t="shared" si="504"/>
        <v>3525</v>
      </c>
      <c r="K1176" s="261">
        <f t="shared" si="504"/>
        <v>2957</v>
      </c>
      <c r="L1176" s="261">
        <f t="shared" si="504"/>
        <v>200</v>
      </c>
      <c r="M1176" s="261">
        <f t="shared" si="504"/>
        <v>200</v>
      </c>
      <c r="N1176" s="261">
        <f t="shared" si="504"/>
        <v>181</v>
      </c>
      <c r="O1176" s="261">
        <f t="shared" si="504"/>
        <v>973</v>
      </c>
      <c r="P1176" s="261">
        <f t="shared" si="504"/>
        <v>440</v>
      </c>
      <c r="Q1176" s="261">
        <f t="shared" si="504"/>
        <v>49.73</v>
      </c>
      <c r="R1176" s="261">
        <f t="shared" si="504"/>
        <v>56416</v>
      </c>
      <c r="S1176" s="261">
        <f t="shared" si="504"/>
        <v>46497</v>
      </c>
      <c r="T1176" s="261">
        <f t="shared" si="504"/>
        <v>7077</v>
      </c>
      <c r="U1176" s="261">
        <f t="shared" si="504"/>
        <v>4768</v>
      </c>
      <c r="V1176" s="261">
        <f t="shared" si="492"/>
        <v>67.373180726296454</v>
      </c>
      <c r="W1176" s="261">
        <f t="shared" si="504"/>
        <v>1214</v>
      </c>
      <c r="X1176" s="261">
        <f t="shared" si="504"/>
        <v>326.47999999999996</v>
      </c>
      <c r="Y1176" s="261">
        <f t="shared" si="504"/>
        <v>17350</v>
      </c>
      <c r="Z1176" s="261">
        <f t="shared" si="504"/>
        <v>4795</v>
      </c>
      <c r="AA1176" s="261">
        <f t="shared" si="504"/>
        <v>1845</v>
      </c>
      <c r="AB1176" s="261">
        <f t="shared" si="504"/>
        <v>903</v>
      </c>
      <c r="AC1176" s="261">
        <f t="shared" si="493"/>
        <v>48.943089430894311</v>
      </c>
      <c r="AD1176" s="261">
        <f t="shared" si="504"/>
        <v>942</v>
      </c>
      <c r="AE1176" s="261">
        <f t="shared" si="504"/>
        <v>60.27</v>
      </c>
      <c r="AF1176" s="261">
        <f t="shared" si="504"/>
        <v>73766</v>
      </c>
      <c r="AG1176" s="261">
        <f t="shared" si="504"/>
        <v>51292</v>
      </c>
      <c r="AH1176" s="261">
        <f t="shared" si="504"/>
        <v>8922</v>
      </c>
      <c r="AI1176" s="261">
        <f t="shared" si="504"/>
        <v>5466</v>
      </c>
      <c r="AJ1176" s="263">
        <f t="shared" si="499"/>
        <v>61.264290517821117</v>
      </c>
      <c r="AK1176" s="261">
        <f t="shared" si="504"/>
        <v>3456</v>
      </c>
      <c r="AL1176" s="261">
        <f t="shared" si="504"/>
        <v>386.75</v>
      </c>
    </row>
    <row r="1177" spans="3:38" ht="12.75" customHeight="1" x14ac:dyDescent="0.2"/>
    <row r="1178" spans="3:38" ht="23.25" customHeight="1" x14ac:dyDescent="0.2">
      <c r="C1178" s="802" t="s">
        <v>191</v>
      </c>
      <c r="D1178" s="802"/>
      <c r="E1178" s="802"/>
      <c r="F1178" s="802"/>
      <c r="G1178" s="802"/>
      <c r="H1178" s="802"/>
      <c r="I1178" s="802"/>
      <c r="J1178" s="802"/>
      <c r="K1178" s="802"/>
      <c r="L1178" s="802"/>
      <c r="M1178" s="802"/>
      <c r="N1178" s="802"/>
      <c r="O1178" s="802"/>
      <c r="P1178" s="802"/>
      <c r="Q1178" s="802"/>
      <c r="R1178" s="802"/>
      <c r="S1178" s="802"/>
      <c r="T1178" s="802"/>
      <c r="U1178" s="802"/>
      <c r="V1178" s="802"/>
      <c r="W1178" s="802"/>
      <c r="X1178" s="802"/>
      <c r="Y1178" s="802" t="s">
        <v>200</v>
      </c>
      <c r="Z1178" s="802"/>
      <c r="AA1178" s="802"/>
      <c r="AB1178" s="802"/>
      <c r="AC1178" s="802"/>
      <c r="AD1178" s="802"/>
      <c r="AE1178" s="802"/>
      <c r="AF1178" s="802"/>
      <c r="AG1178" s="802"/>
      <c r="AH1178" s="802"/>
      <c r="AI1178" s="802"/>
      <c r="AJ1178" s="802"/>
      <c r="AK1178" s="802"/>
      <c r="AL1178" s="802"/>
    </row>
    <row r="1179" spans="3:38" ht="16.5" customHeight="1" x14ac:dyDescent="0.2">
      <c r="C1179" s="71"/>
      <c r="D1179" s="71"/>
      <c r="E1179" s="71"/>
      <c r="F1179" s="71"/>
      <c r="G1179" s="71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71"/>
      <c r="T1179" s="71"/>
      <c r="U1179" s="71"/>
      <c r="V1179" s="71"/>
      <c r="W1179" s="71"/>
      <c r="X1179" s="71"/>
      <c r="Y1179" s="798"/>
      <c r="Z1179" s="798"/>
      <c r="AA1179" s="798"/>
      <c r="AB1179" s="798"/>
      <c r="AC1179" s="798"/>
      <c r="AD1179" s="798"/>
      <c r="AE1179" s="798"/>
      <c r="AF1179" s="798"/>
      <c r="AG1179" s="798"/>
      <c r="AH1179" s="798"/>
      <c r="AI1179" s="798"/>
      <c r="AJ1179" s="798"/>
      <c r="AK1179" s="798"/>
      <c r="AL1179" s="798"/>
    </row>
    <row r="1180" spans="3:38" ht="15" x14ac:dyDescent="0.2">
      <c r="C1180" s="824" t="s">
        <v>2</v>
      </c>
      <c r="D1180" s="824" t="s">
        <v>196</v>
      </c>
      <c r="E1180" s="835" t="s">
        <v>4</v>
      </c>
      <c r="F1180" s="835"/>
      <c r="G1180" s="835"/>
      <c r="H1180" s="835"/>
      <c r="I1180" s="835"/>
      <c r="J1180" s="835"/>
      <c r="K1180" s="835"/>
      <c r="L1180" s="835"/>
      <c r="M1180" s="835"/>
      <c r="N1180" s="835"/>
      <c r="O1180" s="835"/>
      <c r="P1180" s="835"/>
      <c r="Q1180" s="835"/>
      <c r="R1180" s="835" t="s">
        <v>4</v>
      </c>
      <c r="S1180" s="835"/>
      <c r="T1180" s="835"/>
      <c r="U1180" s="835"/>
      <c r="V1180" s="835"/>
      <c r="W1180" s="835"/>
      <c r="X1180" s="835"/>
      <c r="Y1180" s="835" t="s">
        <v>9</v>
      </c>
      <c r="Z1180" s="835"/>
      <c r="AA1180" s="835"/>
      <c r="AB1180" s="835"/>
      <c r="AC1180" s="835"/>
      <c r="AD1180" s="835"/>
      <c r="AE1180" s="835"/>
      <c r="AF1180" s="835" t="s">
        <v>119</v>
      </c>
      <c r="AG1180" s="835"/>
      <c r="AH1180" s="835"/>
      <c r="AI1180" s="835"/>
      <c r="AJ1180" s="835"/>
      <c r="AK1180" s="835"/>
      <c r="AL1180" s="835"/>
    </row>
    <row r="1181" spans="3:38" ht="15" x14ac:dyDescent="0.2">
      <c r="C1181" s="824"/>
      <c r="D1181" s="824"/>
      <c r="E1181" s="835" t="s">
        <v>5</v>
      </c>
      <c r="F1181" s="835"/>
      <c r="G1181" s="835"/>
      <c r="H1181" s="835"/>
      <c r="I1181" s="835"/>
      <c r="J1181" s="835"/>
      <c r="K1181" s="835"/>
      <c r="L1181" s="835"/>
      <c r="M1181" s="835"/>
      <c r="N1181" s="835"/>
      <c r="O1181" s="835"/>
      <c r="P1181" s="835"/>
      <c r="Q1181" s="835"/>
      <c r="R1181" s="835" t="s">
        <v>64</v>
      </c>
      <c r="S1181" s="835"/>
      <c r="T1181" s="835"/>
      <c r="U1181" s="835"/>
      <c r="V1181" s="835"/>
      <c r="W1181" s="835"/>
      <c r="X1181" s="835"/>
      <c r="Y1181" s="835" t="s">
        <v>64</v>
      </c>
      <c r="Z1181" s="835"/>
      <c r="AA1181" s="835"/>
      <c r="AB1181" s="835"/>
      <c r="AC1181" s="835"/>
      <c r="AD1181" s="835"/>
      <c r="AE1181" s="835"/>
      <c r="AF1181" s="835" t="s">
        <v>64</v>
      </c>
      <c r="AG1181" s="835"/>
      <c r="AH1181" s="835"/>
      <c r="AI1181" s="835"/>
      <c r="AJ1181" s="835"/>
      <c r="AK1181" s="835"/>
      <c r="AL1181" s="835"/>
    </row>
    <row r="1182" spans="3:38" ht="48" customHeight="1" x14ac:dyDescent="0.2">
      <c r="C1182" s="824"/>
      <c r="D1182" s="824"/>
      <c r="E1182" s="824" t="s">
        <v>15</v>
      </c>
      <c r="F1182" s="824"/>
      <c r="G1182" s="824" t="s">
        <v>6</v>
      </c>
      <c r="H1182" s="824"/>
      <c r="I1182" s="824" t="s">
        <v>120</v>
      </c>
      <c r="J1182" s="824"/>
      <c r="K1182" s="824"/>
      <c r="L1182" s="824" t="s">
        <v>121</v>
      </c>
      <c r="M1182" s="824"/>
      <c r="N1182" s="824"/>
      <c r="O1182" s="829" t="s">
        <v>158</v>
      </c>
      <c r="P1182" s="830"/>
      <c r="Q1182" s="831"/>
      <c r="R1182" s="824" t="s">
        <v>7</v>
      </c>
      <c r="S1182" s="824"/>
      <c r="T1182" s="824" t="s">
        <v>8</v>
      </c>
      <c r="U1182" s="824"/>
      <c r="V1182" s="824"/>
      <c r="W1182" s="824"/>
      <c r="X1182" s="824"/>
      <c r="Y1182" s="824" t="s">
        <v>7</v>
      </c>
      <c r="Z1182" s="824"/>
      <c r="AA1182" s="824" t="s">
        <v>8</v>
      </c>
      <c r="AB1182" s="824"/>
      <c r="AC1182" s="824"/>
      <c r="AD1182" s="824"/>
      <c r="AE1182" s="824"/>
      <c r="AF1182" s="824" t="s">
        <v>7</v>
      </c>
      <c r="AG1182" s="824"/>
      <c r="AH1182" s="824" t="s">
        <v>8</v>
      </c>
      <c r="AI1182" s="824"/>
      <c r="AJ1182" s="824"/>
      <c r="AK1182" s="824"/>
      <c r="AL1182" s="824"/>
    </row>
    <row r="1183" spans="3:38" ht="18" customHeight="1" x14ac:dyDescent="0.2">
      <c r="C1183" s="824"/>
      <c r="D1183" s="824"/>
      <c r="E1183" s="824" t="s">
        <v>55</v>
      </c>
      <c r="F1183" s="824"/>
      <c r="G1183" s="824" t="s">
        <v>56</v>
      </c>
      <c r="H1183" s="824"/>
      <c r="I1183" s="824" t="s">
        <v>61</v>
      </c>
      <c r="J1183" s="824"/>
      <c r="K1183" s="824"/>
      <c r="L1183" s="824" t="s">
        <v>62</v>
      </c>
      <c r="M1183" s="824"/>
      <c r="N1183" s="824"/>
      <c r="O1183" s="832"/>
      <c r="P1183" s="833"/>
      <c r="Q1183" s="834"/>
      <c r="R1183" s="824" t="s">
        <v>65</v>
      </c>
      <c r="S1183" s="824"/>
      <c r="T1183" s="824" t="s">
        <v>69</v>
      </c>
      <c r="U1183" s="824"/>
      <c r="V1183" s="824"/>
      <c r="W1183" s="824"/>
      <c r="X1183" s="824"/>
      <c r="Y1183" s="824" t="s">
        <v>70</v>
      </c>
      <c r="Z1183" s="824"/>
      <c r="AA1183" s="824" t="s">
        <v>69</v>
      </c>
      <c r="AB1183" s="824"/>
      <c r="AC1183" s="824"/>
      <c r="AD1183" s="824"/>
      <c r="AE1183" s="824"/>
      <c r="AF1183" s="824" t="s">
        <v>70</v>
      </c>
      <c r="AG1183" s="824"/>
      <c r="AH1183" s="824" t="s">
        <v>69</v>
      </c>
      <c r="AI1183" s="824"/>
      <c r="AJ1183" s="824"/>
      <c r="AK1183" s="824"/>
      <c r="AL1183" s="824"/>
    </row>
    <row r="1184" spans="3:38" ht="42.75" x14ac:dyDescent="0.2">
      <c r="C1184" s="824"/>
      <c r="D1184" s="824"/>
      <c r="E1184" s="255" t="s">
        <v>75</v>
      </c>
      <c r="F1184" s="255" t="s">
        <v>76</v>
      </c>
      <c r="G1184" s="255" t="s">
        <v>57</v>
      </c>
      <c r="H1184" s="255" t="s">
        <v>77</v>
      </c>
      <c r="I1184" s="255" t="s">
        <v>58</v>
      </c>
      <c r="J1184" s="255" t="s">
        <v>59</v>
      </c>
      <c r="K1184" s="255" t="s">
        <v>60</v>
      </c>
      <c r="L1184" s="255" t="s">
        <v>58</v>
      </c>
      <c r="M1184" s="255" t="s">
        <v>59</v>
      </c>
      <c r="N1184" s="255" t="s">
        <v>63</v>
      </c>
      <c r="O1184" s="255" t="s">
        <v>170</v>
      </c>
      <c r="P1184" s="255" t="s">
        <v>171</v>
      </c>
      <c r="Q1184" s="255" t="s">
        <v>161</v>
      </c>
      <c r="R1184" s="255" t="s">
        <v>59</v>
      </c>
      <c r="S1184" s="255" t="s">
        <v>66</v>
      </c>
      <c r="T1184" s="255" t="s">
        <v>67</v>
      </c>
      <c r="U1184" s="255" t="s">
        <v>68</v>
      </c>
      <c r="V1184" s="255" t="s">
        <v>71</v>
      </c>
      <c r="W1184" s="255" t="s">
        <v>72</v>
      </c>
      <c r="X1184" s="255" t="s">
        <v>162</v>
      </c>
      <c r="Y1184" s="255" t="s">
        <v>59</v>
      </c>
      <c r="Z1184" s="255" t="s">
        <v>63</v>
      </c>
      <c r="AA1184" s="255" t="s">
        <v>67</v>
      </c>
      <c r="AB1184" s="255" t="s">
        <v>68</v>
      </c>
      <c r="AC1184" s="255" t="s">
        <v>71</v>
      </c>
      <c r="AD1184" s="255" t="s">
        <v>72</v>
      </c>
      <c r="AE1184" s="255" t="s">
        <v>198</v>
      </c>
      <c r="AF1184" s="255" t="s">
        <v>59</v>
      </c>
      <c r="AG1184" s="255" t="s">
        <v>63</v>
      </c>
      <c r="AH1184" s="255" t="s">
        <v>67</v>
      </c>
      <c r="AI1184" s="255" t="s">
        <v>68</v>
      </c>
      <c r="AJ1184" s="255" t="s">
        <v>71</v>
      </c>
      <c r="AK1184" s="255" t="s">
        <v>72</v>
      </c>
      <c r="AL1184" s="255" t="s">
        <v>172</v>
      </c>
    </row>
    <row r="1185" spans="3:38" ht="12.75" customHeight="1" x14ac:dyDescent="0.2">
      <c r="C1185" s="20">
        <v>1</v>
      </c>
      <c r="D1185" s="20">
        <v>2</v>
      </c>
      <c r="E1185" s="20">
        <v>3</v>
      </c>
      <c r="F1185" s="20">
        <v>4</v>
      </c>
      <c r="G1185" s="20">
        <v>5</v>
      </c>
      <c r="H1185" s="20">
        <v>6</v>
      </c>
      <c r="I1185" s="20">
        <v>7</v>
      </c>
      <c r="J1185" s="20">
        <v>8</v>
      </c>
      <c r="K1185" s="20">
        <v>9</v>
      </c>
      <c r="L1185" s="20">
        <v>10</v>
      </c>
      <c r="M1185" s="20">
        <v>11</v>
      </c>
      <c r="N1185" s="20">
        <v>12</v>
      </c>
      <c r="O1185" s="20">
        <v>13</v>
      </c>
      <c r="P1185" s="20">
        <v>14</v>
      </c>
      <c r="Q1185" s="20">
        <v>15</v>
      </c>
      <c r="R1185" s="20">
        <v>16</v>
      </c>
      <c r="S1185" s="20">
        <v>17</v>
      </c>
      <c r="T1185" s="20">
        <v>18</v>
      </c>
      <c r="U1185" s="20">
        <v>19</v>
      </c>
      <c r="V1185" s="20">
        <v>20</v>
      </c>
      <c r="W1185" s="20">
        <v>21</v>
      </c>
      <c r="X1185" s="20">
        <v>22</v>
      </c>
      <c r="Y1185" s="20">
        <v>23</v>
      </c>
      <c r="Z1185" s="20">
        <v>24</v>
      </c>
      <c r="AA1185" s="20">
        <v>25</v>
      </c>
      <c r="AB1185" s="20">
        <v>26</v>
      </c>
      <c r="AC1185" s="20">
        <v>27</v>
      </c>
      <c r="AD1185" s="20">
        <v>28</v>
      </c>
      <c r="AE1185" s="20">
        <v>29</v>
      </c>
      <c r="AF1185" s="20">
        <v>30</v>
      </c>
      <c r="AG1185" s="20">
        <v>31</v>
      </c>
      <c r="AH1185" s="20">
        <v>32</v>
      </c>
      <c r="AI1185" s="20">
        <v>33</v>
      </c>
      <c r="AJ1185" s="20">
        <v>34</v>
      </c>
      <c r="AK1185" s="20">
        <v>35</v>
      </c>
      <c r="AL1185" s="20">
        <v>36</v>
      </c>
    </row>
    <row r="1186" spans="3:38" ht="35.1" customHeight="1" x14ac:dyDescent="0.25">
      <c r="C1186" s="41">
        <v>1</v>
      </c>
      <c r="D1186" s="54" t="s">
        <v>17</v>
      </c>
      <c r="E1186" s="54">
        <v>15</v>
      </c>
      <c r="F1186" s="54">
        <v>15</v>
      </c>
      <c r="G1186" s="54">
        <v>285</v>
      </c>
      <c r="H1186" s="54">
        <v>273</v>
      </c>
      <c r="I1186" s="54">
        <v>285</v>
      </c>
      <c r="J1186" s="54">
        <v>285</v>
      </c>
      <c r="K1186" s="54">
        <v>285</v>
      </c>
      <c r="L1186" s="54">
        <v>14</v>
      </c>
      <c r="M1186" s="54">
        <v>14</v>
      </c>
      <c r="N1186" s="54">
        <v>14</v>
      </c>
      <c r="O1186" s="54">
        <v>77</v>
      </c>
      <c r="P1186" s="54">
        <v>21</v>
      </c>
      <c r="Q1186" s="62"/>
      <c r="R1186" s="54">
        <v>6308</v>
      </c>
      <c r="S1186" s="54">
        <v>6308</v>
      </c>
      <c r="T1186" s="54">
        <v>579</v>
      </c>
      <c r="U1186" s="54">
        <v>526</v>
      </c>
      <c r="V1186" s="54">
        <f t="shared" ref="V1186:V1194" si="505">IF(U1186&lt;&gt;0,(U1186/T1186*100),0)</f>
        <v>90.846286701208982</v>
      </c>
      <c r="W1186" s="54">
        <f>T1186-U1186</f>
        <v>53</v>
      </c>
      <c r="X1186" s="62">
        <v>43.64</v>
      </c>
      <c r="Y1186" s="54"/>
      <c r="Z1186" s="54"/>
      <c r="AA1186" s="54"/>
      <c r="AB1186" s="54"/>
      <c r="AC1186" s="54">
        <f t="shared" ref="AC1186:AC1194" si="506">IF(AB1186&lt;&gt;0,(AB1186/AA1186*100),0)</f>
        <v>0</v>
      </c>
      <c r="AD1186" s="54">
        <f t="shared" ref="AD1186:AD1193" si="507">AA1186-AB1186</f>
        <v>0</v>
      </c>
      <c r="AE1186" s="62"/>
      <c r="AF1186" s="54">
        <f t="shared" ref="AF1186:AI1192" si="508">SUM(R1186,Y1186)</f>
        <v>6308</v>
      </c>
      <c r="AG1186" s="54">
        <f t="shared" si="508"/>
        <v>6308</v>
      </c>
      <c r="AH1186" s="54">
        <f t="shared" si="508"/>
        <v>579</v>
      </c>
      <c r="AI1186" s="54">
        <f t="shared" si="508"/>
        <v>526</v>
      </c>
      <c r="AJ1186" s="61">
        <f t="shared" ref="AJ1186:AJ1194" si="509">IF(AI1186&lt;&gt;0,(AI1186/AH1186*100),0)</f>
        <v>90.846286701208982</v>
      </c>
      <c r="AK1186" s="54">
        <f t="shared" ref="AK1186:AK1193" si="510">AH1186-AI1186</f>
        <v>53</v>
      </c>
      <c r="AL1186" s="62">
        <f t="shared" ref="AL1186:AL1193" si="511">SUM(X1186,AE1186)</f>
        <v>43.64</v>
      </c>
    </row>
    <row r="1187" spans="3:38" ht="35.1" customHeight="1" x14ac:dyDescent="0.25">
      <c r="C1187" s="41">
        <v>2</v>
      </c>
      <c r="D1187" s="54" t="s">
        <v>30</v>
      </c>
      <c r="E1187" s="54">
        <v>14</v>
      </c>
      <c r="F1187" s="54">
        <v>13</v>
      </c>
      <c r="G1187" s="54">
        <v>273</v>
      </c>
      <c r="H1187" s="54">
        <v>70</v>
      </c>
      <c r="I1187" s="54">
        <v>123</v>
      </c>
      <c r="J1187" s="54">
        <v>123</v>
      </c>
      <c r="K1187" s="54">
        <v>123</v>
      </c>
      <c r="L1187" s="54">
        <v>13</v>
      </c>
      <c r="M1187" s="54">
        <v>13</v>
      </c>
      <c r="N1187" s="54">
        <v>0</v>
      </c>
      <c r="O1187" s="54"/>
      <c r="P1187" s="54"/>
      <c r="Q1187" s="62"/>
      <c r="R1187" s="54">
        <v>4130</v>
      </c>
      <c r="S1187" s="54">
        <v>4122</v>
      </c>
      <c r="T1187" s="54">
        <v>247</v>
      </c>
      <c r="U1187" s="54">
        <v>90</v>
      </c>
      <c r="V1187" s="54">
        <f t="shared" si="505"/>
        <v>36.43724696356275</v>
      </c>
      <c r="W1187" s="54">
        <v>0</v>
      </c>
      <c r="X1187" s="62">
        <v>48.46</v>
      </c>
      <c r="Y1187" s="54"/>
      <c r="Z1187" s="54"/>
      <c r="AA1187" s="54"/>
      <c r="AB1187" s="54"/>
      <c r="AC1187" s="54">
        <f t="shared" si="506"/>
        <v>0</v>
      </c>
      <c r="AD1187" s="54">
        <f t="shared" si="507"/>
        <v>0</v>
      </c>
      <c r="AE1187" s="62"/>
      <c r="AF1187" s="54">
        <f t="shared" si="508"/>
        <v>4130</v>
      </c>
      <c r="AG1187" s="54">
        <f t="shared" si="508"/>
        <v>4122</v>
      </c>
      <c r="AH1187" s="54">
        <f t="shared" si="508"/>
        <v>247</v>
      </c>
      <c r="AI1187" s="54">
        <f t="shared" si="508"/>
        <v>90</v>
      </c>
      <c r="AJ1187" s="61">
        <f t="shared" si="509"/>
        <v>36.43724696356275</v>
      </c>
      <c r="AK1187" s="54">
        <f t="shared" si="510"/>
        <v>157</v>
      </c>
      <c r="AL1187" s="62">
        <f t="shared" si="511"/>
        <v>48.46</v>
      </c>
    </row>
    <row r="1188" spans="3:38" ht="35.1" customHeight="1" x14ac:dyDescent="0.25">
      <c r="C1188" s="41">
        <v>3</v>
      </c>
      <c r="D1188" s="54" t="s">
        <v>35</v>
      </c>
      <c r="E1188" s="54">
        <v>15</v>
      </c>
      <c r="F1188" s="54">
        <v>15</v>
      </c>
      <c r="G1188" s="54">
        <v>226</v>
      </c>
      <c r="H1188" s="54">
        <v>80</v>
      </c>
      <c r="I1188" s="54">
        <v>226</v>
      </c>
      <c r="J1188" s="54">
        <v>226</v>
      </c>
      <c r="K1188" s="54">
        <v>133</v>
      </c>
      <c r="L1188" s="54">
        <v>14</v>
      </c>
      <c r="M1188" s="54">
        <v>14</v>
      </c>
      <c r="N1188" s="54">
        <v>8</v>
      </c>
      <c r="O1188" s="54">
        <v>62</v>
      </c>
      <c r="P1188" s="54">
        <v>27</v>
      </c>
      <c r="Q1188" s="62">
        <v>5.52</v>
      </c>
      <c r="R1188" s="54">
        <v>423</v>
      </c>
      <c r="S1188" s="54">
        <v>272</v>
      </c>
      <c r="T1188" s="54">
        <v>429</v>
      </c>
      <c r="U1188" s="54">
        <v>237</v>
      </c>
      <c r="V1188" s="54">
        <f t="shared" si="505"/>
        <v>55.24475524475524</v>
      </c>
      <c r="W1188" s="54">
        <f t="shared" ref="W1188:W1193" si="512">T1188-U1188</f>
        <v>192</v>
      </c>
      <c r="X1188" s="62">
        <v>18.489999999999998</v>
      </c>
      <c r="Y1188" s="54">
        <v>204</v>
      </c>
      <c r="Z1188" s="54">
        <v>182</v>
      </c>
      <c r="AA1188" s="54">
        <v>435</v>
      </c>
      <c r="AB1188" s="54">
        <v>250</v>
      </c>
      <c r="AC1188" s="54">
        <f t="shared" si="506"/>
        <v>57.47126436781609</v>
      </c>
      <c r="AD1188" s="54">
        <f t="shared" si="507"/>
        <v>185</v>
      </c>
      <c r="AE1188" s="62">
        <v>7.82</v>
      </c>
      <c r="AF1188" s="54">
        <f t="shared" si="508"/>
        <v>627</v>
      </c>
      <c r="AG1188" s="54">
        <f t="shared" si="508"/>
        <v>454</v>
      </c>
      <c r="AH1188" s="54">
        <f t="shared" si="508"/>
        <v>864</v>
      </c>
      <c r="AI1188" s="54">
        <f t="shared" si="508"/>
        <v>487</v>
      </c>
      <c r="AJ1188" s="61">
        <f t="shared" si="509"/>
        <v>56.365740740740748</v>
      </c>
      <c r="AK1188" s="54">
        <f t="shared" si="510"/>
        <v>377</v>
      </c>
      <c r="AL1188" s="62">
        <f t="shared" si="511"/>
        <v>26.31</v>
      </c>
    </row>
    <row r="1189" spans="3:38" ht="35.1" customHeight="1" x14ac:dyDescent="0.25">
      <c r="C1189" s="41">
        <v>4</v>
      </c>
      <c r="D1189" s="54" t="s">
        <v>36</v>
      </c>
      <c r="E1189" s="54">
        <v>8</v>
      </c>
      <c r="F1189" s="54">
        <v>8</v>
      </c>
      <c r="G1189" s="54">
        <v>108</v>
      </c>
      <c r="H1189" s="54">
        <v>0</v>
      </c>
      <c r="I1189" s="54">
        <v>0</v>
      </c>
      <c r="J1189" s="54">
        <v>0</v>
      </c>
      <c r="K1189" s="54">
        <v>0</v>
      </c>
      <c r="L1189" s="54">
        <v>0</v>
      </c>
      <c r="M1189" s="54">
        <v>0</v>
      </c>
      <c r="N1189" s="54">
        <v>0</v>
      </c>
      <c r="O1189" s="54"/>
      <c r="P1189" s="54"/>
      <c r="Q1189" s="62"/>
      <c r="R1189" s="54">
        <v>0</v>
      </c>
      <c r="S1189" s="54">
        <v>0</v>
      </c>
      <c r="T1189" s="54">
        <v>0</v>
      </c>
      <c r="U1189" s="54">
        <v>0</v>
      </c>
      <c r="V1189" s="54">
        <f t="shared" si="505"/>
        <v>0</v>
      </c>
      <c r="W1189" s="54">
        <f t="shared" si="512"/>
        <v>0</v>
      </c>
      <c r="X1189" s="62">
        <v>0</v>
      </c>
      <c r="Y1189" s="54"/>
      <c r="Z1189" s="54"/>
      <c r="AA1189" s="54"/>
      <c r="AB1189" s="54"/>
      <c r="AC1189" s="54">
        <f t="shared" si="506"/>
        <v>0</v>
      </c>
      <c r="AD1189" s="54">
        <f t="shared" si="507"/>
        <v>0</v>
      </c>
      <c r="AE1189" s="62"/>
      <c r="AF1189" s="54">
        <f t="shared" si="508"/>
        <v>0</v>
      </c>
      <c r="AG1189" s="54">
        <f t="shared" si="508"/>
        <v>0</v>
      </c>
      <c r="AH1189" s="54">
        <f t="shared" si="508"/>
        <v>0</v>
      </c>
      <c r="AI1189" s="54">
        <f t="shared" si="508"/>
        <v>0</v>
      </c>
      <c r="AJ1189" s="61">
        <f t="shared" si="509"/>
        <v>0</v>
      </c>
      <c r="AK1189" s="54">
        <f t="shared" si="510"/>
        <v>0</v>
      </c>
      <c r="AL1189" s="62">
        <f t="shared" si="511"/>
        <v>0</v>
      </c>
    </row>
    <row r="1190" spans="3:38" ht="35.1" customHeight="1" x14ac:dyDescent="0.25">
      <c r="C1190" s="41">
        <v>5</v>
      </c>
      <c r="D1190" s="54" t="s">
        <v>38</v>
      </c>
      <c r="E1190" s="54">
        <v>11</v>
      </c>
      <c r="F1190" s="54">
        <v>11</v>
      </c>
      <c r="G1190" s="54">
        <v>169</v>
      </c>
      <c r="H1190" s="54">
        <v>155</v>
      </c>
      <c r="I1190" s="54">
        <v>169</v>
      </c>
      <c r="J1190" s="54">
        <v>165</v>
      </c>
      <c r="K1190" s="54">
        <v>0</v>
      </c>
      <c r="L1190" s="54">
        <v>10</v>
      </c>
      <c r="M1190" s="54">
        <v>10</v>
      </c>
      <c r="N1190" s="54">
        <v>10</v>
      </c>
      <c r="O1190" s="54">
        <v>92</v>
      </c>
      <c r="P1190" s="54">
        <v>59</v>
      </c>
      <c r="Q1190" s="62"/>
      <c r="R1190" s="54">
        <v>11298</v>
      </c>
      <c r="S1190" s="54">
        <v>8531</v>
      </c>
      <c r="T1190" s="54">
        <v>1551</v>
      </c>
      <c r="U1190" s="54">
        <v>1014</v>
      </c>
      <c r="V1190" s="54">
        <f t="shared" si="505"/>
        <v>65.377176015473893</v>
      </c>
      <c r="W1190" s="54">
        <f t="shared" si="512"/>
        <v>537</v>
      </c>
      <c r="X1190" s="62">
        <v>11.14</v>
      </c>
      <c r="Y1190" s="54">
        <v>9898</v>
      </c>
      <c r="Z1190" s="54">
        <v>0</v>
      </c>
      <c r="AA1190" s="54">
        <v>319</v>
      </c>
      <c r="AB1190" s="54">
        <v>227</v>
      </c>
      <c r="AC1190" s="54">
        <f t="shared" si="506"/>
        <v>71.159874608150474</v>
      </c>
      <c r="AD1190" s="54">
        <f t="shared" si="507"/>
        <v>92</v>
      </c>
      <c r="AE1190" s="62">
        <v>6.02</v>
      </c>
      <c r="AF1190" s="54">
        <f t="shared" si="508"/>
        <v>21196</v>
      </c>
      <c r="AG1190" s="54">
        <f t="shared" si="508"/>
        <v>8531</v>
      </c>
      <c r="AH1190" s="54">
        <f t="shared" si="508"/>
        <v>1870</v>
      </c>
      <c r="AI1190" s="54">
        <f t="shared" si="508"/>
        <v>1241</v>
      </c>
      <c r="AJ1190" s="61">
        <f t="shared" si="509"/>
        <v>66.363636363636374</v>
      </c>
      <c r="AK1190" s="54">
        <f t="shared" si="510"/>
        <v>629</v>
      </c>
      <c r="AL1190" s="62">
        <f t="shared" si="511"/>
        <v>17.16</v>
      </c>
    </row>
    <row r="1191" spans="3:38" ht="35.1" customHeight="1" x14ac:dyDescent="0.25">
      <c r="C1191" s="41">
        <v>6</v>
      </c>
      <c r="D1191" s="54" t="s">
        <v>39</v>
      </c>
      <c r="E1191" s="54">
        <v>6</v>
      </c>
      <c r="F1191" s="54">
        <v>6</v>
      </c>
      <c r="G1191" s="54">
        <v>109</v>
      </c>
      <c r="H1191" s="54">
        <v>103</v>
      </c>
      <c r="I1191" s="54">
        <v>109</v>
      </c>
      <c r="J1191" s="54">
        <v>109</v>
      </c>
      <c r="K1191" s="54">
        <v>84</v>
      </c>
      <c r="L1191" s="54">
        <v>5</v>
      </c>
      <c r="M1191" s="54">
        <v>5</v>
      </c>
      <c r="N1191" s="54">
        <v>5</v>
      </c>
      <c r="O1191" s="54"/>
      <c r="P1191" s="54"/>
      <c r="Q1191" s="62"/>
      <c r="R1191" s="54">
        <v>52</v>
      </c>
      <c r="S1191" s="54">
        <v>43</v>
      </c>
      <c r="T1191" s="54">
        <v>192</v>
      </c>
      <c r="U1191" s="54">
        <v>96</v>
      </c>
      <c r="V1191" s="54">
        <f t="shared" si="505"/>
        <v>50</v>
      </c>
      <c r="W1191" s="54">
        <f t="shared" si="512"/>
        <v>96</v>
      </c>
      <c r="X1191" s="62">
        <v>6.96</v>
      </c>
      <c r="Y1191" s="54"/>
      <c r="Z1191" s="54"/>
      <c r="AA1191" s="54"/>
      <c r="AB1191" s="54"/>
      <c r="AC1191" s="54">
        <f t="shared" si="506"/>
        <v>0</v>
      </c>
      <c r="AD1191" s="54">
        <f t="shared" si="507"/>
        <v>0</v>
      </c>
      <c r="AE1191" s="62"/>
      <c r="AF1191" s="54">
        <f t="shared" si="508"/>
        <v>52</v>
      </c>
      <c r="AG1191" s="54">
        <f t="shared" si="508"/>
        <v>43</v>
      </c>
      <c r="AH1191" s="54">
        <f t="shared" si="508"/>
        <v>192</v>
      </c>
      <c r="AI1191" s="54">
        <f t="shared" si="508"/>
        <v>96</v>
      </c>
      <c r="AJ1191" s="61">
        <f t="shared" si="509"/>
        <v>50</v>
      </c>
      <c r="AK1191" s="54">
        <f t="shared" si="510"/>
        <v>96</v>
      </c>
      <c r="AL1191" s="62">
        <f t="shared" si="511"/>
        <v>6.96</v>
      </c>
    </row>
    <row r="1192" spans="3:38" ht="35.1" customHeight="1" x14ac:dyDescent="0.25">
      <c r="C1192" s="41">
        <v>7</v>
      </c>
      <c r="D1192" s="54" t="s">
        <v>42</v>
      </c>
      <c r="E1192" s="54">
        <v>12</v>
      </c>
      <c r="F1192" s="54">
        <v>12</v>
      </c>
      <c r="G1192" s="54">
        <v>171</v>
      </c>
      <c r="H1192" s="54">
        <v>0</v>
      </c>
      <c r="I1192" s="54">
        <v>171</v>
      </c>
      <c r="J1192" s="54">
        <v>171</v>
      </c>
      <c r="K1192" s="54">
        <v>171</v>
      </c>
      <c r="L1192" s="54">
        <v>11</v>
      </c>
      <c r="M1192" s="54">
        <v>11</v>
      </c>
      <c r="N1192" s="54">
        <v>11</v>
      </c>
      <c r="O1192" s="54">
        <v>31</v>
      </c>
      <c r="P1192" s="54">
        <v>19</v>
      </c>
      <c r="Q1192" s="62">
        <v>2.14</v>
      </c>
      <c r="R1192" s="54">
        <v>6431</v>
      </c>
      <c r="S1192" s="54">
        <v>5768</v>
      </c>
      <c r="T1192" s="54">
        <v>296</v>
      </c>
      <c r="U1192" s="54">
        <v>296</v>
      </c>
      <c r="V1192" s="54">
        <f t="shared" si="505"/>
        <v>100</v>
      </c>
      <c r="W1192" s="54">
        <f t="shared" si="512"/>
        <v>0</v>
      </c>
      <c r="X1192" s="62">
        <v>11.8</v>
      </c>
      <c r="Y1192" s="54">
        <v>326</v>
      </c>
      <c r="Z1192" s="54">
        <v>326</v>
      </c>
      <c r="AA1192" s="54">
        <v>98</v>
      </c>
      <c r="AB1192" s="54">
        <v>0</v>
      </c>
      <c r="AC1192" s="54">
        <f t="shared" si="506"/>
        <v>0</v>
      </c>
      <c r="AD1192" s="54">
        <f t="shared" si="507"/>
        <v>98</v>
      </c>
      <c r="AE1192" s="62">
        <v>2.82</v>
      </c>
      <c r="AF1192" s="54">
        <f t="shared" si="508"/>
        <v>6757</v>
      </c>
      <c r="AG1192" s="54">
        <f t="shared" si="508"/>
        <v>6094</v>
      </c>
      <c r="AH1192" s="54">
        <f t="shared" si="508"/>
        <v>394</v>
      </c>
      <c r="AI1192" s="54">
        <f t="shared" si="508"/>
        <v>296</v>
      </c>
      <c r="AJ1192" s="61">
        <f t="shared" si="509"/>
        <v>75.126903553299499</v>
      </c>
      <c r="AK1192" s="54">
        <f t="shared" si="510"/>
        <v>98</v>
      </c>
      <c r="AL1192" s="62">
        <f t="shared" si="511"/>
        <v>14.620000000000001</v>
      </c>
    </row>
    <row r="1193" spans="3:38" ht="35.1" customHeight="1" x14ac:dyDescent="0.25">
      <c r="C1193" s="41">
        <v>8</v>
      </c>
      <c r="D1193" s="54" t="s">
        <v>44</v>
      </c>
      <c r="E1193" s="54">
        <v>7</v>
      </c>
      <c r="F1193" s="54">
        <v>7</v>
      </c>
      <c r="G1193" s="54">
        <v>96</v>
      </c>
      <c r="H1193" s="54">
        <v>96</v>
      </c>
      <c r="I1193" s="54">
        <v>96</v>
      </c>
      <c r="J1193" s="54">
        <v>96</v>
      </c>
      <c r="K1193" s="54">
        <v>96</v>
      </c>
      <c r="L1193" s="54">
        <v>6</v>
      </c>
      <c r="M1193" s="54">
        <v>6</v>
      </c>
      <c r="N1193" s="54">
        <v>6</v>
      </c>
      <c r="O1193" s="54">
        <v>60</v>
      </c>
      <c r="P1193" s="54">
        <v>11</v>
      </c>
      <c r="Q1193" s="62">
        <v>3.86</v>
      </c>
      <c r="R1193" s="54">
        <v>96</v>
      </c>
      <c r="S1193" s="54">
        <v>96</v>
      </c>
      <c r="T1193" s="54">
        <v>96</v>
      </c>
      <c r="U1193" s="54">
        <v>42</v>
      </c>
      <c r="V1193" s="54">
        <f t="shared" si="505"/>
        <v>43.75</v>
      </c>
      <c r="W1193" s="54">
        <f t="shared" si="512"/>
        <v>54</v>
      </c>
      <c r="X1193" s="62">
        <v>14.41</v>
      </c>
      <c r="Y1193" s="54"/>
      <c r="Z1193" s="54"/>
      <c r="AA1193" s="54"/>
      <c r="AB1193" s="54"/>
      <c r="AC1193" s="54">
        <f t="shared" si="506"/>
        <v>0</v>
      </c>
      <c r="AD1193" s="54">
        <f t="shared" si="507"/>
        <v>0</v>
      </c>
      <c r="AE1193" s="62"/>
      <c r="AF1193" s="54">
        <f>SUM(R1193,Y1193)</f>
        <v>96</v>
      </c>
      <c r="AG1193" s="54">
        <f>SUM(S1193,Z1193)</f>
        <v>96</v>
      </c>
      <c r="AH1193" s="54">
        <f>SUM(T1193,AA1193)</f>
        <v>96</v>
      </c>
      <c r="AI1193" s="54">
        <v>0</v>
      </c>
      <c r="AJ1193" s="61">
        <f t="shared" si="509"/>
        <v>0</v>
      </c>
      <c r="AK1193" s="54">
        <f t="shared" si="510"/>
        <v>96</v>
      </c>
      <c r="AL1193" s="62">
        <f t="shared" si="511"/>
        <v>14.41</v>
      </c>
    </row>
    <row r="1194" spans="3:38" ht="35.1" customHeight="1" x14ac:dyDescent="0.25">
      <c r="C1194" s="283"/>
      <c r="D1194" s="261" t="s">
        <v>46</v>
      </c>
      <c r="E1194" s="261">
        <f>SUM(E1186:E1193)</f>
        <v>88</v>
      </c>
      <c r="F1194" s="261">
        <f t="shared" ref="F1194:AL1194" si="513">SUM(F1186:F1193)</f>
        <v>87</v>
      </c>
      <c r="G1194" s="261">
        <f t="shared" si="513"/>
        <v>1437</v>
      </c>
      <c r="H1194" s="261">
        <f t="shared" si="513"/>
        <v>777</v>
      </c>
      <c r="I1194" s="261">
        <f t="shared" si="513"/>
        <v>1179</v>
      </c>
      <c r="J1194" s="261">
        <f t="shared" si="513"/>
        <v>1175</v>
      </c>
      <c r="K1194" s="261">
        <f t="shared" si="513"/>
        <v>892</v>
      </c>
      <c r="L1194" s="261">
        <f t="shared" si="513"/>
        <v>73</v>
      </c>
      <c r="M1194" s="261">
        <f t="shared" si="513"/>
        <v>73</v>
      </c>
      <c r="N1194" s="261">
        <f t="shared" si="513"/>
        <v>54</v>
      </c>
      <c r="O1194" s="261">
        <f t="shared" si="513"/>
        <v>322</v>
      </c>
      <c r="P1194" s="261">
        <f t="shared" si="513"/>
        <v>137</v>
      </c>
      <c r="Q1194" s="261">
        <f t="shared" si="513"/>
        <v>11.52</v>
      </c>
      <c r="R1194" s="261">
        <f t="shared" si="513"/>
        <v>28738</v>
      </c>
      <c r="S1194" s="261">
        <f t="shared" si="513"/>
        <v>25140</v>
      </c>
      <c r="T1194" s="261">
        <f t="shared" si="513"/>
        <v>3390</v>
      </c>
      <c r="U1194" s="261">
        <f t="shared" si="513"/>
        <v>2301</v>
      </c>
      <c r="V1194" s="54">
        <f t="shared" si="505"/>
        <v>67.876106194690266</v>
      </c>
      <c r="W1194" s="261">
        <f t="shared" si="513"/>
        <v>932</v>
      </c>
      <c r="X1194" s="261">
        <f t="shared" si="513"/>
        <v>154.9</v>
      </c>
      <c r="Y1194" s="261">
        <f t="shared" si="513"/>
        <v>10428</v>
      </c>
      <c r="Z1194" s="261">
        <f t="shared" si="513"/>
        <v>508</v>
      </c>
      <c r="AA1194" s="261">
        <f t="shared" si="513"/>
        <v>852</v>
      </c>
      <c r="AB1194" s="261">
        <f t="shared" si="513"/>
        <v>477</v>
      </c>
      <c r="AC1194" s="54">
        <f t="shared" si="506"/>
        <v>55.985915492957751</v>
      </c>
      <c r="AD1194" s="261">
        <f t="shared" si="513"/>
        <v>375</v>
      </c>
      <c r="AE1194" s="261">
        <f t="shared" si="513"/>
        <v>16.66</v>
      </c>
      <c r="AF1194" s="261">
        <f t="shared" si="513"/>
        <v>39166</v>
      </c>
      <c r="AG1194" s="261">
        <f t="shared" si="513"/>
        <v>25648</v>
      </c>
      <c r="AH1194" s="261">
        <f t="shared" si="513"/>
        <v>4242</v>
      </c>
      <c r="AI1194" s="261">
        <f t="shared" si="513"/>
        <v>2736</v>
      </c>
      <c r="AJ1194" s="61">
        <f t="shared" si="509"/>
        <v>64.49787835926449</v>
      </c>
      <c r="AK1194" s="261">
        <f t="shared" si="513"/>
        <v>1506</v>
      </c>
      <c r="AL1194" s="261">
        <f t="shared" si="513"/>
        <v>171.56</v>
      </c>
    </row>
    <row r="1195" spans="3:38" ht="12.75" customHeight="1" x14ac:dyDescent="0.2"/>
    <row r="1196" spans="3:38" ht="22.5" customHeight="1" x14ac:dyDescent="0.2">
      <c r="C1196" s="802" t="s">
        <v>192</v>
      </c>
      <c r="D1196" s="802"/>
      <c r="E1196" s="802"/>
      <c r="F1196" s="802"/>
      <c r="G1196" s="802"/>
      <c r="H1196" s="802"/>
      <c r="I1196" s="802"/>
      <c r="J1196" s="802"/>
      <c r="K1196" s="802"/>
      <c r="L1196" s="802"/>
      <c r="M1196" s="802"/>
      <c r="N1196" s="802"/>
      <c r="O1196" s="802"/>
      <c r="P1196" s="802"/>
      <c r="Q1196" s="802"/>
      <c r="R1196" s="802"/>
      <c r="S1196" s="802"/>
      <c r="T1196" s="802"/>
      <c r="U1196" s="802"/>
      <c r="V1196" s="802"/>
      <c r="W1196" s="802"/>
      <c r="X1196" s="802"/>
      <c r="Y1196" s="802" t="s">
        <v>192</v>
      </c>
      <c r="Z1196" s="802"/>
      <c r="AA1196" s="802"/>
      <c r="AB1196" s="802"/>
      <c r="AC1196" s="802"/>
      <c r="AD1196" s="802"/>
      <c r="AE1196" s="802"/>
      <c r="AF1196" s="802"/>
      <c r="AG1196" s="802"/>
      <c r="AH1196" s="802"/>
      <c r="AI1196" s="802"/>
      <c r="AJ1196" s="802"/>
      <c r="AK1196" s="802"/>
      <c r="AL1196" s="802"/>
    </row>
    <row r="1197" spans="3:38" ht="12.75" customHeight="1" x14ac:dyDescent="0.2">
      <c r="C1197" s="71"/>
      <c r="D1197" s="71"/>
      <c r="E1197" s="71"/>
      <c r="F1197" s="71"/>
      <c r="G1197" s="71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71"/>
      <c r="T1197" s="71"/>
      <c r="U1197" s="71"/>
      <c r="V1197" s="71"/>
      <c r="W1197" s="71"/>
      <c r="X1197" s="71"/>
      <c r="Y1197" s="798"/>
      <c r="Z1197" s="798"/>
      <c r="AA1197" s="798"/>
      <c r="AB1197" s="798"/>
      <c r="AC1197" s="798"/>
      <c r="AD1197" s="798"/>
      <c r="AE1197" s="798"/>
      <c r="AF1197" s="798"/>
      <c r="AG1197" s="798"/>
      <c r="AH1197" s="798"/>
      <c r="AI1197" s="798"/>
      <c r="AJ1197" s="798"/>
      <c r="AK1197" s="798"/>
      <c r="AL1197" s="798"/>
    </row>
    <row r="1198" spans="3:38" ht="14.25" customHeight="1" x14ac:dyDescent="0.25">
      <c r="C1198" s="824" t="s">
        <v>2</v>
      </c>
      <c r="D1198" s="824" t="s">
        <v>3</v>
      </c>
      <c r="E1198" s="825" t="s">
        <v>4</v>
      </c>
      <c r="F1198" s="826"/>
      <c r="G1198" s="826"/>
      <c r="H1198" s="826"/>
      <c r="I1198" s="826"/>
      <c r="J1198" s="826"/>
      <c r="K1198" s="826"/>
      <c r="L1198" s="826"/>
      <c r="M1198" s="826"/>
      <c r="N1198" s="826"/>
      <c r="O1198" s="826"/>
      <c r="P1198" s="826"/>
      <c r="Q1198" s="827"/>
      <c r="R1198" s="828" t="s">
        <v>4</v>
      </c>
      <c r="S1198" s="828"/>
      <c r="T1198" s="828"/>
      <c r="U1198" s="828"/>
      <c r="V1198" s="828"/>
      <c r="W1198" s="828"/>
      <c r="X1198" s="828"/>
      <c r="Y1198" s="828" t="s">
        <v>9</v>
      </c>
      <c r="Z1198" s="828"/>
      <c r="AA1198" s="828"/>
      <c r="AB1198" s="828"/>
      <c r="AC1198" s="828"/>
      <c r="AD1198" s="828"/>
      <c r="AE1198" s="828"/>
      <c r="AF1198" s="828" t="s">
        <v>119</v>
      </c>
      <c r="AG1198" s="828"/>
      <c r="AH1198" s="828"/>
      <c r="AI1198" s="828"/>
      <c r="AJ1198" s="828"/>
      <c r="AK1198" s="828"/>
      <c r="AL1198" s="828"/>
    </row>
    <row r="1199" spans="3:38" ht="15.75" customHeight="1" x14ac:dyDescent="0.25">
      <c r="C1199" s="824"/>
      <c r="D1199" s="824"/>
      <c r="E1199" s="825" t="s">
        <v>5</v>
      </c>
      <c r="F1199" s="826"/>
      <c r="G1199" s="826"/>
      <c r="H1199" s="826"/>
      <c r="I1199" s="826"/>
      <c r="J1199" s="826"/>
      <c r="K1199" s="826"/>
      <c r="L1199" s="826"/>
      <c r="M1199" s="826"/>
      <c r="N1199" s="826"/>
      <c r="O1199" s="826"/>
      <c r="P1199" s="826"/>
      <c r="Q1199" s="827"/>
      <c r="R1199" s="828" t="s">
        <v>64</v>
      </c>
      <c r="S1199" s="828"/>
      <c r="T1199" s="828"/>
      <c r="U1199" s="828"/>
      <c r="V1199" s="828"/>
      <c r="W1199" s="828"/>
      <c r="X1199" s="828"/>
      <c r="Y1199" s="828" t="s">
        <v>64</v>
      </c>
      <c r="Z1199" s="828"/>
      <c r="AA1199" s="828"/>
      <c r="AB1199" s="828"/>
      <c r="AC1199" s="828"/>
      <c r="AD1199" s="828"/>
      <c r="AE1199" s="828"/>
      <c r="AF1199" s="828" t="s">
        <v>64</v>
      </c>
      <c r="AG1199" s="828"/>
      <c r="AH1199" s="828"/>
      <c r="AI1199" s="828"/>
      <c r="AJ1199" s="828"/>
      <c r="AK1199" s="828"/>
      <c r="AL1199" s="828"/>
    </row>
    <row r="1200" spans="3:38" ht="41.25" customHeight="1" x14ac:dyDescent="0.2">
      <c r="C1200" s="824"/>
      <c r="D1200" s="824"/>
      <c r="E1200" s="824" t="s">
        <v>15</v>
      </c>
      <c r="F1200" s="824"/>
      <c r="G1200" s="824" t="s">
        <v>6</v>
      </c>
      <c r="H1200" s="824"/>
      <c r="I1200" s="824" t="s">
        <v>120</v>
      </c>
      <c r="J1200" s="824"/>
      <c r="K1200" s="824"/>
      <c r="L1200" s="824" t="s">
        <v>121</v>
      </c>
      <c r="M1200" s="824"/>
      <c r="N1200" s="824"/>
      <c r="O1200" s="829" t="s">
        <v>158</v>
      </c>
      <c r="P1200" s="830"/>
      <c r="Q1200" s="831"/>
      <c r="R1200" s="824" t="s">
        <v>7</v>
      </c>
      <c r="S1200" s="824"/>
      <c r="T1200" s="824" t="s">
        <v>8</v>
      </c>
      <c r="U1200" s="824"/>
      <c r="V1200" s="824"/>
      <c r="W1200" s="824"/>
      <c r="X1200" s="824"/>
      <c r="Y1200" s="824" t="s">
        <v>7</v>
      </c>
      <c r="Z1200" s="824"/>
      <c r="AA1200" s="824" t="s">
        <v>8</v>
      </c>
      <c r="AB1200" s="824"/>
      <c r="AC1200" s="824"/>
      <c r="AD1200" s="824"/>
      <c r="AE1200" s="824"/>
      <c r="AF1200" s="824" t="s">
        <v>7</v>
      </c>
      <c r="AG1200" s="824"/>
      <c r="AH1200" s="824" t="s">
        <v>8</v>
      </c>
      <c r="AI1200" s="824"/>
      <c r="AJ1200" s="824"/>
      <c r="AK1200" s="824"/>
      <c r="AL1200" s="824"/>
    </row>
    <row r="1201" spans="1:43" ht="29.25" customHeight="1" x14ac:dyDescent="0.2">
      <c r="C1201" s="824"/>
      <c r="D1201" s="824"/>
      <c r="E1201" s="824" t="s">
        <v>55</v>
      </c>
      <c r="F1201" s="824"/>
      <c r="G1201" s="824" t="s">
        <v>56</v>
      </c>
      <c r="H1201" s="824"/>
      <c r="I1201" s="824" t="s">
        <v>61</v>
      </c>
      <c r="J1201" s="824"/>
      <c r="K1201" s="824"/>
      <c r="L1201" s="824" t="s">
        <v>62</v>
      </c>
      <c r="M1201" s="824"/>
      <c r="N1201" s="824"/>
      <c r="O1201" s="832"/>
      <c r="P1201" s="833"/>
      <c r="Q1201" s="834"/>
      <c r="R1201" s="824" t="s">
        <v>65</v>
      </c>
      <c r="S1201" s="824"/>
      <c r="T1201" s="824" t="s">
        <v>69</v>
      </c>
      <c r="U1201" s="824"/>
      <c r="V1201" s="824"/>
      <c r="W1201" s="824"/>
      <c r="X1201" s="824"/>
      <c r="Y1201" s="824" t="s">
        <v>70</v>
      </c>
      <c r="Z1201" s="824"/>
      <c r="AA1201" s="824" t="s">
        <v>69</v>
      </c>
      <c r="AB1201" s="824"/>
      <c r="AC1201" s="824"/>
      <c r="AD1201" s="824"/>
      <c r="AE1201" s="824"/>
      <c r="AF1201" s="824" t="s">
        <v>70</v>
      </c>
      <c r="AG1201" s="824"/>
      <c r="AH1201" s="824" t="s">
        <v>69</v>
      </c>
      <c r="AI1201" s="824"/>
      <c r="AJ1201" s="824"/>
      <c r="AK1201" s="824"/>
      <c r="AL1201" s="824"/>
    </row>
    <row r="1202" spans="1:43" ht="42.75" customHeight="1" x14ac:dyDescent="0.2">
      <c r="A1202" s="17" t="s">
        <v>193</v>
      </c>
      <c r="B1202" s="17" t="s">
        <v>194</v>
      </c>
      <c r="C1202" s="824"/>
      <c r="D1202" s="824"/>
      <c r="E1202" s="255" t="s">
        <v>75</v>
      </c>
      <c r="F1202" s="255" t="s">
        <v>76</v>
      </c>
      <c r="G1202" s="255" t="s">
        <v>57</v>
      </c>
      <c r="H1202" s="255" t="s">
        <v>77</v>
      </c>
      <c r="I1202" s="255" t="s">
        <v>58</v>
      </c>
      <c r="J1202" s="255" t="s">
        <v>59</v>
      </c>
      <c r="K1202" s="255" t="s">
        <v>60</v>
      </c>
      <c r="L1202" s="255" t="s">
        <v>58</v>
      </c>
      <c r="M1202" s="255" t="s">
        <v>59</v>
      </c>
      <c r="N1202" s="255" t="s">
        <v>63</v>
      </c>
      <c r="O1202" s="255" t="s">
        <v>170</v>
      </c>
      <c r="P1202" s="255" t="s">
        <v>171</v>
      </c>
      <c r="Q1202" s="255" t="s">
        <v>161</v>
      </c>
      <c r="R1202" s="255" t="s">
        <v>59</v>
      </c>
      <c r="S1202" s="255" t="s">
        <v>66</v>
      </c>
      <c r="T1202" s="255" t="s">
        <v>67</v>
      </c>
      <c r="U1202" s="255" t="s">
        <v>68</v>
      </c>
      <c r="V1202" s="255" t="s">
        <v>71</v>
      </c>
      <c r="W1202" s="255" t="s">
        <v>72</v>
      </c>
      <c r="X1202" s="255" t="s">
        <v>162</v>
      </c>
      <c r="Y1202" s="255" t="s">
        <v>59</v>
      </c>
      <c r="Z1202" s="255" t="s">
        <v>63</v>
      </c>
      <c r="AA1202" s="255" t="s">
        <v>67</v>
      </c>
      <c r="AB1202" s="255" t="s">
        <v>68</v>
      </c>
      <c r="AC1202" s="255" t="s">
        <v>71</v>
      </c>
      <c r="AD1202" s="255" t="s">
        <v>72</v>
      </c>
      <c r="AE1202" s="255" t="s">
        <v>1</v>
      </c>
      <c r="AF1202" s="255" t="s">
        <v>59</v>
      </c>
      <c r="AG1202" s="255" t="s">
        <v>63</v>
      </c>
      <c r="AH1202" s="255" t="s">
        <v>67</v>
      </c>
      <c r="AI1202" s="255" t="s">
        <v>68</v>
      </c>
      <c r="AJ1202" s="255" t="s">
        <v>71</v>
      </c>
      <c r="AK1202" s="255" t="s">
        <v>72</v>
      </c>
      <c r="AL1202" s="255" t="s">
        <v>172</v>
      </c>
    </row>
    <row r="1203" spans="1:43" ht="12.75" customHeight="1" x14ac:dyDescent="0.2">
      <c r="C1203" s="20">
        <v>1</v>
      </c>
      <c r="D1203" s="20">
        <v>2</v>
      </c>
      <c r="E1203" s="20">
        <v>3</v>
      </c>
      <c r="F1203" s="20">
        <v>4</v>
      </c>
      <c r="G1203" s="20">
        <v>5</v>
      </c>
      <c r="H1203" s="20">
        <v>6</v>
      </c>
      <c r="I1203" s="20">
        <v>7</v>
      </c>
      <c r="J1203" s="20">
        <v>8</v>
      </c>
      <c r="K1203" s="20">
        <v>9</v>
      </c>
      <c r="L1203" s="20">
        <v>10</v>
      </c>
      <c r="M1203" s="20">
        <v>11</v>
      </c>
      <c r="N1203" s="20">
        <v>12</v>
      </c>
      <c r="O1203" s="20">
        <v>13</v>
      </c>
      <c r="P1203" s="20">
        <v>14</v>
      </c>
      <c r="Q1203" s="20">
        <v>15</v>
      </c>
      <c r="R1203" s="20">
        <v>16</v>
      </c>
      <c r="S1203" s="20">
        <v>17</v>
      </c>
      <c r="T1203" s="20">
        <v>18</v>
      </c>
      <c r="U1203" s="20">
        <v>19</v>
      </c>
      <c r="V1203" s="20">
        <v>20</v>
      </c>
      <c r="W1203" s="20">
        <v>21</v>
      </c>
      <c r="X1203" s="20">
        <v>22</v>
      </c>
      <c r="Y1203" s="20">
        <v>23</v>
      </c>
      <c r="Z1203" s="20">
        <v>24</v>
      </c>
      <c r="AA1203" s="20">
        <v>25</v>
      </c>
      <c r="AB1203" s="20">
        <v>26</v>
      </c>
      <c r="AC1203" s="20">
        <v>27</v>
      </c>
      <c r="AD1203" s="20">
        <v>28</v>
      </c>
      <c r="AE1203" s="20">
        <v>29</v>
      </c>
      <c r="AF1203" s="20">
        <v>30</v>
      </c>
      <c r="AG1203" s="20">
        <v>31</v>
      </c>
      <c r="AH1203" s="20">
        <v>32</v>
      </c>
      <c r="AI1203" s="20">
        <v>33</v>
      </c>
      <c r="AJ1203" s="20">
        <v>34</v>
      </c>
      <c r="AK1203" s="20">
        <v>35</v>
      </c>
      <c r="AL1203" s="20">
        <v>36</v>
      </c>
    </row>
    <row r="1204" spans="1:43" ht="21.95" customHeight="1" x14ac:dyDescent="0.25">
      <c r="C1204" s="54">
        <v>1</v>
      </c>
      <c r="D1204" s="54" t="s">
        <v>16</v>
      </c>
      <c r="E1204" s="54">
        <v>9</v>
      </c>
      <c r="F1204" s="54">
        <v>9</v>
      </c>
      <c r="G1204" s="54">
        <v>209</v>
      </c>
      <c r="H1204" s="54"/>
      <c r="I1204" s="54">
        <v>209</v>
      </c>
      <c r="J1204" s="54">
        <v>209</v>
      </c>
      <c r="K1204" s="54">
        <v>209</v>
      </c>
      <c r="L1204" s="54">
        <v>8</v>
      </c>
      <c r="M1204" s="54">
        <v>8</v>
      </c>
      <c r="N1204" s="54">
        <v>8</v>
      </c>
      <c r="O1204" s="54"/>
      <c r="P1204" s="54"/>
      <c r="Q1204" s="62"/>
      <c r="R1204" s="54">
        <v>175</v>
      </c>
      <c r="S1204" s="54">
        <v>175</v>
      </c>
      <c r="T1204" s="54">
        <v>36</v>
      </c>
      <c r="U1204" s="54">
        <v>3</v>
      </c>
      <c r="V1204" s="61">
        <f t="shared" ref="V1204:V1234" si="514">IF(U1204&lt;&gt;0,(U1204/T1204*100),0)</f>
        <v>8.3333333333333321</v>
      </c>
      <c r="W1204" s="54">
        <f t="shared" ref="W1204:W1209" si="515">T1204-U1204</f>
        <v>33</v>
      </c>
      <c r="X1204" s="62">
        <v>0.7</v>
      </c>
      <c r="Y1204" s="54"/>
      <c r="Z1204" s="54"/>
      <c r="AA1204" s="54"/>
      <c r="AB1204" s="54"/>
      <c r="AC1204" s="54">
        <f t="shared" ref="AC1204:AC1234" si="516">IF(AB1204&lt;&gt;0,(AB1204/AA1204*100),0)</f>
        <v>0</v>
      </c>
      <c r="AD1204" s="54">
        <f t="shared" ref="AD1204:AD1233" si="517">AA1204-AB1204</f>
        <v>0</v>
      </c>
      <c r="AE1204" s="62"/>
      <c r="AF1204" s="54">
        <f t="shared" ref="AF1204:AF1221" si="518">SUM(R1204,Y1204)</f>
        <v>175</v>
      </c>
      <c r="AG1204" s="54">
        <f t="shared" ref="AG1204:AG1221" si="519">SUM(S1204,Z1204)</f>
        <v>175</v>
      </c>
      <c r="AH1204" s="54">
        <f t="shared" ref="AH1204:AH1221" si="520">SUM(T1204,AA1204)</f>
        <v>36</v>
      </c>
      <c r="AI1204" s="54">
        <f t="shared" ref="AI1204:AI1221" si="521">SUM(U1204,AB1204)</f>
        <v>3</v>
      </c>
      <c r="AJ1204" s="61">
        <f t="shared" ref="AJ1204:AJ1234" si="522">IF(AI1204&lt;&gt;0,(AI1204/AH1204*100),0)</f>
        <v>8.3333333333333321</v>
      </c>
      <c r="AK1204" s="54">
        <f t="shared" ref="AK1204:AK1233" si="523">AH1204-AI1204</f>
        <v>33</v>
      </c>
      <c r="AL1204" s="62">
        <f t="shared" ref="AL1204:AL1233" si="524">SUM(X1204,AE1204)</f>
        <v>0.7</v>
      </c>
      <c r="AO1204" s="17">
        <f>U1204+AB1204</f>
        <v>3</v>
      </c>
      <c r="AP1204" s="326">
        <f>X1204+AE1204</f>
        <v>0.7</v>
      </c>
      <c r="AQ1204" s="17">
        <v>0</v>
      </c>
    </row>
    <row r="1205" spans="1:43" ht="21.95" customHeight="1" x14ac:dyDescent="0.25">
      <c r="A1205" s="17">
        <v>1</v>
      </c>
      <c r="B1205" s="17">
        <v>1</v>
      </c>
      <c r="C1205" s="54">
        <v>2</v>
      </c>
      <c r="D1205" s="54" t="s">
        <v>190</v>
      </c>
      <c r="E1205" s="54">
        <v>15</v>
      </c>
      <c r="F1205" s="54">
        <v>15</v>
      </c>
      <c r="G1205" s="54">
        <v>285</v>
      </c>
      <c r="H1205" s="54"/>
      <c r="I1205" s="54">
        <v>285</v>
      </c>
      <c r="J1205" s="54">
        <v>285</v>
      </c>
      <c r="K1205" s="54">
        <v>0</v>
      </c>
      <c r="L1205" s="54">
        <v>14</v>
      </c>
      <c r="M1205" s="54">
        <v>14</v>
      </c>
      <c r="N1205" s="54">
        <v>0</v>
      </c>
      <c r="O1205" s="54">
        <v>56</v>
      </c>
      <c r="P1205" s="54">
        <v>8</v>
      </c>
      <c r="Q1205" s="62"/>
      <c r="R1205" s="54">
        <v>6308</v>
      </c>
      <c r="S1205" s="54">
        <v>642</v>
      </c>
      <c r="T1205" s="54">
        <v>53</v>
      </c>
      <c r="U1205" s="54">
        <v>22</v>
      </c>
      <c r="V1205" s="61">
        <f t="shared" si="514"/>
        <v>41.509433962264154</v>
      </c>
      <c r="W1205" s="54">
        <f t="shared" si="515"/>
        <v>31</v>
      </c>
      <c r="X1205" s="62">
        <v>0</v>
      </c>
      <c r="Y1205" s="54"/>
      <c r="Z1205" s="54"/>
      <c r="AA1205" s="54"/>
      <c r="AB1205" s="54"/>
      <c r="AC1205" s="54">
        <f t="shared" si="516"/>
        <v>0</v>
      </c>
      <c r="AD1205" s="54">
        <f t="shared" si="517"/>
        <v>0</v>
      </c>
      <c r="AE1205" s="62"/>
      <c r="AF1205" s="54">
        <f t="shared" si="518"/>
        <v>6308</v>
      </c>
      <c r="AG1205" s="54">
        <f t="shared" si="519"/>
        <v>642</v>
      </c>
      <c r="AH1205" s="54">
        <f t="shared" si="520"/>
        <v>53</v>
      </c>
      <c r="AI1205" s="54">
        <f t="shared" si="521"/>
        <v>22</v>
      </c>
      <c r="AJ1205" s="61">
        <f t="shared" si="522"/>
        <v>41.509433962264154</v>
      </c>
      <c r="AK1205" s="54">
        <f t="shared" si="523"/>
        <v>31</v>
      </c>
      <c r="AL1205" s="62">
        <f t="shared" si="524"/>
        <v>0</v>
      </c>
      <c r="AO1205" s="17">
        <f t="shared" ref="AO1205:AO1234" si="525">U1205+AB1205</f>
        <v>22</v>
      </c>
      <c r="AP1205" s="326">
        <f t="shared" ref="AP1205:AP1234" si="526">X1205+AE1205</f>
        <v>0</v>
      </c>
      <c r="AQ1205" s="17">
        <v>0</v>
      </c>
    </row>
    <row r="1206" spans="1:43" ht="21.95" customHeight="1" x14ac:dyDescent="0.25">
      <c r="C1206" s="54">
        <v>3</v>
      </c>
      <c r="D1206" s="54" t="s">
        <v>18</v>
      </c>
      <c r="E1206" s="54">
        <v>13</v>
      </c>
      <c r="F1206" s="54">
        <v>12</v>
      </c>
      <c r="G1206" s="54">
        <v>289</v>
      </c>
      <c r="H1206" s="54">
        <v>5</v>
      </c>
      <c r="I1206" s="54">
        <v>288</v>
      </c>
      <c r="J1206" s="54">
        <v>284</v>
      </c>
      <c r="K1206" s="54">
        <v>2</v>
      </c>
      <c r="L1206" s="54">
        <v>12</v>
      </c>
      <c r="M1206" s="54">
        <v>12</v>
      </c>
      <c r="N1206" s="54">
        <v>0</v>
      </c>
      <c r="O1206" s="54">
        <v>30</v>
      </c>
      <c r="P1206" s="54">
        <v>5</v>
      </c>
      <c r="Q1206" s="62">
        <v>1.1599999999999999</v>
      </c>
      <c r="R1206" s="54">
        <v>13864</v>
      </c>
      <c r="S1206" s="54">
        <v>1391</v>
      </c>
      <c r="T1206" s="54">
        <v>101</v>
      </c>
      <c r="U1206" s="54">
        <v>29</v>
      </c>
      <c r="V1206" s="61">
        <f t="shared" si="514"/>
        <v>28.71287128712871</v>
      </c>
      <c r="W1206" s="54">
        <f t="shared" si="515"/>
        <v>72</v>
      </c>
      <c r="X1206" s="62">
        <v>3.07</v>
      </c>
      <c r="Y1206" s="54">
        <v>975</v>
      </c>
      <c r="Z1206" s="54">
        <v>158</v>
      </c>
      <c r="AA1206" s="54">
        <v>5</v>
      </c>
      <c r="AB1206" s="54">
        <v>3</v>
      </c>
      <c r="AC1206" s="54">
        <f t="shared" si="516"/>
        <v>60</v>
      </c>
      <c r="AD1206" s="54">
        <f t="shared" si="517"/>
        <v>2</v>
      </c>
      <c r="AE1206" s="62">
        <v>0.12</v>
      </c>
      <c r="AF1206" s="54">
        <f t="shared" si="518"/>
        <v>14839</v>
      </c>
      <c r="AG1206" s="54">
        <f t="shared" si="519"/>
        <v>1549</v>
      </c>
      <c r="AH1206" s="54">
        <f t="shared" si="520"/>
        <v>106</v>
      </c>
      <c r="AI1206" s="54">
        <f t="shared" si="521"/>
        <v>32</v>
      </c>
      <c r="AJ1206" s="61">
        <f t="shared" si="522"/>
        <v>30.188679245283019</v>
      </c>
      <c r="AK1206" s="54">
        <f t="shared" si="523"/>
        <v>74</v>
      </c>
      <c r="AL1206" s="62">
        <f t="shared" si="524"/>
        <v>3.19</v>
      </c>
      <c r="AO1206" s="17">
        <f t="shared" si="525"/>
        <v>32</v>
      </c>
      <c r="AP1206" s="326">
        <f t="shared" si="526"/>
        <v>3.19</v>
      </c>
      <c r="AQ1206" s="17">
        <v>4</v>
      </c>
    </row>
    <row r="1207" spans="1:43" ht="21.95" customHeight="1" x14ac:dyDescent="0.25">
      <c r="C1207" s="54">
        <v>4</v>
      </c>
      <c r="D1207" s="54" t="s">
        <v>19</v>
      </c>
      <c r="E1207" s="54">
        <v>13</v>
      </c>
      <c r="F1207" s="54">
        <v>13</v>
      </c>
      <c r="G1207" s="54">
        <v>248</v>
      </c>
      <c r="H1207" s="54"/>
      <c r="I1207" s="54">
        <v>248</v>
      </c>
      <c r="J1207" s="54">
        <v>248</v>
      </c>
      <c r="K1207" s="54">
        <v>0</v>
      </c>
      <c r="L1207" s="54">
        <v>12</v>
      </c>
      <c r="M1207" s="54">
        <v>12</v>
      </c>
      <c r="N1207" s="54">
        <v>0</v>
      </c>
      <c r="O1207" s="54">
        <v>28</v>
      </c>
      <c r="P1207" s="54">
        <v>3</v>
      </c>
      <c r="Q1207" s="62"/>
      <c r="R1207" s="54">
        <v>498</v>
      </c>
      <c r="S1207" s="54">
        <v>0</v>
      </c>
      <c r="T1207" s="54">
        <v>50</v>
      </c>
      <c r="U1207" s="54">
        <v>0</v>
      </c>
      <c r="V1207" s="61">
        <f t="shared" si="514"/>
        <v>0</v>
      </c>
      <c r="W1207" s="54">
        <f t="shared" si="515"/>
        <v>50</v>
      </c>
      <c r="X1207" s="62">
        <v>0</v>
      </c>
      <c r="Y1207" s="54"/>
      <c r="Z1207" s="54"/>
      <c r="AA1207" s="54"/>
      <c r="AB1207" s="54"/>
      <c r="AC1207" s="54">
        <f t="shared" si="516"/>
        <v>0</v>
      </c>
      <c r="AD1207" s="54">
        <f t="shared" si="517"/>
        <v>0</v>
      </c>
      <c r="AE1207" s="62"/>
      <c r="AF1207" s="54">
        <f t="shared" si="518"/>
        <v>498</v>
      </c>
      <c r="AG1207" s="54">
        <f t="shared" si="519"/>
        <v>0</v>
      </c>
      <c r="AH1207" s="54">
        <f t="shared" si="520"/>
        <v>50</v>
      </c>
      <c r="AI1207" s="54">
        <f t="shared" si="521"/>
        <v>0</v>
      </c>
      <c r="AJ1207" s="61">
        <f t="shared" si="522"/>
        <v>0</v>
      </c>
      <c r="AK1207" s="54">
        <f t="shared" si="523"/>
        <v>50</v>
      </c>
      <c r="AL1207" s="62">
        <f t="shared" si="524"/>
        <v>0</v>
      </c>
      <c r="AO1207" s="17">
        <f t="shared" si="525"/>
        <v>0</v>
      </c>
      <c r="AP1207" s="326">
        <f t="shared" si="526"/>
        <v>0</v>
      </c>
      <c r="AQ1207" s="17">
        <v>0</v>
      </c>
    </row>
    <row r="1208" spans="1:43" ht="21.95" customHeight="1" x14ac:dyDescent="0.25">
      <c r="C1208" s="54">
        <v>5</v>
      </c>
      <c r="D1208" s="54" t="s">
        <v>20</v>
      </c>
      <c r="E1208" s="54">
        <v>8</v>
      </c>
      <c r="F1208" s="54">
        <v>8</v>
      </c>
      <c r="G1208" s="54">
        <v>193</v>
      </c>
      <c r="H1208" s="54">
        <v>134</v>
      </c>
      <c r="I1208" s="54">
        <v>193</v>
      </c>
      <c r="J1208" s="54">
        <v>193</v>
      </c>
      <c r="K1208" s="54">
        <v>193</v>
      </c>
      <c r="L1208" s="54">
        <v>7</v>
      </c>
      <c r="M1208" s="54">
        <v>7</v>
      </c>
      <c r="N1208" s="54">
        <v>7</v>
      </c>
      <c r="O1208" s="54">
        <v>31</v>
      </c>
      <c r="P1208" s="54">
        <v>10</v>
      </c>
      <c r="Q1208" s="62">
        <v>0.86</v>
      </c>
      <c r="R1208" s="54">
        <v>9</v>
      </c>
      <c r="S1208" s="54">
        <v>9</v>
      </c>
      <c r="T1208" s="54">
        <v>483</v>
      </c>
      <c r="U1208" s="54">
        <v>93</v>
      </c>
      <c r="V1208" s="61">
        <f t="shared" si="514"/>
        <v>19.254658385093169</v>
      </c>
      <c r="W1208" s="54">
        <f t="shared" si="515"/>
        <v>390</v>
      </c>
      <c r="X1208" s="62">
        <v>0</v>
      </c>
      <c r="Y1208" s="54"/>
      <c r="Z1208" s="54"/>
      <c r="AA1208" s="54"/>
      <c r="AB1208" s="54"/>
      <c r="AC1208" s="54">
        <f t="shared" si="516"/>
        <v>0</v>
      </c>
      <c r="AD1208" s="54">
        <f t="shared" si="517"/>
        <v>0</v>
      </c>
      <c r="AE1208" s="62"/>
      <c r="AF1208" s="54">
        <f t="shared" si="518"/>
        <v>9</v>
      </c>
      <c r="AG1208" s="54">
        <f t="shared" si="519"/>
        <v>9</v>
      </c>
      <c r="AH1208" s="54">
        <f t="shared" si="520"/>
        <v>483</v>
      </c>
      <c r="AI1208" s="54">
        <f t="shared" si="521"/>
        <v>93</v>
      </c>
      <c r="AJ1208" s="61">
        <f t="shared" si="522"/>
        <v>19.254658385093169</v>
      </c>
      <c r="AK1208" s="54">
        <f t="shared" si="523"/>
        <v>390</v>
      </c>
      <c r="AL1208" s="62">
        <f t="shared" si="524"/>
        <v>0</v>
      </c>
      <c r="AO1208" s="17">
        <f t="shared" si="525"/>
        <v>93</v>
      </c>
      <c r="AP1208" s="326">
        <f t="shared" si="526"/>
        <v>0</v>
      </c>
      <c r="AQ1208" s="17">
        <v>48.25</v>
      </c>
    </row>
    <row r="1209" spans="1:43" ht="21.95" customHeight="1" x14ac:dyDescent="0.25">
      <c r="C1209" s="54">
        <v>6</v>
      </c>
      <c r="D1209" s="54" t="s">
        <v>21</v>
      </c>
      <c r="E1209" s="54">
        <v>4</v>
      </c>
      <c r="F1209" s="54">
        <v>4</v>
      </c>
      <c r="G1209" s="54">
        <v>63</v>
      </c>
      <c r="H1209" s="54"/>
      <c r="I1209" s="54">
        <v>63</v>
      </c>
      <c r="J1209" s="54">
        <v>63</v>
      </c>
      <c r="K1209" s="54">
        <v>39</v>
      </c>
      <c r="L1209" s="54">
        <v>3</v>
      </c>
      <c r="M1209" s="54">
        <v>3</v>
      </c>
      <c r="N1209" s="54">
        <v>3</v>
      </c>
      <c r="O1209" s="54">
        <v>0</v>
      </c>
      <c r="P1209" s="54"/>
      <c r="Q1209" s="62"/>
      <c r="R1209" s="54"/>
      <c r="S1209" s="54">
        <v>0</v>
      </c>
      <c r="T1209" s="54">
        <v>0</v>
      </c>
      <c r="U1209" s="54">
        <v>0</v>
      </c>
      <c r="V1209" s="61">
        <f t="shared" si="514"/>
        <v>0</v>
      </c>
      <c r="W1209" s="54">
        <f t="shared" si="515"/>
        <v>0</v>
      </c>
      <c r="X1209" s="62">
        <v>0</v>
      </c>
      <c r="Y1209" s="54"/>
      <c r="Z1209" s="54"/>
      <c r="AA1209" s="54"/>
      <c r="AB1209" s="54"/>
      <c r="AC1209" s="54">
        <f t="shared" si="516"/>
        <v>0</v>
      </c>
      <c r="AD1209" s="54">
        <f t="shared" si="517"/>
        <v>0</v>
      </c>
      <c r="AE1209" s="62"/>
      <c r="AF1209" s="54">
        <f t="shared" si="518"/>
        <v>0</v>
      </c>
      <c r="AG1209" s="54">
        <f t="shared" si="519"/>
        <v>0</v>
      </c>
      <c r="AH1209" s="54">
        <f t="shared" si="520"/>
        <v>0</v>
      </c>
      <c r="AI1209" s="54">
        <f t="shared" si="521"/>
        <v>0</v>
      </c>
      <c r="AJ1209" s="61">
        <f t="shared" si="522"/>
        <v>0</v>
      </c>
      <c r="AK1209" s="54">
        <f t="shared" si="523"/>
        <v>0</v>
      </c>
      <c r="AL1209" s="62">
        <f t="shared" si="524"/>
        <v>0</v>
      </c>
      <c r="AO1209" s="17">
        <f t="shared" si="525"/>
        <v>0</v>
      </c>
      <c r="AP1209" s="326">
        <f t="shared" si="526"/>
        <v>0</v>
      </c>
      <c r="AQ1209" s="17">
        <v>0</v>
      </c>
    </row>
    <row r="1210" spans="1:43" ht="21.95" customHeight="1" x14ac:dyDescent="0.25">
      <c r="C1210" s="54">
        <v>7</v>
      </c>
      <c r="D1210" s="54" t="s">
        <v>22</v>
      </c>
      <c r="E1210" s="54">
        <v>15</v>
      </c>
      <c r="F1210" s="54">
        <v>15</v>
      </c>
      <c r="G1210" s="54">
        <v>342</v>
      </c>
      <c r="H1210" s="54">
        <v>342</v>
      </c>
      <c r="I1210" s="54">
        <v>342</v>
      </c>
      <c r="J1210" s="54">
        <v>342</v>
      </c>
      <c r="K1210" s="54">
        <v>145</v>
      </c>
      <c r="L1210" s="54">
        <v>14</v>
      </c>
      <c r="M1210" s="54">
        <v>14</v>
      </c>
      <c r="N1210" s="54">
        <v>1</v>
      </c>
      <c r="O1210" s="54">
        <v>259</v>
      </c>
      <c r="P1210" s="54">
        <v>167</v>
      </c>
      <c r="Q1210" s="62"/>
      <c r="R1210" s="54">
        <v>259</v>
      </c>
      <c r="S1210" s="54">
        <v>167</v>
      </c>
      <c r="T1210" s="54">
        <v>143</v>
      </c>
      <c r="U1210" s="54">
        <v>47</v>
      </c>
      <c r="V1210" s="61">
        <f t="shared" si="514"/>
        <v>32.867132867132867</v>
      </c>
      <c r="W1210" s="54">
        <v>0</v>
      </c>
      <c r="X1210" s="62">
        <v>0</v>
      </c>
      <c r="Y1210" s="54"/>
      <c r="Z1210" s="54"/>
      <c r="AA1210" s="54"/>
      <c r="AB1210" s="54"/>
      <c r="AC1210" s="54">
        <f t="shared" si="516"/>
        <v>0</v>
      </c>
      <c r="AD1210" s="54">
        <f t="shared" si="517"/>
        <v>0</v>
      </c>
      <c r="AE1210" s="62"/>
      <c r="AF1210" s="54">
        <f t="shared" si="518"/>
        <v>259</v>
      </c>
      <c r="AG1210" s="54">
        <f t="shared" si="519"/>
        <v>167</v>
      </c>
      <c r="AH1210" s="54">
        <f t="shared" si="520"/>
        <v>143</v>
      </c>
      <c r="AI1210" s="54">
        <f t="shared" si="521"/>
        <v>47</v>
      </c>
      <c r="AJ1210" s="61">
        <f t="shared" si="522"/>
        <v>32.867132867132867</v>
      </c>
      <c r="AK1210" s="54">
        <f t="shared" si="523"/>
        <v>96</v>
      </c>
      <c r="AL1210" s="62">
        <f t="shared" si="524"/>
        <v>0</v>
      </c>
      <c r="AO1210" s="17">
        <f t="shared" si="525"/>
        <v>47</v>
      </c>
      <c r="AP1210" s="326">
        <f t="shared" si="526"/>
        <v>0</v>
      </c>
      <c r="AQ1210" s="17">
        <v>0</v>
      </c>
    </row>
    <row r="1211" spans="1:43" ht="21.95" customHeight="1" x14ac:dyDescent="0.25">
      <c r="A1211" s="17">
        <v>2</v>
      </c>
      <c r="C1211" s="54">
        <v>8</v>
      </c>
      <c r="D1211" s="54" t="s">
        <v>23</v>
      </c>
      <c r="E1211" s="54">
        <v>4</v>
      </c>
      <c r="F1211" s="54">
        <v>4</v>
      </c>
      <c r="G1211" s="54">
        <v>60</v>
      </c>
      <c r="H1211" s="54"/>
      <c r="I1211" s="54">
        <v>60</v>
      </c>
      <c r="J1211" s="54">
        <v>60</v>
      </c>
      <c r="K1211" s="54">
        <v>0</v>
      </c>
      <c r="L1211" s="54">
        <v>3</v>
      </c>
      <c r="M1211" s="54">
        <v>3</v>
      </c>
      <c r="N1211" s="54">
        <v>0</v>
      </c>
      <c r="O1211" s="54">
        <v>20</v>
      </c>
      <c r="P1211" s="54">
        <v>2</v>
      </c>
      <c r="Q1211" s="62">
        <v>0.5</v>
      </c>
      <c r="R1211" s="54">
        <v>842</v>
      </c>
      <c r="S1211" s="54">
        <v>240</v>
      </c>
      <c r="T1211" s="54">
        <v>19</v>
      </c>
      <c r="U1211" s="54">
        <v>7</v>
      </c>
      <c r="V1211" s="61">
        <f t="shared" si="514"/>
        <v>36.84210526315789</v>
      </c>
      <c r="W1211" s="54">
        <v>0</v>
      </c>
      <c r="X1211" s="62">
        <v>1.06</v>
      </c>
      <c r="Y1211" s="54"/>
      <c r="Z1211" s="54"/>
      <c r="AA1211" s="54"/>
      <c r="AB1211" s="54"/>
      <c r="AC1211" s="54">
        <f t="shared" si="516"/>
        <v>0</v>
      </c>
      <c r="AD1211" s="54">
        <f t="shared" si="517"/>
        <v>0</v>
      </c>
      <c r="AE1211" s="62"/>
      <c r="AF1211" s="54">
        <f t="shared" si="518"/>
        <v>842</v>
      </c>
      <c r="AG1211" s="54">
        <f t="shared" si="519"/>
        <v>240</v>
      </c>
      <c r="AH1211" s="54">
        <f t="shared" si="520"/>
        <v>19</v>
      </c>
      <c r="AI1211" s="54">
        <f t="shared" si="521"/>
        <v>7</v>
      </c>
      <c r="AJ1211" s="61">
        <f t="shared" si="522"/>
        <v>36.84210526315789</v>
      </c>
      <c r="AK1211" s="54">
        <f t="shared" si="523"/>
        <v>12</v>
      </c>
      <c r="AL1211" s="62">
        <f t="shared" si="524"/>
        <v>1.06</v>
      </c>
      <c r="AO1211" s="17">
        <f t="shared" si="525"/>
        <v>7</v>
      </c>
      <c r="AP1211" s="326">
        <f t="shared" si="526"/>
        <v>1.06</v>
      </c>
      <c r="AQ1211" s="17">
        <v>2</v>
      </c>
    </row>
    <row r="1212" spans="1:43" ht="21.95" customHeight="1" x14ac:dyDescent="0.25">
      <c r="C1212" s="54">
        <v>9</v>
      </c>
      <c r="D1212" s="54" t="s">
        <v>24</v>
      </c>
      <c r="E1212" s="54">
        <v>9</v>
      </c>
      <c r="F1212" s="54">
        <v>9</v>
      </c>
      <c r="G1212" s="54">
        <v>199</v>
      </c>
      <c r="H1212" s="54">
        <v>191</v>
      </c>
      <c r="I1212" s="54">
        <v>199</v>
      </c>
      <c r="J1212" s="54">
        <v>199</v>
      </c>
      <c r="K1212" s="54">
        <v>197</v>
      </c>
      <c r="L1212" s="54">
        <v>8</v>
      </c>
      <c r="M1212" s="54">
        <v>8</v>
      </c>
      <c r="N1212" s="54">
        <v>8</v>
      </c>
      <c r="O1212" s="54">
        <v>9</v>
      </c>
      <c r="P1212" s="54">
        <v>3</v>
      </c>
      <c r="Q1212" s="62"/>
      <c r="R1212" s="54">
        <v>107</v>
      </c>
      <c r="S1212" s="54">
        <v>106</v>
      </c>
      <c r="T1212" s="54">
        <v>100</v>
      </c>
      <c r="U1212" s="54">
        <v>16</v>
      </c>
      <c r="V1212" s="61">
        <f t="shared" si="514"/>
        <v>16</v>
      </c>
      <c r="W1212" s="54">
        <v>0</v>
      </c>
      <c r="X1212" s="62">
        <v>2.74</v>
      </c>
      <c r="Y1212" s="54"/>
      <c r="Z1212" s="54"/>
      <c r="AA1212" s="54"/>
      <c r="AB1212" s="54"/>
      <c r="AC1212" s="54">
        <f t="shared" si="516"/>
        <v>0</v>
      </c>
      <c r="AD1212" s="54">
        <f t="shared" si="517"/>
        <v>0</v>
      </c>
      <c r="AE1212" s="62"/>
      <c r="AF1212" s="54">
        <f t="shared" si="518"/>
        <v>107</v>
      </c>
      <c r="AG1212" s="54">
        <f t="shared" si="519"/>
        <v>106</v>
      </c>
      <c r="AH1212" s="54">
        <f t="shared" si="520"/>
        <v>100</v>
      </c>
      <c r="AI1212" s="54">
        <f t="shared" si="521"/>
        <v>16</v>
      </c>
      <c r="AJ1212" s="61">
        <f t="shared" si="522"/>
        <v>16</v>
      </c>
      <c r="AK1212" s="54">
        <f t="shared" si="523"/>
        <v>84</v>
      </c>
      <c r="AL1212" s="62">
        <f t="shared" si="524"/>
        <v>2.74</v>
      </c>
      <c r="AO1212" s="17">
        <f t="shared" si="525"/>
        <v>16</v>
      </c>
      <c r="AP1212" s="326">
        <f t="shared" si="526"/>
        <v>2.74</v>
      </c>
      <c r="AQ1212" s="17">
        <v>0</v>
      </c>
    </row>
    <row r="1213" spans="1:43" ht="21.95" customHeight="1" x14ac:dyDescent="0.25">
      <c r="A1213" s="17">
        <v>3</v>
      </c>
      <c r="C1213" s="54">
        <v>10</v>
      </c>
      <c r="D1213" s="54" t="s">
        <v>25</v>
      </c>
      <c r="E1213" s="54">
        <v>8</v>
      </c>
      <c r="F1213" s="54">
        <v>8</v>
      </c>
      <c r="G1213" s="54">
        <v>129</v>
      </c>
      <c r="H1213" s="54">
        <v>129</v>
      </c>
      <c r="I1213" s="54">
        <v>129</v>
      </c>
      <c r="J1213" s="54">
        <v>129</v>
      </c>
      <c r="K1213" s="54">
        <v>129</v>
      </c>
      <c r="L1213" s="54">
        <v>7</v>
      </c>
      <c r="M1213" s="54">
        <v>7</v>
      </c>
      <c r="N1213" s="54">
        <v>7</v>
      </c>
      <c r="O1213" s="54">
        <v>88</v>
      </c>
      <c r="P1213" s="54">
        <v>6</v>
      </c>
      <c r="Q1213" s="62"/>
      <c r="R1213" s="54">
        <v>122</v>
      </c>
      <c r="S1213" s="54">
        <v>12</v>
      </c>
      <c r="T1213" s="54">
        <v>205</v>
      </c>
      <c r="U1213" s="54">
        <v>15</v>
      </c>
      <c r="V1213" s="61">
        <f t="shared" si="514"/>
        <v>7.3170731707317067</v>
      </c>
      <c r="W1213" s="54">
        <v>0</v>
      </c>
      <c r="X1213" s="62">
        <v>0.87</v>
      </c>
      <c r="Y1213" s="54">
        <v>3</v>
      </c>
      <c r="Z1213" s="54">
        <v>0</v>
      </c>
      <c r="AA1213" s="54">
        <v>27</v>
      </c>
      <c r="AB1213" s="54">
        <v>4</v>
      </c>
      <c r="AC1213" s="54">
        <f t="shared" si="516"/>
        <v>14.814814814814813</v>
      </c>
      <c r="AD1213" s="54">
        <f t="shared" si="517"/>
        <v>23</v>
      </c>
      <c r="AE1213" s="62">
        <v>0.43</v>
      </c>
      <c r="AF1213" s="54">
        <f t="shared" si="518"/>
        <v>125</v>
      </c>
      <c r="AG1213" s="54">
        <f t="shared" si="519"/>
        <v>12</v>
      </c>
      <c r="AH1213" s="54">
        <f t="shared" si="520"/>
        <v>232</v>
      </c>
      <c r="AI1213" s="54">
        <f t="shared" si="521"/>
        <v>19</v>
      </c>
      <c r="AJ1213" s="61">
        <f t="shared" si="522"/>
        <v>8.1896551724137936</v>
      </c>
      <c r="AK1213" s="54">
        <f t="shared" si="523"/>
        <v>213</v>
      </c>
      <c r="AL1213" s="62">
        <f t="shared" si="524"/>
        <v>1.3</v>
      </c>
      <c r="AO1213" s="17">
        <f t="shared" si="525"/>
        <v>19</v>
      </c>
      <c r="AP1213" s="326">
        <f t="shared" si="526"/>
        <v>1.3</v>
      </c>
      <c r="AQ1213" s="17">
        <v>6.17</v>
      </c>
    </row>
    <row r="1214" spans="1:43" ht="21.95" customHeight="1" x14ac:dyDescent="0.25">
      <c r="A1214" s="17">
        <v>4</v>
      </c>
      <c r="C1214" s="54">
        <v>11</v>
      </c>
      <c r="D1214" s="54" t="s">
        <v>26</v>
      </c>
      <c r="E1214" s="54">
        <v>23</v>
      </c>
      <c r="F1214" s="54">
        <v>23</v>
      </c>
      <c r="G1214" s="54">
        <v>475</v>
      </c>
      <c r="H1214" s="54">
        <v>82</v>
      </c>
      <c r="I1214" s="54">
        <v>475</v>
      </c>
      <c r="J1214" s="54">
        <v>475</v>
      </c>
      <c r="K1214" s="54">
        <v>475</v>
      </c>
      <c r="L1214" s="54">
        <v>22</v>
      </c>
      <c r="M1214" s="54">
        <v>22</v>
      </c>
      <c r="N1214" s="54">
        <v>22</v>
      </c>
      <c r="O1214" s="54">
        <v>71</v>
      </c>
      <c r="P1214" s="54"/>
      <c r="Q1214" s="62">
        <v>1.1399999999999999</v>
      </c>
      <c r="R1214" s="54">
        <v>4548</v>
      </c>
      <c r="S1214" s="54">
        <v>4032</v>
      </c>
      <c r="T1214" s="54">
        <v>545</v>
      </c>
      <c r="U1214" s="54">
        <v>0</v>
      </c>
      <c r="V1214" s="61">
        <f t="shared" si="514"/>
        <v>0</v>
      </c>
      <c r="W1214" s="54">
        <v>0</v>
      </c>
      <c r="X1214" s="62">
        <v>5.36</v>
      </c>
      <c r="Y1214" s="54">
        <v>0</v>
      </c>
      <c r="Z1214" s="54">
        <v>0</v>
      </c>
      <c r="AA1214" s="54">
        <v>18</v>
      </c>
      <c r="AB1214" s="54">
        <v>3</v>
      </c>
      <c r="AC1214" s="54">
        <f t="shared" si="516"/>
        <v>16.666666666666664</v>
      </c>
      <c r="AD1214" s="54">
        <f t="shared" si="517"/>
        <v>15</v>
      </c>
      <c r="AE1214" s="62">
        <v>0.32</v>
      </c>
      <c r="AF1214" s="54">
        <f t="shared" si="518"/>
        <v>4548</v>
      </c>
      <c r="AG1214" s="54">
        <f t="shared" si="519"/>
        <v>4032</v>
      </c>
      <c r="AH1214" s="54">
        <f t="shared" si="520"/>
        <v>563</v>
      </c>
      <c r="AI1214" s="54">
        <f t="shared" si="521"/>
        <v>3</v>
      </c>
      <c r="AJ1214" s="61">
        <f t="shared" si="522"/>
        <v>0.53285968028419184</v>
      </c>
      <c r="AK1214" s="54">
        <f t="shared" si="523"/>
        <v>560</v>
      </c>
      <c r="AL1214" s="62">
        <f t="shared" si="524"/>
        <v>5.6800000000000006</v>
      </c>
      <c r="AO1214" s="17">
        <f t="shared" si="525"/>
        <v>3</v>
      </c>
      <c r="AP1214" s="326">
        <f t="shared" si="526"/>
        <v>5.6800000000000006</v>
      </c>
      <c r="AQ1214" s="17">
        <v>108.47</v>
      </c>
    </row>
    <row r="1215" spans="1:43" ht="21.95" customHeight="1" x14ac:dyDescent="0.25">
      <c r="C1215" s="54">
        <v>12</v>
      </c>
      <c r="D1215" s="54" t="s">
        <v>27</v>
      </c>
      <c r="E1215" s="54">
        <v>9</v>
      </c>
      <c r="F1215" s="54">
        <v>9</v>
      </c>
      <c r="G1215" s="54">
        <v>194</v>
      </c>
      <c r="H1215" s="54">
        <v>152</v>
      </c>
      <c r="I1215" s="54">
        <v>194</v>
      </c>
      <c r="J1215" s="54">
        <v>194</v>
      </c>
      <c r="K1215" s="54">
        <v>158</v>
      </c>
      <c r="L1215" s="54">
        <v>8</v>
      </c>
      <c r="M1215" s="54">
        <v>8</v>
      </c>
      <c r="N1215" s="54">
        <v>3</v>
      </c>
      <c r="O1215" s="54">
        <v>52</v>
      </c>
      <c r="P1215" s="54">
        <v>46</v>
      </c>
      <c r="Q1215" s="62">
        <v>5.6</v>
      </c>
      <c r="R1215" s="54">
        <v>179</v>
      </c>
      <c r="S1215" s="54">
        <v>95</v>
      </c>
      <c r="T1215" s="54">
        <v>152</v>
      </c>
      <c r="U1215" s="54">
        <v>34</v>
      </c>
      <c r="V1215" s="61">
        <f t="shared" si="514"/>
        <v>22.368421052631579</v>
      </c>
      <c r="W1215" s="54">
        <v>0</v>
      </c>
      <c r="X1215" s="62">
        <v>0.28999999999999998</v>
      </c>
      <c r="Y1215" s="54"/>
      <c r="Z1215" s="54"/>
      <c r="AA1215" s="54"/>
      <c r="AB1215" s="54"/>
      <c r="AC1215" s="54">
        <f t="shared" si="516"/>
        <v>0</v>
      </c>
      <c r="AD1215" s="54">
        <f t="shared" si="517"/>
        <v>0</v>
      </c>
      <c r="AE1215" s="62"/>
      <c r="AF1215" s="54">
        <f t="shared" si="518"/>
        <v>179</v>
      </c>
      <c r="AG1215" s="54">
        <f t="shared" si="519"/>
        <v>95</v>
      </c>
      <c r="AH1215" s="54">
        <f t="shared" si="520"/>
        <v>152</v>
      </c>
      <c r="AI1215" s="54">
        <f t="shared" si="521"/>
        <v>34</v>
      </c>
      <c r="AJ1215" s="61">
        <f t="shared" si="522"/>
        <v>22.368421052631579</v>
      </c>
      <c r="AK1215" s="54">
        <f t="shared" si="523"/>
        <v>118</v>
      </c>
      <c r="AL1215" s="62">
        <f t="shared" si="524"/>
        <v>0.28999999999999998</v>
      </c>
      <c r="AO1215" s="17">
        <f t="shared" si="525"/>
        <v>34</v>
      </c>
      <c r="AP1215" s="326">
        <f t="shared" si="526"/>
        <v>0.28999999999999998</v>
      </c>
      <c r="AQ1215" s="17">
        <v>47.35</v>
      </c>
    </row>
    <row r="1216" spans="1:43" ht="21.95" customHeight="1" x14ac:dyDescent="0.25">
      <c r="A1216" s="17">
        <v>5</v>
      </c>
      <c r="C1216" s="54">
        <v>13</v>
      </c>
      <c r="D1216" s="54" t="s">
        <v>28</v>
      </c>
      <c r="E1216" s="54">
        <v>11</v>
      </c>
      <c r="F1216" s="54">
        <v>11</v>
      </c>
      <c r="G1216" s="54">
        <v>280</v>
      </c>
      <c r="H1216" s="54">
        <v>26</v>
      </c>
      <c r="I1216" s="54">
        <v>280</v>
      </c>
      <c r="J1216" s="54">
        <v>280</v>
      </c>
      <c r="K1216" s="54">
        <v>0</v>
      </c>
      <c r="L1216" s="54">
        <v>10</v>
      </c>
      <c r="M1216" s="54">
        <v>10</v>
      </c>
      <c r="N1216" s="54">
        <v>10</v>
      </c>
      <c r="O1216" s="54">
        <v>0</v>
      </c>
      <c r="P1216" s="54"/>
      <c r="Q1216" s="62"/>
      <c r="R1216" s="54"/>
      <c r="S1216" s="54">
        <v>0</v>
      </c>
      <c r="T1216" s="54">
        <v>175</v>
      </c>
      <c r="U1216" s="54">
        <v>0</v>
      </c>
      <c r="V1216" s="61">
        <f t="shared" si="514"/>
        <v>0</v>
      </c>
      <c r="W1216" s="54">
        <v>0</v>
      </c>
      <c r="X1216" s="62">
        <v>0.88</v>
      </c>
      <c r="Y1216" s="54"/>
      <c r="Z1216" s="54"/>
      <c r="AA1216" s="54"/>
      <c r="AB1216" s="54"/>
      <c r="AC1216" s="54">
        <f t="shared" si="516"/>
        <v>0</v>
      </c>
      <c r="AD1216" s="54">
        <f t="shared" si="517"/>
        <v>0</v>
      </c>
      <c r="AE1216" s="62"/>
      <c r="AF1216" s="54">
        <f t="shared" si="518"/>
        <v>0</v>
      </c>
      <c r="AG1216" s="54">
        <f t="shared" si="519"/>
        <v>0</v>
      </c>
      <c r="AH1216" s="54">
        <f t="shared" si="520"/>
        <v>175</v>
      </c>
      <c r="AI1216" s="54">
        <f t="shared" si="521"/>
        <v>0</v>
      </c>
      <c r="AJ1216" s="61">
        <f t="shared" si="522"/>
        <v>0</v>
      </c>
      <c r="AK1216" s="54">
        <f t="shared" si="523"/>
        <v>175</v>
      </c>
      <c r="AL1216" s="62">
        <f t="shared" si="524"/>
        <v>0.88</v>
      </c>
      <c r="AO1216" s="17">
        <f t="shared" si="525"/>
        <v>0</v>
      </c>
      <c r="AP1216" s="326">
        <f t="shared" si="526"/>
        <v>0.88</v>
      </c>
      <c r="AQ1216" s="17">
        <v>0</v>
      </c>
    </row>
    <row r="1217" spans="1:43" ht="21.95" customHeight="1" x14ac:dyDescent="0.25">
      <c r="C1217" s="54">
        <v>14</v>
      </c>
      <c r="D1217" s="54" t="s">
        <v>29</v>
      </c>
      <c r="E1217" s="54">
        <v>6</v>
      </c>
      <c r="F1217" s="54">
        <v>6</v>
      </c>
      <c r="G1217" s="54">
        <v>78</v>
      </c>
      <c r="H1217" s="54"/>
      <c r="I1217" s="54">
        <v>78</v>
      </c>
      <c r="J1217" s="54">
        <v>78</v>
      </c>
      <c r="K1217" s="54">
        <v>78</v>
      </c>
      <c r="L1217" s="54">
        <v>5</v>
      </c>
      <c r="M1217" s="54">
        <v>5</v>
      </c>
      <c r="N1217" s="54">
        <v>5</v>
      </c>
      <c r="O1217" s="54">
        <v>0</v>
      </c>
      <c r="P1217" s="54"/>
      <c r="Q1217" s="62"/>
      <c r="R1217" s="54">
        <v>0</v>
      </c>
      <c r="S1217" s="54">
        <v>0</v>
      </c>
      <c r="T1217" s="54">
        <v>0</v>
      </c>
      <c r="U1217" s="54">
        <v>0</v>
      </c>
      <c r="V1217" s="61">
        <f t="shared" si="514"/>
        <v>0</v>
      </c>
      <c r="W1217" s="54">
        <v>0</v>
      </c>
      <c r="X1217" s="62">
        <v>0</v>
      </c>
      <c r="Y1217" s="54"/>
      <c r="Z1217" s="54"/>
      <c r="AA1217" s="54"/>
      <c r="AB1217" s="54"/>
      <c r="AC1217" s="54">
        <f t="shared" si="516"/>
        <v>0</v>
      </c>
      <c r="AD1217" s="54">
        <f t="shared" si="517"/>
        <v>0</v>
      </c>
      <c r="AE1217" s="62"/>
      <c r="AF1217" s="54">
        <f t="shared" si="518"/>
        <v>0</v>
      </c>
      <c r="AG1217" s="54">
        <f t="shared" si="519"/>
        <v>0</v>
      </c>
      <c r="AH1217" s="54">
        <f t="shared" si="520"/>
        <v>0</v>
      </c>
      <c r="AI1217" s="54">
        <f t="shared" si="521"/>
        <v>0</v>
      </c>
      <c r="AJ1217" s="61">
        <f t="shared" si="522"/>
        <v>0</v>
      </c>
      <c r="AK1217" s="54">
        <f t="shared" si="523"/>
        <v>0</v>
      </c>
      <c r="AL1217" s="62">
        <f t="shared" si="524"/>
        <v>0</v>
      </c>
      <c r="AO1217" s="17">
        <f t="shared" si="525"/>
        <v>0</v>
      </c>
      <c r="AP1217" s="326">
        <f t="shared" si="526"/>
        <v>0</v>
      </c>
      <c r="AQ1217" s="17">
        <v>0</v>
      </c>
    </row>
    <row r="1218" spans="1:43" ht="21.95" customHeight="1" x14ac:dyDescent="0.25">
      <c r="A1218" s="17">
        <v>6</v>
      </c>
      <c r="B1218" s="17">
        <v>2</v>
      </c>
      <c r="C1218" s="54">
        <v>15</v>
      </c>
      <c r="D1218" s="54" t="s">
        <v>30</v>
      </c>
      <c r="E1218" s="54">
        <v>14</v>
      </c>
      <c r="F1218" s="54">
        <v>13</v>
      </c>
      <c r="G1218" s="54">
        <v>273</v>
      </c>
      <c r="H1218" s="54">
        <v>175</v>
      </c>
      <c r="I1218" s="54">
        <v>273</v>
      </c>
      <c r="J1218" s="54">
        <v>273</v>
      </c>
      <c r="K1218" s="54">
        <v>273</v>
      </c>
      <c r="L1218" s="54">
        <v>13</v>
      </c>
      <c r="M1218" s="54">
        <v>13</v>
      </c>
      <c r="N1218" s="54">
        <v>0</v>
      </c>
      <c r="O1218" s="54">
        <v>0</v>
      </c>
      <c r="P1218" s="54"/>
      <c r="Q1218" s="62"/>
      <c r="R1218" s="54">
        <v>0</v>
      </c>
      <c r="S1218" s="54">
        <v>0</v>
      </c>
      <c r="T1218" s="54">
        <v>0</v>
      </c>
      <c r="U1218" s="54">
        <v>0</v>
      </c>
      <c r="V1218" s="61">
        <f t="shared" si="514"/>
        <v>0</v>
      </c>
      <c r="W1218" s="54">
        <v>0</v>
      </c>
      <c r="X1218" s="62">
        <v>0</v>
      </c>
      <c r="Y1218" s="54"/>
      <c r="Z1218" s="54">
        <v>0</v>
      </c>
      <c r="AA1218" s="54">
        <v>0</v>
      </c>
      <c r="AB1218" s="54">
        <v>0</v>
      </c>
      <c r="AC1218" s="54">
        <f t="shared" si="516"/>
        <v>0</v>
      </c>
      <c r="AD1218" s="54">
        <f t="shared" si="517"/>
        <v>0</v>
      </c>
      <c r="AE1218" s="62">
        <v>0</v>
      </c>
      <c r="AF1218" s="54">
        <f t="shared" si="518"/>
        <v>0</v>
      </c>
      <c r="AG1218" s="54">
        <f t="shared" si="519"/>
        <v>0</v>
      </c>
      <c r="AH1218" s="54">
        <f t="shared" si="520"/>
        <v>0</v>
      </c>
      <c r="AI1218" s="54">
        <f t="shared" si="521"/>
        <v>0</v>
      </c>
      <c r="AJ1218" s="61">
        <f t="shared" si="522"/>
        <v>0</v>
      </c>
      <c r="AK1218" s="54">
        <f t="shared" si="523"/>
        <v>0</v>
      </c>
      <c r="AL1218" s="62">
        <f t="shared" si="524"/>
        <v>0</v>
      </c>
      <c r="AO1218" s="17">
        <f t="shared" si="525"/>
        <v>0</v>
      </c>
      <c r="AP1218" s="326">
        <f t="shared" si="526"/>
        <v>0</v>
      </c>
      <c r="AQ1218" s="17">
        <v>0</v>
      </c>
    </row>
    <row r="1219" spans="1:43" ht="21.95" customHeight="1" x14ac:dyDescent="0.25">
      <c r="A1219" s="17">
        <v>7</v>
      </c>
      <c r="C1219" s="54">
        <v>16</v>
      </c>
      <c r="D1219" s="54" t="s">
        <v>31</v>
      </c>
      <c r="E1219" s="54">
        <v>13</v>
      </c>
      <c r="F1219" s="54">
        <v>12</v>
      </c>
      <c r="G1219" s="54">
        <v>153</v>
      </c>
      <c r="H1219" s="54"/>
      <c r="I1219" s="54">
        <v>153</v>
      </c>
      <c r="J1219" s="54">
        <v>153</v>
      </c>
      <c r="K1219" s="54">
        <v>0</v>
      </c>
      <c r="L1219" s="54">
        <v>12</v>
      </c>
      <c r="M1219" s="54">
        <v>12</v>
      </c>
      <c r="N1219" s="54">
        <v>0</v>
      </c>
      <c r="O1219" s="54">
        <v>0</v>
      </c>
      <c r="P1219" s="54"/>
      <c r="Q1219" s="62"/>
      <c r="R1219" s="54">
        <v>0</v>
      </c>
      <c r="S1219" s="54">
        <v>0</v>
      </c>
      <c r="T1219" s="54">
        <v>0</v>
      </c>
      <c r="U1219" s="54">
        <v>0</v>
      </c>
      <c r="V1219" s="61">
        <f t="shared" si="514"/>
        <v>0</v>
      </c>
      <c r="W1219" s="54">
        <f t="shared" ref="W1219:W1233" si="527">T1219-U1219</f>
        <v>0</v>
      </c>
      <c r="X1219" s="62">
        <v>0</v>
      </c>
      <c r="Y1219" s="54">
        <v>0</v>
      </c>
      <c r="Z1219" s="54">
        <v>0</v>
      </c>
      <c r="AA1219" s="54">
        <v>0</v>
      </c>
      <c r="AB1219" s="54">
        <v>0</v>
      </c>
      <c r="AC1219" s="54">
        <f t="shared" si="516"/>
        <v>0</v>
      </c>
      <c r="AD1219" s="54">
        <f t="shared" si="517"/>
        <v>0</v>
      </c>
      <c r="AE1219" s="62">
        <v>0</v>
      </c>
      <c r="AF1219" s="54">
        <f t="shared" si="518"/>
        <v>0</v>
      </c>
      <c r="AG1219" s="54">
        <f t="shared" si="519"/>
        <v>0</v>
      </c>
      <c r="AH1219" s="54">
        <f t="shared" si="520"/>
        <v>0</v>
      </c>
      <c r="AI1219" s="54">
        <f t="shared" si="521"/>
        <v>0</v>
      </c>
      <c r="AJ1219" s="61">
        <f t="shared" si="522"/>
        <v>0</v>
      </c>
      <c r="AK1219" s="54">
        <f t="shared" si="523"/>
        <v>0</v>
      </c>
      <c r="AL1219" s="62">
        <f t="shared" si="524"/>
        <v>0</v>
      </c>
      <c r="AO1219" s="17">
        <f t="shared" si="525"/>
        <v>0</v>
      </c>
      <c r="AP1219" s="326">
        <f t="shared" si="526"/>
        <v>0</v>
      </c>
      <c r="AQ1219" s="17">
        <v>0</v>
      </c>
    </row>
    <row r="1220" spans="1:43" ht="21.95" customHeight="1" x14ac:dyDescent="0.25">
      <c r="C1220" s="54">
        <v>17</v>
      </c>
      <c r="D1220" s="54" t="s">
        <v>32</v>
      </c>
      <c r="E1220" s="54">
        <v>10</v>
      </c>
      <c r="F1220" s="54">
        <v>10</v>
      </c>
      <c r="G1220" s="54">
        <v>230</v>
      </c>
      <c r="H1220" s="54">
        <v>148</v>
      </c>
      <c r="I1220" s="54">
        <v>230</v>
      </c>
      <c r="J1220" s="54">
        <v>230</v>
      </c>
      <c r="K1220" s="54">
        <v>178</v>
      </c>
      <c r="L1220" s="54">
        <v>9</v>
      </c>
      <c r="M1220" s="54">
        <v>9</v>
      </c>
      <c r="N1220" s="54">
        <v>9</v>
      </c>
      <c r="O1220" s="54">
        <v>11</v>
      </c>
      <c r="P1220" s="54">
        <v>1</v>
      </c>
      <c r="Q1220" s="62">
        <v>2.5</v>
      </c>
      <c r="R1220" s="54">
        <v>214</v>
      </c>
      <c r="S1220" s="54">
        <v>214</v>
      </c>
      <c r="T1220" s="54">
        <v>4</v>
      </c>
      <c r="U1220" s="54">
        <v>2</v>
      </c>
      <c r="V1220" s="61">
        <f t="shared" si="514"/>
        <v>50</v>
      </c>
      <c r="W1220" s="54">
        <f t="shared" si="527"/>
        <v>2</v>
      </c>
      <c r="X1220" s="62">
        <v>1.97</v>
      </c>
      <c r="Y1220" s="54"/>
      <c r="Z1220" s="54"/>
      <c r="AA1220" s="54"/>
      <c r="AB1220" s="54"/>
      <c r="AC1220" s="54">
        <f t="shared" si="516"/>
        <v>0</v>
      </c>
      <c r="AD1220" s="54">
        <f t="shared" si="517"/>
        <v>0</v>
      </c>
      <c r="AE1220" s="62"/>
      <c r="AF1220" s="54">
        <f t="shared" si="518"/>
        <v>214</v>
      </c>
      <c r="AG1220" s="54">
        <f t="shared" si="519"/>
        <v>214</v>
      </c>
      <c r="AH1220" s="54">
        <f t="shared" si="520"/>
        <v>4</v>
      </c>
      <c r="AI1220" s="54">
        <f t="shared" si="521"/>
        <v>2</v>
      </c>
      <c r="AJ1220" s="61">
        <f t="shared" si="522"/>
        <v>50</v>
      </c>
      <c r="AK1220" s="54">
        <f t="shared" si="523"/>
        <v>2</v>
      </c>
      <c r="AL1220" s="62">
        <f t="shared" si="524"/>
        <v>1.97</v>
      </c>
      <c r="AO1220" s="17">
        <f t="shared" si="525"/>
        <v>2</v>
      </c>
      <c r="AP1220" s="326">
        <f t="shared" si="526"/>
        <v>1.97</v>
      </c>
      <c r="AQ1220" s="17">
        <v>0</v>
      </c>
    </row>
    <row r="1221" spans="1:43" ht="21.95" customHeight="1" x14ac:dyDescent="0.25">
      <c r="A1221" s="17">
        <v>8</v>
      </c>
      <c r="C1221" s="54">
        <v>18</v>
      </c>
      <c r="D1221" s="54" t="s">
        <v>33</v>
      </c>
      <c r="E1221" s="54">
        <v>14</v>
      </c>
      <c r="F1221" s="54">
        <v>14</v>
      </c>
      <c r="G1221" s="54">
        <v>286</v>
      </c>
      <c r="H1221" s="54"/>
      <c r="I1221" s="54">
        <v>282</v>
      </c>
      <c r="J1221" s="54">
        <v>282</v>
      </c>
      <c r="K1221" s="54">
        <v>282</v>
      </c>
      <c r="L1221" s="54">
        <v>13</v>
      </c>
      <c r="M1221" s="54">
        <v>13</v>
      </c>
      <c r="N1221" s="54">
        <v>13</v>
      </c>
      <c r="O1221" s="54">
        <v>68</v>
      </c>
      <c r="P1221" s="54">
        <v>53</v>
      </c>
      <c r="Q1221" s="62">
        <v>7.34</v>
      </c>
      <c r="R1221" s="54">
        <v>0</v>
      </c>
      <c r="S1221" s="54">
        <v>0</v>
      </c>
      <c r="T1221" s="54">
        <v>191</v>
      </c>
      <c r="U1221" s="54">
        <v>112</v>
      </c>
      <c r="V1221" s="61">
        <f t="shared" si="514"/>
        <v>58.638743455497377</v>
      </c>
      <c r="W1221" s="54">
        <f t="shared" si="527"/>
        <v>79</v>
      </c>
      <c r="X1221" s="62">
        <v>1.17</v>
      </c>
      <c r="Y1221" s="54">
        <v>15</v>
      </c>
      <c r="Z1221" s="54">
        <v>5</v>
      </c>
      <c r="AA1221" s="54">
        <v>50</v>
      </c>
      <c r="AB1221" s="54">
        <v>0</v>
      </c>
      <c r="AC1221" s="54">
        <f t="shared" si="516"/>
        <v>0</v>
      </c>
      <c r="AD1221" s="54">
        <f t="shared" si="517"/>
        <v>50</v>
      </c>
      <c r="AE1221" s="62">
        <v>0</v>
      </c>
      <c r="AF1221" s="54">
        <f t="shared" si="518"/>
        <v>15</v>
      </c>
      <c r="AG1221" s="54">
        <f t="shared" si="519"/>
        <v>5</v>
      </c>
      <c r="AH1221" s="54">
        <f t="shared" si="520"/>
        <v>241</v>
      </c>
      <c r="AI1221" s="54">
        <f t="shared" si="521"/>
        <v>112</v>
      </c>
      <c r="AJ1221" s="61">
        <f t="shared" si="522"/>
        <v>46.473029045643152</v>
      </c>
      <c r="AK1221" s="54">
        <f t="shared" si="523"/>
        <v>129</v>
      </c>
      <c r="AL1221" s="62">
        <f t="shared" si="524"/>
        <v>1.17</v>
      </c>
      <c r="AO1221" s="17">
        <f t="shared" si="525"/>
        <v>112</v>
      </c>
      <c r="AP1221" s="326">
        <f t="shared" si="526"/>
        <v>1.17</v>
      </c>
      <c r="AQ1221" s="17">
        <v>0</v>
      </c>
    </row>
    <row r="1222" spans="1:43" ht="21.95" customHeight="1" x14ac:dyDescent="0.25">
      <c r="C1222" s="54">
        <v>19</v>
      </c>
      <c r="D1222" s="54" t="s">
        <v>34</v>
      </c>
      <c r="E1222" s="54">
        <v>11</v>
      </c>
      <c r="F1222" s="54">
        <v>11</v>
      </c>
      <c r="G1222" s="54">
        <v>168</v>
      </c>
      <c r="H1222" s="54">
        <v>21</v>
      </c>
      <c r="I1222" s="54">
        <v>168</v>
      </c>
      <c r="J1222" s="54">
        <v>168</v>
      </c>
      <c r="K1222" s="54">
        <v>168</v>
      </c>
      <c r="L1222" s="54">
        <v>10</v>
      </c>
      <c r="M1222" s="54">
        <v>10</v>
      </c>
      <c r="N1222" s="54">
        <v>10</v>
      </c>
      <c r="O1222" s="54">
        <v>0</v>
      </c>
      <c r="P1222" s="54"/>
      <c r="Q1222" s="62"/>
      <c r="R1222" s="54">
        <v>5434</v>
      </c>
      <c r="S1222" s="54">
        <v>5434</v>
      </c>
      <c r="T1222" s="54">
        <v>139</v>
      </c>
      <c r="U1222" s="54">
        <v>39</v>
      </c>
      <c r="V1222" s="61">
        <f t="shared" si="514"/>
        <v>28.057553956834528</v>
      </c>
      <c r="W1222" s="54">
        <f t="shared" si="527"/>
        <v>100</v>
      </c>
      <c r="X1222" s="62">
        <v>0.12</v>
      </c>
      <c r="Y1222" s="54"/>
      <c r="Z1222" s="54"/>
      <c r="AA1222" s="54"/>
      <c r="AB1222" s="54"/>
      <c r="AC1222" s="54">
        <f t="shared" si="516"/>
        <v>0</v>
      </c>
      <c r="AD1222" s="54">
        <f t="shared" si="517"/>
        <v>0</v>
      </c>
      <c r="AE1222" s="62"/>
      <c r="AF1222" s="54">
        <f t="shared" ref="AF1222:AF1233" si="528">SUM(R1222,Y1222)</f>
        <v>5434</v>
      </c>
      <c r="AG1222" s="54">
        <v>0</v>
      </c>
      <c r="AH1222" s="54">
        <f t="shared" ref="AH1222:AH1230" si="529">SUM(T1222,AA1222)</f>
        <v>139</v>
      </c>
      <c r="AI1222" s="54">
        <f t="shared" ref="AI1222:AI1230" si="530">SUM(U1222,AB1222)</f>
        <v>39</v>
      </c>
      <c r="AJ1222" s="61">
        <f t="shared" si="522"/>
        <v>28.057553956834528</v>
      </c>
      <c r="AK1222" s="54">
        <f t="shared" si="523"/>
        <v>100</v>
      </c>
      <c r="AL1222" s="62">
        <f t="shared" si="524"/>
        <v>0.12</v>
      </c>
      <c r="AO1222" s="17">
        <f t="shared" si="525"/>
        <v>39</v>
      </c>
      <c r="AP1222" s="326">
        <f t="shared" si="526"/>
        <v>0.12</v>
      </c>
      <c r="AQ1222" s="17">
        <v>98.63</v>
      </c>
    </row>
    <row r="1223" spans="1:43" ht="21.95" customHeight="1" x14ac:dyDescent="0.25">
      <c r="A1223" s="17">
        <v>9</v>
      </c>
      <c r="B1223" s="17">
        <v>3</v>
      </c>
      <c r="C1223" s="54">
        <v>20</v>
      </c>
      <c r="D1223" s="54" t="s">
        <v>35</v>
      </c>
      <c r="E1223" s="54">
        <v>15</v>
      </c>
      <c r="F1223" s="54">
        <v>15</v>
      </c>
      <c r="G1223" s="54">
        <v>226</v>
      </c>
      <c r="H1223" s="54">
        <v>96</v>
      </c>
      <c r="I1223" s="54">
        <v>226</v>
      </c>
      <c r="J1223" s="54">
        <v>226</v>
      </c>
      <c r="K1223" s="54">
        <v>135</v>
      </c>
      <c r="L1223" s="54">
        <v>14</v>
      </c>
      <c r="M1223" s="54">
        <v>14</v>
      </c>
      <c r="N1223" s="54">
        <v>8</v>
      </c>
      <c r="O1223" s="54">
        <v>35</v>
      </c>
      <c r="P1223" s="54">
        <v>1</v>
      </c>
      <c r="Q1223" s="62">
        <v>0.69</v>
      </c>
      <c r="R1223" s="54">
        <v>171</v>
      </c>
      <c r="S1223" s="54">
        <v>15</v>
      </c>
      <c r="T1223" s="54">
        <v>192</v>
      </c>
      <c r="U1223" s="54">
        <v>11</v>
      </c>
      <c r="V1223" s="61">
        <f t="shared" si="514"/>
        <v>5.7291666666666661</v>
      </c>
      <c r="W1223" s="54">
        <f t="shared" si="527"/>
        <v>181</v>
      </c>
      <c r="X1223" s="62">
        <v>1.67</v>
      </c>
      <c r="Y1223" s="54">
        <v>22</v>
      </c>
      <c r="Z1223" s="54">
        <v>0</v>
      </c>
      <c r="AA1223" s="54">
        <v>205</v>
      </c>
      <c r="AB1223" s="54">
        <v>17</v>
      </c>
      <c r="AC1223" s="54">
        <f t="shared" si="516"/>
        <v>8.2926829268292686</v>
      </c>
      <c r="AD1223" s="54">
        <f t="shared" si="517"/>
        <v>188</v>
      </c>
      <c r="AE1223" s="62">
        <v>0.57999999999999996</v>
      </c>
      <c r="AF1223" s="54">
        <f t="shared" si="528"/>
        <v>193</v>
      </c>
      <c r="AG1223" s="54">
        <f t="shared" ref="AG1223:AG1233" si="531">SUM(S1223,Z1223)</f>
        <v>15</v>
      </c>
      <c r="AH1223" s="54">
        <f t="shared" si="529"/>
        <v>397</v>
      </c>
      <c r="AI1223" s="54">
        <f t="shared" si="530"/>
        <v>28</v>
      </c>
      <c r="AJ1223" s="61">
        <f t="shared" si="522"/>
        <v>7.0528967254408066</v>
      </c>
      <c r="AK1223" s="54">
        <f t="shared" si="523"/>
        <v>369</v>
      </c>
      <c r="AL1223" s="62">
        <f t="shared" si="524"/>
        <v>2.25</v>
      </c>
      <c r="AO1223" s="17">
        <f t="shared" si="525"/>
        <v>28</v>
      </c>
      <c r="AP1223" s="326">
        <f t="shared" si="526"/>
        <v>2.25</v>
      </c>
      <c r="AQ1223" s="17">
        <v>18.740000000000002</v>
      </c>
    </row>
    <row r="1224" spans="1:43" ht="21.95" customHeight="1" x14ac:dyDescent="0.25">
      <c r="A1224" s="17">
        <v>10</v>
      </c>
      <c r="B1224" s="17">
        <v>4</v>
      </c>
      <c r="C1224" s="54">
        <v>21</v>
      </c>
      <c r="D1224" s="54" t="s">
        <v>36</v>
      </c>
      <c r="E1224" s="54">
        <v>8</v>
      </c>
      <c r="F1224" s="54">
        <v>8</v>
      </c>
      <c r="G1224" s="54">
        <v>108</v>
      </c>
      <c r="H1224" s="54">
        <v>0</v>
      </c>
      <c r="I1224" s="54">
        <v>108</v>
      </c>
      <c r="J1224" s="54">
        <v>96</v>
      </c>
      <c r="K1224" s="54">
        <v>0</v>
      </c>
      <c r="L1224" s="54">
        <v>7</v>
      </c>
      <c r="M1224" s="54">
        <v>7</v>
      </c>
      <c r="N1224" s="54">
        <v>7</v>
      </c>
      <c r="O1224" s="54">
        <v>0</v>
      </c>
      <c r="P1224" s="54"/>
      <c r="Q1224" s="62"/>
      <c r="R1224" s="54">
        <v>70</v>
      </c>
      <c r="S1224" s="54">
        <v>0</v>
      </c>
      <c r="T1224" s="54">
        <v>108</v>
      </c>
      <c r="U1224" s="54">
        <v>0</v>
      </c>
      <c r="V1224" s="61">
        <f t="shared" si="514"/>
        <v>0</v>
      </c>
      <c r="W1224" s="54">
        <f t="shared" si="527"/>
        <v>108</v>
      </c>
      <c r="X1224" s="62">
        <v>0</v>
      </c>
      <c r="Y1224" s="54">
        <v>108</v>
      </c>
      <c r="Z1224" s="54"/>
      <c r="AA1224" s="54">
        <v>108</v>
      </c>
      <c r="AB1224" s="54">
        <v>0</v>
      </c>
      <c r="AC1224" s="54">
        <f t="shared" si="516"/>
        <v>0</v>
      </c>
      <c r="AD1224" s="54">
        <f t="shared" si="517"/>
        <v>108</v>
      </c>
      <c r="AE1224" s="62"/>
      <c r="AF1224" s="54">
        <f t="shared" si="528"/>
        <v>178</v>
      </c>
      <c r="AG1224" s="54">
        <f t="shared" si="531"/>
        <v>0</v>
      </c>
      <c r="AH1224" s="54">
        <f t="shared" si="529"/>
        <v>216</v>
      </c>
      <c r="AI1224" s="54">
        <f t="shared" si="530"/>
        <v>0</v>
      </c>
      <c r="AJ1224" s="61">
        <f t="shared" si="522"/>
        <v>0</v>
      </c>
      <c r="AK1224" s="54">
        <f t="shared" si="523"/>
        <v>216</v>
      </c>
      <c r="AL1224" s="62">
        <f t="shared" si="524"/>
        <v>0</v>
      </c>
      <c r="AO1224" s="17">
        <f t="shared" si="525"/>
        <v>0</v>
      </c>
      <c r="AP1224" s="326">
        <f t="shared" si="526"/>
        <v>0</v>
      </c>
      <c r="AQ1224" s="17">
        <v>0</v>
      </c>
    </row>
    <row r="1225" spans="1:43" ht="21.95" customHeight="1" x14ac:dyDescent="0.25">
      <c r="A1225" s="17">
        <v>11</v>
      </c>
      <c r="C1225" s="54">
        <v>22</v>
      </c>
      <c r="D1225" s="54" t="s">
        <v>37</v>
      </c>
      <c r="E1225" s="54">
        <v>27</v>
      </c>
      <c r="F1225" s="54">
        <v>27</v>
      </c>
      <c r="G1225" s="54">
        <v>382</v>
      </c>
      <c r="H1225" s="54">
        <v>0</v>
      </c>
      <c r="I1225" s="54">
        <v>382</v>
      </c>
      <c r="J1225" s="54">
        <v>382</v>
      </c>
      <c r="K1225" s="54">
        <v>0</v>
      </c>
      <c r="L1225" s="54">
        <v>26</v>
      </c>
      <c r="M1225" s="54">
        <v>26</v>
      </c>
      <c r="N1225" s="54">
        <v>26</v>
      </c>
      <c r="O1225" s="54">
        <v>7</v>
      </c>
      <c r="P1225" s="54">
        <v>7</v>
      </c>
      <c r="Q1225" s="62">
        <v>0.17</v>
      </c>
      <c r="R1225" s="54">
        <v>2673</v>
      </c>
      <c r="S1225" s="54">
        <v>1711</v>
      </c>
      <c r="T1225" s="54">
        <v>191</v>
      </c>
      <c r="U1225" s="54">
        <v>95</v>
      </c>
      <c r="V1225" s="61">
        <f t="shared" si="514"/>
        <v>49.738219895287962</v>
      </c>
      <c r="W1225" s="54">
        <f t="shared" si="527"/>
        <v>96</v>
      </c>
      <c r="X1225" s="62">
        <v>9.66</v>
      </c>
      <c r="Y1225" s="54">
        <v>0</v>
      </c>
      <c r="Z1225" s="54">
        <v>0</v>
      </c>
      <c r="AA1225" s="54">
        <v>27</v>
      </c>
      <c r="AB1225" s="54">
        <v>2</v>
      </c>
      <c r="AC1225" s="54">
        <f t="shared" si="516"/>
        <v>7.4074074074074066</v>
      </c>
      <c r="AD1225" s="54">
        <f t="shared" si="517"/>
        <v>25</v>
      </c>
      <c r="AE1225" s="62">
        <v>4.3</v>
      </c>
      <c r="AF1225" s="54">
        <f t="shared" si="528"/>
        <v>2673</v>
      </c>
      <c r="AG1225" s="54">
        <f t="shared" si="531"/>
        <v>1711</v>
      </c>
      <c r="AH1225" s="54">
        <f t="shared" si="529"/>
        <v>218</v>
      </c>
      <c r="AI1225" s="54">
        <f t="shared" si="530"/>
        <v>97</v>
      </c>
      <c r="AJ1225" s="61">
        <f t="shared" si="522"/>
        <v>44.4954128440367</v>
      </c>
      <c r="AK1225" s="54">
        <f t="shared" si="523"/>
        <v>121</v>
      </c>
      <c r="AL1225" s="62">
        <f t="shared" si="524"/>
        <v>13.96</v>
      </c>
      <c r="AO1225" s="17">
        <f t="shared" si="525"/>
        <v>97</v>
      </c>
      <c r="AP1225" s="326">
        <f t="shared" si="526"/>
        <v>13.96</v>
      </c>
      <c r="AQ1225" s="17">
        <v>0</v>
      </c>
    </row>
    <row r="1226" spans="1:43" ht="21.95" customHeight="1" x14ac:dyDescent="0.25">
      <c r="A1226" s="17">
        <v>12</v>
      </c>
      <c r="B1226" s="17">
        <v>5</v>
      </c>
      <c r="C1226" s="54">
        <v>23</v>
      </c>
      <c r="D1226" s="54" t="s">
        <v>187</v>
      </c>
      <c r="E1226" s="54">
        <v>11</v>
      </c>
      <c r="F1226" s="54">
        <v>11</v>
      </c>
      <c r="G1226" s="54">
        <v>169</v>
      </c>
      <c r="H1226" s="54">
        <v>0</v>
      </c>
      <c r="I1226" s="54">
        <v>169</v>
      </c>
      <c r="J1226" s="54">
        <v>165</v>
      </c>
      <c r="K1226" s="54">
        <v>0</v>
      </c>
      <c r="L1226" s="54">
        <v>10</v>
      </c>
      <c r="M1226" s="54">
        <v>10</v>
      </c>
      <c r="N1226" s="54">
        <v>10</v>
      </c>
      <c r="O1226" s="54">
        <v>33</v>
      </c>
      <c r="P1226" s="54">
        <v>18</v>
      </c>
      <c r="Q1226" s="62"/>
      <c r="R1226" s="54">
        <v>11290</v>
      </c>
      <c r="S1226" s="54">
        <v>467</v>
      </c>
      <c r="T1226" s="54">
        <v>626</v>
      </c>
      <c r="U1226" s="54">
        <v>36</v>
      </c>
      <c r="V1226" s="61">
        <f t="shared" si="514"/>
        <v>5.7507987220447285</v>
      </c>
      <c r="W1226" s="54">
        <f t="shared" si="527"/>
        <v>590</v>
      </c>
      <c r="X1226" s="62">
        <v>0</v>
      </c>
      <c r="Y1226" s="54">
        <v>0</v>
      </c>
      <c r="Z1226" s="54">
        <v>0</v>
      </c>
      <c r="AA1226" s="54">
        <v>92</v>
      </c>
      <c r="AB1226" s="54">
        <v>0</v>
      </c>
      <c r="AC1226" s="54">
        <f t="shared" si="516"/>
        <v>0</v>
      </c>
      <c r="AD1226" s="54">
        <f t="shared" si="517"/>
        <v>92</v>
      </c>
      <c r="AE1226" s="62">
        <v>0</v>
      </c>
      <c r="AF1226" s="54">
        <f t="shared" si="528"/>
        <v>11290</v>
      </c>
      <c r="AG1226" s="54">
        <f t="shared" si="531"/>
        <v>467</v>
      </c>
      <c r="AH1226" s="54">
        <f t="shared" si="529"/>
        <v>718</v>
      </c>
      <c r="AI1226" s="54">
        <f t="shared" si="530"/>
        <v>36</v>
      </c>
      <c r="AJ1226" s="61">
        <f t="shared" si="522"/>
        <v>5.0139275766016711</v>
      </c>
      <c r="AK1226" s="54">
        <f t="shared" si="523"/>
        <v>682</v>
      </c>
      <c r="AL1226" s="62">
        <f t="shared" si="524"/>
        <v>0</v>
      </c>
      <c r="AO1226" s="17">
        <f t="shared" si="525"/>
        <v>36</v>
      </c>
      <c r="AP1226" s="326">
        <f t="shared" si="526"/>
        <v>0</v>
      </c>
      <c r="AQ1226" s="17">
        <v>0</v>
      </c>
    </row>
    <row r="1227" spans="1:43" ht="21.95" customHeight="1" x14ac:dyDescent="0.25">
      <c r="A1227" s="17">
        <v>13</v>
      </c>
      <c r="B1227" s="17">
        <v>6</v>
      </c>
      <c r="C1227" s="54">
        <v>24</v>
      </c>
      <c r="D1227" s="54" t="s">
        <v>39</v>
      </c>
      <c r="E1227" s="54">
        <v>6</v>
      </c>
      <c r="F1227" s="54">
        <v>6</v>
      </c>
      <c r="G1227" s="54">
        <v>109</v>
      </c>
      <c r="H1227" s="54">
        <v>0</v>
      </c>
      <c r="I1227" s="54">
        <v>109</v>
      </c>
      <c r="J1227" s="54">
        <v>109</v>
      </c>
      <c r="K1227" s="54">
        <v>84</v>
      </c>
      <c r="L1227" s="54">
        <v>5</v>
      </c>
      <c r="M1227" s="54">
        <v>5</v>
      </c>
      <c r="N1227" s="54">
        <v>5</v>
      </c>
      <c r="O1227" s="54">
        <v>0</v>
      </c>
      <c r="P1227" s="54"/>
      <c r="Q1227" s="62"/>
      <c r="R1227" s="54">
        <v>109</v>
      </c>
      <c r="S1227" s="54">
        <v>109</v>
      </c>
      <c r="T1227" s="54">
        <v>228</v>
      </c>
      <c r="U1227" s="54">
        <v>182</v>
      </c>
      <c r="V1227" s="61">
        <f t="shared" si="514"/>
        <v>79.824561403508781</v>
      </c>
      <c r="W1227" s="54">
        <f t="shared" si="527"/>
        <v>46</v>
      </c>
      <c r="X1227" s="62">
        <v>4.4400000000000004</v>
      </c>
      <c r="Y1227" s="54"/>
      <c r="Z1227" s="54"/>
      <c r="AA1227" s="54"/>
      <c r="AB1227" s="54"/>
      <c r="AC1227" s="54">
        <f t="shared" si="516"/>
        <v>0</v>
      </c>
      <c r="AD1227" s="54">
        <f t="shared" si="517"/>
        <v>0</v>
      </c>
      <c r="AE1227" s="62"/>
      <c r="AF1227" s="54">
        <f t="shared" si="528"/>
        <v>109</v>
      </c>
      <c r="AG1227" s="54">
        <f t="shared" si="531"/>
        <v>109</v>
      </c>
      <c r="AH1227" s="54">
        <f t="shared" si="529"/>
        <v>228</v>
      </c>
      <c r="AI1227" s="54">
        <f t="shared" si="530"/>
        <v>182</v>
      </c>
      <c r="AJ1227" s="61">
        <f t="shared" si="522"/>
        <v>79.824561403508781</v>
      </c>
      <c r="AK1227" s="54">
        <f t="shared" si="523"/>
        <v>46</v>
      </c>
      <c r="AL1227" s="62">
        <f t="shared" si="524"/>
        <v>4.4400000000000004</v>
      </c>
      <c r="AO1227" s="17">
        <f t="shared" si="525"/>
        <v>182</v>
      </c>
      <c r="AP1227" s="326">
        <f t="shared" si="526"/>
        <v>4.4400000000000004</v>
      </c>
      <c r="AQ1227" s="17">
        <v>0</v>
      </c>
    </row>
    <row r="1228" spans="1:43" ht="21.95" customHeight="1" x14ac:dyDescent="0.25">
      <c r="A1228" s="17">
        <v>14</v>
      </c>
      <c r="C1228" s="54">
        <v>25</v>
      </c>
      <c r="D1228" s="54" t="s">
        <v>40</v>
      </c>
      <c r="E1228" s="54">
        <v>9</v>
      </c>
      <c r="F1228" s="54">
        <v>8</v>
      </c>
      <c r="G1228" s="54">
        <v>179</v>
      </c>
      <c r="H1228" s="54">
        <v>165</v>
      </c>
      <c r="I1228" s="54">
        <v>179</v>
      </c>
      <c r="J1228" s="54">
        <v>179</v>
      </c>
      <c r="K1228" s="54">
        <v>18</v>
      </c>
      <c r="L1228" s="54">
        <v>8</v>
      </c>
      <c r="M1228" s="54">
        <v>8</v>
      </c>
      <c r="N1228" s="54">
        <v>0</v>
      </c>
      <c r="O1228" s="54">
        <v>13</v>
      </c>
      <c r="P1228" s="54">
        <v>4</v>
      </c>
      <c r="Q1228" s="62">
        <v>0.33</v>
      </c>
      <c r="R1228" s="54">
        <v>5251</v>
      </c>
      <c r="S1228" s="54">
        <v>1420</v>
      </c>
      <c r="T1228" s="54">
        <v>81</v>
      </c>
      <c r="U1228" s="54">
        <v>24</v>
      </c>
      <c r="V1228" s="61">
        <f t="shared" si="514"/>
        <v>29.629629629629626</v>
      </c>
      <c r="W1228" s="54">
        <f t="shared" si="527"/>
        <v>57</v>
      </c>
      <c r="X1228" s="62">
        <v>1.1200000000000001</v>
      </c>
      <c r="Y1228" s="54"/>
      <c r="Z1228" s="54"/>
      <c r="AA1228" s="54"/>
      <c r="AB1228" s="54"/>
      <c r="AC1228" s="54">
        <f t="shared" si="516"/>
        <v>0</v>
      </c>
      <c r="AD1228" s="54">
        <f t="shared" si="517"/>
        <v>0</v>
      </c>
      <c r="AE1228" s="62"/>
      <c r="AF1228" s="54">
        <f t="shared" si="528"/>
        <v>5251</v>
      </c>
      <c r="AG1228" s="54">
        <f t="shared" si="531"/>
        <v>1420</v>
      </c>
      <c r="AH1228" s="54">
        <f t="shared" si="529"/>
        <v>81</v>
      </c>
      <c r="AI1228" s="54">
        <f t="shared" si="530"/>
        <v>24</v>
      </c>
      <c r="AJ1228" s="61">
        <f t="shared" si="522"/>
        <v>29.629629629629626</v>
      </c>
      <c r="AK1228" s="54">
        <f t="shared" si="523"/>
        <v>57</v>
      </c>
      <c r="AL1228" s="62">
        <f t="shared" si="524"/>
        <v>1.1200000000000001</v>
      </c>
      <c r="AO1228" s="17">
        <f t="shared" si="525"/>
        <v>24</v>
      </c>
      <c r="AP1228" s="326">
        <f t="shared" si="526"/>
        <v>1.1200000000000001</v>
      </c>
      <c r="AQ1228" s="17">
        <v>3.2</v>
      </c>
    </row>
    <row r="1229" spans="1:43" ht="21.95" customHeight="1" x14ac:dyDescent="0.25">
      <c r="C1229" s="54">
        <v>26</v>
      </c>
      <c r="D1229" s="54" t="s">
        <v>41</v>
      </c>
      <c r="E1229" s="54">
        <v>12</v>
      </c>
      <c r="F1229" s="54">
        <v>12</v>
      </c>
      <c r="G1229" s="54">
        <v>230</v>
      </c>
      <c r="H1229" s="54">
        <v>0</v>
      </c>
      <c r="I1229" s="54">
        <v>230</v>
      </c>
      <c r="J1229" s="54">
        <v>230</v>
      </c>
      <c r="K1229" s="54">
        <v>230</v>
      </c>
      <c r="L1229" s="54">
        <v>11</v>
      </c>
      <c r="M1229" s="54">
        <v>11</v>
      </c>
      <c r="N1229" s="54">
        <v>11</v>
      </c>
      <c r="O1229" s="54">
        <v>0</v>
      </c>
      <c r="P1229" s="54"/>
      <c r="Q1229" s="62"/>
      <c r="R1229" s="54">
        <v>0</v>
      </c>
      <c r="S1229" s="54">
        <v>0</v>
      </c>
      <c r="T1229" s="54">
        <v>0</v>
      </c>
      <c r="U1229" s="54">
        <v>0</v>
      </c>
      <c r="V1229" s="61">
        <f t="shared" si="514"/>
        <v>0</v>
      </c>
      <c r="W1229" s="54">
        <f t="shared" si="527"/>
        <v>0</v>
      </c>
      <c r="X1229" s="62">
        <v>0</v>
      </c>
      <c r="Y1229" s="54"/>
      <c r="Z1229" s="54"/>
      <c r="AA1229" s="54"/>
      <c r="AB1229" s="54"/>
      <c r="AC1229" s="54">
        <f t="shared" si="516"/>
        <v>0</v>
      </c>
      <c r="AD1229" s="54">
        <f t="shared" si="517"/>
        <v>0</v>
      </c>
      <c r="AE1229" s="62"/>
      <c r="AF1229" s="54">
        <f t="shared" si="528"/>
        <v>0</v>
      </c>
      <c r="AG1229" s="54">
        <f t="shared" si="531"/>
        <v>0</v>
      </c>
      <c r="AH1229" s="54">
        <f t="shared" si="529"/>
        <v>0</v>
      </c>
      <c r="AI1229" s="54">
        <f t="shared" si="530"/>
        <v>0</v>
      </c>
      <c r="AJ1229" s="61">
        <f t="shared" si="522"/>
        <v>0</v>
      </c>
      <c r="AK1229" s="54">
        <f t="shared" si="523"/>
        <v>0</v>
      </c>
      <c r="AL1229" s="62">
        <f t="shared" si="524"/>
        <v>0</v>
      </c>
      <c r="AO1229" s="17">
        <f t="shared" si="525"/>
        <v>0</v>
      </c>
      <c r="AP1229" s="326">
        <f t="shared" si="526"/>
        <v>0</v>
      </c>
      <c r="AQ1229" s="17">
        <v>14.6</v>
      </c>
    </row>
    <row r="1230" spans="1:43" ht="21.95" customHeight="1" x14ac:dyDescent="0.25">
      <c r="A1230" s="17">
        <v>15</v>
      </c>
      <c r="B1230" s="17">
        <v>7</v>
      </c>
      <c r="C1230" s="54">
        <v>27</v>
      </c>
      <c r="D1230" s="54" t="s">
        <v>42</v>
      </c>
      <c r="E1230" s="54">
        <v>12</v>
      </c>
      <c r="F1230" s="54">
        <v>12</v>
      </c>
      <c r="G1230" s="54">
        <v>171</v>
      </c>
      <c r="H1230" s="54">
        <v>0</v>
      </c>
      <c r="I1230" s="54">
        <v>171</v>
      </c>
      <c r="J1230" s="54">
        <v>171</v>
      </c>
      <c r="K1230" s="54">
        <v>171</v>
      </c>
      <c r="L1230" s="54">
        <v>11</v>
      </c>
      <c r="M1230" s="54">
        <v>11</v>
      </c>
      <c r="N1230" s="54">
        <v>0</v>
      </c>
      <c r="O1230" s="54">
        <v>31</v>
      </c>
      <c r="P1230" s="54">
        <v>19</v>
      </c>
      <c r="Q1230" s="62">
        <v>2.14</v>
      </c>
      <c r="R1230" s="54">
        <v>158</v>
      </c>
      <c r="S1230" s="54">
        <v>74</v>
      </c>
      <c r="T1230" s="54">
        <v>92</v>
      </c>
      <c r="U1230" s="54">
        <v>17</v>
      </c>
      <c r="V1230" s="61">
        <f t="shared" si="514"/>
        <v>18.478260869565215</v>
      </c>
      <c r="W1230" s="54">
        <f t="shared" si="527"/>
        <v>75</v>
      </c>
      <c r="X1230" s="62">
        <v>3.5</v>
      </c>
      <c r="Y1230" s="54">
        <v>0</v>
      </c>
      <c r="Z1230" s="54">
        <v>0</v>
      </c>
      <c r="AA1230" s="54">
        <v>0</v>
      </c>
      <c r="AB1230" s="54">
        <v>0</v>
      </c>
      <c r="AC1230" s="54">
        <f t="shared" si="516"/>
        <v>0</v>
      </c>
      <c r="AD1230" s="54">
        <f t="shared" si="517"/>
        <v>0</v>
      </c>
      <c r="AE1230" s="62">
        <v>0</v>
      </c>
      <c r="AF1230" s="54">
        <f t="shared" si="528"/>
        <v>158</v>
      </c>
      <c r="AG1230" s="54">
        <f t="shared" si="531"/>
        <v>74</v>
      </c>
      <c r="AH1230" s="54">
        <f t="shared" si="529"/>
        <v>92</v>
      </c>
      <c r="AI1230" s="54">
        <f t="shared" si="530"/>
        <v>17</v>
      </c>
      <c r="AJ1230" s="61">
        <f t="shared" si="522"/>
        <v>18.478260869565215</v>
      </c>
      <c r="AK1230" s="54">
        <f t="shared" si="523"/>
        <v>75</v>
      </c>
      <c r="AL1230" s="62">
        <f t="shared" si="524"/>
        <v>3.5</v>
      </c>
      <c r="AO1230" s="17">
        <f t="shared" si="525"/>
        <v>17</v>
      </c>
      <c r="AP1230" s="326">
        <f t="shared" si="526"/>
        <v>3.5</v>
      </c>
      <c r="AQ1230" s="17">
        <v>0</v>
      </c>
    </row>
    <row r="1231" spans="1:43" ht="21.95" customHeight="1" x14ac:dyDescent="0.25">
      <c r="A1231" s="17">
        <v>16</v>
      </c>
      <c r="C1231" s="54">
        <v>28</v>
      </c>
      <c r="D1231" s="54" t="s">
        <v>43</v>
      </c>
      <c r="E1231" s="54">
        <v>10</v>
      </c>
      <c r="F1231" s="54">
        <v>9</v>
      </c>
      <c r="G1231" s="54">
        <v>148</v>
      </c>
      <c r="H1231" s="54">
        <v>0</v>
      </c>
      <c r="I1231" s="54">
        <v>148</v>
      </c>
      <c r="J1231" s="54">
        <v>148</v>
      </c>
      <c r="K1231" s="54">
        <v>0</v>
      </c>
      <c r="L1231" s="54">
        <v>9</v>
      </c>
      <c r="M1231" s="54">
        <v>9</v>
      </c>
      <c r="N1231" s="54">
        <v>0</v>
      </c>
      <c r="O1231" s="54"/>
      <c r="P1231" s="54"/>
      <c r="Q1231" s="62"/>
      <c r="R1231" s="54">
        <v>187</v>
      </c>
      <c r="S1231" s="54">
        <v>55</v>
      </c>
      <c r="T1231" s="54">
        <v>47</v>
      </c>
      <c r="U1231" s="54">
        <v>6</v>
      </c>
      <c r="V1231" s="61">
        <f t="shared" si="514"/>
        <v>12.76595744680851</v>
      </c>
      <c r="W1231" s="54">
        <f t="shared" si="527"/>
        <v>41</v>
      </c>
      <c r="X1231" s="62">
        <v>0.94</v>
      </c>
      <c r="Y1231" s="54">
        <v>55</v>
      </c>
      <c r="Z1231" s="54">
        <v>18</v>
      </c>
      <c r="AA1231" s="54">
        <v>30</v>
      </c>
      <c r="AB1231" s="54">
        <v>3</v>
      </c>
      <c r="AC1231" s="54">
        <f t="shared" si="516"/>
        <v>10</v>
      </c>
      <c r="AD1231" s="54">
        <f t="shared" si="517"/>
        <v>27</v>
      </c>
      <c r="AE1231" s="62">
        <v>0</v>
      </c>
      <c r="AF1231" s="54">
        <f t="shared" si="528"/>
        <v>242</v>
      </c>
      <c r="AG1231" s="54">
        <f t="shared" si="531"/>
        <v>73</v>
      </c>
      <c r="AH1231" s="54">
        <f>SUM(T1231,AA1231)</f>
        <v>77</v>
      </c>
      <c r="AI1231" s="54">
        <v>0</v>
      </c>
      <c r="AJ1231" s="61">
        <f t="shared" si="522"/>
        <v>0</v>
      </c>
      <c r="AK1231" s="54">
        <f t="shared" si="523"/>
        <v>77</v>
      </c>
      <c r="AL1231" s="62">
        <f t="shared" si="524"/>
        <v>0.94</v>
      </c>
      <c r="AO1231" s="17">
        <f t="shared" si="525"/>
        <v>9</v>
      </c>
      <c r="AP1231" s="326">
        <f t="shared" si="526"/>
        <v>0.94</v>
      </c>
      <c r="AQ1231" s="17">
        <v>0</v>
      </c>
    </row>
    <row r="1232" spans="1:43" ht="21.95" customHeight="1" x14ac:dyDescent="0.25">
      <c r="A1232" s="17">
        <v>17</v>
      </c>
      <c r="B1232" s="17">
        <v>8</v>
      </c>
      <c r="C1232" s="54">
        <v>29</v>
      </c>
      <c r="D1232" s="54" t="s">
        <v>44</v>
      </c>
      <c r="E1232" s="54">
        <v>7</v>
      </c>
      <c r="F1232" s="54">
        <v>7</v>
      </c>
      <c r="G1232" s="54">
        <v>96</v>
      </c>
      <c r="H1232" s="54">
        <v>96</v>
      </c>
      <c r="I1232" s="54">
        <v>96</v>
      </c>
      <c r="J1232" s="54">
        <v>96</v>
      </c>
      <c r="K1232" s="54">
        <v>96</v>
      </c>
      <c r="L1232" s="54">
        <v>6</v>
      </c>
      <c r="M1232" s="54">
        <v>6</v>
      </c>
      <c r="N1232" s="54">
        <v>6</v>
      </c>
      <c r="O1232" s="54">
        <v>60</v>
      </c>
      <c r="P1232" s="54">
        <v>49</v>
      </c>
      <c r="Q1232" s="62">
        <v>0.27</v>
      </c>
      <c r="R1232" s="54">
        <v>96</v>
      </c>
      <c r="S1232" s="54">
        <v>96</v>
      </c>
      <c r="T1232" s="54">
        <v>54</v>
      </c>
      <c r="U1232" s="54">
        <v>7</v>
      </c>
      <c r="V1232" s="61">
        <f t="shared" si="514"/>
        <v>12.962962962962962</v>
      </c>
      <c r="W1232" s="54">
        <f t="shared" si="527"/>
        <v>47</v>
      </c>
      <c r="X1232" s="62">
        <v>1.24</v>
      </c>
      <c r="Y1232" s="54"/>
      <c r="Z1232" s="54"/>
      <c r="AA1232" s="54"/>
      <c r="AB1232" s="54"/>
      <c r="AC1232" s="54">
        <f t="shared" si="516"/>
        <v>0</v>
      </c>
      <c r="AD1232" s="54">
        <f t="shared" si="517"/>
        <v>0</v>
      </c>
      <c r="AE1232" s="62"/>
      <c r="AF1232" s="54">
        <f t="shared" si="528"/>
        <v>96</v>
      </c>
      <c r="AG1232" s="54">
        <f t="shared" si="531"/>
        <v>96</v>
      </c>
      <c r="AH1232" s="54">
        <f>SUM(T1232,AA1232)</f>
        <v>54</v>
      </c>
      <c r="AI1232" s="54">
        <v>0</v>
      </c>
      <c r="AJ1232" s="61">
        <f t="shared" si="522"/>
        <v>0</v>
      </c>
      <c r="AK1232" s="54">
        <f t="shared" si="523"/>
        <v>54</v>
      </c>
      <c r="AL1232" s="62">
        <f t="shared" si="524"/>
        <v>1.24</v>
      </c>
      <c r="AO1232" s="17">
        <f t="shared" si="525"/>
        <v>7</v>
      </c>
      <c r="AP1232" s="326">
        <f t="shared" si="526"/>
        <v>1.24</v>
      </c>
      <c r="AQ1232" s="17">
        <v>0</v>
      </c>
    </row>
    <row r="1233" spans="1:43" ht="21.95" customHeight="1" x14ac:dyDescent="0.25">
      <c r="A1233" s="17">
        <v>18</v>
      </c>
      <c r="C1233" s="54">
        <v>30</v>
      </c>
      <c r="D1233" s="54" t="s">
        <v>45</v>
      </c>
      <c r="E1233" s="54">
        <v>18</v>
      </c>
      <c r="F1233" s="54">
        <v>18</v>
      </c>
      <c r="G1233" s="54">
        <v>262</v>
      </c>
      <c r="H1233" s="54">
        <v>0</v>
      </c>
      <c r="I1233" s="54">
        <v>262</v>
      </c>
      <c r="J1233" s="54">
        <v>262</v>
      </c>
      <c r="K1233" s="54">
        <v>0</v>
      </c>
      <c r="L1233" s="54">
        <v>17</v>
      </c>
      <c r="M1233" s="54">
        <v>17</v>
      </c>
      <c r="N1233" s="54">
        <v>0</v>
      </c>
      <c r="O1233" s="54"/>
      <c r="P1233" s="54"/>
      <c r="Q1233" s="62"/>
      <c r="R1233" s="54">
        <v>3792</v>
      </c>
      <c r="S1233" s="54">
        <v>0</v>
      </c>
      <c r="T1233" s="54">
        <v>0</v>
      </c>
      <c r="U1233" s="54">
        <v>0</v>
      </c>
      <c r="V1233" s="61">
        <f t="shared" si="514"/>
        <v>0</v>
      </c>
      <c r="W1233" s="54">
        <f t="shared" si="527"/>
        <v>0</v>
      </c>
      <c r="X1233" s="62">
        <v>0</v>
      </c>
      <c r="Y1233" s="54">
        <v>2620</v>
      </c>
      <c r="Z1233" s="54">
        <v>0</v>
      </c>
      <c r="AA1233" s="54">
        <v>262</v>
      </c>
      <c r="AB1233" s="54">
        <v>262</v>
      </c>
      <c r="AC1233" s="54">
        <f t="shared" si="516"/>
        <v>100</v>
      </c>
      <c r="AD1233" s="54">
        <f t="shared" si="517"/>
        <v>0</v>
      </c>
      <c r="AE1233" s="62">
        <v>11.76</v>
      </c>
      <c r="AF1233" s="54">
        <f t="shared" si="528"/>
        <v>6412</v>
      </c>
      <c r="AG1233" s="54">
        <f t="shared" si="531"/>
        <v>0</v>
      </c>
      <c r="AH1233" s="54">
        <f>SUM(T1233,AA1233)</f>
        <v>262</v>
      </c>
      <c r="AI1233" s="54">
        <f>SUM(U1233,AB1233)</f>
        <v>262</v>
      </c>
      <c r="AJ1233" s="61">
        <f t="shared" si="522"/>
        <v>100</v>
      </c>
      <c r="AK1233" s="54">
        <f t="shared" si="523"/>
        <v>0</v>
      </c>
      <c r="AL1233" s="62">
        <f t="shared" si="524"/>
        <v>11.76</v>
      </c>
      <c r="AO1233" s="17">
        <f t="shared" si="525"/>
        <v>262</v>
      </c>
      <c r="AP1233" s="326">
        <f t="shared" si="526"/>
        <v>11.76</v>
      </c>
      <c r="AQ1233" s="17">
        <v>56.25</v>
      </c>
    </row>
    <row r="1234" spans="1:43" ht="21.95" customHeight="1" x14ac:dyDescent="0.25">
      <c r="C1234" s="261"/>
      <c r="D1234" s="261" t="s">
        <v>46</v>
      </c>
      <c r="E1234" s="261">
        <f t="shared" ref="E1234:U1234" si="532">SUM(E1204:E1233)</f>
        <v>344</v>
      </c>
      <c r="F1234" s="261">
        <f t="shared" si="532"/>
        <v>339</v>
      </c>
      <c r="G1234" s="261">
        <f t="shared" si="532"/>
        <v>6234</v>
      </c>
      <c r="H1234" s="261">
        <f t="shared" si="532"/>
        <v>1762</v>
      </c>
      <c r="I1234" s="261">
        <f t="shared" si="532"/>
        <v>6229</v>
      </c>
      <c r="J1234" s="261">
        <f t="shared" si="532"/>
        <v>6209</v>
      </c>
      <c r="K1234" s="261">
        <f t="shared" si="532"/>
        <v>3260</v>
      </c>
      <c r="L1234" s="261">
        <f t="shared" si="532"/>
        <v>314</v>
      </c>
      <c r="M1234" s="261">
        <f t="shared" si="532"/>
        <v>314</v>
      </c>
      <c r="N1234" s="261">
        <f t="shared" si="532"/>
        <v>179</v>
      </c>
      <c r="O1234" s="261">
        <f t="shared" si="532"/>
        <v>902</v>
      </c>
      <c r="P1234" s="261">
        <f t="shared" si="532"/>
        <v>402</v>
      </c>
      <c r="Q1234" s="262">
        <f t="shared" si="532"/>
        <v>22.700000000000003</v>
      </c>
      <c r="R1234" s="261">
        <f t="shared" si="532"/>
        <v>56356</v>
      </c>
      <c r="S1234" s="261">
        <f t="shared" si="532"/>
        <v>16464</v>
      </c>
      <c r="T1234" s="261">
        <f t="shared" si="532"/>
        <v>4015</v>
      </c>
      <c r="U1234" s="261">
        <f t="shared" si="532"/>
        <v>797</v>
      </c>
      <c r="V1234" s="61">
        <f t="shared" si="514"/>
        <v>19.850560398505603</v>
      </c>
      <c r="W1234" s="261">
        <f t="shared" ref="W1234:AB1234" si="533">SUM(W1204:W1233)</f>
        <v>1998</v>
      </c>
      <c r="X1234" s="262">
        <f t="shared" si="533"/>
        <v>40.799999999999997</v>
      </c>
      <c r="Y1234" s="261">
        <f t="shared" si="533"/>
        <v>3798</v>
      </c>
      <c r="Z1234" s="261">
        <f t="shared" si="533"/>
        <v>181</v>
      </c>
      <c r="AA1234" s="261">
        <f t="shared" si="533"/>
        <v>824</v>
      </c>
      <c r="AB1234" s="261">
        <f t="shared" si="533"/>
        <v>294</v>
      </c>
      <c r="AC1234" s="261">
        <f t="shared" si="516"/>
        <v>35.679611650485441</v>
      </c>
      <c r="AD1234" s="261">
        <f t="shared" ref="AD1234:AI1234" si="534">SUM(AD1204:AD1233)</f>
        <v>530</v>
      </c>
      <c r="AE1234" s="262">
        <f t="shared" si="534"/>
        <v>17.509999999999998</v>
      </c>
      <c r="AF1234" s="261">
        <f t="shared" si="534"/>
        <v>60154</v>
      </c>
      <c r="AG1234" s="261">
        <f t="shared" si="534"/>
        <v>11211</v>
      </c>
      <c r="AH1234" s="261">
        <f t="shared" si="534"/>
        <v>4839</v>
      </c>
      <c r="AI1234" s="261">
        <f t="shared" si="534"/>
        <v>1075</v>
      </c>
      <c r="AJ1234" s="263">
        <f t="shared" si="522"/>
        <v>22.215333746641868</v>
      </c>
      <c r="AK1234" s="261">
        <f>SUM(AK1204:AK1233)</f>
        <v>3764</v>
      </c>
      <c r="AL1234" s="262">
        <f>SUM(AL1204:AL1233)</f>
        <v>58.309999999999995</v>
      </c>
      <c r="AO1234" s="17">
        <f t="shared" si="525"/>
        <v>1091</v>
      </c>
      <c r="AP1234" s="326">
        <f t="shared" si="526"/>
        <v>58.309999999999995</v>
      </c>
      <c r="AQ1234" s="17">
        <v>407.65999999999997</v>
      </c>
    </row>
    <row r="1235" spans="1:43" ht="12.75" customHeight="1" x14ac:dyDescent="0.25">
      <c r="C1235" s="291"/>
      <c r="D1235" s="291"/>
      <c r="E1235" s="291"/>
      <c r="F1235" s="291"/>
      <c r="G1235" s="291"/>
      <c r="H1235" s="291"/>
      <c r="I1235" s="291"/>
      <c r="J1235" s="291"/>
      <c r="K1235" s="291"/>
      <c r="L1235" s="291"/>
      <c r="M1235" s="291"/>
      <c r="N1235" s="291"/>
      <c r="O1235" s="291"/>
      <c r="P1235" s="291"/>
      <c r="Q1235" s="327"/>
      <c r="R1235" s="291"/>
      <c r="S1235" s="291"/>
      <c r="T1235" s="291"/>
      <c r="U1235" s="291"/>
      <c r="V1235" s="291"/>
      <c r="W1235" s="291"/>
      <c r="X1235" s="327"/>
      <c r="Y1235" s="291"/>
      <c r="Z1235" s="291"/>
      <c r="AA1235" s="291"/>
      <c r="AB1235" s="291"/>
      <c r="AC1235" s="291"/>
      <c r="AD1235" s="291"/>
      <c r="AE1235" s="327"/>
      <c r="AF1235" s="291"/>
      <c r="AG1235" s="291"/>
      <c r="AH1235" s="291"/>
      <c r="AI1235" s="291"/>
      <c r="AJ1235" s="328"/>
      <c r="AK1235" s="291"/>
      <c r="AL1235" s="327"/>
    </row>
    <row r="1236" spans="1:43" ht="24.75" customHeight="1" x14ac:dyDescent="0.2">
      <c r="C1236" s="802" t="s">
        <v>192</v>
      </c>
      <c r="D1236" s="802"/>
      <c r="E1236" s="802"/>
      <c r="F1236" s="802"/>
      <c r="G1236" s="802"/>
      <c r="H1236" s="802"/>
      <c r="I1236" s="802"/>
      <c r="J1236" s="802"/>
      <c r="K1236" s="802"/>
      <c r="L1236" s="802"/>
      <c r="M1236" s="802"/>
      <c r="N1236" s="802"/>
      <c r="O1236" s="802"/>
      <c r="P1236" s="802"/>
      <c r="Q1236" s="802"/>
      <c r="R1236" s="802"/>
      <c r="S1236" s="802"/>
      <c r="T1236" s="802"/>
      <c r="U1236" s="802"/>
      <c r="V1236" s="802"/>
      <c r="W1236" s="802"/>
      <c r="X1236" s="802"/>
      <c r="Y1236" s="802" t="s">
        <v>192</v>
      </c>
      <c r="Z1236" s="802"/>
      <c r="AA1236" s="802"/>
      <c r="AB1236" s="802"/>
      <c r="AC1236" s="802"/>
      <c r="AD1236" s="802"/>
      <c r="AE1236" s="802"/>
      <c r="AF1236" s="802"/>
      <c r="AG1236" s="802"/>
      <c r="AH1236" s="802"/>
      <c r="AI1236" s="802"/>
      <c r="AJ1236" s="802"/>
      <c r="AK1236" s="802"/>
      <c r="AL1236" s="802"/>
    </row>
    <row r="1237" spans="1:43" ht="12.75" customHeight="1" x14ac:dyDescent="0.2">
      <c r="C1237" s="71"/>
      <c r="D1237" s="71"/>
      <c r="E1237" s="71"/>
      <c r="F1237" s="71"/>
      <c r="G1237" s="71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71"/>
      <c r="T1237" s="71"/>
      <c r="U1237" s="71"/>
      <c r="V1237" s="71"/>
      <c r="W1237" s="71"/>
      <c r="X1237" s="71"/>
      <c r="Y1237" s="798"/>
      <c r="Z1237" s="798"/>
      <c r="AA1237" s="798"/>
      <c r="AB1237" s="798"/>
      <c r="AC1237" s="798"/>
      <c r="AD1237" s="798"/>
      <c r="AE1237" s="798"/>
      <c r="AF1237" s="798"/>
      <c r="AG1237" s="798"/>
      <c r="AH1237" s="798"/>
      <c r="AI1237" s="798"/>
      <c r="AJ1237" s="798"/>
      <c r="AK1237" s="798"/>
      <c r="AL1237" s="798"/>
    </row>
    <row r="1238" spans="1:43" ht="12.75" customHeight="1" x14ac:dyDescent="0.25">
      <c r="C1238" s="824" t="s">
        <v>2</v>
      </c>
      <c r="D1238" s="824" t="s">
        <v>3</v>
      </c>
      <c r="E1238" s="825" t="s">
        <v>4</v>
      </c>
      <c r="F1238" s="826"/>
      <c r="G1238" s="826"/>
      <c r="H1238" s="826"/>
      <c r="I1238" s="826"/>
      <c r="J1238" s="826"/>
      <c r="K1238" s="826"/>
      <c r="L1238" s="826"/>
      <c r="M1238" s="826"/>
      <c r="N1238" s="826"/>
      <c r="O1238" s="826"/>
      <c r="P1238" s="826"/>
      <c r="Q1238" s="827"/>
      <c r="R1238" s="828" t="s">
        <v>4</v>
      </c>
      <c r="S1238" s="828"/>
      <c r="T1238" s="828"/>
      <c r="U1238" s="828"/>
      <c r="V1238" s="828"/>
      <c r="W1238" s="828"/>
      <c r="X1238" s="828"/>
      <c r="Y1238" s="828" t="s">
        <v>9</v>
      </c>
      <c r="Z1238" s="828"/>
      <c r="AA1238" s="828"/>
      <c r="AB1238" s="828"/>
      <c r="AC1238" s="828"/>
      <c r="AD1238" s="828"/>
      <c r="AE1238" s="828"/>
      <c r="AF1238" s="828" t="s">
        <v>119</v>
      </c>
      <c r="AG1238" s="828"/>
      <c r="AH1238" s="828"/>
      <c r="AI1238" s="828"/>
      <c r="AJ1238" s="828"/>
      <c r="AK1238" s="828"/>
      <c r="AL1238" s="828"/>
    </row>
    <row r="1239" spans="1:43" ht="17.25" customHeight="1" x14ac:dyDescent="0.25">
      <c r="C1239" s="824"/>
      <c r="D1239" s="824"/>
      <c r="E1239" s="825" t="s">
        <v>5</v>
      </c>
      <c r="F1239" s="826"/>
      <c r="G1239" s="826"/>
      <c r="H1239" s="826"/>
      <c r="I1239" s="826"/>
      <c r="J1239" s="826"/>
      <c r="K1239" s="826"/>
      <c r="L1239" s="826"/>
      <c r="M1239" s="826"/>
      <c r="N1239" s="826"/>
      <c r="O1239" s="826"/>
      <c r="P1239" s="826"/>
      <c r="Q1239" s="827"/>
      <c r="R1239" s="828" t="s">
        <v>64</v>
      </c>
      <c r="S1239" s="828"/>
      <c r="T1239" s="828"/>
      <c r="U1239" s="828"/>
      <c r="V1239" s="828"/>
      <c r="W1239" s="828"/>
      <c r="X1239" s="828"/>
      <c r="Y1239" s="828" t="s">
        <v>64</v>
      </c>
      <c r="Z1239" s="828"/>
      <c r="AA1239" s="828"/>
      <c r="AB1239" s="828"/>
      <c r="AC1239" s="828"/>
      <c r="AD1239" s="828"/>
      <c r="AE1239" s="828"/>
      <c r="AF1239" s="828" t="s">
        <v>64</v>
      </c>
      <c r="AG1239" s="828"/>
      <c r="AH1239" s="828"/>
      <c r="AI1239" s="828"/>
      <c r="AJ1239" s="828"/>
      <c r="AK1239" s="828"/>
      <c r="AL1239" s="828"/>
    </row>
    <row r="1240" spans="1:43" ht="29.25" customHeight="1" x14ac:dyDescent="0.2">
      <c r="C1240" s="824"/>
      <c r="D1240" s="824"/>
      <c r="E1240" s="824" t="s">
        <v>15</v>
      </c>
      <c r="F1240" s="824"/>
      <c r="G1240" s="824" t="s">
        <v>6</v>
      </c>
      <c r="H1240" s="824"/>
      <c r="I1240" s="824" t="s">
        <v>120</v>
      </c>
      <c r="J1240" s="824"/>
      <c r="K1240" s="824"/>
      <c r="L1240" s="824" t="s">
        <v>121</v>
      </c>
      <c r="M1240" s="824"/>
      <c r="N1240" s="824"/>
      <c r="O1240" s="829" t="s">
        <v>158</v>
      </c>
      <c r="P1240" s="830"/>
      <c r="Q1240" s="831"/>
      <c r="R1240" s="824" t="s">
        <v>7</v>
      </c>
      <c r="S1240" s="824"/>
      <c r="T1240" s="824" t="s">
        <v>8</v>
      </c>
      <c r="U1240" s="824"/>
      <c r="V1240" s="824"/>
      <c r="W1240" s="824"/>
      <c r="X1240" s="824"/>
      <c r="Y1240" s="824" t="s">
        <v>7</v>
      </c>
      <c r="Z1240" s="824"/>
      <c r="AA1240" s="824" t="s">
        <v>8</v>
      </c>
      <c r="AB1240" s="824"/>
      <c r="AC1240" s="824"/>
      <c r="AD1240" s="824"/>
      <c r="AE1240" s="824"/>
      <c r="AF1240" s="824" t="s">
        <v>7</v>
      </c>
      <c r="AG1240" s="824"/>
      <c r="AH1240" s="824" t="s">
        <v>8</v>
      </c>
      <c r="AI1240" s="824"/>
      <c r="AJ1240" s="824"/>
      <c r="AK1240" s="824"/>
      <c r="AL1240" s="824"/>
    </row>
    <row r="1241" spans="1:43" ht="25.5" customHeight="1" x14ac:dyDescent="0.2">
      <c r="C1241" s="824"/>
      <c r="D1241" s="824"/>
      <c r="E1241" s="824" t="s">
        <v>55</v>
      </c>
      <c r="F1241" s="824"/>
      <c r="G1241" s="824" t="s">
        <v>56</v>
      </c>
      <c r="H1241" s="824"/>
      <c r="I1241" s="824" t="s">
        <v>61</v>
      </c>
      <c r="J1241" s="824"/>
      <c r="K1241" s="824"/>
      <c r="L1241" s="824" t="s">
        <v>62</v>
      </c>
      <c r="M1241" s="824"/>
      <c r="N1241" s="824"/>
      <c r="O1241" s="832"/>
      <c r="P1241" s="833"/>
      <c r="Q1241" s="834"/>
      <c r="R1241" s="824" t="s">
        <v>65</v>
      </c>
      <c r="S1241" s="824"/>
      <c r="T1241" s="824" t="s">
        <v>69</v>
      </c>
      <c r="U1241" s="824"/>
      <c r="V1241" s="824"/>
      <c r="W1241" s="824"/>
      <c r="X1241" s="824"/>
      <c r="Y1241" s="824" t="s">
        <v>70</v>
      </c>
      <c r="Z1241" s="824"/>
      <c r="AA1241" s="824" t="s">
        <v>69</v>
      </c>
      <c r="AB1241" s="824"/>
      <c r="AC1241" s="824"/>
      <c r="AD1241" s="824"/>
      <c r="AE1241" s="824"/>
      <c r="AF1241" s="824" t="s">
        <v>70</v>
      </c>
      <c r="AG1241" s="824"/>
      <c r="AH1241" s="824" t="s">
        <v>69</v>
      </c>
      <c r="AI1241" s="824"/>
      <c r="AJ1241" s="824"/>
      <c r="AK1241" s="824"/>
      <c r="AL1241" s="824"/>
    </row>
    <row r="1242" spans="1:43" ht="45.75" customHeight="1" x14ac:dyDescent="0.2">
      <c r="A1242" s="17" t="s">
        <v>193</v>
      </c>
      <c r="B1242" s="17" t="s">
        <v>194</v>
      </c>
      <c r="C1242" s="824"/>
      <c r="D1242" s="824"/>
      <c r="E1242" s="255" t="s">
        <v>75</v>
      </c>
      <c r="F1242" s="255" t="s">
        <v>76</v>
      </c>
      <c r="G1242" s="255" t="s">
        <v>57</v>
      </c>
      <c r="H1242" s="255" t="s">
        <v>77</v>
      </c>
      <c r="I1242" s="255" t="s">
        <v>58</v>
      </c>
      <c r="J1242" s="255" t="s">
        <v>59</v>
      </c>
      <c r="K1242" s="255" t="s">
        <v>60</v>
      </c>
      <c r="L1242" s="255" t="s">
        <v>58</v>
      </c>
      <c r="M1242" s="255" t="s">
        <v>59</v>
      </c>
      <c r="N1242" s="255" t="s">
        <v>63</v>
      </c>
      <c r="O1242" s="255" t="s">
        <v>170</v>
      </c>
      <c r="P1242" s="255" t="s">
        <v>171</v>
      </c>
      <c r="Q1242" s="255" t="s">
        <v>161</v>
      </c>
      <c r="R1242" s="255" t="s">
        <v>59</v>
      </c>
      <c r="S1242" s="255" t="s">
        <v>66</v>
      </c>
      <c r="T1242" s="255" t="s">
        <v>67</v>
      </c>
      <c r="U1242" s="255" t="s">
        <v>68</v>
      </c>
      <c r="V1242" s="255" t="s">
        <v>71</v>
      </c>
      <c r="W1242" s="255" t="s">
        <v>72</v>
      </c>
      <c r="X1242" s="255" t="s">
        <v>162</v>
      </c>
      <c r="Y1242" s="255" t="s">
        <v>59</v>
      </c>
      <c r="Z1242" s="255" t="s">
        <v>63</v>
      </c>
      <c r="AA1242" s="255" t="s">
        <v>67</v>
      </c>
      <c r="AB1242" s="255" t="s">
        <v>68</v>
      </c>
      <c r="AC1242" s="255" t="s">
        <v>71</v>
      </c>
      <c r="AD1242" s="255" t="s">
        <v>72</v>
      </c>
      <c r="AE1242" s="255" t="s">
        <v>1</v>
      </c>
      <c r="AF1242" s="255" t="s">
        <v>59</v>
      </c>
      <c r="AG1242" s="255" t="s">
        <v>63</v>
      </c>
      <c r="AH1242" s="255" t="s">
        <v>67</v>
      </c>
      <c r="AI1242" s="255" t="s">
        <v>68</v>
      </c>
      <c r="AJ1242" s="255" t="s">
        <v>71</v>
      </c>
      <c r="AK1242" s="255" t="s">
        <v>72</v>
      </c>
      <c r="AL1242" s="255" t="s">
        <v>172</v>
      </c>
    </row>
    <row r="1243" spans="1:43" ht="12.75" customHeight="1" x14ac:dyDescent="0.2">
      <c r="C1243" s="20">
        <v>1</v>
      </c>
      <c r="D1243" s="20">
        <v>2</v>
      </c>
      <c r="E1243" s="20">
        <v>3</v>
      </c>
      <c r="F1243" s="20">
        <v>4</v>
      </c>
      <c r="G1243" s="20">
        <v>5</v>
      </c>
      <c r="H1243" s="20">
        <v>6</v>
      </c>
      <c r="I1243" s="20">
        <v>7</v>
      </c>
      <c r="J1243" s="20">
        <v>8</v>
      </c>
      <c r="K1243" s="20">
        <v>9</v>
      </c>
      <c r="L1243" s="20">
        <v>10</v>
      </c>
      <c r="M1243" s="20">
        <v>11</v>
      </c>
      <c r="N1243" s="20">
        <v>12</v>
      </c>
      <c r="O1243" s="20">
        <v>13</v>
      </c>
      <c r="P1243" s="20">
        <v>14</v>
      </c>
      <c r="Q1243" s="20">
        <v>15</v>
      </c>
      <c r="R1243" s="20">
        <v>16</v>
      </c>
      <c r="S1243" s="20">
        <v>17</v>
      </c>
      <c r="T1243" s="20">
        <v>18</v>
      </c>
      <c r="U1243" s="20">
        <v>19</v>
      </c>
      <c r="V1243" s="20">
        <v>20</v>
      </c>
      <c r="W1243" s="20">
        <v>21</v>
      </c>
      <c r="X1243" s="20">
        <v>22</v>
      </c>
      <c r="Y1243" s="20">
        <v>23</v>
      </c>
      <c r="Z1243" s="20">
        <v>24</v>
      </c>
      <c r="AA1243" s="20">
        <v>25</v>
      </c>
      <c r="AB1243" s="20">
        <v>26</v>
      </c>
      <c r="AC1243" s="20">
        <v>27</v>
      </c>
      <c r="AD1243" s="20">
        <v>28</v>
      </c>
      <c r="AE1243" s="20">
        <v>29</v>
      </c>
      <c r="AF1243" s="20">
        <v>30</v>
      </c>
      <c r="AG1243" s="20">
        <v>31</v>
      </c>
      <c r="AH1243" s="20">
        <v>32</v>
      </c>
      <c r="AI1243" s="20">
        <v>33</v>
      </c>
      <c r="AJ1243" s="20">
        <v>34</v>
      </c>
      <c r="AK1243" s="20">
        <v>35</v>
      </c>
      <c r="AL1243" s="20">
        <v>36</v>
      </c>
    </row>
    <row r="1244" spans="1:43" ht="21.95" customHeight="1" x14ac:dyDescent="0.25">
      <c r="C1244" s="54">
        <v>1</v>
      </c>
      <c r="D1244" s="54" t="s">
        <v>16</v>
      </c>
      <c r="E1244" s="54">
        <v>9</v>
      </c>
      <c r="F1244" s="54">
        <v>9</v>
      </c>
      <c r="G1244" s="54">
        <v>209</v>
      </c>
      <c r="H1244" s="54"/>
      <c r="I1244" s="54">
        <v>209</v>
      </c>
      <c r="J1244" s="54">
        <v>209</v>
      </c>
      <c r="K1244" s="54">
        <v>209</v>
      </c>
      <c r="L1244" s="54">
        <v>8</v>
      </c>
      <c r="M1244" s="54">
        <v>8</v>
      </c>
      <c r="N1244" s="54">
        <v>8</v>
      </c>
      <c r="O1244" s="54"/>
      <c r="P1244" s="54"/>
      <c r="Q1244" s="62"/>
      <c r="R1244" s="54">
        <v>175</v>
      </c>
      <c r="S1244" s="54">
        <v>165</v>
      </c>
      <c r="T1244" s="54">
        <v>36</v>
      </c>
      <c r="U1244" s="54">
        <v>0</v>
      </c>
      <c r="V1244" s="61">
        <f t="shared" ref="V1244:V1274" si="535">IF(U1244&lt;&gt;0,(U1244/T1244*100),0)</f>
        <v>0</v>
      </c>
      <c r="W1244" s="54">
        <f t="shared" ref="W1244:W1249" si="536">T1244-U1244</f>
        <v>36</v>
      </c>
      <c r="X1244" s="62">
        <v>0</v>
      </c>
      <c r="Y1244" s="54"/>
      <c r="Z1244" s="54"/>
      <c r="AA1244" s="54"/>
      <c r="AB1244" s="54"/>
      <c r="AC1244" s="54">
        <f t="shared" ref="AC1244:AC1274" si="537">IF(AB1244&lt;&gt;0,(AB1244/AA1244*100),0)</f>
        <v>0</v>
      </c>
      <c r="AD1244" s="54">
        <f t="shared" ref="AD1244:AD1273" si="538">AA1244-AB1244</f>
        <v>0</v>
      </c>
      <c r="AE1244" s="62"/>
      <c r="AF1244" s="54">
        <f t="shared" ref="AF1244:AF1273" si="539">SUM(R1244,Y1244)</f>
        <v>175</v>
      </c>
      <c r="AG1244" s="54">
        <f t="shared" ref="AG1244:AG1261" si="540">SUM(S1244,Z1244)</f>
        <v>165</v>
      </c>
      <c r="AH1244" s="54">
        <f t="shared" ref="AH1244:AH1270" si="541">SUM(T1244,AA1244)</f>
        <v>36</v>
      </c>
      <c r="AI1244" s="54">
        <f t="shared" ref="AI1244:AI1270" si="542">SUM(U1244,AB1244)</f>
        <v>0</v>
      </c>
      <c r="AJ1244" s="61">
        <f t="shared" ref="AJ1244:AJ1274" si="543">IF(AI1244&lt;&gt;0,(AI1244/AH1244*100),0)</f>
        <v>0</v>
      </c>
      <c r="AK1244" s="54">
        <f t="shared" ref="AK1244:AK1273" si="544">AH1244-AI1244</f>
        <v>36</v>
      </c>
      <c r="AL1244" s="62">
        <f t="shared" ref="AL1244:AL1273" si="545">SUM(X1244,AE1244)</f>
        <v>0</v>
      </c>
    </row>
    <row r="1245" spans="1:43" ht="21.95" customHeight="1" x14ac:dyDescent="0.25">
      <c r="A1245" s="17">
        <v>1</v>
      </c>
      <c r="B1245" s="17">
        <v>1</v>
      </c>
      <c r="C1245" s="54">
        <v>2</v>
      </c>
      <c r="D1245" s="54" t="s">
        <v>190</v>
      </c>
      <c r="E1245" s="54">
        <v>15</v>
      </c>
      <c r="F1245" s="54">
        <v>15</v>
      </c>
      <c r="G1245" s="54">
        <v>285</v>
      </c>
      <c r="H1245" s="54"/>
      <c r="I1245" s="54">
        <v>285</v>
      </c>
      <c r="J1245" s="54">
        <v>285</v>
      </c>
      <c r="K1245" s="54">
        <v>0</v>
      </c>
      <c r="L1245" s="54">
        <v>14</v>
      </c>
      <c r="M1245" s="54">
        <v>14</v>
      </c>
      <c r="N1245" s="54">
        <v>0</v>
      </c>
      <c r="O1245" s="54">
        <v>56</v>
      </c>
      <c r="P1245" s="54"/>
      <c r="Q1245" s="62"/>
      <c r="R1245" s="54">
        <v>6308</v>
      </c>
      <c r="S1245" s="54">
        <v>0</v>
      </c>
      <c r="T1245" s="54">
        <v>53</v>
      </c>
      <c r="U1245" s="54">
        <v>0</v>
      </c>
      <c r="V1245" s="61">
        <f t="shared" si="535"/>
        <v>0</v>
      </c>
      <c r="W1245" s="54">
        <f t="shared" si="536"/>
        <v>53</v>
      </c>
      <c r="X1245" s="62">
        <v>0</v>
      </c>
      <c r="Y1245" s="54"/>
      <c r="Z1245" s="54"/>
      <c r="AA1245" s="54"/>
      <c r="AB1245" s="54"/>
      <c r="AC1245" s="54">
        <f t="shared" si="537"/>
        <v>0</v>
      </c>
      <c r="AD1245" s="54">
        <f t="shared" si="538"/>
        <v>0</v>
      </c>
      <c r="AE1245" s="62"/>
      <c r="AF1245" s="54">
        <f t="shared" si="539"/>
        <v>6308</v>
      </c>
      <c r="AG1245" s="54">
        <f t="shared" si="540"/>
        <v>0</v>
      </c>
      <c r="AH1245" s="54">
        <f t="shared" si="541"/>
        <v>53</v>
      </c>
      <c r="AI1245" s="54">
        <f t="shared" si="542"/>
        <v>0</v>
      </c>
      <c r="AJ1245" s="61">
        <f t="shared" si="543"/>
        <v>0</v>
      </c>
      <c r="AK1245" s="54">
        <f t="shared" si="544"/>
        <v>53</v>
      </c>
      <c r="AL1245" s="62">
        <f t="shared" si="545"/>
        <v>0</v>
      </c>
    </row>
    <row r="1246" spans="1:43" ht="21.95" customHeight="1" x14ac:dyDescent="0.25">
      <c r="C1246" s="54">
        <v>3</v>
      </c>
      <c r="D1246" s="54" t="s">
        <v>18</v>
      </c>
      <c r="E1246" s="54">
        <v>13</v>
      </c>
      <c r="F1246" s="54">
        <v>12</v>
      </c>
      <c r="G1246" s="54">
        <v>289</v>
      </c>
      <c r="H1246" s="54"/>
      <c r="I1246" s="54">
        <v>288</v>
      </c>
      <c r="J1246" s="54">
        <v>284</v>
      </c>
      <c r="K1246" s="54">
        <v>0</v>
      </c>
      <c r="L1246" s="54">
        <v>12</v>
      </c>
      <c r="M1246" s="54">
        <v>12</v>
      </c>
      <c r="N1246" s="54">
        <v>0</v>
      </c>
      <c r="O1246" s="54">
        <v>28</v>
      </c>
      <c r="P1246" s="54"/>
      <c r="Q1246" s="62">
        <v>0</v>
      </c>
      <c r="R1246" s="54">
        <v>13864</v>
      </c>
      <c r="S1246" s="54">
        <v>384</v>
      </c>
      <c r="T1246" s="54">
        <v>81</v>
      </c>
      <c r="U1246" s="54">
        <v>2</v>
      </c>
      <c r="V1246" s="61">
        <f t="shared" si="535"/>
        <v>2.4691358024691357</v>
      </c>
      <c r="W1246" s="54">
        <f t="shared" si="536"/>
        <v>79</v>
      </c>
      <c r="X1246" s="62">
        <v>0.08</v>
      </c>
      <c r="Y1246" s="54">
        <v>975</v>
      </c>
      <c r="Z1246" s="54">
        <v>22</v>
      </c>
      <c r="AA1246" s="54">
        <v>5</v>
      </c>
      <c r="AB1246" s="54">
        <v>2</v>
      </c>
      <c r="AC1246" s="54">
        <f t="shared" si="537"/>
        <v>40</v>
      </c>
      <c r="AD1246" s="54">
        <f t="shared" si="538"/>
        <v>3</v>
      </c>
      <c r="AE1246" s="62">
        <v>0.08</v>
      </c>
      <c r="AF1246" s="54">
        <f t="shared" si="539"/>
        <v>14839</v>
      </c>
      <c r="AG1246" s="54">
        <f t="shared" si="540"/>
        <v>406</v>
      </c>
      <c r="AH1246" s="54">
        <f t="shared" si="541"/>
        <v>86</v>
      </c>
      <c r="AI1246" s="54">
        <f t="shared" si="542"/>
        <v>4</v>
      </c>
      <c r="AJ1246" s="61">
        <f t="shared" si="543"/>
        <v>4.6511627906976747</v>
      </c>
      <c r="AK1246" s="54">
        <f t="shared" si="544"/>
        <v>82</v>
      </c>
      <c r="AL1246" s="62">
        <f t="shared" si="545"/>
        <v>0.16</v>
      </c>
    </row>
    <row r="1247" spans="1:43" ht="21.95" customHeight="1" x14ac:dyDescent="0.25">
      <c r="C1247" s="54">
        <v>4</v>
      </c>
      <c r="D1247" s="54" t="s">
        <v>19</v>
      </c>
      <c r="E1247" s="54">
        <v>13</v>
      </c>
      <c r="F1247" s="54">
        <v>13</v>
      </c>
      <c r="G1247" s="54">
        <v>248</v>
      </c>
      <c r="H1247" s="54"/>
      <c r="I1247" s="54">
        <v>248</v>
      </c>
      <c r="J1247" s="54">
        <v>248</v>
      </c>
      <c r="K1247" s="54">
        <v>0</v>
      </c>
      <c r="L1247" s="54">
        <v>12</v>
      </c>
      <c r="M1247" s="54">
        <v>12</v>
      </c>
      <c r="N1247" s="54">
        <v>0</v>
      </c>
      <c r="O1247" s="54">
        <v>28</v>
      </c>
      <c r="P1247" s="54">
        <v>1</v>
      </c>
      <c r="Q1247" s="62"/>
      <c r="R1247" s="54">
        <v>498</v>
      </c>
      <c r="S1247" s="54">
        <v>0</v>
      </c>
      <c r="T1247" s="54">
        <v>50</v>
      </c>
      <c r="U1247" s="54">
        <v>0</v>
      </c>
      <c r="V1247" s="61">
        <f t="shared" si="535"/>
        <v>0</v>
      </c>
      <c r="W1247" s="54">
        <f t="shared" si="536"/>
        <v>50</v>
      </c>
      <c r="X1247" s="62">
        <v>0</v>
      </c>
      <c r="Y1247" s="54"/>
      <c r="Z1247" s="54"/>
      <c r="AA1247" s="54"/>
      <c r="AB1247" s="54"/>
      <c r="AC1247" s="54">
        <f t="shared" si="537"/>
        <v>0</v>
      </c>
      <c r="AD1247" s="54">
        <f t="shared" si="538"/>
        <v>0</v>
      </c>
      <c r="AE1247" s="62"/>
      <c r="AF1247" s="54">
        <f t="shared" si="539"/>
        <v>498</v>
      </c>
      <c r="AG1247" s="54">
        <f t="shared" si="540"/>
        <v>0</v>
      </c>
      <c r="AH1247" s="54">
        <f t="shared" si="541"/>
        <v>50</v>
      </c>
      <c r="AI1247" s="54">
        <f t="shared" si="542"/>
        <v>0</v>
      </c>
      <c r="AJ1247" s="61">
        <f t="shared" si="543"/>
        <v>0</v>
      </c>
      <c r="AK1247" s="54">
        <f t="shared" si="544"/>
        <v>50</v>
      </c>
      <c r="AL1247" s="62">
        <f t="shared" si="545"/>
        <v>0</v>
      </c>
    </row>
    <row r="1248" spans="1:43" ht="21.95" customHeight="1" x14ac:dyDescent="0.25">
      <c r="C1248" s="54">
        <v>5</v>
      </c>
      <c r="D1248" s="54" t="s">
        <v>20</v>
      </c>
      <c r="E1248" s="54">
        <v>8</v>
      </c>
      <c r="F1248" s="54">
        <v>8</v>
      </c>
      <c r="G1248" s="54">
        <v>193</v>
      </c>
      <c r="H1248" s="54">
        <v>79</v>
      </c>
      <c r="I1248" s="54">
        <v>193</v>
      </c>
      <c r="J1248" s="54">
        <v>193</v>
      </c>
      <c r="K1248" s="54">
        <v>193</v>
      </c>
      <c r="L1248" s="54">
        <v>7</v>
      </c>
      <c r="M1248" s="54">
        <v>7</v>
      </c>
      <c r="N1248" s="54">
        <v>7</v>
      </c>
      <c r="O1248" s="54">
        <v>31</v>
      </c>
      <c r="P1248" s="54">
        <v>10</v>
      </c>
      <c r="Q1248" s="62">
        <v>0.86</v>
      </c>
      <c r="R1248" s="54">
        <v>9</v>
      </c>
      <c r="S1248" s="54">
        <v>9</v>
      </c>
      <c r="T1248" s="54">
        <v>486</v>
      </c>
      <c r="U1248" s="54">
        <v>26</v>
      </c>
      <c r="V1248" s="61">
        <f t="shared" si="535"/>
        <v>5.3497942386831276</v>
      </c>
      <c r="W1248" s="54">
        <f t="shared" si="536"/>
        <v>460</v>
      </c>
      <c r="X1248" s="62">
        <v>0</v>
      </c>
      <c r="Y1248" s="54"/>
      <c r="Z1248" s="54"/>
      <c r="AA1248" s="54"/>
      <c r="AB1248" s="54"/>
      <c r="AC1248" s="54">
        <f t="shared" si="537"/>
        <v>0</v>
      </c>
      <c r="AD1248" s="54">
        <f t="shared" si="538"/>
        <v>0</v>
      </c>
      <c r="AE1248" s="62"/>
      <c r="AF1248" s="54">
        <f t="shared" si="539"/>
        <v>9</v>
      </c>
      <c r="AG1248" s="54">
        <f t="shared" si="540"/>
        <v>9</v>
      </c>
      <c r="AH1248" s="54">
        <f t="shared" si="541"/>
        <v>486</v>
      </c>
      <c r="AI1248" s="54">
        <f t="shared" si="542"/>
        <v>26</v>
      </c>
      <c r="AJ1248" s="61">
        <f t="shared" si="543"/>
        <v>5.3497942386831276</v>
      </c>
      <c r="AK1248" s="54">
        <f t="shared" si="544"/>
        <v>460</v>
      </c>
      <c r="AL1248" s="62">
        <f t="shared" si="545"/>
        <v>0</v>
      </c>
    </row>
    <row r="1249" spans="1:38" ht="21.95" customHeight="1" x14ac:dyDescent="0.25">
      <c r="C1249" s="54">
        <v>6</v>
      </c>
      <c r="D1249" s="54" t="s">
        <v>21</v>
      </c>
      <c r="E1249" s="54">
        <v>4</v>
      </c>
      <c r="F1249" s="54">
        <v>4</v>
      </c>
      <c r="G1249" s="54">
        <v>63</v>
      </c>
      <c r="H1249" s="54"/>
      <c r="I1249" s="54">
        <v>63</v>
      </c>
      <c r="J1249" s="54">
        <v>63</v>
      </c>
      <c r="K1249" s="54">
        <v>39</v>
      </c>
      <c r="L1249" s="54">
        <v>3</v>
      </c>
      <c r="M1249" s="54">
        <v>3</v>
      </c>
      <c r="N1249" s="54">
        <v>3</v>
      </c>
      <c r="O1249" s="54">
        <v>0</v>
      </c>
      <c r="P1249" s="54"/>
      <c r="Q1249" s="62"/>
      <c r="R1249" s="54"/>
      <c r="S1249" s="54">
        <v>0</v>
      </c>
      <c r="T1249" s="54">
        <v>0</v>
      </c>
      <c r="U1249" s="54">
        <v>0</v>
      </c>
      <c r="V1249" s="61">
        <f t="shared" si="535"/>
        <v>0</v>
      </c>
      <c r="W1249" s="54">
        <f t="shared" si="536"/>
        <v>0</v>
      </c>
      <c r="X1249" s="62">
        <v>0</v>
      </c>
      <c r="Y1249" s="54"/>
      <c r="Z1249" s="54"/>
      <c r="AA1249" s="54"/>
      <c r="AB1249" s="54"/>
      <c r="AC1249" s="54">
        <f t="shared" si="537"/>
        <v>0</v>
      </c>
      <c r="AD1249" s="54">
        <f t="shared" si="538"/>
        <v>0</v>
      </c>
      <c r="AE1249" s="62"/>
      <c r="AF1249" s="54">
        <f t="shared" si="539"/>
        <v>0</v>
      </c>
      <c r="AG1249" s="54">
        <f t="shared" si="540"/>
        <v>0</v>
      </c>
      <c r="AH1249" s="54">
        <f t="shared" si="541"/>
        <v>0</v>
      </c>
      <c r="AI1249" s="54">
        <f t="shared" si="542"/>
        <v>0</v>
      </c>
      <c r="AJ1249" s="61">
        <f t="shared" si="543"/>
        <v>0</v>
      </c>
      <c r="AK1249" s="54">
        <f t="shared" si="544"/>
        <v>0</v>
      </c>
      <c r="AL1249" s="62">
        <f t="shared" si="545"/>
        <v>0</v>
      </c>
    </row>
    <row r="1250" spans="1:38" ht="21.95" customHeight="1" x14ac:dyDescent="0.25">
      <c r="C1250" s="54">
        <v>7</v>
      </c>
      <c r="D1250" s="54" t="s">
        <v>22</v>
      </c>
      <c r="E1250" s="54">
        <v>15</v>
      </c>
      <c r="F1250" s="54">
        <v>15</v>
      </c>
      <c r="G1250" s="54">
        <v>342</v>
      </c>
      <c r="H1250" s="54">
        <v>342</v>
      </c>
      <c r="I1250" s="54">
        <v>342</v>
      </c>
      <c r="J1250" s="54">
        <v>342</v>
      </c>
      <c r="K1250" s="54">
        <v>145</v>
      </c>
      <c r="L1250" s="54">
        <v>14</v>
      </c>
      <c r="M1250" s="54">
        <v>14</v>
      </c>
      <c r="N1250" s="54">
        <v>1</v>
      </c>
      <c r="O1250" s="54">
        <v>0</v>
      </c>
      <c r="P1250" s="54"/>
      <c r="Q1250" s="62"/>
      <c r="R1250" s="54">
        <v>259</v>
      </c>
      <c r="S1250" s="54">
        <v>167</v>
      </c>
      <c r="T1250" s="54">
        <v>0</v>
      </c>
      <c r="U1250" s="54">
        <v>0</v>
      </c>
      <c r="V1250" s="61">
        <f t="shared" si="535"/>
        <v>0</v>
      </c>
      <c r="W1250" s="54">
        <v>0</v>
      </c>
      <c r="X1250" s="62">
        <v>0</v>
      </c>
      <c r="Y1250" s="54"/>
      <c r="Z1250" s="54"/>
      <c r="AA1250" s="54"/>
      <c r="AB1250" s="54"/>
      <c r="AC1250" s="54">
        <f t="shared" si="537"/>
        <v>0</v>
      </c>
      <c r="AD1250" s="54">
        <f t="shared" si="538"/>
        <v>0</v>
      </c>
      <c r="AE1250" s="62"/>
      <c r="AF1250" s="54">
        <f t="shared" si="539"/>
        <v>259</v>
      </c>
      <c r="AG1250" s="54">
        <f t="shared" si="540"/>
        <v>167</v>
      </c>
      <c r="AH1250" s="54">
        <f t="shared" si="541"/>
        <v>0</v>
      </c>
      <c r="AI1250" s="54">
        <f t="shared" si="542"/>
        <v>0</v>
      </c>
      <c r="AJ1250" s="61">
        <f t="shared" si="543"/>
        <v>0</v>
      </c>
      <c r="AK1250" s="54">
        <f t="shared" si="544"/>
        <v>0</v>
      </c>
      <c r="AL1250" s="62">
        <f t="shared" si="545"/>
        <v>0</v>
      </c>
    </row>
    <row r="1251" spans="1:38" ht="21.95" customHeight="1" x14ac:dyDescent="0.25">
      <c r="A1251" s="17">
        <v>2</v>
      </c>
      <c r="C1251" s="54">
        <v>8</v>
      </c>
      <c r="D1251" s="54" t="s">
        <v>23</v>
      </c>
      <c r="E1251" s="54">
        <v>4</v>
      </c>
      <c r="F1251" s="54">
        <v>4</v>
      </c>
      <c r="G1251" s="54">
        <v>60</v>
      </c>
      <c r="H1251" s="54"/>
      <c r="I1251" s="54">
        <v>60</v>
      </c>
      <c r="J1251" s="54">
        <v>60</v>
      </c>
      <c r="K1251" s="54">
        <v>0</v>
      </c>
      <c r="L1251" s="54">
        <v>3</v>
      </c>
      <c r="M1251" s="54">
        <v>3</v>
      </c>
      <c r="N1251" s="54">
        <v>0</v>
      </c>
      <c r="O1251" s="54">
        <v>18</v>
      </c>
      <c r="P1251" s="54"/>
      <c r="Q1251" s="62"/>
      <c r="R1251" s="54">
        <v>842</v>
      </c>
      <c r="S1251" s="54">
        <v>5</v>
      </c>
      <c r="T1251" s="54">
        <v>13</v>
      </c>
      <c r="U1251" s="54">
        <v>1</v>
      </c>
      <c r="V1251" s="61">
        <f t="shared" si="535"/>
        <v>7.6923076923076925</v>
      </c>
      <c r="W1251" s="54">
        <v>0</v>
      </c>
      <c r="X1251" s="62">
        <v>0.2</v>
      </c>
      <c r="Y1251" s="54"/>
      <c r="Z1251" s="54"/>
      <c r="AA1251" s="54"/>
      <c r="AB1251" s="54"/>
      <c r="AC1251" s="54">
        <f t="shared" si="537"/>
        <v>0</v>
      </c>
      <c r="AD1251" s="54">
        <f t="shared" si="538"/>
        <v>0</v>
      </c>
      <c r="AE1251" s="62"/>
      <c r="AF1251" s="54">
        <f t="shared" si="539"/>
        <v>842</v>
      </c>
      <c r="AG1251" s="54">
        <f t="shared" si="540"/>
        <v>5</v>
      </c>
      <c r="AH1251" s="54">
        <f t="shared" si="541"/>
        <v>13</v>
      </c>
      <c r="AI1251" s="54">
        <f t="shared" si="542"/>
        <v>1</v>
      </c>
      <c r="AJ1251" s="61">
        <f t="shared" si="543"/>
        <v>7.6923076923076925</v>
      </c>
      <c r="AK1251" s="54">
        <f t="shared" si="544"/>
        <v>12</v>
      </c>
      <c r="AL1251" s="62">
        <f t="shared" si="545"/>
        <v>0.2</v>
      </c>
    </row>
    <row r="1252" spans="1:38" ht="21.95" customHeight="1" x14ac:dyDescent="0.25">
      <c r="C1252" s="54">
        <v>9</v>
      </c>
      <c r="D1252" s="54" t="s">
        <v>24</v>
      </c>
      <c r="E1252" s="54">
        <v>9</v>
      </c>
      <c r="F1252" s="54">
        <v>9</v>
      </c>
      <c r="G1252" s="54">
        <v>199</v>
      </c>
      <c r="H1252" s="54">
        <v>191</v>
      </c>
      <c r="I1252" s="54">
        <v>199</v>
      </c>
      <c r="J1252" s="54">
        <v>199</v>
      </c>
      <c r="K1252" s="54">
        <v>197</v>
      </c>
      <c r="L1252" s="54">
        <v>8</v>
      </c>
      <c r="M1252" s="54">
        <v>8</v>
      </c>
      <c r="N1252" s="54">
        <v>8</v>
      </c>
      <c r="O1252" s="54">
        <v>3</v>
      </c>
      <c r="P1252" s="54"/>
      <c r="Q1252" s="62"/>
      <c r="R1252" s="54">
        <v>107</v>
      </c>
      <c r="S1252" s="54">
        <v>106</v>
      </c>
      <c r="T1252" s="54">
        <v>66</v>
      </c>
      <c r="U1252" s="54">
        <v>0</v>
      </c>
      <c r="V1252" s="61">
        <f t="shared" si="535"/>
        <v>0</v>
      </c>
      <c r="W1252" s="54">
        <v>0</v>
      </c>
      <c r="X1252" s="62">
        <v>0</v>
      </c>
      <c r="Y1252" s="54"/>
      <c r="Z1252" s="54"/>
      <c r="AA1252" s="54"/>
      <c r="AB1252" s="54"/>
      <c r="AC1252" s="54">
        <f t="shared" si="537"/>
        <v>0</v>
      </c>
      <c r="AD1252" s="54">
        <f t="shared" si="538"/>
        <v>0</v>
      </c>
      <c r="AE1252" s="62"/>
      <c r="AF1252" s="54">
        <f t="shared" si="539"/>
        <v>107</v>
      </c>
      <c r="AG1252" s="54">
        <f t="shared" si="540"/>
        <v>106</v>
      </c>
      <c r="AH1252" s="54">
        <f t="shared" si="541"/>
        <v>66</v>
      </c>
      <c r="AI1252" s="54">
        <f t="shared" si="542"/>
        <v>0</v>
      </c>
      <c r="AJ1252" s="61">
        <f t="shared" si="543"/>
        <v>0</v>
      </c>
      <c r="AK1252" s="54">
        <f t="shared" si="544"/>
        <v>66</v>
      </c>
      <c r="AL1252" s="62">
        <f t="shared" si="545"/>
        <v>0</v>
      </c>
    </row>
    <row r="1253" spans="1:38" ht="21.95" customHeight="1" x14ac:dyDescent="0.25">
      <c r="A1253" s="17">
        <v>3</v>
      </c>
      <c r="C1253" s="54">
        <v>10</v>
      </c>
      <c r="D1253" s="54" t="s">
        <v>25</v>
      </c>
      <c r="E1253" s="54">
        <v>8</v>
      </c>
      <c r="F1253" s="54">
        <v>8</v>
      </c>
      <c r="G1253" s="54">
        <v>129</v>
      </c>
      <c r="H1253" s="54">
        <v>129</v>
      </c>
      <c r="I1253" s="54">
        <v>129</v>
      </c>
      <c r="J1253" s="54">
        <v>129</v>
      </c>
      <c r="K1253" s="54">
        <v>129</v>
      </c>
      <c r="L1253" s="54">
        <v>7</v>
      </c>
      <c r="M1253" s="54">
        <v>7</v>
      </c>
      <c r="N1253" s="54">
        <v>7</v>
      </c>
      <c r="O1253" s="54">
        <v>88</v>
      </c>
      <c r="P1253" s="54"/>
      <c r="Q1253" s="62"/>
      <c r="R1253" s="54">
        <v>122</v>
      </c>
      <c r="S1253" s="54">
        <v>7</v>
      </c>
      <c r="T1253" s="54">
        <v>205</v>
      </c>
      <c r="U1253" s="54">
        <v>11</v>
      </c>
      <c r="V1253" s="61">
        <f t="shared" si="535"/>
        <v>5.3658536585365857</v>
      </c>
      <c r="W1253" s="54">
        <v>0</v>
      </c>
      <c r="X1253" s="62">
        <v>0.27</v>
      </c>
      <c r="Y1253" s="54">
        <v>3</v>
      </c>
      <c r="Z1253" s="54">
        <v>0</v>
      </c>
      <c r="AA1253" s="54">
        <v>27</v>
      </c>
      <c r="AB1253" s="54">
        <v>0</v>
      </c>
      <c r="AC1253" s="54">
        <f t="shared" si="537"/>
        <v>0</v>
      </c>
      <c r="AD1253" s="54">
        <f t="shared" si="538"/>
        <v>27</v>
      </c>
      <c r="AE1253" s="62">
        <v>0.04</v>
      </c>
      <c r="AF1253" s="54">
        <f t="shared" si="539"/>
        <v>125</v>
      </c>
      <c r="AG1253" s="54">
        <f t="shared" si="540"/>
        <v>7</v>
      </c>
      <c r="AH1253" s="54">
        <f t="shared" si="541"/>
        <v>232</v>
      </c>
      <c r="AI1253" s="54">
        <f t="shared" si="542"/>
        <v>11</v>
      </c>
      <c r="AJ1253" s="61">
        <f t="shared" si="543"/>
        <v>4.7413793103448274</v>
      </c>
      <c r="AK1253" s="54">
        <f t="shared" si="544"/>
        <v>221</v>
      </c>
      <c r="AL1253" s="62">
        <f t="shared" si="545"/>
        <v>0.31</v>
      </c>
    </row>
    <row r="1254" spans="1:38" ht="21.95" customHeight="1" x14ac:dyDescent="0.25">
      <c r="A1254" s="17">
        <v>4</v>
      </c>
      <c r="C1254" s="54">
        <v>11</v>
      </c>
      <c r="D1254" s="54" t="s">
        <v>26</v>
      </c>
      <c r="E1254" s="54">
        <v>23</v>
      </c>
      <c r="F1254" s="54">
        <v>23</v>
      </c>
      <c r="G1254" s="54">
        <v>475</v>
      </c>
      <c r="H1254" s="54"/>
      <c r="I1254" s="54">
        <v>475</v>
      </c>
      <c r="J1254" s="54">
        <v>475</v>
      </c>
      <c r="K1254" s="54">
        <v>475</v>
      </c>
      <c r="L1254" s="54">
        <v>22</v>
      </c>
      <c r="M1254" s="54">
        <v>22</v>
      </c>
      <c r="N1254" s="54">
        <v>22</v>
      </c>
      <c r="O1254" s="54">
        <v>71</v>
      </c>
      <c r="P1254" s="54"/>
      <c r="Q1254" s="62">
        <v>0.76</v>
      </c>
      <c r="R1254" s="54">
        <v>4548</v>
      </c>
      <c r="S1254" s="54">
        <v>4032</v>
      </c>
      <c r="T1254" s="54">
        <v>545</v>
      </c>
      <c r="U1254" s="54">
        <v>0</v>
      </c>
      <c r="V1254" s="61">
        <f t="shared" si="535"/>
        <v>0</v>
      </c>
      <c r="W1254" s="54">
        <v>0</v>
      </c>
      <c r="X1254" s="62">
        <v>4.18</v>
      </c>
      <c r="Y1254" s="54">
        <v>0</v>
      </c>
      <c r="Z1254" s="54">
        <v>0</v>
      </c>
      <c r="AA1254" s="54">
        <v>18</v>
      </c>
      <c r="AB1254" s="54">
        <v>1</v>
      </c>
      <c r="AC1254" s="54">
        <f t="shared" si="537"/>
        <v>5.5555555555555554</v>
      </c>
      <c r="AD1254" s="54">
        <f t="shared" si="538"/>
        <v>17</v>
      </c>
      <c r="AE1254" s="62">
        <v>0</v>
      </c>
      <c r="AF1254" s="54">
        <f t="shared" si="539"/>
        <v>4548</v>
      </c>
      <c r="AG1254" s="54">
        <f t="shared" si="540"/>
        <v>4032</v>
      </c>
      <c r="AH1254" s="54">
        <f t="shared" si="541"/>
        <v>563</v>
      </c>
      <c r="AI1254" s="54">
        <f t="shared" si="542"/>
        <v>1</v>
      </c>
      <c r="AJ1254" s="61">
        <f t="shared" si="543"/>
        <v>0.17761989342806395</v>
      </c>
      <c r="AK1254" s="54">
        <f t="shared" si="544"/>
        <v>562</v>
      </c>
      <c r="AL1254" s="62">
        <f t="shared" si="545"/>
        <v>4.18</v>
      </c>
    </row>
    <row r="1255" spans="1:38" ht="21.95" customHeight="1" x14ac:dyDescent="0.25">
      <c r="C1255" s="54">
        <v>12</v>
      </c>
      <c r="D1255" s="54" t="s">
        <v>27</v>
      </c>
      <c r="E1255" s="54">
        <v>9</v>
      </c>
      <c r="F1255" s="54">
        <v>9</v>
      </c>
      <c r="G1255" s="54">
        <v>194</v>
      </c>
      <c r="H1255" s="54">
        <v>152</v>
      </c>
      <c r="I1255" s="54">
        <v>194</v>
      </c>
      <c r="J1255" s="54">
        <v>194</v>
      </c>
      <c r="K1255" s="54">
        <v>158</v>
      </c>
      <c r="L1255" s="54">
        <v>8</v>
      </c>
      <c r="M1255" s="54">
        <v>8</v>
      </c>
      <c r="N1255" s="54">
        <v>3</v>
      </c>
      <c r="O1255" s="54">
        <v>52</v>
      </c>
      <c r="P1255" s="54">
        <v>45</v>
      </c>
      <c r="Q1255" s="62">
        <v>5.6</v>
      </c>
      <c r="R1255" s="54">
        <v>179</v>
      </c>
      <c r="S1255" s="54">
        <v>95</v>
      </c>
      <c r="T1255" s="54">
        <v>152</v>
      </c>
      <c r="U1255" s="54">
        <v>34</v>
      </c>
      <c r="V1255" s="61">
        <f t="shared" si="535"/>
        <v>22.368421052631579</v>
      </c>
      <c r="W1255" s="54">
        <v>0</v>
      </c>
      <c r="X1255" s="62">
        <v>0.28999999999999998</v>
      </c>
      <c r="Y1255" s="54"/>
      <c r="Z1255" s="54"/>
      <c r="AA1255" s="54"/>
      <c r="AB1255" s="54"/>
      <c r="AC1255" s="54">
        <f t="shared" si="537"/>
        <v>0</v>
      </c>
      <c r="AD1255" s="54">
        <f t="shared" si="538"/>
        <v>0</v>
      </c>
      <c r="AE1255" s="62"/>
      <c r="AF1255" s="54">
        <f t="shared" si="539"/>
        <v>179</v>
      </c>
      <c r="AG1255" s="54">
        <f t="shared" si="540"/>
        <v>95</v>
      </c>
      <c r="AH1255" s="54">
        <f t="shared" si="541"/>
        <v>152</v>
      </c>
      <c r="AI1255" s="54">
        <f t="shared" si="542"/>
        <v>34</v>
      </c>
      <c r="AJ1255" s="61">
        <f t="shared" si="543"/>
        <v>22.368421052631579</v>
      </c>
      <c r="AK1255" s="54">
        <f t="shared" si="544"/>
        <v>118</v>
      </c>
      <c r="AL1255" s="62">
        <f t="shared" si="545"/>
        <v>0.28999999999999998</v>
      </c>
    </row>
    <row r="1256" spans="1:38" ht="21.95" customHeight="1" x14ac:dyDescent="0.25">
      <c r="A1256" s="17">
        <v>5</v>
      </c>
      <c r="C1256" s="54">
        <v>13</v>
      </c>
      <c r="D1256" s="54" t="s">
        <v>28</v>
      </c>
      <c r="E1256" s="54">
        <v>11</v>
      </c>
      <c r="F1256" s="54">
        <v>11</v>
      </c>
      <c r="G1256" s="54">
        <v>280</v>
      </c>
      <c r="H1256" s="54"/>
      <c r="I1256" s="54">
        <v>280</v>
      </c>
      <c r="J1256" s="54">
        <v>280</v>
      </c>
      <c r="K1256" s="54">
        <v>0</v>
      </c>
      <c r="L1256" s="54">
        <v>10</v>
      </c>
      <c r="M1256" s="54">
        <v>10</v>
      </c>
      <c r="N1256" s="54">
        <v>10</v>
      </c>
      <c r="O1256" s="54">
        <v>0</v>
      </c>
      <c r="P1256" s="54"/>
      <c r="Q1256" s="62"/>
      <c r="R1256" s="54"/>
      <c r="S1256" s="54">
        <v>0</v>
      </c>
      <c r="T1256" s="54">
        <v>175</v>
      </c>
      <c r="U1256" s="54">
        <v>0</v>
      </c>
      <c r="V1256" s="61">
        <f t="shared" si="535"/>
        <v>0</v>
      </c>
      <c r="W1256" s="54">
        <v>0</v>
      </c>
      <c r="X1256" s="62">
        <v>0</v>
      </c>
      <c r="Y1256" s="54"/>
      <c r="Z1256" s="54"/>
      <c r="AA1256" s="54"/>
      <c r="AB1256" s="54"/>
      <c r="AC1256" s="54">
        <f t="shared" si="537"/>
        <v>0</v>
      </c>
      <c r="AD1256" s="54">
        <f t="shared" si="538"/>
        <v>0</v>
      </c>
      <c r="AE1256" s="62"/>
      <c r="AF1256" s="54">
        <f t="shared" si="539"/>
        <v>0</v>
      </c>
      <c r="AG1256" s="54">
        <f t="shared" si="540"/>
        <v>0</v>
      </c>
      <c r="AH1256" s="54">
        <f t="shared" si="541"/>
        <v>175</v>
      </c>
      <c r="AI1256" s="54">
        <f t="shared" si="542"/>
        <v>0</v>
      </c>
      <c r="AJ1256" s="61">
        <f t="shared" si="543"/>
        <v>0</v>
      </c>
      <c r="AK1256" s="54">
        <f t="shared" si="544"/>
        <v>175</v>
      </c>
      <c r="AL1256" s="62">
        <f t="shared" si="545"/>
        <v>0</v>
      </c>
    </row>
    <row r="1257" spans="1:38" ht="21.95" customHeight="1" x14ac:dyDescent="0.25">
      <c r="C1257" s="54">
        <v>14</v>
      </c>
      <c r="D1257" s="54" t="s">
        <v>29</v>
      </c>
      <c r="E1257" s="54">
        <v>6</v>
      </c>
      <c r="F1257" s="54">
        <v>6</v>
      </c>
      <c r="G1257" s="54">
        <v>78</v>
      </c>
      <c r="H1257" s="54"/>
      <c r="I1257" s="54">
        <v>78</v>
      </c>
      <c r="J1257" s="54">
        <v>78</v>
      </c>
      <c r="K1257" s="54">
        <v>78</v>
      </c>
      <c r="L1257" s="54">
        <v>5</v>
      </c>
      <c r="M1257" s="54">
        <v>5</v>
      </c>
      <c r="N1257" s="54">
        <v>5</v>
      </c>
      <c r="O1257" s="54">
        <v>0</v>
      </c>
      <c r="P1257" s="54"/>
      <c r="Q1257" s="62"/>
      <c r="R1257" s="54">
        <v>0</v>
      </c>
      <c r="S1257" s="54">
        <v>0</v>
      </c>
      <c r="T1257" s="54">
        <v>0</v>
      </c>
      <c r="U1257" s="54">
        <v>0</v>
      </c>
      <c r="V1257" s="61">
        <f t="shared" si="535"/>
        <v>0</v>
      </c>
      <c r="W1257" s="54">
        <v>0</v>
      </c>
      <c r="X1257" s="62">
        <v>0</v>
      </c>
      <c r="Y1257" s="54"/>
      <c r="Z1257" s="54"/>
      <c r="AA1257" s="54"/>
      <c r="AB1257" s="54"/>
      <c r="AC1257" s="54">
        <f t="shared" si="537"/>
        <v>0</v>
      </c>
      <c r="AD1257" s="54">
        <f t="shared" si="538"/>
        <v>0</v>
      </c>
      <c r="AE1257" s="62"/>
      <c r="AF1257" s="54">
        <f t="shared" si="539"/>
        <v>0</v>
      </c>
      <c r="AG1257" s="54">
        <f t="shared" si="540"/>
        <v>0</v>
      </c>
      <c r="AH1257" s="54">
        <f t="shared" si="541"/>
        <v>0</v>
      </c>
      <c r="AI1257" s="54">
        <f t="shared" si="542"/>
        <v>0</v>
      </c>
      <c r="AJ1257" s="61">
        <f t="shared" si="543"/>
        <v>0</v>
      </c>
      <c r="AK1257" s="54">
        <f t="shared" si="544"/>
        <v>0</v>
      </c>
      <c r="AL1257" s="62">
        <f t="shared" si="545"/>
        <v>0</v>
      </c>
    </row>
    <row r="1258" spans="1:38" ht="21.95" customHeight="1" x14ac:dyDescent="0.25">
      <c r="A1258" s="17">
        <v>6</v>
      </c>
      <c r="B1258" s="17">
        <v>2</v>
      </c>
      <c r="C1258" s="54">
        <v>15</v>
      </c>
      <c r="D1258" s="54" t="s">
        <v>30</v>
      </c>
      <c r="E1258" s="54">
        <v>14</v>
      </c>
      <c r="F1258" s="54">
        <v>13</v>
      </c>
      <c r="G1258" s="54">
        <v>273</v>
      </c>
      <c r="H1258" s="54"/>
      <c r="I1258" s="54">
        <v>123</v>
      </c>
      <c r="J1258" s="54">
        <v>123</v>
      </c>
      <c r="K1258" s="54">
        <v>0</v>
      </c>
      <c r="L1258" s="54">
        <v>13</v>
      </c>
      <c r="M1258" s="54">
        <v>13</v>
      </c>
      <c r="N1258" s="54">
        <v>0</v>
      </c>
      <c r="O1258" s="54">
        <v>0</v>
      </c>
      <c r="P1258" s="54"/>
      <c r="Q1258" s="62"/>
      <c r="R1258" s="54">
        <v>0</v>
      </c>
      <c r="S1258" s="54">
        <v>0</v>
      </c>
      <c r="T1258" s="54">
        <v>0</v>
      </c>
      <c r="U1258" s="54">
        <v>0</v>
      </c>
      <c r="V1258" s="61">
        <f t="shared" si="535"/>
        <v>0</v>
      </c>
      <c r="W1258" s="54">
        <v>0</v>
      </c>
      <c r="X1258" s="62">
        <v>0</v>
      </c>
      <c r="Y1258" s="54"/>
      <c r="Z1258" s="54">
        <v>0</v>
      </c>
      <c r="AA1258" s="54">
        <v>0</v>
      </c>
      <c r="AB1258" s="54">
        <v>0</v>
      </c>
      <c r="AC1258" s="54">
        <f t="shared" si="537"/>
        <v>0</v>
      </c>
      <c r="AD1258" s="54">
        <f t="shared" si="538"/>
        <v>0</v>
      </c>
      <c r="AE1258" s="62">
        <v>0</v>
      </c>
      <c r="AF1258" s="54">
        <f t="shared" si="539"/>
        <v>0</v>
      </c>
      <c r="AG1258" s="54">
        <f t="shared" si="540"/>
        <v>0</v>
      </c>
      <c r="AH1258" s="54">
        <f t="shared" si="541"/>
        <v>0</v>
      </c>
      <c r="AI1258" s="54">
        <f t="shared" si="542"/>
        <v>0</v>
      </c>
      <c r="AJ1258" s="61">
        <f t="shared" si="543"/>
        <v>0</v>
      </c>
      <c r="AK1258" s="54">
        <f t="shared" si="544"/>
        <v>0</v>
      </c>
      <c r="AL1258" s="62">
        <f t="shared" si="545"/>
        <v>0</v>
      </c>
    </row>
    <row r="1259" spans="1:38" ht="21.95" customHeight="1" x14ac:dyDescent="0.25">
      <c r="A1259" s="17">
        <v>7</v>
      </c>
      <c r="C1259" s="54">
        <v>16</v>
      </c>
      <c r="D1259" s="54" t="s">
        <v>31</v>
      </c>
      <c r="E1259" s="54">
        <v>13</v>
      </c>
      <c r="F1259" s="54">
        <v>12</v>
      </c>
      <c r="G1259" s="54">
        <v>153</v>
      </c>
      <c r="H1259" s="54"/>
      <c r="I1259" s="54">
        <v>153</v>
      </c>
      <c r="J1259" s="54">
        <v>153</v>
      </c>
      <c r="K1259" s="54">
        <v>0</v>
      </c>
      <c r="L1259" s="54">
        <v>12</v>
      </c>
      <c r="M1259" s="54">
        <v>12</v>
      </c>
      <c r="N1259" s="54">
        <v>0</v>
      </c>
      <c r="O1259" s="54">
        <v>0</v>
      </c>
      <c r="P1259" s="54"/>
      <c r="Q1259" s="62"/>
      <c r="R1259" s="54">
        <v>0</v>
      </c>
      <c r="S1259" s="54">
        <v>0</v>
      </c>
      <c r="T1259" s="54">
        <v>0</v>
      </c>
      <c r="U1259" s="54">
        <v>0</v>
      </c>
      <c r="V1259" s="61">
        <f t="shared" si="535"/>
        <v>0</v>
      </c>
      <c r="W1259" s="54">
        <f t="shared" ref="W1259:W1273" si="546">T1259-U1259</f>
        <v>0</v>
      </c>
      <c r="X1259" s="62">
        <v>0</v>
      </c>
      <c r="Y1259" s="54">
        <v>0</v>
      </c>
      <c r="Z1259" s="54">
        <v>0</v>
      </c>
      <c r="AA1259" s="54">
        <v>0</v>
      </c>
      <c r="AB1259" s="54">
        <v>0</v>
      </c>
      <c r="AC1259" s="54">
        <f t="shared" si="537"/>
        <v>0</v>
      </c>
      <c r="AD1259" s="54">
        <f t="shared" si="538"/>
        <v>0</v>
      </c>
      <c r="AE1259" s="62">
        <v>0</v>
      </c>
      <c r="AF1259" s="54">
        <f t="shared" si="539"/>
        <v>0</v>
      </c>
      <c r="AG1259" s="54">
        <f t="shared" si="540"/>
        <v>0</v>
      </c>
      <c r="AH1259" s="54">
        <f t="shared" si="541"/>
        <v>0</v>
      </c>
      <c r="AI1259" s="54">
        <f t="shared" si="542"/>
        <v>0</v>
      </c>
      <c r="AJ1259" s="61">
        <f t="shared" si="543"/>
        <v>0</v>
      </c>
      <c r="AK1259" s="54">
        <f t="shared" si="544"/>
        <v>0</v>
      </c>
      <c r="AL1259" s="62">
        <f t="shared" si="545"/>
        <v>0</v>
      </c>
    </row>
    <row r="1260" spans="1:38" ht="21.95" customHeight="1" x14ac:dyDescent="0.25">
      <c r="C1260" s="54">
        <v>17</v>
      </c>
      <c r="D1260" s="54" t="s">
        <v>32</v>
      </c>
      <c r="E1260" s="54">
        <v>10</v>
      </c>
      <c r="F1260" s="54">
        <v>10</v>
      </c>
      <c r="G1260" s="54">
        <v>230</v>
      </c>
      <c r="H1260" s="54">
        <v>148</v>
      </c>
      <c r="I1260" s="54">
        <v>230</v>
      </c>
      <c r="J1260" s="54">
        <v>230</v>
      </c>
      <c r="K1260" s="54">
        <v>178</v>
      </c>
      <c r="L1260" s="54">
        <v>9</v>
      </c>
      <c r="M1260" s="54">
        <v>9</v>
      </c>
      <c r="N1260" s="54">
        <v>9</v>
      </c>
      <c r="O1260" s="54">
        <v>11</v>
      </c>
      <c r="P1260" s="54"/>
      <c r="Q1260" s="62"/>
      <c r="R1260" s="54">
        <v>214</v>
      </c>
      <c r="S1260" s="54">
        <v>210</v>
      </c>
      <c r="T1260" s="54">
        <v>2</v>
      </c>
      <c r="U1260" s="54">
        <v>0</v>
      </c>
      <c r="V1260" s="61">
        <f t="shared" si="535"/>
        <v>0</v>
      </c>
      <c r="W1260" s="54">
        <f t="shared" si="546"/>
        <v>2</v>
      </c>
      <c r="X1260" s="62">
        <v>0</v>
      </c>
      <c r="Y1260" s="54"/>
      <c r="Z1260" s="54"/>
      <c r="AA1260" s="54"/>
      <c r="AB1260" s="54"/>
      <c r="AC1260" s="54">
        <f t="shared" si="537"/>
        <v>0</v>
      </c>
      <c r="AD1260" s="54">
        <f t="shared" si="538"/>
        <v>0</v>
      </c>
      <c r="AE1260" s="62"/>
      <c r="AF1260" s="54">
        <f t="shared" si="539"/>
        <v>214</v>
      </c>
      <c r="AG1260" s="54">
        <f t="shared" si="540"/>
        <v>210</v>
      </c>
      <c r="AH1260" s="54">
        <f t="shared" si="541"/>
        <v>2</v>
      </c>
      <c r="AI1260" s="54">
        <f t="shared" si="542"/>
        <v>0</v>
      </c>
      <c r="AJ1260" s="61">
        <f t="shared" si="543"/>
        <v>0</v>
      </c>
      <c r="AK1260" s="54">
        <f t="shared" si="544"/>
        <v>2</v>
      </c>
      <c r="AL1260" s="62">
        <f t="shared" si="545"/>
        <v>0</v>
      </c>
    </row>
    <row r="1261" spans="1:38" ht="21.95" customHeight="1" x14ac:dyDescent="0.25">
      <c r="A1261" s="17">
        <v>8</v>
      </c>
      <c r="C1261" s="54">
        <v>18</v>
      </c>
      <c r="D1261" s="54" t="s">
        <v>33</v>
      </c>
      <c r="E1261" s="54">
        <v>14</v>
      </c>
      <c r="F1261" s="54">
        <v>14</v>
      </c>
      <c r="G1261" s="54">
        <v>286</v>
      </c>
      <c r="H1261" s="54"/>
      <c r="I1261" s="54">
        <v>282</v>
      </c>
      <c r="J1261" s="54">
        <v>282</v>
      </c>
      <c r="K1261" s="54">
        <v>282</v>
      </c>
      <c r="L1261" s="54">
        <v>13</v>
      </c>
      <c r="M1261" s="54">
        <v>13</v>
      </c>
      <c r="N1261" s="54">
        <v>13</v>
      </c>
      <c r="O1261" s="54">
        <v>68</v>
      </c>
      <c r="P1261" s="54">
        <v>53</v>
      </c>
      <c r="Q1261" s="62">
        <v>7.34</v>
      </c>
      <c r="R1261" s="54">
        <v>0</v>
      </c>
      <c r="S1261" s="54">
        <v>0</v>
      </c>
      <c r="T1261" s="54">
        <v>47</v>
      </c>
      <c r="U1261" s="54">
        <v>0</v>
      </c>
      <c r="V1261" s="61">
        <f t="shared" si="535"/>
        <v>0</v>
      </c>
      <c r="W1261" s="54">
        <f t="shared" si="546"/>
        <v>47</v>
      </c>
      <c r="X1261" s="62">
        <v>0</v>
      </c>
      <c r="Y1261" s="54">
        <v>15</v>
      </c>
      <c r="Z1261" s="54">
        <v>5</v>
      </c>
      <c r="AA1261" s="54">
        <v>50</v>
      </c>
      <c r="AB1261" s="54">
        <v>0</v>
      </c>
      <c r="AC1261" s="54">
        <f t="shared" si="537"/>
        <v>0</v>
      </c>
      <c r="AD1261" s="54">
        <f t="shared" si="538"/>
        <v>50</v>
      </c>
      <c r="AE1261" s="62">
        <v>0</v>
      </c>
      <c r="AF1261" s="54">
        <f t="shared" si="539"/>
        <v>15</v>
      </c>
      <c r="AG1261" s="54">
        <f t="shared" si="540"/>
        <v>5</v>
      </c>
      <c r="AH1261" s="54">
        <f t="shared" si="541"/>
        <v>97</v>
      </c>
      <c r="AI1261" s="54">
        <f t="shared" si="542"/>
        <v>0</v>
      </c>
      <c r="AJ1261" s="61">
        <f t="shared" si="543"/>
        <v>0</v>
      </c>
      <c r="AK1261" s="54">
        <f t="shared" si="544"/>
        <v>97</v>
      </c>
      <c r="AL1261" s="62">
        <f t="shared" si="545"/>
        <v>0</v>
      </c>
    </row>
    <row r="1262" spans="1:38" ht="21.95" customHeight="1" x14ac:dyDescent="0.25">
      <c r="C1262" s="54">
        <v>19</v>
      </c>
      <c r="D1262" s="54" t="s">
        <v>34</v>
      </c>
      <c r="E1262" s="54">
        <v>11</v>
      </c>
      <c r="F1262" s="54">
        <v>11</v>
      </c>
      <c r="G1262" s="54">
        <v>168</v>
      </c>
      <c r="H1262" s="54">
        <v>21</v>
      </c>
      <c r="I1262" s="54">
        <v>168</v>
      </c>
      <c r="J1262" s="54">
        <v>168</v>
      </c>
      <c r="K1262" s="54">
        <v>168</v>
      </c>
      <c r="L1262" s="54">
        <v>10</v>
      </c>
      <c r="M1262" s="54">
        <v>10</v>
      </c>
      <c r="N1262" s="54">
        <v>10</v>
      </c>
      <c r="O1262" s="54">
        <v>0</v>
      </c>
      <c r="P1262" s="54"/>
      <c r="Q1262" s="62"/>
      <c r="R1262" s="54">
        <v>5434</v>
      </c>
      <c r="S1262" s="54">
        <v>5434</v>
      </c>
      <c r="T1262" s="54">
        <v>139</v>
      </c>
      <c r="U1262" s="54">
        <v>39</v>
      </c>
      <c r="V1262" s="61">
        <f t="shared" si="535"/>
        <v>28.057553956834528</v>
      </c>
      <c r="W1262" s="54">
        <f t="shared" si="546"/>
        <v>100</v>
      </c>
      <c r="X1262" s="62">
        <v>0</v>
      </c>
      <c r="Y1262" s="54"/>
      <c r="Z1262" s="54"/>
      <c r="AA1262" s="54"/>
      <c r="AB1262" s="54"/>
      <c r="AC1262" s="54">
        <f t="shared" si="537"/>
        <v>0</v>
      </c>
      <c r="AD1262" s="54">
        <f t="shared" si="538"/>
        <v>0</v>
      </c>
      <c r="AE1262" s="62"/>
      <c r="AF1262" s="54">
        <f t="shared" si="539"/>
        <v>5434</v>
      </c>
      <c r="AG1262" s="54">
        <v>0</v>
      </c>
      <c r="AH1262" s="54">
        <f t="shared" si="541"/>
        <v>139</v>
      </c>
      <c r="AI1262" s="54">
        <f t="shared" si="542"/>
        <v>39</v>
      </c>
      <c r="AJ1262" s="61">
        <f t="shared" si="543"/>
        <v>28.057553956834528</v>
      </c>
      <c r="AK1262" s="54">
        <f t="shared" si="544"/>
        <v>100</v>
      </c>
      <c r="AL1262" s="62">
        <f t="shared" si="545"/>
        <v>0</v>
      </c>
    </row>
    <row r="1263" spans="1:38" ht="21.95" customHeight="1" x14ac:dyDescent="0.25">
      <c r="A1263" s="17">
        <v>9</v>
      </c>
      <c r="B1263" s="17">
        <v>3</v>
      </c>
      <c r="C1263" s="54">
        <v>20</v>
      </c>
      <c r="D1263" s="54" t="s">
        <v>35</v>
      </c>
      <c r="E1263" s="54">
        <v>15</v>
      </c>
      <c r="F1263" s="54">
        <v>15</v>
      </c>
      <c r="G1263" s="54">
        <v>226</v>
      </c>
      <c r="H1263" s="54">
        <v>96</v>
      </c>
      <c r="I1263" s="54">
        <v>226</v>
      </c>
      <c r="J1263" s="54">
        <v>226</v>
      </c>
      <c r="K1263" s="54">
        <v>133</v>
      </c>
      <c r="L1263" s="54">
        <v>14</v>
      </c>
      <c r="M1263" s="54">
        <v>14</v>
      </c>
      <c r="N1263" s="54">
        <v>8</v>
      </c>
      <c r="O1263" s="54">
        <v>35</v>
      </c>
      <c r="P1263" s="54"/>
      <c r="Q1263" s="62">
        <v>0.36</v>
      </c>
      <c r="R1263" s="54">
        <v>171</v>
      </c>
      <c r="S1263" s="54">
        <v>4</v>
      </c>
      <c r="T1263" s="54">
        <v>192</v>
      </c>
      <c r="U1263" s="54">
        <v>5</v>
      </c>
      <c r="V1263" s="61">
        <f t="shared" si="535"/>
        <v>2.604166666666667</v>
      </c>
      <c r="W1263" s="54">
        <f t="shared" si="546"/>
        <v>187</v>
      </c>
      <c r="X1263" s="62">
        <v>0.73</v>
      </c>
      <c r="Y1263" s="54">
        <v>22</v>
      </c>
      <c r="Z1263" s="54">
        <v>0</v>
      </c>
      <c r="AA1263" s="54">
        <v>205</v>
      </c>
      <c r="AB1263" s="54">
        <v>4</v>
      </c>
      <c r="AC1263" s="54">
        <f t="shared" si="537"/>
        <v>1.9512195121951219</v>
      </c>
      <c r="AD1263" s="54">
        <f t="shared" si="538"/>
        <v>201</v>
      </c>
      <c r="AE1263" s="62">
        <v>0.17</v>
      </c>
      <c r="AF1263" s="54">
        <f t="shared" si="539"/>
        <v>193</v>
      </c>
      <c r="AG1263" s="54">
        <f t="shared" ref="AG1263:AG1273" si="547">SUM(S1263,Z1263)</f>
        <v>4</v>
      </c>
      <c r="AH1263" s="54">
        <f t="shared" si="541"/>
        <v>397</v>
      </c>
      <c r="AI1263" s="54">
        <f t="shared" si="542"/>
        <v>9</v>
      </c>
      <c r="AJ1263" s="61">
        <f t="shared" si="543"/>
        <v>2.2670025188916876</v>
      </c>
      <c r="AK1263" s="54">
        <f t="shared" si="544"/>
        <v>388</v>
      </c>
      <c r="AL1263" s="62">
        <f t="shared" si="545"/>
        <v>0.9</v>
      </c>
    </row>
    <row r="1264" spans="1:38" ht="21.95" customHeight="1" x14ac:dyDescent="0.25">
      <c r="A1264" s="17">
        <v>10</v>
      </c>
      <c r="B1264" s="17">
        <v>4</v>
      </c>
      <c r="C1264" s="54">
        <v>21</v>
      </c>
      <c r="D1264" s="54" t="s">
        <v>36</v>
      </c>
      <c r="E1264" s="54">
        <v>8</v>
      </c>
      <c r="F1264" s="54">
        <v>8</v>
      </c>
      <c r="G1264" s="54">
        <v>108</v>
      </c>
      <c r="H1264" s="54">
        <v>0</v>
      </c>
      <c r="I1264" s="54">
        <v>0</v>
      </c>
      <c r="J1264" s="54">
        <v>0</v>
      </c>
      <c r="K1264" s="54">
        <v>0</v>
      </c>
      <c r="L1264" s="54">
        <v>0</v>
      </c>
      <c r="M1264" s="54">
        <v>0</v>
      </c>
      <c r="N1264" s="54">
        <v>0</v>
      </c>
      <c r="O1264" s="54">
        <v>0</v>
      </c>
      <c r="P1264" s="54"/>
      <c r="Q1264" s="62"/>
      <c r="R1264" s="54">
        <v>0</v>
      </c>
      <c r="S1264" s="54">
        <v>0</v>
      </c>
      <c r="T1264" s="54">
        <v>0</v>
      </c>
      <c r="U1264" s="54">
        <v>0</v>
      </c>
      <c r="V1264" s="61">
        <f t="shared" si="535"/>
        <v>0</v>
      </c>
      <c r="W1264" s="54">
        <f t="shared" si="546"/>
        <v>0</v>
      </c>
      <c r="X1264" s="62">
        <v>0</v>
      </c>
      <c r="Y1264" s="54"/>
      <c r="Z1264" s="54"/>
      <c r="AA1264" s="54"/>
      <c r="AB1264" s="54"/>
      <c r="AC1264" s="54">
        <f t="shared" si="537"/>
        <v>0</v>
      </c>
      <c r="AD1264" s="54">
        <f t="shared" si="538"/>
        <v>0</v>
      </c>
      <c r="AE1264" s="62"/>
      <c r="AF1264" s="54">
        <f t="shared" si="539"/>
        <v>0</v>
      </c>
      <c r="AG1264" s="54">
        <f t="shared" si="547"/>
        <v>0</v>
      </c>
      <c r="AH1264" s="54">
        <f t="shared" si="541"/>
        <v>0</v>
      </c>
      <c r="AI1264" s="54">
        <f t="shared" si="542"/>
        <v>0</v>
      </c>
      <c r="AJ1264" s="61">
        <f t="shared" si="543"/>
        <v>0</v>
      </c>
      <c r="AK1264" s="54">
        <f t="shared" si="544"/>
        <v>0</v>
      </c>
      <c r="AL1264" s="62">
        <f t="shared" si="545"/>
        <v>0</v>
      </c>
    </row>
    <row r="1265" spans="1:38" ht="21.95" customHeight="1" x14ac:dyDescent="0.25">
      <c r="A1265" s="17">
        <v>11</v>
      </c>
      <c r="C1265" s="54">
        <v>22</v>
      </c>
      <c r="D1265" s="54" t="s">
        <v>37</v>
      </c>
      <c r="E1265" s="54">
        <v>27</v>
      </c>
      <c r="F1265" s="54">
        <v>27</v>
      </c>
      <c r="G1265" s="54">
        <v>382</v>
      </c>
      <c r="H1265" s="54">
        <v>0</v>
      </c>
      <c r="I1265" s="54">
        <v>382</v>
      </c>
      <c r="J1265" s="54">
        <v>382</v>
      </c>
      <c r="K1265" s="54">
        <v>0</v>
      </c>
      <c r="L1265" s="54">
        <v>26</v>
      </c>
      <c r="M1265" s="54">
        <v>26</v>
      </c>
      <c r="N1265" s="54">
        <v>26</v>
      </c>
      <c r="O1265" s="54">
        <v>7</v>
      </c>
      <c r="P1265" s="54">
        <v>4</v>
      </c>
      <c r="Q1265" s="62">
        <v>0.17</v>
      </c>
      <c r="R1265" s="54">
        <v>0</v>
      </c>
      <c r="S1265" s="54">
        <v>0</v>
      </c>
      <c r="T1265" s="54">
        <v>45</v>
      </c>
      <c r="U1265" s="54">
        <v>0</v>
      </c>
      <c r="V1265" s="61">
        <f t="shared" si="535"/>
        <v>0</v>
      </c>
      <c r="W1265" s="54">
        <f t="shared" si="546"/>
        <v>45</v>
      </c>
      <c r="X1265" s="62">
        <v>0</v>
      </c>
      <c r="Y1265" s="54">
        <v>0</v>
      </c>
      <c r="Z1265" s="54">
        <v>0</v>
      </c>
      <c r="AA1265" s="54">
        <v>27</v>
      </c>
      <c r="AB1265" s="54">
        <v>0</v>
      </c>
      <c r="AC1265" s="54">
        <f t="shared" si="537"/>
        <v>0</v>
      </c>
      <c r="AD1265" s="54">
        <f t="shared" si="538"/>
        <v>27</v>
      </c>
      <c r="AE1265" s="62">
        <v>0</v>
      </c>
      <c r="AF1265" s="54">
        <f t="shared" si="539"/>
        <v>0</v>
      </c>
      <c r="AG1265" s="54">
        <f t="shared" si="547"/>
        <v>0</v>
      </c>
      <c r="AH1265" s="54">
        <f t="shared" si="541"/>
        <v>72</v>
      </c>
      <c r="AI1265" s="54">
        <f t="shared" si="542"/>
        <v>0</v>
      </c>
      <c r="AJ1265" s="61">
        <f t="shared" si="543"/>
        <v>0</v>
      </c>
      <c r="AK1265" s="54">
        <f t="shared" si="544"/>
        <v>72</v>
      </c>
      <c r="AL1265" s="62">
        <f t="shared" si="545"/>
        <v>0</v>
      </c>
    </row>
    <row r="1266" spans="1:38" ht="21.95" customHeight="1" x14ac:dyDescent="0.25">
      <c r="A1266" s="17">
        <v>12</v>
      </c>
      <c r="B1266" s="17">
        <v>5</v>
      </c>
      <c r="C1266" s="54">
        <v>23</v>
      </c>
      <c r="D1266" s="54" t="s">
        <v>187</v>
      </c>
      <c r="E1266" s="54">
        <v>11</v>
      </c>
      <c r="F1266" s="54">
        <v>11</v>
      </c>
      <c r="G1266" s="54">
        <v>169</v>
      </c>
      <c r="H1266" s="54">
        <v>0</v>
      </c>
      <c r="I1266" s="54">
        <v>169</v>
      </c>
      <c r="J1266" s="54">
        <v>165</v>
      </c>
      <c r="K1266" s="54">
        <v>0</v>
      </c>
      <c r="L1266" s="54">
        <v>10</v>
      </c>
      <c r="M1266" s="54">
        <v>10</v>
      </c>
      <c r="N1266" s="54">
        <v>10</v>
      </c>
      <c r="O1266" s="54">
        <v>33</v>
      </c>
      <c r="P1266" s="54"/>
      <c r="Q1266" s="62"/>
      <c r="R1266" s="54">
        <v>0</v>
      </c>
      <c r="S1266" s="54">
        <v>0</v>
      </c>
      <c r="T1266" s="54">
        <v>537</v>
      </c>
      <c r="U1266" s="54">
        <v>0</v>
      </c>
      <c r="V1266" s="61">
        <f t="shared" si="535"/>
        <v>0</v>
      </c>
      <c r="W1266" s="54">
        <f t="shared" si="546"/>
        <v>537</v>
      </c>
      <c r="X1266" s="62">
        <v>0</v>
      </c>
      <c r="Y1266" s="54">
        <v>0</v>
      </c>
      <c r="Z1266" s="54">
        <v>0</v>
      </c>
      <c r="AA1266" s="54">
        <v>92</v>
      </c>
      <c r="AB1266" s="54">
        <v>0</v>
      </c>
      <c r="AC1266" s="54">
        <f t="shared" si="537"/>
        <v>0</v>
      </c>
      <c r="AD1266" s="54">
        <f t="shared" si="538"/>
        <v>92</v>
      </c>
      <c r="AE1266" s="62">
        <v>0</v>
      </c>
      <c r="AF1266" s="54">
        <f t="shared" si="539"/>
        <v>0</v>
      </c>
      <c r="AG1266" s="54">
        <f t="shared" si="547"/>
        <v>0</v>
      </c>
      <c r="AH1266" s="54">
        <f t="shared" si="541"/>
        <v>629</v>
      </c>
      <c r="AI1266" s="54">
        <f t="shared" si="542"/>
        <v>0</v>
      </c>
      <c r="AJ1266" s="61">
        <f t="shared" si="543"/>
        <v>0</v>
      </c>
      <c r="AK1266" s="54">
        <f t="shared" si="544"/>
        <v>629</v>
      </c>
      <c r="AL1266" s="62">
        <f t="shared" si="545"/>
        <v>0</v>
      </c>
    </row>
    <row r="1267" spans="1:38" ht="21.95" customHeight="1" x14ac:dyDescent="0.25">
      <c r="A1267" s="17">
        <v>13</v>
      </c>
      <c r="B1267" s="17">
        <v>6</v>
      </c>
      <c r="C1267" s="54">
        <v>24</v>
      </c>
      <c r="D1267" s="54" t="s">
        <v>39</v>
      </c>
      <c r="E1267" s="54">
        <v>6</v>
      </c>
      <c r="F1267" s="54">
        <v>6</v>
      </c>
      <c r="G1267" s="54">
        <v>109</v>
      </c>
      <c r="H1267" s="54">
        <v>0</v>
      </c>
      <c r="I1267" s="54">
        <v>109</v>
      </c>
      <c r="J1267" s="54">
        <v>109</v>
      </c>
      <c r="K1267" s="54">
        <v>84</v>
      </c>
      <c r="L1267" s="54">
        <v>5</v>
      </c>
      <c r="M1267" s="54">
        <v>5</v>
      </c>
      <c r="N1267" s="54">
        <v>5</v>
      </c>
      <c r="O1267" s="54">
        <v>0</v>
      </c>
      <c r="P1267" s="54"/>
      <c r="Q1267" s="62"/>
      <c r="R1267" s="54">
        <v>52</v>
      </c>
      <c r="S1267" s="54">
        <v>43</v>
      </c>
      <c r="T1267" s="54">
        <v>192</v>
      </c>
      <c r="U1267" s="54">
        <v>96</v>
      </c>
      <c r="V1267" s="61">
        <f t="shared" si="535"/>
        <v>50</v>
      </c>
      <c r="W1267" s="54">
        <f t="shared" si="546"/>
        <v>96</v>
      </c>
      <c r="X1267" s="62">
        <v>0</v>
      </c>
      <c r="Y1267" s="54"/>
      <c r="Z1267" s="54"/>
      <c r="AA1267" s="54"/>
      <c r="AB1267" s="54"/>
      <c r="AC1267" s="54">
        <f t="shared" si="537"/>
        <v>0</v>
      </c>
      <c r="AD1267" s="54">
        <f t="shared" si="538"/>
        <v>0</v>
      </c>
      <c r="AE1267" s="62"/>
      <c r="AF1267" s="54">
        <f t="shared" si="539"/>
        <v>52</v>
      </c>
      <c r="AG1267" s="54">
        <f t="shared" si="547"/>
        <v>43</v>
      </c>
      <c r="AH1267" s="54">
        <f t="shared" si="541"/>
        <v>192</v>
      </c>
      <c r="AI1267" s="54">
        <f t="shared" si="542"/>
        <v>96</v>
      </c>
      <c r="AJ1267" s="61">
        <f t="shared" si="543"/>
        <v>50</v>
      </c>
      <c r="AK1267" s="54">
        <f t="shared" si="544"/>
        <v>96</v>
      </c>
      <c r="AL1267" s="62">
        <f t="shared" si="545"/>
        <v>0</v>
      </c>
    </row>
    <row r="1268" spans="1:38" ht="21.95" customHeight="1" x14ac:dyDescent="0.25">
      <c r="A1268" s="17">
        <v>14</v>
      </c>
      <c r="C1268" s="54">
        <v>25</v>
      </c>
      <c r="D1268" s="54" t="s">
        <v>40</v>
      </c>
      <c r="E1268" s="54">
        <v>9</v>
      </c>
      <c r="F1268" s="54">
        <v>8</v>
      </c>
      <c r="G1268" s="54">
        <v>179</v>
      </c>
      <c r="H1268" s="54">
        <v>165</v>
      </c>
      <c r="I1268" s="54">
        <v>179</v>
      </c>
      <c r="J1268" s="54">
        <v>179</v>
      </c>
      <c r="K1268" s="54">
        <v>18</v>
      </c>
      <c r="L1268" s="54">
        <v>8</v>
      </c>
      <c r="M1268" s="54">
        <v>8</v>
      </c>
      <c r="N1268" s="54">
        <v>0</v>
      </c>
      <c r="O1268" s="54">
        <v>11</v>
      </c>
      <c r="P1268" s="54"/>
      <c r="Q1268" s="62"/>
      <c r="R1268" s="54">
        <v>5251</v>
      </c>
      <c r="S1268" s="54">
        <v>15</v>
      </c>
      <c r="T1268" s="54">
        <v>77</v>
      </c>
      <c r="U1268" s="54">
        <v>3</v>
      </c>
      <c r="V1268" s="61">
        <f t="shared" si="535"/>
        <v>3.8961038961038961</v>
      </c>
      <c r="W1268" s="54">
        <f t="shared" si="546"/>
        <v>74</v>
      </c>
      <c r="X1268" s="62">
        <v>0.18</v>
      </c>
      <c r="Y1268" s="54"/>
      <c r="Z1268" s="54"/>
      <c r="AA1268" s="54"/>
      <c r="AB1268" s="54"/>
      <c r="AC1268" s="54">
        <f t="shared" si="537"/>
        <v>0</v>
      </c>
      <c r="AD1268" s="54">
        <f t="shared" si="538"/>
        <v>0</v>
      </c>
      <c r="AE1268" s="62"/>
      <c r="AF1268" s="54">
        <f t="shared" si="539"/>
        <v>5251</v>
      </c>
      <c r="AG1268" s="54">
        <f t="shared" si="547"/>
        <v>15</v>
      </c>
      <c r="AH1268" s="54">
        <f t="shared" si="541"/>
        <v>77</v>
      </c>
      <c r="AI1268" s="54">
        <f t="shared" si="542"/>
        <v>3</v>
      </c>
      <c r="AJ1268" s="61">
        <f t="shared" si="543"/>
        <v>3.8961038961038961</v>
      </c>
      <c r="AK1268" s="54">
        <f t="shared" si="544"/>
        <v>74</v>
      </c>
      <c r="AL1268" s="62">
        <f t="shared" si="545"/>
        <v>0.18</v>
      </c>
    </row>
    <row r="1269" spans="1:38" ht="21.95" customHeight="1" x14ac:dyDescent="0.25">
      <c r="C1269" s="54">
        <v>26</v>
      </c>
      <c r="D1269" s="54" t="s">
        <v>41</v>
      </c>
      <c r="E1269" s="54">
        <v>12</v>
      </c>
      <c r="F1269" s="54">
        <v>12</v>
      </c>
      <c r="G1269" s="54">
        <v>230</v>
      </c>
      <c r="H1269" s="54">
        <v>0</v>
      </c>
      <c r="I1269" s="54">
        <v>230</v>
      </c>
      <c r="J1269" s="54">
        <v>230</v>
      </c>
      <c r="K1269" s="54">
        <v>230</v>
      </c>
      <c r="L1269" s="54">
        <v>11</v>
      </c>
      <c r="M1269" s="54">
        <v>11</v>
      </c>
      <c r="N1269" s="54">
        <v>11</v>
      </c>
      <c r="O1269" s="54">
        <v>0</v>
      </c>
      <c r="P1269" s="54"/>
      <c r="Q1269" s="62"/>
      <c r="R1269" s="54">
        <v>0</v>
      </c>
      <c r="S1269" s="54">
        <v>0</v>
      </c>
      <c r="T1269" s="54">
        <v>0</v>
      </c>
      <c r="U1269" s="54">
        <v>0</v>
      </c>
      <c r="V1269" s="61">
        <f t="shared" si="535"/>
        <v>0</v>
      </c>
      <c r="W1269" s="54">
        <f t="shared" si="546"/>
        <v>0</v>
      </c>
      <c r="X1269" s="62">
        <v>0</v>
      </c>
      <c r="Y1269" s="54"/>
      <c r="Z1269" s="54"/>
      <c r="AA1269" s="54"/>
      <c r="AB1269" s="54"/>
      <c r="AC1269" s="54">
        <f t="shared" si="537"/>
        <v>0</v>
      </c>
      <c r="AD1269" s="54">
        <f t="shared" si="538"/>
        <v>0</v>
      </c>
      <c r="AE1269" s="62"/>
      <c r="AF1269" s="54">
        <f t="shared" si="539"/>
        <v>0</v>
      </c>
      <c r="AG1269" s="54">
        <f t="shared" si="547"/>
        <v>0</v>
      </c>
      <c r="AH1269" s="54">
        <f t="shared" si="541"/>
        <v>0</v>
      </c>
      <c r="AI1269" s="54">
        <f t="shared" si="542"/>
        <v>0</v>
      </c>
      <c r="AJ1269" s="61">
        <f t="shared" si="543"/>
        <v>0</v>
      </c>
      <c r="AK1269" s="54">
        <f t="shared" si="544"/>
        <v>0</v>
      </c>
      <c r="AL1269" s="62">
        <f t="shared" si="545"/>
        <v>0</v>
      </c>
    </row>
    <row r="1270" spans="1:38" ht="21.95" customHeight="1" x14ac:dyDescent="0.25">
      <c r="A1270" s="17">
        <v>15</v>
      </c>
      <c r="B1270" s="17">
        <v>7</v>
      </c>
      <c r="C1270" s="54">
        <v>27</v>
      </c>
      <c r="D1270" s="54" t="s">
        <v>42</v>
      </c>
      <c r="E1270" s="54">
        <v>12</v>
      </c>
      <c r="F1270" s="54">
        <v>12</v>
      </c>
      <c r="G1270" s="54">
        <v>171</v>
      </c>
      <c r="H1270" s="54">
        <v>0</v>
      </c>
      <c r="I1270" s="54">
        <v>171</v>
      </c>
      <c r="J1270" s="54">
        <v>171</v>
      </c>
      <c r="K1270" s="54">
        <v>171</v>
      </c>
      <c r="L1270" s="54">
        <v>11</v>
      </c>
      <c r="M1270" s="54">
        <v>11</v>
      </c>
      <c r="N1270" s="54">
        <v>0</v>
      </c>
      <c r="O1270" s="54">
        <v>31</v>
      </c>
      <c r="P1270" s="54">
        <v>19</v>
      </c>
      <c r="Q1270" s="62">
        <v>2.14</v>
      </c>
      <c r="R1270" s="54">
        <v>0</v>
      </c>
      <c r="S1270" s="54">
        <v>0</v>
      </c>
      <c r="T1270" s="54">
        <v>0</v>
      </c>
      <c r="U1270" s="54">
        <v>0</v>
      </c>
      <c r="V1270" s="61">
        <f t="shared" si="535"/>
        <v>0</v>
      </c>
      <c r="W1270" s="54">
        <f t="shared" si="546"/>
        <v>0</v>
      </c>
      <c r="X1270" s="62">
        <v>0</v>
      </c>
      <c r="Y1270" s="54">
        <v>0</v>
      </c>
      <c r="Z1270" s="54">
        <v>0</v>
      </c>
      <c r="AA1270" s="54">
        <v>0</v>
      </c>
      <c r="AB1270" s="54">
        <v>0</v>
      </c>
      <c r="AC1270" s="54">
        <f t="shared" si="537"/>
        <v>0</v>
      </c>
      <c r="AD1270" s="54">
        <f t="shared" si="538"/>
        <v>0</v>
      </c>
      <c r="AE1270" s="62">
        <v>0</v>
      </c>
      <c r="AF1270" s="54">
        <f t="shared" si="539"/>
        <v>0</v>
      </c>
      <c r="AG1270" s="54">
        <f t="shared" si="547"/>
        <v>0</v>
      </c>
      <c r="AH1270" s="54">
        <f t="shared" si="541"/>
        <v>0</v>
      </c>
      <c r="AI1270" s="54">
        <f t="shared" si="542"/>
        <v>0</v>
      </c>
      <c r="AJ1270" s="61">
        <f t="shared" si="543"/>
        <v>0</v>
      </c>
      <c r="AK1270" s="54">
        <f t="shared" si="544"/>
        <v>0</v>
      </c>
      <c r="AL1270" s="62">
        <f t="shared" si="545"/>
        <v>0</v>
      </c>
    </row>
    <row r="1271" spans="1:38" ht="21.95" customHeight="1" x14ac:dyDescent="0.25">
      <c r="A1271" s="17">
        <v>16</v>
      </c>
      <c r="C1271" s="54">
        <v>28</v>
      </c>
      <c r="D1271" s="54" t="s">
        <v>43</v>
      </c>
      <c r="E1271" s="54">
        <v>10</v>
      </c>
      <c r="F1271" s="54">
        <v>9</v>
      </c>
      <c r="G1271" s="54">
        <v>148</v>
      </c>
      <c r="H1271" s="54">
        <v>0</v>
      </c>
      <c r="I1271" s="54">
        <v>148</v>
      </c>
      <c r="J1271" s="54">
        <v>148</v>
      </c>
      <c r="K1271" s="54">
        <v>0</v>
      </c>
      <c r="L1271" s="54">
        <v>9</v>
      </c>
      <c r="M1271" s="54">
        <v>9</v>
      </c>
      <c r="N1271" s="54">
        <v>0</v>
      </c>
      <c r="O1271" s="54"/>
      <c r="P1271" s="54"/>
      <c r="Q1271" s="62"/>
      <c r="R1271" s="54">
        <v>0</v>
      </c>
      <c r="S1271" s="54">
        <v>0</v>
      </c>
      <c r="T1271" s="54">
        <v>0</v>
      </c>
      <c r="U1271" s="54">
        <v>0</v>
      </c>
      <c r="V1271" s="61">
        <f t="shared" si="535"/>
        <v>0</v>
      </c>
      <c r="W1271" s="54">
        <f t="shared" si="546"/>
        <v>0</v>
      </c>
      <c r="X1271" s="62">
        <v>0</v>
      </c>
      <c r="Y1271" s="54">
        <v>0</v>
      </c>
      <c r="Z1271" s="54">
        <v>0</v>
      </c>
      <c r="AA1271" s="54">
        <v>0</v>
      </c>
      <c r="AB1271" s="54">
        <v>0</v>
      </c>
      <c r="AC1271" s="54">
        <f t="shared" si="537"/>
        <v>0</v>
      </c>
      <c r="AD1271" s="54">
        <f t="shared" si="538"/>
        <v>0</v>
      </c>
      <c r="AE1271" s="62">
        <v>0</v>
      </c>
      <c r="AF1271" s="54">
        <f t="shared" si="539"/>
        <v>0</v>
      </c>
      <c r="AG1271" s="54">
        <f t="shared" si="547"/>
        <v>0</v>
      </c>
      <c r="AH1271" s="54">
        <f>SUM(T1271,AA1271)</f>
        <v>0</v>
      </c>
      <c r="AI1271" s="54">
        <v>0</v>
      </c>
      <c r="AJ1271" s="61">
        <f t="shared" si="543"/>
        <v>0</v>
      </c>
      <c r="AK1271" s="54">
        <f t="shared" si="544"/>
        <v>0</v>
      </c>
      <c r="AL1271" s="62">
        <f t="shared" si="545"/>
        <v>0</v>
      </c>
    </row>
    <row r="1272" spans="1:38" ht="21.95" customHeight="1" x14ac:dyDescent="0.25">
      <c r="A1272" s="17">
        <v>17</v>
      </c>
      <c r="B1272" s="17">
        <v>8</v>
      </c>
      <c r="C1272" s="54">
        <v>29</v>
      </c>
      <c r="D1272" s="54" t="s">
        <v>44</v>
      </c>
      <c r="E1272" s="54">
        <v>7</v>
      </c>
      <c r="F1272" s="54">
        <v>7</v>
      </c>
      <c r="G1272" s="54">
        <v>96</v>
      </c>
      <c r="H1272" s="54">
        <v>96</v>
      </c>
      <c r="I1272" s="54">
        <v>96</v>
      </c>
      <c r="J1272" s="54">
        <v>96</v>
      </c>
      <c r="K1272" s="54">
        <v>96</v>
      </c>
      <c r="L1272" s="54">
        <v>6</v>
      </c>
      <c r="M1272" s="54">
        <v>6</v>
      </c>
      <c r="N1272" s="54">
        <v>6</v>
      </c>
      <c r="O1272" s="54">
        <v>60</v>
      </c>
      <c r="P1272" s="54">
        <v>49</v>
      </c>
      <c r="Q1272" s="62"/>
      <c r="R1272" s="54">
        <v>96</v>
      </c>
      <c r="S1272" s="54">
        <v>96</v>
      </c>
      <c r="T1272" s="54">
        <v>54</v>
      </c>
      <c r="U1272" s="54">
        <v>0</v>
      </c>
      <c r="V1272" s="61">
        <f t="shared" si="535"/>
        <v>0</v>
      </c>
      <c r="W1272" s="54">
        <f t="shared" si="546"/>
        <v>54</v>
      </c>
      <c r="X1272" s="62">
        <v>0</v>
      </c>
      <c r="Y1272" s="54"/>
      <c r="Z1272" s="54"/>
      <c r="AA1272" s="54"/>
      <c r="AB1272" s="54"/>
      <c r="AC1272" s="54">
        <f t="shared" si="537"/>
        <v>0</v>
      </c>
      <c r="AD1272" s="54">
        <f t="shared" si="538"/>
        <v>0</v>
      </c>
      <c r="AE1272" s="62"/>
      <c r="AF1272" s="54">
        <f t="shared" si="539"/>
        <v>96</v>
      </c>
      <c r="AG1272" s="54">
        <f t="shared" si="547"/>
        <v>96</v>
      </c>
      <c r="AH1272" s="54">
        <f>SUM(T1272,AA1272)</f>
        <v>54</v>
      </c>
      <c r="AI1272" s="54">
        <v>0</v>
      </c>
      <c r="AJ1272" s="61">
        <f t="shared" si="543"/>
        <v>0</v>
      </c>
      <c r="AK1272" s="54">
        <f t="shared" si="544"/>
        <v>54</v>
      </c>
      <c r="AL1272" s="62">
        <f t="shared" si="545"/>
        <v>0</v>
      </c>
    </row>
    <row r="1273" spans="1:38" ht="21.95" customHeight="1" x14ac:dyDescent="0.25">
      <c r="A1273" s="17">
        <v>18</v>
      </c>
      <c r="C1273" s="54">
        <v>30</v>
      </c>
      <c r="D1273" s="54" t="s">
        <v>45</v>
      </c>
      <c r="E1273" s="54">
        <v>18</v>
      </c>
      <c r="F1273" s="54">
        <v>18</v>
      </c>
      <c r="G1273" s="54">
        <v>262</v>
      </c>
      <c r="H1273" s="54">
        <v>0</v>
      </c>
      <c r="I1273" s="54">
        <v>262</v>
      </c>
      <c r="J1273" s="54">
        <v>262</v>
      </c>
      <c r="K1273" s="54">
        <v>0</v>
      </c>
      <c r="L1273" s="54">
        <v>17</v>
      </c>
      <c r="M1273" s="54">
        <v>17</v>
      </c>
      <c r="N1273" s="54">
        <v>0</v>
      </c>
      <c r="O1273" s="54"/>
      <c r="P1273" s="54"/>
      <c r="Q1273" s="62"/>
      <c r="R1273" s="54">
        <v>3792</v>
      </c>
      <c r="S1273" s="54">
        <v>0</v>
      </c>
      <c r="T1273" s="54">
        <v>0</v>
      </c>
      <c r="U1273" s="54">
        <v>0</v>
      </c>
      <c r="V1273" s="61">
        <f t="shared" si="535"/>
        <v>0</v>
      </c>
      <c r="W1273" s="54">
        <f t="shared" si="546"/>
        <v>0</v>
      </c>
      <c r="X1273" s="62">
        <v>0</v>
      </c>
      <c r="Y1273" s="54">
        <v>0</v>
      </c>
      <c r="Z1273" s="54">
        <v>0</v>
      </c>
      <c r="AA1273" s="54">
        <v>262</v>
      </c>
      <c r="AB1273" s="54">
        <v>262</v>
      </c>
      <c r="AC1273" s="54">
        <f t="shared" si="537"/>
        <v>100</v>
      </c>
      <c r="AD1273" s="54">
        <f t="shared" si="538"/>
        <v>0</v>
      </c>
      <c r="AE1273" s="62">
        <v>11.76</v>
      </c>
      <c r="AF1273" s="54">
        <f t="shared" si="539"/>
        <v>3792</v>
      </c>
      <c r="AG1273" s="54">
        <f t="shared" si="547"/>
        <v>0</v>
      </c>
      <c r="AH1273" s="54">
        <f>SUM(T1273,AA1273)</f>
        <v>262</v>
      </c>
      <c r="AI1273" s="54">
        <f>SUM(U1273,AB1273)</f>
        <v>262</v>
      </c>
      <c r="AJ1273" s="61">
        <f t="shared" si="543"/>
        <v>100</v>
      </c>
      <c r="AK1273" s="54">
        <f t="shared" si="544"/>
        <v>0</v>
      </c>
      <c r="AL1273" s="62">
        <f t="shared" si="545"/>
        <v>11.76</v>
      </c>
    </row>
    <row r="1274" spans="1:38" ht="21.95" customHeight="1" x14ac:dyDescent="0.25">
      <c r="C1274" s="261"/>
      <c r="D1274" s="261" t="s">
        <v>46</v>
      </c>
      <c r="E1274" s="261">
        <f t="shared" ref="E1274:U1274" si="548">SUM(E1244:E1273)</f>
        <v>344</v>
      </c>
      <c r="F1274" s="261">
        <f t="shared" si="548"/>
        <v>339</v>
      </c>
      <c r="G1274" s="261">
        <f t="shared" si="548"/>
        <v>6234</v>
      </c>
      <c r="H1274" s="261">
        <f t="shared" si="548"/>
        <v>1419</v>
      </c>
      <c r="I1274" s="261">
        <f t="shared" si="548"/>
        <v>5971</v>
      </c>
      <c r="J1274" s="261">
        <f t="shared" si="548"/>
        <v>5963</v>
      </c>
      <c r="K1274" s="261">
        <f t="shared" si="548"/>
        <v>2983</v>
      </c>
      <c r="L1274" s="261">
        <f t="shared" si="548"/>
        <v>307</v>
      </c>
      <c r="M1274" s="261">
        <f t="shared" si="548"/>
        <v>307</v>
      </c>
      <c r="N1274" s="261">
        <f t="shared" si="548"/>
        <v>172</v>
      </c>
      <c r="O1274" s="261">
        <f t="shared" si="548"/>
        <v>631</v>
      </c>
      <c r="P1274" s="261">
        <f t="shared" si="548"/>
        <v>181</v>
      </c>
      <c r="Q1274" s="262">
        <f t="shared" si="548"/>
        <v>17.229999999999997</v>
      </c>
      <c r="R1274" s="261">
        <f t="shared" si="548"/>
        <v>41921</v>
      </c>
      <c r="S1274" s="261">
        <f t="shared" si="548"/>
        <v>10772</v>
      </c>
      <c r="T1274" s="261">
        <f t="shared" si="548"/>
        <v>3147</v>
      </c>
      <c r="U1274" s="261">
        <f t="shared" si="548"/>
        <v>217</v>
      </c>
      <c r="V1274" s="61">
        <f t="shared" si="535"/>
        <v>6.8954559898315848</v>
      </c>
      <c r="W1274" s="261">
        <f t="shared" ref="W1274:AB1274" si="549">SUM(W1244:W1273)</f>
        <v>1820</v>
      </c>
      <c r="X1274" s="262">
        <f t="shared" si="549"/>
        <v>5.93</v>
      </c>
      <c r="Y1274" s="261">
        <f t="shared" si="549"/>
        <v>1015</v>
      </c>
      <c r="Z1274" s="261">
        <f t="shared" si="549"/>
        <v>27</v>
      </c>
      <c r="AA1274" s="261">
        <f t="shared" si="549"/>
        <v>686</v>
      </c>
      <c r="AB1274" s="261">
        <f t="shared" si="549"/>
        <v>269</v>
      </c>
      <c r="AC1274" s="261">
        <f t="shared" si="537"/>
        <v>39.212827988338198</v>
      </c>
      <c r="AD1274" s="261">
        <f t="shared" ref="AD1274:AI1274" si="550">SUM(AD1244:AD1273)</f>
        <v>417</v>
      </c>
      <c r="AE1274" s="262">
        <f t="shared" si="550"/>
        <v>12.05</v>
      </c>
      <c r="AF1274" s="261">
        <f t="shared" si="550"/>
        <v>42936</v>
      </c>
      <c r="AG1274" s="261">
        <f t="shared" si="550"/>
        <v>5365</v>
      </c>
      <c r="AH1274" s="261">
        <f t="shared" si="550"/>
        <v>3833</v>
      </c>
      <c r="AI1274" s="261">
        <f t="shared" si="550"/>
        <v>486</v>
      </c>
      <c r="AJ1274" s="263">
        <f t="shared" si="543"/>
        <v>12.67936342290634</v>
      </c>
      <c r="AK1274" s="261">
        <f>SUM(AK1244:AK1273)</f>
        <v>3347</v>
      </c>
      <c r="AL1274" s="262">
        <f>SUM(AL1244:AL1273)</f>
        <v>17.98</v>
      </c>
    </row>
    <row r="1275" spans="1:38" ht="12.75" customHeight="1" x14ac:dyDescent="0.2"/>
    <row r="1276" spans="1:38" ht="27" customHeight="1" x14ac:dyDescent="0.2">
      <c r="C1276" s="802" t="s">
        <v>204</v>
      </c>
      <c r="D1276" s="802"/>
      <c r="E1276" s="802"/>
      <c r="F1276" s="802"/>
      <c r="G1276" s="802"/>
      <c r="H1276" s="802"/>
      <c r="I1276" s="802"/>
      <c r="J1276" s="802"/>
      <c r="K1276" s="802"/>
      <c r="L1276" s="802"/>
      <c r="M1276" s="802"/>
      <c r="N1276" s="802"/>
      <c r="O1276" s="802"/>
      <c r="P1276" s="802"/>
      <c r="Q1276" s="802"/>
      <c r="R1276" s="802"/>
      <c r="S1276" s="802"/>
      <c r="T1276" s="802"/>
      <c r="U1276" s="802"/>
      <c r="V1276" s="802"/>
      <c r="W1276" s="802"/>
      <c r="X1276" s="802"/>
      <c r="Y1276" s="802" t="s">
        <v>204</v>
      </c>
      <c r="Z1276" s="802"/>
      <c r="AA1276" s="802"/>
      <c r="AB1276" s="802"/>
      <c r="AC1276" s="802"/>
      <c r="AD1276" s="802"/>
      <c r="AE1276" s="802"/>
      <c r="AF1276" s="802"/>
      <c r="AG1276" s="802"/>
      <c r="AH1276" s="802"/>
      <c r="AI1276" s="802"/>
      <c r="AJ1276" s="802"/>
      <c r="AK1276" s="802"/>
      <c r="AL1276" s="802"/>
    </row>
    <row r="1277" spans="1:38" ht="12.75" customHeight="1" x14ac:dyDescent="0.2">
      <c r="C1277" s="71"/>
      <c r="D1277" s="71"/>
      <c r="E1277" s="71"/>
      <c r="F1277" s="71"/>
      <c r="G1277" s="71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71"/>
      <c r="T1277" s="71"/>
      <c r="U1277" s="71"/>
      <c r="V1277" s="71"/>
      <c r="W1277" s="71"/>
      <c r="X1277" s="71"/>
      <c r="Y1277" s="798"/>
      <c r="Z1277" s="798"/>
      <c r="AA1277" s="798"/>
      <c r="AB1277" s="798"/>
      <c r="AC1277" s="798"/>
      <c r="AD1277" s="798"/>
      <c r="AE1277" s="798"/>
      <c r="AF1277" s="798"/>
      <c r="AG1277" s="798"/>
      <c r="AH1277" s="798"/>
      <c r="AI1277" s="798"/>
      <c r="AJ1277" s="798"/>
      <c r="AK1277" s="798"/>
      <c r="AL1277" s="798"/>
    </row>
    <row r="1278" spans="1:38" ht="12.75" customHeight="1" x14ac:dyDescent="0.25">
      <c r="C1278" s="824" t="s">
        <v>2</v>
      </c>
      <c r="D1278" s="824" t="s">
        <v>3</v>
      </c>
      <c r="E1278" s="825" t="s">
        <v>4</v>
      </c>
      <c r="F1278" s="826"/>
      <c r="G1278" s="826"/>
      <c r="H1278" s="826"/>
      <c r="I1278" s="826"/>
      <c r="J1278" s="826"/>
      <c r="K1278" s="826"/>
      <c r="L1278" s="826"/>
      <c r="M1278" s="826"/>
      <c r="N1278" s="826"/>
      <c r="O1278" s="826"/>
      <c r="P1278" s="826"/>
      <c r="Q1278" s="827"/>
      <c r="R1278" s="828" t="s">
        <v>4</v>
      </c>
      <c r="S1278" s="828"/>
      <c r="T1278" s="828"/>
      <c r="U1278" s="828"/>
      <c r="V1278" s="828"/>
      <c r="W1278" s="828"/>
      <c r="X1278" s="828"/>
      <c r="Y1278" s="828" t="s">
        <v>9</v>
      </c>
      <c r="Z1278" s="828"/>
      <c r="AA1278" s="828"/>
      <c r="AB1278" s="828"/>
      <c r="AC1278" s="828"/>
      <c r="AD1278" s="828"/>
      <c r="AE1278" s="828"/>
      <c r="AF1278" s="828" t="s">
        <v>119</v>
      </c>
      <c r="AG1278" s="828"/>
      <c r="AH1278" s="828"/>
      <c r="AI1278" s="828"/>
      <c r="AJ1278" s="828"/>
      <c r="AK1278" s="828"/>
      <c r="AL1278" s="828"/>
    </row>
    <row r="1279" spans="1:38" ht="14.25" customHeight="1" x14ac:dyDescent="0.25">
      <c r="C1279" s="824"/>
      <c r="D1279" s="824"/>
      <c r="E1279" s="825" t="s">
        <v>5</v>
      </c>
      <c r="F1279" s="826"/>
      <c r="G1279" s="826"/>
      <c r="H1279" s="826"/>
      <c r="I1279" s="826"/>
      <c r="J1279" s="826"/>
      <c r="K1279" s="826"/>
      <c r="L1279" s="826"/>
      <c r="M1279" s="826"/>
      <c r="N1279" s="826"/>
      <c r="O1279" s="826"/>
      <c r="P1279" s="826"/>
      <c r="Q1279" s="827"/>
      <c r="R1279" s="828" t="s">
        <v>64</v>
      </c>
      <c r="S1279" s="828"/>
      <c r="T1279" s="828"/>
      <c r="U1279" s="828"/>
      <c r="V1279" s="828"/>
      <c r="W1279" s="828"/>
      <c r="X1279" s="828"/>
      <c r="Y1279" s="828" t="s">
        <v>64</v>
      </c>
      <c r="Z1279" s="828"/>
      <c r="AA1279" s="828"/>
      <c r="AB1279" s="828"/>
      <c r="AC1279" s="828"/>
      <c r="AD1279" s="828"/>
      <c r="AE1279" s="828"/>
      <c r="AF1279" s="828" t="s">
        <v>64</v>
      </c>
      <c r="AG1279" s="828"/>
      <c r="AH1279" s="828"/>
      <c r="AI1279" s="828"/>
      <c r="AJ1279" s="828"/>
      <c r="AK1279" s="828"/>
      <c r="AL1279" s="828"/>
    </row>
    <row r="1280" spans="1:38" ht="43.5" customHeight="1" x14ac:dyDescent="0.2">
      <c r="C1280" s="824"/>
      <c r="D1280" s="824"/>
      <c r="E1280" s="824" t="s">
        <v>15</v>
      </c>
      <c r="F1280" s="824"/>
      <c r="G1280" s="824" t="s">
        <v>6</v>
      </c>
      <c r="H1280" s="824"/>
      <c r="I1280" s="824" t="s">
        <v>120</v>
      </c>
      <c r="J1280" s="824"/>
      <c r="K1280" s="824"/>
      <c r="L1280" s="824" t="s">
        <v>121</v>
      </c>
      <c r="M1280" s="824"/>
      <c r="N1280" s="824"/>
      <c r="O1280" s="829" t="s">
        <v>158</v>
      </c>
      <c r="P1280" s="830"/>
      <c r="Q1280" s="831"/>
      <c r="R1280" s="824" t="s">
        <v>7</v>
      </c>
      <c r="S1280" s="824"/>
      <c r="T1280" s="824" t="s">
        <v>8</v>
      </c>
      <c r="U1280" s="824"/>
      <c r="V1280" s="824"/>
      <c r="W1280" s="824"/>
      <c r="X1280" s="824"/>
      <c r="Y1280" s="824" t="s">
        <v>7</v>
      </c>
      <c r="Z1280" s="824"/>
      <c r="AA1280" s="824" t="s">
        <v>8</v>
      </c>
      <c r="AB1280" s="824"/>
      <c r="AC1280" s="824"/>
      <c r="AD1280" s="824"/>
      <c r="AE1280" s="824"/>
      <c r="AF1280" s="824" t="s">
        <v>7</v>
      </c>
      <c r="AG1280" s="824"/>
      <c r="AH1280" s="824" t="s">
        <v>8</v>
      </c>
      <c r="AI1280" s="824"/>
      <c r="AJ1280" s="824"/>
      <c r="AK1280" s="824"/>
      <c r="AL1280" s="824"/>
    </row>
    <row r="1281" spans="1:38" ht="29.25" customHeight="1" x14ac:dyDescent="0.2">
      <c r="C1281" s="824"/>
      <c r="D1281" s="824"/>
      <c r="E1281" s="824" t="s">
        <v>55</v>
      </c>
      <c r="F1281" s="824"/>
      <c r="G1281" s="824" t="s">
        <v>56</v>
      </c>
      <c r="H1281" s="824"/>
      <c r="I1281" s="824" t="s">
        <v>61</v>
      </c>
      <c r="J1281" s="824"/>
      <c r="K1281" s="824"/>
      <c r="L1281" s="824" t="s">
        <v>62</v>
      </c>
      <c r="M1281" s="824"/>
      <c r="N1281" s="824"/>
      <c r="O1281" s="832"/>
      <c r="P1281" s="833"/>
      <c r="Q1281" s="834"/>
      <c r="R1281" s="824" t="s">
        <v>65</v>
      </c>
      <c r="S1281" s="824"/>
      <c r="T1281" s="824" t="s">
        <v>69</v>
      </c>
      <c r="U1281" s="824"/>
      <c r="V1281" s="824"/>
      <c r="W1281" s="824"/>
      <c r="X1281" s="824"/>
      <c r="Y1281" s="824" t="s">
        <v>70</v>
      </c>
      <c r="Z1281" s="824"/>
      <c r="AA1281" s="824" t="s">
        <v>69</v>
      </c>
      <c r="AB1281" s="824"/>
      <c r="AC1281" s="824"/>
      <c r="AD1281" s="824"/>
      <c r="AE1281" s="824"/>
      <c r="AF1281" s="824" t="s">
        <v>70</v>
      </c>
      <c r="AG1281" s="824"/>
      <c r="AH1281" s="824" t="s">
        <v>69</v>
      </c>
      <c r="AI1281" s="824"/>
      <c r="AJ1281" s="824"/>
      <c r="AK1281" s="824"/>
      <c r="AL1281" s="824"/>
    </row>
    <row r="1282" spans="1:38" ht="44.25" customHeight="1" x14ac:dyDescent="0.2">
      <c r="A1282" s="17" t="s">
        <v>193</v>
      </c>
      <c r="B1282" s="17" t="s">
        <v>194</v>
      </c>
      <c r="C1282" s="824"/>
      <c r="D1282" s="824"/>
      <c r="E1282" s="255" t="s">
        <v>75</v>
      </c>
      <c r="F1282" s="255" t="s">
        <v>76</v>
      </c>
      <c r="G1282" s="255" t="s">
        <v>57</v>
      </c>
      <c r="H1282" s="255" t="s">
        <v>77</v>
      </c>
      <c r="I1282" s="255" t="s">
        <v>58</v>
      </c>
      <c r="J1282" s="255" t="s">
        <v>59</v>
      </c>
      <c r="K1282" s="255" t="s">
        <v>60</v>
      </c>
      <c r="L1282" s="255" t="s">
        <v>58</v>
      </c>
      <c r="M1282" s="255" t="s">
        <v>59</v>
      </c>
      <c r="N1282" s="255" t="s">
        <v>63</v>
      </c>
      <c r="O1282" s="255" t="s">
        <v>170</v>
      </c>
      <c r="P1282" s="255" t="s">
        <v>171</v>
      </c>
      <c r="Q1282" s="255" t="s">
        <v>161</v>
      </c>
      <c r="R1282" s="255" t="s">
        <v>59</v>
      </c>
      <c r="S1282" s="255" t="s">
        <v>66</v>
      </c>
      <c r="T1282" s="255" t="s">
        <v>67</v>
      </c>
      <c r="U1282" s="255" t="s">
        <v>68</v>
      </c>
      <c r="V1282" s="255" t="s">
        <v>71</v>
      </c>
      <c r="W1282" s="255" t="s">
        <v>72</v>
      </c>
      <c r="X1282" s="255" t="s">
        <v>162</v>
      </c>
      <c r="Y1282" s="255" t="s">
        <v>59</v>
      </c>
      <c r="Z1282" s="255" t="s">
        <v>63</v>
      </c>
      <c r="AA1282" s="255" t="s">
        <v>67</v>
      </c>
      <c r="AB1282" s="255" t="s">
        <v>68</v>
      </c>
      <c r="AC1282" s="255" t="s">
        <v>71</v>
      </c>
      <c r="AD1282" s="255" t="s">
        <v>72</v>
      </c>
      <c r="AE1282" s="255" t="s">
        <v>1</v>
      </c>
      <c r="AF1282" s="255" t="s">
        <v>59</v>
      </c>
      <c r="AG1282" s="255" t="s">
        <v>63</v>
      </c>
      <c r="AH1282" s="255" t="s">
        <v>67</v>
      </c>
      <c r="AI1282" s="255" t="s">
        <v>68</v>
      </c>
      <c r="AJ1282" s="255" t="s">
        <v>71</v>
      </c>
      <c r="AK1282" s="255" t="s">
        <v>72</v>
      </c>
      <c r="AL1282" s="255" t="s">
        <v>172</v>
      </c>
    </row>
    <row r="1283" spans="1:38" ht="12.75" customHeight="1" x14ac:dyDescent="0.2">
      <c r="C1283" s="20">
        <v>1</v>
      </c>
      <c r="D1283" s="20">
        <v>2</v>
      </c>
      <c r="E1283" s="20">
        <v>3</v>
      </c>
      <c r="F1283" s="20">
        <v>4</v>
      </c>
      <c r="G1283" s="20">
        <v>5</v>
      </c>
      <c r="H1283" s="20">
        <v>6</v>
      </c>
      <c r="I1283" s="20">
        <v>7</v>
      </c>
      <c r="J1283" s="20">
        <v>8</v>
      </c>
      <c r="K1283" s="20">
        <v>9</v>
      </c>
      <c r="L1283" s="20">
        <v>10</v>
      </c>
      <c r="M1283" s="20">
        <v>11</v>
      </c>
      <c r="N1283" s="20">
        <v>12</v>
      </c>
      <c r="O1283" s="20">
        <v>13</v>
      </c>
      <c r="P1283" s="20">
        <v>14</v>
      </c>
      <c r="Q1283" s="20">
        <v>15</v>
      </c>
      <c r="R1283" s="20">
        <v>16</v>
      </c>
      <c r="S1283" s="20">
        <v>17</v>
      </c>
      <c r="T1283" s="20">
        <v>18</v>
      </c>
      <c r="U1283" s="20">
        <v>19</v>
      </c>
      <c r="V1283" s="20">
        <v>20</v>
      </c>
      <c r="W1283" s="20">
        <v>21</v>
      </c>
      <c r="X1283" s="20">
        <v>22</v>
      </c>
      <c r="Y1283" s="20">
        <v>23</v>
      </c>
      <c r="Z1283" s="20">
        <v>24</v>
      </c>
      <c r="AA1283" s="20">
        <v>25</v>
      </c>
      <c r="AB1283" s="20">
        <v>26</v>
      </c>
      <c r="AC1283" s="20">
        <v>27</v>
      </c>
      <c r="AD1283" s="20">
        <v>28</v>
      </c>
      <c r="AE1283" s="20">
        <v>29</v>
      </c>
      <c r="AF1283" s="20">
        <v>30</v>
      </c>
      <c r="AG1283" s="20">
        <v>31</v>
      </c>
      <c r="AH1283" s="20">
        <v>32</v>
      </c>
      <c r="AI1283" s="20">
        <v>33</v>
      </c>
      <c r="AJ1283" s="20">
        <v>34</v>
      </c>
      <c r="AK1283" s="20">
        <v>35</v>
      </c>
      <c r="AL1283" s="20">
        <v>36</v>
      </c>
    </row>
    <row r="1284" spans="1:38" ht="21.95" customHeight="1" x14ac:dyDescent="0.25">
      <c r="C1284" s="54">
        <v>1</v>
      </c>
      <c r="D1284" s="54" t="s">
        <v>16</v>
      </c>
      <c r="E1284" s="54">
        <v>9</v>
      </c>
      <c r="F1284" s="54">
        <v>9</v>
      </c>
      <c r="G1284" s="54">
        <v>209</v>
      </c>
      <c r="H1284" s="54"/>
      <c r="I1284" s="54">
        <v>209</v>
      </c>
      <c r="J1284" s="54">
        <v>209</v>
      </c>
      <c r="K1284" s="54">
        <v>209</v>
      </c>
      <c r="L1284" s="54">
        <v>8</v>
      </c>
      <c r="M1284" s="54">
        <v>8</v>
      </c>
      <c r="N1284" s="54">
        <v>8</v>
      </c>
      <c r="O1284" s="54"/>
      <c r="P1284" s="54"/>
      <c r="Q1284" s="62"/>
      <c r="R1284" s="54">
        <v>175</v>
      </c>
      <c r="S1284" s="54">
        <v>175</v>
      </c>
      <c r="T1284" s="54">
        <v>36</v>
      </c>
      <c r="U1284" s="54">
        <v>3</v>
      </c>
      <c r="V1284" s="61">
        <f t="shared" ref="V1284:V1313" si="551">IF(U1284&lt;&gt;0,(U1284/T1284*100),0)</f>
        <v>8.3333333333333321</v>
      </c>
      <c r="W1284" s="54">
        <f t="shared" ref="W1284:W1289" si="552">T1284-U1284</f>
        <v>33</v>
      </c>
      <c r="X1284" s="62">
        <v>0.7</v>
      </c>
      <c r="Y1284" s="54"/>
      <c r="Z1284" s="54"/>
      <c r="AA1284" s="54"/>
      <c r="AB1284" s="54"/>
      <c r="AC1284" s="54">
        <f t="shared" ref="AC1284:AC1313" si="553">IF(AB1284&lt;&gt;0,(AB1284/AA1284*100),0)</f>
        <v>0</v>
      </c>
      <c r="AD1284" s="54">
        <f t="shared" ref="AD1284:AD1313" si="554">AA1284-AB1284</f>
        <v>0</v>
      </c>
      <c r="AE1284" s="62"/>
      <c r="AF1284" s="54">
        <f t="shared" ref="AF1284:AF1313" si="555">SUM(R1284,Y1284)</f>
        <v>175</v>
      </c>
      <c r="AG1284" s="54">
        <f t="shared" ref="AG1284:AG1301" si="556">SUM(S1284,Z1284)</f>
        <v>175</v>
      </c>
      <c r="AH1284" s="54">
        <f t="shared" ref="AH1284:AH1310" si="557">SUM(T1284,AA1284)</f>
        <v>36</v>
      </c>
      <c r="AI1284" s="54">
        <f t="shared" ref="AI1284:AI1310" si="558">SUM(U1284,AB1284)</f>
        <v>3</v>
      </c>
      <c r="AJ1284" s="61">
        <f t="shared" ref="AJ1284:AJ1313" si="559">IF(AI1284&lt;&gt;0,(AI1284/AH1284*100),0)</f>
        <v>8.3333333333333321</v>
      </c>
      <c r="AK1284" s="54">
        <f t="shared" ref="AK1284:AK1313" si="560">AH1284-AI1284</f>
        <v>33</v>
      </c>
      <c r="AL1284" s="62">
        <f t="shared" ref="AL1284:AL1313" si="561">SUM(X1284,AE1284)</f>
        <v>0.7</v>
      </c>
    </row>
    <row r="1285" spans="1:38" ht="21.95" customHeight="1" x14ac:dyDescent="0.25">
      <c r="A1285" s="17">
        <v>1</v>
      </c>
      <c r="B1285" s="17">
        <v>1</v>
      </c>
      <c r="C1285" s="54">
        <v>2</v>
      </c>
      <c r="D1285" s="54" t="s">
        <v>190</v>
      </c>
      <c r="E1285" s="54">
        <v>15</v>
      </c>
      <c r="F1285" s="54">
        <v>15</v>
      </c>
      <c r="G1285" s="54">
        <v>285</v>
      </c>
      <c r="H1285" s="54"/>
      <c r="I1285" s="54">
        <v>285</v>
      </c>
      <c r="J1285" s="54">
        <v>285</v>
      </c>
      <c r="K1285" s="54">
        <v>0</v>
      </c>
      <c r="L1285" s="54">
        <v>14</v>
      </c>
      <c r="M1285" s="54">
        <v>14</v>
      </c>
      <c r="N1285" s="54">
        <v>0</v>
      </c>
      <c r="O1285" s="54">
        <v>56</v>
      </c>
      <c r="P1285" s="54">
        <v>8</v>
      </c>
      <c r="Q1285" s="62"/>
      <c r="R1285" s="54">
        <v>6308</v>
      </c>
      <c r="S1285" s="54">
        <v>642</v>
      </c>
      <c r="T1285" s="54">
        <v>53</v>
      </c>
      <c r="U1285" s="54">
        <v>22</v>
      </c>
      <c r="V1285" s="61">
        <f t="shared" si="551"/>
        <v>41.509433962264154</v>
      </c>
      <c r="W1285" s="54">
        <f t="shared" si="552"/>
        <v>31</v>
      </c>
      <c r="X1285" s="62">
        <v>0</v>
      </c>
      <c r="Y1285" s="54"/>
      <c r="Z1285" s="54"/>
      <c r="AA1285" s="54"/>
      <c r="AB1285" s="54"/>
      <c r="AC1285" s="54">
        <f t="shared" si="553"/>
        <v>0</v>
      </c>
      <c r="AD1285" s="54">
        <f t="shared" si="554"/>
        <v>0</v>
      </c>
      <c r="AE1285" s="62"/>
      <c r="AF1285" s="54">
        <f t="shared" si="555"/>
        <v>6308</v>
      </c>
      <c r="AG1285" s="54">
        <f t="shared" si="556"/>
        <v>642</v>
      </c>
      <c r="AH1285" s="54">
        <f t="shared" si="557"/>
        <v>53</v>
      </c>
      <c r="AI1285" s="54">
        <f t="shared" si="558"/>
        <v>22</v>
      </c>
      <c r="AJ1285" s="61">
        <f t="shared" si="559"/>
        <v>41.509433962264154</v>
      </c>
      <c r="AK1285" s="54">
        <f t="shared" si="560"/>
        <v>31</v>
      </c>
      <c r="AL1285" s="62">
        <f t="shared" si="561"/>
        <v>0</v>
      </c>
    </row>
    <row r="1286" spans="1:38" ht="21.95" customHeight="1" x14ac:dyDescent="0.25">
      <c r="C1286" s="54">
        <v>3</v>
      </c>
      <c r="D1286" s="54" t="s">
        <v>18</v>
      </c>
      <c r="E1286" s="54">
        <v>13</v>
      </c>
      <c r="F1286" s="54">
        <v>12</v>
      </c>
      <c r="G1286" s="54">
        <v>289</v>
      </c>
      <c r="H1286" s="54">
        <v>5</v>
      </c>
      <c r="I1286" s="54">
        <v>288</v>
      </c>
      <c r="J1286" s="54">
        <v>284</v>
      </c>
      <c r="K1286" s="54">
        <v>2</v>
      </c>
      <c r="L1286" s="54">
        <v>12</v>
      </c>
      <c r="M1286" s="54">
        <v>12</v>
      </c>
      <c r="N1286" s="54">
        <v>0</v>
      </c>
      <c r="O1286" s="54">
        <v>30</v>
      </c>
      <c r="P1286" s="54">
        <v>5</v>
      </c>
      <c r="Q1286" s="62">
        <v>1.1599999999999999</v>
      </c>
      <c r="R1286" s="54">
        <v>13864</v>
      </c>
      <c r="S1286" s="54">
        <v>1391</v>
      </c>
      <c r="T1286" s="54">
        <v>101</v>
      </c>
      <c r="U1286" s="54">
        <v>29</v>
      </c>
      <c r="V1286" s="61">
        <f t="shared" si="551"/>
        <v>28.71287128712871</v>
      </c>
      <c r="W1286" s="54">
        <f t="shared" si="552"/>
        <v>72</v>
      </c>
      <c r="X1286" s="62">
        <v>3.07</v>
      </c>
      <c r="Y1286" s="54">
        <v>975</v>
      </c>
      <c r="Z1286" s="54">
        <v>158</v>
      </c>
      <c r="AA1286" s="54">
        <v>5</v>
      </c>
      <c r="AB1286" s="54">
        <v>3</v>
      </c>
      <c r="AC1286" s="54">
        <f t="shared" si="553"/>
        <v>60</v>
      </c>
      <c r="AD1286" s="54">
        <f t="shared" si="554"/>
        <v>2</v>
      </c>
      <c r="AE1286" s="62">
        <v>0.12</v>
      </c>
      <c r="AF1286" s="54">
        <f t="shared" si="555"/>
        <v>14839</v>
      </c>
      <c r="AG1286" s="54">
        <f t="shared" si="556"/>
        <v>1549</v>
      </c>
      <c r="AH1286" s="54">
        <f t="shared" si="557"/>
        <v>106</v>
      </c>
      <c r="AI1286" s="54">
        <f t="shared" si="558"/>
        <v>32</v>
      </c>
      <c r="AJ1286" s="61">
        <f t="shared" si="559"/>
        <v>30.188679245283019</v>
      </c>
      <c r="AK1286" s="54">
        <f t="shared" si="560"/>
        <v>74</v>
      </c>
      <c r="AL1286" s="62">
        <f t="shared" si="561"/>
        <v>3.19</v>
      </c>
    </row>
    <row r="1287" spans="1:38" ht="21.95" customHeight="1" x14ac:dyDescent="0.25">
      <c r="C1287" s="54">
        <v>4</v>
      </c>
      <c r="D1287" s="54" t="s">
        <v>19</v>
      </c>
      <c r="E1287" s="54">
        <v>13</v>
      </c>
      <c r="F1287" s="54">
        <v>13</v>
      </c>
      <c r="G1287" s="54">
        <v>248</v>
      </c>
      <c r="H1287" s="54"/>
      <c r="I1287" s="54">
        <v>248</v>
      </c>
      <c r="J1287" s="54">
        <v>248</v>
      </c>
      <c r="K1287" s="54">
        <v>0</v>
      </c>
      <c r="L1287" s="54">
        <v>12</v>
      </c>
      <c r="M1287" s="54">
        <v>12</v>
      </c>
      <c r="N1287" s="54">
        <v>0</v>
      </c>
      <c r="O1287" s="54">
        <v>28</v>
      </c>
      <c r="P1287" s="54">
        <v>3</v>
      </c>
      <c r="Q1287" s="62"/>
      <c r="R1287" s="54">
        <v>498</v>
      </c>
      <c r="S1287" s="54">
        <v>0</v>
      </c>
      <c r="T1287" s="54">
        <v>50</v>
      </c>
      <c r="U1287" s="54">
        <v>0</v>
      </c>
      <c r="V1287" s="61">
        <f t="shared" si="551"/>
        <v>0</v>
      </c>
      <c r="W1287" s="54">
        <f t="shared" si="552"/>
        <v>50</v>
      </c>
      <c r="X1287" s="62">
        <v>0</v>
      </c>
      <c r="Y1287" s="54"/>
      <c r="Z1287" s="54"/>
      <c r="AA1287" s="54"/>
      <c r="AB1287" s="54"/>
      <c r="AC1287" s="54">
        <f t="shared" si="553"/>
        <v>0</v>
      </c>
      <c r="AD1287" s="54">
        <f t="shared" si="554"/>
        <v>0</v>
      </c>
      <c r="AE1287" s="62"/>
      <c r="AF1287" s="54">
        <f t="shared" si="555"/>
        <v>498</v>
      </c>
      <c r="AG1287" s="54">
        <f t="shared" si="556"/>
        <v>0</v>
      </c>
      <c r="AH1287" s="54">
        <f t="shared" si="557"/>
        <v>50</v>
      </c>
      <c r="AI1287" s="54">
        <f t="shared" si="558"/>
        <v>0</v>
      </c>
      <c r="AJ1287" s="61">
        <f t="shared" si="559"/>
        <v>0</v>
      </c>
      <c r="AK1287" s="54">
        <f t="shared" si="560"/>
        <v>50</v>
      </c>
      <c r="AL1287" s="62">
        <f t="shared" si="561"/>
        <v>0</v>
      </c>
    </row>
    <row r="1288" spans="1:38" ht="21.95" customHeight="1" x14ac:dyDescent="0.25">
      <c r="C1288" s="54">
        <v>5</v>
      </c>
      <c r="D1288" s="54" t="s">
        <v>20</v>
      </c>
      <c r="E1288" s="54">
        <v>8</v>
      </c>
      <c r="F1288" s="54">
        <v>8</v>
      </c>
      <c r="G1288" s="54">
        <v>193</v>
      </c>
      <c r="H1288" s="54">
        <v>134</v>
      </c>
      <c r="I1288" s="54">
        <v>193</v>
      </c>
      <c r="J1288" s="54">
        <v>193</v>
      </c>
      <c r="K1288" s="54">
        <v>193</v>
      </c>
      <c r="L1288" s="54">
        <v>7</v>
      </c>
      <c r="M1288" s="54">
        <v>7</v>
      </c>
      <c r="N1288" s="54">
        <v>7</v>
      </c>
      <c r="O1288" s="54">
        <v>31</v>
      </c>
      <c r="P1288" s="54">
        <v>10</v>
      </c>
      <c r="Q1288" s="62">
        <v>0.86</v>
      </c>
      <c r="R1288" s="54">
        <v>9</v>
      </c>
      <c r="S1288" s="54">
        <v>9</v>
      </c>
      <c r="T1288" s="54">
        <v>483</v>
      </c>
      <c r="U1288" s="54">
        <v>93</v>
      </c>
      <c r="V1288" s="61">
        <f t="shared" si="551"/>
        <v>19.254658385093169</v>
      </c>
      <c r="W1288" s="54">
        <f t="shared" si="552"/>
        <v>390</v>
      </c>
      <c r="X1288" s="62">
        <v>0</v>
      </c>
      <c r="Y1288" s="54"/>
      <c r="Z1288" s="54"/>
      <c r="AA1288" s="54"/>
      <c r="AB1288" s="54"/>
      <c r="AC1288" s="54">
        <f t="shared" si="553"/>
        <v>0</v>
      </c>
      <c r="AD1288" s="54">
        <f t="shared" si="554"/>
        <v>0</v>
      </c>
      <c r="AE1288" s="62"/>
      <c r="AF1288" s="54">
        <f t="shared" si="555"/>
        <v>9</v>
      </c>
      <c r="AG1288" s="54">
        <f t="shared" si="556"/>
        <v>9</v>
      </c>
      <c r="AH1288" s="54">
        <f t="shared" si="557"/>
        <v>483</v>
      </c>
      <c r="AI1288" s="54">
        <f t="shared" si="558"/>
        <v>93</v>
      </c>
      <c r="AJ1288" s="61">
        <f t="shared" si="559"/>
        <v>19.254658385093169</v>
      </c>
      <c r="AK1288" s="54">
        <f t="shared" si="560"/>
        <v>390</v>
      </c>
      <c r="AL1288" s="62">
        <f t="shared" si="561"/>
        <v>0</v>
      </c>
    </row>
    <row r="1289" spans="1:38" ht="21.95" customHeight="1" x14ac:dyDescent="0.25">
      <c r="C1289" s="54">
        <v>6</v>
      </c>
      <c r="D1289" s="54" t="s">
        <v>21</v>
      </c>
      <c r="E1289" s="54">
        <v>4</v>
      </c>
      <c r="F1289" s="54">
        <v>4</v>
      </c>
      <c r="G1289" s="54">
        <v>63</v>
      </c>
      <c r="H1289" s="54"/>
      <c r="I1289" s="54">
        <v>63</v>
      </c>
      <c r="J1289" s="54">
        <v>63</v>
      </c>
      <c r="K1289" s="54">
        <v>39</v>
      </c>
      <c r="L1289" s="54">
        <v>3</v>
      </c>
      <c r="M1289" s="54">
        <v>3</v>
      </c>
      <c r="N1289" s="54">
        <v>3</v>
      </c>
      <c r="O1289" s="54">
        <v>0</v>
      </c>
      <c r="P1289" s="54"/>
      <c r="Q1289" s="62"/>
      <c r="R1289" s="54"/>
      <c r="S1289" s="54">
        <v>0</v>
      </c>
      <c r="T1289" s="54">
        <v>0</v>
      </c>
      <c r="U1289" s="54">
        <v>0</v>
      </c>
      <c r="V1289" s="61">
        <f t="shared" si="551"/>
        <v>0</v>
      </c>
      <c r="W1289" s="54">
        <f t="shared" si="552"/>
        <v>0</v>
      </c>
      <c r="X1289" s="62">
        <v>0</v>
      </c>
      <c r="Y1289" s="54"/>
      <c r="Z1289" s="54"/>
      <c r="AA1289" s="54"/>
      <c r="AB1289" s="54"/>
      <c r="AC1289" s="54">
        <f t="shared" si="553"/>
        <v>0</v>
      </c>
      <c r="AD1289" s="54">
        <f t="shared" si="554"/>
        <v>0</v>
      </c>
      <c r="AE1289" s="62"/>
      <c r="AF1289" s="54">
        <f t="shared" si="555"/>
        <v>0</v>
      </c>
      <c r="AG1289" s="54">
        <f t="shared" si="556"/>
        <v>0</v>
      </c>
      <c r="AH1289" s="54">
        <f t="shared" si="557"/>
        <v>0</v>
      </c>
      <c r="AI1289" s="54">
        <f t="shared" si="558"/>
        <v>0</v>
      </c>
      <c r="AJ1289" s="61">
        <f t="shared" si="559"/>
        <v>0</v>
      </c>
      <c r="AK1289" s="54">
        <f t="shared" si="560"/>
        <v>0</v>
      </c>
      <c r="AL1289" s="62">
        <f t="shared" si="561"/>
        <v>0</v>
      </c>
    </row>
    <row r="1290" spans="1:38" ht="21.95" customHeight="1" x14ac:dyDescent="0.25">
      <c r="C1290" s="54">
        <v>7</v>
      </c>
      <c r="D1290" s="54" t="s">
        <v>22</v>
      </c>
      <c r="E1290" s="54">
        <v>15</v>
      </c>
      <c r="F1290" s="54">
        <v>15</v>
      </c>
      <c r="G1290" s="54">
        <v>342</v>
      </c>
      <c r="H1290" s="54">
        <v>342</v>
      </c>
      <c r="I1290" s="54">
        <v>342</v>
      </c>
      <c r="J1290" s="54">
        <v>342</v>
      </c>
      <c r="K1290" s="54">
        <v>145</v>
      </c>
      <c r="L1290" s="54">
        <v>14</v>
      </c>
      <c r="M1290" s="54">
        <v>14</v>
      </c>
      <c r="N1290" s="54">
        <v>1</v>
      </c>
      <c r="O1290" s="54">
        <v>259</v>
      </c>
      <c r="P1290" s="54">
        <v>167</v>
      </c>
      <c r="Q1290" s="62"/>
      <c r="R1290" s="54">
        <v>259</v>
      </c>
      <c r="S1290" s="54">
        <v>167</v>
      </c>
      <c r="T1290" s="54">
        <v>143</v>
      </c>
      <c r="U1290" s="54">
        <v>47</v>
      </c>
      <c r="V1290" s="61">
        <f t="shared" si="551"/>
        <v>32.867132867132867</v>
      </c>
      <c r="W1290" s="54">
        <v>0</v>
      </c>
      <c r="X1290" s="62">
        <v>0</v>
      </c>
      <c r="Y1290" s="54"/>
      <c r="Z1290" s="54"/>
      <c r="AA1290" s="54"/>
      <c r="AB1290" s="54"/>
      <c r="AC1290" s="54">
        <f t="shared" si="553"/>
        <v>0</v>
      </c>
      <c r="AD1290" s="54">
        <f t="shared" si="554"/>
        <v>0</v>
      </c>
      <c r="AE1290" s="62"/>
      <c r="AF1290" s="54">
        <f t="shared" si="555"/>
        <v>259</v>
      </c>
      <c r="AG1290" s="54">
        <f t="shared" si="556"/>
        <v>167</v>
      </c>
      <c r="AH1290" s="54">
        <f t="shared" si="557"/>
        <v>143</v>
      </c>
      <c r="AI1290" s="54">
        <f t="shared" si="558"/>
        <v>47</v>
      </c>
      <c r="AJ1290" s="61">
        <f t="shared" si="559"/>
        <v>32.867132867132867</v>
      </c>
      <c r="AK1290" s="54">
        <f t="shared" si="560"/>
        <v>96</v>
      </c>
      <c r="AL1290" s="62">
        <f t="shared" si="561"/>
        <v>0</v>
      </c>
    </row>
    <row r="1291" spans="1:38" ht="21.95" customHeight="1" x14ac:dyDescent="0.25">
      <c r="A1291" s="17">
        <v>2</v>
      </c>
      <c r="C1291" s="54">
        <v>8</v>
      </c>
      <c r="D1291" s="54" t="s">
        <v>23</v>
      </c>
      <c r="E1291" s="54">
        <v>4</v>
      </c>
      <c r="F1291" s="54">
        <v>4</v>
      </c>
      <c r="G1291" s="54">
        <v>60</v>
      </c>
      <c r="H1291" s="54"/>
      <c r="I1291" s="54">
        <v>60</v>
      </c>
      <c r="J1291" s="54">
        <v>60</v>
      </c>
      <c r="K1291" s="54">
        <v>0</v>
      </c>
      <c r="L1291" s="54">
        <v>3</v>
      </c>
      <c r="M1291" s="54">
        <v>3</v>
      </c>
      <c r="N1291" s="54">
        <v>0</v>
      </c>
      <c r="O1291" s="54">
        <v>20</v>
      </c>
      <c r="P1291" s="54">
        <v>2</v>
      </c>
      <c r="Q1291" s="62">
        <v>0.5</v>
      </c>
      <c r="R1291" s="54">
        <v>842</v>
      </c>
      <c r="S1291" s="54">
        <v>240</v>
      </c>
      <c r="T1291" s="54">
        <v>19</v>
      </c>
      <c r="U1291" s="54">
        <v>7</v>
      </c>
      <c r="V1291" s="61">
        <f t="shared" si="551"/>
        <v>36.84210526315789</v>
      </c>
      <c r="W1291" s="54">
        <v>0</v>
      </c>
      <c r="X1291" s="62">
        <v>1.06</v>
      </c>
      <c r="Y1291" s="54"/>
      <c r="Z1291" s="54"/>
      <c r="AA1291" s="54"/>
      <c r="AB1291" s="54"/>
      <c r="AC1291" s="54">
        <f t="shared" si="553"/>
        <v>0</v>
      </c>
      <c r="AD1291" s="54">
        <f t="shared" si="554"/>
        <v>0</v>
      </c>
      <c r="AE1291" s="62"/>
      <c r="AF1291" s="54">
        <f t="shared" si="555"/>
        <v>842</v>
      </c>
      <c r="AG1291" s="54">
        <f t="shared" si="556"/>
        <v>240</v>
      </c>
      <c r="AH1291" s="54">
        <f t="shared" si="557"/>
        <v>19</v>
      </c>
      <c r="AI1291" s="54">
        <f t="shared" si="558"/>
        <v>7</v>
      </c>
      <c r="AJ1291" s="61">
        <f t="shared" si="559"/>
        <v>36.84210526315789</v>
      </c>
      <c r="AK1291" s="54">
        <f t="shared" si="560"/>
        <v>12</v>
      </c>
      <c r="AL1291" s="62">
        <f t="shared" si="561"/>
        <v>1.06</v>
      </c>
    </row>
    <row r="1292" spans="1:38" ht="21.95" customHeight="1" x14ac:dyDescent="0.25">
      <c r="C1292" s="54">
        <v>9</v>
      </c>
      <c r="D1292" s="54" t="s">
        <v>24</v>
      </c>
      <c r="E1292" s="54">
        <v>9</v>
      </c>
      <c r="F1292" s="54">
        <v>9</v>
      </c>
      <c r="G1292" s="54">
        <v>199</v>
      </c>
      <c r="H1292" s="54"/>
      <c r="I1292" s="54">
        <v>199</v>
      </c>
      <c r="J1292" s="54">
        <v>199</v>
      </c>
      <c r="K1292" s="54">
        <v>197</v>
      </c>
      <c r="L1292" s="54">
        <v>8</v>
      </c>
      <c r="M1292" s="54">
        <v>8</v>
      </c>
      <c r="N1292" s="54">
        <v>8</v>
      </c>
      <c r="O1292" s="54">
        <v>9</v>
      </c>
      <c r="P1292" s="54">
        <v>3</v>
      </c>
      <c r="Q1292" s="62"/>
      <c r="R1292" s="54">
        <v>107</v>
      </c>
      <c r="S1292" s="54">
        <v>106</v>
      </c>
      <c r="T1292" s="54">
        <v>100</v>
      </c>
      <c r="U1292" s="54">
        <v>16</v>
      </c>
      <c r="V1292" s="61">
        <f t="shared" si="551"/>
        <v>16</v>
      </c>
      <c r="W1292" s="54">
        <v>0</v>
      </c>
      <c r="X1292" s="62">
        <v>2.74</v>
      </c>
      <c r="Y1292" s="54"/>
      <c r="Z1292" s="54"/>
      <c r="AA1292" s="54"/>
      <c r="AB1292" s="54"/>
      <c r="AC1292" s="54">
        <f t="shared" si="553"/>
        <v>0</v>
      </c>
      <c r="AD1292" s="54">
        <f t="shared" si="554"/>
        <v>0</v>
      </c>
      <c r="AE1292" s="62"/>
      <c r="AF1292" s="54">
        <f t="shared" si="555"/>
        <v>107</v>
      </c>
      <c r="AG1292" s="54">
        <f t="shared" si="556"/>
        <v>106</v>
      </c>
      <c r="AH1292" s="54">
        <f t="shared" si="557"/>
        <v>100</v>
      </c>
      <c r="AI1292" s="54">
        <f t="shared" si="558"/>
        <v>16</v>
      </c>
      <c r="AJ1292" s="61">
        <f t="shared" si="559"/>
        <v>16</v>
      </c>
      <c r="AK1292" s="54">
        <f t="shared" si="560"/>
        <v>84</v>
      </c>
      <c r="AL1292" s="62">
        <f t="shared" si="561"/>
        <v>2.74</v>
      </c>
    </row>
    <row r="1293" spans="1:38" ht="21.95" customHeight="1" x14ac:dyDescent="0.25">
      <c r="A1293" s="17">
        <v>3</v>
      </c>
      <c r="C1293" s="54">
        <v>10</v>
      </c>
      <c r="D1293" s="54" t="s">
        <v>25</v>
      </c>
      <c r="E1293" s="54">
        <v>8</v>
      </c>
      <c r="F1293" s="54">
        <v>8</v>
      </c>
      <c r="G1293" s="54">
        <v>129</v>
      </c>
      <c r="H1293" s="54">
        <v>129</v>
      </c>
      <c r="I1293" s="54">
        <v>129</v>
      </c>
      <c r="J1293" s="54">
        <v>129</v>
      </c>
      <c r="K1293" s="54">
        <v>129</v>
      </c>
      <c r="L1293" s="54">
        <v>7</v>
      </c>
      <c r="M1293" s="54">
        <v>7</v>
      </c>
      <c r="N1293" s="54">
        <v>7</v>
      </c>
      <c r="O1293" s="54">
        <v>88</v>
      </c>
      <c r="P1293" s="54">
        <v>6</v>
      </c>
      <c r="Q1293" s="62"/>
      <c r="R1293" s="54">
        <v>122</v>
      </c>
      <c r="S1293" s="54">
        <v>12</v>
      </c>
      <c r="T1293" s="54">
        <v>205</v>
      </c>
      <c r="U1293" s="54">
        <v>15</v>
      </c>
      <c r="V1293" s="61">
        <f t="shared" si="551"/>
        <v>7.3170731707317067</v>
      </c>
      <c r="W1293" s="54">
        <v>0</v>
      </c>
      <c r="X1293" s="62">
        <v>0.87</v>
      </c>
      <c r="Y1293" s="54">
        <v>3</v>
      </c>
      <c r="Z1293" s="54">
        <v>0</v>
      </c>
      <c r="AA1293" s="54">
        <v>27</v>
      </c>
      <c r="AB1293" s="54">
        <v>4</v>
      </c>
      <c r="AC1293" s="54">
        <f t="shared" si="553"/>
        <v>14.814814814814813</v>
      </c>
      <c r="AD1293" s="54">
        <f t="shared" si="554"/>
        <v>23</v>
      </c>
      <c r="AE1293" s="62">
        <v>0.43</v>
      </c>
      <c r="AF1293" s="54">
        <f t="shared" si="555"/>
        <v>125</v>
      </c>
      <c r="AG1293" s="54">
        <f t="shared" si="556"/>
        <v>12</v>
      </c>
      <c r="AH1293" s="54">
        <f t="shared" si="557"/>
        <v>232</v>
      </c>
      <c r="AI1293" s="54">
        <f t="shared" si="558"/>
        <v>19</v>
      </c>
      <c r="AJ1293" s="61">
        <f t="shared" si="559"/>
        <v>8.1896551724137936</v>
      </c>
      <c r="AK1293" s="54">
        <f t="shared" si="560"/>
        <v>213</v>
      </c>
      <c r="AL1293" s="62">
        <f t="shared" si="561"/>
        <v>1.3</v>
      </c>
    </row>
    <row r="1294" spans="1:38" ht="21.95" customHeight="1" x14ac:dyDescent="0.25">
      <c r="A1294" s="17">
        <v>4</v>
      </c>
      <c r="C1294" s="54">
        <v>11</v>
      </c>
      <c r="D1294" s="54" t="s">
        <v>26</v>
      </c>
      <c r="E1294" s="54">
        <v>23</v>
      </c>
      <c r="F1294" s="54">
        <v>23</v>
      </c>
      <c r="G1294" s="54">
        <v>475</v>
      </c>
      <c r="H1294" s="54">
        <v>82</v>
      </c>
      <c r="I1294" s="54">
        <v>475</v>
      </c>
      <c r="J1294" s="54">
        <v>475</v>
      </c>
      <c r="K1294" s="54">
        <v>475</v>
      </c>
      <c r="L1294" s="54">
        <v>22</v>
      </c>
      <c r="M1294" s="54">
        <v>22</v>
      </c>
      <c r="N1294" s="54">
        <v>22</v>
      </c>
      <c r="O1294" s="54">
        <v>71</v>
      </c>
      <c r="P1294" s="54"/>
      <c r="Q1294" s="62">
        <v>1.1399999999999999</v>
      </c>
      <c r="R1294" s="54">
        <v>4548</v>
      </c>
      <c r="S1294" s="54">
        <v>4032</v>
      </c>
      <c r="T1294" s="54">
        <v>545</v>
      </c>
      <c r="U1294" s="54">
        <v>0</v>
      </c>
      <c r="V1294" s="61">
        <f t="shared" si="551"/>
        <v>0</v>
      </c>
      <c r="W1294" s="54">
        <v>0</v>
      </c>
      <c r="X1294" s="62">
        <v>5.36</v>
      </c>
      <c r="Y1294" s="54">
        <v>0</v>
      </c>
      <c r="Z1294" s="54">
        <v>0</v>
      </c>
      <c r="AA1294" s="54">
        <v>18</v>
      </c>
      <c r="AB1294" s="54">
        <v>3</v>
      </c>
      <c r="AC1294" s="54">
        <f t="shared" si="553"/>
        <v>16.666666666666664</v>
      </c>
      <c r="AD1294" s="54">
        <f t="shared" si="554"/>
        <v>15</v>
      </c>
      <c r="AE1294" s="62">
        <v>0.32</v>
      </c>
      <c r="AF1294" s="54">
        <f t="shared" si="555"/>
        <v>4548</v>
      </c>
      <c r="AG1294" s="54">
        <f t="shared" si="556"/>
        <v>4032</v>
      </c>
      <c r="AH1294" s="54">
        <f t="shared" si="557"/>
        <v>563</v>
      </c>
      <c r="AI1294" s="54">
        <f t="shared" si="558"/>
        <v>3</v>
      </c>
      <c r="AJ1294" s="61">
        <f t="shared" si="559"/>
        <v>0.53285968028419184</v>
      </c>
      <c r="AK1294" s="54">
        <f t="shared" si="560"/>
        <v>560</v>
      </c>
      <c r="AL1294" s="62">
        <f t="shared" si="561"/>
        <v>5.6800000000000006</v>
      </c>
    </row>
    <row r="1295" spans="1:38" ht="21.95" customHeight="1" x14ac:dyDescent="0.25">
      <c r="C1295" s="54">
        <v>12</v>
      </c>
      <c r="D1295" s="54" t="s">
        <v>27</v>
      </c>
      <c r="E1295" s="54">
        <v>9</v>
      </c>
      <c r="F1295" s="54">
        <v>9</v>
      </c>
      <c r="G1295" s="54">
        <v>194</v>
      </c>
      <c r="H1295" s="54">
        <v>152</v>
      </c>
      <c r="I1295" s="54">
        <v>194</v>
      </c>
      <c r="J1295" s="54">
        <v>194</v>
      </c>
      <c r="K1295" s="54">
        <v>158</v>
      </c>
      <c r="L1295" s="54">
        <v>8</v>
      </c>
      <c r="M1295" s="54">
        <v>8</v>
      </c>
      <c r="N1295" s="54">
        <v>3</v>
      </c>
      <c r="O1295" s="54">
        <v>52</v>
      </c>
      <c r="P1295" s="54">
        <v>46</v>
      </c>
      <c r="Q1295" s="62">
        <v>5.6</v>
      </c>
      <c r="R1295" s="54">
        <v>179</v>
      </c>
      <c r="S1295" s="54">
        <v>95</v>
      </c>
      <c r="T1295" s="54">
        <v>152</v>
      </c>
      <c r="U1295" s="54">
        <v>34</v>
      </c>
      <c r="V1295" s="61">
        <f t="shared" si="551"/>
        <v>22.368421052631579</v>
      </c>
      <c r="W1295" s="54">
        <v>0</v>
      </c>
      <c r="X1295" s="62">
        <v>0.28999999999999998</v>
      </c>
      <c r="Y1295" s="54"/>
      <c r="Z1295" s="54"/>
      <c r="AA1295" s="54"/>
      <c r="AB1295" s="54"/>
      <c r="AC1295" s="54">
        <f t="shared" si="553"/>
        <v>0</v>
      </c>
      <c r="AD1295" s="54">
        <f t="shared" si="554"/>
        <v>0</v>
      </c>
      <c r="AE1295" s="62"/>
      <c r="AF1295" s="54">
        <f t="shared" si="555"/>
        <v>179</v>
      </c>
      <c r="AG1295" s="54">
        <f t="shared" si="556"/>
        <v>95</v>
      </c>
      <c r="AH1295" s="54">
        <f t="shared" si="557"/>
        <v>152</v>
      </c>
      <c r="AI1295" s="54">
        <f t="shared" si="558"/>
        <v>34</v>
      </c>
      <c r="AJ1295" s="61">
        <f t="shared" si="559"/>
        <v>22.368421052631579</v>
      </c>
      <c r="AK1295" s="54">
        <f t="shared" si="560"/>
        <v>118</v>
      </c>
      <c r="AL1295" s="62">
        <f t="shared" si="561"/>
        <v>0.28999999999999998</v>
      </c>
    </row>
    <row r="1296" spans="1:38" ht="21.95" customHeight="1" x14ac:dyDescent="0.25">
      <c r="A1296" s="17">
        <v>5</v>
      </c>
      <c r="C1296" s="54">
        <v>13</v>
      </c>
      <c r="D1296" s="54" t="s">
        <v>28</v>
      </c>
      <c r="E1296" s="54">
        <v>11</v>
      </c>
      <c r="F1296" s="54">
        <v>11</v>
      </c>
      <c r="G1296" s="54">
        <v>280</v>
      </c>
      <c r="H1296" s="54">
        <v>26</v>
      </c>
      <c r="I1296" s="54">
        <v>280</v>
      </c>
      <c r="J1296" s="54">
        <v>280</v>
      </c>
      <c r="K1296" s="54">
        <v>0</v>
      </c>
      <c r="L1296" s="54">
        <v>10</v>
      </c>
      <c r="M1296" s="54">
        <v>10</v>
      </c>
      <c r="N1296" s="54">
        <v>10</v>
      </c>
      <c r="O1296" s="54">
        <v>0</v>
      </c>
      <c r="P1296" s="54"/>
      <c r="Q1296" s="62"/>
      <c r="R1296" s="54"/>
      <c r="S1296" s="54">
        <v>0</v>
      </c>
      <c r="T1296" s="54">
        <v>175</v>
      </c>
      <c r="U1296" s="54">
        <v>0</v>
      </c>
      <c r="V1296" s="61">
        <f t="shared" si="551"/>
        <v>0</v>
      </c>
      <c r="W1296" s="54">
        <v>0</v>
      </c>
      <c r="X1296" s="62">
        <v>0.88</v>
      </c>
      <c r="Y1296" s="54"/>
      <c r="Z1296" s="54"/>
      <c r="AA1296" s="54"/>
      <c r="AB1296" s="54"/>
      <c r="AC1296" s="54">
        <f t="shared" si="553"/>
        <v>0</v>
      </c>
      <c r="AD1296" s="54">
        <f t="shared" si="554"/>
        <v>0</v>
      </c>
      <c r="AE1296" s="62"/>
      <c r="AF1296" s="54">
        <f t="shared" si="555"/>
        <v>0</v>
      </c>
      <c r="AG1296" s="54">
        <f t="shared" si="556"/>
        <v>0</v>
      </c>
      <c r="AH1296" s="54">
        <f t="shared" si="557"/>
        <v>175</v>
      </c>
      <c r="AI1296" s="54">
        <f t="shared" si="558"/>
        <v>0</v>
      </c>
      <c r="AJ1296" s="61">
        <f t="shared" si="559"/>
        <v>0</v>
      </c>
      <c r="AK1296" s="54">
        <f t="shared" si="560"/>
        <v>175</v>
      </c>
      <c r="AL1296" s="62">
        <f t="shared" si="561"/>
        <v>0.88</v>
      </c>
    </row>
    <row r="1297" spans="1:38" ht="21.95" customHeight="1" x14ac:dyDescent="0.25">
      <c r="C1297" s="54">
        <v>14</v>
      </c>
      <c r="D1297" s="54" t="s">
        <v>29</v>
      </c>
      <c r="E1297" s="54">
        <v>6</v>
      </c>
      <c r="F1297" s="54">
        <v>6</v>
      </c>
      <c r="G1297" s="54">
        <v>78</v>
      </c>
      <c r="H1297" s="54"/>
      <c r="I1297" s="54">
        <v>78</v>
      </c>
      <c r="J1297" s="54">
        <v>78</v>
      </c>
      <c r="K1297" s="54">
        <v>78</v>
      </c>
      <c r="L1297" s="54">
        <v>5</v>
      </c>
      <c r="M1297" s="54">
        <v>5</v>
      </c>
      <c r="N1297" s="54">
        <v>5</v>
      </c>
      <c r="O1297" s="54">
        <v>0</v>
      </c>
      <c r="P1297" s="54"/>
      <c r="Q1297" s="62"/>
      <c r="R1297" s="54">
        <v>0</v>
      </c>
      <c r="S1297" s="54">
        <v>0</v>
      </c>
      <c r="T1297" s="54">
        <v>0</v>
      </c>
      <c r="U1297" s="54">
        <v>0</v>
      </c>
      <c r="V1297" s="61">
        <f t="shared" si="551"/>
        <v>0</v>
      </c>
      <c r="W1297" s="54">
        <v>0</v>
      </c>
      <c r="X1297" s="62">
        <v>0</v>
      </c>
      <c r="Y1297" s="54"/>
      <c r="Z1297" s="54"/>
      <c r="AA1297" s="54"/>
      <c r="AB1297" s="54"/>
      <c r="AC1297" s="54">
        <f t="shared" si="553"/>
        <v>0</v>
      </c>
      <c r="AD1297" s="54">
        <f t="shared" si="554"/>
        <v>0</v>
      </c>
      <c r="AE1297" s="62"/>
      <c r="AF1297" s="54">
        <f t="shared" si="555"/>
        <v>0</v>
      </c>
      <c r="AG1297" s="54">
        <f t="shared" si="556"/>
        <v>0</v>
      </c>
      <c r="AH1297" s="54">
        <f t="shared" si="557"/>
        <v>0</v>
      </c>
      <c r="AI1297" s="54">
        <f t="shared" si="558"/>
        <v>0</v>
      </c>
      <c r="AJ1297" s="61">
        <f t="shared" si="559"/>
        <v>0</v>
      </c>
      <c r="AK1297" s="54">
        <f t="shared" si="560"/>
        <v>0</v>
      </c>
      <c r="AL1297" s="62">
        <f t="shared" si="561"/>
        <v>0</v>
      </c>
    </row>
    <row r="1298" spans="1:38" ht="21.95" customHeight="1" x14ac:dyDescent="0.25">
      <c r="A1298" s="17">
        <v>6</v>
      </c>
      <c r="B1298" s="17">
        <v>2</v>
      </c>
      <c r="C1298" s="54">
        <v>15</v>
      </c>
      <c r="D1298" s="54" t="s">
        <v>30</v>
      </c>
      <c r="E1298" s="54">
        <v>14</v>
      </c>
      <c r="F1298" s="54">
        <v>13</v>
      </c>
      <c r="G1298" s="54">
        <v>273</v>
      </c>
      <c r="H1298" s="54">
        <v>175</v>
      </c>
      <c r="I1298" s="54">
        <v>273</v>
      </c>
      <c r="J1298" s="54">
        <v>273</v>
      </c>
      <c r="K1298" s="54">
        <v>273</v>
      </c>
      <c r="L1298" s="54">
        <v>13</v>
      </c>
      <c r="M1298" s="54">
        <v>13</v>
      </c>
      <c r="N1298" s="54">
        <v>0</v>
      </c>
      <c r="O1298" s="54">
        <v>0</v>
      </c>
      <c r="P1298" s="54"/>
      <c r="Q1298" s="62"/>
      <c r="R1298" s="54">
        <v>0</v>
      </c>
      <c r="S1298" s="54">
        <v>0</v>
      </c>
      <c r="T1298" s="54">
        <v>0</v>
      </c>
      <c r="U1298" s="54">
        <v>0</v>
      </c>
      <c r="V1298" s="61">
        <f t="shared" si="551"/>
        <v>0</v>
      </c>
      <c r="W1298" s="54">
        <v>0</v>
      </c>
      <c r="X1298" s="62">
        <v>0</v>
      </c>
      <c r="Y1298" s="54"/>
      <c r="Z1298" s="54">
        <v>0</v>
      </c>
      <c r="AA1298" s="54">
        <v>0</v>
      </c>
      <c r="AB1298" s="54">
        <v>0</v>
      </c>
      <c r="AC1298" s="54">
        <f t="shared" si="553"/>
        <v>0</v>
      </c>
      <c r="AD1298" s="54">
        <f t="shared" si="554"/>
        <v>0</v>
      </c>
      <c r="AE1298" s="62">
        <v>0</v>
      </c>
      <c r="AF1298" s="54">
        <f t="shared" si="555"/>
        <v>0</v>
      </c>
      <c r="AG1298" s="54">
        <f t="shared" si="556"/>
        <v>0</v>
      </c>
      <c r="AH1298" s="54">
        <f t="shared" si="557"/>
        <v>0</v>
      </c>
      <c r="AI1298" s="54">
        <f t="shared" si="558"/>
        <v>0</v>
      </c>
      <c r="AJ1298" s="61">
        <f t="shared" si="559"/>
        <v>0</v>
      </c>
      <c r="AK1298" s="54">
        <f t="shared" si="560"/>
        <v>0</v>
      </c>
      <c r="AL1298" s="62">
        <f t="shared" si="561"/>
        <v>0</v>
      </c>
    </row>
    <row r="1299" spans="1:38" ht="21.95" customHeight="1" x14ac:dyDescent="0.25">
      <c r="A1299" s="17">
        <v>7</v>
      </c>
      <c r="C1299" s="54">
        <v>16</v>
      </c>
      <c r="D1299" s="54" t="s">
        <v>31</v>
      </c>
      <c r="E1299" s="54">
        <v>13</v>
      </c>
      <c r="F1299" s="54">
        <v>12</v>
      </c>
      <c r="G1299" s="54">
        <v>153</v>
      </c>
      <c r="H1299" s="54"/>
      <c r="I1299" s="54">
        <v>153</v>
      </c>
      <c r="J1299" s="54">
        <v>153</v>
      </c>
      <c r="K1299" s="54">
        <v>0</v>
      </c>
      <c r="L1299" s="54">
        <v>12</v>
      </c>
      <c r="M1299" s="54">
        <v>12</v>
      </c>
      <c r="N1299" s="54">
        <v>0</v>
      </c>
      <c r="O1299" s="54">
        <v>0</v>
      </c>
      <c r="P1299" s="54"/>
      <c r="Q1299" s="62"/>
      <c r="R1299" s="54">
        <v>0</v>
      </c>
      <c r="S1299" s="54">
        <v>0</v>
      </c>
      <c r="T1299" s="54">
        <v>0</v>
      </c>
      <c r="U1299" s="54">
        <v>0</v>
      </c>
      <c r="V1299" s="61">
        <f t="shared" si="551"/>
        <v>0</v>
      </c>
      <c r="W1299" s="54">
        <f t="shared" ref="W1299:W1313" si="562">T1299-U1299</f>
        <v>0</v>
      </c>
      <c r="X1299" s="62">
        <v>0</v>
      </c>
      <c r="Y1299" s="54">
        <v>0</v>
      </c>
      <c r="Z1299" s="54">
        <v>0</v>
      </c>
      <c r="AA1299" s="54">
        <v>0</v>
      </c>
      <c r="AB1299" s="54">
        <v>0</v>
      </c>
      <c r="AC1299" s="54">
        <f t="shared" si="553"/>
        <v>0</v>
      </c>
      <c r="AD1299" s="54">
        <f t="shared" si="554"/>
        <v>0</v>
      </c>
      <c r="AE1299" s="62">
        <v>0</v>
      </c>
      <c r="AF1299" s="54">
        <f t="shared" si="555"/>
        <v>0</v>
      </c>
      <c r="AG1299" s="54">
        <f t="shared" si="556"/>
        <v>0</v>
      </c>
      <c r="AH1299" s="54">
        <f t="shared" si="557"/>
        <v>0</v>
      </c>
      <c r="AI1299" s="54">
        <f t="shared" si="558"/>
        <v>0</v>
      </c>
      <c r="AJ1299" s="61">
        <f t="shared" si="559"/>
        <v>0</v>
      </c>
      <c r="AK1299" s="54">
        <f t="shared" si="560"/>
        <v>0</v>
      </c>
      <c r="AL1299" s="62">
        <f t="shared" si="561"/>
        <v>0</v>
      </c>
    </row>
    <row r="1300" spans="1:38" ht="21.95" customHeight="1" x14ac:dyDescent="0.25">
      <c r="C1300" s="54">
        <v>17</v>
      </c>
      <c r="D1300" s="54" t="s">
        <v>32</v>
      </c>
      <c r="E1300" s="54">
        <v>10</v>
      </c>
      <c r="F1300" s="54">
        <v>10</v>
      </c>
      <c r="G1300" s="54">
        <v>230</v>
      </c>
      <c r="H1300" s="54">
        <v>148</v>
      </c>
      <c r="I1300" s="54">
        <v>230</v>
      </c>
      <c r="J1300" s="54">
        <v>230</v>
      </c>
      <c r="K1300" s="54">
        <v>178</v>
      </c>
      <c r="L1300" s="54">
        <v>9</v>
      </c>
      <c r="M1300" s="54">
        <v>9</v>
      </c>
      <c r="N1300" s="54">
        <v>9</v>
      </c>
      <c r="O1300" s="54">
        <v>11</v>
      </c>
      <c r="P1300" s="54">
        <v>1</v>
      </c>
      <c r="Q1300" s="62">
        <v>2.5</v>
      </c>
      <c r="R1300" s="54">
        <v>214</v>
      </c>
      <c r="S1300" s="54">
        <v>214</v>
      </c>
      <c r="T1300" s="54">
        <v>4</v>
      </c>
      <c r="U1300" s="54">
        <v>2</v>
      </c>
      <c r="V1300" s="61">
        <f t="shared" si="551"/>
        <v>50</v>
      </c>
      <c r="W1300" s="54">
        <f t="shared" si="562"/>
        <v>2</v>
      </c>
      <c r="X1300" s="62">
        <v>1.97</v>
      </c>
      <c r="Y1300" s="54"/>
      <c r="Z1300" s="54"/>
      <c r="AA1300" s="54"/>
      <c r="AB1300" s="54"/>
      <c r="AC1300" s="54">
        <f t="shared" si="553"/>
        <v>0</v>
      </c>
      <c r="AD1300" s="54">
        <f t="shared" si="554"/>
        <v>0</v>
      </c>
      <c r="AE1300" s="62"/>
      <c r="AF1300" s="54">
        <f t="shared" si="555"/>
        <v>214</v>
      </c>
      <c r="AG1300" s="54">
        <f t="shared" si="556"/>
        <v>214</v>
      </c>
      <c r="AH1300" s="54">
        <f t="shared" si="557"/>
        <v>4</v>
      </c>
      <c r="AI1300" s="54">
        <f t="shared" si="558"/>
        <v>2</v>
      </c>
      <c r="AJ1300" s="61">
        <f t="shared" si="559"/>
        <v>50</v>
      </c>
      <c r="AK1300" s="54">
        <f t="shared" si="560"/>
        <v>2</v>
      </c>
      <c r="AL1300" s="62">
        <f t="shared" si="561"/>
        <v>1.97</v>
      </c>
    </row>
    <row r="1301" spans="1:38" ht="21.95" customHeight="1" x14ac:dyDescent="0.25">
      <c r="A1301" s="17">
        <v>8</v>
      </c>
      <c r="C1301" s="54">
        <v>18</v>
      </c>
      <c r="D1301" s="54" t="s">
        <v>33</v>
      </c>
      <c r="E1301" s="54">
        <v>14</v>
      </c>
      <c r="F1301" s="54">
        <v>14</v>
      </c>
      <c r="G1301" s="54">
        <v>286</v>
      </c>
      <c r="H1301" s="54"/>
      <c r="I1301" s="54">
        <v>282</v>
      </c>
      <c r="J1301" s="54">
        <v>282</v>
      </c>
      <c r="K1301" s="54">
        <v>282</v>
      </c>
      <c r="L1301" s="54">
        <v>13</v>
      </c>
      <c r="M1301" s="54">
        <v>13</v>
      </c>
      <c r="N1301" s="54">
        <v>13</v>
      </c>
      <c r="O1301" s="54">
        <v>68</v>
      </c>
      <c r="P1301" s="54">
        <v>53</v>
      </c>
      <c r="Q1301" s="62">
        <v>7.34</v>
      </c>
      <c r="R1301" s="54">
        <v>0</v>
      </c>
      <c r="S1301" s="54">
        <v>0</v>
      </c>
      <c r="T1301" s="54">
        <v>191</v>
      </c>
      <c r="U1301" s="54">
        <v>112</v>
      </c>
      <c r="V1301" s="61">
        <f t="shared" si="551"/>
        <v>58.638743455497377</v>
      </c>
      <c r="W1301" s="54">
        <f t="shared" si="562"/>
        <v>79</v>
      </c>
      <c r="X1301" s="62">
        <v>1.17</v>
      </c>
      <c r="Y1301" s="54">
        <v>15</v>
      </c>
      <c r="Z1301" s="54">
        <v>5</v>
      </c>
      <c r="AA1301" s="54">
        <v>50</v>
      </c>
      <c r="AB1301" s="54">
        <v>0</v>
      </c>
      <c r="AC1301" s="54">
        <f t="shared" si="553"/>
        <v>0</v>
      </c>
      <c r="AD1301" s="54">
        <f t="shared" si="554"/>
        <v>50</v>
      </c>
      <c r="AE1301" s="62">
        <v>0</v>
      </c>
      <c r="AF1301" s="54">
        <f t="shared" si="555"/>
        <v>15</v>
      </c>
      <c r="AG1301" s="54">
        <f t="shared" si="556"/>
        <v>5</v>
      </c>
      <c r="AH1301" s="54">
        <f t="shared" si="557"/>
        <v>241</v>
      </c>
      <c r="AI1301" s="54">
        <f t="shared" si="558"/>
        <v>112</v>
      </c>
      <c r="AJ1301" s="61">
        <f t="shared" si="559"/>
        <v>46.473029045643152</v>
      </c>
      <c r="AK1301" s="54">
        <f t="shared" si="560"/>
        <v>129</v>
      </c>
      <c r="AL1301" s="62">
        <f t="shared" si="561"/>
        <v>1.17</v>
      </c>
    </row>
    <row r="1302" spans="1:38" ht="21.95" customHeight="1" x14ac:dyDescent="0.25">
      <c r="C1302" s="54">
        <v>19</v>
      </c>
      <c r="D1302" s="54" t="s">
        <v>34</v>
      </c>
      <c r="E1302" s="54">
        <v>11</v>
      </c>
      <c r="F1302" s="54">
        <v>11</v>
      </c>
      <c r="G1302" s="54">
        <v>168</v>
      </c>
      <c r="H1302" s="54">
        <v>21</v>
      </c>
      <c r="I1302" s="54">
        <v>168</v>
      </c>
      <c r="J1302" s="54">
        <v>168</v>
      </c>
      <c r="K1302" s="54">
        <v>168</v>
      </c>
      <c r="L1302" s="54">
        <v>10</v>
      </c>
      <c r="M1302" s="54">
        <v>10</v>
      </c>
      <c r="N1302" s="54">
        <v>10</v>
      </c>
      <c r="O1302" s="54">
        <v>0</v>
      </c>
      <c r="P1302" s="54"/>
      <c r="Q1302" s="62"/>
      <c r="R1302" s="54">
        <v>5434</v>
      </c>
      <c r="S1302" s="54">
        <v>5434</v>
      </c>
      <c r="T1302" s="54">
        <v>139</v>
      </c>
      <c r="U1302" s="54">
        <v>39</v>
      </c>
      <c r="V1302" s="61">
        <f t="shared" si="551"/>
        <v>28.057553956834528</v>
      </c>
      <c r="W1302" s="54">
        <f t="shared" si="562"/>
        <v>100</v>
      </c>
      <c r="X1302" s="62">
        <v>0.12</v>
      </c>
      <c r="Y1302" s="54"/>
      <c r="Z1302" s="54"/>
      <c r="AA1302" s="54"/>
      <c r="AB1302" s="54"/>
      <c r="AC1302" s="54">
        <f t="shared" si="553"/>
        <v>0</v>
      </c>
      <c r="AD1302" s="54">
        <f t="shared" si="554"/>
        <v>0</v>
      </c>
      <c r="AE1302" s="62"/>
      <c r="AF1302" s="54">
        <f t="shared" si="555"/>
        <v>5434</v>
      </c>
      <c r="AG1302" s="54">
        <v>0</v>
      </c>
      <c r="AH1302" s="54">
        <f t="shared" si="557"/>
        <v>139</v>
      </c>
      <c r="AI1302" s="54">
        <f t="shared" si="558"/>
        <v>39</v>
      </c>
      <c r="AJ1302" s="61">
        <f t="shared" si="559"/>
        <v>28.057553956834528</v>
      </c>
      <c r="AK1302" s="54">
        <f t="shared" si="560"/>
        <v>100</v>
      </c>
      <c r="AL1302" s="62">
        <f t="shared" si="561"/>
        <v>0.12</v>
      </c>
    </row>
    <row r="1303" spans="1:38" ht="21.95" customHeight="1" x14ac:dyDescent="0.25">
      <c r="A1303" s="17">
        <v>9</v>
      </c>
      <c r="B1303" s="17">
        <v>3</v>
      </c>
      <c r="C1303" s="54">
        <v>20</v>
      </c>
      <c r="D1303" s="54" t="s">
        <v>35</v>
      </c>
      <c r="E1303" s="54">
        <v>15</v>
      </c>
      <c r="F1303" s="54">
        <v>15</v>
      </c>
      <c r="G1303" s="54">
        <v>226</v>
      </c>
      <c r="H1303" s="54">
        <v>96</v>
      </c>
      <c r="I1303" s="54">
        <v>226</v>
      </c>
      <c r="J1303" s="54">
        <v>226</v>
      </c>
      <c r="K1303" s="54">
        <v>135</v>
      </c>
      <c r="L1303" s="54">
        <v>14</v>
      </c>
      <c r="M1303" s="54">
        <v>14</v>
      </c>
      <c r="N1303" s="54">
        <v>8</v>
      </c>
      <c r="O1303" s="54">
        <v>35</v>
      </c>
      <c r="P1303" s="54">
        <v>1</v>
      </c>
      <c r="Q1303" s="62">
        <v>0.69</v>
      </c>
      <c r="R1303" s="54">
        <v>171</v>
      </c>
      <c r="S1303" s="54">
        <v>15</v>
      </c>
      <c r="T1303" s="54">
        <v>192</v>
      </c>
      <c r="U1303" s="54">
        <v>11</v>
      </c>
      <c r="V1303" s="61">
        <f t="shared" si="551"/>
        <v>5.7291666666666661</v>
      </c>
      <c r="W1303" s="54">
        <f t="shared" si="562"/>
        <v>181</v>
      </c>
      <c r="X1303" s="62">
        <v>1.67</v>
      </c>
      <c r="Y1303" s="54">
        <v>22</v>
      </c>
      <c r="Z1303" s="54">
        <v>0</v>
      </c>
      <c r="AA1303" s="54">
        <v>205</v>
      </c>
      <c r="AB1303" s="54">
        <v>17</v>
      </c>
      <c r="AC1303" s="54">
        <f t="shared" si="553"/>
        <v>8.2926829268292686</v>
      </c>
      <c r="AD1303" s="54">
        <f t="shared" si="554"/>
        <v>188</v>
      </c>
      <c r="AE1303" s="62">
        <v>0.57999999999999996</v>
      </c>
      <c r="AF1303" s="54">
        <f t="shared" si="555"/>
        <v>193</v>
      </c>
      <c r="AG1303" s="54">
        <f t="shared" ref="AG1303:AG1313" si="563">SUM(S1303,Z1303)</f>
        <v>15</v>
      </c>
      <c r="AH1303" s="54">
        <f t="shared" si="557"/>
        <v>397</v>
      </c>
      <c r="AI1303" s="54">
        <f t="shared" si="558"/>
        <v>28</v>
      </c>
      <c r="AJ1303" s="61">
        <f t="shared" si="559"/>
        <v>7.0528967254408066</v>
      </c>
      <c r="AK1303" s="54">
        <f t="shared" si="560"/>
        <v>369</v>
      </c>
      <c r="AL1303" s="62">
        <f t="shared" si="561"/>
        <v>2.25</v>
      </c>
    </row>
    <row r="1304" spans="1:38" ht="21.95" customHeight="1" x14ac:dyDescent="0.25">
      <c r="A1304" s="17">
        <v>10</v>
      </c>
      <c r="B1304" s="17">
        <v>4</v>
      </c>
      <c r="C1304" s="54">
        <v>21</v>
      </c>
      <c r="D1304" s="54" t="s">
        <v>36</v>
      </c>
      <c r="E1304" s="54">
        <v>8</v>
      </c>
      <c r="F1304" s="54">
        <v>8</v>
      </c>
      <c r="G1304" s="54">
        <v>108</v>
      </c>
      <c r="H1304" s="54">
        <v>0</v>
      </c>
      <c r="I1304" s="54">
        <v>108</v>
      </c>
      <c r="J1304" s="54">
        <v>96</v>
      </c>
      <c r="K1304" s="54">
        <v>0</v>
      </c>
      <c r="L1304" s="54">
        <v>7</v>
      </c>
      <c r="M1304" s="54">
        <v>7</v>
      </c>
      <c r="N1304" s="54">
        <v>7</v>
      </c>
      <c r="O1304" s="54">
        <v>0</v>
      </c>
      <c r="P1304" s="54"/>
      <c r="Q1304" s="62"/>
      <c r="R1304" s="54">
        <v>70</v>
      </c>
      <c r="S1304" s="54">
        <v>0</v>
      </c>
      <c r="T1304" s="54">
        <v>108</v>
      </c>
      <c r="U1304" s="54">
        <v>0</v>
      </c>
      <c r="V1304" s="61">
        <f t="shared" si="551"/>
        <v>0</v>
      </c>
      <c r="W1304" s="54">
        <f t="shared" si="562"/>
        <v>108</v>
      </c>
      <c r="X1304" s="62">
        <v>0</v>
      </c>
      <c r="Y1304" s="54">
        <v>108</v>
      </c>
      <c r="Z1304" s="54"/>
      <c r="AA1304" s="54">
        <v>108</v>
      </c>
      <c r="AB1304" s="54">
        <v>0</v>
      </c>
      <c r="AC1304" s="54">
        <f t="shared" si="553"/>
        <v>0</v>
      </c>
      <c r="AD1304" s="54">
        <f t="shared" si="554"/>
        <v>108</v>
      </c>
      <c r="AE1304" s="62"/>
      <c r="AF1304" s="54">
        <f t="shared" si="555"/>
        <v>178</v>
      </c>
      <c r="AG1304" s="54">
        <f t="shared" si="563"/>
        <v>0</v>
      </c>
      <c r="AH1304" s="54">
        <f t="shared" si="557"/>
        <v>216</v>
      </c>
      <c r="AI1304" s="54">
        <f t="shared" si="558"/>
        <v>0</v>
      </c>
      <c r="AJ1304" s="61">
        <f t="shared" si="559"/>
        <v>0</v>
      </c>
      <c r="AK1304" s="54">
        <f t="shared" si="560"/>
        <v>216</v>
      </c>
      <c r="AL1304" s="62">
        <f t="shared" si="561"/>
        <v>0</v>
      </c>
    </row>
    <row r="1305" spans="1:38" ht="21.95" customHeight="1" x14ac:dyDescent="0.25">
      <c r="A1305" s="17">
        <v>11</v>
      </c>
      <c r="C1305" s="54">
        <v>22</v>
      </c>
      <c r="D1305" s="54" t="s">
        <v>37</v>
      </c>
      <c r="E1305" s="54">
        <v>27</v>
      </c>
      <c r="F1305" s="54">
        <v>27</v>
      </c>
      <c r="G1305" s="54">
        <v>382</v>
      </c>
      <c r="H1305" s="54">
        <v>0</v>
      </c>
      <c r="I1305" s="54">
        <v>382</v>
      </c>
      <c r="J1305" s="54">
        <v>382</v>
      </c>
      <c r="K1305" s="54">
        <v>0</v>
      </c>
      <c r="L1305" s="54">
        <v>26</v>
      </c>
      <c r="M1305" s="54">
        <v>26</v>
      </c>
      <c r="N1305" s="54">
        <v>26</v>
      </c>
      <c r="O1305" s="54">
        <v>7</v>
      </c>
      <c r="P1305" s="54">
        <v>7</v>
      </c>
      <c r="Q1305" s="62">
        <v>0.17</v>
      </c>
      <c r="R1305" s="54">
        <v>2673</v>
      </c>
      <c r="S1305" s="54">
        <v>1711</v>
      </c>
      <c r="T1305" s="54">
        <v>191</v>
      </c>
      <c r="U1305" s="54">
        <v>95</v>
      </c>
      <c r="V1305" s="61">
        <f t="shared" si="551"/>
        <v>49.738219895287962</v>
      </c>
      <c r="W1305" s="54">
        <f t="shared" si="562"/>
        <v>96</v>
      </c>
      <c r="X1305" s="62">
        <v>9.66</v>
      </c>
      <c r="Y1305" s="54">
        <v>0</v>
      </c>
      <c r="Z1305" s="54">
        <v>0</v>
      </c>
      <c r="AA1305" s="54">
        <v>27</v>
      </c>
      <c r="AB1305" s="54">
        <v>2</v>
      </c>
      <c r="AC1305" s="54">
        <f t="shared" si="553"/>
        <v>7.4074074074074066</v>
      </c>
      <c r="AD1305" s="54">
        <f t="shared" si="554"/>
        <v>25</v>
      </c>
      <c r="AE1305" s="62">
        <v>4.3</v>
      </c>
      <c r="AF1305" s="54">
        <f t="shared" si="555"/>
        <v>2673</v>
      </c>
      <c r="AG1305" s="54">
        <f t="shared" si="563"/>
        <v>1711</v>
      </c>
      <c r="AH1305" s="54">
        <f t="shared" si="557"/>
        <v>218</v>
      </c>
      <c r="AI1305" s="54">
        <f t="shared" si="558"/>
        <v>97</v>
      </c>
      <c r="AJ1305" s="61">
        <f t="shared" si="559"/>
        <v>44.4954128440367</v>
      </c>
      <c r="AK1305" s="54">
        <f t="shared" si="560"/>
        <v>121</v>
      </c>
      <c r="AL1305" s="62">
        <f t="shared" si="561"/>
        <v>13.96</v>
      </c>
    </row>
    <row r="1306" spans="1:38" ht="21.95" customHeight="1" x14ac:dyDescent="0.25">
      <c r="A1306" s="17">
        <v>12</v>
      </c>
      <c r="B1306" s="17">
        <v>5</v>
      </c>
      <c r="C1306" s="54">
        <v>23</v>
      </c>
      <c r="D1306" s="54" t="s">
        <v>187</v>
      </c>
      <c r="E1306" s="54">
        <v>11</v>
      </c>
      <c r="F1306" s="54">
        <v>11</v>
      </c>
      <c r="G1306" s="54">
        <v>169</v>
      </c>
      <c r="H1306" s="54">
        <v>0</v>
      </c>
      <c r="I1306" s="54">
        <v>169</v>
      </c>
      <c r="J1306" s="54">
        <v>165</v>
      </c>
      <c r="K1306" s="54">
        <v>0</v>
      </c>
      <c r="L1306" s="54">
        <v>10</v>
      </c>
      <c r="M1306" s="54">
        <v>10</v>
      </c>
      <c r="N1306" s="54">
        <v>10</v>
      </c>
      <c r="O1306" s="54">
        <v>33</v>
      </c>
      <c r="P1306" s="54">
        <v>18</v>
      </c>
      <c r="Q1306" s="62"/>
      <c r="R1306" s="54">
        <v>11290</v>
      </c>
      <c r="S1306" s="54">
        <v>467</v>
      </c>
      <c r="T1306" s="54">
        <v>626</v>
      </c>
      <c r="U1306" s="54">
        <v>36</v>
      </c>
      <c r="V1306" s="61">
        <f t="shared" si="551"/>
        <v>5.7507987220447285</v>
      </c>
      <c r="W1306" s="54">
        <f t="shared" si="562"/>
        <v>590</v>
      </c>
      <c r="X1306" s="62">
        <v>0</v>
      </c>
      <c r="Y1306" s="54">
        <v>0</v>
      </c>
      <c r="Z1306" s="54">
        <v>0</v>
      </c>
      <c r="AA1306" s="54">
        <v>92</v>
      </c>
      <c r="AB1306" s="54">
        <v>0</v>
      </c>
      <c r="AC1306" s="54">
        <f t="shared" si="553"/>
        <v>0</v>
      </c>
      <c r="AD1306" s="54">
        <f t="shared" si="554"/>
        <v>92</v>
      </c>
      <c r="AE1306" s="62">
        <v>0</v>
      </c>
      <c r="AF1306" s="54">
        <f t="shared" si="555"/>
        <v>11290</v>
      </c>
      <c r="AG1306" s="54">
        <f t="shared" si="563"/>
        <v>467</v>
      </c>
      <c r="AH1306" s="54">
        <f t="shared" si="557"/>
        <v>718</v>
      </c>
      <c r="AI1306" s="54">
        <f t="shared" si="558"/>
        <v>36</v>
      </c>
      <c r="AJ1306" s="61">
        <f t="shared" si="559"/>
        <v>5.0139275766016711</v>
      </c>
      <c r="AK1306" s="54">
        <f t="shared" si="560"/>
        <v>682</v>
      </c>
      <c r="AL1306" s="62">
        <f t="shared" si="561"/>
        <v>0</v>
      </c>
    </row>
    <row r="1307" spans="1:38" ht="21.95" customHeight="1" x14ac:dyDescent="0.25">
      <c r="A1307" s="17">
        <v>13</v>
      </c>
      <c r="B1307" s="17">
        <v>6</v>
      </c>
      <c r="C1307" s="54">
        <v>24</v>
      </c>
      <c r="D1307" s="54" t="s">
        <v>39</v>
      </c>
      <c r="E1307" s="54">
        <v>6</v>
      </c>
      <c r="F1307" s="54">
        <v>6</v>
      </c>
      <c r="G1307" s="54">
        <v>109</v>
      </c>
      <c r="H1307" s="54">
        <v>0</v>
      </c>
      <c r="I1307" s="54">
        <v>109</v>
      </c>
      <c r="J1307" s="54">
        <v>109</v>
      </c>
      <c r="K1307" s="54">
        <v>84</v>
      </c>
      <c r="L1307" s="54">
        <v>5</v>
      </c>
      <c r="M1307" s="54">
        <v>5</v>
      </c>
      <c r="N1307" s="54">
        <v>5</v>
      </c>
      <c r="O1307" s="54">
        <v>0</v>
      </c>
      <c r="P1307" s="54"/>
      <c r="Q1307" s="62"/>
      <c r="R1307" s="54">
        <v>109</v>
      </c>
      <c r="S1307" s="54">
        <v>109</v>
      </c>
      <c r="T1307" s="54">
        <v>228</v>
      </c>
      <c r="U1307" s="54">
        <v>182</v>
      </c>
      <c r="V1307" s="61">
        <f t="shared" si="551"/>
        <v>79.824561403508781</v>
      </c>
      <c r="W1307" s="54">
        <f t="shared" si="562"/>
        <v>46</v>
      </c>
      <c r="X1307" s="62">
        <v>4.4400000000000004</v>
      </c>
      <c r="Y1307" s="54"/>
      <c r="Z1307" s="54"/>
      <c r="AA1307" s="54"/>
      <c r="AB1307" s="54"/>
      <c r="AC1307" s="54">
        <f t="shared" si="553"/>
        <v>0</v>
      </c>
      <c r="AD1307" s="54">
        <f t="shared" si="554"/>
        <v>0</v>
      </c>
      <c r="AE1307" s="62"/>
      <c r="AF1307" s="54">
        <f t="shared" si="555"/>
        <v>109</v>
      </c>
      <c r="AG1307" s="54">
        <f t="shared" si="563"/>
        <v>109</v>
      </c>
      <c r="AH1307" s="54">
        <f t="shared" si="557"/>
        <v>228</v>
      </c>
      <c r="AI1307" s="54">
        <f t="shared" si="558"/>
        <v>182</v>
      </c>
      <c r="AJ1307" s="61">
        <f t="shared" si="559"/>
        <v>79.824561403508781</v>
      </c>
      <c r="AK1307" s="54">
        <f t="shared" si="560"/>
        <v>46</v>
      </c>
      <c r="AL1307" s="62">
        <f t="shared" si="561"/>
        <v>4.4400000000000004</v>
      </c>
    </row>
    <row r="1308" spans="1:38" ht="21.95" customHeight="1" x14ac:dyDescent="0.25">
      <c r="A1308" s="17">
        <v>14</v>
      </c>
      <c r="C1308" s="54">
        <v>25</v>
      </c>
      <c r="D1308" s="54" t="s">
        <v>40</v>
      </c>
      <c r="E1308" s="54">
        <v>9</v>
      </c>
      <c r="F1308" s="54">
        <v>8</v>
      </c>
      <c r="G1308" s="54">
        <v>179</v>
      </c>
      <c r="H1308" s="54">
        <v>165</v>
      </c>
      <c r="I1308" s="54">
        <v>179</v>
      </c>
      <c r="J1308" s="54">
        <v>179</v>
      </c>
      <c r="K1308" s="54">
        <v>18</v>
      </c>
      <c r="L1308" s="54">
        <v>8</v>
      </c>
      <c r="M1308" s="54">
        <v>8</v>
      </c>
      <c r="N1308" s="54">
        <v>0</v>
      </c>
      <c r="O1308" s="54">
        <v>13</v>
      </c>
      <c r="P1308" s="54">
        <v>4</v>
      </c>
      <c r="Q1308" s="62">
        <v>0.33</v>
      </c>
      <c r="R1308" s="54">
        <v>5251</v>
      </c>
      <c r="S1308" s="54">
        <v>1420</v>
      </c>
      <c r="T1308" s="54">
        <v>81</v>
      </c>
      <c r="U1308" s="54">
        <v>24</v>
      </c>
      <c r="V1308" s="61">
        <f t="shared" si="551"/>
        <v>29.629629629629626</v>
      </c>
      <c r="W1308" s="54">
        <f t="shared" si="562"/>
        <v>57</v>
      </c>
      <c r="X1308" s="62">
        <v>1.1200000000000001</v>
      </c>
      <c r="Y1308" s="54"/>
      <c r="Z1308" s="54"/>
      <c r="AA1308" s="54"/>
      <c r="AB1308" s="54"/>
      <c r="AC1308" s="54">
        <f t="shared" si="553"/>
        <v>0</v>
      </c>
      <c r="AD1308" s="54">
        <f t="shared" si="554"/>
        <v>0</v>
      </c>
      <c r="AE1308" s="62"/>
      <c r="AF1308" s="54">
        <f t="shared" si="555"/>
        <v>5251</v>
      </c>
      <c r="AG1308" s="54">
        <f t="shared" si="563"/>
        <v>1420</v>
      </c>
      <c r="AH1308" s="54">
        <f t="shared" si="557"/>
        <v>81</v>
      </c>
      <c r="AI1308" s="54">
        <f t="shared" si="558"/>
        <v>24</v>
      </c>
      <c r="AJ1308" s="61">
        <f t="shared" si="559"/>
        <v>29.629629629629626</v>
      </c>
      <c r="AK1308" s="54">
        <f t="shared" si="560"/>
        <v>57</v>
      </c>
      <c r="AL1308" s="62">
        <f t="shared" si="561"/>
        <v>1.1200000000000001</v>
      </c>
    </row>
    <row r="1309" spans="1:38" ht="21.95" customHeight="1" x14ac:dyDescent="0.25">
      <c r="C1309" s="54">
        <v>26</v>
      </c>
      <c r="D1309" s="54" t="s">
        <v>41</v>
      </c>
      <c r="E1309" s="54">
        <v>12</v>
      </c>
      <c r="F1309" s="54">
        <v>12</v>
      </c>
      <c r="G1309" s="54">
        <v>230</v>
      </c>
      <c r="H1309" s="54">
        <v>0</v>
      </c>
      <c r="I1309" s="54">
        <v>230</v>
      </c>
      <c r="J1309" s="54">
        <v>230</v>
      </c>
      <c r="K1309" s="54">
        <v>230</v>
      </c>
      <c r="L1309" s="54">
        <v>11</v>
      </c>
      <c r="M1309" s="54">
        <v>11</v>
      </c>
      <c r="N1309" s="54">
        <v>11</v>
      </c>
      <c r="O1309" s="54">
        <v>0</v>
      </c>
      <c r="P1309" s="54"/>
      <c r="Q1309" s="62"/>
      <c r="R1309" s="54">
        <v>0</v>
      </c>
      <c r="S1309" s="54">
        <v>0</v>
      </c>
      <c r="T1309" s="54">
        <v>0</v>
      </c>
      <c r="U1309" s="54">
        <v>0</v>
      </c>
      <c r="V1309" s="61">
        <f t="shared" si="551"/>
        <v>0</v>
      </c>
      <c r="W1309" s="54">
        <f t="shared" si="562"/>
        <v>0</v>
      </c>
      <c r="X1309" s="62">
        <v>0</v>
      </c>
      <c r="Y1309" s="54"/>
      <c r="Z1309" s="54"/>
      <c r="AA1309" s="54"/>
      <c r="AB1309" s="54"/>
      <c r="AC1309" s="54">
        <f t="shared" si="553"/>
        <v>0</v>
      </c>
      <c r="AD1309" s="54">
        <f t="shared" si="554"/>
        <v>0</v>
      </c>
      <c r="AE1309" s="62"/>
      <c r="AF1309" s="54">
        <f t="shared" si="555"/>
        <v>0</v>
      </c>
      <c r="AG1309" s="54">
        <f t="shared" si="563"/>
        <v>0</v>
      </c>
      <c r="AH1309" s="54">
        <f t="shared" si="557"/>
        <v>0</v>
      </c>
      <c r="AI1309" s="54">
        <f t="shared" si="558"/>
        <v>0</v>
      </c>
      <c r="AJ1309" s="61">
        <f t="shared" si="559"/>
        <v>0</v>
      </c>
      <c r="AK1309" s="54">
        <f t="shared" si="560"/>
        <v>0</v>
      </c>
      <c r="AL1309" s="62">
        <f t="shared" si="561"/>
        <v>0</v>
      </c>
    </row>
    <row r="1310" spans="1:38" ht="21.95" customHeight="1" x14ac:dyDescent="0.25">
      <c r="A1310" s="17">
        <v>15</v>
      </c>
      <c r="B1310" s="17">
        <v>7</v>
      </c>
      <c r="C1310" s="54">
        <v>27</v>
      </c>
      <c r="D1310" s="54" t="s">
        <v>42</v>
      </c>
      <c r="E1310" s="54">
        <v>12</v>
      </c>
      <c r="F1310" s="54">
        <v>12</v>
      </c>
      <c r="G1310" s="54">
        <v>171</v>
      </c>
      <c r="H1310" s="54">
        <v>0</v>
      </c>
      <c r="I1310" s="54">
        <v>171</v>
      </c>
      <c r="J1310" s="54">
        <v>171</v>
      </c>
      <c r="K1310" s="54">
        <v>171</v>
      </c>
      <c r="L1310" s="54">
        <v>11</v>
      </c>
      <c r="M1310" s="54">
        <v>11</v>
      </c>
      <c r="N1310" s="54">
        <v>0</v>
      </c>
      <c r="O1310" s="54"/>
      <c r="P1310" s="54"/>
      <c r="Q1310" s="62"/>
      <c r="R1310" s="54">
        <v>158</v>
      </c>
      <c r="S1310" s="54">
        <v>74</v>
      </c>
      <c r="T1310" s="54">
        <v>92</v>
      </c>
      <c r="U1310" s="54">
        <v>17</v>
      </c>
      <c r="V1310" s="61">
        <f t="shared" si="551"/>
        <v>18.478260869565215</v>
      </c>
      <c r="W1310" s="54">
        <f t="shared" si="562"/>
        <v>75</v>
      </c>
      <c r="X1310" s="62">
        <v>3.5</v>
      </c>
      <c r="Y1310" s="54">
        <v>0</v>
      </c>
      <c r="Z1310" s="54">
        <v>0</v>
      </c>
      <c r="AA1310" s="54">
        <v>0</v>
      </c>
      <c r="AB1310" s="54">
        <v>0</v>
      </c>
      <c r="AC1310" s="54">
        <f t="shared" si="553"/>
        <v>0</v>
      </c>
      <c r="AD1310" s="54">
        <f t="shared" si="554"/>
        <v>0</v>
      </c>
      <c r="AE1310" s="62">
        <v>0</v>
      </c>
      <c r="AF1310" s="54">
        <f t="shared" si="555"/>
        <v>158</v>
      </c>
      <c r="AG1310" s="54">
        <f t="shared" si="563"/>
        <v>74</v>
      </c>
      <c r="AH1310" s="54">
        <f t="shared" si="557"/>
        <v>92</v>
      </c>
      <c r="AI1310" s="54">
        <f t="shared" si="558"/>
        <v>17</v>
      </c>
      <c r="AJ1310" s="61">
        <f t="shared" si="559"/>
        <v>18.478260869565215</v>
      </c>
      <c r="AK1310" s="54">
        <f t="shared" si="560"/>
        <v>75</v>
      </c>
      <c r="AL1310" s="62">
        <f t="shared" si="561"/>
        <v>3.5</v>
      </c>
    </row>
    <row r="1311" spans="1:38" ht="21.95" customHeight="1" x14ac:dyDescent="0.25">
      <c r="A1311" s="17">
        <v>16</v>
      </c>
      <c r="C1311" s="54">
        <v>28</v>
      </c>
      <c r="D1311" s="54" t="s">
        <v>43</v>
      </c>
      <c r="E1311" s="54">
        <v>10</v>
      </c>
      <c r="F1311" s="54">
        <v>9</v>
      </c>
      <c r="G1311" s="54">
        <v>148</v>
      </c>
      <c r="H1311" s="54">
        <v>0</v>
      </c>
      <c r="I1311" s="54">
        <v>148</v>
      </c>
      <c r="J1311" s="54">
        <v>148</v>
      </c>
      <c r="K1311" s="54">
        <v>0</v>
      </c>
      <c r="L1311" s="54">
        <v>9</v>
      </c>
      <c r="M1311" s="54">
        <v>9</v>
      </c>
      <c r="N1311" s="54">
        <v>0</v>
      </c>
      <c r="O1311" s="54"/>
      <c r="P1311" s="54"/>
      <c r="Q1311" s="62"/>
      <c r="R1311" s="54">
        <v>187</v>
      </c>
      <c r="S1311" s="54">
        <v>55</v>
      </c>
      <c r="T1311" s="54">
        <v>47</v>
      </c>
      <c r="U1311" s="54">
        <v>6</v>
      </c>
      <c r="V1311" s="61">
        <f t="shared" si="551"/>
        <v>12.76595744680851</v>
      </c>
      <c r="W1311" s="54">
        <f t="shared" si="562"/>
        <v>41</v>
      </c>
      <c r="X1311" s="62">
        <v>0.94</v>
      </c>
      <c r="Y1311" s="54">
        <v>55</v>
      </c>
      <c r="Z1311" s="54">
        <v>18</v>
      </c>
      <c r="AA1311" s="54">
        <v>30</v>
      </c>
      <c r="AB1311" s="54">
        <v>3</v>
      </c>
      <c r="AC1311" s="54">
        <f t="shared" si="553"/>
        <v>10</v>
      </c>
      <c r="AD1311" s="54">
        <f t="shared" si="554"/>
        <v>27</v>
      </c>
      <c r="AE1311" s="62">
        <v>0</v>
      </c>
      <c r="AF1311" s="54">
        <f t="shared" si="555"/>
        <v>242</v>
      </c>
      <c r="AG1311" s="54">
        <f t="shared" si="563"/>
        <v>73</v>
      </c>
      <c r="AH1311" s="54">
        <f>SUM(T1311,AA1311)</f>
        <v>77</v>
      </c>
      <c r="AI1311" s="54">
        <v>0</v>
      </c>
      <c r="AJ1311" s="61">
        <f t="shared" si="559"/>
        <v>0</v>
      </c>
      <c r="AK1311" s="54">
        <f t="shared" si="560"/>
        <v>77</v>
      </c>
      <c r="AL1311" s="62">
        <f t="shared" si="561"/>
        <v>0.94</v>
      </c>
    </row>
    <row r="1312" spans="1:38" ht="21.95" customHeight="1" x14ac:dyDescent="0.25">
      <c r="A1312" s="17">
        <v>17</v>
      </c>
      <c r="B1312" s="17">
        <v>8</v>
      </c>
      <c r="C1312" s="54">
        <v>29</v>
      </c>
      <c r="D1312" s="54" t="s">
        <v>44</v>
      </c>
      <c r="E1312" s="54">
        <v>7</v>
      </c>
      <c r="F1312" s="54">
        <v>7</v>
      </c>
      <c r="G1312" s="54">
        <v>96</v>
      </c>
      <c r="H1312" s="54">
        <v>96</v>
      </c>
      <c r="I1312" s="54">
        <v>96</v>
      </c>
      <c r="J1312" s="54">
        <v>96</v>
      </c>
      <c r="K1312" s="54">
        <v>96</v>
      </c>
      <c r="L1312" s="54">
        <v>6</v>
      </c>
      <c r="M1312" s="54">
        <v>6</v>
      </c>
      <c r="N1312" s="54">
        <v>6</v>
      </c>
      <c r="O1312" s="54">
        <v>60</v>
      </c>
      <c r="P1312" s="54">
        <v>49</v>
      </c>
      <c r="Q1312" s="62">
        <v>0.27</v>
      </c>
      <c r="R1312" s="54">
        <v>96</v>
      </c>
      <c r="S1312" s="54">
        <v>96</v>
      </c>
      <c r="T1312" s="54">
        <v>54</v>
      </c>
      <c r="U1312" s="54">
        <v>7</v>
      </c>
      <c r="V1312" s="61">
        <f t="shared" si="551"/>
        <v>12.962962962962962</v>
      </c>
      <c r="W1312" s="54">
        <f t="shared" si="562"/>
        <v>47</v>
      </c>
      <c r="X1312" s="62">
        <v>1.24</v>
      </c>
      <c r="Y1312" s="54"/>
      <c r="Z1312" s="54"/>
      <c r="AA1312" s="54"/>
      <c r="AB1312" s="54"/>
      <c r="AC1312" s="54">
        <f t="shared" si="553"/>
        <v>0</v>
      </c>
      <c r="AD1312" s="54">
        <f t="shared" si="554"/>
        <v>0</v>
      </c>
      <c r="AE1312" s="62"/>
      <c r="AF1312" s="54">
        <f t="shared" si="555"/>
        <v>96</v>
      </c>
      <c r="AG1312" s="54">
        <f t="shared" si="563"/>
        <v>96</v>
      </c>
      <c r="AH1312" s="54">
        <f>SUM(T1312,AA1312)</f>
        <v>54</v>
      </c>
      <c r="AI1312" s="54">
        <v>0</v>
      </c>
      <c r="AJ1312" s="61">
        <f t="shared" si="559"/>
        <v>0</v>
      </c>
      <c r="AK1312" s="54">
        <f t="shared" si="560"/>
        <v>54</v>
      </c>
      <c r="AL1312" s="62">
        <f t="shared" si="561"/>
        <v>1.24</v>
      </c>
    </row>
    <row r="1313" spans="1:38" ht="21.95" customHeight="1" x14ac:dyDescent="0.25">
      <c r="A1313" s="17">
        <v>18</v>
      </c>
      <c r="C1313" s="54">
        <v>30</v>
      </c>
      <c r="D1313" s="54" t="s">
        <v>45</v>
      </c>
      <c r="E1313" s="54">
        <v>18</v>
      </c>
      <c r="F1313" s="54">
        <v>18</v>
      </c>
      <c r="G1313" s="54">
        <v>262</v>
      </c>
      <c r="H1313" s="54">
        <v>0</v>
      </c>
      <c r="I1313" s="54">
        <v>262</v>
      </c>
      <c r="J1313" s="54">
        <v>262</v>
      </c>
      <c r="K1313" s="54">
        <v>0</v>
      </c>
      <c r="L1313" s="54">
        <v>17</v>
      </c>
      <c r="M1313" s="54">
        <v>17</v>
      </c>
      <c r="N1313" s="54">
        <v>0</v>
      </c>
      <c r="O1313" s="54"/>
      <c r="P1313" s="54"/>
      <c r="Q1313" s="62"/>
      <c r="R1313" s="54">
        <v>3792</v>
      </c>
      <c r="S1313" s="54">
        <v>0</v>
      </c>
      <c r="T1313" s="54">
        <v>0</v>
      </c>
      <c r="U1313" s="54">
        <v>0</v>
      </c>
      <c r="V1313" s="61">
        <f t="shared" si="551"/>
        <v>0</v>
      </c>
      <c r="W1313" s="54">
        <f t="shared" si="562"/>
        <v>0</v>
      </c>
      <c r="X1313" s="62">
        <v>0</v>
      </c>
      <c r="Y1313" s="54">
        <v>2620</v>
      </c>
      <c r="Z1313" s="54">
        <v>0</v>
      </c>
      <c r="AA1313" s="54">
        <v>262</v>
      </c>
      <c r="AB1313" s="54">
        <v>262</v>
      </c>
      <c r="AC1313" s="54">
        <f t="shared" si="553"/>
        <v>100</v>
      </c>
      <c r="AD1313" s="54">
        <f t="shared" si="554"/>
        <v>0</v>
      </c>
      <c r="AE1313" s="62">
        <v>11.76</v>
      </c>
      <c r="AF1313" s="54">
        <f t="shared" si="555"/>
        <v>6412</v>
      </c>
      <c r="AG1313" s="54">
        <f t="shared" si="563"/>
        <v>0</v>
      </c>
      <c r="AH1313" s="54">
        <f>SUM(T1313,AA1313)</f>
        <v>262</v>
      </c>
      <c r="AI1313" s="54">
        <f>SUM(U1313,AB1313)</f>
        <v>262</v>
      </c>
      <c r="AJ1313" s="61">
        <f t="shared" si="559"/>
        <v>100</v>
      </c>
      <c r="AK1313" s="54">
        <f t="shared" si="560"/>
        <v>0</v>
      </c>
      <c r="AL1313" s="62">
        <f t="shared" si="561"/>
        <v>11.76</v>
      </c>
    </row>
    <row r="1314" spans="1:38" ht="21.95" customHeight="1" x14ac:dyDescent="0.25">
      <c r="C1314" s="261"/>
      <c r="D1314" s="261" t="s">
        <v>46</v>
      </c>
      <c r="E1314" s="261">
        <f t="shared" ref="E1314:U1314" si="564">SUM(E1284:E1313)</f>
        <v>344</v>
      </c>
      <c r="F1314" s="261">
        <f t="shared" si="564"/>
        <v>339</v>
      </c>
      <c r="G1314" s="261">
        <f t="shared" si="564"/>
        <v>6234</v>
      </c>
      <c r="H1314" s="261">
        <f t="shared" si="564"/>
        <v>1571</v>
      </c>
      <c r="I1314" s="261">
        <f t="shared" si="564"/>
        <v>6229</v>
      </c>
      <c r="J1314" s="261">
        <f t="shared" si="564"/>
        <v>6209</v>
      </c>
      <c r="K1314" s="261">
        <f t="shared" si="564"/>
        <v>3260</v>
      </c>
      <c r="L1314" s="261">
        <f t="shared" si="564"/>
        <v>314</v>
      </c>
      <c r="M1314" s="261">
        <f t="shared" si="564"/>
        <v>314</v>
      </c>
      <c r="N1314" s="261">
        <f t="shared" si="564"/>
        <v>179</v>
      </c>
      <c r="O1314" s="261">
        <f t="shared" si="564"/>
        <v>871</v>
      </c>
      <c r="P1314" s="261">
        <f t="shared" si="564"/>
        <v>383</v>
      </c>
      <c r="Q1314" s="262">
        <f t="shared" si="564"/>
        <v>20.560000000000002</v>
      </c>
      <c r="R1314" s="261">
        <f t="shared" si="564"/>
        <v>56356</v>
      </c>
      <c r="S1314" s="261">
        <f t="shared" si="564"/>
        <v>16464</v>
      </c>
      <c r="T1314" s="261">
        <f t="shared" si="564"/>
        <v>4015</v>
      </c>
      <c r="U1314" s="261">
        <f t="shared" si="564"/>
        <v>797</v>
      </c>
      <c r="V1314" s="61">
        <f t="shared" ref="V1314" si="565">IF(U1314&lt;&gt;0,(U1314/T1314*100),0)</f>
        <v>19.850560398505603</v>
      </c>
      <c r="W1314" s="261">
        <f t="shared" ref="W1314:AB1314" si="566">SUM(W1284:W1313)</f>
        <v>1998</v>
      </c>
      <c r="X1314" s="262">
        <f t="shared" si="566"/>
        <v>40.799999999999997</v>
      </c>
      <c r="Y1314" s="261">
        <f t="shared" si="566"/>
        <v>3798</v>
      </c>
      <c r="Z1314" s="261">
        <f t="shared" si="566"/>
        <v>181</v>
      </c>
      <c r="AA1314" s="261">
        <f t="shared" si="566"/>
        <v>824</v>
      </c>
      <c r="AB1314" s="261">
        <f t="shared" si="566"/>
        <v>294</v>
      </c>
      <c r="AC1314" s="261">
        <f t="shared" ref="AC1314" si="567">IF(AB1314&lt;&gt;0,(AB1314/AA1314*100),0)</f>
        <v>35.679611650485441</v>
      </c>
      <c r="AD1314" s="261">
        <f t="shared" ref="AD1314:AI1314" si="568">SUM(AD1284:AD1313)</f>
        <v>530</v>
      </c>
      <c r="AE1314" s="262">
        <f t="shared" si="568"/>
        <v>17.509999999999998</v>
      </c>
      <c r="AF1314" s="261">
        <f t="shared" si="568"/>
        <v>60154</v>
      </c>
      <c r="AG1314" s="261">
        <f t="shared" si="568"/>
        <v>11211</v>
      </c>
      <c r="AH1314" s="261">
        <f t="shared" si="568"/>
        <v>4839</v>
      </c>
      <c r="AI1314" s="261">
        <f t="shared" si="568"/>
        <v>1075</v>
      </c>
      <c r="AJ1314" s="263">
        <f t="shared" ref="AJ1314" si="569">IF(AI1314&lt;&gt;0,(AI1314/AH1314*100),0)</f>
        <v>22.215333746641868</v>
      </c>
      <c r="AK1314" s="261">
        <f>SUM(AK1284:AK1313)</f>
        <v>3764</v>
      </c>
      <c r="AL1314" s="262">
        <f>SUM(AL1284:AL1313)</f>
        <v>58.309999999999995</v>
      </c>
    </row>
    <row r="1315" spans="1:38" ht="12.75" customHeight="1" x14ac:dyDescent="0.2"/>
    <row r="1316" spans="1:38" ht="23.25" customHeight="1" x14ac:dyDescent="0.2">
      <c r="C1316" s="802" t="s">
        <v>208</v>
      </c>
      <c r="D1316" s="802"/>
      <c r="E1316" s="802"/>
      <c r="F1316" s="802"/>
      <c r="G1316" s="802"/>
      <c r="H1316" s="802"/>
      <c r="I1316" s="802"/>
      <c r="J1316" s="802"/>
      <c r="K1316" s="802"/>
      <c r="L1316" s="802"/>
      <c r="M1316" s="802"/>
      <c r="N1316" s="802"/>
      <c r="O1316" s="802"/>
      <c r="P1316" s="802"/>
      <c r="Q1316" s="802"/>
      <c r="R1316" s="802"/>
      <c r="S1316" s="802"/>
      <c r="T1316" s="802"/>
      <c r="U1316" s="802"/>
      <c r="V1316" s="802"/>
      <c r="W1316" s="802"/>
      <c r="X1316" s="802"/>
      <c r="Y1316" s="802" t="s">
        <v>208</v>
      </c>
      <c r="Z1316" s="802"/>
      <c r="AA1316" s="802"/>
      <c r="AB1316" s="802"/>
      <c r="AC1316" s="802"/>
      <c r="AD1316" s="802"/>
      <c r="AE1316" s="802"/>
      <c r="AF1316" s="802"/>
      <c r="AG1316" s="802"/>
      <c r="AH1316" s="802"/>
      <c r="AI1316" s="802"/>
      <c r="AJ1316" s="802"/>
      <c r="AK1316" s="802"/>
      <c r="AL1316" s="802"/>
    </row>
    <row r="1317" spans="1:38" ht="12.75" customHeight="1" x14ac:dyDescent="0.2">
      <c r="C1317" s="71"/>
      <c r="D1317" s="71"/>
      <c r="E1317" s="71"/>
      <c r="F1317" s="71"/>
      <c r="G1317" s="71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71"/>
      <c r="T1317" s="71"/>
      <c r="U1317" s="71"/>
      <c r="V1317" s="71"/>
      <c r="W1317" s="71"/>
      <c r="X1317" s="71"/>
      <c r="Y1317" s="798"/>
      <c r="Z1317" s="798"/>
      <c r="AA1317" s="798"/>
      <c r="AB1317" s="798"/>
      <c r="AC1317" s="798"/>
      <c r="AD1317" s="798"/>
      <c r="AE1317" s="798"/>
      <c r="AF1317" s="798"/>
      <c r="AG1317" s="798"/>
      <c r="AH1317" s="798"/>
      <c r="AI1317" s="798"/>
      <c r="AJ1317" s="798"/>
      <c r="AK1317" s="798"/>
      <c r="AL1317" s="798"/>
    </row>
    <row r="1318" spans="1:38" ht="12.75" customHeight="1" x14ac:dyDescent="0.25">
      <c r="C1318" s="824" t="s">
        <v>2</v>
      </c>
      <c r="D1318" s="824" t="s">
        <v>3</v>
      </c>
      <c r="E1318" s="825" t="s">
        <v>4</v>
      </c>
      <c r="F1318" s="826"/>
      <c r="G1318" s="826"/>
      <c r="H1318" s="826"/>
      <c r="I1318" s="826"/>
      <c r="J1318" s="826"/>
      <c r="K1318" s="826"/>
      <c r="L1318" s="826"/>
      <c r="M1318" s="826"/>
      <c r="N1318" s="826"/>
      <c r="O1318" s="826"/>
      <c r="P1318" s="826"/>
      <c r="Q1318" s="827"/>
      <c r="R1318" s="828" t="s">
        <v>4</v>
      </c>
      <c r="S1318" s="828"/>
      <c r="T1318" s="828"/>
      <c r="U1318" s="828"/>
      <c r="V1318" s="828"/>
      <c r="W1318" s="828"/>
      <c r="X1318" s="828"/>
      <c r="Y1318" s="828" t="s">
        <v>9</v>
      </c>
      <c r="Z1318" s="828"/>
      <c r="AA1318" s="828"/>
      <c r="AB1318" s="828"/>
      <c r="AC1318" s="828"/>
      <c r="AD1318" s="828"/>
      <c r="AE1318" s="828"/>
      <c r="AF1318" s="828" t="s">
        <v>119</v>
      </c>
      <c r="AG1318" s="828"/>
      <c r="AH1318" s="828"/>
      <c r="AI1318" s="828"/>
      <c r="AJ1318" s="828"/>
      <c r="AK1318" s="828"/>
      <c r="AL1318" s="828"/>
    </row>
    <row r="1319" spans="1:38" ht="12.75" customHeight="1" x14ac:dyDescent="0.25">
      <c r="C1319" s="824"/>
      <c r="D1319" s="824"/>
      <c r="E1319" s="825" t="s">
        <v>5</v>
      </c>
      <c r="F1319" s="826"/>
      <c r="G1319" s="826"/>
      <c r="H1319" s="826"/>
      <c r="I1319" s="826"/>
      <c r="J1319" s="826"/>
      <c r="K1319" s="826"/>
      <c r="L1319" s="826"/>
      <c r="M1319" s="826"/>
      <c r="N1319" s="826"/>
      <c r="O1319" s="826"/>
      <c r="P1319" s="826"/>
      <c r="Q1319" s="827"/>
      <c r="R1319" s="828" t="s">
        <v>64</v>
      </c>
      <c r="S1319" s="828"/>
      <c r="T1319" s="828"/>
      <c r="U1319" s="828"/>
      <c r="V1319" s="828"/>
      <c r="W1319" s="828"/>
      <c r="X1319" s="828"/>
      <c r="Y1319" s="828" t="s">
        <v>64</v>
      </c>
      <c r="Z1319" s="828"/>
      <c r="AA1319" s="828"/>
      <c r="AB1319" s="828"/>
      <c r="AC1319" s="828"/>
      <c r="AD1319" s="828"/>
      <c r="AE1319" s="828"/>
      <c r="AF1319" s="828" t="s">
        <v>64</v>
      </c>
      <c r="AG1319" s="828"/>
      <c r="AH1319" s="828"/>
      <c r="AI1319" s="828"/>
      <c r="AJ1319" s="828"/>
      <c r="AK1319" s="828"/>
      <c r="AL1319" s="828"/>
    </row>
    <row r="1320" spans="1:38" ht="42.75" customHeight="1" x14ac:dyDescent="0.2">
      <c r="C1320" s="824"/>
      <c r="D1320" s="824"/>
      <c r="E1320" s="824" t="s">
        <v>15</v>
      </c>
      <c r="F1320" s="824"/>
      <c r="G1320" s="824" t="s">
        <v>6</v>
      </c>
      <c r="H1320" s="824"/>
      <c r="I1320" s="824" t="s">
        <v>120</v>
      </c>
      <c r="J1320" s="824"/>
      <c r="K1320" s="824"/>
      <c r="L1320" s="824" t="s">
        <v>121</v>
      </c>
      <c r="M1320" s="824"/>
      <c r="N1320" s="824"/>
      <c r="O1320" s="829" t="s">
        <v>158</v>
      </c>
      <c r="P1320" s="830"/>
      <c r="Q1320" s="831"/>
      <c r="R1320" s="824" t="s">
        <v>7</v>
      </c>
      <c r="S1320" s="824"/>
      <c r="T1320" s="824" t="s">
        <v>8</v>
      </c>
      <c r="U1320" s="824"/>
      <c r="V1320" s="824"/>
      <c r="W1320" s="824"/>
      <c r="X1320" s="824"/>
      <c r="Y1320" s="824" t="s">
        <v>7</v>
      </c>
      <c r="Z1320" s="824"/>
      <c r="AA1320" s="824" t="s">
        <v>8</v>
      </c>
      <c r="AB1320" s="824"/>
      <c r="AC1320" s="824"/>
      <c r="AD1320" s="824"/>
      <c r="AE1320" s="824"/>
      <c r="AF1320" s="824" t="s">
        <v>7</v>
      </c>
      <c r="AG1320" s="824"/>
      <c r="AH1320" s="824" t="s">
        <v>8</v>
      </c>
      <c r="AI1320" s="824"/>
      <c r="AJ1320" s="824"/>
      <c r="AK1320" s="824"/>
      <c r="AL1320" s="824"/>
    </row>
    <row r="1321" spans="1:38" ht="27.75" customHeight="1" x14ac:dyDescent="0.2">
      <c r="C1321" s="824"/>
      <c r="D1321" s="824"/>
      <c r="E1321" s="824" t="s">
        <v>55</v>
      </c>
      <c r="F1321" s="824"/>
      <c r="G1321" s="824" t="s">
        <v>56</v>
      </c>
      <c r="H1321" s="824"/>
      <c r="I1321" s="824" t="s">
        <v>61</v>
      </c>
      <c r="J1321" s="824"/>
      <c r="K1321" s="824"/>
      <c r="L1321" s="824" t="s">
        <v>62</v>
      </c>
      <c r="M1321" s="824"/>
      <c r="N1321" s="824"/>
      <c r="O1321" s="832"/>
      <c r="P1321" s="833"/>
      <c r="Q1321" s="834"/>
      <c r="R1321" s="824" t="s">
        <v>65</v>
      </c>
      <c r="S1321" s="824"/>
      <c r="T1321" s="824" t="s">
        <v>69</v>
      </c>
      <c r="U1321" s="824"/>
      <c r="V1321" s="824"/>
      <c r="W1321" s="824"/>
      <c r="X1321" s="824"/>
      <c r="Y1321" s="824" t="s">
        <v>70</v>
      </c>
      <c r="Z1321" s="824"/>
      <c r="AA1321" s="824" t="s">
        <v>69</v>
      </c>
      <c r="AB1321" s="824"/>
      <c r="AC1321" s="824"/>
      <c r="AD1321" s="824"/>
      <c r="AE1321" s="824"/>
      <c r="AF1321" s="824" t="s">
        <v>70</v>
      </c>
      <c r="AG1321" s="824"/>
      <c r="AH1321" s="824" t="s">
        <v>69</v>
      </c>
      <c r="AI1321" s="824"/>
      <c r="AJ1321" s="824"/>
      <c r="AK1321" s="824"/>
      <c r="AL1321" s="824"/>
    </row>
    <row r="1322" spans="1:38" ht="43.5" customHeight="1" x14ac:dyDescent="0.2">
      <c r="A1322" s="17" t="s">
        <v>193</v>
      </c>
      <c r="B1322" s="17" t="s">
        <v>194</v>
      </c>
      <c r="C1322" s="824"/>
      <c r="D1322" s="824"/>
      <c r="E1322" s="329" t="s">
        <v>75</v>
      </c>
      <c r="F1322" s="329" t="s">
        <v>76</v>
      </c>
      <c r="G1322" s="329" t="s">
        <v>57</v>
      </c>
      <c r="H1322" s="329" t="s">
        <v>77</v>
      </c>
      <c r="I1322" s="329" t="s">
        <v>58</v>
      </c>
      <c r="J1322" s="329" t="s">
        <v>59</v>
      </c>
      <c r="K1322" s="329" t="s">
        <v>60</v>
      </c>
      <c r="L1322" s="329" t="s">
        <v>58</v>
      </c>
      <c r="M1322" s="329" t="s">
        <v>59</v>
      </c>
      <c r="N1322" s="329" t="s">
        <v>63</v>
      </c>
      <c r="O1322" s="329" t="s">
        <v>170</v>
      </c>
      <c r="P1322" s="329" t="s">
        <v>171</v>
      </c>
      <c r="Q1322" s="329" t="s">
        <v>161</v>
      </c>
      <c r="R1322" s="329" t="s">
        <v>59</v>
      </c>
      <c r="S1322" s="329" t="s">
        <v>66</v>
      </c>
      <c r="T1322" s="329" t="s">
        <v>67</v>
      </c>
      <c r="U1322" s="329" t="s">
        <v>68</v>
      </c>
      <c r="V1322" s="329" t="s">
        <v>71</v>
      </c>
      <c r="W1322" s="329" t="s">
        <v>72</v>
      </c>
      <c r="X1322" s="329" t="s">
        <v>162</v>
      </c>
      <c r="Y1322" s="329" t="s">
        <v>59</v>
      </c>
      <c r="Z1322" s="329" t="s">
        <v>63</v>
      </c>
      <c r="AA1322" s="329" t="s">
        <v>67</v>
      </c>
      <c r="AB1322" s="329" t="s">
        <v>68</v>
      </c>
      <c r="AC1322" s="329" t="s">
        <v>71</v>
      </c>
      <c r="AD1322" s="329" t="s">
        <v>72</v>
      </c>
      <c r="AE1322" s="329" t="s">
        <v>1</v>
      </c>
      <c r="AF1322" s="329" t="s">
        <v>59</v>
      </c>
      <c r="AG1322" s="329" t="s">
        <v>63</v>
      </c>
      <c r="AH1322" s="329" t="s">
        <v>67</v>
      </c>
      <c r="AI1322" s="329" t="s">
        <v>68</v>
      </c>
      <c r="AJ1322" s="329" t="s">
        <v>71</v>
      </c>
      <c r="AK1322" s="329" t="s">
        <v>72</v>
      </c>
      <c r="AL1322" s="329" t="s">
        <v>172</v>
      </c>
    </row>
    <row r="1323" spans="1:38" ht="12.75" customHeight="1" x14ac:dyDescent="0.2">
      <c r="C1323" s="20">
        <v>1</v>
      </c>
      <c r="D1323" s="20">
        <v>2</v>
      </c>
      <c r="E1323" s="20">
        <v>3</v>
      </c>
      <c r="F1323" s="20">
        <v>4</v>
      </c>
      <c r="G1323" s="20">
        <v>5</v>
      </c>
      <c r="H1323" s="20">
        <v>6</v>
      </c>
      <c r="I1323" s="20">
        <v>7</v>
      </c>
      <c r="J1323" s="20">
        <v>8</v>
      </c>
      <c r="K1323" s="20">
        <v>9</v>
      </c>
      <c r="L1323" s="20">
        <v>10</v>
      </c>
      <c r="M1323" s="20">
        <v>11</v>
      </c>
      <c r="N1323" s="20">
        <v>12</v>
      </c>
      <c r="O1323" s="20">
        <v>13</v>
      </c>
      <c r="P1323" s="20">
        <v>14</v>
      </c>
      <c r="Q1323" s="20">
        <v>15</v>
      </c>
      <c r="R1323" s="20">
        <v>16</v>
      </c>
      <c r="S1323" s="20">
        <v>17</v>
      </c>
      <c r="T1323" s="20">
        <v>18</v>
      </c>
      <c r="U1323" s="20">
        <v>19</v>
      </c>
      <c r="V1323" s="20">
        <v>20</v>
      </c>
      <c r="W1323" s="20">
        <v>21</v>
      </c>
      <c r="X1323" s="20">
        <v>22</v>
      </c>
      <c r="Y1323" s="20">
        <v>23</v>
      </c>
      <c r="Z1323" s="20">
        <v>24</v>
      </c>
      <c r="AA1323" s="20">
        <v>25</v>
      </c>
      <c r="AB1323" s="20">
        <v>26</v>
      </c>
      <c r="AC1323" s="20">
        <v>27</v>
      </c>
      <c r="AD1323" s="20">
        <v>28</v>
      </c>
      <c r="AE1323" s="20">
        <v>29</v>
      </c>
      <c r="AF1323" s="20">
        <v>30</v>
      </c>
      <c r="AG1323" s="20">
        <v>31</v>
      </c>
      <c r="AH1323" s="20">
        <v>32</v>
      </c>
      <c r="AI1323" s="20">
        <v>33</v>
      </c>
      <c r="AJ1323" s="20">
        <v>34</v>
      </c>
      <c r="AK1323" s="20">
        <v>35</v>
      </c>
      <c r="AL1323" s="20">
        <v>36</v>
      </c>
    </row>
    <row r="1324" spans="1:38" ht="21.95" customHeight="1" x14ac:dyDescent="0.25">
      <c r="C1324" s="54">
        <v>1</v>
      </c>
      <c r="D1324" s="54" t="s">
        <v>16</v>
      </c>
      <c r="E1324" s="54">
        <v>9</v>
      </c>
      <c r="F1324" s="54">
        <v>9</v>
      </c>
      <c r="G1324" s="54">
        <v>209</v>
      </c>
      <c r="H1324" s="54"/>
      <c r="I1324" s="54">
        <v>209</v>
      </c>
      <c r="J1324" s="54">
        <v>209</v>
      </c>
      <c r="K1324" s="54">
        <v>209</v>
      </c>
      <c r="L1324" s="54">
        <v>8</v>
      </c>
      <c r="M1324" s="54">
        <v>8</v>
      </c>
      <c r="N1324" s="54">
        <v>8</v>
      </c>
      <c r="O1324" s="54"/>
      <c r="P1324" s="54"/>
      <c r="Q1324" s="62"/>
      <c r="R1324" s="54">
        <v>207</v>
      </c>
      <c r="S1324" s="54">
        <v>195</v>
      </c>
      <c r="T1324" s="54">
        <v>166</v>
      </c>
      <c r="U1324" s="54">
        <v>68</v>
      </c>
      <c r="V1324" s="61">
        <f t="shared" ref="V1324:V1354" si="570">IF(U1324&lt;&gt;0,(U1324/T1324*100),0)</f>
        <v>40.963855421686745</v>
      </c>
      <c r="W1324" s="54">
        <f t="shared" ref="W1324:W1329" si="571">T1324-U1324</f>
        <v>98</v>
      </c>
      <c r="X1324" s="62">
        <v>5.3</v>
      </c>
      <c r="Y1324" s="54"/>
      <c r="Z1324" s="54"/>
      <c r="AA1324" s="54"/>
      <c r="AB1324" s="54"/>
      <c r="AC1324" s="61">
        <f t="shared" ref="AC1324:AC1354" si="572">IF(AB1324&lt;&gt;0,(AB1324/AA1324*100),0)</f>
        <v>0</v>
      </c>
      <c r="AD1324" s="54">
        <f t="shared" ref="AD1324:AD1353" si="573">AA1324-AB1324</f>
        <v>0</v>
      </c>
      <c r="AE1324" s="62"/>
      <c r="AF1324" s="54">
        <f t="shared" ref="AF1324:AF1353" si="574">SUM(R1324,Y1324)</f>
        <v>207</v>
      </c>
      <c r="AG1324" s="54">
        <f t="shared" ref="AG1324:AG1341" si="575">SUM(S1324,Z1324)</f>
        <v>195</v>
      </c>
      <c r="AH1324" s="54">
        <f t="shared" ref="AH1324:AH1350" si="576">SUM(T1324,AA1324)</f>
        <v>166</v>
      </c>
      <c r="AI1324" s="54">
        <f t="shared" ref="AI1324:AI1350" si="577">SUM(U1324,AB1324)</f>
        <v>68</v>
      </c>
      <c r="AJ1324" s="61">
        <f t="shared" ref="AJ1324:AJ1354" si="578">IF(AI1324&lt;&gt;0,(AI1324/AH1324*100),0)</f>
        <v>40.963855421686745</v>
      </c>
      <c r="AK1324" s="54">
        <f t="shared" ref="AK1324:AK1353" si="579">AH1324-AI1324</f>
        <v>98</v>
      </c>
      <c r="AL1324" s="62">
        <f t="shared" ref="AL1324:AL1353" si="580">SUM(X1324,AE1324)</f>
        <v>5.3</v>
      </c>
    </row>
    <row r="1325" spans="1:38" ht="21.95" customHeight="1" x14ac:dyDescent="0.25">
      <c r="A1325" s="17">
        <v>1</v>
      </c>
      <c r="B1325" s="17">
        <v>1</v>
      </c>
      <c r="C1325" s="54">
        <v>2</v>
      </c>
      <c r="D1325" s="54" t="s">
        <v>190</v>
      </c>
      <c r="E1325" s="54">
        <v>15</v>
      </c>
      <c r="F1325" s="54">
        <v>15</v>
      </c>
      <c r="G1325" s="54">
        <v>285</v>
      </c>
      <c r="H1325" s="54"/>
      <c r="I1325" s="54">
        <v>285</v>
      </c>
      <c r="J1325" s="54">
        <v>285</v>
      </c>
      <c r="K1325" s="54">
        <v>0</v>
      </c>
      <c r="L1325" s="54">
        <v>14</v>
      </c>
      <c r="M1325" s="54">
        <v>14</v>
      </c>
      <c r="N1325" s="54">
        <v>0</v>
      </c>
      <c r="O1325" s="54">
        <v>56</v>
      </c>
      <c r="P1325" s="54">
        <v>13</v>
      </c>
      <c r="Q1325" s="62"/>
      <c r="R1325" s="54">
        <v>6308</v>
      </c>
      <c r="S1325" s="54">
        <v>642</v>
      </c>
      <c r="T1325" s="54">
        <v>53</v>
      </c>
      <c r="U1325" s="54">
        <v>22</v>
      </c>
      <c r="V1325" s="61">
        <f t="shared" si="570"/>
        <v>41.509433962264154</v>
      </c>
      <c r="W1325" s="54">
        <f t="shared" si="571"/>
        <v>31</v>
      </c>
      <c r="X1325" s="62">
        <v>1.7</v>
      </c>
      <c r="Y1325" s="54"/>
      <c r="Z1325" s="54"/>
      <c r="AA1325" s="54"/>
      <c r="AB1325" s="54"/>
      <c r="AC1325" s="61">
        <f t="shared" si="572"/>
        <v>0</v>
      </c>
      <c r="AD1325" s="54">
        <f t="shared" si="573"/>
        <v>0</v>
      </c>
      <c r="AE1325" s="62"/>
      <c r="AF1325" s="54">
        <f t="shared" si="574"/>
        <v>6308</v>
      </c>
      <c r="AG1325" s="54">
        <f t="shared" si="575"/>
        <v>642</v>
      </c>
      <c r="AH1325" s="54">
        <f t="shared" si="576"/>
        <v>53</v>
      </c>
      <c r="AI1325" s="54">
        <f t="shared" si="577"/>
        <v>22</v>
      </c>
      <c r="AJ1325" s="61">
        <f t="shared" si="578"/>
        <v>41.509433962264154</v>
      </c>
      <c r="AK1325" s="54">
        <f t="shared" si="579"/>
        <v>31</v>
      </c>
      <c r="AL1325" s="62">
        <f t="shared" si="580"/>
        <v>1.7</v>
      </c>
    </row>
    <row r="1326" spans="1:38" ht="21.95" customHeight="1" x14ac:dyDescent="0.25">
      <c r="C1326" s="54">
        <v>3</v>
      </c>
      <c r="D1326" s="54" t="s">
        <v>18</v>
      </c>
      <c r="E1326" s="54">
        <v>13</v>
      </c>
      <c r="F1326" s="54">
        <v>12</v>
      </c>
      <c r="G1326" s="54">
        <v>289</v>
      </c>
      <c r="H1326" s="54">
        <v>11</v>
      </c>
      <c r="I1326" s="54">
        <v>288</v>
      </c>
      <c r="J1326" s="54">
        <v>284</v>
      </c>
      <c r="K1326" s="54">
        <v>22</v>
      </c>
      <c r="L1326" s="54">
        <v>12</v>
      </c>
      <c r="M1326" s="54">
        <v>12</v>
      </c>
      <c r="N1326" s="54">
        <v>0</v>
      </c>
      <c r="O1326" s="54">
        <v>30</v>
      </c>
      <c r="P1326" s="54">
        <v>7</v>
      </c>
      <c r="Q1326" s="62">
        <v>1.44</v>
      </c>
      <c r="R1326" s="54">
        <v>13864</v>
      </c>
      <c r="S1326" s="54">
        <v>2420</v>
      </c>
      <c r="T1326" s="54">
        <v>103</v>
      </c>
      <c r="U1326" s="54">
        <v>36</v>
      </c>
      <c r="V1326" s="61">
        <f t="shared" si="570"/>
        <v>34.95145631067961</v>
      </c>
      <c r="W1326" s="54">
        <f t="shared" si="571"/>
        <v>67</v>
      </c>
      <c r="X1326" s="62">
        <v>4.5199999999999996</v>
      </c>
      <c r="Y1326" s="54">
        <v>975</v>
      </c>
      <c r="Z1326" s="54">
        <v>158</v>
      </c>
      <c r="AA1326" s="54">
        <v>5</v>
      </c>
      <c r="AB1326" s="54">
        <v>4</v>
      </c>
      <c r="AC1326" s="61">
        <f t="shared" si="572"/>
        <v>80</v>
      </c>
      <c r="AD1326" s="54">
        <f t="shared" si="573"/>
        <v>1</v>
      </c>
      <c r="AE1326" s="62">
        <v>0.24</v>
      </c>
      <c r="AF1326" s="54">
        <f t="shared" si="574"/>
        <v>14839</v>
      </c>
      <c r="AG1326" s="54">
        <f t="shared" si="575"/>
        <v>2578</v>
      </c>
      <c r="AH1326" s="54">
        <f t="shared" si="576"/>
        <v>108</v>
      </c>
      <c r="AI1326" s="54">
        <f t="shared" si="577"/>
        <v>40</v>
      </c>
      <c r="AJ1326" s="61">
        <f t="shared" si="578"/>
        <v>37.037037037037038</v>
      </c>
      <c r="AK1326" s="54">
        <f t="shared" si="579"/>
        <v>68</v>
      </c>
      <c r="AL1326" s="62">
        <f t="shared" si="580"/>
        <v>4.76</v>
      </c>
    </row>
    <row r="1327" spans="1:38" ht="21.95" customHeight="1" x14ac:dyDescent="0.25">
      <c r="C1327" s="54">
        <v>4</v>
      </c>
      <c r="D1327" s="54" t="s">
        <v>19</v>
      </c>
      <c r="E1327" s="54">
        <v>13</v>
      </c>
      <c r="F1327" s="54">
        <v>13</v>
      </c>
      <c r="G1327" s="54">
        <v>248</v>
      </c>
      <c r="H1327" s="54"/>
      <c r="I1327" s="54">
        <v>248</v>
      </c>
      <c r="J1327" s="54">
        <v>248</v>
      </c>
      <c r="K1327" s="54">
        <v>0</v>
      </c>
      <c r="L1327" s="54">
        <v>12</v>
      </c>
      <c r="M1327" s="54">
        <v>12</v>
      </c>
      <c r="N1327" s="54">
        <v>0</v>
      </c>
      <c r="O1327" s="54">
        <v>28</v>
      </c>
      <c r="P1327" s="54">
        <v>3</v>
      </c>
      <c r="Q1327" s="62"/>
      <c r="R1327" s="54">
        <v>498</v>
      </c>
      <c r="S1327" s="54">
        <v>0</v>
      </c>
      <c r="T1327" s="54">
        <v>50</v>
      </c>
      <c r="U1327" s="54">
        <v>14</v>
      </c>
      <c r="V1327" s="61">
        <f t="shared" si="570"/>
        <v>28.000000000000004</v>
      </c>
      <c r="W1327" s="54">
        <f t="shared" si="571"/>
        <v>36</v>
      </c>
      <c r="X1327" s="62">
        <v>1.05</v>
      </c>
      <c r="Y1327" s="54"/>
      <c r="Z1327" s="54"/>
      <c r="AA1327" s="54"/>
      <c r="AB1327" s="54"/>
      <c r="AC1327" s="61">
        <f t="shared" si="572"/>
        <v>0</v>
      </c>
      <c r="AD1327" s="54">
        <f t="shared" si="573"/>
        <v>0</v>
      </c>
      <c r="AE1327" s="62"/>
      <c r="AF1327" s="54">
        <f t="shared" si="574"/>
        <v>498</v>
      </c>
      <c r="AG1327" s="54">
        <f t="shared" si="575"/>
        <v>0</v>
      </c>
      <c r="AH1327" s="54">
        <f t="shared" si="576"/>
        <v>50</v>
      </c>
      <c r="AI1327" s="54">
        <f t="shared" si="577"/>
        <v>14</v>
      </c>
      <c r="AJ1327" s="61">
        <f t="shared" si="578"/>
        <v>28.000000000000004</v>
      </c>
      <c r="AK1327" s="54">
        <f t="shared" si="579"/>
        <v>36</v>
      </c>
      <c r="AL1327" s="62">
        <f t="shared" si="580"/>
        <v>1.05</v>
      </c>
    </row>
    <row r="1328" spans="1:38" ht="21.95" customHeight="1" x14ac:dyDescent="0.25">
      <c r="C1328" s="54">
        <v>5</v>
      </c>
      <c r="D1328" s="54" t="s">
        <v>20</v>
      </c>
      <c r="E1328" s="54">
        <v>8</v>
      </c>
      <c r="F1328" s="54">
        <v>8</v>
      </c>
      <c r="G1328" s="54">
        <v>193</v>
      </c>
      <c r="H1328" s="54">
        <v>144</v>
      </c>
      <c r="I1328" s="54">
        <v>193</v>
      </c>
      <c r="J1328" s="54">
        <v>193</v>
      </c>
      <c r="K1328" s="54">
        <v>193</v>
      </c>
      <c r="L1328" s="54">
        <v>7</v>
      </c>
      <c r="M1328" s="54">
        <v>7</v>
      </c>
      <c r="N1328" s="54">
        <v>7</v>
      </c>
      <c r="O1328" s="54">
        <v>31</v>
      </c>
      <c r="P1328" s="54">
        <v>29</v>
      </c>
      <c r="Q1328" s="62">
        <v>2.41</v>
      </c>
      <c r="R1328" s="54">
        <v>9</v>
      </c>
      <c r="S1328" s="54">
        <v>9</v>
      </c>
      <c r="T1328" s="54">
        <v>486</v>
      </c>
      <c r="U1328" s="54">
        <v>128</v>
      </c>
      <c r="V1328" s="61">
        <f t="shared" si="570"/>
        <v>26.337448559670783</v>
      </c>
      <c r="W1328" s="54">
        <f t="shared" si="571"/>
        <v>358</v>
      </c>
      <c r="X1328" s="62">
        <v>0</v>
      </c>
      <c r="Y1328" s="54"/>
      <c r="Z1328" s="54"/>
      <c r="AA1328" s="54"/>
      <c r="AB1328" s="54"/>
      <c r="AC1328" s="61">
        <f t="shared" si="572"/>
        <v>0</v>
      </c>
      <c r="AD1328" s="54">
        <f t="shared" si="573"/>
        <v>0</v>
      </c>
      <c r="AE1328" s="62"/>
      <c r="AF1328" s="54">
        <f t="shared" si="574"/>
        <v>9</v>
      </c>
      <c r="AG1328" s="54">
        <f t="shared" si="575"/>
        <v>9</v>
      </c>
      <c r="AH1328" s="54">
        <f t="shared" si="576"/>
        <v>486</v>
      </c>
      <c r="AI1328" s="54">
        <f t="shared" si="577"/>
        <v>128</v>
      </c>
      <c r="AJ1328" s="61">
        <f t="shared" si="578"/>
        <v>26.337448559670783</v>
      </c>
      <c r="AK1328" s="54">
        <f t="shared" si="579"/>
        <v>358</v>
      </c>
      <c r="AL1328" s="62">
        <v>0</v>
      </c>
    </row>
    <row r="1329" spans="1:38" ht="21.95" customHeight="1" x14ac:dyDescent="0.25">
      <c r="C1329" s="54">
        <v>6</v>
      </c>
      <c r="D1329" s="54" t="s">
        <v>21</v>
      </c>
      <c r="E1329" s="54">
        <v>4</v>
      </c>
      <c r="F1329" s="54">
        <v>4</v>
      </c>
      <c r="G1329" s="54">
        <v>63</v>
      </c>
      <c r="H1329" s="54"/>
      <c r="I1329" s="54">
        <v>63</v>
      </c>
      <c r="J1329" s="54">
        <v>63</v>
      </c>
      <c r="K1329" s="54">
        <v>39</v>
      </c>
      <c r="L1329" s="54">
        <v>3</v>
      </c>
      <c r="M1329" s="54">
        <v>3</v>
      </c>
      <c r="N1329" s="54">
        <v>3</v>
      </c>
      <c r="O1329" s="54">
        <v>0</v>
      </c>
      <c r="P1329" s="54"/>
      <c r="Q1329" s="62"/>
      <c r="R1329" s="54">
        <v>1385</v>
      </c>
      <c r="S1329" s="54">
        <v>1385</v>
      </c>
      <c r="T1329" s="54">
        <v>0</v>
      </c>
      <c r="U1329" s="54">
        <v>0</v>
      </c>
      <c r="V1329" s="61">
        <f t="shared" si="570"/>
        <v>0</v>
      </c>
      <c r="W1329" s="54">
        <f t="shared" si="571"/>
        <v>0</v>
      </c>
      <c r="X1329" s="62">
        <v>0</v>
      </c>
      <c r="Y1329" s="54"/>
      <c r="Z1329" s="54"/>
      <c r="AA1329" s="54"/>
      <c r="AB1329" s="54"/>
      <c r="AC1329" s="61">
        <f t="shared" si="572"/>
        <v>0</v>
      </c>
      <c r="AD1329" s="54">
        <f t="shared" si="573"/>
        <v>0</v>
      </c>
      <c r="AE1329" s="62"/>
      <c r="AF1329" s="54">
        <f t="shared" si="574"/>
        <v>1385</v>
      </c>
      <c r="AG1329" s="54">
        <f t="shared" si="575"/>
        <v>1385</v>
      </c>
      <c r="AH1329" s="54">
        <f t="shared" si="576"/>
        <v>0</v>
      </c>
      <c r="AI1329" s="54">
        <f t="shared" si="577"/>
        <v>0</v>
      </c>
      <c r="AJ1329" s="61">
        <f t="shared" si="578"/>
        <v>0</v>
      </c>
      <c r="AK1329" s="54">
        <f t="shared" si="579"/>
        <v>0</v>
      </c>
      <c r="AL1329" s="62">
        <f t="shared" si="580"/>
        <v>0</v>
      </c>
    </row>
    <row r="1330" spans="1:38" ht="21.95" customHeight="1" x14ac:dyDescent="0.25">
      <c r="C1330" s="54">
        <v>7</v>
      </c>
      <c r="D1330" s="54" t="s">
        <v>22</v>
      </c>
      <c r="E1330" s="54">
        <v>15</v>
      </c>
      <c r="F1330" s="54">
        <v>15</v>
      </c>
      <c r="G1330" s="54">
        <v>342</v>
      </c>
      <c r="H1330" s="54">
        <v>342</v>
      </c>
      <c r="I1330" s="54">
        <v>342</v>
      </c>
      <c r="J1330" s="54">
        <v>342</v>
      </c>
      <c r="K1330" s="54">
        <v>145</v>
      </c>
      <c r="L1330" s="54">
        <v>14</v>
      </c>
      <c r="M1330" s="54">
        <v>14</v>
      </c>
      <c r="N1330" s="54">
        <v>1</v>
      </c>
      <c r="O1330" s="54">
        <v>259</v>
      </c>
      <c r="P1330" s="54">
        <v>167</v>
      </c>
      <c r="Q1330" s="62"/>
      <c r="R1330" s="54">
        <v>259</v>
      </c>
      <c r="S1330" s="54">
        <v>167</v>
      </c>
      <c r="T1330" s="54">
        <v>143</v>
      </c>
      <c r="U1330" s="54">
        <v>47</v>
      </c>
      <c r="V1330" s="61">
        <f t="shared" si="570"/>
        <v>32.867132867132867</v>
      </c>
      <c r="W1330" s="54">
        <v>0</v>
      </c>
      <c r="X1330" s="62">
        <v>0</v>
      </c>
      <c r="Y1330" s="54"/>
      <c r="Z1330" s="54"/>
      <c r="AA1330" s="54"/>
      <c r="AB1330" s="54"/>
      <c r="AC1330" s="61">
        <f t="shared" si="572"/>
        <v>0</v>
      </c>
      <c r="AD1330" s="54">
        <f t="shared" si="573"/>
        <v>0</v>
      </c>
      <c r="AE1330" s="62"/>
      <c r="AF1330" s="54">
        <f t="shared" si="574"/>
        <v>259</v>
      </c>
      <c r="AG1330" s="54">
        <f t="shared" si="575"/>
        <v>167</v>
      </c>
      <c r="AH1330" s="54">
        <f t="shared" si="576"/>
        <v>143</v>
      </c>
      <c r="AI1330" s="54">
        <f t="shared" si="577"/>
        <v>47</v>
      </c>
      <c r="AJ1330" s="61">
        <f t="shared" si="578"/>
        <v>32.867132867132867</v>
      </c>
      <c r="AK1330" s="54">
        <f t="shared" si="579"/>
        <v>96</v>
      </c>
      <c r="AL1330" s="62">
        <f t="shared" si="580"/>
        <v>0</v>
      </c>
    </row>
    <row r="1331" spans="1:38" ht="21.95" customHeight="1" x14ac:dyDescent="0.25">
      <c r="A1331" s="17">
        <v>2</v>
      </c>
      <c r="C1331" s="54">
        <v>8</v>
      </c>
      <c r="D1331" s="54" t="s">
        <v>23</v>
      </c>
      <c r="E1331" s="54">
        <v>4</v>
      </c>
      <c r="F1331" s="54">
        <v>4</v>
      </c>
      <c r="G1331" s="54">
        <v>60</v>
      </c>
      <c r="H1331" s="54"/>
      <c r="I1331" s="54">
        <v>60</v>
      </c>
      <c r="J1331" s="54">
        <v>60</v>
      </c>
      <c r="K1331" s="54">
        <v>30</v>
      </c>
      <c r="L1331" s="54">
        <v>3</v>
      </c>
      <c r="M1331" s="54">
        <v>3</v>
      </c>
      <c r="N1331" s="54">
        <v>0</v>
      </c>
      <c r="O1331" s="54">
        <v>20</v>
      </c>
      <c r="P1331" s="54">
        <v>2</v>
      </c>
      <c r="Q1331" s="62">
        <v>2.2999999999999998</v>
      </c>
      <c r="R1331" s="54">
        <v>846</v>
      </c>
      <c r="S1331" s="54">
        <v>361</v>
      </c>
      <c r="T1331" s="54">
        <v>19</v>
      </c>
      <c r="U1331" s="54">
        <v>7</v>
      </c>
      <c r="V1331" s="61">
        <f t="shared" si="570"/>
        <v>36.84210526315789</v>
      </c>
      <c r="W1331" s="54">
        <v>0</v>
      </c>
      <c r="X1331" s="62">
        <v>1.06</v>
      </c>
      <c r="Y1331" s="54"/>
      <c r="Z1331" s="54"/>
      <c r="AA1331" s="54"/>
      <c r="AB1331" s="54"/>
      <c r="AC1331" s="61">
        <f t="shared" si="572"/>
        <v>0</v>
      </c>
      <c r="AD1331" s="54">
        <f t="shared" si="573"/>
        <v>0</v>
      </c>
      <c r="AE1331" s="62"/>
      <c r="AF1331" s="54">
        <f t="shared" si="574"/>
        <v>846</v>
      </c>
      <c r="AG1331" s="54">
        <f t="shared" si="575"/>
        <v>361</v>
      </c>
      <c r="AH1331" s="54">
        <f t="shared" si="576"/>
        <v>19</v>
      </c>
      <c r="AI1331" s="54">
        <f t="shared" si="577"/>
        <v>7</v>
      </c>
      <c r="AJ1331" s="61">
        <f t="shared" si="578"/>
        <v>36.84210526315789</v>
      </c>
      <c r="AK1331" s="54">
        <f t="shared" si="579"/>
        <v>12</v>
      </c>
      <c r="AL1331" s="62">
        <f t="shared" si="580"/>
        <v>1.06</v>
      </c>
    </row>
    <row r="1332" spans="1:38" ht="21.95" customHeight="1" x14ac:dyDescent="0.25">
      <c r="C1332" s="54">
        <v>9</v>
      </c>
      <c r="D1332" s="54" t="s">
        <v>24</v>
      </c>
      <c r="E1332" s="54">
        <v>9</v>
      </c>
      <c r="F1332" s="54">
        <v>9</v>
      </c>
      <c r="G1332" s="54">
        <v>199</v>
      </c>
      <c r="H1332" s="54">
        <v>45</v>
      </c>
      <c r="I1332" s="54">
        <v>199</v>
      </c>
      <c r="J1332" s="54">
        <v>199</v>
      </c>
      <c r="K1332" s="54">
        <v>197</v>
      </c>
      <c r="L1332" s="54">
        <v>8</v>
      </c>
      <c r="M1332" s="54">
        <v>8</v>
      </c>
      <c r="N1332" s="54">
        <v>8</v>
      </c>
      <c r="O1332" s="54">
        <v>9</v>
      </c>
      <c r="P1332" s="54">
        <v>4</v>
      </c>
      <c r="Q1332" s="62"/>
      <c r="R1332" s="54">
        <v>107</v>
      </c>
      <c r="S1332" s="54">
        <v>106</v>
      </c>
      <c r="T1332" s="54">
        <v>100</v>
      </c>
      <c r="U1332" s="54">
        <v>16</v>
      </c>
      <c r="V1332" s="61">
        <f t="shared" si="570"/>
        <v>16</v>
      </c>
      <c r="W1332" s="54">
        <v>0</v>
      </c>
      <c r="X1332" s="62">
        <v>3.12</v>
      </c>
      <c r="Y1332" s="54"/>
      <c r="Z1332" s="54"/>
      <c r="AA1332" s="54"/>
      <c r="AB1332" s="54"/>
      <c r="AC1332" s="61">
        <f t="shared" si="572"/>
        <v>0</v>
      </c>
      <c r="AD1332" s="54">
        <f t="shared" si="573"/>
        <v>0</v>
      </c>
      <c r="AE1332" s="62"/>
      <c r="AF1332" s="54">
        <f t="shared" si="574"/>
        <v>107</v>
      </c>
      <c r="AG1332" s="54">
        <f t="shared" si="575"/>
        <v>106</v>
      </c>
      <c r="AH1332" s="54">
        <f t="shared" si="576"/>
        <v>100</v>
      </c>
      <c r="AI1332" s="54">
        <f t="shared" si="577"/>
        <v>16</v>
      </c>
      <c r="AJ1332" s="61">
        <f t="shared" si="578"/>
        <v>16</v>
      </c>
      <c r="AK1332" s="54">
        <f t="shared" si="579"/>
        <v>84</v>
      </c>
      <c r="AL1332" s="62">
        <f t="shared" si="580"/>
        <v>3.12</v>
      </c>
    </row>
    <row r="1333" spans="1:38" ht="21.95" customHeight="1" x14ac:dyDescent="0.25">
      <c r="A1333" s="17">
        <v>3</v>
      </c>
      <c r="C1333" s="54">
        <v>10</v>
      </c>
      <c r="D1333" s="54" t="s">
        <v>25</v>
      </c>
      <c r="E1333" s="54">
        <v>8</v>
      </c>
      <c r="F1333" s="54">
        <v>8</v>
      </c>
      <c r="G1333" s="54">
        <v>129</v>
      </c>
      <c r="H1333" s="54">
        <v>129</v>
      </c>
      <c r="I1333" s="54">
        <v>129</v>
      </c>
      <c r="J1333" s="54">
        <v>129</v>
      </c>
      <c r="K1333" s="54">
        <v>129</v>
      </c>
      <c r="L1333" s="54">
        <v>7</v>
      </c>
      <c r="M1333" s="54">
        <v>7</v>
      </c>
      <c r="N1333" s="54">
        <v>7</v>
      </c>
      <c r="O1333" s="54">
        <v>88</v>
      </c>
      <c r="P1333" s="54">
        <v>19</v>
      </c>
      <c r="Q1333" s="62"/>
      <c r="R1333" s="54">
        <v>122</v>
      </c>
      <c r="S1333" s="54">
        <v>55</v>
      </c>
      <c r="T1333" s="54">
        <v>224</v>
      </c>
      <c r="U1333" s="54">
        <v>34</v>
      </c>
      <c r="V1333" s="61">
        <f t="shared" si="570"/>
        <v>15.178571428571427</v>
      </c>
      <c r="W1333" s="54">
        <v>0</v>
      </c>
      <c r="X1333" s="62">
        <v>3.14</v>
      </c>
      <c r="Y1333" s="54">
        <v>23</v>
      </c>
      <c r="Z1333" s="54">
        <v>6</v>
      </c>
      <c r="AA1333" s="54">
        <v>35</v>
      </c>
      <c r="AB1333" s="54">
        <v>7</v>
      </c>
      <c r="AC1333" s="61">
        <f t="shared" si="572"/>
        <v>20</v>
      </c>
      <c r="AD1333" s="54">
        <f t="shared" si="573"/>
        <v>28</v>
      </c>
      <c r="AE1333" s="62">
        <v>0.73</v>
      </c>
      <c r="AF1333" s="54">
        <f t="shared" si="574"/>
        <v>145</v>
      </c>
      <c r="AG1333" s="54">
        <f t="shared" si="575"/>
        <v>61</v>
      </c>
      <c r="AH1333" s="54">
        <f t="shared" si="576"/>
        <v>259</v>
      </c>
      <c r="AI1333" s="54">
        <f t="shared" si="577"/>
        <v>41</v>
      </c>
      <c r="AJ1333" s="61">
        <f t="shared" si="578"/>
        <v>15.83011583011583</v>
      </c>
      <c r="AK1333" s="54">
        <f t="shared" si="579"/>
        <v>218</v>
      </c>
      <c r="AL1333" s="62">
        <f t="shared" si="580"/>
        <v>3.87</v>
      </c>
    </row>
    <row r="1334" spans="1:38" ht="21.95" customHeight="1" x14ac:dyDescent="0.25">
      <c r="A1334" s="17">
        <v>4</v>
      </c>
      <c r="C1334" s="54">
        <v>11</v>
      </c>
      <c r="D1334" s="54" t="s">
        <v>26</v>
      </c>
      <c r="E1334" s="54">
        <v>23</v>
      </c>
      <c r="F1334" s="54">
        <v>23</v>
      </c>
      <c r="G1334" s="54">
        <v>475</v>
      </c>
      <c r="H1334" s="54">
        <v>98</v>
      </c>
      <c r="I1334" s="54">
        <v>475</v>
      </c>
      <c r="J1334" s="54">
        <v>475</v>
      </c>
      <c r="K1334" s="54">
        <v>475</v>
      </c>
      <c r="L1334" s="54">
        <v>22</v>
      </c>
      <c r="M1334" s="54">
        <v>22</v>
      </c>
      <c r="N1334" s="54">
        <v>22</v>
      </c>
      <c r="O1334" s="54">
        <v>71</v>
      </c>
      <c r="P1334" s="54">
        <v>38</v>
      </c>
      <c r="Q1334" s="62">
        <v>4.13</v>
      </c>
      <c r="R1334" s="54">
        <v>4548</v>
      </c>
      <c r="S1334" s="54">
        <v>4032</v>
      </c>
      <c r="T1334" s="54">
        <v>545</v>
      </c>
      <c r="U1334" s="54">
        <v>82</v>
      </c>
      <c r="V1334" s="61">
        <f t="shared" si="570"/>
        <v>15.045871559633028</v>
      </c>
      <c r="W1334" s="54">
        <v>0</v>
      </c>
      <c r="X1334" s="62">
        <v>6.44</v>
      </c>
      <c r="Y1334" s="54">
        <v>0</v>
      </c>
      <c r="Z1334" s="54">
        <v>0</v>
      </c>
      <c r="AA1334" s="54">
        <v>18</v>
      </c>
      <c r="AB1334" s="54">
        <v>3</v>
      </c>
      <c r="AC1334" s="61">
        <f t="shared" si="572"/>
        <v>16.666666666666664</v>
      </c>
      <c r="AD1334" s="54">
        <f t="shared" si="573"/>
        <v>15</v>
      </c>
      <c r="AE1334" s="62">
        <v>0.32</v>
      </c>
      <c r="AF1334" s="54">
        <f t="shared" si="574"/>
        <v>4548</v>
      </c>
      <c r="AG1334" s="54">
        <f t="shared" si="575"/>
        <v>4032</v>
      </c>
      <c r="AH1334" s="54">
        <f t="shared" si="576"/>
        <v>563</v>
      </c>
      <c r="AI1334" s="54">
        <f t="shared" si="577"/>
        <v>85</v>
      </c>
      <c r="AJ1334" s="61">
        <f t="shared" si="578"/>
        <v>15.097690941385435</v>
      </c>
      <c r="AK1334" s="54">
        <f t="shared" si="579"/>
        <v>478</v>
      </c>
      <c r="AL1334" s="62">
        <f t="shared" si="580"/>
        <v>6.7600000000000007</v>
      </c>
    </row>
    <row r="1335" spans="1:38" ht="21.95" customHeight="1" x14ac:dyDescent="0.25">
      <c r="C1335" s="54">
        <v>12</v>
      </c>
      <c r="D1335" s="54" t="s">
        <v>27</v>
      </c>
      <c r="E1335" s="54">
        <v>9</v>
      </c>
      <c r="F1335" s="54">
        <v>9</v>
      </c>
      <c r="G1335" s="54">
        <v>194</v>
      </c>
      <c r="H1335" s="54">
        <v>152</v>
      </c>
      <c r="I1335" s="54">
        <v>194</v>
      </c>
      <c r="J1335" s="54">
        <v>194</v>
      </c>
      <c r="K1335" s="54">
        <v>158</v>
      </c>
      <c r="L1335" s="54">
        <v>8</v>
      </c>
      <c r="M1335" s="54">
        <v>8</v>
      </c>
      <c r="N1335" s="54">
        <v>3</v>
      </c>
      <c r="O1335" s="54">
        <v>52</v>
      </c>
      <c r="P1335" s="54">
        <v>46</v>
      </c>
      <c r="Q1335" s="62">
        <v>5.6</v>
      </c>
      <c r="R1335" s="54">
        <v>179</v>
      </c>
      <c r="S1335" s="54">
        <v>95</v>
      </c>
      <c r="T1335" s="54">
        <v>152</v>
      </c>
      <c r="U1335" s="54">
        <v>34</v>
      </c>
      <c r="V1335" s="61">
        <f t="shared" si="570"/>
        <v>22.368421052631579</v>
      </c>
      <c r="W1335" s="54">
        <v>0</v>
      </c>
      <c r="X1335" s="62">
        <v>0.28999999999999998</v>
      </c>
      <c r="Y1335" s="54"/>
      <c r="Z1335" s="54"/>
      <c r="AA1335" s="54"/>
      <c r="AB1335" s="54"/>
      <c r="AC1335" s="61">
        <f t="shared" si="572"/>
        <v>0</v>
      </c>
      <c r="AD1335" s="54">
        <f t="shared" si="573"/>
        <v>0</v>
      </c>
      <c r="AE1335" s="62"/>
      <c r="AF1335" s="54">
        <f t="shared" si="574"/>
        <v>179</v>
      </c>
      <c r="AG1335" s="54">
        <f t="shared" si="575"/>
        <v>95</v>
      </c>
      <c r="AH1335" s="54">
        <f t="shared" si="576"/>
        <v>152</v>
      </c>
      <c r="AI1335" s="54">
        <f t="shared" si="577"/>
        <v>34</v>
      </c>
      <c r="AJ1335" s="61">
        <f t="shared" si="578"/>
        <v>22.368421052631579</v>
      </c>
      <c r="AK1335" s="54">
        <f t="shared" si="579"/>
        <v>118</v>
      </c>
      <c r="AL1335" s="62">
        <f t="shared" si="580"/>
        <v>0.28999999999999998</v>
      </c>
    </row>
    <row r="1336" spans="1:38" ht="21.95" customHeight="1" x14ac:dyDescent="0.25">
      <c r="A1336" s="17">
        <v>5</v>
      </c>
      <c r="C1336" s="54">
        <v>13</v>
      </c>
      <c r="D1336" s="54" t="s">
        <v>28</v>
      </c>
      <c r="E1336" s="54">
        <v>11</v>
      </c>
      <c r="F1336" s="54">
        <v>11</v>
      </c>
      <c r="G1336" s="54">
        <v>280</v>
      </c>
      <c r="H1336" s="54">
        <v>115</v>
      </c>
      <c r="I1336" s="54">
        <v>280</v>
      </c>
      <c r="J1336" s="54">
        <v>280</v>
      </c>
      <c r="K1336" s="54">
        <v>0</v>
      </c>
      <c r="L1336" s="54">
        <v>10</v>
      </c>
      <c r="M1336" s="54">
        <v>10</v>
      </c>
      <c r="N1336" s="54">
        <v>10</v>
      </c>
      <c r="O1336" s="54">
        <v>0</v>
      </c>
      <c r="P1336" s="54"/>
      <c r="Q1336" s="62"/>
      <c r="R1336" s="54"/>
      <c r="S1336" s="54">
        <v>0</v>
      </c>
      <c r="T1336" s="54">
        <v>175</v>
      </c>
      <c r="U1336" s="54">
        <v>3</v>
      </c>
      <c r="V1336" s="61">
        <f t="shared" si="570"/>
        <v>1.7142857142857144</v>
      </c>
      <c r="W1336" s="54">
        <v>0</v>
      </c>
      <c r="X1336" s="62">
        <v>2.33</v>
      </c>
      <c r="Y1336" s="54"/>
      <c r="Z1336" s="54"/>
      <c r="AA1336" s="54"/>
      <c r="AB1336" s="54"/>
      <c r="AC1336" s="61">
        <f t="shared" si="572"/>
        <v>0</v>
      </c>
      <c r="AD1336" s="54">
        <f t="shared" si="573"/>
        <v>0</v>
      </c>
      <c r="AE1336" s="62"/>
      <c r="AF1336" s="54">
        <f t="shared" si="574"/>
        <v>0</v>
      </c>
      <c r="AG1336" s="54">
        <f t="shared" si="575"/>
        <v>0</v>
      </c>
      <c r="AH1336" s="54">
        <f t="shared" si="576"/>
        <v>175</v>
      </c>
      <c r="AI1336" s="54">
        <f t="shared" si="577"/>
        <v>3</v>
      </c>
      <c r="AJ1336" s="61">
        <f t="shared" si="578"/>
        <v>1.7142857142857144</v>
      </c>
      <c r="AK1336" s="54">
        <f t="shared" si="579"/>
        <v>172</v>
      </c>
      <c r="AL1336" s="62">
        <f t="shared" si="580"/>
        <v>2.33</v>
      </c>
    </row>
    <row r="1337" spans="1:38" ht="21.95" customHeight="1" x14ac:dyDescent="0.25">
      <c r="C1337" s="54">
        <v>14</v>
      </c>
      <c r="D1337" s="54" t="s">
        <v>29</v>
      </c>
      <c r="E1337" s="54">
        <v>6</v>
      </c>
      <c r="F1337" s="54">
        <v>6</v>
      </c>
      <c r="G1337" s="54">
        <v>78</v>
      </c>
      <c r="H1337" s="54"/>
      <c r="I1337" s="54">
        <v>78</v>
      </c>
      <c r="J1337" s="54">
        <v>78</v>
      </c>
      <c r="K1337" s="54">
        <v>78</v>
      </c>
      <c r="L1337" s="54">
        <v>5</v>
      </c>
      <c r="M1337" s="54">
        <v>5</v>
      </c>
      <c r="N1337" s="54">
        <v>5</v>
      </c>
      <c r="O1337" s="54">
        <v>0</v>
      </c>
      <c r="P1337" s="54"/>
      <c r="Q1337" s="62"/>
      <c r="R1337" s="54">
        <v>0</v>
      </c>
      <c r="S1337" s="54">
        <v>0</v>
      </c>
      <c r="T1337" s="54">
        <v>0</v>
      </c>
      <c r="U1337" s="54">
        <v>0</v>
      </c>
      <c r="V1337" s="61">
        <f t="shared" si="570"/>
        <v>0</v>
      </c>
      <c r="W1337" s="54">
        <v>0</v>
      </c>
      <c r="X1337" s="62">
        <v>0</v>
      </c>
      <c r="Y1337" s="54"/>
      <c r="Z1337" s="54"/>
      <c r="AA1337" s="54"/>
      <c r="AB1337" s="54"/>
      <c r="AC1337" s="61">
        <f t="shared" si="572"/>
        <v>0</v>
      </c>
      <c r="AD1337" s="54">
        <f t="shared" si="573"/>
        <v>0</v>
      </c>
      <c r="AE1337" s="62"/>
      <c r="AF1337" s="54">
        <f t="shared" si="574"/>
        <v>0</v>
      </c>
      <c r="AG1337" s="54">
        <f t="shared" si="575"/>
        <v>0</v>
      </c>
      <c r="AH1337" s="54">
        <f t="shared" si="576"/>
        <v>0</v>
      </c>
      <c r="AI1337" s="54">
        <f t="shared" si="577"/>
        <v>0</v>
      </c>
      <c r="AJ1337" s="61">
        <f t="shared" si="578"/>
        <v>0</v>
      </c>
      <c r="AK1337" s="54">
        <f t="shared" si="579"/>
        <v>0</v>
      </c>
      <c r="AL1337" s="62">
        <f t="shared" si="580"/>
        <v>0</v>
      </c>
    </row>
    <row r="1338" spans="1:38" ht="21.95" customHeight="1" x14ac:dyDescent="0.25">
      <c r="A1338" s="17">
        <v>6</v>
      </c>
      <c r="B1338" s="17">
        <v>2</v>
      </c>
      <c r="C1338" s="54">
        <v>15</v>
      </c>
      <c r="D1338" s="54" t="s">
        <v>30</v>
      </c>
      <c r="E1338" s="54">
        <v>14</v>
      </c>
      <c r="F1338" s="54">
        <v>13</v>
      </c>
      <c r="G1338" s="54">
        <v>273</v>
      </c>
      <c r="H1338" s="54">
        <v>138</v>
      </c>
      <c r="I1338" s="54">
        <v>273</v>
      </c>
      <c r="J1338" s="54">
        <v>273</v>
      </c>
      <c r="K1338" s="54">
        <v>273</v>
      </c>
      <c r="L1338" s="54">
        <v>13</v>
      </c>
      <c r="M1338" s="54">
        <v>13</v>
      </c>
      <c r="N1338" s="54">
        <v>0</v>
      </c>
      <c r="O1338" s="54">
        <v>0</v>
      </c>
      <c r="P1338" s="54"/>
      <c r="Q1338" s="62"/>
      <c r="R1338" s="54">
        <v>4239</v>
      </c>
      <c r="S1338" s="54">
        <v>4239</v>
      </c>
      <c r="T1338" s="54">
        <v>0</v>
      </c>
      <c r="U1338" s="54">
        <v>0</v>
      </c>
      <c r="V1338" s="61">
        <f t="shared" si="570"/>
        <v>0</v>
      </c>
      <c r="W1338" s="54">
        <v>0</v>
      </c>
      <c r="X1338" s="62">
        <v>0</v>
      </c>
      <c r="Y1338" s="54"/>
      <c r="Z1338" s="54">
        <v>0</v>
      </c>
      <c r="AA1338" s="54">
        <v>0</v>
      </c>
      <c r="AB1338" s="54">
        <v>0</v>
      </c>
      <c r="AC1338" s="61">
        <f t="shared" si="572"/>
        <v>0</v>
      </c>
      <c r="AD1338" s="54">
        <f t="shared" si="573"/>
        <v>0</v>
      </c>
      <c r="AE1338" s="62">
        <v>0</v>
      </c>
      <c r="AF1338" s="54">
        <f t="shared" si="574"/>
        <v>4239</v>
      </c>
      <c r="AG1338" s="54">
        <f t="shared" si="575"/>
        <v>4239</v>
      </c>
      <c r="AH1338" s="54">
        <f t="shared" si="576"/>
        <v>0</v>
      </c>
      <c r="AI1338" s="54">
        <f t="shared" si="577"/>
        <v>0</v>
      </c>
      <c r="AJ1338" s="61">
        <f t="shared" si="578"/>
        <v>0</v>
      </c>
      <c r="AK1338" s="54">
        <f t="shared" si="579"/>
        <v>0</v>
      </c>
      <c r="AL1338" s="62">
        <f t="shared" si="580"/>
        <v>0</v>
      </c>
    </row>
    <row r="1339" spans="1:38" ht="21.95" customHeight="1" x14ac:dyDescent="0.25">
      <c r="A1339" s="17">
        <v>7</v>
      </c>
      <c r="C1339" s="54">
        <v>16</v>
      </c>
      <c r="D1339" s="54" t="s">
        <v>31</v>
      </c>
      <c r="E1339" s="54">
        <v>13</v>
      </c>
      <c r="F1339" s="54">
        <v>12</v>
      </c>
      <c r="G1339" s="54">
        <v>153</v>
      </c>
      <c r="H1339" s="54"/>
      <c r="I1339" s="54">
        <v>153</v>
      </c>
      <c r="J1339" s="54">
        <v>153</v>
      </c>
      <c r="K1339" s="54">
        <v>0</v>
      </c>
      <c r="L1339" s="54">
        <v>12</v>
      </c>
      <c r="M1339" s="54">
        <v>12</v>
      </c>
      <c r="N1339" s="54">
        <v>0</v>
      </c>
      <c r="O1339" s="54">
        <v>0</v>
      </c>
      <c r="P1339" s="54"/>
      <c r="Q1339" s="62"/>
      <c r="R1339" s="54">
        <v>0</v>
      </c>
      <c r="S1339" s="54">
        <v>0</v>
      </c>
      <c r="T1339" s="54">
        <v>0</v>
      </c>
      <c r="U1339" s="54">
        <v>0</v>
      </c>
      <c r="V1339" s="61">
        <f t="shared" si="570"/>
        <v>0</v>
      </c>
      <c r="W1339" s="54">
        <f t="shared" ref="W1339:W1353" si="581">T1339-U1339</f>
        <v>0</v>
      </c>
      <c r="X1339" s="62">
        <v>0</v>
      </c>
      <c r="Y1339" s="54">
        <v>0</v>
      </c>
      <c r="Z1339" s="54">
        <v>0</v>
      </c>
      <c r="AA1339" s="54">
        <v>0</v>
      </c>
      <c r="AB1339" s="54">
        <v>0</v>
      </c>
      <c r="AC1339" s="61">
        <f t="shared" si="572"/>
        <v>0</v>
      </c>
      <c r="AD1339" s="54">
        <f t="shared" si="573"/>
        <v>0</v>
      </c>
      <c r="AE1339" s="62">
        <v>0</v>
      </c>
      <c r="AF1339" s="54">
        <f t="shared" si="574"/>
        <v>0</v>
      </c>
      <c r="AG1339" s="54">
        <f t="shared" si="575"/>
        <v>0</v>
      </c>
      <c r="AH1339" s="54">
        <f t="shared" si="576"/>
        <v>0</v>
      </c>
      <c r="AI1339" s="54">
        <f t="shared" si="577"/>
        <v>0</v>
      </c>
      <c r="AJ1339" s="61">
        <f t="shared" si="578"/>
        <v>0</v>
      </c>
      <c r="AK1339" s="54">
        <f t="shared" si="579"/>
        <v>0</v>
      </c>
      <c r="AL1339" s="62">
        <f t="shared" si="580"/>
        <v>0</v>
      </c>
    </row>
    <row r="1340" spans="1:38" ht="21.95" customHeight="1" x14ac:dyDescent="0.25">
      <c r="C1340" s="54">
        <v>17</v>
      </c>
      <c r="D1340" s="54" t="s">
        <v>32</v>
      </c>
      <c r="E1340" s="54">
        <v>10</v>
      </c>
      <c r="F1340" s="54">
        <v>10</v>
      </c>
      <c r="G1340" s="54">
        <v>230</v>
      </c>
      <c r="H1340" s="54">
        <v>151</v>
      </c>
      <c r="I1340" s="54">
        <v>230</v>
      </c>
      <c r="J1340" s="54">
        <v>230</v>
      </c>
      <c r="K1340" s="54">
        <v>178</v>
      </c>
      <c r="L1340" s="54">
        <v>9</v>
      </c>
      <c r="M1340" s="54">
        <v>9</v>
      </c>
      <c r="N1340" s="54">
        <v>9</v>
      </c>
      <c r="O1340" s="54">
        <v>11</v>
      </c>
      <c r="P1340" s="54">
        <v>1</v>
      </c>
      <c r="Q1340" s="62">
        <v>2.5</v>
      </c>
      <c r="R1340" s="54">
        <v>214</v>
      </c>
      <c r="S1340" s="54">
        <v>214</v>
      </c>
      <c r="T1340" s="54">
        <v>4</v>
      </c>
      <c r="U1340" s="54">
        <v>2</v>
      </c>
      <c r="V1340" s="61">
        <f t="shared" si="570"/>
        <v>50</v>
      </c>
      <c r="W1340" s="54">
        <f t="shared" si="581"/>
        <v>2</v>
      </c>
      <c r="X1340" s="62">
        <v>1.97</v>
      </c>
      <c r="Y1340" s="54"/>
      <c r="Z1340" s="54"/>
      <c r="AA1340" s="54"/>
      <c r="AB1340" s="54"/>
      <c r="AC1340" s="61">
        <f t="shared" si="572"/>
        <v>0</v>
      </c>
      <c r="AD1340" s="54">
        <f t="shared" si="573"/>
        <v>0</v>
      </c>
      <c r="AE1340" s="62"/>
      <c r="AF1340" s="54">
        <f t="shared" si="574"/>
        <v>214</v>
      </c>
      <c r="AG1340" s="54">
        <f t="shared" si="575"/>
        <v>214</v>
      </c>
      <c r="AH1340" s="54">
        <f t="shared" si="576"/>
        <v>4</v>
      </c>
      <c r="AI1340" s="54">
        <f t="shared" si="577"/>
        <v>2</v>
      </c>
      <c r="AJ1340" s="61">
        <f t="shared" si="578"/>
        <v>50</v>
      </c>
      <c r="AK1340" s="54">
        <f t="shared" si="579"/>
        <v>2</v>
      </c>
      <c r="AL1340" s="62">
        <f t="shared" si="580"/>
        <v>1.97</v>
      </c>
    </row>
    <row r="1341" spans="1:38" ht="21.95" customHeight="1" x14ac:dyDescent="0.25">
      <c r="A1341" s="17">
        <v>8</v>
      </c>
      <c r="C1341" s="54">
        <v>18</v>
      </c>
      <c r="D1341" s="54" t="s">
        <v>33</v>
      </c>
      <c r="E1341" s="54">
        <v>14</v>
      </c>
      <c r="F1341" s="54">
        <v>14</v>
      </c>
      <c r="G1341" s="54">
        <v>286</v>
      </c>
      <c r="H1341" s="54"/>
      <c r="I1341" s="54">
        <v>282</v>
      </c>
      <c r="J1341" s="54">
        <v>282</v>
      </c>
      <c r="K1341" s="54">
        <v>282</v>
      </c>
      <c r="L1341" s="54">
        <v>13</v>
      </c>
      <c r="M1341" s="54">
        <v>13</v>
      </c>
      <c r="N1341" s="54">
        <v>13</v>
      </c>
      <c r="O1341" s="54">
        <v>68</v>
      </c>
      <c r="P1341" s="54">
        <v>53</v>
      </c>
      <c r="Q1341" s="62">
        <v>7.34</v>
      </c>
      <c r="R1341" s="54">
        <v>0</v>
      </c>
      <c r="S1341" s="54">
        <v>0</v>
      </c>
      <c r="T1341" s="54">
        <v>191</v>
      </c>
      <c r="U1341" s="54">
        <v>112</v>
      </c>
      <c r="V1341" s="61">
        <f t="shared" si="570"/>
        <v>58.638743455497377</v>
      </c>
      <c r="W1341" s="54">
        <f t="shared" si="581"/>
        <v>79</v>
      </c>
      <c r="X1341" s="62">
        <v>5.38</v>
      </c>
      <c r="Y1341" s="54">
        <v>15</v>
      </c>
      <c r="Z1341" s="54">
        <v>5</v>
      </c>
      <c r="AA1341" s="54">
        <v>88</v>
      </c>
      <c r="AB1341" s="54">
        <v>32</v>
      </c>
      <c r="AC1341" s="61">
        <f t="shared" si="572"/>
        <v>36.363636363636367</v>
      </c>
      <c r="AD1341" s="54">
        <f t="shared" si="573"/>
        <v>56</v>
      </c>
      <c r="AE1341" s="62">
        <v>0</v>
      </c>
      <c r="AF1341" s="54">
        <f t="shared" si="574"/>
        <v>15</v>
      </c>
      <c r="AG1341" s="54">
        <f t="shared" si="575"/>
        <v>5</v>
      </c>
      <c r="AH1341" s="54">
        <f t="shared" si="576"/>
        <v>279</v>
      </c>
      <c r="AI1341" s="54">
        <f t="shared" si="577"/>
        <v>144</v>
      </c>
      <c r="AJ1341" s="61">
        <f t="shared" si="578"/>
        <v>51.612903225806448</v>
      </c>
      <c r="AK1341" s="54">
        <f t="shared" si="579"/>
        <v>135</v>
      </c>
      <c r="AL1341" s="62">
        <f t="shared" si="580"/>
        <v>5.38</v>
      </c>
    </row>
    <row r="1342" spans="1:38" ht="21.95" customHeight="1" x14ac:dyDescent="0.25">
      <c r="C1342" s="54">
        <v>19</v>
      </c>
      <c r="D1342" s="54" t="s">
        <v>34</v>
      </c>
      <c r="E1342" s="54">
        <v>11</v>
      </c>
      <c r="F1342" s="54">
        <v>11</v>
      </c>
      <c r="G1342" s="54">
        <v>168</v>
      </c>
      <c r="H1342" s="54">
        <v>21</v>
      </c>
      <c r="I1342" s="54">
        <v>168</v>
      </c>
      <c r="J1342" s="54">
        <v>168</v>
      </c>
      <c r="K1342" s="54">
        <v>168</v>
      </c>
      <c r="L1342" s="54">
        <v>10</v>
      </c>
      <c r="M1342" s="54">
        <v>10</v>
      </c>
      <c r="N1342" s="54">
        <v>10</v>
      </c>
      <c r="O1342" s="54">
        <v>0</v>
      </c>
      <c r="P1342" s="54"/>
      <c r="Q1342" s="62"/>
      <c r="R1342" s="54">
        <v>5434</v>
      </c>
      <c r="S1342" s="54">
        <v>5434</v>
      </c>
      <c r="T1342" s="54">
        <v>139</v>
      </c>
      <c r="U1342" s="54">
        <v>39</v>
      </c>
      <c r="V1342" s="61">
        <f t="shared" si="570"/>
        <v>28.057553956834528</v>
      </c>
      <c r="W1342" s="54">
        <f t="shared" si="581"/>
        <v>100</v>
      </c>
      <c r="X1342" s="62">
        <v>0.12</v>
      </c>
      <c r="Y1342" s="54"/>
      <c r="Z1342" s="54"/>
      <c r="AA1342" s="54"/>
      <c r="AB1342" s="54"/>
      <c r="AC1342" s="61">
        <f t="shared" si="572"/>
        <v>0</v>
      </c>
      <c r="AD1342" s="54">
        <f t="shared" si="573"/>
        <v>0</v>
      </c>
      <c r="AE1342" s="62"/>
      <c r="AF1342" s="54">
        <f t="shared" si="574"/>
        <v>5434</v>
      </c>
      <c r="AG1342" s="54">
        <v>0</v>
      </c>
      <c r="AH1342" s="54">
        <f t="shared" si="576"/>
        <v>139</v>
      </c>
      <c r="AI1342" s="54">
        <f t="shared" si="577"/>
        <v>39</v>
      </c>
      <c r="AJ1342" s="61">
        <f t="shared" si="578"/>
        <v>28.057553956834528</v>
      </c>
      <c r="AK1342" s="54">
        <f t="shared" si="579"/>
        <v>100</v>
      </c>
      <c r="AL1342" s="62">
        <f t="shared" si="580"/>
        <v>0.12</v>
      </c>
    </row>
    <row r="1343" spans="1:38" ht="21.95" customHeight="1" x14ac:dyDescent="0.25">
      <c r="A1343" s="17">
        <v>9</v>
      </c>
      <c r="B1343" s="17">
        <v>3</v>
      </c>
      <c r="C1343" s="54">
        <v>20</v>
      </c>
      <c r="D1343" s="54" t="s">
        <v>35</v>
      </c>
      <c r="E1343" s="54">
        <v>15</v>
      </c>
      <c r="F1343" s="54">
        <v>15</v>
      </c>
      <c r="G1343" s="54">
        <v>226</v>
      </c>
      <c r="H1343" s="54">
        <v>96</v>
      </c>
      <c r="I1343" s="54">
        <v>226</v>
      </c>
      <c r="J1343" s="54">
        <v>226</v>
      </c>
      <c r="K1343" s="54">
        <v>145</v>
      </c>
      <c r="L1343" s="54">
        <v>14</v>
      </c>
      <c r="M1343" s="54">
        <v>14</v>
      </c>
      <c r="N1343" s="54">
        <v>8</v>
      </c>
      <c r="O1343" s="54">
        <v>35</v>
      </c>
      <c r="P1343" s="54">
        <v>5</v>
      </c>
      <c r="Q1343" s="62">
        <v>0.98</v>
      </c>
      <c r="R1343" s="54">
        <v>171</v>
      </c>
      <c r="S1343" s="54">
        <v>31</v>
      </c>
      <c r="T1343" s="54">
        <v>192</v>
      </c>
      <c r="U1343" s="54">
        <v>27</v>
      </c>
      <c r="V1343" s="61">
        <f t="shared" si="570"/>
        <v>14.0625</v>
      </c>
      <c r="W1343" s="54">
        <f t="shared" si="581"/>
        <v>165</v>
      </c>
      <c r="X1343" s="62">
        <v>4.33</v>
      </c>
      <c r="Y1343" s="54">
        <v>22</v>
      </c>
      <c r="Z1343" s="54">
        <v>0</v>
      </c>
      <c r="AA1343" s="54">
        <v>205</v>
      </c>
      <c r="AB1343" s="54">
        <v>46</v>
      </c>
      <c r="AC1343" s="61">
        <f t="shared" si="572"/>
        <v>22.439024390243905</v>
      </c>
      <c r="AD1343" s="54">
        <f t="shared" si="573"/>
        <v>159</v>
      </c>
      <c r="AE1343" s="62">
        <v>1.62</v>
      </c>
      <c r="AF1343" s="54">
        <f t="shared" si="574"/>
        <v>193</v>
      </c>
      <c r="AG1343" s="54">
        <f t="shared" ref="AG1343:AG1353" si="582">SUM(S1343,Z1343)</f>
        <v>31</v>
      </c>
      <c r="AH1343" s="54">
        <f t="shared" si="576"/>
        <v>397</v>
      </c>
      <c r="AI1343" s="54">
        <f t="shared" si="577"/>
        <v>73</v>
      </c>
      <c r="AJ1343" s="61">
        <f t="shared" si="578"/>
        <v>18.387909319899247</v>
      </c>
      <c r="AK1343" s="54">
        <f t="shared" si="579"/>
        <v>324</v>
      </c>
      <c r="AL1343" s="62">
        <f t="shared" si="580"/>
        <v>5.95</v>
      </c>
    </row>
    <row r="1344" spans="1:38" ht="21.95" customHeight="1" x14ac:dyDescent="0.25">
      <c r="A1344" s="17">
        <v>10</v>
      </c>
      <c r="B1344" s="17">
        <v>4</v>
      </c>
      <c r="C1344" s="54">
        <v>21</v>
      </c>
      <c r="D1344" s="54" t="s">
        <v>36</v>
      </c>
      <c r="E1344" s="54">
        <v>8</v>
      </c>
      <c r="F1344" s="54">
        <v>8</v>
      </c>
      <c r="G1344" s="54">
        <v>108</v>
      </c>
      <c r="H1344" s="54">
        <v>0</v>
      </c>
      <c r="I1344" s="54">
        <v>108</v>
      </c>
      <c r="J1344" s="54">
        <v>96</v>
      </c>
      <c r="K1344" s="54">
        <v>0</v>
      </c>
      <c r="L1344" s="54">
        <v>7</v>
      </c>
      <c r="M1344" s="54">
        <v>7</v>
      </c>
      <c r="N1344" s="54">
        <v>7</v>
      </c>
      <c r="O1344" s="54">
        <v>7</v>
      </c>
      <c r="P1344" s="54"/>
      <c r="Q1344" s="62"/>
      <c r="R1344" s="54">
        <v>70</v>
      </c>
      <c r="S1344" s="54">
        <v>0</v>
      </c>
      <c r="T1344" s="54">
        <v>108</v>
      </c>
      <c r="U1344" s="54">
        <v>0</v>
      </c>
      <c r="V1344" s="61">
        <f t="shared" si="570"/>
        <v>0</v>
      </c>
      <c r="W1344" s="54">
        <f t="shared" si="581"/>
        <v>108</v>
      </c>
      <c r="X1344" s="62">
        <v>0</v>
      </c>
      <c r="Y1344" s="54">
        <v>108</v>
      </c>
      <c r="Z1344" s="54"/>
      <c r="AA1344" s="54">
        <v>108</v>
      </c>
      <c r="AB1344" s="54">
        <v>0</v>
      </c>
      <c r="AC1344" s="61">
        <f t="shared" si="572"/>
        <v>0</v>
      </c>
      <c r="AD1344" s="54">
        <f t="shared" si="573"/>
        <v>108</v>
      </c>
      <c r="AE1344" s="62"/>
      <c r="AF1344" s="54">
        <f t="shared" si="574"/>
        <v>178</v>
      </c>
      <c r="AG1344" s="54">
        <f t="shared" si="582"/>
        <v>0</v>
      </c>
      <c r="AH1344" s="54">
        <f t="shared" si="576"/>
        <v>216</v>
      </c>
      <c r="AI1344" s="54">
        <f t="shared" si="577"/>
        <v>0</v>
      </c>
      <c r="AJ1344" s="61">
        <f t="shared" si="578"/>
        <v>0</v>
      </c>
      <c r="AK1344" s="54">
        <f t="shared" si="579"/>
        <v>216</v>
      </c>
      <c r="AL1344" s="62">
        <f t="shared" si="580"/>
        <v>0</v>
      </c>
    </row>
    <row r="1345" spans="1:38" ht="21.95" customHeight="1" x14ac:dyDescent="0.25">
      <c r="A1345" s="17">
        <v>11</v>
      </c>
      <c r="C1345" s="54">
        <v>22</v>
      </c>
      <c r="D1345" s="54" t="s">
        <v>37</v>
      </c>
      <c r="E1345" s="54">
        <v>27</v>
      </c>
      <c r="F1345" s="54">
        <v>27</v>
      </c>
      <c r="G1345" s="54">
        <v>382</v>
      </c>
      <c r="H1345" s="54">
        <v>0</v>
      </c>
      <c r="I1345" s="54">
        <v>382</v>
      </c>
      <c r="J1345" s="54">
        <v>382</v>
      </c>
      <c r="K1345" s="54">
        <v>382</v>
      </c>
      <c r="L1345" s="54">
        <v>26</v>
      </c>
      <c r="M1345" s="54">
        <v>26</v>
      </c>
      <c r="N1345" s="54">
        <v>26</v>
      </c>
      <c r="O1345" s="54">
        <v>7</v>
      </c>
      <c r="P1345" s="54">
        <v>7</v>
      </c>
      <c r="Q1345" s="62">
        <v>0.17</v>
      </c>
      <c r="R1345" s="54">
        <v>2673</v>
      </c>
      <c r="S1345" s="54">
        <v>2005</v>
      </c>
      <c r="T1345" s="54">
        <v>191</v>
      </c>
      <c r="U1345" s="54">
        <v>95</v>
      </c>
      <c r="V1345" s="61">
        <f t="shared" si="570"/>
        <v>49.738219895287962</v>
      </c>
      <c r="W1345" s="54">
        <f t="shared" si="581"/>
        <v>96</v>
      </c>
      <c r="X1345" s="62">
        <v>16.07</v>
      </c>
      <c r="Y1345" s="54">
        <v>0</v>
      </c>
      <c r="Z1345" s="54">
        <v>0</v>
      </c>
      <c r="AA1345" s="54">
        <v>27</v>
      </c>
      <c r="AB1345" s="54">
        <v>2</v>
      </c>
      <c r="AC1345" s="61">
        <f t="shared" si="572"/>
        <v>7.4074074074074066</v>
      </c>
      <c r="AD1345" s="54">
        <f t="shared" si="573"/>
        <v>25</v>
      </c>
      <c r="AE1345" s="62">
        <v>8.09</v>
      </c>
      <c r="AF1345" s="54">
        <f t="shared" si="574"/>
        <v>2673</v>
      </c>
      <c r="AG1345" s="54">
        <f t="shared" si="582"/>
        <v>2005</v>
      </c>
      <c r="AH1345" s="54">
        <f t="shared" si="576"/>
        <v>218</v>
      </c>
      <c r="AI1345" s="54">
        <f t="shared" si="577"/>
        <v>97</v>
      </c>
      <c r="AJ1345" s="61">
        <f t="shared" si="578"/>
        <v>44.4954128440367</v>
      </c>
      <c r="AK1345" s="54">
        <f t="shared" si="579"/>
        <v>121</v>
      </c>
      <c r="AL1345" s="62">
        <f t="shared" si="580"/>
        <v>24.16</v>
      </c>
    </row>
    <row r="1346" spans="1:38" ht="21.95" customHeight="1" x14ac:dyDescent="0.25">
      <c r="A1346" s="17">
        <v>12</v>
      </c>
      <c r="B1346" s="17">
        <v>5</v>
      </c>
      <c r="C1346" s="54">
        <v>23</v>
      </c>
      <c r="D1346" s="54" t="s">
        <v>187</v>
      </c>
      <c r="E1346" s="54">
        <v>11</v>
      </c>
      <c r="F1346" s="54">
        <v>11</v>
      </c>
      <c r="G1346" s="54">
        <v>169</v>
      </c>
      <c r="H1346" s="54">
        <v>0</v>
      </c>
      <c r="I1346" s="54">
        <v>169</v>
      </c>
      <c r="J1346" s="54">
        <v>165</v>
      </c>
      <c r="K1346" s="54">
        <v>0</v>
      </c>
      <c r="L1346" s="54">
        <v>10</v>
      </c>
      <c r="M1346" s="54">
        <v>10</v>
      </c>
      <c r="N1346" s="54">
        <v>10</v>
      </c>
      <c r="O1346" s="54">
        <v>33</v>
      </c>
      <c r="P1346" s="54">
        <v>33</v>
      </c>
      <c r="Q1346" s="62"/>
      <c r="R1346" s="54">
        <v>12104</v>
      </c>
      <c r="S1346" s="54">
        <v>528</v>
      </c>
      <c r="T1346" s="54">
        <v>646</v>
      </c>
      <c r="U1346" s="54">
        <v>55</v>
      </c>
      <c r="V1346" s="61">
        <f t="shared" si="570"/>
        <v>8.5139318885448922</v>
      </c>
      <c r="W1346" s="54">
        <f t="shared" si="581"/>
        <v>591</v>
      </c>
      <c r="X1346" s="62">
        <v>0</v>
      </c>
      <c r="Y1346" s="54">
        <v>0</v>
      </c>
      <c r="Z1346" s="54">
        <v>0</v>
      </c>
      <c r="AA1346" s="54">
        <v>92</v>
      </c>
      <c r="AB1346" s="54">
        <v>0</v>
      </c>
      <c r="AC1346" s="61">
        <f t="shared" si="572"/>
        <v>0</v>
      </c>
      <c r="AD1346" s="54">
        <f t="shared" si="573"/>
        <v>92</v>
      </c>
      <c r="AE1346" s="62">
        <v>0</v>
      </c>
      <c r="AF1346" s="54">
        <f t="shared" si="574"/>
        <v>12104</v>
      </c>
      <c r="AG1346" s="54">
        <f t="shared" si="582"/>
        <v>528</v>
      </c>
      <c r="AH1346" s="54">
        <f t="shared" si="576"/>
        <v>738</v>
      </c>
      <c r="AI1346" s="54">
        <f t="shared" si="577"/>
        <v>55</v>
      </c>
      <c r="AJ1346" s="61">
        <f t="shared" si="578"/>
        <v>7.4525745257452574</v>
      </c>
      <c r="AK1346" s="54">
        <f t="shared" si="579"/>
        <v>683</v>
      </c>
      <c r="AL1346" s="62">
        <f t="shared" si="580"/>
        <v>0</v>
      </c>
    </row>
    <row r="1347" spans="1:38" ht="21.95" customHeight="1" x14ac:dyDescent="0.25">
      <c r="A1347" s="17">
        <v>13</v>
      </c>
      <c r="B1347" s="17">
        <v>6</v>
      </c>
      <c r="C1347" s="54">
        <v>24</v>
      </c>
      <c r="D1347" s="54" t="s">
        <v>39</v>
      </c>
      <c r="E1347" s="54">
        <v>6</v>
      </c>
      <c r="F1347" s="54">
        <v>6</v>
      </c>
      <c r="G1347" s="54">
        <v>109</v>
      </c>
      <c r="H1347" s="54">
        <v>0</v>
      </c>
      <c r="I1347" s="54">
        <v>109</v>
      </c>
      <c r="J1347" s="54">
        <v>109</v>
      </c>
      <c r="K1347" s="54">
        <v>0</v>
      </c>
      <c r="L1347" s="54">
        <v>5</v>
      </c>
      <c r="M1347" s="54">
        <v>5</v>
      </c>
      <c r="N1347" s="54">
        <v>5</v>
      </c>
      <c r="O1347" s="54">
        <v>0</v>
      </c>
      <c r="P1347" s="54"/>
      <c r="Q1347" s="62"/>
      <c r="R1347" s="54">
        <v>109</v>
      </c>
      <c r="S1347" s="54">
        <v>109</v>
      </c>
      <c r="T1347" s="54">
        <v>228</v>
      </c>
      <c r="U1347" s="54">
        <v>208</v>
      </c>
      <c r="V1347" s="61">
        <f t="shared" si="570"/>
        <v>91.228070175438589</v>
      </c>
      <c r="W1347" s="54">
        <f t="shared" si="581"/>
        <v>20</v>
      </c>
      <c r="X1347" s="62">
        <v>5.58</v>
      </c>
      <c r="Y1347" s="54"/>
      <c r="Z1347" s="54"/>
      <c r="AA1347" s="54"/>
      <c r="AB1347" s="54"/>
      <c r="AC1347" s="61">
        <f t="shared" si="572"/>
        <v>0</v>
      </c>
      <c r="AD1347" s="54">
        <f t="shared" si="573"/>
        <v>0</v>
      </c>
      <c r="AE1347" s="62"/>
      <c r="AF1347" s="54">
        <f t="shared" si="574"/>
        <v>109</v>
      </c>
      <c r="AG1347" s="54">
        <f t="shared" si="582"/>
        <v>109</v>
      </c>
      <c r="AH1347" s="54">
        <f t="shared" si="576"/>
        <v>228</v>
      </c>
      <c r="AI1347" s="54">
        <f t="shared" si="577"/>
        <v>208</v>
      </c>
      <c r="AJ1347" s="61">
        <f t="shared" si="578"/>
        <v>91.228070175438589</v>
      </c>
      <c r="AK1347" s="54">
        <f t="shared" si="579"/>
        <v>20</v>
      </c>
      <c r="AL1347" s="62">
        <f t="shared" si="580"/>
        <v>5.58</v>
      </c>
    </row>
    <row r="1348" spans="1:38" ht="21.95" customHeight="1" x14ac:dyDescent="0.25">
      <c r="A1348" s="17">
        <v>14</v>
      </c>
      <c r="C1348" s="54">
        <v>25</v>
      </c>
      <c r="D1348" s="54" t="s">
        <v>40</v>
      </c>
      <c r="E1348" s="54">
        <v>9</v>
      </c>
      <c r="F1348" s="54">
        <v>8</v>
      </c>
      <c r="G1348" s="54">
        <v>179</v>
      </c>
      <c r="H1348" s="54">
        <v>165</v>
      </c>
      <c r="I1348" s="54">
        <v>179</v>
      </c>
      <c r="J1348" s="54">
        <v>179</v>
      </c>
      <c r="K1348" s="54">
        <v>18</v>
      </c>
      <c r="L1348" s="54">
        <v>8</v>
      </c>
      <c r="M1348" s="54">
        <v>8</v>
      </c>
      <c r="N1348" s="54">
        <v>0</v>
      </c>
      <c r="O1348" s="54">
        <v>13</v>
      </c>
      <c r="P1348" s="54">
        <v>4</v>
      </c>
      <c r="Q1348" s="62">
        <v>0.33</v>
      </c>
      <c r="R1348" s="54">
        <v>5251</v>
      </c>
      <c r="S1348" s="54">
        <v>1452</v>
      </c>
      <c r="T1348" s="54">
        <v>81</v>
      </c>
      <c r="U1348" s="54">
        <v>29</v>
      </c>
      <c r="V1348" s="61">
        <f t="shared" si="570"/>
        <v>35.802469135802468</v>
      </c>
      <c r="W1348" s="54">
        <f t="shared" si="581"/>
        <v>52</v>
      </c>
      <c r="X1348" s="62">
        <v>1.2</v>
      </c>
      <c r="Y1348" s="54"/>
      <c r="Z1348" s="54"/>
      <c r="AA1348" s="54"/>
      <c r="AB1348" s="54"/>
      <c r="AC1348" s="61">
        <f t="shared" si="572"/>
        <v>0</v>
      </c>
      <c r="AD1348" s="54">
        <f t="shared" si="573"/>
        <v>0</v>
      </c>
      <c r="AE1348" s="62"/>
      <c r="AF1348" s="54">
        <f t="shared" si="574"/>
        <v>5251</v>
      </c>
      <c r="AG1348" s="54">
        <f t="shared" si="582"/>
        <v>1452</v>
      </c>
      <c r="AH1348" s="54">
        <f t="shared" si="576"/>
        <v>81</v>
      </c>
      <c r="AI1348" s="54">
        <f t="shared" si="577"/>
        <v>29</v>
      </c>
      <c r="AJ1348" s="61">
        <f t="shared" si="578"/>
        <v>35.802469135802468</v>
      </c>
      <c r="AK1348" s="54">
        <f t="shared" si="579"/>
        <v>52</v>
      </c>
      <c r="AL1348" s="62">
        <f t="shared" si="580"/>
        <v>1.2</v>
      </c>
    </row>
    <row r="1349" spans="1:38" ht="21.95" customHeight="1" x14ac:dyDescent="0.25">
      <c r="C1349" s="54">
        <v>26</v>
      </c>
      <c r="D1349" s="54" t="s">
        <v>41</v>
      </c>
      <c r="E1349" s="54">
        <v>12</v>
      </c>
      <c r="F1349" s="54">
        <v>12</v>
      </c>
      <c r="G1349" s="54">
        <v>230</v>
      </c>
      <c r="H1349" s="54">
        <v>0</v>
      </c>
      <c r="I1349" s="54">
        <v>230</v>
      </c>
      <c r="J1349" s="54">
        <v>230</v>
      </c>
      <c r="K1349" s="54">
        <v>230</v>
      </c>
      <c r="L1349" s="54">
        <v>11</v>
      </c>
      <c r="M1349" s="54">
        <v>11</v>
      </c>
      <c r="N1349" s="54">
        <v>11</v>
      </c>
      <c r="O1349" s="54">
        <v>0</v>
      </c>
      <c r="P1349" s="54"/>
      <c r="Q1349" s="62"/>
      <c r="R1349" s="54">
        <v>0</v>
      </c>
      <c r="S1349" s="54">
        <v>0</v>
      </c>
      <c r="T1349" s="54">
        <v>0</v>
      </c>
      <c r="U1349" s="54">
        <v>0</v>
      </c>
      <c r="V1349" s="61">
        <f t="shared" si="570"/>
        <v>0</v>
      </c>
      <c r="W1349" s="54">
        <f t="shared" si="581"/>
        <v>0</v>
      </c>
      <c r="X1349" s="62">
        <v>0</v>
      </c>
      <c r="Y1349" s="54"/>
      <c r="Z1349" s="54"/>
      <c r="AA1349" s="54"/>
      <c r="AB1349" s="54"/>
      <c r="AC1349" s="61">
        <f t="shared" si="572"/>
        <v>0</v>
      </c>
      <c r="AD1349" s="54">
        <f t="shared" si="573"/>
        <v>0</v>
      </c>
      <c r="AE1349" s="62"/>
      <c r="AF1349" s="54">
        <f t="shared" si="574"/>
        <v>0</v>
      </c>
      <c r="AG1349" s="54">
        <f t="shared" si="582"/>
        <v>0</v>
      </c>
      <c r="AH1349" s="54">
        <f t="shared" si="576"/>
        <v>0</v>
      </c>
      <c r="AI1349" s="54">
        <f t="shared" si="577"/>
        <v>0</v>
      </c>
      <c r="AJ1349" s="61">
        <f t="shared" si="578"/>
        <v>0</v>
      </c>
      <c r="AK1349" s="54">
        <f t="shared" si="579"/>
        <v>0</v>
      </c>
      <c r="AL1349" s="62">
        <f t="shared" si="580"/>
        <v>0</v>
      </c>
    </row>
    <row r="1350" spans="1:38" ht="21.95" customHeight="1" x14ac:dyDescent="0.25">
      <c r="A1350" s="17">
        <v>15</v>
      </c>
      <c r="B1350" s="17">
        <v>7</v>
      </c>
      <c r="C1350" s="54">
        <v>27</v>
      </c>
      <c r="D1350" s="54" t="s">
        <v>42</v>
      </c>
      <c r="E1350" s="54">
        <v>12</v>
      </c>
      <c r="F1350" s="54">
        <v>12</v>
      </c>
      <c r="G1350" s="54">
        <v>171</v>
      </c>
      <c r="H1350" s="54">
        <v>0</v>
      </c>
      <c r="I1350" s="54">
        <v>171</v>
      </c>
      <c r="J1350" s="54">
        <v>171</v>
      </c>
      <c r="K1350" s="54">
        <v>171</v>
      </c>
      <c r="L1350" s="54">
        <v>11</v>
      </c>
      <c r="M1350" s="54">
        <v>11</v>
      </c>
      <c r="N1350" s="54">
        <v>0</v>
      </c>
      <c r="O1350" s="54"/>
      <c r="P1350" s="54"/>
      <c r="Q1350" s="62"/>
      <c r="R1350" s="54">
        <v>158</v>
      </c>
      <c r="S1350" s="54">
        <v>74</v>
      </c>
      <c r="T1350" s="54">
        <v>92</v>
      </c>
      <c r="U1350" s="54">
        <v>17</v>
      </c>
      <c r="V1350" s="61">
        <f t="shared" si="570"/>
        <v>18.478260869565215</v>
      </c>
      <c r="W1350" s="54">
        <f t="shared" si="581"/>
        <v>75</v>
      </c>
      <c r="X1350" s="62">
        <v>3.5</v>
      </c>
      <c r="Y1350" s="54">
        <v>0</v>
      </c>
      <c r="Z1350" s="54">
        <v>0</v>
      </c>
      <c r="AA1350" s="54">
        <v>12</v>
      </c>
      <c r="AB1350" s="54">
        <v>12</v>
      </c>
      <c r="AC1350" s="61">
        <f t="shared" si="572"/>
        <v>100</v>
      </c>
      <c r="AD1350" s="54">
        <f t="shared" si="573"/>
        <v>0</v>
      </c>
      <c r="AE1350" s="62">
        <v>0.54</v>
      </c>
      <c r="AF1350" s="54">
        <f t="shared" si="574"/>
        <v>158</v>
      </c>
      <c r="AG1350" s="54">
        <f t="shared" si="582"/>
        <v>74</v>
      </c>
      <c r="AH1350" s="54">
        <f t="shared" si="576"/>
        <v>104</v>
      </c>
      <c r="AI1350" s="54">
        <f t="shared" si="577"/>
        <v>29</v>
      </c>
      <c r="AJ1350" s="61">
        <f t="shared" si="578"/>
        <v>27.884615384615387</v>
      </c>
      <c r="AK1350" s="54">
        <f t="shared" si="579"/>
        <v>75</v>
      </c>
      <c r="AL1350" s="62">
        <f t="shared" si="580"/>
        <v>4.04</v>
      </c>
    </row>
    <row r="1351" spans="1:38" ht="21.95" customHeight="1" x14ac:dyDescent="0.25">
      <c r="A1351" s="17">
        <v>16</v>
      </c>
      <c r="C1351" s="54">
        <v>28</v>
      </c>
      <c r="D1351" s="54" t="s">
        <v>43</v>
      </c>
      <c r="E1351" s="54">
        <v>10</v>
      </c>
      <c r="F1351" s="54">
        <v>9</v>
      </c>
      <c r="G1351" s="54">
        <v>148</v>
      </c>
      <c r="H1351" s="54">
        <v>0</v>
      </c>
      <c r="I1351" s="54">
        <v>148</v>
      </c>
      <c r="J1351" s="54">
        <v>148</v>
      </c>
      <c r="K1351" s="54">
        <v>0</v>
      </c>
      <c r="L1351" s="54">
        <v>9</v>
      </c>
      <c r="M1351" s="54">
        <v>9</v>
      </c>
      <c r="N1351" s="54">
        <v>0</v>
      </c>
      <c r="O1351" s="54"/>
      <c r="P1351" s="54"/>
      <c r="Q1351" s="62"/>
      <c r="R1351" s="54">
        <v>187</v>
      </c>
      <c r="S1351" s="54">
        <v>55</v>
      </c>
      <c r="T1351" s="54">
        <v>47</v>
      </c>
      <c r="U1351" s="54">
        <v>6</v>
      </c>
      <c r="V1351" s="61">
        <f t="shared" si="570"/>
        <v>12.76595744680851</v>
      </c>
      <c r="W1351" s="54">
        <f t="shared" si="581"/>
        <v>41</v>
      </c>
      <c r="X1351" s="62">
        <v>1.04</v>
      </c>
      <c r="Y1351" s="54">
        <v>55</v>
      </c>
      <c r="Z1351" s="54">
        <v>18</v>
      </c>
      <c r="AA1351" s="54">
        <v>30</v>
      </c>
      <c r="AB1351" s="54">
        <v>3</v>
      </c>
      <c r="AC1351" s="61">
        <f t="shared" si="572"/>
        <v>10</v>
      </c>
      <c r="AD1351" s="54">
        <f t="shared" si="573"/>
        <v>27</v>
      </c>
      <c r="AE1351" s="62">
        <v>0</v>
      </c>
      <c r="AF1351" s="54">
        <f t="shared" si="574"/>
        <v>242</v>
      </c>
      <c r="AG1351" s="54">
        <f t="shared" si="582"/>
        <v>73</v>
      </c>
      <c r="AH1351" s="54">
        <f>SUM(T1351,AA1351)</f>
        <v>77</v>
      </c>
      <c r="AI1351" s="54">
        <v>0</v>
      </c>
      <c r="AJ1351" s="61">
        <f t="shared" si="578"/>
        <v>0</v>
      </c>
      <c r="AK1351" s="54">
        <f t="shared" si="579"/>
        <v>77</v>
      </c>
      <c r="AL1351" s="62">
        <f t="shared" si="580"/>
        <v>1.04</v>
      </c>
    </row>
    <row r="1352" spans="1:38" ht="21.95" customHeight="1" x14ac:dyDescent="0.25">
      <c r="A1352" s="17">
        <v>17</v>
      </c>
      <c r="B1352" s="17">
        <v>8</v>
      </c>
      <c r="C1352" s="54">
        <v>29</v>
      </c>
      <c r="D1352" s="54" t="s">
        <v>44</v>
      </c>
      <c r="E1352" s="54">
        <v>7</v>
      </c>
      <c r="F1352" s="54">
        <v>7</v>
      </c>
      <c r="G1352" s="54">
        <v>96</v>
      </c>
      <c r="H1352" s="54">
        <v>96</v>
      </c>
      <c r="I1352" s="54">
        <v>96</v>
      </c>
      <c r="J1352" s="54">
        <v>96</v>
      </c>
      <c r="K1352" s="54">
        <v>96</v>
      </c>
      <c r="L1352" s="54">
        <v>6</v>
      </c>
      <c r="M1352" s="54">
        <v>6</v>
      </c>
      <c r="N1352" s="54">
        <v>6</v>
      </c>
      <c r="O1352" s="54">
        <v>60</v>
      </c>
      <c r="P1352" s="54">
        <v>49</v>
      </c>
      <c r="Q1352" s="62">
        <v>0.27</v>
      </c>
      <c r="R1352" s="54">
        <v>96</v>
      </c>
      <c r="S1352" s="54">
        <v>96</v>
      </c>
      <c r="T1352" s="54">
        <v>54</v>
      </c>
      <c r="U1352" s="54">
        <v>7</v>
      </c>
      <c r="V1352" s="61">
        <f t="shared" si="570"/>
        <v>12.962962962962962</v>
      </c>
      <c r="W1352" s="54">
        <f t="shared" si="581"/>
        <v>47</v>
      </c>
      <c r="X1352" s="62">
        <v>2.69</v>
      </c>
      <c r="Y1352" s="54"/>
      <c r="Z1352" s="54"/>
      <c r="AA1352" s="54"/>
      <c r="AB1352" s="54"/>
      <c r="AC1352" s="61">
        <f t="shared" si="572"/>
        <v>0</v>
      </c>
      <c r="AD1352" s="54">
        <f t="shared" si="573"/>
        <v>0</v>
      </c>
      <c r="AE1352" s="62"/>
      <c r="AF1352" s="54">
        <f t="shared" si="574"/>
        <v>96</v>
      </c>
      <c r="AG1352" s="54">
        <f t="shared" si="582"/>
        <v>96</v>
      </c>
      <c r="AH1352" s="54">
        <f>SUM(T1352,AA1352)</f>
        <v>54</v>
      </c>
      <c r="AI1352" s="54">
        <v>0</v>
      </c>
      <c r="AJ1352" s="61">
        <f t="shared" si="578"/>
        <v>0</v>
      </c>
      <c r="AK1352" s="54">
        <f t="shared" si="579"/>
        <v>54</v>
      </c>
      <c r="AL1352" s="62">
        <f t="shared" si="580"/>
        <v>2.69</v>
      </c>
    </row>
    <row r="1353" spans="1:38" ht="21.95" customHeight="1" x14ac:dyDescent="0.25">
      <c r="A1353" s="17">
        <v>18</v>
      </c>
      <c r="C1353" s="54">
        <v>30</v>
      </c>
      <c r="D1353" s="54" t="s">
        <v>45</v>
      </c>
      <c r="E1353" s="54">
        <v>18</v>
      </c>
      <c r="F1353" s="54">
        <v>18</v>
      </c>
      <c r="G1353" s="54">
        <v>262</v>
      </c>
      <c r="H1353" s="54">
        <v>0</v>
      </c>
      <c r="I1353" s="54">
        <v>262</v>
      </c>
      <c r="J1353" s="54">
        <v>262</v>
      </c>
      <c r="K1353" s="54">
        <v>0</v>
      </c>
      <c r="L1353" s="54">
        <v>17</v>
      </c>
      <c r="M1353" s="54">
        <v>17</v>
      </c>
      <c r="N1353" s="54">
        <v>0</v>
      </c>
      <c r="O1353" s="54"/>
      <c r="P1353" s="54"/>
      <c r="Q1353" s="62"/>
      <c r="R1353" s="54">
        <v>3792</v>
      </c>
      <c r="S1353" s="54">
        <v>0</v>
      </c>
      <c r="T1353" s="54">
        <v>0</v>
      </c>
      <c r="U1353" s="54">
        <v>0</v>
      </c>
      <c r="V1353" s="61">
        <f t="shared" si="570"/>
        <v>0</v>
      </c>
      <c r="W1353" s="54">
        <f t="shared" si="581"/>
        <v>0</v>
      </c>
      <c r="X1353" s="62">
        <v>0</v>
      </c>
      <c r="Y1353" s="54">
        <v>2620</v>
      </c>
      <c r="Z1353" s="54">
        <v>0</v>
      </c>
      <c r="AA1353" s="54">
        <v>262</v>
      </c>
      <c r="AB1353" s="54">
        <v>262</v>
      </c>
      <c r="AC1353" s="61">
        <f t="shared" si="572"/>
        <v>100</v>
      </c>
      <c r="AD1353" s="54">
        <f t="shared" si="573"/>
        <v>0</v>
      </c>
      <c r="AE1353" s="62">
        <v>11.76</v>
      </c>
      <c r="AF1353" s="54">
        <f t="shared" si="574"/>
        <v>6412</v>
      </c>
      <c r="AG1353" s="54">
        <f t="shared" si="582"/>
        <v>0</v>
      </c>
      <c r="AH1353" s="54">
        <f>SUM(T1353,AA1353)</f>
        <v>262</v>
      </c>
      <c r="AI1353" s="54">
        <f>SUM(U1353,AB1353)</f>
        <v>262</v>
      </c>
      <c r="AJ1353" s="61">
        <f t="shared" si="578"/>
        <v>100</v>
      </c>
      <c r="AK1353" s="54">
        <f t="shared" si="579"/>
        <v>0</v>
      </c>
      <c r="AL1353" s="62">
        <f t="shared" si="580"/>
        <v>11.76</v>
      </c>
    </row>
    <row r="1354" spans="1:38" ht="21.95" customHeight="1" x14ac:dyDescent="0.25">
      <c r="C1354" s="261"/>
      <c r="D1354" s="261" t="s">
        <v>46</v>
      </c>
      <c r="E1354" s="261">
        <f t="shared" ref="E1354:U1354" si="583">SUM(E1324:E1353)</f>
        <v>344</v>
      </c>
      <c r="F1354" s="261">
        <f t="shared" si="583"/>
        <v>339</v>
      </c>
      <c r="G1354" s="261">
        <f t="shared" si="583"/>
        <v>6234</v>
      </c>
      <c r="H1354" s="261">
        <f t="shared" si="583"/>
        <v>1703</v>
      </c>
      <c r="I1354" s="261">
        <f t="shared" si="583"/>
        <v>6229</v>
      </c>
      <c r="J1354" s="261">
        <f t="shared" si="583"/>
        <v>6209</v>
      </c>
      <c r="K1354" s="261">
        <f t="shared" si="583"/>
        <v>3618</v>
      </c>
      <c r="L1354" s="261">
        <f t="shared" si="583"/>
        <v>314</v>
      </c>
      <c r="M1354" s="261">
        <f t="shared" si="583"/>
        <v>314</v>
      </c>
      <c r="N1354" s="261">
        <f t="shared" si="583"/>
        <v>179</v>
      </c>
      <c r="O1354" s="261">
        <f t="shared" si="583"/>
        <v>878</v>
      </c>
      <c r="P1354" s="261">
        <f t="shared" si="583"/>
        <v>480</v>
      </c>
      <c r="Q1354" s="262">
        <f t="shared" si="583"/>
        <v>27.470000000000002</v>
      </c>
      <c r="R1354" s="261">
        <f t="shared" si="583"/>
        <v>62830</v>
      </c>
      <c r="S1354" s="261">
        <f t="shared" si="583"/>
        <v>23704</v>
      </c>
      <c r="T1354" s="261">
        <f t="shared" si="583"/>
        <v>4189</v>
      </c>
      <c r="U1354" s="261">
        <f t="shared" si="583"/>
        <v>1088</v>
      </c>
      <c r="V1354" s="61">
        <f t="shared" si="570"/>
        <v>25.972785867748865</v>
      </c>
      <c r="W1354" s="261">
        <f t="shared" ref="W1354:AB1354" si="584">SUM(W1324:W1353)</f>
        <v>1966</v>
      </c>
      <c r="X1354" s="262">
        <f t="shared" si="584"/>
        <v>70.83</v>
      </c>
      <c r="Y1354" s="261">
        <f t="shared" si="584"/>
        <v>3818</v>
      </c>
      <c r="Z1354" s="261">
        <f t="shared" si="584"/>
        <v>187</v>
      </c>
      <c r="AA1354" s="261">
        <f t="shared" si="584"/>
        <v>882</v>
      </c>
      <c r="AB1354" s="261">
        <f t="shared" si="584"/>
        <v>371</v>
      </c>
      <c r="AC1354" s="263">
        <f t="shared" si="572"/>
        <v>42.063492063492063</v>
      </c>
      <c r="AD1354" s="261">
        <f t="shared" ref="AD1354:AI1354" si="585">SUM(AD1324:AD1353)</f>
        <v>511</v>
      </c>
      <c r="AE1354" s="262">
        <f t="shared" si="585"/>
        <v>23.299999999999997</v>
      </c>
      <c r="AF1354" s="261">
        <f t="shared" si="585"/>
        <v>66648</v>
      </c>
      <c r="AG1354" s="261">
        <f t="shared" si="585"/>
        <v>18457</v>
      </c>
      <c r="AH1354" s="261">
        <f t="shared" si="585"/>
        <v>5071</v>
      </c>
      <c r="AI1354" s="261">
        <f t="shared" si="585"/>
        <v>1443</v>
      </c>
      <c r="AJ1354" s="263">
        <f t="shared" si="578"/>
        <v>28.455925852888974</v>
      </c>
      <c r="AK1354" s="261">
        <f>SUM(AK1324:AK1353)</f>
        <v>3628</v>
      </c>
      <c r="AL1354" s="262">
        <f>SUM(AL1324:AL1353)</f>
        <v>94.130000000000024</v>
      </c>
    </row>
    <row r="1355" spans="1:38" ht="12.75" customHeight="1" x14ac:dyDescent="0.2"/>
    <row r="1356" spans="1:38" ht="26.25" customHeight="1" x14ac:dyDescent="0.2">
      <c r="C1356" s="802" t="s">
        <v>211</v>
      </c>
      <c r="D1356" s="802"/>
      <c r="E1356" s="802"/>
      <c r="F1356" s="802"/>
      <c r="G1356" s="802"/>
      <c r="H1356" s="802"/>
      <c r="I1356" s="802"/>
      <c r="J1356" s="802"/>
      <c r="K1356" s="802"/>
      <c r="L1356" s="802"/>
      <c r="M1356" s="802"/>
      <c r="N1356" s="802"/>
      <c r="O1356" s="802"/>
      <c r="P1356" s="802"/>
      <c r="Q1356" s="802"/>
      <c r="R1356" s="802"/>
      <c r="S1356" s="802"/>
      <c r="T1356" s="802"/>
      <c r="U1356" s="802"/>
      <c r="V1356" s="802"/>
      <c r="W1356" s="802"/>
      <c r="X1356" s="802"/>
      <c r="Y1356" s="802" t="s">
        <v>211</v>
      </c>
      <c r="Z1356" s="802"/>
      <c r="AA1356" s="802"/>
      <c r="AB1356" s="802"/>
      <c r="AC1356" s="802"/>
      <c r="AD1356" s="802"/>
      <c r="AE1356" s="802"/>
      <c r="AF1356" s="802"/>
      <c r="AG1356" s="802"/>
      <c r="AH1356" s="802"/>
      <c r="AI1356" s="802"/>
      <c r="AJ1356" s="802"/>
      <c r="AK1356" s="802"/>
      <c r="AL1356" s="802"/>
    </row>
    <row r="1357" spans="1:38" ht="12.75" customHeight="1" x14ac:dyDescent="0.2">
      <c r="C1357" s="71"/>
      <c r="D1357" s="71"/>
      <c r="E1357" s="71"/>
      <c r="F1357" s="71"/>
      <c r="G1357" s="71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71"/>
      <c r="T1357" s="71"/>
      <c r="U1357" s="71"/>
      <c r="V1357" s="71"/>
      <c r="W1357" s="71"/>
      <c r="X1357" s="71"/>
      <c r="Y1357" s="798"/>
      <c r="Z1357" s="798"/>
      <c r="AA1357" s="798"/>
      <c r="AB1357" s="798"/>
      <c r="AC1357" s="798"/>
      <c r="AD1357" s="798"/>
      <c r="AE1357" s="798"/>
      <c r="AF1357" s="798"/>
      <c r="AG1357" s="798"/>
      <c r="AH1357" s="798"/>
      <c r="AI1357" s="798"/>
      <c r="AJ1357" s="798"/>
      <c r="AK1357" s="798"/>
      <c r="AL1357" s="798"/>
    </row>
    <row r="1358" spans="1:38" ht="12.75" customHeight="1" x14ac:dyDescent="0.25">
      <c r="C1358" s="824" t="s">
        <v>2</v>
      </c>
      <c r="D1358" s="824" t="s">
        <v>3</v>
      </c>
      <c r="E1358" s="825" t="s">
        <v>4</v>
      </c>
      <c r="F1358" s="826"/>
      <c r="G1358" s="826"/>
      <c r="H1358" s="826"/>
      <c r="I1358" s="826"/>
      <c r="J1358" s="826"/>
      <c r="K1358" s="826"/>
      <c r="L1358" s="826"/>
      <c r="M1358" s="826"/>
      <c r="N1358" s="826"/>
      <c r="O1358" s="826"/>
      <c r="P1358" s="826"/>
      <c r="Q1358" s="827"/>
      <c r="R1358" s="828" t="s">
        <v>4</v>
      </c>
      <c r="S1358" s="828"/>
      <c r="T1358" s="828"/>
      <c r="U1358" s="828"/>
      <c r="V1358" s="828"/>
      <c r="W1358" s="828"/>
      <c r="X1358" s="828"/>
      <c r="Y1358" s="828" t="s">
        <v>9</v>
      </c>
      <c r="Z1358" s="828"/>
      <c r="AA1358" s="828"/>
      <c r="AB1358" s="828"/>
      <c r="AC1358" s="828"/>
      <c r="AD1358" s="828"/>
      <c r="AE1358" s="828"/>
      <c r="AF1358" s="828" t="s">
        <v>119</v>
      </c>
      <c r="AG1358" s="828"/>
      <c r="AH1358" s="828"/>
      <c r="AI1358" s="828"/>
      <c r="AJ1358" s="828"/>
      <c r="AK1358" s="828"/>
      <c r="AL1358" s="828"/>
    </row>
    <row r="1359" spans="1:38" ht="12.75" customHeight="1" x14ac:dyDescent="0.25">
      <c r="C1359" s="824"/>
      <c r="D1359" s="824"/>
      <c r="E1359" s="825" t="s">
        <v>5</v>
      </c>
      <c r="F1359" s="826"/>
      <c r="G1359" s="826"/>
      <c r="H1359" s="826"/>
      <c r="I1359" s="826"/>
      <c r="J1359" s="826"/>
      <c r="K1359" s="826"/>
      <c r="L1359" s="826"/>
      <c r="M1359" s="826"/>
      <c r="N1359" s="826"/>
      <c r="O1359" s="826"/>
      <c r="P1359" s="826"/>
      <c r="Q1359" s="827"/>
      <c r="R1359" s="828" t="s">
        <v>64</v>
      </c>
      <c r="S1359" s="828"/>
      <c r="T1359" s="828"/>
      <c r="U1359" s="828"/>
      <c r="V1359" s="828"/>
      <c r="W1359" s="828"/>
      <c r="X1359" s="828"/>
      <c r="Y1359" s="828" t="s">
        <v>64</v>
      </c>
      <c r="Z1359" s="828"/>
      <c r="AA1359" s="828"/>
      <c r="AB1359" s="828"/>
      <c r="AC1359" s="828"/>
      <c r="AD1359" s="828"/>
      <c r="AE1359" s="828"/>
      <c r="AF1359" s="828" t="s">
        <v>64</v>
      </c>
      <c r="AG1359" s="828"/>
      <c r="AH1359" s="828"/>
      <c r="AI1359" s="828"/>
      <c r="AJ1359" s="828"/>
      <c r="AK1359" s="828"/>
      <c r="AL1359" s="828"/>
    </row>
    <row r="1360" spans="1:38" ht="42.75" customHeight="1" x14ac:dyDescent="0.2">
      <c r="C1360" s="824"/>
      <c r="D1360" s="824"/>
      <c r="E1360" s="824" t="s">
        <v>15</v>
      </c>
      <c r="F1360" s="824"/>
      <c r="G1360" s="824" t="s">
        <v>6</v>
      </c>
      <c r="H1360" s="824"/>
      <c r="I1360" s="824" t="s">
        <v>120</v>
      </c>
      <c r="J1360" s="824"/>
      <c r="K1360" s="824"/>
      <c r="L1360" s="824" t="s">
        <v>121</v>
      </c>
      <c r="M1360" s="824"/>
      <c r="N1360" s="824"/>
      <c r="O1360" s="829" t="s">
        <v>158</v>
      </c>
      <c r="P1360" s="830"/>
      <c r="Q1360" s="831"/>
      <c r="R1360" s="824" t="s">
        <v>7</v>
      </c>
      <c r="S1360" s="824"/>
      <c r="T1360" s="824" t="s">
        <v>8</v>
      </c>
      <c r="U1360" s="824"/>
      <c r="V1360" s="824"/>
      <c r="W1360" s="824"/>
      <c r="X1360" s="824"/>
      <c r="Y1360" s="824" t="s">
        <v>7</v>
      </c>
      <c r="Z1360" s="824"/>
      <c r="AA1360" s="824" t="s">
        <v>8</v>
      </c>
      <c r="AB1360" s="824"/>
      <c r="AC1360" s="824"/>
      <c r="AD1360" s="824"/>
      <c r="AE1360" s="824"/>
      <c r="AF1360" s="824" t="s">
        <v>7</v>
      </c>
      <c r="AG1360" s="824"/>
      <c r="AH1360" s="824" t="s">
        <v>8</v>
      </c>
      <c r="AI1360" s="824"/>
      <c r="AJ1360" s="824"/>
      <c r="AK1360" s="824"/>
      <c r="AL1360" s="824"/>
    </row>
    <row r="1361" spans="1:38" ht="29.25" customHeight="1" x14ac:dyDescent="0.2">
      <c r="C1361" s="824"/>
      <c r="D1361" s="824"/>
      <c r="E1361" s="824" t="s">
        <v>55</v>
      </c>
      <c r="F1361" s="824"/>
      <c r="G1361" s="824" t="s">
        <v>56</v>
      </c>
      <c r="H1361" s="824"/>
      <c r="I1361" s="824" t="s">
        <v>61</v>
      </c>
      <c r="J1361" s="824"/>
      <c r="K1361" s="824"/>
      <c r="L1361" s="824" t="s">
        <v>62</v>
      </c>
      <c r="M1361" s="824"/>
      <c r="N1361" s="824"/>
      <c r="O1361" s="832"/>
      <c r="P1361" s="833"/>
      <c r="Q1361" s="834"/>
      <c r="R1361" s="824" t="s">
        <v>65</v>
      </c>
      <c r="S1361" s="824"/>
      <c r="T1361" s="824" t="s">
        <v>69</v>
      </c>
      <c r="U1361" s="824"/>
      <c r="V1361" s="824"/>
      <c r="W1361" s="824"/>
      <c r="X1361" s="824"/>
      <c r="Y1361" s="824" t="s">
        <v>70</v>
      </c>
      <c r="Z1361" s="824"/>
      <c r="AA1361" s="824" t="s">
        <v>69</v>
      </c>
      <c r="AB1361" s="824"/>
      <c r="AC1361" s="824"/>
      <c r="AD1361" s="824"/>
      <c r="AE1361" s="824"/>
      <c r="AF1361" s="824" t="s">
        <v>70</v>
      </c>
      <c r="AG1361" s="824"/>
      <c r="AH1361" s="824" t="s">
        <v>69</v>
      </c>
      <c r="AI1361" s="824"/>
      <c r="AJ1361" s="824"/>
      <c r="AK1361" s="824"/>
      <c r="AL1361" s="824"/>
    </row>
    <row r="1362" spans="1:38" ht="42.75" customHeight="1" x14ac:dyDescent="0.2">
      <c r="A1362" s="17" t="s">
        <v>193</v>
      </c>
      <c r="B1362" s="17" t="s">
        <v>194</v>
      </c>
      <c r="C1362" s="824"/>
      <c r="D1362" s="824"/>
      <c r="E1362" s="331" t="s">
        <v>75</v>
      </c>
      <c r="F1362" s="331" t="s">
        <v>76</v>
      </c>
      <c r="G1362" s="331" t="s">
        <v>57</v>
      </c>
      <c r="H1362" s="331" t="s">
        <v>77</v>
      </c>
      <c r="I1362" s="331" t="s">
        <v>58</v>
      </c>
      <c r="J1362" s="331" t="s">
        <v>59</v>
      </c>
      <c r="K1362" s="331" t="s">
        <v>60</v>
      </c>
      <c r="L1362" s="331" t="s">
        <v>58</v>
      </c>
      <c r="M1362" s="331" t="s">
        <v>59</v>
      </c>
      <c r="N1362" s="331" t="s">
        <v>63</v>
      </c>
      <c r="O1362" s="331" t="s">
        <v>170</v>
      </c>
      <c r="P1362" s="331" t="s">
        <v>171</v>
      </c>
      <c r="Q1362" s="331" t="s">
        <v>161</v>
      </c>
      <c r="R1362" s="331" t="s">
        <v>59</v>
      </c>
      <c r="S1362" s="331" t="s">
        <v>66</v>
      </c>
      <c r="T1362" s="331" t="s">
        <v>67</v>
      </c>
      <c r="U1362" s="331" t="s">
        <v>68</v>
      </c>
      <c r="V1362" s="331" t="s">
        <v>71</v>
      </c>
      <c r="W1362" s="331" t="s">
        <v>72</v>
      </c>
      <c r="X1362" s="331" t="s">
        <v>162</v>
      </c>
      <c r="Y1362" s="331" t="s">
        <v>59</v>
      </c>
      <c r="Z1362" s="331" t="s">
        <v>63</v>
      </c>
      <c r="AA1362" s="331" t="s">
        <v>67</v>
      </c>
      <c r="AB1362" s="331" t="s">
        <v>68</v>
      </c>
      <c r="AC1362" s="331" t="s">
        <v>71</v>
      </c>
      <c r="AD1362" s="331" t="s">
        <v>72</v>
      </c>
      <c r="AE1362" s="331" t="s">
        <v>1</v>
      </c>
      <c r="AF1362" s="331" t="s">
        <v>59</v>
      </c>
      <c r="AG1362" s="331" t="s">
        <v>63</v>
      </c>
      <c r="AH1362" s="331" t="s">
        <v>67</v>
      </c>
      <c r="AI1362" s="331" t="s">
        <v>68</v>
      </c>
      <c r="AJ1362" s="331" t="s">
        <v>71</v>
      </c>
      <c r="AK1362" s="331" t="s">
        <v>72</v>
      </c>
      <c r="AL1362" s="331" t="s">
        <v>172</v>
      </c>
    </row>
    <row r="1363" spans="1:38" ht="12.75" customHeight="1" x14ac:dyDescent="0.2">
      <c r="C1363" s="20">
        <v>1</v>
      </c>
      <c r="D1363" s="20">
        <v>2</v>
      </c>
      <c r="E1363" s="20">
        <v>3</v>
      </c>
      <c r="F1363" s="20">
        <v>4</v>
      </c>
      <c r="G1363" s="20">
        <v>5</v>
      </c>
      <c r="H1363" s="20">
        <v>6</v>
      </c>
      <c r="I1363" s="20">
        <v>7</v>
      </c>
      <c r="J1363" s="20">
        <v>8</v>
      </c>
      <c r="K1363" s="20">
        <v>9</v>
      </c>
      <c r="L1363" s="20">
        <v>10</v>
      </c>
      <c r="M1363" s="20">
        <v>11</v>
      </c>
      <c r="N1363" s="20">
        <v>12</v>
      </c>
      <c r="O1363" s="20">
        <v>13</v>
      </c>
      <c r="P1363" s="20">
        <v>14</v>
      </c>
      <c r="Q1363" s="20">
        <v>15</v>
      </c>
      <c r="R1363" s="20">
        <v>16</v>
      </c>
      <c r="S1363" s="20">
        <v>17</v>
      </c>
      <c r="T1363" s="20">
        <v>18</v>
      </c>
      <c r="U1363" s="20">
        <v>19</v>
      </c>
      <c r="V1363" s="20">
        <v>20</v>
      </c>
      <c r="W1363" s="20">
        <v>21</v>
      </c>
      <c r="X1363" s="20">
        <v>22</v>
      </c>
      <c r="Y1363" s="20">
        <v>23</v>
      </c>
      <c r="Z1363" s="20">
        <v>24</v>
      </c>
      <c r="AA1363" s="20">
        <v>25</v>
      </c>
      <c r="AB1363" s="20">
        <v>26</v>
      </c>
      <c r="AC1363" s="20">
        <v>27</v>
      </c>
      <c r="AD1363" s="20">
        <v>28</v>
      </c>
      <c r="AE1363" s="20">
        <v>29</v>
      </c>
      <c r="AF1363" s="20">
        <v>30</v>
      </c>
      <c r="AG1363" s="20">
        <v>31</v>
      </c>
      <c r="AH1363" s="20">
        <v>32</v>
      </c>
      <c r="AI1363" s="20">
        <v>33</v>
      </c>
      <c r="AJ1363" s="20">
        <v>34</v>
      </c>
      <c r="AK1363" s="20">
        <v>35</v>
      </c>
      <c r="AL1363" s="20">
        <v>36</v>
      </c>
    </row>
    <row r="1364" spans="1:38" ht="21.95" customHeight="1" x14ac:dyDescent="0.25">
      <c r="C1364" s="54">
        <v>1</v>
      </c>
      <c r="D1364" s="54" t="s">
        <v>16</v>
      </c>
      <c r="E1364" s="54">
        <v>9</v>
      </c>
      <c r="F1364" s="54">
        <v>9</v>
      </c>
      <c r="G1364" s="54">
        <v>209</v>
      </c>
      <c r="H1364" s="54"/>
      <c r="I1364" s="54">
        <v>209</v>
      </c>
      <c r="J1364" s="54">
        <v>209</v>
      </c>
      <c r="K1364" s="54">
        <v>209</v>
      </c>
      <c r="L1364" s="54">
        <v>8</v>
      </c>
      <c r="M1364" s="54">
        <v>8</v>
      </c>
      <c r="N1364" s="54">
        <v>8</v>
      </c>
      <c r="O1364" s="54"/>
      <c r="P1364" s="54"/>
      <c r="Q1364" s="62"/>
      <c r="R1364" s="54">
        <v>207</v>
      </c>
      <c r="S1364" s="54">
        <v>207</v>
      </c>
      <c r="T1364" s="54">
        <v>233</v>
      </c>
      <c r="U1364" s="54">
        <v>144</v>
      </c>
      <c r="V1364" s="61">
        <f t="shared" ref="V1364:V1393" si="586">IF(U1364&lt;&gt;0,(U1364/T1364*100),0)</f>
        <v>61.802575107296143</v>
      </c>
      <c r="W1364" s="54">
        <f t="shared" ref="W1364:W1369" si="587">T1364-U1364</f>
        <v>89</v>
      </c>
      <c r="X1364" s="62">
        <v>9.6999999999999993</v>
      </c>
      <c r="Y1364" s="54"/>
      <c r="Z1364" s="54"/>
      <c r="AA1364" s="54"/>
      <c r="AB1364" s="54"/>
      <c r="AC1364" s="61">
        <f t="shared" ref="AC1364:AC1393" si="588">IF(AB1364&lt;&gt;0,(AB1364/AA1364*100),0)</f>
        <v>0</v>
      </c>
      <c r="AD1364" s="54">
        <f t="shared" ref="AD1364:AD1393" si="589">AA1364-AB1364</f>
        <v>0</v>
      </c>
      <c r="AE1364" s="62"/>
      <c r="AF1364" s="54">
        <f t="shared" ref="AF1364:AI1393" si="590">SUM(R1364,Y1364)</f>
        <v>207</v>
      </c>
      <c r="AG1364" s="54">
        <f t="shared" si="590"/>
        <v>207</v>
      </c>
      <c r="AH1364" s="54">
        <f t="shared" si="590"/>
        <v>233</v>
      </c>
      <c r="AI1364" s="54">
        <f t="shared" si="590"/>
        <v>144</v>
      </c>
      <c r="AJ1364" s="61">
        <f t="shared" ref="AJ1364:AJ1393" si="591">IF(AI1364&lt;&gt;0,(AI1364/AH1364*100),0)</f>
        <v>61.802575107296143</v>
      </c>
      <c r="AK1364" s="54">
        <f t="shared" ref="AK1364:AK1393" si="592">AH1364-AI1364</f>
        <v>89</v>
      </c>
      <c r="AL1364" s="62">
        <f>SUM(X1364,AE1364)</f>
        <v>9.6999999999999993</v>
      </c>
    </row>
    <row r="1365" spans="1:38" ht="21.95" customHeight="1" x14ac:dyDescent="0.25">
      <c r="A1365" s="17">
        <v>1</v>
      </c>
      <c r="B1365" s="17">
        <v>1</v>
      </c>
      <c r="C1365" s="54">
        <v>2</v>
      </c>
      <c r="D1365" s="54" t="s">
        <v>190</v>
      </c>
      <c r="E1365" s="54">
        <v>15</v>
      </c>
      <c r="F1365" s="54">
        <v>15</v>
      </c>
      <c r="G1365" s="54">
        <v>285</v>
      </c>
      <c r="H1365" s="54">
        <v>163</v>
      </c>
      <c r="I1365" s="54">
        <v>285</v>
      </c>
      <c r="J1365" s="54">
        <v>285</v>
      </c>
      <c r="K1365" s="54">
        <v>285</v>
      </c>
      <c r="L1365" s="54">
        <v>14</v>
      </c>
      <c r="M1365" s="54">
        <v>14</v>
      </c>
      <c r="N1365" s="54">
        <v>0</v>
      </c>
      <c r="O1365" s="54">
        <v>56</v>
      </c>
      <c r="P1365" s="54">
        <v>43</v>
      </c>
      <c r="Q1365" s="62"/>
      <c r="R1365" s="54">
        <v>6308</v>
      </c>
      <c r="S1365" s="54">
        <v>642</v>
      </c>
      <c r="T1365" s="54">
        <v>63</v>
      </c>
      <c r="U1365" s="54">
        <v>22</v>
      </c>
      <c r="V1365" s="61">
        <f t="shared" si="586"/>
        <v>34.920634920634917</v>
      </c>
      <c r="W1365" s="54">
        <f t="shared" si="587"/>
        <v>41</v>
      </c>
      <c r="X1365" s="62">
        <v>2.7</v>
      </c>
      <c r="Y1365" s="54"/>
      <c r="Z1365" s="54"/>
      <c r="AA1365" s="54"/>
      <c r="AB1365" s="54"/>
      <c r="AC1365" s="61">
        <f t="shared" si="588"/>
        <v>0</v>
      </c>
      <c r="AD1365" s="54">
        <f t="shared" si="589"/>
        <v>0</v>
      </c>
      <c r="AE1365" s="62"/>
      <c r="AF1365" s="54">
        <f t="shared" si="590"/>
        <v>6308</v>
      </c>
      <c r="AG1365" s="54">
        <f t="shared" si="590"/>
        <v>642</v>
      </c>
      <c r="AH1365" s="54">
        <f t="shared" si="590"/>
        <v>63</v>
      </c>
      <c r="AI1365" s="54">
        <f t="shared" si="590"/>
        <v>22</v>
      </c>
      <c r="AJ1365" s="61">
        <f t="shared" si="591"/>
        <v>34.920634920634917</v>
      </c>
      <c r="AK1365" s="54">
        <f t="shared" si="592"/>
        <v>41</v>
      </c>
      <c r="AL1365" s="62">
        <f>SUM(X1365,AE1365)</f>
        <v>2.7</v>
      </c>
    </row>
    <row r="1366" spans="1:38" ht="21.95" customHeight="1" x14ac:dyDescent="0.25">
      <c r="C1366" s="54">
        <v>3</v>
      </c>
      <c r="D1366" s="54" t="s">
        <v>18</v>
      </c>
      <c r="E1366" s="54">
        <v>13</v>
      </c>
      <c r="F1366" s="54">
        <v>12</v>
      </c>
      <c r="G1366" s="54">
        <v>289</v>
      </c>
      <c r="H1366" s="54">
        <v>30</v>
      </c>
      <c r="I1366" s="54">
        <v>288</v>
      </c>
      <c r="J1366" s="54">
        <v>284</v>
      </c>
      <c r="K1366" s="54">
        <v>57</v>
      </c>
      <c r="L1366" s="54">
        <v>12</v>
      </c>
      <c r="M1366" s="54">
        <v>12</v>
      </c>
      <c r="N1366" s="54">
        <v>12</v>
      </c>
      <c r="O1366" s="54">
        <v>45</v>
      </c>
      <c r="P1366" s="54">
        <v>19</v>
      </c>
      <c r="Q1366" s="62">
        <v>2.8</v>
      </c>
      <c r="R1366" s="54">
        <v>13926</v>
      </c>
      <c r="S1366" s="54">
        <v>4008</v>
      </c>
      <c r="T1366" s="54">
        <v>128</v>
      </c>
      <c r="U1366" s="54">
        <v>45</v>
      </c>
      <c r="V1366" s="61">
        <f t="shared" si="586"/>
        <v>35.15625</v>
      </c>
      <c r="W1366" s="54">
        <f t="shared" si="587"/>
        <v>83</v>
      </c>
      <c r="X1366" s="62">
        <v>7.03</v>
      </c>
      <c r="Y1366" s="54">
        <v>975</v>
      </c>
      <c r="Z1366" s="54">
        <v>158</v>
      </c>
      <c r="AA1366" s="54">
        <v>5</v>
      </c>
      <c r="AB1366" s="54">
        <v>4</v>
      </c>
      <c r="AC1366" s="61">
        <f t="shared" si="588"/>
        <v>80</v>
      </c>
      <c r="AD1366" s="54">
        <f t="shared" si="589"/>
        <v>1</v>
      </c>
      <c r="AE1366" s="62">
        <v>0.24</v>
      </c>
      <c r="AF1366" s="54">
        <f t="shared" si="590"/>
        <v>14901</v>
      </c>
      <c r="AG1366" s="54">
        <f t="shared" si="590"/>
        <v>4166</v>
      </c>
      <c r="AH1366" s="54">
        <f t="shared" si="590"/>
        <v>133</v>
      </c>
      <c r="AI1366" s="54">
        <f t="shared" si="590"/>
        <v>49</v>
      </c>
      <c r="AJ1366" s="61">
        <f t="shared" si="591"/>
        <v>36.84210526315789</v>
      </c>
      <c r="AK1366" s="54">
        <f t="shared" si="592"/>
        <v>84</v>
      </c>
      <c r="AL1366" s="62">
        <f>SUM(X1366,AE1366)</f>
        <v>7.2700000000000005</v>
      </c>
    </row>
    <row r="1367" spans="1:38" ht="21.95" customHeight="1" x14ac:dyDescent="0.25">
      <c r="C1367" s="54">
        <v>4</v>
      </c>
      <c r="D1367" s="54" t="s">
        <v>19</v>
      </c>
      <c r="E1367" s="54">
        <v>13</v>
      </c>
      <c r="F1367" s="54">
        <v>13</v>
      </c>
      <c r="G1367" s="54">
        <v>248</v>
      </c>
      <c r="H1367" s="54"/>
      <c r="I1367" s="54">
        <v>248</v>
      </c>
      <c r="J1367" s="54">
        <v>248</v>
      </c>
      <c r="K1367" s="54">
        <v>0</v>
      </c>
      <c r="L1367" s="54">
        <v>12</v>
      </c>
      <c r="M1367" s="54">
        <v>12</v>
      </c>
      <c r="N1367" s="54">
        <v>1</v>
      </c>
      <c r="O1367" s="54">
        <v>32</v>
      </c>
      <c r="P1367" s="54">
        <v>13</v>
      </c>
      <c r="Q1367" s="62"/>
      <c r="R1367" s="54">
        <v>498</v>
      </c>
      <c r="S1367" s="54">
        <v>0</v>
      </c>
      <c r="T1367" s="54">
        <v>50</v>
      </c>
      <c r="U1367" s="54">
        <v>14</v>
      </c>
      <c r="V1367" s="61">
        <f t="shared" si="586"/>
        <v>28.000000000000004</v>
      </c>
      <c r="W1367" s="54">
        <f t="shared" si="587"/>
        <v>36</v>
      </c>
      <c r="X1367" s="62">
        <v>1.22</v>
      </c>
      <c r="Y1367" s="54"/>
      <c r="Z1367" s="54"/>
      <c r="AA1367" s="54"/>
      <c r="AB1367" s="54"/>
      <c r="AC1367" s="61">
        <f t="shared" si="588"/>
        <v>0</v>
      </c>
      <c r="AD1367" s="54">
        <f t="shared" si="589"/>
        <v>0</v>
      </c>
      <c r="AE1367" s="62"/>
      <c r="AF1367" s="54">
        <f t="shared" si="590"/>
        <v>498</v>
      </c>
      <c r="AG1367" s="54">
        <f t="shared" si="590"/>
        <v>0</v>
      </c>
      <c r="AH1367" s="54">
        <f t="shared" si="590"/>
        <v>50</v>
      </c>
      <c r="AI1367" s="54">
        <f t="shared" si="590"/>
        <v>14</v>
      </c>
      <c r="AJ1367" s="61">
        <f t="shared" si="591"/>
        <v>28.000000000000004</v>
      </c>
      <c r="AK1367" s="54">
        <f t="shared" si="592"/>
        <v>36</v>
      </c>
      <c r="AL1367" s="62">
        <f>SUM(X1367,AE1367)</f>
        <v>1.22</v>
      </c>
    </row>
    <row r="1368" spans="1:38" ht="21.95" customHeight="1" x14ac:dyDescent="0.25">
      <c r="C1368" s="54">
        <v>5</v>
      </c>
      <c r="D1368" s="54" t="s">
        <v>20</v>
      </c>
      <c r="E1368" s="54">
        <v>8</v>
      </c>
      <c r="F1368" s="54">
        <v>8</v>
      </c>
      <c r="G1368" s="54">
        <v>193</v>
      </c>
      <c r="H1368" s="54">
        <v>152</v>
      </c>
      <c r="I1368" s="54">
        <v>193</v>
      </c>
      <c r="J1368" s="54">
        <v>193</v>
      </c>
      <c r="K1368" s="54">
        <v>193</v>
      </c>
      <c r="L1368" s="54">
        <v>7</v>
      </c>
      <c r="M1368" s="54">
        <v>7</v>
      </c>
      <c r="N1368" s="54">
        <v>7</v>
      </c>
      <c r="O1368" s="54">
        <v>31</v>
      </c>
      <c r="P1368" s="54">
        <v>29</v>
      </c>
      <c r="Q1368" s="62">
        <v>2.72</v>
      </c>
      <c r="R1368" s="54">
        <v>9</v>
      </c>
      <c r="S1368" s="54">
        <v>9</v>
      </c>
      <c r="T1368" s="54">
        <v>486</v>
      </c>
      <c r="U1368" s="54">
        <v>152</v>
      </c>
      <c r="V1368" s="61">
        <f t="shared" si="586"/>
        <v>31.275720164609055</v>
      </c>
      <c r="W1368" s="54">
        <f t="shared" si="587"/>
        <v>334</v>
      </c>
      <c r="X1368" s="62">
        <v>0</v>
      </c>
      <c r="Y1368" s="54"/>
      <c r="Z1368" s="54"/>
      <c r="AA1368" s="54"/>
      <c r="AB1368" s="54"/>
      <c r="AC1368" s="61">
        <f t="shared" si="588"/>
        <v>0</v>
      </c>
      <c r="AD1368" s="54">
        <f t="shared" si="589"/>
        <v>0</v>
      </c>
      <c r="AE1368" s="62"/>
      <c r="AF1368" s="54">
        <f t="shared" si="590"/>
        <v>9</v>
      </c>
      <c r="AG1368" s="54">
        <f t="shared" si="590"/>
        <v>9</v>
      </c>
      <c r="AH1368" s="54">
        <f t="shared" si="590"/>
        <v>486</v>
      </c>
      <c r="AI1368" s="54">
        <f t="shared" si="590"/>
        <v>152</v>
      </c>
      <c r="AJ1368" s="61">
        <f t="shared" si="591"/>
        <v>31.275720164609055</v>
      </c>
      <c r="AK1368" s="54">
        <f t="shared" si="592"/>
        <v>334</v>
      </c>
      <c r="AL1368" s="62">
        <v>0</v>
      </c>
    </row>
    <row r="1369" spans="1:38" ht="21.95" customHeight="1" x14ac:dyDescent="0.25">
      <c r="C1369" s="54">
        <v>6</v>
      </c>
      <c r="D1369" s="54" t="s">
        <v>21</v>
      </c>
      <c r="E1369" s="54">
        <v>4</v>
      </c>
      <c r="F1369" s="54">
        <v>4</v>
      </c>
      <c r="G1369" s="54">
        <v>63</v>
      </c>
      <c r="H1369" s="54"/>
      <c r="I1369" s="54">
        <v>63</v>
      </c>
      <c r="J1369" s="54">
        <v>63</v>
      </c>
      <c r="K1369" s="54">
        <v>39</v>
      </c>
      <c r="L1369" s="54">
        <v>3</v>
      </c>
      <c r="M1369" s="54">
        <v>3</v>
      </c>
      <c r="N1369" s="54">
        <v>3</v>
      </c>
      <c r="O1369" s="54">
        <v>0</v>
      </c>
      <c r="P1369" s="54"/>
      <c r="Q1369" s="62"/>
      <c r="R1369" s="54">
        <v>1385</v>
      </c>
      <c r="S1369" s="54">
        <v>1385</v>
      </c>
      <c r="T1369" s="54">
        <v>0</v>
      </c>
      <c r="U1369" s="54">
        <v>0</v>
      </c>
      <c r="V1369" s="61">
        <f t="shared" si="586"/>
        <v>0</v>
      </c>
      <c r="W1369" s="54">
        <f t="shared" si="587"/>
        <v>0</v>
      </c>
      <c r="X1369" s="62">
        <v>0</v>
      </c>
      <c r="Y1369" s="54"/>
      <c r="Z1369" s="54"/>
      <c r="AA1369" s="54"/>
      <c r="AB1369" s="54"/>
      <c r="AC1369" s="61">
        <f t="shared" si="588"/>
        <v>0</v>
      </c>
      <c r="AD1369" s="54">
        <f t="shared" si="589"/>
        <v>0</v>
      </c>
      <c r="AE1369" s="62"/>
      <c r="AF1369" s="54">
        <f t="shared" si="590"/>
        <v>1385</v>
      </c>
      <c r="AG1369" s="54">
        <f t="shared" si="590"/>
        <v>1385</v>
      </c>
      <c r="AH1369" s="54">
        <f t="shared" si="590"/>
        <v>0</v>
      </c>
      <c r="AI1369" s="54">
        <f t="shared" si="590"/>
        <v>0</v>
      </c>
      <c r="AJ1369" s="61">
        <f t="shared" si="591"/>
        <v>0</v>
      </c>
      <c r="AK1369" s="54">
        <f t="shared" si="592"/>
        <v>0</v>
      </c>
      <c r="AL1369" s="62">
        <f t="shared" ref="AL1369:AL1393" si="593">SUM(X1369,AE1369)</f>
        <v>0</v>
      </c>
    </row>
    <row r="1370" spans="1:38" ht="21.95" customHeight="1" x14ac:dyDescent="0.25">
      <c r="C1370" s="54">
        <v>7</v>
      </c>
      <c r="D1370" s="54" t="s">
        <v>22</v>
      </c>
      <c r="E1370" s="54">
        <v>15</v>
      </c>
      <c r="F1370" s="54">
        <v>15</v>
      </c>
      <c r="G1370" s="54">
        <v>342</v>
      </c>
      <c r="H1370" s="54">
        <v>342</v>
      </c>
      <c r="I1370" s="54">
        <v>342</v>
      </c>
      <c r="J1370" s="54">
        <v>342</v>
      </c>
      <c r="K1370" s="54">
        <v>145</v>
      </c>
      <c r="L1370" s="54">
        <v>14</v>
      </c>
      <c r="M1370" s="54">
        <v>14</v>
      </c>
      <c r="N1370" s="54">
        <v>1</v>
      </c>
      <c r="O1370" s="54">
        <v>259</v>
      </c>
      <c r="P1370" s="54">
        <v>167</v>
      </c>
      <c r="Q1370" s="62"/>
      <c r="R1370" s="54">
        <v>259</v>
      </c>
      <c r="S1370" s="54">
        <v>167</v>
      </c>
      <c r="T1370" s="54">
        <v>143</v>
      </c>
      <c r="U1370" s="54">
        <v>66</v>
      </c>
      <c r="V1370" s="61">
        <f t="shared" si="586"/>
        <v>46.153846153846153</v>
      </c>
      <c r="W1370" s="54">
        <v>0</v>
      </c>
      <c r="X1370" s="62">
        <v>0</v>
      </c>
      <c r="Y1370" s="54"/>
      <c r="Z1370" s="54"/>
      <c r="AA1370" s="54"/>
      <c r="AB1370" s="54"/>
      <c r="AC1370" s="61">
        <f t="shared" si="588"/>
        <v>0</v>
      </c>
      <c r="AD1370" s="54">
        <f t="shared" si="589"/>
        <v>0</v>
      </c>
      <c r="AE1370" s="62"/>
      <c r="AF1370" s="54">
        <f t="shared" si="590"/>
        <v>259</v>
      </c>
      <c r="AG1370" s="54">
        <f t="shared" si="590"/>
        <v>167</v>
      </c>
      <c r="AH1370" s="54">
        <f t="shared" si="590"/>
        <v>143</v>
      </c>
      <c r="AI1370" s="54">
        <f t="shared" si="590"/>
        <v>66</v>
      </c>
      <c r="AJ1370" s="61">
        <f t="shared" si="591"/>
        <v>46.153846153846153</v>
      </c>
      <c r="AK1370" s="54">
        <f t="shared" si="592"/>
        <v>77</v>
      </c>
      <c r="AL1370" s="62">
        <f t="shared" si="593"/>
        <v>0</v>
      </c>
    </row>
    <row r="1371" spans="1:38" ht="21.95" customHeight="1" x14ac:dyDescent="0.25">
      <c r="A1371" s="17">
        <v>2</v>
      </c>
      <c r="C1371" s="54">
        <v>8</v>
      </c>
      <c r="D1371" s="54" t="s">
        <v>23</v>
      </c>
      <c r="E1371" s="54">
        <v>4</v>
      </c>
      <c r="F1371" s="54">
        <v>4</v>
      </c>
      <c r="G1371" s="54">
        <v>60</v>
      </c>
      <c r="H1371" s="54"/>
      <c r="I1371" s="54">
        <v>60</v>
      </c>
      <c r="J1371" s="54">
        <v>60</v>
      </c>
      <c r="K1371" s="54">
        <v>34</v>
      </c>
      <c r="L1371" s="54">
        <v>3</v>
      </c>
      <c r="M1371" s="54">
        <v>3</v>
      </c>
      <c r="N1371" s="54">
        <v>0</v>
      </c>
      <c r="O1371" s="54">
        <v>20</v>
      </c>
      <c r="P1371" s="54">
        <v>3</v>
      </c>
      <c r="Q1371" s="62">
        <v>2.2999999999999998</v>
      </c>
      <c r="R1371" s="54">
        <v>946</v>
      </c>
      <c r="S1371" s="54">
        <v>367</v>
      </c>
      <c r="T1371" s="54">
        <v>25</v>
      </c>
      <c r="U1371" s="54">
        <v>12</v>
      </c>
      <c r="V1371" s="61">
        <f t="shared" si="586"/>
        <v>48</v>
      </c>
      <c r="W1371" s="54">
        <v>0</v>
      </c>
      <c r="X1371" s="62">
        <v>2.4900000000000002</v>
      </c>
      <c r="Y1371" s="54"/>
      <c r="Z1371" s="54"/>
      <c r="AA1371" s="54"/>
      <c r="AB1371" s="54"/>
      <c r="AC1371" s="61">
        <f t="shared" si="588"/>
        <v>0</v>
      </c>
      <c r="AD1371" s="54">
        <f t="shared" si="589"/>
        <v>0</v>
      </c>
      <c r="AE1371" s="62"/>
      <c r="AF1371" s="54">
        <f t="shared" si="590"/>
        <v>946</v>
      </c>
      <c r="AG1371" s="54">
        <f t="shared" si="590"/>
        <v>367</v>
      </c>
      <c r="AH1371" s="54">
        <f t="shared" si="590"/>
        <v>25</v>
      </c>
      <c r="AI1371" s="54">
        <f t="shared" si="590"/>
        <v>12</v>
      </c>
      <c r="AJ1371" s="61">
        <f t="shared" si="591"/>
        <v>48</v>
      </c>
      <c r="AK1371" s="54">
        <f t="shared" si="592"/>
        <v>13</v>
      </c>
      <c r="AL1371" s="62">
        <f t="shared" si="593"/>
        <v>2.4900000000000002</v>
      </c>
    </row>
    <row r="1372" spans="1:38" ht="21.95" customHeight="1" x14ac:dyDescent="0.25">
      <c r="C1372" s="54">
        <v>9</v>
      </c>
      <c r="D1372" s="54" t="s">
        <v>24</v>
      </c>
      <c r="E1372" s="54">
        <v>9</v>
      </c>
      <c r="F1372" s="54">
        <v>9</v>
      </c>
      <c r="G1372" s="54">
        <v>199</v>
      </c>
      <c r="H1372" s="54">
        <v>60</v>
      </c>
      <c r="I1372" s="54">
        <v>199</v>
      </c>
      <c r="J1372" s="54">
        <v>199</v>
      </c>
      <c r="K1372" s="54">
        <v>197</v>
      </c>
      <c r="L1372" s="54">
        <v>8</v>
      </c>
      <c r="M1372" s="54">
        <v>8</v>
      </c>
      <c r="N1372" s="54">
        <v>8</v>
      </c>
      <c r="O1372" s="54">
        <v>11</v>
      </c>
      <c r="P1372" s="54">
        <v>4</v>
      </c>
      <c r="Q1372" s="62"/>
      <c r="R1372" s="54">
        <v>107</v>
      </c>
      <c r="S1372" s="54">
        <v>106</v>
      </c>
      <c r="T1372" s="54">
        <v>154</v>
      </c>
      <c r="U1372" s="54">
        <v>38</v>
      </c>
      <c r="V1372" s="61">
        <f t="shared" si="586"/>
        <v>24.675324675324674</v>
      </c>
      <c r="W1372" s="54">
        <v>0</v>
      </c>
      <c r="X1372" s="62">
        <v>4.29</v>
      </c>
      <c r="Y1372" s="54"/>
      <c r="Z1372" s="54"/>
      <c r="AA1372" s="54"/>
      <c r="AB1372" s="54"/>
      <c r="AC1372" s="61">
        <f t="shared" si="588"/>
        <v>0</v>
      </c>
      <c r="AD1372" s="54">
        <f t="shared" si="589"/>
        <v>0</v>
      </c>
      <c r="AE1372" s="62"/>
      <c r="AF1372" s="54">
        <f t="shared" si="590"/>
        <v>107</v>
      </c>
      <c r="AG1372" s="54">
        <f t="shared" si="590"/>
        <v>106</v>
      </c>
      <c r="AH1372" s="54">
        <f t="shared" si="590"/>
        <v>154</v>
      </c>
      <c r="AI1372" s="54">
        <f t="shared" si="590"/>
        <v>38</v>
      </c>
      <c r="AJ1372" s="61">
        <f t="shared" si="591"/>
        <v>24.675324675324674</v>
      </c>
      <c r="AK1372" s="54">
        <f t="shared" si="592"/>
        <v>116</v>
      </c>
      <c r="AL1372" s="62">
        <f t="shared" si="593"/>
        <v>4.29</v>
      </c>
    </row>
    <row r="1373" spans="1:38" ht="21.95" customHeight="1" x14ac:dyDescent="0.25">
      <c r="A1373" s="17">
        <v>3</v>
      </c>
      <c r="C1373" s="54">
        <v>10</v>
      </c>
      <c r="D1373" s="54" t="s">
        <v>25</v>
      </c>
      <c r="E1373" s="54">
        <v>8</v>
      </c>
      <c r="F1373" s="54">
        <v>8</v>
      </c>
      <c r="G1373" s="54">
        <v>129</v>
      </c>
      <c r="H1373" s="54">
        <v>129</v>
      </c>
      <c r="I1373" s="54">
        <v>129</v>
      </c>
      <c r="J1373" s="54">
        <v>129</v>
      </c>
      <c r="K1373" s="54">
        <v>129</v>
      </c>
      <c r="L1373" s="54">
        <v>7</v>
      </c>
      <c r="M1373" s="54">
        <v>7</v>
      </c>
      <c r="N1373" s="54">
        <v>7</v>
      </c>
      <c r="O1373" s="54">
        <v>135</v>
      </c>
      <c r="P1373" s="54">
        <v>19</v>
      </c>
      <c r="Q1373" s="62"/>
      <c r="R1373" s="54">
        <v>162</v>
      </c>
      <c r="S1373" s="54">
        <v>55</v>
      </c>
      <c r="T1373" s="54">
        <v>258</v>
      </c>
      <c r="U1373" s="54">
        <v>34</v>
      </c>
      <c r="V1373" s="61">
        <f t="shared" si="586"/>
        <v>13.178294573643413</v>
      </c>
      <c r="W1373" s="54">
        <v>0</v>
      </c>
      <c r="X1373" s="62">
        <v>3.41</v>
      </c>
      <c r="Y1373" s="54">
        <v>23</v>
      </c>
      <c r="Z1373" s="54">
        <v>6</v>
      </c>
      <c r="AA1373" s="54">
        <v>46</v>
      </c>
      <c r="AB1373" s="54">
        <v>7</v>
      </c>
      <c r="AC1373" s="61">
        <f t="shared" si="588"/>
        <v>15.217391304347828</v>
      </c>
      <c r="AD1373" s="54">
        <f t="shared" si="589"/>
        <v>39</v>
      </c>
      <c r="AE1373" s="62">
        <v>0.91</v>
      </c>
      <c r="AF1373" s="54">
        <f t="shared" si="590"/>
        <v>185</v>
      </c>
      <c r="AG1373" s="54">
        <f t="shared" si="590"/>
        <v>61</v>
      </c>
      <c r="AH1373" s="54">
        <f t="shared" si="590"/>
        <v>304</v>
      </c>
      <c r="AI1373" s="54">
        <f t="shared" si="590"/>
        <v>41</v>
      </c>
      <c r="AJ1373" s="61">
        <f t="shared" si="591"/>
        <v>13.486842105263158</v>
      </c>
      <c r="AK1373" s="54">
        <f t="shared" si="592"/>
        <v>263</v>
      </c>
      <c r="AL1373" s="62">
        <f t="shared" si="593"/>
        <v>4.32</v>
      </c>
    </row>
    <row r="1374" spans="1:38" ht="21.95" customHeight="1" x14ac:dyDescent="0.25">
      <c r="A1374" s="17">
        <v>4</v>
      </c>
      <c r="C1374" s="54">
        <v>11</v>
      </c>
      <c r="D1374" s="54" t="s">
        <v>26</v>
      </c>
      <c r="E1374" s="54">
        <v>23</v>
      </c>
      <c r="F1374" s="54">
        <v>23</v>
      </c>
      <c r="G1374" s="54">
        <v>475</v>
      </c>
      <c r="H1374" s="54">
        <v>111</v>
      </c>
      <c r="I1374" s="54">
        <v>475</v>
      </c>
      <c r="J1374" s="54">
        <v>475</v>
      </c>
      <c r="K1374" s="54">
        <v>475</v>
      </c>
      <c r="L1374" s="54">
        <v>22</v>
      </c>
      <c r="M1374" s="54">
        <v>22</v>
      </c>
      <c r="N1374" s="54">
        <v>22</v>
      </c>
      <c r="O1374" s="54">
        <v>161</v>
      </c>
      <c r="P1374" s="54">
        <v>38</v>
      </c>
      <c r="Q1374" s="62">
        <v>4.17</v>
      </c>
      <c r="R1374" s="54">
        <v>4548</v>
      </c>
      <c r="S1374" s="54">
        <v>4032</v>
      </c>
      <c r="T1374" s="54">
        <v>545</v>
      </c>
      <c r="U1374" s="54">
        <v>87</v>
      </c>
      <c r="V1374" s="61">
        <f t="shared" si="586"/>
        <v>15.963302752293579</v>
      </c>
      <c r="W1374" s="54">
        <v>0</v>
      </c>
      <c r="X1374" s="62">
        <v>6.77</v>
      </c>
      <c r="Y1374" s="54">
        <v>0</v>
      </c>
      <c r="Z1374" s="54">
        <v>0</v>
      </c>
      <c r="AA1374" s="54">
        <v>18</v>
      </c>
      <c r="AB1374" s="54">
        <v>4</v>
      </c>
      <c r="AC1374" s="61">
        <f t="shared" si="588"/>
        <v>22.222222222222221</v>
      </c>
      <c r="AD1374" s="54">
        <f t="shared" si="589"/>
        <v>14</v>
      </c>
      <c r="AE1374" s="62">
        <v>0.36</v>
      </c>
      <c r="AF1374" s="54">
        <f t="shared" si="590"/>
        <v>4548</v>
      </c>
      <c r="AG1374" s="54">
        <f t="shared" si="590"/>
        <v>4032</v>
      </c>
      <c r="AH1374" s="54">
        <f t="shared" si="590"/>
        <v>563</v>
      </c>
      <c r="AI1374" s="54">
        <f t="shared" si="590"/>
        <v>91</v>
      </c>
      <c r="AJ1374" s="61">
        <f t="shared" si="591"/>
        <v>16.163410301953817</v>
      </c>
      <c r="AK1374" s="54">
        <f t="shared" si="592"/>
        <v>472</v>
      </c>
      <c r="AL1374" s="62">
        <f t="shared" si="593"/>
        <v>7.13</v>
      </c>
    </row>
    <row r="1375" spans="1:38" ht="21.95" customHeight="1" x14ac:dyDescent="0.25">
      <c r="C1375" s="54">
        <v>12</v>
      </c>
      <c r="D1375" s="54" t="s">
        <v>27</v>
      </c>
      <c r="E1375" s="54">
        <v>9</v>
      </c>
      <c r="F1375" s="54">
        <v>9</v>
      </c>
      <c r="G1375" s="54">
        <v>194</v>
      </c>
      <c r="H1375" s="54">
        <v>152</v>
      </c>
      <c r="I1375" s="54">
        <v>194</v>
      </c>
      <c r="J1375" s="54">
        <v>194</v>
      </c>
      <c r="K1375" s="54">
        <v>158</v>
      </c>
      <c r="L1375" s="54">
        <v>8</v>
      </c>
      <c r="M1375" s="54">
        <v>8</v>
      </c>
      <c r="N1375" s="54">
        <v>3</v>
      </c>
      <c r="O1375" s="54">
        <v>52</v>
      </c>
      <c r="P1375" s="54">
        <v>46</v>
      </c>
      <c r="Q1375" s="62">
        <v>5.6</v>
      </c>
      <c r="R1375" s="54">
        <v>179</v>
      </c>
      <c r="S1375" s="54">
        <v>95</v>
      </c>
      <c r="T1375" s="54">
        <v>173</v>
      </c>
      <c r="U1375" s="54">
        <v>82</v>
      </c>
      <c r="V1375" s="61">
        <f t="shared" si="586"/>
        <v>47.398843930635834</v>
      </c>
      <c r="W1375" s="54">
        <v>0</v>
      </c>
      <c r="X1375" s="62">
        <v>0.28999999999999998</v>
      </c>
      <c r="Y1375" s="54"/>
      <c r="Z1375" s="54"/>
      <c r="AA1375" s="54"/>
      <c r="AB1375" s="54"/>
      <c r="AC1375" s="61">
        <f t="shared" si="588"/>
        <v>0</v>
      </c>
      <c r="AD1375" s="54">
        <f t="shared" si="589"/>
        <v>0</v>
      </c>
      <c r="AE1375" s="62"/>
      <c r="AF1375" s="54">
        <f t="shared" si="590"/>
        <v>179</v>
      </c>
      <c r="AG1375" s="54">
        <f t="shared" si="590"/>
        <v>95</v>
      </c>
      <c r="AH1375" s="54">
        <f t="shared" si="590"/>
        <v>173</v>
      </c>
      <c r="AI1375" s="54">
        <f t="shared" si="590"/>
        <v>82</v>
      </c>
      <c r="AJ1375" s="61">
        <f t="shared" si="591"/>
        <v>47.398843930635834</v>
      </c>
      <c r="AK1375" s="54">
        <f t="shared" si="592"/>
        <v>91</v>
      </c>
      <c r="AL1375" s="62">
        <f t="shared" si="593"/>
        <v>0.28999999999999998</v>
      </c>
    </row>
    <row r="1376" spans="1:38" ht="21.95" customHeight="1" x14ac:dyDescent="0.25">
      <c r="A1376" s="17">
        <v>5</v>
      </c>
      <c r="C1376" s="54">
        <v>13</v>
      </c>
      <c r="D1376" s="54" t="s">
        <v>28</v>
      </c>
      <c r="E1376" s="54">
        <v>11</v>
      </c>
      <c r="F1376" s="54">
        <v>11</v>
      </c>
      <c r="G1376" s="54">
        <v>280</v>
      </c>
      <c r="H1376" s="54">
        <v>115</v>
      </c>
      <c r="I1376" s="54">
        <v>280</v>
      </c>
      <c r="J1376" s="54">
        <v>280</v>
      </c>
      <c r="K1376" s="54">
        <v>280</v>
      </c>
      <c r="L1376" s="54">
        <v>10</v>
      </c>
      <c r="M1376" s="54">
        <v>10</v>
      </c>
      <c r="N1376" s="54">
        <v>10</v>
      </c>
      <c r="O1376" s="54">
        <v>0</v>
      </c>
      <c r="P1376" s="54"/>
      <c r="Q1376" s="62"/>
      <c r="R1376" s="54">
        <v>227</v>
      </c>
      <c r="S1376" s="54">
        <v>0</v>
      </c>
      <c r="T1376" s="54">
        <v>175</v>
      </c>
      <c r="U1376" s="54">
        <v>73</v>
      </c>
      <c r="V1376" s="61">
        <f t="shared" si="586"/>
        <v>41.714285714285715</v>
      </c>
      <c r="W1376" s="54">
        <v>0</v>
      </c>
      <c r="X1376" s="62">
        <v>5.97</v>
      </c>
      <c r="Y1376" s="54"/>
      <c r="Z1376" s="54"/>
      <c r="AA1376" s="54"/>
      <c r="AB1376" s="54"/>
      <c r="AC1376" s="61">
        <f t="shared" si="588"/>
        <v>0</v>
      </c>
      <c r="AD1376" s="54">
        <f t="shared" si="589"/>
        <v>0</v>
      </c>
      <c r="AE1376" s="62"/>
      <c r="AF1376" s="54">
        <f t="shared" si="590"/>
        <v>227</v>
      </c>
      <c r="AG1376" s="54">
        <f t="shared" si="590"/>
        <v>0</v>
      </c>
      <c r="AH1376" s="54">
        <f t="shared" si="590"/>
        <v>175</v>
      </c>
      <c r="AI1376" s="54">
        <f t="shared" si="590"/>
        <v>73</v>
      </c>
      <c r="AJ1376" s="61">
        <f t="shared" si="591"/>
        <v>41.714285714285715</v>
      </c>
      <c r="AK1376" s="54">
        <f t="shared" si="592"/>
        <v>102</v>
      </c>
      <c r="AL1376" s="62">
        <f t="shared" si="593"/>
        <v>5.97</v>
      </c>
    </row>
    <row r="1377" spans="1:38" ht="21.95" customHeight="1" x14ac:dyDescent="0.25">
      <c r="C1377" s="54">
        <v>14</v>
      </c>
      <c r="D1377" s="54" t="s">
        <v>29</v>
      </c>
      <c r="E1377" s="54">
        <v>6</v>
      </c>
      <c r="F1377" s="54">
        <v>6</v>
      </c>
      <c r="G1377" s="54">
        <v>78</v>
      </c>
      <c r="H1377" s="54">
        <v>3</v>
      </c>
      <c r="I1377" s="54">
        <v>78</v>
      </c>
      <c r="J1377" s="54">
        <v>78</v>
      </c>
      <c r="K1377" s="54">
        <v>78</v>
      </c>
      <c r="L1377" s="54">
        <v>5</v>
      </c>
      <c r="M1377" s="54">
        <v>5</v>
      </c>
      <c r="N1377" s="54">
        <v>5</v>
      </c>
      <c r="O1377" s="54">
        <v>0</v>
      </c>
      <c r="P1377" s="54"/>
      <c r="Q1377" s="62"/>
      <c r="R1377" s="54">
        <v>0</v>
      </c>
      <c r="S1377" s="54">
        <v>0</v>
      </c>
      <c r="T1377" s="54">
        <v>34</v>
      </c>
      <c r="U1377" s="54">
        <v>0</v>
      </c>
      <c r="V1377" s="61">
        <f t="shared" si="586"/>
        <v>0</v>
      </c>
      <c r="W1377" s="54">
        <v>0</v>
      </c>
      <c r="X1377" s="62">
        <v>0</v>
      </c>
      <c r="Y1377" s="54"/>
      <c r="Z1377" s="54"/>
      <c r="AA1377" s="54"/>
      <c r="AB1377" s="54"/>
      <c r="AC1377" s="61">
        <f t="shared" si="588"/>
        <v>0</v>
      </c>
      <c r="AD1377" s="54">
        <f t="shared" si="589"/>
        <v>0</v>
      </c>
      <c r="AE1377" s="62"/>
      <c r="AF1377" s="54">
        <f t="shared" si="590"/>
        <v>0</v>
      </c>
      <c r="AG1377" s="54">
        <f t="shared" si="590"/>
        <v>0</v>
      </c>
      <c r="AH1377" s="54">
        <f t="shared" si="590"/>
        <v>34</v>
      </c>
      <c r="AI1377" s="54">
        <f t="shared" si="590"/>
        <v>0</v>
      </c>
      <c r="AJ1377" s="61">
        <f t="shared" si="591"/>
        <v>0</v>
      </c>
      <c r="AK1377" s="54">
        <f t="shared" si="592"/>
        <v>34</v>
      </c>
      <c r="AL1377" s="62">
        <f t="shared" si="593"/>
        <v>0</v>
      </c>
    </row>
    <row r="1378" spans="1:38" ht="21.95" customHeight="1" x14ac:dyDescent="0.25">
      <c r="A1378" s="17">
        <v>6</v>
      </c>
      <c r="B1378" s="17">
        <v>2</v>
      </c>
      <c r="C1378" s="54">
        <v>15</v>
      </c>
      <c r="D1378" s="54" t="s">
        <v>30</v>
      </c>
      <c r="E1378" s="54">
        <v>14</v>
      </c>
      <c r="F1378" s="54">
        <v>13</v>
      </c>
      <c r="G1378" s="54">
        <v>273</v>
      </c>
      <c r="H1378" s="54">
        <v>198</v>
      </c>
      <c r="I1378" s="54">
        <v>273</v>
      </c>
      <c r="J1378" s="54">
        <v>273</v>
      </c>
      <c r="K1378" s="54">
        <v>273</v>
      </c>
      <c r="L1378" s="54">
        <v>13</v>
      </c>
      <c r="M1378" s="54">
        <v>13</v>
      </c>
      <c r="N1378" s="54">
        <v>0</v>
      </c>
      <c r="O1378" s="54">
        <v>0</v>
      </c>
      <c r="P1378" s="54"/>
      <c r="Q1378" s="62"/>
      <c r="R1378" s="54">
        <v>4239</v>
      </c>
      <c r="S1378" s="54">
        <v>4239</v>
      </c>
      <c r="T1378" s="54">
        <v>0</v>
      </c>
      <c r="U1378" s="54">
        <v>0</v>
      </c>
      <c r="V1378" s="61">
        <f t="shared" si="586"/>
        <v>0</v>
      </c>
      <c r="W1378" s="54">
        <v>0</v>
      </c>
      <c r="X1378" s="62">
        <v>0</v>
      </c>
      <c r="Y1378" s="54"/>
      <c r="Z1378" s="54">
        <v>0</v>
      </c>
      <c r="AA1378" s="54">
        <v>0</v>
      </c>
      <c r="AB1378" s="54">
        <v>0</v>
      </c>
      <c r="AC1378" s="61">
        <f t="shared" si="588"/>
        <v>0</v>
      </c>
      <c r="AD1378" s="54">
        <f t="shared" si="589"/>
        <v>0</v>
      </c>
      <c r="AE1378" s="62">
        <v>0</v>
      </c>
      <c r="AF1378" s="54">
        <f t="shared" si="590"/>
        <v>4239</v>
      </c>
      <c r="AG1378" s="54">
        <f t="shared" si="590"/>
        <v>4239</v>
      </c>
      <c r="AH1378" s="54">
        <f t="shared" si="590"/>
        <v>0</v>
      </c>
      <c r="AI1378" s="54">
        <f t="shared" si="590"/>
        <v>0</v>
      </c>
      <c r="AJ1378" s="61">
        <f t="shared" si="591"/>
        <v>0</v>
      </c>
      <c r="AK1378" s="54">
        <f t="shared" si="592"/>
        <v>0</v>
      </c>
      <c r="AL1378" s="62">
        <f t="shared" si="593"/>
        <v>0</v>
      </c>
    </row>
    <row r="1379" spans="1:38" ht="21.95" customHeight="1" x14ac:dyDescent="0.25">
      <c r="A1379" s="17">
        <v>7</v>
      </c>
      <c r="C1379" s="54">
        <v>16</v>
      </c>
      <c r="D1379" s="54" t="s">
        <v>31</v>
      </c>
      <c r="E1379" s="54">
        <v>13</v>
      </c>
      <c r="F1379" s="54">
        <v>12</v>
      </c>
      <c r="G1379" s="54">
        <v>153</v>
      </c>
      <c r="H1379" s="54"/>
      <c r="I1379" s="54">
        <v>153</v>
      </c>
      <c r="J1379" s="54">
        <v>153</v>
      </c>
      <c r="K1379" s="54">
        <v>0</v>
      </c>
      <c r="L1379" s="54">
        <v>12</v>
      </c>
      <c r="M1379" s="54">
        <v>12</v>
      </c>
      <c r="N1379" s="54">
        <v>0</v>
      </c>
      <c r="O1379" s="54">
        <v>0</v>
      </c>
      <c r="P1379" s="54"/>
      <c r="Q1379" s="62"/>
      <c r="R1379" s="54">
        <v>0</v>
      </c>
      <c r="S1379" s="54">
        <v>0</v>
      </c>
      <c r="T1379" s="54">
        <v>0</v>
      </c>
      <c r="U1379" s="54">
        <v>0</v>
      </c>
      <c r="V1379" s="61">
        <f t="shared" si="586"/>
        <v>0</v>
      </c>
      <c r="W1379" s="54">
        <f t="shared" ref="W1379:W1393" si="594">T1379-U1379</f>
        <v>0</v>
      </c>
      <c r="X1379" s="62">
        <v>0</v>
      </c>
      <c r="Y1379" s="54">
        <v>0</v>
      </c>
      <c r="Z1379" s="54">
        <v>0</v>
      </c>
      <c r="AA1379" s="54">
        <v>0</v>
      </c>
      <c r="AB1379" s="54">
        <v>0</v>
      </c>
      <c r="AC1379" s="61">
        <f t="shared" si="588"/>
        <v>0</v>
      </c>
      <c r="AD1379" s="54">
        <f t="shared" si="589"/>
        <v>0</v>
      </c>
      <c r="AE1379" s="62">
        <v>0</v>
      </c>
      <c r="AF1379" s="54">
        <f t="shared" si="590"/>
        <v>0</v>
      </c>
      <c r="AG1379" s="54">
        <f t="shared" si="590"/>
        <v>0</v>
      </c>
      <c r="AH1379" s="54">
        <f t="shared" si="590"/>
        <v>0</v>
      </c>
      <c r="AI1379" s="54">
        <f t="shared" si="590"/>
        <v>0</v>
      </c>
      <c r="AJ1379" s="61">
        <f t="shared" si="591"/>
        <v>0</v>
      </c>
      <c r="AK1379" s="54">
        <f t="shared" si="592"/>
        <v>0</v>
      </c>
      <c r="AL1379" s="62">
        <f t="shared" si="593"/>
        <v>0</v>
      </c>
    </row>
    <row r="1380" spans="1:38" ht="21.95" customHeight="1" x14ac:dyDescent="0.25">
      <c r="C1380" s="54">
        <v>17</v>
      </c>
      <c r="D1380" s="54" t="s">
        <v>32</v>
      </c>
      <c r="E1380" s="54">
        <v>10</v>
      </c>
      <c r="F1380" s="54">
        <v>10</v>
      </c>
      <c r="G1380" s="54">
        <v>230</v>
      </c>
      <c r="H1380" s="54">
        <v>151</v>
      </c>
      <c r="I1380" s="54">
        <v>230</v>
      </c>
      <c r="J1380" s="54">
        <v>230</v>
      </c>
      <c r="K1380" s="54">
        <v>178</v>
      </c>
      <c r="L1380" s="54">
        <v>9</v>
      </c>
      <c r="M1380" s="54">
        <v>9</v>
      </c>
      <c r="N1380" s="54">
        <v>9</v>
      </c>
      <c r="O1380" s="54">
        <v>11</v>
      </c>
      <c r="P1380" s="54">
        <v>1</v>
      </c>
      <c r="Q1380" s="62">
        <v>2.5</v>
      </c>
      <c r="R1380" s="54">
        <v>214</v>
      </c>
      <c r="S1380" s="54">
        <v>214</v>
      </c>
      <c r="T1380" s="54">
        <v>4</v>
      </c>
      <c r="U1380" s="54">
        <v>2</v>
      </c>
      <c r="V1380" s="61">
        <f t="shared" si="586"/>
        <v>50</v>
      </c>
      <c r="W1380" s="54">
        <f t="shared" si="594"/>
        <v>2</v>
      </c>
      <c r="X1380" s="62">
        <v>1.97</v>
      </c>
      <c r="Y1380" s="54"/>
      <c r="Z1380" s="54"/>
      <c r="AA1380" s="54"/>
      <c r="AB1380" s="54"/>
      <c r="AC1380" s="61">
        <f t="shared" si="588"/>
        <v>0</v>
      </c>
      <c r="AD1380" s="54">
        <f t="shared" si="589"/>
        <v>0</v>
      </c>
      <c r="AE1380" s="62"/>
      <c r="AF1380" s="54">
        <f t="shared" si="590"/>
        <v>214</v>
      </c>
      <c r="AG1380" s="54">
        <f t="shared" si="590"/>
        <v>214</v>
      </c>
      <c r="AH1380" s="54">
        <f t="shared" si="590"/>
        <v>4</v>
      </c>
      <c r="AI1380" s="54">
        <f t="shared" si="590"/>
        <v>2</v>
      </c>
      <c r="AJ1380" s="61">
        <f t="shared" si="591"/>
        <v>50</v>
      </c>
      <c r="AK1380" s="54">
        <f t="shared" si="592"/>
        <v>2</v>
      </c>
      <c r="AL1380" s="62">
        <f t="shared" si="593"/>
        <v>1.97</v>
      </c>
    </row>
    <row r="1381" spans="1:38" ht="21.95" customHeight="1" x14ac:dyDescent="0.25">
      <c r="A1381" s="17">
        <v>8</v>
      </c>
      <c r="C1381" s="54">
        <v>18</v>
      </c>
      <c r="D1381" s="54" t="s">
        <v>33</v>
      </c>
      <c r="E1381" s="54">
        <v>14</v>
      </c>
      <c r="F1381" s="54">
        <v>14</v>
      </c>
      <c r="G1381" s="54">
        <v>287</v>
      </c>
      <c r="H1381" s="54"/>
      <c r="I1381" s="54">
        <v>282</v>
      </c>
      <c r="J1381" s="54">
        <v>282</v>
      </c>
      <c r="K1381" s="54">
        <v>282</v>
      </c>
      <c r="L1381" s="54">
        <v>13</v>
      </c>
      <c r="M1381" s="54">
        <v>13</v>
      </c>
      <c r="N1381" s="54">
        <v>13</v>
      </c>
      <c r="O1381" s="54">
        <v>68</v>
      </c>
      <c r="P1381" s="54">
        <v>68</v>
      </c>
      <c r="Q1381" s="62">
        <v>7.34</v>
      </c>
      <c r="R1381" s="54">
        <v>0</v>
      </c>
      <c r="S1381" s="54">
        <v>0</v>
      </c>
      <c r="T1381" s="54">
        <v>191</v>
      </c>
      <c r="U1381" s="54">
        <v>128</v>
      </c>
      <c r="V1381" s="61">
        <f t="shared" si="586"/>
        <v>67.015706806282722</v>
      </c>
      <c r="W1381" s="54">
        <f t="shared" si="594"/>
        <v>63</v>
      </c>
      <c r="X1381" s="62">
        <v>7</v>
      </c>
      <c r="Y1381" s="54">
        <v>15</v>
      </c>
      <c r="Z1381" s="54">
        <v>5</v>
      </c>
      <c r="AA1381" s="54">
        <v>88</v>
      </c>
      <c r="AB1381" s="54">
        <v>50</v>
      </c>
      <c r="AC1381" s="61">
        <f t="shared" si="588"/>
        <v>56.81818181818182</v>
      </c>
      <c r="AD1381" s="54">
        <f t="shared" si="589"/>
        <v>38</v>
      </c>
      <c r="AE1381" s="62">
        <v>0</v>
      </c>
      <c r="AF1381" s="54">
        <f t="shared" si="590"/>
        <v>15</v>
      </c>
      <c r="AG1381" s="54">
        <f t="shared" si="590"/>
        <v>5</v>
      </c>
      <c r="AH1381" s="54">
        <f t="shared" si="590"/>
        <v>279</v>
      </c>
      <c r="AI1381" s="54">
        <f t="shared" si="590"/>
        <v>178</v>
      </c>
      <c r="AJ1381" s="61">
        <f t="shared" si="591"/>
        <v>63.799283154121866</v>
      </c>
      <c r="AK1381" s="54">
        <f t="shared" si="592"/>
        <v>101</v>
      </c>
      <c r="AL1381" s="62">
        <f t="shared" si="593"/>
        <v>7</v>
      </c>
    </row>
    <row r="1382" spans="1:38" ht="21.95" customHeight="1" x14ac:dyDescent="0.25">
      <c r="C1382" s="54">
        <v>19</v>
      </c>
      <c r="D1382" s="54" t="s">
        <v>34</v>
      </c>
      <c r="E1382" s="54">
        <v>11</v>
      </c>
      <c r="F1382" s="54">
        <v>11</v>
      </c>
      <c r="G1382" s="54">
        <v>168</v>
      </c>
      <c r="H1382" s="54">
        <v>21</v>
      </c>
      <c r="I1382" s="54">
        <v>168</v>
      </c>
      <c r="J1382" s="54">
        <v>168</v>
      </c>
      <c r="K1382" s="54">
        <v>168</v>
      </c>
      <c r="L1382" s="54">
        <v>10</v>
      </c>
      <c r="M1382" s="54">
        <v>10</v>
      </c>
      <c r="N1382" s="54">
        <v>10</v>
      </c>
      <c r="O1382" s="54">
        <v>0</v>
      </c>
      <c r="P1382" s="54"/>
      <c r="Q1382" s="62"/>
      <c r="R1382" s="54">
        <v>5434</v>
      </c>
      <c r="S1382" s="54">
        <v>5434</v>
      </c>
      <c r="T1382" s="54">
        <v>139</v>
      </c>
      <c r="U1382" s="54">
        <v>39</v>
      </c>
      <c r="V1382" s="61">
        <f t="shared" si="586"/>
        <v>28.057553956834528</v>
      </c>
      <c r="W1382" s="54">
        <f t="shared" si="594"/>
        <v>100</v>
      </c>
      <c r="X1382" s="62">
        <v>0.12</v>
      </c>
      <c r="Y1382" s="54"/>
      <c r="Z1382" s="54"/>
      <c r="AA1382" s="54"/>
      <c r="AB1382" s="54"/>
      <c r="AC1382" s="61">
        <f t="shared" si="588"/>
        <v>0</v>
      </c>
      <c r="AD1382" s="54">
        <f t="shared" si="589"/>
        <v>0</v>
      </c>
      <c r="AE1382" s="62"/>
      <c r="AF1382" s="54">
        <f t="shared" si="590"/>
        <v>5434</v>
      </c>
      <c r="AG1382" s="54">
        <v>0</v>
      </c>
      <c r="AH1382" s="54">
        <f t="shared" si="590"/>
        <v>139</v>
      </c>
      <c r="AI1382" s="54">
        <f t="shared" si="590"/>
        <v>39</v>
      </c>
      <c r="AJ1382" s="61">
        <f t="shared" si="591"/>
        <v>28.057553956834528</v>
      </c>
      <c r="AK1382" s="54">
        <f t="shared" si="592"/>
        <v>100</v>
      </c>
      <c r="AL1382" s="62">
        <f t="shared" si="593"/>
        <v>0.12</v>
      </c>
    </row>
    <row r="1383" spans="1:38" ht="21.95" customHeight="1" x14ac:dyDescent="0.25">
      <c r="A1383" s="17">
        <v>9</v>
      </c>
      <c r="B1383" s="17">
        <v>3</v>
      </c>
      <c r="C1383" s="54">
        <v>20</v>
      </c>
      <c r="D1383" s="54" t="s">
        <v>35</v>
      </c>
      <c r="E1383" s="54">
        <v>15</v>
      </c>
      <c r="F1383" s="54">
        <v>15</v>
      </c>
      <c r="G1383" s="54">
        <v>226</v>
      </c>
      <c r="H1383" s="54">
        <v>98</v>
      </c>
      <c r="I1383" s="54">
        <v>226</v>
      </c>
      <c r="J1383" s="54">
        <v>226</v>
      </c>
      <c r="K1383" s="54">
        <v>145</v>
      </c>
      <c r="L1383" s="54">
        <v>14</v>
      </c>
      <c r="M1383" s="54">
        <v>14</v>
      </c>
      <c r="N1383" s="54">
        <v>8</v>
      </c>
      <c r="O1383" s="54">
        <v>35</v>
      </c>
      <c r="P1383" s="54">
        <v>8</v>
      </c>
      <c r="Q1383" s="62">
        <v>1.65</v>
      </c>
      <c r="R1383" s="54">
        <v>397</v>
      </c>
      <c r="S1383" s="54">
        <v>49</v>
      </c>
      <c r="T1383" s="54">
        <v>418</v>
      </c>
      <c r="U1383" s="54">
        <v>41</v>
      </c>
      <c r="V1383" s="61">
        <f t="shared" si="586"/>
        <v>9.8086124401913874</v>
      </c>
      <c r="W1383" s="54">
        <f t="shared" si="594"/>
        <v>377</v>
      </c>
      <c r="X1383" s="62">
        <v>5.92</v>
      </c>
      <c r="Y1383" s="54">
        <v>22</v>
      </c>
      <c r="Z1383" s="54">
        <v>0</v>
      </c>
      <c r="AA1383" s="54">
        <v>432</v>
      </c>
      <c r="AB1383" s="54">
        <v>73</v>
      </c>
      <c r="AC1383" s="61">
        <f t="shared" si="588"/>
        <v>16.898148148148149</v>
      </c>
      <c r="AD1383" s="54">
        <f t="shared" si="589"/>
        <v>359</v>
      </c>
      <c r="AE1383" s="62">
        <v>2.77</v>
      </c>
      <c r="AF1383" s="54">
        <f t="shared" si="590"/>
        <v>419</v>
      </c>
      <c r="AG1383" s="54">
        <f t="shared" si="590"/>
        <v>49</v>
      </c>
      <c r="AH1383" s="54">
        <f t="shared" si="590"/>
        <v>850</v>
      </c>
      <c r="AI1383" s="54">
        <f t="shared" si="590"/>
        <v>114</v>
      </c>
      <c r="AJ1383" s="61">
        <f t="shared" si="591"/>
        <v>13.411764705882353</v>
      </c>
      <c r="AK1383" s="54">
        <f t="shared" si="592"/>
        <v>736</v>
      </c>
      <c r="AL1383" s="62">
        <f t="shared" si="593"/>
        <v>8.69</v>
      </c>
    </row>
    <row r="1384" spans="1:38" ht="21.95" customHeight="1" x14ac:dyDescent="0.25">
      <c r="A1384" s="17">
        <v>10</v>
      </c>
      <c r="B1384" s="17">
        <v>4</v>
      </c>
      <c r="C1384" s="54">
        <v>21</v>
      </c>
      <c r="D1384" s="54" t="s">
        <v>36</v>
      </c>
      <c r="E1384" s="54">
        <v>8</v>
      </c>
      <c r="F1384" s="54">
        <v>8</v>
      </c>
      <c r="G1384" s="54">
        <v>108</v>
      </c>
      <c r="H1384" s="54">
        <v>96</v>
      </c>
      <c r="I1384" s="54">
        <v>108</v>
      </c>
      <c r="J1384" s="54">
        <v>96</v>
      </c>
      <c r="K1384" s="54">
        <v>33</v>
      </c>
      <c r="L1384" s="54">
        <v>7</v>
      </c>
      <c r="M1384" s="54">
        <v>7</v>
      </c>
      <c r="N1384" s="54">
        <v>7</v>
      </c>
      <c r="O1384" s="54">
        <v>7</v>
      </c>
      <c r="P1384" s="54"/>
      <c r="Q1384" s="62"/>
      <c r="R1384" s="54">
        <v>70</v>
      </c>
      <c r="S1384" s="54">
        <v>17</v>
      </c>
      <c r="T1384" s="54">
        <v>108</v>
      </c>
      <c r="U1384" s="54">
        <v>0</v>
      </c>
      <c r="V1384" s="61">
        <f t="shared" si="586"/>
        <v>0</v>
      </c>
      <c r="W1384" s="54">
        <f t="shared" si="594"/>
        <v>108</v>
      </c>
      <c r="X1384" s="62">
        <v>0</v>
      </c>
      <c r="Y1384" s="54">
        <v>108</v>
      </c>
      <c r="Z1384" s="54">
        <v>23</v>
      </c>
      <c r="AA1384" s="54">
        <v>108</v>
      </c>
      <c r="AB1384" s="54">
        <v>0</v>
      </c>
      <c r="AC1384" s="61">
        <f t="shared" si="588"/>
        <v>0</v>
      </c>
      <c r="AD1384" s="54">
        <f t="shared" si="589"/>
        <v>108</v>
      </c>
      <c r="AE1384" s="62"/>
      <c r="AF1384" s="54">
        <f t="shared" si="590"/>
        <v>178</v>
      </c>
      <c r="AG1384" s="54">
        <f t="shared" si="590"/>
        <v>40</v>
      </c>
      <c r="AH1384" s="54">
        <f t="shared" si="590"/>
        <v>216</v>
      </c>
      <c r="AI1384" s="54">
        <f t="shared" si="590"/>
        <v>0</v>
      </c>
      <c r="AJ1384" s="61">
        <f t="shared" si="591"/>
        <v>0</v>
      </c>
      <c r="AK1384" s="54">
        <f t="shared" si="592"/>
        <v>216</v>
      </c>
      <c r="AL1384" s="62">
        <f t="shared" si="593"/>
        <v>0</v>
      </c>
    </row>
    <row r="1385" spans="1:38" ht="21.95" customHeight="1" x14ac:dyDescent="0.25">
      <c r="A1385" s="17">
        <v>11</v>
      </c>
      <c r="C1385" s="54">
        <v>22</v>
      </c>
      <c r="D1385" s="54" t="s">
        <v>37</v>
      </c>
      <c r="E1385" s="54">
        <v>27</v>
      </c>
      <c r="F1385" s="54">
        <v>27</v>
      </c>
      <c r="G1385" s="54">
        <v>382</v>
      </c>
      <c r="H1385" s="54">
        <v>0</v>
      </c>
      <c r="I1385" s="54">
        <v>382</v>
      </c>
      <c r="J1385" s="54">
        <v>382</v>
      </c>
      <c r="K1385" s="54">
        <v>382</v>
      </c>
      <c r="L1385" s="54">
        <v>26</v>
      </c>
      <c r="M1385" s="54">
        <v>26</v>
      </c>
      <c r="N1385" s="54">
        <v>26</v>
      </c>
      <c r="O1385" s="54">
        <v>7</v>
      </c>
      <c r="P1385" s="54">
        <v>7</v>
      </c>
      <c r="Q1385" s="62">
        <v>0.34</v>
      </c>
      <c r="R1385" s="54">
        <v>2673</v>
      </c>
      <c r="S1385" s="54">
        <v>2005</v>
      </c>
      <c r="T1385" s="54">
        <v>191</v>
      </c>
      <c r="U1385" s="54">
        <v>124</v>
      </c>
      <c r="V1385" s="61">
        <f t="shared" si="586"/>
        <v>64.921465968586389</v>
      </c>
      <c r="W1385" s="54">
        <f t="shared" si="594"/>
        <v>67</v>
      </c>
      <c r="X1385" s="62">
        <v>18.22</v>
      </c>
      <c r="Y1385" s="54">
        <v>0</v>
      </c>
      <c r="Z1385" s="54">
        <v>0</v>
      </c>
      <c r="AA1385" s="54">
        <v>27</v>
      </c>
      <c r="AB1385" s="54">
        <v>27</v>
      </c>
      <c r="AC1385" s="61">
        <f t="shared" si="588"/>
        <v>100</v>
      </c>
      <c r="AD1385" s="54">
        <f t="shared" si="589"/>
        <v>0</v>
      </c>
      <c r="AE1385" s="62">
        <v>10.79</v>
      </c>
      <c r="AF1385" s="54">
        <f t="shared" si="590"/>
        <v>2673</v>
      </c>
      <c r="AG1385" s="54">
        <f t="shared" si="590"/>
        <v>2005</v>
      </c>
      <c r="AH1385" s="54">
        <f t="shared" si="590"/>
        <v>218</v>
      </c>
      <c r="AI1385" s="54">
        <f t="shared" si="590"/>
        <v>151</v>
      </c>
      <c r="AJ1385" s="61">
        <f t="shared" si="591"/>
        <v>69.266055045871553</v>
      </c>
      <c r="AK1385" s="54">
        <f t="shared" si="592"/>
        <v>67</v>
      </c>
      <c r="AL1385" s="62">
        <f t="shared" si="593"/>
        <v>29.009999999999998</v>
      </c>
    </row>
    <row r="1386" spans="1:38" ht="21.95" customHeight="1" x14ac:dyDescent="0.25">
      <c r="A1386" s="17">
        <v>12</v>
      </c>
      <c r="B1386" s="17">
        <v>5</v>
      </c>
      <c r="C1386" s="54">
        <v>23</v>
      </c>
      <c r="D1386" s="54" t="s">
        <v>187</v>
      </c>
      <c r="E1386" s="54">
        <v>11</v>
      </c>
      <c r="F1386" s="54">
        <v>11</v>
      </c>
      <c r="G1386" s="54">
        <v>169</v>
      </c>
      <c r="H1386" s="54">
        <v>0</v>
      </c>
      <c r="I1386" s="54">
        <v>169</v>
      </c>
      <c r="J1386" s="54">
        <v>165</v>
      </c>
      <c r="K1386" s="54">
        <v>0</v>
      </c>
      <c r="L1386" s="54">
        <v>10</v>
      </c>
      <c r="M1386" s="54">
        <v>10</v>
      </c>
      <c r="N1386" s="54">
        <v>10</v>
      </c>
      <c r="O1386" s="54">
        <v>33</v>
      </c>
      <c r="P1386" s="54">
        <v>33</v>
      </c>
      <c r="Q1386" s="62"/>
      <c r="R1386" s="54">
        <v>12104</v>
      </c>
      <c r="S1386" s="54">
        <v>528</v>
      </c>
      <c r="T1386" s="54">
        <v>646</v>
      </c>
      <c r="U1386" s="54">
        <v>55</v>
      </c>
      <c r="V1386" s="61">
        <f t="shared" si="586"/>
        <v>8.5139318885448922</v>
      </c>
      <c r="W1386" s="54">
        <f t="shared" si="594"/>
        <v>591</v>
      </c>
      <c r="X1386" s="62">
        <v>0</v>
      </c>
      <c r="Y1386" s="54">
        <v>0</v>
      </c>
      <c r="Z1386" s="54">
        <v>0</v>
      </c>
      <c r="AA1386" s="54">
        <v>92</v>
      </c>
      <c r="AB1386" s="54">
        <v>0</v>
      </c>
      <c r="AC1386" s="61">
        <f t="shared" si="588"/>
        <v>0</v>
      </c>
      <c r="AD1386" s="54">
        <f t="shared" si="589"/>
        <v>92</v>
      </c>
      <c r="AE1386" s="62">
        <v>0</v>
      </c>
      <c r="AF1386" s="54">
        <f t="shared" si="590"/>
        <v>12104</v>
      </c>
      <c r="AG1386" s="54">
        <f t="shared" si="590"/>
        <v>528</v>
      </c>
      <c r="AH1386" s="54">
        <f t="shared" si="590"/>
        <v>738</v>
      </c>
      <c r="AI1386" s="54">
        <f t="shared" si="590"/>
        <v>55</v>
      </c>
      <c r="AJ1386" s="61">
        <f t="shared" si="591"/>
        <v>7.4525745257452574</v>
      </c>
      <c r="AK1386" s="54">
        <f t="shared" si="592"/>
        <v>683</v>
      </c>
      <c r="AL1386" s="62">
        <f t="shared" si="593"/>
        <v>0</v>
      </c>
    </row>
    <row r="1387" spans="1:38" ht="21.95" customHeight="1" x14ac:dyDescent="0.25">
      <c r="A1387" s="17">
        <v>13</v>
      </c>
      <c r="B1387" s="17">
        <v>6</v>
      </c>
      <c r="C1387" s="54">
        <v>24</v>
      </c>
      <c r="D1387" s="54" t="s">
        <v>39</v>
      </c>
      <c r="E1387" s="54">
        <v>6</v>
      </c>
      <c r="F1387" s="54">
        <v>6</v>
      </c>
      <c r="G1387" s="54">
        <v>109</v>
      </c>
      <c r="H1387" s="54">
        <v>0</v>
      </c>
      <c r="I1387" s="54">
        <v>109</v>
      </c>
      <c r="J1387" s="54">
        <v>109</v>
      </c>
      <c r="K1387" s="54">
        <v>0</v>
      </c>
      <c r="L1387" s="54">
        <v>5</v>
      </c>
      <c r="M1387" s="54">
        <v>5</v>
      </c>
      <c r="N1387" s="54">
        <v>5</v>
      </c>
      <c r="O1387" s="54">
        <v>0</v>
      </c>
      <c r="P1387" s="54"/>
      <c r="Q1387" s="62"/>
      <c r="R1387" s="54">
        <v>109</v>
      </c>
      <c r="S1387" s="54">
        <v>109</v>
      </c>
      <c r="T1387" s="54">
        <v>228</v>
      </c>
      <c r="U1387" s="54">
        <v>208</v>
      </c>
      <c r="V1387" s="61">
        <f t="shared" si="586"/>
        <v>91.228070175438589</v>
      </c>
      <c r="W1387" s="54">
        <f t="shared" si="594"/>
        <v>20</v>
      </c>
      <c r="X1387" s="62">
        <v>5.58</v>
      </c>
      <c r="Y1387" s="54"/>
      <c r="Z1387" s="54"/>
      <c r="AA1387" s="54"/>
      <c r="AB1387" s="54"/>
      <c r="AC1387" s="61">
        <f t="shared" si="588"/>
        <v>0</v>
      </c>
      <c r="AD1387" s="54">
        <f t="shared" si="589"/>
        <v>0</v>
      </c>
      <c r="AE1387" s="62"/>
      <c r="AF1387" s="54">
        <f t="shared" si="590"/>
        <v>109</v>
      </c>
      <c r="AG1387" s="54">
        <f t="shared" si="590"/>
        <v>109</v>
      </c>
      <c r="AH1387" s="54">
        <f t="shared" si="590"/>
        <v>228</v>
      </c>
      <c r="AI1387" s="54">
        <f t="shared" si="590"/>
        <v>208</v>
      </c>
      <c r="AJ1387" s="61">
        <f t="shared" si="591"/>
        <v>91.228070175438589</v>
      </c>
      <c r="AK1387" s="54">
        <f t="shared" si="592"/>
        <v>20</v>
      </c>
      <c r="AL1387" s="62">
        <f t="shared" si="593"/>
        <v>5.58</v>
      </c>
    </row>
    <row r="1388" spans="1:38" ht="21.95" customHeight="1" x14ac:dyDescent="0.25">
      <c r="A1388" s="17">
        <v>14</v>
      </c>
      <c r="C1388" s="54">
        <v>25</v>
      </c>
      <c r="D1388" s="54" t="s">
        <v>40</v>
      </c>
      <c r="E1388" s="54">
        <v>9</v>
      </c>
      <c r="F1388" s="54">
        <v>8</v>
      </c>
      <c r="G1388" s="54">
        <v>179</v>
      </c>
      <c r="H1388" s="54">
        <v>173</v>
      </c>
      <c r="I1388" s="54">
        <v>179</v>
      </c>
      <c r="J1388" s="54">
        <v>179</v>
      </c>
      <c r="K1388" s="54">
        <v>18</v>
      </c>
      <c r="L1388" s="54">
        <v>8</v>
      </c>
      <c r="M1388" s="54">
        <v>8</v>
      </c>
      <c r="N1388" s="54">
        <v>0</v>
      </c>
      <c r="O1388" s="54">
        <v>13</v>
      </c>
      <c r="P1388" s="54">
        <v>4</v>
      </c>
      <c r="Q1388" s="62">
        <v>0.33</v>
      </c>
      <c r="R1388" s="54">
        <v>5251</v>
      </c>
      <c r="S1388" s="54">
        <v>1452</v>
      </c>
      <c r="T1388" s="54">
        <v>81</v>
      </c>
      <c r="U1388" s="54">
        <v>41</v>
      </c>
      <c r="V1388" s="61">
        <f t="shared" si="586"/>
        <v>50.617283950617285</v>
      </c>
      <c r="W1388" s="54">
        <f t="shared" si="594"/>
        <v>40</v>
      </c>
      <c r="X1388" s="62">
        <v>1.41</v>
      </c>
      <c r="Y1388" s="54"/>
      <c r="Z1388" s="54"/>
      <c r="AA1388" s="54"/>
      <c r="AB1388" s="54"/>
      <c r="AC1388" s="61">
        <f t="shared" si="588"/>
        <v>0</v>
      </c>
      <c r="AD1388" s="54">
        <f t="shared" si="589"/>
        <v>0</v>
      </c>
      <c r="AE1388" s="62"/>
      <c r="AF1388" s="54">
        <f t="shared" si="590"/>
        <v>5251</v>
      </c>
      <c r="AG1388" s="54">
        <f t="shared" si="590"/>
        <v>1452</v>
      </c>
      <c r="AH1388" s="54">
        <f t="shared" si="590"/>
        <v>81</v>
      </c>
      <c r="AI1388" s="54">
        <f t="shared" si="590"/>
        <v>41</v>
      </c>
      <c r="AJ1388" s="61">
        <f t="shared" si="591"/>
        <v>50.617283950617285</v>
      </c>
      <c r="AK1388" s="54">
        <f t="shared" si="592"/>
        <v>40</v>
      </c>
      <c r="AL1388" s="62">
        <f t="shared" si="593"/>
        <v>1.41</v>
      </c>
    </row>
    <row r="1389" spans="1:38" ht="21.95" customHeight="1" x14ac:dyDescent="0.25">
      <c r="C1389" s="54">
        <v>26</v>
      </c>
      <c r="D1389" s="54" t="s">
        <v>41</v>
      </c>
      <c r="E1389" s="54">
        <v>12</v>
      </c>
      <c r="F1389" s="54">
        <v>12</v>
      </c>
      <c r="G1389" s="54">
        <v>230</v>
      </c>
      <c r="H1389" s="54">
        <v>0</v>
      </c>
      <c r="I1389" s="54">
        <v>230</v>
      </c>
      <c r="J1389" s="54">
        <v>230</v>
      </c>
      <c r="K1389" s="54">
        <v>230</v>
      </c>
      <c r="L1389" s="54">
        <v>11</v>
      </c>
      <c r="M1389" s="54">
        <v>11</v>
      </c>
      <c r="N1389" s="54">
        <v>11</v>
      </c>
      <c r="O1389" s="54">
        <v>0</v>
      </c>
      <c r="P1389" s="54"/>
      <c r="Q1389" s="62"/>
      <c r="R1389" s="54">
        <v>0</v>
      </c>
      <c r="S1389" s="54">
        <v>0</v>
      </c>
      <c r="T1389" s="54">
        <v>0</v>
      </c>
      <c r="U1389" s="54">
        <v>0</v>
      </c>
      <c r="V1389" s="61">
        <f t="shared" si="586"/>
        <v>0</v>
      </c>
      <c r="W1389" s="54">
        <f t="shared" si="594"/>
        <v>0</v>
      </c>
      <c r="X1389" s="62">
        <v>0</v>
      </c>
      <c r="Y1389" s="54"/>
      <c r="Z1389" s="54"/>
      <c r="AA1389" s="54"/>
      <c r="AB1389" s="54"/>
      <c r="AC1389" s="61">
        <f t="shared" si="588"/>
        <v>0</v>
      </c>
      <c r="AD1389" s="54">
        <f t="shared" si="589"/>
        <v>0</v>
      </c>
      <c r="AE1389" s="62"/>
      <c r="AF1389" s="54">
        <f t="shared" si="590"/>
        <v>0</v>
      </c>
      <c r="AG1389" s="54">
        <f t="shared" si="590"/>
        <v>0</v>
      </c>
      <c r="AH1389" s="54">
        <f t="shared" si="590"/>
        <v>0</v>
      </c>
      <c r="AI1389" s="54">
        <f t="shared" si="590"/>
        <v>0</v>
      </c>
      <c r="AJ1389" s="61">
        <f t="shared" si="591"/>
        <v>0</v>
      </c>
      <c r="AK1389" s="54">
        <f t="shared" si="592"/>
        <v>0</v>
      </c>
      <c r="AL1389" s="62">
        <f t="shared" si="593"/>
        <v>0</v>
      </c>
    </row>
    <row r="1390" spans="1:38" ht="21.95" customHeight="1" x14ac:dyDescent="0.25">
      <c r="A1390" s="17">
        <v>15</v>
      </c>
      <c r="B1390" s="17">
        <v>7</v>
      </c>
      <c r="C1390" s="54">
        <v>27</v>
      </c>
      <c r="D1390" s="54" t="s">
        <v>42</v>
      </c>
      <c r="E1390" s="54">
        <v>12</v>
      </c>
      <c r="F1390" s="54">
        <v>12</v>
      </c>
      <c r="G1390" s="54">
        <v>171</v>
      </c>
      <c r="H1390" s="54">
        <v>0</v>
      </c>
      <c r="I1390" s="54">
        <v>171</v>
      </c>
      <c r="J1390" s="54">
        <v>171</v>
      </c>
      <c r="K1390" s="54">
        <v>171</v>
      </c>
      <c r="L1390" s="54">
        <v>11</v>
      </c>
      <c r="M1390" s="54">
        <v>11</v>
      </c>
      <c r="N1390" s="54">
        <v>0</v>
      </c>
      <c r="O1390" s="54">
        <v>13</v>
      </c>
      <c r="P1390" s="54"/>
      <c r="Q1390" s="62">
        <v>1.46</v>
      </c>
      <c r="R1390" s="54">
        <v>158</v>
      </c>
      <c r="S1390" s="54">
        <v>74</v>
      </c>
      <c r="T1390" s="54">
        <v>92</v>
      </c>
      <c r="U1390" s="54">
        <v>17</v>
      </c>
      <c r="V1390" s="61">
        <f t="shared" si="586"/>
        <v>18.478260869565215</v>
      </c>
      <c r="W1390" s="54">
        <f t="shared" si="594"/>
        <v>75</v>
      </c>
      <c r="X1390" s="62">
        <v>3.5</v>
      </c>
      <c r="Y1390" s="54">
        <v>0</v>
      </c>
      <c r="Z1390" s="54">
        <v>0</v>
      </c>
      <c r="AA1390" s="54">
        <v>12</v>
      </c>
      <c r="AB1390" s="54">
        <v>12</v>
      </c>
      <c r="AC1390" s="61">
        <f t="shared" si="588"/>
        <v>100</v>
      </c>
      <c r="AD1390" s="54">
        <f t="shared" si="589"/>
        <v>0</v>
      </c>
      <c r="AE1390" s="62">
        <v>0.54</v>
      </c>
      <c r="AF1390" s="54">
        <f t="shared" si="590"/>
        <v>158</v>
      </c>
      <c r="AG1390" s="54">
        <f t="shared" si="590"/>
        <v>74</v>
      </c>
      <c r="AH1390" s="54">
        <f t="shared" si="590"/>
        <v>104</v>
      </c>
      <c r="AI1390" s="54">
        <f t="shared" si="590"/>
        <v>29</v>
      </c>
      <c r="AJ1390" s="61">
        <f t="shared" si="591"/>
        <v>27.884615384615387</v>
      </c>
      <c r="AK1390" s="54">
        <f t="shared" si="592"/>
        <v>75</v>
      </c>
      <c r="AL1390" s="62">
        <f t="shared" si="593"/>
        <v>4.04</v>
      </c>
    </row>
    <row r="1391" spans="1:38" ht="21.95" customHeight="1" x14ac:dyDescent="0.25">
      <c r="A1391" s="17">
        <v>16</v>
      </c>
      <c r="C1391" s="54">
        <v>28</v>
      </c>
      <c r="D1391" s="54" t="s">
        <v>43</v>
      </c>
      <c r="E1391" s="54">
        <v>10</v>
      </c>
      <c r="F1391" s="54">
        <v>9</v>
      </c>
      <c r="G1391" s="54">
        <v>148</v>
      </c>
      <c r="H1391" s="54">
        <v>32</v>
      </c>
      <c r="I1391" s="54">
        <v>148</v>
      </c>
      <c r="J1391" s="54">
        <v>148</v>
      </c>
      <c r="K1391" s="54">
        <v>20</v>
      </c>
      <c r="L1391" s="54">
        <v>9</v>
      </c>
      <c r="M1391" s="54">
        <v>9</v>
      </c>
      <c r="N1391" s="54">
        <v>0</v>
      </c>
      <c r="O1391" s="54"/>
      <c r="P1391" s="54"/>
      <c r="Q1391" s="62"/>
      <c r="R1391" s="54">
        <v>187</v>
      </c>
      <c r="S1391" s="54">
        <v>55</v>
      </c>
      <c r="T1391" s="54">
        <v>47</v>
      </c>
      <c r="U1391" s="54">
        <v>12</v>
      </c>
      <c r="V1391" s="61">
        <f t="shared" si="586"/>
        <v>25.531914893617021</v>
      </c>
      <c r="W1391" s="54">
        <f t="shared" si="594"/>
        <v>35</v>
      </c>
      <c r="X1391" s="62">
        <v>1.5</v>
      </c>
      <c r="Y1391" s="54">
        <v>55</v>
      </c>
      <c r="Z1391" s="54">
        <v>23</v>
      </c>
      <c r="AA1391" s="54">
        <v>30</v>
      </c>
      <c r="AB1391" s="54">
        <v>6</v>
      </c>
      <c r="AC1391" s="61">
        <f t="shared" si="588"/>
        <v>20</v>
      </c>
      <c r="AD1391" s="54">
        <f t="shared" si="589"/>
        <v>24</v>
      </c>
      <c r="AE1391" s="62">
        <v>0</v>
      </c>
      <c r="AF1391" s="54">
        <f t="shared" si="590"/>
        <v>242</v>
      </c>
      <c r="AG1391" s="54">
        <f t="shared" si="590"/>
        <v>78</v>
      </c>
      <c r="AH1391" s="54">
        <f>SUM(T1391,AA1391)</f>
        <v>77</v>
      </c>
      <c r="AI1391" s="54">
        <v>0</v>
      </c>
      <c r="AJ1391" s="61">
        <f t="shared" si="591"/>
        <v>0</v>
      </c>
      <c r="AK1391" s="54">
        <f t="shared" si="592"/>
        <v>77</v>
      </c>
      <c r="AL1391" s="62">
        <f t="shared" si="593"/>
        <v>1.5</v>
      </c>
    </row>
    <row r="1392" spans="1:38" ht="21.95" customHeight="1" x14ac:dyDescent="0.25">
      <c r="A1392" s="17">
        <v>17</v>
      </c>
      <c r="B1392" s="17">
        <v>8</v>
      </c>
      <c r="C1392" s="54">
        <v>29</v>
      </c>
      <c r="D1392" s="54" t="s">
        <v>44</v>
      </c>
      <c r="E1392" s="54">
        <v>7</v>
      </c>
      <c r="F1392" s="54">
        <v>7</v>
      </c>
      <c r="G1392" s="54">
        <v>96</v>
      </c>
      <c r="H1392" s="54">
        <v>96</v>
      </c>
      <c r="I1392" s="54">
        <v>96</v>
      </c>
      <c r="J1392" s="54">
        <v>96</v>
      </c>
      <c r="K1392" s="54">
        <v>96</v>
      </c>
      <c r="L1392" s="54">
        <v>6</v>
      </c>
      <c r="M1392" s="54">
        <v>6</v>
      </c>
      <c r="N1392" s="54">
        <v>6</v>
      </c>
      <c r="O1392" s="54">
        <v>60</v>
      </c>
      <c r="P1392" s="54">
        <v>49</v>
      </c>
      <c r="Q1392" s="62">
        <v>0.54</v>
      </c>
      <c r="R1392" s="54">
        <v>96</v>
      </c>
      <c r="S1392" s="54">
        <v>96</v>
      </c>
      <c r="T1392" s="54">
        <v>54</v>
      </c>
      <c r="U1392" s="54">
        <v>13</v>
      </c>
      <c r="V1392" s="61">
        <f t="shared" si="586"/>
        <v>24.074074074074073</v>
      </c>
      <c r="W1392" s="54">
        <f t="shared" si="594"/>
        <v>41</v>
      </c>
      <c r="X1392" s="62">
        <v>3.08</v>
      </c>
      <c r="Y1392" s="54"/>
      <c r="Z1392" s="54"/>
      <c r="AA1392" s="54"/>
      <c r="AB1392" s="54"/>
      <c r="AC1392" s="61">
        <f t="shared" si="588"/>
        <v>0</v>
      </c>
      <c r="AD1392" s="54">
        <f t="shared" si="589"/>
        <v>0</v>
      </c>
      <c r="AE1392" s="62"/>
      <c r="AF1392" s="54">
        <f t="shared" si="590"/>
        <v>96</v>
      </c>
      <c r="AG1392" s="54">
        <f t="shared" si="590"/>
        <v>96</v>
      </c>
      <c r="AH1392" s="54">
        <f>SUM(T1392,AA1392)</f>
        <v>54</v>
      </c>
      <c r="AI1392" s="54">
        <v>0</v>
      </c>
      <c r="AJ1392" s="61">
        <f t="shared" si="591"/>
        <v>0</v>
      </c>
      <c r="AK1392" s="54">
        <f t="shared" si="592"/>
        <v>54</v>
      </c>
      <c r="AL1392" s="62">
        <f t="shared" si="593"/>
        <v>3.08</v>
      </c>
    </row>
    <row r="1393" spans="1:45" ht="21.95" customHeight="1" x14ac:dyDescent="0.25">
      <c r="A1393" s="17">
        <v>18</v>
      </c>
      <c r="C1393" s="54">
        <v>30</v>
      </c>
      <c r="D1393" s="54" t="s">
        <v>45</v>
      </c>
      <c r="E1393" s="54">
        <v>18</v>
      </c>
      <c r="F1393" s="54">
        <v>18</v>
      </c>
      <c r="G1393" s="54">
        <v>262</v>
      </c>
      <c r="H1393" s="54">
        <v>0</v>
      </c>
      <c r="I1393" s="54">
        <v>262</v>
      </c>
      <c r="J1393" s="54">
        <v>262</v>
      </c>
      <c r="K1393" s="54">
        <v>0</v>
      </c>
      <c r="L1393" s="54">
        <v>17</v>
      </c>
      <c r="M1393" s="54">
        <v>17</v>
      </c>
      <c r="N1393" s="54">
        <v>0</v>
      </c>
      <c r="O1393" s="54">
        <v>51</v>
      </c>
      <c r="P1393" s="54"/>
      <c r="Q1393" s="62"/>
      <c r="R1393" s="54">
        <v>3792</v>
      </c>
      <c r="S1393" s="54">
        <v>0</v>
      </c>
      <c r="T1393" s="54">
        <v>34</v>
      </c>
      <c r="U1393" s="54">
        <v>0</v>
      </c>
      <c r="V1393" s="61">
        <f t="shared" si="586"/>
        <v>0</v>
      </c>
      <c r="W1393" s="54">
        <f t="shared" si="594"/>
        <v>34</v>
      </c>
      <c r="X1393" s="62">
        <v>0</v>
      </c>
      <c r="Y1393" s="54">
        <v>2620</v>
      </c>
      <c r="Z1393" s="54">
        <v>0</v>
      </c>
      <c r="AA1393" s="54">
        <v>262</v>
      </c>
      <c r="AB1393" s="54"/>
      <c r="AC1393" s="61">
        <f t="shared" si="588"/>
        <v>0</v>
      </c>
      <c r="AD1393" s="54">
        <f t="shared" si="589"/>
        <v>262</v>
      </c>
      <c r="AE1393" s="62">
        <v>11.76</v>
      </c>
      <c r="AF1393" s="54">
        <f t="shared" si="590"/>
        <v>6412</v>
      </c>
      <c r="AG1393" s="54">
        <f t="shared" si="590"/>
        <v>0</v>
      </c>
      <c r="AH1393" s="54">
        <f>SUM(T1393,AA1393)</f>
        <v>296</v>
      </c>
      <c r="AI1393" s="54">
        <f>SUM(U1393,AB1393)</f>
        <v>0</v>
      </c>
      <c r="AJ1393" s="61">
        <f t="shared" si="591"/>
        <v>0</v>
      </c>
      <c r="AK1393" s="54">
        <f t="shared" si="592"/>
        <v>296</v>
      </c>
      <c r="AL1393" s="62">
        <f t="shared" si="593"/>
        <v>11.76</v>
      </c>
    </row>
    <row r="1394" spans="1:45" ht="21.95" customHeight="1" x14ac:dyDescent="0.25">
      <c r="C1394" s="261"/>
      <c r="D1394" s="261" t="s">
        <v>46</v>
      </c>
      <c r="E1394" s="261">
        <f t="shared" ref="E1394:U1394" si="595">SUM(E1364:E1393)</f>
        <v>344</v>
      </c>
      <c r="F1394" s="261">
        <f t="shared" si="595"/>
        <v>339</v>
      </c>
      <c r="G1394" s="261">
        <f t="shared" si="595"/>
        <v>6235</v>
      </c>
      <c r="H1394" s="261">
        <f t="shared" si="595"/>
        <v>2122</v>
      </c>
      <c r="I1394" s="261">
        <f t="shared" si="595"/>
        <v>6229</v>
      </c>
      <c r="J1394" s="261">
        <f t="shared" si="595"/>
        <v>6209</v>
      </c>
      <c r="K1394" s="261">
        <f t="shared" si="595"/>
        <v>4275</v>
      </c>
      <c r="L1394" s="261">
        <f t="shared" si="595"/>
        <v>314</v>
      </c>
      <c r="M1394" s="261">
        <f t="shared" si="595"/>
        <v>314</v>
      </c>
      <c r="N1394" s="261">
        <f t="shared" si="595"/>
        <v>192</v>
      </c>
      <c r="O1394" s="261">
        <f t="shared" si="595"/>
        <v>1100</v>
      </c>
      <c r="P1394" s="261">
        <f t="shared" si="595"/>
        <v>551</v>
      </c>
      <c r="Q1394" s="262">
        <f t="shared" si="595"/>
        <v>31.749999999999993</v>
      </c>
      <c r="R1394" s="261">
        <f t="shared" si="595"/>
        <v>63485</v>
      </c>
      <c r="S1394" s="261">
        <f t="shared" si="595"/>
        <v>25345</v>
      </c>
      <c r="T1394" s="261">
        <f t="shared" si="595"/>
        <v>4700</v>
      </c>
      <c r="U1394" s="261">
        <f t="shared" si="595"/>
        <v>1449</v>
      </c>
      <c r="V1394" s="61">
        <f t="shared" ref="V1394" si="596">IF(U1394&lt;&gt;0,(U1394/T1394*100),0)</f>
        <v>30.829787234042556</v>
      </c>
      <c r="W1394" s="261">
        <f t="shared" ref="W1394:AB1394" si="597">SUM(W1364:W1393)</f>
        <v>2136</v>
      </c>
      <c r="X1394" s="262">
        <f t="shared" si="597"/>
        <v>92.169999999999987</v>
      </c>
      <c r="Y1394" s="261">
        <f t="shared" si="597"/>
        <v>3818</v>
      </c>
      <c r="Z1394" s="261">
        <f t="shared" si="597"/>
        <v>215</v>
      </c>
      <c r="AA1394" s="261">
        <f t="shared" si="597"/>
        <v>1120</v>
      </c>
      <c r="AB1394" s="261">
        <f t="shared" si="597"/>
        <v>183</v>
      </c>
      <c r="AC1394" s="263">
        <f t="shared" ref="AC1394" si="598">IF(AB1394&lt;&gt;0,(AB1394/AA1394*100),0)</f>
        <v>16.339285714285715</v>
      </c>
      <c r="AD1394" s="261">
        <f t="shared" ref="AD1394:AI1394" si="599">SUM(AD1364:AD1393)</f>
        <v>937</v>
      </c>
      <c r="AE1394" s="262">
        <f t="shared" si="599"/>
        <v>27.369999999999997</v>
      </c>
      <c r="AF1394" s="261">
        <f t="shared" si="599"/>
        <v>67303</v>
      </c>
      <c r="AG1394" s="261">
        <f t="shared" si="599"/>
        <v>20126</v>
      </c>
      <c r="AH1394" s="261">
        <f t="shared" si="599"/>
        <v>5820</v>
      </c>
      <c r="AI1394" s="261">
        <f t="shared" si="599"/>
        <v>1601</v>
      </c>
      <c r="AJ1394" s="263">
        <f t="shared" ref="AJ1394" si="600">IF(AI1394&lt;&gt;0,(AI1394/AH1394*100),0)</f>
        <v>27.508591065292098</v>
      </c>
      <c r="AK1394" s="261">
        <f>SUM(AK1364:AK1393)</f>
        <v>4219</v>
      </c>
      <c r="AL1394" s="262">
        <f>SUM(AL1364:AL1393)</f>
        <v>119.53999999999999</v>
      </c>
    </row>
    <row r="1395" spans="1:45" ht="22.5" customHeight="1" x14ac:dyDescent="0.2">
      <c r="C1395" s="802" t="s">
        <v>218</v>
      </c>
      <c r="D1395" s="802"/>
      <c r="E1395" s="802"/>
      <c r="F1395" s="802"/>
      <c r="G1395" s="802"/>
      <c r="H1395" s="802"/>
      <c r="I1395" s="802"/>
      <c r="J1395" s="802"/>
      <c r="K1395" s="802"/>
      <c r="L1395" s="802"/>
      <c r="M1395" s="802"/>
      <c r="N1395" s="802"/>
      <c r="O1395" s="802"/>
      <c r="P1395" s="802"/>
      <c r="Q1395" s="802"/>
      <c r="R1395" s="802"/>
      <c r="S1395" s="802"/>
      <c r="T1395" s="802"/>
      <c r="U1395" s="802"/>
      <c r="V1395" s="802"/>
      <c r="W1395" s="802"/>
      <c r="X1395" s="802"/>
      <c r="Y1395" s="802" t="s">
        <v>218</v>
      </c>
      <c r="Z1395" s="802"/>
      <c r="AA1395" s="802"/>
      <c r="AB1395" s="802"/>
      <c r="AC1395" s="802"/>
      <c r="AD1395" s="802"/>
      <c r="AE1395" s="802"/>
      <c r="AF1395" s="802"/>
      <c r="AG1395" s="802"/>
      <c r="AH1395" s="802"/>
      <c r="AI1395" s="802"/>
      <c r="AJ1395" s="802"/>
      <c r="AK1395" s="802"/>
      <c r="AL1395" s="802"/>
    </row>
    <row r="1396" spans="1:45" ht="12.75" customHeight="1" x14ac:dyDescent="0.2">
      <c r="C1396" s="71"/>
      <c r="D1396" s="71"/>
      <c r="E1396" s="71"/>
      <c r="F1396" s="71"/>
      <c r="G1396" s="71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71"/>
      <c r="T1396" s="71"/>
      <c r="U1396" s="71"/>
      <c r="V1396" s="71"/>
      <c r="W1396" s="71"/>
      <c r="X1396" s="71"/>
      <c r="Y1396" s="798"/>
      <c r="Z1396" s="798"/>
      <c r="AA1396" s="798"/>
      <c r="AB1396" s="798"/>
      <c r="AC1396" s="798"/>
      <c r="AD1396" s="798"/>
      <c r="AE1396" s="798"/>
      <c r="AF1396" s="798"/>
      <c r="AG1396" s="798"/>
      <c r="AH1396" s="798"/>
      <c r="AI1396" s="798"/>
      <c r="AJ1396" s="798"/>
      <c r="AK1396" s="798"/>
      <c r="AL1396" s="798"/>
    </row>
    <row r="1397" spans="1:45" ht="12.75" customHeight="1" x14ac:dyDescent="0.25">
      <c r="C1397" s="824" t="s">
        <v>2</v>
      </c>
      <c r="D1397" s="824" t="s">
        <v>3</v>
      </c>
      <c r="E1397" s="825" t="s">
        <v>4</v>
      </c>
      <c r="F1397" s="826"/>
      <c r="G1397" s="826"/>
      <c r="H1397" s="826"/>
      <c r="I1397" s="826"/>
      <c r="J1397" s="826"/>
      <c r="K1397" s="826"/>
      <c r="L1397" s="826"/>
      <c r="M1397" s="826"/>
      <c r="N1397" s="826"/>
      <c r="O1397" s="826"/>
      <c r="P1397" s="826"/>
      <c r="Q1397" s="827"/>
      <c r="R1397" s="828" t="s">
        <v>4</v>
      </c>
      <c r="S1397" s="828"/>
      <c r="T1397" s="828"/>
      <c r="U1397" s="828"/>
      <c r="V1397" s="828"/>
      <c r="W1397" s="828"/>
      <c r="X1397" s="828"/>
      <c r="Y1397" s="828" t="s">
        <v>9</v>
      </c>
      <c r="Z1397" s="828"/>
      <c r="AA1397" s="828"/>
      <c r="AB1397" s="828"/>
      <c r="AC1397" s="828"/>
      <c r="AD1397" s="828"/>
      <c r="AE1397" s="828"/>
      <c r="AF1397" s="828" t="s">
        <v>119</v>
      </c>
      <c r="AG1397" s="828"/>
      <c r="AH1397" s="828"/>
      <c r="AI1397" s="828"/>
      <c r="AJ1397" s="828"/>
      <c r="AK1397" s="828"/>
      <c r="AL1397" s="828"/>
    </row>
    <row r="1398" spans="1:45" ht="12.75" customHeight="1" x14ac:dyDescent="0.25">
      <c r="C1398" s="824"/>
      <c r="D1398" s="824"/>
      <c r="E1398" s="825" t="s">
        <v>5</v>
      </c>
      <c r="F1398" s="826"/>
      <c r="G1398" s="826"/>
      <c r="H1398" s="826"/>
      <c r="I1398" s="826"/>
      <c r="J1398" s="826"/>
      <c r="K1398" s="826"/>
      <c r="L1398" s="826"/>
      <c r="M1398" s="826"/>
      <c r="N1398" s="826"/>
      <c r="O1398" s="826"/>
      <c r="P1398" s="826"/>
      <c r="Q1398" s="827"/>
      <c r="R1398" s="828" t="s">
        <v>64</v>
      </c>
      <c r="S1398" s="828"/>
      <c r="T1398" s="828"/>
      <c r="U1398" s="828"/>
      <c r="V1398" s="828"/>
      <c r="W1398" s="828"/>
      <c r="X1398" s="828"/>
      <c r="Y1398" s="828" t="s">
        <v>64</v>
      </c>
      <c r="Z1398" s="828"/>
      <c r="AA1398" s="828"/>
      <c r="AB1398" s="828"/>
      <c r="AC1398" s="828"/>
      <c r="AD1398" s="828"/>
      <c r="AE1398" s="828"/>
      <c r="AF1398" s="828" t="s">
        <v>64</v>
      </c>
      <c r="AG1398" s="828"/>
      <c r="AH1398" s="828"/>
      <c r="AI1398" s="828"/>
      <c r="AJ1398" s="828"/>
      <c r="AK1398" s="828"/>
      <c r="AL1398" s="828"/>
    </row>
    <row r="1399" spans="1:45" ht="14.25" x14ac:dyDescent="0.2">
      <c r="C1399" s="824"/>
      <c r="D1399" s="824"/>
      <c r="E1399" s="824" t="s">
        <v>15</v>
      </c>
      <c r="F1399" s="824"/>
      <c r="G1399" s="824" t="s">
        <v>6</v>
      </c>
      <c r="H1399" s="824"/>
      <c r="I1399" s="824" t="s">
        <v>120</v>
      </c>
      <c r="J1399" s="824"/>
      <c r="K1399" s="824"/>
      <c r="L1399" s="824" t="s">
        <v>121</v>
      </c>
      <c r="M1399" s="824"/>
      <c r="N1399" s="824"/>
      <c r="O1399" s="829" t="s">
        <v>158</v>
      </c>
      <c r="P1399" s="830"/>
      <c r="Q1399" s="831"/>
      <c r="R1399" s="824" t="s">
        <v>7</v>
      </c>
      <c r="S1399" s="824"/>
      <c r="T1399" s="824" t="s">
        <v>8</v>
      </c>
      <c r="U1399" s="824"/>
      <c r="V1399" s="824"/>
      <c r="W1399" s="824"/>
      <c r="X1399" s="824"/>
      <c r="Y1399" s="824" t="s">
        <v>7</v>
      </c>
      <c r="Z1399" s="824"/>
      <c r="AA1399" s="824" t="s">
        <v>8</v>
      </c>
      <c r="AB1399" s="824"/>
      <c r="AC1399" s="824"/>
      <c r="AD1399" s="824"/>
      <c r="AE1399" s="824"/>
      <c r="AF1399" s="824" t="s">
        <v>7</v>
      </c>
      <c r="AG1399" s="824"/>
      <c r="AH1399" s="824" t="s">
        <v>8</v>
      </c>
      <c r="AI1399" s="824"/>
      <c r="AJ1399" s="824"/>
      <c r="AK1399" s="824"/>
      <c r="AL1399" s="824"/>
    </row>
    <row r="1400" spans="1:45" ht="14.25" x14ac:dyDescent="0.2">
      <c r="C1400" s="824"/>
      <c r="D1400" s="824"/>
      <c r="E1400" s="824" t="s">
        <v>55</v>
      </c>
      <c r="F1400" s="824"/>
      <c r="G1400" s="824" t="s">
        <v>56</v>
      </c>
      <c r="H1400" s="824"/>
      <c r="I1400" s="824" t="s">
        <v>61</v>
      </c>
      <c r="J1400" s="824"/>
      <c r="K1400" s="824"/>
      <c r="L1400" s="824" t="s">
        <v>62</v>
      </c>
      <c r="M1400" s="824"/>
      <c r="N1400" s="824"/>
      <c r="O1400" s="832"/>
      <c r="P1400" s="833"/>
      <c r="Q1400" s="834"/>
      <c r="R1400" s="824" t="s">
        <v>65</v>
      </c>
      <c r="S1400" s="824"/>
      <c r="T1400" s="824" t="s">
        <v>69</v>
      </c>
      <c r="U1400" s="824"/>
      <c r="V1400" s="824"/>
      <c r="W1400" s="824"/>
      <c r="X1400" s="824"/>
      <c r="Y1400" s="824" t="s">
        <v>70</v>
      </c>
      <c r="Z1400" s="824"/>
      <c r="AA1400" s="824" t="s">
        <v>69</v>
      </c>
      <c r="AB1400" s="824"/>
      <c r="AC1400" s="824"/>
      <c r="AD1400" s="824"/>
      <c r="AE1400" s="824"/>
      <c r="AF1400" s="824" t="s">
        <v>70</v>
      </c>
      <c r="AG1400" s="824"/>
      <c r="AH1400" s="824" t="s">
        <v>69</v>
      </c>
      <c r="AI1400" s="824"/>
      <c r="AJ1400" s="824"/>
      <c r="AK1400" s="824"/>
      <c r="AL1400" s="824"/>
    </row>
    <row r="1401" spans="1:45" ht="42.75" x14ac:dyDescent="0.2">
      <c r="A1401" s="17" t="s">
        <v>193</v>
      </c>
      <c r="B1401" s="17" t="s">
        <v>194</v>
      </c>
      <c r="C1401" s="824"/>
      <c r="D1401" s="824"/>
      <c r="E1401" s="333" t="s">
        <v>75</v>
      </c>
      <c r="F1401" s="333" t="s">
        <v>76</v>
      </c>
      <c r="G1401" s="333" t="s">
        <v>57</v>
      </c>
      <c r="H1401" s="333" t="s">
        <v>77</v>
      </c>
      <c r="I1401" s="333" t="s">
        <v>58</v>
      </c>
      <c r="J1401" s="333" t="s">
        <v>59</v>
      </c>
      <c r="K1401" s="333" t="s">
        <v>60</v>
      </c>
      <c r="L1401" s="333" t="s">
        <v>58</v>
      </c>
      <c r="M1401" s="333" t="s">
        <v>59</v>
      </c>
      <c r="N1401" s="333" t="s">
        <v>63</v>
      </c>
      <c r="O1401" s="333" t="s">
        <v>170</v>
      </c>
      <c r="P1401" s="333" t="s">
        <v>171</v>
      </c>
      <c r="Q1401" s="333" t="s">
        <v>161</v>
      </c>
      <c r="R1401" s="333" t="s">
        <v>59</v>
      </c>
      <c r="S1401" s="333" t="s">
        <v>66</v>
      </c>
      <c r="T1401" s="333" t="s">
        <v>67</v>
      </c>
      <c r="U1401" s="333" t="s">
        <v>68</v>
      </c>
      <c r="V1401" s="333" t="s">
        <v>71</v>
      </c>
      <c r="W1401" s="333" t="s">
        <v>72</v>
      </c>
      <c r="X1401" s="333" t="s">
        <v>162</v>
      </c>
      <c r="Y1401" s="333" t="s">
        <v>59</v>
      </c>
      <c r="Z1401" s="333" t="s">
        <v>63</v>
      </c>
      <c r="AA1401" s="333" t="s">
        <v>67</v>
      </c>
      <c r="AB1401" s="333" t="s">
        <v>68</v>
      </c>
      <c r="AC1401" s="333" t="s">
        <v>71</v>
      </c>
      <c r="AD1401" s="333" t="s">
        <v>72</v>
      </c>
      <c r="AE1401" s="333" t="s">
        <v>1</v>
      </c>
      <c r="AF1401" s="333" t="s">
        <v>59</v>
      </c>
      <c r="AG1401" s="333" t="s">
        <v>63</v>
      </c>
      <c r="AH1401" s="333" t="s">
        <v>67</v>
      </c>
      <c r="AI1401" s="333" t="s">
        <v>68</v>
      </c>
      <c r="AJ1401" s="333" t="s">
        <v>71</v>
      </c>
      <c r="AK1401" s="333" t="s">
        <v>72</v>
      </c>
      <c r="AL1401" s="333" t="s">
        <v>172</v>
      </c>
    </row>
    <row r="1402" spans="1:45" ht="12.75" customHeight="1" x14ac:dyDescent="0.2">
      <c r="C1402" s="20">
        <v>1</v>
      </c>
      <c r="D1402" s="20">
        <v>2</v>
      </c>
      <c r="E1402" s="20">
        <v>3</v>
      </c>
      <c r="F1402" s="20">
        <v>4</v>
      </c>
      <c r="G1402" s="20">
        <v>5</v>
      </c>
      <c r="H1402" s="20">
        <v>6</v>
      </c>
      <c r="I1402" s="20">
        <v>7</v>
      </c>
      <c r="J1402" s="20">
        <v>8</v>
      </c>
      <c r="K1402" s="20">
        <v>9</v>
      </c>
      <c r="L1402" s="20">
        <v>10</v>
      </c>
      <c r="M1402" s="20">
        <v>11</v>
      </c>
      <c r="N1402" s="20">
        <v>12</v>
      </c>
      <c r="O1402" s="20">
        <v>13</v>
      </c>
      <c r="P1402" s="20">
        <v>14</v>
      </c>
      <c r="Q1402" s="20">
        <v>15</v>
      </c>
      <c r="R1402" s="20">
        <v>16</v>
      </c>
      <c r="S1402" s="20">
        <v>17</v>
      </c>
      <c r="T1402" s="20">
        <v>18</v>
      </c>
      <c r="U1402" s="20">
        <v>19</v>
      </c>
      <c r="V1402" s="20">
        <v>20</v>
      </c>
      <c r="W1402" s="20">
        <v>21</v>
      </c>
      <c r="X1402" s="20">
        <v>22</v>
      </c>
      <c r="Y1402" s="20">
        <v>23</v>
      </c>
      <c r="Z1402" s="20">
        <v>24</v>
      </c>
      <c r="AA1402" s="20">
        <v>25</v>
      </c>
      <c r="AB1402" s="20">
        <v>26</v>
      </c>
      <c r="AC1402" s="20">
        <v>27</v>
      </c>
      <c r="AD1402" s="20">
        <v>28</v>
      </c>
      <c r="AE1402" s="20">
        <v>29</v>
      </c>
      <c r="AF1402" s="20">
        <v>30</v>
      </c>
      <c r="AG1402" s="20">
        <v>31</v>
      </c>
      <c r="AH1402" s="20">
        <v>32</v>
      </c>
      <c r="AI1402" s="20">
        <v>33</v>
      </c>
      <c r="AJ1402" s="20">
        <v>34</v>
      </c>
      <c r="AK1402" s="20">
        <v>35</v>
      </c>
      <c r="AL1402" s="20">
        <v>36</v>
      </c>
    </row>
    <row r="1403" spans="1:45" ht="21.95" customHeight="1" x14ac:dyDescent="0.25">
      <c r="C1403" s="54">
        <v>1</v>
      </c>
      <c r="D1403" s="54" t="s">
        <v>16</v>
      </c>
      <c r="E1403" s="54">
        <v>9</v>
      </c>
      <c r="F1403" s="54">
        <v>9</v>
      </c>
      <c r="G1403" s="54">
        <v>209</v>
      </c>
      <c r="H1403" s="54"/>
      <c r="I1403" s="54">
        <v>209</v>
      </c>
      <c r="J1403" s="54">
        <v>209</v>
      </c>
      <c r="K1403" s="54">
        <v>209</v>
      </c>
      <c r="L1403" s="54">
        <v>8</v>
      </c>
      <c r="M1403" s="54">
        <v>8</v>
      </c>
      <c r="N1403" s="54">
        <v>8</v>
      </c>
      <c r="O1403" s="54">
        <v>28</v>
      </c>
      <c r="P1403" s="54">
        <v>28</v>
      </c>
      <c r="Q1403" s="54" t="s">
        <v>132</v>
      </c>
      <c r="R1403" s="334">
        <v>219</v>
      </c>
      <c r="S1403" s="54">
        <v>219</v>
      </c>
      <c r="T1403" s="54">
        <v>233</v>
      </c>
      <c r="U1403" s="54">
        <v>227</v>
      </c>
      <c r="V1403" s="61">
        <f t="shared" ref="V1403:V1433" si="601">IF(U1403&lt;&gt;0,(U1403/T1403*100),0)</f>
        <v>97.424892703862668</v>
      </c>
      <c r="W1403" s="54">
        <f t="shared" ref="W1403:W1408" si="602">T1403-U1403</f>
        <v>6</v>
      </c>
      <c r="X1403" s="62">
        <v>9.6999999999999993</v>
      </c>
      <c r="Y1403" s="54"/>
      <c r="Z1403" s="54"/>
      <c r="AA1403" s="54"/>
      <c r="AB1403" s="54"/>
      <c r="AC1403" s="61">
        <f t="shared" ref="AC1403:AC1433" si="603">IF(AB1403&lt;&gt;0,(AB1403/AA1403*100),0)</f>
        <v>0</v>
      </c>
      <c r="AD1403" s="54">
        <f t="shared" ref="AD1403:AD1432" si="604">AA1403-AB1403</f>
        <v>0</v>
      </c>
      <c r="AE1403" s="62"/>
      <c r="AF1403" s="54">
        <f>SUM(Q1403,Y1403)</f>
        <v>0</v>
      </c>
      <c r="AG1403" s="54">
        <f t="shared" ref="AG1403:AG1420" si="605">SUM(S1403,Z1403)</f>
        <v>219</v>
      </c>
      <c r="AH1403" s="54">
        <f t="shared" ref="AH1403:AH1429" si="606">SUM(T1403,AA1403)</f>
        <v>233</v>
      </c>
      <c r="AI1403" s="54">
        <f t="shared" ref="AI1403:AI1429" si="607">SUM(U1403,AB1403)</f>
        <v>227</v>
      </c>
      <c r="AJ1403" s="61">
        <f t="shared" ref="AJ1403:AJ1433" si="608">IF(AI1403&lt;&gt;0,(AI1403/AH1403*100),0)</f>
        <v>97.424892703862668</v>
      </c>
      <c r="AK1403" s="54">
        <f t="shared" ref="AK1403:AK1432" si="609">AH1403-AI1403</f>
        <v>6</v>
      </c>
      <c r="AL1403" s="62">
        <f>SUM(X1403,AE1403)</f>
        <v>9.6999999999999993</v>
      </c>
      <c r="AS1403" s="326"/>
    </row>
    <row r="1404" spans="1:45" ht="21.95" customHeight="1" x14ac:dyDescent="0.25">
      <c r="A1404" s="17">
        <v>1</v>
      </c>
      <c r="B1404" s="17">
        <v>1</v>
      </c>
      <c r="C1404" s="54">
        <v>2</v>
      </c>
      <c r="D1404" s="54" t="s">
        <v>190</v>
      </c>
      <c r="E1404" s="54">
        <v>15</v>
      </c>
      <c r="F1404" s="54">
        <v>15</v>
      </c>
      <c r="G1404" s="54">
        <v>285</v>
      </c>
      <c r="H1404" s="54">
        <v>163</v>
      </c>
      <c r="I1404" s="54">
        <v>285</v>
      </c>
      <c r="J1404" s="54">
        <v>285</v>
      </c>
      <c r="K1404" s="54">
        <v>285</v>
      </c>
      <c r="L1404" s="54">
        <v>14</v>
      </c>
      <c r="M1404" s="54">
        <v>14</v>
      </c>
      <c r="N1404" s="54">
        <v>14</v>
      </c>
      <c r="O1404" s="54">
        <v>56</v>
      </c>
      <c r="P1404" s="54">
        <v>56</v>
      </c>
      <c r="Q1404" s="62"/>
      <c r="R1404" s="54">
        <v>6308</v>
      </c>
      <c r="S1404" s="54">
        <v>642</v>
      </c>
      <c r="T1404" s="54">
        <v>63</v>
      </c>
      <c r="U1404" s="54">
        <v>22</v>
      </c>
      <c r="V1404" s="61">
        <f t="shared" si="601"/>
        <v>34.920634920634917</v>
      </c>
      <c r="W1404" s="54">
        <f t="shared" si="602"/>
        <v>41</v>
      </c>
      <c r="X1404" s="62">
        <v>4.5999999999999996</v>
      </c>
      <c r="Y1404" s="54"/>
      <c r="Z1404" s="54"/>
      <c r="AA1404" s="54"/>
      <c r="AB1404" s="54"/>
      <c r="AC1404" s="61">
        <f t="shared" si="603"/>
        <v>0</v>
      </c>
      <c r="AD1404" s="54">
        <f t="shared" si="604"/>
        <v>0</v>
      </c>
      <c r="AE1404" s="62"/>
      <c r="AF1404" s="54">
        <f t="shared" ref="AF1404:AF1432" si="610">SUM(R1404,Y1404)</f>
        <v>6308</v>
      </c>
      <c r="AG1404" s="54">
        <f t="shared" si="605"/>
        <v>642</v>
      </c>
      <c r="AH1404" s="54">
        <f t="shared" si="606"/>
        <v>63</v>
      </c>
      <c r="AI1404" s="54">
        <f t="shared" si="607"/>
        <v>22</v>
      </c>
      <c r="AJ1404" s="61">
        <f t="shared" si="608"/>
        <v>34.920634920634917</v>
      </c>
      <c r="AK1404" s="54">
        <f t="shared" si="609"/>
        <v>41</v>
      </c>
      <c r="AL1404" s="62">
        <f>SUM(X1404,AE1404)</f>
        <v>4.5999999999999996</v>
      </c>
      <c r="AS1404" s="326"/>
    </row>
    <row r="1405" spans="1:45" ht="21.95" customHeight="1" x14ac:dyDescent="0.25">
      <c r="C1405" s="54">
        <v>3</v>
      </c>
      <c r="D1405" s="54" t="s">
        <v>18</v>
      </c>
      <c r="E1405" s="54">
        <v>13</v>
      </c>
      <c r="F1405" s="54">
        <v>12</v>
      </c>
      <c r="G1405" s="54">
        <v>289</v>
      </c>
      <c r="H1405" s="54">
        <v>42</v>
      </c>
      <c r="I1405" s="54">
        <v>288</v>
      </c>
      <c r="J1405" s="54">
        <v>284</v>
      </c>
      <c r="K1405" s="54">
        <v>99</v>
      </c>
      <c r="L1405" s="54">
        <v>12</v>
      </c>
      <c r="M1405" s="54">
        <v>12</v>
      </c>
      <c r="N1405" s="54">
        <v>12</v>
      </c>
      <c r="O1405" s="54">
        <v>55</v>
      </c>
      <c r="P1405" s="54">
        <v>22</v>
      </c>
      <c r="Q1405" s="62">
        <v>3.31</v>
      </c>
      <c r="R1405" s="54">
        <v>13926</v>
      </c>
      <c r="S1405" s="54">
        <v>4530</v>
      </c>
      <c r="T1405" s="54">
        <v>160</v>
      </c>
      <c r="U1405" s="54">
        <v>99</v>
      </c>
      <c r="V1405" s="61">
        <f t="shared" si="601"/>
        <v>61.875</v>
      </c>
      <c r="W1405" s="54">
        <f t="shared" si="602"/>
        <v>61</v>
      </c>
      <c r="X1405" s="62">
        <v>9.19</v>
      </c>
      <c r="Y1405" s="54">
        <v>975</v>
      </c>
      <c r="Z1405" s="54">
        <v>158</v>
      </c>
      <c r="AA1405" s="54">
        <v>9</v>
      </c>
      <c r="AB1405" s="54">
        <v>6</v>
      </c>
      <c r="AC1405" s="61">
        <f t="shared" si="603"/>
        <v>66.666666666666657</v>
      </c>
      <c r="AD1405" s="54">
        <f t="shared" si="604"/>
        <v>3</v>
      </c>
      <c r="AE1405" s="62">
        <v>0.44</v>
      </c>
      <c r="AF1405" s="54">
        <f t="shared" si="610"/>
        <v>14901</v>
      </c>
      <c r="AG1405" s="54">
        <f t="shared" si="605"/>
        <v>4688</v>
      </c>
      <c r="AH1405" s="54">
        <f t="shared" si="606"/>
        <v>169</v>
      </c>
      <c r="AI1405" s="54">
        <f t="shared" si="607"/>
        <v>105</v>
      </c>
      <c r="AJ1405" s="61">
        <f t="shared" si="608"/>
        <v>62.130177514792898</v>
      </c>
      <c r="AK1405" s="54">
        <f t="shared" si="609"/>
        <v>64</v>
      </c>
      <c r="AL1405" s="62">
        <f>SUM(X1405,AE1405)</f>
        <v>9.629999999999999</v>
      </c>
      <c r="AS1405" s="326"/>
    </row>
    <row r="1406" spans="1:45" ht="21.95" customHeight="1" x14ac:dyDescent="0.25">
      <c r="C1406" s="54">
        <v>4</v>
      </c>
      <c r="D1406" s="54" t="s">
        <v>19</v>
      </c>
      <c r="E1406" s="54">
        <v>13</v>
      </c>
      <c r="F1406" s="54">
        <v>13</v>
      </c>
      <c r="G1406" s="54">
        <v>248</v>
      </c>
      <c r="H1406" s="54"/>
      <c r="I1406" s="54">
        <v>248</v>
      </c>
      <c r="J1406" s="54">
        <v>248</v>
      </c>
      <c r="K1406" s="54">
        <v>248</v>
      </c>
      <c r="L1406" s="54">
        <v>12</v>
      </c>
      <c r="M1406" s="54">
        <v>12</v>
      </c>
      <c r="N1406" s="54">
        <v>7</v>
      </c>
      <c r="O1406" s="54">
        <v>32</v>
      </c>
      <c r="P1406" s="54">
        <v>15</v>
      </c>
      <c r="Q1406" s="62"/>
      <c r="R1406" s="54">
        <v>498</v>
      </c>
      <c r="S1406" s="54">
        <v>0</v>
      </c>
      <c r="T1406" s="54">
        <v>50</v>
      </c>
      <c r="U1406" s="54">
        <v>19</v>
      </c>
      <c r="V1406" s="61">
        <f t="shared" si="601"/>
        <v>38</v>
      </c>
      <c r="W1406" s="54">
        <f t="shared" si="602"/>
        <v>31</v>
      </c>
      <c r="X1406" s="62">
        <v>1.65</v>
      </c>
      <c r="Y1406" s="54"/>
      <c r="Z1406" s="54"/>
      <c r="AA1406" s="54"/>
      <c r="AB1406" s="54"/>
      <c r="AC1406" s="61">
        <f t="shared" si="603"/>
        <v>0</v>
      </c>
      <c r="AD1406" s="54">
        <f t="shared" si="604"/>
        <v>0</v>
      </c>
      <c r="AE1406" s="62"/>
      <c r="AF1406" s="54">
        <f t="shared" si="610"/>
        <v>498</v>
      </c>
      <c r="AG1406" s="54">
        <f t="shared" si="605"/>
        <v>0</v>
      </c>
      <c r="AH1406" s="54">
        <f t="shared" si="606"/>
        <v>50</v>
      </c>
      <c r="AI1406" s="54">
        <f t="shared" si="607"/>
        <v>19</v>
      </c>
      <c r="AJ1406" s="61">
        <f t="shared" si="608"/>
        <v>38</v>
      </c>
      <c r="AK1406" s="54">
        <f t="shared" si="609"/>
        <v>31</v>
      </c>
      <c r="AL1406" s="62">
        <f>SUM(X1406,AE1406)</f>
        <v>1.65</v>
      </c>
      <c r="AS1406" s="326"/>
    </row>
    <row r="1407" spans="1:45" ht="21.95" customHeight="1" x14ac:dyDescent="0.25">
      <c r="C1407" s="54">
        <v>5</v>
      </c>
      <c r="D1407" s="54" t="s">
        <v>20</v>
      </c>
      <c r="E1407" s="54">
        <v>8</v>
      </c>
      <c r="F1407" s="54">
        <v>8</v>
      </c>
      <c r="G1407" s="54">
        <v>193</v>
      </c>
      <c r="H1407" s="54">
        <v>152</v>
      </c>
      <c r="I1407" s="54">
        <v>193</v>
      </c>
      <c r="J1407" s="54">
        <v>193</v>
      </c>
      <c r="K1407" s="54">
        <v>193</v>
      </c>
      <c r="L1407" s="54">
        <v>7</v>
      </c>
      <c r="M1407" s="54">
        <v>7</v>
      </c>
      <c r="N1407" s="54">
        <v>7</v>
      </c>
      <c r="O1407" s="54">
        <v>45</v>
      </c>
      <c r="P1407" s="54">
        <v>34</v>
      </c>
      <c r="Q1407" s="62">
        <v>3.39</v>
      </c>
      <c r="R1407" s="54">
        <v>9</v>
      </c>
      <c r="S1407" s="54">
        <v>9</v>
      </c>
      <c r="T1407" s="54">
        <v>486</v>
      </c>
      <c r="U1407" s="54">
        <v>194</v>
      </c>
      <c r="V1407" s="61">
        <f t="shared" si="601"/>
        <v>39.91769547325103</v>
      </c>
      <c r="W1407" s="54">
        <f t="shared" si="602"/>
        <v>292</v>
      </c>
      <c r="X1407" s="62">
        <v>16.7</v>
      </c>
      <c r="Y1407" s="54"/>
      <c r="Z1407" s="54"/>
      <c r="AA1407" s="54"/>
      <c r="AB1407" s="54"/>
      <c r="AC1407" s="61">
        <f t="shared" si="603"/>
        <v>0</v>
      </c>
      <c r="AD1407" s="54">
        <f t="shared" si="604"/>
        <v>0</v>
      </c>
      <c r="AE1407" s="62"/>
      <c r="AF1407" s="54">
        <f t="shared" si="610"/>
        <v>9</v>
      </c>
      <c r="AG1407" s="54">
        <f t="shared" si="605"/>
        <v>9</v>
      </c>
      <c r="AH1407" s="54">
        <f t="shared" si="606"/>
        <v>486</v>
      </c>
      <c r="AI1407" s="54">
        <f t="shared" si="607"/>
        <v>194</v>
      </c>
      <c r="AJ1407" s="61">
        <f t="shared" si="608"/>
        <v>39.91769547325103</v>
      </c>
      <c r="AK1407" s="54">
        <f t="shared" si="609"/>
        <v>292</v>
      </c>
      <c r="AL1407" s="62">
        <v>0</v>
      </c>
      <c r="AS1407" s="326"/>
    </row>
    <row r="1408" spans="1:45" ht="21.95" customHeight="1" x14ac:dyDescent="0.25">
      <c r="C1408" s="54">
        <v>6</v>
      </c>
      <c r="D1408" s="54" t="s">
        <v>21</v>
      </c>
      <c r="E1408" s="54">
        <v>4</v>
      </c>
      <c r="F1408" s="54">
        <v>4</v>
      </c>
      <c r="G1408" s="54">
        <v>63</v>
      </c>
      <c r="H1408" s="54"/>
      <c r="I1408" s="54">
        <v>63</v>
      </c>
      <c r="J1408" s="54">
        <v>63</v>
      </c>
      <c r="K1408" s="54">
        <v>39</v>
      </c>
      <c r="L1408" s="54">
        <v>3</v>
      </c>
      <c r="M1408" s="54">
        <v>3</v>
      </c>
      <c r="N1408" s="54">
        <v>3</v>
      </c>
      <c r="O1408" s="54">
        <v>0</v>
      </c>
      <c r="P1408" s="54"/>
      <c r="Q1408" s="62"/>
      <c r="R1408" s="54">
        <v>69</v>
      </c>
      <c r="S1408" s="54">
        <v>69</v>
      </c>
      <c r="T1408" s="54">
        <v>17</v>
      </c>
      <c r="U1408" s="54">
        <v>0</v>
      </c>
      <c r="V1408" s="61">
        <f t="shared" si="601"/>
        <v>0</v>
      </c>
      <c r="W1408" s="54">
        <f t="shared" si="602"/>
        <v>17</v>
      </c>
      <c r="X1408" s="62">
        <v>0</v>
      </c>
      <c r="Y1408" s="54"/>
      <c r="Z1408" s="54"/>
      <c r="AA1408" s="54"/>
      <c r="AB1408" s="54"/>
      <c r="AC1408" s="61">
        <f t="shared" si="603"/>
        <v>0</v>
      </c>
      <c r="AD1408" s="54">
        <f t="shared" si="604"/>
        <v>0</v>
      </c>
      <c r="AE1408" s="62"/>
      <c r="AF1408" s="54">
        <f t="shared" si="610"/>
        <v>69</v>
      </c>
      <c r="AG1408" s="54">
        <f t="shared" si="605"/>
        <v>69</v>
      </c>
      <c r="AH1408" s="54">
        <f t="shared" si="606"/>
        <v>17</v>
      </c>
      <c r="AI1408" s="54">
        <f t="shared" si="607"/>
        <v>0</v>
      </c>
      <c r="AJ1408" s="61">
        <f t="shared" si="608"/>
        <v>0</v>
      </c>
      <c r="AK1408" s="54">
        <f t="shared" si="609"/>
        <v>17</v>
      </c>
      <c r="AL1408" s="62">
        <f t="shared" ref="AL1408:AL1432" si="611">SUM(X1408,AE1408)</f>
        <v>0</v>
      </c>
      <c r="AS1408" s="326"/>
    </row>
    <row r="1409" spans="1:45" ht="21.95" customHeight="1" x14ac:dyDescent="0.25">
      <c r="C1409" s="54">
        <v>7</v>
      </c>
      <c r="D1409" s="54" t="s">
        <v>22</v>
      </c>
      <c r="E1409" s="54">
        <v>15</v>
      </c>
      <c r="F1409" s="54">
        <v>15</v>
      </c>
      <c r="G1409" s="54">
        <v>342</v>
      </c>
      <c r="H1409" s="54">
        <v>342</v>
      </c>
      <c r="I1409" s="54">
        <v>342</v>
      </c>
      <c r="J1409" s="54">
        <v>342</v>
      </c>
      <c r="K1409" s="54">
        <v>342</v>
      </c>
      <c r="L1409" s="54">
        <v>14</v>
      </c>
      <c r="M1409" s="54">
        <v>14</v>
      </c>
      <c r="N1409" s="54">
        <v>1</v>
      </c>
      <c r="O1409" s="54">
        <v>296</v>
      </c>
      <c r="P1409" s="54">
        <v>172</v>
      </c>
      <c r="Q1409" s="62"/>
      <c r="R1409" s="54">
        <v>329</v>
      </c>
      <c r="S1409" s="54">
        <v>237</v>
      </c>
      <c r="T1409" s="54">
        <v>164</v>
      </c>
      <c r="U1409" s="54">
        <v>76</v>
      </c>
      <c r="V1409" s="61">
        <f t="shared" si="601"/>
        <v>46.341463414634148</v>
      </c>
      <c r="W1409" s="54">
        <v>0</v>
      </c>
      <c r="X1409" s="62">
        <v>3.7</v>
      </c>
      <c r="Y1409" s="54"/>
      <c r="Z1409" s="54"/>
      <c r="AA1409" s="54"/>
      <c r="AB1409" s="54"/>
      <c r="AC1409" s="61">
        <f t="shared" si="603"/>
        <v>0</v>
      </c>
      <c r="AD1409" s="54">
        <f t="shared" si="604"/>
        <v>0</v>
      </c>
      <c r="AE1409" s="62"/>
      <c r="AF1409" s="54">
        <f t="shared" si="610"/>
        <v>329</v>
      </c>
      <c r="AG1409" s="54">
        <f t="shared" si="605"/>
        <v>237</v>
      </c>
      <c r="AH1409" s="54">
        <f t="shared" si="606"/>
        <v>164</v>
      </c>
      <c r="AI1409" s="54">
        <f t="shared" si="607"/>
        <v>76</v>
      </c>
      <c r="AJ1409" s="61">
        <f t="shared" si="608"/>
        <v>46.341463414634148</v>
      </c>
      <c r="AK1409" s="54">
        <f t="shared" si="609"/>
        <v>88</v>
      </c>
      <c r="AL1409" s="62">
        <f t="shared" si="611"/>
        <v>3.7</v>
      </c>
      <c r="AS1409" s="326"/>
    </row>
    <row r="1410" spans="1:45" ht="21.95" customHeight="1" x14ac:dyDescent="0.25">
      <c r="A1410" s="17">
        <v>2</v>
      </c>
      <c r="C1410" s="54">
        <v>8</v>
      </c>
      <c r="D1410" s="54" t="s">
        <v>23</v>
      </c>
      <c r="E1410" s="54">
        <v>4</v>
      </c>
      <c r="F1410" s="54">
        <v>4</v>
      </c>
      <c r="G1410" s="54">
        <v>60</v>
      </c>
      <c r="H1410" s="54"/>
      <c r="I1410" s="54">
        <v>60</v>
      </c>
      <c r="J1410" s="54">
        <v>60</v>
      </c>
      <c r="K1410" s="54">
        <v>34</v>
      </c>
      <c r="L1410" s="54">
        <v>3</v>
      </c>
      <c r="M1410" s="54">
        <v>3</v>
      </c>
      <c r="N1410" s="54">
        <v>0</v>
      </c>
      <c r="O1410" s="54">
        <v>20</v>
      </c>
      <c r="P1410" s="54">
        <v>3</v>
      </c>
      <c r="Q1410" s="62">
        <v>2.2999999999999998</v>
      </c>
      <c r="R1410" s="54">
        <v>946</v>
      </c>
      <c r="S1410" s="54">
        <v>388</v>
      </c>
      <c r="T1410" s="54">
        <v>19</v>
      </c>
      <c r="U1410" s="54">
        <v>14</v>
      </c>
      <c r="V1410" s="61">
        <f t="shared" si="601"/>
        <v>73.68421052631578</v>
      </c>
      <c r="W1410" s="54">
        <v>0</v>
      </c>
      <c r="X1410" s="62">
        <v>2.74</v>
      </c>
      <c r="Y1410" s="54"/>
      <c r="Z1410" s="54"/>
      <c r="AA1410" s="54"/>
      <c r="AB1410" s="54"/>
      <c r="AC1410" s="61">
        <f t="shared" si="603"/>
        <v>0</v>
      </c>
      <c r="AD1410" s="54">
        <f t="shared" si="604"/>
        <v>0</v>
      </c>
      <c r="AE1410" s="62"/>
      <c r="AF1410" s="54">
        <f t="shared" si="610"/>
        <v>946</v>
      </c>
      <c r="AG1410" s="54">
        <f t="shared" si="605"/>
        <v>388</v>
      </c>
      <c r="AH1410" s="54">
        <f t="shared" si="606"/>
        <v>19</v>
      </c>
      <c r="AI1410" s="54">
        <f t="shared" si="607"/>
        <v>14</v>
      </c>
      <c r="AJ1410" s="61">
        <f t="shared" si="608"/>
        <v>73.68421052631578</v>
      </c>
      <c r="AK1410" s="54">
        <f t="shared" si="609"/>
        <v>5</v>
      </c>
      <c r="AL1410" s="62">
        <f t="shared" si="611"/>
        <v>2.74</v>
      </c>
      <c r="AS1410" s="326"/>
    </row>
    <row r="1411" spans="1:45" ht="21.95" customHeight="1" x14ac:dyDescent="0.25">
      <c r="C1411" s="54">
        <v>9</v>
      </c>
      <c r="D1411" s="54" t="s">
        <v>24</v>
      </c>
      <c r="E1411" s="54">
        <v>9</v>
      </c>
      <c r="F1411" s="54">
        <v>9</v>
      </c>
      <c r="G1411" s="54">
        <v>199</v>
      </c>
      <c r="H1411" s="54">
        <v>60</v>
      </c>
      <c r="I1411" s="54">
        <v>199</v>
      </c>
      <c r="J1411" s="54">
        <v>199</v>
      </c>
      <c r="K1411" s="54">
        <v>197</v>
      </c>
      <c r="L1411" s="54">
        <v>8</v>
      </c>
      <c r="M1411" s="54">
        <v>8</v>
      </c>
      <c r="N1411" s="54">
        <v>8</v>
      </c>
      <c r="O1411" s="54">
        <v>11</v>
      </c>
      <c r="P1411" s="54">
        <v>4</v>
      </c>
      <c r="Q1411" s="62"/>
      <c r="R1411" s="54">
        <v>107</v>
      </c>
      <c r="S1411" s="54">
        <v>106</v>
      </c>
      <c r="T1411" s="54">
        <v>167</v>
      </c>
      <c r="U1411" s="54">
        <v>51</v>
      </c>
      <c r="V1411" s="61">
        <f t="shared" si="601"/>
        <v>30.538922155688624</v>
      </c>
      <c r="W1411" s="54">
        <v>0</v>
      </c>
      <c r="X1411" s="62">
        <v>5.3</v>
      </c>
      <c r="Y1411" s="54"/>
      <c r="Z1411" s="54"/>
      <c r="AA1411" s="54"/>
      <c r="AB1411" s="54"/>
      <c r="AC1411" s="61">
        <f t="shared" si="603"/>
        <v>0</v>
      </c>
      <c r="AD1411" s="54">
        <f t="shared" si="604"/>
        <v>0</v>
      </c>
      <c r="AE1411" s="62"/>
      <c r="AF1411" s="54">
        <f t="shared" si="610"/>
        <v>107</v>
      </c>
      <c r="AG1411" s="54">
        <f t="shared" si="605"/>
        <v>106</v>
      </c>
      <c r="AH1411" s="54">
        <f t="shared" si="606"/>
        <v>167</v>
      </c>
      <c r="AI1411" s="54">
        <f t="shared" si="607"/>
        <v>51</v>
      </c>
      <c r="AJ1411" s="61">
        <f t="shared" si="608"/>
        <v>30.538922155688624</v>
      </c>
      <c r="AK1411" s="54">
        <f t="shared" si="609"/>
        <v>116</v>
      </c>
      <c r="AL1411" s="62">
        <f t="shared" si="611"/>
        <v>5.3</v>
      </c>
      <c r="AS1411" s="326"/>
    </row>
    <row r="1412" spans="1:45" ht="21.95" customHeight="1" x14ac:dyDescent="0.25">
      <c r="A1412" s="17">
        <v>3</v>
      </c>
      <c r="C1412" s="54">
        <v>10</v>
      </c>
      <c r="D1412" s="54" t="s">
        <v>25</v>
      </c>
      <c r="E1412" s="54">
        <v>8</v>
      </c>
      <c r="F1412" s="54">
        <v>8</v>
      </c>
      <c r="G1412" s="54">
        <v>129</v>
      </c>
      <c r="H1412" s="54">
        <v>129</v>
      </c>
      <c r="I1412" s="54">
        <v>129</v>
      </c>
      <c r="J1412" s="54">
        <v>129</v>
      </c>
      <c r="K1412" s="54">
        <v>129</v>
      </c>
      <c r="L1412" s="54">
        <v>7</v>
      </c>
      <c r="M1412" s="54">
        <v>7</v>
      </c>
      <c r="N1412" s="54">
        <v>7</v>
      </c>
      <c r="O1412" s="54">
        <v>135</v>
      </c>
      <c r="P1412" s="54">
        <v>28</v>
      </c>
      <c r="Q1412" s="62"/>
      <c r="R1412" s="54">
        <v>162</v>
      </c>
      <c r="S1412" s="54">
        <v>66</v>
      </c>
      <c r="T1412" s="54">
        <v>258</v>
      </c>
      <c r="U1412" s="54">
        <v>52</v>
      </c>
      <c r="V1412" s="61">
        <f t="shared" si="601"/>
        <v>20.155038759689923</v>
      </c>
      <c r="W1412" s="54">
        <v>0</v>
      </c>
      <c r="X1412" s="62">
        <v>3.99</v>
      </c>
      <c r="Y1412" s="54">
        <v>23</v>
      </c>
      <c r="Z1412" s="54">
        <v>6</v>
      </c>
      <c r="AA1412" s="54">
        <v>46</v>
      </c>
      <c r="AB1412" s="54">
        <v>7</v>
      </c>
      <c r="AC1412" s="61">
        <f t="shared" si="603"/>
        <v>15.217391304347828</v>
      </c>
      <c r="AD1412" s="54" t="s">
        <v>132</v>
      </c>
      <c r="AE1412" s="62">
        <v>1.1100000000000001</v>
      </c>
      <c r="AF1412" s="54">
        <f t="shared" si="610"/>
        <v>185</v>
      </c>
      <c r="AG1412" s="54">
        <f t="shared" si="605"/>
        <v>72</v>
      </c>
      <c r="AH1412" s="54">
        <f t="shared" si="606"/>
        <v>304</v>
      </c>
      <c r="AI1412" s="54">
        <f t="shared" si="607"/>
        <v>59</v>
      </c>
      <c r="AJ1412" s="61">
        <f t="shared" si="608"/>
        <v>19.407894736842106</v>
      </c>
      <c r="AK1412" s="54">
        <f t="shared" si="609"/>
        <v>245</v>
      </c>
      <c r="AL1412" s="62">
        <f t="shared" si="611"/>
        <v>5.1000000000000005</v>
      </c>
      <c r="AS1412" s="326"/>
    </row>
    <row r="1413" spans="1:45" ht="21.95" customHeight="1" x14ac:dyDescent="0.25">
      <c r="A1413" s="17">
        <v>4</v>
      </c>
      <c r="C1413" s="54">
        <v>11</v>
      </c>
      <c r="D1413" s="54" t="s">
        <v>26</v>
      </c>
      <c r="E1413" s="54">
        <v>23</v>
      </c>
      <c r="F1413" s="54">
        <v>23</v>
      </c>
      <c r="G1413" s="54">
        <v>475</v>
      </c>
      <c r="H1413" s="54">
        <v>131</v>
      </c>
      <c r="I1413" s="54">
        <v>475</v>
      </c>
      <c r="J1413" s="54">
        <v>475</v>
      </c>
      <c r="K1413" s="54">
        <v>475</v>
      </c>
      <c r="L1413" s="54">
        <v>22</v>
      </c>
      <c r="M1413" s="54">
        <v>22</v>
      </c>
      <c r="N1413" s="54">
        <v>22</v>
      </c>
      <c r="O1413" s="54">
        <v>161</v>
      </c>
      <c r="P1413" s="54">
        <v>38</v>
      </c>
      <c r="Q1413" s="62">
        <v>4.18</v>
      </c>
      <c r="R1413" s="54">
        <v>4548</v>
      </c>
      <c r="S1413" s="54">
        <v>4032</v>
      </c>
      <c r="T1413" s="54">
        <v>545</v>
      </c>
      <c r="U1413" s="54">
        <v>87</v>
      </c>
      <c r="V1413" s="61">
        <f t="shared" si="601"/>
        <v>15.963302752293579</v>
      </c>
      <c r="W1413" s="54">
        <v>0</v>
      </c>
      <c r="X1413" s="62">
        <v>10.18</v>
      </c>
      <c r="Y1413" s="54">
        <v>0</v>
      </c>
      <c r="Z1413" s="54">
        <v>0</v>
      </c>
      <c r="AA1413" s="54">
        <v>18</v>
      </c>
      <c r="AB1413" s="54">
        <v>4</v>
      </c>
      <c r="AC1413" s="61">
        <f t="shared" si="603"/>
        <v>22.222222222222221</v>
      </c>
      <c r="AD1413" s="54">
        <f t="shared" si="604"/>
        <v>14</v>
      </c>
      <c r="AE1413" s="62">
        <v>0.36</v>
      </c>
      <c r="AF1413" s="54">
        <f t="shared" si="610"/>
        <v>4548</v>
      </c>
      <c r="AG1413" s="54">
        <f t="shared" si="605"/>
        <v>4032</v>
      </c>
      <c r="AH1413" s="54">
        <f t="shared" si="606"/>
        <v>563</v>
      </c>
      <c r="AI1413" s="54">
        <f t="shared" si="607"/>
        <v>91</v>
      </c>
      <c r="AJ1413" s="61">
        <f t="shared" si="608"/>
        <v>16.163410301953817</v>
      </c>
      <c r="AK1413" s="54">
        <f t="shared" si="609"/>
        <v>472</v>
      </c>
      <c r="AL1413" s="62">
        <f t="shared" si="611"/>
        <v>10.54</v>
      </c>
      <c r="AS1413" s="326"/>
    </row>
    <row r="1414" spans="1:45" ht="21.95" customHeight="1" x14ac:dyDescent="0.25">
      <c r="C1414" s="54">
        <v>12</v>
      </c>
      <c r="D1414" s="54" t="s">
        <v>27</v>
      </c>
      <c r="E1414" s="54">
        <v>9</v>
      </c>
      <c r="F1414" s="54">
        <v>9</v>
      </c>
      <c r="G1414" s="54">
        <v>194</v>
      </c>
      <c r="H1414" s="54">
        <v>152</v>
      </c>
      <c r="I1414" s="54">
        <v>194</v>
      </c>
      <c r="J1414" s="54">
        <v>194</v>
      </c>
      <c r="K1414" s="54">
        <v>158</v>
      </c>
      <c r="L1414" s="54">
        <v>8</v>
      </c>
      <c r="M1414" s="54">
        <v>8</v>
      </c>
      <c r="N1414" s="54">
        <v>3</v>
      </c>
      <c r="O1414" s="54">
        <v>52</v>
      </c>
      <c r="P1414" s="54">
        <v>46</v>
      </c>
      <c r="Q1414" s="62">
        <v>5.6</v>
      </c>
      <c r="R1414" s="54">
        <v>179</v>
      </c>
      <c r="S1414" s="54">
        <v>95</v>
      </c>
      <c r="T1414" s="54">
        <v>173</v>
      </c>
      <c r="U1414" s="54">
        <v>82</v>
      </c>
      <c r="V1414" s="61">
        <f t="shared" si="601"/>
        <v>47.398843930635834</v>
      </c>
      <c r="W1414" s="54">
        <v>0</v>
      </c>
      <c r="X1414" s="62">
        <v>0.28999999999999998</v>
      </c>
      <c r="Y1414" s="54"/>
      <c r="Z1414" s="54"/>
      <c r="AA1414" s="54"/>
      <c r="AB1414" s="54"/>
      <c r="AC1414" s="61">
        <f t="shared" si="603"/>
        <v>0</v>
      </c>
      <c r="AD1414" s="54">
        <f t="shared" si="604"/>
        <v>0</v>
      </c>
      <c r="AE1414" s="62"/>
      <c r="AF1414" s="54">
        <f t="shared" si="610"/>
        <v>179</v>
      </c>
      <c r="AG1414" s="54">
        <f t="shared" si="605"/>
        <v>95</v>
      </c>
      <c r="AH1414" s="54">
        <f t="shared" si="606"/>
        <v>173</v>
      </c>
      <c r="AI1414" s="54">
        <f t="shared" si="607"/>
        <v>82</v>
      </c>
      <c r="AJ1414" s="61">
        <f t="shared" si="608"/>
        <v>47.398843930635834</v>
      </c>
      <c r="AK1414" s="54">
        <f t="shared" si="609"/>
        <v>91</v>
      </c>
      <c r="AL1414" s="62">
        <f t="shared" si="611"/>
        <v>0.28999999999999998</v>
      </c>
      <c r="AS1414" s="326"/>
    </row>
    <row r="1415" spans="1:45" ht="21.95" customHeight="1" x14ac:dyDescent="0.25">
      <c r="A1415" s="17">
        <v>5</v>
      </c>
      <c r="C1415" s="54">
        <v>13</v>
      </c>
      <c r="D1415" s="54" t="s">
        <v>28</v>
      </c>
      <c r="E1415" s="54">
        <v>11</v>
      </c>
      <c r="F1415" s="54">
        <v>11</v>
      </c>
      <c r="G1415" s="54">
        <v>280</v>
      </c>
      <c r="H1415" s="54">
        <v>115</v>
      </c>
      <c r="I1415" s="54">
        <v>280</v>
      </c>
      <c r="J1415" s="54">
        <v>280</v>
      </c>
      <c r="K1415" s="54">
        <v>280</v>
      </c>
      <c r="L1415" s="54">
        <v>10</v>
      </c>
      <c r="M1415" s="54">
        <v>10</v>
      </c>
      <c r="N1415" s="54">
        <v>0</v>
      </c>
      <c r="O1415" s="54">
        <v>0</v>
      </c>
      <c r="P1415" s="54"/>
      <c r="Q1415" s="62"/>
      <c r="R1415" s="54">
        <v>236</v>
      </c>
      <c r="S1415" s="54">
        <v>0</v>
      </c>
      <c r="T1415" s="54">
        <v>250</v>
      </c>
      <c r="U1415" s="54">
        <v>101</v>
      </c>
      <c r="V1415" s="61">
        <f t="shared" si="601"/>
        <v>40.400000000000006</v>
      </c>
      <c r="W1415" s="54">
        <v>0</v>
      </c>
      <c r="X1415" s="62">
        <v>7.7</v>
      </c>
      <c r="Y1415" s="54"/>
      <c r="Z1415" s="54"/>
      <c r="AA1415" s="54"/>
      <c r="AB1415" s="54"/>
      <c r="AC1415" s="61">
        <f t="shared" si="603"/>
        <v>0</v>
      </c>
      <c r="AD1415" s="54">
        <f t="shared" si="604"/>
        <v>0</v>
      </c>
      <c r="AE1415" s="62"/>
      <c r="AF1415" s="54">
        <f t="shared" si="610"/>
        <v>236</v>
      </c>
      <c r="AG1415" s="54">
        <f t="shared" si="605"/>
        <v>0</v>
      </c>
      <c r="AH1415" s="54">
        <f t="shared" si="606"/>
        <v>250</v>
      </c>
      <c r="AI1415" s="54">
        <f t="shared" si="607"/>
        <v>101</v>
      </c>
      <c r="AJ1415" s="61">
        <f t="shared" si="608"/>
        <v>40.400000000000006</v>
      </c>
      <c r="AK1415" s="54">
        <f t="shared" si="609"/>
        <v>149</v>
      </c>
      <c r="AL1415" s="62">
        <f t="shared" si="611"/>
        <v>7.7</v>
      </c>
      <c r="AS1415" s="326"/>
    </row>
    <row r="1416" spans="1:45" ht="21.95" customHeight="1" x14ac:dyDescent="0.25">
      <c r="C1416" s="54">
        <v>14</v>
      </c>
      <c r="D1416" s="54" t="s">
        <v>29</v>
      </c>
      <c r="E1416" s="54">
        <v>6</v>
      </c>
      <c r="F1416" s="54">
        <v>6</v>
      </c>
      <c r="G1416" s="54">
        <v>78</v>
      </c>
      <c r="H1416" s="54">
        <v>7</v>
      </c>
      <c r="I1416" s="54">
        <v>78</v>
      </c>
      <c r="J1416" s="54">
        <v>78</v>
      </c>
      <c r="K1416" s="54">
        <v>78</v>
      </c>
      <c r="L1416" s="54">
        <v>5</v>
      </c>
      <c r="M1416" s="54">
        <v>5</v>
      </c>
      <c r="N1416" s="54">
        <v>5</v>
      </c>
      <c r="O1416" s="54">
        <v>22</v>
      </c>
      <c r="P1416" s="54"/>
      <c r="Q1416" s="62"/>
      <c r="R1416" s="54">
        <v>4709</v>
      </c>
      <c r="S1416" s="54">
        <v>4709</v>
      </c>
      <c r="T1416" s="54">
        <v>34</v>
      </c>
      <c r="U1416" s="54">
        <v>0</v>
      </c>
      <c r="V1416" s="61">
        <f t="shared" si="601"/>
        <v>0</v>
      </c>
      <c r="W1416" s="54">
        <v>0</v>
      </c>
      <c r="X1416" s="62">
        <v>0</v>
      </c>
      <c r="Y1416" s="54"/>
      <c r="Z1416" s="54"/>
      <c r="AA1416" s="54"/>
      <c r="AB1416" s="54"/>
      <c r="AC1416" s="61">
        <f t="shared" si="603"/>
        <v>0</v>
      </c>
      <c r="AD1416" s="54">
        <f t="shared" si="604"/>
        <v>0</v>
      </c>
      <c r="AE1416" s="62"/>
      <c r="AF1416" s="54">
        <f t="shared" si="610"/>
        <v>4709</v>
      </c>
      <c r="AG1416" s="54">
        <f t="shared" si="605"/>
        <v>4709</v>
      </c>
      <c r="AH1416" s="54">
        <f t="shared" si="606"/>
        <v>34</v>
      </c>
      <c r="AI1416" s="54">
        <f t="shared" si="607"/>
        <v>0</v>
      </c>
      <c r="AJ1416" s="61">
        <f t="shared" si="608"/>
        <v>0</v>
      </c>
      <c r="AK1416" s="54">
        <f t="shared" si="609"/>
        <v>34</v>
      </c>
      <c r="AL1416" s="62">
        <f t="shared" si="611"/>
        <v>0</v>
      </c>
      <c r="AS1416" s="326"/>
    </row>
    <row r="1417" spans="1:45" ht="21.95" customHeight="1" x14ac:dyDescent="0.25">
      <c r="A1417" s="17">
        <v>6</v>
      </c>
      <c r="B1417" s="17">
        <v>2</v>
      </c>
      <c r="C1417" s="54">
        <v>15</v>
      </c>
      <c r="D1417" s="54" t="s">
        <v>30</v>
      </c>
      <c r="E1417" s="54">
        <v>14</v>
      </c>
      <c r="F1417" s="54">
        <v>13</v>
      </c>
      <c r="G1417" s="54">
        <v>273</v>
      </c>
      <c r="H1417" s="54">
        <v>198</v>
      </c>
      <c r="I1417" s="54">
        <v>273</v>
      </c>
      <c r="J1417" s="54">
        <v>273</v>
      </c>
      <c r="K1417" s="54">
        <v>273</v>
      </c>
      <c r="L1417" s="54">
        <v>13</v>
      </c>
      <c r="M1417" s="54">
        <v>13</v>
      </c>
      <c r="N1417" s="54">
        <v>0</v>
      </c>
      <c r="O1417" s="54">
        <v>0</v>
      </c>
      <c r="P1417" s="54"/>
      <c r="Q1417" s="62"/>
      <c r="R1417" s="54">
        <v>4239</v>
      </c>
      <c r="S1417" s="54">
        <v>4239</v>
      </c>
      <c r="T1417" s="54">
        <v>0</v>
      </c>
      <c r="U1417" s="54">
        <v>0</v>
      </c>
      <c r="V1417" s="61">
        <f t="shared" si="601"/>
        <v>0</v>
      </c>
      <c r="W1417" s="54">
        <v>0</v>
      </c>
      <c r="X1417" s="62">
        <v>0</v>
      </c>
      <c r="Y1417" s="54"/>
      <c r="Z1417" s="54">
        <v>0</v>
      </c>
      <c r="AA1417" s="54">
        <v>0</v>
      </c>
      <c r="AB1417" s="54">
        <v>0</v>
      </c>
      <c r="AC1417" s="61">
        <f t="shared" si="603"/>
        <v>0</v>
      </c>
      <c r="AD1417" s="54">
        <f t="shared" si="604"/>
        <v>0</v>
      </c>
      <c r="AE1417" s="62">
        <v>0</v>
      </c>
      <c r="AF1417" s="54">
        <f t="shared" si="610"/>
        <v>4239</v>
      </c>
      <c r="AG1417" s="54">
        <f t="shared" si="605"/>
        <v>4239</v>
      </c>
      <c r="AH1417" s="54">
        <f t="shared" si="606"/>
        <v>0</v>
      </c>
      <c r="AI1417" s="54">
        <f t="shared" si="607"/>
        <v>0</v>
      </c>
      <c r="AJ1417" s="61">
        <f t="shared" si="608"/>
        <v>0</v>
      </c>
      <c r="AK1417" s="54">
        <f t="shared" si="609"/>
        <v>0</v>
      </c>
      <c r="AL1417" s="62">
        <f t="shared" si="611"/>
        <v>0</v>
      </c>
      <c r="AS1417" s="326"/>
    </row>
    <row r="1418" spans="1:45" ht="21.95" customHeight="1" x14ac:dyDescent="0.25">
      <c r="A1418" s="17">
        <v>7</v>
      </c>
      <c r="C1418" s="54">
        <v>16</v>
      </c>
      <c r="D1418" s="54" t="s">
        <v>31</v>
      </c>
      <c r="E1418" s="54">
        <v>13</v>
      </c>
      <c r="F1418" s="54">
        <v>12</v>
      </c>
      <c r="G1418" s="54">
        <v>153</v>
      </c>
      <c r="H1418" s="54"/>
      <c r="I1418" s="54">
        <v>153</v>
      </c>
      <c r="J1418" s="54">
        <v>153</v>
      </c>
      <c r="K1418" s="54">
        <v>0</v>
      </c>
      <c r="L1418" s="54">
        <v>12</v>
      </c>
      <c r="M1418" s="54">
        <v>12</v>
      </c>
      <c r="N1418" s="54">
        <v>0</v>
      </c>
      <c r="O1418" s="54">
        <v>0</v>
      </c>
      <c r="P1418" s="54"/>
      <c r="Q1418" s="62"/>
      <c r="R1418" s="54">
        <v>0</v>
      </c>
      <c r="S1418" s="54">
        <v>0</v>
      </c>
      <c r="T1418" s="54">
        <v>0</v>
      </c>
      <c r="U1418" s="54">
        <v>0</v>
      </c>
      <c r="V1418" s="61">
        <f t="shared" si="601"/>
        <v>0</v>
      </c>
      <c r="W1418" s="54">
        <f t="shared" ref="W1418:W1432" si="612">T1418-U1418</f>
        <v>0</v>
      </c>
      <c r="X1418" s="62">
        <v>0</v>
      </c>
      <c r="Y1418" s="54">
        <v>0</v>
      </c>
      <c r="Z1418" s="54">
        <v>0</v>
      </c>
      <c r="AA1418" s="54">
        <v>0</v>
      </c>
      <c r="AB1418" s="54">
        <v>0</v>
      </c>
      <c r="AC1418" s="61">
        <f t="shared" si="603"/>
        <v>0</v>
      </c>
      <c r="AD1418" s="54">
        <f t="shared" si="604"/>
        <v>0</v>
      </c>
      <c r="AE1418" s="62">
        <v>0</v>
      </c>
      <c r="AF1418" s="54">
        <f t="shared" si="610"/>
        <v>0</v>
      </c>
      <c r="AG1418" s="54">
        <f t="shared" si="605"/>
        <v>0</v>
      </c>
      <c r="AH1418" s="54">
        <f t="shared" si="606"/>
        <v>0</v>
      </c>
      <c r="AI1418" s="54">
        <f t="shared" si="607"/>
        <v>0</v>
      </c>
      <c r="AJ1418" s="61">
        <f t="shared" si="608"/>
        <v>0</v>
      </c>
      <c r="AK1418" s="54">
        <f t="shared" si="609"/>
        <v>0</v>
      </c>
      <c r="AL1418" s="62">
        <f t="shared" si="611"/>
        <v>0</v>
      </c>
      <c r="AS1418" s="326"/>
    </row>
    <row r="1419" spans="1:45" ht="21.95" customHeight="1" x14ac:dyDescent="0.25">
      <c r="C1419" s="54">
        <v>17</v>
      </c>
      <c r="D1419" s="54" t="s">
        <v>32</v>
      </c>
      <c r="E1419" s="54">
        <v>10</v>
      </c>
      <c r="F1419" s="54">
        <v>10</v>
      </c>
      <c r="G1419" s="54">
        <v>230</v>
      </c>
      <c r="H1419" s="54">
        <v>151</v>
      </c>
      <c r="I1419" s="54">
        <v>230</v>
      </c>
      <c r="J1419" s="54">
        <v>230</v>
      </c>
      <c r="K1419" s="54">
        <v>178</v>
      </c>
      <c r="L1419" s="54">
        <v>9</v>
      </c>
      <c r="M1419" s="54">
        <v>9</v>
      </c>
      <c r="N1419" s="54">
        <v>9</v>
      </c>
      <c r="O1419" s="54">
        <v>11</v>
      </c>
      <c r="P1419" s="54">
        <v>1</v>
      </c>
      <c r="Q1419" s="62">
        <v>2.5</v>
      </c>
      <c r="R1419" s="54">
        <v>214</v>
      </c>
      <c r="S1419" s="54">
        <v>214</v>
      </c>
      <c r="T1419" s="54">
        <v>4</v>
      </c>
      <c r="U1419" s="54">
        <v>2</v>
      </c>
      <c r="V1419" s="61">
        <f t="shared" si="601"/>
        <v>50</v>
      </c>
      <c r="W1419" s="54">
        <f t="shared" si="612"/>
        <v>2</v>
      </c>
      <c r="X1419" s="62">
        <v>3.73</v>
      </c>
      <c r="Y1419" s="54"/>
      <c r="Z1419" s="54"/>
      <c r="AA1419" s="54"/>
      <c r="AB1419" s="54"/>
      <c r="AC1419" s="61">
        <f t="shared" si="603"/>
        <v>0</v>
      </c>
      <c r="AD1419" s="54">
        <f t="shared" si="604"/>
        <v>0</v>
      </c>
      <c r="AE1419" s="62"/>
      <c r="AF1419" s="54">
        <f t="shared" si="610"/>
        <v>214</v>
      </c>
      <c r="AG1419" s="54">
        <f t="shared" si="605"/>
        <v>214</v>
      </c>
      <c r="AH1419" s="54">
        <f t="shared" si="606"/>
        <v>4</v>
      </c>
      <c r="AI1419" s="54">
        <f t="shared" si="607"/>
        <v>2</v>
      </c>
      <c r="AJ1419" s="61">
        <f t="shared" si="608"/>
        <v>50</v>
      </c>
      <c r="AK1419" s="54">
        <f t="shared" si="609"/>
        <v>2</v>
      </c>
      <c r="AL1419" s="62">
        <f t="shared" si="611"/>
        <v>3.73</v>
      </c>
      <c r="AS1419" s="326"/>
    </row>
    <row r="1420" spans="1:45" ht="21.95" customHeight="1" x14ac:dyDescent="0.25">
      <c r="A1420" s="17">
        <v>8</v>
      </c>
      <c r="C1420" s="54">
        <v>18</v>
      </c>
      <c r="D1420" s="54" t="s">
        <v>33</v>
      </c>
      <c r="E1420" s="54">
        <v>14</v>
      </c>
      <c r="F1420" s="54">
        <v>14</v>
      </c>
      <c r="G1420" s="54">
        <v>287</v>
      </c>
      <c r="H1420" s="54"/>
      <c r="I1420" s="54">
        <v>282</v>
      </c>
      <c r="J1420" s="54">
        <v>282</v>
      </c>
      <c r="K1420" s="54">
        <v>282</v>
      </c>
      <c r="L1420" s="54">
        <v>13</v>
      </c>
      <c r="M1420" s="54">
        <v>13</v>
      </c>
      <c r="N1420" s="54">
        <v>13</v>
      </c>
      <c r="O1420" s="54">
        <v>15</v>
      </c>
      <c r="P1420" s="54">
        <v>15</v>
      </c>
      <c r="Q1420" s="62">
        <v>7.34</v>
      </c>
      <c r="R1420" s="54">
        <v>0</v>
      </c>
      <c r="S1420" s="54">
        <v>0</v>
      </c>
      <c r="T1420" s="54">
        <v>227</v>
      </c>
      <c r="U1420" s="54">
        <v>141</v>
      </c>
      <c r="V1420" s="61">
        <f t="shared" si="601"/>
        <v>62.114537444933923</v>
      </c>
      <c r="W1420" s="54">
        <f t="shared" si="612"/>
        <v>86</v>
      </c>
      <c r="X1420" s="62">
        <v>7.19</v>
      </c>
      <c r="Y1420" s="54">
        <v>15</v>
      </c>
      <c r="Z1420" s="54">
        <v>5</v>
      </c>
      <c r="AA1420" s="54">
        <v>88</v>
      </c>
      <c r="AB1420" s="54">
        <v>50</v>
      </c>
      <c r="AC1420" s="61">
        <f t="shared" si="603"/>
        <v>56.81818181818182</v>
      </c>
      <c r="AD1420" s="54">
        <f t="shared" si="604"/>
        <v>38</v>
      </c>
      <c r="AE1420" s="62">
        <v>0</v>
      </c>
      <c r="AF1420" s="54">
        <f t="shared" si="610"/>
        <v>15</v>
      </c>
      <c r="AG1420" s="54">
        <f t="shared" si="605"/>
        <v>5</v>
      </c>
      <c r="AH1420" s="54">
        <f t="shared" si="606"/>
        <v>315</v>
      </c>
      <c r="AI1420" s="54">
        <f t="shared" si="607"/>
        <v>191</v>
      </c>
      <c r="AJ1420" s="61">
        <f t="shared" si="608"/>
        <v>60.634920634920633</v>
      </c>
      <c r="AK1420" s="54">
        <f t="shared" si="609"/>
        <v>124</v>
      </c>
      <c r="AL1420" s="62">
        <f t="shared" si="611"/>
        <v>7.19</v>
      </c>
      <c r="AS1420" s="326"/>
    </row>
    <row r="1421" spans="1:45" ht="21.95" customHeight="1" x14ac:dyDescent="0.25">
      <c r="C1421" s="54">
        <v>19</v>
      </c>
      <c r="D1421" s="54" t="s">
        <v>34</v>
      </c>
      <c r="E1421" s="54">
        <v>11</v>
      </c>
      <c r="F1421" s="54">
        <v>11</v>
      </c>
      <c r="G1421" s="54">
        <v>168</v>
      </c>
      <c r="H1421" s="54">
        <v>74</v>
      </c>
      <c r="I1421" s="54">
        <v>168</v>
      </c>
      <c r="J1421" s="54">
        <v>168</v>
      </c>
      <c r="K1421" s="54">
        <v>168</v>
      </c>
      <c r="L1421" s="54">
        <v>10</v>
      </c>
      <c r="M1421" s="54">
        <v>10</v>
      </c>
      <c r="N1421" s="54">
        <v>10</v>
      </c>
      <c r="O1421" s="54">
        <v>0</v>
      </c>
      <c r="P1421" s="54"/>
      <c r="Q1421" s="62"/>
      <c r="R1421" s="54">
        <v>5870</v>
      </c>
      <c r="S1421" s="54">
        <v>5727</v>
      </c>
      <c r="T1421" s="54">
        <v>206</v>
      </c>
      <c r="U1421" s="54">
        <v>39</v>
      </c>
      <c r="V1421" s="61">
        <f t="shared" si="601"/>
        <v>18.932038834951456</v>
      </c>
      <c r="W1421" s="54">
        <f t="shared" si="612"/>
        <v>167</v>
      </c>
      <c r="X1421" s="62">
        <v>3.82</v>
      </c>
      <c r="Y1421" s="54"/>
      <c r="Z1421" s="54"/>
      <c r="AA1421" s="54"/>
      <c r="AB1421" s="54"/>
      <c r="AC1421" s="61">
        <f t="shared" si="603"/>
        <v>0</v>
      </c>
      <c r="AD1421" s="54">
        <f t="shared" si="604"/>
        <v>0</v>
      </c>
      <c r="AE1421" s="62"/>
      <c r="AF1421" s="54">
        <f t="shared" si="610"/>
        <v>5870</v>
      </c>
      <c r="AG1421" s="54">
        <v>0</v>
      </c>
      <c r="AH1421" s="54">
        <f t="shared" si="606"/>
        <v>206</v>
      </c>
      <c r="AI1421" s="54">
        <f t="shared" si="607"/>
        <v>39</v>
      </c>
      <c r="AJ1421" s="61">
        <f t="shared" si="608"/>
        <v>18.932038834951456</v>
      </c>
      <c r="AK1421" s="54">
        <f t="shared" si="609"/>
        <v>167</v>
      </c>
      <c r="AL1421" s="62">
        <f t="shared" si="611"/>
        <v>3.82</v>
      </c>
      <c r="AS1421" s="326"/>
    </row>
    <row r="1422" spans="1:45" ht="21.95" customHeight="1" x14ac:dyDescent="0.25">
      <c r="A1422" s="17">
        <v>9</v>
      </c>
      <c r="B1422" s="17">
        <v>3</v>
      </c>
      <c r="C1422" s="54">
        <v>20</v>
      </c>
      <c r="D1422" s="54" t="s">
        <v>35</v>
      </c>
      <c r="E1422" s="54">
        <v>15</v>
      </c>
      <c r="F1422" s="54">
        <v>15</v>
      </c>
      <c r="G1422" s="54">
        <v>226</v>
      </c>
      <c r="H1422" s="54">
        <v>114</v>
      </c>
      <c r="I1422" s="54">
        <v>226</v>
      </c>
      <c r="J1422" s="54">
        <v>226</v>
      </c>
      <c r="K1422" s="54">
        <v>173</v>
      </c>
      <c r="L1422" s="54">
        <v>14</v>
      </c>
      <c r="M1422" s="54">
        <v>14</v>
      </c>
      <c r="N1422" s="54">
        <v>9</v>
      </c>
      <c r="O1422" s="54">
        <v>35</v>
      </c>
      <c r="P1422" s="54">
        <v>14</v>
      </c>
      <c r="Q1422" s="62">
        <v>2.2999999999999998</v>
      </c>
      <c r="R1422" s="54">
        <v>397</v>
      </c>
      <c r="S1422" s="54">
        <v>81</v>
      </c>
      <c r="T1422" s="54">
        <v>418</v>
      </c>
      <c r="U1422" s="54">
        <v>62</v>
      </c>
      <c r="V1422" s="61">
        <f t="shared" si="601"/>
        <v>14.832535885167463</v>
      </c>
      <c r="W1422" s="54">
        <f t="shared" si="612"/>
        <v>356</v>
      </c>
      <c r="X1422" s="62">
        <v>8</v>
      </c>
      <c r="Y1422" s="54">
        <v>22</v>
      </c>
      <c r="Z1422" s="54">
        <v>11</v>
      </c>
      <c r="AA1422" s="54">
        <v>432</v>
      </c>
      <c r="AB1422" s="54">
        <v>322</v>
      </c>
      <c r="AC1422" s="61">
        <f t="shared" si="603"/>
        <v>74.537037037037038</v>
      </c>
      <c r="AD1422" s="54">
        <f t="shared" si="604"/>
        <v>110</v>
      </c>
      <c r="AE1422" s="62">
        <v>4.1900000000000004</v>
      </c>
      <c r="AF1422" s="54">
        <f t="shared" si="610"/>
        <v>419</v>
      </c>
      <c r="AG1422" s="54">
        <f t="shared" ref="AG1422:AG1432" si="613">SUM(S1422,Z1422)</f>
        <v>92</v>
      </c>
      <c r="AH1422" s="54">
        <f t="shared" si="606"/>
        <v>850</v>
      </c>
      <c r="AI1422" s="54">
        <f t="shared" si="607"/>
        <v>384</v>
      </c>
      <c r="AJ1422" s="61">
        <f t="shared" si="608"/>
        <v>45.176470588235297</v>
      </c>
      <c r="AK1422" s="54">
        <f t="shared" si="609"/>
        <v>466</v>
      </c>
      <c r="AL1422" s="62">
        <f t="shared" si="611"/>
        <v>12.190000000000001</v>
      </c>
      <c r="AS1422" s="326"/>
    </row>
    <row r="1423" spans="1:45" ht="21.95" customHeight="1" x14ac:dyDescent="0.25">
      <c r="A1423" s="17">
        <v>10</v>
      </c>
      <c r="B1423" s="17">
        <v>4</v>
      </c>
      <c r="C1423" s="54">
        <v>21</v>
      </c>
      <c r="D1423" s="54" t="s">
        <v>36</v>
      </c>
      <c r="E1423" s="54">
        <v>8</v>
      </c>
      <c r="F1423" s="54">
        <v>8</v>
      </c>
      <c r="G1423" s="54">
        <v>108</v>
      </c>
      <c r="H1423" s="54">
        <v>108</v>
      </c>
      <c r="I1423" s="54">
        <v>108</v>
      </c>
      <c r="J1423" s="54">
        <v>96</v>
      </c>
      <c r="K1423" s="54">
        <v>33</v>
      </c>
      <c r="L1423" s="54">
        <v>7</v>
      </c>
      <c r="M1423" s="54">
        <v>7</v>
      </c>
      <c r="N1423" s="54">
        <v>7</v>
      </c>
      <c r="O1423" s="54">
        <v>7</v>
      </c>
      <c r="P1423" s="54"/>
      <c r="Q1423" s="62"/>
      <c r="R1423" s="54">
        <v>70</v>
      </c>
      <c r="S1423" s="54">
        <v>17</v>
      </c>
      <c r="T1423" s="54">
        <v>108</v>
      </c>
      <c r="U1423" s="54">
        <v>0</v>
      </c>
      <c r="V1423" s="61">
        <f t="shared" si="601"/>
        <v>0</v>
      </c>
      <c r="W1423" s="54">
        <f t="shared" si="612"/>
        <v>108</v>
      </c>
      <c r="X1423" s="62">
        <v>0</v>
      </c>
      <c r="Y1423" s="54">
        <v>108</v>
      </c>
      <c r="Z1423" s="54">
        <v>23</v>
      </c>
      <c r="AA1423" s="54">
        <v>108</v>
      </c>
      <c r="AB1423" s="54">
        <v>0</v>
      </c>
      <c r="AC1423" s="61">
        <f t="shared" si="603"/>
        <v>0</v>
      </c>
      <c r="AD1423" s="54">
        <f t="shared" si="604"/>
        <v>108</v>
      </c>
      <c r="AE1423" s="62"/>
      <c r="AF1423" s="54">
        <f t="shared" si="610"/>
        <v>178</v>
      </c>
      <c r="AG1423" s="54">
        <f t="shared" si="613"/>
        <v>40</v>
      </c>
      <c r="AH1423" s="54">
        <f t="shared" si="606"/>
        <v>216</v>
      </c>
      <c r="AI1423" s="54">
        <f t="shared" si="607"/>
        <v>0</v>
      </c>
      <c r="AJ1423" s="61">
        <f t="shared" si="608"/>
        <v>0</v>
      </c>
      <c r="AK1423" s="54">
        <f t="shared" si="609"/>
        <v>216</v>
      </c>
      <c r="AL1423" s="62">
        <f t="shared" si="611"/>
        <v>0</v>
      </c>
      <c r="AS1423" s="326"/>
    </row>
    <row r="1424" spans="1:45" ht="21.95" customHeight="1" x14ac:dyDescent="0.25">
      <c r="A1424" s="17">
        <v>11</v>
      </c>
      <c r="C1424" s="54">
        <v>22</v>
      </c>
      <c r="D1424" s="54" t="s">
        <v>37</v>
      </c>
      <c r="E1424" s="54">
        <v>27</v>
      </c>
      <c r="F1424" s="54">
        <v>27</v>
      </c>
      <c r="G1424" s="54">
        <v>382</v>
      </c>
      <c r="H1424" s="54">
        <v>0</v>
      </c>
      <c r="I1424" s="54">
        <v>382</v>
      </c>
      <c r="J1424" s="54">
        <v>382</v>
      </c>
      <c r="K1424" s="54">
        <v>382</v>
      </c>
      <c r="L1424" s="54">
        <v>26</v>
      </c>
      <c r="M1424" s="54">
        <v>26</v>
      </c>
      <c r="N1424" s="54">
        <v>26</v>
      </c>
      <c r="O1424" s="54">
        <v>7</v>
      </c>
      <c r="P1424" s="54">
        <v>7</v>
      </c>
      <c r="Q1424" s="62">
        <v>0.34</v>
      </c>
      <c r="R1424" s="54">
        <v>2673</v>
      </c>
      <c r="S1424" s="54">
        <v>2005</v>
      </c>
      <c r="T1424" s="54">
        <v>191</v>
      </c>
      <c r="U1424" s="54">
        <v>124</v>
      </c>
      <c r="V1424" s="61">
        <f t="shared" si="601"/>
        <v>64.921465968586389</v>
      </c>
      <c r="W1424" s="54">
        <f t="shared" si="612"/>
        <v>67</v>
      </c>
      <c r="X1424" s="62">
        <v>18.22</v>
      </c>
      <c r="Y1424" s="54">
        <v>0</v>
      </c>
      <c r="Z1424" s="54">
        <v>0</v>
      </c>
      <c r="AA1424" s="54">
        <v>27</v>
      </c>
      <c r="AB1424" s="54">
        <v>27</v>
      </c>
      <c r="AC1424" s="61">
        <f t="shared" si="603"/>
        <v>100</v>
      </c>
      <c r="AD1424" s="54">
        <f t="shared" si="604"/>
        <v>0</v>
      </c>
      <c r="AE1424" s="62">
        <v>10.79</v>
      </c>
      <c r="AF1424" s="54">
        <f t="shared" si="610"/>
        <v>2673</v>
      </c>
      <c r="AG1424" s="54">
        <f t="shared" si="613"/>
        <v>2005</v>
      </c>
      <c r="AH1424" s="54">
        <f t="shared" si="606"/>
        <v>218</v>
      </c>
      <c r="AI1424" s="54">
        <f t="shared" si="607"/>
        <v>151</v>
      </c>
      <c r="AJ1424" s="61">
        <f t="shared" si="608"/>
        <v>69.266055045871553</v>
      </c>
      <c r="AK1424" s="54">
        <f t="shared" si="609"/>
        <v>67</v>
      </c>
      <c r="AL1424" s="62">
        <f t="shared" si="611"/>
        <v>29.009999999999998</v>
      </c>
      <c r="AS1424" s="326"/>
    </row>
    <row r="1425" spans="1:45" ht="21.95" customHeight="1" x14ac:dyDescent="0.25">
      <c r="A1425" s="17">
        <v>12</v>
      </c>
      <c r="B1425" s="17">
        <v>5</v>
      </c>
      <c r="C1425" s="54">
        <v>23</v>
      </c>
      <c r="D1425" s="54" t="s">
        <v>187</v>
      </c>
      <c r="E1425" s="54">
        <v>11</v>
      </c>
      <c r="F1425" s="54">
        <v>11</v>
      </c>
      <c r="G1425" s="54">
        <v>169</v>
      </c>
      <c r="H1425" s="54">
        <v>0</v>
      </c>
      <c r="I1425" s="54">
        <v>169</v>
      </c>
      <c r="J1425" s="54">
        <v>165</v>
      </c>
      <c r="K1425" s="54">
        <v>0</v>
      </c>
      <c r="L1425" s="54">
        <v>10</v>
      </c>
      <c r="M1425" s="54">
        <v>10</v>
      </c>
      <c r="N1425" s="54">
        <v>10</v>
      </c>
      <c r="O1425" s="54">
        <v>92</v>
      </c>
      <c r="P1425" s="54">
        <v>33</v>
      </c>
      <c r="Q1425" s="62"/>
      <c r="R1425" s="54">
        <v>12104</v>
      </c>
      <c r="S1425" s="54">
        <v>528</v>
      </c>
      <c r="T1425" s="54">
        <v>646</v>
      </c>
      <c r="U1425" s="54">
        <v>55</v>
      </c>
      <c r="V1425" s="61">
        <f t="shared" si="601"/>
        <v>8.5139318885448922</v>
      </c>
      <c r="W1425" s="54">
        <f t="shared" si="612"/>
        <v>591</v>
      </c>
      <c r="X1425" s="62">
        <v>0</v>
      </c>
      <c r="Y1425" s="54">
        <v>0</v>
      </c>
      <c r="Z1425" s="54">
        <v>0</v>
      </c>
      <c r="AA1425" s="54">
        <v>92</v>
      </c>
      <c r="AB1425" s="54">
        <v>0</v>
      </c>
      <c r="AC1425" s="61">
        <f t="shared" si="603"/>
        <v>0</v>
      </c>
      <c r="AD1425" s="54">
        <f t="shared" si="604"/>
        <v>92</v>
      </c>
      <c r="AE1425" s="62">
        <v>0</v>
      </c>
      <c r="AF1425" s="54">
        <f t="shared" si="610"/>
        <v>12104</v>
      </c>
      <c r="AG1425" s="54">
        <f t="shared" si="613"/>
        <v>528</v>
      </c>
      <c r="AH1425" s="54">
        <f t="shared" si="606"/>
        <v>738</v>
      </c>
      <c r="AI1425" s="54">
        <f t="shared" si="607"/>
        <v>55</v>
      </c>
      <c r="AJ1425" s="61">
        <f t="shared" si="608"/>
        <v>7.4525745257452574</v>
      </c>
      <c r="AK1425" s="54">
        <f t="shared" si="609"/>
        <v>683</v>
      </c>
      <c r="AL1425" s="62">
        <f t="shared" si="611"/>
        <v>0</v>
      </c>
      <c r="AS1425" s="326"/>
    </row>
    <row r="1426" spans="1:45" ht="21.95" customHeight="1" x14ac:dyDescent="0.25">
      <c r="A1426" s="17">
        <v>13</v>
      </c>
      <c r="B1426" s="17">
        <v>6</v>
      </c>
      <c r="C1426" s="54">
        <v>24</v>
      </c>
      <c r="D1426" s="54" t="s">
        <v>39</v>
      </c>
      <c r="E1426" s="54">
        <v>6</v>
      </c>
      <c r="F1426" s="54">
        <v>6</v>
      </c>
      <c r="G1426" s="54">
        <v>109</v>
      </c>
      <c r="H1426" s="54">
        <v>0</v>
      </c>
      <c r="I1426" s="54">
        <v>109</v>
      </c>
      <c r="J1426" s="54">
        <v>109</v>
      </c>
      <c r="K1426" s="54">
        <v>0</v>
      </c>
      <c r="L1426" s="54">
        <v>5</v>
      </c>
      <c r="M1426" s="54">
        <v>5</v>
      </c>
      <c r="N1426" s="54">
        <v>5</v>
      </c>
      <c r="O1426" s="54">
        <v>0</v>
      </c>
      <c r="P1426" s="54"/>
      <c r="Q1426" s="62"/>
      <c r="R1426" s="54">
        <v>109</v>
      </c>
      <c r="S1426" s="54">
        <v>109</v>
      </c>
      <c r="T1426" s="54">
        <v>228</v>
      </c>
      <c r="U1426" s="54">
        <v>208</v>
      </c>
      <c r="V1426" s="61">
        <f t="shared" si="601"/>
        <v>91.228070175438589</v>
      </c>
      <c r="W1426" s="54">
        <f t="shared" si="612"/>
        <v>20</v>
      </c>
      <c r="X1426" s="62">
        <v>5.58</v>
      </c>
      <c r="Y1426" s="54"/>
      <c r="Z1426" s="54"/>
      <c r="AA1426" s="54"/>
      <c r="AB1426" s="54"/>
      <c r="AC1426" s="61">
        <f t="shared" si="603"/>
        <v>0</v>
      </c>
      <c r="AD1426" s="54">
        <f t="shared" si="604"/>
        <v>0</v>
      </c>
      <c r="AE1426" s="62"/>
      <c r="AF1426" s="54">
        <f t="shared" si="610"/>
        <v>109</v>
      </c>
      <c r="AG1426" s="54">
        <f t="shared" si="613"/>
        <v>109</v>
      </c>
      <c r="AH1426" s="54">
        <f t="shared" si="606"/>
        <v>228</v>
      </c>
      <c r="AI1426" s="54">
        <f t="shared" si="607"/>
        <v>208</v>
      </c>
      <c r="AJ1426" s="61">
        <f t="shared" si="608"/>
        <v>91.228070175438589</v>
      </c>
      <c r="AK1426" s="54">
        <f t="shared" si="609"/>
        <v>20</v>
      </c>
      <c r="AL1426" s="62">
        <f t="shared" si="611"/>
        <v>5.58</v>
      </c>
      <c r="AS1426" s="326"/>
    </row>
    <row r="1427" spans="1:45" ht="21.95" customHeight="1" x14ac:dyDescent="0.25">
      <c r="A1427" s="17">
        <v>14</v>
      </c>
      <c r="C1427" s="54">
        <v>25</v>
      </c>
      <c r="D1427" s="54" t="s">
        <v>40</v>
      </c>
      <c r="E1427" s="54">
        <v>9</v>
      </c>
      <c r="F1427" s="54">
        <v>8</v>
      </c>
      <c r="G1427" s="54">
        <v>180</v>
      </c>
      <c r="H1427" s="54">
        <v>173</v>
      </c>
      <c r="I1427" s="54">
        <v>179</v>
      </c>
      <c r="J1427" s="54">
        <v>179</v>
      </c>
      <c r="K1427" s="54">
        <v>18</v>
      </c>
      <c r="L1427" s="54">
        <v>8</v>
      </c>
      <c r="M1427" s="54">
        <v>8</v>
      </c>
      <c r="N1427" s="54">
        <v>0</v>
      </c>
      <c r="O1427" s="54">
        <v>13</v>
      </c>
      <c r="P1427" s="54">
        <v>5</v>
      </c>
      <c r="Q1427" s="62">
        <v>0.33</v>
      </c>
      <c r="R1427" s="54">
        <v>5251</v>
      </c>
      <c r="S1427" s="54">
        <v>1460</v>
      </c>
      <c r="T1427" s="54">
        <v>90</v>
      </c>
      <c r="U1427" s="54">
        <v>56</v>
      </c>
      <c r="V1427" s="61">
        <f t="shared" si="601"/>
        <v>62.222222222222221</v>
      </c>
      <c r="W1427" s="54">
        <f t="shared" si="612"/>
        <v>34</v>
      </c>
      <c r="X1427" s="62">
        <v>2.0299999999999998</v>
      </c>
      <c r="Y1427" s="54"/>
      <c r="Z1427" s="54"/>
      <c r="AA1427" s="54"/>
      <c r="AB1427" s="54"/>
      <c r="AC1427" s="61">
        <f t="shared" si="603"/>
        <v>0</v>
      </c>
      <c r="AD1427" s="54">
        <f t="shared" si="604"/>
        <v>0</v>
      </c>
      <c r="AE1427" s="62"/>
      <c r="AF1427" s="54">
        <f t="shared" si="610"/>
        <v>5251</v>
      </c>
      <c r="AG1427" s="54">
        <f t="shared" si="613"/>
        <v>1460</v>
      </c>
      <c r="AH1427" s="54">
        <f t="shared" si="606"/>
        <v>90</v>
      </c>
      <c r="AI1427" s="54">
        <f t="shared" si="607"/>
        <v>56</v>
      </c>
      <c r="AJ1427" s="61">
        <f t="shared" si="608"/>
        <v>62.222222222222221</v>
      </c>
      <c r="AK1427" s="54">
        <f t="shared" si="609"/>
        <v>34</v>
      </c>
      <c r="AL1427" s="62">
        <f t="shared" si="611"/>
        <v>2.0299999999999998</v>
      </c>
      <c r="AS1427" s="326"/>
    </row>
    <row r="1428" spans="1:45" ht="21.95" customHeight="1" x14ac:dyDescent="0.25">
      <c r="C1428" s="54">
        <v>26</v>
      </c>
      <c r="D1428" s="54" t="s">
        <v>41</v>
      </c>
      <c r="E1428" s="54">
        <v>12</v>
      </c>
      <c r="F1428" s="54">
        <v>12</v>
      </c>
      <c r="G1428" s="54">
        <v>230</v>
      </c>
      <c r="H1428" s="54">
        <v>0</v>
      </c>
      <c r="I1428" s="54">
        <v>230</v>
      </c>
      <c r="J1428" s="54">
        <v>230</v>
      </c>
      <c r="K1428" s="54">
        <v>230</v>
      </c>
      <c r="L1428" s="54">
        <v>11</v>
      </c>
      <c r="M1428" s="54">
        <v>11</v>
      </c>
      <c r="N1428" s="54">
        <v>11</v>
      </c>
      <c r="O1428" s="54">
        <v>0</v>
      </c>
      <c r="P1428" s="54"/>
      <c r="Q1428" s="62"/>
      <c r="R1428" s="54">
        <v>0</v>
      </c>
      <c r="S1428" s="54">
        <v>0</v>
      </c>
      <c r="T1428" s="54">
        <v>0</v>
      </c>
      <c r="U1428" s="54">
        <v>0</v>
      </c>
      <c r="V1428" s="61">
        <f t="shared" si="601"/>
        <v>0</v>
      </c>
      <c r="W1428" s="54">
        <f t="shared" si="612"/>
        <v>0</v>
      </c>
      <c r="X1428" s="62">
        <v>0</v>
      </c>
      <c r="Y1428" s="54"/>
      <c r="Z1428" s="54"/>
      <c r="AA1428" s="54"/>
      <c r="AB1428" s="54"/>
      <c r="AC1428" s="61">
        <f t="shared" si="603"/>
        <v>0</v>
      </c>
      <c r="AD1428" s="54">
        <f t="shared" si="604"/>
        <v>0</v>
      </c>
      <c r="AE1428" s="62"/>
      <c r="AF1428" s="54">
        <f t="shared" si="610"/>
        <v>0</v>
      </c>
      <c r="AG1428" s="54">
        <f t="shared" si="613"/>
        <v>0</v>
      </c>
      <c r="AH1428" s="54">
        <f t="shared" si="606"/>
        <v>0</v>
      </c>
      <c r="AI1428" s="54">
        <f t="shared" si="607"/>
        <v>0</v>
      </c>
      <c r="AJ1428" s="61">
        <f t="shared" si="608"/>
        <v>0</v>
      </c>
      <c r="AK1428" s="54">
        <f t="shared" si="609"/>
        <v>0</v>
      </c>
      <c r="AL1428" s="62">
        <f t="shared" si="611"/>
        <v>0</v>
      </c>
      <c r="AS1428" s="326"/>
    </row>
    <row r="1429" spans="1:45" ht="21.95" customHeight="1" x14ac:dyDescent="0.25">
      <c r="A1429" s="17">
        <v>15</v>
      </c>
      <c r="B1429" s="17">
        <v>7</v>
      </c>
      <c r="C1429" s="54">
        <v>27</v>
      </c>
      <c r="D1429" s="54" t="s">
        <v>42</v>
      </c>
      <c r="E1429" s="54">
        <v>12</v>
      </c>
      <c r="F1429" s="54">
        <v>12</v>
      </c>
      <c r="G1429" s="54">
        <v>171</v>
      </c>
      <c r="H1429" s="54">
        <v>165</v>
      </c>
      <c r="I1429" s="54">
        <v>171</v>
      </c>
      <c r="J1429" s="54">
        <v>171</v>
      </c>
      <c r="K1429" s="54">
        <v>171</v>
      </c>
      <c r="L1429" s="54">
        <v>11</v>
      </c>
      <c r="M1429" s="54">
        <v>11</v>
      </c>
      <c r="N1429" s="54">
        <v>0</v>
      </c>
      <c r="O1429" s="54">
        <v>13</v>
      </c>
      <c r="P1429" s="54"/>
      <c r="Q1429" s="62">
        <v>1.74</v>
      </c>
      <c r="R1429" s="54">
        <v>198</v>
      </c>
      <c r="S1429" s="54">
        <v>198</v>
      </c>
      <c r="T1429" s="54">
        <v>92</v>
      </c>
      <c r="U1429" s="54">
        <v>17</v>
      </c>
      <c r="V1429" s="61">
        <f t="shared" si="601"/>
        <v>18.478260869565215</v>
      </c>
      <c r="W1429" s="54">
        <f t="shared" si="612"/>
        <v>75</v>
      </c>
      <c r="X1429" s="62">
        <v>3.5</v>
      </c>
      <c r="Y1429" s="54">
        <v>0</v>
      </c>
      <c r="Z1429" s="54">
        <v>0</v>
      </c>
      <c r="AA1429" s="54">
        <v>12</v>
      </c>
      <c r="AB1429" s="54">
        <v>12</v>
      </c>
      <c r="AC1429" s="61">
        <f t="shared" si="603"/>
        <v>100</v>
      </c>
      <c r="AD1429" s="54">
        <f t="shared" si="604"/>
        <v>0</v>
      </c>
      <c r="AE1429" s="62">
        <v>0.54</v>
      </c>
      <c r="AF1429" s="54">
        <f t="shared" si="610"/>
        <v>198</v>
      </c>
      <c r="AG1429" s="54">
        <f t="shared" si="613"/>
        <v>198</v>
      </c>
      <c r="AH1429" s="54">
        <f t="shared" si="606"/>
        <v>104</v>
      </c>
      <c r="AI1429" s="54">
        <f t="shared" si="607"/>
        <v>29</v>
      </c>
      <c r="AJ1429" s="61">
        <f t="shared" si="608"/>
        <v>27.884615384615387</v>
      </c>
      <c r="AK1429" s="54">
        <f t="shared" si="609"/>
        <v>75</v>
      </c>
      <c r="AL1429" s="62">
        <f t="shared" si="611"/>
        <v>4.04</v>
      </c>
      <c r="AS1429" s="326"/>
    </row>
    <row r="1430" spans="1:45" ht="21.95" customHeight="1" x14ac:dyDescent="0.25">
      <c r="A1430" s="17">
        <v>16</v>
      </c>
      <c r="C1430" s="54">
        <v>28</v>
      </c>
      <c r="D1430" s="54" t="s">
        <v>43</v>
      </c>
      <c r="E1430" s="54">
        <v>10</v>
      </c>
      <c r="F1430" s="54">
        <v>9</v>
      </c>
      <c r="G1430" s="54">
        <v>148</v>
      </c>
      <c r="H1430" s="54">
        <v>32</v>
      </c>
      <c r="I1430" s="54">
        <v>148</v>
      </c>
      <c r="J1430" s="54">
        <v>148</v>
      </c>
      <c r="K1430" s="54">
        <v>20</v>
      </c>
      <c r="L1430" s="54">
        <v>9</v>
      </c>
      <c r="M1430" s="54">
        <v>9</v>
      </c>
      <c r="N1430" s="54">
        <v>1</v>
      </c>
      <c r="O1430" s="54"/>
      <c r="P1430" s="54"/>
      <c r="Q1430" s="62"/>
      <c r="R1430" s="54">
        <v>187</v>
      </c>
      <c r="S1430" s="54">
        <v>55</v>
      </c>
      <c r="T1430" s="54">
        <v>47</v>
      </c>
      <c r="U1430" s="54">
        <v>12</v>
      </c>
      <c r="V1430" s="61">
        <f t="shared" si="601"/>
        <v>25.531914893617021</v>
      </c>
      <c r="W1430" s="54">
        <f t="shared" si="612"/>
        <v>35</v>
      </c>
      <c r="X1430" s="62">
        <v>1.5</v>
      </c>
      <c r="Y1430" s="54">
        <v>55</v>
      </c>
      <c r="Z1430" s="54">
        <v>23</v>
      </c>
      <c r="AA1430" s="54">
        <v>30</v>
      </c>
      <c r="AB1430" s="54">
        <v>6</v>
      </c>
      <c r="AC1430" s="61">
        <f t="shared" si="603"/>
        <v>20</v>
      </c>
      <c r="AD1430" s="54">
        <f t="shared" si="604"/>
        <v>24</v>
      </c>
      <c r="AE1430" s="62">
        <v>0</v>
      </c>
      <c r="AF1430" s="54">
        <f t="shared" si="610"/>
        <v>242</v>
      </c>
      <c r="AG1430" s="54">
        <f t="shared" si="613"/>
        <v>78</v>
      </c>
      <c r="AH1430" s="54">
        <f>SUM(T1430,AA1430)</f>
        <v>77</v>
      </c>
      <c r="AI1430" s="54">
        <v>0</v>
      </c>
      <c r="AJ1430" s="61">
        <f t="shared" si="608"/>
        <v>0</v>
      </c>
      <c r="AK1430" s="54">
        <f t="shared" si="609"/>
        <v>77</v>
      </c>
      <c r="AL1430" s="62">
        <f t="shared" si="611"/>
        <v>1.5</v>
      </c>
      <c r="AS1430" s="326"/>
    </row>
    <row r="1431" spans="1:45" ht="21.95" customHeight="1" x14ac:dyDescent="0.25">
      <c r="A1431" s="17">
        <v>17</v>
      </c>
      <c r="B1431" s="17">
        <v>8</v>
      </c>
      <c r="C1431" s="54">
        <v>29</v>
      </c>
      <c r="D1431" s="54" t="s">
        <v>44</v>
      </c>
      <c r="E1431" s="54">
        <v>7</v>
      </c>
      <c r="F1431" s="54">
        <v>7</v>
      </c>
      <c r="G1431" s="54">
        <v>96</v>
      </c>
      <c r="H1431" s="54">
        <v>96</v>
      </c>
      <c r="I1431" s="54">
        <v>96</v>
      </c>
      <c r="J1431" s="54">
        <v>96</v>
      </c>
      <c r="K1431" s="54">
        <v>96</v>
      </c>
      <c r="L1431" s="54">
        <v>6</v>
      </c>
      <c r="M1431" s="54">
        <v>6</v>
      </c>
      <c r="N1431" s="54">
        <v>6</v>
      </c>
      <c r="O1431" s="54">
        <v>60</v>
      </c>
      <c r="P1431" s="54">
        <v>49</v>
      </c>
      <c r="Q1431" s="62">
        <v>0.91</v>
      </c>
      <c r="R1431" s="54">
        <v>96</v>
      </c>
      <c r="S1431" s="54">
        <v>96</v>
      </c>
      <c r="T1431" s="54">
        <v>54</v>
      </c>
      <c r="U1431" s="54">
        <v>13</v>
      </c>
      <c r="V1431" s="61">
        <f t="shared" si="601"/>
        <v>24.074074074074073</v>
      </c>
      <c r="W1431" s="54">
        <f t="shared" si="612"/>
        <v>41</v>
      </c>
      <c r="X1431" s="62">
        <v>3.08</v>
      </c>
      <c r="Y1431" s="54"/>
      <c r="Z1431" s="54"/>
      <c r="AA1431" s="54"/>
      <c r="AB1431" s="54"/>
      <c r="AC1431" s="61">
        <f t="shared" si="603"/>
        <v>0</v>
      </c>
      <c r="AD1431" s="54">
        <f t="shared" si="604"/>
        <v>0</v>
      </c>
      <c r="AE1431" s="62"/>
      <c r="AF1431" s="54">
        <f t="shared" si="610"/>
        <v>96</v>
      </c>
      <c r="AG1431" s="54">
        <f t="shared" si="613"/>
        <v>96</v>
      </c>
      <c r="AH1431" s="54">
        <f>SUM(T1431,AA1431)</f>
        <v>54</v>
      </c>
      <c r="AI1431" s="54">
        <v>0</v>
      </c>
      <c r="AJ1431" s="61">
        <f t="shared" si="608"/>
        <v>0</v>
      </c>
      <c r="AK1431" s="54">
        <f t="shared" si="609"/>
        <v>54</v>
      </c>
      <c r="AL1431" s="62">
        <f t="shared" si="611"/>
        <v>3.08</v>
      </c>
      <c r="AS1431" s="326"/>
    </row>
    <row r="1432" spans="1:45" ht="21.95" customHeight="1" x14ac:dyDescent="0.25">
      <c r="A1432" s="17">
        <v>18</v>
      </c>
      <c r="C1432" s="54">
        <v>30</v>
      </c>
      <c r="D1432" s="54" t="s">
        <v>45</v>
      </c>
      <c r="E1432" s="54">
        <v>18</v>
      </c>
      <c r="F1432" s="54">
        <v>18</v>
      </c>
      <c r="G1432" s="54">
        <v>262</v>
      </c>
      <c r="H1432" s="54">
        <v>0</v>
      </c>
      <c r="I1432" s="54">
        <v>262</v>
      </c>
      <c r="J1432" s="54">
        <v>262</v>
      </c>
      <c r="K1432" s="54">
        <v>0</v>
      </c>
      <c r="L1432" s="54">
        <v>17</v>
      </c>
      <c r="M1432" s="54">
        <v>17</v>
      </c>
      <c r="N1432" s="54">
        <v>0</v>
      </c>
      <c r="O1432" s="54">
        <v>51</v>
      </c>
      <c r="P1432" s="54"/>
      <c r="Q1432" s="62"/>
      <c r="R1432" s="54">
        <v>3792</v>
      </c>
      <c r="S1432" s="54">
        <v>0</v>
      </c>
      <c r="T1432" s="54">
        <v>34</v>
      </c>
      <c r="U1432" s="54">
        <v>0</v>
      </c>
      <c r="V1432" s="61">
        <f t="shared" si="601"/>
        <v>0</v>
      </c>
      <c r="W1432" s="54">
        <f t="shared" si="612"/>
        <v>34</v>
      </c>
      <c r="X1432" s="62">
        <v>0</v>
      </c>
      <c r="Y1432" s="54">
        <v>2620</v>
      </c>
      <c r="Z1432" s="54">
        <v>0</v>
      </c>
      <c r="AA1432" s="54">
        <v>262</v>
      </c>
      <c r="AB1432" s="54">
        <v>262</v>
      </c>
      <c r="AC1432" s="61">
        <f t="shared" si="603"/>
        <v>100</v>
      </c>
      <c r="AD1432" s="54">
        <f t="shared" si="604"/>
        <v>0</v>
      </c>
      <c r="AE1432" s="62">
        <v>11.76</v>
      </c>
      <c r="AF1432" s="54">
        <f t="shared" si="610"/>
        <v>6412</v>
      </c>
      <c r="AG1432" s="54">
        <f t="shared" si="613"/>
        <v>0</v>
      </c>
      <c r="AH1432" s="54">
        <f>SUM(T1432,AA1432)</f>
        <v>296</v>
      </c>
      <c r="AI1432" s="54">
        <f>SUM(U1432,AB1432)</f>
        <v>262</v>
      </c>
      <c r="AJ1432" s="61">
        <f t="shared" si="608"/>
        <v>88.513513513513516</v>
      </c>
      <c r="AK1432" s="54">
        <f t="shared" si="609"/>
        <v>34</v>
      </c>
      <c r="AL1432" s="62">
        <f t="shared" si="611"/>
        <v>11.76</v>
      </c>
      <c r="AS1432" s="326"/>
    </row>
    <row r="1433" spans="1:45" ht="21.95" customHeight="1" x14ac:dyDescent="0.25">
      <c r="C1433" s="261"/>
      <c r="D1433" s="261" t="s">
        <v>46</v>
      </c>
      <c r="E1433" s="261">
        <f t="shared" ref="E1433:U1433" si="614">SUM(E1403:E1432)</f>
        <v>344</v>
      </c>
      <c r="F1433" s="261">
        <f t="shared" si="614"/>
        <v>339</v>
      </c>
      <c r="G1433" s="261">
        <f t="shared" si="614"/>
        <v>6236</v>
      </c>
      <c r="H1433" s="261">
        <f t="shared" si="614"/>
        <v>2404</v>
      </c>
      <c r="I1433" s="261">
        <f t="shared" si="614"/>
        <v>6229</v>
      </c>
      <c r="J1433" s="261">
        <f t="shared" si="614"/>
        <v>6209</v>
      </c>
      <c r="K1433" s="261">
        <f t="shared" si="614"/>
        <v>4790</v>
      </c>
      <c r="L1433" s="261">
        <f t="shared" si="614"/>
        <v>314</v>
      </c>
      <c r="M1433" s="261">
        <f t="shared" si="614"/>
        <v>314</v>
      </c>
      <c r="N1433" s="261">
        <f t="shared" si="614"/>
        <v>204</v>
      </c>
      <c r="O1433" s="261">
        <f t="shared" si="614"/>
        <v>1217</v>
      </c>
      <c r="P1433" s="261">
        <f t="shared" si="614"/>
        <v>570</v>
      </c>
      <c r="Q1433" s="262">
        <f>SUM(Q1403:Q1432)</f>
        <v>34.239999999999995</v>
      </c>
      <c r="R1433" s="261">
        <f t="shared" si="614"/>
        <v>67445</v>
      </c>
      <c r="S1433" s="261">
        <f t="shared" si="614"/>
        <v>29831</v>
      </c>
      <c r="T1433" s="261">
        <f t="shared" si="614"/>
        <v>4964</v>
      </c>
      <c r="U1433" s="261">
        <f t="shared" si="614"/>
        <v>1753</v>
      </c>
      <c r="V1433" s="61">
        <f t="shared" si="601"/>
        <v>35.314262691377927</v>
      </c>
      <c r="W1433" s="261">
        <f t="shared" ref="W1433:AB1433" si="615">SUM(W1403:W1432)</f>
        <v>2064</v>
      </c>
      <c r="X1433" s="262">
        <f t="shared" si="615"/>
        <v>132.39000000000001</v>
      </c>
      <c r="Y1433" s="261">
        <f t="shared" si="615"/>
        <v>3818</v>
      </c>
      <c r="Z1433" s="261">
        <f t="shared" si="615"/>
        <v>226</v>
      </c>
      <c r="AA1433" s="261">
        <f t="shared" si="615"/>
        <v>1124</v>
      </c>
      <c r="AB1433" s="261">
        <f t="shared" si="615"/>
        <v>696</v>
      </c>
      <c r="AC1433" s="263">
        <f t="shared" si="603"/>
        <v>61.921708185053383</v>
      </c>
      <c r="AD1433" s="261">
        <f t="shared" ref="AD1433:AI1433" si="616">SUM(AD1403:AD1432)</f>
        <v>389</v>
      </c>
      <c r="AE1433" s="262">
        <f t="shared" si="616"/>
        <v>29.189999999999998</v>
      </c>
      <c r="AF1433" s="261">
        <f t="shared" si="616"/>
        <v>71044</v>
      </c>
      <c r="AG1433" s="261">
        <f t="shared" si="616"/>
        <v>24330</v>
      </c>
      <c r="AH1433" s="261">
        <f t="shared" si="616"/>
        <v>6088</v>
      </c>
      <c r="AI1433" s="261">
        <f t="shared" si="616"/>
        <v>2418</v>
      </c>
      <c r="AJ1433" s="263">
        <f t="shared" si="608"/>
        <v>39.717477003942179</v>
      </c>
      <c r="AK1433" s="261">
        <f>SUM(AK1403:AK1432)</f>
        <v>3670</v>
      </c>
      <c r="AL1433" s="262">
        <f>SUM(AL1403:AL1432)</f>
        <v>144.88</v>
      </c>
    </row>
    <row r="1434" spans="1:45" ht="22.5" customHeight="1" x14ac:dyDescent="0.2">
      <c r="C1434" s="802" t="s">
        <v>222</v>
      </c>
      <c r="D1434" s="802"/>
      <c r="E1434" s="802"/>
      <c r="F1434" s="802"/>
      <c r="G1434" s="802"/>
      <c r="H1434" s="802"/>
      <c r="I1434" s="802"/>
      <c r="J1434" s="802"/>
      <c r="K1434" s="802"/>
      <c r="L1434" s="802"/>
      <c r="M1434" s="802"/>
      <c r="N1434" s="802"/>
      <c r="O1434" s="802"/>
      <c r="P1434" s="802"/>
      <c r="Q1434" s="802"/>
      <c r="R1434" s="802"/>
      <c r="S1434" s="802"/>
      <c r="T1434" s="802"/>
      <c r="U1434" s="802"/>
      <c r="V1434" s="802"/>
      <c r="W1434" s="802"/>
      <c r="X1434" s="802"/>
      <c r="Y1434" s="802" t="s">
        <v>222</v>
      </c>
      <c r="Z1434" s="802"/>
      <c r="AA1434" s="802"/>
      <c r="AB1434" s="802"/>
      <c r="AC1434" s="802"/>
      <c r="AD1434" s="802"/>
      <c r="AE1434" s="802"/>
      <c r="AF1434" s="802"/>
      <c r="AG1434" s="802"/>
      <c r="AH1434" s="802"/>
      <c r="AI1434" s="802"/>
      <c r="AJ1434" s="802"/>
      <c r="AK1434" s="802"/>
      <c r="AL1434" s="802"/>
    </row>
    <row r="1435" spans="1:45" ht="12.75" customHeight="1" x14ac:dyDescent="0.2">
      <c r="C1435" s="71"/>
      <c r="D1435" s="71"/>
      <c r="E1435" s="71"/>
      <c r="F1435" s="71"/>
      <c r="G1435" s="71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71"/>
      <c r="T1435" s="71"/>
      <c r="U1435" s="71"/>
      <c r="V1435" s="71"/>
      <c r="W1435" s="71"/>
      <c r="X1435" s="71"/>
      <c r="Y1435" s="798"/>
      <c r="Z1435" s="798"/>
      <c r="AA1435" s="798"/>
      <c r="AB1435" s="798"/>
      <c r="AC1435" s="798"/>
      <c r="AD1435" s="798"/>
      <c r="AE1435" s="798"/>
      <c r="AF1435" s="798"/>
      <c r="AG1435" s="798"/>
      <c r="AH1435" s="798"/>
      <c r="AI1435" s="798"/>
      <c r="AJ1435" s="798"/>
      <c r="AK1435" s="798"/>
      <c r="AL1435" s="798"/>
    </row>
    <row r="1436" spans="1:45" ht="12.75" customHeight="1" x14ac:dyDescent="0.25">
      <c r="C1436" s="824" t="s">
        <v>2</v>
      </c>
      <c r="D1436" s="824" t="s">
        <v>3</v>
      </c>
      <c r="E1436" s="825" t="s">
        <v>4</v>
      </c>
      <c r="F1436" s="826"/>
      <c r="G1436" s="826"/>
      <c r="H1436" s="826"/>
      <c r="I1436" s="826"/>
      <c r="J1436" s="826"/>
      <c r="K1436" s="826"/>
      <c r="L1436" s="826"/>
      <c r="M1436" s="826"/>
      <c r="N1436" s="826"/>
      <c r="O1436" s="826"/>
      <c r="P1436" s="826"/>
      <c r="Q1436" s="827"/>
      <c r="R1436" s="828" t="s">
        <v>4</v>
      </c>
      <c r="S1436" s="828"/>
      <c r="T1436" s="828"/>
      <c r="U1436" s="828"/>
      <c r="V1436" s="828"/>
      <c r="W1436" s="828"/>
      <c r="X1436" s="828"/>
      <c r="Y1436" s="828" t="s">
        <v>9</v>
      </c>
      <c r="Z1436" s="828"/>
      <c r="AA1436" s="828"/>
      <c r="AB1436" s="828"/>
      <c r="AC1436" s="828"/>
      <c r="AD1436" s="828"/>
      <c r="AE1436" s="828"/>
      <c r="AF1436" s="828" t="s">
        <v>119</v>
      </c>
      <c r="AG1436" s="828"/>
      <c r="AH1436" s="828"/>
      <c r="AI1436" s="828"/>
      <c r="AJ1436" s="828"/>
      <c r="AK1436" s="828"/>
      <c r="AL1436" s="828"/>
    </row>
    <row r="1437" spans="1:45" ht="12.75" customHeight="1" x14ac:dyDescent="0.25">
      <c r="C1437" s="824"/>
      <c r="D1437" s="824"/>
      <c r="E1437" s="825" t="s">
        <v>5</v>
      </c>
      <c r="F1437" s="826"/>
      <c r="G1437" s="826"/>
      <c r="H1437" s="826"/>
      <c r="I1437" s="826"/>
      <c r="J1437" s="826"/>
      <c r="K1437" s="826"/>
      <c r="L1437" s="826"/>
      <c r="M1437" s="826"/>
      <c r="N1437" s="826"/>
      <c r="O1437" s="826"/>
      <c r="P1437" s="826"/>
      <c r="Q1437" s="827"/>
      <c r="R1437" s="828" t="s">
        <v>64</v>
      </c>
      <c r="S1437" s="828"/>
      <c r="T1437" s="828"/>
      <c r="U1437" s="828"/>
      <c r="V1437" s="828"/>
      <c r="W1437" s="828"/>
      <c r="X1437" s="828"/>
      <c r="Y1437" s="828" t="s">
        <v>64</v>
      </c>
      <c r="Z1437" s="828"/>
      <c r="AA1437" s="828"/>
      <c r="AB1437" s="828"/>
      <c r="AC1437" s="828"/>
      <c r="AD1437" s="828"/>
      <c r="AE1437" s="828"/>
      <c r="AF1437" s="828" t="s">
        <v>64</v>
      </c>
      <c r="AG1437" s="828"/>
      <c r="AH1437" s="828"/>
      <c r="AI1437" s="828"/>
      <c r="AJ1437" s="828"/>
      <c r="AK1437" s="828"/>
      <c r="AL1437" s="828"/>
    </row>
    <row r="1438" spans="1:45" ht="41.25" customHeight="1" x14ac:dyDescent="0.2">
      <c r="C1438" s="824"/>
      <c r="D1438" s="824"/>
      <c r="E1438" s="824" t="s">
        <v>15</v>
      </c>
      <c r="F1438" s="824"/>
      <c r="G1438" s="824" t="s">
        <v>6</v>
      </c>
      <c r="H1438" s="824"/>
      <c r="I1438" s="824" t="s">
        <v>120</v>
      </c>
      <c r="J1438" s="824"/>
      <c r="K1438" s="824"/>
      <c r="L1438" s="824" t="s">
        <v>121</v>
      </c>
      <c r="M1438" s="824"/>
      <c r="N1438" s="824"/>
      <c r="O1438" s="829" t="s">
        <v>158</v>
      </c>
      <c r="P1438" s="830"/>
      <c r="Q1438" s="831"/>
      <c r="R1438" s="824" t="s">
        <v>7</v>
      </c>
      <c r="S1438" s="824"/>
      <c r="T1438" s="824" t="s">
        <v>8</v>
      </c>
      <c r="U1438" s="824"/>
      <c r="V1438" s="824"/>
      <c r="W1438" s="824"/>
      <c r="X1438" s="824"/>
      <c r="Y1438" s="824" t="s">
        <v>7</v>
      </c>
      <c r="Z1438" s="824"/>
      <c r="AA1438" s="824" t="s">
        <v>8</v>
      </c>
      <c r="AB1438" s="824"/>
      <c r="AC1438" s="824"/>
      <c r="AD1438" s="824"/>
      <c r="AE1438" s="824"/>
      <c r="AF1438" s="824" t="s">
        <v>7</v>
      </c>
      <c r="AG1438" s="824"/>
      <c r="AH1438" s="824" t="s">
        <v>8</v>
      </c>
      <c r="AI1438" s="824"/>
      <c r="AJ1438" s="824"/>
      <c r="AK1438" s="824"/>
      <c r="AL1438" s="824"/>
    </row>
    <row r="1439" spans="1:45" ht="29.25" customHeight="1" x14ac:dyDescent="0.2">
      <c r="C1439" s="824"/>
      <c r="D1439" s="824"/>
      <c r="E1439" s="824" t="s">
        <v>55</v>
      </c>
      <c r="F1439" s="824"/>
      <c r="G1439" s="824" t="s">
        <v>56</v>
      </c>
      <c r="H1439" s="824"/>
      <c r="I1439" s="824" t="s">
        <v>61</v>
      </c>
      <c r="J1439" s="824"/>
      <c r="K1439" s="824"/>
      <c r="L1439" s="824" t="s">
        <v>62</v>
      </c>
      <c r="M1439" s="824"/>
      <c r="N1439" s="824"/>
      <c r="O1439" s="832"/>
      <c r="P1439" s="833"/>
      <c r="Q1439" s="834"/>
      <c r="R1439" s="824" t="s">
        <v>65</v>
      </c>
      <c r="S1439" s="824"/>
      <c r="T1439" s="824" t="s">
        <v>69</v>
      </c>
      <c r="U1439" s="824"/>
      <c r="V1439" s="824"/>
      <c r="W1439" s="824"/>
      <c r="X1439" s="824"/>
      <c r="Y1439" s="824" t="s">
        <v>70</v>
      </c>
      <c r="Z1439" s="824"/>
      <c r="AA1439" s="824" t="s">
        <v>69</v>
      </c>
      <c r="AB1439" s="824"/>
      <c r="AC1439" s="824"/>
      <c r="AD1439" s="824"/>
      <c r="AE1439" s="824"/>
      <c r="AF1439" s="824" t="s">
        <v>70</v>
      </c>
      <c r="AG1439" s="824"/>
      <c r="AH1439" s="824" t="s">
        <v>69</v>
      </c>
      <c r="AI1439" s="824"/>
      <c r="AJ1439" s="824"/>
      <c r="AK1439" s="824"/>
      <c r="AL1439" s="824"/>
    </row>
    <row r="1440" spans="1:45" ht="42.75" customHeight="1" x14ac:dyDescent="0.2">
      <c r="A1440" s="17" t="s">
        <v>193</v>
      </c>
      <c r="B1440" s="17" t="s">
        <v>194</v>
      </c>
      <c r="C1440" s="824"/>
      <c r="D1440" s="824"/>
      <c r="E1440" s="335" t="s">
        <v>75</v>
      </c>
      <c r="F1440" s="335" t="s">
        <v>76</v>
      </c>
      <c r="G1440" s="335" t="s">
        <v>57</v>
      </c>
      <c r="H1440" s="335" t="s">
        <v>77</v>
      </c>
      <c r="I1440" s="335" t="s">
        <v>58</v>
      </c>
      <c r="J1440" s="335" t="s">
        <v>59</v>
      </c>
      <c r="K1440" s="335" t="s">
        <v>60</v>
      </c>
      <c r="L1440" s="335" t="s">
        <v>58</v>
      </c>
      <c r="M1440" s="335" t="s">
        <v>59</v>
      </c>
      <c r="N1440" s="335" t="s">
        <v>63</v>
      </c>
      <c r="O1440" s="335" t="s">
        <v>170</v>
      </c>
      <c r="P1440" s="335" t="s">
        <v>171</v>
      </c>
      <c r="Q1440" s="335" t="s">
        <v>161</v>
      </c>
      <c r="R1440" s="335" t="s">
        <v>59</v>
      </c>
      <c r="S1440" s="335" t="s">
        <v>66</v>
      </c>
      <c r="T1440" s="335" t="s">
        <v>67</v>
      </c>
      <c r="U1440" s="335" t="s">
        <v>68</v>
      </c>
      <c r="V1440" s="335" t="s">
        <v>71</v>
      </c>
      <c r="W1440" s="335" t="s">
        <v>72</v>
      </c>
      <c r="X1440" s="335" t="s">
        <v>162</v>
      </c>
      <c r="Y1440" s="335" t="s">
        <v>59</v>
      </c>
      <c r="Z1440" s="335" t="s">
        <v>63</v>
      </c>
      <c r="AA1440" s="335" t="s">
        <v>67</v>
      </c>
      <c r="AB1440" s="335" t="s">
        <v>68</v>
      </c>
      <c r="AC1440" s="335" t="s">
        <v>71</v>
      </c>
      <c r="AD1440" s="335" t="s">
        <v>72</v>
      </c>
      <c r="AE1440" s="335" t="s">
        <v>221</v>
      </c>
      <c r="AF1440" s="335" t="s">
        <v>59</v>
      </c>
      <c r="AG1440" s="335" t="s">
        <v>63</v>
      </c>
      <c r="AH1440" s="335" t="s">
        <v>67</v>
      </c>
      <c r="AI1440" s="335" t="s">
        <v>68</v>
      </c>
      <c r="AJ1440" s="335" t="s">
        <v>71</v>
      </c>
      <c r="AK1440" s="335" t="s">
        <v>72</v>
      </c>
      <c r="AL1440" s="335" t="s">
        <v>172</v>
      </c>
    </row>
    <row r="1441" spans="1:38" ht="12.75" customHeight="1" x14ac:dyDescent="0.2">
      <c r="C1441" s="20">
        <v>1</v>
      </c>
      <c r="D1441" s="20">
        <v>2</v>
      </c>
      <c r="E1441" s="20">
        <v>3</v>
      </c>
      <c r="F1441" s="20">
        <v>4</v>
      </c>
      <c r="G1441" s="20">
        <v>5</v>
      </c>
      <c r="H1441" s="20">
        <v>6</v>
      </c>
      <c r="I1441" s="20">
        <v>7</v>
      </c>
      <c r="J1441" s="20">
        <v>8</v>
      </c>
      <c r="K1441" s="20">
        <v>9</v>
      </c>
      <c r="L1441" s="20">
        <v>10</v>
      </c>
      <c r="M1441" s="20">
        <v>11</v>
      </c>
      <c r="N1441" s="20">
        <v>12</v>
      </c>
      <c r="O1441" s="20">
        <v>13</v>
      </c>
      <c r="P1441" s="20">
        <v>14</v>
      </c>
      <c r="Q1441" s="20">
        <v>15</v>
      </c>
      <c r="R1441" s="20">
        <v>16</v>
      </c>
      <c r="S1441" s="20">
        <v>17</v>
      </c>
      <c r="T1441" s="20">
        <v>18</v>
      </c>
      <c r="U1441" s="20">
        <v>19</v>
      </c>
      <c r="V1441" s="20">
        <v>20</v>
      </c>
      <c r="W1441" s="20">
        <v>21</v>
      </c>
      <c r="X1441" s="20">
        <v>22</v>
      </c>
      <c r="Y1441" s="20">
        <v>23</v>
      </c>
      <c r="Z1441" s="20">
        <v>24</v>
      </c>
      <c r="AA1441" s="20">
        <v>25</v>
      </c>
      <c r="AB1441" s="20">
        <v>26</v>
      </c>
      <c r="AC1441" s="20">
        <v>27</v>
      </c>
      <c r="AD1441" s="20">
        <v>28</v>
      </c>
      <c r="AE1441" s="20">
        <v>29</v>
      </c>
      <c r="AF1441" s="20">
        <v>30</v>
      </c>
      <c r="AG1441" s="20">
        <v>31</v>
      </c>
      <c r="AH1441" s="20">
        <v>32</v>
      </c>
      <c r="AI1441" s="20">
        <v>33</v>
      </c>
      <c r="AJ1441" s="20">
        <v>34</v>
      </c>
      <c r="AK1441" s="20">
        <v>35</v>
      </c>
      <c r="AL1441" s="20">
        <v>36</v>
      </c>
    </row>
    <row r="1442" spans="1:38" ht="21.95" customHeight="1" x14ac:dyDescent="0.25">
      <c r="C1442" s="54">
        <v>1</v>
      </c>
      <c r="D1442" s="54" t="s">
        <v>16</v>
      </c>
      <c r="E1442" s="54">
        <v>9</v>
      </c>
      <c r="F1442" s="54">
        <v>9</v>
      </c>
      <c r="G1442" s="54">
        <v>209</v>
      </c>
      <c r="H1442" s="54">
        <v>106</v>
      </c>
      <c r="I1442" s="54">
        <v>209</v>
      </c>
      <c r="J1442" s="54">
        <v>209</v>
      </c>
      <c r="K1442" s="54">
        <v>209</v>
      </c>
      <c r="L1442" s="54">
        <v>8</v>
      </c>
      <c r="M1442" s="54">
        <v>8</v>
      </c>
      <c r="N1442" s="54">
        <v>8</v>
      </c>
      <c r="O1442" s="54">
        <v>28</v>
      </c>
      <c r="P1442" s="54">
        <v>28</v>
      </c>
      <c r="Q1442" s="62">
        <v>8</v>
      </c>
      <c r="R1442" s="334">
        <v>219</v>
      </c>
      <c r="S1442" s="54">
        <v>219</v>
      </c>
      <c r="T1442" s="54">
        <v>233</v>
      </c>
      <c r="U1442" s="54">
        <v>233</v>
      </c>
      <c r="V1442" s="61">
        <f t="shared" ref="V1442:V1472" si="617">IF(U1442&lt;&gt;0,(U1442/T1442*100),0)</f>
        <v>100</v>
      </c>
      <c r="W1442" s="54">
        <f t="shared" ref="W1442:W1447" si="618">T1442-U1442</f>
        <v>0</v>
      </c>
      <c r="X1442" s="62">
        <v>9.6999999999999993</v>
      </c>
      <c r="Y1442" s="54"/>
      <c r="Z1442" s="54"/>
      <c r="AA1442" s="54"/>
      <c r="AB1442" s="54"/>
      <c r="AC1442" s="61">
        <f t="shared" ref="AC1442:AC1472" si="619">IF(AB1442&lt;&gt;0,(AB1442/AA1442*100),0)</f>
        <v>0</v>
      </c>
      <c r="AD1442" s="54">
        <f t="shared" ref="AD1442:AD1450" si="620">AA1442-AB1442</f>
        <v>0</v>
      </c>
      <c r="AE1442" s="62"/>
      <c r="AF1442" s="54">
        <f>SUM(Q1442,Y1442)</f>
        <v>8</v>
      </c>
      <c r="AG1442" s="54">
        <f t="shared" ref="AG1442:AG1459" si="621">SUM(S1442,Z1442)</f>
        <v>219</v>
      </c>
      <c r="AH1442" s="54">
        <f t="shared" ref="AH1442:AH1468" si="622">SUM(T1442,AA1442)</f>
        <v>233</v>
      </c>
      <c r="AI1442" s="54">
        <f t="shared" ref="AI1442:AI1468" si="623">SUM(U1442,AB1442)</f>
        <v>233</v>
      </c>
      <c r="AJ1442" s="61">
        <f t="shared" ref="AJ1442:AJ1472" si="624">IF(AI1442&lt;&gt;0,(AI1442/AH1442*100),0)</f>
        <v>100</v>
      </c>
      <c r="AK1442" s="54">
        <f t="shared" ref="AK1442:AK1471" si="625">AH1442-AI1442</f>
        <v>0</v>
      </c>
      <c r="AL1442" s="62">
        <f>SUM(X1442,AE1442)</f>
        <v>9.6999999999999993</v>
      </c>
    </row>
    <row r="1443" spans="1:38" ht="21.95" customHeight="1" x14ac:dyDescent="0.25">
      <c r="A1443" s="17">
        <v>1</v>
      </c>
      <c r="B1443" s="17">
        <v>1</v>
      </c>
      <c r="C1443" s="54">
        <v>2</v>
      </c>
      <c r="D1443" s="54" t="s">
        <v>190</v>
      </c>
      <c r="E1443" s="54">
        <v>15</v>
      </c>
      <c r="F1443" s="54">
        <v>15</v>
      </c>
      <c r="G1443" s="54">
        <v>285</v>
      </c>
      <c r="H1443" s="54">
        <v>163</v>
      </c>
      <c r="I1443" s="54">
        <v>285</v>
      </c>
      <c r="J1443" s="54">
        <v>285</v>
      </c>
      <c r="K1443" s="54">
        <v>285</v>
      </c>
      <c r="L1443" s="54">
        <v>14</v>
      </c>
      <c r="M1443" s="54">
        <v>14</v>
      </c>
      <c r="N1443" s="54">
        <v>14</v>
      </c>
      <c r="O1443" s="54">
        <v>56</v>
      </c>
      <c r="P1443" s="54">
        <v>56</v>
      </c>
      <c r="Q1443" s="62">
        <v>10.71</v>
      </c>
      <c r="R1443" s="54">
        <v>6308</v>
      </c>
      <c r="S1443" s="54">
        <v>861</v>
      </c>
      <c r="T1443" s="54">
        <v>382</v>
      </c>
      <c r="U1443" s="54">
        <v>47</v>
      </c>
      <c r="V1443" s="61">
        <f t="shared" si="617"/>
        <v>12.30366492146597</v>
      </c>
      <c r="W1443" s="54">
        <f t="shared" si="618"/>
        <v>335</v>
      </c>
      <c r="X1443" s="62">
        <v>5.64</v>
      </c>
      <c r="Y1443" s="54"/>
      <c r="Z1443" s="54"/>
      <c r="AA1443" s="54"/>
      <c r="AB1443" s="54"/>
      <c r="AC1443" s="61">
        <f t="shared" si="619"/>
        <v>0</v>
      </c>
      <c r="AD1443" s="54">
        <f t="shared" si="620"/>
        <v>0</v>
      </c>
      <c r="AE1443" s="62"/>
      <c r="AF1443" s="54">
        <f t="shared" ref="AF1443:AF1471" si="626">SUM(R1443,Y1443)</f>
        <v>6308</v>
      </c>
      <c r="AG1443" s="54">
        <f t="shared" si="621"/>
        <v>861</v>
      </c>
      <c r="AH1443" s="54">
        <f t="shared" si="622"/>
        <v>382</v>
      </c>
      <c r="AI1443" s="54">
        <f t="shared" si="623"/>
        <v>47</v>
      </c>
      <c r="AJ1443" s="61">
        <f t="shared" si="624"/>
        <v>12.30366492146597</v>
      </c>
      <c r="AK1443" s="54">
        <f t="shared" si="625"/>
        <v>335</v>
      </c>
      <c r="AL1443" s="62">
        <f>SUM(X1443,AE1443)</f>
        <v>5.64</v>
      </c>
    </row>
    <row r="1444" spans="1:38" ht="21.95" customHeight="1" x14ac:dyDescent="0.25">
      <c r="C1444" s="54">
        <v>3</v>
      </c>
      <c r="D1444" s="54" t="s">
        <v>18</v>
      </c>
      <c r="E1444" s="54">
        <v>13</v>
      </c>
      <c r="F1444" s="54">
        <v>12</v>
      </c>
      <c r="G1444" s="54">
        <v>289</v>
      </c>
      <c r="H1444" s="54">
        <v>266</v>
      </c>
      <c r="I1444" s="54">
        <v>288</v>
      </c>
      <c r="J1444" s="54">
        <v>284</v>
      </c>
      <c r="K1444" s="54">
        <v>242</v>
      </c>
      <c r="L1444" s="54">
        <v>12</v>
      </c>
      <c r="M1444" s="54">
        <v>12</v>
      </c>
      <c r="N1444" s="54">
        <v>12</v>
      </c>
      <c r="O1444" s="54">
        <v>68</v>
      </c>
      <c r="P1444" s="54">
        <v>26</v>
      </c>
      <c r="Q1444" s="62">
        <v>3.65</v>
      </c>
      <c r="R1444" s="54">
        <v>13926</v>
      </c>
      <c r="S1444" s="54">
        <v>7154</v>
      </c>
      <c r="T1444" s="54">
        <v>374</v>
      </c>
      <c r="U1444" s="54">
        <v>145</v>
      </c>
      <c r="V1444" s="61">
        <f t="shared" si="617"/>
        <v>38.770053475935825</v>
      </c>
      <c r="W1444" s="54">
        <f t="shared" si="618"/>
        <v>229</v>
      </c>
      <c r="X1444" s="62">
        <v>11.67</v>
      </c>
      <c r="Y1444" s="54">
        <v>975</v>
      </c>
      <c r="Z1444" s="54">
        <v>158</v>
      </c>
      <c r="AA1444" s="54">
        <v>26</v>
      </c>
      <c r="AB1444" s="54">
        <v>14</v>
      </c>
      <c r="AC1444" s="61">
        <f t="shared" si="619"/>
        <v>53.846153846153847</v>
      </c>
      <c r="AD1444" s="54">
        <f t="shared" si="620"/>
        <v>12</v>
      </c>
      <c r="AE1444" s="62">
        <v>0.56000000000000005</v>
      </c>
      <c r="AF1444" s="54">
        <f t="shared" si="626"/>
        <v>14901</v>
      </c>
      <c r="AG1444" s="54">
        <f t="shared" si="621"/>
        <v>7312</v>
      </c>
      <c r="AH1444" s="54">
        <f t="shared" si="622"/>
        <v>400</v>
      </c>
      <c r="AI1444" s="54">
        <f t="shared" si="623"/>
        <v>159</v>
      </c>
      <c r="AJ1444" s="61">
        <f t="shared" si="624"/>
        <v>39.75</v>
      </c>
      <c r="AK1444" s="54">
        <f t="shared" si="625"/>
        <v>241</v>
      </c>
      <c r="AL1444" s="62">
        <f>SUM(X1444,AE1444)</f>
        <v>12.23</v>
      </c>
    </row>
    <row r="1445" spans="1:38" ht="21.95" customHeight="1" x14ac:dyDescent="0.25">
      <c r="C1445" s="54">
        <v>4</v>
      </c>
      <c r="D1445" s="54" t="s">
        <v>19</v>
      </c>
      <c r="E1445" s="54">
        <v>13</v>
      </c>
      <c r="F1445" s="54">
        <v>13</v>
      </c>
      <c r="G1445" s="54">
        <v>248</v>
      </c>
      <c r="H1445" s="54">
        <v>8</v>
      </c>
      <c r="I1445" s="54">
        <v>248</v>
      </c>
      <c r="J1445" s="54">
        <v>248</v>
      </c>
      <c r="K1445" s="54">
        <v>248</v>
      </c>
      <c r="L1445" s="54">
        <v>12</v>
      </c>
      <c r="M1445" s="54">
        <v>12</v>
      </c>
      <c r="N1445" s="54">
        <v>1</v>
      </c>
      <c r="O1445" s="54">
        <v>32</v>
      </c>
      <c r="P1445" s="54">
        <v>16</v>
      </c>
      <c r="Q1445" s="62"/>
      <c r="R1445" s="54">
        <v>498</v>
      </c>
      <c r="S1445" s="54">
        <v>68</v>
      </c>
      <c r="T1445" s="54">
        <v>50</v>
      </c>
      <c r="U1445" s="54">
        <v>22</v>
      </c>
      <c r="V1445" s="61">
        <f t="shared" si="617"/>
        <v>44</v>
      </c>
      <c r="W1445" s="54">
        <f t="shared" si="618"/>
        <v>28</v>
      </c>
      <c r="X1445" s="62">
        <v>2.15</v>
      </c>
      <c r="Y1445" s="54"/>
      <c r="Z1445" s="54"/>
      <c r="AA1445" s="54"/>
      <c r="AB1445" s="54"/>
      <c r="AC1445" s="61">
        <f t="shared" si="619"/>
        <v>0</v>
      </c>
      <c r="AD1445" s="54">
        <f t="shared" si="620"/>
        <v>0</v>
      </c>
      <c r="AE1445" s="62"/>
      <c r="AF1445" s="54">
        <f t="shared" si="626"/>
        <v>498</v>
      </c>
      <c r="AG1445" s="54">
        <f t="shared" si="621"/>
        <v>68</v>
      </c>
      <c r="AH1445" s="54">
        <f t="shared" si="622"/>
        <v>50</v>
      </c>
      <c r="AI1445" s="54">
        <f t="shared" si="623"/>
        <v>22</v>
      </c>
      <c r="AJ1445" s="61">
        <f t="shared" si="624"/>
        <v>44</v>
      </c>
      <c r="AK1445" s="54">
        <f t="shared" si="625"/>
        <v>28</v>
      </c>
      <c r="AL1445" s="62">
        <f>SUM(X1445,AE1445)</f>
        <v>2.15</v>
      </c>
    </row>
    <row r="1446" spans="1:38" ht="21.95" customHeight="1" x14ac:dyDescent="0.25">
      <c r="C1446" s="54">
        <v>5</v>
      </c>
      <c r="D1446" s="54" t="s">
        <v>20</v>
      </c>
      <c r="E1446" s="54">
        <v>8</v>
      </c>
      <c r="F1446" s="54">
        <v>8</v>
      </c>
      <c r="G1446" s="54">
        <v>193</v>
      </c>
      <c r="H1446" s="54">
        <v>152</v>
      </c>
      <c r="I1446" s="54">
        <v>193</v>
      </c>
      <c r="J1446" s="54">
        <v>193</v>
      </c>
      <c r="K1446" s="54">
        <v>193</v>
      </c>
      <c r="L1446" s="54">
        <v>7</v>
      </c>
      <c r="M1446" s="54">
        <v>7</v>
      </c>
      <c r="N1446" s="54">
        <v>7</v>
      </c>
      <c r="O1446" s="54">
        <v>55</v>
      </c>
      <c r="P1446" s="54">
        <v>40</v>
      </c>
      <c r="Q1446" s="62">
        <v>4.34</v>
      </c>
      <c r="R1446" s="54">
        <v>9</v>
      </c>
      <c r="S1446" s="54">
        <v>9</v>
      </c>
      <c r="T1446" s="54">
        <v>486</v>
      </c>
      <c r="U1446" s="54">
        <v>204</v>
      </c>
      <c r="V1446" s="61">
        <f t="shared" si="617"/>
        <v>41.975308641975303</v>
      </c>
      <c r="W1446" s="54">
        <f t="shared" si="618"/>
        <v>282</v>
      </c>
      <c r="X1446" s="62">
        <v>18.95</v>
      </c>
      <c r="Y1446" s="54"/>
      <c r="Z1446" s="54"/>
      <c r="AA1446" s="54"/>
      <c r="AB1446" s="54"/>
      <c r="AC1446" s="61">
        <f t="shared" si="619"/>
        <v>0</v>
      </c>
      <c r="AD1446" s="54">
        <f t="shared" si="620"/>
        <v>0</v>
      </c>
      <c r="AE1446" s="62"/>
      <c r="AF1446" s="54">
        <f t="shared" si="626"/>
        <v>9</v>
      </c>
      <c r="AG1446" s="54">
        <f t="shared" si="621"/>
        <v>9</v>
      </c>
      <c r="AH1446" s="54">
        <f t="shared" si="622"/>
        <v>486</v>
      </c>
      <c r="AI1446" s="54">
        <f t="shared" si="623"/>
        <v>204</v>
      </c>
      <c r="AJ1446" s="61">
        <f t="shared" si="624"/>
        <v>41.975308641975303</v>
      </c>
      <c r="AK1446" s="54">
        <f t="shared" si="625"/>
        <v>282</v>
      </c>
      <c r="AL1446" s="62">
        <v>0</v>
      </c>
    </row>
    <row r="1447" spans="1:38" ht="21.95" customHeight="1" x14ac:dyDescent="0.25">
      <c r="C1447" s="54">
        <v>6</v>
      </c>
      <c r="D1447" s="54" t="s">
        <v>21</v>
      </c>
      <c r="E1447" s="54">
        <v>4</v>
      </c>
      <c r="F1447" s="54">
        <v>4</v>
      </c>
      <c r="G1447" s="54">
        <v>63</v>
      </c>
      <c r="H1447" s="54">
        <v>63</v>
      </c>
      <c r="I1447" s="54">
        <v>63</v>
      </c>
      <c r="J1447" s="54">
        <v>63</v>
      </c>
      <c r="K1447" s="54">
        <v>39</v>
      </c>
      <c r="L1447" s="54">
        <v>3</v>
      </c>
      <c r="M1447" s="54">
        <v>3</v>
      </c>
      <c r="N1447" s="54">
        <v>3</v>
      </c>
      <c r="O1447" s="54">
        <v>0</v>
      </c>
      <c r="P1447" s="54"/>
      <c r="Q1447" s="62"/>
      <c r="R1447" s="54">
        <v>69</v>
      </c>
      <c r="S1447" s="54">
        <v>69</v>
      </c>
      <c r="T1447" s="54">
        <v>17</v>
      </c>
      <c r="U1447" s="54">
        <v>0</v>
      </c>
      <c r="V1447" s="61">
        <f t="shared" si="617"/>
        <v>0</v>
      </c>
      <c r="W1447" s="54">
        <f t="shared" si="618"/>
        <v>17</v>
      </c>
      <c r="X1447" s="62">
        <v>0</v>
      </c>
      <c r="Y1447" s="54"/>
      <c r="Z1447" s="54"/>
      <c r="AA1447" s="54"/>
      <c r="AB1447" s="54"/>
      <c r="AC1447" s="61">
        <f t="shared" si="619"/>
        <v>0</v>
      </c>
      <c r="AD1447" s="54">
        <f t="shared" si="620"/>
        <v>0</v>
      </c>
      <c r="AE1447" s="62"/>
      <c r="AF1447" s="54">
        <f t="shared" si="626"/>
        <v>69</v>
      </c>
      <c r="AG1447" s="54">
        <f t="shared" si="621"/>
        <v>69</v>
      </c>
      <c r="AH1447" s="54">
        <f t="shared" si="622"/>
        <v>17</v>
      </c>
      <c r="AI1447" s="54">
        <f t="shared" si="623"/>
        <v>0</v>
      </c>
      <c r="AJ1447" s="61">
        <f t="shared" si="624"/>
        <v>0</v>
      </c>
      <c r="AK1447" s="54">
        <f t="shared" si="625"/>
        <v>17</v>
      </c>
      <c r="AL1447" s="62">
        <f t="shared" ref="AL1447:AL1471" si="627">SUM(X1447,AE1447)</f>
        <v>0</v>
      </c>
    </row>
    <row r="1448" spans="1:38" ht="21.95" customHeight="1" x14ac:dyDescent="0.25">
      <c r="C1448" s="54">
        <v>7</v>
      </c>
      <c r="D1448" s="54" t="s">
        <v>22</v>
      </c>
      <c r="E1448" s="54">
        <v>15</v>
      </c>
      <c r="F1448" s="54">
        <v>15</v>
      </c>
      <c r="G1448" s="54">
        <v>342</v>
      </c>
      <c r="H1448" s="54">
        <v>342</v>
      </c>
      <c r="I1448" s="54">
        <v>342</v>
      </c>
      <c r="J1448" s="54">
        <v>342</v>
      </c>
      <c r="K1448" s="54">
        <v>342</v>
      </c>
      <c r="L1448" s="54">
        <v>14</v>
      </c>
      <c r="M1448" s="54">
        <v>14</v>
      </c>
      <c r="N1448" s="54">
        <v>2</v>
      </c>
      <c r="O1448" s="54">
        <v>296</v>
      </c>
      <c r="P1448" s="54">
        <v>172</v>
      </c>
      <c r="Q1448" s="62"/>
      <c r="R1448" s="54">
        <v>329</v>
      </c>
      <c r="S1448" s="54">
        <v>237</v>
      </c>
      <c r="T1448" s="54">
        <v>164</v>
      </c>
      <c r="U1448" s="54">
        <v>76</v>
      </c>
      <c r="V1448" s="61">
        <f t="shared" si="617"/>
        <v>46.341463414634148</v>
      </c>
      <c r="W1448" s="54">
        <v>0</v>
      </c>
      <c r="X1448" s="62">
        <v>3.7</v>
      </c>
      <c r="Y1448" s="54"/>
      <c r="Z1448" s="54"/>
      <c r="AA1448" s="54"/>
      <c r="AB1448" s="54"/>
      <c r="AC1448" s="61">
        <f t="shared" si="619"/>
        <v>0</v>
      </c>
      <c r="AD1448" s="54">
        <f t="shared" si="620"/>
        <v>0</v>
      </c>
      <c r="AE1448" s="62"/>
      <c r="AF1448" s="54">
        <f t="shared" si="626"/>
        <v>329</v>
      </c>
      <c r="AG1448" s="54">
        <f t="shared" si="621"/>
        <v>237</v>
      </c>
      <c r="AH1448" s="54">
        <f t="shared" si="622"/>
        <v>164</v>
      </c>
      <c r="AI1448" s="54">
        <f t="shared" si="623"/>
        <v>76</v>
      </c>
      <c r="AJ1448" s="61">
        <f t="shared" si="624"/>
        <v>46.341463414634148</v>
      </c>
      <c r="AK1448" s="54">
        <f t="shared" si="625"/>
        <v>88</v>
      </c>
      <c r="AL1448" s="62">
        <f t="shared" si="627"/>
        <v>3.7</v>
      </c>
    </row>
    <row r="1449" spans="1:38" ht="21.95" customHeight="1" x14ac:dyDescent="0.25">
      <c r="A1449" s="17">
        <v>2</v>
      </c>
      <c r="C1449" s="54">
        <v>8</v>
      </c>
      <c r="D1449" s="54" t="s">
        <v>23</v>
      </c>
      <c r="E1449" s="54">
        <v>4</v>
      </c>
      <c r="F1449" s="54">
        <v>4</v>
      </c>
      <c r="G1449" s="54">
        <v>60</v>
      </c>
      <c r="H1449" s="54">
        <v>28</v>
      </c>
      <c r="I1449" s="54">
        <v>60</v>
      </c>
      <c r="J1449" s="54">
        <v>60</v>
      </c>
      <c r="K1449" s="54">
        <v>37</v>
      </c>
      <c r="L1449" s="54">
        <v>3</v>
      </c>
      <c r="M1449" s="54">
        <v>3</v>
      </c>
      <c r="N1449" s="54">
        <v>0</v>
      </c>
      <c r="O1449" s="54">
        <v>20</v>
      </c>
      <c r="P1449" s="54">
        <v>7</v>
      </c>
      <c r="Q1449" s="62">
        <v>2.2999999999999998</v>
      </c>
      <c r="R1449" s="54">
        <v>946</v>
      </c>
      <c r="S1449" s="54">
        <v>388</v>
      </c>
      <c r="T1449" s="54">
        <v>19</v>
      </c>
      <c r="U1449" s="54">
        <v>14</v>
      </c>
      <c r="V1449" s="61">
        <f t="shared" si="617"/>
        <v>73.68421052631578</v>
      </c>
      <c r="W1449" s="54">
        <v>0</v>
      </c>
      <c r="X1449" s="62">
        <v>2.74</v>
      </c>
      <c r="Y1449" s="54"/>
      <c r="Z1449" s="54"/>
      <c r="AA1449" s="54"/>
      <c r="AB1449" s="54"/>
      <c r="AC1449" s="61">
        <f t="shared" si="619"/>
        <v>0</v>
      </c>
      <c r="AD1449" s="54">
        <f t="shared" si="620"/>
        <v>0</v>
      </c>
      <c r="AE1449" s="62"/>
      <c r="AF1449" s="54">
        <f t="shared" si="626"/>
        <v>946</v>
      </c>
      <c r="AG1449" s="54">
        <f t="shared" si="621"/>
        <v>388</v>
      </c>
      <c r="AH1449" s="54">
        <f t="shared" si="622"/>
        <v>19</v>
      </c>
      <c r="AI1449" s="54">
        <f t="shared" si="623"/>
        <v>14</v>
      </c>
      <c r="AJ1449" s="61">
        <f t="shared" si="624"/>
        <v>73.68421052631578</v>
      </c>
      <c r="AK1449" s="54">
        <f t="shared" si="625"/>
        <v>5</v>
      </c>
      <c r="AL1449" s="62">
        <f t="shared" si="627"/>
        <v>2.74</v>
      </c>
    </row>
    <row r="1450" spans="1:38" ht="21.95" customHeight="1" x14ac:dyDescent="0.25">
      <c r="C1450" s="54">
        <v>9</v>
      </c>
      <c r="D1450" s="54" t="s">
        <v>24</v>
      </c>
      <c r="E1450" s="54">
        <v>9</v>
      </c>
      <c r="F1450" s="54">
        <v>9</v>
      </c>
      <c r="G1450" s="54">
        <v>199</v>
      </c>
      <c r="H1450" s="54">
        <v>60</v>
      </c>
      <c r="I1450" s="54">
        <v>199</v>
      </c>
      <c r="J1450" s="54">
        <v>199</v>
      </c>
      <c r="K1450" s="54">
        <v>197</v>
      </c>
      <c r="L1450" s="54">
        <v>8</v>
      </c>
      <c r="M1450" s="54">
        <v>8</v>
      </c>
      <c r="N1450" s="54">
        <v>8</v>
      </c>
      <c r="O1450" s="54">
        <v>12</v>
      </c>
      <c r="P1450" s="54">
        <v>4</v>
      </c>
      <c r="Q1450" s="62"/>
      <c r="R1450" s="54">
        <v>107</v>
      </c>
      <c r="S1450" s="54">
        <v>106</v>
      </c>
      <c r="T1450" s="54">
        <v>172</v>
      </c>
      <c r="U1450" s="54">
        <v>63</v>
      </c>
      <c r="V1450" s="61">
        <f t="shared" si="617"/>
        <v>36.627906976744185</v>
      </c>
      <c r="W1450" s="54">
        <v>0</v>
      </c>
      <c r="X1450" s="62">
        <v>5.69</v>
      </c>
      <c r="Y1450" s="54"/>
      <c r="Z1450" s="54"/>
      <c r="AA1450" s="54"/>
      <c r="AB1450" s="54"/>
      <c r="AC1450" s="61">
        <f t="shared" si="619"/>
        <v>0</v>
      </c>
      <c r="AD1450" s="54">
        <f t="shared" si="620"/>
        <v>0</v>
      </c>
      <c r="AE1450" s="62"/>
      <c r="AF1450" s="54">
        <f t="shared" si="626"/>
        <v>107</v>
      </c>
      <c r="AG1450" s="54">
        <f t="shared" si="621"/>
        <v>106</v>
      </c>
      <c r="AH1450" s="54">
        <f t="shared" si="622"/>
        <v>172</v>
      </c>
      <c r="AI1450" s="54">
        <f t="shared" si="623"/>
        <v>63</v>
      </c>
      <c r="AJ1450" s="61">
        <f t="shared" si="624"/>
        <v>36.627906976744185</v>
      </c>
      <c r="AK1450" s="54">
        <f t="shared" si="625"/>
        <v>109</v>
      </c>
      <c r="AL1450" s="62">
        <f t="shared" si="627"/>
        <v>5.69</v>
      </c>
    </row>
    <row r="1451" spans="1:38" ht="21.95" customHeight="1" x14ac:dyDescent="0.25">
      <c r="A1451" s="17">
        <v>3</v>
      </c>
      <c r="C1451" s="54">
        <v>10</v>
      </c>
      <c r="D1451" s="54" t="s">
        <v>25</v>
      </c>
      <c r="E1451" s="54">
        <v>8</v>
      </c>
      <c r="F1451" s="54">
        <v>8</v>
      </c>
      <c r="G1451" s="54">
        <v>129</v>
      </c>
      <c r="H1451" s="54">
        <v>129</v>
      </c>
      <c r="I1451" s="54">
        <v>129</v>
      </c>
      <c r="J1451" s="54">
        <v>129</v>
      </c>
      <c r="K1451" s="54">
        <v>129</v>
      </c>
      <c r="L1451" s="54">
        <v>7</v>
      </c>
      <c r="M1451" s="54">
        <v>7</v>
      </c>
      <c r="N1451" s="54">
        <v>7</v>
      </c>
      <c r="O1451" s="54">
        <v>135</v>
      </c>
      <c r="P1451" s="54">
        <v>28</v>
      </c>
      <c r="Q1451" s="62">
        <v>3.19</v>
      </c>
      <c r="R1451" s="54">
        <v>162</v>
      </c>
      <c r="S1451" s="54">
        <v>66</v>
      </c>
      <c r="T1451" s="54">
        <v>258</v>
      </c>
      <c r="U1451" s="54">
        <v>52</v>
      </c>
      <c r="V1451" s="61">
        <f t="shared" si="617"/>
        <v>20.155038759689923</v>
      </c>
      <c r="W1451" s="54">
        <v>0</v>
      </c>
      <c r="X1451" s="62">
        <v>4.37</v>
      </c>
      <c r="Y1451" s="54">
        <v>23</v>
      </c>
      <c r="Z1451" s="54">
        <v>6</v>
      </c>
      <c r="AA1451" s="54">
        <v>53</v>
      </c>
      <c r="AB1451" s="54">
        <v>7</v>
      </c>
      <c r="AC1451" s="61">
        <f t="shared" si="619"/>
        <v>13.20754716981132</v>
      </c>
      <c r="AD1451" s="54" t="s">
        <v>132</v>
      </c>
      <c r="AE1451" s="62">
        <v>1.27</v>
      </c>
      <c r="AF1451" s="54">
        <f t="shared" si="626"/>
        <v>185</v>
      </c>
      <c r="AG1451" s="54">
        <f t="shared" si="621"/>
        <v>72</v>
      </c>
      <c r="AH1451" s="54">
        <f t="shared" si="622"/>
        <v>311</v>
      </c>
      <c r="AI1451" s="54">
        <f t="shared" si="623"/>
        <v>59</v>
      </c>
      <c r="AJ1451" s="61">
        <f t="shared" si="624"/>
        <v>18.971061093247588</v>
      </c>
      <c r="AK1451" s="54">
        <f t="shared" si="625"/>
        <v>252</v>
      </c>
      <c r="AL1451" s="62">
        <f t="shared" si="627"/>
        <v>5.6400000000000006</v>
      </c>
    </row>
    <row r="1452" spans="1:38" ht="21.95" customHeight="1" x14ac:dyDescent="0.25">
      <c r="A1452" s="17">
        <v>4</v>
      </c>
      <c r="C1452" s="54">
        <v>11</v>
      </c>
      <c r="D1452" s="54" t="s">
        <v>26</v>
      </c>
      <c r="E1452" s="54">
        <v>23</v>
      </c>
      <c r="F1452" s="54">
        <v>23</v>
      </c>
      <c r="G1452" s="54">
        <v>475</v>
      </c>
      <c r="H1452" s="54">
        <v>131</v>
      </c>
      <c r="I1452" s="54">
        <v>475</v>
      </c>
      <c r="J1452" s="54">
        <v>475</v>
      </c>
      <c r="K1452" s="54">
        <v>475</v>
      </c>
      <c r="L1452" s="54">
        <v>22</v>
      </c>
      <c r="M1452" s="54">
        <v>22</v>
      </c>
      <c r="N1452" s="54">
        <v>22</v>
      </c>
      <c r="O1452" s="54">
        <v>161</v>
      </c>
      <c r="P1452" s="54">
        <v>38</v>
      </c>
      <c r="Q1452" s="62">
        <v>5.19</v>
      </c>
      <c r="R1452" s="54">
        <v>4548</v>
      </c>
      <c r="S1452" s="54">
        <v>4032</v>
      </c>
      <c r="T1452" s="54">
        <v>545</v>
      </c>
      <c r="U1452" s="54">
        <v>87</v>
      </c>
      <c r="V1452" s="61">
        <f t="shared" si="617"/>
        <v>15.963302752293579</v>
      </c>
      <c r="W1452" s="54">
        <v>0</v>
      </c>
      <c r="X1452" s="62">
        <v>10.65</v>
      </c>
      <c r="Y1452" s="54">
        <v>0</v>
      </c>
      <c r="Z1452" s="54">
        <v>0</v>
      </c>
      <c r="AA1452" s="54">
        <v>18</v>
      </c>
      <c r="AB1452" s="54">
        <v>4</v>
      </c>
      <c r="AC1452" s="61">
        <f t="shared" si="619"/>
        <v>22.222222222222221</v>
      </c>
      <c r="AD1452" s="54">
        <f t="shared" ref="AD1452:AD1471" si="628">AA1452-AB1452</f>
        <v>14</v>
      </c>
      <c r="AE1452" s="62">
        <v>0.36</v>
      </c>
      <c r="AF1452" s="54">
        <f t="shared" si="626"/>
        <v>4548</v>
      </c>
      <c r="AG1452" s="54">
        <f t="shared" si="621"/>
        <v>4032</v>
      </c>
      <c r="AH1452" s="54">
        <f t="shared" si="622"/>
        <v>563</v>
      </c>
      <c r="AI1452" s="54">
        <f t="shared" si="623"/>
        <v>91</v>
      </c>
      <c r="AJ1452" s="61">
        <f t="shared" si="624"/>
        <v>16.163410301953817</v>
      </c>
      <c r="AK1452" s="54">
        <f t="shared" si="625"/>
        <v>472</v>
      </c>
      <c r="AL1452" s="62">
        <f t="shared" si="627"/>
        <v>11.01</v>
      </c>
    </row>
    <row r="1453" spans="1:38" ht="21.95" customHeight="1" x14ac:dyDescent="0.25">
      <c r="C1453" s="54">
        <v>12</v>
      </c>
      <c r="D1453" s="54" t="s">
        <v>27</v>
      </c>
      <c r="E1453" s="54">
        <v>9</v>
      </c>
      <c r="F1453" s="54">
        <v>9</v>
      </c>
      <c r="G1453" s="54">
        <v>194</v>
      </c>
      <c r="H1453" s="54">
        <v>152</v>
      </c>
      <c r="I1453" s="54">
        <v>194</v>
      </c>
      <c r="J1453" s="54">
        <v>194</v>
      </c>
      <c r="K1453" s="54">
        <v>158</v>
      </c>
      <c r="L1453" s="54">
        <v>8</v>
      </c>
      <c r="M1453" s="54">
        <v>8</v>
      </c>
      <c r="N1453" s="54">
        <v>3</v>
      </c>
      <c r="O1453" s="54">
        <v>52</v>
      </c>
      <c r="P1453" s="54">
        <v>46</v>
      </c>
      <c r="Q1453" s="62">
        <v>5.6</v>
      </c>
      <c r="R1453" s="54">
        <v>179</v>
      </c>
      <c r="S1453" s="54">
        <v>95</v>
      </c>
      <c r="T1453" s="54">
        <v>173</v>
      </c>
      <c r="U1453" s="54">
        <v>82</v>
      </c>
      <c r="V1453" s="61">
        <f t="shared" si="617"/>
        <v>47.398843930635834</v>
      </c>
      <c r="W1453" s="54">
        <v>0</v>
      </c>
      <c r="X1453" s="62">
        <v>0.28999999999999998</v>
      </c>
      <c r="Y1453" s="54"/>
      <c r="Z1453" s="54"/>
      <c r="AA1453" s="54"/>
      <c r="AB1453" s="54"/>
      <c r="AC1453" s="61">
        <f t="shared" si="619"/>
        <v>0</v>
      </c>
      <c r="AD1453" s="54">
        <f t="shared" si="628"/>
        <v>0</v>
      </c>
      <c r="AE1453" s="62"/>
      <c r="AF1453" s="54">
        <f t="shared" si="626"/>
        <v>179</v>
      </c>
      <c r="AG1453" s="54">
        <f t="shared" si="621"/>
        <v>95</v>
      </c>
      <c r="AH1453" s="54">
        <f t="shared" si="622"/>
        <v>173</v>
      </c>
      <c r="AI1453" s="54">
        <f t="shared" si="623"/>
        <v>82</v>
      </c>
      <c r="AJ1453" s="61">
        <f t="shared" si="624"/>
        <v>47.398843930635834</v>
      </c>
      <c r="AK1453" s="54">
        <f t="shared" si="625"/>
        <v>91</v>
      </c>
      <c r="AL1453" s="62">
        <f t="shared" si="627"/>
        <v>0.28999999999999998</v>
      </c>
    </row>
    <row r="1454" spans="1:38" ht="21.95" customHeight="1" x14ac:dyDescent="0.25">
      <c r="A1454" s="17">
        <v>5</v>
      </c>
      <c r="C1454" s="54">
        <v>13</v>
      </c>
      <c r="D1454" s="54" t="s">
        <v>28</v>
      </c>
      <c r="E1454" s="54">
        <v>11</v>
      </c>
      <c r="F1454" s="54">
        <v>11</v>
      </c>
      <c r="G1454" s="54">
        <v>280</v>
      </c>
      <c r="H1454" s="54">
        <v>115</v>
      </c>
      <c r="I1454" s="54">
        <v>280</v>
      </c>
      <c r="J1454" s="54">
        <v>280</v>
      </c>
      <c r="K1454" s="54">
        <v>280</v>
      </c>
      <c r="L1454" s="54">
        <v>10</v>
      </c>
      <c r="M1454" s="54">
        <v>10</v>
      </c>
      <c r="N1454" s="54">
        <v>0</v>
      </c>
      <c r="O1454" s="54">
        <v>0</v>
      </c>
      <c r="P1454" s="54"/>
      <c r="Q1454" s="62"/>
      <c r="R1454" s="54">
        <v>236</v>
      </c>
      <c r="S1454" s="54">
        <v>0</v>
      </c>
      <c r="T1454" s="54">
        <v>250</v>
      </c>
      <c r="U1454" s="54">
        <v>113</v>
      </c>
      <c r="V1454" s="61">
        <f t="shared" si="617"/>
        <v>45.2</v>
      </c>
      <c r="W1454" s="54">
        <v>0</v>
      </c>
      <c r="X1454" s="62">
        <v>9.39</v>
      </c>
      <c r="Y1454" s="54"/>
      <c r="Z1454" s="54"/>
      <c r="AA1454" s="54"/>
      <c r="AB1454" s="54"/>
      <c r="AC1454" s="61">
        <f t="shared" si="619"/>
        <v>0</v>
      </c>
      <c r="AD1454" s="54">
        <f t="shared" si="628"/>
        <v>0</v>
      </c>
      <c r="AE1454" s="62"/>
      <c r="AF1454" s="54">
        <f t="shared" si="626"/>
        <v>236</v>
      </c>
      <c r="AG1454" s="54">
        <f t="shared" si="621"/>
        <v>0</v>
      </c>
      <c r="AH1454" s="54">
        <f t="shared" si="622"/>
        <v>250</v>
      </c>
      <c r="AI1454" s="54">
        <f t="shared" si="623"/>
        <v>113</v>
      </c>
      <c r="AJ1454" s="61">
        <f t="shared" si="624"/>
        <v>45.2</v>
      </c>
      <c r="AK1454" s="54">
        <f t="shared" si="625"/>
        <v>137</v>
      </c>
      <c r="AL1454" s="62">
        <f t="shared" si="627"/>
        <v>9.39</v>
      </c>
    </row>
    <row r="1455" spans="1:38" ht="21.95" customHeight="1" x14ac:dyDescent="0.25">
      <c r="C1455" s="54">
        <v>14</v>
      </c>
      <c r="D1455" s="54" t="s">
        <v>29</v>
      </c>
      <c r="E1455" s="54">
        <v>6</v>
      </c>
      <c r="F1455" s="54">
        <v>6</v>
      </c>
      <c r="G1455" s="54">
        <v>78</v>
      </c>
      <c r="H1455" s="54">
        <v>22</v>
      </c>
      <c r="I1455" s="54">
        <v>78</v>
      </c>
      <c r="J1455" s="54">
        <v>78</v>
      </c>
      <c r="K1455" s="54">
        <v>78</v>
      </c>
      <c r="L1455" s="54">
        <v>5</v>
      </c>
      <c r="M1455" s="54">
        <v>5</v>
      </c>
      <c r="N1455" s="54">
        <v>5</v>
      </c>
      <c r="O1455" s="54">
        <v>47</v>
      </c>
      <c r="P1455" s="54">
        <v>2</v>
      </c>
      <c r="Q1455" s="62"/>
      <c r="R1455" s="54">
        <v>4709</v>
      </c>
      <c r="S1455" s="54">
        <v>4709</v>
      </c>
      <c r="T1455" s="54">
        <v>55</v>
      </c>
      <c r="U1455" s="54">
        <v>3</v>
      </c>
      <c r="V1455" s="61">
        <f t="shared" si="617"/>
        <v>5.4545454545454541</v>
      </c>
      <c r="W1455" s="54">
        <v>0</v>
      </c>
      <c r="X1455" s="62">
        <v>0.01</v>
      </c>
      <c r="Y1455" s="54"/>
      <c r="Z1455" s="54"/>
      <c r="AA1455" s="54"/>
      <c r="AB1455" s="54"/>
      <c r="AC1455" s="61">
        <f t="shared" si="619"/>
        <v>0</v>
      </c>
      <c r="AD1455" s="54">
        <f t="shared" si="628"/>
        <v>0</v>
      </c>
      <c r="AE1455" s="62"/>
      <c r="AF1455" s="54">
        <f t="shared" si="626"/>
        <v>4709</v>
      </c>
      <c r="AG1455" s="54">
        <f t="shared" si="621"/>
        <v>4709</v>
      </c>
      <c r="AH1455" s="54">
        <f t="shared" si="622"/>
        <v>55</v>
      </c>
      <c r="AI1455" s="54">
        <f t="shared" si="623"/>
        <v>3</v>
      </c>
      <c r="AJ1455" s="61">
        <f t="shared" si="624"/>
        <v>5.4545454545454541</v>
      </c>
      <c r="AK1455" s="54">
        <f t="shared" si="625"/>
        <v>52</v>
      </c>
      <c r="AL1455" s="62">
        <f t="shared" si="627"/>
        <v>0.01</v>
      </c>
    </row>
    <row r="1456" spans="1:38" ht="21.95" customHeight="1" x14ac:dyDescent="0.25">
      <c r="A1456" s="17">
        <v>6</v>
      </c>
      <c r="B1456" s="17">
        <v>2</v>
      </c>
      <c r="C1456" s="54">
        <v>15</v>
      </c>
      <c r="D1456" s="54" t="s">
        <v>30</v>
      </c>
      <c r="E1456" s="54">
        <v>14</v>
      </c>
      <c r="F1456" s="54">
        <v>13</v>
      </c>
      <c r="G1456" s="54">
        <v>273</v>
      </c>
      <c r="H1456" s="54">
        <v>198</v>
      </c>
      <c r="I1456" s="54">
        <v>273</v>
      </c>
      <c r="J1456" s="54">
        <v>273</v>
      </c>
      <c r="K1456" s="54">
        <v>273</v>
      </c>
      <c r="L1456" s="54">
        <v>13</v>
      </c>
      <c r="M1456" s="54">
        <v>13</v>
      </c>
      <c r="N1456" s="54">
        <v>13</v>
      </c>
      <c r="O1456" s="54">
        <v>0</v>
      </c>
      <c r="P1456" s="54"/>
      <c r="Q1456" s="62"/>
      <c r="R1456" s="54">
        <v>4240</v>
      </c>
      <c r="S1456" s="54">
        <v>4240</v>
      </c>
      <c r="T1456" s="54">
        <v>31</v>
      </c>
      <c r="U1456" s="54">
        <v>11</v>
      </c>
      <c r="V1456" s="61">
        <f t="shared" si="617"/>
        <v>35.483870967741936</v>
      </c>
      <c r="W1456" s="54">
        <v>0</v>
      </c>
      <c r="X1456" s="62">
        <v>0</v>
      </c>
      <c r="Y1456" s="54"/>
      <c r="Z1456" s="54">
        <v>0</v>
      </c>
      <c r="AA1456" s="54">
        <v>0</v>
      </c>
      <c r="AB1456" s="54">
        <v>0</v>
      </c>
      <c r="AC1456" s="61">
        <f t="shared" si="619"/>
        <v>0</v>
      </c>
      <c r="AD1456" s="54">
        <f t="shared" si="628"/>
        <v>0</v>
      </c>
      <c r="AE1456" s="62">
        <v>0</v>
      </c>
      <c r="AF1456" s="54">
        <f t="shared" si="626"/>
        <v>4240</v>
      </c>
      <c r="AG1456" s="54">
        <f t="shared" si="621"/>
        <v>4240</v>
      </c>
      <c r="AH1456" s="54">
        <f t="shared" si="622"/>
        <v>31</v>
      </c>
      <c r="AI1456" s="54">
        <f t="shared" si="623"/>
        <v>11</v>
      </c>
      <c r="AJ1456" s="61">
        <f t="shared" si="624"/>
        <v>35.483870967741936</v>
      </c>
      <c r="AK1456" s="54">
        <f t="shared" si="625"/>
        <v>20</v>
      </c>
      <c r="AL1456" s="62">
        <f t="shared" si="627"/>
        <v>0</v>
      </c>
    </row>
    <row r="1457" spans="1:38" ht="21.95" customHeight="1" x14ac:dyDescent="0.25">
      <c r="A1457" s="17">
        <v>7</v>
      </c>
      <c r="C1457" s="54">
        <v>16</v>
      </c>
      <c r="D1457" s="54" t="s">
        <v>31</v>
      </c>
      <c r="E1457" s="54">
        <v>13</v>
      </c>
      <c r="F1457" s="54">
        <v>12</v>
      </c>
      <c r="G1457" s="54">
        <v>153</v>
      </c>
      <c r="H1457" s="54">
        <v>118</v>
      </c>
      <c r="I1457" s="54">
        <v>153</v>
      </c>
      <c r="J1457" s="54">
        <v>153</v>
      </c>
      <c r="K1457" s="54">
        <v>153</v>
      </c>
      <c r="L1457" s="54">
        <v>12</v>
      </c>
      <c r="M1457" s="54">
        <v>12</v>
      </c>
      <c r="N1457" s="54">
        <v>12</v>
      </c>
      <c r="O1457" s="54">
        <v>12</v>
      </c>
      <c r="P1457" s="54"/>
      <c r="Q1457" s="62"/>
      <c r="R1457" s="54">
        <v>153</v>
      </c>
      <c r="S1457" s="54">
        <v>153</v>
      </c>
      <c r="T1457" s="54">
        <v>19</v>
      </c>
      <c r="U1457" s="54">
        <v>4</v>
      </c>
      <c r="V1457" s="61">
        <f t="shared" si="617"/>
        <v>21.052631578947366</v>
      </c>
      <c r="W1457" s="54">
        <f t="shared" ref="W1457:W1471" si="629">T1457-U1457</f>
        <v>15</v>
      </c>
      <c r="X1457" s="62">
        <v>0</v>
      </c>
      <c r="Y1457" s="54">
        <v>153</v>
      </c>
      <c r="Z1457" s="54">
        <v>153</v>
      </c>
      <c r="AA1457" s="54">
        <v>14</v>
      </c>
      <c r="AB1457" s="54">
        <v>0</v>
      </c>
      <c r="AC1457" s="61">
        <f t="shared" si="619"/>
        <v>0</v>
      </c>
      <c r="AD1457" s="54">
        <f t="shared" si="628"/>
        <v>14</v>
      </c>
      <c r="AE1457" s="62">
        <v>0</v>
      </c>
      <c r="AF1457" s="54">
        <f t="shared" si="626"/>
        <v>306</v>
      </c>
      <c r="AG1457" s="54">
        <f t="shared" si="621"/>
        <v>306</v>
      </c>
      <c r="AH1457" s="54">
        <f t="shared" si="622"/>
        <v>33</v>
      </c>
      <c r="AI1457" s="54">
        <f t="shared" si="623"/>
        <v>4</v>
      </c>
      <c r="AJ1457" s="61">
        <f t="shared" si="624"/>
        <v>12.121212121212121</v>
      </c>
      <c r="AK1457" s="54">
        <f t="shared" si="625"/>
        <v>29</v>
      </c>
      <c r="AL1457" s="62">
        <f t="shared" si="627"/>
        <v>0</v>
      </c>
    </row>
    <row r="1458" spans="1:38" ht="21.95" customHeight="1" x14ac:dyDescent="0.25">
      <c r="C1458" s="54">
        <v>17</v>
      </c>
      <c r="D1458" s="54" t="s">
        <v>32</v>
      </c>
      <c r="E1458" s="54">
        <v>10</v>
      </c>
      <c r="F1458" s="54">
        <v>10</v>
      </c>
      <c r="G1458" s="54">
        <v>230</v>
      </c>
      <c r="H1458" s="54">
        <v>151</v>
      </c>
      <c r="I1458" s="54">
        <v>230</v>
      </c>
      <c r="J1458" s="54">
        <v>230</v>
      </c>
      <c r="K1458" s="54">
        <v>178</v>
      </c>
      <c r="L1458" s="54">
        <v>9</v>
      </c>
      <c r="M1458" s="54">
        <v>9</v>
      </c>
      <c r="N1458" s="54">
        <v>9</v>
      </c>
      <c r="O1458" s="54">
        <v>12</v>
      </c>
      <c r="P1458" s="54">
        <v>4</v>
      </c>
      <c r="Q1458" s="62">
        <v>2.5</v>
      </c>
      <c r="R1458" s="54">
        <v>214</v>
      </c>
      <c r="S1458" s="54">
        <v>214</v>
      </c>
      <c r="T1458" s="54">
        <v>28</v>
      </c>
      <c r="U1458" s="54">
        <v>2</v>
      </c>
      <c r="V1458" s="61">
        <f t="shared" si="617"/>
        <v>7.1428571428571423</v>
      </c>
      <c r="W1458" s="54">
        <f t="shared" si="629"/>
        <v>26</v>
      </c>
      <c r="X1458" s="62">
        <v>7.05</v>
      </c>
      <c r="Y1458" s="54"/>
      <c r="Z1458" s="54"/>
      <c r="AA1458" s="54"/>
      <c r="AB1458" s="54"/>
      <c r="AC1458" s="61">
        <f t="shared" si="619"/>
        <v>0</v>
      </c>
      <c r="AD1458" s="54">
        <f t="shared" si="628"/>
        <v>0</v>
      </c>
      <c r="AE1458" s="62"/>
      <c r="AF1458" s="54">
        <f t="shared" si="626"/>
        <v>214</v>
      </c>
      <c r="AG1458" s="54">
        <f t="shared" si="621"/>
        <v>214</v>
      </c>
      <c r="AH1458" s="54">
        <f t="shared" si="622"/>
        <v>28</v>
      </c>
      <c r="AI1458" s="54">
        <f t="shared" si="623"/>
        <v>2</v>
      </c>
      <c r="AJ1458" s="61">
        <f t="shared" si="624"/>
        <v>7.1428571428571423</v>
      </c>
      <c r="AK1458" s="54">
        <f t="shared" si="625"/>
        <v>26</v>
      </c>
      <c r="AL1458" s="62">
        <f t="shared" si="627"/>
        <v>7.05</v>
      </c>
    </row>
    <row r="1459" spans="1:38" ht="21.95" customHeight="1" x14ac:dyDescent="0.25">
      <c r="A1459" s="17">
        <v>8</v>
      </c>
      <c r="C1459" s="54">
        <v>18</v>
      </c>
      <c r="D1459" s="54" t="s">
        <v>33</v>
      </c>
      <c r="E1459" s="54">
        <v>14</v>
      </c>
      <c r="F1459" s="54">
        <v>14</v>
      </c>
      <c r="G1459" s="54">
        <v>287</v>
      </c>
      <c r="H1459" s="54"/>
      <c r="I1459" s="54">
        <v>282</v>
      </c>
      <c r="J1459" s="54">
        <v>282</v>
      </c>
      <c r="K1459" s="54">
        <v>282</v>
      </c>
      <c r="L1459" s="54">
        <v>13</v>
      </c>
      <c r="M1459" s="54">
        <v>13</v>
      </c>
      <c r="N1459" s="54">
        <v>13</v>
      </c>
      <c r="O1459" s="54">
        <v>121</v>
      </c>
      <c r="P1459" s="54">
        <v>68</v>
      </c>
      <c r="Q1459" s="62">
        <v>7.34</v>
      </c>
      <c r="R1459" s="54">
        <v>0</v>
      </c>
      <c r="S1459" s="54">
        <v>0</v>
      </c>
      <c r="T1459" s="54">
        <v>263</v>
      </c>
      <c r="U1459" s="54">
        <v>183</v>
      </c>
      <c r="V1459" s="61">
        <f t="shared" si="617"/>
        <v>69.581749049429646</v>
      </c>
      <c r="W1459" s="54">
        <f t="shared" si="629"/>
        <v>80</v>
      </c>
      <c r="X1459" s="62">
        <v>10.11</v>
      </c>
      <c r="Y1459" s="54">
        <v>15</v>
      </c>
      <c r="Z1459" s="54">
        <v>5</v>
      </c>
      <c r="AA1459" s="54">
        <v>88</v>
      </c>
      <c r="AB1459" s="54">
        <v>50</v>
      </c>
      <c r="AC1459" s="61">
        <f t="shared" si="619"/>
        <v>56.81818181818182</v>
      </c>
      <c r="AD1459" s="54">
        <f t="shared" si="628"/>
        <v>38</v>
      </c>
      <c r="AE1459" s="62">
        <v>0</v>
      </c>
      <c r="AF1459" s="54">
        <f t="shared" si="626"/>
        <v>15</v>
      </c>
      <c r="AG1459" s="54">
        <f t="shared" si="621"/>
        <v>5</v>
      </c>
      <c r="AH1459" s="54">
        <f t="shared" si="622"/>
        <v>351</v>
      </c>
      <c r="AI1459" s="54">
        <f t="shared" si="623"/>
        <v>233</v>
      </c>
      <c r="AJ1459" s="61">
        <f t="shared" si="624"/>
        <v>66.381766381766383</v>
      </c>
      <c r="AK1459" s="54">
        <f t="shared" si="625"/>
        <v>118</v>
      </c>
      <c r="AL1459" s="62">
        <f t="shared" si="627"/>
        <v>10.11</v>
      </c>
    </row>
    <row r="1460" spans="1:38" ht="21.95" customHeight="1" x14ac:dyDescent="0.25">
      <c r="C1460" s="54">
        <v>19</v>
      </c>
      <c r="D1460" s="54" t="s">
        <v>34</v>
      </c>
      <c r="E1460" s="54">
        <v>11</v>
      </c>
      <c r="F1460" s="54">
        <v>11</v>
      </c>
      <c r="G1460" s="54">
        <v>168</v>
      </c>
      <c r="H1460" s="54">
        <v>114</v>
      </c>
      <c r="I1460" s="54">
        <v>168</v>
      </c>
      <c r="J1460" s="54">
        <v>168</v>
      </c>
      <c r="K1460" s="54">
        <v>168</v>
      </c>
      <c r="L1460" s="54">
        <v>10</v>
      </c>
      <c r="M1460" s="54">
        <v>10</v>
      </c>
      <c r="N1460" s="54">
        <v>10</v>
      </c>
      <c r="O1460" s="54">
        <v>67</v>
      </c>
      <c r="P1460" s="54">
        <v>36</v>
      </c>
      <c r="Q1460" s="62">
        <v>5.14</v>
      </c>
      <c r="R1460" s="54">
        <v>11902</v>
      </c>
      <c r="S1460" s="54">
        <v>11739</v>
      </c>
      <c r="T1460" s="54">
        <v>248</v>
      </c>
      <c r="U1460" s="54">
        <v>79</v>
      </c>
      <c r="V1460" s="61">
        <f t="shared" si="617"/>
        <v>31.85483870967742</v>
      </c>
      <c r="W1460" s="54">
        <f t="shared" si="629"/>
        <v>169</v>
      </c>
      <c r="X1460" s="62">
        <v>6.79</v>
      </c>
      <c r="Y1460" s="54"/>
      <c r="Z1460" s="54"/>
      <c r="AA1460" s="54"/>
      <c r="AB1460" s="54"/>
      <c r="AC1460" s="61">
        <f t="shared" si="619"/>
        <v>0</v>
      </c>
      <c r="AD1460" s="54">
        <f t="shared" si="628"/>
        <v>0</v>
      </c>
      <c r="AE1460" s="62"/>
      <c r="AF1460" s="54">
        <f t="shared" si="626"/>
        <v>11902</v>
      </c>
      <c r="AG1460" s="54">
        <v>0</v>
      </c>
      <c r="AH1460" s="54">
        <f t="shared" si="622"/>
        <v>248</v>
      </c>
      <c r="AI1460" s="54">
        <f t="shared" si="623"/>
        <v>79</v>
      </c>
      <c r="AJ1460" s="61">
        <f t="shared" si="624"/>
        <v>31.85483870967742</v>
      </c>
      <c r="AK1460" s="54">
        <f t="shared" si="625"/>
        <v>169</v>
      </c>
      <c r="AL1460" s="62">
        <f t="shared" si="627"/>
        <v>6.79</v>
      </c>
    </row>
    <row r="1461" spans="1:38" ht="21.95" customHeight="1" x14ac:dyDescent="0.25">
      <c r="A1461" s="17">
        <v>9</v>
      </c>
      <c r="B1461" s="17">
        <v>3</v>
      </c>
      <c r="C1461" s="54">
        <v>20</v>
      </c>
      <c r="D1461" s="54" t="s">
        <v>35</v>
      </c>
      <c r="E1461" s="54">
        <v>15</v>
      </c>
      <c r="F1461" s="54">
        <v>15</v>
      </c>
      <c r="G1461" s="54">
        <v>226</v>
      </c>
      <c r="H1461" s="54">
        <v>125</v>
      </c>
      <c r="I1461" s="54">
        <v>226</v>
      </c>
      <c r="J1461" s="54">
        <v>226</v>
      </c>
      <c r="K1461" s="54">
        <v>174</v>
      </c>
      <c r="L1461" s="54">
        <v>14</v>
      </c>
      <c r="M1461" s="54">
        <v>14</v>
      </c>
      <c r="N1461" s="54">
        <v>9</v>
      </c>
      <c r="O1461" s="54">
        <v>57</v>
      </c>
      <c r="P1461" s="54">
        <v>18</v>
      </c>
      <c r="Q1461" s="62">
        <v>2.75</v>
      </c>
      <c r="R1461" s="54">
        <v>397</v>
      </c>
      <c r="S1461" s="54">
        <v>98</v>
      </c>
      <c r="T1461" s="54">
        <v>418</v>
      </c>
      <c r="U1461" s="54">
        <v>101</v>
      </c>
      <c r="V1461" s="61">
        <f t="shared" si="617"/>
        <v>24.162679425837322</v>
      </c>
      <c r="W1461" s="54">
        <f t="shared" si="629"/>
        <v>317</v>
      </c>
      <c r="X1461" s="62">
        <v>10.57</v>
      </c>
      <c r="Y1461" s="54">
        <v>22</v>
      </c>
      <c r="Z1461" s="54">
        <v>22</v>
      </c>
      <c r="AA1461" s="54">
        <v>432</v>
      </c>
      <c r="AB1461" s="54">
        <v>337</v>
      </c>
      <c r="AC1461" s="61">
        <f t="shared" si="619"/>
        <v>78.009259259259252</v>
      </c>
      <c r="AD1461" s="54">
        <f t="shared" si="628"/>
        <v>95</v>
      </c>
      <c r="AE1461" s="62">
        <v>4.79</v>
      </c>
      <c r="AF1461" s="54">
        <f t="shared" si="626"/>
        <v>419</v>
      </c>
      <c r="AG1461" s="54">
        <f t="shared" ref="AG1461:AG1471" si="630">SUM(S1461,Z1461)</f>
        <v>120</v>
      </c>
      <c r="AH1461" s="54">
        <f t="shared" si="622"/>
        <v>850</v>
      </c>
      <c r="AI1461" s="54">
        <f t="shared" si="623"/>
        <v>438</v>
      </c>
      <c r="AJ1461" s="61">
        <f t="shared" si="624"/>
        <v>51.529411764705877</v>
      </c>
      <c r="AK1461" s="54">
        <f t="shared" si="625"/>
        <v>412</v>
      </c>
      <c r="AL1461" s="62">
        <f t="shared" si="627"/>
        <v>15.36</v>
      </c>
    </row>
    <row r="1462" spans="1:38" ht="21.95" customHeight="1" x14ac:dyDescent="0.25">
      <c r="A1462" s="17">
        <v>10</v>
      </c>
      <c r="B1462" s="17">
        <v>4</v>
      </c>
      <c r="C1462" s="54">
        <v>21</v>
      </c>
      <c r="D1462" s="54" t="s">
        <v>36</v>
      </c>
      <c r="E1462" s="54">
        <v>8</v>
      </c>
      <c r="F1462" s="54">
        <v>8</v>
      </c>
      <c r="G1462" s="54">
        <v>108</v>
      </c>
      <c r="H1462" s="54">
        <v>108</v>
      </c>
      <c r="I1462" s="54">
        <v>108</v>
      </c>
      <c r="J1462" s="54">
        <v>96</v>
      </c>
      <c r="K1462" s="54">
        <v>33</v>
      </c>
      <c r="L1462" s="54">
        <v>7</v>
      </c>
      <c r="M1462" s="54">
        <v>7</v>
      </c>
      <c r="N1462" s="54">
        <v>7</v>
      </c>
      <c r="O1462" s="54">
        <v>7</v>
      </c>
      <c r="P1462" s="54"/>
      <c r="Q1462" s="62"/>
      <c r="R1462" s="54">
        <v>70</v>
      </c>
      <c r="S1462" s="54">
        <v>17</v>
      </c>
      <c r="T1462" s="54">
        <v>108</v>
      </c>
      <c r="U1462" s="54">
        <v>0</v>
      </c>
      <c r="V1462" s="61">
        <f t="shared" si="617"/>
        <v>0</v>
      </c>
      <c r="W1462" s="54">
        <f t="shared" si="629"/>
        <v>108</v>
      </c>
      <c r="X1462" s="62">
        <v>0</v>
      </c>
      <c r="Y1462" s="54">
        <v>108</v>
      </c>
      <c r="Z1462" s="54">
        <v>23</v>
      </c>
      <c r="AA1462" s="54">
        <v>108</v>
      </c>
      <c r="AB1462" s="54">
        <v>0</v>
      </c>
      <c r="AC1462" s="61">
        <f t="shared" si="619"/>
        <v>0</v>
      </c>
      <c r="AD1462" s="54">
        <f t="shared" si="628"/>
        <v>108</v>
      </c>
      <c r="AE1462" s="62"/>
      <c r="AF1462" s="54">
        <f t="shared" si="626"/>
        <v>178</v>
      </c>
      <c r="AG1462" s="54">
        <f t="shared" si="630"/>
        <v>40</v>
      </c>
      <c r="AH1462" s="54">
        <f t="shared" si="622"/>
        <v>216</v>
      </c>
      <c r="AI1462" s="54">
        <f t="shared" si="623"/>
        <v>0</v>
      </c>
      <c r="AJ1462" s="61">
        <f t="shared" si="624"/>
        <v>0</v>
      </c>
      <c r="AK1462" s="54">
        <f t="shared" si="625"/>
        <v>216</v>
      </c>
      <c r="AL1462" s="62">
        <f t="shared" si="627"/>
        <v>0</v>
      </c>
    </row>
    <row r="1463" spans="1:38" ht="21.95" customHeight="1" x14ac:dyDescent="0.25">
      <c r="A1463" s="17">
        <v>11</v>
      </c>
      <c r="C1463" s="54">
        <v>22</v>
      </c>
      <c r="D1463" s="54" t="s">
        <v>37</v>
      </c>
      <c r="E1463" s="54">
        <v>27</v>
      </c>
      <c r="F1463" s="54">
        <v>27</v>
      </c>
      <c r="G1463" s="54">
        <v>382</v>
      </c>
      <c r="H1463" s="54">
        <v>0</v>
      </c>
      <c r="I1463" s="54">
        <v>382</v>
      </c>
      <c r="J1463" s="54">
        <v>382</v>
      </c>
      <c r="K1463" s="54">
        <v>382</v>
      </c>
      <c r="L1463" s="54">
        <v>26</v>
      </c>
      <c r="M1463" s="54">
        <v>26</v>
      </c>
      <c r="N1463" s="54">
        <v>26</v>
      </c>
      <c r="O1463" s="54">
        <v>7</v>
      </c>
      <c r="P1463" s="54">
        <v>7</v>
      </c>
      <c r="Q1463" s="62">
        <v>0.34</v>
      </c>
      <c r="R1463" s="54">
        <v>2673</v>
      </c>
      <c r="S1463" s="54">
        <v>2005</v>
      </c>
      <c r="T1463" s="54">
        <v>191</v>
      </c>
      <c r="U1463" s="54">
        <v>191</v>
      </c>
      <c r="V1463" s="61">
        <f t="shared" si="617"/>
        <v>100</v>
      </c>
      <c r="W1463" s="54">
        <f t="shared" si="629"/>
        <v>0</v>
      </c>
      <c r="X1463" s="62">
        <v>18.22</v>
      </c>
      <c r="Y1463" s="54">
        <v>0</v>
      </c>
      <c r="Z1463" s="54">
        <v>0</v>
      </c>
      <c r="AA1463" s="54">
        <v>27</v>
      </c>
      <c r="AB1463" s="54">
        <v>27</v>
      </c>
      <c r="AC1463" s="61">
        <f t="shared" si="619"/>
        <v>100</v>
      </c>
      <c r="AD1463" s="54">
        <f t="shared" si="628"/>
        <v>0</v>
      </c>
      <c r="AE1463" s="62">
        <v>10.79</v>
      </c>
      <c r="AF1463" s="54">
        <f t="shared" si="626"/>
        <v>2673</v>
      </c>
      <c r="AG1463" s="54">
        <f t="shared" si="630"/>
        <v>2005</v>
      </c>
      <c r="AH1463" s="54">
        <f t="shared" si="622"/>
        <v>218</v>
      </c>
      <c r="AI1463" s="54">
        <f t="shared" si="623"/>
        <v>218</v>
      </c>
      <c r="AJ1463" s="61">
        <f t="shared" si="624"/>
        <v>100</v>
      </c>
      <c r="AK1463" s="54">
        <f t="shared" si="625"/>
        <v>0</v>
      </c>
      <c r="AL1463" s="62">
        <f t="shared" si="627"/>
        <v>29.009999999999998</v>
      </c>
    </row>
    <row r="1464" spans="1:38" ht="21.95" customHeight="1" x14ac:dyDescent="0.25">
      <c r="A1464" s="17">
        <v>12</v>
      </c>
      <c r="B1464" s="17">
        <v>5</v>
      </c>
      <c r="C1464" s="54">
        <v>23</v>
      </c>
      <c r="D1464" s="54" t="s">
        <v>187</v>
      </c>
      <c r="E1464" s="54">
        <v>11</v>
      </c>
      <c r="F1464" s="54">
        <v>11</v>
      </c>
      <c r="G1464" s="54">
        <v>169</v>
      </c>
      <c r="H1464" s="54">
        <v>0</v>
      </c>
      <c r="I1464" s="54">
        <v>169</v>
      </c>
      <c r="J1464" s="54">
        <v>165</v>
      </c>
      <c r="K1464" s="54">
        <v>0</v>
      </c>
      <c r="L1464" s="54">
        <v>10</v>
      </c>
      <c r="M1464" s="54">
        <v>10</v>
      </c>
      <c r="N1464" s="54">
        <v>10</v>
      </c>
      <c r="O1464" s="54">
        <v>92</v>
      </c>
      <c r="P1464" s="54">
        <v>33</v>
      </c>
      <c r="Q1464" s="62"/>
      <c r="R1464" s="54">
        <v>12104</v>
      </c>
      <c r="S1464" s="54">
        <v>528</v>
      </c>
      <c r="T1464" s="54">
        <v>646</v>
      </c>
      <c r="U1464" s="54">
        <v>55</v>
      </c>
      <c r="V1464" s="61">
        <f t="shared" si="617"/>
        <v>8.5139318885448922</v>
      </c>
      <c r="W1464" s="54">
        <f t="shared" si="629"/>
        <v>591</v>
      </c>
      <c r="X1464" s="62">
        <v>0</v>
      </c>
      <c r="Y1464" s="54">
        <v>0</v>
      </c>
      <c r="Z1464" s="54">
        <v>0</v>
      </c>
      <c r="AA1464" s="54">
        <v>92</v>
      </c>
      <c r="AB1464" s="54">
        <v>0</v>
      </c>
      <c r="AC1464" s="61">
        <f t="shared" si="619"/>
        <v>0</v>
      </c>
      <c r="AD1464" s="54">
        <f t="shared" si="628"/>
        <v>92</v>
      </c>
      <c r="AE1464" s="62">
        <v>0</v>
      </c>
      <c r="AF1464" s="54">
        <f t="shared" si="626"/>
        <v>12104</v>
      </c>
      <c r="AG1464" s="54">
        <f t="shared" si="630"/>
        <v>528</v>
      </c>
      <c r="AH1464" s="54">
        <f t="shared" si="622"/>
        <v>738</v>
      </c>
      <c r="AI1464" s="54">
        <f t="shared" si="623"/>
        <v>55</v>
      </c>
      <c r="AJ1464" s="61">
        <f t="shared" si="624"/>
        <v>7.4525745257452574</v>
      </c>
      <c r="AK1464" s="54">
        <f t="shared" si="625"/>
        <v>683</v>
      </c>
      <c r="AL1464" s="62">
        <f t="shared" si="627"/>
        <v>0</v>
      </c>
    </row>
    <row r="1465" spans="1:38" ht="21.95" customHeight="1" x14ac:dyDescent="0.25">
      <c r="A1465" s="17">
        <v>13</v>
      </c>
      <c r="B1465" s="17">
        <v>6</v>
      </c>
      <c r="C1465" s="54">
        <v>24</v>
      </c>
      <c r="D1465" s="54" t="s">
        <v>39</v>
      </c>
      <c r="E1465" s="54">
        <v>6</v>
      </c>
      <c r="F1465" s="54">
        <v>6</v>
      </c>
      <c r="G1465" s="54">
        <v>109</v>
      </c>
      <c r="H1465" s="54">
        <v>0</v>
      </c>
      <c r="I1465" s="54">
        <v>109</v>
      </c>
      <c r="J1465" s="54">
        <v>109</v>
      </c>
      <c r="K1465" s="54">
        <v>0</v>
      </c>
      <c r="L1465" s="54">
        <v>5</v>
      </c>
      <c r="M1465" s="54">
        <v>5</v>
      </c>
      <c r="N1465" s="54">
        <v>5</v>
      </c>
      <c r="O1465" s="54">
        <v>0</v>
      </c>
      <c r="P1465" s="54"/>
      <c r="Q1465" s="62"/>
      <c r="R1465" s="54">
        <v>109</v>
      </c>
      <c r="S1465" s="54">
        <v>109</v>
      </c>
      <c r="T1465" s="54">
        <v>228</v>
      </c>
      <c r="U1465" s="54">
        <v>208</v>
      </c>
      <c r="V1465" s="61">
        <f t="shared" si="617"/>
        <v>91.228070175438589</v>
      </c>
      <c r="W1465" s="54">
        <f t="shared" si="629"/>
        <v>20</v>
      </c>
      <c r="X1465" s="62">
        <v>7.26</v>
      </c>
      <c r="Y1465" s="54"/>
      <c r="Z1465" s="54"/>
      <c r="AA1465" s="54"/>
      <c r="AB1465" s="54"/>
      <c r="AC1465" s="61">
        <f t="shared" si="619"/>
        <v>0</v>
      </c>
      <c r="AD1465" s="54">
        <f t="shared" si="628"/>
        <v>0</v>
      </c>
      <c r="AE1465" s="62"/>
      <c r="AF1465" s="54">
        <f t="shared" si="626"/>
        <v>109</v>
      </c>
      <c r="AG1465" s="54">
        <f t="shared" si="630"/>
        <v>109</v>
      </c>
      <c r="AH1465" s="54">
        <f t="shared" si="622"/>
        <v>228</v>
      </c>
      <c r="AI1465" s="54">
        <f t="shared" si="623"/>
        <v>208</v>
      </c>
      <c r="AJ1465" s="61">
        <f t="shared" si="624"/>
        <v>91.228070175438589</v>
      </c>
      <c r="AK1465" s="54">
        <f t="shared" si="625"/>
        <v>20</v>
      </c>
      <c r="AL1465" s="62">
        <f t="shared" si="627"/>
        <v>7.26</v>
      </c>
    </row>
    <row r="1466" spans="1:38" ht="21.95" customHeight="1" x14ac:dyDescent="0.25">
      <c r="A1466" s="17">
        <v>14</v>
      </c>
      <c r="C1466" s="54">
        <v>25</v>
      </c>
      <c r="D1466" s="54" t="s">
        <v>40</v>
      </c>
      <c r="E1466" s="54">
        <v>9</v>
      </c>
      <c r="F1466" s="54">
        <v>8</v>
      </c>
      <c r="G1466" s="54">
        <v>180</v>
      </c>
      <c r="H1466" s="54">
        <v>173</v>
      </c>
      <c r="I1466" s="54">
        <v>179</v>
      </c>
      <c r="J1466" s="54">
        <v>179</v>
      </c>
      <c r="K1466" s="54">
        <v>38</v>
      </c>
      <c r="L1466" s="54">
        <v>8</v>
      </c>
      <c r="M1466" s="54">
        <v>8</v>
      </c>
      <c r="N1466" s="54">
        <v>1</v>
      </c>
      <c r="O1466" s="54">
        <v>13</v>
      </c>
      <c r="P1466" s="54">
        <v>6</v>
      </c>
      <c r="Q1466" s="62">
        <v>0.57999999999999996</v>
      </c>
      <c r="R1466" s="54">
        <v>5251</v>
      </c>
      <c r="S1466" s="54">
        <v>2541</v>
      </c>
      <c r="T1466" s="54">
        <v>114</v>
      </c>
      <c r="U1466" s="54">
        <v>72</v>
      </c>
      <c r="V1466" s="61">
        <f t="shared" si="617"/>
        <v>63.157894736842103</v>
      </c>
      <c r="W1466" s="54">
        <f t="shared" si="629"/>
        <v>42</v>
      </c>
      <c r="X1466" s="62">
        <v>2.75</v>
      </c>
      <c r="Y1466" s="54"/>
      <c r="Z1466" s="54"/>
      <c r="AA1466" s="54"/>
      <c r="AB1466" s="54"/>
      <c r="AC1466" s="61">
        <f t="shared" si="619"/>
        <v>0</v>
      </c>
      <c r="AD1466" s="54">
        <f t="shared" si="628"/>
        <v>0</v>
      </c>
      <c r="AE1466" s="62"/>
      <c r="AF1466" s="54">
        <f t="shared" si="626"/>
        <v>5251</v>
      </c>
      <c r="AG1466" s="54">
        <f t="shared" si="630"/>
        <v>2541</v>
      </c>
      <c r="AH1466" s="54">
        <f t="shared" si="622"/>
        <v>114</v>
      </c>
      <c r="AI1466" s="54">
        <f t="shared" si="623"/>
        <v>72</v>
      </c>
      <c r="AJ1466" s="61">
        <f t="shared" si="624"/>
        <v>63.157894736842103</v>
      </c>
      <c r="AK1466" s="54">
        <f t="shared" si="625"/>
        <v>42</v>
      </c>
      <c r="AL1466" s="62">
        <f t="shared" si="627"/>
        <v>2.75</v>
      </c>
    </row>
    <row r="1467" spans="1:38" ht="21.95" customHeight="1" x14ac:dyDescent="0.25">
      <c r="C1467" s="54">
        <v>26</v>
      </c>
      <c r="D1467" s="54" t="s">
        <v>41</v>
      </c>
      <c r="E1467" s="54">
        <v>12</v>
      </c>
      <c r="F1467" s="54">
        <v>12</v>
      </c>
      <c r="G1467" s="54">
        <v>230</v>
      </c>
      <c r="H1467" s="54">
        <v>0</v>
      </c>
      <c r="I1467" s="54">
        <v>230</v>
      </c>
      <c r="J1467" s="54">
        <v>230</v>
      </c>
      <c r="K1467" s="54">
        <v>230</v>
      </c>
      <c r="L1467" s="54">
        <v>11</v>
      </c>
      <c r="M1467" s="54">
        <v>11</v>
      </c>
      <c r="N1467" s="54">
        <v>11</v>
      </c>
      <c r="O1467" s="54">
        <v>0</v>
      </c>
      <c r="P1467" s="54"/>
      <c r="Q1467" s="62"/>
      <c r="R1467" s="54">
        <v>0</v>
      </c>
      <c r="S1467" s="54">
        <v>0</v>
      </c>
      <c r="T1467" s="54">
        <v>0</v>
      </c>
      <c r="U1467" s="54">
        <v>0</v>
      </c>
      <c r="V1467" s="61">
        <f t="shared" si="617"/>
        <v>0</v>
      </c>
      <c r="W1467" s="54">
        <f t="shared" si="629"/>
        <v>0</v>
      </c>
      <c r="X1467" s="62">
        <v>0</v>
      </c>
      <c r="Y1467" s="54"/>
      <c r="Z1467" s="54"/>
      <c r="AA1467" s="54"/>
      <c r="AB1467" s="54"/>
      <c r="AC1467" s="61">
        <f t="shared" si="619"/>
        <v>0</v>
      </c>
      <c r="AD1467" s="54">
        <f t="shared" si="628"/>
        <v>0</v>
      </c>
      <c r="AE1467" s="62"/>
      <c r="AF1467" s="54">
        <f t="shared" si="626"/>
        <v>0</v>
      </c>
      <c r="AG1467" s="54">
        <f t="shared" si="630"/>
        <v>0</v>
      </c>
      <c r="AH1467" s="54">
        <f t="shared" si="622"/>
        <v>0</v>
      </c>
      <c r="AI1467" s="54">
        <f t="shared" si="623"/>
        <v>0</v>
      </c>
      <c r="AJ1467" s="61">
        <f t="shared" si="624"/>
        <v>0</v>
      </c>
      <c r="AK1467" s="54">
        <f t="shared" si="625"/>
        <v>0</v>
      </c>
      <c r="AL1467" s="62">
        <f t="shared" si="627"/>
        <v>0</v>
      </c>
    </row>
    <row r="1468" spans="1:38" ht="21.95" customHeight="1" x14ac:dyDescent="0.25">
      <c r="A1468" s="17">
        <v>15</v>
      </c>
      <c r="B1468" s="17">
        <v>7</v>
      </c>
      <c r="C1468" s="54">
        <v>27</v>
      </c>
      <c r="D1468" s="54" t="s">
        <v>42</v>
      </c>
      <c r="E1468" s="54">
        <v>12</v>
      </c>
      <c r="F1468" s="54">
        <v>12</v>
      </c>
      <c r="G1468" s="54">
        <v>171</v>
      </c>
      <c r="H1468" s="54">
        <v>165</v>
      </c>
      <c r="I1468" s="54">
        <v>171</v>
      </c>
      <c r="J1468" s="54">
        <v>171</v>
      </c>
      <c r="K1468" s="54">
        <v>171</v>
      </c>
      <c r="L1468" s="54">
        <v>11</v>
      </c>
      <c r="M1468" s="54">
        <v>11</v>
      </c>
      <c r="N1468" s="54">
        <v>0</v>
      </c>
      <c r="O1468" s="54">
        <v>24</v>
      </c>
      <c r="P1468" s="54"/>
      <c r="Q1468" s="62">
        <v>1.87</v>
      </c>
      <c r="R1468" s="54">
        <v>198</v>
      </c>
      <c r="S1468" s="54">
        <v>198</v>
      </c>
      <c r="T1468" s="54">
        <v>92</v>
      </c>
      <c r="U1468" s="54">
        <v>51</v>
      </c>
      <c r="V1468" s="61">
        <f t="shared" si="617"/>
        <v>55.434782608695656</v>
      </c>
      <c r="W1468" s="54">
        <f t="shared" si="629"/>
        <v>41</v>
      </c>
      <c r="X1468" s="62">
        <v>6.71</v>
      </c>
      <c r="Y1468" s="54">
        <v>76</v>
      </c>
      <c r="Z1468" s="54">
        <v>60</v>
      </c>
      <c r="AA1468" s="54">
        <v>52</v>
      </c>
      <c r="AB1468" s="54">
        <v>48</v>
      </c>
      <c r="AC1468" s="61">
        <f t="shared" si="619"/>
        <v>92.307692307692307</v>
      </c>
      <c r="AD1468" s="54">
        <f t="shared" si="628"/>
        <v>4</v>
      </c>
      <c r="AE1468" s="62">
        <v>0.54</v>
      </c>
      <c r="AF1468" s="54">
        <f t="shared" si="626"/>
        <v>274</v>
      </c>
      <c r="AG1468" s="54">
        <f t="shared" si="630"/>
        <v>258</v>
      </c>
      <c r="AH1468" s="54">
        <f t="shared" si="622"/>
        <v>144</v>
      </c>
      <c r="AI1468" s="54">
        <f t="shared" si="623"/>
        <v>99</v>
      </c>
      <c r="AJ1468" s="61">
        <f t="shared" si="624"/>
        <v>68.75</v>
      </c>
      <c r="AK1468" s="54">
        <f t="shared" si="625"/>
        <v>45</v>
      </c>
      <c r="AL1468" s="62">
        <f t="shared" si="627"/>
        <v>7.25</v>
      </c>
    </row>
    <row r="1469" spans="1:38" ht="21.95" customHeight="1" x14ac:dyDescent="0.25">
      <c r="A1469" s="17">
        <v>16</v>
      </c>
      <c r="C1469" s="54">
        <v>28</v>
      </c>
      <c r="D1469" s="54" t="s">
        <v>43</v>
      </c>
      <c r="E1469" s="54">
        <v>10</v>
      </c>
      <c r="F1469" s="54">
        <v>9</v>
      </c>
      <c r="G1469" s="54">
        <v>148</v>
      </c>
      <c r="H1469" s="54">
        <v>32</v>
      </c>
      <c r="I1469" s="54">
        <v>148</v>
      </c>
      <c r="J1469" s="54">
        <v>148</v>
      </c>
      <c r="K1469" s="54">
        <v>20</v>
      </c>
      <c r="L1469" s="54">
        <v>9</v>
      </c>
      <c r="M1469" s="54">
        <v>9</v>
      </c>
      <c r="N1469" s="54">
        <v>2</v>
      </c>
      <c r="O1469" s="54"/>
      <c r="P1469" s="54"/>
      <c r="Q1469" s="62"/>
      <c r="R1469" s="54">
        <v>187</v>
      </c>
      <c r="S1469" s="54">
        <v>55</v>
      </c>
      <c r="T1469" s="54">
        <v>47</v>
      </c>
      <c r="U1469" s="54">
        <v>12</v>
      </c>
      <c r="V1469" s="61">
        <f t="shared" si="617"/>
        <v>25.531914893617021</v>
      </c>
      <c r="W1469" s="54">
        <f t="shared" si="629"/>
        <v>35</v>
      </c>
      <c r="X1469" s="62">
        <v>1.5</v>
      </c>
      <c r="Y1469" s="54">
        <v>55</v>
      </c>
      <c r="Z1469" s="54">
        <v>23</v>
      </c>
      <c r="AA1469" s="54">
        <v>30</v>
      </c>
      <c r="AB1469" s="54">
        <v>6</v>
      </c>
      <c r="AC1469" s="61">
        <f t="shared" si="619"/>
        <v>20</v>
      </c>
      <c r="AD1469" s="54">
        <f t="shared" si="628"/>
        <v>24</v>
      </c>
      <c r="AE1469" s="62">
        <v>0</v>
      </c>
      <c r="AF1469" s="54">
        <f t="shared" si="626"/>
        <v>242</v>
      </c>
      <c r="AG1469" s="54">
        <f t="shared" si="630"/>
        <v>78</v>
      </c>
      <c r="AH1469" s="54">
        <f>SUM(T1469,AA1469)</f>
        <v>77</v>
      </c>
      <c r="AI1469" s="54">
        <v>0</v>
      </c>
      <c r="AJ1469" s="61">
        <f t="shared" si="624"/>
        <v>0</v>
      </c>
      <c r="AK1469" s="54">
        <f t="shared" si="625"/>
        <v>77</v>
      </c>
      <c r="AL1469" s="62">
        <f t="shared" si="627"/>
        <v>1.5</v>
      </c>
    </row>
    <row r="1470" spans="1:38" ht="21.95" customHeight="1" x14ac:dyDescent="0.25">
      <c r="A1470" s="17">
        <v>17</v>
      </c>
      <c r="B1470" s="17">
        <v>8</v>
      </c>
      <c r="C1470" s="54">
        <v>29</v>
      </c>
      <c r="D1470" s="54" t="s">
        <v>44</v>
      </c>
      <c r="E1470" s="54">
        <v>7</v>
      </c>
      <c r="F1470" s="54">
        <v>7</v>
      </c>
      <c r="G1470" s="54">
        <v>96</v>
      </c>
      <c r="H1470" s="54">
        <v>96</v>
      </c>
      <c r="I1470" s="54">
        <v>96</v>
      </c>
      <c r="J1470" s="54">
        <v>96</v>
      </c>
      <c r="K1470" s="54">
        <v>96</v>
      </c>
      <c r="L1470" s="54">
        <v>6</v>
      </c>
      <c r="M1470" s="54">
        <v>6</v>
      </c>
      <c r="N1470" s="54">
        <v>6</v>
      </c>
      <c r="O1470" s="54">
        <v>60</v>
      </c>
      <c r="P1470" s="54">
        <v>49</v>
      </c>
      <c r="Q1470" s="62">
        <v>1.5</v>
      </c>
      <c r="R1470" s="54">
        <v>96</v>
      </c>
      <c r="S1470" s="54">
        <v>96</v>
      </c>
      <c r="T1470" s="54">
        <v>54</v>
      </c>
      <c r="U1470" s="54">
        <v>19</v>
      </c>
      <c r="V1470" s="61">
        <f t="shared" si="617"/>
        <v>35.185185185185183</v>
      </c>
      <c r="W1470" s="54">
        <f t="shared" si="629"/>
        <v>35</v>
      </c>
      <c r="X1470" s="62">
        <v>8.6</v>
      </c>
      <c r="Y1470" s="54"/>
      <c r="Z1470" s="54"/>
      <c r="AA1470" s="54"/>
      <c r="AB1470" s="54"/>
      <c r="AC1470" s="61">
        <f t="shared" si="619"/>
        <v>0</v>
      </c>
      <c r="AD1470" s="54">
        <f t="shared" si="628"/>
        <v>0</v>
      </c>
      <c r="AE1470" s="62"/>
      <c r="AF1470" s="54">
        <f t="shared" si="626"/>
        <v>96</v>
      </c>
      <c r="AG1470" s="54">
        <f t="shared" si="630"/>
        <v>96</v>
      </c>
      <c r="AH1470" s="54">
        <f>SUM(T1470,AA1470)</f>
        <v>54</v>
      </c>
      <c r="AI1470" s="54">
        <v>0</v>
      </c>
      <c r="AJ1470" s="61">
        <f t="shared" si="624"/>
        <v>0</v>
      </c>
      <c r="AK1470" s="54">
        <f t="shared" si="625"/>
        <v>54</v>
      </c>
      <c r="AL1470" s="62">
        <f t="shared" si="627"/>
        <v>8.6</v>
      </c>
    </row>
    <row r="1471" spans="1:38" ht="21.95" customHeight="1" x14ac:dyDescent="0.25">
      <c r="A1471" s="17">
        <v>18</v>
      </c>
      <c r="C1471" s="54">
        <v>30</v>
      </c>
      <c r="D1471" s="54" t="s">
        <v>45</v>
      </c>
      <c r="E1471" s="54">
        <v>18</v>
      </c>
      <c r="F1471" s="54">
        <v>18</v>
      </c>
      <c r="G1471" s="54">
        <v>262</v>
      </c>
      <c r="H1471" s="54">
        <v>0</v>
      </c>
      <c r="I1471" s="54">
        <v>262</v>
      </c>
      <c r="J1471" s="54">
        <v>262</v>
      </c>
      <c r="K1471" s="54">
        <v>0</v>
      </c>
      <c r="L1471" s="54">
        <v>17</v>
      </c>
      <c r="M1471" s="54">
        <v>17</v>
      </c>
      <c r="N1471" s="54">
        <v>0</v>
      </c>
      <c r="O1471" s="54">
        <v>51</v>
      </c>
      <c r="P1471" s="54"/>
      <c r="Q1471" s="62"/>
      <c r="R1471" s="54">
        <v>3792</v>
      </c>
      <c r="S1471" s="54">
        <v>0</v>
      </c>
      <c r="T1471" s="54">
        <v>34</v>
      </c>
      <c r="U1471" s="54">
        <v>0</v>
      </c>
      <c r="V1471" s="61">
        <f t="shared" si="617"/>
        <v>0</v>
      </c>
      <c r="W1471" s="54">
        <f t="shared" si="629"/>
        <v>34</v>
      </c>
      <c r="X1471" s="62">
        <v>0</v>
      </c>
      <c r="Y1471" s="54">
        <v>2620</v>
      </c>
      <c r="Z1471" s="54">
        <v>0</v>
      </c>
      <c r="AA1471" s="54">
        <v>262</v>
      </c>
      <c r="AB1471" s="54">
        <v>262</v>
      </c>
      <c r="AC1471" s="61">
        <f t="shared" si="619"/>
        <v>100</v>
      </c>
      <c r="AD1471" s="54">
        <f t="shared" si="628"/>
        <v>0</v>
      </c>
      <c r="AE1471" s="62">
        <v>11.76</v>
      </c>
      <c r="AF1471" s="54">
        <f t="shared" si="626"/>
        <v>6412</v>
      </c>
      <c r="AG1471" s="54">
        <f t="shared" si="630"/>
        <v>0</v>
      </c>
      <c r="AH1471" s="54">
        <f>SUM(T1471,AA1471)</f>
        <v>296</v>
      </c>
      <c r="AI1471" s="54">
        <f>SUM(U1471,AB1471)</f>
        <v>262</v>
      </c>
      <c r="AJ1471" s="61">
        <f t="shared" si="624"/>
        <v>88.513513513513516</v>
      </c>
      <c r="AK1471" s="54">
        <f t="shared" si="625"/>
        <v>34</v>
      </c>
      <c r="AL1471" s="62">
        <f t="shared" si="627"/>
        <v>11.76</v>
      </c>
    </row>
    <row r="1472" spans="1:38" ht="21.95" customHeight="1" x14ac:dyDescent="0.25">
      <c r="C1472" s="261"/>
      <c r="D1472" s="261" t="s">
        <v>46</v>
      </c>
      <c r="E1472" s="261">
        <f t="shared" ref="E1472:P1472" si="631">SUM(E1442:E1471)</f>
        <v>344</v>
      </c>
      <c r="F1472" s="261">
        <f t="shared" si="631"/>
        <v>339</v>
      </c>
      <c r="G1472" s="261">
        <f t="shared" si="631"/>
        <v>6236</v>
      </c>
      <c r="H1472" s="261">
        <f t="shared" si="631"/>
        <v>3017</v>
      </c>
      <c r="I1472" s="261">
        <f t="shared" si="631"/>
        <v>6229</v>
      </c>
      <c r="J1472" s="261">
        <f t="shared" si="631"/>
        <v>6209</v>
      </c>
      <c r="K1472" s="261">
        <f t="shared" si="631"/>
        <v>5110</v>
      </c>
      <c r="L1472" s="261">
        <f t="shared" si="631"/>
        <v>314</v>
      </c>
      <c r="M1472" s="261">
        <f t="shared" si="631"/>
        <v>314</v>
      </c>
      <c r="N1472" s="261">
        <f t="shared" si="631"/>
        <v>226</v>
      </c>
      <c r="O1472" s="261">
        <f t="shared" si="631"/>
        <v>1485</v>
      </c>
      <c r="P1472" s="261">
        <f t="shared" si="631"/>
        <v>684</v>
      </c>
      <c r="Q1472" s="262">
        <f>SUM(Q1442:Q1471)</f>
        <v>65</v>
      </c>
      <c r="R1472" s="261">
        <f t="shared" ref="R1472:U1472" si="632">SUM(R1442:R1471)</f>
        <v>73631</v>
      </c>
      <c r="S1472" s="261">
        <f t="shared" si="632"/>
        <v>40006</v>
      </c>
      <c r="T1472" s="261">
        <f t="shared" si="632"/>
        <v>5699</v>
      </c>
      <c r="U1472" s="261">
        <f t="shared" si="632"/>
        <v>2129</v>
      </c>
      <c r="V1472" s="61">
        <f t="shared" si="617"/>
        <v>37.357431128268118</v>
      </c>
      <c r="W1472" s="261">
        <f t="shared" ref="W1472:AB1472" si="633">SUM(W1442:W1471)</f>
        <v>2404</v>
      </c>
      <c r="X1472" s="262">
        <f t="shared" si="633"/>
        <v>164.51000000000002</v>
      </c>
      <c r="Y1472" s="261">
        <f t="shared" si="633"/>
        <v>4047</v>
      </c>
      <c r="Z1472" s="261">
        <f t="shared" si="633"/>
        <v>450</v>
      </c>
      <c r="AA1472" s="261">
        <f t="shared" si="633"/>
        <v>1202</v>
      </c>
      <c r="AB1472" s="261">
        <f t="shared" si="633"/>
        <v>755</v>
      </c>
      <c r="AC1472" s="263">
        <f t="shared" si="619"/>
        <v>62.811980033277869</v>
      </c>
      <c r="AD1472" s="261">
        <f t="shared" ref="AD1472:AI1472" si="634">SUM(AD1442:AD1471)</f>
        <v>401</v>
      </c>
      <c r="AE1472" s="262">
        <f t="shared" si="634"/>
        <v>30.07</v>
      </c>
      <c r="AF1472" s="261">
        <f t="shared" si="634"/>
        <v>77467</v>
      </c>
      <c r="AG1472" s="261">
        <f t="shared" si="634"/>
        <v>28717</v>
      </c>
      <c r="AH1472" s="261">
        <f t="shared" si="634"/>
        <v>6901</v>
      </c>
      <c r="AI1472" s="261">
        <f t="shared" si="634"/>
        <v>2847</v>
      </c>
      <c r="AJ1472" s="263">
        <f t="shared" si="624"/>
        <v>41.254890595565854</v>
      </c>
      <c r="AK1472" s="261">
        <f>SUM(AK1442:AK1471)</f>
        <v>4054</v>
      </c>
      <c r="AL1472" s="262">
        <f>SUM(AL1442:AL1471)</f>
        <v>175.63</v>
      </c>
    </row>
    <row r="1473" spans="1:38" ht="18.75" customHeight="1" x14ac:dyDescent="0.2">
      <c r="C1473" s="802" t="s">
        <v>226</v>
      </c>
      <c r="D1473" s="802"/>
      <c r="E1473" s="802"/>
      <c r="F1473" s="802"/>
      <c r="G1473" s="802"/>
      <c r="H1473" s="802"/>
      <c r="I1473" s="802"/>
      <c r="J1473" s="802"/>
      <c r="K1473" s="802"/>
      <c r="L1473" s="802"/>
      <c r="M1473" s="802"/>
      <c r="N1473" s="802"/>
      <c r="O1473" s="802"/>
      <c r="P1473" s="802"/>
      <c r="Q1473" s="802"/>
      <c r="R1473" s="802"/>
      <c r="S1473" s="802"/>
      <c r="T1473" s="802"/>
      <c r="U1473" s="802"/>
      <c r="V1473" s="802"/>
      <c r="W1473" s="802"/>
      <c r="X1473" s="802"/>
      <c r="Y1473" s="802" t="s">
        <v>226</v>
      </c>
      <c r="Z1473" s="802"/>
      <c r="AA1473" s="802"/>
      <c r="AB1473" s="802"/>
      <c r="AC1473" s="802"/>
      <c r="AD1473" s="802"/>
      <c r="AE1473" s="802"/>
      <c r="AF1473" s="802"/>
      <c r="AG1473" s="802"/>
      <c r="AH1473" s="802"/>
      <c r="AI1473" s="802"/>
      <c r="AJ1473" s="802"/>
      <c r="AK1473" s="802"/>
      <c r="AL1473" s="802"/>
    </row>
    <row r="1474" spans="1:38" ht="12.75" customHeight="1" x14ac:dyDescent="0.2">
      <c r="C1474" s="71"/>
      <c r="D1474" s="71"/>
      <c r="E1474" s="71"/>
      <c r="F1474" s="71"/>
      <c r="G1474" s="71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71"/>
      <c r="T1474" s="71"/>
      <c r="U1474" s="71"/>
      <c r="V1474" s="71"/>
      <c r="W1474" s="71"/>
      <c r="X1474" s="71"/>
      <c r="Y1474" s="798"/>
      <c r="Z1474" s="798"/>
      <c r="AA1474" s="798"/>
      <c r="AB1474" s="798"/>
      <c r="AC1474" s="798"/>
      <c r="AD1474" s="798"/>
      <c r="AE1474" s="798"/>
      <c r="AF1474" s="798"/>
      <c r="AG1474" s="798"/>
      <c r="AH1474" s="798"/>
      <c r="AI1474" s="798"/>
      <c r="AJ1474" s="798"/>
      <c r="AK1474" s="798"/>
      <c r="AL1474" s="798"/>
    </row>
    <row r="1475" spans="1:38" ht="12.75" customHeight="1" x14ac:dyDescent="0.25">
      <c r="C1475" s="824" t="s">
        <v>2</v>
      </c>
      <c r="D1475" s="824" t="s">
        <v>3</v>
      </c>
      <c r="E1475" s="825" t="s">
        <v>4</v>
      </c>
      <c r="F1475" s="826"/>
      <c r="G1475" s="826"/>
      <c r="H1475" s="826"/>
      <c r="I1475" s="826"/>
      <c r="J1475" s="826"/>
      <c r="K1475" s="826"/>
      <c r="L1475" s="826"/>
      <c r="M1475" s="826"/>
      <c r="N1475" s="826"/>
      <c r="O1475" s="826"/>
      <c r="P1475" s="826"/>
      <c r="Q1475" s="827"/>
      <c r="R1475" s="828" t="s">
        <v>4</v>
      </c>
      <c r="S1475" s="828"/>
      <c r="T1475" s="828"/>
      <c r="U1475" s="828"/>
      <c r="V1475" s="828"/>
      <c r="W1475" s="828"/>
      <c r="X1475" s="828"/>
      <c r="Y1475" s="828" t="s">
        <v>9</v>
      </c>
      <c r="Z1475" s="828"/>
      <c r="AA1475" s="828"/>
      <c r="AB1475" s="828"/>
      <c r="AC1475" s="828"/>
      <c r="AD1475" s="828"/>
      <c r="AE1475" s="828"/>
      <c r="AF1475" s="828" t="s">
        <v>119</v>
      </c>
      <c r="AG1475" s="828"/>
      <c r="AH1475" s="828"/>
      <c r="AI1475" s="828"/>
      <c r="AJ1475" s="828"/>
      <c r="AK1475" s="828"/>
      <c r="AL1475" s="828"/>
    </row>
    <row r="1476" spans="1:38" ht="12.75" customHeight="1" x14ac:dyDescent="0.25">
      <c r="C1476" s="824"/>
      <c r="D1476" s="824"/>
      <c r="E1476" s="825" t="s">
        <v>5</v>
      </c>
      <c r="F1476" s="826"/>
      <c r="G1476" s="826"/>
      <c r="H1476" s="826"/>
      <c r="I1476" s="826"/>
      <c r="J1476" s="826"/>
      <c r="K1476" s="826"/>
      <c r="L1476" s="826"/>
      <c r="M1476" s="826"/>
      <c r="N1476" s="826"/>
      <c r="O1476" s="826"/>
      <c r="P1476" s="826"/>
      <c r="Q1476" s="827"/>
      <c r="R1476" s="828" t="s">
        <v>64</v>
      </c>
      <c r="S1476" s="828"/>
      <c r="T1476" s="828"/>
      <c r="U1476" s="828"/>
      <c r="V1476" s="828"/>
      <c r="W1476" s="828"/>
      <c r="X1476" s="828"/>
      <c r="Y1476" s="828" t="s">
        <v>64</v>
      </c>
      <c r="Z1476" s="828"/>
      <c r="AA1476" s="828"/>
      <c r="AB1476" s="828"/>
      <c r="AC1476" s="828"/>
      <c r="AD1476" s="828"/>
      <c r="AE1476" s="828"/>
      <c r="AF1476" s="828" t="s">
        <v>64</v>
      </c>
      <c r="AG1476" s="828"/>
      <c r="AH1476" s="828"/>
      <c r="AI1476" s="828"/>
      <c r="AJ1476" s="828"/>
      <c r="AK1476" s="828"/>
      <c r="AL1476" s="828"/>
    </row>
    <row r="1477" spans="1:38" ht="57" customHeight="1" x14ac:dyDescent="0.2">
      <c r="C1477" s="824"/>
      <c r="D1477" s="824"/>
      <c r="E1477" s="824" t="s">
        <v>15</v>
      </c>
      <c r="F1477" s="824"/>
      <c r="G1477" s="824" t="s">
        <v>6</v>
      </c>
      <c r="H1477" s="824"/>
      <c r="I1477" s="824" t="s">
        <v>120</v>
      </c>
      <c r="J1477" s="824"/>
      <c r="K1477" s="824"/>
      <c r="L1477" s="824" t="s">
        <v>121</v>
      </c>
      <c r="M1477" s="824"/>
      <c r="N1477" s="824"/>
      <c r="O1477" s="829" t="s">
        <v>158</v>
      </c>
      <c r="P1477" s="830"/>
      <c r="Q1477" s="831"/>
      <c r="R1477" s="824" t="s">
        <v>7</v>
      </c>
      <c r="S1477" s="824"/>
      <c r="T1477" s="824" t="s">
        <v>8</v>
      </c>
      <c r="U1477" s="824"/>
      <c r="V1477" s="824"/>
      <c r="W1477" s="824"/>
      <c r="X1477" s="824"/>
      <c r="Y1477" s="824" t="s">
        <v>7</v>
      </c>
      <c r="Z1477" s="824"/>
      <c r="AA1477" s="824" t="s">
        <v>8</v>
      </c>
      <c r="AB1477" s="824"/>
      <c r="AC1477" s="824"/>
      <c r="AD1477" s="824"/>
      <c r="AE1477" s="824"/>
      <c r="AF1477" s="824" t="s">
        <v>7</v>
      </c>
      <c r="AG1477" s="824"/>
      <c r="AH1477" s="824" t="s">
        <v>8</v>
      </c>
      <c r="AI1477" s="824"/>
      <c r="AJ1477" s="824"/>
      <c r="AK1477" s="824"/>
      <c r="AL1477" s="824"/>
    </row>
    <row r="1478" spans="1:38" ht="27.75" customHeight="1" x14ac:dyDescent="0.2">
      <c r="C1478" s="824"/>
      <c r="D1478" s="824"/>
      <c r="E1478" s="824" t="s">
        <v>55</v>
      </c>
      <c r="F1478" s="824"/>
      <c r="G1478" s="824" t="s">
        <v>56</v>
      </c>
      <c r="H1478" s="824"/>
      <c r="I1478" s="824" t="s">
        <v>61</v>
      </c>
      <c r="J1478" s="824"/>
      <c r="K1478" s="824"/>
      <c r="L1478" s="824" t="s">
        <v>62</v>
      </c>
      <c r="M1478" s="824"/>
      <c r="N1478" s="824"/>
      <c r="O1478" s="832"/>
      <c r="P1478" s="833"/>
      <c r="Q1478" s="834"/>
      <c r="R1478" s="824" t="s">
        <v>65</v>
      </c>
      <c r="S1478" s="824"/>
      <c r="T1478" s="824" t="s">
        <v>69</v>
      </c>
      <c r="U1478" s="824"/>
      <c r="V1478" s="824"/>
      <c r="W1478" s="824"/>
      <c r="X1478" s="824"/>
      <c r="Y1478" s="824" t="s">
        <v>70</v>
      </c>
      <c r="Z1478" s="824"/>
      <c r="AA1478" s="824" t="s">
        <v>69</v>
      </c>
      <c r="AB1478" s="824"/>
      <c r="AC1478" s="824"/>
      <c r="AD1478" s="824"/>
      <c r="AE1478" s="824"/>
      <c r="AF1478" s="824" t="s">
        <v>70</v>
      </c>
      <c r="AG1478" s="824"/>
      <c r="AH1478" s="824" t="s">
        <v>69</v>
      </c>
      <c r="AI1478" s="824"/>
      <c r="AJ1478" s="824"/>
      <c r="AK1478" s="824"/>
      <c r="AL1478" s="824"/>
    </row>
    <row r="1479" spans="1:38" ht="43.5" customHeight="1" x14ac:dyDescent="0.2">
      <c r="A1479" s="17" t="s">
        <v>193</v>
      </c>
      <c r="B1479" s="17" t="s">
        <v>194</v>
      </c>
      <c r="C1479" s="824"/>
      <c r="D1479" s="824"/>
      <c r="E1479" s="336" t="s">
        <v>75</v>
      </c>
      <c r="F1479" s="336" t="s">
        <v>76</v>
      </c>
      <c r="G1479" s="336" t="s">
        <v>57</v>
      </c>
      <c r="H1479" s="336" t="s">
        <v>77</v>
      </c>
      <c r="I1479" s="336" t="s">
        <v>58</v>
      </c>
      <c r="J1479" s="336" t="s">
        <v>59</v>
      </c>
      <c r="K1479" s="336" t="s">
        <v>60</v>
      </c>
      <c r="L1479" s="336" t="s">
        <v>58</v>
      </c>
      <c r="M1479" s="336" t="s">
        <v>59</v>
      </c>
      <c r="N1479" s="336" t="s">
        <v>63</v>
      </c>
      <c r="O1479" s="336" t="s">
        <v>170</v>
      </c>
      <c r="P1479" s="336" t="s">
        <v>171</v>
      </c>
      <c r="Q1479" s="336" t="s">
        <v>161</v>
      </c>
      <c r="R1479" s="336" t="s">
        <v>59</v>
      </c>
      <c r="S1479" s="336" t="s">
        <v>66</v>
      </c>
      <c r="T1479" s="336" t="s">
        <v>67</v>
      </c>
      <c r="U1479" s="336" t="s">
        <v>68</v>
      </c>
      <c r="V1479" s="336" t="s">
        <v>71</v>
      </c>
      <c r="W1479" s="336" t="s">
        <v>72</v>
      </c>
      <c r="X1479" s="336" t="s">
        <v>162</v>
      </c>
      <c r="Y1479" s="336" t="s">
        <v>59</v>
      </c>
      <c r="Z1479" s="336" t="s">
        <v>63</v>
      </c>
      <c r="AA1479" s="336" t="s">
        <v>67</v>
      </c>
      <c r="AB1479" s="336" t="s">
        <v>68</v>
      </c>
      <c r="AC1479" s="336" t="s">
        <v>71</v>
      </c>
      <c r="AD1479" s="336" t="s">
        <v>72</v>
      </c>
      <c r="AE1479" s="336" t="s">
        <v>221</v>
      </c>
      <c r="AF1479" s="336" t="s">
        <v>59</v>
      </c>
      <c r="AG1479" s="336" t="s">
        <v>63</v>
      </c>
      <c r="AH1479" s="336" t="s">
        <v>67</v>
      </c>
      <c r="AI1479" s="336" t="s">
        <v>68</v>
      </c>
      <c r="AJ1479" s="336" t="s">
        <v>71</v>
      </c>
      <c r="AK1479" s="336" t="s">
        <v>72</v>
      </c>
      <c r="AL1479" s="336" t="s">
        <v>172</v>
      </c>
    </row>
    <row r="1480" spans="1:38" ht="12.75" customHeight="1" x14ac:dyDescent="0.2">
      <c r="C1480" s="20">
        <v>1</v>
      </c>
      <c r="D1480" s="20">
        <v>2</v>
      </c>
      <c r="E1480" s="20">
        <v>3</v>
      </c>
      <c r="F1480" s="20">
        <v>4</v>
      </c>
      <c r="G1480" s="20">
        <v>5</v>
      </c>
      <c r="H1480" s="20">
        <v>6</v>
      </c>
      <c r="I1480" s="20">
        <v>7</v>
      </c>
      <c r="J1480" s="20">
        <v>8</v>
      </c>
      <c r="K1480" s="20">
        <v>9</v>
      </c>
      <c r="L1480" s="20">
        <v>10</v>
      </c>
      <c r="M1480" s="20">
        <v>11</v>
      </c>
      <c r="N1480" s="20">
        <v>12</v>
      </c>
      <c r="O1480" s="20">
        <v>13</v>
      </c>
      <c r="P1480" s="20">
        <v>14</v>
      </c>
      <c r="Q1480" s="20">
        <v>15</v>
      </c>
      <c r="R1480" s="20">
        <v>16</v>
      </c>
      <c r="S1480" s="20">
        <v>17</v>
      </c>
      <c r="T1480" s="20">
        <v>18</v>
      </c>
      <c r="U1480" s="20">
        <v>19</v>
      </c>
      <c r="V1480" s="20">
        <v>20</v>
      </c>
      <c r="W1480" s="20">
        <v>21</v>
      </c>
      <c r="X1480" s="20">
        <v>22</v>
      </c>
      <c r="Y1480" s="20">
        <v>23</v>
      </c>
      <c r="Z1480" s="20">
        <v>24</v>
      </c>
      <c r="AA1480" s="20">
        <v>25</v>
      </c>
      <c r="AB1480" s="20">
        <v>26</v>
      </c>
      <c r="AC1480" s="20">
        <v>27</v>
      </c>
      <c r="AD1480" s="20">
        <v>28</v>
      </c>
      <c r="AE1480" s="20">
        <v>29</v>
      </c>
      <c r="AF1480" s="20">
        <v>30</v>
      </c>
      <c r="AG1480" s="20">
        <v>31</v>
      </c>
      <c r="AH1480" s="20">
        <v>32</v>
      </c>
      <c r="AI1480" s="20">
        <v>33</v>
      </c>
      <c r="AJ1480" s="20">
        <v>34</v>
      </c>
      <c r="AK1480" s="20">
        <v>35</v>
      </c>
      <c r="AL1480" s="20">
        <v>36</v>
      </c>
    </row>
    <row r="1481" spans="1:38" ht="22.5" customHeight="1" x14ac:dyDescent="0.25">
      <c r="C1481" s="54">
        <v>1</v>
      </c>
      <c r="D1481" s="54" t="s">
        <v>16</v>
      </c>
      <c r="E1481" s="54">
        <v>9</v>
      </c>
      <c r="F1481" s="54">
        <v>9</v>
      </c>
      <c r="G1481" s="54">
        <v>209</v>
      </c>
      <c r="H1481" s="54">
        <v>106</v>
      </c>
      <c r="I1481" s="54">
        <v>209</v>
      </c>
      <c r="J1481" s="54">
        <v>209</v>
      </c>
      <c r="K1481" s="54">
        <v>209</v>
      </c>
      <c r="L1481" s="54">
        <v>8</v>
      </c>
      <c r="M1481" s="54">
        <v>8</v>
      </c>
      <c r="N1481" s="54">
        <v>8</v>
      </c>
      <c r="O1481" s="54">
        <v>28</v>
      </c>
      <c r="P1481" s="54">
        <v>28</v>
      </c>
      <c r="Q1481" s="62">
        <v>8</v>
      </c>
      <c r="R1481" s="334">
        <v>219</v>
      </c>
      <c r="S1481" s="54">
        <v>219</v>
      </c>
      <c r="T1481" s="54">
        <v>233</v>
      </c>
      <c r="U1481" s="54">
        <v>233</v>
      </c>
      <c r="V1481" s="61">
        <f t="shared" ref="V1481:V1511" si="635">IF(U1481&lt;&gt;0,(U1481/T1481*100),0)</f>
        <v>100</v>
      </c>
      <c r="W1481" s="54">
        <f t="shared" ref="W1481:W1486" si="636">T1481-U1481</f>
        <v>0</v>
      </c>
      <c r="X1481" s="62">
        <v>9.6999999999999993</v>
      </c>
      <c r="Y1481" s="54"/>
      <c r="Z1481" s="54"/>
      <c r="AA1481" s="54"/>
      <c r="AB1481" s="54"/>
      <c r="AC1481" s="61">
        <f t="shared" ref="AC1481:AC1511" si="637">IF(AB1481&lt;&gt;0,(AB1481/AA1481*100),0)</f>
        <v>0</v>
      </c>
      <c r="AD1481" s="54">
        <f t="shared" ref="AD1481:AD1489" si="638">AA1481-AB1481</f>
        <v>0</v>
      </c>
      <c r="AE1481" s="62"/>
      <c r="AF1481" s="54">
        <f>SUM(Q1481,Y1481)</f>
        <v>8</v>
      </c>
      <c r="AG1481" s="54">
        <f t="shared" ref="AG1481:AG1498" si="639">SUM(S1481,Z1481)</f>
        <v>219</v>
      </c>
      <c r="AH1481" s="54">
        <f t="shared" ref="AH1481:AH1507" si="640">SUM(T1481,AA1481)</f>
        <v>233</v>
      </c>
      <c r="AI1481" s="54">
        <f t="shared" ref="AI1481:AI1507" si="641">SUM(U1481,AB1481)</f>
        <v>233</v>
      </c>
      <c r="AJ1481" s="61">
        <f t="shared" ref="AJ1481:AJ1511" si="642">IF(AI1481&lt;&gt;0,(AI1481/AH1481*100),0)</f>
        <v>100</v>
      </c>
      <c r="AK1481" s="54">
        <f t="shared" ref="AK1481:AK1510" si="643">AH1481-AI1481</f>
        <v>0</v>
      </c>
      <c r="AL1481" s="62">
        <f>SUM(X1481,AE1481)</f>
        <v>9.6999999999999993</v>
      </c>
    </row>
    <row r="1482" spans="1:38" ht="22.5" customHeight="1" x14ac:dyDescent="0.25">
      <c r="A1482" s="17">
        <v>1</v>
      </c>
      <c r="B1482" s="17">
        <v>1</v>
      </c>
      <c r="C1482" s="54">
        <v>2</v>
      </c>
      <c r="D1482" s="54" t="s">
        <v>190</v>
      </c>
      <c r="E1482" s="54">
        <v>15</v>
      </c>
      <c r="F1482" s="54">
        <v>15</v>
      </c>
      <c r="G1482" s="54">
        <v>285</v>
      </c>
      <c r="H1482" s="54">
        <v>163</v>
      </c>
      <c r="I1482" s="54">
        <v>285</v>
      </c>
      <c r="J1482" s="54">
        <v>285</v>
      </c>
      <c r="K1482" s="54">
        <v>285</v>
      </c>
      <c r="L1482" s="54">
        <v>14</v>
      </c>
      <c r="M1482" s="54">
        <v>14</v>
      </c>
      <c r="N1482" s="54">
        <v>14</v>
      </c>
      <c r="O1482" s="54">
        <v>56</v>
      </c>
      <c r="P1482" s="54">
        <v>56</v>
      </c>
      <c r="Q1482" s="62">
        <v>10.71</v>
      </c>
      <c r="R1482" s="54">
        <v>6308</v>
      </c>
      <c r="S1482" s="54">
        <v>861</v>
      </c>
      <c r="T1482" s="54">
        <v>382</v>
      </c>
      <c r="U1482" s="54">
        <v>47</v>
      </c>
      <c r="V1482" s="61">
        <f t="shared" si="635"/>
        <v>12.30366492146597</v>
      </c>
      <c r="W1482" s="54">
        <f t="shared" si="636"/>
        <v>335</v>
      </c>
      <c r="X1482" s="62">
        <v>5.64</v>
      </c>
      <c r="Y1482" s="54"/>
      <c r="Z1482" s="54"/>
      <c r="AA1482" s="54"/>
      <c r="AB1482" s="54"/>
      <c r="AC1482" s="61">
        <f t="shared" si="637"/>
        <v>0</v>
      </c>
      <c r="AD1482" s="54">
        <f t="shared" si="638"/>
        <v>0</v>
      </c>
      <c r="AE1482" s="62"/>
      <c r="AF1482" s="54">
        <f t="shared" ref="AF1482:AF1510" si="644">SUM(R1482,Y1482)</f>
        <v>6308</v>
      </c>
      <c r="AG1482" s="54">
        <f t="shared" si="639"/>
        <v>861</v>
      </c>
      <c r="AH1482" s="54">
        <f t="shared" si="640"/>
        <v>382</v>
      </c>
      <c r="AI1482" s="54">
        <f t="shared" si="641"/>
        <v>47</v>
      </c>
      <c r="AJ1482" s="61">
        <f t="shared" si="642"/>
        <v>12.30366492146597</v>
      </c>
      <c r="AK1482" s="54">
        <f t="shared" si="643"/>
        <v>335</v>
      </c>
      <c r="AL1482" s="62">
        <f>SUM(X1482,AE1482)</f>
        <v>5.64</v>
      </c>
    </row>
    <row r="1483" spans="1:38" ht="22.5" customHeight="1" x14ac:dyDescent="0.25">
      <c r="C1483" s="54">
        <v>3</v>
      </c>
      <c r="D1483" s="54" t="s">
        <v>18</v>
      </c>
      <c r="E1483" s="54">
        <v>13</v>
      </c>
      <c r="F1483" s="54">
        <v>12</v>
      </c>
      <c r="G1483" s="54">
        <v>289</v>
      </c>
      <c r="H1483" s="54">
        <v>275</v>
      </c>
      <c r="I1483" s="54">
        <v>288</v>
      </c>
      <c r="J1483" s="54">
        <v>284</v>
      </c>
      <c r="K1483" s="54">
        <v>264</v>
      </c>
      <c r="L1483" s="54">
        <v>12</v>
      </c>
      <c r="M1483" s="54">
        <v>12</v>
      </c>
      <c r="N1483" s="54">
        <v>12</v>
      </c>
      <c r="O1483" s="54">
        <v>78</v>
      </c>
      <c r="P1483" s="54">
        <v>46</v>
      </c>
      <c r="Q1483" s="62">
        <v>7.1</v>
      </c>
      <c r="R1483" s="54">
        <v>13926</v>
      </c>
      <c r="S1483" s="54">
        <v>7769</v>
      </c>
      <c r="T1483" s="54">
        <v>378</v>
      </c>
      <c r="U1483" s="54">
        <v>167</v>
      </c>
      <c r="V1483" s="61">
        <f t="shared" si="635"/>
        <v>44.179894179894177</v>
      </c>
      <c r="W1483" s="54">
        <f t="shared" si="636"/>
        <v>211</v>
      </c>
      <c r="X1483" s="62">
        <v>13.31</v>
      </c>
      <c r="Y1483" s="54">
        <v>975</v>
      </c>
      <c r="Z1483" s="54">
        <v>158</v>
      </c>
      <c r="AA1483" s="54">
        <v>26</v>
      </c>
      <c r="AB1483" s="54">
        <v>14</v>
      </c>
      <c r="AC1483" s="61">
        <f t="shared" si="637"/>
        <v>53.846153846153847</v>
      </c>
      <c r="AD1483" s="54">
        <f t="shared" si="638"/>
        <v>12</v>
      </c>
      <c r="AE1483" s="62">
        <v>0.56000000000000005</v>
      </c>
      <c r="AF1483" s="54">
        <f t="shared" si="644"/>
        <v>14901</v>
      </c>
      <c r="AG1483" s="54">
        <f t="shared" si="639"/>
        <v>7927</v>
      </c>
      <c r="AH1483" s="54">
        <f t="shared" si="640"/>
        <v>404</v>
      </c>
      <c r="AI1483" s="54">
        <f t="shared" si="641"/>
        <v>181</v>
      </c>
      <c r="AJ1483" s="61">
        <f t="shared" si="642"/>
        <v>44.801980198019805</v>
      </c>
      <c r="AK1483" s="54">
        <f t="shared" si="643"/>
        <v>223</v>
      </c>
      <c r="AL1483" s="62">
        <f>SUM(X1483,AE1483)</f>
        <v>13.870000000000001</v>
      </c>
    </row>
    <row r="1484" spans="1:38" ht="22.5" customHeight="1" x14ac:dyDescent="0.25">
      <c r="C1484" s="54">
        <v>4</v>
      </c>
      <c r="D1484" s="54" t="s">
        <v>19</v>
      </c>
      <c r="E1484" s="54">
        <v>13</v>
      </c>
      <c r="F1484" s="54">
        <v>13</v>
      </c>
      <c r="G1484" s="54">
        <v>248</v>
      </c>
      <c r="H1484" s="54">
        <v>24</v>
      </c>
      <c r="I1484" s="54">
        <v>248</v>
      </c>
      <c r="J1484" s="54">
        <v>248</v>
      </c>
      <c r="K1484" s="54">
        <v>248</v>
      </c>
      <c r="L1484" s="54">
        <v>12</v>
      </c>
      <c r="M1484" s="54">
        <v>12</v>
      </c>
      <c r="N1484" s="54">
        <v>1</v>
      </c>
      <c r="O1484" s="54">
        <v>32</v>
      </c>
      <c r="P1484" s="54">
        <v>16</v>
      </c>
      <c r="Q1484" s="62"/>
      <c r="R1484" s="54">
        <v>498</v>
      </c>
      <c r="S1484" s="54">
        <v>68</v>
      </c>
      <c r="T1484" s="54">
        <v>50</v>
      </c>
      <c r="U1484" s="54">
        <v>22</v>
      </c>
      <c r="V1484" s="61">
        <f t="shared" si="635"/>
        <v>44</v>
      </c>
      <c r="W1484" s="54">
        <f t="shared" si="636"/>
        <v>28</v>
      </c>
      <c r="X1484" s="62">
        <v>2.88</v>
      </c>
      <c r="Y1484" s="54"/>
      <c r="Z1484" s="54"/>
      <c r="AA1484" s="54"/>
      <c r="AB1484" s="54"/>
      <c r="AC1484" s="61">
        <f t="shared" si="637"/>
        <v>0</v>
      </c>
      <c r="AD1484" s="54">
        <f t="shared" si="638"/>
        <v>0</v>
      </c>
      <c r="AE1484" s="62"/>
      <c r="AF1484" s="54">
        <f t="shared" si="644"/>
        <v>498</v>
      </c>
      <c r="AG1484" s="54">
        <f t="shared" si="639"/>
        <v>68</v>
      </c>
      <c r="AH1484" s="54">
        <f t="shared" si="640"/>
        <v>50</v>
      </c>
      <c r="AI1484" s="54">
        <f t="shared" si="641"/>
        <v>22</v>
      </c>
      <c r="AJ1484" s="61">
        <f t="shared" si="642"/>
        <v>44</v>
      </c>
      <c r="AK1484" s="54">
        <f t="shared" si="643"/>
        <v>28</v>
      </c>
      <c r="AL1484" s="62">
        <f>SUM(X1484,AE1484)</f>
        <v>2.88</v>
      </c>
    </row>
    <row r="1485" spans="1:38" ht="22.5" customHeight="1" x14ac:dyDescent="0.25">
      <c r="C1485" s="54">
        <v>5</v>
      </c>
      <c r="D1485" s="54" t="s">
        <v>20</v>
      </c>
      <c r="E1485" s="54">
        <v>8</v>
      </c>
      <c r="F1485" s="54">
        <v>8</v>
      </c>
      <c r="G1485" s="54">
        <v>193</v>
      </c>
      <c r="H1485" s="54">
        <v>152</v>
      </c>
      <c r="I1485" s="54">
        <v>193</v>
      </c>
      <c r="J1485" s="54">
        <v>193</v>
      </c>
      <c r="K1485" s="54">
        <v>193</v>
      </c>
      <c r="L1485" s="54">
        <v>7</v>
      </c>
      <c r="M1485" s="54">
        <v>7</v>
      </c>
      <c r="N1485" s="54">
        <v>7</v>
      </c>
      <c r="O1485" s="54">
        <v>61</v>
      </c>
      <c r="P1485" s="54">
        <v>40</v>
      </c>
      <c r="Q1485" s="62">
        <v>5.75</v>
      </c>
      <c r="R1485" s="54">
        <v>9</v>
      </c>
      <c r="S1485" s="54">
        <v>9</v>
      </c>
      <c r="T1485" s="54">
        <v>486</v>
      </c>
      <c r="U1485" s="54">
        <v>271</v>
      </c>
      <c r="V1485" s="61">
        <f t="shared" si="635"/>
        <v>55.761316872427983</v>
      </c>
      <c r="W1485" s="54">
        <f t="shared" si="636"/>
        <v>215</v>
      </c>
      <c r="X1485" s="62">
        <v>22.75</v>
      </c>
      <c r="Y1485" s="54"/>
      <c r="Z1485" s="54"/>
      <c r="AA1485" s="54"/>
      <c r="AB1485" s="54"/>
      <c r="AC1485" s="61">
        <f t="shared" si="637"/>
        <v>0</v>
      </c>
      <c r="AD1485" s="54">
        <f t="shared" si="638"/>
        <v>0</v>
      </c>
      <c r="AE1485" s="62"/>
      <c r="AF1485" s="54">
        <f t="shared" si="644"/>
        <v>9</v>
      </c>
      <c r="AG1485" s="54">
        <f t="shared" si="639"/>
        <v>9</v>
      </c>
      <c r="AH1485" s="54">
        <f t="shared" si="640"/>
        <v>486</v>
      </c>
      <c r="AI1485" s="54">
        <f t="shared" si="641"/>
        <v>271</v>
      </c>
      <c r="AJ1485" s="61">
        <f t="shared" si="642"/>
        <v>55.761316872427983</v>
      </c>
      <c r="AK1485" s="54">
        <f t="shared" si="643"/>
        <v>215</v>
      </c>
      <c r="AL1485" s="62">
        <v>0</v>
      </c>
    </row>
    <row r="1486" spans="1:38" ht="22.5" customHeight="1" x14ac:dyDescent="0.25">
      <c r="C1486" s="54">
        <v>6</v>
      </c>
      <c r="D1486" s="54" t="s">
        <v>21</v>
      </c>
      <c r="E1486" s="54">
        <v>4</v>
      </c>
      <c r="F1486" s="54">
        <v>4</v>
      </c>
      <c r="G1486" s="54">
        <v>63</v>
      </c>
      <c r="H1486" s="54">
        <v>63</v>
      </c>
      <c r="I1486" s="54">
        <v>63</v>
      </c>
      <c r="J1486" s="54">
        <v>63</v>
      </c>
      <c r="K1486" s="54">
        <v>39</v>
      </c>
      <c r="L1486" s="54">
        <v>3</v>
      </c>
      <c r="M1486" s="54">
        <v>3</v>
      </c>
      <c r="N1486" s="54">
        <v>3</v>
      </c>
      <c r="O1486" s="54">
        <v>0</v>
      </c>
      <c r="P1486" s="54"/>
      <c r="Q1486" s="62"/>
      <c r="R1486" s="54">
        <v>69</v>
      </c>
      <c r="S1486" s="54">
        <v>69</v>
      </c>
      <c r="T1486" s="54">
        <v>17</v>
      </c>
      <c r="U1486" s="54">
        <v>0</v>
      </c>
      <c r="V1486" s="61">
        <f t="shared" si="635"/>
        <v>0</v>
      </c>
      <c r="W1486" s="54">
        <f t="shared" si="636"/>
        <v>17</v>
      </c>
      <c r="X1486" s="62">
        <v>0</v>
      </c>
      <c r="Y1486" s="54"/>
      <c r="Z1486" s="54"/>
      <c r="AA1486" s="54"/>
      <c r="AB1486" s="54"/>
      <c r="AC1486" s="61">
        <f t="shared" si="637"/>
        <v>0</v>
      </c>
      <c r="AD1486" s="54">
        <f t="shared" si="638"/>
        <v>0</v>
      </c>
      <c r="AE1486" s="62"/>
      <c r="AF1486" s="54">
        <f t="shared" si="644"/>
        <v>69</v>
      </c>
      <c r="AG1486" s="54">
        <f t="shared" si="639"/>
        <v>69</v>
      </c>
      <c r="AH1486" s="54">
        <f t="shared" si="640"/>
        <v>17</v>
      </c>
      <c r="AI1486" s="54">
        <f t="shared" si="641"/>
        <v>0</v>
      </c>
      <c r="AJ1486" s="61">
        <f t="shared" si="642"/>
        <v>0</v>
      </c>
      <c r="AK1486" s="54">
        <f t="shared" si="643"/>
        <v>17</v>
      </c>
      <c r="AL1486" s="62">
        <f t="shared" ref="AL1486:AL1510" si="645">SUM(X1486,AE1486)</f>
        <v>0</v>
      </c>
    </row>
    <row r="1487" spans="1:38" ht="22.5" customHeight="1" x14ac:dyDescent="0.25">
      <c r="C1487" s="54">
        <v>7</v>
      </c>
      <c r="D1487" s="54" t="s">
        <v>22</v>
      </c>
      <c r="E1487" s="54">
        <v>15</v>
      </c>
      <c r="F1487" s="54">
        <v>15</v>
      </c>
      <c r="G1487" s="54">
        <v>342</v>
      </c>
      <c r="H1487" s="54">
        <v>342</v>
      </c>
      <c r="I1487" s="54">
        <v>342</v>
      </c>
      <c r="J1487" s="54">
        <v>342</v>
      </c>
      <c r="K1487" s="54">
        <v>342</v>
      </c>
      <c r="L1487" s="54">
        <v>14</v>
      </c>
      <c r="M1487" s="54">
        <v>14</v>
      </c>
      <c r="N1487" s="54">
        <v>2</v>
      </c>
      <c r="O1487" s="54">
        <v>296</v>
      </c>
      <c r="P1487" s="54">
        <v>172</v>
      </c>
      <c r="Q1487" s="62"/>
      <c r="R1487" s="54">
        <v>329</v>
      </c>
      <c r="S1487" s="54">
        <v>237</v>
      </c>
      <c r="T1487" s="54">
        <v>164</v>
      </c>
      <c r="U1487" s="54">
        <v>76</v>
      </c>
      <c r="V1487" s="61">
        <f t="shared" si="635"/>
        <v>46.341463414634148</v>
      </c>
      <c r="W1487" s="54">
        <v>0</v>
      </c>
      <c r="X1487" s="62">
        <v>3.7</v>
      </c>
      <c r="Y1487" s="54"/>
      <c r="Z1487" s="54"/>
      <c r="AA1487" s="54"/>
      <c r="AB1487" s="54"/>
      <c r="AC1487" s="61">
        <f t="shared" si="637"/>
        <v>0</v>
      </c>
      <c r="AD1487" s="54">
        <f t="shared" si="638"/>
        <v>0</v>
      </c>
      <c r="AE1487" s="62"/>
      <c r="AF1487" s="54">
        <f t="shared" si="644"/>
        <v>329</v>
      </c>
      <c r="AG1487" s="54">
        <f t="shared" si="639"/>
        <v>237</v>
      </c>
      <c r="AH1487" s="54">
        <f t="shared" si="640"/>
        <v>164</v>
      </c>
      <c r="AI1487" s="54">
        <f t="shared" si="641"/>
        <v>76</v>
      </c>
      <c r="AJ1487" s="61">
        <f t="shared" si="642"/>
        <v>46.341463414634148</v>
      </c>
      <c r="AK1487" s="54">
        <f t="shared" si="643"/>
        <v>88</v>
      </c>
      <c r="AL1487" s="62">
        <f t="shared" si="645"/>
        <v>3.7</v>
      </c>
    </row>
    <row r="1488" spans="1:38" ht="22.5" customHeight="1" x14ac:dyDescent="0.25">
      <c r="A1488" s="17">
        <v>2</v>
      </c>
      <c r="C1488" s="54">
        <v>8</v>
      </c>
      <c r="D1488" s="54" t="s">
        <v>23</v>
      </c>
      <c r="E1488" s="54">
        <v>4</v>
      </c>
      <c r="F1488" s="54">
        <v>4</v>
      </c>
      <c r="G1488" s="54">
        <v>60</v>
      </c>
      <c r="H1488" s="54">
        <v>43</v>
      </c>
      <c r="I1488" s="54">
        <v>60</v>
      </c>
      <c r="J1488" s="54">
        <v>60</v>
      </c>
      <c r="K1488" s="54">
        <v>45</v>
      </c>
      <c r="L1488" s="54">
        <v>3</v>
      </c>
      <c r="M1488" s="54">
        <v>3</v>
      </c>
      <c r="N1488" s="54">
        <v>0</v>
      </c>
      <c r="O1488" s="54">
        <v>20</v>
      </c>
      <c r="P1488" s="54">
        <v>9</v>
      </c>
      <c r="Q1488" s="62">
        <v>2.8</v>
      </c>
      <c r="R1488" s="54">
        <v>946</v>
      </c>
      <c r="S1488" s="54">
        <v>393</v>
      </c>
      <c r="T1488" s="54">
        <v>30</v>
      </c>
      <c r="U1488" s="54">
        <v>16</v>
      </c>
      <c r="V1488" s="61">
        <f t="shared" si="635"/>
        <v>53.333333333333336</v>
      </c>
      <c r="W1488" s="54">
        <v>0</v>
      </c>
      <c r="X1488" s="62">
        <v>2.74</v>
      </c>
      <c r="Y1488" s="54"/>
      <c r="Z1488" s="54"/>
      <c r="AA1488" s="54"/>
      <c r="AB1488" s="54"/>
      <c r="AC1488" s="61">
        <f t="shared" si="637"/>
        <v>0</v>
      </c>
      <c r="AD1488" s="54">
        <f t="shared" si="638"/>
        <v>0</v>
      </c>
      <c r="AE1488" s="62"/>
      <c r="AF1488" s="54">
        <f t="shared" si="644"/>
        <v>946</v>
      </c>
      <c r="AG1488" s="54">
        <f t="shared" si="639"/>
        <v>393</v>
      </c>
      <c r="AH1488" s="54">
        <f t="shared" si="640"/>
        <v>30</v>
      </c>
      <c r="AI1488" s="54">
        <f t="shared" si="641"/>
        <v>16</v>
      </c>
      <c r="AJ1488" s="61">
        <f t="shared" si="642"/>
        <v>53.333333333333336</v>
      </c>
      <c r="AK1488" s="54">
        <f t="shared" si="643"/>
        <v>14</v>
      </c>
      <c r="AL1488" s="62">
        <f t="shared" si="645"/>
        <v>2.74</v>
      </c>
    </row>
    <row r="1489" spans="1:38" ht="22.5" customHeight="1" x14ac:dyDescent="0.25">
      <c r="C1489" s="54">
        <v>9</v>
      </c>
      <c r="D1489" s="54" t="s">
        <v>24</v>
      </c>
      <c r="E1489" s="54">
        <v>9</v>
      </c>
      <c r="F1489" s="54">
        <v>9</v>
      </c>
      <c r="G1489" s="54">
        <v>199</v>
      </c>
      <c r="H1489" s="54">
        <v>132</v>
      </c>
      <c r="I1489" s="54">
        <v>199</v>
      </c>
      <c r="J1489" s="54">
        <v>199</v>
      </c>
      <c r="K1489" s="54">
        <v>197</v>
      </c>
      <c r="L1489" s="54">
        <v>8</v>
      </c>
      <c r="M1489" s="54">
        <v>8</v>
      </c>
      <c r="N1489" s="54">
        <v>8</v>
      </c>
      <c r="O1489" s="54">
        <v>14</v>
      </c>
      <c r="P1489" s="54">
        <v>4</v>
      </c>
      <c r="Q1489" s="62"/>
      <c r="R1489" s="54">
        <v>107</v>
      </c>
      <c r="S1489" s="54">
        <v>106</v>
      </c>
      <c r="T1489" s="54">
        <v>172</v>
      </c>
      <c r="U1489" s="54">
        <v>63</v>
      </c>
      <c r="V1489" s="61">
        <f t="shared" si="635"/>
        <v>36.627906976744185</v>
      </c>
      <c r="W1489" s="54">
        <v>0</v>
      </c>
      <c r="X1489" s="62">
        <v>7.05</v>
      </c>
      <c r="Y1489" s="54"/>
      <c r="Z1489" s="54"/>
      <c r="AA1489" s="54"/>
      <c r="AB1489" s="54"/>
      <c r="AC1489" s="61">
        <f t="shared" si="637"/>
        <v>0</v>
      </c>
      <c r="AD1489" s="54">
        <f t="shared" si="638"/>
        <v>0</v>
      </c>
      <c r="AE1489" s="62"/>
      <c r="AF1489" s="54">
        <f t="shared" si="644"/>
        <v>107</v>
      </c>
      <c r="AG1489" s="54">
        <f t="shared" si="639"/>
        <v>106</v>
      </c>
      <c r="AH1489" s="54">
        <f t="shared" si="640"/>
        <v>172</v>
      </c>
      <c r="AI1489" s="54">
        <f t="shared" si="641"/>
        <v>63</v>
      </c>
      <c r="AJ1489" s="61">
        <f t="shared" si="642"/>
        <v>36.627906976744185</v>
      </c>
      <c r="AK1489" s="54">
        <f t="shared" si="643"/>
        <v>109</v>
      </c>
      <c r="AL1489" s="62">
        <f t="shared" si="645"/>
        <v>7.05</v>
      </c>
    </row>
    <row r="1490" spans="1:38" ht="22.5" customHeight="1" x14ac:dyDescent="0.25">
      <c r="A1490" s="17">
        <v>3</v>
      </c>
      <c r="C1490" s="54">
        <v>10</v>
      </c>
      <c r="D1490" s="54" t="s">
        <v>25</v>
      </c>
      <c r="E1490" s="54">
        <v>8</v>
      </c>
      <c r="F1490" s="54">
        <v>8</v>
      </c>
      <c r="G1490" s="54">
        <v>129</v>
      </c>
      <c r="H1490" s="54">
        <v>129</v>
      </c>
      <c r="I1490" s="54">
        <v>129</v>
      </c>
      <c r="J1490" s="54">
        <v>129</v>
      </c>
      <c r="K1490" s="54">
        <v>129</v>
      </c>
      <c r="L1490" s="54">
        <v>7</v>
      </c>
      <c r="M1490" s="54">
        <v>7</v>
      </c>
      <c r="N1490" s="54">
        <v>7</v>
      </c>
      <c r="O1490" s="54">
        <v>135</v>
      </c>
      <c r="P1490" s="54">
        <v>28</v>
      </c>
      <c r="Q1490" s="62">
        <v>3.53</v>
      </c>
      <c r="R1490" s="54">
        <v>162</v>
      </c>
      <c r="S1490" s="54">
        <v>66</v>
      </c>
      <c r="T1490" s="54">
        <v>258</v>
      </c>
      <c r="U1490" s="54">
        <v>52</v>
      </c>
      <c r="V1490" s="61">
        <f t="shared" si="635"/>
        <v>20.155038759689923</v>
      </c>
      <c r="W1490" s="54">
        <v>0</v>
      </c>
      <c r="X1490" s="62">
        <v>4.37</v>
      </c>
      <c r="Y1490" s="54">
        <v>23</v>
      </c>
      <c r="Z1490" s="54">
        <v>8</v>
      </c>
      <c r="AA1490" s="54">
        <v>53</v>
      </c>
      <c r="AB1490" s="54">
        <v>7</v>
      </c>
      <c r="AC1490" s="61">
        <f t="shared" si="637"/>
        <v>13.20754716981132</v>
      </c>
      <c r="AD1490" s="54" t="s">
        <v>132</v>
      </c>
      <c r="AE1490" s="62">
        <v>1.27</v>
      </c>
      <c r="AF1490" s="54">
        <f t="shared" si="644"/>
        <v>185</v>
      </c>
      <c r="AG1490" s="54">
        <f t="shared" si="639"/>
        <v>74</v>
      </c>
      <c r="AH1490" s="54">
        <f t="shared" si="640"/>
        <v>311</v>
      </c>
      <c r="AI1490" s="54">
        <f t="shared" si="641"/>
        <v>59</v>
      </c>
      <c r="AJ1490" s="61">
        <f t="shared" si="642"/>
        <v>18.971061093247588</v>
      </c>
      <c r="AK1490" s="54">
        <f t="shared" si="643"/>
        <v>252</v>
      </c>
      <c r="AL1490" s="62">
        <f t="shared" si="645"/>
        <v>5.6400000000000006</v>
      </c>
    </row>
    <row r="1491" spans="1:38" ht="22.5" customHeight="1" x14ac:dyDescent="0.25">
      <c r="A1491" s="17">
        <v>4</v>
      </c>
      <c r="C1491" s="54">
        <v>11</v>
      </c>
      <c r="D1491" s="54" t="s">
        <v>26</v>
      </c>
      <c r="E1491" s="54">
        <v>23</v>
      </c>
      <c r="F1491" s="54">
        <v>23</v>
      </c>
      <c r="G1491" s="54">
        <v>475</v>
      </c>
      <c r="H1491" s="54">
        <v>131</v>
      </c>
      <c r="I1491" s="54">
        <v>475</v>
      </c>
      <c r="J1491" s="54">
        <v>475</v>
      </c>
      <c r="K1491" s="54">
        <v>475</v>
      </c>
      <c r="L1491" s="54">
        <v>22</v>
      </c>
      <c r="M1491" s="54">
        <v>22</v>
      </c>
      <c r="N1491" s="54">
        <v>22</v>
      </c>
      <c r="O1491" s="54">
        <v>161</v>
      </c>
      <c r="P1491" s="54">
        <v>38</v>
      </c>
      <c r="Q1491" s="62">
        <v>5.19</v>
      </c>
      <c r="R1491" s="54">
        <v>4548</v>
      </c>
      <c r="S1491" s="54">
        <v>4032</v>
      </c>
      <c r="T1491" s="54">
        <v>545</v>
      </c>
      <c r="U1491" s="54">
        <v>87</v>
      </c>
      <c r="V1491" s="61">
        <f t="shared" si="635"/>
        <v>15.963302752293579</v>
      </c>
      <c r="W1491" s="54">
        <v>0</v>
      </c>
      <c r="X1491" s="62">
        <v>10.65</v>
      </c>
      <c r="Y1491" s="54">
        <v>0</v>
      </c>
      <c r="Z1491" s="54">
        <v>0</v>
      </c>
      <c r="AA1491" s="54">
        <v>18</v>
      </c>
      <c r="AB1491" s="54">
        <v>4</v>
      </c>
      <c r="AC1491" s="61">
        <f t="shared" si="637"/>
        <v>22.222222222222221</v>
      </c>
      <c r="AD1491" s="54">
        <f t="shared" ref="AD1491:AD1510" si="646">AA1491-AB1491</f>
        <v>14</v>
      </c>
      <c r="AE1491" s="62">
        <v>0.36</v>
      </c>
      <c r="AF1491" s="54">
        <f t="shared" si="644"/>
        <v>4548</v>
      </c>
      <c r="AG1491" s="54">
        <f t="shared" si="639"/>
        <v>4032</v>
      </c>
      <c r="AH1491" s="54">
        <f t="shared" si="640"/>
        <v>563</v>
      </c>
      <c r="AI1491" s="54">
        <f t="shared" si="641"/>
        <v>91</v>
      </c>
      <c r="AJ1491" s="61">
        <f t="shared" si="642"/>
        <v>16.163410301953817</v>
      </c>
      <c r="AK1491" s="54">
        <f t="shared" si="643"/>
        <v>472</v>
      </c>
      <c r="AL1491" s="62">
        <f t="shared" si="645"/>
        <v>11.01</v>
      </c>
    </row>
    <row r="1492" spans="1:38" ht="22.5" customHeight="1" x14ac:dyDescent="0.25">
      <c r="C1492" s="54">
        <v>12</v>
      </c>
      <c r="D1492" s="54" t="s">
        <v>27</v>
      </c>
      <c r="E1492" s="54">
        <v>9</v>
      </c>
      <c r="F1492" s="54">
        <v>9</v>
      </c>
      <c r="G1492" s="54">
        <v>194</v>
      </c>
      <c r="H1492" s="54">
        <v>152</v>
      </c>
      <c r="I1492" s="54">
        <v>194</v>
      </c>
      <c r="J1492" s="54">
        <v>194</v>
      </c>
      <c r="K1492" s="54">
        <v>158</v>
      </c>
      <c r="L1492" s="54">
        <v>8</v>
      </c>
      <c r="M1492" s="54">
        <v>8</v>
      </c>
      <c r="N1492" s="54">
        <v>8</v>
      </c>
      <c r="O1492" s="54">
        <v>52</v>
      </c>
      <c r="P1492" s="54">
        <v>51</v>
      </c>
      <c r="Q1492" s="62">
        <v>5.6</v>
      </c>
      <c r="R1492" s="54">
        <v>179</v>
      </c>
      <c r="S1492" s="54">
        <v>95</v>
      </c>
      <c r="T1492" s="54">
        <v>173</v>
      </c>
      <c r="U1492" s="54">
        <v>82</v>
      </c>
      <c r="V1492" s="61">
        <f t="shared" si="635"/>
        <v>47.398843930635834</v>
      </c>
      <c r="W1492" s="54">
        <v>0</v>
      </c>
      <c r="X1492" s="62">
        <v>14.45</v>
      </c>
      <c r="Y1492" s="54"/>
      <c r="Z1492" s="54"/>
      <c r="AA1492" s="54"/>
      <c r="AB1492" s="54"/>
      <c r="AC1492" s="61">
        <f t="shared" si="637"/>
        <v>0</v>
      </c>
      <c r="AD1492" s="54">
        <f t="shared" si="646"/>
        <v>0</v>
      </c>
      <c r="AE1492" s="62"/>
      <c r="AF1492" s="54">
        <f t="shared" si="644"/>
        <v>179</v>
      </c>
      <c r="AG1492" s="54">
        <f t="shared" si="639"/>
        <v>95</v>
      </c>
      <c r="AH1492" s="54">
        <f t="shared" si="640"/>
        <v>173</v>
      </c>
      <c r="AI1492" s="54">
        <f t="shared" si="641"/>
        <v>82</v>
      </c>
      <c r="AJ1492" s="61">
        <f t="shared" si="642"/>
        <v>47.398843930635834</v>
      </c>
      <c r="AK1492" s="54">
        <f t="shared" si="643"/>
        <v>91</v>
      </c>
      <c r="AL1492" s="62">
        <f t="shared" si="645"/>
        <v>14.45</v>
      </c>
    </row>
    <row r="1493" spans="1:38" ht="22.5" customHeight="1" x14ac:dyDescent="0.25">
      <c r="A1493" s="17">
        <v>5</v>
      </c>
      <c r="C1493" s="54">
        <v>13</v>
      </c>
      <c r="D1493" s="54" t="s">
        <v>28</v>
      </c>
      <c r="E1493" s="54">
        <v>11</v>
      </c>
      <c r="F1493" s="54">
        <v>11</v>
      </c>
      <c r="G1493" s="54">
        <v>280</v>
      </c>
      <c r="H1493" s="54">
        <v>115</v>
      </c>
      <c r="I1493" s="54">
        <v>280</v>
      </c>
      <c r="J1493" s="54">
        <v>280</v>
      </c>
      <c r="K1493" s="54">
        <v>280</v>
      </c>
      <c r="L1493" s="54">
        <v>10</v>
      </c>
      <c r="M1493" s="54">
        <v>10</v>
      </c>
      <c r="N1493" s="54">
        <v>0</v>
      </c>
      <c r="O1493" s="54">
        <v>20</v>
      </c>
      <c r="P1493" s="54"/>
      <c r="Q1493" s="62"/>
      <c r="R1493" s="54">
        <v>236</v>
      </c>
      <c r="S1493" s="54">
        <v>0</v>
      </c>
      <c r="T1493" s="54">
        <v>250</v>
      </c>
      <c r="U1493" s="54">
        <v>132</v>
      </c>
      <c r="V1493" s="61">
        <f t="shared" si="635"/>
        <v>52.800000000000004</v>
      </c>
      <c r="W1493" s="54">
        <v>0</v>
      </c>
      <c r="X1493" s="62">
        <v>14.15</v>
      </c>
      <c r="Y1493" s="54"/>
      <c r="Z1493" s="54"/>
      <c r="AA1493" s="54"/>
      <c r="AB1493" s="54"/>
      <c r="AC1493" s="61">
        <f t="shared" si="637"/>
        <v>0</v>
      </c>
      <c r="AD1493" s="54">
        <f t="shared" si="646"/>
        <v>0</v>
      </c>
      <c r="AE1493" s="62"/>
      <c r="AF1493" s="54">
        <f t="shared" si="644"/>
        <v>236</v>
      </c>
      <c r="AG1493" s="54">
        <f t="shared" si="639"/>
        <v>0</v>
      </c>
      <c r="AH1493" s="54">
        <f t="shared" si="640"/>
        <v>250</v>
      </c>
      <c r="AI1493" s="54">
        <f t="shared" si="641"/>
        <v>132</v>
      </c>
      <c r="AJ1493" s="61">
        <f t="shared" si="642"/>
        <v>52.800000000000004</v>
      </c>
      <c r="AK1493" s="54">
        <f t="shared" si="643"/>
        <v>118</v>
      </c>
      <c r="AL1493" s="62">
        <f t="shared" si="645"/>
        <v>14.15</v>
      </c>
    </row>
    <row r="1494" spans="1:38" ht="22.5" customHeight="1" x14ac:dyDescent="0.25">
      <c r="C1494" s="54">
        <v>14</v>
      </c>
      <c r="D1494" s="54" t="s">
        <v>29</v>
      </c>
      <c r="E1494" s="54">
        <v>6</v>
      </c>
      <c r="F1494" s="54">
        <v>6</v>
      </c>
      <c r="G1494" s="54">
        <v>78</v>
      </c>
      <c r="H1494" s="54">
        <v>52</v>
      </c>
      <c r="I1494" s="54">
        <v>78</v>
      </c>
      <c r="J1494" s="54">
        <v>78</v>
      </c>
      <c r="K1494" s="54">
        <v>78</v>
      </c>
      <c r="L1494" s="54">
        <v>5</v>
      </c>
      <c r="M1494" s="54">
        <v>5</v>
      </c>
      <c r="N1494" s="54">
        <v>5</v>
      </c>
      <c r="O1494" s="54">
        <v>47</v>
      </c>
      <c r="P1494" s="54">
        <v>9</v>
      </c>
      <c r="Q1494" s="62">
        <v>0.47</v>
      </c>
      <c r="R1494" s="54">
        <v>4709</v>
      </c>
      <c r="S1494" s="54">
        <v>4709</v>
      </c>
      <c r="T1494" s="54">
        <v>55</v>
      </c>
      <c r="U1494" s="54">
        <v>12</v>
      </c>
      <c r="V1494" s="61">
        <f t="shared" si="635"/>
        <v>21.818181818181817</v>
      </c>
      <c r="W1494" s="54">
        <v>0</v>
      </c>
      <c r="X1494" s="62">
        <v>0.01</v>
      </c>
      <c r="Y1494" s="54"/>
      <c r="Z1494" s="54"/>
      <c r="AA1494" s="54"/>
      <c r="AB1494" s="54"/>
      <c r="AC1494" s="61">
        <f t="shared" si="637"/>
        <v>0</v>
      </c>
      <c r="AD1494" s="54">
        <f t="shared" si="646"/>
        <v>0</v>
      </c>
      <c r="AE1494" s="62"/>
      <c r="AF1494" s="54">
        <f t="shared" si="644"/>
        <v>4709</v>
      </c>
      <c r="AG1494" s="54">
        <f t="shared" si="639"/>
        <v>4709</v>
      </c>
      <c r="AH1494" s="54">
        <f t="shared" si="640"/>
        <v>55</v>
      </c>
      <c r="AI1494" s="54">
        <f t="shared" si="641"/>
        <v>12</v>
      </c>
      <c r="AJ1494" s="61">
        <f t="shared" si="642"/>
        <v>21.818181818181817</v>
      </c>
      <c r="AK1494" s="54">
        <f t="shared" si="643"/>
        <v>43</v>
      </c>
      <c r="AL1494" s="62">
        <f t="shared" si="645"/>
        <v>0.01</v>
      </c>
    </row>
    <row r="1495" spans="1:38" ht="22.5" customHeight="1" x14ac:dyDescent="0.25">
      <c r="A1495" s="17">
        <v>6</v>
      </c>
      <c r="B1495" s="17">
        <v>2</v>
      </c>
      <c r="C1495" s="54">
        <v>15</v>
      </c>
      <c r="D1495" s="54" t="s">
        <v>30</v>
      </c>
      <c r="E1495" s="54">
        <v>14</v>
      </c>
      <c r="F1495" s="54">
        <v>13</v>
      </c>
      <c r="G1495" s="54">
        <v>273</v>
      </c>
      <c r="H1495" s="54">
        <v>198</v>
      </c>
      <c r="I1495" s="54">
        <v>273</v>
      </c>
      <c r="J1495" s="54">
        <v>273</v>
      </c>
      <c r="K1495" s="54">
        <v>273</v>
      </c>
      <c r="L1495" s="54">
        <v>13</v>
      </c>
      <c r="M1495" s="54">
        <v>13</v>
      </c>
      <c r="N1495" s="54">
        <v>13</v>
      </c>
      <c r="O1495" s="54">
        <v>0</v>
      </c>
      <c r="P1495" s="54"/>
      <c r="Q1495" s="62"/>
      <c r="R1495" s="54">
        <v>4240</v>
      </c>
      <c r="S1495" s="54">
        <v>4240</v>
      </c>
      <c r="T1495" s="54">
        <v>31</v>
      </c>
      <c r="U1495" s="54">
        <v>11</v>
      </c>
      <c r="V1495" s="61">
        <f t="shared" si="635"/>
        <v>35.483870967741936</v>
      </c>
      <c r="W1495" s="54">
        <v>0</v>
      </c>
      <c r="X1495" s="62">
        <v>0</v>
      </c>
      <c r="Y1495" s="54"/>
      <c r="Z1495" s="54">
        <v>0</v>
      </c>
      <c r="AA1495" s="54">
        <v>0</v>
      </c>
      <c r="AB1495" s="54">
        <v>0</v>
      </c>
      <c r="AC1495" s="61">
        <f t="shared" si="637"/>
        <v>0</v>
      </c>
      <c r="AD1495" s="54">
        <f t="shared" si="646"/>
        <v>0</v>
      </c>
      <c r="AE1495" s="62">
        <v>0</v>
      </c>
      <c r="AF1495" s="54">
        <f t="shared" si="644"/>
        <v>4240</v>
      </c>
      <c r="AG1495" s="54">
        <f t="shared" si="639"/>
        <v>4240</v>
      </c>
      <c r="AH1495" s="54">
        <f t="shared" si="640"/>
        <v>31</v>
      </c>
      <c r="AI1495" s="54">
        <f t="shared" si="641"/>
        <v>11</v>
      </c>
      <c r="AJ1495" s="61">
        <f t="shared" si="642"/>
        <v>35.483870967741936</v>
      </c>
      <c r="AK1495" s="54">
        <f t="shared" si="643"/>
        <v>20</v>
      </c>
      <c r="AL1495" s="62">
        <f t="shared" si="645"/>
        <v>0</v>
      </c>
    </row>
    <row r="1496" spans="1:38" ht="22.5" customHeight="1" x14ac:dyDescent="0.25">
      <c r="A1496" s="17">
        <v>7</v>
      </c>
      <c r="C1496" s="54">
        <v>16</v>
      </c>
      <c r="D1496" s="54" t="s">
        <v>31</v>
      </c>
      <c r="E1496" s="54">
        <v>13</v>
      </c>
      <c r="F1496" s="54">
        <v>12</v>
      </c>
      <c r="G1496" s="54">
        <v>153</v>
      </c>
      <c r="H1496" s="54">
        <v>119</v>
      </c>
      <c r="I1496" s="54">
        <v>153</v>
      </c>
      <c r="J1496" s="54">
        <v>153</v>
      </c>
      <c r="K1496" s="54">
        <v>153</v>
      </c>
      <c r="L1496" s="54">
        <v>12</v>
      </c>
      <c r="M1496" s="54">
        <v>12</v>
      </c>
      <c r="N1496" s="54">
        <v>12</v>
      </c>
      <c r="O1496" s="54">
        <v>40</v>
      </c>
      <c r="P1496" s="54"/>
      <c r="Q1496" s="62"/>
      <c r="R1496" s="54">
        <v>153</v>
      </c>
      <c r="S1496" s="54">
        <v>153</v>
      </c>
      <c r="T1496" s="54">
        <v>19</v>
      </c>
      <c r="U1496" s="54">
        <v>4</v>
      </c>
      <c r="V1496" s="61">
        <f t="shared" si="635"/>
        <v>21.052631578947366</v>
      </c>
      <c r="W1496" s="54">
        <f t="shared" ref="W1496:W1510" si="647">T1496-U1496</f>
        <v>15</v>
      </c>
      <c r="X1496" s="62">
        <v>0</v>
      </c>
      <c r="Y1496" s="54">
        <v>153</v>
      </c>
      <c r="Z1496" s="54">
        <v>153</v>
      </c>
      <c r="AA1496" s="54">
        <v>14</v>
      </c>
      <c r="AB1496" s="54">
        <v>0</v>
      </c>
      <c r="AC1496" s="61">
        <f t="shared" si="637"/>
        <v>0</v>
      </c>
      <c r="AD1496" s="54">
        <f t="shared" si="646"/>
        <v>14</v>
      </c>
      <c r="AE1496" s="62">
        <v>0</v>
      </c>
      <c r="AF1496" s="54">
        <f t="shared" si="644"/>
        <v>306</v>
      </c>
      <c r="AG1496" s="54">
        <f t="shared" si="639"/>
        <v>306</v>
      </c>
      <c r="AH1496" s="54">
        <f t="shared" si="640"/>
        <v>33</v>
      </c>
      <c r="AI1496" s="54">
        <f t="shared" si="641"/>
        <v>4</v>
      </c>
      <c r="AJ1496" s="61">
        <f t="shared" si="642"/>
        <v>12.121212121212121</v>
      </c>
      <c r="AK1496" s="54">
        <f t="shared" si="643"/>
        <v>29</v>
      </c>
      <c r="AL1496" s="62">
        <f t="shared" si="645"/>
        <v>0</v>
      </c>
    </row>
    <row r="1497" spans="1:38" ht="22.5" customHeight="1" x14ac:dyDescent="0.25">
      <c r="C1497" s="54">
        <v>17</v>
      </c>
      <c r="D1497" s="54" t="s">
        <v>32</v>
      </c>
      <c r="E1497" s="54">
        <v>10</v>
      </c>
      <c r="F1497" s="54">
        <v>10</v>
      </c>
      <c r="G1497" s="54">
        <v>230</v>
      </c>
      <c r="H1497" s="54">
        <v>151</v>
      </c>
      <c r="I1497" s="54">
        <v>230</v>
      </c>
      <c r="J1497" s="54">
        <v>230</v>
      </c>
      <c r="K1497" s="54">
        <v>178</v>
      </c>
      <c r="L1497" s="54">
        <v>9</v>
      </c>
      <c r="M1497" s="54">
        <v>9</v>
      </c>
      <c r="N1497" s="54">
        <v>9</v>
      </c>
      <c r="O1497" s="54">
        <v>12</v>
      </c>
      <c r="P1497" s="54">
        <v>4</v>
      </c>
      <c r="Q1497" s="62">
        <v>2.5</v>
      </c>
      <c r="R1497" s="54">
        <v>214</v>
      </c>
      <c r="S1497" s="54">
        <v>214</v>
      </c>
      <c r="T1497" s="54">
        <v>28</v>
      </c>
      <c r="U1497" s="54">
        <v>2</v>
      </c>
      <c r="V1497" s="61">
        <f t="shared" si="635"/>
        <v>7.1428571428571423</v>
      </c>
      <c r="W1497" s="54">
        <f t="shared" si="647"/>
        <v>26</v>
      </c>
      <c r="X1497" s="62">
        <v>7.05</v>
      </c>
      <c r="Y1497" s="54"/>
      <c r="Z1497" s="54"/>
      <c r="AA1497" s="54"/>
      <c r="AB1497" s="54"/>
      <c r="AC1497" s="61">
        <f t="shared" si="637"/>
        <v>0</v>
      </c>
      <c r="AD1497" s="54">
        <f t="shared" si="646"/>
        <v>0</v>
      </c>
      <c r="AE1497" s="62"/>
      <c r="AF1497" s="54">
        <f t="shared" si="644"/>
        <v>214</v>
      </c>
      <c r="AG1497" s="54">
        <f t="shared" si="639"/>
        <v>214</v>
      </c>
      <c r="AH1497" s="54">
        <f t="shared" si="640"/>
        <v>28</v>
      </c>
      <c r="AI1497" s="54">
        <f t="shared" si="641"/>
        <v>2</v>
      </c>
      <c r="AJ1497" s="61">
        <f t="shared" si="642"/>
        <v>7.1428571428571423</v>
      </c>
      <c r="AK1497" s="54">
        <f t="shared" si="643"/>
        <v>26</v>
      </c>
      <c r="AL1497" s="62">
        <f t="shared" si="645"/>
        <v>7.05</v>
      </c>
    </row>
    <row r="1498" spans="1:38" ht="22.5" customHeight="1" x14ac:dyDescent="0.25">
      <c r="A1498" s="17">
        <v>8</v>
      </c>
      <c r="C1498" s="54">
        <v>18</v>
      </c>
      <c r="D1498" s="54" t="s">
        <v>33</v>
      </c>
      <c r="E1498" s="54">
        <v>14</v>
      </c>
      <c r="F1498" s="54">
        <v>14</v>
      </c>
      <c r="G1498" s="54">
        <v>287</v>
      </c>
      <c r="H1498" s="54"/>
      <c r="I1498" s="54">
        <v>282</v>
      </c>
      <c r="J1498" s="54">
        <v>282</v>
      </c>
      <c r="K1498" s="54">
        <v>282</v>
      </c>
      <c r="L1498" s="54">
        <v>13</v>
      </c>
      <c r="M1498" s="54">
        <v>13</v>
      </c>
      <c r="N1498" s="54">
        <v>13</v>
      </c>
      <c r="O1498" s="54">
        <v>139</v>
      </c>
      <c r="P1498" s="54">
        <v>81</v>
      </c>
      <c r="Q1498" s="62">
        <v>7.34</v>
      </c>
      <c r="R1498" s="54">
        <v>0</v>
      </c>
      <c r="S1498" s="54">
        <v>0</v>
      </c>
      <c r="T1498" s="54">
        <v>263</v>
      </c>
      <c r="U1498" s="54">
        <v>192</v>
      </c>
      <c r="V1498" s="61">
        <f t="shared" si="635"/>
        <v>73.00380228136882</v>
      </c>
      <c r="W1498" s="54">
        <f t="shared" si="647"/>
        <v>71</v>
      </c>
      <c r="X1498" s="62">
        <v>13.28</v>
      </c>
      <c r="Y1498" s="54">
        <v>15</v>
      </c>
      <c r="Z1498" s="54">
        <v>5</v>
      </c>
      <c r="AA1498" s="54">
        <v>117</v>
      </c>
      <c r="AB1498" s="54">
        <v>57</v>
      </c>
      <c r="AC1498" s="61">
        <f t="shared" si="637"/>
        <v>48.717948717948715</v>
      </c>
      <c r="AD1498" s="54">
        <f t="shared" si="646"/>
        <v>60</v>
      </c>
      <c r="AE1498" s="62">
        <v>0</v>
      </c>
      <c r="AF1498" s="54">
        <f t="shared" si="644"/>
        <v>15</v>
      </c>
      <c r="AG1498" s="54">
        <f t="shared" si="639"/>
        <v>5</v>
      </c>
      <c r="AH1498" s="54">
        <f t="shared" si="640"/>
        <v>380</v>
      </c>
      <c r="AI1498" s="54">
        <f t="shared" si="641"/>
        <v>249</v>
      </c>
      <c r="AJ1498" s="61">
        <f t="shared" si="642"/>
        <v>65.526315789473685</v>
      </c>
      <c r="AK1498" s="54">
        <f t="shared" si="643"/>
        <v>131</v>
      </c>
      <c r="AL1498" s="62">
        <f t="shared" si="645"/>
        <v>13.28</v>
      </c>
    </row>
    <row r="1499" spans="1:38" ht="22.5" customHeight="1" x14ac:dyDescent="0.25">
      <c r="C1499" s="54">
        <v>19</v>
      </c>
      <c r="D1499" s="54" t="s">
        <v>34</v>
      </c>
      <c r="E1499" s="54">
        <v>11</v>
      </c>
      <c r="F1499" s="54">
        <v>11</v>
      </c>
      <c r="G1499" s="54">
        <v>168</v>
      </c>
      <c r="H1499" s="54">
        <v>114</v>
      </c>
      <c r="I1499" s="54">
        <v>168</v>
      </c>
      <c r="J1499" s="54">
        <v>168</v>
      </c>
      <c r="K1499" s="54">
        <v>168</v>
      </c>
      <c r="L1499" s="54">
        <v>10</v>
      </c>
      <c r="M1499" s="54">
        <v>10</v>
      </c>
      <c r="N1499" s="54">
        <v>10</v>
      </c>
      <c r="O1499" s="54">
        <v>67</v>
      </c>
      <c r="P1499" s="54">
        <v>36</v>
      </c>
      <c r="Q1499" s="62">
        <v>5.14</v>
      </c>
      <c r="R1499" s="54">
        <v>11902</v>
      </c>
      <c r="S1499" s="54">
        <v>11739</v>
      </c>
      <c r="T1499" s="54">
        <v>248</v>
      </c>
      <c r="U1499" s="54">
        <v>79</v>
      </c>
      <c r="V1499" s="61">
        <f t="shared" si="635"/>
        <v>31.85483870967742</v>
      </c>
      <c r="W1499" s="54">
        <f t="shared" si="647"/>
        <v>169</v>
      </c>
      <c r="X1499" s="62">
        <v>6.79</v>
      </c>
      <c r="Y1499" s="54"/>
      <c r="Z1499" s="54"/>
      <c r="AA1499" s="54"/>
      <c r="AB1499" s="54"/>
      <c r="AC1499" s="61">
        <f t="shared" si="637"/>
        <v>0</v>
      </c>
      <c r="AD1499" s="54">
        <f t="shared" si="646"/>
        <v>0</v>
      </c>
      <c r="AE1499" s="62"/>
      <c r="AF1499" s="54">
        <f t="shared" si="644"/>
        <v>11902</v>
      </c>
      <c r="AG1499" s="54">
        <v>0</v>
      </c>
      <c r="AH1499" s="54">
        <f t="shared" si="640"/>
        <v>248</v>
      </c>
      <c r="AI1499" s="54">
        <f t="shared" si="641"/>
        <v>79</v>
      </c>
      <c r="AJ1499" s="61">
        <f t="shared" si="642"/>
        <v>31.85483870967742</v>
      </c>
      <c r="AK1499" s="54">
        <f t="shared" si="643"/>
        <v>169</v>
      </c>
      <c r="AL1499" s="62">
        <f t="shared" si="645"/>
        <v>6.79</v>
      </c>
    </row>
    <row r="1500" spans="1:38" ht="22.5" customHeight="1" x14ac:dyDescent="0.25">
      <c r="A1500" s="17">
        <v>9</v>
      </c>
      <c r="B1500" s="17">
        <v>3</v>
      </c>
      <c r="C1500" s="54">
        <v>20</v>
      </c>
      <c r="D1500" s="54" t="s">
        <v>35</v>
      </c>
      <c r="E1500" s="54">
        <v>15</v>
      </c>
      <c r="F1500" s="54">
        <v>15</v>
      </c>
      <c r="G1500" s="54">
        <v>226</v>
      </c>
      <c r="H1500" s="54">
        <v>125</v>
      </c>
      <c r="I1500" s="54">
        <v>226</v>
      </c>
      <c r="J1500" s="54">
        <v>226</v>
      </c>
      <c r="K1500" s="54">
        <v>177</v>
      </c>
      <c r="L1500" s="54">
        <v>14</v>
      </c>
      <c r="M1500" s="54">
        <v>14</v>
      </c>
      <c r="N1500" s="54">
        <v>9</v>
      </c>
      <c r="O1500" s="54">
        <v>57</v>
      </c>
      <c r="P1500" s="54">
        <v>22</v>
      </c>
      <c r="Q1500" s="62">
        <v>3.16</v>
      </c>
      <c r="R1500" s="54">
        <v>397</v>
      </c>
      <c r="S1500" s="54">
        <v>103</v>
      </c>
      <c r="T1500" s="54">
        <v>418</v>
      </c>
      <c r="U1500" s="54">
        <v>112</v>
      </c>
      <c r="V1500" s="61">
        <f t="shared" si="635"/>
        <v>26.794258373205743</v>
      </c>
      <c r="W1500" s="54">
        <f t="shared" si="647"/>
        <v>306</v>
      </c>
      <c r="X1500" s="62">
        <v>11.57</v>
      </c>
      <c r="Y1500" s="54">
        <v>22</v>
      </c>
      <c r="Z1500" s="54">
        <v>22</v>
      </c>
      <c r="AA1500" s="54">
        <v>432</v>
      </c>
      <c r="AB1500" s="54">
        <v>340</v>
      </c>
      <c r="AC1500" s="61">
        <f t="shared" si="637"/>
        <v>78.703703703703709</v>
      </c>
      <c r="AD1500" s="54">
        <f t="shared" si="646"/>
        <v>92</v>
      </c>
      <c r="AE1500" s="62">
        <v>5.21</v>
      </c>
      <c r="AF1500" s="54">
        <f t="shared" si="644"/>
        <v>419</v>
      </c>
      <c r="AG1500" s="54">
        <f t="shared" ref="AG1500:AG1510" si="648">SUM(S1500,Z1500)</f>
        <v>125</v>
      </c>
      <c r="AH1500" s="54">
        <f t="shared" si="640"/>
        <v>850</v>
      </c>
      <c r="AI1500" s="54">
        <f t="shared" si="641"/>
        <v>452</v>
      </c>
      <c r="AJ1500" s="61">
        <f t="shared" si="642"/>
        <v>53.17647058823529</v>
      </c>
      <c r="AK1500" s="54">
        <f t="shared" si="643"/>
        <v>398</v>
      </c>
      <c r="AL1500" s="62">
        <f t="shared" si="645"/>
        <v>16.78</v>
      </c>
    </row>
    <row r="1501" spans="1:38" ht="22.5" customHeight="1" x14ac:dyDescent="0.25">
      <c r="A1501" s="17">
        <v>10</v>
      </c>
      <c r="B1501" s="17">
        <v>4</v>
      </c>
      <c r="C1501" s="54">
        <v>21</v>
      </c>
      <c r="D1501" s="54" t="s">
        <v>36</v>
      </c>
      <c r="E1501" s="54">
        <v>8</v>
      </c>
      <c r="F1501" s="54">
        <v>8</v>
      </c>
      <c r="G1501" s="54">
        <v>108</v>
      </c>
      <c r="H1501" s="54">
        <v>108</v>
      </c>
      <c r="I1501" s="54">
        <v>108</v>
      </c>
      <c r="J1501" s="54">
        <v>96</v>
      </c>
      <c r="K1501" s="54">
        <v>33</v>
      </c>
      <c r="L1501" s="54">
        <v>7</v>
      </c>
      <c r="M1501" s="54">
        <v>7</v>
      </c>
      <c r="N1501" s="54">
        <v>7</v>
      </c>
      <c r="O1501" s="54">
        <v>7</v>
      </c>
      <c r="P1501" s="54"/>
      <c r="Q1501" s="62"/>
      <c r="R1501" s="54">
        <v>70</v>
      </c>
      <c r="S1501" s="54">
        <v>17</v>
      </c>
      <c r="T1501" s="54">
        <v>108</v>
      </c>
      <c r="U1501" s="54">
        <v>0</v>
      </c>
      <c r="V1501" s="61">
        <f t="shared" si="635"/>
        <v>0</v>
      </c>
      <c r="W1501" s="54">
        <f t="shared" si="647"/>
        <v>108</v>
      </c>
      <c r="X1501" s="62">
        <v>0</v>
      </c>
      <c r="Y1501" s="54">
        <v>108</v>
      </c>
      <c r="Z1501" s="54">
        <v>23</v>
      </c>
      <c r="AA1501" s="54">
        <v>108</v>
      </c>
      <c r="AB1501" s="54">
        <v>0</v>
      </c>
      <c r="AC1501" s="61">
        <f t="shared" si="637"/>
        <v>0</v>
      </c>
      <c r="AD1501" s="54">
        <f t="shared" si="646"/>
        <v>108</v>
      </c>
      <c r="AE1501" s="62"/>
      <c r="AF1501" s="54">
        <f t="shared" si="644"/>
        <v>178</v>
      </c>
      <c r="AG1501" s="54">
        <f t="shared" si="648"/>
        <v>40</v>
      </c>
      <c r="AH1501" s="54">
        <f t="shared" si="640"/>
        <v>216</v>
      </c>
      <c r="AI1501" s="54">
        <f t="shared" si="641"/>
        <v>0</v>
      </c>
      <c r="AJ1501" s="61">
        <f t="shared" si="642"/>
        <v>0</v>
      </c>
      <c r="AK1501" s="54">
        <f t="shared" si="643"/>
        <v>216</v>
      </c>
      <c r="AL1501" s="62">
        <f t="shared" si="645"/>
        <v>0</v>
      </c>
    </row>
    <row r="1502" spans="1:38" ht="22.5" customHeight="1" x14ac:dyDescent="0.25">
      <c r="A1502" s="17">
        <v>11</v>
      </c>
      <c r="C1502" s="54">
        <v>22</v>
      </c>
      <c r="D1502" s="54" t="s">
        <v>37</v>
      </c>
      <c r="E1502" s="54">
        <v>27</v>
      </c>
      <c r="F1502" s="54">
        <v>27</v>
      </c>
      <c r="G1502" s="54">
        <v>382</v>
      </c>
      <c r="H1502" s="54">
        <v>0</v>
      </c>
      <c r="I1502" s="54">
        <v>382</v>
      </c>
      <c r="J1502" s="54">
        <v>382</v>
      </c>
      <c r="K1502" s="54">
        <v>382</v>
      </c>
      <c r="L1502" s="54">
        <v>26</v>
      </c>
      <c r="M1502" s="54">
        <v>26</v>
      </c>
      <c r="N1502" s="54">
        <v>26</v>
      </c>
      <c r="O1502" s="54">
        <v>17</v>
      </c>
      <c r="P1502" s="54">
        <v>12</v>
      </c>
      <c r="Q1502" s="62">
        <v>2.0099999999999998</v>
      </c>
      <c r="R1502" s="54">
        <v>2673</v>
      </c>
      <c r="S1502" s="54">
        <v>2005</v>
      </c>
      <c r="T1502" s="54">
        <v>191</v>
      </c>
      <c r="U1502" s="54">
        <v>191</v>
      </c>
      <c r="V1502" s="61">
        <f t="shared" si="635"/>
        <v>100</v>
      </c>
      <c r="W1502" s="54">
        <f t="shared" si="647"/>
        <v>0</v>
      </c>
      <c r="X1502" s="62">
        <v>18.22</v>
      </c>
      <c r="Y1502" s="54">
        <v>0</v>
      </c>
      <c r="Z1502" s="54">
        <v>0</v>
      </c>
      <c r="AA1502" s="54">
        <v>27</v>
      </c>
      <c r="AB1502" s="54">
        <v>27</v>
      </c>
      <c r="AC1502" s="61">
        <f t="shared" si="637"/>
        <v>100</v>
      </c>
      <c r="AD1502" s="54">
        <f t="shared" si="646"/>
        <v>0</v>
      </c>
      <c r="AE1502" s="62">
        <v>10.79</v>
      </c>
      <c r="AF1502" s="54">
        <f t="shared" si="644"/>
        <v>2673</v>
      </c>
      <c r="AG1502" s="54">
        <f t="shared" si="648"/>
        <v>2005</v>
      </c>
      <c r="AH1502" s="54">
        <f t="shared" si="640"/>
        <v>218</v>
      </c>
      <c r="AI1502" s="54">
        <f t="shared" si="641"/>
        <v>218</v>
      </c>
      <c r="AJ1502" s="61">
        <f t="shared" si="642"/>
        <v>100</v>
      </c>
      <c r="AK1502" s="54">
        <f t="shared" si="643"/>
        <v>0</v>
      </c>
      <c r="AL1502" s="62">
        <f t="shared" si="645"/>
        <v>29.009999999999998</v>
      </c>
    </row>
    <row r="1503" spans="1:38" ht="22.5" customHeight="1" x14ac:dyDescent="0.25">
      <c r="A1503" s="17">
        <v>12</v>
      </c>
      <c r="B1503" s="17">
        <v>5</v>
      </c>
      <c r="C1503" s="54">
        <v>23</v>
      </c>
      <c r="D1503" s="54" t="s">
        <v>187</v>
      </c>
      <c r="E1503" s="54">
        <v>11</v>
      </c>
      <c r="F1503" s="54">
        <v>11</v>
      </c>
      <c r="G1503" s="54">
        <v>169</v>
      </c>
      <c r="H1503" s="54">
        <v>0</v>
      </c>
      <c r="I1503" s="54">
        <v>169</v>
      </c>
      <c r="J1503" s="54">
        <v>165</v>
      </c>
      <c r="K1503" s="54">
        <v>0</v>
      </c>
      <c r="L1503" s="54">
        <v>10</v>
      </c>
      <c r="M1503" s="54">
        <v>10</v>
      </c>
      <c r="N1503" s="54">
        <v>10</v>
      </c>
      <c r="O1503" s="54">
        <v>92</v>
      </c>
      <c r="P1503" s="54">
        <v>33</v>
      </c>
      <c r="Q1503" s="62"/>
      <c r="R1503" s="54">
        <v>12104</v>
      </c>
      <c r="S1503" s="54">
        <v>528</v>
      </c>
      <c r="T1503" s="54">
        <v>646</v>
      </c>
      <c r="U1503" s="54">
        <v>55</v>
      </c>
      <c r="V1503" s="61">
        <f t="shared" si="635"/>
        <v>8.5139318885448922</v>
      </c>
      <c r="W1503" s="54">
        <f t="shared" si="647"/>
        <v>591</v>
      </c>
      <c r="X1503" s="62">
        <v>0</v>
      </c>
      <c r="Y1503" s="54">
        <v>0</v>
      </c>
      <c r="Z1503" s="54">
        <v>0</v>
      </c>
      <c r="AA1503" s="54">
        <v>92</v>
      </c>
      <c r="AB1503" s="54">
        <v>0</v>
      </c>
      <c r="AC1503" s="61">
        <f t="shared" si="637"/>
        <v>0</v>
      </c>
      <c r="AD1503" s="54">
        <f t="shared" si="646"/>
        <v>92</v>
      </c>
      <c r="AE1503" s="62">
        <v>0</v>
      </c>
      <c r="AF1503" s="54">
        <f t="shared" si="644"/>
        <v>12104</v>
      </c>
      <c r="AG1503" s="54">
        <f t="shared" si="648"/>
        <v>528</v>
      </c>
      <c r="AH1503" s="54">
        <f t="shared" si="640"/>
        <v>738</v>
      </c>
      <c r="AI1503" s="54">
        <f t="shared" si="641"/>
        <v>55</v>
      </c>
      <c r="AJ1503" s="61">
        <f t="shared" si="642"/>
        <v>7.4525745257452574</v>
      </c>
      <c r="AK1503" s="54">
        <f t="shared" si="643"/>
        <v>683</v>
      </c>
      <c r="AL1503" s="62">
        <f t="shared" si="645"/>
        <v>0</v>
      </c>
    </row>
    <row r="1504" spans="1:38" ht="22.5" customHeight="1" x14ac:dyDescent="0.25">
      <c r="A1504" s="17">
        <v>13</v>
      </c>
      <c r="B1504" s="17">
        <v>6</v>
      </c>
      <c r="C1504" s="54">
        <v>24</v>
      </c>
      <c r="D1504" s="54" t="s">
        <v>39</v>
      </c>
      <c r="E1504" s="54">
        <v>6</v>
      </c>
      <c r="F1504" s="54">
        <v>6</v>
      </c>
      <c r="G1504" s="54">
        <v>109</v>
      </c>
      <c r="H1504" s="54">
        <v>0</v>
      </c>
      <c r="I1504" s="54">
        <v>109</v>
      </c>
      <c r="J1504" s="54">
        <v>109</v>
      </c>
      <c r="K1504" s="54">
        <v>0</v>
      </c>
      <c r="L1504" s="54">
        <v>5</v>
      </c>
      <c r="M1504" s="54">
        <v>5</v>
      </c>
      <c r="N1504" s="54">
        <v>5</v>
      </c>
      <c r="O1504" s="54">
        <v>0</v>
      </c>
      <c r="P1504" s="54"/>
      <c r="Q1504" s="62"/>
      <c r="R1504" s="54">
        <v>109</v>
      </c>
      <c r="S1504" s="54">
        <v>109</v>
      </c>
      <c r="T1504" s="54">
        <v>228</v>
      </c>
      <c r="U1504" s="54">
        <v>208</v>
      </c>
      <c r="V1504" s="61">
        <f t="shared" si="635"/>
        <v>91.228070175438589</v>
      </c>
      <c r="W1504" s="54">
        <f t="shared" si="647"/>
        <v>20</v>
      </c>
      <c r="X1504" s="62">
        <v>7.26</v>
      </c>
      <c r="Y1504" s="54"/>
      <c r="Z1504" s="54"/>
      <c r="AA1504" s="54"/>
      <c r="AB1504" s="54"/>
      <c r="AC1504" s="61">
        <f t="shared" si="637"/>
        <v>0</v>
      </c>
      <c r="AD1504" s="54">
        <f t="shared" si="646"/>
        <v>0</v>
      </c>
      <c r="AE1504" s="62"/>
      <c r="AF1504" s="54">
        <f t="shared" si="644"/>
        <v>109</v>
      </c>
      <c r="AG1504" s="54">
        <f t="shared" si="648"/>
        <v>109</v>
      </c>
      <c r="AH1504" s="54">
        <f t="shared" si="640"/>
        <v>228</v>
      </c>
      <c r="AI1504" s="54">
        <f t="shared" si="641"/>
        <v>208</v>
      </c>
      <c r="AJ1504" s="61">
        <f t="shared" si="642"/>
        <v>91.228070175438589</v>
      </c>
      <c r="AK1504" s="54">
        <f t="shared" si="643"/>
        <v>20</v>
      </c>
      <c r="AL1504" s="62">
        <f t="shared" si="645"/>
        <v>7.26</v>
      </c>
    </row>
    <row r="1505" spans="1:38" ht="22.5" customHeight="1" x14ac:dyDescent="0.25">
      <c r="A1505" s="17">
        <v>14</v>
      </c>
      <c r="C1505" s="54">
        <v>25</v>
      </c>
      <c r="D1505" s="54" t="s">
        <v>40</v>
      </c>
      <c r="E1505" s="54">
        <v>9</v>
      </c>
      <c r="F1505" s="54">
        <v>8</v>
      </c>
      <c r="G1505" s="54">
        <v>180</v>
      </c>
      <c r="H1505" s="54">
        <v>173</v>
      </c>
      <c r="I1505" s="54">
        <v>179</v>
      </c>
      <c r="J1505" s="54">
        <v>179</v>
      </c>
      <c r="K1505" s="54">
        <v>38</v>
      </c>
      <c r="L1505" s="54">
        <v>8</v>
      </c>
      <c r="M1505" s="54">
        <v>8</v>
      </c>
      <c r="N1505" s="54">
        <v>1</v>
      </c>
      <c r="O1505" s="54">
        <v>13</v>
      </c>
      <c r="P1505" s="54">
        <v>6</v>
      </c>
      <c r="Q1505" s="62">
        <v>0.57999999999999996</v>
      </c>
      <c r="R1505" s="54">
        <v>5251</v>
      </c>
      <c r="S1505" s="54">
        <v>2541</v>
      </c>
      <c r="T1505" s="54">
        <v>114</v>
      </c>
      <c r="U1505" s="54">
        <v>72</v>
      </c>
      <c r="V1505" s="61">
        <f t="shared" si="635"/>
        <v>63.157894736842103</v>
      </c>
      <c r="W1505" s="54">
        <f t="shared" si="647"/>
        <v>42</v>
      </c>
      <c r="X1505" s="62">
        <v>2.75</v>
      </c>
      <c r="Y1505" s="54"/>
      <c r="Z1505" s="54"/>
      <c r="AA1505" s="54"/>
      <c r="AB1505" s="54"/>
      <c r="AC1505" s="61">
        <f t="shared" si="637"/>
        <v>0</v>
      </c>
      <c r="AD1505" s="54">
        <f t="shared" si="646"/>
        <v>0</v>
      </c>
      <c r="AE1505" s="62"/>
      <c r="AF1505" s="54">
        <f t="shared" si="644"/>
        <v>5251</v>
      </c>
      <c r="AG1505" s="54">
        <f t="shared" si="648"/>
        <v>2541</v>
      </c>
      <c r="AH1505" s="54">
        <f t="shared" si="640"/>
        <v>114</v>
      </c>
      <c r="AI1505" s="54">
        <f t="shared" si="641"/>
        <v>72</v>
      </c>
      <c r="AJ1505" s="61">
        <f t="shared" si="642"/>
        <v>63.157894736842103</v>
      </c>
      <c r="AK1505" s="54">
        <f t="shared" si="643"/>
        <v>42</v>
      </c>
      <c r="AL1505" s="62">
        <f t="shared" si="645"/>
        <v>2.75</v>
      </c>
    </row>
    <row r="1506" spans="1:38" ht="22.5" customHeight="1" x14ac:dyDescent="0.25">
      <c r="C1506" s="54">
        <v>26</v>
      </c>
      <c r="D1506" s="54" t="s">
        <v>41</v>
      </c>
      <c r="E1506" s="54">
        <v>12</v>
      </c>
      <c r="F1506" s="54">
        <v>12</v>
      </c>
      <c r="G1506" s="54">
        <v>230</v>
      </c>
      <c r="H1506" s="54">
        <v>0</v>
      </c>
      <c r="I1506" s="54">
        <v>230</v>
      </c>
      <c r="J1506" s="54">
        <v>230</v>
      </c>
      <c r="K1506" s="54">
        <v>230</v>
      </c>
      <c r="L1506" s="54">
        <v>11</v>
      </c>
      <c r="M1506" s="54">
        <v>11</v>
      </c>
      <c r="N1506" s="54">
        <v>11</v>
      </c>
      <c r="O1506" s="54">
        <v>0</v>
      </c>
      <c r="P1506" s="54"/>
      <c r="Q1506" s="62"/>
      <c r="R1506" s="54">
        <v>0</v>
      </c>
      <c r="S1506" s="54">
        <v>0</v>
      </c>
      <c r="T1506" s="54">
        <v>0</v>
      </c>
      <c r="U1506" s="54">
        <v>0</v>
      </c>
      <c r="V1506" s="61">
        <f t="shared" si="635"/>
        <v>0</v>
      </c>
      <c r="W1506" s="54">
        <f t="shared" si="647"/>
        <v>0</v>
      </c>
      <c r="X1506" s="62">
        <v>0</v>
      </c>
      <c r="Y1506" s="54"/>
      <c r="Z1506" s="54"/>
      <c r="AA1506" s="54"/>
      <c r="AB1506" s="54"/>
      <c r="AC1506" s="61">
        <f t="shared" si="637"/>
        <v>0</v>
      </c>
      <c r="AD1506" s="54">
        <f t="shared" si="646"/>
        <v>0</v>
      </c>
      <c r="AE1506" s="62"/>
      <c r="AF1506" s="54">
        <f t="shared" si="644"/>
        <v>0</v>
      </c>
      <c r="AG1506" s="54">
        <f t="shared" si="648"/>
        <v>0</v>
      </c>
      <c r="AH1506" s="54">
        <f t="shared" si="640"/>
        <v>0</v>
      </c>
      <c r="AI1506" s="54">
        <f t="shared" si="641"/>
        <v>0</v>
      </c>
      <c r="AJ1506" s="61">
        <f t="shared" si="642"/>
        <v>0</v>
      </c>
      <c r="AK1506" s="54">
        <f t="shared" si="643"/>
        <v>0</v>
      </c>
      <c r="AL1506" s="62">
        <f t="shared" si="645"/>
        <v>0</v>
      </c>
    </row>
    <row r="1507" spans="1:38" ht="22.5" customHeight="1" x14ac:dyDescent="0.25">
      <c r="A1507" s="17">
        <v>15</v>
      </c>
      <c r="B1507" s="17">
        <v>7</v>
      </c>
      <c r="C1507" s="54">
        <v>27</v>
      </c>
      <c r="D1507" s="54" t="s">
        <v>42</v>
      </c>
      <c r="E1507" s="54">
        <v>12</v>
      </c>
      <c r="F1507" s="54">
        <v>12</v>
      </c>
      <c r="G1507" s="54">
        <v>171</v>
      </c>
      <c r="H1507" s="54">
        <v>170</v>
      </c>
      <c r="I1507" s="54">
        <v>171</v>
      </c>
      <c r="J1507" s="54">
        <v>171</v>
      </c>
      <c r="K1507" s="54">
        <v>171</v>
      </c>
      <c r="L1507" s="54">
        <v>11</v>
      </c>
      <c r="M1507" s="54">
        <v>11</v>
      </c>
      <c r="N1507" s="54">
        <v>0</v>
      </c>
      <c r="O1507" s="54">
        <v>24</v>
      </c>
      <c r="P1507" s="54"/>
      <c r="Q1507" s="62">
        <v>2.73</v>
      </c>
      <c r="R1507" s="54">
        <v>221</v>
      </c>
      <c r="S1507" s="54">
        <v>221</v>
      </c>
      <c r="T1507" s="54">
        <v>94</v>
      </c>
      <c r="U1507" s="54">
        <v>60</v>
      </c>
      <c r="V1507" s="61">
        <f t="shared" si="635"/>
        <v>63.829787234042556</v>
      </c>
      <c r="W1507" s="54">
        <f t="shared" si="647"/>
        <v>34</v>
      </c>
      <c r="X1507" s="62">
        <v>6.71</v>
      </c>
      <c r="Y1507" s="54">
        <v>76</v>
      </c>
      <c r="Z1507" s="54">
        <v>76</v>
      </c>
      <c r="AA1507" s="54">
        <v>52</v>
      </c>
      <c r="AB1507" s="54">
        <v>48</v>
      </c>
      <c r="AC1507" s="61">
        <f t="shared" si="637"/>
        <v>92.307692307692307</v>
      </c>
      <c r="AD1507" s="54">
        <f t="shared" si="646"/>
        <v>4</v>
      </c>
      <c r="AE1507" s="62">
        <v>0.54</v>
      </c>
      <c r="AF1507" s="54">
        <f t="shared" si="644"/>
        <v>297</v>
      </c>
      <c r="AG1507" s="54">
        <f t="shared" si="648"/>
        <v>297</v>
      </c>
      <c r="AH1507" s="54">
        <f t="shared" si="640"/>
        <v>146</v>
      </c>
      <c r="AI1507" s="54">
        <f t="shared" si="641"/>
        <v>108</v>
      </c>
      <c r="AJ1507" s="61">
        <f t="shared" si="642"/>
        <v>73.972602739726028</v>
      </c>
      <c r="AK1507" s="54">
        <f t="shared" si="643"/>
        <v>38</v>
      </c>
      <c r="AL1507" s="62">
        <f t="shared" si="645"/>
        <v>7.25</v>
      </c>
    </row>
    <row r="1508" spans="1:38" ht="22.5" customHeight="1" x14ac:dyDescent="0.25">
      <c r="A1508" s="17">
        <v>16</v>
      </c>
      <c r="C1508" s="54">
        <v>28</v>
      </c>
      <c r="D1508" s="54" t="s">
        <v>43</v>
      </c>
      <c r="E1508" s="54">
        <v>10</v>
      </c>
      <c r="F1508" s="54">
        <v>9</v>
      </c>
      <c r="G1508" s="54">
        <v>148</v>
      </c>
      <c r="H1508" s="54">
        <v>32</v>
      </c>
      <c r="I1508" s="54">
        <v>148</v>
      </c>
      <c r="J1508" s="54">
        <v>148</v>
      </c>
      <c r="K1508" s="54">
        <v>20</v>
      </c>
      <c r="L1508" s="54">
        <v>9</v>
      </c>
      <c r="M1508" s="54">
        <v>9</v>
      </c>
      <c r="N1508" s="54">
        <v>2</v>
      </c>
      <c r="O1508" s="54"/>
      <c r="P1508" s="54"/>
      <c r="Q1508" s="62"/>
      <c r="R1508" s="54">
        <v>187</v>
      </c>
      <c r="S1508" s="54">
        <v>55</v>
      </c>
      <c r="T1508" s="54">
        <v>47</v>
      </c>
      <c r="U1508" s="54">
        <v>12</v>
      </c>
      <c r="V1508" s="61">
        <f t="shared" si="635"/>
        <v>25.531914893617021</v>
      </c>
      <c r="W1508" s="54">
        <f t="shared" si="647"/>
        <v>35</v>
      </c>
      <c r="X1508" s="62">
        <v>1.5</v>
      </c>
      <c r="Y1508" s="54">
        <v>55</v>
      </c>
      <c r="Z1508" s="54">
        <v>23</v>
      </c>
      <c r="AA1508" s="54">
        <v>30</v>
      </c>
      <c r="AB1508" s="54">
        <v>6</v>
      </c>
      <c r="AC1508" s="61">
        <f t="shared" si="637"/>
        <v>20</v>
      </c>
      <c r="AD1508" s="54">
        <f t="shared" si="646"/>
        <v>24</v>
      </c>
      <c r="AE1508" s="62">
        <v>0</v>
      </c>
      <c r="AF1508" s="54">
        <f t="shared" si="644"/>
        <v>242</v>
      </c>
      <c r="AG1508" s="54">
        <f t="shared" si="648"/>
        <v>78</v>
      </c>
      <c r="AH1508" s="54">
        <f>SUM(T1508,AA1508)</f>
        <v>77</v>
      </c>
      <c r="AI1508" s="54">
        <v>0</v>
      </c>
      <c r="AJ1508" s="61">
        <f t="shared" si="642"/>
        <v>0</v>
      </c>
      <c r="AK1508" s="54">
        <f t="shared" si="643"/>
        <v>77</v>
      </c>
      <c r="AL1508" s="62">
        <f t="shared" si="645"/>
        <v>1.5</v>
      </c>
    </row>
    <row r="1509" spans="1:38" ht="22.5" customHeight="1" x14ac:dyDescent="0.25">
      <c r="A1509" s="17">
        <v>17</v>
      </c>
      <c r="B1509" s="17">
        <v>8</v>
      </c>
      <c r="C1509" s="54">
        <v>29</v>
      </c>
      <c r="D1509" s="54" t="s">
        <v>44</v>
      </c>
      <c r="E1509" s="54">
        <v>7</v>
      </c>
      <c r="F1509" s="54">
        <v>7</v>
      </c>
      <c r="G1509" s="54">
        <v>96</v>
      </c>
      <c r="H1509" s="54">
        <v>96</v>
      </c>
      <c r="I1509" s="54">
        <v>96</v>
      </c>
      <c r="J1509" s="54">
        <v>96</v>
      </c>
      <c r="K1509" s="54">
        <v>96</v>
      </c>
      <c r="L1509" s="54">
        <v>6</v>
      </c>
      <c r="M1509" s="54">
        <v>6</v>
      </c>
      <c r="N1509" s="54">
        <v>6</v>
      </c>
      <c r="O1509" s="54">
        <v>60</v>
      </c>
      <c r="P1509" s="54">
        <v>49</v>
      </c>
      <c r="Q1509" s="62">
        <v>2.09</v>
      </c>
      <c r="R1509" s="54">
        <v>96</v>
      </c>
      <c r="S1509" s="54">
        <v>96</v>
      </c>
      <c r="T1509" s="54">
        <v>54</v>
      </c>
      <c r="U1509" s="54">
        <v>19</v>
      </c>
      <c r="V1509" s="61">
        <f t="shared" si="635"/>
        <v>35.185185185185183</v>
      </c>
      <c r="W1509" s="54">
        <f t="shared" si="647"/>
        <v>35</v>
      </c>
      <c r="X1509" s="62">
        <v>10.51</v>
      </c>
      <c r="Y1509" s="54"/>
      <c r="Z1509" s="54"/>
      <c r="AA1509" s="54"/>
      <c r="AB1509" s="54"/>
      <c r="AC1509" s="61">
        <f t="shared" si="637"/>
        <v>0</v>
      </c>
      <c r="AD1509" s="54">
        <f t="shared" si="646"/>
        <v>0</v>
      </c>
      <c r="AE1509" s="62"/>
      <c r="AF1509" s="54">
        <f t="shared" si="644"/>
        <v>96</v>
      </c>
      <c r="AG1509" s="54">
        <f t="shared" si="648"/>
        <v>96</v>
      </c>
      <c r="AH1509" s="54">
        <f>SUM(T1509,AA1509)</f>
        <v>54</v>
      </c>
      <c r="AI1509" s="54">
        <v>0</v>
      </c>
      <c r="AJ1509" s="61">
        <f t="shared" si="642"/>
        <v>0</v>
      </c>
      <c r="AK1509" s="54">
        <f t="shared" si="643"/>
        <v>54</v>
      </c>
      <c r="AL1509" s="62">
        <f t="shared" si="645"/>
        <v>10.51</v>
      </c>
    </row>
    <row r="1510" spans="1:38" ht="22.5" customHeight="1" x14ac:dyDescent="0.25">
      <c r="A1510" s="17">
        <v>18</v>
      </c>
      <c r="C1510" s="54">
        <v>30</v>
      </c>
      <c r="D1510" s="54" t="s">
        <v>45</v>
      </c>
      <c r="E1510" s="54">
        <v>18</v>
      </c>
      <c r="F1510" s="54">
        <v>18</v>
      </c>
      <c r="G1510" s="54">
        <v>262</v>
      </c>
      <c r="H1510" s="54">
        <v>0</v>
      </c>
      <c r="I1510" s="54">
        <v>262</v>
      </c>
      <c r="J1510" s="54">
        <v>262</v>
      </c>
      <c r="K1510" s="54">
        <v>0</v>
      </c>
      <c r="L1510" s="54">
        <v>17</v>
      </c>
      <c r="M1510" s="54">
        <v>17</v>
      </c>
      <c r="N1510" s="54">
        <v>0</v>
      </c>
      <c r="O1510" s="54">
        <v>51</v>
      </c>
      <c r="P1510" s="54"/>
      <c r="Q1510" s="62"/>
      <c r="R1510" s="54">
        <v>3792</v>
      </c>
      <c r="S1510" s="54">
        <v>0</v>
      </c>
      <c r="T1510" s="54">
        <v>34</v>
      </c>
      <c r="U1510" s="54">
        <v>0</v>
      </c>
      <c r="V1510" s="61">
        <f t="shared" si="635"/>
        <v>0</v>
      </c>
      <c r="W1510" s="54">
        <f t="shared" si="647"/>
        <v>34</v>
      </c>
      <c r="X1510" s="62">
        <v>0</v>
      </c>
      <c r="Y1510" s="54">
        <v>2620</v>
      </c>
      <c r="Z1510" s="54">
        <v>0</v>
      </c>
      <c r="AA1510" s="54">
        <v>262</v>
      </c>
      <c r="AB1510" s="54">
        <v>262</v>
      </c>
      <c r="AC1510" s="61">
        <f t="shared" si="637"/>
        <v>100</v>
      </c>
      <c r="AD1510" s="54">
        <f t="shared" si="646"/>
        <v>0</v>
      </c>
      <c r="AE1510" s="62">
        <v>12.15</v>
      </c>
      <c r="AF1510" s="54">
        <f t="shared" si="644"/>
        <v>6412</v>
      </c>
      <c r="AG1510" s="54">
        <f t="shared" si="648"/>
        <v>0</v>
      </c>
      <c r="AH1510" s="54">
        <f>SUM(T1510,AA1510)</f>
        <v>296</v>
      </c>
      <c r="AI1510" s="54">
        <f>SUM(U1510,AB1510)</f>
        <v>262</v>
      </c>
      <c r="AJ1510" s="61">
        <f t="shared" si="642"/>
        <v>88.513513513513516</v>
      </c>
      <c r="AK1510" s="54">
        <f t="shared" si="643"/>
        <v>34</v>
      </c>
      <c r="AL1510" s="62">
        <f t="shared" si="645"/>
        <v>12.15</v>
      </c>
    </row>
    <row r="1511" spans="1:38" ht="22.5" customHeight="1" x14ac:dyDescent="0.25">
      <c r="C1511" s="261"/>
      <c r="D1511" s="261" t="s">
        <v>46</v>
      </c>
      <c r="E1511" s="261">
        <f t="shared" ref="E1511:P1511" si="649">SUM(E1481:E1510)</f>
        <v>344</v>
      </c>
      <c r="F1511" s="261">
        <f t="shared" si="649"/>
        <v>339</v>
      </c>
      <c r="G1511" s="261">
        <f t="shared" si="649"/>
        <v>6236</v>
      </c>
      <c r="H1511" s="261">
        <f t="shared" si="649"/>
        <v>3165</v>
      </c>
      <c r="I1511" s="261">
        <f t="shared" si="649"/>
        <v>6229</v>
      </c>
      <c r="J1511" s="261">
        <f t="shared" si="649"/>
        <v>6209</v>
      </c>
      <c r="K1511" s="261">
        <f t="shared" si="649"/>
        <v>5143</v>
      </c>
      <c r="L1511" s="261">
        <f t="shared" si="649"/>
        <v>314</v>
      </c>
      <c r="M1511" s="261">
        <f t="shared" si="649"/>
        <v>314</v>
      </c>
      <c r="N1511" s="261">
        <f t="shared" si="649"/>
        <v>231</v>
      </c>
      <c r="O1511" s="261">
        <f t="shared" si="649"/>
        <v>1579</v>
      </c>
      <c r="P1511" s="261">
        <f t="shared" si="649"/>
        <v>740</v>
      </c>
      <c r="Q1511" s="262">
        <f>SUM(Q1481:Q1510)</f>
        <v>74.7</v>
      </c>
      <c r="R1511" s="261">
        <f t="shared" ref="R1511:U1511" si="650">SUM(R1481:R1510)</f>
        <v>73654</v>
      </c>
      <c r="S1511" s="261">
        <f t="shared" si="650"/>
        <v>40654</v>
      </c>
      <c r="T1511" s="261">
        <f t="shared" si="650"/>
        <v>5716</v>
      </c>
      <c r="U1511" s="261">
        <f t="shared" si="650"/>
        <v>2277</v>
      </c>
      <c r="V1511" s="61">
        <f t="shared" si="635"/>
        <v>39.835549335199438</v>
      </c>
      <c r="W1511" s="261">
        <f t="shared" ref="W1511:AB1511" si="651">SUM(W1481:W1510)</f>
        <v>2292</v>
      </c>
      <c r="X1511" s="262">
        <f t="shared" si="651"/>
        <v>197.04</v>
      </c>
      <c r="Y1511" s="261">
        <f t="shared" si="651"/>
        <v>4047</v>
      </c>
      <c r="Z1511" s="261">
        <f t="shared" si="651"/>
        <v>468</v>
      </c>
      <c r="AA1511" s="261">
        <f t="shared" si="651"/>
        <v>1231</v>
      </c>
      <c r="AB1511" s="261">
        <f t="shared" si="651"/>
        <v>765</v>
      </c>
      <c r="AC1511" s="263">
        <f t="shared" si="637"/>
        <v>62.144597887896026</v>
      </c>
      <c r="AD1511" s="261">
        <f t="shared" ref="AD1511:AI1511" si="652">SUM(AD1481:AD1510)</f>
        <v>420</v>
      </c>
      <c r="AE1511" s="262">
        <f t="shared" si="652"/>
        <v>30.879999999999995</v>
      </c>
      <c r="AF1511" s="261">
        <f t="shared" si="652"/>
        <v>77490</v>
      </c>
      <c r="AG1511" s="261">
        <f t="shared" si="652"/>
        <v>29383</v>
      </c>
      <c r="AH1511" s="261">
        <f t="shared" si="652"/>
        <v>6947</v>
      </c>
      <c r="AI1511" s="261">
        <f t="shared" si="652"/>
        <v>3005</v>
      </c>
      <c r="AJ1511" s="263">
        <f t="shared" si="642"/>
        <v>43.256081761911616</v>
      </c>
      <c r="AK1511" s="261">
        <f>SUM(AK1481:AK1510)</f>
        <v>3942</v>
      </c>
      <c r="AL1511" s="262">
        <f>SUM(AL1481:AL1510)</f>
        <v>205.17</v>
      </c>
    </row>
    <row r="1512" spans="1:38" ht="23.25" customHeight="1" x14ac:dyDescent="0.2">
      <c r="C1512" s="802" t="s">
        <v>231</v>
      </c>
      <c r="D1512" s="802"/>
      <c r="E1512" s="802"/>
      <c r="F1512" s="802"/>
      <c r="G1512" s="802"/>
      <c r="H1512" s="802"/>
      <c r="I1512" s="802"/>
      <c r="J1512" s="802"/>
      <c r="K1512" s="802"/>
      <c r="L1512" s="802"/>
      <c r="M1512" s="802"/>
      <c r="N1512" s="802"/>
      <c r="O1512" s="802"/>
      <c r="P1512" s="802"/>
      <c r="Q1512" s="802"/>
      <c r="R1512" s="802"/>
      <c r="S1512" s="802"/>
      <c r="T1512" s="802"/>
      <c r="U1512" s="802"/>
      <c r="V1512" s="802"/>
      <c r="W1512" s="802"/>
      <c r="X1512" s="802"/>
      <c r="Y1512" s="802" t="s">
        <v>231</v>
      </c>
      <c r="Z1512" s="802"/>
      <c r="AA1512" s="802"/>
      <c r="AB1512" s="802"/>
      <c r="AC1512" s="802"/>
      <c r="AD1512" s="802"/>
      <c r="AE1512" s="802"/>
      <c r="AF1512" s="802"/>
      <c r="AG1512" s="802"/>
      <c r="AH1512" s="802"/>
      <c r="AI1512" s="802"/>
      <c r="AJ1512" s="802"/>
      <c r="AK1512" s="802"/>
      <c r="AL1512" s="802"/>
    </row>
    <row r="1513" spans="1:38" ht="12.75" customHeight="1" x14ac:dyDescent="0.2">
      <c r="C1513" s="71"/>
      <c r="D1513" s="71"/>
      <c r="E1513" s="71"/>
      <c r="F1513" s="71"/>
      <c r="G1513" s="71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71"/>
      <c r="T1513" s="71"/>
      <c r="U1513" s="71"/>
      <c r="V1513" s="71"/>
      <c r="W1513" s="71"/>
      <c r="X1513" s="71"/>
      <c r="Y1513" s="798"/>
      <c r="Z1513" s="798"/>
      <c r="AA1513" s="798"/>
      <c r="AB1513" s="798"/>
      <c r="AC1513" s="798"/>
      <c r="AD1513" s="798"/>
      <c r="AE1513" s="798"/>
      <c r="AF1513" s="798"/>
      <c r="AG1513" s="798"/>
      <c r="AH1513" s="798"/>
      <c r="AI1513" s="798"/>
      <c r="AJ1513" s="798"/>
      <c r="AK1513" s="798"/>
      <c r="AL1513" s="798"/>
    </row>
    <row r="1514" spans="1:38" ht="12.75" customHeight="1" x14ac:dyDescent="0.25">
      <c r="C1514" s="824" t="s">
        <v>2</v>
      </c>
      <c r="D1514" s="824" t="s">
        <v>3</v>
      </c>
      <c r="E1514" s="825" t="s">
        <v>4</v>
      </c>
      <c r="F1514" s="826"/>
      <c r="G1514" s="826"/>
      <c r="H1514" s="826"/>
      <c r="I1514" s="826"/>
      <c r="J1514" s="826"/>
      <c r="K1514" s="826"/>
      <c r="L1514" s="826"/>
      <c r="M1514" s="826"/>
      <c r="N1514" s="826"/>
      <c r="O1514" s="826"/>
      <c r="P1514" s="826"/>
      <c r="Q1514" s="827"/>
      <c r="R1514" s="828" t="s">
        <v>4</v>
      </c>
      <c r="S1514" s="828"/>
      <c r="T1514" s="828"/>
      <c r="U1514" s="828"/>
      <c r="V1514" s="828"/>
      <c r="W1514" s="828"/>
      <c r="X1514" s="828"/>
      <c r="Y1514" s="828" t="s">
        <v>9</v>
      </c>
      <c r="Z1514" s="828"/>
      <c r="AA1514" s="828"/>
      <c r="AB1514" s="828"/>
      <c r="AC1514" s="828"/>
      <c r="AD1514" s="828"/>
      <c r="AE1514" s="828"/>
      <c r="AF1514" s="828" t="s">
        <v>119</v>
      </c>
      <c r="AG1514" s="828"/>
      <c r="AH1514" s="828"/>
      <c r="AI1514" s="828"/>
      <c r="AJ1514" s="828"/>
      <c r="AK1514" s="828"/>
      <c r="AL1514" s="828"/>
    </row>
    <row r="1515" spans="1:38" ht="12.75" customHeight="1" x14ac:dyDescent="0.25">
      <c r="C1515" s="824"/>
      <c r="D1515" s="824"/>
      <c r="E1515" s="825" t="s">
        <v>5</v>
      </c>
      <c r="F1515" s="826"/>
      <c r="G1515" s="826"/>
      <c r="H1515" s="826"/>
      <c r="I1515" s="826"/>
      <c r="J1515" s="826"/>
      <c r="K1515" s="826"/>
      <c r="L1515" s="826"/>
      <c r="M1515" s="826"/>
      <c r="N1515" s="826"/>
      <c r="O1515" s="826"/>
      <c r="P1515" s="826"/>
      <c r="Q1515" s="827"/>
      <c r="R1515" s="828" t="s">
        <v>64</v>
      </c>
      <c r="S1515" s="828"/>
      <c r="T1515" s="828"/>
      <c r="U1515" s="828"/>
      <c r="V1515" s="828"/>
      <c r="W1515" s="828"/>
      <c r="X1515" s="828"/>
      <c r="Y1515" s="828" t="s">
        <v>64</v>
      </c>
      <c r="Z1515" s="828"/>
      <c r="AA1515" s="828"/>
      <c r="AB1515" s="828"/>
      <c r="AC1515" s="828"/>
      <c r="AD1515" s="828"/>
      <c r="AE1515" s="828"/>
      <c r="AF1515" s="828" t="s">
        <v>64</v>
      </c>
      <c r="AG1515" s="828"/>
      <c r="AH1515" s="828"/>
      <c r="AI1515" s="828"/>
      <c r="AJ1515" s="828"/>
      <c r="AK1515" s="828"/>
      <c r="AL1515" s="828"/>
    </row>
    <row r="1516" spans="1:38" ht="55.5" customHeight="1" x14ac:dyDescent="0.2">
      <c r="C1516" s="824"/>
      <c r="D1516" s="824"/>
      <c r="E1516" s="824" t="s">
        <v>15</v>
      </c>
      <c r="F1516" s="824"/>
      <c r="G1516" s="824" t="s">
        <v>6</v>
      </c>
      <c r="H1516" s="824"/>
      <c r="I1516" s="824" t="s">
        <v>120</v>
      </c>
      <c r="J1516" s="824"/>
      <c r="K1516" s="824"/>
      <c r="L1516" s="824" t="s">
        <v>121</v>
      </c>
      <c r="M1516" s="824"/>
      <c r="N1516" s="824"/>
      <c r="O1516" s="829" t="s">
        <v>158</v>
      </c>
      <c r="P1516" s="830"/>
      <c r="Q1516" s="831"/>
      <c r="R1516" s="824" t="s">
        <v>7</v>
      </c>
      <c r="S1516" s="824"/>
      <c r="T1516" s="824" t="s">
        <v>8</v>
      </c>
      <c r="U1516" s="824"/>
      <c r="V1516" s="824"/>
      <c r="W1516" s="824"/>
      <c r="X1516" s="824"/>
      <c r="Y1516" s="824" t="s">
        <v>7</v>
      </c>
      <c r="Z1516" s="824"/>
      <c r="AA1516" s="824" t="s">
        <v>8</v>
      </c>
      <c r="AB1516" s="824"/>
      <c r="AC1516" s="824"/>
      <c r="AD1516" s="824"/>
      <c r="AE1516" s="824"/>
      <c r="AF1516" s="824" t="s">
        <v>7</v>
      </c>
      <c r="AG1516" s="824"/>
      <c r="AH1516" s="824" t="s">
        <v>8</v>
      </c>
      <c r="AI1516" s="824"/>
      <c r="AJ1516" s="824"/>
      <c r="AK1516" s="824"/>
      <c r="AL1516" s="824"/>
    </row>
    <row r="1517" spans="1:38" ht="27.75" customHeight="1" x14ac:dyDescent="0.2">
      <c r="C1517" s="824"/>
      <c r="D1517" s="824"/>
      <c r="E1517" s="824" t="s">
        <v>55</v>
      </c>
      <c r="F1517" s="824"/>
      <c r="G1517" s="824" t="s">
        <v>56</v>
      </c>
      <c r="H1517" s="824"/>
      <c r="I1517" s="824" t="s">
        <v>61</v>
      </c>
      <c r="J1517" s="824"/>
      <c r="K1517" s="824"/>
      <c r="L1517" s="824" t="s">
        <v>62</v>
      </c>
      <c r="M1517" s="824"/>
      <c r="N1517" s="824"/>
      <c r="O1517" s="832"/>
      <c r="P1517" s="833"/>
      <c r="Q1517" s="834"/>
      <c r="R1517" s="824" t="s">
        <v>65</v>
      </c>
      <c r="S1517" s="824"/>
      <c r="T1517" s="824" t="s">
        <v>69</v>
      </c>
      <c r="U1517" s="824"/>
      <c r="V1517" s="824"/>
      <c r="W1517" s="824"/>
      <c r="X1517" s="824"/>
      <c r="Y1517" s="824" t="s">
        <v>70</v>
      </c>
      <c r="Z1517" s="824"/>
      <c r="AA1517" s="824" t="s">
        <v>69</v>
      </c>
      <c r="AB1517" s="824"/>
      <c r="AC1517" s="824"/>
      <c r="AD1517" s="824"/>
      <c r="AE1517" s="824"/>
      <c r="AF1517" s="824" t="s">
        <v>70</v>
      </c>
      <c r="AG1517" s="824"/>
      <c r="AH1517" s="824" t="s">
        <v>69</v>
      </c>
      <c r="AI1517" s="824"/>
      <c r="AJ1517" s="824"/>
      <c r="AK1517" s="824"/>
      <c r="AL1517" s="824"/>
    </row>
    <row r="1518" spans="1:38" ht="42" customHeight="1" x14ac:dyDescent="0.2">
      <c r="A1518" s="17" t="s">
        <v>193</v>
      </c>
      <c r="B1518" s="17" t="s">
        <v>194</v>
      </c>
      <c r="C1518" s="824"/>
      <c r="D1518" s="824"/>
      <c r="E1518" s="337" t="s">
        <v>75</v>
      </c>
      <c r="F1518" s="337" t="s">
        <v>76</v>
      </c>
      <c r="G1518" s="337" t="s">
        <v>57</v>
      </c>
      <c r="H1518" s="337" t="s">
        <v>77</v>
      </c>
      <c r="I1518" s="337" t="s">
        <v>58</v>
      </c>
      <c r="J1518" s="337" t="s">
        <v>59</v>
      </c>
      <c r="K1518" s="337" t="s">
        <v>60</v>
      </c>
      <c r="L1518" s="337" t="s">
        <v>58</v>
      </c>
      <c r="M1518" s="337" t="s">
        <v>59</v>
      </c>
      <c r="N1518" s="337" t="s">
        <v>63</v>
      </c>
      <c r="O1518" s="337" t="s">
        <v>170</v>
      </c>
      <c r="P1518" s="337" t="s">
        <v>171</v>
      </c>
      <c r="Q1518" s="337" t="s">
        <v>161</v>
      </c>
      <c r="R1518" s="337" t="s">
        <v>59</v>
      </c>
      <c r="S1518" s="337" t="s">
        <v>66</v>
      </c>
      <c r="T1518" s="337" t="s">
        <v>67</v>
      </c>
      <c r="U1518" s="337" t="s">
        <v>68</v>
      </c>
      <c r="V1518" s="337" t="s">
        <v>71</v>
      </c>
      <c r="W1518" s="337" t="s">
        <v>72</v>
      </c>
      <c r="X1518" s="337" t="s">
        <v>162</v>
      </c>
      <c r="Y1518" s="337" t="s">
        <v>59</v>
      </c>
      <c r="Z1518" s="337" t="s">
        <v>63</v>
      </c>
      <c r="AA1518" s="337" t="s">
        <v>67</v>
      </c>
      <c r="AB1518" s="337" t="s">
        <v>68</v>
      </c>
      <c r="AC1518" s="337" t="s">
        <v>71</v>
      </c>
      <c r="AD1518" s="337" t="s">
        <v>72</v>
      </c>
      <c r="AE1518" s="337" t="s">
        <v>221</v>
      </c>
      <c r="AF1518" s="337" t="s">
        <v>59</v>
      </c>
      <c r="AG1518" s="337" t="s">
        <v>63</v>
      </c>
      <c r="AH1518" s="337" t="s">
        <v>67</v>
      </c>
      <c r="AI1518" s="337" t="s">
        <v>68</v>
      </c>
      <c r="AJ1518" s="337" t="s">
        <v>71</v>
      </c>
      <c r="AK1518" s="337" t="s">
        <v>72</v>
      </c>
      <c r="AL1518" s="337" t="s">
        <v>172</v>
      </c>
    </row>
    <row r="1519" spans="1:38" ht="12.75" customHeight="1" x14ac:dyDescent="0.2">
      <c r="C1519" s="20">
        <v>1</v>
      </c>
      <c r="D1519" s="20">
        <v>2</v>
      </c>
      <c r="E1519" s="20">
        <v>3</v>
      </c>
      <c r="F1519" s="20">
        <v>4</v>
      </c>
      <c r="G1519" s="20">
        <v>5</v>
      </c>
      <c r="H1519" s="20">
        <v>6</v>
      </c>
      <c r="I1519" s="20">
        <v>7</v>
      </c>
      <c r="J1519" s="20">
        <v>8</v>
      </c>
      <c r="K1519" s="20">
        <v>9</v>
      </c>
      <c r="L1519" s="20">
        <v>10</v>
      </c>
      <c r="M1519" s="20">
        <v>11</v>
      </c>
      <c r="N1519" s="20">
        <v>12</v>
      </c>
      <c r="O1519" s="20">
        <v>13</v>
      </c>
      <c r="P1519" s="20">
        <v>14</v>
      </c>
      <c r="Q1519" s="20">
        <v>15</v>
      </c>
      <c r="R1519" s="20">
        <v>16</v>
      </c>
      <c r="S1519" s="20">
        <v>17</v>
      </c>
      <c r="T1519" s="20">
        <v>18</v>
      </c>
      <c r="U1519" s="20">
        <v>19</v>
      </c>
      <c r="V1519" s="20">
        <v>20</v>
      </c>
      <c r="W1519" s="20">
        <v>21</v>
      </c>
      <c r="X1519" s="20">
        <v>22</v>
      </c>
      <c r="Y1519" s="20">
        <v>23</v>
      </c>
      <c r="Z1519" s="20">
        <v>24</v>
      </c>
      <c r="AA1519" s="20">
        <v>25</v>
      </c>
      <c r="AB1519" s="20">
        <v>26</v>
      </c>
      <c r="AC1519" s="20">
        <v>27</v>
      </c>
      <c r="AD1519" s="20">
        <v>28</v>
      </c>
      <c r="AE1519" s="20">
        <v>29</v>
      </c>
      <c r="AF1519" s="20">
        <v>30</v>
      </c>
      <c r="AG1519" s="20">
        <v>31</v>
      </c>
      <c r="AH1519" s="20">
        <v>32</v>
      </c>
      <c r="AI1519" s="20">
        <v>33</v>
      </c>
      <c r="AJ1519" s="20">
        <v>34</v>
      </c>
      <c r="AK1519" s="20">
        <v>35</v>
      </c>
      <c r="AL1519" s="20">
        <v>36</v>
      </c>
    </row>
    <row r="1520" spans="1:38" ht="22.5" customHeight="1" x14ac:dyDescent="0.25">
      <c r="C1520" s="54">
        <v>1</v>
      </c>
      <c r="D1520" s="54" t="s">
        <v>16</v>
      </c>
      <c r="E1520" s="54">
        <v>9</v>
      </c>
      <c r="F1520" s="54">
        <v>9</v>
      </c>
      <c r="G1520" s="54">
        <v>209</v>
      </c>
      <c r="H1520" s="54">
        <v>106</v>
      </c>
      <c r="I1520" s="54">
        <v>209</v>
      </c>
      <c r="J1520" s="54">
        <v>209</v>
      </c>
      <c r="K1520" s="54">
        <v>209</v>
      </c>
      <c r="L1520" s="54">
        <v>8</v>
      </c>
      <c r="M1520" s="54">
        <v>8</v>
      </c>
      <c r="N1520" s="54">
        <v>8</v>
      </c>
      <c r="O1520" s="54">
        <v>28</v>
      </c>
      <c r="P1520" s="54">
        <v>28</v>
      </c>
      <c r="Q1520" s="62">
        <v>8</v>
      </c>
      <c r="R1520" s="334">
        <v>219</v>
      </c>
      <c r="S1520" s="54">
        <v>219</v>
      </c>
      <c r="T1520" s="54">
        <v>233</v>
      </c>
      <c r="U1520" s="54">
        <v>233</v>
      </c>
      <c r="V1520" s="61">
        <f t="shared" ref="V1520:V1550" si="653">IF(U1520&lt;&gt;0,(U1520/T1520*100),0)</f>
        <v>100</v>
      </c>
      <c r="W1520" s="54">
        <f t="shared" ref="W1520:W1525" si="654">T1520-U1520</f>
        <v>0</v>
      </c>
      <c r="X1520" s="62">
        <v>9.6999999999999993</v>
      </c>
      <c r="Y1520" s="54"/>
      <c r="Z1520" s="54"/>
      <c r="AA1520" s="54"/>
      <c r="AB1520" s="54"/>
      <c r="AC1520" s="61">
        <f t="shared" ref="AC1520:AC1550" si="655">IF(AB1520&lt;&gt;0,(AB1520/AA1520*100),0)</f>
        <v>0</v>
      </c>
      <c r="AD1520" s="54">
        <f t="shared" ref="AD1520:AD1528" si="656">AA1520-AB1520</f>
        <v>0</v>
      </c>
      <c r="AE1520" s="62"/>
      <c r="AF1520" s="54">
        <f>SUM(Q1520,Y1520)</f>
        <v>8</v>
      </c>
      <c r="AG1520" s="54">
        <f t="shared" ref="AG1520:AG1537" si="657">SUM(S1520,Z1520)</f>
        <v>219</v>
      </c>
      <c r="AH1520" s="54">
        <f t="shared" ref="AH1520:AH1546" si="658">SUM(T1520,AA1520)</f>
        <v>233</v>
      </c>
      <c r="AI1520" s="54">
        <f t="shared" ref="AI1520:AI1546" si="659">SUM(U1520,AB1520)</f>
        <v>233</v>
      </c>
      <c r="AJ1520" s="61">
        <f t="shared" ref="AJ1520:AJ1550" si="660">IF(AI1520&lt;&gt;0,(AI1520/AH1520*100),0)</f>
        <v>100</v>
      </c>
      <c r="AK1520" s="54">
        <f t="shared" ref="AK1520:AK1549" si="661">AH1520-AI1520</f>
        <v>0</v>
      </c>
      <c r="AL1520" s="62">
        <f>SUM(X1520,AE1520)</f>
        <v>9.6999999999999993</v>
      </c>
    </row>
    <row r="1521" spans="1:38" ht="22.5" customHeight="1" x14ac:dyDescent="0.25">
      <c r="A1521" s="17">
        <v>1</v>
      </c>
      <c r="B1521" s="17">
        <v>1</v>
      </c>
      <c r="C1521" s="54">
        <v>2</v>
      </c>
      <c r="D1521" s="54" t="s">
        <v>190</v>
      </c>
      <c r="E1521" s="54">
        <v>15</v>
      </c>
      <c r="F1521" s="54">
        <v>15</v>
      </c>
      <c r="G1521" s="54">
        <v>285</v>
      </c>
      <c r="H1521" s="54">
        <v>163</v>
      </c>
      <c r="I1521" s="54">
        <v>285</v>
      </c>
      <c r="J1521" s="54">
        <v>285</v>
      </c>
      <c r="K1521" s="54">
        <v>285</v>
      </c>
      <c r="L1521" s="54">
        <v>14</v>
      </c>
      <c r="M1521" s="54">
        <v>14</v>
      </c>
      <c r="N1521" s="54">
        <v>14</v>
      </c>
      <c r="O1521" s="54">
        <v>56</v>
      </c>
      <c r="P1521" s="54">
        <v>56</v>
      </c>
      <c r="Q1521" s="62">
        <v>10.71</v>
      </c>
      <c r="R1521" s="54">
        <v>7868</v>
      </c>
      <c r="S1521" s="54">
        <v>2936</v>
      </c>
      <c r="T1521" s="54">
        <v>400</v>
      </c>
      <c r="U1521" s="54">
        <v>73</v>
      </c>
      <c r="V1521" s="61">
        <f t="shared" si="653"/>
        <v>18.25</v>
      </c>
      <c r="W1521" s="54">
        <f t="shared" si="654"/>
        <v>327</v>
      </c>
      <c r="X1521" s="62">
        <v>7.69</v>
      </c>
      <c r="Y1521" s="54"/>
      <c r="Z1521" s="54"/>
      <c r="AA1521" s="54"/>
      <c r="AB1521" s="54"/>
      <c r="AC1521" s="61">
        <f t="shared" si="655"/>
        <v>0</v>
      </c>
      <c r="AD1521" s="54">
        <f t="shared" si="656"/>
        <v>0</v>
      </c>
      <c r="AE1521" s="62"/>
      <c r="AF1521" s="54">
        <f t="shared" ref="AF1521:AF1549" si="662">SUM(R1521,Y1521)</f>
        <v>7868</v>
      </c>
      <c r="AG1521" s="54">
        <f t="shared" si="657"/>
        <v>2936</v>
      </c>
      <c r="AH1521" s="54">
        <f t="shared" si="658"/>
        <v>400</v>
      </c>
      <c r="AI1521" s="54">
        <f t="shared" si="659"/>
        <v>73</v>
      </c>
      <c r="AJ1521" s="61">
        <f t="shared" si="660"/>
        <v>18.25</v>
      </c>
      <c r="AK1521" s="54">
        <f t="shared" si="661"/>
        <v>327</v>
      </c>
      <c r="AL1521" s="62">
        <f>SUM(X1521,AE1521)</f>
        <v>7.69</v>
      </c>
    </row>
    <row r="1522" spans="1:38" ht="22.5" customHeight="1" x14ac:dyDescent="0.25">
      <c r="C1522" s="54">
        <v>3</v>
      </c>
      <c r="D1522" s="54" t="s">
        <v>18</v>
      </c>
      <c r="E1522" s="54">
        <v>13</v>
      </c>
      <c r="F1522" s="54">
        <v>12</v>
      </c>
      <c r="G1522" s="54">
        <v>289</v>
      </c>
      <c r="H1522" s="54">
        <v>283</v>
      </c>
      <c r="I1522" s="54">
        <v>288</v>
      </c>
      <c r="J1522" s="54">
        <v>284</v>
      </c>
      <c r="K1522" s="54">
        <v>271</v>
      </c>
      <c r="L1522" s="54">
        <v>12</v>
      </c>
      <c r="M1522" s="54">
        <v>12</v>
      </c>
      <c r="N1522" s="54">
        <v>12</v>
      </c>
      <c r="O1522" s="54">
        <v>78</v>
      </c>
      <c r="P1522" s="54">
        <v>52</v>
      </c>
      <c r="Q1522" s="62">
        <v>8.0299999999999994</v>
      </c>
      <c r="R1522" s="54">
        <v>13929</v>
      </c>
      <c r="S1522" s="54">
        <v>8379</v>
      </c>
      <c r="T1522" s="54">
        <v>387</v>
      </c>
      <c r="U1522" s="54">
        <v>201</v>
      </c>
      <c r="V1522" s="61">
        <f t="shared" si="653"/>
        <v>51.937984496124031</v>
      </c>
      <c r="W1522" s="54">
        <f t="shared" si="654"/>
        <v>186</v>
      </c>
      <c r="X1522" s="62">
        <v>16.53</v>
      </c>
      <c r="Y1522" s="54">
        <v>975</v>
      </c>
      <c r="Z1522" s="54">
        <v>158</v>
      </c>
      <c r="AA1522" s="54">
        <v>26</v>
      </c>
      <c r="AB1522" s="54">
        <v>16</v>
      </c>
      <c r="AC1522" s="61">
        <f t="shared" si="655"/>
        <v>61.53846153846154</v>
      </c>
      <c r="AD1522" s="54">
        <f t="shared" si="656"/>
        <v>10</v>
      </c>
      <c r="AE1522" s="62">
        <v>0.72</v>
      </c>
      <c r="AF1522" s="54">
        <f t="shared" si="662"/>
        <v>14904</v>
      </c>
      <c r="AG1522" s="54">
        <f t="shared" si="657"/>
        <v>8537</v>
      </c>
      <c r="AH1522" s="54">
        <f t="shared" si="658"/>
        <v>413</v>
      </c>
      <c r="AI1522" s="54">
        <f t="shared" si="659"/>
        <v>217</v>
      </c>
      <c r="AJ1522" s="61">
        <f t="shared" si="660"/>
        <v>52.542372881355938</v>
      </c>
      <c r="AK1522" s="54">
        <f t="shared" si="661"/>
        <v>196</v>
      </c>
      <c r="AL1522" s="62">
        <f>SUM(X1522,AE1522)</f>
        <v>17.25</v>
      </c>
    </row>
    <row r="1523" spans="1:38" ht="22.5" customHeight="1" x14ac:dyDescent="0.25">
      <c r="C1523" s="54">
        <v>4</v>
      </c>
      <c r="D1523" s="54" t="s">
        <v>19</v>
      </c>
      <c r="E1523" s="54">
        <v>13</v>
      </c>
      <c r="F1523" s="54">
        <v>13</v>
      </c>
      <c r="G1523" s="54">
        <v>248</v>
      </c>
      <c r="H1523" s="54">
        <v>226</v>
      </c>
      <c r="I1523" s="54">
        <v>248</v>
      </c>
      <c r="J1523" s="54">
        <v>248</v>
      </c>
      <c r="K1523" s="54">
        <v>248</v>
      </c>
      <c r="L1523" s="54">
        <v>12</v>
      </c>
      <c r="M1523" s="54">
        <v>12</v>
      </c>
      <c r="N1523" s="54">
        <v>12</v>
      </c>
      <c r="O1523" s="54">
        <v>38</v>
      </c>
      <c r="P1523" s="54">
        <v>21</v>
      </c>
      <c r="Q1523" s="62"/>
      <c r="R1523" s="54">
        <v>498</v>
      </c>
      <c r="S1523" s="54">
        <v>145</v>
      </c>
      <c r="T1523" s="54">
        <v>362</v>
      </c>
      <c r="U1523" s="54">
        <v>49</v>
      </c>
      <c r="V1523" s="61">
        <f t="shared" si="653"/>
        <v>13.535911602209943</v>
      </c>
      <c r="W1523" s="54">
        <f t="shared" si="654"/>
        <v>313</v>
      </c>
      <c r="X1523" s="62">
        <v>5.71</v>
      </c>
      <c r="Y1523" s="54"/>
      <c r="Z1523" s="54"/>
      <c r="AA1523" s="54"/>
      <c r="AB1523" s="54"/>
      <c r="AC1523" s="61">
        <f t="shared" si="655"/>
        <v>0</v>
      </c>
      <c r="AD1523" s="54">
        <f t="shared" si="656"/>
        <v>0</v>
      </c>
      <c r="AE1523" s="62"/>
      <c r="AF1523" s="54">
        <f t="shared" si="662"/>
        <v>498</v>
      </c>
      <c r="AG1523" s="54">
        <f t="shared" si="657"/>
        <v>145</v>
      </c>
      <c r="AH1523" s="54">
        <f t="shared" si="658"/>
        <v>362</v>
      </c>
      <c r="AI1523" s="54">
        <f t="shared" si="659"/>
        <v>49</v>
      </c>
      <c r="AJ1523" s="61">
        <f t="shared" si="660"/>
        <v>13.535911602209943</v>
      </c>
      <c r="AK1523" s="54">
        <f t="shared" si="661"/>
        <v>313</v>
      </c>
      <c r="AL1523" s="62">
        <f>SUM(X1523,AE1523)</f>
        <v>5.71</v>
      </c>
    </row>
    <row r="1524" spans="1:38" ht="22.5" customHeight="1" x14ac:dyDescent="0.25">
      <c r="C1524" s="54">
        <v>5</v>
      </c>
      <c r="D1524" s="54" t="s">
        <v>20</v>
      </c>
      <c r="E1524" s="54">
        <v>8</v>
      </c>
      <c r="F1524" s="54">
        <v>8</v>
      </c>
      <c r="G1524" s="54">
        <v>193</v>
      </c>
      <c r="H1524" s="54">
        <v>152</v>
      </c>
      <c r="I1524" s="54">
        <v>193</v>
      </c>
      <c r="J1524" s="54">
        <v>193</v>
      </c>
      <c r="K1524" s="54">
        <v>193</v>
      </c>
      <c r="L1524" s="54">
        <v>7</v>
      </c>
      <c r="M1524" s="54">
        <v>7</v>
      </c>
      <c r="N1524" s="54">
        <v>7</v>
      </c>
      <c r="O1524" s="54">
        <v>61</v>
      </c>
      <c r="P1524" s="54">
        <v>0</v>
      </c>
      <c r="Q1524" s="62">
        <v>6.28</v>
      </c>
      <c r="R1524" s="54">
        <v>0</v>
      </c>
      <c r="S1524" s="54">
        <v>0</v>
      </c>
      <c r="T1524" s="54">
        <v>486</v>
      </c>
      <c r="U1524" s="54">
        <v>291</v>
      </c>
      <c r="V1524" s="61">
        <f t="shared" si="653"/>
        <v>59.876543209876544</v>
      </c>
      <c r="W1524" s="54">
        <f t="shared" si="654"/>
        <v>195</v>
      </c>
      <c r="X1524" s="62">
        <v>24.81</v>
      </c>
      <c r="Y1524" s="54"/>
      <c r="Z1524" s="54"/>
      <c r="AA1524" s="54"/>
      <c r="AB1524" s="54"/>
      <c r="AC1524" s="61">
        <f t="shared" si="655"/>
        <v>0</v>
      </c>
      <c r="AD1524" s="54">
        <f t="shared" si="656"/>
        <v>0</v>
      </c>
      <c r="AE1524" s="62"/>
      <c r="AF1524" s="54">
        <f t="shared" si="662"/>
        <v>0</v>
      </c>
      <c r="AG1524" s="54">
        <f t="shared" si="657"/>
        <v>0</v>
      </c>
      <c r="AH1524" s="54">
        <f t="shared" si="658"/>
        <v>486</v>
      </c>
      <c r="AI1524" s="54">
        <f t="shared" si="659"/>
        <v>291</v>
      </c>
      <c r="AJ1524" s="61">
        <f t="shared" si="660"/>
        <v>59.876543209876544</v>
      </c>
      <c r="AK1524" s="54">
        <f t="shared" si="661"/>
        <v>195</v>
      </c>
      <c r="AL1524" s="62">
        <v>0</v>
      </c>
    </row>
    <row r="1525" spans="1:38" ht="22.5" customHeight="1" x14ac:dyDescent="0.25">
      <c r="C1525" s="54">
        <v>6</v>
      </c>
      <c r="D1525" s="54" t="s">
        <v>21</v>
      </c>
      <c r="E1525" s="54">
        <v>4</v>
      </c>
      <c r="F1525" s="54">
        <v>4</v>
      </c>
      <c r="G1525" s="54">
        <v>63</v>
      </c>
      <c r="H1525" s="54">
        <v>63</v>
      </c>
      <c r="I1525" s="54">
        <v>63</v>
      </c>
      <c r="J1525" s="54">
        <v>63</v>
      </c>
      <c r="K1525" s="54">
        <v>39</v>
      </c>
      <c r="L1525" s="54">
        <v>3</v>
      </c>
      <c r="M1525" s="54">
        <v>3</v>
      </c>
      <c r="N1525" s="54">
        <v>3</v>
      </c>
      <c r="O1525" s="54">
        <v>0</v>
      </c>
      <c r="P1525" s="54"/>
      <c r="Q1525" s="62"/>
      <c r="R1525" s="54">
        <v>69</v>
      </c>
      <c r="S1525" s="54">
        <v>69</v>
      </c>
      <c r="T1525" s="54">
        <v>17</v>
      </c>
      <c r="U1525" s="54">
        <v>0</v>
      </c>
      <c r="V1525" s="61">
        <f t="shared" si="653"/>
        <v>0</v>
      </c>
      <c r="W1525" s="54">
        <f t="shared" si="654"/>
        <v>17</v>
      </c>
      <c r="X1525" s="62">
        <v>0</v>
      </c>
      <c r="Y1525" s="54"/>
      <c r="Z1525" s="54"/>
      <c r="AA1525" s="54"/>
      <c r="AB1525" s="54"/>
      <c r="AC1525" s="61">
        <f t="shared" si="655"/>
        <v>0</v>
      </c>
      <c r="AD1525" s="54">
        <f t="shared" si="656"/>
        <v>0</v>
      </c>
      <c r="AE1525" s="62"/>
      <c r="AF1525" s="54">
        <f t="shared" si="662"/>
        <v>69</v>
      </c>
      <c r="AG1525" s="54">
        <f t="shared" si="657"/>
        <v>69</v>
      </c>
      <c r="AH1525" s="54">
        <f t="shared" si="658"/>
        <v>17</v>
      </c>
      <c r="AI1525" s="54">
        <f t="shared" si="659"/>
        <v>0</v>
      </c>
      <c r="AJ1525" s="61">
        <f t="shared" si="660"/>
        <v>0</v>
      </c>
      <c r="AK1525" s="54">
        <f t="shared" si="661"/>
        <v>17</v>
      </c>
      <c r="AL1525" s="62">
        <f t="shared" ref="AL1525:AL1549" si="663">SUM(X1525,AE1525)</f>
        <v>0</v>
      </c>
    </row>
    <row r="1526" spans="1:38" ht="22.5" customHeight="1" x14ac:dyDescent="0.25">
      <c r="C1526" s="54">
        <v>7</v>
      </c>
      <c r="D1526" s="54" t="s">
        <v>22</v>
      </c>
      <c r="E1526" s="54">
        <v>15</v>
      </c>
      <c r="F1526" s="54">
        <v>15</v>
      </c>
      <c r="G1526" s="54">
        <v>342</v>
      </c>
      <c r="H1526" s="54">
        <v>342</v>
      </c>
      <c r="I1526" s="54">
        <v>342</v>
      </c>
      <c r="J1526" s="54">
        <v>342</v>
      </c>
      <c r="K1526" s="54">
        <v>342</v>
      </c>
      <c r="L1526" s="54">
        <v>14</v>
      </c>
      <c r="M1526" s="54">
        <v>14</v>
      </c>
      <c r="N1526" s="54">
        <v>2</v>
      </c>
      <c r="O1526" s="54">
        <v>315</v>
      </c>
      <c r="P1526" s="54">
        <v>184</v>
      </c>
      <c r="Q1526" s="62"/>
      <c r="R1526" s="54">
        <v>356</v>
      </c>
      <c r="S1526" s="54">
        <v>248</v>
      </c>
      <c r="T1526" s="54">
        <v>171</v>
      </c>
      <c r="U1526" s="54">
        <v>87</v>
      </c>
      <c r="V1526" s="61">
        <f t="shared" si="653"/>
        <v>50.877192982456144</v>
      </c>
      <c r="W1526" s="54">
        <v>0</v>
      </c>
      <c r="X1526" s="62">
        <v>3.7</v>
      </c>
      <c r="Y1526" s="54"/>
      <c r="Z1526" s="54"/>
      <c r="AA1526" s="54"/>
      <c r="AB1526" s="54"/>
      <c r="AC1526" s="61">
        <f t="shared" si="655"/>
        <v>0</v>
      </c>
      <c r="AD1526" s="54">
        <f t="shared" si="656"/>
        <v>0</v>
      </c>
      <c r="AE1526" s="62"/>
      <c r="AF1526" s="54">
        <f t="shared" si="662"/>
        <v>356</v>
      </c>
      <c r="AG1526" s="54">
        <f t="shared" si="657"/>
        <v>248</v>
      </c>
      <c r="AH1526" s="54">
        <f t="shared" si="658"/>
        <v>171</v>
      </c>
      <c r="AI1526" s="54">
        <f t="shared" si="659"/>
        <v>87</v>
      </c>
      <c r="AJ1526" s="61">
        <f t="shared" si="660"/>
        <v>50.877192982456144</v>
      </c>
      <c r="AK1526" s="54">
        <f t="shared" si="661"/>
        <v>84</v>
      </c>
      <c r="AL1526" s="62">
        <f t="shared" si="663"/>
        <v>3.7</v>
      </c>
    </row>
    <row r="1527" spans="1:38" ht="22.5" customHeight="1" x14ac:dyDescent="0.25">
      <c r="A1527" s="17">
        <v>2</v>
      </c>
      <c r="C1527" s="54">
        <v>8</v>
      </c>
      <c r="D1527" s="54" t="s">
        <v>23</v>
      </c>
      <c r="E1527" s="54">
        <v>4</v>
      </c>
      <c r="F1527" s="54">
        <v>4</v>
      </c>
      <c r="G1527" s="54">
        <v>60</v>
      </c>
      <c r="H1527" s="54">
        <v>56</v>
      </c>
      <c r="I1527" s="54">
        <v>60</v>
      </c>
      <c r="J1527" s="54">
        <v>60</v>
      </c>
      <c r="K1527" s="54">
        <v>45</v>
      </c>
      <c r="L1527" s="54">
        <v>3</v>
      </c>
      <c r="M1527" s="54">
        <v>3</v>
      </c>
      <c r="N1527" s="54">
        <v>3</v>
      </c>
      <c r="O1527" s="54">
        <v>20</v>
      </c>
      <c r="P1527" s="54">
        <v>10</v>
      </c>
      <c r="Q1527" s="62">
        <v>4</v>
      </c>
      <c r="R1527" s="54">
        <v>946</v>
      </c>
      <c r="S1527" s="54">
        <v>410</v>
      </c>
      <c r="T1527" s="54">
        <v>30</v>
      </c>
      <c r="U1527" s="54">
        <v>16</v>
      </c>
      <c r="V1527" s="61">
        <f t="shared" si="653"/>
        <v>53.333333333333336</v>
      </c>
      <c r="W1527" s="54">
        <v>0</v>
      </c>
      <c r="X1527" s="62">
        <v>2.74</v>
      </c>
      <c r="Y1527" s="54"/>
      <c r="Z1527" s="54"/>
      <c r="AA1527" s="54"/>
      <c r="AB1527" s="54"/>
      <c r="AC1527" s="61">
        <f t="shared" si="655"/>
        <v>0</v>
      </c>
      <c r="AD1527" s="54">
        <f t="shared" si="656"/>
        <v>0</v>
      </c>
      <c r="AE1527" s="62"/>
      <c r="AF1527" s="54">
        <f t="shared" si="662"/>
        <v>946</v>
      </c>
      <c r="AG1527" s="54">
        <f t="shared" si="657"/>
        <v>410</v>
      </c>
      <c r="AH1527" s="54">
        <f t="shared" si="658"/>
        <v>30</v>
      </c>
      <c r="AI1527" s="54">
        <f t="shared" si="659"/>
        <v>16</v>
      </c>
      <c r="AJ1527" s="61">
        <f t="shared" si="660"/>
        <v>53.333333333333336</v>
      </c>
      <c r="AK1527" s="54">
        <f t="shared" si="661"/>
        <v>14</v>
      </c>
      <c r="AL1527" s="62">
        <f t="shared" si="663"/>
        <v>2.74</v>
      </c>
    </row>
    <row r="1528" spans="1:38" ht="22.5" customHeight="1" x14ac:dyDescent="0.25">
      <c r="C1528" s="54">
        <v>9</v>
      </c>
      <c r="D1528" s="54" t="s">
        <v>24</v>
      </c>
      <c r="E1528" s="54">
        <v>9</v>
      </c>
      <c r="F1528" s="54">
        <v>9</v>
      </c>
      <c r="G1528" s="54">
        <v>199</v>
      </c>
      <c r="H1528" s="54">
        <v>169</v>
      </c>
      <c r="I1528" s="54">
        <v>199</v>
      </c>
      <c r="J1528" s="54">
        <v>199</v>
      </c>
      <c r="K1528" s="54">
        <v>197</v>
      </c>
      <c r="L1528" s="54">
        <v>8</v>
      </c>
      <c r="M1528" s="54">
        <v>8</v>
      </c>
      <c r="N1528" s="54">
        <v>8</v>
      </c>
      <c r="O1528" s="54">
        <v>18</v>
      </c>
      <c r="P1528" s="54">
        <v>4</v>
      </c>
      <c r="Q1528" s="62"/>
      <c r="R1528" s="54">
        <v>107</v>
      </c>
      <c r="S1528" s="54">
        <v>106</v>
      </c>
      <c r="T1528" s="54">
        <v>209</v>
      </c>
      <c r="U1528" s="54">
        <v>83</v>
      </c>
      <c r="V1528" s="61">
        <f t="shared" si="653"/>
        <v>39.71291866028708</v>
      </c>
      <c r="W1528" s="54">
        <v>0</v>
      </c>
      <c r="X1528" s="62">
        <v>7.81</v>
      </c>
      <c r="Y1528" s="54"/>
      <c r="Z1528" s="54"/>
      <c r="AA1528" s="54"/>
      <c r="AB1528" s="54"/>
      <c r="AC1528" s="61">
        <f t="shared" si="655"/>
        <v>0</v>
      </c>
      <c r="AD1528" s="54">
        <f t="shared" si="656"/>
        <v>0</v>
      </c>
      <c r="AE1528" s="62"/>
      <c r="AF1528" s="54">
        <f t="shared" si="662"/>
        <v>107</v>
      </c>
      <c r="AG1528" s="54">
        <f t="shared" si="657"/>
        <v>106</v>
      </c>
      <c r="AH1528" s="54">
        <f t="shared" si="658"/>
        <v>209</v>
      </c>
      <c r="AI1528" s="54">
        <f t="shared" si="659"/>
        <v>83</v>
      </c>
      <c r="AJ1528" s="61">
        <f t="shared" si="660"/>
        <v>39.71291866028708</v>
      </c>
      <c r="AK1528" s="54">
        <f t="shared" si="661"/>
        <v>126</v>
      </c>
      <c r="AL1528" s="62">
        <f t="shared" si="663"/>
        <v>7.81</v>
      </c>
    </row>
    <row r="1529" spans="1:38" ht="22.5" customHeight="1" x14ac:dyDescent="0.25">
      <c r="A1529" s="17">
        <v>3</v>
      </c>
      <c r="C1529" s="54">
        <v>10</v>
      </c>
      <c r="D1529" s="54" t="s">
        <v>25</v>
      </c>
      <c r="E1529" s="54">
        <v>8</v>
      </c>
      <c r="F1529" s="54">
        <v>8</v>
      </c>
      <c r="G1529" s="54">
        <v>129</v>
      </c>
      <c r="H1529" s="54">
        <v>129</v>
      </c>
      <c r="I1529" s="54">
        <v>129</v>
      </c>
      <c r="J1529" s="54">
        <v>129</v>
      </c>
      <c r="K1529" s="54">
        <v>129</v>
      </c>
      <c r="L1529" s="54">
        <v>7</v>
      </c>
      <c r="M1529" s="54">
        <v>7</v>
      </c>
      <c r="N1529" s="54">
        <v>7</v>
      </c>
      <c r="O1529" s="54">
        <v>135</v>
      </c>
      <c r="P1529" s="54">
        <v>37</v>
      </c>
      <c r="Q1529" s="62">
        <v>3.75</v>
      </c>
      <c r="R1529" s="54">
        <v>162</v>
      </c>
      <c r="S1529" s="54">
        <v>79</v>
      </c>
      <c r="T1529" s="54">
        <v>258</v>
      </c>
      <c r="U1529" s="54">
        <v>52</v>
      </c>
      <c r="V1529" s="61">
        <f t="shared" si="653"/>
        <v>20.155038759689923</v>
      </c>
      <c r="W1529" s="54">
        <v>0</v>
      </c>
      <c r="X1529" s="62">
        <v>5.18</v>
      </c>
      <c r="Y1529" s="54">
        <v>23</v>
      </c>
      <c r="Z1529" s="54">
        <v>10</v>
      </c>
      <c r="AA1529" s="54">
        <v>53</v>
      </c>
      <c r="AB1529" s="54">
        <v>10</v>
      </c>
      <c r="AC1529" s="61">
        <f t="shared" si="655"/>
        <v>18.867924528301888</v>
      </c>
      <c r="AD1529" s="54" t="s">
        <v>132</v>
      </c>
      <c r="AE1529" s="62">
        <v>1.43</v>
      </c>
      <c r="AF1529" s="54">
        <f t="shared" si="662"/>
        <v>185</v>
      </c>
      <c r="AG1529" s="54">
        <f t="shared" si="657"/>
        <v>89</v>
      </c>
      <c r="AH1529" s="54">
        <f t="shared" si="658"/>
        <v>311</v>
      </c>
      <c r="AI1529" s="54">
        <f t="shared" si="659"/>
        <v>62</v>
      </c>
      <c r="AJ1529" s="61">
        <f t="shared" si="660"/>
        <v>19.935691318327976</v>
      </c>
      <c r="AK1529" s="54">
        <f t="shared" si="661"/>
        <v>249</v>
      </c>
      <c r="AL1529" s="62">
        <f t="shared" si="663"/>
        <v>6.6099999999999994</v>
      </c>
    </row>
    <row r="1530" spans="1:38" ht="22.5" customHeight="1" x14ac:dyDescent="0.25">
      <c r="A1530" s="17">
        <v>4</v>
      </c>
      <c r="C1530" s="54">
        <v>11</v>
      </c>
      <c r="D1530" s="54" t="s">
        <v>26</v>
      </c>
      <c r="E1530" s="54">
        <v>23</v>
      </c>
      <c r="F1530" s="54">
        <v>23</v>
      </c>
      <c r="G1530" s="54">
        <v>475</v>
      </c>
      <c r="H1530" s="54">
        <v>170</v>
      </c>
      <c r="I1530" s="54">
        <v>475</v>
      </c>
      <c r="J1530" s="54">
        <v>475</v>
      </c>
      <c r="K1530" s="54">
        <v>475</v>
      </c>
      <c r="L1530" s="54">
        <v>22</v>
      </c>
      <c r="M1530" s="54">
        <v>22</v>
      </c>
      <c r="N1530" s="54">
        <v>22</v>
      </c>
      <c r="O1530" s="54">
        <v>161</v>
      </c>
      <c r="P1530" s="54">
        <v>38</v>
      </c>
      <c r="Q1530" s="62">
        <v>6.47</v>
      </c>
      <c r="R1530" s="54">
        <v>4548</v>
      </c>
      <c r="S1530" s="54">
        <v>4032</v>
      </c>
      <c r="T1530" s="54">
        <v>545</v>
      </c>
      <c r="U1530" s="54">
        <v>91</v>
      </c>
      <c r="V1530" s="61">
        <f t="shared" si="653"/>
        <v>16.697247706422019</v>
      </c>
      <c r="W1530" s="54">
        <v>0</v>
      </c>
      <c r="X1530" s="62">
        <v>12.46</v>
      </c>
      <c r="Y1530" s="54">
        <v>0</v>
      </c>
      <c r="Z1530" s="54">
        <v>0</v>
      </c>
      <c r="AA1530" s="54">
        <v>18</v>
      </c>
      <c r="AB1530" s="54">
        <v>8</v>
      </c>
      <c r="AC1530" s="61">
        <f t="shared" si="655"/>
        <v>44.444444444444443</v>
      </c>
      <c r="AD1530" s="54">
        <f t="shared" ref="AD1530:AD1549" si="664">AA1530-AB1530</f>
        <v>10</v>
      </c>
      <c r="AE1530" s="62">
        <v>0.41</v>
      </c>
      <c r="AF1530" s="54">
        <f t="shared" si="662"/>
        <v>4548</v>
      </c>
      <c r="AG1530" s="54">
        <f t="shared" si="657"/>
        <v>4032</v>
      </c>
      <c r="AH1530" s="54">
        <f t="shared" si="658"/>
        <v>563</v>
      </c>
      <c r="AI1530" s="54">
        <f t="shared" si="659"/>
        <v>99</v>
      </c>
      <c r="AJ1530" s="61">
        <f t="shared" si="660"/>
        <v>17.584369449378332</v>
      </c>
      <c r="AK1530" s="54">
        <f t="shared" si="661"/>
        <v>464</v>
      </c>
      <c r="AL1530" s="62">
        <f t="shared" si="663"/>
        <v>12.870000000000001</v>
      </c>
    </row>
    <row r="1531" spans="1:38" ht="22.5" customHeight="1" x14ac:dyDescent="0.25">
      <c r="C1531" s="54">
        <v>12</v>
      </c>
      <c r="D1531" s="54" t="s">
        <v>27</v>
      </c>
      <c r="E1531" s="54">
        <v>9</v>
      </c>
      <c r="F1531" s="54">
        <v>9</v>
      </c>
      <c r="G1531" s="54">
        <v>194</v>
      </c>
      <c r="H1531" s="54">
        <v>189</v>
      </c>
      <c r="I1531" s="54">
        <v>194</v>
      </c>
      <c r="J1531" s="54">
        <v>194</v>
      </c>
      <c r="K1531" s="54">
        <v>158</v>
      </c>
      <c r="L1531" s="54">
        <v>8</v>
      </c>
      <c r="M1531" s="54">
        <v>8</v>
      </c>
      <c r="N1531" s="54">
        <v>8</v>
      </c>
      <c r="O1531" s="54">
        <v>81</v>
      </c>
      <c r="P1531" s="54">
        <v>60</v>
      </c>
      <c r="Q1531" s="62">
        <v>5.6</v>
      </c>
      <c r="R1531" s="54">
        <v>179</v>
      </c>
      <c r="S1531" s="54">
        <v>95</v>
      </c>
      <c r="T1531" s="54">
        <v>173</v>
      </c>
      <c r="U1531" s="54">
        <v>113</v>
      </c>
      <c r="V1531" s="61">
        <f t="shared" si="653"/>
        <v>65.317919075144502</v>
      </c>
      <c r="W1531" s="54">
        <v>0</v>
      </c>
      <c r="X1531" s="62">
        <v>14.95</v>
      </c>
      <c r="Y1531" s="54"/>
      <c r="Z1531" s="54"/>
      <c r="AA1531" s="54"/>
      <c r="AB1531" s="54"/>
      <c r="AC1531" s="61">
        <f t="shared" si="655"/>
        <v>0</v>
      </c>
      <c r="AD1531" s="54">
        <f t="shared" si="664"/>
        <v>0</v>
      </c>
      <c r="AE1531" s="62"/>
      <c r="AF1531" s="54">
        <f t="shared" si="662"/>
        <v>179</v>
      </c>
      <c r="AG1531" s="54">
        <f t="shared" si="657"/>
        <v>95</v>
      </c>
      <c r="AH1531" s="54">
        <f t="shared" si="658"/>
        <v>173</v>
      </c>
      <c r="AI1531" s="54">
        <f t="shared" si="659"/>
        <v>113</v>
      </c>
      <c r="AJ1531" s="61">
        <f t="shared" si="660"/>
        <v>65.317919075144502</v>
      </c>
      <c r="AK1531" s="54">
        <f t="shared" si="661"/>
        <v>60</v>
      </c>
      <c r="AL1531" s="62">
        <f t="shared" si="663"/>
        <v>14.95</v>
      </c>
    </row>
    <row r="1532" spans="1:38" ht="22.5" customHeight="1" x14ac:dyDescent="0.25">
      <c r="A1532" s="17">
        <v>5</v>
      </c>
      <c r="C1532" s="54">
        <v>13</v>
      </c>
      <c r="D1532" s="54" t="s">
        <v>28</v>
      </c>
      <c r="E1532" s="54">
        <v>11</v>
      </c>
      <c r="F1532" s="54">
        <v>11</v>
      </c>
      <c r="G1532" s="54">
        <v>280</v>
      </c>
      <c r="H1532" s="54">
        <v>115</v>
      </c>
      <c r="I1532" s="54">
        <v>280</v>
      </c>
      <c r="J1532" s="54">
        <v>280</v>
      </c>
      <c r="K1532" s="54">
        <v>280</v>
      </c>
      <c r="L1532" s="54">
        <v>10</v>
      </c>
      <c r="M1532" s="54">
        <v>10</v>
      </c>
      <c r="N1532" s="54">
        <v>0</v>
      </c>
      <c r="O1532" s="54">
        <v>20</v>
      </c>
      <c r="P1532" s="54"/>
      <c r="Q1532" s="62"/>
      <c r="R1532" s="54">
        <v>236</v>
      </c>
      <c r="S1532" s="54">
        <v>0</v>
      </c>
      <c r="T1532" s="54">
        <v>250</v>
      </c>
      <c r="U1532" s="54">
        <v>132</v>
      </c>
      <c r="V1532" s="61">
        <f t="shared" si="653"/>
        <v>52.800000000000004</v>
      </c>
      <c r="W1532" s="54">
        <v>0</v>
      </c>
      <c r="X1532" s="62">
        <v>15.43</v>
      </c>
      <c r="Y1532" s="54"/>
      <c r="Z1532" s="54"/>
      <c r="AA1532" s="54"/>
      <c r="AB1532" s="54"/>
      <c r="AC1532" s="61">
        <f t="shared" si="655"/>
        <v>0</v>
      </c>
      <c r="AD1532" s="54">
        <f t="shared" si="664"/>
        <v>0</v>
      </c>
      <c r="AE1532" s="62"/>
      <c r="AF1532" s="54">
        <f t="shared" si="662"/>
        <v>236</v>
      </c>
      <c r="AG1532" s="54">
        <f t="shared" si="657"/>
        <v>0</v>
      </c>
      <c r="AH1532" s="54">
        <f t="shared" si="658"/>
        <v>250</v>
      </c>
      <c r="AI1532" s="54">
        <f t="shared" si="659"/>
        <v>132</v>
      </c>
      <c r="AJ1532" s="61">
        <f t="shared" si="660"/>
        <v>52.800000000000004</v>
      </c>
      <c r="AK1532" s="54">
        <f t="shared" si="661"/>
        <v>118</v>
      </c>
      <c r="AL1532" s="62">
        <f t="shared" si="663"/>
        <v>15.43</v>
      </c>
    </row>
    <row r="1533" spans="1:38" ht="22.5" customHeight="1" x14ac:dyDescent="0.25">
      <c r="C1533" s="54">
        <v>14</v>
      </c>
      <c r="D1533" s="54" t="s">
        <v>29</v>
      </c>
      <c r="E1533" s="54">
        <v>6</v>
      </c>
      <c r="F1533" s="54">
        <v>6</v>
      </c>
      <c r="G1533" s="54">
        <v>78</v>
      </c>
      <c r="H1533" s="54">
        <v>69</v>
      </c>
      <c r="I1533" s="54">
        <v>78</v>
      </c>
      <c r="J1533" s="54">
        <v>78</v>
      </c>
      <c r="K1533" s="54">
        <v>78</v>
      </c>
      <c r="L1533" s="54">
        <v>5</v>
      </c>
      <c r="M1533" s="54">
        <v>5</v>
      </c>
      <c r="N1533" s="54">
        <v>5</v>
      </c>
      <c r="O1533" s="54">
        <v>47</v>
      </c>
      <c r="P1533" s="54">
        <v>9</v>
      </c>
      <c r="Q1533" s="62">
        <v>0.47</v>
      </c>
      <c r="R1533" s="54">
        <v>4709</v>
      </c>
      <c r="S1533" s="54">
        <v>4709</v>
      </c>
      <c r="T1533" s="54">
        <v>70</v>
      </c>
      <c r="U1533" s="54">
        <v>19</v>
      </c>
      <c r="V1533" s="61">
        <f t="shared" si="653"/>
        <v>27.142857142857142</v>
      </c>
      <c r="W1533" s="54">
        <v>0</v>
      </c>
      <c r="X1533" s="62">
        <v>0.02</v>
      </c>
      <c r="Y1533" s="54"/>
      <c r="Z1533" s="54"/>
      <c r="AA1533" s="54"/>
      <c r="AB1533" s="54"/>
      <c r="AC1533" s="61">
        <f t="shared" si="655"/>
        <v>0</v>
      </c>
      <c r="AD1533" s="54">
        <f t="shared" si="664"/>
        <v>0</v>
      </c>
      <c r="AE1533" s="62"/>
      <c r="AF1533" s="54">
        <f t="shared" si="662"/>
        <v>4709</v>
      </c>
      <c r="AG1533" s="54">
        <f t="shared" si="657"/>
        <v>4709</v>
      </c>
      <c r="AH1533" s="54">
        <f t="shared" si="658"/>
        <v>70</v>
      </c>
      <c r="AI1533" s="54">
        <f t="shared" si="659"/>
        <v>19</v>
      </c>
      <c r="AJ1533" s="61">
        <f t="shared" si="660"/>
        <v>27.142857142857142</v>
      </c>
      <c r="AK1533" s="54">
        <f t="shared" si="661"/>
        <v>51</v>
      </c>
      <c r="AL1533" s="62">
        <f t="shared" si="663"/>
        <v>0.02</v>
      </c>
    </row>
    <row r="1534" spans="1:38" ht="22.5" customHeight="1" x14ac:dyDescent="0.25">
      <c r="A1534" s="17">
        <v>6</v>
      </c>
      <c r="B1534" s="17">
        <v>2</v>
      </c>
      <c r="C1534" s="54">
        <v>15</v>
      </c>
      <c r="D1534" s="54" t="s">
        <v>30</v>
      </c>
      <c r="E1534" s="54">
        <v>14</v>
      </c>
      <c r="F1534" s="54">
        <v>13</v>
      </c>
      <c r="G1534" s="54">
        <v>273</v>
      </c>
      <c r="H1534" s="54">
        <v>198</v>
      </c>
      <c r="I1534" s="54">
        <v>273</v>
      </c>
      <c r="J1534" s="54">
        <v>273</v>
      </c>
      <c r="K1534" s="54">
        <v>273</v>
      </c>
      <c r="L1534" s="54">
        <v>13</v>
      </c>
      <c r="M1534" s="54">
        <v>13</v>
      </c>
      <c r="N1534" s="54">
        <v>13</v>
      </c>
      <c r="O1534" s="54">
        <v>0</v>
      </c>
      <c r="P1534" s="54"/>
      <c r="Q1534" s="62"/>
      <c r="R1534" s="54">
        <v>4240</v>
      </c>
      <c r="S1534" s="54">
        <v>4240</v>
      </c>
      <c r="T1534" s="54">
        <v>31</v>
      </c>
      <c r="U1534" s="54">
        <v>11</v>
      </c>
      <c r="V1534" s="61">
        <f t="shared" si="653"/>
        <v>35.483870967741936</v>
      </c>
      <c r="W1534" s="54">
        <v>0</v>
      </c>
      <c r="X1534" s="62">
        <v>0</v>
      </c>
      <c r="Y1534" s="54"/>
      <c r="Z1534" s="54">
        <v>0</v>
      </c>
      <c r="AA1534" s="54">
        <v>0</v>
      </c>
      <c r="AB1534" s="54">
        <v>0</v>
      </c>
      <c r="AC1534" s="61">
        <f t="shared" si="655"/>
        <v>0</v>
      </c>
      <c r="AD1534" s="54">
        <f t="shared" si="664"/>
        <v>0</v>
      </c>
      <c r="AE1534" s="62">
        <v>0</v>
      </c>
      <c r="AF1534" s="54">
        <f t="shared" si="662"/>
        <v>4240</v>
      </c>
      <c r="AG1534" s="54">
        <f t="shared" si="657"/>
        <v>4240</v>
      </c>
      <c r="AH1534" s="54">
        <f t="shared" si="658"/>
        <v>31</v>
      </c>
      <c r="AI1534" s="54">
        <f t="shared" si="659"/>
        <v>11</v>
      </c>
      <c r="AJ1534" s="61">
        <f t="shared" si="660"/>
        <v>35.483870967741936</v>
      </c>
      <c r="AK1534" s="54">
        <f t="shared" si="661"/>
        <v>20</v>
      </c>
      <c r="AL1534" s="62">
        <f t="shared" si="663"/>
        <v>0</v>
      </c>
    </row>
    <row r="1535" spans="1:38" ht="22.5" customHeight="1" x14ac:dyDescent="0.25">
      <c r="A1535" s="17">
        <v>7</v>
      </c>
      <c r="C1535" s="54">
        <v>16</v>
      </c>
      <c r="D1535" s="54" t="s">
        <v>31</v>
      </c>
      <c r="E1535" s="54">
        <v>13</v>
      </c>
      <c r="F1535" s="54">
        <v>12</v>
      </c>
      <c r="G1535" s="54">
        <v>153</v>
      </c>
      <c r="H1535" s="54">
        <v>131</v>
      </c>
      <c r="I1535" s="54">
        <v>153</v>
      </c>
      <c r="J1535" s="54">
        <v>153</v>
      </c>
      <c r="K1535" s="54">
        <v>153</v>
      </c>
      <c r="L1535" s="54">
        <v>12</v>
      </c>
      <c r="M1535" s="54">
        <v>12</v>
      </c>
      <c r="N1535" s="54">
        <v>12</v>
      </c>
      <c r="O1535" s="54">
        <v>40</v>
      </c>
      <c r="P1535" s="54"/>
      <c r="Q1535" s="62"/>
      <c r="R1535" s="54">
        <v>153</v>
      </c>
      <c r="S1535" s="54">
        <v>153</v>
      </c>
      <c r="T1535" s="54">
        <v>172</v>
      </c>
      <c r="U1535" s="54">
        <v>0</v>
      </c>
      <c r="V1535" s="61">
        <f t="shared" si="653"/>
        <v>0</v>
      </c>
      <c r="W1535" s="54">
        <f t="shared" ref="W1535:W1549" si="665">T1535-U1535</f>
        <v>172</v>
      </c>
      <c r="X1535" s="62">
        <v>0</v>
      </c>
      <c r="Y1535" s="54">
        <v>153</v>
      </c>
      <c r="Z1535" s="54">
        <v>153</v>
      </c>
      <c r="AA1535" s="54">
        <v>59</v>
      </c>
      <c r="AB1535" s="54">
        <v>0</v>
      </c>
      <c r="AC1535" s="61">
        <f t="shared" si="655"/>
        <v>0</v>
      </c>
      <c r="AD1535" s="54">
        <f t="shared" si="664"/>
        <v>59</v>
      </c>
      <c r="AE1535" s="62">
        <v>0</v>
      </c>
      <c r="AF1535" s="54">
        <f t="shared" si="662"/>
        <v>306</v>
      </c>
      <c r="AG1535" s="54">
        <f t="shared" si="657"/>
        <v>306</v>
      </c>
      <c r="AH1535" s="54">
        <f t="shared" si="658"/>
        <v>231</v>
      </c>
      <c r="AI1535" s="54">
        <f t="shared" si="659"/>
        <v>0</v>
      </c>
      <c r="AJ1535" s="61">
        <f t="shared" si="660"/>
        <v>0</v>
      </c>
      <c r="AK1535" s="54">
        <f t="shared" si="661"/>
        <v>231</v>
      </c>
      <c r="AL1535" s="62">
        <f t="shared" si="663"/>
        <v>0</v>
      </c>
    </row>
    <row r="1536" spans="1:38" ht="22.5" customHeight="1" x14ac:dyDescent="0.25">
      <c r="C1536" s="54">
        <v>17</v>
      </c>
      <c r="D1536" s="54" t="s">
        <v>32</v>
      </c>
      <c r="E1536" s="54">
        <v>10</v>
      </c>
      <c r="F1536" s="54">
        <v>10</v>
      </c>
      <c r="G1536" s="54">
        <v>230</v>
      </c>
      <c r="H1536" s="54">
        <v>151</v>
      </c>
      <c r="I1536" s="54">
        <v>230</v>
      </c>
      <c r="J1536" s="54">
        <v>230</v>
      </c>
      <c r="K1536" s="54">
        <v>198</v>
      </c>
      <c r="L1536" s="54">
        <v>9</v>
      </c>
      <c r="M1536" s="54">
        <v>9</v>
      </c>
      <c r="N1536" s="54">
        <v>9</v>
      </c>
      <c r="O1536" s="54">
        <v>18</v>
      </c>
      <c r="P1536" s="54">
        <v>6</v>
      </c>
      <c r="Q1536" s="62">
        <v>2.5</v>
      </c>
      <c r="R1536" s="54">
        <v>214</v>
      </c>
      <c r="S1536" s="54">
        <v>214</v>
      </c>
      <c r="T1536" s="54">
        <v>68</v>
      </c>
      <c r="U1536" s="54">
        <v>27</v>
      </c>
      <c r="V1536" s="61">
        <f t="shared" si="653"/>
        <v>39.705882352941174</v>
      </c>
      <c r="W1536" s="54">
        <f t="shared" si="665"/>
        <v>41</v>
      </c>
      <c r="X1536" s="62">
        <v>11.71</v>
      </c>
      <c r="Y1536" s="54"/>
      <c r="Z1536" s="54"/>
      <c r="AA1536" s="54"/>
      <c r="AB1536" s="54"/>
      <c r="AC1536" s="61">
        <f t="shared" si="655"/>
        <v>0</v>
      </c>
      <c r="AD1536" s="54">
        <f t="shared" si="664"/>
        <v>0</v>
      </c>
      <c r="AE1536" s="62"/>
      <c r="AF1536" s="54">
        <f t="shared" si="662"/>
        <v>214</v>
      </c>
      <c r="AG1536" s="54">
        <f t="shared" si="657"/>
        <v>214</v>
      </c>
      <c r="AH1536" s="54">
        <f t="shared" si="658"/>
        <v>68</v>
      </c>
      <c r="AI1536" s="54">
        <f t="shared" si="659"/>
        <v>27</v>
      </c>
      <c r="AJ1536" s="61">
        <f t="shared" si="660"/>
        <v>39.705882352941174</v>
      </c>
      <c r="AK1536" s="54">
        <f t="shared" si="661"/>
        <v>41</v>
      </c>
      <c r="AL1536" s="62">
        <f t="shared" si="663"/>
        <v>11.71</v>
      </c>
    </row>
    <row r="1537" spans="1:38" ht="22.5" customHeight="1" x14ac:dyDescent="0.25">
      <c r="A1537" s="17">
        <v>8</v>
      </c>
      <c r="C1537" s="54">
        <v>18</v>
      </c>
      <c r="D1537" s="54" t="s">
        <v>33</v>
      </c>
      <c r="E1537" s="54">
        <v>14</v>
      </c>
      <c r="F1537" s="54">
        <v>14</v>
      </c>
      <c r="G1537" s="54">
        <v>287</v>
      </c>
      <c r="H1537" s="54"/>
      <c r="I1537" s="54">
        <v>282</v>
      </c>
      <c r="J1537" s="54">
        <v>282</v>
      </c>
      <c r="K1537" s="54">
        <v>282</v>
      </c>
      <c r="L1537" s="54">
        <v>13</v>
      </c>
      <c r="M1537" s="54">
        <v>13</v>
      </c>
      <c r="N1537" s="54">
        <v>13</v>
      </c>
      <c r="O1537" s="54">
        <v>139</v>
      </c>
      <c r="P1537" s="54">
        <v>87</v>
      </c>
      <c r="Q1537" s="62">
        <v>7.34</v>
      </c>
      <c r="R1537" s="54">
        <v>0</v>
      </c>
      <c r="S1537" s="54">
        <v>0</v>
      </c>
      <c r="T1537" s="54">
        <v>263</v>
      </c>
      <c r="U1537" s="54">
        <v>192</v>
      </c>
      <c r="V1537" s="61">
        <f t="shared" si="653"/>
        <v>73.00380228136882</v>
      </c>
      <c r="W1537" s="54">
        <f t="shared" si="665"/>
        <v>71</v>
      </c>
      <c r="X1537" s="62">
        <v>13.28</v>
      </c>
      <c r="Y1537" s="54">
        <v>15</v>
      </c>
      <c r="Z1537" s="54">
        <v>5</v>
      </c>
      <c r="AA1537" s="54">
        <v>144</v>
      </c>
      <c r="AB1537" s="54">
        <v>65</v>
      </c>
      <c r="AC1537" s="61">
        <f t="shared" si="655"/>
        <v>45.138888888888893</v>
      </c>
      <c r="AD1537" s="54">
        <f t="shared" si="664"/>
        <v>79</v>
      </c>
      <c r="AE1537" s="62">
        <v>0</v>
      </c>
      <c r="AF1537" s="54">
        <f t="shared" si="662"/>
        <v>15</v>
      </c>
      <c r="AG1537" s="54">
        <f t="shared" si="657"/>
        <v>5</v>
      </c>
      <c r="AH1537" s="54">
        <f t="shared" si="658"/>
        <v>407</v>
      </c>
      <c r="AI1537" s="54">
        <f t="shared" si="659"/>
        <v>257</v>
      </c>
      <c r="AJ1537" s="61">
        <f t="shared" si="660"/>
        <v>63.144963144963143</v>
      </c>
      <c r="AK1537" s="54">
        <f t="shared" si="661"/>
        <v>150</v>
      </c>
      <c r="AL1537" s="62">
        <f t="shared" si="663"/>
        <v>13.28</v>
      </c>
    </row>
    <row r="1538" spans="1:38" ht="22.5" customHeight="1" x14ac:dyDescent="0.25">
      <c r="C1538" s="54">
        <v>19</v>
      </c>
      <c r="D1538" s="54" t="s">
        <v>34</v>
      </c>
      <c r="E1538" s="54">
        <v>11</v>
      </c>
      <c r="F1538" s="54">
        <v>11</v>
      </c>
      <c r="G1538" s="54">
        <v>168</v>
      </c>
      <c r="H1538" s="54">
        <v>150</v>
      </c>
      <c r="I1538" s="54">
        <v>168</v>
      </c>
      <c r="J1538" s="54">
        <v>168</v>
      </c>
      <c r="K1538" s="54">
        <v>168</v>
      </c>
      <c r="L1538" s="54">
        <v>10</v>
      </c>
      <c r="M1538" s="54">
        <v>10</v>
      </c>
      <c r="N1538" s="54">
        <v>10</v>
      </c>
      <c r="O1538" s="54">
        <v>80</v>
      </c>
      <c r="P1538" s="54">
        <v>47</v>
      </c>
      <c r="Q1538" s="62">
        <v>6.24</v>
      </c>
      <c r="R1538" s="54">
        <v>11902</v>
      </c>
      <c r="S1538" s="54">
        <v>11739</v>
      </c>
      <c r="T1538" s="54">
        <v>248</v>
      </c>
      <c r="U1538" s="54">
        <v>84</v>
      </c>
      <c r="V1538" s="61">
        <f t="shared" si="653"/>
        <v>33.87096774193548</v>
      </c>
      <c r="W1538" s="54">
        <f t="shared" si="665"/>
        <v>164</v>
      </c>
      <c r="X1538" s="62">
        <v>8.5500000000000007</v>
      </c>
      <c r="Y1538" s="54"/>
      <c r="Z1538" s="54"/>
      <c r="AA1538" s="54"/>
      <c r="AB1538" s="54"/>
      <c r="AC1538" s="61">
        <f t="shared" si="655"/>
        <v>0</v>
      </c>
      <c r="AD1538" s="54">
        <f t="shared" si="664"/>
        <v>0</v>
      </c>
      <c r="AE1538" s="62"/>
      <c r="AF1538" s="54">
        <f t="shared" si="662"/>
        <v>11902</v>
      </c>
      <c r="AG1538" s="54">
        <v>0</v>
      </c>
      <c r="AH1538" s="54">
        <f t="shared" si="658"/>
        <v>248</v>
      </c>
      <c r="AI1538" s="54">
        <f t="shared" si="659"/>
        <v>84</v>
      </c>
      <c r="AJ1538" s="61">
        <f t="shared" si="660"/>
        <v>33.87096774193548</v>
      </c>
      <c r="AK1538" s="54">
        <f t="shared" si="661"/>
        <v>164</v>
      </c>
      <c r="AL1538" s="62">
        <f t="shared" si="663"/>
        <v>8.5500000000000007</v>
      </c>
    </row>
    <row r="1539" spans="1:38" ht="22.5" customHeight="1" x14ac:dyDescent="0.25">
      <c r="A1539" s="17">
        <v>9</v>
      </c>
      <c r="B1539" s="17">
        <v>3</v>
      </c>
      <c r="C1539" s="54">
        <v>20</v>
      </c>
      <c r="D1539" s="54" t="s">
        <v>35</v>
      </c>
      <c r="E1539" s="54">
        <v>15</v>
      </c>
      <c r="F1539" s="54">
        <v>15</v>
      </c>
      <c r="G1539" s="54">
        <v>226</v>
      </c>
      <c r="H1539" s="54">
        <v>135</v>
      </c>
      <c r="I1539" s="54">
        <v>226</v>
      </c>
      <c r="J1539" s="54">
        <v>226</v>
      </c>
      <c r="K1539" s="54">
        <v>179</v>
      </c>
      <c r="L1539" s="54">
        <v>14</v>
      </c>
      <c r="M1539" s="54">
        <v>14</v>
      </c>
      <c r="N1539" s="54">
        <v>10</v>
      </c>
      <c r="O1539" s="54">
        <v>57</v>
      </c>
      <c r="P1539" s="54">
        <v>25</v>
      </c>
      <c r="Q1539" s="62">
        <v>3.53</v>
      </c>
      <c r="R1539" s="54">
        <v>397</v>
      </c>
      <c r="S1539" s="54">
        <v>142</v>
      </c>
      <c r="T1539" s="54">
        <v>418</v>
      </c>
      <c r="U1539" s="54">
        <v>140</v>
      </c>
      <c r="V1539" s="61">
        <f t="shared" si="653"/>
        <v>33.492822966507177</v>
      </c>
      <c r="W1539" s="54">
        <f t="shared" si="665"/>
        <v>278</v>
      </c>
      <c r="X1539" s="62">
        <v>13.92</v>
      </c>
      <c r="Y1539" s="54">
        <v>22</v>
      </c>
      <c r="Z1539" s="54">
        <v>22</v>
      </c>
      <c r="AA1539" s="54">
        <v>432</v>
      </c>
      <c r="AB1539" s="54">
        <v>354</v>
      </c>
      <c r="AC1539" s="61">
        <f t="shared" si="655"/>
        <v>81.944444444444443</v>
      </c>
      <c r="AD1539" s="54">
        <f t="shared" si="664"/>
        <v>78</v>
      </c>
      <c r="AE1539" s="62">
        <v>5.96</v>
      </c>
      <c r="AF1539" s="54">
        <f t="shared" si="662"/>
        <v>419</v>
      </c>
      <c r="AG1539" s="54">
        <f t="shared" ref="AG1539:AG1549" si="666">SUM(S1539,Z1539)</f>
        <v>164</v>
      </c>
      <c r="AH1539" s="54">
        <f t="shared" si="658"/>
        <v>850</v>
      </c>
      <c r="AI1539" s="54">
        <f t="shared" si="659"/>
        <v>494</v>
      </c>
      <c r="AJ1539" s="61">
        <f t="shared" si="660"/>
        <v>58.117647058823529</v>
      </c>
      <c r="AK1539" s="54">
        <f t="shared" si="661"/>
        <v>356</v>
      </c>
      <c r="AL1539" s="62">
        <f t="shared" si="663"/>
        <v>19.88</v>
      </c>
    </row>
    <row r="1540" spans="1:38" ht="22.5" customHeight="1" x14ac:dyDescent="0.25">
      <c r="A1540" s="17">
        <v>10</v>
      </c>
      <c r="B1540" s="17">
        <v>4</v>
      </c>
      <c r="C1540" s="54">
        <v>21</v>
      </c>
      <c r="D1540" s="54" t="s">
        <v>36</v>
      </c>
      <c r="E1540" s="54">
        <v>8</v>
      </c>
      <c r="F1540" s="54">
        <v>8</v>
      </c>
      <c r="G1540" s="54">
        <v>108</v>
      </c>
      <c r="H1540" s="54">
        <v>108</v>
      </c>
      <c r="I1540" s="54">
        <v>108</v>
      </c>
      <c r="J1540" s="54">
        <v>96</v>
      </c>
      <c r="K1540" s="54">
        <v>33</v>
      </c>
      <c r="L1540" s="54">
        <v>7</v>
      </c>
      <c r="M1540" s="54">
        <v>7</v>
      </c>
      <c r="N1540" s="54">
        <v>7</v>
      </c>
      <c r="O1540" s="54">
        <v>7</v>
      </c>
      <c r="P1540" s="54"/>
      <c r="Q1540" s="62"/>
      <c r="R1540" s="54">
        <v>70</v>
      </c>
      <c r="S1540" s="54">
        <v>17</v>
      </c>
      <c r="T1540" s="54">
        <v>108</v>
      </c>
      <c r="U1540" s="54">
        <v>0</v>
      </c>
      <c r="V1540" s="61">
        <f t="shared" si="653"/>
        <v>0</v>
      </c>
      <c r="W1540" s="54">
        <f t="shared" si="665"/>
        <v>108</v>
      </c>
      <c r="X1540" s="62">
        <v>0</v>
      </c>
      <c r="Y1540" s="54">
        <v>108</v>
      </c>
      <c r="Z1540" s="54">
        <v>23</v>
      </c>
      <c r="AA1540" s="54">
        <v>108</v>
      </c>
      <c r="AB1540" s="54">
        <v>0</v>
      </c>
      <c r="AC1540" s="61">
        <f t="shared" si="655"/>
        <v>0</v>
      </c>
      <c r="AD1540" s="54">
        <f t="shared" si="664"/>
        <v>108</v>
      </c>
      <c r="AE1540" s="62"/>
      <c r="AF1540" s="54">
        <f t="shared" si="662"/>
        <v>178</v>
      </c>
      <c r="AG1540" s="54">
        <f t="shared" si="666"/>
        <v>40</v>
      </c>
      <c r="AH1540" s="54">
        <f t="shared" si="658"/>
        <v>216</v>
      </c>
      <c r="AI1540" s="54">
        <f t="shared" si="659"/>
        <v>0</v>
      </c>
      <c r="AJ1540" s="61">
        <f t="shared" si="660"/>
        <v>0</v>
      </c>
      <c r="AK1540" s="54">
        <f t="shared" si="661"/>
        <v>216</v>
      </c>
      <c r="AL1540" s="62">
        <f t="shared" si="663"/>
        <v>0</v>
      </c>
    </row>
    <row r="1541" spans="1:38" ht="22.5" customHeight="1" x14ac:dyDescent="0.25">
      <c r="A1541" s="17">
        <v>11</v>
      </c>
      <c r="C1541" s="54">
        <v>22</v>
      </c>
      <c r="D1541" s="54" t="s">
        <v>37</v>
      </c>
      <c r="E1541" s="54">
        <v>27</v>
      </c>
      <c r="F1541" s="54">
        <v>27</v>
      </c>
      <c r="G1541" s="54">
        <v>382</v>
      </c>
      <c r="H1541" s="54">
        <v>0</v>
      </c>
      <c r="I1541" s="54">
        <v>382</v>
      </c>
      <c r="J1541" s="54">
        <v>382</v>
      </c>
      <c r="K1541" s="54">
        <v>382</v>
      </c>
      <c r="L1541" s="54">
        <v>26</v>
      </c>
      <c r="M1541" s="54">
        <v>26</v>
      </c>
      <c r="N1541" s="54">
        <v>26</v>
      </c>
      <c r="O1541" s="54">
        <v>18</v>
      </c>
      <c r="P1541" s="54">
        <v>12</v>
      </c>
      <c r="Q1541" s="62">
        <v>2.1800000000000002</v>
      </c>
      <c r="R1541" s="54">
        <v>2673</v>
      </c>
      <c r="S1541" s="54">
        <v>2005</v>
      </c>
      <c r="T1541" s="54">
        <v>225</v>
      </c>
      <c r="U1541" s="54">
        <v>191</v>
      </c>
      <c r="V1541" s="61">
        <f t="shared" si="653"/>
        <v>84.888888888888886</v>
      </c>
      <c r="W1541" s="54">
        <f t="shared" si="665"/>
        <v>34</v>
      </c>
      <c r="X1541" s="62">
        <v>18.22</v>
      </c>
      <c r="Y1541" s="54">
        <v>0</v>
      </c>
      <c r="Z1541" s="54">
        <v>0</v>
      </c>
      <c r="AA1541" s="54">
        <v>27</v>
      </c>
      <c r="AB1541" s="54">
        <v>27</v>
      </c>
      <c r="AC1541" s="61">
        <f t="shared" si="655"/>
        <v>100</v>
      </c>
      <c r="AD1541" s="54">
        <f t="shared" si="664"/>
        <v>0</v>
      </c>
      <c r="AE1541" s="62">
        <v>10.79</v>
      </c>
      <c r="AF1541" s="54">
        <f t="shared" si="662"/>
        <v>2673</v>
      </c>
      <c r="AG1541" s="54">
        <f t="shared" si="666"/>
        <v>2005</v>
      </c>
      <c r="AH1541" s="54">
        <f t="shared" si="658"/>
        <v>252</v>
      </c>
      <c r="AI1541" s="54">
        <f t="shared" si="659"/>
        <v>218</v>
      </c>
      <c r="AJ1541" s="61">
        <f t="shared" si="660"/>
        <v>86.507936507936506</v>
      </c>
      <c r="AK1541" s="54">
        <f t="shared" si="661"/>
        <v>34</v>
      </c>
      <c r="AL1541" s="62">
        <f t="shared" si="663"/>
        <v>29.009999999999998</v>
      </c>
    </row>
    <row r="1542" spans="1:38" ht="22.5" customHeight="1" x14ac:dyDescent="0.25">
      <c r="A1542" s="17">
        <v>12</v>
      </c>
      <c r="B1542" s="17">
        <v>5</v>
      </c>
      <c r="C1542" s="54">
        <v>23</v>
      </c>
      <c r="D1542" s="54" t="s">
        <v>187</v>
      </c>
      <c r="E1542" s="54">
        <v>11</v>
      </c>
      <c r="F1542" s="54">
        <v>11</v>
      </c>
      <c r="G1542" s="54">
        <v>169</v>
      </c>
      <c r="H1542" s="54">
        <v>159</v>
      </c>
      <c r="I1542" s="54">
        <v>169</v>
      </c>
      <c r="J1542" s="54">
        <v>169</v>
      </c>
      <c r="K1542" s="54">
        <v>169</v>
      </c>
      <c r="L1542" s="54">
        <v>10</v>
      </c>
      <c r="M1542" s="54">
        <v>10</v>
      </c>
      <c r="N1542" s="54">
        <v>10</v>
      </c>
      <c r="O1542" s="54">
        <v>92</v>
      </c>
      <c r="P1542" s="54">
        <v>33</v>
      </c>
      <c r="Q1542" s="62"/>
      <c r="R1542" s="54">
        <v>12104</v>
      </c>
      <c r="S1542" s="54">
        <v>3327</v>
      </c>
      <c r="T1542" s="54">
        <v>646</v>
      </c>
      <c r="U1542" s="54">
        <v>55</v>
      </c>
      <c r="V1542" s="61">
        <f t="shared" si="653"/>
        <v>8.5139318885448922</v>
      </c>
      <c r="W1542" s="54">
        <f t="shared" si="665"/>
        <v>591</v>
      </c>
      <c r="X1542" s="62">
        <v>0</v>
      </c>
      <c r="Y1542" s="54">
        <v>0</v>
      </c>
      <c r="Z1542" s="54">
        <v>0</v>
      </c>
      <c r="AA1542" s="54">
        <v>174</v>
      </c>
      <c r="AB1542" s="54">
        <v>52</v>
      </c>
      <c r="AC1542" s="61">
        <f t="shared" si="655"/>
        <v>29.885057471264371</v>
      </c>
      <c r="AD1542" s="54">
        <f t="shared" si="664"/>
        <v>122</v>
      </c>
      <c r="AE1542" s="62">
        <v>0</v>
      </c>
      <c r="AF1542" s="54">
        <f t="shared" si="662"/>
        <v>12104</v>
      </c>
      <c r="AG1542" s="54">
        <f t="shared" si="666"/>
        <v>3327</v>
      </c>
      <c r="AH1542" s="54">
        <f t="shared" si="658"/>
        <v>820</v>
      </c>
      <c r="AI1542" s="54">
        <f t="shared" si="659"/>
        <v>107</v>
      </c>
      <c r="AJ1542" s="61">
        <f t="shared" si="660"/>
        <v>13.048780487804878</v>
      </c>
      <c r="AK1542" s="54">
        <f t="shared" si="661"/>
        <v>713</v>
      </c>
      <c r="AL1542" s="62">
        <f t="shared" si="663"/>
        <v>0</v>
      </c>
    </row>
    <row r="1543" spans="1:38" ht="22.5" customHeight="1" x14ac:dyDescent="0.25">
      <c r="A1543" s="17">
        <v>13</v>
      </c>
      <c r="B1543" s="17">
        <v>6</v>
      </c>
      <c r="C1543" s="54">
        <v>24</v>
      </c>
      <c r="D1543" s="54" t="s">
        <v>39</v>
      </c>
      <c r="E1543" s="54">
        <v>6</v>
      </c>
      <c r="F1543" s="54">
        <v>6</v>
      </c>
      <c r="G1543" s="54">
        <v>109</v>
      </c>
      <c r="H1543" s="54">
        <v>0</v>
      </c>
      <c r="I1543" s="54">
        <v>109</v>
      </c>
      <c r="J1543" s="54">
        <v>109</v>
      </c>
      <c r="K1543" s="54">
        <v>0</v>
      </c>
      <c r="L1543" s="54">
        <v>5</v>
      </c>
      <c r="M1543" s="54">
        <v>5</v>
      </c>
      <c r="N1543" s="54">
        <v>0</v>
      </c>
      <c r="O1543" s="54">
        <v>13</v>
      </c>
      <c r="P1543" s="54"/>
      <c r="Q1543" s="62"/>
      <c r="R1543" s="54">
        <v>109</v>
      </c>
      <c r="S1543" s="54">
        <v>109</v>
      </c>
      <c r="T1543" s="54">
        <v>228</v>
      </c>
      <c r="U1543" s="54">
        <v>208</v>
      </c>
      <c r="V1543" s="61">
        <f t="shared" si="653"/>
        <v>91.228070175438589</v>
      </c>
      <c r="W1543" s="54">
        <f t="shared" si="665"/>
        <v>20</v>
      </c>
      <c r="X1543" s="62">
        <v>7.26</v>
      </c>
      <c r="Y1543" s="54"/>
      <c r="Z1543" s="54"/>
      <c r="AA1543" s="54"/>
      <c r="AB1543" s="54"/>
      <c r="AC1543" s="61">
        <f t="shared" si="655"/>
        <v>0</v>
      </c>
      <c r="AD1543" s="54">
        <f t="shared" si="664"/>
        <v>0</v>
      </c>
      <c r="AE1543" s="62"/>
      <c r="AF1543" s="54">
        <f t="shared" si="662"/>
        <v>109</v>
      </c>
      <c r="AG1543" s="54">
        <f t="shared" si="666"/>
        <v>109</v>
      </c>
      <c r="AH1543" s="54">
        <f t="shared" si="658"/>
        <v>228</v>
      </c>
      <c r="AI1543" s="54">
        <f t="shared" si="659"/>
        <v>208</v>
      </c>
      <c r="AJ1543" s="61">
        <f t="shared" si="660"/>
        <v>91.228070175438589</v>
      </c>
      <c r="AK1543" s="54">
        <f t="shared" si="661"/>
        <v>20</v>
      </c>
      <c r="AL1543" s="62">
        <f t="shared" si="663"/>
        <v>7.26</v>
      </c>
    </row>
    <row r="1544" spans="1:38" ht="22.5" customHeight="1" x14ac:dyDescent="0.25">
      <c r="A1544" s="17">
        <v>14</v>
      </c>
      <c r="C1544" s="54">
        <v>25</v>
      </c>
      <c r="D1544" s="54" t="s">
        <v>40</v>
      </c>
      <c r="E1544" s="54">
        <v>9</v>
      </c>
      <c r="F1544" s="54">
        <v>8</v>
      </c>
      <c r="G1544" s="54">
        <v>180</v>
      </c>
      <c r="H1544" s="54">
        <v>175</v>
      </c>
      <c r="I1544" s="54">
        <v>179</v>
      </c>
      <c r="J1544" s="54">
        <v>179</v>
      </c>
      <c r="K1544" s="54">
        <v>123</v>
      </c>
      <c r="L1544" s="54">
        <v>8</v>
      </c>
      <c r="M1544" s="54">
        <v>8</v>
      </c>
      <c r="N1544" s="54">
        <v>1</v>
      </c>
      <c r="O1544" s="54">
        <v>22</v>
      </c>
      <c r="P1544" s="54">
        <v>7</v>
      </c>
      <c r="Q1544" s="62">
        <v>0.57999999999999996</v>
      </c>
      <c r="R1544" s="54">
        <v>5262</v>
      </c>
      <c r="S1544" s="54">
        <v>2541</v>
      </c>
      <c r="T1544" s="54">
        <v>207</v>
      </c>
      <c r="U1544" s="54">
        <v>131</v>
      </c>
      <c r="V1544" s="61">
        <f t="shared" si="653"/>
        <v>63.285024154589372</v>
      </c>
      <c r="W1544" s="54">
        <f t="shared" si="665"/>
        <v>76</v>
      </c>
      <c r="X1544" s="62">
        <v>7.78</v>
      </c>
      <c r="Y1544" s="54"/>
      <c r="Z1544" s="54"/>
      <c r="AA1544" s="54"/>
      <c r="AB1544" s="54"/>
      <c r="AC1544" s="61">
        <f t="shared" si="655"/>
        <v>0</v>
      </c>
      <c r="AD1544" s="54">
        <f t="shared" si="664"/>
        <v>0</v>
      </c>
      <c r="AE1544" s="62"/>
      <c r="AF1544" s="54">
        <f t="shared" si="662"/>
        <v>5262</v>
      </c>
      <c r="AG1544" s="54">
        <f t="shared" si="666"/>
        <v>2541</v>
      </c>
      <c r="AH1544" s="54">
        <f t="shared" si="658"/>
        <v>207</v>
      </c>
      <c r="AI1544" s="54">
        <f t="shared" si="659"/>
        <v>131</v>
      </c>
      <c r="AJ1544" s="61">
        <f t="shared" si="660"/>
        <v>63.285024154589372</v>
      </c>
      <c r="AK1544" s="54">
        <f t="shared" si="661"/>
        <v>76</v>
      </c>
      <c r="AL1544" s="62">
        <f t="shared" si="663"/>
        <v>7.78</v>
      </c>
    </row>
    <row r="1545" spans="1:38" ht="22.5" customHeight="1" x14ac:dyDescent="0.25">
      <c r="C1545" s="54">
        <v>26</v>
      </c>
      <c r="D1545" s="54" t="s">
        <v>41</v>
      </c>
      <c r="E1545" s="54">
        <v>12</v>
      </c>
      <c r="F1545" s="54">
        <v>12</v>
      </c>
      <c r="G1545" s="54">
        <v>230</v>
      </c>
      <c r="H1545" s="54">
        <v>0</v>
      </c>
      <c r="I1545" s="54">
        <v>230</v>
      </c>
      <c r="J1545" s="54">
        <v>230</v>
      </c>
      <c r="K1545" s="54">
        <v>230</v>
      </c>
      <c r="L1545" s="54">
        <v>11</v>
      </c>
      <c r="M1545" s="54">
        <v>11</v>
      </c>
      <c r="N1545" s="54">
        <v>11</v>
      </c>
      <c r="O1545" s="54">
        <v>0</v>
      </c>
      <c r="P1545" s="54"/>
      <c r="Q1545" s="62"/>
      <c r="R1545" s="54">
        <v>0</v>
      </c>
      <c r="S1545" s="54">
        <v>0</v>
      </c>
      <c r="T1545" s="54">
        <v>0</v>
      </c>
      <c r="U1545" s="54">
        <v>0</v>
      </c>
      <c r="V1545" s="61">
        <f t="shared" si="653"/>
        <v>0</v>
      </c>
      <c r="W1545" s="54">
        <f t="shared" si="665"/>
        <v>0</v>
      </c>
      <c r="X1545" s="62">
        <v>0</v>
      </c>
      <c r="Y1545" s="54"/>
      <c r="Z1545" s="54"/>
      <c r="AA1545" s="54"/>
      <c r="AB1545" s="54"/>
      <c r="AC1545" s="61">
        <f t="shared" si="655"/>
        <v>0</v>
      </c>
      <c r="AD1545" s="54">
        <f t="shared" si="664"/>
        <v>0</v>
      </c>
      <c r="AE1545" s="62"/>
      <c r="AF1545" s="54">
        <f t="shared" si="662"/>
        <v>0</v>
      </c>
      <c r="AG1545" s="54">
        <f t="shared" si="666"/>
        <v>0</v>
      </c>
      <c r="AH1545" s="54">
        <f t="shared" si="658"/>
        <v>0</v>
      </c>
      <c r="AI1545" s="54">
        <f t="shared" si="659"/>
        <v>0</v>
      </c>
      <c r="AJ1545" s="61">
        <f t="shared" si="660"/>
        <v>0</v>
      </c>
      <c r="AK1545" s="54">
        <f t="shared" si="661"/>
        <v>0</v>
      </c>
      <c r="AL1545" s="62">
        <f t="shared" si="663"/>
        <v>0</v>
      </c>
    </row>
    <row r="1546" spans="1:38" ht="22.5" customHeight="1" x14ac:dyDescent="0.25">
      <c r="A1546" s="17">
        <v>15</v>
      </c>
      <c r="B1546" s="17">
        <v>7</v>
      </c>
      <c r="C1546" s="54">
        <v>27</v>
      </c>
      <c r="D1546" s="54" t="s">
        <v>42</v>
      </c>
      <c r="E1546" s="54">
        <v>12</v>
      </c>
      <c r="F1546" s="54">
        <v>12</v>
      </c>
      <c r="G1546" s="54">
        <v>171</v>
      </c>
      <c r="H1546" s="54">
        <v>170</v>
      </c>
      <c r="I1546" s="54">
        <v>171</v>
      </c>
      <c r="J1546" s="54">
        <v>171</v>
      </c>
      <c r="K1546" s="54">
        <v>171</v>
      </c>
      <c r="L1546" s="54">
        <v>11</v>
      </c>
      <c r="M1546" s="54">
        <v>11</v>
      </c>
      <c r="N1546" s="54">
        <v>1</v>
      </c>
      <c r="O1546" s="54">
        <v>24</v>
      </c>
      <c r="P1546" s="54"/>
      <c r="Q1546" s="62">
        <v>4.3499999999999996</v>
      </c>
      <c r="R1546" s="54">
        <v>221</v>
      </c>
      <c r="S1546" s="54">
        <v>221</v>
      </c>
      <c r="T1546" s="54">
        <v>94</v>
      </c>
      <c r="U1546" s="54">
        <v>60</v>
      </c>
      <c r="V1546" s="61">
        <f t="shared" si="653"/>
        <v>63.829787234042556</v>
      </c>
      <c r="W1546" s="54">
        <f t="shared" si="665"/>
        <v>34</v>
      </c>
      <c r="X1546" s="62">
        <v>9.06</v>
      </c>
      <c r="Y1546" s="54">
        <v>76</v>
      </c>
      <c r="Z1546" s="54">
        <v>76</v>
      </c>
      <c r="AA1546" s="54">
        <v>77</v>
      </c>
      <c r="AB1546" s="54">
        <v>58</v>
      </c>
      <c r="AC1546" s="61">
        <f t="shared" si="655"/>
        <v>75.324675324675326</v>
      </c>
      <c r="AD1546" s="54">
        <f t="shared" si="664"/>
        <v>19</v>
      </c>
      <c r="AE1546" s="62">
        <v>4.7699999999999996</v>
      </c>
      <c r="AF1546" s="54">
        <f t="shared" si="662"/>
        <v>297</v>
      </c>
      <c r="AG1546" s="54">
        <f t="shared" si="666"/>
        <v>297</v>
      </c>
      <c r="AH1546" s="54">
        <f t="shared" si="658"/>
        <v>171</v>
      </c>
      <c r="AI1546" s="54">
        <f t="shared" si="659"/>
        <v>118</v>
      </c>
      <c r="AJ1546" s="61">
        <f t="shared" si="660"/>
        <v>69.005847953216374</v>
      </c>
      <c r="AK1546" s="54">
        <f t="shared" si="661"/>
        <v>53</v>
      </c>
      <c r="AL1546" s="62">
        <f t="shared" si="663"/>
        <v>13.83</v>
      </c>
    </row>
    <row r="1547" spans="1:38" ht="22.5" customHeight="1" x14ac:dyDescent="0.25">
      <c r="A1547" s="17">
        <v>16</v>
      </c>
      <c r="C1547" s="54">
        <v>28</v>
      </c>
      <c r="D1547" s="54" t="s">
        <v>43</v>
      </c>
      <c r="E1547" s="54">
        <v>10</v>
      </c>
      <c r="F1547" s="54">
        <v>9</v>
      </c>
      <c r="G1547" s="54">
        <v>148</v>
      </c>
      <c r="H1547" s="54">
        <v>49</v>
      </c>
      <c r="I1547" s="54">
        <v>148</v>
      </c>
      <c r="J1547" s="54">
        <v>148</v>
      </c>
      <c r="K1547" s="54">
        <v>44</v>
      </c>
      <c r="L1547" s="54">
        <v>9</v>
      </c>
      <c r="M1547" s="54">
        <v>9</v>
      </c>
      <c r="N1547" s="54">
        <v>3</v>
      </c>
      <c r="O1547" s="54">
        <v>33</v>
      </c>
      <c r="P1547" s="54">
        <v>7</v>
      </c>
      <c r="Q1547" s="62">
        <v>5.0999999999999996</v>
      </c>
      <c r="R1547" s="54">
        <v>187</v>
      </c>
      <c r="S1547" s="54">
        <v>55</v>
      </c>
      <c r="T1547" s="54">
        <v>60</v>
      </c>
      <c r="U1547" s="54">
        <v>29</v>
      </c>
      <c r="V1547" s="61">
        <f t="shared" si="653"/>
        <v>48.333333333333336</v>
      </c>
      <c r="W1547" s="54">
        <f t="shared" si="665"/>
        <v>31</v>
      </c>
      <c r="X1547" s="62">
        <v>4.41</v>
      </c>
      <c r="Y1547" s="54">
        <v>55</v>
      </c>
      <c r="Z1547" s="54">
        <v>23</v>
      </c>
      <c r="AA1547" s="54">
        <v>34</v>
      </c>
      <c r="AB1547" s="54">
        <v>8</v>
      </c>
      <c r="AC1547" s="61">
        <f t="shared" si="655"/>
        <v>23.52941176470588</v>
      </c>
      <c r="AD1547" s="54">
        <f t="shared" si="664"/>
        <v>26</v>
      </c>
      <c r="AE1547" s="62">
        <v>0.02</v>
      </c>
      <c r="AF1547" s="54">
        <f t="shared" si="662"/>
        <v>242</v>
      </c>
      <c r="AG1547" s="54">
        <f t="shared" si="666"/>
        <v>78</v>
      </c>
      <c r="AH1547" s="54">
        <f>SUM(T1547,AA1547)</f>
        <v>94</v>
      </c>
      <c r="AI1547" s="54">
        <v>0</v>
      </c>
      <c r="AJ1547" s="61">
        <f t="shared" si="660"/>
        <v>0</v>
      </c>
      <c r="AK1547" s="54">
        <f t="shared" si="661"/>
        <v>94</v>
      </c>
      <c r="AL1547" s="62">
        <f t="shared" si="663"/>
        <v>4.43</v>
      </c>
    </row>
    <row r="1548" spans="1:38" ht="22.5" customHeight="1" x14ac:dyDescent="0.25">
      <c r="A1548" s="17">
        <v>17</v>
      </c>
      <c r="B1548" s="17">
        <v>8</v>
      </c>
      <c r="C1548" s="54">
        <v>29</v>
      </c>
      <c r="D1548" s="54" t="s">
        <v>44</v>
      </c>
      <c r="E1548" s="54">
        <v>7</v>
      </c>
      <c r="F1548" s="54">
        <v>7</v>
      </c>
      <c r="G1548" s="54">
        <v>96</v>
      </c>
      <c r="H1548" s="54">
        <v>96</v>
      </c>
      <c r="I1548" s="54">
        <v>96</v>
      </c>
      <c r="J1548" s="54">
        <v>96</v>
      </c>
      <c r="K1548" s="54">
        <v>96</v>
      </c>
      <c r="L1548" s="54">
        <v>6</v>
      </c>
      <c r="M1548" s="54">
        <v>6</v>
      </c>
      <c r="N1548" s="54">
        <v>6</v>
      </c>
      <c r="O1548" s="54">
        <v>60</v>
      </c>
      <c r="P1548" s="54">
        <v>34</v>
      </c>
      <c r="Q1548" s="62">
        <v>2.39</v>
      </c>
      <c r="R1548" s="54">
        <v>96</v>
      </c>
      <c r="S1548" s="54">
        <v>96</v>
      </c>
      <c r="T1548" s="54">
        <v>54</v>
      </c>
      <c r="U1548" s="54">
        <v>19</v>
      </c>
      <c r="V1548" s="61">
        <f t="shared" si="653"/>
        <v>35.185185185185183</v>
      </c>
      <c r="W1548" s="54">
        <f t="shared" si="665"/>
        <v>35</v>
      </c>
      <c r="X1548" s="62">
        <v>12.42</v>
      </c>
      <c r="Y1548" s="54"/>
      <c r="Z1548" s="54"/>
      <c r="AA1548" s="54"/>
      <c r="AB1548" s="54"/>
      <c r="AC1548" s="61">
        <f t="shared" si="655"/>
        <v>0</v>
      </c>
      <c r="AD1548" s="54">
        <f t="shared" si="664"/>
        <v>0</v>
      </c>
      <c r="AE1548" s="62"/>
      <c r="AF1548" s="54">
        <f t="shared" si="662"/>
        <v>96</v>
      </c>
      <c r="AG1548" s="54">
        <f t="shared" si="666"/>
        <v>96</v>
      </c>
      <c r="AH1548" s="54">
        <f>SUM(T1548,AA1548)</f>
        <v>54</v>
      </c>
      <c r="AI1548" s="54">
        <v>0</v>
      </c>
      <c r="AJ1548" s="61">
        <f t="shared" si="660"/>
        <v>0</v>
      </c>
      <c r="AK1548" s="54">
        <f t="shared" si="661"/>
        <v>54</v>
      </c>
      <c r="AL1548" s="62">
        <f t="shared" si="663"/>
        <v>12.42</v>
      </c>
    </row>
    <row r="1549" spans="1:38" ht="22.5" customHeight="1" x14ac:dyDescent="0.25">
      <c r="A1549" s="17">
        <v>18</v>
      </c>
      <c r="C1549" s="54">
        <v>30</v>
      </c>
      <c r="D1549" s="54" t="s">
        <v>45</v>
      </c>
      <c r="E1549" s="54">
        <v>18</v>
      </c>
      <c r="F1549" s="54">
        <v>18</v>
      </c>
      <c r="G1549" s="54">
        <v>262</v>
      </c>
      <c r="H1549" s="54">
        <v>0</v>
      </c>
      <c r="I1549" s="54">
        <v>262</v>
      </c>
      <c r="J1549" s="54">
        <v>262</v>
      </c>
      <c r="K1549" s="54">
        <v>0</v>
      </c>
      <c r="L1549" s="54">
        <v>17</v>
      </c>
      <c r="M1549" s="54">
        <v>17</v>
      </c>
      <c r="N1549" s="54">
        <v>0</v>
      </c>
      <c r="O1549" s="54">
        <v>51</v>
      </c>
      <c r="P1549" s="54"/>
      <c r="Q1549" s="62"/>
      <c r="R1549" s="54">
        <v>3792</v>
      </c>
      <c r="S1549" s="54">
        <v>0</v>
      </c>
      <c r="T1549" s="54">
        <v>34</v>
      </c>
      <c r="U1549" s="54">
        <v>0</v>
      </c>
      <c r="V1549" s="61">
        <f t="shared" si="653"/>
        <v>0</v>
      </c>
      <c r="W1549" s="54">
        <f t="shared" si="665"/>
        <v>34</v>
      </c>
      <c r="X1549" s="62">
        <v>0</v>
      </c>
      <c r="Y1549" s="54">
        <v>2620</v>
      </c>
      <c r="Z1549" s="54">
        <v>0</v>
      </c>
      <c r="AA1549" s="54">
        <v>262</v>
      </c>
      <c r="AB1549" s="54">
        <v>262</v>
      </c>
      <c r="AC1549" s="61">
        <f t="shared" si="655"/>
        <v>100</v>
      </c>
      <c r="AD1549" s="54">
        <f t="shared" si="664"/>
        <v>0</v>
      </c>
      <c r="AE1549" s="62">
        <v>12.15</v>
      </c>
      <c r="AF1549" s="54">
        <f t="shared" si="662"/>
        <v>6412</v>
      </c>
      <c r="AG1549" s="54">
        <f t="shared" si="666"/>
        <v>0</v>
      </c>
      <c r="AH1549" s="54">
        <f>SUM(T1549,AA1549)</f>
        <v>296</v>
      </c>
      <c r="AI1549" s="54">
        <f>SUM(U1549,AB1549)</f>
        <v>262</v>
      </c>
      <c r="AJ1549" s="61">
        <f t="shared" si="660"/>
        <v>88.513513513513516</v>
      </c>
      <c r="AK1549" s="54">
        <f t="shared" si="661"/>
        <v>34</v>
      </c>
      <c r="AL1549" s="62">
        <f t="shared" si="663"/>
        <v>12.15</v>
      </c>
    </row>
    <row r="1550" spans="1:38" ht="22.5" customHeight="1" x14ac:dyDescent="0.25">
      <c r="C1550" s="261"/>
      <c r="D1550" s="261" t="s">
        <v>46</v>
      </c>
      <c r="E1550" s="261">
        <f t="shared" ref="E1550:P1550" si="667">SUM(E1520:E1549)</f>
        <v>344</v>
      </c>
      <c r="F1550" s="261">
        <f t="shared" si="667"/>
        <v>339</v>
      </c>
      <c r="G1550" s="261">
        <f t="shared" si="667"/>
        <v>6236</v>
      </c>
      <c r="H1550" s="261">
        <f t="shared" si="667"/>
        <v>3754</v>
      </c>
      <c r="I1550" s="261">
        <f t="shared" si="667"/>
        <v>6229</v>
      </c>
      <c r="J1550" s="261">
        <f t="shared" si="667"/>
        <v>6213</v>
      </c>
      <c r="K1550" s="261">
        <f t="shared" si="667"/>
        <v>5450</v>
      </c>
      <c r="L1550" s="261">
        <f t="shared" si="667"/>
        <v>314</v>
      </c>
      <c r="M1550" s="261">
        <f t="shared" si="667"/>
        <v>314</v>
      </c>
      <c r="N1550" s="261">
        <f t="shared" si="667"/>
        <v>243</v>
      </c>
      <c r="O1550" s="261">
        <f t="shared" si="667"/>
        <v>1712</v>
      </c>
      <c r="P1550" s="261">
        <f t="shared" si="667"/>
        <v>757</v>
      </c>
      <c r="Q1550" s="262">
        <f>SUM(Q1520:Q1549)</f>
        <v>87.52</v>
      </c>
      <c r="R1550" s="261">
        <f t="shared" ref="R1550:U1550" si="668">SUM(R1520:R1549)</f>
        <v>75246</v>
      </c>
      <c r="S1550" s="261">
        <f t="shared" si="668"/>
        <v>46286</v>
      </c>
      <c r="T1550" s="261">
        <f t="shared" si="668"/>
        <v>6447</v>
      </c>
      <c r="U1550" s="261">
        <f t="shared" si="668"/>
        <v>2587</v>
      </c>
      <c r="V1550" s="61">
        <f t="shared" si="653"/>
        <v>40.127190941523189</v>
      </c>
      <c r="W1550" s="261">
        <f t="shared" ref="W1550:AB1550" si="669">SUM(W1520:W1549)</f>
        <v>2727</v>
      </c>
      <c r="X1550" s="262">
        <f t="shared" si="669"/>
        <v>233.33999999999997</v>
      </c>
      <c r="Y1550" s="261">
        <f t="shared" si="669"/>
        <v>4047</v>
      </c>
      <c r="Z1550" s="261">
        <f t="shared" si="669"/>
        <v>470</v>
      </c>
      <c r="AA1550" s="261">
        <f t="shared" si="669"/>
        <v>1414</v>
      </c>
      <c r="AB1550" s="261">
        <f t="shared" si="669"/>
        <v>860</v>
      </c>
      <c r="AC1550" s="263">
        <f t="shared" si="655"/>
        <v>60.820367751060822</v>
      </c>
      <c r="AD1550" s="261">
        <f t="shared" ref="AD1550:AI1550" si="670">SUM(AD1520:AD1549)</f>
        <v>511</v>
      </c>
      <c r="AE1550" s="262">
        <f t="shared" si="670"/>
        <v>36.25</v>
      </c>
      <c r="AF1550" s="261">
        <f t="shared" si="670"/>
        <v>79082</v>
      </c>
      <c r="AG1550" s="261">
        <f t="shared" si="670"/>
        <v>35017</v>
      </c>
      <c r="AH1550" s="261">
        <f t="shared" si="670"/>
        <v>7861</v>
      </c>
      <c r="AI1550" s="261">
        <f t="shared" si="670"/>
        <v>3391</v>
      </c>
      <c r="AJ1550" s="263">
        <f t="shared" si="660"/>
        <v>43.137005470041977</v>
      </c>
      <c r="AK1550" s="261">
        <f>SUM(AK1520:AK1549)</f>
        <v>4470</v>
      </c>
      <c r="AL1550" s="262">
        <f>SUM(AL1520:AL1549)</f>
        <v>244.78</v>
      </c>
    </row>
    <row r="1551" spans="1:38" ht="23.25" customHeight="1" x14ac:dyDescent="0.2">
      <c r="C1551" s="802" t="s">
        <v>232</v>
      </c>
      <c r="D1551" s="802"/>
      <c r="E1551" s="802"/>
      <c r="F1551" s="802"/>
      <c r="G1551" s="802"/>
      <c r="H1551" s="802"/>
      <c r="I1551" s="802"/>
      <c r="J1551" s="802"/>
      <c r="K1551" s="802"/>
      <c r="L1551" s="802"/>
      <c r="M1551" s="802"/>
      <c r="N1551" s="802"/>
      <c r="O1551" s="802"/>
      <c r="P1551" s="802"/>
      <c r="Q1551" s="802"/>
      <c r="R1551" s="802"/>
      <c r="S1551" s="802"/>
      <c r="T1551" s="802"/>
      <c r="U1551" s="802"/>
      <c r="V1551" s="802"/>
      <c r="W1551" s="802"/>
      <c r="X1551" s="802"/>
      <c r="Y1551" s="802" t="s">
        <v>232</v>
      </c>
      <c r="Z1551" s="802"/>
      <c r="AA1551" s="802"/>
      <c r="AB1551" s="802"/>
      <c r="AC1551" s="802"/>
      <c r="AD1551" s="802"/>
      <c r="AE1551" s="802"/>
      <c r="AF1551" s="802"/>
      <c r="AG1551" s="802"/>
      <c r="AH1551" s="802"/>
      <c r="AI1551" s="802"/>
      <c r="AJ1551" s="802"/>
      <c r="AK1551" s="802"/>
      <c r="AL1551" s="802"/>
    </row>
    <row r="1552" spans="1:38" ht="12.75" customHeight="1" x14ac:dyDescent="0.2">
      <c r="C1552" s="71"/>
      <c r="D1552" s="71"/>
      <c r="E1552" s="71"/>
      <c r="F1552" s="71"/>
      <c r="G1552" s="71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71"/>
      <c r="T1552" s="71"/>
      <c r="U1552" s="71"/>
      <c r="V1552" s="71"/>
      <c r="W1552" s="71"/>
      <c r="X1552" s="71"/>
      <c r="Y1552" s="798"/>
      <c r="Z1552" s="798"/>
      <c r="AA1552" s="798"/>
      <c r="AB1552" s="798"/>
      <c r="AC1552" s="798"/>
      <c r="AD1552" s="798"/>
      <c r="AE1552" s="798"/>
      <c r="AF1552" s="798"/>
      <c r="AG1552" s="798"/>
      <c r="AH1552" s="798"/>
      <c r="AI1552" s="798"/>
      <c r="AJ1552" s="798"/>
      <c r="AK1552" s="798"/>
      <c r="AL1552" s="798"/>
    </row>
    <row r="1553" spans="1:38" ht="12.75" customHeight="1" x14ac:dyDescent="0.25">
      <c r="C1553" s="824" t="s">
        <v>2</v>
      </c>
      <c r="D1553" s="824" t="s">
        <v>3</v>
      </c>
      <c r="E1553" s="825" t="s">
        <v>4</v>
      </c>
      <c r="F1553" s="826"/>
      <c r="G1553" s="826"/>
      <c r="H1553" s="826"/>
      <c r="I1553" s="826"/>
      <c r="J1553" s="826"/>
      <c r="K1553" s="826"/>
      <c r="L1553" s="826"/>
      <c r="M1553" s="826"/>
      <c r="N1553" s="826"/>
      <c r="O1553" s="826"/>
      <c r="P1553" s="826"/>
      <c r="Q1553" s="827"/>
      <c r="R1553" s="828" t="s">
        <v>4</v>
      </c>
      <c r="S1553" s="828"/>
      <c r="T1553" s="828"/>
      <c r="U1553" s="828"/>
      <c r="V1553" s="828"/>
      <c r="W1553" s="828"/>
      <c r="X1553" s="828"/>
      <c r="Y1553" s="828" t="s">
        <v>9</v>
      </c>
      <c r="Z1553" s="828"/>
      <c r="AA1553" s="828"/>
      <c r="AB1553" s="828"/>
      <c r="AC1553" s="828"/>
      <c r="AD1553" s="828"/>
      <c r="AE1553" s="828"/>
      <c r="AF1553" s="828" t="s">
        <v>119</v>
      </c>
      <c r="AG1553" s="828"/>
      <c r="AH1553" s="828"/>
      <c r="AI1553" s="828"/>
      <c r="AJ1553" s="828"/>
      <c r="AK1553" s="828"/>
      <c r="AL1553" s="828"/>
    </row>
    <row r="1554" spans="1:38" ht="12.75" customHeight="1" x14ac:dyDescent="0.25">
      <c r="C1554" s="824"/>
      <c r="D1554" s="824"/>
      <c r="E1554" s="825" t="s">
        <v>5</v>
      </c>
      <c r="F1554" s="826"/>
      <c r="G1554" s="826"/>
      <c r="H1554" s="826"/>
      <c r="I1554" s="826"/>
      <c r="J1554" s="826"/>
      <c r="K1554" s="826"/>
      <c r="L1554" s="826"/>
      <c r="M1554" s="826"/>
      <c r="N1554" s="826"/>
      <c r="O1554" s="826"/>
      <c r="P1554" s="826"/>
      <c r="Q1554" s="827"/>
      <c r="R1554" s="828" t="s">
        <v>64</v>
      </c>
      <c r="S1554" s="828"/>
      <c r="T1554" s="828"/>
      <c r="U1554" s="828"/>
      <c r="V1554" s="828"/>
      <c r="W1554" s="828"/>
      <c r="X1554" s="828"/>
      <c r="Y1554" s="828" t="s">
        <v>64</v>
      </c>
      <c r="Z1554" s="828"/>
      <c r="AA1554" s="828"/>
      <c r="AB1554" s="828"/>
      <c r="AC1554" s="828"/>
      <c r="AD1554" s="828"/>
      <c r="AE1554" s="828"/>
      <c r="AF1554" s="828" t="s">
        <v>64</v>
      </c>
      <c r="AG1554" s="828"/>
      <c r="AH1554" s="828"/>
      <c r="AI1554" s="828"/>
      <c r="AJ1554" s="828"/>
      <c r="AK1554" s="828"/>
      <c r="AL1554" s="828"/>
    </row>
    <row r="1555" spans="1:38" ht="54.75" customHeight="1" x14ac:dyDescent="0.2">
      <c r="C1555" s="824"/>
      <c r="D1555" s="824"/>
      <c r="E1555" s="824" t="s">
        <v>15</v>
      </c>
      <c r="F1555" s="824"/>
      <c r="G1555" s="824" t="s">
        <v>6</v>
      </c>
      <c r="H1555" s="824"/>
      <c r="I1555" s="824" t="s">
        <v>120</v>
      </c>
      <c r="J1555" s="824"/>
      <c r="K1555" s="824"/>
      <c r="L1555" s="824" t="s">
        <v>121</v>
      </c>
      <c r="M1555" s="824"/>
      <c r="N1555" s="824"/>
      <c r="O1555" s="829" t="s">
        <v>158</v>
      </c>
      <c r="P1555" s="830"/>
      <c r="Q1555" s="831"/>
      <c r="R1555" s="824" t="s">
        <v>7</v>
      </c>
      <c r="S1555" s="824"/>
      <c r="T1555" s="824" t="s">
        <v>8</v>
      </c>
      <c r="U1555" s="824"/>
      <c r="V1555" s="824"/>
      <c r="W1555" s="824"/>
      <c r="X1555" s="824"/>
      <c r="Y1555" s="824" t="s">
        <v>7</v>
      </c>
      <c r="Z1555" s="824"/>
      <c r="AA1555" s="824" t="s">
        <v>8</v>
      </c>
      <c r="AB1555" s="824"/>
      <c r="AC1555" s="824"/>
      <c r="AD1555" s="824"/>
      <c r="AE1555" s="824"/>
      <c r="AF1555" s="824" t="s">
        <v>7</v>
      </c>
      <c r="AG1555" s="824"/>
      <c r="AH1555" s="824" t="s">
        <v>8</v>
      </c>
      <c r="AI1555" s="824"/>
      <c r="AJ1555" s="824"/>
      <c r="AK1555" s="824"/>
      <c r="AL1555" s="824"/>
    </row>
    <row r="1556" spans="1:38" ht="27.75" customHeight="1" x14ac:dyDescent="0.2">
      <c r="C1556" s="824"/>
      <c r="D1556" s="824"/>
      <c r="E1556" s="824" t="s">
        <v>55</v>
      </c>
      <c r="F1556" s="824"/>
      <c r="G1556" s="824" t="s">
        <v>56</v>
      </c>
      <c r="H1556" s="824"/>
      <c r="I1556" s="824" t="s">
        <v>61</v>
      </c>
      <c r="J1556" s="824"/>
      <c r="K1556" s="824"/>
      <c r="L1556" s="824" t="s">
        <v>62</v>
      </c>
      <c r="M1556" s="824"/>
      <c r="N1556" s="824"/>
      <c r="O1556" s="832"/>
      <c r="P1556" s="833"/>
      <c r="Q1556" s="834"/>
      <c r="R1556" s="824" t="s">
        <v>65</v>
      </c>
      <c r="S1556" s="824"/>
      <c r="T1556" s="824" t="s">
        <v>69</v>
      </c>
      <c r="U1556" s="824"/>
      <c r="V1556" s="824"/>
      <c r="W1556" s="824"/>
      <c r="X1556" s="824"/>
      <c r="Y1556" s="824" t="s">
        <v>70</v>
      </c>
      <c r="Z1556" s="824"/>
      <c r="AA1556" s="824" t="s">
        <v>69</v>
      </c>
      <c r="AB1556" s="824"/>
      <c r="AC1556" s="824"/>
      <c r="AD1556" s="824"/>
      <c r="AE1556" s="824"/>
      <c r="AF1556" s="824" t="s">
        <v>70</v>
      </c>
      <c r="AG1556" s="824"/>
      <c r="AH1556" s="824" t="s">
        <v>69</v>
      </c>
      <c r="AI1556" s="824"/>
      <c r="AJ1556" s="824"/>
      <c r="AK1556" s="824"/>
      <c r="AL1556" s="824"/>
    </row>
    <row r="1557" spans="1:38" ht="42" customHeight="1" x14ac:dyDescent="0.2">
      <c r="A1557" s="17" t="s">
        <v>193</v>
      </c>
      <c r="B1557" s="17" t="s">
        <v>194</v>
      </c>
      <c r="C1557" s="824"/>
      <c r="D1557" s="824"/>
      <c r="E1557" s="338" t="s">
        <v>75</v>
      </c>
      <c r="F1557" s="338" t="s">
        <v>76</v>
      </c>
      <c r="G1557" s="338" t="s">
        <v>57</v>
      </c>
      <c r="H1557" s="338" t="s">
        <v>77</v>
      </c>
      <c r="I1557" s="338" t="s">
        <v>58</v>
      </c>
      <c r="J1557" s="338" t="s">
        <v>59</v>
      </c>
      <c r="K1557" s="338" t="s">
        <v>60</v>
      </c>
      <c r="L1557" s="338" t="s">
        <v>58</v>
      </c>
      <c r="M1557" s="338" t="s">
        <v>59</v>
      </c>
      <c r="N1557" s="338" t="s">
        <v>63</v>
      </c>
      <c r="O1557" s="338" t="s">
        <v>170</v>
      </c>
      <c r="P1557" s="338" t="s">
        <v>171</v>
      </c>
      <c r="Q1557" s="338" t="s">
        <v>161</v>
      </c>
      <c r="R1557" s="338" t="s">
        <v>59</v>
      </c>
      <c r="S1557" s="338" t="s">
        <v>66</v>
      </c>
      <c r="T1557" s="338" t="s">
        <v>67</v>
      </c>
      <c r="U1557" s="338" t="s">
        <v>68</v>
      </c>
      <c r="V1557" s="338" t="s">
        <v>71</v>
      </c>
      <c r="W1557" s="338" t="s">
        <v>72</v>
      </c>
      <c r="X1557" s="338" t="s">
        <v>162</v>
      </c>
      <c r="Y1557" s="338" t="s">
        <v>59</v>
      </c>
      <c r="Z1557" s="338" t="s">
        <v>63</v>
      </c>
      <c r="AA1557" s="338" t="s">
        <v>67</v>
      </c>
      <c r="AB1557" s="338" t="s">
        <v>68</v>
      </c>
      <c r="AC1557" s="338" t="s">
        <v>71</v>
      </c>
      <c r="AD1557" s="338" t="s">
        <v>72</v>
      </c>
      <c r="AE1557" s="338" t="s">
        <v>221</v>
      </c>
      <c r="AF1557" s="338" t="s">
        <v>59</v>
      </c>
      <c r="AG1557" s="338" t="s">
        <v>63</v>
      </c>
      <c r="AH1557" s="338" t="s">
        <v>67</v>
      </c>
      <c r="AI1557" s="338" t="s">
        <v>68</v>
      </c>
      <c r="AJ1557" s="338" t="s">
        <v>71</v>
      </c>
      <c r="AK1557" s="338" t="s">
        <v>72</v>
      </c>
      <c r="AL1557" s="338" t="s">
        <v>172</v>
      </c>
    </row>
    <row r="1558" spans="1:38" ht="12.75" customHeight="1" x14ac:dyDescent="0.2">
      <c r="C1558" s="20">
        <v>1</v>
      </c>
      <c r="D1558" s="20">
        <v>2</v>
      </c>
      <c r="E1558" s="20">
        <v>3</v>
      </c>
      <c r="F1558" s="20">
        <v>4</v>
      </c>
      <c r="G1558" s="20">
        <v>5</v>
      </c>
      <c r="H1558" s="20">
        <v>6</v>
      </c>
      <c r="I1558" s="20">
        <v>7</v>
      </c>
      <c r="J1558" s="20">
        <v>8</v>
      </c>
      <c r="K1558" s="20">
        <v>9</v>
      </c>
      <c r="L1558" s="20">
        <v>10</v>
      </c>
      <c r="M1558" s="20">
        <v>11</v>
      </c>
      <c r="N1558" s="20">
        <v>12</v>
      </c>
      <c r="O1558" s="20">
        <v>13</v>
      </c>
      <c r="P1558" s="20">
        <v>14</v>
      </c>
      <c r="Q1558" s="20">
        <v>15</v>
      </c>
      <c r="R1558" s="20">
        <v>16</v>
      </c>
      <c r="S1558" s="20">
        <v>17</v>
      </c>
      <c r="T1558" s="20">
        <v>18</v>
      </c>
      <c r="U1558" s="20">
        <v>19</v>
      </c>
      <c r="V1558" s="20">
        <v>20</v>
      </c>
      <c r="W1558" s="20">
        <v>21</v>
      </c>
      <c r="X1558" s="20">
        <v>22</v>
      </c>
      <c r="Y1558" s="20">
        <v>23</v>
      </c>
      <c r="Z1558" s="20">
        <v>24</v>
      </c>
      <c r="AA1558" s="20">
        <v>25</v>
      </c>
      <c r="AB1558" s="20">
        <v>26</v>
      </c>
      <c r="AC1558" s="20">
        <v>27</v>
      </c>
      <c r="AD1558" s="20">
        <v>28</v>
      </c>
      <c r="AE1558" s="20">
        <v>29</v>
      </c>
      <c r="AF1558" s="20">
        <v>30</v>
      </c>
      <c r="AG1558" s="20">
        <v>31</v>
      </c>
      <c r="AH1558" s="20">
        <v>32</v>
      </c>
      <c r="AI1558" s="20">
        <v>33</v>
      </c>
      <c r="AJ1558" s="20">
        <v>34</v>
      </c>
      <c r="AK1558" s="20">
        <v>35</v>
      </c>
      <c r="AL1558" s="20">
        <v>36</v>
      </c>
    </row>
    <row r="1559" spans="1:38" ht="22.5" customHeight="1" x14ac:dyDescent="0.25">
      <c r="C1559" s="54">
        <v>1</v>
      </c>
      <c r="D1559" s="54" t="s">
        <v>16</v>
      </c>
      <c r="E1559" s="54">
        <v>9</v>
      </c>
      <c r="F1559" s="54">
        <v>9</v>
      </c>
      <c r="G1559" s="54">
        <v>209</v>
      </c>
      <c r="H1559" s="54">
        <v>106</v>
      </c>
      <c r="I1559" s="54">
        <v>209</v>
      </c>
      <c r="J1559" s="54">
        <v>209</v>
      </c>
      <c r="K1559" s="54">
        <v>209</v>
      </c>
      <c r="L1559" s="54">
        <v>8</v>
      </c>
      <c r="M1559" s="54">
        <v>8</v>
      </c>
      <c r="N1559" s="54">
        <v>8</v>
      </c>
      <c r="O1559" s="54">
        <v>28</v>
      </c>
      <c r="P1559" s="54">
        <v>28</v>
      </c>
      <c r="Q1559" s="62">
        <v>8</v>
      </c>
      <c r="R1559" s="334">
        <v>219</v>
      </c>
      <c r="S1559" s="54">
        <v>219</v>
      </c>
      <c r="T1559" s="54">
        <v>233</v>
      </c>
      <c r="U1559" s="54">
        <v>233</v>
      </c>
      <c r="V1559" s="61">
        <f t="shared" ref="V1559:V1589" si="671">IF(U1559&lt;&gt;0,(U1559/T1559*100),0)</f>
        <v>100</v>
      </c>
      <c r="W1559" s="54">
        <f t="shared" ref="W1559:W1564" si="672">T1559-U1559</f>
        <v>0</v>
      </c>
      <c r="X1559" s="62">
        <v>9.6999999999999993</v>
      </c>
      <c r="Y1559" s="54"/>
      <c r="Z1559" s="54"/>
      <c r="AA1559" s="54"/>
      <c r="AB1559" s="54"/>
      <c r="AC1559" s="61">
        <f t="shared" ref="AC1559:AC1589" si="673">IF(AB1559&lt;&gt;0,(AB1559/AA1559*100),0)</f>
        <v>0</v>
      </c>
      <c r="AD1559" s="54">
        <f t="shared" ref="AD1559:AD1567" si="674">AA1559-AB1559</f>
        <v>0</v>
      </c>
      <c r="AE1559" s="62"/>
      <c r="AF1559" s="54">
        <f>SUM(Q1559,Y1559)</f>
        <v>8</v>
      </c>
      <c r="AG1559" s="54">
        <f t="shared" ref="AG1559:AG1576" si="675">SUM(S1559,Z1559)</f>
        <v>219</v>
      </c>
      <c r="AH1559" s="54">
        <f t="shared" ref="AH1559:AH1585" si="676">SUM(T1559,AA1559)</f>
        <v>233</v>
      </c>
      <c r="AI1559" s="54">
        <f t="shared" ref="AI1559:AI1585" si="677">SUM(U1559,AB1559)</f>
        <v>233</v>
      </c>
      <c r="AJ1559" s="61">
        <f t="shared" ref="AJ1559:AJ1589" si="678">IF(AI1559&lt;&gt;0,(AI1559/AH1559*100),0)</f>
        <v>100</v>
      </c>
      <c r="AK1559" s="54">
        <f t="shared" ref="AK1559:AK1588" si="679">AH1559-AI1559</f>
        <v>0</v>
      </c>
      <c r="AL1559" s="62">
        <f>SUM(X1559,AE1559)</f>
        <v>9.6999999999999993</v>
      </c>
    </row>
    <row r="1560" spans="1:38" ht="22.5" customHeight="1" x14ac:dyDescent="0.25">
      <c r="A1560" s="17">
        <v>1</v>
      </c>
      <c r="B1560" s="17">
        <v>1</v>
      </c>
      <c r="C1560" s="54">
        <v>2</v>
      </c>
      <c r="D1560" s="54" t="s">
        <v>190</v>
      </c>
      <c r="E1560" s="54">
        <v>15</v>
      </c>
      <c r="F1560" s="54">
        <v>15</v>
      </c>
      <c r="G1560" s="54">
        <v>285</v>
      </c>
      <c r="H1560" s="54">
        <v>163</v>
      </c>
      <c r="I1560" s="54">
        <v>285</v>
      </c>
      <c r="J1560" s="54">
        <v>285</v>
      </c>
      <c r="K1560" s="54">
        <v>285</v>
      </c>
      <c r="L1560" s="54">
        <v>14</v>
      </c>
      <c r="M1560" s="54">
        <v>14</v>
      </c>
      <c r="N1560" s="54">
        <v>14</v>
      </c>
      <c r="O1560" s="54">
        <v>56</v>
      </c>
      <c r="P1560" s="54">
        <v>56</v>
      </c>
      <c r="Q1560" s="62">
        <v>10.71</v>
      </c>
      <c r="R1560" s="54">
        <v>7868</v>
      </c>
      <c r="S1560" s="54">
        <v>2936</v>
      </c>
      <c r="T1560" s="54">
        <v>400</v>
      </c>
      <c r="U1560" s="54">
        <v>73</v>
      </c>
      <c r="V1560" s="61">
        <f t="shared" si="671"/>
        <v>18.25</v>
      </c>
      <c r="W1560" s="54">
        <f t="shared" si="672"/>
        <v>327</v>
      </c>
      <c r="X1560" s="62">
        <v>7.69</v>
      </c>
      <c r="Y1560" s="54"/>
      <c r="Z1560" s="54"/>
      <c r="AA1560" s="54"/>
      <c r="AB1560" s="54"/>
      <c r="AC1560" s="61">
        <f t="shared" si="673"/>
        <v>0</v>
      </c>
      <c r="AD1560" s="54">
        <f t="shared" si="674"/>
        <v>0</v>
      </c>
      <c r="AE1560" s="62"/>
      <c r="AF1560" s="54">
        <f t="shared" ref="AF1560:AF1588" si="680">SUM(R1560,Y1560)</f>
        <v>7868</v>
      </c>
      <c r="AG1560" s="54">
        <f t="shared" si="675"/>
        <v>2936</v>
      </c>
      <c r="AH1560" s="54">
        <f t="shared" si="676"/>
        <v>400</v>
      </c>
      <c r="AI1560" s="54">
        <f t="shared" si="677"/>
        <v>73</v>
      </c>
      <c r="AJ1560" s="61">
        <f t="shared" si="678"/>
        <v>18.25</v>
      </c>
      <c r="AK1560" s="54">
        <f t="shared" si="679"/>
        <v>327</v>
      </c>
      <c r="AL1560" s="62">
        <f>SUM(X1560,AE1560)</f>
        <v>7.69</v>
      </c>
    </row>
    <row r="1561" spans="1:38" ht="22.5" customHeight="1" x14ac:dyDescent="0.25">
      <c r="C1561" s="54">
        <v>3</v>
      </c>
      <c r="D1561" s="54" t="s">
        <v>18</v>
      </c>
      <c r="E1561" s="54">
        <v>13</v>
      </c>
      <c r="F1561" s="54">
        <v>12</v>
      </c>
      <c r="G1561" s="54">
        <v>289</v>
      </c>
      <c r="H1561" s="54">
        <v>283</v>
      </c>
      <c r="I1561" s="54">
        <v>288</v>
      </c>
      <c r="J1561" s="54">
        <v>286</v>
      </c>
      <c r="K1561" s="54">
        <v>273</v>
      </c>
      <c r="L1561" s="54">
        <v>12</v>
      </c>
      <c r="M1561" s="54">
        <v>12</v>
      </c>
      <c r="N1561" s="54">
        <v>12</v>
      </c>
      <c r="O1561" s="54">
        <v>78</v>
      </c>
      <c r="P1561" s="54">
        <v>55</v>
      </c>
      <c r="Q1561" s="62">
        <v>9.17</v>
      </c>
      <c r="R1561" s="54">
        <v>13929</v>
      </c>
      <c r="S1561" s="54">
        <v>9237</v>
      </c>
      <c r="T1561" s="54">
        <v>428</v>
      </c>
      <c r="U1561" s="54">
        <v>230</v>
      </c>
      <c r="V1561" s="61">
        <f t="shared" si="671"/>
        <v>53.738317757009348</v>
      </c>
      <c r="W1561" s="54">
        <f t="shared" si="672"/>
        <v>198</v>
      </c>
      <c r="X1561" s="62">
        <v>19.579999999999998</v>
      </c>
      <c r="Y1561" s="54">
        <v>975</v>
      </c>
      <c r="Z1561" s="54">
        <v>358</v>
      </c>
      <c r="AA1561" s="54">
        <v>26</v>
      </c>
      <c r="AB1561" s="54">
        <v>16</v>
      </c>
      <c r="AC1561" s="61">
        <f t="shared" si="673"/>
        <v>61.53846153846154</v>
      </c>
      <c r="AD1561" s="54">
        <f t="shared" si="674"/>
        <v>10</v>
      </c>
      <c r="AE1561" s="62">
        <v>0.72</v>
      </c>
      <c r="AF1561" s="54">
        <f t="shared" si="680"/>
        <v>14904</v>
      </c>
      <c r="AG1561" s="54">
        <f t="shared" si="675"/>
        <v>9595</v>
      </c>
      <c r="AH1561" s="54">
        <f t="shared" si="676"/>
        <v>454</v>
      </c>
      <c r="AI1561" s="54">
        <f t="shared" si="677"/>
        <v>246</v>
      </c>
      <c r="AJ1561" s="61">
        <f t="shared" si="678"/>
        <v>54.185022026431717</v>
      </c>
      <c r="AK1561" s="54">
        <f t="shared" si="679"/>
        <v>208</v>
      </c>
      <c r="AL1561" s="62">
        <f>SUM(X1561,AE1561)</f>
        <v>20.299999999999997</v>
      </c>
    </row>
    <row r="1562" spans="1:38" ht="22.5" customHeight="1" x14ac:dyDescent="0.25">
      <c r="C1562" s="54">
        <v>4</v>
      </c>
      <c r="D1562" s="54" t="s">
        <v>19</v>
      </c>
      <c r="E1562" s="54">
        <v>13</v>
      </c>
      <c r="F1562" s="54">
        <v>13</v>
      </c>
      <c r="G1562" s="54">
        <v>248</v>
      </c>
      <c r="H1562" s="54">
        <v>226</v>
      </c>
      <c r="I1562" s="54">
        <v>248</v>
      </c>
      <c r="J1562" s="54">
        <v>248</v>
      </c>
      <c r="K1562" s="54">
        <v>248</v>
      </c>
      <c r="L1562" s="54">
        <v>12</v>
      </c>
      <c r="M1562" s="54">
        <v>12</v>
      </c>
      <c r="N1562" s="54">
        <v>12</v>
      </c>
      <c r="O1562" s="54">
        <v>54</v>
      </c>
      <c r="P1562" s="54">
        <v>25</v>
      </c>
      <c r="Q1562" s="62"/>
      <c r="R1562" s="54">
        <v>498</v>
      </c>
      <c r="S1562" s="54">
        <v>184</v>
      </c>
      <c r="T1562" s="54">
        <v>385</v>
      </c>
      <c r="U1562" s="54">
        <v>88</v>
      </c>
      <c r="V1562" s="61">
        <f t="shared" si="671"/>
        <v>22.857142857142858</v>
      </c>
      <c r="W1562" s="54">
        <f t="shared" si="672"/>
        <v>297</v>
      </c>
      <c r="X1562" s="62">
        <v>9.61</v>
      </c>
      <c r="Y1562" s="54"/>
      <c r="Z1562" s="54"/>
      <c r="AA1562" s="54"/>
      <c r="AB1562" s="54"/>
      <c r="AC1562" s="61">
        <f t="shared" si="673"/>
        <v>0</v>
      </c>
      <c r="AD1562" s="54">
        <f t="shared" si="674"/>
        <v>0</v>
      </c>
      <c r="AE1562" s="62"/>
      <c r="AF1562" s="54">
        <f t="shared" si="680"/>
        <v>498</v>
      </c>
      <c r="AG1562" s="54">
        <f t="shared" si="675"/>
        <v>184</v>
      </c>
      <c r="AH1562" s="54">
        <f t="shared" si="676"/>
        <v>385</v>
      </c>
      <c r="AI1562" s="54">
        <f t="shared" si="677"/>
        <v>88</v>
      </c>
      <c r="AJ1562" s="61">
        <f t="shared" si="678"/>
        <v>22.857142857142858</v>
      </c>
      <c r="AK1562" s="54">
        <f t="shared" si="679"/>
        <v>297</v>
      </c>
      <c r="AL1562" s="62">
        <f>SUM(X1562,AE1562)</f>
        <v>9.61</v>
      </c>
    </row>
    <row r="1563" spans="1:38" ht="22.5" customHeight="1" x14ac:dyDescent="0.25">
      <c r="C1563" s="54">
        <v>5</v>
      </c>
      <c r="D1563" s="54" t="s">
        <v>20</v>
      </c>
      <c r="E1563" s="54">
        <v>8</v>
      </c>
      <c r="F1563" s="54">
        <v>8</v>
      </c>
      <c r="G1563" s="54">
        <v>193</v>
      </c>
      <c r="H1563" s="54">
        <v>152</v>
      </c>
      <c r="I1563" s="54">
        <v>193</v>
      </c>
      <c r="J1563" s="54">
        <v>193</v>
      </c>
      <c r="K1563" s="54">
        <v>193</v>
      </c>
      <c r="L1563" s="54">
        <v>7</v>
      </c>
      <c r="M1563" s="54">
        <v>7</v>
      </c>
      <c r="N1563" s="54">
        <v>7</v>
      </c>
      <c r="O1563" s="54">
        <v>61</v>
      </c>
      <c r="P1563" s="54">
        <v>55</v>
      </c>
      <c r="Q1563" s="62">
        <v>6.41</v>
      </c>
      <c r="R1563" s="54">
        <v>636</v>
      </c>
      <c r="S1563" s="54">
        <v>636</v>
      </c>
      <c r="T1563" s="54">
        <v>486</v>
      </c>
      <c r="U1563" s="54">
        <v>298</v>
      </c>
      <c r="V1563" s="61">
        <f t="shared" si="671"/>
        <v>61.31687242798354</v>
      </c>
      <c r="W1563" s="54">
        <f t="shared" si="672"/>
        <v>188</v>
      </c>
      <c r="X1563" s="62">
        <v>25.28</v>
      </c>
      <c r="Y1563" s="54"/>
      <c r="Z1563" s="54"/>
      <c r="AA1563" s="54"/>
      <c r="AB1563" s="54"/>
      <c r="AC1563" s="61">
        <f t="shared" si="673"/>
        <v>0</v>
      </c>
      <c r="AD1563" s="54">
        <f t="shared" si="674"/>
        <v>0</v>
      </c>
      <c r="AE1563" s="62"/>
      <c r="AF1563" s="54">
        <f t="shared" si="680"/>
        <v>636</v>
      </c>
      <c r="AG1563" s="54">
        <f t="shared" si="675"/>
        <v>636</v>
      </c>
      <c r="AH1563" s="54">
        <f t="shared" si="676"/>
        <v>486</v>
      </c>
      <c r="AI1563" s="54">
        <f t="shared" si="677"/>
        <v>298</v>
      </c>
      <c r="AJ1563" s="61">
        <f t="shared" si="678"/>
        <v>61.31687242798354</v>
      </c>
      <c r="AK1563" s="54">
        <f t="shared" si="679"/>
        <v>188</v>
      </c>
      <c r="AL1563" s="62">
        <v>0</v>
      </c>
    </row>
    <row r="1564" spans="1:38" ht="22.5" customHeight="1" x14ac:dyDescent="0.25">
      <c r="C1564" s="54">
        <v>6</v>
      </c>
      <c r="D1564" s="54" t="s">
        <v>21</v>
      </c>
      <c r="E1564" s="54">
        <v>4</v>
      </c>
      <c r="F1564" s="54">
        <v>4</v>
      </c>
      <c r="G1564" s="54">
        <v>63</v>
      </c>
      <c r="H1564" s="54">
        <v>63</v>
      </c>
      <c r="I1564" s="54">
        <v>63</v>
      </c>
      <c r="J1564" s="54">
        <v>63</v>
      </c>
      <c r="K1564" s="54">
        <v>39</v>
      </c>
      <c r="L1564" s="54">
        <v>3</v>
      </c>
      <c r="M1564" s="54">
        <v>3</v>
      </c>
      <c r="N1564" s="54">
        <v>3</v>
      </c>
      <c r="O1564" s="54">
        <v>0</v>
      </c>
      <c r="P1564" s="54"/>
      <c r="Q1564" s="62"/>
      <c r="R1564" s="54">
        <v>69</v>
      </c>
      <c r="S1564" s="54">
        <v>69</v>
      </c>
      <c r="T1564" s="54">
        <v>17</v>
      </c>
      <c r="U1564" s="54">
        <v>0</v>
      </c>
      <c r="V1564" s="61">
        <f t="shared" si="671"/>
        <v>0</v>
      </c>
      <c r="W1564" s="54">
        <f t="shared" si="672"/>
        <v>17</v>
      </c>
      <c r="X1564" s="62">
        <v>0</v>
      </c>
      <c r="Y1564" s="54"/>
      <c r="Z1564" s="54"/>
      <c r="AA1564" s="54"/>
      <c r="AB1564" s="54"/>
      <c r="AC1564" s="61">
        <f t="shared" si="673"/>
        <v>0</v>
      </c>
      <c r="AD1564" s="54">
        <f t="shared" si="674"/>
        <v>0</v>
      </c>
      <c r="AE1564" s="62"/>
      <c r="AF1564" s="54">
        <f t="shared" si="680"/>
        <v>69</v>
      </c>
      <c r="AG1564" s="54">
        <f t="shared" si="675"/>
        <v>69</v>
      </c>
      <c r="AH1564" s="54">
        <f t="shared" si="676"/>
        <v>17</v>
      </c>
      <c r="AI1564" s="54">
        <f t="shared" si="677"/>
        <v>0</v>
      </c>
      <c r="AJ1564" s="61">
        <f t="shared" si="678"/>
        <v>0</v>
      </c>
      <c r="AK1564" s="54">
        <f t="shared" si="679"/>
        <v>17</v>
      </c>
      <c r="AL1564" s="62">
        <f t="shared" ref="AL1564:AL1588" si="681">SUM(X1564,AE1564)</f>
        <v>0</v>
      </c>
    </row>
    <row r="1565" spans="1:38" ht="22.5" customHeight="1" x14ac:dyDescent="0.25">
      <c r="C1565" s="54">
        <v>7</v>
      </c>
      <c r="D1565" s="54" t="s">
        <v>22</v>
      </c>
      <c r="E1565" s="54">
        <v>15</v>
      </c>
      <c r="F1565" s="54">
        <v>15</v>
      </c>
      <c r="G1565" s="54">
        <v>342</v>
      </c>
      <c r="H1565" s="54">
        <v>342</v>
      </c>
      <c r="I1565" s="54">
        <v>342</v>
      </c>
      <c r="J1565" s="54">
        <v>342</v>
      </c>
      <c r="K1565" s="54">
        <v>342</v>
      </c>
      <c r="L1565" s="54">
        <v>14</v>
      </c>
      <c r="M1565" s="54">
        <v>14</v>
      </c>
      <c r="N1565" s="54">
        <v>2</v>
      </c>
      <c r="O1565" s="54">
        <v>315</v>
      </c>
      <c r="P1565" s="54">
        <v>184</v>
      </c>
      <c r="Q1565" s="62">
        <v>26.82</v>
      </c>
      <c r="R1565" s="54">
        <v>356</v>
      </c>
      <c r="S1565" s="54">
        <v>269</v>
      </c>
      <c r="T1565" s="54">
        <v>171</v>
      </c>
      <c r="U1565" s="54">
        <v>92</v>
      </c>
      <c r="V1565" s="61">
        <f t="shared" si="671"/>
        <v>53.801169590643269</v>
      </c>
      <c r="W1565" s="54">
        <v>0</v>
      </c>
      <c r="X1565" s="62">
        <v>3.7</v>
      </c>
      <c r="Y1565" s="54"/>
      <c r="Z1565" s="54"/>
      <c r="AA1565" s="54"/>
      <c r="AB1565" s="54"/>
      <c r="AC1565" s="61">
        <f t="shared" si="673"/>
        <v>0</v>
      </c>
      <c r="AD1565" s="54">
        <f t="shared" si="674"/>
        <v>0</v>
      </c>
      <c r="AE1565" s="62"/>
      <c r="AF1565" s="54">
        <f t="shared" si="680"/>
        <v>356</v>
      </c>
      <c r="AG1565" s="54">
        <f t="shared" si="675"/>
        <v>269</v>
      </c>
      <c r="AH1565" s="54">
        <f t="shared" si="676"/>
        <v>171</v>
      </c>
      <c r="AI1565" s="54">
        <f t="shared" si="677"/>
        <v>92</v>
      </c>
      <c r="AJ1565" s="61">
        <f t="shared" si="678"/>
        <v>53.801169590643269</v>
      </c>
      <c r="AK1565" s="54">
        <f t="shared" si="679"/>
        <v>79</v>
      </c>
      <c r="AL1565" s="62">
        <f t="shared" si="681"/>
        <v>3.7</v>
      </c>
    </row>
    <row r="1566" spans="1:38" ht="22.5" customHeight="1" x14ac:dyDescent="0.25">
      <c r="A1566" s="17">
        <v>2</v>
      </c>
      <c r="C1566" s="54">
        <v>8</v>
      </c>
      <c r="D1566" s="54" t="s">
        <v>23</v>
      </c>
      <c r="E1566" s="54">
        <v>4</v>
      </c>
      <c r="F1566" s="54">
        <v>4</v>
      </c>
      <c r="G1566" s="54">
        <v>60</v>
      </c>
      <c r="H1566" s="54">
        <v>56</v>
      </c>
      <c r="I1566" s="54">
        <v>60</v>
      </c>
      <c r="J1566" s="54">
        <v>60</v>
      </c>
      <c r="K1566" s="54">
        <v>46</v>
      </c>
      <c r="L1566" s="54">
        <v>3</v>
      </c>
      <c r="M1566" s="54">
        <v>3</v>
      </c>
      <c r="N1566" s="54">
        <v>3</v>
      </c>
      <c r="O1566" s="54">
        <v>20</v>
      </c>
      <c r="P1566" s="54">
        <v>10</v>
      </c>
      <c r="Q1566" s="62">
        <v>4</v>
      </c>
      <c r="R1566" s="54">
        <v>946</v>
      </c>
      <c r="S1566" s="54">
        <v>410</v>
      </c>
      <c r="T1566" s="54">
        <v>34</v>
      </c>
      <c r="U1566" s="54">
        <v>16</v>
      </c>
      <c r="V1566" s="61">
        <f t="shared" si="671"/>
        <v>47.058823529411761</v>
      </c>
      <c r="W1566" s="54">
        <v>0</v>
      </c>
      <c r="X1566" s="62">
        <v>2.74</v>
      </c>
      <c r="Y1566" s="54"/>
      <c r="Z1566" s="54"/>
      <c r="AA1566" s="54"/>
      <c r="AB1566" s="54"/>
      <c r="AC1566" s="61">
        <f t="shared" si="673"/>
        <v>0</v>
      </c>
      <c r="AD1566" s="54">
        <f t="shared" si="674"/>
        <v>0</v>
      </c>
      <c r="AE1566" s="62"/>
      <c r="AF1566" s="54">
        <f t="shared" si="680"/>
        <v>946</v>
      </c>
      <c r="AG1566" s="54">
        <f t="shared" si="675"/>
        <v>410</v>
      </c>
      <c r="AH1566" s="54">
        <f t="shared" si="676"/>
        <v>34</v>
      </c>
      <c r="AI1566" s="54">
        <f t="shared" si="677"/>
        <v>16</v>
      </c>
      <c r="AJ1566" s="61">
        <f t="shared" si="678"/>
        <v>47.058823529411761</v>
      </c>
      <c r="AK1566" s="54">
        <f t="shared" si="679"/>
        <v>18</v>
      </c>
      <c r="AL1566" s="62">
        <f t="shared" si="681"/>
        <v>2.74</v>
      </c>
    </row>
    <row r="1567" spans="1:38" ht="22.5" customHeight="1" x14ac:dyDescent="0.25">
      <c r="C1567" s="54">
        <v>9</v>
      </c>
      <c r="D1567" s="54" t="s">
        <v>24</v>
      </c>
      <c r="E1567" s="54">
        <v>9</v>
      </c>
      <c r="F1567" s="54">
        <v>9</v>
      </c>
      <c r="G1567" s="54">
        <v>199</v>
      </c>
      <c r="H1567" s="54">
        <v>183</v>
      </c>
      <c r="I1567" s="54">
        <v>199</v>
      </c>
      <c r="J1567" s="54">
        <v>199</v>
      </c>
      <c r="K1567" s="54">
        <v>197</v>
      </c>
      <c r="L1567" s="54">
        <v>8</v>
      </c>
      <c r="M1567" s="54">
        <v>8</v>
      </c>
      <c r="N1567" s="54">
        <v>8</v>
      </c>
      <c r="O1567" s="54">
        <v>18</v>
      </c>
      <c r="P1567" s="54">
        <v>4</v>
      </c>
      <c r="Q1567" s="62"/>
      <c r="R1567" s="54">
        <v>107</v>
      </c>
      <c r="S1567" s="54">
        <v>106</v>
      </c>
      <c r="T1567" s="54">
        <v>264</v>
      </c>
      <c r="U1567" s="54">
        <v>149</v>
      </c>
      <c r="V1567" s="61">
        <f t="shared" si="671"/>
        <v>56.439393939393945</v>
      </c>
      <c r="W1567" s="54">
        <v>0</v>
      </c>
      <c r="X1567" s="62">
        <v>11.28</v>
      </c>
      <c r="Y1567" s="54"/>
      <c r="Z1567" s="54"/>
      <c r="AA1567" s="54"/>
      <c r="AB1567" s="54"/>
      <c r="AC1567" s="61">
        <f t="shared" si="673"/>
        <v>0</v>
      </c>
      <c r="AD1567" s="54">
        <f t="shared" si="674"/>
        <v>0</v>
      </c>
      <c r="AE1567" s="62"/>
      <c r="AF1567" s="54">
        <f t="shared" si="680"/>
        <v>107</v>
      </c>
      <c r="AG1567" s="54">
        <f t="shared" si="675"/>
        <v>106</v>
      </c>
      <c r="AH1567" s="54">
        <f t="shared" si="676"/>
        <v>264</v>
      </c>
      <c r="AI1567" s="54">
        <f t="shared" si="677"/>
        <v>149</v>
      </c>
      <c r="AJ1567" s="61">
        <f t="shared" si="678"/>
        <v>56.439393939393945</v>
      </c>
      <c r="AK1567" s="54">
        <f t="shared" si="679"/>
        <v>115</v>
      </c>
      <c r="AL1567" s="62">
        <f t="shared" si="681"/>
        <v>11.28</v>
      </c>
    </row>
    <row r="1568" spans="1:38" ht="22.5" customHeight="1" x14ac:dyDescent="0.25">
      <c r="A1568" s="17">
        <v>3</v>
      </c>
      <c r="C1568" s="54">
        <v>10</v>
      </c>
      <c r="D1568" s="54" t="s">
        <v>25</v>
      </c>
      <c r="E1568" s="54">
        <v>8</v>
      </c>
      <c r="F1568" s="54">
        <v>8</v>
      </c>
      <c r="G1568" s="54">
        <v>129</v>
      </c>
      <c r="H1568" s="54">
        <v>129</v>
      </c>
      <c r="I1568" s="54">
        <v>129</v>
      </c>
      <c r="J1568" s="54">
        <v>129</v>
      </c>
      <c r="K1568" s="54">
        <v>129</v>
      </c>
      <c r="L1568" s="54">
        <v>7</v>
      </c>
      <c r="M1568" s="54">
        <v>7</v>
      </c>
      <c r="N1568" s="54">
        <v>7</v>
      </c>
      <c r="O1568" s="54">
        <v>135</v>
      </c>
      <c r="P1568" s="54">
        <v>37</v>
      </c>
      <c r="Q1568" s="62">
        <v>4.04</v>
      </c>
      <c r="R1568" s="54">
        <v>162</v>
      </c>
      <c r="S1568" s="54">
        <v>97</v>
      </c>
      <c r="T1568" s="54">
        <v>258</v>
      </c>
      <c r="U1568" s="54">
        <v>85</v>
      </c>
      <c r="V1568" s="61">
        <f t="shared" si="671"/>
        <v>32.945736434108525</v>
      </c>
      <c r="W1568" s="54">
        <v>0</v>
      </c>
      <c r="X1568" s="62">
        <v>6.17</v>
      </c>
      <c r="Y1568" s="54">
        <v>23</v>
      </c>
      <c r="Z1568" s="54">
        <v>13</v>
      </c>
      <c r="AA1568" s="54">
        <v>55</v>
      </c>
      <c r="AB1568" s="54">
        <v>15</v>
      </c>
      <c r="AC1568" s="61">
        <f t="shared" si="673"/>
        <v>27.27272727272727</v>
      </c>
      <c r="AD1568" s="54" t="s">
        <v>132</v>
      </c>
      <c r="AE1568" s="62">
        <v>1.66</v>
      </c>
      <c r="AF1568" s="54">
        <f t="shared" si="680"/>
        <v>185</v>
      </c>
      <c r="AG1568" s="54">
        <f t="shared" si="675"/>
        <v>110</v>
      </c>
      <c r="AH1568" s="54">
        <f t="shared" si="676"/>
        <v>313</v>
      </c>
      <c r="AI1568" s="54">
        <f t="shared" si="677"/>
        <v>100</v>
      </c>
      <c r="AJ1568" s="61">
        <f t="shared" si="678"/>
        <v>31.948881789137378</v>
      </c>
      <c r="AK1568" s="54">
        <f t="shared" si="679"/>
        <v>213</v>
      </c>
      <c r="AL1568" s="62">
        <f t="shared" si="681"/>
        <v>7.83</v>
      </c>
    </row>
    <row r="1569" spans="1:38" ht="22.5" customHeight="1" x14ac:dyDescent="0.25">
      <c r="A1569" s="17">
        <v>4</v>
      </c>
      <c r="C1569" s="54">
        <v>11</v>
      </c>
      <c r="D1569" s="54" t="s">
        <v>26</v>
      </c>
      <c r="E1569" s="54">
        <v>23</v>
      </c>
      <c r="F1569" s="54">
        <v>23</v>
      </c>
      <c r="G1569" s="54">
        <v>475</v>
      </c>
      <c r="H1569" s="54">
        <v>184</v>
      </c>
      <c r="I1569" s="54">
        <v>475</v>
      </c>
      <c r="J1569" s="54">
        <v>475</v>
      </c>
      <c r="K1569" s="54">
        <v>475</v>
      </c>
      <c r="L1569" s="54">
        <v>22</v>
      </c>
      <c r="M1569" s="54">
        <v>22</v>
      </c>
      <c r="N1569" s="54">
        <v>22</v>
      </c>
      <c r="O1569" s="54">
        <v>161</v>
      </c>
      <c r="P1569" s="54">
        <v>47</v>
      </c>
      <c r="Q1569" s="62">
        <v>6.98</v>
      </c>
      <c r="R1569" s="54">
        <v>4548</v>
      </c>
      <c r="S1569" s="54">
        <v>4032</v>
      </c>
      <c r="T1569" s="54">
        <v>545</v>
      </c>
      <c r="U1569" s="54">
        <v>107</v>
      </c>
      <c r="V1569" s="61">
        <f t="shared" si="671"/>
        <v>19.63302752293578</v>
      </c>
      <c r="W1569" s="54">
        <v>0</v>
      </c>
      <c r="X1569" s="62">
        <v>17.87</v>
      </c>
      <c r="Y1569" s="54">
        <v>0</v>
      </c>
      <c r="Z1569" s="54">
        <v>0</v>
      </c>
      <c r="AA1569" s="54">
        <v>18</v>
      </c>
      <c r="AB1569" s="54">
        <v>10</v>
      </c>
      <c r="AC1569" s="61">
        <f t="shared" si="673"/>
        <v>55.555555555555557</v>
      </c>
      <c r="AD1569" s="54">
        <f t="shared" ref="AD1569:AD1588" si="682">AA1569-AB1569</f>
        <v>8</v>
      </c>
      <c r="AE1569" s="62">
        <v>0.6</v>
      </c>
      <c r="AF1569" s="54">
        <f t="shared" si="680"/>
        <v>4548</v>
      </c>
      <c r="AG1569" s="54">
        <f t="shared" si="675"/>
        <v>4032</v>
      </c>
      <c r="AH1569" s="54">
        <f t="shared" si="676"/>
        <v>563</v>
      </c>
      <c r="AI1569" s="54">
        <f t="shared" si="677"/>
        <v>117</v>
      </c>
      <c r="AJ1569" s="61">
        <f t="shared" si="678"/>
        <v>20.781527531083483</v>
      </c>
      <c r="AK1569" s="54">
        <f t="shared" si="679"/>
        <v>446</v>
      </c>
      <c r="AL1569" s="62">
        <f t="shared" si="681"/>
        <v>18.470000000000002</v>
      </c>
    </row>
    <row r="1570" spans="1:38" ht="22.5" customHeight="1" x14ac:dyDescent="0.25">
      <c r="C1570" s="54">
        <v>12</v>
      </c>
      <c r="D1570" s="54" t="s">
        <v>27</v>
      </c>
      <c r="E1570" s="54">
        <v>9</v>
      </c>
      <c r="F1570" s="54">
        <v>9</v>
      </c>
      <c r="G1570" s="54">
        <v>194</v>
      </c>
      <c r="H1570" s="54">
        <v>194</v>
      </c>
      <c r="I1570" s="54">
        <v>194</v>
      </c>
      <c r="J1570" s="54">
        <v>194</v>
      </c>
      <c r="K1570" s="54">
        <v>175</v>
      </c>
      <c r="L1570" s="54">
        <v>8</v>
      </c>
      <c r="M1570" s="54">
        <v>8</v>
      </c>
      <c r="N1570" s="54">
        <v>8</v>
      </c>
      <c r="O1570" s="54">
        <v>81</v>
      </c>
      <c r="P1570" s="54">
        <v>60</v>
      </c>
      <c r="Q1570" s="62">
        <v>5.6</v>
      </c>
      <c r="R1570" s="54">
        <v>179</v>
      </c>
      <c r="S1570" s="54">
        <v>138</v>
      </c>
      <c r="T1570" s="54">
        <v>173</v>
      </c>
      <c r="U1570" s="54">
        <v>113</v>
      </c>
      <c r="V1570" s="61">
        <f t="shared" si="671"/>
        <v>65.317919075144502</v>
      </c>
      <c r="W1570" s="54">
        <v>0</v>
      </c>
      <c r="X1570" s="62">
        <v>14.95</v>
      </c>
      <c r="Y1570" s="54"/>
      <c r="Z1570" s="54"/>
      <c r="AA1570" s="54"/>
      <c r="AB1570" s="54"/>
      <c r="AC1570" s="61">
        <f t="shared" si="673"/>
        <v>0</v>
      </c>
      <c r="AD1570" s="54">
        <f t="shared" si="682"/>
        <v>0</v>
      </c>
      <c r="AE1570" s="62"/>
      <c r="AF1570" s="54">
        <f t="shared" si="680"/>
        <v>179</v>
      </c>
      <c r="AG1570" s="54">
        <f t="shared" si="675"/>
        <v>138</v>
      </c>
      <c r="AH1570" s="54">
        <f t="shared" si="676"/>
        <v>173</v>
      </c>
      <c r="AI1570" s="54">
        <f t="shared" si="677"/>
        <v>113</v>
      </c>
      <c r="AJ1570" s="61">
        <f t="shared" si="678"/>
        <v>65.317919075144502</v>
      </c>
      <c r="AK1570" s="54">
        <f t="shared" si="679"/>
        <v>60</v>
      </c>
      <c r="AL1570" s="62">
        <f t="shared" si="681"/>
        <v>14.95</v>
      </c>
    </row>
    <row r="1571" spans="1:38" ht="22.5" customHeight="1" x14ac:dyDescent="0.25">
      <c r="A1571" s="17">
        <v>5</v>
      </c>
      <c r="C1571" s="54">
        <v>13</v>
      </c>
      <c r="D1571" s="54" t="s">
        <v>28</v>
      </c>
      <c r="E1571" s="54">
        <v>11</v>
      </c>
      <c r="F1571" s="54">
        <v>11</v>
      </c>
      <c r="G1571" s="54">
        <v>280</v>
      </c>
      <c r="H1571" s="54">
        <v>115</v>
      </c>
      <c r="I1571" s="54">
        <v>280</v>
      </c>
      <c r="J1571" s="54">
        <v>280</v>
      </c>
      <c r="K1571" s="54">
        <v>280</v>
      </c>
      <c r="L1571" s="54">
        <v>10</v>
      </c>
      <c r="M1571" s="54">
        <v>10</v>
      </c>
      <c r="N1571" s="54">
        <v>0</v>
      </c>
      <c r="O1571" s="54">
        <v>41</v>
      </c>
      <c r="P1571" s="54"/>
      <c r="Q1571" s="62"/>
      <c r="R1571" s="54">
        <v>236</v>
      </c>
      <c r="S1571" s="54">
        <v>0</v>
      </c>
      <c r="T1571" s="54">
        <v>250</v>
      </c>
      <c r="U1571" s="54">
        <v>132</v>
      </c>
      <c r="V1571" s="61">
        <f t="shared" si="671"/>
        <v>52.800000000000004</v>
      </c>
      <c r="W1571" s="54">
        <v>0</v>
      </c>
      <c r="X1571" s="62">
        <v>15.43</v>
      </c>
      <c r="Y1571" s="54"/>
      <c r="Z1571" s="54"/>
      <c r="AA1571" s="54"/>
      <c r="AB1571" s="54"/>
      <c r="AC1571" s="61">
        <f t="shared" si="673"/>
        <v>0</v>
      </c>
      <c r="AD1571" s="54">
        <f t="shared" si="682"/>
        <v>0</v>
      </c>
      <c r="AE1571" s="62"/>
      <c r="AF1571" s="54">
        <f t="shared" si="680"/>
        <v>236</v>
      </c>
      <c r="AG1571" s="54">
        <f t="shared" si="675"/>
        <v>0</v>
      </c>
      <c r="AH1571" s="54">
        <f t="shared" si="676"/>
        <v>250</v>
      </c>
      <c r="AI1571" s="54">
        <f t="shared" si="677"/>
        <v>132</v>
      </c>
      <c r="AJ1571" s="61">
        <f t="shared" si="678"/>
        <v>52.800000000000004</v>
      </c>
      <c r="AK1571" s="54">
        <f t="shared" si="679"/>
        <v>118</v>
      </c>
      <c r="AL1571" s="62">
        <f t="shared" si="681"/>
        <v>15.43</v>
      </c>
    </row>
    <row r="1572" spans="1:38" ht="22.5" customHeight="1" x14ac:dyDescent="0.25">
      <c r="C1572" s="54">
        <v>14</v>
      </c>
      <c r="D1572" s="54" t="s">
        <v>29</v>
      </c>
      <c r="E1572" s="54">
        <v>6</v>
      </c>
      <c r="F1572" s="54">
        <v>6</v>
      </c>
      <c r="G1572" s="54">
        <v>78</v>
      </c>
      <c r="H1572" s="54">
        <v>70</v>
      </c>
      <c r="I1572" s="54">
        <v>78</v>
      </c>
      <c r="J1572" s="54">
        <v>78</v>
      </c>
      <c r="K1572" s="54">
        <v>78</v>
      </c>
      <c r="L1572" s="54">
        <v>5</v>
      </c>
      <c r="M1572" s="54">
        <v>5</v>
      </c>
      <c r="N1572" s="54">
        <v>5</v>
      </c>
      <c r="O1572" s="54">
        <v>47</v>
      </c>
      <c r="P1572" s="54">
        <v>9</v>
      </c>
      <c r="Q1572" s="62">
        <v>0.47</v>
      </c>
      <c r="R1572" s="54">
        <v>4709</v>
      </c>
      <c r="S1572" s="54">
        <v>4709</v>
      </c>
      <c r="T1572" s="54">
        <v>70</v>
      </c>
      <c r="U1572" s="54">
        <v>22</v>
      </c>
      <c r="V1572" s="61">
        <f t="shared" si="671"/>
        <v>31.428571428571427</v>
      </c>
      <c r="W1572" s="54">
        <v>0</v>
      </c>
      <c r="X1572" s="62">
        <v>0.02</v>
      </c>
      <c r="Y1572" s="54"/>
      <c r="Z1572" s="54"/>
      <c r="AA1572" s="54"/>
      <c r="AB1572" s="54"/>
      <c r="AC1572" s="61">
        <f t="shared" si="673"/>
        <v>0</v>
      </c>
      <c r="AD1572" s="54">
        <f t="shared" si="682"/>
        <v>0</v>
      </c>
      <c r="AE1572" s="62"/>
      <c r="AF1572" s="54">
        <f t="shared" si="680"/>
        <v>4709</v>
      </c>
      <c r="AG1572" s="54">
        <f t="shared" si="675"/>
        <v>4709</v>
      </c>
      <c r="AH1572" s="54">
        <f t="shared" si="676"/>
        <v>70</v>
      </c>
      <c r="AI1572" s="54">
        <f t="shared" si="677"/>
        <v>22</v>
      </c>
      <c r="AJ1572" s="61">
        <f t="shared" si="678"/>
        <v>31.428571428571427</v>
      </c>
      <c r="AK1572" s="54">
        <f t="shared" si="679"/>
        <v>48</v>
      </c>
      <c r="AL1572" s="62">
        <f t="shared" si="681"/>
        <v>0.02</v>
      </c>
    </row>
    <row r="1573" spans="1:38" ht="22.5" customHeight="1" x14ac:dyDescent="0.25">
      <c r="A1573" s="17">
        <v>6</v>
      </c>
      <c r="B1573" s="17">
        <v>2</v>
      </c>
      <c r="C1573" s="54">
        <v>15</v>
      </c>
      <c r="D1573" s="54" t="s">
        <v>30</v>
      </c>
      <c r="E1573" s="54">
        <v>14</v>
      </c>
      <c r="F1573" s="54">
        <v>13</v>
      </c>
      <c r="G1573" s="54">
        <v>273</v>
      </c>
      <c r="H1573" s="54">
        <v>198</v>
      </c>
      <c r="I1573" s="54">
        <v>273</v>
      </c>
      <c r="J1573" s="54">
        <v>273</v>
      </c>
      <c r="K1573" s="54">
        <v>273</v>
      </c>
      <c r="L1573" s="54">
        <v>13</v>
      </c>
      <c r="M1573" s="54">
        <v>13</v>
      </c>
      <c r="N1573" s="54">
        <v>13</v>
      </c>
      <c r="O1573" s="54">
        <v>0</v>
      </c>
      <c r="P1573" s="54"/>
      <c r="Q1573" s="62"/>
      <c r="R1573" s="54">
        <v>4240</v>
      </c>
      <c r="S1573" s="54">
        <v>4240</v>
      </c>
      <c r="T1573" s="54">
        <v>31</v>
      </c>
      <c r="U1573" s="54">
        <v>11</v>
      </c>
      <c r="V1573" s="61">
        <f t="shared" si="671"/>
        <v>35.483870967741936</v>
      </c>
      <c r="W1573" s="54">
        <v>0</v>
      </c>
      <c r="X1573" s="62">
        <v>0.03</v>
      </c>
      <c r="Y1573" s="54"/>
      <c r="Z1573" s="54">
        <v>0</v>
      </c>
      <c r="AA1573" s="54">
        <v>0</v>
      </c>
      <c r="AB1573" s="54">
        <v>0</v>
      </c>
      <c r="AC1573" s="61">
        <f t="shared" si="673"/>
        <v>0</v>
      </c>
      <c r="AD1573" s="54">
        <f t="shared" si="682"/>
        <v>0</v>
      </c>
      <c r="AE1573" s="62">
        <v>0</v>
      </c>
      <c r="AF1573" s="54">
        <f t="shared" si="680"/>
        <v>4240</v>
      </c>
      <c r="AG1573" s="54">
        <f t="shared" si="675"/>
        <v>4240</v>
      </c>
      <c r="AH1573" s="54">
        <f t="shared" si="676"/>
        <v>31</v>
      </c>
      <c r="AI1573" s="54">
        <f t="shared" si="677"/>
        <v>11</v>
      </c>
      <c r="AJ1573" s="61">
        <f t="shared" si="678"/>
        <v>35.483870967741936</v>
      </c>
      <c r="AK1573" s="54">
        <f t="shared" si="679"/>
        <v>20</v>
      </c>
      <c r="AL1573" s="62">
        <f t="shared" si="681"/>
        <v>0.03</v>
      </c>
    </row>
    <row r="1574" spans="1:38" ht="22.5" customHeight="1" x14ac:dyDescent="0.25">
      <c r="A1574" s="17">
        <v>7</v>
      </c>
      <c r="C1574" s="54">
        <v>16</v>
      </c>
      <c r="D1574" s="54" t="s">
        <v>31</v>
      </c>
      <c r="E1574" s="54">
        <v>13</v>
      </c>
      <c r="F1574" s="54">
        <v>12</v>
      </c>
      <c r="G1574" s="54">
        <v>153</v>
      </c>
      <c r="H1574" s="54">
        <v>141</v>
      </c>
      <c r="I1574" s="54">
        <v>153</v>
      </c>
      <c r="J1574" s="54">
        <v>153</v>
      </c>
      <c r="K1574" s="54">
        <v>153</v>
      </c>
      <c r="L1574" s="54">
        <v>12</v>
      </c>
      <c r="M1574" s="54">
        <v>12</v>
      </c>
      <c r="N1574" s="54">
        <v>12</v>
      </c>
      <c r="O1574" s="54">
        <v>40</v>
      </c>
      <c r="P1574" s="54"/>
      <c r="Q1574" s="62"/>
      <c r="R1574" s="54">
        <v>153</v>
      </c>
      <c r="S1574" s="54">
        <v>153</v>
      </c>
      <c r="T1574" s="54">
        <v>237</v>
      </c>
      <c r="U1574" s="54">
        <v>0</v>
      </c>
      <c r="V1574" s="61">
        <f t="shared" si="671"/>
        <v>0</v>
      </c>
      <c r="W1574" s="54">
        <f t="shared" ref="W1574:W1588" si="683">T1574-U1574</f>
        <v>237</v>
      </c>
      <c r="X1574" s="62">
        <v>0</v>
      </c>
      <c r="Y1574" s="54">
        <v>153</v>
      </c>
      <c r="Z1574" s="54">
        <v>153</v>
      </c>
      <c r="AA1574" s="54">
        <v>59</v>
      </c>
      <c r="AB1574" s="54">
        <v>0</v>
      </c>
      <c r="AC1574" s="61">
        <f t="shared" si="673"/>
        <v>0</v>
      </c>
      <c r="AD1574" s="54">
        <f t="shared" si="682"/>
        <v>59</v>
      </c>
      <c r="AE1574" s="62">
        <v>0</v>
      </c>
      <c r="AF1574" s="54">
        <f t="shared" si="680"/>
        <v>306</v>
      </c>
      <c r="AG1574" s="54">
        <f t="shared" si="675"/>
        <v>306</v>
      </c>
      <c r="AH1574" s="54">
        <f t="shared" si="676"/>
        <v>296</v>
      </c>
      <c r="AI1574" s="54">
        <f t="shared" si="677"/>
        <v>0</v>
      </c>
      <c r="AJ1574" s="61">
        <f t="shared" si="678"/>
        <v>0</v>
      </c>
      <c r="AK1574" s="54">
        <f t="shared" si="679"/>
        <v>296</v>
      </c>
      <c r="AL1574" s="62">
        <f t="shared" si="681"/>
        <v>0</v>
      </c>
    </row>
    <row r="1575" spans="1:38" ht="22.5" customHeight="1" x14ac:dyDescent="0.25">
      <c r="C1575" s="54">
        <v>17</v>
      </c>
      <c r="D1575" s="54" t="s">
        <v>32</v>
      </c>
      <c r="E1575" s="54">
        <v>10</v>
      </c>
      <c r="F1575" s="54">
        <v>10</v>
      </c>
      <c r="G1575" s="54">
        <v>230</v>
      </c>
      <c r="H1575" s="54">
        <v>151</v>
      </c>
      <c r="I1575" s="54">
        <v>230</v>
      </c>
      <c r="J1575" s="54">
        <v>230</v>
      </c>
      <c r="K1575" s="54">
        <v>198</v>
      </c>
      <c r="L1575" s="54">
        <v>9</v>
      </c>
      <c r="M1575" s="54">
        <v>9</v>
      </c>
      <c r="N1575" s="54">
        <v>9</v>
      </c>
      <c r="O1575" s="54">
        <v>23</v>
      </c>
      <c r="P1575" s="54">
        <v>16</v>
      </c>
      <c r="Q1575" s="62">
        <v>2.5</v>
      </c>
      <c r="R1575" s="54">
        <v>214</v>
      </c>
      <c r="S1575" s="54">
        <v>214</v>
      </c>
      <c r="T1575" s="54">
        <v>68</v>
      </c>
      <c r="U1575" s="54">
        <v>27</v>
      </c>
      <c r="V1575" s="61">
        <f t="shared" si="671"/>
        <v>39.705882352941174</v>
      </c>
      <c r="W1575" s="54">
        <f t="shared" si="683"/>
        <v>41</v>
      </c>
      <c r="X1575" s="62">
        <v>11.71</v>
      </c>
      <c r="Y1575" s="54"/>
      <c r="Z1575" s="54"/>
      <c r="AA1575" s="54"/>
      <c r="AB1575" s="54"/>
      <c r="AC1575" s="61">
        <f t="shared" si="673"/>
        <v>0</v>
      </c>
      <c r="AD1575" s="54">
        <f t="shared" si="682"/>
        <v>0</v>
      </c>
      <c r="AE1575" s="62"/>
      <c r="AF1575" s="54">
        <f t="shared" si="680"/>
        <v>214</v>
      </c>
      <c r="AG1575" s="54">
        <f t="shared" si="675"/>
        <v>214</v>
      </c>
      <c r="AH1575" s="54">
        <f t="shared" si="676"/>
        <v>68</v>
      </c>
      <c r="AI1575" s="54">
        <f t="shared" si="677"/>
        <v>27</v>
      </c>
      <c r="AJ1575" s="61">
        <f t="shared" si="678"/>
        <v>39.705882352941174</v>
      </c>
      <c r="AK1575" s="54">
        <f t="shared" si="679"/>
        <v>41</v>
      </c>
      <c r="AL1575" s="62">
        <f t="shared" si="681"/>
        <v>11.71</v>
      </c>
    </row>
    <row r="1576" spans="1:38" ht="22.5" customHeight="1" x14ac:dyDescent="0.25">
      <c r="A1576" s="17">
        <v>8</v>
      </c>
      <c r="C1576" s="54">
        <v>18</v>
      </c>
      <c r="D1576" s="54" t="s">
        <v>33</v>
      </c>
      <c r="E1576" s="54">
        <v>14</v>
      </c>
      <c r="F1576" s="54">
        <v>14</v>
      </c>
      <c r="G1576" s="54">
        <v>287</v>
      </c>
      <c r="H1576" s="54"/>
      <c r="I1576" s="54">
        <v>282</v>
      </c>
      <c r="J1576" s="54">
        <v>282</v>
      </c>
      <c r="K1576" s="54">
        <v>282</v>
      </c>
      <c r="L1576" s="54">
        <v>13</v>
      </c>
      <c r="M1576" s="54">
        <v>13</v>
      </c>
      <c r="N1576" s="54">
        <v>13</v>
      </c>
      <c r="O1576" s="54">
        <v>139</v>
      </c>
      <c r="P1576" s="54">
        <v>91</v>
      </c>
      <c r="Q1576" s="62">
        <v>7.34</v>
      </c>
      <c r="R1576" s="54">
        <v>0</v>
      </c>
      <c r="S1576" s="54">
        <v>0</v>
      </c>
      <c r="T1576" s="54">
        <v>274</v>
      </c>
      <c r="U1576" s="54">
        <v>199</v>
      </c>
      <c r="V1576" s="61">
        <f t="shared" si="671"/>
        <v>72.627737226277361</v>
      </c>
      <c r="W1576" s="54">
        <f t="shared" si="683"/>
        <v>75</v>
      </c>
      <c r="X1576" s="62">
        <v>13.28</v>
      </c>
      <c r="Y1576" s="54">
        <v>15</v>
      </c>
      <c r="Z1576" s="54">
        <v>5</v>
      </c>
      <c r="AA1576" s="54">
        <v>144</v>
      </c>
      <c r="AB1576" s="54">
        <v>70</v>
      </c>
      <c r="AC1576" s="61">
        <f t="shared" si="673"/>
        <v>48.611111111111107</v>
      </c>
      <c r="AD1576" s="54">
        <f t="shared" si="682"/>
        <v>74</v>
      </c>
      <c r="AE1576" s="62">
        <v>0</v>
      </c>
      <c r="AF1576" s="54">
        <f t="shared" si="680"/>
        <v>15</v>
      </c>
      <c r="AG1576" s="54">
        <f t="shared" si="675"/>
        <v>5</v>
      </c>
      <c r="AH1576" s="54">
        <f t="shared" si="676"/>
        <v>418</v>
      </c>
      <c r="AI1576" s="54">
        <f t="shared" si="677"/>
        <v>269</v>
      </c>
      <c r="AJ1576" s="61">
        <f t="shared" si="678"/>
        <v>64.354066985645929</v>
      </c>
      <c r="AK1576" s="54">
        <f t="shared" si="679"/>
        <v>149</v>
      </c>
      <c r="AL1576" s="62">
        <f t="shared" si="681"/>
        <v>13.28</v>
      </c>
    </row>
    <row r="1577" spans="1:38" ht="22.5" customHeight="1" x14ac:dyDescent="0.25">
      <c r="C1577" s="54">
        <v>19</v>
      </c>
      <c r="D1577" s="54" t="s">
        <v>34</v>
      </c>
      <c r="E1577" s="54">
        <v>11</v>
      </c>
      <c r="F1577" s="54">
        <v>11</v>
      </c>
      <c r="G1577" s="54">
        <v>168</v>
      </c>
      <c r="H1577" s="54">
        <v>150</v>
      </c>
      <c r="I1577" s="54">
        <v>168</v>
      </c>
      <c r="J1577" s="54">
        <v>168</v>
      </c>
      <c r="K1577" s="54">
        <v>168</v>
      </c>
      <c r="L1577" s="54">
        <v>10</v>
      </c>
      <c r="M1577" s="54">
        <v>10</v>
      </c>
      <c r="N1577" s="54">
        <v>10</v>
      </c>
      <c r="O1577" s="54">
        <v>88</v>
      </c>
      <c r="P1577" s="54">
        <v>52</v>
      </c>
      <c r="Q1577" s="62">
        <v>6.8</v>
      </c>
      <c r="R1577" s="54">
        <v>11902</v>
      </c>
      <c r="S1577" s="54">
        <v>11739</v>
      </c>
      <c r="T1577" s="54">
        <v>248</v>
      </c>
      <c r="U1577" s="54">
        <v>90</v>
      </c>
      <c r="V1577" s="61">
        <f t="shared" si="671"/>
        <v>36.29032258064516</v>
      </c>
      <c r="W1577" s="54">
        <f t="shared" si="683"/>
        <v>158</v>
      </c>
      <c r="X1577" s="62">
        <v>8.9700000000000006</v>
      </c>
      <c r="Y1577" s="54"/>
      <c r="Z1577" s="54"/>
      <c r="AA1577" s="54"/>
      <c r="AB1577" s="54"/>
      <c r="AC1577" s="61">
        <f t="shared" si="673"/>
        <v>0</v>
      </c>
      <c r="AD1577" s="54">
        <f t="shared" si="682"/>
        <v>0</v>
      </c>
      <c r="AE1577" s="62"/>
      <c r="AF1577" s="54">
        <f t="shared" si="680"/>
        <v>11902</v>
      </c>
      <c r="AG1577" s="54">
        <v>0</v>
      </c>
      <c r="AH1577" s="54">
        <f t="shared" si="676"/>
        <v>248</v>
      </c>
      <c r="AI1577" s="54">
        <f t="shared" si="677"/>
        <v>90</v>
      </c>
      <c r="AJ1577" s="61">
        <f t="shared" si="678"/>
        <v>36.29032258064516</v>
      </c>
      <c r="AK1577" s="54">
        <f t="shared" si="679"/>
        <v>158</v>
      </c>
      <c r="AL1577" s="62">
        <f t="shared" si="681"/>
        <v>8.9700000000000006</v>
      </c>
    </row>
    <row r="1578" spans="1:38" ht="22.5" customHeight="1" x14ac:dyDescent="0.25">
      <c r="A1578" s="17">
        <v>9</v>
      </c>
      <c r="B1578" s="17">
        <v>3</v>
      </c>
      <c r="C1578" s="54">
        <v>20</v>
      </c>
      <c r="D1578" s="54" t="s">
        <v>35</v>
      </c>
      <c r="E1578" s="54">
        <v>15</v>
      </c>
      <c r="F1578" s="54">
        <v>15</v>
      </c>
      <c r="G1578" s="54">
        <v>226</v>
      </c>
      <c r="H1578" s="54">
        <v>150</v>
      </c>
      <c r="I1578" s="54">
        <v>226</v>
      </c>
      <c r="J1578" s="54">
        <v>226</v>
      </c>
      <c r="K1578" s="54">
        <v>193</v>
      </c>
      <c r="L1578" s="54">
        <v>14</v>
      </c>
      <c r="M1578" s="54">
        <v>14</v>
      </c>
      <c r="N1578" s="54">
        <v>10</v>
      </c>
      <c r="O1578" s="54">
        <v>65</v>
      </c>
      <c r="P1578" s="54">
        <v>29</v>
      </c>
      <c r="Q1578" s="62">
        <v>4.1399999999999997</v>
      </c>
      <c r="R1578" s="54">
        <v>397</v>
      </c>
      <c r="S1578" s="54">
        <v>167</v>
      </c>
      <c r="T1578" s="54">
        <v>418</v>
      </c>
      <c r="U1578" s="54">
        <v>170</v>
      </c>
      <c r="V1578" s="61">
        <f t="shared" si="671"/>
        <v>40.669856459330148</v>
      </c>
      <c r="W1578" s="54">
        <f t="shared" si="683"/>
        <v>248</v>
      </c>
      <c r="X1578" s="62">
        <v>16.600000000000001</v>
      </c>
      <c r="Y1578" s="54">
        <v>22</v>
      </c>
      <c r="Z1578" s="54">
        <v>22</v>
      </c>
      <c r="AA1578" s="54">
        <v>432</v>
      </c>
      <c r="AB1578" s="54">
        <v>356</v>
      </c>
      <c r="AC1578" s="61">
        <f t="shared" si="673"/>
        <v>82.407407407407405</v>
      </c>
      <c r="AD1578" s="54">
        <f t="shared" si="682"/>
        <v>76</v>
      </c>
      <c r="AE1578" s="62">
        <v>6.57</v>
      </c>
      <c r="AF1578" s="54">
        <f t="shared" si="680"/>
        <v>419</v>
      </c>
      <c r="AG1578" s="54">
        <f t="shared" ref="AG1578:AG1588" si="684">SUM(S1578,Z1578)</f>
        <v>189</v>
      </c>
      <c r="AH1578" s="54">
        <f t="shared" si="676"/>
        <v>850</v>
      </c>
      <c r="AI1578" s="54">
        <f t="shared" si="677"/>
        <v>526</v>
      </c>
      <c r="AJ1578" s="61">
        <f t="shared" si="678"/>
        <v>61.882352941176464</v>
      </c>
      <c r="AK1578" s="54">
        <f t="shared" si="679"/>
        <v>324</v>
      </c>
      <c r="AL1578" s="62">
        <f t="shared" si="681"/>
        <v>23.17</v>
      </c>
    </row>
    <row r="1579" spans="1:38" ht="22.5" customHeight="1" x14ac:dyDescent="0.25">
      <c r="A1579" s="17">
        <v>10</v>
      </c>
      <c r="B1579" s="17">
        <v>4</v>
      </c>
      <c r="C1579" s="54">
        <v>21</v>
      </c>
      <c r="D1579" s="54" t="s">
        <v>36</v>
      </c>
      <c r="E1579" s="54">
        <v>8</v>
      </c>
      <c r="F1579" s="54">
        <v>8</v>
      </c>
      <c r="G1579" s="54">
        <v>108</v>
      </c>
      <c r="H1579" s="54">
        <v>108</v>
      </c>
      <c r="I1579" s="54">
        <v>108</v>
      </c>
      <c r="J1579" s="54">
        <v>96</v>
      </c>
      <c r="K1579" s="54">
        <v>33</v>
      </c>
      <c r="L1579" s="54">
        <v>7</v>
      </c>
      <c r="M1579" s="54">
        <v>7</v>
      </c>
      <c r="N1579" s="54">
        <v>7</v>
      </c>
      <c r="O1579" s="54">
        <v>7</v>
      </c>
      <c r="P1579" s="54"/>
      <c r="Q1579" s="62"/>
      <c r="R1579" s="54">
        <v>70</v>
      </c>
      <c r="S1579" s="54">
        <v>17</v>
      </c>
      <c r="T1579" s="54">
        <v>108</v>
      </c>
      <c r="U1579" s="54">
        <v>0</v>
      </c>
      <c r="V1579" s="61">
        <f t="shared" si="671"/>
        <v>0</v>
      </c>
      <c r="W1579" s="54">
        <f t="shared" si="683"/>
        <v>108</v>
      </c>
      <c r="X1579" s="62">
        <v>0</v>
      </c>
      <c r="Y1579" s="54">
        <v>108</v>
      </c>
      <c r="Z1579" s="54">
        <v>23</v>
      </c>
      <c r="AA1579" s="54">
        <v>108</v>
      </c>
      <c r="AB1579" s="54">
        <v>0</v>
      </c>
      <c r="AC1579" s="61">
        <f t="shared" si="673"/>
        <v>0</v>
      </c>
      <c r="AD1579" s="54">
        <f t="shared" si="682"/>
        <v>108</v>
      </c>
      <c r="AE1579" s="62"/>
      <c r="AF1579" s="54">
        <f t="shared" si="680"/>
        <v>178</v>
      </c>
      <c r="AG1579" s="54">
        <f t="shared" si="684"/>
        <v>40</v>
      </c>
      <c r="AH1579" s="54">
        <f t="shared" si="676"/>
        <v>216</v>
      </c>
      <c r="AI1579" s="54">
        <f t="shared" si="677"/>
        <v>0</v>
      </c>
      <c r="AJ1579" s="61">
        <f t="shared" si="678"/>
        <v>0</v>
      </c>
      <c r="AK1579" s="54">
        <f t="shared" si="679"/>
        <v>216</v>
      </c>
      <c r="AL1579" s="62">
        <f t="shared" si="681"/>
        <v>0</v>
      </c>
    </row>
    <row r="1580" spans="1:38" ht="22.5" customHeight="1" x14ac:dyDescent="0.25">
      <c r="A1580" s="17">
        <v>11</v>
      </c>
      <c r="C1580" s="54">
        <v>22</v>
      </c>
      <c r="D1580" s="54" t="s">
        <v>37</v>
      </c>
      <c r="E1580" s="54">
        <v>27</v>
      </c>
      <c r="F1580" s="54">
        <v>27</v>
      </c>
      <c r="G1580" s="54">
        <v>382</v>
      </c>
      <c r="H1580" s="54">
        <v>0</v>
      </c>
      <c r="I1580" s="54">
        <v>382</v>
      </c>
      <c r="J1580" s="54">
        <v>382</v>
      </c>
      <c r="K1580" s="54">
        <v>382</v>
      </c>
      <c r="L1580" s="54">
        <v>26</v>
      </c>
      <c r="M1580" s="54">
        <v>26</v>
      </c>
      <c r="N1580" s="54">
        <v>26</v>
      </c>
      <c r="O1580" s="54">
        <v>18</v>
      </c>
      <c r="P1580" s="54">
        <v>12</v>
      </c>
      <c r="Q1580" s="62">
        <v>2.1800000000000002</v>
      </c>
      <c r="R1580" s="54">
        <v>2673</v>
      </c>
      <c r="S1580" s="54">
        <v>2005</v>
      </c>
      <c r="T1580" s="54">
        <v>225</v>
      </c>
      <c r="U1580" s="54">
        <v>191</v>
      </c>
      <c r="V1580" s="61">
        <f t="shared" si="671"/>
        <v>84.888888888888886</v>
      </c>
      <c r="W1580" s="54">
        <f t="shared" si="683"/>
        <v>34</v>
      </c>
      <c r="X1580" s="62">
        <v>18.22</v>
      </c>
      <c r="Y1580" s="54">
        <v>0</v>
      </c>
      <c r="Z1580" s="54">
        <v>0</v>
      </c>
      <c r="AA1580" s="54">
        <v>27</v>
      </c>
      <c r="AB1580" s="54">
        <v>27</v>
      </c>
      <c r="AC1580" s="61">
        <f t="shared" si="673"/>
        <v>100</v>
      </c>
      <c r="AD1580" s="54">
        <f t="shared" si="682"/>
        <v>0</v>
      </c>
      <c r="AE1580" s="62">
        <v>10.79</v>
      </c>
      <c r="AF1580" s="54">
        <f t="shared" si="680"/>
        <v>2673</v>
      </c>
      <c r="AG1580" s="54">
        <f t="shared" si="684"/>
        <v>2005</v>
      </c>
      <c r="AH1580" s="54">
        <f t="shared" si="676"/>
        <v>252</v>
      </c>
      <c r="AI1580" s="54">
        <f t="shared" si="677"/>
        <v>218</v>
      </c>
      <c r="AJ1580" s="61">
        <f t="shared" si="678"/>
        <v>86.507936507936506</v>
      </c>
      <c r="AK1580" s="54">
        <f t="shared" si="679"/>
        <v>34</v>
      </c>
      <c r="AL1580" s="62">
        <f t="shared" si="681"/>
        <v>29.009999999999998</v>
      </c>
    </row>
    <row r="1581" spans="1:38" ht="22.5" customHeight="1" x14ac:dyDescent="0.25">
      <c r="A1581" s="17">
        <v>12</v>
      </c>
      <c r="B1581" s="17">
        <v>5</v>
      </c>
      <c r="C1581" s="54">
        <v>23</v>
      </c>
      <c r="D1581" s="54" t="s">
        <v>187</v>
      </c>
      <c r="E1581" s="54">
        <v>11</v>
      </c>
      <c r="F1581" s="54">
        <v>11</v>
      </c>
      <c r="G1581" s="54">
        <v>169</v>
      </c>
      <c r="H1581" s="54">
        <v>167</v>
      </c>
      <c r="I1581" s="54">
        <v>169</v>
      </c>
      <c r="J1581" s="54">
        <v>169</v>
      </c>
      <c r="K1581" s="54">
        <v>169</v>
      </c>
      <c r="L1581" s="54">
        <v>10</v>
      </c>
      <c r="M1581" s="54">
        <v>10</v>
      </c>
      <c r="N1581" s="54">
        <v>10</v>
      </c>
      <c r="O1581" s="54">
        <v>92</v>
      </c>
      <c r="P1581" s="54">
        <v>33</v>
      </c>
      <c r="Q1581" s="62"/>
      <c r="R1581" s="54">
        <v>12104</v>
      </c>
      <c r="S1581" s="54">
        <v>3327</v>
      </c>
      <c r="T1581" s="54">
        <v>646</v>
      </c>
      <c r="U1581" s="54">
        <v>55</v>
      </c>
      <c r="V1581" s="61">
        <f t="shared" si="671"/>
        <v>8.5139318885448922</v>
      </c>
      <c r="W1581" s="54">
        <f t="shared" si="683"/>
        <v>591</v>
      </c>
      <c r="X1581" s="62">
        <v>0</v>
      </c>
      <c r="Y1581" s="54">
        <v>0</v>
      </c>
      <c r="Z1581" s="54">
        <v>0</v>
      </c>
      <c r="AA1581" s="54">
        <v>174</v>
      </c>
      <c r="AB1581" s="54">
        <v>52</v>
      </c>
      <c r="AC1581" s="61">
        <f t="shared" si="673"/>
        <v>29.885057471264371</v>
      </c>
      <c r="AD1581" s="54">
        <f t="shared" si="682"/>
        <v>122</v>
      </c>
      <c r="AE1581" s="62">
        <v>0</v>
      </c>
      <c r="AF1581" s="54">
        <f t="shared" si="680"/>
        <v>12104</v>
      </c>
      <c r="AG1581" s="54">
        <f t="shared" si="684"/>
        <v>3327</v>
      </c>
      <c r="AH1581" s="54">
        <f t="shared" si="676"/>
        <v>820</v>
      </c>
      <c r="AI1581" s="54">
        <f t="shared" si="677"/>
        <v>107</v>
      </c>
      <c r="AJ1581" s="61">
        <f t="shared" si="678"/>
        <v>13.048780487804878</v>
      </c>
      <c r="AK1581" s="54">
        <f t="shared" si="679"/>
        <v>713</v>
      </c>
      <c r="AL1581" s="62">
        <f t="shared" si="681"/>
        <v>0</v>
      </c>
    </row>
    <row r="1582" spans="1:38" ht="22.5" customHeight="1" x14ac:dyDescent="0.25">
      <c r="A1582" s="17">
        <v>13</v>
      </c>
      <c r="B1582" s="17">
        <v>6</v>
      </c>
      <c r="C1582" s="54">
        <v>24</v>
      </c>
      <c r="D1582" s="54" t="s">
        <v>39</v>
      </c>
      <c r="E1582" s="54">
        <v>6</v>
      </c>
      <c r="F1582" s="54">
        <v>6</v>
      </c>
      <c r="G1582" s="54">
        <v>109</v>
      </c>
      <c r="H1582" s="54">
        <v>0</v>
      </c>
      <c r="I1582" s="54">
        <v>109</v>
      </c>
      <c r="J1582" s="54">
        <v>109</v>
      </c>
      <c r="K1582" s="54">
        <v>0</v>
      </c>
      <c r="L1582" s="54">
        <v>5</v>
      </c>
      <c r="M1582" s="54">
        <v>5</v>
      </c>
      <c r="N1582" s="54">
        <v>0</v>
      </c>
      <c r="O1582" s="54">
        <v>13</v>
      </c>
      <c r="P1582" s="54"/>
      <c r="Q1582" s="62"/>
      <c r="R1582" s="54">
        <v>109</v>
      </c>
      <c r="S1582" s="54">
        <v>109</v>
      </c>
      <c r="T1582" s="54">
        <v>228</v>
      </c>
      <c r="U1582" s="54">
        <v>208</v>
      </c>
      <c r="V1582" s="61">
        <f t="shared" si="671"/>
        <v>91.228070175438589</v>
      </c>
      <c r="W1582" s="54">
        <f t="shared" si="683"/>
        <v>20</v>
      </c>
      <c r="X1582" s="62">
        <v>7.26</v>
      </c>
      <c r="Y1582" s="54"/>
      <c r="Z1582" s="54"/>
      <c r="AA1582" s="54"/>
      <c r="AB1582" s="54"/>
      <c r="AC1582" s="61">
        <f t="shared" si="673"/>
        <v>0</v>
      </c>
      <c r="AD1582" s="54">
        <f t="shared" si="682"/>
        <v>0</v>
      </c>
      <c r="AE1582" s="62"/>
      <c r="AF1582" s="54">
        <f t="shared" si="680"/>
        <v>109</v>
      </c>
      <c r="AG1582" s="54">
        <f t="shared" si="684"/>
        <v>109</v>
      </c>
      <c r="AH1582" s="54">
        <f t="shared" si="676"/>
        <v>228</v>
      </c>
      <c r="AI1582" s="54">
        <f t="shared" si="677"/>
        <v>208</v>
      </c>
      <c r="AJ1582" s="61">
        <f t="shared" si="678"/>
        <v>91.228070175438589</v>
      </c>
      <c r="AK1582" s="54">
        <f t="shared" si="679"/>
        <v>20</v>
      </c>
      <c r="AL1582" s="62">
        <f t="shared" si="681"/>
        <v>7.26</v>
      </c>
    </row>
    <row r="1583" spans="1:38" ht="22.5" customHeight="1" x14ac:dyDescent="0.25">
      <c r="A1583" s="17">
        <v>14</v>
      </c>
      <c r="C1583" s="54">
        <v>25</v>
      </c>
      <c r="D1583" s="54" t="s">
        <v>40</v>
      </c>
      <c r="E1583" s="54">
        <v>9</v>
      </c>
      <c r="F1583" s="54">
        <v>8</v>
      </c>
      <c r="G1583" s="54">
        <v>180</v>
      </c>
      <c r="H1583" s="54">
        <v>175</v>
      </c>
      <c r="I1583" s="54">
        <v>179</v>
      </c>
      <c r="J1583" s="54">
        <v>179</v>
      </c>
      <c r="K1583" s="54">
        <v>123</v>
      </c>
      <c r="L1583" s="54">
        <v>8</v>
      </c>
      <c r="M1583" s="54">
        <v>8</v>
      </c>
      <c r="N1583" s="54">
        <v>1</v>
      </c>
      <c r="O1583" s="54">
        <v>31</v>
      </c>
      <c r="P1583" s="54">
        <v>10</v>
      </c>
      <c r="Q1583" s="62">
        <v>3.28</v>
      </c>
      <c r="R1583" s="54">
        <v>5262</v>
      </c>
      <c r="S1583" s="54">
        <v>2704</v>
      </c>
      <c r="T1583" s="54">
        <v>227</v>
      </c>
      <c r="U1583" s="54">
        <v>134</v>
      </c>
      <c r="V1583" s="61">
        <f t="shared" si="671"/>
        <v>59.030837004405292</v>
      </c>
      <c r="W1583" s="54">
        <f t="shared" si="683"/>
        <v>93</v>
      </c>
      <c r="X1583" s="62">
        <v>11.71</v>
      </c>
      <c r="Y1583" s="54"/>
      <c r="Z1583" s="54"/>
      <c r="AA1583" s="54"/>
      <c r="AB1583" s="54"/>
      <c r="AC1583" s="61">
        <f t="shared" si="673"/>
        <v>0</v>
      </c>
      <c r="AD1583" s="54">
        <f t="shared" si="682"/>
        <v>0</v>
      </c>
      <c r="AE1583" s="62"/>
      <c r="AF1583" s="54">
        <f t="shared" si="680"/>
        <v>5262</v>
      </c>
      <c r="AG1583" s="54">
        <f t="shared" si="684"/>
        <v>2704</v>
      </c>
      <c r="AH1583" s="54">
        <f t="shared" si="676"/>
        <v>227</v>
      </c>
      <c r="AI1583" s="54">
        <f t="shared" si="677"/>
        <v>134</v>
      </c>
      <c r="AJ1583" s="61">
        <f t="shared" si="678"/>
        <v>59.030837004405292</v>
      </c>
      <c r="AK1583" s="54">
        <f t="shared" si="679"/>
        <v>93</v>
      </c>
      <c r="AL1583" s="62">
        <f t="shared" si="681"/>
        <v>11.71</v>
      </c>
    </row>
    <row r="1584" spans="1:38" ht="22.5" customHeight="1" x14ac:dyDescent="0.25">
      <c r="C1584" s="54">
        <v>26</v>
      </c>
      <c r="D1584" s="54" t="s">
        <v>41</v>
      </c>
      <c r="E1584" s="54">
        <v>12</v>
      </c>
      <c r="F1584" s="54">
        <v>12</v>
      </c>
      <c r="G1584" s="54">
        <v>230</v>
      </c>
      <c r="H1584" s="54">
        <v>0</v>
      </c>
      <c r="I1584" s="54">
        <v>230</v>
      </c>
      <c r="J1584" s="54">
        <v>230</v>
      </c>
      <c r="K1584" s="54">
        <v>230</v>
      </c>
      <c r="L1584" s="54">
        <v>11</v>
      </c>
      <c r="M1584" s="54">
        <v>11</v>
      </c>
      <c r="N1584" s="54">
        <v>11</v>
      </c>
      <c r="O1584" s="54">
        <v>0</v>
      </c>
      <c r="P1584" s="54"/>
      <c r="Q1584" s="62"/>
      <c r="R1584" s="54">
        <v>0</v>
      </c>
      <c r="S1584" s="54">
        <v>0</v>
      </c>
      <c r="T1584" s="54">
        <v>0</v>
      </c>
      <c r="U1584" s="54">
        <v>0</v>
      </c>
      <c r="V1584" s="61">
        <f t="shared" si="671"/>
        <v>0</v>
      </c>
      <c r="W1584" s="54">
        <f t="shared" si="683"/>
        <v>0</v>
      </c>
      <c r="X1584" s="62">
        <v>0</v>
      </c>
      <c r="Y1584" s="54"/>
      <c r="Z1584" s="54"/>
      <c r="AA1584" s="54"/>
      <c r="AB1584" s="54"/>
      <c r="AC1584" s="61">
        <f t="shared" si="673"/>
        <v>0</v>
      </c>
      <c r="AD1584" s="54">
        <f t="shared" si="682"/>
        <v>0</v>
      </c>
      <c r="AE1584" s="62"/>
      <c r="AF1584" s="54">
        <f t="shared" si="680"/>
        <v>0</v>
      </c>
      <c r="AG1584" s="54">
        <f t="shared" si="684"/>
        <v>0</v>
      </c>
      <c r="AH1584" s="54">
        <f t="shared" si="676"/>
        <v>0</v>
      </c>
      <c r="AI1584" s="54">
        <f t="shared" si="677"/>
        <v>0</v>
      </c>
      <c r="AJ1584" s="61">
        <f t="shared" si="678"/>
        <v>0</v>
      </c>
      <c r="AK1584" s="54">
        <f t="shared" si="679"/>
        <v>0</v>
      </c>
      <c r="AL1584" s="62">
        <f t="shared" si="681"/>
        <v>0</v>
      </c>
    </row>
    <row r="1585" spans="1:38" ht="22.5" customHeight="1" x14ac:dyDescent="0.25">
      <c r="A1585" s="17">
        <v>15</v>
      </c>
      <c r="B1585" s="17">
        <v>7</v>
      </c>
      <c r="C1585" s="54">
        <v>27</v>
      </c>
      <c r="D1585" s="54" t="s">
        <v>42</v>
      </c>
      <c r="E1585" s="54">
        <v>12</v>
      </c>
      <c r="F1585" s="54">
        <v>12</v>
      </c>
      <c r="G1585" s="54">
        <v>171</v>
      </c>
      <c r="H1585" s="54">
        <v>170</v>
      </c>
      <c r="I1585" s="54">
        <v>171</v>
      </c>
      <c r="J1585" s="54">
        <v>171</v>
      </c>
      <c r="K1585" s="54">
        <v>171</v>
      </c>
      <c r="L1585" s="54">
        <v>11</v>
      </c>
      <c r="M1585" s="54">
        <v>11</v>
      </c>
      <c r="N1585" s="54">
        <v>1</v>
      </c>
      <c r="O1585" s="54">
        <v>24</v>
      </c>
      <c r="P1585" s="54"/>
      <c r="Q1585" s="62">
        <v>4.3499999999999996</v>
      </c>
      <c r="R1585" s="54">
        <v>221</v>
      </c>
      <c r="S1585" s="54">
        <v>221</v>
      </c>
      <c r="T1585" s="54">
        <v>94</v>
      </c>
      <c r="U1585" s="54">
        <v>60</v>
      </c>
      <c r="V1585" s="61">
        <f t="shared" si="671"/>
        <v>63.829787234042556</v>
      </c>
      <c r="W1585" s="54">
        <f t="shared" si="683"/>
        <v>34</v>
      </c>
      <c r="X1585" s="62">
        <v>9.26</v>
      </c>
      <c r="Y1585" s="54">
        <v>76</v>
      </c>
      <c r="Z1585" s="54">
        <v>76</v>
      </c>
      <c r="AA1585" s="54">
        <v>77</v>
      </c>
      <c r="AB1585" s="54">
        <v>58</v>
      </c>
      <c r="AC1585" s="61">
        <f t="shared" si="673"/>
        <v>75.324675324675326</v>
      </c>
      <c r="AD1585" s="54">
        <f t="shared" si="682"/>
        <v>19</v>
      </c>
      <c r="AE1585" s="62">
        <v>4.7699999999999996</v>
      </c>
      <c r="AF1585" s="54">
        <f t="shared" si="680"/>
        <v>297</v>
      </c>
      <c r="AG1585" s="54">
        <f t="shared" si="684"/>
        <v>297</v>
      </c>
      <c r="AH1585" s="54">
        <f t="shared" si="676"/>
        <v>171</v>
      </c>
      <c r="AI1585" s="54">
        <f t="shared" si="677"/>
        <v>118</v>
      </c>
      <c r="AJ1585" s="61">
        <f t="shared" si="678"/>
        <v>69.005847953216374</v>
      </c>
      <c r="AK1585" s="54">
        <f t="shared" si="679"/>
        <v>53</v>
      </c>
      <c r="AL1585" s="62">
        <f t="shared" si="681"/>
        <v>14.03</v>
      </c>
    </row>
    <row r="1586" spans="1:38" ht="22.5" customHeight="1" x14ac:dyDescent="0.25">
      <c r="A1586" s="17">
        <v>16</v>
      </c>
      <c r="C1586" s="54">
        <v>28</v>
      </c>
      <c r="D1586" s="54" t="s">
        <v>43</v>
      </c>
      <c r="E1586" s="54">
        <v>10</v>
      </c>
      <c r="F1586" s="54">
        <v>9</v>
      </c>
      <c r="G1586" s="54">
        <v>148</v>
      </c>
      <c r="H1586" s="54">
        <v>86</v>
      </c>
      <c r="I1586" s="54">
        <v>148</v>
      </c>
      <c r="J1586" s="54">
        <v>148</v>
      </c>
      <c r="K1586" s="54">
        <v>60</v>
      </c>
      <c r="L1586" s="54">
        <v>9</v>
      </c>
      <c r="M1586" s="54">
        <v>9</v>
      </c>
      <c r="N1586" s="54">
        <v>3</v>
      </c>
      <c r="O1586" s="54">
        <v>33</v>
      </c>
      <c r="P1586" s="54">
        <v>7</v>
      </c>
      <c r="Q1586" s="62">
        <v>5.0999999999999996</v>
      </c>
      <c r="R1586" s="54">
        <v>187</v>
      </c>
      <c r="S1586" s="54">
        <v>55</v>
      </c>
      <c r="T1586" s="54">
        <v>66</v>
      </c>
      <c r="U1586" s="54">
        <v>30</v>
      </c>
      <c r="V1586" s="61">
        <f t="shared" si="671"/>
        <v>45.454545454545453</v>
      </c>
      <c r="W1586" s="54">
        <f t="shared" si="683"/>
        <v>36</v>
      </c>
      <c r="X1586" s="62">
        <v>4.41</v>
      </c>
      <c r="Y1586" s="54">
        <v>55</v>
      </c>
      <c r="Z1586" s="54">
        <v>23</v>
      </c>
      <c r="AA1586" s="54">
        <v>34</v>
      </c>
      <c r="AB1586" s="54">
        <v>8</v>
      </c>
      <c r="AC1586" s="61">
        <f t="shared" si="673"/>
        <v>23.52941176470588</v>
      </c>
      <c r="AD1586" s="54">
        <f t="shared" si="682"/>
        <v>26</v>
      </c>
      <c r="AE1586" s="62">
        <v>0.02</v>
      </c>
      <c r="AF1586" s="54">
        <f t="shared" si="680"/>
        <v>242</v>
      </c>
      <c r="AG1586" s="54">
        <f t="shared" si="684"/>
        <v>78</v>
      </c>
      <c r="AH1586" s="54">
        <f>SUM(T1586,AA1586)</f>
        <v>100</v>
      </c>
      <c r="AI1586" s="54">
        <v>0</v>
      </c>
      <c r="AJ1586" s="61">
        <f t="shared" si="678"/>
        <v>0</v>
      </c>
      <c r="AK1586" s="54">
        <f t="shared" si="679"/>
        <v>100</v>
      </c>
      <c r="AL1586" s="62">
        <f t="shared" si="681"/>
        <v>4.43</v>
      </c>
    </row>
    <row r="1587" spans="1:38" ht="22.5" customHeight="1" x14ac:dyDescent="0.25">
      <c r="A1587" s="17">
        <v>17</v>
      </c>
      <c r="B1587" s="17">
        <v>8</v>
      </c>
      <c r="C1587" s="54">
        <v>29</v>
      </c>
      <c r="D1587" s="54" t="s">
        <v>44</v>
      </c>
      <c r="E1587" s="54">
        <v>7</v>
      </c>
      <c r="F1587" s="54">
        <v>7</v>
      </c>
      <c r="G1587" s="54">
        <v>96</v>
      </c>
      <c r="H1587" s="54">
        <v>96</v>
      </c>
      <c r="I1587" s="54">
        <v>96</v>
      </c>
      <c r="J1587" s="54">
        <v>96</v>
      </c>
      <c r="K1587" s="54">
        <v>96</v>
      </c>
      <c r="L1587" s="54">
        <v>6</v>
      </c>
      <c r="M1587" s="54">
        <v>6</v>
      </c>
      <c r="N1587" s="54">
        <v>6</v>
      </c>
      <c r="O1587" s="54">
        <v>60</v>
      </c>
      <c r="P1587" s="54">
        <v>34</v>
      </c>
      <c r="Q1587" s="62">
        <v>2.39</v>
      </c>
      <c r="R1587" s="54">
        <v>96</v>
      </c>
      <c r="S1587" s="54">
        <v>96</v>
      </c>
      <c r="T1587" s="54">
        <v>54</v>
      </c>
      <c r="U1587" s="54">
        <v>19</v>
      </c>
      <c r="V1587" s="61">
        <f t="shared" si="671"/>
        <v>35.185185185185183</v>
      </c>
      <c r="W1587" s="54">
        <f t="shared" si="683"/>
        <v>35</v>
      </c>
      <c r="X1587" s="62">
        <v>12.42</v>
      </c>
      <c r="Y1587" s="54"/>
      <c r="Z1587" s="54"/>
      <c r="AA1587" s="54"/>
      <c r="AB1587" s="54"/>
      <c r="AC1587" s="61">
        <f t="shared" si="673"/>
        <v>0</v>
      </c>
      <c r="AD1587" s="54">
        <f t="shared" si="682"/>
        <v>0</v>
      </c>
      <c r="AE1587" s="62"/>
      <c r="AF1587" s="54">
        <f t="shared" si="680"/>
        <v>96</v>
      </c>
      <c r="AG1587" s="54">
        <f t="shared" si="684"/>
        <v>96</v>
      </c>
      <c r="AH1587" s="54">
        <f>SUM(T1587,AA1587)</f>
        <v>54</v>
      </c>
      <c r="AI1587" s="54">
        <v>0</v>
      </c>
      <c r="AJ1587" s="61">
        <f t="shared" si="678"/>
        <v>0</v>
      </c>
      <c r="AK1587" s="54">
        <f t="shared" si="679"/>
        <v>54</v>
      </c>
      <c r="AL1587" s="62">
        <f t="shared" si="681"/>
        <v>12.42</v>
      </c>
    </row>
    <row r="1588" spans="1:38" ht="22.5" customHeight="1" x14ac:dyDescent="0.25">
      <c r="A1588" s="17">
        <v>18</v>
      </c>
      <c r="C1588" s="54">
        <v>30</v>
      </c>
      <c r="D1588" s="54" t="s">
        <v>45</v>
      </c>
      <c r="E1588" s="54">
        <v>18</v>
      </c>
      <c r="F1588" s="54">
        <v>18</v>
      </c>
      <c r="G1588" s="54">
        <v>262</v>
      </c>
      <c r="H1588" s="54">
        <v>137</v>
      </c>
      <c r="I1588" s="54">
        <v>262</v>
      </c>
      <c r="J1588" s="54">
        <v>262</v>
      </c>
      <c r="K1588" s="54">
        <v>128</v>
      </c>
      <c r="L1588" s="54">
        <v>17</v>
      </c>
      <c r="M1588" s="54">
        <v>17</v>
      </c>
      <c r="N1588" s="54">
        <v>17</v>
      </c>
      <c r="O1588" s="54">
        <v>51</v>
      </c>
      <c r="P1588" s="54">
        <v>51</v>
      </c>
      <c r="Q1588" s="62">
        <v>8.77</v>
      </c>
      <c r="R1588" s="54">
        <v>3792</v>
      </c>
      <c r="S1588" s="54">
        <v>750</v>
      </c>
      <c r="T1588" s="54">
        <v>68</v>
      </c>
      <c r="U1588" s="54">
        <v>34</v>
      </c>
      <c r="V1588" s="61">
        <f t="shared" si="671"/>
        <v>50</v>
      </c>
      <c r="W1588" s="54">
        <f t="shared" si="683"/>
        <v>34</v>
      </c>
      <c r="X1588" s="62">
        <v>6.49</v>
      </c>
      <c r="Y1588" s="54">
        <v>2620</v>
      </c>
      <c r="Z1588" s="54">
        <v>0</v>
      </c>
      <c r="AA1588" s="54">
        <v>296</v>
      </c>
      <c r="AB1588" s="54">
        <v>296</v>
      </c>
      <c r="AC1588" s="61">
        <f t="shared" si="673"/>
        <v>100</v>
      </c>
      <c r="AD1588" s="54">
        <f t="shared" si="682"/>
        <v>0</v>
      </c>
      <c r="AE1588" s="62">
        <v>12.15</v>
      </c>
      <c r="AF1588" s="54">
        <f t="shared" si="680"/>
        <v>6412</v>
      </c>
      <c r="AG1588" s="54">
        <f t="shared" si="684"/>
        <v>750</v>
      </c>
      <c r="AH1588" s="54">
        <f>SUM(T1588,AA1588)</f>
        <v>364</v>
      </c>
      <c r="AI1588" s="54">
        <f>SUM(U1588,AB1588)</f>
        <v>330</v>
      </c>
      <c r="AJ1588" s="61">
        <f t="shared" si="678"/>
        <v>90.659340659340657</v>
      </c>
      <c r="AK1588" s="54">
        <f t="shared" si="679"/>
        <v>34</v>
      </c>
      <c r="AL1588" s="62">
        <f t="shared" si="681"/>
        <v>18.64</v>
      </c>
    </row>
    <row r="1589" spans="1:38" ht="22.5" customHeight="1" x14ac:dyDescent="0.25">
      <c r="C1589" s="261"/>
      <c r="D1589" s="261" t="s">
        <v>46</v>
      </c>
      <c r="E1589" s="261">
        <f t="shared" ref="E1589:P1589" si="685">SUM(E1559:E1588)</f>
        <v>344</v>
      </c>
      <c r="F1589" s="261">
        <f t="shared" si="685"/>
        <v>339</v>
      </c>
      <c r="G1589" s="261">
        <f t="shared" si="685"/>
        <v>6236</v>
      </c>
      <c r="H1589" s="261">
        <f t="shared" si="685"/>
        <v>3995</v>
      </c>
      <c r="I1589" s="261">
        <f t="shared" si="685"/>
        <v>6229</v>
      </c>
      <c r="J1589" s="261">
        <f t="shared" si="685"/>
        <v>6215</v>
      </c>
      <c r="K1589" s="261">
        <f t="shared" si="685"/>
        <v>5628</v>
      </c>
      <c r="L1589" s="261">
        <f t="shared" si="685"/>
        <v>314</v>
      </c>
      <c r="M1589" s="261">
        <f t="shared" si="685"/>
        <v>314</v>
      </c>
      <c r="N1589" s="261">
        <f t="shared" si="685"/>
        <v>260</v>
      </c>
      <c r="O1589" s="261">
        <f t="shared" si="685"/>
        <v>1779</v>
      </c>
      <c r="P1589" s="261">
        <f t="shared" si="685"/>
        <v>905</v>
      </c>
      <c r="Q1589" s="262">
        <f>SUM(Q1559:Q1588)</f>
        <v>129.05000000000001</v>
      </c>
      <c r="R1589" s="261">
        <f t="shared" ref="R1589:U1589" si="686">SUM(R1559:R1588)</f>
        <v>75882</v>
      </c>
      <c r="S1589" s="261">
        <f t="shared" si="686"/>
        <v>48839</v>
      </c>
      <c r="T1589" s="261">
        <f t="shared" si="686"/>
        <v>6706</v>
      </c>
      <c r="U1589" s="261">
        <f t="shared" si="686"/>
        <v>2866</v>
      </c>
      <c r="V1589" s="263">
        <f t="shared" si="671"/>
        <v>42.737846704443783</v>
      </c>
      <c r="W1589" s="261">
        <f t="shared" ref="W1589:AB1589" si="687">SUM(W1559:W1588)</f>
        <v>2771</v>
      </c>
      <c r="X1589" s="262">
        <f t="shared" si="687"/>
        <v>264.38</v>
      </c>
      <c r="Y1589" s="261">
        <f t="shared" si="687"/>
        <v>4047</v>
      </c>
      <c r="Z1589" s="261">
        <f t="shared" si="687"/>
        <v>673</v>
      </c>
      <c r="AA1589" s="261">
        <f t="shared" si="687"/>
        <v>1450</v>
      </c>
      <c r="AB1589" s="261">
        <f t="shared" si="687"/>
        <v>908</v>
      </c>
      <c r="AC1589" s="263">
        <f t="shared" si="673"/>
        <v>62.620689655172413</v>
      </c>
      <c r="AD1589" s="261">
        <f t="shared" ref="AD1589:AI1589" si="688">SUM(AD1559:AD1588)</f>
        <v>502</v>
      </c>
      <c r="AE1589" s="262">
        <f t="shared" si="688"/>
        <v>37.28</v>
      </c>
      <c r="AF1589" s="261">
        <f t="shared" si="688"/>
        <v>79718</v>
      </c>
      <c r="AG1589" s="261">
        <f t="shared" si="688"/>
        <v>37773</v>
      </c>
      <c r="AH1589" s="261">
        <f t="shared" si="688"/>
        <v>8156</v>
      </c>
      <c r="AI1589" s="261">
        <f t="shared" si="688"/>
        <v>3717</v>
      </c>
      <c r="AJ1589" s="263">
        <f t="shared" si="678"/>
        <v>45.573810691515448</v>
      </c>
      <c r="AK1589" s="261">
        <f>SUM(AK1559:AK1588)</f>
        <v>4439</v>
      </c>
      <c r="AL1589" s="262">
        <f>SUM(AL1559:AL1588)</f>
        <v>276.38</v>
      </c>
    </row>
    <row r="1590" spans="1:38" ht="23.25" customHeight="1" x14ac:dyDescent="0.2">
      <c r="C1590" s="802" t="s">
        <v>237</v>
      </c>
      <c r="D1590" s="802"/>
      <c r="E1590" s="802"/>
      <c r="F1590" s="802"/>
      <c r="G1590" s="802"/>
      <c r="H1590" s="802"/>
      <c r="I1590" s="802"/>
      <c r="J1590" s="802"/>
      <c r="K1590" s="802"/>
      <c r="L1590" s="802"/>
      <c r="M1590" s="802"/>
      <c r="N1590" s="802"/>
      <c r="O1590" s="802"/>
      <c r="P1590" s="802"/>
      <c r="Q1590" s="802"/>
      <c r="R1590" s="802"/>
      <c r="S1590" s="802"/>
      <c r="T1590" s="802"/>
      <c r="U1590" s="802"/>
      <c r="V1590" s="802"/>
      <c r="W1590" s="802"/>
      <c r="X1590" s="802"/>
      <c r="Y1590" s="802" t="s">
        <v>237</v>
      </c>
      <c r="Z1590" s="802"/>
      <c r="AA1590" s="802"/>
      <c r="AB1590" s="802"/>
      <c r="AC1590" s="802"/>
      <c r="AD1590" s="802"/>
      <c r="AE1590" s="802"/>
      <c r="AF1590" s="802"/>
      <c r="AG1590" s="802"/>
      <c r="AH1590" s="802"/>
      <c r="AI1590" s="802"/>
      <c r="AJ1590" s="802"/>
      <c r="AK1590" s="802"/>
      <c r="AL1590" s="802"/>
    </row>
    <row r="1591" spans="1:38" ht="12.75" customHeight="1" x14ac:dyDescent="0.2">
      <c r="C1591" s="71"/>
      <c r="D1591" s="71"/>
      <c r="E1591" s="71"/>
      <c r="F1591" s="71"/>
      <c r="G1591" s="71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71"/>
      <c r="T1591" s="71"/>
      <c r="U1591" s="71"/>
      <c r="V1591" s="71"/>
      <c r="W1591" s="71"/>
      <c r="X1591" s="71"/>
      <c r="Y1591" s="798"/>
      <c r="Z1591" s="798"/>
      <c r="AA1591" s="798"/>
      <c r="AB1591" s="798"/>
      <c r="AC1591" s="798"/>
      <c r="AD1591" s="798"/>
      <c r="AE1591" s="798"/>
      <c r="AF1591" s="798"/>
      <c r="AG1591" s="798"/>
      <c r="AH1591" s="798"/>
      <c r="AI1591" s="798"/>
      <c r="AJ1591" s="798"/>
      <c r="AK1591" s="798"/>
      <c r="AL1591" s="798"/>
    </row>
    <row r="1592" spans="1:38" ht="12.75" customHeight="1" x14ac:dyDescent="0.25">
      <c r="C1592" s="824" t="s">
        <v>2</v>
      </c>
      <c r="D1592" s="824" t="s">
        <v>3</v>
      </c>
      <c r="E1592" s="825" t="s">
        <v>4</v>
      </c>
      <c r="F1592" s="826"/>
      <c r="G1592" s="826"/>
      <c r="H1592" s="826"/>
      <c r="I1592" s="826"/>
      <c r="J1592" s="826"/>
      <c r="K1592" s="826"/>
      <c r="L1592" s="826"/>
      <c r="M1592" s="826"/>
      <c r="N1592" s="826"/>
      <c r="O1592" s="826"/>
      <c r="P1592" s="826"/>
      <c r="Q1592" s="827"/>
      <c r="R1592" s="828" t="s">
        <v>4</v>
      </c>
      <c r="S1592" s="828"/>
      <c r="T1592" s="828"/>
      <c r="U1592" s="828"/>
      <c r="V1592" s="828"/>
      <c r="W1592" s="828"/>
      <c r="X1592" s="828"/>
      <c r="Y1592" s="828" t="s">
        <v>9</v>
      </c>
      <c r="Z1592" s="828"/>
      <c r="AA1592" s="828"/>
      <c r="AB1592" s="828"/>
      <c r="AC1592" s="828"/>
      <c r="AD1592" s="828"/>
      <c r="AE1592" s="828"/>
      <c r="AF1592" s="828" t="s">
        <v>119</v>
      </c>
      <c r="AG1592" s="828"/>
      <c r="AH1592" s="828"/>
      <c r="AI1592" s="828"/>
      <c r="AJ1592" s="828"/>
      <c r="AK1592" s="828"/>
      <c r="AL1592" s="828"/>
    </row>
    <row r="1593" spans="1:38" ht="12.75" customHeight="1" x14ac:dyDescent="0.25">
      <c r="C1593" s="824"/>
      <c r="D1593" s="824"/>
      <c r="E1593" s="825" t="s">
        <v>5</v>
      </c>
      <c r="F1593" s="826"/>
      <c r="G1593" s="826"/>
      <c r="H1593" s="826"/>
      <c r="I1593" s="826"/>
      <c r="J1593" s="826"/>
      <c r="K1593" s="826"/>
      <c r="L1593" s="826"/>
      <c r="M1593" s="826"/>
      <c r="N1593" s="826"/>
      <c r="O1593" s="826"/>
      <c r="P1593" s="826"/>
      <c r="Q1593" s="827"/>
      <c r="R1593" s="828" t="s">
        <v>64</v>
      </c>
      <c r="S1593" s="828"/>
      <c r="T1593" s="828"/>
      <c r="U1593" s="828"/>
      <c r="V1593" s="828"/>
      <c r="W1593" s="828"/>
      <c r="X1593" s="828"/>
      <c r="Y1593" s="828" t="s">
        <v>64</v>
      </c>
      <c r="Z1593" s="828"/>
      <c r="AA1593" s="828"/>
      <c r="AB1593" s="828"/>
      <c r="AC1593" s="828"/>
      <c r="AD1593" s="828"/>
      <c r="AE1593" s="828"/>
      <c r="AF1593" s="828" t="s">
        <v>64</v>
      </c>
      <c r="AG1593" s="828"/>
      <c r="AH1593" s="828"/>
      <c r="AI1593" s="828"/>
      <c r="AJ1593" s="828"/>
      <c r="AK1593" s="828"/>
      <c r="AL1593" s="828"/>
    </row>
    <row r="1594" spans="1:38" ht="54" customHeight="1" x14ac:dyDescent="0.2">
      <c r="C1594" s="824"/>
      <c r="D1594" s="824"/>
      <c r="E1594" s="824" t="s">
        <v>15</v>
      </c>
      <c r="F1594" s="824"/>
      <c r="G1594" s="824" t="s">
        <v>6</v>
      </c>
      <c r="H1594" s="824"/>
      <c r="I1594" s="824" t="s">
        <v>120</v>
      </c>
      <c r="J1594" s="824"/>
      <c r="K1594" s="824"/>
      <c r="L1594" s="824" t="s">
        <v>121</v>
      </c>
      <c r="M1594" s="824"/>
      <c r="N1594" s="824"/>
      <c r="O1594" s="829" t="s">
        <v>158</v>
      </c>
      <c r="P1594" s="830"/>
      <c r="Q1594" s="831"/>
      <c r="R1594" s="824" t="s">
        <v>7</v>
      </c>
      <c r="S1594" s="824"/>
      <c r="T1594" s="824" t="s">
        <v>8</v>
      </c>
      <c r="U1594" s="824"/>
      <c r="V1594" s="824"/>
      <c r="W1594" s="824"/>
      <c r="X1594" s="824"/>
      <c r="Y1594" s="824" t="s">
        <v>7</v>
      </c>
      <c r="Z1594" s="824"/>
      <c r="AA1594" s="824" t="s">
        <v>8</v>
      </c>
      <c r="AB1594" s="824"/>
      <c r="AC1594" s="824"/>
      <c r="AD1594" s="824"/>
      <c r="AE1594" s="824"/>
      <c r="AF1594" s="824" t="s">
        <v>7</v>
      </c>
      <c r="AG1594" s="824"/>
      <c r="AH1594" s="824" t="s">
        <v>8</v>
      </c>
      <c r="AI1594" s="824"/>
      <c r="AJ1594" s="824"/>
      <c r="AK1594" s="824"/>
      <c r="AL1594" s="824"/>
    </row>
    <row r="1595" spans="1:38" ht="27.75" customHeight="1" x14ac:dyDescent="0.2">
      <c r="C1595" s="824"/>
      <c r="D1595" s="824"/>
      <c r="E1595" s="824" t="s">
        <v>55</v>
      </c>
      <c r="F1595" s="824"/>
      <c r="G1595" s="824" t="s">
        <v>56</v>
      </c>
      <c r="H1595" s="824"/>
      <c r="I1595" s="824" t="s">
        <v>61</v>
      </c>
      <c r="J1595" s="824"/>
      <c r="K1595" s="824"/>
      <c r="L1595" s="824" t="s">
        <v>62</v>
      </c>
      <c r="M1595" s="824"/>
      <c r="N1595" s="824"/>
      <c r="O1595" s="832"/>
      <c r="P1595" s="833"/>
      <c r="Q1595" s="834"/>
      <c r="R1595" s="824" t="s">
        <v>65</v>
      </c>
      <c r="S1595" s="824"/>
      <c r="T1595" s="824" t="s">
        <v>69</v>
      </c>
      <c r="U1595" s="824"/>
      <c r="V1595" s="824"/>
      <c r="W1595" s="824"/>
      <c r="X1595" s="824"/>
      <c r="Y1595" s="824" t="s">
        <v>70</v>
      </c>
      <c r="Z1595" s="824"/>
      <c r="AA1595" s="824" t="s">
        <v>69</v>
      </c>
      <c r="AB1595" s="824"/>
      <c r="AC1595" s="824"/>
      <c r="AD1595" s="824"/>
      <c r="AE1595" s="824"/>
      <c r="AF1595" s="824" t="s">
        <v>70</v>
      </c>
      <c r="AG1595" s="824"/>
      <c r="AH1595" s="824" t="s">
        <v>69</v>
      </c>
      <c r="AI1595" s="824"/>
      <c r="AJ1595" s="824"/>
      <c r="AK1595" s="824"/>
      <c r="AL1595" s="824"/>
    </row>
    <row r="1596" spans="1:38" ht="42" customHeight="1" x14ac:dyDescent="0.2">
      <c r="A1596" s="17" t="s">
        <v>193</v>
      </c>
      <c r="B1596" s="17" t="s">
        <v>194</v>
      </c>
      <c r="C1596" s="824"/>
      <c r="D1596" s="824"/>
      <c r="E1596" s="339" t="s">
        <v>75</v>
      </c>
      <c r="F1596" s="339" t="s">
        <v>76</v>
      </c>
      <c r="G1596" s="339" t="s">
        <v>57</v>
      </c>
      <c r="H1596" s="339" t="s">
        <v>77</v>
      </c>
      <c r="I1596" s="339" t="s">
        <v>58</v>
      </c>
      <c r="J1596" s="339" t="s">
        <v>59</v>
      </c>
      <c r="K1596" s="339" t="s">
        <v>60</v>
      </c>
      <c r="L1596" s="339" t="s">
        <v>58</v>
      </c>
      <c r="M1596" s="339" t="s">
        <v>59</v>
      </c>
      <c r="N1596" s="339" t="s">
        <v>63</v>
      </c>
      <c r="O1596" s="339" t="s">
        <v>170</v>
      </c>
      <c r="P1596" s="339" t="s">
        <v>171</v>
      </c>
      <c r="Q1596" s="339" t="s">
        <v>161</v>
      </c>
      <c r="R1596" s="339" t="s">
        <v>59</v>
      </c>
      <c r="S1596" s="339" t="s">
        <v>66</v>
      </c>
      <c r="T1596" s="339" t="s">
        <v>67</v>
      </c>
      <c r="U1596" s="339" t="s">
        <v>68</v>
      </c>
      <c r="V1596" s="339" t="s">
        <v>71</v>
      </c>
      <c r="W1596" s="339" t="s">
        <v>72</v>
      </c>
      <c r="X1596" s="339" t="s">
        <v>162</v>
      </c>
      <c r="Y1596" s="339" t="s">
        <v>59</v>
      </c>
      <c r="Z1596" s="339" t="s">
        <v>63</v>
      </c>
      <c r="AA1596" s="339" t="s">
        <v>67</v>
      </c>
      <c r="AB1596" s="339" t="s">
        <v>68</v>
      </c>
      <c r="AC1596" s="339" t="s">
        <v>71</v>
      </c>
      <c r="AD1596" s="339" t="s">
        <v>72</v>
      </c>
      <c r="AE1596" s="339" t="s">
        <v>221</v>
      </c>
      <c r="AF1596" s="339" t="s">
        <v>59</v>
      </c>
      <c r="AG1596" s="339" t="s">
        <v>63</v>
      </c>
      <c r="AH1596" s="339" t="s">
        <v>67</v>
      </c>
      <c r="AI1596" s="339" t="s">
        <v>68</v>
      </c>
      <c r="AJ1596" s="339" t="s">
        <v>71</v>
      </c>
      <c r="AK1596" s="339" t="s">
        <v>72</v>
      </c>
      <c r="AL1596" s="339" t="s">
        <v>172</v>
      </c>
    </row>
    <row r="1597" spans="1:38" ht="12.75" customHeight="1" x14ac:dyDescent="0.2">
      <c r="C1597" s="20">
        <v>1</v>
      </c>
      <c r="D1597" s="20">
        <v>2</v>
      </c>
      <c r="E1597" s="20">
        <v>3</v>
      </c>
      <c r="F1597" s="20">
        <v>4</v>
      </c>
      <c r="G1597" s="20">
        <v>5</v>
      </c>
      <c r="H1597" s="20">
        <v>6</v>
      </c>
      <c r="I1597" s="20">
        <v>7</v>
      </c>
      <c r="J1597" s="20">
        <v>8</v>
      </c>
      <c r="K1597" s="20">
        <v>9</v>
      </c>
      <c r="L1597" s="20">
        <v>10</v>
      </c>
      <c r="M1597" s="20">
        <v>11</v>
      </c>
      <c r="N1597" s="20">
        <v>12</v>
      </c>
      <c r="O1597" s="20">
        <v>13</v>
      </c>
      <c r="P1597" s="20">
        <v>14</v>
      </c>
      <c r="Q1597" s="20">
        <v>15</v>
      </c>
      <c r="R1597" s="20">
        <v>16</v>
      </c>
      <c r="S1597" s="20">
        <v>17</v>
      </c>
      <c r="T1597" s="20">
        <v>18</v>
      </c>
      <c r="U1597" s="20">
        <v>19</v>
      </c>
      <c r="V1597" s="20">
        <v>20</v>
      </c>
      <c r="W1597" s="20">
        <v>21</v>
      </c>
      <c r="X1597" s="20">
        <v>22</v>
      </c>
      <c r="Y1597" s="20">
        <v>23</v>
      </c>
      <c r="Z1597" s="20">
        <v>24</v>
      </c>
      <c r="AA1597" s="20">
        <v>25</v>
      </c>
      <c r="AB1597" s="20">
        <v>26</v>
      </c>
      <c r="AC1597" s="20">
        <v>27</v>
      </c>
      <c r="AD1597" s="20">
        <v>28</v>
      </c>
      <c r="AE1597" s="20">
        <v>29</v>
      </c>
      <c r="AF1597" s="20">
        <v>30</v>
      </c>
      <c r="AG1597" s="20">
        <v>31</v>
      </c>
      <c r="AH1597" s="20">
        <v>32</v>
      </c>
      <c r="AI1597" s="20">
        <v>33</v>
      </c>
      <c r="AJ1597" s="20">
        <v>34</v>
      </c>
      <c r="AK1597" s="20">
        <v>35</v>
      </c>
      <c r="AL1597" s="20">
        <v>36</v>
      </c>
    </row>
    <row r="1598" spans="1:38" ht="22.5" customHeight="1" x14ac:dyDescent="0.25">
      <c r="C1598" s="54">
        <v>1</v>
      </c>
      <c r="D1598" s="54" t="s">
        <v>16</v>
      </c>
      <c r="E1598" s="54">
        <v>9</v>
      </c>
      <c r="F1598" s="54">
        <v>9</v>
      </c>
      <c r="G1598" s="54">
        <v>209</v>
      </c>
      <c r="H1598" s="54">
        <v>196</v>
      </c>
      <c r="I1598" s="54">
        <v>209</v>
      </c>
      <c r="J1598" s="54">
        <v>209</v>
      </c>
      <c r="K1598" s="54">
        <v>209</v>
      </c>
      <c r="L1598" s="54">
        <v>8</v>
      </c>
      <c r="M1598" s="54">
        <v>8</v>
      </c>
      <c r="N1598" s="54">
        <v>8</v>
      </c>
      <c r="O1598" s="54">
        <v>28</v>
      </c>
      <c r="P1598" s="54">
        <v>28</v>
      </c>
      <c r="Q1598" s="62">
        <v>8</v>
      </c>
      <c r="R1598" s="334">
        <v>219</v>
      </c>
      <c r="S1598" s="54">
        <v>219</v>
      </c>
      <c r="T1598" s="54">
        <v>319</v>
      </c>
      <c r="U1598" s="54">
        <v>248</v>
      </c>
      <c r="V1598" s="61">
        <f t="shared" ref="V1598:V1628" si="689">IF(U1598&lt;&gt;0,(U1598/T1598*100),0)</f>
        <v>77.742946708463947</v>
      </c>
      <c r="W1598" s="54">
        <f t="shared" ref="W1598:W1603" si="690">T1598-U1598</f>
        <v>71</v>
      </c>
      <c r="X1598" s="62">
        <v>9.6999999999999993</v>
      </c>
      <c r="Y1598" s="54"/>
      <c r="Z1598" s="54"/>
      <c r="AA1598" s="54"/>
      <c r="AB1598" s="54"/>
      <c r="AC1598" s="61">
        <f t="shared" ref="AC1598:AC1628" si="691">IF(AB1598&lt;&gt;0,(AB1598/AA1598*100),0)</f>
        <v>0</v>
      </c>
      <c r="AD1598" s="54">
        <f t="shared" ref="AD1598:AD1606" si="692">AA1598-AB1598</f>
        <v>0</v>
      </c>
      <c r="AE1598" s="62"/>
      <c r="AF1598" s="54">
        <f>SUM(Q1598,Y1598)</f>
        <v>8</v>
      </c>
      <c r="AG1598" s="54">
        <f t="shared" ref="AG1598:AG1615" si="693">SUM(S1598,Z1598)</f>
        <v>219</v>
      </c>
      <c r="AH1598" s="54">
        <f t="shared" ref="AH1598:AH1624" si="694">SUM(T1598,AA1598)</f>
        <v>319</v>
      </c>
      <c r="AI1598" s="54">
        <f t="shared" ref="AI1598:AI1624" si="695">SUM(U1598,AB1598)</f>
        <v>248</v>
      </c>
      <c r="AJ1598" s="61">
        <f t="shared" ref="AJ1598:AJ1628" si="696">IF(AI1598&lt;&gt;0,(AI1598/AH1598*100),0)</f>
        <v>77.742946708463947</v>
      </c>
      <c r="AK1598" s="54">
        <f t="shared" ref="AK1598:AK1627" si="697">AH1598-AI1598</f>
        <v>71</v>
      </c>
      <c r="AL1598" s="62">
        <f>SUM(X1598,AE1598)</f>
        <v>9.6999999999999993</v>
      </c>
    </row>
    <row r="1599" spans="1:38" ht="22.5" customHeight="1" x14ac:dyDescent="0.25">
      <c r="A1599" s="17">
        <v>1</v>
      </c>
      <c r="B1599" s="17">
        <v>1</v>
      </c>
      <c r="C1599" s="54">
        <v>2</v>
      </c>
      <c r="D1599" s="54" t="s">
        <v>190</v>
      </c>
      <c r="E1599" s="54">
        <v>15</v>
      </c>
      <c r="F1599" s="54">
        <v>15</v>
      </c>
      <c r="G1599" s="54">
        <v>285</v>
      </c>
      <c r="H1599" s="54">
        <v>163</v>
      </c>
      <c r="I1599" s="54">
        <v>285</v>
      </c>
      <c r="J1599" s="54">
        <v>285</v>
      </c>
      <c r="K1599" s="54">
        <v>285</v>
      </c>
      <c r="L1599" s="54">
        <v>14</v>
      </c>
      <c r="M1599" s="54">
        <v>14</v>
      </c>
      <c r="N1599" s="54">
        <v>14</v>
      </c>
      <c r="O1599" s="54">
        <v>112</v>
      </c>
      <c r="P1599" s="54">
        <v>59</v>
      </c>
      <c r="Q1599" s="62">
        <v>11.73</v>
      </c>
      <c r="R1599" s="54">
        <v>7868</v>
      </c>
      <c r="S1599" s="54">
        <v>2936</v>
      </c>
      <c r="T1599" s="54">
        <v>400</v>
      </c>
      <c r="U1599" s="54">
        <v>73</v>
      </c>
      <c r="V1599" s="61">
        <f t="shared" si="689"/>
        <v>18.25</v>
      </c>
      <c r="W1599" s="54">
        <f t="shared" si="690"/>
        <v>327</v>
      </c>
      <c r="X1599" s="62">
        <v>7.69</v>
      </c>
      <c r="Y1599" s="54"/>
      <c r="Z1599" s="54"/>
      <c r="AA1599" s="54"/>
      <c r="AB1599" s="54"/>
      <c r="AC1599" s="61">
        <f t="shared" si="691"/>
        <v>0</v>
      </c>
      <c r="AD1599" s="54">
        <f t="shared" si="692"/>
        <v>0</v>
      </c>
      <c r="AE1599" s="62"/>
      <c r="AF1599" s="54">
        <f t="shared" ref="AF1599:AF1627" si="698">SUM(R1599,Y1599)</f>
        <v>7868</v>
      </c>
      <c r="AG1599" s="54">
        <f t="shared" si="693"/>
        <v>2936</v>
      </c>
      <c r="AH1599" s="54">
        <f t="shared" si="694"/>
        <v>400</v>
      </c>
      <c r="AI1599" s="54">
        <f t="shared" si="695"/>
        <v>73</v>
      </c>
      <c r="AJ1599" s="61">
        <f t="shared" si="696"/>
        <v>18.25</v>
      </c>
      <c r="AK1599" s="54">
        <f t="shared" si="697"/>
        <v>327</v>
      </c>
      <c r="AL1599" s="62">
        <f>SUM(X1599,AE1599)</f>
        <v>7.69</v>
      </c>
    </row>
    <row r="1600" spans="1:38" ht="22.5" customHeight="1" x14ac:dyDescent="0.25">
      <c r="C1600" s="54">
        <v>3</v>
      </c>
      <c r="D1600" s="54" t="s">
        <v>18</v>
      </c>
      <c r="E1600" s="54">
        <v>13</v>
      </c>
      <c r="F1600" s="54">
        <v>12</v>
      </c>
      <c r="G1600" s="54">
        <v>289</v>
      </c>
      <c r="H1600" s="54">
        <v>283</v>
      </c>
      <c r="I1600" s="54">
        <v>288</v>
      </c>
      <c r="J1600" s="54">
        <v>286</v>
      </c>
      <c r="K1600" s="54">
        <v>275</v>
      </c>
      <c r="L1600" s="54">
        <v>12</v>
      </c>
      <c r="M1600" s="54">
        <v>12</v>
      </c>
      <c r="N1600" s="54">
        <v>12</v>
      </c>
      <c r="O1600" s="54">
        <v>84</v>
      </c>
      <c r="P1600" s="54">
        <v>64</v>
      </c>
      <c r="Q1600" s="62">
        <v>9.7899999999999991</v>
      </c>
      <c r="R1600" s="54">
        <v>13974</v>
      </c>
      <c r="S1600" s="54">
        <v>10133</v>
      </c>
      <c r="T1600" s="54">
        <v>469</v>
      </c>
      <c r="U1600" s="54">
        <v>287</v>
      </c>
      <c r="V1600" s="61">
        <f t="shared" si="689"/>
        <v>61.194029850746269</v>
      </c>
      <c r="W1600" s="54">
        <f t="shared" si="690"/>
        <v>182</v>
      </c>
      <c r="X1600" s="62">
        <v>22.95</v>
      </c>
      <c r="Y1600" s="54">
        <v>975</v>
      </c>
      <c r="Z1600" s="54">
        <v>358</v>
      </c>
      <c r="AA1600" s="54">
        <v>26</v>
      </c>
      <c r="AB1600" s="54">
        <v>17</v>
      </c>
      <c r="AC1600" s="61">
        <f t="shared" si="691"/>
        <v>65.384615384615387</v>
      </c>
      <c r="AD1600" s="54">
        <f t="shared" si="692"/>
        <v>9</v>
      </c>
      <c r="AE1600" s="62">
        <v>0.8</v>
      </c>
      <c r="AF1600" s="54">
        <f t="shared" si="698"/>
        <v>14949</v>
      </c>
      <c r="AG1600" s="54">
        <f t="shared" si="693"/>
        <v>10491</v>
      </c>
      <c r="AH1600" s="54">
        <f t="shared" si="694"/>
        <v>495</v>
      </c>
      <c r="AI1600" s="54">
        <f t="shared" si="695"/>
        <v>304</v>
      </c>
      <c r="AJ1600" s="61">
        <f t="shared" si="696"/>
        <v>61.414141414141412</v>
      </c>
      <c r="AK1600" s="54">
        <f t="shared" si="697"/>
        <v>191</v>
      </c>
      <c r="AL1600" s="62">
        <f>SUM(X1600,AE1600)</f>
        <v>23.75</v>
      </c>
    </row>
    <row r="1601" spans="1:38" ht="22.5" customHeight="1" x14ac:dyDescent="0.25">
      <c r="C1601" s="54">
        <v>4</v>
      </c>
      <c r="D1601" s="54" t="s">
        <v>19</v>
      </c>
      <c r="E1601" s="54">
        <v>13</v>
      </c>
      <c r="F1601" s="54">
        <v>13</v>
      </c>
      <c r="G1601" s="54">
        <v>248</v>
      </c>
      <c r="H1601" s="54">
        <v>243</v>
      </c>
      <c r="I1601" s="54">
        <v>248</v>
      </c>
      <c r="J1601" s="54">
        <v>248</v>
      </c>
      <c r="K1601" s="54">
        <v>248</v>
      </c>
      <c r="L1601" s="54">
        <v>12</v>
      </c>
      <c r="M1601" s="54">
        <v>12</v>
      </c>
      <c r="N1601" s="54">
        <v>12</v>
      </c>
      <c r="O1601" s="54">
        <v>67</v>
      </c>
      <c r="P1601" s="54">
        <v>31</v>
      </c>
      <c r="Q1601" s="62"/>
      <c r="R1601" s="54">
        <v>498</v>
      </c>
      <c r="S1601" s="54">
        <v>209</v>
      </c>
      <c r="T1601" s="54">
        <v>385</v>
      </c>
      <c r="U1601" s="54">
        <v>104</v>
      </c>
      <c r="V1601" s="61">
        <f t="shared" si="689"/>
        <v>27.012987012987011</v>
      </c>
      <c r="W1601" s="54">
        <f t="shared" si="690"/>
        <v>281</v>
      </c>
      <c r="X1601" s="62">
        <v>12.94</v>
      </c>
      <c r="Y1601" s="54"/>
      <c r="Z1601" s="54"/>
      <c r="AA1601" s="54"/>
      <c r="AB1601" s="54"/>
      <c r="AC1601" s="61">
        <f t="shared" si="691"/>
        <v>0</v>
      </c>
      <c r="AD1601" s="54">
        <f t="shared" si="692"/>
        <v>0</v>
      </c>
      <c r="AE1601" s="62"/>
      <c r="AF1601" s="54">
        <f t="shared" si="698"/>
        <v>498</v>
      </c>
      <c r="AG1601" s="54">
        <f t="shared" si="693"/>
        <v>209</v>
      </c>
      <c r="AH1601" s="54">
        <f t="shared" si="694"/>
        <v>385</v>
      </c>
      <c r="AI1601" s="54">
        <f t="shared" si="695"/>
        <v>104</v>
      </c>
      <c r="AJ1601" s="61">
        <f t="shared" si="696"/>
        <v>27.012987012987011</v>
      </c>
      <c r="AK1601" s="54">
        <f t="shared" si="697"/>
        <v>281</v>
      </c>
      <c r="AL1601" s="62">
        <f>SUM(X1601,AE1601)</f>
        <v>12.94</v>
      </c>
    </row>
    <row r="1602" spans="1:38" ht="22.5" customHeight="1" x14ac:dyDescent="0.25">
      <c r="C1602" s="54">
        <v>5</v>
      </c>
      <c r="D1602" s="54" t="s">
        <v>20</v>
      </c>
      <c r="E1602" s="54">
        <v>8</v>
      </c>
      <c r="F1602" s="54">
        <v>8</v>
      </c>
      <c r="G1602" s="54">
        <v>193</v>
      </c>
      <c r="H1602" s="54">
        <v>152</v>
      </c>
      <c r="I1602" s="54">
        <v>193</v>
      </c>
      <c r="J1602" s="54">
        <v>193</v>
      </c>
      <c r="K1602" s="54">
        <v>193</v>
      </c>
      <c r="L1602" s="54">
        <v>7</v>
      </c>
      <c r="M1602" s="54">
        <v>7</v>
      </c>
      <c r="N1602" s="54">
        <v>7</v>
      </c>
      <c r="O1602" s="54">
        <v>66</v>
      </c>
      <c r="P1602" s="54">
        <v>55</v>
      </c>
      <c r="Q1602" s="62">
        <v>6.5</v>
      </c>
      <c r="R1602" s="54">
        <v>636</v>
      </c>
      <c r="S1602" s="54">
        <v>636</v>
      </c>
      <c r="T1602" s="54">
        <v>486</v>
      </c>
      <c r="U1602" s="54">
        <v>314</v>
      </c>
      <c r="V1602" s="61">
        <f t="shared" si="689"/>
        <v>64.609053497942384</v>
      </c>
      <c r="W1602" s="54">
        <f t="shared" si="690"/>
        <v>172</v>
      </c>
      <c r="X1602" s="62">
        <v>25.68</v>
      </c>
      <c r="Y1602" s="54"/>
      <c r="Z1602" s="54"/>
      <c r="AA1602" s="54"/>
      <c r="AB1602" s="54"/>
      <c r="AC1602" s="61">
        <f t="shared" si="691"/>
        <v>0</v>
      </c>
      <c r="AD1602" s="54">
        <f t="shared" si="692"/>
        <v>0</v>
      </c>
      <c r="AE1602" s="62"/>
      <c r="AF1602" s="54">
        <f t="shared" si="698"/>
        <v>636</v>
      </c>
      <c r="AG1602" s="54">
        <f t="shared" si="693"/>
        <v>636</v>
      </c>
      <c r="AH1602" s="54">
        <f t="shared" si="694"/>
        <v>486</v>
      </c>
      <c r="AI1602" s="54">
        <f t="shared" si="695"/>
        <v>314</v>
      </c>
      <c r="AJ1602" s="61">
        <f t="shared" si="696"/>
        <v>64.609053497942384</v>
      </c>
      <c r="AK1602" s="54">
        <f t="shared" si="697"/>
        <v>172</v>
      </c>
      <c r="AL1602" s="62">
        <v>0</v>
      </c>
    </row>
    <row r="1603" spans="1:38" ht="22.5" customHeight="1" x14ac:dyDescent="0.25">
      <c r="C1603" s="54">
        <v>6</v>
      </c>
      <c r="D1603" s="54" t="s">
        <v>21</v>
      </c>
      <c r="E1603" s="54">
        <v>4</v>
      </c>
      <c r="F1603" s="54">
        <v>4</v>
      </c>
      <c r="G1603" s="54">
        <v>63</v>
      </c>
      <c r="H1603" s="54">
        <v>63</v>
      </c>
      <c r="I1603" s="54">
        <v>63</v>
      </c>
      <c r="J1603" s="54">
        <v>63</v>
      </c>
      <c r="K1603" s="54">
        <v>39</v>
      </c>
      <c r="L1603" s="54">
        <v>3</v>
      </c>
      <c r="M1603" s="54">
        <v>3</v>
      </c>
      <c r="N1603" s="54">
        <v>3</v>
      </c>
      <c r="O1603" s="54">
        <v>0</v>
      </c>
      <c r="P1603" s="54"/>
      <c r="Q1603" s="62"/>
      <c r="R1603" s="54">
        <v>69</v>
      </c>
      <c r="S1603" s="54">
        <v>69</v>
      </c>
      <c r="T1603" s="54">
        <v>17</v>
      </c>
      <c r="U1603" s="54">
        <v>0</v>
      </c>
      <c r="V1603" s="61">
        <f t="shared" si="689"/>
        <v>0</v>
      </c>
      <c r="W1603" s="54">
        <f t="shared" si="690"/>
        <v>17</v>
      </c>
      <c r="X1603" s="62">
        <v>0</v>
      </c>
      <c r="Y1603" s="54"/>
      <c r="Z1603" s="54"/>
      <c r="AA1603" s="54"/>
      <c r="AB1603" s="54"/>
      <c r="AC1603" s="61">
        <f t="shared" si="691"/>
        <v>0</v>
      </c>
      <c r="AD1603" s="54">
        <f t="shared" si="692"/>
        <v>0</v>
      </c>
      <c r="AE1603" s="62"/>
      <c r="AF1603" s="54">
        <f t="shared" si="698"/>
        <v>69</v>
      </c>
      <c r="AG1603" s="54">
        <f t="shared" si="693"/>
        <v>69</v>
      </c>
      <c r="AH1603" s="54">
        <f t="shared" si="694"/>
        <v>17</v>
      </c>
      <c r="AI1603" s="54">
        <f t="shared" si="695"/>
        <v>0</v>
      </c>
      <c r="AJ1603" s="61">
        <f t="shared" si="696"/>
        <v>0</v>
      </c>
      <c r="AK1603" s="54">
        <f t="shared" si="697"/>
        <v>17</v>
      </c>
      <c r="AL1603" s="62">
        <f t="shared" ref="AL1603:AL1627" si="699">SUM(X1603,AE1603)</f>
        <v>0</v>
      </c>
    </row>
    <row r="1604" spans="1:38" ht="22.5" customHeight="1" x14ac:dyDescent="0.25">
      <c r="C1604" s="54">
        <v>7</v>
      </c>
      <c r="D1604" s="54" t="s">
        <v>22</v>
      </c>
      <c r="E1604" s="54">
        <v>15</v>
      </c>
      <c r="F1604" s="54">
        <v>15</v>
      </c>
      <c r="G1604" s="54">
        <v>342</v>
      </c>
      <c r="H1604" s="54">
        <v>342</v>
      </c>
      <c r="I1604" s="54">
        <v>342</v>
      </c>
      <c r="J1604" s="54">
        <v>342</v>
      </c>
      <c r="K1604" s="54">
        <v>342</v>
      </c>
      <c r="L1604" s="54">
        <v>14</v>
      </c>
      <c r="M1604" s="54">
        <v>14</v>
      </c>
      <c r="N1604" s="54">
        <v>2</v>
      </c>
      <c r="O1604" s="54">
        <v>315</v>
      </c>
      <c r="P1604" s="54">
        <v>191</v>
      </c>
      <c r="Q1604" s="62">
        <v>30.43</v>
      </c>
      <c r="R1604" s="54">
        <v>356</v>
      </c>
      <c r="S1604" s="54">
        <v>289</v>
      </c>
      <c r="T1604" s="54">
        <v>171</v>
      </c>
      <c r="U1604" s="54">
        <v>92</v>
      </c>
      <c r="V1604" s="61">
        <f t="shared" si="689"/>
        <v>53.801169590643269</v>
      </c>
      <c r="W1604" s="54">
        <v>0</v>
      </c>
      <c r="X1604" s="62">
        <v>3.7</v>
      </c>
      <c r="Y1604" s="54"/>
      <c r="Z1604" s="54"/>
      <c r="AA1604" s="54"/>
      <c r="AB1604" s="54"/>
      <c r="AC1604" s="61">
        <f t="shared" si="691"/>
        <v>0</v>
      </c>
      <c r="AD1604" s="54">
        <f t="shared" si="692"/>
        <v>0</v>
      </c>
      <c r="AE1604" s="62"/>
      <c r="AF1604" s="54">
        <f t="shared" si="698"/>
        <v>356</v>
      </c>
      <c r="AG1604" s="54">
        <f t="shared" si="693"/>
        <v>289</v>
      </c>
      <c r="AH1604" s="54">
        <f t="shared" si="694"/>
        <v>171</v>
      </c>
      <c r="AI1604" s="54">
        <f t="shared" si="695"/>
        <v>92</v>
      </c>
      <c r="AJ1604" s="61">
        <f t="shared" si="696"/>
        <v>53.801169590643269</v>
      </c>
      <c r="AK1604" s="54">
        <f t="shared" si="697"/>
        <v>79</v>
      </c>
      <c r="AL1604" s="62">
        <f t="shared" si="699"/>
        <v>3.7</v>
      </c>
    </row>
    <row r="1605" spans="1:38" ht="22.5" customHeight="1" x14ac:dyDescent="0.25">
      <c r="A1605" s="17">
        <v>2</v>
      </c>
      <c r="C1605" s="54">
        <v>8</v>
      </c>
      <c r="D1605" s="54" t="s">
        <v>23</v>
      </c>
      <c r="E1605" s="54">
        <v>4</v>
      </c>
      <c r="F1605" s="54">
        <v>4</v>
      </c>
      <c r="G1605" s="54">
        <v>60</v>
      </c>
      <c r="H1605" s="54">
        <v>56</v>
      </c>
      <c r="I1605" s="54">
        <v>60</v>
      </c>
      <c r="J1605" s="54">
        <v>60</v>
      </c>
      <c r="K1605" s="54">
        <v>48</v>
      </c>
      <c r="L1605" s="54">
        <v>3</v>
      </c>
      <c r="M1605" s="54">
        <v>3</v>
      </c>
      <c r="N1605" s="54">
        <v>3</v>
      </c>
      <c r="O1605" s="54">
        <v>20</v>
      </c>
      <c r="P1605" s="54">
        <v>12</v>
      </c>
      <c r="Q1605" s="62">
        <v>4.5</v>
      </c>
      <c r="R1605" s="54">
        <v>946</v>
      </c>
      <c r="S1605" s="54">
        <v>410</v>
      </c>
      <c r="T1605" s="54">
        <v>35</v>
      </c>
      <c r="U1605" s="54">
        <v>18</v>
      </c>
      <c r="V1605" s="61">
        <f t="shared" si="689"/>
        <v>51.428571428571423</v>
      </c>
      <c r="W1605" s="54">
        <v>0</v>
      </c>
      <c r="X1605" s="62">
        <v>3.14</v>
      </c>
      <c r="Y1605" s="54"/>
      <c r="Z1605" s="54"/>
      <c r="AA1605" s="54"/>
      <c r="AB1605" s="54"/>
      <c r="AC1605" s="61">
        <f t="shared" si="691"/>
        <v>0</v>
      </c>
      <c r="AD1605" s="54">
        <f t="shared" si="692"/>
        <v>0</v>
      </c>
      <c r="AE1605" s="62"/>
      <c r="AF1605" s="54">
        <f t="shared" si="698"/>
        <v>946</v>
      </c>
      <c r="AG1605" s="54">
        <f t="shared" si="693"/>
        <v>410</v>
      </c>
      <c r="AH1605" s="54">
        <f t="shared" si="694"/>
        <v>35</v>
      </c>
      <c r="AI1605" s="54">
        <f t="shared" si="695"/>
        <v>18</v>
      </c>
      <c r="AJ1605" s="61">
        <f t="shared" si="696"/>
        <v>51.428571428571423</v>
      </c>
      <c r="AK1605" s="54">
        <f t="shared" si="697"/>
        <v>17</v>
      </c>
      <c r="AL1605" s="62">
        <f t="shared" si="699"/>
        <v>3.14</v>
      </c>
    </row>
    <row r="1606" spans="1:38" ht="22.5" customHeight="1" x14ac:dyDescent="0.25">
      <c r="C1606" s="54">
        <v>9</v>
      </c>
      <c r="D1606" s="54" t="s">
        <v>24</v>
      </c>
      <c r="E1606" s="54">
        <v>9</v>
      </c>
      <c r="F1606" s="54">
        <v>9</v>
      </c>
      <c r="G1606" s="54">
        <v>199</v>
      </c>
      <c r="H1606" s="54">
        <v>191</v>
      </c>
      <c r="I1606" s="54">
        <v>199</v>
      </c>
      <c r="J1606" s="54">
        <v>199</v>
      </c>
      <c r="K1606" s="54">
        <v>197</v>
      </c>
      <c r="L1606" s="54">
        <v>8</v>
      </c>
      <c r="M1606" s="54">
        <v>8</v>
      </c>
      <c r="N1606" s="54">
        <v>8</v>
      </c>
      <c r="O1606" s="54">
        <v>22</v>
      </c>
      <c r="P1606" s="54">
        <v>10</v>
      </c>
      <c r="Q1606" s="62"/>
      <c r="R1606" s="54">
        <v>107</v>
      </c>
      <c r="S1606" s="54">
        <v>106</v>
      </c>
      <c r="T1606" s="54">
        <v>280</v>
      </c>
      <c r="U1606" s="54">
        <v>203</v>
      </c>
      <c r="V1606" s="61">
        <f t="shared" si="689"/>
        <v>72.5</v>
      </c>
      <c r="W1606" s="54">
        <v>0</v>
      </c>
      <c r="X1606" s="62">
        <v>13.93</v>
      </c>
      <c r="Y1606" s="54"/>
      <c r="Z1606" s="54"/>
      <c r="AA1606" s="54"/>
      <c r="AB1606" s="54"/>
      <c r="AC1606" s="61">
        <f t="shared" si="691"/>
        <v>0</v>
      </c>
      <c r="AD1606" s="54">
        <f t="shared" si="692"/>
        <v>0</v>
      </c>
      <c r="AE1606" s="62"/>
      <c r="AF1606" s="54">
        <f t="shared" si="698"/>
        <v>107</v>
      </c>
      <c r="AG1606" s="54">
        <f t="shared" si="693"/>
        <v>106</v>
      </c>
      <c r="AH1606" s="54">
        <f t="shared" si="694"/>
        <v>280</v>
      </c>
      <c r="AI1606" s="54">
        <f t="shared" si="695"/>
        <v>203</v>
      </c>
      <c r="AJ1606" s="61">
        <f t="shared" si="696"/>
        <v>72.5</v>
      </c>
      <c r="AK1606" s="54">
        <f t="shared" si="697"/>
        <v>77</v>
      </c>
      <c r="AL1606" s="62">
        <f t="shared" si="699"/>
        <v>13.93</v>
      </c>
    </row>
    <row r="1607" spans="1:38" ht="22.5" customHeight="1" x14ac:dyDescent="0.25">
      <c r="A1607" s="17">
        <v>3</v>
      </c>
      <c r="C1607" s="54">
        <v>10</v>
      </c>
      <c r="D1607" s="54" t="s">
        <v>25</v>
      </c>
      <c r="E1607" s="54">
        <v>8</v>
      </c>
      <c r="F1607" s="54">
        <v>8</v>
      </c>
      <c r="G1607" s="54">
        <v>129</v>
      </c>
      <c r="H1607" s="54">
        <v>129</v>
      </c>
      <c r="I1607" s="54">
        <v>129</v>
      </c>
      <c r="J1607" s="54">
        <v>129</v>
      </c>
      <c r="K1607" s="54">
        <v>129</v>
      </c>
      <c r="L1607" s="54">
        <v>7</v>
      </c>
      <c r="M1607" s="54">
        <v>7</v>
      </c>
      <c r="N1607" s="54">
        <v>7</v>
      </c>
      <c r="O1607" s="54">
        <v>135</v>
      </c>
      <c r="P1607" s="54">
        <v>70</v>
      </c>
      <c r="Q1607" s="62">
        <v>4.29</v>
      </c>
      <c r="R1607" s="54">
        <v>162</v>
      </c>
      <c r="S1607" s="54">
        <v>97</v>
      </c>
      <c r="T1607" s="54">
        <v>258</v>
      </c>
      <c r="U1607" s="54">
        <v>110</v>
      </c>
      <c r="V1607" s="61">
        <f t="shared" si="689"/>
        <v>42.63565891472868</v>
      </c>
      <c r="W1607" s="54">
        <v>0</v>
      </c>
      <c r="X1607" s="62">
        <v>6.17</v>
      </c>
      <c r="Y1607" s="54">
        <v>23</v>
      </c>
      <c r="Z1607" s="54">
        <v>14</v>
      </c>
      <c r="AA1607" s="54">
        <v>55</v>
      </c>
      <c r="AB1607" s="54">
        <v>15</v>
      </c>
      <c r="AC1607" s="61">
        <f t="shared" si="691"/>
        <v>27.27272727272727</v>
      </c>
      <c r="AD1607" s="54" t="s">
        <v>132</v>
      </c>
      <c r="AE1607" s="62">
        <v>2.77</v>
      </c>
      <c r="AF1607" s="54">
        <f t="shared" si="698"/>
        <v>185</v>
      </c>
      <c r="AG1607" s="54">
        <f t="shared" si="693"/>
        <v>111</v>
      </c>
      <c r="AH1607" s="54">
        <f t="shared" si="694"/>
        <v>313</v>
      </c>
      <c r="AI1607" s="54">
        <f t="shared" si="695"/>
        <v>125</v>
      </c>
      <c r="AJ1607" s="61">
        <f t="shared" si="696"/>
        <v>39.936102236421725</v>
      </c>
      <c r="AK1607" s="54">
        <f t="shared" si="697"/>
        <v>188</v>
      </c>
      <c r="AL1607" s="62">
        <f t="shared" si="699"/>
        <v>8.94</v>
      </c>
    </row>
    <row r="1608" spans="1:38" ht="22.5" customHeight="1" x14ac:dyDescent="0.25">
      <c r="A1608" s="17">
        <v>4</v>
      </c>
      <c r="C1608" s="54">
        <v>11</v>
      </c>
      <c r="D1608" s="54" t="s">
        <v>26</v>
      </c>
      <c r="E1608" s="54">
        <v>23</v>
      </c>
      <c r="F1608" s="54">
        <v>23</v>
      </c>
      <c r="G1608" s="54">
        <v>475</v>
      </c>
      <c r="H1608" s="54">
        <v>262</v>
      </c>
      <c r="I1608" s="54">
        <v>475</v>
      </c>
      <c r="J1608" s="54">
        <v>475</v>
      </c>
      <c r="K1608" s="54">
        <v>475</v>
      </c>
      <c r="L1608" s="54">
        <v>22</v>
      </c>
      <c r="M1608" s="54">
        <v>22</v>
      </c>
      <c r="N1608" s="54">
        <v>22</v>
      </c>
      <c r="O1608" s="54">
        <v>205</v>
      </c>
      <c r="P1608" s="54">
        <v>83</v>
      </c>
      <c r="Q1608" s="62">
        <v>9.76</v>
      </c>
      <c r="R1608" s="54">
        <v>4548</v>
      </c>
      <c r="S1608" s="54">
        <v>4032</v>
      </c>
      <c r="T1608" s="54">
        <v>545</v>
      </c>
      <c r="U1608" s="54">
        <v>191</v>
      </c>
      <c r="V1608" s="61">
        <f t="shared" si="689"/>
        <v>35.045871559633028</v>
      </c>
      <c r="W1608" s="54">
        <v>0</v>
      </c>
      <c r="X1608" s="62">
        <v>20.74</v>
      </c>
      <c r="Y1608" s="54">
        <v>0</v>
      </c>
      <c r="Z1608" s="54">
        <v>0</v>
      </c>
      <c r="AA1608" s="54">
        <v>18</v>
      </c>
      <c r="AB1608" s="54">
        <v>12</v>
      </c>
      <c r="AC1608" s="61">
        <f t="shared" si="691"/>
        <v>66.666666666666657</v>
      </c>
      <c r="AD1608" s="54">
        <f t="shared" ref="AD1608:AD1627" si="700">AA1608-AB1608</f>
        <v>6</v>
      </c>
      <c r="AE1608" s="62">
        <v>0.8</v>
      </c>
      <c r="AF1608" s="54">
        <f t="shared" si="698"/>
        <v>4548</v>
      </c>
      <c r="AG1608" s="54">
        <f t="shared" si="693"/>
        <v>4032</v>
      </c>
      <c r="AH1608" s="54">
        <f t="shared" si="694"/>
        <v>563</v>
      </c>
      <c r="AI1608" s="54">
        <f t="shared" si="695"/>
        <v>203</v>
      </c>
      <c r="AJ1608" s="61">
        <f t="shared" si="696"/>
        <v>36.056838365896979</v>
      </c>
      <c r="AK1608" s="54">
        <f t="shared" si="697"/>
        <v>360</v>
      </c>
      <c r="AL1608" s="62">
        <f t="shared" si="699"/>
        <v>21.54</v>
      </c>
    </row>
    <row r="1609" spans="1:38" ht="22.5" customHeight="1" x14ac:dyDescent="0.25">
      <c r="C1609" s="54">
        <v>12</v>
      </c>
      <c r="D1609" s="54" t="s">
        <v>27</v>
      </c>
      <c r="E1609" s="54">
        <v>9</v>
      </c>
      <c r="F1609" s="54">
        <v>9</v>
      </c>
      <c r="G1609" s="54">
        <v>194</v>
      </c>
      <c r="H1609" s="54">
        <v>194</v>
      </c>
      <c r="I1609" s="54">
        <v>194</v>
      </c>
      <c r="J1609" s="54">
        <v>194</v>
      </c>
      <c r="K1609" s="54">
        <v>175</v>
      </c>
      <c r="L1609" s="54">
        <v>8</v>
      </c>
      <c r="M1609" s="54">
        <v>8</v>
      </c>
      <c r="N1609" s="54">
        <v>8</v>
      </c>
      <c r="O1609" s="54">
        <v>81</v>
      </c>
      <c r="P1609" s="54">
        <v>71</v>
      </c>
      <c r="Q1609" s="62">
        <v>5.6</v>
      </c>
      <c r="R1609" s="54">
        <v>179</v>
      </c>
      <c r="S1609" s="54">
        <v>138</v>
      </c>
      <c r="T1609" s="54">
        <v>173</v>
      </c>
      <c r="U1609" s="54">
        <v>113</v>
      </c>
      <c r="V1609" s="61">
        <f t="shared" si="689"/>
        <v>65.317919075144502</v>
      </c>
      <c r="W1609" s="54">
        <v>0</v>
      </c>
      <c r="X1609" s="62">
        <v>14.95</v>
      </c>
      <c r="Y1609" s="54"/>
      <c r="Z1609" s="54"/>
      <c r="AA1609" s="54"/>
      <c r="AB1609" s="54"/>
      <c r="AC1609" s="61">
        <f t="shared" si="691"/>
        <v>0</v>
      </c>
      <c r="AD1609" s="54">
        <f t="shared" si="700"/>
        <v>0</v>
      </c>
      <c r="AE1609" s="62"/>
      <c r="AF1609" s="54">
        <f t="shared" si="698"/>
        <v>179</v>
      </c>
      <c r="AG1609" s="54">
        <f t="shared" si="693"/>
        <v>138</v>
      </c>
      <c r="AH1609" s="54">
        <f t="shared" si="694"/>
        <v>173</v>
      </c>
      <c r="AI1609" s="54">
        <f t="shared" si="695"/>
        <v>113</v>
      </c>
      <c r="AJ1609" s="61">
        <f t="shared" si="696"/>
        <v>65.317919075144502</v>
      </c>
      <c r="AK1609" s="54">
        <f t="shared" si="697"/>
        <v>60</v>
      </c>
      <c r="AL1609" s="62">
        <f t="shared" si="699"/>
        <v>14.95</v>
      </c>
    </row>
    <row r="1610" spans="1:38" ht="22.5" customHeight="1" x14ac:dyDescent="0.25">
      <c r="A1610" s="17">
        <v>5</v>
      </c>
      <c r="C1610" s="54">
        <v>13</v>
      </c>
      <c r="D1610" s="54" t="s">
        <v>28</v>
      </c>
      <c r="E1610" s="54">
        <v>11</v>
      </c>
      <c r="F1610" s="54">
        <v>11</v>
      </c>
      <c r="G1610" s="54">
        <v>280</v>
      </c>
      <c r="H1610" s="54">
        <v>146</v>
      </c>
      <c r="I1610" s="54">
        <v>280</v>
      </c>
      <c r="J1610" s="54">
        <v>280</v>
      </c>
      <c r="K1610" s="54">
        <v>280</v>
      </c>
      <c r="L1610" s="54">
        <v>10</v>
      </c>
      <c r="M1610" s="54">
        <v>10</v>
      </c>
      <c r="N1610" s="54">
        <v>0</v>
      </c>
      <c r="O1610" s="54">
        <v>48</v>
      </c>
      <c r="P1610" s="54">
        <v>16</v>
      </c>
      <c r="Q1610" s="62">
        <v>3.09</v>
      </c>
      <c r="R1610" s="54">
        <v>236</v>
      </c>
      <c r="S1610" s="54">
        <v>0</v>
      </c>
      <c r="T1610" s="54">
        <v>250</v>
      </c>
      <c r="U1610" s="54">
        <v>132</v>
      </c>
      <c r="V1610" s="61">
        <f t="shared" si="689"/>
        <v>52.800000000000004</v>
      </c>
      <c r="W1610" s="54">
        <v>0</v>
      </c>
      <c r="X1610" s="62">
        <v>15.43</v>
      </c>
      <c r="Y1610" s="54"/>
      <c r="Z1610" s="54"/>
      <c r="AA1610" s="54"/>
      <c r="AB1610" s="54"/>
      <c r="AC1610" s="61">
        <f t="shared" si="691"/>
        <v>0</v>
      </c>
      <c r="AD1610" s="54">
        <f t="shared" si="700"/>
        <v>0</v>
      </c>
      <c r="AE1610" s="62"/>
      <c r="AF1610" s="54">
        <f t="shared" si="698"/>
        <v>236</v>
      </c>
      <c r="AG1610" s="54">
        <f t="shared" si="693"/>
        <v>0</v>
      </c>
      <c r="AH1610" s="54">
        <f t="shared" si="694"/>
        <v>250</v>
      </c>
      <c r="AI1610" s="54">
        <f t="shared" si="695"/>
        <v>132</v>
      </c>
      <c r="AJ1610" s="61">
        <f t="shared" si="696"/>
        <v>52.800000000000004</v>
      </c>
      <c r="AK1610" s="54">
        <f t="shared" si="697"/>
        <v>118</v>
      </c>
      <c r="AL1610" s="62">
        <f t="shared" si="699"/>
        <v>15.43</v>
      </c>
    </row>
    <row r="1611" spans="1:38" ht="22.5" customHeight="1" x14ac:dyDescent="0.25">
      <c r="C1611" s="54">
        <v>14</v>
      </c>
      <c r="D1611" s="54" t="s">
        <v>29</v>
      </c>
      <c r="E1611" s="54">
        <v>6</v>
      </c>
      <c r="F1611" s="54">
        <v>6</v>
      </c>
      <c r="G1611" s="54">
        <v>78</v>
      </c>
      <c r="H1611" s="54">
        <v>72</v>
      </c>
      <c r="I1611" s="54">
        <v>78</v>
      </c>
      <c r="J1611" s="54">
        <v>78</v>
      </c>
      <c r="K1611" s="54">
        <v>78</v>
      </c>
      <c r="L1611" s="54">
        <v>5</v>
      </c>
      <c r="M1611" s="54">
        <v>5</v>
      </c>
      <c r="N1611" s="54">
        <v>5</v>
      </c>
      <c r="O1611" s="54">
        <v>47</v>
      </c>
      <c r="P1611" s="54">
        <v>12</v>
      </c>
      <c r="Q1611" s="62">
        <v>1.78</v>
      </c>
      <c r="R1611" s="54">
        <v>4709</v>
      </c>
      <c r="S1611" s="54">
        <v>4709</v>
      </c>
      <c r="T1611" s="54">
        <v>70</v>
      </c>
      <c r="U1611" s="54">
        <v>25</v>
      </c>
      <c r="V1611" s="61">
        <f t="shared" si="689"/>
        <v>35.714285714285715</v>
      </c>
      <c r="W1611" s="54">
        <v>0</v>
      </c>
      <c r="X1611" s="62">
        <v>0.02</v>
      </c>
      <c r="Y1611" s="54"/>
      <c r="Z1611" s="54"/>
      <c r="AA1611" s="54"/>
      <c r="AB1611" s="54"/>
      <c r="AC1611" s="61">
        <f t="shared" si="691"/>
        <v>0</v>
      </c>
      <c r="AD1611" s="54">
        <f t="shared" si="700"/>
        <v>0</v>
      </c>
      <c r="AE1611" s="62"/>
      <c r="AF1611" s="54">
        <f t="shared" si="698"/>
        <v>4709</v>
      </c>
      <c r="AG1611" s="54">
        <f t="shared" si="693"/>
        <v>4709</v>
      </c>
      <c r="AH1611" s="54">
        <f t="shared" si="694"/>
        <v>70</v>
      </c>
      <c r="AI1611" s="54">
        <f t="shared" si="695"/>
        <v>25</v>
      </c>
      <c r="AJ1611" s="61">
        <f t="shared" si="696"/>
        <v>35.714285714285715</v>
      </c>
      <c r="AK1611" s="54">
        <f t="shared" si="697"/>
        <v>45</v>
      </c>
      <c r="AL1611" s="62">
        <f t="shared" si="699"/>
        <v>0.02</v>
      </c>
    </row>
    <row r="1612" spans="1:38" ht="22.5" customHeight="1" x14ac:dyDescent="0.25">
      <c r="A1612" s="17">
        <v>6</v>
      </c>
      <c r="B1612" s="17">
        <v>2</v>
      </c>
      <c r="C1612" s="54">
        <v>15</v>
      </c>
      <c r="D1612" s="54" t="s">
        <v>30</v>
      </c>
      <c r="E1612" s="54">
        <v>14</v>
      </c>
      <c r="F1612" s="54">
        <v>13</v>
      </c>
      <c r="G1612" s="54">
        <v>273</v>
      </c>
      <c r="H1612" s="54">
        <v>198</v>
      </c>
      <c r="I1612" s="54">
        <v>273</v>
      </c>
      <c r="J1612" s="54">
        <v>273</v>
      </c>
      <c r="K1612" s="54">
        <v>273</v>
      </c>
      <c r="L1612" s="54">
        <v>13</v>
      </c>
      <c r="M1612" s="54">
        <v>13</v>
      </c>
      <c r="N1612" s="54">
        <v>13</v>
      </c>
      <c r="O1612" s="54">
        <v>0</v>
      </c>
      <c r="P1612" s="54"/>
      <c r="Q1612" s="62"/>
      <c r="R1612" s="54">
        <v>4240</v>
      </c>
      <c r="S1612" s="54">
        <v>4240</v>
      </c>
      <c r="T1612" s="54">
        <v>31</v>
      </c>
      <c r="U1612" s="54">
        <v>11</v>
      </c>
      <c r="V1612" s="61">
        <f t="shared" si="689"/>
        <v>35.483870967741936</v>
      </c>
      <c r="W1612" s="54">
        <v>0</v>
      </c>
      <c r="X1612" s="62">
        <v>0.03</v>
      </c>
      <c r="Y1612" s="54"/>
      <c r="Z1612" s="54">
        <v>0</v>
      </c>
      <c r="AA1612" s="54">
        <v>0</v>
      </c>
      <c r="AB1612" s="54">
        <v>0</v>
      </c>
      <c r="AC1612" s="61">
        <f t="shared" si="691"/>
        <v>0</v>
      </c>
      <c r="AD1612" s="54">
        <f t="shared" si="700"/>
        <v>0</v>
      </c>
      <c r="AE1612" s="62">
        <v>0</v>
      </c>
      <c r="AF1612" s="54">
        <f t="shared" si="698"/>
        <v>4240</v>
      </c>
      <c r="AG1612" s="54">
        <f t="shared" si="693"/>
        <v>4240</v>
      </c>
      <c r="AH1612" s="54">
        <f t="shared" si="694"/>
        <v>31</v>
      </c>
      <c r="AI1612" s="54">
        <f t="shared" si="695"/>
        <v>11</v>
      </c>
      <c r="AJ1612" s="61">
        <f t="shared" si="696"/>
        <v>35.483870967741936</v>
      </c>
      <c r="AK1612" s="54">
        <f t="shared" si="697"/>
        <v>20</v>
      </c>
      <c r="AL1612" s="62">
        <f t="shared" si="699"/>
        <v>0.03</v>
      </c>
    </row>
    <row r="1613" spans="1:38" ht="22.5" customHeight="1" x14ac:dyDescent="0.25">
      <c r="A1613" s="17">
        <v>7</v>
      </c>
      <c r="C1613" s="54">
        <v>16</v>
      </c>
      <c r="D1613" s="54" t="s">
        <v>31</v>
      </c>
      <c r="E1613" s="54">
        <v>13</v>
      </c>
      <c r="F1613" s="54">
        <v>12</v>
      </c>
      <c r="G1613" s="54">
        <v>153</v>
      </c>
      <c r="H1613" s="54">
        <v>153</v>
      </c>
      <c r="I1613" s="54">
        <v>153</v>
      </c>
      <c r="J1613" s="54">
        <v>153</v>
      </c>
      <c r="K1613" s="54">
        <v>153</v>
      </c>
      <c r="L1613" s="54">
        <v>12</v>
      </c>
      <c r="M1613" s="54">
        <v>12</v>
      </c>
      <c r="N1613" s="54">
        <v>12</v>
      </c>
      <c r="O1613" s="54">
        <v>65</v>
      </c>
      <c r="P1613" s="54"/>
      <c r="Q1613" s="62"/>
      <c r="R1613" s="54">
        <v>153</v>
      </c>
      <c r="S1613" s="54">
        <v>153</v>
      </c>
      <c r="T1613" s="54">
        <v>237</v>
      </c>
      <c r="U1613" s="54">
        <v>0</v>
      </c>
      <c r="V1613" s="61">
        <f t="shared" si="689"/>
        <v>0</v>
      </c>
      <c r="W1613" s="54">
        <f t="shared" ref="W1613:W1627" si="701">T1613-U1613</f>
        <v>237</v>
      </c>
      <c r="X1613" s="62">
        <v>0</v>
      </c>
      <c r="Y1613" s="54">
        <v>153</v>
      </c>
      <c r="Z1613" s="54">
        <v>153</v>
      </c>
      <c r="AA1613" s="54">
        <v>153</v>
      </c>
      <c r="AB1613" s="54">
        <v>0</v>
      </c>
      <c r="AC1613" s="61">
        <f t="shared" si="691"/>
        <v>0</v>
      </c>
      <c r="AD1613" s="54">
        <f t="shared" si="700"/>
        <v>153</v>
      </c>
      <c r="AE1613" s="62">
        <v>0</v>
      </c>
      <c r="AF1613" s="54">
        <f t="shared" si="698"/>
        <v>306</v>
      </c>
      <c r="AG1613" s="54">
        <f t="shared" si="693"/>
        <v>306</v>
      </c>
      <c r="AH1613" s="54">
        <f t="shared" si="694"/>
        <v>390</v>
      </c>
      <c r="AI1613" s="54">
        <f t="shared" si="695"/>
        <v>0</v>
      </c>
      <c r="AJ1613" s="61">
        <f t="shared" si="696"/>
        <v>0</v>
      </c>
      <c r="AK1613" s="54">
        <f t="shared" si="697"/>
        <v>390</v>
      </c>
      <c r="AL1613" s="62">
        <f t="shared" si="699"/>
        <v>0</v>
      </c>
    </row>
    <row r="1614" spans="1:38" ht="22.5" customHeight="1" x14ac:dyDescent="0.25">
      <c r="C1614" s="54">
        <v>17</v>
      </c>
      <c r="D1614" s="54" t="s">
        <v>32</v>
      </c>
      <c r="E1614" s="54">
        <v>10</v>
      </c>
      <c r="F1614" s="54">
        <v>10</v>
      </c>
      <c r="G1614" s="54">
        <v>230</v>
      </c>
      <c r="H1614" s="54">
        <v>151</v>
      </c>
      <c r="I1614" s="54">
        <v>230</v>
      </c>
      <c r="J1614" s="54">
        <v>230</v>
      </c>
      <c r="K1614" s="54">
        <v>198</v>
      </c>
      <c r="L1614" s="54">
        <v>9</v>
      </c>
      <c r="M1614" s="54">
        <v>9</v>
      </c>
      <c r="N1614" s="54">
        <v>9</v>
      </c>
      <c r="O1614" s="54">
        <v>23</v>
      </c>
      <c r="P1614" s="54">
        <v>16</v>
      </c>
      <c r="Q1614" s="62">
        <v>2.77</v>
      </c>
      <c r="R1614" s="54">
        <v>214</v>
      </c>
      <c r="S1614" s="54">
        <v>214</v>
      </c>
      <c r="T1614" s="54">
        <v>68</v>
      </c>
      <c r="U1614" s="54">
        <v>27</v>
      </c>
      <c r="V1614" s="61">
        <f t="shared" si="689"/>
        <v>39.705882352941174</v>
      </c>
      <c r="W1614" s="54">
        <f t="shared" si="701"/>
        <v>41</v>
      </c>
      <c r="X1614" s="62">
        <v>13.9</v>
      </c>
      <c r="Y1614" s="54"/>
      <c r="Z1614" s="54"/>
      <c r="AA1614" s="54"/>
      <c r="AB1614" s="54"/>
      <c r="AC1614" s="61">
        <f t="shared" si="691"/>
        <v>0</v>
      </c>
      <c r="AD1614" s="54">
        <f t="shared" si="700"/>
        <v>0</v>
      </c>
      <c r="AE1614" s="62"/>
      <c r="AF1614" s="54">
        <f t="shared" si="698"/>
        <v>214</v>
      </c>
      <c r="AG1614" s="54">
        <f t="shared" si="693"/>
        <v>214</v>
      </c>
      <c r="AH1614" s="54">
        <f t="shared" si="694"/>
        <v>68</v>
      </c>
      <c r="AI1614" s="54">
        <f t="shared" si="695"/>
        <v>27</v>
      </c>
      <c r="AJ1614" s="61">
        <f t="shared" si="696"/>
        <v>39.705882352941174</v>
      </c>
      <c r="AK1614" s="54">
        <f t="shared" si="697"/>
        <v>41</v>
      </c>
      <c r="AL1614" s="62">
        <f t="shared" si="699"/>
        <v>13.9</v>
      </c>
    </row>
    <row r="1615" spans="1:38" ht="22.5" customHeight="1" x14ac:dyDescent="0.25">
      <c r="A1615" s="17">
        <v>8</v>
      </c>
      <c r="C1615" s="54">
        <v>18</v>
      </c>
      <c r="D1615" s="54" t="s">
        <v>33</v>
      </c>
      <c r="E1615" s="54">
        <v>14</v>
      </c>
      <c r="F1615" s="54">
        <v>14</v>
      </c>
      <c r="G1615" s="54">
        <v>287</v>
      </c>
      <c r="H1615" s="54">
        <v>224</v>
      </c>
      <c r="I1615" s="54">
        <v>282</v>
      </c>
      <c r="J1615" s="54">
        <v>282</v>
      </c>
      <c r="K1615" s="54">
        <v>282</v>
      </c>
      <c r="L1615" s="54">
        <v>13</v>
      </c>
      <c r="M1615" s="54">
        <v>13</v>
      </c>
      <c r="N1615" s="54">
        <v>13</v>
      </c>
      <c r="O1615" s="54">
        <v>144</v>
      </c>
      <c r="P1615" s="54">
        <v>104</v>
      </c>
      <c r="Q1615" s="62">
        <v>6.96</v>
      </c>
      <c r="R1615" s="54">
        <v>0</v>
      </c>
      <c r="S1615" s="54">
        <v>0</v>
      </c>
      <c r="T1615" s="54">
        <v>278</v>
      </c>
      <c r="U1615" s="54">
        <v>208</v>
      </c>
      <c r="V1615" s="61">
        <f t="shared" si="689"/>
        <v>74.82014388489209</v>
      </c>
      <c r="W1615" s="54">
        <f t="shared" si="701"/>
        <v>70</v>
      </c>
      <c r="X1615" s="62">
        <v>13.28</v>
      </c>
      <c r="Y1615" s="54">
        <v>15</v>
      </c>
      <c r="Z1615" s="54">
        <v>5</v>
      </c>
      <c r="AA1615" s="54">
        <v>144</v>
      </c>
      <c r="AB1615" s="54">
        <v>76</v>
      </c>
      <c r="AC1615" s="61">
        <f t="shared" si="691"/>
        <v>52.777777777777779</v>
      </c>
      <c r="AD1615" s="54">
        <f t="shared" si="700"/>
        <v>68</v>
      </c>
      <c r="AE1615" s="62">
        <v>0</v>
      </c>
      <c r="AF1615" s="54">
        <f t="shared" si="698"/>
        <v>15</v>
      </c>
      <c r="AG1615" s="54">
        <f t="shared" si="693"/>
        <v>5</v>
      </c>
      <c r="AH1615" s="54">
        <f t="shared" si="694"/>
        <v>422</v>
      </c>
      <c r="AI1615" s="54">
        <f t="shared" si="695"/>
        <v>284</v>
      </c>
      <c r="AJ1615" s="61">
        <f t="shared" si="696"/>
        <v>67.29857819905213</v>
      </c>
      <c r="AK1615" s="54">
        <f t="shared" si="697"/>
        <v>138</v>
      </c>
      <c r="AL1615" s="62">
        <f t="shared" si="699"/>
        <v>13.28</v>
      </c>
    </row>
    <row r="1616" spans="1:38" ht="22.5" customHeight="1" x14ac:dyDescent="0.25">
      <c r="C1616" s="54">
        <v>19</v>
      </c>
      <c r="D1616" s="54" t="s">
        <v>34</v>
      </c>
      <c r="E1616" s="54">
        <v>11</v>
      </c>
      <c r="F1616" s="54">
        <v>11</v>
      </c>
      <c r="G1616" s="54">
        <v>168</v>
      </c>
      <c r="H1616" s="54">
        <v>150</v>
      </c>
      <c r="I1616" s="54">
        <v>168</v>
      </c>
      <c r="J1616" s="54">
        <v>168</v>
      </c>
      <c r="K1616" s="54">
        <v>168</v>
      </c>
      <c r="L1616" s="54">
        <v>10</v>
      </c>
      <c r="M1616" s="54">
        <v>10</v>
      </c>
      <c r="N1616" s="54">
        <v>10</v>
      </c>
      <c r="O1616" s="54">
        <v>88</v>
      </c>
      <c r="P1616" s="54">
        <v>53</v>
      </c>
      <c r="Q1616" s="62">
        <v>6.8</v>
      </c>
      <c r="R1616" s="54">
        <v>11902</v>
      </c>
      <c r="S1616" s="54">
        <v>11739</v>
      </c>
      <c r="T1616" s="54">
        <v>248</v>
      </c>
      <c r="U1616" s="54">
        <v>101</v>
      </c>
      <c r="V1616" s="61">
        <f t="shared" si="689"/>
        <v>40.725806451612904</v>
      </c>
      <c r="W1616" s="54">
        <f t="shared" si="701"/>
        <v>147</v>
      </c>
      <c r="X1616" s="62">
        <v>9.8000000000000007</v>
      </c>
      <c r="Y1616" s="54"/>
      <c r="Z1616" s="54"/>
      <c r="AA1616" s="54"/>
      <c r="AB1616" s="54"/>
      <c r="AC1616" s="61">
        <f t="shared" si="691"/>
        <v>0</v>
      </c>
      <c r="AD1616" s="54">
        <f t="shared" si="700"/>
        <v>0</v>
      </c>
      <c r="AE1616" s="62"/>
      <c r="AF1616" s="54">
        <f t="shared" si="698"/>
        <v>11902</v>
      </c>
      <c r="AG1616" s="54">
        <v>0</v>
      </c>
      <c r="AH1616" s="54">
        <f t="shared" si="694"/>
        <v>248</v>
      </c>
      <c r="AI1616" s="54">
        <f t="shared" si="695"/>
        <v>101</v>
      </c>
      <c r="AJ1616" s="61">
        <f t="shared" si="696"/>
        <v>40.725806451612904</v>
      </c>
      <c r="AK1616" s="54">
        <f t="shared" si="697"/>
        <v>147</v>
      </c>
      <c r="AL1616" s="62">
        <f t="shared" si="699"/>
        <v>9.8000000000000007</v>
      </c>
    </row>
    <row r="1617" spans="1:38" ht="22.5" customHeight="1" x14ac:dyDescent="0.25">
      <c r="A1617" s="17">
        <v>9</v>
      </c>
      <c r="B1617" s="17">
        <v>3</v>
      </c>
      <c r="C1617" s="54">
        <v>20</v>
      </c>
      <c r="D1617" s="54" t="s">
        <v>35</v>
      </c>
      <c r="E1617" s="54">
        <v>15</v>
      </c>
      <c r="F1617" s="54">
        <v>15</v>
      </c>
      <c r="G1617" s="54">
        <v>226</v>
      </c>
      <c r="H1617" s="54">
        <v>176</v>
      </c>
      <c r="I1617" s="54">
        <v>226</v>
      </c>
      <c r="J1617" s="54">
        <v>226</v>
      </c>
      <c r="K1617" s="54">
        <v>193</v>
      </c>
      <c r="L1617" s="54">
        <v>14</v>
      </c>
      <c r="M1617" s="54">
        <v>14</v>
      </c>
      <c r="N1617" s="54">
        <v>11</v>
      </c>
      <c r="O1617" s="54">
        <v>65</v>
      </c>
      <c r="P1617" s="54">
        <v>35</v>
      </c>
      <c r="Q1617" s="62">
        <v>6.76</v>
      </c>
      <c r="R1617" s="54">
        <v>397</v>
      </c>
      <c r="S1617" s="54">
        <v>209</v>
      </c>
      <c r="T1617" s="54">
        <v>418</v>
      </c>
      <c r="U1617" s="54">
        <v>209</v>
      </c>
      <c r="V1617" s="61">
        <f t="shared" si="689"/>
        <v>50</v>
      </c>
      <c r="W1617" s="54">
        <f t="shared" si="701"/>
        <v>209</v>
      </c>
      <c r="X1617" s="62">
        <v>20.16</v>
      </c>
      <c r="Y1617" s="54">
        <v>22</v>
      </c>
      <c r="Z1617" s="54">
        <v>22</v>
      </c>
      <c r="AA1617" s="54">
        <v>432</v>
      </c>
      <c r="AB1617" s="54">
        <v>367</v>
      </c>
      <c r="AC1617" s="61">
        <f t="shared" si="691"/>
        <v>84.953703703703709</v>
      </c>
      <c r="AD1617" s="54">
        <f t="shared" si="700"/>
        <v>65</v>
      </c>
      <c r="AE1617" s="62">
        <v>6.97</v>
      </c>
      <c r="AF1617" s="54">
        <f t="shared" si="698"/>
        <v>419</v>
      </c>
      <c r="AG1617" s="54">
        <f t="shared" ref="AG1617:AG1627" si="702">SUM(S1617,Z1617)</f>
        <v>231</v>
      </c>
      <c r="AH1617" s="54">
        <f t="shared" si="694"/>
        <v>850</v>
      </c>
      <c r="AI1617" s="54">
        <f t="shared" si="695"/>
        <v>576</v>
      </c>
      <c r="AJ1617" s="61">
        <f t="shared" si="696"/>
        <v>67.764705882352942</v>
      </c>
      <c r="AK1617" s="54">
        <f t="shared" si="697"/>
        <v>274</v>
      </c>
      <c r="AL1617" s="62">
        <f t="shared" si="699"/>
        <v>27.13</v>
      </c>
    </row>
    <row r="1618" spans="1:38" ht="22.5" customHeight="1" x14ac:dyDescent="0.25">
      <c r="A1618" s="17">
        <v>10</v>
      </c>
      <c r="B1618" s="17">
        <v>4</v>
      </c>
      <c r="C1618" s="54">
        <v>21</v>
      </c>
      <c r="D1618" s="54" t="s">
        <v>36</v>
      </c>
      <c r="E1618" s="54">
        <v>8</v>
      </c>
      <c r="F1618" s="54">
        <v>8</v>
      </c>
      <c r="G1618" s="54">
        <v>108</v>
      </c>
      <c r="H1618" s="54">
        <v>108</v>
      </c>
      <c r="I1618" s="54">
        <v>108</v>
      </c>
      <c r="J1618" s="54">
        <v>96</v>
      </c>
      <c r="K1618" s="54">
        <v>33</v>
      </c>
      <c r="L1618" s="54">
        <v>7</v>
      </c>
      <c r="M1618" s="54">
        <v>7</v>
      </c>
      <c r="N1618" s="54">
        <v>7</v>
      </c>
      <c r="O1618" s="54">
        <v>7</v>
      </c>
      <c r="P1618" s="54"/>
      <c r="Q1618" s="62"/>
      <c r="R1618" s="54">
        <v>70</v>
      </c>
      <c r="S1618" s="54">
        <v>17</v>
      </c>
      <c r="T1618" s="54">
        <v>108</v>
      </c>
      <c r="U1618" s="54">
        <v>0</v>
      </c>
      <c r="V1618" s="61">
        <f t="shared" si="689"/>
        <v>0</v>
      </c>
      <c r="W1618" s="54">
        <f t="shared" si="701"/>
        <v>108</v>
      </c>
      <c r="X1618" s="62">
        <v>0</v>
      </c>
      <c r="Y1618" s="54">
        <v>108</v>
      </c>
      <c r="Z1618" s="54">
        <v>23</v>
      </c>
      <c r="AA1618" s="54">
        <v>108</v>
      </c>
      <c r="AB1618" s="54">
        <v>25</v>
      </c>
      <c r="AC1618" s="61">
        <f t="shared" si="691"/>
        <v>23.148148148148149</v>
      </c>
      <c r="AD1618" s="54">
        <f t="shared" si="700"/>
        <v>83</v>
      </c>
      <c r="AE1618" s="62"/>
      <c r="AF1618" s="54">
        <f t="shared" si="698"/>
        <v>178</v>
      </c>
      <c r="AG1618" s="54">
        <f t="shared" si="702"/>
        <v>40</v>
      </c>
      <c r="AH1618" s="54">
        <f t="shared" si="694"/>
        <v>216</v>
      </c>
      <c r="AI1618" s="54">
        <f t="shared" si="695"/>
        <v>25</v>
      </c>
      <c r="AJ1618" s="61">
        <f t="shared" si="696"/>
        <v>11.574074074074074</v>
      </c>
      <c r="AK1618" s="54">
        <f t="shared" si="697"/>
        <v>191</v>
      </c>
      <c r="AL1618" s="62">
        <f t="shared" si="699"/>
        <v>0</v>
      </c>
    </row>
    <row r="1619" spans="1:38" ht="22.5" customHeight="1" x14ac:dyDescent="0.25">
      <c r="A1619" s="17">
        <v>11</v>
      </c>
      <c r="C1619" s="54">
        <v>22</v>
      </c>
      <c r="D1619" s="54" t="s">
        <v>37</v>
      </c>
      <c r="E1619" s="54">
        <v>27</v>
      </c>
      <c r="F1619" s="54">
        <v>27</v>
      </c>
      <c r="G1619" s="54">
        <v>382</v>
      </c>
      <c r="H1619" s="54">
        <v>0</v>
      </c>
      <c r="I1619" s="54">
        <v>382</v>
      </c>
      <c r="J1619" s="54">
        <v>382</v>
      </c>
      <c r="K1619" s="54">
        <v>382</v>
      </c>
      <c r="L1619" s="54">
        <v>26</v>
      </c>
      <c r="M1619" s="54">
        <v>26</v>
      </c>
      <c r="N1619" s="54">
        <v>26</v>
      </c>
      <c r="O1619" s="54">
        <v>49</v>
      </c>
      <c r="P1619" s="54">
        <v>34</v>
      </c>
      <c r="Q1619" s="62">
        <v>2.57</v>
      </c>
      <c r="R1619" s="54">
        <v>2673</v>
      </c>
      <c r="S1619" s="54">
        <v>2068</v>
      </c>
      <c r="T1619" s="54">
        <v>427</v>
      </c>
      <c r="U1619" s="54">
        <v>214</v>
      </c>
      <c r="V1619" s="61">
        <f t="shared" si="689"/>
        <v>50.11709601873536</v>
      </c>
      <c r="W1619" s="54">
        <f t="shared" si="701"/>
        <v>213</v>
      </c>
      <c r="X1619" s="62">
        <v>18.22</v>
      </c>
      <c r="Y1619" s="54">
        <v>0</v>
      </c>
      <c r="Z1619" s="54">
        <v>0</v>
      </c>
      <c r="AA1619" s="54">
        <v>40</v>
      </c>
      <c r="AB1619" s="54">
        <v>28</v>
      </c>
      <c r="AC1619" s="61">
        <f t="shared" si="691"/>
        <v>70</v>
      </c>
      <c r="AD1619" s="54">
        <f t="shared" si="700"/>
        <v>12</v>
      </c>
      <c r="AE1619" s="62">
        <v>12.36</v>
      </c>
      <c r="AF1619" s="54">
        <f t="shared" si="698"/>
        <v>2673</v>
      </c>
      <c r="AG1619" s="54">
        <f t="shared" si="702"/>
        <v>2068</v>
      </c>
      <c r="AH1619" s="54">
        <f t="shared" si="694"/>
        <v>467</v>
      </c>
      <c r="AI1619" s="54">
        <f t="shared" si="695"/>
        <v>242</v>
      </c>
      <c r="AJ1619" s="61">
        <f t="shared" si="696"/>
        <v>51.820128479657392</v>
      </c>
      <c r="AK1619" s="54">
        <f t="shared" si="697"/>
        <v>225</v>
      </c>
      <c r="AL1619" s="62">
        <f t="shared" si="699"/>
        <v>30.58</v>
      </c>
    </row>
    <row r="1620" spans="1:38" ht="22.5" customHeight="1" x14ac:dyDescent="0.25">
      <c r="A1620" s="17">
        <v>12</v>
      </c>
      <c r="B1620" s="17">
        <v>5</v>
      </c>
      <c r="C1620" s="54">
        <v>23</v>
      </c>
      <c r="D1620" s="54" t="s">
        <v>187</v>
      </c>
      <c r="E1620" s="54">
        <v>11</v>
      </c>
      <c r="F1620" s="54">
        <v>11</v>
      </c>
      <c r="G1620" s="54">
        <v>169</v>
      </c>
      <c r="H1620" s="54">
        <v>167</v>
      </c>
      <c r="I1620" s="54">
        <v>169</v>
      </c>
      <c r="J1620" s="54">
        <v>169</v>
      </c>
      <c r="K1620" s="54">
        <v>169</v>
      </c>
      <c r="L1620" s="54">
        <v>10</v>
      </c>
      <c r="M1620" s="54">
        <v>10</v>
      </c>
      <c r="N1620" s="54">
        <v>10</v>
      </c>
      <c r="O1620" s="54">
        <v>108</v>
      </c>
      <c r="P1620" s="54">
        <v>58</v>
      </c>
      <c r="Q1620" s="62"/>
      <c r="R1620" s="54">
        <v>12104</v>
      </c>
      <c r="S1620" s="54">
        <v>7717</v>
      </c>
      <c r="T1620" s="54">
        <v>646</v>
      </c>
      <c r="U1620" s="54">
        <v>322</v>
      </c>
      <c r="V1620" s="61">
        <f t="shared" si="689"/>
        <v>49.845201238390089</v>
      </c>
      <c r="W1620" s="54">
        <f t="shared" si="701"/>
        <v>324</v>
      </c>
      <c r="X1620" s="62">
        <v>0</v>
      </c>
      <c r="Y1620" s="54">
        <v>0</v>
      </c>
      <c r="Z1620" s="54">
        <v>0</v>
      </c>
      <c r="AA1620" s="54">
        <v>174</v>
      </c>
      <c r="AB1620" s="54">
        <v>86</v>
      </c>
      <c r="AC1620" s="61">
        <f t="shared" si="691"/>
        <v>49.425287356321839</v>
      </c>
      <c r="AD1620" s="54">
        <f t="shared" si="700"/>
        <v>88</v>
      </c>
      <c r="AE1620" s="62">
        <v>0</v>
      </c>
      <c r="AF1620" s="54">
        <f t="shared" si="698"/>
        <v>12104</v>
      </c>
      <c r="AG1620" s="54">
        <f t="shared" si="702"/>
        <v>7717</v>
      </c>
      <c r="AH1620" s="54">
        <f t="shared" si="694"/>
        <v>820</v>
      </c>
      <c r="AI1620" s="54">
        <f t="shared" si="695"/>
        <v>408</v>
      </c>
      <c r="AJ1620" s="61">
        <f t="shared" si="696"/>
        <v>49.756097560975611</v>
      </c>
      <c r="AK1620" s="54">
        <f t="shared" si="697"/>
        <v>412</v>
      </c>
      <c r="AL1620" s="62">
        <f t="shared" si="699"/>
        <v>0</v>
      </c>
    </row>
    <row r="1621" spans="1:38" ht="22.5" customHeight="1" x14ac:dyDescent="0.25">
      <c r="A1621" s="17">
        <v>13</v>
      </c>
      <c r="B1621" s="17">
        <v>6</v>
      </c>
      <c r="C1621" s="54">
        <v>24</v>
      </c>
      <c r="D1621" s="54" t="s">
        <v>39</v>
      </c>
      <c r="E1621" s="54">
        <v>6</v>
      </c>
      <c r="F1621" s="54">
        <v>6</v>
      </c>
      <c r="G1621" s="54">
        <v>109</v>
      </c>
      <c r="H1621" s="54">
        <v>0</v>
      </c>
      <c r="I1621" s="54">
        <v>109</v>
      </c>
      <c r="J1621" s="54">
        <v>109</v>
      </c>
      <c r="K1621" s="54">
        <v>0</v>
      </c>
      <c r="L1621" s="54">
        <v>5</v>
      </c>
      <c r="M1621" s="54">
        <v>5</v>
      </c>
      <c r="N1621" s="54">
        <v>0</v>
      </c>
      <c r="O1621" s="54">
        <v>13</v>
      </c>
      <c r="P1621" s="54"/>
      <c r="Q1621" s="62"/>
      <c r="R1621" s="54">
        <v>109</v>
      </c>
      <c r="S1621" s="54">
        <v>109</v>
      </c>
      <c r="T1621" s="54">
        <v>228</v>
      </c>
      <c r="U1621" s="54">
        <v>208</v>
      </c>
      <c r="V1621" s="61">
        <f t="shared" si="689"/>
        <v>91.228070175438589</v>
      </c>
      <c r="W1621" s="54">
        <f t="shared" si="701"/>
        <v>20</v>
      </c>
      <c r="X1621" s="62">
        <v>7.26</v>
      </c>
      <c r="Y1621" s="54"/>
      <c r="Z1621" s="54"/>
      <c r="AA1621" s="54"/>
      <c r="AB1621" s="54"/>
      <c r="AC1621" s="61">
        <f t="shared" si="691"/>
        <v>0</v>
      </c>
      <c r="AD1621" s="54">
        <f t="shared" si="700"/>
        <v>0</v>
      </c>
      <c r="AE1621" s="62"/>
      <c r="AF1621" s="54">
        <f t="shared" si="698"/>
        <v>109</v>
      </c>
      <c r="AG1621" s="54">
        <f t="shared" si="702"/>
        <v>109</v>
      </c>
      <c r="AH1621" s="54">
        <f t="shared" si="694"/>
        <v>228</v>
      </c>
      <c r="AI1621" s="54">
        <f t="shared" si="695"/>
        <v>208</v>
      </c>
      <c r="AJ1621" s="61">
        <f t="shared" si="696"/>
        <v>91.228070175438589</v>
      </c>
      <c r="AK1621" s="54">
        <f t="shared" si="697"/>
        <v>20</v>
      </c>
      <c r="AL1621" s="62">
        <f t="shared" si="699"/>
        <v>7.26</v>
      </c>
    </row>
    <row r="1622" spans="1:38" ht="22.5" customHeight="1" x14ac:dyDescent="0.25">
      <c r="A1622" s="17">
        <v>14</v>
      </c>
      <c r="C1622" s="54">
        <v>25</v>
      </c>
      <c r="D1622" s="54" t="s">
        <v>40</v>
      </c>
      <c r="E1622" s="54">
        <v>9</v>
      </c>
      <c r="F1622" s="54">
        <v>8</v>
      </c>
      <c r="G1622" s="54">
        <v>180</v>
      </c>
      <c r="H1622" s="54">
        <v>175</v>
      </c>
      <c r="I1622" s="54">
        <v>179</v>
      </c>
      <c r="J1622" s="54">
        <v>179</v>
      </c>
      <c r="K1622" s="54">
        <v>149</v>
      </c>
      <c r="L1622" s="54">
        <v>8</v>
      </c>
      <c r="M1622" s="54">
        <v>8</v>
      </c>
      <c r="N1622" s="54">
        <v>1</v>
      </c>
      <c r="O1622" s="54">
        <v>38</v>
      </c>
      <c r="P1622" s="54">
        <v>14</v>
      </c>
      <c r="Q1622" s="62">
        <v>3.36</v>
      </c>
      <c r="R1622" s="54">
        <v>5262</v>
      </c>
      <c r="S1622" s="54">
        <v>2744</v>
      </c>
      <c r="T1622" s="54">
        <v>233</v>
      </c>
      <c r="U1622" s="54">
        <v>147</v>
      </c>
      <c r="V1622" s="61">
        <f t="shared" si="689"/>
        <v>63.090128755364802</v>
      </c>
      <c r="W1622" s="54">
        <f t="shared" si="701"/>
        <v>86</v>
      </c>
      <c r="X1622" s="62">
        <v>12.25</v>
      </c>
      <c r="Y1622" s="54"/>
      <c r="Z1622" s="54"/>
      <c r="AA1622" s="54"/>
      <c r="AB1622" s="54"/>
      <c r="AC1622" s="61">
        <f t="shared" si="691"/>
        <v>0</v>
      </c>
      <c r="AD1622" s="54">
        <f t="shared" si="700"/>
        <v>0</v>
      </c>
      <c r="AE1622" s="62"/>
      <c r="AF1622" s="54">
        <f t="shared" si="698"/>
        <v>5262</v>
      </c>
      <c r="AG1622" s="54">
        <f t="shared" si="702"/>
        <v>2744</v>
      </c>
      <c r="AH1622" s="54">
        <f t="shared" si="694"/>
        <v>233</v>
      </c>
      <c r="AI1622" s="54">
        <f t="shared" si="695"/>
        <v>147</v>
      </c>
      <c r="AJ1622" s="61">
        <f t="shared" si="696"/>
        <v>63.090128755364802</v>
      </c>
      <c r="AK1622" s="54">
        <f t="shared" si="697"/>
        <v>86</v>
      </c>
      <c r="AL1622" s="62">
        <f t="shared" si="699"/>
        <v>12.25</v>
      </c>
    </row>
    <row r="1623" spans="1:38" ht="22.5" customHeight="1" x14ac:dyDescent="0.25">
      <c r="C1623" s="54">
        <v>26</v>
      </c>
      <c r="D1623" s="54" t="s">
        <v>41</v>
      </c>
      <c r="E1623" s="54">
        <v>12</v>
      </c>
      <c r="F1623" s="54">
        <v>12</v>
      </c>
      <c r="G1623" s="54">
        <v>230</v>
      </c>
      <c r="H1623" s="54">
        <v>0</v>
      </c>
      <c r="I1623" s="54">
        <v>230</v>
      </c>
      <c r="J1623" s="54">
        <v>230</v>
      </c>
      <c r="K1623" s="54">
        <v>230</v>
      </c>
      <c r="L1623" s="54">
        <v>11</v>
      </c>
      <c r="M1623" s="54">
        <v>11</v>
      </c>
      <c r="N1623" s="54">
        <v>11</v>
      </c>
      <c r="O1623" s="54">
        <v>0</v>
      </c>
      <c r="P1623" s="54"/>
      <c r="Q1623" s="62"/>
      <c r="R1623" s="54">
        <v>0</v>
      </c>
      <c r="S1623" s="54">
        <v>0</v>
      </c>
      <c r="T1623" s="54">
        <v>0</v>
      </c>
      <c r="U1623" s="54">
        <v>0</v>
      </c>
      <c r="V1623" s="61">
        <f t="shared" si="689"/>
        <v>0</v>
      </c>
      <c r="W1623" s="54">
        <f t="shared" si="701"/>
        <v>0</v>
      </c>
      <c r="X1623" s="62">
        <v>0</v>
      </c>
      <c r="Y1623" s="54"/>
      <c r="Z1623" s="54"/>
      <c r="AA1623" s="54"/>
      <c r="AB1623" s="54"/>
      <c r="AC1623" s="61">
        <f t="shared" si="691"/>
        <v>0</v>
      </c>
      <c r="AD1623" s="54">
        <f t="shared" si="700"/>
        <v>0</v>
      </c>
      <c r="AE1623" s="62"/>
      <c r="AF1623" s="54">
        <f t="shared" si="698"/>
        <v>0</v>
      </c>
      <c r="AG1623" s="54">
        <f t="shared" si="702"/>
        <v>0</v>
      </c>
      <c r="AH1623" s="54">
        <f t="shared" si="694"/>
        <v>0</v>
      </c>
      <c r="AI1623" s="54">
        <f t="shared" si="695"/>
        <v>0</v>
      </c>
      <c r="AJ1623" s="61">
        <f t="shared" si="696"/>
        <v>0</v>
      </c>
      <c r="AK1623" s="54">
        <f t="shared" si="697"/>
        <v>0</v>
      </c>
      <c r="AL1623" s="62">
        <f t="shared" si="699"/>
        <v>0</v>
      </c>
    </row>
    <row r="1624" spans="1:38" ht="22.5" customHeight="1" x14ac:dyDescent="0.25">
      <c r="A1624" s="17">
        <v>15</v>
      </c>
      <c r="B1624" s="17">
        <v>7</v>
      </c>
      <c r="C1624" s="54">
        <v>27</v>
      </c>
      <c r="D1624" s="54" t="s">
        <v>42</v>
      </c>
      <c r="E1624" s="54">
        <v>12</v>
      </c>
      <c r="F1624" s="54">
        <v>12</v>
      </c>
      <c r="G1624" s="54">
        <v>171</v>
      </c>
      <c r="H1624" s="54">
        <v>170</v>
      </c>
      <c r="I1624" s="54">
        <v>171</v>
      </c>
      <c r="J1624" s="54">
        <v>171</v>
      </c>
      <c r="K1624" s="54">
        <v>171</v>
      </c>
      <c r="L1624" s="54">
        <v>11</v>
      </c>
      <c r="M1624" s="54">
        <v>11</v>
      </c>
      <c r="N1624" s="54">
        <v>1</v>
      </c>
      <c r="O1624" s="54">
        <v>24</v>
      </c>
      <c r="P1624" s="54"/>
      <c r="Q1624" s="62">
        <v>4.3499999999999996</v>
      </c>
      <c r="R1624" s="54">
        <v>221</v>
      </c>
      <c r="S1624" s="54">
        <v>221</v>
      </c>
      <c r="T1624" s="54">
        <v>94</v>
      </c>
      <c r="U1624" s="54">
        <v>60</v>
      </c>
      <c r="V1624" s="61">
        <f t="shared" si="689"/>
        <v>63.829787234042556</v>
      </c>
      <c r="W1624" s="54">
        <f t="shared" si="701"/>
        <v>34</v>
      </c>
      <c r="X1624" s="62">
        <v>9.26</v>
      </c>
      <c r="Y1624" s="54">
        <v>76</v>
      </c>
      <c r="Z1624" s="54">
        <v>76</v>
      </c>
      <c r="AA1624" s="54">
        <v>77</v>
      </c>
      <c r="AB1624" s="54">
        <v>58</v>
      </c>
      <c r="AC1624" s="61">
        <f t="shared" si="691"/>
        <v>75.324675324675326</v>
      </c>
      <c r="AD1624" s="54">
        <f t="shared" si="700"/>
        <v>19</v>
      </c>
      <c r="AE1624" s="62">
        <v>4.7699999999999996</v>
      </c>
      <c r="AF1624" s="54">
        <f t="shared" si="698"/>
        <v>297</v>
      </c>
      <c r="AG1624" s="54">
        <f t="shared" si="702"/>
        <v>297</v>
      </c>
      <c r="AH1624" s="54">
        <f t="shared" si="694"/>
        <v>171</v>
      </c>
      <c r="AI1624" s="54">
        <f t="shared" si="695"/>
        <v>118</v>
      </c>
      <c r="AJ1624" s="61">
        <f t="shared" si="696"/>
        <v>69.005847953216374</v>
      </c>
      <c r="AK1624" s="54">
        <f t="shared" si="697"/>
        <v>53</v>
      </c>
      <c r="AL1624" s="62">
        <f t="shared" si="699"/>
        <v>14.03</v>
      </c>
    </row>
    <row r="1625" spans="1:38" ht="22.5" customHeight="1" x14ac:dyDescent="0.25">
      <c r="A1625" s="17">
        <v>16</v>
      </c>
      <c r="C1625" s="54">
        <v>28</v>
      </c>
      <c r="D1625" s="54" t="s">
        <v>43</v>
      </c>
      <c r="E1625" s="54">
        <v>10</v>
      </c>
      <c r="F1625" s="54">
        <v>9</v>
      </c>
      <c r="G1625" s="54">
        <v>148</v>
      </c>
      <c r="H1625" s="54">
        <v>98</v>
      </c>
      <c r="I1625" s="54">
        <v>148</v>
      </c>
      <c r="J1625" s="54">
        <v>148</v>
      </c>
      <c r="K1625" s="54">
        <v>60</v>
      </c>
      <c r="L1625" s="54">
        <v>9</v>
      </c>
      <c r="M1625" s="54">
        <v>9</v>
      </c>
      <c r="N1625" s="54">
        <v>3</v>
      </c>
      <c r="O1625" s="54">
        <v>49</v>
      </c>
      <c r="P1625" s="54">
        <v>13</v>
      </c>
      <c r="Q1625" s="62">
        <v>6.75</v>
      </c>
      <c r="R1625" s="54">
        <v>187</v>
      </c>
      <c r="S1625" s="54">
        <v>61</v>
      </c>
      <c r="T1625" s="54">
        <v>83</v>
      </c>
      <c r="U1625" s="54">
        <v>30</v>
      </c>
      <c r="V1625" s="61">
        <f t="shared" si="689"/>
        <v>36.144578313253014</v>
      </c>
      <c r="W1625" s="54">
        <f t="shared" si="701"/>
        <v>53</v>
      </c>
      <c r="X1625" s="62">
        <v>4.41</v>
      </c>
      <c r="Y1625" s="54">
        <v>55</v>
      </c>
      <c r="Z1625" s="54">
        <v>23</v>
      </c>
      <c r="AA1625" s="54">
        <v>34</v>
      </c>
      <c r="AB1625" s="54">
        <v>8</v>
      </c>
      <c r="AC1625" s="61">
        <f t="shared" si="691"/>
        <v>23.52941176470588</v>
      </c>
      <c r="AD1625" s="54">
        <f t="shared" si="700"/>
        <v>26</v>
      </c>
      <c r="AE1625" s="62">
        <v>0.02</v>
      </c>
      <c r="AF1625" s="54">
        <f t="shared" si="698"/>
        <v>242</v>
      </c>
      <c r="AG1625" s="54">
        <f t="shared" si="702"/>
        <v>84</v>
      </c>
      <c r="AH1625" s="54">
        <f>SUM(T1625,AA1625)</f>
        <v>117</v>
      </c>
      <c r="AI1625" s="54">
        <v>0</v>
      </c>
      <c r="AJ1625" s="61">
        <f t="shared" si="696"/>
        <v>0</v>
      </c>
      <c r="AK1625" s="54">
        <f t="shared" si="697"/>
        <v>117</v>
      </c>
      <c r="AL1625" s="62">
        <f t="shared" si="699"/>
        <v>4.43</v>
      </c>
    </row>
    <row r="1626" spans="1:38" ht="22.5" customHeight="1" x14ac:dyDescent="0.25">
      <c r="A1626" s="17">
        <v>17</v>
      </c>
      <c r="B1626" s="17">
        <v>8</v>
      </c>
      <c r="C1626" s="54">
        <v>29</v>
      </c>
      <c r="D1626" s="54" t="s">
        <v>44</v>
      </c>
      <c r="E1626" s="54">
        <v>7</v>
      </c>
      <c r="F1626" s="54">
        <v>7</v>
      </c>
      <c r="G1626" s="54">
        <v>96</v>
      </c>
      <c r="H1626" s="54">
        <v>96</v>
      </c>
      <c r="I1626" s="54">
        <v>96</v>
      </c>
      <c r="J1626" s="54">
        <v>96</v>
      </c>
      <c r="K1626" s="54">
        <v>96</v>
      </c>
      <c r="L1626" s="54">
        <v>6</v>
      </c>
      <c r="M1626" s="54">
        <v>6</v>
      </c>
      <c r="N1626" s="54">
        <v>6</v>
      </c>
      <c r="O1626" s="54">
        <v>60</v>
      </c>
      <c r="P1626" s="54">
        <v>34</v>
      </c>
      <c r="Q1626" s="62">
        <v>2.39</v>
      </c>
      <c r="R1626" s="54">
        <v>96</v>
      </c>
      <c r="S1626" s="54">
        <v>96</v>
      </c>
      <c r="T1626" s="54">
        <v>54</v>
      </c>
      <c r="U1626" s="54">
        <v>19</v>
      </c>
      <c r="V1626" s="61">
        <f t="shared" si="689"/>
        <v>35.185185185185183</v>
      </c>
      <c r="W1626" s="54">
        <f t="shared" si="701"/>
        <v>35</v>
      </c>
      <c r="X1626" s="62">
        <v>12.42</v>
      </c>
      <c r="Y1626" s="54"/>
      <c r="Z1626" s="54"/>
      <c r="AA1626" s="54"/>
      <c r="AB1626" s="54"/>
      <c r="AC1626" s="61">
        <f t="shared" si="691"/>
        <v>0</v>
      </c>
      <c r="AD1626" s="54">
        <f t="shared" si="700"/>
        <v>0</v>
      </c>
      <c r="AE1626" s="62"/>
      <c r="AF1626" s="54">
        <f t="shared" si="698"/>
        <v>96</v>
      </c>
      <c r="AG1626" s="54">
        <f t="shared" si="702"/>
        <v>96</v>
      </c>
      <c r="AH1626" s="54">
        <f>SUM(T1626,AA1626)</f>
        <v>54</v>
      </c>
      <c r="AI1626" s="54">
        <v>0</v>
      </c>
      <c r="AJ1626" s="61">
        <f t="shared" si="696"/>
        <v>0</v>
      </c>
      <c r="AK1626" s="54">
        <f t="shared" si="697"/>
        <v>54</v>
      </c>
      <c r="AL1626" s="62">
        <f t="shared" si="699"/>
        <v>12.42</v>
      </c>
    </row>
    <row r="1627" spans="1:38" ht="22.5" customHeight="1" x14ac:dyDescent="0.25">
      <c r="A1627" s="17">
        <v>18</v>
      </c>
      <c r="C1627" s="54">
        <v>30</v>
      </c>
      <c r="D1627" s="54" t="s">
        <v>45</v>
      </c>
      <c r="E1627" s="54">
        <v>18</v>
      </c>
      <c r="F1627" s="54">
        <v>18</v>
      </c>
      <c r="G1627" s="54">
        <v>262</v>
      </c>
      <c r="H1627" s="54">
        <v>262</v>
      </c>
      <c r="I1627" s="54">
        <v>262</v>
      </c>
      <c r="J1627" s="54">
        <v>262</v>
      </c>
      <c r="K1627" s="54">
        <v>262</v>
      </c>
      <c r="L1627" s="54">
        <v>17</v>
      </c>
      <c r="M1627" s="54">
        <v>17</v>
      </c>
      <c r="N1627" s="54">
        <v>17</v>
      </c>
      <c r="O1627" s="54">
        <v>51</v>
      </c>
      <c r="P1627" s="54">
        <v>51</v>
      </c>
      <c r="Q1627" s="62">
        <v>8.77</v>
      </c>
      <c r="R1627" s="54">
        <v>3792</v>
      </c>
      <c r="S1627" s="54">
        <v>1057</v>
      </c>
      <c r="T1627" s="54">
        <v>68</v>
      </c>
      <c r="U1627" s="54">
        <v>51</v>
      </c>
      <c r="V1627" s="61">
        <f t="shared" si="689"/>
        <v>75</v>
      </c>
      <c r="W1627" s="54">
        <f t="shared" si="701"/>
        <v>17</v>
      </c>
      <c r="X1627" s="62">
        <v>7.35</v>
      </c>
      <c r="Y1627" s="54">
        <v>2620</v>
      </c>
      <c r="Z1627" s="54">
        <v>0</v>
      </c>
      <c r="AA1627" s="54">
        <v>296</v>
      </c>
      <c r="AB1627" s="54">
        <v>296</v>
      </c>
      <c r="AC1627" s="61">
        <f t="shared" si="691"/>
        <v>100</v>
      </c>
      <c r="AD1627" s="54">
        <f t="shared" si="700"/>
        <v>0</v>
      </c>
      <c r="AE1627" s="62">
        <v>12.32</v>
      </c>
      <c r="AF1627" s="54">
        <f t="shared" si="698"/>
        <v>6412</v>
      </c>
      <c r="AG1627" s="54">
        <f t="shared" si="702"/>
        <v>1057</v>
      </c>
      <c r="AH1627" s="54">
        <f>SUM(T1627,AA1627)</f>
        <v>364</v>
      </c>
      <c r="AI1627" s="54">
        <f>SUM(U1627,AB1627)</f>
        <v>347</v>
      </c>
      <c r="AJ1627" s="61">
        <f t="shared" si="696"/>
        <v>95.329670329670336</v>
      </c>
      <c r="AK1627" s="54">
        <f t="shared" si="697"/>
        <v>17</v>
      </c>
      <c r="AL1627" s="62">
        <f t="shared" si="699"/>
        <v>19.670000000000002</v>
      </c>
    </row>
    <row r="1628" spans="1:38" ht="22.5" customHeight="1" x14ac:dyDescent="0.25">
      <c r="C1628" s="261"/>
      <c r="D1628" s="261" t="s">
        <v>46</v>
      </c>
      <c r="E1628" s="261">
        <f t="shared" ref="E1628:P1628" si="703">SUM(E1598:E1627)</f>
        <v>344</v>
      </c>
      <c r="F1628" s="261">
        <f t="shared" si="703"/>
        <v>339</v>
      </c>
      <c r="G1628" s="261">
        <f t="shared" si="703"/>
        <v>6236</v>
      </c>
      <c r="H1628" s="261">
        <f t="shared" si="703"/>
        <v>4620</v>
      </c>
      <c r="I1628" s="261">
        <f t="shared" si="703"/>
        <v>6229</v>
      </c>
      <c r="J1628" s="261">
        <f t="shared" si="703"/>
        <v>6215</v>
      </c>
      <c r="K1628" s="261">
        <f t="shared" si="703"/>
        <v>5792</v>
      </c>
      <c r="L1628" s="261">
        <f t="shared" si="703"/>
        <v>314</v>
      </c>
      <c r="M1628" s="261">
        <f t="shared" si="703"/>
        <v>314</v>
      </c>
      <c r="N1628" s="261">
        <f t="shared" si="703"/>
        <v>261</v>
      </c>
      <c r="O1628" s="261">
        <f t="shared" si="703"/>
        <v>2014</v>
      </c>
      <c r="P1628" s="261">
        <f t="shared" si="703"/>
        <v>1114</v>
      </c>
      <c r="Q1628" s="262">
        <f>SUM(Q1598:Q1627)</f>
        <v>146.94999999999999</v>
      </c>
      <c r="R1628" s="261">
        <f t="shared" ref="R1628:U1628" si="704">SUM(R1598:R1627)</f>
        <v>75927</v>
      </c>
      <c r="S1628" s="261">
        <f t="shared" si="704"/>
        <v>54628</v>
      </c>
      <c r="T1628" s="261">
        <f t="shared" si="704"/>
        <v>7079</v>
      </c>
      <c r="U1628" s="261">
        <f t="shared" si="704"/>
        <v>3517</v>
      </c>
      <c r="V1628" s="263">
        <f t="shared" si="689"/>
        <v>49.682158496962849</v>
      </c>
      <c r="W1628" s="261">
        <f t="shared" ref="W1628:AB1628" si="705">SUM(W1598:W1627)</f>
        <v>2644</v>
      </c>
      <c r="X1628" s="262">
        <f t="shared" si="705"/>
        <v>285.38000000000011</v>
      </c>
      <c r="Y1628" s="261">
        <f t="shared" si="705"/>
        <v>4047</v>
      </c>
      <c r="Z1628" s="261">
        <f t="shared" si="705"/>
        <v>674</v>
      </c>
      <c r="AA1628" s="261">
        <f t="shared" si="705"/>
        <v>1557</v>
      </c>
      <c r="AB1628" s="261">
        <f t="shared" si="705"/>
        <v>988</v>
      </c>
      <c r="AC1628" s="263">
        <f t="shared" si="691"/>
        <v>63.455362877328191</v>
      </c>
      <c r="AD1628" s="261">
        <f t="shared" ref="AD1628:AI1628" si="706">SUM(AD1598:AD1627)</f>
        <v>529</v>
      </c>
      <c r="AE1628" s="262">
        <f t="shared" si="706"/>
        <v>40.81</v>
      </c>
      <c r="AF1628" s="261">
        <f t="shared" si="706"/>
        <v>79763</v>
      </c>
      <c r="AG1628" s="261">
        <f t="shared" si="706"/>
        <v>43563</v>
      </c>
      <c r="AH1628" s="261">
        <f t="shared" si="706"/>
        <v>8636</v>
      </c>
      <c r="AI1628" s="261">
        <f t="shared" si="706"/>
        <v>4448</v>
      </c>
      <c r="AJ1628" s="263">
        <f t="shared" si="696"/>
        <v>51.505326540064843</v>
      </c>
      <c r="AK1628" s="261">
        <f>SUM(AK1598:AK1627)</f>
        <v>4188</v>
      </c>
      <c r="AL1628" s="262">
        <f>SUM(AL1598:AL1627)</f>
        <v>300.51</v>
      </c>
    </row>
    <row r="1629" spans="1:38" ht="27" customHeight="1" x14ac:dyDescent="0.2">
      <c r="C1629" s="802" t="s">
        <v>240</v>
      </c>
      <c r="D1629" s="802"/>
      <c r="E1629" s="802"/>
      <c r="F1629" s="802"/>
      <c r="G1629" s="802"/>
      <c r="H1629" s="802"/>
      <c r="I1629" s="802"/>
      <c r="J1629" s="802"/>
      <c r="K1629" s="802"/>
      <c r="L1629" s="802"/>
      <c r="M1629" s="802"/>
      <c r="N1629" s="802"/>
      <c r="O1629" s="802"/>
      <c r="P1629" s="802"/>
      <c r="Q1629" s="802"/>
      <c r="R1629" s="802"/>
      <c r="S1629" s="802"/>
      <c r="T1629" s="802"/>
      <c r="U1629" s="802"/>
      <c r="V1629" s="802"/>
      <c r="W1629" s="802"/>
      <c r="X1629" s="802"/>
      <c r="Y1629" s="802" t="s">
        <v>240</v>
      </c>
      <c r="Z1629" s="802"/>
      <c r="AA1629" s="802"/>
      <c r="AB1629" s="802"/>
      <c r="AC1629" s="802"/>
      <c r="AD1629" s="802"/>
      <c r="AE1629" s="802"/>
      <c r="AF1629" s="802"/>
      <c r="AG1629" s="802"/>
      <c r="AH1629" s="802"/>
      <c r="AI1629" s="802"/>
      <c r="AJ1629" s="802"/>
      <c r="AK1629" s="802"/>
      <c r="AL1629" s="802"/>
    </row>
    <row r="1630" spans="1:38" ht="12.75" customHeight="1" x14ac:dyDescent="0.2">
      <c r="C1630" s="71"/>
      <c r="D1630" s="71"/>
      <c r="E1630" s="71"/>
      <c r="F1630" s="71"/>
      <c r="G1630" s="71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71"/>
      <c r="T1630" s="71"/>
      <c r="U1630" s="71"/>
      <c r="V1630" s="71"/>
      <c r="W1630" s="71"/>
      <c r="X1630" s="71"/>
      <c r="Y1630" s="798"/>
      <c r="Z1630" s="798"/>
      <c r="AA1630" s="798"/>
      <c r="AB1630" s="798"/>
      <c r="AC1630" s="798"/>
      <c r="AD1630" s="798"/>
      <c r="AE1630" s="798"/>
      <c r="AF1630" s="798"/>
      <c r="AG1630" s="798"/>
      <c r="AH1630" s="798"/>
      <c r="AI1630" s="798"/>
      <c r="AJ1630" s="798"/>
      <c r="AK1630" s="798"/>
      <c r="AL1630" s="798"/>
    </row>
    <row r="1631" spans="1:38" ht="12.75" customHeight="1" x14ac:dyDescent="0.25">
      <c r="C1631" s="824" t="s">
        <v>2</v>
      </c>
      <c r="D1631" s="824" t="s">
        <v>3</v>
      </c>
      <c r="E1631" s="825" t="s">
        <v>4</v>
      </c>
      <c r="F1631" s="826"/>
      <c r="G1631" s="826"/>
      <c r="H1631" s="826"/>
      <c r="I1631" s="826"/>
      <c r="J1631" s="826"/>
      <c r="K1631" s="826"/>
      <c r="L1631" s="826"/>
      <c r="M1631" s="826"/>
      <c r="N1631" s="826"/>
      <c r="O1631" s="826"/>
      <c r="P1631" s="826"/>
      <c r="Q1631" s="827"/>
      <c r="R1631" s="828" t="s">
        <v>4</v>
      </c>
      <c r="S1631" s="828"/>
      <c r="T1631" s="828"/>
      <c r="U1631" s="828"/>
      <c r="V1631" s="828"/>
      <c r="W1631" s="828"/>
      <c r="X1631" s="828"/>
      <c r="Y1631" s="828" t="s">
        <v>9</v>
      </c>
      <c r="Z1631" s="828"/>
      <c r="AA1631" s="828"/>
      <c r="AB1631" s="828"/>
      <c r="AC1631" s="828"/>
      <c r="AD1631" s="828"/>
      <c r="AE1631" s="828"/>
      <c r="AF1631" s="828" t="s">
        <v>119</v>
      </c>
      <c r="AG1631" s="828"/>
      <c r="AH1631" s="828"/>
      <c r="AI1631" s="828"/>
      <c r="AJ1631" s="828"/>
      <c r="AK1631" s="828"/>
      <c r="AL1631" s="828"/>
    </row>
    <row r="1632" spans="1:38" ht="12.75" customHeight="1" x14ac:dyDescent="0.25">
      <c r="C1632" s="824"/>
      <c r="D1632" s="824"/>
      <c r="E1632" s="825" t="s">
        <v>5</v>
      </c>
      <c r="F1632" s="826"/>
      <c r="G1632" s="826"/>
      <c r="H1632" s="826"/>
      <c r="I1632" s="826"/>
      <c r="J1632" s="826"/>
      <c r="K1632" s="826"/>
      <c r="L1632" s="826"/>
      <c r="M1632" s="826"/>
      <c r="N1632" s="826"/>
      <c r="O1632" s="826"/>
      <c r="P1632" s="826"/>
      <c r="Q1632" s="827"/>
      <c r="R1632" s="828" t="s">
        <v>64</v>
      </c>
      <c r="S1632" s="828"/>
      <c r="T1632" s="828"/>
      <c r="U1632" s="828"/>
      <c r="V1632" s="828"/>
      <c r="W1632" s="828"/>
      <c r="X1632" s="828"/>
      <c r="Y1632" s="828" t="s">
        <v>64</v>
      </c>
      <c r="Z1632" s="828"/>
      <c r="AA1632" s="828"/>
      <c r="AB1632" s="828"/>
      <c r="AC1632" s="828"/>
      <c r="AD1632" s="828"/>
      <c r="AE1632" s="828"/>
      <c r="AF1632" s="828" t="s">
        <v>64</v>
      </c>
      <c r="AG1632" s="828"/>
      <c r="AH1632" s="828"/>
      <c r="AI1632" s="828"/>
      <c r="AJ1632" s="828"/>
      <c r="AK1632" s="828"/>
      <c r="AL1632" s="828"/>
    </row>
    <row r="1633" spans="1:38" ht="54" customHeight="1" x14ac:dyDescent="0.2">
      <c r="C1633" s="824"/>
      <c r="D1633" s="824"/>
      <c r="E1633" s="824" t="s">
        <v>15</v>
      </c>
      <c r="F1633" s="824"/>
      <c r="G1633" s="824" t="s">
        <v>6</v>
      </c>
      <c r="H1633" s="824"/>
      <c r="I1633" s="824" t="s">
        <v>120</v>
      </c>
      <c r="J1633" s="824"/>
      <c r="K1633" s="824"/>
      <c r="L1633" s="824" t="s">
        <v>121</v>
      </c>
      <c r="M1633" s="824"/>
      <c r="N1633" s="824"/>
      <c r="O1633" s="829" t="s">
        <v>158</v>
      </c>
      <c r="P1633" s="830"/>
      <c r="Q1633" s="831"/>
      <c r="R1633" s="824" t="s">
        <v>7</v>
      </c>
      <c r="S1633" s="824"/>
      <c r="T1633" s="824" t="s">
        <v>8</v>
      </c>
      <c r="U1633" s="824"/>
      <c r="V1633" s="824"/>
      <c r="W1633" s="824"/>
      <c r="X1633" s="824"/>
      <c r="Y1633" s="824" t="s">
        <v>7</v>
      </c>
      <c r="Z1633" s="824"/>
      <c r="AA1633" s="824" t="s">
        <v>8</v>
      </c>
      <c r="AB1633" s="824"/>
      <c r="AC1633" s="824"/>
      <c r="AD1633" s="824"/>
      <c r="AE1633" s="824"/>
      <c r="AF1633" s="824" t="s">
        <v>7</v>
      </c>
      <c r="AG1633" s="824"/>
      <c r="AH1633" s="824" t="s">
        <v>8</v>
      </c>
      <c r="AI1633" s="824"/>
      <c r="AJ1633" s="824"/>
      <c r="AK1633" s="824"/>
      <c r="AL1633" s="824"/>
    </row>
    <row r="1634" spans="1:38" ht="28.5" customHeight="1" x14ac:dyDescent="0.2">
      <c r="C1634" s="824"/>
      <c r="D1634" s="824"/>
      <c r="E1634" s="824" t="s">
        <v>55</v>
      </c>
      <c r="F1634" s="824"/>
      <c r="G1634" s="824" t="s">
        <v>56</v>
      </c>
      <c r="H1634" s="824"/>
      <c r="I1634" s="824" t="s">
        <v>61</v>
      </c>
      <c r="J1634" s="824"/>
      <c r="K1634" s="824"/>
      <c r="L1634" s="824" t="s">
        <v>62</v>
      </c>
      <c r="M1634" s="824"/>
      <c r="N1634" s="824"/>
      <c r="O1634" s="832"/>
      <c r="P1634" s="833"/>
      <c r="Q1634" s="834"/>
      <c r="R1634" s="824" t="s">
        <v>65</v>
      </c>
      <c r="S1634" s="824"/>
      <c r="T1634" s="824" t="s">
        <v>69</v>
      </c>
      <c r="U1634" s="824"/>
      <c r="V1634" s="824"/>
      <c r="W1634" s="824"/>
      <c r="X1634" s="824"/>
      <c r="Y1634" s="824" t="s">
        <v>70</v>
      </c>
      <c r="Z1634" s="824"/>
      <c r="AA1634" s="824" t="s">
        <v>69</v>
      </c>
      <c r="AB1634" s="824"/>
      <c r="AC1634" s="824"/>
      <c r="AD1634" s="824"/>
      <c r="AE1634" s="824"/>
      <c r="AF1634" s="824" t="s">
        <v>70</v>
      </c>
      <c r="AG1634" s="824"/>
      <c r="AH1634" s="824" t="s">
        <v>69</v>
      </c>
      <c r="AI1634" s="824"/>
      <c r="AJ1634" s="824"/>
      <c r="AK1634" s="824"/>
      <c r="AL1634" s="824"/>
    </row>
    <row r="1635" spans="1:38" ht="42" customHeight="1" x14ac:dyDescent="0.2">
      <c r="A1635" s="17" t="s">
        <v>193</v>
      </c>
      <c r="B1635" s="17" t="s">
        <v>194</v>
      </c>
      <c r="C1635" s="824"/>
      <c r="D1635" s="824"/>
      <c r="E1635" s="343" t="s">
        <v>75</v>
      </c>
      <c r="F1635" s="343" t="s">
        <v>76</v>
      </c>
      <c r="G1635" s="343" t="s">
        <v>57</v>
      </c>
      <c r="H1635" s="343" t="s">
        <v>77</v>
      </c>
      <c r="I1635" s="343" t="s">
        <v>58</v>
      </c>
      <c r="J1635" s="343" t="s">
        <v>59</v>
      </c>
      <c r="K1635" s="343" t="s">
        <v>60</v>
      </c>
      <c r="L1635" s="343" t="s">
        <v>58</v>
      </c>
      <c r="M1635" s="343" t="s">
        <v>59</v>
      </c>
      <c r="N1635" s="343" t="s">
        <v>63</v>
      </c>
      <c r="O1635" s="343" t="s">
        <v>170</v>
      </c>
      <c r="P1635" s="343" t="s">
        <v>171</v>
      </c>
      <c r="Q1635" s="343" t="s">
        <v>161</v>
      </c>
      <c r="R1635" s="343" t="s">
        <v>59</v>
      </c>
      <c r="S1635" s="343" t="s">
        <v>66</v>
      </c>
      <c r="T1635" s="343" t="s">
        <v>67</v>
      </c>
      <c r="U1635" s="343" t="s">
        <v>68</v>
      </c>
      <c r="V1635" s="343" t="s">
        <v>71</v>
      </c>
      <c r="W1635" s="343" t="s">
        <v>72</v>
      </c>
      <c r="X1635" s="343" t="s">
        <v>162</v>
      </c>
      <c r="Y1635" s="343" t="s">
        <v>59</v>
      </c>
      <c r="Z1635" s="343" t="s">
        <v>63</v>
      </c>
      <c r="AA1635" s="343" t="s">
        <v>67</v>
      </c>
      <c r="AB1635" s="343" t="s">
        <v>68</v>
      </c>
      <c r="AC1635" s="343" t="s">
        <v>71</v>
      </c>
      <c r="AD1635" s="343" t="s">
        <v>72</v>
      </c>
      <c r="AE1635" s="343" t="s">
        <v>221</v>
      </c>
      <c r="AF1635" s="343" t="s">
        <v>59</v>
      </c>
      <c r="AG1635" s="343" t="s">
        <v>63</v>
      </c>
      <c r="AH1635" s="343" t="s">
        <v>67</v>
      </c>
      <c r="AI1635" s="343" t="s">
        <v>68</v>
      </c>
      <c r="AJ1635" s="343" t="s">
        <v>71</v>
      </c>
      <c r="AK1635" s="343" t="s">
        <v>72</v>
      </c>
      <c r="AL1635" s="343" t="s">
        <v>172</v>
      </c>
    </row>
    <row r="1636" spans="1:38" ht="12.75" customHeight="1" x14ac:dyDescent="0.2">
      <c r="C1636" s="20">
        <v>1</v>
      </c>
      <c r="D1636" s="20">
        <v>2</v>
      </c>
      <c r="E1636" s="20">
        <v>3</v>
      </c>
      <c r="F1636" s="20">
        <v>4</v>
      </c>
      <c r="G1636" s="20">
        <v>5</v>
      </c>
      <c r="H1636" s="20">
        <v>6</v>
      </c>
      <c r="I1636" s="20">
        <v>7</v>
      </c>
      <c r="J1636" s="20">
        <v>8</v>
      </c>
      <c r="K1636" s="20">
        <v>9</v>
      </c>
      <c r="L1636" s="20">
        <v>10</v>
      </c>
      <c r="M1636" s="20">
        <v>11</v>
      </c>
      <c r="N1636" s="20">
        <v>12</v>
      </c>
      <c r="O1636" s="20">
        <v>13</v>
      </c>
      <c r="P1636" s="20">
        <v>14</v>
      </c>
      <c r="Q1636" s="20">
        <v>15</v>
      </c>
      <c r="R1636" s="20">
        <v>16</v>
      </c>
      <c r="S1636" s="20">
        <v>17</v>
      </c>
      <c r="T1636" s="20">
        <v>18</v>
      </c>
      <c r="U1636" s="20">
        <v>19</v>
      </c>
      <c r="V1636" s="20">
        <v>20</v>
      </c>
      <c r="W1636" s="20">
        <v>21</v>
      </c>
      <c r="X1636" s="20">
        <v>22</v>
      </c>
      <c r="Y1636" s="20">
        <v>23</v>
      </c>
      <c r="Z1636" s="20">
        <v>24</v>
      </c>
      <c r="AA1636" s="20">
        <v>25</v>
      </c>
      <c r="AB1636" s="20">
        <v>26</v>
      </c>
      <c r="AC1636" s="20">
        <v>27</v>
      </c>
      <c r="AD1636" s="20">
        <v>28</v>
      </c>
      <c r="AE1636" s="20">
        <v>29</v>
      </c>
      <c r="AF1636" s="20">
        <v>30</v>
      </c>
      <c r="AG1636" s="20">
        <v>31</v>
      </c>
      <c r="AH1636" s="20">
        <v>32</v>
      </c>
      <c r="AI1636" s="20">
        <v>33</v>
      </c>
      <c r="AJ1636" s="20">
        <v>34</v>
      </c>
      <c r="AK1636" s="20">
        <v>35</v>
      </c>
      <c r="AL1636" s="20">
        <v>36</v>
      </c>
    </row>
    <row r="1637" spans="1:38" ht="22.5" customHeight="1" x14ac:dyDescent="0.25">
      <c r="C1637" s="54">
        <v>1</v>
      </c>
      <c r="D1637" s="54" t="s">
        <v>16</v>
      </c>
      <c r="E1637" s="54">
        <v>9</v>
      </c>
      <c r="F1637" s="54">
        <v>9</v>
      </c>
      <c r="G1637" s="54">
        <v>209</v>
      </c>
      <c r="H1637" s="54">
        <v>196</v>
      </c>
      <c r="I1637" s="54">
        <v>209</v>
      </c>
      <c r="J1637" s="54">
        <v>209</v>
      </c>
      <c r="K1637" s="54">
        <v>209</v>
      </c>
      <c r="L1637" s="54">
        <v>8</v>
      </c>
      <c r="M1637" s="54">
        <v>8</v>
      </c>
      <c r="N1637" s="54">
        <v>8</v>
      </c>
      <c r="O1637" s="54">
        <v>28</v>
      </c>
      <c r="P1637" s="54">
        <v>28</v>
      </c>
      <c r="Q1637" s="62">
        <v>8</v>
      </c>
      <c r="R1637" s="334">
        <v>219</v>
      </c>
      <c r="S1637" s="54">
        <v>219</v>
      </c>
      <c r="T1637" s="54">
        <v>319</v>
      </c>
      <c r="U1637" s="54">
        <v>248</v>
      </c>
      <c r="V1637" s="61">
        <f t="shared" ref="V1637:V1667" si="707">IF(U1637&lt;&gt;0,(U1637/T1637*100),0)</f>
        <v>77.742946708463947</v>
      </c>
      <c r="W1637" s="54">
        <f t="shared" ref="W1637:W1642" si="708">T1637-U1637</f>
        <v>71</v>
      </c>
      <c r="X1637" s="62">
        <v>9.6999999999999993</v>
      </c>
      <c r="Y1637" s="54"/>
      <c r="Z1637" s="54"/>
      <c r="AA1637" s="54"/>
      <c r="AB1637" s="54"/>
      <c r="AC1637" s="61">
        <f t="shared" ref="AC1637:AC1667" si="709">IF(AB1637&lt;&gt;0,(AB1637/AA1637*100),0)</f>
        <v>0</v>
      </c>
      <c r="AD1637" s="54">
        <f t="shared" ref="AD1637:AD1645" si="710">AA1637-AB1637</f>
        <v>0</v>
      </c>
      <c r="AE1637" s="62"/>
      <c r="AF1637" s="54">
        <f>SUM(Q1637,Y1637)</f>
        <v>8</v>
      </c>
      <c r="AG1637" s="54">
        <f t="shared" ref="AG1637:AG1654" si="711">SUM(S1637,Z1637)</f>
        <v>219</v>
      </c>
      <c r="AH1637" s="54">
        <f t="shared" ref="AH1637:AH1663" si="712">SUM(T1637,AA1637)</f>
        <v>319</v>
      </c>
      <c r="AI1637" s="54">
        <f t="shared" ref="AI1637:AI1663" si="713">SUM(U1637,AB1637)</f>
        <v>248</v>
      </c>
      <c r="AJ1637" s="61">
        <f t="shared" ref="AJ1637:AJ1667" si="714">IF(AI1637&lt;&gt;0,(AI1637/AH1637*100),0)</f>
        <v>77.742946708463947</v>
      </c>
      <c r="AK1637" s="54">
        <f t="shared" ref="AK1637:AK1666" si="715">AH1637-AI1637</f>
        <v>71</v>
      </c>
      <c r="AL1637" s="62">
        <f>SUM(X1637,AE1637)</f>
        <v>9.6999999999999993</v>
      </c>
    </row>
    <row r="1638" spans="1:38" ht="22.5" customHeight="1" x14ac:dyDescent="0.25">
      <c r="A1638" s="17">
        <v>1</v>
      </c>
      <c r="B1638" s="17">
        <v>1</v>
      </c>
      <c r="C1638" s="54">
        <v>2</v>
      </c>
      <c r="D1638" s="54" t="s">
        <v>190</v>
      </c>
      <c r="E1638" s="54">
        <v>15</v>
      </c>
      <c r="F1638" s="54">
        <v>15</v>
      </c>
      <c r="G1638" s="54">
        <v>285</v>
      </c>
      <c r="H1638" s="54">
        <v>163</v>
      </c>
      <c r="I1638" s="54">
        <v>285</v>
      </c>
      <c r="J1638" s="54">
        <v>285</v>
      </c>
      <c r="K1638" s="54">
        <v>285</v>
      </c>
      <c r="L1638" s="54">
        <v>14</v>
      </c>
      <c r="M1638" s="54">
        <v>14</v>
      </c>
      <c r="N1638" s="54">
        <v>14</v>
      </c>
      <c r="O1638" s="54">
        <v>112</v>
      </c>
      <c r="P1638" s="54">
        <v>59</v>
      </c>
      <c r="Q1638" s="62">
        <v>12.85</v>
      </c>
      <c r="R1638" s="54">
        <v>7868</v>
      </c>
      <c r="S1638" s="54">
        <v>2936</v>
      </c>
      <c r="T1638" s="54">
        <v>400</v>
      </c>
      <c r="U1638" s="54">
        <v>73</v>
      </c>
      <c r="V1638" s="61">
        <f t="shared" si="707"/>
        <v>18.25</v>
      </c>
      <c r="W1638" s="54">
        <f t="shared" si="708"/>
        <v>327</v>
      </c>
      <c r="X1638" s="62">
        <v>14.78</v>
      </c>
      <c r="Y1638" s="54"/>
      <c r="Z1638" s="54"/>
      <c r="AA1638" s="54"/>
      <c r="AB1638" s="54"/>
      <c r="AC1638" s="61">
        <f t="shared" si="709"/>
        <v>0</v>
      </c>
      <c r="AD1638" s="54">
        <f t="shared" si="710"/>
        <v>0</v>
      </c>
      <c r="AE1638" s="62"/>
      <c r="AF1638" s="54">
        <f t="shared" ref="AF1638:AF1666" si="716">SUM(R1638,Y1638)</f>
        <v>7868</v>
      </c>
      <c r="AG1638" s="54">
        <f t="shared" si="711"/>
        <v>2936</v>
      </c>
      <c r="AH1638" s="54">
        <f t="shared" si="712"/>
        <v>400</v>
      </c>
      <c r="AI1638" s="54">
        <f t="shared" si="713"/>
        <v>73</v>
      </c>
      <c r="AJ1638" s="61">
        <f t="shared" si="714"/>
        <v>18.25</v>
      </c>
      <c r="AK1638" s="54">
        <f t="shared" si="715"/>
        <v>327</v>
      </c>
      <c r="AL1638" s="62">
        <f>SUM(X1638,AE1638)</f>
        <v>14.78</v>
      </c>
    </row>
    <row r="1639" spans="1:38" ht="22.5" customHeight="1" x14ac:dyDescent="0.25">
      <c r="C1639" s="54">
        <v>3</v>
      </c>
      <c r="D1639" s="54" t="s">
        <v>18</v>
      </c>
      <c r="E1639" s="54">
        <v>13</v>
      </c>
      <c r="F1639" s="54">
        <v>12</v>
      </c>
      <c r="G1639" s="54">
        <v>289</v>
      </c>
      <c r="H1639" s="54">
        <v>283</v>
      </c>
      <c r="I1639" s="54">
        <v>288</v>
      </c>
      <c r="J1639" s="54">
        <v>286</v>
      </c>
      <c r="K1639" s="54">
        <v>275</v>
      </c>
      <c r="L1639" s="54">
        <v>12</v>
      </c>
      <c r="M1639" s="54">
        <v>12</v>
      </c>
      <c r="N1639" s="54">
        <v>12</v>
      </c>
      <c r="O1639" s="54">
        <v>84</v>
      </c>
      <c r="P1639" s="54">
        <v>64</v>
      </c>
      <c r="Q1639" s="62">
        <v>10.02</v>
      </c>
      <c r="R1639" s="54">
        <v>13974</v>
      </c>
      <c r="S1639" s="54">
        <v>10133</v>
      </c>
      <c r="T1639" s="54">
        <v>469</v>
      </c>
      <c r="U1639" s="54">
        <v>287</v>
      </c>
      <c r="V1639" s="61">
        <f t="shared" si="707"/>
        <v>61.194029850746269</v>
      </c>
      <c r="W1639" s="54">
        <f t="shared" si="708"/>
        <v>182</v>
      </c>
      <c r="X1639" s="62">
        <v>26.74</v>
      </c>
      <c r="Y1639" s="54">
        <v>975</v>
      </c>
      <c r="Z1639" s="54">
        <v>358</v>
      </c>
      <c r="AA1639" s="54">
        <v>26</v>
      </c>
      <c r="AB1639" s="54">
        <v>17</v>
      </c>
      <c r="AC1639" s="61">
        <f t="shared" si="709"/>
        <v>65.384615384615387</v>
      </c>
      <c r="AD1639" s="54">
        <f t="shared" si="710"/>
        <v>9</v>
      </c>
      <c r="AE1639" s="62">
        <v>0.8</v>
      </c>
      <c r="AF1639" s="54">
        <f t="shared" si="716"/>
        <v>14949</v>
      </c>
      <c r="AG1639" s="54">
        <f t="shared" si="711"/>
        <v>10491</v>
      </c>
      <c r="AH1639" s="54">
        <f t="shared" si="712"/>
        <v>495</v>
      </c>
      <c r="AI1639" s="54">
        <f t="shared" si="713"/>
        <v>304</v>
      </c>
      <c r="AJ1639" s="61">
        <f t="shared" si="714"/>
        <v>61.414141414141412</v>
      </c>
      <c r="AK1639" s="54">
        <f t="shared" si="715"/>
        <v>191</v>
      </c>
      <c r="AL1639" s="62">
        <f>SUM(X1639,AE1639)</f>
        <v>27.54</v>
      </c>
    </row>
    <row r="1640" spans="1:38" ht="22.5" customHeight="1" x14ac:dyDescent="0.25">
      <c r="C1640" s="54">
        <v>4</v>
      </c>
      <c r="D1640" s="54" t="s">
        <v>19</v>
      </c>
      <c r="E1640" s="54">
        <v>13</v>
      </c>
      <c r="F1640" s="54">
        <v>13</v>
      </c>
      <c r="G1640" s="54">
        <v>248</v>
      </c>
      <c r="H1640" s="54">
        <v>243</v>
      </c>
      <c r="I1640" s="54">
        <v>248</v>
      </c>
      <c r="J1640" s="54">
        <v>248</v>
      </c>
      <c r="K1640" s="54">
        <v>248</v>
      </c>
      <c r="L1640" s="54">
        <v>12</v>
      </c>
      <c r="M1640" s="54">
        <v>12</v>
      </c>
      <c r="N1640" s="54">
        <v>12</v>
      </c>
      <c r="O1640" s="54">
        <v>67</v>
      </c>
      <c r="P1640" s="54">
        <v>31</v>
      </c>
      <c r="Q1640" s="62"/>
      <c r="R1640" s="54">
        <v>498</v>
      </c>
      <c r="S1640" s="54">
        <v>209</v>
      </c>
      <c r="T1640" s="54">
        <v>385</v>
      </c>
      <c r="U1640" s="54">
        <v>104</v>
      </c>
      <c r="V1640" s="61">
        <f t="shared" si="707"/>
        <v>27.012987012987011</v>
      </c>
      <c r="W1640" s="54">
        <f t="shared" si="708"/>
        <v>281</v>
      </c>
      <c r="X1640" s="62">
        <v>20.32</v>
      </c>
      <c r="Y1640" s="54"/>
      <c r="Z1640" s="54"/>
      <c r="AA1640" s="54"/>
      <c r="AB1640" s="54"/>
      <c r="AC1640" s="61">
        <f t="shared" si="709"/>
        <v>0</v>
      </c>
      <c r="AD1640" s="54">
        <f t="shared" si="710"/>
        <v>0</v>
      </c>
      <c r="AE1640" s="62"/>
      <c r="AF1640" s="54">
        <f t="shared" si="716"/>
        <v>498</v>
      </c>
      <c r="AG1640" s="54">
        <f t="shared" si="711"/>
        <v>209</v>
      </c>
      <c r="AH1640" s="54">
        <f t="shared" si="712"/>
        <v>385</v>
      </c>
      <c r="AI1640" s="54">
        <f t="shared" si="713"/>
        <v>104</v>
      </c>
      <c r="AJ1640" s="61">
        <f t="shared" si="714"/>
        <v>27.012987012987011</v>
      </c>
      <c r="AK1640" s="54">
        <f t="shared" si="715"/>
        <v>281</v>
      </c>
      <c r="AL1640" s="62">
        <f>SUM(X1640,AE1640)</f>
        <v>20.32</v>
      </c>
    </row>
    <row r="1641" spans="1:38" ht="22.5" customHeight="1" x14ac:dyDescent="0.25">
      <c r="C1641" s="54">
        <v>5</v>
      </c>
      <c r="D1641" s="54" t="s">
        <v>20</v>
      </c>
      <c r="E1641" s="54">
        <v>8</v>
      </c>
      <c r="F1641" s="54">
        <v>8</v>
      </c>
      <c r="G1641" s="54">
        <v>193</v>
      </c>
      <c r="H1641" s="54">
        <v>152</v>
      </c>
      <c r="I1641" s="54">
        <v>193</v>
      </c>
      <c r="J1641" s="54">
        <v>193</v>
      </c>
      <c r="K1641" s="54">
        <v>193</v>
      </c>
      <c r="L1641" s="54">
        <v>7</v>
      </c>
      <c r="M1641" s="54">
        <v>7</v>
      </c>
      <c r="N1641" s="54">
        <v>7</v>
      </c>
      <c r="O1641" s="54">
        <v>66</v>
      </c>
      <c r="P1641" s="54">
        <v>55</v>
      </c>
      <c r="Q1641" s="62">
        <v>6.5</v>
      </c>
      <c r="R1641" s="54">
        <v>636</v>
      </c>
      <c r="S1641" s="54">
        <v>636</v>
      </c>
      <c r="T1641" s="54">
        <v>486</v>
      </c>
      <c r="U1641" s="54">
        <v>314</v>
      </c>
      <c r="V1641" s="61">
        <f t="shared" si="707"/>
        <v>64.609053497942384</v>
      </c>
      <c r="W1641" s="54">
        <f t="shared" si="708"/>
        <v>172</v>
      </c>
      <c r="X1641" s="62">
        <v>27.89</v>
      </c>
      <c r="Y1641" s="54"/>
      <c r="Z1641" s="54"/>
      <c r="AA1641" s="54"/>
      <c r="AB1641" s="54"/>
      <c r="AC1641" s="61">
        <f t="shared" si="709"/>
        <v>0</v>
      </c>
      <c r="AD1641" s="54">
        <f t="shared" si="710"/>
        <v>0</v>
      </c>
      <c r="AE1641" s="62"/>
      <c r="AF1641" s="54">
        <f t="shared" si="716"/>
        <v>636</v>
      </c>
      <c r="AG1641" s="54">
        <f t="shared" si="711"/>
        <v>636</v>
      </c>
      <c r="AH1641" s="54">
        <f t="shared" si="712"/>
        <v>486</v>
      </c>
      <c r="AI1641" s="54">
        <f t="shared" si="713"/>
        <v>314</v>
      </c>
      <c r="AJ1641" s="61">
        <f t="shared" si="714"/>
        <v>64.609053497942384</v>
      </c>
      <c r="AK1641" s="54">
        <f t="shared" si="715"/>
        <v>172</v>
      </c>
      <c r="AL1641" s="62">
        <v>0</v>
      </c>
    </row>
    <row r="1642" spans="1:38" ht="22.5" customHeight="1" x14ac:dyDescent="0.25">
      <c r="C1642" s="54">
        <v>6</v>
      </c>
      <c r="D1642" s="54" t="s">
        <v>21</v>
      </c>
      <c r="E1642" s="54">
        <v>4</v>
      </c>
      <c r="F1642" s="54">
        <v>4</v>
      </c>
      <c r="G1642" s="54">
        <v>63</v>
      </c>
      <c r="H1642" s="54">
        <v>63</v>
      </c>
      <c r="I1642" s="54">
        <v>63</v>
      </c>
      <c r="J1642" s="54">
        <v>63</v>
      </c>
      <c r="K1642" s="54">
        <v>39</v>
      </c>
      <c r="L1642" s="54">
        <v>3</v>
      </c>
      <c r="M1642" s="54">
        <v>3</v>
      </c>
      <c r="N1642" s="54">
        <v>3</v>
      </c>
      <c r="O1642" s="54">
        <v>0</v>
      </c>
      <c r="P1642" s="54"/>
      <c r="Q1642" s="62"/>
      <c r="R1642" s="54">
        <v>69</v>
      </c>
      <c r="S1642" s="54">
        <v>69</v>
      </c>
      <c r="T1642" s="54">
        <v>17</v>
      </c>
      <c r="U1642" s="54">
        <v>0</v>
      </c>
      <c r="V1642" s="61">
        <f t="shared" si="707"/>
        <v>0</v>
      </c>
      <c r="W1642" s="54">
        <f t="shared" si="708"/>
        <v>17</v>
      </c>
      <c r="X1642" s="62">
        <v>0</v>
      </c>
      <c r="Y1642" s="54"/>
      <c r="Z1642" s="54"/>
      <c r="AA1642" s="54"/>
      <c r="AB1642" s="54"/>
      <c r="AC1642" s="61">
        <f t="shared" si="709"/>
        <v>0</v>
      </c>
      <c r="AD1642" s="54">
        <f t="shared" si="710"/>
        <v>0</v>
      </c>
      <c r="AE1642" s="62"/>
      <c r="AF1642" s="54">
        <f t="shared" si="716"/>
        <v>69</v>
      </c>
      <c r="AG1642" s="54">
        <f t="shared" si="711"/>
        <v>69</v>
      </c>
      <c r="AH1642" s="54">
        <f t="shared" si="712"/>
        <v>17</v>
      </c>
      <c r="AI1642" s="54">
        <f t="shared" si="713"/>
        <v>0</v>
      </c>
      <c r="AJ1642" s="61">
        <f t="shared" si="714"/>
        <v>0</v>
      </c>
      <c r="AK1642" s="54">
        <f t="shared" si="715"/>
        <v>17</v>
      </c>
      <c r="AL1642" s="62">
        <f t="shared" ref="AL1642:AL1666" si="717">SUM(X1642,AE1642)</f>
        <v>0</v>
      </c>
    </row>
    <row r="1643" spans="1:38" ht="22.5" customHeight="1" x14ac:dyDescent="0.25">
      <c r="C1643" s="54">
        <v>7</v>
      </c>
      <c r="D1643" s="54" t="s">
        <v>22</v>
      </c>
      <c r="E1643" s="54">
        <v>15</v>
      </c>
      <c r="F1643" s="54">
        <v>15</v>
      </c>
      <c r="G1643" s="54">
        <v>342</v>
      </c>
      <c r="H1643" s="54">
        <v>342</v>
      </c>
      <c r="I1643" s="54">
        <v>342</v>
      </c>
      <c r="J1643" s="54">
        <v>342</v>
      </c>
      <c r="K1643" s="54">
        <v>342</v>
      </c>
      <c r="L1643" s="54">
        <v>14</v>
      </c>
      <c r="M1643" s="54">
        <v>14</v>
      </c>
      <c r="N1643" s="54">
        <v>2</v>
      </c>
      <c r="O1643" s="54">
        <v>315</v>
      </c>
      <c r="P1643" s="54">
        <v>191</v>
      </c>
      <c r="Q1643" s="62">
        <v>30.43</v>
      </c>
      <c r="R1643" s="54">
        <v>356</v>
      </c>
      <c r="S1643" s="54">
        <v>289</v>
      </c>
      <c r="T1643" s="54">
        <v>171</v>
      </c>
      <c r="U1643" s="54">
        <v>92</v>
      </c>
      <c r="V1643" s="61">
        <f t="shared" si="707"/>
        <v>53.801169590643269</v>
      </c>
      <c r="W1643" s="54">
        <v>0</v>
      </c>
      <c r="X1643" s="62">
        <v>3.7</v>
      </c>
      <c r="Y1643" s="54"/>
      <c r="Z1643" s="54"/>
      <c r="AA1643" s="54"/>
      <c r="AB1643" s="54"/>
      <c r="AC1643" s="61">
        <f t="shared" si="709"/>
        <v>0</v>
      </c>
      <c r="AD1643" s="54">
        <f t="shared" si="710"/>
        <v>0</v>
      </c>
      <c r="AE1643" s="62"/>
      <c r="AF1643" s="54">
        <f t="shared" si="716"/>
        <v>356</v>
      </c>
      <c r="AG1643" s="54">
        <f t="shared" si="711"/>
        <v>289</v>
      </c>
      <c r="AH1643" s="54">
        <f t="shared" si="712"/>
        <v>171</v>
      </c>
      <c r="AI1643" s="54">
        <f t="shared" si="713"/>
        <v>92</v>
      </c>
      <c r="AJ1643" s="61">
        <f t="shared" si="714"/>
        <v>53.801169590643269</v>
      </c>
      <c r="AK1643" s="54">
        <f t="shared" si="715"/>
        <v>79</v>
      </c>
      <c r="AL1643" s="62">
        <f t="shared" si="717"/>
        <v>3.7</v>
      </c>
    </row>
    <row r="1644" spans="1:38" ht="22.5" customHeight="1" x14ac:dyDescent="0.25">
      <c r="A1644" s="17">
        <v>2</v>
      </c>
      <c r="C1644" s="54">
        <v>8</v>
      </c>
      <c r="D1644" s="54" t="s">
        <v>23</v>
      </c>
      <c r="E1644" s="54">
        <v>4</v>
      </c>
      <c r="F1644" s="54">
        <v>4</v>
      </c>
      <c r="G1644" s="54">
        <v>60</v>
      </c>
      <c r="H1644" s="54">
        <v>56</v>
      </c>
      <c r="I1644" s="54">
        <v>60</v>
      </c>
      <c r="J1644" s="54">
        <v>60</v>
      </c>
      <c r="K1644" s="54">
        <v>48</v>
      </c>
      <c r="L1644" s="54">
        <v>3</v>
      </c>
      <c r="M1644" s="54">
        <v>3</v>
      </c>
      <c r="N1644" s="54">
        <v>3</v>
      </c>
      <c r="O1644" s="54">
        <v>20</v>
      </c>
      <c r="P1644" s="54">
        <v>12</v>
      </c>
      <c r="Q1644" s="62">
        <v>5</v>
      </c>
      <c r="R1644" s="54">
        <v>946</v>
      </c>
      <c r="S1644" s="54">
        <v>410</v>
      </c>
      <c r="T1644" s="54">
        <v>35</v>
      </c>
      <c r="U1644" s="54">
        <v>18</v>
      </c>
      <c r="V1644" s="61">
        <f t="shared" si="707"/>
        <v>51.428571428571423</v>
      </c>
      <c r="W1644" s="54">
        <v>0</v>
      </c>
      <c r="X1644" s="62">
        <v>6.27</v>
      </c>
      <c r="Y1644" s="54"/>
      <c r="Z1644" s="54"/>
      <c r="AA1644" s="54"/>
      <c r="AB1644" s="54"/>
      <c r="AC1644" s="61">
        <f t="shared" si="709"/>
        <v>0</v>
      </c>
      <c r="AD1644" s="54">
        <f t="shared" si="710"/>
        <v>0</v>
      </c>
      <c r="AE1644" s="62"/>
      <c r="AF1644" s="54">
        <f t="shared" si="716"/>
        <v>946</v>
      </c>
      <c r="AG1644" s="54">
        <f t="shared" si="711"/>
        <v>410</v>
      </c>
      <c r="AH1644" s="54">
        <f t="shared" si="712"/>
        <v>35</v>
      </c>
      <c r="AI1644" s="54">
        <f t="shared" si="713"/>
        <v>18</v>
      </c>
      <c r="AJ1644" s="61">
        <f t="shared" si="714"/>
        <v>51.428571428571423</v>
      </c>
      <c r="AK1644" s="54">
        <f t="shared" si="715"/>
        <v>17</v>
      </c>
      <c r="AL1644" s="62">
        <f t="shared" si="717"/>
        <v>6.27</v>
      </c>
    </row>
    <row r="1645" spans="1:38" ht="22.5" customHeight="1" x14ac:dyDescent="0.25">
      <c r="C1645" s="54">
        <v>9</v>
      </c>
      <c r="D1645" s="54" t="s">
        <v>24</v>
      </c>
      <c r="E1645" s="54">
        <v>9</v>
      </c>
      <c r="F1645" s="54">
        <v>9</v>
      </c>
      <c r="G1645" s="54">
        <v>199</v>
      </c>
      <c r="H1645" s="54">
        <v>191</v>
      </c>
      <c r="I1645" s="54">
        <v>199</v>
      </c>
      <c r="J1645" s="54">
        <v>199</v>
      </c>
      <c r="K1645" s="54">
        <v>197</v>
      </c>
      <c r="L1645" s="54">
        <v>8</v>
      </c>
      <c r="M1645" s="54">
        <v>8</v>
      </c>
      <c r="N1645" s="54">
        <v>8</v>
      </c>
      <c r="O1645" s="54">
        <v>22</v>
      </c>
      <c r="P1645" s="54">
        <v>10</v>
      </c>
      <c r="Q1645" s="62"/>
      <c r="R1645" s="54">
        <v>107</v>
      </c>
      <c r="S1645" s="54">
        <v>106</v>
      </c>
      <c r="T1645" s="54">
        <v>280</v>
      </c>
      <c r="U1645" s="54">
        <v>203</v>
      </c>
      <c r="V1645" s="61">
        <f t="shared" si="707"/>
        <v>72.5</v>
      </c>
      <c r="W1645" s="54">
        <v>0</v>
      </c>
      <c r="X1645" s="62">
        <v>17.57</v>
      </c>
      <c r="Y1645" s="54"/>
      <c r="Z1645" s="54"/>
      <c r="AA1645" s="54"/>
      <c r="AB1645" s="54"/>
      <c r="AC1645" s="61">
        <f t="shared" si="709"/>
        <v>0</v>
      </c>
      <c r="AD1645" s="54">
        <f t="shared" si="710"/>
        <v>0</v>
      </c>
      <c r="AE1645" s="62"/>
      <c r="AF1645" s="54">
        <f t="shared" si="716"/>
        <v>107</v>
      </c>
      <c r="AG1645" s="54">
        <f t="shared" si="711"/>
        <v>106</v>
      </c>
      <c r="AH1645" s="54">
        <f t="shared" si="712"/>
        <v>280</v>
      </c>
      <c r="AI1645" s="54">
        <f t="shared" si="713"/>
        <v>203</v>
      </c>
      <c r="AJ1645" s="61">
        <f t="shared" si="714"/>
        <v>72.5</v>
      </c>
      <c r="AK1645" s="54">
        <f t="shared" si="715"/>
        <v>77</v>
      </c>
      <c r="AL1645" s="62">
        <f t="shared" si="717"/>
        <v>17.57</v>
      </c>
    </row>
    <row r="1646" spans="1:38" ht="22.5" customHeight="1" x14ac:dyDescent="0.25">
      <c r="A1646" s="17">
        <v>3</v>
      </c>
      <c r="C1646" s="54">
        <v>10</v>
      </c>
      <c r="D1646" s="54" t="s">
        <v>25</v>
      </c>
      <c r="E1646" s="54">
        <v>8</v>
      </c>
      <c r="F1646" s="54">
        <v>8</v>
      </c>
      <c r="G1646" s="54">
        <v>129</v>
      </c>
      <c r="H1646" s="54">
        <v>129</v>
      </c>
      <c r="I1646" s="54">
        <v>129</v>
      </c>
      <c r="J1646" s="54">
        <v>129</v>
      </c>
      <c r="K1646" s="54">
        <v>129</v>
      </c>
      <c r="L1646" s="54">
        <v>7</v>
      </c>
      <c r="M1646" s="54">
        <v>7</v>
      </c>
      <c r="N1646" s="54">
        <v>7</v>
      </c>
      <c r="O1646" s="54">
        <v>135</v>
      </c>
      <c r="P1646" s="54">
        <v>70</v>
      </c>
      <c r="Q1646" s="62">
        <v>4.29</v>
      </c>
      <c r="R1646" s="54">
        <v>162</v>
      </c>
      <c r="S1646" s="54">
        <v>97</v>
      </c>
      <c r="T1646" s="54">
        <v>258</v>
      </c>
      <c r="U1646" s="54">
        <v>110</v>
      </c>
      <c r="V1646" s="61">
        <f t="shared" si="707"/>
        <v>42.63565891472868</v>
      </c>
      <c r="W1646" s="54">
        <v>0</v>
      </c>
      <c r="X1646" s="62">
        <v>7.87</v>
      </c>
      <c r="Y1646" s="54">
        <v>23</v>
      </c>
      <c r="Z1646" s="54">
        <v>14</v>
      </c>
      <c r="AA1646" s="54">
        <v>55</v>
      </c>
      <c r="AB1646" s="54">
        <v>15</v>
      </c>
      <c r="AC1646" s="61">
        <f t="shared" si="709"/>
        <v>27.27272727272727</v>
      </c>
      <c r="AD1646" s="54" t="s">
        <v>132</v>
      </c>
      <c r="AE1646" s="62">
        <v>3.21</v>
      </c>
      <c r="AF1646" s="54">
        <f t="shared" si="716"/>
        <v>185</v>
      </c>
      <c r="AG1646" s="54">
        <f t="shared" si="711"/>
        <v>111</v>
      </c>
      <c r="AH1646" s="54">
        <f t="shared" si="712"/>
        <v>313</v>
      </c>
      <c r="AI1646" s="54">
        <f t="shared" si="713"/>
        <v>125</v>
      </c>
      <c r="AJ1646" s="61">
        <f t="shared" si="714"/>
        <v>39.936102236421725</v>
      </c>
      <c r="AK1646" s="54">
        <f t="shared" si="715"/>
        <v>188</v>
      </c>
      <c r="AL1646" s="62">
        <f t="shared" si="717"/>
        <v>11.08</v>
      </c>
    </row>
    <row r="1647" spans="1:38" ht="22.5" customHeight="1" x14ac:dyDescent="0.25">
      <c r="A1647" s="17">
        <v>4</v>
      </c>
      <c r="C1647" s="54">
        <v>11</v>
      </c>
      <c r="D1647" s="54" t="s">
        <v>26</v>
      </c>
      <c r="E1647" s="54">
        <v>23</v>
      </c>
      <c r="F1647" s="54">
        <v>23</v>
      </c>
      <c r="G1647" s="54">
        <v>475</v>
      </c>
      <c r="H1647" s="54">
        <v>262</v>
      </c>
      <c r="I1647" s="54">
        <v>475</v>
      </c>
      <c r="J1647" s="54">
        <v>475</v>
      </c>
      <c r="K1647" s="54">
        <v>475</v>
      </c>
      <c r="L1647" s="54">
        <v>22</v>
      </c>
      <c r="M1647" s="54">
        <v>22</v>
      </c>
      <c r="N1647" s="54">
        <v>22</v>
      </c>
      <c r="O1647" s="54">
        <v>205</v>
      </c>
      <c r="P1647" s="54">
        <v>83</v>
      </c>
      <c r="Q1647" s="62">
        <v>11.17</v>
      </c>
      <c r="R1647" s="54">
        <v>4548</v>
      </c>
      <c r="S1647" s="54">
        <v>4032</v>
      </c>
      <c r="T1647" s="54">
        <v>545</v>
      </c>
      <c r="U1647" s="54">
        <v>191</v>
      </c>
      <c r="V1647" s="61">
        <f t="shared" si="707"/>
        <v>35.045871559633028</v>
      </c>
      <c r="W1647" s="54">
        <v>0</v>
      </c>
      <c r="X1647" s="62">
        <v>29.45</v>
      </c>
      <c r="Y1647" s="54">
        <v>0</v>
      </c>
      <c r="Z1647" s="54">
        <v>0</v>
      </c>
      <c r="AA1647" s="54">
        <v>18</v>
      </c>
      <c r="AB1647" s="54">
        <v>12</v>
      </c>
      <c r="AC1647" s="61">
        <f t="shared" si="709"/>
        <v>66.666666666666657</v>
      </c>
      <c r="AD1647" s="54">
        <f t="shared" ref="AD1647:AD1666" si="718">AA1647-AB1647</f>
        <v>6</v>
      </c>
      <c r="AE1647" s="62">
        <v>1</v>
      </c>
      <c r="AF1647" s="54">
        <f t="shared" si="716"/>
        <v>4548</v>
      </c>
      <c r="AG1647" s="54">
        <f t="shared" si="711"/>
        <v>4032</v>
      </c>
      <c r="AH1647" s="54">
        <f t="shared" si="712"/>
        <v>563</v>
      </c>
      <c r="AI1647" s="54">
        <f t="shared" si="713"/>
        <v>203</v>
      </c>
      <c r="AJ1647" s="61">
        <f t="shared" si="714"/>
        <v>36.056838365896979</v>
      </c>
      <c r="AK1647" s="54">
        <f t="shared" si="715"/>
        <v>360</v>
      </c>
      <c r="AL1647" s="62">
        <f t="shared" si="717"/>
        <v>30.45</v>
      </c>
    </row>
    <row r="1648" spans="1:38" ht="22.5" customHeight="1" x14ac:dyDescent="0.25">
      <c r="C1648" s="54">
        <v>12</v>
      </c>
      <c r="D1648" s="54" t="s">
        <v>27</v>
      </c>
      <c r="E1648" s="54">
        <v>9</v>
      </c>
      <c r="F1648" s="54">
        <v>9</v>
      </c>
      <c r="G1648" s="54">
        <v>194</v>
      </c>
      <c r="H1648" s="54">
        <v>194</v>
      </c>
      <c r="I1648" s="54">
        <v>194</v>
      </c>
      <c r="J1648" s="54">
        <v>194</v>
      </c>
      <c r="K1648" s="54">
        <v>175</v>
      </c>
      <c r="L1648" s="54">
        <v>8</v>
      </c>
      <c r="M1648" s="54">
        <v>8</v>
      </c>
      <c r="N1648" s="54">
        <v>8</v>
      </c>
      <c r="O1648" s="54">
        <v>81</v>
      </c>
      <c r="P1648" s="54">
        <v>71</v>
      </c>
      <c r="Q1648" s="62">
        <v>5.6</v>
      </c>
      <c r="R1648" s="54">
        <v>179</v>
      </c>
      <c r="S1648" s="54">
        <v>138</v>
      </c>
      <c r="T1648" s="54">
        <v>173</v>
      </c>
      <c r="U1648" s="54">
        <v>113</v>
      </c>
      <c r="V1648" s="61">
        <f t="shared" si="707"/>
        <v>65.317919075144502</v>
      </c>
      <c r="W1648" s="54">
        <v>0</v>
      </c>
      <c r="X1648" s="62">
        <v>14.95</v>
      </c>
      <c r="Y1648" s="54"/>
      <c r="Z1648" s="54"/>
      <c r="AA1648" s="54"/>
      <c r="AB1648" s="54"/>
      <c r="AC1648" s="61">
        <f t="shared" si="709"/>
        <v>0</v>
      </c>
      <c r="AD1648" s="54">
        <f t="shared" si="718"/>
        <v>0</v>
      </c>
      <c r="AE1648" s="62"/>
      <c r="AF1648" s="54">
        <f t="shared" si="716"/>
        <v>179</v>
      </c>
      <c r="AG1648" s="54">
        <f t="shared" si="711"/>
        <v>138</v>
      </c>
      <c r="AH1648" s="54">
        <f t="shared" si="712"/>
        <v>173</v>
      </c>
      <c r="AI1648" s="54">
        <f t="shared" si="713"/>
        <v>113</v>
      </c>
      <c r="AJ1648" s="61">
        <f t="shared" si="714"/>
        <v>65.317919075144502</v>
      </c>
      <c r="AK1648" s="54">
        <f t="shared" si="715"/>
        <v>60</v>
      </c>
      <c r="AL1648" s="62">
        <f t="shared" si="717"/>
        <v>14.95</v>
      </c>
    </row>
    <row r="1649" spans="1:38" ht="22.5" customHeight="1" x14ac:dyDescent="0.25">
      <c r="A1649" s="17">
        <v>5</v>
      </c>
      <c r="C1649" s="54">
        <v>13</v>
      </c>
      <c r="D1649" s="54" t="s">
        <v>28</v>
      </c>
      <c r="E1649" s="54">
        <v>11</v>
      </c>
      <c r="F1649" s="54">
        <v>11</v>
      </c>
      <c r="G1649" s="54">
        <v>280</v>
      </c>
      <c r="H1649" s="54">
        <v>146</v>
      </c>
      <c r="I1649" s="54">
        <v>280</v>
      </c>
      <c r="J1649" s="54">
        <v>280</v>
      </c>
      <c r="K1649" s="54">
        <v>280</v>
      </c>
      <c r="L1649" s="54">
        <v>10</v>
      </c>
      <c r="M1649" s="54">
        <v>10</v>
      </c>
      <c r="N1649" s="54">
        <v>0</v>
      </c>
      <c r="O1649" s="54">
        <v>48</v>
      </c>
      <c r="P1649" s="54">
        <v>34</v>
      </c>
      <c r="Q1649" s="62">
        <v>5.47</v>
      </c>
      <c r="R1649" s="54">
        <v>236</v>
      </c>
      <c r="S1649" s="54">
        <v>0</v>
      </c>
      <c r="T1649" s="54">
        <v>250</v>
      </c>
      <c r="U1649" s="54">
        <v>132</v>
      </c>
      <c r="V1649" s="61">
        <f t="shared" si="707"/>
        <v>52.800000000000004</v>
      </c>
      <c r="W1649" s="54">
        <v>0</v>
      </c>
      <c r="X1649" s="62">
        <v>18.91</v>
      </c>
      <c r="Y1649" s="54"/>
      <c r="Z1649" s="54"/>
      <c r="AA1649" s="54"/>
      <c r="AB1649" s="54"/>
      <c r="AC1649" s="61">
        <f t="shared" si="709"/>
        <v>0</v>
      </c>
      <c r="AD1649" s="54">
        <f t="shared" si="718"/>
        <v>0</v>
      </c>
      <c r="AE1649" s="62"/>
      <c r="AF1649" s="54">
        <f t="shared" si="716"/>
        <v>236</v>
      </c>
      <c r="AG1649" s="54">
        <f t="shared" si="711"/>
        <v>0</v>
      </c>
      <c r="AH1649" s="54">
        <f t="shared" si="712"/>
        <v>250</v>
      </c>
      <c r="AI1649" s="54">
        <f t="shared" si="713"/>
        <v>132</v>
      </c>
      <c r="AJ1649" s="61">
        <f t="shared" si="714"/>
        <v>52.800000000000004</v>
      </c>
      <c r="AK1649" s="54">
        <f t="shared" si="715"/>
        <v>118</v>
      </c>
      <c r="AL1649" s="62">
        <f t="shared" si="717"/>
        <v>18.91</v>
      </c>
    </row>
    <row r="1650" spans="1:38" ht="22.5" customHeight="1" x14ac:dyDescent="0.25">
      <c r="C1650" s="54">
        <v>14</v>
      </c>
      <c r="D1650" s="54" t="s">
        <v>29</v>
      </c>
      <c r="E1650" s="54">
        <v>6</v>
      </c>
      <c r="F1650" s="54">
        <v>6</v>
      </c>
      <c r="G1650" s="54">
        <v>78</v>
      </c>
      <c r="H1650" s="54">
        <v>72</v>
      </c>
      <c r="I1650" s="54">
        <v>78</v>
      </c>
      <c r="J1650" s="54">
        <v>78</v>
      </c>
      <c r="K1650" s="54">
        <v>78</v>
      </c>
      <c r="L1650" s="54">
        <v>5</v>
      </c>
      <c r="M1650" s="54">
        <v>5</v>
      </c>
      <c r="N1650" s="54">
        <v>5</v>
      </c>
      <c r="O1650" s="54">
        <v>47</v>
      </c>
      <c r="P1650" s="54">
        <v>12</v>
      </c>
      <c r="Q1650" s="62">
        <v>2.68</v>
      </c>
      <c r="R1650" s="54">
        <v>4709</v>
      </c>
      <c r="S1650" s="54">
        <v>4709</v>
      </c>
      <c r="T1650" s="54">
        <v>70</v>
      </c>
      <c r="U1650" s="54">
        <v>25</v>
      </c>
      <c r="V1650" s="61">
        <f t="shared" si="707"/>
        <v>35.714285714285715</v>
      </c>
      <c r="W1650" s="54">
        <v>0</v>
      </c>
      <c r="X1650" s="62">
        <v>0.02</v>
      </c>
      <c r="Y1650" s="54"/>
      <c r="Z1650" s="54"/>
      <c r="AA1650" s="54"/>
      <c r="AB1650" s="54"/>
      <c r="AC1650" s="61">
        <f t="shared" si="709"/>
        <v>0</v>
      </c>
      <c r="AD1650" s="54">
        <f t="shared" si="718"/>
        <v>0</v>
      </c>
      <c r="AE1650" s="62"/>
      <c r="AF1650" s="54">
        <f t="shared" si="716"/>
        <v>4709</v>
      </c>
      <c r="AG1650" s="54">
        <f t="shared" si="711"/>
        <v>4709</v>
      </c>
      <c r="AH1650" s="54">
        <f t="shared" si="712"/>
        <v>70</v>
      </c>
      <c r="AI1650" s="54">
        <f t="shared" si="713"/>
        <v>25</v>
      </c>
      <c r="AJ1650" s="61">
        <f t="shared" si="714"/>
        <v>35.714285714285715</v>
      </c>
      <c r="AK1650" s="54">
        <f t="shared" si="715"/>
        <v>45</v>
      </c>
      <c r="AL1650" s="62">
        <f t="shared" si="717"/>
        <v>0.02</v>
      </c>
    </row>
    <row r="1651" spans="1:38" ht="22.5" customHeight="1" x14ac:dyDescent="0.25">
      <c r="A1651" s="17">
        <v>6</v>
      </c>
      <c r="B1651" s="17">
        <v>2</v>
      </c>
      <c r="C1651" s="54">
        <v>15</v>
      </c>
      <c r="D1651" s="54" t="s">
        <v>30</v>
      </c>
      <c r="E1651" s="54">
        <v>14</v>
      </c>
      <c r="F1651" s="54">
        <v>13</v>
      </c>
      <c r="G1651" s="54">
        <v>273</v>
      </c>
      <c r="H1651" s="54">
        <v>198</v>
      </c>
      <c r="I1651" s="54">
        <v>273</v>
      </c>
      <c r="J1651" s="54">
        <v>273</v>
      </c>
      <c r="K1651" s="54">
        <v>273</v>
      </c>
      <c r="L1651" s="54">
        <v>13</v>
      </c>
      <c r="M1651" s="54">
        <v>13</v>
      </c>
      <c r="N1651" s="54">
        <v>13</v>
      </c>
      <c r="O1651" s="54">
        <v>0</v>
      </c>
      <c r="P1651" s="54"/>
      <c r="Q1651" s="62"/>
      <c r="R1651" s="54">
        <v>4240</v>
      </c>
      <c r="S1651" s="54">
        <v>4240</v>
      </c>
      <c r="T1651" s="54">
        <v>31</v>
      </c>
      <c r="U1651" s="54">
        <v>11</v>
      </c>
      <c r="V1651" s="61">
        <f t="shared" si="707"/>
        <v>35.483870967741936</v>
      </c>
      <c r="W1651" s="54">
        <v>0</v>
      </c>
      <c r="X1651" s="62">
        <v>0.03</v>
      </c>
      <c r="Y1651" s="54"/>
      <c r="Z1651" s="54">
        <v>0</v>
      </c>
      <c r="AA1651" s="54">
        <v>0</v>
      </c>
      <c r="AB1651" s="54">
        <v>0</v>
      </c>
      <c r="AC1651" s="61">
        <f t="shared" si="709"/>
        <v>0</v>
      </c>
      <c r="AD1651" s="54">
        <f t="shared" si="718"/>
        <v>0</v>
      </c>
      <c r="AE1651" s="62">
        <v>0</v>
      </c>
      <c r="AF1651" s="54">
        <f t="shared" si="716"/>
        <v>4240</v>
      </c>
      <c r="AG1651" s="54">
        <f t="shared" si="711"/>
        <v>4240</v>
      </c>
      <c r="AH1651" s="54">
        <f t="shared" si="712"/>
        <v>31</v>
      </c>
      <c r="AI1651" s="54">
        <f t="shared" si="713"/>
        <v>11</v>
      </c>
      <c r="AJ1651" s="61">
        <f t="shared" si="714"/>
        <v>35.483870967741936</v>
      </c>
      <c r="AK1651" s="54">
        <f t="shared" si="715"/>
        <v>20</v>
      </c>
      <c r="AL1651" s="62">
        <f t="shared" si="717"/>
        <v>0.03</v>
      </c>
    </row>
    <row r="1652" spans="1:38" ht="22.5" customHeight="1" x14ac:dyDescent="0.25">
      <c r="A1652" s="17">
        <v>7</v>
      </c>
      <c r="C1652" s="54">
        <v>16</v>
      </c>
      <c r="D1652" s="54" t="s">
        <v>31</v>
      </c>
      <c r="E1652" s="54">
        <v>13</v>
      </c>
      <c r="F1652" s="54">
        <v>12</v>
      </c>
      <c r="G1652" s="54">
        <v>153</v>
      </c>
      <c r="H1652" s="54">
        <v>153</v>
      </c>
      <c r="I1652" s="54">
        <v>153</v>
      </c>
      <c r="J1652" s="54">
        <v>153</v>
      </c>
      <c r="K1652" s="54">
        <v>153</v>
      </c>
      <c r="L1652" s="54">
        <v>12</v>
      </c>
      <c r="M1652" s="54">
        <v>12</v>
      </c>
      <c r="N1652" s="54">
        <v>12</v>
      </c>
      <c r="O1652" s="54">
        <v>65</v>
      </c>
      <c r="P1652" s="54"/>
      <c r="Q1652" s="62"/>
      <c r="R1652" s="54">
        <v>153</v>
      </c>
      <c r="S1652" s="54">
        <v>153</v>
      </c>
      <c r="T1652" s="54">
        <v>237</v>
      </c>
      <c r="U1652" s="54">
        <v>0</v>
      </c>
      <c r="V1652" s="61">
        <f t="shared" si="707"/>
        <v>0</v>
      </c>
      <c r="W1652" s="54">
        <f t="shared" ref="W1652:W1666" si="719">T1652-U1652</f>
        <v>237</v>
      </c>
      <c r="X1652" s="62">
        <v>0</v>
      </c>
      <c r="Y1652" s="54">
        <v>153</v>
      </c>
      <c r="Z1652" s="54">
        <v>153</v>
      </c>
      <c r="AA1652" s="54">
        <v>153</v>
      </c>
      <c r="AB1652" s="54">
        <v>0</v>
      </c>
      <c r="AC1652" s="61">
        <f t="shared" si="709"/>
        <v>0</v>
      </c>
      <c r="AD1652" s="54">
        <f t="shared" si="718"/>
        <v>153</v>
      </c>
      <c r="AE1652" s="62">
        <v>0</v>
      </c>
      <c r="AF1652" s="54">
        <f t="shared" si="716"/>
        <v>306</v>
      </c>
      <c r="AG1652" s="54">
        <f t="shared" si="711"/>
        <v>306</v>
      </c>
      <c r="AH1652" s="54">
        <f t="shared" si="712"/>
        <v>390</v>
      </c>
      <c r="AI1652" s="54">
        <f t="shared" si="713"/>
        <v>0</v>
      </c>
      <c r="AJ1652" s="61">
        <f t="shared" si="714"/>
        <v>0</v>
      </c>
      <c r="AK1652" s="54">
        <f t="shared" si="715"/>
        <v>390</v>
      </c>
      <c r="AL1652" s="62">
        <f t="shared" si="717"/>
        <v>0</v>
      </c>
    </row>
    <row r="1653" spans="1:38" ht="22.5" customHeight="1" x14ac:dyDescent="0.25">
      <c r="C1653" s="54">
        <v>17</v>
      </c>
      <c r="D1653" s="54" t="s">
        <v>32</v>
      </c>
      <c r="E1653" s="54">
        <v>10</v>
      </c>
      <c r="F1653" s="54">
        <v>10</v>
      </c>
      <c r="G1653" s="54">
        <v>230</v>
      </c>
      <c r="H1653" s="54">
        <v>151</v>
      </c>
      <c r="I1653" s="54">
        <v>230</v>
      </c>
      <c r="J1653" s="54">
        <v>230</v>
      </c>
      <c r="K1653" s="54">
        <v>198</v>
      </c>
      <c r="L1653" s="54">
        <v>9</v>
      </c>
      <c r="M1653" s="54">
        <v>9</v>
      </c>
      <c r="N1653" s="54">
        <v>9</v>
      </c>
      <c r="O1653" s="54">
        <v>23</v>
      </c>
      <c r="P1653" s="54">
        <v>16</v>
      </c>
      <c r="Q1653" s="62">
        <v>2.77</v>
      </c>
      <c r="R1653" s="54">
        <v>214</v>
      </c>
      <c r="S1653" s="54">
        <v>214</v>
      </c>
      <c r="T1653" s="54">
        <v>68</v>
      </c>
      <c r="U1653" s="54">
        <v>27</v>
      </c>
      <c r="V1653" s="61">
        <f t="shared" si="707"/>
        <v>39.705882352941174</v>
      </c>
      <c r="W1653" s="54">
        <f t="shared" si="719"/>
        <v>41</v>
      </c>
      <c r="X1653" s="62">
        <v>13.9</v>
      </c>
      <c r="Y1653" s="54"/>
      <c r="Z1653" s="54"/>
      <c r="AA1653" s="54"/>
      <c r="AB1653" s="54"/>
      <c r="AC1653" s="61">
        <f t="shared" si="709"/>
        <v>0</v>
      </c>
      <c r="AD1653" s="54">
        <f t="shared" si="718"/>
        <v>0</v>
      </c>
      <c r="AE1653" s="62"/>
      <c r="AF1653" s="54">
        <f t="shared" si="716"/>
        <v>214</v>
      </c>
      <c r="AG1653" s="54">
        <f t="shared" si="711"/>
        <v>214</v>
      </c>
      <c r="AH1653" s="54">
        <f t="shared" si="712"/>
        <v>68</v>
      </c>
      <c r="AI1653" s="54">
        <f t="shared" si="713"/>
        <v>27</v>
      </c>
      <c r="AJ1653" s="61">
        <f t="shared" si="714"/>
        <v>39.705882352941174</v>
      </c>
      <c r="AK1653" s="54">
        <f t="shared" si="715"/>
        <v>41</v>
      </c>
      <c r="AL1653" s="62">
        <f t="shared" si="717"/>
        <v>13.9</v>
      </c>
    </row>
    <row r="1654" spans="1:38" ht="22.5" customHeight="1" x14ac:dyDescent="0.25">
      <c r="A1654" s="17">
        <v>8</v>
      </c>
      <c r="C1654" s="54">
        <v>18</v>
      </c>
      <c r="D1654" s="54" t="s">
        <v>33</v>
      </c>
      <c r="E1654" s="54">
        <v>14</v>
      </c>
      <c r="F1654" s="54">
        <v>14</v>
      </c>
      <c r="G1654" s="54">
        <v>287</v>
      </c>
      <c r="H1654" s="54">
        <v>224</v>
      </c>
      <c r="I1654" s="54">
        <v>282</v>
      </c>
      <c r="J1654" s="54">
        <v>282</v>
      </c>
      <c r="K1654" s="54">
        <v>282</v>
      </c>
      <c r="L1654" s="54">
        <v>13</v>
      </c>
      <c r="M1654" s="54">
        <v>13</v>
      </c>
      <c r="N1654" s="54">
        <v>13</v>
      </c>
      <c r="O1654" s="54">
        <v>144</v>
      </c>
      <c r="P1654" s="54">
        <v>104</v>
      </c>
      <c r="Q1654" s="62">
        <v>6.96</v>
      </c>
      <c r="R1654" s="54">
        <v>0</v>
      </c>
      <c r="S1654" s="54">
        <v>0</v>
      </c>
      <c r="T1654" s="54">
        <v>278</v>
      </c>
      <c r="U1654" s="54">
        <v>208</v>
      </c>
      <c r="V1654" s="61">
        <f t="shared" si="707"/>
        <v>74.82014388489209</v>
      </c>
      <c r="W1654" s="54">
        <f t="shared" si="719"/>
        <v>70</v>
      </c>
      <c r="X1654" s="62">
        <v>17.309999999999999</v>
      </c>
      <c r="Y1654" s="54">
        <v>15</v>
      </c>
      <c r="Z1654" s="54">
        <v>5</v>
      </c>
      <c r="AA1654" s="54">
        <v>144</v>
      </c>
      <c r="AB1654" s="54">
        <v>76</v>
      </c>
      <c r="AC1654" s="61">
        <f t="shared" si="709"/>
        <v>52.777777777777779</v>
      </c>
      <c r="AD1654" s="54">
        <f t="shared" si="718"/>
        <v>68</v>
      </c>
      <c r="AE1654" s="62">
        <v>5.22</v>
      </c>
      <c r="AF1654" s="54">
        <f t="shared" si="716"/>
        <v>15</v>
      </c>
      <c r="AG1654" s="54">
        <f t="shared" si="711"/>
        <v>5</v>
      </c>
      <c r="AH1654" s="54">
        <f t="shared" si="712"/>
        <v>422</v>
      </c>
      <c r="AI1654" s="54">
        <f t="shared" si="713"/>
        <v>284</v>
      </c>
      <c r="AJ1654" s="61">
        <f t="shared" si="714"/>
        <v>67.29857819905213</v>
      </c>
      <c r="AK1654" s="54">
        <f t="shared" si="715"/>
        <v>138</v>
      </c>
      <c r="AL1654" s="62">
        <f t="shared" si="717"/>
        <v>22.529999999999998</v>
      </c>
    </row>
    <row r="1655" spans="1:38" ht="22.5" customHeight="1" x14ac:dyDescent="0.25">
      <c r="C1655" s="54">
        <v>19</v>
      </c>
      <c r="D1655" s="54" t="s">
        <v>34</v>
      </c>
      <c r="E1655" s="54">
        <v>11</v>
      </c>
      <c r="F1655" s="54">
        <v>11</v>
      </c>
      <c r="G1655" s="54">
        <v>168</v>
      </c>
      <c r="H1655" s="54">
        <v>150</v>
      </c>
      <c r="I1655" s="54">
        <v>168</v>
      </c>
      <c r="J1655" s="54">
        <v>168</v>
      </c>
      <c r="K1655" s="54">
        <v>168</v>
      </c>
      <c r="L1655" s="54">
        <v>10</v>
      </c>
      <c r="M1655" s="54">
        <v>10</v>
      </c>
      <c r="N1655" s="54">
        <v>10</v>
      </c>
      <c r="O1655" s="54">
        <v>88</v>
      </c>
      <c r="P1655" s="54">
        <v>53</v>
      </c>
      <c r="Q1655" s="62">
        <v>9</v>
      </c>
      <c r="R1655" s="54">
        <v>11902</v>
      </c>
      <c r="S1655" s="54">
        <v>11739</v>
      </c>
      <c r="T1655" s="54">
        <v>248</v>
      </c>
      <c r="U1655" s="54">
        <v>101</v>
      </c>
      <c r="V1655" s="61">
        <f t="shared" si="707"/>
        <v>40.725806451612904</v>
      </c>
      <c r="W1655" s="54">
        <f t="shared" si="719"/>
        <v>147</v>
      </c>
      <c r="X1655" s="62">
        <v>14.27</v>
      </c>
      <c r="Y1655" s="54"/>
      <c r="Z1655" s="54"/>
      <c r="AA1655" s="54"/>
      <c r="AB1655" s="54"/>
      <c r="AC1655" s="61">
        <f t="shared" si="709"/>
        <v>0</v>
      </c>
      <c r="AD1655" s="54">
        <f t="shared" si="718"/>
        <v>0</v>
      </c>
      <c r="AE1655" s="62"/>
      <c r="AF1655" s="54">
        <f t="shared" si="716"/>
        <v>11902</v>
      </c>
      <c r="AG1655" s="54">
        <v>0</v>
      </c>
      <c r="AH1655" s="54">
        <f t="shared" si="712"/>
        <v>248</v>
      </c>
      <c r="AI1655" s="54">
        <f t="shared" si="713"/>
        <v>101</v>
      </c>
      <c r="AJ1655" s="61">
        <f t="shared" si="714"/>
        <v>40.725806451612904</v>
      </c>
      <c r="AK1655" s="54">
        <f t="shared" si="715"/>
        <v>147</v>
      </c>
      <c r="AL1655" s="62">
        <f t="shared" si="717"/>
        <v>14.27</v>
      </c>
    </row>
    <row r="1656" spans="1:38" ht="22.5" customHeight="1" x14ac:dyDescent="0.25">
      <c r="A1656" s="17">
        <v>9</v>
      </c>
      <c r="B1656" s="17">
        <v>3</v>
      </c>
      <c r="C1656" s="54">
        <v>20</v>
      </c>
      <c r="D1656" s="54" t="s">
        <v>35</v>
      </c>
      <c r="E1656" s="54">
        <v>15</v>
      </c>
      <c r="F1656" s="54">
        <v>15</v>
      </c>
      <c r="G1656" s="54">
        <v>226</v>
      </c>
      <c r="H1656" s="54">
        <v>176</v>
      </c>
      <c r="I1656" s="54">
        <v>226</v>
      </c>
      <c r="J1656" s="54">
        <v>226</v>
      </c>
      <c r="K1656" s="54">
        <v>193</v>
      </c>
      <c r="L1656" s="54">
        <v>14</v>
      </c>
      <c r="M1656" s="54">
        <v>14</v>
      </c>
      <c r="N1656" s="54">
        <v>11</v>
      </c>
      <c r="O1656" s="54">
        <v>65</v>
      </c>
      <c r="P1656" s="54">
        <v>35</v>
      </c>
      <c r="Q1656" s="62">
        <v>7.03</v>
      </c>
      <c r="R1656" s="54">
        <v>397</v>
      </c>
      <c r="S1656" s="54">
        <v>209</v>
      </c>
      <c r="T1656" s="54">
        <v>418</v>
      </c>
      <c r="U1656" s="54">
        <v>209</v>
      </c>
      <c r="V1656" s="61">
        <f t="shared" si="707"/>
        <v>50</v>
      </c>
      <c r="W1656" s="54">
        <f t="shared" si="719"/>
        <v>209</v>
      </c>
      <c r="X1656" s="62">
        <v>25.68</v>
      </c>
      <c r="Y1656" s="54">
        <v>22</v>
      </c>
      <c r="Z1656" s="54">
        <v>22</v>
      </c>
      <c r="AA1656" s="54">
        <v>432</v>
      </c>
      <c r="AB1656" s="54">
        <v>382</v>
      </c>
      <c r="AC1656" s="61">
        <f t="shared" si="709"/>
        <v>88.425925925925924</v>
      </c>
      <c r="AD1656" s="54">
        <f t="shared" si="718"/>
        <v>50</v>
      </c>
      <c r="AE1656" s="62">
        <v>8.11</v>
      </c>
      <c r="AF1656" s="54">
        <f t="shared" si="716"/>
        <v>419</v>
      </c>
      <c r="AG1656" s="54">
        <f t="shared" ref="AG1656:AG1666" si="720">SUM(S1656,Z1656)</f>
        <v>231</v>
      </c>
      <c r="AH1656" s="54">
        <f t="shared" si="712"/>
        <v>850</v>
      </c>
      <c r="AI1656" s="54">
        <f t="shared" si="713"/>
        <v>591</v>
      </c>
      <c r="AJ1656" s="61">
        <f t="shared" si="714"/>
        <v>69.529411764705884</v>
      </c>
      <c r="AK1656" s="54">
        <f t="shared" si="715"/>
        <v>259</v>
      </c>
      <c r="AL1656" s="62">
        <f t="shared" si="717"/>
        <v>33.79</v>
      </c>
    </row>
    <row r="1657" spans="1:38" ht="22.5" customHeight="1" x14ac:dyDescent="0.25">
      <c r="A1657" s="17">
        <v>10</v>
      </c>
      <c r="B1657" s="17">
        <v>4</v>
      </c>
      <c r="C1657" s="54">
        <v>21</v>
      </c>
      <c r="D1657" s="54" t="s">
        <v>36</v>
      </c>
      <c r="E1657" s="54">
        <v>8</v>
      </c>
      <c r="F1657" s="54">
        <v>8</v>
      </c>
      <c r="G1657" s="54">
        <v>108</v>
      </c>
      <c r="H1657" s="54">
        <v>108</v>
      </c>
      <c r="I1657" s="54">
        <v>108</v>
      </c>
      <c r="J1657" s="54">
        <v>96</v>
      </c>
      <c r="K1657" s="54">
        <v>33</v>
      </c>
      <c r="L1657" s="54">
        <v>7</v>
      </c>
      <c r="M1657" s="54">
        <v>7</v>
      </c>
      <c r="N1657" s="54">
        <v>7</v>
      </c>
      <c r="O1657" s="54">
        <v>7</v>
      </c>
      <c r="P1657" s="54"/>
      <c r="Q1657" s="62"/>
      <c r="R1657" s="54">
        <v>70</v>
      </c>
      <c r="S1657" s="54">
        <v>17</v>
      </c>
      <c r="T1657" s="54">
        <v>108</v>
      </c>
      <c r="U1657" s="54">
        <v>0</v>
      </c>
      <c r="V1657" s="61">
        <f t="shared" si="707"/>
        <v>0</v>
      </c>
      <c r="W1657" s="54">
        <f t="shared" si="719"/>
        <v>108</v>
      </c>
      <c r="X1657" s="62">
        <v>0</v>
      </c>
      <c r="Y1657" s="54">
        <v>108</v>
      </c>
      <c r="Z1657" s="54">
        <v>23</v>
      </c>
      <c r="AA1657" s="54">
        <v>108</v>
      </c>
      <c r="AB1657" s="54">
        <v>25</v>
      </c>
      <c r="AC1657" s="61">
        <f t="shared" si="709"/>
        <v>23.148148148148149</v>
      </c>
      <c r="AD1657" s="54">
        <f t="shared" si="718"/>
        <v>83</v>
      </c>
      <c r="AE1657" s="62"/>
      <c r="AF1657" s="54">
        <f t="shared" si="716"/>
        <v>178</v>
      </c>
      <c r="AG1657" s="54">
        <f t="shared" si="720"/>
        <v>40</v>
      </c>
      <c r="AH1657" s="54">
        <f t="shared" si="712"/>
        <v>216</v>
      </c>
      <c r="AI1657" s="54">
        <f t="shared" si="713"/>
        <v>25</v>
      </c>
      <c r="AJ1657" s="61">
        <f t="shared" si="714"/>
        <v>11.574074074074074</v>
      </c>
      <c r="AK1657" s="54">
        <f t="shared" si="715"/>
        <v>191</v>
      </c>
      <c r="AL1657" s="62">
        <f t="shared" si="717"/>
        <v>0</v>
      </c>
    </row>
    <row r="1658" spans="1:38" ht="22.5" customHeight="1" x14ac:dyDescent="0.25">
      <c r="A1658" s="17">
        <v>11</v>
      </c>
      <c r="C1658" s="54">
        <v>22</v>
      </c>
      <c r="D1658" s="54" t="s">
        <v>37</v>
      </c>
      <c r="E1658" s="54">
        <v>27</v>
      </c>
      <c r="F1658" s="54">
        <v>27</v>
      </c>
      <c r="G1658" s="54">
        <v>382</v>
      </c>
      <c r="H1658" s="54">
        <v>0</v>
      </c>
      <c r="I1658" s="54">
        <v>382</v>
      </c>
      <c r="J1658" s="54">
        <v>382</v>
      </c>
      <c r="K1658" s="54">
        <v>382</v>
      </c>
      <c r="L1658" s="54">
        <v>26</v>
      </c>
      <c r="M1658" s="54">
        <v>26</v>
      </c>
      <c r="N1658" s="54">
        <v>26</v>
      </c>
      <c r="O1658" s="54">
        <v>49</v>
      </c>
      <c r="P1658" s="54">
        <v>34</v>
      </c>
      <c r="Q1658" s="62">
        <v>2.57</v>
      </c>
      <c r="R1658" s="54">
        <v>2673</v>
      </c>
      <c r="S1658" s="54">
        <v>2068</v>
      </c>
      <c r="T1658" s="54">
        <v>427</v>
      </c>
      <c r="U1658" s="54">
        <v>214</v>
      </c>
      <c r="V1658" s="61">
        <f t="shared" si="707"/>
        <v>50.11709601873536</v>
      </c>
      <c r="W1658" s="54">
        <f t="shared" si="719"/>
        <v>213</v>
      </c>
      <c r="X1658" s="62">
        <v>28.64</v>
      </c>
      <c r="Y1658" s="54">
        <v>0</v>
      </c>
      <c r="Z1658" s="54">
        <v>0</v>
      </c>
      <c r="AA1658" s="54">
        <v>40</v>
      </c>
      <c r="AB1658" s="54">
        <v>28</v>
      </c>
      <c r="AC1658" s="61">
        <f t="shared" si="709"/>
        <v>70</v>
      </c>
      <c r="AD1658" s="54">
        <f t="shared" si="718"/>
        <v>12</v>
      </c>
      <c r="AE1658" s="62">
        <v>15.07</v>
      </c>
      <c r="AF1658" s="54">
        <f t="shared" si="716"/>
        <v>2673</v>
      </c>
      <c r="AG1658" s="54">
        <f t="shared" si="720"/>
        <v>2068</v>
      </c>
      <c r="AH1658" s="54">
        <f t="shared" si="712"/>
        <v>467</v>
      </c>
      <c r="AI1658" s="54">
        <f t="shared" si="713"/>
        <v>242</v>
      </c>
      <c r="AJ1658" s="61">
        <f t="shared" si="714"/>
        <v>51.820128479657392</v>
      </c>
      <c r="AK1658" s="54">
        <f t="shared" si="715"/>
        <v>225</v>
      </c>
      <c r="AL1658" s="62">
        <f t="shared" si="717"/>
        <v>43.71</v>
      </c>
    </row>
    <row r="1659" spans="1:38" ht="22.5" customHeight="1" x14ac:dyDescent="0.25">
      <c r="A1659" s="17">
        <v>12</v>
      </c>
      <c r="B1659" s="17">
        <v>5</v>
      </c>
      <c r="C1659" s="54">
        <v>23</v>
      </c>
      <c r="D1659" s="54" t="s">
        <v>187</v>
      </c>
      <c r="E1659" s="54">
        <v>11</v>
      </c>
      <c r="F1659" s="54">
        <v>11</v>
      </c>
      <c r="G1659" s="54">
        <v>169</v>
      </c>
      <c r="H1659" s="54">
        <v>167</v>
      </c>
      <c r="I1659" s="54">
        <v>169</v>
      </c>
      <c r="J1659" s="54">
        <v>169</v>
      </c>
      <c r="K1659" s="54">
        <v>169</v>
      </c>
      <c r="L1659" s="54">
        <v>10</v>
      </c>
      <c r="M1659" s="54">
        <v>10</v>
      </c>
      <c r="N1659" s="54">
        <v>10</v>
      </c>
      <c r="O1659" s="54">
        <v>108</v>
      </c>
      <c r="P1659" s="54">
        <v>58</v>
      </c>
      <c r="Q1659" s="62">
        <v>7.65</v>
      </c>
      <c r="R1659" s="54">
        <v>12104</v>
      </c>
      <c r="S1659" s="54">
        <v>7717</v>
      </c>
      <c r="T1659" s="54">
        <v>646</v>
      </c>
      <c r="U1659" s="54">
        <v>322</v>
      </c>
      <c r="V1659" s="61">
        <f t="shared" si="707"/>
        <v>49.845201238390089</v>
      </c>
      <c r="W1659" s="54">
        <f t="shared" si="719"/>
        <v>324</v>
      </c>
      <c r="X1659" s="62">
        <v>11.91</v>
      </c>
      <c r="Y1659" s="54">
        <v>0</v>
      </c>
      <c r="Z1659" s="54">
        <v>0</v>
      </c>
      <c r="AA1659" s="54">
        <v>174</v>
      </c>
      <c r="AB1659" s="54">
        <v>86</v>
      </c>
      <c r="AC1659" s="61">
        <f t="shared" si="709"/>
        <v>49.425287356321839</v>
      </c>
      <c r="AD1659" s="54">
        <f t="shared" si="718"/>
        <v>88</v>
      </c>
      <c r="AE1659" s="62">
        <v>0</v>
      </c>
      <c r="AF1659" s="54">
        <f t="shared" si="716"/>
        <v>12104</v>
      </c>
      <c r="AG1659" s="54">
        <f t="shared" si="720"/>
        <v>7717</v>
      </c>
      <c r="AH1659" s="54">
        <f t="shared" si="712"/>
        <v>820</v>
      </c>
      <c r="AI1659" s="54">
        <f t="shared" si="713"/>
        <v>408</v>
      </c>
      <c r="AJ1659" s="61">
        <f t="shared" si="714"/>
        <v>49.756097560975611</v>
      </c>
      <c r="AK1659" s="54">
        <f t="shared" si="715"/>
        <v>412</v>
      </c>
      <c r="AL1659" s="62">
        <f t="shared" si="717"/>
        <v>11.91</v>
      </c>
    </row>
    <row r="1660" spans="1:38" ht="22.5" customHeight="1" x14ac:dyDescent="0.25">
      <c r="A1660" s="17">
        <v>13</v>
      </c>
      <c r="B1660" s="17">
        <v>6</v>
      </c>
      <c r="C1660" s="54">
        <v>24</v>
      </c>
      <c r="D1660" s="54" t="s">
        <v>39</v>
      </c>
      <c r="E1660" s="54">
        <v>6</v>
      </c>
      <c r="F1660" s="54">
        <v>6</v>
      </c>
      <c r="G1660" s="54">
        <v>109</v>
      </c>
      <c r="H1660" s="54">
        <v>0</v>
      </c>
      <c r="I1660" s="54">
        <v>109</v>
      </c>
      <c r="J1660" s="54">
        <v>109</v>
      </c>
      <c r="K1660" s="54">
        <v>0</v>
      </c>
      <c r="L1660" s="54">
        <v>5</v>
      </c>
      <c r="M1660" s="54">
        <v>5</v>
      </c>
      <c r="N1660" s="54">
        <v>0</v>
      </c>
      <c r="O1660" s="54">
        <v>13</v>
      </c>
      <c r="P1660" s="54"/>
      <c r="Q1660" s="62"/>
      <c r="R1660" s="54">
        <v>109</v>
      </c>
      <c r="S1660" s="54">
        <v>109</v>
      </c>
      <c r="T1660" s="54">
        <v>228</v>
      </c>
      <c r="U1660" s="54">
        <v>208</v>
      </c>
      <c r="V1660" s="61">
        <f t="shared" si="707"/>
        <v>91.228070175438589</v>
      </c>
      <c r="W1660" s="54">
        <f t="shared" si="719"/>
        <v>20</v>
      </c>
      <c r="X1660" s="62">
        <v>7.26</v>
      </c>
      <c r="Y1660" s="54"/>
      <c r="Z1660" s="54"/>
      <c r="AA1660" s="54"/>
      <c r="AB1660" s="54"/>
      <c r="AC1660" s="61">
        <f t="shared" si="709"/>
        <v>0</v>
      </c>
      <c r="AD1660" s="54">
        <f t="shared" si="718"/>
        <v>0</v>
      </c>
      <c r="AE1660" s="62"/>
      <c r="AF1660" s="54">
        <f t="shared" si="716"/>
        <v>109</v>
      </c>
      <c r="AG1660" s="54">
        <f t="shared" si="720"/>
        <v>109</v>
      </c>
      <c r="AH1660" s="54">
        <f t="shared" si="712"/>
        <v>228</v>
      </c>
      <c r="AI1660" s="54">
        <f t="shared" si="713"/>
        <v>208</v>
      </c>
      <c r="AJ1660" s="61">
        <f t="shared" si="714"/>
        <v>91.228070175438589</v>
      </c>
      <c r="AK1660" s="54">
        <f t="shared" si="715"/>
        <v>20</v>
      </c>
      <c r="AL1660" s="62">
        <f t="shared" si="717"/>
        <v>7.26</v>
      </c>
    </row>
    <row r="1661" spans="1:38" ht="22.5" customHeight="1" x14ac:dyDescent="0.25">
      <c r="A1661" s="17">
        <v>14</v>
      </c>
      <c r="C1661" s="54">
        <v>25</v>
      </c>
      <c r="D1661" s="54" t="s">
        <v>40</v>
      </c>
      <c r="E1661" s="54">
        <v>9</v>
      </c>
      <c r="F1661" s="54">
        <v>8</v>
      </c>
      <c r="G1661" s="54">
        <v>180</v>
      </c>
      <c r="H1661" s="54">
        <v>175</v>
      </c>
      <c r="I1661" s="54">
        <v>180</v>
      </c>
      <c r="J1661" s="54">
        <v>179</v>
      </c>
      <c r="K1661" s="54">
        <v>150</v>
      </c>
      <c r="L1661" s="54">
        <v>8</v>
      </c>
      <c r="M1661" s="54">
        <v>8</v>
      </c>
      <c r="N1661" s="54">
        <v>1</v>
      </c>
      <c r="O1661" s="54">
        <v>46</v>
      </c>
      <c r="P1661" s="54">
        <v>21</v>
      </c>
      <c r="Q1661" s="62">
        <v>4.3499999999999996</v>
      </c>
      <c r="R1661" s="54">
        <v>5262</v>
      </c>
      <c r="S1661" s="54">
        <v>2793</v>
      </c>
      <c r="T1661" s="54">
        <v>237</v>
      </c>
      <c r="U1661" s="54">
        <v>168</v>
      </c>
      <c r="V1661" s="61">
        <f t="shared" si="707"/>
        <v>70.886075949367083</v>
      </c>
      <c r="W1661" s="54">
        <f t="shared" si="719"/>
        <v>69</v>
      </c>
      <c r="X1661" s="62">
        <v>12.58</v>
      </c>
      <c r="Y1661" s="54"/>
      <c r="Z1661" s="54"/>
      <c r="AA1661" s="54"/>
      <c r="AB1661" s="54"/>
      <c r="AC1661" s="61">
        <f t="shared" si="709"/>
        <v>0</v>
      </c>
      <c r="AD1661" s="54">
        <f t="shared" si="718"/>
        <v>0</v>
      </c>
      <c r="AE1661" s="62"/>
      <c r="AF1661" s="54">
        <f t="shared" si="716"/>
        <v>5262</v>
      </c>
      <c r="AG1661" s="54">
        <f t="shared" si="720"/>
        <v>2793</v>
      </c>
      <c r="AH1661" s="54">
        <f t="shared" si="712"/>
        <v>237</v>
      </c>
      <c r="AI1661" s="54">
        <f t="shared" si="713"/>
        <v>168</v>
      </c>
      <c r="AJ1661" s="61">
        <f t="shared" si="714"/>
        <v>70.886075949367083</v>
      </c>
      <c r="AK1661" s="54">
        <f t="shared" si="715"/>
        <v>69</v>
      </c>
      <c r="AL1661" s="62">
        <f t="shared" si="717"/>
        <v>12.58</v>
      </c>
    </row>
    <row r="1662" spans="1:38" ht="22.5" customHeight="1" x14ac:dyDescent="0.25">
      <c r="C1662" s="54">
        <v>26</v>
      </c>
      <c r="D1662" s="54" t="s">
        <v>41</v>
      </c>
      <c r="E1662" s="54">
        <v>12</v>
      </c>
      <c r="F1662" s="54">
        <v>12</v>
      </c>
      <c r="G1662" s="54">
        <v>230</v>
      </c>
      <c r="H1662" s="54">
        <v>0</v>
      </c>
      <c r="I1662" s="54">
        <v>230</v>
      </c>
      <c r="J1662" s="54">
        <v>230</v>
      </c>
      <c r="K1662" s="54">
        <v>230</v>
      </c>
      <c r="L1662" s="54">
        <v>11</v>
      </c>
      <c r="M1662" s="54">
        <v>11</v>
      </c>
      <c r="N1662" s="54">
        <v>11</v>
      </c>
      <c r="O1662" s="54">
        <v>0</v>
      </c>
      <c r="P1662" s="54"/>
      <c r="Q1662" s="62"/>
      <c r="R1662" s="54">
        <v>0</v>
      </c>
      <c r="S1662" s="54">
        <v>0</v>
      </c>
      <c r="T1662" s="54">
        <v>0</v>
      </c>
      <c r="U1662" s="54">
        <v>0</v>
      </c>
      <c r="V1662" s="61">
        <f t="shared" si="707"/>
        <v>0</v>
      </c>
      <c r="W1662" s="54">
        <f t="shared" si="719"/>
        <v>0</v>
      </c>
      <c r="X1662" s="62">
        <v>0</v>
      </c>
      <c r="Y1662" s="54"/>
      <c r="Z1662" s="54"/>
      <c r="AA1662" s="54"/>
      <c r="AB1662" s="54"/>
      <c r="AC1662" s="61">
        <f t="shared" si="709"/>
        <v>0</v>
      </c>
      <c r="AD1662" s="54">
        <f t="shared" si="718"/>
        <v>0</v>
      </c>
      <c r="AE1662" s="62"/>
      <c r="AF1662" s="54">
        <f t="shared" si="716"/>
        <v>0</v>
      </c>
      <c r="AG1662" s="54">
        <f t="shared" si="720"/>
        <v>0</v>
      </c>
      <c r="AH1662" s="54">
        <f t="shared" si="712"/>
        <v>0</v>
      </c>
      <c r="AI1662" s="54">
        <f t="shared" si="713"/>
        <v>0</v>
      </c>
      <c r="AJ1662" s="61">
        <f t="shared" si="714"/>
        <v>0</v>
      </c>
      <c r="AK1662" s="54">
        <f t="shared" si="715"/>
        <v>0</v>
      </c>
      <c r="AL1662" s="62">
        <f t="shared" si="717"/>
        <v>0</v>
      </c>
    </row>
    <row r="1663" spans="1:38" ht="22.5" customHeight="1" x14ac:dyDescent="0.25">
      <c r="A1663" s="17">
        <v>15</v>
      </c>
      <c r="B1663" s="17">
        <v>7</v>
      </c>
      <c r="C1663" s="54">
        <v>27</v>
      </c>
      <c r="D1663" s="54" t="s">
        <v>42</v>
      </c>
      <c r="E1663" s="54">
        <v>12</v>
      </c>
      <c r="F1663" s="54">
        <v>12</v>
      </c>
      <c r="G1663" s="54">
        <v>171</v>
      </c>
      <c r="H1663" s="54">
        <v>170</v>
      </c>
      <c r="I1663" s="54">
        <v>171</v>
      </c>
      <c r="J1663" s="54">
        <v>171</v>
      </c>
      <c r="K1663" s="54">
        <v>171</v>
      </c>
      <c r="L1663" s="54">
        <v>11</v>
      </c>
      <c r="M1663" s="54">
        <v>11</v>
      </c>
      <c r="N1663" s="54">
        <v>1</v>
      </c>
      <c r="O1663" s="54">
        <v>24</v>
      </c>
      <c r="P1663" s="54"/>
      <c r="Q1663" s="62">
        <v>9.84</v>
      </c>
      <c r="R1663" s="54">
        <v>221</v>
      </c>
      <c r="S1663" s="54">
        <v>221</v>
      </c>
      <c r="T1663" s="54">
        <v>94</v>
      </c>
      <c r="U1663" s="54">
        <v>60</v>
      </c>
      <c r="V1663" s="61">
        <f t="shared" si="707"/>
        <v>63.829787234042556</v>
      </c>
      <c r="W1663" s="54">
        <f t="shared" si="719"/>
        <v>34</v>
      </c>
      <c r="X1663" s="62">
        <v>9.26</v>
      </c>
      <c r="Y1663" s="54">
        <v>76</v>
      </c>
      <c r="Z1663" s="54">
        <v>76</v>
      </c>
      <c r="AA1663" s="54">
        <v>77</v>
      </c>
      <c r="AB1663" s="54">
        <v>58</v>
      </c>
      <c r="AC1663" s="61">
        <f t="shared" si="709"/>
        <v>75.324675324675326</v>
      </c>
      <c r="AD1663" s="54">
        <f t="shared" si="718"/>
        <v>19</v>
      </c>
      <c r="AE1663" s="62">
        <v>4.7699999999999996</v>
      </c>
      <c r="AF1663" s="54">
        <f t="shared" si="716"/>
        <v>297</v>
      </c>
      <c r="AG1663" s="54">
        <f t="shared" si="720"/>
        <v>297</v>
      </c>
      <c r="AH1663" s="54">
        <f t="shared" si="712"/>
        <v>171</v>
      </c>
      <c r="AI1663" s="54">
        <f t="shared" si="713"/>
        <v>118</v>
      </c>
      <c r="AJ1663" s="61">
        <f t="shared" si="714"/>
        <v>69.005847953216374</v>
      </c>
      <c r="AK1663" s="54">
        <f t="shared" si="715"/>
        <v>53</v>
      </c>
      <c r="AL1663" s="62">
        <f t="shared" si="717"/>
        <v>14.03</v>
      </c>
    </row>
    <row r="1664" spans="1:38" ht="22.5" customHeight="1" x14ac:dyDescent="0.25">
      <c r="A1664" s="17">
        <v>16</v>
      </c>
      <c r="C1664" s="54">
        <v>28</v>
      </c>
      <c r="D1664" s="54" t="s">
        <v>43</v>
      </c>
      <c r="E1664" s="54">
        <v>10</v>
      </c>
      <c r="F1664" s="54">
        <v>9</v>
      </c>
      <c r="G1664" s="54">
        <v>148</v>
      </c>
      <c r="H1664" s="54">
        <v>98</v>
      </c>
      <c r="I1664" s="54">
        <v>148</v>
      </c>
      <c r="J1664" s="54">
        <v>148</v>
      </c>
      <c r="K1664" s="54">
        <v>60</v>
      </c>
      <c r="L1664" s="54">
        <v>9</v>
      </c>
      <c r="M1664" s="54">
        <v>9</v>
      </c>
      <c r="N1664" s="54">
        <v>3</v>
      </c>
      <c r="O1664" s="54">
        <v>49</v>
      </c>
      <c r="P1664" s="54">
        <v>13</v>
      </c>
      <c r="Q1664" s="62">
        <v>6.75</v>
      </c>
      <c r="R1664" s="54">
        <v>187</v>
      </c>
      <c r="S1664" s="54">
        <v>61</v>
      </c>
      <c r="T1664" s="54">
        <v>83</v>
      </c>
      <c r="U1664" s="54">
        <v>30</v>
      </c>
      <c r="V1664" s="61">
        <f t="shared" si="707"/>
        <v>36.144578313253014</v>
      </c>
      <c r="W1664" s="54">
        <f t="shared" si="719"/>
        <v>53</v>
      </c>
      <c r="X1664" s="62">
        <v>4.41</v>
      </c>
      <c r="Y1664" s="54">
        <v>55</v>
      </c>
      <c r="Z1664" s="54">
        <v>23</v>
      </c>
      <c r="AA1664" s="54">
        <v>34</v>
      </c>
      <c r="AB1664" s="54">
        <v>8</v>
      </c>
      <c r="AC1664" s="61">
        <f t="shared" si="709"/>
        <v>23.52941176470588</v>
      </c>
      <c r="AD1664" s="54">
        <f t="shared" si="718"/>
        <v>26</v>
      </c>
      <c r="AE1664" s="62">
        <v>0.02</v>
      </c>
      <c r="AF1664" s="54">
        <f t="shared" si="716"/>
        <v>242</v>
      </c>
      <c r="AG1664" s="54">
        <f t="shared" si="720"/>
        <v>84</v>
      </c>
      <c r="AH1664" s="54">
        <f>SUM(T1664,AA1664)</f>
        <v>117</v>
      </c>
      <c r="AI1664" s="54">
        <v>0</v>
      </c>
      <c r="AJ1664" s="61">
        <f t="shared" si="714"/>
        <v>0</v>
      </c>
      <c r="AK1664" s="54">
        <f t="shared" si="715"/>
        <v>117</v>
      </c>
      <c r="AL1664" s="62">
        <f t="shared" si="717"/>
        <v>4.43</v>
      </c>
    </row>
    <row r="1665" spans="1:38" ht="22.5" customHeight="1" x14ac:dyDescent="0.25">
      <c r="A1665" s="17">
        <v>17</v>
      </c>
      <c r="B1665" s="17">
        <v>8</v>
      </c>
      <c r="C1665" s="54">
        <v>29</v>
      </c>
      <c r="D1665" s="54" t="s">
        <v>44</v>
      </c>
      <c r="E1665" s="54">
        <v>7</v>
      </c>
      <c r="F1665" s="54">
        <v>7</v>
      </c>
      <c r="G1665" s="54">
        <v>96</v>
      </c>
      <c r="H1665" s="54">
        <v>96</v>
      </c>
      <c r="I1665" s="54">
        <v>96</v>
      </c>
      <c r="J1665" s="54">
        <v>96</v>
      </c>
      <c r="K1665" s="54">
        <v>96</v>
      </c>
      <c r="L1665" s="54">
        <v>6</v>
      </c>
      <c r="M1665" s="54">
        <v>6</v>
      </c>
      <c r="N1665" s="54">
        <v>6</v>
      </c>
      <c r="O1665" s="54">
        <v>60</v>
      </c>
      <c r="P1665" s="54">
        <v>34</v>
      </c>
      <c r="Q1665" s="62">
        <v>3.33</v>
      </c>
      <c r="R1665" s="54">
        <v>96</v>
      </c>
      <c r="S1665" s="54">
        <v>96</v>
      </c>
      <c r="T1665" s="54">
        <v>54</v>
      </c>
      <c r="U1665" s="54">
        <v>19</v>
      </c>
      <c r="V1665" s="61">
        <f t="shared" si="707"/>
        <v>35.185185185185183</v>
      </c>
      <c r="W1665" s="54">
        <f t="shared" si="719"/>
        <v>35</v>
      </c>
      <c r="X1665" s="62">
        <v>17.22</v>
      </c>
      <c r="Y1665" s="54"/>
      <c r="Z1665" s="54"/>
      <c r="AA1665" s="54"/>
      <c r="AB1665" s="54"/>
      <c r="AC1665" s="61">
        <f t="shared" si="709"/>
        <v>0</v>
      </c>
      <c r="AD1665" s="54">
        <f t="shared" si="718"/>
        <v>0</v>
      </c>
      <c r="AE1665" s="62"/>
      <c r="AF1665" s="54">
        <f t="shared" si="716"/>
        <v>96</v>
      </c>
      <c r="AG1665" s="54">
        <f t="shared" si="720"/>
        <v>96</v>
      </c>
      <c r="AH1665" s="54">
        <f>SUM(T1665,AA1665)</f>
        <v>54</v>
      </c>
      <c r="AI1665" s="54">
        <v>0</v>
      </c>
      <c r="AJ1665" s="61">
        <f t="shared" si="714"/>
        <v>0</v>
      </c>
      <c r="AK1665" s="54">
        <f t="shared" si="715"/>
        <v>54</v>
      </c>
      <c r="AL1665" s="62">
        <f t="shared" si="717"/>
        <v>17.22</v>
      </c>
    </row>
    <row r="1666" spans="1:38" ht="22.5" customHeight="1" x14ac:dyDescent="0.25">
      <c r="A1666" s="17">
        <v>18</v>
      </c>
      <c r="C1666" s="54">
        <v>30</v>
      </c>
      <c r="D1666" s="54" t="s">
        <v>45</v>
      </c>
      <c r="E1666" s="54">
        <v>18</v>
      </c>
      <c r="F1666" s="54">
        <v>18</v>
      </c>
      <c r="G1666" s="54">
        <v>262</v>
      </c>
      <c r="H1666" s="54">
        <v>262</v>
      </c>
      <c r="I1666" s="54">
        <v>262</v>
      </c>
      <c r="J1666" s="54">
        <v>262</v>
      </c>
      <c r="K1666" s="54">
        <v>262</v>
      </c>
      <c r="L1666" s="54">
        <v>17</v>
      </c>
      <c r="M1666" s="54">
        <v>17</v>
      </c>
      <c r="N1666" s="54">
        <v>17</v>
      </c>
      <c r="O1666" s="54">
        <v>51</v>
      </c>
      <c r="P1666" s="54">
        <v>51</v>
      </c>
      <c r="Q1666" s="62">
        <v>8.77</v>
      </c>
      <c r="R1666" s="54">
        <v>3792</v>
      </c>
      <c r="S1666" s="54">
        <v>1057</v>
      </c>
      <c r="T1666" s="54">
        <v>68</v>
      </c>
      <c r="U1666" s="54">
        <v>51</v>
      </c>
      <c r="V1666" s="61">
        <f t="shared" si="707"/>
        <v>75</v>
      </c>
      <c r="W1666" s="54">
        <f t="shared" si="719"/>
        <v>17</v>
      </c>
      <c r="X1666" s="62">
        <v>7.35</v>
      </c>
      <c r="Y1666" s="54">
        <v>2620</v>
      </c>
      <c r="Z1666" s="54">
        <v>0</v>
      </c>
      <c r="AA1666" s="54">
        <v>296</v>
      </c>
      <c r="AB1666" s="54">
        <v>296</v>
      </c>
      <c r="AC1666" s="61">
        <f t="shared" si="709"/>
        <v>100</v>
      </c>
      <c r="AD1666" s="54">
        <f t="shared" si="718"/>
        <v>0</v>
      </c>
      <c r="AE1666" s="62">
        <v>12.32</v>
      </c>
      <c r="AF1666" s="54">
        <f t="shared" si="716"/>
        <v>6412</v>
      </c>
      <c r="AG1666" s="54">
        <f t="shared" si="720"/>
        <v>1057</v>
      </c>
      <c r="AH1666" s="54">
        <f>SUM(T1666,AA1666)</f>
        <v>364</v>
      </c>
      <c r="AI1666" s="54">
        <f>SUM(U1666,AB1666)</f>
        <v>347</v>
      </c>
      <c r="AJ1666" s="61">
        <f t="shared" si="714"/>
        <v>95.329670329670336</v>
      </c>
      <c r="AK1666" s="54">
        <f t="shared" si="715"/>
        <v>17</v>
      </c>
      <c r="AL1666" s="62">
        <f t="shared" si="717"/>
        <v>19.670000000000002</v>
      </c>
    </row>
    <row r="1667" spans="1:38" ht="22.5" customHeight="1" x14ac:dyDescent="0.25">
      <c r="C1667" s="261"/>
      <c r="D1667" s="261" t="s">
        <v>46</v>
      </c>
      <c r="E1667" s="261">
        <f t="shared" ref="E1667:P1667" si="721">SUM(E1637:E1666)</f>
        <v>344</v>
      </c>
      <c r="F1667" s="261">
        <f t="shared" si="721"/>
        <v>339</v>
      </c>
      <c r="G1667" s="261">
        <f t="shared" si="721"/>
        <v>6236</v>
      </c>
      <c r="H1667" s="261">
        <f t="shared" si="721"/>
        <v>4620</v>
      </c>
      <c r="I1667" s="261">
        <f t="shared" si="721"/>
        <v>6230</v>
      </c>
      <c r="J1667" s="261">
        <f t="shared" si="721"/>
        <v>6215</v>
      </c>
      <c r="K1667" s="261">
        <f t="shared" si="721"/>
        <v>5793</v>
      </c>
      <c r="L1667" s="261">
        <f t="shared" si="721"/>
        <v>314</v>
      </c>
      <c r="M1667" s="261">
        <f t="shared" si="721"/>
        <v>314</v>
      </c>
      <c r="N1667" s="261">
        <f t="shared" si="721"/>
        <v>261</v>
      </c>
      <c r="O1667" s="261">
        <f t="shared" si="721"/>
        <v>2022</v>
      </c>
      <c r="P1667" s="261">
        <f t="shared" si="721"/>
        <v>1139</v>
      </c>
      <c r="Q1667" s="262">
        <f>SUM(Q1637:Q1666)</f>
        <v>171.03000000000003</v>
      </c>
      <c r="R1667" s="261">
        <f t="shared" ref="R1667:U1667" si="722">SUM(R1637:R1666)</f>
        <v>75927</v>
      </c>
      <c r="S1667" s="261">
        <f t="shared" si="722"/>
        <v>54677</v>
      </c>
      <c r="T1667" s="261">
        <f t="shared" si="722"/>
        <v>7083</v>
      </c>
      <c r="U1667" s="261">
        <f t="shared" si="722"/>
        <v>3538</v>
      </c>
      <c r="V1667" s="263">
        <f t="shared" si="707"/>
        <v>49.950585909925174</v>
      </c>
      <c r="W1667" s="261">
        <f t="shared" ref="W1667:AB1667" si="723">SUM(W1637:W1666)</f>
        <v>2627</v>
      </c>
      <c r="X1667" s="262">
        <f t="shared" si="723"/>
        <v>367.99</v>
      </c>
      <c r="Y1667" s="261">
        <f t="shared" si="723"/>
        <v>4047</v>
      </c>
      <c r="Z1667" s="261">
        <f t="shared" si="723"/>
        <v>674</v>
      </c>
      <c r="AA1667" s="261">
        <f t="shared" si="723"/>
        <v>1557</v>
      </c>
      <c r="AB1667" s="261">
        <f t="shared" si="723"/>
        <v>1003</v>
      </c>
      <c r="AC1667" s="263">
        <f t="shared" si="709"/>
        <v>64.418754014129746</v>
      </c>
      <c r="AD1667" s="261">
        <f t="shared" ref="AD1667:AI1667" si="724">SUM(AD1637:AD1666)</f>
        <v>514</v>
      </c>
      <c r="AE1667" s="262">
        <f t="shared" si="724"/>
        <v>50.519999999999996</v>
      </c>
      <c r="AF1667" s="261">
        <f t="shared" si="724"/>
        <v>79763</v>
      </c>
      <c r="AG1667" s="261">
        <f t="shared" si="724"/>
        <v>43612</v>
      </c>
      <c r="AH1667" s="261">
        <f t="shared" si="724"/>
        <v>8640</v>
      </c>
      <c r="AI1667" s="261">
        <f t="shared" si="724"/>
        <v>4484</v>
      </c>
      <c r="AJ1667" s="263">
        <f t="shared" si="714"/>
        <v>51.898148148148152</v>
      </c>
      <c r="AK1667" s="261">
        <f>SUM(AK1637:AK1666)</f>
        <v>4156</v>
      </c>
      <c r="AL1667" s="262">
        <f>SUM(AL1637:AL1666)</f>
        <v>390.61999999999995</v>
      </c>
    </row>
    <row r="1668" spans="1:38" ht="27" customHeight="1" x14ac:dyDescent="0.2">
      <c r="C1668" s="802" t="s">
        <v>243</v>
      </c>
      <c r="D1668" s="802"/>
      <c r="E1668" s="802"/>
      <c r="F1668" s="802"/>
      <c r="G1668" s="802"/>
      <c r="H1668" s="802"/>
      <c r="I1668" s="802"/>
      <c r="J1668" s="802"/>
      <c r="K1668" s="802"/>
      <c r="L1668" s="802"/>
      <c r="M1668" s="802"/>
      <c r="N1668" s="802"/>
      <c r="O1668" s="802"/>
      <c r="P1668" s="802"/>
      <c r="Q1668" s="802"/>
      <c r="R1668" s="802"/>
      <c r="S1668" s="802"/>
      <c r="T1668" s="802"/>
      <c r="U1668" s="802"/>
      <c r="V1668" s="802"/>
      <c r="W1668" s="802"/>
      <c r="X1668" s="802"/>
      <c r="Y1668" s="802" t="s">
        <v>243</v>
      </c>
      <c r="Z1668" s="802"/>
      <c r="AA1668" s="802"/>
      <c r="AB1668" s="802"/>
      <c r="AC1668" s="802"/>
      <c r="AD1668" s="802"/>
      <c r="AE1668" s="802"/>
      <c r="AF1668" s="802"/>
      <c r="AG1668" s="802"/>
      <c r="AH1668" s="802"/>
      <c r="AI1668" s="802"/>
      <c r="AJ1668" s="802"/>
      <c r="AK1668" s="802"/>
      <c r="AL1668" s="802"/>
    </row>
    <row r="1669" spans="1:38" ht="12.75" customHeight="1" x14ac:dyDescent="0.2">
      <c r="C1669" s="71"/>
      <c r="D1669" s="71"/>
      <c r="E1669" s="71"/>
      <c r="F1669" s="71"/>
      <c r="G1669" s="71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71"/>
      <c r="T1669" s="71"/>
      <c r="U1669" s="71"/>
      <c r="V1669" s="71"/>
      <c r="W1669" s="71"/>
      <c r="X1669" s="71"/>
      <c r="Y1669" s="798"/>
      <c r="Z1669" s="798"/>
      <c r="AA1669" s="798"/>
      <c r="AB1669" s="798"/>
      <c r="AC1669" s="798"/>
      <c r="AD1669" s="798"/>
      <c r="AE1669" s="798"/>
      <c r="AF1669" s="798"/>
      <c r="AG1669" s="798"/>
      <c r="AH1669" s="798"/>
      <c r="AI1669" s="798"/>
      <c r="AJ1669" s="798"/>
      <c r="AK1669" s="798"/>
      <c r="AL1669" s="798"/>
    </row>
    <row r="1670" spans="1:38" ht="12.75" customHeight="1" x14ac:dyDescent="0.25">
      <c r="C1670" s="824" t="s">
        <v>2</v>
      </c>
      <c r="D1670" s="824" t="s">
        <v>3</v>
      </c>
      <c r="E1670" s="825" t="s">
        <v>4</v>
      </c>
      <c r="F1670" s="826"/>
      <c r="G1670" s="826"/>
      <c r="H1670" s="826"/>
      <c r="I1670" s="826"/>
      <c r="J1670" s="826"/>
      <c r="K1670" s="826"/>
      <c r="L1670" s="826"/>
      <c r="M1670" s="826"/>
      <c r="N1670" s="826"/>
      <c r="O1670" s="826"/>
      <c r="P1670" s="826"/>
      <c r="Q1670" s="827"/>
      <c r="R1670" s="828" t="s">
        <v>4</v>
      </c>
      <c r="S1670" s="828"/>
      <c r="T1670" s="828"/>
      <c r="U1670" s="828"/>
      <c r="V1670" s="828"/>
      <c r="W1670" s="828"/>
      <c r="X1670" s="828"/>
      <c r="Y1670" s="828" t="s">
        <v>9</v>
      </c>
      <c r="Z1670" s="828"/>
      <c r="AA1670" s="828"/>
      <c r="AB1670" s="828"/>
      <c r="AC1670" s="828"/>
      <c r="AD1670" s="828"/>
      <c r="AE1670" s="828"/>
      <c r="AF1670" s="828" t="s">
        <v>119</v>
      </c>
      <c r="AG1670" s="828"/>
      <c r="AH1670" s="828"/>
      <c r="AI1670" s="828"/>
      <c r="AJ1670" s="828"/>
      <c r="AK1670" s="828"/>
      <c r="AL1670" s="828"/>
    </row>
    <row r="1671" spans="1:38" ht="12.75" customHeight="1" x14ac:dyDescent="0.25">
      <c r="C1671" s="824"/>
      <c r="D1671" s="824"/>
      <c r="E1671" s="825" t="s">
        <v>5</v>
      </c>
      <c r="F1671" s="826"/>
      <c r="G1671" s="826"/>
      <c r="H1671" s="826"/>
      <c r="I1671" s="826"/>
      <c r="J1671" s="826"/>
      <c r="K1671" s="826"/>
      <c r="L1671" s="826"/>
      <c r="M1671" s="826"/>
      <c r="N1671" s="826"/>
      <c r="O1671" s="826"/>
      <c r="P1671" s="826"/>
      <c r="Q1671" s="827"/>
      <c r="R1671" s="828" t="s">
        <v>64</v>
      </c>
      <c r="S1671" s="828"/>
      <c r="T1671" s="828"/>
      <c r="U1671" s="828"/>
      <c r="V1671" s="828"/>
      <c r="W1671" s="828"/>
      <c r="X1671" s="828"/>
      <c r="Y1671" s="828" t="s">
        <v>64</v>
      </c>
      <c r="Z1671" s="828"/>
      <c r="AA1671" s="828"/>
      <c r="AB1671" s="828"/>
      <c r="AC1671" s="828"/>
      <c r="AD1671" s="828"/>
      <c r="AE1671" s="828"/>
      <c r="AF1671" s="828" t="s">
        <v>64</v>
      </c>
      <c r="AG1671" s="828"/>
      <c r="AH1671" s="828"/>
      <c r="AI1671" s="828"/>
      <c r="AJ1671" s="828"/>
      <c r="AK1671" s="828"/>
      <c r="AL1671" s="828"/>
    </row>
    <row r="1672" spans="1:38" ht="54" customHeight="1" x14ac:dyDescent="0.2">
      <c r="C1672" s="824"/>
      <c r="D1672" s="824"/>
      <c r="E1672" s="824" t="s">
        <v>15</v>
      </c>
      <c r="F1672" s="824"/>
      <c r="G1672" s="824" t="s">
        <v>6</v>
      </c>
      <c r="H1672" s="824"/>
      <c r="I1672" s="824" t="s">
        <v>120</v>
      </c>
      <c r="J1672" s="824"/>
      <c r="K1672" s="824"/>
      <c r="L1672" s="824" t="s">
        <v>121</v>
      </c>
      <c r="M1672" s="824"/>
      <c r="N1672" s="824"/>
      <c r="O1672" s="829" t="s">
        <v>158</v>
      </c>
      <c r="P1672" s="830"/>
      <c r="Q1672" s="831"/>
      <c r="R1672" s="824" t="s">
        <v>7</v>
      </c>
      <c r="S1672" s="824"/>
      <c r="T1672" s="824" t="s">
        <v>8</v>
      </c>
      <c r="U1672" s="824"/>
      <c r="V1672" s="824"/>
      <c r="W1672" s="824"/>
      <c r="X1672" s="824"/>
      <c r="Y1672" s="824" t="s">
        <v>7</v>
      </c>
      <c r="Z1672" s="824"/>
      <c r="AA1672" s="824" t="s">
        <v>8</v>
      </c>
      <c r="AB1672" s="824"/>
      <c r="AC1672" s="824"/>
      <c r="AD1672" s="824"/>
      <c r="AE1672" s="824"/>
      <c r="AF1672" s="824" t="s">
        <v>7</v>
      </c>
      <c r="AG1672" s="824"/>
      <c r="AH1672" s="824" t="s">
        <v>8</v>
      </c>
      <c r="AI1672" s="824"/>
      <c r="AJ1672" s="824"/>
      <c r="AK1672" s="824"/>
      <c r="AL1672" s="824"/>
    </row>
    <row r="1673" spans="1:38" ht="27.75" customHeight="1" x14ac:dyDescent="0.2">
      <c r="C1673" s="824"/>
      <c r="D1673" s="824"/>
      <c r="E1673" s="824" t="s">
        <v>55</v>
      </c>
      <c r="F1673" s="824"/>
      <c r="G1673" s="824" t="s">
        <v>56</v>
      </c>
      <c r="H1673" s="824"/>
      <c r="I1673" s="824" t="s">
        <v>61</v>
      </c>
      <c r="J1673" s="824"/>
      <c r="K1673" s="824"/>
      <c r="L1673" s="824" t="s">
        <v>62</v>
      </c>
      <c r="M1673" s="824"/>
      <c r="N1673" s="824"/>
      <c r="O1673" s="832"/>
      <c r="P1673" s="833"/>
      <c r="Q1673" s="834"/>
      <c r="R1673" s="824" t="s">
        <v>65</v>
      </c>
      <c r="S1673" s="824"/>
      <c r="T1673" s="824" t="s">
        <v>69</v>
      </c>
      <c r="U1673" s="824"/>
      <c r="V1673" s="824"/>
      <c r="W1673" s="824"/>
      <c r="X1673" s="824"/>
      <c r="Y1673" s="824" t="s">
        <v>70</v>
      </c>
      <c r="Z1673" s="824"/>
      <c r="AA1673" s="824" t="s">
        <v>69</v>
      </c>
      <c r="AB1673" s="824"/>
      <c r="AC1673" s="824"/>
      <c r="AD1673" s="824"/>
      <c r="AE1673" s="824"/>
      <c r="AF1673" s="824" t="s">
        <v>70</v>
      </c>
      <c r="AG1673" s="824"/>
      <c r="AH1673" s="824" t="s">
        <v>69</v>
      </c>
      <c r="AI1673" s="824"/>
      <c r="AJ1673" s="824"/>
      <c r="AK1673" s="824"/>
      <c r="AL1673" s="824"/>
    </row>
    <row r="1674" spans="1:38" ht="42" customHeight="1" x14ac:dyDescent="0.2">
      <c r="A1674" s="17" t="s">
        <v>193</v>
      </c>
      <c r="B1674" s="17" t="s">
        <v>194</v>
      </c>
      <c r="C1674" s="824"/>
      <c r="D1674" s="824"/>
      <c r="E1674" s="344" t="s">
        <v>75</v>
      </c>
      <c r="F1674" s="344" t="s">
        <v>76</v>
      </c>
      <c r="G1674" s="344" t="s">
        <v>57</v>
      </c>
      <c r="H1674" s="344" t="s">
        <v>77</v>
      </c>
      <c r="I1674" s="344" t="s">
        <v>58</v>
      </c>
      <c r="J1674" s="344" t="s">
        <v>59</v>
      </c>
      <c r="K1674" s="344" t="s">
        <v>60</v>
      </c>
      <c r="L1674" s="344" t="s">
        <v>58</v>
      </c>
      <c r="M1674" s="344" t="s">
        <v>59</v>
      </c>
      <c r="N1674" s="344" t="s">
        <v>63</v>
      </c>
      <c r="O1674" s="344" t="s">
        <v>170</v>
      </c>
      <c r="P1674" s="344" t="s">
        <v>171</v>
      </c>
      <c r="Q1674" s="344" t="s">
        <v>161</v>
      </c>
      <c r="R1674" s="344" t="s">
        <v>59</v>
      </c>
      <c r="S1674" s="344" t="s">
        <v>66</v>
      </c>
      <c r="T1674" s="344" t="s">
        <v>67</v>
      </c>
      <c r="U1674" s="344" t="s">
        <v>68</v>
      </c>
      <c r="V1674" s="344" t="s">
        <v>71</v>
      </c>
      <c r="W1674" s="344" t="s">
        <v>72</v>
      </c>
      <c r="X1674" s="344" t="s">
        <v>162</v>
      </c>
      <c r="Y1674" s="344" t="s">
        <v>59</v>
      </c>
      <c r="Z1674" s="344" t="s">
        <v>63</v>
      </c>
      <c r="AA1674" s="344" t="s">
        <v>67</v>
      </c>
      <c r="AB1674" s="344" t="s">
        <v>68</v>
      </c>
      <c r="AC1674" s="344" t="s">
        <v>71</v>
      </c>
      <c r="AD1674" s="344" t="s">
        <v>72</v>
      </c>
      <c r="AE1674" s="344" t="s">
        <v>221</v>
      </c>
      <c r="AF1674" s="344" t="s">
        <v>59</v>
      </c>
      <c r="AG1674" s="344" t="s">
        <v>63</v>
      </c>
      <c r="AH1674" s="344" t="s">
        <v>67</v>
      </c>
      <c r="AI1674" s="344" t="s">
        <v>68</v>
      </c>
      <c r="AJ1674" s="344" t="s">
        <v>71</v>
      </c>
      <c r="AK1674" s="344" t="s">
        <v>72</v>
      </c>
      <c r="AL1674" s="344" t="s">
        <v>172</v>
      </c>
    </row>
    <row r="1675" spans="1:38" ht="12.75" customHeight="1" x14ac:dyDescent="0.2">
      <c r="C1675" s="20">
        <v>1</v>
      </c>
      <c r="D1675" s="20">
        <v>2</v>
      </c>
      <c r="E1675" s="20">
        <v>3</v>
      </c>
      <c r="F1675" s="20">
        <v>4</v>
      </c>
      <c r="G1675" s="20">
        <v>5</v>
      </c>
      <c r="H1675" s="20">
        <v>6</v>
      </c>
      <c r="I1675" s="20">
        <v>7</v>
      </c>
      <c r="J1675" s="20">
        <v>8</v>
      </c>
      <c r="K1675" s="20">
        <v>9</v>
      </c>
      <c r="L1675" s="20">
        <v>10</v>
      </c>
      <c r="M1675" s="20">
        <v>11</v>
      </c>
      <c r="N1675" s="20">
        <v>12</v>
      </c>
      <c r="O1675" s="20">
        <v>13</v>
      </c>
      <c r="P1675" s="20">
        <v>14</v>
      </c>
      <c r="Q1675" s="20">
        <v>15</v>
      </c>
      <c r="R1675" s="20">
        <v>16</v>
      </c>
      <c r="S1675" s="20">
        <v>17</v>
      </c>
      <c r="T1675" s="20">
        <v>18</v>
      </c>
      <c r="U1675" s="20">
        <v>19</v>
      </c>
      <c r="V1675" s="20">
        <v>20</v>
      </c>
      <c r="W1675" s="20">
        <v>21</v>
      </c>
      <c r="X1675" s="20">
        <v>22</v>
      </c>
      <c r="Y1675" s="20">
        <v>23</v>
      </c>
      <c r="Z1675" s="20">
        <v>24</v>
      </c>
      <c r="AA1675" s="20">
        <v>25</v>
      </c>
      <c r="AB1675" s="20">
        <v>26</v>
      </c>
      <c r="AC1675" s="20">
        <v>27</v>
      </c>
      <c r="AD1675" s="20">
        <v>28</v>
      </c>
      <c r="AE1675" s="20">
        <v>29</v>
      </c>
      <c r="AF1675" s="20">
        <v>30</v>
      </c>
      <c r="AG1675" s="20">
        <v>31</v>
      </c>
      <c r="AH1675" s="20">
        <v>32</v>
      </c>
      <c r="AI1675" s="20">
        <v>33</v>
      </c>
      <c r="AJ1675" s="20">
        <v>34</v>
      </c>
      <c r="AK1675" s="20">
        <v>35</v>
      </c>
      <c r="AL1675" s="20">
        <v>36</v>
      </c>
    </row>
    <row r="1676" spans="1:38" ht="22.5" customHeight="1" x14ac:dyDescent="0.25">
      <c r="C1676" s="54">
        <v>1</v>
      </c>
      <c r="D1676" s="54" t="s">
        <v>16</v>
      </c>
      <c r="E1676" s="54">
        <v>9</v>
      </c>
      <c r="F1676" s="54">
        <v>9</v>
      </c>
      <c r="G1676" s="54">
        <v>209</v>
      </c>
      <c r="H1676" s="54">
        <v>199</v>
      </c>
      <c r="I1676" s="54">
        <v>209</v>
      </c>
      <c r="J1676" s="54">
        <v>209</v>
      </c>
      <c r="K1676" s="54">
        <v>209</v>
      </c>
      <c r="L1676" s="54">
        <v>8</v>
      </c>
      <c r="M1676" s="54">
        <v>8</v>
      </c>
      <c r="N1676" s="54">
        <v>8</v>
      </c>
      <c r="O1676" s="54">
        <v>75</v>
      </c>
      <c r="P1676" s="54">
        <v>75</v>
      </c>
      <c r="Q1676" s="62">
        <v>8</v>
      </c>
      <c r="R1676" s="334">
        <v>219</v>
      </c>
      <c r="S1676" s="54">
        <v>219</v>
      </c>
      <c r="T1676" s="54">
        <v>594</v>
      </c>
      <c r="U1676" s="54">
        <v>388</v>
      </c>
      <c r="V1676" s="61">
        <f t="shared" ref="V1676:V1706" si="725">IF(U1676&lt;&gt;0,(U1676/T1676*100),0)</f>
        <v>65.319865319865329</v>
      </c>
      <c r="W1676" s="54">
        <f t="shared" ref="W1676:W1681" si="726">T1676-U1676</f>
        <v>206</v>
      </c>
      <c r="X1676" s="62">
        <v>25.82</v>
      </c>
      <c r="Y1676" s="54"/>
      <c r="Z1676" s="54"/>
      <c r="AA1676" s="54"/>
      <c r="AB1676" s="54"/>
      <c r="AC1676" s="61">
        <f t="shared" ref="AC1676:AC1706" si="727">IF(AB1676&lt;&gt;0,(AB1676/AA1676*100),0)</f>
        <v>0</v>
      </c>
      <c r="AD1676" s="54">
        <f t="shared" ref="AD1676:AD1684" si="728">AA1676-AB1676</f>
        <v>0</v>
      </c>
      <c r="AE1676" s="62"/>
      <c r="AF1676" s="54">
        <f>SUM(Q1676,Y1676)</f>
        <v>8</v>
      </c>
      <c r="AG1676" s="54">
        <f t="shared" ref="AG1676:AG1693" si="729">SUM(S1676,Z1676)</f>
        <v>219</v>
      </c>
      <c r="AH1676" s="54">
        <f t="shared" ref="AH1676:AH1702" si="730">SUM(T1676,AA1676)</f>
        <v>594</v>
      </c>
      <c r="AI1676" s="54">
        <f t="shared" ref="AI1676:AI1702" si="731">SUM(U1676,AB1676)</f>
        <v>388</v>
      </c>
      <c r="AJ1676" s="61">
        <f t="shared" ref="AJ1676:AJ1706" si="732">IF(AI1676&lt;&gt;0,(AI1676/AH1676*100),0)</f>
        <v>65.319865319865329</v>
      </c>
      <c r="AK1676" s="54">
        <f t="shared" ref="AK1676:AK1705" si="733">AH1676-AI1676</f>
        <v>206</v>
      </c>
      <c r="AL1676" s="62">
        <f>SUM(X1676,AE1676)</f>
        <v>25.82</v>
      </c>
    </row>
    <row r="1677" spans="1:38" ht="22.5" customHeight="1" x14ac:dyDescent="0.25">
      <c r="A1677" s="17">
        <v>1</v>
      </c>
      <c r="B1677" s="17">
        <v>1</v>
      </c>
      <c r="C1677" s="54">
        <v>2</v>
      </c>
      <c r="D1677" s="54" t="s">
        <v>190</v>
      </c>
      <c r="E1677" s="54">
        <v>15</v>
      </c>
      <c r="F1677" s="54">
        <v>15</v>
      </c>
      <c r="G1677" s="54">
        <v>285</v>
      </c>
      <c r="H1677" s="54">
        <v>163</v>
      </c>
      <c r="I1677" s="54">
        <v>285</v>
      </c>
      <c r="J1677" s="54">
        <v>285</v>
      </c>
      <c r="K1677" s="54">
        <v>285</v>
      </c>
      <c r="L1677" s="54">
        <v>14</v>
      </c>
      <c r="M1677" s="54">
        <v>14</v>
      </c>
      <c r="N1677" s="54">
        <v>14</v>
      </c>
      <c r="O1677" s="54">
        <v>112</v>
      </c>
      <c r="P1677" s="54">
        <v>59</v>
      </c>
      <c r="Q1677" s="62">
        <v>12.85</v>
      </c>
      <c r="R1677" s="54">
        <v>7868</v>
      </c>
      <c r="S1677" s="54">
        <v>2936</v>
      </c>
      <c r="T1677" s="54">
        <v>400</v>
      </c>
      <c r="U1677" s="54">
        <v>73</v>
      </c>
      <c r="V1677" s="61">
        <f t="shared" si="725"/>
        <v>18.25</v>
      </c>
      <c r="W1677" s="54">
        <f t="shared" si="726"/>
        <v>327</v>
      </c>
      <c r="X1677" s="62">
        <v>14.78</v>
      </c>
      <c r="Y1677" s="54"/>
      <c r="Z1677" s="54"/>
      <c r="AA1677" s="54"/>
      <c r="AB1677" s="54"/>
      <c r="AC1677" s="61">
        <f t="shared" si="727"/>
        <v>0</v>
      </c>
      <c r="AD1677" s="54">
        <f t="shared" si="728"/>
        <v>0</v>
      </c>
      <c r="AE1677" s="62"/>
      <c r="AF1677" s="54">
        <f t="shared" ref="AF1677:AF1705" si="734">SUM(R1677,Y1677)</f>
        <v>7868</v>
      </c>
      <c r="AG1677" s="54">
        <f t="shared" si="729"/>
        <v>2936</v>
      </c>
      <c r="AH1677" s="54">
        <f t="shared" si="730"/>
        <v>400</v>
      </c>
      <c r="AI1677" s="54">
        <f t="shared" si="731"/>
        <v>73</v>
      </c>
      <c r="AJ1677" s="61">
        <f t="shared" si="732"/>
        <v>18.25</v>
      </c>
      <c r="AK1677" s="54">
        <f t="shared" si="733"/>
        <v>327</v>
      </c>
      <c r="AL1677" s="62">
        <f>SUM(X1677,AE1677)</f>
        <v>14.78</v>
      </c>
    </row>
    <row r="1678" spans="1:38" ht="22.5" customHeight="1" x14ac:dyDescent="0.25">
      <c r="C1678" s="54">
        <v>3</v>
      </c>
      <c r="D1678" s="54" t="s">
        <v>18</v>
      </c>
      <c r="E1678" s="54">
        <v>13</v>
      </c>
      <c r="F1678" s="54">
        <v>12</v>
      </c>
      <c r="G1678" s="54">
        <v>289</v>
      </c>
      <c r="H1678" s="54">
        <v>285</v>
      </c>
      <c r="I1678" s="54">
        <v>288</v>
      </c>
      <c r="J1678" s="54">
        <v>287</v>
      </c>
      <c r="K1678" s="54">
        <v>285</v>
      </c>
      <c r="L1678" s="54">
        <v>12</v>
      </c>
      <c r="M1678" s="54">
        <v>12</v>
      </c>
      <c r="N1678" s="54">
        <v>12</v>
      </c>
      <c r="O1678" s="54">
        <v>88</v>
      </c>
      <c r="P1678" s="54">
        <v>82</v>
      </c>
      <c r="Q1678" s="62">
        <v>10.65</v>
      </c>
      <c r="R1678" s="54">
        <v>13974</v>
      </c>
      <c r="S1678" s="54">
        <v>11595</v>
      </c>
      <c r="T1678" s="54">
        <v>578</v>
      </c>
      <c r="U1678" s="54">
        <v>445</v>
      </c>
      <c r="V1678" s="61">
        <f t="shared" si="725"/>
        <v>76.989619377162626</v>
      </c>
      <c r="W1678" s="54">
        <f t="shared" si="726"/>
        <v>133</v>
      </c>
      <c r="X1678" s="62">
        <v>33.090000000000003</v>
      </c>
      <c r="Y1678" s="54">
        <v>975</v>
      </c>
      <c r="Z1678" s="54">
        <v>358</v>
      </c>
      <c r="AA1678" s="54">
        <v>51</v>
      </c>
      <c r="AB1678" s="54">
        <v>26</v>
      </c>
      <c r="AC1678" s="61">
        <f t="shared" si="727"/>
        <v>50.980392156862742</v>
      </c>
      <c r="AD1678" s="54">
        <f t="shared" si="728"/>
        <v>25</v>
      </c>
      <c r="AE1678" s="62">
        <v>1.01</v>
      </c>
      <c r="AF1678" s="54">
        <f t="shared" si="734"/>
        <v>14949</v>
      </c>
      <c r="AG1678" s="54">
        <f t="shared" si="729"/>
        <v>11953</v>
      </c>
      <c r="AH1678" s="54">
        <f t="shared" si="730"/>
        <v>629</v>
      </c>
      <c r="AI1678" s="54">
        <f t="shared" si="731"/>
        <v>471</v>
      </c>
      <c r="AJ1678" s="61">
        <f t="shared" si="732"/>
        <v>74.880763116057238</v>
      </c>
      <c r="AK1678" s="54">
        <f t="shared" si="733"/>
        <v>158</v>
      </c>
      <c r="AL1678" s="62">
        <f>SUM(X1678,AE1678)</f>
        <v>34.1</v>
      </c>
    </row>
    <row r="1679" spans="1:38" ht="22.5" customHeight="1" x14ac:dyDescent="0.25">
      <c r="C1679" s="54">
        <v>4</v>
      </c>
      <c r="D1679" s="54" t="s">
        <v>19</v>
      </c>
      <c r="E1679" s="54">
        <v>13</v>
      </c>
      <c r="F1679" s="54">
        <v>13</v>
      </c>
      <c r="G1679" s="54">
        <v>246</v>
      </c>
      <c r="H1679" s="54">
        <v>246</v>
      </c>
      <c r="I1679" s="54">
        <v>246</v>
      </c>
      <c r="J1679" s="54">
        <v>246</v>
      </c>
      <c r="K1679" s="54">
        <v>246</v>
      </c>
      <c r="L1679" s="54">
        <v>12</v>
      </c>
      <c r="M1679" s="54">
        <v>12</v>
      </c>
      <c r="N1679" s="54">
        <v>12</v>
      </c>
      <c r="O1679" s="54">
        <v>72</v>
      </c>
      <c r="P1679" s="54">
        <v>50</v>
      </c>
      <c r="Q1679" s="62"/>
      <c r="R1679" s="54">
        <v>500</v>
      </c>
      <c r="S1679" s="54">
        <v>368</v>
      </c>
      <c r="T1679" s="54">
        <v>452</v>
      </c>
      <c r="U1679" s="54">
        <v>334</v>
      </c>
      <c r="V1679" s="61">
        <f t="shared" si="725"/>
        <v>73.893805309734518</v>
      </c>
      <c r="W1679" s="54">
        <f t="shared" si="726"/>
        <v>118</v>
      </c>
      <c r="X1679" s="62">
        <v>35.28</v>
      </c>
      <c r="Y1679" s="54"/>
      <c r="Z1679" s="54"/>
      <c r="AA1679" s="54"/>
      <c r="AB1679" s="54"/>
      <c r="AC1679" s="61">
        <f t="shared" si="727"/>
        <v>0</v>
      </c>
      <c r="AD1679" s="54">
        <f t="shared" si="728"/>
        <v>0</v>
      </c>
      <c r="AE1679" s="62"/>
      <c r="AF1679" s="54">
        <f t="shared" si="734"/>
        <v>500</v>
      </c>
      <c r="AG1679" s="54">
        <f t="shared" si="729"/>
        <v>368</v>
      </c>
      <c r="AH1679" s="54">
        <f t="shared" si="730"/>
        <v>452</v>
      </c>
      <c r="AI1679" s="54">
        <f t="shared" si="731"/>
        <v>334</v>
      </c>
      <c r="AJ1679" s="61">
        <f t="shared" si="732"/>
        <v>73.893805309734518</v>
      </c>
      <c r="AK1679" s="54">
        <f t="shared" si="733"/>
        <v>118</v>
      </c>
      <c r="AL1679" s="62">
        <f>SUM(X1679,AE1679)</f>
        <v>35.28</v>
      </c>
    </row>
    <row r="1680" spans="1:38" ht="22.5" customHeight="1" x14ac:dyDescent="0.25">
      <c r="C1680" s="54">
        <v>5</v>
      </c>
      <c r="D1680" s="54" t="s">
        <v>20</v>
      </c>
      <c r="E1680" s="54">
        <v>8</v>
      </c>
      <c r="F1680" s="54">
        <v>8</v>
      </c>
      <c r="G1680" s="54">
        <v>193</v>
      </c>
      <c r="H1680" s="54">
        <v>152</v>
      </c>
      <c r="I1680" s="54">
        <v>193</v>
      </c>
      <c r="J1680" s="54">
        <v>193</v>
      </c>
      <c r="K1680" s="54">
        <v>193</v>
      </c>
      <c r="L1680" s="54">
        <v>7</v>
      </c>
      <c r="M1680" s="54">
        <v>7</v>
      </c>
      <c r="N1680" s="54">
        <v>7</v>
      </c>
      <c r="O1680" s="54">
        <v>66</v>
      </c>
      <c r="P1680" s="54">
        <v>66</v>
      </c>
      <c r="Q1680" s="62">
        <v>8.08</v>
      </c>
      <c r="R1680" s="54">
        <v>636</v>
      </c>
      <c r="S1680" s="54">
        <v>636</v>
      </c>
      <c r="T1680" s="54">
        <v>486</v>
      </c>
      <c r="U1680" s="54">
        <v>345</v>
      </c>
      <c r="V1680" s="61">
        <f t="shared" si="725"/>
        <v>70.987654320987659</v>
      </c>
      <c r="W1680" s="54">
        <f t="shared" si="726"/>
        <v>141</v>
      </c>
      <c r="X1680" s="62">
        <v>28.31</v>
      </c>
      <c r="Y1680" s="54"/>
      <c r="Z1680" s="54"/>
      <c r="AA1680" s="54"/>
      <c r="AB1680" s="54"/>
      <c r="AC1680" s="61">
        <f t="shared" si="727"/>
        <v>0</v>
      </c>
      <c r="AD1680" s="54">
        <f t="shared" si="728"/>
        <v>0</v>
      </c>
      <c r="AE1680" s="62"/>
      <c r="AF1680" s="54">
        <f t="shared" si="734"/>
        <v>636</v>
      </c>
      <c r="AG1680" s="54">
        <f t="shared" si="729"/>
        <v>636</v>
      </c>
      <c r="AH1680" s="54">
        <f t="shared" si="730"/>
        <v>486</v>
      </c>
      <c r="AI1680" s="54">
        <f t="shared" si="731"/>
        <v>345</v>
      </c>
      <c r="AJ1680" s="61">
        <f t="shared" si="732"/>
        <v>70.987654320987659</v>
      </c>
      <c r="AK1680" s="54">
        <f t="shared" si="733"/>
        <v>141</v>
      </c>
      <c r="AL1680" s="62">
        <v>0</v>
      </c>
    </row>
    <row r="1681" spans="1:38" ht="22.5" customHeight="1" x14ac:dyDescent="0.25">
      <c r="C1681" s="54">
        <v>6</v>
      </c>
      <c r="D1681" s="54" t="s">
        <v>21</v>
      </c>
      <c r="E1681" s="54">
        <v>4</v>
      </c>
      <c r="F1681" s="54">
        <v>4</v>
      </c>
      <c r="G1681" s="54">
        <v>63</v>
      </c>
      <c r="H1681" s="54">
        <v>63</v>
      </c>
      <c r="I1681" s="54">
        <v>63</v>
      </c>
      <c r="J1681" s="54">
        <v>63</v>
      </c>
      <c r="K1681" s="54">
        <v>39</v>
      </c>
      <c r="L1681" s="54">
        <v>3</v>
      </c>
      <c r="M1681" s="54">
        <v>3</v>
      </c>
      <c r="N1681" s="54">
        <v>3</v>
      </c>
      <c r="O1681" s="54">
        <v>31</v>
      </c>
      <c r="P1681" s="54">
        <v>18</v>
      </c>
      <c r="Q1681" s="62">
        <v>1.06</v>
      </c>
      <c r="R1681" s="54">
        <v>69</v>
      </c>
      <c r="S1681" s="54">
        <v>69</v>
      </c>
      <c r="T1681" s="54">
        <v>17</v>
      </c>
      <c r="U1681" s="54">
        <v>0</v>
      </c>
      <c r="V1681" s="61">
        <f t="shared" si="725"/>
        <v>0</v>
      </c>
      <c r="W1681" s="54">
        <f t="shared" si="726"/>
        <v>17</v>
      </c>
      <c r="X1681" s="62">
        <v>3.72</v>
      </c>
      <c r="Y1681" s="54"/>
      <c r="Z1681" s="54"/>
      <c r="AA1681" s="54"/>
      <c r="AB1681" s="54"/>
      <c r="AC1681" s="61">
        <f t="shared" si="727"/>
        <v>0</v>
      </c>
      <c r="AD1681" s="54">
        <f t="shared" si="728"/>
        <v>0</v>
      </c>
      <c r="AE1681" s="62"/>
      <c r="AF1681" s="54">
        <f t="shared" si="734"/>
        <v>69</v>
      </c>
      <c r="AG1681" s="54">
        <f t="shared" si="729"/>
        <v>69</v>
      </c>
      <c r="AH1681" s="54">
        <f t="shared" si="730"/>
        <v>17</v>
      </c>
      <c r="AI1681" s="54">
        <f t="shared" si="731"/>
        <v>0</v>
      </c>
      <c r="AJ1681" s="61">
        <f t="shared" si="732"/>
        <v>0</v>
      </c>
      <c r="AK1681" s="54">
        <f t="shared" si="733"/>
        <v>17</v>
      </c>
      <c r="AL1681" s="62">
        <f t="shared" ref="AL1681:AL1705" si="735">SUM(X1681,AE1681)</f>
        <v>3.72</v>
      </c>
    </row>
    <row r="1682" spans="1:38" ht="22.5" customHeight="1" x14ac:dyDescent="0.25">
      <c r="C1682" s="54">
        <v>7</v>
      </c>
      <c r="D1682" s="54" t="s">
        <v>22</v>
      </c>
      <c r="E1682" s="54">
        <v>15</v>
      </c>
      <c r="F1682" s="54">
        <v>15</v>
      </c>
      <c r="G1682" s="54">
        <v>342</v>
      </c>
      <c r="H1682" s="54">
        <v>342</v>
      </c>
      <c r="I1682" s="54">
        <v>342</v>
      </c>
      <c r="J1682" s="54">
        <v>342</v>
      </c>
      <c r="K1682" s="54">
        <v>342</v>
      </c>
      <c r="L1682" s="54">
        <v>14</v>
      </c>
      <c r="M1682" s="54">
        <v>14</v>
      </c>
      <c r="N1682" s="54">
        <v>2</v>
      </c>
      <c r="O1682" s="54">
        <v>315</v>
      </c>
      <c r="P1682" s="54">
        <v>191</v>
      </c>
      <c r="Q1682" s="62">
        <v>47.59</v>
      </c>
      <c r="R1682" s="54">
        <v>356</v>
      </c>
      <c r="S1682" s="54">
        <v>289</v>
      </c>
      <c r="T1682" s="54">
        <v>216</v>
      </c>
      <c r="U1682" s="54">
        <v>117</v>
      </c>
      <c r="V1682" s="61">
        <f t="shared" si="725"/>
        <v>54.166666666666664</v>
      </c>
      <c r="W1682" s="54">
        <v>0</v>
      </c>
      <c r="X1682" s="62">
        <v>3.7</v>
      </c>
      <c r="Y1682" s="54"/>
      <c r="Z1682" s="54"/>
      <c r="AA1682" s="54"/>
      <c r="AB1682" s="54"/>
      <c r="AC1682" s="61">
        <f t="shared" si="727"/>
        <v>0</v>
      </c>
      <c r="AD1682" s="54">
        <f t="shared" si="728"/>
        <v>0</v>
      </c>
      <c r="AE1682" s="62"/>
      <c r="AF1682" s="54">
        <f t="shared" si="734"/>
        <v>356</v>
      </c>
      <c r="AG1682" s="54">
        <f t="shared" si="729"/>
        <v>289</v>
      </c>
      <c r="AH1682" s="54">
        <f t="shared" si="730"/>
        <v>216</v>
      </c>
      <c r="AI1682" s="54">
        <f t="shared" si="731"/>
        <v>117</v>
      </c>
      <c r="AJ1682" s="61">
        <f t="shared" si="732"/>
        <v>54.166666666666664</v>
      </c>
      <c r="AK1682" s="54">
        <f t="shared" si="733"/>
        <v>99</v>
      </c>
      <c r="AL1682" s="62">
        <f t="shared" si="735"/>
        <v>3.7</v>
      </c>
    </row>
    <row r="1683" spans="1:38" ht="22.5" customHeight="1" x14ac:dyDescent="0.25">
      <c r="A1683" s="17">
        <v>2</v>
      </c>
      <c r="C1683" s="54">
        <v>8</v>
      </c>
      <c r="D1683" s="54" t="s">
        <v>23</v>
      </c>
      <c r="E1683" s="54">
        <v>4</v>
      </c>
      <c r="F1683" s="54">
        <v>4</v>
      </c>
      <c r="G1683" s="54">
        <v>60</v>
      </c>
      <c r="H1683" s="54">
        <v>60</v>
      </c>
      <c r="I1683" s="54">
        <v>60</v>
      </c>
      <c r="J1683" s="54">
        <v>60</v>
      </c>
      <c r="K1683" s="54">
        <v>54</v>
      </c>
      <c r="L1683" s="54">
        <v>3</v>
      </c>
      <c r="M1683" s="54">
        <v>3</v>
      </c>
      <c r="N1683" s="54">
        <v>3</v>
      </c>
      <c r="O1683" s="54">
        <v>23</v>
      </c>
      <c r="P1683" s="54">
        <v>23</v>
      </c>
      <c r="Q1683" s="62">
        <v>5.31</v>
      </c>
      <c r="R1683" s="54">
        <v>946</v>
      </c>
      <c r="S1683" s="54">
        <v>584</v>
      </c>
      <c r="T1683" s="54">
        <v>35</v>
      </c>
      <c r="U1683" s="54">
        <v>33</v>
      </c>
      <c r="V1683" s="61">
        <f t="shared" si="725"/>
        <v>94.285714285714278</v>
      </c>
      <c r="W1683" s="54">
        <v>0</v>
      </c>
      <c r="X1683" s="62">
        <v>7.93</v>
      </c>
      <c r="Y1683" s="54"/>
      <c r="Z1683" s="54"/>
      <c r="AA1683" s="54"/>
      <c r="AB1683" s="54"/>
      <c r="AC1683" s="61">
        <f t="shared" si="727"/>
        <v>0</v>
      </c>
      <c r="AD1683" s="54">
        <f t="shared" si="728"/>
        <v>0</v>
      </c>
      <c r="AE1683" s="62"/>
      <c r="AF1683" s="54">
        <f t="shared" si="734"/>
        <v>946</v>
      </c>
      <c r="AG1683" s="54">
        <f t="shared" si="729"/>
        <v>584</v>
      </c>
      <c r="AH1683" s="54">
        <f t="shared" si="730"/>
        <v>35</v>
      </c>
      <c r="AI1683" s="54">
        <f t="shared" si="731"/>
        <v>33</v>
      </c>
      <c r="AJ1683" s="61">
        <f t="shared" si="732"/>
        <v>94.285714285714278</v>
      </c>
      <c r="AK1683" s="54">
        <f t="shared" si="733"/>
        <v>2</v>
      </c>
      <c r="AL1683" s="62">
        <f t="shared" si="735"/>
        <v>7.93</v>
      </c>
    </row>
    <row r="1684" spans="1:38" ht="22.5" customHeight="1" x14ac:dyDescent="0.25">
      <c r="C1684" s="54">
        <v>9</v>
      </c>
      <c r="D1684" s="54" t="s">
        <v>24</v>
      </c>
      <c r="E1684" s="54">
        <v>9</v>
      </c>
      <c r="F1684" s="54">
        <v>9</v>
      </c>
      <c r="G1684" s="54">
        <v>198</v>
      </c>
      <c r="H1684" s="54">
        <v>198</v>
      </c>
      <c r="I1684" s="54">
        <v>198</v>
      </c>
      <c r="J1684" s="54">
        <v>198</v>
      </c>
      <c r="K1684" s="54">
        <v>194</v>
      </c>
      <c r="L1684" s="54">
        <v>8</v>
      </c>
      <c r="M1684" s="54">
        <v>8</v>
      </c>
      <c r="N1684" s="54">
        <v>8</v>
      </c>
      <c r="O1684" s="54">
        <v>70</v>
      </c>
      <c r="P1684" s="54">
        <v>46</v>
      </c>
      <c r="Q1684" s="62">
        <v>7.66</v>
      </c>
      <c r="R1684" s="54">
        <v>119</v>
      </c>
      <c r="S1684" s="54">
        <v>114</v>
      </c>
      <c r="T1684" s="54">
        <v>440</v>
      </c>
      <c r="U1684" s="54">
        <v>368</v>
      </c>
      <c r="V1684" s="61">
        <f t="shared" si="725"/>
        <v>83.636363636363626</v>
      </c>
      <c r="W1684" s="54">
        <v>0</v>
      </c>
      <c r="X1684" s="62">
        <v>25.39</v>
      </c>
      <c r="Y1684" s="54"/>
      <c r="Z1684" s="54"/>
      <c r="AA1684" s="54"/>
      <c r="AB1684" s="54"/>
      <c r="AC1684" s="61">
        <f t="shared" si="727"/>
        <v>0</v>
      </c>
      <c r="AD1684" s="54">
        <f t="shared" si="728"/>
        <v>0</v>
      </c>
      <c r="AE1684" s="62"/>
      <c r="AF1684" s="54">
        <f t="shared" si="734"/>
        <v>119</v>
      </c>
      <c r="AG1684" s="54">
        <f t="shared" si="729"/>
        <v>114</v>
      </c>
      <c r="AH1684" s="54">
        <f t="shared" si="730"/>
        <v>440</v>
      </c>
      <c r="AI1684" s="54">
        <f t="shared" si="731"/>
        <v>368</v>
      </c>
      <c r="AJ1684" s="61">
        <f t="shared" si="732"/>
        <v>83.636363636363626</v>
      </c>
      <c r="AK1684" s="54">
        <f t="shared" si="733"/>
        <v>72</v>
      </c>
      <c r="AL1684" s="62">
        <f t="shared" si="735"/>
        <v>25.39</v>
      </c>
    </row>
    <row r="1685" spans="1:38" ht="22.5" customHeight="1" x14ac:dyDescent="0.25">
      <c r="A1685" s="17">
        <v>3</v>
      </c>
      <c r="C1685" s="54">
        <v>10</v>
      </c>
      <c r="D1685" s="54" t="s">
        <v>25</v>
      </c>
      <c r="E1685" s="54">
        <v>8</v>
      </c>
      <c r="F1685" s="54">
        <v>8</v>
      </c>
      <c r="G1685" s="54">
        <v>129</v>
      </c>
      <c r="H1685" s="54">
        <v>129</v>
      </c>
      <c r="I1685" s="54">
        <v>129</v>
      </c>
      <c r="J1685" s="54">
        <v>129</v>
      </c>
      <c r="K1685" s="54">
        <v>129</v>
      </c>
      <c r="L1685" s="54">
        <v>7</v>
      </c>
      <c r="M1685" s="54">
        <v>7</v>
      </c>
      <c r="N1685" s="54">
        <v>7</v>
      </c>
      <c r="O1685" s="54">
        <v>135</v>
      </c>
      <c r="P1685" s="54">
        <v>85</v>
      </c>
      <c r="Q1685" s="62">
        <v>5.2</v>
      </c>
      <c r="R1685" s="54">
        <v>162</v>
      </c>
      <c r="S1685" s="54">
        <v>116</v>
      </c>
      <c r="T1685" s="54">
        <v>258</v>
      </c>
      <c r="U1685" s="54">
        <v>168</v>
      </c>
      <c r="V1685" s="61">
        <f t="shared" si="725"/>
        <v>65.116279069767444</v>
      </c>
      <c r="W1685" s="54">
        <v>0</v>
      </c>
      <c r="X1685" s="62">
        <v>10.78</v>
      </c>
      <c r="Y1685" s="54">
        <v>23</v>
      </c>
      <c r="Z1685" s="54">
        <v>17</v>
      </c>
      <c r="AA1685" s="54">
        <v>55</v>
      </c>
      <c r="AB1685" s="54">
        <v>32</v>
      </c>
      <c r="AC1685" s="61">
        <f t="shared" si="727"/>
        <v>58.18181818181818</v>
      </c>
      <c r="AD1685" s="54" t="s">
        <v>132</v>
      </c>
      <c r="AE1685" s="62">
        <v>4.01</v>
      </c>
      <c r="AF1685" s="54">
        <f t="shared" si="734"/>
        <v>185</v>
      </c>
      <c r="AG1685" s="54">
        <f t="shared" si="729"/>
        <v>133</v>
      </c>
      <c r="AH1685" s="54">
        <f t="shared" si="730"/>
        <v>313</v>
      </c>
      <c r="AI1685" s="54">
        <f t="shared" si="731"/>
        <v>200</v>
      </c>
      <c r="AJ1685" s="61">
        <f t="shared" si="732"/>
        <v>63.897763578274756</v>
      </c>
      <c r="AK1685" s="54">
        <f t="shared" si="733"/>
        <v>113</v>
      </c>
      <c r="AL1685" s="62">
        <f t="shared" si="735"/>
        <v>14.79</v>
      </c>
    </row>
    <row r="1686" spans="1:38" ht="22.5" customHeight="1" x14ac:dyDescent="0.25">
      <c r="A1686" s="17">
        <v>4</v>
      </c>
      <c r="C1686" s="54">
        <v>11</v>
      </c>
      <c r="D1686" s="54" t="s">
        <v>26</v>
      </c>
      <c r="E1686" s="54">
        <v>23</v>
      </c>
      <c r="F1686" s="54">
        <v>23</v>
      </c>
      <c r="G1686" s="54">
        <v>475</v>
      </c>
      <c r="H1686" s="54">
        <v>475</v>
      </c>
      <c r="I1686" s="54">
        <v>475</v>
      </c>
      <c r="J1686" s="54">
        <v>475</v>
      </c>
      <c r="K1686" s="54">
        <v>475</v>
      </c>
      <c r="L1686" s="54">
        <v>22</v>
      </c>
      <c r="M1686" s="54">
        <v>22</v>
      </c>
      <c r="N1686" s="54">
        <v>22</v>
      </c>
      <c r="O1686" s="54">
        <v>205</v>
      </c>
      <c r="P1686" s="54">
        <v>83</v>
      </c>
      <c r="Q1686" s="62">
        <v>15.82</v>
      </c>
      <c r="R1686" s="54">
        <v>5832</v>
      </c>
      <c r="S1686" s="54">
        <v>5316</v>
      </c>
      <c r="T1686" s="54">
        <v>545</v>
      </c>
      <c r="U1686" s="54">
        <v>431</v>
      </c>
      <c r="V1686" s="61">
        <f t="shared" si="725"/>
        <v>79.082568807339442</v>
      </c>
      <c r="W1686" s="54">
        <v>0</v>
      </c>
      <c r="X1686" s="62">
        <v>62.98</v>
      </c>
      <c r="Y1686" s="54">
        <v>0</v>
      </c>
      <c r="Z1686" s="54">
        <v>0</v>
      </c>
      <c r="AA1686" s="54">
        <v>18</v>
      </c>
      <c r="AB1686" s="54">
        <v>12</v>
      </c>
      <c r="AC1686" s="61">
        <f t="shared" si="727"/>
        <v>66.666666666666657</v>
      </c>
      <c r="AD1686" s="54">
        <f t="shared" ref="AD1686:AD1705" si="736">AA1686-AB1686</f>
        <v>6</v>
      </c>
      <c r="AE1686" s="62">
        <v>1.2</v>
      </c>
      <c r="AF1686" s="54">
        <f t="shared" si="734"/>
        <v>5832</v>
      </c>
      <c r="AG1686" s="54">
        <f t="shared" si="729"/>
        <v>5316</v>
      </c>
      <c r="AH1686" s="54">
        <f t="shared" si="730"/>
        <v>563</v>
      </c>
      <c r="AI1686" s="54">
        <f t="shared" si="731"/>
        <v>443</v>
      </c>
      <c r="AJ1686" s="61">
        <f t="shared" si="732"/>
        <v>78.685612788632326</v>
      </c>
      <c r="AK1686" s="54">
        <f t="shared" si="733"/>
        <v>120</v>
      </c>
      <c r="AL1686" s="62">
        <f t="shared" si="735"/>
        <v>64.179999999999993</v>
      </c>
    </row>
    <row r="1687" spans="1:38" ht="22.5" customHeight="1" x14ac:dyDescent="0.25">
      <c r="C1687" s="54">
        <v>12</v>
      </c>
      <c r="D1687" s="54" t="s">
        <v>27</v>
      </c>
      <c r="E1687" s="54">
        <v>9</v>
      </c>
      <c r="F1687" s="54">
        <v>9</v>
      </c>
      <c r="G1687" s="54">
        <v>194</v>
      </c>
      <c r="H1687" s="54">
        <v>194</v>
      </c>
      <c r="I1687" s="54">
        <v>194</v>
      </c>
      <c r="J1687" s="54">
        <v>194</v>
      </c>
      <c r="K1687" s="54">
        <v>175</v>
      </c>
      <c r="L1687" s="54">
        <v>8</v>
      </c>
      <c r="M1687" s="54">
        <v>8</v>
      </c>
      <c r="N1687" s="54">
        <v>8</v>
      </c>
      <c r="O1687" s="54">
        <v>81</v>
      </c>
      <c r="P1687" s="54">
        <v>75</v>
      </c>
      <c r="Q1687" s="62">
        <v>5.97</v>
      </c>
      <c r="R1687" s="54">
        <v>179</v>
      </c>
      <c r="S1687" s="54">
        <v>138</v>
      </c>
      <c r="T1687" s="54">
        <v>219</v>
      </c>
      <c r="U1687" s="54">
        <v>168</v>
      </c>
      <c r="V1687" s="61">
        <f t="shared" si="725"/>
        <v>76.712328767123282</v>
      </c>
      <c r="W1687" s="54">
        <v>0</v>
      </c>
      <c r="X1687" s="62">
        <v>19.43</v>
      </c>
      <c r="Y1687" s="54"/>
      <c r="Z1687" s="54"/>
      <c r="AA1687" s="54"/>
      <c r="AB1687" s="54"/>
      <c r="AC1687" s="61">
        <f t="shared" si="727"/>
        <v>0</v>
      </c>
      <c r="AD1687" s="54">
        <f t="shared" si="736"/>
        <v>0</v>
      </c>
      <c r="AE1687" s="62"/>
      <c r="AF1687" s="54">
        <f t="shared" si="734"/>
        <v>179</v>
      </c>
      <c r="AG1687" s="54">
        <f t="shared" si="729"/>
        <v>138</v>
      </c>
      <c r="AH1687" s="54">
        <f t="shared" si="730"/>
        <v>219</v>
      </c>
      <c r="AI1687" s="54">
        <f t="shared" si="731"/>
        <v>168</v>
      </c>
      <c r="AJ1687" s="61">
        <f t="shared" si="732"/>
        <v>76.712328767123282</v>
      </c>
      <c r="AK1687" s="54">
        <f t="shared" si="733"/>
        <v>51</v>
      </c>
      <c r="AL1687" s="62">
        <f t="shared" si="735"/>
        <v>19.43</v>
      </c>
    </row>
    <row r="1688" spans="1:38" ht="22.5" customHeight="1" x14ac:dyDescent="0.25">
      <c r="A1688" s="17">
        <v>5</v>
      </c>
      <c r="C1688" s="54">
        <v>13</v>
      </c>
      <c r="D1688" s="54" t="s">
        <v>28</v>
      </c>
      <c r="E1688" s="54">
        <v>11</v>
      </c>
      <c r="F1688" s="54">
        <v>11</v>
      </c>
      <c r="G1688" s="54">
        <v>280</v>
      </c>
      <c r="H1688" s="54">
        <v>205</v>
      </c>
      <c r="I1688" s="54">
        <v>280</v>
      </c>
      <c r="J1688" s="54">
        <v>280</v>
      </c>
      <c r="K1688" s="54">
        <v>280</v>
      </c>
      <c r="L1688" s="54">
        <v>10</v>
      </c>
      <c r="M1688" s="54">
        <v>10</v>
      </c>
      <c r="N1688" s="54">
        <v>0</v>
      </c>
      <c r="O1688" s="54">
        <v>51</v>
      </c>
      <c r="P1688" s="54">
        <v>51</v>
      </c>
      <c r="Q1688" s="62">
        <v>7.6</v>
      </c>
      <c r="R1688" s="54">
        <v>236</v>
      </c>
      <c r="S1688" s="54">
        <v>0</v>
      </c>
      <c r="T1688" s="54">
        <v>250</v>
      </c>
      <c r="U1688" s="54">
        <v>229</v>
      </c>
      <c r="V1688" s="61">
        <f t="shared" si="725"/>
        <v>91.600000000000009</v>
      </c>
      <c r="W1688" s="54">
        <v>0</v>
      </c>
      <c r="X1688" s="62">
        <v>36.5</v>
      </c>
      <c r="Y1688" s="54"/>
      <c r="Z1688" s="54"/>
      <c r="AA1688" s="54"/>
      <c r="AB1688" s="54"/>
      <c r="AC1688" s="61">
        <f t="shared" si="727"/>
        <v>0</v>
      </c>
      <c r="AD1688" s="54">
        <f t="shared" si="736"/>
        <v>0</v>
      </c>
      <c r="AE1688" s="62"/>
      <c r="AF1688" s="54">
        <f t="shared" si="734"/>
        <v>236</v>
      </c>
      <c r="AG1688" s="54">
        <f t="shared" si="729"/>
        <v>0</v>
      </c>
      <c r="AH1688" s="54">
        <f t="shared" si="730"/>
        <v>250</v>
      </c>
      <c r="AI1688" s="54">
        <f t="shared" si="731"/>
        <v>229</v>
      </c>
      <c r="AJ1688" s="61">
        <f t="shared" si="732"/>
        <v>91.600000000000009</v>
      </c>
      <c r="AK1688" s="54">
        <f t="shared" si="733"/>
        <v>21</v>
      </c>
      <c r="AL1688" s="62">
        <f t="shared" si="735"/>
        <v>36.5</v>
      </c>
    </row>
    <row r="1689" spans="1:38" ht="22.5" customHeight="1" x14ac:dyDescent="0.25">
      <c r="C1689" s="54">
        <v>14</v>
      </c>
      <c r="D1689" s="54" t="s">
        <v>29</v>
      </c>
      <c r="E1689" s="54">
        <v>6</v>
      </c>
      <c r="F1689" s="54">
        <v>6</v>
      </c>
      <c r="G1689" s="54">
        <v>78</v>
      </c>
      <c r="H1689" s="54">
        <v>78</v>
      </c>
      <c r="I1689" s="54">
        <v>78</v>
      </c>
      <c r="J1689" s="54">
        <v>78</v>
      </c>
      <c r="K1689" s="54">
        <v>78</v>
      </c>
      <c r="L1689" s="54">
        <v>5</v>
      </c>
      <c r="M1689" s="54">
        <v>5</v>
      </c>
      <c r="N1689" s="54">
        <v>5</v>
      </c>
      <c r="O1689" s="54">
        <v>47</v>
      </c>
      <c r="P1689" s="54">
        <v>45</v>
      </c>
      <c r="Q1689" s="62">
        <v>3.04</v>
      </c>
      <c r="R1689" s="54">
        <v>4709</v>
      </c>
      <c r="S1689" s="54">
        <v>4709</v>
      </c>
      <c r="T1689" s="54">
        <v>70</v>
      </c>
      <c r="U1689" s="54">
        <v>63</v>
      </c>
      <c r="V1689" s="61">
        <f t="shared" si="725"/>
        <v>90</v>
      </c>
      <c r="W1689" s="54">
        <v>0</v>
      </c>
      <c r="X1689" s="62">
        <v>2.54</v>
      </c>
      <c r="Y1689" s="54"/>
      <c r="Z1689" s="54"/>
      <c r="AA1689" s="54"/>
      <c r="AB1689" s="54"/>
      <c r="AC1689" s="61">
        <f t="shared" si="727"/>
        <v>0</v>
      </c>
      <c r="AD1689" s="54">
        <f t="shared" si="736"/>
        <v>0</v>
      </c>
      <c r="AE1689" s="62"/>
      <c r="AF1689" s="54">
        <f t="shared" si="734"/>
        <v>4709</v>
      </c>
      <c r="AG1689" s="54">
        <f t="shared" si="729"/>
        <v>4709</v>
      </c>
      <c r="AH1689" s="54">
        <f t="shared" si="730"/>
        <v>70</v>
      </c>
      <c r="AI1689" s="54">
        <f t="shared" si="731"/>
        <v>63</v>
      </c>
      <c r="AJ1689" s="61">
        <f t="shared" si="732"/>
        <v>90</v>
      </c>
      <c r="AK1689" s="54">
        <f t="shared" si="733"/>
        <v>7</v>
      </c>
      <c r="AL1689" s="62">
        <f t="shared" si="735"/>
        <v>2.54</v>
      </c>
    </row>
    <row r="1690" spans="1:38" ht="22.5" customHeight="1" x14ac:dyDescent="0.25">
      <c r="A1690" s="17">
        <v>6</v>
      </c>
      <c r="B1690" s="17">
        <v>2</v>
      </c>
      <c r="C1690" s="54">
        <v>15</v>
      </c>
      <c r="D1690" s="54" t="s">
        <v>30</v>
      </c>
      <c r="E1690" s="54">
        <v>14</v>
      </c>
      <c r="F1690" s="54">
        <v>13</v>
      </c>
      <c r="G1690" s="54">
        <v>273</v>
      </c>
      <c r="H1690" s="54">
        <v>194</v>
      </c>
      <c r="I1690" s="54">
        <v>273</v>
      </c>
      <c r="J1690" s="54">
        <v>273</v>
      </c>
      <c r="K1690" s="54">
        <v>273</v>
      </c>
      <c r="L1690" s="54">
        <v>13</v>
      </c>
      <c r="M1690" s="54">
        <v>13</v>
      </c>
      <c r="N1690" s="54">
        <v>13</v>
      </c>
      <c r="O1690" s="54">
        <v>0</v>
      </c>
      <c r="P1690" s="54"/>
      <c r="Q1690" s="62"/>
      <c r="R1690" s="54">
        <v>4240</v>
      </c>
      <c r="S1690" s="54">
        <v>4240</v>
      </c>
      <c r="T1690" s="54">
        <v>203</v>
      </c>
      <c r="U1690" s="54">
        <v>89</v>
      </c>
      <c r="V1690" s="61">
        <f t="shared" si="725"/>
        <v>43.842364532019708</v>
      </c>
      <c r="W1690" s="54">
        <v>0</v>
      </c>
      <c r="X1690" s="62">
        <v>0.03</v>
      </c>
      <c r="Y1690" s="54"/>
      <c r="Z1690" s="54">
        <v>0</v>
      </c>
      <c r="AA1690" s="54">
        <v>0</v>
      </c>
      <c r="AB1690" s="54">
        <v>0</v>
      </c>
      <c r="AC1690" s="61">
        <f t="shared" si="727"/>
        <v>0</v>
      </c>
      <c r="AD1690" s="54">
        <f t="shared" si="736"/>
        <v>0</v>
      </c>
      <c r="AE1690" s="62">
        <v>0</v>
      </c>
      <c r="AF1690" s="54">
        <f t="shared" si="734"/>
        <v>4240</v>
      </c>
      <c r="AG1690" s="54">
        <f t="shared" si="729"/>
        <v>4240</v>
      </c>
      <c r="AH1690" s="54">
        <f t="shared" si="730"/>
        <v>203</v>
      </c>
      <c r="AI1690" s="54">
        <f t="shared" si="731"/>
        <v>89</v>
      </c>
      <c r="AJ1690" s="61">
        <f t="shared" si="732"/>
        <v>43.842364532019708</v>
      </c>
      <c r="AK1690" s="54">
        <f t="shared" si="733"/>
        <v>114</v>
      </c>
      <c r="AL1690" s="62">
        <f t="shared" si="735"/>
        <v>0.03</v>
      </c>
    </row>
    <row r="1691" spans="1:38" ht="22.5" customHeight="1" x14ac:dyDescent="0.25">
      <c r="A1691" s="17">
        <v>7</v>
      </c>
      <c r="C1691" s="54">
        <v>16</v>
      </c>
      <c r="D1691" s="54" t="s">
        <v>31</v>
      </c>
      <c r="E1691" s="54">
        <v>13</v>
      </c>
      <c r="F1691" s="54">
        <v>12</v>
      </c>
      <c r="G1691" s="54">
        <v>153</v>
      </c>
      <c r="H1691" s="54">
        <v>153</v>
      </c>
      <c r="I1691" s="54">
        <v>153</v>
      </c>
      <c r="J1691" s="54">
        <v>153</v>
      </c>
      <c r="K1691" s="54">
        <v>153</v>
      </c>
      <c r="L1691" s="54">
        <v>12</v>
      </c>
      <c r="M1691" s="54">
        <v>12</v>
      </c>
      <c r="N1691" s="54">
        <v>12</v>
      </c>
      <c r="O1691" s="54">
        <v>153</v>
      </c>
      <c r="P1691" s="54">
        <v>33</v>
      </c>
      <c r="Q1691" s="62"/>
      <c r="R1691" s="54">
        <v>153</v>
      </c>
      <c r="S1691" s="54">
        <v>153</v>
      </c>
      <c r="T1691" s="54">
        <v>153</v>
      </c>
      <c r="U1691" s="54">
        <v>153</v>
      </c>
      <c r="V1691" s="61">
        <f t="shared" si="725"/>
        <v>100</v>
      </c>
      <c r="W1691" s="54">
        <f t="shared" ref="W1691:W1705" si="737">T1691-U1691</f>
        <v>0</v>
      </c>
      <c r="X1691" s="62">
        <v>0</v>
      </c>
      <c r="Y1691" s="54">
        <v>153</v>
      </c>
      <c r="Z1691" s="54">
        <v>153</v>
      </c>
      <c r="AA1691" s="54">
        <v>153</v>
      </c>
      <c r="AB1691" s="54">
        <v>58</v>
      </c>
      <c r="AC1691" s="61">
        <f t="shared" si="727"/>
        <v>37.908496732026144</v>
      </c>
      <c r="AD1691" s="54">
        <f t="shared" si="736"/>
        <v>95</v>
      </c>
      <c r="AE1691" s="62">
        <v>0</v>
      </c>
      <c r="AF1691" s="54">
        <f t="shared" si="734"/>
        <v>306</v>
      </c>
      <c r="AG1691" s="54">
        <f t="shared" si="729"/>
        <v>306</v>
      </c>
      <c r="AH1691" s="54">
        <f t="shared" si="730"/>
        <v>306</v>
      </c>
      <c r="AI1691" s="54">
        <f t="shared" si="731"/>
        <v>211</v>
      </c>
      <c r="AJ1691" s="61">
        <f t="shared" si="732"/>
        <v>68.954248366013076</v>
      </c>
      <c r="AK1691" s="54">
        <f t="shared" si="733"/>
        <v>95</v>
      </c>
      <c r="AL1691" s="62">
        <f t="shared" si="735"/>
        <v>0</v>
      </c>
    </row>
    <row r="1692" spans="1:38" ht="22.5" customHeight="1" x14ac:dyDescent="0.25">
      <c r="C1692" s="54">
        <v>17</v>
      </c>
      <c r="D1692" s="54" t="s">
        <v>32</v>
      </c>
      <c r="E1692" s="54">
        <v>10</v>
      </c>
      <c r="F1692" s="54">
        <v>10</v>
      </c>
      <c r="G1692" s="54">
        <v>230</v>
      </c>
      <c r="H1692" s="54">
        <v>230</v>
      </c>
      <c r="I1692" s="54">
        <v>230</v>
      </c>
      <c r="J1692" s="54">
        <v>230</v>
      </c>
      <c r="K1692" s="54">
        <v>230</v>
      </c>
      <c r="L1692" s="54">
        <v>9</v>
      </c>
      <c r="M1692" s="54">
        <v>9</v>
      </c>
      <c r="N1692" s="54">
        <v>9</v>
      </c>
      <c r="O1692" s="54">
        <v>64</v>
      </c>
      <c r="P1692" s="54">
        <v>56</v>
      </c>
      <c r="Q1692" s="62">
        <v>10.97</v>
      </c>
      <c r="R1692" s="54">
        <v>252</v>
      </c>
      <c r="S1692" s="54">
        <v>252</v>
      </c>
      <c r="T1692" s="54">
        <v>309</v>
      </c>
      <c r="U1692" s="54">
        <v>301</v>
      </c>
      <c r="V1692" s="61">
        <f t="shared" si="725"/>
        <v>97.411003236245946</v>
      </c>
      <c r="W1692" s="54">
        <f t="shared" si="737"/>
        <v>8</v>
      </c>
      <c r="X1692" s="62">
        <v>46.83</v>
      </c>
      <c r="Y1692" s="54"/>
      <c r="Z1692" s="54"/>
      <c r="AA1692" s="54"/>
      <c r="AB1692" s="54"/>
      <c r="AC1692" s="61"/>
      <c r="AD1692" s="54"/>
      <c r="AE1692" s="62"/>
      <c r="AF1692" s="54">
        <f t="shared" si="734"/>
        <v>252</v>
      </c>
      <c r="AG1692" s="54">
        <f t="shared" si="729"/>
        <v>252</v>
      </c>
      <c r="AH1692" s="54">
        <f t="shared" si="730"/>
        <v>309</v>
      </c>
      <c r="AI1692" s="54">
        <f t="shared" si="731"/>
        <v>301</v>
      </c>
      <c r="AJ1692" s="61">
        <f t="shared" si="732"/>
        <v>97.411003236245946</v>
      </c>
      <c r="AK1692" s="54">
        <f t="shared" si="733"/>
        <v>8</v>
      </c>
      <c r="AL1692" s="62">
        <f t="shared" si="735"/>
        <v>46.83</v>
      </c>
    </row>
    <row r="1693" spans="1:38" ht="22.5" customHeight="1" x14ac:dyDescent="0.25">
      <c r="A1693" s="17">
        <v>8</v>
      </c>
      <c r="C1693" s="54">
        <v>18</v>
      </c>
      <c r="D1693" s="54" t="s">
        <v>33</v>
      </c>
      <c r="E1693" s="54">
        <v>14</v>
      </c>
      <c r="F1693" s="54">
        <v>14</v>
      </c>
      <c r="G1693" s="54">
        <v>287</v>
      </c>
      <c r="H1693" s="54">
        <v>286</v>
      </c>
      <c r="I1693" s="54">
        <v>282</v>
      </c>
      <c r="J1693" s="54">
        <v>282</v>
      </c>
      <c r="K1693" s="54">
        <v>282</v>
      </c>
      <c r="L1693" s="54">
        <v>13</v>
      </c>
      <c r="M1693" s="54">
        <v>13</v>
      </c>
      <c r="N1693" s="54">
        <v>13</v>
      </c>
      <c r="O1693" s="54">
        <v>144</v>
      </c>
      <c r="P1693" s="54">
        <v>104</v>
      </c>
      <c r="Q1693" s="62">
        <v>8.6709999999999994</v>
      </c>
      <c r="R1693" s="54">
        <v>0</v>
      </c>
      <c r="S1693" s="54">
        <v>0</v>
      </c>
      <c r="T1693" s="54">
        <v>297</v>
      </c>
      <c r="U1693" s="54">
        <v>237</v>
      </c>
      <c r="V1693" s="61">
        <f t="shared" si="725"/>
        <v>79.797979797979806</v>
      </c>
      <c r="W1693" s="54">
        <f t="shared" si="737"/>
        <v>60</v>
      </c>
      <c r="X1693" s="62">
        <v>22.95</v>
      </c>
      <c r="Y1693" s="54">
        <v>15</v>
      </c>
      <c r="Z1693" s="54">
        <v>5</v>
      </c>
      <c r="AA1693" s="54">
        <v>174</v>
      </c>
      <c r="AB1693" s="54">
        <v>119</v>
      </c>
      <c r="AC1693" s="61">
        <f t="shared" si="727"/>
        <v>68.390804597701148</v>
      </c>
      <c r="AD1693" s="54">
        <f t="shared" si="736"/>
        <v>55</v>
      </c>
      <c r="AE1693" s="62">
        <v>5.52</v>
      </c>
      <c r="AF1693" s="54">
        <f t="shared" si="734"/>
        <v>15</v>
      </c>
      <c r="AG1693" s="54">
        <f t="shared" si="729"/>
        <v>5</v>
      </c>
      <c r="AH1693" s="54">
        <f t="shared" si="730"/>
        <v>471</v>
      </c>
      <c r="AI1693" s="54">
        <f t="shared" si="731"/>
        <v>356</v>
      </c>
      <c r="AJ1693" s="61">
        <f t="shared" si="732"/>
        <v>75.583864118895974</v>
      </c>
      <c r="AK1693" s="54">
        <f t="shared" si="733"/>
        <v>115</v>
      </c>
      <c r="AL1693" s="62">
        <f t="shared" si="735"/>
        <v>28.47</v>
      </c>
    </row>
    <row r="1694" spans="1:38" ht="22.5" customHeight="1" x14ac:dyDescent="0.25">
      <c r="C1694" s="54">
        <v>19</v>
      </c>
      <c r="D1694" s="54" t="s">
        <v>34</v>
      </c>
      <c r="E1694" s="54">
        <v>11</v>
      </c>
      <c r="F1694" s="54">
        <v>11</v>
      </c>
      <c r="G1694" s="54">
        <v>168</v>
      </c>
      <c r="H1694" s="54">
        <v>168</v>
      </c>
      <c r="I1694" s="54">
        <v>168</v>
      </c>
      <c r="J1694" s="54">
        <v>168</v>
      </c>
      <c r="K1694" s="54">
        <v>168</v>
      </c>
      <c r="L1694" s="54">
        <v>10</v>
      </c>
      <c r="M1694" s="54">
        <v>10</v>
      </c>
      <c r="N1694" s="54">
        <v>10</v>
      </c>
      <c r="O1694" s="54">
        <v>104</v>
      </c>
      <c r="P1694" s="54">
        <v>86</v>
      </c>
      <c r="Q1694" s="62">
        <v>11.66</v>
      </c>
      <c r="R1694" s="54">
        <v>11902</v>
      </c>
      <c r="S1694" s="54">
        <v>11739</v>
      </c>
      <c r="T1694" s="54">
        <v>305</v>
      </c>
      <c r="U1694" s="54">
        <v>216</v>
      </c>
      <c r="V1694" s="61">
        <f t="shared" si="725"/>
        <v>70.819672131147541</v>
      </c>
      <c r="W1694" s="54">
        <f t="shared" si="737"/>
        <v>89</v>
      </c>
      <c r="X1694" s="62">
        <v>20.309999999999999</v>
      </c>
      <c r="Y1694" s="54"/>
      <c r="Z1694" s="54"/>
      <c r="AA1694" s="54"/>
      <c r="AB1694" s="54"/>
      <c r="AC1694" s="61">
        <f t="shared" si="727"/>
        <v>0</v>
      </c>
      <c r="AD1694" s="54">
        <f t="shared" si="736"/>
        <v>0</v>
      </c>
      <c r="AE1694" s="62"/>
      <c r="AF1694" s="54">
        <f t="shared" si="734"/>
        <v>11902</v>
      </c>
      <c r="AG1694" s="54">
        <v>0</v>
      </c>
      <c r="AH1694" s="54">
        <f t="shared" si="730"/>
        <v>305</v>
      </c>
      <c r="AI1694" s="54">
        <f t="shared" si="731"/>
        <v>216</v>
      </c>
      <c r="AJ1694" s="61">
        <f t="shared" si="732"/>
        <v>70.819672131147541</v>
      </c>
      <c r="AK1694" s="54">
        <f t="shared" si="733"/>
        <v>89</v>
      </c>
      <c r="AL1694" s="62">
        <f t="shared" si="735"/>
        <v>20.309999999999999</v>
      </c>
    </row>
    <row r="1695" spans="1:38" ht="22.5" customHeight="1" x14ac:dyDescent="0.25">
      <c r="A1695" s="17">
        <v>9</v>
      </c>
      <c r="B1695" s="17">
        <v>3</v>
      </c>
      <c r="C1695" s="54">
        <v>20</v>
      </c>
      <c r="D1695" s="54" t="s">
        <v>35</v>
      </c>
      <c r="E1695" s="54">
        <v>15</v>
      </c>
      <c r="F1695" s="54">
        <v>15</v>
      </c>
      <c r="G1695" s="54">
        <v>226</v>
      </c>
      <c r="H1695" s="54">
        <v>214</v>
      </c>
      <c r="I1695" s="54">
        <v>226</v>
      </c>
      <c r="J1695" s="54">
        <v>226</v>
      </c>
      <c r="K1695" s="54">
        <v>204</v>
      </c>
      <c r="L1695" s="54">
        <v>14</v>
      </c>
      <c r="M1695" s="54">
        <v>14</v>
      </c>
      <c r="N1695" s="54">
        <v>13</v>
      </c>
      <c r="O1695" s="54">
        <v>65</v>
      </c>
      <c r="P1695" s="54">
        <v>41</v>
      </c>
      <c r="Q1695" s="62">
        <v>7.15</v>
      </c>
      <c r="R1695" s="54">
        <v>397</v>
      </c>
      <c r="S1695" s="54">
        <v>279</v>
      </c>
      <c r="T1695" s="54">
        <v>418</v>
      </c>
      <c r="U1695" s="54">
        <v>280</v>
      </c>
      <c r="V1695" s="61">
        <f t="shared" si="725"/>
        <v>66.985645933014354</v>
      </c>
      <c r="W1695" s="54">
        <f t="shared" si="737"/>
        <v>138</v>
      </c>
      <c r="X1695" s="62">
        <v>31.49</v>
      </c>
      <c r="Y1695" s="54">
        <v>22</v>
      </c>
      <c r="Z1695" s="54">
        <v>22</v>
      </c>
      <c r="AA1695" s="54">
        <v>432</v>
      </c>
      <c r="AB1695" s="54">
        <v>390</v>
      </c>
      <c r="AC1695" s="61">
        <f t="shared" si="727"/>
        <v>90.277777777777786</v>
      </c>
      <c r="AD1695" s="54">
        <f t="shared" si="736"/>
        <v>42</v>
      </c>
      <c r="AE1695" s="62">
        <v>11.62</v>
      </c>
      <c r="AF1695" s="54">
        <f t="shared" si="734"/>
        <v>419</v>
      </c>
      <c r="AG1695" s="54">
        <f t="shared" ref="AG1695:AG1705" si="738">SUM(S1695,Z1695)</f>
        <v>301</v>
      </c>
      <c r="AH1695" s="54">
        <f t="shared" si="730"/>
        <v>850</v>
      </c>
      <c r="AI1695" s="54">
        <f t="shared" si="731"/>
        <v>670</v>
      </c>
      <c r="AJ1695" s="61">
        <f t="shared" si="732"/>
        <v>78.82352941176471</v>
      </c>
      <c r="AK1695" s="54">
        <f t="shared" si="733"/>
        <v>180</v>
      </c>
      <c r="AL1695" s="62">
        <f t="shared" si="735"/>
        <v>43.11</v>
      </c>
    </row>
    <row r="1696" spans="1:38" ht="22.5" customHeight="1" x14ac:dyDescent="0.25">
      <c r="A1696" s="17">
        <v>10</v>
      </c>
      <c r="B1696" s="17">
        <v>4</v>
      </c>
      <c r="C1696" s="54">
        <v>21</v>
      </c>
      <c r="D1696" s="54" t="s">
        <v>36</v>
      </c>
      <c r="E1696" s="54">
        <v>8</v>
      </c>
      <c r="F1696" s="54">
        <v>8</v>
      </c>
      <c r="G1696" s="54">
        <v>108</v>
      </c>
      <c r="H1696" s="54">
        <v>108</v>
      </c>
      <c r="I1696" s="54">
        <v>108</v>
      </c>
      <c r="J1696" s="54">
        <v>99</v>
      </c>
      <c r="K1696" s="54">
        <v>52</v>
      </c>
      <c r="L1696" s="54">
        <v>7</v>
      </c>
      <c r="M1696" s="54">
        <v>7</v>
      </c>
      <c r="N1696" s="54">
        <v>7</v>
      </c>
      <c r="O1696" s="54">
        <v>7</v>
      </c>
      <c r="P1696" s="54"/>
      <c r="Q1696" s="62"/>
      <c r="R1696" s="54">
        <v>70</v>
      </c>
      <c r="S1696" s="54">
        <v>38</v>
      </c>
      <c r="T1696" s="54">
        <v>108</v>
      </c>
      <c r="U1696" s="54">
        <v>25</v>
      </c>
      <c r="V1696" s="61">
        <f t="shared" si="725"/>
        <v>23.148148148148149</v>
      </c>
      <c r="W1696" s="54">
        <f t="shared" si="737"/>
        <v>83</v>
      </c>
      <c r="X1696" s="62">
        <v>0</v>
      </c>
      <c r="Y1696" s="54">
        <v>108</v>
      </c>
      <c r="Z1696" s="54">
        <v>23</v>
      </c>
      <c r="AA1696" s="54">
        <v>108</v>
      </c>
      <c r="AB1696" s="54">
        <v>25</v>
      </c>
      <c r="AC1696" s="61">
        <f t="shared" si="727"/>
        <v>23.148148148148149</v>
      </c>
      <c r="AD1696" s="54">
        <f t="shared" si="736"/>
        <v>83</v>
      </c>
      <c r="AE1696" s="62"/>
      <c r="AF1696" s="54">
        <f t="shared" si="734"/>
        <v>178</v>
      </c>
      <c r="AG1696" s="54">
        <f t="shared" si="738"/>
        <v>61</v>
      </c>
      <c r="AH1696" s="54">
        <f t="shared" si="730"/>
        <v>216</v>
      </c>
      <c r="AI1696" s="54">
        <f t="shared" si="731"/>
        <v>50</v>
      </c>
      <c r="AJ1696" s="61">
        <f t="shared" si="732"/>
        <v>23.148148148148149</v>
      </c>
      <c r="AK1696" s="54">
        <f t="shared" si="733"/>
        <v>166</v>
      </c>
      <c r="AL1696" s="62">
        <f t="shared" si="735"/>
        <v>0</v>
      </c>
    </row>
    <row r="1697" spans="1:38" ht="22.5" customHeight="1" x14ac:dyDescent="0.25">
      <c r="A1697" s="17">
        <v>11</v>
      </c>
      <c r="C1697" s="54">
        <v>22</v>
      </c>
      <c r="D1697" s="54" t="s">
        <v>37</v>
      </c>
      <c r="E1697" s="54">
        <v>27</v>
      </c>
      <c r="F1697" s="54">
        <v>27</v>
      </c>
      <c r="G1697" s="54">
        <v>382</v>
      </c>
      <c r="H1697" s="54">
        <v>0</v>
      </c>
      <c r="I1697" s="54">
        <v>382</v>
      </c>
      <c r="J1697" s="54">
        <v>382</v>
      </c>
      <c r="K1697" s="54">
        <v>382</v>
      </c>
      <c r="L1697" s="54">
        <v>26</v>
      </c>
      <c r="M1697" s="54">
        <v>26</v>
      </c>
      <c r="N1697" s="54">
        <v>26</v>
      </c>
      <c r="O1697" s="54">
        <v>91</v>
      </c>
      <c r="P1697" s="54">
        <v>88</v>
      </c>
      <c r="Q1697" s="62">
        <v>7.57</v>
      </c>
      <c r="R1697" s="54">
        <v>2693</v>
      </c>
      <c r="S1697" s="54">
        <v>2068</v>
      </c>
      <c r="T1697" s="54">
        <v>427</v>
      </c>
      <c r="U1697" s="54">
        <v>289</v>
      </c>
      <c r="V1697" s="61">
        <f t="shared" si="725"/>
        <v>67.681498829039811</v>
      </c>
      <c r="W1697" s="54">
        <f t="shared" si="737"/>
        <v>138</v>
      </c>
      <c r="X1697" s="62">
        <v>33.619999999999997</v>
      </c>
      <c r="Y1697" s="54">
        <v>0</v>
      </c>
      <c r="Z1697" s="54">
        <v>0</v>
      </c>
      <c r="AA1697" s="54">
        <v>41</v>
      </c>
      <c r="AB1697" s="54">
        <v>41</v>
      </c>
      <c r="AC1697" s="61">
        <f t="shared" si="727"/>
        <v>100</v>
      </c>
      <c r="AD1697" s="54">
        <f t="shared" si="736"/>
        <v>0</v>
      </c>
      <c r="AE1697" s="62">
        <v>15.07</v>
      </c>
      <c r="AF1697" s="54">
        <f t="shared" si="734"/>
        <v>2693</v>
      </c>
      <c r="AG1697" s="54">
        <f t="shared" si="738"/>
        <v>2068</v>
      </c>
      <c r="AH1697" s="54">
        <f t="shared" si="730"/>
        <v>468</v>
      </c>
      <c r="AI1697" s="54">
        <f t="shared" si="731"/>
        <v>330</v>
      </c>
      <c r="AJ1697" s="61">
        <f t="shared" si="732"/>
        <v>70.512820512820511</v>
      </c>
      <c r="AK1697" s="54">
        <f t="shared" si="733"/>
        <v>138</v>
      </c>
      <c r="AL1697" s="62">
        <f t="shared" si="735"/>
        <v>48.69</v>
      </c>
    </row>
    <row r="1698" spans="1:38" ht="22.5" customHeight="1" x14ac:dyDescent="0.25">
      <c r="A1698" s="17">
        <v>12</v>
      </c>
      <c r="B1698" s="17">
        <v>5</v>
      </c>
      <c r="C1698" s="54">
        <v>23</v>
      </c>
      <c r="D1698" s="54" t="s">
        <v>187</v>
      </c>
      <c r="E1698" s="54">
        <v>11</v>
      </c>
      <c r="F1698" s="54">
        <v>11</v>
      </c>
      <c r="G1698" s="54">
        <v>169</v>
      </c>
      <c r="H1698" s="54">
        <v>168</v>
      </c>
      <c r="I1698" s="54">
        <v>169</v>
      </c>
      <c r="J1698" s="54">
        <v>169</v>
      </c>
      <c r="K1698" s="54">
        <v>169</v>
      </c>
      <c r="L1698" s="54">
        <v>10</v>
      </c>
      <c r="M1698" s="54">
        <v>10</v>
      </c>
      <c r="N1698" s="54">
        <v>10</v>
      </c>
      <c r="O1698" s="54">
        <v>108</v>
      </c>
      <c r="P1698" s="54">
        <v>58</v>
      </c>
      <c r="Q1698" s="62">
        <v>7.65</v>
      </c>
      <c r="R1698" s="54">
        <v>12104</v>
      </c>
      <c r="S1698" s="54">
        <v>7717</v>
      </c>
      <c r="T1698" s="54">
        <v>646</v>
      </c>
      <c r="U1698" s="54">
        <v>322</v>
      </c>
      <c r="V1698" s="61">
        <f t="shared" si="725"/>
        <v>49.845201238390089</v>
      </c>
      <c r="W1698" s="54">
        <f t="shared" si="737"/>
        <v>324</v>
      </c>
      <c r="X1698" s="62">
        <v>11.91</v>
      </c>
      <c r="Y1698" s="54">
        <v>0</v>
      </c>
      <c r="Z1698" s="54">
        <v>0</v>
      </c>
      <c r="AA1698" s="54">
        <v>174</v>
      </c>
      <c r="AB1698" s="54">
        <v>86</v>
      </c>
      <c r="AC1698" s="61">
        <f t="shared" si="727"/>
        <v>49.425287356321839</v>
      </c>
      <c r="AD1698" s="54">
        <f t="shared" si="736"/>
        <v>88</v>
      </c>
      <c r="AE1698" s="62">
        <v>9.9</v>
      </c>
      <c r="AF1698" s="54">
        <f t="shared" si="734"/>
        <v>12104</v>
      </c>
      <c r="AG1698" s="54">
        <f t="shared" si="738"/>
        <v>7717</v>
      </c>
      <c r="AH1698" s="54">
        <f t="shared" si="730"/>
        <v>820</v>
      </c>
      <c r="AI1698" s="54">
        <f t="shared" si="731"/>
        <v>408</v>
      </c>
      <c r="AJ1698" s="61">
        <f t="shared" si="732"/>
        <v>49.756097560975611</v>
      </c>
      <c r="AK1698" s="54">
        <f t="shared" si="733"/>
        <v>412</v>
      </c>
      <c r="AL1698" s="62">
        <f t="shared" si="735"/>
        <v>21.810000000000002</v>
      </c>
    </row>
    <row r="1699" spans="1:38" ht="22.5" customHeight="1" x14ac:dyDescent="0.25">
      <c r="A1699" s="17">
        <v>13</v>
      </c>
      <c r="B1699" s="17">
        <v>6</v>
      </c>
      <c r="C1699" s="54">
        <v>24</v>
      </c>
      <c r="D1699" s="54" t="s">
        <v>39</v>
      </c>
      <c r="E1699" s="54">
        <v>6</v>
      </c>
      <c r="F1699" s="54">
        <v>6</v>
      </c>
      <c r="G1699" s="54">
        <v>108</v>
      </c>
      <c r="H1699" s="54">
        <v>104</v>
      </c>
      <c r="I1699" s="54">
        <v>108</v>
      </c>
      <c r="J1699" s="54">
        <v>108</v>
      </c>
      <c r="K1699" s="54">
        <v>108</v>
      </c>
      <c r="L1699" s="54">
        <v>5</v>
      </c>
      <c r="M1699" s="54">
        <v>5</v>
      </c>
      <c r="N1699" s="54">
        <v>5</v>
      </c>
      <c r="O1699" s="54">
        <v>15</v>
      </c>
      <c r="P1699" s="54">
        <v>10</v>
      </c>
      <c r="Q1699" s="62"/>
      <c r="R1699" s="54">
        <v>109</v>
      </c>
      <c r="S1699" s="54">
        <v>109</v>
      </c>
      <c r="T1699" s="54">
        <v>229</v>
      </c>
      <c r="U1699" s="54">
        <v>195</v>
      </c>
      <c r="V1699" s="61">
        <f t="shared" si="725"/>
        <v>85.1528384279476</v>
      </c>
      <c r="W1699" s="54">
        <f t="shared" si="737"/>
        <v>34</v>
      </c>
      <c r="X1699" s="62">
        <v>27.28</v>
      </c>
      <c r="Y1699" s="54"/>
      <c r="Z1699" s="54"/>
      <c r="AA1699" s="54"/>
      <c r="AB1699" s="54"/>
      <c r="AC1699" s="61">
        <f t="shared" si="727"/>
        <v>0</v>
      </c>
      <c r="AD1699" s="54">
        <f t="shared" si="736"/>
        <v>0</v>
      </c>
      <c r="AE1699" s="62"/>
      <c r="AF1699" s="54">
        <f t="shared" si="734"/>
        <v>109</v>
      </c>
      <c r="AG1699" s="54">
        <f t="shared" si="738"/>
        <v>109</v>
      </c>
      <c r="AH1699" s="54">
        <f t="shared" si="730"/>
        <v>229</v>
      </c>
      <c r="AI1699" s="54">
        <f t="shared" si="731"/>
        <v>195</v>
      </c>
      <c r="AJ1699" s="61">
        <f t="shared" si="732"/>
        <v>85.1528384279476</v>
      </c>
      <c r="AK1699" s="54">
        <f t="shared" si="733"/>
        <v>34</v>
      </c>
      <c r="AL1699" s="62">
        <f t="shared" si="735"/>
        <v>27.28</v>
      </c>
    </row>
    <row r="1700" spans="1:38" ht="22.5" customHeight="1" x14ac:dyDescent="0.25">
      <c r="A1700" s="17">
        <v>14</v>
      </c>
      <c r="C1700" s="54">
        <v>25</v>
      </c>
      <c r="D1700" s="54" t="s">
        <v>40</v>
      </c>
      <c r="E1700" s="54">
        <v>9</v>
      </c>
      <c r="F1700" s="54">
        <v>8</v>
      </c>
      <c r="G1700" s="54">
        <v>180</v>
      </c>
      <c r="H1700" s="54">
        <v>175</v>
      </c>
      <c r="I1700" s="54">
        <v>180</v>
      </c>
      <c r="J1700" s="54">
        <v>179</v>
      </c>
      <c r="K1700" s="54">
        <v>170</v>
      </c>
      <c r="L1700" s="54">
        <v>8</v>
      </c>
      <c r="M1700" s="54">
        <v>8</v>
      </c>
      <c r="N1700" s="54">
        <v>2</v>
      </c>
      <c r="O1700" s="54">
        <v>53</v>
      </c>
      <c r="P1700" s="54">
        <v>37</v>
      </c>
      <c r="Q1700" s="62">
        <v>5.64</v>
      </c>
      <c r="R1700" s="54">
        <v>5262</v>
      </c>
      <c r="S1700" s="54">
        <v>3801</v>
      </c>
      <c r="T1700" s="54">
        <v>237</v>
      </c>
      <c r="U1700" s="54">
        <v>193</v>
      </c>
      <c r="V1700" s="61">
        <f t="shared" si="725"/>
        <v>81.434599156118153</v>
      </c>
      <c r="W1700" s="54">
        <f t="shared" si="737"/>
        <v>44</v>
      </c>
      <c r="X1700" s="62">
        <v>13.42</v>
      </c>
      <c r="Y1700" s="54"/>
      <c r="Z1700" s="54"/>
      <c r="AA1700" s="54"/>
      <c r="AB1700" s="54"/>
      <c r="AC1700" s="61">
        <f t="shared" si="727"/>
        <v>0</v>
      </c>
      <c r="AD1700" s="54">
        <f t="shared" si="736"/>
        <v>0</v>
      </c>
      <c r="AE1700" s="62"/>
      <c r="AF1700" s="54">
        <f t="shared" si="734"/>
        <v>5262</v>
      </c>
      <c r="AG1700" s="54">
        <f t="shared" si="738"/>
        <v>3801</v>
      </c>
      <c r="AH1700" s="54">
        <f t="shared" si="730"/>
        <v>237</v>
      </c>
      <c r="AI1700" s="54">
        <f t="shared" si="731"/>
        <v>193</v>
      </c>
      <c r="AJ1700" s="61">
        <f t="shared" si="732"/>
        <v>81.434599156118153</v>
      </c>
      <c r="AK1700" s="54">
        <f t="shared" si="733"/>
        <v>44</v>
      </c>
      <c r="AL1700" s="62">
        <f t="shared" si="735"/>
        <v>13.42</v>
      </c>
    </row>
    <row r="1701" spans="1:38" ht="22.5" customHeight="1" x14ac:dyDescent="0.25">
      <c r="C1701" s="54">
        <v>26</v>
      </c>
      <c r="D1701" s="54" t="s">
        <v>41</v>
      </c>
      <c r="E1701" s="54">
        <v>12</v>
      </c>
      <c r="F1701" s="54">
        <v>12</v>
      </c>
      <c r="G1701" s="54">
        <v>230</v>
      </c>
      <c r="H1701" s="54">
        <v>0</v>
      </c>
      <c r="I1701" s="54">
        <v>230</v>
      </c>
      <c r="J1701" s="54">
        <v>230</v>
      </c>
      <c r="K1701" s="54">
        <v>230</v>
      </c>
      <c r="L1701" s="54">
        <v>11</v>
      </c>
      <c r="M1701" s="54">
        <v>11</v>
      </c>
      <c r="N1701" s="54">
        <v>11</v>
      </c>
      <c r="O1701" s="54">
        <v>0</v>
      </c>
      <c r="P1701" s="54"/>
      <c r="Q1701" s="62"/>
      <c r="R1701" s="54">
        <v>0</v>
      </c>
      <c r="S1701" s="54">
        <v>0</v>
      </c>
      <c r="T1701" s="54">
        <v>0</v>
      </c>
      <c r="U1701" s="54">
        <v>0</v>
      </c>
      <c r="V1701" s="61">
        <f t="shared" si="725"/>
        <v>0</v>
      </c>
      <c r="W1701" s="54">
        <f t="shared" si="737"/>
        <v>0</v>
      </c>
      <c r="X1701" s="62">
        <v>0</v>
      </c>
      <c r="Y1701" s="54"/>
      <c r="Z1701" s="54"/>
      <c r="AA1701" s="54"/>
      <c r="AB1701" s="54"/>
      <c r="AC1701" s="61">
        <f t="shared" si="727"/>
        <v>0</v>
      </c>
      <c r="AD1701" s="54">
        <f t="shared" si="736"/>
        <v>0</v>
      </c>
      <c r="AE1701" s="62"/>
      <c r="AF1701" s="54">
        <f t="shared" si="734"/>
        <v>0</v>
      </c>
      <c r="AG1701" s="54">
        <f t="shared" si="738"/>
        <v>0</v>
      </c>
      <c r="AH1701" s="54">
        <f t="shared" si="730"/>
        <v>0</v>
      </c>
      <c r="AI1701" s="54">
        <f t="shared" si="731"/>
        <v>0</v>
      </c>
      <c r="AJ1701" s="61">
        <f t="shared" si="732"/>
        <v>0</v>
      </c>
      <c r="AK1701" s="54">
        <f t="shared" si="733"/>
        <v>0</v>
      </c>
      <c r="AL1701" s="62">
        <f t="shared" si="735"/>
        <v>0</v>
      </c>
    </row>
    <row r="1702" spans="1:38" ht="22.5" customHeight="1" x14ac:dyDescent="0.25">
      <c r="A1702" s="17">
        <v>15</v>
      </c>
      <c r="B1702" s="17">
        <v>7</v>
      </c>
      <c r="C1702" s="54">
        <v>27</v>
      </c>
      <c r="D1702" s="54" t="s">
        <v>42</v>
      </c>
      <c r="E1702" s="54">
        <v>12</v>
      </c>
      <c r="F1702" s="54">
        <v>12</v>
      </c>
      <c r="G1702" s="54">
        <v>171</v>
      </c>
      <c r="H1702" s="54">
        <v>170</v>
      </c>
      <c r="I1702" s="54">
        <v>171</v>
      </c>
      <c r="J1702" s="54">
        <v>171</v>
      </c>
      <c r="K1702" s="54">
        <v>171</v>
      </c>
      <c r="L1702" s="54">
        <v>11</v>
      </c>
      <c r="M1702" s="54">
        <v>11</v>
      </c>
      <c r="N1702" s="54">
        <v>11</v>
      </c>
      <c r="O1702" s="54">
        <v>61</v>
      </c>
      <c r="P1702" s="54">
        <v>61</v>
      </c>
      <c r="Q1702" s="62">
        <v>14.27</v>
      </c>
      <c r="R1702" s="54">
        <v>226</v>
      </c>
      <c r="S1702" s="54">
        <v>226</v>
      </c>
      <c r="T1702" s="54">
        <v>110</v>
      </c>
      <c r="U1702" s="54">
        <v>68</v>
      </c>
      <c r="V1702" s="61">
        <f t="shared" si="725"/>
        <v>61.818181818181813</v>
      </c>
      <c r="W1702" s="54">
        <f t="shared" si="737"/>
        <v>42</v>
      </c>
      <c r="X1702" s="62">
        <v>12.85</v>
      </c>
      <c r="Y1702" s="54">
        <v>76</v>
      </c>
      <c r="Z1702" s="54">
        <v>76</v>
      </c>
      <c r="AA1702" s="54">
        <v>75</v>
      </c>
      <c r="AB1702" s="54">
        <v>66</v>
      </c>
      <c r="AC1702" s="61">
        <f t="shared" si="727"/>
        <v>88</v>
      </c>
      <c r="AD1702" s="54">
        <f t="shared" si="736"/>
        <v>9</v>
      </c>
      <c r="AE1702" s="62">
        <v>6.95</v>
      </c>
      <c r="AF1702" s="54">
        <f t="shared" si="734"/>
        <v>302</v>
      </c>
      <c r="AG1702" s="54">
        <f t="shared" si="738"/>
        <v>302</v>
      </c>
      <c r="AH1702" s="54">
        <f t="shared" si="730"/>
        <v>185</v>
      </c>
      <c r="AI1702" s="54">
        <f t="shared" si="731"/>
        <v>134</v>
      </c>
      <c r="AJ1702" s="61">
        <f t="shared" si="732"/>
        <v>72.432432432432435</v>
      </c>
      <c r="AK1702" s="54">
        <f t="shared" si="733"/>
        <v>51</v>
      </c>
      <c r="AL1702" s="62">
        <f t="shared" si="735"/>
        <v>19.8</v>
      </c>
    </row>
    <row r="1703" spans="1:38" ht="22.5" customHeight="1" x14ac:dyDescent="0.25">
      <c r="A1703" s="17">
        <v>16</v>
      </c>
      <c r="C1703" s="54">
        <v>28</v>
      </c>
      <c r="D1703" s="54" t="s">
        <v>43</v>
      </c>
      <c r="E1703" s="54">
        <v>10</v>
      </c>
      <c r="F1703" s="54">
        <v>9</v>
      </c>
      <c r="G1703" s="54">
        <v>148</v>
      </c>
      <c r="H1703" s="54">
        <v>98</v>
      </c>
      <c r="I1703" s="54">
        <v>148</v>
      </c>
      <c r="J1703" s="54">
        <v>148</v>
      </c>
      <c r="K1703" s="54">
        <v>59</v>
      </c>
      <c r="L1703" s="54">
        <v>9</v>
      </c>
      <c r="M1703" s="54">
        <v>9</v>
      </c>
      <c r="N1703" s="54">
        <v>3</v>
      </c>
      <c r="O1703" s="54">
        <v>49</v>
      </c>
      <c r="P1703" s="54">
        <v>31</v>
      </c>
      <c r="Q1703" s="62">
        <v>13.55</v>
      </c>
      <c r="R1703" s="54">
        <v>187</v>
      </c>
      <c r="S1703" s="54">
        <v>73</v>
      </c>
      <c r="T1703" s="54">
        <v>83</v>
      </c>
      <c r="U1703" s="54">
        <v>46</v>
      </c>
      <c r="V1703" s="61">
        <f t="shared" si="725"/>
        <v>55.421686746987952</v>
      </c>
      <c r="W1703" s="54">
        <f t="shared" si="737"/>
        <v>37</v>
      </c>
      <c r="X1703" s="62">
        <v>4.41</v>
      </c>
      <c r="Y1703" s="54">
        <v>55</v>
      </c>
      <c r="Z1703" s="54">
        <v>23</v>
      </c>
      <c r="AA1703" s="54">
        <v>34</v>
      </c>
      <c r="AB1703" s="54">
        <v>8</v>
      </c>
      <c r="AC1703" s="61">
        <f t="shared" si="727"/>
        <v>23.52941176470588</v>
      </c>
      <c r="AD1703" s="54">
        <f t="shared" si="736"/>
        <v>26</v>
      </c>
      <c r="AE1703" s="62">
        <v>0.02</v>
      </c>
      <c r="AF1703" s="54">
        <f t="shared" si="734"/>
        <v>242</v>
      </c>
      <c r="AG1703" s="54">
        <f t="shared" si="738"/>
        <v>96</v>
      </c>
      <c r="AH1703" s="54">
        <f>SUM(T1703,AA1703)</f>
        <v>117</v>
      </c>
      <c r="AI1703" s="54">
        <v>0</v>
      </c>
      <c r="AJ1703" s="61">
        <f t="shared" si="732"/>
        <v>0</v>
      </c>
      <c r="AK1703" s="54">
        <f t="shared" si="733"/>
        <v>117</v>
      </c>
      <c r="AL1703" s="62">
        <f t="shared" si="735"/>
        <v>4.43</v>
      </c>
    </row>
    <row r="1704" spans="1:38" ht="22.5" customHeight="1" x14ac:dyDescent="0.25">
      <c r="A1704" s="17">
        <v>17</v>
      </c>
      <c r="B1704" s="17">
        <v>8</v>
      </c>
      <c r="C1704" s="54">
        <v>29</v>
      </c>
      <c r="D1704" s="54" t="s">
        <v>44</v>
      </c>
      <c r="E1704" s="54">
        <v>7</v>
      </c>
      <c r="F1704" s="54">
        <v>7</v>
      </c>
      <c r="G1704" s="54">
        <v>96</v>
      </c>
      <c r="H1704" s="54">
        <v>96</v>
      </c>
      <c r="I1704" s="54">
        <v>96</v>
      </c>
      <c r="J1704" s="54">
        <v>96</v>
      </c>
      <c r="K1704" s="54">
        <v>96</v>
      </c>
      <c r="L1704" s="54">
        <v>6</v>
      </c>
      <c r="M1704" s="54">
        <v>6</v>
      </c>
      <c r="N1704" s="54">
        <v>6</v>
      </c>
      <c r="O1704" s="54">
        <v>60</v>
      </c>
      <c r="P1704" s="54">
        <v>34</v>
      </c>
      <c r="Q1704" s="62">
        <v>3.33</v>
      </c>
      <c r="R1704" s="54">
        <v>96</v>
      </c>
      <c r="S1704" s="54">
        <v>96</v>
      </c>
      <c r="T1704" s="54">
        <v>54</v>
      </c>
      <c r="U1704" s="54">
        <v>31</v>
      </c>
      <c r="V1704" s="61">
        <f t="shared" si="725"/>
        <v>57.407407407407405</v>
      </c>
      <c r="W1704" s="54">
        <f t="shared" si="737"/>
        <v>23</v>
      </c>
      <c r="X1704" s="62">
        <v>17.22</v>
      </c>
      <c r="Y1704" s="54"/>
      <c r="Z1704" s="54"/>
      <c r="AA1704" s="54"/>
      <c r="AB1704" s="54"/>
      <c r="AC1704" s="61">
        <f t="shared" si="727"/>
        <v>0</v>
      </c>
      <c r="AD1704" s="54">
        <f t="shared" si="736"/>
        <v>0</v>
      </c>
      <c r="AE1704" s="62"/>
      <c r="AF1704" s="54">
        <f t="shared" si="734"/>
        <v>96</v>
      </c>
      <c r="AG1704" s="54">
        <f t="shared" si="738"/>
        <v>96</v>
      </c>
      <c r="AH1704" s="54">
        <f>SUM(T1704,AA1704)</f>
        <v>54</v>
      </c>
      <c r="AI1704" s="54">
        <v>0</v>
      </c>
      <c r="AJ1704" s="61">
        <f t="shared" si="732"/>
        <v>0</v>
      </c>
      <c r="AK1704" s="54">
        <f t="shared" si="733"/>
        <v>54</v>
      </c>
      <c r="AL1704" s="62">
        <f t="shared" si="735"/>
        <v>17.22</v>
      </c>
    </row>
    <row r="1705" spans="1:38" ht="22.5" customHeight="1" x14ac:dyDescent="0.25">
      <c r="A1705" s="17">
        <v>18</v>
      </c>
      <c r="C1705" s="54">
        <v>30</v>
      </c>
      <c r="D1705" s="54" t="s">
        <v>45</v>
      </c>
      <c r="E1705" s="54">
        <v>18</v>
      </c>
      <c r="F1705" s="54">
        <v>18</v>
      </c>
      <c r="G1705" s="54">
        <v>262</v>
      </c>
      <c r="H1705" s="54">
        <v>262</v>
      </c>
      <c r="I1705" s="54">
        <v>262</v>
      </c>
      <c r="J1705" s="54">
        <v>262</v>
      </c>
      <c r="K1705" s="54">
        <v>262</v>
      </c>
      <c r="L1705" s="54">
        <v>17</v>
      </c>
      <c r="M1705" s="54">
        <v>17</v>
      </c>
      <c r="N1705" s="54">
        <v>17</v>
      </c>
      <c r="O1705" s="54">
        <v>262</v>
      </c>
      <c r="P1705" s="54">
        <v>262</v>
      </c>
      <c r="Q1705" s="62">
        <v>8.77</v>
      </c>
      <c r="R1705" s="54">
        <v>3792</v>
      </c>
      <c r="S1705" s="54">
        <v>1057</v>
      </c>
      <c r="T1705" s="54">
        <v>262</v>
      </c>
      <c r="U1705" s="54">
        <v>262</v>
      </c>
      <c r="V1705" s="61">
        <f t="shared" si="725"/>
        <v>100</v>
      </c>
      <c r="W1705" s="54">
        <f t="shared" si="737"/>
        <v>0</v>
      </c>
      <c r="X1705" s="62">
        <v>7.35</v>
      </c>
      <c r="Y1705" s="54">
        <v>2620</v>
      </c>
      <c r="Z1705" s="54">
        <v>0</v>
      </c>
      <c r="AA1705" s="54">
        <v>349</v>
      </c>
      <c r="AB1705" s="54">
        <v>296</v>
      </c>
      <c r="AC1705" s="61">
        <f t="shared" si="727"/>
        <v>84.813753581661885</v>
      </c>
      <c r="AD1705" s="54">
        <f t="shared" si="736"/>
        <v>53</v>
      </c>
      <c r="AE1705" s="62">
        <v>12.32</v>
      </c>
      <c r="AF1705" s="54">
        <f t="shared" si="734"/>
        <v>6412</v>
      </c>
      <c r="AG1705" s="54">
        <f t="shared" si="738"/>
        <v>1057</v>
      </c>
      <c r="AH1705" s="54">
        <f>SUM(T1705,AA1705)</f>
        <v>611</v>
      </c>
      <c r="AI1705" s="54">
        <f>SUM(U1705,AB1705)</f>
        <v>558</v>
      </c>
      <c r="AJ1705" s="61">
        <f t="shared" si="732"/>
        <v>91.325695581014728</v>
      </c>
      <c r="AK1705" s="54">
        <f t="shared" si="733"/>
        <v>53</v>
      </c>
      <c r="AL1705" s="62">
        <f t="shared" si="735"/>
        <v>19.670000000000002</v>
      </c>
    </row>
    <row r="1706" spans="1:38" ht="22.5" customHeight="1" x14ac:dyDescent="0.25">
      <c r="C1706" s="261"/>
      <c r="D1706" s="261" t="s">
        <v>46</v>
      </c>
      <c r="E1706" s="261">
        <f t="shared" ref="E1706:P1706" si="739">SUM(E1676:E1705)</f>
        <v>344</v>
      </c>
      <c r="F1706" s="261">
        <f t="shared" si="739"/>
        <v>339</v>
      </c>
      <c r="G1706" s="261">
        <f t="shared" si="739"/>
        <v>6232</v>
      </c>
      <c r="H1706" s="261">
        <f t="shared" si="739"/>
        <v>5215</v>
      </c>
      <c r="I1706" s="261">
        <f t="shared" si="739"/>
        <v>6226</v>
      </c>
      <c r="J1706" s="261">
        <f t="shared" si="739"/>
        <v>6215</v>
      </c>
      <c r="K1706" s="261">
        <f t="shared" si="739"/>
        <v>5993</v>
      </c>
      <c r="L1706" s="261">
        <f t="shared" si="739"/>
        <v>314</v>
      </c>
      <c r="M1706" s="261">
        <f t="shared" si="739"/>
        <v>314</v>
      </c>
      <c r="N1706" s="261">
        <f t="shared" si="739"/>
        <v>279</v>
      </c>
      <c r="O1706" s="261">
        <f t="shared" si="739"/>
        <v>2607</v>
      </c>
      <c r="P1706" s="261">
        <f t="shared" si="739"/>
        <v>1850</v>
      </c>
      <c r="Q1706" s="262">
        <f>SUM(Q1676:Q1705)</f>
        <v>238.06100000000001</v>
      </c>
      <c r="R1706" s="261">
        <f t="shared" ref="R1706:U1706" si="740">SUM(R1676:R1705)</f>
        <v>77288</v>
      </c>
      <c r="S1706" s="261">
        <f t="shared" si="740"/>
        <v>58937</v>
      </c>
      <c r="T1706" s="261">
        <f t="shared" si="740"/>
        <v>8401</v>
      </c>
      <c r="U1706" s="261">
        <f t="shared" si="740"/>
        <v>5869</v>
      </c>
      <c r="V1706" s="263">
        <f t="shared" si="725"/>
        <v>69.860730865373171</v>
      </c>
      <c r="W1706" s="261">
        <f t="shared" ref="W1706:AB1706" si="741">SUM(W1676:W1705)</f>
        <v>1962</v>
      </c>
      <c r="X1706" s="262">
        <f t="shared" si="741"/>
        <v>559.91999999999996</v>
      </c>
      <c r="Y1706" s="261">
        <f t="shared" si="741"/>
        <v>4047</v>
      </c>
      <c r="Z1706" s="261">
        <f t="shared" si="741"/>
        <v>677</v>
      </c>
      <c r="AA1706" s="261">
        <f t="shared" si="741"/>
        <v>1664</v>
      </c>
      <c r="AB1706" s="261">
        <f t="shared" si="741"/>
        <v>1159</v>
      </c>
      <c r="AC1706" s="263">
        <f t="shared" si="727"/>
        <v>69.651442307692307</v>
      </c>
      <c r="AD1706" s="261">
        <f t="shared" ref="AD1706:AI1706" si="742">SUM(AD1676:AD1705)</f>
        <v>482</v>
      </c>
      <c r="AE1706" s="262">
        <f t="shared" si="742"/>
        <v>67.62</v>
      </c>
      <c r="AF1706" s="261">
        <f t="shared" si="742"/>
        <v>81124</v>
      </c>
      <c r="AG1706" s="261">
        <f t="shared" si="742"/>
        <v>47875</v>
      </c>
      <c r="AH1706" s="261">
        <f t="shared" si="742"/>
        <v>10065</v>
      </c>
      <c r="AI1706" s="261">
        <f t="shared" si="742"/>
        <v>6943</v>
      </c>
      <c r="AJ1706" s="263">
        <f t="shared" si="732"/>
        <v>68.981619473422754</v>
      </c>
      <c r="AK1706" s="261">
        <f>SUM(AK1676:AK1705)</f>
        <v>3122</v>
      </c>
      <c r="AL1706" s="262">
        <f>SUM(AL1676:AL1705)</f>
        <v>599.2299999999999</v>
      </c>
    </row>
    <row r="1707" spans="1:38" ht="27" customHeight="1" x14ac:dyDescent="0.2">
      <c r="C1707" s="802" t="s">
        <v>245</v>
      </c>
      <c r="D1707" s="802"/>
      <c r="E1707" s="802"/>
      <c r="F1707" s="802"/>
      <c r="G1707" s="802"/>
      <c r="H1707" s="802"/>
      <c r="I1707" s="802"/>
      <c r="J1707" s="802"/>
      <c r="K1707" s="802"/>
      <c r="L1707" s="802"/>
      <c r="M1707" s="802"/>
      <c r="N1707" s="802"/>
      <c r="O1707" s="802"/>
      <c r="P1707" s="802"/>
      <c r="Q1707" s="802"/>
      <c r="R1707" s="802"/>
      <c r="S1707" s="802"/>
      <c r="T1707" s="802"/>
      <c r="U1707" s="802"/>
      <c r="V1707" s="802"/>
      <c r="W1707" s="802"/>
      <c r="X1707" s="802"/>
      <c r="Y1707" s="802" t="s">
        <v>245</v>
      </c>
      <c r="Z1707" s="802"/>
      <c r="AA1707" s="802"/>
      <c r="AB1707" s="802"/>
      <c r="AC1707" s="802"/>
      <c r="AD1707" s="802"/>
      <c r="AE1707" s="802"/>
      <c r="AF1707" s="802"/>
      <c r="AG1707" s="802"/>
      <c r="AH1707" s="802"/>
      <c r="AI1707" s="802"/>
      <c r="AJ1707" s="802"/>
      <c r="AK1707" s="802"/>
      <c r="AL1707" s="802"/>
    </row>
    <row r="1708" spans="1:38" ht="12.75" customHeight="1" x14ac:dyDescent="0.2">
      <c r="C1708" s="71"/>
      <c r="D1708" s="71"/>
      <c r="E1708" s="71"/>
      <c r="F1708" s="71"/>
      <c r="G1708" s="71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71"/>
      <c r="T1708" s="71"/>
      <c r="U1708" s="71"/>
      <c r="V1708" s="71"/>
      <c r="W1708" s="71"/>
      <c r="X1708" s="71"/>
      <c r="Y1708" s="798"/>
      <c r="Z1708" s="798"/>
      <c r="AA1708" s="798"/>
      <c r="AB1708" s="798"/>
      <c r="AC1708" s="798"/>
      <c r="AD1708" s="798"/>
      <c r="AE1708" s="798"/>
      <c r="AF1708" s="798"/>
      <c r="AG1708" s="798"/>
      <c r="AH1708" s="798"/>
      <c r="AI1708" s="798"/>
      <c r="AJ1708" s="798"/>
      <c r="AK1708" s="798"/>
      <c r="AL1708" s="798"/>
    </row>
    <row r="1709" spans="1:38" ht="12.75" customHeight="1" x14ac:dyDescent="0.25">
      <c r="C1709" s="824" t="s">
        <v>2</v>
      </c>
      <c r="D1709" s="824" t="s">
        <v>3</v>
      </c>
      <c r="E1709" s="825" t="s">
        <v>4</v>
      </c>
      <c r="F1709" s="826"/>
      <c r="G1709" s="826"/>
      <c r="H1709" s="826"/>
      <c r="I1709" s="826"/>
      <c r="J1709" s="826"/>
      <c r="K1709" s="826"/>
      <c r="L1709" s="826"/>
      <c r="M1709" s="826"/>
      <c r="N1709" s="826"/>
      <c r="O1709" s="826"/>
      <c r="P1709" s="826"/>
      <c r="Q1709" s="827"/>
      <c r="R1709" s="828" t="s">
        <v>4</v>
      </c>
      <c r="S1709" s="828"/>
      <c r="T1709" s="828"/>
      <c r="U1709" s="828"/>
      <c r="V1709" s="828"/>
      <c r="W1709" s="828"/>
      <c r="X1709" s="828"/>
      <c r="Y1709" s="828" t="s">
        <v>9</v>
      </c>
      <c r="Z1709" s="828"/>
      <c r="AA1709" s="828"/>
      <c r="AB1709" s="828"/>
      <c r="AC1709" s="828"/>
      <c r="AD1709" s="828"/>
      <c r="AE1709" s="828"/>
      <c r="AF1709" s="828" t="s">
        <v>119</v>
      </c>
      <c r="AG1709" s="828"/>
      <c r="AH1709" s="828"/>
      <c r="AI1709" s="828"/>
      <c r="AJ1709" s="828"/>
      <c r="AK1709" s="828"/>
      <c r="AL1709" s="828"/>
    </row>
    <row r="1710" spans="1:38" ht="12.75" customHeight="1" x14ac:dyDescent="0.25">
      <c r="C1710" s="824"/>
      <c r="D1710" s="824"/>
      <c r="E1710" s="825" t="s">
        <v>5</v>
      </c>
      <c r="F1710" s="826"/>
      <c r="G1710" s="826"/>
      <c r="H1710" s="826"/>
      <c r="I1710" s="826"/>
      <c r="J1710" s="826"/>
      <c r="K1710" s="826"/>
      <c r="L1710" s="826"/>
      <c r="M1710" s="826"/>
      <c r="N1710" s="826"/>
      <c r="O1710" s="826"/>
      <c r="P1710" s="826"/>
      <c r="Q1710" s="827"/>
      <c r="R1710" s="828" t="s">
        <v>64</v>
      </c>
      <c r="S1710" s="828"/>
      <c r="T1710" s="828"/>
      <c r="U1710" s="828"/>
      <c r="V1710" s="828"/>
      <c r="W1710" s="828"/>
      <c r="X1710" s="828"/>
      <c r="Y1710" s="828" t="s">
        <v>64</v>
      </c>
      <c r="Z1710" s="828"/>
      <c r="AA1710" s="828"/>
      <c r="AB1710" s="828"/>
      <c r="AC1710" s="828"/>
      <c r="AD1710" s="828"/>
      <c r="AE1710" s="828"/>
      <c r="AF1710" s="828" t="s">
        <v>64</v>
      </c>
      <c r="AG1710" s="828"/>
      <c r="AH1710" s="828"/>
      <c r="AI1710" s="828"/>
      <c r="AJ1710" s="828"/>
      <c r="AK1710" s="828"/>
      <c r="AL1710" s="828"/>
    </row>
    <row r="1711" spans="1:38" ht="54" customHeight="1" x14ac:dyDescent="0.2">
      <c r="C1711" s="824"/>
      <c r="D1711" s="824"/>
      <c r="E1711" s="824" t="s">
        <v>15</v>
      </c>
      <c r="F1711" s="824"/>
      <c r="G1711" s="824" t="s">
        <v>6</v>
      </c>
      <c r="H1711" s="824"/>
      <c r="I1711" s="824" t="s">
        <v>120</v>
      </c>
      <c r="J1711" s="824"/>
      <c r="K1711" s="824"/>
      <c r="L1711" s="824" t="s">
        <v>121</v>
      </c>
      <c r="M1711" s="824"/>
      <c r="N1711" s="824"/>
      <c r="O1711" s="829" t="s">
        <v>158</v>
      </c>
      <c r="P1711" s="830"/>
      <c r="Q1711" s="831"/>
      <c r="R1711" s="824" t="s">
        <v>7</v>
      </c>
      <c r="S1711" s="824"/>
      <c r="T1711" s="824" t="s">
        <v>8</v>
      </c>
      <c r="U1711" s="824"/>
      <c r="V1711" s="824"/>
      <c r="W1711" s="824"/>
      <c r="X1711" s="824"/>
      <c r="Y1711" s="824" t="s">
        <v>7</v>
      </c>
      <c r="Z1711" s="824"/>
      <c r="AA1711" s="824" t="s">
        <v>8</v>
      </c>
      <c r="AB1711" s="824"/>
      <c r="AC1711" s="824"/>
      <c r="AD1711" s="824"/>
      <c r="AE1711" s="824"/>
      <c r="AF1711" s="824" t="s">
        <v>7</v>
      </c>
      <c r="AG1711" s="824"/>
      <c r="AH1711" s="824" t="s">
        <v>8</v>
      </c>
      <c r="AI1711" s="824"/>
      <c r="AJ1711" s="824"/>
      <c r="AK1711" s="824"/>
      <c r="AL1711" s="824"/>
    </row>
    <row r="1712" spans="1:38" ht="28.5" customHeight="1" x14ac:dyDescent="0.2">
      <c r="C1712" s="824"/>
      <c r="D1712" s="824"/>
      <c r="E1712" s="824" t="s">
        <v>55</v>
      </c>
      <c r="F1712" s="824"/>
      <c r="G1712" s="824" t="s">
        <v>56</v>
      </c>
      <c r="H1712" s="824"/>
      <c r="I1712" s="824" t="s">
        <v>61</v>
      </c>
      <c r="J1712" s="824"/>
      <c r="K1712" s="824"/>
      <c r="L1712" s="824" t="s">
        <v>62</v>
      </c>
      <c r="M1712" s="824"/>
      <c r="N1712" s="824"/>
      <c r="O1712" s="832"/>
      <c r="P1712" s="833"/>
      <c r="Q1712" s="834"/>
      <c r="R1712" s="824" t="s">
        <v>65</v>
      </c>
      <c r="S1712" s="824"/>
      <c r="T1712" s="824" t="s">
        <v>69</v>
      </c>
      <c r="U1712" s="824"/>
      <c r="V1712" s="824"/>
      <c r="W1712" s="824"/>
      <c r="X1712" s="824"/>
      <c r="Y1712" s="824" t="s">
        <v>70</v>
      </c>
      <c r="Z1712" s="824"/>
      <c r="AA1712" s="824" t="s">
        <v>69</v>
      </c>
      <c r="AB1712" s="824"/>
      <c r="AC1712" s="824"/>
      <c r="AD1712" s="824"/>
      <c r="AE1712" s="824"/>
      <c r="AF1712" s="824" t="s">
        <v>70</v>
      </c>
      <c r="AG1712" s="824"/>
      <c r="AH1712" s="824" t="s">
        <v>69</v>
      </c>
      <c r="AI1712" s="824"/>
      <c r="AJ1712" s="824"/>
      <c r="AK1712" s="824"/>
      <c r="AL1712" s="824"/>
    </row>
    <row r="1713" spans="1:38" ht="42.75" customHeight="1" x14ac:dyDescent="0.2">
      <c r="A1713" s="17" t="s">
        <v>193</v>
      </c>
      <c r="B1713" s="17" t="s">
        <v>194</v>
      </c>
      <c r="C1713" s="824"/>
      <c r="D1713" s="824"/>
      <c r="E1713" s="345" t="s">
        <v>75</v>
      </c>
      <c r="F1713" s="345" t="s">
        <v>76</v>
      </c>
      <c r="G1713" s="345" t="s">
        <v>57</v>
      </c>
      <c r="H1713" s="345" t="s">
        <v>77</v>
      </c>
      <c r="I1713" s="345" t="s">
        <v>58</v>
      </c>
      <c r="J1713" s="345" t="s">
        <v>59</v>
      </c>
      <c r="K1713" s="345" t="s">
        <v>60</v>
      </c>
      <c r="L1713" s="345" t="s">
        <v>58</v>
      </c>
      <c r="M1713" s="345" t="s">
        <v>59</v>
      </c>
      <c r="N1713" s="345" t="s">
        <v>63</v>
      </c>
      <c r="O1713" s="345" t="s">
        <v>170</v>
      </c>
      <c r="P1713" s="345" t="s">
        <v>171</v>
      </c>
      <c r="Q1713" s="345" t="s">
        <v>161</v>
      </c>
      <c r="R1713" s="345" t="s">
        <v>59</v>
      </c>
      <c r="S1713" s="345" t="s">
        <v>66</v>
      </c>
      <c r="T1713" s="345" t="s">
        <v>67</v>
      </c>
      <c r="U1713" s="345" t="s">
        <v>68</v>
      </c>
      <c r="V1713" s="345" t="s">
        <v>71</v>
      </c>
      <c r="W1713" s="345" t="s">
        <v>72</v>
      </c>
      <c r="X1713" s="345" t="s">
        <v>162</v>
      </c>
      <c r="Y1713" s="345" t="s">
        <v>59</v>
      </c>
      <c r="Z1713" s="345" t="s">
        <v>63</v>
      </c>
      <c r="AA1713" s="345" t="s">
        <v>67</v>
      </c>
      <c r="AB1713" s="345" t="s">
        <v>68</v>
      </c>
      <c r="AC1713" s="345" t="s">
        <v>71</v>
      </c>
      <c r="AD1713" s="345" t="s">
        <v>72</v>
      </c>
      <c r="AE1713" s="345" t="s">
        <v>221</v>
      </c>
      <c r="AF1713" s="345" t="s">
        <v>59</v>
      </c>
      <c r="AG1713" s="345" t="s">
        <v>63</v>
      </c>
      <c r="AH1713" s="345" t="s">
        <v>67</v>
      </c>
      <c r="AI1713" s="345" t="s">
        <v>68</v>
      </c>
      <c r="AJ1713" s="345" t="s">
        <v>71</v>
      </c>
      <c r="AK1713" s="345" t="s">
        <v>72</v>
      </c>
      <c r="AL1713" s="345" t="s">
        <v>172</v>
      </c>
    </row>
    <row r="1714" spans="1:38" ht="12.75" customHeight="1" x14ac:dyDescent="0.2">
      <c r="C1714" s="20">
        <v>1</v>
      </c>
      <c r="D1714" s="20">
        <v>2</v>
      </c>
      <c r="E1714" s="20">
        <v>3</v>
      </c>
      <c r="F1714" s="20">
        <v>4</v>
      </c>
      <c r="G1714" s="20">
        <v>5</v>
      </c>
      <c r="H1714" s="20">
        <v>6</v>
      </c>
      <c r="I1714" s="20">
        <v>7</v>
      </c>
      <c r="J1714" s="20">
        <v>8</v>
      </c>
      <c r="K1714" s="20">
        <v>9</v>
      </c>
      <c r="L1714" s="20">
        <v>10</v>
      </c>
      <c r="M1714" s="20">
        <v>11</v>
      </c>
      <c r="N1714" s="20">
        <v>12</v>
      </c>
      <c r="O1714" s="20">
        <v>13</v>
      </c>
      <c r="P1714" s="20">
        <v>14</v>
      </c>
      <c r="Q1714" s="20">
        <v>15</v>
      </c>
      <c r="R1714" s="20">
        <v>16</v>
      </c>
      <c r="S1714" s="20">
        <v>17</v>
      </c>
      <c r="T1714" s="20">
        <v>18</v>
      </c>
      <c r="U1714" s="20">
        <v>19</v>
      </c>
      <c r="V1714" s="20">
        <v>20</v>
      </c>
      <c r="W1714" s="20">
        <v>21</v>
      </c>
      <c r="X1714" s="20">
        <v>22</v>
      </c>
      <c r="Y1714" s="20">
        <v>23</v>
      </c>
      <c r="Z1714" s="20">
        <v>24</v>
      </c>
      <c r="AA1714" s="20">
        <v>25</v>
      </c>
      <c r="AB1714" s="20">
        <v>26</v>
      </c>
      <c r="AC1714" s="20">
        <v>27</v>
      </c>
      <c r="AD1714" s="20">
        <v>28</v>
      </c>
      <c r="AE1714" s="20">
        <v>29</v>
      </c>
      <c r="AF1714" s="20">
        <v>30</v>
      </c>
      <c r="AG1714" s="20">
        <v>31</v>
      </c>
      <c r="AH1714" s="20">
        <v>32</v>
      </c>
      <c r="AI1714" s="20">
        <v>33</v>
      </c>
      <c r="AJ1714" s="20">
        <v>34</v>
      </c>
      <c r="AK1714" s="20">
        <v>35</v>
      </c>
      <c r="AL1714" s="20">
        <v>36</v>
      </c>
    </row>
    <row r="1715" spans="1:38" ht="22.5" customHeight="1" x14ac:dyDescent="0.25">
      <c r="C1715" s="54">
        <v>1</v>
      </c>
      <c r="D1715" s="54" t="s">
        <v>16</v>
      </c>
      <c r="E1715" s="54">
        <v>9</v>
      </c>
      <c r="F1715" s="54">
        <v>9</v>
      </c>
      <c r="G1715" s="54">
        <v>209</v>
      </c>
      <c r="H1715" s="54">
        <v>0</v>
      </c>
      <c r="I1715" s="54">
        <v>209</v>
      </c>
      <c r="J1715" s="54">
        <v>209</v>
      </c>
      <c r="K1715" s="54">
        <v>0</v>
      </c>
      <c r="L1715" s="54">
        <v>8</v>
      </c>
      <c r="M1715" s="54">
        <v>8</v>
      </c>
      <c r="N1715" s="54"/>
      <c r="O1715" s="54"/>
      <c r="P1715" s="54"/>
      <c r="Q1715" s="62"/>
      <c r="R1715" s="334">
        <v>219</v>
      </c>
      <c r="S1715" s="54">
        <v>219</v>
      </c>
      <c r="T1715" s="54">
        <v>206</v>
      </c>
      <c r="U1715" s="54">
        <v>33</v>
      </c>
      <c r="V1715" s="61">
        <f t="shared" ref="V1715:V1745" si="743">IF(U1715&lt;&gt;0,(U1715/T1715*100),0)</f>
        <v>16.019417475728158</v>
      </c>
      <c r="W1715" s="54">
        <f t="shared" ref="W1715:W1720" si="744">T1715-U1715</f>
        <v>173</v>
      </c>
      <c r="X1715" s="62">
        <v>1.36</v>
      </c>
      <c r="Y1715" s="54"/>
      <c r="Z1715" s="54"/>
      <c r="AA1715" s="54"/>
      <c r="AB1715" s="54"/>
      <c r="AC1715" s="61">
        <f t="shared" ref="AC1715:AC1731" si="745">IF(AB1715&lt;&gt;0,(AB1715/AA1715*100),0)</f>
        <v>0</v>
      </c>
      <c r="AD1715" s="54">
        <f t="shared" ref="AD1715:AD1724" si="746">AA1715-AB1715</f>
        <v>0</v>
      </c>
      <c r="AE1715" s="62"/>
      <c r="AF1715" s="54">
        <f>SUM(Q1715,Y1715)</f>
        <v>0</v>
      </c>
      <c r="AG1715" s="54">
        <f t="shared" ref="AG1715:AI1732" si="747">SUM(S1715,Z1715)</f>
        <v>219</v>
      </c>
      <c r="AH1715" s="54">
        <f t="shared" si="747"/>
        <v>206</v>
      </c>
      <c r="AI1715" s="54">
        <f t="shared" si="747"/>
        <v>33</v>
      </c>
      <c r="AJ1715" s="61">
        <f t="shared" ref="AJ1715:AJ1745" si="748">IF(AI1715&lt;&gt;0,(AI1715/AH1715*100),0)</f>
        <v>16.019417475728158</v>
      </c>
      <c r="AK1715" s="54">
        <f t="shared" ref="AK1715:AK1744" si="749">AH1715-AI1715</f>
        <v>173</v>
      </c>
      <c r="AL1715" s="62">
        <f>SUM(X1715,AE1715)</f>
        <v>1.36</v>
      </c>
    </row>
    <row r="1716" spans="1:38" ht="22.5" customHeight="1" x14ac:dyDescent="0.25">
      <c r="A1716" s="17">
        <v>1</v>
      </c>
      <c r="B1716" s="17">
        <v>1</v>
      </c>
      <c r="C1716" s="54">
        <v>2</v>
      </c>
      <c r="D1716" s="54" t="s">
        <v>190</v>
      </c>
      <c r="E1716" s="54">
        <v>15</v>
      </c>
      <c r="F1716" s="54">
        <v>15</v>
      </c>
      <c r="G1716" s="54">
        <v>285</v>
      </c>
      <c r="H1716" s="54"/>
      <c r="I1716" s="54">
        <v>285</v>
      </c>
      <c r="J1716" s="54">
        <v>285</v>
      </c>
      <c r="K1716" s="54">
        <v>0</v>
      </c>
      <c r="L1716" s="54">
        <v>14</v>
      </c>
      <c r="M1716" s="54">
        <v>14</v>
      </c>
      <c r="N1716" s="54"/>
      <c r="O1716" s="54"/>
      <c r="P1716" s="54"/>
      <c r="Q1716" s="62"/>
      <c r="R1716" s="54">
        <v>7868</v>
      </c>
      <c r="S1716" s="54"/>
      <c r="T1716" s="54"/>
      <c r="U1716" s="54"/>
      <c r="V1716" s="61">
        <f t="shared" si="743"/>
        <v>0</v>
      </c>
      <c r="W1716" s="54">
        <f t="shared" si="744"/>
        <v>0</v>
      </c>
      <c r="X1716" s="62"/>
      <c r="Y1716" s="54"/>
      <c r="Z1716" s="54"/>
      <c r="AA1716" s="54"/>
      <c r="AB1716" s="54"/>
      <c r="AC1716" s="61">
        <f t="shared" si="745"/>
        <v>0</v>
      </c>
      <c r="AD1716" s="54">
        <f t="shared" si="746"/>
        <v>0</v>
      </c>
      <c r="AE1716" s="62"/>
      <c r="AF1716" s="54">
        <f t="shared" ref="AF1716:AG1744" si="750">SUM(R1716,Y1716)</f>
        <v>7868</v>
      </c>
      <c r="AG1716" s="54">
        <f t="shared" si="747"/>
        <v>0</v>
      </c>
      <c r="AH1716" s="54">
        <f t="shared" si="747"/>
        <v>0</v>
      </c>
      <c r="AI1716" s="54">
        <f t="shared" si="747"/>
        <v>0</v>
      </c>
      <c r="AJ1716" s="61">
        <f t="shared" si="748"/>
        <v>0</v>
      </c>
      <c r="AK1716" s="54">
        <f t="shared" si="749"/>
        <v>0</v>
      </c>
      <c r="AL1716" s="62">
        <f>SUM(X1716,AE1716)</f>
        <v>0</v>
      </c>
    </row>
    <row r="1717" spans="1:38" ht="22.5" customHeight="1" x14ac:dyDescent="0.25">
      <c r="C1717" s="54">
        <v>3</v>
      </c>
      <c r="D1717" s="54" t="s">
        <v>18</v>
      </c>
      <c r="E1717" s="54">
        <v>13</v>
      </c>
      <c r="F1717" s="54">
        <v>12</v>
      </c>
      <c r="G1717" s="54">
        <v>289</v>
      </c>
      <c r="H1717" s="54">
        <v>0</v>
      </c>
      <c r="I1717" s="54">
        <v>287</v>
      </c>
      <c r="J1717" s="54">
        <v>287</v>
      </c>
      <c r="K1717" s="54">
        <v>10</v>
      </c>
      <c r="L1717" s="54">
        <v>12</v>
      </c>
      <c r="M1717" s="54">
        <v>12</v>
      </c>
      <c r="N1717" s="54"/>
      <c r="O1717" s="54">
        <v>7</v>
      </c>
      <c r="P1717" s="54">
        <v>1</v>
      </c>
      <c r="Q1717" s="62">
        <v>0.05</v>
      </c>
      <c r="R1717" s="54">
        <v>13974</v>
      </c>
      <c r="S1717" s="54">
        <v>1931</v>
      </c>
      <c r="T1717" s="54">
        <v>203</v>
      </c>
      <c r="U1717" s="54">
        <v>29</v>
      </c>
      <c r="V1717" s="61">
        <f t="shared" si="743"/>
        <v>14.285714285714285</v>
      </c>
      <c r="W1717" s="54">
        <f t="shared" si="744"/>
        <v>174</v>
      </c>
      <c r="X1717" s="62">
        <v>2.04</v>
      </c>
      <c r="Y1717" s="54">
        <v>975</v>
      </c>
      <c r="Z1717" s="54"/>
      <c r="AA1717" s="54">
        <v>25</v>
      </c>
      <c r="AB1717" s="54">
        <v>2</v>
      </c>
      <c r="AC1717" s="61">
        <f t="shared" si="745"/>
        <v>8</v>
      </c>
      <c r="AD1717" s="54">
        <f t="shared" si="746"/>
        <v>23</v>
      </c>
      <c r="AE1717" s="62">
        <v>0.04</v>
      </c>
      <c r="AF1717" s="54">
        <f t="shared" si="750"/>
        <v>14949</v>
      </c>
      <c r="AG1717" s="54">
        <f t="shared" si="747"/>
        <v>1931</v>
      </c>
      <c r="AH1717" s="54">
        <f t="shared" si="747"/>
        <v>228</v>
      </c>
      <c r="AI1717" s="54">
        <f t="shared" si="747"/>
        <v>31</v>
      </c>
      <c r="AJ1717" s="61">
        <f t="shared" si="748"/>
        <v>13.596491228070176</v>
      </c>
      <c r="AK1717" s="54">
        <f t="shared" si="749"/>
        <v>197</v>
      </c>
      <c r="AL1717" s="62">
        <f>SUM(X1717,AE1717)</f>
        <v>2.08</v>
      </c>
    </row>
    <row r="1718" spans="1:38" ht="22.5" customHeight="1" x14ac:dyDescent="0.25">
      <c r="C1718" s="54">
        <v>4</v>
      </c>
      <c r="D1718" s="54" t="s">
        <v>19</v>
      </c>
      <c r="E1718" s="54">
        <v>13</v>
      </c>
      <c r="F1718" s="54">
        <v>13</v>
      </c>
      <c r="G1718" s="54">
        <v>246</v>
      </c>
      <c r="H1718" s="54">
        <v>0</v>
      </c>
      <c r="I1718" s="54">
        <v>248</v>
      </c>
      <c r="J1718" s="54">
        <v>248</v>
      </c>
      <c r="K1718" s="54">
        <v>4</v>
      </c>
      <c r="L1718" s="54">
        <v>12</v>
      </c>
      <c r="M1718" s="54">
        <v>12</v>
      </c>
      <c r="N1718" s="54">
        <v>0</v>
      </c>
      <c r="O1718" s="54">
        <v>22</v>
      </c>
      <c r="P1718" s="54">
        <v>4</v>
      </c>
      <c r="Q1718" s="62"/>
      <c r="R1718" s="54">
        <v>500</v>
      </c>
      <c r="S1718" s="54">
        <v>149</v>
      </c>
      <c r="T1718" s="54">
        <v>174</v>
      </c>
      <c r="U1718" s="54">
        <v>27</v>
      </c>
      <c r="V1718" s="61">
        <f t="shared" si="743"/>
        <v>15.517241379310345</v>
      </c>
      <c r="W1718" s="54">
        <f t="shared" si="744"/>
        <v>147</v>
      </c>
      <c r="X1718" s="62">
        <v>3.22</v>
      </c>
      <c r="Y1718" s="54"/>
      <c r="Z1718" s="54"/>
      <c r="AA1718" s="54"/>
      <c r="AB1718" s="54"/>
      <c r="AC1718" s="61">
        <f t="shared" si="745"/>
        <v>0</v>
      </c>
      <c r="AD1718" s="54">
        <f t="shared" si="746"/>
        <v>0</v>
      </c>
      <c r="AE1718" s="62"/>
      <c r="AF1718" s="54">
        <f t="shared" si="750"/>
        <v>500</v>
      </c>
      <c r="AG1718" s="54">
        <f t="shared" si="747"/>
        <v>149</v>
      </c>
      <c r="AH1718" s="54">
        <f t="shared" si="747"/>
        <v>174</v>
      </c>
      <c r="AI1718" s="54">
        <f t="shared" si="747"/>
        <v>27</v>
      </c>
      <c r="AJ1718" s="61">
        <f t="shared" si="748"/>
        <v>15.517241379310345</v>
      </c>
      <c r="AK1718" s="54">
        <f t="shared" si="749"/>
        <v>147</v>
      </c>
      <c r="AL1718" s="62">
        <f>SUM(X1718,AE1718)</f>
        <v>3.22</v>
      </c>
    </row>
    <row r="1719" spans="1:38" ht="22.5" customHeight="1" x14ac:dyDescent="0.25">
      <c r="C1719" s="54">
        <v>5</v>
      </c>
      <c r="D1719" s="54" t="s">
        <v>20</v>
      </c>
      <c r="E1719" s="54">
        <v>8</v>
      </c>
      <c r="F1719" s="54">
        <v>8</v>
      </c>
      <c r="G1719" s="54">
        <v>193</v>
      </c>
      <c r="H1719" s="54">
        <v>0</v>
      </c>
      <c r="I1719" s="54">
        <v>193</v>
      </c>
      <c r="J1719" s="54">
        <v>193</v>
      </c>
      <c r="K1719" s="54">
        <v>95</v>
      </c>
      <c r="L1719" s="54">
        <v>70</v>
      </c>
      <c r="M1719" s="54">
        <v>70</v>
      </c>
      <c r="N1719" s="54">
        <v>20</v>
      </c>
      <c r="O1719" s="54"/>
      <c r="P1719" s="54"/>
      <c r="Q1719" s="62"/>
      <c r="R1719" s="54">
        <v>636</v>
      </c>
      <c r="S1719" s="54"/>
      <c r="T1719" s="54">
        <v>477</v>
      </c>
      <c r="U1719" s="54">
        <v>25</v>
      </c>
      <c r="V1719" s="61">
        <f t="shared" si="743"/>
        <v>5.2410901467505235</v>
      </c>
      <c r="W1719" s="54">
        <f t="shared" si="744"/>
        <v>452</v>
      </c>
      <c r="X1719" s="62">
        <v>1.55</v>
      </c>
      <c r="Y1719" s="54"/>
      <c r="Z1719" s="54"/>
      <c r="AA1719" s="54">
        <v>0</v>
      </c>
      <c r="AB1719" s="54">
        <v>0</v>
      </c>
      <c r="AC1719" s="61">
        <f t="shared" si="745"/>
        <v>0</v>
      </c>
      <c r="AD1719" s="54">
        <f t="shared" si="746"/>
        <v>0</v>
      </c>
      <c r="AE1719" s="62"/>
      <c r="AF1719" s="54">
        <f t="shared" si="750"/>
        <v>636</v>
      </c>
      <c r="AG1719" s="54">
        <f t="shared" si="747"/>
        <v>0</v>
      </c>
      <c r="AH1719" s="54">
        <f t="shared" si="747"/>
        <v>477</v>
      </c>
      <c r="AI1719" s="54">
        <f t="shared" si="747"/>
        <v>25</v>
      </c>
      <c r="AJ1719" s="61">
        <f t="shared" si="748"/>
        <v>5.2410901467505235</v>
      </c>
      <c r="AK1719" s="54">
        <f t="shared" si="749"/>
        <v>452</v>
      </c>
      <c r="AL1719" s="62">
        <v>0</v>
      </c>
    </row>
    <row r="1720" spans="1:38" ht="22.5" customHeight="1" x14ac:dyDescent="0.25">
      <c r="C1720" s="54">
        <v>6</v>
      </c>
      <c r="D1720" s="54" t="s">
        <v>21</v>
      </c>
      <c r="E1720" s="54">
        <v>4</v>
      </c>
      <c r="F1720" s="54">
        <v>4</v>
      </c>
      <c r="G1720" s="54">
        <v>63</v>
      </c>
      <c r="H1720" s="54"/>
      <c r="I1720" s="54">
        <v>63</v>
      </c>
      <c r="J1720" s="54">
        <v>63</v>
      </c>
      <c r="K1720" s="54">
        <v>39</v>
      </c>
      <c r="L1720" s="54">
        <v>3</v>
      </c>
      <c r="M1720" s="54">
        <v>3</v>
      </c>
      <c r="N1720" s="54"/>
      <c r="O1720" s="54">
        <v>31</v>
      </c>
      <c r="P1720" s="54">
        <v>18</v>
      </c>
      <c r="Q1720" s="62"/>
      <c r="R1720" s="54">
        <v>69</v>
      </c>
      <c r="S1720" s="54">
        <v>0</v>
      </c>
      <c r="T1720" s="54">
        <v>0</v>
      </c>
      <c r="U1720" s="54">
        <v>0</v>
      </c>
      <c r="V1720" s="61">
        <f t="shared" si="743"/>
        <v>0</v>
      </c>
      <c r="W1720" s="54">
        <f t="shared" si="744"/>
        <v>0</v>
      </c>
      <c r="X1720" s="62"/>
      <c r="Y1720" s="54"/>
      <c r="Z1720" s="54"/>
      <c r="AA1720" s="54"/>
      <c r="AB1720" s="54"/>
      <c r="AC1720" s="61">
        <f t="shared" si="745"/>
        <v>0</v>
      </c>
      <c r="AD1720" s="54">
        <f t="shared" si="746"/>
        <v>0</v>
      </c>
      <c r="AE1720" s="62"/>
      <c r="AF1720" s="54">
        <f t="shared" si="750"/>
        <v>69</v>
      </c>
      <c r="AG1720" s="54">
        <f t="shared" si="747"/>
        <v>0</v>
      </c>
      <c r="AH1720" s="54">
        <f t="shared" si="747"/>
        <v>0</v>
      </c>
      <c r="AI1720" s="54">
        <f t="shared" si="747"/>
        <v>0</v>
      </c>
      <c r="AJ1720" s="61">
        <f t="shared" si="748"/>
        <v>0</v>
      </c>
      <c r="AK1720" s="54">
        <f t="shared" si="749"/>
        <v>0</v>
      </c>
      <c r="AL1720" s="62">
        <f t="shared" ref="AL1720:AL1744" si="751">SUM(X1720,AE1720)</f>
        <v>0</v>
      </c>
    </row>
    <row r="1721" spans="1:38" ht="22.5" customHeight="1" x14ac:dyDescent="0.25">
      <c r="C1721" s="54">
        <v>7</v>
      </c>
      <c r="D1721" s="54" t="s">
        <v>22</v>
      </c>
      <c r="E1721" s="54">
        <v>15</v>
      </c>
      <c r="F1721" s="54">
        <v>15</v>
      </c>
      <c r="G1721" s="54">
        <v>342</v>
      </c>
      <c r="H1721" s="54"/>
      <c r="I1721" s="54">
        <v>342</v>
      </c>
      <c r="J1721" s="54">
        <v>342</v>
      </c>
      <c r="K1721" s="54"/>
      <c r="L1721" s="54">
        <v>14</v>
      </c>
      <c r="M1721" s="54">
        <v>14</v>
      </c>
      <c r="N1721" s="54">
        <v>0</v>
      </c>
      <c r="O1721" s="54">
        <v>130</v>
      </c>
      <c r="P1721" s="54">
        <v>6</v>
      </c>
      <c r="Q1721" s="62">
        <v>1.22</v>
      </c>
      <c r="R1721" s="54">
        <v>356</v>
      </c>
      <c r="S1721" s="54">
        <v>289</v>
      </c>
      <c r="T1721" s="54">
        <v>105</v>
      </c>
      <c r="U1721" s="54">
        <v>0</v>
      </c>
      <c r="V1721" s="61">
        <f t="shared" si="743"/>
        <v>0</v>
      </c>
      <c r="W1721" s="54">
        <v>0</v>
      </c>
      <c r="X1721" s="62"/>
      <c r="Y1721" s="54"/>
      <c r="Z1721" s="54"/>
      <c r="AA1721" s="54"/>
      <c r="AB1721" s="54"/>
      <c r="AC1721" s="61">
        <f t="shared" si="745"/>
        <v>0</v>
      </c>
      <c r="AD1721" s="54">
        <f t="shared" si="746"/>
        <v>0</v>
      </c>
      <c r="AE1721" s="62"/>
      <c r="AF1721" s="54">
        <f t="shared" si="750"/>
        <v>356</v>
      </c>
      <c r="AG1721" s="54">
        <f t="shared" si="747"/>
        <v>289</v>
      </c>
      <c r="AH1721" s="54">
        <f t="shared" si="747"/>
        <v>105</v>
      </c>
      <c r="AI1721" s="54">
        <f t="shared" si="747"/>
        <v>0</v>
      </c>
      <c r="AJ1721" s="61">
        <f t="shared" si="748"/>
        <v>0</v>
      </c>
      <c r="AK1721" s="54">
        <f t="shared" si="749"/>
        <v>105</v>
      </c>
      <c r="AL1721" s="62">
        <f t="shared" si="751"/>
        <v>0</v>
      </c>
    </row>
    <row r="1722" spans="1:38" ht="22.5" customHeight="1" x14ac:dyDescent="0.25">
      <c r="A1722" s="17">
        <v>2</v>
      </c>
      <c r="C1722" s="54">
        <v>8</v>
      </c>
      <c r="D1722" s="54" t="s">
        <v>23</v>
      </c>
      <c r="E1722" s="54">
        <v>2</v>
      </c>
      <c r="F1722" s="54">
        <v>2</v>
      </c>
      <c r="G1722" s="54">
        <v>60</v>
      </c>
      <c r="H1722" s="54">
        <v>0</v>
      </c>
      <c r="I1722" s="54">
        <v>60</v>
      </c>
      <c r="J1722" s="54">
        <v>60</v>
      </c>
      <c r="K1722" s="54"/>
      <c r="L1722" s="54">
        <v>3</v>
      </c>
      <c r="M1722" s="54">
        <v>3</v>
      </c>
      <c r="N1722" s="54">
        <v>0</v>
      </c>
      <c r="O1722" s="54">
        <v>0</v>
      </c>
      <c r="P1722" s="54">
        <v>0</v>
      </c>
      <c r="Q1722" s="62"/>
      <c r="R1722" s="54">
        <v>2331</v>
      </c>
      <c r="S1722" s="54">
        <v>699</v>
      </c>
      <c r="T1722" s="54">
        <v>2</v>
      </c>
      <c r="U1722" s="54">
        <v>0</v>
      </c>
      <c r="V1722" s="61">
        <f t="shared" si="743"/>
        <v>0</v>
      </c>
      <c r="W1722" s="54">
        <v>0</v>
      </c>
      <c r="X1722" s="62">
        <v>0.56999999999999995</v>
      </c>
      <c r="Y1722" s="54">
        <v>0</v>
      </c>
      <c r="Z1722" s="54">
        <v>0</v>
      </c>
      <c r="AA1722" s="54">
        <v>0</v>
      </c>
      <c r="AB1722" s="54">
        <v>0</v>
      </c>
      <c r="AC1722" s="61">
        <f t="shared" si="745"/>
        <v>0</v>
      </c>
      <c r="AD1722" s="54">
        <f t="shared" si="746"/>
        <v>0</v>
      </c>
      <c r="AE1722" s="62"/>
      <c r="AF1722" s="54">
        <f t="shared" si="750"/>
        <v>2331</v>
      </c>
      <c r="AG1722" s="54">
        <f t="shared" si="747"/>
        <v>699</v>
      </c>
      <c r="AH1722" s="54">
        <f t="shared" si="747"/>
        <v>2</v>
      </c>
      <c r="AI1722" s="54">
        <f t="shared" si="747"/>
        <v>0</v>
      </c>
      <c r="AJ1722" s="61">
        <f t="shared" si="748"/>
        <v>0</v>
      </c>
      <c r="AK1722" s="54">
        <f t="shared" si="749"/>
        <v>2</v>
      </c>
      <c r="AL1722" s="62">
        <f t="shared" si="751"/>
        <v>0.56999999999999995</v>
      </c>
    </row>
    <row r="1723" spans="1:38" ht="22.5" customHeight="1" x14ac:dyDescent="0.25">
      <c r="C1723" s="54">
        <v>9</v>
      </c>
      <c r="D1723" s="54" t="s">
        <v>24</v>
      </c>
      <c r="E1723" s="54">
        <v>9</v>
      </c>
      <c r="F1723" s="54">
        <v>8</v>
      </c>
      <c r="G1723" s="54">
        <v>198</v>
      </c>
      <c r="H1723" s="54">
        <v>0</v>
      </c>
      <c r="I1723" s="54">
        <v>199</v>
      </c>
      <c r="J1723" s="54">
        <v>199</v>
      </c>
      <c r="K1723" s="54">
        <v>27</v>
      </c>
      <c r="L1723" s="54">
        <v>62</v>
      </c>
      <c r="M1723" s="54">
        <v>56</v>
      </c>
      <c r="N1723" s="54">
        <v>13</v>
      </c>
      <c r="O1723" s="54">
        <v>24</v>
      </c>
      <c r="P1723" s="54">
        <v>4</v>
      </c>
      <c r="Q1723" s="62">
        <v>0.59</v>
      </c>
      <c r="R1723" s="54">
        <v>130</v>
      </c>
      <c r="S1723" s="54">
        <v>125</v>
      </c>
      <c r="T1723" s="54">
        <v>85</v>
      </c>
      <c r="U1723" s="54">
        <v>37</v>
      </c>
      <c r="V1723" s="61">
        <f t="shared" si="743"/>
        <v>43.529411764705884</v>
      </c>
      <c r="W1723" s="54">
        <v>0</v>
      </c>
      <c r="X1723" s="62">
        <v>3.69</v>
      </c>
      <c r="Y1723" s="54"/>
      <c r="Z1723" s="54"/>
      <c r="AA1723" s="54"/>
      <c r="AB1723" s="54"/>
      <c r="AC1723" s="61">
        <f t="shared" si="745"/>
        <v>0</v>
      </c>
      <c r="AD1723" s="54">
        <f t="shared" si="746"/>
        <v>0</v>
      </c>
      <c r="AE1723" s="62"/>
      <c r="AF1723" s="54">
        <f t="shared" si="750"/>
        <v>130</v>
      </c>
      <c r="AG1723" s="54">
        <f t="shared" si="747"/>
        <v>125</v>
      </c>
      <c r="AH1723" s="54">
        <f t="shared" si="747"/>
        <v>85</v>
      </c>
      <c r="AI1723" s="54">
        <f t="shared" si="747"/>
        <v>37</v>
      </c>
      <c r="AJ1723" s="61">
        <f t="shared" si="748"/>
        <v>43.529411764705884</v>
      </c>
      <c r="AK1723" s="54">
        <f t="shared" si="749"/>
        <v>48</v>
      </c>
      <c r="AL1723" s="62">
        <f t="shared" si="751"/>
        <v>3.69</v>
      </c>
    </row>
    <row r="1724" spans="1:38" ht="22.5" customHeight="1" x14ac:dyDescent="0.25">
      <c r="A1724" s="17">
        <v>3</v>
      </c>
      <c r="C1724" s="54">
        <v>10</v>
      </c>
      <c r="D1724" s="54" t="s">
        <v>25</v>
      </c>
      <c r="E1724" s="54">
        <v>8</v>
      </c>
      <c r="F1724" s="54">
        <v>8</v>
      </c>
      <c r="G1724" s="54">
        <v>129</v>
      </c>
      <c r="H1724" s="54">
        <v>0</v>
      </c>
      <c r="I1724" s="54">
        <v>129</v>
      </c>
      <c r="J1724" s="54">
        <v>129</v>
      </c>
      <c r="K1724" s="54">
        <v>129</v>
      </c>
      <c r="L1724" s="54">
        <v>7</v>
      </c>
      <c r="M1724" s="54">
        <v>7</v>
      </c>
      <c r="N1724" s="54">
        <v>7</v>
      </c>
      <c r="O1724" s="54">
        <v>50</v>
      </c>
      <c r="P1724" s="54">
        <v>3</v>
      </c>
      <c r="Q1724" s="62">
        <v>0.17699999999999999</v>
      </c>
      <c r="R1724" s="54">
        <v>46</v>
      </c>
      <c r="S1724" s="54">
        <v>4</v>
      </c>
      <c r="T1724" s="54">
        <v>90</v>
      </c>
      <c r="U1724" s="54">
        <v>11</v>
      </c>
      <c r="V1724" s="61">
        <f t="shared" si="743"/>
        <v>12.222222222222221</v>
      </c>
      <c r="W1724" s="54">
        <v>0</v>
      </c>
      <c r="X1724" s="62">
        <v>3.69</v>
      </c>
      <c r="Y1724" s="54">
        <v>6</v>
      </c>
      <c r="Z1724" s="54">
        <v>0</v>
      </c>
      <c r="AA1724" s="54">
        <v>23</v>
      </c>
      <c r="AB1724" s="54">
        <v>0</v>
      </c>
      <c r="AC1724" s="61">
        <f t="shared" si="745"/>
        <v>0</v>
      </c>
      <c r="AD1724" s="54">
        <f t="shared" si="746"/>
        <v>23</v>
      </c>
      <c r="AE1724" s="62">
        <v>0.55600000000000005</v>
      </c>
      <c r="AF1724" s="54">
        <f t="shared" si="750"/>
        <v>52</v>
      </c>
      <c r="AG1724" s="54">
        <f t="shared" si="747"/>
        <v>4</v>
      </c>
      <c r="AH1724" s="54">
        <f t="shared" si="747"/>
        <v>113</v>
      </c>
      <c r="AI1724" s="54">
        <f t="shared" si="747"/>
        <v>11</v>
      </c>
      <c r="AJ1724" s="61">
        <f t="shared" si="748"/>
        <v>9.7345132743362832</v>
      </c>
      <c r="AK1724" s="54">
        <f t="shared" si="749"/>
        <v>102</v>
      </c>
      <c r="AL1724" s="62">
        <f t="shared" si="751"/>
        <v>4.2460000000000004</v>
      </c>
    </row>
    <row r="1725" spans="1:38" ht="22.5" customHeight="1" x14ac:dyDescent="0.25">
      <c r="A1725" s="17">
        <v>4</v>
      </c>
      <c r="C1725" s="54">
        <v>11</v>
      </c>
      <c r="D1725" s="54" t="s">
        <v>26</v>
      </c>
      <c r="E1725" s="54">
        <v>23</v>
      </c>
      <c r="F1725" s="54">
        <v>23</v>
      </c>
      <c r="G1725" s="54">
        <v>475</v>
      </c>
      <c r="H1725" s="54">
        <v>17</v>
      </c>
      <c r="I1725" s="54">
        <v>475</v>
      </c>
      <c r="J1725" s="54">
        <v>475</v>
      </c>
      <c r="K1725" s="54"/>
      <c r="L1725" s="54">
        <v>22</v>
      </c>
      <c r="M1725" s="54">
        <v>22</v>
      </c>
      <c r="N1725" s="54">
        <v>22</v>
      </c>
      <c r="O1725" s="54">
        <v>129</v>
      </c>
      <c r="P1725" s="54">
        <v>17</v>
      </c>
      <c r="Q1725" s="62">
        <v>0.46600000000000003</v>
      </c>
      <c r="R1725" s="54">
        <v>6866</v>
      </c>
      <c r="S1725" s="54">
        <v>6318</v>
      </c>
      <c r="T1725" s="54">
        <v>475</v>
      </c>
      <c r="U1725" s="54">
        <v>1</v>
      </c>
      <c r="V1725" s="61">
        <f t="shared" si="743"/>
        <v>0.21052631578947367</v>
      </c>
      <c r="W1725" s="54">
        <v>0</v>
      </c>
      <c r="X1725" s="62">
        <v>1.52</v>
      </c>
      <c r="Y1725" s="54">
        <v>0</v>
      </c>
      <c r="Z1725" s="54"/>
      <c r="AA1725" s="54">
        <v>29</v>
      </c>
      <c r="AB1725" s="54">
        <v>0</v>
      </c>
      <c r="AC1725" s="61">
        <f t="shared" si="745"/>
        <v>0</v>
      </c>
      <c r="AD1725" s="54">
        <f t="shared" ref="AD1725:AD1731" si="752">AA1725-AB1725</f>
        <v>29</v>
      </c>
      <c r="AE1725" s="62"/>
      <c r="AF1725" s="54">
        <f t="shared" si="750"/>
        <v>6866</v>
      </c>
      <c r="AG1725" s="54">
        <f t="shared" si="747"/>
        <v>6318</v>
      </c>
      <c r="AH1725" s="54">
        <f t="shared" si="747"/>
        <v>504</v>
      </c>
      <c r="AI1725" s="54">
        <f t="shared" si="747"/>
        <v>1</v>
      </c>
      <c r="AJ1725" s="61">
        <f t="shared" si="748"/>
        <v>0.1984126984126984</v>
      </c>
      <c r="AK1725" s="54">
        <f t="shared" si="749"/>
        <v>503</v>
      </c>
      <c r="AL1725" s="62">
        <f t="shared" si="751"/>
        <v>1.52</v>
      </c>
    </row>
    <row r="1726" spans="1:38" ht="22.5" customHeight="1" x14ac:dyDescent="0.25">
      <c r="C1726" s="54">
        <v>12</v>
      </c>
      <c r="D1726" s="54" t="s">
        <v>27</v>
      </c>
      <c r="E1726" s="54">
        <v>9</v>
      </c>
      <c r="F1726" s="54">
        <v>9</v>
      </c>
      <c r="G1726" s="54">
        <v>194</v>
      </c>
      <c r="H1726" s="54">
        <v>0</v>
      </c>
      <c r="I1726" s="54">
        <v>194</v>
      </c>
      <c r="J1726" s="54">
        <v>194</v>
      </c>
      <c r="K1726" s="54">
        <v>0</v>
      </c>
      <c r="L1726" s="54">
        <v>8</v>
      </c>
      <c r="M1726" s="54">
        <v>8</v>
      </c>
      <c r="N1726" s="54"/>
      <c r="O1726" s="54">
        <v>6</v>
      </c>
      <c r="P1726" s="54">
        <v>0</v>
      </c>
      <c r="Q1726" s="62"/>
      <c r="R1726" s="54">
        <v>179</v>
      </c>
      <c r="S1726" s="54"/>
      <c r="T1726" s="54">
        <v>173</v>
      </c>
      <c r="U1726" s="54">
        <v>113</v>
      </c>
      <c r="V1726" s="61">
        <f t="shared" si="743"/>
        <v>65.317919075144502</v>
      </c>
      <c r="W1726" s="54">
        <v>0</v>
      </c>
      <c r="X1726" s="62">
        <v>14.95</v>
      </c>
      <c r="Y1726" s="54"/>
      <c r="Z1726" s="54"/>
      <c r="AA1726" s="54"/>
      <c r="AB1726" s="54"/>
      <c r="AC1726" s="61">
        <f t="shared" si="745"/>
        <v>0</v>
      </c>
      <c r="AD1726" s="54">
        <f t="shared" si="752"/>
        <v>0</v>
      </c>
      <c r="AE1726" s="62"/>
      <c r="AF1726" s="54">
        <f t="shared" si="750"/>
        <v>179</v>
      </c>
      <c r="AG1726" s="54">
        <f t="shared" si="747"/>
        <v>0</v>
      </c>
      <c r="AH1726" s="54">
        <f t="shared" si="747"/>
        <v>173</v>
      </c>
      <c r="AI1726" s="54">
        <f t="shared" si="747"/>
        <v>113</v>
      </c>
      <c r="AJ1726" s="61">
        <f t="shared" si="748"/>
        <v>65.317919075144502</v>
      </c>
      <c r="AK1726" s="54">
        <f t="shared" si="749"/>
        <v>60</v>
      </c>
      <c r="AL1726" s="62">
        <f t="shared" si="751"/>
        <v>14.95</v>
      </c>
    </row>
    <row r="1727" spans="1:38" ht="22.5" customHeight="1" x14ac:dyDescent="0.25">
      <c r="A1727" s="17">
        <v>5</v>
      </c>
      <c r="C1727" s="54">
        <v>13</v>
      </c>
      <c r="D1727" s="54" t="s">
        <v>28</v>
      </c>
      <c r="E1727" s="54">
        <v>10</v>
      </c>
      <c r="F1727" s="54">
        <v>10</v>
      </c>
      <c r="G1727" s="54">
        <v>280</v>
      </c>
      <c r="H1727" s="54">
        <v>0</v>
      </c>
      <c r="I1727" s="54">
        <v>280</v>
      </c>
      <c r="J1727" s="54">
        <v>280</v>
      </c>
      <c r="K1727" s="54">
        <v>280</v>
      </c>
      <c r="L1727" s="54">
        <v>10</v>
      </c>
      <c r="M1727" s="54">
        <v>10</v>
      </c>
      <c r="N1727" s="54">
        <v>0</v>
      </c>
      <c r="O1727" s="54">
        <v>0</v>
      </c>
      <c r="P1727" s="54">
        <v>0</v>
      </c>
      <c r="Q1727" s="62">
        <v>0</v>
      </c>
      <c r="R1727" s="54">
        <v>236</v>
      </c>
      <c r="S1727" s="54">
        <v>0</v>
      </c>
      <c r="T1727" s="54">
        <v>21</v>
      </c>
      <c r="U1727" s="54">
        <v>0</v>
      </c>
      <c r="V1727" s="61">
        <f t="shared" si="743"/>
        <v>0</v>
      </c>
      <c r="W1727" s="54">
        <v>0</v>
      </c>
      <c r="X1727" s="62">
        <v>0</v>
      </c>
      <c r="Y1727" s="54"/>
      <c r="Z1727" s="54"/>
      <c r="AA1727" s="54"/>
      <c r="AB1727" s="54"/>
      <c r="AC1727" s="61">
        <f t="shared" si="745"/>
        <v>0</v>
      </c>
      <c r="AD1727" s="54">
        <f t="shared" si="752"/>
        <v>0</v>
      </c>
      <c r="AE1727" s="62"/>
      <c r="AF1727" s="54">
        <f t="shared" si="750"/>
        <v>236</v>
      </c>
      <c r="AG1727" s="54">
        <f t="shared" si="747"/>
        <v>0</v>
      </c>
      <c r="AH1727" s="54">
        <f t="shared" si="747"/>
        <v>21</v>
      </c>
      <c r="AI1727" s="54">
        <f t="shared" si="747"/>
        <v>0</v>
      </c>
      <c r="AJ1727" s="61">
        <f t="shared" si="748"/>
        <v>0</v>
      </c>
      <c r="AK1727" s="54">
        <f t="shared" si="749"/>
        <v>21</v>
      </c>
      <c r="AL1727" s="62">
        <f t="shared" si="751"/>
        <v>0</v>
      </c>
    </row>
    <row r="1728" spans="1:38" ht="22.5" customHeight="1" x14ac:dyDescent="0.25">
      <c r="C1728" s="54">
        <v>14</v>
      </c>
      <c r="D1728" s="54" t="s">
        <v>29</v>
      </c>
      <c r="E1728" s="54">
        <v>5</v>
      </c>
      <c r="F1728" s="54">
        <v>5</v>
      </c>
      <c r="G1728" s="54">
        <v>78</v>
      </c>
      <c r="H1728" s="54">
        <v>0</v>
      </c>
      <c r="I1728" s="54">
        <v>78</v>
      </c>
      <c r="J1728" s="54">
        <v>78</v>
      </c>
      <c r="K1728" s="54">
        <v>0</v>
      </c>
      <c r="L1728" s="54">
        <v>5</v>
      </c>
      <c r="M1728" s="54">
        <v>5</v>
      </c>
      <c r="N1728" s="54">
        <v>5</v>
      </c>
      <c r="O1728" s="54">
        <v>13</v>
      </c>
      <c r="P1728" s="54">
        <v>2</v>
      </c>
      <c r="Q1728" s="62">
        <v>3.6999999999999998E-2</v>
      </c>
      <c r="R1728" s="54">
        <v>4709</v>
      </c>
      <c r="S1728" s="54">
        <v>4709</v>
      </c>
      <c r="T1728" s="54">
        <v>7</v>
      </c>
      <c r="U1728" s="54">
        <v>2</v>
      </c>
      <c r="V1728" s="61">
        <f t="shared" si="743"/>
        <v>28.571428571428569</v>
      </c>
      <c r="W1728" s="54">
        <v>0</v>
      </c>
      <c r="X1728" s="62">
        <v>4.4999999999999998E-2</v>
      </c>
      <c r="Y1728" s="54"/>
      <c r="Z1728" s="54"/>
      <c r="AA1728" s="54"/>
      <c r="AB1728" s="54"/>
      <c r="AC1728" s="61">
        <f t="shared" si="745"/>
        <v>0</v>
      </c>
      <c r="AD1728" s="54">
        <f t="shared" si="752"/>
        <v>0</v>
      </c>
      <c r="AE1728" s="62"/>
      <c r="AF1728" s="54">
        <f t="shared" si="750"/>
        <v>4709</v>
      </c>
      <c r="AG1728" s="54">
        <f t="shared" si="747"/>
        <v>4709</v>
      </c>
      <c r="AH1728" s="54">
        <f t="shared" si="747"/>
        <v>7</v>
      </c>
      <c r="AI1728" s="54">
        <f t="shared" si="747"/>
        <v>2</v>
      </c>
      <c r="AJ1728" s="61">
        <f t="shared" si="748"/>
        <v>28.571428571428569</v>
      </c>
      <c r="AK1728" s="54">
        <f t="shared" si="749"/>
        <v>5</v>
      </c>
      <c r="AL1728" s="62">
        <f t="shared" si="751"/>
        <v>4.4999999999999998E-2</v>
      </c>
    </row>
    <row r="1729" spans="1:38" ht="22.5" customHeight="1" x14ac:dyDescent="0.25">
      <c r="A1729" s="17">
        <v>6</v>
      </c>
      <c r="B1729" s="17">
        <v>2</v>
      </c>
      <c r="C1729" s="54">
        <v>15</v>
      </c>
      <c r="D1729" s="54" t="s">
        <v>30</v>
      </c>
      <c r="E1729" s="54">
        <v>14</v>
      </c>
      <c r="F1729" s="54">
        <v>13</v>
      </c>
      <c r="G1729" s="54">
        <v>273</v>
      </c>
      <c r="H1729" s="54">
        <v>194</v>
      </c>
      <c r="I1729" s="54">
        <v>273</v>
      </c>
      <c r="J1729" s="54">
        <v>273</v>
      </c>
      <c r="K1729" s="54">
        <v>0</v>
      </c>
      <c r="L1729" s="54">
        <v>13</v>
      </c>
      <c r="M1729" s="54">
        <v>13</v>
      </c>
      <c r="N1729" s="54"/>
      <c r="O1729" s="54"/>
      <c r="P1729" s="54"/>
      <c r="Q1729" s="62"/>
      <c r="R1729" s="54">
        <v>4243</v>
      </c>
      <c r="S1729" s="54"/>
      <c r="T1729" s="54">
        <v>203</v>
      </c>
      <c r="U1729" s="54">
        <v>89</v>
      </c>
      <c r="V1729" s="61">
        <f t="shared" si="743"/>
        <v>43.842364532019708</v>
      </c>
      <c r="W1729" s="54">
        <v>0</v>
      </c>
      <c r="X1729" s="62">
        <v>0</v>
      </c>
      <c r="Y1729" s="54"/>
      <c r="Z1729" s="54"/>
      <c r="AA1729" s="54"/>
      <c r="AB1729" s="54"/>
      <c r="AC1729" s="61">
        <f t="shared" si="745"/>
        <v>0</v>
      </c>
      <c r="AD1729" s="54">
        <f t="shared" si="752"/>
        <v>0</v>
      </c>
      <c r="AE1729" s="62"/>
      <c r="AF1729" s="54">
        <f t="shared" si="750"/>
        <v>4243</v>
      </c>
      <c r="AG1729" s="54">
        <f t="shared" si="747"/>
        <v>0</v>
      </c>
      <c r="AH1729" s="54">
        <f t="shared" si="747"/>
        <v>203</v>
      </c>
      <c r="AI1729" s="54">
        <f t="shared" si="747"/>
        <v>89</v>
      </c>
      <c r="AJ1729" s="61">
        <f t="shared" si="748"/>
        <v>43.842364532019708</v>
      </c>
      <c r="AK1729" s="54">
        <f t="shared" si="749"/>
        <v>114</v>
      </c>
      <c r="AL1729" s="62">
        <f t="shared" si="751"/>
        <v>0</v>
      </c>
    </row>
    <row r="1730" spans="1:38" ht="22.5" customHeight="1" x14ac:dyDescent="0.25">
      <c r="A1730" s="17">
        <v>7</v>
      </c>
      <c r="C1730" s="54">
        <v>16</v>
      </c>
      <c r="D1730" s="54" t="s">
        <v>31</v>
      </c>
      <c r="E1730" s="54">
        <v>13</v>
      </c>
      <c r="F1730" s="54">
        <v>12</v>
      </c>
      <c r="G1730" s="54">
        <v>153</v>
      </c>
      <c r="H1730" s="54"/>
      <c r="I1730" s="54">
        <v>153</v>
      </c>
      <c r="J1730" s="54">
        <v>153</v>
      </c>
      <c r="K1730" s="54"/>
      <c r="L1730" s="54">
        <v>12</v>
      </c>
      <c r="M1730" s="54">
        <v>12</v>
      </c>
      <c r="N1730" s="54"/>
      <c r="O1730" s="54"/>
      <c r="P1730" s="54"/>
      <c r="Q1730" s="62"/>
      <c r="R1730" s="54">
        <v>153</v>
      </c>
      <c r="S1730" s="54"/>
      <c r="T1730" s="54"/>
      <c r="U1730" s="54"/>
      <c r="V1730" s="61">
        <f t="shared" si="743"/>
        <v>0</v>
      </c>
      <c r="W1730" s="54">
        <f t="shared" ref="W1730:W1744" si="753">T1730-U1730</f>
        <v>0</v>
      </c>
      <c r="X1730" s="62"/>
      <c r="Y1730" s="54">
        <v>153</v>
      </c>
      <c r="Z1730" s="54"/>
      <c r="AA1730" s="54"/>
      <c r="AB1730" s="54"/>
      <c r="AC1730" s="61">
        <f t="shared" si="745"/>
        <v>0</v>
      </c>
      <c r="AD1730" s="54">
        <f t="shared" si="752"/>
        <v>0</v>
      </c>
      <c r="AE1730" s="62"/>
      <c r="AF1730" s="54">
        <f t="shared" si="750"/>
        <v>306</v>
      </c>
      <c r="AG1730" s="54">
        <f t="shared" si="747"/>
        <v>0</v>
      </c>
      <c r="AH1730" s="54">
        <f t="shared" si="747"/>
        <v>0</v>
      </c>
      <c r="AI1730" s="54">
        <f t="shared" si="747"/>
        <v>0</v>
      </c>
      <c r="AJ1730" s="61">
        <f t="shared" si="748"/>
        <v>0</v>
      </c>
      <c r="AK1730" s="54">
        <f t="shared" si="749"/>
        <v>0</v>
      </c>
      <c r="AL1730" s="62">
        <f t="shared" si="751"/>
        <v>0</v>
      </c>
    </row>
    <row r="1731" spans="1:38" ht="22.5" customHeight="1" x14ac:dyDescent="0.25">
      <c r="C1731" s="54">
        <v>17</v>
      </c>
      <c r="D1731" s="54" t="s">
        <v>32</v>
      </c>
      <c r="E1731" s="54">
        <v>10</v>
      </c>
      <c r="F1731" s="54">
        <v>10</v>
      </c>
      <c r="G1731" s="54">
        <v>230</v>
      </c>
      <c r="H1731" s="54"/>
      <c r="I1731" s="54">
        <v>230</v>
      </c>
      <c r="J1731" s="54">
        <v>230</v>
      </c>
      <c r="K1731" s="54"/>
      <c r="L1731" s="54">
        <v>9</v>
      </c>
      <c r="M1731" s="54">
        <v>9</v>
      </c>
      <c r="N1731" s="54"/>
      <c r="O1731" s="54">
        <v>8</v>
      </c>
      <c r="P1731" s="54">
        <v>0</v>
      </c>
      <c r="Q1731" s="62">
        <v>0</v>
      </c>
      <c r="R1731" s="54">
        <v>252</v>
      </c>
      <c r="S1731" s="54"/>
      <c r="T1731" s="54">
        <v>8</v>
      </c>
      <c r="U1731" s="54">
        <v>2</v>
      </c>
      <c r="V1731" s="61">
        <f t="shared" si="743"/>
        <v>25</v>
      </c>
      <c r="W1731" s="54">
        <f t="shared" si="753"/>
        <v>6</v>
      </c>
      <c r="X1731" s="62"/>
      <c r="Y1731" s="54"/>
      <c r="Z1731" s="54"/>
      <c r="AA1731" s="54"/>
      <c r="AB1731" s="54"/>
      <c r="AC1731" s="61">
        <f t="shared" si="745"/>
        <v>0</v>
      </c>
      <c r="AD1731" s="54">
        <f t="shared" si="752"/>
        <v>0</v>
      </c>
      <c r="AE1731" s="62"/>
      <c r="AF1731" s="54">
        <f t="shared" si="750"/>
        <v>252</v>
      </c>
      <c r="AG1731" s="54">
        <f t="shared" si="747"/>
        <v>0</v>
      </c>
      <c r="AH1731" s="54">
        <f t="shared" si="747"/>
        <v>8</v>
      </c>
      <c r="AI1731" s="54">
        <f t="shared" si="747"/>
        <v>2</v>
      </c>
      <c r="AJ1731" s="61">
        <f t="shared" si="748"/>
        <v>25</v>
      </c>
      <c r="AK1731" s="54">
        <f t="shared" si="749"/>
        <v>6</v>
      </c>
      <c r="AL1731" s="62">
        <f t="shared" si="751"/>
        <v>0</v>
      </c>
    </row>
    <row r="1732" spans="1:38" ht="22.5" customHeight="1" x14ac:dyDescent="0.25">
      <c r="A1732" s="17">
        <v>8</v>
      </c>
      <c r="C1732" s="54">
        <v>18</v>
      </c>
      <c r="D1732" s="54" t="s">
        <v>33</v>
      </c>
      <c r="E1732" s="54">
        <v>14</v>
      </c>
      <c r="F1732" s="54">
        <v>14</v>
      </c>
      <c r="G1732" s="54">
        <v>287</v>
      </c>
      <c r="H1732" s="54"/>
      <c r="I1732" s="54">
        <v>282</v>
      </c>
      <c r="J1732" s="54">
        <v>282</v>
      </c>
      <c r="K1732" s="54"/>
      <c r="L1732" s="54">
        <v>13</v>
      </c>
      <c r="M1732" s="54">
        <v>13</v>
      </c>
      <c r="N1732" s="54"/>
      <c r="O1732" s="54">
        <v>40</v>
      </c>
      <c r="P1732" s="54">
        <v>18</v>
      </c>
      <c r="Q1732" s="62">
        <v>0.9</v>
      </c>
      <c r="R1732" s="54">
        <v>0</v>
      </c>
      <c r="S1732" s="54"/>
      <c r="T1732" s="54">
        <v>82</v>
      </c>
      <c r="U1732" s="54">
        <v>45</v>
      </c>
      <c r="V1732" s="61">
        <f t="shared" si="743"/>
        <v>54.878048780487809</v>
      </c>
      <c r="W1732" s="54">
        <f t="shared" si="753"/>
        <v>37</v>
      </c>
      <c r="X1732" s="62">
        <v>2.63</v>
      </c>
      <c r="Y1732" s="54">
        <v>15</v>
      </c>
      <c r="Z1732" s="54"/>
      <c r="AA1732" s="54">
        <v>55</v>
      </c>
      <c r="AB1732" s="54">
        <v>26</v>
      </c>
      <c r="AC1732" s="61">
        <f t="shared" ref="AC1732:AC1745" si="754">IF(AB1732&lt;&gt;0,(AB1732/AA1732*100),0)</f>
        <v>47.272727272727273</v>
      </c>
      <c r="AD1732" s="54">
        <f t="shared" ref="AD1732:AD1744" si="755">AA1732-AB1732</f>
        <v>29</v>
      </c>
      <c r="AE1732" s="62"/>
      <c r="AF1732" s="54">
        <f t="shared" si="750"/>
        <v>15</v>
      </c>
      <c r="AG1732" s="54">
        <f t="shared" si="747"/>
        <v>0</v>
      </c>
      <c r="AH1732" s="54">
        <f t="shared" si="747"/>
        <v>137</v>
      </c>
      <c r="AI1732" s="54">
        <f t="shared" si="747"/>
        <v>71</v>
      </c>
      <c r="AJ1732" s="61">
        <f t="shared" si="748"/>
        <v>51.824817518248182</v>
      </c>
      <c r="AK1732" s="54">
        <f t="shared" si="749"/>
        <v>66</v>
      </c>
      <c r="AL1732" s="62">
        <f t="shared" si="751"/>
        <v>2.63</v>
      </c>
    </row>
    <row r="1733" spans="1:38" ht="22.5" customHeight="1" x14ac:dyDescent="0.25">
      <c r="C1733" s="54">
        <v>19</v>
      </c>
      <c r="D1733" s="54" t="s">
        <v>34</v>
      </c>
      <c r="E1733" s="54">
        <v>11</v>
      </c>
      <c r="F1733" s="54">
        <v>11</v>
      </c>
      <c r="G1733" s="54">
        <v>168</v>
      </c>
      <c r="H1733" s="54"/>
      <c r="I1733" s="54">
        <v>168</v>
      </c>
      <c r="J1733" s="54">
        <v>168</v>
      </c>
      <c r="K1733" s="54"/>
      <c r="L1733" s="54">
        <v>34</v>
      </c>
      <c r="M1733" s="54">
        <v>34</v>
      </c>
      <c r="N1733" s="54">
        <v>9</v>
      </c>
      <c r="O1733" s="54">
        <v>18</v>
      </c>
      <c r="P1733" s="54">
        <v>0</v>
      </c>
      <c r="Q1733" s="62">
        <v>0.14000000000000001</v>
      </c>
      <c r="R1733" s="54">
        <v>11902</v>
      </c>
      <c r="S1733" s="54"/>
      <c r="T1733" s="54">
        <v>98</v>
      </c>
      <c r="U1733" s="54">
        <v>0</v>
      </c>
      <c r="V1733" s="61">
        <f t="shared" si="743"/>
        <v>0</v>
      </c>
      <c r="W1733" s="54">
        <f t="shared" si="753"/>
        <v>98</v>
      </c>
      <c r="X1733" s="62">
        <v>1.18</v>
      </c>
      <c r="Y1733" s="54"/>
      <c r="Z1733" s="54"/>
      <c r="AA1733" s="54"/>
      <c r="AB1733" s="54"/>
      <c r="AC1733" s="61">
        <f t="shared" si="754"/>
        <v>0</v>
      </c>
      <c r="AD1733" s="54">
        <f t="shared" si="755"/>
        <v>0</v>
      </c>
      <c r="AE1733" s="62"/>
      <c r="AF1733" s="54">
        <f t="shared" si="750"/>
        <v>11902</v>
      </c>
      <c r="AG1733" s="54">
        <v>0</v>
      </c>
      <c r="AH1733" s="54">
        <f t="shared" ref="AH1733:AI1741" si="756">SUM(T1733,AA1733)</f>
        <v>98</v>
      </c>
      <c r="AI1733" s="54">
        <f t="shared" si="756"/>
        <v>0</v>
      </c>
      <c r="AJ1733" s="61">
        <f t="shared" si="748"/>
        <v>0</v>
      </c>
      <c r="AK1733" s="54">
        <f t="shared" si="749"/>
        <v>98</v>
      </c>
      <c r="AL1733" s="62">
        <f t="shared" si="751"/>
        <v>1.18</v>
      </c>
    </row>
    <row r="1734" spans="1:38" ht="22.5" customHeight="1" x14ac:dyDescent="0.25">
      <c r="A1734" s="17">
        <v>9</v>
      </c>
      <c r="B1734" s="17">
        <v>3</v>
      </c>
      <c r="C1734" s="54">
        <v>20</v>
      </c>
      <c r="D1734" s="54" t="s">
        <v>35</v>
      </c>
      <c r="E1734" s="54">
        <v>15</v>
      </c>
      <c r="F1734" s="54">
        <v>15</v>
      </c>
      <c r="G1734" s="54">
        <v>226</v>
      </c>
      <c r="H1734" s="54"/>
      <c r="I1734" s="54">
        <v>226</v>
      </c>
      <c r="J1734" s="54">
        <v>226</v>
      </c>
      <c r="K1734" s="54">
        <v>84</v>
      </c>
      <c r="L1734" s="54">
        <v>14</v>
      </c>
      <c r="M1734" s="54">
        <v>14</v>
      </c>
      <c r="N1734" s="54">
        <v>13</v>
      </c>
      <c r="O1734" s="54">
        <v>24</v>
      </c>
      <c r="P1734" s="54">
        <v>0</v>
      </c>
      <c r="Q1734" s="62">
        <v>0</v>
      </c>
      <c r="R1734" s="54">
        <v>118</v>
      </c>
      <c r="S1734" s="54">
        <v>15</v>
      </c>
      <c r="T1734" s="54">
        <v>138</v>
      </c>
      <c r="U1734" s="54">
        <v>14</v>
      </c>
      <c r="V1734" s="61">
        <f t="shared" si="743"/>
        <v>10.144927536231885</v>
      </c>
      <c r="W1734" s="54">
        <f t="shared" si="753"/>
        <v>124</v>
      </c>
      <c r="X1734" s="62">
        <v>1.73</v>
      </c>
      <c r="Y1734" s="54">
        <v>22</v>
      </c>
      <c r="Z1734" s="54"/>
      <c r="AA1734" s="54">
        <v>42</v>
      </c>
      <c r="AB1734" s="54">
        <v>5</v>
      </c>
      <c r="AC1734" s="61">
        <f t="shared" si="754"/>
        <v>11.904761904761903</v>
      </c>
      <c r="AD1734" s="54">
        <f t="shared" si="755"/>
        <v>37</v>
      </c>
      <c r="AE1734" s="62">
        <v>1.1200000000000001</v>
      </c>
      <c r="AF1734" s="54">
        <f t="shared" si="750"/>
        <v>140</v>
      </c>
      <c r="AG1734" s="54">
        <f t="shared" si="750"/>
        <v>15</v>
      </c>
      <c r="AH1734" s="54">
        <f t="shared" si="756"/>
        <v>180</v>
      </c>
      <c r="AI1734" s="54">
        <f t="shared" si="756"/>
        <v>19</v>
      </c>
      <c r="AJ1734" s="61">
        <f t="shared" si="748"/>
        <v>10.555555555555555</v>
      </c>
      <c r="AK1734" s="54">
        <f t="shared" si="749"/>
        <v>161</v>
      </c>
      <c r="AL1734" s="62">
        <f t="shared" si="751"/>
        <v>2.85</v>
      </c>
    </row>
    <row r="1735" spans="1:38" ht="22.5" customHeight="1" x14ac:dyDescent="0.25">
      <c r="A1735" s="17">
        <v>10</v>
      </c>
      <c r="B1735" s="17">
        <v>4</v>
      </c>
      <c r="C1735" s="54">
        <v>21</v>
      </c>
      <c r="D1735" s="54" t="s">
        <v>36</v>
      </c>
      <c r="E1735" s="54">
        <v>8</v>
      </c>
      <c r="F1735" s="54">
        <v>8</v>
      </c>
      <c r="G1735" s="54">
        <v>108</v>
      </c>
      <c r="H1735" s="54"/>
      <c r="I1735" s="54">
        <v>108</v>
      </c>
      <c r="J1735" s="54">
        <v>99</v>
      </c>
      <c r="K1735" s="54">
        <v>52</v>
      </c>
      <c r="L1735" s="54">
        <v>21</v>
      </c>
      <c r="M1735" s="54">
        <v>21</v>
      </c>
      <c r="N1735" s="54"/>
      <c r="O1735" s="54">
        <v>92</v>
      </c>
      <c r="P1735" s="54">
        <v>10</v>
      </c>
      <c r="Q1735" s="62"/>
      <c r="R1735" s="54">
        <v>70</v>
      </c>
      <c r="S1735" s="54">
        <v>38</v>
      </c>
      <c r="T1735" s="54">
        <v>55</v>
      </c>
      <c r="U1735" s="54">
        <v>9</v>
      </c>
      <c r="V1735" s="61">
        <f t="shared" si="743"/>
        <v>16.363636363636363</v>
      </c>
      <c r="W1735" s="54">
        <f t="shared" si="753"/>
        <v>46</v>
      </c>
      <c r="X1735" s="62"/>
      <c r="Y1735" s="54">
        <v>108</v>
      </c>
      <c r="Z1735" s="54">
        <v>23</v>
      </c>
      <c r="AA1735" s="54">
        <v>83</v>
      </c>
      <c r="AB1735" s="54">
        <v>12</v>
      </c>
      <c r="AC1735" s="61">
        <f t="shared" si="754"/>
        <v>14.457831325301203</v>
      </c>
      <c r="AD1735" s="54">
        <f t="shared" si="755"/>
        <v>71</v>
      </c>
      <c r="AE1735" s="62"/>
      <c r="AF1735" s="54">
        <f t="shared" si="750"/>
        <v>178</v>
      </c>
      <c r="AG1735" s="54">
        <f t="shared" si="750"/>
        <v>61</v>
      </c>
      <c r="AH1735" s="54">
        <f t="shared" si="756"/>
        <v>138</v>
      </c>
      <c r="AI1735" s="54">
        <f t="shared" si="756"/>
        <v>21</v>
      </c>
      <c r="AJ1735" s="61">
        <f t="shared" si="748"/>
        <v>15.217391304347828</v>
      </c>
      <c r="AK1735" s="54">
        <f t="shared" si="749"/>
        <v>117</v>
      </c>
      <c r="AL1735" s="62">
        <f t="shared" si="751"/>
        <v>0</v>
      </c>
    </row>
    <row r="1736" spans="1:38" ht="22.5" customHeight="1" x14ac:dyDescent="0.25">
      <c r="A1736" s="17">
        <v>11</v>
      </c>
      <c r="C1736" s="54">
        <v>22</v>
      </c>
      <c r="D1736" s="54" t="s">
        <v>37</v>
      </c>
      <c r="E1736" s="54">
        <v>27</v>
      </c>
      <c r="F1736" s="54">
        <v>24</v>
      </c>
      <c r="G1736" s="54">
        <v>382</v>
      </c>
      <c r="H1736" s="54">
        <v>0</v>
      </c>
      <c r="I1736" s="54">
        <v>382</v>
      </c>
      <c r="J1736" s="54">
        <v>382</v>
      </c>
      <c r="K1736" s="54">
        <v>382</v>
      </c>
      <c r="L1736" s="54">
        <v>26</v>
      </c>
      <c r="M1736" s="54">
        <v>26</v>
      </c>
      <c r="N1736" s="54">
        <v>26</v>
      </c>
      <c r="O1736" s="54">
        <v>8</v>
      </c>
      <c r="P1736" s="54">
        <v>8</v>
      </c>
      <c r="Q1736" s="62">
        <v>0.56000000000000005</v>
      </c>
      <c r="R1736" s="54">
        <v>2693</v>
      </c>
      <c r="S1736" s="54">
        <v>404</v>
      </c>
      <c r="T1736" s="54">
        <v>138</v>
      </c>
      <c r="U1736" s="54">
        <v>11</v>
      </c>
      <c r="V1736" s="61">
        <f t="shared" si="743"/>
        <v>7.9710144927536222</v>
      </c>
      <c r="W1736" s="54">
        <f t="shared" si="753"/>
        <v>127</v>
      </c>
      <c r="X1736" s="62">
        <v>1.91</v>
      </c>
      <c r="Y1736" s="54">
        <v>0</v>
      </c>
      <c r="Z1736" s="54">
        <v>0</v>
      </c>
      <c r="AA1736" s="54">
        <v>33</v>
      </c>
      <c r="AB1736" s="54">
        <v>0</v>
      </c>
      <c r="AC1736" s="61">
        <f t="shared" si="754"/>
        <v>0</v>
      </c>
      <c r="AD1736" s="54">
        <f t="shared" si="755"/>
        <v>33</v>
      </c>
      <c r="AE1736" s="62">
        <v>0.81</v>
      </c>
      <c r="AF1736" s="54">
        <f t="shared" si="750"/>
        <v>2693</v>
      </c>
      <c r="AG1736" s="54">
        <f t="shared" si="750"/>
        <v>404</v>
      </c>
      <c r="AH1736" s="54">
        <f t="shared" si="756"/>
        <v>171</v>
      </c>
      <c r="AI1736" s="54">
        <f t="shared" si="756"/>
        <v>11</v>
      </c>
      <c r="AJ1736" s="61">
        <f t="shared" si="748"/>
        <v>6.4327485380116958</v>
      </c>
      <c r="AK1736" s="54">
        <f t="shared" si="749"/>
        <v>160</v>
      </c>
      <c r="AL1736" s="62">
        <f t="shared" si="751"/>
        <v>2.7199999999999998</v>
      </c>
    </row>
    <row r="1737" spans="1:38" ht="22.5" customHeight="1" x14ac:dyDescent="0.25">
      <c r="A1737" s="17">
        <v>12</v>
      </c>
      <c r="B1737" s="17">
        <v>5</v>
      </c>
      <c r="C1737" s="54">
        <v>23</v>
      </c>
      <c r="D1737" s="54" t="s">
        <v>187</v>
      </c>
      <c r="E1737" s="54">
        <v>11</v>
      </c>
      <c r="F1737" s="54">
        <v>11</v>
      </c>
      <c r="G1737" s="54">
        <v>169</v>
      </c>
      <c r="H1737" s="54"/>
      <c r="I1737" s="54">
        <v>169</v>
      </c>
      <c r="J1737" s="54">
        <v>169</v>
      </c>
      <c r="K1737" s="54"/>
      <c r="L1737" s="54">
        <v>10</v>
      </c>
      <c r="M1737" s="54">
        <v>10</v>
      </c>
      <c r="N1737" s="54"/>
      <c r="O1737" s="54">
        <v>50</v>
      </c>
      <c r="P1737" s="54"/>
      <c r="Q1737" s="62"/>
      <c r="R1737" s="54">
        <v>12104</v>
      </c>
      <c r="S1737" s="54"/>
      <c r="T1737" s="54">
        <v>324</v>
      </c>
      <c r="U1737" s="54"/>
      <c r="V1737" s="61">
        <f t="shared" si="743"/>
        <v>0</v>
      </c>
      <c r="W1737" s="54">
        <f t="shared" si="753"/>
        <v>324</v>
      </c>
      <c r="X1737" s="62"/>
      <c r="Y1737" s="54">
        <v>0</v>
      </c>
      <c r="Z1737" s="54"/>
      <c r="AA1737" s="54">
        <v>88</v>
      </c>
      <c r="AB1737" s="54"/>
      <c r="AC1737" s="61">
        <f t="shared" si="754"/>
        <v>0</v>
      </c>
      <c r="AD1737" s="54">
        <f t="shared" si="755"/>
        <v>88</v>
      </c>
      <c r="AE1737" s="62"/>
      <c r="AF1737" s="54">
        <f t="shared" si="750"/>
        <v>12104</v>
      </c>
      <c r="AG1737" s="54">
        <f t="shared" si="750"/>
        <v>0</v>
      </c>
      <c r="AH1737" s="54">
        <f t="shared" si="756"/>
        <v>412</v>
      </c>
      <c r="AI1737" s="54">
        <f t="shared" si="756"/>
        <v>0</v>
      </c>
      <c r="AJ1737" s="61">
        <f t="shared" si="748"/>
        <v>0</v>
      </c>
      <c r="AK1737" s="54">
        <f t="shared" si="749"/>
        <v>412</v>
      </c>
      <c r="AL1737" s="62">
        <f t="shared" si="751"/>
        <v>0</v>
      </c>
    </row>
    <row r="1738" spans="1:38" ht="22.5" customHeight="1" x14ac:dyDescent="0.25">
      <c r="A1738" s="17">
        <v>13</v>
      </c>
      <c r="B1738" s="17">
        <v>6</v>
      </c>
      <c r="C1738" s="54">
        <v>24</v>
      </c>
      <c r="D1738" s="54" t="s">
        <v>39</v>
      </c>
      <c r="E1738" s="54">
        <v>6</v>
      </c>
      <c r="F1738" s="54">
        <v>6</v>
      </c>
      <c r="G1738" s="54">
        <v>108</v>
      </c>
      <c r="H1738" s="54"/>
      <c r="I1738" s="54">
        <v>108</v>
      </c>
      <c r="J1738" s="54">
        <v>108</v>
      </c>
      <c r="K1738" s="54"/>
      <c r="L1738" s="54">
        <v>5</v>
      </c>
      <c r="M1738" s="54">
        <v>5</v>
      </c>
      <c r="N1738" s="54"/>
      <c r="O1738" s="54"/>
      <c r="P1738" s="54"/>
      <c r="Q1738" s="62"/>
      <c r="R1738" s="54">
        <v>109</v>
      </c>
      <c r="S1738" s="54"/>
      <c r="T1738" s="54">
        <v>122</v>
      </c>
      <c r="U1738" s="54">
        <v>0</v>
      </c>
      <c r="V1738" s="61">
        <f t="shared" si="743"/>
        <v>0</v>
      </c>
      <c r="W1738" s="54">
        <f t="shared" si="753"/>
        <v>122</v>
      </c>
      <c r="X1738" s="62"/>
      <c r="Y1738" s="54"/>
      <c r="Z1738" s="54"/>
      <c r="AA1738" s="54"/>
      <c r="AB1738" s="54"/>
      <c r="AC1738" s="61">
        <f t="shared" si="754"/>
        <v>0</v>
      </c>
      <c r="AD1738" s="54">
        <f t="shared" si="755"/>
        <v>0</v>
      </c>
      <c r="AE1738" s="62"/>
      <c r="AF1738" s="54">
        <f t="shared" si="750"/>
        <v>109</v>
      </c>
      <c r="AG1738" s="54">
        <f t="shared" si="750"/>
        <v>0</v>
      </c>
      <c r="AH1738" s="54">
        <f t="shared" si="756"/>
        <v>122</v>
      </c>
      <c r="AI1738" s="54">
        <f t="shared" si="756"/>
        <v>0</v>
      </c>
      <c r="AJ1738" s="61">
        <f t="shared" si="748"/>
        <v>0</v>
      </c>
      <c r="AK1738" s="54">
        <f t="shared" si="749"/>
        <v>122</v>
      </c>
      <c r="AL1738" s="62">
        <f t="shared" si="751"/>
        <v>0</v>
      </c>
    </row>
    <row r="1739" spans="1:38" ht="22.5" customHeight="1" x14ac:dyDescent="0.25">
      <c r="A1739" s="17">
        <v>14</v>
      </c>
      <c r="C1739" s="54">
        <v>25</v>
      </c>
      <c r="D1739" s="54" t="s">
        <v>40</v>
      </c>
      <c r="E1739" s="54">
        <v>9</v>
      </c>
      <c r="F1739" s="54">
        <v>9</v>
      </c>
      <c r="G1739" s="54">
        <v>180</v>
      </c>
      <c r="H1739" s="54">
        <v>14</v>
      </c>
      <c r="I1739" s="54">
        <v>180</v>
      </c>
      <c r="J1739" s="54">
        <v>179</v>
      </c>
      <c r="K1739" s="54"/>
      <c r="L1739" s="54">
        <v>8</v>
      </c>
      <c r="M1739" s="54">
        <v>8</v>
      </c>
      <c r="N1739" s="54">
        <v>4</v>
      </c>
      <c r="O1739" s="54">
        <v>27</v>
      </c>
      <c r="P1739" s="54">
        <v>5</v>
      </c>
      <c r="Q1739" s="62">
        <v>0.81</v>
      </c>
      <c r="R1739" s="54">
        <v>5262</v>
      </c>
      <c r="S1739" s="54">
        <v>4117</v>
      </c>
      <c r="T1739" s="54">
        <v>67</v>
      </c>
      <c r="U1739" s="54">
        <v>31</v>
      </c>
      <c r="V1739" s="61">
        <f t="shared" si="743"/>
        <v>46.268656716417908</v>
      </c>
      <c r="W1739" s="54">
        <f t="shared" si="753"/>
        <v>36</v>
      </c>
      <c r="X1739" s="62">
        <v>2.27</v>
      </c>
      <c r="Y1739" s="54"/>
      <c r="Z1739" s="54"/>
      <c r="AA1739" s="54"/>
      <c r="AB1739" s="54"/>
      <c r="AC1739" s="61">
        <f t="shared" si="754"/>
        <v>0</v>
      </c>
      <c r="AD1739" s="54">
        <f t="shared" si="755"/>
        <v>0</v>
      </c>
      <c r="AE1739" s="62"/>
      <c r="AF1739" s="54">
        <f t="shared" si="750"/>
        <v>5262</v>
      </c>
      <c r="AG1739" s="54">
        <f t="shared" si="750"/>
        <v>4117</v>
      </c>
      <c r="AH1739" s="54">
        <f t="shared" si="756"/>
        <v>67</v>
      </c>
      <c r="AI1739" s="54">
        <f t="shared" si="756"/>
        <v>31</v>
      </c>
      <c r="AJ1739" s="61">
        <f t="shared" si="748"/>
        <v>46.268656716417908</v>
      </c>
      <c r="AK1739" s="54">
        <f t="shared" si="749"/>
        <v>36</v>
      </c>
      <c r="AL1739" s="62">
        <f t="shared" si="751"/>
        <v>2.27</v>
      </c>
    </row>
    <row r="1740" spans="1:38" ht="22.5" customHeight="1" x14ac:dyDescent="0.25">
      <c r="C1740" s="54">
        <v>26</v>
      </c>
      <c r="D1740" s="54" t="s">
        <v>41</v>
      </c>
      <c r="E1740" s="54">
        <v>12</v>
      </c>
      <c r="F1740" s="54">
        <v>12</v>
      </c>
      <c r="G1740" s="54">
        <v>230</v>
      </c>
      <c r="H1740" s="54"/>
      <c r="I1740" s="54">
        <v>230</v>
      </c>
      <c r="J1740" s="54">
        <v>230</v>
      </c>
      <c r="K1740" s="54"/>
      <c r="L1740" s="54">
        <v>11</v>
      </c>
      <c r="M1740" s="54">
        <v>11</v>
      </c>
      <c r="N1740" s="54"/>
      <c r="O1740" s="54"/>
      <c r="P1740" s="54"/>
      <c r="Q1740" s="62"/>
      <c r="R1740" s="54">
        <v>0</v>
      </c>
      <c r="S1740" s="54"/>
      <c r="T1740" s="54"/>
      <c r="U1740" s="54"/>
      <c r="V1740" s="61">
        <f t="shared" si="743"/>
        <v>0</v>
      </c>
      <c r="W1740" s="54">
        <f t="shared" si="753"/>
        <v>0</v>
      </c>
      <c r="X1740" s="62"/>
      <c r="Y1740" s="54"/>
      <c r="Z1740" s="54"/>
      <c r="AA1740" s="54"/>
      <c r="AB1740" s="54"/>
      <c r="AC1740" s="61">
        <f t="shared" si="754"/>
        <v>0</v>
      </c>
      <c r="AD1740" s="54">
        <f t="shared" si="755"/>
        <v>0</v>
      </c>
      <c r="AE1740" s="62"/>
      <c r="AF1740" s="54">
        <f t="shared" si="750"/>
        <v>0</v>
      </c>
      <c r="AG1740" s="54">
        <f t="shared" si="750"/>
        <v>0</v>
      </c>
      <c r="AH1740" s="54">
        <f t="shared" si="756"/>
        <v>0</v>
      </c>
      <c r="AI1740" s="54">
        <f t="shared" si="756"/>
        <v>0</v>
      </c>
      <c r="AJ1740" s="61">
        <f t="shared" si="748"/>
        <v>0</v>
      </c>
      <c r="AK1740" s="54">
        <f t="shared" si="749"/>
        <v>0</v>
      </c>
      <c r="AL1740" s="62">
        <f t="shared" si="751"/>
        <v>0</v>
      </c>
    </row>
    <row r="1741" spans="1:38" ht="22.5" customHeight="1" x14ac:dyDescent="0.25">
      <c r="A1741" s="17">
        <v>15</v>
      </c>
      <c r="B1741" s="17">
        <v>7</v>
      </c>
      <c r="C1741" s="54">
        <v>27</v>
      </c>
      <c r="D1741" s="54" t="s">
        <v>42</v>
      </c>
      <c r="E1741" s="54">
        <v>12</v>
      </c>
      <c r="F1741" s="54">
        <v>12</v>
      </c>
      <c r="G1741" s="54">
        <v>171</v>
      </c>
      <c r="H1741" s="54"/>
      <c r="I1741" s="54">
        <v>171</v>
      </c>
      <c r="J1741" s="54">
        <v>171</v>
      </c>
      <c r="K1741" s="54"/>
      <c r="L1741" s="54">
        <v>11</v>
      </c>
      <c r="M1741" s="54">
        <v>11</v>
      </c>
      <c r="N1741" s="54"/>
      <c r="O1741" s="54"/>
      <c r="P1741" s="54"/>
      <c r="Q1741" s="62"/>
      <c r="R1741" s="54">
        <v>226</v>
      </c>
      <c r="S1741" s="54"/>
      <c r="T1741" s="54"/>
      <c r="U1741" s="54"/>
      <c r="V1741" s="61">
        <f t="shared" si="743"/>
        <v>0</v>
      </c>
      <c r="W1741" s="54">
        <f t="shared" si="753"/>
        <v>0</v>
      </c>
      <c r="X1741" s="62"/>
      <c r="Y1741" s="54">
        <v>76</v>
      </c>
      <c r="Z1741" s="54"/>
      <c r="AA1741" s="54"/>
      <c r="AB1741" s="54"/>
      <c r="AC1741" s="61">
        <f t="shared" si="754"/>
        <v>0</v>
      </c>
      <c r="AD1741" s="54">
        <f t="shared" si="755"/>
        <v>0</v>
      </c>
      <c r="AE1741" s="62"/>
      <c r="AF1741" s="54">
        <f t="shared" si="750"/>
        <v>302</v>
      </c>
      <c r="AG1741" s="54">
        <f t="shared" si="750"/>
        <v>0</v>
      </c>
      <c r="AH1741" s="54">
        <f t="shared" si="756"/>
        <v>0</v>
      </c>
      <c r="AI1741" s="54">
        <f t="shared" si="756"/>
        <v>0</v>
      </c>
      <c r="AJ1741" s="61">
        <f t="shared" si="748"/>
        <v>0</v>
      </c>
      <c r="AK1741" s="54">
        <f t="shared" si="749"/>
        <v>0</v>
      </c>
      <c r="AL1741" s="62">
        <f t="shared" si="751"/>
        <v>0</v>
      </c>
    </row>
    <row r="1742" spans="1:38" ht="22.5" customHeight="1" x14ac:dyDescent="0.25">
      <c r="A1742" s="17">
        <v>16</v>
      </c>
      <c r="C1742" s="54">
        <v>28</v>
      </c>
      <c r="D1742" s="54" t="s">
        <v>43</v>
      </c>
      <c r="E1742" s="54">
        <v>10</v>
      </c>
      <c r="F1742" s="54">
        <v>10</v>
      </c>
      <c r="G1742" s="54">
        <v>148</v>
      </c>
      <c r="H1742" s="54">
        <v>50</v>
      </c>
      <c r="I1742" s="54">
        <v>148</v>
      </c>
      <c r="J1742" s="54">
        <v>148</v>
      </c>
      <c r="K1742" s="54"/>
      <c r="L1742" s="54">
        <v>45</v>
      </c>
      <c r="M1742" s="54">
        <v>45</v>
      </c>
      <c r="N1742" s="54"/>
      <c r="O1742" s="54"/>
      <c r="P1742" s="54"/>
      <c r="Q1742" s="62"/>
      <c r="R1742" s="54">
        <v>187</v>
      </c>
      <c r="S1742" s="54">
        <v>7</v>
      </c>
      <c r="T1742" s="54">
        <v>44</v>
      </c>
      <c r="U1742" s="54"/>
      <c r="V1742" s="61">
        <f t="shared" si="743"/>
        <v>0</v>
      </c>
      <c r="W1742" s="54">
        <f t="shared" si="753"/>
        <v>44</v>
      </c>
      <c r="X1742" s="62">
        <v>1.55</v>
      </c>
      <c r="Y1742" s="54">
        <v>55</v>
      </c>
      <c r="Z1742" s="54"/>
      <c r="AA1742" s="54">
        <v>26</v>
      </c>
      <c r="AB1742" s="54">
        <v>0</v>
      </c>
      <c r="AC1742" s="61">
        <f t="shared" si="754"/>
        <v>0</v>
      </c>
      <c r="AD1742" s="54">
        <f t="shared" si="755"/>
        <v>26</v>
      </c>
      <c r="AE1742" s="62">
        <v>0.2</v>
      </c>
      <c r="AF1742" s="54">
        <f t="shared" si="750"/>
        <v>242</v>
      </c>
      <c r="AG1742" s="54">
        <f t="shared" si="750"/>
        <v>7</v>
      </c>
      <c r="AH1742" s="54">
        <f>SUM(T1742,AA1742)</f>
        <v>70</v>
      </c>
      <c r="AI1742" s="54">
        <v>0</v>
      </c>
      <c r="AJ1742" s="61">
        <f t="shared" si="748"/>
        <v>0</v>
      </c>
      <c r="AK1742" s="54">
        <f t="shared" si="749"/>
        <v>70</v>
      </c>
      <c r="AL1742" s="62">
        <f t="shared" si="751"/>
        <v>1.75</v>
      </c>
    </row>
    <row r="1743" spans="1:38" ht="22.5" customHeight="1" x14ac:dyDescent="0.25">
      <c r="A1743" s="17">
        <v>17</v>
      </c>
      <c r="B1743" s="17">
        <v>8</v>
      </c>
      <c r="C1743" s="54">
        <v>29</v>
      </c>
      <c r="D1743" s="54" t="s">
        <v>44</v>
      </c>
      <c r="E1743" s="54">
        <v>7</v>
      </c>
      <c r="F1743" s="54">
        <v>7</v>
      </c>
      <c r="G1743" s="54">
        <v>96</v>
      </c>
      <c r="H1743" s="54"/>
      <c r="I1743" s="54">
        <v>96</v>
      </c>
      <c r="J1743" s="54">
        <v>96</v>
      </c>
      <c r="K1743" s="54"/>
      <c r="L1743" s="54">
        <v>6</v>
      </c>
      <c r="M1743" s="54">
        <v>6</v>
      </c>
      <c r="N1743" s="54"/>
      <c r="O1743" s="54">
        <v>60</v>
      </c>
      <c r="P1743" s="54">
        <v>26</v>
      </c>
      <c r="Q1743" s="62">
        <v>0.08</v>
      </c>
      <c r="R1743" s="54">
        <v>96</v>
      </c>
      <c r="S1743" s="54">
        <v>96</v>
      </c>
      <c r="T1743" s="54">
        <v>23</v>
      </c>
      <c r="U1743" s="54"/>
      <c r="V1743" s="61">
        <f t="shared" si="743"/>
        <v>0</v>
      </c>
      <c r="W1743" s="54">
        <f t="shared" si="753"/>
        <v>23</v>
      </c>
      <c r="X1743" s="62"/>
      <c r="Y1743" s="54"/>
      <c r="Z1743" s="54"/>
      <c r="AA1743" s="54"/>
      <c r="AB1743" s="54"/>
      <c r="AC1743" s="61">
        <f t="shared" si="754"/>
        <v>0</v>
      </c>
      <c r="AD1743" s="54">
        <f t="shared" si="755"/>
        <v>0</v>
      </c>
      <c r="AE1743" s="62"/>
      <c r="AF1743" s="54">
        <f t="shared" si="750"/>
        <v>96</v>
      </c>
      <c r="AG1743" s="54">
        <f t="shared" si="750"/>
        <v>96</v>
      </c>
      <c r="AH1743" s="54">
        <f>SUM(T1743,AA1743)</f>
        <v>23</v>
      </c>
      <c r="AI1743" s="54">
        <v>0</v>
      </c>
      <c r="AJ1743" s="61">
        <f t="shared" si="748"/>
        <v>0</v>
      </c>
      <c r="AK1743" s="54">
        <f t="shared" si="749"/>
        <v>23</v>
      </c>
      <c r="AL1743" s="62">
        <f t="shared" si="751"/>
        <v>0</v>
      </c>
    </row>
    <row r="1744" spans="1:38" ht="22.5" customHeight="1" x14ac:dyDescent="0.25">
      <c r="A1744" s="17">
        <v>18</v>
      </c>
      <c r="C1744" s="54">
        <v>30</v>
      </c>
      <c r="D1744" s="54" t="s">
        <v>45</v>
      </c>
      <c r="E1744" s="54">
        <v>18</v>
      </c>
      <c r="F1744" s="54">
        <v>18</v>
      </c>
      <c r="G1744" s="54">
        <v>262</v>
      </c>
      <c r="H1744" s="54"/>
      <c r="I1744" s="54">
        <v>262</v>
      </c>
      <c r="J1744" s="54">
        <v>262</v>
      </c>
      <c r="K1744" s="54"/>
      <c r="L1744" s="54">
        <v>17</v>
      </c>
      <c r="M1744" s="54">
        <v>17</v>
      </c>
      <c r="N1744" s="54"/>
      <c r="O1744" s="54"/>
      <c r="P1744" s="54"/>
      <c r="Q1744" s="62"/>
      <c r="R1744" s="54">
        <v>3792</v>
      </c>
      <c r="S1744" s="54">
        <v>1081</v>
      </c>
      <c r="T1744" s="54"/>
      <c r="U1744" s="54"/>
      <c r="V1744" s="61">
        <f t="shared" si="743"/>
        <v>0</v>
      </c>
      <c r="W1744" s="54">
        <f t="shared" si="753"/>
        <v>0</v>
      </c>
      <c r="X1744" s="62"/>
      <c r="Y1744" s="54">
        <v>2620</v>
      </c>
      <c r="Z1744" s="54"/>
      <c r="AA1744" s="54">
        <v>349</v>
      </c>
      <c r="AB1744" s="54"/>
      <c r="AC1744" s="61">
        <f t="shared" si="754"/>
        <v>0</v>
      </c>
      <c r="AD1744" s="54">
        <f t="shared" si="755"/>
        <v>349</v>
      </c>
      <c r="AE1744" s="62"/>
      <c r="AF1744" s="54">
        <f t="shared" si="750"/>
        <v>6412</v>
      </c>
      <c r="AG1744" s="54">
        <f t="shared" si="750"/>
        <v>1081</v>
      </c>
      <c r="AH1744" s="54">
        <f>SUM(T1744,AA1744)</f>
        <v>349</v>
      </c>
      <c r="AI1744" s="54">
        <f>SUM(U1744,AB1744)</f>
        <v>0</v>
      </c>
      <c r="AJ1744" s="61">
        <f t="shared" si="748"/>
        <v>0</v>
      </c>
      <c r="AK1744" s="54">
        <f t="shared" si="749"/>
        <v>349</v>
      </c>
      <c r="AL1744" s="62">
        <f t="shared" si="751"/>
        <v>0</v>
      </c>
    </row>
    <row r="1745" spans="1:38" ht="22.5" customHeight="1" x14ac:dyDescent="0.25">
      <c r="C1745" s="261"/>
      <c r="D1745" s="261" t="s">
        <v>46</v>
      </c>
      <c r="E1745" s="261">
        <f t="shared" ref="E1745:P1745" si="757">SUM(E1715:E1744)</f>
        <v>340</v>
      </c>
      <c r="F1745" s="261">
        <f t="shared" si="757"/>
        <v>333</v>
      </c>
      <c r="G1745" s="261">
        <f t="shared" si="757"/>
        <v>6232</v>
      </c>
      <c r="H1745" s="261">
        <f t="shared" si="757"/>
        <v>275</v>
      </c>
      <c r="I1745" s="261">
        <f t="shared" si="757"/>
        <v>6228</v>
      </c>
      <c r="J1745" s="261">
        <f t="shared" si="757"/>
        <v>6218</v>
      </c>
      <c r="K1745" s="261">
        <f t="shared" si="757"/>
        <v>1102</v>
      </c>
      <c r="L1745" s="261">
        <f t="shared" si="757"/>
        <v>505</v>
      </c>
      <c r="M1745" s="261">
        <f t="shared" si="757"/>
        <v>499</v>
      </c>
      <c r="N1745" s="261">
        <f t="shared" si="757"/>
        <v>119</v>
      </c>
      <c r="O1745" s="261">
        <f t="shared" si="757"/>
        <v>739</v>
      </c>
      <c r="P1745" s="261">
        <f t="shared" si="757"/>
        <v>122</v>
      </c>
      <c r="Q1745" s="262">
        <f>SUM(Q1715:Q1744)</f>
        <v>5.0300000000000011</v>
      </c>
      <c r="R1745" s="261">
        <f t="shared" ref="R1745:U1745" si="758">SUM(R1715:R1744)</f>
        <v>79326</v>
      </c>
      <c r="S1745" s="261">
        <f t="shared" si="758"/>
        <v>20201</v>
      </c>
      <c r="T1745" s="261">
        <f t="shared" si="758"/>
        <v>3320</v>
      </c>
      <c r="U1745" s="261">
        <f t="shared" si="758"/>
        <v>479</v>
      </c>
      <c r="V1745" s="263">
        <f t="shared" si="743"/>
        <v>14.427710843373495</v>
      </c>
      <c r="W1745" s="261">
        <f t="shared" ref="W1745:AB1745" si="759">SUM(W1715:W1744)</f>
        <v>1933</v>
      </c>
      <c r="X1745" s="262">
        <f t="shared" si="759"/>
        <v>43.905000000000001</v>
      </c>
      <c r="Y1745" s="261">
        <f t="shared" si="759"/>
        <v>4030</v>
      </c>
      <c r="Z1745" s="261">
        <f t="shared" si="759"/>
        <v>23</v>
      </c>
      <c r="AA1745" s="261">
        <f t="shared" si="759"/>
        <v>753</v>
      </c>
      <c r="AB1745" s="261">
        <f t="shared" si="759"/>
        <v>45</v>
      </c>
      <c r="AC1745" s="263">
        <f t="shared" si="754"/>
        <v>5.9760956175298805</v>
      </c>
      <c r="AD1745" s="261">
        <f t="shared" ref="AD1745:AI1745" si="760">SUM(AD1715:AD1744)</f>
        <v>708</v>
      </c>
      <c r="AE1745" s="262">
        <f t="shared" si="760"/>
        <v>2.7260000000000004</v>
      </c>
      <c r="AF1745" s="261">
        <f t="shared" si="760"/>
        <v>83137</v>
      </c>
      <c r="AG1745" s="261">
        <f t="shared" si="760"/>
        <v>20224</v>
      </c>
      <c r="AH1745" s="261">
        <f t="shared" si="760"/>
        <v>4073</v>
      </c>
      <c r="AI1745" s="261">
        <f t="shared" si="760"/>
        <v>524</v>
      </c>
      <c r="AJ1745" s="263">
        <f t="shared" si="748"/>
        <v>12.865209918978641</v>
      </c>
      <c r="AK1745" s="261">
        <f>SUM(AK1715:AK1744)</f>
        <v>3549</v>
      </c>
      <c r="AL1745" s="262">
        <f>SUM(AL1715:AL1744)</f>
        <v>45.081000000000003</v>
      </c>
    </row>
    <row r="1746" spans="1:38" ht="27.75" customHeight="1" x14ac:dyDescent="0.2">
      <c r="C1746" s="802" t="s">
        <v>246</v>
      </c>
      <c r="D1746" s="802"/>
      <c r="E1746" s="802"/>
      <c r="F1746" s="802"/>
      <c r="G1746" s="802"/>
      <c r="H1746" s="802"/>
      <c r="I1746" s="802"/>
      <c r="J1746" s="802"/>
      <c r="K1746" s="802"/>
      <c r="L1746" s="802"/>
      <c r="M1746" s="802"/>
      <c r="N1746" s="802"/>
      <c r="O1746" s="802"/>
      <c r="P1746" s="802"/>
      <c r="Q1746" s="802"/>
      <c r="R1746" s="802"/>
      <c r="S1746" s="802"/>
      <c r="T1746" s="802"/>
      <c r="U1746" s="802"/>
      <c r="V1746" s="802"/>
      <c r="W1746" s="802"/>
      <c r="X1746" s="802"/>
      <c r="Y1746" s="802" t="s">
        <v>246</v>
      </c>
      <c r="Z1746" s="802"/>
      <c r="AA1746" s="802"/>
      <c r="AB1746" s="802"/>
      <c r="AC1746" s="802"/>
      <c r="AD1746" s="802"/>
      <c r="AE1746" s="802"/>
      <c r="AF1746" s="802"/>
      <c r="AG1746" s="802"/>
      <c r="AH1746" s="802"/>
      <c r="AI1746" s="802"/>
      <c r="AJ1746" s="802"/>
      <c r="AK1746" s="802"/>
      <c r="AL1746" s="802"/>
    </row>
    <row r="1747" spans="1:38" ht="12.75" customHeight="1" x14ac:dyDescent="0.2">
      <c r="C1747" s="71"/>
      <c r="D1747" s="71"/>
      <c r="E1747" s="71"/>
      <c r="F1747" s="71"/>
      <c r="G1747" s="71"/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71"/>
      <c r="T1747" s="71"/>
      <c r="U1747" s="71"/>
      <c r="V1747" s="71"/>
      <c r="W1747" s="71"/>
      <c r="X1747" s="71"/>
      <c r="Y1747" s="798"/>
      <c r="Z1747" s="798"/>
      <c r="AA1747" s="798"/>
      <c r="AB1747" s="798"/>
      <c r="AC1747" s="798"/>
      <c r="AD1747" s="798"/>
      <c r="AE1747" s="798"/>
      <c r="AF1747" s="798"/>
      <c r="AG1747" s="798"/>
      <c r="AH1747" s="798"/>
      <c r="AI1747" s="798"/>
      <c r="AJ1747" s="798"/>
      <c r="AK1747" s="798"/>
      <c r="AL1747" s="798"/>
    </row>
    <row r="1748" spans="1:38" ht="12.75" customHeight="1" x14ac:dyDescent="0.2">
      <c r="C1748" s="813" t="s">
        <v>2</v>
      </c>
      <c r="D1748" s="813" t="s">
        <v>3</v>
      </c>
      <c r="E1748" s="814" t="s">
        <v>4</v>
      </c>
      <c r="F1748" s="815"/>
      <c r="G1748" s="815"/>
      <c r="H1748" s="815"/>
      <c r="I1748" s="815"/>
      <c r="J1748" s="815"/>
      <c r="K1748" s="815"/>
      <c r="L1748" s="815"/>
      <c r="M1748" s="815"/>
      <c r="N1748" s="815"/>
      <c r="O1748" s="815"/>
      <c r="P1748" s="815"/>
      <c r="Q1748" s="816"/>
      <c r="R1748" s="817" t="s">
        <v>4</v>
      </c>
      <c r="S1748" s="817"/>
      <c r="T1748" s="817"/>
      <c r="U1748" s="817"/>
      <c r="V1748" s="817"/>
      <c r="W1748" s="817"/>
      <c r="X1748" s="817"/>
      <c r="Y1748" s="817" t="s">
        <v>9</v>
      </c>
      <c r="Z1748" s="817"/>
      <c r="AA1748" s="817"/>
      <c r="AB1748" s="817"/>
      <c r="AC1748" s="817"/>
      <c r="AD1748" s="817"/>
      <c r="AE1748" s="817"/>
      <c r="AF1748" s="817" t="s">
        <v>119</v>
      </c>
      <c r="AG1748" s="817"/>
      <c r="AH1748" s="817"/>
      <c r="AI1748" s="817"/>
      <c r="AJ1748" s="817"/>
      <c r="AK1748" s="817"/>
      <c r="AL1748" s="817"/>
    </row>
    <row r="1749" spans="1:38" ht="15.75" customHeight="1" x14ac:dyDescent="0.2">
      <c r="C1749" s="813"/>
      <c r="D1749" s="813"/>
      <c r="E1749" s="814" t="s">
        <v>5</v>
      </c>
      <c r="F1749" s="815"/>
      <c r="G1749" s="815"/>
      <c r="H1749" s="815"/>
      <c r="I1749" s="815"/>
      <c r="J1749" s="815"/>
      <c r="K1749" s="815"/>
      <c r="L1749" s="815"/>
      <c r="M1749" s="815"/>
      <c r="N1749" s="815"/>
      <c r="O1749" s="815"/>
      <c r="P1749" s="815"/>
      <c r="Q1749" s="816"/>
      <c r="R1749" s="817" t="s">
        <v>64</v>
      </c>
      <c r="S1749" s="817"/>
      <c r="T1749" s="817"/>
      <c r="U1749" s="817"/>
      <c r="V1749" s="817"/>
      <c r="W1749" s="817"/>
      <c r="X1749" s="817"/>
      <c r="Y1749" s="817" t="s">
        <v>64</v>
      </c>
      <c r="Z1749" s="817"/>
      <c r="AA1749" s="817"/>
      <c r="AB1749" s="817"/>
      <c r="AC1749" s="817"/>
      <c r="AD1749" s="817"/>
      <c r="AE1749" s="817"/>
      <c r="AF1749" s="817" t="s">
        <v>64</v>
      </c>
      <c r="AG1749" s="817"/>
      <c r="AH1749" s="817"/>
      <c r="AI1749" s="817"/>
      <c r="AJ1749" s="817"/>
      <c r="AK1749" s="817"/>
      <c r="AL1749" s="817"/>
    </row>
    <row r="1750" spans="1:38" ht="27.75" customHeight="1" x14ac:dyDescent="0.2">
      <c r="C1750" s="813"/>
      <c r="D1750" s="813"/>
      <c r="E1750" s="813" t="s">
        <v>15</v>
      </c>
      <c r="F1750" s="813"/>
      <c r="G1750" s="813" t="s">
        <v>6</v>
      </c>
      <c r="H1750" s="813"/>
      <c r="I1750" s="813" t="s">
        <v>120</v>
      </c>
      <c r="J1750" s="813"/>
      <c r="K1750" s="813"/>
      <c r="L1750" s="813" t="s">
        <v>121</v>
      </c>
      <c r="M1750" s="813"/>
      <c r="N1750" s="813"/>
      <c r="O1750" s="818" t="s">
        <v>158</v>
      </c>
      <c r="P1750" s="819"/>
      <c r="Q1750" s="820"/>
      <c r="R1750" s="813" t="s">
        <v>7</v>
      </c>
      <c r="S1750" s="813"/>
      <c r="T1750" s="813" t="s">
        <v>8</v>
      </c>
      <c r="U1750" s="813"/>
      <c r="V1750" s="813"/>
      <c r="W1750" s="813"/>
      <c r="X1750" s="813"/>
      <c r="Y1750" s="813" t="s">
        <v>7</v>
      </c>
      <c r="Z1750" s="813"/>
      <c r="AA1750" s="813" t="s">
        <v>8</v>
      </c>
      <c r="AB1750" s="813"/>
      <c r="AC1750" s="813"/>
      <c r="AD1750" s="813"/>
      <c r="AE1750" s="813"/>
      <c r="AF1750" s="813" t="s">
        <v>7</v>
      </c>
      <c r="AG1750" s="813"/>
      <c r="AH1750" s="813" t="s">
        <v>8</v>
      </c>
      <c r="AI1750" s="813"/>
      <c r="AJ1750" s="813"/>
      <c r="AK1750" s="813"/>
      <c r="AL1750" s="813"/>
    </row>
    <row r="1751" spans="1:38" ht="27" customHeight="1" x14ac:dyDescent="0.2">
      <c r="C1751" s="813"/>
      <c r="D1751" s="813"/>
      <c r="E1751" s="813" t="s">
        <v>55</v>
      </c>
      <c r="F1751" s="813"/>
      <c r="G1751" s="813" t="s">
        <v>56</v>
      </c>
      <c r="H1751" s="813"/>
      <c r="I1751" s="813" t="s">
        <v>61</v>
      </c>
      <c r="J1751" s="813"/>
      <c r="K1751" s="813"/>
      <c r="L1751" s="813" t="s">
        <v>62</v>
      </c>
      <c r="M1751" s="813"/>
      <c r="N1751" s="813"/>
      <c r="O1751" s="821"/>
      <c r="P1751" s="822"/>
      <c r="Q1751" s="823"/>
      <c r="R1751" s="813" t="s">
        <v>65</v>
      </c>
      <c r="S1751" s="813"/>
      <c r="T1751" s="813" t="s">
        <v>69</v>
      </c>
      <c r="U1751" s="813"/>
      <c r="V1751" s="813"/>
      <c r="W1751" s="813"/>
      <c r="X1751" s="813"/>
      <c r="Y1751" s="813" t="s">
        <v>70</v>
      </c>
      <c r="Z1751" s="813"/>
      <c r="AA1751" s="813" t="s">
        <v>69</v>
      </c>
      <c r="AB1751" s="813"/>
      <c r="AC1751" s="813"/>
      <c r="AD1751" s="813"/>
      <c r="AE1751" s="813"/>
      <c r="AF1751" s="813" t="s">
        <v>70</v>
      </c>
      <c r="AG1751" s="813"/>
      <c r="AH1751" s="813" t="s">
        <v>69</v>
      </c>
      <c r="AI1751" s="813"/>
      <c r="AJ1751" s="813"/>
      <c r="AK1751" s="813"/>
      <c r="AL1751" s="813"/>
    </row>
    <row r="1752" spans="1:38" ht="42" customHeight="1" x14ac:dyDescent="0.2">
      <c r="A1752" s="17" t="s">
        <v>193</v>
      </c>
      <c r="B1752" s="17" t="s">
        <v>194</v>
      </c>
      <c r="C1752" s="813"/>
      <c r="D1752" s="813"/>
      <c r="E1752" s="385" t="s">
        <v>75</v>
      </c>
      <c r="F1752" s="385" t="s">
        <v>76</v>
      </c>
      <c r="G1752" s="385" t="s">
        <v>57</v>
      </c>
      <c r="H1752" s="385" t="s">
        <v>77</v>
      </c>
      <c r="I1752" s="385" t="s">
        <v>58</v>
      </c>
      <c r="J1752" s="385" t="s">
        <v>59</v>
      </c>
      <c r="K1752" s="385" t="s">
        <v>60</v>
      </c>
      <c r="L1752" s="385" t="s">
        <v>58</v>
      </c>
      <c r="M1752" s="385" t="s">
        <v>59</v>
      </c>
      <c r="N1752" s="385" t="s">
        <v>63</v>
      </c>
      <c r="O1752" s="385" t="s">
        <v>170</v>
      </c>
      <c r="P1752" s="385" t="s">
        <v>171</v>
      </c>
      <c r="Q1752" s="385" t="s">
        <v>161</v>
      </c>
      <c r="R1752" s="385" t="s">
        <v>59</v>
      </c>
      <c r="S1752" s="385" t="s">
        <v>66</v>
      </c>
      <c r="T1752" s="385" t="s">
        <v>67</v>
      </c>
      <c r="U1752" s="385" t="s">
        <v>68</v>
      </c>
      <c r="V1752" s="385" t="s">
        <v>71</v>
      </c>
      <c r="W1752" s="385" t="s">
        <v>72</v>
      </c>
      <c r="X1752" s="385" t="s">
        <v>162</v>
      </c>
      <c r="Y1752" s="385" t="s">
        <v>59</v>
      </c>
      <c r="Z1752" s="385" t="s">
        <v>63</v>
      </c>
      <c r="AA1752" s="385" t="s">
        <v>67</v>
      </c>
      <c r="AB1752" s="385" t="s">
        <v>68</v>
      </c>
      <c r="AC1752" s="385" t="s">
        <v>71</v>
      </c>
      <c r="AD1752" s="385" t="s">
        <v>72</v>
      </c>
      <c r="AE1752" s="385" t="s">
        <v>221</v>
      </c>
      <c r="AF1752" s="385" t="s">
        <v>59</v>
      </c>
      <c r="AG1752" s="385" t="s">
        <v>63</v>
      </c>
      <c r="AH1752" s="385" t="s">
        <v>67</v>
      </c>
      <c r="AI1752" s="385" t="s">
        <v>68</v>
      </c>
      <c r="AJ1752" s="385" t="s">
        <v>71</v>
      </c>
      <c r="AK1752" s="385" t="s">
        <v>72</v>
      </c>
      <c r="AL1752" s="385" t="s">
        <v>172</v>
      </c>
    </row>
    <row r="1753" spans="1:38" ht="12.75" customHeight="1" x14ac:dyDescent="0.2">
      <c r="C1753" s="20">
        <v>1</v>
      </c>
      <c r="D1753" s="20">
        <v>2</v>
      </c>
      <c r="E1753" s="20">
        <v>3</v>
      </c>
      <c r="F1753" s="20">
        <v>4</v>
      </c>
      <c r="G1753" s="20">
        <v>5</v>
      </c>
      <c r="H1753" s="20">
        <v>6</v>
      </c>
      <c r="I1753" s="20">
        <v>7</v>
      </c>
      <c r="J1753" s="20">
        <v>8</v>
      </c>
      <c r="K1753" s="20">
        <v>9</v>
      </c>
      <c r="L1753" s="20">
        <v>10</v>
      </c>
      <c r="M1753" s="20">
        <v>11</v>
      </c>
      <c r="N1753" s="20">
        <v>12</v>
      </c>
      <c r="O1753" s="20">
        <v>13</v>
      </c>
      <c r="P1753" s="20">
        <v>14</v>
      </c>
      <c r="Q1753" s="20">
        <v>15</v>
      </c>
      <c r="R1753" s="20">
        <v>16</v>
      </c>
      <c r="S1753" s="20">
        <v>17</v>
      </c>
      <c r="T1753" s="20">
        <v>18</v>
      </c>
      <c r="U1753" s="20">
        <v>19</v>
      </c>
      <c r="V1753" s="20">
        <v>20</v>
      </c>
      <c r="W1753" s="20">
        <v>21</v>
      </c>
      <c r="X1753" s="20">
        <v>22</v>
      </c>
      <c r="Y1753" s="20">
        <v>23</v>
      </c>
      <c r="Z1753" s="20">
        <v>24</v>
      </c>
      <c r="AA1753" s="20">
        <v>25</v>
      </c>
      <c r="AB1753" s="20">
        <v>26</v>
      </c>
      <c r="AC1753" s="20">
        <v>27</v>
      </c>
      <c r="AD1753" s="20">
        <v>28</v>
      </c>
      <c r="AE1753" s="20">
        <v>29</v>
      </c>
      <c r="AF1753" s="20">
        <v>30</v>
      </c>
      <c r="AG1753" s="20">
        <v>31</v>
      </c>
      <c r="AH1753" s="20">
        <v>32</v>
      </c>
      <c r="AI1753" s="20">
        <v>33</v>
      </c>
      <c r="AJ1753" s="20">
        <v>34</v>
      </c>
      <c r="AK1753" s="20">
        <v>35</v>
      </c>
      <c r="AL1753" s="20">
        <v>36</v>
      </c>
    </row>
    <row r="1754" spans="1:38" s="366" customFormat="1" ht="22.5" customHeight="1" x14ac:dyDescent="0.2">
      <c r="C1754" s="386">
        <v>1</v>
      </c>
      <c r="D1754" s="386" t="s">
        <v>16</v>
      </c>
      <c r="E1754" s="386">
        <v>9</v>
      </c>
      <c r="F1754" s="386">
        <v>9</v>
      </c>
      <c r="G1754" s="386">
        <v>209</v>
      </c>
      <c r="H1754" s="386">
        <v>0</v>
      </c>
      <c r="I1754" s="386">
        <v>209</v>
      </c>
      <c r="J1754" s="386">
        <v>209</v>
      </c>
      <c r="K1754" s="386">
        <v>209</v>
      </c>
      <c r="L1754" s="386">
        <v>8</v>
      </c>
      <c r="M1754" s="386">
        <v>8</v>
      </c>
      <c r="N1754" s="386"/>
      <c r="O1754" s="386"/>
      <c r="P1754" s="386"/>
      <c r="Q1754" s="387"/>
      <c r="R1754" s="388">
        <v>219</v>
      </c>
      <c r="S1754" s="386">
        <v>219</v>
      </c>
      <c r="T1754" s="386">
        <v>206</v>
      </c>
      <c r="U1754" s="386">
        <v>58</v>
      </c>
      <c r="V1754" s="389">
        <f t="shared" ref="V1754:V1784" si="761">IF(U1754&lt;&gt;0,(U1754/T1754*100),0)</f>
        <v>28.155339805825243</v>
      </c>
      <c r="W1754" s="386">
        <f t="shared" ref="W1754:W1759" si="762">T1754-U1754</f>
        <v>148</v>
      </c>
      <c r="X1754" s="387">
        <v>2.29</v>
      </c>
      <c r="Y1754" s="386"/>
      <c r="Z1754" s="386"/>
      <c r="AA1754" s="386"/>
      <c r="AB1754" s="386"/>
      <c r="AC1754" s="389">
        <f t="shared" ref="AC1754:AC1784" si="763">IF(AB1754&lt;&gt;0,(AB1754/AA1754*100),0)</f>
        <v>0</v>
      </c>
      <c r="AD1754" s="386">
        <f t="shared" ref="AD1754:AD1783" si="764">AA1754-AB1754</f>
        <v>0</v>
      </c>
      <c r="AE1754" s="387"/>
      <c r="AF1754" s="386">
        <f>SUM(Q1754,Y1754)</f>
        <v>0</v>
      </c>
      <c r="AG1754" s="386">
        <f t="shared" ref="AG1754:AI1771" si="765">SUM(S1754,Z1754)</f>
        <v>219</v>
      </c>
      <c r="AH1754" s="386">
        <f t="shared" si="765"/>
        <v>206</v>
      </c>
      <c r="AI1754" s="386">
        <f t="shared" si="765"/>
        <v>58</v>
      </c>
      <c r="AJ1754" s="389">
        <f t="shared" ref="AJ1754:AJ1784" si="766">IF(AI1754&lt;&gt;0,(AI1754/AH1754*100),0)</f>
        <v>28.155339805825243</v>
      </c>
      <c r="AK1754" s="386">
        <f t="shared" ref="AK1754:AK1783" si="767">AH1754-AI1754</f>
        <v>148</v>
      </c>
      <c r="AL1754" s="387">
        <f>SUM(X1754,AE1754)</f>
        <v>2.29</v>
      </c>
    </row>
    <row r="1755" spans="1:38" s="366" customFormat="1" ht="22.5" customHeight="1" x14ac:dyDescent="0.2">
      <c r="A1755" s="366">
        <v>1</v>
      </c>
      <c r="B1755" s="366">
        <v>1</v>
      </c>
      <c r="C1755" s="386">
        <v>2</v>
      </c>
      <c r="D1755" s="386" t="s">
        <v>190</v>
      </c>
      <c r="E1755" s="386">
        <v>15</v>
      </c>
      <c r="F1755" s="386">
        <v>15</v>
      </c>
      <c r="G1755" s="386">
        <v>285</v>
      </c>
      <c r="H1755" s="386">
        <v>45</v>
      </c>
      <c r="I1755" s="386">
        <v>285</v>
      </c>
      <c r="J1755" s="386">
        <v>285</v>
      </c>
      <c r="K1755" s="386">
        <v>101</v>
      </c>
      <c r="L1755" s="386">
        <v>14</v>
      </c>
      <c r="M1755" s="386">
        <v>14</v>
      </c>
      <c r="N1755" s="386"/>
      <c r="O1755" s="386">
        <v>43</v>
      </c>
      <c r="P1755" s="386">
        <v>10</v>
      </c>
      <c r="Q1755" s="387">
        <v>2.76</v>
      </c>
      <c r="R1755" s="386">
        <v>8075</v>
      </c>
      <c r="S1755" s="386">
        <v>3158</v>
      </c>
      <c r="T1755" s="386">
        <v>324</v>
      </c>
      <c r="U1755" s="386">
        <v>111</v>
      </c>
      <c r="V1755" s="389">
        <f t="shared" si="761"/>
        <v>34.25925925925926</v>
      </c>
      <c r="W1755" s="386">
        <f t="shared" si="762"/>
        <v>213</v>
      </c>
      <c r="X1755" s="387">
        <v>8.9</v>
      </c>
      <c r="Y1755" s="386"/>
      <c r="Z1755" s="386"/>
      <c r="AA1755" s="386"/>
      <c r="AB1755" s="386"/>
      <c r="AC1755" s="389">
        <f t="shared" si="763"/>
        <v>0</v>
      </c>
      <c r="AD1755" s="386">
        <f t="shared" si="764"/>
        <v>0</v>
      </c>
      <c r="AE1755" s="387"/>
      <c r="AF1755" s="386">
        <f t="shared" ref="AF1755:AG1783" si="768">SUM(R1755,Y1755)</f>
        <v>8075</v>
      </c>
      <c r="AG1755" s="386">
        <f t="shared" si="765"/>
        <v>3158</v>
      </c>
      <c r="AH1755" s="386">
        <f t="shared" si="765"/>
        <v>324</v>
      </c>
      <c r="AI1755" s="386">
        <f t="shared" si="765"/>
        <v>111</v>
      </c>
      <c r="AJ1755" s="389">
        <f t="shared" si="766"/>
        <v>34.25925925925926</v>
      </c>
      <c r="AK1755" s="386">
        <f t="shared" si="767"/>
        <v>213</v>
      </c>
      <c r="AL1755" s="387">
        <f>SUM(X1755,AE1755)</f>
        <v>8.9</v>
      </c>
    </row>
    <row r="1756" spans="1:38" s="366" customFormat="1" ht="22.5" customHeight="1" x14ac:dyDescent="0.2">
      <c r="C1756" s="386">
        <v>3</v>
      </c>
      <c r="D1756" s="386" t="s">
        <v>18</v>
      </c>
      <c r="E1756" s="386">
        <v>13</v>
      </c>
      <c r="F1756" s="386">
        <v>12</v>
      </c>
      <c r="G1756" s="386">
        <v>289</v>
      </c>
      <c r="H1756" s="386">
        <v>0</v>
      </c>
      <c r="I1756" s="386">
        <v>287</v>
      </c>
      <c r="J1756" s="386">
        <v>287</v>
      </c>
      <c r="K1756" s="386">
        <v>19</v>
      </c>
      <c r="L1756" s="386">
        <v>12</v>
      </c>
      <c r="M1756" s="386">
        <v>12</v>
      </c>
      <c r="N1756" s="386"/>
      <c r="O1756" s="386">
        <v>7</v>
      </c>
      <c r="P1756" s="386">
        <v>2</v>
      </c>
      <c r="Q1756" s="387">
        <v>0.05</v>
      </c>
      <c r="R1756" s="386">
        <v>13974</v>
      </c>
      <c r="S1756" s="386">
        <v>2370</v>
      </c>
      <c r="T1756" s="386">
        <v>264</v>
      </c>
      <c r="U1756" s="386">
        <v>65</v>
      </c>
      <c r="V1756" s="389">
        <f t="shared" si="761"/>
        <v>24.621212121212121</v>
      </c>
      <c r="W1756" s="386">
        <f t="shared" si="762"/>
        <v>199</v>
      </c>
      <c r="X1756" s="387">
        <v>3.7</v>
      </c>
      <c r="Y1756" s="386">
        <v>975</v>
      </c>
      <c r="Z1756" s="386"/>
      <c r="AA1756" s="386">
        <v>25</v>
      </c>
      <c r="AB1756" s="386">
        <v>8</v>
      </c>
      <c r="AC1756" s="389">
        <f t="shared" si="763"/>
        <v>32</v>
      </c>
      <c r="AD1756" s="386">
        <f t="shared" si="764"/>
        <v>17</v>
      </c>
      <c r="AE1756" s="387">
        <v>0.16</v>
      </c>
      <c r="AF1756" s="386">
        <f t="shared" si="768"/>
        <v>14949</v>
      </c>
      <c r="AG1756" s="386">
        <f t="shared" si="765"/>
        <v>2370</v>
      </c>
      <c r="AH1756" s="386">
        <f t="shared" si="765"/>
        <v>289</v>
      </c>
      <c r="AI1756" s="386">
        <f t="shared" si="765"/>
        <v>73</v>
      </c>
      <c r="AJ1756" s="389">
        <f t="shared" si="766"/>
        <v>25.259515570934255</v>
      </c>
      <c r="AK1756" s="386">
        <f t="shared" si="767"/>
        <v>216</v>
      </c>
      <c r="AL1756" s="387">
        <f>SUM(X1756,AE1756)</f>
        <v>3.8600000000000003</v>
      </c>
    </row>
    <row r="1757" spans="1:38" s="366" customFormat="1" ht="22.5" customHeight="1" x14ac:dyDescent="0.2">
      <c r="C1757" s="386">
        <v>4</v>
      </c>
      <c r="D1757" s="386" t="s">
        <v>19</v>
      </c>
      <c r="E1757" s="386">
        <v>13</v>
      </c>
      <c r="F1757" s="386">
        <v>13</v>
      </c>
      <c r="G1757" s="386">
        <v>246</v>
      </c>
      <c r="H1757" s="386">
        <v>0</v>
      </c>
      <c r="I1757" s="386">
        <v>248</v>
      </c>
      <c r="J1757" s="386">
        <v>248</v>
      </c>
      <c r="K1757" s="386">
        <v>99</v>
      </c>
      <c r="L1757" s="386">
        <v>12</v>
      </c>
      <c r="M1757" s="386">
        <v>12</v>
      </c>
      <c r="N1757" s="386">
        <v>2</v>
      </c>
      <c r="O1757" s="386">
        <v>22</v>
      </c>
      <c r="P1757" s="386">
        <v>9</v>
      </c>
      <c r="Q1757" s="387"/>
      <c r="R1757" s="386">
        <v>500</v>
      </c>
      <c r="S1757" s="386">
        <v>191</v>
      </c>
      <c r="T1757" s="386">
        <v>242</v>
      </c>
      <c r="U1757" s="386">
        <v>68</v>
      </c>
      <c r="V1757" s="389">
        <f t="shared" si="761"/>
        <v>28.099173553719009</v>
      </c>
      <c r="W1757" s="386">
        <f t="shared" si="762"/>
        <v>174</v>
      </c>
      <c r="X1757" s="387">
        <v>6.96</v>
      </c>
      <c r="Y1757" s="386"/>
      <c r="Z1757" s="386"/>
      <c r="AA1757" s="386"/>
      <c r="AB1757" s="386"/>
      <c r="AC1757" s="389">
        <f t="shared" si="763"/>
        <v>0</v>
      </c>
      <c r="AD1757" s="386">
        <f t="shared" si="764"/>
        <v>0</v>
      </c>
      <c r="AE1757" s="387"/>
      <c r="AF1757" s="386">
        <f t="shared" si="768"/>
        <v>500</v>
      </c>
      <c r="AG1757" s="386">
        <f t="shared" si="765"/>
        <v>191</v>
      </c>
      <c r="AH1757" s="386">
        <f t="shared" si="765"/>
        <v>242</v>
      </c>
      <c r="AI1757" s="386">
        <f t="shared" si="765"/>
        <v>68</v>
      </c>
      <c r="AJ1757" s="389">
        <f t="shared" si="766"/>
        <v>28.099173553719009</v>
      </c>
      <c r="AK1757" s="386">
        <f t="shared" si="767"/>
        <v>174</v>
      </c>
      <c r="AL1757" s="387">
        <f>SUM(X1757,AE1757)</f>
        <v>6.96</v>
      </c>
    </row>
    <row r="1758" spans="1:38" s="366" customFormat="1" ht="22.5" customHeight="1" x14ac:dyDescent="0.2">
      <c r="C1758" s="386">
        <v>5</v>
      </c>
      <c r="D1758" s="386" t="s">
        <v>20</v>
      </c>
      <c r="E1758" s="386">
        <v>8</v>
      </c>
      <c r="F1758" s="386">
        <v>8</v>
      </c>
      <c r="G1758" s="386">
        <v>193</v>
      </c>
      <c r="H1758" s="386">
        <v>0</v>
      </c>
      <c r="I1758" s="386">
        <v>193</v>
      </c>
      <c r="J1758" s="386">
        <v>193</v>
      </c>
      <c r="K1758" s="386">
        <v>193</v>
      </c>
      <c r="L1758" s="386">
        <v>7</v>
      </c>
      <c r="M1758" s="386">
        <v>7</v>
      </c>
      <c r="N1758" s="386">
        <v>7</v>
      </c>
      <c r="O1758" s="386"/>
      <c r="P1758" s="386"/>
      <c r="Q1758" s="387"/>
      <c r="R1758" s="386">
        <v>636</v>
      </c>
      <c r="S1758" s="386"/>
      <c r="T1758" s="386">
        <v>477</v>
      </c>
      <c r="U1758" s="386">
        <v>47</v>
      </c>
      <c r="V1758" s="389">
        <f t="shared" si="761"/>
        <v>9.8532494758909852</v>
      </c>
      <c r="W1758" s="386">
        <f t="shared" si="762"/>
        <v>430</v>
      </c>
      <c r="X1758" s="387">
        <v>4.22</v>
      </c>
      <c r="Y1758" s="386"/>
      <c r="Z1758" s="386"/>
      <c r="AA1758" s="386">
        <v>0</v>
      </c>
      <c r="AB1758" s="386">
        <v>0</v>
      </c>
      <c r="AC1758" s="389">
        <f t="shared" si="763"/>
        <v>0</v>
      </c>
      <c r="AD1758" s="386">
        <f t="shared" si="764"/>
        <v>0</v>
      </c>
      <c r="AE1758" s="387"/>
      <c r="AF1758" s="386">
        <f t="shared" si="768"/>
        <v>636</v>
      </c>
      <c r="AG1758" s="386">
        <f t="shared" si="765"/>
        <v>0</v>
      </c>
      <c r="AH1758" s="386">
        <f t="shared" si="765"/>
        <v>477</v>
      </c>
      <c r="AI1758" s="386">
        <f t="shared" si="765"/>
        <v>47</v>
      </c>
      <c r="AJ1758" s="389">
        <f t="shared" si="766"/>
        <v>9.8532494758909852</v>
      </c>
      <c r="AK1758" s="386">
        <f t="shared" si="767"/>
        <v>430</v>
      </c>
      <c r="AL1758" s="387">
        <v>0</v>
      </c>
    </row>
    <row r="1759" spans="1:38" s="366" customFormat="1" ht="22.5" customHeight="1" x14ac:dyDescent="0.2">
      <c r="C1759" s="386">
        <v>6</v>
      </c>
      <c r="D1759" s="386" t="s">
        <v>21</v>
      </c>
      <c r="E1759" s="386">
        <v>4</v>
      </c>
      <c r="F1759" s="386">
        <v>4</v>
      </c>
      <c r="G1759" s="386">
        <v>63</v>
      </c>
      <c r="H1759" s="386"/>
      <c r="I1759" s="386">
        <v>63</v>
      </c>
      <c r="J1759" s="386">
        <v>63</v>
      </c>
      <c r="K1759" s="386">
        <v>39</v>
      </c>
      <c r="L1759" s="386">
        <v>3</v>
      </c>
      <c r="M1759" s="386">
        <v>3</v>
      </c>
      <c r="N1759" s="386"/>
      <c r="O1759" s="386">
        <v>31</v>
      </c>
      <c r="P1759" s="386">
        <v>18</v>
      </c>
      <c r="Q1759" s="387"/>
      <c r="R1759" s="386">
        <v>69</v>
      </c>
      <c r="S1759" s="386">
        <v>69</v>
      </c>
      <c r="T1759" s="386">
        <v>0</v>
      </c>
      <c r="U1759" s="386">
        <v>0</v>
      </c>
      <c r="V1759" s="389">
        <f t="shared" si="761"/>
        <v>0</v>
      </c>
      <c r="W1759" s="386">
        <f t="shared" si="762"/>
        <v>0</v>
      </c>
      <c r="X1759" s="387"/>
      <c r="Y1759" s="386"/>
      <c r="Z1759" s="386"/>
      <c r="AA1759" s="386"/>
      <c r="AB1759" s="386"/>
      <c r="AC1759" s="389">
        <f t="shared" si="763"/>
        <v>0</v>
      </c>
      <c r="AD1759" s="386">
        <f t="shared" si="764"/>
        <v>0</v>
      </c>
      <c r="AE1759" s="387"/>
      <c r="AF1759" s="386">
        <f t="shared" si="768"/>
        <v>69</v>
      </c>
      <c r="AG1759" s="386">
        <f t="shared" si="765"/>
        <v>69</v>
      </c>
      <c r="AH1759" s="386">
        <f t="shared" si="765"/>
        <v>0</v>
      </c>
      <c r="AI1759" s="386">
        <f t="shared" si="765"/>
        <v>0</v>
      </c>
      <c r="AJ1759" s="389">
        <f t="shared" si="766"/>
        <v>0</v>
      </c>
      <c r="AK1759" s="386">
        <f t="shared" si="767"/>
        <v>0</v>
      </c>
      <c r="AL1759" s="387">
        <f t="shared" ref="AL1759:AL1783" si="769">SUM(X1759,AE1759)</f>
        <v>0</v>
      </c>
    </row>
    <row r="1760" spans="1:38" s="366" customFormat="1" ht="22.5" customHeight="1" x14ac:dyDescent="0.2">
      <c r="C1760" s="386">
        <v>7</v>
      </c>
      <c r="D1760" s="386" t="s">
        <v>22</v>
      </c>
      <c r="E1760" s="386">
        <v>15</v>
      </c>
      <c r="F1760" s="386">
        <v>15</v>
      </c>
      <c r="G1760" s="386">
        <v>342</v>
      </c>
      <c r="H1760" s="386"/>
      <c r="I1760" s="386">
        <v>342</v>
      </c>
      <c r="J1760" s="386">
        <v>342</v>
      </c>
      <c r="K1760" s="386">
        <v>342</v>
      </c>
      <c r="L1760" s="386">
        <v>14</v>
      </c>
      <c r="M1760" s="386">
        <v>14</v>
      </c>
      <c r="N1760" s="386">
        <v>0</v>
      </c>
      <c r="O1760" s="386">
        <v>130</v>
      </c>
      <c r="P1760" s="386">
        <v>6</v>
      </c>
      <c r="Q1760" s="387">
        <v>26.33</v>
      </c>
      <c r="R1760" s="386">
        <v>356</v>
      </c>
      <c r="S1760" s="386">
        <v>295</v>
      </c>
      <c r="T1760" s="386">
        <v>152</v>
      </c>
      <c r="U1760" s="386">
        <v>0</v>
      </c>
      <c r="V1760" s="389">
        <f t="shared" si="761"/>
        <v>0</v>
      </c>
      <c r="W1760" s="386">
        <v>0</v>
      </c>
      <c r="X1760" s="387">
        <v>48.33</v>
      </c>
      <c r="Y1760" s="386"/>
      <c r="Z1760" s="386"/>
      <c r="AA1760" s="386"/>
      <c r="AB1760" s="386"/>
      <c r="AC1760" s="389">
        <f t="shared" si="763"/>
        <v>0</v>
      </c>
      <c r="AD1760" s="386">
        <f t="shared" si="764"/>
        <v>0</v>
      </c>
      <c r="AE1760" s="387"/>
      <c r="AF1760" s="386">
        <f t="shared" si="768"/>
        <v>356</v>
      </c>
      <c r="AG1760" s="386">
        <f t="shared" si="765"/>
        <v>295</v>
      </c>
      <c r="AH1760" s="386">
        <f t="shared" si="765"/>
        <v>152</v>
      </c>
      <c r="AI1760" s="386">
        <f t="shared" si="765"/>
        <v>0</v>
      </c>
      <c r="AJ1760" s="389">
        <f t="shared" si="766"/>
        <v>0</v>
      </c>
      <c r="AK1760" s="386">
        <f t="shared" si="767"/>
        <v>152</v>
      </c>
      <c r="AL1760" s="387">
        <f t="shared" si="769"/>
        <v>48.33</v>
      </c>
    </row>
    <row r="1761" spans="1:38" s="366" customFormat="1" ht="22.5" customHeight="1" x14ac:dyDescent="0.2">
      <c r="A1761" s="366">
        <v>2</v>
      </c>
      <c r="C1761" s="386">
        <v>8</v>
      </c>
      <c r="D1761" s="386" t="s">
        <v>23</v>
      </c>
      <c r="E1761" s="386">
        <v>2</v>
      </c>
      <c r="F1761" s="386">
        <v>2</v>
      </c>
      <c r="G1761" s="386">
        <v>60</v>
      </c>
      <c r="H1761" s="386">
        <v>0</v>
      </c>
      <c r="I1761" s="386">
        <v>60</v>
      </c>
      <c r="J1761" s="386">
        <v>60</v>
      </c>
      <c r="K1761" s="386">
        <v>17</v>
      </c>
      <c r="L1761" s="386">
        <v>3</v>
      </c>
      <c r="M1761" s="386">
        <v>3</v>
      </c>
      <c r="N1761" s="386">
        <v>0</v>
      </c>
      <c r="O1761" s="386">
        <v>0</v>
      </c>
      <c r="P1761" s="386">
        <v>0</v>
      </c>
      <c r="Q1761" s="387"/>
      <c r="R1761" s="386">
        <v>2331</v>
      </c>
      <c r="S1761" s="386">
        <v>770</v>
      </c>
      <c r="T1761" s="386">
        <v>2</v>
      </c>
      <c r="U1761" s="386">
        <v>65</v>
      </c>
      <c r="V1761" s="389">
        <f t="shared" si="761"/>
        <v>3250</v>
      </c>
      <c r="W1761" s="386">
        <v>0</v>
      </c>
      <c r="X1761" s="387">
        <v>0.56999999999999995</v>
      </c>
      <c r="Y1761" s="386">
        <v>0</v>
      </c>
      <c r="Z1761" s="386">
        <v>0</v>
      </c>
      <c r="AA1761" s="386">
        <v>0</v>
      </c>
      <c r="AB1761" s="386">
        <v>0</v>
      </c>
      <c r="AC1761" s="389">
        <f t="shared" si="763"/>
        <v>0</v>
      </c>
      <c r="AD1761" s="386">
        <f t="shared" si="764"/>
        <v>0</v>
      </c>
      <c r="AE1761" s="387"/>
      <c r="AF1761" s="386">
        <f t="shared" si="768"/>
        <v>2331</v>
      </c>
      <c r="AG1761" s="386">
        <f t="shared" si="765"/>
        <v>770</v>
      </c>
      <c r="AH1761" s="386">
        <f t="shared" si="765"/>
        <v>2</v>
      </c>
      <c r="AI1761" s="386">
        <f t="shared" si="765"/>
        <v>65</v>
      </c>
      <c r="AJ1761" s="389">
        <f t="shared" si="766"/>
        <v>3250</v>
      </c>
      <c r="AK1761" s="386">
        <f t="shared" si="767"/>
        <v>-63</v>
      </c>
      <c r="AL1761" s="387">
        <f t="shared" si="769"/>
        <v>0.56999999999999995</v>
      </c>
    </row>
    <row r="1762" spans="1:38" s="366" customFormat="1" ht="22.5" customHeight="1" x14ac:dyDescent="0.2">
      <c r="C1762" s="386">
        <v>9</v>
      </c>
      <c r="D1762" s="386" t="s">
        <v>24</v>
      </c>
      <c r="E1762" s="386">
        <v>9</v>
      </c>
      <c r="F1762" s="386">
        <v>8</v>
      </c>
      <c r="G1762" s="386">
        <v>198</v>
      </c>
      <c r="H1762" s="386">
        <v>0</v>
      </c>
      <c r="I1762" s="386">
        <v>199</v>
      </c>
      <c r="J1762" s="386">
        <v>199</v>
      </c>
      <c r="K1762" s="386">
        <v>27</v>
      </c>
      <c r="L1762" s="386">
        <v>8</v>
      </c>
      <c r="M1762" s="386">
        <v>8</v>
      </c>
      <c r="N1762" s="386">
        <v>2</v>
      </c>
      <c r="O1762" s="386">
        <v>26</v>
      </c>
      <c r="P1762" s="386">
        <v>13</v>
      </c>
      <c r="Q1762" s="387">
        <v>1.44</v>
      </c>
      <c r="R1762" s="386">
        <v>130</v>
      </c>
      <c r="S1762" s="386">
        <v>125</v>
      </c>
      <c r="T1762" s="386">
        <v>89</v>
      </c>
      <c r="U1762" s="386">
        <v>49</v>
      </c>
      <c r="V1762" s="389">
        <f t="shared" si="761"/>
        <v>55.056179775280903</v>
      </c>
      <c r="W1762" s="386">
        <v>0</v>
      </c>
      <c r="X1762" s="387">
        <v>5.12</v>
      </c>
      <c r="Y1762" s="386"/>
      <c r="Z1762" s="386"/>
      <c r="AA1762" s="386"/>
      <c r="AB1762" s="386"/>
      <c r="AC1762" s="389">
        <f t="shared" si="763"/>
        <v>0</v>
      </c>
      <c r="AD1762" s="386">
        <f t="shared" si="764"/>
        <v>0</v>
      </c>
      <c r="AE1762" s="387"/>
      <c r="AF1762" s="386">
        <f t="shared" si="768"/>
        <v>130</v>
      </c>
      <c r="AG1762" s="386">
        <f t="shared" si="765"/>
        <v>125</v>
      </c>
      <c r="AH1762" s="386">
        <f t="shared" si="765"/>
        <v>89</v>
      </c>
      <c r="AI1762" s="386">
        <f t="shared" si="765"/>
        <v>49</v>
      </c>
      <c r="AJ1762" s="389">
        <f t="shared" si="766"/>
        <v>55.056179775280903</v>
      </c>
      <c r="AK1762" s="386">
        <f t="shared" si="767"/>
        <v>40</v>
      </c>
      <c r="AL1762" s="387">
        <f t="shared" si="769"/>
        <v>5.12</v>
      </c>
    </row>
    <row r="1763" spans="1:38" s="366" customFormat="1" ht="22.5" customHeight="1" x14ac:dyDescent="0.2">
      <c r="A1763" s="366">
        <v>3</v>
      </c>
      <c r="C1763" s="386">
        <v>10</v>
      </c>
      <c r="D1763" s="386" t="s">
        <v>25</v>
      </c>
      <c r="E1763" s="386">
        <v>8</v>
      </c>
      <c r="F1763" s="386">
        <v>8</v>
      </c>
      <c r="G1763" s="386">
        <v>129</v>
      </c>
      <c r="H1763" s="386">
        <v>70</v>
      </c>
      <c r="I1763" s="386">
        <v>129</v>
      </c>
      <c r="J1763" s="386">
        <v>129</v>
      </c>
      <c r="K1763" s="386">
        <v>129</v>
      </c>
      <c r="L1763" s="386">
        <v>7</v>
      </c>
      <c r="M1763" s="386">
        <v>7</v>
      </c>
      <c r="N1763" s="386">
        <v>7</v>
      </c>
      <c r="O1763" s="386">
        <v>50</v>
      </c>
      <c r="P1763" s="386">
        <v>3</v>
      </c>
      <c r="Q1763" s="387">
        <v>0.38</v>
      </c>
      <c r="R1763" s="386">
        <v>170</v>
      </c>
      <c r="S1763" s="386">
        <v>15</v>
      </c>
      <c r="T1763" s="386">
        <v>242</v>
      </c>
      <c r="U1763" s="386">
        <v>20</v>
      </c>
      <c r="V1763" s="389">
        <f t="shared" si="761"/>
        <v>8.2644628099173563</v>
      </c>
      <c r="W1763" s="386">
        <v>0</v>
      </c>
      <c r="X1763" s="387">
        <v>5.36</v>
      </c>
      <c r="Y1763" s="386">
        <v>6</v>
      </c>
      <c r="Z1763" s="386">
        <v>0</v>
      </c>
      <c r="AA1763" s="386">
        <v>23</v>
      </c>
      <c r="AB1763" s="386">
        <v>6</v>
      </c>
      <c r="AC1763" s="389">
        <f t="shared" si="763"/>
        <v>26.086956521739129</v>
      </c>
      <c r="AD1763" s="386">
        <f t="shared" si="764"/>
        <v>17</v>
      </c>
      <c r="AE1763" s="387">
        <v>0.64</v>
      </c>
      <c r="AF1763" s="386">
        <f t="shared" si="768"/>
        <v>176</v>
      </c>
      <c r="AG1763" s="386">
        <f t="shared" si="765"/>
        <v>15</v>
      </c>
      <c r="AH1763" s="386">
        <f t="shared" si="765"/>
        <v>265</v>
      </c>
      <c r="AI1763" s="386">
        <f t="shared" si="765"/>
        <v>26</v>
      </c>
      <c r="AJ1763" s="389">
        <f t="shared" si="766"/>
        <v>9.8113207547169825</v>
      </c>
      <c r="AK1763" s="386">
        <f t="shared" si="767"/>
        <v>239</v>
      </c>
      <c r="AL1763" s="387">
        <f t="shared" si="769"/>
        <v>6</v>
      </c>
    </row>
    <row r="1764" spans="1:38" s="366" customFormat="1" ht="22.5" customHeight="1" x14ac:dyDescent="0.2">
      <c r="A1764" s="366">
        <v>4</v>
      </c>
      <c r="C1764" s="386">
        <v>11</v>
      </c>
      <c r="D1764" s="386" t="s">
        <v>26</v>
      </c>
      <c r="E1764" s="386">
        <v>23</v>
      </c>
      <c r="F1764" s="386">
        <v>23</v>
      </c>
      <c r="G1764" s="386">
        <v>475</v>
      </c>
      <c r="H1764" s="386">
        <v>21</v>
      </c>
      <c r="I1764" s="386">
        <v>475</v>
      </c>
      <c r="J1764" s="386">
        <v>475</v>
      </c>
      <c r="K1764" s="386">
        <v>475</v>
      </c>
      <c r="L1764" s="386">
        <v>22</v>
      </c>
      <c r="M1764" s="386">
        <v>22</v>
      </c>
      <c r="N1764" s="386">
        <v>22</v>
      </c>
      <c r="O1764" s="386">
        <v>129</v>
      </c>
      <c r="P1764" s="386">
        <v>17</v>
      </c>
      <c r="Q1764" s="387">
        <v>0.66</v>
      </c>
      <c r="R1764" s="386">
        <v>6866</v>
      </c>
      <c r="S1764" s="386">
        <v>6318</v>
      </c>
      <c r="T1764" s="386">
        <v>475</v>
      </c>
      <c r="U1764" s="386">
        <v>30</v>
      </c>
      <c r="V1764" s="389">
        <f t="shared" si="761"/>
        <v>6.3157894736842106</v>
      </c>
      <c r="W1764" s="386">
        <v>0</v>
      </c>
      <c r="X1764" s="387">
        <v>3.26</v>
      </c>
      <c r="Y1764" s="386">
        <v>0</v>
      </c>
      <c r="Z1764" s="386"/>
      <c r="AA1764" s="386">
        <v>29</v>
      </c>
      <c r="AB1764" s="386">
        <v>2</v>
      </c>
      <c r="AC1764" s="389">
        <f t="shared" si="763"/>
        <v>6.8965517241379306</v>
      </c>
      <c r="AD1764" s="386">
        <f t="shared" si="764"/>
        <v>27</v>
      </c>
      <c r="AE1764" s="387"/>
      <c r="AF1764" s="386">
        <f t="shared" si="768"/>
        <v>6866</v>
      </c>
      <c r="AG1764" s="386">
        <f t="shared" si="765"/>
        <v>6318</v>
      </c>
      <c r="AH1764" s="386">
        <f t="shared" si="765"/>
        <v>504</v>
      </c>
      <c r="AI1764" s="386">
        <f t="shared" si="765"/>
        <v>32</v>
      </c>
      <c r="AJ1764" s="389">
        <f t="shared" si="766"/>
        <v>6.3492063492063489</v>
      </c>
      <c r="AK1764" s="386">
        <f t="shared" si="767"/>
        <v>472</v>
      </c>
      <c r="AL1764" s="387">
        <f t="shared" si="769"/>
        <v>3.26</v>
      </c>
    </row>
    <row r="1765" spans="1:38" s="366" customFormat="1" ht="22.5" customHeight="1" x14ac:dyDescent="0.2">
      <c r="C1765" s="386">
        <v>12</v>
      </c>
      <c r="D1765" s="386" t="s">
        <v>27</v>
      </c>
      <c r="E1765" s="386">
        <v>9</v>
      </c>
      <c r="F1765" s="386">
        <v>9</v>
      </c>
      <c r="G1765" s="386">
        <v>194</v>
      </c>
      <c r="H1765" s="386">
        <v>0</v>
      </c>
      <c r="I1765" s="386">
        <v>194</v>
      </c>
      <c r="J1765" s="386">
        <v>194</v>
      </c>
      <c r="K1765" s="386">
        <v>0</v>
      </c>
      <c r="L1765" s="386">
        <v>8</v>
      </c>
      <c r="M1765" s="386">
        <v>8</v>
      </c>
      <c r="N1765" s="386"/>
      <c r="O1765" s="386">
        <v>6</v>
      </c>
      <c r="P1765" s="386">
        <v>0</v>
      </c>
      <c r="Q1765" s="387"/>
      <c r="R1765" s="386">
        <v>179</v>
      </c>
      <c r="S1765" s="386"/>
      <c r="T1765" s="386">
        <v>173</v>
      </c>
      <c r="U1765" s="386">
        <v>113</v>
      </c>
      <c r="V1765" s="389">
        <f t="shared" si="761"/>
        <v>65.317919075144502</v>
      </c>
      <c r="W1765" s="386">
        <v>0</v>
      </c>
      <c r="X1765" s="387">
        <v>14.95</v>
      </c>
      <c r="Y1765" s="386"/>
      <c r="Z1765" s="386"/>
      <c r="AA1765" s="386"/>
      <c r="AB1765" s="386"/>
      <c r="AC1765" s="389">
        <f t="shared" si="763"/>
        <v>0</v>
      </c>
      <c r="AD1765" s="386">
        <f t="shared" si="764"/>
        <v>0</v>
      </c>
      <c r="AE1765" s="387"/>
      <c r="AF1765" s="386">
        <f t="shared" si="768"/>
        <v>179</v>
      </c>
      <c r="AG1765" s="386">
        <f t="shared" si="765"/>
        <v>0</v>
      </c>
      <c r="AH1765" s="386">
        <f t="shared" si="765"/>
        <v>173</v>
      </c>
      <c r="AI1765" s="386">
        <f t="shared" si="765"/>
        <v>113</v>
      </c>
      <c r="AJ1765" s="389">
        <f t="shared" si="766"/>
        <v>65.317919075144502</v>
      </c>
      <c r="AK1765" s="386">
        <f t="shared" si="767"/>
        <v>60</v>
      </c>
      <c r="AL1765" s="387">
        <f t="shared" si="769"/>
        <v>14.95</v>
      </c>
    </row>
    <row r="1766" spans="1:38" s="366" customFormat="1" ht="22.5" customHeight="1" x14ac:dyDescent="0.2">
      <c r="A1766" s="366">
        <v>5</v>
      </c>
      <c r="C1766" s="386">
        <v>13</v>
      </c>
      <c r="D1766" s="386" t="s">
        <v>28</v>
      </c>
      <c r="E1766" s="386">
        <v>10</v>
      </c>
      <c r="F1766" s="386">
        <v>10</v>
      </c>
      <c r="G1766" s="386">
        <v>280</v>
      </c>
      <c r="H1766" s="386">
        <v>0</v>
      </c>
      <c r="I1766" s="386">
        <v>280</v>
      </c>
      <c r="J1766" s="386">
        <v>280</v>
      </c>
      <c r="K1766" s="386">
        <v>280</v>
      </c>
      <c r="L1766" s="386">
        <v>10</v>
      </c>
      <c r="M1766" s="386">
        <v>10</v>
      </c>
      <c r="N1766" s="386">
        <v>0</v>
      </c>
      <c r="O1766" s="386">
        <v>0</v>
      </c>
      <c r="P1766" s="386">
        <v>0</v>
      </c>
      <c r="Q1766" s="387">
        <v>0</v>
      </c>
      <c r="R1766" s="386">
        <v>236</v>
      </c>
      <c r="S1766" s="386">
        <v>0</v>
      </c>
      <c r="T1766" s="386">
        <v>21</v>
      </c>
      <c r="U1766" s="386">
        <v>0</v>
      </c>
      <c r="V1766" s="389">
        <f t="shared" si="761"/>
        <v>0</v>
      </c>
      <c r="W1766" s="386">
        <v>0</v>
      </c>
      <c r="X1766" s="387">
        <v>0</v>
      </c>
      <c r="Y1766" s="386"/>
      <c r="Z1766" s="386"/>
      <c r="AA1766" s="386"/>
      <c r="AB1766" s="386"/>
      <c r="AC1766" s="389">
        <f t="shared" si="763"/>
        <v>0</v>
      </c>
      <c r="AD1766" s="386">
        <f t="shared" si="764"/>
        <v>0</v>
      </c>
      <c r="AE1766" s="387"/>
      <c r="AF1766" s="386">
        <f t="shared" si="768"/>
        <v>236</v>
      </c>
      <c r="AG1766" s="386">
        <f t="shared" si="765"/>
        <v>0</v>
      </c>
      <c r="AH1766" s="386">
        <f t="shared" si="765"/>
        <v>21</v>
      </c>
      <c r="AI1766" s="386">
        <f t="shared" si="765"/>
        <v>0</v>
      </c>
      <c r="AJ1766" s="389">
        <f t="shared" si="766"/>
        <v>0</v>
      </c>
      <c r="AK1766" s="386">
        <f t="shared" si="767"/>
        <v>21</v>
      </c>
      <c r="AL1766" s="387">
        <f t="shared" si="769"/>
        <v>0</v>
      </c>
    </row>
    <row r="1767" spans="1:38" s="366" customFormat="1" ht="22.5" customHeight="1" x14ac:dyDescent="0.2">
      <c r="C1767" s="386">
        <v>14</v>
      </c>
      <c r="D1767" s="386" t="s">
        <v>29</v>
      </c>
      <c r="E1767" s="386">
        <v>5</v>
      </c>
      <c r="F1767" s="386">
        <v>5</v>
      </c>
      <c r="G1767" s="386">
        <v>78</v>
      </c>
      <c r="H1767" s="386">
        <v>0</v>
      </c>
      <c r="I1767" s="386">
        <v>78</v>
      </c>
      <c r="J1767" s="386">
        <v>78</v>
      </c>
      <c r="K1767" s="386">
        <v>0</v>
      </c>
      <c r="L1767" s="386">
        <v>5</v>
      </c>
      <c r="M1767" s="386">
        <v>5</v>
      </c>
      <c r="N1767" s="386">
        <v>5</v>
      </c>
      <c r="O1767" s="386">
        <v>13</v>
      </c>
      <c r="P1767" s="386">
        <v>2</v>
      </c>
      <c r="Q1767" s="387">
        <v>3.6999999999999998E-2</v>
      </c>
      <c r="R1767" s="386">
        <v>4709</v>
      </c>
      <c r="S1767" s="386">
        <v>4709</v>
      </c>
      <c r="T1767" s="386">
        <v>7</v>
      </c>
      <c r="U1767" s="386">
        <v>2</v>
      </c>
      <c r="V1767" s="389">
        <f t="shared" si="761"/>
        <v>28.571428571428569</v>
      </c>
      <c r="W1767" s="386">
        <v>0</v>
      </c>
      <c r="X1767" s="387">
        <v>4.4999999999999998E-2</v>
      </c>
      <c r="Y1767" s="386"/>
      <c r="Z1767" s="386"/>
      <c r="AA1767" s="386"/>
      <c r="AB1767" s="386"/>
      <c r="AC1767" s="389">
        <f t="shared" si="763"/>
        <v>0</v>
      </c>
      <c r="AD1767" s="386">
        <f t="shared" si="764"/>
        <v>0</v>
      </c>
      <c r="AE1767" s="387"/>
      <c r="AF1767" s="386">
        <f t="shared" si="768"/>
        <v>4709</v>
      </c>
      <c r="AG1767" s="386">
        <f t="shared" si="765"/>
        <v>4709</v>
      </c>
      <c r="AH1767" s="386">
        <f t="shared" si="765"/>
        <v>7</v>
      </c>
      <c r="AI1767" s="386">
        <f t="shared" si="765"/>
        <v>2</v>
      </c>
      <c r="AJ1767" s="389">
        <f t="shared" si="766"/>
        <v>28.571428571428569</v>
      </c>
      <c r="AK1767" s="386">
        <f t="shared" si="767"/>
        <v>5</v>
      </c>
      <c r="AL1767" s="387">
        <f t="shared" si="769"/>
        <v>4.4999999999999998E-2</v>
      </c>
    </row>
    <row r="1768" spans="1:38" s="366" customFormat="1" ht="22.5" customHeight="1" x14ac:dyDescent="0.2">
      <c r="A1768" s="366">
        <v>6</v>
      </c>
      <c r="B1768" s="366">
        <v>2</v>
      </c>
      <c r="C1768" s="386">
        <v>15</v>
      </c>
      <c r="D1768" s="386" t="s">
        <v>30</v>
      </c>
      <c r="E1768" s="386">
        <v>14</v>
      </c>
      <c r="F1768" s="386">
        <v>13</v>
      </c>
      <c r="G1768" s="386">
        <v>273</v>
      </c>
      <c r="H1768" s="386">
        <v>194</v>
      </c>
      <c r="I1768" s="386">
        <v>273</v>
      </c>
      <c r="J1768" s="386">
        <v>273</v>
      </c>
      <c r="K1768" s="386">
        <v>273</v>
      </c>
      <c r="L1768" s="386">
        <v>13</v>
      </c>
      <c r="M1768" s="386">
        <v>13</v>
      </c>
      <c r="N1768" s="386">
        <v>13</v>
      </c>
      <c r="O1768" s="386"/>
      <c r="P1768" s="386"/>
      <c r="Q1768" s="387"/>
      <c r="R1768" s="386">
        <v>4243</v>
      </c>
      <c r="S1768" s="386">
        <v>4243</v>
      </c>
      <c r="T1768" s="386">
        <v>114</v>
      </c>
      <c r="U1768" s="386"/>
      <c r="V1768" s="389">
        <f t="shared" si="761"/>
        <v>0</v>
      </c>
      <c r="W1768" s="386">
        <v>0</v>
      </c>
      <c r="X1768" s="387">
        <v>0</v>
      </c>
      <c r="Y1768" s="386"/>
      <c r="Z1768" s="386"/>
      <c r="AA1768" s="386"/>
      <c r="AB1768" s="386"/>
      <c r="AC1768" s="389">
        <f t="shared" si="763"/>
        <v>0</v>
      </c>
      <c r="AD1768" s="386">
        <f t="shared" si="764"/>
        <v>0</v>
      </c>
      <c r="AE1768" s="387"/>
      <c r="AF1768" s="386">
        <f t="shared" si="768"/>
        <v>4243</v>
      </c>
      <c r="AG1768" s="386">
        <f t="shared" si="765"/>
        <v>4243</v>
      </c>
      <c r="AH1768" s="386">
        <f t="shared" si="765"/>
        <v>114</v>
      </c>
      <c r="AI1768" s="386">
        <f t="shared" si="765"/>
        <v>0</v>
      </c>
      <c r="AJ1768" s="389">
        <f t="shared" si="766"/>
        <v>0</v>
      </c>
      <c r="AK1768" s="386">
        <f t="shared" si="767"/>
        <v>114</v>
      </c>
      <c r="AL1768" s="387">
        <f t="shared" si="769"/>
        <v>0</v>
      </c>
    </row>
    <row r="1769" spans="1:38" s="366" customFormat="1" ht="22.5" customHeight="1" x14ac:dyDescent="0.2">
      <c r="A1769" s="366">
        <v>7</v>
      </c>
      <c r="C1769" s="386">
        <v>16</v>
      </c>
      <c r="D1769" s="386" t="s">
        <v>31</v>
      </c>
      <c r="E1769" s="386">
        <v>13</v>
      </c>
      <c r="F1769" s="386">
        <v>12</v>
      </c>
      <c r="G1769" s="386">
        <v>153</v>
      </c>
      <c r="H1769" s="386"/>
      <c r="I1769" s="386">
        <v>153</v>
      </c>
      <c r="J1769" s="386">
        <v>153</v>
      </c>
      <c r="K1769" s="386"/>
      <c r="L1769" s="386">
        <v>12</v>
      </c>
      <c r="M1769" s="386">
        <v>12</v>
      </c>
      <c r="N1769" s="386"/>
      <c r="O1769" s="386">
        <v>120</v>
      </c>
      <c r="P1769" s="386"/>
      <c r="Q1769" s="387"/>
      <c r="R1769" s="386">
        <v>153</v>
      </c>
      <c r="S1769" s="386">
        <v>14</v>
      </c>
      <c r="T1769" s="386">
        <v>153</v>
      </c>
      <c r="U1769" s="386"/>
      <c r="V1769" s="389">
        <f t="shared" si="761"/>
        <v>0</v>
      </c>
      <c r="W1769" s="386">
        <f t="shared" ref="W1769:W1783" si="770">T1769-U1769</f>
        <v>153</v>
      </c>
      <c r="X1769" s="387"/>
      <c r="Y1769" s="386">
        <v>153</v>
      </c>
      <c r="Z1769" s="386"/>
      <c r="AA1769" s="386">
        <v>95</v>
      </c>
      <c r="AB1769" s="386">
        <v>0</v>
      </c>
      <c r="AC1769" s="389">
        <f t="shared" si="763"/>
        <v>0</v>
      </c>
      <c r="AD1769" s="386">
        <f t="shared" si="764"/>
        <v>95</v>
      </c>
      <c r="AE1769" s="387"/>
      <c r="AF1769" s="386">
        <f t="shared" si="768"/>
        <v>306</v>
      </c>
      <c r="AG1769" s="386">
        <f t="shared" si="765"/>
        <v>14</v>
      </c>
      <c r="AH1769" s="386">
        <f t="shared" si="765"/>
        <v>248</v>
      </c>
      <c r="AI1769" s="386">
        <f t="shared" si="765"/>
        <v>0</v>
      </c>
      <c r="AJ1769" s="389">
        <f t="shared" si="766"/>
        <v>0</v>
      </c>
      <c r="AK1769" s="386">
        <f t="shared" si="767"/>
        <v>248</v>
      </c>
      <c r="AL1769" s="387">
        <f t="shared" si="769"/>
        <v>0</v>
      </c>
    </row>
    <row r="1770" spans="1:38" s="366" customFormat="1" ht="22.5" customHeight="1" x14ac:dyDescent="0.2">
      <c r="C1770" s="386">
        <v>17</v>
      </c>
      <c r="D1770" s="386" t="s">
        <v>32</v>
      </c>
      <c r="E1770" s="386">
        <v>10</v>
      </c>
      <c r="F1770" s="386">
        <v>10</v>
      </c>
      <c r="G1770" s="386">
        <v>230</v>
      </c>
      <c r="H1770" s="386"/>
      <c r="I1770" s="386">
        <v>230</v>
      </c>
      <c r="J1770" s="386">
        <v>230</v>
      </c>
      <c r="K1770" s="386"/>
      <c r="L1770" s="386">
        <v>9</v>
      </c>
      <c r="M1770" s="386">
        <v>9</v>
      </c>
      <c r="N1770" s="386"/>
      <c r="O1770" s="386">
        <v>8</v>
      </c>
      <c r="P1770" s="386">
        <v>0</v>
      </c>
      <c r="Q1770" s="387">
        <v>0</v>
      </c>
      <c r="R1770" s="386">
        <v>252</v>
      </c>
      <c r="S1770" s="386"/>
      <c r="T1770" s="386">
        <v>8</v>
      </c>
      <c r="U1770" s="386">
        <v>2</v>
      </c>
      <c r="V1770" s="389">
        <f t="shared" si="761"/>
        <v>25</v>
      </c>
      <c r="W1770" s="386">
        <f t="shared" si="770"/>
        <v>6</v>
      </c>
      <c r="X1770" s="387"/>
      <c r="Y1770" s="386"/>
      <c r="Z1770" s="386"/>
      <c r="AA1770" s="386"/>
      <c r="AB1770" s="386"/>
      <c r="AC1770" s="389">
        <f t="shared" si="763"/>
        <v>0</v>
      </c>
      <c r="AD1770" s="386">
        <f t="shared" si="764"/>
        <v>0</v>
      </c>
      <c r="AE1770" s="387"/>
      <c r="AF1770" s="386">
        <f t="shared" si="768"/>
        <v>252</v>
      </c>
      <c r="AG1770" s="386">
        <f t="shared" si="765"/>
        <v>0</v>
      </c>
      <c r="AH1770" s="386">
        <f t="shared" si="765"/>
        <v>8</v>
      </c>
      <c r="AI1770" s="386">
        <f t="shared" si="765"/>
        <v>2</v>
      </c>
      <c r="AJ1770" s="389">
        <f t="shared" si="766"/>
        <v>25</v>
      </c>
      <c r="AK1770" s="386">
        <f t="shared" si="767"/>
        <v>6</v>
      </c>
      <c r="AL1770" s="387">
        <f t="shared" si="769"/>
        <v>0</v>
      </c>
    </row>
    <row r="1771" spans="1:38" s="366" customFormat="1" ht="22.5" customHeight="1" x14ac:dyDescent="0.2">
      <c r="A1771" s="366">
        <v>8</v>
      </c>
      <c r="C1771" s="386">
        <v>18</v>
      </c>
      <c r="D1771" s="386" t="s">
        <v>33</v>
      </c>
      <c r="E1771" s="386">
        <v>14</v>
      </c>
      <c r="F1771" s="386">
        <v>14</v>
      </c>
      <c r="G1771" s="386">
        <v>287</v>
      </c>
      <c r="H1771" s="386"/>
      <c r="I1771" s="386">
        <v>287</v>
      </c>
      <c r="J1771" s="386">
        <v>287</v>
      </c>
      <c r="K1771" s="386"/>
      <c r="L1771" s="386">
        <v>13</v>
      </c>
      <c r="M1771" s="386">
        <v>13</v>
      </c>
      <c r="N1771" s="386"/>
      <c r="O1771" s="386">
        <v>40</v>
      </c>
      <c r="P1771" s="386">
        <v>18</v>
      </c>
      <c r="Q1771" s="387">
        <v>0.9</v>
      </c>
      <c r="R1771" s="386">
        <v>0</v>
      </c>
      <c r="S1771" s="386"/>
      <c r="T1771" s="386">
        <v>86</v>
      </c>
      <c r="U1771" s="386">
        <v>67</v>
      </c>
      <c r="V1771" s="389">
        <f t="shared" si="761"/>
        <v>77.906976744186053</v>
      </c>
      <c r="W1771" s="386">
        <f t="shared" si="770"/>
        <v>19</v>
      </c>
      <c r="X1771" s="387">
        <v>4.1500000000000004</v>
      </c>
      <c r="Y1771" s="386">
        <v>15</v>
      </c>
      <c r="Z1771" s="386"/>
      <c r="AA1771" s="386">
        <v>55</v>
      </c>
      <c r="AB1771" s="386">
        <v>51</v>
      </c>
      <c r="AC1771" s="389">
        <f t="shared" si="763"/>
        <v>92.72727272727272</v>
      </c>
      <c r="AD1771" s="386">
        <f t="shared" si="764"/>
        <v>4</v>
      </c>
      <c r="AE1771" s="387"/>
      <c r="AF1771" s="386">
        <f t="shared" si="768"/>
        <v>15</v>
      </c>
      <c r="AG1771" s="386">
        <f t="shared" si="765"/>
        <v>0</v>
      </c>
      <c r="AH1771" s="386">
        <f t="shared" si="765"/>
        <v>141</v>
      </c>
      <c r="AI1771" s="386">
        <f t="shared" si="765"/>
        <v>118</v>
      </c>
      <c r="AJ1771" s="389">
        <f t="shared" si="766"/>
        <v>83.687943262411352</v>
      </c>
      <c r="AK1771" s="386">
        <f t="shared" si="767"/>
        <v>23</v>
      </c>
      <c r="AL1771" s="387">
        <f t="shared" si="769"/>
        <v>4.1500000000000004</v>
      </c>
    </row>
    <row r="1772" spans="1:38" s="366" customFormat="1" ht="22.5" customHeight="1" x14ac:dyDescent="0.2">
      <c r="C1772" s="386">
        <v>19</v>
      </c>
      <c r="D1772" s="386" t="s">
        <v>34</v>
      </c>
      <c r="E1772" s="386">
        <v>11</v>
      </c>
      <c r="F1772" s="386">
        <v>11</v>
      </c>
      <c r="G1772" s="386">
        <v>168</v>
      </c>
      <c r="H1772" s="386">
        <v>75</v>
      </c>
      <c r="I1772" s="386">
        <v>168</v>
      </c>
      <c r="J1772" s="386">
        <v>168</v>
      </c>
      <c r="K1772" s="386"/>
      <c r="L1772" s="386">
        <v>10</v>
      </c>
      <c r="M1772" s="386">
        <v>10</v>
      </c>
      <c r="N1772" s="386">
        <v>9</v>
      </c>
      <c r="O1772" s="386">
        <v>18</v>
      </c>
      <c r="P1772" s="386">
        <v>4</v>
      </c>
      <c r="Q1772" s="387">
        <v>0.43</v>
      </c>
      <c r="R1772" s="386">
        <v>11902</v>
      </c>
      <c r="S1772" s="386"/>
      <c r="T1772" s="386">
        <v>98</v>
      </c>
      <c r="U1772" s="386">
        <v>0</v>
      </c>
      <c r="V1772" s="389">
        <f t="shared" si="761"/>
        <v>0</v>
      </c>
      <c r="W1772" s="386">
        <f t="shared" si="770"/>
        <v>98</v>
      </c>
      <c r="X1772" s="387">
        <v>1.18</v>
      </c>
      <c r="Y1772" s="386"/>
      <c r="Z1772" s="386"/>
      <c r="AA1772" s="386"/>
      <c r="AB1772" s="386"/>
      <c r="AC1772" s="389">
        <f t="shared" si="763"/>
        <v>0</v>
      </c>
      <c r="AD1772" s="386">
        <f t="shared" si="764"/>
        <v>0</v>
      </c>
      <c r="AE1772" s="387"/>
      <c r="AF1772" s="386">
        <f t="shared" si="768"/>
        <v>11902</v>
      </c>
      <c r="AG1772" s="386">
        <v>0</v>
      </c>
      <c r="AH1772" s="386">
        <f t="shared" ref="AH1772:AI1780" si="771">SUM(T1772,AA1772)</f>
        <v>98</v>
      </c>
      <c r="AI1772" s="386">
        <f t="shared" si="771"/>
        <v>0</v>
      </c>
      <c r="AJ1772" s="389">
        <f t="shared" si="766"/>
        <v>0</v>
      </c>
      <c r="AK1772" s="386">
        <f t="shared" si="767"/>
        <v>98</v>
      </c>
      <c r="AL1772" s="387">
        <f t="shared" si="769"/>
        <v>1.18</v>
      </c>
    </row>
    <row r="1773" spans="1:38" s="366" customFormat="1" ht="22.5" customHeight="1" x14ac:dyDescent="0.2">
      <c r="A1773" s="366">
        <v>9</v>
      </c>
      <c r="B1773" s="366">
        <v>3</v>
      </c>
      <c r="C1773" s="386">
        <v>20</v>
      </c>
      <c r="D1773" s="386" t="s">
        <v>35</v>
      </c>
      <c r="E1773" s="386">
        <v>15</v>
      </c>
      <c r="F1773" s="386">
        <v>15</v>
      </c>
      <c r="G1773" s="386">
        <v>226</v>
      </c>
      <c r="H1773" s="386">
        <v>214</v>
      </c>
      <c r="I1773" s="386">
        <v>226</v>
      </c>
      <c r="J1773" s="386">
        <v>226</v>
      </c>
      <c r="K1773" s="386">
        <v>204</v>
      </c>
      <c r="L1773" s="386">
        <v>14</v>
      </c>
      <c r="M1773" s="386">
        <v>14</v>
      </c>
      <c r="N1773" s="386">
        <v>13</v>
      </c>
      <c r="O1773" s="386">
        <v>24</v>
      </c>
      <c r="P1773" s="386">
        <v>2</v>
      </c>
      <c r="Q1773" s="387">
        <v>0.13</v>
      </c>
      <c r="R1773" s="386">
        <v>118</v>
      </c>
      <c r="S1773" s="386">
        <v>24</v>
      </c>
      <c r="T1773" s="386">
        <v>138</v>
      </c>
      <c r="U1773" s="386">
        <v>29</v>
      </c>
      <c r="V1773" s="389">
        <f t="shared" si="761"/>
        <v>21.014492753623188</v>
      </c>
      <c r="W1773" s="386">
        <f t="shared" si="770"/>
        <v>109</v>
      </c>
      <c r="X1773" s="387">
        <v>3.58</v>
      </c>
      <c r="Y1773" s="386">
        <v>22</v>
      </c>
      <c r="Z1773" s="386"/>
      <c r="AA1773" s="386">
        <v>42</v>
      </c>
      <c r="AB1773" s="386">
        <v>5</v>
      </c>
      <c r="AC1773" s="389">
        <f t="shared" si="763"/>
        <v>11.904761904761903</v>
      </c>
      <c r="AD1773" s="386">
        <f t="shared" si="764"/>
        <v>37</v>
      </c>
      <c r="AE1773" s="387">
        <v>1.71</v>
      </c>
      <c r="AF1773" s="386">
        <f t="shared" si="768"/>
        <v>140</v>
      </c>
      <c r="AG1773" s="386">
        <f t="shared" si="768"/>
        <v>24</v>
      </c>
      <c r="AH1773" s="386">
        <f t="shared" si="771"/>
        <v>180</v>
      </c>
      <c r="AI1773" s="386">
        <f t="shared" si="771"/>
        <v>34</v>
      </c>
      <c r="AJ1773" s="389">
        <f t="shared" si="766"/>
        <v>18.888888888888889</v>
      </c>
      <c r="AK1773" s="386">
        <f t="shared" si="767"/>
        <v>146</v>
      </c>
      <c r="AL1773" s="387">
        <f t="shared" si="769"/>
        <v>5.29</v>
      </c>
    </row>
    <row r="1774" spans="1:38" s="366" customFormat="1" ht="22.5" customHeight="1" x14ac:dyDescent="0.2">
      <c r="A1774" s="366">
        <v>10</v>
      </c>
      <c r="B1774" s="366">
        <v>4</v>
      </c>
      <c r="C1774" s="386">
        <v>21</v>
      </c>
      <c r="D1774" s="386" t="s">
        <v>36</v>
      </c>
      <c r="E1774" s="386">
        <v>8</v>
      </c>
      <c r="F1774" s="386">
        <v>8</v>
      </c>
      <c r="G1774" s="386">
        <v>108</v>
      </c>
      <c r="H1774" s="386"/>
      <c r="I1774" s="386">
        <v>108</v>
      </c>
      <c r="J1774" s="386">
        <v>99</v>
      </c>
      <c r="K1774" s="386">
        <v>52</v>
      </c>
      <c r="L1774" s="386">
        <v>7</v>
      </c>
      <c r="M1774" s="386">
        <v>7</v>
      </c>
      <c r="N1774" s="386"/>
      <c r="O1774" s="386">
        <v>92</v>
      </c>
      <c r="P1774" s="386">
        <v>10</v>
      </c>
      <c r="Q1774" s="387"/>
      <c r="R1774" s="386">
        <v>70</v>
      </c>
      <c r="S1774" s="386">
        <v>38</v>
      </c>
      <c r="T1774" s="386">
        <v>55</v>
      </c>
      <c r="U1774" s="386">
        <v>9</v>
      </c>
      <c r="V1774" s="389">
        <f t="shared" si="761"/>
        <v>16.363636363636363</v>
      </c>
      <c r="W1774" s="386">
        <f t="shared" si="770"/>
        <v>46</v>
      </c>
      <c r="X1774" s="387"/>
      <c r="Y1774" s="386">
        <v>108</v>
      </c>
      <c r="Z1774" s="386">
        <v>23</v>
      </c>
      <c r="AA1774" s="386">
        <v>83</v>
      </c>
      <c r="AB1774" s="386">
        <v>12</v>
      </c>
      <c r="AC1774" s="389">
        <f t="shared" si="763"/>
        <v>14.457831325301203</v>
      </c>
      <c r="AD1774" s="386">
        <f t="shared" si="764"/>
        <v>71</v>
      </c>
      <c r="AE1774" s="387"/>
      <c r="AF1774" s="386">
        <f t="shared" si="768"/>
        <v>178</v>
      </c>
      <c r="AG1774" s="386">
        <f t="shared" si="768"/>
        <v>61</v>
      </c>
      <c r="AH1774" s="386">
        <f t="shared" si="771"/>
        <v>138</v>
      </c>
      <c r="AI1774" s="386">
        <f t="shared" si="771"/>
        <v>21</v>
      </c>
      <c r="AJ1774" s="389">
        <f t="shared" si="766"/>
        <v>15.217391304347828</v>
      </c>
      <c r="AK1774" s="386">
        <f t="shared" si="767"/>
        <v>117</v>
      </c>
      <c r="AL1774" s="387">
        <f t="shared" si="769"/>
        <v>0</v>
      </c>
    </row>
    <row r="1775" spans="1:38" s="366" customFormat="1" ht="22.5" customHeight="1" x14ac:dyDescent="0.2">
      <c r="A1775" s="366">
        <v>11</v>
      </c>
      <c r="C1775" s="386">
        <v>22</v>
      </c>
      <c r="D1775" s="386" t="s">
        <v>37</v>
      </c>
      <c r="E1775" s="386">
        <v>27</v>
      </c>
      <c r="F1775" s="386">
        <v>24</v>
      </c>
      <c r="G1775" s="386">
        <v>382</v>
      </c>
      <c r="H1775" s="386">
        <v>0</v>
      </c>
      <c r="I1775" s="386">
        <v>382</v>
      </c>
      <c r="J1775" s="386">
        <v>382</v>
      </c>
      <c r="K1775" s="386">
        <v>382</v>
      </c>
      <c r="L1775" s="386">
        <v>26</v>
      </c>
      <c r="M1775" s="386">
        <v>26</v>
      </c>
      <c r="N1775" s="386">
        <v>26</v>
      </c>
      <c r="O1775" s="386">
        <v>19</v>
      </c>
      <c r="P1775" s="386">
        <v>19</v>
      </c>
      <c r="Q1775" s="387">
        <v>0.98</v>
      </c>
      <c r="R1775" s="386">
        <v>2693</v>
      </c>
      <c r="S1775" s="386">
        <v>1543</v>
      </c>
      <c r="T1775" s="386">
        <v>156</v>
      </c>
      <c r="U1775" s="386">
        <v>16</v>
      </c>
      <c r="V1775" s="389">
        <f t="shared" si="761"/>
        <v>10.256410256410255</v>
      </c>
      <c r="W1775" s="386">
        <f t="shared" si="770"/>
        <v>140</v>
      </c>
      <c r="X1775" s="387">
        <v>5.51</v>
      </c>
      <c r="Y1775" s="386">
        <v>0</v>
      </c>
      <c r="Z1775" s="386">
        <v>0</v>
      </c>
      <c r="AA1775" s="386">
        <v>33</v>
      </c>
      <c r="AB1775" s="386">
        <v>0</v>
      </c>
      <c r="AC1775" s="389">
        <f t="shared" si="763"/>
        <v>0</v>
      </c>
      <c r="AD1775" s="386">
        <f t="shared" si="764"/>
        <v>33</v>
      </c>
      <c r="AE1775" s="387">
        <v>1.84</v>
      </c>
      <c r="AF1775" s="386">
        <f t="shared" si="768"/>
        <v>2693</v>
      </c>
      <c r="AG1775" s="386">
        <f t="shared" si="768"/>
        <v>1543</v>
      </c>
      <c r="AH1775" s="386">
        <f t="shared" si="771"/>
        <v>189</v>
      </c>
      <c r="AI1775" s="386">
        <f t="shared" si="771"/>
        <v>16</v>
      </c>
      <c r="AJ1775" s="389">
        <f t="shared" si="766"/>
        <v>8.4656084656084651</v>
      </c>
      <c r="AK1775" s="386">
        <f t="shared" si="767"/>
        <v>173</v>
      </c>
      <c r="AL1775" s="387">
        <f t="shared" si="769"/>
        <v>7.35</v>
      </c>
    </row>
    <row r="1776" spans="1:38" s="366" customFormat="1" ht="22.5" customHeight="1" x14ac:dyDescent="0.2">
      <c r="A1776" s="366">
        <v>12</v>
      </c>
      <c r="B1776" s="366">
        <v>5</v>
      </c>
      <c r="C1776" s="386">
        <v>23</v>
      </c>
      <c r="D1776" s="386" t="s">
        <v>187</v>
      </c>
      <c r="E1776" s="386">
        <v>11</v>
      </c>
      <c r="F1776" s="386">
        <v>11</v>
      </c>
      <c r="G1776" s="386">
        <v>169</v>
      </c>
      <c r="H1776" s="386"/>
      <c r="I1776" s="386">
        <v>169</v>
      </c>
      <c r="J1776" s="386">
        <v>169</v>
      </c>
      <c r="K1776" s="386"/>
      <c r="L1776" s="386">
        <v>10</v>
      </c>
      <c r="M1776" s="386">
        <v>10</v>
      </c>
      <c r="N1776" s="386"/>
      <c r="O1776" s="386">
        <v>50</v>
      </c>
      <c r="P1776" s="386"/>
      <c r="Q1776" s="387"/>
      <c r="R1776" s="386">
        <v>12104</v>
      </c>
      <c r="S1776" s="386">
        <v>7717</v>
      </c>
      <c r="T1776" s="386">
        <v>324</v>
      </c>
      <c r="U1776" s="386"/>
      <c r="V1776" s="389">
        <f t="shared" si="761"/>
        <v>0</v>
      </c>
      <c r="W1776" s="386">
        <f t="shared" si="770"/>
        <v>324</v>
      </c>
      <c r="X1776" s="387"/>
      <c r="Y1776" s="386">
        <v>0</v>
      </c>
      <c r="Z1776" s="386"/>
      <c r="AA1776" s="386">
        <v>88</v>
      </c>
      <c r="AB1776" s="386"/>
      <c r="AC1776" s="389">
        <f t="shared" si="763"/>
        <v>0</v>
      </c>
      <c r="AD1776" s="386">
        <f t="shared" si="764"/>
        <v>88</v>
      </c>
      <c r="AE1776" s="387"/>
      <c r="AF1776" s="386">
        <f t="shared" si="768"/>
        <v>12104</v>
      </c>
      <c r="AG1776" s="386">
        <f t="shared" si="768"/>
        <v>7717</v>
      </c>
      <c r="AH1776" s="386">
        <f t="shared" si="771"/>
        <v>412</v>
      </c>
      <c r="AI1776" s="386">
        <f t="shared" si="771"/>
        <v>0</v>
      </c>
      <c r="AJ1776" s="389">
        <f t="shared" si="766"/>
        <v>0</v>
      </c>
      <c r="AK1776" s="386">
        <f t="shared" si="767"/>
        <v>412</v>
      </c>
      <c r="AL1776" s="387">
        <f t="shared" si="769"/>
        <v>0</v>
      </c>
    </row>
    <row r="1777" spans="1:38" s="366" customFormat="1" ht="22.5" customHeight="1" x14ac:dyDescent="0.2">
      <c r="A1777" s="366">
        <v>13</v>
      </c>
      <c r="B1777" s="366">
        <v>6</v>
      </c>
      <c r="C1777" s="386">
        <v>24</v>
      </c>
      <c r="D1777" s="386" t="s">
        <v>39</v>
      </c>
      <c r="E1777" s="386">
        <v>6</v>
      </c>
      <c r="F1777" s="386">
        <v>6</v>
      </c>
      <c r="G1777" s="386">
        <v>108</v>
      </c>
      <c r="H1777" s="386"/>
      <c r="I1777" s="386">
        <v>108</v>
      </c>
      <c r="J1777" s="386">
        <v>108</v>
      </c>
      <c r="K1777" s="386"/>
      <c r="L1777" s="386">
        <v>5</v>
      </c>
      <c r="M1777" s="386">
        <v>5</v>
      </c>
      <c r="N1777" s="386"/>
      <c r="O1777" s="386">
        <v>7</v>
      </c>
      <c r="P1777" s="386"/>
      <c r="Q1777" s="387"/>
      <c r="R1777" s="386">
        <v>108</v>
      </c>
      <c r="S1777" s="386">
        <v>108</v>
      </c>
      <c r="T1777" s="386">
        <v>122</v>
      </c>
      <c r="U1777" s="386">
        <v>0</v>
      </c>
      <c r="V1777" s="389">
        <f t="shared" si="761"/>
        <v>0</v>
      </c>
      <c r="W1777" s="386">
        <f t="shared" si="770"/>
        <v>122</v>
      </c>
      <c r="X1777" s="387"/>
      <c r="Y1777" s="386"/>
      <c r="Z1777" s="386"/>
      <c r="AA1777" s="386"/>
      <c r="AB1777" s="386"/>
      <c r="AC1777" s="389">
        <f t="shared" si="763"/>
        <v>0</v>
      </c>
      <c r="AD1777" s="386">
        <f t="shared" si="764"/>
        <v>0</v>
      </c>
      <c r="AE1777" s="387"/>
      <c r="AF1777" s="386">
        <f t="shared" si="768"/>
        <v>108</v>
      </c>
      <c r="AG1777" s="386">
        <f t="shared" si="768"/>
        <v>108</v>
      </c>
      <c r="AH1777" s="386">
        <f t="shared" si="771"/>
        <v>122</v>
      </c>
      <c r="AI1777" s="386">
        <f t="shared" si="771"/>
        <v>0</v>
      </c>
      <c r="AJ1777" s="389">
        <f t="shared" si="766"/>
        <v>0</v>
      </c>
      <c r="AK1777" s="386">
        <f t="shared" si="767"/>
        <v>122</v>
      </c>
      <c r="AL1777" s="387">
        <f t="shared" si="769"/>
        <v>0</v>
      </c>
    </row>
    <row r="1778" spans="1:38" s="366" customFormat="1" ht="22.5" customHeight="1" x14ac:dyDescent="0.2">
      <c r="A1778" s="366">
        <v>14</v>
      </c>
      <c r="C1778" s="386">
        <v>25</v>
      </c>
      <c r="D1778" s="386" t="s">
        <v>40</v>
      </c>
      <c r="E1778" s="386">
        <v>9</v>
      </c>
      <c r="F1778" s="386">
        <v>9</v>
      </c>
      <c r="G1778" s="386">
        <v>180</v>
      </c>
      <c r="H1778" s="386">
        <v>14</v>
      </c>
      <c r="I1778" s="386">
        <v>180</v>
      </c>
      <c r="J1778" s="386">
        <v>179</v>
      </c>
      <c r="K1778" s="386"/>
      <c r="L1778" s="386">
        <v>8</v>
      </c>
      <c r="M1778" s="386">
        <v>8</v>
      </c>
      <c r="N1778" s="386">
        <v>4</v>
      </c>
      <c r="O1778" s="386">
        <v>35</v>
      </c>
      <c r="P1778" s="386">
        <v>6</v>
      </c>
      <c r="Q1778" s="387">
        <v>1.24</v>
      </c>
      <c r="R1778" s="386">
        <v>5276</v>
      </c>
      <c r="S1778" s="386">
        <v>4136</v>
      </c>
      <c r="T1778" s="386">
        <v>67</v>
      </c>
      <c r="U1778" s="386">
        <v>31</v>
      </c>
      <c r="V1778" s="389">
        <f t="shared" si="761"/>
        <v>46.268656716417908</v>
      </c>
      <c r="W1778" s="386">
        <f t="shared" si="770"/>
        <v>36</v>
      </c>
      <c r="X1778" s="387">
        <v>2.27</v>
      </c>
      <c r="Y1778" s="386"/>
      <c r="Z1778" s="386"/>
      <c r="AA1778" s="386"/>
      <c r="AB1778" s="386"/>
      <c r="AC1778" s="389">
        <f t="shared" si="763"/>
        <v>0</v>
      </c>
      <c r="AD1778" s="386">
        <f t="shared" si="764"/>
        <v>0</v>
      </c>
      <c r="AE1778" s="387"/>
      <c r="AF1778" s="386">
        <f t="shared" si="768"/>
        <v>5276</v>
      </c>
      <c r="AG1778" s="386">
        <f t="shared" si="768"/>
        <v>4136</v>
      </c>
      <c r="AH1778" s="386">
        <f t="shared" si="771"/>
        <v>67</v>
      </c>
      <c r="AI1778" s="386">
        <f t="shared" si="771"/>
        <v>31</v>
      </c>
      <c r="AJ1778" s="389">
        <f t="shared" si="766"/>
        <v>46.268656716417908</v>
      </c>
      <c r="AK1778" s="386">
        <f t="shared" si="767"/>
        <v>36</v>
      </c>
      <c r="AL1778" s="387">
        <f t="shared" si="769"/>
        <v>2.27</v>
      </c>
    </row>
    <row r="1779" spans="1:38" s="366" customFormat="1" ht="22.5" customHeight="1" x14ac:dyDescent="0.2">
      <c r="C1779" s="386">
        <v>26</v>
      </c>
      <c r="D1779" s="386" t="s">
        <v>41</v>
      </c>
      <c r="E1779" s="386">
        <v>12</v>
      </c>
      <c r="F1779" s="386">
        <v>12</v>
      </c>
      <c r="G1779" s="386">
        <v>230</v>
      </c>
      <c r="H1779" s="386"/>
      <c r="I1779" s="386">
        <v>230</v>
      </c>
      <c r="J1779" s="386">
        <v>230</v>
      </c>
      <c r="K1779" s="386"/>
      <c r="L1779" s="386">
        <v>11</v>
      </c>
      <c r="M1779" s="386">
        <v>11</v>
      </c>
      <c r="N1779" s="386"/>
      <c r="O1779" s="386"/>
      <c r="P1779" s="386"/>
      <c r="Q1779" s="387"/>
      <c r="R1779" s="386">
        <v>0</v>
      </c>
      <c r="S1779" s="386"/>
      <c r="T1779" s="386"/>
      <c r="U1779" s="386"/>
      <c r="V1779" s="389">
        <f t="shared" si="761"/>
        <v>0</v>
      </c>
      <c r="W1779" s="386">
        <f t="shared" si="770"/>
        <v>0</v>
      </c>
      <c r="X1779" s="387"/>
      <c r="Y1779" s="386"/>
      <c r="Z1779" s="386"/>
      <c r="AA1779" s="386"/>
      <c r="AB1779" s="386"/>
      <c r="AC1779" s="389">
        <f t="shared" si="763"/>
        <v>0</v>
      </c>
      <c r="AD1779" s="386">
        <f t="shared" si="764"/>
        <v>0</v>
      </c>
      <c r="AE1779" s="387"/>
      <c r="AF1779" s="386">
        <f t="shared" si="768"/>
        <v>0</v>
      </c>
      <c r="AG1779" s="386">
        <f t="shared" si="768"/>
        <v>0</v>
      </c>
      <c r="AH1779" s="386">
        <f t="shared" si="771"/>
        <v>0</v>
      </c>
      <c r="AI1779" s="386">
        <f t="shared" si="771"/>
        <v>0</v>
      </c>
      <c r="AJ1779" s="389">
        <f t="shared" si="766"/>
        <v>0</v>
      </c>
      <c r="AK1779" s="386">
        <f t="shared" si="767"/>
        <v>0</v>
      </c>
      <c r="AL1779" s="387">
        <f t="shared" si="769"/>
        <v>0</v>
      </c>
    </row>
    <row r="1780" spans="1:38" s="366" customFormat="1" ht="22.5" customHeight="1" x14ac:dyDescent="0.2">
      <c r="A1780" s="366">
        <v>15</v>
      </c>
      <c r="B1780" s="366">
        <v>7</v>
      </c>
      <c r="C1780" s="386">
        <v>27</v>
      </c>
      <c r="D1780" s="386" t="s">
        <v>42</v>
      </c>
      <c r="E1780" s="386">
        <v>12</v>
      </c>
      <c r="F1780" s="386">
        <v>12</v>
      </c>
      <c r="G1780" s="386">
        <v>171</v>
      </c>
      <c r="H1780" s="386"/>
      <c r="I1780" s="386">
        <v>171</v>
      </c>
      <c r="J1780" s="386">
        <v>171</v>
      </c>
      <c r="K1780" s="386"/>
      <c r="L1780" s="386">
        <v>11</v>
      </c>
      <c r="M1780" s="386">
        <v>11</v>
      </c>
      <c r="N1780" s="386"/>
      <c r="O1780" s="386"/>
      <c r="P1780" s="386"/>
      <c r="Q1780" s="387"/>
      <c r="R1780" s="386">
        <v>226</v>
      </c>
      <c r="S1780" s="386"/>
      <c r="T1780" s="386"/>
      <c r="U1780" s="386"/>
      <c r="V1780" s="389">
        <f t="shared" si="761"/>
        <v>0</v>
      </c>
      <c r="W1780" s="386">
        <f t="shared" si="770"/>
        <v>0</v>
      </c>
      <c r="X1780" s="387"/>
      <c r="Y1780" s="386">
        <v>76</v>
      </c>
      <c r="Z1780" s="386"/>
      <c r="AA1780" s="386"/>
      <c r="AB1780" s="386"/>
      <c r="AC1780" s="389">
        <f t="shared" si="763"/>
        <v>0</v>
      </c>
      <c r="AD1780" s="386">
        <f t="shared" si="764"/>
        <v>0</v>
      </c>
      <c r="AE1780" s="387"/>
      <c r="AF1780" s="386">
        <f t="shared" si="768"/>
        <v>302</v>
      </c>
      <c r="AG1780" s="386">
        <f t="shared" si="768"/>
        <v>0</v>
      </c>
      <c r="AH1780" s="386">
        <f t="shared" si="771"/>
        <v>0</v>
      </c>
      <c r="AI1780" s="386">
        <f t="shared" si="771"/>
        <v>0</v>
      </c>
      <c r="AJ1780" s="389">
        <f t="shared" si="766"/>
        <v>0</v>
      </c>
      <c r="AK1780" s="386">
        <f t="shared" si="767"/>
        <v>0</v>
      </c>
      <c r="AL1780" s="387">
        <f t="shared" si="769"/>
        <v>0</v>
      </c>
    </row>
    <row r="1781" spans="1:38" s="366" customFormat="1" ht="22.5" customHeight="1" x14ac:dyDescent="0.2">
      <c r="A1781" s="366">
        <v>16</v>
      </c>
      <c r="C1781" s="386">
        <v>28</v>
      </c>
      <c r="D1781" s="386" t="s">
        <v>43</v>
      </c>
      <c r="E1781" s="386">
        <v>10</v>
      </c>
      <c r="F1781" s="386">
        <v>10</v>
      </c>
      <c r="G1781" s="386">
        <v>148</v>
      </c>
      <c r="H1781" s="386">
        <v>50</v>
      </c>
      <c r="I1781" s="386">
        <v>148</v>
      </c>
      <c r="J1781" s="386">
        <v>148</v>
      </c>
      <c r="K1781" s="386"/>
      <c r="L1781" s="386">
        <v>9</v>
      </c>
      <c r="M1781" s="386">
        <v>9</v>
      </c>
      <c r="N1781" s="386">
        <v>1</v>
      </c>
      <c r="O1781" s="386"/>
      <c r="P1781" s="386"/>
      <c r="Q1781" s="387"/>
      <c r="R1781" s="386">
        <v>187</v>
      </c>
      <c r="S1781" s="386">
        <v>27</v>
      </c>
      <c r="T1781" s="386">
        <v>44</v>
      </c>
      <c r="U1781" s="386"/>
      <c r="V1781" s="389">
        <f t="shared" si="761"/>
        <v>0</v>
      </c>
      <c r="W1781" s="386">
        <f t="shared" si="770"/>
        <v>44</v>
      </c>
      <c r="X1781" s="387">
        <v>1.55</v>
      </c>
      <c r="Y1781" s="386">
        <v>55</v>
      </c>
      <c r="Z1781" s="386"/>
      <c r="AA1781" s="386">
        <v>26</v>
      </c>
      <c r="AB1781" s="386">
        <v>0</v>
      </c>
      <c r="AC1781" s="389">
        <f t="shared" si="763"/>
        <v>0</v>
      </c>
      <c r="AD1781" s="386">
        <f t="shared" si="764"/>
        <v>26</v>
      </c>
      <c r="AE1781" s="387">
        <v>0.2</v>
      </c>
      <c r="AF1781" s="386">
        <f t="shared" si="768"/>
        <v>242</v>
      </c>
      <c r="AG1781" s="386">
        <f t="shared" si="768"/>
        <v>27</v>
      </c>
      <c r="AH1781" s="386">
        <f>SUM(T1781,AA1781)</f>
        <v>70</v>
      </c>
      <c r="AI1781" s="386">
        <v>0</v>
      </c>
      <c r="AJ1781" s="389">
        <f t="shared" si="766"/>
        <v>0</v>
      </c>
      <c r="AK1781" s="386">
        <f t="shared" si="767"/>
        <v>70</v>
      </c>
      <c r="AL1781" s="387">
        <f t="shared" si="769"/>
        <v>1.75</v>
      </c>
    </row>
    <row r="1782" spans="1:38" s="366" customFormat="1" ht="22.5" customHeight="1" x14ac:dyDescent="0.2">
      <c r="A1782" s="366">
        <v>17</v>
      </c>
      <c r="B1782" s="366">
        <v>8</v>
      </c>
      <c r="C1782" s="386">
        <v>29</v>
      </c>
      <c r="D1782" s="386" t="s">
        <v>44</v>
      </c>
      <c r="E1782" s="386">
        <v>7</v>
      </c>
      <c r="F1782" s="386">
        <v>7</v>
      </c>
      <c r="G1782" s="386">
        <v>96</v>
      </c>
      <c r="H1782" s="386"/>
      <c r="I1782" s="386">
        <v>96</v>
      </c>
      <c r="J1782" s="386">
        <v>96</v>
      </c>
      <c r="K1782" s="386">
        <v>96</v>
      </c>
      <c r="L1782" s="386">
        <v>6</v>
      </c>
      <c r="M1782" s="386">
        <v>6</v>
      </c>
      <c r="N1782" s="386">
        <v>6</v>
      </c>
      <c r="O1782" s="386">
        <v>60</v>
      </c>
      <c r="P1782" s="386">
        <v>26</v>
      </c>
      <c r="Q1782" s="387">
        <v>0.08</v>
      </c>
      <c r="R1782" s="386">
        <v>96</v>
      </c>
      <c r="S1782" s="386">
        <v>96</v>
      </c>
      <c r="T1782" s="386">
        <v>23</v>
      </c>
      <c r="U1782" s="386"/>
      <c r="V1782" s="389">
        <f t="shared" si="761"/>
        <v>0</v>
      </c>
      <c r="W1782" s="386">
        <f t="shared" si="770"/>
        <v>23</v>
      </c>
      <c r="X1782" s="387"/>
      <c r="Y1782" s="386"/>
      <c r="Z1782" s="386"/>
      <c r="AA1782" s="386"/>
      <c r="AB1782" s="386"/>
      <c r="AC1782" s="389">
        <f t="shared" si="763"/>
        <v>0</v>
      </c>
      <c r="AD1782" s="386">
        <f t="shared" si="764"/>
        <v>0</v>
      </c>
      <c r="AE1782" s="387"/>
      <c r="AF1782" s="386">
        <f t="shared" si="768"/>
        <v>96</v>
      </c>
      <c r="AG1782" s="386">
        <f t="shared" si="768"/>
        <v>96</v>
      </c>
      <c r="AH1782" s="386">
        <f>SUM(T1782,AA1782)</f>
        <v>23</v>
      </c>
      <c r="AI1782" s="386">
        <v>0</v>
      </c>
      <c r="AJ1782" s="389">
        <f t="shared" si="766"/>
        <v>0</v>
      </c>
      <c r="AK1782" s="386">
        <f t="shared" si="767"/>
        <v>23</v>
      </c>
      <c r="AL1782" s="387">
        <f t="shared" si="769"/>
        <v>0</v>
      </c>
    </row>
    <row r="1783" spans="1:38" s="366" customFormat="1" ht="22.5" customHeight="1" x14ac:dyDescent="0.2">
      <c r="A1783" s="366">
        <v>18</v>
      </c>
      <c r="C1783" s="386">
        <v>30</v>
      </c>
      <c r="D1783" s="386" t="s">
        <v>45</v>
      </c>
      <c r="E1783" s="386">
        <v>18</v>
      </c>
      <c r="F1783" s="386">
        <v>18</v>
      </c>
      <c r="G1783" s="386">
        <v>262</v>
      </c>
      <c r="H1783" s="386">
        <v>262</v>
      </c>
      <c r="I1783" s="386">
        <v>262</v>
      </c>
      <c r="J1783" s="386">
        <v>262</v>
      </c>
      <c r="K1783" s="386"/>
      <c r="L1783" s="386">
        <v>17</v>
      </c>
      <c r="M1783" s="386">
        <v>17</v>
      </c>
      <c r="N1783" s="386"/>
      <c r="O1783" s="386"/>
      <c r="P1783" s="386"/>
      <c r="Q1783" s="387"/>
      <c r="R1783" s="386">
        <v>3792</v>
      </c>
      <c r="S1783" s="386">
        <v>1081</v>
      </c>
      <c r="T1783" s="386"/>
      <c r="U1783" s="386"/>
      <c r="V1783" s="389">
        <f t="shared" si="761"/>
        <v>0</v>
      </c>
      <c r="W1783" s="386">
        <f t="shared" si="770"/>
        <v>0</v>
      </c>
      <c r="X1783" s="387"/>
      <c r="Y1783" s="386">
        <v>2620</v>
      </c>
      <c r="Z1783" s="386"/>
      <c r="AA1783" s="386">
        <v>349</v>
      </c>
      <c r="AB1783" s="386">
        <v>296</v>
      </c>
      <c r="AC1783" s="389">
        <f t="shared" si="763"/>
        <v>84.813753581661885</v>
      </c>
      <c r="AD1783" s="386">
        <f t="shared" si="764"/>
        <v>53</v>
      </c>
      <c r="AE1783" s="387">
        <v>12.32</v>
      </c>
      <c r="AF1783" s="386">
        <f t="shared" si="768"/>
        <v>6412</v>
      </c>
      <c r="AG1783" s="386">
        <f t="shared" si="768"/>
        <v>1081</v>
      </c>
      <c r="AH1783" s="386">
        <f>SUM(T1783,AA1783)</f>
        <v>349</v>
      </c>
      <c r="AI1783" s="386">
        <f>SUM(U1783,AB1783)</f>
        <v>296</v>
      </c>
      <c r="AJ1783" s="389">
        <f t="shared" si="766"/>
        <v>84.813753581661885</v>
      </c>
      <c r="AK1783" s="386">
        <f t="shared" si="767"/>
        <v>53</v>
      </c>
      <c r="AL1783" s="387">
        <f t="shared" si="769"/>
        <v>12.32</v>
      </c>
    </row>
    <row r="1784" spans="1:38" s="366" customFormat="1" ht="22.5" customHeight="1" x14ac:dyDescent="0.2">
      <c r="C1784" s="390"/>
      <c r="D1784" s="390" t="s">
        <v>46</v>
      </c>
      <c r="E1784" s="390">
        <f t="shared" ref="E1784:P1784" si="772">SUM(E1754:E1783)</f>
        <v>340</v>
      </c>
      <c r="F1784" s="390">
        <f t="shared" si="772"/>
        <v>333</v>
      </c>
      <c r="G1784" s="390">
        <f t="shared" si="772"/>
        <v>6232</v>
      </c>
      <c r="H1784" s="390">
        <f t="shared" si="772"/>
        <v>945</v>
      </c>
      <c r="I1784" s="390">
        <f t="shared" si="772"/>
        <v>6233</v>
      </c>
      <c r="J1784" s="390">
        <f t="shared" si="772"/>
        <v>6223</v>
      </c>
      <c r="K1784" s="390">
        <f t="shared" si="772"/>
        <v>2937</v>
      </c>
      <c r="L1784" s="390">
        <f t="shared" si="772"/>
        <v>314</v>
      </c>
      <c r="M1784" s="390">
        <f t="shared" si="772"/>
        <v>314</v>
      </c>
      <c r="N1784" s="390">
        <f t="shared" si="772"/>
        <v>117</v>
      </c>
      <c r="O1784" s="390">
        <f t="shared" si="772"/>
        <v>930</v>
      </c>
      <c r="P1784" s="390">
        <f t="shared" si="772"/>
        <v>165</v>
      </c>
      <c r="Q1784" s="391">
        <f>SUM(Q1754:Q1783)</f>
        <v>35.416999999999994</v>
      </c>
      <c r="R1784" s="390">
        <f t="shared" ref="R1784:U1784" si="773">SUM(R1754:R1783)</f>
        <v>79670</v>
      </c>
      <c r="S1784" s="390">
        <f t="shared" si="773"/>
        <v>37266</v>
      </c>
      <c r="T1784" s="390">
        <f t="shared" si="773"/>
        <v>4062</v>
      </c>
      <c r="U1784" s="390">
        <f t="shared" si="773"/>
        <v>782</v>
      </c>
      <c r="V1784" s="392">
        <f t="shared" si="761"/>
        <v>19.251600196947315</v>
      </c>
      <c r="W1784" s="390">
        <f t="shared" ref="W1784:AB1784" si="774">SUM(W1754:W1783)</f>
        <v>2284</v>
      </c>
      <c r="X1784" s="391">
        <f t="shared" si="774"/>
        <v>121.94500000000002</v>
      </c>
      <c r="Y1784" s="390">
        <f t="shared" si="774"/>
        <v>4030</v>
      </c>
      <c r="Z1784" s="390">
        <f t="shared" si="774"/>
        <v>23</v>
      </c>
      <c r="AA1784" s="390">
        <f t="shared" si="774"/>
        <v>848</v>
      </c>
      <c r="AB1784" s="390">
        <f t="shared" si="774"/>
        <v>380</v>
      </c>
      <c r="AC1784" s="392">
        <f t="shared" si="763"/>
        <v>44.811320754716981</v>
      </c>
      <c r="AD1784" s="390">
        <f t="shared" ref="AD1784:AI1784" si="775">SUM(AD1754:AD1783)</f>
        <v>468</v>
      </c>
      <c r="AE1784" s="391">
        <f t="shared" si="775"/>
        <v>16.87</v>
      </c>
      <c r="AF1784" s="390">
        <f t="shared" si="775"/>
        <v>83481</v>
      </c>
      <c r="AG1784" s="390">
        <f t="shared" si="775"/>
        <v>37289</v>
      </c>
      <c r="AH1784" s="390">
        <f t="shared" si="775"/>
        <v>4910</v>
      </c>
      <c r="AI1784" s="390">
        <f t="shared" si="775"/>
        <v>1162</v>
      </c>
      <c r="AJ1784" s="392">
        <f t="shared" si="766"/>
        <v>23.665987780040734</v>
      </c>
      <c r="AK1784" s="390">
        <f>SUM(AK1754:AK1783)</f>
        <v>3748</v>
      </c>
      <c r="AL1784" s="391">
        <f>SUM(AL1754:AL1783)</f>
        <v>134.59500000000003</v>
      </c>
    </row>
    <row r="1785" spans="1:38" ht="24.75" customHeight="1" x14ac:dyDescent="0.2">
      <c r="C1785" s="802" t="s">
        <v>249</v>
      </c>
      <c r="D1785" s="802"/>
      <c r="E1785" s="802"/>
      <c r="F1785" s="802"/>
      <c r="G1785" s="802"/>
      <c r="H1785" s="802"/>
      <c r="I1785" s="802"/>
      <c r="J1785" s="802"/>
      <c r="K1785" s="802"/>
      <c r="L1785" s="802"/>
      <c r="M1785" s="802"/>
      <c r="N1785" s="802"/>
      <c r="O1785" s="802"/>
      <c r="P1785" s="802"/>
      <c r="Q1785" s="802"/>
      <c r="R1785" s="802"/>
      <c r="S1785" s="802"/>
      <c r="T1785" s="802"/>
      <c r="U1785" s="802"/>
      <c r="V1785" s="802"/>
      <c r="W1785" s="802"/>
      <c r="X1785" s="802"/>
      <c r="Y1785" s="802" t="s">
        <v>250</v>
      </c>
      <c r="Z1785" s="802"/>
      <c r="AA1785" s="802"/>
      <c r="AB1785" s="802"/>
      <c r="AC1785" s="802"/>
      <c r="AD1785" s="802"/>
      <c r="AE1785" s="802"/>
      <c r="AF1785" s="802"/>
      <c r="AG1785" s="802"/>
      <c r="AH1785" s="802"/>
      <c r="AI1785" s="802"/>
      <c r="AJ1785" s="802"/>
      <c r="AK1785" s="802"/>
      <c r="AL1785" s="802"/>
    </row>
    <row r="1786" spans="1:38" ht="15.75" x14ac:dyDescent="0.2">
      <c r="C1786" s="71"/>
      <c r="D1786" s="71"/>
      <c r="E1786" s="71"/>
      <c r="F1786" s="71"/>
      <c r="G1786" s="71"/>
      <c r="H1786" s="71"/>
      <c r="I1786" s="71"/>
      <c r="J1786" s="71"/>
      <c r="K1786" s="71"/>
      <c r="L1786" s="71"/>
      <c r="M1786" s="71"/>
      <c r="N1786" s="71"/>
      <c r="O1786" s="71"/>
      <c r="P1786" s="71"/>
      <c r="Q1786" s="71"/>
      <c r="R1786" s="71"/>
      <c r="S1786" s="71"/>
      <c r="T1786" s="71"/>
      <c r="U1786" s="71"/>
      <c r="V1786" s="71"/>
      <c r="W1786" s="71"/>
      <c r="X1786" s="71"/>
      <c r="Y1786" s="798"/>
      <c r="Z1786" s="798"/>
      <c r="AA1786" s="798"/>
      <c r="AB1786" s="798"/>
      <c r="AC1786" s="798"/>
      <c r="AD1786" s="798"/>
      <c r="AE1786" s="798"/>
      <c r="AF1786" s="798"/>
      <c r="AG1786" s="798"/>
      <c r="AH1786" s="798"/>
      <c r="AI1786" s="798"/>
      <c r="AJ1786" s="798"/>
      <c r="AK1786" s="798"/>
      <c r="AL1786" s="798"/>
    </row>
    <row r="1787" spans="1:38" ht="12.75" x14ac:dyDescent="0.2">
      <c r="C1787" s="813" t="s">
        <v>2</v>
      </c>
      <c r="D1787" s="813" t="s">
        <v>3</v>
      </c>
      <c r="E1787" s="814" t="s">
        <v>4</v>
      </c>
      <c r="F1787" s="815"/>
      <c r="G1787" s="815"/>
      <c r="H1787" s="815"/>
      <c r="I1787" s="815"/>
      <c r="J1787" s="815"/>
      <c r="K1787" s="815"/>
      <c r="L1787" s="815"/>
      <c r="M1787" s="815"/>
      <c r="N1787" s="815"/>
      <c r="O1787" s="815"/>
      <c r="P1787" s="815"/>
      <c r="Q1787" s="816"/>
      <c r="R1787" s="817" t="s">
        <v>4</v>
      </c>
      <c r="S1787" s="817"/>
      <c r="T1787" s="817"/>
      <c r="U1787" s="817"/>
      <c r="V1787" s="817"/>
      <c r="W1787" s="817"/>
      <c r="X1787" s="817"/>
      <c r="Y1787" s="817" t="s">
        <v>9</v>
      </c>
      <c r="Z1787" s="817"/>
      <c r="AA1787" s="817"/>
      <c r="AB1787" s="817"/>
      <c r="AC1787" s="817"/>
      <c r="AD1787" s="817"/>
      <c r="AE1787" s="817"/>
      <c r="AF1787" s="817" t="s">
        <v>119</v>
      </c>
      <c r="AG1787" s="817"/>
      <c r="AH1787" s="817"/>
      <c r="AI1787" s="817"/>
      <c r="AJ1787" s="817"/>
      <c r="AK1787" s="817"/>
      <c r="AL1787" s="817"/>
    </row>
    <row r="1788" spans="1:38" ht="15" customHeight="1" x14ac:dyDescent="0.2">
      <c r="C1788" s="813"/>
      <c r="D1788" s="813"/>
      <c r="E1788" s="814" t="s">
        <v>5</v>
      </c>
      <c r="F1788" s="815"/>
      <c r="G1788" s="815"/>
      <c r="H1788" s="815"/>
      <c r="I1788" s="815"/>
      <c r="J1788" s="815"/>
      <c r="K1788" s="815"/>
      <c r="L1788" s="815"/>
      <c r="M1788" s="815"/>
      <c r="N1788" s="815"/>
      <c r="O1788" s="815"/>
      <c r="P1788" s="815"/>
      <c r="Q1788" s="816"/>
      <c r="R1788" s="817" t="s">
        <v>64</v>
      </c>
      <c r="S1788" s="817"/>
      <c r="T1788" s="817"/>
      <c r="U1788" s="817"/>
      <c r="V1788" s="817"/>
      <c r="W1788" s="817"/>
      <c r="X1788" s="817"/>
      <c r="Y1788" s="817" t="s">
        <v>64</v>
      </c>
      <c r="Z1788" s="817"/>
      <c r="AA1788" s="817"/>
      <c r="AB1788" s="817"/>
      <c r="AC1788" s="817"/>
      <c r="AD1788" s="817"/>
      <c r="AE1788" s="817"/>
      <c r="AF1788" s="817" t="s">
        <v>64</v>
      </c>
      <c r="AG1788" s="817"/>
      <c r="AH1788" s="817"/>
      <c r="AI1788" s="817"/>
      <c r="AJ1788" s="817"/>
      <c r="AK1788" s="817"/>
      <c r="AL1788" s="817"/>
    </row>
    <row r="1789" spans="1:38" ht="51.75" customHeight="1" x14ac:dyDescent="0.2">
      <c r="C1789" s="813"/>
      <c r="D1789" s="813"/>
      <c r="E1789" s="813" t="s">
        <v>15</v>
      </c>
      <c r="F1789" s="813"/>
      <c r="G1789" s="813" t="s">
        <v>6</v>
      </c>
      <c r="H1789" s="813"/>
      <c r="I1789" s="813" t="s">
        <v>120</v>
      </c>
      <c r="J1789" s="813"/>
      <c r="K1789" s="813"/>
      <c r="L1789" s="813" t="s">
        <v>121</v>
      </c>
      <c r="M1789" s="813"/>
      <c r="N1789" s="813"/>
      <c r="O1789" s="818" t="s">
        <v>158</v>
      </c>
      <c r="P1789" s="819"/>
      <c r="Q1789" s="820"/>
      <c r="R1789" s="813" t="s">
        <v>7</v>
      </c>
      <c r="S1789" s="813"/>
      <c r="T1789" s="813" t="s">
        <v>8</v>
      </c>
      <c r="U1789" s="813"/>
      <c r="V1789" s="813"/>
      <c r="W1789" s="813"/>
      <c r="X1789" s="813"/>
      <c r="Y1789" s="813" t="s">
        <v>7</v>
      </c>
      <c r="Z1789" s="813"/>
      <c r="AA1789" s="813" t="s">
        <v>8</v>
      </c>
      <c r="AB1789" s="813"/>
      <c r="AC1789" s="813"/>
      <c r="AD1789" s="813"/>
      <c r="AE1789" s="813"/>
      <c r="AF1789" s="813" t="s">
        <v>7</v>
      </c>
      <c r="AG1789" s="813"/>
      <c r="AH1789" s="813" t="s">
        <v>8</v>
      </c>
      <c r="AI1789" s="813"/>
      <c r="AJ1789" s="813"/>
      <c r="AK1789" s="813"/>
      <c r="AL1789" s="813"/>
    </row>
    <row r="1790" spans="1:38" ht="27" customHeight="1" x14ac:dyDescent="0.2">
      <c r="C1790" s="813"/>
      <c r="D1790" s="813"/>
      <c r="E1790" s="813" t="s">
        <v>55</v>
      </c>
      <c r="F1790" s="813"/>
      <c r="G1790" s="813" t="s">
        <v>56</v>
      </c>
      <c r="H1790" s="813"/>
      <c r="I1790" s="813" t="s">
        <v>61</v>
      </c>
      <c r="J1790" s="813"/>
      <c r="K1790" s="813"/>
      <c r="L1790" s="813" t="s">
        <v>62</v>
      </c>
      <c r="M1790" s="813"/>
      <c r="N1790" s="813"/>
      <c r="O1790" s="821"/>
      <c r="P1790" s="822"/>
      <c r="Q1790" s="823"/>
      <c r="R1790" s="813" t="s">
        <v>65</v>
      </c>
      <c r="S1790" s="813"/>
      <c r="T1790" s="813" t="s">
        <v>69</v>
      </c>
      <c r="U1790" s="813"/>
      <c r="V1790" s="813"/>
      <c r="W1790" s="813"/>
      <c r="X1790" s="813"/>
      <c r="Y1790" s="813" t="s">
        <v>70</v>
      </c>
      <c r="Z1790" s="813"/>
      <c r="AA1790" s="813" t="s">
        <v>69</v>
      </c>
      <c r="AB1790" s="813"/>
      <c r="AC1790" s="813"/>
      <c r="AD1790" s="813"/>
      <c r="AE1790" s="813"/>
      <c r="AF1790" s="813" t="s">
        <v>70</v>
      </c>
      <c r="AG1790" s="813"/>
      <c r="AH1790" s="813" t="s">
        <v>69</v>
      </c>
      <c r="AI1790" s="813"/>
      <c r="AJ1790" s="813"/>
      <c r="AK1790" s="813"/>
      <c r="AL1790" s="813"/>
    </row>
    <row r="1791" spans="1:38" ht="38.25" x14ac:dyDescent="0.2">
      <c r="A1791" s="17" t="s">
        <v>193</v>
      </c>
      <c r="B1791" s="17" t="s">
        <v>194</v>
      </c>
      <c r="C1791" s="813"/>
      <c r="D1791" s="813"/>
      <c r="E1791" s="385" t="s">
        <v>75</v>
      </c>
      <c r="F1791" s="385" t="s">
        <v>76</v>
      </c>
      <c r="G1791" s="385" t="s">
        <v>57</v>
      </c>
      <c r="H1791" s="385" t="s">
        <v>77</v>
      </c>
      <c r="I1791" s="385" t="s">
        <v>58</v>
      </c>
      <c r="J1791" s="385" t="s">
        <v>59</v>
      </c>
      <c r="K1791" s="385" t="s">
        <v>60</v>
      </c>
      <c r="L1791" s="385" t="s">
        <v>58</v>
      </c>
      <c r="M1791" s="385" t="s">
        <v>59</v>
      </c>
      <c r="N1791" s="385" t="s">
        <v>63</v>
      </c>
      <c r="O1791" s="385" t="s">
        <v>170</v>
      </c>
      <c r="P1791" s="385" t="s">
        <v>171</v>
      </c>
      <c r="Q1791" s="385" t="s">
        <v>161</v>
      </c>
      <c r="R1791" s="385" t="s">
        <v>59</v>
      </c>
      <c r="S1791" s="385" t="s">
        <v>66</v>
      </c>
      <c r="T1791" s="385" t="s">
        <v>67</v>
      </c>
      <c r="U1791" s="385" t="s">
        <v>68</v>
      </c>
      <c r="V1791" s="385" t="s">
        <v>71</v>
      </c>
      <c r="W1791" s="385" t="s">
        <v>72</v>
      </c>
      <c r="X1791" s="385" t="s">
        <v>162</v>
      </c>
      <c r="Y1791" s="385" t="s">
        <v>59</v>
      </c>
      <c r="Z1791" s="385" t="s">
        <v>63</v>
      </c>
      <c r="AA1791" s="385" t="s">
        <v>67</v>
      </c>
      <c r="AB1791" s="385" t="s">
        <v>68</v>
      </c>
      <c r="AC1791" s="385" t="s">
        <v>71</v>
      </c>
      <c r="AD1791" s="385" t="s">
        <v>72</v>
      </c>
      <c r="AE1791" s="385" t="s">
        <v>221</v>
      </c>
      <c r="AF1791" s="385" t="s">
        <v>59</v>
      </c>
      <c r="AG1791" s="385" t="s">
        <v>63</v>
      </c>
      <c r="AH1791" s="385" t="s">
        <v>67</v>
      </c>
      <c r="AI1791" s="385" t="s">
        <v>68</v>
      </c>
      <c r="AJ1791" s="385" t="s">
        <v>71</v>
      </c>
      <c r="AK1791" s="385" t="s">
        <v>72</v>
      </c>
      <c r="AL1791" s="385" t="s">
        <v>172</v>
      </c>
    </row>
    <row r="1792" spans="1:38" ht="12.75" x14ac:dyDescent="0.2">
      <c r="C1792" s="20">
        <v>1</v>
      </c>
      <c r="D1792" s="20">
        <v>2</v>
      </c>
      <c r="E1792" s="20">
        <v>3</v>
      </c>
      <c r="F1792" s="20">
        <v>4</v>
      </c>
      <c r="G1792" s="20">
        <v>5</v>
      </c>
      <c r="H1792" s="20">
        <v>6</v>
      </c>
      <c r="I1792" s="20">
        <v>7</v>
      </c>
      <c r="J1792" s="20">
        <v>8</v>
      </c>
      <c r="K1792" s="20">
        <v>9</v>
      </c>
      <c r="L1792" s="20">
        <v>10</v>
      </c>
      <c r="M1792" s="20">
        <v>11</v>
      </c>
      <c r="N1792" s="20">
        <v>12</v>
      </c>
      <c r="O1792" s="20">
        <v>13</v>
      </c>
      <c r="P1792" s="20">
        <v>14</v>
      </c>
      <c r="Q1792" s="20">
        <v>15</v>
      </c>
      <c r="R1792" s="20">
        <v>16</v>
      </c>
      <c r="S1792" s="20">
        <v>17</v>
      </c>
      <c r="T1792" s="20">
        <v>18</v>
      </c>
      <c r="U1792" s="20">
        <v>19</v>
      </c>
      <c r="V1792" s="20">
        <v>20</v>
      </c>
      <c r="W1792" s="20">
        <v>21</v>
      </c>
      <c r="X1792" s="20">
        <v>22</v>
      </c>
      <c r="Y1792" s="20">
        <v>23</v>
      </c>
      <c r="Z1792" s="20">
        <v>24</v>
      </c>
      <c r="AA1792" s="20">
        <v>25</v>
      </c>
      <c r="AB1792" s="20">
        <v>26</v>
      </c>
      <c r="AC1792" s="20">
        <v>27</v>
      </c>
      <c r="AD1792" s="20">
        <v>28</v>
      </c>
      <c r="AE1792" s="20">
        <v>29</v>
      </c>
      <c r="AF1792" s="20">
        <v>30</v>
      </c>
      <c r="AG1792" s="20">
        <v>31</v>
      </c>
      <c r="AH1792" s="20">
        <v>32</v>
      </c>
      <c r="AI1792" s="20">
        <v>33</v>
      </c>
      <c r="AJ1792" s="20">
        <v>34</v>
      </c>
      <c r="AK1792" s="20">
        <v>35</v>
      </c>
      <c r="AL1792" s="20">
        <v>36</v>
      </c>
    </row>
    <row r="1793" spans="1:38" ht="22.5" customHeight="1" x14ac:dyDescent="0.25">
      <c r="C1793" s="396">
        <v>1</v>
      </c>
      <c r="D1793" s="396" t="s">
        <v>16</v>
      </c>
      <c r="E1793" s="396">
        <v>9</v>
      </c>
      <c r="F1793" s="396">
        <v>9</v>
      </c>
      <c r="G1793" s="396">
        <v>209</v>
      </c>
      <c r="H1793" s="396">
        <v>0</v>
      </c>
      <c r="I1793" s="396">
        <v>209</v>
      </c>
      <c r="J1793" s="396">
        <v>209</v>
      </c>
      <c r="K1793" s="396">
        <v>209</v>
      </c>
      <c r="L1793" s="396">
        <v>24</v>
      </c>
      <c r="M1793" s="396">
        <v>24</v>
      </c>
      <c r="N1793" s="396">
        <v>24</v>
      </c>
      <c r="O1793" s="396"/>
      <c r="P1793" s="396"/>
      <c r="Q1793" s="397"/>
      <c r="R1793" s="398">
        <v>12396</v>
      </c>
      <c r="S1793" s="396">
        <v>219</v>
      </c>
      <c r="T1793" s="396">
        <v>206</v>
      </c>
      <c r="U1793" s="396">
        <v>113</v>
      </c>
      <c r="V1793" s="399">
        <f t="shared" ref="V1793:V1823" si="776">IF(U1793&lt;&gt;0,(U1793/T1793*100),0)</f>
        <v>54.854368932038831</v>
      </c>
      <c r="W1793" s="396">
        <f t="shared" ref="W1793:W1798" si="777">T1793-U1793</f>
        <v>93</v>
      </c>
      <c r="X1793" s="397">
        <v>3.93</v>
      </c>
      <c r="Y1793" s="396"/>
      <c r="Z1793" s="396"/>
      <c r="AA1793" s="396"/>
      <c r="AB1793" s="396"/>
      <c r="AC1793" s="399">
        <f t="shared" ref="AC1793:AC1823" si="778">IF(AB1793&lt;&gt;0,(AB1793/AA1793*100),0)</f>
        <v>0</v>
      </c>
      <c r="AD1793" s="396">
        <f t="shared" ref="AD1793:AD1822" si="779">AA1793-AB1793</f>
        <v>0</v>
      </c>
      <c r="AE1793" s="397"/>
      <c r="AF1793" s="396">
        <f>SUM(Q1793,Y1793)</f>
        <v>0</v>
      </c>
      <c r="AG1793" s="396">
        <f t="shared" ref="AG1793:AI1810" si="780">SUM(S1793,Z1793)</f>
        <v>219</v>
      </c>
      <c r="AH1793" s="396">
        <f t="shared" si="780"/>
        <v>206</v>
      </c>
      <c r="AI1793" s="396">
        <f t="shared" si="780"/>
        <v>113</v>
      </c>
      <c r="AJ1793" s="399">
        <f t="shared" ref="AJ1793:AJ1823" si="781">IF(AI1793&lt;&gt;0,(AI1793/AH1793*100),0)</f>
        <v>54.854368932038831</v>
      </c>
      <c r="AK1793" s="396">
        <f t="shared" ref="AK1793:AK1822" si="782">AH1793-AI1793</f>
        <v>93</v>
      </c>
      <c r="AL1793" s="397">
        <f>SUM(X1793,AE1793)</f>
        <v>3.93</v>
      </c>
    </row>
    <row r="1794" spans="1:38" ht="22.5" customHeight="1" x14ac:dyDescent="0.25">
      <c r="A1794" s="17">
        <v>1</v>
      </c>
      <c r="B1794" s="17">
        <v>1</v>
      </c>
      <c r="C1794" s="396">
        <v>2</v>
      </c>
      <c r="D1794" s="396" t="s">
        <v>190</v>
      </c>
      <c r="E1794" s="396">
        <v>15</v>
      </c>
      <c r="F1794" s="396">
        <v>15</v>
      </c>
      <c r="G1794" s="396">
        <v>285</v>
      </c>
      <c r="H1794" s="396">
        <v>58</v>
      </c>
      <c r="I1794" s="396">
        <v>285</v>
      </c>
      <c r="J1794" s="396">
        <v>285</v>
      </c>
      <c r="K1794" s="396">
        <v>154</v>
      </c>
      <c r="L1794" s="396">
        <v>14</v>
      </c>
      <c r="M1794" s="396">
        <v>14</v>
      </c>
      <c r="N1794" s="396">
        <v>3</v>
      </c>
      <c r="O1794" s="396">
        <v>43</v>
      </c>
      <c r="P1794" s="396">
        <v>13</v>
      </c>
      <c r="Q1794" s="397">
        <v>3.76</v>
      </c>
      <c r="R1794" s="396">
        <v>8075</v>
      </c>
      <c r="S1794" s="396">
        <v>5860</v>
      </c>
      <c r="T1794" s="396">
        <v>377</v>
      </c>
      <c r="U1794" s="396">
        <v>133</v>
      </c>
      <c r="V1794" s="399">
        <f t="shared" si="776"/>
        <v>35.278514588859416</v>
      </c>
      <c r="W1794" s="396">
        <f t="shared" si="777"/>
        <v>244</v>
      </c>
      <c r="X1794" s="397">
        <v>10.49</v>
      </c>
      <c r="Y1794" s="396"/>
      <c r="Z1794" s="396"/>
      <c r="AA1794" s="396"/>
      <c r="AB1794" s="396"/>
      <c r="AC1794" s="399">
        <f t="shared" si="778"/>
        <v>0</v>
      </c>
      <c r="AD1794" s="396">
        <f t="shared" si="779"/>
        <v>0</v>
      </c>
      <c r="AE1794" s="397"/>
      <c r="AF1794" s="396">
        <v>12396</v>
      </c>
      <c r="AG1794" s="396">
        <f t="shared" si="780"/>
        <v>5860</v>
      </c>
      <c r="AH1794" s="396">
        <f t="shared" si="780"/>
        <v>377</v>
      </c>
      <c r="AI1794" s="396">
        <f t="shared" si="780"/>
        <v>133</v>
      </c>
      <c r="AJ1794" s="399">
        <f t="shared" si="781"/>
        <v>35.278514588859416</v>
      </c>
      <c r="AK1794" s="396">
        <f t="shared" si="782"/>
        <v>244</v>
      </c>
      <c r="AL1794" s="397">
        <f>SUM(X1794,AE1794)</f>
        <v>10.49</v>
      </c>
    </row>
    <row r="1795" spans="1:38" ht="22.5" customHeight="1" x14ac:dyDescent="0.25">
      <c r="C1795" s="396">
        <v>3</v>
      </c>
      <c r="D1795" s="396" t="s">
        <v>18</v>
      </c>
      <c r="E1795" s="396">
        <v>13</v>
      </c>
      <c r="F1795" s="396">
        <v>12</v>
      </c>
      <c r="G1795" s="396">
        <v>289</v>
      </c>
      <c r="H1795" s="396">
        <v>0</v>
      </c>
      <c r="I1795" s="396">
        <v>287</v>
      </c>
      <c r="J1795" s="396">
        <v>287</v>
      </c>
      <c r="K1795" s="396">
        <v>49</v>
      </c>
      <c r="L1795" s="396">
        <v>12</v>
      </c>
      <c r="M1795" s="396">
        <v>12</v>
      </c>
      <c r="N1795" s="396"/>
      <c r="O1795" s="396">
        <v>7</v>
      </c>
      <c r="P1795" s="396">
        <v>3</v>
      </c>
      <c r="Q1795" s="397">
        <v>0.05</v>
      </c>
      <c r="R1795" s="396">
        <v>13974</v>
      </c>
      <c r="S1795" s="396">
        <v>2892</v>
      </c>
      <c r="T1795" s="396">
        <v>287</v>
      </c>
      <c r="U1795" s="396">
        <v>105</v>
      </c>
      <c r="V1795" s="399">
        <f t="shared" si="776"/>
        <v>36.585365853658537</v>
      </c>
      <c r="W1795" s="396">
        <f t="shared" si="777"/>
        <v>182</v>
      </c>
      <c r="X1795" s="397">
        <v>6.7</v>
      </c>
      <c r="Y1795" s="396">
        <v>975</v>
      </c>
      <c r="Z1795" s="396"/>
      <c r="AA1795" s="396">
        <v>25</v>
      </c>
      <c r="AB1795" s="396">
        <v>8</v>
      </c>
      <c r="AC1795" s="399">
        <f t="shared" si="778"/>
        <v>32</v>
      </c>
      <c r="AD1795" s="396">
        <v>17</v>
      </c>
      <c r="AE1795" s="397">
        <v>0.28000000000000003</v>
      </c>
      <c r="AF1795" s="396">
        <v>1555</v>
      </c>
      <c r="AG1795" s="396">
        <f t="shared" si="780"/>
        <v>2892</v>
      </c>
      <c r="AH1795" s="396">
        <f t="shared" si="780"/>
        <v>312</v>
      </c>
      <c r="AI1795" s="396">
        <f t="shared" si="780"/>
        <v>113</v>
      </c>
      <c r="AJ1795" s="399">
        <f t="shared" si="781"/>
        <v>36.217948717948715</v>
      </c>
      <c r="AK1795" s="396">
        <f t="shared" si="782"/>
        <v>199</v>
      </c>
      <c r="AL1795" s="397">
        <f>SUM(X1795,AE1795)</f>
        <v>6.98</v>
      </c>
    </row>
    <row r="1796" spans="1:38" ht="22.5" customHeight="1" x14ac:dyDescent="0.25">
      <c r="C1796" s="396">
        <v>4</v>
      </c>
      <c r="D1796" s="396" t="s">
        <v>19</v>
      </c>
      <c r="E1796" s="396">
        <v>13</v>
      </c>
      <c r="F1796" s="396">
        <v>13</v>
      </c>
      <c r="G1796" s="396">
        <v>246</v>
      </c>
      <c r="H1796" s="396">
        <v>0</v>
      </c>
      <c r="I1796" s="396">
        <v>248</v>
      </c>
      <c r="J1796" s="396">
        <v>248</v>
      </c>
      <c r="K1796" s="396">
        <v>153</v>
      </c>
      <c r="L1796" s="396">
        <v>12</v>
      </c>
      <c r="M1796" s="396">
        <v>12</v>
      </c>
      <c r="N1796" s="396">
        <v>9</v>
      </c>
      <c r="O1796" s="396">
        <v>22</v>
      </c>
      <c r="P1796" s="396">
        <v>10</v>
      </c>
      <c r="Q1796" s="397"/>
      <c r="R1796" s="396">
        <v>500</v>
      </c>
      <c r="S1796" s="396">
        <v>255</v>
      </c>
      <c r="T1796" s="396">
        <v>242</v>
      </c>
      <c r="U1796" s="396">
        <v>117</v>
      </c>
      <c r="V1796" s="399">
        <f t="shared" si="776"/>
        <v>48.347107438016529</v>
      </c>
      <c r="W1796" s="396">
        <f t="shared" si="777"/>
        <v>125</v>
      </c>
      <c r="X1796" s="397">
        <v>8.7200000000000006</v>
      </c>
      <c r="Y1796" s="396"/>
      <c r="Z1796" s="396"/>
      <c r="AA1796" s="396"/>
      <c r="AB1796" s="396"/>
      <c r="AC1796" s="399">
        <f t="shared" si="778"/>
        <v>0</v>
      </c>
      <c r="AD1796" s="396">
        <f t="shared" si="779"/>
        <v>0</v>
      </c>
      <c r="AE1796" s="397"/>
      <c r="AF1796" s="396">
        <f t="shared" ref="AF1796:AG1822" si="783">SUM(R1796,Y1796)</f>
        <v>500</v>
      </c>
      <c r="AG1796" s="396">
        <f t="shared" si="780"/>
        <v>255</v>
      </c>
      <c r="AH1796" s="396">
        <f t="shared" si="780"/>
        <v>242</v>
      </c>
      <c r="AI1796" s="396">
        <f t="shared" si="780"/>
        <v>117</v>
      </c>
      <c r="AJ1796" s="399">
        <f t="shared" si="781"/>
        <v>48.347107438016529</v>
      </c>
      <c r="AK1796" s="396">
        <f t="shared" si="782"/>
        <v>125</v>
      </c>
      <c r="AL1796" s="397">
        <f>SUM(X1796,AE1796)</f>
        <v>8.7200000000000006</v>
      </c>
    </row>
    <row r="1797" spans="1:38" ht="22.5" customHeight="1" x14ac:dyDescent="0.25">
      <c r="C1797" s="396">
        <v>5</v>
      </c>
      <c r="D1797" s="396" t="s">
        <v>20</v>
      </c>
      <c r="E1797" s="396">
        <v>8</v>
      </c>
      <c r="F1797" s="396">
        <v>8</v>
      </c>
      <c r="G1797" s="396">
        <v>193</v>
      </c>
      <c r="H1797" s="396">
        <v>0</v>
      </c>
      <c r="I1797" s="396">
        <v>193</v>
      </c>
      <c r="J1797" s="396">
        <v>193</v>
      </c>
      <c r="K1797" s="396">
        <v>193</v>
      </c>
      <c r="L1797" s="396">
        <v>70</v>
      </c>
      <c r="M1797" s="396">
        <v>70</v>
      </c>
      <c r="N1797" s="396">
        <v>70</v>
      </c>
      <c r="O1797" s="396"/>
      <c r="P1797" s="396"/>
      <c r="Q1797" s="397"/>
      <c r="R1797" s="396">
        <v>636</v>
      </c>
      <c r="S1797" s="396"/>
      <c r="T1797" s="396">
        <v>477</v>
      </c>
      <c r="U1797" s="396">
        <v>86</v>
      </c>
      <c r="V1797" s="399">
        <f t="shared" si="776"/>
        <v>18.029350104821802</v>
      </c>
      <c r="W1797" s="396">
        <f t="shared" si="777"/>
        <v>391</v>
      </c>
      <c r="X1797" s="397">
        <v>8.27</v>
      </c>
      <c r="Y1797" s="396"/>
      <c r="Z1797" s="396"/>
      <c r="AA1797" s="396">
        <v>0</v>
      </c>
      <c r="AB1797" s="396">
        <v>0</v>
      </c>
      <c r="AC1797" s="399">
        <f t="shared" si="778"/>
        <v>0</v>
      </c>
      <c r="AD1797" s="396">
        <f t="shared" si="779"/>
        <v>0</v>
      </c>
      <c r="AE1797" s="397"/>
      <c r="AF1797" s="396">
        <f t="shared" si="783"/>
        <v>636</v>
      </c>
      <c r="AG1797" s="396">
        <f t="shared" si="780"/>
        <v>0</v>
      </c>
      <c r="AH1797" s="396">
        <f t="shared" si="780"/>
        <v>477</v>
      </c>
      <c r="AI1797" s="396">
        <f t="shared" si="780"/>
        <v>86</v>
      </c>
      <c r="AJ1797" s="399">
        <f t="shared" si="781"/>
        <v>18.029350104821802</v>
      </c>
      <c r="AK1797" s="396">
        <f t="shared" si="782"/>
        <v>391</v>
      </c>
      <c r="AL1797" s="397">
        <v>0</v>
      </c>
    </row>
    <row r="1798" spans="1:38" ht="22.5" customHeight="1" x14ac:dyDescent="0.25">
      <c r="C1798" s="396">
        <v>6</v>
      </c>
      <c r="D1798" s="396" t="s">
        <v>21</v>
      </c>
      <c r="E1798" s="396">
        <v>4</v>
      </c>
      <c r="F1798" s="396">
        <v>4</v>
      </c>
      <c r="G1798" s="396">
        <v>63</v>
      </c>
      <c r="H1798" s="396"/>
      <c r="I1798" s="396">
        <v>63</v>
      </c>
      <c r="J1798" s="396">
        <v>63</v>
      </c>
      <c r="K1798" s="396">
        <v>39</v>
      </c>
      <c r="L1798" s="396">
        <v>3</v>
      </c>
      <c r="M1798" s="396">
        <v>3</v>
      </c>
      <c r="N1798" s="396"/>
      <c r="O1798" s="396">
        <v>31</v>
      </c>
      <c r="P1798" s="396">
        <v>18</v>
      </c>
      <c r="Q1798" s="397"/>
      <c r="R1798" s="396">
        <v>69</v>
      </c>
      <c r="S1798" s="396">
        <v>69</v>
      </c>
      <c r="T1798" s="396">
        <v>0</v>
      </c>
      <c r="U1798" s="396">
        <v>0</v>
      </c>
      <c r="V1798" s="399">
        <f t="shared" si="776"/>
        <v>0</v>
      </c>
      <c r="W1798" s="396">
        <f t="shared" si="777"/>
        <v>0</v>
      </c>
      <c r="X1798" s="397"/>
      <c r="Y1798" s="396"/>
      <c r="Z1798" s="396"/>
      <c r="AA1798" s="396"/>
      <c r="AB1798" s="396"/>
      <c r="AC1798" s="399">
        <f t="shared" si="778"/>
        <v>0</v>
      </c>
      <c r="AD1798" s="396">
        <f t="shared" si="779"/>
        <v>0</v>
      </c>
      <c r="AE1798" s="397"/>
      <c r="AF1798" s="396">
        <f t="shared" si="783"/>
        <v>69</v>
      </c>
      <c r="AG1798" s="396">
        <f t="shared" si="780"/>
        <v>69</v>
      </c>
      <c r="AH1798" s="396">
        <f t="shared" si="780"/>
        <v>0</v>
      </c>
      <c r="AI1798" s="396">
        <f t="shared" si="780"/>
        <v>0</v>
      </c>
      <c r="AJ1798" s="399">
        <f t="shared" si="781"/>
        <v>0</v>
      </c>
      <c r="AK1798" s="396">
        <f t="shared" si="782"/>
        <v>0</v>
      </c>
      <c r="AL1798" s="397">
        <f t="shared" ref="AL1798:AL1822" si="784">SUM(X1798,AE1798)</f>
        <v>0</v>
      </c>
    </row>
    <row r="1799" spans="1:38" ht="22.5" customHeight="1" x14ac:dyDescent="0.25">
      <c r="C1799" s="396">
        <v>7</v>
      </c>
      <c r="D1799" s="396" t="s">
        <v>22</v>
      </c>
      <c r="E1799" s="396">
        <v>15</v>
      </c>
      <c r="F1799" s="396">
        <v>15</v>
      </c>
      <c r="G1799" s="396">
        <v>342</v>
      </c>
      <c r="H1799" s="396"/>
      <c r="I1799" s="396">
        <v>342</v>
      </c>
      <c r="J1799" s="396">
        <v>342</v>
      </c>
      <c r="K1799" s="396">
        <v>342</v>
      </c>
      <c r="L1799" s="396">
        <v>14</v>
      </c>
      <c r="M1799" s="396">
        <v>14</v>
      </c>
      <c r="N1799" s="396">
        <v>0</v>
      </c>
      <c r="O1799" s="396">
        <v>130</v>
      </c>
      <c r="P1799" s="396">
        <v>6</v>
      </c>
      <c r="Q1799" s="397">
        <v>33.619999999999997</v>
      </c>
      <c r="R1799" s="396">
        <v>356</v>
      </c>
      <c r="S1799" s="396">
        <v>295</v>
      </c>
      <c r="T1799" s="396">
        <v>186</v>
      </c>
      <c r="U1799" s="396">
        <v>68</v>
      </c>
      <c r="V1799" s="399">
        <f t="shared" si="776"/>
        <v>36.55913978494624</v>
      </c>
      <c r="W1799" s="396">
        <v>0</v>
      </c>
      <c r="X1799" s="397">
        <v>48.33</v>
      </c>
      <c r="Y1799" s="396"/>
      <c r="Z1799" s="396"/>
      <c r="AA1799" s="396"/>
      <c r="AB1799" s="396"/>
      <c r="AC1799" s="399">
        <f t="shared" si="778"/>
        <v>0</v>
      </c>
      <c r="AD1799" s="396">
        <f t="shared" si="779"/>
        <v>0</v>
      </c>
      <c r="AE1799" s="397"/>
      <c r="AF1799" s="396">
        <f t="shared" si="783"/>
        <v>356</v>
      </c>
      <c r="AG1799" s="396">
        <f t="shared" si="780"/>
        <v>295</v>
      </c>
      <c r="AH1799" s="396">
        <f t="shared" si="780"/>
        <v>186</v>
      </c>
      <c r="AI1799" s="396">
        <f t="shared" si="780"/>
        <v>68</v>
      </c>
      <c r="AJ1799" s="399">
        <f t="shared" si="781"/>
        <v>36.55913978494624</v>
      </c>
      <c r="AK1799" s="396">
        <f t="shared" si="782"/>
        <v>118</v>
      </c>
      <c r="AL1799" s="397">
        <f t="shared" si="784"/>
        <v>48.33</v>
      </c>
    </row>
    <row r="1800" spans="1:38" ht="22.5" customHeight="1" x14ac:dyDescent="0.25">
      <c r="A1800" s="17">
        <v>2</v>
      </c>
      <c r="C1800" s="396">
        <v>8</v>
      </c>
      <c r="D1800" s="396" t="s">
        <v>23</v>
      </c>
      <c r="E1800" s="396">
        <v>2</v>
      </c>
      <c r="F1800" s="396">
        <v>2</v>
      </c>
      <c r="G1800" s="396">
        <v>60</v>
      </c>
      <c r="H1800" s="396">
        <v>0</v>
      </c>
      <c r="I1800" s="396">
        <v>60</v>
      </c>
      <c r="J1800" s="396">
        <v>60</v>
      </c>
      <c r="K1800" s="396">
        <v>28</v>
      </c>
      <c r="L1800" s="396">
        <v>3</v>
      </c>
      <c r="M1800" s="396">
        <v>3</v>
      </c>
      <c r="N1800" s="396">
        <v>0</v>
      </c>
      <c r="O1800" s="396">
        <v>0</v>
      </c>
      <c r="P1800" s="396">
        <v>0</v>
      </c>
      <c r="Q1800" s="397"/>
      <c r="R1800" s="396">
        <v>2331</v>
      </c>
      <c r="S1800" s="396">
        <v>870</v>
      </c>
      <c r="T1800" s="396">
        <v>67</v>
      </c>
      <c r="U1800" s="396">
        <v>20</v>
      </c>
      <c r="V1800" s="399">
        <f t="shared" si="776"/>
        <v>29.850746268656714</v>
      </c>
      <c r="W1800" s="396">
        <v>0</v>
      </c>
      <c r="X1800" s="397">
        <v>1.55</v>
      </c>
      <c r="Y1800" s="396">
        <v>0</v>
      </c>
      <c r="Z1800" s="396">
        <v>0</v>
      </c>
      <c r="AA1800" s="396">
        <v>0</v>
      </c>
      <c r="AB1800" s="396">
        <v>0</v>
      </c>
      <c r="AC1800" s="399">
        <f t="shared" si="778"/>
        <v>0</v>
      </c>
      <c r="AD1800" s="396">
        <f t="shared" si="779"/>
        <v>0</v>
      </c>
      <c r="AE1800" s="397"/>
      <c r="AF1800" s="396">
        <f t="shared" si="783"/>
        <v>2331</v>
      </c>
      <c r="AG1800" s="396">
        <f t="shared" si="780"/>
        <v>870</v>
      </c>
      <c r="AH1800" s="396">
        <f t="shared" si="780"/>
        <v>67</v>
      </c>
      <c r="AI1800" s="396">
        <f t="shared" si="780"/>
        <v>20</v>
      </c>
      <c r="AJ1800" s="399">
        <f t="shared" si="781"/>
        <v>29.850746268656714</v>
      </c>
      <c r="AK1800" s="396">
        <f t="shared" si="782"/>
        <v>47</v>
      </c>
      <c r="AL1800" s="397">
        <f t="shared" si="784"/>
        <v>1.55</v>
      </c>
    </row>
    <row r="1801" spans="1:38" ht="22.5" customHeight="1" x14ac:dyDescent="0.25">
      <c r="C1801" s="396">
        <v>9</v>
      </c>
      <c r="D1801" s="396" t="s">
        <v>24</v>
      </c>
      <c r="E1801" s="396">
        <v>9</v>
      </c>
      <c r="F1801" s="396">
        <v>8</v>
      </c>
      <c r="G1801" s="396">
        <v>198</v>
      </c>
      <c r="H1801" s="396">
        <v>0</v>
      </c>
      <c r="I1801" s="396">
        <v>199</v>
      </c>
      <c r="J1801" s="396">
        <v>199</v>
      </c>
      <c r="K1801" s="396">
        <v>187</v>
      </c>
      <c r="L1801" s="396">
        <v>62</v>
      </c>
      <c r="M1801" s="396">
        <v>58</v>
      </c>
      <c r="N1801" s="396">
        <v>13</v>
      </c>
      <c r="O1801" s="396">
        <v>26</v>
      </c>
      <c r="P1801" s="396">
        <v>13</v>
      </c>
      <c r="Q1801" s="397">
        <v>1.44</v>
      </c>
      <c r="R1801" s="396">
        <v>130</v>
      </c>
      <c r="S1801" s="396">
        <v>125</v>
      </c>
      <c r="T1801" s="396">
        <v>107</v>
      </c>
      <c r="U1801" s="396">
        <v>68</v>
      </c>
      <c r="V1801" s="399">
        <f t="shared" si="776"/>
        <v>63.551401869158873</v>
      </c>
      <c r="W1801" s="396">
        <v>0</v>
      </c>
      <c r="X1801" s="397">
        <v>6.53</v>
      </c>
      <c r="Y1801" s="396"/>
      <c r="Z1801" s="396"/>
      <c r="AA1801" s="396"/>
      <c r="AB1801" s="396"/>
      <c r="AC1801" s="399">
        <f t="shared" si="778"/>
        <v>0</v>
      </c>
      <c r="AD1801" s="396">
        <f t="shared" si="779"/>
        <v>0</v>
      </c>
      <c r="AE1801" s="397"/>
      <c r="AF1801" s="396">
        <f t="shared" si="783"/>
        <v>130</v>
      </c>
      <c r="AG1801" s="396">
        <f t="shared" si="780"/>
        <v>125</v>
      </c>
      <c r="AH1801" s="396">
        <f t="shared" si="780"/>
        <v>107</v>
      </c>
      <c r="AI1801" s="396">
        <f t="shared" si="780"/>
        <v>68</v>
      </c>
      <c r="AJ1801" s="399">
        <f t="shared" si="781"/>
        <v>63.551401869158873</v>
      </c>
      <c r="AK1801" s="396">
        <f t="shared" si="782"/>
        <v>39</v>
      </c>
      <c r="AL1801" s="397">
        <f t="shared" si="784"/>
        <v>6.53</v>
      </c>
    </row>
    <row r="1802" spans="1:38" ht="22.5" customHeight="1" x14ac:dyDescent="0.25">
      <c r="A1802" s="17">
        <v>3</v>
      </c>
      <c r="C1802" s="396">
        <v>10</v>
      </c>
      <c r="D1802" s="396" t="s">
        <v>25</v>
      </c>
      <c r="E1802" s="396">
        <v>8</v>
      </c>
      <c r="F1802" s="396">
        <v>8</v>
      </c>
      <c r="G1802" s="396">
        <v>129</v>
      </c>
      <c r="H1802" s="396">
        <v>98</v>
      </c>
      <c r="I1802" s="396">
        <v>129</v>
      </c>
      <c r="J1802" s="396">
        <v>129</v>
      </c>
      <c r="K1802" s="396">
        <v>129</v>
      </c>
      <c r="L1802" s="396">
        <v>7</v>
      </c>
      <c r="M1802" s="396">
        <v>7</v>
      </c>
      <c r="N1802" s="396">
        <v>7</v>
      </c>
      <c r="O1802" s="396">
        <v>50</v>
      </c>
      <c r="P1802" s="396">
        <v>8</v>
      </c>
      <c r="Q1802" s="397">
        <v>0.57999999999999996</v>
      </c>
      <c r="R1802" s="396">
        <v>170</v>
      </c>
      <c r="S1802" s="396">
        <v>41</v>
      </c>
      <c r="T1802" s="396">
        <v>242</v>
      </c>
      <c r="U1802" s="396">
        <v>63</v>
      </c>
      <c r="V1802" s="399">
        <f t="shared" si="776"/>
        <v>26.033057851239672</v>
      </c>
      <c r="W1802" s="396">
        <v>0</v>
      </c>
      <c r="X1802" s="397">
        <v>6.32</v>
      </c>
      <c r="Y1802" s="396">
        <v>6</v>
      </c>
      <c r="Z1802" s="396">
        <v>0</v>
      </c>
      <c r="AA1802" s="396">
        <v>23</v>
      </c>
      <c r="AB1802" s="396">
        <v>9</v>
      </c>
      <c r="AC1802" s="399">
        <f t="shared" si="778"/>
        <v>39.130434782608695</v>
      </c>
      <c r="AD1802" s="396">
        <f t="shared" si="779"/>
        <v>14</v>
      </c>
      <c r="AE1802" s="397">
        <v>0.75</v>
      </c>
      <c r="AF1802" s="396">
        <f t="shared" si="783"/>
        <v>176</v>
      </c>
      <c r="AG1802" s="396">
        <f t="shared" si="780"/>
        <v>41</v>
      </c>
      <c r="AH1802" s="396">
        <f t="shared" si="780"/>
        <v>265</v>
      </c>
      <c r="AI1802" s="396">
        <f t="shared" si="780"/>
        <v>72</v>
      </c>
      <c r="AJ1802" s="399">
        <f t="shared" si="781"/>
        <v>27.169811320754718</v>
      </c>
      <c r="AK1802" s="396">
        <f t="shared" si="782"/>
        <v>193</v>
      </c>
      <c r="AL1802" s="397">
        <f t="shared" si="784"/>
        <v>7.07</v>
      </c>
    </row>
    <row r="1803" spans="1:38" ht="22.5" customHeight="1" x14ac:dyDescent="0.25">
      <c r="A1803" s="17">
        <v>4</v>
      </c>
      <c r="C1803" s="396">
        <v>11</v>
      </c>
      <c r="D1803" s="396" t="s">
        <v>26</v>
      </c>
      <c r="E1803" s="396">
        <v>23</v>
      </c>
      <c r="F1803" s="396">
        <v>23</v>
      </c>
      <c r="G1803" s="396">
        <v>475</v>
      </c>
      <c r="H1803" s="396">
        <v>71</v>
      </c>
      <c r="I1803" s="396">
        <v>475</v>
      </c>
      <c r="J1803" s="396">
        <v>475</v>
      </c>
      <c r="K1803" s="396">
        <v>475</v>
      </c>
      <c r="L1803" s="396">
        <v>22</v>
      </c>
      <c r="M1803" s="396">
        <v>22</v>
      </c>
      <c r="N1803" s="396">
        <v>22</v>
      </c>
      <c r="O1803" s="396">
        <v>129</v>
      </c>
      <c r="P1803" s="396">
        <v>17</v>
      </c>
      <c r="Q1803" s="397">
        <v>0.99</v>
      </c>
      <c r="R1803" s="396">
        <v>6913</v>
      </c>
      <c r="S1803" s="396">
        <v>6358</v>
      </c>
      <c r="T1803" s="396">
        <v>486</v>
      </c>
      <c r="U1803" s="396">
        <v>30</v>
      </c>
      <c r="V1803" s="399">
        <f t="shared" si="776"/>
        <v>6.1728395061728394</v>
      </c>
      <c r="W1803" s="396">
        <v>0</v>
      </c>
      <c r="X1803" s="397">
        <v>4.83</v>
      </c>
      <c r="Y1803" s="396">
        <v>0</v>
      </c>
      <c r="Z1803" s="396"/>
      <c r="AA1803" s="396">
        <v>29</v>
      </c>
      <c r="AB1803" s="396">
        <v>2</v>
      </c>
      <c r="AC1803" s="399">
        <f t="shared" si="778"/>
        <v>6.8965517241379306</v>
      </c>
      <c r="AD1803" s="396">
        <f t="shared" si="779"/>
        <v>27</v>
      </c>
      <c r="AE1803" s="397"/>
      <c r="AF1803" s="396">
        <f t="shared" si="783"/>
        <v>6913</v>
      </c>
      <c r="AG1803" s="396">
        <f t="shared" si="780"/>
        <v>6358</v>
      </c>
      <c r="AH1803" s="396">
        <f t="shared" si="780"/>
        <v>515</v>
      </c>
      <c r="AI1803" s="396">
        <f t="shared" si="780"/>
        <v>32</v>
      </c>
      <c r="AJ1803" s="399">
        <f t="shared" si="781"/>
        <v>6.2135922330097086</v>
      </c>
      <c r="AK1803" s="396">
        <f t="shared" si="782"/>
        <v>483</v>
      </c>
      <c r="AL1803" s="397">
        <f t="shared" si="784"/>
        <v>4.83</v>
      </c>
    </row>
    <row r="1804" spans="1:38" ht="22.5" customHeight="1" x14ac:dyDescent="0.25">
      <c r="C1804" s="396">
        <v>12</v>
      </c>
      <c r="D1804" s="396" t="s">
        <v>27</v>
      </c>
      <c r="E1804" s="396">
        <v>9</v>
      </c>
      <c r="F1804" s="396">
        <v>9</v>
      </c>
      <c r="G1804" s="396">
        <v>194</v>
      </c>
      <c r="H1804" s="396">
        <v>0</v>
      </c>
      <c r="I1804" s="396">
        <v>194</v>
      </c>
      <c r="J1804" s="396">
        <v>194</v>
      </c>
      <c r="K1804" s="396">
        <v>0</v>
      </c>
      <c r="L1804" s="396">
        <v>8</v>
      </c>
      <c r="M1804" s="396">
        <v>8</v>
      </c>
      <c r="N1804" s="396"/>
      <c r="O1804" s="396">
        <v>6</v>
      </c>
      <c r="P1804" s="396">
        <v>0</v>
      </c>
      <c r="Q1804" s="397"/>
      <c r="R1804" s="396">
        <v>179</v>
      </c>
      <c r="S1804" s="396"/>
      <c r="T1804" s="396">
        <v>173</v>
      </c>
      <c r="U1804" s="396">
        <v>136</v>
      </c>
      <c r="V1804" s="399">
        <f t="shared" si="776"/>
        <v>78.612716763005778</v>
      </c>
      <c r="W1804" s="396">
        <v>0</v>
      </c>
      <c r="X1804" s="397">
        <v>17.16</v>
      </c>
      <c r="Y1804" s="396"/>
      <c r="Z1804" s="396"/>
      <c r="AA1804" s="396"/>
      <c r="AB1804" s="396"/>
      <c r="AC1804" s="399">
        <f t="shared" si="778"/>
        <v>0</v>
      </c>
      <c r="AD1804" s="396">
        <f t="shared" si="779"/>
        <v>0</v>
      </c>
      <c r="AE1804" s="397"/>
      <c r="AF1804" s="396">
        <f t="shared" si="783"/>
        <v>179</v>
      </c>
      <c r="AG1804" s="396">
        <f t="shared" si="780"/>
        <v>0</v>
      </c>
      <c r="AH1804" s="396">
        <f t="shared" si="780"/>
        <v>173</v>
      </c>
      <c r="AI1804" s="396">
        <f t="shared" si="780"/>
        <v>136</v>
      </c>
      <c r="AJ1804" s="399">
        <f t="shared" si="781"/>
        <v>78.612716763005778</v>
      </c>
      <c r="AK1804" s="396">
        <f t="shared" si="782"/>
        <v>37</v>
      </c>
      <c r="AL1804" s="397">
        <f t="shared" si="784"/>
        <v>17.16</v>
      </c>
    </row>
    <row r="1805" spans="1:38" ht="22.5" customHeight="1" x14ac:dyDescent="0.25">
      <c r="A1805" s="17">
        <v>5</v>
      </c>
      <c r="C1805" s="396">
        <v>13</v>
      </c>
      <c r="D1805" s="396" t="s">
        <v>28</v>
      </c>
      <c r="E1805" s="396">
        <v>10</v>
      </c>
      <c r="F1805" s="396">
        <v>10</v>
      </c>
      <c r="G1805" s="396">
        <v>280</v>
      </c>
      <c r="H1805" s="396">
        <v>0</v>
      </c>
      <c r="I1805" s="396">
        <v>280</v>
      </c>
      <c r="J1805" s="396">
        <v>280</v>
      </c>
      <c r="K1805" s="396">
        <v>280</v>
      </c>
      <c r="L1805" s="396">
        <v>10</v>
      </c>
      <c r="M1805" s="396">
        <v>10</v>
      </c>
      <c r="N1805" s="396">
        <v>0</v>
      </c>
      <c r="O1805" s="396">
        <v>0</v>
      </c>
      <c r="P1805" s="396">
        <v>0</v>
      </c>
      <c r="Q1805" s="397">
        <v>0</v>
      </c>
      <c r="R1805" s="396">
        <v>236</v>
      </c>
      <c r="S1805" s="396">
        <v>0</v>
      </c>
      <c r="T1805" s="396">
        <v>21</v>
      </c>
      <c r="U1805" s="396">
        <v>0</v>
      </c>
      <c r="V1805" s="399">
        <f t="shared" si="776"/>
        <v>0</v>
      </c>
      <c r="W1805" s="396">
        <v>0</v>
      </c>
      <c r="X1805" s="397">
        <v>1.54</v>
      </c>
      <c r="Y1805" s="396"/>
      <c r="Z1805" s="396"/>
      <c r="AA1805" s="396"/>
      <c r="AB1805" s="396"/>
      <c r="AC1805" s="399">
        <f t="shared" si="778"/>
        <v>0</v>
      </c>
      <c r="AD1805" s="396">
        <f t="shared" si="779"/>
        <v>0</v>
      </c>
      <c r="AE1805" s="397"/>
      <c r="AF1805" s="396">
        <f t="shared" si="783"/>
        <v>236</v>
      </c>
      <c r="AG1805" s="396">
        <f t="shared" si="780"/>
        <v>0</v>
      </c>
      <c r="AH1805" s="396">
        <f t="shared" si="780"/>
        <v>21</v>
      </c>
      <c r="AI1805" s="396">
        <f t="shared" si="780"/>
        <v>0</v>
      </c>
      <c r="AJ1805" s="399">
        <f t="shared" si="781"/>
        <v>0</v>
      </c>
      <c r="AK1805" s="396">
        <f t="shared" si="782"/>
        <v>21</v>
      </c>
      <c r="AL1805" s="397">
        <f t="shared" si="784"/>
        <v>1.54</v>
      </c>
    </row>
    <row r="1806" spans="1:38" ht="22.5" customHeight="1" x14ac:dyDescent="0.25">
      <c r="C1806" s="396">
        <v>14</v>
      </c>
      <c r="D1806" s="396" t="s">
        <v>29</v>
      </c>
      <c r="E1806" s="396">
        <v>5</v>
      </c>
      <c r="F1806" s="396">
        <v>5</v>
      </c>
      <c r="G1806" s="396">
        <v>78</v>
      </c>
      <c r="H1806" s="396">
        <v>0</v>
      </c>
      <c r="I1806" s="396">
        <v>78</v>
      </c>
      <c r="J1806" s="396">
        <v>78</v>
      </c>
      <c r="K1806" s="396">
        <v>0</v>
      </c>
      <c r="L1806" s="396">
        <v>5</v>
      </c>
      <c r="M1806" s="396">
        <v>5</v>
      </c>
      <c r="N1806" s="396">
        <v>5</v>
      </c>
      <c r="O1806" s="396">
        <v>13</v>
      </c>
      <c r="P1806" s="396">
        <v>2</v>
      </c>
      <c r="Q1806" s="397">
        <v>3.6999999999999998E-2</v>
      </c>
      <c r="R1806" s="396">
        <v>4709</v>
      </c>
      <c r="S1806" s="396">
        <v>4709</v>
      </c>
      <c r="T1806" s="396">
        <v>7</v>
      </c>
      <c r="U1806" s="396">
        <v>2</v>
      </c>
      <c r="V1806" s="399">
        <f t="shared" si="776"/>
        <v>28.571428571428569</v>
      </c>
      <c r="W1806" s="396">
        <v>0</v>
      </c>
      <c r="X1806" s="397">
        <v>0.05</v>
      </c>
      <c r="Y1806" s="396"/>
      <c r="Z1806" s="396"/>
      <c r="AA1806" s="396"/>
      <c r="AB1806" s="396"/>
      <c r="AC1806" s="399">
        <f t="shared" si="778"/>
        <v>0</v>
      </c>
      <c r="AD1806" s="396">
        <f t="shared" si="779"/>
        <v>0</v>
      </c>
      <c r="AE1806" s="397"/>
      <c r="AF1806" s="396">
        <f t="shared" si="783"/>
        <v>4709</v>
      </c>
      <c r="AG1806" s="396">
        <f t="shared" si="780"/>
        <v>4709</v>
      </c>
      <c r="AH1806" s="396">
        <f t="shared" si="780"/>
        <v>7</v>
      </c>
      <c r="AI1806" s="396">
        <f t="shared" si="780"/>
        <v>2</v>
      </c>
      <c r="AJ1806" s="399">
        <f t="shared" si="781"/>
        <v>28.571428571428569</v>
      </c>
      <c r="AK1806" s="396">
        <f t="shared" si="782"/>
        <v>5</v>
      </c>
      <c r="AL1806" s="397">
        <f t="shared" si="784"/>
        <v>0.05</v>
      </c>
    </row>
    <row r="1807" spans="1:38" ht="22.5" customHeight="1" x14ac:dyDescent="0.25">
      <c r="A1807" s="17">
        <v>6</v>
      </c>
      <c r="B1807" s="17">
        <v>2</v>
      </c>
      <c r="C1807" s="396">
        <v>15</v>
      </c>
      <c r="D1807" s="396" t="s">
        <v>30</v>
      </c>
      <c r="E1807" s="396">
        <v>14</v>
      </c>
      <c r="F1807" s="396">
        <v>14</v>
      </c>
      <c r="G1807" s="396">
        <v>273</v>
      </c>
      <c r="H1807" s="396">
        <v>194</v>
      </c>
      <c r="I1807" s="396">
        <v>273</v>
      </c>
      <c r="J1807" s="396">
        <v>273</v>
      </c>
      <c r="K1807" s="396">
        <v>273</v>
      </c>
      <c r="L1807" s="396">
        <v>13</v>
      </c>
      <c r="M1807" s="396">
        <v>13</v>
      </c>
      <c r="N1807" s="396">
        <v>13</v>
      </c>
      <c r="O1807" s="396"/>
      <c r="P1807" s="396"/>
      <c r="Q1807" s="397"/>
      <c r="R1807" s="396">
        <v>4243</v>
      </c>
      <c r="S1807" s="396">
        <v>4243</v>
      </c>
      <c r="T1807" s="396">
        <v>114</v>
      </c>
      <c r="U1807" s="396"/>
      <c r="V1807" s="399">
        <f t="shared" si="776"/>
        <v>0</v>
      </c>
      <c r="W1807" s="396">
        <v>0</v>
      </c>
      <c r="X1807" s="397">
        <v>0</v>
      </c>
      <c r="Y1807" s="396"/>
      <c r="Z1807" s="396"/>
      <c r="AA1807" s="396"/>
      <c r="AB1807" s="396"/>
      <c r="AC1807" s="399">
        <f t="shared" si="778"/>
        <v>0</v>
      </c>
      <c r="AD1807" s="396">
        <f t="shared" si="779"/>
        <v>0</v>
      </c>
      <c r="AE1807" s="397"/>
      <c r="AF1807" s="396">
        <f t="shared" si="783"/>
        <v>4243</v>
      </c>
      <c r="AG1807" s="396">
        <f t="shared" si="780"/>
        <v>4243</v>
      </c>
      <c r="AH1807" s="396">
        <f t="shared" si="780"/>
        <v>114</v>
      </c>
      <c r="AI1807" s="396">
        <f t="shared" si="780"/>
        <v>0</v>
      </c>
      <c r="AJ1807" s="399">
        <f t="shared" si="781"/>
        <v>0</v>
      </c>
      <c r="AK1807" s="396">
        <f t="shared" si="782"/>
        <v>114</v>
      </c>
      <c r="AL1807" s="397">
        <f t="shared" si="784"/>
        <v>0</v>
      </c>
    </row>
    <row r="1808" spans="1:38" ht="22.5" customHeight="1" x14ac:dyDescent="0.25">
      <c r="A1808" s="17">
        <v>7</v>
      </c>
      <c r="C1808" s="396">
        <v>16</v>
      </c>
      <c r="D1808" s="396" t="s">
        <v>31</v>
      </c>
      <c r="E1808" s="396">
        <v>13</v>
      </c>
      <c r="F1808" s="396">
        <v>12</v>
      </c>
      <c r="G1808" s="396">
        <v>153</v>
      </c>
      <c r="H1808" s="396"/>
      <c r="I1808" s="396">
        <v>153</v>
      </c>
      <c r="J1808" s="396">
        <v>153</v>
      </c>
      <c r="K1808" s="396"/>
      <c r="L1808" s="396">
        <v>12</v>
      </c>
      <c r="M1808" s="396">
        <v>12</v>
      </c>
      <c r="N1808" s="396"/>
      <c r="O1808" s="396">
        <v>120</v>
      </c>
      <c r="P1808" s="396"/>
      <c r="Q1808" s="397"/>
      <c r="R1808" s="396">
        <v>153</v>
      </c>
      <c r="S1808" s="396">
        <v>39</v>
      </c>
      <c r="T1808" s="396">
        <v>153</v>
      </c>
      <c r="U1808" s="396"/>
      <c r="V1808" s="399">
        <f t="shared" si="776"/>
        <v>0</v>
      </c>
      <c r="W1808" s="396">
        <f t="shared" ref="W1808:W1822" si="785">T1808-U1808</f>
        <v>153</v>
      </c>
      <c r="X1808" s="397"/>
      <c r="Y1808" s="396">
        <v>153</v>
      </c>
      <c r="Z1808" s="396"/>
      <c r="AA1808" s="396">
        <v>95</v>
      </c>
      <c r="AB1808" s="396">
        <v>0</v>
      </c>
      <c r="AC1808" s="399">
        <f t="shared" si="778"/>
        <v>0</v>
      </c>
      <c r="AD1808" s="396">
        <f t="shared" si="779"/>
        <v>95</v>
      </c>
      <c r="AE1808" s="397"/>
      <c r="AF1808" s="396">
        <f t="shared" si="783"/>
        <v>306</v>
      </c>
      <c r="AG1808" s="396">
        <f t="shared" si="780"/>
        <v>39</v>
      </c>
      <c r="AH1808" s="396">
        <f t="shared" si="780"/>
        <v>248</v>
      </c>
      <c r="AI1808" s="396">
        <f t="shared" si="780"/>
        <v>0</v>
      </c>
      <c r="AJ1808" s="399">
        <f t="shared" si="781"/>
        <v>0</v>
      </c>
      <c r="AK1808" s="396">
        <f t="shared" si="782"/>
        <v>248</v>
      </c>
      <c r="AL1808" s="397">
        <f t="shared" si="784"/>
        <v>0</v>
      </c>
    </row>
    <row r="1809" spans="1:38" ht="22.5" customHeight="1" x14ac:dyDescent="0.25">
      <c r="C1809" s="396">
        <v>17</v>
      </c>
      <c r="D1809" s="396" t="s">
        <v>32</v>
      </c>
      <c r="E1809" s="396">
        <v>10</v>
      </c>
      <c r="F1809" s="396">
        <v>10</v>
      </c>
      <c r="G1809" s="396">
        <v>230</v>
      </c>
      <c r="H1809" s="396"/>
      <c r="I1809" s="396">
        <v>230</v>
      </c>
      <c r="J1809" s="396">
        <v>230</v>
      </c>
      <c r="K1809" s="396"/>
      <c r="L1809" s="396">
        <v>9</v>
      </c>
      <c r="M1809" s="396">
        <v>9</v>
      </c>
      <c r="N1809" s="396"/>
      <c r="O1809" s="396">
        <v>8</v>
      </c>
      <c r="P1809" s="396">
        <v>0</v>
      </c>
      <c r="Q1809" s="397">
        <v>0</v>
      </c>
      <c r="R1809" s="396">
        <v>252</v>
      </c>
      <c r="S1809" s="396"/>
      <c r="T1809" s="396">
        <v>8</v>
      </c>
      <c r="U1809" s="396">
        <v>2</v>
      </c>
      <c r="V1809" s="399">
        <f t="shared" si="776"/>
        <v>25</v>
      </c>
      <c r="W1809" s="396">
        <f t="shared" si="785"/>
        <v>6</v>
      </c>
      <c r="X1809" s="397"/>
      <c r="Y1809" s="396"/>
      <c r="Z1809" s="396"/>
      <c r="AA1809" s="396"/>
      <c r="AB1809" s="396"/>
      <c r="AC1809" s="399">
        <f t="shared" si="778"/>
        <v>0</v>
      </c>
      <c r="AD1809" s="396">
        <f t="shared" si="779"/>
        <v>0</v>
      </c>
      <c r="AE1809" s="397"/>
      <c r="AF1809" s="396">
        <f t="shared" si="783"/>
        <v>252</v>
      </c>
      <c r="AG1809" s="396">
        <f t="shared" si="780"/>
        <v>0</v>
      </c>
      <c r="AH1809" s="396">
        <f t="shared" si="780"/>
        <v>8</v>
      </c>
      <c r="AI1809" s="396">
        <f t="shared" si="780"/>
        <v>2</v>
      </c>
      <c r="AJ1809" s="399">
        <f t="shared" si="781"/>
        <v>25</v>
      </c>
      <c r="AK1809" s="396">
        <f t="shared" si="782"/>
        <v>6</v>
      </c>
      <c r="AL1809" s="397">
        <f t="shared" si="784"/>
        <v>0</v>
      </c>
    </row>
    <row r="1810" spans="1:38" ht="22.5" customHeight="1" x14ac:dyDescent="0.25">
      <c r="A1810" s="17">
        <v>8</v>
      </c>
      <c r="C1810" s="396">
        <v>18</v>
      </c>
      <c r="D1810" s="396" t="s">
        <v>33</v>
      </c>
      <c r="E1810" s="396">
        <v>14</v>
      </c>
      <c r="F1810" s="396">
        <v>14</v>
      </c>
      <c r="G1810" s="396">
        <v>287</v>
      </c>
      <c r="H1810" s="396"/>
      <c r="I1810" s="396">
        <v>287</v>
      </c>
      <c r="J1810" s="396">
        <v>287</v>
      </c>
      <c r="K1810" s="396"/>
      <c r="L1810" s="396">
        <v>13</v>
      </c>
      <c r="M1810" s="396">
        <v>13</v>
      </c>
      <c r="N1810" s="396"/>
      <c r="O1810" s="396">
        <v>40</v>
      </c>
      <c r="P1810" s="396">
        <v>18</v>
      </c>
      <c r="Q1810" s="397">
        <v>0.9</v>
      </c>
      <c r="R1810" s="396">
        <v>0</v>
      </c>
      <c r="S1810" s="396"/>
      <c r="T1810" s="396">
        <v>86</v>
      </c>
      <c r="U1810" s="396">
        <v>77</v>
      </c>
      <c r="V1810" s="399">
        <f t="shared" si="776"/>
        <v>89.534883720930239</v>
      </c>
      <c r="W1810" s="396">
        <f t="shared" si="785"/>
        <v>9</v>
      </c>
      <c r="X1810" s="397">
        <v>4.1500000000000004</v>
      </c>
      <c r="Y1810" s="396">
        <v>15</v>
      </c>
      <c r="Z1810" s="396"/>
      <c r="AA1810" s="396">
        <v>55</v>
      </c>
      <c r="AB1810" s="396">
        <v>54</v>
      </c>
      <c r="AC1810" s="399">
        <f t="shared" si="778"/>
        <v>98.181818181818187</v>
      </c>
      <c r="AD1810" s="396">
        <f t="shared" si="779"/>
        <v>1</v>
      </c>
      <c r="AE1810" s="397"/>
      <c r="AF1810" s="396">
        <f t="shared" si="783"/>
        <v>15</v>
      </c>
      <c r="AG1810" s="396">
        <f t="shared" si="780"/>
        <v>0</v>
      </c>
      <c r="AH1810" s="396">
        <f t="shared" si="780"/>
        <v>141</v>
      </c>
      <c r="AI1810" s="396">
        <f t="shared" si="780"/>
        <v>131</v>
      </c>
      <c r="AJ1810" s="399">
        <f t="shared" si="781"/>
        <v>92.907801418439718</v>
      </c>
      <c r="AK1810" s="396">
        <f t="shared" si="782"/>
        <v>10</v>
      </c>
      <c r="AL1810" s="397">
        <f t="shared" si="784"/>
        <v>4.1500000000000004</v>
      </c>
    </row>
    <row r="1811" spans="1:38" ht="22.5" customHeight="1" x14ac:dyDescent="0.25">
      <c r="C1811" s="396">
        <v>19</v>
      </c>
      <c r="D1811" s="396" t="s">
        <v>34</v>
      </c>
      <c r="E1811" s="396">
        <v>11</v>
      </c>
      <c r="F1811" s="396">
        <v>11</v>
      </c>
      <c r="G1811" s="396">
        <v>168</v>
      </c>
      <c r="H1811" s="396">
        <v>148</v>
      </c>
      <c r="I1811" s="396">
        <v>168</v>
      </c>
      <c r="J1811" s="396">
        <v>168</v>
      </c>
      <c r="K1811" s="396">
        <v>168</v>
      </c>
      <c r="L1811" s="396">
        <v>10</v>
      </c>
      <c r="M1811" s="396">
        <v>10</v>
      </c>
      <c r="N1811" s="396">
        <v>9</v>
      </c>
      <c r="O1811" s="396">
        <v>18</v>
      </c>
      <c r="P1811" s="396">
        <v>4</v>
      </c>
      <c r="Q1811" s="397">
        <v>0.43</v>
      </c>
      <c r="R1811" s="396">
        <v>11902</v>
      </c>
      <c r="S1811" s="396">
        <v>11739</v>
      </c>
      <c r="T1811" s="396">
        <v>101</v>
      </c>
      <c r="U1811" s="396">
        <v>76</v>
      </c>
      <c r="V1811" s="399">
        <f t="shared" si="776"/>
        <v>75.247524752475243</v>
      </c>
      <c r="W1811" s="396">
        <f t="shared" si="785"/>
        <v>25</v>
      </c>
      <c r="X1811" s="397">
        <v>7.46</v>
      </c>
      <c r="Y1811" s="396"/>
      <c r="Z1811" s="396"/>
      <c r="AA1811" s="396"/>
      <c r="AB1811" s="396"/>
      <c r="AC1811" s="399">
        <f t="shared" si="778"/>
        <v>0</v>
      </c>
      <c r="AD1811" s="396">
        <f t="shared" si="779"/>
        <v>0</v>
      </c>
      <c r="AE1811" s="397"/>
      <c r="AF1811" s="396">
        <f t="shared" si="783"/>
        <v>11902</v>
      </c>
      <c r="AG1811" s="396">
        <v>11739</v>
      </c>
      <c r="AH1811" s="396">
        <f t="shared" ref="AH1811:AI1819" si="786">SUM(T1811,AA1811)</f>
        <v>101</v>
      </c>
      <c r="AI1811" s="396">
        <f t="shared" si="786"/>
        <v>76</v>
      </c>
      <c r="AJ1811" s="399">
        <f t="shared" si="781"/>
        <v>75.247524752475243</v>
      </c>
      <c r="AK1811" s="396">
        <f t="shared" si="782"/>
        <v>25</v>
      </c>
      <c r="AL1811" s="397">
        <f t="shared" si="784"/>
        <v>7.46</v>
      </c>
    </row>
    <row r="1812" spans="1:38" ht="22.5" customHeight="1" x14ac:dyDescent="0.25">
      <c r="A1812" s="17">
        <v>9</v>
      </c>
      <c r="B1812" s="17">
        <v>3</v>
      </c>
      <c r="C1812" s="396">
        <v>20</v>
      </c>
      <c r="D1812" s="396" t="s">
        <v>35</v>
      </c>
      <c r="E1812" s="396">
        <v>15</v>
      </c>
      <c r="F1812" s="396">
        <v>15</v>
      </c>
      <c r="G1812" s="396">
        <v>226</v>
      </c>
      <c r="H1812" s="396">
        <v>214</v>
      </c>
      <c r="I1812" s="396">
        <v>226</v>
      </c>
      <c r="J1812" s="396">
        <v>226</v>
      </c>
      <c r="K1812" s="396">
        <v>204</v>
      </c>
      <c r="L1812" s="396">
        <v>14</v>
      </c>
      <c r="M1812" s="396">
        <v>14</v>
      </c>
      <c r="N1812" s="396">
        <v>13</v>
      </c>
      <c r="O1812" s="396">
        <v>29</v>
      </c>
      <c r="P1812" s="396">
        <v>6</v>
      </c>
      <c r="Q1812" s="397">
        <v>0.88</v>
      </c>
      <c r="R1812" s="396">
        <v>118</v>
      </c>
      <c r="S1812" s="396">
        <v>32</v>
      </c>
      <c r="T1812" s="396">
        <v>138</v>
      </c>
      <c r="U1812" s="396">
        <v>42</v>
      </c>
      <c r="V1812" s="399">
        <f t="shared" si="776"/>
        <v>30.434782608695656</v>
      </c>
      <c r="W1812" s="396">
        <f t="shared" si="785"/>
        <v>96</v>
      </c>
      <c r="X1812" s="397">
        <v>5.64</v>
      </c>
      <c r="Y1812" s="396">
        <v>22</v>
      </c>
      <c r="Z1812" s="396"/>
      <c r="AA1812" s="396">
        <v>42</v>
      </c>
      <c r="AB1812" s="396">
        <v>8</v>
      </c>
      <c r="AC1812" s="399">
        <f t="shared" si="778"/>
        <v>19.047619047619047</v>
      </c>
      <c r="AD1812" s="396">
        <f t="shared" si="779"/>
        <v>34</v>
      </c>
      <c r="AE1812" s="397">
        <v>2.0499999999999998</v>
      </c>
      <c r="AF1812" s="396">
        <v>140</v>
      </c>
      <c r="AG1812" s="396">
        <v>24</v>
      </c>
      <c r="AH1812" s="396">
        <f t="shared" si="786"/>
        <v>180</v>
      </c>
      <c r="AI1812" s="396">
        <f t="shared" si="786"/>
        <v>50</v>
      </c>
      <c r="AJ1812" s="399">
        <f t="shared" si="781"/>
        <v>27.777777777777779</v>
      </c>
      <c r="AK1812" s="396">
        <f t="shared" si="782"/>
        <v>130</v>
      </c>
      <c r="AL1812" s="397">
        <f t="shared" si="784"/>
        <v>7.6899999999999995</v>
      </c>
    </row>
    <row r="1813" spans="1:38" ht="22.5" customHeight="1" x14ac:dyDescent="0.25">
      <c r="A1813" s="17">
        <v>10</v>
      </c>
      <c r="B1813" s="17">
        <v>4</v>
      </c>
      <c r="C1813" s="396">
        <v>21</v>
      </c>
      <c r="D1813" s="396" t="s">
        <v>36</v>
      </c>
      <c r="E1813" s="396">
        <v>8</v>
      </c>
      <c r="F1813" s="396">
        <v>8</v>
      </c>
      <c r="G1813" s="396">
        <v>108</v>
      </c>
      <c r="H1813" s="396">
        <v>108</v>
      </c>
      <c r="I1813" s="396">
        <v>108</v>
      </c>
      <c r="J1813" s="396">
        <v>99</v>
      </c>
      <c r="K1813" s="396">
        <v>52</v>
      </c>
      <c r="L1813" s="396">
        <v>7</v>
      </c>
      <c r="M1813" s="396">
        <v>7</v>
      </c>
      <c r="N1813" s="396"/>
      <c r="O1813" s="396">
        <v>92</v>
      </c>
      <c r="P1813" s="396">
        <v>10</v>
      </c>
      <c r="Q1813" s="397"/>
      <c r="R1813" s="396">
        <v>70</v>
      </c>
      <c r="S1813" s="396">
        <v>38</v>
      </c>
      <c r="T1813" s="396">
        <v>55</v>
      </c>
      <c r="U1813" s="396">
        <v>12</v>
      </c>
      <c r="V1813" s="399">
        <f t="shared" si="776"/>
        <v>21.818181818181817</v>
      </c>
      <c r="W1813" s="396">
        <f t="shared" si="785"/>
        <v>43</v>
      </c>
      <c r="X1813" s="397"/>
      <c r="Y1813" s="396">
        <v>108</v>
      </c>
      <c r="Z1813" s="396">
        <v>25</v>
      </c>
      <c r="AA1813" s="396">
        <v>83</v>
      </c>
      <c r="AB1813" s="396">
        <v>16</v>
      </c>
      <c r="AC1813" s="399">
        <f t="shared" si="778"/>
        <v>19.277108433734941</v>
      </c>
      <c r="AD1813" s="396">
        <f t="shared" si="779"/>
        <v>67</v>
      </c>
      <c r="AE1813" s="397"/>
      <c r="AF1813" s="396">
        <f t="shared" si="783"/>
        <v>178</v>
      </c>
      <c r="AG1813" s="396">
        <v>63</v>
      </c>
      <c r="AH1813" s="396">
        <f t="shared" si="786"/>
        <v>138</v>
      </c>
      <c r="AI1813" s="396">
        <f t="shared" si="786"/>
        <v>28</v>
      </c>
      <c r="AJ1813" s="399">
        <f t="shared" si="781"/>
        <v>20.289855072463769</v>
      </c>
      <c r="AK1813" s="396">
        <f t="shared" si="782"/>
        <v>110</v>
      </c>
      <c r="AL1813" s="397">
        <f t="shared" si="784"/>
        <v>0</v>
      </c>
    </row>
    <row r="1814" spans="1:38" ht="22.5" customHeight="1" x14ac:dyDescent="0.25">
      <c r="A1814" s="17">
        <v>11</v>
      </c>
      <c r="C1814" s="396">
        <v>22</v>
      </c>
      <c r="D1814" s="396" t="s">
        <v>37</v>
      </c>
      <c r="E1814" s="396">
        <v>27</v>
      </c>
      <c r="F1814" s="396">
        <v>24</v>
      </c>
      <c r="G1814" s="396">
        <v>382</v>
      </c>
      <c r="H1814" s="396">
        <v>0</v>
      </c>
      <c r="I1814" s="396">
        <v>382</v>
      </c>
      <c r="J1814" s="396">
        <v>382</v>
      </c>
      <c r="K1814" s="396">
        <v>382</v>
      </c>
      <c r="L1814" s="396">
        <v>26</v>
      </c>
      <c r="M1814" s="396">
        <v>26</v>
      </c>
      <c r="N1814" s="396">
        <v>26</v>
      </c>
      <c r="O1814" s="396">
        <v>19</v>
      </c>
      <c r="P1814" s="396">
        <v>19</v>
      </c>
      <c r="Q1814" s="397">
        <v>0.98</v>
      </c>
      <c r="R1814" s="396">
        <v>2693</v>
      </c>
      <c r="S1814" s="396">
        <v>1543</v>
      </c>
      <c r="T1814" s="396">
        <v>520</v>
      </c>
      <c r="U1814" s="396">
        <v>446</v>
      </c>
      <c r="V1814" s="399">
        <f t="shared" si="776"/>
        <v>85.769230769230759</v>
      </c>
      <c r="W1814" s="396">
        <f t="shared" si="785"/>
        <v>74</v>
      </c>
      <c r="X1814" s="397">
        <v>10.63</v>
      </c>
      <c r="Y1814" s="396">
        <v>0</v>
      </c>
      <c r="Z1814" s="396">
        <v>0</v>
      </c>
      <c r="AA1814" s="396">
        <v>33</v>
      </c>
      <c r="AB1814" s="396">
        <v>7</v>
      </c>
      <c r="AC1814" s="399">
        <f t="shared" si="778"/>
        <v>21.212121212121211</v>
      </c>
      <c r="AD1814" s="396">
        <f t="shared" si="779"/>
        <v>26</v>
      </c>
      <c r="AE1814" s="397">
        <v>3.84</v>
      </c>
      <c r="AF1814" s="396">
        <f t="shared" si="783"/>
        <v>2693</v>
      </c>
      <c r="AG1814" s="396">
        <f t="shared" si="783"/>
        <v>1543</v>
      </c>
      <c r="AH1814" s="396">
        <f t="shared" si="786"/>
        <v>553</v>
      </c>
      <c r="AI1814" s="396">
        <f t="shared" si="786"/>
        <v>453</v>
      </c>
      <c r="AJ1814" s="399">
        <f t="shared" si="781"/>
        <v>81.91681735985533</v>
      </c>
      <c r="AK1814" s="396">
        <f t="shared" si="782"/>
        <v>100</v>
      </c>
      <c r="AL1814" s="397">
        <f t="shared" si="784"/>
        <v>14.47</v>
      </c>
    </row>
    <row r="1815" spans="1:38" ht="22.5" customHeight="1" x14ac:dyDescent="0.25">
      <c r="A1815" s="17">
        <v>12</v>
      </c>
      <c r="B1815" s="17">
        <v>5</v>
      </c>
      <c r="C1815" s="396">
        <v>23</v>
      </c>
      <c r="D1815" s="396" t="s">
        <v>187</v>
      </c>
      <c r="E1815" s="396">
        <v>11</v>
      </c>
      <c r="F1815" s="396">
        <v>11</v>
      </c>
      <c r="G1815" s="396">
        <v>169</v>
      </c>
      <c r="H1815" s="396"/>
      <c r="I1815" s="396">
        <v>169</v>
      </c>
      <c r="J1815" s="396">
        <v>169</v>
      </c>
      <c r="K1815" s="396"/>
      <c r="L1815" s="396">
        <v>10</v>
      </c>
      <c r="M1815" s="396">
        <v>10</v>
      </c>
      <c r="N1815" s="396"/>
      <c r="O1815" s="396">
        <v>50</v>
      </c>
      <c r="P1815" s="396"/>
      <c r="Q1815" s="397"/>
      <c r="R1815" s="396">
        <v>12104</v>
      </c>
      <c r="S1815" s="396">
        <v>7717</v>
      </c>
      <c r="T1815" s="396">
        <v>324</v>
      </c>
      <c r="U1815" s="396"/>
      <c r="V1815" s="399">
        <f t="shared" si="776"/>
        <v>0</v>
      </c>
      <c r="W1815" s="396">
        <f t="shared" si="785"/>
        <v>324</v>
      </c>
      <c r="X1815" s="397"/>
      <c r="Y1815" s="396">
        <v>0</v>
      </c>
      <c r="Z1815" s="396"/>
      <c r="AA1815" s="396">
        <v>88</v>
      </c>
      <c r="AB1815" s="396"/>
      <c r="AC1815" s="399">
        <f t="shared" si="778"/>
        <v>0</v>
      </c>
      <c r="AD1815" s="396">
        <f t="shared" si="779"/>
        <v>88</v>
      </c>
      <c r="AE1815" s="397"/>
      <c r="AF1815" s="396">
        <f t="shared" si="783"/>
        <v>12104</v>
      </c>
      <c r="AG1815" s="396">
        <f t="shared" si="783"/>
        <v>7717</v>
      </c>
      <c r="AH1815" s="396">
        <f t="shared" si="786"/>
        <v>412</v>
      </c>
      <c r="AI1815" s="396">
        <f t="shared" si="786"/>
        <v>0</v>
      </c>
      <c r="AJ1815" s="399">
        <f t="shared" si="781"/>
        <v>0</v>
      </c>
      <c r="AK1815" s="396">
        <f t="shared" si="782"/>
        <v>412</v>
      </c>
      <c r="AL1815" s="397">
        <f t="shared" si="784"/>
        <v>0</v>
      </c>
    </row>
    <row r="1816" spans="1:38" ht="22.5" customHeight="1" x14ac:dyDescent="0.25">
      <c r="A1816" s="17">
        <v>13</v>
      </c>
      <c r="B1816" s="17">
        <v>6</v>
      </c>
      <c r="C1816" s="396">
        <v>24</v>
      </c>
      <c r="D1816" s="396" t="s">
        <v>39</v>
      </c>
      <c r="E1816" s="396">
        <v>6</v>
      </c>
      <c r="F1816" s="396">
        <v>6</v>
      </c>
      <c r="G1816" s="396">
        <v>108</v>
      </c>
      <c r="H1816" s="396"/>
      <c r="I1816" s="396">
        <v>108</v>
      </c>
      <c r="J1816" s="396">
        <v>108</v>
      </c>
      <c r="K1816" s="396"/>
      <c r="L1816" s="396">
        <v>5</v>
      </c>
      <c r="M1816" s="396">
        <v>5</v>
      </c>
      <c r="N1816" s="396"/>
      <c r="O1816" s="396">
        <v>7</v>
      </c>
      <c r="P1816" s="396"/>
      <c r="Q1816" s="397"/>
      <c r="R1816" s="396">
        <v>108</v>
      </c>
      <c r="S1816" s="396">
        <v>108</v>
      </c>
      <c r="T1816" s="396">
        <v>122</v>
      </c>
      <c r="U1816" s="396">
        <v>0</v>
      </c>
      <c r="V1816" s="399">
        <f t="shared" si="776"/>
        <v>0</v>
      </c>
      <c r="W1816" s="396">
        <f t="shared" si="785"/>
        <v>122</v>
      </c>
      <c r="X1816" s="397"/>
      <c r="Y1816" s="396"/>
      <c r="Z1816" s="396"/>
      <c r="AA1816" s="396"/>
      <c r="AB1816" s="396"/>
      <c r="AC1816" s="399">
        <f t="shared" si="778"/>
        <v>0</v>
      </c>
      <c r="AD1816" s="396">
        <f t="shared" si="779"/>
        <v>0</v>
      </c>
      <c r="AE1816" s="397"/>
      <c r="AF1816" s="396">
        <f t="shared" si="783"/>
        <v>108</v>
      </c>
      <c r="AG1816" s="396">
        <f t="shared" si="783"/>
        <v>108</v>
      </c>
      <c r="AH1816" s="396">
        <f t="shared" si="786"/>
        <v>122</v>
      </c>
      <c r="AI1816" s="396">
        <f t="shared" si="786"/>
        <v>0</v>
      </c>
      <c r="AJ1816" s="399">
        <f t="shared" si="781"/>
        <v>0</v>
      </c>
      <c r="AK1816" s="396">
        <f t="shared" si="782"/>
        <v>122</v>
      </c>
      <c r="AL1816" s="397">
        <f t="shared" si="784"/>
        <v>0</v>
      </c>
    </row>
    <row r="1817" spans="1:38" ht="22.5" customHeight="1" x14ac:dyDescent="0.25">
      <c r="A1817" s="17">
        <v>14</v>
      </c>
      <c r="C1817" s="396">
        <v>25</v>
      </c>
      <c r="D1817" s="396" t="s">
        <v>40</v>
      </c>
      <c r="E1817" s="396">
        <v>9</v>
      </c>
      <c r="F1817" s="396">
        <v>9</v>
      </c>
      <c r="G1817" s="396">
        <v>180</v>
      </c>
      <c r="H1817" s="396">
        <v>15</v>
      </c>
      <c r="I1817" s="396">
        <v>180</v>
      </c>
      <c r="J1817" s="396">
        <v>179</v>
      </c>
      <c r="K1817" s="396">
        <v>179</v>
      </c>
      <c r="L1817" s="396">
        <v>8</v>
      </c>
      <c r="M1817" s="396">
        <v>8</v>
      </c>
      <c r="N1817" s="396">
        <v>4</v>
      </c>
      <c r="O1817" s="396">
        <v>47</v>
      </c>
      <c r="P1817" s="396">
        <v>13</v>
      </c>
      <c r="Q1817" s="397">
        <v>1.49</v>
      </c>
      <c r="R1817" s="396">
        <v>5276</v>
      </c>
      <c r="S1817" s="396">
        <v>4136</v>
      </c>
      <c r="T1817" s="396">
        <v>118</v>
      </c>
      <c r="U1817" s="396">
        <v>38</v>
      </c>
      <c r="V1817" s="399">
        <f t="shared" si="776"/>
        <v>32.20338983050847</v>
      </c>
      <c r="W1817" s="396">
        <f t="shared" si="785"/>
        <v>80</v>
      </c>
      <c r="X1817" s="397">
        <v>2.31</v>
      </c>
      <c r="Y1817" s="396"/>
      <c r="Z1817" s="396"/>
      <c r="AA1817" s="396"/>
      <c r="AB1817" s="396"/>
      <c r="AC1817" s="399">
        <f t="shared" si="778"/>
        <v>0</v>
      </c>
      <c r="AD1817" s="396">
        <f t="shared" si="779"/>
        <v>0</v>
      </c>
      <c r="AE1817" s="397"/>
      <c r="AF1817" s="396">
        <f t="shared" si="783"/>
        <v>5276</v>
      </c>
      <c r="AG1817" s="396">
        <f t="shared" si="783"/>
        <v>4136</v>
      </c>
      <c r="AH1817" s="396">
        <f t="shared" si="786"/>
        <v>118</v>
      </c>
      <c r="AI1817" s="396">
        <f t="shared" si="786"/>
        <v>38</v>
      </c>
      <c r="AJ1817" s="399">
        <f t="shared" si="781"/>
        <v>32.20338983050847</v>
      </c>
      <c r="AK1817" s="396">
        <f t="shared" si="782"/>
        <v>80</v>
      </c>
      <c r="AL1817" s="397">
        <f t="shared" si="784"/>
        <v>2.31</v>
      </c>
    </row>
    <row r="1818" spans="1:38" ht="22.5" customHeight="1" x14ac:dyDescent="0.25">
      <c r="C1818" s="396">
        <v>26</v>
      </c>
      <c r="D1818" s="396" t="s">
        <v>41</v>
      </c>
      <c r="E1818" s="396">
        <v>12</v>
      </c>
      <c r="F1818" s="396">
        <v>12</v>
      </c>
      <c r="G1818" s="396">
        <v>230</v>
      </c>
      <c r="H1818" s="396">
        <v>60</v>
      </c>
      <c r="I1818" s="396">
        <v>230</v>
      </c>
      <c r="J1818" s="396">
        <v>230</v>
      </c>
      <c r="K1818" s="396">
        <v>230</v>
      </c>
      <c r="L1818" s="396">
        <v>11</v>
      </c>
      <c r="M1818" s="396">
        <v>11</v>
      </c>
      <c r="N1818" s="396"/>
      <c r="O1818" s="396">
        <v>22</v>
      </c>
      <c r="P1818" s="396">
        <v>12</v>
      </c>
      <c r="Q1818" s="397"/>
      <c r="R1818" s="396">
        <v>13142</v>
      </c>
      <c r="S1818" s="396">
        <v>9175</v>
      </c>
      <c r="T1818" s="396">
        <v>54</v>
      </c>
      <c r="U1818" s="396">
        <v>26</v>
      </c>
      <c r="V1818" s="399">
        <f t="shared" si="776"/>
        <v>48.148148148148145</v>
      </c>
      <c r="W1818" s="396">
        <f t="shared" si="785"/>
        <v>28</v>
      </c>
      <c r="X1818" s="397">
        <v>2.37</v>
      </c>
      <c r="Y1818" s="396"/>
      <c r="Z1818" s="396"/>
      <c r="AA1818" s="396"/>
      <c r="AB1818" s="396"/>
      <c r="AC1818" s="399">
        <f t="shared" si="778"/>
        <v>0</v>
      </c>
      <c r="AD1818" s="396">
        <f t="shared" si="779"/>
        <v>0</v>
      </c>
      <c r="AE1818" s="397"/>
      <c r="AF1818" s="396">
        <f t="shared" si="783"/>
        <v>13142</v>
      </c>
      <c r="AG1818" s="396">
        <f t="shared" si="783"/>
        <v>9175</v>
      </c>
      <c r="AH1818" s="396">
        <f t="shared" si="786"/>
        <v>54</v>
      </c>
      <c r="AI1818" s="396">
        <f t="shared" si="786"/>
        <v>26</v>
      </c>
      <c r="AJ1818" s="399">
        <f t="shared" si="781"/>
        <v>48.148148148148145</v>
      </c>
      <c r="AK1818" s="396">
        <f t="shared" si="782"/>
        <v>28</v>
      </c>
      <c r="AL1818" s="397">
        <f t="shared" si="784"/>
        <v>2.37</v>
      </c>
    </row>
    <row r="1819" spans="1:38" ht="22.5" customHeight="1" x14ac:dyDescent="0.25">
      <c r="A1819" s="17">
        <v>15</v>
      </c>
      <c r="B1819" s="17">
        <v>7</v>
      </c>
      <c r="C1819" s="396">
        <v>27</v>
      </c>
      <c r="D1819" s="396" t="s">
        <v>42</v>
      </c>
      <c r="E1819" s="396">
        <v>12</v>
      </c>
      <c r="F1819" s="396">
        <v>12</v>
      </c>
      <c r="G1819" s="396">
        <v>171</v>
      </c>
      <c r="H1819" s="396"/>
      <c r="I1819" s="396">
        <v>171</v>
      </c>
      <c r="J1819" s="396">
        <v>171</v>
      </c>
      <c r="K1819" s="396"/>
      <c r="L1819" s="396">
        <v>11</v>
      </c>
      <c r="M1819" s="396">
        <v>11</v>
      </c>
      <c r="N1819" s="396"/>
      <c r="O1819" s="396"/>
      <c r="P1819" s="396"/>
      <c r="Q1819" s="397"/>
      <c r="R1819" s="396">
        <v>226</v>
      </c>
      <c r="S1819" s="396"/>
      <c r="T1819" s="396"/>
      <c r="U1819" s="396"/>
      <c r="V1819" s="399">
        <f t="shared" si="776"/>
        <v>0</v>
      </c>
      <c r="W1819" s="396">
        <f t="shared" si="785"/>
        <v>0</v>
      </c>
      <c r="X1819" s="397"/>
      <c r="Y1819" s="396">
        <v>171</v>
      </c>
      <c r="Z1819" s="396">
        <v>171</v>
      </c>
      <c r="AA1819" s="396">
        <v>66</v>
      </c>
      <c r="AB1819" s="396">
        <v>33</v>
      </c>
      <c r="AC1819" s="399">
        <f t="shared" si="778"/>
        <v>50</v>
      </c>
      <c r="AD1819" s="396">
        <f t="shared" si="779"/>
        <v>33</v>
      </c>
      <c r="AE1819" s="397">
        <v>6.26</v>
      </c>
      <c r="AF1819" s="396">
        <f t="shared" si="783"/>
        <v>397</v>
      </c>
      <c r="AG1819" s="396">
        <f t="shared" si="783"/>
        <v>171</v>
      </c>
      <c r="AH1819" s="396">
        <f t="shared" si="786"/>
        <v>66</v>
      </c>
      <c r="AI1819" s="396">
        <f t="shared" si="786"/>
        <v>33</v>
      </c>
      <c r="AJ1819" s="399">
        <f t="shared" si="781"/>
        <v>50</v>
      </c>
      <c r="AK1819" s="396">
        <f t="shared" si="782"/>
        <v>33</v>
      </c>
      <c r="AL1819" s="397">
        <f t="shared" si="784"/>
        <v>6.26</v>
      </c>
    </row>
    <row r="1820" spans="1:38" ht="22.5" customHeight="1" x14ac:dyDescent="0.25">
      <c r="A1820" s="17">
        <v>16</v>
      </c>
      <c r="C1820" s="396">
        <v>28</v>
      </c>
      <c r="D1820" s="396" t="s">
        <v>43</v>
      </c>
      <c r="E1820" s="396">
        <v>10</v>
      </c>
      <c r="F1820" s="396">
        <v>10</v>
      </c>
      <c r="G1820" s="396">
        <v>148</v>
      </c>
      <c r="H1820" s="396">
        <v>50</v>
      </c>
      <c r="I1820" s="396">
        <v>148</v>
      </c>
      <c r="J1820" s="396">
        <v>148</v>
      </c>
      <c r="K1820" s="396"/>
      <c r="L1820" s="396">
        <v>9</v>
      </c>
      <c r="M1820" s="396">
        <v>9</v>
      </c>
      <c r="N1820" s="396">
        <v>1</v>
      </c>
      <c r="O1820" s="396"/>
      <c r="P1820" s="396"/>
      <c r="Q1820" s="397"/>
      <c r="R1820" s="396">
        <v>187</v>
      </c>
      <c r="S1820" s="396">
        <v>27</v>
      </c>
      <c r="T1820" s="396">
        <v>44</v>
      </c>
      <c r="U1820" s="396">
        <v>1</v>
      </c>
      <c r="V1820" s="399">
        <f t="shared" si="776"/>
        <v>2.2727272727272729</v>
      </c>
      <c r="W1820" s="396">
        <f t="shared" si="785"/>
        <v>43</v>
      </c>
      <c r="X1820" s="397">
        <v>1.58</v>
      </c>
      <c r="Y1820" s="396">
        <v>55</v>
      </c>
      <c r="Z1820" s="396"/>
      <c r="AA1820" s="396">
        <v>26</v>
      </c>
      <c r="AB1820" s="396">
        <v>0</v>
      </c>
      <c r="AC1820" s="399">
        <f t="shared" si="778"/>
        <v>0</v>
      </c>
      <c r="AD1820" s="396">
        <f t="shared" si="779"/>
        <v>26</v>
      </c>
      <c r="AE1820" s="397">
        <v>0.2</v>
      </c>
      <c r="AF1820" s="396">
        <v>397</v>
      </c>
      <c r="AG1820" s="396">
        <f t="shared" si="783"/>
        <v>27</v>
      </c>
      <c r="AH1820" s="396">
        <f>SUM(T1820,AA1820)</f>
        <v>70</v>
      </c>
      <c r="AI1820" s="396">
        <v>0</v>
      </c>
      <c r="AJ1820" s="399">
        <f t="shared" si="781"/>
        <v>0</v>
      </c>
      <c r="AK1820" s="396">
        <f t="shared" si="782"/>
        <v>70</v>
      </c>
      <c r="AL1820" s="397">
        <f t="shared" si="784"/>
        <v>1.78</v>
      </c>
    </row>
    <row r="1821" spans="1:38" ht="22.5" customHeight="1" x14ac:dyDescent="0.25">
      <c r="A1821" s="17">
        <v>17</v>
      </c>
      <c r="B1821" s="17">
        <v>8</v>
      </c>
      <c r="C1821" s="396">
        <v>29</v>
      </c>
      <c r="D1821" s="396" t="s">
        <v>44</v>
      </c>
      <c r="E1821" s="396">
        <v>7</v>
      </c>
      <c r="F1821" s="396">
        <v>7</v>
      </c>
      <c r="G1821" s="396">
        <v>96</v>
      </c>
      <c r="H1821" s="396"/>
      <c r="I1821" s="396">
        <v>96</v>
      </c>
      <c r="J1821" s="396">
        <v>96</v>
      </c>
      <c r="K1821" s="396">
        <v>96</v>
      </c>
      <c r="L1821" s="396">
        <v>6</v>
      </c>
      <c r="M1821" s="396">
        <v>6</v>
      </c>
      <c r="N1821" s="396">
        <v>6</v>
      </c>
      <c r="O1821" s="396">
        <v>60</v>
      </c>
      <c r="P1821" s="396">
        <v>26</v>
      </c>
      <c r="Q1821" s="397">
        <v>0.08</v>
      </c>
      <c r="R1821" s="396">
        <v>96</v>
      </c>
      <c r="S1821" s="396">
        <v>96</v>
      </c>
      <c r="T1821" s="396">
        <v>50</v>
      </c>
      <c r="U1821" s="396">
        <v>42</v>
      </c>
      <c r="V1821" s="399">
        <f t="shared" si="776"/>
        <v>84</v>
      </c>
      <c r="W1821" s="396">
        <f t="shared" si="785"/>
        <v>8</v>
      </c>
      <c r="X1821" s="397"/>
      <c r="Y1821" s="396"/>
      <c r="Z1821" s="396"/>
      <c r="AA1821" s="396"/>
      <c r="AB1821" s="396"/>
      <c r="AC1821" s="399">
        <f t="shared" si="778"/>
        <v>0</v>
      </c>
      <c r="AD1821" s="396">
        <f t="shared" si="779"/>
        <v>0</v>
      </c>
      <c r="AE1821" s="397"/>
      <c r="AF1821" s="396">
        <f t="shared" si="783"/>
        <v>96</v>
      </c>
      <c r="AG1821" s="396">
        <f t="shared" si="783"/>
        <v>96</v>
      </c>
      <c r="AH1821" s="396">
        <f>SUM(T1821,AA1821)</f>
        <v>50</v>
      </c>
      <c r="AI1821" s="396">
        <v>0</v>
      </c>
      <c r="AJ1821" s="399">
        <f t="shared" si="781"/>
        <v>0</v>
      </c>
      <c r="AK1821" s="396">
        <f t="shared" si="782"/>
        <v>50</v>
      </c>
      <c r="AL1821" s="397">
        <f t="shared" si="784"/>
        <v>0</v>
      </c>
    </row>
    <row r="1822" spans="1:38" ht="22.5" customHeight="1" x14ac:dyDescent="0.25">
      <c r="A1822" s="17">
        <v>18</v>
      </c>
      <c r="C1822" s="396">
        <v>30</v>
      </c>
      <c r="D1822" s="396" t="s">
        <v>45</v>
      </c>
      <c r="E1822" s="396">
        <v>18</v>
      </c>
      <c r="F1822" s="396">
        <v>18</v>
      </c>
      <c r="G1822" s="396">
        <v>262</v>
      </c>
      <c r="H1822" s="396">
        <v>262</v>
      </c>
      <c r="I1822" s="396">
        <v>262</v>
      </c>
      <c r="J1822" s="396">
        <v>262</v>
      </c>
      <c r="K1822" s="396">
        <v>262</v>
      </c>
      <c r="L1822" s="396">
        <v>17</v>
      </c>
      <c r="M1822" s="396">
        <v>17</v>
      </c>
      <c r="N1822" s="396"/>
      <c r="O1822" s="396"/>
      <c r="P1822" s="396"/>
      <c r="Q1822" s="397"/>
      <c r="R1822" s="396">
        <v>3792</v>
      </c>
      <c r="S1822" s="396">
        <v>1081</v>
      </c>
      <c r="T1822" s="396"/>
      <c r="U1822" s="396"/>
      <c r="V1822" s="399">
        <f t="shared" si="776"/>
        <v>0</v>
      </c>
      <c r="W1822" s="396">
        <f t="shared" si="785"/>
        <v>0</v>
      </c>
      <c r="X1822" s="397"/>
      <c r="Y1822" s="396">
        <v>2620</v>
      </c>
      <c r="Z1822" s="396"/>
      <c r="AA1822" s="396">
        <v>349</v>
      </c>
      <c r="AB1822" s="396">
        <v>296</v>
      </c>
      <c r="AC1822" s="399">
        <f t="shared" si="778"/>
        <v>84.813753581661885</v>
      </c>
      <c r="AD1822" s="396">
        <f t="shared" si="779"/>
        <v>53</v>
      </c>
      <c r="AE1822" s="397">
        <v>12.32</v>
      </c>
      <c r="AF1822" s="396">
        <f t="shared" si="783"/>
        <v>6412</v>
      </c>
      <c r="AG1822" s="396">
        <f t="shared" si="783"/>
        <v>1081</v>
      </c>
      <c r="AH1822" s="396">
        <f>SUM(T1822,AA1822)</f>
        <v>349</v>
      </c>
      <c r="AI1822" s="396">
        <f>SUM(U1822,AB1822)</f>
        <v>296</v>
      </c>
      <c r="AJ1822" s="399">
        <f t="shared" si="781"/>
        <v>84.813753581661885</v>
      </c>
      <c r="AK1822" s="396">
        <f t="shared" si="782"/>
        <v>53</v>
      </c>
      <c r="AL1822" s="397">
        <f t="shared" si="784"/>
        <v>12.32</v>
      </c>
    </row>
    <row r="1823" spans="1:38" ht="22.5" customHeight="1" x14ac:dyDescent="0.25">
      <c r="C1823" s="400"/>
      <c r="D1823" s="400" t="s">
        <v>46</v>
      </c>
      <c r="E1823" s="400">
        <f t="shared" ref="E1823:P1823" si="787">SUM(E1793:E1822)</f>
        <v>340</v>
      </c>
      <c r="F1823" s="400">
        <f t="shared" si="787"/>
        <v>334</v>
      </c>
      <c r="G1823" s="400">
        <f t="shared" si="787"/>
        <v>6232</v>
      </c>
      <c r="H1823" s="400">
        <f t="shared" si="787"/>
        <v>1278</v>
      </c>
      <c r="I1823" s="400">
        <f t="shared" si="787"/>
        <v>6233</v>
      </c>
      <c r="J1823" s="400">
        <f t="shared" si="787"/>
        <v>6223</v>
      </c>
      <c r="K1823" s="400">
        <f t="shared" si="787"/>
        <v>4084</v>
      </c>
      <c r="L1823" s="400">
        <f t="shared" si="787"/>
        <v>447</v>
      </c>
      <c r="M1823" s="400">
        <f t="shared" si="787"/>
        <v>443</v>
      </c>
      <c r="N1823" s="400">
        <f t="shared" si="787"/>
        <v>225</v>
      </c>
      <c r="O1823" s="400">
        <f t="shared" si="787"/>
        <v>969</v>
      </c>
      <c r="P1823" s="400">
        <f t="shared" si="787"/>
        <v>198</v>
      </c>
      <c r="Q1823" s="401">
        <f>SUM(Q1793:Q1822)</f>
        <v>45.236999999999995</v>
      </c>
      <c r="R1823" s="400">
        <f t="shared" ref="R1823:U1823" si="788">SUM(R1793:R1822)</f>
        <v>105036</v>
      </c>
      <c r="S1823" s="400">
        <f t="shared" si="788"/>
        <v>61667</v>
      </c>
      <c r="T1823" s="400">
        <f t="shared" si="788"/>
        <v>4765</v>
      </c>
      <c r="U1823" s="400">
        <f t="shared" si="788"/>
        <v>1703</v>
      </c>
      <c r="V1823" s="402">
        <f t="shared" si="776"/>
        <v>35.739769150052467</v>
      </c>
      <c r="W1823" s="400">
        <f t="shared" ref="W1823:AB1823" si="789">SUM(W1793:W1822)</f>
        <v>2046</v>
      </c>
      <c r="X1823" s="401">
        <f t="shared" si="789"/>
        <v>158.56</v>
      </c>
      <c r="Y1823" s="400">
        <f t="shared" si="789"/>
        <v>4125</v>
      </c>
      <c r="Z1823" s="400">
        <f t="shared" si="789"/>
        <v>196</v>
      </c>
      <c r="AA1823" s="400">
        <f t="shared" si="789"/>
        <v>914</v>
      </c>
      <c r="AB1823" s="400">
        <f t="shared" si="789"/>
        <v>433</v>
      </c>
      <c r="AC1823" s="402">
        <f t="shared" si="778"/>
        <v>47.374179431072214</v>
      </c>
      <c r="AD1823" s="400">
        <f t="shared" ref="AD1823:AI1823" si="790">SUM(AD1793:AD1822)</f>
        <v>481</v>
      </c>
      <c r="AE1823" s="401">
        <f t="shared" si="790"/>
        <v>25.7</v>
      </c>
      <c r="AF1823" s="400">
        <f t="shared" si="790"/>
        <v>87847</v>
      </c>
      <c r="AG1823" s="400">
        <f t="shared" si="790"/>
        <v>61855</v>
      </c>
      <c r="AH1823" s="400">
        <f t="shared" si="790"/>
        <v>5679</v>
      </c>
      <c r="AI1823" s="400">
        <f t="shared" si="790"/>
        <v>2093</v>
      </c>
      <c r="AJ1823" s="402">
        <f t="shared" si="781"/>
        <v>36.855080119739391</v>
      </c>
      <c r="AK1823" s="400">
        <f>SUM(AK1793:AK1822)</f>
        <v>3586</v>
      </c>
      <c r="AL1823" s="401">
        <f>SUM(AL1793:AL1822)</f>
        <v>175.98999999999998</v>
      </c>
    </row>
    <row r="1824" spans="1:38" ht="20.25" x14ac:dyDescent="0.2">
      <c r="C1824" s="802" t="s">
        <v>251</v>
      </c>
      <c r="D1824" s="802"/>
      <c r="E1824" s="802"/>
      <c r="F1824" s="802"/>
      <c r="G1824" s="802"/>
      <c r="H1824" s="802"/>
      <c r="I1824" s="802"/>
      <c r="J1824" s="802"/>
      <c r="K1824" s="802"/>
      <c r="L1824" s="802"/>
      <c r="M1824" s="802"/>
      <c r="N1824" s="802"/>
      <c r="O1824" s="802"/>
      <c r="P1824" s="802"/>
      <c r="Q1824" s="802"/>
      <c r="R1824" s="802"/>
      <c r="S1824" s="802"/>
      <c r="T1824" s="802"/>
      <c r="U1824" s="802"/>
      <c r="V1824" s="802"/>
      <c r="W1824" s="802"/>
      <c r="X1824" s="802"/>
      <c r="Y1824" s="802" t="s">
        <v>251</v>
      </c>
      <c r="Z1824" s="802"/>
      <c r="AA1824" s="802"/>
      <c r="AB1824" s="802"/>
      <c r="AC1824" s="802"/>
      <c r="AD1824" s="802"/>
      <c r="AE1824" s="802"/>
      <c r="AF1824" s="802"/>
      <c r="AG1824" s="802"/>
      <c r="AH1824" s="802"/>
      <c r="AI1824" s="802"/>
      <c r="AJ1824" s="802"/>
      <c r="AK1824" s="802"/>
      <c r="AL1824" s="802"/>
    </row>
    <row r="1825" spans="1:38" ht="15.75" x14ac:dyDescent="0.2">
      <c r="C1825" s="71"/>
      <c r="D1825" s="71"/>
      <c r="E1825" s="71"/>
      <c r="F1825" s="71"/>
      <c r="G1825" s="71"/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71"/>
      <c r="T1825" s="71"/>
      <c r="U1825" s="71"/>
      <c r="V1825" s="71"/>
      <c r="W1825" s="71"/>
      <c r="X1825" s="71"/>
      <c r="Y1825" s="798"/>
      <c r="Z1825" s="798"/>
      <c r="AA1825" s="798"/>
      <c r="AB1825" s="798"/>
      <c r="AC1825" s="798"/>
      <c r="AD1825" s="798"/>
      <c r="AE1825" s="798"/>
      <c r="AF1825" s="798"/>
      <c r="AG1825" s="798"/>
      <c r="AH1825" s="798"/>
      <c r="AI1825" s="798"/>
      <c r="AJ1825" s="798"/>
      <c r="AK1825" s="798"/>
      <c r="AL1825" s="798"/>
    </row>
    <row r="1826" spans="1:38" ht="12.75" x14ac:dyDescent="0.2">
      <c r="C1826" s="813" t="s">
        <v>2</v>
      </c>
      <c r="D1826" s="813" t="s">
        <v>3</v>
      </c>
      <c r="E1826" s="814" t="s">
        <v>4</v>
      </c>
      <c r="F1826" s="815"/>
      <c r="G1826" s="815"/>
      <c r="H1826" s="815"/>
      <c r="I1826" s="815"/>
      <c r="J1826" s="815"/>
      <c r="K1826" s="815"/>
      <c r="L1826" s="815"/>
      <c r="M1826" s="815"/>
      <c r="N1826" s="815"/>
      <c r="O1826" s="815"/>
      <c r="P1826" s="815"/>
      <c r="Q1826" s="816"/>
      <c r="R1826" s="817" t="s">
        <v>4</v>
      </c>
      <c r="S1826" s="817"/>
      <c r="T1826" s="817"/>
      <c r="U1826" s="817"/>
      <c r="V1826" s="817"/>
      <c r="W1826" s="817"/>
      <c r="X1826" s="817"/>
      <c r="Y1826" s="817" t="s">
        <v>9</v>
      </c>
      <c r="Z1826" s="817"/>
      <c r="AA1826" s="817"/>
      <c r="AB1826" s="817"/>
      <c r="AC1826" s="817"/>
      <c r="AD1826" s="817"/>
      <c r="AE1826" s="817"/>
      <c r="AF1826" s="817" t="s">
        <v>119</v>
      </c>
      <c r="AG1826" s="817"/>
      <c r="AH1826" s="817"/>
      <c r="AI1826" s="817"/>
      <c r="AJ1826" s="817"/>
      <c r="AK1826" s="817"/>
      <c r="AL1826" s="817"/>
    </row>
    <row r="1827" spans="1:38" ht="16.5" customHeight="1" x14ac:dyDescent="0.2">
      <c r="C1827" s="813"/>
      <c r="D1827" s="813"/>
      <c r="E1827" s="814" t="s">
        <v>5</v>
      </c>
      <c r="F1827" s="815"/>
      <c r="G1827" s="815"/>
      <c r="H1827" s="815"/>
      <c r="I1827" s="815"/>
      <c r="J1827" s="815"/>
      <c r="K1827" s="815"/>
      <c r="L1827" s="815"/>
      <c r="M1827" s="815"/>
      <c r="N1827" s="815"/>
      <c r="O1827" s="815"/>
      <c r="P1827" s="815"/>
      <c r="Q1827" s="816"/>
      <c r="R1827" s="817" t="s">
        <v>64</v>
      </c>
      <c r="S1827" s="817"/>
      <c r="T1827" s="817"/>
      <c r="U1827" s="817"/>
      <c r="V1827" s="817"/>
      <c r="W1827" s="817"/>
      <c r="X1827" s="817"/>
      <c r="Y1827" s="817" t="s">
        <v>64</v>
      </c>
      <c r="Z1827" s="817"/>
      <c r="AA1827" s="817"/>
      <c r="AB1827" s="817"/>
      <c r="AC1827" s="817"/>
      <c r="AD1827" s="817"/>
      <c r="AE1827" s="817"/>
      <c r="AF1827" s="817" t="s">
        <v>64</v>
      </c>
      <c r="AG1827" s="817"/>
      <c r="AH1827" s="817"/>
      <c r="AI1827" s="817"/>
      <c r="AJ1827" s="817"/>
      <c r="AK1827" s="817"/>
      <c r="AL1827" s="817"/>
    </row>
    <row r="1828" spans="1:38" ht="53.25" customHeight="1" x14ac:dyDescent="0.2">
      <c r="C1828" s="813"/>
      <c r="D1828" s="813"/>
      <c r="E1828" s="813" t="s">
        <v>15</v>
      </c>
      <c r="F1828" s="813"/>
      <c r="G1828" s="813" t="s">
        <v>6</v>
      </c>
      <c r="H1828" s="813"/>
      <c r="I1828" s="813" t="s">
        <v>120</v>
      </c>
      <c r="J1828" s="813"/>
      <c r="K1828" s="813"/>
      <c r="L1828" s="813" t="s">
        <v>121</v>
      </c>
      <c r="M1828" s="813"/>
      <c r="N1828" s="813"/>
      <c r="O1828" s="818" t="s">
        <v>158</v>
      </c>
      <c r="P1828" s="819"/>
      <c r="Q1828" s="820"/>
      <c r="R1828" s="813" t="s">
        <v>7</v>
      </c>
      <c r="S1828" s="813"/>
      <c r="T1828" s="813" t="s">
        <v>8</v>
      </c>
      <c r="U1828" s="813"/>
      <c r="V1828" s="813"/>
      <c r="W1828" s="813"/>
      <c r="X1828" s="813"/>
      <c r="Y1828" s="813" t="s">
        <v>7</v>
      </c>
      <c r="Z1828" s="813"/>
      <c r="AA1828" s="813" t="s">
        <v>8</v>
      </c>
      <c r="AB1828" s="813"/>
      <c r="AC1828" s="813"/>
      <c r="AD1828" s="813"/>
      <c r="AE1828" s="813"/>
      <c r="AF1828" s="813" t="s">
        <v>7</v>
      </c>
      <c r="AG1828" s="813"/>
      <c r="AH1828" s="813" t="s">
        <v>8</v>
      </c>
      <c r="AI1828" s="813"/>
      <c r="AJ1828" s="813"/>
      <c r="AK1828" s="813"/>
      <c r="AL1828" s="813"/>
    </row>
    <row r="1829" spans="1:38" ht="27" customHeight="1" x14ac:dyDescent="0.2">
      <c r="C1829" s="813"/>
      <c r="D1829" s="813"/>
      <c r="E1829" s="813" t="s">
        <v>55</v>
      </c>
      <c r="F1829" s="813"/>
      <c r="G1829" s="813" t="s">
        <v>56</v>
      </c>
      <c r="H1829" s="813"/>
      <c r="I1829" s="813" t="s">
        <v>61</v>
      </c>
      <c r="J1829" s="813"/>
      <c r="K1829" s="813"/>
      <c r="L1829" s="813" t="s">
        <v>62</v>
      </c>
      <c r="M1829" s="813"/>
      <c r="N1829" s="813"/>
      <c r="O1829" s="821"/>
      <c r="P1829" s="822"/>
      <c r="Q1829" s="823"/>
      <c r="R1829" s="813" t="s">
        <v>65</v>
      </c>
      <c r="S1829" s="813"/>
      <c r="T1829" s="813" t="s">
        <v>69</v>
      </c>
      <c r="U1829" s="813"/>
      <c r="V1829" s="813"/>
      <c r="W1829" s="813"/>
      <c r="X1829" s="813"/>
      <c r="Y1829" s="813" t="s">
        <v>70</v>
      </c>
      <c r="Z1829" s="813"/>
      <c r="AA1829" s="813" t="s">
        <v>69</v>
      </c>
      <c r="AB1829" s="813"/>
      <c r="AC1829" s="813"/>
      <c r="AD1829" s="813"/>
      <c r="AE1829" s="813"/>
      <c r="AF1829" s="813" t="s">
        <v>70</v>
      </c>
      <c r="AG1829" s="813"/>
      <c r="AH1829" s="813" t="s">
        <v>69</v>
      </c>
      <c r="AI1829" s="813"/>
      <c r="AJ1829" s="813"/>
      <c r="AK1829" s="813"/>
      <c r="AL1829" s="813"/>
    </row>
    <row r="1830" spans="1:38" ht="38.25" x14ac:dyDescent="0.2">
      <c r="A1830" s="17" t="s">
        <v>193</v>
      </c>
      <c r="B1830" s="17" t="s">
        <v>194</v>
      </c>
      <c r="C1830" s="813"/>
      <c r="D1830" s="813"/>
      <c r="E1830" s="385" t="s">
        <v>75</v>
      </c>
      <c r="F1830" s="385" t="s">
        <v>76</v>
      </c>
      <c r="G1830" s="385" t="s">
        <v>57</v>
      </c>
      <c r="H1830" s="385" t="s">
        <v>77</v>
      </c>
      <c r="I1830" s="385" t="s">
        <v>58</v>
      </c>
      <c r="J1830" s="385" t="s">
        <v>59</v>
      </c>
      <c r="K1830" s="385" t="s">
        <v>60</v>
      </c>
      <c r="L1830" s="385" t="s">
        <v>58</v>
      </c>
      <c r="M1830" s="385" t="s">
        <v>59</v>
      </c>
      <c r="N1830" s="385" t="s">
        <v>63</v>
      </c>
      <c r="O1830" s="385" t="s">
        <v>170</v>
      </c>
      <c r="P1830" s="385" t="s">
        <v>171</v>
      </c>
      <c r="Q1830" s="385" t="s">
        <v>161</v>
      </c>
      <c r="R1830" s="385" t="s">
        <v>59</v>
      </c>
      <c r="S1830" s="385" t="s">
        <v>66</v>
      </c>
      <c r="T1830" s="385" t="s">
        <v>67</v>
      </c>
      <c r="U1830" s="385" t="s">
        <v>68</v>
      </c>
      <c r="V1830" s="385" t="s">
        <v>71</v>
      </c>
      <c r="W1830" s="385" t="s">
        <v>72</v>
      </c>
      <c r="X1830" s="385" t="s">
        <v>162</v>
      </c>
      <c r="Y1830" s="385" t="s">
        <v>59</v>
      </c>
      <c r="Z1830" s="385" t="s">
        <v>63</v>
      </c>
      <c r="AA1830" s="385" t="s">
        <v>67</v>
      </c>
      <c r="AB1830" s="385" t="s">
        <v>68</v>
      </c>
      <c r="AC1830" s="385" t="s">
        <v>71</v>
      </c>
      <c r="AD1830" s="385" t="s">
        <v>72</v>
      </c>
      <c r="AE1830" s="385" t="s">
        <v>221</v>
      </c>
      <c r="AF1830" s="385" t="s">
        <v>59</v>
      </c>
      <c r="AG1830" s="385" t="s">
        <v>63</v>
      </c>
      <c r="AH1830" s="385" t="s">
        <v>67</v>
      </c>
      <c r="AI1830" s="385" t="s">
        <v>68</v>
      </c>
      <c r="AJ1830" s="385" t="s">
        <v>71</v>
      </c>
      <c r="AK1830" s="385" t="s">
        <v>72</v>
      </c>
      <c r="AL1830" s="385" t="s">
        <v>172</v>
      </c>
    </row>
    <row r="1831" spans="1:38" ht="12.75" x14ac:dyDescent="0.2">
      <c r="C1831" s="20">
        <v>1</v>
      </c>
      <c r="D1831" s="20">
        <v>2</v>
      </c>
      <c r="E1831" s="20">
        <v>3</v>
      </c>
      <c r="F1831" s="20">
        <v>4</v>
      </c>
      <c r="G1831" s="20">
        <v>5</v>
      </c>
      <c r="H1831" s="20">
        <v>6</v>
      </c>
      <c r="I1831" s="20">
        <v>7</v>
      </c>
      <c r="J1831" s="20">
        <v>8</v>
      </c>
      <c r="K1831" s="20">
        <v>9</v>
      </c>
      <c r="L1831" s="20">
        <v>10</v>
      </c>
      <c r="M1831" s="20">
        <v>11</v>
      </c>
      <c r="N1831" s="20">
        <v>12</v>
      </c>
      <c r="O1831" s="20">
        <v>13</v>
      </c>
      <c r="P1831" s="20">
        <v>14</v>
      </c>
      <c r="Q1831" s="20">
        <v>15</v>
      </c>
      <c r="R1831" s="20">
        <v>16</v>
      </c>
      <c r="S1831" s="20">
        <v>17</v>
      </c>
      <c r="T1831" s="20">
        <v>18</v>
      </c>
      <c r="U1831" s="20">
        <v>19</v>
      </c>
      <c r="V1831" s="20">
        <v>20</v>
      </c>
      <c r="W1831" s="20">
        <v>21</v>
      </c>
      <c r="X1831" s="20">
        <v>22</v>
      </c>
      <c r="Y1831" s="20">
        <v>23</v>
      </c>
      <c r="Z1831" s="20">
        <v>24</v>
      </c>
      <c r="AA1831" s="20">
        <v>25</v>
      </c>
      <c r="AB1831" s="20">
        <v>26</v>
      </c>
      <c r="AC1831" s="20">
        <v>27</v>
      </c>
      <c r="AD1831" s="20">
        <v>28</v>
      </c>
      <c r="AE1831" s="20">
        <v>29</v>
      </c>
      <c r="AF1831" s="20">
        <v>30</v>
      </c>
      <c r="AG1831" s="20">
        <v>31</v>
      </c>
      <c r="AH1831" s="20">
        <v>32</v>
      </c>
      <c r="AI1831" s="20">
        <v>33</v>
      </c>
      <c r="AJ1831" s="20">
        <v>34</v>
      </c>
      <c r="AK1831" s="20">
        <v>35</v>
      </c>
      <c r="AL1831" s="20">
        <v>36</v>
      </c>
    </row>
    <row r="1832" spans="1:38" ht="22.5" customHeight="1" x14ac:dyDescent="0.25">
      <c r="C1832" s="396">
        <v>1</v>
      </c>
      <c r="D1832" s="396" t="s">
        <v>16</v>
      </c>
      <c r="E1832" s="396">
        <v>9</v>
      </c>
      <c r="F1832" s="396">
        <v>9</v>
      </c>
      <c r="G1832" s="396">
        <v>209</v>
      </c>
      <c r="H1832" s="396">
        <v>0</v>
      </c>
      <c r="I1832" s="396">
        <v>209</v>
      </c>
      <c r="J1832" s="396">
        <v>209</v>
      </c>
      <c r="K1832" s="396">
        <v>209</v>
      </c>
      <c r="L1832" s="396">
        <v>24</v>
      </c>
      <c r="M1832" s="396">
        <v>24</v>
      </c>
      <c r="N1832" s="396">
        <v>24</v>
      </c>
      <c r="O1832" s="396"/>
      <c r="P1832" s="396"/>
      <c r="Q1832" s="397"/>
      <c r="R1832" s="398">
        <v>213</v>
      </c>
      <c r="S1832" s="396">
        <v>213</v>
      </c>
      <c r="T1832" s="396">
        <v>206</v>
      </c>
      <c r="U1832" s="396">
        <v>131</v>
      </c>
      <c r="V1832" s="399">
        <f t="shared" ref="V1832:V1862" si="791">IF(U1832&lt;&gt;0,(U1832/T1832*100),0)</f>
        <v>63.592233009708742</v>
      </c>
      <c r="W1832" s="396">
        <f t="shared" ref="W1832:W1837" si="792">T1832-U1832</f>
        <v>75</v>
      </c>
      <c r="X1832" s="397">
        <v>4.82</v>
      </c>
      <c r="Y1832" s="396"/>
      <c r="Z1832" s="396"/>
      <c r="AA1832" s="396"/>
      <c r="AB1832" s="396"/>
      <c r="AC1832" s="399">
        <f t="shared" ref="AC1832:AC1862" si="793">IF(AB1832&lt;&gt;0,(AB1832/AA1832*100),0)</f>
        <v>0</v>
      </c>
      <c r="AD1832" s="396">
        <f t="shared" ref="AD1832:AD1833" si="794">AA1832-AB1832</f>
        <v>0</v>
      </c>
      <c r="AE1832" s="397"/>
      <c r="AF1832" s="396">
        <f>SUM(Q1832,Y1832)</f>
        <v>0</v>
      </c>
      <c r="AG1832" s="396">
        <f t="shared" ref="AG1832:AI1849" si="795">SUM(S1832,Z1832)</f>
        <v>213</v>
      </c>
      <c r="AH1832" s="396">
        <f t="shared" si="795"/>
        <v>206</v>
      </c>
      <c r="AI1832" s="396">
        <f t="shared" si="795"/>
        <v>131</v>
      </c>
      <c r="AJ1832" s="399">
        <f t="shared" ref="AJ1832:AJ1862" si="796">IF(AI1832&lt;&gt;0,(AI1832/AH1832*100),0)</f>
        <v>63.592233009708742</v>
      </c>
      <c r="AK1832" s="396">
        <f t="shared" ref="AK1832:AK1861" si="797">AH1832-AI1832</f>
        <v>75</v>
      </c>
      <c r="AL1832" s="397">
        <f>SUM(X1832,AE1832)</f>
        <v>4.82</v>
      </c>
    </row>
    <row r="1833" spans="1:38" ht="22.5" customHeight="1" x14ac:dyDescent="0.25">
      <c r="A1833" s="17">
        <v>1</v>
      </c>
      <c r="B1833" s="17">
        <v>1</v>
      </c>
      <c r="C1833" s="396">
        <v>2</v>
      </c>
      <c r="D1833" s="396" t="s">
        <v>190</v>
      </c>
      <c r="E1833" s="396">
        <v>15</v>
      </c>
      <c r="F1833" s="396">
        <v>15</v>
      </c>
      <c r="G1833" s="396">
        <v>285</v>
      </c>
      <c r="H1833" s="396">
        <v>58</v>
      </c>
      <c r="I1833" s="396">
        <v>285</v>
      </c>
      <c r="J1833" s="396">
        <v>285</v>
      </c>
      <c r="K1833" s="396">
        <v>154</v>
      </c>
      <c r="L1833" s="396">
        <v>14</v>
      </c>
      <c r="M1833" s="396">
        <v>14</v>
      </c>
      <c r="N1833" s="396">
        <v>4</v>
      </c>
      <c r="O1833" s="396">
        <v>43</v>
      </c>
      <c r="P1833" s="396">
        <v>13</v>
      </c>
      <c r="Q1833" s="397">
        <v>3.76</v>
      </c>
      <c r="R1833" s="396">
        <v>12396</v>
      </c>
      <c r="S1833" s="396">
        <v>6509</v>
      </c>
      <c r="T1833" s="396">
        <v>377</v>
      </c>
      <c r="U1833" s="396">
        <v>136</v>
      </c>
      <c r="V1833" s="399">
        <f t="shared" si="791"/>
        <v>36.074270557029173</v>
      </c>
      <c r="W1833" s="396">
        <f t="shared" si="792"/>
        <v>241</v>
      </c>
      <c r="X1833" s="397">
        <v>10.71</v>
      </c>
      <c r="Y1833" s="396"/>
      <c r="Z1833" s="396"/>
      <c r="AA1833" s="396"/>
      <c r="AB1833" s="396"/>
      <c r="AC1833" s="399">
        <f t="shared" si="793"/>
        <v>0</v>
      </c>
      <c r="AD1833" s="396">
        <f t="shared" si="794"/>
        <v>0</v>
      </c>
      <c r="AE1833" s="397"/>
      <c r="AF1833" s="396">
        <v>12396</v>
      </c>
      <c r="AG1833" s="396">
        <f t="shared" si="795"/>
        <v>6509</v>
      </c>
      <c r="AH1833" s="396">
        <f t="shared" si="795"/>
        <v>377</v>
      </c>
      <c r="AI1833" s="396">
        <f t="shared" si="795"/>
        <v>136</v>
      </c>
      <c r="AJ1833" s="399">
        <f t="shared" si="796"/>
        <v>36.074270557029173</v>
      </c>
      <c r="AK1833" s="396">
        <f t="shared" si="797"/>
        <v>241</v>
      </c>
      <c r="AL1833" s="397">
        <f>SUM(X1833,AE1833)</f>
        <v>10.71</v>
      </c>
    </row>
    <row r="1834" spans="1:38" ht="22.5" customHeight="1" x14ac:dyDescent="0.25">
      <c r="C1834" s="396">
        <v>3</v>
      </c>
      <c r="D1834" s="396" t="s">
        <v>18</v>
      </c>
      <c r="E1834" s="396">
        <v>13</v>
      </c>
      <c r="F1834" s="396">
        <v>12</v>
      </c>
      <c r="G1834" s="396">
        <v>289</v>
      </c>
      <c r="H1834" s="396">
        <v>101</v>
      </c>
      <c r="I1834" s="396">
        <v>287</v>
      </c>
      <c r="J1834" s="396">
        <v>287</v>
      </c>
      <c r="K1834" s="396">
        <v>76</v>
      </c>
      <c r="L1834" s="396">
        <v>12</v>
      </c>
      <c r="M1834" s="396">
        <v>12</v>
      </c>
      <c r="N1834" s="396"/>
      <c r="O1834" s="396">
        <v>139</v>
      </c>
      <c r="P1834" s="396">
        <v>5</v>
      </c>
      <c r="Q1834" s="397">
        <v>0.44</v>
      </c>
      <c r="R1834" s="396">
        <v>14580</v>
      </c>
      <c r="S1834" s="396">
        <v>3565</v>
      </c>
      <c r="T1834" s="396">
        <v>291</v>
      </c>
      <c r="U1834" s="396">
        <v>140</v>
      </c>
      <c r="V1834" s="399">
        <f t="shared" si="791"/>
        <v>48.109965635738831</v>
      </c>
      <c r="W1834" s="396">
        <f t="shared" si="792"/>
        <v>151</v>
      </c>
      <c r="X1834" s="397">
        <v>9.16</v>
      </c>
      <c r="Y1834" s="396">
        <v>975</v>
      </c>
      <c r="Z1834" s="396"/>
      <c r="AA1834" s="396">
        <v>25</v>
      </c>
      <c r="AB1834" s="396">
        <v>8</v>
      </c>
      <c r="AC1834" s="399">
        <f t="shared" si="793"/>
        <v>32</v>
      </c>
      <c r="AD1834" s="396">
        <v>17</v>
      </c>
      <c r="AE1834" s="397">
        <v>0.28000000000000003</v>
      </c>
      <c r="AF1834" s="396">
        <v>15555</v>
      </c>
      <c r="AG1834" s="396">
        <f t="shared" si="795"/>
        <v>3565</v>
      </c>
      <c r="AH1834" s="396">
        <f t="shared" si="795"/>
        <v>316</v>
      </c>
      <c r="AI1834" s="396">
        <f t="shared" si="795"/>
        <v>148</v>
      </c>
      <c r="AJ1834" s="399">
        <f t="shared" si="796"/>
        <v>46.835443037974684</v>
      </c>
      <c r="AK1834" s="396">
        <f t="shared" si="797"/>
        <v>168</v>
      </c>
      <c r="AL1834" s="397">
        <f>SUM(X1834,AE1834)</f>
        <v>9.44</v>
      </c>
    </row>
    <row r="1835" spans="1:38" ht="22.5" customHeight="1" x14ac:dyDescent="0.25">
      <c r="C1835" s="396">
        <v>4</v>
      </c>
      <c r="D1835" s="396" t="s">
        <v>19</v>
      </c>
      <c r="E1835" s="396">
        <v>13</v>
      </c>
      <c r="F1835" s="396">
        <v>13</v>
      </c>
      <c r="G1835" s="396">
        <v>246</v>
      </c>
      <c r="H1835" s="396">
        <v>0</v>
      </c>
      <c r="I1835" s="396">
        <v>248</v>
      </c>
      <c r="J1835" s="396">
        <v>248</v>
      </c>
      <c r="K1835" s="396">
        <v>198</v>
      </c>
      <c r="L1835" s="396">
        <v>12</v>
      </c>
      <c r="M1835" s="396">
        <v>12</v>
      </c>
      <c r="N1835" s="396">
        <v>11</v>
      </c>
      <c r="O1835" s="396">
        <v>22</v>
      </c>
      <c r="P1835" s="396">
        <v>16</v>
      </c>
      <c r="Q1835" s="397"/>
      <c r="R1835" s="396">
        <v>500</v>
      </c>
      <c r="S1835" s="396">
        <v>353</v>
      </c>
      <c r="T1835" s="396">
        <v>242</v>
      </c>
      <c r="U1835" s="396">
        <v>152</v>
      </c>
      <c r="V1835" s="399">
        <f t="shared" si="791"/>
        <v>62.809917355371901</v>
      </c>
      <c r="W1835" s="396">
        <f t="shared" si="792"/>
        <v>90</v>
      </c>
      <c r="X1835" s="397">
        <v>12.5</v>
      </c>
      <c r="Y1835" s="396"/>
      <c r="Z1835" s="396"/>
      <c r="AA1835" s="396"/>
      <c r="AB1835" s="396"/>
      <c r="AC1835" s="399">
        <f t="shared" si="793"/>
        <v>0</v>
      </c>
      <c r="AD1835" s="396">
        <f t="shared" ref="AD1835:AD1861" si="798">AA1835-AB1835</f>
        <v>0</v>
      </c>
      <c r="AE1835" s="397"/>
      <c r="AF1835" s="396">
        <f t="shared" ref="AF1835:AF1850" si="799">SUM(R1835,Y1835)</f>
        <v>500</v>
      </c>
      <c r="AG1835" s="396">
        <f t="shared" si="795"/>
        <v>353</v>
      </c>
      <c r="AH1835" s="396">
        <f t="shared" si="795"/>
        <v>242</v>
      </c>
      <c r="AI1835" s="396">
        <f t="shared" si="795"/>
        <v>152</v>
      </c>
      <c r="AJ1835" s="399">
        <f t="shared" si="796"/>
        <v>62.809917355371901</v>
      </c>
      <c r="AK1835" s="396">
        <f t="shared" si="797"/>
        <v>90</v>
      </c>
      <c r="AL1835" s="397">
        <f>SUM(X1835,AE1835)</f>
        <v>12.5</v>
      </c>
    </row>
    <row r="1836" spans="1:38" ht="22.5" customHeight="1" x14ac:dyDescent="0.25">
      <c r="C1836" s="396">
        <v>5</v>
      </c>
      <c r="D1836" s="396" t="s">
        <v>20</v>
      </c>
      <c r="E1836" s="396">
        <v>8</v>
      </c>
      <c r="F1836" s="396">
        <v>8</v>
      </c>
      <c r="G1836" s="396">
        <v>193</v>
      </c>
      <c r="H1836" s="396">
        <v>0</v>
      </c>
      <c r="I1836" s="396">
        <v>193</v>
      </c>
      <c r="J1836" s="396">
        <v>193</v>
      </c>
      <c r="K1836" s="396">
        <v>193</v>
      </c>
      <c r="L1836" s="396">
        <v>70</v>
      </c>
      <c r="M1836" s="396">
        <v>70</v>
      </c>
      <c r="N1836" s="396">
        <v>70</v>
      </c>
      <c r="O1836" s="396"/>
      <c r="P1836" s="396"/>
      <c r="Q1836" s="397"/>
      <c r="R1836" s="396">
        <v>636</v>
      </c>
      <c r="S1836" s="396"/>
      <c r="T1836" s="396">
        <v>477</v>
      </c>
      <c r="U1836" s="396">
        <v>96</v>
      </c>
      <c r="V1836" s="399">
        <f t="shared" si="791"/>
        <v>20.125786163522015</v>
      </c>
      <c r="W1836" s="396">
        <f t="shared" si="792"/>
        <v>381</v>
      </c>
      <c r="X1836" s="397">
        <v>8.42</v>
      </c>
      <c r="Y1836" s="396"/>
      <c r="Z1836" s="396"/>
      <c r="AA1836" s="396">
        <v>0</v>
      </c>
      <c r="AB1836" s="396">
        <v>0</v>
      </c>
      <c r="AC1836" s="399">
        <f t="shared" si="793"/>
        <v>0</v>
      </c>
      <c r="AD1836" s="396">
        <f t="shared" si="798"/>
        <v>0</v>
      </c>
      <c r="AE1836" s="397"/>
      <c r="AF1836" s="396">
        <f t="shared" si="799"/>
        <v>636</v>
      </c>
      <c r="AG1836" s="396">
        <f t="shared" si="795"/>
        <v>0</v>
      </c>
      <c r="AH1836" s="396">
        <f t="shared" si="795"/>
        <v>477</v>
      </c>
      <c r="AI1836" s="396">
        <f t="shared" si="795"/>
        <v>96</v>
      </c>
      <c r="AJ1836" s="399">
        <f t="shared" si="796"/>
        <v>20.125786163522015</v>
      </c>
      <c r="AK1836" s="396">
        <f t="shared" si="797"/>
        <v>381</v>
      </c>
      <c r="AL1836" s="397">
        <v>8.27</v>
      </c>
    </row>
    <row r="1837" spans="1:38" ht="22.5" customHeight="1" x14ac:dyDescent="0.25">
      <c r="C1837" s="396">
        <v>6</v>
      </c>
      <c r="D1837" s="396" t="s">
        <v>21</v>
      </c>
      <c r="E1837" s="396">
        <v>4</v>
      </c>
      <c r="F1837" s="396">
        <v>4</v>
      </c>
      <c r="G1837" s="396">
        <v>63</v>
      </c>
      <c r="H1837" s="396">
        <v>63</v>
      </c>
      <c r="I1837" s="396">
        <v>63</v>
      </c>
      <c r="J1837" s="396">
        <v>63</v>
      </c>
      <c r="K1837" s="396">
        <v>39</v>
      </c>
      <c r="L1837" s="396">
        <v>15</v>
      </c>
      <c r="M1837" s="396">
        <v>15</v>
      </c>
      <c r="N1837" s="396">
        <v>15</v>
      </c>
      <c r="O1837" s="396">
        <v>31</v>
      </c>
      <c r="P1837" s="396">
        <v>18</v>
      </c>
      <c r="Q1837" s="397"/>
      <c r="R1837" s="396">
        <v>69</v>
      </c>
      <c r="S1837" s="396">
        <v>69</v>
      </c>
      <c r="T1837" s="396">
        <v>0</v>
      </c>
      <c r="U1837" s="396">
        <v>0</v>
      </c>
      <c r="V1837" s="399">
        <f t="shared" si="791"/>
        <v>0</v>
      </c>
      <c r="W1837" s="396">
        <f t="shared" si="792"/>
        <v>0</v>
      </c>
      <c r="X1837" s="397"/>
      <c r="Y1837" s="396"/>
      <c r="Z1837" s="396"/>
      <c r="AA1837" s="396"/>
      <c r="AB1837" s="396"/>
      <c r="AC1837" s="399">
        <f t="shared" si="793"/>
        <v>0</v>
      </c>
      <c r="AD1837" s="396">
        <f t="shared" si="798"/>
        <v>0</v>
      </c>
      <c r="AE1837" s="397"/>
      <c r="AF1837" s="396">
        <f t="shared" si="799"/>
        <v>69</v>
      </c>
      <c r="AG1837" s="396">
        <f t="shared" si="795"/>
        <v>69</v>
      </c>
      <c r="AH1837" s="396">
        <f t="shared" si="795"/>
        <v>0</v>
      </c>
      <c r="AI1837" s="396">
        <f t="shared" si="795"/>
        <v>0</v>
      </c>
      <c r="AJ1837" s="399">
        <f t="shared" si="796"/>
        <v>0</v>
      </c>
      <c r="AK1837" s="396">
        <f t="shared" si="797"/>
        <v>0</v>
      </c>
      <c r="AL1837" s="397">
        <f t="shared" ref="AL1837:AL1861" si="800">SUM(X1837,AE1837)</f>
        <v>0</v>
      </c>
    </row>
    <row r="1838" spans="1:38" ht="22.5" customHeight="1" x14ac:dyDescent="0.25">
      <c r="C1838" s="396">
        <v>7</v>
      </c>
      <c r="D1838" s="396" t="s">
        <v>22</v>
      </c>
      <c r="E1838" s="396">
        <v>15</v>
      </c>
      <c r="F1838" s="396">
        <v>15</v>
      </c>
      <c r="G1838" s="396">
        <v>342</v>
      </c>
      <c r="H1838" s="396">
        <v>342</v>
      </c>
      <c r="I1838" s="396">
        <v>342</v>
      </c>
      <c r="J1838" s="396">
        <v>342</v>
      </c>
      <c r="K1838" s="396">
        <v>342</v>
      </c>
      <c r="L1838" s="396">
        <v>14</v>
      </c>
      <c r="M1838" s="396">
        <v>14</v>
      </c>
      <c r="N1838" s="396">
        <v>0</v>
      </c>
      <c r="O1838" s="396">
        <v>199</v>
      </c>
      <c r="P1838" s="396">
        <v>52</v>
      </c>
      <c r="Q1838" s="397">
        <v>63.62</v>
      </c>
      <c r="R1838" s="396">
        <v>356</v>
      </c>
      <c r="S1838" s="396">
        <v>338</v>
      </c>
      <c r="T1838" s="396">
        <v>186</v>
      </c>
      <c r="U1838" s="396">
        <v>102</v>
      </c>
      <c r="V1838" s="399">
        <f t="shared" si="791"/>
        <v>54.838709677419352</v>
      </c>
      <c r="W1838" s="396">
        <v>0</v>
      </c>
      <c r="X1838" s="397">
        <v>157.38</v>
      </c>
      <c r="Y1838" s="396"/>
      <c r="Z1838" s="396"/>
      <c r="AA1838" s="396"/>
      <c r="AB1838" s="396"/>
      <c r="AC1838" s="399">
        <f t="shared" si="793"/>
        <v>0</v>
      </c>
      <c r="AD1838" s="396">
        <f t="shared" si="798"/>
        <v>0</v>
      </c>
      <c r="AE1838" s="397"/>
      <c r="AF1838" s="396">
        <f t="shared" si="799"/>
        <v>356</v>
      </c>
      <c r="AG1838" s="396">
        <f t="shared" si="795"/>
        <v>338</v>
      </c>
      <c r="AH1838" s="396">
        <f t="shared" si="795"/>
        <v>186</v>
      </c>
      <c r="AI1838" s="396">
        <f t="shared" si="795"/>
        <v>102</v>
      </c>
      <c r="AJ1838" s="399">
        <f t="shared" si="796"/>
        <v>54.838709677419352</v>
      </c>
      <c r="AK1838" s="396">
        <f t="shared" si="797"/>
        <v>84</v>
      </c>
      <c r="AL1838" s="397">
        <f t="shared" si="800"/>
        <v>157.38</v>
      </c>
    </row>
    <row r="1839" spans="1:38" ht="22.5" customHeight="1" x14ac:dyDescent="0.25">
      <c r="A1839" s="17">
        <v>2</v>
      </c>
      <c r="C1839" s="396">
        <v>8</v>
      </c>
      <c r="D1839" s="396" t="s">
        <v>23</v>
      </c>
      <c r="E1839" s="396">
        <v>2</v>
      </c>
      <c r="F1839" s="396">
        <v>2</v>
      </c>
      <c r="G1839" s="396">
        <v>60</v>
      </c>
      <c r="H1839" s="396">
        <v>0</v>
      </c>
      <c r="I1839" s="396">
        <v>60</v>
      </c>
      <c r="J1839" s="396">
        <v>60</v>
      </c>
      <c r="K1839" s="396">
        <v>30</v>
      </c>
      <c r="L1839" s="396">
        <v>3</v>
      </c>
      <c r="M1839" s="396">
        <v>3</v>
      </c>
      <c r="N1839" s="396">
        <v>3</v>
      </c>
      <c r="O1839" s="396">
        <v>16</v>
      </c>
      <c r="P1839" s="396">
        <v>0</v>
      </c>
      <c r="Q1839" s="397"/>
      <c r="R1839" s="396">
        <v>2331</v>
      </c>
      <c r="S1839" s="396">
        <v>918</v>
      </c>
      <c r="T1839" s="396">
        <v>67</v>
      </c>
      <c r="U1839" s="396">
        <v>20</v>
      </c>
      <c r="V1839" s="399">
        <f t="shared" si="791"/>
        <v>29.850746268656714</v>
      </c>
      <c r="W1839" s="396">
        <v>0</v>
      </c>
      <c r="X1839" s="397">
        <v>1.81</v>
      </c>
      <c r="Y1839" s="396">
        <v>0</v>
      </c>
      <c r="Z1839" s="396">
        <v>0</v>
      </c>
      <c r="AA1839" s="396">
        <v>0</v>
      </c>
      <c r="AB1839" s="396">
        <v>0</v>
      </c>
      <c r="AC1839" s="399">
        <f t="shared" si="793"/>
        <v>0</v>
      </c>
      <c r="AD1839" s="396">
        <f t="shared" si="798"/>
        <v>0</v>
      </c>
      <c r="AE1839" s="397"/>
      <c r="AF1839" s="396">
        <f t="shared" si="799"/>
        <v>2331</v>
      </c>
      <c r="AG1839" s="396">
        <f t="shared" si="795"/>
        <v>918</v>
      </c>
      <c r="AH1839" s="396">
        <f t="shared" si="795"/>
        <v>67</v>
      </c>
      <c r="AI1839" s="396">
        <f t="shared" si="795"/>
        <v>20</v>
      </c>
      <c r="AJ1839" s="399">
        <f t="shared" si="796"/>
        <v>29.850746268656714</v>
      </c>
      <c r="AK1839" s="396">
        <f t="shared" si="797"/>
        <v>47</v>
      </c>
      <c r="AL1839" s="397">
        <f t="shared" si="800"/>
        <v>1.81</v>
      </c>
    </row>
    <row r="1840" spans="1:38" ht="22.5" customHeight="1" x14ac:dyDescent="0.25">
      <c r="C1840" s="396">
        <v>9</v>
      </c>
      <c r="D1840" s="396" t="s">
        <v>24</v>
      </c>
      <c r="E1840" s="396">
        <v>9</v>
      </c>
      <c r="F1840" s="396">
        <v>8</v>
      </c>
      <c r="G1840" s="396">
        <v>198</v>
      </c>
      <c r="H1840" s="396">
        <v>58</v>
      </c>
      <c r="I1840" s="396">
        <v>199</v>
      </c>
      <c r="J1840" s="396">
        <v>199</v>
      </c>
      <c r="K1840" s="396">
        <v>187</v>
      </c>
      <c r="L1840" s="396">
        <v>62</v>
      </c>
      <c r="M1840" s="396">
        <v>58</v>
      </c>
      <c r="N1840" s="396">
        <v>13</v>
      </c>
      <c r="O1840" s="396">
        <v>26</v>
      </c>
      <c r="P1840" s="396">
        <v>15</v>
      </c>
      <c r="Q1840" s="397">
        <v>1.7</v>
      </c>
      <c r="R1840" s="396">
        <v>130</v>
      </c>
      <c r="S1840" s="396">
        <v>125</v>
      </c>
      <c r="T1840" s="396">
        <v>119</v>
      </c>
      <c r="U1840" s="396">
        <v>74</v>
      </c>
      <c r="V1840" s="399">
        <f t="shared" si="791"/>
        <v>62.184873949579831</v>
      </c>
      <c r="W1840" s="396">
        <v>0</v>
      </c>
      <c r="X1840" s="397">
        <v>7.35</v>
      </c>
      <c r="Y1840" s="396"/>
      <c r="Z1840" s="396"/>
      <c r="AA1840" s="396"/>
      <c r="AB1840" s="396"/>
      <c r="AC1840" s="399">
        <f t="shared" si="793"/>
        <v>0</v>
      </c>
      <c r="AD1840" s="396">
        <f t="shared" si="798"/>
        <v>0</v>
      </c>
      <c r="AE1840" s="397"/>
      <c r="AF1840" s="396">
        <f t="shared" si="799"/>
        <v>130</v>
      </c>
      <c r="AG1840" s="396">
        <f t="shared" si="795"/>
        <v>125</v>
      </c>
      <c r="AH1840" s="396">
        <f t="shared" si="795"/>
        <v>119</v>
      </c>
      <c r="AI1840" s="396">
        <f t="shared" si="795"/>
        <v>74</v>
      </c>
      <c r="AJ1840" s="399">
        <f t="shared" si="796"/>
        <v>62.184873949579831</v>
      </c>
      <c r="AK1840" s="396">
        <f t="shared" si="797"/>
        <v>45</v>
      </c>
      <c r="AL1840" s="397">
        <f t="shared" si="800"/>
        <v>7.35</v>
      </c>
    </row>
    <row r="1841" spans="1:38" ht="22.5" customHeight="1" x14ac:dyDescent="0.25">
      <c r="A1841" s="17">
        <v>3</v>
      </c>
      <c r="C1841" s="396">
        <v>10</v>
      </c>
      <c r="D1841" s="396" t="s">
        <v>25</v>
      </c>
      <c r="E1841" s="396">
        <v>8</v>
      </c>
      <c r="F1841" s="396">
        <v>8</v>
      </c>
      <c r="G1841" s="396">
        <v>129</v>
      </c>
      <c r="H1841" s="396">
        <v>98</v>
      </c>
      <c r="I1841" s="396">
        <v>129</v>
      </c>
      <c r="J1841" s="396">
        <v>129</v>
      </c>
      <c r="K1841" s="396">
        <v>129</v>
      </c>
      <c r="L1841" s="396">
        <v>7</v>
      </c>
      <c r="M1841" s="396">
        <v>7</v>
      </c>
      <c r="N1841" s="396">
        <v>7</v>
      </c>
      <c r="O1841" s="396">
        <v>50</v>
      </c>
      <c r="P1841" s="396">
        <v>12</v>
      </c>
      <c r="Q1841" s="397">
        <v>0.8</v>
      </c>
      <c r="R1841" s="396">
        <v>170</v>
      </c>
      <c r="S1841" s="396">
        <v>60</v>
      </c>
      <c r="T1841" s="396">
        <v>242</v>
      </c>
      <c r="U1841" s="396">
        <v>76</v>
      </c>
      <c r="V1841" s="399">
        <f t="shared" si="791"/>
        <v>31.404958677685951</v>
      </c>
      <c r="W1841" s="396">
        <v>0</v>
      </c>
      <c r="X1841" s="397">
        <v>6.92</v>
      </c>
      <c r="Y1841" s="396">
        <v>6</v>
      </c>
      <c r="Z1841" s="396">
        <v>0</v>
      </c>
      <c r="AA1841" s="396">
        <v>23</v>
      </c>
      <c r="AB1841" s="396">
        <v>10</v>
      </c>
      <c r="AC1841" s="399">
        <f t="shared" si="793"/>
        <v>43.478260869565219</v>
      </c>
      <c r="AD1841" s="396">
        <f t="shared" si="798"/>
        <v>13</v>
      </c>
      <c r="AE1841" s="397">
        <v>0.82</v>
      </c>
      <c r="AF1841" s="396">
        <f t="shared" si="799"/>
        <v>176</v>
      </c>
      <c r="AG1841" s="396">
        <f t="shared" si="795"/>
        <v>60</v>
      </c>
      <c r="AH1841" s="396">
        <f t="shared" si="795"/>
        <v>265</v>
      </c>
      <c r="AI1841" s="396">
        <f t="shared" si="795"/>
        <v>86</v>
      </c>
      <c r="AJ1841" s="399">
        <f t="shared" si="796"/>
        <v>32.452830188679243</v>
      </c>
      <c r="AK1841" s="396">
        <f t="shared" si="797"/>
        <v>179</v>
      </c>
      <c r="AL1841" s="397">
        <f t="shared" si="800"/>
        <v>7.74</v>
      </c>
    </row>
    <row r="1842" spans="1:38" ht="22.5" customHeight="1" x14ac:dyDescent="0.25">
      <c r="A1842" s="17">
        <v>4</v>
      </c>
      <c r="C1842" s="396">
        <v>11</v>
      </c>
      <c r="D1842" s="396" t="s">
        <v>26</v>
      </c>
      <c r="E1842" s="396">
        <v>23</v>
      </c>
      <c r="F1842" s="396">
        <v>23</v>
      </c>
      <c r="G1842" s="396">
        <v>475</v>
      </c>
      <c r="H1842" s="396">
        <v>119</v>
      </c>
      <c r="I1842" s="396">
        <v>475</v>
      </c>
      <c r="J1842" s="396">
        <v>475</v>
      </c>
      <c r="K1842" s="396">
        <v>475</v>
      </c>
      <c r="L1842" s="396">
        <v>22</v>
      </c>
      <c r="M1842" s="396">
        <v>22</v>
      </c>
      <c r="N1842" s="396">
        <v>22</v>
      </c>
      <c r="O1842" s="396">
        <v>129</v>
      </c>
      <c r="P1842" s="396">
        <v>32</v>
      </c>
      <c r="Q1842" s="397">
        <v>1.22</v>
      </c>
      <c r="R1842" s="396">
        <v>6913</v>
      </c>
      <c r="S1842" s="396">
        <v>6358</v>
      </c>
      <c r="T1842" s="396">
        <v>486</v>
      </c>
      <c r="U1842" s="396">
        <v>143</v>
      </c>
      <c r="V1842" s="399">
        <f t="shared" si="791"/>
        <v>29.4238683127572</v>
      </c>
      <c r="W1842" s="396">
        <v>0</v>
      </c>
      <c r="X1842" s="397">
        <v>9.0299999999999994</v>
      </c>
      <c r="Y1842" s="396">
        <v>0</v>
      </c>
      <c r="Z1842" s="396"/>
      <c r="AA1842" s="396">
        <v>29</v>
      </c>
      <c r="AB1842" s="396">
        <v>10</v>
      </c>
      <c r="AC1842" s="399">
        <f t="shared" si="793"/>
        <v>34.482758620689658</v>
      </c>
      <c r="AD1842" s="396">
        <f t="shared" si="798"/>
        <v>19</v>
      </c>
      <c r="AE1842" s="397"/>
      <c r="AF1842" s="396">
        <f t="shared" si="799"/>
        <v>6913</v>
      </c>
      <c r="AG1842" s="396">
        <f t="shared" si="795"/>
        <v>6358</v>
      </c>
      <c r="AH1842" s="396">
        <f t="shared" si="795"/>
        <v>515</v>
      </c>
      <c r="AI1842" s="396">
        <f t="shared" si="795"/>
        <v>153</v>
      </c>
      <c r="AJ1842" s="399">
        <f t="shared" si="796"/>
        <v>29.708737864077673</v>
      </c>
      <c r="AK1842" s="396">
        <f t="shared" si="797"/>
        <v>362</v>
      </c>
      <c r="AL1842" s="397">
        <f t="shared" si="800"/>
        <v>9.0299999999999994</v>
      </c>
    </row>
    <row r="1843" spans="1:38" ht="22.5" customHeight="1" x14ac:dyDescent="0.25">
      <c r="C1843" s="396">
        <v>12</v>
      </c>
      <c r="D1843" s="396" t="s">
        <v>27</v>
      </c>
      <c r="E1843" s="396">
        <v>9</v>
      </c>
      <c r="F1843" s="396">
        <v>9</v>
      </c>
      <c r="G1843" s="396">
        <v>194</v>
      </c>
      <c r="H1843" s="396">
        <v>0</v>
      </c>
      <c r="I1843" s="396">
        <v>194</v>
      </c>
      <c r="J1843" s="396">
        <v>194</v>
      </c>
      <c r="K1843" s="396">
        <v>0</v>
      </c>
      <c r="L1843" s="396">
        <v>8</v>
      </c>
      <c r="M1843" s="396">
        <v>8</v>
      </c>
      <c r="N1843" s="396"/>
      <c r="O1843" s="396">
        <v>6</v>
      </c>
      <c r="P1843" s="396">
        <v>4</v>
      </c>
      <c r="Q1843" s="397">
        <v>0.6</v>
      </c>
      <c r="R1843" s="396">
        <v>179</v>
      </c>
      <c r="S1843" s="396"/>
      <c r="T1843" s="396">
        <v>173</v>
      </c>
      <c r="U1843" s="396">
        <v>160</v>
      </c>
      <c r="V1843" s="399">
        <f t="shared" si="791"/>
        <v>92.48554913294798</v>
      </c>
      <c r="W1843" s="396">
        <v>0</v>
      </c>
      <c r="X1843" s="397">
        <v>17.16</v>
      </c>
      <c r="Y1843" s="396"/>
      <c r="Z1843" s="396"/>
      <c r="AA1843" s="396"/>
      <c r="AB1843" s="396"/>
      <c r="AC1843" s="399">
        <f t="shared" si="793"/>
        <v>0</v>
      </c>
      <c r="AD1843" s="396">
        <f t="shared" si="798"/>
        <v>0</v>
      </c>
      <c r="AE1843" s="397"/>
      <c r="AF1843" s="396">
        <f t="shared" si="799"/>
        <v>179</v>
      </c>
      <c r="AG1843" s="396">
        <f t="shared" si="795"/>
        <v>0</v>
      </c>
      <c r="AH1843" s="396">
        <f t="shared" si="795"/>
        <v>173</v>
      </c>
      <c r="AI1843" s="396">
        <f t="shared" si="795"/>
        <v>160</v>
      </c>
      <c r="AJ1843" s="399">
        <f t="shared" si="796"/>
        <v>92.48554913294798</v>
      </c>
      <c r="AK1843" s="396">
        <f t="shared" si="797"/>
        <v>13</v>
      </c>
      <c r="AL1843" s="397">
        <f t="shared" si="800"/>
        <v>17.16</v>
      </c>
    </row>
    <row r="1844" spans="1:38" ht="22.5" customHeight="1" x14ac:dyDescent="0.25">
      <c r="A1844" s="17">
        <v>5</v>
      </c>
      <c r="C1844" s="396">
        <v>13</v>
      </c>
      <c r="D1844" s="396" t="s">
        <v>28</v>
      </c>
      <c r="E1844" s="396">
        <v>10</v>
      </c>
      <c r="F1844" s="396">
        <v>10</v>
      </c>
      <c r="G1844" s="396">
        <v>280</v>
      </c>
      <c r="H1844" s="396">
        <v>142</v>
      </c>
      <c r="I1844" s="396">
        <v>280</v>
      </c>
      <c r="J1844" s="396">
        <v>280</v>
      </c>
      <c r="K1844" s="396">
        <v>280</v>
      </c>
      <c r="L1844" s="396">
        <v>10</v>
      </c>
      <c r="M1844" s="396">
        <v>10</v>
      </c>
      <c r="N1844" s="396">
        <v>0</v>
      </c>
      <c r="O1844" s="396">
        <v>0</v>
      </c>
      <c r="P1844" s="396">
        <v>0</v>
      </c>
      <c r="Q1844" s="397">
        <v>0</v>
      </c>
      <c r="R1844" s="396">
        <v>236</v>
      </c>
      <c r="S1844" s="396">
        <v>0</v>
      </c>
      <c r="T1844" s="396">
        <v>21</v>
      </c>
      <c r="U1844" s="396">
        <v>0</v>
      </c>
      <c r="V1844" s="399">
        <f t="shared" si="791"/>
        <v>0</v>
      </c>
      <c r="W1844" s="396">
        <v>0</v>
      </c>
      <c r="X1844" s="397">
        <v>1.54</v>
      </c>
      <c r="Y1844" s="396"/>
      <c r="Z1844" s="396"/>
      <c r="AA1844" s="396"/>
      <c r="AB1844" s="396"/>
      <c r="AC1844" s="399">
        <f t="shared" si="793"/>
        <v>0</v>
      </c>
      <c r="AD1844" s="396">
        <f t="shared" si="798"/>
        <v>0</v>
      </c>
      <c r="AE1844" s="397"/>
      <c r="AF1844" s="396">
        <f t="shared" si="799"/>
        <v>236</v>
      </c>
      <c r="AG1844" s="396">
        <f t="shared" si="795"/>
        <v>0</v>
      </c>
      <c r="AH1844" s="396">
        <f t="shared" si="795"/>
        <v>21</v>
      </c>
      <c r="AI1844" s="396">
        <f t="shared" si="795"/>
        <v>0</v>
      </c>
      <c r="AJ1844" s="399">
        <f t="shared" si="796"/>
        <v>0</v>
      </c>
      <c r="AK1844" s="396">
        <f t="shared" si="797"/>
        <v>21</v>
      </c>
      <c r="AL1844" s="397">
        <f t="shared" si="800"/>
        <v>1.54</v>
      </c>
    </row>
    <row r="1845" spans="1:38" ht="22.5" customHeight="1" x14ac:dyDescent="0.25">
      <c r="C1845" s="396">
        <v>14</v>
      </c>
      <c r="D1845" s="396" t="s">
        <v>29</v>
      </c>
      <c r="E1845" s="396">
        <v>5</v>
      </c>
      <c r="F1845" s="396">
        <v>5</v>
      </c>
      <c r="G1845" s="396">
        <v>78</v>
      </c>
      <c r="H1845" s="396">
        <v>0</v>
      </c>
      <c r="I1845" s="396">
        <v>78</v>
      </c>
      <c r="J1845" s="396">
        <v>78</v>
      </c>
      <c r="K1845" s="396">
        <v>0</v>
      </c>
      <c r="L1845" s="396">
        <v>5</v>
      </c>
      <c r="M1845" s="396">
        <v>5</v>
      </c>
      <c r="N1845" s="396">
        <v>5</v>
      </c>
      <c r="O1845" s="396">
        <v>13</v>
      </c>
      <c r="P1845" s="396">
        <v>5</v>
      </c>
      <c r="Q1845" s="397">
        <v>3.6999999999999998E-2</v>
      </c>
      <c r="R1845" s="396">
        <v>4709</v>
      </c>
      <c r="S1845" s="396">
        <v>4709</v>
      </c>
      <c r="T1845" s="396">
        <v>7</v>
      </c>
      <c r="U1845" s="396">
        <v>2</v>
      </c>
      <c r="V1845" s="399">
        <f t="shared" si="791"/>
        <v>28.571428571428569</v>
      </c>
      <c r="W1845" s="396">
        <v>0</v>
      </c>
      <c r="X1845" s="397">
        <v>0.05</v>
      </c>
      <c r="Y1845" s="396"/>
      <c r="Z1845" s="396"/>
      <c r="AA1845" s="396"/>
      <c r="AB1845" s="396"/>
      <c r="AC1845" s="399">
        <f t="shared" si="793"/>
        <v>0</v>
      </c>
      <c r="AD1845" s="396">
        <f t="shared" si="798"/>
        <v>0</v>
      </c>
      <c r="AE1845" s="397"/>
      <c r="AF1845" s="396">
        <f t="shared" si="799"/>
        <v>4709</v>
      </c>
      <c r="AG1845" s="396">
        <f t="shared" si="795"/>
        <v>4709</v>
      </c>
      <c r="AH1845" s="396">
        <f t="shared" si="795"/>
        <v>7</v>
      </c>
      <c r="AI1845" s="396">
        <f t="shared" si="795"/>
        <v>2</v>
      </c>
      <c r="AJ1845" s="399">
        <f t="shared" si="796"/>
        <v>28.571428571428569</v>
      </c>
      <c r="AK1845" s="396">
        <f t="shared" si="797"/>
        <v>5</v>
      </c>
      <c r="AL1845" s="397">
        <f t="shared" si="800"/>
        <v>0.05</v>
      </c>
    </row>
    <row r="1846" spans="1:38" ht="22.5" customHeight="1" x14ac:dyDescent="0.25">
      <c r="A1846" s="17">
        <v>6</v>
      </c>
      <c r="B1846" s="17">
        <v>2</v>
      </c>
      <c r="C1846" s="396">
        <v>15</v>
      </c>
      <c r="D1846" s="396" t="s">
        <v>30</v>
      </c>
      <c r="E1846" s="396">
        <v>14</v>
      </c>
      <c r="F1846" s="396">
        <v>14</v>
      </c>
      <c r="G1846" s="396">
        <v>273</v>
      </c>
      <c r="H1846" s="396">
        <v>194</v>
      </c>
      <c r="I1846" s="396">
        <v>273</v>
      </c>
      <c r="J1846" s="396">
        <v>273</v>
      </c>
      <c r="K1846" s="396">
        <v>273</v>
      </c>
      <c r="L1846" s="396">
        <v>94</v>
      </c>
      <c r="M1846" s="396">
        <v>94</v>
      </c>
      <c r="N1846" s="396">
        <v>94</v>
      </c>
      <c r="O1846" s="396"/>
      <c r="P1846" s="396"/>
      <c r="Q1846" s="397"/>
      <c r="R1846" s="396">
        <v>4243</v>
      </c>
      <c r="S1846" s="396">
        <v>4243</v>
      </c>
      <c r="T1846" s="396">
        <v>417</v>
      </c>
      <c r="U1846" s="396">
        <v>69</v>
      </c>
      <c r="V1846" s="399">
        <f t="shared" si="791"/>
        <v>16.546762589928058</v>
      </c>
      <c r="W1846" s="396">
        <v>0</v>
      </c>
      <c r="X1846" s="397">
        <v>23.54</v>
      </c>
      <c r="Y1846" s="396"/>
      <c r="Z1846" s="396"/>
      <c r="AA1846" s="396"/>
      <c r="AB1846" s="396"/>
      <c r="AC1846" s="399">
        <f t="shared" si="793"/>
        <v>0</v>
      </c>
      <c r="AD1846" s="396">
        <f t="shared" si="798"/>
        <v>0</v>
      </c>
      <c r="AE1846" s="397"/>
      <c r="AF1846" s="396">
        <f t="shared" si="799"/>
        <v>4243</v>
      </c>
      <c r="AG1846" s="396">
        <f t="shared" si="795"/>
        <v>4243</v>
      </c>
      <c r="AH1846" s="396">
        <f t="shared" si="795"/>
        <v>417</v>
      </c>
      <c r="AI1846" s="396">
        <f t="shared" si="795"/>
        <v>69</v>
      </c>
      <c r="AJ1846" s="399">
        <f t="shared" si="796"/>
        <v>16.546762589928058</v>
      </c>
      <c r="AK1846" s="396">
        <f t="shared" si="797"/>
        <v>348</v>
      </c>
      <c r="AL1846" s="397">
        <f t="shared" si="800"/>
        <v>23.54</v>
      </c>
    </row>
    <row r="1847" spans="1:38" ht="22.5" customHeight="1" x14ac:dyDescent="0.25">
      <c r="A1847" s="17">
        <v>7</v>
      </c>
      <c r="C1847" s="396">
        <v>16</v>
      </c>
      <c r="D1847" s="396" t="s">
        <v>31</v>
      </c>
      <c r="E1847" s="396">
        <v>13</v>
      </c>
      <c r="F1847" s="396">
        <v>12</v>
      </c>
      <c r="G1847" s="396">
        <v>153</v>
      </c>
      <c r="H1847" s="396"/>
      <c r="I1847" s="396">
        <v>153</v>
      </c>
      <c r="J1847" s="396">
        <v>153</v>
      </c>
      <c r="K1847" s="396"/>
      <c r="L1847" s="396">
        <v>12</v>
      </c>
      <c r="M1847" s="396">
        <v>12</v>
      </c>
      <c r="N1847" s="396"/>
      <c r="O1847" s="396">
        <v>120</v>
      </c>
      <c r="P1847" s="396"/>
      <c r="Q1847" s="397"/>
      <c r="R1847" s="396">
        <v>153</v>
      </c>
      <c r="S1847" s="396">
        <v>39</v>
      </c>
      <c r="T1847" s="396">
        <v>153</v>
      </c>
      <c r="U1847" s="396"/>
      <c r="V1847" s="399">
        <f t="shared" si="791"/>
        <v>0</v>
      </c>
      <c r="W1847" s="396">
        <f t="shared" ref="W1847:W1861" si="801">T1847-U1847</f>
        <v>153</v>
      </c>
      <c r="X1847" s="397"/>
      <c r="Y1847" s="396">
        <v>153</v>
      </c>
      <c r="Z1847" s="396"/>
      <c r="AA1847" s="396">
        <v>95</v>
      </c>
      <c r="AB1847" s="396">
        <v>0</v>
      </c>
      <c r="AC1847" s="399">
        <f t="shared" si="793"/>
        <v>0</v>
      </c>
      <c r="AD1847" s="396">
        <f t="shared" si="798"/>
        <v>95</v>
      </c>
      <c r="AE1847" s="397"/>
      <c r="AF1847" s="396">
        <f t="shared" si="799"/>
        <v>306</v>
      </c>
      <c r="AG1847" s="396">
        <f t="shared" si="795"/>
        <v>39</v>
      </c>
      <c r="AH1847" s="396">
        <f t="shared" si="795"/>
        <v>248</v>
      </c>
      <c r="AI1847" s="396">
        <f t="shared" si="795"/>
        <v>0</v>
      </c>
      <c r="AJ1847" s="399">
        <f t="shared" si="796"/>
        <v>0</v>
      </c>
      <c r="AK1847" s="396">
        <f t="shared" si="797"/>
        <v>248</v>
      </c>
      <c r="AL1847" s="397">
        <f t="shared" si="800"/>
        <v>0</v>
      </c>
    </row>
    <row r="1848" spans="1:38" ht="22.5" customHeight="1" x14ac:dyDescent="0.25">
      <c r="C1848" s="396">
        <v>17</v>
      </c>
      <c r="D1848" s="396" t="s">
        <v>32</v>
      </c>
      <c r="E1848" s="396">
        <v>10</v>
      </c>
      <c r="F1848" s="396">
        <v>10</v>
      </c>
      <c r="G1848" s="396">
        <v>230</v>
      </c>
      <c r="H1848" s="396"/>
      <c r="I1848" s="396">
        <v>230</v>
      </c>
      <c r="J1848" s="396">
        <v>230</v>
      </c>
      <c r="K1848" s="396"/>
      <c r="L1848" s="396">
        <v>9</v>
      </c>
      <c r="M1848" s="396">
        <v>9</v>
      </c>
      <c r="N1848" s="396"/>
      <c r="O1848" s="396">
        <v>8</v>
      </c>
      <c r="P1848" s="396">
        <v>7</v>
      </c>
      <c r="Q1848" s="397">
        <v>0.42</v>
      </c>
      <c r="R1848" s="396">
        <v>252</v>
      </c>
      <c r="S1848" s="396"/>
      <c r="T1848" s="396">
        <v>8</v>
      </c>
      <c r="U1848" s="396">
        <v>4</v>
      </c>
      <c r="V1848" s="399">
        <f t="shared" si="791"/>
        <v>50</v>
      </c>
      <c r="W1848" s="396">
        <f t="shared" si="801"/>
        <v>4</v>
      </c>
      <c r="X1848" s="397">
        <v>2.4300000000000002</v>
      </c>
      <c r="Y1848" s="396"/>
      <c r="Z1848" s="396"/>
      <c r="AA1848" s="396"/>
      <c r="AB1848" s="396"/>
      <c r="AC1848" s="399">
        <f t="shared" si="793"/>
        <v>0</v>
      </c>
      <c r="AD1848" s="396">
        <f t="shared" si="798"/>
        <v>0</v>
      </c>
      <c r="AE1848" s="397"/>
      <c r="AF1848" s="396">
        <f t="shared" si="799"/>
        <v>252</v>
      </c>
      <c r="AG1848" s="396">
        <f t="shared" si="795"/>
        <v>0</v>
      </c>
      <c r="AH1848" s="396">
        <f t="shared" si="795"/>
        <v>8</v>
      </c>
      <c r="AI1848" s="396">
        <f t="shared" si="795"/>
        <v>4</v>
      </c>
      <c r="AJ1848" s="399">
        <f t="shared" si="796"/>
        <v>50</v>
      </c>
      <c r="AK1848" s="396">
        <f t="shared" si="797"/>
        <v>4</v>
      </c>
      <c r="AL1848" s="397">
        <f t="shared" si="800"/>
        <v>2.4300000000000002</v>
      </c>
    </row>
    <row r="1849" spans="1:38" ht="22.5" customHeight="1" x14ac:dyDescent="0.25">
      <c r="A1849" s="17">
        <v>8</v>
      </c>
      <c r="C1849" s="396">
        <v>18</v>
      </c>
      <c r="D1849" s="396" t="s">
        <v>33</v>
      </c>
      <c r="E1849" s="396">
        <v>14</v>
      </c>
      <c r="F1849" s="396">
        <v>14</v>
      </c>
      <c r="G1849" s="396">
        <v>287</v>
      </c>
      <c r="H1849" s="396"/>
      <c r="I1849" s="396">
        <v>287</v>
      </c>
      <c r="J1849" s="396">
        <v>287</v>
      </c>
      <c r="K1849" s="396"/>
      <c r="L1849" s="396">
        <v>13</v>
      </c>
      <c r="M1849" s="396">
        <v>13</v>
      </c>
      <c r="N1849" s="396"/>
      <c r="O1849" s="396">
        <v>40</v>
      </c>
      <c r="P1849" s="396">
        <v>40</v>
      </c>
      <c r="Q1849" s="397">
        <v>3.5</v>
      </c>
      <c r="R1849" s="396">
        <v>0</v>
      </c>
      <c r="S1849" s="396"/>
      <c r="T1849" s="396">
        <v>86</v>
      </c>
      <c r="U1849" s="396">
        <v>86</v>
      </c>
      <c r="V1849" s="399">
        <f t="shared" si="791"/>
        <v>100</v>
      </c>
      <c r="W1849" s="396">
        <f t="shared" si="801"/>
        <v>0</v>
      </c>
      <c r="X1849" s="397">
        <v>7.2</v>
      </c>
      <c r="Y1849" s="396">
        <v>15</v>
      </c>
      <c r="Z1849" s="396"/>
      <c r="AA1849" s="396">
        <v>55</v>
      </c>
      <c r="AB1849" s="396">
        <v>55</v>
      </c>
      <c r="AC1849" s="399">
        <f t="shared" si="793"/>
        <v>100</v>
      </c>
      <c r="AD1849" s="396">
        <f t="shared" si="798"/>
        <v>0</v>
      </c>
      <c r="AE1849" s="397">
        <v>4.29</v>
      </c>
      <c r="AF1849" s="396">
        <f t="shared" si="799"/>
        <v>15</v>
      </c>
      <c r="AG1849" s="396">
        <f t="shared" si="795"/>
        <v>0</v>
      </c>
      <c r="AH1849" s="396">
        <f t="shared" si="795"/>
        <v>141</v>
      </c>
      <c r="AI1849" s="396">
        <f t="shared" si="795"/>
        <v>141</v>
      </c>
      <c r="AJ1849" s="399">
        <f t="shared" si="796"/>
        <v>100</v>
      </c>
      <c r="AK1849" s="396">
        <f t="shared" si="797"/>
        <v>0</v>
      </c>
      <c r="AL1849" s="397">
        <f t="shared" si="800"/>
        <v>11.49</v>
      </c>
    </row>
    <row r="1850" spans="1:38" ht="22.5" customHeight="1" x14ac:dyDescent="0.25">
      <c r="C1850" s="396">
        <v>19</v>
      </c>
      <c r="D1850" s="396" t="s">
        <v>34</v>
      </c>
      <c r="E1850" s="396">
        <v>11</v>
      </c>
      <c r="F1850" s="396">
        <v>11</v>
      </c>
      <c r="G1850" s="396">
        <v>168</v>
      </c>
      <c r="H1850" s="396">
        <v>167</v>
      </c>
      <c r="I1850" s="396">
        <v>168</v>
      </c>
      <c r="J1850" s="396">
        <v>168</v>
      </c>
      <c r="K1850" s="396">
        <v>168</v>
      </c>
      <c r="L1850" s="396">
        <v>34</v>
      </c>
      <c r="M1850" s="396">
        <v>34</v>
      </c>
      <c r="N1850" s="396">
        <v>34</v>
      </c>
      <c r="O1850" s="396">
        <v>26</v>
      </c>
      <c r="P1850" s="396">
        <v>11</v>
      </c>
      <c r="Q1850" s="397">
        <v>0.76</v>
      </c>
      <c r="R1850" s="396">
        <v>11902</v>
      </c>
      <c r="S1850" s="396">
        <v>11739</v>
      </c>
      <c r="T1850" s="396">
        <v>101</v>
      </c>
      <c r="U1850" s="396">
        <v>83</v>
      </c>
      <c r="V1850" s="399">
        <f t="shared" si="791"/>
        <v>82.178217821782169</v>
      </c>
      <c r="W1850" s="396">
        <f t="shared" si="801"/>
        <v>18</v>
      </c>
      <c r="X1850" s="397">
        <v>7.96</v>
      </c>
      <c r="Y1850" s="396"/>
      <c r="Z1850" s="396"/>
      <c r="AA1850" s="396"/>
      <c r="AB1850" s="396"/>
      <c r="AC1850" s="399">
        <f t="shared" si="793"/>
        <v>0</v>
      </c>
      <c r="AD1850" s="396">
        <f t="shared" si="798"/>
        <v>0</v>
      </c>
      <c r="AE1850" s="397"/>
      <c r="AF1850" s="396">
        <f t="shared" si="799"/>
        <v>11902</v>
      </c>
      <c r="AG1850" s="396">
        <v>11739</v>
      </c>
      <c r="AH1850" s="396">
        <f t="shared" ref="AH1850:AI1858" si="802">SUM(T1850,AA1850)</f>
        <v>101</v>
      </c>
      <c r="AI1850" s="396">
        <f t="shared" si="802"/>
        <v>83</v>
      </c>
      <c r="AJ1850" s="399">
        <f t="shared" si="796"/>
        <v>82.178217821782169</v>
      </c>
      <c r="AK1850" s="396">
        <f t="shared" si="797"/>
        <v>18</v>
      </c>
      <c r="AL1850" s="397">
        <f t="shared" si="800"/>
        <v>7.96</v>
      </c>
    </row>
    <row r="1851" spans="1:38" ht="22.5" customHeight="1" x14ac:dyDescent="0.25">
      <c r="A1851" s="17">
        <v>9</v>
      </c>
      <c r="B1851" s="17">
        <v>3</v>
      </c>
      <c r="C1851" s="396">
        <v>20</v>
      </c>
      <c r="D1851" s="396" t="s">
        <v>35</v>
      </c>
      <c r="E1851" s="396">
        <v>15</v>
      </c>
      <c r="F1851" s="396">
        <v>15</v>
      </c>
      <c r="G1851" s="396">
        <v>226</v>
      </c>
      <c r="H1851" s="396">
        <v>214</v>
      </c>
      <c r="I1851" s="396">
        <v>226</v>
      </c>
      <c r="J1851" s="396">
        <v>226</v>
      </c>
      <c r="K1851" s="396">
        <v>204</v>
      </c>
      <c r="L1851" s="396">
        <v>14</v>
      </c>
      <c r="M1851" s="396">
        <v>14</v>
      </c>
      <c r="N1851" s="396">
        <v>14</v>
      </c>
      <c r="O1851" s="396">
        <v>29</v>
      </c>
      <c r="P1851" s="396">
        <v>6</v>
      </c>
      <c r="Q1851" s="397">
        <v>0.88</v>
      </c>
      <c r="R1851" s="396">
        <v>118</v>
      </c>
      <c r="S1851" s="396">
        <v>42</v>
      </c>
      <c r="T1851" s="396">
        <v>138</v>
      </c>
      <c r="U1851" s="396">
        <v>53</v>
      </c>
      <c r="V1851" s="399">
        <f t="shared" si="791"/>
        <v>38.405797101449274</v>
      </c>
      <c r="W1851" s="396">
        <f t="shared" si="801"/>
        <v>85</v>
      </c>
      <c r="X1851" s="397">
        <v>6.84</v>
      </c>
      <c r="Y1851" s="396">
        <v>22</v>
      </c>
      <c r="Z1851" s="396"/>
      <c r="AA1851" s="396">
        <v>42</v>
      </c>
      <c r="AB1851" s="396">
        <v>12</v>
      </c>
      <c r="AC1851" s="399">
        <f t="shared" si="793"/>
        <v>28.571428571428569</v>
      </c>
      <c r="AD1851" s="396">
        <f t="shared" si="798"/>
        <v>30</v>
      </c>
      <c r="AE1851" s="397">
        <v>2.63</v>
      </c>
      <c r="AF1851" s="396">
        <v>140</v>
      </c>
      <c r="AG1851" s="396">
        <v>24</v>
      </c>
      <c r="AH1851" s="396">
        <f t="shared" si="802"/>
        <v>180</v>
      </c>
      <c r="AI1851" s="396">
        <f t="shared" si="802"/>
        <v>65</v>
      </c>
      <c r="AJ1851" s="399">
        <f t="shared" si="796"/>
        <v>36.111111111111107</v>
      </c>
      <c r="AK1851" s="396">
        <f t="shared" si="797"/>
        <v>115</v>
      </c>
      <c r="AL1851" s="397">
        <f t="shared" si="800"/>
        <v>9.4699999999999989</v>
      </c>
    </row>
    <row r="1852" spans="1:38" ht="22.5" customHeight="1" x14ac:dyDescent="0.25">
      <c r="A1852" s="17">
        <v>10</v>
      </c>
      <c r="B1852" s="17">
        <v>4</v>
      </c>
      <c r="C1852" s="396">
        <v>21</v>
      </c>
      <c r="D1852" s="396" t="s">
        <v>36</v>
      </c>
      <c r="E1852" s="396">
        <v>8</v>
      </c>
      <c r="F1852" s="396">
        <v>8</v>
      </c>
      <c r="G1852" s="396">
        <v>108</v>
      </c>
      <c r="H1852" s="396">
        <v>108</v>
      </c>
      <c r="I1852" s="396">
        <v>108</v>
      </c>
      <c r="J1852" s="396">
        <v>99</v>
      </c>
      <c r="K1852" s="396">
        <v>54</v>
      </c>
      <c r="L1852" s="396">
        <v>7</v>
      </c>
      <c r="M1852" s="396">
        <v>7</v>
      </c>
      <c r="N1852" s="396">
        <v>7</v>
      </c>
      <c r="O1852" s="396">
        <v>92</v>
      </c>
      <c r="P1852" s="396">
        <v>17</v>
      </c>
      <c r="Q1852" s="397"/>
      <c r="R1852" s="396">
        <v>70</v>
      </c>
      <c r="S1852" s="396">
        <v>41</v>
      </c>
      <c r="T1852" s="396">
        <v>55</v>
      </c>
      <c r="U1852" s="396">
        <v>16</v>
      </c>
      <c r="V1852" s="399">
        <f t="shared" si="791"/>
        <v>29.09090909090909</v>
      </c>
      <c r="W1852" s="396">
        <f t="shared" si="801"/>
        <v>39</v>
      </c>
      <c r="X1852" s="397"/>
      <c r="Y1852" s="396">
        <v>108</v>
      </c>
      <c r="Z1852" s="396">
        <v>33</v>
      </c>
      <c r="AA1852" s="396">
        <v>83</v>
      </c>
      <c r="AB1852" s="396">
        <v>22</v>
      </c>
      <c r="AC1852" s="399">
        <f t="shared" si="793"/>
        <v>26.506024096385545</v>
      </c>
      <c r="AD1852" s="396">
        <f t="shared" si="798"/>
        <v>61</v>
      </c>
      <c r="AE1852" s="397"/>
      <c r="AF1852" s="396">
        <f t="shared" ref="AF1852:AG1861" si="803">SUM(R1852,Y1852)</f>
        <v>178</v>
      </c>
      <c r="AG1852" s="396">
        <v>63</v>
      </c>
      <c r="AH1852" s="396">
        <f t="shared" si="802"/>
        <v>138</v>
      </c>
      <c r="AI1852" s="396">
        <f t="shared" si="802"/>
        <v>38</v>
      </c>
      <c r="AJ1852" s="399">
        <f t="shared" si="796"/>
        <v>27.536231884057973</v>
      </c>
      <c r="AK1852" s="396">
        <f t="shared" si="797"/>
        <v>100</v>
      </c>
      <c r="AL1852" s="397">
        <f t="shared" si="800"/>
        <v>0</v>
      </c>
    </row>
    <row r="1853" spans="1:38" ht="22.5" customHeight="1" x14ac:dyDescent="0.25">
      <c r="A1853" s="17">
        <v>11</v>
      </c>
      <c r="C1853" s="396">
        <v>22</v>
      </c>
      <c r="D1853" s="396" t="s">
        <v>37</v>
      </c>
      <c r="E1853" s="396">
        <v>27</v>
      </c>
      <c r="F1853" s="396">
        <v>24</v>
      </c>
      <c r="G1853" s="396">
        <v>382</v>
      </c>
      <c r="H1853" s="396">
        <v>0</v>
      </c>
      <c r="I1853" s="396">
        <v>382</v>
      </c>
      <c r="J1853" s="396">
        <v>382</v>
      </c>
      <c r="K1853" s="396">
        <v>382</v>
      </c>
      <c r="L1853" s="396">
        <v>26</v>
      </c>
      <c r="M1853" s="396">
        <v>26</v>
      </c>
      <c r="N1853" s="396">
        <v>26</v>
      </c>
      <c r="O1853" s="396">
        <v>19</v>
      </c>
      <c r="P1853" s="396">
        <v>19</v>
      </c>
      <c r="Q1853" s="397">
        <v>0.98</v>
      </c>
      <c r="R1853" s="396">
        <v>2693</v>
      </c>
      <c r="S1853" s="396">
        <v>1543</v>
      </c>
      <c r="T1853" s="396">
        <v>520</v>
      </c>
      <c r="U1853" s="396">
        <v>470</v>
      </c>
      <c r="V1853" s="399">
        <f t="shared" si="791"/>
        <v>90.384615384615387</v>
      </c>
      <c r="W1853" s="396">
        <f t="shared" si="801"/>
        <v>50</v>
      </c>
      <c r="X1853" s="397">
        <v>11.88</v>
      </c>
      <c r="Y1853" s="396">
        <v>0</v>
      </c>
      <c r="Z1853" s="396">
        <v>0</v>
      </c>
      <c r="AA1853" s="396">
        <v>33</v>
      </c>
      <c r="AB1853" s="396">
        <v>8</v>
      </c>
      <c r="AC1853" s="399">
        <f t="shared" si="793"/>
        <v>24.242424242424242</v>
      </c>
      <c r="AD1853" s="396">
        <f t="shared" si="798"/>
        <v>25</v>
      </c>
      <c r="AE1853" s="397">
        <v>4.16</v>
      </c>
      <c r="AF1853" s="396">
        <f t="shared" si="803"/>
        <v>2693</v>
      </c>
      <c r="AG1853" s="396">
        <f t="shared" si="803"/>
        <v>1543</v>
      </c>
      <c r="AH1853" s="396">
        <f t="shared" si="802"/>
        <v>553</v>
      </c>
      <c r="AI1853" s="396">
        <f t="shared" si="802"/>
        <v>478</v>
      </c>
      <c r="AJ1853" s="399">
        <f t="shared" si="796"/>
        <v>86.437613019891501</v>
      </c>
      <c r="AK1853" s="396">
        <f t="shared" si="797"/>
        <v>75</v>
      </c>
      <c r="AL1853" s="397">
        <f t="shared" si="800"/>
        <v>16.04</v>
      </c>
    </row>
    <row r="1854" spans="1:38" ht="22.5" customHeight="1" x14ac:dyDescent="0.25">
      <c r="A1854" s="17">
        <v>12</v>
      </c>
      <c r="B1854" s="17">
        <v>5</v>
      </c>
      <c r="C1854" s="396">
        <v>23</v>
      </c>
      <c r="D1854" s="396" t="s">
        <v>187</v>
      </c>
      <c r="E1854" s="396">
        <v>11</v>
      </c>
      <c r="F1854" s="396">
        <v>11</v>
      </c>
      <c r="G1854" s="396">
        <v>169</v>
      </c>
      <c r="H1854" s="396">
        <v>168</v>
      </c>
      <c r="I1854" s="396">
        <v>169</v>
      </c>
      <c r="J1854" s="396">
        <v>169</v>
      </c>
      <c r="K1854" s="396">
        <v>169</v>
      </c>
      <c r="L1854" s="396">
        <v>10</v>
      </c>
      <c r="M1854" s="396">
        <v>10</v>
      </c>
      <c r="N1854" s="396">
        <v>10</v>
      </c>
      <c r="O1854" s="396">
        <v>50</v>
      </c>
      <c r="P1854" s="396">
        <v>50</v>
      </c>
      <c r="Q1854" s="397">
        <v>3.22</v>
      </c>
      <c r="R1854" s="396">
        <v>12104</v>
      </c>
      <c r="S1854" s="396">
        <v>9300</v>
      </c>
      <c r="T1854" s="396">
        <v>324</v>
      </c>
      <c r="U1854" s="396">
        <v>171</v>
      </c>
      <c r="V1854" s="399">
        <f t="shared" si="791"/>
        <v>52.777777777777779</v>
      </c>
      <c r="W1854" s="396">
        <f t="shared" si="801"/>
        <v>153</v>
      </c>
      <c r="X1854" s="397">
        <v>13.58</v>
      </c>
      <c r="Y1854" s="396">
        <v>0</v>
      </c>
      <c r="Z1854" s="396"/>
      <c r="AA1854" s="396">
        <v>88</v>
      </c>
      <c r="AB1854" s="396">
        <v>47</v>
      </c>
      <c r="AC1854" s="399">
        <f t="shared" si="793"/>
        <v>53.409090909090907</v>
      </c>
      <c r="AD1854" s="396">
        <f t="shared" si="798"/>
        <v>41</v>
      </c>
      <c r="AE1854" s="397">
        <v>4.66</v>
      </c>
      <c r="AF1854" s="396">
        <f t="shared" si="803"/>
        <v>12104</v>
      </c>
      <c r="AG1854" s="396">
        <f t="shared" si="803"/>
        <v>9300</v>
      </c>
      <c r="AH1854" s="396">
        <f t="shared" si="802"/>
        <v>412</v>
      </c>
      <c r="AI1854" s="396">
        <f t="shared" si="802"/>
        <v>218</v>
      </c>
      <c r="AJ1854" s="399">
        <f t="shared" si="796"/>
        <v>52.912621359223301</v>
      </c>
      <c r="AK1854" s="396">
        <f t="shared" si="797"/>
        <v>194</v>
      </c>
      <c r="AL1854" s="397">
        <f t="shared" si="800"/>
        <v>18.240000000000002</v>
      </c>
    </row>
    <row r="1855" spans="1:38" ht="22.5" customHeight="1" x14ac:dyDescent="0.25">
      <c r="A1855" s="17">
        <v>13</v>
      </c>
      <c r="B1855" s="17">
        <v>6</v>
      </c>
      <c r="C1855" s="396">
        <v>24</v>
      </c>
      <c r="D1855" s="396" t="s">
        <v>39</v>
      </c>
      <c r="E1855" s="396">
        <v>6</v>
      </c>
      <c r="F1855" s="396">
        <v>6</v>
      </c>
      <c r="G1855" s="396">
        <v>108</v>
      </c>
      <c r="H1855" s="396">
        <v>52</v>
      </c>
      <c r="I1855" s="396">
        <v>108</v>
      </c>
      <c r="J1855" s="396">
        <v>108</v>
      </c>
      <c r="K1855" s="396">
        <v>108</v>
      </c>
      <c r="L1855" s="396">
        <v>5</v>
      </c>
      <c r="M1855" s="396">
        <v>5</v>
      </c>
      <c r="N1855" s="396"/>
      <c r="O1855" s="396">
        <v>7</v>
      </c>
      <c r="P1855" s="396"/>
      <c r="Q1855" s="397"/>
      <c r="R1855" s="396">
        <v>108</v>
      </c>
      <c r="S1855" s="396">
        <v>108</v>
      </c>
      <c r="T1855" s="396">
        <v>228</v>
      </c>
      <c r="U1855" s="396">
        <v>201</v>
      </c>
      <c r="V1855" s="399">
        <f t="shared" si="791"/>
        <v>88.157894736842096</v>
      </c>
      <c r="W1855" s="396">
        <f t="shared" si="801"/>
        <v>27</v>
      </c>
      <c r="X1855" s="397">
        <v>7.26</v>
      </c>
      <c r="Y1855" s="396"/>
      <c r="Z1855" s="396"/>
      <c r="AA1855" s="396"/>
      <c r="AB1855" s="396"/>
      <c r="AC1855" s="399">
        <f t="shared" si="793"/>
        <v>0</v>
      </c>
      <c r="AD1855" s="396">
        <f t="shared" si="798"/>
        <v>0</v>
      </c>
      <c r="AE1855" s="397"/>
      <c r="AF1855" s="396">
        <f t="shared" si="803"/>
        <v>108</v>
      </c>
      <c r="AG1855" s="396">
        <f t="shared" si="803"/>
        <v>108</v>
      </c>
      <c r="AH1855" s="396">
        <f t="shared" si="802"/>
        <v>228</v>
      </c>
      <c r="AI1855" s="396">
        <f t="shared" si="802"/>
        <v>201</v>
      </c>
      <c r="AJ1855" s="399">
        <f t="shared" si="796"/>
        <v>88.157894736842096</v>
      </c>
      <c r="AK1855" s="396">
        <f t="shared" si="797"/>
        <v>27</v>
      </c>
      <c r="AL1855" s="397">
        <f t="shared" si="800"/>
        <v>7.26</v>
      </c>
    </row>
    <row r="1856" spans="1:38" ht="22.5" customHeight="1" x14ac:dyDescent="0.25">
      <c r="A1856" s="17">
        <v>14</v>
      </c>
      <c r="C1856" s="396">
        <v>25</v>
      </c>
      <c r="D1856" s="396" t="s">
        <v>40</v>
      </c>
      <c r="E1856" s="396">
        <v>9</v>
      </c>
      <c r="F1856" s="396">
        <v>9</v>
      </c>
      <c r="G1856" s="396">
        <v>180</v>
      </c>
      <c r="H1856" s="396">
        <v>15</v>
      </c>
      <c r="I1856" s="396">
        <v>180</v>
      </c>
      <c r="J1856" s="396">
        <v>179</v>
      </c>
      <c r="K1856" s="396">
        <v>179</v>
      </c>
      <c r="L1856" s="396">
        <v>179</v>
      </c>
      <c r="M1856" s="396">
        <v>8</v>
      </c>
      <c r="N1856" s="396">
        <v>5</v>
      </c>
      <c r="O1856" s="396">
        <v>52</v>
      </c>
      <c r="P1856" s="396">
        <v>14</v>
      </c>
      <c r="Q1856" s="397">
        <v>1.63</v>
      </c>
      <c r="R1856" s="396">
        <v>5276</v>
      </c>
      <c r="S1856" s="396">
        <v>4391</v>
      </c>
      <c r="T1856" s="396">
        <v>127</v>
      </c>
      <c r="U1856" s="396">
        <v>43</v>
      </c>
      <c r="V1856" s="399">
        <f t="shared" si="791"/>
        <v>33.858267716535437</v>
      </c>
      <c r="W1856" s="396">
        <f t="shared" si="801"/>
        <v>84</v>
      </c>
      <c r="X1856" s="397">
        <v>3.6</v>
      </c>
      <c r="Y1856" s="396"/>
      <c r="Z1856" s="396"/>
      <c r="AA1856" s="396"/>
      <c r="AB1856" s="396"/>
      <c r="AC1856" s="399">
        <f t="shared" si="793"/>
        <v>0</v>
      </c>
      <c r="AD1856" s="396">
        <f t="shared" si="798"/>
        <v>0</v>
      </c>
      <c r="AE1856" s="397"/>
      <c r="AF1856" s="396">
        <f t="shared" si="803"/>
        <v>5276</v>
      </c>
      <c r="AG1856" s="396">
        <f t="shared" si="803"/>
        <v>4391</v>
      </c>
      <c r="AH1856" s="396">
        <f t="shared" si="802"/>
        <v>127</v>
      </c>
      <c r="AI1856" s="396">
        <f t="shared" si="802"/>
        <v>43</v>
      </c>
      <c r="AJ1856" s="399">
        <f t="shared" si="796"/>
        <v>33.858267716535437</v>
      </c>
      <c r="AK1856" s="396">
        <f t="shared" si="797"/>
        <v>84</v>
      </c>
      <c r="AL1856" s="397">
        <f t="shared" si="800"/>
        <v>3.6</v>
      </c>
    </row>
    <row r="1857" spans="1:38" ht="22.5" customHeight="1" x14ac:dyDescent="0.25">
      <c r="C1857" s="396">
        <v>26</v>
      </c>
      <c r="D1857" s="396" t="s">
        <v>41</v>
      </c>
      <c r="E1857" s="396">
        <v>12</v>
      </c>
      <c r="F1857" s="396">
        <v>12</v>
      </c>
      <c r="G1857" s="396">
        <v>230</v>
      </c>
      <c r="H1857" s="396">
        <v>60</v>
      </c>
      <c r="I1857" s="396">
        <v>230</v>
      </c>
      <c r="J1857" s="396">
        <v>230</v>
      </c>
      <c r="K1857" s="396">
        <v>230</v>
      </c>
      <c r="L1857" s="396">
        <v>11</v>
      </c>
      <c r="M1857" s="396">
        <v>11</v>
      </c>
      <c r="N1857" s="396">
        <v>11</v>
      </c>
      <c r="O1857" s="396">
        <v>22</v>
      </c>
      <c r="P1857" s="396">
        <v>12</v>
      </c>
      <c r="Q1857" s="397"/>
      <c r="R1857" s="396">
        <v>13142</v>
      </c>
      <c r="S1857" s="396">
        <v>9426</v>
      </c>
      <c r="T1857" s="396">
        <v>54</v>
      </c>
      <c r="U1857" s="396">
        <v>31</v>
      </c>
      <c r="V1857" s="399">
        <f t="shared" si="791"/>
        <v>57.407407407407405</v>
      </c>
      <c r="W1857" s="396">
        <f t="shared" si="801"/>
        <v>23</v>
      </c>
      <c r="X1857" s="397">
        <v>2.77</v>
      </c>
      <c r="Y1857" s="396"/>
      <c r="Z1857" s="396"/>
      <c r="AA1857" s="396"/>
      <c r="AB1857" s="396"/>
      <c r="AC1857" s="399">
        <f t="shared" si="793"/>
        <v>0</v>
      </c>
      <c r="AD1857" s="396">
        <f t="shared" si="798"/>
        <v>0</v>
      </c>
      <c r="AE1857" s="397"/>
      <c r="AF1857" s="396">
        <f t="shared" si="803"/>
        <v>13142</v>
      </c>
      <c r="AG1857" s="396">
        <f t="shared" si="803"/>
        <v>9426</v>
      </c>
      <c r="AH1857" s="396">
        <f t="shared" si="802"/>
        <v>54</v>
      </c>
      <c r="AI1857" s="396">
        <f t="shared" si="802"/>
        <v>31</v>
      </c>
      <c r="AJ1857" s="399">
        <f t="shared" si="796"/>
        <v>57.407407407407405</v>
      </c>
      <c r="AK1857" s="396">
        <f t="shared" si="797"/>
        <v>23</v>
      </c>
      <c r="AL1857" s="397">
        <f t="shared" si="800"/>
        <v>2.77</v>
      </c>
    </row>
    <row r="1858" spans="1:38" ht="22.5" customHeight="1" x14ac:dyDescent="0.25">
      <c r="A1858" s="17">
        <v>15</v>
      </c>
      <c r="B1858" s="17">
        <v>7</v>
      </c>
      <c r="C1858" s="396">
        <v>27</v>
      </c>
      <c r="D1858" s="396" t="s">
        <v>42</v>
      </c>
      <c r="E1858" s="396">
        <v>12</v>
      </c>
      <c r="F1858" s="396">
        <v>12</v>
      </c>
      <c r="G1858" s="396">
        <v>171</v>
      </c>
      <c r="H1858" s="396"/>
      <c r="I1858" s="396">
        <v>171</v>
      </c>
      <c r="J1858" s="396">
        <v>171</v>
      </c>
      <c r="K1858" s="396"/>
      <c r="L1858" s="396">
        <v>22</v>
      </c>
      <c r="M1858" s="396">
        <v>11</v>
      </c>
      <c r="N1858" s="396"/>
      <c r="O1858" s="396"/>
      <c r="P1858" s="396"/>
      <c r="Q1858" s="397"/>
      <c r="R1858" s="396">
        <v>226</v>
      </c>
      <c r="S1858" s="396">
        <v>171</v>
      </c>
      <c r="T1858" s="396">
        <v>66</v>
      </c>
      <c r="U1858" s="396">
        <v>33</v>
      </c>
      <c r="V1858" s="399">
        <f t="shared" si="791"/>
        <v>50</v>
      </c>
      <c r="W1858" s="396">
        <f t="shared" si="801"/>
        <v>33</v>
      </c>
      <c r="X1858" s="397">
        <v>7.91</v>
      </c>
      <c r="Y1858" s="396">
        <v>171</v>
      </c>
      <c r="Z1858" s="396">
        <v>171</v>
      </c>
      <c r="AA1858" s="396">
        <v>46</v>
      </c>
      <c r="AB1858" s="396">
        <v>24</v>
      </c>
      <c r="AC1858" s="399">
        <f t="shared" si="793"/>
        <v>52.173913043478258</v>
      </c>
      <c r="AD1858" s="396">
        <f t="shared" si="798"/>
        <v>22</v>
      </c>
      <c r="AE1858" s="397">
        <v>4.8899999999999997</v>
      </c>
      <c r="AF1858" s="396">
        <f t="shared" si="803"/>
        <v>397</v>
      </c>
      <c r="AG1858" s="396">
        <f t="shared" si="803"/>
        <v>342</v>
      </c>
      <c r="AH1858" s="396">
        <f t="shared" si="802"/>
        <v>112</v>
      </c>
      <c r="AI1858" s="396">
        <f t="shared" si="802"/>
        <v>57</v>
      </c>
      <c r="AJ1858" s="399">
        <f t="shared" si="796"/>
        <v>50.892857142857139</v>
      </c>
      <c r="AK1858" s="396">
        <f t="shared" si="797"/>
        <v>55</v>
      </c>
      <c r="AL1858" s="397">
        <f t="shared" si="800"/>
        <v>12.8</v>
      </c>
    </row>
    <row r="1859" spans="1:38" ht="22.5" customHeight="1" x14ac:dyDescent="0.25">
      <c r="A1859" s="17">
        <v>16</v>
      </c>
      <c r="C1859" s="396">
        <v>28</v>
      </c>
      <c r="D1859" s="396" t="s">
        <v>43</v>
      </c>
      <c r="E1859" s="396">
        <v>10</v>
      </c>
      <c r="F1859" s="396">
        <v>10</v>
      </c>
      <c r="G1859" s="396">
        <v>148</v>
      </c>
      <c r="H1859" s="396">
        <v>50</v>
      </c>
      <c r="I1859" s="396">
        <v>148</v>
      </c>
      <c r="J1859" s="396">
        <v>148</v>
      </c>
      <c r="K1859" s="396"/>
      <c r="L1859" s="396">
        <v>45</v>
      </c>
      <c r="M1859" s="396">
        <v>45</v>
      </c>
      <c r="N1859" s="396">
        <v>1</v>
      </c>
      <c r="O1859" s="396"/>
      <c r="P1859" s="396"/>
      <c r="Q1859" s="397"/>
      <c r="R1859" s="396">
        <v>187</v>
      </c>
      <c r="S1859" s="396">
        <v>27</v>
      </c>
      <c r="T1859" s="396">
        <v>44</v>
      </c>
      <c r="U1859" s="396">
        <v>3</v>
      </c>
      <c r="V1859" s="399">
        <f t="shared" si="791"/>
        <v>6.8181818181818175</v>
      </c>
      <c r="W1859" s="396">
        <f t="shared" si="801"/>
        <v>41</v>
      </c>
      <c r="X1859" s="397">
        <v>1.58</v>
      </c>
      <c r="Y1859" s="396">
        <v>55</v>
      </c>
      <c r="Z1859" s="396"/>
      <c r="AA1859" s="396">
        <v>26</v>
      </c>
      <c r="AB1859" s="396">
        <v>3</v>
      </c>
      <c r="AC1859" s="399">
        <f t="shared" si="793"/>
        <v>11.538461538461538</v>
      </c>
      <c r="AD1859" s="396">
        <f t="shared" si="798"/>
        <v>23</v>
      </c>
      <c r="AE1859" s="397">
        <v>2.0099999999999998</v>
      </c>
      <c r="AF1859" s="396">
        <v>397</v>
      </c>
      <c r="AG1859" s="396">
        <f t="shared" si="803"/>
        <v>27</v>
      </c>
      <c r="AH1859" s="396">
        <f>SUM(T1859,AA1859)</f>
        <v>70</v>
      </c>
      <c r="AI1859" s="396">
        <v>1</v>
      </c>
      <c r="AJ1859" s="399">
        <f t="shared" si="796"/>
        <v>1.4285714285714286</v>
      </c>
      <c r="AK1859" s="396">
        <f t="shared" si="797"/>
        <v>69</v>
      </c>
      <c r="AL1859" s="397">
        <f t="shared" si="800"/>
        <v>3.59</v>
      </c>
    </row>
    <row r="1860" spans="1:38" ht="22.5" customHeight="1" x14ac:dyDescent="0.25">
      <c r="A1860" s="17">
        <v>17</v>
      </c>
      <c r="B1860" s="17">
        <v>8</v>
      </c>
      <c r="C1860" s="396">
        <v>29</v>
      </c>
      <c r="D1860" s="396" t="s">
        <v>44</v>
      </c>
      <c r="E1860" s="396">
        <v>7</v>
      </c>
      <c r="F1860" s="396">
        <v>7</v>
      </c>
      <c r="G1860" s="396">
        <v>96</v>
      </c>
      <c r="H1860" s="396"/>
      <c r="I1860" s="396">
        <v>96</v>
      </c>
      <c r="J1860" s="396">
        <v>96</v>
      </c>
      <c r="K1860" s="396">
        <v>96</v>
      </c>
      <c r="L1860" s="396">
        <v>6</v>
      </c>
      <c r="M1860" s="396">
        <v>6</v>
      </c>
      <c r="N1860" s="396">
        <v>6</v>
      </c>
      <c r="O1860" s="396">
        <v>60</v>
      </c>
      <c r="P1860" s="396">
        <v>26</v>
      </c>
      <c r="Q1860" s="397">
        <v>0.08</v>
      </c>
      <c r="R1860" s="396">
        <v>96</v>
      </c>
      <c r="S1860" s="396">
        <v>96</v>
      </c>
      <c r="T1860" s="396">
        <v>50</v>
      </c>
      <c r="U1860" s="396">
        <v>42</v>
      </c>
      <c r="V1860" s="399">
        <f t="shared" si="791"/>
        <v>84</v>
      </c>
      <c r="W1860" s="396">
        <f t="shared" si="801"/>
        <v>8</v>
      </c>
      <c r="X1860" s="397"/>
      <c r="Y1860" s="396"/>
      <c r="Z1860" s="396"/>
      <c r="AA1860" s="396"/>
      <c r="AB1860" s="396"/>
      <c r="AC1860" s="399">
        <f t="shared" si="793"/>
        <v>0</v>
      </c>
      <c r="AD1860" s="396">
        <f t="shared" si="798"/>
        <v>0</v>
      </c>
      <c r="AE1860" s="397"/>
      <c r="AF1860" s="396">
        <f t="shared" ref="AF1860:AF1861" si="804">SUM(R1860,Y1860)</f>
        <v>96</v>
      </c>
      <c r="AG1860" s="396">
        <f t="shared" si="803"/>
        <v>96</v>
      </c>
      <c r="AH1860" s="396">
        <f>SUM(T1860,AA1860)</f>
        <v>50</v>
      </c>
      <c r="AI1860" s="396">
        <v>42</v>
      </c>
      <c r="AJ1860" s="399">
        <f t="shared" si="796"/>
        <v>84</v>
      </c>
      <c r="AK1860" s="396">
        <f t="shared" si="797"/>
        <v>8</v>
      </c>
      <c r="AL1860" s="397">
        <f t="shared" si="800"/>
        <v>0</v>
      </c>
    </row>
    <row r="1861" spans="1:38" ht="22.5" customHeight="1" x14ac:dyDescent="0.25">
      <c r="A1861" s="17">
        <v>18</v>
      </c>
      <c r="C1861" s="396">
        <v>30</v>
      </c>
      <c r="D1861" s="396" t="s">
        <v>45</v>
      </c>
      <c r="E1861" s="396">
        <v>18</v>
      </c>
      <c r="F1861" s="396">
        <v>18</v>
      </c>
      <c r="G1861" s="396">
        <v>262</v>
      </c>
      <c r="H1861" s="396">
        <v>262</v>
      </c>
      <c r="I1861" s="396">
        <v>262</v>
      </c>
      <c r="J1861" s="396">
        <v>262</v>
      </c>
      <c r="K1861" s="396">
        <v>262</v>
      </c>
      <c r="L1861" s="396">
        <v>17</v>
      </c>
      <c r="M1861" s="396">
        <v>17</v>
      </c>
      <c r="N1861" s="396"/>
      <c r="O1861" s="396"/>
      <c r="P1861" s="396"/>
      <c r="Q1861" s="397"/>
      <c r="R1861" s="396">
        <v>3792</v>
      </c>
      <c r="S1861" s="396">
        <v>1081</v>
      </c>
      <c r="T1861" s="396"/>
      <c r="U1861" s="396"/>
      <c r="V1861" s="399">
        <f t="shared" si="791"/>
        <v>0</v>
      </c>
      <c r="W1861" s="396">
        <f t="shared" si="801"/>
        <v>0</v>
      </c>
      <c r="X1861" s="397"/>
      <c r="Y1861" s="396">
        <v>2620</v>
      </c>
      <c r="Z1861" s="396"/>
      <c r="AA1861" s="396">
        <v>349</v>
      </c>
      <c r="AB1861" s="396">
        <v>296</v>
      </c>
      <c r="AC1861" s="399">
        <f t="shared" si="793"/>
        <v>84.813753581661885</v>
      </c>
      <c r="AD1861" s="396">
        <f t="shared" si="798"/>
        <v>53</v>
      </c>
      <c r="AE1861" s="397">
        <v>12.32</v>
      </c>
      <c r="AF1861" s="396">
        <f t="shared" si="804"/>
        <v>6412</v>
      </c>
      <c r="AG1861" s="396">
        <f t="shared" si="803"/>
        <v>1081</v>
      </c>
      <c r="AH1861" s="396">
        <f>SUM(T1861,AA1861)</f>
        <v>349</v>
      </c>
      <c r="AI1861" s="396">
        <f>SUM(U1861,AB1861)</f>
        <v>296</v>
      </c>
      <c r="AJ1861" s="399">
        <f t="shared" si="796"/>
        <v>84.813753581661885</v>
      </c>
      <c r="AK1861" s="396">
        <f t="shared" si="797"/>
        <v>53</v>
      </c>
      <c r="AL1861" s="397">
        <f t="shared" si="800"/>
        <v>12.32</v>
      </c>
    </row>
    <row r="1862" spans="1:38" ht="22.5" customHeight="1" x14ac:dyDescent="0.25">
      <c r="C1862" s="400"/>
      <c r="D1862" s="400" t="s">
        <v>46</v>
      </c>
      <c r="E1862" s="400">
        <f t="shared" ref="E1862:P1862" si="805">SUM(E1832:E1861)</f>
        <v>340</v>
      </c>
      <c r="F1862" s="400">
        <f t="shared" si="805"/>
        <v>334</v>
      </c>
      <c r="G1862" s="400">
        <f t="shared" si="805"/>
        <v>6232</v>
      </c>
      <c r="H1862" s="400">
        <f t="shared" si="805"/>
        <v>2271</v>
      </c>
      <c r="I1862" s="400">
        <f t="shared" si="805"/>
        <v>6233</v>
      </c>
      <c r="J1862" s="400">
        <f t="shared" si="805"/>
        <v>6223</v>
      </c>
      <c r="K1862" s="400">
        <f t="shared" si="805"/>
        <v>4437</v>
      </c>
      <c r="L1862" s="400">
        <f t="shared" si="805"/>
        <v>782</v>
      </c>
      <c r="M1862" s="400">
        <f t="shared" si="805"/>
        <v>596</v>
      </c>
      <c r="N1862" s="400">
        <f t="shared" si="805"/>
        <v>382</v>
      </c>
      <c r="O1862" s="400">
        <f t="shared" si="805"/>
        <v>1199</v>
      </c>
      <c r="P1862" s="400">
        <f t="shared" si="805"/>
        <v>374</v>
      </c>
      <c r="Q1862" s="401">
        <f>SUM(Q1832:Q1861)</f>
        <v>83.646999999999991</v>
      </c>
      <c r="R1862" s="400">
        <f t="shared" ref="R1862:U1862" si="806">SUM(R1832:R1861)</f>
        <v>97780</v>
      </c>
      <c r="S1862" s="400">
        <f t="shared" si="806"/>
        <v>65464</v>
      </c>
      <c r="T1862" s="400">
        <f t="shared" si="806"/>
        <v>5265</v>
      </c>
      <c r="U1862" s="400">
        <f t="shared" si="806"/>
        <v>2537</v>
      </c>
      <c r="V1862" s="402">
        <f t="shared" si="791"/>
        <v>48.186134852801523</v>
      </c>
      <c r="W1862" s="400">
        <f t="shared" ref="W1862:AB1862" si="807">SUM(W1832:W1861)</f>
        <v>1656</v>
      </c>
      <c r="X1862" s="401">
        <f t="shared" si="807"/>
        <v>343.39999999999992</v>
      </c>
      <c r="Y1862" s="400">
        <f t="shared" si="807"/>
        <v>4125</v>
      </c>
      <c r="Z1862" s="400">
        <f t="shared" si="807"/>
        <v>204</v>
      </c>
      <c r="AA1862" s="400">
        <f t="shared" si="807"/>
        <v>894</v>
      </c>
      <c r="AB1862" s="400">
        <f t="shared" si="807"/>
        <v>495</v>
      </c>
      <c r="AC1862" s="402">
        <f t="shared" si="793"/>
        <v>55.369127516778526</v>
      </c>
      <c r="AD1862" s="400">
        <f t="shared" ref="AD1862:AI1862" si="808">SUM(AD1832:AD1861)</f>
        <v>399</v>
      </c>
      <c r="AE1862" s="401">
        <f t="shared" si="808"/>
        <v>36.06</v>
      </c>
      <c r="AF1862" s="400">
        <f t="shared" si="808"/>
        <v>101847</v>
      </c>
      <c r="AG1862" s="400">
        <f t="shared" si="808"/>
        <v>65639</v>
      </c>
      <c r="AH1862" s="400">
        <f t="shared" si="808"/>
        <v>6159</v>
      </c>
      <c r="AI1862" s="400">
        <f t="shared" si="808"/>
        <v>3027</v>
      </c>
      <c r="AJ1862" s="402">
        <f t="shared" si="796"/>
        <v>49.147588894301023</v>
      </c>
      <c r="AK1862" s="400">
        <f>SUM(AK1832:AK1861)</f>
        <v>3132</v>
      </c>
      <c r="AL1862" s="401">
        <f>SUM(AL1832:AL1861)</f>
        <v>379.31000000000006</v>
      </c>
    </row>
    <row r="1863" spans="1:38" ht="20.25" x14ac:dyDescent="0.2">
      <c r="C1863" s="802" t="s">
        <v>255</v>
      </c>
      <c r="D1863" s="802"/>
      <c r="E1863" s="802"/>
      <c r="F1863" s="802"/>
      <c r="G1863" s="802"/>
      <c r="H1863" s="802"/>
      <c r="I1863" s="802"/>
      <c r="J1863" s="802"/>
      <c r="K1863" s="802"/>
      <c r="L1863" s="802"/>
      <c r="M1863" s="802"/>
      <c r="N1863" s="802"/>
      <c r="O1863" s="802"/>
      <c r="P1863" s="802"/>
      <c r="Q1863" s="802"/>
      <c r="R1863" s="802"/>
      <c r="S1863" s="802"/>
      <c r="T1863" s="802"/>
      <c r="U1863" s="802"/>
      <c r="V1863" s="802"/>
      <c r="W1863" s="802"/>
      <c r="X1863" s="802"/>
      <c r="Y1863" s="802" t="s">
        <v>255</v>
      </c>
      <c r="Z1863" s="802"/>
      <c r="AA1863" s="802"/>
      <c r="AB1863" s="802"/>
      <c r="AC1863" s="802"/>
      <c r="AD1863" s="802"/>
      <c r="AE1863" s="802"/>
      <c r="AF1863" s="802"/>
      <c r="AG1863" s="802"/>
      <c r="AH1863" s="802"/>
      <c r="AI1863" s="802"/>
      <c r="AJ1863" s="802"/>
      <c r="AK1863" s="802"/>
      <c r="AL1863" s="802"/>
    </row>
    <row r="1864" spans="1:38" ht="15.75" x14ac:dyDescent="0.25">
      <c r="C1864" s="741" t="s">
        <v>2</v>
      </c>
      <c r="D1864" s="741" t="s">
        <v>3</v>
      </c>
      <c r="E1864" s="804" t="s">
        <v>4</v>
      </c>
      <c r="F1864" s="805"/>
      <c r="G1864" s="805"/>
      <c r="H1864" s="805"/>
      <c r="I1864" s="805"/>
      <c r="J1864" s="805"/>
      <c r="K1864" s="805"/>
      <c r="L1864" s="805"/>
      <c r="M1864" s="805"/>
      <c r="N1864" s="805"/>
      <c r="O1864" s="805"/>
      <c r="P1864" s="805"/>
      <c r="Q1864" s="806"/>
      <c r="R1864" s="743" t="s">
        <v>4</v>
      </c>
      <c r="S1864" s="743"/>
      <c r="T1864" s="743"/>
      <c r="U1864" s="743"/>
      <c r="V1864" s="743"/>
      <c r="W1864" s="743"/>
      <c r="X1864" s="743"/>
      <c r="Y1864" s="743" t="s">
        <v>9</v>
      </c>
      <c r="Z1864" s="743"/>
      <c r="AA1864" s="743"/>
      <c r="AB1864" s="743"/>
      <c r="AC1864" s="743"/>
      <c r="AD1864" s="743"/>
      <c r="AE1864" s="743"/>
      <c r="AF1864" s="743" t="s">
        <v>119</v>
      </c>
      <c r="AG1864" s="743"/>
      <c r="AH1864" s="743"/>
      <c r="AI1864" s="743"/>
      <c r="AJ1864" s="743"/>
      <c r="AK1864" s="743"/>
      <c r="AL1864" s="743"/>
    </row>
    <row r="1865" spans="1:38" ht="15.75" x14ac:dyDescent="0.25">
      <c r="C1865" s="741"/>
      <c r="D1865" s="741"/>
      <c r="E1865" s="804" t="s">
        <v>5</v>
      </c>
      <c r="F1865" s="805"/>
      <c r="G1865" s="805"/>
      <c r="H1865" s="805"/>
      <c r="I1865" s="805"/>
      <c r="J1865" s="805"/>
      <c r="K1865" s="805"/>
      <c r="L1865" s="805"/>
      <c r="M1865" s="805"/>
      <c r="N1865" s="805"/>
      <c r="O1865" s="805"/>
      <c r="P1865" s="805"/>
      <c r="Q1865" s="806"/>
      <c r="R1865" s="743" t="s">
        <v>64</v>
      </c>
      <c r="S1865" s="743"/>
      <c r="T1865" s="743"/>
      <c r="U1865" s="743"/>
      <c r="V1865" s="743"/>
      <c r="W1865" s="743"/>
      <c r="X1865" s="743"/>
      <c r="Y1865" s="743" t="s">
        <v>64</v>
      </c>
      <c r="Z1865" s="743"/>
      <c r="AA1865" s="743"/>
      <c r="AB1865" s="743"/>
      <c r="AC1865" s="743"/>
      <c r="AD1865" s="743"/>
      <c r="AE1865" s="743"/>
      <c r="AF1865" s="743" t="s">
        <v>64</v>
      </c>
      <c r="AG1865" s="743"/>
      <c r="AH1865" s="743"/>
      <c r="AI1865" s="743"/>
      <c r="AJ1865" s="743"/>
      <c r="AK1865" s="743"/>
      <c r="AL1865" s="743"/>
    </row>
    <row r="1866" spans="1:38" ht="53.25" customHeight="1" x14ac:dyDescent="0.2">
      <c r="C1866" s="741"/>
      <c r="D1866" s="741"/>
      <c r="E1866" s="741" t="s">
        <v>15</v>
      </c>
      <c r="F1866" s="741"/>
      <c r="G1866" s="741" t="s">
        <v>256</v>
      </c>
      <c r="H1866" s="741"/>
      <c r="I1866" s="741" t="s">
        <v>257</v>
      </c>
      <c r="J1866" s="741"/>
      <c r="K1866" s="741"/>
      <c r="L1866" s="741" t="s">
        <v>258</v>
      </c>
      <c r="M1866" s="741"/>
      <c r="N1866" s="741"/>
      <c r="O1866" s="807" t="s">
        <v>158</v>
      </c>
      <c r="P1866" s="808"/>
      <c r="Q1866" s="809"/>
      <c r="R1866" s="741" t="s">
        <v>7</v>
      </c>
      <c r="S1866" s="741"/>
      <c r="T1866" s="741" t="s">
        <v>8</v>
      </c>
      <c r="U1866" s="741"/>
      <c r="V1866" s="741"/>
      <c r="W1866" s="741"/>
      <c r="X1866" s="741"/>
      <c r="Y1866" s="741" t="s">
        <v>7</v>
      </c>
      <c r="Z1866" s="741"/>
      <c r="AA1866" s="741" t="s">
        <v>8</v>
      </c>
      <c r="AB1866" s="741"/>
      <c r="AC1866" s="741"/>
      <c r="AD1866" s="741"/>
      <c r="AE1866" s="741"/>
      <c r="AF1866" s="741" t="s">
        <v>7</v>
      </c>
      <c r="AG1866" s="741"/>
      <c r="AH1866" s="741" t="s">
        <v>8</v>
      </c>
      <c r="AI1866" s="741"/>
      <c r="AJ1866" s="741"/>
      <c r="AK1866" s="741"/>
      <c r="AL1866" s="741"/>
    </row>
    <row r="1867" spans="1:38" ht="27" customHeight="1" x14ac:dyDescent="0.2">
      <c r="C1867" s="741"/>
      <c r="D1867" s="741"/>
      <c r="E1867" s="741" t="s">
        <v>55</v>
      </c>
      <c r="F1867" s="741"/>
      <c r="G1867" s="741" t="s">
        <v>56</v>
      </c>
      <c r="H1867" s="741"/>
      <c r="I1867" s="741" t="s">
        <v>61</v>
      </c>
      <c r="J1867" s="741"/>
      <c r="K1867" s="741"/>
      <c r="L1867" s="741" t="s">
        <v>62</v>
      </c>
      <c r="M1867" s="741"/>
      <c r="N1867" s="741"/>
      <c r="O1867" s="810"/>
      <c r="P1867" s="811"/>
      <c r="Q1867" s="812"/>
      <c r="R1867" s="741" t="s">
        <v>65</v>
      </c>
      <c r="S1867" s="741"/>
      <c r="T1867" s="741" t="s">
        <v>69</v>
      </c>
      <c r="U1867" s="741"/>
      <c r="V1867" s="741"/>
      <c r="W1867" s="741"/>
      <c r="X1867" s="741"/>
      <c r="Y1867" s="741" t="s">
        <v>70</v>
      </c>
      <c r="Z1867" s="741"/>
      <c r="AA1867" s="741" t="s">
        <v>69</v>
      </c>
      <c r="AB1867" s="741"/>
      <c r="AC1867" s="741"/>
      <c r="AD1867" s="741"/>
      <c r="AE1867" s="741"/>
      <c r="AF1867" s="741" t="s">
        <v>70</v>
      </c>
      <c r="AG1867" s="741"/>
      <c r="AH1867" s="741" t="s">
        <v>69</v>
      </c>
      <c r="AI1867" s="741"/>
      <c r="AJ1867" s="741"/>
      <c r="AK1867" s="741"/>
      <c r="AL1867" s="741"/>
    </row>
    <row r="1868" spans="1:38" ht="38.25" customHeight="1" x14ac:dyDescent="0.2">
      <c r="A1868" s="17" t="s">
        <v>193</v>
      </c>
      <c r="B1868" s="17" t="s">
        <v>194</v>
      </c>
      <c r="C1868" s="741"/>
      <c r="D1868" s="741"/>
      <c r="E1868" s="403" t="s">
        <v>75</v>
      </c>
      <c r="F1868" s="403" t="s">
        <v>76</v>
      </c>
      <c r="G1868" s="403" t="s">
        <v>57</v>
      </c>
      <c r="H1868" s="403" t="s">
        <v>77</v>
      </c>
      <c r="I1868" s="403" t="s">
        <v>58</v>
      </c>
      <c r="J1868" s="403" t="s">
        <v>59</v>
      </c>
      <c r="K1868" s="403" t="s">
        <v>60</v>
      </c>
      <c r="L1868" s="403" t="s">
        <v>58</v>
      </c>
      <c r="M1868" s="403" t="s">
        <v>59</v>
      </c>
      <c r="N1868" s="403" t="s">
        <v>63</v>
      </c>
      <c r="O1868" s="403" t="s">
        <v>170</v>
      </c>
      <c r="P1868" s="403" t="s">
        <v>171</v>
      </c>
      <c r="Q1868" s="403" t="s">
        <v>161</v>
      </c>
      <c r="R1868" s="403" t="s">
        <v>59</v>
      </c>
      <c r="S1868" s="403" t="s">
        <v>66</v>
      </c>
      <c r="T1868" s="403" t="s">
        <v>67</v>
      </c>
      <c r="U1868" s="403" t="s">
        <v>68</v>
      </c>
      <c r="V1868" s="403" t="s">
        <v>71</v>
      </c>
      <c r="W1868" s="403" t="s">
        <v>72</v>
      </c>
      <c r="X1868" s="403" t="s">
        <v>162</v>
      </c>
      <c r="Y1868" s="403" t="s">
        <v>59</v>
      </c>
      <c r="Z1868" s="403" t="s">
        <v>63</v>
      </c>
      <c r="AA1868" s="403" t="s">
        <v>67</v>
      </c>
      <c r="AB1868" s="403" t="s">
        <v>68</v>
      </c>
      <c r="AC1868" s="403" t="s">
        <v>71</v>
      </c>
      <c r="AD1868" s="403" t="s">
        <v>72</v>
      </c>
      <c r="AE1868" s="403" t="s">
        <v>221</v>
      </c>
      <c r="AF1868" s="403" t="s">
        <v>59</v>
      </c>
      <c r="AG1868" s="403" t="s">
        <v>63</v>
      </c>
      <c r="AH1868" s="403" t="s">
        <v>67</v>
      </c>
      <c r="AI1868" s="403" t="s">
        <v>68</v>
      </c>
      <c r="AJ1868" s="403" t="s">
        <v>71</v>
      </c>
      <c r="AK1868" s="403" t="s">
        <v>72</v>
      </c>
      <c r="AL1868" s="403" t="s">
        <v>172</v>
      </c>
    </row>
    <row r="1869" spans="1:38" ht="12.75" x14ac:dyDescent="0.2">
      <c r="C1869" s="20">
        <v>1</v>
      </c>
      <c r="D1869" s="20">
        <v>2</v>
      </c>
      <c r="E1869" s="20">
        <v>3</v>
      </c>
      <c r="F1869" s="20">
        <v>4</v>
      </c>
      <c r="G1869" s="20">
        <v>5</v>
      </c>
      <c r="H1869" s="20">
        <v>6</v>
      </c>
      <c r="I1869" s="20">
        <v>7</v>
      </c>
      <c r="J1869" s="20">
        <v>8</v>
      </c>
      <c r="K1869" s="20">
        <v>9</v>
      </c>
      <c r="L1869" s="20">
        <v>10</v>
      </c>
      <c r="M1869" s="20">
        <v>11</v>
      </c>
      <c r="N1869" s="20">
        <v>12</v>
      </c>
      <c r="O1869" s="20">
        <v>13</v>
      </c>
      <c r="P1869" s="20">
        <v>14</v>
      </c>
      <c r="Q1869" s="20">
        <v>15</v>
      </c>
      <c r="R1869" s="20">
        <v>16</v>
      </c>
      <c r="S1869" s="20">
        <v>17</v>
      </c>
      <c r="T1869" s="20">
        <v>18</v>
      </c>
      <c r="U1869" s="20">
        <v>19</v>
      </c>
      <c r="V1869" s="20">
        <v>20</v>
      </c>
      <c r="W1869" s="20">
        <v>21</v>
      </c>
      <c r="X1869" s="20">
        <v>22</v>
      </c>
      <c r="Y1869" s="20">
        <v>23</v>
      </c>
      <c r="Z1869" s="20">
        <v>24</v>
      </c>
      <c r="AA1869" s="20">
        <v>25</v>
      </c>
      <c r="AB1869" s="20">
        <v>26</v>
      </c>
      <c r="AC1869" s="20">
        <v>27</v>
      </c>
      <c r="AD1869" s="20">
        <v>28</v>
      </c>
      <c r="AE1869" s="20">
        <v>29</v>
      </c>
      <c r="AF1869" s="20">
        <v>30</v>
      </c>
      <c r="AG1869" s="20">
        <v>31</v>
      </c>
      <c r="AH1869" s="20">
        <v>32</v>
      </c>
      <c r="AI1869" s="20">
        <v>33</v>
      </c>
      <c r="AJ1869" s="20">
        <v>34</v>
      </c>
      <c r="AK1869" s="20">
        <v>35</v>
      </c>
      <c r="AL1869" s="20">
        <v>36</v>
      </c>
    </row>
    <row r="1870" spans="1:38" ht="21.95" customHeight="1" x14ac:dyDescent="0.25">
      <c r="C1870" s="396">
        <v>1</v>
      </c>
      <c r="D1870" s="396" t="s">
        <v>16</v>
      </c>
      <c r="E1870" s="396">
        <v>9</v>
      </c>
      <c r="F1870" s="396">
        <v>9</v>
      </c>
      <c r="G1870" s="396">
        <v>209</v>
      </c>
      <c r="H1870" s="396">
        <v>21</v>
      </c>
      <c r="I1870" s="396">
        <v>209</v>
      </c>
      <c r="J1870" s="396">
        <v>209</v>
      </c>
      <c r="K1870" s="396">
        <v>209</v>
      </c>
      <c r="L1870" s="396">
        <v>24</v>
      </c>
      <c r="M1870" s="396">
        <v>24</v>
      </c>
      <c r="N1870" s="396">
        <v>24</v>
      </c>
      <c r="O1870" s="396">
        <v>17</v>
      </c>
      <c r="P1870" s="396">
        <v>3</v>
      </c>
      <c r="Q1870" s="397"/>
      <c r="R1870" s="398">
        <v>213</v>
      </c>
      <c r="S1870" s="396">
        <v>213</v>
      </c>
      <c r="T1870" s="396">
        <v>206</v>
      </c>
      <c r="U1870" s="396">
        <v>148</v>
      </c>
      <c r="V1870" s="399">
        <f t="shared" ref="V1870:V1900" si="809">IF(U1870&lt;&gt;0,(U1870/T1870*100),0)</f>
        <v>71.844660194174764</v>
      </c>
      <c r="W1870" s="396">
        <f t="shared" ref="W1870:W1875" si="810">T1870-U1870</f>
        <v>58</v>
      </c>
      <c r="X1870" s="397">
        <v>5.51</v>
      </c>
      <c r="Y1870" s="396"/>
      <c r="Z1870" s="396"/>
      <c r="AA1870" s="396"/>
      <c r="AB1870" s="396"/>
      <c r="AC1870" s="399">
        <f t="shared" ref="AC1870:AC1900" si="811">IF(AB1870&lt;&gt;0,(AB1870/AA1870*100),0)</f>
        <v>0</v>
      </c>
      <c r="AD1870" s="396">
        <f t="shared" ref="AD1870:AD1871" si="812">AA1870-AB1870</f>
        <v>0</v>
      </c>
      <c r="AE1870" s="397"/>
      <c r="AF1870" s="396">
        <f>SUM(Q1870,Y1870)</f>
        <v>0</v>
      </c>
      <c r="AG1870" s="396">
        <f t="shared" ref="AG1870:AI1887" si="813">SUM(S1870,Z1870)</f>
        <v>213</v>
      </c>
      <c r="AH1870" s="396">
        <f t="shared" si="813"/>
        <v>206</v>
      </c>
      <c r="AI1870" s="396">
        <f t="shared" si="813"/>
        <v>148</v>
      </c>
      <c r="AJ1870" s="399">
        <f t="shared" ref="AJ1870:AJ1900" si="814">IF(AI1870&lt;&gt;0,(AI1870/AH1870*100),0)</f>
        <v>71.844660194174764</v>
      </c>
      <c r="AK1870" s="396">
        <f t="shared" ref="AK1870:AK1899" si="815">AH1870-AI1870</f>
        <v>58</v>
      </c>
      <c r="AL1870" s="397">
        <f>SUM(X1870,AE1870)</f>
        <v>5.51</v>
      </c>
    </row>
    <row r="1871" spans="1:38" ht="21.95" customHeight="1" x14ac:dyDescent="0.25">
      <c r="A1871" s="17">
        <v>1</v>
      </c>
      <c r="B1871" s="17">
        <v>1</v>
      </c>
      <c r="C1871" s="396">
        <v>2</v>
      </c>
      <c r="D1871" s="396" t="s">
        <v>190</v>
      </c>
      <c r="E1871" s="396">
        <v>15</v>
      </c>
      <c r="F1871" s="396">
        <v>15</v>
      </c>
      <c r="G1871" s="396">
        <v>285</v>
      </c>
      <c r="H1871" s="396">
        <v>77</v>
      </c>
      <c r="I1871" s="396">
        <v>285</v>
      </c>
      <c r="J1871" s="396">
        <v>285</v>
      </c>
      <c r="K1871" s="396">
        <v>154</v>
      </c>
      <c r="L1871" s="396">
        <v>14</v>
      </c>
      <c r="M1871" s="396">
        <v>14</v>
      </c>
      <c r="N1871" s="396">
        <v>5</v>
      </c>
      <c r="O1871" s="396">
        <v>43</v>
      </c>
      <c r="P1871" s="396">
        <v>24</v>
      </c>
      <c r="Q1871" s="397">
        <v>5.21</v>
      </c>
      <c r="R1871" s="396">
        <v>12396</v>
      </c>
      <c r="S1871" s="396">
        <v>6761</v>
      </c>
      <c r="T1871" s="396">
        <v>377</v>
      </c>
      <c r="U1871" s="396">
        <v>143</v>
      </c>
      <c r="V1871" s="399">
        <f t="shared" si="809"/>
        <v>37.931034482758619</v>
      </c>
      <c r="W1871" s="396">
        <f t="shared" si="810"/>
        <v>234</v>
      </c>
      <c r="X1871" s="397">
        <v>11.26</v>
      </c>
      <c r="Y1871" s="396"/>
      <c r="Z1871" s="396"/>
      <c r="AA1871" s="396"/>
      <c r="AB1871" s="396"/>
      <c r="AC1871" s="399">
        <f t="shared" si="811"/>
        <v>0</v>
      </c>
      <c r="AD1871" s="396">
        <f t="shared" si="812"/>
        <v>0</v>
      </c>
      <c r="AE1871" s="397"/>
      <c r="AF1871" s="396">
        <v>12396</v>
      </c>
      <c r="AG1871" s="396">
        <f t="shared" si="813"/>
        <v>6761</v>
      </c>
      <c r="AH1871" s="396">
        <f t="shared" si="813"/>
        <v>377</v>
      </c>
      <c r="AI1871" s="396">
        <f t="shared" si="813"/>
        <v>143</v>
      </c>
      <c r="AJ1871" s="399">
        <f t="shared" si="814"/>
        <v>37.931034482758619</v>
      </c>
      <c r="AK1871" s="396">
        <f t="shared" si="815"/>
        <v>234</v>
      </c>
      <c r="AL1871" s="397">
        <f>SUM(X1871,AE1871)</f>
        <v>11.26</v>
      </c>
    </row>
    <row r="1872" spans="1:38" ht="21.95" customHeight="1" x14ac:dyDescent="0.25">
      <c r="C1872" s="396">
        <v>3</v>
      </c>
      <c r="D1872" s="396" t="s">
        <v>18</v>
      </c>
      <c r="E1872" s="396">
        <v>13</v>
      </c>
      <c r="F1872" s="396">
        <v>12</v>
      </c>
      <c r="G1872" s="396">
        <v>289</v>
      </c>
      <c r="H1872" s="396">
        <v>149</v>
      </c>
      <c r="I1872" s="396">
        <v>287</v>
      </c>
      <c r="J1872" s="396">
        <v>287</v>
      </c>
      <c r="K1872" s="396">
        <v>123</v>
      </c>
      <c r="L1872" s="396">
        <v>12</v>
      </c>
      <c r="M1872" s="396">
        <v>12</v>
      </c>
      <c r="N1872" s="396">
        <v>12</v>
      </c>
      <c r="O1872" s="396">
        <v>153</v>
      </c>
      <c r="P1872" s="396">
        <v>16</v>
      </c>
      <c r="Q1872" s="397">
        <v>1.75</v>
      </c>
      <c r="R1872" s="396">
        <v>14580</v>
      </c>
      <c r="S1872" s="396">
        <v>4110</v>
      </c>
      <c r="T1872" s="396">
        <v>301</v>
      </c>
      <c r="U1872" s="396">
        <v>180</v>
      </c>
      <c r="V1872" s="399">
        <f t="shared" si="809"/>
        <v>59.800664451827245</v>
      </c>
      <c r="W1872" s="396">
        <f t="shared" si="810"/>
        <v>121</v>
      </c>
      <c r="X1872" s="397">
        <v>11.4</v>
      </c>
      <c r="Y1872" s="396">
        <v>975</v>
      </c>
      <c r="Z1872" s="396">
        <v>825</v>
      </c>
      <c r="AA1872" s="396">
        <v>25</v>
      </c>
      <c r="AB1872" s="396">
        <v>8</v>
      </c>
      <c r="AC1872" s="399">
        <f t="shared" si="811"/>
        <v>32</v>
      </c>
      <c r="AD1872" s="396">
        <v>17</v>
      </c>
      <c r="AE1872" s="397">
        <v>0.28000000000000003</v>
      </c>
      <c r="AF1872" s="396">
        <v>15555</v>
      </c>
      <c r="AG1872" s="396">
        <f t="shared" si="813"/>
        <v>4935</v>
      </c>
      <c r="AH1872" s="396">
        <f t="shared" si="813"/>
        <v>326</v>
      </c>
      <c r="AI1872" s="396">
        <f t="shared" si="813"/>
        <v>188</v>
      </c>
      <c r="AJ1872" s="399">
        <f t="shared" si="814"/>
        <v>57.668711656441715</v>
      </c>
      <c r="AK1872" s="396">
        <f t="shared" si="815"/>
        <v>138</v>
      </c>
      <c r="AL1872" s="397">
        <f>SUM(X1872,AE1872)</f>
        <v>11.68</v>
      </c>
    </row>
    <row r="1873" spans="1:38" ht="21.95" customHeight="1" x14ac:dyDescent="0.25">
      <c r="C1873" s="396">
        <v>4</v>
      </c>
      <c r="D1873" s="396" t="s">
        <v>19</v>
      </c>
      <c r="E1873" s="396">
        <v>13</v>
      </c>
      <c r="F1873" s="396">
        <v>13</v>
      </c>
      <c r="G1873" s="396">
        <v>246</v>
      </c>
      <c r="H1873" s="396">
        <v>0</v>
      </c>
      <c r="I1873" s="396">
        <v>248</v>
      </c>
      <c r="J1873" s="396">
        <v>248</v>
      </c>
      <c r="K1873" s="396">
        <v>230</v>
      </c>
      <c r="L1873" s="396">
        <v>12</v>
      </c>
      <c r="M1873" s="396">
        <v>12</v>
      </c>
      <c r="N1873" s="396">
        <v>11</v>
      </c>
      <c r="O1873" s="396">
        <v>26</v>
      </c>
      <c r="P1873" s="396">
        <v>19</v>
      </c>
      <c r="Q1873" s="397"/>
      <c r="R1873" s="396">
        <v>500</v>
      </c>
      <c r="S1873" s="396">
        <v>443</v>
      </c>
      <c r="T1873" s="396">
        <v>242</v>
      </c>
      <c r="U1873" s="396">
        <v>208</v>
      </c>
      <c r="V1873" s="399">
        <f t="shared" si="809"/>
        <v>85.950413223140501</v>
      </c>
      <c r="W1873" s="396">
        <f t="shared" si="810"/>
        <v>34</v>
      </c>
      <c r="X1873" s="397">
        <v>16.329999999999998</v>
      </c>
      <c r="Y1873" s="396"/>
      <c r="Z1873" s="396"/>
      <c r="AA1873" s="396"/>
      <c r="AB1873" s="396"/>
      <c r="AC1873" s="399">
        <f t="shared" si="811"/>
        <v>0</v>
      </c>
      <c r="AD1873" s="396">
        <f t="shared" ref="AD1873:AD1899" si="816">AA1873-AB1873</f>
        <v>0</v>
      </c>
      <c r="AE1873" s="397"/>
      <c r="AF1873" s="396">
        <f t="shared" ref="AF1873:AF1888" si="817">SUM(R1873,Y1873)</f>
        <v>500</v>
      </c>
      <c r="AG1873" s="396">
        <f t="shared" si="813"/>
        <v>443</v>
      </c>
      <c r="AH1873" s="396">
        <f t="shared" si="813"/>
        <v>242</v>
      </c>
      <c r="AI1873" s="396">
        <f t="shared" si="813"/>
        <v>208</v>
      </c>
      <c r="AJ1873" s="399">
        <f t="shared" si="814"/>
        <v>85.950413223140501</v>
      </c>
      <c r="AK1873" s="396">
        <f t="shared" si="815"/>
        <v>34</v>
      </c>
      <c r="AL1873" s="397">
        <f>SUM(X1873,AE1873)</f>
        <v>16.329999999999998</v>
      </c>
    </row>
    <row r="1874" spans="1:38" ht="21.95" customHeight="1" x14ac:dyDescent="0.25">
      <c r="C1874" s="396">
        <v>5</v>
      </c>
      <c r="D1874" s="396" t="s">
        <v>20</v>
      </c>
      <c r="E1874" s="396">
        <v>8</v>
      </c>
      <c r="F1874" s="396">
        <v>8</v>
      </c>
      <c r="G1874" s="396">
        <v>193</v>
      </c>
      <c r="H1874" s="396">
        <v>0</v>
      </c>
      <c r="I1874" s="396">
        <v>193</v>
      </c>
      <c r="J1874" s="396">
        <v>193</v>
      </c>
      <c r="K1874" s="396">
        <v>193</v>
      </c>
      <c r="L1874" s="396">
        <v>70</v>
      </c>
      <c r="M1874" s="396">
        <v>70</v>
      </c>
      <c r="N1874" s="396">
        <v>70</v>
      </c>
      <c r="O1874" s="396"/>
      <c r="P1874" s="396"/>
      <c r="Q1874" s="397"/>
      <c r="R1874" s="396">
        <v>636</v>
      </c>
      <c r="S1874" s="396"/>
      <c r="T1874" s="396">
        <v>477</v>
      </c>
      <c r="U1874" s="396">
        <v>108</v>
      </c>
      <c r="V1874" s="399">
        <f t="shared" si="809"/>
        <v>22.641509433962266</v>
      </c>
      <c r="W1874" s="396">
        <f t="shared" si="810"/>
        <v>369</v>
      </c>
      <c r="X1874" s="397">
        <v>8.86</v>
      </c>
      <c r="Y1874" s="396"/>
      <c r="Z1874" s="396"/>
      <c r="AA1874" s="396">
        <v>0</v>
      </c>
      <c r="AB1874" s="396">
        <v>0</v>
      </c>
      <c r="AC1874" s="399">
        <f t="shared" si="811"/>
        <v>0</v>
      </c>
      <c r="AD1874" s="396">
        <f t="shared" si="816"/>
        <v>0</v>
      </c>
      <c r="AE1874" s="397"/>
      <c r="AF1874" s="396">
        <f t="shared" si="817"/>
        <v>636</v>
      </c>
      <c r="AG1874" s="396">
        <f t="shared" si="813"/>
        <v>0</v>
      </c>
      <c r="AH1874" s="396">
        <f t="shared" si="813"/>
        <v>477</v>
      </c>
      <c r="AI1874" s="396">
        <f t="shared" si="813"/>
        <v>108</v>
      </c>
      <c r="AJ1874" s="399">
        <f t="shared" si="814"/>
        <v>22.641509433962266</v>
      </c>
      <c r="AK1874" s="396">
        <f t="shared" si="815"/>
        <v>369</v>
      </c>
      <c r="AL1874" s="397">
        <v>8.27</v>
      </c>
    </row>
    <row r="1875" spans="1:38" ht="21.95" customHeight="1" x14ac:dyDescent="0.25">
      <c r="C1875" s="396">
        <v>6</v>
      </c>
      <c r="D1875" s="396" t="s">
        <v>21</v>
      </c>
      <c r="E1875" s="396">
        <v>4</v>
      </c>
      <c r="F1875" s="396">
        <v>4</v>
      </c>
      <c r="G1875" s="396">
        <v>63</v>
      </c>
      <c r="H1875" s="396">
        <v>63</v>
      </c>
      <c r="I1875" s="396">
        <v>63</v>
      </c>
      <c r="J1875" s="396">
        <v>63</v>
      </c>
      <c r="K1875" s="396">
        <v>39</v>
      </c>
      <c r="L1875" s="396">
        <v>15</v>
      </c>
      <c r="M1875" s="396">
        <v>15</v>
      </c>
      <c r="N1875" s="396">
        <v>15</v>
      </c>
      <c r="O1875" s="396">
        <v>31</v>
      </c>
      <c r="P1875" s="396">
        <v>23</v>
      </c>
      <c r="Q1875" s="397">
        <v>0.41</v>
      </c>
      <c r="R1875" s="396">
        <v>69</v>
      </c>
      <c r="S1875" s="396">
        <v>69</v>
      </c>
      <c r="T1875" s="396">
        <v>0</v>
      </c>
      <c r="U1875" s="396">
        <v>0</v>
      </c>
      <c r="V1875" s="399">
        <f t="shared" si="809"/>
        <v>0</v>
      </c>
      <c r="W1875" s="396">
        <f t="shared" si="810"/>
        <v>0</v>
      </c>
      <c r="X1875" s="397"/>
      <c r="Y1875" s="396"/>
      <c r="Z1875" s="396"/>
      <c r="AA1875" s="396"/>
      <c r="AB1875" s="396"/>
      <c r="AC1875" s="399">
        <f t="shared" si="811"/>
        <v>0</v>
      </c>
      <c r="AD1875" s="396">
        <f t="shared" si="816"/>
        <v>0</v>
      </c>
      <c r="AE1875" s="397"/>
      <c r="AF1875" s="396">
        <f t="shared" si="817"/>
        <v>69</v>
      </c>
      <c r="AG1875" s="396">
        <f t="shared" si="813"/>
        <v>69</v>
      </c>
      <c r="AH1875" s="396">
        <f t="shared" si="813"/>
        <v>0</v>
      </c>
      <c r="AI1875" s="396">
        <f t="shared" si="813"/>
        <v>0</v>
      </c>
      <c r="AJ1875" s="399">
        <f t="shared" si="814"/>
        <v>0</v>
      </c>
      <c r="AK1875" s="396">
        <f t="shared" si="815"/>
        <v>0</v>
      </c>
      <c r="AL1875" s="397">
        <f t="shared" ref="AL1875:AL1899" si="818">SUM(X1875,AE1875)</f>
        <v>0</v>
      </c>
    </row>
    <row r="1876" spans="1:38" ht="21.95" customHeight="1" x14ac:dyDescent="0.25">
      <c r="C1876" s="396">
        <v>7</v>
      </c>
      <c r="D1876" s="396" t="s">
        <v>22</v>
      </c>
      <c r="E1876" s="396">
        <v>15</v>
      </c>
      <c r="F1876" s="396">
        <v>15</v>
      </c>
      <c r="G1876" s="396">
        <v>342</v>
      </c>
      <c r="H1876" s="396">
        <v>342</v>
      </c>
      <c r="I1876" s="396">
        <v>342</v>
      </c>
      <c r="J1876" s="396">
        <v>342</v>
      </c>
      <c r="K1876" s="396">
        <v>342</v>
      </c>
      <c r="L1876" s="396">
        <v>14</v>
      </c>
      <c r="M1876" s="396">
        <v>14</v>
      </c>
      <c r="N1876" s="396">
        <v>0</v>
      </c>
      <c r="O1876" s="396">
        <v>201</v>
      </c>
      <c r="P1876" s="396">
        <v>85</v>
      </c>
      <c r="Q1876" s="397">
        <v>85.34</v>
      </c>
      <c r="R1876" s="396">
        <v>367</v>
      </c>
      <c r="S1876" s="396">
        <v>357</v>
      </c>
      <c r="T1876" s="396">
        <v>291</v>
      </c>
      <c r="U1876" s="396">
        <v>165</v>
      </c>
      <c r="V1876" s="399">
        <f t="shared" si="809"/>
        <v>56.701030927835049</v>
      </c>
      <c r="W1876" s="396">
        <v>0</v>
      </c>
      <c r="X1876" s="397">
        <v>175.8</v>
      </c>
      <c r="Y1876" s="396"/>
      <c r="Z1876" s="396"/>
      <c r="AA1876" s="396"/>
      <c r="AB1876" s="396"/>
      <c r="AC1876" s="399">
        <f t="shared" si="811"/>
        <v>0</v>
      </c>
      <c r="AD1876" s="396">
        <f t="shared" si="816"/>
        <v>0</v>
      </c>
      <c r="AE1876" s="397"/>
      <c r="AF1876" s="396">
        <f t="shared" si="817"/>
        <v>367</v>
      </c>
      <c r="AG1876" s="396">
        <f t="shared" si="813"/>
        <v>357</v>
      </c>
      <c r="AH1876" s="396">
        <f t="shared" si="813"/>
        <v>291</v>
      </c>
      <c r="AI1876" s="396">
        <f t="shared" si="813"/>
        <v>165</v>
      </c>
      <c r="AJ1876" s="399">
        <f t="shared" si="814"/>
        <v>56.701030927835049</v>
      </c>
      <c r="AK1876" s="396">
        <f t="shared" si="815"/>
        <v>126</v>
      </c>
      <c r="AL1876" s="397">
        <f t="shared" si="818"/>
        <v>175.8</v>
      </c>
    </row>
    <row r="1877" spans="1:38" ht="21.95" customHeight="1" x14ac:dyDescent="0.25">
      <c r="A1877" s="17">
        <v>2</v>
      </c>
      <c r="C1877" s="396">
        <v>8</v>
      </c>
      <c r="D1877" s="396" t="s">
        <v>23</v>
      </c>
      <c r="E1877" s="396">
        <v>2</v>
      </c>
      <c r="F1877" s="396">
        <v>2</v>
      </c>
      <c r="G1877" s="396">
        <v>60</v>
      </c>
      <c r="H1877" s="396">
        <v>0</v>
      </c>
      <c r="I1877" s="396">
        <v>60</v>
      </c>
      <c r="J1877" s="396">
        <v>60</v>
      </c>
      <c r="K1877" s="396">
        <v>30</v>
      </c>
      <c r="L1877" s="396">
        <v>3</v>
      </c>
      <c r="M1877" s="396">
        <v>3</v>
      </c>
      <c r="N1877" s="396">
        <v>3</v>
      </c>
      <c r="O1877" s="396">
        <v>16</v>
      </c>
      <c r="P1877" s="396">
        <v>0</v>
      </c>
      <c r="Q1877" s="397"/>
      <c r="R1877" s="396">
        <v>2331</v>
      </c>
      <c r="S1877" s="396">
        <v>973</v>
      </c>
      <c r="T1877" s="396">
        <v>67</v>
      </c>
      <c r="U1877" s="396">
        <v>20</v>
      </c>
      <c r="V1877" s="399">
        <f t="shared" si="809"/>
        <v>29.850746268656714</v>
      </c>
      <c r="W1877" s="396">
        <v>0</v>
      </c>
      <c r="X1877" s="397">
        <v>1.81</v>
      </c>
      <c r="Y1877" s="396">
        <v>0</v>
      </c>
      <c r="Z1877" s="396">
        <v>0</v>
      </c>
      <c r="AA1877" s="396">
        <v>0</v>
      </c>
      <c r="AB1877" s="396">
        <v>0</v>
      </c>
      <c r="AC1877" s="399">
        <f t="shared" si="811"/>
        <v>0</v>
      </c>
      <c r="AD1877" s="396">
        <f t="shared" si="816"/>
        <v>0</v>
      </c>
      <c r="AE1877" s="397"/>
      <c r="AF1877" s="396">
        <f t="shared" si="817"/>
        <v>2331</v>
      </c>
      <c r="AG1877" s="396">
        <f t="shared" si="813"/>
        <v>973</v>
      </c>
      <c r="AH1877" s="396">
        <f t="shared" si="813"/>
        <v>67</v>
      </c>
      <c r="AI1877" s="396">
        <f t="shared" si="813"/>
        <v>20</v>
      </c>
      <c r="AJ1877" s="399">
        <f t="shared" si="814"/>
        <v>29.850746268656714</v>
      </c>
      <c r="AK1877" s="396">
        <f t="shared" si="815"/>
        <v>47</v>
      </c>
      <c r="AL1877" s="397">
        <f t="shared" si="818"/>
        <v>1.81</v>
      </c>
    </row>
    <row r="1878" spans="1:38" ht="21.95" customHeight="1" x14ac:dyDescent="0.25">
      <c r="C1878" s="396">
        <v>9</v>
      </c>
      <c r="D1878" s="396" t="s">
        <v>24</v>
      </c>
      <c r="E1878" s="396">
        <v>9</v>
      </c>
      <c r="F1878" s="396">
        <v>8</v>
      </c>
      <c r="G1878" s="396">
        <v>198</v>
      </c>
      <c r="H1878" s="396">
        <v>120</v>
      </c>
      <c r="I1878" s="396">
        <v>199</v>
      </c>
      <c r="J1878" s="396">
        <v>199</v>
      </c>
      <c r="K1878" s="396">
        <v>187</v>
      </c>
      <c r="L1878" s="396">
        <v>62</v>
      </c>
      <c r="M1878" s="396">
        <v>58</v>
      </c>
      <c r="N1878" s="396">
        <v>13</v>
      </c>
      <c r="O1878" s="396">
        <v>26</v>
      </c>
      <c r="P1878" s="396">
        <v>17</v>
      </c>
      <c r="Q1878" s="397">
        <v>1.93</v>
      </c>
      <c r="R1878" s="396">
        <v>130</v>
      </c>
      <c r="S1878" s="396">
        <v>125</v>
      </c>
      <c r="T1878" s="396">
        <v>119</v>
      </c>
      <c r="U1878" s="396">
        <v>136</v>
      </c>
      <c r="V1878" s="399">
        <f t="shared" si="809"/>
        <v>114.28571428571428</v>
      </c>
      <c r="W1878" s="396">
        <v>0</v>
      </c>
      <c r="X1878" s="397">
        <v>8.06</v>
      </c>
      <c r="Y1878" s="396"/>
      <c r="Z1878" s="396"/>
      <c r="AA1878" s="396"/>
      <c r="AB1878" s="396"/>
      <c r="AC1878" s="399">
        <f t="shared" si="811"/>
        <v>0</v>
      </c>
      <c r="AD1878" s="396">
        <f t="shared" si="816"/>
        <v>0</v>
      </c>
      <c r="AE1878" s="397"/>
      <c r="AF1878" s="396">
        <f t="shared" si="817"/>
        <v>130</v>
      </c>
      <c r="AG1878" s="396">
        <f t="shared" si="813"/>
        <v>125</v>
      </c>
      <c r="AH1878" s="396">
        <f t="shared" si="813"/>
        <v>119</v>
      </c>
      <c r="AI1878" s="396">
        <f t="shared" si="813"/>
        <v>136</v>
      </c>
      <c r="AJ1878" s="399">
        <f t="shared" si="814"/>
        <v>114.28571428571428</v>
      </c>
      <c r="AK1878" s="396">
        <f t="shared" si="815"/>
        <v>-17</v>
      </c>
      <c r="AL1878" s="397">
        <f t="shared" si="818"/>
        <v>8.06</v>
      </c>
    </row>
    <row r="1879" spans="1:38" ht="21.95" customHeight="1" x14ac:dyDescent="0.25">
      <c r="A1879" s="17">
        <v>3</v>
      </c>
      <c r="C1879" s="396">
        <v>10</v>
      </c>
      <c r="D1879" s="396" t="s">
        <v>25</v>
      </c>
      <c r="E1879" s="396">
        <v>8</v>
      </c>
      <c r="F1879" s="396">
        <v>8</v>
      </c>
      <c r="G1879" s="396">
        <v>129</v>
      </c>
      <c r="H1879" s="396">
        <v>118</v>
      </c>
      <c r="I1879" s="396">
        <v>129</v>
      </c>
      <c r="J1879" s="396">
        <v>129</v>
      </c>
      <c r="K1879" s="396">
        <v>129</v>
      </c>
      <c r="L1879" s="396">
        <v>7</v>
      </c>
      <c r="M1879" s="396">
        <v>7</v>
      </c>
      <c r="N1879" s="396">
        <v>7</v>
      </c>
      <c r="O1879" s="396">
        <v>50</v>
      </c>
      <c r="P1879" s="396">
        <v>19</v>
      </c>
      <c r="Q1879" s="397">
        <v>0.97</v>
      </c>
      <c r="R1879" s="396">
        <v>170</v>
      </c>
      <c r="S1879" s="396">
        <v>75</v>
      </c>
      <c r="T1879" s="396">
        <v>242</v>
      </c>
      <c r="U1879" s="396">
        <v>92</v>
      </c>
      <c r="V1879" s="399">
        <f t="shared" si="809"/>
        <v>38.016528925619838</v>
      </c>
      <c r="W1879" s="396">
        <v>0</v>
      </c>
      <c r="X1879" s="397">
        <v>7.68</v>
      </c>
      <c r="Y1879" s="396">
        <v>6</v>
      </c>
      <c r="Z1879" s="396">
        <v>1</v>
      </c>
      <c r="AA1879" s="396">
        <v>23</v>
      </c>
      <c r="AB1879" s="396">
        <v>11</v>
      </c>
      <c r="AC1879" s="399">
        <f t="shared" si="811"/>
        <v>47.826086956521742</v>
      </c>
      <c r="AD1879" s="396">
        <f t="shared" si="816"/>
        <v>12</v>
      </c>
      <c r="AE1879" s="397">
        <v>0.88</v>
      </c>
      <c r="AF1879" s="396">
        <f t="shared" si="817"/>
        <v>176</v>
      </c>
      <c r="AG1879" s="396">
        <f t="shared" si="813"/>
        <v>76</v>
      </c>
      <c r="AH1879" s="396">
        <f t="shared" si="813"/>
        <v>265</v>
      </c>
      <c r="AI1879" s="396">
        <f t="shared" si="813"/>
        <v>103</v>
      </c>
      <c r="AJ1879" s="399">
        <f t="shared" si="814"/>
        <v>38.867924528301891</v>
      </c>
      <c r="AK1879" s="396">
        <f t="shared" si="815"/>
        <v>162</v>
      </c>
      <c r="AL1879" s="397">
        <f t="shared" si="818"/>
        <v>8.56</v>
      </c>
    </row>
    <row r="1880" spans="1:38" ht="21.95" customHeight="1" x14ac:dyDescent="0.25">
      <c r="A1880" s="17">
        <v>4</v>
      </c>
      <c r="C1880" s="396">
        <v>11</v>
      </c>
      <c r="D1880" s="396" t="s">
        <v>26</v>
      </c>
      <c r="E1880" s="396">
        <v>23</v>
      </c>
      <c r="F1880" s="396">
        <v>23</v>
      </c>
      <c r="G1880" s="396">
        <v>475</v>
      </c>
      <c r="H1880" s="396">
        <v>181</v>
      </c>
      <c r="I1880" s="396">
        <v>475</v>
      </c>
      <c r="J1880" s="396">
        <v>475</v>
      </c>
      <c r="K1880" s="396">
        <v>475</v>
      </c>
      <c r="L1880" s="396">
        <v>22</v>
      </c>
      <c r="M1880" s="396">
        <v>22</v>
      </c>
      <c r="N1880" s="396">
        <v>22</v>
      </c>
      <c r="O1880" s="396">
        <v>129</v>
      </c>
      <c r="P1880" s="396">
        <v>32</v>
      </c>
      <c r="Q1880" s="397">
        <v>1.22</v>
      </c>
      <c r="R1880" s="396">
        <v>7913</v>
      </c>
      <c r="S1880" s="396">
        <v>7358</v>
      </c>
      <c r="T1880" s="396">
        <v>486</v>
      </c>
      <c r="U1880" s="396">
        <v>190</v>
      </c>
      <c r="V1880" s="399">
        <f t="shared" si="809"/>
        <v>39.094650205761319</v>
      </c>
      <c r="W1880" s="396">
        <v>0</v>
      </c>
      <c r="X1880" s="397">
        <v>13.83</v>
      </c>
      <c r="Y1880" s="396">
        <v>0</v>
      </c>
      <c r="Z1880" s="396"/>
      <c r="AA1880" s="396">
        <v>29</v>
      </c>
      <c r="AB1880" s="396">
        <v>10</v>
      </c>
      <c r="AC1880" s="399">
        <f t="shared" si="811"/>
        <v>34.482758620689658</v>
      </c>
      <c r="AD1880" s="396">
        <f t="shared" si="816"/>
        <v>19</v>
      </c>
      <c r="AE1880" s="397"/>
      <c r="AF1880" s="396">
        <f t="shared" si="817"/>
        <v>7913</v>
      </c>
      <c r="AG1880" s="396">
        <f t="shared" si="813"/>
        <v>7358</v>
      </c>
      <c r="AH1880" s="396">
        <f t="shared" si="813"/>
        <v>515</v>
      </c>
      <c r="AI1880" s="396">
        <f t="shared" si="813"/>
        <v>200</v>
      </c>
      <c r="AJ1880" s="399">
        <f t="shared" si="814"/>
        <v>38.834951456310677</v>
      </c>
      <c r="AK1880" s="396">
        <f t="shared" si="815"/>
        <v>315</v>
      </c>
      <c r="AL1880" s="397">
        <f t="shared" si="818"/>
        <v>13.83</v>
      </c>
    </row>
    <row r="1881" spans="1:38" ht="21.95" customHeight="1" x14ac:dyDescent="0.25">
      <c r="C1881" s="396">
        <v>12</v>
      </c>
      <c r="D1881" s="396" t="s">
        <v>27</v>
      </c>
      <c r="E1881" s="396">
        <v>9</v>
      </c>
      <c r="F1881" s="396">
        <v>9</v>
      </c>
      <c r="G1881" s="396">
        <v>194</v>
      </c>
      <c r="H1881" s="396">
        <v>0</v>
      </c>
      <c r="I1881" s="396">
        <v>194</v>
      </c>
      <c r="J1881" s="396">
        <v>194</v>
      </c>
      <c r="K1881" s="396">
        <v>0</v>
      </c>
      <c r="L1881" s="396">
        <v>8</v>
      </c>
      <c r="M1881" s="396">
        <v>8</v>
      </c>
      <c r="N1881" s="396"/>
      <c r="O1881" s="396">
        <v>6</v>
      </c>
      <c r="P1881" s="396">
        <v>4</v>
      </c>
      <c r="Q1881" s="397">
        <v>0.6</v>
      </c>
      <c r="R1881" s="396">
        <v>179</v>
      </c>
      <c r="S1881" s="396"/>
      <c r="T1881" s="396">
        <v>173</v>
      </c>
      <c r="U1881" s="396">
        <v>160</v>
      </c>
      <c r="V1881" s="399">
        <f t="shared" si="809"/>
        <v>92.48554913294798</v>
      </c>
      <c r="W1881" s="396">
        <v>0</v>
      </c>
      <c r="X1881" s="397">
        <v>17.16</v>
      </c>
      <c r="Y1881" s="396"/>
      <c r="Z1881" s="396"/>
      <c r="AA1881" s="396"/>
      <c r="AB1881" s="396"/>
      <c r="AC1881" s="399">
        <f t="shared" si="811"/>
        <v>0</v>
      </c>
      <c r="AD1881" s="396">
        <f t="shared" si="816"/>
        <v>0</v>
      </c>
      <c r="AE1881" s="397"/>
      <c r="AF1881" s="396">
        <f t="shared" si="817"/>
        <v>179</v>
      </c>
      <c r="AG1881" s="396">
        <f t="shared" si="813"/>
        <v>0</v>
      </c>
      <c r="AH1881" s="396">
        <f t="shared" si="813"/>
        <v>173</v>
      </c>
      <c r="AI1881" s="396">
        <f t="shared" si="813"/>
        <v>160</v>
      </c>
      <c r="AJ1881" s="399">
        <f t="shared" si="814"/>
        <v>92.48554913294798</v>
      </c>
      <c r="AK1881" s="396">
        <f t="shared" si="815"/>
        <v>13</v>
      </c>
      <c r="AL1881" s="397">
        <f t="shared" si="818"/>
        <v>17.16</v>
      </c>
    </row>
    <row r="1882" spans="1:38" ht="21.95" customHeight="1" x14ac:dyDescent="0.25">
      <c r="A1882" s="17">
        <v>5</v>
      </c>
      <c r="C1882" s="396">
        <v>13</v>
      </c>
      <c r="D1882" s="396" t="s">
        <v>28</v>
      </c>
      <c r="E1882" s="396">
        <v>10</v>
      </c>
      <c r="F1882" s="396">
        <v>10</v>
      </c>
      <c r="G1882" s="396">
        <v>280</v>
      </c>
      <c r="H1882" s="396">
        <v>184</v>
      </c>
      <c r="I1882" s="396">
        <v>280</v>
      </c>
      <c r="J1882" s="396">
        <v>280</v>
      </c>
      <c r="K1882" s="396">
        <v>280</v>
      </c>
      <c r="L1882" s="396">
        <v>10</v>
      </c>
      <c r="M1882" s="396">
        <v>10</v>
      </c>
      <c r="N1882" s="396">
        <v>0</v>
      </c>
      <c r="O1882" s="396">
        <v>0</v>
      </c>
      <c r="P1882" s="396">
        <v>0</v>
      </c>
      <c r="Q1882" s="397">
        <v>0</v>
      </c>
      <c r="R1882" s="396">
        <v>236</v>
      </c>
      <c r="S1882" s="396">
        <v>0</v>
      </c>
      <c r="T1882" s="396">
        <v>21</v>
      </c>
      <c r="U1882" s="396">
        <v>108</v>
      </c>
      <c r="V1882" s="399">
        <f t="shared" si="809"/>
        <v>514.28571428571433</v>
      </c>
      <c r="W1882" s="396">
        <v>0</v>
      </c>
      <c r="X1882" s="397">
        <v>7.24</v>
      </c>
      <c r="Y1882" s="396"/>
      <c r="Z1882" s="396"/>
      <c r="AA1882" s="396"/>
      <c r="AB1882" s="396"/>
      <c r="AC1882" s="399">
        <f t="shared" si="811"/>
        <v>0</v>
      </c>
      <c r="AD1882" s="396">
        <f t="shared" si="816"/>
        <v>0</v>
      </c>
      <c r="AE1882" s="397"/>
      <c r="AF1882" s="396">
        <f t="shared" si="817"/>
        <v>236</v>
      </c>
      <c r="AG1882" s="396">
        <f t="shared" si="813"/>
        <v>0</v>
      </c>
      <c r="AH1882" s="396">
        <f t="shared" si="813"/>
        <v>21</v>
      </c>
      <c r="AI1882" s="396">
        <f t="shared" si="813"/>
        <v>108</v>
      </c>
      <c r="AJ1882" s="399">
        <f t="shared" si="814"/>
        <v>514.28571428571433</v>
      </c>
      <c r="AK1882" s="396">
        <f t="shared" si="815"/>
        <v>-87</v>
      </c>
      <c r="AL1882" s="397">
        <f t="shared" si="818"/>
        <v>7.24</v>
      </c>
    </row>
    <row r="1883" spans="1:38" ht="21.95" customHeight="1" x14ac:dyDescent="0.25">
      <c r="C1883" s="396">
        <v>14</v>
      </c>
      <c r="D1883" s="396" t="s">
        <v>29</v>
      </c>
      <c r="E1883" s="396">
        <v>5</v>
      </c>
      <c r="F1883" s="396">
        <v>5</v>
      </c>
      <c r="G1883" s="396">
        <v>78</v>
      </c>
      <c r="H1883" s="396">
        <v>0</v>
      </c>
      <c r="I1883" s="396">
        <v>78</v>
      </c>
      <c r="J1883" s="396">
        <v>78</v>
      </c>
      <c r="K1883" s="396">
        <v>0</v>
      </c>
      <c r="L1883" s="396">
        <v>5</v>
      </c>
      <c r="M1883" s="396">
        <v>5</v>
      </c>
      <c r="N1883" s="396">
        <v>5</v>
      </c>
      <c r="O1883" s="396">
        <v>13</v>
      </c>
      <c r="P1883" s="396">
        <v>5</v>
      </c>
      <c r="Q1883" s="397">
        <v>3.6999999999999998E-2</v>
      </c>
      <c r="R1883" s="396">
        <v>4709</v>
      </c>
      <c r="S1883" s="396">
        <v>4709</v>
      </c>
      <c r="T1883" s="396">
        <v>7</v>
      </c>
      <c r="U1883" s="396">
        <v>2</v>
      </c>
      <c r="V1883" s="399">
        <f t="shared" si="809"/>
        <v>28.571428571428569</v>
      </c>
      <c r="W1883" s="396">
        <v>0</v>
      </c>
      <c r="X1883" s="397">
        <v>0.05</v>
      </c>
      <c r="Y1883" s="396"/>
      <c r="Z1883" s="396"/>
      <c r="AA1883" s="396"/>
      <c r="AB1883" s="396"/>
      <c r="AC1883" s="399">
        <f t="shared" si="811"/>
        <v>0</v>
      </c>
      <c r="AD1883" s="396">
        <f t="shared" si="816"/>
        <v>0</v>
      </c>
      <c r="AE1883" s="397"/>
      <c r="AF1883" s="396">
        <f t="shared" si="817"/>
        <v>4709</v>
      </c>
      <c r="AG1883" s="396">
        <f t="shared" si="813"/>
        <v>4709</v>
      </c>
      <c r="AH1883" s="396">
        <f t="shared" si="813"/>
        <v>7</v>
      </c>
      <c r="AI1883" s="396">
        <f t="shared" si="813"/>
        <v>2</v>
      </c>
      <c r="AJ1883" s="399">
        <f t="shared" si="814"/>
        <v>28.571428571428569</v>
      </c>
      <c r="AK1883" s="396">
        <f t="shared" si="815"/>
        <v>5</v>
      </c>
      <c r="AL1883" s="397">
        <f t="shared" si="818"/>
        <v>0.05</v>
      </c>
    </row>
    <row r="1884" spans="1:38" ht="21.95" customHeight="1" x14ac:dyDescent="0.25">
      <c r="A1884" s="17">
        <v>6</v>
      </c>
      <c r="B1884" s="17">
        <v>2</v>
      </c>
      <c r="C1884" s="396">
        <v>15</v>
      </c>
      <c r="D1884" s="396" t="s">
        <v>30</v>
      </c>
      <c r="E1884" s="396">
        <v>14</v>
      </c>
      <c r="F1884" s="396">
        <v>14</v>
      </c>
      <c r="G1884" s="396">
        <v>273</v>
      </c>
      <c r="H1884" s="396">
        <v>194</v>
      </c>
      <c r="I1884" s="396">
        <v>273</v>
      </c>
      <c r="J1884" s="396">
        <v>273</v>
      </c>
      <c r="K1884" s="396">
        <v>273</v>
      </c>
      <c r="L1884" s="396">
        <v>94</v>
      </c>
      <c r="M1884" s="396">
        <v>94</v>
      </c>
      <c r="N1884" s="396">
        <v>94</v>
      </c>
      <c r="O1884" s="396"/>
      <c r="P1884" s="396"/>
      <c r="Q1884" s="397"/>
      <c r="R1884" s="396">
        <v>4244</v>
      </c>
      <c r="S1884" s="396">
        <v>4243</v>
      </c>
      <c r="T1884" s="396">
        <v>425</v>
      </c>
      <c r="U1884" s="396">
        <v>69</v>
      </c>
      <c r="V1884" s="399">
        <f t="shared" si="809"/>
        <v>16.235294117647058</v>
      </c>
      <c r="W1884" s="396">
        <v>0</v>
      </c>
      <c r="X1884" s="397">
        <v>24.31</v>
      </c>
      <c r="Y1884" s="396"/>
      <c r="Z1884" s="396"/>
      <c r="AA1884" s="396"/>
      <c r="AB1884" s="396"/>
      <c r="AC1884" s="399">
        <f t="shared" si="811"/>
        <v>0</v>
      </c>
      <c r="AD1884" s="396">
        <f t="shared" si="816"/>
        <v>0</v>
      </c>
      <c r="AE1884" s="397"/>
      <c r="AF1884" s="396">
        <f t="shared" si="817"/>
        <v>4244</v>
      </c>
      <c r="AG1884" s="396">
        <f t="shared" si="813"/>
        <v>4243</v>
      </c>
      <c r="AH1884" s="396">
        <f t="shared" si="813"/>
        <v>425</v>
      </c>
      <c r="AI1884" s="396">
        <f t="shared" si="813"/>
        <v>69</v>
      </c>
      <c r="AJ1884" s="399">
        <f t="shared" si="814"/>
        <v>16.235294117647058</v>
      </c>
      <c r="AK1884" s="396">
        <f t="shared" si="815"/>
        <v>356</v>
      </c>
      <c r="AL1884" s="397">
        <f t="shared" si="818"/>
        <v>24.31</v>
      </c>
    </row>
    <row r="1885" spans="1:38" ht="21.95" customHeight="1" x14ac:dyDescent="0.25">
      <c r="A1885" s="17">
        <v>7</v>
      </c>
      <c r="C1885" s="396">
        <v>16</v>
      </c>
      <c r="D1885" s="396" t="s">
        <v>31</v>
      </c>
      <c r="E1885" s="396">
        <v>13</v>
      </c>
      <c r="F1885" s="396">
        <v>12</v>
      </c>
      <c r="G1885" s="396">
        <v>153</v>
      </c>
      <c r="H1885" s="396">
        <v>64</v>
      </c>
      <c r="I1885" s="396">
        <v>153</v>
      </c>
      <c r="J1885" s="396">
        <v>153</v>
      </c>
      <c r="K1885" s="396"/>
      <c r="L1885" s="396">
        <v>12</v>
      </c>
      <c r="M1885" s="396">
        <v>12</v>
      </c>
      <c r="N1885" s="396"/>
      <c r="O1885" s="396">
        <v>153</v>
      </c>
      <c r="P1885" s="396">
        <v>64</v>
      </c>
      <c r="Q1885" s="397"/>
      <c r="R1885" s="396">
        <v>153</v>
      </c>
      <c r="S1885" s="396">
        <v>39</v>
      </c>
      <c r="T1885" s="396">
        <v>164</v>
      </c>
      <c r="U1885" s="396">
        <v>86</v>
      </c>
      <c r="V1885" s="399">
        <f t="shared" si="809"/>
        <v>52.439024390243901</v>
      </c>
      <c r="W1885" s="396">
        <f t="shared" ref="W1885:W1899" si="819">T1885-U1885</f>
        <v>78</v>
      </c>
      <c r="X1885" s="397">
        <v>17.25</v>
      </c>
      <c r="Y1885" s="396">
        <v>153</v>
      </c>
      <c r="Z1885" s="396"/>
      <c r="AA1885" s="396">
        <v>95</v>
      </c>
      <c r="AB1885" s="396">
        <v>28</v>
      </c>
      <c r="AC1885" s="399">
        <f t="shared" si="811"/>
        <v>29.473684210526311</v>
      </c>
      <c r="AD1885" s="396">
        <f t="shared" si="816"/>
        <v>67</v>
      </c>
      <c r="AE1885" s="397">
        <v>3.2</v>
      </c>
      <c r="AF1885" s="396">
        <f t="shared" si="817"/>
        <v>306</v>
      </c>
      <c r="AG1885" s="396">
        <f t="shared" si="813"/>
        <v>39</v>
      </c>
      <c r="AH1885" s="396">
        <f t="shared" si="813"/>
        <v>259</v>
      </c>
      <c r="AI1885" s="396">
        <f t="shared" si="813"/>
        <v>114</v>
      </c>
      <c r="AJ1885" s="399">
        <f t="shared" si="814"/>
        <v>44.015444015444018</v>
      </c>
      <c r="AK1885" s="396">
        <f t="shared" si="815"/>
        <v>145</v>
      </c>
      <c r="AL1885" s="397">
        <f t="shared" si="818"/>
        <v>20.45</v>
      </c>
    </row>
    <row r="1886" spans="1:38" ht="21.95" customHeight="1" x14ac:dyDescent="0.25">
      <c r="C1886" s="396">
        <v>17</v>
      </c>
      <c r="D1886" s="396" t="s">
        <v>32</v>
      </c>
      <c r="E1886" s="396">
        <v>10</v>
      </c>
      <c r="F1886" s="396">
        <v>10</v>
      </c>
      <c r="G1886" s="396">
        <v>230</v>
      </c>
      <c r="H1886" s="396"/>
      <c r="I1886" s="396">
        <v>230</v>
      </c>
      <c r="J1886" s="396">
        <v>230</v>
      </c>
      <c r="K1886" s="396"/>
      <c r="L1886" s="396">
        <v>9</v>
      </c>
      <c r="M1886" s="396">
        <v>9</v>
      </c>
      <c r="N1886" s="396"/>
      <c r="O1886" s="396">
        <v>8</v>
      </c>
      <c r="P1886" s="396">
        <v>7</v>
      </c>
      <c r="Q1886" s="397">
        <v>0.5</v>
      </c>
      <c r="R1886" s="396">
        <v>252</v>
      </c>
      <c r="S1886" s="396"/>
      <c r="T1886" s="396">
        <v>8</v>
      </c>
      <c r="U1886" s="396">
        <v>4</v>
      </c>
      <c r="V1886" s="399">
        <f t="shared" si="809"/>
        <v>50</v>
      </c>
      <c r="W1886" s="396">
        <f t="shared" si="819"/>
        <v>4</v>
      </c>
      <c r="X1886" s="397">
        <v>2.68</v>
      </c>
      <c r="Y1886" s="396"/>
      <c r="Z1886" s="396"/>
      <c r="AA1886" s="396"/>
      <c r="AB1886" s="396"/>
      <c r="AC1886" s="399">
        <f t="shared" si="811"/>
        <v>0</v>
      </c>
      <c r="AD1886" s="396">
        <f t="shared" si="816"/>
        <v>0</v>
      </c>
      <c r="AE1886" s="397"/>
      <c r="AF1886" s="396">
        <f t="shared" si="817"/>
        <v>252</v>
      </c>
      <c r="AG1886" s="396">
        <f t="shared" si="813"/>
        <v>0</v>
      </c>
      <c r="AH1886" s="396">
        <f t="shared" si="813"/>
        <v>8</v>
      </c>
      <c r="AI1886" s="396">
        <f t="shared" si="813"/>
        <v>4</v>
      </c>
      <c r="AJ1886" s="399">
        <f t="shared" si="814"/>
        <v>50</v>
      </c>
      <c r="AK1886" s="396">
        <f t="shared" si="815"/>
        <v>4</v>
      </c>
      <c r="AL1886" s="397">
        <f t="shared" si="818"/>
        <v>2.68</v>
      </c>
    </row>
    <row r="1887" spans="1:38" ht="21.95" customHeight="1" x14ac:dyDescent="0.25">
      <c r="A1887" s="17">
        <v>8</v>
      </c>
      <c r="C1887" s="396">
        <v>18</v>
      </c>
      <c r="D1887" s="396" t="s">
        <v>33</v>
      </c>
      <c r="E1887" s="396">
        <v>14</v>
      </c>
      <c r="F1887" s="396">
        <v>14</v>
      </c>
      <c r="G1887" s="396">
        <v>287</v>
      </c>
      <c r="H1887" s="396"/>
      <c r="I1887" s="396">
        <v>287</v>
      </c>
      <c r="J1887" s="396">
        <v>287</v>
      </c>
      <c r="K1887" s="396"/>
      <c r="L1887" s="396">
        <v>13</v>
      </c>
      <c r="M1887" s="396">
        <v>13</v>
      </c>
      <c r="N1887" s="396"/>
      <c r="O1887" s="396">
        <v>116</v>
      </c>
      <c r="P1887" s="396">
        <v>52</v>
      </c>
      <c r="Q1887" s="397">
        <v>3.5</v>
      </c>
      <c r="R1887" s="396">
        <v>0</v>
      </c>
      <c r="S1887" s="396"/>
      <c r="T1887" s="396">
        <v>86</v>
      </c>
      <c r="U1887" s="396">
        <v>86</v>
      </c>
      <c r="V1887" s="399">
        <f t="shared" si="809"/>
        <v>100</v>
      </c>
      <c r="W1887" s="396">
        <f t="shared" si="819"/>
        <v>0</v>
      </c>
      <c r="X1887" s="397">
        <v>7.2</v>
      </c>
      <c r="Y1887" s="396">
        <v>15</v>
      </c>
      <c r="Z1887" s="396"/>
      <c r="AA1887" s="396">
        <v>55</v>
      </c>
      <c r="AB1887" s="396">
        <v>55</v>
      </c>
      <c r="AC1887" s="399">
        <f t="shared" si="811"/>
        <v>100</v>
      </c>
      <c r="AD1887" s="396">
        <f t="shared" si="816"/>
        <v>0</v>
      </c>
      <c r="AE1887" s="397">
        <v>4.29</v>
      </c>
      <c r="AF1887" s="396">
        <f t="shared" si="817"/>
        <v>15</v>
      </c>
      <c r="AG1887" s="396">
        <f t="shared" si="813"/>
        <v>0</v>
      </c>
      <c r="AH1887" s="396">
        <f t="shared" si="813"/>
        <v>141</v>
      </c>
      <c r="AI1887" s="396">
        <f t="shared" si="813"/>
        <v>141</v>
      </c>
      <c r="AJ1887" s="399">
        <f t="shared" si="814"/>
        <v>100</v>
      </c>
      <c r="AK1887" s="396">
        <f t="shared" si="815"/>
        <v>0</v>
      </c>
      <c r="AL1887" s="397">
        <f t="shared" si="818"/>
        <v>11.49</v>
      </c>
    </row>
    <row r="1888" spans="1:38" ht="21.95" customHeight="1" x14ac:dyDescent="0.25">
      <c r="C1888" s="396">
        <v>19</v>
      </c>
      <c r="D1888" s="396" t="s">
        <v>34</v>
      </c>
      <c r="E1888" s="396">
        <v>11</v>
      </c>
      <c r="F1888" s="396">
        <v>11</v>
      </c>
      <c r="G1888" s="396">
        <v>168</v>
      </c>
      <c r="H1888" s="396">
        <v>168</v>
      </c>
      <c r="I1888" s="396">
        <v>168</v>
      </c>
      <c r="J1888" s="396">
        <v>168</v>
      </c>
      <c r="K1888" s="396">
        <v>168</v>
      </c>
      <c r="L1888" s="396">
        <v>34</v>
      </c>
      <c r="M1888" s="396">
        <v>34</v>
      </c>
      <c r="N1888" s="396">
        <v>34</v>
      </c>
      <c r="O1888" s="396">
        <v>71</v>
      </c>
      <c r="P1888" s="396">
        <v>21</v>
      </c>
      <c r="Q1888" s="397">
        <v>1.7</v>
      </c>
      <c r="R1888" s="396">
        <v>11902</v>
      </c>
      <c r="S1888" s="396">
        <v>11739</v>
      </c>
      <c r="T1888" s="396">
        <v>108</v>
      </c>
      <c r="U1888" s="396">
        <v>99</v>
      </c>
      <c r="V1888" s="399">
        <f t="shared" si="809"/>
        <v>91.666666666666657</v>
      </c>
      <c r="W1888" s="396">
        <f t="shared" si="819"/>
        <v>9</v>
      </c>
      <c r="X1888" s="397">
        <v>8.61</v>
      </c>
      <c r="Y1888" s="396"/>
      <c r="Z1888" s="396"/>
      <c r="AA1888" s="396"/>
      <c r="AB1888" s="396"/>
      <c r="AC1888" s="399">
        <f t="shared" si="811"/>
        <v>0</v>
      </c>
      <c r="AD1888" s="396">
        <f t="shared" si="816"/>
        <v>0</v>
      </c>
      <c r="AE1888" s="397"/>
      <c r="AF1888" s="396">
        <f t="shared" si="817"/>
        <v>11902</v>
      </c>
      <c r="AG1888" s="396">
        <v>11739</v>
      </c>
      <c r="AH1888" s="396">
        <f t="shared" ref="AH1888:AI1896" si="820">SUM(T1888,AA1888)</f>
        <v>108</v>
      </c>
      <c r="AI1888" s="396">
        <f t="shared" si="820"/>
        <v>99</v>
      </c>
      <c r="AJ1888" s="399">
        <f t="shared" si="814"/>
        <v>91.666666666666657</v>
      </c>
      <c r="AK1888" s="396">
        <f t="shared" si="815"/>
        <v>9</v>
      </c>
      <c r="AL1888" s="397">
        <f t="shared" si="818"/>
        <v>8.61</v>
      </c>
    </row>
    <row r="1889" spans="1:38" ht="21.95" customHeight="1" x14ac:dyDescent="0.25">
      <c r="A1889" s="17">
        <v>9</v>
      </c>
      <c r="B1889" s="17">
        <v>3</v>
      </c>
      <c r="C1889" s="396">
        <v>20</v>
      </c>
      <c r="D1889" s="396" t="s">
        <v>35</v>
      </c>
      <c r="E1889" s="396">
        <v>15</v>
      </c>
      <c r="F1889" s="396">
        <v>15</v>
      </c>
      <c r="G1889" s="396">
        <v>226</v>
      </c>
      <c r="H1889" s="396">
        <v>220</v>
      </c>
      <c r="I1889" s="396">
        <v>226</v>
      </c>
      <c r="J1889" s="396">
        <v>226</v>
      </c>
      <c r="K1889" s="396">
        <v>204</v>
      </c>
      <c r="L1889" s="396">
        <v>14</v>
      </c>
      <c r="M1889" s="396">
        <v>14</v>
      </c>
      <c r="N1889" s="396">
        <v>14</v>
      </c>
      <c r="O1889" s="396">
        <v>29</v>
      </c>
      <c r="P1889" s="396">
        <v>10</v>
      </c>
      <c r="Q1889" s="397">
        <v>1.54</v>
      </c>
      <c r="R1889" s="396">
        <v>118</v>
      </c>
      <c r="S1889" s="396">
        <v>52</v>
      </c>
      <c r="T1889" s="396">
        <v>138</v>
      </c>
      <c r="U1889" s="396">
        <v>68</v>
      </c>
      <c r="V1889" s="399">
        <f t="shared" si="809"/>
        <v>49.275362318840585</v>
      </c>
      <c r="W1889" s="396">
        <f t="shared" si="819"/>
        <v>70</v>
      </c>
      <c r="X1889" s="397">
        <v>8.89</v>
      </c>
      <c r="Y1889" s="396">
        <v>22</v>
      </c>
      <c r="Z1889" s="396"/>
      <c r="AA1889" s="396">
        <v>42</v>
      </c>
      <c r="AB1889" s="396">
        <v>21</v>
      </c>
      <c r="AC1889" s="399">
        <f t="shared" si="811"/>
        <v>50</v>
      </c>
      <c r="AD1889" s="396">
        <f t="shared" si="816"/>
        <v>21</v>
      </c>
      <c r="AE1889" s="397">
        <v>3.83</v>
      </c>
      <c r="AF1889" s="396">
        <v>140</v>
      </c>
      <c r="AG1889" s="396">
        <v>24</v>
      </c>
      <c r="AH1889" s="396">
        <f t="shared" si="820"/>
        <v>180</v>
      </c>
      <c r="AI1889" s="396">
        <f t="shared" si="820"/>
        <v>89</v>
      </c>
      <c r="AJ1889" s="399">
        <f t="shared" si="814"/>
        <v>49.444444444444443</v>
      </c>
      <c r="AK1889" s="396">
        <f t="shared" si="815"/>
        <v>91</v>
      </c>
      <c r="AL1889" s="397">
        <f t="shared" si="818"/>
        <v>12.72</v>
      </c>
    </row>
    <row r="1890" spans="1:38" ht="21.95" customHeight="1" x14ac:dyDescent="0.25">
      <c r="A1890" s="17">
        <v>10</v>
      </c>
      <c r="B1890" s="17">
        <v>4</v>
      </c>
      <c r="C1890" s="396">
        <v>21</v>
      </c>
      <c r="D1890" s="396" t="s">
        <v>36</v>
      </c>
      <c r="E1890" s="396">
        <v>8</v>
      </c>
      <c r="F1890" s="396">
        <v>8</v>
      </c>
      <c r="G1890" s="396">
        <v>108</v>
      </c>
      <c r="H1890" s="396">
        <v>108</v>
      </c>
      <c r="I1890" s="396">
        <v>108</v>
      </c>
      <c r="J1890" s="396">
        <v>99</v>
      </c>
      <c r="K1890" s="396">
        <v>65</v>
      </c>
      <c r="L1890" s="396">
        <v>7</v>
      </c>
      <c r="M1890" s="396">
        <v>7</v>
      </c>
      <c r="N1890" s="396">
        <v>7</v>
      </c>
      <c r="O1890" s="396">
        <v>184</v>
      </c>
      <c r="P1890" s="396">
        <v>29</v>
      </c>
      <c r="Q1890" s="397"/>
      <c r="R1890" s="396">
        <v>70</v>
      </c>
      <c r="S1890" s="396">
        <v>46</v>
      </c>
      <c r="T1890" s="396">
        <v>55</v>
      </c>
      <c r="U1890" s="396">
        <v>20</v>
      </c>
      <c r="V1890" s="399">
        <f t="shared" si="809"/>
        <v>36.363636363636367</v>
      </c>
      <c r="W1890" s="396">
        <f t="shared" si="819"/>
        <v>35</v>
      </c>
      <c r="X1890" s="397"/>
      <c r="Y1890" s="396">
        <v>108</v>
      </c>
      <c r="Z1890" s="396">
        <v>45</v>
      </c>
      <c r="AA1890" s="396">
        <v>83</v>
      </c>
      <c r="AB1890" s="396">
        <v>31</v>
      </c>
      <c r="AC1890" s="399">
        <f t="shared" si="811"/>
        <v>37.349397590361441</v>
      </c>
      <c r="AD1890" s="396">
        <f t="shared" si="816"/>
        <v>52</v>
      </c>
      <c r="AE1890" s="397"/>
      <c r="AF1890" s="396">
        <f t="shared" ref="AF1890:AG1899" si="821">SUM(R1890,Y1890)</f>
        <v>178</v>
      </c>
      <c r="AG1890" s="396">
        <v>63</v>
      </c>
      <c r="AH1890" s="396">
        <f t="shared" si="820"/>
        <v>138</v>
      </c>
      <c r="AI1890" s="396">
        <f t="shared" si="820"/>
        <v>51</v>
      </c>
      <c r="AJ1890" s="399">
        <f t="shared" si="814"/>
        <v>36.95652173913043</v>
      </c>
      <c r="AK1890" s="396">
        <f t="shared" si="815"/>
        <v>87</v>
      </c>
      <c r="AL1890" s="397">
        <f t="shared" si="818"/>
        <v>0</v>
      </c>
    </row>
    <row r="1891" spans="1:38" ht="21.95" customHeight="1" x14ac:dyDescent="0.25">
      <c r="A1891" s="17">
        <v>11</v>
      </c>
      <c r="C1891" s="396">
        <v>22</v>
      </c>
      <c r="D1891" s="396" t="s">
        <v>37</v>
      </c>
      <c r="E1891" s="396">
        <v>27</v>
      </c>
      <c r="F1891" s="396">
        <v>27</v>
      </c>
      <c r="G1891" s="396">
        <v>382</v>
      </c>
      <c r="H1891" s="396">
        <v>0</v>
      </c>
      <c r="I1891" s="396">
        <v>382</v>
      </c>
      <c r="J1891" s="396">
        <v>382</v>
      </c>
      <c r="K1891" s="396">
        <v>382</v>
      </c>
      <c r="L1891" s="396">
        <v>26</v>
      </c>
      <c r="M1891" s="396">
        <v>26</v>
      </c>
      <c r="N1891" s="396">
        <v>26</v>
      </c>
      <c r="O1891" s="396">
        <v>19</v>
      </c>
      <c r="P1891" s="396">
        <v>19</v>
      </c>
      <c r="Q1891" s="397">
        <v>0.98</v>
      </c>
      <c r="R1891" s="396">
        <v>2693</v>
      </c>
      <c r="S1891" s="396">
        <v>1543</v>
      </c>
      <c r="T1891" s="396">
        <v>520</v>
      </c>
      <c r="U1891" s="396">
        <v>475</v>
      </c>
      <c r="V1891" s="399">
        <f t="shared" si="809"/>
        <v>91.34615384615384</v>
      </c>
      <c r="W1891" s="396">
        <f t="shared" si="819"/>
        <v>45</v>
      </c>
      <c r="X1891" s="397">
        <v>12.06</v>
      </c>
      <c r="Y1891" s="396">
        <v>0</v>
      </c>
      <c r="Z1891" s="396">
        <v>0</v>
      </c>
      <c r="AA1891" s="396">
        <v>33</v>
      </c>
      <c r="AB1891" s="396">
        <v>14</v>
      </c>
      <c r="AC1891" s="399">
        <f t="shared" si="811"/>
        <v>42.424242424242422</v>
      </c>
      <c r="AD1891" s="396">
        <f t="shared" si="816"/>
        <v>19</v>
      </c>
      <c r="AE1891" s="397">
        <v>4.6100000000000003</v>
      </c>
      <c r="AF1891" s="396">
        <f t="shared" si="821"/>
        <v>2693</v>
      </c>
      <c r="AG1891" s="396">
        <f t="shared" si="821"/>
        <v>1543</v>
      </c>
      <c r="AH1891" s="396">
        <f t="shared" si="820"/>
        <v>553</v>
      </c>
      <c r="AI1891" s="396">
        <f t="shared" si="820"/>
        <v>489</v>
      </c>
      <c r="AJ1891" s="399">
        <f t="shared" si="814"/>
        <v>88.426763110307419</v>
      </c>
      <c r="AK1891" s="396">
        <f t="shared" si="815"/>
        <v>64</v>
      </c>
      <c r="AL1891" s="397">
        <f t="shared" si="818"/>
        <v>16.670000000000002</v>
      </c>
    </row>
    <row r="1892" spans="1:38" ht="21.95" customHeight="1" x14ac:dyDescent="0.25">
      <c r="A1892" s="17">
        <v>12</v>
      </c>
      <c r="B1892" s="17">
        <v>5</v>
      </c>
      <c r="C1892" s="396">
        <v>23</v>
      </c>
      <c r="D1892" s="396" t="s">
        <v>187</v>
      </c>
      <c r="E1892" s="396">
        <v>11</v>
      </c>
      <c r="F1892" s="396">
        <v>11</v>
      </c>
      <c r="G1892" s="396">
        <v>169</v>
      </c>
      <c r="H1892" s="396">
        <v>168</v>
      </c>
      <c r="I1892" s="396">
        <v>169</v>
      </c>
      <c r="J1892" s="396">
        <v>169</v>
      </c>
      <c r="K1892" s="396">
        <v>169</v>
      </c>
      <c r="L1892" s="396">
        <v>10</v>
      </c>
      <c r="M1892" s="396">
        <v>10</v>
      </c>
      <c r="N1892" s="396">
        <v>10</v>
      </c>
      <c r="O1892" s="396">
        <v>50</v>
      </c>
      <c r="P1892" s="396">
        <v>50</v>
      </c>
      <c r="Q1892" s="397">
        <v>3.22</v>
      </c>
      <c r="R1892" s="396">
        <v>12104</v>
      </c>
      <c r="S1892" s="396">
        <v>9300</v>
      </c>
      <c r="T1892" s="396">
        <v>324</v>
      </c>
      <c r="U1892" s="396">
        <v>324</v>
      </c>
      <c r="V1892" s="399">
        <f t="shared" si="809"/>
        <v>100</v>
      </c>
      <c r="W1892" s="396">
        <f t="shared" si="819"/>
        <v>0</v>
      </c>
      <c r="X1892" s="397">
        <v>13.58</v>
      </c>
      <c r="Y1892" s="396">
        <v>0</v>
      </c>
      <c r="Z1892" s="396"/>
      <c r="AA1892" s="396">
        <v>88</v>
      </c>
      <c r="AB1892" s="396">
        <v>88</v>
      </c>
      <c r="AC1892" s="399">
        <f t="shared" si="811"/>
        <v>100</v>
      </c>
      <c r="AD1892" s="396">
        <f t="shared" si="816"/>
        <v>0</v>
      </c>
      <c r="AE1892" s="397">
        <v>8.9</v>
      </c>
      <c r="AF1892" s="396">
        <f t="shared" si="821"/>
        <v>12104</v>
      </c>
      <c r="AG1892" s="396">
        <f t="shared" si="821"/>
        <v>9300</v>
      </c>
      <c r="AH1892" s="396">
        <f t="shared" si="820"/>
        <v>412</v>
      </c>
      <c r="AI1892" s="396">
        <f t="shared" si="820"/>
        <v>412</v>
      </c>
      <c r="AJ1892" s="399">
        <f t="shared" si="814"/>
        <v>100</v>
      </c>
      <c r="AK1892" s="396">
        <f t="shared" si="815"/>
        <v>0</v>
      </c>
      <c r="AL1892" s="397">
        <f t="shared" si="818"/>
        <v>22.48</v>
      </c>
    </row>
    <row r="1893" spans="1:38" ht="21.95" customHeight="1" x14ac:dyDescent="0.25">
      <c r="A1893" s="17">
        <v>13</v>
      </c>
      <c r="B1893" s="17">
        <v>6</v>
      </c>
      <c r="C1893" s="396">
        <v>24</v>
      </c>
      <c r="D1893" s="396" t="s">
        <v>39</v>
      </c>
      <c r="E1893" s="396">
        <v>6</v>
      </c>
      <c r="F1893" s="396">
        <v>6</v>
      </c>
      <c r="G1893" s="396">
        <v>108</v>
      </c>
      <c r="H1893" s="396">
        <v>52</v>
      </c>
      <c r="I1893" s="396">
        <v>108</v>
      </c>
      <c r="J1893" s="396">
        <v>108</v>
      </c>
      <c r="K1893" s="396">
        <v>108</v>
      </c>
      <c r="L1893" s="396">
        <v>5</v>
      </c>
      <c r="M1893" s="396">
        <v>5</v>
      </c>
      <c r="N1893" s="396"/>
      <c r="O1893" s="396">
        <v>7</v>
      </c>
      <c r="P1893" s="396"/>
      <c r="Q1893" s="397"/>
      <c r="R1893" s="396">
        <v>108</v>
      </c>
      <c r="S1893" s="396">
        <v>108</v>
      </c>
      <c r="T1893" s="396">
        <v>228</v>
      </c>
      <c r="U1893" s="396">
        <v>201</v>
      </c>
      <c r="V1893" s="399">
        <f t="shared" si="809"/>
        <v>88.157894736842096</v>
      </c>
      <c r="W1893" s="396">
        <f t="shared" si="819"/>
        <v>27</v>
      </c>
      <c r="X1893" s="397">
        <v>7.26</v>
      </c>
      <c r="Y1893" s="396"/>
      <c r="Z1893" s="396"/>
      <c r="AA1893" s="396"/>
      <c r="AB1893" s="396"/>
      <c r="AC1893" s="399">
        <f t="shared" si="811"/>
        <v>0</v>
      </c>
      <c r="AD1893" s="396">
        <f t="shared" si="816"/>
        <v>0</v>
      </c>
      <c r="AE1893" s="397"/>
      <c r="AF1893" s="396">
        <f t="shared" si="821"/>
        <v>108</v>
      </c>
      <c r="AG1893" s="396">
        <f t="shared" si="821"/>
        <v>108</v>
      </c>
      <c r="AH1893" s="396">
        <f t="shared" si="820"/>
        <v>228</v>
      </c>
      <c r="AI1893" s="396">
        <f t="shared" si="820"/>
        <v>201</v>
      </c>
      <c r="AJ1893" s="399">
        <f t="shared" si="814"/>
        <v>88.157894736842096</v>
      </c>
      <c r="AK1893" s="396">
        <f t="shared" si="815"/>
        <v>27</v>
      </c>
      <c r="AL1893" s="397">
        <f t="shared" si="818"/>
        <v>7.26</v>
      </c>
    </row>
    <row r="1894" spans="1:38" ht="21.95" customHeight="1" x14ac:dyDescent="0.25">
      <c r="A1894" s="17">
        <v>14</v>
      </c>
      <c r="C1894" s="396">
        <v>25</v>
      </c>
      <c r="D1894" s="396" t="s">
        <v>40</v>
      </c>
      <c r="E1894" s="396">
        <v>8</v>
      </c>
      <c r="F1894" s="396">
        <v>9</v>
      </c>
      <c r="G1894" s="396">
        <v>180</v>
      </c>
      <c r="H1894" s="396">
        <v>21</v>
      </c>
      <c r="I1894" s="396">
        <v>180</v>
      </c>
      <c r="J1894" s="396">
        <v>179</v>
      </c>
      <c r="K1894" s="396">
        <v>179</v>
      </c>
      <c r="L1894" s="396">
        <v>179</v>
      </c>
      <c r="M1894" s="396">
        <v>8</v>
      </c>
      <c r="N1894" s="396">
        <v>5</v>
      </c>
      <c r="O1894" s="396">
        <v>73</v>
      </c>
      <c r="P1894" s="396">
        <v>23</v>
      </c>
      <c r="Q1894" s="397">
        <v>2.66</v>
      </c>
      <c r="R1894" s="396">
        <v>5287</v>
      </c>
      <c r="S1894" s="396">
        <v>4616</v>
      </c>
      <c r="T1894" s="396">
        <v>127</v>
      </c>
      <c r="U1894" s="396">
        <v>57</v>
      </c>
      <c r="V1894" s="399">
        <f t="shared" si="809"/>
        <v>44.881889763779526</v>
      </c>
      <c r="W1894" s="396">
        <f t="shared" si="819"/>
        <v>70</v>
      </c>
      <c r="X1894" s="397">
        <v>4.5999999999999996</v>
      </c>
      <c r="Y1894" s="396"/>
      <c r="Z1894" s="396"/>
      <c r="AA1894" s="396"/>
      <c r="AB1894" s="396"/>
      <c r="AC1894" s="399">
        <f t="shared" si="811"/>
        <v>0</v>
      </c>
      <c r="AD1894" s="396">
        <f t="shared" si="816"/>
        <v>0</v>
      </c>
      <c r="AE1894" s="397"/>
      <c r="AF1894" s="396">
        <f t="shared" si="821"/>
        <v>5287</v>
      </c>
      <c r="AG1894" s="396">
        <f t="shared" si="821"/>
        <v>4616</v>
      </c>
      <c r="AH1894" s="396">
        <f t="shared" si="820"/>
        <v>127</v>
      </c>
      <c r="AI1894" s="396">
        <f t="shared" si="820"/>
        <v>57</v>
      </c>
      <c r="AJ1894" s="399">
        <f t="shared" si="814"/>
        <v>44.881889763779526</v>
      </c>
      <c r="AK1894" s="396">
        <f t="shared" si="815"/>
        <v>70</v>
      </c>
      <c r="AL1894" s="397">
        <f t="shared" si="818"/>
        <v>4.5999999999999996</v>
      </c>
    </row>
    <row r="1895" spans="1:38" ht="21.95" customHeight="1" x14ac:dyDescent="0.25">
      <c r="C1895" s="396">
        <v>26</v>
      </c>
      <c r="D1895" s="396" t="s">
        <v>41</v>
      </c>
      <c r="E1895" s="396">
        <v>12</v>
      </c>
      <c r="F1895" s="396">
        <v>12</v>
      </c>
      <c r="G1895" s="396">
        <v>230</v>
      </c>
      <c r="H1895" s="396">
        <v>114</v>
      </c>
      <c r="I1895" s="396">
        <v>230</v>
      </c>
      <c r="J1895" s="396">
        <v>230</v>
      </c>
      <c r="K1895" s="396">
        <v>230</v>
      </c>
      <c r="L1895" s="396">
        <v>11</v>
      </c>
      <c r="M1895" s="396">
        <v>11</v>
      </c>
      <c r="N1895" s="396">
        <v>11</v>
      </c>
      <c r="O1895" s="396">
        <v>22</v>
      </c>
      <c r="P1895" s="396">
        <v>22</v>
      </c>
      <c r="Q1895" s="397"/>
      <c r="R1895" s="396">
        <v>13142</v>
      </c>
      <c r="S1895" s="396">
        <v>9655</v>
      </c>
      <c r="T1895" s="396">
        <v>54</v>
      </c>
      <c r="U1895" s="396">
        <v>42</v>
      </c>
      <c r="V1895" s="399">
        <f t="shared" si="809"/>
        <v>77.777777777777786</v>
      </c>
      <c r="W1895" s="396">
        <f t="shared" si="819"/>
        <v>12</v>
      </c>
      <c r="X1895" s="397">
        <v>3.72</v>
      </c>
      <c r="Y1895" s="396"/>
      <c r="Z1895" s="396"/>
      <c r="AA1895" s="396"/>
      <c r="AB1895" s="396"/>
      <c r="AC1895" s="399">
        <f t="shared" si="811"/>
        <v>0</v>
      </c>
      <c r="AD1895" s="396">
        <f t="shared" si="816"/>
        <v>0</v>
      </c>
      <c r="AE1895" s="397"/>
      <c r="AF1895" s="396">
        <f t="shared" si="821"/>
        <v>13142</v>
      </c>
      <c r="AG1895" s="396">
        <f t="shared" si="821"/>
        <v>9655</v>
      </c>
      <c r="AH1895" s="396">
        <f t="shared" si="820"/>
        <v>54</v>
      </c>
      <c r="AI1895" s="396">
        <f t="shared" si="820"/>
        <v>42</v>
      </c>
      <c r="AJ1895" s="399">
        <f t="shared" si="814"/>
        <v>77.777777777777786</v>
      </c>
      <c r="AK1895" s="396">
        <f t="shared" si="815"/>
        <v>12</v>
      </c>
      <c r="AL1895" s="397">
        <f t="shared" si="818"/>
        <v>3.72</v>
      </c>
    </row>
    <row r="1896" spans="1:38" ht="21.95" customHeight="1" x14ac:dyDescent="0.25">
      <c r="A1896" s="17">
        <v>15</v>
      </c>
      <c r="B1896" s="17">
        <v>7</v>
      </c>
      <c r="C1896" s="396">
        <v>27</v>
      </c>
      <c r="D1896" s="396" t="s">
        <v>42</v>
      </c>
      <c r="E1896" s="396">
        <v>12</v>
      </c>
      <c r="F1896" s="396">
        <v>12</v>
      </c>
      <c r="G1896" s="396">
        <v>171</v>
      </c>
      <c r="H1896" s="396"/>
      <c r="I1896" s="396">
        <v>171</v>
      </c>
      <c r="J1896" s="396">
        <v>171</v>
      </c>
      <c r="K1896" s="396"/>
      <c r="L1896" s="396">
        <v>22</v>
      </c>
      <c r="M1896" s="396">
        <v>22</v>
      </c>
      <c r="N1896" s="396">
        <v>22</v>
      </c>
      <c r="O1896" s="396"/>
      <c r="P1896" s="396"/>
      <c r="Q1896" s="397"/>
      <c r="R1896" s="396">
        <v>226</v>
      </c>
      <c r="S1896" s="396">
        <v>171</v>
      </c>
      <c r="T1896" s="396">
        <v>66</v>
      </c>
      <c r="U1896" s="396">
        <v>33</v>
      </c>
      <c r="V1896" s="399">
        <f t="shared" si="809"/>
        <v>50</v>
      </c>
      <c r="W1896" s="396">
        <f t="shared" si="819"/>
        <v>33</v>
      </c>
      <c r="X1896" s="397">
        <v>7.91</v>
      </c>
      <c r="Y1896" s="396">
        <v>171</v>
      </c>
      <c r="Z1896" s="396">
        <v>171</v>
      </c>
      <c r="AA1896" s="396">
        <v>46</v>
      </c>
      <c r="AB1896" s="396">
        <v>24</v>
      </c>
      <c r="AC1896" s="399">
        <f t="shared" si="811"/>
        <v>52.173913043478258</v>
      </c>
      <c r="AD1896" s="396">
        <f t="shared" si="816"/>
        <v>22</v>
      </c>
      <c r="AE1896" s="397">
        <v>4.8899999999999997</v>
      </c>
      <c r="AF1896" s="396">
        <f t="shared" si="821"/>
        <v>397</v>
      </c>
      <c r="AG1896" s="396">
        <f t="shared" si="821"/>
        <v>342</v>
      </c>
      <c r="AH1896" s="396">
        <f t="shared" si="820"/>
        <v>112</v>
      </c>
      <c r="AI1896" s="396">
        <f t="shared" si="820"/>
        <v>57</v>
      </c>
      <c r="AJ1896" s="399">
        <f t="shared" si="814"/>
        <v>50.892857142857139</v>
      </c>
      <c r="AK1896" s="396">
        <f t="shared" si="815"/>
        <v>55</v>
      </c>
      <c r="AL1896" s="397">
        <f t="shared" si="818"/>
        <v>12.8</v>
      </c>
    </row>
    <row r="1897" spans="1:38" ht="21.95" customHeight="1" x14ac:dyDescent="0.25">
      <c r="A1897" s="17">
        <v>16</v>
      </c>
      <c r="C1897" s="396">
        <v>28</v>
      </c>
      <c r="D1897" s="396" t="s">
        <v>43</v>
      </c>
      <c r="E1897" s="396">
        <v>10</v>
      </c>
      <c r="F1897" s="396">
        <v>10</v>
      </c>
      <c r="G1897" s="396">
        <v>148</v>
      </c>
      <c r="H1897" s="396">
        <v>50</v>
      </c>
      <c r="I1897" s="396">
        <v>148</v>
      </c>
      <c r="J1897" s="396">
        <v>148</v>
      </c>
      <c r="K1897" s="396"/>
      <c r="L1897" s="396">
        <v>45</v>
      </c>
      <c r="M1897" s="396">
        <v>45</v>
      </c>
      <c r="N1897" s="396">
        <v>1</v>
      </c>
      <c r="O1897" s="396"/>
      <c r="P1897" s="396"/>
      <c r="Q1897" s="397"/>
      <c r="R1897" s="396">
        <v>187</v>
      </c>
      <c r="S1897" s="396">
        <v>27</v>
      </c>
      <c r="T1897" s="396">
        <v>44</v>
      </c>
      <c r="U1897" s="396">
        <v>3</v>
      </c>
      <c r="V1897" s="399">
        <f t="shared" si="809"/>
        <v>6.8181818181818175</v>
      </c>
      <c r="W1897" s="396">
        <f t="shared" si="819"/>
        <v>41</v>
      </c>
      <c r="X1897" s="397">
        <v>1.58</v>
      </c>
      <c r="Y1897" s="396">
        <v>55</v>
      </c>
      <c r="Z1897" s="396"/>
      <c r="AA1897" s="396">
        <v>26</v>
      </c>
      <c r="AB1897" s="396">
        <v>3</v>
      </c>
      <c r="AC1897" s="399">
        <f t="shared" si="811"/>
        <v>11.538461538461538</v>
      </c>
      <c r="AD1897" s="396">
        <f t="shared" si="816"/>
        <v>23</v>
      </c>
      <c r="AE1897" s="397">
        <v>2.0099999999999998</v>
      </c>
      <c r="AF1897" s="396">
        <v>397</v>
      </c>
      <c r="AG1897" s="396">
        <f t="shared" si="821"/>
        <v>27</v>
      </c>
      <c r="AH1897" s="396">
        <f>SUM(T1897,AA1897)</f>
        <v>70</v>
      </c>
      <c r="AI1897" s="396">
        <v>1</v>
      </c>
      <c r="AJ1897" s="399">
        <f t="shared" si="814"/>
        <v>1.4285714285714286</v>
      </c>
      <c r="AK1897" s="396">
        <f t="shared" si="815"/>
        <v>69</v>
      </c>
      <c r="AL1897" s="397">
        <f t="shared" si="818"/>
        <v>3.59</v>
      </c>
    </row>
    <row r="1898" spans="1:38" ht="21.95" customHeight="1" x14ac:dyDescent="0.25">
      <c r="A1898" s="17">
        <v>17</v>
      </c>
      <c r="B1898" s="17">
        <v>8</v>
      </c>
      <c r="C1898" s="396">
        <v>29</v>
      </c>
      <c r="D1898" s="396" t="s">
        <v>44</v>
      </c>
      <c r="E1898" s="396">
        <v>7</v>
      </c>
      <c r="F1898" s="396">
        <v>7</v>
      </c>
      <c r="G1898" s="396">
        <v>96</v>
      </c>
      <c r="H1898" s="396"/>
      <c r="I1898" s="396">
        <v>96</v>
      </c>
      <c r="J1898" s="396">
        <v>96</v>
      </c>
      <c r="K1898" s="396">
        <v>96</v>
      </c>
      <c r="L1898" s="396">
        <v>6</v>
      </c>
      <c r="M1898" s="396">
        <v>6</v>
      </c>
      <c r="N1898" s="396">
        <v>6</v>
      </c>
      <c r="O1898" s="396">
        <v>60</v>
      </c>
      <c r="P1898" s="396">
        <v>26</v>
      </c>
      <c r="Q1898" s="397">
        <v>1.44</v>
      </c>
      <c r="R1898" s="396">
        <v>96</v>
      </c>
      <c r="S1898" s="396">
        <v>96</v>
      </c>
      <c r="T1898" s="396">
        <v>50</v>
      </c>
      <c r="U1898" s="396">
        <v>42</v>
      </c>
      <c r="V1898" s="399">
        <f t="shared" si="809"/>
        <v>84</v>
      </c>
      <c r="W1898" s="396">
        <f t="shared" si="819"/>
        <v>8</v>
      </c>
      <c r="X1898" s="397"/>
      <c r="Y1898" s="396"/>
      <c r="Z1898" s="396"/>
      <c r="AA1898" s="396"/>
      <c r="AB1898" s="396"/>
      <c r="AC1898" s="399">
        <f t="shared" si="811"/>
        <v>0</v>
      </c>
      <c r="AD1898" s="396">
        <f t="shared" si="816"/>
        <v>0</v>
      </c>
      <c r="AE1898" s="397"/>
      <c r="AF1898" s="396">
        <f t="shared" ref="AF1898:AF1899" si="822">SUM(R1898,Y1898)</f>
        <v>96</v>
      </c>
      <c r="AG1898" s="396">
        <f t="shared" si="821"/>
        <v>96</v>
      </c>
      <c r="AH1898" s="396">
        <f>SUM(T1898,AA1898)</f>
        <v>50</v>
      </c>
      <c r="AI1898" s="396">
        <v>42</v>
      </c>
      <c r="AJ1898" s="399">
        <f t="shared" si="814"/>
        <v>84</v>
      </c>
      <c r="AK1898" s="396">
        <f t="shared" si="815"/>
        <v>8</v>
      </c>
      <c r="AL1898" s="397">
        <f t="shared" si="818"/>
        <v>0</v>
      </c>
    </row>
    <row r="1899" spans="1:38" ht="21.95" customHeight="1" x14ac:dyDescent="0.25">
      <c r="A1899" s="17">
        <v>18</v>
      </c>
      <c r="C1899" s="396">
        <v>30</v>
      </c>
      <c r="D1899" s="396" t="s">
        <v>45</v>
      </c>
      <c r="E1899" s="396">
        <v>18</v>
      </c>
      <c r="F1899" s="396">
        <v>18</v>
      </c>
      <c r="G1899" s="396">
        <v>262</v>
      </c>
      <c r="H1899" s="396">
        <v>262</v>
      </c>
      <c r="I1899" s="396">
        <v>262</v>
      </c>
      <c r="J1899" s="396">
        <v>262</v>
      </c>
      <c r="K1899" s="396">
        <v>262</v>
      </c>
      <c r="L1899" s="396">
        <v>17</v>
      </c>
      <c r="M1899" s="396">
        <v>17</v>
      </c>
      <c r="N1899" s="396"/>
      <c r="O1899" s="396"/>
      <c r="P1899" s="396"/>
      <c r="Q1899" s="397"/>
      <c r="R1899" s="396">
        <v>3792</v>
      </c>
      <c r="S1899" s="396">
        <v>1277</v>
      </c>
      <c r="T1899" s="396">
        <v>262</v>
      </c>
      <c r="U1899" s="396">
        <v>61</v>
      </c>
      <c r="V1899" s="399">
        <f t="shared" si="809"/>
        <v>23.282442748091604</v>
      </c>
      <c r="W1899" s="396">
        <f t="shared" si="819"/>
        <v>201</v>
      </c>
      <c r="X1899" s="397">
        <v>3.66</v>
      </c>
      <c r="Y1899" s="396">
        <v>2620</v>
      </c>
      <c r="Z1899" s="396"/>
      <c r="AA1899" s="396">
        <v>349</v>
      </c>
      <c r="AB1899" s="396">
        <v>296</v>
      </c>
      <c r="AC1899" s="399">
        <f t="shared" si="811"/>
        <v>84.813753581661885</v>
      </c>
      <c r="AD1899" s="396">
        <f t="shared" si="816"/>
        <v>53</v>
      </c>
      <c r="AE1899" s="397">
        <v>12.32</v>
      </c>
      <c r="AF1899" s="396">
        <f t="shared" si="822"/>
        <v>6412</v>
      </c>
      <c r="AG1899" s="396">
        <f t="shared" si="821"/>
        <v>1277</v>
      </c>
      <c r="AH1899" s="396">
        <f>SUM(T1899,AA1899)</f>
        <v>611</v>
      </c>
      <c r="AI1899" s="396">
        <f>SUM(U1899,AB1899)</f>
        <v>357</v>
      </c>
      <c r="AJ1899" s="399">
        <f t="shared" si="814"/>
        <v>58.428805237315871</v>
      </c>
      <c r="AK1899" s="396">
        <f t="shared" si="815"/>
        <v>254</v>
      </c>
      <c r="AL1899" s="397">
        <f t="shared" si="818"/>
        <v>15.98</v>
      </c>
    </row>
    <row r="1900" spans="1:38" ht="21.95" customHeight="1" x14ac:dyDescent="0.25">
      <c r="C1900" s="400"/>
      <c r="D1900" s="400" t="s">
        <v>46</v>
      </c>
      <c r="E1900" s="400">
        <f t="shared" ref="E1900:P1900" si="823">SUM(E1870:E1899)</f>
        <v>339</v>
      </c>
      <c r="F1900" s="400">
        <f t="shared" si="823"/>
        <v>337</v>
      </c>
      <c r="G1900" s="400">
        <f t="shared" si="823"/>
        <v>6232</v>
      </c>
      <c r="H1900" s="400">
        <f t="shared" si="823"/>
        <v>2676</v>
      </c>
      <c r="I1900" s="400">
        <f t="shared" si="823"/>
        <v>6233</v>
      </c>
      <c r="J1900" s="400">
        <f t="shared" si="823"/>
        <v>6223</v>
      </c>
      <c r="K1900" s="400">
        <f t="shared" si="823"/>
        <v>4527</v>
      </c>
      <c r="L1900" s="400">
        <f t="shared" si="823"/>
        <v>782</v>
      </c>
      <c r="M1900" s="400">
        <f t="shared" si="823"/>
        <v>607</v>
      </c>
      <c r="N1900" s="400">
        <f t="shared" si="823"/>
        <v>417</v>
      </c>
      <c r="O1900" s="400">
        <f t="shared" si="823"/>
        <v>1503</v>
      </c>
      <c r="P1900" s="400">
        <f t="shared" si="823"/>
        <v>570</v>
      </c>
      <c r="Q1900" s="401">
        <f>SUM(Q1870:Q1899)</f>
        <v>113.00700000000002</v>
      </c>
      <c r="R1900" s="400">
        <f t="shared" ref="R1900:U1900" si="824">SUM(R1870:R1899)</f>
        <v>98803</v>
      </c>
      <c r="S1900" s="400">
        <f t="shared" si="824"/>
        <v>68105</v>
      </c>
      <c r="T1900" s="400">
        <f t="shared" si="824"/>
        <v>5668</v>
      </c>
      <c r="U1900" s="400">
        <f t="shared" si="824"/>
        <v>3330</v>
      </c>
      <c r="V1900" s="402">
        <f t="shared" si="809"/>
        <v>58.75088214537756</v>
      </c>
      <c r="W1900" s="400">
        <f t="shared" ref="W1900:AB1900" si="825">SUM(W1870:W1899)</f>
        <v>1449</v>
      </c>
      <c r="X1900" s="401">
        <f t="shared" si="825"/>
        <v>408.30000000000013</v>
      </c>
      <c r="Y1900" s="400">
        <f t="shared" si="825"/>
        <v>4125</v>
      </c>
      <c r="Z1900" s="400">
        <f t="shared" si="825"/>
        <v>1042</v>
      </c>
      <c r="AA1900" s="400">
        <f t="shared" si="825"/>
        <v>894</v>
      </c>
      <c r="AB1900" s="400">
        <f t="shared" si="825"/>
        <v>589</v>
      </c>
      <c r="AC1900" s="402">
        <f t="shared" si="811"/>
        <v>65.883668903803127</v>
      </c>
      <c r="AD1900" s="400">
        <f t="shared" ref="AD1900:AI1900" si="826">SUM(AD1870:AD1899)</f>
        <v>305</v>
      </c>
      <c r="AE1900" s="401">
        <f t="shared" si="826"/>
        <v>45.21</v>
      </c>
      <c r="AF1900" s="400">
        <f t="shared" si="826"/>
        <v>102870</v>
      </c>
      <c r="AG1900" s="400">
        <f t="shared" si="826"/>
        <v>69091</v>
      </c>
      <c r="AH1900" s="400">
        <f t="shared" si="826"/>
        <v>6562</v>
      </c>
      <c r="AI1900" s="400">
        <f t="shared" si="826"/>
        <v>3914</v>
      </c>
      <c r="AJ1900" s="402">
        <f t="shared" si="814"/>
        <v>59.646449253276444</v>
      </c>
      <c r="AK1900" s="400">
        <f>SUM(AK1870:AK1899)</f>
        <v>2648</v>
      </c>
      <c r="AL1900" s="401">
        <f>SUM(AL1870:AL1899)</f>
        <v>452.92000000000019</v>
      </c>
    </row>
    <row r="1901" spans="1:38" ht="26.25" customHeight="1" x14ac:dyDescent="0.2">
      <c r="C1901" s="802" t="s">
        <v>260</v>
      </c>
      <c r="D1901" s="802"/>
      <c r="E1901" s="802"/>
      <c r="F1901" s="802"/>
      <c r="G1901" s="802"/>
      <c r="H1901" s="802"/>
      <c r="I1901" s="802"/>
      <c r="J1901" s="802"/>
      <c r="K1901" s="802"/>
      <c r="L1901" s="802"/>
      <c r="M1901" s="802"/>
      <c r="N1901" s="802"/>
      <c r="O1901" s="802"/>
      <c r="P1901" s="802"/>
      <c r="Q1901" s="802"/>
      <c r="R1901" s="802"/>
      <c r="S1901" s="802"/>
      <c r="T1901" s="802"/>
      <c r="U1901" s="802"/>
      <c r="V1901" s="802"/>
      <c r="W1901" s="802"/>
      <c r="X1901" s="802"/>
      <c r="Y1901" s="802" t="s">
        <v>260</v>
      </c>
      <c r="Z1901" s="802"/>
      <c r="AA1901" s="802"/>
      <c r="AB1901" s="802"/>
      <c r="AC1901" s="802"/>
      <c r="AD1901" s="802"/>
      <c r="AE1901" s="802"/>
      <c r="AF1901" s="802"/>
      <c r="AG1901" s="802"/>
      <c r="AH1901" s="802"/>
      <c r="AI1901" s="802"/>
      <c r="AJ1901" s="802"/>
      <c r="AK1901" s="802"/>
      <c r="AL1901" s="802"/>
    </row>
    <row r="1902" spans="1:38" ht="15.75" x14ac:dyDescent="0.25">
      <c r="C1902" s="741" t="s">
        <v>2</v>
      </c>
      <c r="D1902" s="741" t="s">
        <v>3</v>
      </c>
      <c r="E1902" s="804" t="s">
        <v>4</v>
      </c>
      <c r="F1902" s="805"/>
      <c r="G1902" s="805"/>
      <c r="H1902" s="805"/>
      <c r="I1902" s="805"/>
      <c r="J1902" s="805"/>
      <c r="K1902" s="805"/>
      <c r="L1902" s="805"/>
      <c r="M1902" s="805"/>
      <c r="N1902" s="805"/>
      <c r="O1902" s="805"/>
      <c r="P1902" s="805"/>
      <c r="Q1902" s="806"/>
      <c r="R1902" s="743" t="s">
        <v>4</v>
      </c>
      <c r="S1902" s="743"/>
      <c r="T1902" s="743"/>
      <c r="U1902" s="743"/>
      <c r="V1902" s="743"/>
      <c r="W1902" s="743"/>
      <c r="X1902" s="743"/>
      <c r="Y1902" s="743" t="s">
        <v>9</v>
      </c>
      <c r="Z1902" s="743"/>
      <c r="AA1902" s="743"/>
      <c r="AB1902" s="743"/>
      <c r="AC1902" s="743"/>
      <c r="AD1902" s="743"/>
      <c r="AE1902" s="743"/>
      <c r="AF1902" s="743" t="s">
        <v>119</v>
      </c>
      <c r="AG1902" s="743"/>
      <c r="AH1902" s="743"/>
      <c r="AI1902" s="743"/>
      <c r="AJ1902" s="743"/>
      <c r="AK1902" s="743"/>
      <c r="AL1902" s="743"/>
    </row>
    <row r="1903" spans="1:38" ht="15.75" x14ac:dyDescent="0.25">
      <c r="C1903" s="741"/>
      <c r="D1903" s="741"/>
      <c r="E1903" s="804" t="s">
        <v>5</v>
      </c>
      <c r="F1903" s="805"/>
      <c r="G1903" s="805"/>
      <c r="H1903" s="805"/>
      <c r="I1903" s="805"/>
      <c r="J1903" s="805"/>
      <c r="K1903" s="805"/>
      <c r="L1903" s="805"/>
      <c r="M1903" s="805"/>
      <c r="N1903" s="805"/>
      <c r="O1903" s="805"/>
      <c r="P1903" s="805"/>
      <c r="Q1903" s="806"/>
      <c r="R1903" s="743" t="s">
        <v>64</v>
      </c>
      <c r="S1903" s="743"/>
      <c r="T1903" s="743"/>
      <c r="U1903" s="743"/>
      <c r="V1903" s="743"/>
      <c r="W1903" s="743"/>
      <c r="X1903" s="743"/>
      <c r="Y1903" s="743" t="s">
        <v>64</v>
      </c>
      <c r="Z1903" s="743"/>
      <c r="AA1903" s="743"/>
      <c r="AB1903" s="743"/>
      <c r="AC1903" s="743"/>
      <c r="AD1903" s="743"/>
      <c r="AE1903" s="743"/>
      <c r="AF1903" s="743" t="s">
        <v>64</v>
      </c>
      <c r="AG1903" s="743"/>
      <c r="AH1903" s="743"/>
      <c r="AI1903" s="743"/>
      <c r="AJ1903" s="743"/>
      <c r="AK1903" s="743"/>
      <c r="AL1903" s="743"/>
    </row>
    <row r="1904" spans="1:38" ht="58.5" customHeight="1" x14ac:dyDescent="0.2">
      <c r="C1904" s="741"/>
      <c r="D1904" s="741"/>
      <c r="E1904" s="741" t="s">
        <v>15</v>
      </c>
      <c r="F1904" s="741"/>
      <c r="G1904" s="741" t="s">
        <v>256</v>
      </c>
      <c r="H1904" s="741"/>
      <c r="I1904" s="741" t="s">
        <v>257</v>
      </c>
      <c r="J1904" s="741"/>
      <c r="K1904" s="741"/>
      <c r="L1904" s="741" t="s">
        <v>258</v>
      </c>
      <c r="M1904" s="741"/>
      <c r="N1904" s="741"/>
      <c r="O1904" s="807" t="s">
        <v>158</v>
      </c>
      <c r="P1904" s="808"/>
      <c r="Q1904" s="809"/>
      <c r="R1904" s="741" t="s">
        <v>7</v>
      </c>
      <c r="S1904" s="741"/>
      <c r="T1904" s="741" t="s">
        <v>8</v>
      </c>
      <c r="U1904" s="741"/>
      <c r="V1904" s="741"/>
      <c r="W1904" s="741"/>
      <c r="X1904" s="741"/>
      <c r="Y1904" s="741" t="s">
        <v>7</v>
      </c>
      <c r="Z1904" s="741"/>
      <c r="AA1904" s="741" t="s">
        <v>8</v>
      </c>
      <c r="AB1904" s="741"/>
      <c r="AC1904" s="741"/>
      <c r="AD1904" s="741"/>
      <c r="AE1904" s="741"/>
      <c r="AF1904" s="741" t="s">
        <v>7</v>
      </c>
      <c r="AG1904" s="741"/>
      <c r="AH1904" s="741" t="s">
        <v>8</v>
      </c>
      <c r="AI1904" s="741"/>
      <c r="AJ1904" s="741"/>
      <c r="AK1904" s="741"/>
      <c r="AL1904" s="741"/>
    </row>
    <row r="1905" spans="1:38" ht="31.5" customHeight="1" x14ac:dyDescent="0.2">
      <c r="C1905" s="741"/>
      <c r="D1905" s="741"/>
      <c r="E1905" s="741" t="s">
        <v>55</v>
      </c>
      <c r="F1905" s="741"/>
      <c r="G1905" s="741" t="s">
        <v>56</v>
      </c>
      <c r="H1905" s="741"/>
      <c r="I1905" s="741" t="s">
        <v>61</v>
      </c>
      <c r="J1905" s="741"/>
      <c r="K1905" s="741"/>
      <c r="L1905" s="741" t="s">
        <v>62</v>
      </c>
      <c r="M1905" s="741"/>
      <c r="N1905" s="741"/>
      <c r="O1905" s="810"/>
      <c r="P1905" s="811"/>
      <c r="Q1905" s="812"/>
      <c r="R1905" s="741" t="s">
        <v>65</v>
      </c>
      <c r="S1905" s="741"/>
      <c r="T1905" s="741" t="s">
        <v>69</v>
      </c>
      <c r="U1905" s="741"/>
      <c r="V1905" s="741"/>
      <c r="W1905" s="741"/>
      <c r="X1905" s="741"/>
      <c r="Y1905" s="741" t="s">
        <v>70</v>
      </c>
      <c r="Z1905" s="741"/>
      <c r="AA1905" s="741" t="s">
        <v>69</v>
      </c>
      <c r="AB1905" s="741"/>
      <c r="AC1905" s="741"/>
      <c r="AD1905" s="741"/>
      <c r="AE1905" s="741"/>
      <c r="AF1905" s="741" t="s">
        <v>70</v>
      </c>
      <c r="AG1905" s="741"/>
      <c r="AH1905" s="741" t="s">
        <v>69</v>
      </c>
      <c r="AI1905" s="741"/>
      <c r="AJ1905" s="741"/>
      <c r="AK1905" s="741"/>
      <c r="AL1905" s="741"/>
    </row>
    <row r="1906" spans="1:38" ht="45" x14ac:dyDescent="0.2">
      <c r="A1906" s="17" t="s">
        <v>193</v>
      </c>
      <c r="B1906" s="17" t="s">
        <v>194</v>
      </c>
      <c r="C1906" s="741"/>
      <c r="D1906" s="741"/>
      <c r="E1906" s="404" t="s">
        <v>75</v>
      </c>
      <c r="F1906" s="404" t="s">
        <v>76</v>
      </c>
      <c r="G1906" s="404" t="s">
        <v>57</v>
      </c>
      <c r="H1906" s="404" t="s">
        <v>77</v>
      </c>
      <c r="I1906" s="404" t="s">
        <v>58</v>
      </c>
      <c r="J1906" s="404" t="s">
        <v>59</v>
      </c>
      <c r="K1906" s="404" t="s">
        <v>60</v>
      </c>
      <c r="L1906" s="404" t="s">
        <v>58</v>
      </c>
      <c r="M1906" s="404" t="s">
        <v>59</v>
      </c>
      <c r="N1906" s="404" t="s">
        <v>63</v>
      </c>
      <c r="O1906" s="404" t="s">
        <v>170</v>
      </c>
      <c r="P1906" s="404" t="s">
        <v>171</v>
      </c>
      <c r="Q1906" s="404" t="s">
        <v>161</v>
      </c>
      <c r="R1906" s="404" t="s">
        <v>59</v>
      </c>
      <c r="S1906" s="404" t="s">
        <v>66</v>
      </c>
      <c r="T1906" s="404" t="s">
        <v>67</v>
      </c>
      <c r="U1906" s="404" t="s">
        <v>68</v>
      </c>
      <c r="V1906" s="404" t="s">
        <v>71</v>
      </c>
      <c r="W1906" s="404" t="s">
        <v>72</v>
      </c>
      <c r="X1906" s="404" t="s">
        <v>162</v>
      </c>
      <c r="Y1906" s="404" t="s">
        <v>59</v>
      </c>
      <c r="Z1906" s="404" t="s">
        <v>63</v>
      </c>
      <c r="AA1906" s="404" t="s">
        <v>67</v>
      </c>
      <c r="AB1906" s="404" t="s">
        <v>68</v>
      </c>
      <c r="AC1906" s="404" t="s">
        <v>71</v>
      </c>
      <c r="AD1906" s="404" t="s">
        <v>72</v>
      </c>
      <c r="AE1906" s="404" t="s">
        <v>221</v>
      </c>
      <c r="AF1906" s="404" t="s">
        <v>59</v>
      </c>
      <c r="AG1906" s="404" t="s">
        <v>63</v>
      </c>
      <c r="AH1906" s="404" t="s">
        <v>67</v>
      </c>
      <c r="AI1906" s="404" t="s">
        <v>68</v>
      </c>
      <c r="AJ1906" s="404" t="s">
        <v>71</v>
      </c>
      <c r="AK1906" s="404" t="s">
        <v>72</v>
      </c>
      <c r="AL1906" s="404" t="s">
        <v>172</v>
      </c>
    </row>
    <row r="1907" spans="1:38" ht="12.75" x14ac:dyDescent="0.2">
      <c r="C1907" s="20">
        <v>1</v>
      </c>
      <c r="D1907" s="20">
        <v>2</v>
      </c>
      <c r="E1907" s="20">
        <v>3</v>
      </c>
      <c r="F1907" s="20">
        <v>4</v>
      </c>
      <c r="G1907" s="20">
        <v>5</v>
      </c>
      <c r="H1907" s="20">
        <v>6</v>
      </c>
      <c r="I1907" s="20">
        <v>7</v>
      </c>
      <c r="J1907" s="20">
        <v>8</v>
      </c>
      <c r="K1907" s="20">
        <v>9</v>
      </c>
      <c r="L1907" s="20">
        <v>10</v>
      </c>
      <c r="M1907" s="20">
        <v>11</v>
      </c>
      <c r="N1907" s="20">
        <v>12</v>
      </c>
      <c r="O1907" s="20">
        <v>13</v>
      </c>
      <c r="P1907" s="20">
        <v>14</v>
      </c>
      <c r="Q1907" s="20">
        <v>15</v>
      </c>
      <c r="R1907" s="20">
        <v>16</v>
      </c>
      <c r="S1907" s="20">
        <v>17</v>
      </c>
      <c r="T1907" s="20">
        <v>18</v>
      </c>
      <c r="U1907" s="20">
        <v>19</v>
      </c>
      <c r="V1907" s="20">
        <v>20</v>
      </c>
      <c r="W1907" s="20">
        <v>21</v>
      </c>
      <c r="X1907" s="20">
        <v>22</v>
      </c>
      <c r="Y1907" s="20">
        <v>23</v>
      </c>
      <c r="Z1907" s="20">
        <v>24</v>
      </c>
      <c r="AA1907" s="20">
        <v>25</v>
      </c>
      <c r="AB1907" s="20">
        <v>26</v>
      </c>
      <c r="AC1907" s="20">
        <v>27</v>
      </c>
      <c r="AD1907" s="20">
        <v>28</v>
      </c>
      <c r="AE1907" s="20">
        <v>29</v>
      </c>
      <c r="AF1907" s="20">
        <v>30</v>
      </c>
      <c r="AG1907" s="20">
        <v>31</v>
      </c>
      <c r="AH1907" s="20">
        <v>32</v>
      </c>
      <c r="AI1907" s="20">
        <v>33</v>
      </c>
      <c r="AJ1907" s="20">
        <v>34</v>
      </c>
      <c r="AK1907" s="20">
        <v>35</v>
      </c>
      <c r="AL1907" s="20">
        <v>36</v>
      </c>
    </row>
    <row r="1908" spans="1:38" ht="21.75" customHeight="1" x14ac:dyDescent="0.25">
      <c r="C1908" s="396">
        <v>1</v>
      </c>
      <c r="D1908" s="396" t="s">
        <v>16</v>
      </c>
      <c r="E1908" s="396">
        <v>9</v>
      </c>
      <c r="F1908" s="396">
        <v>9</v>
      </c>
      <c r="G1908" s="396">
        <v>209</v>
      </c>
      <c r="H1908" s="396">
        <v>21</v>
      </c>
      <c r="I1908" s="396">
        <v>209</v>
      </c>
      <c r="J1908" s="396">
        <v>209</v>
      </c>
      <c r="K1908" s="396">
        <v>209</v>
      </c>
      <c r="L1908" s="396">
        <v>24</v>
      </c>
      <c r="M1908" s="396">
        <v>24</v>
      </c>
      <c r="N1908" s="396">
        <v>24</v>
      </c>
      <c r="O1908" s="396">
        <v>17</v>
      </c>
      <c r="P1908" s="396">
        <v>3</v>
      </c>
      <c r="Q1908" s="397"/>
      <c r="R1908" s="398">
        <v>213</v>
      </c>
      <c r="S1908" s="396">
        <v>213</v>
      </c>
      <c r="T1908" s="396">
        <v>206</v>
      </c>
      <c r="U1908" s="396">
        <v>148</v>
      </c>
      <c r="V1908" s="399">
        <f t="shared" ref="V1908:V1938" si="827">IF(U1908&lt;&gt;0,(U1908/T1908*100),0)</f>
        <v>71.844660194174764</v>
      </c>
      <c r="W1908" s="396">
        <f t="shared" ref="W1908:W1913" si="828">T1908-U1908</f>
        <v>58</v>
      </c>
      <c r="X1908" s="397">
        <v>5.51</v>
      </c>
      <c r="Y1908" s="396"/>
      <c r="Z1908" s="396"/>
      <c r="AA1908" s="396"/>
      <c r="AB1908" s="396"/>
      <c r="AC1908" s="399">
        <f t="shared" ref="AC1908:AC1938" si="829">IF(AB1908&lt;&gt;0,(AB1908/AA1908*100),0)</f>
        <v>0</v>
      </c>
      <c r="AD1908" s="396">
        <f t="shared" ref="AD1908:AD1909" si="830">AA1908-AB1908</f>
        <v>0</v>
      </c>
      <c r="AE1908" s="397"/>
      <c r="AF1908" s="396">
        <f>SUM(Q1908,Y1908)</f>
        <v>0</v>
      </c>
      <c r="AG1908" s="396">
        <f t="shared" ref="AG1908:AI1925" si="831">SUM(S1908,Z1908)</f>
        <v>213</v>
      </c>
      <c r="AH1908" s="396">
        <f t="shared" si="831"/>
        <v>206</v>
      </c>
      <c r="AI1908" s="396">
        <f t="shared" si="831"/>
        <v>148</v>
      </c>
      <c r="AJ1908" s="399">
        <f t="shared" ref="AJ1908:AJ1938" si="832">IF(AI1908&lt;&gt;0,(AI1908/AH1908*100),0)</f>
        <v>71.844660194174764</v>
      </c>
      <c r="AK1908" s="396">
        <f t="shared" ref="AK1908:AK1937" si="833">AH1908-AI1908</f>
        <v>58</v>
      </c>
      <c r="AL1908" s="397">
        <f>SUM(X1908,AE1908)</f>
        <v>5.51</v>
      </c>
    </row>
    <row r="1909" spans="1:38" ht="21.75" customHeight="1" x14ac:dyDescent="0.25">
      <c r="A1909" s="17">
        <v>1</v>
      </c>
      <c r="B1909" s="17">
        <v>1</v>
      </c>
      <c r="C1909" s="396">
        <v>2</v>
      </c>
      <c r="D1909" s="396" t="s">
        <v>190</v>
      </c>
      <c r="E1909" s="396">
        <v>15</v>
      </c>
      <c r="F1909" s="396">
        <v>15</v>
      </c>
      <c r="G1909" s="396">
        <v>285</v>
      </c>
      <c r="H1909" s="396">
        <v>77</v>
      </c>
      <c r="I1909" s="396">
        <v>285</v>
      </c>
      <c r="J1909" s="396">
        <v>285</v>
      </c>
      <c r="K1909" s="396">
        <v>154</v>
      </c>
      <c r="L1909" s="396">
        <v>14</v>
      </c>
      <c r="M1909" s="396">
        <v>14</v>
      </c>
      <c r="N1909" s="396">
        <v>5</v>
      </c>
      <c r="O1909" s="396">
        <v>43</v>
      </c>
      <c r="P1909" s="396">
        <v>24</v>
      </c>
      <c r="Q1909" s="397">
        <v>5.21</v>
      </c>
      <c r="R1909" s="396">
        <v>12396</v>
      </c>
      <c r="S1909" s="396">
        <v>6761</v>
      </c>
      <c r="T1909" s="396">
        <v>377</v>
      </c>
      <c r="U1909" s="396">
        <v>143</v>
      </c>
      <c r="V1909" s="399">
        <f t="shared" si="827"/>
        <v>37.931034482758619</v>
      </c>
      <c r="W1909" s="396">
        <f t="shared" si="828"/>
        <v>234</v>
      </c>
      <c r="X1909" s="397">
        <v>11.26</v>
      </c>
      <c r="Y1909" s="396"/>
      <c r="Z1909" s="396"/>
      <c r="AA1909" s="396"/>
      <c r="AB1909" s="396"/>
      <c r="AC1909" s="399">
        <f t="shared" si="829"/>
        <v>0</v>
      </c>
      <c r="AD1909" s="396">
        <f t="shared" si="830"/>
        <v>0</v>
      </c>
      <c r="AE1909" s="397"/>
      <c r="AF1909" s="396">
        <v>12396</v>
      </c>
      <c r="AG1909" s="396">
        <f t="shared" si="831"/>
        <v>6761</v>
      </c>
      <c r="AH1909" s="396">
        <f t="shared" si="831"/>
        <v>377</v>
      </c>
      <c r="AI1909" s="396">
        <f t="shared" si="831"/>
        <v>143</v>
      </c>
      <c r="AJ1909" s="399">
        <f t="shared" si="832"/>
        <v>37.931034482758619</v>
      </c>
      <c r="AK1909" s="396">
        <f t="shared" si="833"/>
        <v>234</v>
      </c>
      <c r="AL1909" s="397">
        <f>SUM(X1909,AE1909)</f>
        <v>11.26</v>
      </c>
    </row>
    <row r="1910" spans="1:38" ht="21.75" customHeight="1" x14ac:dyDescent="0.25">
      <c r="C1910" s="396">
        <v>3</v>
      </c>
      <c r="D1910" s="396" t="s">
        <v>18</v>
      </c>
      <c r="E1910" s="396">
        <v>13</v>
      </c>
      <c r="F1910" s="396">
        <v>12</v>
      </c>
      <c r="G1910" s="396">
        <v>289</v>
      </c>
      <c r="H1910" s="396">
        <v>149</v>
      </c>
      <c r="I1910" s="396">
        <v>287</v>
      </c>
      <c r="J1910" s="396">
        <v>287</v>
      </c>
      <c r="K1910" s="396">
        <v>123</v>
      </c>
      <c r="L1910" s="396">
        <v>12</v>
      </c>
      <c r="M1910" s="396">
        <v>12</v>
      </c>
      <c r="N1910" s="396">
        <v>12</v>
      </c>
      <c r="O1910" s="396">
        <v>153</v>
      </c>
      <c r="P1910" s="396">
        <v>16</v>
      </c>
      <c r="Q1910" s="397">
        <v>1.75</v>
      </c>
      <c r="R1910" s="396">
        <v>14580</v>
      </c>
      <c r="S1910" s="396">
        <v>4110</v>
      </c>
      <c r="T1910" s="396">
        <v>301</v>
      </c>
      <c r="U1910" s="396">
        <v>180</v>
      </c>
      <c r="V1910" s="399">
        <f t="shared" si="827"/>
        <v>59.800664451827245</v>
      </c>
      <c r="W1910" s="396">
        <f t="shared" si="828"/>
        <v>121</v>
      </c>
      <c r="X1910" s="397">
        <v>11.4</v>
      </c>
      <c r="Y1910" s="396">
        <v>975</v>
      </c>
      <c r="Z1910" s="396">
        <v>825</v>
      </c>
      <c r="AA1910" s="396">
        <v>25</v>
      </c>
      <c r="AB1910" s="396">
        <v>8</v>
      </c>
      <c r="AC1910" s="399">
        <f t="shared" si="829"/>
        <v>32</v>
      </c>
      <c r="AD1910" s="396">
        <v>17</v>
      </c>
      <c r="AE1910" s="397">
        <v>0.28000000000000003</v>
      </c>
      <c r="AF1910" s="396">
        <v>15555</v>
      </c>
      <c r="AG1910" s="396">
        <f t="shared" si="831"/>
        <v>4935</v>
      </c>
      <c r="AH1910" s="396">
        <f t="shared" si="831"/>
        <v>326</v>
      </c>
      <c r="AI1910" s="396">
        <f t="shared" si="831"/>
        <v>188</v>
      </c>
      <c r="AJ1910" s="399">
        <f t="shared" si="832"/>
        <v>57.668711656441715</v>
      </c>
      <c r="AK1910" s="396">
        <f t="shared" si="833"/>
        <v>138</v>
      </c>
      <c r="AL1910" s="397">
        <f>SUM(X1910,AE1910)</f>
        <v>11.68</v>
      </c>
    </row>
    <row r="1911" spans="1:38" ht="21.75" customHeight="1" x14ac:dyDescent="0.25">
      <c r="C1911" s="396">
        <v>4</v>
      </c>
      <c r="D1911" s="396" t="s">
        <v>19</v>
      </c>
      <c r="E1911" s="396">
        <v>13</v>
      </c>
      <c r="F1911" s="396">
        <v>13</v>
      </c>
      <c r="G1911" s="396">
        <v>246</v>
      </c>
      <c r="H1911" s="396">
        <v>0</v>
      </c>
      <c r="I1911" s="396">
        <v>248</v>
      </c>
      <c r="J1911" s="396">
        <v>248</v>
      </c>
      <c r="K1911" s="396">
        <v>230</v>
      </c>
      <c r="L1911" s="396">
        <v>12</v>
      </c>
      <c r="M1911" s="396">
        <v>12</v>
      </c>
      <c r="N1911" s="396">
        <v>11</v>
      </c>
      <c r="O1911" s="396">
        <v>26</v>
      </c>
      <c r="P1911" s="396">
        <v>19</v>
      </c>
      <c r="Q1911" s="397"/>
      <c r="R1911" s="396">
        <v>500</v>
      </c>
      <c r="S1911" s="396">
        <v>443</v>
      </c>
      <c r="T1911" s="396">
        <v>242</v>
      </c>
      <c r="U1911" s="396">
        <v>208</v>
      </c>
      <c r="V1911" s="399">
        <f t="shared" si="827"/>
        <v>85.950413223140501</v>
      </c>
      <c r="W1911" s="396">
        <f t="shared" si="828"/>
        <v>34</v>
      </c>
      <c r="X1911" s="397">
        <v>16.329999999999998</v>
      </c>
      <c r="Y1911" s="396"/>
      <c r="Z1911" s="396"/>
      <c r="AA1911" s="396"/>
      <c r="AB1911" s="396"/>
      <c r="AC1911" s="399">
        <f t="shared" si="829"/>
        <v>0</v>
      </c>
      <c r="AD1911" s="396">
        <f t="shared" ref="AD1911:AD1937" si="834">AA1911-AB1911</f>
        <v>0</v>
      </c>
      <c r="AE1911" s="397"/>
      <c r="AF1911" s="396">
        <f t="shared" ref="AF1911:AF1926" si="835">SUM(R1911,Y1911)</f>
        <v>500</v>
      </c>
      <c r="AG1911" s="396">
        <f t="shared" si="831"/>
        <v>443</v>
      </c>
      <c r="AH1911" s="396">
        <f t="shared" si="831"/>
        <v>242</v>
      </c>
      <c r="AI1911" s="396">
        <f t="shared" si="831"/>
        <v>208</v>
      </c>
      <c r="AJ1911" s="399">
        <f t="shared" si="832"/>
        <v>85.950413223140501</v>
      </c>
      <c r="AK1911" s="396">
        <f t="shared" si="833"/>
        <v>34</v>
      </c>
      <c r="AL1911" s="397">
        <f>SUM(X1911,AE1911)</f>
        <v>16.329999999999998</v>
      </c>
    </row>
    <row r="1912" spans="1:38" ht="21.75" customHeight="1" x14ac:dyDescent="0.25">
      <c r="C1912" s="396">
        <v>5</v>
      </c>
      <c r="D1912" s="396" t="s">
        <v>20</v>
      </c>
      <c r="E1912" s="396">
        <v>8</v>
      </c>
      <c r="F1912" s="396">
        <v>8</v>
      </c>
      <c r="G1912" s="396">
        <v>193</v>
      </c>
      <c r="H1912" s="396">
        <v>0</v>
      </c>
      <c r="I1912" s="396">
        <v>193</v>
      </c>
      <c r="J1912" s="396">
        <v>193</v>
      </c>
      <c r="K1912" s="396">
        <v>193</v>
      </c>
      <c r="L1912" s="396">
        <v>70</v>
      </c>
      <c r="M1912" s="396">
        <v>70</v>
      </c>
      <c r="N1912" s="396">
        <v>70</v>
      </c>
      <c r="O1912" s="396"/>
      <c r="P1912" s="396"/>
      <c r="Q1912" s="397"/>
      <c r="R1912" s="396">
        <v>636</v>
      </c>
      <c r="S1912" s="396"/>
      <c r="T1912" s="396">
        <v>477</v>
      </c>
      <c r="U1912" s="396">
        <v>108</v>
      </c>
      <c r="V1912" s="399">
        <f t="shared" si="827"/>
        <v>22.641509433962266</v>
      </c>
      <c r="W1912" s="396">
        <f t="shared" si="828"/>
        <v>369</v>
      </c>
      <c r="X1912" s="397">
        <v>8.86</v>
      </c>
      <c r="Y1912" s="396"/>
      <c r="Z1912" s="396"/>
      <c r="AA1912" s="396">
        <v>0</v>
      </c>
      <c r="AB1912" s="396">
        <v>0</v>
      </c>
      <c r="AC1912" s="399">
        <f t="shared" si="829"/>
        <v>0</v>
      </c>
      <c r="AD1912" s="396">
        <f t="shared" si="834"/>
        <v>0</v>
      </c>
      <c r="AE1912" s="397"/>
      <c r="AF1912" s="396">
        <f t="shared" si="835"/>
        <v>636</v>
      </c>
      <c r="AG1912" s="396">
        <f t="shared" si="831"/>
        <v>0</v>
      </c>
      <c r="AH1912" s="396">
        <f t="shared" si="831"/>
        <v>477</v>
      </c>
      <c r="AI1912" s="396">
        <f t="shared" si="831"/>
        <v>108</v>
      </c>
      <c r="AJ1912" s="399">
        <f t="shared" si="832"/>
        <v>22.641509433962266</v>
      </c>
      <c r="AK1912" s="396">
        <f t="shared" si="833"/>
        <v>369</v>
      </c>
      <c r="AL1912" s="397">
        <v>8.27</v>
      </c>
    </row>
    <row r="1913" spans="1:38" ht="21.75" customHeight="1" x14ac:dyDescent="0.25">
      <c r="C1913" s="396">
        <v>6</v>
      </c>
      <c r="D1913" s="396" t="s">
        <v>21</v>
      </c>
      <c r="E1913" s="396">
        <v>4</v>
      </c>
      <c r="F1913" s="396">
        <v>4</v>
      </c>
      <c r="G1913" s="396">
        <v>63</v>
      </c>
      <c r="H1913" s="396">
        <v>63</v>
      </c>
      <c r="I1913" s="396">
        <v>63</v>
      </c>
      <c r="J1913" s="396">
        <v>63</v>
      </c>
      <c r="K1913" s="396">
        <v>39</v>
      </c>
      <c r="L1913" s="396">
        <v>15</v>
      </c>
      <c r="M1913" s="396">
        <v>15</v>
      </c>
      <c r="N1913" s="396">
        <v>15</v>
      </c>
      <c r="O1913" s="396">
        <v>31</v>
      </c>
      <c r="P1913" s="396">
        <v>23</v>
      </c>
      <c r="Q1913" s="397">
        <v>0.41</v>
      </c>
      <c r="R1913" s="396">
        <v>69</v>
      </c>
      <c r="S1913" s="396">
        <v>69</v>
      </c>
      <c r="T1913" s="396">
        <v>0</v>
      </c>
      <c r="U1913" s="396">
        <v>0</v>
      </c>
      <c r="V1913" s="399">
        <f t="shared" si="827"/>
        <v>0</v>
      </c>
      <c r="W1913" s="396">
        <f t="shared" si="828"/>
        <v>0</v>
      </c>
      <c r="X1913" s="397"/>
      <c r="Y1913" s="396"/>
      <c r="Z1913" s="396"/>
      <c r="AA1913" s="396"/>
      <c r="AB1913" s="396"/>
      <c r="AC1913" s="399">
        <f t="shared" si="829"/>
        <v>0</v>
      </c>
      <c r="AD1913" s="396">
        <f t="shared" si="834"/>
        <v>0</v>
      </c>
      <c r="AE1913" s="397"/>
      <c r="AF1913" s="396">
        <f t="shared" si="835"/>
        <v>69</v>
      </c>
      <c r="AG1913" s="396">
        <f t="shared" si="831"/>
        <v>69</v>
      </c>
      <c r="AH1913" s="396">
        <f t="shared" si="831"/>
        <v>0</v>
      </c>
      <c r="AI1913" s="396">
        <f t="shared" si="831"/>
        <v>0</v>
      </c>
      <c r="AJ1913" s="399">
        <f t="shared" si="832"/>
        <v>0</v>
      </c>
      <c r="AK1913" s="396">
        <f t="shared" si="833"/>
        <v>0</v>
      </c>
      <c r="AL1913" s="397">
        <f t="shared" ref="AL1913:AL1937" si="836">SUM(X1913,AE1913)</f>
        <v>0</v>
      </c>
    </row>
    <row r="1914" spans="1:38" ht="21.75" customHeight="1" x14ac:dyDescent="0.25">
      <c r="C1914" s="396">
        <v>7</v>
      </c>
      <c r="D1914" s="396" t="s">
        <v>22</v>
      </c>
      <c r="E1914" s="396">
        <v>15</v>
      </c>
      <c r="F1914" s="396">
        <v>15</v>
      </c>
      <c r="G1914" s="396">
        <v>342</v>
      </c>
      <c r="H1914" s="396">
        <v>342</v>
      </c>
      <c r="I1914" s="396">
        <v>342</v>
      </c>
      <c r="J1914" s="396">
        <v>342</v>
      </c>
      <c r="K1914" s="396">
        <v>342</v>
      </c>
      <c r="L1914" s="396">
        <v>14</v>
      </c>
      <c r="M1914" s="396">
        <v>14</v>
      </c>
      <c r="N1914" s="396">
        <v>0</v>
      </c>
      <c r="O1914" s="396">
        <v>201</v>
      </c>
      <c r="P1914" s="396">
        <v>85</v>
      </c>
      <c r="Q1914" s="397">
        <v>85.34</v>
      </c>
      <c r="R1914" s="396">
        <v>367</v>
      </c>
      <c r="S1914" s="396">
        <v>357</v>
      </c>
      <c r="T1914" s="396">
        <v>291</v>
      </c>
      <c r="U1914" s="396">
        <v>165</v>
      </c>
      <c r="V1914" s="399">
        <f t="shared" si="827"/>
        <v>56.701030927835049</v>
      </c>
      <c r="W1914" s="396">
        <v>0</v>
      </c>
      <c r="X1914" s="397">
        <v>175.8</v>
      </c>
      <c r="Y1914" s="396"/>
      <c r="Z1914" s="396"/>
      <c r="AA1914" s="396"/>
      <c r="AB1914" s="396"/>
      <c r="AC1914" s="399">
        <f t="shared" si="829"/>
        <v>0</v>
      </c>
      <c r="AD1914" s="396">
        <f t="shared" si="834"/>
        <v>0</v>
      </c>
      <c r="AE1914" s="397"/>
      <c r="AF1914" s="396">
        <f t="shared" si="835"/>
        <v>367</v>
      </c>
      <c r="AG1914" s="396">
        <f t="shared" si="831"/>
        <v>357</v>
      </c>
      <c r="AH1914" s="396">
        <f t="shared" si="831"/>
        <v>291</v>
      </c>
      <c r="AI1914" s="396">
        <f t="shared" si="831"/>
        <v>165</v>
      </c>
      <c r="AJ1914" s="399">
        <f t="shared" si="832"/>
        <v>56.701030927835049</v>
      </c>
      <c r="AK1914" s="396">
        <f t="shared" si="833"/>
        <v>126</v>
      </c>
      <c r="AL1914" s="397">
        <f t="shared" si="836"/>
        <v>175.8</v>
      </c>
    </row>
    <row r="1915" spans="1:38" ht="21.75" customHeight="1" x14ac:dyDescent="0.25">
      <c r="A1915" s="17">
        <v>2</v>
      </c>
      <c r="C1915" s="396">
        <v>8</v>
      </c>
      <c r="D1915" s="396" t="s">
        <v>23</v>
      </c>
      <c r="E1915" s="396">
        <v>2</v>
      </c>
      <c r="F1915" s="396">
        <v>2</v>
      </c>
      <c r="G1915" s="396">
        <v>60</v>
      </c>
      <c r="H1915" s="396">
        <v>0</v>
      </c>
      <c r="I1915" s="396">
        <v>60</v>
      </c>
      <c r="J1915" s="396">
        <v>60</v>
      </c>
      <c r="K1915" s="396">
        <v>30</v>
      </c>
      <c r="L1915" s="396">
        <v>3</v>
      </c>
      <c r="M1915" s="396">
        <v>3</v>
      </c>
      <c r="N1915" s="396">
        <v>3</v>
      </c>
      <c r="O1915" s="396">
        <v>16</v>
      </c>
      <c r="P1915" s="396">
        <v>0</v>
      </c>
      <c r="Q1915" s="397"/>
      <c r="R1915" s="396">
        <v>2331</v>
      </c>
      <c r="S1915" s="396">
        <v>973</v>
      </c>
      <c r="T1915" s="396">
        <v>67</v>
      </c>
      <c r="U1915" s="396">
        <v>20</v>
      </c>
      <c r="V1915" s="399">
        <f t="shared" si="827"/>
        <v>29.850746268656714</v>
      </c>
      <c r="W1915" s="396">
        <v>0</v>
      </c>
      <c r="X1915" s="397">
        <v>1.81</v>
      </c>
      <c r="Y1915" s="396">
        <v>0</v>
      </c>
      <c r="Z1915" s="396">
        <v>0</v>
      </c>
      <c r="AA1915" s="396">
        <v>0</v>
      </c>
      <c r="AB1915" s="396">
        <v>0</v>
      </c>
      <c r="AC1915" s="399">
        <f t="shared" si="829"/>
        <v>0</v>
      </c>
      <c r="AD1915" s="396">
        <f t="shared" si="834"/>
        <v>0</v>
      </c>
      <c r="AE1915" s="397"/>
      <c r="AF1915" s="396">
        <f t="shared" si="835"/>
        <v>2331</v>
      </c>
      <c r="AG1915" s="396">
        <f t="shared" si="831"/>
        <v>973</v>
      </c>
      <c r="AH1915" s="396">
        <f t="shared" si="831"/>
        <v>67</v>
      </c>
      <c r="AI1915" s="396">
        <f t="shared" si="831"/>
        <v>20</v>
      </c>
      <c r="AJ1915" s="399">
        <f t="shared" si="832"/>
        <v>29.850746268656714</v>
      </c>
      <c r="AK1915" s="396">
        <f t="shared" si="833"/>
        <v>47</v>
      </c>
      <c r="AL1915" s="397">
        <f t="shared" si="836"/>
        <v>1.81</v>
      </c>
    </row>
    <row r="1916" spans="1:38" ht="21.75" customHeight="1" x14ac:dyDescent="0.25">
      <c r="C1916" s="396">
        <v>9</v>
      </c>
      <c r="D1916" s="396" t="s">
        <v>24</v>
      </c>
      <c r="E1916" s="396">
        <v>9</v>
      </c>
      <c r="F1916" s="396">
        <v>8</v>
      </c>
      <c r="G1916" s="396">
        <v>198</v>
      </c>
      <c r="H1916" s="396">
        <v>120</v>
      </c>
      <c r="I1916" s="396">
        <v>199</v>
      </c>
      <c r="J1916" s="396">
        <v>199</v>
      </c>
      <c r="K1916" s="396">
        <v>187</v>
      </c>
      <c r="L1916" s="396">
        <v>62</v>
      </c>
      <c r="M1916" s="396">
        <v>58</v>
      </c>
      <c r="N1916" s="396">
        <v>13</v>
      </c>
      <c r="O1916" s="396">
        <v>26</v>
      </c>
      <c r="P1916" s="396">
        <v>17</v>
      </c>
      <c r="Q1916" s="397">
        <v>1.93</v>
      </c>
      <c r="R1916" s="396">
        <v>130</v>
      </c>
      <c r="S1916" s="396">
        <v>125</v>
      </c>
      <c r="T1916" s="396">
        <v>136</v>
      </c>
      <c r="U1916" s="396">
        <v>102</v>
      </c>
      <c r="V1916" s="399">
        <f t="shared" si="827"/>
        <v>75</v>
      </c>
      <c r="W1916" s="396">
        <v>0</v>
      </c>
      <c r="X1916" s="397">
        <v>8.68</v>
      </c>
      <c r="Y1916" s="396"/>
      <c r="Z1916" s="396"/>
      <c r="AA1916" s="396"/>
      <c r="AB1916" s="396"/>
      <c r="AC1916" s="399">
        <f t="shared" si="829"/>
        <v>0</v>
      </c>
      <c r="AD1916" s="396">
        <f t="shared" si="834"/>
        <v>0</v>
      </c>
      <c r="AE1916" s="397"/>
      <c r="AF1916" s="396">
        <f t="shared" si="835"/>
        <v>130</v>
      </c>
      <c r="AG1916" s="396">
        <f t="shared" si="831"/>
        <v>125</v>
      </c>
      <c r="AH1916" s="396">
        <f t="shared" si="831"/>
        <v>136</v>
      </c>
      <c r="AI1916" s="396">
        <f t="shared" si="831"/>
        <v>102</v>
      </c>
      <c r="AJ1916" s="399">
        <f t="shared" si="832"/>
        <v>75</v>
      </c>
      <c r="AK1916" s="396">
        <f t="shared" si="833"/>
        <v>34</v>
      </c>
      <c r="AL1916" s="397">
        <f t="shared" si="836"/>
        <v>8.68</v>
      </c>
    </row>
    <row r="1917" spans="1:38" ht="21.75" customHeight="1" x14ac:dyDescent="0.25">
      <c r="A1917" s="17">
        <v>3</v>
      </c>
      <c r="C1917" s="396">
        <v>10</v>
      </c>
      <c r="D1917" s="396" t="s">
        <v>25</v>
      </c>
      <c r="E1917" s="396">
        <v>8</v>
      </c>
      <c r="F1917" s="396">
        <v>8</v>
      </c>
      <c r="G1917" s="396">
        <v>129</v>
      </c>
      <c r="H1917" s="396">
        <v>118</v>
      </c>
      <c r="I1917" s="396">
        <v>129</v>
      </c>
      <c r="J1917" s="396">
        <v>129</v>
      </c>
      <c r="K1917" s="396">
        <v>129</v>
      </c>
      <c r="L1917" s="396">
        <v>7</v>
      </c>
      <c r="M1917" s="396">
        <v>7</v>
      </c>
      <c r="N1917" s="396">
        <v>7</v>
      </c>
      <c r="O1917" s="396">
        <v>50</v>
      </c>
      <c r="P1917" s="396">
        <v>19</v>
      </c>
      <c r="Q1917" s="397">
        <v>0.97</v>
      </c>
      <c r="R1917" s="396">
        <v>170</v>
      </c>
      <c r="S1917" s="396">
        <v>75</v>
      </c>
      <c r="T1917" s="396">
        <v>242</v>
      </c>
      <c r="U1917" s="396">
        <v>92</v>
      </c>
      <c r="V1917" s="399">
        <f t="shared" si="827"/>
        <v>38.016528925619838</v>
      </c>
      <c r="W1917" s="396">
        <v>0</v>
      </c>
      <c r="X1917" s="397">
        <v>7.68</v>
      </c>
      <c r="Y1917" s="396">
        <v>6</v>
      </c>
      <c r="Z1917" s="396">
        <v>1</v>
      </c>
      <c r="AA1917" s="396">
        <v>23</v>
      </c>
      <c r="AB1917" s="396">
        <v>11</v>
      </c>
      <c r="AC1917" s="399">
        <f t="shared" si="829"/>
        <v>47.826086956521742</v>
      </c>
      <c r="AD1917" s="396">
        <f t="shared" si="834"/>
        <v>12</v>
      </c>
      <c r="AE1917" s="397">
        <v>0.88</v>
      </c>
      <c r="AF1917" s="396">
        <f t="shared" si="835"/>
        <v>176</v>
      </c>
      <c r="AG1917" s="396">
        <f t="shared" si="831"/>
        <v>76</v>
      </c>
      <c r="AH1917" s="396">
        <f t="shared" si="831"/>
        <v>265</v>
      </c>
      <c r="AI1917" s="396">
        <f t="shared" si="831"/>
        <v>103</v>
      </c>
      <c r="AJ1917" s="399">
        <f t="shared" si="832"/>
        <v>38.867924528301891</v>
      </c>
      <c r="AK1917" s="396">
        <f t="shared" si="833"/>
        <v>162</v>
      </c>
      <c r="AL1917" s="397">
        <f t="shared" si="836"/>
        <v>8.56</v>
      </c>
    </row>
    <row r="1918" spans="1:38" ht="21.75" customHeight="1" x14ac:dyDescent="0.25">
      <c r="A1918" s="17">
        <v>4</v>
      </c>
      <c r="C1918" s="396">
        <v>11</v>
      </c>
      <c r="D1918" s="396" t="s">
        <v>26</v>
      </c>
      <c r="E1918" s="396">
        <v>23</v>
      </c>
      <c r="F1918" s="396">
        <v>23</v>
      </c>
      <c r="G1918" s="396">
        <v>475</v>
      </c>
      <c r="H1918" s="396">
        <v>181</v>
      </c>
      <c r="I1918" s="396">
        <v>475</v>
      </c>
      <c r="J1918" s="396">
        <v>475</v>
      </c>
      <c r="K1918" s="396">
        <v>475</v>
      </c>
      <c r="L1918" s="396">
        <v>22</v>
      </c>
      <c r="M1918" s="396">
        <v>22</v>
      </c>
      <c r="N1918" s="396">
        <v>22</v>
      </c>
      <c r="O1918" s="396">
        <v>129</v>
      </c>
      <c r="P1918" s="396">
        <v>32</v>
      </c>
      <c r="Q1918" s="397">
        <v>1.22</v>
      </c>
      <c r="R1918" s="396">
        <v>7913</v>
      </c>
      <c r="S1918" s="396">
        <v>7358</v>
      </c>
      <c r="T1918" s="396">
        <v>486</v>
      </c>
      <c r="U1918" s="396">
        <v>190</v>
      </c>
      <c r="V1918" s="399">
        <f t="shared" si="827"/>
        <v>39.094650205761319</v>
      </c>
      <c r="W1918" s="396">
        <v>0</v>
      </c>
      <c r="X1918" s="397">
        <v>13.83</v>
      </c>
      <c r="Y1918" s="396">
        <v>0</v>
      </c>
      <c r="Z1918" s="396"/>
      <c r="AA1918" s="396">
        <v>29</v>
      </c>
      <c r="AB1918" s="396">
        <v>10</v>
      </c>
      <c r="AC1918" s="399">
        <f t="shared" si="829"/>
        <v>34.482758620689658</v>
      </c>
      <c r="AD1918" s="396">
        <f t="shared" si="834"/>
        <v>19</v>
      </c>
      <c r="AE1918" s="397"/>
      <c r="AF1918" s="396">
        <f t="shared" si="835"/>
        <v>7913</v>
      </c>
      <c r="AG1918" s="396">
        <f t="shared" si="831"/>
        <v>7358</v>
      </c>
      <c r="AH1918" s="396">
        <f t="shared" si="831"/>
        <v>515</v>
      </c>
      <c r="AI1918" s="396">
        <f t="shared" si="831"/>
        <v>200</v>
      </c>
      <c r="AJ1918" s="399">
        <f t="shared" si="832"/>
        <v>38.834951456310677</v>
      </c>
      <c r="AK1918" s="396">
        <f t="shared" si="833"/>
        <v>315</v>
      </c>
      <c r="AL1918" s="397">
        <f t="shared" si="836"/>
        <v>13.83</v>
      </c>
    </row>
    <row r="1919" spans="1:38" ht="21.75" customHeight="1" x14ac:dyDescent="0.25">
      <c r="C1919" s="396">
        <v>12</v>
      </c>
      <c r="D1919" s="396" t="s">
        <v>27</v>
      </c>
      <c r="E1919" s="396">
        <v>9</v>
      </c>
      <c r="F1919" s="396">
        <v>9</v>
      </c>
      <c r="G1919" s="396">
        <v>194</v>
      </c>
      <c r="H1919" s="396">
        <v>0</v>
      </c>
      <c r="I1919" s="396">
        <v>194</v>
      </c>
      <c r="J1919" s="396">
        <v>194</v>
      </c>
      <c r="K1919" s="396">
        <v>0</v>
      </c>
      <c r="L1919" s="396">
        <v>8</v>
      </c>
      <c r="M1919" s="396">
        <v>8</v>
      </c>
      <c r="N1919" s="396"/>
      <c r="O1919" s="396">
        <v>6</v>
      </c>
      <c r="P1919" s="396">
        <v>4</v>
      </c>
      <c r="Q1919" s="397">
        <v>0.6</v>
      </c>
      <c r="R1919" s="396">
        <v>179</v>
      </c>
      <c r="S1919" s="396"/>
      <c r="T1919" s="396">
        <v>173</v>
      </c>
      <c r="U1919" s="396">
        <v>160</v>
      </c>
      <c r="V1919" s="399">
        <f t="shared" si="827"/>
        <v>92.48554913294798</v>
      </c>
      <c r="W1919" s="396">
        <v>0</v>
      </c>
      <c r="X1919" s="397">
        <v>17.16</v>
      </c>
      <c r="Y1919" s="396"/>
      <c r="Z1919" s="396"/>
      <c r="AA1919" s="396"/>
      <c r="AB1919" s="396"/>
      <c r="AC1919" s="399">
        <f t="shared" si="829"/>
        <v>0</v>
      </c>
      <c r="AD1919" s="396">
        <f t="shared" si="834"/>
        <v>0</v>
      </c>
      <c r="AE1919" s="397"/>
      <c r="AF1919" s="396">
        <f t="shared" si="835"/>
        <v>179</v>
      </c>
      <c r="AG1919" s="396">
        <f t="shared" si="831"/>
        <v>0</v>
      </c>
      <c r="AH1919" s="396">
        <f t="shared" si="831"/>
        <v>173</v>
      </c>
      <c r="AI1919" s="396">
        <f t="shared" si="831"/>
        <v>160</v>
      </c>
      <c r="AJ1919" s="399">
        <f t="shared" si="832"/>
        <v>92.48554913294798</v>
      </c>
      <c r="AK1919" s="396">
        <f t="shared" si="833"/>
        <v>13</v>
      </c>
      <c r="AL1919" s="397">
        <f t="shared" si="836"/>
        <v>17.16</v>
      </c>
    </row>
    <row r="1920" spans="1:38" ht="21.75" customHeight="1" x14ac:dyDescent="0.25">
      <c r="A1920" s="17">
        <v>5</v>
      </c>
      <c r="C1920" s="396">
        <v>13</v>
      </c>
      <c r="D1920" s="396" t="s">
        <v>28</v>
      </c>
      <c r="E1920" s="396">
        <v>10</v>
      </c>
      <c r="F1920" s="396">
        <v>10</v>
      </c>
      <c r="G1920" s="396">
        <v>280</v>
      </c>
      <c r="H1920" s="396">
        <v>184</v>
      </c>
      <c r="I1920" s="396">
        <v>280</v>
      </c>
      <c r="J1920" s="396">
        <v>280</v>
      </c>
      <c r="K1920" s="396">
        <v>280</v>
      </c>
      <c r="L1920" s="396">
        <v>10</v>
      </c>
      <c r="M1920" s="396">
        <v>10</v>
      </c>
      <c r="N1920" s="396">
        <v>0</v>
      </c>
      <c r="O1920" s="396">
        <v>0</v>
      </c>
      <c r="P1920" s="396">
        <v>0</v>
      </c>
      <c r="Q1920" s="397">
        <v>0</v>
      </c>
      <c r="R1920" s="396">
        <v>236</v>
      </c>
      <c r="S1920" s="396">
        <v>0</v>
      </c>
      <c r="T1920" s="396">
        <v>236</v>
      </c>
      <c r="U1920" s="396">
        <v>108</v>
      </c>
      <c r="V1920" s="399">
        <f t="shared" si="827"/>
        <v>45.762711864406782</v>
      </c>
      <c r="W1920" s="396">
        <v>0</v>
      </c>
      <c r="X1920" s="397">
        <v>8.06</v>
      </c>
      <c r="Y1920" s="396"/>
      <c r="Z1920" s="396"/>
      <c r="AA1920" s="396"/>
      <c r="AB1920" s="396"/>
      <c r="AC1920" s="399">
        <f t="shared" si="829"/>
        <v>0</v>
      </c>
      <c r="AD1920" s="396">
        <f t="shared" si="834"/>
        <v>0</v>
      </c>
      <c r="AE1920" s="397"/>
      <c r="AF1920" s="396">
        <f t="shared" si="835"/>
        <v>236</v>
      </c>
      <c r="AG1920" s="396">
        <f t="shared" si="831"/>
        <v>0</v>
      </c>
      <c r="AH1920" s="396">
        <f t="shared" si="831"/>
        <v>236</v>
      </c>
      <c r="AI1920" s="396">
        <f t="shared" si="831"/>
        <v>108</v>
      </c>
      <c r="AJ1920" s="399">
        <f t="shared" si="832"/>
        <v>45.762711864406782</v>
      </c>
      <c r="AK1920" s="396">
        <f t="shared" si="833"/>
        <v>128</v>
      </c>
      <c r="AL1920" s="397">
        <f t="shared" si="836"/>
        <v>8.06</v>
      </c>
    </row>
    <row r="1921" spans="1:38" ht="21.75" customHeight="1" x14ac:dyDescent="0.25">
      <c r="C1921" s="396">
        <v>14</v>
      </c>
      <c r="D1921" s="396" t="s">
        <v>29</v>
      </c>
      <c r="E1921" s="396">
        <v>5</v>
      </c>
      <c r="F1921" s="396">
        <v>5</v>
      </c>
      <c r="G1921" s="396">
        <v>78</v>
      </c>
      <c r="H1921" s="396">
        <v>0</v>
      </c>
      <c r="I1921" s="396">
        <v>78</v>
      </c>
      <c r="J1921" s="396">
        <v>78</v>
      </c>
      <c r="K1921" s="396">
        <v>0</v>
      </c>
      <c r="L1921" s="396">
        <v>5</v>
      </c>
      <c r="M1921" s="396">
        <v>5</v>
      </c>
      <c r="N1921" s="396">
        <v>5</v>
      </c>
      <c r="O1921" s="396">
        <v>13</v>
      </c>
      <c r="P1921" s="396">
        <v>5</v>
      </c>
      <c r="Q1921" s="397">
        <v>3.6999999999999998E-2</v>
      </c>
      <c r="R1921" s="396">
        <v>4709</v>
      </c>
      <c r="S1921" s="396">
        <v>4709</v>
      </c>
      <c r="T1921" s="396">
        <v>7</v>
      </c>
      <c r="U1921" s="396">
        <v>2</v>
      </c>
      <c r="V1921" s="399">
        <f t="shared" si="827"/>
        <v>28.571428571428569</v>
      </c>
      <c r="W1921" s="396">
        <v>0</v>
      </c>
      <c r="X1921" s="397">
        <v>0.05</v>
      </c>
      <c r="Y1921" s="396"/>
      <c r="Z1921" s="396"/>
      <c r="AA1921" s="396"/>
      <c r="AB1921" s="396"/>
      <c r="AC1921" s="399">
        <f t="shared" si="829"/>
        <v>0</v>
      </c>
      <c r="AD1921" s="396">
        <f t="shared" si="834"/>
        <v>0</v>
      </c>
      <c r="AE1921" s="397"/>
      <c r="AF1921" s="396">
        <f t="shared" si="835"/>
        <v>4709</v>
      </c>
      <c r="AG1921" s="396">
        <f t="shared" si="831"/>
        <v>4709</v>
      </c>
      <c r="AH1921" s="396">
        <f t="shared" si="831"/>
        <v>7</v>
      </c>
      <c r="AI1921" s="396">
        <f t="shared" si="831"/>
        <v>2</v>
      </c>
      <c r="AJ1921" s="399">
        <f t="shared" si="832"/>
        <v>28.571428571428569</v>
      </c>
      <c r="AK1921" s="396">
        <f t="shared" si="833"/>
        <v>5</v>
      </c>
      <c r="AL1921" s="397">
        <f t="shared" si="836"/>
        <v>0.05</v>
      </c>
    </row>
    <row r="1922" spans="1:38" ht="21.75" customHeight="1" x14ac:dyDescent="0.25">
      <c r="A1922" s="17">
        <v>6</v>
      </c>
      <c r="B1922" s="17">
        <v>2</v>
      </c>
      <c r="C1922" s="396">
        <v>15</v>
      </c>
      <c r="D1922" s="396" t="s">
        <v>30</v>
      </c>
      <c r="E1922" s="396">
        <v>14</v>
      </c>
      <c r="F1922" s="396">
        <v>14</v>
      </c>
      <c r="G1922" s="396">
        <v>273</v>
      </c>
      <c r="H1922" s="396">
        <v>194</v>
      </c>
      <c r="I1922" s="396">
        <v>273</v>
      </c>
      <c r="J1922" s="396">
        <v>273</v>
      </c>
      <c r="K1922" s="396">
        <v>273</v>
      </c>
      <c r="L1922" s="396">
        <v>94</v>
      </c>
      <c r="M1922" s="396">
        <v>94</v>
      </c>
      <c r="N1922" s="396">
        <v>94</v>
      </c>
      <c r="O1922" s="396"/>
      <c r="P1922" s="396"/>
      <c r="Q1922" s="397"/>
      <c r="R1922" s="396">
        <v>4244</v>
      </c>
      <c r="S1922" s="396">
        <v>4243</v>
      </c>
      <c r="T1922" s="396">
        <v>425</v>
      </c>
      <c r="U1922" s="396">
        <v>69</v>
      </c>
      <c r="V1922" s="399">
        <f t="shared" si="827"/>
        <v>16.235294117647058</v>
      </c>
      <c r="W1922" s="396">
        <v>0</v>
      </c>
      <c r="X1922" s="397">
        <v>24.31</v>
      </c>
      <c r="Y1922" s="396"/>
      <c r="Z1922" s="396"/>
      <c r="AA1922" s="396"/>
      <c r="AB1922" s="396"/>
      <c r="AC1922" s="399">
        <f t="shared" si="829"/>
        <v>0</v>
      </c>
      <c r="AD1922" s="396">
        <f t="shared" si="834"/>
        <v>0</v>
      </c>
      <c r="AE1922" s="397"/>
      <c r="AF1922" s="396">
        <f t="shared" si="835"/>
        <v>4244</v>
      </c>
      <c r="AG1922" s="396">
        <f t="shared" si="831"/>
        <v>4243</v>
      </c>
      <c r="AH1922" s="396">
        <f t="shared" si="831"/>
        <v>425</v>
      </c>
      <c r="AI1922" s="396">
        <f t="shared" si="831"/>
        <v>69</v>
      </c>
      <c r="AJ1922" s="399">
        <f t="shared" si="832"/>
        <v>16.235294117647058</v>
      </c>
      <c r="AK1922" s="396">
        <f t="shared" si="833"/>
        <v>356</v>
      </c>
      <c r="AL1922" s="397">
        <f t="shared" si="836"/>
        <v>24.31</v>
      </c>
    </row>
    <row r="1923" spans="1:38" ht="21.75" customHeight="1" x14ac:dyDescent="0.25">
      <c r="A1923" s="17">
        <v>7</v>
      </c>
      <c r="C1923" s="396">
        <v>16</v>
      </c>
      <c r="D1923" s="396" t="s">
        <v>31</v>
      </c>
      <c r="E1923" s="396">
        <v>13</v>
      </c>
      <c r="F1923" s="396">
        <v>12</v>
      </c>
      <c r="G1923" s="396">
        <v>153</v>
      </c>
      <c r="H1923" s="396">
        <v>64</v>
      </c>
      <c r="I1923" s="396">
        <v>153</v>
      </c>
      <c r="J1923" s="396">
        <v>153</v>
      </c>
      <c r="K1923" s="396"/>
      <c r="L1923" s="396">
        <v>12</v>
      </c>
      <c r="M1923" s="396">
        <v>12</v>
      </c>
      <c r="N1923" s="396"/>
      <c r="O1923" s="396">
        <v>153</v>
      </c>
      <c r="P1923" s="396">
        <v>64</v>
      </c>
      <c r="Q1923" s="397"/>
      <c r="R1923" s="396">
        <v>153</v>
      </c>
      <c r="S1923" s="396">
        <v>39</v>
      </c>
      <c r="T1923" s="396">
        <v>164</v>
      </c>
      <c r="U1923" s="396">
        <v>86</v>
      </c>
      <c r="V1923" s="399">
        <f t="shared" si="827"/>
        <v>52.439024390243901</v>
      </c>
      <c r="W1923" s="396">
        <f t="shared" ref="W1923:W1937" si="837">T1923-U1923</f>
        <v>78</v>
      </c>
      <c r="X1923" s="397">
        <v>17.25</v>
      </c>
      <c r="Y1923" s="396">
        <v>153</v>
      </c>
      <c r="Z1923" s="396"/>
      <c r="AA1923" s="396">
        <v>95</v>
      </c>
      <c r="AB1923" s="396">
        <v>28</v>
      </c>
      <c r="AC1923" s="399">
        <f t="shared" si="829"/>
        <v>29.473684210526311</v>
      </c>
      <c r="AD1923" s="396">
        <f t="shared" si="834"/>
        <v>67</v>
      </c>
      <c r="AE1923" s="397">
        <v>3.2</v>
      </c>
      <c r="AF1923" s="396">
        <f t="shared" si="835"/>
        <v>306</v>
      </c>
      <c r="AG1923" s="396">
        <f t="shared" si="831"/>
        <v>39</v>
      </c>
      <c r="AH1923" s="396">
        <f t="shared" si="831"/>
        <v>259</v>
      </c>
      <c r="AI1923" s="396">
        <f t="shared" si="831"/>
        <v>114</v>
      </c>
      <c r="AJ1923" s="399">
        <f t="shared" si="832"/>
        <v>44.015444015444018</v>
      </c>
      <c r="AK1923" s="396">
        <f t="shared" si="833"/>
        <v>145</v>
      </c>
      <c r="AL1923" s="397">
        <f t="shared" si="836"/>
        <v>20.45</v>
      </c>
    </row>
    <row r="1924" spans="1:38" ht="21.75" customHeight="1" x14ac:dyDescent="0.25">
      <c r="C1924" s="396">
        <v>17</v>
      </c>
      <c r="D1924" s="396" t="s">
        <v>32</v>
      </c>
      <c r="E1924" s="396">
        <v>10</v>
      </c>
      <c r="F1924" s="396">
        <v>10</v>
      </c>
      <c r="G1924" s="396">
        <v>230</v>
      </c>
      <c r="H1924" s="396"/>
      <c r="I1924" s="396">
        <v>230</v>
      </c>
      <c r="J1924" s="396">
        <v>230</v>
      </c>
      <c r="K1924" s="396"/>
      <c r="L1924" s="396">
        <v>9</v>
      </c>
      <c r="M1924" s="396">
        <v>9</v>
      </c>
      <c r="N1924" s="396"/>
      <c r="O1924" s="396">
        <v>8</v>
      </c>
      <c r="P1924" s="396">
        <v>7</v>
      </c>
      <c r="Q1924" s="397">
        <v>0.5</v>
      </c>
      <c r="R1924" s="396">
        <v>252</v>
      </c>
      <c r="S1924" s="396"/>
      <c r="T1924" s="396">
        <v>8</v>
      </c>
      <c r="U1924" s="396">
        <v>4</v>
      </c>
      <c r="V1924" s="399">
        <f t="shared" si="827"/>
        <v>50</v>
      </c>
      <c r="W1924" s="396">
        <f t="shared" si="837"/>
        <v>4</v>
      </c>
      <c r="X1924" s="397">
        <v>2.68</v>
      </c>
      <c r="Y1924" s="396"/>
      <c r="Z1924" s="396"/>
      <c r="AA1924" s="396"/>
      <c r="AB1924" s="396"/>
      <c r="AC1924" s="399">
        <f t="shared" si="829"/>
        <v>0</v>
      </c>
      <c r="AD1924" s="396">
        <f t="shared" si="834"/>
        <v>0</v>
      </c>
      <c r="AE1924" s="397"/>
      <c r="AF1924" s="396">
        <f t="shared" si="835"/>
        <v>252</v>
      </c>
      <c r="AG1924" s="396">
        <f t="shared" si="831"/>
        <v>0</v>
      </c>
      <c r="AH1924" s="396">
        <f t="shared" si="831"/>
        <v>8</v>
      </c>
      <c r="AI1924" s="396">
        <f t="shared" si="831"/>
        <v>4</v>
      </c>
      <c r="AJ1924" s="399">
        <f t="shared" si="832"/>
        <v>50</v>
      </c>
      <c r="AK1924" s="396">
        <f t="shared" si="833"/>
        <v>4</v>
      </c>
      <c r="AL1924" s="397">
        <f t="shared" si="836"/>
        <v>2.68</v>
      </c>
    </row>
    <row r="1925" spans="1:38" ht="21.75" customHeight="1" x14ac:dyDescent="0.25">
      <c r="A1925" s="17">
        <v>8</v>
      </c>
      <c r="C1925" s="396">
        <v>18</v>
      </c>
      <c r="D1925" s="396" t="s">
        <v>33</v>
      </c>
      <c r="E1925" s="396">
        <v>14</v>
      </c>
      <c r="F1925" s="396">
        <v>14</v>
      </c>
      <c r="G1925" s="396">
        <v>287</v>
      </c>
      <c r="H1925" s="396"/>
      <c r="I1925" s="396">
        <v>287</v>
      </c>
      <c r="J1925" s="396">
        <v>287</v>
      </c>
      <c r="K1925" s="396"/>
      <c r="L1925" s="396">
        <v>13</v>
      </c>
      <c r="M1925" s="396">
        <v>13</v>
      </c>
      <c r="N1925" s="396"/>
      <c r="O1925" s="396">
        <v>116</v>
      </c>
      <c r="P1925" s="396">
        <v>52</v>
      </c>
      <c r="Q1925" s="397">
        <v>3.5</v>
      </c>
      <c r="R1925" s="396">
        <v>0</v>
      </c>
      <c r="S1925" s="396"/>
      <c r="T1925" s="396">
        <v>86</v>
      </c>
      <c r="U1925" s="396">
        <v>86</v>
      </c>
      <c r="V1925" s="399">
        <f t="shared" si="827"/>
        <v>100</v>
      </c>
      <c r="W1925" s="396">
        <f t="shared" si="837"/>
        <v>0</v>
      </c>
      <c r="X1925" s="397">
        <v>7.2</v>
      </c>
      <c r="Y1925" s="396">
        <v>15</v>
      </c>
      <c r="Z1925" s="396"/>
      <c r="AA1925" s="396">
        <v>55</v>
      </c>
      <c r="AB1925" s="396">
        <v>55</v>
      </c>
      <c r="AC1925" s="399">
        <f t="shared" si="829"/>
        <v>100</v>
      </c>
      <c r="AD1925" s="396">
        <f t="shared" si="834"/>
        <v>0</v>
      </c>
      <c r="AE1925" s="397">
        <v>4.29</v>
      </c>
      <c r="AF1925" s="396">
        <f t="shared" si="835"/>
        <v>15</v>
      </c>
      <c r="AG1925" s="396">
        <f t="shared" si="831"/>
        <v>0</v>
      </c>
      <c r="AH1925" s="396">
        <f t="shared" si="831"/>
        <v>141</v>
      </c>
      <c r="AI1925" s="396">
        <f t="shared" si="831"/>
        <v>141</v>
      </c>
      <c r="AJ1925" s="399">
        <f t="shared" si="832"/>
        <v>100</v>
      </c>
      <c r="AK1925" s="396">
        <f t="shared" si="833"/>
        <v>0</v>
      </c>
      <c r="AL1925" s="397">
        <f t="shared" si="836"/>
        <v>11.49</v>
      </c>
    </row>
    <row r="1926" spans="1:38" ht="21.75" customHeight="1" x14ac:dyDescent="0.25">
      <c r="C1926" s="396">
        <v>19</v>
      </c>
      <c r="D1926" s="396" t="s">
        <v>34</v>
      </c>
      <c r="E1926" s="396">
        <v>11</v>
      </c>
      <c r="F1926" s="396">
        <v>11</v>
      </c>
      <c r="G1926" s="396">
        <v>168</v>
      </c>
      <c r="H1926" s="396">
        <v>168</v>
      </c>
      <c r="I1926" s="396">
        <v>168</v>
      </c>
      <c r="J1926" s="396">
        <v>168</v>
      </c>
      <c r="K1926" s="396">
        <v>168</v>
      </c>
      <c r="L1926" s="396">
        <v>34</v>
      </c>
      <c r="M1926" s="396">
        <v>34</v>
      </c>
      <c r="N1926" s="396">
        <v>34</v>
      </c>
      <c r="O1926" s="396">
        <v>71</v>
      </c>
      <c r="P1926" s="396">
        <v>21</v>
      </c>
      <c r="Q1926" s="397">
        <v>1.7</v>
      </c>
      <c r="R1926" s="396">
        <v>11902</v>
      </c>
      <c r="S1926" s="396">
        <v>11739</v>
      </c>
      <c r="T1926" s="396">
        <v>108</v>
      </c>
      <c r="U1926" s="396">
        <v>99</v>
      </c>
      <c r="V1926" s="399">
        <f t="shared" si="827"/>
        <v>91.666666666666657</v>
      </c>
      <c r="W1926" s="396">
        <f t="shared" si="837"/>
        <v>9</v>
      </c>
      <c r="X1926" s="397">
        <v>8.61</v>
      </c>
      <c r="Y1926" s="396"/>
      <c r="Z1926" s="396"/>
      <c r="AA1926" s="396"/>
      <c r="AB1926" s="396"/>
      <c r="AC1926" s="399">
        <f t="shared" si="829"/>
        <v>0</v>
      </c>
      <c r="AD1926" s="396">
        <f t="shared" si="834"/>
        <v>0</v>
      </c>
      <c r="AE1926" s="397"/>
      <c r="AF1926" s="396">
        <f t="shared" si="835"/>
        <v>11902</v>
      </c>
      <c r="AG1926" s="396">
        <v>11739</v>
      </c>
      <c r="AH1926" s="396">
        <f t="shared" ref="AH1926:AI1934" si="838">SUM(T1926,AA1926)</f>
        <v>108</v>
      </c>
      <c r="AI1926" s="396">
        <f t="shared" si="838"/>
        <v>99</v>
      </c>
      <c r="AJ1926" s="399">
        <f t="shared" si="832"/>
        <v>91.666666666666657</v>
      </c>
      <c r="AK1926" s="396">
        <f t="shared" si="833"/>
        <v>9</v>
      </c>
      <c r="AL1926" s="397">
        <f t="shared" si="836"/>
        <v>8.61</v>
      </c>
    </row>
    <row r="1927" spans="1:38" ht="21.75" customHeight="1" x14ac:dyDescent="0.25">
      <c r="A1927" s="17">
        <v>9</v>
      </c>
      <c r="B1927" s="17">
        <v>3</v>
      </c>
      <c r="C1927" s="396">
        <v>20</v>
      </c>
      <c r="D1927" s="396" t="s">
        <v>35</v>
      </c>
      <c r="E1927" s="396">
        <v>15</v>
      </c>
      <c r="F1927" s="396">
        <v>15</v>
      </c>
      <c r="G1927" s="396">
        <v>226</v>
      </c>
      <c r="H1927" s="396">
        <v>220</v>
      </c>
      <c r="I1927" s="396">
        <v>226</v>
      </c>
      <c r="J1927" s="396">
        <v>226</v>
      </c>
      <c r="K1927" s="396">
        <v>204</v>
      </c>
      <c r="L1927" s="396">
        <v>14</v>
      </c>
      <c r="M1927" s="396">
        <v>14</v>
      </c>
      <c r="N1927" s="396">
        <v>14</v>
      </c>
      <c r="O1927" s="396">
        <v>29</v>
      </c>
      <c r="P1927" s="396">
        <v>10</v>
      </c>
      <c r="Q1927" s="397">
        <v>1.54</v>
      </c>
      <c r="R1927" s="396">
        <v>118</v>
      </c>
      <c r="S1927" s="396">
        <v>52</v>
      </c>
      <c r="T1927" s="396">
        <v>138</v>
      </c>
      <c r="U1927" s="396">
        <v>68</v>
      </c>
      <c r="V1927" s="399">
        <f t="shared" si="827"/>
        <v>49.275362318840585</v>
      </c>
      <c r="W1927" s="396">
        <f t="shared" si="837"/>
        <v>70</v>
      </c>
      <c r="X1927" s="397">
        <v>8.89</v>
      </c>
      <c r="Y1927" s="396">
        <v>22</v>
      </c>
      <c r="Z1927" s="396"/>
      <c r="AA1927" s="396">
        <v>42</v>
      </c>
      <c r="AB1927" s="396">
        <v>21</v>
      </c>
      <c r="AC1927" s="399">
        <f t="shared" si="829"/>
        <v>50</v>
      </c>
      <c r="AD1927" s="396">
        <f t="shared" si="834"/>
        <v>21</v>
      </c>
      <c r="AE1927" s="397">
        <v>3.83</v>
      </c>
      <c r="AF1927" s="396">
        <v>140</v>
      </c>
      <c r="AG1927" s="396">
        <v>24</v>
      </c>
      <c r="AH1927" s="396">
        <f t="shared" si="838"/>
        <v>180</v>
      </c>
      <c r="AI1927" s="396">
        <f t="shared" si="838"/>
        <v>89</v>
      </c>
      <c r="AJ1927" s="399">
        <f t="shared" si="832"/>
        <v>49.444444444444443</v>
      </c>
      <c r="AK1927" s="396">
        <f t="shared" si="833"/>
        <v>91</v>
      </c>
      <c r="AL1927" s="397">
        <f t="shared" si="836"/>
        <v>12.72</v>
      </c>
    </row>
    <row r="1928" spans="1:38" ht="21.75" customHeight="1" x14ac:dyDescent="0.25">
      <c r="A1928" s="17">
        <v>10</v>
      </c>
      <c r="B1928" s="17">
        <v>4</v>
      </c>
      <c r="C1928" s="396">
        <v>21</v>
      </c>
      <c r="D1928" s="396" t="s">
        <v>36</v>
      </c>
      <c r="E1928" s="396">
        <v>8</v>
      </c>
      <c r="F1928" s="396">
        <v>8</v>
      </c>
      <c r="G1928" s="396">
        <v>108</v>
      </c>
      <c r="H1928" s="396">
        <v>108</v>
      </c>
      <c r="I1928" s="396">
        <v>108</v>
      </c>
      <c r="J1928" s="396">
        <v>99</v>
      </c>
      <c r="K1928" s="396">
        <v>65</v>
      </c>
      <c r="L1928" s="396">
        <v>7</v>
      </c>
      <c r="M1928" s="396">
        <v>7</v>
      </c>
      <c r="N1928" s="396">
        <v>7</v>
      </c>
      <c r="O1928" s="396">
        <v>184</v>
      </c>
      <c r="P1928" s="396">
        <v>29</v>
      </c>
      <c r="Q1928" s="397"/>
      <c r="R1928" s="396">
        <v>70</v>
      </c>
      <c r="S1928" s="396">
        <v>46</v>
      </c>
      <c r="T1928" s="396">
        <v>55</v>
      </c>
      <c r="U1928" s="396">
        <v>20</v>
      </c>
      <c r="V1928" s="399">
        <f t="shared" si="827"/>
        <v>36.363636363636367</v>
      </c>
      <c r="W1928" s="396">
        <f t="shared" si="837"/>
        <v>35</v>
      </c>
      <c r="X1928" s="397"/>
      <c r="Y1928" s="396">
        <v>108</v>
      </c>
      <c r="Z1928" s="396">
        <v>45</v>
      </c>
      <c r="AA1928" s="396">
        <v>83</v>
      </c>
      <c r="AB1928" s="396">
        <v>31</v>
      </c>
      <c r="AC1928" s="399">
        <f t="shared" si="829"/>
        <v>37.349397590361441</v>
      </c>
      <c r="AD1928" s="396">
        <f t="shared" si="834"/>
        <v>52</v>
      </c>
      <c r="AE1928" s="397"/>
      <c r="AF1928" s="396">
        <f t="shared" ref="AF1928:AG1937" si="839">SUM(R1928,Y1928)</f>
        <v>178</v>
      </c>
      <c r="AG1928" s="396">
        <v>63</v>
      </c>
      <c r="AH1928" s="396">
        <f t="shared" si="838"/>
        <v>138</v>
      </c>
      <c r="AI1928" s="396">
        <f t="shared" si="838"/>
        <v>51</v>
      </c>
      <c r="AJ1928" s="399">
        <f t="shared" si="832"/>
        <v>36.95652173913043</v>
      </c>
      <c r="AK1928" s="396">
        <f t="shared" si="833"/>
        <v>87</v>
      </c>
      <c r="AL1928" s="397">
        <f t="shared" si="836"/>
        <v>0</v>
      </c>
    </row>
    <row r="1929" spans="1:38" ht="21.75" customHeight="1" x14ac:dyDescent="0.25">
      <c r="A1929" s="17">
        <v>11</v>
      </c>
      <c r="C1929" s="396">
        <v>22</v>
      </c>
      <c r="D1929" s="396" t="s">
        <v>37</v>
      </c>
      <c r="E1929" s="396">
        <v>27</v>
      </c>
      <c r="F1929" s="396">
        <v>27</v>
      </c>
      <c r="G1929" s="396">
        <v>382</v>
      </c>
      <c r="H1929" s="396">
        <v>0</v>
      </c>
      <c r="I1929" s="396">
        <v>382</v>
      </c>
      <c r="J1929" s="396">
        <v>382</v>
      </c>
      <c r="K1929" s="396">
        <v>382</v>
      </c>
      <c r="L1929" s="396">
        <v>26</v>
      </c>
      <c r="M1929" s="396">
        <v>26</v>
      </c>
      <c r="N1929" s="396">
        <v>26</v>
      </c>
      <c r="O1929" s="396">
        <v>19</v>
      </c>
      <c r="P1929" s="396">
        <v>19</v>
      </c>
      <c r="Q1929" s="397">
        <v>0.98</v>
      </c>
      <c r="R1929" s="396">
        <v>2693</v>
      </c>
      <c r="S1929" s="396">
        <v>1543</v>
      </c>
      <c r="T1929" s="396">
        <v>520</v>
      </c>
      <c r="U1929" s="396">
        <v>475</v>
      </c>
      <c r="V1929" s="399">
        <f t="shared" si="827"/>
        <v>91.34615384615384</v>
      </c>
      <c r="W1929" s="396">
        <f t="shared" si="837"/>
        <v>45</v>
      </c>
      <c r="X1929" s="397">
        <v>12.06</v>
      </c>
      <c r="Y1929" s="396">
        <v>0</v>
      </c>
      <c r="Z1929" s="396">
        <v>0</v>
      </c>
      <c r="AA1929" s="396">
        <v>33</v>
      </c>
      <c r="AB1929" s="396">
        <v>14</v>
      </c>
      <c r="AC1929" s="399">
        <f t="shared" si="829"/>
        <v>42.424242424242422</v>
      </c>
      <c r="AD1929" s="396">
        <f t="shared" si="834"/>
        <v>19</v>
      </c>
      <c r="AE1929" s="397">
        <v>4.6100000000000003</v>
      </c>
      <c r="AF1929" s="396">
        <f t="shared" si="839"/>
        <v>2693</v>
      </c>
      <c r="AG1929" s="396">
        <f t="shared" si="839"/>
        <v>1543</v>
      </c>
      <c r="AH1929" s="396">
        <f t="shared" si="838"/>
        <v>553</v>
      </c>
      <c r="AI1929" s="396">
        <f t="shared" si="838"/>
        <v>489</v>
      </c>
      <c r="AJ1929" s="399">
        <f t="shared" si="832"/>
        <v>88.426763110307419</v>
      </c>
      <c r="AK1929" s="396">
        <f t="shared" si="833"/>
        <v>64</v>
      </c>
      <c r="AL1929" s="397">
        <f t="shared" si="836"/>
        <v>16.670000000000002</v>
      </c>
    </row>
    <row r="1930" spans="1:38" ht="21.75" customHeight="1" x14ac:dyDescent="0.25">
      <c r="A1930" s="17">
        <v>12</v>
      </c>
      <c r="B1930" s="17">
        <v>5</v>
      </c>
      <c r="C1930" s="396">
        <v>23</v>
      </c>
      <c r="D1930" s="396" t="s">
        <v>187</v>
      </c>
      <c r="E1930" s="396">
        <v>11</v>
      </c>
      <c r="F1930" s="396">
        <v>11</v>
      </c>
      <c r="G1930" s="396">
        <v>169</v>
      </c>
      <c r="H1930" s="396">
        <v>168</v>
      </c>
      <c r="I1930" s="396">
        <v>169</v>
      </c>
      <c r="J1930" s="396">
        <v>169</v>
      </c>
      <c r="K1930" s="396">
        <v>169</v>
      </c>
      <c r="L1930" s="396">
        <v>10</v>
      </c>
      <c r="M1930" s="396">
        <v>10</v>
      </c>
      <c r="N1930" s="396">
        <v>10</v>
      </c>
      <c r="O1930" s="396">
        <v>50</v>
      </c>
      <c r="P1930" s="396">
        <v>50</v>
      </c>
      <c r="Q1930" s="397">
        <v>3.22</v>
      </c>
      <c r="R1930" s="396">
        <v>12104</v>
      </c>
      <c r="S1930" s="396">
        <v>9300</v>
      </c>
      <c r="T1930" s="396">
        <v>324</v>
      </c>
      <c r="U1930" s="396">
        <v>324</v>
      </c>
      <c r="V1930" s="399">
        <f t="shared" si="827"/>
        <v>100</v>
      </c>
      <c r="W1930" s="396">
        <f t="shared" si="837"/>
        <v>0</v>
      </c>
      <c r="X1930" s="397">
        <v>13.58</v>
      </c>
      <c r="Y1930" s="396">
        <v>0</v>
      </c>
      <c r="Z1930" s="396"/>
      <c r="AA1930" s="396">
        <v>88</v>
      </c>
      <c r="AB1930" s="396">
        <v>88</v>
      </c>
      <c r="AC1930" s="399">
        <f t="shared" si="829"/>
        <v>100</v>
      </c>
      <c r="AD1930" s="396">
        <f t="shared" si="834"/>
        <v>0</v>
      </c>
      <c r="AE1930" s="397">
        <v>8.9</v>
      </c>
      <c r="AF1930" s="396">
        <f t="shared" si="839"/>
        <v>12104</v>
      </c>
      <c r="AG1930" s="396">
        <f t="shared" si="839"/>
        <v>9300</v>
      </c>
      <c r="AH1930" s="396">
        <f t="shared" si="838"/>
        <v>412</v>
      </c>
      <c r="AI1930" s="396">
        <f t="shared" si="838"/>
        <v>412</v>
      </c>
      <c r="AJ1930" s="399">
        <f t="shared" si="832"/>
        <v>100</v>
      </c>
      <c r="AK1930" s="396">
        <f t="shared" si="833"/>
        <v>0</v>
      </c>
      <c r="AL1930" s="397">
        <f t="shared" si="836"/>
        <v>22.48</v>
      </c>
    </row>
    <row r="1931" spans="1:38" ht="21.75" customHeight="1" x14ac:dyDescent="0.25">
      <c r="A1931" s="17">
        <v>13</v>
      </c>
      <c r="B1931" s="17">
        <v>6</v>
      </c>
      <c r="C1931" s="396">
        <v>24</v>
      </c>
      <c r="D1931" s="396" t="s">
        <v>39</v>
      </c>
      <c r="E1931" s="396">
        <v>6</v>
      </c>
      <c r="F1931" s="396">
        <v>6</v>
      </c>
      <c r="G1931" s="396">
        <v>108</v>
      </c>
      <c r="H1931" s="396">
        <v>52</v>
      </c>
      <c r="I1931" s="396">
        <v>108</v>
      </c>
      <c r="J1931" s="396">
        <v>108</v>
      </c>
      <c r="K1931" s="396">
        <v>108</v>
      </c>
      <c r="L1931" s="396">
        <v>5</v>
      </c>
      <c r="M1931" s="396">
        <v>5</v>
      </c>
      <c r="N1931" s="396"/>
      <c r="O1931" s="396">
        <v>7</v>
      </c>
      <c r="P1931" s="396"/>
      <c r="Q1931" s="397"/>
      <c r="R1931" s="396">
        <v>108</v>
      </c>
      <c r="S1931" s="396">
        <v>108</v>
      </c>
      <c r="T1931" s="396">
        <v>228</v>
      </c>
      <c r="U1931" s="396">
        <v>201</v>
      </c>
      <c r="V1931" s="399">
        <f t="shared" si="827"/>
        <v>88.157894736842096</v>
      </c>
      <c r="W1931" s="396">
        <f t="shared" si="837"/>
        <v>27</v>
      </c>
      <c r="X1931" s="397">
        <v>7.26</v>
      </c>
      <c r="Y1931" s="396"/>
      <c r="Z1931" s="396"/>
      <c r="AA1931" s="396"/>
      <c r="AB1931" s="396"/>
      <c r="AC1931" s="399">
        <f t="shared" si="829"/>
        <v>0</v>
      </c>
      <c r="AD1931" s="396">
        <f t="shared" si="834"/>
        <v>0</v>
      </c>
      <c r="AE1931" s="397"/>
      <c r="AF1931" s="396">
        <f t="shared" si="839"/>
        <v>108</v>
      </c>
      <c r="AG1931" s="396">
        <f t="shared" si="839"/>
        <v>108</v>
      </c>
      <c r="AH1931" s="396">
        <f t="shared" si="838"/>
        <v>228</v>
      </c>
      <c r="AI1931" s="396">
        <f t="shared" si="838"/>
        <v>201</v>
      </c>
      <c r="AJ1931" s="399">
        <f t="shared" si="832"/>
        <v>88.157894736842096</v>
      </c>
      <c r="AK1931" s="396">
        <f t="shared" si="833"/>
        <v>27</v>
      </c>
      <c r="AL1931" s="397">
        <f t="shared" si="836"/>
        <v>7.26</v>
      </c>
    </row>
    <row r="1932" spans="1:38" ht="21.75" customHeight="1" x14ac:dyDescent="0.25">
      <c r="A1932" s="17">
        <v>14</v>
      </c>
      <c r="C1932" s="396">
        <v>25</v>
      </c>
      <c r="D1932" s="396" t="s">
        <v>40</v>
      </c>
      <c r="E1932" s="396">
        <v>8</v>
      </c>
      <c r="F1932" s="396">
        <v>9</v>
      </c>
      <c r="G1932" s="396">
        <v>180</v>
      </c>
      <c r="H1932" s="396">
        <v>21</v>
      </c>
      <c r="I1932" s="396">
        <v>180</v>
      </c>
      <c r="J1932" s="396">
        <v>179</v>
      </c>
      <c r="K1932" s="396">
        <v>179</v>
      </c>
      <c r="L1932" s="396">
        <v>179</v>
      </c>
      <c r="M1932" s="396">
        <v>8</v>
      </c>
      <c r="N1932" s="396">
        <v>5</v>
      </c>
      <c r="O1932" s="396">
        <v>78</v>
      </c>
      <c r="P1932" s="396">
        <v>26</v>
      </c>
      <c r="Q1932" s="397">
        <v>2.9</v>
      </c>
      <c r="R1932" s="396">
        <v>5287</v>
      </c>
      <c r="S1932" s="396">
        <v>4616</v>
      </c>
      <c r="T1932" s="396">
        <v>207</v>
      </c>
      <c r="U1932" s="396">
        <v>98</v>
      </c>
      <c r="V1932" s="399">
        <f t="shared" si="827"/>
        <v>47.342995169082123</v>
      </c>
      <c r="W1932" s="396">
        <f t="shared" si="837"/>
        <v>109</v>
      </c>
      <c r="X1932" s="397">
        <v>11.57</v>
      </c>
      <c r="Y1932" s="396"/>
      <c r="Z1932" s="396"/>
      <c r="AA1932" s="396"/>
      <c r="AB1932" s="396"/>
      <c r="AC1932" s="399">
        <f t="shared" si="829"/>
        <v>0</v>
      </c>
      <c r="AD1932" s="396">
        <f t="shared" si="834"/>
        <v>0</v>
      </c>
      <c r="AE1932" s="397"/>
      <c r="AF1932" s="396">
        <f t="shared" si="839"/>
        <v>5287</v>
      </c>
      <c r="AG1932" s="396">
        <f t="shared" si="839"/>
        <v>4616</v>
      </c>
      <c r="AH1932" s="396">
        <f t="shared" si="838"/>
        <v>207</v>
      </c>
      <c r="AI1932" s="396">
        <f t="shared" si="838"/>
        <v>98</v>
      </c>
      <c r="AJ1932" s="399">
        <f t="shared" si="832"/>
        <v>47.342995169082123</v>
      </c>
      <c r="AK1932" s="396">
        <f t="shared" si="833"/>
        <v>109</v>
      </c>
      <c r="AL1932" s="397">
        <f t="shared" si="836"/>
        <v>11.57</v>
      </c>
    </row>
    <row r="1933" spans="1:38" ht="21.75" customHeight="1" x14ac:dyDescent="0.25">
      <c r="C1933" s="396">
        <v>26</v>
      </c>
      <c r="D1933" s="396" t="s">
        <v>41</v>
      </c>
      <c r="E1933" s="396">
        <v>12</v>
      </c>
      <c r="F1933" s="396">
        <v>12</v>
      </c>
      <c r="G1933" s="396">
        <v>230</v>
      </c>
      <c r="H1933" s="396">
        <v>114</v>
      </c>
      <c r="I1933" s="396">
        <v>230</v>
      </c>
      <c r="J1933" s="396">
        <v>230</v>
      </c>
      <c r="K1933" s="396">
        <v>230</v>
      </c>
      <c r="L1933" s="396">
        <v>11</v>
      </c>
      <c r="M1933" s="396">
        <v>11</v>
      </c>
      <c r="N1933" s="396">
        <v>11</v>
      </c>
      <c r="O1933" s="396">
        <v>22</v>
      </c>
      <c r="P1933" s="396">
        <v>22</v>
      </c>
      <c r="Q1933" s="397"/>
      <c r="R1933" s="396">
        <v>13142</v>
      </c>
      <c r="S1933" s="396">
        <v>9655</v>
      </c>
      <c r="T1933" s="396">
        <v>54</v>
      </c>
      <c r="U1933" s="396">
        <v>42</v>
      </c>
      <c r="V1933" s="399">
        <f t="shared" si="827"/>
        <v>77.777777777777786</v>
      </c>
      <c r="W1933" s="396">
        <f t="shared" si="837"/>
        <v>12</v>
      </c>
      <c r="X1933" s="397">
        <v>3.72</v>
      </c>
      <c r="Y1933" s="396"/>
      <c r="Z1933" s="396"/>
      <c r="AA1933" s="396"/>
      <c r="AB1933" s="396"/>
      <c r="AC1933" s="399">
        <f t="shared" si="829"/>
        <v>0</v>
      </c>
      <c r="AD1933" s="396">
        <f t="shared" si="834"/>
        <v>0</v>
      </c>
      <c r="AE1933" s="397"/>
      <c r="AF1933" s="396">
        <f t="shared" si="839"/>
        <v>13142</v>
      </c>
      <c r="AG1933" s="396">
        <f t="shared" si="839"/>
        <v>9655</v>
      </c>
      <c r="AH1933" s="396">
        <f t="shared" si="838"/>
        <v>54</v>
      </c>
      <c r="AI1933" s="396">
        <f t="shared" si="838"/>
        <v>42</v>
      </c>
      <c r="AJ1933" s="399">
        <f t="shared" si="832"/>
        <v>77.777777777777786</v>
      </c>
      <c r="AK1933" s="396">
        <f t="shared" si="833"/>
        <v>12</v>
      </c>
      <c r="AL1933" s="397">
        <f t="shared" si="836"/>
        <v>3.72</v>
      </c>
    </row>
    <row r="1934" spans="1:38" ht="21.75" customHeight="1" x14ac:dyDescent="0.25">
      <c r="A1934" s="17">
        <v>15</v>
      </c>
      <c r="B1934" s="17">
        <v>7</v>
      </c>
      <c r="C1934" s="396">
        <v>27</v>
      </c>
      <c r="D1934" s="396" t="s">
        <v>42</v>
      </c>
      <c r="E1934" s="396">
        <v>12</v>
      </c>
      <c r="F1934" s="396">
        <v>12</v>
      </c>
      <c r="G1934" s="396">
        <v>171</v>
      </c>
      <c r="H1934" s="396"/>
      <c r="I1934" s="396">
        <v>171</v>
      </c>
      <c r="J1934" s="396">
        <v>171</v>
      </c>
      <c r="K1934" s="396"/>
      <c r="L1934" s="396">
        <v>22</v>
      </c>
      <c r="M1934" s="396">
        <v>22</v>
      </c>
      <c r="N1934" s="396">
        <v>22</v>
      </c>
      <c r="O1934" s="396"/>
      <c r="P1934" s="396"/>
      <c r="Q1934" s="397"/>
      <c r="R1934" s="396">
        <v>226</v>
      </c>
      <c r="S1934" s="396">
        <v>171</v>
      </c>
      <c r="T1934" s="396">
        <v>66</v>
      </c>
      <c r="U1934" s="396">
        <v>33</v>
      </c>
      <c r="V1934" s="399">
        <f t="shared" si="827"/>
        <v>50</v>
      </c>
      <c r="W1934" s="396">
        <f t="shared" si="837"/>
        <v>33</v>
      </c>
      <c r="X1934" s="397">
        <v>7.91</v>
      </c>
      <c r="Y1934" s="396">
        <v>171</v>
      </c>
      <c r="Z1934" s="396">
        <v>171</v>
      </c>
      <c r="AA1934" s="396">
        <v>46</v>
      </c>
      <c r="AB1934" s="396">
        <v>24</v>
      </c>
      <c r="AC1934" s="399">
        <f t="shared" si="829"/>
        <v>52.173913043478258</v>
      </c>
      <c r="AD1934" s="396">
        <f t="shared" si="834"/>
        <v>22</v>
      </c>
      <c r="AE1934" s="397">
        <v>4.8899999999999997</v>
      </c>
      <c r="AF1934" s="396">
        <f t="shared" si="839"/>
        <v>397</v>
      </c>
      <c r="AG1934" s="396">
        <f t="shared" si="839"/>
        <v>342</v>
      </c>
      <c r="AH1934" s="396">
        <f t="shared" si="838"/>
        <v>112</v>
      </c>
      <c r="AI1934" s="396">
        <f t="shared" si="838"/>
        <v>57</v>
      </c>
      <c r="AJ1934" s="399">
        <f t="shared" si="832"/>
        <v>50.892857142857139</v>
      </c>
      <c r="AK1934" s="396">
        <f t="shared" si="833"/>
        <v>55</v>
      </c>
      <c r="AL1934" s="397">
        <f t="shared" si="836"/>
        <v>12.8</v>
      </c>
    </row>
    <row r="1935" spans="1:38" ht="21.75" customHeight="1" x14ac:dyDescent="0.25">
      <c r="A1935" s="17">
        <v>16</v>
      </c>
      <c r="C1935" s="396">
        <v>28</v>
      </c>
      <c r="D1935" s="396" t="s">
        <v>43</v>
      </c>
      <c r="E1935" s="396">
        <v>10</v>
      </c>
      <c r="F1935" s="396">
        <v>10</v>
      </c>
      <c r="G1935" s="396">
        <v>148</v>
      </c>
      <c r="H1935" s="396">
        <v>50</v>
      </c>
      <c r="I1935" s="396">
        <v>148</v>
      </c>
      <c r="J1935" s="396">
        <v>148</v>
      </c>
      <c r="K1935" s="396"/>
      <c r="L1935" s="396">
        <v>45</v>
      </c>
      <c r="M1935" s="396">
        <v>45</v>
      </c>
      <c r="N1935" s="396">
        <v>1</v>
      </c>
      <c r="O1935" s="396"/>
      <c r="P1935" s="396"/>
      <c r="Q1935" s="397"/>
      <c r="R1935" s="396">
        <v>187</v>
      </c>
      <c r="S1935" s="396">
        <v>27</v>
      </c>
      <c r="T1935" s="396">
        <v>44</v>
      </c>
      <c r="U1935" s="396">
        <v>3</v>
      </c>
      <c r="V1935" s="399">
        <f t="shared" si="827"/>
        <v>6.8181818181818175</v>
      </c>
      <c r="W1935" s="396">
        <f t="shared" si="837"/>
        <v>41</v>
      </c>
      <c r="X1935" s="397">
        <v>1.58</v>
      </c>
      <c r="Y1935" s="396">
        <v>55</v>
      </c>
      <c r="Z1935" s="396"/>
      <c r="AA1935" s="396">
        <v>26</v>
      </c>
      <c r="AB1935" s="396">
        <v>3</v>
      </c>
      <c r="AC1935" s="399">
        <f t="shared" si="829"/>
        <v>11.538461538461538</v>
      </c>
      <c r="AD1935" s="396">
        <f t="shared" si="834"/>
        <v>23</v>
      </c>
      <c r="AE1935" s="397">
        <v>2.0099999999999998</v>
      </c>
      <c r="AF1935" s="396">
        <v>397</v>
      </c>
      <c r="AG1935" s="396">
        <f t="shared" si="839"/>
        <v>27</v>
      </c>
      <c r="AH1935" s="396">
        <f>SUM(T1935,AA1935)</f>
        <v>70</v>
      </c>
      <c r="AI1935" s="396">
        <v>1</v>
      </c>
      <c r="AJ1935" s="399">
        <f t="shared" si="832"/>
        <v>1.4285714285714286</v>
      </c>
      <c r="AK1935" s="396">
        <f t="shared" si="833"/>
        <v>69</v>
      </c>
      <c r="AL1935" s="397">
        <f t="shared" si="836"/>
        <v>3.59</v>
      </c>
    </row>
    <row r="1936" spans="1:38" ht="21.75" customHeight="1" x14ac:dyDescent="0.25">
      <c r="A1936" s="17">
        <v>17</v>
      </c>
      <c r="B1936" s="17">
        <v>8</v>
      </c>
      <c r="C1936" s="396">
        <v>29</v>
      </c>
      <c r="D1936" s="396" t="s">
        <v>44</v>
      </c>
      <c r="E1936" s="396">
        <v>7</v>
      </c>
      <c r="F1936" s="396">
        <v>7</v>
      </c>
      <c r="G1936" s="396">
        <v>96</v>
      </c>
      <c r="H1936" s="396"/>
      <c r="I1936" s="396">
        <v>96</v>
      </c>
      <c r="J1936" s="396">
        <v>96</v>
      </c>
      <c r="K1936" s="396">
        <v>96</v>
      </c>
      <c r="L1936" s="396">
        <v>6</v>
      </c>
      <c r="M1936" s="396">
        <v>6</v>
      </c>
      <c r="N1936" s="396">
        <v>6</v>
      </c>
      <c r="O1936" s="396">
        <v>60</v>
      </c>
      <c r="P1936" s="396">
        <v>26</v>
      </c>
      <c r="Q1936" s="397">
        <v>1.44</v>
      </c>
      <c r="R1936" s="396">
        <v>96</v>
      </c>
      <c r="S1936" s="396">
        <v>96</v>
      </c>
      <c r="T1936" s="396">
        <v>50</v>
      </c>
      <c r="U1936" s="396">
        <v>42</v>
      </c>
      <c r="V1936" s="399">
        <f t="shared" si="827"/>
        <v>84</v>
      </c>
      <c r="W1936" s="396">
        <f t="shared" si="837"/>
        <v>8</v>
      </c>
      <c r="X1936" s="397"/>
      <c r="Y1936" s="396"/>
      <c r="Z1936" s="396"/>
      <c r="AA1936" s="396"/>
      <c r="AB1936" s="396"/>
      <c r="AC1936" s="399">
        <f t="shared" si="829"/>
        <v>0</v>
      </c>
      <c r="AD1936" s="396">
        <f t="shared" si="834"/>
        <v>0</v>
      </c>
      <c r="AE1936" s="397"/>
      <c r="AF1936" s="396">
        <f t="shared" ref="AF1936:AF1937" si="840">SUM(R1936,Y1936)</f>
        <v>96</v>
      </c>
      <c r="AG1936" s="396">
        <f t="shared" si="839"/>
        <v>96</v>
      </c>
      <c r="AH1936" s="396">
        <f>SUM(T1936,AA1936)</f>
        <v>50</v>
      </c>
      <c r="AI1936" s="396">
        <v>42</v>
      </c>
      <c r="AJ1936" s="399">
        <f t="shared" si="832"/>
        <v>84</v>
      </c>
      <c r="AK1936" s="396">
        <f t="shared" si="833"/>
        <v>8</v>
      </c>
      <c r="AL1936" s="397">
        <f t="shared" si="836"/>
        <v>0</v>
      </c>
    </row>
    <row r="1937" spans="1:38" ht="21.75" customHeight="1" x14ac:dyDescent="0.25">
      <c r="A1937" s="17">
        <v>18</v>
      </c>
      <c r="C1937" s="396">
        <v>30</v>
      </c>
      <c r="D1937" s="396" t="s">
        <v>45</v>
      </c>
      <c r="E1937" s="396">
        <v>18</v>
      </c>
      <c r="F1937" s="396">
        <v>18</v>
      </c>
      <c r="G1937" s="396">
        <v>262</v>
      </c>
      <c r="H1937" s="396">
        <v>262</v>
      </c>
      <c r="I1937" s="396">
        <v>262</v>
      </c>
      <c r="J1937" s="396">
        <v>262</v>
      </c>
      <c r="K1937" s="396">
        <v>262</v>
      </c>
      <c r="L1937" s="396">
        <v>17</v>
      </c>
      <c r="M1937" s="396">
        <v>17</v>
      </c>
      <c r="N1937" s="396"/>
      <c r="O1937" s="396"/>
      <c r="P1937" s="396"/>
      <c r="Q1937" s="397"/>
      <c r="R1937" s="396">
        <v>3792</v>
      </c>
      <c r="S1937" s="396">
        <v>1277</v>
      </c>
      <c r="T1937" s="396">
        <v>262</v>
      </c>
      <c r="U1937" s="396">
        <v>61</v>
      </c>
      <c r="V1937" s="399">
        <f t="shared" si="827"/>
        <v>23.282442748091604</v>
      </c>
      <c r="W1937" s="396">
        <f t="shared" si="837"/>
        <v>201</v>
      </c>
      <c r="X1937" s="397">
        <v>3.66</v>
      </c>
      <c r="Y1937" s="396">
        <v>2620</v>
      </c>
      <c r="Z1937" s="396"/>
      <c r="AA1937" s="396">
        <v>349</v>
      </c>
      <c r="AB1937" s="396">
        <v>296</v>
      </c>
      <c r="AC1937" s="399">
        <f t="shared" si="829"/>
        <v>84.813753581661885</v>
      </c>
      <c r="AD1937" s="396">
        <f t="shared" si="834"/>
        <v>53</v>
      </c>
      <c r="AE1937" s="397">
        <v>12.32</v>
      </c>
      <c r="AF1937" s="396">
        <f t="shared" si="840"/>
        <v>6412</v>
      </c>
      <c r="AG1937" s="396">
        <f t="shared" si="839"/>
        <v>1277</v>
      </c>
      <c r="AH1937" s="396">
        <f>SUM(T1937,AA1937)</f>
        <v>611</v>
      </c>
      <c r="AI1937" s="396">
        <f>SUM(U1937,AB1937)</f>
        <v>357</v>
      </c>
      <c r="AJ1937" s="399">
        <f t="shared" si="832"/>
        <v>58.428805237315871</v>
      </c>
      <c r="AK1937" s="396">
        <f t="shared" si="833"/>
        <v>254</v>
      </c>
      <c r="AL1937" s="397">
        <f t="shared" si="836"/>
        <v>15.98</v>
      </c>
    </row>
    <row r="1938" spans="1:38" ht="21.75" customHeight="1" x14ac:dyDescent="0.25">
      <c r="C1938" s="400"/>
      <c r="D1938" s="400" t="s">
        <v>46</v>
      </c>
      <c r="E1938" s="400">
        <f t="shared" ref="E1938:P1938" si="841">SUM(E1908:E1937)</f>
        <v>339</v>
      </c>
      <c r="F1938" s="400">
        <f t="shared" si="841"/>
        <v>337</v>
      </c>
      <c r="G1938" s="400">
        <f t="shared" si="841"/>
        <v>6232</v>
      </c>
      <c r="H1938" s="400">
        <f t="shared" si="841"/>
        <v>2676</v>
      </c>
      <c r="I1938" s="400">
        <f t="shared" si="841"/>
        <v>6233</v>
      </c>
      <c r="J1938" s="400">
        <f t="shared" si="841"/>
        <v>6223</v>
      </c>
      <c r="K1938" s="400">
        <f t="shared" si="841"/>
        <v>4527</v>
      </c>
      <c r="L1938" s="400">
        <f t="shared" si="841"/>
        <v>782</v>
      </c>
      <c r="M1938" s="400">
        <f t="shared" si="841"/>
        <v>607</v>
      </c>
      <c r="N1938" s="400">
        <f t="shared" si="841"/>
        <v>417</v>
      </c>
      <c r="O1938" s="400">
        <f t="shared" si="841"/>
        <v>1508</v>
      </c>
      <c r="P1938" s="400">
        <f t="shared" si="841"/>
        <v>573</v>
      </c>
      <c r="Q1938" s="401">
        <f>SUM(Q1908:Q1937)</f>
        <v>113.24700000000003</v>
      </c>
      <c r="R1938" s="400">
        <f t="shared" ref="R1938:U1938" si="842">SUM(R1908:R1937)</f>
        <v>98803</v>
      </c>
      <c r="S1938" s="400">
        <f t="shared" si="842"/>
        <v>68105</v>
      </c>
      <c r="T1938" s="400">
        <f t="shared" si="842"/>
        <v>5980</v>
      </c>
      <c r="U1938" s="400">
        <f t="shared" si="842"/>
        <v>3337</v>
      </c>
      <c r="V1938" s="402">
        <f t="shared" si="827"/>
        <v>55.802675585284277</v>
      </c>
      <c r="W1938" s="400">
        <f t="shared" ref="W1938:AB1938" si="843">SUM(W1908:W1937)</f>
        <v>1488</v>
      </c>
      <c r="X1938" s="401">
        <f t="shared" si="843"/>
        <v>416.71000000000009</v>
      </c>
      <c r="Y1938" s="400">
        <f t="shared" si="843"/>
        <v>4125</v>
      </c>
      <c r="Z1938" s="400">
        <f t="shared" si="843"/>
        <v>1042</v>
      </c>
      <c r="AA1938" s="400">
        <f t="shared" si="843"/>
        <v>894</v>
      </c>
      <c r="AB1938" s="400">
        <f t="shared" si="843"/>
        <v>589</v>
      </c>
      <c r="AC1938" s="402">
        <f t="shared" si="829"/>
        <v>65.883668903803127</v>
      </c>
      <c r="AD1938" s="400">
        <f t="shared" ref="AD1938:AI1938" si="844">SUM(AD1908:AD1937)</f>
        <v>305</v>
      </c>
      <c r="AE1938" s="401">
        <f t="shared" si="844"/>
        <v>45.21</v>
      </c>
      <c r="AF1938" s="400">
        <f t="shared" si="844"/>
        <v>102870</v>
      </c>
      <c r="AG1938" s="400">
        <f t="shared" si="844"/>
        <v>69091</v>
      </c>
      <c r="AH1938" s="400">
        <f t="shared" si="844"/>
        <v>6874</v>
      </c>
      <c r="AI1938" s="400">
        <f t="shared" si="844"/>
        <v>3921</v>
      </c>
      <c r="AJ1938" s="402">
        <f t="shared" si="832"/>
        <v>57.041024148967125</v>
      </c>
      <c r="AK1938" s="400">
        <f>SUM(AK1908:AK1937)</f>
        <v>2953</v>
      </c>
      <c r="AL1938" s="401">
        <f>SUM(AL1908:AL1937)</f>
        <v>461.33000000000015</v>
      </c>
    </row>
    <row r="1939" spans="1:38" ht="26.25" customHeight="1" x14ac:dyDescent="0.2">
      <c r="C1939" s="802" t="s">
        <v>262</v>
      </c>
      <c r="D1939" s="802"/>
      <c r="E1939" s="802"/>
      <c r="F1939" s="802"/>
      <c r="G1939" s="802"/>
      <c r="H1939" s="802"/>
      <c r="I1939" s="802"/>
      <c r="J1939" s="802"/>
      <c r="K1939" s="802"/>
      <c r="L1939" s="802"/>
      <c r="M1939" s="802"/>
      <c r="N1939" s="802"/>
      <c r="O1939" s="802"/>
      <c r="P1939" s="802"/>
      <c r="Q1939" s="802"/>
      <c r="R1939" s="802"/>
      <c r="S1939" s="802"/>
      <c r="T1939" s="802"/>
      <c r="U1939" s="802"/>
      <c r="V1939" s="802"/>
      <c r="W1939" s="802"/>
      <c r="X1939" s="802"/>
      <c r="Y1939" s="802" t="s">
        <v>262</v>
      </c>
      <c r="Z1939" s="802"/>
      <c r="AA1939" s="802"/>
      <c r="AB1939" s="802"/>
      <c r="AC1939" s="802"/>
      <c r="AD1939" s="802"/>
      <c r="AE1939" s="802"/>
      <c r="AF1939" s="802"/>
      <c r="AG1939" s="802"/>
      <c r="AH1939" s="802"/>
      <c r="AI1939" s="802"/>
      <c r="AJ1939" s="802"/>
      <c r="AK1939" s="802"/>
      <c r="AL1939" s="802"/>
    </row>
    <row r="1940" spans="1:38" ht="15.75" x14ac:dyDescent="0.25">
      <c r="C1940" s="741" t="s">
        <v>2</v>
      </c>
      <c r="D1940" s="741" t="s">
        <v>3</v>
      </c>
      <c r="E1940" s="804" t="s">
        <v>4</v>
      </c>
      <c r="F1940" s="805"/>
      <c r="G1940" s="805"/>
      <c r="H1940" s="805"/>
      <c r="I1940" s="805"/>
      <c r="J1940" s="805"/>
      <c r="K1940" s="805"/>
      <c r="L1940" s="805"/>
      <c r="M1940" s="805"/>
      <c r="N1940" s="805"/>
      <c r="O1940" s="805"/>
      <c r="P1940" s="805"/>
      <c r="Q1940" s="806"/>
      <c r="R1940" s="743" t="s">
        <v>4</v>
      </c>
      <c r="S1940" s="743"/>
      <c r="T1940" s="743"/>
      <c r="U1940" s="743"/>
      <c r="V1940" s="743"/>
      <c r="W1940" s="743"/>
      <c r="X1940" s="743"/>
      <c r="Y1940" s="743" t="s">
        <v>9</v>
      </c>
      <c r="Z1940" s="743"/>
      <c r="AA1940" s="743"/>
      <c r="AB1940" s="743"/>
      <c r="AC1940" s="743"/>
      <c r="AD1940" s="743"/>
      <c r="AE1940" s="743"/>
      <c r="AF1940" s="743" t="s">
        <v>119</v>
      </c>
      <c r="AG1940" s="743"/>
      <c r="AH1940" s="743"/>
      <c r="AI1940" s="743"/>
      <c r="AJ1940" s="743"/>
      <c r="AK1940" s="743"/>
      <c r="AL1940" s="743"/>
    </row>
    <row r="1941" spans="1:38" ht="15.75" x14ac:dyDescent="0.25">
      <c r="C1941" s="741"/>
      <c r="D1941" s="741"/>
      <c r="E1941" s="804" t="s">
        <v>5</v>
      </c>
      <c r="F1941" s="805"/>
      <c r="G1941" s="805"/>
      <c r="H1941" s="805"/>
      <c r="I1941" s="805"/>
      <c r="J1941" s="805"/>
      <c r="K1941" s="805"/>
      <c r="L1941" s="805"/>
      <c r="M1941" s="805"/>
      <c r="N1941" s="805"/>
      <c r="O1941" s="805"/>
      <c r="P1941" s="805"/>
      <c r="Q1941" s="806"/>
      <c r="R1941" s="743" t="s">
        <v>64</v>
      </c>
      <c r="S1941" s="743"/>
      <c r="T1941" s="743"/>
      <c r="U1941" s="743"/>
      <c r="V1941" s="743"/>
      <c r="W1941" s="743"/>
      <c r="X1941" s="743"/>
      <c r="Y1941" s="743" t="s">
        <v>64</v>
      </c>
      <c r="Z1941" s="743"/>
      <c r="AA1941" s="743"/>
      <c r="AB1941" s="743"/>
      <c r="AC1941" s="743"/>
      <c r="AD1941" s="743"/>
      <c r="AE1941" s="743"/>
      <c r="AF1941" s="743" t="s">
        <v>64</v>
      </c>
      <c r="AG1941" s="743"/>
      <c r="AH1941" s="743"/>
      <c r="AI1941" s="743"/>
      <c r="AJ1941" s="743"/>
      <c r="AK1941" s="743"/>
      <c r="AL1941" s="743"/>
    </row>
    <row r="1942" spans="1:38" ht="60" customHeight="1" x14ac:dyDescent="0.2">
      <c r="C1942" s="741"/>
      <c r="D1942" s="741"/>
      <c r="E1942" s="741" t="s">
        <v>15</v>
      </c>
      <c r="F1942" s="741"/>
      <c r="G1942" s="741" t="s">
        <v>256</v>
      </c>
      <c r="H1942" s="741"/>
      <c r="I1942" s="741" t="s">
        <v>257</v>
      </c>
      <c r="J1942" s="741"/>
      <c r="K1942" s="741"/>
      <c r="L1942" s="741" t="s">
        <v>258</v>
      </c>
      <c r="M1942" s="741"/>
      <c r="N1942" s="741"/>
      <c r="O1942" s="807" t="s">
        <v>158</v>
      </c>
      <c r="P1942" s="808"/>
      <c r="Q1942" s="809"/>
      <c r="R1942" s="741" t="s">
        <v>7</v>
      </c>
      <c r="S1942" s="741"/>
      <c r="T1942" s="741" t="s">
        <v>8</v>
      </c>
      <c r="U1942" s="741"/>
      <c r="V1942" s="741"/>
      <c r="W1942" s="741"/>
      <c r="X1942" s="741"/>
      <c r="Y1942" s="741" t="s">
        <v>7</v>
      </c>
      <c r="Z1942" s="741"/>
      <c r="AA1942" s="741" t="s">
        <v>8</v>
      </c>
      <c r="AB1942" s="741"/>
      <c r="AC1942" s="741"/>
      <c r="AD1942" s="741"/>
      <c r="AE1942" s="741"/>
      <c r="AF1942" s="741" t="s">
        <v>7</v>
      </c>
      <c r="AG1942" s="741"/>
      <c r="AH1942" s="741" t="s">
        <v>8</v>
      </c>
      <c r="AI1942" s="741"/>
      <c r="AJ1942" s="741"/>
      <c r="AK1942" s="741"/>
      <c r="AL1942" s="741"/>
    </row>
    <row r="1943" spans="1:38" ht="31.5" customHeight="1" x14ac:dyDescent="0.2">
      <c r="C1943" s="741"/>
      <c r="D1943" s="741"/>
      <c r="E1943" s="741" t="s">
        <v>55</v>
      </c>
      <c r="F1943" s="741"/>
      <c r="G1943" s="741" t="s">
        <v>56</v>
      </c>
      <c r="H1943" s="741"/>
      <c r="I1943" s="741" t="s">
        <v>61</v>
      </c>
      <c r="J1943" s="741"/>
      <c r="K1943" s="741"/>
      <c r="L1943" s="741" t="s">
        <v>62</v>
      </c>
      <c r="M1943" s="741"/>
      <c r="N1943" s="741"/>
      <c r="O1943" s="810"/>
      <c r="P1943" s="811"/>
      <c r="Q1943" s="812"/>
      <c r="R1943" s="741" t="s">
        <v>65</v>
      </c>
      <c r="S1943" s="741"/>
      <c r="T1943" s="741" t="s">
        <v>69</v>
      </c>
      <c r="U1943" s="741"/>
      <c r="V1943" s="741"/>
      <c r="W1943" s="741"/>
      <c r="X1943" s="741"/>
      <c r="Y1943" s="741" t="s">
        <v>70</v>
      </c>
      <c r="Z1943" s="741"/>
      <c r="AA1943" s="741" t="s">
        <v>69</v>
      </c>
      <c r="AB1943" s="741"/>
      <c r="AC1943" s="741"/>
      <c r="AD1943" s="741"/>
      <c r="AE1943" s="741"/>
      <c r="AF1943" s="741" t="s">
        <v>70</v>
      </c>
      <c r="AG1943" s="741"/>
      <c r="AH1943" s="741" t="s">
        <v>69</v>
      </c>
      <c r="AI1943" s="741"/>
      <c r="AJ1943" s="741"/>
      <c r="AK1943" s="741"/>
      <c r="AL1943" s="741"/>
    </row>
    <row r="1944" spans="1:38" ht="45" x14ac:dyDescent="0.2">
      <c r="A1944" s="17" t="s">
        <v>193</v>
      </c>
      <c r="B1944" s="17" t="s">
        <v>194</v>
      </c>
      <c r="C1944" s="741"/>
      <c r="D1944" s="741"/>
      <c r="E1944" s="405" t="s">
        <v>75</v>
      </c>
      <c r="F1944" s="405" t="s">
        <v>76</v>
      </c>
      <c r="G1944" s="405" t="s">
        <v>57</v>
      </c>
      <c r="H1944" s="405" t="s">
        <v>77</v>
      </c>
      <c r="I1944" s="405" t="s">
        <v>58</v>
      </c>
      <c r="J1944" s="405" t="s">
        <v>59</v>
      </c>
      <c r="K1944" s="405" t="s">
        <v>60</v>
      </c>
      <c r="L1944" s="405" t="s">
        <v>58</v>
      </c>
      <c r="M1944" s="405" t="s">
        <v>59</v>
      </c>
      <c r="N1944" s="405" t="s">
        <v>63</v>
      </c>
      <c r="O1944" s="405" t="s">
        <v>170</v>
      </c>
      <c r="P1944" s="405" t="s">
        <v>171</v>
      </c>
      <c r="Q1944" s="405" t="s">
        <v>161</v>
      </c>
      <c r="R1944" s="405" t="s">
        <v>59</v>
      </c>
      <c r="S1944" s="405" t="s">
        <v>66</v>
      </c>
      <c r="T1944" s="405" t="s">
        <v>67</v>
      </c>
      <c r="U1944" s="405" t="s">
        <v>68</v>
      </c>
      <c r="V1944" s="405" t="s">
        <v>71</v>
      </c>
      <c r="W1944" s="405" t="s">
        <v>72</v>
      </c>
      <c r="X1944" s="405" t="s">
        <v>162</v>
      </c>
      <c r="Y1944" s="405" t="s">
        <v>59</v>
      </c>
      <c r="Z1944" s="405" t="s">
        <v>63</v>
      </c>
      <c r="AA1944" s="405" t="s">
        <v>67</v>
      </c>
      <c r="AB1944" s="405" t="s">
        <v>68</v>
      </c>
      <c r="AC1944" s="405" t="s">
        <v>71</v>
      </c>
      <c r="AD1944" s="405" t="s">
        <v>72</v>
      </c>
      <c r="AE1944" s="405" t="s">
        <v>221</v>
      </c>
      <c r="AF1944" s="405" t="s">
        <v>59</v>
      </c>
      <c r="AG1944" s="405" t="s">
        <v>63</v>
      </c>
      <c r="AH1944" s="405" t="s">
        <v>67</v>
      </c>
      <c r="AI1944" s="405" t="s">
        <v>68</v>
      </c>
      <c r="AJ1944" s="405" t="s">
        <v>71</v>
      </c>
      <c r="AK1944" s="405" t="s">
        <v>72</v>
      </c>
      <c r="AL1944" s="405" t="s">
        <v>172</v>
      </c>
    </row>
    <row r="1945" spans="1:38" ht="12.75" x14ac:dyDescent="0.2">
      <c r="C1945" s="20">
        <v>1</v>
      </c>
      <c r="D1945" s="20">
        <v>2</v>
      </c>
      <c r="E1945" s="20">
        <v>3</v>
      </c>
      <c r="F1945" s="20">
        <v>4</v>
      </c>
      <c r="G1945" s="20">
        <v>5</v>
      </c>
      <c r="H1945" s="20">
        <v>6</v>
      </c>
      <c r="I1945" s="20">
        <v>7</v>
      </c>
      <c r="J1945" s="20">
        <v>8</v>
      </c>
      <c r="K1945" s="20">
        <v>9</v>
      </c>
      <c r="L1945" s="20">
        <v>10</v>
      </c>
      <c r="M1945" s="20">
        <v>11</v>
      </c>
      <c r="N1945" s="20">
        <v>12</v>
      </c>
      <c r="O1945" s="20">
        <v>13</v>
      </c>
      <c r="P1945" s="20">
        <v>14</v>
      </c>
      <c r="Q1945" s="20">
        <v>15</v>
      </c>
      <c r="R1945" s="20">
        <v>16</v>
      </c>
      <c r="S1945" s="20">
        <v>17</v>
      </c>
      <c r="T1945" s="20">
        <v>18</v>
      </c>
      <c r="U1945" s="20">
        <v>19</v>
      </c>
      <c r="V1945" s="20">
        <v>20</v>
      </c>
      <c r="W1945" s="20">
        <v>21</v>
      </c>
      <c r="X1945" s="20">
        <v>22</v>
      </c>
      <c r="Y1945" s="20">
        <v>23</v>
      </c>
      <c r="Z1945" s="20">
        <v>24</v>
      </c>
      <c r="AA1945" s="20">
        <v>25</v>
      </c>
      <c r="AB1945" s="20">
        <v>26</v>
      </c>
      <c r="AC1945" s="20">
        <v>27</v>
      </c>
      <c r="AD1945" s="20">
        <v>28</v>
      </c>
      <c r="AE1945" s="20">
        <v>29</v>
      </c>
      <c r="AF1945" s="20">
        <v>30</v>
      </c>
      <c r="AG1945" s="20">
        <v>31</v>
      </c>
      <c r="AH1945" s="20">
        <v>32</v>
      </c>
      <c r="AI1945" s="20">
        <v>33</v>
      </c>
      <c r="AJ1945" s="20">
        <v>34</v>
      </c>
      <c r="AK1945" s="20">
        <v>35</v>
      </c>
      <c r="AL1945" s="20">
        <v>36</v>
      </c>
    </row>
    <row r="1946" spans="1:38" ht="18" x14ac:dyDescent="0.25">
      <c r="C1946" s="396">
        <v>1</v>
      </c>
      <c r="D1946" s="396" t="s">
        <v>16</v>
      </c>
      <c r="E1946" s="396">
        <v>9</v>
      </c>
      <c r="F1946" s="396">
        <v>9</v>
      </c>
      <c r="G1946" s="396">
        <v>209</v>
      </c>
      <c r="H1946" s="396">
        <v>185</v>
      </c>
      <c r="I1946" s="396">
        <v>209</v>
      </c>
      <c r="J1946" s="396">
        <v>209</v>
      </c>
      <c r="K1946" s="396">
        <v>209</v>
      </c>
      <c r="L1946" s="396">
        <v>24</v>
      </c>
      <c r="M1946" s="396">
        <v>24</v>
      </c>
      <c r="N1946" s="396">
        <v>24</v>
      </c>
      <c r="O1946" s="396">
        <v>39</v>
      </c>
      <c r="P1946" s="396">
        <v>17</v>
      </c>
      <c r="Q1946" s="397"/>
      <c r="R1946" s="398">
        <v>213</v>
      </c>
      <c r="S1946" s="396">
        <v>213</v>
      </c>
      <c r="T1946" s="396">
        <v>206</v>
      </c>
      <c r="U1946" s="396">
        <v>206</v>
      </c>
      <c r="V1946" s="399">
        <f t="shared" ref="V1946:V1976" si="845">IF(U1946&lt;&gt;0,(U1946/T1946*100),0)</f>
        <v>100</v>
      </c>
      <c r="W1946" s="396">
        <f t="shared" ref="W1946:W1951" si="846">T1946-U1946</f>
        <v>0</v>
      </c>
      <c r="X1946" s="397">
        <v>6.55</v>
      </c>
      <c r="Y1946" s="396"/>
      <c r="Z1946" s="396"/>
      <c r="AA1946" s="396"/>
      <c r="AB1946" s="396"/>
      <c r="AC1946" s="399">
        <f t="shared" ref="AC1946:AC1976" si="847">IF(AB1946&lt;&gt;0,(AB1946/AA1946*100),0)</f>
        <v>0</v>
      </c>
      <c r="AD1946" s="396">
        <f t="shared" ref="AD1946:AD1947" si="848">AA1946-AB1946</f>
        <v>0</v>
      </c>
      <c r="AE1946" s="397"/>
      <c r="AF1946" s="396">
        <f>SUM(Q1946,Y1946)</f>
        <v>0</v>
      </c>
      <c r="AG1946" s="396">
        <f t="shared" ref="AG1946:AG1963" si="849">SUM(S1946,Z1946)</f>
        <v>213</v>
      </c>
      <c r="AH1946" s="396">
        <f t="shared" ref="AH1946:AH1972" si="850">SUM(T1946,AA1946)</f>
        <v>206</v>
      </c>
      <c r="AI1946" s="396">
        <f t="shared" ref="AI1946:AI1972" si="851">SUM(U1946,AB1946)</f>
        <v>206</v>
      </c>
      <c r="AJ1946" s="399">
        <f t="shared" ref="AJ1946:AJ1976" si="852">IF(AI1946&lt;&gt;0,(AI1946/AH1946*100),0)</f>
        <v>100</v>
      </c>
      <c r="AK1946" s="396">
        <f t="shared" ref="AK1946:AK1975" si="853">AH1946-AI1946</f>
        <v>0</v>
      </c>
      <c r="AL1946" s="397">
        <f>SUM(X1946,AE1946)</f>
        <v>6.55</v>
      </c>
    </row>
    <row r="1947" spans="1:38" ht="18" x14ac:dyDescent="0.25">
      <c r="A1947" s="17">
        <v>1</v>
      </c>
      <c r="B1947" s="17">
        <v>1</v>
      </c>
      <c r="C1947" s="396">
        <v>2</v>
      </c>
      <c r="D1947" s="396" t="s">
        <v>190</v>
      </c>
      <c r="E1947" s="396">
        <v>15</v>
      </c>
      <c r="F1947" s="396">
        <v>15</v>
      </c>
      <c r="G1947" s="396">
        <v>285</v>
      </c>
      <c r="H1947" s="396">
        <v>83</v>
      </c>
      <c r="I1947" s="396">
        <v>285</v>
      </c>
      <c r="J1947" s="396">
        <v>285</v>
      </c>
      <c r="K1947" s="396">
        <v>154</v>
      </c>
      <c r="L1947" s="396">
        <v>14</v>
      </c>
      <c r="M1947" s="396">
        <v>14</v>
      </c>
      <c r="N1947" s="396">
        <v>6</v>
      </c>
      <c r="O1947" s="396">
        <v>45</v>
      </c>
      <c r="P1947" s="396">
        <v>27</v>
      </c>
      <c r="Q1947" s="397">
        <v>7.2480000000000002</v>
      </c>
      <c r="R1947" s="396">
        <v>12490</v>
      </c>
      <c r="S1947" s="396">
        <v>6930</v>
      </c>
      <c r="T1947" s="396">
        <v>413</v>
      </c>
      <c r="U1947" s="396">
        <v>185</v>
      </c>
      <c r="V1947" s="399">
        <f t="shared" si="845"/>
        <v>44.794188861985475</v>
      </c>
      <c r="W1947" s="396">
        <f t="shared" si="846"/>
        <v>228</v>
      </c>
      <c r="X1947" s="397">
        <v>11.26</v>
      </c>
      <c r="Y1947" s="396"/>
      <c r="Z1947" s="396"/>
      <c r="AA1947" s="396"/>
      <c r="AB1947" s="396"/>
      <c r="AC1947" s="399">
        <f t="shared" si="847"/>
        <v>0</v>
      </c>
      <c r="AD1947" s="396">
        <f t="shared" si="848"/>
        <v>0</v>
      </c>
      <c r="AE1947" s="397"/>
      <c r="AF1947" s="396">
        <v>12396</v>
      </c>
      <c r="AG1947" s="396">
        <f t="shared" si="849"/>
        <v>6930</v>
      </c>
      <c r="AH1947" s="396">
        <f t="shared" si="850"/>
        <v>413</v>
      </c>
      <c r="AI1947" s="396">
        <f t="shared" si="851"/>
        <v>185</v>
      </c>
      <c r="AJ1947" s="399">
        <f t="shared" si="852"/>
        <v>44.794188861985475</v>
      </c>
      <c r="AK1947" s="396">
        <f t="shared" si="853"/>
        <v>228</v>
      </c>
      <c r="AL1947" s="397">
        <f>SUM(X1947,AE1947)</f>
        <v>11.26</v>
      </c>
    </row>
    <row r="1948" spans="1:38" ht="18" x14ac:dyDescent="0.25">
      <c r="C1948" s="396">
        <v>3</v>
      </c>
      <c r="D1948" s="396" t="s">
        <v>18</v>
      </c>
      <c r="E1948" s="396">
        <v>13</v>
      </c>
      <c r="F1948" s="396">
        <v>13</v>
      </c>
      <c r="G1948" s="396">
        <v>289</v>
      </c>
      <c r="H1948" s="396">
        <v>201</v>
      </c>
      <c r="I1948" s="396">
        <v>287</v>
      </c>
      <c r="J1948" s="396">
        <v>287</v>
      </c>
      <c r="K1948" s="396">
        <v>123</v>
      </c>
      <c r="L1948" s="396">
        <v>12</v>
      </c>
      <c r="M1948" s="396">
        <v>12</v>
      </c>
      <c r="N1948" s="396">
        <v>12</v>
      </c>
      <c r="O1948" s="396">
        <v>173</v>
      </c>
      <c r="P1948" s="396">
        <v>76</v>
      </c>
      <c r="Q1948" s="397">
        <v>8.6</v>
      </c>
      <c r="R1948" s="396">
        <v>15003</v>
      </c>
      <c r="S1948" s="396">
        <v>6565</v>
      </c>
      <c r="T1948" s="396">
        <v>321</v>
      </c>
      <c r="U1948" s="396">
        <v>213</v>
      </c>
      <c r="V1948" s="399">
        <f t="shared" si="845"/>
        <v>66.355140186915889</v>
      </c>
      <c r="W1948" s="396">
        <f t="shared" si="846"/>
        <v>108</v>
      </c>
      <c r="X1948" s="397">
        <v>13.58</v>
      </c>
      <c r="Y1948" s="396">
        <v>975</v>
      </c>
      <c r="Z1948" s="396">
        <v>825</v>
      </c>
      <c r="AA1948" s="396">
        <v>25</v>
      </c>
      <c r="AB1948" s="396">
        <v>18</v>
      </c>
      <c r="AC1948" s="399">
        <f t="shared" si="847"/>
        <v>72</v>
      </c>
      <c r="AD1948" s="396">
        <v>17</v>
      </c>
      <c r="AE1948" s="397">
        <v>0.28000000000000003</v>
      </c>
      <c r="AF1948" s="396">
        <v>15555</v>
      </c>
      <c r="AG1948" s="396">
        <f t="shared" si="849"/>
        <v>7390</v>
      </c>
      <c r="AH1948" s="396">
        <f t="shared" si="850"/>
        <v>346</v>
      </c>
      <c r="AI1948" s="396">
        <f t="shared" si="851"/>
        <v>231</v>
      </c>
      <c r="AJ1948" s="399">
        <f t="shared" si="852"/>
        <v>66.763005780346816</v>
      </c>
      <c r="AK1948" s="396">
        <f t="shared" si="853"/>
        <v>115</v>
      </c>
      <c r="AL1948" s="397">
        <f>SUM(X1948,AE1948)</f>
        <v>13.86</v>
      </c>
    </row>
    <row r="1949" spans="1:38" ht="18" x14ac:dyDescent="0.25">
      <c r="C1949" s="396">
        <v>4</v>
      </c>
      <c r="D1949" s="396" t="s">
        <v>19</v>
      </c>
      <c r="E1949" s="396">
        <v>13</v>
      </c>
      <c r="F1949" s="396">
        <v>13</v>
      </c>
      <c r="G1949" s="396">
        <v>246</v>
      </c>
      <c r="H1949" s="396">
        <v>0</v>
      </c>
      <c r="I1949" s="396">
        <v>248</v>
      </c>
      <c r="J1949" s="396">
        <v>248</v>
      </c>
      <c r="K1949" s="396">
        <v>230</v>
      </c>
      <c r="L1949" s="396">
        <v>12</v>
      </c>
      <c r="M1949" s="396">
        <v>12</v>
      </c>
      <c r="N1949" s="396">
        <v>12</v>
      </c>
      <c r="O1949" s="396">
        <v>71</v>
      </c>
      <c r="P1949" s="396">
        <v>27</v>
      </c>
      <c r="Q1949" s="397"/>
      <c r="R1949" s="396">
        <v>500</v>
      </c>
      <c r="S1949" s="396">
        <v>460</v>
      </c>
      <c r="T1949" s="396">
        <v>242</v>
      </c>
      <c r="U1949" s="396">
        <v>229</v>
      </c>
      <c r="V1949" s="399">
        <f t="shared" si="845"/>
        <v>94.628099173553721</v>
      </c>
      <c r="W1949" s="396">
        <f t="shared" si="846"/>
        <v>13</v>
      </c>
      <c r="X1949" s="397">
        <v>18.14</v>
      </c>
      <c r="Y1949" s="396"/>
      <c r="Z1949" s="396"/>
      <c r="AA1949" s="396"/>
      <c r="AB1949" s="396"/>
      <c r="AC1949" s="399">
        <f t="shared" si="847"/>
        <v>0</v>
      </c>
      <c r="AD1949" s="396">
        <f t="shared" ref="AD1949:AD1975" si="854">AA1949-AB1949</f>
        <v>0</v>
      </c>
      <c r="AE1949" s="397"/>
      <c r="AF1949" s="396">
        <f t="shared" ref="AF1949:AF1964" si="855">SUM(R1949,Y1949)</f>
        <v>500</v>
      </c>
      <c r="AG1949" s="396">
        <f t="shared" si="849"/>
        <v>460</v>
      </c>
      <c r="AH1949" s="396">
        <f t="shared" si="850"/>
        <v>242</v>
      </c>
      <c r="AI1949" s="396">
        <f t="shared" si="851"/>
        <v>229</v>
      </c>
      <c r="AJ1949" s="399">
        <f t="shared" si="852"/>
        <v>94.628099173553721</v>
      </c>
      <c r="AK1949" s="396">
        <f t="shared" si="853"/>
        <v>13</v>
      </c>
      <c r="AL1949" s="397">
        <f>SUM(X1949,AE1949)</f>
        <v>18.14</v>
      </c>
    </row>
    <row r="1950" spans="1:38" ht="18" x14ac:dyDescent="0.25">
      <c r="C1950" s="396">
        <v>5</v>
      </c>
      <c r="D1950" s="396" t="s">
        <v>20</v>
      </c>
      <c r="E1950" s="396">
        <v>8</v>
      </c>
      <c r="F1950" s="396">
        <v>8</v>
      </c>
      <c r="G1950" s="396">
        <v>193</v>
      </c>
      <c r="H1950" s="396">
        <v>0</v>
      </c>
      <c r="I1950" s="396">
        <v>193</v>
      </c>
      <c r="J1950" s="396">
        <v>193</v>
      </c>
      <c r="K1950" s="396">
        <v>193</v>
      </c>
      <c r="L1950" s="396">
        <v>70</v>
      </c>
      <c r="M1950" s="396">
        <v>70</v>
      </c>
      <c r="N1950" s="396">
        <v>70</v>
      </c>
      <c r="O1950" s="396"/>
      <c r="P1950" s="396"/>
      <c r="Q1950" s="397"/>
      <c r="R1950" s="396">
        <v>636</v>
      </c>
      <c r="S1950" s="396">
        <v>0</v>
      </c>
      <c r="T1950" s="396">
        <v>477</v>
      </c>
      <c r="U1950" s="396">
        <v>108</v>
      </c>
      <c r="V1950" s="399">
        <f t="shared" si="845"/>
        <v>22.641509433962266</v>
      </c>
      <c r="W1950" s="396">
        <f t="shared" si="846"/>
        <v>369</v>
      </c>
      <c r="X1950" s="397">
        <v>8.86</v>
      </c>
      <c r="Y1950" s="396"/>
      <c r="Z1950" s="396"/>
      <c r="AA1950" s="396">
        <v>0</v>
      </c>
      <c r="AB1950" s="396">
        <v>0</v>
      </c>
      <c r="AC1950" s="399">
        <f t="shared" si="847"/>
        <v>0</v>
      </c>
      <c r="AD1950" s="396">
        <f t="shared" si="854"/>
        <v>0</v>
      </c>
      <c r="AE1950" s="397"/>
      <c r="AF1950" s="396">
        <f t="shared" si="855"/>
        <v>636</v>
      </c>
      <c r="AG1950" s="396">
        <f t="shared" si="849"/>
        <v>0</v>
      </c>
      <c r="AH1950" s="396">
        <f t="shared" si="850"/>
        <v>477</v>
      </c>
      <c r="AI1950" s="396">
        <f t="shared" si="851"/>
        <v>108</v>
      </c>
      <c r="AJ1950" s="399">
        <f t="shared" si="852"/>
        <v>22.641509433962266</v>
      </c>
      <c r="AK1950" s="396">
        <f t="shared" si="853"/>
        <v>369</v>
      </c>
      <c r="AL1950" s="397">
        <v>8.27</v>
      </c>
    </row>
    <row r="1951" spans="1:38" ht="18" x14ac:dyDescent="0.25">
      <c r="C1951" s="396">
        <v>6</v>
      </c>
      <c r="D1951" s="396" t="s">
        <v>21</v>
      </c>
      <c r="E1951" s="396">
        <v>4</v>
      </c>
      <c r="F1951" s="396">
        <v>4</v>
      </c>
      <c r="G1951" s="396">
        <v>63</v>
      </c>
      <c r="H1951" s="396">
        <v>63</v>
      </c>
      <c r="I1951" s="396">
        <v>63</v>
      </c>
      <c r="J1951" s="396">
        <v>63</v>
      </c>
      <c r="K1951" s="396">
        <v>39</v>
      </c>
      <c r="L1951" s="396">
        <v>15</v>
      </c>
      <c r="M1951" s="396">
        <v>15</v>
      </c>
      <c r="N1951" s="396">
        <v>15</v>
      </c>
      <c r="O1951" s="396">
        <v>31</v>
      </c>
      <c r="P1951" s="396">
        <v>23</v>
      </c>
      <c r="Q1951" s="397">
        <v>92.92</v>
      </c>
      <c r="R1951" s="396">
        <v>69</v>
      </c>
      <c r="S1951" s="396">
        <v>69</v>
      </c>
      <c r="T1951" s="396">
        <v>0</v>
      </c>
      <c r="U1951" s="396">
        <v>0</v>
      </c>
      <c r="V1951" s="399">
        <f t="shared" si="845"/>
        <v>0</v>
      </c>
      <c r="W1951" s="396">
        <f t="shared" si="846"/>
        <v>0</v>
      </c>
      <c r="X1951" s="397"/>
      <c r="Y1951" s="396"/>
      <c r="Z1951" s="396"/>
      <c r="AA1951" s="396"/>
      <c r="AB1951" s="396"/>
      <c r="AC1951" s="399">
        <f t="shared" si="847"/>
        <v>0</v>
      </c>
      <c r="AD1951" s="396">
        <f t="shared" si="854"/>
        <v>0</v>
      </c>
      <c r="AE1951" s="397"/>
      <c r="AF1951" s="396">
        <f t="shared" si="855"/>
        <v>69</v>
      </c>
      <c r="AG1951" s="396">
        <f t="shared" si="849"/>
        <v>69</v>
      </c>
      <c r="AH1951" s="396">
        <f t="shared" si="850"/>
        <v>0</v>
      </c>
      <c r="AI1951" s="396">
        <f t="shared" si="851"/>
        <v>0</v>
      </c>
      <c r="AJ1951" s="399">
        <f t="shared" si="852"/>
        <v>0</v>
      </c>
      <c r="AK1951" s="396">
        <f t="shared" si="853"/>
        <v>0</v>
      </c>
      <c r="AL1951" s="397">
        <f t="shared" ref="AL1951:AL1975" si="856">SUM(X1951,AE1951)</f>
        <v>0</v>
      </c>
    </row>
    <row r="1952" spans="1:38" ht="18" x14ac:dyDescent="0.25">
      <c r="C1952" s="396">
        <v>7</v>
      </c>
      <c r="D1952" s="396" t="s">
        <v>22</v>
      </c>
      <c r="E1952" s="396">
        <v>15</v>
      </c>
      <c r="F1952" s="396">
        <v>15</v>
      </c>
      <c r="G1952" s="396">
        <v>342</v>
      </c>
      <c r="H1952" s="396">
        <v>342</v>
      </c>
      <c r="I1952" s="396">
        <v>342</v>
      </c>
      <c r="J1952" s="396">
        <v>342</v>
      </c>
      <c r="K1952" s="396">
        <v>342</v>
      </c>
      <c r="L1952" s="396">
        <v>14</v>
      </c>
      <c r="M1952" s="396">
        <v>14</v>
      </c>
      <c r="N1952" s="396">
        <v>0</v>
      </c>
      <c r="O1952" s="396">
        <v>201</v>
      </c>
      <c r="P1952" s="396">
        <v>101</v>
      </c>
      <c r="Q1952" s="397">
        <v>0.92</v>
      </c>
      <c r="R1952" s="396">
        <v>367</v>
      </c>
      <c r="S1952" s="396">
        <v>358</v>
      </c>
      <c r="T1952" s="396">
        <v>385</v>
      </c>
      <c r="U1952" s="396">
        <v>277</v>
      </c>
      <c r="V1952" s="399">
        <f t="shared" si="845"/>
        <v>71.948051948051955</v>
      </c>
      <c r="W1952" s="396">
        <v>0</v>
      </c>
      <c r="X1952" s="397">
        <v>186.33</v>
      </c>
      <c r="Y1952" s="396"/>
      <c r="Z1952" s="396"/>
      <c r="AA1952" s="396"/>
      <c r="AB1952" s="396"/>
      <c r="AC1952" s="399">
        <f t="shared" si="847"/>
        <v>0</v>
      </c>
      <c r="AD1952" s="396">
        <f t="shared" si="854"/>
        <v>0</v>
      </c>
      <c r="AE1952" s="397"/>
      <c r="AF1952" s="396">
        <f t="shared" si="855"/>
        <v>367</v>
      </c>
      <c r="AG1952" s="396">
        <f t="shared" si="849"/>
        <v>358</v>
      </c>
      <c r="AH1952" s="396">
        <f t="shared" si="850"/>
        <v>385</v>
      </c>
      <c r="AI1952" s="396">
        <f t="shared" si="851"/>
        <v>277</v>
      </c>
      <c r="AJ1952" s="399">
        <f t="shared" si="852"/>
        <v>71.948051948051955</v>
      </c>
      <c r="AK1952" s="396">
        <f t="shared" si="853"/>
        <v>108</v>
      </c>
      <c r="AL1952" s="397">
        <f t="shared" si="856"/>
        <v>186.33</v>
      </c>
    </row>
    <row r="1953" spans="1:38" ht="18" x14ac:dyDescent="0.25">
      <c r="A1953" s="17">
        <v>2</v>
      </c>
      <c r="C1953" s="396">
        <v>8</v>
      </c>
      <c r="D1953" s="396" t="s">
        <v>23</v>
      </c>
      <c r="E1953" s="396">
        <v>2</v>
      </c>
      <c r="F1953" s="396">
        <v>2</v>
      </c>
      <c r="G1953" s="396">
        <v>60</v>
      </c>
      <c r="H1953" s="396">
        <v>0</v>
      </c>
      <c r="I1953" s="396">
        <v>60</v>
      </c>
      <c r="J1953" s="396">
        <v>60</v>
      </c>
      <c r="K1953" s="396">
        <v>30</v>
      </c>
      <c r="L1953" s="396">
        <v>3</v>
      </c>
      <c r="M1953" s="396">
        <v>3</v>
      </c>
      <c r="N1953" s="396">
        <v>3</v>
      </c>
      <c r="O1953" s="396">
        <v>16</v>
      </c>
      <c r="P1953" s="396">
        <v>4</v>
      </c>
      <c r="Q1953" s="397">
        <v>2.67</v>
      </c>
      <c r="R1953" s="396">
        <v>2331</v>
      </c>
      <c r="S1953" s="396">
        <v>980</v>
      </c>
      <c r="T1953" s="396">
        <v>67</v>
      </c>
      <c r="U1953" s="396">
        <v>47</v>
      </c>
      <c r="V1953" s="399">
        <f t="shared" si="845"/>
        <v>70.149253731343293</v>
      </c>
      <c r="W1953" s="396">
        <v>0</v>
      </c>
      <c r="X1953" s="397">
        <v>2.4900000000000002</v>
      </c>
      <c r="Y1953" s="396">
        <v>0</v>
      </c>
      <c r="Z1953" s="396">
        <v>0</v>
      </c>
      <c r="AA1953" s="396">
        <v>0</v>
      </c>
      <c r="AB1953" s="396">
        <v>0</v>
      </c>
      <c r="AC1953" s="399">
        <f t="shared" si="847"/>
        <v>0</v>
      </c>
      <c r="AD1953" s="396">
        <f t="shared" si="854"/>
        <v>0</v>
      </c>
      <c r="AE1953" s="397"/>
      <c r="AF1953" s="396">
        <f t="shared" si="855"/>
        <v>2331</v>
      </c>
      <c r="AG1953" s="396">
        <f t="shared" si="849"/>
        <v>980</v>
      </c>
      <c r="AH1953" s="396">
        <f t="shared" si="850"/>
        <v>67</v>
      </c>
      <c r="AI1953" s="396">
        <f t="shared" si="851"/>
        <v>47</v>
      </c>
      <c r="AJ1953" s="399">
        <f t="shared" si="852"/>
        <v>70.149253731343293</v>
      </c>
      <c r="AK1953" s="396">
        <f t="shared" si="853"/>
        <v>20</v>
      </c>
      <c r="AL1953" s="397">
        <f t="shared" si="856"/>
        <v>2.4900000000000002</v>
      </c>
    </row>
    <row r="1954" spans="1:38" ht="18" x14ac:dyDescent="0.25">
      <c r="C1954" s="396">
        <v>9</v>
      </c>
      <c r="D1954" s="396" t="s">
        <v>24</v>
      </c>
      <c r="E1954" s="396">
        <v>9</v>
      </c>
      <c r="F1954" s="396">
        <v>8</v>
      </c>
      <c r="G1954" s="396">
        <v>198</v>
      </c>
      <c r="H1954" s="396">
        <v>155</v>
      </c>
      <c r="I1954" s="396">
        <v>199</v>
      </c>
      <c r="J1954" s="396">
        <v>199</v>
      </c>
      <c r="K1954" s="396">
        <v>187</v>
      </c>
      <c r="L1954" s="396">
        <v>62</v>
      </c>
      <c r="M1954" s="396">
        <v>58</v>
      </c>
      <c r="N1954" s="396">
        <v>16</v>
      </c>
      <c r="O1954" s="396">
        <v>51</v>
      </c>
      <c r="P1954" s="396">
        <v>22</v>
      </c>
      <c r="Q1954" s="397">
        <v>0.97</v>
      </c>
      <c r="R1954" s="396">
        <v>130</v>
      </c>
      <c r="S1954" s="396">
        <v>125</v>
      </c>
      <c r="T1954" s="396">
        <v>136</v>
      </c>
      <c r="U1954" s="396">
        <v>102</v>
      </c>
      <c r="V1954" s="399">
        <f t="shared" si="845"/>
        <v>75</v>
      </c>
      <c r="W1954" s="396">
        <v>0</v>
      </c>
      <c r="X1954" s="397">
        <v>8.75</v>
      </c>
      <c r="Y1954" s="396"/>
      <c r="Z1954" s="396"/>
      <c r="AA1954" s="396"/>
      <c r="AB1954" s="396"/>
      <c r="AC1954" s="399">
        <f t="shared" si="847"/>
        <v>0</v>
      </c>
      <c r="AD1954" s="396">
        <f t="shared" si="854"/>
        <v>0</v>
      </c>
      <c r="AE1954" s="397"/>
      <c r="AF1954" s="396">
        <f t="shared" si="855"/>
        <v>130</v>
      </c>
      <c r="AG1954" s="396">
        <f t="shared" si="849"/>
        <v>125</v>
      </c>
      <c r="AH1954" s="396">
        <f t="shared" si="850"/>
        <v>136</v>
      </c>
      <c r="AI1954" s="396">
        <f t="shared" si="851"/>
        <v>102</v>
      </c>
      <c r="AJ1954" s="399">
        <f t="shared" si="852"/>
        <v>75</v>
      </c>
      <c r="AK1954" s="396">
        <f t="shared" si="853"/>
        <v>34</v>
      </c>
      <c r="AL1954" s="397">
        <f t="shared" si="856"/>
        <v>8.75</v>
      </c>
    </row>
    <row r="1955" spans="1:38" ht="18" x14ac:dyDescent="0.25">
      <c r="A1955" s="17">
        <v>3</v>
      </c>
      <c r="C1955" s="396">
        <v>10</v>
      </c>
      <c r="D1955" s="396" t="s">
        <v>25</v>
      </c>
      <c r="E1955" s="396">
        <v>8</v>
      </c>
      <c r="F1955" s="396">
        <v>8</v>
      </c>
      <c r="G1955" s="396">
        <v>129</v>
      </c>
      <c r="H1955" s="396">
        <v>129</v>
      </c>
      <c r="I1955" s="396">
        <v>129</v>
      </c>
      <c r="J1955" s="396">
        <v>129</v>
      </c>
      <c r="K1955" s="396">
        <v>129</v>
      </c>
      <c r="L1955" s="396">
        <v>7</v>
      </c>
      <c r="M1955" s="396">
        <v>7</v>
      </c>
      <c r="N1955" s="396">
        <v>7</v>
      </c>
      <c r="O1955" s="396">
        <v>50</v>
      </c>
      <c r="P1955" s="396">
        <v>29</v>
      </c>
      <c r="Q1955" s="397">
        <v>5.99</v>
      </c>
      <c r="R1955" s="396">
        <v>170</v>
      </c>
      <c r="S1955" s="396">
        <v>100</v>
      </c>
      <c r="T1955" s="396">
        <v>242</v>
      </c>
      <c r="U1955" s="396">
        <v>124</v>
      </c>
      <c r="V1955" s="399">
        <f t="shared" si="845"/>
        <v>51.239669421487598</v>
      </c>
      <c r="W1955" s="396">
        <v>0</v>
      </c>
      <c r="X1955" s="397">
        <v>8.9499999999999993</v>
      </c>
      <c r="Y1955" s="396">
        <v>6</v>
      </c>
      <c r="Z1955" s="396">
        <v>1</v>
      </c>
      <c r="AA1955" s="396">
        <v>23</v>
      </c>
      <c r="AB1955" s="396">
        <v>11</v>
      </c>
      <c r="AC1955" s="399">
        <f t="shared" si="847"/>
        <v>47.826086956521742</v>
      </c>
      <c r="AD1955" s="396">
        <f t="shared" si="854"/>
        <v>12</v>
      </c>
      <c r="AE1955" s="397">
        <v>0.88</v>
      </c>
      <c r="AF1955" s="396">
        <f t="shared" si="855"/>
        <v>176</v>
      </c>
      <c r="AG1955" s="396">
        <f t="shared" si="849"/>
        <v>101</v>
      </c>
      <c r="AH1955" s="396">
        <f t="shared" si="850"/>
        <v>265</v>
      </c>
      <c r="AI1955" s="396">
        <f t="shared" si="851"/>
        <v>135</v>
      </c>
      <c r="AJ1955" s="399">
        <f t="shared" si="852"/>
        <v>50.943396226415096</v>
      </c>
      <c r="AK1955" s="396">
        <f t="shared" si="853"/>
        <v>130</v>
      </c>
      <c r="AL1955" s="397">
        <f t="shared" si="856"/>
        <v>9.83</v>
      </c>
    </row>
    <row r="1956" spans="1:38" ht="18" x14ac:dyDescent="0.25">
      <c r="A1956" s="17">
        <v>4</v>
      </c>
      <c r="C1956" s="396">
        <v>11</v>
      </c>
      <c r="D1956" s="396" t="s">
        <v>26</v>
      </c>
      <c r="E1956" s="396">
        <v>23</v>
      </c>
      <c r="F1956" s="396">
        <v>23</v>
      </c>
      <c r="G1956" s="396">
        <v>475</v>
      </c>
      <c r="H1956" s="396">
        <v>181</v>
      </c>
      <c r="I1956" s="396">
        <v>475</v>
      </c>
      <c r="J1956" s="396">
        <v>475</v>
      </c>
      <c r="K1956" s="396">
        <v>475</v>
      </c>
      <c r="L1956" s="396">
        <v>22</v>
      </c>
      <c r="M1956" s="396">
        <v>22</v>
      </c>
      <c r="N1956" s="396">
        <v>22</v>
      </c>
      <c r="O1956" s="396">
        <v>129</v>
      </c>
      <c r="P1956" s="396">
        <v>68</v>
      </c>
      <c r="Q1956" s="397">
        <v>0.6</v>
      </c>
      <c r="R1956" s="396">
        <v>7913</v>
      </c>
      <c r="S1956" s="396">
        <v>7358</v>
      </c>
      <c r="T1956" s="396">
        <v>486</v>
      </c>
      <c r="U1956" s="396">
        <v>190</v>
      </c>
      <c r="V1956" s="399">
        <f t="shared" si="845"/>
        <v>39.094650205761319</v>
      </c>
      <c r="W1956" s="396">
        <v>0</v>
      </c>
      <c r="X1956" s="397">
        <v>13.83</v>
      </c>
      <c r="Y1956" s="396">
        <v>0</v>
      </c>
      <c r="Z1956" s="396"/>
      <c r="AA1956" s="396">
        <v>29</v>
      </c>
      <c r="AB1956" s="396">
        <v>10</v>
      </c>
      <c r="AC1956" s="399">
        <f t="shared" si="847"/>
        <v>34.482758620689658</v>
      </c>
      <c r="AD1956" s="396">
        <f t="shared" si="854"/>
        <v>19</v>
      </c>
      <c r="AE1956" s="397"/>
      <c r="AF1956" s="396">
        <f t="shared" si="855"/>
        <v>7913</v>
      </c>
      <c r="AG1956" s="396">
        <f t="shared" si="849"/>
        <v>7358</v>
      </c>
      <c r="AH1956" s="396">
        <f t="shared" si="850"/>
        <v>515</v>
      </c>
      <c r="AI1956" s="396">
        <f t="shared" si="851"/>
        <v>200</v>
      </c>
      <c r="AJ1956" s="399">
        <f t="shared" si="852"/>
        <v>38.834951456310677</v>
      </c>
      <c r="AK1956" s="396">
        <f t="shared" si="853"/>
        <v>315</v>
      </c>
      <c r="AL1956" s="397">
        <f t="shared" si="856"/>
        <v>13.83</v>
      </c>
    </row>
    <row r="1957" spans="1:38" ht="18" x14ac:dyDescent="0.25">
      <c r="C1957" s="396">
        <v>12</v>
      </c>
      <c r="D1957" s="396" t="s">
        <v>27</v>
      </c>
      <c r="E1957" s="396">
        <v>9</v>
      </c>
      <c r="F1957" s="396">
        <v>9</v>
      </c>
      <c r="G1957" s="396">
        <v>194</v>
      </c>
      <c r="H1957" s="396">
        <v>0</v>
      </c>
      <c r="I1957" s="396">
        <v>194</v>
      </c>
      <c r="J1957" s="396">
        <v>194</v>
      </c>
      <c r="K1957" s="396">
        <v>0</v>
      </c>
      <c r="L1957" s="396">
        <v>8</v>
      </c>
      <c r="M1957" s="396">
        <v>8</v>
      </c>
      <c r="N1957" s="396"/>
      <c r="O1957" s="396">
        <v>45</v>
      </c>
      <c r="P1957" s="396">
        <v>24</v>
      </c>
      <c r="Q1957" s="397">
        <v>3.2</v>
      </c>
      <c r="R1957" s="396">
        <v>179</v>
      </c>
      <c r="S1957" s="396">
        <v>0</v>
      </c>
      <c r="T1957" s="396">
        <v>173</v>
      </c>
      <c r="U1957" s="396">
        <v>160</v>
      </c>
      <c r="V1957" s="399">
        <f t="shared" si="845"/>
        <v>92.48554913294798</v>
      </c>
      <c r="W1957" s="396">
        <v>0</v>
      </c>
      <c r="X1957" s="397">
        <v>17.16</v>
      </c>
      <c r="Y1957" s="396"/>
      <c r="Z1957" s="396"/>
      <c r="AA1957" s="396"/>
      <c r="AB1957" s="396"/>
      <c r="AC1957" s="399">
        <f t="shared" si="847"/>
        <v>0</v>
      </c>
      <c r="AD1957" s="396">
        <f t="shared" si="854"/>
        <v>0</v>
      </c>
      <c r="AE1957" s="397"/>
      <c r="AF1957" s="396">
        <f t="shared" si="855"/>
        <v>179</v>
      </c>
      <c r="AG1957" s="396">
        <f t="shared" si="849"/>
        <v>0</v>
      </c>
      <c r="AH1957" s="396">
        <f t="shared" si="850"/>
        <v>173</v>
      </c>
      <c r="AI1957" s="396">
        <f t="shared" si="851"/>
        <v>160</v>
      </c>
      <c r="AJ1957" s="399">
        <f t="shared" si="852"/>
        <v>92.48554913294798</v>
      </c>
      <c r="AK1957" s="396">
        <f t="shared" si="853"/>
        <v>13</v>
      </c>
      <c r="AL1957" s="397">
        <f t="shared" si="856"/>
        <v>17.16</v>
      </c>
    </row>
    <row r="1958" spans="1:38" ht="18" x14ac:dyDescent="0.25">
      <c r="A1958" s="17">
        <v>5</v>
      </c>
      <c r="C1958" s="396">
        <v>13</v>
      </c>
      <c r="D1958" s="396" t="s">
        <v>28</v>
      </c>
      <c r="E1958" s="396">
        <v>10</v>
      </c>
      <c r="F1958" s="396">
        <v>10</v>
      </c>
      <c r="G1958" s="396">
        <v>280</v>
      </c>
      <c r="H1958" s="396">
        <v>184</v>
      </c>
      <c r="I1958" s="396">
        <v>280</v>
      </c>
      <c r="J1958" s="396">
        <v>280</v>
      </c>
      <c r="K1958" s="396">
        <v>280</v>
      </c>
      <c r="L1958" s="396">
        <v>10</v>
      </c>
      <c r="M1958" s="396">
        <v>10</v>
      </c>
      <c r="N1958" s="396">
        <v>0</v>
      </c>
      <c r="O1958" s="396">
        <v>0</v>
      </c>
      <c r="P1958" s="396">
        <v>7</v>
      </c>
      <c r="Q1958" s="397">
        <v>7.0000000000000007E-2</v>
      </c>
      <c r="R1958" s="396">
        <v>236</v>
      </c>
      <c r="S1958" s="396">
        <v>0</v>
      </c>
      <c r="T1958" s="396">
        <v>108</v>
      </c>
      <c r="U1958" s="396">
        <v>32</v>
      </c>
      <c r="V1958" s="399">
        <f t="shared" si="845"/>
        <v>29.629629629629626</v>
      </c>
      <c r="W1958" s="396">
        <v>0</v>
      </c>
      <c r="X1958" s="397">
        <v>8.06</v>
      </c>
      <c r="Y1958" s="396"/>
      <c r="Z1958" s="396"/>
      <c r="AA1958" s="396"/>
      <c r="AB1958" s="396"/>
      <c r="AC1958" s="399">
        <f t="shared" si="847"/>
        <v>0</v>
      </c>
      <c r="AD1958" s="396">
        <f t="shared" si="854"/>
        <v>0</v>
      </c>
      <c r="AE1958" s="397"/>
      <c r="AF1958" s="396">
        <f t="shared" si="855"/>
        <v>236</v>
      </c>
      <c r="AG1958" s="396">
        <f t="shared" si="849"/>
        <v>0</v>
      </c>
      <c r="AH1958" s="396">
        <f t="shared" si="850"/>
        <v>108</v>
      </c>
      <c r="AI1958" s="396">
        <f t="shared" si="851"/>
        <v>32</v>
      </c>
      <c r="AJ1958" s="399">
        <f t="shared" si="852"/>
        <v>29.629629629629626</v>
      </c>
      <c r="AK1958" s="396">
        <f t="shared" si="853"/>
        <v>76</v>
      </c>
      <c r="AL1958" s="397">
        <f t="shared" si="856"/>
        <v>8.06</v>
      </c>
    </row>
    <row r="1959" spans="1:38" ht="18" x14ac:dyDescent="0.25">
      <c r="C1959" s="396">
        <v>14</v>
      </c>
      <c r="D1959" s="396" t="s">
        <v>29</v>
      </c>
      <c r="E1959" s="396">
        <v>5</v>
      </c>
      <c r="F1959" s="396">
        <v>5</v>
      </c>
      <c r="G1959" s="396">
        <v>78</v>
      </c>
      <c r="H1959" s="396">
        <v>0</v>
      </c>
      <c r="I1959" s="396">
        <v>78</v>
      </c>
      <c r="J1959" s="396">
        <v>78</v>
      </c>
      <c r="K1959" s="396">
        <v>0</v>
      </c>
      <c r="L1959" s="396">
        <v>5</v>
      </c>
      <c r="M1959" s="396">
        <v>5</v>
      </c>
      <c r="N1959" s="396">
        <v>5</v>
      </c>
      <c r="O1959" s="396">
        <v>13</v>
      </c>
      <c r="P1959" s="396">
        <v>5</v>
      </c>
      <c r="Q1959" s="397">
        <v>0</v>
      </c>
      <c r="R1959" s="396">
        <v>4709</v>
      </c>
      <c r="S1959" s="396">
        <v>4709</v>
      </c>
      <c r="T1959" s="396">
        <v>7</v>
      </c>
      <c r="U1959" s="396">
        <v>2</v>
      </c>
      <c r="V1959" s="399">
        <f t="shared" si="845"/>
        <v>28.571428571428569</v>
      </c>
      <c r="W1959" s="396">
        <v>0</v>
      </c>
      <c r="X1959" s="397">
        <v>0.05</v>
      </c>
      <c r="Y1959" s="396"/>
      <c r="Z1959" s="396"/>
      <c r="AA1959" s="396"/>
      <c r="AB1959" s="396"/>
      <c r="AC1959" s="399">
        <f t="shared" si="847"/>
        <v>0</v>
      </c>
      <c r="AD1959" s="396">
        <f t="shared" si="854"/>
        <v>0</v>
      </c>
      <c r="AE1959" s="397"/>
      <c r="AF1959" s="396">
        <f t="shared" si="855"/>
        <v>4709</v>
      </c>
      <c r="AG1959" s="396">
        <f t="shared" si="849"/>
        <v>4709</v>
      </c>
      <c r="AH1959" s="396">
        <f t="shared" si="850"/>
        <v>7</v>
      </c>
      <c r="AI1959" s="396">
        <f t="shared" si="851"/>
        <v>2</v>
      </c>
      <c r="AJ1959" s="399">
        <f t="shared" si="852"/>
        <v>28.571428571428569</v>
      </c>
      <c r="AK1959" s="396">
        <f t="shared" si="853"/>
        <v>5</v>
      </c>
      <c r="AL1959" s="397">
        <f t="shared" si="856"/>
        <v>0.05</v>
      </c>
    </row>
    <row r="1960" spans="1:38" ht="18" x14ac:dyDescent="0.25">
      <c r="A1960" s="17">
        <v>6</v>
      </c>
      <c r="B1960" s="17">
        <v>2</v>
      </c>
      <c r="C1960" s="396">
        <v>15</v>
      </c>
      <c r="D1960" s="396" t="s">
        <v>30</v>
      </c>
      <c r="E1960" s="396">
        <v>14</v>
      </c>
      <c r="F1960" s="396">
        <v>14</v>
      </c>
      <c r="G1960" s="396">
        <v>273</v>
      </c>
      <c r="H1960" s="396">
        <v>194</v>
      </c>
      <c r="I1960" s="396">
        <v>273</v>
      </c>
      <c r="J1960" s="396">
        <v>273</v>
      </c>
      <c r="K1960" s="396">
        <v>273</v>
      </c>
      <c r="L1960" s="396">
        <v>94</v>
      </c>
      <c r="M1960" s="396">
        <v>94</v>
      </c>
      <c r="N1960" s="396">
        <v>94</v>
      </c>
      <c r="O1960" s="396"/>
      <c r="P1960" s="396">
        <v>97</v>
      </c>
      <c r="Q1960" s="397">
        <v>7.22</v>
      </c>
      <c r="R1960" s="396">
        <v>4244</v>
      </c>
      <c r="S1960" s="396">
        <v>4243</v>
      </c>
      <c r="T1960" s="396">
        <v>425</v>
      </c>
      <c r="U1960" s="396">
        <v>69</v>
      </c>
      <c r="V1960" s="399">
        <f t="shared" si="845"/>
        <v>16.235294117647058</v>
      </c>
      <c r="W1960" s="396">
        <v>0</v>
      </c>
      <c r="X1960" s="397">
        <v>24.31</v>
      </c>
      <c r="Y1960" s="396"/>
      <c r="Z1960" s="396"/>
      <c r="AA1960" s="396"/>
      <c r="AB1960" s="396"/>
      <c r="AC1960" s="399">
        <f t="shared" si="847"/>
        <v>0</v>
      </c>
      <c r="AD1960" s="396">
        <f t="shared" si="854"/>
        <v>0</v>
      </c>
      <c r="AE1960" s="397"/>
      <c r="AF1960" s="396">
        <f t="shared" si="855"/>
        <v>4244</v>
      </c>
      <c r="AG1960" s="396">
        <f t="shared" si="849"/>
        <v>4243</v>
      </c>
      <c r="AH1960" s="396">
        <f t="shared" si="850"/>
        <v>425</v>
      </c>
      <c r="AI1960" s="396">
        <f t="shared" si="851"/>
        <v>69</v>
      </c>
      <c r="AJ1960" s="399">
        <f t="shared" si="852"/>
        <v>16.235294117647058</v>
      </c>
      <c r="AK1960" s="396">
        <f t="shared" si="853"/>
        <v>356</v>
      </c>
      <c r="AL1960" s="397">
        <f t="shared" si="856"/>
        <v>24.31</v>
      </c>
    </row>
    <row r="1961" spans="1:38" ht="18" x14ac:dyDescent="0.25">
      <c r="A1961" s="17">
        <v>7</v>
      </c>
      <c r="C1961" s="396">
        <v>16</v>
      </c>
      <c r="D1961" s="396" t="s">
        <v>31</v>
      </c>
      <c r="E1961" s="396">
        <v>13</v>
      </c>
      <c r="F1961" s="396">
        <v>12</v>
      </c>
      <c r="G1961" s="396">
        <v>153</v>
      </c>
      <c r="H1961" s="396">
        <v>64</v>
      </c>
      <c r="I1961" s="396">
        <v>153</v>
      </c>
      <c r="J1961" s="396">
        <v>153</v>
      </c>
      <c r="K1961" s="396"/>
      <c r="L1961" s="396">
        <v>12</v>
      </c>
      <c r="M1961" s="396">
        <v>12</v>
      </c>
      <c r="N1961" s="396"/>
      <c r="O1961" s="396">
        <v>153</v>
      </c>
      <c r="P1961" s="396">
        <v>8</v>
      </c>
      <c r="Q1961" s="397">
        <v>0.69</v>
      </c>
      <c r="R1961" s="396">
        <v>153</v>
      </c>
      <c r="S1961" s="396">
        <v>39</v>
      </c>
      <c r="T1961" s="396">
        <v>164</v>
      </c>
      <c r="U1961" s="396">
        <v>86</v>
      </c>
      <c r="V1961" s="399">
        <f t="shared" si="845"/>
        <v>52.439024390243901</v>
      </c>
      <c r="W1961" s="396">
        <f t="shared" ref="W1961:W1975" si="857">T1961-U1961</f>
        <v>78</v>
      </c>
      <c r="X1961" s="397">
        <v>17.25</v>
      </c>
      <c r="Y1961" s="396">
        <v>153</v>
      </c>
      <c r="Z1961" s="396"/>
      <c r="AA1961" s="396">
        <v>95</v>
      </c>
      <c r="AB1961" s="396">
        <v>36</v>
      </c>
      <c r="AC1961" s="399">
        <f t="shared" si="847"/>
        <v>37.894736842105267</v>
      </c>
      <c r="AD1961" s="396">
        <f t="shared" si="854"/>
        <v>59</v>
      </c>
      <c r="AE1961" s="397">
        <v>3.2</v>
      </c>
      <c r="AF1961" s="396">
        <f t="shared" si="855"/>
        <v>306</v>
      </c>
      <c r="AG1961" s="396">
        <f t="shared" si="849"/>
        <v>39</v>
      </c>
      <c r="AH1961" s="396">
        <f t="shared" si="850"/>
        <v>259</v>
      </c>
      <c r="AI1961" s="396">
        <f t="shared" si="851"/>
        <v>122</v>
      </c>
      <c r="AJ1961" s="399">
        <f t="shared" si="852"/>
        <v>47.104247104247108</v>
      </c>
      <c r="AK1961" s="396">
        <f t="shared" si="853"/>
        <v>137</v>
      </c>
      <c r="AL1961" s="397">
        <f t="shared" si="856"/>
        <v>20.45</v>
      </c>
    </row>
    <row r="1962" spans="1:38" ht="18" x14ac:dyDescent="0.25">
      <c r="C1962" s="396">
        <v>17</v>
      </c>
      <c r="D1962" s="396" t="s">
        <v>32</v>
      </c>
      <c r="E1962" s="396">
        <v>10</v>
      </c>
      <c r="F1962" s="396">
        <v>10</v>
      </c>
      <c r="G1962" s="396">
        <v>230</v>
      </c>
      <c r="H1962" s="396"/>
      <c r="I1962" s="396">
        <v>230</v>
      </c>
      <c r="J1962" s="396">
        <v>230</v>
      </c>
      <c r="K1962" s="396"/>
      <c r="L1962" s="396">
        <v>9</v>
      </c>
      <c r="M1962" s="396">
        <v>9</v>
      </c>
      <c r="N1962" s="396"/>
      <c r="O1962" s="396">
        <v>8</v>
      </c>
      <c r="P1962" s="396">
        <v>85</v>
      </c>
      <c r="Q1962" s="397">
        <v>8.23</v>
      </c>
      <c r="R1962" s="396">
        <v>252</v>
      </c>
      <c r="S1962" s="396"/>
      <c r="T1962" s="396">
        <v>8</v>
      </c>
      <c r="U1962" s="396">
        <v>8</v>
      </c>
      <c r="V1962" s="399">
        <f t="shared" si="845"/>
        <v>100</v>
      </c>
      <c r="W1962" s="396">
        <f t="shared" si="857"/>
        <v>0</v>
      </c>
      <c r="X1962" s="397">
        <v>3.75</v>
      </c>
      <c r="Y1962" s="396"/>
      <c r="Z1962" s="396"/>
      <c r="AA1962" s="396"/>
      <c r="AB1962" s="396"/>
      <c r="AC1962" s="399">
        <f t="shared" si="847"/>
        <v>0</v>
      </c>
      <c r="AD1962" s="396">
        <f t="shared" si="854"/>
        <v>0</v>
      </c>
      <c r="AE1962" s="397"/>
      <c r="AF1962" s="396">
        <f t="shared" si="855"/>
        <v>252</v>
      </c>
      <c r="AG1962" s="396">
        <f t="shared" si="849"/>
        <v>0</v>
      </c>
      <c r="AH1962" s="396">
        <f t="shared" si="850"/>
        <v>8</v>
      </c>
      <c r="AI1962" s="396">
        <f t="shared" si="851"/>
        <v>8</v>
      </c>
      <c r="AJ1962" s="399">
        <f t="shared" si="852"/>
        <v>100</v>
      </c>
      <c r="AK1962" s="396">
        <f t="shared" si="853"/>
        <v>0</v>
      </c>
      <c r="AL1962" s="397">
        <f t="shared" si="856"/>
        <v>3.75</v>
      </c>
    </row>
    <row r="1963" spans="1:38" ht="18" x14ac:dyDescent="0.25">
      <c r="A1963" s="17">
        <v>8</v>
      </c>
      <c r="C1963" s="396">
        <v>18</v>
      </c>
      <c r="D1963" s="396" t="s">
        <v>33</v>
      </c>
      <c r="E1963" s="396">
        <v>14</v>
      </c>
      <c r="F1963" s="396">
        <v>14</v>
      </c>
      <c r="G1963" s="396">
        <v>287</v>
      </c>
      <c r="H1963" s="396"/>
      <c r="I1963" s="396">
        <v>287</v>
      </c>
      <c r="J1963" s="396">
        <v>287</v>
      </c>
      <c r="K1963" s="396"/>
      <c r="L1963" s="396">
        <v>13</v>
      </c>
      <c r="M1963" s="396">
        <v>13</v>
      </c>
      <c r="N1963" s="396"/>
      <c r="O1963" s="396">
        <v>116</v>
      </c>
      <c r="P1963" s="396">
        <v>36</v>
      </c>
      <c r="Q1963" s="397">
        <v>4.21</v>
      </c>
      <c r="R1963" s="396">
        <v>0</v>
      </c>
      <c r="S1963" s="396"/>
      <c r="T1963" s="396">
        <v>86</v>
      </c>
      <c r="U1963" s="396">
        <v>86</v>
      </c>
      <c r="V1963" s="399">
        <f t="shared" si="845"/>
        <v>100</v>
      </c>
      <c r="W1963" s="396">
        <f t="shared" si="857"/>
        <v>0</v>
      </c>
      <c r="X1963" s="397">
        <v>7.2</v>
      </c>
      <c r="Y1963" s="396">
        <v>15</v>
      </c>
      <c r="Z1963" s="396"/>
      <c r="AA1963" s="396">
        <v>55</v>
      </c>
      <c r="AB1963" s="396">
        <v>55</v>
      </c>
      <c r="AC1963" s="399">
        <f t="shared" si="847"/>
        <v>100</v>
      </c>
      <c r="AD1963" s="396">
        <f t="shared" si="854"/>
        <v>0</v>
      </c>
      <c r="AE1963" s="397">
        <v>4.29</v>
      </c>
      <c r="AF1963" s="396">
        <f t="shared" si="855"/>
        <v>15</v>
      </c>
      <c r="AG1963" s="396">
        <f t="shared" si="849"/>
        <v>0</v>
      </c>
      <c r="AH1963" s="396">
        <f t="shared" si="850"/>
        <v>141</v>
      </c>
      <c r="AI1963" s="396">
        <f t="shared" si="851"/>
        <v>141</v>
      </c>
      <c r="AJ1963" s="399">
        <f t="shared" si="852"/>
        <v>100</v>
      </c>
      <c r="AK1963" s="396">
        <f t="shared" si="853"/>
        <v>0</v>
      </c>
      <c r="AL1963" s="397">
        <f t="shared" si="856"/>
        <v>11.49</v>
      </c>
    </row>
    <row r="1964" spans="1:38" ht="18" x14ac:dyDescent="0.25">
      <c r="C1964" s="396">
        <v>19</v>
      </c>
      <c r="D1964" s="396" t="s">
        <v>34</v>
      </c>
      <c r="E1964" s="396">
        <v>11</v>
      </c>
      <c r="F1964" s="396">
        <v>11</v>
      </c>
      <c r="G1964" s="396">
        <v>168</v>
      </c>
      <c r="H1964" s="396">
        <v>168</v>
      </c>
      <c r="I1964" s="396">
        <v>168</v>
      </c>
      <c r="J1964" s="396">
        <v>168</v>
      </c>
      <c r="K1964" s="396">
        <v>168</v>
      </c>
      <c r="L1964" s="396">
        <v>34</v>
      </c>
      <c r="M1964" s="396">
        <v>34</v>
      </c>
      <c r="N1964" s="396">
        <v>34</v>
      </c>
      <c r="O1964" s="396">
        <v>7</v>
      </c>
      <c r="P1964" s="396">
        <v>21</v>
      </c>
      <c r="Q1964" s="397">
        <v>1.62</v>
      </c>
      <c r="R1964" s="396">
        <v>11902</v>
      </c>
      <c r="S1964" s="396">
        <v>11739</v>
      </c>
      <c r="T1964" s="396">
        <v>108</v>
      </c>
      <c r="U1964" s="396">
        <v>108</v>
      </c>
      <c r="V1964" s="399">
        <f t="shared" si="845"/>
        <v>100</v>
      </c>
      <c r="W1964" s="396">
        <f t="shared" si="857"/>
        <v>0</v>
      </c>
      <c r="X1964" s="397">
        <v>8.91</v>
      </c>
      <c r="Y1964" s="396"/>
      <c r="Z1964" s="396"/>
      <c r="AA1964" s="396"/>
      <c r="AB1964" s="396"/>
      <c r="AC1964" s="399">
        <f t="shared" si="847"/>
        <v>0</v>
      </c>
      <c r="AD1964" s="396">
        <f t="shared" si="854"/>
        <v>0</v>
      </c>
      <c r="AE1964" s="397"/>
      <c r="AF1964" s="396">
        <f t="shared" si="855"/>
        <v>11902</v>
      </c>
      <c r="AG1964" s="396">
        <v>11739</v>
      </c>
      <c r="AH1964" s="396">
        <f t="shared" si="850"/>
        <v>108</v>
      </c>
      <c r="AI1964" s="396">
        <f t="shared" si="851"/>
        <v>108</v>
      </c>
      <c r="AJ1964" s="399">
        <f t="shared" si="852"/>
        <v>100</v>
      </c>
      <c r="AK1964" s="396">
        <f t="shared" si="853"/>
        <v>0</v>
      </c>
      <c r="AL1964" s="397">
        <f t="shared" si="856"/>
        <v>8.91</v>
      </c>
    </row>
    <row r="1965" spans="1:38" ht="18" x14ac:dyDescent="0.25">
      <c r="A1965" s="17">
        <v>9</v>
      </c>
      <c r="B1965" s="17">
        <v>3</v>
      </c>
      <c r="C1965" s="396">
        <v>20</v>
      </c>
      <c r="D1965" s="396" t="s">
        <v>35</v>
      </c>
      <c r="E1965" s="396">
        <v>15</v>
      </c>
      <c r="F1965" s="396">
        <v>15</v>
      </c>
      <c r="G1965" s="396">
        <v>226</v>
      </c>
      <c r="H1965" s="396">
        <v>220</v>
      </c>
      <c r="I1965" s="396">
        <v>226</v>
      </c>
      <c r="J1965" s="396">
        <v>226</v>
      </c>
      <c r="K1965" s="396">
        <v>226</v>
      </c>
      <c r="L1965" s="396">
        <v>14</v>
      </c>
      <c r="M1965" s="396">
        <v>14</v>
      </c>
      <c r="N1965" s="396">
        <v>14</v>
      </c>
      <c r="O1965" s="396">
        <v>29</v>
      </c>
      <c r="P1965" s="396">
        <v>10</v>
      </c>
      <c r="Q1965" s="397">
        <v>0</v>
      </c>
      <c r="R1965" s="396">
        <v>118</v>
      </c>
      <c r="S1965" s="396">
        <v>70</v>
      </c>
      <c r="T1965" s="396">
        <v>138</v>
      </c>
      <c r="U1965" s="396">
        <v>85</v>
      </c>
      <c r="V1965" s="399">
        <f t="shared" si="845"/>
        <v>61.594202898550719</v>
      </c>
      <c r="W1965" s="396">
        <f t="shared" si="857"/>
        <v>53</v>
      </c>
      <c r="X1965" s="397">
        <v>10.06</v>
      </c>
      <c r="Y1965" s="396">
        <v>22</v>
      </c>
      <c r="Z1965" s="396"/>
      <c r="AA1965" s="396">
        <v>42</v>
      </c>
      <c r="AB1965" s="396">
        <v>26</v>
      </c>
      <c r="AC1965" s="399">
        <f t="shared" si="847"/>
        <v>61.904761904761905</v>
      </c>
      <c r="AD1965" s="396">
        <f t="shared" si="854"/>
        <v>16</v>
      </c>
      <c r="AE1965" s="397">
        <v>4.7300000000000004</v>
      </c>
      <c r="AF1965" s="396">
        <v>140</v>
      </c>
      <c r="AG1965" s="396">
        <v>24</v>
      </c>
      <c r="AH1965" s="396">
        <f t="shared" si="850"/>
        <v>180</v>
      </c>
      <c r="AI1965" s="396">
        <f t="shared" si="851"/>
        <v>111</v>
      </c>
      <c r="AJ1965" s="399">
        <f t="shared" si="852"/>
        <v>61.666666666666671</v>
      </c>
      <c r="AK1965" s="396">
        <f t="shared" si="853"/>
        <v>69</v>
      </c>
      <c r="AL1965" s="397">
        <f t="shared" si="856"/>
        <v>14.790000000000001</v>
      </c>
    </row>
    <row r="1966" spans="1:38" ht="18" x14ac:dyDescent="0.25">
      <c r="A1966" s="17">
        <v>10</v>
      </c>
      <c r="B1966" s="17">
        <v>4</v>
      </c>
      <c r="C1966" s="396">
        <v>21</v>
      </c>
      <c r="D1966" s="396" t="s">
        <v>36</v>
      </c>
      <c r="E1966" s="396">
        <v>8</v>
      </c>
      <c r="F1966" s="396">
        <v>8</v>
      </c>
      <c r="G1966" s="396">
        <v>108</v>
      </c>
      <c r="H1966" s="396">
        <v>108</v>
      </c>
      <c r="I1966" s="396">
        <v>108</v>
      </c>
      <c r="J1966" s="396">
        <v>99</v>
      </c>
      <c r="K1966" s="396">
        <v>65</v>
      </c>
      <c r="L1966" s="396">
        <v>7</v>
      </c>
      <c r="M1966" s="396">
        <v>7</v>
      </c>
      <c r="N1966" s="396">
        <v>7</v>
      </c>
      <c r="O1966" s="396">
        <v>184</v>
      </c>
      <c r="P1966" s="396">
        <v>52</v>
      </c>
      <c r="Q1966" s="397">
        <v>11.82</v>
      </c>
      <c r="R1966" s="396">
        <v>70</v>
      </c>
      <c r="S1966" s="396">
        <v>46</v>
      </c>
      <c r="T1966" s="396">
        <v>55</v>
      </c>
      <c r="U1966" s="396">
        <v>20</v>
      </c>
      <c r="V1966" s="399">
        <f t="shared" si="845"/>
        <v>36.363636363636367</v>
      </c>
      <c r="W1966" s="396">
        <f t="shared" si="857"/>
        <v>35</v>
      </c>
      <c r="X1966" s="397">
        <v>12.75</v>
      </c>
      <c r="Y1966" s="396">
        <v>108</v>
      </c>
      <c r="Z1966" s="396">
        <v>45</v>
      </c>
      <c r="AA1966" s="396">
        <v>83</v>
      </c>
      <c r="AB1966" s="396">
        <v>38</v>
      </c>
      <c r="AC1966" s="399">
        <f t="shared" si="847"/>
        <v>45.783132530120483</v>
      </c>
      <c r="AD1966" s="396">
        <f t="shared" si="854"/>
        <v>45</v>
      </c>
      <c r="AE1966" s="397"/>
      <c r="AF1966" s="396">
        <f t="shared" ref="AF1966:AF1972" si="858">SUM(R1966,Y1966)</f>
        <v>178</v>
      </c>
      <c r="AG1966" s="396">
        <v>63</v>
      </c>
      <c r="AH1966" s="396">
        <f t="shared" si="850"/>
        <v>138</v>
      </c>
      <c r="AI1966" s="396">
        <f t="shared" si="851"/>
        <v>58</v>
      </c>
      <c r="AJ1966" s="399">
        <f t="shared" si="852"/>
        <v>42.028985507246375</v>
      </c>
      <c r="AK1966" s="396">
        <f t="shared" si="853"/>
        <v>80</v>
      </c>
      <c r="AL1966" s="397">
        <f t="shared" si="856"/>
        <v>12.75</v>
      </c>
    </row>
    <row r="1967" spans="1:38" ht="18" x14ac:dyDescent="0.25">
      <c r="A1967" s="17">
        <v>11</v>
      </c>
      <c r="C1967" s="396">
        <v>22</v>
      </c>
      <c r="D1967" s="396" t="s">
        <v>37</v>
      </c>
      <c r="E1967" s="396">
        <v>27</v>
      </c>
      <c r="F1967" s="396">
        <v>27</v>
      </c>
      <c r="G1967" s="396">
        <v>382</v>
      </c>
      <c r="H1967" s="396">
        <v>0</v>
      </c>
      <c r="I1967" s="396">
        <v>382</v>
      </c>
      <c r="J1967" s="396">
        <v>382</v>
      </c>
      <c r="K1967" s="396">
        <v>382</v>
      </c>
      <c r="L1967" s="396">
        <v>520</v>
      </c>
      <c r="M1967" s="396">
        <v>520</v>
      </c>
      <c r="N1967" s="396">
        <v>520</v>
      </c>
      <c r="O1967" s="396">
        <v>181</v>
      </c>
      <c r="P1967" s="396">
        <v>121</v>
      </c>
      <c r="Q1967" s="397">
        <v>3.22</v>
      </c>
      <c r="R1967" s="396">
        <v>2693</v>
      </c>
      <c r="S1967" s="396">
        <v>2402</v>
      </c>
      <c r="T1967" s="396">
        <v>520</v>
      </c>
      <c r="U1967" s="396">
        <v>520</v>
      </c>
      <c r="V1967" s="399">
        <f t="shared" si="845"/>
        <v>100</v>
      </c>
      <c r="W1967" s="396">
        <f t="shared" si="857"/>
        <v>0</v>
      </c>
      <c r="X1967" s="397">
        <v>12.06</v>
      </c>
      <c r="Y1967" s="396">
        <v>0</v>
      </c>
      <c r="Z1967" s="396">
        <v>0</v>
      </c>
      <c r="AA1967" s="396">
        <v>33</v>
      </c>
      <c r="AB1967" s="396">
        <v>33</v>
      </c>
      <c r="AC1967" s="399">
        <f t="shared" si="847"/>
        <v>100</v>
      </c>
      <c r="AD1967" s="396">
        <f t="shared" si="854"/>
        <v>0</v>
      </c>
      <c r="AE1967" s="397">
        <v>5.37</v>
      </c>
      <c r="AF1967" s="396">
        <f t="shared" si="858"/>
        <v>2693</v>
      </c>
      <c r="AG1967" s="396">
        <f t="shared" ref="AG1967:AG1975" si="859">SUM(S1967,Z1967)</f>
        <v>2402</v>
      </c>
      <c r="AH1967" s="396">
        <f t="shared" si="850"/>
        <v>553</v>
      </c>
      <c r="AI1967" s="396">
        <f t="shared" si="851"/>
        <v>553</v>
      </c>
      <c r="AJ1967" s="399">
        <f t="shared" si="852"/>
        <v>100</v>
      </c>
      <c r="AK1967" s="396">
        <f t="shared" si="853"/>
        <v>0</v>
      </c>
      <c r="AL1967" s="397">
        <f t="shared" si="856"/>
        <v>17.43</v>
      </c>
    </row>
    <row r="1968" spans="1:38" ht="18" x14ac:dyDescent="0.25">
      <c r="A1968" s="17">
        <v>12</v>
      </c>
      <c r="B1968" s="17">
        <v>5</v>
      </c>
      <c r="C1968" s="396">
        <v>23</v>
      </c>
      <c r="D1968" s="396" t="s">
        <v>187</v>
      </c>
      <c r="E1968" s="396">
        <v>11</v>
      </c>
      <c r="F1968" s="396">
        <v>11</v>
      </c>
      <c r="G1968" s="396">
        <v>169</v>
      </c>
      <c r="H1968" s="396">
        <v>168</v>
      </c>
      <c r="I1968" s="396">
        <v>169</v>
      </c>
      <c r="J1968" s="396">
        <v>169</v>
      </c>
      <c r="K1968" s="396">
        <v>169</v>
      </c>
      <c r="L1968" s="396">
        <v>10</v>
      </c>
      <c r="M1968" s="396">
        <v>10</v>
      </c>
      <c r="N1968" s="396">
        <v>10</v>
      </c>
      <c r="O1968" s="396">
        <v>50</v>
      </c>
      <c r="P1968" s="396">
        <v>50</v>
      </c>
      <c r="Q1968" s="397">
        <v>0</v>
      </c>
      <c r="R1968" s="396">
        <v>12104</v>
      </c>
      <c r="S1968" s="396">
        <v>11433</v>
      </c>
      <c r="T1968" s="396">
        <v>324</v>
      </c>
      <c r="U1968" s="396">
        <v>324</v>
      </c>
      <c r="V1968" s="399">
        <f t="shared" si="845"/>
        <v>100</v>
      </c>
      <c r="W1968" s="396">
        <f t="shared" si="857"/>
        <v>0</v>
      </c>
      <c r="X1968" s="397">
        <v>27.27</v>
      </c>
      <c r="Y1968" s="396">
        <v>0</v>
      </c>
      <c r="Z1968" s="396"/>
      <c r="AA1968" s="396">
        <v>88</v>
      </c>
      <c r="AB1968" s="396">
        <v>88</v>
      </c>
      <c r="AC1968" s="399">
        <f t="shared" si="847"/>
        <v>100</v>
      </c>
      <c r="AD1968" s="396">
        <f t="shared" si="854"/>
        <v>0</v>
      </c>
      <c r="AE1968" s="397">
        <v>8.9</v>
      </c>
      <c r="AF1968" s="396">
        <f t="shared" si="858"/>
        <v>12104</v>
      </c>
      <c r="AG1968" s="396">
        <f t="shared" si="859"/>
        <v>11433</v>
      </c>
      <c r="AH1968" s="396">
        <f t="shared" si="850"/>
        <v>412</v>
      </c>
      <c r="AI1968" s="396">
        <f t="shared" si="851"/>
        <v>412</v>
      </c>
      <c r="AJ1968" s="399">
        <f t="shared" si="852"/>
        <v>100</v>
      </c>
      <c r="AK1968" s="396">
        <f t="shared" si="853"/>
        <v>0</v>
      </c>
      <c r="AL1968" s="397">
        <f t="shared" si="856"/>
        <v>36.17</v>
      </c>
    </row>
    <row r="1969" spans="1:38" ht="18" x14ac:dyDescent="0.25">
      <c r="A1969" s="17">
        <v>13</v>
      </c>
      <c r="B1969" s="17">
        <v>6</v>
      </c>
      <c r="C1969" s="396">
        <v>24</v>
      </c>
      <c r="D1969" s="396" t="s">
        <v>39</v>
      </c>
      <c r="E1969" s="396">
        <v>6</v>
      </c>
      <c r="F1969" s="396">
        <v>6</v>
      </c>
      <c r="G1969" s="396">
        <v>108</v>
      </c>
      <c r="H1969" s="396">
        <v>52</v>
      </c>
      <c r="I1969" s="396">
        <v>108</v>
      </c>
      <c r="J1969" s="396">
        <v>108</v>
      </c>
      <c r="K1969" s="396">
        <v>108</v>
      </c>
      <c r="L1969" s="396">
        <v>5</v>
      </c>
      <c r="M1969" s="396">
        <v>5</v>
      </c>
      <c r="N1969" s="396"/>
      <c r="O1969" s="396">
        <v>7</v>
      </c>
      <c r="P1969" s="396"/>
      <c r="Q1969" s="397">
        <v>3.01</v>
      </c>
      <c r="R1969" s="396">
        <v>108</v>
      </c>
      <c r="S1969" s="396">
        <v>108</v>
      </c>
      <c r="T1969" s="396">
        <v>337</v>
      </c>
      <c r="U1969" s="396">
        <v>213</v>
      </c>
      <c r="V1969" s="399">
        <f t="shared" si="845"/>
        <v>63.204747774480708</v>
      </c>
      <c r="W1969" s="396">
        <f t="shared" si="857"/>
        <v>124</v>
      </c>
      <c r="X1969" s="397">
        <v>11.63</v>
      </c>
      <c r="Y1969" s="396"/>
      <c r="Z1969" s="396"/>
      <c r="AA1969" s="396"/>
      <c r="AB1969" s="396"/>
      <c r="AC1969" s="399">
        <f t="shared" si="847"/>
        <v>0</v>
      </c>
      <c r="AD1969" s="396">
        <f t="shared" si="854"/>
        <v>0</v>
      </c>
      <c r="AE1969" s="397"/>
      <c r="AF1969" s="396">
        <f t="shared" si="858"/>
        <v>108</v>
      </c>
      <c r="AG1969" s="396">
        <f t="shared" si="859"/>
        <v>108</v>
      </c>
      <c r="AH1969" s="396">
        <f t="shared" si="850"/>
        <v>337</v>
      </c>
      <c r="AI1969" s="396">
        <f t="shared" si="851"/>
        <v>213</v>
      </c>
      <c r="AJ1969" s="399">
        <f t="shared" si="852"/>
        <v>63.204747774480708</v>
      </c>
      <c r="AK1969" s="396">
        <f t="shared" si="853"/>
        <v>124</v>
      </c>
      <c r="AL1969" s="397">
        <f t="shared" si="856"/>
        <v>11.63</v>
      </c>
    </row>
    <row r="1970" spans="1:38" ht="18" x14ac:dyDescent="0.25">
      <c r="A1970" s="17">
        <v>14</v>
      </c>
      <c r="C1970" s="396">
        <v>25</v>
      </c>
      <c r="D1970" s="396" t="s">
        <v>40</v>
      </c>
      <c r="E1970" s="396">
        <v>9</v>
      </c>
      <c r="F1970" s="396">
        <v>9</v>
      </c>
      <c r="G1970" s="396">
        <v>180</v>
      </c>
      <c r="H1970" s="396">
        <v>21</v>
      </c>
      <c r="I1970" s="396">
        <v>180</v>
      </c>
      <c r="J1970" s="396">
        <v>179</v>
      </c>
      <c r="K1970" s="396">
        <v>179</v>
      </c>
      <c r="L1970" s="396">
        <v>179</v>
      </c>
      <c r="M1970" s="396">
        <v>8</v>
      </c>
      <c r="N1970" s="396">
        <v>5</v>
      </c>
      <c r="O1970" s="396">
        <v>83</v>
      </c>
      <c r="P1970" s="396">
        <v>28</v>
      </c>
      <c r="Q1970" s="397">
        <v>2.9</v>
      </c>
      <c r="R1970" s="396">
        <v>5287</v>
      </c>
      <c r="S1970" s="396">
        <v>4616</v>
      </c>
      <c r="T1970" s="396">
        <v>207</v>
      </c>
      <c r="U1970" s="396">
        <v>100</v>
      </c>
      <c r="V1970" s="399">
        <f t="shared" si="845"/>
        <v>48.309178743961354</v>
      </c>
      <c r="W1970" s="396">
        <f t="shared" si="857"/>
        <v>107</v>
      </c>
      <c r="X1970" s="397">
        <v>4.49</v>
      </c>
      <c r="Y1970" s="396"/>
      <c r="Z1970" s="396"/>
      <c r="AA1970" s="396"/>
      <c r="AB1970" s="396"/>
      <c r="AC1970" s="399">
        <f t="shared" si="847"/>
        <v>0</v>
      </c>
      <c r="AD1970" s="396">
        <f t="shared" si="854"/>
        <v>0</v>
      </c>
      <c r="AE1970" s="397"/>
      <c r="AF1970" s="396">
        <f t="shared" si="858"/>
        <v>5287</v>
      </c>
      <c r="AG1970" s="396">
        <f t="shared" si="859"/>
        <v>4616</v>
      </c>
      <c r="AH1970" s="396">
        <f t="shared" si="850"/>
        <v>207</v>
      </c>
      <c r="AI1970" s="396">
        <f t="shared" si="851"/>
        <v>100</v>
      </c>
      <c r="AJ1970" s="399">
        <f t="shared" si="852"/>
        <v>48.309178743961354</v>
      </c>
      <c r="AK1970" s="396">
        <f t="shared" si="853"/>
        <v>107</v>
      </c>
      <c r="AL1970" s="397">
        <f t="shared" si="856"/>
        <v>4.49</v>
      </c>
    </row>
    <row r="1971" spans="1:38" ht="18" x14ac:dyDescent="0.25">
      <c r="C1971" s="396">
        <v>26</v>
      </c>
      <c r="D1971" s="396" t="s">
        <v>41</v>
      </c>
      <c r="E1971" s="396">
        <v>12</v>
      </c>
      <c r="F1971" s="396">
        <v>12</v>
      </c>
      <c r="G1971" s="396">
        <v>230</v>
      </c>
      <c r="H1971" s="396">
        <v>114</v>
      </c>
      <c r="I1971" s="396">
        <v>230</v>
      </c>
      <c r="J1971" s="396">
        <v>230</v>
      </c>
      <c r="K1971" s="396">
        <v>230</v>
      </c>
      <c r="L1971" s="396">
        <v>11</v>
      </c>
      <c r="M1971" s="396">
        <v>11</v>
      </c>
      <c r="N1971" s="396">
        <v>11</v>
      </c>
      <c r="O1971" s="396">
        <v>93</v>
      </c>
      <c r="P1971" s="396">
        <v>22</v>
      </c>
      <c r="Q1971" s="397">
        <v>0</v>
      </c>
      <c r="R1971" s="396">
        <v>13142</v>
      </c>
      <c r="S1971" s="396">
        <v>9655</v>
      </c>
      <c r="T1971" s="396">
        <v>54</v>
      </c>
      <c r="U1971" s="396">
        <v>42</v>
      </c>
      <c r="V1971" s="399">
        <f t="shared" si="845"/>
        <v>77.777777777777786</v>
      </c>
      <c r="W1971" s="396">
        <f t="shared" si="857"/>
        <v>12</v>
      </c>
      <c r="X1971" s="397">
        <v>3.72</v>
      </c>
      <c r="Y1971" s="396"/>
      <c r="Z1971" s="396"/>
      <c r="AA1971" s="396"/>
      <c r="AB1971" s="396"/>
      <c r="AC1971" s="399">
        <f t="shared" si="847"/>
        <v>0</v>
      </c>
      <c r="AD1971" s="396">
        <f t="shared" si="854"/>
        <v>0</v>
      </c>
      <c r="AE1971" s="397"/>
      <c r="AF1971" s="396">
        <f t="shared" si="858"/>
        <v>13142</v>
      </c>
      <c r="AG1971" s="396">
        <f t="shared" si="859"/>
        <v>9655</v>
      </c>
      <c r="AH1971" s="396">
        <f t="shared" si="850"/>
        <v>54</v>
      </c>
      <c r="AI1971" s="396">
        <f t="shared" si="851"/>
        <v>42</v>
      </c>
      <c r="AJ1971" s="399">
        <f t="shared" si="852"/>
        <v>77.777777777777786</v>
      </c>
      <c r="AK1971" s="396">
        <f t="shared" si="853"/>
        <v>12</v>
      </c>
      <c r="AL1971" s="397">
        <f t="shared" si="856"/>
        <v>3.72</v>
      </c>
    </row>
    <row r="1972" spans="1:38" ht="18" x14ac:dyDescent="0.25">
      <c r="A1972" s="17">
        <v>15</v>
      </c>
      <c r="B1972" s="17">
        <v>7</v>
      </c>
      <c r="C1972" s="396">
        <v>27</v>
      </c>
      <c r="D1972" s="396" t="s">
        <v>42</v>
      </c>
      <c r="E1972" s="396">
        <v>12</v>
      </c>
      <c r="F1972" s="396">
        <v>12</v>
      </c>
      <c r="G1972" s="396">
        <v>171</v>
      </c>
      <c r="H1972" s="396"/>
      <c r="I1972" s="396">
        <v>22</v>
      </c>
      <c r="J1972" s="396">
        <v>22</v>
      </c>
      <c r="K1972" s="396"/>
      <c r="L1972" s="396">
        <v>22</v>
      </c>
      <c r="M1972" s="396">
        <v>22</v>
      </c>
      <c r="N1972" s="396">
        <v>22</v>
      </c>
      <c r="O1972" s="396">
        <v>26</v>
      </c>
      <c r="P1972" s="396">
        <v>9</v>
      </c>
      <c r="Q1972" s="397">
        <v>0.88</v>
      </c>
      <c r="R1972" s="396">
        <v>226</v>
      </c>
      <c r="S1972" s="396">
        <v>171</v>
      </c>
      <c r="T1972" s="396">
        <v>82</v>
      </c>
      <c r="U1972" s="396">
        <v>52</v>
      </c>
      <c r="V1972" s="399">
        <f t="shared" si="845"/>
        <v>63.414634146341463</v>
      </c>
      <c r="W1972" s="396">
        <f t="shared" si="857"/>
        <v>30</v>
      </c>
      <c r="X1972" s="397">
        <v>7.91</v>
      </c>
      <c r="Y1972" s="396">
        <v>171</v>
      </c>
      <c r="Z1972" s="396">
        <v>171</v>
      </c>
      <c r="AA1972" s="396">
        <v>137</v>
      </c>
      <c r="AB1972" s="396">
        <v>88</v>
      </c>
      <c r="AC1972" s="399">
        <f t="shared" si="847"/>
        <v>64.233576642335763</v>
      </c>
      <c r="AD1972" s="396">
        <f t="shared" si="854"/>
        <v>49</v>
      </c>
      <c r="AE1972" s="397">
        <v>10.73</v>
      </c>
      <c r="AF1972" s="396">
        <f t="shared" si="858"/>
        <v>397</v>
      </c>
      <c r="AG1972" s="396">
        <f t="shared" si="859"/>
        <v>342</v>
      </c>
      <c r="AH1972" s="396">
        <f t="shared" si="850"/>
        <v>219</v>
      </c>
      <c r="AI1972" s="396">
        <f t="shared" si="851"/>
        <v>140</v>
      </c>
      <c r="AJ1972" s="399">
        <f t="shared" si="852"/>
        <v>63.926940639269404</v>
      </c>
      <c r="AK1972" s="396">
        <f t="shared" si="853"/>
        <v>79</v>
      </c>
      <c r="AL1972" s="397">
        <f t="shared" si="856"/>
        <v>18.64</v>
      </c>
    </row>
    <row r="1973" spans="1:38" ht="18" x14ac:dyDescent="0.25">
      <c r="A1973" s="17">
        <v>16</v>
      </c>
      <c r="C1973" s="396">
        <v>28</v>
      </c>
      <c r="D1973" s="396" t="s">
        <v>43</v>
      </c>
      <c r="E1973" s="396">
        <v>10</v>
      </c>
      <c r="F1973" s="396">
        <v>10</v>
      </c>
      <c r="G1973" s="396">
        <v>148</v>
      </c>
      <c r="H1973" s="396">
        <v>50</v>
      </c>
      <c r="I1973" s="396">
        <v>148</v>
      </c>
      <c r="J1973" s="396">
        <v>148</v>
      </c>
      <c r="K1973" s="396"/>
      <c r="L1973" s="396">
        <v>45</v>
      </c>
      <c r="M1973" s="396">
        <v>45</v>
      </c>
      <c r="N1973" s="396">
        <v>1</v>
      </c>
      <c r="O1973" s="396"/>
      <c r="P1973" s="396"/>
      <c r="Q1973" s="397">
        <v>0</v>
      </c>
      <c r="R1973" s="396">
        <v>187</v>
      </c>
      <c r="S1973" s="396">
        <v>45</v>
      </c>
      <c r="T1973" s="396">
        <v>62</v>
      </c>
      <c r="U1973" s="396">
        <v>8</v>
      </c>
      <c r="V1973" s="399">
        <f t="shared" si="845"/>
        <v>12.903225806451612</v>
      </c>
      <c r="W1973" s="396">
        <f t="shared" si="857"/>
        <v>54</v>
      </c>
      <c r="X1973" s="397">
        <v>1.58</v>
      </c>
      <c r="Y1973" s="396">
        <v>55</v>
      </c>
      <c r="Z1973" s="396"/>
      <c r="AA1973" s="396">
        <v>26</v>
      </c>
      <c r="AB1973" s="396">
        <v>3</v>
      </c>
      <c r="AC1973" s="399">
        <f t="shared" si="847"/>
        <v>11.538461538461538</v>
      </c>
      <c r="AD1973" s="396">
        <f t="shared" si="854"/>
        <v>23</v>
      </c>
      <c r="AE1973" s="397">
        <v>2.0099999999999998</v>
      </c>
      <c r="AF1973" s="396">
        <v>397</v>
      </c>
      <c r="AG1973" s="396">
        <f t="shared" si="859"/>
        <v>45</v>
      </c>
      <c r="AH1973" s="396">
        <f>SUM(T1973,AA1973)</f>
        <v>88</v>
      </c>
      <c r="AI1973" s="396">
        <v>1</v>
      </c>
      <c r="AJ1973" s="399">
        <f t="shared" si="852"/>
        <v>1.1363636363636365</v>
      </c>
      <c r="AK1973" s="396">
        <f t="shared" si="853"/>
        <v>87</v>
      </c>
      <c r="AL1973" s="397">
        <f t="shared" si="856"/>
        <v>3.59</v>
      </c>
    </row>
    <row r="1974" spans="1:38" ht="18" x14ac:dyDescent="0.25">
      <c r="A1974" s="17">
        <v>17</v>
      </c>
      <c r="B1974" s="17">
        <v>8</v>
      </c>
      <c r="C1974" s="396">
        <v>29</v>
      </c>
      <c r="D1974" s="396" t="s">
        <v>44</v>
      </c>
      <c r="E1974" s="396">
        <v>7</v>
      </c>
      <c r="F1974" s="396">
        <v>7</v>
      </c>
      <c r="G1974" s="396">
        <v>96</v>
      </c>
      <c r="H1974" s="396"/>
      <c r="I1974" s="396">
        <v>96</v>
      </c>
      <c r="J1974" s="396">
        <v>96</v>
      </c>
      <c r="K1974" s="396">
        <v>96</v>
      </c>
      <c r="L1974" s="396">
        <v>6</v>
      </c>
      <c r="M1974" s="396">
        <v>6</v>
      </c>
      <c r="N1974" s="396">
        <v>6</v>
      </c>
      <c r="O1974" s="396">
        <v>60</v>
      </c>
      <c r="P1974" s="396">
        <v>26</v>
      </c>
      <c r="Q1974" s="397">
        <v>4.1399999999999997</v>
      </c>
      <c r="R1974" s="396">
        <v>96</v>
      </c>
      <c r="S1974" s="396">
        <v>96</v>
      </c>
      <c r="T1974" s="396">
        <v>50</v>
      </c>
      <c r="U1974" s="396">
        <v>42</v>
      </c>
      <c r="V1974" s="399">
        <f t="shared" si="845"/>
        <v>84</v>
      </c>
      <c r="W1974" s="396">
        <f t="shared" si="857"/>
        <v>8</v>
      </c>
      <c r="X1974" s="397">
        <v>0</v>
      </c>
      <c r="Y1974" s="396"/>
      <c r="Z1974" s="396"/>
      <c r="AA1974" s="396"/>
      <c r="AB1974" s="396"/>
      <c r="AC1974" s="399">
        <f t="shared" si="847"/>
        <v>0</v>
      </c>
      <c r="AD1974" s="396">
        <f t="shared" si="854"/>
        <v>0</v>
      </c>
      <c r="AE1974" s="397"/>
      <c r="AF1974" s="396">
        <f t="shared" ref="AF1974:AF1975" si="860">SUM(R1974,Y1974)</f>
        <v>96</v>
      </c>
      <c r="AG1974" s="396">
        <f t="shared" si="859"/>
        <v>96</v>
      </c>
      <c r="AH1974" s="396">
        <f>SUM(T1974,AA1974)</f>
        <v>50</v>
      </c>
      <c r="AI1974" s="396">
        <v>42</v>
      </c>
      <c r="AJ1974" s="399">
        <f t="shared" si="852"/>
        <v>84</v>
      </c>
      <c r="AK1974" s="396">
        <f t="shared" si="853"/>
        <v>8</v>
      </c>
      <c r="AL1974" s="397">
        <f t="shared" si="856"/>
        <v>0</v>
      </c>
    </row>
    <row r="1975" spans="1:38" ht="18" x14ac:dyDescent="0.25">
      <c r="A1975" s="17">
        <v>18</v>
      </c>
      <c r="C1975" s="396">
        <v>30</v>
      </c>
      <c r="D1975" s="396" t="s">
        <v>45</v>
      </c>
      <c r="E1975" s="396">
        <v>18</v>
      </c>
      <c r="F1975" s="396">
        <v>18</v>
      </c>
      <c r="G1975" s="396">
        <v>262</v>
      </c>
      <c r="H1975" s="396">
        <v>262</v>
      </c>
      <c r="I1975" s="396">
        <v>262</v>
      </c>
      <c r="J1975" s="396">
        <v>262</v>
      </c>
      <c r="K1975" s="396">
        <v>262</v>
      </c>
      <c r="L1975" s="396">
        <v>17</v>
      </c>
      <c r="M1975" s="396">
        <v>17</v>
      </c>
      <c r="N1975" s="396">
        <v>16</v>
      </c>
      <c r="O1975" s="396"/>
      <c r="P1975" s="396"/>
      <c r="Q1975" s="397">
        <v>0</v>
      </c>
      <c r="R1975" s="396">
        <v>3792</v>
      </c>
      <c r="S1975" s="396">
        <v>1355</v>
      </c>
      <c r="T1975" s="396">
        <v>262</v>
      </c>
      <c r="U1975" s="396">
        <v>83</v>
      </c>
      <c r="V1975" s="399">
        <f t="shared" si="845"/>
        <v>31.679389312977097</v>
      </c>
      <c r="W1975" s="396">
        <f t="shared" si="857"/>
        <v>179</v>
      </c>
      <c r="X1975" s="397">
        <v>5.25</v>
      </c>
      <c r="Y1975" s="396">
        <v>2620</v>
      </c>
      <c r="Z1975" s="396"/>
      <c r="AA1975" s="396">
        <v>349</v>
      </c>
      <c r="AB1975" s="396">
        <v>331</v>
      </c>
      <c r="AC1975" s="399">
        <f t="shared" si="847"/>
        <v>94.842406876790832</v>
      </c>
      <c r="AD1975" s="396">
        <f t="shared" si="854"/>
        <v>18</v>
      </c>
      <c r="AE1975" s="397">
        <v>12.79</v>
      </c>
      <c r="AF1975" s="396">
        <f t="shared" si="860"/>
        <v>6412</v>
      </c>
      <c r="AG1975" s="396">
        <f t="shared" si="859"/>
        <v>1355</v>
      </c>
      <c r="AH1975" s="396">
        <f>SUM(T1975,AA1975)</f>
        <v>611</v>
      </c>
      <c r="AI1975" s="396">
        <f>SUM(U1975,AB1975)</f>
        <v>414</v>
      </c>
      <c r="AJ1975" s="399">
        <f t="shared" si="852"/>
        <v>67.757774140752872</v>
      </c>
      <c r="AK1975" s="396">
        <f t="shared" si="853"/>
        <v>197</v>
      </c>
      <c r="AL1975" s="397">
        <f t="shared" si="856"/>
        <v>18.04</v>
      </c>
    </row>
    <row r="1976" spans="1:38" ht="18" x14ac:dyDescent="0.25">
      <c r="C1976" s="400"/>
      <c r="D1976" s="400" t="s">
        <v>46</v>
      </c>
      <c r="E1976" s="400">
        <f t="shared" ref="E1976:P1976" si="861">SUM(E1946:E1975)</f>
        <v>340</v>
      </c>
      <c r="F1976" s="400">
        <f t="shared" si="861"/>
        <v>338</v>
      </c>
      <c r="G1976" s="400">
        <f t="shared" si="861"/>
        <v>6232</v>
      </c>
      <c r="H1976" s="400">
        <f t="shared" si="861"/>
        <v>2944</v>
      </c>
      <c r="I1976" s="400">
        <f t="shared" si="861"/>
        <v>6084</v>
      </c>
      <c r="J1976" s="400">
        <f t="shared" si="861"/>
        <v>6074</v>
      </c>
      <c r="K1976" s="400">
        <f t="shared" si="861"/>
        <v>4549</v>
      </c>
      <c r="L1976" s="400">
        <f t="shared" si="861"/>
        <v>1276</v>
      </c>
      <c r="M1976" s="400">
        <f t="shared" si="861"/>
        <v>1101</v>
      </c>
      <c r="N1976" s="400">
        <f t="shared" si="861"/>
        <v>932</v>
      </c>
      <c r="O1976" s="400">
        <f t="shared" si="861"/>
        <v>1861</v>
      </c>
      <c r="P1976" s="400">
        <f t="shared" si="861"/>
        <v>995</v>
      </c>
      <c r="Q1976" s="401">
        <f>SUM(Q1946:Q1975)</f>
        <v>171.12799999999996</v>
      </c>
      <c r="R1976" s="400">
        <f t="shared" ref="R1976:U1976" si="862">SUM(R1946:R1975)</f>
        <v>99320</v>
      </c>
      <c r="S1976" s="400">
        <f t="shared" si="862"/>
        <v>73885</v>
      </c>
      <c r="T1976" s="400">
        <f t="shared" si="862"/>
        <v>6145</v>
      </c>
      <c r="U1976" s="400">
        <f t="shared" si="862"/>
        <v>3721</v>
      </c>
      <c r="V1976" s="402">
        <f t="shared" si="845"/>
        <v>60.553295362082991</v>
      </c>
      <c r="W1976" s="400">
        <f t="shared" ref="W1976:AB1976" si="863">SUM(W1946:W1975)</f>
        <v>1398</v>
      </c>
      <c r="X1976" s="401">
        <f t="shared" si="863"/>
        <v>462.15000000000009</v>
      </c>
      <c r="Y1976" s="400">
        <f t="shared" si="863"/>
        <v>4125</v>
      </c>
      <c r="Z1976" s="400">
        <f t="shared" si="863"/>
        <v>1042</v>
      </c>
      <c r="AA1976" s="400">
        <f t="shared" si="863"/>
        <v>985</v>
      </c>
      <c r="AB1976" s="400">
        <f t="shared" si="863"/>
        <v>737</v>
      </c>
      <c r="AC1976" s="402">
        <f t="shared" si="847"/>
        <v>74.82233502538071</v>
      </c>
      <c r="AD1976" s="400">
        <f t="shared" ref="AD1976:AI1976" si="864">SUM(AD1946:AD1975)</f>
        <v>258</v>
      </c>
      <c r="AE1976" s="401">
        <f t="shared" si="864"/>
        <v>53.179999999999993</v>
      </c>
      <c r="AF1976" s="400">
        <f t="shared" si="864"/>
        <v>102870</v>
      </c>
      <c r="AG1976" s="400">
        <f t="shared" si="864"/>
        <v>74853</v>
      </c>
      <c r="AH1976" s="400">
        <f t="shared" si="864"/>
        <v>7130</v>
      </c>
      <c r="AI1976" s="400">
        <f t="shared" si="864"/>
        <v>4448</v>
      </c>
      <c r="AJ1976" s="402">
        <f t="shared" si="852"/>
        <v>62.384291725105193</v>
      </c>
      <c r="AK1976" s="400">
        <f>SUM(AK1946:AK1975)</f>
        <v>2682</v>
      </c>
      <c r="AL1976" s="401">
        <f>SUM(AL1946:AL1975)</f>
        <v>514.74000000000012</v>
      </c>
    </row>
    <row r="1977" spans="1:38" ht="20.25" x14ac:dyDescent="0.2">
      <c r="C1977" s="802" t="s">
        <v>264</v>
      </c>
      <c r="D1977" s="802"/>
      <c r="E1977" s="802"/>
      <c r="F1977" s="802"/>
      <c r="G1977" s="802"/>
      <c r="H1977" s="802"/>
      <c r="I1977" s="802"/>
      <c r="J1977" s="802"/>
      <c r="K1977" s="802"/>
      <c r="L1977" s="802"/>
      <c r="M1977" s="802"/>
      <c r="N1977" s="802"/>
      <c r="O1977" s="802"/>
      <c r="P1977" s="802"/>
      <c r="Q1977" s="802"/>
      <c r="R1977" s="802"/>
      <c r="S1977" s="802"/>
      <c r="T1977" s="802"/>
      <c r="U1977" s="802"/>
      <c r="V1977" s="802"/>
      <c r="W1977" s="802"/>
      <c r="X1977" s="802"/>
      <c r="Y1977" s="802" t="s">
        <v>264</v>
      </c>
      <c r="Z1977" s="802"/>
      <c r="AA1977" s="802"/>
      <c r="AB1977" s="802"/>
      <c r="AC1977" s="802"/>
      <c r="AD1977" s="802"/>
      <c r="AE1977" s="802"/>
      <c r="AF1977" s="802"/>
      <c r="AG1977" s="802"/>
      <c r="AH1977" s="802"/>
      <c r="AI1977" s="802"/>
      <c r="AJ1977" s="802"/>
      <c r="AK1977" s="802"/>
      <c r="AL1977" s="802"/>
    </row>
    <row r="1978" spans="1:38" ht="15.75" x14ac:dyDescent="0.25">
      <c r="C1978" s="741" t="s">
        <v>2</v>
      </c>
      <c r="D1978" s="741" t="s">
        <v>3</v>
      </c>
      <c r="E1978" s="804" t="s">
        <v>4</v>
      </c>
      <c r="F1978" s="805"/>
      <c r="G1978" s="805"/>
      <c r="H1978" s="805"/>
      <c r="I1978" s="805"/>
      <c r="J1978" s="805"/>
      <c r="K1978" s="805"/>
      <c r="L1978" s="805"/>
      <c r="M1978" s="805"/>
      <c r="N1978" s="805"/>
      <c r="O1978" s="805"/>
      <c r="P1978" s="805"/>
      <c r="Q1978" s="806"/>
      <c r="R1978" s="743" t="s">
        <v>4</v>
      </c>
      <c r="S1978" s="743"/>
      <c r="T1978" s="743"/>
      <c r="U1978" s="743"/>
      <c r="V1978" s="743"/>
      <c r="W1978" s="743"/>
      <c r="X1978" s="743"/>
      <c r="Y1978" s="743" t="s">
        <v>9</v>
      </c>
      <c r="Z1978" s="743"/>
      <c r="AA1978" s="743"/>
      <c r="AB1978" s="743"/>
      <c r="AC1978" s="743"/>
      <c r="AD1978" s="743"/>
      <c r="AE1978" s="743"/>
      <c r="AF1978" s="743" t="s">
        <v>119</v>
      </c>
      <c r="AG1978" s="743"/>
      <c r="AH1978" s="743"/>
      <c r="AI1978" s="743"/>
      <c r="AJ1978" s="743"/>
      <c r="AK1978" s="743"/>
      <c r="AL1978" s="743"/>
    </row>
    <row r="1979" spans="1:38" ht="15.75" x14ac:dyDescent="0.25">
      <c r="C1979" s="741"/>
      <c r="D1979" s="741"/>
      <c r="E1979" s="804" t="s">
        <v>5</v>
      </c>
      <c r="F1979" s="805"/>
      <c r="G1979" s="805"/>
      <c r="H1979" s="805"/>
      <c r="I1979" s="805"/>
      <c r="J1979" s="805"/>
      <c r="K1979" s="805"/>
      <c r="L1979" s="805"/>
      <c r="M1979" s="805"/>
      <c r="N1979" s="805"/>
      <c r="O1979" s="805"/>
      <c r="P1979" s="805"/>
      <c r="Q1979" s="806"/>
      <c r="R1979" s="743" t="s">
        <v>64</v>
      </c>
      <c r="S1979" s="743"/>
      <c r="T1979" s="743"/>
      <c r="U1979" s="743"/>
      <c r="V1979" s="743"/>
      <c r="W1979" s="743"/>
      <c r="X1979" s="743"/>
      <c r="Y1979" s="743" t="s">
        <v>64</v>
      </c>
      <c r="Z1979" s="743"/>
      <c r="AA1979" s="743"/>
      <c r="AB1979" s="743"/>
      <c r="AC1979" s="743"/>
      <c r="AD1979" s="743"/>
      <c r="AE1979" s="743"/>
      <c r="AF1979" s="743" t="s">
        <v>64</v>
      </c>
      <c r="AG1979" s="743"/>
      <c r="AH1979" s="743"/>
      <c r="AI1979" s="743"/>
      <c r="AJ1979" s="743"/>
      <c r="AK1979" s="743"/>
      <c r="AL1979" s="743"/>
    </row>
    <row r="1980" spans="1:38" ht="15" x14ac:dyDescent="0.2">
      <c r="C1980" s="741"/>
      <c r="D1980" s="741"/>
      <c r="E1980" s="741" t="s">
        <v>15</v>
      </c>
      <c r="F1980" s="741"/>
      <c r="G1980" s="741" t="s">
        <v>256</v>
      </c>
      <c r="H1980" s="741"/>
      <c r="I1980" s="741" t="s">
        <v>257</v>
      </c>
      <c r="J1980" s="741"/>
      <c r="K1980" s="741"/>
      <c r="L1980" s="741" t="s">
        <v>258</v>
      </c>
      <c r="M1980" s="741"/>
      <c r="N1980" s="741"/>
      <c r="O1980" s="807" t="s">
        <v>158</v>
      </c>
      <c r="P1980" s="808"/>
      <c r="Q1980" s="809"/>
      <c r="R1980" s="741" t="s">
        <v>7</v>
      </c>
      <c r="S1980" s="741"/>
      <c r="T1980" s="741" t="s">
        <v>8</v>
      </c>
      <c r="U1980" s="741"/>
      <c r="V1980" s="741"/>
      <c r="W1980" s="741"/>
      <c r="X1980" s="741"/>
      <c r="Y1980" s="741" t="s">
        <v>7</v>
      </c>
      <c r="Z1980" s="741"/>
      <c r="AA1980" s="741" t="s">
        <v>8</v>
      </c>
      <c r="AB1980" s="741"/>
      <c r="AC1980" s="741"/>
      <c r="AD1980" s="741"/>
      <c r="AE1980" s="741"/>
      <c r="AF1980" s="741" t="s">
        <v>7</v>
      </c>
      <c r="AG1980" s="741"/>
      <c r="AH1980" s="741" t="s">
        <v>8</v>
      </c>
      <c r="AI1980" s="741"/>
      <c r="AJ1980" s="741"/>
      <c r="AK1980" s="741"/>
      <c r="AL1980" s="741"/>
    </row>
    <row r="1981" spans="1:38" ht="15" x14ac:dyDescent="0.2">
      <c r="C1981" s="741"/>
      <c r="D1981" s="741"/>
      <c r="E1981" s="741" t="s">
        <v>55</v>
      </c>
      <c r="F1981" s="741"/>
      <c r="G1981" s="741" t="s">
        <v>56</v>
      </c>
      <c r="H1981" s="741"/>
      <c r="I1981" s="741" t="s">
        <v>61</v>
      </c>
      <c r="J1981" s="741"/>
      <c r="K1981" s="741"/>
      <c r="L1981" s="741" t="s">
        <v>62</v>
      </c>
      <c r="M1981" s="741"/>
      <c r="N1981" s="741"/>
      <c r="O1981" s="810"/>
      <c r="P1981" s="811"/>
      <c r="Q1981" s="812"/>
      <c r="R1981" s="741" t="s">
        <v>65</v>
      </c>
      <c r="S1981" s="741"/>
      <c r="T1981" s="741" t="s">
        <v>69</v>
      </c>
      <c r="U1981" s="741"/>
      <c r="V1981" s="741"/>
      <c r="W1981" s="741"/>
      <c r="X1981" s="741"/>
      <c r="Y1981" s="741" t="s">
        <v>70</v>
      </c>
      <c r="Z1981" s="741"/>
      <c r="AA1981" s="741" t="s">
        <v>69</v>
      </c>
      <c r="AB1981" s="741"/>
      <c r="AC1981" s="741"/>
      <c r="AD1981" s="741"/>
      <c r="AE1981" s="741"/>
      <c r="AF1981" s="741" t="s">
        <v>70</v>
      </c>
      <c r="AG1981" s="741"/>
      <c r="AH1981" s="741" t="s">
        <v>69</v>
      </c>
      <c r="AI1981" s="741"/>
      <c r="AJ1981" s="741"/>
      <c r="AK1981" s="741"/>
      <c r="AL1981" s="741"/>
    </row>
    <row r="1982" spans="1:38" ht="45" x14ac:dyDescent="0.2">
      <c r="A1982" s="17" t="s">
        <v>193</v>
      </c>
      <c r="B1982" s="17" t="s">
        <v>194</v>
      </c>
      <c r="C1982" s="741"/>
      <c r="D1982" s="741"/>
      <c r="E1982" s="407" t="s">
        <v>75</v>
      </c>
      <c r="F1982" s="407" t="s">
        <v>76</v>
      </c>
      <c r="G1982" s="407" t="s">
        <v>57</v>
      </c>
      <c r="H1982" s="407" t="s">
        <v>77</v>
      </c>
      <c r="I1982" s="407" t="s">
        <v>58</v>
      </c>
      <c r="J1982" s="407" t="s">
        <v>59</v>
      </c>
      <c r="K1982" s="407" t="s">
        <v>60</v>
      </c>
      <c r="L1982" s="407" t="s">
        <v>58</v>
      </c>
      <c r="M1982" s="407" t="s">
        <v>59</v>
      </c>
      <c r="N1982" s="407" t="s">
        <v>63</v>
      </c>
      <c r="O1982" s="407" t="s">
        <v>170</v>
      </c>
      <c r="P1982" s="407" t="s">
        <v>171</v>
      </c>
      <c r="Q1982" s="407" t="s">
        <v>161</v>
      </c>
      <c r="R1982" s="407" t="s">
        <v>59</v>
      </c>
      <c r="S1982" s="407" t="s">
        <v>66</v>
      </c>
      <c r="T1982" s="407" t="s">
        <v>67</v>
      </c>
      <c r="U1982" s="407" t="s">
        <v>68</v>
      </c>
      <c r="V1982" s="407" t="s">
        <v>71</v>
      </c>
      <c r="W1982" s="407" t="s">
        <v>72</v>
      </c>
      <c r="X1982" s="407" t="s">
        <v>162</v>
      </c>
      <c r="Y1982" s="407" t="s">
        <v>59</v>
      </c>
      <c r="Z1982" s="407" t="s">
        <v>63</v>
      </c>
      <c r="AA1982" s="407" t="s">
        <v>67</v>
      </c>
      <c r="AB1982" s="407" t="s">
        <v>68</v>
      </c>
      <c r="AC1982" s="407" t="s">
        <v>71</v>
      </c>
      <c r="AD1982" s="407" t="s">
        <v>72</v>
      </c>
      <c r="AE1982" s="407" t="s">
        <v>221</v>
      </c>
      <c r="AF1982" s="407" t="s">
        <v>59</v>
      </c>
      <c r="AG1982" s="407" t="s">
        <v>63</v>
      </c>
      <c r="AH1982" s="407" t="s">
        <v>67</v>
      </c>
      <c r="AI1982" s="407" t="s">
        <v>68</v>
      </c>
      <c r="AJ1982" s="407" t="s">
        <v>71</v>
      </c>
      <c r="AK1982" s="407" t="s">
        <v>72</v>
      </c>
      <c r="AL1982" s="407" t="s">
        <v>172</v>
      </c>
    </row>
    <row r="1983" spans="1:38" ht="12.75" x14ac:dyDescent="0.2">
      <c r="C1983" s="20">
        <v>1</v>
      </c>
      <c r="D1983" s="20">
        <v>2</v>
      </c>
      <c r="E1983" s="20">
        <v>3</v>
      </c>
      <c r="F1983" s="20">
        <v>4</v>
      </c>
      <c r="G1983" s="20">
        <v>5</v>
      </c>
      <c r="H1983" s="20">
        <v>6</v>
      </c>
      <c r="I1983" s="20">
        <v>7</v>
      </c>
      <c r="J1983" s="20">
        <v>8</v>
      </c>
      <c r="K1983" s="20">
        <v>9</v>
      </c>
      <c r="L1983" s="20">
        <v>10</v>
      </c>
      <c r="M1983" s="20">
        <v>11</v>
      </c>
      <c r="N1983" s="20">
        <v>12</v>
      </c>
      <c r="O1983" s="20">
        <v>13</v>
      </c>
      <c r="P1983" s="20">
        <v>14</v>
      </c>
      <c r="Q1983" s="20">
        <v>15</v>
      </c>
      <c r="R1983" s="20">
        <v>16</v>
      </c>
      <c r="S1983" s="20">
        <v>17</v>
      </c>
      <c r="T1983" s="20">
        <v>18</v>
      </c>
      <c r="U1983" s="20">
        <v>19</v>
      </c>
      <c r="V1983" s="20">
        <v>20</v>
      </c>
      <c r="W1983" s="20">
        <v>21</v>
      </c>
      <c r="X1983" s="20">
        <v>22</v>
      </c>
      <c r="Y1983" s="20">
        <v>23</v>
      </c>
      <c r="Z1983" s="20">
        <v>24</v>
      </c>
      <c r="AA1983" s="20">
        <v>25</v>
      </c>
      <c r="AB1983" s="20">
        <v>26</v>
      </c>
      <c r="AC1983" s="20">
        <v>27</v>
      </c>
      <c r="AD1983" s="20">
        <v>28</v>
      </c>
      <c r="AE1983" s="20">
        <v>29</v>
      </c>
      <c r="AF1983" s="20">
        <v>30</v>
      </c>
      <c r="AG1983" s="20">
        <v>31</v>
      </c>
      <c r="AH1983" s="20">
        <v>32</v>
      </c>
      <c r="AI1983" s="20">
        <v>33</v>
      </c>
      <c r="AJ1983" s="20">
        <v>34</v>
      </c>
      <c r="AK1983" s="20">
        <v>35</v>
      </c>
      <c r="AL1983" s="20">
        <v>36</v>
      </c>
    </row>
    <row r="1984" spans="1:38" ht="18" x14ac:dyDescent="0.25">
      <c r="C1984" s="396">
        <v>1</v>
      </c>
      <c r="D1984" s="396" t="s">
        <v>16</v>
      </c>
      <c r="E1984" s="396">
        <v>9</v>
      </c>
      <c r="F1984" s="396">
        <v>9</v>
      </c>
      <c r="G1984" s="396">
        <v>209</v>
      </c>
      <c r="H1984" s="396">
        <v>185</v>
      </c>
      <c r="I1984" s="396">
        <v>209</v>
      </c>
      <c r="J1984" s="396">
        <v>209</v>
      </c>
      <c r="K1984" s="396">
        <v>209</v>
      </c>
      <c r="L1984" s="396">
        <v>24</v>
      </c>
      <c r="M1984" s="396">
        <v>24</v>
      </c>
      <c r="N1984" s="396">
        <v>24</v>
      </c>
      <c r="O1984" s="396">
        <v>51</v>
      </c>
      <c r="P1984" s="396">
        <v>20</v>
      </c>
      <c r="Q1984" s="397"/>
      <c r="R1984" s="398">
        <v>213</v>
      </c>
      <c r="S1984" s="396">
        <v>213</v>
      </c>
      <c r="T1984" s="396">
        <v>206</v>
      </c>
      <c r="U1984" s="396">
        <v>206</v>
      </c>
      <c r="V1984" s="399">
        <f t="shared" ref="V1984:V2014" si="865">IF(U1984&lt;&gt;0,(U1984/T1984*100),0)</f>
        <v>100</v>
      </c>
      <c r="W1984" s="396">
        <f t="shared" ref="W1984:W1989" si="866">T1984-U1984</f>
        <v>0</v>
      </c>
      <c r="X1984" s="397">
        <v>6.55</v>
      </c>
      <c r="Y1984" s="396"/>
      <c r="Z1984" s="396"/>
      <c r="AA1984" s="396"/>
      <c r="AB1984" s="396"/>
      <c r="AC1984" s="399">
        <f t="shared" ref="AC1984:AC2014" si="867">IF(AB1984&lt;&gt;0,(AB1984/AA1984*100),0)</f>
        <v>0</v>
      </c>
      <c r="AD1984" s="396">
        <f t="shared" ref="AD1984:AD1985" si="868">AA1984-AB1984</f>
        <v>0</v>
      </c>
      <c r="AE1984" s="397"/>
      <c r="AF1984" s="396">
        <f>SUM(Q1984,Y1984)</f>
        <v>0</v>
      </c>
      <c r="AG1984" s="396">
        <f t="shared" ref="AG1984:AG2001" si="869">SUM(S1984,Z1984)</f>
        <v>213</v>
      </c>
      <c r="AH1984" s="396">
        <f t="shared" ref="AH1984:AH2010" si="870">SUM(T1984,AA1984)</f>
        <v>206</v>
      </c>
      <c r="AI1984" s="396">
        <f t="shared" ref="AI1984:AI2010" si="871">SUM(U1984,AB1984)</f>
        <v>206</v>
      </c>
      <c r="AJ1984" s="399">
        <f t="shared" ref="AJ1984:AJ2014" si="872">IF(AI1984&lt;&gt;0,(AI1984/AH1984*100),0)</f>
        <v>100</v>
      </c>
      <c r="AK1984" s="396">
        <f t="shared" ref="AK1984:AK2013" si="873">AH1984-AI1984</f>
        <v>0</v>
      </c>
      <c r="AL1984" s="397">
        <f>SUM(X1984,AE1984)</f>
        <v>6.55</v>
      </c>
    </row>
    <row r="1985" spans="1:38" ht="18" x14ac:dyDescent="0.25">
      <c r="A1985" s="17">
        <v>1</v>
      </c>
      <c r="B1985" s="17">
        <v>1</v>
      </c>
      <c r="C1985" s="396">
        <v>2</v>
      </c>
      <c r="D1985" s="396" t="s">
        <v>190</v>
      </c>
      <c r="E1985" s="396">
        <v>15</v>
      </c>
      <c r="F1985" s="396">
        <v>15</v>
      </c>
      <c r="G1985" s="396">
        <v>285</v>
      </c>
      <c r="H1985" s="396">
        <v>113</v>
      </c>
      <c r="I1985" s="396">
        <v>285</v>
      </c>
      <c r="J1985" s="396">
        <v>285</v>
      </c>
      <c r="K1985" s="396">
        <v>226</v>
      </c>
      <c r="L1985" s="396">
        <v>14</v>
      </c>
      <c r="M1985" s="396">
        <v>14</v>
      </c>
      <c r="N1985" s="396">
        <v>7</v>
      </c>
      <c r="O1985" s="396">
        <v>49</v>
      </c>
      <c r="P1985" s="396">
        <v>33</v>
      </c>
      <c r="Q1985" s="397">
        <v>8.5500000000000007</v>
      </c>
      <c r="R1985" s="396">
        <v>12490</v>
      </c>
      <c r="S1985" s="396">
        <v>7529</v>
      </c>
      <c r="T1985" s="396">
        <v>420</v>
      </c>
      <c r="U1985" s="396">
        <v>215</v>
      </c>
      <c r="V1985" s="399">
        <f t="shared" si="865"/>
        <v>51.19047619047619</v>
      </c>
      <c r="W1985" s="396">
        <f t="shared" si="866"/>
        <v>205</v>
      </c>
      <c r="X1985" s="397">
        <v>23.25</v>
      </c>
      <c r="Y1985" s="396"/>
      <c r="Z1985" s="396"/>
      <c r="AA1985" s="396"/>
      <c r="AB1985" s="396"/>
      <c r="AC1985" s="399">
        <f t="shared" si="867"/>
        <v>0</v>
      </c>
      <c r="AD1985" s="396">
        <f t="shared" si="868"/>
        <v>0</v>
      </c>
      <c r="AE1985" s="397"/>
      <c r="AF1985" s="396">
        <v>12396</v>
      </c>
      <c r="AG1985" s="396">
        <f t="shared" si="869"/>
        <v>7529</v>
      </c>
      <c r="AH1985" s="396">
        <f t="shared" si="870"/>
        <v>420</v>
      </c>
      <c r="AI1985" s="396">
        <f t="shared" si="871"/>
        <v>215</v>
      </c>
      <c r="AJ1985" s="399">
        <f t="shared" si="872"/>
        <v>51.19047619047619</v>
      </c>
      <c r="AK1985" s="396">
        <f t="shared" si="873"/>
        <v>205</v>
      </c>
      <c r="AL1985" s="397">
        <f>SUM(X1985,AE1985)</f>
        <v>23.25</v>
      </c>
    </row>
    <row r="1986" spans="1:38" ht="18" x14ac:dyDescent="0.25">
      <c r="C1986" s="396">
        <v>3</v>
      </c>
      <c r="D1986" s="396" t="s">
        <v>18</v>
      </c>
      <c r="E1986" s="396">
        <v>13</v>
      </c>
      <c r="F1986" s="396">
        <v>13</v>
      </c>
      <c r="G1986" s="396">
        <v>289</v>
      </c>
      <c r="H1986" s="396">
        <v>238</v>
      </c>
      <c r="I1986" s="396">
        <v>287</v>
      </c>
      <c r="J1986" s="396">
        <v>287</v>
      </c>
      <c r="K1986" s="396">
        <v>169</v>
      </c>
      <c r="L1986" s="396">
        <v>12</v>
      </c>
      <c r="M1986" s="396">
        <v>12</v>
      </c>
      <c r="N1986" s="396">
        <v>12</v>
      </c>
      <c r="O1986" s="396">
        <v>173</v>
      </c>
      <c r="P1986" s="396">
        <v>83</v>
      </c>
      <c r="Q1986" s="397">
        <v>9.68</v>
      </c>
      <c r="R1986" s="396">
        <v>15003</v>
      </c>
      <c r="S1986" s="396">
        <v>6565</v>
      </c>
      <c r="T1986" s="396">
        <v>376</v>
      </c>
      <c r="U1986" s="396">
        <v>261</v>
      </c>
      <c r="V1986" s="399">
        <f t="shared" si="865"/>
        <v>69.414893617021278</v>
      </c>
      <c r="W1986" s="396">
        <f t="shared" si="866"/>
        <v>115</v>
      </c>
      <c r="X1986" s="397">
        <v>18.149999999999999</v>
      </c>
      <c r="Y1986" s="396">
        <v>975</v>
      </c>
      <c r="Z1986" s="396">
        <v>825</v>
      </c>
      <c r="AA1986" s="396">
        <v>25</v>
      </c>
      <c r="AB1986" s="396">
        <v>18</v>
      </c>
      <c r="AC1986" s="399">
        <f t="shared" si="867"/>
        <v>72</v>
      </c>
      <c r="AD1986" s="396">
        <v>17</v>
      </c>
      <c r="AE1986" s="397">
        <v>0.32</v>
      </c>
      <c r="AF1986" s="396">
        <v>15555</v>
      </c>
      <c r="AG1986" s="396">
        <f t="shared" si="869"/>
        <v>7390</v>
      </c>
      <c r="AH1986" s="396">
        <f t="shared" si="870"/>
        <v>401</v>
      </c>
      <c r="AI1986" s="396">
        <f t="shared" si="871"/>
        <v>279</v>
      </c>
      <c r="AJ1986" s="399">
        <f t="shared" si="872"/>
        <v>69.576059850374065</v>
      </c>
      <c r="AK1986" s="396">
        <f t="shared" si="873"/>
        <v>122</v>
      </c>
      <c r="AL1986" s="397">
        <f>SUM(X1986,AE1986)</f>
        <v>18.47</v>
      </c>
    </row>
    <row r="1987" spans="1:38" ht="18" x14ac:dyDescent="0.25">
      <c r="C1987" s="396">
        <v>4</v>
      </c>
      <c r="D1987" s="396" t="s">
        <v>19</v>
      </c>
      <c r="E1987" s="396">
        <v>13</v>
      </c>
      <c r="F1987" s="396">
        <v>13</v>
      </c>
      <c r="G1987" s="396">
        <v>246</v>
      </c>
      <c r="H1987" s="396">
        <v>0</v>
      </c>
      <c r="I1987" s="396">
        <v>248</v>
      </c>
      <c r="J1987" s="396">
        <v>248</v>
      </c>
      <c r="K1987" s="396">
        <v>230</v>
      </c>
      <c r="L1987" s="396">
        <v>12</v>
      </c>
      <c r="M1987" s="396">
        <v>12</v>
      </c>
      <c r="N1987" s="396">
        <v>12</v>
      </c>
      <c r="O1987" s="396">
        <v>76</v>
      </c>
      <c r="P1987" s="396">
        <v>37</v>
      </c>
      <c r="Q1987" s="397"/>
      <c r="R1987" s="396">
        <v>500</v>
      </c>
      <c r="S1987" s="396">
        <v>462</v>
      </c>
      <c r="T1987" s="396">
        <v>242</v>
      </c>
      <c r="U1987" s="396">
        <v>231</v>
      </c>
      <c r="V1987" s="399">
        <f t="shared" si="865"/>
        <v>95.454545454545453</v>
      </c>
      <c r="W1987" s="396">
        <f t="shared" si="866"/>
        <v>11</v>
      </c>
      <c r="X1987" s="397">
        <v>18.36</v>
      </c>
      <c r="Y1987" s="396"/>
      <c r="Z1987" s="396"/>
      <c r="AA1987" s="396"/>
      <c r="AB1987" s="396"/>
      <c r="AC1987" s="399">
        <f t="shared" si="867"/>
        <v>0</v>
      </c>
      <c r="AD1987" s="396">
        <f t="shared" ref="AD1987:AD2013" si="874">AA1987-AB1987</f>
        <v>0</v>
      </c>
      <c r="AE1987" s="397"/>
      <c r="AF1987" s="396">
        <f t="shared" ref="AF1987:AF2002" si="875">SUM(R1987,Y1987)</f>
        <v>500</v>
      </c>
      <c r="AG1987" s="396">
        <f t="shared" si="869"/>
        <v>462</v>
      </c>
      <c r="AH1987" s="396">
        <f t="shared" si="870"/>
        <v>242</v>
      </c>
      <c r="AI1987" s="396">
        <f t="shared" si="871"/>
        <v>231</v>
      </c>
      <c r="AJ1987" s="399">
        <f t="shared" si="872"/>
        <v>95.454545454545453</v>
      </c>
      <c r="AK1987" s="396">
        <f t="shared" si="873"/>
        <v>11</v>
      </c>
      <c r="AL1987" s="397">
        <f>SUM(X1987,AE1987)</f>
        <v>18.36</v>
      </c>
    </row>
    <row r="1988" spans="1:38" ht="18" x14ac:dyDescent="0.25">
      <c r="C1988" s="396">
        <v>5</v>
      </c>
      <c r="D1988" s="396" t="s">
        <v>20</v>
      </c>
      <c r="E1988" s="396">
        <v>8</v>
      </c>
      <c r="F1988" s="396">
        <v>8</v>
      </c>
      <c r="G1988" s="396">
        <v>193</v>
      </c>
      <c r="H1988" s="396">
        <v>0</v>
      </c>
      <c r="I1988" s="396">
        <v>193</v>
      </c>
      <c r="J1988" s="396">
        <v>193</v>
      </c>
      <c r="K1988" s="396">
        <v>193</v>
      </c>
      <c r="L1988" s="396">
        <v>70</v>
      </c>
      <c r="M1988" s="396">
        <v>70</v>
      </c>
      <c r="N1988" s="396">
        <v>70</v>
      </c>
      <c r="O1988" s="396"/>
      <c r="P1988" s="396"/>
      <c r="Q1988" s="397"/>
      <c r="R1988" s="396">
        <v>636</v>
      </c>
      <c r="S1988" s="396">
        <v>0</v>
      </c>
      <c r="T1988" s="396">
        <v>477</v>
      </c>
      <c r="U1988" s="396">
        <v>128</v>
      </c>
      <c r="V1988" s="399">
        <f t="shared" si="865"/>
        <v>26.834381551362686</v>
      </c>
      <c r="W1988" s="396">
        <f t="shared" si="866"/>
        <v>349</v>
      </c>
      <c r="X1988" s="397">
        <v>10</v>
      </c>
      <c r="Y1988" s="396"/>
      <c r="Z1988" s="396"/>
      <c r="AA1988" s="396">
        <v>0</v>
      </c>
      <c r="AB1988" s="396">
        <v>0</v>
      </c>
      <c r="AC1988" s="399">
        <f t="shared" si="867"/>
        <v>0</v>
      </c>
      <c r="AD1988" s="396">
        <f t="shared" si="874"/>
        <v>0</v>
      </c>
      <c r="AE1988" s="397"/>
      <c r="AF1988" s="396">
        <f t="shared" si="875"/>
        <v>636</v>
      </c>
      <c r="AG1988" s="396">
        <f t="shared" si="869"/>
        <v>0</v>
      </c>
      <c r="AH1988" s="396">
        <f t="shared" si="870"/>
        <v>477</v>
      </c>
      <c r="AI1988" s="396">
        <f t="shared" si="871"/>
        <v>128</v>
      </c>
      <c r="AJ1988" s="399">
        <f t="shared" si="872"/>
        <v>26.834381551362686</v>
      </c>
      <c r="AK1988" s="396">
        <f t="shared" si="873"/>
        <v>349</v>
      </c>
      <c r="AL1988" s="397">
        <v>8.27</v>
      </c>
    </row>
    <row r="1989" spans="1:38" ht="18" x14ac:dyDescent="0.25">
      <c r="C1989" s="396">
        <v>6</v>
      </c>
      <c r="D1989" s="396" t="s">
        <v>21</v>
      </c>
      <c r="E1989" s="396">
        <v>4</v>
      </c>
      <c r="F1989" s="396">
        <v>4</v>
      </c>
      <c r="G1989" s="396">
        <v>63</v>
      </c>
      <c r="H1989" s="396">
        <v>63</v>
      </c>
      <c r="I1989" s="396">
        <v>63</v>
      </c>
      <c r="J1989" s="396">
        <v>63</v>
      </c>
      <c r="K1989" s="396">
        <v>39</v>
      </c>
      <c r="L1989" s="396">
        <v>15</v>
      </c>
      <c r="M1989" s="396">
        <v>15</v>
      </c>
      <c r="N1989" s="396">
        <v>15</v>
      </c>
      <c r="O1989" s="396">
        <v>31</v>
      </c>
      <c r="P1989" s="396">
        <v>23</v>
      </c>
      <c r="Q1989" s="397">
        <v>92.92</v>
      </c>
      <c r="R1989" s="396">
        <v>69</v>
      </c>
      <c r="S1989" s="396">
        <v>69</v>
      </c>
      <c r="T1989" s="396">
        <v>0</v>
      </c>
      <c r="U1989" s="396">
        <v>0</v>
      </c>
      <c r="V1989" s="399">
        <f t="shared" si="865"/>
        <v>0</v>
      </c>
      <c r="W1989" s="396">
        <f t="shared" si="866"/>
        <v>0</v>
      </c>
      <c r="X1989" s="397"/>
      <c r="Y1989" s="396"/>
      <c r="Z1989" s="396"/>
      <c r="AA1989" s="396"/>
      <c r="AB1989" s="396"/>
      <c r="AC1989" s="399">
        <f t="shared" si="867"/>
        <v>0</v>
      </c>
      <c r="AD1989" s="396">
        <f t="shared" si="874"/>
        <v>0</v>
      </c>
      <c r="AE1989" s="397"/>
      <c r="AF1989" s="396">
        <f t="shared" si="875"/>
        <v>69</v>
      </c>
      <c r="AG1989" s="396">
        <f t="shared" si="869"/>
        <v>69</v>
      </c>
      <c r="AH1989" s="396">
        <f t="shared" si="870"/>
        <v>0</v>
      </c>
      <c r="AI1989" s="396">
        <f t="shared" si="871"/>
        <v>0</v>
      </c>
      <c r="AJ1989" s="399">
        <f t="shared" si="872"/>
        <v>0</v>
      </c>
      <c r="AK1989" s="396">
        <f t="shared" si="873"/>
        <v>0</v>
      </c>
      <c r="AL1989" s="397">
        <f t="shared" ref="AL1989:AL2013" si="876">SUM(X1989,AE1989)</f>
        <v>0</v>
      </c>
    </row>
    <row r="1990" spans="1:38" ht="18" x14ac:dyDescent="0.25">
      <c r="C1990" s="396">
        <v>7</v>
      </c>
      <c r="D1990" s="396" t="s">
        <v>22</v>
      </c>
      <c r="E1990" s="396">
        <v>15</v>
      </c>
      <c r="F1990" s="396">
        <v>15</v>
      </c>
      <c r="G1990" s="396">
        <v>342</v>
      </c>
      <c r="H1990" s="396">
        <v>342</v>
      </c>
      <c r="I1990" s="396">
        <v>342</v>
      </c>
      <c r="J1990" s="396">
        <v>342</v>
      </c>
      <c r="K1990" s="396">
        <v>342</v>
      </c>
      <c r="L1990" s="396">
        <v>14</v>
      </c>
      <c r="M1990" s="396">
        <v>14</v>
      </c>
      <c r="N1990" s="396">
        <v>0</v>
      </c>
      <c r="O1990" s="396">
        <v>201</v>
      </c>
      <c r="P1990" s="396">
        <v>124</v>
      </c>
      <c r="Q1990" s="397">
        <v>112.19</v>
      </c>
      <c r="R1990" s="396">
        <v>383</v>
      </c>
      <c r="S1990" s="396">
        <v>374</v>
      </c>
      <c r="T1990" s="396">
        <v>390</v>
      </c>
      <c r="U1990" s="396">
        <v>289</v>
      </c>
      <c r="V1990" s="399">
        <f t="shared" si="865"/>
        <v>74.102564102564102</v>
      </c>
      <c r="W1990" s="396">
        <v>0</v>
      </c>
      <c r="X1990" s="397">
        <v>198.33</v>
      </c>
      <c r="Y1990" s="396"/>
      <c r="Z1990" s="396"/>
      <c r="AA1990" s="396"/>
      <c r="AB1990" s="396"/>
      <c r="AC1990" s="399">
        <f t="shared" si="867"/>
        <v>0</v>
      </c>
      <c r="AD1990" s="396">
        <f t="shared" si="874"/>
        <v>0</v>
      </c>
      <c r="AE1990" s="397"/>
      <c r="AF1990" s="396">
        <f t="shared" si="875"/>
        <v>383</v>
      </c>
      <c r="AG1990" s="396">
        <f t="shared" si="869"/>
        <v>374</v>
      </c>
      <c r="AH1990" s="396">
        <f t="shared" si="870"/>
        <v>390</v>
      </c>
      <c r="AI1990" s="396">
        <f t="shared" si="871"/>
        <v>289</v>
      </c>
      <c r="AJ1990" s="399">
        <f t="shared" si="872"/>
        <v>74.102564102564102</v>
      </c>
      <c r="AK1990" s="396">
        <f t="shared" si="873"/>
        <v>101</v>
      </c>
      <c r="AL1990" s="397">
        <f t="shared" si="876"/>
        <v>198.33</v>
      </c>
    </row>
    <row r="1991" spans="1:38" ht="18" x14ac:dyDescent="0.25">
      <c r="A1991" s="17">
        <v>2</v>
      </c>
      <c r="C1991" s="396">
        <v>8</v>
      </c>
      <c r="D1991" s="396" t="s">
        <v>23</v>
      </c>
      <c r="E1991" s="396">
        <v>2</v>
      </c>
      <c r="F1991" s="396">
        <v>2</v>
      </c>
      <c r="G1991" s="396">
        <v>60</v>
      </c>
      <c r="H1991" s="396">
        <v>31</v>
      </c>
      <c r="I1991" s="396">
        <v>60</v>
      </c>
      <c r="J1991" s="396">
        <v>60</v>
      </c>
      <c r="K1991" s="396">
        <v>43</v>
      </c>
      <c r="L1991" s="396">
        <v>3</v>
      </c>
      <c r="M1991" s="396">
        <v>3</v>
      </c>
      <c r="N1991" s="396">
        <v>3</v>
      </c>
      <c r="O1991" s="396">
        <v>16</v>
      </c>
      <c r="P1991" s="396">
        <v>7</v>
      </c>
      <c r="Q1991" s="397">
        <v>2.67</v>
      </c>
      <c r="R1991" s="396">
        <v>2331</v>
      </c>
      <c r="S1991" s="396">
        <v>1083</v>
      </c>
      <c r="T1991" s="396">
        <v>67</v>
      </c>
      <c r="U1991" s="396">
        <v>47</v>
      </c>
      <c r="V1991" s="399">
        <f t="shared" si="865"/>
        <v>70.149253731343293</v>
      </c>
      <c r="W1991" s="396">
        <v>0</v>
      </c>
      <c r="X1991" s="397">
        <v>2.4900000000000002</v>
      </c>
      <c r="Y1991" s="396">
        <v>0</v>
      </c>
      <c r="Z1991" s="396">
        <v>0</v>
      </c>
      <c r="AA1991" s="396">
        <v>0</v>
      </c>
      <c r="AB1991" s="396">
        <v>0</v>
      </c>
      <c r="AC1991" s="399">
        <f t="shared" si="867"/>
        <v>0</v>
      </c>
      <c r="AD1991" s="396">
        <f t="shared" si="874"/>
        <v>0</v>
      </c>
      <c r="AE1991" s="397"/>
      <c r="AF1991" s="396">
        <f t="shared" si="875"/>
        <v>2331</v>
      </c>
      <c r="AG1991" s="396">
        <f t="shared" si="869"/>
        <v>1083</v>
      </c>
      <c r="AH1991" s="396">
        <f t="shared" si="870"/>
        <v>67</v>
      </c>
      <c r="AI1991" s="396">
        <f t="shared" si="871"/>
        <v>47</v>
      </c>
      <c r="AJ1991" s="399">
        <f t="shared" si="872"/>
        <v>70.149253731343293</v>
      </c>
      <c r="AK1991" s="396">
        <f t="shared" si="873"/>
        <v>20</v>
      </c>
      <c r="AL1991" s="397">
        <f t="shared" si="876"/>
        <v>2.4900000000000002</v>
      </c>
    </row>
    <row r="1992" spans="1:38" ht="18" x14ac:dyDescent="0.25">
      <c r="C1992" s="396">
        <v>9</v>
      </c>
      <c r="D1992" s="396" t="s">
        <v>24</v>
      </c>
      <c r="E1992" s="396">
        <v>9</v>
      </c>
      <c r="F1992" s="396">
        <v>8</v>
      </c>
      <c r="G1992" s="396">
        <v>198</v>
      </c>
      <c r="H1992" s="396">
        <v>155</v>
      </c>
      <c r="I1992" s="396">
        <v>199</v>
      </c>
      <c r="J1992" s="396">
        <v>199</v>
      </c>
      <c r="K1992" s="396">
        <v>187</v>
      </c>
      <c r="L1992" s="396">
        <v>62</v>
      </c>
      <c r="M1992" s="396">
        <v>58</v>
      </c>
      <c r="N1992" s="396">
        <v>16</v>
      </c>
      <c r="O1992" s="396">
        <v>51</v>
      </c>
      <c r="P1992" s="396">
        <v>25</v>
      </c>
      <c r="Q1992" s="397">
        <v>3.4</v>
      </c>
      <c r="R1992" s="396">
        <v>130</v>
      </c>
      <c r="S1992" s="396">
        <v>125</v>
      </c>
      <c r="T1992" s="396">
        <v>136</v>
      </c>
      <c r="U1992" s="396">
        <v>111</v>
      </c>
      <c r="V1992" s="399">
        <f t="shared" si="865"/>
        <v>81.617647058823522</v>
      </c>
      <c r="W1992" s="396">
        <v>0</v>
      </c>
      <c r="X1992" s="397">
        <v>8.75</v>
      </c>
      <c r="Y1992" s="396"/>
      <c r="Z1992" s="396"/>
      <c r="AA1992" s="396"/>
      <c r="AB1992" s="396"/>
      <c r="AC1992" s="399">
        <f t="shared" si="867"/>
        <v>0</v>
      </c>
      <c r="AD1992" s="396">
        <f t="shared" si="874"/>
        <v>0</v>
      </c>
      <c r="AE1992" s="397"/>
      <c r="AF1992" s="396">
        <f t="shared" si="875"/>
        <v>130</v>
      </c>
      <c r="AG1992" s="396">
        <f t="shared" si="869"/>
        <v>125</v>
      </c>
      <c r="AH1992" s="396">
        <f t="shared" si="870"/>
        <v>136</v>
      </c>
      <c r="AI1992" s="396">
        <f t="shared" si="871"/>
        <v>111</v>
      </c>
      <c r="AJ1992" s="399">
        <f t="shared" si="872"/>
        <v>81.617647058823522</v>
      </c>
      <c r="AK1992" s="396">
        <f t="shared" si="873"/>
        <v>25</v>
      </c>
      <c r="AL1992" s="397">
        <f t="shared" si="876"/>
        <v>8.75</v>
      </c>
    </row>
    <row r="1993" spans="1:38" ht="18" x14ac:dyDescent="0.25">
      <c r="A1993" s="17">
        <v>3</v>
      </c>
      <c r="C1993" s="396">
        <v>10</v>
      </c>
      <c r="D1993" s="396" t="s">
        <v>25</v>
      </c>
      <c r="E1993" s="396">
        <v>8</v>
      </c>
      <c r="F1993" s="396">
        <v>8</v>
      </c>
      <c r="G1993" s="396">
        <v>129</v>
      </c>
      <c r="H1993" s="396">
        <v>129</v>
      </c>
      <c r="I1993" s="396">
        <v>129</v>
      </c>
      <c r="J1993" s="396">
        <v>129</v>
      </c>
      <c r="K1993" s="396">
        <v>129</v>
      </c>
      <c r="L1993" s="396">
        <v>7</v>
      </c>
      <c r="M1993" s="396">
        <v>7</v>
      </c>
      <c r="N1993" s="396">
        <v>7</v>
      </c>
      <c r="O1993" s="396">
        <v>50</v>
      </c>
      <c r="P1993" s="396">
        <v>32</v>
      </c>
      <c r="Q1993" s="397">
        <v>5.99</v>
      </c>
      <c r="R1993" s="396">
        <v>170</v>
      </c>
      <c r="S1993" s="396">
        <v>100</v>
      </c>
      <c r="T1993" s="396">
        <v>242</v>
      </c>
      <c r="U1993" s="396">
        <v>124</v>
      </c>
      <c r="V1993" s="399">
        <f t="shared" si="865"/>
        <v>51.239669421487598</v>
      </c>
      <c r="W1993" s="396">
        <v>0</v>
      </c>
      <c r="X1993" s="397">
        <v>9.51</v>
      </c>
      <c r="Y1993" s="396">
        <v>6</v>
      </c>
      <c r="Z1993" s="396">
        <v>5</v>
      </c>
      <c r="AA1993" s="396">
        <v>23</v>
      </c>
      <c r="AB1993" s="396">
        <v>15</v>
      </c>
      <c r="AC1993" s="399">
        <f t="shared" si="867"/>
        <v>65.217391304347828</v>
      </c>
      <c r="AD1993" s="396">
        <f t="shared" si="874"/>
        <v>8</v>
      </c>
      <c r="AE1993" s="397">
        <v>1.35</v>
      </c>
      <c r="AF1993" s="396">
        <f t="shared" si="875"/>
        <v>176</v>
      </c>
      <c r="AG1993" s="396">
        <f t="shared" si="869"/>
        <v>105</v>
      </c>
      <c r="AH1993" s="396">
        <f t="shared" si="870"/>
        <v>265</v>
      </c>
      <c r="AI1993" s="396">
        <f t="shared" si="871"/>
        <v>139</v>
      </c>
      <c r="AJ1993" s="399">
        <f t="shared" si="872"/>
        <v>52.452830188679243</v>
      </c>
      <c r="AK1993" s="396">
        <f t="shared" si="873"/>
        <v>126</v>
      </c>
      <c r="AL1993" s="397">
        <f t="shared" si="876"/>
        <v>10.86</v>
      </c>
    </row>
    <row r="1994" spans="1:38" ht="18" x14ac:dyDescent="0.25">
      <c r="A1994" s="17">
        <v>4</v>
      </c>
      <c r="C1994" s="396">
        <v>11</v>
      </c>
      <c r="D1994" s="396" t="s">
        <v>26</v>
      </c>
      <c r="E1994" s="396">
        <v>23</v>
      </c>
      <c r="F1994" s="396">
        <v>23</v>
      </c>
      <c r="G1994" s="396">
        <v>475</v>
      </c>
      <c r="H1994" s="396">
        <v>285</v>
      </c>
      <c r="I1994" s="396">
        <v>475</v>
      </c>
      <c r="J1994" s="396">
        <v>475</v>
      </c>
      <c r="K1994" s="396">
        <v>475</v>
      </c>
      <c r="L1994" s="396">
        <v>22</v>
      </c>
      <c r="M1994" s="396">
        <v>22</v>
      </c>
      <c r="N1994" s="396">
        <v>22</v>
      </c>
      <c r="O1994" s="396">
        <v>273</v>
      </c>
      <c r="P1994" s="396">
        <v>68</v>
      </c>
      <c r="Q1994" s="397">
        <v>6.79</v>
      </c>
      <c r="R1994" s="396">
        <v>7913</v>
      </c>
      <c r="S1994" s="396">
        <v>7358</v>
      </c>
      <c r="T1994" s="396">
        <v>486</v>
      </c>
      <c r="U1994" s="396">
        <v>261</v>
      </c>
      <c r="V1994" s="399">
        <f t="shared" si="865"/>
        <v>53.703703703703709</v>
      </c>
      <c r="W1994" s="396">
        <v>0</v>
      </c>
      <c r="X1994" s="397">
        <v>18.07</v>
      </c>
      <c r="Y1994" s="396">
        <v>0</v>
      </c>
      <c r="Z1994" s="396"/>
      <c r="AA1994" s="396">
        <v>29</v>
      </c>
      <c r="AB1994" s="396">
        <v>10</v>
      </c>
      <c r="AC1994" s="399">
        <f t="shared" si="867"/>
        <v>34.482758620689658</v>
      </c>
      <c r="AD1994" s="396">
        <f t="shared" si="874"/>
        <v>19</v>
      </c>
      <c r="AE1994" s="397"/>
      <c r="AF1994" s="396">
        <f t="shared" si="875"/>
        <v>7913</v>
      </c>
      <c r="AG1994" s="396">
        <f t="shared" si="869"/>
        <v>7358</v>
      </c>
      <c r="AH1994" s="396">
        <f t="shared" si="870"/>
        <v>515</v>
      </c>
      <c r="AI1994" s="396">
        <f t="shared" si="871"/>
        <v>271</v>
      </c>
      <c r="AJ1994" s="399">
        <f t="shared" si="872"/>
        <v>52.621359223300971</v>
      </c>
      <c r="AK1994" s="396">
        <f t="shared" si="873"/>
        <v>244</v>
      </c>
      <c r="AL1994" s="397">
        <f t="shared" si="876"/>
        <v>18.07</v>
      </c>
    </row>
    <row r="1995" spans="1:38" ht="18" x14ac:dyDescent="0.25">
      <c r="C1995" s="396">
        <v>12</v>
      </c>
      <c r="D1995" s="396" t="s">
        <v>27</v>
      </c>
      <c r="E1995" s="396">
        <v>9</v>
      </c>
      <c r="F1995" s="396">
        <v>9</v>
      </c>
      <c r="G1995" s="396">
        <v>194</v>
      </c>
      <c r="H1995" s="396">
        <v>0</v>
      </c>
      <c r="I1995" s="396">
        <v>194</v>
      </c>
      <c r="J1995" s="396">
        <v>194</v>
      </c>
      <c r="K1995" s="396">
        <v>194</v>
      </c>
      <c r="L1995" s="396">
        <v>8</v>
      </c>
      <c r="M1995" s="396">
        <v>8</v>
      </c>
      <c r="N1995" s="396"/>
      <c r="O1995" s="396">
        <v>60</v>
      </c>
      <c r="P1995" s="396">
        <v>40</v>
      </c>
      <c r="Q1995" s="397">
        <v>4.5999999999999996</v>
      </c>
      <c r="R1995" s="396">
        <v>179</v>
      </c>
      <c r="S1995" s="396">
        <v>0</v>
      </c>
      <c r="T1995" s="396">
        <v>173</v>
      </c>
      <c r="U1995" s="396">
        <v>160</v>
      </c>
      <c r="V1995" s="399">
        <f t="shared" si="865"/>
        <v>92.48554913294798</v>
      </c>
      <c r="W1995" s="396">
        <v>0</v>
      </c>
      <c r="X1995" s="397">
        <v>17.16</v>
      </c>
      <c r="Y1995" s="396"/>
      <c r="Z1995" s="396"/>
      <c r="AA1995" s="396"/>
      <c r="AB1995" s="396"/>
      <c r="AC1995" s="399">
        <f t="shared" si="867"/>
        <v>0</v>
      </c>
      <c r="AD1995" s="396">
        <f t="shared" si="874"/>
        <v>0</v>
      </c>
      <c r="AE1995" s="397"/>
      <c r="AF1995" s="396">
        <f t="shared" si="875"/>
        <v>179</v>
      </c>
      <c r="AG1995" s="396">
        <f t="shared" si="869"/>
        <v>0</v>
      </c>
      <c r="AH1995" s="396">
        <f t="shared" si="870"/>
        <v>173</v>
      </c>
      <c r="AI1995" s="396">
        <f t="shared" si="871"/>
        <v>160</v>
      </c>
      <c r="AJ1995" s="399">
        <f t="shared" si="872"/>
        <v>92.48554913294798</v>
      </c>
      <c r="AK1995" s="396">
        <f t="shared" si="873"/>
        <v>13</v>
      </c>
      <c r="AL1995" s="397">
        <f t="shared" si="876"/>
        <v>17.16</v>
      </c>
    </row>
    <row r="1996" spans="1:38" ht="18" x14ac:dyDescent="0.25">
      <c r="A1996" s="17">
        <v>5</v>
      </c>
      <c r="C1996" s="396">
        <v>13</v>
      </c>
      <c r="D1996" s="396" t="s">
        <v>28</v>
      </c>
      <c r="E1996" s="396">
        <v>10</v>
      </c>
      <c r="F1996" s="396">
        <v>10</v>
      </c>
      <c r="G1996" s="396">
        <v>280</v>
      </c>
      <c r="H1996" s="396">
        <v>192</v>
      </c>
      <c r="I1996" s="396">
        <v>280</v>
      </c>
      <c r="J1996" s="396">
        <v>280</v>
      </c>
      <c r="K1996" s="396">
        <v>280</v>
      </c>
      <c r="L1996" s="396">
        <v>10</v>
      </c>
      <c r="M1996" s="396">
        <v>10</v>
      </c>
      <c r="N1996" s="396">
        <v>0</v>
      </c>
      <c r="O1996" s="396">
        <v>41</v>
      </c>
      <c r="P1996" s="396">
        <v>7</v>
      </c>
      <c r="Q1996" s="397">
        <v>7.0000000000000007E-2</v>
      </c>
      <c r="R1996" s="396">
        <v>236</v>
      </c>
      <c r="S1996" s="396">
        <v>0</v>
      </c>
      <c r="T1996" s="396">
        <v>236</v>
      </c>
      <c r="U1996" s="396">
        <v>32</v>
      </c>
      <c r="V1996" s="399">
        <f t="shared" si="865"/>
        <v>13.559322033898304</v>
      </c>
      <c r="W1996" s="396">
        <v>0</v>
      </c>
      <c r="X1996" s="397">
        <v>17.510000000000002</v>
      </c>
      <c r="Y1996" s="396"/>
      <c r="Z1996" s="396"/>
      <c r="AA1996" s="396"/>
      <c r="AB1996" s="396"/>
      <c r="AC1996" s="399">
        <f t="shared" si="867"/>
        <v>0</v>
      </c>
      <c r="AD1996" s="396">
        <f t="shared" si="874"/>
        <v>0</v>
      </c>
      <c r="AE1996" s="397"/>
      <c r="AF1996" s="396">
        <f t="shared" si="875"/>
        <v>236</v>
      </c>
      <c r="AG1996" s="396">
        <f t="shared" si="869"/>
        <v>0</v>
      </c>
      <c r="AH1996" s="396">
        <f t="shared" si="870"/>
        <v>236</v>
      </c>
      <c r="AI1996" s="396">
        <f t="shared" si="871"/>
        <v>32</v>
      </c>
      <c r="AJ1996" s="399">
        <f t="shared" si="872"/>
        <v>13.559322033898304</v>
      </c>
      <c r="AK1996" s="396">
        <f t="shared" si="873"/>
        <v>204</v>
      </c>
      <c r="AL1996" s="397">
        <f t="shared" si="876"/>
        <v>17.510000000000002</v>
      </c>
    </row>
    <row r="1997" spans="1:38" ht="18" x14ac:dyDescent="0.25">
      <c r="C1997" s="396">
        <v>14</v>
      </c>
      <c r="D1997" s="396" t="s">
        <v>29</v>
      </c>
      <c r="E1997" s="396">
        <v>5</v>
      </c>
      <c r="F1997" s="396">
        <v>5</v>
      </c>
      <c r="G1997" s="396">
        <v>78</v>
      </c>
      <c r="H1997" s="396">
        <v>0</v>
      </c>
      <c r="I1997" s="396">
        <v>78</v>
      </c>
      <c r="J1997" s="396">
        <v>78</v>
      </c>
      <c r="K1997" s="396">
        <v>0</v>
      </c>
      <c r="L1997" s="396">
        <v>5</v>
      </c>
      <c r="M1997" s="396">
        <v>5</v>
      </c>
      <c r="N1997" s="396">
        <v>5</v>
      </c>
      <c r="O1997" s="396">
        <v>13</v>
      </c>
      <c r="P1997" s="396">
        <v>8</v>
      </c>
      <c r="Q1997" s="397">
        <v>7.0000000000000007E-2</v>
      </c>
      <c r="R1997" s="396">
        <v>4709</v>
      </c>
      <c r="S1997" s="396">
        <v>4709</v>
      </c>
      <c r="T1997" s="396">
        <v>7</v>
      </c>
      <c r="U1997" s="396">
        <v>2</v>
      </c>
      <c r="V1997" s="399">
        <f t="shared" si="865"/>
        <v>28.571428571428569</v>
      </c>
      <c r="W1997" s="396">
        <v>0</v>
      </c>
      <c r="X1997" s="397">
        <v>0.05</v>
      </c>
      <c r="Y1997" s="396"/>
      <c r="Z1997" s="396"/>
      <c r="AA1997" s="396"/>
      <c r="AB1997" s="396"/>
      <c r="AC1997" s="399">
        <f t="shared" si="867"/>
        <v>0</v>
      </c>
      <c r="AD1997" s="396">
        <f t="shared" si="874"/>
        <v>0</v>
      </c>
      <c r="AE1997" s="397"/>
      <c r="AF1997" s="396">
        <f t="shared" si="875"/>
        <v>4709</v>
      </c>
      <c r="AG1997" s="396">
        <f t="shared" si="869"/>
        <v>4709</v>
      </c>
      <c r="AH1997" s="396">
        <f t="shared" si="870"/>
        <v>7</v>
      </c>
      <c r="AI1997" s="396">
        <f t="shared" si="871"/>
        <v>2</v>
      </c>
      <c r="AJ1997" s="399">
        <f t="shared" si="872"/>
        <v>28.571428571428569</v>
      </c>
      <c r="AK1997" s="396">
        <f t="shared" si="873"/>
        <v>5</v>
      </c>
      <c r="AL1997" s="397">
        <f t="shared" si="876"/>
        <v>0.05</v>
      </c>
    </row>
    <row r="1998" spans="1:38" ht="18" x14ac:dyDescent="0.25">
      <c r="A1998" s="17">
        <v>6</v>
      </c>
      <c r="B1998" s="17">
        <v>2</v>
      </c>
      <c r="C1998" s="396">
        <v>15</v>
      </c>
      <c r="D1998" s="396" t="s">
        <v>30</v>
      </c>
      <c r="E1998" s="396">
        <v>14</v>
      </c>
      <c r="F1998" s="396">
        <v>14</v>
      </c>
      <c r="G1998" s="396">
        <v>273</v>
      </c>
      <c r="H1998" s="396">
        <v>194</v>
      </c>
      <c r="I1998" s="396">
        <v>273</v>
      </c>
      <c r="J1998" s="396">
        <v>273</v>
      </c>
      <c r="K1998" s="396">
        <v>273</v>
      </c>
      <c r="L1998" s="396">
        <v>94</v>
      </c>
      <c r="M1998" s="396">
        <v>94</v>
      </c>
      <c r="N1998" s="396">
        <v>94</v>
      </c>
      <c r="O1998" s="396"/>
      <c r="P1998" s="396">
        <v>97</v>
      </c>
      <c r="Q1998" s="397">
        <v>7.22</v>
      </c>
      <c r="R1998" s="396">
        <v>4244</v>
      </c>
      <c r="S1998" s="396">
        <v>4243</v>
      </c>
      <c r="T1998" s="396">
        <v>425</v>
      </c>
      <c r="U1998" s="396">
        <v>69</v>
      </c>
      <c r="V1998" s="399">
        <f t="shared" si="865"/>
        <v>16.235294117647058</v>
      </c>
      <c r="W1998" s="396">
        <v>0</v>
      </c>
      <c r="X1998" s="397">
        <v>24.31</v>
      </c>
      <c r="Y1998" s="396"/>
      <c r="Z1998" s="396"/>
      <c r="AA1998" s="396"/>
      <c r="AB1998" s="396"/>
      <c r="AC1998" s="399">
        <f t="shared" si="867"/>
        <v>0</v>
      </c>
      <c r="AD1998" s="396">
        <f t="shared" si="874"/>
        <v>0</v>
      </c>
      <c r="AE1998" s="397"/>
      <c r="AF1998" s="396">
        <f t="shared" si="875"/>
        <v>4244</v>
      </c>
      <c r="AG1998" s="396">
        <f t="shared" si="869"/>
        <v>4243</v>
      </c>
      <c r="AH1998" s="396">
        <f t="shared" si="870"/>
        <v>425</v>
      </c>
      <c r="AI1998" s="396">
        <f t="shared" si="871"/>
        <v>69</v>
      </c>
      <c r="AJ1998" s="399">
        <f t="shared" si="872"/>
        <v>16.235294117647058</v>
      </c>
      <c r="AK1998" s="396">
        <f t="shared" si="873"/>
        <v>356</v>
      </c>
      <c r="AL1998" s="397">
        <f t="shared" si="876"/>
        <v>24.31</v>
      </c>
    </row>
    <row r="1999" spans="1:38" ht="18" x14ac:dyDescent="0.25">
      <c r="A1999" s="17">
        <v>7</v>
      </c>
      <c r="C1999" s="396">
        <v>16</v>
      </c>
      <c r="D1999" s="396" t="s">
        <v>31</v>
      </c>
      <c r="E1999" s="396">
        <v>13</v>
      </c>
      <c r="F1999" s="396">
        <v>12</v>
      </c>
      <c r="G1999" s="396">
        <v>153</v>
      </c>
      <c r="H1999" s="396">
        <v>64</v>
      </c>
      <c r="I1999" s="396">
        <v>153</v>
      </c>
      <c r="J1999" s="396">
        <v>153</v>
      </c>
      <c r="K1999" s="396"/>
      <c r="L1999" s="396">
        <v>12</v>
      </c>
      <c r="M1999" s="396">
        <v>12</v>
      </c>
      <c r="N1999" s="396"/>
      <c r="O1999" s="396">
        <v>153</v>
      </c>
      <c r="P1999" s="396">
        <v>8</v>
      </c>
      <c r="Q1999" s="397">
        <v>0.69</v>
      </c>
      <c r="R1999" s="396">
        <v>153</v>
      </c>
      <c r="S1999" s="396">
        <v>39</v>
      </c>
      <c r="T1999" s="396">
        <v>164</v>
      </c>
      <c r="U1999" s="396">
        <v>86</v>
      </c>
      <c r="V1999" s="399">
        <f t="shared" si="865"/>
        <v>52.439024390243901</v>
      </c>
      <c r="W1999" s="396">
        <f t="shared" ref="W1999:W2013" si="877">T1999-U1999</f>
        <v>78</v>
      </c>
      <c r="X1999" s="397">
        <v>17.25</v>
      </c>
      <c r="Y1999" s="396">
        <v>153</v>
      </c>
      <c r="Z1999" s="396"/>
      <c r="AA1999" s="396">
        <v>95</v>
      </c>
      <c r="AB1999" s="396">
        <v>36</v>
      </c>
      <c r="AC1999" s="399">
        <f t="shared" si="867"/>
        <v>37.894736842105267</v>
      </c>
      <c r="AD1999" s="396">
        <f t="shared" si="874"/>
        <v>59</v>
      </c>
      <c r="AE1999" s="397">
        <v>3.2</v>
      </c>
      <c r="AF1999" s="396">
        <f t="shared" si="875"/>
        <v>306</v>
      </c>
      <c r="AG1999" s="396">
        <f t="shared" si="869"/>
        <v>39</v>
      </c>
      <c r="AH1999" s="396">
        <f t="shared" si="870"/>
        <v>259</v>
      </c>
      <c r="AI1999" s="396">
        <f t="shared" si="871"/>
        <v>122</v>
      </c>
      <c r="AJ1999" s="399">
        <f t="shared" si="872"/>
        <v>47.104247104247108</v>
      </c>
      <c r="AK1999" s="396">
        <f t="shared" si="873"/>
        <v>137</v>
      </c>
      <c r="AL1999" s="397">
        <f t="shared" si="876"/>
        <v>20.45</v>
      </c>
    </row>
    <row r="2000" spans="1:38" ht="18" x14ac:dyDescent="0.25">
      <c r="C2000" s="396">
        <v>17</v>
      </c>
      <c r="D2000" s="396" t="s">
        <v>32</v>
      </c>
      <c r="E2000" s="396">
        <v>10</v>
      </c>
      <c r="F2000" s="396">
        <v>10</v>
      </c>
      <c r="G2000" s="396">
        <v>230</v>
      </c>
      <c r="H2000" s="396"/>
      <c r="I2000" s="396">
        <v>230</v>
      </c>
      <c r="J2000" s="396">
        <v>230</v>
      </c>
      <c r="K2000" s="396"/>
      <c r="L2000" s="396">
        <v>9</v>
      </c>
      <c r="M2000" s="396">
        <v>9</v>
      </c>
      <c r="N2000" s="396"/>
      <c r="O2000" s="396">
        <v>17</v>
      </c>
      <c r="P2000" s="396">
        <v>17</v>
      </c>
      <c r="Q2000" s="397">
        <v>1.05</v>
      </c>
      <c r="R2000" s="396">
        <v>252</v>
      </c>
      <c r="S2000" s="396"/>
      <c r="T2000" s="396">
        <v>8</v>
      </c>
      <c r="U2000" s="396">
        <v>8</v>
      </c>
      <c r="V2000" s="399">
        <f t="shared" si="865"/>
        <v>100</v>
      </c>
      <c r="W2000" s="396">
        <f t="shared" si="877"/>
        <v>0</v>
      </c>
      <c r="X2000" s="397">
        <v>3.75</v>
      </c>
      <c r="Y2000" s="396"/>
      <c r="Z2000" s="396"/>
      <c r="AA2000" s="396"/>
      <c r="AB2000" s="396"/>
      <c r="AC2000" s="399">
        <f t="shared" si="867"/>
        <v>0</v>
      </c>
      <c r="AD2000" s="396">
        <f t="shared" si="874"/>
        <v>0</v>
      </c>
      <c r="AE2000" s="397"/>
      <c r="AF2000" s="396">
        <f t="shared" si="875"/>
        <v>252</v>
      </c>
      <c r="AG2000" s="396">
        <f t="shared" si="869"/>
        <v>0</v>
      </c>
      <c r="AH2000" s="396">
        <f t="shared" si="870"/>
        <v>8</v>
      </c>
      <c r="AI2000" s="396">
        <f t="shared" si="871"/>
        <v>8</v>
      </c>
      <c r="AJ2000" s="399">
        <f t="shared" si="872"/>
        <v>100</v>
      </c>
      <c r="AK2000" s="396">
        <f t="shared" si="873"/>
        <v>0</v>
      </c>
      <c r="AL2000" s="397">
        <f t="shared" si="876"/>
        <v>3.75</v>
      </c>
    </row>
    <row r="2001" spans="1:38" ht="18" x14ac:dyDescent="0.25">
      <c r="A2001" s="17">
        <v>8</v>
      </c>
      <c r="C2001" s="396">
        <v>18</v>
      </c>
      <c r="D2001" s="396" t="s">
        <v>33</v>
      </c>
      <c r="E2001" s="396">
        <v>14</v>
      </c>
      <c r="F2001" s="396">
        <v>14</v>
      </c>
      <c r="G2001" s="396">
        <v>287</v>
      </c>
      <c r="H2001" s="396"/>
      <c r="I2001" s="396">
        <v>287</v>
      </c>
      <c r="J2001" s="396">
        <v>287</v>
      </c>
      <c r="K2001" s="396"/>
      <c r="L2001" s="396">
        <v>13</v>
      </c>
      <c r="M2001" s="396">
        <v>13</v>
      </c>
      <c r="N2001" s="396"/>
      <c r="O2001" s="396">
        <v>116</v>
      </c>
      <c r="P2001" s="396">
        <v>85</v>
      </c>
      <c r="Q2001" s="397">
        <v>8.23</v>
      </c>
      <c r="R2001" s="396">
        <v>0</v>
      </c>
      <c r="S2001" s="396"/>
      <c r="T2001" s="396">
        <v>181</v>
      </c>
      <c r="U2001" s="396">
        <v>108</v>
      </c>
      <c r="V2001" s="399">
        <f t="shared" si="865"/>
        <v>59.668508287292823</v>
      </c>
      <c r="W2001" s="396">
        <f t="shared" si="877"/>
        <v>73</v>
      </c>
      <c r="X2001" s="397">
        <v>7.2</v>
      </c>
      <c r="Y2001" s="396">
        <v>15</v>
      </c>
      <c r="Z2001" s="396"/>
      <c r="AA2001" s="396">
        <v>55</v>
      </c>
      <c r="AB2001" s="396">
        <v>55</v>
      </c>
      <c r="AC2001" s="399">
        <f t="shared" si="867"/>
        <v>100</v>
      </c>
      <c r="AD2001" s="396">
        <f t="shared" si="874"/>
        <v>0</v>
      </c>
      <c r="AE2001" s="397">
        <v>4.29</v>
      </c>
      <c r="AF2001" s="396">
        <f t="shared" si="875"/>
        <v>15</v>
      </c>
      <c r="AG2001" s="396">
        <f t="shared" si="869"/>
        <v>0</v>
      </c>
      <c r="AH2001" s="396">
        <f t="shared" si="870"/>
        <v>236</v>
      </c>
      <c r="AI2001" s="396">
        <f t="shared" si="871"/>
        <v>163</v>
      </c>
      <c r="AJ2001" s="399">
        <f t="shared" si="872"/>
        <v>69.067796610169495</v>
      </c>
      <c r="AK2001" s="396">
        <f t="shared" si="873"/>
        <v>73</v>
      </c>
      <c r="AL2001" s="397">
        <f t="shared" si="876"/>
        <v>11.49</v>
      </c>
    </row>
    <row r="2002" spans="1:38" ht="18" x14ac:dyDescent="0.25">
      <c r="C2002" s="396">
        <v>19</v>
      </c>
      <c r="D2002" s="396" t="s">
        <v>34</v>
      </c>
      <c r="E2002" s="396">
        <v>11</v>
      </c>
      <c r="F2002" s="396">
        <v>11</v>
      </c>
      <c r="G2002" s="396">
        <v>168</v>
      </c>
      <c r="H2002" s="396">
        <v>168</v>
      </c>
      <c r="I2002" s="396">
        <v>168</v>
      </c>
      <c r="J2002" s="396">
        <v>168</v>
      </c>
      <c r="K2002" s="396">
        <v>168</v>
      </c>
      <c r="L2002" s="396">
        <v>34</v>
      </c>
      <c r="M2002" s="396">
        <v>34</v>
      </c>
      <c r="N2002" s="396">
        <v>34</v>
      </c>
      <c r="O2002" s="396">
        <v>77</v>
      </c>
      <c r="P2002" s="396">
        <v>44</v>
      </c>
      <c r="Q2002" s="397">
        <v>5.4</v>
      </c>
      <c r="R2002" s="396">
        <v>11902</v>
      </c>
      <c r="S2002" s="396">
        <v>11739</v>
      </c>
      <c r="T2002" s="396">
        <v>108</v>
      </c>
      <c r="U2002" s="396">
        <v>108</v>
      </c>
      <c r="V2002" s="399">
        <f t="shared" si="865"/>
        <v>100</v>
      </c>
      <c r="W2002" s="396">
        <f t="shared" si="877"/>
        <v>0</v>
      </c>
      <c r="X2002" s="397">
        <v>8.91</v>
      </c>
      <c r="Y2002" s="396"/>
      <c r="Z2002" s="396"/>
      <c r="AA2002" s="396"/>
      <c r="AB2002" s="396"/>
      <c r="AC2002" s="399">
        <f t="shared" si="867"/>
        <v>0</v>
      </c>
      <c r="AD2002" s="396">
        <f t="shared" si="874"/>
        <v>0</v>
      </c>
      <c r="AE2002" s="397"/>
      <c r="AF2002" s="396">
        <f t="shared" si="875"/>
        <v>11902</v>
      </c>
      <c r="AG2002" s="396">
        <v>11739</v>
      </c>
      <c r="AH2002" s="396">
        <f t="shared" si="870"/>
        <v>108</v>
      </c>
      <c r="AI2002" s="396">
        <f t="shared" si="871"/>
        <v>108</v>
      </c>
      <c r="AJ2002" s="399">
        <f t="shared" si="872"/>
        <v>100</v>
      </c>
      <c r="AK2002" s="396">
        <f t="shared" si="873"/>
        <v>0</v>
      </c>
      <c r="AL2002" s="397">
        <f t="shared" si="876"/>
        <v>8.91</v>
      </c>
    </row>
    <row r="2003" spans="1:38" ht="18" x14ac:dyDescent="0.25">
      <c r="A2003" s="17">
        <v>9</v>
      </c>
      <c r="B2003" s="17">
        <v>3</v>
      </c>
      <c r="C2003" s="396">
        <v>20</v>
      </c>
      <c r="D2003" s="396" t="s">
        <v>35</v>
      </c>
      <c r="E2003" s="396">
        <v>15</v>
      </c>
      <c r="F2003" s="396">
        <v>15</v>
      </c>
      <c r="G2003" s="396">
        <v>226</v>
      </c>
      <c r="H2003" s="396">
        <v>220</v>
      </c>
      <c r="I2003" s="396">
        <v>226</v>
      </c>
      <c r="J2003" s="396">
        <v>226</v>
      </c>
      <c r="K2003" s="396">
        <v>226</v>
      </c>
      <c r="L2003" s="396">
        <v>14</v>
      </c>
      <c r="M2003" s="396">
        <v>14</v>
      </c>
      <c r="N2003" s="396">
        <v>14</v>
      </c>
      <c r="O2003" s="396">
        <v>29</v>
      </c>
      <c r="P2003" s="396">
        <v>10</v>
      </c>
      <c r="Q2003" s="397">
        <v>0</v>
      </c>
      <c r="R2003" s="396">
        <v>344</v>
      </c>
      <c r="S2003" s="396">
        <v>82</v>
      </c>
      <c r="T2003" s="396">
        <v>364</v>
      </c>
      <c r="U2003" s="396">
        <v>103</v>
      </c>
      <c r="V2003" s="399">
        <f t="shared" si="865"/>
        <v>28.296703296703296</v>
      </c>
      <c r="W2003" s="396">
        <f t="shared" si="877"/>
        <v>261</v>
      </c>
      <c r="X2003" s="397">
        <v>10.06</v>
      </c>
      <c r="Y2003" s="396">
        <v>22</v>
      </c>
      <c r="Z2003" s="396"/>
      <c r="AA2003" s="396">
        <v>42</v>
      </c>
      <c r="AB2003" s="396">
        <v>32</v>
      </c>
      <c r="AC2003" s="399">
        <f t="shared" si="867"/>
        <v>76.19047619047619</v>
      </c>
      <c r="AD2003" s="396">
        <f t="shared" si="874"/>
        <v>10</v>
      </c>
      <c r="AE2003" s="397">
        <v>4.7300000000000004</v>
      </c>
      <c r="AF2003" s="396">
        <v>140</v>
      </c>
      <c r="AG2003" s="396">
        <v>24</v>
      </c>
      <c r="AH2003" s="396">
        <f t="shared" si="870"/>
        <v>406</v>
      </c>
      <c r="AI2003" s="396">
        <f t="shared" si="871"/>
        <v>135</v>
      </c>
      <c r="AJ2003" s="399">
        <f t="shared" si="872"/>
        <v>33.251231527093594</v>
      </c>
      <c r="AK2003" s="396">
        <f t="shared" si="873"/>
        <v>271</v>
      </c>
      <c r="AL2003" s="397">
        <f t="shared" si="876"/>
        <v>14.790000000000001</v>
      </c>
    </row>
    <row r="2004" spans="1:38" ht="18" x14ac:dyDescent="0.25">
      <c r="A2004" s="17">
        <v>10</v>
      </c>
      <c r="B2004" s="17">
        <v>4</v>
      </c>
      <c r="C2004" s="396">
        <v>21</v>
      </c>
      <c r="D2004" s="396" t="s">
        <v>36</v>
      </c>
      <c r="E2004" s="396">
        <v>8</v>
      </c>
      <c r="F2004" s="396">
        <v>8</v>
      </c>
      <c r="G2004" s="396">
        <v>108</v>
      </c>
      <c r="H2004" s="396">
        <v>108</v>
      </c>
      <c r="I2004" s="396">
        <v>108</v>
      </c>
      <c r="J2004" s="396">
        <v>99</v>
      </c>
      <c r="K2004" s="396">
        <v>65</v>
      </c>
      <c r="L2004" s="396">
        <v>7</v>
      </c>
      <c r="M2004" s="396">
        <v>7</v>
      </c>
      <c r="N2004" s="396">
        <v>7</v>
      </c>
      <c r="O2004" s="396">
        <v>184</v>
      </c>
      <c r="P2004" s="396">
        <v>65</v>
      </c>
      <c r="Q2004" s="397">
        <v>11.82</v>
      </c>
      <c r="R2004" s="396">
        <v>70</v>
      </c>
      <c r="S2004" s="396">
        <v>48</v>
      </c>
      <c r="T2004" s="396">
        <v>55</v>
      </c>
      <c r="U2004" s="396">
        <v>24</v>
      </c>
      <c r="V2004" s="399">
        <f t="shared" si="865"/>
        <v>43.636363636363633</v>
      </c>
      <c r="W2004" s="396">
        <f t="shared" si="877"/>
        <v>31</v>
      </c>
      <c r="X2004" s="397">
        <v>12.75</v>
      </c>
      <c r="Y2004" s="396">
        <v>108</v>
      </c>
      <c r="Z2004" s="396">
        <v>45</v>
      </c>
      <c r="AA2004" s="396">
        <v>83</v>
      </c>
      <c r="AB2004" s="396">
        <v>38</v>
      </c>
      <c r="AC2004" s="399">
        <f t="shared" si="867"/>
        <v>45.783132530120483</v>
      </c>
      <c r="AD2004" s="396">
        <f t="shared" si="874"/>
        <v>45</v>
      </c>
      <c r="AE2004" s="397"/>
      <c r="AF2004" s="396">
        <f t="shared" ref="AF2004:AF2010" si="878">SUM(R2004,Y2004)</f>
        <v>178</v>
      </c>
      <c r="AG2004" s="396">
        <v>63</v>
      </c>
      <c r="AH2004" s="396">
        <f t="shared" si="870"/>
        <v>138</v>
      </c>
      <c r="AI2004" s="396">
        <f t="shared" si="871"/>
        <v>62</v>
      </c>
      <c r="AJ2004" s="399">
        <f t="shared" si="872"/>
        <v>44.927536231884055</v>
      </c>
      <c r="AK2004" s="396">
        <f t="shared" si="873"/>
        <v>76</v>
      </c>
      <c r="AL2004" s="397">
        <f t="shared" si="876"/>
        <v>12.75</v>
      </c>
    </row>
    <row r="2005" spans="1:38" ht="18" x14ac:dyDescent="0.25">
      <c r="A2005" s="17">
        <v>11</v>
      </c>
      <c r="C2005" s="396">
        <v>22</v>
      </c>
      <c r="D2005" s="396" t="s">
        <v>37</v>
      </c>
      <c r="E2005" s="396">
        <v>27</v>
      </c>
      <c r="F2005" s="396">
        <v>27</v>
      </c>
      <c r="G2005" s="396">
        <v>382</v>
      </c>
      <c r="H2005" s="396">
        <v>0</v>
      </c>
      <c r="I2005" s="396">
        <v>382</v>
      </c>
      <c r="J2005" s="396">
        <v>382</v>
      </c>
      <c r="K2005" s="396">
        <v>382</v>
      </c>
      <c r="L2005" s="396">
        <v>520</v>
      </c>
      <c r="M2005" s="396">
        <v>520</v>
      </c>
      <c r="N2005" s="396">
        <v>520</v>
      </c>
      <c r="O2005" s="396">
        <v>181</v>
      </c>
      <c r="P2005" s="396">
        <v>135</v>
      </c>
      <c r="Q2005" s="397">
        <v>12.75</v>
      </c>
      <c r="R2005" s="396">
        <v>2693</v>
      </c>
      <c r="S2005" s="396">
        <v>2693</v>
      </c>
      <c r="T2005" s="396">
        <v>520</v>
      </c>
      <c r="U2005" s="396">
        <v>520</v>
      </c>
      <c r="V2005" s="399">
        <f t="shared" si="865"/>
        <v>100</v>
      </c>
      <c r="W2005" s="396">
        <f t="shared" si="877"/>
        <v>0</v>
      </c>
      <c r="X2005" s="397">
        <v>12.06</v>
      </c>
      <c r="Y2005" s="396">
        <v>0</v>
      </c>
      <c r="Z2005" s="396">
        <v>0</v>
      </c>
      <c r="AA2005" s="396">
        <v>33</v>
      </c>
      <c r="AB2005" s="396">
        <v>33</v>
      </c>
      <c r="AC2005" s="399">
        <f t="shared" si="867"/>
        <v>100</v>
      </c>
      <c r="AD2005" s="396">
        <f t="shared" si="874"/>
        <v>0</v>
      </c>
      <c r="AE2005" s="397">
        <v>5.37</v>
      </c>
      <c r="AF2005" s="396">
        <f t="shared" si="878"/>
        <v>2693</v>
      </c>
      <c r="AG2005" s="396">
        <f t="shared" ref="AG2005:AG2013" si="879">SUM(S2005,Z2005)</f>
        <v>2693</v>
      </c>
      <c r="AH2005" s="396">
        <f t="shared" si="870"/>
        <v>553</v>
      </c>
      <c r="AI2005" s="396">
        <f t="shared" si="871"/>
        <v>553</v>
      </c>
      <c r="AJ2005" s="399">
        <f t="shared" si="872"/>
        <v>100</v>
      </c>
      <c r="AK2005" s="396">
        <f t="shared" si="873"/>
        <v>0</v>
      </c>
      <c r="AL2005" s="397">
        <f t="shared" si="876"/>
        <v>17.43</v>
      </c>
    </row>
    <row r="2006" spans="1:38" ht="18" x14ac:dyDescent="0.25">
      <c r="A2006" s="17">
        <v>12</v>
      </c>
      <c r="B2006" s="17">
        <v>5</v>
      </c>
      <c r="C2006" s="396">
        <v>23</v>
      </c>
      <c r="D2006" s="396" t="s">
        <v>187</v>
      </c>
      <c r="E2006" s="396">
        <v>11</v>
      </c>
      <c r="F2006" s="396">
        <v>11</v>
      </c>
      <c r="G2006" s="396">
        <v>169</v>
      </c>
      <c r="H2006" s="396">
        <v>168</v>
      </c>
      <c r="I2006" s="396">
        <v>169</v>
      </c>
      <c r="J2006" s="396">
        <v>169</v>
      </c>
      <c r="K2006" s="396">
        <v>169</v>
      </c>
      <c r="L2006" s="396">
        <v>10</v>
      </c>
      <c r="M2006" s="396">
        <v>10</v>
      </c>
      <c r="N2006" s="396">
        <v>10</v>
      </c>
      <c r="O2006" s="396">
        <v>50</v>
      </c>
      <c r="P2006" s="396">
        <v>50</v>
      </c>
      <c r="Q2006" s="397">
        <v>0</v>
      </c>
      <c r="R2006" s="396">
        <v>12104</v>
      </c>
      <c r="S2006" s="396">
        <v>11460</v>
      </c>
      <c r="T2006" s="396">
        <v>324</v>
      </c>
      <c r="U2006" s="396">
        <v>324</v>
      </c>
      <c r="V2006" s="399">
        <f t="shared" si="865"/>
        <v>100</v>
      </c>
      <c r="W2006" s="396">
        <f t="shared" si="877"/>
        <v>0</v>
      </c>
      <c r="X2006" s="397">
        <v>27.27</v>
      </c>
      <c r="Y2006" s="396">
        <v>0</v>
      </c>
      <c r="Z2006" s="396"/>
      <c r="AA2006" s="396">
        <v>88</v>
      </c>
      <c r="AB2006" s="396">
        <v>88</v>
      </c>
      <c r="AC2006" s="399">
        <f t="shared" si="867"/>
        <v>100</v>
      </c>
      <c r="AD2006" s="396">
        <f t="shared" si="874"/>
        <v>0</v>
      </c>
      <c r="AE2006" s="397">
        <v>8.9</v>
      </c>
      <c r="AF2006" s="396">
        <f t="shared" si="878"/>
        <v>12104</v>
      </c>
      <c r="AG2006" s="396">
        <f t="shared" si="879"/>
        <v>11460</v>
      </c>
      <c r="AH2006" s="396">
        <f t="shared" si="870"/>
        <v>412</v>
      </c>
      <c r="AI2006" s="396">
        <f t="shared" si="871"/>
        <v>412</v>
      </c>
      <c r="AJ2006" s="399">
        <f t="shared" si="872"/>
        <v>100</v>
      </c>
      <c r="AK2006" s="396">
        <f t="shared" si="873"/>
        <v>0</v>
      </c>
      <c r="AL2006" s="397">
        <f t="shared" si="876"/>
        <v>36.17</v>
      </c>
    </row>
    <row r="2007" spans="1:38" ht="18" x14ac:dyDescent="0.25">
      <c r="A2007" s="17">
        <v>13</v>
      </c>
      <c r="B2007" s="17">
        <v>6</v>
      </c>
      <c r="C2007" s="396">
        <v>24</v>
      </c>
      <c r="D2007" s="396" t="s">
        <v>39</v>
      </c>
      <c r="E2007" s="396">
        <v>6</v>
      </c>
      <c r="F2007" s="396">
        <v>6</v>
      </c>
      <c r="G2007" s="396">
        <v>108</v>
      </c>
      <c r="H2007" s="396">
        <v>71</v>
      </c>
      <c r="I2007" s="396">
        <v>108</v>
      </c>
      <c r="J2007" s="396">
        <v>108</v>
      </c>
      <c r="K2007" s="396">
        <v>108</v>
      </c>
      <c r="L2007" s="396">
        <v>5</v>
      </c>
      <c r="M2007" s="396">
        <v>5</v>
      </c>
      <c r="N2007" s="396"/>
      <c r="O2007" s="396">
        <v>12</v>
      </c>
      <c r="P2007" s="396"/>
      <c r="Q2007" s="397">
        <v>3.01</v>
      </c>
      <c r="R2007" s="396">
        <v>108</v>
      </c>
      <c r="S2007" s="396">
        <v>108</v>
      </c>
      <c r="T2007" s="396">
        <v>337</v>
      </c>
      <c r="U2007" s="396">
        <v>213</v>
      </c>
      <c r="V2007" s="399">
        <f t="shared" si="865"/>
        <v>63.204747774480708</v>
      </c>
      <c r="W2007" s="396">
        <f t="shared" si="877"/>
        <v>124</v>
      </c>
      <c r="X2007" s="397">
        <v>27.27</v>
      </c>
      <c r="Y2007" s="396"/>
      <c r="Z2007" s="396"/>
      <c r="AA2007" s="396"/>
      <c r="AB2007" s="396"/>
      <c r="AC2007" s="399">
        <f t="shared" si="867"/>
        <v>0</v>
      </c>
      <c r="AD2007" s="396">
        <f t="shared" si="874"/>
        <v>0</v>
      </c>
      <c r="AE2007" s="397"/>
      <c r="AF2007" s="396">
        <f t="shared" si="878"/>
        <v>108</v>
      </c>
      <c r="AG2007" s="396">
        <f t="shared" si="879"/>
        <v>108</v>
      </c>
      <c r="AH2007" s="396">
        <f t="shared" si="870"/>
        <v>337</v>
      </c>
      <c r="AI2007" s="396">
        <f t="shared" si="871"/>
        <v>213</v>
      </c>
      <c r="AJ2007" s="399">
        <f t="shared" si="872"/>
        <v>63.204747774480708</v>
      </c>
      <c r="AK2007" s="396">
        <f t="shared" si="873"/>
        <v>124</v>
      </c>
      <c r="AL2007" s="397">
        <f t="shared" si="876"/>
        <v>27.27</v>
      </c>
    </row>
    <row r="2008" spans="1:38" ht="18" x14ac:dyDescent="0.25">
      <c r="A2008" s="17">
        <v>14</v>
      </c>
      <c r="C2008" s="396">
        <v>25</v>
      </c>
      <c r="D2008" s="396" t="s">
        <v>40</v>
      </c>
      <c r="E2008" s="396">
        <v>9</v>
      </c>
      <c r="F2008" s="396">
        <v>9</v>
      </c>
      <c r="G2008" s="396">
        <v>180</v>
      </c>
      <c r="H2008" s="396">
        <v>22</v>
      </c>
      <c r="I2008" s="396">
        <v>180</v>
      </c>
      <c r="J2008" s="396">
        <v>179</v>
      </c>
      <c r="K2008" s="396">
        <v>179</v>
      </c>
      <c r="L2008" s="396">
        <v>179</v>
      </c>
      <c r="M2008" s="396">
        <v>8</v>
      </c>
      <c r="N2008" s="396">
        <v>5</v>
      </c>
      <c r="O2008" s="396">
        <v>94</v>
      </c>
      <c r="P2008" s="396">
        <v>43</v>
      </c>
      <c r="Q2008" s="397">
        <v>3.67</v>
      </c>
      <c r="R2008" s="396">
        <v>5307</v>
      </c>
      <c r="S2008" s="396">
        <v>4658</v>
      </c>
      <c r="T2008" s="396">
        <v>207</v>
      </c>
      <c r="U2008" s="396">
        <v>103</v>
      </c>
      <c r="V2008" s="399">
        <f t="shared" si="865"/>
        <v>49.75845410628019</v>
      </c>
      <c r="W2008" s="396">
        <f t="shared" si="877"/>
        <v>104</v>
      </c>
      <c r="X2008" s="397">
        <v>12.41</v>
      </c>
      <c r="Y2008" s="396"/>
      <c r="Z2008" s="396"/>
      <c r="AA2008" s="396"/>
      <c r="AB2008" s="396"/>
      <c r="AC2008" s="399">
        <f t="shared" si="867"/>
        <v>0</v>
      </c>
      <c r="AD2008" s="396">
        <f t="shared" si="874"/>
        <v>0</v>
      </c>
      <c r="AE2008" s="397"/>
      <c r="AF2008" s="396">
        <f t="shared" si="878"/>
        <v>5307</v>
      </c>
      <c r="AG2008" s="396">
        <f t="shared" si="879"/>
        <v>4658</v>
      </c>
      <c r="AH2008" s="396">
        <f t="shared" si="870"/>
        <v>207</v>
      </c>
      <c r="AI2008" s="396">
        <f t="shared" si="871"/>
        <v>103</v>
      </c>
      <c r="AJ2008" s="399">
        <f t="shared" si="872"/>
        <v>49.75845410628019</v>
      </c>
      <c r="AK2008" s="396">
        <f t="shared" si="873"/>
        <v>104</v>
      </c>
      <c r="AL2008" s="397">
        <f t="shared" si="876"/>
        <v>12.41</v>
      </c>
    </row>
    <row r="2009" spans="1:38" ht="18" x14ac:dyDescent="0.25">
      <c r="C2009" s="396">
        <v>26</v>
      </c>
      <c r="D2009" s="396" t="s">
        <v>41</v>
      </c>
      <c r="E2009" s="396">
        <v>12</v>
      </c>
      <c r="F2009" s="396">
        <v>12</v>
      </c>
      <c r="G2009" s="396">
        <v>230</v>
      </c>
      <c r="H2009" s="396">
        <v>170</v>
      </c>
      <c r="I2009" s="396">
        <v>230</v>
      </c>
      <c r="J2009" s="396">
        <v>230</v>
      </c>
      <c r="K2009" s="396">
        <v>230</v>
      </c>
      <c r="L2009" s="396">
        <v>11</v>
      </c>
      <c r="M2009" s="396">
        <v>11</v>
      </c>
      <c r="N2009" s="396">
        <v>11</v>
      </c>
      <c r="O2009" s="396">
        <v>93</v>
      </c>
      <c r="P2009" s="396">
        <v>22</v>
      </c>
      <c r="Q2009" s="397">
        <v>0</v>
      </c>
      <c r="R2009" s="396">
        <v>13142</v>
      </c>
      <c r="S2009" s="396">
        <v>9655</v>
      </c>
      <c r="T2009" s="396">
        <v>120</v>
      </c>
      <c r="U2009" s="396">
        <v>56</v>
      </c>
      <c r="V2009" s="399">
        <f t="shared" si="865"/>
        <v>46.666666666666664</v>
      </c>
      <c r="W2009" s="396">
        <f t="shared" si="877"/>
        <v>64</v>
      </c>
      <c r="X2009" s="397">
        <v>5.47</v>
      </c>
      <c r="Y2009" s="396"/>
      <c r="Z2009" s="396"/>
      <c r="AA2009" s="396"/>
      <c r="AB2009" s="396"/>
      <c r="AC2009" s="399">
        <f t="shared" si="867"/>
        <v>0</v>
      </c>
      <c r="AD2009" s="396">
        <f t="shared" si="874"/>
        <v>0</v>
      </c>
      <c r="AE2009" s="397"/>
      <c r="AF2009" s="396">
        <f t="shared" si="878"/>
        <v>13142</v>
      </c>
      <c r="AG2009" s="396">
        <f t="shared" si="879"/>
        <v>9655</v>
      </c>
      <c r="AH2009" s="396">
        <f t="shared" si="870"/>
        <v>120</v>
      </c>
      <c r="AI2009" s="396">
        <f t="shared" si="871"/>
        <v>56</v>
      </c>
      <c r="AJ2009" s="399">
        <f t="shared" si="872"/>
        <v>46.666666666666664</v>
      </c>
      <c r="AK2009" s="396">
        <f t="shared" si="873"/>
        <v>64</v>
      </c>
      <c r="AL2009" s="397">
        <f t="shared" si="876"/>
        <v>5.47</v>
      </c>
    </row>
    <row r="2010" spans="1:38" ht="18" x14ac:dyDescent="0.25">
      <c r="A2010" s="17">
        <v>15</v>
      </c>
      <c r="B2010" s="17">
        <v>7</v>
      </c>
      <c r="C2010" s="396">
        <v>27</v>
      </c>
      <c r="D2010" s="396" t="s">
        <v>42</v>
      </c>
      <c r="E2010" s="396">
        <v>12</v>
      </c>
      <c r="F2010" s="396">
        <v>12</v>
      </c>
      <c r="G2010" s="396">
        <v>171</v>
      </c>
      <c r="H2010" s="396"/>
      <c r="I2010" s="396">
        <v>22</v>
      </c>
      <c r="J2010" s="396">
        <v>22</v>
      </c>
      <c r="K2010" s="396">
        <v>22</v>
      </c>
      <c r="L2010" s="396">
        <v>22</v>
      </c>
      <c r="M2010" s="396">
        <v>22</v>
      </c>
      <c r="N2010" s="396">
        <v>22</v>
      </c>
      <c r="O2010" s="396">
        <v>38</v>
      </c>
      <c r="P2010" s="396">
        <v>15</v>
      </c>
      <c r="Q2010" s="397">
        <v>0.88</v>
      </c>
      <c r="R2010" s="396">
        <v>226</v>
      </c>
      <c r="S2010" s="396">
        <v>171</v>
      </c>
      <c r="T2010" s="396">
        <v>171</v>
      </c>
      <c r="U2010" s="396">
        <v>52</v>
      </c>
      <c r="V2010" s="399">
        <f t="shared" si="865"/>
        <v>30.409356725146196</v>
      </c>
      <c r="W2010" s="396">
        <f t="shared" si="877"/>
        <v>119</v>
      </c>
      <c r="X2010" s="397">
        <v>7.91</v>
      </c>
      <c r="Y2010" s="396">
        <v>171</v>
      </c>
      <c r="Z2010" s="396">
        <v>171</v>
      </c>
      <c r="AA2010" s="396">
        <v>137</v>
      </c>
      <c r="AB2010" s="396">
        <v>88</v>
      </c>
      <c r="AC2010" s="399">
        <f t="shared" si="867"/>
        <v>64.233576642335763</v>
      </c>
      <c r="AD2010" s="396">
        <f t="shared" si="874"/>
        <v>49</v>
      </c>
      <c r="AE2010" s="397">
        <v>10.73</v>
      </c>
      <c r="AF2010" s="396">
        <f t="shared" si="878"/>
        <v>397</v>
      </c>
      <c r="AG2010" s="396">
        <f t="shared" si="879"/>
        <v>342</v>
      </c>
      <c r="AH2010" s="396">
        <f t="shared" si="870"/>
        <v>308</v>
      </c>
      <c r="AI2010" s="396">
        <f t="shared" si="871"/>
        <v>140</v>
      </c>
      <c r="AJ2010" s="399">
        <f t="shared" si="872"/>
        <v>45.454545454545453</v>
      </c>
      <c r="AK2010" s="396">
        <f t="shared" si="873"/>
        <v>168</v>
      </c>
      <c r="AL2010" s="397">
        <f t="shared" si="876"/>
        <v>18.64</v>
      </c>
    </row>
    <row r="2011" spans="1:38" ht="18" x14ac:dyDescent="0.25">
      <c r="A2011" s="17">
        <v>16</v>
      </c>
      <c r="C2011" s="396">
        <v>28</v>
      </c>
      <c r="D2011" s="396" t="s">
        <v>43</v>
      </c>
      <c r="E2011" s="396">
        <v>10</v>
      </c>
      <c r="F2011" s="396">
        <v>10</v>
      </c>
      <c r="G2011" s="396">
        <v>148</v>
      </c>
      <c r="H2011" s="396">
        <v>148</v>
      </c>
      <c r="I2011" s="396">
        <v>148</v>
      </c>
      <c r="J2011" s="396">
        <v>148</v>
      </c>
      <c r="K2011" s="396"/>
      <c r="L2011" s="396">
        <v>45</v>
      </c>
      <c r="M2011" s="396">
        <v>45</v>
      </c>
      <c r="N2011" s="396">
        <v>4</v>
      </c>
      <c r="O2011" s="396"/>
      <c r="P2011" s="396"/>
      <c r="Q2011" s="397">
        <v>0</v>
      </c>
      <c r="R2011" s="396">
        <v>197</v>
      </c>
      <c r="S2011" s="396">
        <v>57</v>
      </c>
      <c r="T2011" s="396">
        <v>175</v>
      </c>
      <c r="U2011" s="396">
        <v>43</v>
      </c>
      <c r="V2011" s="399">
        <f t="shared" si="865"/>
        <v>24.571428571428573</v>
      </c>
      <c r="W2011" s="396">
        <f t="shared" si="877"/>
        <v>132</v>
      </c>
      <c r="X2011" s="397">
        <v>11.23</v>
      </c>
      <c r="Y2011" s="396">
        <v>55</v>
      </c>
      <c r="Z2011" s="396">
        <v>15</v>
      </c>
      <c r="AA2011" s="396">
        <v>26</v>
      </c>
      <c r="AB2011" s="396">
        <v>4</v>
      </c>
      <c r="AC2011" s="399">
        <f t="shared" si="867"/>
        <v>15.384615384615385</v>
      </c>
      <c r="AD2011" s="396">
        <f t="shared" si="874"/>
        <v>22</v>
      </c>
      <c r="AE2011" s="397">
        <v>2.0099999999999998</v>
      </c>
      <c r="AF2011" s="396">
        <v>397</v>
      </c>
      <c r="AG2011" s="396">
        <f t="shared" si="879"/>
        <v>72</v>
      </c>
      <c r="AH2011" s="396">
        <f>SUM(T2011,AA2011)</f>
        <v>201</v>
      </c>
      <c r="AI2011" s="396">
        <v>1</v>
      </c>
      <c r="AJ2011" s="399">
        <f t="shared" si="872"/>
        <v>0.49751243781094528</v>
      </c>
      <c r="AK2011" s="396">
        <f t="shared" si="873"/>
        <v>200</v>
      </c>
      <c r="AL2011" s="397">
        <f t="shared" si="876"/>
        <v>13.24</v>
      </c>
    </row>
    <row r="2012" spans="1:38" ht="18" x14ac:dyDescent="0.25">
      <c r="A2012" s="17">
        <v>17</v>
      </c>
      <c r="B2012" s="17">
        <v>8</v>
      </c>
      <c r="C2012" s="396">
        <v>29</v>
      </c>
      <c r="D2012" s="396" t="s">
        <v>44</v>
      </c>
      <c r="E2012" s="396">
        <v>7</v>
      </c>
      <c r="F2012" s="396">
        <v>7</v>
      </c>
      <c r="G2012" s="396">
        <v>96</v>
      </c>
      <c r="H2012" s="396"/>
      <c r="I2012" s="396">
        <v>96</v>
      </c>
      <c r="J2012" s="396">
        <v>96</v>
      </c>
      <c r="K2012" s="396">
        <v>96</v>
      </c>
      <c r="L2012" s="396">
        <v>6</v>
      </c>
      <c r="M2012" s="396">
        <v>6</v>
      </c>
      <c r="N2012" s="396">
        <v>6</v>
      </c>
      <c r="O2012" s="396">
        <v>60</v>
      </c>
      <c r="P2012" s="396">
        <v>26</v>
      </c>
      <c r="Q2012" s="397">
        <v>4.1399999999999997</v>
      </c>
      <c r="R2012" s="396">
        <v>96</v>
      </c>
      <c r="S2012" s="396">
        <v>96</v>
      </c>
      <c r="T2012" s="396">
        <v>50</v>
      </c>
      <c r="U2012" s="396">
        <v>42</v>
      </c>
      <c r="V2012" s="399">
        <f t="shared" si="865"/>
        <v>84</v>
      </c>
      <c r="W2012" s="396">
        <f t="shared" si="877"/>
        <v>8</v>
      </c>
      <c r="X2012" s="397">
        <v>0</v>
      </c>
      <c r="Y2012" s="396"/>
      <c r="Z2012" s="396"/>
      <c r="AA2012" s="396"/>
      <c r="AB2012" s="396"/>
      <c r="AC2012" s="399">
        <f t="shared" si="867"/>
        <v>0</v>
      </c>
      <c r="AD2012" s="396">
        <f t="shared" si="874"/>
        <v>0</v>
      </c>
      <c r="AE2012" s="397"/>
      <c r="AF2012" s="396">
        <f t="shared" ref="AF2012:AF2013" si="880">SUM(R2012,Y2012)</f>
        <v>96</v>
      </c>
      <c r="AG2012" s="396">
        <f t="shared" si="879"/>
        <v>96</v>
      </c>
      <c r="AH2012" s="396">
        <f>SUM(T2012,AA2012)</f>
        <v>50</v>
      </c>
      <c r="AI2012" s="396">
        <v>42</v>
      </c>
      <c r="AJ2012" s="399">
        <f t="shared" si="872"/>
        <v>84</v>
      </c>
      <c r="AK2012" s="396">
        <f t="shared" si="873"/>
        <v>8</v>
      </c>
      <c r="AL2012" s="397">
        <f t="shared" si="876"/>
        <v>0</v>
      </c>
    </row>
    <row r="2013" spans="1:38" ht="18" x14ac:dyDescent="0.25">
      <c r="A2013" s="17">
        <v>18</v>
      </c>
      <c r="C2013" s="396">
        <v>30</v>
      </c>
      <c r="D2013" s="396" t="s">
        <v>45</v>
      </c>
      <c r="E2013" s="396">
        <v>18</v>
      </c>
      <c r="F2013" s="396">
        <v>18</v>
      </c>
      <c r="G2013" s="396">
        <v>262</v>
      </c>
      <c r="H2013" s="396">
        <v>262</v>
      </c>
      <c r="I2013" s="396">
        <v>262</v>
      </c>
      <c r="J2013" s="396">
        <v>262</v>
      </c>
      <c r="K2013" s="396">
        <v>262</v>
      </c>
      <c r="L2013" s="396">
        <v>17</v>
      </c>
      <c r="M2013" s="396">
        <v>17</v>
      </c>
      <c r="N2013" s="396">
        <v>16</v>
      </c>
      <c r="O2013" s="396"/>
      <c r="P2013" s="396"/>
      <c r="Q2013" s="397">
        <v>0</v>
      </c>
      <c r="R2013" s="396">
        <v>3792</v>
      </c>
      <c r="S2013" s="396">
        <v>1355</v>
      </c>
      <c r="T2013" s="396">
        <v>263</v>
      </c>
      <c r="U2013" s="396">
        <v>225</v>
      </c>
      <c r="V2013" s="399">
        <f t="shared" si="865"/>
        <v>85.551330798479086</v>
      </c>
      <c r="W2013" s="396">
        <f t="shared" si="877"/>
        <v>38</v>
      </c>
      <c r="X2013" s="397">
        <v>5.25</v>
      </c>
      <c r="Y2013" s="396">
        <v>2620</v>
      </c>
      <c r="Z2013" s="396"/>
      <c r="AA2013" s="396">
        <v>349</v>
      </c>
      <c r="AB2013" s="396">
        <v>349</v>
      </c>
      <c r="AC2013" s="399">
        <f t="shared" si="867"/>
        <v>100</v>
      </c>
      <c r="AD2013" s="396">
        <f t="shared" si="874"/>
        <v>0</v>
      </c>
      <c r="AE2013" s="397">
        <v>12.79</v>
      </c>
      <c r="AF2013" s="396">
        <f t="shared" si="880"/>
        <v>6412</v>
      </c>
      <c r="AG2013" s="396">
        <f t="shared" si="879"/>
        <v>1355</v>
      </c>
      <c r="AH2013" s="396">
        <f>SUM(T2013,AA2013)</f>
        <v>612</v>
      </c>
      <c r="AI2013" s="396">
        <f>SUM(U2013,AB2013)</f>
        <v>574</v>
      </c>
      <c r="AJ2013" s="399">
        <f t="shared" si="872"/>
        <v>93.790849673202615</v>
      </c>
      <c r="AK2013" s="396">
        <f t="shared" si="873"/>
        <v>38</v>
      </c>
      <c r="AL2013" s="397">
        <f t="shared" si="876"/>
        <v>18.04</v>
      </c>
    </row>
    <row r="2014" spans="1:38" ht="18" x14ac:dyDescent="0.25">
      <c r="C2014" s="400"/>
      <c r="D2014" s="400" t="s">
        <v>46</v>
      </c>
      <c r="E2014" s="400">
        <f t="shared" ref="E2014:P2014" si="881">SUM(E1984:E2013)</f>
        <v>340</v>
      </c>
      <c r="F2014" s="400">
        <f t="shared" si="881"/>
        <v>338</v>
      </c>
      <c r="G2014" s="400">
        <f t="shared" si="881"/>
        <v>6232</v>
      </c>
      <c r="H2014" s="400">
        <f t="shared" si="881"/>
        <v>3328</v>
      </c>
      <c r="I2014" s="400">
        <f t="shared" si="881"/>
        <v>6084</v>
      </c>
      <c r="J2014" s="400">
        <f t="shared" si="881"/>
        <v>6074</v>
      </c>
      <c r="K2014" s="400">
        <f t="shared" si="881"/>
        <v>4896</v>
      </c>
      <c r="L2014" s="400">
        <f t="shared" si="881"/>
        <v>1276</v>
      </c>
      <c r="M2014" s="400">
        <f t="shared" si="881"/>
        <v>1101</v>
      </c>
      <c r="N2014" s="400">
        <f t="shared" si="881"/>
        <v>936</v>
      </c>
      <c r="O2014" s="400">
        <f t="shared" si="881"/>
        <v>2189</v>
      </c>
      <c r="P2014" s="400">
        <f t="shared" si="881"/>
        <v>1124</v>
      </c>
      <c r="Q2014" s="401">
        <f>SUM(Q1984:Q2013)</f>
        <v>305.78999999999996</v>
      </c>
      <c r="R2014" s="400">
        <f t="shared" ref="R2014:U2014" si="882">SUM(R1984:R2013)</f>
        <v>99592</v>
      </c>
      <c r="S2014" s="400">
        <f t="shared" si="882"/>
        <v>74991</v>
      </c>
      <c r="T2014" s="400">
        <f t="shared" si="882"/>
        <v>6930</v>
      </c>
      <c r="U2014" s="400">
        <f t="shared" si="882"/>
        <v>4151</v>
      </c>
      <c r="V2014" s="402">
        <f t="shared" si="865"/>
        <v>59.898989898989896</v>
      </c>
      <c r="W2014" s="400">
        <f t="shared" ref="W2014:AB2014" si="883">SUM(W1984:W2013)</f>
        <v>1712</v>
      </c>
      <c r="X2014" s="401">
        <f t="shared" si="883"/>
        <v>541.28</v>
      </c>
      <c r="Y2014" s="400">
        <f t="shared" si="883"/>
        <v>4125</v>
      </c>
      <c r="Z2014" s="400">
        <f t="shared" si="883"/>
        <v>1061</v>
      </c>
      <c r="AA2014" s="400">
        <f t="shared" si="883"/>
        <v>985</v>
      </c>
      <c r="AB2014" s="400">
        <f t="shared" si="883"/>
        <v>766</v>
      </c>
      <c r="AC2014" s="402">
        <f t="shared" si="867"/>
        <v>77.766497461928935</v>
      </c>
      <c r="AD2014" s="400">
        <f t="shared" ref="AD2014:AI2014" si="884">SUM(AD1984:AD2013)</f>
        <v>229</v>
      </c>
      <c r="AE2014" s="401">
        <f t="shared" si="884"/>
        <v>53.69</v>
      </c>
      <c r="AF2014" s="400">
        <f t="shared" si="884"/>
        <v>102906</v>
      </c>
      <c r="AG2014" s="400">
        <f t="shared" si="884"/>
        <v>75964</v>
      </c>
      <c r="AH2014" s="400">
        <f t="shared" si="884"/>
        <v>7915</v>
      </c>
      <c r="AI2014" s="400">
        <f t="shared" si="884"/>
        <v>4871</v>
      </c>
      <c r="AJ2014" s="402">
        <f t="shared" si="872"/>
        <v>61.541377132027797</v>
      </c>
      <c r="AK2014" s="400">
        <f>SUM(AK1984:AK2013)</f>
        <v>3044</v>
      </c>
      <c r="AL2014" s="401">
        <f>SUM(AL1984:AL2013)</f>
        <v>593.24000000000012</v>
      </c>
    </row>
    <row r="2015" spans="1:38" ht="12.75" x14ac:dyDescent="0.2"/>
    <row r="2016" spans="1:38" ht="20.25" customHeight="1" x14ac:dyDescent="0.2">
      <c r="C2016" s="802" t="s">
        <v>270</v>
      </c>
      <c r="D2016" s="802"/>
      <c r="E2016" s="802"/>
      <c r="F2016" s="802"/>
      <c r="G2016" s="802"/>
      <c r="H2016" s="802"/>
      <c r="I2016" s="802"/>
      <c r="J2016" s="802"/>
      <c r="K2016" s="802"/>
      <c r="L2016" s="802"/>
      <c r="M2016" s="802"/>
      <c r="N2016" s="802"/>
      <c r="O2016" s="802"/>
      <c r="P2016" s="802"/>
      <c r="Q2016" s="802"/>
      <c r="R2016" s="802"/>
      <c r="S2016" s="802"/>
      <c r="T2016" s="802"/>
      <c r="U2016" s="802"/>
      <c r="V2016" s="802"/>
      <c r="W2016" s="802"/>
      <c r="X2016" s="802"/>
      <c r="Y2016" s="802" t="s">
        <v>271</v>
      </c>
      <c r="Z2016" s="802"/>
      <c r="AA2016" s="802"/>
      <c r="AB2016" s="802"/>
      <c r="AC2016" s="802"/>
      <c r="AD2016" s="802"/>
      <c r="AE2016" s="802"/>
      <c r="AF2016" s="802"/>
      <c r="AG2016" s="802"/>
      <c r="AH2016" s="802"/>
      <c r="AI2016" s="802"/>
      <c r="AJ2016" s="802"/>
      <c r="AK2016" s="802"/>
      <c r="AL2016" s="802"/>
    </row>
    <row r="2017" spans="3:38" ht="15.75" x14ac:dyDescent="0.25">
      <c r="C2017" s="741" t="s">
        <v>2</v>
      </c>
      <c r="D2017" s="741" t="s">
        <v>3</v>
      </c>
      <c r="E2017" s="804" t="s">
        <v>4</v>
      </c>
      <c r="F2017" s="805"/>
      <c r="G2017" s="805"/>
      <c r="H2017" s="805"/>
      <c r="I2017" s="805"/>
      <c r="J2017" s="805"/>
      <c r="K2017" s="805"/>
      <c r="L2017" s="805"/>
      <c r="M2017" s="805"/>
      <c r="N2017" s="805"/>
      <c r="O2017" s="805"/>
      <c r="P2017" s="805"/>
      <c r="Q2017" s="806"/>
      <c r="R2017" s="743" t="s">
        <v>4</v>
      </c>
      <c r="S2017" s="743"/>
      <c r="T2017" s="743"/>
      <c r="U2017" s="743"/>
      <c r="V2017" s="743"/>
      <c r="W2017" s="743"/>
      <c r="X2017" s="743"/>
      <c r="Y2017" s="743" t="s">
        <v>9</v>
      </c>
      <c r="Z2017" s="743"/>
      <c r="AA2017" s="743"/>
      <c r="AB2017" s="743"/>
      <c r="AC2017" s="743"/>
      <c r="AD2017" s="743"/>
      <c r="AE2017" s="743"/>
      <c r="AF2017" s="743" t="s">
        <v>119</v>
      </c>
      <c r="AG2017" s="743"/>
      <c r="AH2017" s="743"/>
      <c r="AI2017" s="743"/>
      <c r="AJ2017" s="743"/>
      <c r="AK2017" s="743"/>
      <c r="AL2017" s="743"/>
    </row>
    <row r="2018" spans="3:38" ht="15.75" x14ac:dyDescent="0.25">
      <c r="C2018" s="741"/>
      <c r="D2018" s="741"/>
      <c r="E2018" s="804" t="s">
        <v>5</v>
      </c>
      <c r="F2018" s="805"/>
      <c r="G2018" s="805"/>
      <c r="H2018" s="805"/>
      <c r="I2018" s="805"/>
      <c r="J2018" s="805"/>
      <c r="K2018" s="805"/>
      <c r="L2018" s="805"/>
      <c r="M2018" s="805"/>
      <c r="N2018" s="805"/>
      <c r="O2018" s="805"/>
      <c r="P2018" s="805"/>
      <c r="Q2018" s="806"/>
      <c r="R2018" s="743" t="s">
        <v>64</v>
      </c>
      <c r="S2018" s="743"/>
      <c r="T2018" s="743"/>
      <c r="U2018" s="743"/>
      <c r="V2018" s="743"/>
      <c r="W2018" s="743"/>
      <c r="X2018" s="743"/>
      <c r="Y2018" s="743" t="s">
        <v>64</v>
      </c>
      <c r="Z2018" s="743"/>
      <c r="AA2018" s="743"/>
      <c r="AB2018" s="743"/>
      <c r="AC2018" s="743"/>
      <c r="AD2018" s="743"/>
      <c r="AE2018" s="743"/>
      <c r="AF2018" s="743" t="s">
        <v>64</v>
      </c>
      <c r="AG2018" s="743"/>
      <c r="AH2018" s="743"/>
      <c r="AI2018" s="743"/>
      <c r="AJ2018" s="743"/>
      <c r="AK2018" s="743"/>
      <c r="AL2018" s="743"/>
    </row>
    <row r="2019" spans="3:38" ht="15" customHeight="1" x14ac:dyDescent="0.2">
      <c r="C2019" s="741"/>
      <c r="D2019" s="741"/>
      <c r="E2019" s="741" t="s">
        <v>15</v>
      </c>
      <c r="F2019" s="741"/>
      <c r="G2019" s="741" t="s">
        <v>256</v>
      </c>
      <c r="H2019" s="741"/>
      <c r="I2019" s="741" t="s">
        <v>257</v>
      </c>
      <c r="J2019" s="741"/>
      <c r="K2019" s="741"/>
      <c r="L2019" s="741" t="s">
        <v>258</v>
      </c>
      <c r="M2019" s="741"/>
      <c r="N2019" s="741"/>
      <c r="O2019" s="807" t="s">
        <v>158</v>
      </c>
      <c r="P2019" s="808"/>
      <c r="Q2019" s="809"/>
      <c r="R2019" s="741" t="s">
        <v>7</v>
      </c>
      <c r="S2019" s="741"/>
      <c r="T2019" s="741" t="s">
        <v>8</v>
      </c>
      <c r="U2019" s="741"/>
      <c r="V2019" s="741"/>
      <c r="W2019" s="741"/>
      <c r="X2019" s="741"/>
      <c r="Y2019" s="741" t="s">
        <v>7</v>
      </c>
      <c r="Z2019" s="741"/>
      <c r="AA2019" s="741" t="s">
        <v>8</v>
      </c>
      <c r="AB2019" s="741"/>
      <c r="AC2019" s="741"/>
      <c r="AD2019" s="741"/>
      <c r="AE2019" s="741"/>
      <c r="AF2019" s="741" t="s">
        <v>7</v>
      </c>
      <c r="AG2019" s="741"/>
      <c r="AH2019" s="741" t="s">
        <v>8</v>
      </c>
      <c r="AI2019" s="741"/>
      <c r="AJ2019" s="741"/>
      <c r="AK2019" s="741"/>
      <c r="AL2019" s="741"/>
    </row>
    <row r="2020" spans="3:38" ht="15" customHeight="1" x14ac:dyDescent="0.2">
      <c r="C2020" s="741"/>
      <c r="D2020" s="741"/>
      <c r="E2020" s="741" t="s">
        <v>55</v>
      </c>
      <c r="F2020" s="741"/>
      <c r="G2020" s="741" t="s">
        <v>56</v>
      </c>
      <c r="H2020" s="741"/>
      <c r="I2020" s="741" t="s">
        <v>61</v>
      </c>
      <c r="J2020" s="741"/>
      <c r="K2020" s="741"/>
      <c r="L2020" s="741" t="s">
        <v>62</v>
      </c>
      <c r="M2020" s="741"/>
      <c r="N2020" s="741"/>
      <c r="O2020" s="810"/>
      <c r="P2020" s="811"/>
      <c r="Q2020" s="812"/>
      <c r="R2020" s="741" t="s">
        <v>65</v>
      </c>
      <c r="S2020" s="741"/>
      <c r="T2020" s="741" t="s">
        <v>69</v>
      </c>
      <c r="U2020" s="741"/>
      <c r="V2020" s="741"/>
      <c r="W2020" s="741"/>
      <c r="X2020" s="741"/>
      <c r="Y2020" s="741" t="s">
        <v>70</v>
      </c>
      <c r="Z2020" s="741"/>
      <c r="AA2020" s="741" t="s">
        <v>69</v>
      </c>
      <c r="AB2020" s="741"/>
      <c r="AC2020" s="741"/>
      <c r="AD2020" s="741"/>
      <c r="AE2020" s="741"/>
      <c r="AF2020" s="741" t="s">
        <v>70</v>
      </c>
      <c r="AG2020" s="741"/>
      <c r="AH2020" s="741" t="s">
        <v>69</v>
      </c>
      <c r="AI2020" s="741"/>
      <c r="AJ2020" s="741"/>
      <c r="AK2020" s="741"/>
      <c r="AL2020" s="741"/>
    </row>
    <row r="2021" spans="3:38" ht="45" x14ac:dyDescent="0.2">
      <c r="C2021" s="741"/>
      <c r="D2021" s="741"/>
      <c r="E2021" s="410" t="s">
        <v>75</v>
      </c>
      <c r="F2021" s="410" t="s">
        <v>76</v>
      </c>
      <c r="G2021" s="410" t="s">
        <v>57</v>
      </c>
      <c r="H2021" s="410" t="s">
        <v>77</v>
      </c>
      <c r="I2021" s="410" t="s">
        <v>58</v>
      </c>
      <c r="J2021" s="410" t="s">
        <v>59</v>
      </c>
      <c r="K2021" s="410" t="s">
        <v>60</v>
      </c>
      <c r="L2021" s="410" t="s">
        <v>58</v>
      </c>
      <c r="M2021" s="410" t="s">
        <v>59</v>
      </c>
      <c r="N2021" s="410" t="s">
        <v>63</v>
      </c>
      <c r="O2021" s="410" t="s">
        <v>170</v>
      </c>
      <c r="P2021" s="410" t="s">
        <v>171</v>
      </c>
      <c r="Q2021" s="410" t="s">
        <v>161</v>
      </c>
      <c r="R2021" s="410" t="s">
        <v>59</v>
      </c>
      <c r="S2021" s="410" t="s">
        <v>66</v>
      </c>
      <c r="T2021" s="410" t="s">
        <v>67</v>
      </c>
      <c r="U2021" s="410" t="s">
        <v>68</v>
      </c>
      <c r="V2021" s="410" t="s">
        <v>71</v>
      </c>
      <c r="W2021" s="410" t="s">
        <v>72</v>
      </c>
      <c r="X2021" s="410" t="s">
        <v>162</v>
      </c>
      <c r="Y2021" s="410" t="s">
        <v>59</v>
      </c>
      <c r="Z2021" s="410" t="s">
        <v>63</v>
      </c>
      <c r="AA2021" s="410" t="s">
        <v>67</v>
      </c>
      <c r="AB2021" s="410" t="s">
        <v>68</v>
      </c>
      <c r="AC2021" s="410" t="s">
        <v>71</v>
      </c>
      <c r="AD2021" s="410" t="s">
        <v>72</v>
      </c>
      <c r="AE2021" s="410" t="s">
        <v>221</v>
      </c>
      <c r="AF2021" s="410" t="s">
        <v>59</v>
      </c>
      <c r="AG2021" s="410" t="s">
        <v>63</v>
      </c>
      <c r="AH2021" s="410" t="s">
        <v>67</v>
      </c>
      <c r="AI2021" s="410" t="s">
        <v>68</v>
      </c>
      <c r="AJ2021" s="410" t="s">
        <v>71</v>
      </c>
      <c r="AK2021" s="410" t="s">
        <v>72</v>
      </c>
      <c r="AL2021" s="410" t="s">
        <v>172</v>
      </c>
    </row>
    <row r="2022" spans="3:38" ht="12.75" x14ac:dyDescent="0.2">
      <c r="C2022" s="411">
        <v>1</v>
      </c>
      <c r="D2022" s="411">
        <v>2</v>
      </c>
      <c r="E2022" s="411">
        <v>3</v>
      </c>
      <c r="F2022" s="411">
        <v>4</v>
      </c>
      <c r="G2022" s="411">
        <v>5</v>
      </c>
      <c r="H2022" s="411">
        <v>6</v>
      </c>
      <c r="I2022" s="411">
        <v>7</v>
      </c>
      <c r="J2022" s="411">
        <v>8</v>
      </c>
      <c r="K2022" s="411">
        <v>9</v>
      </c>
      <c r="L2022" s="411">
        <v>10</v>
      </c>
      <c r="M2022" s="411">
        <v>11</v>
      </c>
      <c r="N2022" s="411">
        <v>12</v>
      </c>
      <c r="O2022" s="411">
        <v>13</v>
      </c>
      <c r="P2022" s="411">
        <v>14</v>
      </c>
      <c r="Q2022" s="411">
        <v>15</v>
      </c>
      <c r="R2022" s="411">
        <v>16</v>
      </c>
      <c r="S2022" s="411">
        <v>17</v>
      </c>
      <c r="T2022" s="411">
        <v>18</v>
      </c>
      <c r="U2022" s="411">
        <v>19</v>
      </c>
      <c r="V2022" s="411">
        <v>20</v>
      </c>
      <c r="W2022" s="411">
        <v>21</v>
      </c>
      <c r="X2022" s="411">
        <v>22</v>
      </c>
      <c r="Y2022" s="411">
        <v>23</v>
      </c>
      <c r="Z2022" s="411">
        <v>24</v>
      </c>
      <c r="AA2022" s="411">
        <v>25</v>
      </c>
      <c r="AB2022" s="411">
        <v>26</v>
      </c>
      <c r="AC2022" s="411">
        <v>27</v>
      </c>
      <c r="AD2022" s="411">
        <v>28</v>
      </c>
      <c r="AE2022" s="411">
        <v>29</v>
      </c>
      <c r="AF2022" s="411">
        <v>30</v>
      </c>
      <c r="AG2022" s="411">
        <v>31</v>
      </c>
      <c r="AH2022" s="411">
        <v>32</v>
      </c>
      <c r="AI2022" s="411">
        <v>33</v>
      </c>
      <c r="AJ2022" s="411">
        <v>34</v>
      </c>
      <c r="AK2022" s="411">
        <v>35</v>
      </c>
      <c r="AL2022" s="411">
        <v>36</v>
      </c>
    </row>
    <row r="2023" spans="3:38" ht="18" x14ac:dyDescent="0.25">
      <c r="C2023" s="396">
        <v>1</v>
      </c>
      <c r="D2023" s="396" t="s">
        <v>16</v>
      </c>
      <c r="E2023" s="396">
        <v>9</v>
      </c>
      <c r="F2023" s="396">
        <v>9</v>
      </c>
      <c r="G2023" s="396">
        <v>209</v>
      </c>
      <c r="H2023" s="396">
        <v>185</v>
      </c>
      <c r="I2023" s="396">
        <v>209</v>
      </c>
      <c r="J2023" s="396">
        <v>209</v>
      </c>
      <c r="K2023" s="396">
        <v>209</v>
      </c>
      <c r="L2023" s="396">
        <v>24</v>
      </c>
      <c r="M2023" s="396">
        <v>24</v>
      </c>
      <c r="N2023" s="396">
        <v>24</v>
      </c>
      <c r="O2023" s="396">
        <v>51</v>
      </c>
      <c r="P2023" s="396">
        <v>20</v>
      </c>
      <c r="Q2023" s="397"/>
      <c r="R2023" s="398">
        <v>213</v>
      </c>
      <c r="S2023" s="396">
        <v>213</v>
      </c>
      <c r="T2023" s="396">
        <v>329</v>
      </c>
      <c r="U2023" s="396">
        <v>218</v>
      </c>
      <c r="V2023" s="399">
        <f t="shared" ref="V2023:V2053" si="885">IF(U2023&lt;&gt;0,(U2023/T2023*100),0)</f>
        <v>66.261398176291792</v>
      </c>
      <c r="W2023" s="396">
        <f t="shared" ref="W2023:W2028" si="886">T2023-U2023</f>
        <v>111</v>
      </c>
      <c r="X2023" s="397">
        <v>7.8302399999999999</v>
      </c>
      <c r="Y2023" s="396"/>
      <c r="Z2023" s="396"/>
      <c r="AA2023" s="396"/>
      <c r="AB2023" s="396"/>
      <c r="AC2023" s="399">
        <f t="shared" ref="AC2023:AC2053" si="887">IF(AB2023&lt;&gt;0,(AB2023/AA2023*100),0)</f>
        <v>0</v>
      </c>
      <c r="AD2023" s="396">
        <f t="shared" ref="AD2023:AD2024" si="888">AA2023-AB2023</f>
        <v>0</v>
      </c>
      <c r="AE2023" s="397"/>
      <c r="AF2023" s="396">
        <f>SUM(R2023,Y2023)</f>
        <v>213</v>
      </c>
      <c r="AG2023" s="396">
        <f>SUM(S2023,Z2023)</f>
        <v>213</v>
      </c>
      <c r="AH2023" s="396">
        <f t="shared" ref="AH2023:AH2049" si="889">SUM(T2023,AA2023)</f>
        <v>329</v>
      </c>
      <c r="AI2023" s="396">
        <f>U2023+AB2023</f>
        <v>218</v>
      </c>
      <c r="AJ2023" s="399">
        <f t="shared" ref="AJ2023:AJ2053" si="890">IF(AI2023&lt;&gt;0,(AI2023/AH2023*100),0)</f>
        <v>66.261398176291792</v>
      </c>
      <c r="AK2023" s="396">
        <f t="shared" ref="AK2023:AK2052" si="891">AH2023-AI2023</f>
        <v>111</v>
      </c>
      <c r="AL2023" s="397">
        <f>SUM(X2023,AE2023)</f>
        <v>7.8302399999999999</v>
      </c>
    </row>
    <row r="2024" spans="3:38" ht="18" x14ac:dyDescent="0.25">
      <c r="C2024" s="396">
        <v>2</v>
      </c>
      <c r="D2024" s="396" t="s">
        <v>190</v>
      </c>
      <c r="E2024" s="396">
        <v>15</v>
      </c>
      <c r="F2024" s="396">
        <v>15</v>
      </c>
      <c r="G2024" s="396">
        <v>285</v>
      </c>
      <c r="H2024" s="396">
        <v>160</v>
      </c>
      <c r="I2024" s="396">
        <v>285</v>
      </c>
      <c r="J2024" s="396">
        <v>285</v>
      </c>
      <c r="K2024" s="396">
        <v>244</v>
      </c>
      <c r="L2024" s="396">
        <v>14</v>
      </c>
      <c r="M2024" s="396">
        <v>14</v>
      </c>
      <c r="N2024" s="396">
        <v>9</v>
      </c>
      <c r="O2024" s="396">
        <v>114</v>
      </c>
      <c r="P2024" s="396">
        <v>35</v>
      </c>
      <c r="Q2024" s="397">
        <v>10.443</v>
      </c>
      <c r="R2024" s="396">
        <v>12490</v>
      </c>
      <c r="S2024" s="396">
        <v>9163</v>
      </c>
      <c r="T2024" s="396">
        <v>640</v>
      </c>
      <c r="U2024" s="396">
        <v>299</v>
      </c>
      <c r="V2024" s="399">
        <f t="shared" si="885"/>
        <v>46.71875</v>
      </c>
      <c r="W2024" s="396">
        <f t="shared" si="886"/>
        <v>341</v>
      </c>
      <c r="X2024" s="397">
        <v>33.19</v>
      </c>
      <c r="Y2024" s="396"/>
      <c r="Z2024" s="396"/>
      <c r="AA2024" s="396"/>
      <c r="AB2024" s="396"/>
      <c r="AC2024" s="399">
        <f t="shared" si="887"/>
        <v>0</v>
      </c>
      <c r="AD2024" s="396">
        <f t="shared" si="888"/>
        <v>0</v>
      </c>
      <c r="AE2024" s="397"/>
      <c r="AF2024" s="396">
        <f t="shared" ref="AF2024:AF2052" si="892">SUM(R2024,Y2024)</f>
        <v>12490</v>
      </c>
      <c r="AG2024" s="396">
        <f t="shared" ref="AG2024:AG2052" si="893">SUM(S2024,Z2024)</f>
        <v>9163</v>
      </c>
      <c r="AH2024" s="396">
        <f t="shared" si="889"/>
        <v>640</v>
      </c>
      <c r="AI2024" s="396">
        <f t="shared" ref="AI2024:AI2052" si="894">U2024+AB2024</f>
        <v>299</v>
      </c>
      <c r="AJ2024" s="399">
        <f t="shared" si="890"/>
        <v>46.71875</v>
      </c>
      <c r="AK2024" s="396">
        <f t="shared" si="891"/>
        <v>341</v>
      </c>
      <c r="AL2024" s="397">
        <f>SUM(X2024,AE2024)</f>
        <v>33.19</v>
      </c>
    </row>
    <row r="2025" spans="3:38" ht="18" x14ac:dyDescent="0.25">
      <c r="C2025" s="396">
        <v>3</v>
      </c>
      <c r="D2025" s="396" t="s">
        <v>18</v>
      </c>
      <c r="E2025" s="396">
        <v>13</v>
      </c>
      <c r="F2025" s="396">
        <v>13</v>
      </c>
      <c r="G2025" s="396">
        <v>289</v>
      </c>
      <c r="H2025" s="396">
        <v>262</v>
      </c>
      <c r="I2025" s="396">
        <v>287</v>
      </c>
      <c r="J2025" s="396">
        <v>287</v>
      </c>
      <c r="K2025" s="396">
        <v>228</v>
      </c>
      <c r="L2025" s="396">
        <v>12</v>
      </c>
      <c r="M2025" s="396">
        <v>12</v>
      </c>
      <c r="N2025" s="396">
        <v>12</v>
      </c>
      <c r="O2025" s="396">
        <v>173</v>
      </c>
      <c r="P2025" s="396">
        <v>83</v>
      </c>
      <c r="Q2025" s="397">
        <v>9.68</v>
      </c>
      <c r="R2025" s="396">
        <v>15003</v>
      </c>
      <c r="S2025" s="396">
        <v>7303</v>
      </c>
      <c r="T2025" s="396">
        <v>376</v>
      </c>
      <c r="U2025" s="396">
        <v>291</v>
      </c>
      <c r="V2025" s="399">
        <f t="shared" si="885"/>
        <v>77.393617021276597</v>
      </c>
      <c r="W2025" s="396">
        <f t="shared" si="886"/>
        <v>85</v>
      </c>
      <c r="X2025" s="397">
        <v>22.69</v>
      </c>
      <c r="Y2025" s="396">
        <v>975</v>
      </c>
      <c r="Z2025" s="396">
        <v>825</v>
      </c>
      <c r="AA2025" s="396">
        <v>25</v>
      </c>
      <c r="AB2025" s="396">
        <v>18</v>
      </c>
      <c r="AC2025" s="399">
        <f t="shared" si="887"/>
        <v>72</v>
      </c>
      <c r="AD2025" s="396">
        <v>17</v>
      </c>
      <c r="AE2025" s="397">
        <v>0.32</v>
      </c>
      <c r="AF2025" s="396">
        <f t="shared" si="892"/>
        <v>15978</v>
      </c>
      <c r="AG2025" s="396">
        <f t="shared" si="893"/>
        <v>8128</v>
      </c>
      <c r="AH2025" s="396">
        <f t="shared" si="889"/>
        <v>401</v>
      </c>
      <c r="AI2025" s="396">
        <f t="shared" si="894"/>
        <v>309</v>
      </c>
      <c r="AJ2025" s="399">
        <f t="shared" si="890"/>
        <v>77.057356608478798</v>
      </c>
      <c r="AK2025" s="396">
        <f t="shared" si="891"/>
        <v>92</v>
      </c>
      <c r="AL2025" s="397">
        <f>SUM(X2025,AE2025)</f>
        <v>23.01</v>
      </c>
    </row>
    <row r="2026" spans="3:38" ht="18" x14ac:dyDescent="0.25">
      <c r="C2026" s="396">
        <v>4</v>
      </c>
      <c r="D2026" s="396" t="s">
        <v>19</v>
      </c>
      <c r="E2026" s="396">
        <v>13</v>
      </c>
      <c r="F2026" s="396">
        <v>13</v>
      </c>
      <c r="G2026" s="396">
        <v>246</v>
      </c>
      <c r="H2026" s="396">
        <v>0</v>
      </c>
      <c r="I2026" s="396">
        <v>248</v>
      </c>
      <c r="J2026" s="396">
        <v>248</v>
      </c>
      <c r="K2026" s="396">
        <v>230</v>
      </c>
      <c r="L2026" s="396">
        <v>12</v>
      </c>
      <c r="M2026" s="396">
        <v>12</v>
      </c>
      <c r="N2026" s="396">
        <v>12</v>
      </c>
      <c r="O2026" s="396">
        <v>76</v>
      </c>
      <c r="P2026" s="396">
        <v>41</v>
      </c>
      <c r="Q2026" s="397"/>
      <c r="R2026" s="396">
        <v>500</v>
      </c>
      <c r="S2026" s="396">
        <v>462</v>
      </c>
      <c r="T2026" s="396">
        <v>242</v>
      </c>
      <c r="U2026" s="396">
        <v>240</v>
      </c>
      <c r="V2026" s="399">
        <f t="shared" si="885"/>
        <v>99.173553719008268</v>
      </c>
      <c r="W2026" s="396">
        <f t="shared" si="886"/>
        <v>2</v>
      </c>
      <c r="X2026" s="397">
        <v>19.707000000000001</v>
      </c>
      <c r="Y2026" s="396"/>
      <c r="Z2026" s="396"/>
      <c r="AA2026" s="396"/>
      <c r="AB2026" s="396"/>
      <c r="AC2026" s="399">
        <f t="shared" si="887"/>
        <v>0</v>
      </c>
      <c r="AD2026" s="396">
        <f t="shared" ref="AD2026:AD2052" si="895">AA2026-AB2026</f>
        <v>0</v>
      </c>
      <c r="AE2026" s="397"/>
      <c r="AF2026" s="396">
        <f t="shared" si="892"/>
        <v>500</v>
      </c>
      <c r="AG2026" s="396">
        <f t="shared" si="893"/>
        <v>462</v>
      </c>
      <c r="AH2026" s="396">
        <f t="shared" si="889"/>
        <v>242</v>
      </c>
      <c r="AI2026" s="396">
        <f t="shared" si="894"/>
        <v>240</v>
      </c>
      <c r="AJ2026" s="399">
        <f t="shared" si="890"/>
        <v>99.173553719008268</v>
      </c>
      <c r="AK2026" s="396">
        <f t="shared" si="891"/>
        <v>2</v>
      </c>
      <c r="AL2026" s="397">
        <f>SUM(X2026,AE2026)</f>
        <v>19.707000000000001</v>
      </c>
    </row>
    <row r="2027" spans="3:38" ht="18" x14ac:dyDescent="0.25">
      <c r="C2027" s="396">
        <v>5</v>
      </c>
      <c r="D2027" s="396" t="s">
        <v>20</v>
      </c>
      <c r="E2027" s="396">
        <v>8</v>
      </c>
      <c r="F2027" s="396">
        <v>8</v>
      </c>
      <c r="G2027" s="396">
        <v>193</v>
      </c>
      <c r="H2027" s="396">
        <v>0</v>
      </c>
      <c r="I2027" s="396">
        <v>193</v>
      </c>
      <c r="J2027" s="396">
        <v>193</v>
      </c>
      <c r="K2027" s="396">
        <v>193</v>
      </c>
      <c r="L2027" s="396">
        <v>70</v>
      </c>
      <c r="M2027" s="396">
        <v>70</v>
      </c>
      <c r="N2027" s="396">
        <v>70</v>
      </c>
      <c r="O2027" s="396"/>
      <c r="P2027" s="396"/>
      <c r="Q2027" s="397"/>
      <c r="R2027" s="396">
        <v>636</v>
      </c>
      <c r="S2027" s="396">
        <v>0</v>
      </c>
      <c r="T2027" s="396">
        <v>477</v>
      </c>
      <c r="U2027" s="396">
        <v>128</v>
      </c>
      <c r="V2027" s="399">
        <f t="shared" si="885"/>
        <v>26.834381551362686</v>
      </c>
      <c r="W2027" s="396">
        <f t="shared" si="886"/>
        <v>349</v>
      </c>
      <c r="X2027" s="397">
        <v>10</v>
      </c>
      <c r="Y2027" s="396"/>
      <c r="Z2027" s="396"/>
      <c r="AA2027" s="396">
        <v>0</v>
      </c>
      <c r="AB2027" s="396">
        <v>0</v>
      </c>
      <c r="AC2027" s="399">
        <f t="shared" si="887"/>
        <v>0</v>
      </c>
      <c r="AD2027" s="396">
        <f t="shared" si="895"/>
        <v>0</v>
      </c>
      <c r="AE2027" s="397"/>
      <c r="AF2027" s="396">
        <f t="shared" si="892"/>
        <v>636</v>
      </c>
      <c r="AG2027" s="396">
        <f t="shared" si="893"/>
        <v>0</v>
      </c>
      <c r="AH2027" s="396">
        <f t="shared" si="889"/>
        <v>477</v>
      </c>
      <c r="AI2027" s="396">
        <f t="shared" si="894"/>
        <v>128</v>
      </c>
      <c r="AJ2027" s="399">
        <f t="shared" si="890"/>
        <v>26.834381551362686</v>
      </c>
      <c r="AK2027" s="396">
        <f t="shared" si="891"/>
        <v>349</v>
      </c>
      <c r="AL2027" s="397">
        <v>8.27</v>
      </c>
    </row>
    <row r="2028" spans="3:38" ht="18" x14ac:dyDescent="0.25">
      <c r="C2028" s="396">
        <v>6</v>
      </c>
      <c r="D2028" s="396" t="s">
        <v>21</v>
      </c>
      <c r="E2028" s="396">
        <v>4</v>
      </c>
      <c r="F2028" s="396">
        <v>4</v>
      </c>
      <c r="G2028" s="396">
        <v>63</v>
      </c>
      <c r="H2028" s="396">
        <v>63</v>
      </c>
      <c r="I2028" s="396">
        <v>63</v>
      </c>
      <c r="J2028" s="396">
        <v>63</v>
      </c>
      <c r="K2028" s="396">
        <v>39</v>
      </c>
      <c r="L2028" s="396">
        <v>15</v>
      </c>
      <c r="M2028" s="396">
        <v>15</v>
      </c>
      <c r="N2028" s="396">
        <v>15</v>
      </c>
      <c r="O2028" s="396">
        <v>16</v>
      </c>
      <c r="P2028" s="396">
        <v>5</v>
      </c>
      <c r="Q2028" s="397">
        <v>92.92</v>
      </c>
      <c r="R2028" s="396">
        <v>69</v>
      </c>
      <c r="S2028" s="396">
        <v>69</v>
      </c>
      <c r="T2028" s="396">
        <v>0</v>
      </c>
      <c r="U2028" s="396">
        <v>0</v>
      </c>
      <c r="V2028" s="399">
        <f t="shared" si="885"/>
        <v>0</v>
      </c>
      <c r="W2028" s="396">
        <f t="shared" si="886"/>
        <v>0</v>
      </c>
      <c r="X2028" s="397"/>
      <c r="Y2028" s="396"/>
      <c r="Z2028" s="396"/>
      <c r="AA2028" s="396"/>
      <c r="AB2028" s="396"/>
      <c r="AC2028" s="399">
        <f t="shared" si="887"/>
        <v>0</v>
      </c>
      <c r="AD2028" s="396">
        <f t="shared" si="895"/>
        <v>0</v>
      </c>
      <c r="AE2028" s="397"/>
      <c r="AF2028" s="396">
        <f t="shared" si="892"/>
        <v>69</v>
      </c>
      <c r="AG2028" s="396">
        <f t="shared" si="893"/>
        <v>69</v>
      </c>
      <c r="AH2028" s="396">
        <f t="shared" si="889"/>
        <v>0</v>
      </c>
      <c r="AI2028" s="396">
        <f t="shared" si="894"/>
        <v>0</v>
      </c>
      <c r="AJ2028" s="399">
        <f t="shared" si="890"/>
        <v>0</v>
      </c>
      <c r="AK2028" s="396">
        <f t="shared" si="891"/>
        <v>0</v>
      </c>
      <c r="AL2028" s="397">
        <f t="shared" ref="AL2028:AL2052" si="896">SUM(X2028,AE2028)</f>
        <v>0</v>
      </c>
    </row>
    <row r="2029" spans="3:38" ht="18" x14ac:dyDescent="0.25">
      <c r="C2029" s="396">
        <v>7</v>
      </c>
      <c r="D2029" s="396" t="s">
        <v>22</v>
      </c>
      <c r="E2029" s="396">
        <v>15</v>
      </c>
      <c r="F2029" s="396">
        <v>15</v>
      </c>
      <c r="G2029" s="396">
        <v>342</v>
      </c>
      <c r="H2029" s="396">
        <v>342</v>
      </c>
      <c r="I2029" s="396">
        <v>342</v>
      </c>
      <c r="J2029" s="396">
        <v>342</v>
      </c>
      <c r="K2029" s="396">
        <v>342</v>
      </c>
      <c r="L2029" s="396">
        <v>14</v>
      </c>
      <c r="M2029" s="396">
        <v>14</v>
      </c>
      <c r="N2029" s="396">
        <v>0</v>
      </c>
      <c r="O2029" s="396">
        <v>201</v>
      </c>
      <c r="P2029" s="396">
        <v>128</v>
      </c>
      <c r="Q2029" s="397">
        <v>119.94</v>
      </c>
      <c r="R2029" s="396">
        <v>383</v>
      </c>
      <c r="S2029" s="396">
        <v>374</v>
      </c>
      <c r="T2029" s="396">
        <v>390</v>
      </c>
      <c r="U2029" s="396">
        <v>292</v>
      </c>
      <c r="V2029" s="399">
        <f t="shared" si="885"/>
        <v>74.871794871794876</v>
      </c>
      <c r="W2029" s="396">
        <v>0</v>
      </c>
      <c r="X2029" s="397">
        <v>202.36</v>
      </c>
      <c r="Y2029" s="396"/>
      <c r="Z2029" s="396"/>
      <c r="AA2029" s="396"/>
      <c r="AB2029" s="396"/>
      <c r="AC2029" s="399">
        <f t="shared" si="887"/>
        <v>0</v>
      </c>
      <c r="AD2029" s="396">
        <f t="shared" si="895"/>
        <v>0</v>
      </c>
      <c r="AE2029" s="397"/>
      <c r="AF2029" s="396">
        <f t="shared" si="892"/>
        <v>383</v>
      </c>
      <c r="AG2029" s="396">
        <f t="shared" si="893"/>
        <v>374</v>
      </c>
      <c r="AH2029" s="396">
        <f t="shared" si="889"/>
        <v>390</v>
      </c>
      <c r="AI2029" s="396">
        <f t="shared" si="894"/>
        <v>292</v>
      </c>
      <c r="AJ2029" s="399">
        <f t="shared" si="890"/>
        <v>74.871794871794876</v>
      </c>
      <c r="AK2029" s="396">
        <f t="shared" si="891"/>
        <v>98</v>
      </c>
      <c r="AL2029" s="397">
        <f t="shared" si="896"/>
        <v>202.36</v>
      </c>
    </row>
    <row r="2030" spans="3:38" ht="18" x14ac:dyDescent="0.25">
      <c r="C2030" s="396">
        <v>8</v>
      </c>
      <c r="D2030" s="396" t="s">
        <v>23</v>
      </c>
      <c r="E2030" s="396">
        <v>2</v>
      </c>
      <c r="F2030" s="396">
        <v>2</v>
      </c>
      <c r="G2030" s="396">
        <v>60</v>
      </c>
      <c r="H2030" s="396">
        <v>31</v>
      </c>
      <c r="I2030" s="396">
        <v>60</v>
      </c>
      <c r="J2030" s="396">
        <v>60</v>
      </c>
      <c r="K2030" s="396">
        <v>43</v>
      </c>
      <c r="L2030" s="396">
        <v>15</v>
      </c>
      <c r="M2030" s="396">
        <v>15</v>
      </c>
      <c r="N2030" s="396">
        <v>15</v>
      </c>
      <c r="O2030" s="396">
        <v>16</v>
      </c>
      <c r="P2030" s="396">
        <v>10</v>
      </c>
      <c r="Q2030" s="397">
        <v>10.3</v>
      </c>
      <c r="R2030" s="396">
        <v>2766</v>
      </c>
      <c r="S2030" s="396">
        <v>1202</v>
      </c>
      <c r="T2030" s="396">
        <v>111</v>
      </c>
      <c r="U2030" s="396">
        <v>61</v>
      </c>
      <c r="V2030" s="399">
        <f t="shared" si="885"/>
        <v>54.954954954954957</v>
      </c>
      <c r="W2030" s="396">
        <v>0</v>
      </c>
      <c r="X2030" s="397">
        <v>5.37</v>
      </c>
      <c r="Y2030" s="396">
        <v>0</v>
      </c>
      <c r="Z2030" s="396">
        <v>0</v>
      </c>
      <c r="AA2030" s="396">
        <v>0</v>
      </c>
      <c r="AB2030" s="396">
        <v>0</v>
      </c>
      <c r="AC2030" s="399">
        <f t="shared" si="887"/>
        <v>0</v>
      </c>
      <c r="AD2030" s="396">
        <f t="shared" si="895"/>
        <v>0</v>
      </c>
      <c r="AE2030" s="397"/>
      <c r="AF2030" s="396">
        <f t="shared" si="892"/>
        <v>2766</v>
      </c>
      <c r="AG2030" s="396">
        <f t="shared" si="893"/>
        <v>1202</v>
      </c>
      <c r="AH2030" s="396">
        <f t="shared" si="889"/>
        <v>111</v>
      </c>
      <c r="AI2030" s="396">
        <f t="shared" si="894"/>
        <v>61</v>
      </c>
      <c r="AJ2030" s="399">
        <f t="shared" si="890"/>
        <v>54.954954954954957</v>
      </c>
      <c r="AK2030" s="396">
        <f t="shared" si="891"/>
        <v>50</v>
      </c>
      <c r="AL2030" s="397">
        <f t="shared" si="896"/>
        <v>5.37</v>
      </c>
    </row>
    <row r="2031" spans="3:38" ht="18" x14ac:dyDescent="0.25">
      <c r="C2031" s="396">
        <v>9</v>
      </c>
      <c r="D2031" s="396" t="s">
        <v>24</v>
      </c>
      <c r="E2031" s="396">
        <v>9</v>
      </c>
      <c r="F2031" s="396">
        <v>8</v>
      </c>
      <c r="G2031" s="396">
        <v>198</v>
      </c>
      <c r="H2031" s="396">
        <v>172</v>
      </c>
      <c r="I2031" s="396">
        <v>199</v>
      </c>
      <c r="J2031" s="396">
        <v>199</v>
      </c>
      <c r="K2031" s="396">
        <v>186</v>
      </c>
      <c r="L2031" s="396">
        <v>62</v>
      </c>
      <c r="M2031" s="396">
        <v>58</v>
      </c>
      <c r="N2031" s="396">
        <v>16</v>
      </c>
      <c r="O2031" s="396">
        <v>65</v>
      </c>
      <c r="P2031" s="396">
        <v>27</v>
      </c>
      <c r="Q2031" s="397">
        <v>3.6669999999999998</v>
      </c>
      <c r="R2031" s="396">
        <v>130</v>
      </c>
      <c r="S2031" s="396">
        <v>125</v>
      </c>
      <c r="T2031" s="396">
        <v>206</v>
      </c>
      <c r="U2031" s="396">
        <v>141</v>
      </c>
      <c r="V2031" s="399">
        <f t="shared" si="885"/>
        <v>68.446601941747574</v>
      </c>
      <c r="W2031" s="396">
        <v>0</v>
      </c>
      <c r="X2031" s="397">
        <v>12.09</v>
      </c>
      <c r="Y2031" s="396"/>
      <c r="Z2031" s="396"/>
      <c r="AA2031" s="396"/>
      <c r="AB2031" s="396"/>
      <c r="AC2031" s="399">
        <f t="shared" si="887"/>
        <v>0</v>
      </c>
      <c r="AD2031" s="396">
        <f t="shared" si="895"/>
        <v>0</v>
      </c>
      <c r="AE2031" s="397"/>
      <c r="AF2031" s="396">
        <f t="shared" si="892"/>
        <v>130</v>
      </c>
      <c r="AG2031" s="396">
        <f t="shared" si="893"/>
        <v>125</v>
      </c>
      <c r="AH2031" s="396">
        <f t="shared" si="889"/>
        <v>206</v>
      </c>
      <c r="AI2031" s="396">
        <f t="shared" si="894"/>
        <v>141</v>
      </c>
      <c r="AJ2031" s="399">
        <f t="shared" si="890"/>
        <v>68.446601941747574</v>
      </c>
      <c r="AK2031" s="396">
        <f t="shared" si="891"/>
        <v>65</v>
      </c>
      <c r="AL2031" s="397">
        <f t="shared" si="896"/>
        <v>12.09</v>
      </c>
    </row>
    <row r="2032" spans="3:38" ht="18" x14ac:dyDescent="0.25">
      <c r="C2032" s="396">
        <v>10</v>
      </c>
      <c r="D2032" s="396" t="s">
        <v>25</v>
      </c>
      <c r="E2032" s="396">
        <v>8</v>
      </c>
      <c r="F2032" s="396">
        <v>8</v>
      </c>
      <c r="G2032" s="396">
        <v>129</v>
      </c>
      <c r="H2032" s="396">
        <v>129</v>
      </c>
      <c r="I2032" s="396">
        <v>129</v>
      </c>
      <c r="J2032" s="396">
        <v>129</v>
      </c>
      <c r="K2032" s="396">
        <v>129</v>
      </c>
      <c r="L2032" s="396">
        <v>7</v>
      </c>
      <c r="M2032" s="396">
        <v>7</v>
      </c>
      <c r="N2032" s="396">
        <v>7</v>
      </c>
      <c r="O2032" s="396">
        <v>50</v>
      </c>
      <c r="P2032" s="396">
        <v>32</v>
      </c>
      <c r="Q2032" s="397">
        <v>5.99</v>
      </c>
      <c r="R2032" s="396">
        <v>170</v>
      </c>
      <c r="S2032" s="396">
        <v>113</v>
      </c>
      <c r="T2032" s="396">
        <v>242</v>
      </c>
      <c r="U2032" s="396">
        <v>124</v>
      </c>
      <c r="V2032" s="399">
        <f t="shared" si="885"/>
        <v>51.239669421487598</v>
      </c>
      <c r="W2032" s="396">
        <v>0</v>
      </c>
      <c r="X2032" s="397">
        <v>9.8859999999999992</v>
      </c>
      <c r="Y2032" s="396">
        <v>6</v>
      </c>
      <c r="Z2032" s="396">
        <v>5</v>
      </c>
      <c r="AA2032" s="396">
        <v>23</v>
      </c>
      <c r="AB2032" s="396">
        <v>15</v>
      </c>
      <c r="AC2032" s="399">
        <f t="shared" si="887"/>
        <v>65.217391304347828</v>
      </c>
      <c r="AD2032" s="396">
        <f t="shared" si="895"/>
        <v>8</v>
      </c>
      <c r="AE2032" s="397">
        <v>1.35</v>
      </c>
      <c r="AF2032" s="396">
        <f t="shared" si="892"/>
        <v>176</v>
      </c>
      <c r="AG2032" s="396">
        <f t="shared" si="893"/>
        <v>118</v>
      </c>
      <c r="AH2032" s="396">
        <f t="shared" si="889"/>
        <v>265</v>
      </c>
      <c r="AI2032" s="396">
        <f t="shared" si="894"/>
        <v>139</v>
      </c>
      <c r="AJ2032" s="399">
        <f t="shared" si="890"/>
        <v>52.452830188679243</v>
      </c>
      <c r="AK2032" s="396">
        <f t="shared" si="891"/>
        <v>126</v>
      </c>
      <c r="AL2032" s="397">
        <f t="shared" si="896"/>
        <v>11.235999999999999</v>
      </c>
    </row>
    <row r="2033" spans="3:38" ht="18" x14ac:dyDescent="0.25">
      <c r="C2033" s="396">
        <v>11</v>
      </c>
      <c r="D2033" s="396" t="s">
        <v>26</v>
      </c>
      <c r="E2033" s="396">
        <v>23</v>
      </c>
      <c r="F2033" s="396">
        <v>23</v>
      </c>
      <c r="G2033" s="396">
        <v>475</v>
      </c>
      <c r="H2033" s="396">
        <v>285</v>
      </c>
      <c r="I2033" s="396">
        <v>475</v>
      </c>
      <c r="J2033" s="396">
        <v>475</v>
      </c>
      <c r="K2033" s="396">
        <v>475</v>
      </c>
      <c r="L2033" s="396">
        <v>22</v>
      </c>
      <c r="M2033" s="396">
        <v>22</v>
      </c>
      <c r="N2033" s="396">
        <v>22</v>
      </c>
      <c r="O2033" s="396">
        <v>300</v>
      </c>
      <c r="P2033" s="396">
        <v>90</v>
      </c>
      <c r="Q2033" s="397">
        <v>9.0530000000000008</v>
      </c>
      <c r="R2033" s="396">
        <v>7913</v>
      </c>
      <c r="S2033" s="396">
        <v>7358</v>
      </c>
      <c r="T2033" s="396">
        <v>486</v>
      </c>
      <c r="U2033" s="396">
        <v>261</v>
      </c>
      <c r="V2033" s="399">
        <f t="shared" si="885"/>
        <v>53.703703703703709</v>
      </c>
      <c r="W2033" s="396">
        <v>0</v>
      </c>
      <c r="X2033" s="397">
        <v>23.41</v>
      </c>
      <c r="Y2033" s="396">
        <v>0</v>
      </c>
      <c r="Z2033" s="396"/>
      <c r="AA2033" s="396">
        <v>29</v>
      </c>
      <c r="AB2033" s="396">
        <v>12</v>
      </c>
      <c r="AC2033" s="399">
        <f t="shared" si="887"/>
        <v>41.379310344827587</v>
      </c>
      <c r="AD2033" s="396">
        <f t="shared" si="895"/>
        <v>17</v>
      </c>
      <c r="AE2033" s="397"/>
      <c r="AF2033" s="396">
        <f t="shared" si="892"/>
        <v>7913</v>
      </c>
      <c r="AG2033" s="396">
        <f t="shared" si="893"/>
        <v>7358</v>
      </c>
      <c r="AH2033" s="396">
        <f t="shared" si="889"/>
        <v>515</v>
      </c>
      <c r="AI2033" s="396">
        <f t="shared" si="894"/>
        <v>273</v>
      </c>
      <c r="AJ2033" s="399">
        <f t="shared" si="890"/>
        <v>53.009708737864081</v>
      </c>
      <c r="AK2033" s="396">
        <f t="shared" si="891"/>
        <v>242</v>
      </c>
      <c r="AL2033" s="397">
        <f t="shared" si="896"/>
        <v>23.41</v>
      </c>
    </row>
    <row r="2034" spans="3:38" ht="18" x14ac:dyDescent="0.25">
      <c r="C2034" s="396">
        <v>12</v>
      </c>
      <c r="D2034" s="396" t="s">
        <v>27</v>
      </c>
      <c r="E2034" s="396">
        <v>9</v>
      </c>
      <c r="F2034" s="396">
        <v>9</v>
      </c>
      <c r="G2034" s="396">
        <v>194</v>
      </c>
      <c r="H2034" s="396">
        <v>0</v>
      </c>
      <c r="I2034" s="396">
        <v>194</v>
      </c>
      <c r="J2034" s="396">
        <v>194</v>
      </c>
      <c r="K2034" s="396">
        <v>194</v>
      </c>
      <c r="L2034" s="396">
        <v>8</v>
      </c>
      <c r="M2034" s="396">
        <v>8</v>
      </c>
      <c r="N2034" s="396">
        <v>2</v>
      </c>
      <c r="O2034" s="396">
        <v>60</v>
      </c>
      <c r="P2034" s="396">
        <v>40</v>
      </c>
      <c r="Q2034" s="397">
        <v>4.5999999999999996</v>
      </c>
      <c r="R2034" s="396">
        <v>179</v>
      </c>
      <c r="S2034" s="396">
        <v>0</v>
      </c>
      <c r="T2034" s="396">
        <v>176</v>
      </c>
      <c r="U2034" s="396">
        <v>163</v>
      </c>
      <c r="V2034" s="399">
        <f t="shared" si="885"/>
        <v>92.61363636363636</v>
      </c>
      <c r="W2034" s="396">
        <v>0</v>
      </c>
      <c r="X2034" s="397">
        <v>17.16</v>
      </c>
      <c r="Y2034" s="396"/>
      <c r="Z2034" s="396"/>
      <c r="AA2034" s="396"/>
      <c r="AB2034" s="396"/>
      <c r="AC2034" s="399">
        <f t="shared" si="887"/>
        <v>0</v>
      </c>
      <c r="AD2034" s="396">
        <f t="shared" si="895"/>
        <v>0</v>
      </c>
      <c r="AE2034" s="397"/>
      <c r="AF2034" s="396">
        <f t="shared" si="892"/>
        <v>179</v>
      </c>
      <c r="AG2034" s="396">
        <f t="shared" si="893"/>
        <v>0</v>
      </c>
      <c r="AH2034" s="396">
        <f t="shared" si="889"/>
        <v>176</v>
      </c>
      <c r="AI2034" s="396">
        <f t="shared" si="894"/>
        <v>163</v>
      </c>
      <c r="AJ2034" s="399">
        <f t="shared" si="890"/>
        <v>92.61363636363636</v>
      </c>
      <c r="AK2034" s="396">
        <f t="shared" si="891"/>
        <v>13</v>
      </c>
      <c r="AL2034" s="397">
        <f t="shared" si="896"/>
        <v>17.16</v>
      </c>
    </row>
    <row r="2035" spans="3:38" ht="18" x14ac:dyDescent="0.25">
      <c r="C2035" s="396">
        <v>13</v>
      </c>
      <c r="D2035" s="396" t="s">
        <v>28</v>
      </c>
      <c r="E2035" s="396">
        <v>10</v>
      </c>
      <c r="F2035" s="396">
        <v>10</v>
      </c>
      <c r="G2035" s="396">
        <v>280</v>
      </c>
      <c r="H2035" s="396">
        <v>192</v>
      </c>
      <c r="I2035" s="396">
        <v>280</v>
      </c>
      <c r="J2035" s="396">
        <v>280</v>
      </c>
      <c r="K2035" s="396">
        <v>280</v>
      </c>
      <c r="L2035" s="396">
        <v>10</v>
      </c>
      <c r="M2035" s="396">
        <v>10</v>
      </c>
      <c r="N2035" s="396">
        <v>0</v>
      </c>
      <c r="O2035" s="396">
        <v>72</v>
      </c>
      <c r="P2035" s="396">
        <v>7</v>
      </c>
      <c r="Q2035" s="397">
        <v>1.986</v>
      </c>
      <c r="R2035" s="396">
        <v>236</v>
      </c>
      <c r="S2035" s="396">
        <v>0</v>
      </c>
      <c r="T2035" s="396">
        <v>236</v>
      </c>
      <c r="U2035" s="396">
        <v>108</v>
      </c>
      <c r="V2035" s="399">
        <f t="shared" si="885"/>
        <v>45.762711864406782</v>
      </c>
      <c r="W2035" s="396">
        <v>0</v>
      </c>
      <c r="X2035" s="397">
        <v>22.24</v>
      </c>
      <c r="Y2035" s="396"/>
      <c r="Z2035" s="396"/>
      <c r="AA2035" s="396"/>
      <c r="AB2035" s="396"/>
      <c r="AC2035" s="399">
        <f t="shared" si="887"/>
        <v>0</v>
      </c>
      <c r="AD2035" s="396">
        <f t="shared" si="895"/>
        <v>0</v>
      </c>
      <c r="AE2035" s="397"/>
      <c r="AF2035" s="396">
        <f t="shared" si="892"/>
        <v>236</v>
      </c>
      <c r="AG2035" s="396">
        <f t="shared" si="893"/>
        <v>0</v>
      </c>
      <c r="AH2035" s="396">
        <f t="shared" si="889"/>
        <v>236</v>
      </c>
      <c r="AI2035" s="396">
        <f t="shared" si="894"/>
        <v>108</v>
      </c>
      <c r="AJ2035" s="399">
        <f t="shared" si="890"/>
        <v>45.762711864406782</v>
      </c>
      <c r="AK2035" s="396">
        <f t="shared" si="891"/>
        <v>128</v>
      </c>
      <c r="AL2035" s="397">
        <f t="shared" si="896"/>
        <v>22.24</v>
      </c>
    </row>
    <row r="2036" spans="3:38" ht="18" x14ac:dyDescent="0.25">
      <c r="C2036" s="396">
        <v>14</v>
      </c>
      <c r="D2036" s="396" t="s">
        <v>29</v>
      </c>
      <c r="E2036" s="396">
        <v>5</v>
      </c>
      <c r="F2036" s="396">
        <v>5</v>
      </c>
      <c r="G2036" s="396">
        <v>78</v>
      </c>
      <c r="H2036" s="396">
        <v>0</v>
      </c>
      <c r="I2036" s="396">
        <v>78</v>
      </c>
      <c r="J2036" s="396">
        <v>78</v>
      </c>
      <c r="K2036" s="396">
        <v>0</v>
      </c>
      <c r="L2036" s="396">
        <v>5</v>
      </c>
      <c r="M2036" s="396">
        <v>5</v>
      </c>
      <c r="N2036" s="396">
        <v>5</v>
      </c>
      <c r="O2036" s="396">
        <v>13</v>
      </c>
      <c r="P2036" s="396">
        <v>9</v>
      </c>
      <c r="Q2036" s="397">
        <v>7.0000000000000007E-2</v>
      </c>
      <c r="R2036" s="396">
        <v>4709</v>
      </c>
      <c r="S2036" s="396">
        <v>4709</v>
      </c>
      <c r="T2036" s="396">
        <v>26</v>
      </c>
      <c r="U2036" s="396">
        <v>5</v>
      </c>
      <c r="V2036" s="399">
        <f t="shared" si="885"/>
        <v>19.230769230769234</v>
      </c>
      <c r="W2036" s="396">
        <v>0</v>
      </c>
      <c r="X2036" s="397">
        <v>0.05</v>
      </c>
      <c r="Y2036" s="396"/>
      <c r="Z2036" s="396"/>
      <c r="AA2036" s="396"/>
      <c r="AB2036" s="396"/>
      <c r="AC2036" s="399">
        <f t="shared" si="887"/>
        <v>0</v>
      </c>
      <c r="AD2036" s="396">
        <f t="shared" si="895"/>
        <v>0</v>
      </c>
      <c r="AE2036" s="397"/>
      <c r="AF2036" s="396">
        <f t="shared" si="892"/>
        <v>4709</v>
      </c>
      <c r="AG2036" s="396">
        <f t="shared" si="893"/>
        <v>4709</v>
      </c>
      <c r="AH2036" s="396">
        <f t="shared" si="889"/>
        <v>26</v>
      </c>
      <c r="AI2036" s="396">
        <f t="shared" si="894"/>
        <v>5</v>
      </c>
      <c r="AJ2036" s="399">
        <f t="shared" si="890"/>
        <v>19.230769230769234</v>
      </c>
      <c r="AK2036" s="396">
        <f t="shared" si="891"/>
        <v>21</v>
      </c>
      <c r="AL2036" s="397">
        <f t="shared" si="896"/>
        <v>0.05</v>
      </c>
    </row>
    <row r="2037" spans="3:38" ht="18" x14ac:dyDescent="0.25">
      <c r="C2037" s="396">
        <v>15</v>
      </c>
      <c r="D2037" s="396" t="s">
        <v>30</v>
      </c>
      <c r="E2037" s="396">
        <v>14</v>
      </c>
      <c r="F2037" s="396">
        <v>14</v>
      </c>
      <c r="G2037" s="396">
        <v>273</v>
      </c>
      <c r="H2037" s="396">
        <v>194</v>
      </c>
      <c r="I2037" s="396">
        <v>273</v>
      </c>
      <c r="J2037" s="396">
        <v>273</v>
      </c>
      <c r="K2037" s="396">
        <v>273</v>
      </c>
      <c r="L2037" s="396">
        <v>94</v>
      </c>
      <c r="M2037" s="396">
        <v>94</v>
      </c>
      <c r="N2037" s="396">
        <v>94</v>
      </c>
      <c r="O2037" s="396"/>
      <c r="P2037" s="396">
        <v>97</v>
      </c>
      <c r="Q2037" s="397">
        <v>7.22</v>
      </c>
      <c r="R2037" s="396">
        <v>4244</v>
      </c>
      <c r="S2037" s="396">
        <v>4243</v>
      </c>
      <c r="T2037" s="396">
        <v>425</v>
      </c>
      <c r="U2037" s="396">
        <v>69</v>
      </c>
      <c r="V2037" s="399">
        <f t="shared" si="885"/>
        <v>16.235294117647058</v>
      </c>
      <c r="W2037" s="396">
        <v>0</v>
      </c>
      <c r="X2037" s="397">
        <v>24.31</v>
      </c>
      <c r="Y2037" s="396"/>
      <c r="Z2037" s="396"/>
      <c r="AA2037" s="396"/>
      <c r="AB2037" s="396"/>
      <c r="AC2037" s="399">
        <f t="shared" si="887"/>
        <v>0</v>
      </c>
      <c r="AD2037" s="396">
        <f t="shared" si="895"/>
        <v>0</v>
      </c>
      <c r="AE2037" s="397"/>
      <c r="AF2037" s="396">
        <f t="shared" si="892"/>
        <v>4244</v>
      </c>
      <c r="AG2037" s="396">
        <f t="shared" si="893"/>
        <v>4243</v>
      </c>
      <c r="AH2037" s="396">
        <f t="shared" si="889"/>
        <v>425</v>
      </c>
      <c r="AI2037" s="396">
        <f t="shared" si="894"/>
        <v>69</v>
      </c>
      <c r="AJ2037" s="399">
        <f t="shared" si="890"/>
        <v>16.235294117647058</v>
      </c>
      <c r="AK2037" s="396">
        <f t="shared" si="891"/>
        <v>356</v>
      </c>
      <c r="AL2037" s="397">
        <f t="shared" si="896"/>
        <v>24.31</v>
      </c>
    </row>
    <row r="2038" spans="3:38" ht="18" x14ac:dyDescent="0.25">
      <c r="C2038" s="396">
        <v>16</v>
      </c>
      <c r="D2038" s="396" t="s">
        <v>31</v>
      </c>
      <c r="E2038" s="396">
        <v>13</v>
      </c>
      <c r="F2038" s="396">
        <v>12</v>
      </c>
      <c r="G2038" s="396">
        <v>153</v>
      </c>
      <c r="H2038" s="396">
        <v>64</v>
      </c>
      <c r="I2038" s="396">
        <v>153</v>
      </c>
      <c r="J2038" s="396">
        <v>153</v>
      </c>
      <c r="K2038" s="396"/>
      <c r="L2038" s="396">
        <v>12</v>
      </c>
      <c r="M2038" s="396">
        <v>12</v>
      </c>
      <c r="N2038" s="396"/>
      <c r="O2038" s="396">
        <v>153</v>
      </c>
      <c r="P2038" s="396">
        <v>8</v>
      </c>
      <c r="Q2038" s="397">
        <v>0.69</v>
      </c>
      <c r="R2038" s="396">
        <v>153</v>
      </c>
      <c r="S2038" s="396">
        <v>39</v>
      </c>
      <c r="T2038" s="396">
        <v>164</v>
      </c>
      <c r="U2038" s="396">
        <v>86</v>
      </c>
      <c r="V2038" s="399">
        <f t="shared" si="885"/>
        <v>52.439024390243901</v>
      </c>
      <c r="W2038" s="396">
        <f t="shared" ref="W2038:W2052" si="897">T2038-U2038</f>
        <v>78</v>
      </c>
      <c r="X2038" s="397">
        <v>17.25</v>
      </c>
      <c r="Y2038" s="396">
        <v>153</v>
      </c>
      <c r="Z2038" s="396"/>
      <c r="AA2038" s="396">
        <v>95</v>
      </c>
      <c r="AB2038" s="396">
        <v>36</v>
      </c>
      <c r="AC2038" s="399">
        <f t="shared" si="887"/>
        <v>37.894736842105267</v>
      </c>
      <c r="AD2038" s="396">
        <f t="shared" si="895"/>
        <v>59</v>
      </c>
      <c r="AE2038" s="397">
        <v>3.2</v>
      </c>
      <c r="AF2038" s="396">
        <f t="shared" si="892"/>
        <v>306</v>
      </c>
      <c r="AG2038" s="396">
        <f t="shared" si="893"/>
        <v>39</v>
      </c>
      <c r="AH2038" s="396">
        <f t="shared" si="889"/>
        <v>259</v>
      </c>
      <c r="AI2038" s="396">
        <f t="shared" si="894"/>
        <v>122</v>
      </c>
      <c r="AJ2038" s="399">
        <f t="shared" si="890"/>
        <v>47.104247104247108</v>
      </c>
      <c r="AK2038" s="396">
        <f t="shared" si="891"/>
        <v>137</v>
      </c>
      <c r="AL2038" s="397">
        <f t="shared" si="896"/>
        <v>20.45</v>
      </c>
    </row>
    <row r="2039" spans="3:38" ht="18" x14ac:dyDescent="0.25">
      <c r="C2039" s="396">
        <v>17</v>
      </c>
      <c r="D2039" s="396" t="s">
        <v>32</v>
      </c>
      <c r="E2039" s="396">
        <v>10</v>
      </c>
      <c r="F2039" s="396">
        <v>10</v>
      </c>
      <c r="G2039" s="396">
        <v>230</v>
      </c>
      <c r="H2039" s="396"/>
      <c r="I2039" s="396">
        <v>230</v>
      </c>
      <c r="J2039" s="396">
        <v>230</v>
      </c>
      <c r="K2039" s="396"/>
      <c r="L2039" s="396">
        <v>9</v>
      </c>
      <c r="M2039" s="396">
        <v>9</v>
      </c>
      <c r="N2039" s="396"/>
      <c r="O2039" s="396">
        <v>17</v>
      </c>
      <c r="P2039" s="396">
        <v>17</v>
      </c>
      <c r="Q2039" s="397">
        <v>1</v>
      </c>
      <c r="R2039" s="396">
        <v>252</v>
      </c>
      <c r="S2039" s="396"/>
      <c r="T2039" s="396">
        <v>8</v>
      </c>
      <c r="U2039" s="396">
        <v>8</v>
      </c>
      <c r="V2039" s="399">
        <f t="shared" si="885"/>
        <v>100</v>
      </c>
      <c r="W2039" s="396">
        <f t="shared" si="897"/>
        <v>0</v>
      </c>
      <c r="X2039" s="397">
        <v>4.8899999999999997</v>
      </c>
      <c r="Y2039" s="396"/>
      <c r="Z2039" s="396"/>
      <c r="AA2039" s="396"/>
      <c r="AB2039" s="396"/>
      <c r="AC2039" s="399">
        <f t="shared" si="887"/>
        <v>0</v>
      </c>
      <c r="AD2039" s="396">
        <f t="shared" si="895"/>
        <v>0</v>
      </c>
      <c r="AE2039" s="397"/>
      <c r="AF2039" s="396">
        <f t="shared" si="892"/>
        <v>252</v>
      </c>
      <c r="AG2039" s="396">
        <f t="shared" si="893"/>
        <v>0</v>
      </c>
      <c r="AH2039" s="396">
        <f t="shared" si="889"/>
        <v>8</v>
      </c>
      <c r="AI2039" s="396">
        <f t="shared" si="894"/>
        <v>8</v>
      </c>
      <c r="AJ2039" s="399">
        <f t="shared" si="890"/>
        <v>100</v>
      </c>
      <c r="AK2039" s="396">
        <f t="shared" si="891"/>
        <v>0</v>
      </c>
      <c r="AL2039" s="397">
        <f t="shared" si="896"/>
        <v>4.8899999999999997</v>
      </c>
    </row>
    <row r="2040" spans="3:38" ht="18" x14ac:dyDescent="0.25">
      <c r="C2040" s="396">
        <v>18</v>
      </c>
      <c r="D2040" s="396" t="s">
        <v>33</v>
      </c>
      <c r="E2040" s="396">
        <v>14</v>
      </c>
      <c r="F2040" s="396">
        <v>14</v>
      </c>
      <c r="G2040" s="396">
        <v>287</v>
      </c>
      <c r="H2040" s="396"/>
      <c r="I2040" s="396">
        <v>287</v>
      </c>
      <c r="J2040" s="396">
        <v>287</v>
      </c>
      <c r="K2040" s="396"/>
      <c r="L2040" s="396">
        <v>13</v>
      </c>
      <c r="M2040" s="396">
        <v>13</v>
      </c>
      <c r="N2040" s="396"/>
      <c r="O2040" s="396">
        <v>116</v>
      </c>
      <c r="P2040" s="396">
        <v>88</v>
      </c>
      <c r="Q2040" s="397">
        <v>8.64</v>
      </c>
      <c r="R2040" s="396">
        <v>0</v>
      </c>
      <c r="S2040" s="396"/>
      <c r="T2040" s="396">
        <v>200</v>
      </c>
      <c r="U2040" s="396">
        <v>124</v>
      </c>
      <c r="V2040" s="399">
        <f t="shared" si="885"/>
        <v>62</v>
      </c>
      <c r="W2040" s="396">
        <f t="shared" si="897"/>
        <v>76</v>
      </c>
      <c r="X2040" s="397">
        <v>8.4700000000000006</v>
      </c>
      <c r="Y2040" s="396">
        <v>15</v>
      </c>
      <c r="Z2040" s="396"/>
      <c r="AA2040" s="396">
        <v>55</v>
      </c>
      <c r="AB2040" s="396">
        <v>55</v>
      </c>
      <c r="AC2040" s="399">
        <f t="shared" si="887"/>
        <v>100</v>
      </c>
      <c r="AD2040" s="396">
        <f t="shared" si="895"/>
        <v>0</v>
      </c>
      <c r="AE2040" s="397">
        <v>4.29</v>
      </c>
      <c r="AF2040" s="396">
        <f t="shared" si="892"/>
        <v>15</v>
      </c>
      <c r="AG2040" s="396">
        <f t="shared" si="893"/>
        <v>0</v>
      </c>
      <c r="AH2040" s="396">
        <f t="shared" si="889"/>
        <v>255</v>
      </c>
      <c r="AI2040" s="396">
        <f t="shared" si="894"/>
        <v>179</v>
      </c>
      <c r="AJ2040" s="399">
        <f t="shared" si="890"/>
        <v>70.196078431372541</v>
      </c>
      <c r="AK2040" s="396">
        <f t="shared" si="891"/>
        <v>76</v>
      </c>
      <c r="AL2040" s="397">
        <f t="shared" si="896"/>
        <v>12.760000000000002</v>
      </c>
    </row>
    <row r="2041" spans="3:38" ht="18" x14ac:dyDescent="0.25">
      <c r="C2041" s="396">
        <v>19</v>
      </c>
      <c r="D2041" s="396" t="s">
        <v>34</v>
      </c>
      <c r="E2041" s="396">
        <v>11</v>
      </c>
      <c r="F2041" s="396">
        <v>11</v>
      </c>
      <c r="G2041" s="396">
        <v>168</v>
      </c>
      <c r="H2041" s="396">
        <v>168</v>
      </c>
      <c r="I2041" s="396">
        <v>168</v>
      </c>
      <c r="J2041" s="396">
        <v>168</v>
      </c>
      <c r="K2041" s="396">
        <v>168</v>
      </c>
      <c r="L2041" s="396">
        <v>34</v>
      </c>
      <c r="M2041" s="396">
        <v>34</v>
      </c>
      <c r="N2041" s="396">
        <v>34</v>
      </c>
      <c r="O2041" s="396">
        <v>77</v>
      </c>
      <c r="P2041" s="396">
        <v>51</v>
      </c>
      <c r="Q2041" s="397">
        <v>6.7060000000000004</v>
      </c>
      <c r="R2041" s="396">
        <v>11902</v>
      </c>
      <c r="S2041" s="396">
        <v>11739</v>
      </c>
      <c r="T2041" s="396">
        <v>230</v>
      </c>
      <c r="U2041" s="396">
        <v>127</v>
      </c>
      <c r="V2041" s="399">
        <f t="shared" si="885"/>
        <v>55.217391304347828</v>
      </c>
      <c r="W2041" s="396">
        <f t="shared" si="897"/>
        <v>103</v>
      </c>
      <c r="X2041" s="397">
        <v>10.220000000000001</v>
      </c>
      <c r="Y2041" s="396"/>
      <c r="Z2041" s="396"/>
      <c r="AA2041" s="396"/>
      <c r="AB2041" s="396"/>
      <c r="AC2041" s="399">
        <f t="shared" si="887"/>
        <v>0</v>
      </c>
      <c r="AD2041" s="396">
        <f t="shared" si="895"/>
        <v>0</v>
      </c>
      <c r="AE2041" s="397"/>
      <c r="AF2041" s="396">
        <f t="shared" si="892"/>
        <v>11902</v>
      </c>
      <c r="AG2041" s="396">
        <f t="shared" si="893"/>
        <v>11739</v>
      </c>
      <c r="AH2041" s="396">
        <f t="shared" si="889"/>
        <v>230</v>
      </c>
      <c r="AI2041" s="396">
        <f t="shared" si="894"/>
        <v>127</v>
      </c>
      <c r="AJ2041" s="399">
        <f t="shared" si="890"/>
        <v>55.217391304347828</v>
      </c>
      <c r="AK2041" s="396">
        <f t="shared" si="891"/>
        <v>103</v>
      </c>
      <c r="AL2041" s="397">
        <f t="shared" si="896"/>
        <v>10.220000000000001</v>
      </c>
    </row>
    <row r="2042" spans="3:38" ht="18" x14ac:dyDescent="0.25">
      <c r="C2042" s="396">
        <v>20</v>
      </c>
      <c r="D2042" s="396" t="s">
        <v>35</v>
      </c>
      <c r="E2042" s="396">
        <v>15</v>
      </c>
      <c r="F2042" s="396">
        <v>15</v>
      </c>
      <c r="G2042" s="396">
        <v>226</v>
      </c>
      <c r="H2042" s="396">
        <v>220</v>
      </c>
      <c r="I2042" s="396">
        <v>226</v>
      </c>
      <c r="J2042" s="396">
        <v>226</v>
      </c>
      <c r="K2042" s="396">
        <v>226</v>
      </c>
      <c r="L2042" s="396">
        <v>14</v>
      </c>
      <c r="M2042" s="396">
        <v>15</v>
      </c>
      <c r="N2042" s="396">
        <v>15</v>
      </c>
      <c r="O2042" s="396">
        <v>29</v>
      </c>
      <c r="P2042" s="396">
        <v>10</v>
      </c>
      <c r="Q2042" s="397">
        <v>1.62</v>
      </c>
      <c r="R2042" s="396">
        <v>344</v>
      </c>
      <c r="S2042" s="396">
        <v>105</v>
      </c>
      <c r="T2042" s="396">
        <v>364</v>
      </c>
      <c r="U2042" s="396">
        <v>119</v>
      </c>
      <c r="V2042" s="399">
        <f t="shared" si="885"/>
        <v>32.692307692307693</v>
      </c>
      <c r="W2042" s="396">
        <f t="shared" si="897"/>
        <v>245</v>
      </c>
      <c r="X2042" s="397">
        <v>10.76</v>
      </c>
      <c r="Y2042" s="396">
        <v>22</v>
      </c>
      <c r="Z2042" s="396"/>
      <c r="AA2042" s="396">
        <v>42</v>
      </c>
      <c r="AB2042" s="396">
        <v>39</v>
      </c>
      <c r="AC2042" s="399">
        <f>IF(AB2042&lt;&gt;0,(AB2042/AA2042*100),0)</f>
        <v>92.857142857142861</v>
      </c>
      <c r="AD2042" s="396">
        <f t="shared" si="895"/>
        <v>3</v>
      </c>
      <c r="AE2042" s="397">
        <v>4.7300000000000004</v>
      </c>
      <c r="AF2042" s="396">
        <f t="shared" si="892"/>
        <v>366</v>
      </c>
      <c r="AG2042" s="396">
        <f t="shared" si="893"/>
        <v>105</v>
      </c>
      <c r="AH2042" s="396">
        <f t="shared" si="889"/>
        <v>406</v>
      </c>
      <c r="AI2042" s="396">
        <f t="shared" si="894"/>
        <v>158</v>
      </c>
      <c r="AJ2042" s="399">
        <f t="shared" si="890"/>
        <v>38.916256157635473</v>
      </c>
      <c r="AK2042" s="396">
        <f t="shared" si="891"/>
        <v>248</v>
      </c>
      <c r="AL2042" s="397">
        <f t="shared" si="896"/>
        <v>15.49</v>
      </c>
    </row>
    <row r="2043" spans="3:38" ht="18" x14ac:dyDescent="0.25">
      <c r="C2043" s="396">
        <v>21</v>
      </c>
      <c r="D2043" s="396" t="s">
        <v>36</v>
      </c>
      <c r="E2043" s="396">
        <v>8</v>
      </c>
      <c r="F2043" s="396">
        <v>8</v>
      </c>
      <c r="G2043" s="396">
        <v>108</v>
      </c>
      <c r="H2043" s="396">
        <v>108</v>
      </c>
      <c r="I2043" s="396">
        <v>108</v>
      </c>
      <c r="J2043" s="396">
        <v>99</v>
      </c>
      <c r="K2043" s="396">
        <v>68</v>
      </c>
      <c r="L2043" s="396">
        <v>7</v>
      </c>
      <c r="M2043" s="396">
        <v>7</v>
      </c>
      <c r="N2043" s="396">
        <v>7</v>
      </c>
      <c r="O2043" s="396">
        <v>184</v>
      </c>
      <c r="P2043" s="396">
        <v>88</v>
      </c>
      <c r="Q2043" s="397">
        <v>11.82</v>
      </c>
      <c r="R2043" s="396">
        <v>70</v>
      </c>
      <c r="S2043" s="396">
        <v>59</v>
      </c>
      <c r="T2043" s="396">
        <v>55</v>
      </c>
      <c r="U2043" s="396">
        <v>29</v>
      </c>
      <c r="V2043" s="399">
        <f t="shared" si="885"/>
        <v>52.72727272727272</v>
      </c>
      <c r="W2043" s="396">
        <f t="shared" si="897"/>
        <v>26</v>
      </c>
      <c r="X2043" s="397">
        <v>12.75</v>
      </c>
      <c r="Y2043" s="396">
        <v>108</v>
      </c>
      <c r="Z2043" s="396">
        <v>63</v>
      </c>
      <c r="AA2043" s="396">
        <v>83</v>
      </c>
      <c r="AB2043" s="396">
        <v>45</v>
      </c>
      <c r="AC2043" s="399">
        <f t="shared" si="887"/>
        <v>54.216867469879517</v>
      </c>
      <c r="AD2043" s="396">
        <f t="shared" si="895"/>
        <v>38</v>
      </c>
      <c r="AE2043" s="397"/>
      <c r="AF2043" s="396">
        <f t="shared" si="892"/>
        <v>178</v>
      </c>
      <c r="AG2043" s="396">
        <f t="shared" si="893"/>
        <v>122</v>
      </c>
      <c r="AH2043" s="396">
        <f t="shared" si="889"/>
        <v>138</v>
      </c>
      <c r="AI2043" s="396">
        <f t="shared" si="894"/>
        <v>74</v>
      </c>
      <c r="AJ2043" s="399">
        <f t="shared" si="890"/>
        <v>53.623188405797109</v>
      </c>
      <c r="AK2043" s="396">
        <f t="shared" si="891"/>
        <v>64</v>
      </c>
      <c r="AL2043" s="397">
        <f t="shared" si="896"/>
        <v>12.75</v>
      </c>
    </row>
    <row r="2044" spans="3:38" ht="18" x14ac:dyDescent="0.25">
      <c r="C2044" s="396">
        <v>22</v>
      </c>
      <c r="D2044" s="396" t="s">
        <v>37</v>
      </c>
      <c r="E2044" s="396">
        <v>27</v>
      </c>
      <c r="F2044" s="396">
        <v>27</v>
      </c>
      <c r="G2044" s="396">
        <v>382</v>
      </c>
      <c r="H2044" s="396">
        <v>0</v>
      </c>
      <c r="I2044" s="396">
        <v>382</v>
      </c>
      <c r="J2044" s="396">
        <v>382</v>
      </c>
      <c r="K2044" s="396">
        <v>382</v>
      </c>
      <c r="L2044" s="396">
        <v>520</v>
      </c>
      <c r="M2044" s="396">
        <v>520</v>
      </c>
      <c r="N2044" s="396">
        <v>520</v>
      </c>
      <c r="O2044" s="396">
        <v>181</v>
      </c>
      <c r="P2044" s="396">
        <v>135</v>
      </c>
      <c r="Q2044" s="397">
        <v>12.75</v>
      </c>
      <c r="R2044" s="396">
        <v>2693</v>
      </c>
      <c r="S2044" s="396">
        <v>2693</v>
      </c>
      <c r="T2044" s="396">
        <v>520</v>
      </c>
      <c r="U2044" s="396">
        <v>520</v>
      </c>
      <c r="V2044" s="399">
        <f t="shared" si="885"/>
        <v>100</v>
      </c>
      <c r="W2044" s="396">
        <f t="shared" si="897"/>
        <v>0</v>
      </c>
      <c r="X2044" s="397">
        <v>12.75</v>
      </c>
      <c r="Y2044" s="396">
        <v>0</v>
      </c>
      <c r="Z2044" s="396">
        <v>0</v>
      </c>
      <c r="AA2044" s="396">
        <v>33</v>
      </c>
      <c r="AB2044" s="396">
        <v>33</v>
      </c>
      <c r="AC2044" s="399">
        <f t="shared" si="887"/>
        <v>100</v>
      </c>
      <c r="AD2044" s="396">
        <f t="shared" si="895"/>
        <v>0</v>
      </c>
      <c r="AE2044" s="397">
        <v>5.37</v>
      </c>
      <c r="AF2044" s="396">
        <f t="shared" si="892"/>
        <v>2693</v>
      </c>
      <c r="AG2044" s="396">
        <f t="shared" si="893"/>
        <v>2693</v>
      </c>
      <c r="AH2044" s="396">
        <f t="shared" si="889"/>
        <v>553</v>
      </c>
      <c r="AI2044" s="396">
        <f t="shared" si="894"/>
        <v>553</v>
      </c>
      <c r="AJ2044" s="399">
        <f t="shared" si="890"/>
        <v>100</v>
      </c>
      <c r="AK2044" s="396">
        <f t="shared" si="891"/>
        <v>0</v>
      </c>
      <c r="AL2044" s="397">
        <f t="shared" si="896"/>
        <v>18.12</v>
      </c>
    </row>
    <row r="2045" spans="3:38" ht="18" x14ac:dyDescent="0.25">
      <c r="C2045" s="396">
        <v>23</v>
      </c>
      <c r="D2045" s="396" t="s">
        <v>187</v>
      </c>
      <c r="E2045" s="396">
        <v>11</v>
      </c>
      <c r="F2045" s="396">
        <v>11</v>
      </c>
      <c r="G2045" s="396">
        <v>169</v>
      </c>
      <c r="H2045" s="396">
        <v>168</v>
      </c>
      <c r="I2045" s="396">
        <v>169</v>
      </c>
      <c r="J2045" s="396">
        <v>169</v>
      </c>
      <c r="K2045" s="396">
        <v>169</v>
      </c>
      <c r="L2045" s="396">
        <v>10</v>
      </c>
      <c r="M2045" s="396">
        <v>10</v>
      </c>
      <c r="N2045" s="396">
        <v>10</v>
      </c>
      <c r="O2045" s="396">
        <v>50</v>
      </c>
      <c r="P2045" s="396">
        <v>50</v>
      </c>
      <c r="Q2045" s="397">
        <v>3.218</v>
      </c>
      <c r="R2045" s="396">
        <v>12104</v>
      </c>
      <c r="S2045" s="396">
        <v>11460</v>
      </c>
      <c r="T2045" s="396">
        <v>324</v>
      </c>
      <c r="U2045" s="396">
        <v>324</v>
      </c>
      <c r="V2045" s="399">
        <f t="shared" si="885"/>
        <v>100</v>
      </c>
      <c r="W2045" s="396">
        <f t="shared" si="897"/>
        <v>0</v>
      </c>
      <c r="X2045" s="397">
        <v>27.27</v>
      </c>
      <c r="Y2045" s="396">
        <v>0</v>
      </c>
      <c r="Z2045" s="396"/>
      <c r="AA2045" s="396">
        <v>88</v>
      </c>
      <c r="AB2045" s="396">
        <v>88</v>
      </c>
      <c r="AC2045" s="399">
        <f t="shared" si="887"/>
        <v>100</v>
      </c>
      <c r="AD2045" s="396">
        <f t="shared" si="895"/>
        <v>0</v>
      </c>
      <c r="AE2045" s="397">
        <v>8.9</v>
      </c>
      <c r="AF2045" s="396">
        <f t="shared" si="892"/>
        <v>12104</v>
      </c>
      <c r="AG2045" s="396">
        <f t="shared" si="893"/>
        <v>11460</v>
      </c>
      <c r="AH2045" s="396">
        <f t="shared" si="889"/>
        <v>412</v>
      </c>
      <c r="AI2045" s="396">
        <f t="shared" si="894"/>
        <v>412</v>
      </c>
      <c r="AJ2045" s="399">
        <f t="shared" si="890"/>
        <v>100</v>
      </c>
      <c r="AK2045" s="396">
        <f t="shared" si="891"/>
        <v>0</v>
      </c>
      <c r="AL2045" s="397">
        <f t="shared" si="896"/>
        <v>36.17</v>
      </c>
    </row>
    <row r="2046" spans="3:38" ht="18" x14ac:dyDescent="0.25">
      <c r="C2046" s="396">
        <v>24</v>
      </c>
      <c r="D2046" s="396" t="s">
        <v>39</v>
      </c>
      <c r="E2046" s="396">
        <v>6</v>
      </c>
      <c r="F2046" s="396">
        <v>6</v>
      </c>
      <c r="G2046" s="396">
        <v>108</v>
      </c>
      <c r="H2046" s="396">
        <v>71</v>
      </c>
      <c r="I2046" s="396">
        <v>108</v>
      </c>
      <c r="J2046" s="396">
        <v>108</v>
      </c>
      <c r="K2046" s="396">
        <v>108</v>
      </c>
      <c r="L2046" s="396">
        <v>5</v>
      </c>
      <c r="M2046" s="396">
        <v>5</v>
      </c>
      <c r="N2046" s="396"/>
      <c r="O2046" s="396">
        <v>12</v>
      </c>
      <c r="P2046" s="396">
        <v>12</v>
      </c>
      <c r="Q2046" s="397">
        <v>3.01</v>
      </c>
      <c r="R2046" s="396">
        <v>108</v>
      </c>
      <c r="S2046" s="396">
        <v>108</v>
      </c>
      <c r="T2046" s="396">
        <v>337</v>
      </c>
      <c r="U2046" s="396">
        <v>213</v>
      </c>
      <c r="V2046" s="399">
        <f t="shared" si="885"/>
        <v>63.204747774480708</v>
      </c>
      <c r="W2046" s="396">
        <f t="shared" si="897"/>
        <v>124</v>
      </c>
      <c r="X2046" s="397">
        <v>27.27</v>
      </c>
      <c r="Y2046" s="396"/>
      <c r="Z2046" s="396"/>
      <c r="AA2046" s="396"/>
      <c r="AB2046" s="396"/>
      <c r="AC2046" s="399">
        <f t="shared" si="887"/>
        <v>0</v>
      </c>
      <c r="AD2046" s="396">
        <f t="shared" si="895"/>
        <v>0</v>
      </c>
      <c r="AE2046" s="397"/>
      <c r="AF2046" s="396">
        <f t="shared" si="892"/>
        <v>108</v>
      </c>
      <c r="AG2046" s="396">
        <f t="shared" si="893"/>
        <v>108</v>
      </c>
      <c r="AH2046" s="396">
        <f t="shared" si="889"/>
        <v>337</v>
      </c>
      <c r="AI2046" s="396">
        <f t="shared" si="894"/>
        <v>213</v>
      </c>
      <c r="AJ2046" s="399">
        <f t="shared" si="890"/>
        <v>63.204747774480708</v>
      </c>
      <c r="AK2046" s="396">
        <f t="shared" si="891"/>
        <v>124</v>
      </c>
      <c r="AL2046" s="397">
        <f t="shared" si="896"/>
        <v>27.27</v>
      </c>
    </row>
    <row r="2047" spans="3:38" ht="18" x14ac:dyDescent="0.25">
      <c r="C2047" s="396">
        <v>25</v>
      </c>
      <c r="D2047" s="396" t="s">
        <v>40</v>
      </c>
      <c r="E2047" s="396">
        <v>9</v>
      </c>
      <c r="F2047" s="396">
        <v>9</v>
      </c>
      <c r="G2047" s="396">
        <v>180</v>
      </c>
      <c r="H2047" s="396">
        <v>22</v>
      </c>
      <c r="I2047" s="396">
        <v>180</v>
      </c>
      <c r="J2047" s="396">
        <v>179</v>
      </c>
      <c r="K2047" s="396">
        <v>179</v>
      </c>
      <c r="L2047" s="396">
        <v>179</v>
      </c>
      <c r="M2047" s="396">
        <v>8</v>
      </c>
      <c r="N2047" s="396">
        <v>5</v>
      </c>
      <c r="O2047" s="396">
        <v>94</v>
      </c>
      <c r="P2047" s="396">
        <v>63</v>
      </c>
      <c r="Q2047" s="397">
        <v>5.13</v>
      </c>
      <c r="R2047" s="396">
        <v>5307</v>
      </c>
      <c r="S2047" s="396">
        <v>4681</v>
      </c>
      <c r="T2047" s="396">
        <v>218</v>
      </c>
      <c r="U2047" s="396">
        <v>137</v>
      </c>
      <c r="V2047" s="399">
        <f t="shared" si="885"/>
        <v>62.844036697247709</v>
      </c>
      <c r="W2047" s="396">
        <f t="shared" si="897"/>
        <v>81</v>
      </c>
      <c r="X2047" s="397">
        <v>15.13</v>
      </c>
      <c r="Y2047" s="396"/>
      <c r="Z2047" s="396"/>
      <c r="AA2047" s="396"/>
      <c r="AB2047" s="396"/>
      <c r="AC2047" s="399">
        <f t="shared" si="887"/>
        <v>0</v>
      </c>
      <c r="AD2047" s="396">
        <f t="shared" si="895"/>
        <v>0</v>
      </c>
      <c r="AE2047" s="397"/>
      <c r="AF2047" s="396">
        <f t="shared" si="892"/>
        <v>5307</v>
      </c>
      <c r="AG2047" s="396">
        <f t="shared" si="893"/>
        <v>4681</v>
      </c>
      <c r="AH2047" s="396">
        <f t="shared" si="889"/>
        <v>218</v>
      </c>
      <c r="AI2047" s="396">
        <f t="shared" si="894"/>
        <v>137</v>
      </c>
      <c r="AJ2047" s="399">
        <f t="shared" si="890"/>
        <v>62.844036697247709</v>
      </c>
      <c r="AK2047" s="396">
        <f t="shared" si="891"/>
        <v>81</v>
      </c>
      <c r="AL2047" s="397">
        <f t="shared" si="896"/>
        <v>15.13</v>
      </c>
    </row>
    <row r="2048" spans="3:38" ht="18" x14ac:dyDescent="0.25">
      <c r="C2048" s="396">
        <v>26</v>
      </c>
      <c r="D2048" s="396" t="s">
        <v>41</v>
      </c>
      <c r="E2048" s="396">
        <v>12</v>
      </c>
      <c r="F2048" s="396">
        <v>12</v>
      </c>
      <c r="G2048" s="396">
        <v>230</v>
      </c>
      <c r="H2048" s="396">
        <v>170</v>
      </c>
      <c r="I2048" s="396">
        <v>230</v>
      </c>
      <c r="J2048" s="396">
        <v>230</v>
      </c>
      <c r="K2048" s="396">
        <v>230</v>
      </c>
      <c r="L2048" s="396">
        <v>11</v>
      </c>
      <c r="M2048" s="396">
        <v>11</v>
      </c>
      <c r="N2048" s="396">
        <v>11</v>
      </c>
      <c r="O2048" s="396">
        <v>93</v>
      </c>
      <c r="P2048" s="396">
        <v>37</v>
      </c>
      <c r="Q2048" s="397">
        <v>0</v>
      </c>
      <c r="R2048" s="396">
        <v>13142</v>
      </c>
      <c r="S2048" s="396">
        <v>9677</v>
      </c>
      <c r="T2048" s="396">
        <v>120</v>
      </c>
      <c r="U2048" s="396">
        <v>67</v>
      </c>
      <c r="V2048" s="399">
        <f t="shared" si="885"/>
        <v>55.833333333333336</v>
      </c>
      <c r="W2048" s="396">
        <f t="shared" si="897"/>
        <v>53</v>
      </c>
      <c r="X2048" s="397">
        <v>7.84</v>
      </c>
      <c r="Y2048" s="396"/>
      <c r="Z2048" s="396"/>
      <c r="AA2048" s="396"/>
      <c r="AB2048" s="396"/>
      <c r="AC2048" s="399">
        <f t="shared" si="887"/>
        <v>0</v>
      </c>
      <c r="AD2048" s="396">
        <f t="shared" si="895"/>
        <v>0</v>
      </c>
      <c r="AE2048" s="397"/>
      <c r="AF2048" s="396">
        <f t="shared" si="892"/>
        <v>13142</v>
      </c>
      <c r="AG2048" s="396">
        <f t="shared" si="893"/>
        <v>9677</v>
      </c>
      <c r="AH2048" s="396">
        <f t="shared" si="889"/>
        <v>120</v>
      </c>
      <c r="AI2048" s="396">
        <f t="shared" si="894"/>
        <v>67</v>
      </c>
      <c r="AJ2048" s="399">
        <f t="shared" si="890"/>
        <v>55.833333333333336</v>
      </c>
      <c r="AK2048" s="396">
        <f t="shared" si="891"/>
        <v>53</v>
      </c>
      <c r="AL2048" s="397">
        <f t="shared" si="896"/>
        <v>7.84</v>
      </c>
    </row>
    <row r="2049" spans="3:38" ht="18" x14ac:dyDescent="0.25">
      <c r="C2049" s="396">
        <v>27</v>
      </c>
      <c r="D2049" s="396" t="s">
        <v>42</v>
      </c>
      <c r="E2049" s="396">
        <v>12</v>
      </c>
      <c r="F2049" s="396">
        <v>12</v>
      </c>
      <c r="G2049" s="396">
        <v>171</v>
      </c>
      <c r="H2049" s="396">
        <v>170</v>
      </c>
      <c r="I2049" s="396">
        <v>22</v>
      </c>
      <c r="J2049" s="396">
        <v>22</v>
      </c>
      <c r="K2049" s="396">
        <v>22</v>
      </c>
      <c r="L2049" s="396">
        <v>22</v>
      </c>
      <c r="M2049" s="396">
        <v>22</v>
      </c>
      <c r="N2049" s="396">
        <v>22</v>
      </c>
      <c r="O2049" s="396">
        <v>61</v>
      </c>
      <c r="P2049" s="396">
        <v>24</v>
      </c>
      <c r="Q2049" s="397">
        <v>3.0419999999999998</v>
      </c>
      <c r="R2049" s="396">
        <v>226</v>
      </c>
      <c r="S2049" s="396">
        <v>171</v>
      </c>
      <c r="T2049" s="396">
        <v>137</v>
      </c>
      <c r="U2049" s="396">
        <v>119</v>
      </c>
      <c r="V2049" s="399">
        <f t="shared" si="885"/>
        <v>86.861313868613138</v>
      </c>
      <c r="W2049" s="396">
        <f t="shared" si="897"/>
        <v>18</v>
      </c>
      <c r="X2049" s="397">
        <v>10.737</v>
      </c>
      <c r="Y2049" s="396">
        <v>171</v>
      </c>
      <c r="Z2049" s="396">
        <v>171</v>
      </c>
      <c r="AA2049" s="396">
        <v>137</v>
      </c>
      <c r="AB2049" s="396">
        <v>88</v>
      </c>
      <c r="AC2049" s="399">
        <f t="shared" si="887"/>
        <v>64.233576642335763</v>
      </c>
      <c r="AD2049" s="396">
        <f t="shared" si="895"/>
        <v>49</v>
      </c>
      <c r="AE2049" s="397">
        <v>4.8899999999999997</v>
      </c>
      <c r="AF2049" s="396">
        <f t="shared" si="892"/>
        <v>397</v>
      </c>
      <c r="AG2049" s="396">
        <f t="shared" si="893"/>
        <v>342</v>
      </c>
      <c r="AH2049" s="396">
        <f t="shared" si="889"/>
        <v>274</v>
      </c>
      <c r="AI2049" s="396">
        <f t="shared" si="894"/>
        <v>207</v>
      </c>
      <c r="AJ2049" s="399">
        <f t="shared" si="890"/>
        <v>75.547445255474457</v>
      </c>
      <c r="AK2049" s="396">
        <f t="shared" si="891"/>
        <v>67</v>
      </c>
      <c r="AL2049" s="397">
        <f t="shared" si="896"/>
        <v>15.626999999999999</v>
      </c>
    </row>
    <row r="2050" spans="3:38" ht="18" x14ac:dyDescent="0.25">
      <c r="C2050" s="396">
        <v>28</v>
      </c>
      <c r="D2050" s="396" t="s">
        <v>43</v>
      </c>
      <c r="E2050" s="396">
        <v>10</v>
      </c>
      <c r="F2050" s="396">
        <v>10</v>
      </c>
      <c r="G2050" s="396">
        <v>148</v>
      </c>
      <c r="H2050" s="396">
        <v>148</v>
      </c>
      <c r="I2050" s="396">
        <v>148</v>
      </c>
      <c r="J2050" s="396">
        <v>148</v>
      </c>
      <c r="K2050" s="396">
        <v>2</v>
      </c>
      <c r="L2050" s="396">
        <v>45</v>
      </c>
      <c r="M2050" s="396">
        <v>45</v>
      </c>
      <c r="N2050" s="396">
        <v>4</v>
      </c>
      <c r="O2050" s="396"/>
      <c r="P2050" s="396"/>
      <c r="Q2050" s="397">
        <v>0</v>
      </c>
      <c r="R2050" s="396">
        <v>197</v>
      </c>
      <c r="S2050" s="396">
        <v>61</v>
      </c>
      <c r="T2050" s="396">
        <v>175</v>
      </c>
      <c r="U2050" s="396">
        <v>69</v>
      </c>
      <c r="V2050" s="399">
        <f t="shared" si="885"/>
        <v>39.428571428571431</v>
      </c>
      <c r="W2050" s="396">
        <f t="shared" si="897"/>
        <v>106</v>
      </c>
      <c r="X2050" s="397">
        <v>11.23</v>
      </c>
      <c r="Y2050" s="396">
        <v>55</v>
      </c>
      <c r="Z2050" s="396">
        <v>15</v>
      </c>
      <c r="AA2050" s="396">
        <v>26</v>
      </c>
      <c r="AB2050" s="396">
        <v>4</v>
      </c>
      <c r="AC2050" s="399">
        <f t="shared" si="887"/>
        <v>15.384615384615385</v>
      </c>
      <c r="AD2050" s="396">
        <f t="shared" si="895"/>
        <v>22</v>
      </c>
      <c r="AE2050" s="397">
        <v>2.0099999999999998</v>
      </c>
      <c r="AF2050" s="396">
        <f t="shared" si="892"/>
        <v>252</v>
      </c>
      <c r="AG2050" s="396">
        <f t="shared" si="893"/>
        <v>76</v>
      </c>
      <c r="AH2050" s="396">
        <f>SUM(T2050,AA2050)</f>
        <v>201</v>
      </c>
      <c r="AI2050" s="396">
        <f t="shared" si="894"/>
        <v>73</v>
      </c>
      <c r="AJ2050" s="399">
        <f t="shared" si="890"/>
        <v>36.318407960199004</v>
      </c>
      <c r="AK2050" s="396">
        <f t="shared" si="891"/>
        <v>128</v>
      </c>
      <c r="AL2050" s="397">
        <f t="shared" si="896"/>
        <v>13.24</v>
      </c>
    </row>
    <row r="2051" spans="3:38" ht="18" x14ac:dyDescent="0.25">
      <c r="C2051" s="396">
        <v>29</v>
      </c>
      <c r="D2051" s="396" t="s">
        <v>44</v>
      </c>
      <c r="E2051" s="396">
        <v>7</v>
      </c>
      <c r="F2051" s="396">
        <v>7</v>
      </c>
      <c r="G2051" s="396">
        <v>96</v>
      </c>
      <c r="H2051" s="396"/>
      <c r="I2051" s="396">
        <v>96</v>
      </c>
      <c r="J2051" s="396">
        <v>96</v>
      </c>
      <c r="K2051" s="396">
        <v>96</v>
      </c>
      <c r="L2051" s="396">
        <v>6</v>
      </c>
      <c r="M2051" s="396">
        <v>6</v>
      </c>
      <c r="N2051" s="396">
        <v>6</v>
      </c>
      <c r="O2051" s="396">
        <v>60</v>
      </c>
      <c r="P2051" s="396">
        <v>31</v>
      </c>
      <c r="Q2051" s="397">
        <v>5.36</v>
      </c>
      <c r="R2051" s="396">
        <v>96</v>
      </c>
      <c r="S2051" s="396">
        <v>96</v>
      </c>
      <c r="T2051" s="396">
        <v>103</v>
      </c>
      <c r="U2051" s="396">
        <v>42</v>
      </c>
      <c r="V2051" s="399">
        <f t="shared" si="885"/>
        <v>40.776699029126213</v>
      </c>
      <c r="W2051" s="396">
        <f t="shared" si="897"/>
        <v>61</v>
      </c>
      <c r="X2051" s="397">
        <v>0</v>
      </c>
      <c r="Y2051" s="396"/>
      <c r="Z2051" s="396"/>
      <c r="AA2051" s="396"/>
      <c r="AB2051" s="396"/>
      <c r="AC2051" s="399">
        <f t="shared" si="887"/>
        <v>0</v>
      </c>
      <c r="AD2051" s="396">
        <f t="shared" si="895"/>
        <v>0</v>
      </c>
      <c r="AE2051" s="397"/>
      <c r="AF2051" s="396">
        <f t="shared" si="892"/>
        <v>96</v>
      </c>
      <c r="AG2051" s="396">
        <f t="shared" si="893"/>
        <v>96</v>
      </c>
      <c r="AH2051" s="396">
        <f>SUM(T2051,AA2051)</f>
        <v>103</v>
      </c>
      <c r="AI2051" s="396">
        <f>U2051+AB2051</f>
        <v>42</v>
      </c>
      <c r="AJ2051" s="399">
        <f t="shared" si="890"/>
        <v>40.776699029126213</v>
      </c>
      <c r="AK2051" s="396">
        <f t="shared" si="891"/>
        <v>61</v>
      </c>
      <c r="AL2051" s="397">
        <f t="shared" si="896"/>
        <v>0</v>
      </c>
    </row>
    <row r="2052" spans="3:38" ht="18" x14ac:dyDescent="0.25">
      <c r="C2052" s="396">
        <v>30</v>
      </c>
      <c r="D2052" s="396" t="s">
        <v>45</v>
      </c>
      <c r="E2052" s="396">
        <v>18</v>
      </c>
      <c r="F2052" s="396">
        <v>18</v>
      </c>
      <c r="G2052" s="396">
        <v>262</v>
      </c>
      <c r="H2052" s="396">
        <v>262</v>
      </c>
      <c r="I2052" s="396">
        <v>262</v>
      </c>
      <c r="J2052" s="396">
        <v>262</v>
      </c>
      <c r="K2052" s="396">
        <v>262</v>
      </c>
      <c r="L2052" s="396">
        <v>17</v>
      </c>
      <c r="M2052" s="396">
        <v>17</v>
      </c>
      <c r="N2052" s="396">
        <v>17</v>
      </c>
      <c r="O2052" s="396"/>
      <c r="P2052" s="396"/>
      <c r="Q2052" s="397">
        <v>0</v>
      </c>
      <c r="R2052" s="396">
        <v>3792</v>
      </c>
      <c r="S2052" s="396">
        <v>1419</v>
      </c>
      <c r="T2052" s="396">
        <v>263</v>
      </c>
      <c r="U2052" s="396">
        <v>225</v>
      </c>
      <c r="V2052" s="399">
        <f t="shared" si="885"/>
        <v>85.551330798479086</v>
      </c>
      <c r="W2052" s="396">
        <f t="shared" si="897"/>
        <v>38</v>
      </c>
      <c r="X2052" s="397">
        <v>15.077</v>
      </c>
      <c r="Y2052" s="396">
        <v>2620</v>
      </c>
      <c r="Z2052" s="396"/>
      <c r="AA2052" s="396">
        <v>349</v>
      </c>
      <c r="AB2052" s="396">
        <v>349</v>
      </c>
      <c r="AC2052" s="399">
        <f t="shared" si="887"/>
        <v>100</v>
      </c>
      <c r="AD2052" s="396">
        <f t="shared" si="895"/>
        <v>0</v>
      </c>
      <c r="AE2052" s="397">
        <v>12.79</v>
      </c>
      <c r="AF2052" s="396">
        <f t="shared" si="892"/>
        <v>6412</v>
      </c>
      <c r="AG2052" s="396">
        <f t="shared" si="893"/>
        <v>1419</v>
      </c>
      <c r="AH2052" s="396">
        <f>SUM(T2052,AA2052)</f>
        <v>612</v>
      </c>
      <c r="AI2052" s="396">
        <f t="shared" si="894"/>
        <v>574</v>
      </c>
      <c r="AJ2052" s="399">
        <f t="shared" si="890"/>
        <v>93.790849673202615</v>
      </c>
      <c r="AK2052" s="396">
        <f t="shared" si="891"/>
        <v>38</v>
      </c>
      <c r="AL2052" s="397">
        <f t="shared" si="896"/>
        <v>27.866999999999997</v>
      </c>
    </row>
    <row r="2053" spans="3:38" ht="18" x14ac:dyDescent="0.25">
      <c r="C2053" s="400"/>
      <c r="D2053" s="400" t="s">
        <v>46</v>
      </c>
      <c r="E2053" s="400">
        <f t="shared" ref="E2053:P2053" si="898">SUM(E2023:E2052)</f>
        <v>340</v>
      </c>
      <c r="F2053" s="400">
        <f t="shared" si="898"/>
        <v>338</v>
      </c>
      <c r="G2053" s="400">
        <f t="shared" si="898"/>
        <v>6232</v>
      </c>
      <c r="H2053" s="400">
        <f t="shared" si="898"/>
        <v>3586</v>
      </c>
      <c r="I2053" s="400">
        <f t="shared" si="898"/>
        <v>6084</v>
      </c>
      <c r="J2053" s="400">
        <f t="shared" si="898"/>
        <v>6074</v>
      </c>
      <c r="K2053" s="400">
        <f t="shared" si="898"/>
        <v>4977</v>
      </c>
      <c r="L2053" s="400">
        <f t="shared" si="898"/>
        <v>1288</v>
      </c>
      <c r="M2053" s="400">
        <f t="shared" si="898"/>
        <v>1114</v>
      </c>
      <c r="N2053" s="400">
        <f t="shared" si="898"/>
        <v>954</v>
      </c>
      <c r="O2053" s="400">
        <f t="shared" si="898"/>
        <v>2334</v>
      </c>
      <c r="P2053" s="400">
        <f t="shared" si="898"/>
        <v>1238</v>
      </c>
      <c r="Q2053" s="401">
        <f>SUM(Q2023:Q2052)</f>
        <v>338.85500000000008</v>
      </c>
      <c r="R2053" s="400">
        <f t="shared" ref="R2053:U2053" si="899">SUM(R2023:R2052)</f>
        <v>100027</v>
      </c>
      <c r="S2053" s="400">
        <f t="shared" si="899"/>
        <v>77642</v>
      </c>
      <c r="T2053" s="400">
        <f t="shared" si="899"/>
        <v>7580</v>
      </c>
      <c r="U2053" s="400">
        <f t="shared" si="899"/>
        <v>4609</v>
      </c>
      <c r="V2053" s="402">
        <f t="shared" si="885"/>
        <v>60.804749340369391</v>
      </c>
      <c r="W2053" s="400">
        <f t="shared" ref="W2053:AB2053" si="900">SUM(W2023:W2052)</f>
        <v>1897</v>
      </c>
      <c r="X2053" s="401">
        <f t="shared" si="900"/>
        <v>601.93724000000009</v>
      </c>
      <c r="Y2053" s="400">
        <f t="shared" si="900"/>
        <v>4125</v>
      </c>
      <c r="Z2053" s="400">
        <f t="shared" si="900"/>
        <v>1079</v>
      </c>
      <c r="AA2053" s="400">
        <f t="shared" si="900"/>
        <v>985</v>
      </c>
      <c r="AB2053" s="400">
        <f t="shared" si="900"/>
        <v>782</v>
      </c>
      <c r="AC2053" s="402">
        <f t="shared" si="887"/>
        <v>79.390862944162436</v>
      </c>
      <c r="AD2053" s="400">
        <f t="shared" ref="AD2053:AH2053" si="901">SUM(AD2023:AD2052)</f>
        <v>213</v>
      </c>
      <c r="AE2053" s="401">
        <f t="shared" si="901"/>
        <v>47.85</v>
      </c>
      <c r="AF2053" s="400">
        <f t="shared" si="901"/>
        <v>104152</v>
      </c>
      <c r="AG2053" s="400">
        <f t="shared" si="901"/>
        <v>78721</v>
      </c>
      <c r="AH2053" s="400">
        <f t="shared" si="901"/>
        <v>8565</v>
      </c>
      <c r="AI2053" s="400">
        <f>SUM(AI2023:AI2052)</f>
        <v>5391</v>
      </c>
      <c r="AJ2053" s="402">
        <f t="shared" si="890"/>
        <v>62.942206654991239</v>
      </c>
      <c r="AK2053" s="400">
        <f>SUM(AK2023:AK2052)</f>
        <v>3174</v>
      </c>
      <c r="AL2053" s="401">
        <f>SUM(AL2023:AL2052)</f>
        <v>648.05723999999998</v>
      </c>
    </row>
    <row r="2054" spans="3:38" ht="12.75" x14ac:dyDescent="0.2"/>
    <row r="2055" spans="3:38" ht="12.75" x14ac:dyDescent="0.2"/>
    <row r="2056" spans="3:38" ht="20.25" x14ac:dyDescent="0.2">
      <c r="C2056" s="802" t="s">
        <v>272</v>
      </c>
      <c r="D2056" s="802"/>
      <c r="E2056" s="802"/>
      <c r="F2056" s="802"/>
      <c r="G2056" s="802"/>
      <c r="H2056" s="802"/>
      <c r="I2056" s="802"/>
      <c r="J2056" s="802"/>
      <c r="K2056" s="802"/>
      <c r="L2056" s="802"/>
      <c r="M2056" s="802"/>
      <c r="N2056" s="802"/>
      <c r="O2056" s="802"/>
      <c r="P2056" s="802"/>
      <c r="Q2056" s="802"/>
      <c r="R2056" s="802"/>
      <c r="S2056" s="802"/>
      <c r="T2056" s="802"/>
      <c r="U2056" s="802"/>
      <c r="V2056" s="802"/>
      <c r="W2056" s="802"/>
      <c r="X2056" s="802"/>
      <c r="Y2056" s="802" t="s">
        <v>272</v>
      </c>
      <c r="Z2056" s="802"/>
      <c r="AA2056" s="802"/>
      <c r="AB2056" s="802"/>
      <c r="AC2056" s="802"/>
      <c r="AD2056" s="802"/>
      <c r="AE2056" s="802"/>
      <c r="AF2056" s="802"/>
      <c r="AG2056" s="802"/>
      <c r="AH2056" s="802"/>
      <c r="AI2056" s="802"/>
      <c r="AJ2056" s="802"/>
      <c r="AK2056" s="802"/>
      <c r="AL2056" s="802"/>
    </row>
    <row r="2057" spans="3:38" ht="20.25" customHeight="1" x14ac:dyDescent="0.25">
      <c r="C2057" s="741" t="s">
        <v>2</v>
      </c>
      <c r="D2057" s="741" t="s">
        <v>3</v>
      </c>
      <c r="E2057" s="804" t="s">
        <v>4</v>
      </c>
      <c r="F2057" s="805"/>
      <c r="G2057" s="805"/>
      <c r="H2057" s="805"/>
      <c r="I2057" s="805"/>
      <c r="J2057" s="805"/>
      <c r="K2057" s="805"/>
      <c r="L2057" s="805"/>
      <c r="M2057" s="805"/>
      <c r="N2057" s="805"/>
      <c r="O2057" s="805"/>
      <c r="P2057" s="805"/>
      <c r="Q2057" s="806"/>
      <c r="R2057" s="743" t="s">
        <v>4</v>
      </c>
      <c r="S2057" s="743"/>
      <c r="T2057" s="743"/>
      <c r="U2057" s="743"/>
      <c r="V2057" s="743"/>
      <c r="W2057" s="743"/>
      <c r="X2057" s="743"/>
      <c r="Y2057" s="743" t="s">
        <v>9</v>
      </c>
      <c r="Z2057" s="743"/>
      <c r="AA2057" s="743"/>
      <c r="AB2057" s="743"/>
      <c r="AC2057" s="743"/>
      <c r="AD2057" s="743"/>
      <c r="AE2057" s="743"/>
      <c r="AF2057" s="743" t="s">
        <v>119</v>
      </c>
      <c r="AG2057" s="743"/>
      <c r="AH2057" s="743"/>
      <c r="AI2057" s="743"/>
      <c r="AJ2057" s="743"/>
      <c r="AK2057" s="743"/>
      <c r="AL2057" s="743"/>
    </row>
    <row r="2058" spans="3:38" ht="15.75" x14ac:dyDescent="0.25">
      <c r="C2058" s="741"/>
      <c r="D2058" s="741"/>
      <c r="E2058" s="804" t="s">
        <v>5</v>
      </c>
      <c r="F2058" s="805"/>
      <c r="G2058" s="805"/>
      <c r="H2058" s="805"/>
      <c r="I2058" s="805"/>
      <c r="J2058" s="805"/>
      <c r="K2058" s="805"/>
      <c r="L2058" s="805"/>
      <c r="M2058" s="805"/>
      <c r="N2058" s="805"/>
      <c r="O2058" s="805"/>
      <c r="P2058" s="805"/>
      <c r="Q2058" s="806"/>
      <c r="R2058" s="743" t="s">
        <v>64</v>
      </c>
      <c r="S2058" s="743"/>
      <c r="T2058" s="743"/>
      <c r="U2058" s="743"/>
      <c r="V2058" s="743"/>
      <c r="W2058" s="743"/>
      <c r="X2058" s="743"/>
      <c r="Y2058" s="743" t="s">
        <v>64</v>
      </c>
      <c r="Z2058" s="743"/>
      <c r="AA2058" s="743"/>
      <c r="AB2058" s="743"/>
      <c r="AC2058" s="743"/>
      <c r="AD2058" s="743"/>
      <c r="AE2058" s="743"/>
      <c r="AF2058" s="743" t="s">
        <v>64</v>
      </c>
      <c r="AG2058" s="743"/>
      <c r="AH2058" s="743"/>
      <c r="AI2058" s="743"/>
      <c r="AJ2058" s="743"/>
      <c r="AK2058" s="743"/>
      <c r="AL2058" s="743"/>
    </row>
    <row r="2059" spans="3:38" ht="15" x14ac:dyDescent="0.2">
      <c r="C2059" s="741"/>
      <c r="D2059" s="741"/>
      <c r="E2059" s="741" t="s">
        <v>15</v>
      </c>
      <c r="F2059" s="741"/>
      <c r="G2059" s="741" t="s">
        <v>256</v>
      </c>
      <c r="H2059" s="741"/>
      <c r="I2059" s="741" t="s">
        <v>257</v>
      </c>
      <c r="J2059" s="741"/>
      <c r="K2059" s="741"/>
      <c r="L2059" s="741" t="s">
        <v>258</v>
      </c>
      <c r="M2059" s="741"/>
      <c r="N2059" s="741"/>
      <c r="O2059" s="807" t="s">
        <v>158</v>
      </c>
      <c r="P2059" s="808"/>
      <c r="Q2059" s="809"/>
      <c r="R2059" s="741" t="s">
        <v>7</v>
      </c>
      <c r="S2059" s="741"/>
      <c r="T2059" s="741" t="s">
        <v>8</v>
      </c>
      <c r="U2059" s="741"/>
      <c r="V2059" s="741"/>
      <c r="W2059" s="741"/>
      <c r="X2059" s="741"/>
      <c r="Y2059" s="741" t="s">
        <v>7</v>
      </c>
      <c r="Z2059" s="741"/>
      <c r="AA2059" s="741" t="s">
        <v>8</v>
      </c>
      <c r="AB2059" s="741"/>
      <c r="AC2059" s="741"/>
      <c r="AD2059" s="741"/>
      <c r="AE2059" s="741"/>
      <c r="AF2059" s="741" t="s">
        <v>7</v>
      </c>
      <c r="AG2059" s="741"/>
      <c r="AH2059" s="741" t="s">
        <v>8</v>
      </c>
      <c r="AI2059" s="741"/>
      <c r="AJ2059" s="741"/>
      <c r="AK2059" s="741"/>
      <c r="AL2059" s="741"/>
    </row>
    <row r="2060" spans="3:38" ht="15" customHeight="1" x14ac:dyDescent="0.2">
      <c r="C2060" s="741"/>
      <c r="D2060" s="741"/>
      <c r="E2060" s="741" t="s">
        <v>55</v>
      </c>
      <c r="F2060" s="741"/>
      <c r="G2060" s="741" t="s">
        <v>56</v>
      </c>
      <c r="H2060" s="741"/>
      <c r="I2060" s="741" t="s">
        <v>61</v>
      </c>
      <c r="J2060" s="741"/>
      <c r="K2060" s="741"/>
      <c r="L2060" s="741" t="s">
        <v>62</v>
      </c>
      <c r="M2060" s="741"/>
      <c r="N2060" s="741"/>
      <c r="O2060" s="810"/>
      <c r="P2060" s="811"/>
      <c r="Q2060" s="812"/>
      <c r="R2060" s="741" t="s">
        <v>65</v>
      </c>
      <c r="S2060" s="741"/>
      <c r="T2060" s="741" t="s">
        <v>69</v>
      </c>
      <c r="U2060" s="741"/>
      <c r="V2060" s="741"/>
      <c r="W2060" s="741"/>
      <c r="X2060" s="741"/>
      <c r="Y2060" s="741" t="s">
        <v>70</v>
      </c>
      <c r="Z2060" s="741"/>
      <c r="AA2060" s="741" t="s">
        <v>69</v>
      </c>
      <c r="AB2060" s="741"/>
      <c r="AC2060" s="741"/>
      <c r="AD2060" s="741"/>
      <c r="AE2060" s="741"/>
      <c r="AF2060" s="741" t="s">
        <v>70</v>
      </c>
      <c r="AG2060" s="741"/>
      <c r="AH2060" s="741" t="s">
        <v>69</v>
      </c>
      <c r="AI2060" s="741"/>
      <c r="AJ2060" s="741"/>
      <c r="AK2060" s="741"/>
      <c r="AL2060" s="741"/>
    </row>
    <row r="2061" spans="3:38" ht="45" x14ac:dyDescent="0.2">
      <c r="C2061" s="741"/>
      <c r="D2061" s="741"/>
      <c r="E2061" s="412" t="s">
        <v>75</v>
      </c>
      <c r="F2061" s="412" t="s">
        <v>76</v>
      </c>
      <c r="G2061" s="412" t="s">
        <v>57</v>
      </c>
      <c r="H2061" s="412" t="s">
        <v>77</v>
      </c>
      <c r="I2061" s="412" t="s">
        <v>58</v>
      </c>
      <c r="J2061" s="412" t="s">
        <v>59</v>
      </c>
      <c r="K2061" s="412" t="s">
        <v>60</v>
      </c>
      <c r="L2061" s="412" t="s">
        <v>58</v>
      </c>
      <c r="M2061" s="412" t="s">
        <v>59</v>
      </c>
      <c r="N2061" s="412" t="s">
        <v>63</v>
      </c>
      <c r="O2061" s="412" t="s">
        <v>170</v>
      </c>
      <c r="P2061" s="412" t="s">
        <v>171</v>
      </c>
      <c r="Q2061" s="412" t="s">
        <v>161</v>
      </c>
      <c r="R2061" s="412" t="s">
        <v>59</v>
      </c>
      <c r="S2061" s="412" t="s">
        <v>66</v>
      </c>
      <c r="T2061" s="412" t="s">
        <v>67</v>
      </c>
      <c r="U2061" s="412" t="s">
        <v>68</v>
      </c>
      <c r="V2061" s="412" t="s">
        <v>71</v>
      </c>
      <c r="W2061" s="412" t="s">
        <v>72</v>
      </c>
      <c r="X2061" s="412" t="s">
        <v>162</v>
      </c>
      <c r="Y2061" s="421" t="s">
        <v>59</v>
      </c>
      <c r="Z2061" s="421" t="s">
        <v>63</v>
      </c>
      <c r="AA2061" s="421" t="s">
        <v>67</v>
      </c>
      <c r="AB2061" s="421" t="s">
        <v>68</v>
      </c>
      <c r="AC2061" s="421" t="s">
        <v>71</v>
      </c>
      <c r="AD2061" s="421" t="s">
        <v>72</v>
      </c>
      <c r="AE2061" s="421" t="s">
        <v>221</v>
      </c>
      <c r="AF2061" s="421" t="s">
        <v>59</v>
      </c>
      <c r="AG2061" s="421" t="s">
        <v>63</v>
      </c>
      <c r="AH2061" s="421" t="s">
        <v>67</v>
      </c>
      <c r="AI2061" s="421" t="s">
        <v>68</v>
      </c>
      <c r="AJ2061" s="421" t="s">
        <v>71</v>
      </c>
      <c r="AK2061" s="421" t="s">
        <v>72</v>
      </c>
      <c r="AL2061" s="421" t="s">
        <v>172</v>
      </c>
    </row>
    <row r="2062" spans="3:38" ht="12.75" x14ac:dyDescent="0.2">
      <c r="C2062" s="413">
        <v>1</v>
      </c>
      <c r="D2062" s="413">
        <v>2</v>
      </c>
      <c r="E2062" s="413">
        <v>3</v>
      </c>
      <c r="F2062" s="413">
        <v>4</v>
      </c>
      <c r="G2062" s="413">
        <v>5</v>
      </c>
      <c r="H2062" s="413">
        <v>6</v>
      </c>
      <c r="I2062" s="413">
        <v>7</v>
      </c>
      <c r="J2062" s="413">
        <v>8</v>
      </c>
      <c r="K2062" s="413">
        <v>9</v>
      </c>
      <c r="L2062" s="413">
        <v>10</v>
      </c>
      <c r="M2062" s="413">
        <v>11</v>
      </c>
      <c r="N2062" s="413">
        <v>12</v>
      </c>
      <c r="O2062" s="413">
        <v>13</v>
      </c>
      <c r="P2062" s="413">
        <v>14</v>
      </c>
      <c r="Q2062" s="413">
        <v>15</v>
      </c>
      <c r="R2062" s="413">
        <v>16</v>
      </c>
      <c r="S2062" s="413">
        <v>17</v>
      </c>
      <c r="T2062" s="413">
        <v>18</v>
      </c>
      <c r="U2062" s="413">
        <v>19</v>
      </c>
      <c r="V2062" s="413">
        <v>20</v>
      </c>
      <c r="W2062" s="413">
        <v>21</v>
      </c>
      <c r="X2062" s="413">
        <v>22</v>
      </c>
      <c r="Y2062" s="422">
        <v>23</v>
      </c>
      <c r="Z2062" s="422">
        <v>24</v>
      </c>
      <c r="AA2062" s="422">
        <v>25</v>
      </c>
      <c r="AB2062" s="422">
        <v>26</v>
      </c>
      <c r="AC2062" s="422">
        <v>27</v>
      </c>
      <c r="AD2062" s="422">
        <v>28</v>
      </c>
      <c r="AE2062" s="422">
        <v>29</v>
      </c>
      <c r="AF2062" s="422">
        <v>30</v>
      </c>
      <c r="AG2062" s="422">
        <v>31</v>
      </c>
      <c r="AH2062" s="422">
        <v>32</v>
      </c>
      <c r="AI2062" s="422">
        <v>33</v>
      </c>
      <c r="AJ2062" s="422">
        <v>34</v>
      </c>
      <c r="AK2062" s="422">
        <v>35</v>
      </c>
      <c r="AL2062" s="422">
        <v>36</v>
      </c>
    </row>
    <row r="2063" spans="3:38" ht="18" x14ac:dyDescent="0.25">
      <c r="C2063" s="396">
        <v>1</v>
      </c>
      <c r="D2063" s="396" t="s">
        <v>16</v>
      </c>
      <c r="E2063" s="396">
        <v>9</v>
      </c>
      <c r="F2063" s="396">
        <v>9</v>
      </c>
      <c r="G2063" s="396">
        <v>209</v>
      </c>
      <c r="H2063" s="396">
        <v>209</v>
      </c>
      <c r="I2063" s="396">
        <v>209</v>
      </c>
      <c r="J2063" s="396">
        <v>209</v>
      </c>
      <c r="K2063" s="396">
        <v>209</v>
      </c>
      <c r="L2063" s="396">
        <v>24</v>
      </c>
      <c r="M2063" s="396">
        <v>24</v>
      </c>
      <c r="N2063" s="396">
        <v>24</v>
      </c>
      <c r="O2063" s="396">
        <v>51</v>
      </c>
      <c r="P2063" s="396">
        <v>28</v>
      </c>
      <c r="Q2063" s="397"/>
      <c r="R2063" s="398">
        <v>213</v>
      </c>
      <c r="S2063" s="396">
        <v>213</v>
      </c>
      <c r="T2063" s="396">
        <v>421</v>
      </c>
      <c r="U2063" s="396">
        <v>276</v>
      </c>
      <c r="V2063" s="399">
        <f t="shared" ref="V2063:V2093" si="902">IF(U2063&lt;&gt;0,(U2063/T2063*100),0)</f>
        <v>65.558194774346788</v>
      </c>
      <c r="W2063" s="396">
        <f t="shared" ref="W2063:W2068" si="903">T2063-U2063</f>
        <v>145</v>
      </c>
      <c r="X2063" s="397">
        <v>12.34</v>
      </c>
      <c r="Y2063" s="396"/>
      <c r="Z2063" s="396"/>
      <c r="AA2063" s="396"/>
      <c r="AB2063" s="396"/>
      <c r="AC2063" s="399">
        <f t="shared" ref="AC2063:AC2081" si="904">IF(AB2063&lt;&gt;0,(AB2063/AA2063*100),0)</f>
        <v>0</v>
      </c>
      <c r="AD2063" s="396">
        <f t="shared" ref="AD2063:AD2064" si="905">AA2063-AB2063</f>
        <v>0</v>
      </c>
      <c r="AE2063" s="397"/>
      <c r="AF2063" s="396">
        <f>SUM(R2063,Y2063)</f>
        <v>213</v>
      </c>
      <c r="AG2063" s="396">
        <f>SUM(S2063,Z2063)</f>
        <v>213</v>
      </c>
      <c r="AH2063" s="396">
        <f t="shared" ref="AH2063:AH2089" si="906">SUM(T2063,AA2063)</f>
        <v>421</v>
      </c>
      <c r="AI2063" s="396">
        <f>U2063+AB2063</f>
        <v>276</v>
      </c>
      <c r="AJ2063" s="399">
        <f t="shared" ref="AJ2063:AJ2093" si="907">IF(AI2063&lt;&gt;0,(AI2063/AH2063*100),0)</f>
        <v>65.558194774346788</v>
      </c>
      <c r="AK2063" s="396">
        <f t="shared" ref="AK2063:AK2092" si="908">AH2063-AI2063</f>
        <v>145</v>
      </c>
      <c r="AL2063" s="397">
        <f>SUM(X2063,AE2063)</f>
        <v>12.34</v>
      </c>
    </row>
    <row r="2064" spans="3:38" ht="18" x14ac:dyDescent="0.25">
      <c r="C2064" s="396">
        <v>2</v>
      </c>
      <c r="D2064" s="396" t="s">
        <v>190</v>
      </c>
      <c r="E2064" s="396">
        <v>15</v>
      </c>
      <c r="F2064" s="396">
        <v>15</v>
      </c>
      <c r="G2064" s="396">
        <v>285</v>
      </c>
      <c r="H2064" s="396">
        <v>160</v>
      </c>
      <c r="I2064" s="396">
        <v>285</v>
      </c>
      <c r="J2064" s="396">
        <v>285</v>
      </c>
      <c r="K2064" s="396">
        <v>244</v>
      </c>
      <c r="L2064" s="396">
        <v>14</v>
      </c>
      <c r="M2064" s="396">
        <v>14</v>
      </c>
      <c r="N2064" s="396">
        <v>9</v>
      </c>
      <c r="O2064" s="396">
        <v>114</v>
      </c>
      <c r="P2064" s="396">
        <v>35</v>
      </c>
      <c r="Q2064" s="397">
        <v>10.443</v>
      </c>
      <c r="R2064" s="396">
        <v>12490</v>
      </c>
      <c r="S2064" s="396">
        <v>9163</v>
      </c>
      <c r="T2064" s="396">
        <v>640</v>
      </c>
      <c r="U2064" s="396">
        <v>299</v>
      </c>
      <c r="V2064" s="399">
        <f t="shared" si="902"/>
        <v>46.71875</v>
      </c>
      <c r="W2064" s="396">
        <f t="shared" si="903"/>
        <v>341</v>
      </c>
      <c r="X2064" s="397">
        <v>33.19</v>
      </c>
      <c r="Y2064" s="396"/>
      <c r="Z2064" s="396"/>
      <c r="AA2064" s="396"/>
      <c r="AB2064" s="396"/>
      <c r="AC2064" s="399">
        <f t="shared" si="904"/>
        <v>0</v>
      </c>
      <c r="AD2064" s="396">
        <f t="shared" si="905"/>
        <v>0</v>
      </c>
      <c r="AE2064" s="397"/>
      <c r="AF2064" s="396">
        <f t="shared" ref="AF2064:AF2092" si="909">SUM(R2064,Y2064)</f>
        <v>12490</v>
      </c>
      <c r="AG2064" s="396">
        <f t="shared" ref="AG2064:AG2092" si="910">SUM(S2064,Z2064)</f>
        <v>9163</v>
      </c>
      <c r="AH2064" s="396">
        <f t="shared" si="906"/>
        <v>640</v>
      </c>
      <c r="AI2064" s="396">
        <f t="shared" ref="AI2064:AI2090" si="911">U2064+AB2064</f>
        <v>299</v>
      </c>
      <c r="AJ2064" s="399">
        <f t="shared" si="907"/>
        <v>46.71875</v>
      </c>
      <c r="AK2064" s="396">
        <f t="shared" si="908"/>
        <v>341</v>
      </c>
      <c r="AL2064" s="397">
        <f>SUM(X2064,AE2064)</f>
        <v>33.19</v>
      </c>
    </row>
    <row r="2065" spans="3:38" ht="18" x14ac:dyDescent="0.25">
      <c r="C2065" s="396">
        <v>3</v>
      </c>
      <c r="D2065" s="396" t="s">
        <v>18</v>
      </c>
      <c r="E2065" s="396">
        <v>13</v>
      </c>
      <c r="F2065" s="396">
        <v>13</v>
      </c>
      <c r="G2065" s="396">
        <v>289</v>
      </c>
      <c r="H2065" s="396">
        <v>270</v>
      </c>
      <c r="I2065" s="396">
        <v>287</v>
      </c>
      <c r="J2065" s="396">
        <v>287</v>
      </c>
      <c r="K2065" s="396">
        <v>245</v>
      </c>
      <c r="L2065" s="396">
        <v>12</v>
      </c>
      <c r="M2065" s="396">
        <v>12</v>
      </c>
      <c r="N2065" s="396">
        <v>12</v>
      </c>
      <c r="O2065" s="396">
        <v>173</v>
      </c>
      <c r="P2065" s="396">
        <v>132</v>
      </c>
      <c r="Q2065" s="397">
        <v>9.68</v>
      </c>
      <c r="R2065" s="396">
        <v>15003</v>
      </c>
      <c r="S2065" s="396">
        <v>8664</v>
      </c>
      <c r="T2065" s="396">
        <v>423</v>
      </c>
      <c r="U2065" s="396">
        <v>336</v>
      </c>
      <c r="V2065" s="399">
        <f t="shared" si="902"/>
        <v>79.432624113475185</v>
      </c>
      <c r="W2065" s="396">
        <f t="shared" si="903"/>
        <v>87</v>
      </c>
      <c r="X2065" s="397">
        <v>25.92</v>
      </c>
      <c r="Y2065" s="396">
        <v>975</v>
      </c>
      <c r="Z2065" s="396">
        <v>825</v>
      </c>
      <c r="AA2065" s="396">
        <v>25</v>
      </c>
      <c r="AB2065" s="396">
        <v>18</v>
      </c>
      <c r="AC2065" s="399">
        <f t="shared" si="904"/>
        <v>72</v>
      </c>
      <c r="AD2065" s="396">
        <v>17</v>
      </c>
      <c r="AE2065" s="397">
        <v>0.32</v>
      </c>
      <c r="AF2065" s="396">
        <f t="shared" si="909"/>
        <v>15978</v>
      </c>
      <c r="AG2065" s="396">
        <f t="shared" si="910"/>
        <v>9489</v>
      </c>
      <c r="AH2065" s="396">
        <f t="shared" si="906"/>
        <v>448</v>
      </c>
      <c r="AI2065" s="396">
        <f t="shared" si="911"/>
        <v>354</v>
      </c>
      <c r="AJ2065" s="399">
        <f t="shared" si="907"/>
        <v>79.017857142857139</v>
      </c>
      <c r="AK2065" s="396">
        <f t="shared" si="908"/>
        <v>94</v>
      </c>
      <c r="AL2065" s="397">
        <f>SUM(X2065,AE2065)</f>
        <v>26.240000000000002</v>
      </c>
    </row>
    <row r="2066" spans="3:38" ht="18" x14ac:dyDescent="0.25">
      <c r="C2066" s="396">
        <v>4</v>
      </c>
      <c r="D2066" s="396" t="s">
        <v>19</v>
      </c>
      <c r="E2066" s="396">
        <v>13</v>
      </c>
      <c r="F2066" s="396">
        <v>13</v>
      </c>
      <c r="G2066" s="396">
        <v>246</v>
      </c>
      <c r="H2066" s="396">
        <v>0</v>
      </c>
      <c r="I2066" s="396">
        <v>248</v>
      </c>
      <c r="J2066" s="396">
        <v>248</v>
      </c>
      <c r="K2066" s="396">
        <v>230</v>
      </c>
      <c r="L2066" s="396">
        <v>12</v>
      </c>
      <c r="M2066" s="396">
        <v>12</v>
      </c>
      <c r="N2066" s="396">
        <v>12</v>
      </c>
      <c r="O2066" s="396">
        <v>87</v>
      </c>
      <c r="P2066" s="396">
        <v>52</v>
      </c>
      <c r="Q2066" s="397"/>
      <c r="R2066" s="396">
        <v>500</v>
      </c>
      <c r="S2066" s="396">
        <v>473</v>
      </c>
      <c r="T2066" s="396">
        <v>267</v>
      </c>
      <c r="U2066" s="396">
        <v>246</v>
      </c>
      <c r="V2066" s="399">
        <v>246</v>
      </c>
      <c r="W2066" s="396">
        <f t="shared" si="903"/>
        <v>21</v>
      </c>
      <c r="X2066" s="397">
        <v>20.170999999999999</v>
      </c>
      <c r="Y2066" s="396"/>
      <c r="Z2066" s="396"/>
      <c r="AA2066" s="396"/>
      <c r="AB2066" s="396"/>
      <c r="AC2066" s="399">
        <f t="shared" si="904"/>
        <v>0</v>
      </c>
      <c r="AD2066" s="396">
        <f t="shared" ref="AD2066:AD2092" si="912">AA2066-AB2066</f>
        <v>0</v>
      </c>
      <c r="AE2066" s="397"/>
      <c r="AF2066" s="396">
        <f t="shared" si="909"/>
        <v>500</v>
      </c>
      <c r="AG2066" s="396">
        <f t="shared" si="910"/>
        <v>473</v>
      </c>
      <c r="AH2066" s="396">
        <f t="shared" si="906"/>
        <v>267</v>
      </c>
      <c r="AI2066" s="396">
        <f t="shared" si="911"/>
        <v>246</v>
      </c>
      <c r="AJ2066" s="399">
        <f t="shared" si="907"/>
        <v>92.134831460674164</v>
      </c>
      <c r="AK2066" s="396">
        <f t="shared" si="908"/>
        <v>21</v>
      </c>
      <c r="AL2066" s="397">
        <f>SUM(X2066,AE2066)</f>
        <v>20.170999999999999</v>
      </c>
    </row>
    <row r="2067" spans="3:38" ht="18" x14ac:dyDescent="0.25">
      <c r="C2067" s="396">
        <v>5</v>
      </c>
      <c r="D2067" s="396" t="s">
        <v>20</v>
      </c>
      <c r="E2067" s="396">
        <v>8</v>
      </c>
      <c r="F2067" s="396">
        <v>8</v>
      </c>
      <c r="G2067" s="396">
        <v>193</v>
      </c>
      <c r="H2067" s="396">
        <v>0</v>
      </c>
      <c r="I2067" s="396">
        <v>193</v>
      </c>
      <c r="J2067" s="396">
        <v>193</v>
      </c>
      <c r="K2067" s="396">
        <v>193</v>
      </c>
      <c r="L2067" s="396">
        <v>70</v>
      </c>
      <c r="M2067" s="396">
        <v>70</v>
      </c>
      <c r="N2067" s="396">
        <v>70</v>
      </c>
      <c r="O2067" s="396"/>
      <c r="P2067" s="396"/>
      <c r="Q2067" s="397"/>
      <c r="R2067" s="396">
        <v>636</v>
      </c>
      <c r="S2067" s="396">
        <v>0</v>
      </c>
      <c r="T2067" s="396">
        <v>477</v>
      </c>
      <c r="U2067" s="396">
        <v>128</v>
      </c>
      <c r="V2067" s="399">
        <f t="shared" si="902"/>
        <v>26.834381551362686</v>
      </c>
      <c r="W2067" s="396">
        <f t="shared" si="903"/>
        <v>349</v>
      </c>
      <c r="X2067" s="397">
        <v>10</v>
      </c>
      <c r="Y2067" s="396"/>
      <c r="Z2067" s="396"/>
      <c r="AA2067" s="396">
        <v>0</v>
      </c>
      <c r="AB2067" s="396">
        <v>0</v>
      </c>
      <c r="AC2067" s="399">
        <f t="shared" si="904"/>
        <v>0</v>
      </c>
      <c r="AD2067" s="396">
        <f t="shared" si="912"/>
        <v>0</v>
      </c>
      <c r="AE2067" s="397"/>
      <c r="AF2067" s="396">
        <f t="shared" si="909"/>
        <v>636</v>
      </c>
      <c r="AG2067" s="396">
        <f t="shared" si="910"/>
        <v>0</v>
      </c>
      <c r="AH2067" s="396">
        <f t="shared" si="906"/>
        <v>477</v>
      </c>
      <c r="AI2067" s="396">
        <f t="shared" si="911"/>
        <v>128</v>
      </c>
      <c r="AJ2067" s="399">
        <f t="shared" si="907"/>
        <v>26.834381551362686</v>
      </c>
      <c r="AK2067" s="396">
        <f t="shared" si="908"/>
        <v>349</v>
      </c>
      <c r="AL2067" s="397">
        <v>8.27</v>
      </c>
    </row>
    <row r="2068" spans="3:38" ht="18" x14ac:dyDescent="0.25">
      <c r="C2068" s="396">
        <v>6</v>
      </c>
      <c r="D2068" s="396" t="s">
        <v>21</v>
      </c>
      <c r="E2068" s="396">
        <v>4</v>
      </c>
      <c r="F2068" s="396">
        <v>4</v>
      </c>
      <c r="G2068" s="396">
        <v>63</v>
      </c>
      <c r="H2068" s="396">
        <v>63</v>
      </c>
      <c r="I2068" s="396">
        <v>63</v>
      </c>
      <c r="J2068" s="396">
        <v>63</v>
      </c>
      <c r="K2068" s="396">
        <v>39</v>
      </c>
      <c r="L2068" s="396">
        <v>15</v>
      </c>
      <c r="M2068" s="396">
        <v>15</v>
      </c>
      <c r="N2068" s="396">
        <v>15</v>
      </c>
      <c r="O2068" s="396">
        <v>16</v>
      </c>
      <c r="P2068" s="396">
        <v>5</v>
      </c>
      <c r="Q2068" s="397">
        <v>92.92</v>
      </c>
      <c r="R2068" s="396">
        <v>69</v>
      </c>
      <c r="S2068" s="396">
        <v>69</v>
      </c>
      <c r="T2068" s="396">
        <v>0</v>
      </c>
      <c r="U2068" s="396">
        <v>0</v>
      </c>
      <c r="V2068" s="399">
        <f t="shared" si="902"/>
        <v>0</v>
      </c>
      <c r="W2068" s="396">
        <f t="shared" si="903"/>
        <v>0</v>
      </c>
      <c r="X2068" s="397"/>
      <c r="Y2068" s="396"/>
      <c r="Z2068" s="396"/>
      <c r="AA2068" s="396"/>
      <c r="AB2068" s="396"/>
      <c r="AC2068" s="399">
        <f t="shared" si="904"/>
        <v>0</v>
      </c>
      <c r="AD2068" s="396">
        <f t="shared" si="912"/>
        <v>0</v>
      </c>
      <c r="AE2068" s="397"/>
      <c r="AF2068" s="396">
        <f t="shared" si="909"/>
        <v>69</v>
      </c>
      <c r="AG2068" s="396">
        <f t="shared" si="910"/>
        <v>69</v>
      </c>
      <c r="AH2068" s="396">
        <f t="shared" si="906"/>
        <v>0</v>
      </c>
      <c r="AI2068" s="396">
        <f t="shared" si="911"/>
        <v>0</v>
      </c>
      <c r="AJ2068" s="399">
        <f t="shared" si="907"/>
        <v>0</v>
      </c>
      <c r="AK2068" s="396">
        <f t="shared" si="908"/>
        <v>0</v>
      </c>
      <c r="AL2068" s="397">
        <f t="shared" ref="AL2068:AL2092" si="913">SUM(X2068,AE2068)</f>
        <v>0</v>
      </c>
    </row>
    <row r="2069" spans="3:38" ht="18" x14ac:dyDescent="0.25">
      <c r="C2069" s="396">
        <v>7</v>
      </c>
      <c r="D2069" s="396" t="s">
        <v>22</v>
      </c>
      <c r="E2069" s="396">
        <v>15</v>
      </c>
      <c r="F2069" s="396">
        <v>15</v>
      </c>
      <c r="G2069" s="396">
        <v>342</v>
      </c>
      <c r="H2069" s="396">
        <v>342</v>
      </c>
      <c r="I2069" s="396">
        <v>342</v>
      </c>
      <c r="J2069" s="396">
        <v>342</v>
      </c>
      <c r="K2069" s="396">
        <v>342</v>
      </c>
      <c r="L2069" s="396">
        <v>14</v>
      </c>
      <c r="M2069" s="396">
        <v>14</v>
      </c>
      <c r="N2069" s="396">
        <v>0</v>
      </c>
      <c r="O2069" s="396">
        <v>201</v>
      </c>
      <c r="P2069" s="396">
        <v>130</v>
      </c>
      <c r="Q2069" s="397">
        <v>124.8</v>
      </c>
      <c r="R2069" s="396">
        <v>384</v>
      </c>
      <c r="S2069" s="396">
        <v>375</v>
      </c>
      <c r="T2069" s="396">
        <v>390</v>
      </c>
      <c r="U2069" s="396">
        <v>302</v>
      </c>
      <c r="V2069" s="399">
        <f t="shared" si="902"/>
        <v>77.435897435897445</v>
      </c>
      <c r="W2069" s="396">
        <v>0</v>
      </c>
      <c r="X2069" s="397">
        <v>232.71</v>
      </c>
      <c r="Y2069" s="396"/>
      <c r="Z2069" s="396"/>
      <c r="AA2069" s="396"/>
      <c r="AB2069" s="396"/>
      <c r="AC2069" s="399">
        <f t="shared" si="904"/>
        <v>0</v>
      </c>
      <c r="AD2069" s="396">
        <f t="shared" si="912"/>
        <v>0</v>
      </c>
      <c r="AE2069" s="397"/>
      <c r="AF2069" s="396">
        <f t="shared" si="909"/>
        <v>384</v>
      </c>
      <c r="AG2069" s="396">
        <f t="shared" si="910"/>
        <v>375</v>
      </c>
      <c r="AH2069" s="396">
        <f t="shared" si="906"/>
        <v>390</v>
      </c>
      <c r="AI2069" s="396">
        <f t="shared" si="911"/>
        <v>302</v>
      </c>
      <c r="AJ2069" s="399">
        <f t="shared" si="907"/>
        <v>77.435897435897445</v>
      </c>
      <c r="AK2069" s="396">
        <f t="shared" si="908"/>
        <v>88</v>
      </c>
      <c r="AL2069" s="397">
        <f t="shared" si="913"/>
        <v>232.71</v>
      </c>
    </row>
    <row r="2070" spans="3:38" ht="18" x14ac:dyDescent="0.25">
      <c r="C2070" s="396">
        <v>8</v>
      </c>
      <c r="D2070" s="396" t="s">
        <v>23</v>
      </c>
      <c r="E2070" s="396">
        <v>2</v>
      </c>
      <c r="F2070" s="396">
        <v>2</v>
      </c>
      <c r="G2070" s="396">
        <v>60</v>
      </c>
      <c r="H2070" s="396">
        <v>56</v>
      </c>
      <c r="I2070" s="396">
        <v>60</v>
      </c>
      <c r="J2070" s="396">
        <v>60</v>
      </c>
      <c r="K2070" s="396">
        <v>43</v>
      </c>
      <c r="L2070" s="396">
        <v>15</v>
      </c>
      <c r="M2070" s="396">
        <v>15</v>
      </c>
      <c r="N2070" s="396">
        <v>15</v>
      </c>
      <c r="O2070" s="396">
        <v>16</v>
      </c>
      <c r="P2070" s="396">
        <v>11</v>
      </c>
      <c r="Q2070" s="397">
        <v>11.37</v>
      </c>
      <c r="R2070" s="396">
        <v>2766</v>
      </c>
      <c r="S2070" s="396">
        <v>1322</v>
      </c>
      <c r="T2070" s="396">
        <v>121</v>
      </c>
      <c r="U2070" s="396">
        <v>91</v>
      </c>
      <c r="V2070" s="399">
        <f t="shared" si="902"/>
        <v>75.206611570247944</v>
      </c>
      <c r="W2070" s="396">
        <v>0</v>
      </c>
      <c r="X2070" s="397">
        <v>5.92</v>
      </c>
      <c r="Y2070" s="396">
        <v>0</v>
      </c>
      <c r="Z2070" s="396">
        <v>0</v>
      </c>
      <c r="AA2070" s="396">
        <v>0</v>
      </c>
      <c r="AB2070" s="396">
        <v>0</v>
      </c>
      <c r="AC2070" s="399">
        <f t="shared" si="904"/>
        <v>0</v>
      </c>
      <c r="AD2070" s="396">
        <f t="shared" si="912"/>
        <v>0</v>
      </c>
      <c r="AE2070" s="397"/>
      <c r="AF2070" s="396">
        <f t="shared" si="909"/>
        <v>2766</v>
      </c>
      <c r="AG2070" s="396">
        <f t="shared" si="910"/>
        <v>1322</v>
      </c>
      <c r="AH2070" s="396">
        <f t="shared" si="906"/>
        <v>121</v>
      </c>
      <c r="AI2070" s="396">
        <f t="shared" si="911"/>
        <v>91</v>
      </c>
      <c r="AJ2070" s="399">
        <f t="shared" si="907"/>
        <v>75.206611570247944</v>
      </c>
      <c r="AK2070" s="396">
        <f t="shared" si="908"/>
        <v>30</v>
      </c>
      <c r="AL2070" s="397">
        <f t="shared" si="913"/>
        <v>5.92</v>
      </c>
    </row>
    <row r="2071" spans="3:38" ht="18" x14ac:dyDescent="0.25">
      <c r="C2071" s="396">
        <v>9</v>
      </c>
      <c r="D2071" s="396" t="s">
        <v>24</v>
      </c>
      <c r="E2071" s="396">
        <v>9</v>
      </c>
      <c r="F2071" s="396">
        <v>8</v>
      </c>
      <c r="G2071" s="396">
        <v>198</v>
      </c>
      <c r="H2071" s="396">
        <v>172</v>
      </c>
      <c r="I2071" s="396">
        <v>199</v>
      </c>
      <c r="J2071" s="396">
        <v>199</v>
      </c>
      <c r="K2071" s="396">
        <v>186</v>
      </c>
      <c r="L2071" s="396">
        <v>62</v>
      </c>
      <c r="M2071" s="396">
        <v>58</v>
      </c>
      <c r="N2071" s="396">
        <v>16</v>
      </c>
      <c r="O2071" s="396">
        <v>69</v>
      </c>
      <c r="P2071" s="396">
        <v>28</v>
      </c>
      <c r="Q2071" s="397">
        <v>4.0469999999999997</v>
      </c>
      <c r="R2071" s="396">
        <v>130</v>
      </c>
      <c r="S2071" s="396">
        <v>125</v>
      </c>
      <c r="T2071" s="396">
        <v>282</v>
      </c>
      <c r="U2071" s="396">
        <v>160</v>
      </c>
      <c r="V2071" s="399">
        <f t="shared" si="902"/>
        <v>56.737588652482273</v>
      </c>
      <c r="W2071" s="396">
        <v>0</v>
      </c>
      <c r="X2071" s="397">
        <v>13.5</v>
      </c>
      <c r="Y2071" s="396"/>
      <c r="Z2071" s="396"/>
      <c r="AA2071" s="396"/>
      <c r="AB2071" s="396"/>
      <c r="AC2071" s="399">
        <f t="shared" si="904"/>
        <v>0</v>
      </c>
      <c r="AD2071" s="396">
        <f t="shared" si="912"/>
        <v>0</v>
      </c>
      <c r="AE2071" s="397"/>
      <c r="AF2071" s="396">
        <f t="shared" si="909"/>
        <v>130</v>
      </c>
      <c r="AG2071" s="396">
        <f t="shared" si="910"/>
        <v>125</v>
      </c>
      <c r="AH2071" s="396">
        <f t="shared" si="906"/>
        <v>282</v>
      </c>
      <c r="AI2071" s="396">
        <f t="shared" si="911"/>
        <v>160</v>
      </c>
      <c r="AJ2071" s="399">
        <f t="shared" si="907"/>
        <v>56.737588652482273</v>
      </c>
      <c r="AK2071" s="396">
        <f t="shared" si="908"/>
        <v>122</v>
      </c>
      <c r="AL2071" s="397">
        <f t="shared" si="913"/>
        <v>13.5</v>
      </c>
    </row>
    <row r="2072" spans="3:38" ht="18" x14ac:dyDescent="0.25">
      <c r="C2072" s="396">
        <v>10</v>
      </c>
      <c r="D2072" s="396" t="s">
        <v>25</v>
      </c>
      <c r="E2072" s="396">
        <v>8</v>
      </c>
      <c r="F2072" s="396">
        <v>8</v>
      </c>
      <c r="G2072" s="396">
        <v>129</v>
      </c>
      <c r="H2072" s="396">
        <v>129</v>
      </c>
      <c r="I2072" s="396">
        <v>129</v>
      </c>
      <c r="J2072" s="396">
        <v>129</v>
      </c>
      <c r="K2072" s="396">
        <v>129</v>
      </c>
      <c r="L2072" s="396">
        <v>7</v>
      </c>
      <c r="M2072" s="396">
        <v>7</v>
      </c>
      <c r="N2072" s="396">
        <v>7</v>
      </c>
      <c r="O2072" s="396">
        <v>50</v>
      </c>
      <c r="P2072" s="396">
        <v>32</v>
      </c>
      <c r="Q2072" s="397">
        <v>5.99</v>
      </c>
      <c r="R2072" s="396">
        <v>170</v>
      </c>
      <c r="S2072" s="396">
        <v>120</v>
      </c>
      <c r="T2072" s="396">
        <v>242</v>
      </c>
      <c r="U2072" s="396">
        <v>124</v>
      </c>
      <c r="V2072" s="399">
        <f t="shared" si="902"/>
        <v>51.239669421487598</v>
      </c>
      <c r="W2072" s="396">
        <v>0</v>
      </c>
      <c r="X2072" s="397">
        <v>10.316000000000001</v>
      </c>
      <c r="Y2072" s="396">
        <v>6</v>
      </c>
      <c r="Z2072" s="396">
        <v>5</v>
      </c>
      <c r="AA2072" s="396">
        <v>23</v>
      </c>
      <c r="AB2072" s="396">
        <v>15</v>
      </c>
      <c r="AC2072" s="399">
        <f t="shared" si="904"/>
        <v>65.217391304347828</v>
      </c>
      <c r="AD2072" s="396">
        <f t="shared" si="912"/>
        <v>8</v>
      </c>
      <c r="AE2072" s="397">
        <v>1.35</v>
      </c>
      <c r="AF2072" s="396">
        <f t="shared" si="909"/>
        <v>176</v>
      </c>
      <c r="AG2072" s="396">
        <f t="shared" si="910"/>
        <v>125</v>
      </c>
      <c r="AH2072" s="396">
        <f t="shared" si="906"/>
        <v>265</v>
      </c>
      <c r="AI2072" s="396">
        <f t="shared" si="911"/>
        <v>139</v>
      </c>
      <c r="AJ2072" s="399">
        <f t="shared" si="907"/>
        <v>52.452830188679243</v>
      </c>
      <c r="AK2072" s="396">
        <f t="shared" si="908"/>
        <v>126</v>
      </c>
      <c r="AL2072" s="397">
        <f t="shared" si="913"/>
        <v>11.666</v>
      </c>
    </row>
    <row r="2073" spans="3:38" ht="18" x14ac:dyDescent="0.25">
      <c r="C2073" s="396">
        <v>11</v>
      </c>
      <c r="D2073" s="396" t="s">
        <v>26</v>
      </c>
      <c r="E2073" s="396">
        <v>23</v>
      </c>
      <c r="F2073" s="396">
        <v>23</v>
      </c>
      <c r="G2073" s="396">
        <v>475</v>
      </c>
      <c r="H2073" s="396">
        <v>285</v>
      </c>
      <c r="I2073" s="396">
        <v>475</v>
      </c>
      <c r="J2073" s="396">
        <v>475</v>
      </c>
      <c r="K2073" s="396">
        <v>475</v>
      </c>
      <c r="L2073" s="396">
        <v>22</v>
      </c>
      <c r="M2073" s="396">
        <v>22</v>
      </c>
      <c r="N2073" s="396">
        <v>22</v>
      </c>
      <c r="O2073" s="396">
        <v>300</v>
      </c>
      <c r="P2073" s="396">
        <v>180</v>
      </c>
      <c r="Q2073" s="397">
        <v>12.449</v>
      </c>
      <c r="R2073" s="396">
        <v>7913</v>
      </c>
      <c r="S2073" s="396">
        <v>7358</v>
      </c>
      <c r="T2073" s="396">
        <v>486</v>
      </c>
      <c r="U2073" s="396">
        <v>261</v>
      </c>
      <c r="V2073" s="399">
        <f t="shared" si="902"/>
        <v>53.703703703703709</v>
      </c>
      <c r="W2073" s="396">
        <v>0</v>
      </c>
      <c r="X2073" s="397">
        <v>32.369999999999997</v>
      </c>
      <c r="Y2073" s="396">
        <v>0</v>
      </c>
      <c r="Z2073" s="396"/>
      <c r="AA2073" s="396">
        <v>29</v>
      </c>
      <c r="AB2073" s="396">
        <v>15</v>
      </c>
      <c r="AC2073" s="399">
        <f t="shared" si="904"/>
        <v>51.724137931034484</v>
      </c>
      <c r="AD2073" s="396">
        <f t="shared" si="912"/>
        <v>14</v>
      </c>
      <c r="AE2073" s="397"/>
      <c r="AF2073" s="396">
        <f t="shared" si="909"/>
        <v>7913</v>
      </c>
      <c r="AG2073" s="396">
        <f t="shared" si="910"/>
        <v>7358</v>
      </c>
      <c r="AH2073" s="396">
        <f t="shared" si="906"/>
        <v>515</v>
      </c>
      <c r="AI2073" s="396">
        <f t="shared" si="911"/>
        <v>276</v>
      </c>
      <c r="AJ2073" s="399">
        <f t="shared" si="907"/>
        <v>53.592233009708735</v>
      </c>
      <c r="AK2073" s="396">
        <f t="shared" si="908"/>
        <v>239</v>
      </c>
      <c r="AL2073" s="397">
        <f t="shared" si="913"/>
        <v>32.369999999999997</v>
      </c>
    </row>
    <row r="2074" spans="3:38" ht="18" x14ac:dyDescent="0.25">
      <c r="C2074" s="396">
        <v>12</v>
      </c>
      <c r="D2074" s="396" t="s">
        <v>27</v>
      </c>
      <c r="E2074" s="396">
        <v>9</v>
      </c>
      <c r="F2074" s="396">
        <v>9</v>
      </c>
      <c r="G2074" s="396">
        <v>194</v>
      </c>
      <c r="H2074" s="396">
        <v>99</v>
      </c>
      <c r="I2074" s="396">
        <v>194</v>
      </c>
      <c r="J2074" s="396">
        <v>194</v>
      </c>
      <c r="K2074" s="396">
        <v>194</v>
      </c>
      <c r="L2074" s="396">
        <v>8</v>
      </c>
      <c r="M2074" s="396">
        <v>8</v>
      </c>
      <c r="N2074" s="396">
        <v>2</v>
      </c>
      <c r="O2074" s="396">
        <v>88</v>
      </c>
      <c r="P2074" s="396">
        <v>77</v>
      </c>
      <c r="Q2074" s="397">
        <v>6.77</v>
      </c>
      <c r="R2074" s="396">
        <v>179</v>
      </c>
      <c r="S2074" s="396">
        <v>76</v>
      </c>
      <c r="T2074" s="396">
        <v>182</v>
      </c>
      <c r="U2074" s="396">
        <v>164</v>
      </c>
      <c r="V2074" s="399">
        <f t="shared" si="902"/>
        <v>90.109890109890117</v>
      </c>
      <c r="W2074" s="396">
        <v>0</v>
      </c>
      <c r="X2074" s="397">
        <v>17.2</v>
      </c>
      <c r="Y2074" s="396"/>
      <c r="Z2074" s="396"/>
      <c r="AA2074" s="396"/>
      <c r="AB2074" s="396"/>
      <c r="AC2074" s="399">
        <f t="shared" si="904"/>
        <v>0</v>
      </c>
      <c r="AD2074" s="396">
        <f t="shared" si="912"/>
        <v>0</v>
      </c>
      <c r="AE2074" s="397"/>
      <c r="AF2074" s="396">
        <f t="shared" si="909"/>
        <v>179</v>
      </c>
      <c r="AG2074" s="396">
        <f t="shared" si="910"/>
        <v>76</v>
      </c>
      <c r="AH2074" s="396">
        <f t="shared" si="906"/>
        <v>182</v>
      </c>
      <c r="AI2074" s="396">
        <f t="shared" si="911"/>
        <v>164</v>
      </c>
      <c r="AJ2074" s="399">
        <f t="shared" si="907"/>
        <v>90.109890109890117</v>
      </c>
      <c r="AK2074" s="396">
        <f t="shared" si="908"/>
        <v>18</v>
      </c>
      <c r="AL2074" s="397">
        <f t="shared" si="913"/>
        <v>17.2</v>
      </c>
    </row>
    <row r="2075" spans="3:38" ht="18" x14ac:dyDescent="0.25">
      <c r="C2075" s="396">
        <v>13</v>
      </c>
      <c r="D2075" s="396" t="s">
        <v>28</v>
      </c>
      <c r="E2075" s="396">
        <v>10</v>
      </c>
      <c r="F2075" s="396">
        <v>10</v>
      </c>
      <c r="G2075" s="396">
        <v>280</v>
      </c>
      <c r="H2075" s="396">
        <v>192</v>
      </c>
      <c r="I2075" s="396">
        <v>280</v>
      </c>
      <c r="J2075" s="396">
        <v>280</v>
      </c>
      <c r="K2075" s="396">
        <v>280</v>
      </c>
      <c r="L2075" s="396">
        <v>10</v>
      </c>
      <c r="M2075" s="396">
        <v>10</v>
      </c>
      <c r="N2075" s="396">
        <v>10</v>
      </c>
      <c r="O2075" s="396">
        <v>72</v>
      </c>
      <c r="P2075" s="396">
        <v>9</v>
      </c>
      <c r="Q2075" s="397">
        <v>2.4900000000000002</v>
      </c>
      <c r="R2075" s="396">
        <v>236</v>
      </c>
      <c r="S2075" s="396">
        <v>0</v>
      </c>
      <c r="T2075" s="396">
        <v>236</v>
      </c>
      <c r="U2075" s="396">
        <v>108</v>
      </c>
      <c r="V2075" s="399">
        <f t="shared" si="902"/>
        <v>45.762711864406782</v>
      </c>
      <c r="W2075" s="396">
        <v>0</v>
      </c>
      <c r="X2075" s="397">
        <v>22.24</v>
      </c>
      <c r="Y2075" s="396"/>
      <c r="Z2075" s="396"/>
      <c r="AA2075" s="396"/>
      <c r="AB2075" s="396"/>
      <c r="AC2075" s="399">
        <f t="shared" si="904"/>
        <v>0</v>
      </c>
      <c r="AD2075" s="396">
        <f t="shared" si="912"/>
        <v>0</v>
      </c>
      <c r="AE2075" s="397"/>
      <c r="AF2075" s="396">
        <f t="shared" si="909"/>
        <v>236</v>
      </c>
      <c r="AG2075" s="396">
        <f t="shared" si="910"/>
        <v>0</v>
      </c>
      <c r="AH2075" s="396">
        <f t="shared" si="906"/>
        <v>236</v>
      </c>
      <c r="AI2075" s="396">
        <f t="shared" si="911"/>
        <v>108</v>
      </c>
      <c r="AJ2075" s="399">
        <f t="shared" si="907"/>
        <v>45.762711864406782</v>
      </c>
      <c r="AK2075" s="396">
        <f t="shared" si="908"/>
        <v>128</v>
      </c>
      <c r="AL2075" s="397">
        <f t="shared" si="913"/>
        <v>22.24</v>
      </c>
    </row>
    <row r="2076" spans="3:38" ht="18" x14ac:dyDescent="0.25">
      <c r="C2076" s="396">
        <v>14</v>
      </c>
      <c r="D2076" s="396" t="s">
        <v>29</v>
      </c>
      <c r="E2076" s="396">
        <v>5</v>
      </c>
      <c r="F2076" s="396">
        <v>5</v>
      </c>
      <c r="G2076" s="396">
        <v>78</v>
      </c>
      <c r="H2076" s="396">
        <v>0</v>
      </c>
      <c r="I2076" s="396">
        <v>78</v>
      </c>
      <c r="J2076" s="396">
        <v>78</v>
      </c>
      <c r="K2076" s="396">
        <v>0</v>
      </c>
      <c r="L2076" s="396">
        <v>5</v>
      </c>
      <c r="M2076" s="396">
        <v>5</v>
      </c>
      <c r="N2076" s="396">
        <v>5</v>
      </c>
      <c r="O2076" s="396">
        <v>13</v>
      </c>
      <c r="P2076" s="396">
        <v>9</v>
      </c>
      <c r="Q2076" s="397">
        <v>7.0000000000000007E-2</v>
      </c>
      <c r="R2076" s="396">
        <v>4709</v>
      </c>
      <c r="S2076" s="396">
        <v>4709</v>
      </c>
      <c r="T2076" s="396">
        <v>26</v>
      </c>
      <c r="U2076" s="396">
        <v>5</v>
      </c>
      <c r="V2076" s="399">
        <f t="shared" si="902"/>
        <v>19.230769230769234</v>
      </c>
      <c r="W2076" s="396">
        <v>0</v>
      </c>
      <c r="X2076" s="397">
        <v>0.05</v>
      </c>
      <c r="Y2076" s="396"/>
      <c r="Z2076" s="396"/>
      <c r="AA2076" s="396"/>
      <c r="AB2076" s="396"/>
      <c r="AC2076" s="399">
        <f t="shared" si="904"/>
        <v>0</v>
      </c>
      <c r="AD2076" s="396">
        <f t="shared" si="912"/>
        <v>0</v>
      </c>
      <c r="AE2076" s="397"/>
      <c r="AF2076" s="396">
        <f t="shared" si="909"/>
        <v>4709</v>
      </c>
      <c r="AG2076" s="396">
        <f t="shared" si="910"/>
        <v>4709</v>
      </c>
      <c r="AH2076" s="396">
        <f t="shared" si="906"/>
        <v>26</v>
      </c>
      <c r="AI2076" s="396">
        <f t="shared" si="911"/>
        <v>5</v>
      </c>
      <c r="AJ2076" s="399">
        <f t="shared" si="907"/>
        <v>19.230769230769234</v>
      </c>
      <c r="AK2076" s="396">
        <f t="shared" si="908"/>
        <v>21</v>
      </c>
      <c r="AL2076" s="397">
        <f t="shared" si="913"/>
        <v>0.05</v>
      </c>
    </row>
    <row r="2077" spans="3:38" ht="18" x14ac:dyDescent="0.25">
      <c r="C2077" s="396">
        <v>15</v>
      </c>
      <c r="D2077" s="396" t="s">
        <v>30</v>
      </c>
      <c r="E2077" s="396">
        <v>14</v>
      </c>
      <c r="F2077" s="396">
        <v>14</v>
      </c>
      <c r="G2077" s="396">
        <v>273</v>
      </c>
      <c r="H2077" s="396">
        <v>194</v>
      </c>
      <c r="I2077" s="396">
        <v>273</v>
      </c>
      <c r="J2077" s="396">
        <v>273</v>
      </c>
      <c r="K2077" s="396">
        <v>273</v>
      </c>
      <c r="L2077" s="396">
        <v>94</v>
      </c>
      <c r="M2077" s="396">
        <v>94</v>
      </c>
      <c r="N2077" s="396">
        <v>94</v>
      </c>
      <c r="O2077" s="396"/>
      <c r="P2077" s="396">
        <v>97</v>
      </c>
      <c r="Q2077" s="397">
        <v>7.22</v>
      </c>
      <c r="R2077" s="396">
        <v>4244</v>
      </c>
      <c r="S2077" s="396">
        <v>4243</v>
      </c>
      <c r="T2077" s="396">
        <v>425</v>
      </c>
      <c r="U2077" s="396">
        <v>168</v>
      </c>
      <c r="V2077" s="399">
        <f t="shared" si="902"/>
        <v>39.529411764705877</v>
      </c>
      <c r="W2077" s="396">
        <v>0</v>
      </c>
      <c r="X2077" s="397">
        <v>30.779</v>
      </c>
      <c r="Y2077" s="396"/>
      <c r="Z2077" s="396"/>
      <c r="AA2077" s="396"/>
      <c r="AB2077" s="396"/>
      <c r="AC2077" s="399">
        <f t="shared" si="904"/>
        <v>0</v>
      </c>
      <c r="AD2077" s="396">
        <f t="shared" si="912"/>
        <v>0</v>
      </c>
      <c r="AE2077" s="397"/>
      <c r="AF2077" s="396">
        <f t="shared" si="909"/>
        <v>4244</v>
      </c>
      <c r="AG2077" s="396">
        <f t="shared" si="910"/>
        <v>4243</v>
      </c>
      <c r="AH2077" s="396">
        <f t="shared" si="906"/>
        <v>425</v>
      </c>
      <c r="AI2077" s="396">
        <f t="shared" si="911"/>
        <v>168</v>
      </c>
      <c r="AJ2077" s="399">
        <f t="shared" si="907"/>
        <v>39.529411764705877</v>
      </c>
      <c r="AK2077" s="396">
        <f t="shared" si="908"/>
        <v>257</v>
      </c>
      <c r="AL2077" s="397">
        <f t="shared" si="913"/>
        <v>30.779</v>
      </c>
    </row>
    <row r="2078" spans="3:38" ht="18" x14ac:dyDescent="0.25">
      <c r="C2078" s="396">
        <v>16</v>
      </c>
      <c r="D2078" s="396" t="s">
        <v>31</v>
      </c>
      <c r="E2078" s="396">
        <v>13</v>
      </c>
      <c r="F2078" s="396">
        <v>12</v>
      </c>
      <c r="G2078" s="396">
        <v>153</v>
      </c>
      <c r="H2078" s="396">
        <v>64</v>
      </c>
      <c r="I2078" s="396">
        <v>153</v>
      </c>
      <c r="J2078" s="396">
        <v>153</v>
      </c>
      <c r="K2078" s="396"/>
      <c r="L2078" s="396">
        <v>12</v>
      </c>
      <c r="M2078" s="396">
        <v>12</v>
      </c>
      <c r="N2078" s="396"/>
      <c r="O2078" s="396">
        <v>153</v>
      </c>
      <c r="P2078" s="396">
        <v>72</v>
      </c>
      <c r="Q2078" s="397">
        <v>0.69</v>
      </c>
      <c r="R2078" s="396">
        <v>153</v>
      </c>
      <c r="S2078" s="396">
        <v>126</v>
      </c>
      <c r="T2078" s="396">
        <v>164</v>
      </c>
      <c r="U2078" s="396">
        <v>86</v>
      </c>
      <c r="V2078" s="399">
        <f t="shared" si="902"/>
        <v>52.439024390243901</v>
      </c>
      <c r="W2078" s="396">
        <f t="shared" ref="W2078:W2092" si="914">T2078-U2078</f>
        <v>78</v>
      </c>
      <c r="X2078" s="397">
        <v>17.25</v>
      </c>
      <c r="Y2078" s="396">
        <v>0</v>
      </c>
      <c r="Z2078" s="396"/>
      <c r="AA2078" s="396">
        <v>95</v>
      </c>
      <c r="AB2078" s="396">
        <v>36</v>
      </c>
      <c r="AC2078" s="399">
        <f t="shared" si="904"/>
        <v>37.894736842105267</v>
      </c>
      <c r="AD2078" s="396">
        <f t="shared" si="912"/>
        <v>59</v>
      </c>
      <c r="AE2078" s="397">
        <v>3.2</v>
      </c>
      <c r="AF2078" s="396">
        <f t="shared" si="909"/>
        <v>153</v>
      </c>
      <c r="AG2078" s="396">
        <f t="shared" si="910"/>
        <v>126</v>
      </c>
      <c r="AH2078" s="396">
        <f t="shared" si="906"/>
        <v>259</v>
      </c>
      <c r="AI2078" s="396">
        <f t="shared" si="911"/>
        <v>122</v>
      </c>
      <c r="AJ2078" s="399">
        <f t="shared" si="907"/>
        <v>47.104247104247108</v>
      </c>
      <c r="AK2078" s="396">
        <f t="shared" si="908"/>
        <v>137</v>
      </c>
      <c r="AL2078" s="397">
        <f t="shared" si="913"/>
        <v>20.45</v>
      </c>
    </row>
    <row r="2079" spans="3:38" ht="18" x14ac:dyDescent="0.25">
      <c r="C2079" s="396">
        <v>17</v>
      </c>
      <c r="D2079" s="396" t="s">
        <v>32</v>
      </c>
      <c r="E2079" s="396">
        <v>10</v>
      </c>
      <c r="F2079" s="396">
        <v>10</v>
      </c>
      <c r="G2079" s="396">
        <v>230</v>
      </c>
      <c r="H2079" s="396"/>
      <c r="I2079" s="396">
        <v>230</v>
      </c>
      <c r="J2079" s="396">
        <v>230</v>
      </c>
      <c r="K2079" s="396"/>
      <c r="L2079" s="396">
        <v>9</v>
      </c>
      <c r="M2079" s="396">
        <v>9</v>
      </c>
      <c r="N2079" s="396"/>
      <c r="O2079" s="396">
        <v>17</v>
      </c>
      <c r="P2079" s="396">
        <v>17</v>
      </c>
      <c r="Q2079" s="397">
        <v>3.54</v>
      </c>
      <c r="R2079" s="396">
        <v>252</v>
      </c>
      <c r="S2079" s="396"/>
      <c r="T2079" s="396">
        <v>8</v>
      </c>
      <c r="U2079" s="396">
        <v>8</v>
      </c>
      <c r="V2079" s="399">
        <f t="shared" si="902"/>
        <v>100</v>
      </c>
      <c r="W2079" s="396">
        <f t="shared" si="914"/>
        <v>0</v>
      </c>
      <c r="X2079" s="397">
        <v>4.8899999999999997</v>
      </c>
      <c r="Y2079" s="396"/>
      <c r="Z2079" s="396"/>
      <c r="AA2079" s="396"/>
      <c r="AB2079" s="396"/>
      <c r="AC2079" s="399">
        <f t="shared" si="904"/>
        <v>0</v>
      </c>
      <c r="AD2079" s="396">
        <f t="shared" si="912"/>
        <v>0</v>
      </c>
      <c r="AE2079" s="397"/>
      <c r="AF2079" s="396">
        <f t="shared" si="909"/>
        <v>252</v>
      </c>
      <c r="AG2079" s="396">
        <f t="shared" si="910"/>
        <v>0</v>
      </c>
      <c r="AH2079" s="396">
        <f t="shared" si="906"/>
        <v>8</v>
      </c>
      <c r="AI2079" s="396">
        <f t="shared" si="911"/>
        <v>8</v>
      </c>
      <c r="AJ2079" s="399">
        <f t="shared" si="907"/>
        <v>100</v>
      </c>
      <c r="AK2079" s="396">
        <f t="shared" si="908"/>
        <v>0</v>
      </c>
      <c r="AL2079" s="397">
        <f t="shared" si="913"/>
        <v>4.8899999999999997</v>
      </c>
    </row>
    <row r="2080" spans="3:38" ht="18" x14ac:dyDescent="0.25">
      <c r="C2080" s="396">
        <v>18</v>
      </c>
      <c r="D2080" s="396" t="s">
        <v>33</v>
      </c>
      <c r="E2080" s="396">
        <v>14</v>
      </c>
      <c r="F2080" s="396">
        <v>14</v>
      </c>
      <c r="G2080" s="396">
        <v>287</v>
      </c>
      <c r="H2080" s="396"/>
      <c r="I2080" s="396">
        <v>287</v>
      </c>
      <c r="J2080" s="396">
        <v>287</v>
      </c>
      <c r="K2080" s="396"/>
      <c r="L2080" s="396">
        <v>13</v>
      </c>
      <c r="M2080" s="396">
        <v>13</v>
      </c>
      <c r="N2080" s="396"/>
      <c r="O2080" s="396">
        <v>116</v>
      </c>
      <c r="P2080" s="396">
        <v>88</v>
      </c>
      <c r="Q2080" s="397">
        <v>8.64</v>
      </c>
      <c r="R2080" s="396">
        <v>0</v>
      </c>
      <c r="S2080" s="396"/>
      <c r="T2080" s="396">
        <v>229</v>
      </c>
      <c r="U2080" s="396">
        <v>155</v>
      </c>
      <c r="V2080" s="399">
        <f t="shared" si="902"/>
        <v>67.685589519650662</v>
      </c>
      <c r="W2080" s="396">
        <f t="shared" si="914"/>
        <v>74</v>
      </c>
      <c r="X2080" s="397">
        <v>8.4700000000000006</v>
      </c>
      <c r="Y2080" s="396">
        <v>15</v>
      </c>
      <c r="Z2080" s="396"/>
      <c r="AA2080" s="396">
        <v>84</v>
      </c>
      <c r="AB2080" s="396">
        <v>68</v>
      </c>
      <c r="AC2080" s="399">
        <f t="shared" si="904"/>
        <v>80.952380952380949</v>
      </c>
      <c r="AD2080" s="396">
        <f t="shared" si="912"/>
        <v>16</v>
      </c>
      <c r="AE2080" s="397">
        <v>5.69</v>
      </c>
      <c r="AF2080" s="396">
        <f t="shared" si="909"/>
        <v>15</v>
      </c>
      <c r="AG2080" s="396">
        <f t="shared" si="910"/>
        <v>0</v>
      </c>
      <c r="AH2080" s="396">
        <f t="shared" si="906"/>
        <v>313</v>
      </c>
      <c r="AI2080" s="396">
        <f t="shared" si="911"/>
        <v>223</v>
      </c>
      <c r="AJ2080" s="399">
        <f t="shared" si="907"/>
        <v>71.246006389776369</v>
      </c>
      <c r="AK2080" s="396">
        <f t="shared" si="908"/>
        <v>90</v>
      </c>
      <c r="AL2080" s="397">
        <f t="shared" si="913"/>
        <v>14.16</v>
      </c>
    </row>
    <row r="2081" spans="3:38" ht="18" x14ac:dyDescent="0.25">
      <c r="C2081" s="396">
        <v>19</v>
      </c>
      <c r="D2081" s="396" t="s">
        <v>34</v>
      </c>
      <c r="E2081" s="396">
        <v>11</v>
      </c>
      <c r="F2081" s="396">
        <v>11</v>
      </c>
      <c r="G2081" s="396">
        <v>168</v>
      </c>
      <c r="H2081" s="396">
        <v>168</v>
      </c>
      <c r="I2081" s="396">
        <v>168</v>
      </c>
      <c r="J2081" s="396">
        <v>168</v>
      </c>
      <c r="K2081" s="396">
        <v>168</v>
      </c>
      <c r="L2081" s="396">
        <v>34</v>
      </c>
      <c r="M2081" s="396">
        <v>34</v>
      </c>
      <c r="N2081" s="396">
        <v>34</v>
      </c>
      <c r="O2081" s="396">
        <v>77</v>
      </c>
      <c r="P2081" s="396">
        <v>62</v>
      </c>
      <c r="Q2081" s="397">
        <v>7.7060000000000004</v>
      </c>
      <c r="R2081" s="396">
        <v>11902</v>
      </c>
      <c r="S2081" s="396">
        <v>11739</v>
      </c>
      <c r="T2081" s="396">
        <v>250</v>
      </c>
      <c r="U2081" s="396">
        <v>163</v>
      </c>
      <c r="V2081" s="399">
        <f t="shared" si="902"/>
        <v>65.2</v>
      </c>
      <c r="W2081" s="396">
        <f t="shared" si="914"/>
        <v>87</v>
      </c>
      <c r="X2081" s="397">
        <v>13.56</v>
      </c>
      <c r="Y2081" s="396"/>
      <c r="Z2081" s="396"/>
      <c r="AA2081" s="396"/>
      <c r="AB2081" s="396"/>
      <c r="AC2081" s="399">
        <f t="shared" si="904"/>
        <v>0</v>
      </c>
      <c r="AD2081" s="396">
        <f t="shared" si="912"/>
        <v>0</v>
      </c>
      <c r="AE2081" s="397"/>
      <c r="AF2081" s="396">
        <f t="shared" si="909"/>
        <v>11902</v>
      </c>
      <c r="AG2081" s="396">
        <f t="shared" si="910"/>
        <v>11739</v>
      </c>
      <c r="AH2081" s="396">
        <f t="shared" si="906"/>
        <v>250</v>
      </c>
      <c r="AI2081" s="396">
        <f t="shared" si="911"/>
        <v>163</v>
      </c>
      <c r="AJ2081" s="399">
        <f t="shared" si="907"/>
        <v>65.2</v>
      </c>
      <c r="AK2081" s="396">
        <f t="shared" si="908"/>
        <v>87</v>
      </c>
      <c r="AL2081" s="397">
        <f t="shared" si="913"/>
        <v>13.56</v>
      </c>
    </row>
    <row r="2082" spans="3:38" ht="18" x14ac:dyDescent="0.25">
      <c r="C2082" s="396">
        <v>20</v>
      </c>
      <c r="D2082" s="396" t="s">
        <v>35</v>
      </c>
      <c r="E2082" s="396">
        <v>15</v>
      </c>
      <c r="F2082" s="396">
        <v>15</v>
      </c>
      <c r="G2082" s="396">
        <v>226</v>
      </c>
      <c r="H2082" s="396">
        <v>220</v>
      </c>
      <c r="I2082" s="396">
        <v>226</v>
      </c>
      <c r="J2082" s="396">
        <v>226</v>
      </c>
      <c r="K2082" s="396">
        <v>226</v>
      </c>
      <c r="L2082" s="396">
        <v>14</v>
      </c>
      <c r="M2082" s="396">
        <v>15</v>
      </c>
      <c r="N2082" s="396">
        <v>15</v>
      </c>
      <c r="O2082" s="396">
        <v>59</v>
      </c>
      <c r="P2082" s="396">
        <v>12</v>
      </c>
      <c r="Q2082" s="397">
        <v>2.57</v>
      </c>
      <c r="R2082" s="396">
        <v>344</v>
      </c>
      <c r="S2082" s="396">
        <v>132</v>
      </c>
      <c r="T2082" s="396">
        <v>364</v>
      </c>
      <c r="U2082" s="396">
        <v>149</v>
      </c>
      <c r="V2082" s="399">
        <f t="shared" si="902"/>
        <v>40.934065934065934</v>
      </c>
      <c r="W2082" s="396">
        <f t="shared" si="914"/>
        <v>215</v>
      </c>
      <c r="X2082" s="397">
        <v>10.76</v>
      </c>
      <c r="Y2082" s="396">
        <v>0</v>
      </c>
      <c r="Z2082" s="396"/>
      <c r="AA2082" s="396">
        <v>268</v>
      </c>
      <c r="AB2082" s="396">
        <v>42</v>
      </c>
      <c r="AC2082" s="399">
        <f>IF(AB2082&lt;&gt;0,(AB2082/AA2082*100),0)</f>
        <v>15.671641791044777</v>
      </c>
      <c r="AD2082" s="396">
        <f t="shared" si="912"/>
        <v>226</v>
      </c>
      <c r="AE2082" s="397">
        <v>4.7300000000000004</v>
      </c>
      <c r="AF2082" s="396">
        <f t="shared" si="909"/>
        <v>344</v>
      </c>
      <c r="AG2082" s="396">
        <f t="shared" si="910"/>
        <v>132</v>
      </c>
      <c r="AH2082" s="396">
        <f t="shared" si="906"/>
        <v>632</v>
      </c>
      <c r="AI2082" s="396">
        <f t="shared" si="911"/>
        <v>191</v>
      </c>
      <c r="AJ2082" s="399">
        <f t="shared" si="907"/>
        <v>30.221518987341771</v>
      </c>
      <c r="AK2082" s="396">
        <f t="shared" si="908"/>
        <v>441</v>
      </c>
      <c r="AL2082" s="397">
        <f t="shared" si="913"/>
        <v>15.49</v>
      </c>
    </row>
    <row r="2083" spans="3:38" ht="18" x14ac:dyDescent="0.25">
      <c r="C2083" s="396">
        <v>21</v>
      </c>
      <c r="D2083" s="396" t="s">
        <v>36</v>
      </c>
      <c r="E2083" s="396">
        <v>8</v>
      </c>
      <c r="F2083" s="396">
        <v>8</v>
      </c>
      <c r="G2083" s="396">
        <v>108</v>
      </c>
      <c r="H2083" s="396">
        <v>108</v>
      </c>
      <c r="I2083" s="396">
        <v>108</v>
      </c>
      <c r="J2083" s="396">
        <v>99</v>
      </c>
      <c r="K2083" s="396">
        <v>68</v>
      </c>
      <c r="L2083" s="396">
        <v>7</v>
      </c>
      <c r="M2083" s="396">
        <v>7</v>
      </c>
      <c r="N2083" s="396">
        <v>7</v>
      </c>
      <c r="O2083" s="396">
        <v>184</v>
      </c>
      <c r="P2083" s="396">
        <v>110</v>
      </c>
      <c r="Q2083" s="397">
        <v>11.82</v>
      </c>
      <c r="R2083" s="396">
        <v>70</v>
      </c>
      <c r="S2083" s="396">
        <v>59</v>
      </c>
      <c r="T2083" s="396">
        <v>55</v>
      </c>
      <c r="U2083" s="396">
        <v>39</v>
      </c>
      <c r="V2083" s="399">
        <f t="shared" si="902"/>
        <v>70.909090909090907</v>
      </c>
      <c r="W2083" s="396">
        <f t="shared" si="914"/>
        <v>16</v>
      </c>
      <c r="X2083" s="397">
        <v>12.75</v>
      </c>
      <c r="Y2083" s="396">
        <v>108</v>
      </c>
      <c r="Z2083" s="396">
        <v>63</v>
      </c>
      <c r="AA2083" s="396">
        <v>83</v>
      </c>
      <c r="AB2083" s="396">
        <v>56</v>
      </c>
      <c r="AC2083" s="399">
        <f t="shared" ref="AC2083:AC2093" si="915">IF(AB2083&lt;&gt;0,(AB2083/AA2083*100),0)</f>
        <v>67.46987951807229</v>
      </c>
      <c r="AD2083" s="396">
        <f t="shared" si="912"/>
        <v>27</v>
      </c>
      <c r="AE2083" s="397"/>
      <c r="AF2083" s="396">
        <f t="shared" si="909"/>
        <v>178</v>
      </c>
      <c r="AG2083" s="396">
        <f t="shared" si="910"/>
        <v>122</v>
      </c>
      <c r="AH2083" s="396">
        <f t="shared" si="906"/>
        <v>138</v>
      </c>
      <c r="AI2083" s="396">
        <f t="shared" si="911"/>
        <v>95</v>
      </c>
      <c r="AJ2083" s="399">
        <f t="shared" si="907"/>
        <v>68.840579710144922</v>
      </c>
      <c r="AK2083" s="396">
        <f t="shared" si="908"/>
        <v>43</v>
      </c>
      <c r="AL2083" s="397">
        <f t="shared" si="913"/>
        <v>12.75</v>
      </c>
    </row>
    <row r="2084" spans="3:38" ht="18" x14ac:dyDescent="0.25">
      <c r="C2084" s="396">
        <v>22</v>
      </c>
      <c r="D2084" s="396" t="s">
        <v>37</v>
      </c>
      <c r="E2084" s="396">
        <v>27</v>
      </c>
      <c r="F2084" s="396">
        <v>27</v>
      </c>
      <c r="G2084" s="396">
        <v>382</v>
      </c>
      <c r="H2084" s="396">
        <v>0</v>
      </c>
      <c r="I2084" s="396">
        <v>382</v>
      </c>
      <c r="J2084" s="396">
        <v>382</v>
      </c>
      <c r="K2084" s="396">
        <v>382</v>
      </c>
      <c r="L2084" s="396">
        <v>520</v>
      </c>
      <c r="M2084" s="396">
        <v>520</v>
      </c>
      <c r="N2084" s="396">
        <v>520</v>
      </c>
      <c r="O2084" s="396">
        <v>181</v>
      </c>
      <c r="P2084" s="396">
        <v>135</v>
      </c>
      <c r="Q2084" s="397">
        <v>14.35</v>
      </c>
      <c r="R2084" s="396">
        <v>2693</v>
      </c>
      <c r="S2084" s="396">
        <v>2693</v>
      </c>
      <c r="T2084" s="396">
        <v>520</v>
      </c>
      <c r="U2084" s="396">
        <v>520</v>
      </c>
      <c r="V2084" s="399">
        <f t="shared" si="902"/>
        <v>100</v>
      </c>
      <c r="W2084" s="396">
        <f t="shared" si="914"/>
        <v>0</v>
      </c>
      <c r="X2084" s="397">
        <v>27</v>
      </c>
      <c r="Y2084" s="396">
        <v>0</v>
      </c>
      <c r="Z2084" s="396">
        <v>0</v>
      </c>
      <c r="AA2084" s="396">
        <v>33</v>
      </c>
      <c r="AB2084" s="396">
        <v>33</v>
      </c>
      <c r="AC2084" s="399">
        <f t="shared" si="915"/>
        <v>100</v>
      </c>
      <c r="AD2084" s="396">
        <f t="shared" si="912"/>
        <v>0</v>
      </c>
      <c r="AE2084" s="397">
        <v>9.15</v>
      </c>
      <c r="AF2084" s="396">
        <f t="shared" si="909"/>
        <v>2693</v>
      </c>
      <c r="AG2084" s="396">
        <f t="shared" si="910"/>
        <v>2693</v>
      </c>
      <c r="AH2084" s="396">
        <f t="shared" si="906"/>
        <v>553</v>
      </c>
      <c r="AI2084" s="396">
        <f t="shared" si="911"/>
        <v>553</v>
      </c>
      <c r="AJ2084" s="399">
        <f t="shared" si="907"/>
        <v>100</v>
      </c>
      <c r="AK2084" s="396">
        <f t="shared" si="908"/>
        <v>0</v>
      </c>
      <c r="AL2084" s="397">
        <f t="shared" si="913"/>
        <v>36.15</v>
      </c>
    </row>
    <row r="2085" spans="3:38" ht="18" x14ac:dyDescent="0.25">
      <c r="C2085" s="396">
        <v>23</v>
      </c>
      <c r="D2085" s="396" t="s">
        <v>187</v>
      </c>
      <c r="E2085" s="396">
        <v>11</v>
      </c>
      <c r="F2085" s="396">
        <v>11</v>
      </c>
      <c r="G2085" s="396">
        <v>169</v>
      </c>
      <c r="H2085" s="396">
        <v>168</v>
      </c>
      <c r="I2085" s="396">
        <v>169</v>
      </c>
      <c r="J2085" s="396">
        <v>169</v>
      </c>
      <c r="K2085" s="396">
        <v>169</v>
      </c>
      <c r="L2085" s="396">
        <v>10</v>
      </c>
      <c r="M2085" s="396">
        <v>10</v>
      </c>
      <c r="N2085" s="396">
        <v>10</v>
      </c>
      <c r="O2085" s="396">
        <v>50</v>
      </c>
      <c r="P2085" s="396">
        <v>50</v>
      </c>
      <c r="Q2085" s="397">
        <v>3.218</v>
      </c>
      <c r="R2085" s="396">
        <v>12104</v>
      </c>
      <c r="S2085" s="396">
        <v>11460</v>
      </c>
      <c r="T2085" s="396">
        <v>324</v>
      </c>
      <c r="U2085" s="396">
        <v>324</v>
      </c>
      <c r="V2085" s="399">
        <f t="shared" si="902"/>
        <v>100</v>
      </c>
      <c r="W2085" s="396">
        <f t="shared" si="914"/>
        <v>0</v>
      </c>
      <c r="X2085" s="397">
        <v>27.27</v>
      </c>
      <c r="Y2085" s="396">
        <v>0</v>
      </c>
      <c r="Z2085" s="396"/>
      <c r="AA2085" s="396">
        <v>88</v>
      </c>
      <c r="AB2085" s="396">
        <v>88</v>
      </c>
      <c r="AC2085" s="399">
        <f t="shared" si="915"/>
        <v>100</v>
      </c>
      <c r="AD2085" s="396">
        <f t="shared" si="912"/>
        <v>0</v>
      </c>
      <c r="AE2085" s="397">
        <v>8.9</v>
      </c>
      <c r="AF2085" s="396">
        <f t="shared" si="909"/>
        <v>12104</v>
      </c>
      <c r="AG2085" s="396">
        <f t="shared" si="910"/>
        <v>11460</v>
      </c>
      <c r="AH2085" s="396">
        <f t="shared" si="906"/>
        <v>412</v>
      </c>
      <c r="AI2085" s="396">
        <f t="shared" si="911"/>
        <v>412</v>
      </c>
      <c r="AJ2085" s="399">
        <f t="shared" si="907"/>
        <v>100</v>
      </c>
      <c r="AK2085" s="396">
        <f t="shared" si="908"/>
        <v>0</v>
      </c>
      <c r="AL2085" s="397">
        <f t="shared" si="913"/>
        <v>36.17</v>
      </c>
    </row>
    <row r="2086" spans="3:38" ht="18" x14ac:dyDescent="0.25">
      <c r="C2086" s="396">
        <v>24</v>
      </c>
      <c r="D2086" s="396" t="s">
        <v>39</v>
      </c>
      <c r="E2086" s="396">
        <v>6</v>
      </c>
      <c r="F2086" s="396">
        <v>6</v>
      </c>
      <c r="G2086" s="396">
        <v>108</v>
      </c>
      <c r="H2086" s="396">
        <v>71</v>
      </c>
      <c r="I2086" s="396">
        <v>108</v>
      </c>
      <c r="J2086" s="396">
        <v>108</v>
      </c>
      <c r="K2086" s="396">
        <v>108</v>
      </c>
      <c r="L2086" s="396">
        <v>5</v>
      </c>
      <c r="M2086" s="396">
        <v>5</v>
      </c>
      <c r="N2086" s="396"/>
      <c r="O2086" s="396">
        <v>12</v>
      </c>
      <c r="P2086" s="396">
        <v>12</v>
      </c>
      <c r="Q2086" s="397">
        <v>3.01</v>
      </c>
      <c r="R2086" s="396">
        <v>108</v>
      </c>
      <c r="S2086" s="396">
        <v>108</v>
      </c>
      <c r="T2086" s="396">
        <v>337</v>
      </c>
      <c r="U2086" s="396">
        <v>213</v>
      </c>
      <c r="V2086" s="399">
        <f t="shared" si="902"/>
        <v>63.204747774480708</v>
      </c>
      <c r="W2086" s="396">
        <f t="shared" si="914"/>
        <v>124</v>
      </c>
      <c r="X2086" s="397">
        <v>27.27</v>
      </c>
      <c r="Y2086" s="396"/>
      <c r="Z2086" s="396"/>
      <c r="AA2086" s="396"/>
      <c r="AB2086" s="396"/>
      <c r="AC2086" s="399">
        <f t="shared" si="915"/>
        <v>0</v>
      </c>
      <c r="AD2086" s="396">
        <f t="shared" si="912"/>
        <v>0</v>
      </c>
      <c r="AE2086" s="397"/>
      <c r="AF2086" s="396">
        <f t="shared" si="909"/>
        <v>108</v>
      </c>
      <c r="AG2086" s="396">
        <f t="shared" si="910"/>
        <v>108</v>
      </c>
      <c r="AH2086" s="396">
        <f t="shared" si="906"/>
        <v>337</v>
      </c>
      <c r="AI2086" s="396">
        <f t="shared" si="911"/>
        <v>213</v>
      </c>
      <c r="AJ2086" s="399">
        <f t="shared" si="907"/>
        <v>63.204747774480708</v>
      </c>
      <c r="AK2086" s="396">
        <f t="shared" si="908"/>
        <v>124</v>
      </c>
      <c r="AL2086" s="397">
        <f t="shared" si="913"/>
        <v>27.27</v>
      </c>
    </row>
    <row r="2087" spans="3:38" ht="18" x14ac:dyDescent="0.25">
      <c r="C2087" s="396">
        <v>25</v>
      </c>
      <c r="D2087" s="396" t="s">
        <v>40</v>
      </c>
      <c r="E2087" s="396">
        <v>9</v>
      </c>
      <c r="F2087" s="396">
        <v>9</v>
      </c>
      <c r="G2087" s="396">
        <v>180</v>
      </c>
      <c r="H2087" s="396">
        <v>22</v>
      </c>
      <c r="I2087" s="396">
        <v>180</v>
      </c>
      <c r="J2087" s="396">
        <v>179</v>
      </c>
      <c r="K2087" s="396">
        <v>179</v>
      </c>
      <c r="L2087" s="396">
        <v>8</v>
      </c>
      <c r="M2087" s="396">
        <v>8</v>
      </c>
      <c r="N2087" s="396">
        <v>5</v>
      </c>
      <c r="O2087" s="396">
        <v>94</v>
      </c>
      <c r="P2087" s="396">
        <v>94</v>
      </c>
      <c r="Q2087" s="397">
        <v>10.005000000000001</v>
      </c>
      <c r="R2087" s="396">
        <v>5307</v>
      </c>
      <c r="S2087" s="396">
        <v>4693</v>
      </c>
      <c r="T2087" s="396">
        <v>218</v>
      </c>
      <c r="U2087" s="396">
        <v>144</v>
      </c>
      <c r="V2087" s="399">
        <f t="shared" si="902"/>
        <v>66.055045871559642</v>
      </c>
      <c r="W2087" s="396">
        <f t="shared" si="914"/>
        <v>74</v>
      </c>
      <c r="X2087" s="397">
        <v>16.274999999999999</v>
      </c>
      <c r="Y2087" s="396"/>
      <c r="Z2087" s="396"/>
      <c r="AA2087" s="396"/>
      <c r="AB2087" s="396"/>
      <c r="AC2087" s="399">
        <f t="shared" si="915"/>
        <v>0</v>
      </c>
      <c r="AD2087" s="396">
        <f t="shared" si="912"/>
        <v>0</v>
      </c>
      <c r="AE2087" s="397"/>
      <c r="AF2087" s="396">
        <f t="shared" si="909"/>
        <v>5307</v>
      </c>
      <c r="AG2087" s="396">
        <f t="shared" si="910"/>
        <v>4693</v>
      </c>
      <c r="AH2087" s="396">
        <f t="shared" si="906"/>
        <v>218</v>
      </c>
      <c r="AI2087" s="396">
        <f t="shared" si="911"/>
        <v>144</v>
      </c>
      <c r="AJ2087" s="399">
        <f t="shared" si="907"/>
        <v>66.055045871559642</v>
      </c>
      <c r="AK2087" s="396">
        <f t="shared" si="908"/>
        <v>74</v>
      </c>
      <c r="AL2087" s="397">
        <f t="shared" si="913"/>
        <v>16.274999999999999</v>
      </c>
    </row>
    <row r="2088" spans="3:38" ht="18" x14ac:dyDescent="0.25">
      <c r="C2088" s="396">
        <v>26</v>
      </c>
      <c r="D2088" s="396" t="s">
        <v>41</v>
      </c>
      <c r="E2088" s="396">
        <v>12</v>
      </c>
      <c r="F2088" s="396">
        <v>12</v>
      </c>
      <c r="G2088" s="396">
        <v>230</v>
      </c>
      <c r="H2088" s="396">
        <v>170</v>
      </c>
      <c r="I2088" s="396">
        <v>230</v>
      </c>
      <c r="J2088" s="396">
        <v>230</v>
      </c>
      <c r="K2088" s="396">
        <v>230</v>
      </c>
      <c r="L2088" s="396">
        <v>11</v>
      </c>
      <c r="M2088" s="396">
        <v>11</v>
      </c>
      <c r="N2088" s="396">
        <v>11</v>
      </c>
      <c r="O2088" s="396">
        <v>93</v>
      </c>
      <c r="P2088" s="396">
        <v>37</v>
      </c>
      <c r="Q2088" s="397">
        <v>0</v>
      </c>
      <c r="R2088" s="396">
        <v>13142</v>
      </c>
      <c r="S2088" s="396">
        <v>9677</v>
      </c>
      <c r="T2088" s="396">
        <v>120</v>
      </c>
      <c r="U2088" s="396">
        <v>67</v>
      </c>
      <c r="V2088" s="399">
        <f t="shared" si="902"/>
        <v>55.833333333333336</v>
      </c>
      <c r="W2088" s="396">
        <f t="shared" si="914"/>
        <v>53</v>
      </c>
      <c r="X2088" s="397">
        <v>10.513</v>
      </c>
      <c r="Y2088" s="396"/>
      <c r="Z2088" s="396"/>
      <c r="AA2088" s="396"/>
      <c r="AB2088" s="396"/>
      <c r="AC2088" s="399">
        <f t="shared" si="915"/>
        <v>0</v>
      </c>
      <c r="AD2088" s="396">
        <f t="shared" si="912"/>
        <v>0</v>
      </c>
      <c r="AE2088" s="397"/>
      <c r="AF2088" s="396">
        <f t="shared" si="909"/>
        <v>13142</v>
      </c>
      <c r="AG2088" s="396">
        <f t="shared" si="910"/>
        <v>9677</v>
      </c>
      <c r="AH2088" s="396">
        <f t="shared" si="906"/>
        <v>120</v>
      </c>
      <c r="AI2088" s="396">
        <f t="shared" si="911"/>
        <v>67</v>
      </c>
      <c r="AJ2088" s="399">
        <f t="shared" si="907"/>
        <v>55.833333333333336</v>
      </c>
      <c r="AK2088" s="396">
        <f t="shared" si="908"/>
        <v>53</v>
      </c>
      <c r="AL2088" s="397">
        <f t="shared" si="913"/>
        <v>10.513</v>
      </c>
    </row>
    <row r="2089" spans="3:38" ht="18" x14ac:dyDescent="0.25">
      <c r="C2089" s="396">
        <v>27</v>
      </c>
      <c r="D2089" s="396" t="s">
        <v>42</v>
      </c>
      <c r="E2089" s="396">
        <v>12</v>
      </c>
      <c r="F2089" s="396">
        <v>12</v>
      </c>
      <c r="G2089" s="396">
        <v>171</v>
      </c>
      <c r="H2089" s="396">
        <v>170</v>
      </c>
      <c r="I2089" s="396">
        <v>22</v>
      </c>
      <c r="J2089" s="396">
        <v>22</v>
      </c>
      <c r="K2089" s="396">
        <v>22</v>
      </c>
      <c r="L2089" s="396">
        <v>22</v>
      </c>
      <c r="M2089" s="396">
        <v>22</v>
      </c>
      <c r="N2089" s="396">
        <v>22</v>
      </c>
      <c r="O2089" s="396">
        <v>61</v>
      </c>
      <c r="P2089" s="396">
        <v>33</v>
      </c>
      <c r="Q2089" s="397">
        <v>3.0419999999999998</v>
      </c>
      <c r="R2089" s="396">
        <v>226</v>
      </c>
      <c r="S2089" s="396">
        <v>171</v>
      </c>
      <c r="T2089" s="396">
        <v>237</v>
      </c>
      <c r="U2089" s="396">
        <v>119</v>
      </c>
      <c r="V2089" s="399">
        <f t="shared" si="902"/>
        <v>50.210970464135016</v>
      </c>
      <c r="W2089" s="396">
        <f t="shared" si="914"/>
        <v>118</v>
      </c>
      <c r="X2089" s="397">
        <v>10.737</v>
      </c>
      <c r="Y2089" s="396">
        <v>0</v>
      </c>
      <c r="Z2089" s="396">
        <v>0</v>
      </c>
      <c r="AA2089" s="396">
        <v>137</v>
      </c>
      <c r="AB2089" s="396">
        <v>88</v>
      </c>
      <c r="AC2089" s="399">
        <f t="shared" si="915"/>
        <v>64.233576642335763</v>
      </c>
      <c r="AD2089" s="396">
        <f t="shared" si="912"/>
        <v>49</v>
      </c>
      <c r="AE2089" s="397">
        <v>4.8899999999999997</v>
      </c>
      <c r="AF2089" s="396">
        <f t="shared" si="909"/>
        <v>226</v>
      </c>
      <c r="AG2089" s="396">
        <f t="shared" si="910"/>
        <v>171</v>
      </c>
      <c r="AH2089" s="396">
        <f t="shared" si="906"/>
        <v>374</v>
      </c>
      <c r="AI2089" s="396">
        <f t="shared" si="911"/>
        <v>207</v>
      </c>
      <c r="AJ2089" s="399">
        <f t="shared" si="907"/>
        <v>55.347593582887697</v>
      </c>
      <c r="AK2089" s="396">
        <f t="shared" si="908"/>
        <v>167</v>
      </c>
      <c r="AL2089" s="397">
        <f t="shared" si="913"/>
        <v>15.626999999999999</v>
      </c>
    </row>
    <row r="2090" spans="3:38" ht="18" x14ac:dyDescent="0.25">
      <c r="C2090" s="396">
        <v>28</v>
      </c>
      <c r="D2090" s="396" t="s">
        <v>43</v>
      </c>
      <c r="E2090" s="396">
        <v>10</v>
      </c>
      <c r="F2090" s="396">
        <v>10</v>
      </c>
      <c r="G2090" s="396">
        <v>148</v>
      </c>
      <c r="H2090" s="396">
        <v>148</v>
      </c>
      <c r="I2090" s="396">
        <v>148</v>
      </c>
      <c r="J2090" s="396">
        <v>148</v>
      </c>
      <c r="K2090" s="396">
        <v>2</v>
      </c>
      <c r="L2090" s="396">
        <v>45</v>
      </c>
      <c r="M2090" s="396">
        <v>45</v>
      </c>
      <c r="N2090" s="396">
        <v>4</v>
      </c>
      <c r="O2090" s="396"/>
      <c r="P2090" s="396"/>
      <c r="Q2090" s="397">
        <v>0</v>
      </c>
      <c r="R2090" s="396">
        <v>199</v>
      </c>
      <c r="S2090" s="396">
        <v>73</v>
      </c>
      <c r="T2090" s="396">
        <v>175</v>
      </c>
      <c r="U2090" s="396">
        <v>92</v>
      </c>
      <c r="V2090" s="399">
        <f t="shared" si="902"/>
        <v>52.571428571428569</v>
      </c>
      <c r="W2090" s="396">
        <f t="shared" si="914"/>
        <v>83</v>
      </c>
      <c r="X2090" s="397">
        <v>11.23</v>
      </c>
      <c r="Y2090" s="396">
        <v>55</v>
      </c>
      <c r="Z2090" s="396">
        <v>15</v>
      </c>
      <c r="AA2090" s="396">
        <v>26</v>
      </c>
      <c r="AB2090" s="396">
        <v>4</v>
      </c>
      <c r="AC2090" s="399">
        <f t="shared" si="915"/>
        <v>15.384615384615385</v>
      </c>
      <c r="AD2090" s="396">
        <f t="shared" si="912"/>
        <v>22</v>
      </c>
      <c r="AE2090" s="397">
        <v>2.0099999999999998</v>
      </c>
      <c r="AF2090" s="396">
        <f t="shared" si="909"/>
        <v>254</v>
      </c>
      <c r="AG2090" s="396">
        <f t="shared" si="910"/>
        <v>88</v>
      </c>
      <c r="AH2090" s="396">
        <f>SUM(T2090,AA2090)</f>
        <v>201</v>
      </c>
      <c r="AI2090" s="396">
        <f t="shared" si="911"/>
        <v>96</v>
      </c>
      <c r="AJ2090" s="399">
        <f t="shared" si="907"/>
        <v>47.761194029850742</v>
      </c>
      <c r="AK2090" s="396">
        <f t="shared" si="908"/>
        <v>105</v>
      </c>
      <c r="AL2090" s="397">
        <f t="shared" si="913"/>
        <v>13.24</v>
      </c>
    </row>
    <row r="2091" spans="3:38" ht="18" x14ac:dyDescent="0.25">
      <c r="C2091" s="396">
        <v>29</v>
      </c>
      <c r="D2091" s="396" t="s">
        <v>44</v>
      </c>
      <c r="E2091" s="396">
        <v>7</v>
      </c>
      <c r="F2091" s="396">
        <v>7</v>
      </c>
      <c r="G2091" s="396">
        <v>96</v>
      </c>
      <c r="H2091" s="396"/>
      <c r="I2091" s="396">
        <v>96</v>
      </c>
      <c r="J2091" s="396">
        <v>96</v>
      </c>
      <c r="K2091" s="396">
        <v>96</v>
      </c>
      <c r="L2091" s="396">
        <v>6</v>
      </c>
      <c r="M2091" s="396">
        <v>6</v>
      </c>
      <c r="N2091" s="396">
        <v>6</v>
      </c>
      <c r="O2091" s="396">
        <v>60</v>
      </c>
      <c r="P2091" s="396">
        <v>31</v>
      </c>
      <c r="Q2091" s="397">
        <v>5.36</v>
      </c>
      <c r="R2091" s="396">
        <v>96</v>
      </c>
      <c r="S2091" s="396">
        <v>96</v>
      </c>
      <c r="T2091" s="396">
        <v>103</v>
      </c>
      <c r="U2091" s="396">
        <v>56</v>
      </c>
      <c r="V2091" s="399">
        <f t="shared" si="902"/>
        <v>54.368932038834949</v>
      </c>
      <c r="W2091" s="396">
        <f t="shared" si="914"/>
        <v>47</v>
      </c>
      <c r="X2091" s="397">
        <v>0</v>
      </c>
      <c r="Y2091" s="396"/>
      <c r="Z2091" s="396"/>
      <c r="AA2091" s="396"/>
      <c r="AB2091" s="396"/>
      <c r="AC2091" s="399">
        <f t="shared" si="915"/>
        <v>0</v>
      </c>
      <c r="AD2091" s="396">
        <f t="shared" si="912"/>
        <v>0</v>
      </c>
      <c r="AE2091" s="397"/>
      <c r="AF2091" s="396">
        <f t="shared" si="909"/>
        <v>96</v>
      </c>
      <c r="AG2091" s="396">
        <f t="shared" si="910"/>
        <v>96</v>
      </c>
      <c r="AH2091" s="396">
        <f>SUM(T2091,AA2091)</f>
        <v>103</v>
      </c>
      <c r="AI2091" s="396">
        <f>U2091+AB2091</f>
        <v>56</v>
      </c>
      <c r="AJ2091" s="399">
        <f t="shared" si="907"/>
        <v>54.368932038834949</v>
      </c>
      <c r="AK2091" s="396">
        <f t="shared" si="908"/>
        <v>47</v>
      </c>
      <c r="AL2091" s="397">
        <f t="shared" si="913"/>
        <v>0</v>
      </c>
    </row>
    <row r="2092" spans="3:38" ht="18" x14ac:dyDescent="0.25">
      <c r="C2092" s="396">
        <v>30</v>
      </c>
      <c r="D2092" s="396" t="s">
        <v>45</v>
      </c>
      <c r="E2092" s="396">
        <v>18</v>
      </c>
      <c r="F2092" s="396">
        <v>18</v>
      </c>
      <c r="G2092" s="396">
        <v>262</v>
      </c>
      <c r="H2092" s="396">
        <v>262</v>
      </c>
      <c r="I2092" s="396">
        <v>262</v>
      </c>
      <c r="J2092" s="396">
        <v>262</v>
      </c>
      <c r="K2092" s="396">
        <v>262</v>
      </c>
      <c r="L2092" s="396">
        <v>17</v>
      </c>
      <c r="M2092" s="396">
        <v>17</v>
      </c>
      <c r="N2092" s="396">
        <v>17</v>
      </c>
      <c r="O2092" s="396"/>
      <c r="P2092" s="396"/>
      <c r="Q2092" s="397">
        <v>0</v>
      </c>
      <c r="R2092" s="396">
        <v>3792</v>
      </c>
      <c r="S2092" s="396">
        <v>1568</v>
      </c>
      <c r="T2092" s="396">
        <v>263</v>
      </c>
      <c r="U2092" s="396">
        <v>262</v>
      </c>
      <c r="V2092" s="399">
        <f t="shared" si="902"/>
        <v>99.619771863117862</v>
      </c>
      <c r="W2092" s="396">
        <f t="shared" si="914"/>
        <v>1</v>
      </c>
      <c r="X2092" s="397">
        <v>21.992999999999999</v>
      </c>
      <c r="Y2092" s="396">
        <v>2620</v>
      </c>
      <c r="Z2092" s="396"/>
      <c r="AA2092" s="396">
        <v>349</v>
      </c>
      <c r="AB2092" s="396">
        <v>349</v>
      </c>
      <c r="AC2092" s="399">
        <f t="shared" si="915"/>
        <v>100</v>
      </c>
      <c r="AD2092" s="396">
        <f t="shared" si="912"/>
        <v>0</v>
      </c>
      <c r="AE2092" s="397">
        <v>12.79</v>
      </c>
      <c r="AF2092" s="396">
        <f t="shared" si="909"/>
        <v>6412</v>
      </c>
      <c r="AG2092" s="396">
        <f t="shared" si="910"/>
        <v>1568</v>
      </c>
      <c r="AH2092" s="396">
        <f>SUM(T2092,AA2092)</f>
        <v>612</v>
      </c>
      <c r="AI2092" s="396">
        <f t="shared" ref="AI2092" si="916">U2092+AB2092</f>
        <v>611</v>
      </c>
      <c r="AJ2092" s="399">
        <f t="shared" si="907"/>
        <v>99.83660130718954</v>
      </c>
      <c r="AK2092" s="396">
        <f t="shared" si="908"/>
        <v>1</v>
      </c>
      <c r="AL2092" s="397">
        <f t="shared" si="913"/>
        <v>34.783000000000001</v>
      </c>
    </row>
    <row r="2093" spans="3:38" ht="18" x14ac:dyDescent="0.25">
      <c r="C2093" s="400"/>
      <c r="D2093" s="400" t="s">
        <v>46</v>
      </c>
      <c r="E2093" s="400">
        <f t="shared" ref="E2093:P2093" si="917">SUM(E2063:E2092)</f>
        <v>340</v>
      </c>
      <c r="F2093" s="400">
        <f t="shared" si="917"/>
        <v>338</v>
      </c>
      <c r="G2093" s="400">
        <f t="shared" si="917"/>
        <v>6232</v>
      </c>
      <c r="H2093" s="400">
        <f t="shared" si="917"/>
        <v>3742</v>
      </c>
      <c r="I2093" s="400">
        <f t="shared" si="917"/>
        <v>6084</v>
      </c>
      <c r="J2093" s="400">
        <f t="shared" si="917"/>
        <v>6074</v>
      </c>
      <c r="K2093" s="400">
        <f t="shared" si="917"/>
        <v>4994</v>
      </c>
      <c r="L2093" s="400">
        <f t="shared" si="917"/>
        <v>1117</v>
      </c>
      <c r="M2093" s="400">
        <f t="shared" si="917"/>
        <v>1114</v>
      </c>
      <c r="N2093" s="400">
        <f t="shared" si="917"/>
        <v>964</v>
      </c>
      <c r="O2093" s="400">
        <f t="shared" si="917"/>
        <v>2407</v>
      </c>
      <c r="P2093" s="400">
        <f t="shared" si="917"/>
        <v>1578</v>
      </c>
      <c r="Q2093" s="401">
        <f>SUM(Q2063:Q2092)</f>
        <v>362.20000000000005</v>
      </c>
      <c r="R2093" s="400">
        <f t="shared" ref="R2093:U2093" si="918">SUM(R2063:R2092)</f>
        <v>100030</v>
      </c>
      <c r="S2093" s="400">
        <f t="shared" si="918"/>
        <v>79505</v>
      </c>
      <c r="T2093" s="400">
        <f t="shared" si="918"/>
        <v>7985</v>
      </c>
      <c r="U2093" s="400">
        <f t="shared" si="918"/>
        <v>5065</v>
      </c>
      <c r="V2093" s="402">
        <f t="shared" si="902"/>
        <v>63.431433938634939</v>
      </c>
      <c r="W2093" s="400">
        <f t="shared" ref="W2093:AB2093" si="919">SUM(W2063:W2092)</f>
        <v>1913</v>
      </c>
      <c r="X2093" s="401">
        <f t="shared" si="919"/>
        <v>686.67400000000009</v>
      </c>
      <c r="Y2093" s="400">
        <f t="shared" si="919"/>
        <v>3779</v>
      </c>
      <c r="Z2093" s="400">
        <f t="shared" si="919"/>
        <v>908</v>
      </c>
      <c r="AA2093" s="400">
        <f t="shared" si="919"/>
        <v>1240</v>
      </c>
      <c r="AB2093" s="400">
        <f t="shared" si="919"/>
        <v>812</v>
      </c>
      <c r="AC2093" s="402">
        <f t="shared" si="915"/>
        <v>65.483870967741936</v>
      </c>
      <c r="AD2093" s="400">
        <f t="shared" ref="AD2093:AH2093" si="920">SUM(AD2063:AD2092)</f>
        <v>438</v>
      </c>
      <c r="AE2093" s="401">
        <f t="shared" si="920"/>
        <v>53.03</v>
      </c>
      <c r="AF2093" s="400">
        <f t="shared" si="920"/>
        <v>103809</v>
      </c>
      <c r="AG2093" s="400">
        <f t="shared" si="920"/>
        <v>80413</v>
      </c>
      <c r="AH2093" s="400">
        <f t="shared" si="920"/>
        <v>9225</v>
      </c>
      <c r="AI2093" s="400">
        <f>SUM(AI2063:AI2092)</f>
        <v>5877</v>
      </c>
      <c r="AJ2093" s="402">
        <f t="shared" si="907"/>
        <v>63.707317073170735</v>
      </c>
      <c r="AK2093" s="400">
        <f>SUM(AK2063:AK2092)</f>
        <v>3348</v>
      </c>
      <c r="AL2093" s="401">
        <f>SUM(AL2063:AL2092)</f>
        <v>737.97399999999993</v>
      </c>
    </row>
    <row r="2094" spans="3:38" ht="12.75" x14ac:dyDescent="0.2"/>
    <row r="2095" spans="3:38" ht="12.75" x14ac:dyDescent="0.2"/>
    <row r="2096" spans="3:38" ht="20.25" x14ac:dyDescent="0.2">
      <c r="C2096" s="802" t="s">
        <v>281</v>
      </c>
      <c r="D2096" s="802"/>
      <c r="E2096" s="802"/>
      <c r="F2096" s="802"/>
      <c r="G2096" s="802"/>
      <c r="H2096" s="802"/>
      <c r="I2096" s="802"/>
      <c r="J2096" s="802"/>
      <c r="K2096" s="802"/>
      <c r="L2096" s="802"/>
      <c r="M2096" s="802"/>
      <c r="N2096" s="802"/>
      <c r="O2096" s="802"/>
      <c r="P2096" s="802"/>
      <c r="Q2096" s="802"/>
      <c r="R2096" s="802"/>
      <c r="S2096" s="802"/>
      <c r="T2096" s="802"/>
      <c r="U2096" s="802"/>
      <c r="V2096" s="802"/>
      <c r="W2096" s="802"/>
      <c r="X2096" s="802"/>
      <c r="Y2096" s="802" t="s">
        <v>282</v>
      </c>
      <c r="Z2096" s="802"/>
      <c r="AA2096" s="802"/>
      <c r="AB2096" s="802"/>
      <c r="AC2096" s="802"/>
      <c r="AD2096" s="802"/>
      <c r="AE2096" s="802"/>
      <c r="AF2096" s="802"/>
      <c r="AG2096" s="802"/>
      <c r="AH2096" s="802"/>
      <c r="AI2096" s="802"/>
      <c r="AJ2096" s="802"/>
      <c r="AK2096" s="802"/>
      <c r="AL2096" s="802"/>
    </row>
    <row r="2097" spans="3:38" ht="15.75" x14ac:dyDescent="0.25">
      <c r="C2097" s="741" t="s">
        <v>2</v>
      </c>
      <c r="D2097" s="741" t="s">
        <v>3</v>
      </c>
      <c r="E2097" s="804" t="s">
        <v>4</v>
      </c>
      <c r="F2097" s="805"/>
      <c r="G2097" s="805"/>
      <c r="H2097" s="805"/>
      <c r="I2097" s="805"/>
      <c r="J2097" s="805"/>
      <c r="K2097" s="805"/>
      <c r="L2097" s="805"/>
      <c r="M2097" s="805"/>
      <c r="N2097" s="805"/>
      <c r="O2097" s="805"/>
      <c r="P2097" s="805"/>
      <c r="Q2097" s="806"/>
      <c r="R2097" s="743" t="s">
        <v>4</v>
      </c>
      <c r="S2097" s="743"/>
      <c r="T2097" s="743"/>
      <c r="U2097" s="743"/>
      <c r="V2097" s="743"/>
      <c r="W2097" s="743"/>
      <c r="X2097" s="743"/>
      <c r="Y2097" s="743" t="s">
        <v>9</v>
      </c>
      <c r="Z2097" s="743"/>
      <c r="AA2097" s="743"/>
      <c r="AB2097" s="743"/>
      <c r="AC2097" s="743"/>
      <c r="AD2097" s="743"/>
      <c r="AE2097" s="743"/>
      <c r="AF2097" s="743" t="s">
        <v>119</v>
      </c>
      <c r="AG2097" s="743"/>
      <c r="AH2097" s="743"/>
      <c r="AI2097" s="743"/>
      <c r="AJ2097" s="743"/>
      <c r="AK2097" s="743"/>
      <c r="AL2097" s="743"/>
    </row>
    <row r="2098" spans="3:38" ht="15.75" x14ac:dyDescent="0.25">
      <c r="C2098" s="741"/>
      <c r="D2098" s="741"/>
      <c r="E2098" s="804" t="s">
        <v>5</v>
      </c>
      <c r="F2098" s="805"/>
      <c r="G2098" s="805"/>
      <c r="H2098" s="805"/>
      <c r="I2098" s="805"/>
      <c r="J2098" s="805"/>
      <c r="K2098" s="805"/>
      <c r="L2098" s="805"/>
      <c r="M2098" s="805"/>
      <c r="N2098" s="805"/>
      <c r="O2098" s="805"/>
      <c r="P2098" s="805"/>
      <c r="Q2098" s="806"/>
      <c r="R2098" s="743" t="s">
        <v>64</v>
      </c>
      <c r="S2098" s="743"/>
      <c r="T2098" s="743"/>
      <c r="U2098" s="743"/>
      <c r="V2098" s="743"/>
      <c r="W2098" s="743"/>
      <c r="X2098" s="743"/>
      <c r="Y2098" s="743" t="s">
        <v>64</v>
      </c>
      <c r="Z2098" s="743"/>
      <c r="AA2098" s="743"/>
      <c r="AB2098" s="743"/>
      <c r="AC2098" s="743"/>
      <c r="AD2098" s="743"/>
      <c r="AE2098" s="743"/>
      <c r="AF2098" s="743" t="s">
        <v>64</v>
      </c>
      <c r="AG2098" s="743"/>
      <c r="AH2098" s="743"/>
      <c r="AI2098" s="743"/>
      <c r="AJ2098" s="743"/>
      <c r="AK2098" s="743"/>
      <c r="AL2098" s="743"/>
    </row>
    <row r="2099" spans="3:38" ht="15" x14ac:dyDescent="0.2">
      <c r="C2099" s="741"/>
      <c r="D2099" s="741"/>
      <c r="E2099" s="741" t="s">
        <v>15</v>
      </c>
      <c r="F2099" s="741"/>
      <c r="G2099" s="741" t="s">
        <v>256</v>
      </c>
      <c r="H2099" s="741"/>
      <c r="I2099" s="741" t="s">
        <v>257</v>
      </c>
      <c r="J2099" s="741"/>
      <c r="K2099" s="741"/>
      <c r="L2099" s="741" t="s">
        <v>258</v>
      </c>
      <c r="M2099" s="741"/>
      <c r="N2099" s="741"/>
      <c r="O2099" s="807" t="s">
        <v>158</v>
      </c>
      <c r="P2099" s="808"/>
      <c r="Q2099" s="809"/>
      <c r="R2099" s="741" t="s">
        <v>7</v>
      </c>
      <c r="S2099" s="741"/>
      <c r="T2099" s="741" t="s">
        <v>8</v>
      </c>
      <c r="U2099" s="741"/>
      <c r="V2099" s="741"/>
      <c r="W2099" s="741"/>
      <c r="X2099" s="741"/>
      <c r="Y2099" s="741" t="s">
        <v>7</v>
      </c>
      <c r="Z2099" s="741"/>
      <c r="AA2099" s="741" t="s">
        <v>8</v>
      </c>
      <c r="AB2099" s="741"/>
      <c r="AC2099" s="741"/>
      <c r="AD2099" s="741"/>
      <c r="AE2099" s="741"/>
      <c r="AF2099" s="741" t="s">
        <v>7</v>
      </c>
      <c r="AG2099" s="741"/>
      <c r="AH2099" s="741" t="s">
        <v>8</v>
      </c>
      <c r="AI2099" s="741"/>
      <c r="AJ2099" s="741"/>
      <c r="AK2099" s="741"/>
      <c r="AL2099" s="741"/>
    </row>
    <row r="2100" spans="3:38" ht="15" x14ac:dyDescent="0.2">
      <c r="C2100" s="741"/>
      <c r="D2100" s="741"/>
      <c r="E2100" s="741" t="s">
        <v>55</v>
      </c>
      <c r="F2100" s="741"/>
      <c r="G2100" s="741" t="s">
        <v>56</v>
      </c>
      <c r="H2100" s="741"/>
      <c r="I2100" s="741" t="s">
        <v>61</v>
      </c>
      <c r="J2100" s="741"/>
      <c r="K2100" s="741"/>
      <c r="L2100" s="741" t="s">
        <v>62</v>
      </c>
      <c r="M2100" s="741"/>
      <c r="N2100" s="741"/>
      <c r="O2100" s="810"/>
      <c r="P2100" s="811"/>
      <c r="Q2100" s="812"/>
      <c r="R2100" s="741" t="s">
        <v>65</v>
      </c>
      <c r="S2100" s="741"/>
      <c r="T2100" s="741" t="s">
        <v>69</v>
      </c>
      <c r="U2100" s="741"/>
      <c r="V2100" s="741"/>
      <c r="W2100" s="741"/>
      <c r="X2100" s="741"/>
      <c r="Y2100" s="741" t="s">
        <v>70</v>
      </c>
      <c r="Z2100" s="741"/>
      <c r="AA2100" s="741" t="s">
        <v>69</v>
      </c>
      <c r="AB2100" s="741"/>
      <c r="AC2100" s="741"/>
      <c r="AD2100" s="741"/>
      <c r="AE2100" s="741"/>
      <c r="AF2100" s="741" t="s">
        <v>70</v>
      </c>
      <c r="AG2100" s="741"/>
      <c r="AH2100" s="741" t="s">
        <v>69</v>
      </c>
      <c r="AI2100" s="741"/>
      <c r="AJ2100" s="741"/>
      <c r="AK2100" s="741"/>
      <c r="AL2100" s="741"/>
    </row>
    <row r="2101" spans="3:38" ht="45" x14ac:dyDescent="0.2">
      <c r="C2101" s="741"/>
      <c r="D2101" s="741"/>
      <c r="E2101" s="423" t="s">
        <v>75</v>
      </c>
      <c r="F2101" s="423" t="s">
        <v>76</v>
      </c>
      <c r="G2101" s="423" t="s">
        <v>57</v>
      </c>
      <c r="H2101" s="423" t="s">
        <v>77</v>
      </c>
      <c r="I2101" s="423" t="s">
        <v>58</v>
      </c>
      <c r="J2101" s="423" t="s">
        <v>59</v>
      </c>
      <c r="K2101" s="423" t="s">
        <v>60</v>
      </c>
      <c r="L2101" s="423" t="s">
        <v>58</v>
      </c>
      <c r="M2101" s="423" t="s">
        <v>59</v>
      </c>
      <c r="N2101" s="423" t="s">
        <v>63</v>
      </c>
      <c r="O2101" s="423" t="s">
        <v>170</v>
      </c>
      <c r="P2101" s="423" t="s">
        <v>171</v>
      </c>
      <c r="Q2101" s="423" t="s">
        <v>161</v>
      </c>
      <c r="R2101" s="423" t="s">
        <v>59</v>
      </c>
      <c r="S2101" s="423" t="s">
        <v>66</v>
      </c>
      <c r="T2101" s="423" t="s">
        <v>67</v>
      </c>
      <c r="U2101" s="423" t="s">
        <v>68</v>
      </c>
      <c r="V2101" s="423" t="s">
        <v>71</v>
      </c>
      <c r="W2101" s="423" t="s">
        <v>72</v>
      </c>
      <c r="X2101" s="423" t="s">
        <v>162</v>
      </c>
      <c r="Y2101" s="423" t="s">
        <v>59</v>
      </c>
      <c r="Z2101" s="423" t="s">
        <v>63</v>
      </c>
      <c r="AA2101" s="423" t="s">
        <v>67</v>
      </c>
      <c r="AB2101" s="423" t="s">
        <v>68</v>
      </c>
      <c r="AC2101" s="423" t="s">
        <v>71</v>
      </c>
      <c r="AD2101" s="423" t="s">
        <v>72</v>
      </c>
      <c r="AE2101" s="423" t="s">
        <v>221</v>
      </c>
      <c r="AF2101" s="423" t="s">
        <v>59</v>
      </c>
      <c r="AG2101" s="423" t="s">
        <v>63</v>
      </c>
      <c r="AH2101" s="423" t="s">
        <v>67</v>
      </c>
      <c r="AI2101" s="423" t="s">
        <v>68</v>
      </c>
      <c r="AJ2101" s="423" t="s">
        <v>71</v>
      </c>
      <c r="AK2101" s="423" t="s">
        <v>72</v>
      </c>
      <c r="AL2101" s="423" t="s">
        <v>172</v>
      </c>
    </row>
    <row r="2102" spans="3:38" ht="12.75" x14ac:dyDescent="0.2">
      <c r="C2102" s="424">
        <v>1</v>
      </c>
      <c r="D2102" s="424">
        <v>2</v>
      </c>
      <c r="E2102" s="424">
        <v>3</v>
      </c>
      <c r="F2102" s="424">
        <v>4</v>
      </c>
      <c r="G2102" s="424">
        <v>5</v>
      </c>
      <c r="H2102" s="424">
        <v>6</v>
      </c>
      <c r="I2102" s="424">
        <v>7</v>
      </c>
      <c r="J2102" s="424">
        <v>8</v>
      </c>
      <c r="K2102" s="424">
        <v>9</v>
      </c>
      <c r="L2102" s="424">
        <v>10</v>
      </c>
      <c r="M2102" s="424">
        <v>11</v>
      </c>
      <c r="N2102" s="424">
        <v>12</v>
      </c>
      <c r="O2102" s="424">
        <v>13</v>
      </c>
      <c r="P2102" s="424">
        <v>14</v>
      </c>
      <c r="Q2102" s="424">
        <v>15</v>
      </c>
      <c r="R2102" s="424">
        <v>16</v>
      </c>
      <c r="S2102" s="424">
        <v>17</v>
      </c>
      <c r="T2102" s="424">
        <v>18</v>
      </c>
      <c r="U2102" s="424">
        <v>19</v>
      </c>
      <c r="V2102" s="424">
        <v>20</v>
      </c>
      <c r="W2102" s="424">
        <v>21</v>
      </c>
      <c r="X2102" s="424">
        <v>22</v>
      </c>
      <c r="Y2102" s="424">
        <v>23</v>
      </c>
      <c r="Z2102" s="424">
        <v>24</v>
      </c>
      <c r="AA2102" s="424">
        <v>25</v>
      </c>
      <c r="AB2102" s="424">
        <v>26</v>
      </c>
      <c r="AC2102" s="424">
        <v>27</v>
      </c>
      <c r="AD2102" s="424">
        <v>28</v>
      </c>
      <c r="AE2102" s="424">
        <v>29</v>
      </c>
      <c r="AF2102" s="424">
        <v>30</v>
      </c>
      <c r="AG2102" s="424">
        <v>31</v>
      </c>
      <c r="AH2102" s="424">
        <v>32</v>
      </c>
      <c r="AI2102" s="424">
        <v>33</v>
      </c>
      <c r="AJ2102" s="424">
        <v>34</v>
      </c>
      <c r="AK2102" s="424">
        <v>35</v>
      </c>
      <c r="AL2102" s="424">
        <v>36</v>
      </c>
    </row>
    <row r="2103" spans="3:38" ht="18" x14ac:dyDescent="0.25">
      <c r="C2103" s="396">
        <v>1</v>
      </c>
      <c r="D2103" s="396" t="s">
        <v>16</v>
      </c>
      <c r="E2103" s="396">
        <v>9</v>
      </c>
      <c r="F2103" s="396">
        <v>9</v>
      </c>
      <c r="G2103" s="396">
        <v>209</v>
      </c>
      <c r="H2103" s="396">
        <v>209</v>
      </c>
      <c r="I2103" s="396">
        <v>209</v>
      </c>
      <c r="J2103" s="396">
        <v>209</v>
      </c>
      <c r="K2103" s="396">
        <v>209</v>
      </c>
      <c r="L2103" s="396">
        <v>24</v>
      </c>
      <c r="M2103" s="396">
        <v>24</v>
      </c>
      <c r="N2103" s="396">
        <v>24</v>
      </c>
      <c r="O2103" s="396">
        <v>51</v>
      </c>
      <c r="P2103" s="396">
        <v>34</v>
      </c>
      <c r="Q2103" s="397"/>
      <c r="R2103" s="398">
        <v>213</v>
      </c>
      <c r="S2103" s="396">
        <v>213</v>
      </c>
      <c r="T2103" s="396">
        <v>421</v>
      </c>
      <c r="U2103" s="396">
        <v>314</v>
      </c>
      <c r="V2103" s="399">
        <f t="shared" ref="V2103:V2105" si="921">IF(U2103&lt;&gt;0,(U2103/T2103*100),0)</f>
        <v>74.584323040380056</v>
      </c>
      <c r="W2103" s="396">
        <f t="shared" ref="W2103:W2108" si="922">T2103-U2103</f>
        <v>107</v>
      </c>
      <c r="X2103" s="397">
        <v>13.94</v>
      </c>
      <c r="Y2103" s="396"/>
      <c r="Z2103" s="396"/>
      <c r="AA2103" s="396"/>
      <c r="AB2103" s="396"/>
      <c r="AC2103" s="399">
        <f t="shared" ref="AC2103:AC2121" si="923">IF(AB2103&lt;&gt;0,(AB2103/AA2103*100),0)</f>
        <v>0</v>
      </c>
      <c r="AD2103" s="396">
        <f t="shared" ref="AD2103:AD2104" si="924">AA2103-AB2103</f>
        <v>0</v>
      </c>
      <c r="AE2103" s="397"/>
      <c r="AF2103" s="396">
        <f>SUM(R2103,Y2103)</f>
        <v>213</v>
      </c>
      <c r="AG2103" s="396">
        <f>SUM(S2103,Z2103)</f>
        <v>213</v>
      </c>
      <c r="AH2103" s="396">
        <f t="shared" ref="AH2103:AH2129" si="925">SUM(T2103,AA2103)</f>
        <v>421</v>
      </c>
      <c r="AI2103" s="396">
        <f>U2103+AB2103</f>
        <v>314</v>
      </c>
      <c r="AJ2103" s="399">
        <f t="shared" ref="AJ2103:AJ2133" si="926">IF(AI2103&lt;&gt;0,(AI2103/AH2103*100),0)</f>
        <v>74.584323040380056</v>
      </c>
      <c r="AK2103" s="396">
        <f t="shared" ref="AK2103:AK2132" si="927">AH2103-AI2103</f>
        <v>107</v>
      </c>
      <c r="AL2103" s="397">
        <f>SUM(X2103,AE2103)</f>
        <v>13.94</v>
      </c>
    </row>
    <row r="2104" spans="3:38" ht="18" x14ac:dyDescent="0.25">
      <c r="C2104" s="396">
        <v>2</v>
      </c>
      <c r="D2104" s="396" t="s">
        <v>190</v>
      </c>
      <c r="E2104" s="396">
        <v>15</v>
      </c>
      <c r="F2104" s="396">
        <v>15</v>
      </c>
      <c r="G2104" s="396">
        <v>285</v>
      </c>
      <c r="H2104" s="396">
        <v>211</v>
      </c>
      <c r="I2104" s="396">
        <v>285</v>
      </c>
      <c r="J2104" s="396">
        <v>285</v>
      </c>
      <c r="K2104" s="396">
        <v>244</v>
      </c>
      <c r="L2104" s="396">
        <v>14</v>
      </c>
      <c r="M2104" s="396">
        <v>14</v>
      </c>
      <c r="N2104" s="396">
        <v>12</v>
      </c>
      <c r="O2104" s="396">
        <v>124</v>
      </c>
      <c r="P2104" s="396">
        <v>50</v>
      </c>
      <c r="Q2104" s="397">
        <v>14.93</v>
      </c>
      <c r="R2104" s="396">
        <v>13746</v>
      </c>
      <c r="S2104" s="396">
        <v>10128</v>
      </c>
      <c r="T2104" s="396">
        <v>640</v>
      </c>
      <c r="U2104" s="396">
        <v>421</v>
      </c>
      <c r="V2104" s="399">
        <f t="shared" si="921"/>
        <v>65.78125</v>
      </c>
      <c r="W2104" s="396">
        <f t="shared" si="922"/>
        <v>219</v>
      </c>
      <c r="X2104" s="397">
        <v>38.42</v>
      </c>
      <c r="Y2104" s="396"/>
      <c r="Z2104" s="396"/>
      <c r="AA2104" s="396"/>
      <c r="AB2104" s="396"/>
      <c r="AC2104" s="399">
        <f t="shared" si="923"/>
        <v>0</v>
      </c>
      <c r="AD2104" s="396">
        <f t="shared" si="924"/>
        <v>0</v>
      </c>
      <c r="AE2104" s="397"/>
      <c r="AF2104" s="396">
        <f t="shared" ref="AF2104:AF2132" si="928">SUM(R2104,Y2104)</f>
        <v>13746</v>
      </c>
      <c r="AG2104" s="396">
        <f t="shared" ref="AG2104:AG2132" si="929">SUM(S2104,Z2104)</f>
        <v>10128</v>
      </c>
      <c r="AH2104" s="396">
        <f t="shared" si="925"/>
        <v>640</v>
      </c>
      <c r="AI2104" s="396">
        <f t="shared" ref="AI2104:AI2130" si="930">U2104+AB2104</f>
        <v>421</v>
      </c>
      <c r="AJ2104" s="399">
        <f t="shared" si="926"/>
        <v>65.78125</v>
      </c>
      <c r="AK2104" s="396">
        <f t="shared" si="927"/>
        <v>219</v>
      </c>
      <c r="AL2104" s="397">
        <f>SUM(X2104,AE2104)</f>
        <v>38.42</v>
      </c>
    </row>
    <row r="2105" spans="3:38" ht="18" x14ac:dyDescent="0.25">
      <c r="C2105" s="396">
        <v>3</v>
      </c>
      <c r="D2105" s="396" t="s">
        <v>18</v>
      </c>
      <c r="E2105" s="396">
        <v>13</v>
      </c>
      <c r="F2105" s="396">
        <v>13</v>
      </c>
      <c r="G2105" s="396">
        <v>289</v>
      </c>
      <c r="H2105" s="396">
        <v>273</v>
      </c>
      <c r="I2105" s="396">
        <v>287</v>
      </c>
      <c r="J2105" s="396">
        <v>287</v>
      </c>
      <c r="K2105" s="396">
        <v>26</v>
      </c>
      <c r="L2105" s="396">
        <v>12</v>
      </c>
      <c r="M2105" s="396">
        <v>12</v>
      </c>
      <c r="N2105" s="396">
        <v>12</v>
      </c>
      <c r="O2105" s="396">
        <v>173</v>
      </c>
      <c r="P2105" s="396">
        <v>132</v>
      </c>
      <c r="Q2105" s="397">
        <v>9.68</v>
      </c>
      <c r="R2105" s="396">
        <v>15003</v>
      </c>
      <c r="S2105" s="396">
        <v>9249</v>
      </c>
      <c r="T2105" s="396">
        <v>427</v>
      </c>
      <c r="U2105" s="396">
        <v>372</v>
      </c>
      <c r="V2105" s="399">
        <f t="shared" si="921"/>
        <v>87.119437939110071</v>
      </c>
      <c r="W2105" s="396">
        <f t="shared" si="922"/>
        <v>55</v>
      </c>
      <c r="X2105" s="397">
        <v>29.33</v>
      </c>
      <c r="Y2105" s="396">
        <v>975</v>
      </c>
      <c r="Z2105" s="396">
        <v>825</v>
      </c>
      <c r="AA2105" s="396">
        <v>25</v>
      </c>
      <c r="AB2105" s="396">
        <v>18</v>
      </c>
      <c r="AC2105" s="399">
        <f t="shared" si="923"/>
        <v>72</v>
      </c>
      <c r="AD2105" s="396">
        <v>17</v>
      </c>
      <c r="AE2105" s="397">
        <v>0.32</v>
      </c>
      <c r="AF2105" s="396">
        <f t="shared" si="928"/>
        <v>15978</v>
      </c>
      <c r="AG2105" s="396">
        <f t="shared" si="929"/>
        <v>10074</v>
      </c>
      <c r="AH2105" s="396">
        <f t="shared" si="925"/>
        <v>452</v>
      </c>
      <c r="AI2105" s="396">
        <f t="shared" si="930"/>
        <v>390</v>
      </c>
      <c r="AJ2105" s="399">
        <f t="shared" si="926"/>
        <v>86.283185840707972</v>
      </c>
      <c r="AK2105" s="396">
        <f t="shared" si="927"/>
        <v>62</v>
      </c>
      <c r="AL2105" s="397">
        <f>SUM(X2105,AE2105)</f>
        <v>29.65</v>
      </c>
    </row>
    <row r="2106" spans="3:38" ht="18" x14ac:dyDescent="0.25">
      <c r="C2106" s="396">
        <v>4</v>
      </c>
      <c r="D2106" s="396" t="s">
        <v>19</v>
      </c>
      <c r="E2106" s="396">
        <v>13</v>
      </c>
      <c r="F2106" s="396">
        <v>13</v>
      </c>
      <c r="G2106" s="396">
        <v>246</v>
      </c>
      <c r="H2106" s="396">
        <v>246</v>
      </c>
      <c r="I2106" s="396">
        <v>248</v>
      </c>
      <c r="J2106" s="396">
        <v>248</v>
      </c>
      <c r="K2106" s="396">
        <v>230</v>
      </c>
      <c r="L2106" s="396">
        <v>12</v>
      </c>
      <c r="M2106" s="396">
        <v>12</v>
      </c>
      <c r="N2106" s="396">
        <v>12</v>
      </c>
      <c r="O2106" s="396">
        <v>87</v>
      </c>
      <c r="P2106" s="396">
        <v>65</v>
      </c>
      <c r="Q2106" s="397"/>
      <c r="R2106" s="396">
        <v>500</v>
      </c>
      <c r="S2106" s="396">
        <v>494</v>
      </c>
      <c r="T2106" s="396">
        <v>365</v>
      </c>
      <c r="U2106" s="396">
        <v>290</v>
      </c>
      <c r="V2106" s="399">
        <v>246</v>
      </c>
      <c r="W2106" s="396">
        <f t="shared" si="922"/>
        <v>75</v>
      </c>
      <c r="X2106" s="397">
        <v>27.129000000000001</v>
      </c>
      <c r="Y2106" s="396"/>
      <c r="Z2106" s="396"/>
      <c r="AA2106" s="396"/>
      <c r="AB2106" s="396"/>
      <c r="AC2106" s="399">
        <f t="shared" si="923"/>
        <v>0</v>
      </c>
      <c r="AD2106" s="396">
        <f t="shared" ref="AD2106:AD2132" si="931">AA2106-AB2106</f>
        <v>0</v>
      </c>
      <c r="AE2106" s="397"/>
      <c r="AF2106" s="396">
        <f t="shared" si="928"/>
        <v>500</v>
      </c>
      <c r="AG2106" s="396">
        <f t="shared" si="929"/>
        <v>494</v>
      </c>
      <c r="AH2106" s="396">
        <f t="shared" si="925"/>
        <v>365</v>
      </c>
      <c r="AI2106" s="396">
        <f t="shared" si="930"/>
        <v>290</v>
      </c>
      <c r="AJ2106" s="399">
        <f t="shared" si="926"/>
        <v>79.452054794520549</v>
      </c>
      <c r="AK2106" s="396">
        <f t="shared" si="927"/>
        <v>75</v>
      </c>
      <c r="AL2106" s="397">
        <f>SUM(X2106,AE2106)</f>
        <v>27.129000000000001</v>
      </c>
    </row>
    <row r="2107" spans="3:38" ht="18" x14ac:dyDescent="0.25">
      <c r="C2107" s="396">
        <v>5</v>
      </c>
      <c r="D2107" s="396" t="s">
        <v>20</v>
      </c>
      <c r="E2107" s="396">
        <v>8</v>
      </c>
      <c r="F2107" s="396">
        <v>8</v>
      </c>
      <c r="G2107" s="396">
        <v>193</v>
      </c>
      <c r="H2107" s="396">
        <v>0</v>
      </c>
      <c r="I2107" s="396">
        <v>193</v>
      </c>
      <c r="J2107" s="396">
        <v>193</v>
      </c>
      <c r="K2107" s="396">
        <v>193</v>
      </c>
      <c r="L2107" s="396">
        <v>70</v>
      </c>
      <c r="M2107" s="396">
        <v>70</v>
      </c>
      <c r="N2107" s="396">
        <v>70</v>
      </c>
      <c r="O2107" s="396"/>
      <c r="P2107" s="396"/>
      <c r="Q2107" s="397"/>
      <c r="R2107" s="396">
        <v>636</v>
      </c>
      <c r="S2107" s="396">
        <v>0</v>
      </c>
      <c r="T2107" s="396">
        <v>477</v>
      </c>
      <c r="U2107" s="396">
        <v>128</v>
      </c>
      <c r="V2107" s="399">
        <f t="shared" ref="V2107:V2133" si="932">IF(U2107&lt;&gt;0,(U2107/T2107*100),0)</f>
        <v>26.834381551362686</v>
      </c>
      <c r="W2107" s="396">
        <f t="shared" si="922"/>
        <v>349</v>
      </c>
      <c r="X2107" s="397">
        <v>10</v>
      </c>
      <c r="Y2107" s="396"/>
      <c r="Z2107" s="396"/>
      <c r="AA2107" s="396">
        <v>0</v>
      </c>
      <c r="AB2107" s="396">
        <v>0</v>
      </c>
      <c r="AC2107" s="399">
        <f t="shared" si="923"/>
        <v>0</v>
      </c>
      <c r="AD2107" s="396">
        <f t="shared" si="931"/>
        <v>0</v>
      </c>
      <c r="AE2107" s="397"/>
      <c r="AF2107" s="396">
        <f t="shared" si="928"/>
        <v>636</v>
      </c>
      <c r="AG2107" s="396">
        <f t="shared" si="929"/>
        <v>0</v>
      </c>
      <c r="AH2107" s="396">
        <f t="shared" si="925"/>
        <v>477</v>
      </c>
      <c r="AI2107" s="396">
        <f t="shared" si="930"/>
        <v>128</v>
      </c>
      <c r="AJ2107" s="399">
        <f t="shared" si="926"/>
        <v>26.834381551362686</v>
      </c>
      <c r="AK2107" s="396">
        <f t="shared" si="927"/>
        <v>349</v>
      </c>
      <c r="AL2107" s="397">
        <v>8.27</v>
      </c>
    </row>
    <row r="2108" spans="3:38" ht="18" x14ac:dyDescent="0.25">
      <c r="C2108" s="396">
        <v>6</v>
      </c>
      <c r="D2108" s="396" t="s">
        <v>21</v>
      </c>
      <c r="E2108" s="396">
        <v>4</v>
      </c>
      <c r="F2108" s="396">
        <v>4</v>
      </c>
      <c r="G2108" s="396">
        <v>63</v>
      </c>
      <c r="H2108" s="396">
        <v>63</v>
      </c>
      <c r="I2108" s="396">
        <v>63</v>
      </c>
      <c r="J2108" s="396">
        <v>63</v>
      </c>
      <c r="K2108" s="396">
        <v>39</v>
      </c>
      <c r="L2108" s="396">
        <v>15</v>
      </c>
      <c r="M2108" s="396">
        <v>15</v>
      </c>
      <c r="N2108" s="396">
        <v>15</v>
      </c>
      <c r="O2108" s="396">
        <v>19</v>
      </c>
      <c r="P2108" s="396">
        <v>5</v>
      </c>
      <c r="Q2108" s="397">
        <v>92.92</v>
      </c>
      <c r="R2108" s="396">
        <v>69</v>
      </c>
      <c r="S2108" s="396">
        <v>69</v>
      </c>
      <c r="T2108" s="396">
        <v>0</v>
      </c>
      <c r="U2108" s="396">
        <v>0</v>
      </c>
      <c r="V2108" s="399">
        <f t="shared" si="932"/>
        <v>0</v>
      </c>
      <c r="W2108" s="396">
        <f t="shared" si="922"/>
        <v>0</v>
      </c>
      <c r="X2108" s="397"/>
      <c r="Y2108" s="396"/>
      <c r="Z2108" s="396"/>
      <c r="AA2108" s="396"/>
      <c r="AB2108" s="396"/>
      <c r="AC2108" s="399">
        <f t="shared" si="923"/>
        <v>0</v>
      </c>
      <c r="AD2108" s="396">
        <f t="shared" si="931"/>
        <v>0</v>
      </c>
      <c r="AE2108" s="397"/>
      <c r="AF2108" s="396">
        <f t="shared" si="928"/>
        <v>69</v>
      </c>
      <c r="AG2108" s="396">
        <f t="shared" si="929"/>
        <v>69</v>
      </c>
      <c r="AH2108" s="396">
        <f t="shared" si="925"/>
        <v>0</v>
      </c>
      <c r="AI2108" s="396">
        <f t="shared" si="930"/>
        <v>0</v>
      </c>
      <c r="AJ2108" s="399">
        <f t="shared" si="926"/>
        <v>0</v>
      </c>
      <c r="AK2108" s="396">
        <f t="shared" si="927"/>
        <v>0</v>
      </c>
      <c r="AL2108" s="397">
        <f t="shared" ref="AL2108:AL2132" si="933">SUM(X2108,AE2108)</f>
        <v>0</v>
      </c>
    </row>
    <row r="2109" spans="3:38" ht="18" x14ac:dyDescent="0.25">
      <c r="C2109" s="396">
        <v>7</v>
      </c>
      <c r="D2109" s="396" t="s">
        <v>22</v>
      </c>
      <c r="E2109" s="396">
        <v>15</v>
      </c>
      <c r="F2109" s="396">
        <v>15</v>
      </c>
      <c r="G2109" s="396">
        <v>342</v>
      </c>
      <c r="H2109" s="396">
        <v>342</v>
      </c>
      <c r="I2109" s="396">
        <v>342</v>
      </c>
      <c r="J2109" s="396">
        <v>342</v>
      </c>
      <c r="K2109" s="396">
        <v>342</v>
      </c>
      <c r="L2109" s="396">
        <v>14</v>
      </c>
      <c r="M2109" s="396">
        <v>14</v>
      </c>
      <c r="N2109" s="396">
        <v>0</v>
      </c>
      <c r="O2109" s="396">
        <v>201</v>
      </c>
      <c r="P2109" s="396">
        <v>131</v>
      </c>
      <c r="Q2109" s="397">
        <v>125.64</v>
      </c>
      <c r="R2109" s="396">
        <v>384</v>
      </c>
      <c r="S2109" s="396">
        <v>375</v>
      </c>
      <c r="T2109" s="396">
        <v>390</v>
      </c>
      <c r="U2109" s="396">
        <v>302</v>
      </c>
      <c r="V2109" s="399">
        <f t="shared" si="932"/>
        <v>77.435897435897445</v>
      </c>
      <c r="W2109" s="396">
        <v>0</v>
      </c>
      <c r="X2109" s="397">
        <v>243.59</v>
      </c>
      <c r="Y2109" s="396"/>
      <c r="Z2109" s="396"/>
      <c r="AA2109" s="396"/>
      <c r="AB2109" s="396"/>
      <c r="AC2109" s="399">
        <f t="shared" si="923"/>
        <v>0</v>
      </c>
      <c r="AD2109" s="396">
        <f t="shared" si="931"/>
        <v>0</v>
      </c>
      <c r="AE2109" s="397"/>
      <c r="AF2109" s="396">
        <f t="shared" si="928"/>
        <v>384</v>
      </c>
      <c r="AG2109" s="396">
        <f t="shared" si="929"/>
        <v>375</v>
      </c>
      <c r="AH2109" s="396">
        <f t="shared" si="925"/>
        <v>390</v>
      </c>
      <c r="AI2109" s="396">
        <f t="shared" si="930"/>
        <v>302</v>
      </c>
      <c r="AJ2109" s="399">
        <f t="shared" si="926"/>
        <v>77.435897435897445</v>
      </c>
      <c r="AK2109" s="396">
        <f t="shared" si="927"/>
        <v>88</v>
      </c>
      <c r="AL2109" s="397">
        <f t="shared" si="933"/>
        <v>243.59</v>
      </c>
    </row>
    <row r="2110" spans="3:38" ht="18" x14ac:dyDescent="0.25">
      <c r="C2110" s="396">
        <v>8</v>
      </c>
      <c r="D2110" s="396" t="s">
        <v>23</v>
      </c>
      <c r="E2110" s="396">
        <v>2</v>
      </c>
      <c r="F2110" s="396">
        <v>2</v>
      </c>
      <c r="G2110" s="396">
        <v>60</v>
      </c>
      <c r="H2110" s="396">
        <v>60</v>
      </c>
      <c r="I2110" s="396">
        <v>60</v>
      </c>
      <c r="J2110" s="396">
        <v>60</v>
      </c>
      <c r="K2110" s="396">
        <v>43</v>
      </c>
      <c r="L2110" s="396">
        <v>15</v>
      </c>
      <c r="M2110" s="396">
        <v>15</v>
      </c>
      <c r="N2110" s="396">
        <v>15</v>
      </c>
      <c r="O2110" s="396">
        <v>18</v>
      </c>
      <c r="P2110" s="396">
        <v>14</v>
      </c>
      <c r="Q2110" s="397">
        <v>11.89</v>
      </c>
      <c r="R2110" s="396">
        <v>2786</v>
      </c>
      <c r="S2110" s="396">
        <v>1481</v>
      </c>
      <c r="T2110" s="396">
        <v>121</v>
      </c>
      <c r="U2110" s="396">
        <v>100</v>
      </c>
      <c r="V2110" s="399">
        <f t="shared" si="932"/>
        <v>82.644628099173559</v>
      </c>
      <c r="W2110" s="396">
        <v>6.23</v>
      </c>
      <c r="X2110" s="397">
        <v>5.92</v>
      </c>
      <c r="Y2110" s="396">
        <v>0</v>
      </c>
      <c r="Z2110" s="396">
        <v>0</v>
      </c>
      <c r="AA2110" s="396">
        <v>0</v>
      </c>
      <c r="AB2110" s="396">
        <v>0</v>
      </c>
      <c r="AC2110" s="399">
        <f t="shared" si="923"/>
        <v>0</v>
      </c>
      <c r="AD2110" s="396">
        <f t="shared" si="931"/>
        <v>0</v>
      </c>
      <c r="AE2110" s="397"/>
      <c r="AF2110" s="396">
        <f t="shared" si="928"/>
        <v>2786</v>
      </c>
      <c r="AG2110" s="396">
        <f t="shared" si="929"/>
        <v>1481</v>
      </c>
      <c r="AH2110" s="396">
        <f t="shared" si="925"/>
        <v>121</v>
      </c>
      <c r="AI2110" s="396">
        <f t="shared" si="930"/>
        <v>100</v>
      </c>
      <c r="AJ2110" s="399">
        <f t="shared" si="926"/>
        <v>82.644628099173559</v>
      </c>
      <c r="AK2110" s="396">
        <f t="shared" si="927"/>
        <v>21</v>
      </c>
      <c r="AL2110" s="397">
        <f t="shared" si="933"/>
        <v>5.92</v>
      </c>
    </row>
    <row r="2111" spans="3:38" ht="18" x14ac:dyDescent="0.25">
      <c r="C2111" s="396">
        <v>9</v>
      </c>
      <c r="D2111" s="396" t="s">
        <v>24</v>
      </c>
      <c r="E2111" s="396">
        <v>9</v>
      </c>
      <c r="F2111" s="396">
        <v>8</v>
      </c>
      <c r="G2111" s="396">
        <v>198</v>
      </c>
      <c r="H2111" s="396">
        <v>184</v>
      </c>
      <c r="I2111" s="396">
        <v>199</v>
      </c>
      <c r="J2111" s="396">
        <v>199</v>
      </c>
      <c r="K2111" s="396">
        <v>198</v>
      </c>
      <c r="L2111" s="396">
        <v>62</v>
      </c>
      <c r="M2111" s="396">
        <v>58</v>
      </c>
      <c r="N2111" s="396">
        <v>16</v>
      </c>
      <c r="O2111" s="396">
        <v>69</v>
      </c>
      <c r="P2111" s="396">
        <v>32</v>
      </c>
      <c r="Q2111" s="397">
        <v>4.2939999999999996</v>
      </c>
      <c r="R2111" s="396">
        <v>130</v>
      </c>
      <c r="S2111" s="396">
        <v>125</v>
      </c>
      <c r="T2111" s="396">
        <v>293</v>
      </c>
      <c r="U2111" s="396">
        <v>180</v>
      </c>
      <c r="V2111" s="399">
        <f t="shared" si="932"/>
        <v>61.43344709897611</v>
      </c>
      <c r="W2111" s="396">
        <v>0</v>
      </c>
      <c r="X2111" s="397">
        <v>14.43</v>
      </c>
      <c r="Y2111" s="396"/>
      <c r="Z2111" s="396"/>
      <c r="AA2111" s="396"/>
      <c r="AB2111" s="396"/>
      <c r="AC2111" s="399">
        <f t="shared" si="923"/>
        <v>0</v>
      </c>
      <c r="AD2111" s="396">
        <f t="shared" si="931"/>
        <v>0</v>
      </c>
      <c r="AE2111" s="397"/>
      <c r="AF2111" s="396">
        <f t="shared" si="928"/>
        <v>130</v>
      </c>
      <c r="AG2111" s="396">
        <f t="shared" si="929"/>
        <v>125</v>
      </c>
      <c r="AH2111" s="396">
        <f t="shared" si="925"/>
        <v>293</v>
      </c>
      <c r="AI2111" s="396">
        <f t="shared" si="930"/>
        <v>180</v>
      </c>
      <c r="AJ2111" s="399">
        <f t="shared" si="926"/>
        <v>61.43344709897611</v>
      </c>
      <c r="AK2111" s="396">
        <f t="shared" si="927"/>
        <v>113</v>
      </c>
      <c r="AL2111" s="397">
        <f t="shared" si="933"/>
        <v>14.43</v>
      </c>
    </row>
    <row r="2112" spans="3:38" ht="18" x14ac:dyDescent="0.25">
      <c r="C2112" s="396">
        <v>10</v>
      </c>
      <c r="D2112" s="396" t="s">
        <v>25</v>
      </c>
      <c r="E2112" s="396">
        <v>8</v>
      </c>
      <c r="F2112" s="396">
        <v>8</v>
      </c>
      <c r="G2112" s="396">
        <v>129</v>
      </c>
      <c r="H2112" s="396">
        <v>129</v>
      </c>
      <c r="I2112" s="396">
        <v>129</v>
      </c>
      <c r="J2112" s="396">
        <v>129</v>
      </c>
      <c r="K2112" s="396">
        <v>129</v>
      </c>
      <c r="L2112" s="396">
        <v>7</v>
      </c>
      <c r="M2112" s="396">
        <v>7</v>
      </c>
      <c r="N2112" s="396">
        <v>7</v>
      </c>
      <c r="O2112" s="396">
        <v>79</v>
      </c>
      <c r="P2112" s="396">
        <v>39</v>
      </c>
      <c r="Q2112" s="397">
        <v>5.99</v>
      </c>
      <c r="R2112" s="396">
        <v>210</v>
      </c>
      <c r="S2112" s="396">
        <v>125</v>
      </c>
      <c r="T2112" s="396">
        <v>282</v>
      </c>
      <c r="U2112" s="396">
        <v>142</v>
      </c>
      <c r="V2112" s="399">
        <f t="shared" si="932"/>
        <v>50.354609929078009</v>
      </c>
      <c r="W2112" s="396">
        <v>11.73</v>
      </c>
      <c r="X2112" s="397">
        <v>10.316000000000001</v>
      </c>
      <c r="Y2112" s="396">
        <v>6</v>
      </c>
      <c r="Z2112" s="396">
        <v>6</v>
      </c>
      <c r="AA2112" s="396">
        <v>23</v>
      </c>
      <c r="AB2112" s="396">
        <v>15</v>
      </c>
      <c r="AC2112" s="399">
        <f t="shared" si="923"/>
        <v>65.217391304347828</v>
      </c>
      <c r="AD2112" s="396">
        <f t="shared" si="931"/>
        <v>8</v>
      </c>
      <c r="AE2112" s="397">
        <v>1.732</v>
      </c>
      <c r="AF2112" s="396">
        <f t="shared" si="928"/>
        <v>216</v>
      </c>
      <c r="AG2112" s="396">
        <f t="shared" si="929"/>
        <v>131</v>
      </c>
      <c r="AH2112" s="396">
        <f t="shared" si="925"/>
        <v>305</v>
      </c>
      <c r="AI2112" s="396">
        <f t="shared" si="930"/>
        <v>157</v>
      </c>
      <c r="AJ2112" s="399">
        <f t="shared" si="926"/>
        <v>51.47540983606558</v>
      </c>
      <c r="AK2112" s="396">
        <f t="shared" si="927"/>
        <v>148</v>
      </c>
      <c r="AL2112" s="397">
        <f t="shared" si="933"/>
        <v>12.048</v>
      </c>
    </row>
    <row r="2113" spans="3:38" ht="18" x14ac:dyDescent="0.25">
      <c r="C2113" s="396">
        <v>11</v>
      </c>
      <c r="D2113" s="396" t="s">
        <v>26</v>
      </c>
      <c r="E2113" s="396">
        <v>23</v>
      </c>
      <c r="F2113" s="396">
        <v>23</v>
      </c>
      <c r="G2113" s="396">
        <v>475</v>
      </c>
      <c r="H2113" s="396">
        <v>356</v>
      </c>
      <c r="I2113" s="396">
        <v>475</v>
      </c>
      <c r="J2113" s="396">
        <v>475</v>
      </c>
      <c r="K2113" s="396">
        <v>475</v>
      </c>
      <c r="L2113" s="396">
        <v>22</v>
      </c>
      <c r="M2113" s="396">
        <v>22</v>
      </c>
      <c r="N2113" s="396">
        <v>22</v>
      </c>
      <c r="O2113" s="396">
        <v>300</v>
      </c>
      <c r="P2113" s="396">
        <v>225</v>
      </c>
      <c r="Q2113" s="397">
        <v>16.975000000000001</v>
      </c>
      <c r="R2113" s="396">
        <v>7913</v>
      </c>
      <c r="S2113" s="396">
        <v>7358</v>
      </c>
      <c r="T2113" s="396">
        <v>486</v>
      </c>
      <c r="U2113" s="396">
        <v>356</v>
      </c>
      <c r="V2113" s="399">
        <f t="shared" si="932"/>
        <v>73.251028806584358</v>
      </c>
      <c r="W2113" s="396">
        <v>0</v>
      </c>
      <c r="X2113" s="397">
        <v>40.97</v>
      </c>
      <c r="Y2113" s="396">
        <v>0</v>
      </c>
      <c r="Z2113" s="396"/>
      <c r="AA2113" s="396">
        <v>29</v>
      </c>
      <c r="AB2113" s="396">
        <v>18</v>
      </c>
      <c r="AC2113" s="399">
        <f t="shared" si="923"/>
        <v>62.068965517241381</v>
      </c>
      <c r="AD2113" s="396">
        <f t="shared" si="931"/>
        <v>11</v>
      </c>
      <c r="AE2113" s="397"/>
      <c r="AF2113" s="396">
        <f t="shared" si="928"/>
        <v>7913</v>
      </c>
      <c r="AG2113" s="396">
        <f t="shared" si="929"/>
        <v>7358</v>
      </c>
      <c r="AH2113" s="396">
        <f t="shared" si="925"/>
        <v>515</v>
      </c>
      <c r="AI2113" s="396">
        <f t="shared" si="930"/>
        <v>374</v>
      </c>
      <c r="AJ2113" s="399">
        <f t="shared" si="926"/>
        <v>72.621359223300971</v>
      </c>
      <c r="AK2113" s="396">
        <f t="shared" si="927"/>
        <v>141</v>
      </c>
      <c r="AL2113" s="397">
        <f t="shared" si="933"/>
        <v>40.97</v>
      </c>
    </row>
    <row r="2114" spans="3:38" ht="18" x14ac:dyDescent="0.25">
      <c r="C2114" s="396">
        <v>12</v>
      </c>
      <c r="D2114" s="396" t="s">
        <v>27</v>
      </c>
      <c r="E2114" s="396">
        <v>9</v>
      </c>
      <c r="F2114" s="396">
        <v>9</v>
      </c>
      <c r="G2114" s="396">
        <v>194</v>
      </c>
      <c r="H2114" s="396">
        <v>99</v>
      </c>
      <c r="I2114" s="396">
        <v>194</v>
      </c>
      <c r="J2114" s="396">
        <v>194</v>
      </c>
      <c r="K2114" s="396">
        <v>194</v>
      </c>
      <c r="L2114" s="396">
        <v>12</v>
      </c>
      <c r="M2114" s="396">
        <v>12</v>
      </c>
      <c r="N2114" s="396">
        <v>10</v>
      </c>
      <c r="O2114" s="396">
        <v>88</v>
      </c>
      <c r="P2114" s="396">
        <v>78</v>
      </c>
      <c r="Q2114" s="397">
        <v>6.77</v>
      </c>
      <c r="R2114" s="396">
        <v>179</v>
      </c>
      <c r="S2114" s="396">
        <v>76</v>
      </c>
      <c r="T2114" s="396">
        <v>182</v>
      </c>
      <c r="U2114" s="396">
        <v>164</v>
      </c>
      <c r="V2114" s="399">
        <f t="shared" si="932"/>
        <v>90.109890109890117</v>
      </c>
      <c r="W2114" s="396">
        <v>0</v>
      </c>
      <c r="X2114" s="397">
        <v>17.2</v>
      </c>
      <c r="Y2114" s="396"/>
      <c r="Z2114" s="396"/>
      <c r="AA2114" s="396"/>
      <c r="AB2114" s="396"/>
      <c r="AC2114" s="399">
        <f t="shared" si="923"/>
        <v>0</v>
      </c>
      <c r="AD2114" s="396">
        <f t="shared" si="931"/>
        <v>0</v>
      </c>
      <c r="AE2114" s="397"/>
      <c r="AF2114" s="396">
        <f t="shared" si="928"/>
        <v>179</v>
      </c>
      <c r="AG2114" s="396">
        <f t="shared" si="929"/>
        <v>76</v>
      </c>
      <c r="AH2114" s="396">
        <f t="shared" si="925"/>
        <v>182</v>
      </c>
      <c r="AI2114" s="396">
        <f t="shared" si="930"/>
        <v>164</v>
      </c>
      <c r="AJ2114" s="399">
        <f t="shared" si="926"/>
        <v>90.109890109890117</v>
      </c>
      <c r="AK2114" s="396">
        <f t="shared" si="927"/>
        <v>18</v>
      </c>
      <c r="AL2114" s="397">
        <f t="shared" si="933"/>
        <v>17.2</v>
      </c>
    </row>
    <row r="2115" spans="3:38" ht="18" x14ac:dyDescent="0.25">
      <c r="C2115" s="396">
        <v>13</v>
      </c>
      <c r="D2115" s="396" t="s">
        <v>28</v>
      </c>
      <c r="E2115" s="396">
        <v>10</v>
      </c>
      <c r="F2115" s="396">
        <v>10</v>
      </c>
      <c r="G2115" s="396">
        <v>280</v>
      </c>
      <c r="H2115" s="396">
        <v>192</v>
      </c>
      <c r="I2115" s="396">
        <v>280</v>
      </c>
      <c r="J2115" s="396">
        <v>280</v>
      </c>
      <c r="K2115" s="396">
        <v>280</v>
      </c>
      <c r="L2115" s="396">
        <v>10</v>
      </c>
      <c r="M2115" s="396">
        <v>10</v>
      </c>
      <c r="N2115" s="396">
        <v>10</v>
      </c>
      <c r="O2115" s="396">
        <v>80</v>
      </c>
      <c r="P2115" s="396">
        <v>9</v>
      </c>
      <c r="Q2115" s="397">
        <v>3.3079999999999998</v>
      </c>
      <c r="R2115" s="396">
        <v>236</v>
      </c>
      <c r="S2115" s="396">
        <v>0</v>
      </c>
      <c r="T2115" s="396">
        <v>236</v>
      </c>
      <c r="U2115" s="396">
        <v>108</v>
      </c>
      <c r="V2115" s="399">
        <f t="shared" si="932"/>
        <v>45.762711864406782</v>
      </c>
      <c r="W2115" s="396">
        <v>0</v>
      </c>
      <c r="X2115" s="397">
        <v>37.18</v>
      </c>
      <c r="Y2115" s="396"/>
      <c r="Z2115" s="396"/>
      <c r="AA2115" s="396"/>
      <c r="AB2115" s="396"/>
      <c r="AC2115" s="399">
        <f t="shared" si="923"/>
        <v>0</v>
      </c>
      <c r="AD2115" s="396">
        <f t="shared" si="931"/>
        <v>0</v>
      </c>
      <c r="AE2115" s="397"/>
      <c r="AF2115" s="396">
        <f t="shared" si="928"/>
        <v>236</v>
      </c>
      <c r="AG2115" s="396">
        <f t="shared" si="929"/>
        <v>0</v>
      </c>
      <c r="AH2115" s="396">
        <f t="shared" si="925"/>
        <v>236</v>
      </c>
      <c r="AI2115" s="396">
        <f t="shared" si="930"/>
        <v>108</v>
      </c>
      <c r="AJ2115" s="399">
        <f t="shared" si="926"/>
        <v>45.762711864406782</v>
      </c>
      <c r="AK2115" s="396">
        <f t="shared" si="927"/>
        <v>128</v>
      </c>
      <c r="AL2115" s="397">
        <f t="shared" si="933"/>
        <v>37.18</v>
      </c>
    </row>
    <row r="2116" spans="3:38" ht="18" x14ac:dyDescent="0.25">
      <c r="C2116" s="396">
        <v>14</v>
      </c>
      <c r="D2116" s="396" t="s">
        <v>29</v>
      </c>
      <c r="E2116" s="396">
        <v>5</v>
      </c>
      <c r="F2116" s="396">
        <v>5</v>
      </c>
      <c r="G2116" s="396">
        <v>78</v>
      </c>
      <c r="H2116" s="396">
        <v>0</v>
      </c>
      <c r="I2116" s="396">
        <v>78</v>
      </c>
      <c r="J2116" s="396">
        <v>78</v>
      </c>
      <c r="K2116" s="396">
        <v>0</v>
      </c>
      <c r="L2116" s="396">
        <v>5</v>
      </c>
      <c r="M2116" s="396">
        <v>5</v>
      </c>
      <c r="N2116" s="396">
        <v>5</v>
      </c>
      <c r="O2116" s="396">
        <v>13</v>
      </c>
      <c r="P2116" s="396">
        <v>13</v>
      </c>
      <c r="Q2116" s="397">
        <v>7.0000000000000007E-2</v>
      </c>
      <c r="R2116" s="396">
        <v>4709</v>
      </c>
      <c r="S2116" s="396">
        <v>4709</v>
      </c>
      <c r="T2116" s="396">
        <v>30</v>
      </c>
      <c r="U2116" s="396">
        <v>7</v>
      </c>
      <c r="V2116" s="399">
        <f t="shared" si="932"/>
        <v>23.333333333333332</v>
      </c>
      <c r="W2116" s="396">
        <v>0</v>
      </c>
      <c r="X2116" s="397">
        <v>0.51800000000000002</v>
      </c>
      <c r="Y2116" s="396"/>
      <c r="Z2116" s="396"/>
      <c r="AA2116" s="396"/>
      <c r="AB2116" s="396"/>
      <c r="AC2116" s="399">
        <f t="shared" si="923"/>
        <v>0</v>
      </c>
      <c r="AD2116" s="396">
        <f t="shared" si="931"/>
        <v>0</v>
      </c>
      <c r="AE2116" s="397"/>
      <c r="AF2116" s="396">
        <f t="shared" si="928"/>
        <v>4709</v>
      </c>
      <c r="AG2116" s="396">
        <f t="shared" si="929"/>
        <v>4709</v>
      </c>
      <c r="AH2116" s="396">
        <f t="shared" si="925"/>
        <v>30</v>
      </c>
      <c r="AI2116" s="396">
        <f t="shared" si="930"/>
        <v>7</v>
      </c>
      <c r="AJ2116" s="399">
        <f t="shared" si="926"/>
        <v>23.333333333333332</v>
      </c>
      <c r="AK2116" s="396">
        <f t="shared" si="927"/>
        <v>23</v>
      </c>
      <c r="AL2116" s="397">
        <f t="shared" si="933"/>
        <v>0.51800000000000002</v>
      </c>
    </row>
    <row r="2117" spans="3:38" ht="18" x14ac:dyDescent="0.25">
      <c r="C2117" s="396">
        <v>15</v>
      </c>
      <c r="D2117" s="396" t="s">
        <v>30</v>
      </c>
      <c r="E2117" s="396">
        <v>14</v>
      </c>
      <c r="F2117" s="396">
        <v>14</v>
      </c>
      <c r="G2117" s="396">
        <v>273</v>
      </c>
      <c r="H2117" s="396">
        <v>194</v>
      </c>
      <c r="I2117" s="396">
        <v>273</v>
      </c>
      <c r="J2117" s="396">
        <v>273</v>
      </c>
      <c r="K2117" s="396">
        <v>273</v>
      </c>
      <c r="L2117" s="396">
        <v>94</v>
      </c>
      <c r="M2117" s="396">
        <v>94</v>
      </c>
      <c r="N2117" s="396">
        <v>94</v>
      </c>
      <c r="O2117" s="396"/>
      <c r="P2117" s="396">
        <v>97</v>
      </c>
      <c r="Q2117" s="397">
        <v>7.22</v>
      </c>
      <c r="R2117" s="396">
        <v>4244</v>
      </c>
      <c r="S2117" s="396">
        <v>4243</v>
      </c>
      <c r="T2117" s="396">
        <v>425</v>
      </c>
      <c r="U2117" s="396">
        <v>168</v>
      </c>
      <c r="V2117" s="399">
        <f t="shared" si="932"/>
        <v>39.529411764705877</v>
      </c>
      <c r="W2117" s="396">
        <v>0</v>
      </c>
      <c r="X2117" s="397">
        <v>38.75</v>
      </c>
      <c r="Y2117" s="396"/>
      <c r="Z2117" s="396"/>
      <c r="AA2117" s="396"/>
      <c r="AB2117" s="396"/>
      <c r="AC2117" s="399">
        <f t="shared" si="923"/>
        <v>0</v>
      </c>
      <c r="AD2117" s="396">
        <f t="shared" si="931"/>
        <v>0</v>
      </c>
      <c r="AE2117" s="397"/>
      <c r="AF2117" s="396">
        <f t="shared" si="928"/>
        <v>4244</v>
      </c>
      <c r="AG2117" s="396">
        <f t="shared" si="929"/>
        <v>4243</v>
      </c>
      <c r="AH2117" s="396">
        <f t="shared" si="925"/>
        <v>425</v>
      </c>
      <c r="AI2117" s="396">
        <f t="shared" si="930"/>
        <v>168</v>
      </c>
      <c r="AJ2117" s="399">
        <f t="shared" si="926"/>
        <v>39.529411764705877</v>
      </c>
      <c r="AK2117" s="396">
        <f t="shared" si="927"/>
        <v>257</v>
      </c>
      <c r="AL2117" s="397">
        <f t="shared" si="933"/>
        <v>38.75</v>
      </c>
    </row>
    <row r="2118" spans="3:38" ht="18" x14ac:dyDescent="0.25">
      <c r="C2118" s="396">
        <v>16</v>
      </c>
      <c r="D2118" s="396" t="s">
        <v>31</v>
      </c>
      <c r="E2118" s="396">
        <v>13</v>
      </c>
      <c r="F2118" s="396">
        <v>12</v>
      </c>
      <c r="G2118" s="396">
        <v>153</v>
      </c>
      <c r="H2118" s="396">
        <v>64</v>
      </c>
      <c r="I2118" s="396">
        <v>153</v>
      </c>
      <c r="J2118" s="396">
        <v>153</v>
      </c>
      <c r="K2118" s="396"/>
      <c r="L2118" s="396">
        <v>12</v>
      </c>
      <c r="M2118" s="396">
        <v>12</v>
      </c>
      <c r="N2118" s="396"/>
      <c r="O2118" s="396">
        <v>153</v>
      </c>
      <c r="P2118" s="396">
        <v>72</v>
      </c>
      <c r="Q2118" s="397">
        <v>0.69</v>
      </c>
      <c r="R2118" s="396">
        <v>153</v>
      </c>
      <c r="S2118" s="396">
        <v>126</v>
      </c>
      <c r="T2118" s="396">
        <v>164</v>
      </c>
      <c r="U2118" s="396">
        <v>86</v>
      </c>
      <c r="V2118" s="399">
        <f t="shared" si="932"/>
        <v>52.439024390243901</v>
      </c>
      <c r="W2118" s="396">
        <f t="shared" ref="W2118:W2132" si="934">T2118-U2118</f>
        <v>78</v>
      </c>
      <c r="X2118" s="397">
        <v>17.25</v>
      </c>
      <c r="Y2118" s="396">
        <v>0</v>
      </c>
      <c r="Z2118" s="396"/>
      <c r="AA2118" s="396">
        <v>95</v>
      </c>
      <c r="AB2118" s="396">
        <v>36</v>
      </c>
      <c r="AC2118" s="399">
        <f t="shared" si="923"/>
        <v>37.894736842105267</v>
      </c>
      <c r="AD2118" s="396">
        <f t="shared" si="931"/>
        <v>59</v>
      </c>
      <c r="AE2118" s="397">
        <v>3.2</v>
      </c>
      <c r="AF2118" s="396">
        <f t="shared" si="928"/>
        <v>153</v>
      </c>
      <c r="AG2118" s="396">
        <f t="shared" si="929"/>
        <v>126</v>
      </c>
      <c r="AH2118" s="396">
        <f t="shared" si="925"/>
        <v>259</v>
      </c>
      <c r="AI2118" s="396">
        <f t="shared" si="930"/>
        <v>122</v>
      </c>
      <c r="AJ2118" s="399">
        <f t="shared" si="926"/>
        <v>47.104247104247108</v>
      </c>
      <c r="AK2118" s="396">
        <f t="shared" si="927"/>
        <v>137</v>
      </c>
      <c r="AL2118" s="397">
        <f t="shared" si="933"/>
        <v>20.45</v>
      </c>
    </row>
    <row r="2119" spans="3:38" ht="18" x14ac:dyDescent="0.25">
      <c r="C2119" s="396">
        <v>17</v>
      </c>
      <c r="D2119" s="396" t="s">
        <v>32</v>
      </c>
      <c r="E2119" s="396">
        <v>10</v>
      </c>
      <c r="F2119" s="396">
        <v>10</v>
      </c>
      <c r="G2119" s="396">
        <v>230</v>
      </c>
      <c r="H2119" s="396"/>
      <c r="I2119" s="396">
        <v>230</v>
      </c>
      <c r="J2119" s="396">
        <v>230</v>
      </c>
      <c r="K2119" s="396"/>
      <c r="L2119" s="396">
        <v>9</v>
      </c>
      <c r="M2119" s="396">
        <v>9</v>
      </c>
      <c r="N2119" s="396"/>
      <c r="O2119" s="396">
        <v>32</v>
      </c>
      <c r="P2119" s="396">
        <v>22</v>
      </c>
      <c r="Q2119" s="397">
        <v>4.59</v>
      </c>
      <c r="R2119" s="396">
        <v>252</v>
      </c>
      <c r="S2119" s="396"/>
      <c r="T2119" s="396">
        <v>40</v>
      </c>
      <c r="U2119" s="396">
        <v>36</v>
      </c>
      <c r="V2119" s="399">
        <f t="shared" si="932"/>
        <v>90</v>
      </c>
      <c r="W2119" s="396">
        <f t="shared" si="934"/>
        <v>4</v>
      </c>
      <c r="X2119" s="397">
        <v>20.27</v>
      </c>
      <c r="Y2119" s="396"/>
      <c r="Z2119" s="396"/>
      <c r="AA2119" s="396"/>
      <c r="AB2119" s="396"/>
      <c r="AC2119" s="399">
        <f t="shared" si="923"/>
        <v>0</v>
      </c>
      <c r="AD2119" s="396">
        <f t="shared" si="931"/>
        <v>0</v>
      </c>
      <c r="AE2119" s="397"/>
      <c r="AF2119" s="396">
        <f t="shared" si="928"/>
        <v>252</v>
      </c>
      <c r="AG2119" s="396">
        <f t="shared" si="929"/>
        <v>0</v>
      </c>
      <c r="AH2119" s="396">
        <f t="shared" si="925"/>
        <v>40</v>
      </c>
      <c r="AI2119" s="396">
        <f t="shared" si="930"/>
        <v>36</v>
      </c>
      <c r="AJ2119" s="399">
        <f t="shared" si="926"/>
        <v>90</v>
      </c>
      <c r="AK2119" s="396">
        <f t="shared" si="927"/>
        <v>4</v>
      </c>
      <c r="AL2119" s="397">
        <f t="shared" si="933"/>
        <v>20.27</v>
      </c>
    </row>
    <row r="2120" spans="3:38" ht="18" x14ac:dyDescent="0.25">
      <c r="C2120" s="396">
        <v>18</v>
      </c>
      <c r="D2120" s="396" t="s">
        <v>33</v>
      </c>
      <c r="E2120" s="396">
        <v>14</v>
      </c>
      <c r="F2120" s="396">
        <v>14</v>
      </c>
      <c r="G2120" s="396">
        <v>287</v>
      </c>
      <c r="H2120" s="396"/>
      <c r="I2120" s="396">
        <v>287</v>
      </c>
      <c r="J2120" s="396">
        <v>287</v>
      </c>
      <c r="K2120" s="396"/>
      <c r="L2120" s="396">
        <v>13</v>
      </c>
      <c r="M2120" s="396">
        <v>13</v>
      </c>
      <c r="N2120" s="396"/>
      <c r="O2120" s="396">
        <v>116</v>
      </c>
      <c r="P2120" s="396">
        <v>116</v>
      </c>
      <c r="Q2120" s="397">
        <v>9.8800000000000008</v>
      </c>
      <c r="R2120" s="396">
        <v>0</v>
      </c>
      <c r="S2120" s="396"/>
      <c r="T2120" s="396">
        <v>229</v>
      </c>
      <c r="U2120" s="396">
        <v>184</v>
      </c>
      <c r="V2120" s="399">
        <f t="shared" si="932"/>
        <v>80.349344978165931</v>
      </c>
      <c r="W2120" s="396">
        <f t="shared" si="934"/>
        <v>45</v>
      </c>
      <c r="X2120" s="397">
        <v>15.48</v>
      </c>
      <c r="Y2120" s="396">
        <v>15</v>
      </c>
      <c r="Z2120" s="396"/>
      <c r="AA2120" s="396">
        <v>92</v>
      </c>
      <c r="AB2120" s="396">
        <v>68</v>
      </c>
      <c r="AC2120" s="399">
        <f t="shared" si="923"/>
        <v>73.91304347826086</v>
      </c>
      <c r="AD2120" s="396">
        <f t="shared" si="931"/>
        <v>24</v>
      </c>
      <c r="AE2120" s="397">
        <v>5.69</v>
      </c>
      <c r="AF2120" s="396">
        <f t="shared" si="928"/>
        <v>15</v>
      </c>
      <c r="AG2120" s="396">
        <f t="shared" si="929"/>
        <v>0</v>
      </c>
      <c r="AH2120" s="396">
        <f t="shared" si="925"/>
        <v>321</v>
      </c>
      <c r="AI2120" s="396">
        <f t="shared" si="930"/>
        <v>252</v>
      </c>
      <c r="AJ2120" s="399">
        <f t="shared" si="926"/>
        <v>78.504672897196258</v>
      </c>
      <c r="AK2120" s="396">
        <f t="shared" si="927"/>
        <v>69</v>
      </c>
      <c r="AL2120" s="397">
        <f t="shared" si="933"/>
        <v>21.17</v>
      </c>
    </row>
    <row r="2121" spans="3:38" ht="18" x14ac:dyDescent="0.25">
      <c r="C2121" s="396">
        <v>19</v>
      </c>
      <c r="D2121" s="396" t="s">
        <v>34</v>
      </c>
      <c r="E2121" s="396">
        <v>11</v>
      </c>
      <c r="F2121" s="396">
        <v>11</v>
      </c>
      <c r="G2121" s="396">
        <v>168</v>
      </c>
      <c r="H2121" s="396">
        <v>168</v>
      </c>
      <c r="I2121" s="396">
        <v>168</v>
      </c>
      <c r="J2121" s="396">
        <v>168</v>
      </c>
      <c r="K2121" s="396">
        <v>168</v>
      </c>
      <c r="L2121" s="396">
        <v>34</v>
      </c>
      <c r="M2121" s="396">
        <v>34</v>
      </c>
      <c r="N2121" s="396">
        <v>34</v>
      </c>
      <c r="O2121" s="396">
        <v>77</v>
      </c>
      <c r="P2121" s="396">
        <v>68</v>
      </c>
      <c r="Q2121" s="397">
        <v>8.1300000000000008</v>
      </c>
      <c r="R2121" s="396">
        <v>11902</v>
      </c>
      <c r="S2121" s="396">
        <v>11739</v>
      </c>
      <c r="T2121" s="396">
        <v>250</v>
      </c>
      <c r="U2121" s="396">
        <v>186</v>
      </c>
      <c r="V2121" s="399">
        <f t="shared" si="932"/>
        <v>74.400000000000006</v>
      </c>
      <c r="W2121" s="396">
        <f t="shared" si="934"/>
        <v>64</v>
      </c>
      <c r="X2121" s="397">
        <v>14.69</v>
      </c>
      <c r="Y2121" s="396"/>
      <c r="Z2121" s="396"/>
      <c r="AA2121" s="396"/>
      <c r="AB2121" s="396"/>
      <c r="AC2121" s="399">
        <f t="shared" si="923"/>
        <v>0</v>
      </c>
      <c r="AD2121" s="396">
        <f t="shared" si="931"/>
        <v>0</v>
      </c>
      <c r="AE2121" s="397"/>
      <c r="AF2121" s="396">
        <f t="shared" si="928"/>
        <v>11902</v>
      </c>
      <c r="AG2121" s="396">
        <f t="shared" si="929"/>
        <v>11739</v>
      </c>
      <c r="AH2121" s="396">
        <f t="shared" si="925"/>
        <v>250</v>
      </c>
      <c r="AI2121" s="396">
        <f t="shared" si="930"/>
        <v>186</v>
      </c>
      <c r="AJ2121" s="399">
        <f t="shared" si="926"/>
        <v>74.400000000000006</v>
      </c>
      <c r="AK2121" s="396">
        <f t="shared" si="927"/>
        <v>64</v>
      </c>
      <c r="AL2121" s="397">
        <f t="shared" si="933"/>
        <v>14.69</v>
      </c>
    </row>
    <row r="2122" spans="3:38" ht="18" x14ac:dyDescent="0.25">
      <c r="C2122" s="396">
        <v>20</v>
      </c>
      <c r="D2122" s="396" t="s">
        <v>35</v>
      </c>
      <c r="E2122" s="396">
        <v>15</v>
      </c>
      <c r="F2122" s="396">
        <v>15</v>
      </c>
      <c r="G2122" s="396">
        <v>226</v>
      </c>
      <c r="H2122" s="396">
        <v>220</v>
      </c>
      <c r="I2122" s="396">
        <v>226</v>
      </c>
      <c r="J2122" s="396">
        <v>226</v>
      </c>
      <c r="K2122" s="396">
        <v>226</v>
      </c>
      <c r="L2122" s="396">
        <v>14</v>
      </c>
      <c r="M2122" s="396">
        <v>14</v>
      </c>
      <c r="N2122" s="396">
        <v>14</v>
      </c>
      <c r="O2122" s="396">
        <v>59</v>
      </c>
      <c r="P2122" s="396">
        <v>12</v>
      </c>
      <c r="Q2122" s="397">
        <v>2.91</v>
      </c>
      <c r="R2122" s="396">
        <v>344</v>
      </c>
      <c r="S2122" s="396">
        <v>151</v>
      </c>
      <c r="T2122" s="396">
        <v>364</v>
      </c>
      <c r="U2122" s="396">
        <v>165</v>
      </c>
      <c r="V2122" s="399">
        <f t="shared" si="932"/>
        <v>45.329670329670328</v>
      </c>
      <c r="W2122" s="396">
        <f t="shared" si="934"/>
        <v>199</v>
      </c>
      <c r="X2122" s="397">
        <v>13.42</v>
      </c>
      <c r="Y2122" s="396">
        <v>0</v>
      </c>
      <c r="Z2122" s="396"/>
      <c r="AA2122" s="396">
        <v>268</v>
      </c>
      <c r="AB2122" s="396">
        <v>42</v>
      </c>
      <c r="AC2122" s="399">
        <f>IF(AB2122&lt;&gt;0,(AB2122/AA2122*100),0)</f>
        <v>15.671641791044777</v>
      </c>
      <c r="AD2122" s="396">
        <f t="shared" si="931"/>
        <v>226</v>
      </c>
      <c r="AE2122" s="397">
        <v>4.7300000000000004</v>
      </c>
      <c r="AF2122" s="396">
        <f t="shared" si="928"/>
        <v>344</v>
      </c>
      <c r="AG2122" s="396">
        <f t="shared" si="929"/>
        <v>151</v>
      </c>
      <c r="AH2122" s="396">
        <f t="shared" si="925"/>
        <v>632</v>
      </c>
      <c r="AI2122" s="396">
        <f t="shared" si="930"/>
        <v>207</v>
      </c>
      <c r="AJ2122" s="399">
        <f t="shared" si="926"/>
        <v>32.753164556962027</v>
      </c>
      <c r="AK2122" s="396">
        <f t="shared" si="927"/>
        <v>425</v>
      </c>
      <c r="AL2122" s="397">
        <f t="shared" si="933"/>
        <v>18.149999999999999</v>
      </c>
    </row>
    <row r="2123" spans="3:38" ht="18" x14ac:dyDescent="0.25">
      <c r="C2123" s="396">
        <v>21</v>
      </c>
      <c r="D2123" s="396" t="s">
        <v>36</v>
      </c>
      <c r="E2123" s="396">
        <v>8</v>
      </c>
      <c r="F2123" s="396">
        <v>8</v>
      </c>
      <c r="G2123" s="396">
        <v>108</v>
      </c>
      <c r="H2123" s="396">
        <v>108</v>
      </c>
      <c r="I2123" s="396">
        <v>108</v>
      </c>
      <c r="J2123" s="396">
        <v>99</v>
      </c>
      <c r="K2123" s="396">
        <v>68</v>
      </c>
      <c r="L2123" s="396">
        <v>7</v>
      </c>
      <c r="M2123" s="396">
        <v>7</v>
      </c>
      <c r="N2123" s="396">
        <v>7</v>
      </c>
      <c r="O2123" s="396">
        <v>184</v>
      </c>
      <c r="P2123" s="396">
        <v>110</v>
      </c>
      <c r="Q2123" s="397">
        <v>11.82</v>
      </c>
      <c r="R2123" s="396">
        <v>70</v>
      </c>
      <c r="S2123" s="396">
        <v>59</v>
      </c>
      <c r="T2123" s="396">
        <v>55</v>
      </c>
      <c r="U2123" s="396">
        <v>39</v>
      </c>
      <c r="V2123" s="399">
        <f t="shared" si="932"/>
        <v>70.909090909090907</v>
      </c>
      <c r="W2123" s="396">
        <f t="shared" si="934"/>
        <v>16</v>
      </c>
      <c r="X2123" s="397">
        <v>12.75</v>
      </c>
      <c r="Y2123" s="396">
        <v>108</v>
      </c>
      <c r="Z2123" s="396">
        <v>63</v>
      </c>
      <c r="AA2123" s="396">
        <v>83</v>
      </c>
      <c r="AB2123" s="396">
        <v>59</v>
      </c>
      <c r="AC2123" s="399">
        <f t="shared" ref="AC2123:AC2133" si="935">IF(AB2123&lt;&gt;0,(AB2123/AA2123*100),0)</f>
        <v>71.084337349397586</v>
      </c>
      <c r="AD2123" s="396">
        <f t="shared" si="931"/>
        <v>24</v>
      </c>
      <c r="AE2123" s="397"/>
      <c r="AF2123" s="396">
        <f t="shared" si="928"/>
        <v>178</v>
      </c>
      <c r="AG2123" s="396">
        <f t="shared" si="929"/>
        <v>122</v>
      </c>
      <c r="AH2123" s="396">
        <f t="shared" si="925"/>
        <v>138</v>
      </c>
      <c r="AI2123" s="396">
        <f t="shared" si="930"/>
        <v>98</v>
      </c>
      <c r="AJ2123" s="399">
        <f t="shared" si="926"/>
        <v>71.014492753623188</v>
      </c>
      <c r="AK2123" s="396">
        <f t="shared" si="927"/>
        <v>40</v>
      </c>
      <c r="AL2123" s="397">
        <f t="shared" si="933"/>
        <v>12.75</v>
      </c>
    </row>
    <row r="2124" spans="3:38" ht="18" x14ac:dyDescent="0.25">
      <c r="C2124" s="396">
        <v>22</v>
      </c>
      <c r="D2124" s="396" t="s">
        <v>37</v>
      </c>
      <c r="E2124" s="396">
        <v>27</v>
      </c>
      <c r="F2124" s="396">
        <v>27</v>
      </c>
      <c r="G2124" s="396">
        <v>382</v>
      </c>
      <c r="H2124" s="396">
        <v>0</v>
      </c>
      <c r="I2124" s="396">
        <v>382</v>
      </c>
      <c r="J2124" s="396">
        <v>382</v>
      </c>
      <c r="K2124" s="396">
        <v>382</v>
      </c>
      <c r="L2124" s="396">
        <v>520</v>
      </c>
      <c r="M2124" s="396">
        <v>520</v>
      </c>
      <c r="N2124" s="396">
        <v>520</v>
      </c>
      <c r="O2124" s="396">
        <v>181</v>
      </c>
      <c r="P2124" s="396">
        <v>170</v>
      </c>
      <c r="Q2124" s="397">
        <v>14.89</v>
      </c>
      <c r="R2124" s="396">
        <v>2693</v>
      </c>
      <c r="S2124" s="396">
        <v>2693</v>
      </c>
      <c r="T2124" s="396">
        <v>526</v>
      </c>
      <c r="U2124" s="396">
        <v>526</v>
      </c>
      <c r="V2124" s="399">
        <f t="shared" si="932"/>
        <v>100</v>
      </c>
      <c r="W2124" s="396">
        <f t="shared" si="934"/>
        <v>0</v>
      </c>
      <c r="X2124" s="397">
        <v>27</v>
      </c>
      <c r="Y2124" s="396">
        <v>0</v>
      </c>
      <c r="Z2124" s="396">
        <v>0</v>
      </c>
      <c r="AA2124" s="396">
        <v>61</v>
      </c>
      <c r="AB2124" s="396">
        <v>61</v>
      </c>
      <c r="AC2124" s="399">
        <f t="shared" si="935"/>
        <v>100</v>
      </c>
      <c r="AD2124" s="396">
        <f t="shared" si="931"/>
        <v>0</v>
      </c>
      <c r="AE2124" s="397">
        <v>10.77</v>
      </c>
      <c r="AF2124" s="396">
        <f t="shared" si="928"/>
        <v>2693</v>
      </c>
      <c r="AG2124" s="396">
        <f t="shared" si="929"/>
        <v>2693</v>
      </c>
      <c r="AH2124" s="396">
        <f t="shared" si="925"/>
        <v>587</v>
      </c>
      <c r="AI2124" s="396">
        <f t="shared" si="930"/>
        <v>587</v>
      </c>
      <c r="AJ2124" s="399">
        <f t="shared" si="926"/>
        <v>100</v>
      </c>
      <c r="AK2124" s="396">
        <f t="shared" si="927"/>
        <v>0</v>
      </c>
      <c r="AL2124" s="397">
        <f t="shared" si="933"/>
        <v>37.769999999999996</v>
      </c>
    </row>
    <row r="2125" spans="3:38" ht="18" x14ac:dyDescent="0.25">
      <c r="C2125" s="396">
        <v>23</v>
      </c>
      <c r="D2125" s="396" t="s">
        <v>187</v>
      </c>
      <c r="E2125" s="396">
        <v>11</v>
      </c>
      <c r="F2125" s="396">
        <v>11</v>
      </c>
      <c r="G2125" s="396">
        <v>169</v>
      </c>
      <c r="H2125" s="396">
        <v>168</v>
      </c>
      <c r="I2125" s="396">
        <v>169</v>
      </c>
      <c r="J2125" s="396">
        <v>169</v>
      </c>
      <c r="K2125" s="396">
        <v>169</v>
      </c>
      <c r="L2125" s="396">
        <v>10</v>
      </c>
      <c r="M2125" s="396">
        <v>10</v>
      </c>
      <c r="N2125" s="396">
        <v>10</v>
      </c>
      <c r="O2125" s="396">
        <v>50</v>
      </c>
      <c r="P2125" s="396">
        <v>50</v>
      </c>
      <c r="Q2125" s="397">
        <v>3.218</v>
      </c>
      <c r="R2125" s="396">
        <v>12104</v>
      </c>
      <c r="S2125" s="396">
        <v>11460</v>
      </c>
      <c r="T2125" s="396">
        <v>324</v>
      </c>
      <c r="U2125" s="396">
        <v>324</v>
      </c>
      <c r="V2125" s="399">
        <f t="shared" si="932"/>
        <v>100</v>
      </c>
      <c r="W2125" s="396">
        <f t="shared" si="934"/>
        <v>0</v>
      </c>
      <c r="X2125" s="397">
        <v>27.27</v>
      </c>
      <c r="Y2125" s="396">
        <v>0</v>
      </c>
      <c r="Z2125" s="396"/>
      <c r="AA2125" s="396">
        <v>88</v>
      </c>
      <c r="AB2125" s="396">
        <v>88</v>
      </c>
      <c r="AC2125" s="399">
        <f t="shared" si="935"/>
        <v>100</v>
      </c>
      <c r="AD2125" s="396">
        <f t="shared" si="931"/>
        <v>0</v>
      </c>
      <c r="AE2125" s="397">
        <v>8.9</v>
      </c>
      <c r="AF2125" s="396">
        <f t="shared" si="928"/>
        <v>12104</v>
      </c>
      <c r="AG2125" s="396">
        <f t="shared" si="929"/>
        <v>11460</v>
      </c>
      <c r="AH2125" s="396">
        <f t="shared" si="925"/>
        <v>412</v>
      </c>
      <c r="AI2125" s="396">
        <f t="shared" si="930"/>
        <v>412</v>
      </c>
      <c r="AJ2125" s="399">
        <f t="shared" si="926"/>
        <v>100</v>
      </c>
      <c r="AK2125" s="396">
        <f t="shared" si="927"/>
        <v>0</v>
      </c>
      <c r="AL2125" s="397">
        <f t="shared" si="933"/>
        <v>36.17</v>
      </c>
    </row>
    <row r="2126" spans="3:38" ht="18" x14ac:dyDescent="0.25">
      <c r="C2126" s="396">
        <v>24</v>
      </c>
      <c r="D2126" s="396" t="s">
        <v>39</v>
      </c>
      <c r="E2126" s="396">
        <v>6</v>
      </c>
      <c r="F2126" s="396">
        <v>6</v>
      </c>
      <c r="G2126" s="396">
        <v>108</v>
      </c>
      <c r="H2126" s="396">
        <v>106</v>
      </c>
      <c r="I2126" s="396">
        <v>108</v>
      </c>
      <c r="J2126" s="396">
        <v>108</v>
      </c>
      <c r="K2126" s="396">
        <v>108</v>
      </c>
      <c r="L2126" s="396">
        <v>5</v>
      </c>
      <c r="M2126" s="396">
        <v>5</v>
      </c>
      <c r="N2126" s="396"/>
      <c r="O2126" s="396">
        <v>12</v>
      </c>
      <c r="P2126" s="396">
        <v>12</v>
      </c>
      <c r="Q2126" s="397">
        <v>3.01</v>
      </c>
      <c r="R2126" s="396">
        <v>108</v>
      </c>
      <c r="S2126" s="396">
        <v>108</v>
      </c>
      <c r="T2126" s="396">
        <v>337</v>
      </c>
      <c r="U2126" s="396">
        <v>213</v>
      </c>
      <c r="V2126" s="399">
        <f t="shared" si="932"/>
        <v>63.204747774480708</v>
      </c>
      <c r="W2126" s="396">
        <f t="shared" si="934"/>
        <v>124</v>
      </c>
      <c r="X2126" s="397">
        <v>27.27</v>
      </c>
      <c r="Y2126" s="396"/>
      <c r="Z2126" s="396"/>
      <c r="AA2126" s="396"/>
      <c r="AB2126" s="396"/>
      <c r="AC2126" s="399">
        <f t="shared" si="935"/>
        <v>0</v>
      </c>
      <c r="AD2126" s="396">
        <f t="shared" si="931"/>
        <v>0</v>
      </c>
      <c r="AE2126" s="397"/>
      <c r="AF2126" s="396">
        <f t="shared" si="928"/>
        <v>108</v>
      </c>
      <c r="AG2126" s="396">
        <f t="shared" si="929"/>
        <v>108</v>
      </c>
      <c r="AH2126" s="396">
        <f t="shared" si="925"/>
        <v>337</v>
      </c>
      <c r="AI2126" s="396">
        <f t="shared" si="930"/>
        <v>213</v>
      </c>
      <c r="AJ2126" s="399">
        <f t="shared" si="926"/>
        <v>63.204747774480708</v>
      </c>
      <c r="AK2126" s="396">
        <f t="shared" si="927"/>
        <v>124</v>
      </c>
      <c r="AL2126" s="397">
        <f t="shared" si="933"/>
        <v>27.27</v>
      </c>
    </row>
    <row r="2127" spans="3:38" ht="18" x14ac:dyDescent="0.25">
      <c r="C2127" s="396">
        <v>25</v>
      </c>
      <c r="D2127" s="396" t="s">
        <v>40</v>
      </c>
      <c r="E2127" s="396">
        <v>9</v>
      </c>
      <c r="F2127" s="396">
        <v>9</v>
      </c>
      <c r="G2127" s="396">
        <v>180</v>
      </c>
      <c r="H2127" s="396">
        <v>22</v>
      </c>
      <c r="I2127" s="396">
        <v>180</v>
      </c>
      <c r="J2127" s="396">
        <v>179</v>
      </c>
      <c r="K2127" s="396">
        <v>179</v>
      </c>
      <c r="L2127" s="396">
        <v>8</v>
      </c>
      <c r="M2127" s="396">
        <v>8</v>
      </c>
      <c r="N2127" s="396">
        <v>5</v>
      </c>
      <c r="O2127" s="396">
        <v>94</v>
      </c>
      <c r="P2127" s="396">
        <v>94</v>
      </c>
      <c r="Q2127" s="397">
        <v>10.005000000000001</v>
      </c>
      <c r="R2127" s="396">
        <v>5307</v>
      </c>
      <c r="S2127" s="396">
        <v>4693</v>
      </c>
      <c r="T2127" s="396">
        <v>218</v>
      </c>
      <c r="U2127" s="396">
        <v>144</v>
      </c>
      <c r="V2127" s="399">
        <f t="shared" si="932"/>
        <v>66.055045871559642</v>
      </c>
      <c r="W2127" s="396">
        <f t="shared" si="934"/>
        <v>74</v>
      </c>
      <c r="X2127" s="397">
        <v>16.274999999999999</v>
      </c>
      <c r="Y2127" s="396"/>
      <c r="Z2127" s="396"/>
      <c r="AA2127" s="396"/>
      <c r="AB2127" s="396"/>
      <c r="AC2127" s="399">
        <f t="shared" si="935"/>
        <v>0</v>
      </c>
      <c r="AD2127" s="396">
        <f t="shared" si="931"/>
        <v>0</v>
      </c>
      <c r="AE2127" s="397"/>
      <c r="AF2127" s="396">
        <f t="shared" si="928"/>
        <v>5307</v>
      </c>
      <c r="AG2127" s="396">
        <f t="shared" si="929"/>
        <v>4693</v>
      </c>
      <c r="AH2127" s="396">
        <f t="shared" si="925"/>
        <v>218</v>
      </c>
      <c r="AI2127" s="396">
        <f t="shared" si="930"/>
        <v>144</v>
      </c>
      <c r="AJ2127" s="399">
        <f t="shared" si="926"/>
        <v>66.055045871559642</v>
      </c>
      <c r="AK2127" s="396">
        <f t="shared" si="927"/>
        <v>74</v>
      </c>
      <c r="AL2127" s="397">
        <f t="shared" si="933"/>
        <v>16.274999999999999</v>
      </c>
    </row>
    <row r="2128" spans="3:38" ht="18" x14ac:dyDescent="0.25">
      <c r="C2128" s="396">
        <v>26</v>
      </c>
      <c r="D2128" s="396" t="s">
        <v>41</v>
      </c>
      <c r="E2128" s="396">
        <v>12</v>
      </c>
      <c r="F2128" s="396">
        <v>12</v>
      </c>
      <c r="G2128" s="396">
        <v>230</v>
      </c>
      <c r="H2128" s="396">
        <v>194</v>
      </c>
      <c r="I2128" s="396">
        <v>230</v>
      </c>
      <c r="J2128" s="396">
        <v>230</v>
      </c>
      <c r="K2128" s="396">
        <v>230</v>
      </c>
      <c r="L2128" s="396">
        <v>11</v>
      </c>
      <c r="M2128" s="396">
        <v>11</v>
      </c>
      <c r="N2128" s="396">
        <v>11</v>
      </c>
      <c r="O2128" s="396">
        <v>93</v>
      </c>
      <c r="P2128" s="396">
        <v>57</v>
      </c>
      <c r="Q2128" s="397">
        <v>0</v>
      </c>
      <c r="R2128" s="396">
        <v>13142</v>
      </c>
      <c r="S2128" s="396">
        <v>10376</v>
      </c>
      <c r="T2128" s="396">
        <v>120</v>
      </c>
      <c r="U2128" s="396">
        <v>88</v>
      </c>
      <c r="V2128" s="399">
        <f t="shared" si="932"/>
        <v>73.333333333333329</v>
      </c>
      <c r="W2128" s="396">
        <f t="shared" si="934"/>
        <v>32</v>
      </c>
      <c r="X2128" s="397">
        <v>10.513</v>
      </c>
      <c r="Y2128" s="396"/>
      <c r="Z2128" s="396"/>
      <c r="AA2128" s="396"/>
      <c r="AB2128" s="396"/>
      <c r="AC2128" s="399">
        <f t="shared" si="935"/>
        <v>0</v>
      </c>
      <c r="AD2128" s="396">
        <f t="shared" si="931"/>
        <v>0</v>
      </c>
      <c r="AE2128" s="397"/>
      <c r="AF2128" s="396">
        <f t="shared" si="928"/>
        <v>13142</v>
      </c>
      <c r="AG2128" s="396">
        <f t="shared" si="929"/>
        <v>10376</v>
      </c>
      <c r="AH2128" s="396">
        <f t="shared" si="925"/>
        <v>120</v>
      </c>
      <c r="AI2128" s="396">
        <f t="shared" si="930"/>
        <v>88</v>
      </c>
      <c r="AJ2128" s="399">
        <f t="shared" si="926"/>
        <v>73.333333333333329</v>
      </c>
      <c r="AK2128" s="396">
        <f t="shared" si="927"/>
        <v>32</v>
      </c>
      <c r="AL2128" s="397">
        <f t="shared" si="933"/>
        <v>10.513</v>
      </c>
    </row>
    <row r="2129" spans="3:38" ht="18" x14ac:dyDescent="0.25">
      <c r="C2129" s="396">
        <v>27</v>
      </c>
      <c r="D2129" s="396" t="s">
        <v>42</v>
      </c>
      <c r="E2129" s="396">
        <v>12</v>
      </c>
      <c r="F2129" s="396">
        <v>12</v>
      </c>
      <c r="G2129" s="396">
        <v>171</v>
      </c>
      <c r="H2129" s="396">
        <v>170</v>
      </c>
      <c r="I2129" s="396">
        <v>22</v>
      </c>
      <c r="J2129" s="396">
        <v>22</v>
      </c>
      <c r="K2129" s="396">
        <v>22</v>
      </c>
      <c r="L2129" s="396">
        <v>22</v>
      </c>
      <c r="M2129" s="396">
        <v>22</v>
      </c>
      <c r="N2129" s="396">
        <v>22</v>
      </c>
      <c r="O2129" s="396">
        <v>61</v>
      </c>
      <c r="P2129" s="396">
        <v>33</v>
      </c>
      <c r="Q2129" s="397">
        <v>3.0419999999999998</v>
      </c>
      <c r="R2129" s="396">
        <v>226</v>
      </c>
      <c r="S2129" s="396">
        <v>171</v>
      </c>
      <c r="T2129" s="396">
        <v>237</v>
      </c>
      <c r="U2129" s="396">
        <v>138</v>
      </c>
      <c r="V2129" s="399">
        <f t="shared" si="932"/>
        <v>58.22784810126582</v>
      </c>
      <c r="W2129" s="396">
        <f t="shared" si="934"/>
        <v>99</v>
      </c>
      <c r="X2129" s="397">
        <v>10.737</v>
      </c>
      <c r="Y2129" s="396">
        <v>0</v>
      </c>
      <c r="Z2129" s="396">
        <v>0</v>
      </c>
      <c r="AA2129" s="396">
        <v>137</v>
      </c>
      <c r="AB2129" s="396">
        <v>88</v>
      </c>
      <c r="AC2129" s="399">
        <f t="shared" si="935"/>
        <v>64.233576642335763</v>
      </c>
      <c r="AD2129" s="396">
        <f t="shared" si="931"/>
        <v>49</v>
      </c>
      <c r="AE2129" s="397">
        <v>4.8899999999999997</v>
      </c>
      <c r="AF2129" s="396">
        <f t="shared" si="928"/>
        <v>226</v>
      </c>
      <c r="AG2129" s="396">
        <f t="shared" si="929"/>
        <v>171</v>
      </c>
      <c r="AH2129" s="396">
        <f t="shared" si="925"/>
        <v>374</v>
      </c>
      <c r="AI2129" s="396">
        <f t="shared" si="930"/>
        <v>226</v>
      </c>
      <c r="AJ2129" s="399">
        <f t="shared" si="926"/>
        <v>60.427807486631011</v>
      </c>
      <c r="AK2129" s="396">
        <f t="shared" si="927"/>
        <v>148</v>
      </c>
      <c r="AL2129" s="397">
        <f t="shared" si="933"/>
        <v>15.626999999999999</v>
      </c>
    </row>
    <row r="2130" spans="3:38" ht="18" x14ac:dyDescent="0.25">
      <c r="C2130" s="396">
        <v>28</v>
      </c>
      <c r="D2130" s="396" t="s">
        <v>43</v>
      </c>
      <c r="E2130" s="396">
        <v>10</v>
      </c>
      <c r="F2130" s="396">
        <v>10</v>
      </c>
      <c r="G2130" s="396">
        <v>148</v>
      </c>
      <c r="H2130" s="396">
        <v>148</v>
      </c>
      <c r="I2130" s="396">
        <v>148</v>
      </c>
      <c r="J2130" s="396">
        <v>148</v>
      </c>
      <c r="K2130" s="396">
        <v>2</v>
      </c>
      <c r="L2130" s="396">
        <v>45</v>
      </c>
      <c r="M2130" s="396">
        <v>45</v>
      </c>
      <c r="N2130" s="396">
        <v>4</v>
      </c>
      <c r="O2130" s="396"/>
      <c r="P2130" s="396"/>
      <c r="Q2130" s="397">
        <v>0</v>
      </c>
      <c r="R2130" s="396">
        <v>199</v>
      </c>
      <c r="S2130" s="396">
        <v>75</v>
      </c>
      <c r="T2130" s="396">
        <v>175</v>
      </c>
      <c r="U2130" s="396">
        <v>92</v>
      </c>
      <c r="V2130" s="399">
        <f t="shared" si="932"/>
        <v>52.571428571428569</v>
      </c>
      <c r="W2130" s="396">
        <f t="shared" si="934"/>
        <v>83</v>
      </c>
      <c r="X2130" s="397">
        <v>11.23</v>
      </c>
      <c r="Y2130" s="396">
        <v>55</v>
      </c>
      <c r="Z2130" s="396">
        <v>15</v>
      </c>
      <c r="AA2130" s="396">
        <v>26</v>
      </c>
      <c r="AB2130" s="396">
        <v>4</v>
      </c>
      <c r="AC2130" s="399">
        <f t="shared" si="935"/>
        <v>15.384615384615385</v>
      </c>
      <c r="AD2130" s="396">
        <f t="shared" si="931"/>
        <v>22</v>
      </c>
      <c r="AE2130" s="397">
        <v>7.14</v>
      </c>
      <c r="AF2130" s="396">
        <f t="shared" si="928"/>
        <v>254</v>
      </c>
      <c r="AG2130" s="396">
        <f t="shared" si="929"/>
        <v>90</v>
      </c>
      <c r="AH2130" s="396">
        <f>SUM(T2130,AA2130)</f>
        <v>201</v>
      </c>
      <c r="AI2130" s="396">
        <f t="shared" si="930"/>
        <v>96</v>
      </c>
      <c r="AJ2130" s="399">
        <f t="shared" si="926"/>
        <v>47.761194029850742</v>
      </c>
      <c r="AK2130" s="396">
        <f t="shared" si="927"/>
        <v>105</v>
      </c>
      <c r="AL2130" s="397">
        <f t="shared" si="933"/>
        <v>18.37</v>
      </c>
    </row>
    <row r="2131" spans="3:38" ht="18" x14ac:dyDescent="0.25">
      <c r="C2131" s="396">
        <v>29</v>
      </c>
      <c r="D2131" s="396" t="s">
        <v>44</v>
      </c>
      <c r="E2131" s="396">
        <v>7</v>
      </c>
      <c r="F2131" s="396">
        <v>7</v>
      </c>
      <c r="G2131" s="396">
        <v>96</v>
      </c>
      <c r="H2131" s="396"/>
      <c r="I2131" s="396">
        <v>96</v>
      </c>
      <c r="J2131" s="396">
        <v>96</v>
      </c>
      <c r="K2131" s="396">
        <v>96</v>
      </c>
      <c r="L2131" s="396">
        <v>6</v>
      </c>
      <c r="M2131" s="396">
        <v>6</v>
      </c>
      <c r="N2131" s="396">
        <v>6</v>
      </c>
      <c r="O2131" s="396">
        <v>60</v>
      </c>
      <c r="P2131" s="396">
        <v>31</v>
      </c>
      <c r="Q2131" s="397">
        <v>5.36</v>
      </c>
      <c r="R2131" s="396">
        <v>96</v>
      </c>
      <c r="S2131" s="396">
        <v>96</v>
      </c>
      <c r="T2131" s="396">
        <v>103</v>
      </c>
      <c r="U2131" s="396">
        <v>56</v>
      </c>
      <c r="V2131" s="399">
        <f t="shared" si="932"/>
        <v>54.368932038834949</v>
      </c>
      <c r="W2131" s="396">
        <f t="shared" si="934"/>
        <v>47</v>
      </c>
      <c r="X2131" s="397">
        <v>0</v>
      </c>
      <c r="Y2131" s="396"/>
      <c r="Z2131" s="396"/>
      <c r="AA2131" s="396"/>
      <c r="AB2131" s="396"/>
      <c r="AC2131" s="399">
        <f t="shared" si="935"/>
        <v>0</v>
      </c>
      <c r="AD2131" s="396">
        <f t="shared" si="931"/>
        <v>0</v>
      </c>
      <c r="AE2131" s="397"/>
      <c r="AF2131" s="396">
        <f t="shared" si="928"/>
        <v>96</v>
      </c>
      <c r="AG2131" s="396">
        <f t="shared" si="929"/>
        <v>96</v>
      </c>
      <c r="AH2131" s="396">
        <f>SUM(T2131,AA2131)</f>
        <v>103</v>
      </c>
      <c r="AI2131" s="396">
        <f>U2131+AB2131</f>
        <v>56</v>
      </c>
      <c r="AJ2131" s="399">
        <f t="shared" si="926"/>
        <v>54.368932038834949</v>
      </c>
      <c r="AK2131" s="396">
        <f t="shared" si="927"/>
        <v>47</v>
      </c>
      <c r="AL2131" s="397">
        <f t="shared" si="933"/>
        <v>0</v>
      </c>
    </row>
    <row r="2132" spans="3:38" ht="18" x14ac:dyDescent="0.25">
      <c r="C2132" s="396">
        <v>30</v>
      </c>
      <c r="D2132" s="396" t="s">
        <v>45</v>
      </c>
      <c r="E2132" s="396">
        <v>18</v>
      </c>
      <c r="F2132" s="396">
        <v>18</v>
      </c>
      <c r="G2132" s="396">
        <v>262</v>
      </c>
      <c r="H2132" s="396">
        <v>262</v>
      </c>
      <c r="I2132" s="396">
        <v>262</v>
      </c>
      <c r="J2132" s="396">
        <v>262</v>
      </c>
      <c r="K2132" s="396">
        <v>262</v>
      </c>
      <c r="L2132" s="396">
        <v>17</v>
      </c>
      <c r="M2132" s="396">
        <v>17</v>
      </c>
      <c r="N2132" s="396">
        <v>17</v>
      </c>
      <c r="O2132" s="396">
        <v>57</v>
      </c>
      <c r="P2132" s="396">
        <v>57</v>
      </c>
      <c r="Q2132" s="397">
        <v>9.36</v>
      </c>
      <c r="R2132" s="396">
        <v>3792</v>
      </c>
      <c r="S2132" s="396">
        <v>2706</v>
      </c>
      <c r="T2132" s="396">
        <v>263</v>
      </c>
      <c r="U2132" s="396">
        <v>262</v>
      </c>
      <c r="V2132" s="399">
        <f t="shared" si="932"/>
        <v>99.619771863117862</v>
      </c>
      <c r="W2132" s="396">
        <f t="shared" si="934"/>
        <v>1</v>
      </c>
      <c r="X2132" s="397">
        <v>21.992999999999999</v>
      </c>
      <c r="Y2132" s="396">
        <v>2620</v>
      </c>
      <c r="Z2132" s="396"/>
      <c r="AA2132" s="396">
        <v>407</v>
      </c>
      <c r="AB2132" s="396">
        <v>296</v>
      </c>
      <c r="AC2132" s="399">
        <f t="shared" si="935"/>
        <v>72.727272727272734</v>
      </c>
      <c r="AD2132" s="396">
        <f t="shared" si="931"/>
        <v>111</v>
      </c>
      <c r="AE2132" s="397">
        <v>12.79</v>
      </c>
      <c r="AF2132" s="396">
        <f t="shared" si="928"/>
        <v>6412</v>
      </c>
      <c r="AG2132" s="396">
        <f t="shared" si="929"/>
        <v>2706</v>
      </c>
      <c r="AH2132" s="396">
        <f>SUM(T2132,AA2132)</f>
        <v>670</v>
      </c>
      <c r="AI2132" s="396">
        <f t="shared" ref="AI2132" si="936">U2132+AB2132</f>
        <v>558</v>
      </c>
      <c r="AJ2132" s="399">
        <f t="shared" si="926"/>
        <v>83.28358208955224</v>
      </c>
      <c r="AK2132" s="396">
        <f t="shared" si="927"/>
        <v>112</v>
      </c>
      <c r="AL2132" s="397">
        <f t="shared" si="933"/>
        <v>34.783000000000001</v>
      </c>
    </row>
    <row r="2133" spans="3:38" ht="18" x14ac:dyDescent="0.25">
      <c r="C2133" s="400"/>
      <c r="D2133" s="400" t="s">
        <v>46</v>
      </c>
      <c r="E2133" s="400">
        <f t="shared" ref="E2133:P2133" si="937">SUM(E2103:E2132)</f>
        <v>340</v>
      </c>
      <c r="F2133" s="400">
        <f t="shared" si="937"/>
        <v>338</v>
      </c>
      <c r="G2133" s="400">
        <f t="shared" si="937"/>
        <v>6232</v>
      </c>
      <c r="H2133" s="400">
        <f t="shared" si="937"/>
        <v>4188</v>
      </c>
      <c r="I2133" s="400">
        <f t="shared" si="937"/>
        <v>6084</v>
      </c>
      <c r="J2133" s="400">
        <f t="shared" si="937"/>
        <v>6074</v>
      </c>
      <c r="K2133" s="400">
        <f t="shared" si="937"/>
        <v>4787</v>
      </c>
      <c r="L2133" s="400">
        <f t="shared" si="937"/>
        <v>1121</v>
      </c>
      <c r="M2133" s="400">
        <f t="shared" si="937"/>
        <v>1117</v>
      </c>
      <c r="N2133" s="400">
        <f t="shared" si="937"/>
        <v>974</v>
      </c>
      <c r="O2133" s="400">
        <f t="shared" si="937"/>
        <v>2531</v>
      </c>
      <c r="P2133" s="400">
        <f t="shared" si="937"/>
        <v>1828</v>
      </c>
      <c r="Q2133" s="401">
        <f>SUM(Q2103:Q2132)</f>
        <v>386.59199999999998</v>
      </c>
      <c r="R2133" s="400">
        <f t="shared" ref="R2133:U2133" si="938">SUM(R2103:R2132)</f>
        <v>101346</v>
      </c>
      <c r="S2133" s="400">
        <f t="shared" si="938"/>
        <v>83098</v>
      </c>
      <c r="T2133" s="400">
        <f t="shared" si="938"/>
        <v>8180</v>
      </c>
      <c r="U2133" s="400">
        <f t="shared" si="938"/>
        <v>5591</v>
      </c>
      <c r="V2133" s="402">
        <f t="shared" si="932"/>
        <v>68.349633251833737</v>
      </c>
      <c r="W2133" s="400">
        <f t="shared" ref="W2133:AB2133" si="939">SUM(W2103:W2132)</f>
        <v>1688.96</v>
      </c>
      <c r="X2133" s="401">
        <f t="shared" si="939"/>
        <v>773.84100000000001</v>
      </c>
      <c r="Y2133" s="400">
        <f t="shared" si="939"/>
        <v>3779</v>
      </c>
      <c r="Z2133" s="400">
        <f t="shared" si="939"/>
        <v>909</v>
      </c>
      <c r="AA2133" s="400">
        <f t="shared" si="939"/>
        <v>1334</v>
      </c>
      <c r="AB2133" s="400">
        <f t="shared" si="939"/>
        <v>793</v>
      </c>
      <c r="AC2133" s="402">
        <f t="shared" si="935"/>
        <v>59.445277361319334</v>
      </c>
      <c r="AD2133" s="400">
        <f t="shared" ref="AD2133:AH2133" si="940">SUM(AD2103:AD2132)</f>
        <v>551</v>
      </c>
      <c r="AE2133" s="401">
        <f t="shared" si="940"/>
        <v>60.161999999999999</v>
      </c>
      <c r="AF2133" s="400">
        <f t="shared" si="940"/>
        <v>105125</v>
      </c>
      <c r="AG2133" s="400">
        <f t="shared" si="940"/>
        <v>84007</v>
      </c>
      <c r="AH2133" s="400">
        <f t="shared" si="940"/>
        <v>9514</v>
      </c>
      <c r="AI2133" s="400">
        <f>SUM(AI2103:AI2132)</f>
        <v>6384</v>
      </c>
      <c r="AJ2133" s="402">
        <f t="shared" si="926"/>
        <v>67.101114147571991</v>
      </c>
      <c r="AK2133" s="400">
        <f>SUM(AK2103:AK2132)</f>
        <v>3130</v>
      </c>
      <c r="AL2133" s="401">
        <f>SUM(AL2103:AL2132)</f>
        <v>832.27300000000002</v>
      </c>
    </row>
    <row r="2134" spans="3:38" ht="12.75" x14ac:dyDescent="0.2"/>
    <row r="2135" spans="3:38" ht="12.75" x14ac:dyDescent="0.2"/>
    <row r="2136" spans="3:38" ht="12.75" x14ac:dyDescent="0.2"/>
    <row r="2137" spans="3:38" ht="20.25" x14ac:dyDescent="0.2">
      <c r="C2137" s="802" t="s">
        <v>293</v>
      </c>
      <c r="D2137" s="802"/>
      <c r="E2137" s="802"/>
      <c r="F2137" s="802"/>
      <c r="G2137" s="802"/>
      <c r="H2137" s="802"/>
      <c r="I2137" s="802"/>
      <c r="J2137" s="802"/>
      <c r="K2137" s="802"/>
      <c r="L2137" s="802"/>
      <c r="M2137" s="802"/>
      <c r="N2137" s="802"/>
      <c r="O2137" s="802"/>
      <c r="P2137" s="802"/>
      <c r="Q2137" s="802"/>
      <c r="R2137" s="802"/>
      <c r="S2137" s="802"/>
      <c r="T2137" s="802"/>
      <c r="U2137" s="802"/>
      <c r="V2137" s="802"/>
      <c r="W2137" s="802"/>
      <c r="X2137" s="802"/>
      <c r="Y2137" s="802" t="s">
        <v>294</v>
      </c>
      <c r="Z2137" s="802"/>
      <c r="AA2137" s="802"/>
      <c r="AB2137" s="802"/>
      <c r="AC2137" s="802"/>
      <c r="AD2137" s="802"/>
      <c r="AE2137" s="802"/>
      <c r="AF2137" s="802"/>
      <c r="AG2137" s="802"/>
      <c r="AH2137" s="802"/>
      <c r="AI2137" s="802"/>
      <c r="AJ2137" s="802"/>
      <c r="AK2137" s="802"/>
      <c r="AL2137" s="802"/>
    </row>
    <row r="2138" spans="3:38" ht="15.75" x14ac:dyDescent="0.25">
      <c r="C2138" s="741" t="s">
        <v>2</v>
      </c>
      <c r="D2138" s="741" t="s">
        <v>3</v>
      </c>
      <c r="E2138" s="804" t="s">
        <v>4</v>
      </c>
      <c r="F2138" s="805"/>
      <c r="G2138" s="805"/>
      <c r="H2138" s="805"/>
      <c r="I2138" s="805"/>
      <c r="J2138" s="805"/>
      <c r="K2138" s="805"/>
      <c r="L2138" s="805"/>
      <c r="M2138" s="805"/>
      <c r="N2138" s="805"/>
      <c r="O2138" s="805"/>
      <c r="P2138" s="805"/>
      <c r="Q2138" s="806"/>
      <c r="R2138" s="743" t="s">
        <v>4</v>
      </c>
      <c r="S2138" s="743"/>
      <c r="T2138" s="743"/>
      <c r="U2138" s="743"/>
      <c r="V2138" s="743"/>
      <c r="W2138" s="743"/>
      <c r="X2138" s="743"/>
      <c r="Y2138" s="743" t="s">
        <v>9</v>
      </c>
      <c r="Z2138" s="743"/>
      <c r="AA2138" s="743"/>
      <c r="AB2138" s="743"/>
      <c r="AC2138" s="743"/>
      <c r="AD2138" s="743"/>
      <c r="AE2138" s="743"/>
      <c r="AF2138" s="743" t="s">
        <v>119</v>
      </c>
      <c r="AG2138" s="743"/>
      <c r="AH2138" s="743"/>
      <c r="AI2138" s="743"/>
      <c r="AJ2138" s="743"/>
      <c r="AK2138" s="743"/>
      <c r="AL2138" s="743"/>
    </row>
    <row r="2139" spans="3:38" ht="15.75" x14ac:dyDescent="0.25">
      <c r="C2139" s="741"/>
      <c r="D2139" s="741"/>
      <c r="E2139" s="804" t="s">
        <v>5</v>
      </c>
      <c r="F2139" s="805"/>
      <c r="G2139" s="805"/>
      <c r="H2139" s="805"/>
      <c r="I2139" s="805"/>
      <c r="J2139" s="805"/>
      <c r="K2139" s="805"/>
      <c r="L2139" s="805"/>
      <c r="M2139" s="805"/>
      <c r="N2139" s="805"/>
      <c r="O2139" s="805"/>
      <c r="P2139" s="805"/>
      <c r="Q2139" s="806"/>
      <c r="R2139" s="743" t="s">
        <v>64</v>
      </c>
      <c r="S2139" s="743"/>
      <c r="T2139" s="743"/>
      <c r="U2139" s="743"/>
      <c r="V2139" s="743"/>
      <c r="W2139" s="743"/>
      <c r="X2139" s="743"/>
      <c r="Y2139" s="743" t="s">
        <v>64</v>
      </c>
      <c r="Z2139" s="743"/>
      <c r="AA2139" s="743"/>
      <c r="AB2139" s="743"/>
      <c r="AC2139" s="743"/>
      <c r="AD2139" s="743"/>
      <c r="AE2139" s="743"/>
      <c r="AF2139" s="743" t="s">
        <v>64</v>
      </c>
      <c r="AG2139" s="743"/>
      <c r="AH2139" s="743"/>
      <c r="AI2139" s="743"/>
      <c r="AJ2139" s="743"/>
      <c r="AK2139" s="743"/>
      <c r="AL2139" s="743"/>
    </row>
    <row r="2140" spans="3:38" ht="15" x14ac:dyDescent="0.2">
      <c r="C2140" s="741"/>
      <c r="D2140" s="741"/>
      <c r="E2140" s="741" t="s">
        <v>15</v>
      </c>
      <c r="F2140" s="741"/>
      <c r="G2140" s="741" t="s">
        <v>256</v>
      </c>
      <c r="H2140" s="741"/>
      <c r="I2140" s="741" t="s">
        <v>257</v>
      </c>
      <c r="J2140" s="741"/>
      <c r="K2140" s="741"/>
      <c r="L2140" s="741" t="s">
        <v>258</v>
      </c>
      <c r="M2140" s="741"/>
      <c r="N2140" s="741"/>
      <c r="O2140" s="807" t="s">
        <v>158</v>
      </c>
      <c r="P2140" s="808"/>
      <c r="Q2140" s="809"/>
      <c r="R2140" s="741" t="s">
        <v>7</v>
      </c>
      <c r="S2140" s="741"/>
      <c r="T2140" s="741" t="s">
        <v>8</v>
      </c>
      <c r="U2140" s="741"/>
      <c r="V2140" s="741"/>
      <c r="W2140" s="741"/>
      <c r="X2140" s="741"/>
      <c r="Y2140" s="741" t="s">
        <v>7</v>
      </c>
      <c r="Z2140" s="741"/>
      <c r="AA2140" s="741" t="s">
        <v>8</v>
      </c>
      <c r="AB2140" s="741"/>
      <c r="AC2140" s="741"/>
      <c r="AD2140" s="741"/>
      <c r="AE2140" s="741"/>
      <c r="AF2140" s="741" t="s">
        <v>7</v>
      </c>
      <c r="AG2140" s="741"/>
      <c r="AH2140" s="741" t="s">
        <v>8</v>
      </c>
      <c r="AI2140" s="741"/>
      <c r="AJ2140" s="741"/>
      <c r="AK2140" s="741"/>
      <c r="AL2140" s="741"/>
    </row>
    <row r="2141" spans="3:38" ht="15" x14ac:dyDescent="0.2">
      <c r="C2141" s="741"/>
      <c r="D2141" s="741"/>
      <c r="E2141" s="741" t="s">
        <v>55</v>
      </c>
      <c r="F2141" s="741"/>
      <c r="G2141" s="741" t="s">
        <v>56</v>
      </c>
      <c r="H2141" s="741"/>
      <c r="I2141" s="741" t="s">
        <v>61</v>
      </c>
      <c r="J2141" s="741"/>
      <c r="K2141" s="741"/>
      <c r="L2141" s="741" t="s">
        <v>62</v>
      </c>
      <c r="M2141" s="741"/>
      <c r="N2141" s="741"/>
      <c r="O2141" s="810"/>
      <c r="P2141" s="811"/>
      <c r="Q2141" s="812"/>
      <c r="R2141" s="741" t="s">
        <v>65</v>
      </c>
      <c r="S2141" s="741"/>
      <c r="T2141" s="741" t="s">
        <v>69</v>
      </c>
      <c r="U2141" s="741"/>
      <c r="V2141" s="741"/>
      <c r="W2141" s="741"/>
      <c r="X2141" s="741"/>
      <c r="Y2141" s="741" t="s">
        <v>70</v>
      </c>
      <c r="Z2141" s="741"/>
      <c r="AA2141" s="741" t="s">
        <v>69</v>
      </c>
      <c r="AB2141" s="741"/>
      <c r="AC2141" s="741"/>
      <c r="AD2141" s="741"/>
      <c r="AE2141" s="741"/>
      <c r="AF2141" s="741" t="s">
        <v>70</v>
      </c>
      <c r="AG2141" s="741"/>
      <c r="AH2141" s="741" t="s">
        <v>69</v>
      </c>
      <c r="AI2141" s="741"/>
      <c r="AJ2141" s="741"/>
      <c r="AK2141" s="741"/>
      <c r="AL2141" s="741"/>
    </row>
    <row r="2142" spans="3:38" ht="45" x14ac:dyDescent="0.2">
      <c r="C2142" s="741"/>
      <c r="D2142" s="741"/>
      <c r="E2142" s="428" t="s">
        <v>75</v>
      </c>
      <c r="F2142" s="428" t="s">
        <v>76</v>
      </c>
      <c r="G2142" s="428" t="s">
        <v>57</v>
      </c>
      <c r="H2142" s="428" t="s">
        <v>77</v>
      </c>
      <c r="I2142" s="428" t="s">
        <v>58</v>
      </c>
      <c r="J2142" s="428" t="s">
        <v>59</v>
      </c>
      <c r="K2142" s="428" t="s">
        <v>60</v>
      </c>
      <c r="L2142" s="428" t="s">
        <v>58</v>
      </c>
      <c r="M2142" s="428" t="s">
        <v>59</v>
      </c>
      <c r="N2142" s="428" t="s">
        <v>63</v>
      </c>
      <c r="O2142" s="428" t="s">
        <v>170</v>
      </c>
      <c r="P2142" s="428" t="s">
        <v>171</v>
      </c>
      <c r="Q2142" s="428" t="s">
        <v>161</v>
      </c>
      <c r="R2142" s="428" t="s">
        <v>59</v>
      </c>
      <c r="S2142" s="428" t="s">
        <v>66</v>
      </c>
      <c r="T2142" s="428" t="s">
        <v>67</v>
      </c>
      <c r="U2142" s="428" t="s">
        <v>68</v>
      </c>
      <c r="V2142" s="428" t="s">
        <v>71</v>
      </c>
      <c r="W2142" s="428" t="s">
        <v>72</v>
      </c>
      <c r="X2142" s="428" t="s">
        <v>162</v>
      </c>
      <c r="Y2142" s="428" t="s">
        <v>59</v>
      </c>
      <c r="Z2142" s="428" t="s">
        <v>63</v>
      </c>
      <c r="AA2142" s="428" t="s">
        <v>67</v>
      </c>
      <c r="AB2142" s="428" t="s">
        <v>68</v>
      </c>
      <c r="AC2142" s="428" t="s">
        <v>71</v>
      </c>
      <c r="AD2142" s="428" t="s">
        <v>72</v>
      </c>
      <c r="AE2142" s="428" t="s">
        <v>221</v>
      </c>
      <c r="AF2142" s="428" t="s">
        <v>59</v>
      </c>
      <c r="AG2142" s="428" t="s">
        <v>63</v>
      </c>
      <c r="AH2142" s="428" t="s">
        <v>67</v>
      </c>
      <c r="AI2142" s="428" t="s">
        <v>68</v>
      </c>
      <c r="AJ2142" s="428" t="s">
        <v>71</v>
      </c>
      <c r="AK2142" s="428" t="s">
        <v>72</v>
      </c>
      <c r="AL2142" s="428" t="s">
        <v>172</v>
      </c>
    </row>
    <row r="2143" spans="3:38" ht="12.75" x14ac:dyDescent="0.2">
      <c r="C2143" s="429">
        <v>1</v>
      </c>
      <c r="D2143" s="429">
        <v>2</v>
      </c>
      <c r="E2143" s="429">
        <v>3</v>
      </c>
      <c r="F2143" s="429">
        <v>4</v>
      </c>
      <c r="G2143" s="429">
        <v>5</v>
      </c>
      <c r="H2143" s="429">
        <v>6</v>
      </c>
      <c r="I2143" s="429">
        <v>7</v>
      </c>
      <c r="J2143" s="429">
        <v>8</v>
      </c>
      <c r="K2143" s="429">
        <v>9</v>
      </c>
      <c r="L2143" s="429">
        <v>10</v>
      </c>
      <c r="M2143" s="429">
        <v>11</v>
      </c>
      <c r="N2143" s="429">
        <v>12</v>
      </c>
      <c r="O2143" s="429">
        <v>13</v>
      </c>
      <c r="P2143" s="429">
        <v>14</v>
      </c>
      <c r="Q2143" s="429">
        <v>15</v>
      </c>
      <c r="R2143" s="429">
        <v>16</v>
      </c>
      <c r="S2143" s="429">
        <v>17</v>
      </c>
      <c r="T2143" s="429">
        <v>18</v>
      </c>
      <c r="U2143" s="429">
        <v>19</v>
      </c>
      <c r="V2143" s="429">
        <v>20</v>
      </c>
      <c r="W2143" s="429">
        <v>21</v>
      </c>
      <c r="X2143" s="429">
        <v>22</v>
      </c>
      <c r="Y2143" s="429">
        <v>23</v>
      </c>
      <c r="Z2143" s="429">
        <v>24</v>
      </c>
      <c r="AA2143" s="429">
        <v>25</v>
      </c>
      <c r="AB2143" s="429">
        <v>26</v>
      </c>
      <c r="AC2143" s="429">
        <v>27</v>
      </c>
      <c r="AD2143" s="429">
        <v>28</v>
      </c>
      <c r="AE2143" s="429">
        <v>29</v>
      </c>
      <c r="AF2143" s="429">
        <v>30</v>
      </c>
      <c r="AG2143" s="429">
        <v>31</v>
      </c>
      <c r="AH2143" s="429">
        <v>32</v>
      </c>
      <c r="AI2143" s="429">
        <v>33</v>
      </c>
      <c r="AJ2143" s="429">
        <v>34</v>
      </c>
      <c r="AK2143" s="429">
        <v>35</v>
      </c>
      <c r="AL2143" s="429">
        <v>36</v>
      </c>
    </row>
    <row r="2144" spans="3:38" ht="18" x14ac:dyDescent="0.25">
      <c r="C2144" s="396">
        <v>1</v>
      </c>
      <c r="D2144" s="396" t="s">
        <v>16</v>
      </c>
      <c r="E2144" s="396">
        <v>9</v>
      </c>
      <c r="F2144" s="396">
        <v>9</v>
      </c>
      <c r="G2144" s="396">
        <v>209</v>
      </c>
      <c r="H2144" s="396">
        <v>209</v>
      </c>
      <c r="I2144" s="396">
        <v>209</v>
      </c>
      <c r="J2144" s="396">
        <v>209</v>
      </c>
      <c r="K2144" s="396">
        <v>209</v>
      </c>
      <c r="L2144" s="396">
        <v>24</v>
      </c>
      <c r="M2144" s="396">
        <v>24</v>
      </c>
      <c r="N2144" s="396">
        <v>24</v>
      </c>
      <c r="O2144" s="396">
        <v>51</v>
      </c>
      <c r="P2144" s="396">
        <v>47</v>
      </c>
      <c r="Q2144" s="397"/>
      <c r="R2144" s="398">
        <v>213</v>
      </c>
      <c r="S2144" s="396">
        <v>213</v>
      </c>
      <c r="T2144" s="396">
        <v>421</v>
      </c>
      <c r="U2144" s="396">
        <v>372</v>
      </c>
      <c r="V2144" s="399">
        <f t="shared" ref="V2144:V2147" si="941">IF(U2144&lt;&gt;0,(U2144/T2144*100),0)</f>
        <v>88.36104513064133</v>
      </c>
      <c r="W2144" s="396">
        <f t="shared" ref="W2144:W2174" si="942">T2144-U2144</f>
        <v>49</v>
      </c>
      <c r="X2144" s="397">
        <v>13.94</v>
      </c>
      <c r="Y2144" s="396"/>
      <c r="Z2144" s="396"/>
      <c r="AA2144" s="396"/>
      <c r="AB2144" s="396"/>
      <c r="AC2144" s="399">
        <f t="shared" ref="AC2144:AC2162" si="943">IF(AB2144&lt;&gt;0,(AB2144/AA2144*100),0)</f>
        <v>0</v>
      </c>
      <c r="AD2144" s="396">
        <f t="shared" ref="AD2144:AD2174" si="944">AA2144-AB2144</f>
        <v>0</v>
      </c>
      <c r="AE2144" s="397"/>
      <c r="AF2144" s="396">
        <f>SUM(R2144,Y2144)</f>
        <v>213</v>
      </c>
      <c r="AG2144" s="396">
        <f>SUM(S2144,Z2144)</f>
        <v>213</v>
      </c>
      <c r="AH2144" s="396">
        <f t="shared" ref="AH2144:AH2170" si="945">SUM(T2144,AA2144)</f>
        <v>421</v>
      </c>
      <c r="AI2144" s="396">
        <f>U2144+AB2144</f>
        <v>372</v>
      </c>
      <c r="AJ2144" s="399">
        <f t="shared" ref="AJ2144:AJ2174" si="946">IF(AI2144&lt;&gt;0,(AI2144/AH2144*100),0)</f>
        <v>88.36104513064133</v>
      </c>
      <c r="AK2144" s="396">
        <f t="shared" ref="AK2144:AK2173" si="947">AH2144-AI2144</f>
        <v>49</v>
      </c>
      <c r="AL2144" s="397">
        <f>SUM(X2144,AE2144)</f>
        <v>13.94</v>
      </c>
    </row>
    <row r="2145" spans="3:38" ht="18" x14ac:dyDescent="0.25">
      <c r="C2145" s="396">
        <v>2</v>
      </c>
      <c r="D2145" s="396" t="s">
        <v>190</v>
      </c>
      <c r="E2145" s="396">
        <v>15</v>
      </c>
      <c r="F2145" s="396">
        <v>15</v>
      </c>
      <c r="G2145" s="396">
        <v>285</v>
      </c>
      <c r="H2145" s="396">
        <v>257</v>
      </c>
      <c r="I2145" s="396">
        <v>285</v>
      </c>
      <c r="J2145" s="396">
        <v>285</v>
      </c>
      <c r="K2145" s="396">
        <v>244</v>
      </c>
      <c r="L2145" s="396">
        <v>14</v>
      </c>
      <c r="M2145" s="396">
        <v>14</v>
      </c>
      <c r="N2145" s="396">
        <v>13</v>
      </c>
      <c r="O2145" s="396">
        <v>124</v>
      </c>
      <c r="P2145" s="396">
        <v>73</v>
      </c>
      <c r="Q2145" s="397">
        <v>20.670999999999999</v>
      </c>
      <c r="R2145" s="396">
        <v>14940</v>
      </c>
      <c r="S2145" s="396">
        <v>14028</v>
      </c>
      <c r="T2145" s="396">
        <v>872</v>
      </c>
      <c r="U2145" s="396">
        <v>726</v>
      </c>
      <c r="V2145" s="399">
        <f t="shared" si="941"/>
        <v>83.256880733944953</v>
      </c>
      <c r="W2145" s="396">
        <f t="shared" si="942"/>
        <v>146</v>
      </c>
      <c r="X2145" s="397">
        <v>65.942999999999998</v>
      </c>
      <c r="Y2145" s="396"/>
      <c r="Z2145" s="396"/>
      <c r="AA2145" s="396"/>
      <c r="AB2145" s="396"/>
      <c r="AC2145" s="399">
        <f t="shared" si="943"/>
        <v>0</v>
      </c>
      <c r="AD2145" s="396">
        <f t="shared" si="944"/>
        <v>0</v>
      </c>
      <c r="AE2145" s="397"/>
      <c r="AF2145" s="396">
        <f t="shared" ref="AF2145:AF2173" si="948">SUM(R2145,Y2145)</f>
        <v>14940</v>
      </c>
      <c r="AG2145" s="396">
        <f t="shared" ref="AG2145:AG2173" si="949">SUM(S2145,Z2145)</f>
        <v>14028</v>
      </c>
      <c r="AH2145" s="396">
        <f t="shared" si="945"/>
        <v>872</v>
      </c>
      <c r="AI2145" s="396">
        <f t="shared" ref="AI2145:AI2171" si="950">U2145+AB2145</f>
        <v>726</v>
      </c>
      <c r="AJ2145" s="399">
        <f t="shared" si="946"/>
        <v>83.256880733944953</v>
      </c>
      <c r="AK2145" s="396">
        <f t="shared" si="947"/>
        <v>146</v>
      </c>
      <c r="AL2145" s="397">
        <f>SUM(X2145,AE2145)</f>
        <v>65.942999999999998</v>
      </c>
    </row>
    <row r="2146" spans="3:38" ht="18" x14ac:dyDescent="0.25">
      <c r="C2146" s="396">
        <v>3</v>
      </c>
      <c r="D2146" s="396" t="s">
        <v>18</v>
      </c>
      <c r="E2146" s="396">
        <v>13</v>
      </c>
      <c r="F2146" s="396">
        <v>13</v>
      </c>
      <c r="G2146" s="396">
        <v>289</v>
      </c>
      <c r="H2146" s="396">
        <v>282</v>
      </c>
      <c r="I2146" s="396">
        <v>287</v>
      </c>
      <c r="J2146" s="396">
        <v>287</v>
      </c>
      <c r="K2146" s="396">
        <v>280</v>
      </c>
      <c r="L2146" s="396">
        <v>12</v>
      </c>
      <c r="M2146" s="396">
        <v>12</v>
      </c>
      <c r="N2146" s="396">
        <v>12</v>
      </c>
      <c r="O2146" s="396">
        <v>173</v>
      </c>
      <c r="P2146" s="396">
        <v>133</v>
      </c>
      <c r="Q2146" s="397">
        <v>9.68</v>
      </c>
      <c r="R2146" s="396">
        <v>15003</v>
      </c>
      <c r="S2146" s="396">
        <v>10711</v>
      </c>
      <c r="T2146" s="396">
        <v>471</v>
      </c>
      <c r="U2146" s="396">
        <v>416</v>
      </c>
      <c r="V2146" s="399">
        <f t="shared" si="941"/>
        <v>88.322717622080688</v>
      </c>
      <c r="W2146" s="396">
        <f t="shared" si="942"/>
        <v>55</v>
      </c>
      <c r="X2146" s="397">
        <v>29.33</v>
      </c>
      <c r="Y2146" s="396">
        <v>975</v>
      </c>
      <c r="Z2146" s="396">
        <v>825</v>
      </c>
      <c r="AA2146" s="396">
        <v>50</v>
      </c>
      <c r="AB2146" s="396">
        <v>50</v>
      </c>
      <c r="AC2146" s="399">
        <f t="shared" si="943"/>
        <v>100</v>
      </c>
      <c r="AD2146" s="396">
        <f t="shared" si="944"/>
        <v>0</v>
      </c>
      <c r="AE2146" s="397">
        <v>1.38</v>
      </c>
      <c r="AF2146" s="396">
        <f t="shared" si="948"/>
        <v>15978</v>
      </c>
      <c r="AG2146" s="396">
        <f t="shared" si="949"/>
        <v>11536</v>
      </c>
      <c r="AH2146" s="396">
        <f t="shared" si="945"/>
        <v>521</v>
      </c>
      <c r="AI2146" s="396">
        <f t="shared" si="950"/>
        <v>466</v>
      </c>
      <c r="AJ2146" s="399">
        <f t="shared" si="946"/>
        <v>89.44337811900192</v>
      </c>
      <c r="AK2146" s="396">
        <f t="shared" si="947"/>
        <v>55</v>
      </c>
      <c r="AL2146" s="397">
        <f>SUM(X2146,AE2146)</f>
        <v>30.709999999999997</v>
      </c>
    </row>
    <row r="2147" spans="3:38" ht="18" x14ac:dyDescent="0.25">
      <c r="C2147" s="396">
        <v>4</v>
      </c>
      <c r="D2147" s="396" t="s">
        <v>19</v>
      </c>
      <c r="E2147" s="396">
        <v>13</v>
      </c>
      <c r="F2147" s="396">
        <v>13</v>
      </c>
      <c r="G2147" s="396">
        <v>246</v>
      </c>
      <c r="H2147" s="396">
        <v>246</v>
      </c>
      <c r="I2147" s="396">
        <v>248</v>
      </c>
      <c r="J2147" s="396">
        <v>248</v>
      </c>
      <c r="K2147" s="396">
        <v>230</v>
      </c>
      <c r="L2147" s="396">
        <v>12</v>
      </c>
      <c r="M2147" s="396">
        <v>12</v>
      </c>
      <c r="N2147" s="396">
        <v>12</v>
      </c>
      <c r="O2147" s="396">
        <v>87</v>
      </c>
      <c r="P2147" s="396">
        <v>67</v>
      </c>
      <c r="Q2147" s="397"/>
      <c r="R2147" s="396">
        <v>500</v>
      </c>
      <c r="S2147" s="396">
        <v>500</v>
      </c>
      <c r="T2147" s="396">
        <v>473</v>
      </c>
      <c r="U2147" s="396">
        <v>400</v>
      </c>
      <c r="V2147" s="399">
        <f t="shared" si="941"/>
        <v>84.566596194503177</v>
      </c>
      <c r="W2147" s="396">
        <f t="shared" si="942"/>
        <v>73</v>
      </c>
      <c r="X2147" s="397">
        <v>37.6</v>
      </c>
      <c r="Y2147" s="396"/>
      <c r="Z2147" s="396"/>
      <c r="AA2147" s="396"/>
      <c r="AB2147" s="396"/>
      <c r="AC2147" s="399">
        <f t="shared" si="943"/>
        <v>0</v>
      </c>
      <c r="AD2147" s="396">
        <f t="shared" si="944"/>
        <v>0</v>
      </c>
      <c r="AE2147" s="397"/>
      <c r="AF2147" s="396">
        <f t="shared" si="948"/>
        <v>500</v>
      </c>
      <c r="AG2147" s="396">
        <f t="shared" si="949"/>
        <v>500</v>
      </c>
      <c r="AH2147" s="396">
        <f t="shared" si="945"/>
        <v>473</v>
      </c>
      <c r="AI2147" s="396">
        <f t="shared" si="950"/>
        <v>400</v>
      </c>
      <c r="AJ2147" s="399">
        <f t="shared" si="946"/>
        <v>84.566596194503177</v>
      </c>
      <c r="AK2147" s="396">
        <f t="shared" si="947"/>
        <v>73</v>
      </c>
      <c r="AL2147" s="397">
        <f>SUM(X2147,AE2147)</f>
        <v>37.6</v>
      </c>
    </row>
    <row r="2148" spans="3:38" ht="18" x14ac:dyDescent="0.25">
      <c r="C2148" s="396">
        <v>5</v>
      </c>
      <c r="D2148" s="396" t="s">
        <v>20</v>
      </c>
      <c r="E2148" s="396">
        <v>8</v>
      </c>
      <c r="F2148" s="396">
        <v>8</v>
      </c>
      <c r="G2148" s="396">
        <v>193</v>
      </c>
      <c r="H2148" s="396">
        <v>0</v>
      </c>
      <c r="I2148" s="396">
        <v>193</v>
      </c>
      <c r="J2148" s="396">
        <v>193</v>
      </c>
      <c r="K2148" s="396">
        <v>193</v>
      </c>
      <c r="L2148" s="396">
        <v>70</v>
      </c>
      <c r="M2148" s="396">
        <v>70</v>
      </c>
      <c r="N2148" s="396">
        <v>70</v>
      </c>
      <c r="O2148" s="396"/>
      <c r="P2148" s="396"/>
      <c r="Q2148" s="397"/>
      <c r="R2148" s="396">
        <v>636</v>
      </c>
      <c r="S2148" s="396">
        <v>0</v>
      </c>
      <c r="T2148" s="396">
        <v>477</v>
      </c>
      <c r="U2148" s="396">
        <v>344</v>
      </c>
      <c r="V2148" s="399">
        <f t="shared" ref="V2148:V2174" si="951">IF(U2148&lt;&gt;0,(U2148/T2148*100),0)</f>
        <v>72.117400419287208</v>
      </c>
      <c r="W2148" s="396">
        <f t="shared" si="942"/>
        <v>133</v>
      </c>
      <c r="X2148" s="397">
        <v>23.6</v>
      </c>
      <c r="Y2148" s="396"/>
      <c r="Z2148" s="396"/>
      <c r="AA2148" s="396">
        <v>0</v>
      </c>
      <c r="AB2148" s="396">
        <v>0</v>
      </c>
      <c r="AC2148" s="399">
        <f t="shared" si="943"/>
        <v>0</v>
      </c>
      <c r="AD2148" s="396">
        <f t="shared" si="944"/>
        <v>0</v>
      </c>
      <c r="AE2148" s="397"/>
      <c r="AF2148" s="396">
        <f t="shared" si="948"/>
        <v>636</v>
      </c>
      <c r="AG2148" s="396">
        <f t="shared" si="949"/>
        <v>0</v>
      </c>
      <c r="AH2148" s="396">
        <f t="shared" si="945"/>
        <v>477</v>
      </c>
      <c r="AI2148" s="396">
        <f t="shared" si="950"/>
        <v>344</v>
      </c>
      <c r="AJ2148" s="399">
        <f t="shared" si="946"/>
        <v>72.117400419287208</v>
      </c>
      <c r="AK2148" s="396">
        <f t="shared" si="947"/>
        <v>133</v>
      </c>
      <c r="AL2148" s="397">
        <v>8.27</v>
      </c>
    </row>
    <row r="2149" spans="3:38" ht="18" x14ac:dyDescent="0.25">
      <c r="C2149" s="396">
        <v>6</v>
      </c>
      <c r="D2149" s="396" t="s">
        <v>21</v>
      </c>
      <c r="E2149" s="396">
        <v>4</v>
      </c>
      <c r="F2149" s="396">
        <v>4</v>
      </c>
      <c r="G2149" s="396">
        <v>63</v>
      </c>
      <c r="H2149" s="396">
        <v>63</v>
      </c>
      <c r="I2149" s="396">
        <v>63</v>
      </c>
      <c r="J2149" s="396">
        <v>63</v>
      </c>
      <c r="K2149" s="396">
        <v>63</v>
      </c>
      <c r="L2149" s="396">
        <v>15</v>
      </c>
      <c r="M2149" s="396">
        <v>15</v>
      </c>
      <c r="N2149" s="396">
        <v>15</v>
      </c>
      <c r="O2149" s="396">
        <v>19</v>
      </c>
      <c r="P2149" s="396">
        <v>5</v>
      </c>
      <c r="Q2149" s="397">
        <v>92.92</v>
      </c>
      <c r="R2149" s="396">
        <v>69</v>
      </c>
      <c r="S2149" s="396">
        <v>69</v>
      </c>
      <c r="T2149" s="396">
        <v>0</v>
      </c>
      <c r="U2149" s="396">
        <v>0</v>
      </c>
      <c r="V2149" s="399">
        <f t="shared" si="951"/>
        <v>0</v>
      </c>
      <c r="W2149" s="396">
        <f t="shared" si="942"/>
        <v>0</v>
      </c>
      <c r="X2149" s="397"/>
      <c r="Y2149" s="396"/>
      <c r="Z2149" s="396"/>
      <c r="AA2149" s="396"/>
      <c r="AB2149" s="396"/>
      <c r="AC2149" s="399">
        <f t="shared" si="943"/>
        <v>0</v>
      </c>
      <c r="AD2149" s="396">
        <f t="shared" si="944"/>
        <v>0</v>
      </c>
      <c r="AE2149" s="397"/>
      <c r="AF2149" s="396">
        <f t="shared" si="948"/>
        <v>69</v>
      </c>
      <c r="AG2149" s="396">
        <f t="shared" si="949"/>
        <v>69</v>
      </c>
      <c r="AH2149" s="396">
        <f t="shared" si="945"/>
        <v>0</v>
      </c>
      <c r="AI2149" s="396">
        <f t="shared" si="950"/>
        <v>0</v>
      </c>
      <c r="AJ2149" s="399">
        <f t="shared" si="946"/>
        <v>0</v>
      </c>
      <c r="AK2149" s="396">
        <f t="shared" si="947"/>
        <v>0</v>
      </c>
      <c r="AL2149" s="397">
        <f t="shared" ref="AL2149:AL2173" si="952">SUM(X2149,AE2149)</f>
        <v>0</v>
      </c>
    </row>
    <row r="2150" spans="3:38" ht="18" x14ac:dyDescent="0.25">
      <c r="C2150" s="396">
        <v>7</v>
      </c>
      <c r="D2150" s="396" t="s">
        <v>22</v>
      </c>
      <c r="E2150" s="396">
        <v>15</v>
      </c>
      <c r="F2150" s="396">
        <v>15</v>
      </c>
      <c r="G2150" s="396">
        <v>342</v>
      </c>
      <c r="H2150" s="396">
        <v>342</v>
      </c>
      <c r="I2150" s="396">
        <v>342</v>
      </c>
      <c r="J2150" s="396">
        <v>342</v>
      </c>
      <c r="K2150" s="396">
        <v>342</v>
      </c>
      <c r="L2150" s="396">
        <v>14</v>
      </c>
      <c r="M2150" s="396">
        <v>14</v>
      </c>
      <c r="N2150" s="396">
        <v>0</v>
      </c>
      <c r="O2150" s="396">
        <v>201</v>
      </c>
      <c r="P2150" s="396">
        <v>131</v>
      </c>
      <c r="Q2150" s="397">
        <v>15.55</v>
      </c>
      <c r="R2150" s="396">
        <v>393</v>
      </c>
      <c r="S2150" s="396">
        <v>392</v>
      </c>
      <c r="T2150" s="396">
        <v>559</v>
      </c>
      <c r="U2150" s="396">
        <v>442</v>
      </c>
      <c r="V2150" s="399">
        <f t="shared" si="951"/>
        <v>79.069767441860463</v>
      </c>
      <c r="W2150" s="396">
        <f t="shared" si="942"/>
        <v>117</v>
      </c>
      <c r="X2150" s="397">
        <v>39.020000000000003</v>
      </c>
      <c r="Y2150" s="396"/>
      <c r="Z2150" s="396"/>
      <c r="AA2150" s="396"/>
      <c r="AB2150" s="396"/>
      <c r="AC2150" s="399">
        <f t="shared" si="943"/>
        <v>0</v>
      </c>
      <c r="AD2150" s="396">
        <f t="shared" si="944"/>
        <v>0</v>
      </c>
      <c r="AE2150" s="397"/>
      <c r="AF2150" s="396">
        <f t="shared" si="948"/>
        <v>393</v>
      </c>
      <c r="AG2150" s="396">
        <f t="shared" si="949"/>
        <v>392</v>
      </c>
      <c r="AH2150" s="396">
        <f t="shared" si="945"/>
        <v>559</v>
      </c>
      <c r="AI2150" s="396">
        <f t="shared" si="950"/>
        <v>442</v>
      </c>
      <c r="AJ2150" s="399">
        <f t="shared" si="946"/>
        <v>79.069767441860463</v>
      </c>
      <c r="AK2150" s="396">
        <f t="shared" si="947"/>
        <v>117</v>
      </c>
      <c r="AL2150" s="397">
        <f t="shared" si="952"/>
        <v>39.020000000000003</v>
      </c>
    </row>
    <row r="2151" spans="3:38" ht="18" x14ac:dyDescent="0.25">
      <c r="C2151" s="396">
        <v>8</v>
      </c>
      <c r="D2151" s="396" t="s">
        <v>23</v>
      </c>
      <c r="E2151" s="396">
        <v>2</v>
      </c>
      <c r="F2151" s="396">
        <v>2</v>
      </c>
      <c r="G2151" s="396">
        <v>60</v>
      </c>
      <c r="H2151" s="396">
        <v>60</v>
      </c>
      <c r="I2151" s="396">
        <v>60</v>
      </c>
      <c r="J2151" s="396">
        <v>60</v>
      </c>
      <c r="K2151" s="396">
        <v>43</v>
      </c>
      <c r="L2151" s="396">
        <v>15</v>
      </c>
      <c r="M2151" s="396">
        <v>15</v>
      </c>
      <c r="N2151" s="396">
        <v>15</v>
      </c>
      <c r="O2151" s="396">
        <v>18</v>
      </c>
      <c r="P2151" s="396">
        <v>18</v>
      </c>
      <c r="Q2151" s="397">
        <v>13.5</v>
      </c>
      <c r="R2151" s="396">
        <v>2786</v>
      </c>
      <c r="S2151" s="396">
        <v>1850</v>
      </c>
      <c r="T2151" s="396">
        <v>149</v>
      </c>
      <c r="U2151" s="396">
        <v>116</v>
      </c>
      <c r="V2151" s="399">
        <f t="shared" si="951"/>
        <v>77.852348993288587</v>
      </c>
      <c r="W2151" s="396">
        <f t="shared" si="942"/>
        <v>33</v>
      </c>
      <c r="X2151" s="397">
        <v>5.92</v>
      </c>
      <c r="Y2151" s="396">
        <v>0</v>
      </c>
      <c r="Z2151" s="396">
        <v>0</v>
      </c>
      <c r="AA2151" s="396">
        <v>0</v>
      </c>
      <c r="AB2151" s="396">
        <v>0</v>
      </c>
      <c r="AC2151" s="399">
        <f t="shared" si="943"/>
        <v>0</v>
      </c>
      <c r="AD2151" s="396">
        <f t="shared" si="944"/>
        <v>0</v>
      </c>
      <c r="AE2151" s="397"/>
      <c r="AF2151" s="396">
        <f t="shared" si="948"/>
        <v>2786</v>
      </c>
      <c r="AG2151" s="396">
        <f t="shared" si="949"/>
        <v>1850</v>
      </c>
      <c r="AH2151" s="396">
        <f t="shared" si="945"/>
        <v>149</v>
      </c>
      <c r="AI2151" s="396">
        <f t="shared" si="950"/>
        <v>116</v>
      </c>
      <c r="AJ2151" s="399">
        <f t="shared" si="946"/>
        <v>77.852348993288587</v>
      </c>
      <c r="AK2151" s="396">
        <f t="shared" si="947"/>
        <v>33</v>
      </c>
      <c r="AL2151" s="397">
        <f t="shared" si="952"/>
        <v>5.92</v>
      </c>
    </row>
    <row r="2152" spans="3:38" ht="18" x14ac:dyDescent="0.25">
      <c r="C2152" s="396">
        <v>9</v>
      </c>
      <c r="D2152" s="396" t="s">
        <v>24</v>
      </c>
      <c r="E2152" s="396">
        <v>9</v>
      </c>
      <c r="F2152" s="396">
        <v>8</v>
      </c>
      <c r="G2152" s="396">
        <v>198</v>
      </c>
      <c r="H2152" s="396">
        <v>184</v>
      </c>
      <c r="I2152" s="396">
        <v>199</v>
      </c>
      <c r="J2152" s="396">
        <v>199</v>
      </c>
      <c r="K2152" s="396">
        <v>198</v>
      </c>
      <c r="L2152" s="396">
        <v>8</v>
      </c>
      <c r="M2152" s="396">
        <v>8</v>
      </c>
      <c r="N2152" s="396">
        <v>8</v>
      </c>
      <c r="O2152" s="396">
        <v>71</v>
      </c>
      <c r="P2152" s="396">
        <v>40</v>
      </c>
      <c r="Q2152" s="397">
        <v>5.1920000000000002</v>
      </c>
      <c r="R2152" s="396">
        <v>130</v>
      </c>
      <c r="S2152" s="396">
        <v>125</v>
      </c>
      <c r="T2152" s="396">
        <v>351</v>
      </c>
      <c r="U2152" s="396">
        <v>241</v>
      </c>
      <c r="V2152" s="399">
        <f t="shared" si="951"/>
        <v>68.660968660968663</v>
      </c>
      <c r="W2152" s="396">
        <f t="shared" si="942"/>
        <v>110</v>
      </c>
      <c r="X2152" s="397">
        <v>18.3</v>
      </c>
      <c r="Y2152" s="396"/>
      <c r="Z2152" s="396"/>
      <c r="AA2152" s="396"/>
      <c r="AB2152" s="396"/>
      <c r="AC2152" s="399">
        <f t="shared" si="943"/>
        <v>0</v>
      </c>
      <c r="AD2152" s="396">
        <f t="shared" si="944"/>
        <v>0</v>
      </c>
      <c r="AE2152" s="397"/>
      <c r="AF2152" s="396">
        <f t="shared" si="948"/>
        <v>130</v>
      </c>
      <c r="AG2152" s="396">
        <f t="shared" si="949"/>
        <v>125</v>
      </c>
      <c r="AH2152" s="396">
        <f t="shared" si="945"/>
        <v>351</v>
      </c>
      <c r="AI2152" s="396">
        <f t="shared" si="950"/>
        <v>241</v>
      </c>
      <c r="AJ2152" s="399">
        <f t="shared" si="946"/>
        <v>68.660968660968663</v>
      </c>
      <c r="AK2152" s="396">
        <f t="shared" si="947"/>
        <v>110</v>
      </c>
      <c r="AL2152" s="397">
        <f t="shared" si="952"/>
        <v>18.3</v>
      </c>
    </row>
    <row r="2153" spans="3:38" ht="18" x14ac:dyDescent="0.25">
      <c r="C2153" s="396">
        <v>10</v>
      </c>
      <c r="D2153" s="396" t="s">
        <v>25</v>
      </c>
      <c r="E2153" s="396">
        <v>8</v>
      </c>
      <c r="F2153" s="396">
        <v>8</v>
      </c>
      <c r="G2153" s="396">
        <v>129</v>
      </c>
      <c r="H2153" s="396">
        <v>129</v>
      </c>
      <c r="I2153" s="396">
        <v>129</v>
      </c>
      <c r="J2153" s="396">
        <v>129</v>
      </c>
      <c r="K2153" s="396">
        <v>129</v>
      </c>
      <c r="L2153" s="396">
        <v>7</v>
      </c>
      <c r="M2153" s="396">
        <v>7</v>
      </c>
      <c r="N2153" s="396">
        <v>7</v>
      </c>
      <c r="O2153" s="396">
        <v>90</v>
      </c>
      <c r="P2153" s="396">
        <v>51</v>
      </c>
      <c r="Q2153" s="397">
        <v>5.99</v>
      </c>
      <c r="R2153" s="396">
        <v>268</v>
      </c>
      <c r="S2153" s="396">
        <v>150</v>
      </c>
      <c r="T2153" s="396">
        <v>363</v>
      </c>
      <c r="U2153" s="396">
        <v>182</v>
      </c>
      <c r="V2153" s="399">
        <v>182</v>
      </c>
      <c r="W2153" s="396">
        <f t="shared" si="942"/>
        <v>181</v>
      </c>
      <c r="X2153" s="397">
        <v>12.885999999999999</v>
      </c>
      <c r="Y2153" s="396">
        <v>6</v>
      </c>
      <c r="Z2153" s="396">
        <v>6</v>
      </c>
      <c r="AA2153" s="396">
        <v>23</v>
      </c>
      <c r="AB2153" s="396">
        <v>15</v>
      </c>
      <c r="AC2153" s="399">
        <f t="shared" si="943"/>
        <v>65.217391304347828</v>
      </c>
      <c r="AD2153" s="396">
        <f t="shared" si="944"/>
        <v>8</v>
      </c>
      <c r="AE2153" s="397">
        <v>1.9239999999999999</v>
      </c>
      <c r="AF2153" s="396">
        <f t="shared" si="948"/>
        <v>274</v>
      </c>
      <c r="AG2153" s="396">
        <f t="shared" si="949"/>
        <v>156</v>
      </c>
      <c r="AH2153" s="396">
        <f t="shared" si="945"/>
        <v>386</v>
      </c>
      <c r="AI2153" s="396">
        <f t="shared" si="950"/>
        <v>197</v>
      </c>
      <c r="AJ2153" s="399">
        <f t="shared" si="946"/>
        <v>51.036269430051817</v>
      </c>
      <c r="AK2153" s="396">
        <f t="shared" si="947"/>
        <v>189</v>
      </c>
      <c r="AL2153" s="397">
        <f t="shared" si="952"/>
        <v>14.809999999999999</v>
      </c>
    </row>
    <row r="2154" spans="3:38" ht="18" x14ac:dyDescent="0.25">
      <c r="C2154" s="396">
        <v>11</v>
      </c>
      <c r="D2154" s="396" t="s">
        <v>26</v>
      </c>
      <c r="E2154" s="396">
        <v>23</v>
      </c>
      <c r="F2154" s="396">
        <v>23</v>
      </c>
      <c r="G2154" s="396">
        <v>475</v>
      </c>
      <c r="H2154" s="396">
        <v>475</v>
      </c>
      <c r="I2154" s="396">
        <v>475</v>
      </c>
      <c r="J2154" s="396">
        <v>475</v>
      </c>
      <c r="K2154" s="396">
        <v>475</v>
      </c>
      <c r="L2154" s="396">
        <v>22</v>
      </c>
      <c r="M2154" s="396">
        <v>22</v>
      </c>
      <c r="N2154" s="396">
        <v>22</v>
      </c>
      <c r="O2154" s="396">
        <v>300</v>
      </c>
      <c r="P2154" s="396">
        <v>225</v>
      </c>
      <c r="Q2154" s="397">
        <v>18.605599999999999</v>
      </c>
      <c r="R2154" s="396">
        <v>7913</v>
      </c>
      <c r="S2154" s="396">
        <v>7358</v>
      </c>
      <c r="T2154" s="396">
        <v>486</v>
      </c>
      <c r="U2154" s="396">
        <v>475</v>
      </c>
      <c r="V2154" s="399">
        <f t="shared" si="951"/>
        <v>97.7366255144033</v>
      </c>
      <c r="W2154" s="396">
        <f t="shared" si="942"/>
        <v>11</v>
      </c>
      <c r="X2154" s="397">
        <v>46.83</v>
      </c>
      <c r="Y2154" s="396">
        <v>0</v>
      </c>
      <c r="Z2154" s="396"/>
      <c r="AA2154" s="396">
        <v>29</v>
      </c>
      <c r="AB2154" s="396">
        <v>20</v>
      </c>
      <c r="AC2154" s="399">
        <f t="shared" si="943"/>
        <v>68.965517241379317</v>
      </c>
      <c r="AD2154" s="396">
        <f t="shared" si="944"/>
        <v>9</v>
      </c>
      <c r="AE2154" s="397"/>
      <c r="AF2154" s="396">
        <f t="shared" si="948"/>
        <v>7913</v>
      </c>
      <c r="AG2154" s="396">
        <f t="shared" si="949"/>
        <v>7358</v>
      </c>
      <c r="AH2154" s="396">
        <f t="shared" si="945"/>
        <v>515</v>
      </c>
      <c r="AI2154" s="396">
        <f t="shared" si="950"/>
        <v>495</v>
      </c>
      <c r="AJ2154" s="399">
        <f t="shared" si="946"/>
        <v>96.116504854368941</v>
      </c>
      <c r="AK2154" s="396">
        <f t="shared" si="947"/>
        <v>20</v>
      </c>
      <c r="AL2154" s="397">
        <f t="shared" si="952"/>
        <v>46.83</v>
      </c>
    </row>
    <row r="2155" spans="3:38" ht="18" x14ac:dyDescent="0.25">
      <c r="C2155" s="396">
        <v>12</v>
      </c>
      <c r="D2155" s="396" t="s">
        <v>27</v>
      </c>
      <c r="E2155" s="396">
        <v>9</v>
      </c>
      <c r="F2155" s="396">
        <v>9</v>
      </c>
      <c r="G2155" s="396">
        <v>194</v>
      </c>
      <c r="H2155" s="396">
        <v>124</v>
      </c>
      <c r="I2155" s="396">
        <v>194</v>
      </c>
      <c r="J2155" s="396">
        <v>194</v>
      </c>
      <c r="K2155" s="396">
        <v>194</v>
      </c>
      <c r="L2155" s="396">
        <v>12</v>
      </c>
      <c r="M2155" s="396">
        <v>12</v>
      </c>
      <c r="N2155" s="396">
        <v>10</v>
      </c>
      <c r="O2155" s="396">
        <v>105</v>
      </c>
      <c r="P2155" s="396">
        <v>105</v>
      </c>
      <c r="Q2155" s="397">
        <v>6.77</v>
      </c>
      <c r="R2155" s="396">
        <v>179</v>
      </c>
      <c r="S2155" s="396">
        <v>76</v>
      </c>
      <c r="T2155" s="396">
        <v>182</v>
      </c>
      <c r="U2155" s="396">
        <v>169</v>
      </c>
      <c r="V2155" s="399">
        <f t="shared" si="951"/>
        <v>92.857142857142861</v>
      </c>
      <c r="W2155" s="396">
        <f t="shared" si="942"/>
        <v>13</v>
      </c>
      <c r="X2155" s="397">
        <v>17.2</v>
      </c>
      <c r="Y2155" s="396"/>
      <c r="Z2155" s="396"/>
      <c r="AA2155" s="396"/>
      <c r="AB2155" s="396"/>
      <c r="AC2155" s="399">
        <f t="shared" si="943"/>
        <v>0</v>
      </c>
      <c r="AD2155" s="396">
        <f t="shared" si="944"/>
        <v>0</v>
      </c>
      <c r="AE2155" s="397"/>
      <c r="AF2155" s="396">
        <f t="shared" si="948"/>
        <v>179</v>
      </c>
      <c r="AG2155" s="396">
        <f t="shared" si="949"/>
        <v>76</v>
      </c>
      <c r="AH2155" s="396">
        <f t="shared" si="945"/>
        <v>182</v>
      </c>
      <c r="AI2155" s="396">
        <f t="shared" si="950"/>
        <v>169</v>
      </c>
      <c r="AJ2155" s="399">
        <f t="shared" si="946"/>
        <v>92.857142857142861</v>
      </c>
      <c r="AK2155" s="396">
        <f t="shared" si="947"/>
        <v>13</v>
      </c>
      <c r="AL2155" s="397">
        <f t="shared" si="952"/>
        <v>17.2</v>
      </c>
    </row>
    <row r="2156" spans="3:38" ht="18" x14ac:dyDescent="0.25">
      <c r="C2156" s="396">
        <v>13</v>
      </c>
      <c r="D2156" s="396" t="s">
        <v>28</v>
      </c>
      <c r="E2156" s="396">
        <v>10</v>
      </c>
      <c r="F2156" s="396">
        <v>10</v>
      </c>
      <c r="G2156" s="396">
        <v>280</v>
      </c>
      <c r="H2156" s="396">
        <v>203</v>
      </c>
      <c r="I2156" s="396">
        <v>280</v>
      </c>
      <c r="J2156" s="396">
        <v>280</v>
      </c>
      <c r="K2156" s="396">
        <v>280</v>
      </c>
      <c r="L2156" s="396">
        <v>10</v>
      </c>
      <c r="M2156" s="396">
        <v>10</v>
      </c>
      <c r="N2156" s="396">
        <v>10</v>
      </c>
      <c r="O2156" s="396">
        <v>80</v>
      </c>
      <c r="P2156" s="396">
        <v>9</v>
      </c>
      <c r="Q2156" s="397">
        <v>6.05</v>
      </c>
      <c r="R2156" s="396">
        <v>236</v>
      </c>
      <c r="S2156" s="396">
        <v>0</v>
      </c>
      <c r="T2156" s="396">
        <v>236</v>
      </c>
      <c r="U2156" s="396">
        <v>108</v>
      </c>
      <c r="V2156" s="399">
        <f t="shared" si="951"/>
        <v>45.762711864406782</v>
      </c>
      <c r="W2156" s="396">
        <f t="shared" si="942"/>
        <v>128</v>
      </c>
      <c r="X2156" s="397">
        <v>37.18</v>
      </c>
      <c r="Y2156" s="396"/>
      <c r="Z2156" s="396"/>
      <c r="AA2156" s="396"/>
      <c r="AB2156" s="396"/>
      <c r="AC2156" s="399">
        <f t="shared" si="943"/>
        <v>0</v>
      </c>
      <c r="AD2156" s="396">
        <f t="shared" si="944"/>
        <v>0</v>
      </c>
      <c r="AE2156" s="397"/>
      <c r="AF2156" s="396">
        <f t="shared" si="948"/>
        <v>236</v>
      </c>
      <c r="AG2156" s="396">
        <f t="shared" si="949"/>
        <v>0</v>
      </c>
      <c r="AH2156" s="396">
        <f t="shared" si="945"/>
        <v>236</v>
      </c>
      <c r="AI2156" s="396">
        <f t="shared" si="950"/>
        <v>108</v>
      </c>
      <c r="AJ2156" s="399">
        <f t="shared" si="946"/>
        <v>45.762711864406782</v>
      </c>
      <c r="AK2156" s="396">
        <f t="shared" si="947"/>
        <v>128</v>
      </c>
      <c r="AL2156" s="397">
        <f t="shared" si="952"/>
        <v>37.18</v>
      </c>
    </row>
    <row r="2157" spans="3:38" ht="18" x14ac:dyDescent="0.25">
      <c r="C2157" s="396">
        <v>14</v>
      </c>
      <c r="D2157" s="396" t="s">
        <v>29</v>
      </c>
      <c r="E2157" s="396">
        <v>5</v>
      </c>
      <c r="F2157" s="396">
        <v>5</v>
      </c>
      <c r="G2157" s="396">
        <v>78</v>
      </c>
      <c r="H2157" s="396">
        <v>0</v>
      </c>
      <c r="I2157" s="396">
        <v>78</v>
      </c>
      <c r="J2157" s="396">
        <v>78</v>
      </c>
      <c r="K2157" s="396">
        <v>0</v>
      </c>
      <c r="L2157" s="396">
        <v>5</v>
      </c>
      <c r="M2157" s="396">
        <v>5</v>
      </c>
      <c r="N2157" s="396">
        <v>5</v>
      </c>
      <c r="O2157" s="396">
        <v>13</v>
      </c>
      <c r="P2157" s="396">
        <v>13</v>
      </c>
      <c r="Q2157" s="397">
        <v>7.0000000000000007E-2</v>
      </c>
      <c r="R2157" s="396">
        <v>4709</v>
      </c>
      <c r="S2157" s="396">
        <v>4709</v>
      </c>
      <c r="T2157" s="396">
        <v>30</v>
      </c>
      <c r="U2157" s="396">
        <v>7</v>
      </c>
      <c r="V2157" s="399">
        <f t="shared" si="951"/>
        <v>23.333333333333332</v>
      </c>
      <c r="W2157" s="396">
        <f t="shared" si="942"/>
        <v>23</v>
      </c>
      <c r="X2157" s="397">
        <v>0.51800000000000002</v>
      </c>
      <c r="Y2157" s="396"/>
      <c r="Z2157" s="396"/>
      <c r="AA2157" s="396"/>
      <c r="AB2157" s="396"/>
      <c r="AC2157" s="399">
        <f t="shared" si="943"/>
        <v>0</v>
      </c>
      <c r="AD2157" s="396">
        <f t="shared" si="944"/>
        <v>0</v>
      </c>
      <c r="AE2157" s="397"/>
      <c r="AF2157" s="396">
        <f t="shared" si="948"/>
        <v>4709</v>
      </c>
      <c r="AG2157" s="396">
        <f t="shared" si="949"/>
        <v>4709</v>
      </c>
      <c r="AH2157" s="396">
        <f t="shared" si="945"/>
        <v>30</v>
      </c>
      <c r="AI2157" s="396">
        <f t="shared" si="950"/>
        <v>7</v>
      </c>
      <c r="AJ2157" s="399">
        <f t="shared" si="946"/>
        <v>23.333333333333332</v>
      </c>
      <c r="AK2157" s="396">
        <f t="shared" si="947"/>
        <v>23</v>
      </c>
      <c r="AL2157" s="397">
        <f t="shared" si="952"/>
        <v>0.51800000000000002</v>
      </c>
    </row>
    <row r="2158" spans="3:38" ht="18" x14ac:dyDescent="0.25">
      <c r="C2158" s="396">
        <v>15</v>
      </c>
      <c r="D2158" s="396" t="s">
        <v>30</v>
      </c>
      <c r="E2158" s="396">
        <v>14</v>
      </c>
      <c r="F2158" s="396">
        <v>14</v>
      </c>
      <c r="G2158" s="396">
        <v>273</v>
      </c>
      <c r="H2158" s="396">
        <v>194</v>
      </c>
      <c r="I2158" s="396">
        <v>273</v>
      </c>
      <c r="J2158" s="396">
        <v>273</v>
      </c>
      <c r="K2158" s="396">
        <v>273</v>
      </c>
      <c r="L2158" s="396">
        <v>94</v>
      </c>
      <c r="M2158" s="396">
        <v>94</v>
      </c>
      <c r="N2158" s="396">
        <v>94</v>
      </c>
      <c r="O2158" s="396"/>
      <c r="P2158" s="396">
        <v>97</v>
      </c>
      <c r="Q2158" s="397">
        <v>7.22</v>
      </c>
      <c r="R2158" s="396">
        <v>4244</v>
      </c>
      <c r="S2158" s="396">
        <v>4243</v>
      </c>
      <c r="T2158" s="396">
        <v>425</v>
      </c>
      <c r="U2158" s="396">
        <v>168</v>
      </c>
      <c r="V2158" s="399">
        <f t="shared" si="951"/>
        <v>39.529411764705877</v>
      </c>
      <c r="W2158" s="396">
        <f t="shared" si="942"/>
        <v>257</v>
      </c>
      <c r="X2158" s="397">
        <v>38.75</v>
      </c>
      <c r="Y2158" s="396"/>
      <c r="Z2158" s="396"/>
      <c r="AA2158" s="396"/>
      <c r="AB2158" s="396"/>
      <c r="AC2158" s="399">
        <f t="shared" si="943"/>
        <v>0</v>
      </c>
      <c r="AD2158" s="396">
        <f t="shared" si="944"/>
        <v>0</v>
      </c>
      <c r="AE2158" s="397"/>
      <c r="AF2158" s="396">
        <f t="shared" si="948"/>
        <v>4244</v>
      </c>
      <c r="AG2158" s="396">
        <f t="shared" si="949"/>
        <v>4243</v>
      </c>
      <c r="AH2158" s="396">
        <f t="shared" si="945"/>
        <v>425</v>
      </c>
      <c r="AI2158" s="396">
        <f t="shared" si="950"/>
        <v>168</v>
      </c>
      <c r="AJ2158" s="399">
        <f t="shared" si="946"/>
        <v>39.529411764705877</v>
      </c>
      <c r="AK2158" s="396">
        <f t="shared" si="947"/>
        <v>257</v>
      </c>
      <c r="AL2158" s="397">
        <f t="shared" si="952"/>
        <v>38.75</v>
      </c>
    </row>
    <row r="2159" spans="3:38" ht="18" x14ac:dyDescent="0.25">
      <c r="C2159" s="396">
        <v>16</v>
      </c>
      <c r="D2159" s="396" t="s">
        <v>31</v>
      </c>
      <c r="E2159" s="396">
        <v>13</v>
      </c>
      <c r="F2159" s="396">
        <v>12</v>
      </c>
      <c r="G2159" s="396">
        <v>153</v>
      </c>
      <c r="H2159" s="396">
        <v>64</v>
      </c>
      <c r="I2159" s="396">
        <v>153</v>
      </c>
      <c r="J2159" s="396">
        <v>153</v>
      </c>
      <c r="K2159" s="396"/>
      <c r="L2159" s="396">
        <v>12</v>
      </c>
      <c r="M2159" s="396">
        <v>12</v>
      </c>
      <c r="N2159" s="396"/>
      <c r="O2159" s="396">
        <v>153</v>
      </c>
      <c r="P2159" s="396">
        <v>153</v>
      </c>
      <c r="Q2159" s="397">
        <v>0.69</v>
      </c>
      <c r="R2159" s="396">
        <v>242</v>
      </c>
      <c r="S2159" s="396">
        <v>159</v>
      </c>
      <c r="T2159" s="396">
        <v>164</v>
      </c>
      <c r="U2159" s="396">
        <v>86</v>
      </c>
      <c r="V2159" s="399">
        <f t="shared" si="951"/>
        <v>52.439024390243901</v>
      </c>
      <c r="W2159" s="396">
        <f t="shared" si="942"/>
        <v>78</v>
      </c>
      <c r="X2159" s="397">
        <v>26.68</v>
      </c>
      <c r="Y2159" s="396">
        <v>0</v>
      </c>
      <c r="Z2159" s="396"/>
      <c r="AA2159" s="396">
        <v>95</v>
      </c>
      <c r="AB2159" s="396">
        <v>36</v>
      </c>
      <c r="AC2159" s="399">
        <f t="shared" si="943"/>
        <v>37.894736842105267</v>
      </c>
      <c r="AD2159" s="396">
        <f t="shared" si="944"/>
        <v>59</v>
      </c>
      <c r="AE2159" s="397">
        <v>3.2</v>
      </c>
      <c r="AF2159" s="396">
        <f t="shared" si="948"/>
        <v>242</v>
      </c>
      <c r="AG2159" s="396">
        <f t="shared" si="949"/>
        <v>159</v>
      </c>
      <c r="AH2159" s="396">
        <f t="shared" si="945"/>
        <v>259</v>
      </c>
      <c r="AI2159" s="396">
        <f t="shared" si="950"/>
        <v>122</v>
      </c>
      <c r="AJ2159" s="399">
        <f t="shared" si="946"/>
        <v>47.104247104247108</v>
      </c>
      <c r="AK2159" s="396">
        <f t="shared" si="947"/>
        <v>137</v>
      </c>
      <c r="AL2159" s="397">
        <f t="shared" si="952"/>
        <v>29.88</v>
      </c>
    </row>
    <row r="2160" spans="3:38" ht="18" x14ac:dyDescent="0.25">
      <c r="C2160" s="396">
        <v>17</v>
      </c>
      <c r="D2160" s="396" t="s">
        <v>32</v>
      </c>
      <c r="E2160" s="396">
        <v>10</v>
      </c>
      <c r="F2160" s="396">
        <v>10</v>
      </c>
      <c r="G2160" s="396">
        <v>230</v>
      </c>
      <c r="H2160" s="396"/>
      <c r="I2160" s="396">
        <v>230</v>
      </c>
      <c r="J2160" s="396">
        <v>230</v>
      </c>
      <c r="K2160" s="396"/>
      <c r="L2160" s="396">
        <v>9</v>
      </c>
      <c r="M2160" s="396">
        <v>9</v>
      </c>
      <c r="N2160" s="396"/>
      <c r="O2160" s="396">
        <v>32</v>
      </c>
      <c r="P2160" s="396">
        <v>25</v>
      </c>
      <c r="Q2160" s="397">
        <v>6.82</v>
      </c>
      <c r="R2160" s="396">
        <v>252</v>
      </c>
      <c r="S2160" s="396"/>
      <c r="T2160" s="396">
        <v>55</v>
      </c>
      <c r="U2160" s="396">
        <v>40</v>
      </c>
      <c r="V2160" s="399">
        <f t="shared" si="951"/>
        <v>72.727272727272734</v>
      </c>
      <c r="W2160" s="396">
        <f t="shared" si="942"/>
        <v>15</v>
      </c>
      <c r="X2160" s="397">
        <v>21.77</v>
      </c>
      <c r="Y2160" s="396"/>
      <c r="Z2160" s="396"/>
      <c r="AA2160" s="396"/>
      <c r="AB2160" s="396"/>
      <c r="AC2160" s="399">
        <f t="shared" si="943"/>
        <v>0</v>
      </c>
      <c r="AD2160" s="396">
        <f t="shared" si="944"/>
        <v>0</v>
      </c>
      <c r="AE2160" s="397"/>
      <c r="AF2160" s="396">
        <f t="shared" si="948"/>
        <v>252</v>
      </c>
      <c r="AG2160" s="396">
        <f t="shared" si="949"/>
        <v>0</v>
      </c>
      <c r="AH2160" s="396">
        <f t="shared" si="945"/>
        <v>55</v>
      </c>
      <c r="AI2160" s="396">
        <f t="shared" si="950"/>
        <v>40</v>
      </c>
      <c r="AJ2160" s="399">
        <f t="shared" si="946"/>
        <v>72.727272727272734</v>
      </c>
      <c r="AK2160" s="396">
        <f t="shared" si="947"/>
        <v>15</v>
      </c>
      <c r="AL2160" s="397">
        <f t="shared" si="952"/>
        <v>21.77</v>
      </c>
    </row>
    <row r="2161" spans="3:38" ht="18" x14ac:dyDescent="0.25">
      <c r="C2161" s="396">
        <v>18</v>
      </c>
      <c r="D2161" s="396" t="s">
        <v>33</v>
      </c>
      <c r="E2161" s="396">
        <v>14</v>
      </c>
      <c r="F2161" s="396">
        <v>14</v>
      </c>
      <c r="G2161" s="396">
        <v>287</v>
      </c>
      <c r="H2161" s="396"/>
      <c r="I2161" s="396">
        <v>287</v>
      </c>
      <c r="J2161" s="396">
        <v>287</v>
      </c>
      <c r="K2161" s="396"/>
      <c r="L2161" s="396">
        <v>13</v>
      </c>
      <c r="M2161" s="396">
        <v>13</v>
      </c>
      <c r="N2161" s="396"/>
      <c r="O2161" s="396">
        <v>116</v>
      </c>
      <c r="P2161" s="396">
        <v>116</v>
      </c>
      <c r="Q2161" s="397">
        <v>9.8800000000000008</v>
      </c>
      <c r="R2161" s="396">
        <v>0</v>
      </c>
      <c r="S2161" s="396"/>
      <c r="T2161" s="396">
        <v>302</v>
      </c>
      <c r="U2161" s="396">
        <v>232</v>
      </c>
      <c r="V2161" s="399">
        <f t="shared" si="951"/>
        <v>76.821192052980138</v>
      </c>
      <c r="W2161" s="396">
        <f t="shared" si="942"/>
        <v>70</v>
      </c>
      <c r="X2161" s="397">
        <v>15.48</v>
      </c>
      <c r="Y2161" s="396">
        <v>15</v>
      </c>
      <c r="Z2161" s="396"/>
      <c r="AA2161" s="396">
        <v>142</v>
      </c>
      <c r="AB2161" s="396">
        <v>89</v>
      </c>
      <c r="AC2161" s="399">
        <f t="shared" si="943"/>
        <v>62.676056338028175</v>
      </c>
      <c r="AD2161" s="396">
        <f t="shared" si="944"/>
        <v>53</v>
      </c>
      <c r="AE2161" s="397">
        <v>7.17</v>
      </c>
      <c r="AF2161" s="396">
        <f t="shared" si="948"/>
        <v>15</v>
      </c>
      <c r="AG2161" s="396">
        <f t="shared" si="949"/>
        <v>0</v>
      </c>
      <c r="AH2161" s="396">
        <f t="shared" si="945"/>
        <v>444</v>
      </c>
      <c r="AI2161" s="396">
        <f t="shared" si="950"/>
        <v>321</v>
      </c>
      <c r="AJ2161" s="399">
        <f t="shared" si="946"/>
        <v>72.297297297297305</v>
      </c>
      <c r="AK2161" s="396">
        <f t="shared" si="947"/>
        <v>123</v>
      </c>
      <c r="AL2161" s="397">
        <f t="shared" si="952"/>
        <v>22.65</v>
      </c>
    </row>
    <row r="2162" spans="3:38" ht="18" x14ac:dyDescent="0.25">
      <c r="C2162" s="396">
        <v>19</v>
      </c>
      <c r="D2162" s="396" t="s">
        <v>34</v>
      </c>
      <c r="E2162" s="396">
        <v>11</v>
      </c>
      <c r="F2162" s="396">
        <v>11</v>
      </c>
      <c r="G2162" s="396">
        <v>168</v>
      </c>
      <c r="H2162" s="396">
        <v>168</v>
      </c>
      <c r="I2162" s="396">
        <v>168</v>
      </c>
      <c r="J2162" s="396">
        <v>168</v>
      </c>
      <c r="K2162" s="396">
        <v>168</v>
      </c>
      <c r="L2162" s="396">
        <v>34</v>
      </c>
      <c r="M2162" s="396">
        <v>34</v>
      </c>
      <c r="N2162" s="396">
        <v>34</v>
      </c>
      <c r="O2162" s="396">
        <v>77</v>
      </c>
      <c r="P2162" s="396">
        <v>71</v>
      </c>
      <c r="Q2162" s="397">
        <v>8.4670000000000005</v>
      </c>
      <c r="R2162" s="396">
        <v>11902</v>
      </c>
      <c r="S2162" s="396">
        <v>11739</v>
      </c>
      <c r="T2162" s="396">
        <v>422</v>
      </c>
      <c r="U2162" s="396">
        <v>291</v>
      </c>
      <c r="V2162" s="399">
        <f t="shared" si="951"/>
        <v>68.957345971563981</v>
      </c>
      <c r="W2162" s="396">
        <f t="shared" si="942"/>
        <v>131</v>
      </c>
      <c r="X2162" s="397">
        <v>19.68</v>
      </c>
      <c r="Y2162" s="396"/>
      <c r="Z2162" s="396"/>
      <c r="AA2162" s="396"/>
      <c r="AB2162" s="396"/>
      <c r="AC2162" s="399">
        <f t="shared" si="943"/>
        <v>0</v>
      </c>
      <c r="AD2162" s="396">
        <f t="shared" si="944"/>
        <v>0</v>
      </c>
      <c r="AE2162" s="397"/>
      <c r="AF2162" s="396">
        <f t="shared" si="948"/>
        <v>11902</v>
      </c>
      <c r="AG2162" s="396">
        <f t="shared" si="949"/>
        <v>11739</v>
      </c>
      <c r="AH2162" s="396">
        <f t="shared" si="945"/>
        <v>422</v>
      </c>
      <c r="AI2162" s="396">
        <f t="shared" si="950"/>
        <v>291</v>
      </c>
      <c r="AJ2162" s="399">
        <f t="shared" si="946"/>
        <v>68.957345971563981</v>
      </c>
      <c r="AK2162" s="396">
        <f t="shared" si="947"/>
        <v>131</v>
      </c>
      <c r="AL2162" s="397">
        <f t="shared" si="952"/>
        <v>19.68</v>
      </c>
    </row>
    <row r="2163" spans="3:38" ht="18" x14ac:dyDescent="0.25">
      <c r="C2163" s="396">
        <v>20</v>
      </c>
      <c r="D2163" s="396" t="s">
        <v>35</v>
      </c>
      <c r="E2163" s="396">
        <v>15</v>
      </c>
      <c r="F2163" s="396">
        <v>15</v>
      </c>
      <c r="G2163" s="396">
        <v>226</v>
      </c>
      <c r="H2163" s="396">
        <v>226</v>
      </c>
      <c r="I2163" s="396">
        <v>226</v>
      </c>
      <c r="J2163" s="396">
        <v>226</v>
      </c>
      <c r="K2163" s="396">
        <v>226</v>
      </c>
      <c r="L2163" s="396">
        <v>14</v>
      </c>
      <c r="M2163" s="396">
        <v>14</v>
      </c>
      <c r="N2163" s="396">
        <v>14</v>
      </c>
      <c r="O2163" s="396">
        <v>92</v>
      </c>
      <c r="P2163" s="396">
        <v>31</v>
      </c>
      <c r="Q2163" s="397">
        <v>5.29</v>
      </c>
      <c r="R2163" s="396">
        <v>344</v>
      </c>
      <c r="S2163" s="396">
        <v>218</v>
      </c>
      <c r="T2163" s="396">
        <v>364</v>
      </c>
      <c r="U2163" s="396">
        <v>211</v>
      </c>
      <c r="V2163" s="399">
        <f t="shared" si="951"/>
        <v>57.967032967032971</v>
      </c>
      <c r="W2163" s="396">
        <f t="shared" si="942"/>
        <v>153</v>
      </c>
      <c r="X2163" s="397">
        <v>18.21</v>
      </c>
      <c r="Y2163" s="396">
        <v>0</v>
      </c>
      <c r="Z2163" s="396"/>
      <c r="AA2163" s="396">
        <v>268</v>
      </c>
      <c r="AB2163" s="396">
        <v>103</v>
      </c>
      <c r="AC2163" s="399">
        <f>IF(AB2163&lt;&gt;0,(AB2163/AA2163*100),0)</f>
        <v>38.432835820895519</v>
      </c>
      <c r="AD2163" s="396">
        <f t="shared" si="944"/>
        <v>165</v>
      </c>
      <c r="AE2163" s="397">
        <v>6.24</v>
      </c>
      <c r="AF2163" s="396">
        <f t="shared" si="948"/>
        <v>344</v>
      </c>
      <c r="AG2163" s="396">
        <f t="shared" si="949"/>
        <v>218</v>
      </c>
      <c r="AH2163" s="396">
        <f t="shared" si="945"/>
        <v>632</v>
      </c>
      <c r="AI2163" s="396">
        <f t="shared" si="950"/>
        <v>314</v>
      </c>
      <c r="AJ2163" s="399">
        <f t="shared" si="946"/>
        <v>49.683544303797468</v>
      </c>
      <c r="AK2163" s="396">
        <f t="shared" si="947"/>
        <v>318</v>
      </c>
      <c r="AL2163" s="397">
        <f t="shared" si="952"/>
        <v>24.450000000000003</v>
      </c>
    </row>
    <row r="2164" spans="3:38" ht="18" x14ac:dyDescent="0.25">
      <c r="C2164" s="396">
        <v>21</v>
      </c>
      <c r="D2164" s="396" t="s">
        <v>36</v>
      </c>
      <c r="E2164" s="396">
        <v>8</v>
      </c>
      <c r="F2164" s="396">
        <v>8</v>
      </c>
      <c r="G2164" s="396">
        <v>108</v>
      </c>
      <c r="H2164" s="396">
        <v>108</v>
      </c>
      <c r="I2164" s="396">
        <v>108</v>
      </c>
      <c r="J2164" s="396">
        <v>99</v>
      </c>
      <c r="K2164" s="396">
        <v>68</v>
      </c>
      <c r="L2164" s="396">
        <v>7</v>
      </c>
      <c r="M2164" s="396">
        <v>7</v>
      </c>
      <c r="N2164" s="396">
        <v>7</v>
      </c>
      <c r="O2164" s="396">
        <v>184</v>
      </c>
      <c r="P2164" s="396">
        <v>132</v>
      </c>
      <c r="Q2164" s="397">
        <v>11.82</v>
      </c>
      <c r="R2164" s="396">
        <v>70</v>
      </c>
      <c r="S2164" s="396">
        <v>63</v>
      </c>
      <c r="T2164" s="396">
        <v>55</v>
      </c>
      <c r="U2164" s="396">
        <v>45</v>
      </c>
      <c r="V2164" s="399">
        <f t="shared" si="951"/>
        <v>81.818181818181827</v>
      </c>
      <c r="W2164" s="396">
        <f t="shared" si="942"/>
        <v>10</v>
      </c>
      <c r="X2164" s="397">
        <v>12.75</v>
      </c>
      <c r="Y2164" s="396">
        <v>108</v>
      </c>
      <c r="Z2164" s="396">
        <v>79</v>
      </c>
      <c r="AA2164" s="396">
        <v>83</v>
      </c>
      <c r="AB2164" s="396">
        <v>59</v>
      </c>
      <c r="AC2164" s="399">
        <f t="shared" ref="AC2164:AC2174" si="953">IF(AB2164&lt;&gt;0,(AB2164/AA2164*100),0)</f>
        <v>71.084337349397586</v>
      </c>
      <c r="AD2164" s="396">
        <f t="shared" si="944"/>
        <v>24</v>
      </c>
      <c r="AE2164" s="397"/>
      <c r="AF2164" s="396">
        <f t="shared" si="948"/>
        <v>178</v>
      </c>
      <c r="AG2164" s="396">
        <f t="shared" si="949"/>
        <v>142</v>
      </c>
      <c r="AH2164" s="396">
        <f t="shared" si="945"/>
        <v>138</v>
      </c>
      <c r="AI2164" s="396">
        <f t="shared" si="950"/>
        <v>104</v>
      </c>
      <c r="AJ2164" s="399">
        <f t="shared" si="946"/>
        <v>75.362318840579718</v>
      </c>
      <c r="AK2164" s="396">
        <f t="shared" si="947"/>
        <v>34</v>
      </c>
      <c r="AL2164" s="397">
        <f t="shared" si="952"/>
        <v>12.75</v>
      </c>
    </row>
    <row r="2165" spans="3:38" ht="18" x14ac:dyDescent="0.25">
      <c r="C2165" s="396">
        <v>22</v>
      </c>
      <c r="D2165" s="396" t="s">
        <v>37</v>
      </c>
      <c r="E2165" s="396">
        <v>27</v>
      </c>
      <c r="F2165" s="396">
        <v>27</v>
      </c>
      <c r="G2165" s="396">
        <v>382</v>
      </c>
      <c r="H2165" s="396">
        <v>326</v>
      </c>
      <c r="I2165" s="396">
        <v>382</v>
      </c>
      <c r="J2165" s="396">
        <v>382</v>
      </c>
      <c r="K2165" s="396">
        <v>382</v>
      </c>
      <c r="L2165" s="396">
        <v>520</v>
      </c>
      <c r="M2165" s="396">
        <v>520</v>
      </c>
      <c r="N2165" s="396">
        <v>520</v>
      </c>
      <c r="O2165" s="396">
        <v>181</v>
      </c>
      <c r="P2165" s="396">
        <v>180</v>
      </c>
      <c r="Q2165" s="397">
        <v>15.3</v>
      </c>
      <c r="R2165" s="396">
        <v>2693</v>
      </c>
      <c r="S2165" s="396">
        <v>2693</v>
      </c>
      <c r="T2165" s="396">
        <v>914</v>
      </c>
      <c r="U2165" s="396">
        <v>730</v>
      </c>
      <c r="V2165" s="399">
        <f t="shared" si="951"/>
        <v>79.868708971553616</v>
      </c>
      <c r="W2165" s="396">
        <f t="shared" si="942"/>
        <v>184</v>
      </c>
      <c r="X2165" s="397">
        <v>34.549999999999997</v>
      </c>
      <c r="Y2165" s="396">
        <v>0</v>
      </c>
      <c r="Z2165" s="396">
        <v>0</v>
      </c>
      <c r="AA2165" s="396">
        <v>138</v>
      </c>
      <c r="AB2165" s="396">
        <v>71</v>
      </c>
      <c r="AC2165" s="399">
        <f t="shared" si="953"/>
        <v>51.449275362318836</v>
      </c>
      <c r="AD2165" s="396">
        <f t="shared" si="944"/>
        <v>67</v>
      </c>
      <c r="AE2165" s="397">
        <v>12.93</v>
      </c>
      <c r="AF2165" s="396">
        <f t="shared" si="948"/>
        <v>2693</v>
      </c>
      <c r="AG2165" s="396">
        <f t="shared" si="949"/>
        <v>2693</v>
      </c>
      <c r="AH2165" s="396">
        <f t="shared" si="945"/>
        <v>1052</v>
      </c>
      <c r="AI2165" s="396">
        <f t="shared" si="950"/>
        <v>801</v>
      </c>
      <c r="AJ2165" s="399">
        <f t="shared" si="946"/>
        <v>76.140684410646386</v>
      </c>
      <c r="AK2165" s="396">
        <f t="shared" si="947"/>
        <v>251</v>
      </c>
      <c r="AL2165" s="397">
        <f t="shared" si="952"/>
        <v>47.48</v>
      </c>
    </row>
    <row r="2166" spans="3:38" ht="18" x14ac:dyDescent="0.25">
      <c r="C2166" s="396">
        <v>23</v>
      </c>
      <c r="D2166" s="396" t="s">
        <v>187</v>
      </c>
      <c r="E2166" s="396">
        <v>11</v>
      </c>
      <c r="F2166" s="396">
        <v>11</v>
      </c>
      <c r="G2166" s="396">
        <v>169</v>
      </c>
      <c r="H2166" s="396">
        <v>168</v>
      </c>
      <c r="I2166" s="396">
        <v>169</v>
      </c>
      <c r="J2166" s="396">
        <v>169</v>
      </c>
      <c r="K2166" s="396">
        <v>169</v>
      </c>
      <c r="L2166" s="396">
        <v>10</v>
      </c>
      <c r="M2166" s="396">
        <v>10</v>
      </c>
      <c r="N2166" s="396">
        <v>10</v>
      </c>
      <c r="O2166" s="396">
        <v>50</v>
      </c>
      <c r="P2166" s="396">
        <v>50</v>
      </c>
      <c r="Q2166" s="397">
        <v>3.218</v>
      </c>
      <c r="R2166" s="396">
        <v>12104</v>
      </c>
      <c r="S2166" s="396">
        <v>11460</v>
      </c>
      <c r="T2166" s="396">
        <v>324</v>
      </c>
      <c r="U2166" s="396">
        <v>324</v>
      </c>
      <c r="V2166" s="399">
        <f t="shared" si="951"/>
        <v>100</v>
      </c>
      <c r="W2166" s="396">
        <f t="shared" si="942"/>
        <v>0</v>
      </c>
      <c r="X2166" s="397">
        <v>40.787999999999997</v>
      </c>
      <c r="Y2166" s="396">
        <v>0</v>
      </c>
      <c r="Z2166" s="396"/>
      <c r="AA2166" s="396">
        <v>88</v>
      </c>
      <c r="AB2166" s="396">
        <v>88</v>
      </c>
      <c r="AC2166" s="399">
        <f t="shared" si="953"/>
        <v>100</v>
      </c>
      <c r="AD2166" s="396">
        <f t="shared" si="944"/>
        <v>0</v>
      </c>
      <c r="AE2166" s="397">
        <v>8.9</v>
      </c>
      <c r="AF2166" s="396">
        <f t="shared" si="948"/>
        <v>12104</v>
      </c>
      <c r="AG2166" s="396">
        <f t="shared" si="949"/>
        <v>11460</v>
      </c>
      <c r="AH2166" s="396">
        <f t="shared" si="945"/>
        <v>412</v>
      </c>
      <c r="AI2166" s="396">
        <f t="shared" si="950"/>
        <v>412</v>
      </c>
      <c r="AJ2166" s="399">
        <f t="shared" si="946"/>
        <v>100</v>
      </c>
      <c r="AK2166" s="396">
        <f t="shared" si="947"/>
        <v>0</v>
      </c>
      <c r="AL2166" s="397">
        <f t="shared" si="952"/>
        <v>49.687999999999995</v>
      </c>
    </row>
    <row r="2167" spans="3:38" ht="18" x14ac:dyDescent="0.25">
      <c r="C2167" s="396">
        <v>24</v>
      </c>
      <c r="D2167" s="396" t="s">
        <v>39</v>
      </c>
      <c r="E2167" s="396">
        <v>6</v>
      </c>
      <c r="F2167" s="396">
        <v>6</v>
      </c>
      <c r="G2167" s="396">
        <v>108</v>
      </c>
      <c r="H2167" s="396">
        <v>106</v>
      </c>
      <c r="I2167" s="396">
        <v>108</v>
      </c>
      <c r="J2167" s="396">
        <v>108</v>
      </c>
      <c r="K2167" s="396">
        <v>108</v>
      </c>
      <c r="L2167" s="396">
        <v>5</v>
      </c>
      <c r="M2167" s="396">
        <v>5</v>
      </c>
      <c r="N2167" s="396"/>
      <c r="O2167" s="396">
        <v>12</v>
      </c>
      <c r="P2167" s="396">
        <v>12</v>
      </c>
      <c r="Q2167" s="397">
        <v>3.01</v>
      </c>
      <c r="R2167" s="396">
        <v>108</v>
      </c>
      <c r="S2167" s="396">
        <v>108</v>
      </c>
      <c r="T2167" s="396">
        <v>337</v>
      </c>
      <c r="U2167" s="396">
        <v>213</v>
      </c>
      <c r="V2167" s="399">
        <f t="shared" si="951"/>
        <v>63.204747774480708</v>
      </c>
      <c r="W2167" s="396">
        <f t="shared" si="942"/>
        <v>124</v>
      </c>
      <c r="X2167" s="397">
        <v>27.27</v>
      </c>
      <c r="Y2167" s="396"/>
      <c r="Z2167" s="396"/>
      <c r="AA2167" s="396"/>
      <c r="AB2167" s="396"/>
      <c r="AC2167" s="399">
        <f t="shared" si="953"/>
        <v>0</v>
      </c>
      <c r="AD2167" s="396">
        <f t="shared" si="944"/>
        <v>0</v>
      </c>
      <c r="AE2167" s="397"/>
      <c r="AF2167" s="396">
        <f t="shared" si="948"/>
        <v>108</v>
      </c>
      <c r="AG2167" s="396">
        <f t="shared" si="949"/>
        <v>108</v>
      </c>
      <c r="AH2167" s="396">
        <f t="shared" si="945"/>
        <v>337</v>
      </c>
      <c r="AI2167" s="396">
        <f t="shared" si="950"/>
        <v>213</v>
      </c>
      <c r="AJ2167" s="399">
        <f t="shared" si="946"/>
        <v>63.204747774480708</v>
      </c>
      <c r="AK2167" s="396">
        <f t="shared" si="947"/>
        <v>124</v>
      </c>
      <c r="AL2167" s="397">
        <f t="shared" si="952"/>
        <v>27.27</v>
      </c>
    </row>
    <row r="2168" spans="3:38" ht="18" x14ac:dyDescent="0.25">
      <c r="C2168" s="396">
        <v>25</v>
      </c>
      <c r="D2168" s="396" t="s">
        <v>40</v>
      </c>
      <c r="E2168" s="396">
        <v>9</v>
      </c>
      <c r="F2168" s="396">
        <v>9</v>
      </c>
      <c r="G2168" s="396">
        <v>180</v>
      </c>
      <c r="H2168" s="396">
        <v>41</v>
      </c>
      <c r="I2168" s="396">
        <v>180</v>
      </c>
      <c r="J2168" s="396">
        <v>179</v>
      </c>
      <c r="K2168" s="396">
        <v>179</v>
      </c>
      <c r="L2168" s="396">
        <v>8</v>
      </c>
      <c r="M2168" s="396">
        <v>8</v>
      </c>
      <c r="N2168" s="396">
        <v>5</v>
      </c>
      <c r="O2168" s="396">
        <v>94</v>
      </c>
      <c r="P2168" s="396">
        <v>94</v>
      </c>
      <c r="Q2168" s="397">
        <v>10.005000000000001</v>
      </c>
      <c r="R2168" s="396">
        <v>5307</v>
      </c>
      <c r="S2168" s="396">
        <v>4693</v>
      </c>
      <c r="T2168" s="396">
        <v>218</v>
      </c>
      <c r="U2168" s="396">
        <v>180</v>
      </c>
      <c r="V2168" s="399">
        <f t="shared" si="951"/>
        <v>82.568807339449549</v>
      </c>
      <c r="W2168" s="396">
        <f t="shared" si="942"/>
        <v>38</v>
      </c>
      <c r="X2168" s="397">
        <v>16.274999999999999</v>
      </c>
      <c r="Y2168" s="396"/>
      <c r="Z2168" s="396"/>
      <c r="AA2168" s="396"/>
      <c r="AB2168" s="396"/>
      <c r="AC2168" s="399">
        <f t="shared" si="953"/>
        <v>0</v>
      </c>
      <c r="AD2168" s="396">
        <f t="shared" si="944"/>
        <v>0</v>
      </c>
      <c r="AE2168" s="397"/>
      <c r="AF2168" s="396">
        <f t="shared" si="948"/>
        <v>5307</v>
      </c>
      <c r="AG2168" s="396">
        <f t="shared" si="949"/>
        <v>4693</v>
      </c>
      <c r="AH2168" s="396">
        <f t="shared" si="945"/>
        <v>218</v>
      </c>
      <c r="AI2168" s="396">
        <f t="shared" si="950"/>
        <v>180</v>
      </c>
      <c r="AJ2168" s="399">
        <f t="shared" si="946"/>
        <v>82.568807339449549</v>
      </c>
      <c r="AK2168" s="396">
        <f t="shared" si="947"/>
        <v>38</v>
      </c>
      <c r="AL2168" s="397">
        <f t="shared" si="952"/>
        <v>16.274999999999999</v>
      </c>
    </row>
    <row r="2169" spans="3:38" ht="18" x14ac:dyDescent="0.25">
      <c r="C2169" s="396">
        <v>26</v>
      </c>
      <c r="D2169" s="396" t="s">
        <v>41</v>
      </c>
      <c r="E2169" s="396">
        <v>12</v>
      </c>
      <c r="F2169" s="396">
        <v>12</v>
      </c>
      <c r="G2169" s="396">
        <v>230</v>
      </c>
      <c r="H2169" s="396">
        <v>194</v>
      </c>
      <c r="I2169" s="396">
        <v>230</v>
      </c>
      <c r="J2169" s="396">
        <v>230</v>
      </c>
      <c r="K2169" s="396">
        <v>230</v>
      </c>
      <c r="L2169" s="396">
        <v>11</v>
      </c>
      <c r="M2169" s="396">
        <v>11</v>
      </c>
      <c r="N2169" s="396">
        <v>11</v>
      </c>
      <c r="O2169" s="396">
        <v>93</v>
      </c>
      <c r="P2169" s="396">
        <v>86</v>
      </c>
      <c r="Q2169" s="397">
        <v>0</v>
      </c>
      <c r="R2169" s="396">
        <v>13142</v>
      </c>
      <c r="S2169" s="396">
        <v>10772</v>
      </c>
      <c r="T2169" s="396">
        <v>120</v>
      </c>
      <c r="U2169" s="396">
        <v>106</v>
      </c>
      <c r="V2169" s="399">
        <f t="shared" si="951"/>
        <v>88.333333333333329</v>
      </c>
      <c r="W2169" s="396">
        <f t="shared" si="942"/>
        <v>14</v>
      </c>
      <c r="X2169" s="397">
        <v>19.702000000000002</v>
      </c>
      <c r="Y2169" s="396"/>
      <c r="Z2169" s="396"/>
      <c r="AA2169" s="396"/>
      <c r="AB2169" s="396"/>
      <c r="AC2169" s="399">
        <f t="shared" si="953"/>
        <v>0</v>
      </c>
      <c r="AD2169" s="396">
        <f t="shared" si="944"/>
        <v>0</v>
      </c>
      <c r="AE2169" s="397"/>
      <c r="AF2169" s="396">
        <f t="shared" si="948"/>
        <v>13142</v>
      </c>
      <c r="AG2169" s="396">
        <f t="shared" si="949"/>
        <v>10772</v>
      </c>
      <c r="AH2169" s="396">
        <f t="shared" si="945"/>
        <v>120</v>
      </c>
      <c r="AI2169" s="396">
        <f t="shared" si="950"/>
        <v>106</v>
      </c>
      <c r="AJ2169" s="399">
        <f t="shared" si="946"/>
        <v>88.333333333333329</v>
      </c>
      <c r="AK2169" s="396">
        <f t="shared" si="947"/>
        <v>14</v>
      </c>
      <c r="AL2169" s="397">
        <f t="shared" si="952"/>
        <v>19.702000000000002</v>
      </c>
    </row>
    <row r="2170" spans="3:38" ht="18" x14ac:dyDescent="0.25">
      <c r="C2170" s="396">
        <v>27</v>
      </c>
      <c r="D2170" s="396" t="s">
        <v>42</v>
      </c>
      <c r="E2170" s="396">
        <v>12</v>
      </c>
      <c r="F2170" s="396">
        <v>12</v>
      </c>
      <c r="G2170" s="396">
        <v>171</v>
      </c>
      <c r="H2170" s="396">
        <v>170</v>
      </c>
      <c r="I2170" s="396">
        <v>171</v>
      </c>
      <c r="J2170" s="396">
        <v>171</v>
      </c>
      <c r="K2170" s="396">
        <v>171</v>
      </c>
      <c r="L2170" s="396">
        <v>55</v>
      </c>
      <c r="M2170" s="396">
        <v>55</v>
      </c>
      <c r="N2170" s="396">
        <v>55</v>
      </c>
      <c r="O2170" s="396">
        <v>61</v>
      </c>
      <c r="P2170" s="396">
        <v>33</v>
      </c>
      <c r="Q2170" s="397">
        <v>5.6769999999999996</v>
      </c>
      <c r="R2170" s="396">
        <v>226</v>
      </c>
      <c r="S2170" s="396">
        <v>171</v>
      </c>
      <c r="T2170" s="396">
        <v>237</v>
      </c>
      <c r="U2170" s="396">
        <v>138</v>
      </c>
      <c r="V2170" s="399">
        <f t="shared" si="951"/>
        <v>58.22784810126582</v>
      </c>
      <c r="W2170" s="396">
        <f t="shared" si="942"/>
        <v>99</v>
      </c>
      <c r="X2170" s="397">
        <v>10.737</v>
      </c>
      <c r="Y2170" s="396">
        <v>0</v>
      </c>
      <c r="Z2170" s="396">
        <v>0</v>
      </c>
      <c r="AA2170" s="396">
        <v>148</v>
      </c>
      <c r="AB2170" s="396">
        <v>89</v>
      </c>
      <c r="AC2170" s="399">
        <f t="shared" si="953"/>
        <v>60.13513513513513</v>
      </c>
      <c r="AD2170" s="396">
        <f t="shared" si="944"/>
        <v>59</v>
      </c>
      <c r="AE2170" s="397">
        <v>4.8899999999999997</v>
      </c>
      <c r="AF2170" s="396">
        <f t="shared" si="948"/>
        <v>226</v>
      </c>
      <c r="AG2170" s="396">
        <f t="shared" si="949"/>
        <v>171</v>
      </c>
      <c r="AH2170" s="396">
        <f t="shared" si="945"/>
        <v>385</v>
      </c>
      <c r="AI2170" s="396">
        <f t="shared" si="950"/>
        <v>227</v>
      </c>
      <c r="AJ2170" s="399">
        <f t="shared" si="946"/>
        <v>58.961038961038959</v>
      </c>
      <c r="AK2170" s="396">
        <f t="shared" si="947"/>
        <v>158</v>
      </c>
      <c r="AL2170" s="397">
        <f t="shared" si="952"/>
        <v>15.626999999999999</v>
      </c>
    </row>
    <row r="2171" spans="3:38" ht="18" x14ac:dyDescent="0.25">
      <c r="C2171" s="396">
        <v>28</v>
      </c>
      <c r="D2171" s="396" t="s">
        <v>43</v>
      </c>
      <c r="E2171" s="396">
        <v>10</v>
      </c>
      <c r="F2171" s="396">
        <v>10</v>
      </c>
      <c r="G2171" s="396">
        <v>148</v>
      </c>
      <c r="H2171" s="396">
        <v>148</v>
      </c>
      <c r="I2171" s="396">
        <v>148</v>
      </c>
      <c r="J2171" s="396">
        <v>148</v>
      </c>
      <c r="K2171" s="396">
        <v>44</v>
      </c>
      <c r="L2171" s="396">
        <v>45</v>
      </c>
      <c r="M2171" s="396">
        <v>45</v>
      </c>
      <c r="N2171" s="396">
        <v>30</v>
      </c>
      <c r="O2171" s="396"/>
      <c r="P2171" s="396"/>
      <c r="Q2171" s="397">
        <v>0</v>
      </c>
      <c r="R2171" s="396">
        <v>221</v>
      </c>
      <c r="S2171" s="396">
        <v>121</v>
      </c>
      <c r="T2171" s="396">
        <v>203</v>
      </c>
      <c r="U2171" s="396">
        <v>121</v>
      </c>
      <c r="V2171" s="399">
        <f t="shared" si="951"/>
        <v>59.605911330049267</v>
      </c>
      <c r="W2171" s="396">
        <f t="shared" si="942"/>
        <v>82</v>
      </c>
      <c r="X2171" s="397">
        <v>11.23</v>
      </c>
      <c r="Y2171" s="396">
        <v>55</v>
      </c>
      <c r="Z2171" s="396">
        <v>15</v>
      </c>
      <c r="AA2171" s="396">
        <v>39</v>
      </c>
      <c r="AB2171" s="396">
        <v>19</v>
      </c>
      <c r="AC2171" s="399">
        <f t="shared" si="953"/>
        <v>48.717948717948715</v>
      </c>
      <c r="AD2171" s="396">
        <f t="shared" si="944"/>
        <v>20</v>
      </c>
      <c r="AE2171" s="397">
        <v>7.3</v>
      </c>
      <c r="AF2171" s="396">
        <f t="shared" si="948"/>
        <v>276</v>
      </c>
      <c r="AG2171" s="396">
        <f t="shared" si="949"/>
        <v>136</v>
      </c>
      <c r="AH2171" s="396">
        <f>SUM(T2171,AA2171)</f>
        <v>242</v>
      </c>
      <c r="AI2171" s="396">
        <f t="shared" si="950"/>
        <v>140</v>
      </c>
      <c r="AJ2171" s="399">
        <f t="shared" si="946"/>
        <v>57.851239669421481</v>
      </c>
      <c r="AK2171" s="396">
        <f t="shared" si="947"/>
        <v>102</v>
      </c>
      <c r="AL2171" s="397">
        <f t="shared" si="952"/>
        <v>18.53</v>
      </c>
    </row>
    <row r="2172" spans="3:38" ht="18" x14ac:dyDescent="0.25">
      <c r="C2172" s="396">
        <v>29</v>
      </c>
      <c r="D2172" s="396" t="s">
        <v>44</v>
      </c>
      <c r="E2172" s="396">
        <v>7</v>
      </c>
      <c r="F2172" s="396">
        <v>7</v>
      </c>
      <c r="G2172" s="396">
        <v>96</v>
      </c>
      <c r="H2172" s="396"/>
      <c r="I2172" s="396">
        <v>96</v>
      </c>
      <c r="J2172" s="396">
        <v>96</v>
      </c>
      <c r="K2172" s="396">
        <v>96</v>
      </c>
      <c r="L2172" s="396">
        <v>6</v>
      </c>
      <c r="M2172" s="396">
        <v>6</v>
      </c>
      <c r="N2172" s="396">
        <v>6</v>
      </c>
      <c r="O2172" s="396">
        <v>60</v>
      </c>
      <c r="P2172" s="396">
        <v>31</v>
      </c>
      <c r="Q2172" s="397">
        <v>5.36</v>
      </c>
      <c r="R2172" s="396">
        <v>96</v>
      </c>
      <c r="S2172" s="396">
        <v>96</v>
      </c>
      <c r="T2172" s="396">
        <v>103</v>
      </c>
      <c r="U2172" s="396">
        <v>56</v>
      </c>
      <c r="V2172" s="399">
        <f t="shared" si="951"/>
        <v>54.368932038834949</v>
      </c>
      <c r="W2172" s="396">
        <f t="shared" si="942"/>
        <v>47</v>
      </c>
      <c r="X2172" s="397">
        <v>0</v>
      </c>
      <c r="Y2172" s="396"/>
      <c r="Z2172" s="396"/>
      <c r="AA2172" s="396"/>
      <c r="AB2172" s="396"/>
      <c r="AC2172" s="399">
        <f t="shared" si="953"/>
        <v>0</v>
      </c>
      <c r="AD2172" s="396">
        <f t="shared" si="944"/>
        <v>0</v>
      </c>
      <c r="AE2172" s="397"/>
      <c r="AF2172" s="396">
        <f t="shared" si="948"/>
        <v>96</v>
      </c>
      <c r="AG2172" s="396">
        <f t="shared" si="949"/>
        <v>96</v>
      </c>
      <c r="AH2172" s="396">
        <f>SUM(T2172,AA2172)</f>
        <v>103</v>
      </c>
      <c r="AI2172" s="396">
        <f>U2172+AB2172</f>
        <v>56</v>
      </c>
      <c r="AJ2172" s="399">
        <f t="shared" si="946"/>
        <v>54.368932038834949</v>
      </c>
      <c r="AK2172" s="396">
        <f t="shared" si="947"/>
        <v>47</v>
      </c>
      <c r="AL2172" s="397">
        <f t="shared" si="952"/>
        <v>0</v>
      </c>
    </row>
    <row r="2173" spans="3:38" ht="18" x14ac:dyDescent="0.25">
      <c r="C2173" s="396">
        <v>30</v>
      </c>
      <c r="D2173" s="396" t="s">
        <v>45</v>
      </c>
      <c r="E2173" s="396">
        <v>18</v>
      </c>
      <c r="F2173" s="396">
        <v>18</v>
      </c>
      <c r="G2173" s="396">
        <v>262</v>
      </c>
      <c r="H2173" s="396">
        <v>262</v>
      </c>
      <c r="I2173" s="396">
        <v>262</v>
      </c>
      <c r="J2173" s="396">
        <v>262</v>
      </c>
      <c r="K2173" s="396">
        <v>262</v>
      </c>
      <c r="L2173" s="396">
        <v>17</v>
      </c>
      <c r="M2173" s="396">
        <v>17</v>
      </c>
      <c r="N2173" s="396">
        <v>17</v>
      </c>
      <c r="O2173" s="396">
        <v>57</v>
      </c>
      <c r="P2173" s="396">
        <v>57</v>
      </c>
      <c r="Q2173" s="397">
        <v>9.36</v>
      </c>
      <c r="R2173" s="396">
        <v>3792</v>
      </c>
      <c r="S2173" s="396">
        <v>2706</v>
      </c>
      <c r="T2173" s="396">
        <v>263</v>
      </c>
      <c r="U2173" s="396">
        <v>262</v>
      </c>
      <c r="V2173" s="399">
        <f t="shared" si="951"/>
        <v>99.619771863117862</v>
      </c>
      <c r="W2173" s="396">
        <f t="shared" si="942"/>
        <v>1</v>
      </c>
      <c r="X2173" s="397">
        <v>27.609000000000002</v>
      </c>
      <c r="Y2173" s="396">
        <v>0</v>
      </c>
      <c r="Z2173" s="396"/>
      <c r="AA2173" s="396">
        <v>407</v>
      </c>
      <c r="AB2173" s="396">
        <v>407</v>
      </c>
      <c r="AC2173" s="399">
        <f t="shared" si="953"/>
        <v>100</v>
      </c>
      <c r="AD2173" s="396">
        <f t="shared" si="944"/>
        <v>0</v>
      </c>
      <c r="AE2173" s="397">
        <v>12.79</v>
      </c>
      <c r="AF2173" s="396">
        <f t="shared" si="948"/>
        <v>3792</v>
      </c>
      <c r="AG2173" s="396">
        <f t="shared" si="949"/>
        <v>2706</v>
      </c>
      <c r="AH2173" s="396">
        <f>SUM(T2173,AA2173)</f>
        <v>670</v>
      </c>
      <c r="AI2173" s="396">
        <f t="shared" ref="AI2173" si="954">U2173+AB2173</f>
        <v>669</v>
      </c>
      <c r="AJ2173" s="399">
        <f t="shared" si="946"/>
        <v>99.850746268656721</v>
      </c>
      <c r="AK2173" s="396">
        <f t="shared" si="947"/>
        <v>1</v>
      </c>
      <c r="AL2173" s="397">
        <f t="shared" si="952"/>
        <v>40.399000000000001</v>
      </c>
    </row>
    <row r="2174" spans="3:38" ht="18" x14ac:dyDescent="0.25">
      <c r="C2174" s="400"/>
      <c r="D2174" s="400" t="s">
        <v>46</v>
      </c>
      <c r="E2174" s="400">
        <f t="shared" ref="E2174:P2174" si="955">SUM(E2144:E2173)</f>
        <v>340</v>
      </c>
      <c r="F2174" s="400">
        <f t="shared" si="955"/>
        <v>338</v>
      </c>
      <c r="G2174" s="400">
        <f>SUM(G2144:G2173)</f>
        <v>6232</v>
      </c>
      <c r="H2174" s="400">
        <f t="shared" si="955"/>
        <v>4749</v>
      </c>
      <c r="I2174" s="400">
        <f>SUM(I2144:I2173)</f>
        <v>6233</v>
      </c>
      <c r="J2174" s="400">
        <f t="shared" si="955"/>
        <v>6223</v>
      </c>
      <c r="K2174" s="400">
        <f t="shared" si="955"/>
        <v>5256</v>
      </c>
      <c r="L2174" s="400">
        <f t="shared" si="955"/>
        <v>1100</v>
      </c>
      <c r="M2174" s="400">
        <f t="shared" si="955"/>
        <v>1100</v>
      </c>
      <c r="N2174" s="400">
        <f t="shared" si="955"/>
        <v>1026</v>
      </c>
      <c r="O2174" s="400">
        <f t="shared" si="955"/>
        <v>2594</v>
      </c>
      <c r="P2174" s="400">
        <f t="shared" si="955"/>
        <v>2085</v>
      </c>
      <c r="Q2174" s="401">
        <f>SUM(Q2144:Q2173)</f>
        <v>297.11560000000009</v>
      </c>
      <c r="R2174" s="400">
        <f t="shared" ref="R2174:U2174" si="956">SUM(R2144:R2173)</f>
        <v>102718</v>
      </c>
      <c r="S2174" s="400">
        <f t="shared" si="956"/>
        <v>89423</v>
      </c>
      <c r="T2174" s="400">
        <f t="shared" si="956"/>
        <v>9576</v>
      </c>
      <c r="U2174" s="400">
        <f t="shared" si="956"/>
        <v>7201</v>
      </c>
      <c r="V2174" s="402">
        <f t="shared" si="951"/>
        <v>75.198412698412696</v>
      </c>
      <c r="W2174" s="396">
        <f t="shared" si="942"/>
        <v>2375</v>
      </c>
      <c r="X2174" s="401">
        <f t="shared" ref="X2174:AB2174" si="957">SUM(X2144:X2173)</f>
        <v>689.74799999999993</v>
      </c>
      <c r="Y2174" s="400">
        <f t="shared" si="957"/>
        <v>1159</v>
      </c>
      <c r="Z2174" s="400">
        <f t="shared" si="957"/>
        <v>925</v>
      </c>
      <c r="AA2174" s="400">
        <f t="shared" si="957"/>
        <v>1510</v>
      </c>
      <c r="AB2174" s="400">
        <f t="shared" si="957"/>
        <v>1046</v>
      </c>
      <c r="AC2174" s="402">
        <f t="shared" si="953"/>
        <v>69.271523178807954</v>
      </c>
      <c r="AD2174" s="396">
        <f t="shared" si="944"/>
        <v>464</v>
      </c>
      <c r="AE2174" s="401">
        <f t="shared" ref="AE2174:AH2174" si="958">SUM(AE2144:AE2173)</f>
        <v>66.72399999999999</v>
      </c>
      <c r="AF2174" s="400">
        <f t="shared" si="958"/>
        <v>103877</v>
      </c>
      <c r="AG2174" s="400">
        <f t="shared" si="958"/>
        <v>90348</v>
      </c>
      <c r="AH2174" s="400">
        <f t="shared" si="958"/>
        <v>11086</v>
      </c>
      <c r="AI2174" s="400">
        <f>SUM(AI2144:AI2173)</f>
        <v>8247</v>
      </c>
      <c r="AJ2174" s="402">
        <f t="shared" si="946"/>
        <v>74.391123940104649</v>
      </c>
      <c r="AK2174" s="400">
        <f>SUM(AK2144:AK2173)</f>
        <v>2839</v>
      </c>
      <c r="AL2174" s="401">
        <f>SUM(AL2144:AL2173)</f>
        <v>741.14199999999983</v>
      </c>
    </row>
    <row r="2175" spans="3:38" ht="12.75" x14ac:dyDescent="0.2"/>
    <row r="2176" spans="3:38" ht="12.75" x14ac:dyDescent="0.2"/>
    <row r="2177" spans="3:38" ht="12.75" x14ac:dyDescent="0.2"/>
    <row r="2178" spans="3:38" ht="20.25" x14ac:dyDescent="0.2">
      <c r="C2178" s="802" t="s">
        <v>310</v>
      </c>
      <c r="D2178" s="802"/>
      <c r="E2178" s="802"/>
      <c r="F2178" s="802"/>
      <c r="G2178" s="802"/>
      <c r="H2178" s="802"/>
      <c r="I2178" s="802"/>
      <c r="J2178" s="802"/>
      <c r="K2178" s="802"/>
      <c r="L2178" s="802"/>
      <c r="M2178" s="802"/>
      <c r="N2178" s="802"/>
      <c r="O2178" s="802"/>
      <c r="P2178" s="802"/>
      <c r="Q2178" s="802"/>
      <c r="R2178" s="802"/>
      <c r="S2178" s="802"/>
      <c r="T2178" s="802"/>
      <c r="U2178" s="802"/>
      <c r="V2178" s="802"/>
      <c r="W2178" s="802"/>
      <c r="X2178" s="802"/>
      <c r="Y2178" s="802" t="s">
        <v>311</v>
      </c>
      <c r="Z2178" s="802"/>
      <c r="AA2178" s="802"/>
      <c r="AB2178" s="802"/>
      <c r="AC2178" s="802"/>
      <c r="AD2178" s="802"/>
      <c r="AE2178" s="802"/>
      <c r="AF2178" s="802"/>
      <c r="AG2178" s="802"/>
      <c r="AH2178" s="802"/>
      <c r="AI2178" s="802"/>
      <c r="AJ2178" s="802"/>
      <c r="AK2178" s="802"/>
      <c r="AL2178" s="802"/>
    </row>
    <row r="2179" spans="3:38" ht="20.25" customHeight="1" x14ac:dyDescent="0.25">
      <c r="C2179" s="741" t="s">
        <v>2</v>
      </c>
      <c r="D2179" s="741" t="s">
        <v>3</v>
      </c>
      <c r="E2179" s="804" t="s">
        <v>4</v>
      </c>
      <c r="F2179" s="805"/>
      <c r="G2179" s="805"/>
      <c r="H2179" s="805"/>
      <c r="I2179" s="805"/>
      <c r="J2179" s="805"/>
      <c r="K2179" s="805"/>
      <c r="L2179" s="805"/>
      <c r="M2179" s="805"/>
      <c r="N2179" s="805"/>
      <c r="O2179" s="805"/>
      <c r="P2179" s="805"/>
      <c r="Q2179" s="806"/>
      <c r="R2179" s="743" t="s">
        <v>4</v>
      </c>
      <c r="S2179" s="743"/>
      <c r="T2179" s="743"/>
      <c r="U2179" s="743"/>
      <c r="V2179" s="743"/>
      <c r="W2179" s="743"/>
      <c r="X2179" s="743"/>
      <c r="Y2179" s="743" t="s">
        <v>9</v>
      </c>
      <c r="Z2179" s="743"/>
      <c r="AA2179" s="743"/>
      <c r="AB2179" s="743"/>
      <c r="AC2179" s="743"/>
      <c r="AD2179" s="743"/>
      <c r="AE2179" s="743"/>
      <c r="AF2179" s="743" t="s">
        <v>119</v>
      </c>
      <c r="AG2179" s="743"/>
      <c r="AH2179" s="743"/>
      <c r="AI2179" s="743"/>
      <c r="AJ2179" s="743"/>
      <c r="AK2179" s="743"/>
      <c r="AL2179" s="743"/>
    </row>
    <row r="2180" spans="3:38" ht="15.75" x14ac:dyDescent="0.25">
      <c r="C2180" s="741"/>
      <c r="D2180" s="741"/>
      <c r="E2180" s="804" t="s">
        <v>5</v>
      </c>
      <c r="F2180" s="805"/>
      <c r="G2180" s="805"/>
      <c r="H2180" s="805"/>
      <c r="I2180" s="805"/>
      <c r="J2180" s="805"/>
      <c r="K2180" s="805"/>
      <c r="L2180" s="805"/>
      <c r="M2180" s="805"/>
      <c r="N2180" s="805"/>
      <c r="O2180" s="805"/>
      <c r="P2180" s="805"/>
      <c r="Q2180" s="806"/>
      <c r="R2180" s="743" t="s">
        <v>64</v>
      </c>
      <c r="S2180" s="743"/>
      <c r="T2180" s="743"/>
      <c r="U2180" s="743"/>
      <c r="V2180" s="743"/>
      <c r="W2180" s="743"/>
      <c r="X2180" s="743"/>
      <c r="Y2180" s="743" t="s">
        <v>64</v>
      </c>
      <c r="Z2180" s="743"/>
      <c r="AA2180" s="743"/>
      <c r="AB2180" s="743"/>
      <c r="AC2180" s="743"/>
      <c r="AD2180" s="743"/>
      <c r="AE2180" s="743"/>
      <c r="AF2180" s="743" t="s">
        <v>64</v>
      </c>
      <c r="AG2180" s="743"/>
      <c r="AH2180" s="743"/>
      <c r="AI2180" s="743"/>
      <c r="AJ2180" s="743"/>
      <c r="AK2180" s="743"/>
      <c r="AL2180" s="743"/>
    </row>
    <row r="2181" spans="3:38" ht="15" x14ac:dyDescent="0.2">
      <c r="C2181" s="741"/>
      <c r="D2181" s="741"/>
      <c r="E2181" s="741" t="s">
        <v>15</v>
      </c>
      <c r="F2181" s="741"/>
      <c r="G2181" s="741" t="s">
        <v>256</v>
      </c>
      <c r="H2181" s="741"/>
      <c r="I2181" s="741" t="s">
        <v>257</v>
      </c>
      <c r="J2181" s="741"/>
      <c r="K2181" s="741"/>
      <c r="L2181" s="741" t="s">
        <v>258</v>
      </c>
      <c r="M2181" s="741"/>
      <c r="N2181" s="741"/>
      <c r="O2181" s="807" t="s">
        <v>158</v>
      </c>
      <c r="P2181" s="808"/>
      <c r="Q2181" s="809"/>
      <c r="R2181" s="741" t="s">
        <v>7</v>
      </c>
      <c r="S2181" s="741"/>
      <c r="T2181" s="741" t="s">
        <v>8</v>
      </c>
      <c r="U2181" s="741"/>
      <c r="V2181" s="741"/>
      <c r="W2181" s="741"/>
      <c r="X2181" s="741"/>
      <c r="Y2181" s="741" t="s">
        <v>7</v>
      </c>
      <c r="Z2181" s="741"/>
      <c r="AA2181" s="741" t="s">
        <v>8</v>
      </c>
      <c r="AB2181" s="741"/>
      <c r="AC2181" s="741"/>
      <c r="AD2181" s="741"/>
      <c r="AE2181" s="741"/>
      <c r="AF2181" s="741" t="s">
        <v>7</v>
      </c>
      <c r="AG2181" s="741"/>
      <c r="AH2181" s="741" t="s">
        <v>8</v>
      </c>
      <c r="AI2181" s="741"/>
      <c r="AJ2181" s="741"/>
      <c r="AK2181" s="741"/>
      <c r="AL2181" s="741"/>
    </row>
    <row r="2182" spans="3:38" ht="15" customHeight="1" x14ac:dyDescent="0.2">
      <c r="C2182" s="741"/>
      <c r="D2182" s="741"/>
      <c r="E2182" s="741" t="s">
        <v>55</v>
      </c>
      <c r="F2182" s="741"/>
      <c r="G2182" s="741" t="s">
        <v>56</v>
      </c>
      <c r="H2182" s="741"/>
      <c r="I2182" s="741" t="s">
        <v>61</v>
      </c>
      <c r="J2182" s="741"/>
      <c r="K2182" s="741"/>
      <c r="L2182" s="741" t="s">
        <v>62</v>
      </c>
      <c r="M2182" s="741"/>
      <c r="N2182" s="741"/>
      <c r="O2182" s="810"/>
      <c r="P2182" s="811"/>
      <c r="Q2182" s="812"/>
      <c r="R2182" s="741" t="s">
        <v>65</v>
      </c>
      <c r="S2182" s="741"/>
      <c r="T2182" s="741" t="s">
        <v>69</v>
      </c>
      <c r="U2182" s="741"/>
      <c r="V2182" s="741"/>
      <c r="W2182" s="741"/>
      <c r="X2182" s="741"/>
      <c r="Y2182" s="741" t="s">
        <v>70</v>
      </c>
      <c r="Z2182" s="741"/>
      <c r="AA2182" s="741" t="s">
        <v>69</v>
      </c>
      <c r="AB2182" s="741"/>
      <c r="AC2182" s="741"/>
      <c r="AD2182" s="741"/>
      <c r="AE2182" s="741"/>
      <c r="AF2182" s="741" t="s">
        <v>70</v>
      </c>
      <c r="AG2182" s="741"/>
      <c r="AH2182" s="741" t="s">
        <v>69</v>
      </c>
      <c r="AI2182" s="741"/>
      <c r="AJ2182" s="741"/>
      <c r="AK2182" s="741"/>
      <c r="AL2182" s="741"/>
    </row>
    <row r="2183" spans="3:38" ht="45" x14ac:dyDescent="0.2">
      <c r="C2183" s="741"/>
      <c r="D2183" s="741"/>
      <c r="E2183" s="433" t="s">
        <v>75</v>
      </c>
      <c r="F2183" s="433" t="s">
        <v>76</v>
      </c>
      <c r="G2183" s="433" t="s">
        <v>57</v>
      </c>
      <c r="H2183" s="433" t="s">
        <v>77</v>
      </c>
      <c r="I2183" s="433" t="s">
        <v>58</v>
      </c>
      <c r="J2183" s="433" t="s">
        <v>59</v>
      </c>
      <c r="K2183" s="433" t="s">
        <v>60</v>
      </c>
      <c r="L2183" s="433" t="s">
        <v>58</v>
      </c>
      <c r="M2183" s="433" t="s">
        <v>59</v>
      </c>
      <c r="N2183" s="433" t="s">
        <v>63</v>
      </c>
      <c r="O2183" s="433" t="s">
        <v>170</v>
      </c>
      <c r="P2183" s="433" t="s">
        <v>171</v>
      </c>
      <c r="Q2183" s="433" t="s">
        <v>161</v>
      </c>
      <c r="R2183" s="433" t="s">
        <v>59</v>
      </c>
      <c r="S2183" s="433" t="s">
        <v>66</v>
      </c>
      <c r="T2183" s="433" t="s">
        <v>67</v>
      </c>
      <c r="U2183" s="433" t="s">
        <v>68</v>
      </c>
      <c r="V2183" s="433" t="s">
        <v>71</v>
      </c>
      <c r="W2183" s="433" t="s">
        <v>72</v>
      </c>
      <c r="X2183" s="433" t="s">
        <v>162</v>
      </c>
      <c r="Y2183" s="433" t="s">
        <v>59</v>
      </c>
      <c r="Z2183" s="433" t="s">
        <v>63</v>
      </c>
      <c r="AA2183" s="433" t="s">
        <v>67</v>
      </c>
      <c r="AB2183" s="433" t="s">
        <v>68</v>
      </c>
      <c r="AC2183" s="433" t="s">
        <v>71</v>
      </c>
      <c r="AD2183" s="433" t="s">
        <v>72</v>
      </c>
      <c r="AE2183" s="433" t="s">
        <v>221</v>
      </c>
      <c r="AF2183" s="433" t="s">
        <v>59</v>
      </c>
      <c r="AG2183" s="433" t="s">
        <v>63</v>
      </c>
      <c r="AH2183" s="433" t="s">
        <v>67</v>
      </c>
      <c r="AI2183" s="433" t="s">
        <v>68</v>
      </c>
      <c r="AJ2183" s="433" t="s">
        <v>71</v>
      </c>
      <c r="AK2183" s="433" t="s">
        <v>72</v>
      </c>
      <c r="AL2183" s="433" t="s">
        <v>172</v>
      </c>
    </row>
    <row r="2184" spans="3:38" ht="12.75" x14ac:dyDescent="0.2">
      <c r="C2184" s="434">
        <v>1</v>
      </c>
      <c r="D2184" s="434">
        <v>2</v>
      </c>
      <c r="E2184" s="434">
        <v>3</v>
      </c>
      <c r="F2184" s="434">
        <v>4</v>
      </c>
      <c r="G2184" s="434">
        <v>5</v>
      </c>
      <c r="H2184" s="434">
        <v>6</v>
      </c>
      <c r="I2184" s="434">
        <v>7</v>
      </c>
      <c r="J2184" s="434">
        <v>8</v>
      </c>
      <c r="K2184" s="434">
        <v>9</v>
      </c>
      <c r="L2184" s="434">
        <v>10</v>
      </c>
      <c r="M2184" s="434">
        <v>11</v>
      </c>
      <c r="N2184" s="434">
        <v>12</v>
      </c>
      <c r="O2184" s="434">
        <v>13</v>
      </c>
      <c r="P2184" s="434">
        <v>14</v>
      </c>
      <c r="Q2184" s="434">
        <v>15</v>
      </c>
      <c r="R2184" s="434">
        <v>16</v>
      </c>
      <c r="S2184" s="434">
        <v>17</v>
      </c>
      <c r="T2184" s="434">
        <v>18</v>
      </c>
      <c r="U2184" s="434">
        <v>19</v>
      </c>
      <c r="V2184" s="434">
        <v>20</v>
      </c>
      <c r="W2184" s="434">
        <v>21</v>
      </c>
      <c r="X2184" s="434">
        <v>22</v>
      </c>
      <c r="Y2184" s="434">
        <v>23</v>
      </c>
      <c r="Z2184" s="434">
        <v>24</v>
      </c>
      <c r="AA2184" s="434">
        <v>25</v>
      </c>
      <c r="AB2184" s="434">
        <v>26</v>
      </c>
      <c r="AC2184" s="434">
        <v>27</v>
      </c>
      <c r="AD2184" s="434">
        <v>28</v>
      </c>
      <c r="AE2184" s="434">
        <v>29</v>
      </c>
      <c r="AF2184" s="434">
        <v>30</v>
      </c>
      <c r="AG2184" s="434">
        <v>31</v>
      </c>
      <c r="AH2184" s="434">
        <v>32</v>
      </c>
      <c r="AI2184" s="434">
        <v>33</v>
      </c>
      <c r="AJ2184" s="434">
        <v>34</v>
      </c>
      <c r="AK2184" s="434">
        <v>35</v>
      </c>
      <c r="AL2184" s="434">
        <v>36</v>
      </c>
    </row>
    <row r="2185" spans="3:38" ht="18" x14ac:dyDescent="0.25">
      <c r="C2185" s="396">
        <v>1</v>
      </c>
      <c r="D2185" s="396" t="s">
        <v>16</v>
      </c>
      <c r="E2185" s="396">
        <v>9</v>
      </c>
      <c r="F2185" s="396">
        <v>9</v>
      </c>
      <c r="G2185" s="396">
        <v>209</v>
      </c>
      <c r="H2185" s="396">
        <v>209</v>
      </c>
      <c r="I2185" s="396">
        <v>209</v>
      </c>
      <c r="J2185" s="396">
        <v>209</v>
      </c>
      <c r="K2185" s="396">
        <v>0</v>
      </c>
      <c r="L2185" s="396">
        <v>24</v>
      </c>
      <c r="M2185" s="396">
        <v>24</v>
      </c>
      <c r="N2185" s="396">
        <v>24</v>
      </c>
      <c r="O2185" s="396">
        <v>51</v>
      </c>
      <c r="P2185" s="396">
        <v>47</v>
      </c>
      <c r="Q2185" s="397"/>
      <c r="R2185" s="398">
        <v>213</v>
      </c>
      <c r="S2185" s="396">
        <v>213</v>
      </c>
      <c r="T2185" s="396">
        <v>49</v>
      </c>
      <c r="U2185" s="396">
        <v>0</v>
      </c>
      <c r="V2185" s="399">
        <f t="shared" ref="V2185:V2193" si="959">IF(U2185&lt;&gt;0,(U2185/T2185*100),0)</f>
        <v>0</v>
      </c>
      <c r="W2185" s="396">
        <f t="shared" ref="W2185:W2215" si="960">T2185-U2185</f>
        <v>49</v>
      </c>
      <c r="X2185" s="397">
        <v>0</v>
      </c>
      <c r="Y2185" s="396"/>
      <c r="Z2185" s="396"/>
      <c r="AA2185" s="396"/>
      <c r="AB2185" s="396"/>
      <c r="AC2185" s="399">
        <f t="shared" ref="AC2185:AC2203" si="961">IF(AB2185&lt;&gt;0,(AB2185/AA2185*100),0)</f>
        <v>0</v>
      </c>
      <c r="AD2185" s="396">
        <f t="shared" ref="AD2185:AD2215" si="962">AA2185-AB2185</f>
        <v>0</v>
      </c>
      <c r="AE2185" s="397"/>
      <c r="AF2185" s="396">
        <f>SUM(R2185,Y2185)</f>
        <v>213</v>
      </c>
      <c r="AG2185" s="396">
        <f>SUM(S2185,Z2185)</f>
        <v>213</v>
      </c>
      <c r="AH2185" s="396">
        <f t="shared" ref="AH2185:AH2211" si="963">SUM(T2185,AA2185)</f>
        <v>49</v>
      </c>
      <c r="AI2185" s="396">
        <f>U2185+AB2185</f>
        <v>0</v>
      </c>
      <c r="AJ2185" s="399">
        <f t="shared" ref="AJ2185:AJ2215" si="964">IF(AI2185&lt;&gt;0,(AI2185/AH2185*100),0)</f>
        <v>0</v>
      </c>
      <c r="AK2185" s="396">
        <f t="shared" ref="AK2185:AK2214" si="965">AH2185-AI2185</f>
        <v>49</v>
      </c>
      <c r="AL2185" s="397">
        <f>SUM(X2185,AE2185)</f>
        <v>0</v>
      </c>
    </row>
    <row r="2186" spans="3:38" ht="18" x14ac:dyDescent="0.25">
      <c r="C2186" s="396">
        <v>2</v>
      </c>
      <c r="D2186" s="396" t="s">
        <v>190</v>
      </c>
      <c r="E2186" s="396">
        <v>15</v>
      </c>
      <c r="F2186" s="396">
        <v>15</v>
      </c>
      <c r="G2186" s="396">
        <v>285</v>
      </c>
      <c r="H2186" s="396">
        <v>257</v>
      </c>
      <c r="I2186" s="396">
        <v>285</v>
      </c>
      <c r="J2186" s="396">
        <v>285</v>
      </c>
      <c r="K2186" s="396">
        <v>20</v>
      </c>
      <c r="L2186" s="396">
        <v>14</v>
      </c>
      <c r="M2186" s="396">
        <v>14</v>
      </c>
      <c r="N2186" s="396">
        <v>13</v>
      </c>
      <c r="O2186" s="396">
        <v>51</v>
      </c>
      <c r="P2186" s="396">
        <v>4</v>
      </c>
      <c r="Q2186" s="397">
        <v>0.60399999999999998</v>
      </c>
      <c r="R2186" s="396">
        <v>912</v>
      </c>
      <c r="S2186" s="396">
        <v>0</v>
      </c>
      <c r="T2186" s="396">
        <v>146</v>
      </c>
      <c r="U2186" s="396">
        <v>0</v>
      </c>
      <c r="V2186" s="399">
        <f t="shared" si="959"/>
        <v>0</v>
      </c>
      <c r="W2186" s="396">
        <f t="shared" si="960"/>
        <v>146</v>
      </c>
      <c r="X2186" s="397">
        <v>0</v>
      </c>
      <c r="Y2186" s="396"/>
      <c r="Z2186" s="396"/>
      <c r="AA2186" s="396"/>
      <c r="AB2186" s="396"/>
      <c r="AC2186" s="399">
        <f t="shared" si="961"/>
        <v>0</v>
      </c>
      <c r="AD2186" s="396">
        <f t="shared" si="962"/>
        <v>0</v>
      </c>
      <c r="AE2186" s="397"/>
      <c r="AF2186" s="396">
        <f t="shared" ref="AF2186:AF2214" si="966">SUM(R2186,Y2186)</f>
        <v>912</v>
      </c>
      <c r="AG2186" s="396">
        <f t="shared" ref="AG2186:AG2214" si="967">SUM(S2186,Z2186)</f>
        <v>0</v>
      </c>
      <c r="AH2186" s="396">
        <f t="shared" si="963"/>
        <v>146</v>
      </c>
      <c r="AI2186" s="396">
        <f t="shared" ref="AI2186:AI2212" si="968">U2186+AB2186</f>
        <v>0</v>
      </c>
      <c r="AJ2186" s="399">
        <f t="shared" si="964"/>
        <v>0</v>
      </c>
      <c r="AK2186" s="396">
        <f t="shared" si="965"/>
        <v>146</v>
      </c>
      <c r="AL2186" s="397">
        <f>SUM(X2186,AE2186)</f>
        <v>0</v>
      </c>
    </row>
    <row r="2187" spans="3:38" ht="18" x14ac:dyDescent="0.25">
      <c r="C2187" s="396">
        <v>3</v>
      </c>
      <c r="D2187" s="396" t="s">
        <v>18</v>
      </c>
      <c r="E2187" s="396">
        <v>13</v>
      </c>
      <c r="F2187" s="396">
        <v>13</v>
      </c>
      <c r="G2187" s="396">
        <v>289</v>
      </c>
      <c r="H2187" s="396">
        <v>282</v>
      </c>
      <c r="I2187" s="396">
        <v>287</v>
      </c>
      <c r="J2187" s="396">
        <v>287</v>
      </c>
      <c r="K2187" s="396">
        <v>280</v>
      </c>
      <c r="L2187" s="396">
        <v>12</v>
      </c>
      <c r="M2187" s="396">
        <v>12</v>
      </c>
      <c r="N2187" s="396">
        <v>12</v>
      </c>
      <c r="O2187" s="396">
        <v>11</v>
      </c>
      <c r="P2187" s="396">
        <v>0</v>
      </c>
      <c r="Q2187" s="397">
        <v>0</v>
      </c>
      <c r="R2187" s="396">
        <v>15003</v>
      </c>
      <c r="S2187" s="396">
        <v>139</v>
      </c>
      <c r="T2187" s="396">
        <v>55</v>
      </c>
      <c r="U2187" s="396">
        <v>2</v>
      </c>
      <c r="V2187" s="399">
        <f t="shared" si="959"/>
        <v>3.6363636363636362</v>
      </c>
      <c r="W2187" s="396">
        <f t="shared" si="960"/>
        <v>53</v>
      </c>
      <c r="X2187" s="397">
        <v>0.24</v>
      </c>
      <c r="Y2187" s="396">
        <v>975</v>
      </c>
      <c r="Z2187" s="396">
        <v>825</v>
      </c>
      <c r="AA2187" s="396">
        <v>50</v>
      </c>
      <c r="AB2187" s="396">
        <v>50</v>
      </c>
      <c r="AC2187" s="399">
        <f t="shared" si="961"/>
        <v>100</v>
      </c>
      <c r="AD2187" s="396">
        <f t="shared" si="962"/>
        <v>0</v>
      </c>
      <c r="AE2187" s="397">
        <v>1.38</v>
      </c>
      <c r="AF2187" s="396">
        <f t="shared" si="966"/>
        <v>15978</v>
      </c>
      <c r="AG2187" s="396">
        <f t="shared" si="967"/>
        <v>964</v>
      </c>
      <c r="AH2187" s="396">
        <f t="shared" si="963"/>
        <v>105</v>
      </c>
      <c r="AI2187" s="396">
        <f t="shared" si="968"/>
        <v>52</v>
      </c>
      <c r="AJ2187" s="399">
        <f t="shared" si="964"/>
        <v>49.523809523809526</v>
      </c>
      <c r="AK2187" s="396">
        <f t="shared" si="965"/>
        <v>53</v>
      </c>
      <c r="AL2187" s="397">
        <f>SUM(X2187,AE2187)</f>
        <v>1.6199999999999999</v>
      </c>
    </row>
    <row r="2188" spans="3:38" ht="18" x14ac:dyDescent="0.25">
      <c r="C2188" s="396">
        <v>4</v>
      </c>
      <c r="D2188" s="396" t="s">
        <v>19</v>
      </c>
      <c r="E2188" s="396">
        <v>13</v>
      </c>
      <c r="F2188" s="396">
        <v>13</v>
      </c>
      <c r="G2188" s="396">
        <v>246</v>
      </c>
      <c r="H2188" s="396">
        <v>0</v>
      </c>
      <c r="I2188" s="396">
        <v>246</v>
      </c>
      <c r="J2188" s="396">
        <v>30</v>
      </c>
      <c r="K2188" s="396">
        <v>230</v>
      </c>
      <c r="L2188" s="396">
        <v>12</v>
      </c>
      <c r="M2188" s="396">
        <v>12</v>
      </c>
      <c r="N2188" s="396">
        <v>12</v>
      </c>
      <c r="O2188" s="396">
        <v>20</v>
      </c>
      <c r="P2188" s="396">
        <v>0</v>
      </c>
      <c r="Q2188" s="397"/>
      <c r="R2188" s="396">
        <v>500</v>
      </c>
      <c r="S2188" s="396">
        <v>500</v>
      </c>
      <c r="T2188" s="396">
        <v>73</v>
      </c>
      <c r="U2188" s="396">
        <v>3</v>
      </c>
      <c r="V2188" s="399">
        <f t="shared" si="959"/>
        <v>4.10958904109589</v>
      </c>
      <c r="W2188" s="396">
        <f t="shared" si="960"/>
        <v>70</v>
      </c>
      <c r="X2188" s="397">
        <v>0.76400000000000001</v>
      </c>
      <c r="Y2188" s="396"/>
      <c r="Z2188" s="396"/>
      <c r="AA2188" s="396"/>
      <c r="AB2188" s="396"/>
      <c r="AC2188" s="399">
        <f t="shared" si="961"/>
        <v>0</v>
      </c>
      <c r="AD2188" s="396">
        <f t="shared" si="962"/>
        <v>0</v>
      </c>
      <c r="AE2188" s="397"/>
      <c r="AF2188" s="396">
        <f t="shared" si="966"/>
        <v>500</v>
      </c>
      <c r="AG2188" s="396">
        <f t="shared" si="967"/>
        <v>500</v>
      </c>
      <c r="AH2188" s="396">
        <f t="shared" si="963"/>
        <v>73</v>
      </c>
      <c r="AI2188" s="396">
        <f t="shared" si="968"/>
        <v>3</v>
      </c>
      <c r="AJ2188" s="399">
        <f t="shared" si="964"/>
        <v>4.10958904109589</v>
      </c>
      <c r="AK2188" s="396">
        <f t="shared" si="965"/>
        <v>70</v>
      </c>
      <c r="AL2188" s="397">
        <f>SUM(X2188,AE2188)</f>
        <v>0.76400000000000001</v>
      </c>
    </row>
    <row r="2189" spans="3:38" ht="18" x14ac:dyDescent="0.25">
      <c r="C2189" s="396">
        <v>5</v>
      </c>
      <c r="D2189" s="396" t="s">
        <v>20</v>
      </c>
      <c r="E2189" s="396">
        <v>8</v>
      </c>
      <c r="F2189" s="396">
        <v>8</v>
      </c>
      <c r="G2189" s="396">
        <v>193</v>
      </c>
      <c r="H2189" s="396">
        <v>0</v>
      </c>
      <c r="I2189" s="396">
        <v>193</v>
      </c>
      <c r="J2189" s="396">
        <v>193</v>
      </c>
      <c r="K2189" s="396">
        <v>193</v>
      </c>
      <c r="L2189" s="396">
        <v>70</v>
      </c>
      <c r="M2189" s="396">
        <v>70</v>
      </c>
      <c r="N2189" s="396">
        <v>70</v>
      </c>
      <c r="O2189" s="396">
        <v>7</v>
      </c>
      <c r="P2189" s="396"/>
      <c r="Q2189" s="397"/>
      <c r="R2189" s="396">
        <v>636</v>
      </c>
      <c r="S2189" s="396">
        <v>0</v>
      </c>
      <c r="T2189" s="396">
        <v>133</v>
      </c>
      <c r="U2189" s="396">
        <v>0</v>
      </c>
      <c r="V2189" s="399">
        <f t="shared" si="959"/>
        <v>0</v>
      </c>
      <c r="W2189" s="396">
        <f t="shared" si="960"/>
        <v>133</v>
      </c>
      <c r="X2189" s="397">
        <v>0</v>
      </c>
      <c r="Y2189" s="396"/>
      <c r="Z2189" s="396"/>
      <c r="AA2189" s="396">
        <v>0</v>
      </c>
      <c r="AB2189" s="396">
        <v>0</v>
      </c>
      <c r="AC2189" s="399">
        <f t="shared" si="961"/>
        <v>0</v>
      </c>
      <c r="AD2189" s="396">
        <f t="shared" si="962"/>
        <v>0</v>
      </c>
      <c r="AE2189" s="397"/>
      <c r="AF2189" s="396">
        <f t="shared" si="966"/>
        <v>636</v>
      </c>
      <c r="AG2189" s="396">
        <f t="shared" si="967"/>
        <v>0</v>
      </c>
      <c r="AH2189" s="396">
        <f t="shared" si="963"/>
        <v>133</v>
      </c>
      <c r="AI2189" s="396">
        <f t="shared" si="968"/>
        <v>0</v>
      </c>
      <c r="AJ2189" s="399">
        <f t="shared" si="964"/>
        <v>0</v>
      </c>
      <c r="AK2189" s="396">
        <f t="shared" si="965"/>
        <v>133</v>
      </c>
      <c r="AL2189" s="397">
        <v>8.27</v>
      </c>
    </row>
    <row r="2190" spans="3:38" ht="18" x14ac:dyDescent="0.25">
      <c r="C2190" s="396">
        <v>6</v>
      </c>
      <c r="D2190" s="396" t="s">
        <v>21</v>
      </c>
      <c r="E2190" s="396">
        <v>4</v>
      </c>
      <c r="F2190" s="396">
        <v>4</v>
      </c>
      <c r="G2190" s="396">
        <v>63</v>
      </c>
      <c r="H2190" s="396">
        <v>63</v>
      </c>
      <c r="I2190" s="396">
        <v>63</v>
      </c>
      <c r="J2190" s="396">
        <v>63</v>
      </c>
      <c r="K2190" s="396">
        <v>63</v>
      </c>
      <c r="L2190" s="396">
        <v>15</v>
      </c>
      <c r="M2190" s="396">
        <v>15</v>
      </c>
      <c r="N2190" s="396">
        <v>15</v>
      </c>
      <c r="O2190" s="396">
        <v>9</v>
      </c>
      <c r="P2190" s="396">
        <v>0</v>
      </c>
      <c r="Q2190" s="397">
        <v>0</v>
      </c>
      <c r="R2190" s="396">
        <v>42</v>
      </c>
      <c r="S2190" s="396">
        <v>38</v>
      </c>
      <c r="T2190" s="396">
        <v>0</v>
      </c>
      <c r="U2190" s="396">
        <v>0</v>
      </c>
      <c r="V2190" s="399">
        <f t="shared" si="959"/>
        <v>0</v>
      </c>
      <c r="W2190" s="396">
        <f t="shared" si="960"/>
        <v>0</v>
      </c>
      <c r="X2190" s="397"/>
      <c r="Y2190" s="396"/>
      <c r="Z2190" s="396"/>
      <c r="AA2190" s="396"/>
      <c r="AB2190" s="396"/>
      <c r="AC2190" s="399">
        <f t="shared" si="961"/>
        <v>0</v>
      </c>
      <c r="AD2190" s="396">
        <f t="shared" si="962"/>
        <v>0</v>
      </c>
      <c r="AE2190" s="397"/>
      <c r="AF2190" s="396">
        <f t="shared" si="966"/>
        <v>42</v>
      </c>
      <c r="AG2190" s="396">
        <f t="shared" si="967"/>
        <v>38</v>
      </c>
      <c r="AH2190" s="396">
        <f t="shared" si="963"/>
        <v>0</v>
      </c>
      <c r="AI2190" s="396">
        <f t="shared" si="968"/>
        <v>0</v>
      </c>
      <c r="AJ2190" s="399">
        <f t="shared" si="964"/>
        <v>0</v>
      </c>
      <c r="AK2190" s="396">
        <f t="shared" si="965"/>
        <v>0</v>
      </c>
      <c r="AL2190" s="397">
        <f t="shared" ref="AL2190:AL2214" si="969">SUM(X2190,AE2190)</f>
        <v>0</v>
      </c>
    </row>
    <row r="2191" spans="3:38" ht="18" x14ac:dyDescent="0.25">
      <c r="C2191" s="396">
        <v>7</v>
      </c>
      <c r="D2191" s="396" t="s">
        <v>22</v>
      </c>
      <c r="E2191" s="396">
        <v>15</v>
      </c>
      <c r="F2191" s="396">
        <v>15</v>
      </c>
      <c r="G2191" s="396">
        <v>342</v>
      </c>
      <c r="H2191" s="396">
        <v>342</v>
      </c>
      <c r="I2191" s="396">
        <v>342</v>
      </c>
      <c r="J2191" s="396">
        <v>342</v>
      </c>
      <c r="K2191" s="396">
        <v>0</v>
      </c>
      <c r="L2191" s="396">
        <v>14</v>
      </c>
      <c r="M2191" s="396">
        <v>14</v>
      </c>
      <c r="N2191" s="396">
        <v>0</v>
      </c>
      <c r="O2191" s="396">
        <v>201</v>
      </c>
      <c r="P2191" s="396">
        <v>131</v>
      </c>
      <c r="Q2191" s="397">
        <v>15.55</v>
      </c>
      <c r="R2191" s="396">
        <v>51</v>
      </c>
      <c r="S2191" s="396">
        <v>51</v>
      </c>
      <c r="T2191" s="396">
        <v>117</v>
      </c>
      <c r="U2191" s="396">
        <v>0</v>
      </c>
      <c r="V2191" s="399">
        <f t="shared" si="959"/>
        <v>0</v>
      </c>
      <c r="W2191" s="396">
        <f t="shared" si="960"/>
        <v>117</v>
      </c>
      <c r="X2191" s="397">
        <v>0</v>
      </c>
      <c r="Y2191" s="396"/>
      <c r="Z2191" s="396"/>
      <c r="AA2191" s="396"/>
      <c r="AB2191" s="396"/>
      <c r="AC2191" s="399">
        <f t="shared" si="961"/>
        <v>0</v>
      </c>
      <c r="AD2191" s="396">
        <f t="shared" si="962"/>
        <v>0</v>
      </c>
      <c r="AE2191" s="397"/>
      <c r="AF2191" s="396">
        <f t="shared" si="966"/>
        <v>51</v>
      </c>
      <c r="AG2191" s="396">
        <f t="shared" si="967"/>
        <v>51</v>
      </c>
      <c r="AH2191" s="396">
        <f t="shared" si="963"/>
        <v>117</v>
      </c>
      <c r="AI2191" s="396">
        <f t="shared" si="968"/>
        <v>0</v>
      </c>
      <c r="AJ2191" s="399">
        <f t="shared" si="964"/>
        <v>0</v>
      </c>
      <c r="AK2191" s="396">
        <f t="shared" si="965"/>
        <v>117</v>
      </c>
      <c r="AL2191" s="397">
        <f t="shared" si="969"/>
        <v>0</v>
      </c>
    </row>
    <row r="2192" spans="3:38" ht="18" x14ac:dyDescent="0.25">
      <c r="C2192" s="396">
        <v>8</v>
      </c>
      <c r="D2192" s="396" t="s">
        <v>23</v>
      </c>
      <c r="E2192" s="396">
        <v>2</v>
      </c>
      <c r="F2192" s="396">
        <v>2</v>
      </c>
      <c r="G2192" s="396">
        <v>60</v>
      </c>
      <c r="H2192" s="396">
        <v>0</v>
      </c>
      <c r="I2192" s="396">
        <v>60</v>
      </c>
      <c r="J2192" s="396">
        <v>60</v>
      </c>
      <c r="K2192" s="396">
        <v>11</v>
      </c>
      <c r="L2192" s="396">
        <v>15</v>
      </c>
      <c r="M2192" s="396">
        <v>15</v>
      </c>
      <c r="N2192" s="396">
        <v>5</v>
      </c>
      <c r="O2192" s="396">
        <v>0</v>
      </c>
      <c r="P2192" s="396">
        <v>0</v>
      </c>
      <c r="Q2192" s="397">
        <v>0</v>
      </c>
      <c r="R2192" s="396">
        <v>2786</v>
      </c>
      <c r="S2192" s="396">
        <v>64</v>
      </c>
      <c r="T2192" s="396">
        <v>147</v>
      </c>
      <c r="U2192" s="396">
        <v>33</v>
      </c>
      <c r="V2192" s="399">
        <f t="shared" si="959"/>
        <v>22.448979591836736</v>
      </c>
      <c r="W2192" s="396">
        <f t="shared" si="960"/>
        <v>114</v>
      </c>
      <c r="X2192" s="397">
        <v>0.15</v>
      </c>
      <c r="Y2192" s="396">
        <v>0</v>
      </c>
      <c r="Z2192" s="396">
        <v>0</v>
      </c>
      <c r="AA2192" s="396">
        <v>0</v>
      </c>
      <c r="AB2192" s="396">
        <v>0</v>
      </c>
      <c r="AC2192" s="399">
        <f t="shared" si="961"/>
        <v>0</v>
      </c>
      <c r="AD2192" s="396">
        <f t="shared" si="962"/>
        <v>0</v>
      </c>
      <c r="AE2192" s="397"/>
      <c r="AF2192" s="396">
        <f t="shared" si="966"/>
        <v>2786</v>
      </c>
      <c r="AG2192" s="396">
        <f t="shared" si="967"/>
        <v>64</v>
      </c>
      <c r="AH2192" s="396">
        <f t="shared" si="963"/>
        <v>147</v>
      </c>
      <c r="AI2192" s="396">
        <f t="shared" si="968"/>
        <v>33</v>
      </c>
      <c r="AJ2192" s="399">
        <f t="shared" si="964"/>
        <v>22.448979591836736</v>
      </c>
      <c r="AK2192" s="396">
        <f t="shared" si="965"/>
        <v>114</v>
      </c>
      <c r="AL2192" s="397">
        <f t="shared" si="969"/>
        <v>0.15</v>
      </c>
    </row>
    <row r="2193" spans="3:38" ht="18" x14ac:dyDescent="0.25">
      <c r="C2193" s="396">
        <v>9</v>
      </c>
      <c r="D2193" s="396" t="s">
        <v>24</v>
      </c>
      <c r="E2193" s="396">
        <v>9</v>
      </c>
      <c r="F2193" s="396">
        <v>8</v>
      </c>
      <c r="G2193" s="396">
        <v>198</v>
      </c>
      <c r="H2193" s="396">
        <v>184</v>
      </c>
      <c r="I2193" s="396">
        <v>199</v>
      </c>
      <c r="J2193" s="396">
        <v>198</v>
      </c>
      <c r="K2193" s="396">
        <v>186</v>
      </c>
      <c r="L2193" s="396">
        <v>8</v>
      </c>
      <c r="M2193" s="396">
        <v>8</v>
      </c>
      <c r="N2193" s="396">
        <v>8</v>
      </c>
      <c r="O2193" s="396">
        <v>31</v>
      </c>
      <c r="P2193" s="396">
        <v>0</v>
      </c>
      <c r="Q2193" s="397">
        <v>0.08</v>
      </c>
      <c r="R2193" s="396">
        <v>130</v>
      </c>
      <c r="S2193" s="396">
        <v>125</v>
      </c>
      <c r="T2193" s="396">
        <v>110</v>
      </c>
      <c r="U2193" s="396">
        <v>0</v>
      </c>
      <c r="V2193" s="399">
        <f t="shared" si="959"/>
        <v>0</v>
      </c>
      <c r="W2193" s="396">
        <f t="shared" si="960"/>
        <v>110</v>
      </c>
      <c r="X2193" s="397">
        <v>0.37</v>
      </c>
      <c r="Y2193" s="396"/>
      <c r="Z2193" s="396"/>
      <c r="AA2193" s="396"/>
      <c r="AB2193" s="396"/>
      <c r="AC2193" s="399">
        <f t="shared" si="961"/>
        <v>0</v>
      </c>
      <c r="AD2193" s="396">
        <f t="shared" si="962"/>
        <v>0</v>
      </c>
      <c r="AE2193" s="397"/>
      <c r="AF2193" s="396">
        <f t="shared" si="966"/>
        <v>130</v>
      </c>
      <c r="AG2193" s="396">
        <f t="shared" si="967"/>
        <v>125</v>
      </c>
      <c r="AH2193" s="396">
        <f t="shared" si="963"/>
        <v>110</v>
      </c>
      <c r="AI2193" s="396">
        <f t="shared" si="968"/>
        <v>0</v>
      </c>
      <c r="AJ2193" s="399">
        <f t="shared" si="964"/>
        <v>0</v>
      </c>
      <c r="AK2193" s="396">
        <f t="shared" si="965"/>
        <v>110</v>
      </c>
      <c r="AL2193" s="397">
        <f t="shared" si="969"/>
        <v>0.37</v>
      </c>
    </row>
    <row r="2194" spans="3:38" ht="18" x14ac:dyDescent="0.25">
      <c r="C2194" s="396">
        <v>10</v>
      </c>
      <c r="D2194" s="396" t="s">
        <v>25</v>
      </c>
      <c r="E2194" s="396">
        <v>8</v>
      </c>
      <c r="F2194" s="396">
        <v>8</v>
      </c>
      <c r="G2194" s="396">
        <v>129</v>
      </c>
      <c r="H2194" s="396">
        <v>129</v>
      </c>
      <c r="I2194" s="396">
        <v>129</v>
      </c>
      <c r="J2194" s="396">
        <v>129</v>
      </c>
      <c r="K2194" s="396">
        <v>129</v>
      </c>
      <c r="L2194" s="396">
        <v>7</v>
      </c>
      <c r="M2194" s="396">
        <v>7</v>
      </c>
      <c r="N2194" s="396">
        <v>7</v>
      </c>
      <c r="O2194" s="396">
        <v>90</v>
      </c>
      <c r="P2194" s="396">
        <v>51</v>
      </c>
      <c r="Q2194" s="397">
        <v>5.99</v>
      </c>
      <c r="R2194" s="396">
        <v>268</v>
      </c>
      <c r="S2194" s="396">
        <v>150</v>
      </c>
      <c r="T2194" s="396">
        <v>363</v>
      </c>
      <c r="U2194" s="396">
        <v>0</v>
      </c>
      <c r="V2194" s="399">
        <v>182</v>
      </c>
      <c r="W2194" s="396">
        <f t="shared" si="960"/>
        <v>363</v>
      </c>
      <c r="X2194" s="397">
        <v>0</v>
      </c>
      <c r="Y2194" s="396">
        <v>6</v>
      </c>
      <c r="Z2194" s="396">
        <v>6</v>
      </c>
      <c r="AA2194" s="396">
        <v>23</v>
      </c>
      <c r="AB2194" s="396">
        <v>15</v>
      </c>
      <c r="AC2194" s="399">
        <f t="shared" si="961"/>
        <v>65.217391304347828</v>
      </c>
      <c r="AD2194" s="396">
        <f t="shared" si="962"/>
        <v>8</v>
      </c>
      <c r="AE2194" s="397">
        <v>0</v>
      </c>
      <c r="AF2194" s="396">
        <f t="shared" si="966"/>
        <v>274</v>
      </c>
      <c r="AG2194" s="396">
        <f t="shared" si="967"/>
        <v>156</v>
      </c>
      <c r="AH2194" s="396">
        <f t="shared" si="963"/>
        <v>386</v>
      </c>
      <c r="AI2194" s="396">
        <f t="shared" si="968"/>
        <v>15</v>
      </c>
      <c r="AJ2194" s="399">
        <f t="shared" si="964"/>
        <v>3.8860103626943006</v>
      </c>
      <c r="AK2194" s="396">
        <f t="shared" si="965"/>
        <v>371</v>
      </c>
      <c r="AL2194" s="397">
        <f t="shared" si="969"/>
        <v>0</v>
      </c>
    </row>
    <row r="2195" spans="3:38" ht="18" x14ac:dyDescent="0.25">
      <c r="C2195" s="396">
        <v>11</v>
      </c>
      <c r="D2195" s="396" t="s">
        <v>26</v>
      </c>
      <c r="E2195" s="396">
        <v>23</v>
      </c>
      <c r="F2195" s="396">
        <v>23</v>
      </c>
      <c r="G2195" s="396">
        <v>475</v>
      </c>
      <c r="H2195" s="396">
        <v>475</v>
      </c>
      <c r="I2195" s="396">
        <v>475</v>
      </c>
      <c r="J2195" s="396">
        <v>475</v>
      </c>
      <c r="K2195" s="396">
        <v>475</v>
      </c>
      <c r="L2195" s="396">
        <v>22</v>
      </c>
      <c r="M2195" s="396">
        <v>22</v>
      </c>
      <c r="N2195" s="396">
        <v>22</v>
      </c>
      <c r="O2195" s="396">
        <v>300</v>
      </c>
      <c r="P2195" s="396">
        <v>225</v>
      </c>
      <c r="Q2195" s="397">
        <v>18.605599999999999</v>
      </c>
      <c r="R2195" s="396">
        <v>8033</v>
      </c>
      <c r="S2195" s="396">
        <v>7473</v>
      </c>
      <c r="T2195" s="396">
        <v>475</v>
      </c>
      <c r="U2195" s="396">
        <v>0</v>
      </c>
      <c r="V2195" s="399">
        <f t="shared" ref="V2195:V2215" si="970">IF(U2195&lt;&gt;0,(U2195/T2195*100),0)</f>
        <v>0</v>
      </c>
      <c r="W2195" s="396">
        <f t="shared" si="960"/>
        <v>475</v>
      </c>
      <c r="X2195" s="397">
        <v>0</v>
      </c>
      <c r="Y2195" s="396">
        <v>0</v>
      </c>
      <c r="Z2195" s="396"/>
      <c r="AA2195" s="396">
        <v>0</v>
      </c>
      <c r="AB2195" s="396">
        <v>0</v>
      </c>
      <c r="AC2195" s="399">
        <f t="shared" si="961"/>
        <v>0</v>
      </c>
      <c r="AD2195" s="396">
        <f t="shared" si="962"/>
        <v>0</v>
      </c>
      <c r="AE2195" s="397"/>
      <c r="AF2195" s="396">
        <f t="shared" si="966"/>
        <v>8033</v>
      </c>
      <c r="AG2195" s="396">
        <f t="shared" si="967"/>
        <v>7473</v>
      </c>
      <c r="AH2195" s="396">
        <f t="shared" si="963"/>
        <v>475</v>
      </c>
      <c r="AI2195" s="396">
        <f t="shared" si="968"/>
        <v>0</v>
      </c>
      <c r="AJ2195" s="399">
        <f t="shared" si="964"/>
        <v>0</v>
      </c>
      <c r="AK2195" s="396">
        <f t="shared" si="965"/>
        <v>475</v>
      </c>
      <c r="AL2195" s="397">
        <f t="shared" si="969"/>
        <v>0</v>
      </c>
    </row>
    <row r="2196" spans="3:38" ht="18" x14ac:dyDescent="0.25">
      <c r="C2196" s="396">
        <v>12</v>
      </c>
      <c r="D2196" s="396" t="s">
        <v>27</v>
      </c>
      <c r="E2196" s="396">
        <v>9</v>
      </c>
      <c r="F2196" s="396">
        <v>9</v>
      </c>
      <c r="G2196" s="396">
        <v>194</v>
      </c>
      <c r="H2196" s="396">
        <v>0</v>
      </c>
      <c r="I2196" s="396">
        <v>194</v>
      </c>
      <c r="J2196" s="396">
        <v>194</v>
      </c>
      <c r="K2196" s="396">
        <v>194</v>
      </c>
      <c r="L2196" s="396">
        <v>5</v>
      </c>
      <c r="M2196" s="396">
        <v>5</v>
      </c>
      <c r="N2196" s="396">
        <v>0</v>
      </c>
      <c r="O2196" s="396">
        <v>5</v>
      </c>
      <c r="P2196" s="396">
        <v>0</v>
      </c>
      <c r="Q2196" s="397">
        <v>0</v>
      </c>
      <c r="R2196" s="396">
        <v>36</v>
      </c>
      <c r="S2196" s="396">
        <v>36</v>
      </c>
      <c r="T2196" s="396">
        <v>13</v>
      </c>
      <c r="U2196" s="396">
        <v>0</v>
      </c>
      <c r="V2196" s="399">
        <f t="shared" si="970"/>
        <v>0</v>
      </c>
      <c r="W2196" s="396">
        <f t="shared" si="960"/>
        <v>13</v>
      </c>
      <c r="X2196" s="397">
        <v>0</v>
      </c>
      <c r="Y2196" s="396"/>
      <c r="Z2196" s="396"/>
      <c r="AA2196" s="396"/>
      <c r="AB2196" s="396"/>
      <c r="AC2196" s="399">
        <f t="shared" si="961"/>
        <v>0</v>
      </c>
      <c r="AD2196" s="396">
        <f t="shared" si="962"/>
        <v>0</v>
      </c>
      <c r="AE2196" s="397"/>
      <c r="AF2196" s="396">
        <f t="shared" si="966"/>
        <v>36</v>
      </c>
      <c r="AG2196" s="396">
        <f t="shared" si="967"/>
        <v>36</v>
      </c>
      <c r="AH2196" s="396">
        <f t="shared" si="963"/>
        <v>13</v>
      </c>
      <c r="AI2196" s="396">
        <f t="shared" si="968"/>
        <v>0</v>
      </c>
      <c r="AJ2196" s="399">
        <f t="shared" si="964"/>
        <v>0</v>
      </c>
      <c r="AK2196" s="396">
        <f t="shared" si="965"/>
        <v>13</v>
      </c>
      <c r="AL2196" s="397">
        <f t="shared" si="969"/>
        <v>0</v>
      </c>
    </row>
    <row r="2197" spans="3:38" ht="18" x14ac:dyDescent="0.25">
      <c r="C2197" s="396">
        <v>13</v>
      </c>
      <c r="D2197" s="396" t="s">
        <v>28</v>
      </c>
      <c r="E2197" s="396">
        <v>10</v>
      </c>
      <c r="F2197" s="396">
        <v>10</v>
      </c>
      <c r="G2197" s="396">
        <v>280</v>
      </c>
      <c r="H2197" s="396">
        <v>0</v>
      </c>
      <c r="I2197" s="396">
        <v>280</v>
      </c>
      <c r="J2197" s="396">
        <v>280</v>
      </c>
      <c r="K2197" s="396">
        <v>0</v>
      </c>
      <c r="L2197" s="396">
        <v>10</v>
      </c>
      <c r="M2197" s="396">
        <v>10</v>
      </c>
      <c r="N2197" s="396">
        <v>0</v>
      </c>
      <c r="O2197" s="396">
        <v>0</v>
      </c>
      <c r="P2197" s="396">
        <v>0</v>
      </c>
      <c r="Q2197" s="397">
        <v>0</v>
      </c>
      <c r="R2197" s="396">
        <v>236</v>
      </c>
      <c r="S2197" s="396">
        <v>0</v>
      </c>
      <c r="T2197" s="396">
        <v>28</v>
      </c>
      <c r="U2197" s="396">
        <v>0</v>
      </c>
      <c r="V2197" s="399">
        <f t="shared" si="970"/>
        <v>0</v>
      </c>
      <c r="W2197" s="396">
        <f t="shared" si="960"/>
        <v>28</v>
      </c>
      <c r="X2197" s="397">
        <v>0</v>
      </c>
      <c r="Y2197" s="396"/>
      <c r="Z2197" s="396"/>
      <c r="AA2197" s="396"/>
      <c r="AB2197" s="396"/>
      <c r="AC2197" s="399">
        <f t="shared" si="961"/>
        <v>0</v>
      </c>
      <c r="AD2197" s="396">
        <f t="shared" si="962"/>
        <v>0</v>
      </c>
      <c r="AE2197" s="397"/>
      <c r="AF2197" s="396">
        <f t="shared" si="966"/>
        <v>236</v>
      </c>
      <c r="AG2197" s="396">
        <f t="shared" si="967"/>
        <v>0</v>
      </c>
      <c r="AH2197" s="396">
        <f t="shared" si="963"/>
        <v>28</v>
      </c>
      <c r="AI2197" s="396">
        <f t="shared" si="968"/>
        <v>0</v>
      </c>
      <c r="AJ2197" s="399">
        <f t="shared" si="964"/>
        <v>0</v>
      </c>
      <c r="AK2197" s="396">
        <f t="shared" si="965"/>
        <v>28</v>
      </c>
      <c r="AL2197" s="397">
        <f t="shared" si="969"/>
        <v>0</v>
      </c>
    </row>
    <row r="2198" spans="3:38" ht="18" x14ac:dyDescent="0.25">
      <c r="C2198" s="396">
        <v>14</v>
      </c>
      <c r="D2198" s="396" t="s">
        <v>29</v>
      </c>
      <c r="E2198" s="396">
        <v>5</v>
      </c>
      <c r="F2198" s="396">
        <v>5</v>
      </c>
      <c r="G2198" s="396">
        <v>78</v>
      </c>
      <c r="H2198" s="396">
        <v>0</v>
      </c>
      <c r="I2198" s="396">
        <v>78</v>
      </c>
      <c r="J2198" s="396">
        <v>78</v>
      </c>
      <c r="K2198" s="396">
        <v>0</v>
      </c>
      <c r="L2198" s="396">
        <v>5</v>
      </c>
      <c r="M2198" s="396">
        <v>5</v>
      </c>
      <c r="N2198" s="396">
        <v>5</v>
      </c>
      <c r="O2198" s="396">
        <v>13</v>
      </c>
      <c r="P2198" s="396">
        <v>13</v>
      </c>
      <c r="Q2198" s="397">
        <v>7.0000000000000007E-2</v>
      </c>
      <c r="R2198" s="396">
        <v>4709</v>
      </c>
      <c r="S2198" s="396">
        <v>4709</v>
      </c>
      <c r="T2198" s="396">
        <v>23</v>
      </c>
      <c r="U2198" s="396">
        <v>3</v>
      </c>
      <c r="V2198" s="399">
        <f t="shared" si="970"/>
        <v>13.043478260869565</v>
      </c>
      <c r="W2198" s="396">
        <f t="shared" si="960"/>
        <v>20</v>
      </c>
      <c r="X2198" s="397">
        <v>1.4999999999999999E-2</v>
      </c>
      <c r="Y2198" s="396"/>
      <c r="Z2198" s="396"/>
      <c r="AA2198" s="396"/>
      <c r="AB2198" s="396"/>
      <c r="AC2198" s="399">
        <f t="shared" si="961"/>
        <v>0</v>
      </c>
      <c r="AD2198" s="396">
        <f t="shared" si="962"/>
        <v>0</v>
      </c>
      <c r="AE2198" s="397"/>
      <c r="AF2198" s="396">
        <f t="shared" si="966"/>
        <v>4709</v>
      </c>
      <c r="AG2198" s="396">
        <f t="shared" si="967"/>
        <v>4709</v>
      </c>
      <c r="AH2198" s="396">
        <f t="shared" si="963"/>
        <v>23</v>
      </c>
      <c r="AI2198" s="396">
        <f t="shared" si="968"/>
        <v>3</v>
      </c>
      <c r="AJ2198" s="399">
        <f t="shared" si="964"/>
        <v>13.043478260869565</v>
      </c>
      <c r="AK2198" s="396">
        <f t="shared" si="965"/>
        <v>20</v>
      </c>
      <c r="AL2198" s="397">
        <f t="shared" si="969"/>
        <v>1.4999999999999999E-2</v>
      </c>
    </row>
    <row r="2199" spans="3:38" ht="18" x14ac:dyDescent="0.25">
      <c r="C2199" s="396">
        <v>15</v>
      </c>
      <c r="D2199" s="396" t="s">
        <v>30</v>
      </c>
      <c r="E2199" s="396">
        <v>14</v>
      </c>
      <c r="F2199" s="396">
        <v>14</v>
      </c>
      <c r="G2199" s="396">
        <v>273</v>
      </c>
      <c r="H2199" s="396">
        <v>194</v>
      </c>
      <c r="I2199" s="396">
        <v>273</v>
      </c>
      <c r="J2199" s="396">
        <v>273</v>
      </c>
      <c r="K2199" s="396">
        <v>273</v>
      </c>
      <c r="L2199" s="396">
        <v>94</v>
      </c>
      <c r="M2199" s="396">
        <v>94</v>
      </c>
      <c r="N2199" s="396">
        <v>94</v>
      </c>
      <c r="O2199" s="396"/>
      <c r="P2199" s="396">
        <v>97</v>
      </c>
      <c r="Q2199" s="397">
        <v>7.22</v>
      </c>
      <c r="R2199" s="396">
        <v>4244</v>
      </c>
      <c r="S2199" s="396">
        <v>4243</v>
      </c>
      <c r="T2199" s="396">
        <v>425</v>
      </c>
      <c r="U2199" s="396">
        <v>0</v>
      </c>
      <c r="V2199" s="399">
        <f t="shared" si="970"/>
        <v>0</v>
      </c>
      <c r="W2199" s="396">
        <f t="shared" si="960"/>
        <v>425</v>
      </c>
      <c r="X2199" s="397">
        <v>0</v>
      </c>
      <c r="Y2199" s="396"/>
      <c r="Z2199" s="396"/>
      <c r="AA2199" s="396"/>
      <c r="AB2199" s="396"/>
      <c r="AC2199" s="399">
        <f t="shared" si="961"/>
        <v>0</v>
      </c>
      <c r="AD2199" s="396">
        <f t="shared" si="962"/>
        <v>0</v>
      </c>
      <c r="AE2199" s="397"/>
      <c r="AF2199" s="396">
        <f t="shared" si="966"/>
        <v>4244</v>
      </c>
      <c r="AG2199" s="396">
        <f t="shared" si="967"/>
        <v>4243</v>
      </c>
      <c r="AH2199" s="396">
        <f t="shared" si="963"/>
        <v>425</v>
      </c>
      <c r="AI2199" s="396">
        <f t="shared" si="968"/>
        <v>0</v>
      </c>
      <c r="AJ2199" s="399">
        <f t="shared" si="964"/>
        <v>0</v>
      </c>
      <c r="AK2199" s="396">
        <f t="shared" si="965"/>
        <v>425</v>
      </c>
      <c r="AL2199" s="397">
        <f t="shared" si="969"/>
        <v>0</v>
      </c>
    </row>
    <row r="2200" spans="3:38" ht="18" x14ac:dyDescent="0.25">
      <c r="C2200" s="396">
        <v>16</v>
      </c>
      <c r="D2200" s="396" t="s">
        <v>31</v>
      </c>
      <c r="E2200" s="396">
        <v>13</v>
      </c>
      <c r="F2200" s="396">
        <v>12</v>
      </c>
      <c r="G2200" s="396">
        <v>153</v>
      </c>
      <c r="H2200" s="396">
        <v>64</v>
      </c>
      <c r="I2200" s="396">
        <v>153</v>
      </c>
      <c r="J2200" s="396">
        <v>153</v>
      </c>
      <c r="K2200" s="396"/>
      <c r="L2200" s="396">
        <v>12</v>
      </c>
      <c r="M2200" s="396">
        <v>12</v>
      </c>
      <c r="N2200" s="396"/>
      <c r="O2200" s="396">
        <v>68</v>
      </c>
      <c r="P2200" s="396">
        <v>0</v>
      </c>
      <c r="Q2200" s="397">
        <v>0</v>
      </c>
      <c r="R2200" s="396">
        <v>27</v>
      </c>
      <c r="S2200" s="396">
        <v>2</v>
      </c>
      <c r="T2200" s="396">
        <v>38</v>
      </c>
      <c r="U2200" s="396">
        <v>0</v>
      </c>
      <c r="V2200" s="399">
        <f t="shared" si="970"/>
        <v>0</v>
      </c>
      <c r="W2200" s="396">
        <f t="shared" si="960"/>
        <v>38</v>
      </c>
      <c r="X2200" s="397">
        <v>0</v>
      </c>
      <c r="Y2200" s="396">
        <v>0</v>
      </c>
      <c r="Z2200" s="396"/>
      <c r="AA2200" s="396">
        <v>71</v>
      </c>
      <c r="AB2200" s="396">
        <v>0</v>
      </c>
      <c r="AC2200" s="399">
        <f t="shared" si="961"/>
        <v>0</v>
      </c>
      <c r="AD2200" s="396">
        <f t="shared" si="962"/>
        <v>71</v>
      </c>
      <c r="AE2200" s="397">
        <v>0</v>
      </c>
      <c r="AF2200" s="396">
        <f t="shared" si="966"/>
        <v>27</v>
      </c>
      <c r="AG2200" s="396">
        <f t="shared" si="967"/>
        <v>2</v>
      </c>
      <c r="AH2200" s="396">
        <f t="shared" si="963"/>
        <v>109</v>
      </c>
      <c r="AI2200" s="396">
        <f t="shared" si="968"/>
        <v>0</v>
      </c>
      <c r="AJ2200" s="399">
        <f t="shared" si="964"/>
        <v>0</v>
      </c>
      <c r="AK2200" s="396">
        <f t="shared" si="965"/>
        <v>109</v>
      </c>
      <c r="AL2200" s="397">
        <f t="shared" si="969"/>
        <v>0</v>
      </c>
    </row>
    <row r="2201" spans="3:38" ht="18" x14ac:dyDescent="0.25">
      <c r="C2201" s="396">
        <v>17</v>
      </c>
      <c r="D2201" s="396" t="s">
        <v>32</v>
      </c>
      <c r="E2201" s="396">
        <v>10</v>
      </c>
      <c r="F2201" s="396">
        <v>10</v>
      </c>
      <c r="G2201" s="396">
        <v>230</v>
      </c>
      <c r="H2201" s="396"/>
      <c r="I2201" s="396">
        <v>230</v>
      </c>
      <c r="J2201" s="396">
        <v>230</v>
      </c>
      <c r="K2201" s="396"/>
      <c r="L2201" s="396">
        <v>9</v>
      </c>
      <c r="M2201" s="396">
        <v>9</v>
      </c>
      <c r="N2201" s="396"/>
      <c r="O2201" s="396">
        <v>32</v>
      </c>
      <c r="P2201" s="396">
        <v>25</v>
      </c>
      <c r="Q2201" s="397">
        <v>6.82</v>
      </c>
      <c r="R2201" s="396">
        <v>0</v>
      </c>
      <c r="S2201" s="396"/>
      <c r="T2201" s="396">
        <v>15</v>
      </c>
      <c r="U2201" s="396">
        <v>0</v>
      </c>
      <c r="V2201" s="399">
        <f t="shared" si="970"/>
        <v>0</v>
      </c>
      <c r="W2201" s="396">
        <f t="shared" si="960"/>
        <v>15</v>
      </c>
      <c r="X2201" s="397">
        <v>0</v>
      </c>
      <c r="Y2201" s="396"/>
      <c r="Z2201" s="396"/>
      <c r="AA2201" s="396"/>
      <c r="AB2201" s="396"/>
      <c r="AC2201" s="399">
        <f t="shared" si="961"/>
        <v>0</v>
      </c>
      <c r="AD2201" s="396">
        <f t="shared" si="962"/>
        <v>0</v>
      </c>
      <c r="AE2201" s="397"/>
      <c r="AF2201" s="396">
        <f t="shared" si="966"/>
        <v>0</v>
      </c>
      <c r="AG2201" s="396">
        <f t="shared" si="967"/>
        <v>0</v>
      </c>
      <c r="AH2201" s="396">
        <f t="shared" si="963"/>
        <v>15</v>
      </c>
      <c r="AI2201" s="396">
        <f t="shared" si="968"/>
        <v>0</v>
      </c>
      <c r="AJ2201" s="399">
        <f t="shared" si="964"/>
        <v>0</v>
      </c>
      <c r="AK2201" s="396">
        <f t="shared" si="965"/>
        <v>15</v>
      </c>
      <c r="AL2201" s="397">
        <f t="shared" si="969"/>
        <v>0</v>
      </c>
    </row>
    <row r="2202" spans="3:38" ht="18" x14ac:dyDescent="0.25">
      <c r="C2202" s="396">
        <v>18</v>
      </c>
      <c r="D2202" s="396" t="s">
        <v>33</v>
      </c>
      <c r="E2202" s="396">
        <v>14</v>
      </c>
      <c r="F2202" s="396">
        <v>14</v>
      </c>
      <c r="G2202" s="396">
        <v>287</v>
      </c>
      <c r="H2202" s="396"/>
      <c r="I2202" s="396">
        <v>287</v>
      </c>
      <c r="J2202" s="396">
        <v>287</v>
      </c>
      <c r="K2202" s="396"/>
      <c r="L2202" s="396">
        <v>13</v>
      </c>
      <c r="M2202" s="396">
        <v>13</v>
      </c>
      <c r="N2202" s="396"/>
      <c r="O2202" s="396">
        <v>0</v>
      </c>
      <c r="P2202" s="396">
        <v>0</v>
      </c>
      <c r="Q2202" s="397">
        <v>0</v>
      </c>
      <c r="R2202" s="396">
        <v>0</v>
      </c>
      <c r="S2202" s="396"/>
      <c r="T2202" s="396">
        <v>70</v>
      </c>
      <c r="U2202" s="396">
        <v>0</v>
      </c>
      <c r="V2202" s="399">
        <f t="shared" si="970"/>
        <v>0</v>
      </c>
      <c r="W2202" s="396">
        <f t="shared" si="960"/>
        <v>70</v>
      </c>
      <c r="X2202" s="397">
        <v>0</v>
      </c>
      <c r="Y2202" s="396">
        <v>0</v>
      </c>
      <c r="Z2202" s="396"/>
      <c r="AA2202" s="396">
        <v>53</v>
      </c>
      <c r="AB2202" s="396">
        <v>0</v>
      </c>
      <c r="AC2202" s="399">
        <f t="shared" si="961"/>
        <v>0</v>
      </c>
      <c r="AD2202" s="396">
        <f t="shared" si="962"/>
        <v>53</v>
      </c>
      <c r="AE2202" s="397">
        <v>0</v>
      </c>
      <c r="AF2202" s="396">
        <f t="shared" si="966"/>
        <v>0</v>
      </c>
      <c r="AG2202" s="396">
        <f t="shared" si="967"/>
        <v>0</v>
      </c>
      <c r="AH2202" s="396">
        <f t="shared" si="963"/>
        <v>123</v>
      </c>
      <c r="AI2202" s="396">
        <f t="shared" si="968"/>
        <v>0</v>
      </c>
      <c r="AJ2202" s="399">
        <f t="shared" si="964"/>
        <v>0</v>
      </c>
      <c r="AK2202" s="396">
        <f t="shared" si="965"/>
        <v>123</v>
      </c>
      <c r="AL2202" s="397">
        <f t="shared" si="969"/>
        <v>0</v>
      </c>
    </row>
    <row r="2203" spans="3:38" ht="18" x14ac:dyDescent="0.25">
      <c r="C2203" s="396">
        <v>19</v>
      </c>
      <c r="D2203" s="396" t="s">
        <v>34</v>
      </c>
      <c r="E2203" s="396">
        <v>11</v>
      </c>
      <c r="F2203" s="396">
        <v>11</v>
      </c>
      <c r="G2203" s="396">
        <v>168</v>
      </c>
      <c r="H2203" s="396">
        <v>168</v>
      </c>
      <c r="I2203" s="396">
        <v>168</v>
      </c>
      <c r="J2203" s="396">
        <v>168</v>
      </c>
      <c r="K2203" s="396">
        <v>168</v>
      </c>
      <c r="L2203" s="396">
        <v>34</v>
      </c>
      <c r="M2203" s="396">
        <v>34</v>
      </c>
      <c r="N2203" s="396">
        <v>34</v>
      </c>
      <c r="O2203" s="396">
        <v>6</v>
      </c>
      <c r="P2203" s="396">
        <v>0</v>
      </c>
      <c r="Q2203" s="397">
        <v>0</v>
      </c>
      <c r="R2203" s="396">
        <v>11902</v>
      </c>
      <c r="S2203" s="396">
        <v>11739</v>
      </c>
      <c r="T2203" s="396">
        <v>183</v>
      </c>
      <c r="U2203" s="396">
        <v>42</v>
      </c>
      <c r="V2203" s="399">
        <f t="shared" si="970"/>
        <v>22.950819672131146</v>
      </c>
      <c r="W2203" s="396">
        <f t="shared" si="960"/>
        <v>141</v>
      </c>
      <c r="X2203" s="397">
        <v>2.69</v>
      </c>
      <c r="Y2203" s="396"/>
      <c r="Z2203" s="396"/>
      <c r="AA2203" s="396"/>
      <c r="AB2203" s="396"/>
      <c r="AC2203" s="399">
        <f t="shared" si="961"/>
        <v>0</v>
      </c>
      <c r="AD2203" s="396">
        <f t="shared" si="962"/>
        <v>0</v>
      </c>
      <c r="AE2203" s="397"/>
      <c r="AF2203" s="396">
        <f t="shared" si="966"/>
        <v>11902</v>
      </c>
      <c r="AG2203" s="396">
        <f t="shared" si="967"/>
        <v>11739</v>
      </c>
      <c r="AH2203" s="396">
        <f t="shared" si="963"/>
        <v>183</v>
      </c>
      <c r="AI2203" s="396">
        <f t="shared" si="968"/>
        <v>42</v>
      </c>
      <c r="AJ2203" s="399">
        <f t="shared" si="964"/>
        <v>22.950819672131146</v>
      </c>
      <c r="AK2203" s="396">
        <f t="shared" si="965"/>
        <v>141</v>
      </c>
      <c r="AL2203" s="397">
        <f t="shared" si="969"/>
        <v>2.69</v>
      </c>
    </row>
    <row r="2204" spans="3:38" ht="18" x14ac:dyDescent="0.25">
      <c r="C2204" s="396">
        <v>20</v>
      </c>
      <c r="D2204" s="396" t="s">
        <v>35</v>
      </c>
      <c r="E2204" s="396">
        <v>15</v>
      </c>
      <c r="F2204" s="396">
        <v>15</v>
      </c>
      <c r="G2204" s="396">
        <v>226</v>
      </c>
      <c r="H2204" s="396">
        <v>226</v>
      </c>
      <c r="I2204" s="396">
        <v>226</v>
      </c>
      <c r="J2204" s="396">
        <v>226</v>
      </c>
      <c r="K2204" s="396">
        <v>226</v>
      </c>
      <c r="L2204" s="396">
        <v>14</v>
      </c>
      <c r="M2204" s="396">
        <v>14</v>
      </c>
      <c r="N2204" s="396">
        <v>14</v>
      </c>
      <c r="O2204" s="396">
        <v>61</v>
      </c>
      <c r="P2204" s="396">
        <v>0</v>
      </c>
      <c r="Q2204" s="397">
        <v>0</v>
      </c>
      <c r="R2204" s="396">
        <v>352</v>
      </c>
      <c r="S2204" s="396">
        <v>14</v>
      </c>
      <c r="T2204" s="396">
        <v>379</v>
      </c>
      <c r="U2204" s="396">
        <v>14</v>
      </c>
      <c r="V2204" s="399">
        <f t="shared" si="970"/>
        <v>3.6939313984168867</v>
      </c>
      <c r="W2204" s="396">
        <f t="shared" si="960"/>
        <v>365</v>
      </c>
      <c r="X2204" s="397">
        <v>1.05</v>
      </c>
      <c r="Y2204" s="396">
        <v>0</v>
      </c>
      <c r="Z2204" s="396"/>
      <c r="AA2204" s="396">
        <v>391</v>
      </c>
      <c r="AB2204" s="396">
        <v>14</v>
      </c>
      <c r="AC2204" s="399">
        <v>14</v>
      </c>
      <c r="AD2204" s="396">
        <f t="shared" si="962"/>
        <v>377</v>
      </c>
      <c r="AE2204" s="397">
        <v>1</v>
      </c>
      <c r="AF2204" s="396">
        <f t="shared" si="966"/>
        <v>352</v>
      </c>
      <c r="AG2204" s="396">
        <f t="shared" si="967"/>
        <v>14</v>
      </c>
      <c r="AH2204" s="396">
        <f t="shared" si="963"/>
        <v>770</v>
      </c>
      <c r="AI2204" s="396">
        <f t="shared" si="968"/>
        <v>28</v>
      </c>
      <c r="AJ2204" s="399">
        <f t="shared" si="964"/>
        <v>3.6363636363636362</v>
      </c>
      <c r="AK2204" s="396">
        <f t="shared" si="965"/>
        <v>742</v>
      </c>
      <c r="AL2204" s="397">
        <f t="shared" si="969"/>
        <v>2.0499999999999998</v>
      </c>
    </row>
    <row r="2205" spans="3:38" ht="18" x14ac:dyDescent="0.25">
      <c r="C2205" s="396">
        <v>21</v>
      </c>
      <c r="D2205" s="396" t="s">
        <v>36</v>
      </c>
      <c r="E2205" s="396">
        <v>8</v>
      </c>
      <c r="F2205" s="396">
        <v>8</v>
      </c>
      <c r="G2205" s="396">
        <v>108</v>
      </c>
      <c r="H2205" s="396">
        <v>108</v>
      </c>
      <c r="I2205" s="396">
        <v>108</v>
      </c>
      <c r="J2205" s="396">
        <v>99</v>
      </c>
      <c r="K2205" s="396">
        <v>0</v>
      </c>
      <c r="L2205" s="396">
        <v>7</v>
      </c>
      <c r="M2205" s="396">
        <v>7</v>
      </c>
      <c r="N2205" s="396">
        <v>7</v>
      </c>
      <c r="O2205" s="396">
        <v>52</v>
      </c>
      <c r="P2205" s="396">
        <v>0</v>
      </c>
      <c r="Q2205" s="397">
        <v>0</v>
      </c>
      <c r="R2205" s="396">
        <v>70</v>
      </c>
      <c r="S2205" s="396">
        <v>0</v>
      </c>
      <c r="T2205" s="396">
        <v>10</v>
      </c>
      <c r="U2205" s="396">
        <v>0</v>
      </c>
      <c r="V2205" s="399">
        <f t="shared" si="970"/>
        <v>0</v>
      </c>
      <c r="W2205" s="396">
        <f t="shared" si="960"/>
        <v>10</v>
      </c>
      <c r="X2205" s="397">
        <v>0</v>
      </c>
      <c r="Y2205" s="396">
        <v>29</v>
      </c>
      <c r="Z2205" s="396">
        <v>0</v>
      </c>
      <c r="AA2205" s="396">
        <v>24</v>
      </c>
      <c r="AB2205" s="396">
        <v>0</v>
      </c>
      <c r="AC2205" s="399">
        <f t="shared" ref="AC2205:AC2215" si="971">IF(AB2205&lt;&gt;0,(AB2205/AA2205*100),0)</f>
        <v>0</v>
      </c>
      <c r="AD2205" s="396">
        <f t="shared" si="962"/>
        <v>24</v>
      </c>
      <c r="AE2205" s="397"/>
      <c r="AF2205" s="396">
        <f t="shared" si="966"/>
        <v>99</v>
      </c>
      <c r="AG2205" s="396">
        <f t="shared" si="967"/>
        <v>0</v>
      </c>
      <c r="AH2205" s="396">
        <f t="shared" si="963"/>
        <v>34</v>
      </c>
      <c r="AI2205" s="396">
        <f t="shared" si="968"/>
        <v>0</v>
      </c>
      <c r="AJ2205" s="399">
        <f t="shared" si="964"/>
        <v>0</v>
      </c>
      <c r="AK2205" s="396">
        <f t="shared" si="965"/>
        <v>34</v>
      </c>
      <c r="AL2205" s="397">
        <f t="shared" si="969"/>
        <v>0</v>
      </c>
    </row>
    <row r="2206" spans="3:38" ht="18" x14ac:dyDescent="0.25">
      <c r="C2206" s="396">
        <v>22</v>
      </c>
      <c r="D2206" s="396" t="s">
        <v>37</v>
      </c>
      <c r="E2206" s="396">
        <v>27</v>
      </c>
      <c r="F2206" s="396">
        <v>27</v>
      </c>
      <c r="G2206" s="396">
        <v>382</v>
      </c>
      <c r="H2206" s="396">
        <v>0</v>
      </c>
      <c r="I2206" s="396">
        <v>382</v>
      </c>
      <c r="J2206" s="396">
        <v>382</v>
      </c>
      <c r="K2206" s="396">
        <v>382</v>
      </c>
      <c r="L2206" s="396">
        <v>520</v>
      </c>
      <c r="M2206" s="396">
        <v>520</v>
      </c>
      <c r="N2206" s="396">
        <v>520</v>
      </c>
      <c r="O2206" s="396">
        <v>1</v>
      </c>
      <c r="P2206" s="396">
        <v>1</v>
      </c>
      <c r="Q2206" s="397">
        <v>7.0000000000000007E-2</v>
      </c>
      <c r="R2206" s="396">
        <v>0</v>
      </c>
      <c r="S2206" s="396">
        <v>0</v>
      </c>
      <c r="T2206" s="396">
        <v>67</v>
      </c>
      <c r="U2206" s="396">
        <v>0</v>
      </c>
      <c r="V2206" s="399">
        <f t="shared" si="970"/>
        <v>0</v>
      </c>
      <c r="W2206" s="396">
        <f t="shared" si="960"/>
        <v>67</v>
      </c>
      <c r="X2206" s="397">
        <v>0</v>
      </c>
      <c r="Y2206" s="396">
        <v>0</v>
      </c>
      <c r="Z2206" s="396">
        <v>0</v>
      </c>
      <c r="AA2206" s="396">
        <v>138</v>
      </c>
      <c r="AB2206" s="396">
        <v>71</v>
      </c>
      <c r="AC2206" s="399">
        <f t="shared" si="971"/>
        <v>51.449275362318836</v>
      </c>
      <c r="AD2206" s="396">
        <f t="shared" si="962"/>
        <v>67</v>
      </c>
      <c r="AE2206" s="397">
        <v>12.93</v>
      </c>
      <c r="AF2206" s="396">
        <f t="shared" si="966"/>
        <v>0</v>
      </c>
      <c r="AG2206" s="396">
        <f t="shared" si="967"/>
        <v>0</v>
      </c>
      <c r="AH2206" s="396">
        <f t="shared" si="963"/>
        <v>205</v>
      </c>
      <c r="AI2206" s="396">
        <f t="shared" si="968"/>
        <v>71</v>
      </c>
      <c r="AJ2206" s="399">
        <f t="shared" si="964"/>
        <v>34.634146341463413</v>
      </c>
      <c r="AK2206" s="396">
        <f t="shared" si="965"/>
        <v>134</v>
      </c>
      <c r="AL2206" s="397">
        <f t="shared" si="969"/>
        <v>12.93</v>
      </c>
    </row>
    <row r="2207" spans="3:38" ht="18" x14ac:dyDescent="0.25">
      <c r="C2207" s="396">
        <v>23</v>
      </c>
      <c r="D2207" s="396" t="s">
        <v>187</v>
      </c>
      <c r="E2207" s="396">
        <v>11</v>
      </c>
      <c r="F2207" s="396">
        <v>11</v>
      </c>
      <c r="G2207" s="396">
        <v>169</v>
      </c>
      <c r="H2207" s="396">
        <v>168</v>
      </c>
      <c r="I2207" s="396">
        <v>169</v>
      </c>
      <c r="J2207" s="396">
        <v>169</v>
      </c>
      <c r="K2207" s="396">
        <v>0</v>
      </c>
      <c r="L2207" s="396">
        <v>10</v>
      </c>
      <c r="M2207" s="396">
        <v>10</v>
      </c>
      <c r="N2207" s="396">
        <v>10</v>
      </c>
      <c r="O2207" s="396">
        <v>50</v>
      </c>
      <c r="P2207" s="396">
        <v>50</v>
      </c>
      <c r="Q2207" s="397">
        <v>3.218</v>
      </c>
      <c r="R2207" s="396">
        <v>12104</v>
      </c>
      <c r="S2207" s="396">
        <v>0</v>
      </c>
      <c r="T2207" s="396">
        <v>0</v>
      </c>
      <c r="U2207" s="396">
        <v>0</v>
      </c>
      <c r="V2207" s="399">
        <f t="shared" si="970"/>
        <v>0</v>
      </c>
      <c r="W2207" s="396">
        <f t="shared" si="960"/>
        <v>0</v>
      </c>
      <c r="X2207" s="397">
        <v>0</v>
      </c>
      <c r="Y2207" s="396">
        <v>0</v>
      </c>
      <c r="Z2207" s="396"/>
      <c r="AA2207" s="396">
        <v>0</v>
      </c>
      <c r="AB2207" s="396">
        <v>0</v>
      </c>
      <c r="AC2207" s="399">
        <f t="shared" si="971"/>
        <v>0</v>
      </c>
      <c r="AD2207" s="396">
        <f t="shared" si="962"/>
        <v>0</v>
      </c>
      <c r="AE2207" s="397">
        <v>0</v>
      </c>
      <c r="AF2207" s="396">
        <f t="shared" si="966"/>
        <v>12104</v>
      </c>
      <c r="AG2207" s="396">
        <f t="shared" si="967"/>
        <v>0</v>
      </c>
      <c r="AH2207" s="396">
        <f t="shared" si="963"/>
        <v>0</v>
      </c>
      <c r="AI2207" s="396">
        <f t="shared" si="968"/>
        <v>0</v>
      </c>
      <c r="AJ2207" s="399">
        <f t="shared" si="964"/>
        <v>0</v>
      </c>
      <c r="AK2207" s="396">
        <f t="shared" si="965"/>
        <v>0</v>
      </c>
      <c r="AL2207" s="397">
        <f t="shared" si="969"/>
        <v>0</v>
      </c>
    </row>
    <row r="2208" spans="3:38" ht="18" x14ac:dyDescent="0.25">
      <c r="C2208" s="396">
        <v>24</v>
      </c>
      <c r="D2208" s="396" t="s">
        <v>39</v>
      </c>
      <c r="E2208" s="396">
        <v>6</v>
      </c>
      <c r="F2208" s="396">
        <v>6</v>
      </c>
      <c r="G2208" s="396">
        <v>108</v>
      </c>
      <c r="H2208" s="396">
        <v>106</v>
      </c>
      <c r="I2208" s="396">
        <v>108</v>
      </c>
      <c r="J2208" s="396">
        <v>108</v>
      </c>
      <c r="K2208" s="396">
        <v>108</v>
      </c>
      <c r="L2208" s="396">
        <v>5</v>
      </c>
      <c r="M2208" s="396">
        <v>5</v>
      </c>
      <c r="N2208" s="396"/>
      <c r="O2208" s="396">
        <v>12</v>
      </c>
      <c r="P2208" s="396">
        <v>12</v>
      </c>
      <c r="Q2208" s="397">
        <v>3.01</v>
      </c>
      <c r="R2208" s="396">
        <v>108</v>
      </c>
      <c r="S2208" s="396">
        <v>108</v>
      </c>
      <c r="T2208" s="396">
        <v>0</v>
      </c>
      <c r="U2208" s="396">
        <v>0</v>
      </c>
      <c r="V2208" s="399">
        <f t="shared" si="970"/>
        <v>0</v>
      </c>
      <c r="W2208" s="396">
        <f t="shared" si="960"/>
        <v>0</v>
      </c>
      <c r="X2208" s="397">
        <v>0</v>
      </c>
      <c r="Y2208" s="396"/>
      <c r="Z2208" s="396"/>
      <c r="AA2208" s="396"/>
      <c r="AB2208" s="396"/>
      <c r="AC2208" s="399">
        <f t="shared" si="971"/>
        <v>0</v>
      </c>
      <c r="AD2208" s="396">
        <f t="shared" si="962"/>
        <v>0</v>
      </c>
      <c r="AE2208" s="397"/>
      <c r="AF2208" s="396">
        <f t="shared" si="966"/>
        <v>108</v>
      </c>
      <c r="AG2208" s="396">
        <f t="shared" si="967"/>
        <v>108</v>
      </c>
      <c r="AH2208" s="396">
        <f t="shared" si="963"/>
        <v>0</v>
      </c>
      <c r="AI2208" s="396">
        <f t="shared" si="968"/>
        <v>0</v>
      </c>
      <c r="AJ2208" s="399">
        <f t="shared" si="964"/>
        <v>0</v>
      </c>
      <c r="AK2208" s="396">
        <f t="shared" si="965"/>
        <v>0</v>
      </c>
      <c r="AL2208" s="397">
        <f t="shared" si="969"/>
        <v>0</v>
      </c>
    </row>
    <row r="2209" spans="3:38" ht="18" x14ac:dyDescent="0.25">
      <c r="C2209" s="396">
        <v>25</v>
      </c>
      <c r="D2209" s="396" t="s">
        <v>40</v>
      </c>
      <c r="E2209" s="396">
        <v>9</v>
      </c>
      <c r="F2209" s="396">
        <v>9</v>
      </c>
      <c r="G2209" s="396">
        <v>180</v>
      </c>
      <c r="H2209" s="396">
        <v>41</v>
      </c>
      <c r="I2209" s="396">
        <v>180</v>
      </c>
      <c r="J2209" s="396">
        <v>179</v>
      </c>
      <c r="K2209" s="396">
        <v>179</v>
      </c>
      <c r="L2209" s="396">
        <v>8</v>
      </c>
      <c r="M2209" s="396">
        <v>8</v>
      </c>
      <c r="N2209" s="396">
        <v>5</v>
      </c>
      <c r="O2209" s="396">
        <v>0</v>
      </c>
      <c r="P2209" s="396">
        <v>0</v>
      </c>
      <c r="Q2209" s="397">
        <v>0</v>
      </c>
      <c r="R2209" s="396">
        <v>5307</v>
      </c>
      <c r="S2209" s="396">
        <v>0</v>
      </c>
      <c r="T2209" s="396">
        <v>38</v>
      </c>
      <c r="U2209" s="396">
        <v>0</v>
      </c>
      <c r="V2209" s="399">
        <f t="shared" si="970"/>
        <v>0</v>
      </c>
      <c r="W2209" s="396">
        <f t="shared" si="960"/>
        <v>38</v>
      </c>
      <c r="X2209" s="397">
        <v>0</v>
      </c>
      <c r="Y2209" s="396"/>
      <c r="Z2209" s="396"/>
      <c r="AA2209" s="396"/>
      <c r="AB2209" s="396"/>
      <c r="AC2209" s="399">
        <f t="shared" si="971"/>
        <v>0</v>
      </c>
      <c r="AD2209" s="396">
        <f t="shared" si="962"/>
        <v>0</v>
      </c>
      <c r="AE2209" s="397"/>
      <c r="AF2209" s="396">
        <f t="shared" si="966"/>
        <v>5307</v>
      </c>
      <c r="AG2209" s="396">
        <f t="shared" si="967"/>
        <v>0</v>
      </c>
      <c r="AH2209" s="396">
        <f t="shared" si="963"/>
        <v>38</v>
      </c>
      <c r="AI2209" s="396">
        <f t="shared" si="968"/>
        <v>0</v>
      </c>
      <c r="AJ2209" s="399">
        <f t="shared" si="964"/>
        <v>0</v>
      </c>
      <c r="AK2209" s="396">
        <f t="shared" si="965"/>
        <v>38</v>
      </c>
      <c r="AL2209" s="397">
        <f t="shared" si="969"/>
        <v>0</v>
      </c>
    </row>
    <row r="2210" spans="3:38" ht="18" x14ac:dyDescent="0.25">
      <c r="C2210" s="396">
        <v>26</v>
      </c>
      <c r="D2210" s="396" t="s">
        <v>41</v>
      </c>
      <c r="E2210" s="396">
        <v>12</v>
      </c>
      <c r="F2210" s="396">
        <v>12</v>
      </c>
      <c r="G2210" s="396">
        <v>230</v>
      </c>
      <c r="H2210" s="396">
        <v>194</v>
      </c>
      <c r="I2210" s="396">
        <v>230</v>
      </c>
      <c r="J2210" s="396">
        <v>230</v>
      </c>
      <c r="K2210" s="396">
        <v>230</v>
      </c>
      <c r="L2210" s="396">
        <v>11</v>
      </c>
      <c r="M2210" s="396">
        <v>11</v>
      </c>
      <c r="N2210" s="396">
        <v>11</v>
      </c>
      <c r="O2210" s="396">
        <v>0</v>
      </c>
      <c r="P2210" s="396">
        <v>0</v>
      </c>
      <c r="Q2210" s="397">
        <v>0</v>
      </c>
      <c r="R2210" s="396">
        <v>13142</v>
      </c>
      <c r="S2210" s="396">
        <v>339</v>
      </c>
      <c r="T2210" s="396">
        <v>14</v>
      </c>
      <c r="U2210" s="396">
        <v>0</v>
      </c>
      <c r="V2210" s="399">
        <f t="shared" si="970"/>
        <v>0</v>
      </c>
      <c r="W2210" s="396">
        <f t="shared" si="960"/>
        <v>14</v>
      </c>
      <c r="X2210" s="397">
        <v>1.359</v>
      </c>
      <c r="Y2210" s="396"/>
      <c r="Z2210" s="396"/>
      <c r="AA2210" s="396"/>
      <c r="AB2210" s="396"/>
      <c r="AC2210" s="399">
        <f t="shared" si="971"/>
        <v>0</v>
      </c>
      <c r="AD2210" s="396">
        <f t="shared" si="962"/>
        <v>0</v>
      </c>
      <c r="AE2210" s="397"/>
      <c r="AF2210" s="396">
        <f t="shared" si="966"/>
        <v>13142</v>
      </c>
      <c r="AG2210" s="396">
        <f t="shared" si="967"/>
        <v>339</v>
      </c>
      <c r="AH2210" s="396">
        <f t="shared" si="963"/>
        <v>14</v>
      </c>
      <c r="AI2210" s="396">
        <f t="shared" si="968"/>
        <v>0</v>
      </c>
      <c r="AJ2210" s="399">
        <f t="shared" si="964"/>
        <v>0</v>
      </c>
      <c r="AK2210" s="396">
        <f t="shared" si="965"/>
        <v>14</v>
      </c>
      <c r="AL2210" s="397">
        <f t="shared" si="969"/>
        <v>1.359</v>
      </c>
    </row>
    <row r="2211" spans="3:38" ht="18" x14ac:dyDescent="0.25">
      <c r="C2211" s="396">
        <v>27</v>
      </c>
      <c r="D2211" s="396" t="s">
        <v>42</v>
      </c>
      <c r="E2211" s="396">
        <v>12</v>
      </c>
      <c r="F2211" s="396">
        <v>10</v>
      </c>
      <c r="G2211" s="396">
        <v>171</v>
      </c>
      <c r="H2211" s="396">
        <v>0</v>
      </c>
      <c r="I2211" s="396">
        <v>171</v>
      </c>
      <c r="J2211" s="396">
        <v>171</v>
      </c>
      <c r="K2211" s="396">
        <v>0</v>
      </c>
      <c r="L2211" s="396">
        <v>55</v>
      </c>
      <c r="M2211" s="396">
        <v>55</v>
      </c>
      <c r="N2211" s="396">
        <v>0</v>
      </c>
      <c r="O2211" s="396">
        <v>28</v>
      </c>
      <c r="P2211" s="396">
        <v>0</v>
      </c>
      <c r="Q2211" s="397">
        <v>0</v>
      </c>
      <c r="R2211" s="396">
        <v>171</v>
      </c>
      <c r="S2211" s="396">
        <v>171</v>
      </c>
      <c r="T2211" s="396">
        <v>99</v>
      </c>
      <c r="U2211" s="396">
        <v>0</v>
      </c>
      <c r="V2211" s="399">
        <f t="shared" si="970"/>
        <v>0</v>
      </c>
      <c r="W2211" s="396">
        <f t="shared" si="960"/>
        <v>99</v>
      </c>
      <c r="X2211" s="397">
        <v>0</v>
      </c>
      <c r="Y2211" s="396">
        <v>0</v>
      </c>
      <c r="Z2211" s="396">
        <v>0</v>
      </c>
      <c r="AA2211" s="396">
        <v>69</v>
      </c>
      <c r="AB2211" s="396">
        <v>0</v>
      </c>
      <c r="AC2211" s="399">
        <f t="shared" si="971"/>
        <v>0</v>
      </c>
      <c r="AD2211" s="396">
        <f t="shared" si="962"/>
        <v>69</v>
      </c>
      <c r="AE2211" s="397">
        <v>0</v>
      </c>
      <c r="AF2211" s="396">
        <f t="shared" si="966"/>
        <v>171</v>
      </c>
      <c r="AG2211" s="396">
        <f t="shared" si="967"/>
        <v>171</v>
      </c>
      <c r="AH2211" s="396">
        <f t="shared" si="963"/>
        <v>168</v>
      </c>
      <c r="AI2211" s="396">
        <f t="shared" si="968"/>
        <v>0</v>
      </c>
      <c r="AJ2211" s="399">
        <f t="shared" si="964"/>
        <v>0</v>
      </c>
      <c r="AK2211" s="396">
        <f t="shared" si="965"/>
        <v>168</v>
      </c>
      <c r="AL2211" s="397">
        <f t="shared" si="969"/>
        <v>0</v>
      </c>
    </row>
    <row r="2212" spans="3:38" ht="18" x14ac:dyDescent="0.25">
      <c r="C2212" s="396">
        <v>28</v>
      </c>
      <c r="D2212" s="396" t="s">
        <v>43</v>
      </c>
      <c r="E2212" s="396">
        <v>10</v>
      </c>
      <c r="F2212" s="396">
        <v>10</v>
      </c>
      <c r="G2212" s="396">
        <v>148</v>
      </c>
      <c r="H2212" s="396">
        <v>148</v>
      </c>
      <c r="I2212" s="396">
        <v>148</v>
      </c>
      <c r="J2212" s="396">
        <v>148</v>
      </c>
      <c r="K2212" s="396">
        <v>15</v>
      </c>
      <c r="L2212" s="396">
        <v>45</v>
      </c>
      <c r="M2212" s="396">
        <v>45</v>
      </c>
      <c r="N2212" s="396">
        <v>30</v>
      </c>
      <c r="O2212" s="396"/>
      <c r="P2212" s="396"/>
      <c r="Q2212" s="397">
        <v>0</v>
      </c>
      <c r="R2212" s="396">
        <v>221</v>
      </c>
      <c r="S2212" s="396">
        <v>121</v>
      </c>
      <c r="T2212" s="396">
        <v>82</v>
      </c>
      <c r="U2212" s="396">
        <v>5</v>
      </c>
      <c r="V2212" s="399">
        <f t="shared" si="970"/>
        <v>6.0975609756097562</v>
      </c>
      <c r="W2212" s="396">
        <f t="shared" si="960"/>
        <v>77</v>
      </c>
      <c r="X2212" s="397">
        <v>5.0000000000000001E-3</v>
      </c>
      <c r="Y2212" s="396">
        <v>38</v>
      </c>
      <c r="Z2212" s="396">
        <v>0</v>
      </c>
      <c r="AA2212" s="396">
        <v>23</v>
      </c>
      <c r="AB2212" s="396">
        <v>0</v>
      </c>
      <c r="AC2212" s="399">
        <f t="shared" si="971"/>
        <v>0</v>
      </c>
      <c r="AD2212" s="396">
        <f t="shared" si="962"/>
        <v>23</v>
      </c>
      <c r="AE2212" s="397">
        <v>0</v>
      </c>
      <c r="AF2212" s="396">
        <f t="shared" si="966"/>
        <v>259</v>
      </c>
      <c r="AG2212" s="396">
        <f t="shared" si="967"/>
        <v>121</v>
      </c>
      <c r="AH2212" s="396">
        <f>SUM(T2212,AA2212)</f>
        <v>105</v>
      </c>
      <c r="AI2212" s="396">
        <f t="shared" si="968"/>
        <v>5</v>
      </c>
      <c r="AJ2212" s="399">
        <f t="shared" si="964"/>
        <v>4.7619047619047619</v>
      </c>
      <c r="AK2212" s="396">
        <f t="shared" si="965"/>
        <v>100</v>
      </c>
      <c r="AL2212" s="397">
        <f t="shared" si="969"/>
        <v>5.0000000000000001E-3</v>
      </c>
    </row>
    <row r="2213" spans="3:38" ht="18" x14ac:dyDescent="0.25">
      <c r="C2213" s="396">
        <v>29</v>
      </c>
      <c r="D2213" s="396" t="s">
        <v>44</v>
      </c>
      <c r="E2213" s="396">
        <v>7</v>
      </c>
      <c r="F2213" s="396">
        <v>7</v>
      </c>
      <c r="G2213" s="396">
        <v>96</v>
      </c>
      <c r="H2213" s="396"/>
      <c r="I2213" s="396">
        <v>96</v>
      </c>
      <c r="J2213" s="396">
        <v>96</v>
      </c>
      <c r="K2213" s="396">
        <v>96</v>
      </c>
      <c r="L2213" s="396">
        <v>6</v>
      </c>
      <c r="M2213" s="396">
        <v>6</v>
      </c>
      <c r="N2213" s="396">
        <v>6</v>
      </c>
      <c r="O2213" s="396">
        <v>29</v>
      </c>
      <c r="P2213" s="396">
        <v>0</v>
      </c>
      <c r="Q2213" s="397">
        <v>0</v>
      </c>
      <c r="R2213" s="396">
        <v>96</v>
      </c>
      <c r="S2213" s="396">
        <v>96</v>
      </c>
      <c r="T2213" s="396">
        <v>47</v>
      </c>
      <c r="U2213" s="396">
        <v>0</v>
      </c>
      <c r="V2213" s="399">
        <f t="shared" si="970"/>
        <v>0</v>
      </c>
      <c r="W2213" s="396">
        <f t="shared" si="960"/>
        <v>47</v>
      </c>
      <c r="X2213" s="397">
        <v>0</v>
      </c>
      <c r="Y2213" s="396"/>
      <c r="Z2213" s="396"/>
      <c r="AA2213" s="396"/>
      <c r="AB2213" s="396"/>
      <c r="AC2213" s="399">
        <f t="shared" si="971"/>
        <v>0</v>
      </c>
      <c r="AD2213" s="396">
        <f t="shared" si="962"/>
        <v>0</v>
      </c>
      <c r="AE2213" s="397"/>
      <c r="AF2213" s="396">
        <f t="shared" si="966"/>
        <v>96</v>
      </c>
      <c r="AG2213" s="396">
        <f t="shared" si="967"/>
        <v>96</v>
      </c>
      <c r="AH2213" s="396">
        <f>SUM(T2213,AA2213)</f>
        <v>47</v>
      </c>
      <c r="AI2213" s="396">
        <f>U2213+AB2213</f>
        <v>0</v>
      </c>
      <c r="AJ2213" s="399">
        <f t="shared" si="964"/>
        <v>0</v>
      </c>
      <c r="AK2213" s="396">
        <f t="shared" si="965"/>
        <v>47</v>
      </c>
      <c r="AL2213" s="397">
        <f t="shared" si="969"/>
        <v>0</v>
      </c>
    </row>
    <row r="2214" spans="3:38" ht="18" x14ac:dyDescent="0.25">
      <c r="C2214" s="396">
        <v>30</v>
      </c>
      <c r="D2214" s="396" t="s">
        <v>45</v>
      </c>
      <c r="E2214" s="396">
        <v>18</v>
      </c>
      <c r="F2214" s="396">
        <v>18</v>
      </c>
      <c r="G2214" s="396">
        <v>262</v>
      </c>
      <c r="H2214" s="396">
        <v>0</v>
      </c>
      <c r="I2214" s="396">
        <v>262</v>
      </c>
      <c r="J2214" s="396">
        <v>262</v>
      </c>
      <c r="K2214" s="396">
        <v>0</v>
      </c>
      <c r="L2214" s="396">
        <v>17</v>
      </c>
      <c r="M2214" s="396">
        <v>17</v>
      </c>
      <c r="N2214" s="396">
        <v>17</v>
      </c>
      <c r="O2214" s="396">
        <v>0</v>
      </c>
      <c r="P2214" s="396">
        <v>0</v>
      </c>
      <c r="Q2214" s="397">
        <v>0</v>
      </c>
      <c r="R2214" s="396">
        <v>3792</v>
      </c>
      <c r="S2214" s="396">
        <v>3084</v>
      </c>
      <c r="T2214" s="396">
        <v>0</v>
      </c>
      <c r="U2214" s="396">
        <v>0</v>
      </c>
      <c r="V2214" s="399">
        <f t="shared" si="970"/>
        <v>0</v>
      </c>
      <c r="W2214" s="396">
        <f t="shared" si="960"/>
        <v>0</v>
      </c>
      <c r="X2214" s="397">
        <v>0</v>
      </c>
      <c r="Y2214" s="396">
        <v>0</v>
      </c>
      <c r="Z2214" s="396"/>
      <c r="AA2214" s="396">
        <v>69</v>
      </c>
      <c r="AB2214" s="396">
        <v>0</v>
      </c>
      <c r="AC2214" s="399">
        <f t="shared" si="971"/>
        <v>0</v>
      </c>
      <c r="AD2214" s="396">
        <f t="shared" si="962"/>
        <v>69</v>
      </c>
      <c r="AE2214" s="397">
        <v>0</v>
      </c>
      <c r="AF2214" s="396">
        <f t="shared" si="966"/>
        <v>3792</v>
      </c>
      <c r="AG2214" s="396">
        <f t="shared" si="967"/>
        <v>3084</v>
      </c>
      <c r="AH2214" s="396">
        <f>SUM(T2214,AA2214)</f>
        <v>69</v>
      </c>
      <c r="AI2214" s="396">
        <f t="shared" ref="AI2214" si="972">U2214+AB2214</f>
        <v>0</v>
      </c>
      <c r="AJ2214" s="399">
        <f t="shared" si="964"/>
        <v>0</v>
      </c>
      <c r="AK2214" s="396">
        <f t="shared" si="965"/>
        <v>69</v>
      </c>
      <c r="AL2214" s="397">
        <f t="shared" si="969"/>
        <v>0</v>
      </c>
    </row>
    <row r="2215" spans="3:38" ht="18" x14ac:dyDescent="0.25">
      <c r="C2215" s="400"/>
      <c r="D2215" s="400" t="s">
        <v>46</v>
      </c>
      <c r="E2215" s="400">
        <f t="shared" ref="E2215:F2215" si="973">SUM(E2185:E2214)</f>
        <v>340</v>
      </c>
      <c r="F2215" s="400">
        <f t="shared" si="973"/>
        <v>336</v>
      </c>
      <c r="G2215" s="400">
        <f>SUM(G2185:G2214)</f>
        <v>6232</v>
      </c>
      <c r="H2215" s="400">
        <f t="shared" ref="H2215" si="974">SUM(H2185:H2214)</f>
        <v>3358</v>
      </c>
      <c r="I2215" s="400">
        <f>SUM(I2185:I2214)</f>
        <v>6231</v>
      </c>
      <c r="J2215" s="400">
        <f t="shared" ref="J2215:P2215" si="975">SUM(J2185:J2214)</f>
        <v>6004</v>
      </c>
      <c r="K2215" s="400">
        <f t="shared" si="975"/>
        <v>3458</v>
      </c>
      <c r="L2215" s="400">
        <f t="shared" si="975"/>
        <v>1093</v>
      </c>
      <c r="M2215" s="400">
        <f t="shared" si="975"/>
        <v>1093</v>
      </c>
      <c r="N2215" s="400">
        <f t="shared" si="975"/>
        <v>941</v>
      </c>
      <c r="O2215" s="400">
        <f t="shared" si="975"/>
        <v>1128</v>
      </c>
      <c r="P2215" s="400">
        <f t="shared" si="975"/>
        <v>656</v>
      </c>
      <c r="Q2215" s="401">
        <f>SUM(Q2185:Q2214)</f>
        <v>61.237599999999993</v>
      </c>
      <c r="R2215" s="400">
        <f t="shared" ref="R2215:U2215" si="976">SUM(R2185:R2214)</f>
        <v>85091</v>
      </c>
      <c r="S2215" s="400">
        <f t="shared" si="976"/>
        <v>33415</v>
      </c>
      <c r="T2215" s="400">
        <f t="shared" si="976"/>
        <v>3199</v>
      </c>
      <c r="U2215" s="400">
        <f t="shared" si="976"/>
        <v>102</v>
      </c>
      <c r="V2215" s="402">
        <f t="shared" si="970"/>
        <v>3.1884964051266023</v>
      </c>
      <c r="W2215" s="396">
        <f t="shared" si="960"/>
        <v>3097</v>
      </c>
      <c r="X2215" s="401">
        <f t="shared" ref="X2215:AB2215" si="977">SUM(X2185:X2214)</f>
        <v>6.6429999999999998</v>
      </c>
      <c r="Y2215" s="400">
        <f t="shared" si="977"/>
        <v>1048</v>
      </c>
      <c r="Z2215" s="400">
        <f t="shared" si="977"/>
        <v>831</v>
      </c>
      <c r="AA2215" s="400">
        <f t="shared" si="977"/>
        <v>911</v>
      </c>
      <c r="AB2215" s="400">
        <f t="shared" si="977"/>
        <v>150</v>
      </c>
      <c r="AC2215" s="402">
        <f t="shared" si="971"/>
        <v>16.465422612513724</v>
      </c>
      <c r="AD2215" s="396">
        <f t="shared" si="962"/>
        <v>761</v>
      </c>
      <c r="AE2215" s="401">
        <f t="shared" ref="AE2215:AH2215" si="978">SUM(AE2185:AE2214)</f>
        <v>15.309999999999999</v>
      </c>
      <c r="AF2215" s="400">
        <f t="shared" si="978"/>
        <v>86139</v>
      </c>
      <c r="AG2215" s="400">
        <f t="shared" si="978"/>
        <v>34246</v>
      </c>
      <c r="AH2215" s="400">
        <f t="shared" si="978"/>
        <v>4110</v>
      </c>
      <c r="AI2215" s="400">
        <f>SUM(AI2185:AI2214)</f>
        <v>252</v>
      </c>
      <c r="AJ2215" s="402">
        <f t="shared" si="964"/>
        <v>6.1313868613138682</v>
      </c>
      <c r="AK2215" s="400">
        <f>SUM(AK2185:AK2214)</f>
        <v>3858</v>
      </c>
      <c r="AL2215" s="401">
        <f>SUM(AL2185:AL2214)</f>
        <v>30.222999999999995</v>
      </c>
    </row>
    <row r="2216" spans="3:38" ht="12.75" x14ac:dyDescent="0.2"/>
    <row r="2217" spans="3:38" ht="12.75" x14ac:dyDescent="0.2"/>
    <row r="2218" spans="3:38" ht="12.75" x14ac:dyDescent="0.2"/>
    <row r="2219" spans="3:38" ht="12.75" x14ac:dyDescent="0.2"/>
    <row r="2220" spans="3:38" ht="20.25" x14ac:dyDescent="0.2">
      <c r="C2220" s="802" t="s">
        <v>326</v>
      </c>
      <c r="D2220" s="802"/>
      <c r="E2220" s="802"/>
      <c r="F2220" s="802"/>
      <c r="G2220" s="802"/>
      <c r="H2220" s="802"/>
      <c r="I2220" s="802"/>
      <c r="J2220" s="802"/>
      <c r="K2220" s="802"/>
      <c r="L2220" s="802"/>
      <c r="M2220" s="802"/>
      <c r="N2220" s="802"/>
      <c r="O2220" s="802"/>
      <c r="P2220" s="802"/>
      <c r="Q2220" s="802"/>
      <c r="R2220" s="802"/>
      <c r="S2220" s="802"/>
      <c r="T2220" s="802"/>
      <c r="U2220" s="802"/>
      <c r="V2220" s="802"/>
      <c r="W2220" s="802"/>
      <c r="X2220" s="802"/>
      <c r="Y2220" s="802" t="s">
        <v>327</v>
      </c>
      <c r="Z2220" s="802"/>
      <c r="AA2220" s="802"/>
      <c r="AB2220" s="802"/>
      <c r="AC2220" s="802"/>
      <c r="AD2220" s="802"/>
      <c r="AE2220" s="802"/>
      <c r="AF2220" s="802"/>
      <c r="AG2220" s="802"/>
      <c r="AH2220" s="802"/>
      <c r="AI2220" s="802"/>
      <c r="AJ2220" s="802"/>
      <c r="AK2220" s="802"/>
      <c r="AL2220" s="802"/>
    </row>
    <row r="2221" spans="3:38" ht="20.25" x14ac:dyDescent="0.3">
      <c r="C2221" s="801" t="s">
        <v>2</v>
      </c>
      <c r="D2221" s="801" t="s">
        <v>3</v>
      </c>
      <c r="E2221" s="789" t="s">
        <v>4</v>
      </c>
      <c r="F2221" s="790"/>
      <c r="G2221" s="790"/>
      <c r="H2221" s="790"/>
      <c r="I2221" s="790"/>
      <c r="J2221" s="790"/>
      <c r="K2221" s="790"/>
      <c r="L2221" s="790"/>
      <c r="M2221" s="790"/>
      <c r="N2221" s="790"/>
      <c r="O2221" s="790"/>
      <c r="P2221" s="790"/>
      <c r="Q2221" s="791"/>
      <c r="R2221" s="803" t="s">
        <v>4</v>
      </c>
      <c r="S2221" s="803"/>
      <c r="T2221" s="803"/>
      <c r="U2221" s="803"/>
      <c r="V2221" s="803"/>
      <c r="W2221" s="803"/>
      <c r="X2221" s="803"/>
      <c r="Y2221" s="803" t="s">
        <v>9</v>
      </c>
      <c r="Z2221" s="803"/>
      <c r="AA2221" s="803"/>
      <c r="AB2221" s="803"/>
      <c r="AC2221" s="803"/>
      <c r="AD2221" s="803"/>
      <c r="AE2221" s="803"/>
      <c r="AF2221" s="803" t="s">
        <v>119</v>
      </c>
      <c r="AG2221" s="803"/>
      <c r="AH2221" s="803"/>
      <c r="AI2221" s="803"/>
      <c r="AJ2221" s="803"/>
      <c r="AK2221" s="803"/>
      <c r="AL2221" s="803"/>
    </row>
    <row r="2222" spans="3:38" ht="20.25" x14ac:dyDescent="0.3">
      <c r="C2222" s="801"/>
      <c r="D2222" s="801"/>
      <c r="E2222" s="789" t="s">
        <v>5</v>
      </c>
      <c r="F2222" s="790"/>
      <c r="G2222" s="790"/>
      <c r="H2222" s="790"/>
      <c r="I2222" s="790"/>
      <c r="J2222" s="790"/>
      <c r="K2222" s="790"/>
      <c r="L2222" s="790"/>
      <c r="M2222" s="790"/>
      <c r="N2222" s="790"/>
      <c r="O2222" s="790"/>
      <c r="P2222" s="790"/>
      <c r="Q2222" s="791"/>
      <c r="R2222" s="803" t="s">
        <v>64</v>
      </c>
      <c r="S2222" s="803"/>
      <c r="T2222" s="803"/>
      <c r="U2222" s="803"/>
      <c r="V2222" s="803"/>
      <c r="W2222" s="803"/>
      <c r="X2222" s="803"/>
      <c r="Y2222" s="803" t="s">
        <v>64</v>
      </c>
      <c r="Z2222" s="803"/>
      <c r="AA2222" s="803"/>
      <c r="AB2222" s="803"/>
      <c r="AC2222" s="803"/>
      <c r="AD2222" s="803"/>
      <c r="AE2222" s="803"/>
      <c r="AF2222" s="803" t="s">
        <v>64</v>
      </c>
      <c r="AG2222" s="803"/>
      <c r="AH2222" s="803"/>
      <c r="AI2222" s="803"/>
      <c r="AJ2222" s="803"/>
      <c r="AK2222" s="803"/>
      <c r="AL2222" s="803"/>
    </row>
    <row r="2223" spans="3:38" ht="20.25" x14ac:dyDescent="0.2">
      <c r="C2223" s="801"/>
      <c r="D2223" s="801"/>
      <c r="E2223" s="801" t="s">
        <v>15</v>
      </c>
      <c r="F2223" s="801"/>
      <c r="G2223" s="801" t="s">
        <v>256</v>
      </c>
      <c r="H2223" s="801"/>
      <c r="I2223" s="801" t="s">
        <v>257</v>
      </c>
      <c r="J2223" s="801"/>
      <c r="K2223" s="801"/>
      <c r="L2223" s="801" t="s">
        <v>258</v>
      </c>
      <c r="M2223" s="801"/>
      <c r="N2223" s="801"/>
      <c r="O2223" s="792" t="s">
        <v>158</v>
      </c>
      <c r="P2223" s="793"/>
      <c r="Q2223" s="794"/>
      <c r="R2223" s="801" t="s">
        <v>7</v>
      </c>
      <c r="S2223" s="801"/>
      <c r="T2223" s="801" t="s">
        <v>8</v>
      </c>
      <c r="U2223" s="801"/>
      <c r="V2223" s="801"/>
      <c r="W2223" s="801"/>
      <c r="X2223" s="801"/>
      <c r="Y2223" s="801" t="s">
        <v>7</v>
      </c>
      <c r="Z2223" s="801"/>
      <c r="AA2223" s="801" t="s">
        <v>8</v>
      </c>
      <c r="AB2223" s="801"/>
      <c r="AC2223" s="801"/>
      <c r="AD2223" s="801"/>
      <c r="AE2223" s="801"/>
      <c r="AF2223" s="801" t="s">
        <v>7</v>
      </c>
      <c r="AG2223" s="801"/>
      <c r="AH2223" s="801" t="s">
        <v>8</v>
      </c>
      <c r="AI2223" s="801"/>
      <c r="AJ2223" s="801"/>
      <c r="AK2223" s="801"/>
      <c r="AL2223" s="801"/>
    </row>
    <row r="2224" spans="3:38" ht="20.25" x14ac:dyDescent="0.2">
      <c r="C2224" s="801"/>
      <c r="D2224" s="801"/>
      <c r="E2224" s="801" t="s">
        <v>55</v>
      </c>
      <c r="F2224" s="801"/>
      <c r="G2224" s="801" t="s">
        <v>56</v>
      </c>
      <c r="H2224" s="801"/>
      <c r="I2224" s="801" t="s">
        <v>61</v>
      </c>
      <c r="J2224" s="801"/>
      <c r="K2224" s="801"/>
      <c r="L2224" s="801" t="s">
        <v>62</v>
      </c>
      <c r="M2224" s="801"/>
      <c r="N2224" s="801"/>
      <c r="O2224" s="795"/>
      <c r="P2224" s="796"/>
      <c r="Q2224" s="797"/>
      <c r="R2224" s="801" t="s">
        <v>65</v>
      </c>
      <c r="S2224" s="801"/>
      <c r="T2224" s="801" t="s">
        <v>69</v>
      </c>
      <c r="U2224" s="801"/>
      <c r="V2224" s="801"/>
      <c r="W2224" s="801"/>
      <c r="X2224" s="801"/>
      <c r="Y2224" s="801" t="s">
        <v>70</v>
      </c>
      <c r="Z2224" s="801"/>
      <c r="AA2224" s="801" t="s">
        <v>69</v>
      </c>
      <c r="AB2224" s="801"/>
      <c r="AC2224" s="801"/>
      <c r="AD2224" s="801"/>
      <c r="AE2224" s="801"/>
      <c r="AF2224" s="801" t="s">
        <v>70</v>
      </c>
      <c r="AG2224" s="801"/>
      <c r="AH2224" s="801" t="s">
        <v>69</v>
      </c>
      <c r="AI2224" s="801"/>
      <c r="AJ2224" s="801"/>
      <c r="AK2224" s="801"/>
      <c r="AL2224" s="801"/>
    </row>
    <row r="2225" spans="3:38" ht="101.25" x14ac:dyDescent="0.2">
      <c r="C2225" s="801"/>
      <c r="D2225" s="801"/>
      <c r="E2225" s="435" t="s">
        <v>75</v>
      </c>
      <c r="F2225" s="435" t="s">
        <v>76</v>
      </c>
      <c r="G2225" s="435" t="s">
        <v>57</v>
      </c>
      <c r="H2225" s="435" t="s">
        <v>77</v>
      </c>
      <c r="I2225" s="435" t="s">
        <v>58</v>
      </c>
      <c r="J2225" s="435" t="s">
        <v>59</v>
      </c>
      <c r="K2225" s="435" t="s">
        <v>60</v>
      </c>
      <c r="L2225" s="435" t="s">
        <v>58</v>
      </c>
      <c r="M2225" s="435" t="s">
        <v>59</v>
      </c>
      <c r="N2225" s="435" t="s">
        <v>63</v>
      </c>
      <c r="O2225" s="435" t="s">
        <v>170</v>
      </c>
      <c r="P2225" s="435" t="s">
        <v>171</v>
      </c>
      <c r="Q2225" s="435" t="s">
        <v>161</v>
      </c>
      <c r="R2225" s="435" t="s">
        <v>59</v>
      </c>
      <c r="S2225" s="435" t="s">
        <v>66</v>
      </c>
      <c r="T2225" s="435" t="s">
        <v>67</v>
      </c>
      <c r="U2225" s="435" t="s">
        <v>68</v>
      </c>
      <c r="V2225" s="435" t="s">
        <v>71</v>
      </c>
      <c r="W2225" s="435" t="s">
        <v>72</v>
      </c>
      <c r="X2225" s="435" t="s">
        <v>162</v>
      </c>
      <c r="Y2225" s="435" t="s">
        <v>59</v>
      </c>
      <c r="Z2225" s="435" t="s">
        <v>63</v>
      </c>
      <c r="AA2225" s="435" t="s">
        <v>67</v>
      </c>
      <c r="AB2225" s="435" t="s">
        <v>68</v>
      </c>
      <c r="AC2225" s="435" t="s">
        <v>71</v>
      </c>
      <c r="AD2225" s="435" t="s">
        <v>72</v>
      </c>
      <c r="AE2225" s="435" t="s">
        <v>221</v>
      </c>
      <c r="AF2225" s="435" t="s">
        <v>59</v>
      </c>
      <c r="AG2225" s="435" t="s">
        <v>63</v>
      </c>
      <c r="AH2225" s="435" t="s">
        <v>67</v>
      </c>
      <c r="AI2225" s="435" t="s">
        <v>68</v>
      </c>
      <c r="AJ2225" s="435" t="s">
        <v>71</v>
      </c>
      <c r="AK2225" s="435" t="s">
        <v>72</v>
      </c>
      <c r="AL2225" s="435" t="s">
        <v>172</v>
      </c>
    </row>
    <row r="2226" spans="3:38" ht="20.25" x14ac:dyDescent="0.3">
      <c r="C2226" s="436">
        <v>1</v>
      </c>
      <c r="D2226" s="436">
        <v>2</v>
      </c>
      <c r="E2226" s="436">
        <v>3</v>
      </c>
      <c r="F2226" s="436">
        <v>4</v>
      </c>
      <c r="G2226" s="436">
        <v>5</v>
      </c>
      <c r="H2226" s="436">
        <v>6</v>
      </c>
      <c r="I2226" s="436">
        <v>7</v>
      </c>
      <c r="J2226" s="436">
        <v>8</v>
      </c>
      <c r="K2226" s="436">
        <v>9</v>
      </c>
      <c r="L2226" s="436">
        <v>10</v>
      </c>
      <c r="M2226" s="436">
        <v>11</v>
      </c>
      <c r="N2226" s="436">
        <v>12</v>
      </c>
      <c r="O2226" s="436">
        <v>13</v>
      </c>
      <c r="P2226" s="436">
        <v>14</v>
      </c>
      <c r="Q2226" s="436">
        <v>15</v>
      </c>
      <c r="R2226" s="436">
        <v>16</v>
      </c>
      <c r="S2226" s="436">
        <v>17</v>
      </c>
      <c r="T2226" s="436">
        <v>18</v>
      </c>
      <c r="U2226" s="436">
        <v>19</v>
      </c>
      <c r="V2226" s="436">
        <v>20</v>
      </c>
      <c r="W2226" s="436">
        <v>21</v>
      </c>
      <c r="X2226" s="436">
        <v>22</v>
      </c>
      <c r="Y2226" s="436">
        <v>23</v>
      </c>
      <c r="Z2226" s="436">
        <v>24</v>
      </c>
      <c r="AA2226" s="436">
        <v>25</v>
      </c>
      <c r="AB2226" s="436">
        <v>26</v>
      </c>
      <c r="AC2226" s="436">
        <v>27</v>
      </c>
      <c r="AD2226" s="436">
        <v>28</v>
      </c>
      <c r="AE2226" s="436">
        <v>29</v>
      </c>
      <c r="AF2226" s="436">
        <v>30</v>
      </c>
      <c r="AG2226" s="436">
        <v>31</v>
      </c>
      <c r="AH2226" s="436">
        <v>32</v>
      </c>
      <c r="AI2226" s="436">
        <v>33</v>
      </c>
      <c r="AJ2226" s="436">
        <v>34</v>
      </c>
      <c r="AK2226" s="436">
        <v>35</v>
      </c>
      <c r="AL2226" s="436">
        <v>36</v>
      </c>
    </row>
    <row r="2227" spans="3:38" ht="20.25" x14ac:dyDescent="0.3">
      <c r="C2227" s="437">
        <v>1</v>
      </c>
      <c r="D2227" s="437" t="s">
        <v>16</v>
      </c>
      <c r="E2227" s="437">
        <v>9</v>
      </c>
      <c r="F2227" s="437">
        <v>9</v>
      </c>
      <c r="G2227" s="437">
        <v>209</v>
      </c>
      <c r="H2227" s="437">
        <v>209</v>
      </c>
      <c r="I2227" s="437">
        <v>209</v>
      </c>
      <c r="J2227" s="437">
        <v>209</v>
      </c>
      <c r="K2227" s="437">
        <v>0</v>
      </c>
      <c r="L2227" s="437">
        <v>24</v>
      </c>
      <c r="M2227" s="437">
        <v>24</v>
      </c>
      <c r="N2227" s="437">
        <v>24</v>
      </c>
      <c r="O2227" s="437">
        <v>51</v>
      </c>
      <c r="P2227" s="437">
        <v>47</v>
      </c>
      <c r="Q2227" s="438"/>
      <c r="R2227" s="439">
        <v>213</v>
      </c>
      <c r="S2227" s="437">
        <v>213</v>
      </c>
      <c r="T2227" s="437">
        <v>49</v>
      </c>
      <c r="U2227" s="437">
        <v>0</v>
      </c>
      <c r="V2227" s="440">
        <f t="shared" ref="V2227:V2235" si="979">IF(U2227&lt;&gt;0,(U2227/T2227*100),0)</f>
        <v>0</v>
      </c>
      <c r="W2227" s="437">
        <f t="shared" ref="W2227:W2257" si="980">T2227-U2227</f>
        <v>49</v>
      </c>
      <c r="X2227" s="438">
        <v>0</v>
      </c>
      <c r="Y2227" s="437"/>
      <c r="Z2227" s="437"/>
      <c r="AA2227" s="437"/>
      <c r="AB2227" s="437"/>
      <c r="AC2227" s="440">
        <f t="shared" ref="AC2227:AC2245" si="981">IF(AB2227&lt;&gt;0,(AB2227/AA2227*100),0)</f>
        <v>0</v>
      </c>
      <c r="AD2227" s="437">
        <f t="shared" ref="AD2227:AD2257" si="982">AA2227-AB2227</f>
        <v>0</v>
      </c>
      <c r="AE2227" s="438"/>
      <c r="AF2227" s="437">
        <f>SUM(R2227,Y2227)</f>
        <v>213</v>
      </c>
      <c r="AG2227" s="437">
        <f>SUM(S2227,Z2227)</f>
        <v>213</v>
      </c>
      <c r="AH2227" s="437">
        <f t="shared" ref="AH2227:AH2253" si="983">SUM(T2227,AA2227)</f>
        <v>49</v>
      </c>
      <c r="AI2227" s="437">
        <f>U2227+AB2227</f>
        <v>0</v>
      </c>
      <c r="AJ2227" s="440">
        <f t="shared" ref="AJ2227:AJ2257" si="984">IF(AI2227&lt;&gt;0,(AI2227/AH2227*100),0)</f>
        <v>0</v>
      </c>
      <c r="AK2227" s="437">
        <f t="shared" ref="AK2227:AK2256" si="985">AH2227-AI2227</f>
        <v>49</v>
      </c>
      <c r="AL2227" s="438">
        <f>SUM(X2227,AE2227)</f>
        <v>0</v>
      </c>
    </row>
    <row r="2228" spans="3:38" ht="20.25" x14ac:dyDescent="0.3">
      <c r="C2228" s="437">
        <v>2</v>
      </c>
      <c r="D2228" s="437" t="s">
        <v>190</v>
      </c>
      <c r="E2228" s="437">
        <v>15</v>
      </c>
      <c r="F2228" s="437">
        <v>15</v>
      </c>
      <c r="G2228" s="437">
        <v>285</v>
      </c>
      <c r="H2228" s="437">
        <v>257</v>
      </c>
      <c r="I2228" s="437">
        <v>285</v>
      </c>
      <c r="J2228" s="437">
        <v>285</v>
      </c>
      <c r="K2228" s="437">
        <v>20</v>
      </c>
      <c r="L2228" s="437">
        <v>14</v>
      </c>
      <c r="M2228" s="437">
        <v>14</v>
      </c>
      <c r="N2228" s="437">
        <v>13</v>
      </c>
      <c r="O2228" s="437">
        <v>51</v>
      </c>
      <c r="P2228" s="437">
        <v>4</v>
      </c>
      <c r="Q2228" s="438">
        <v>0.60399999999999998</v>
      </c>
      <c r="R2228" s="437">
        <v>912</v>
      </c>
      <c r="S2228" s="437">
        <v>0</v>
      </c>
      <c r="T2228" s="437">
        <v>146</v>
      </c>
      <c r="U2228" s="437">
        <v>0</v>
      </c>
      <c r="V2228" s="440">
        <f t="shared" si="979"/>
        <v>0</v>
      </c>
      <c r="W2228" s="437">
        <f t="shared" si="980"/>
        <v>146</v>
      </c>
      <c r="X2228" s="438">
        <v>0</v>
      </c>
      <c r="Y2228" s="437"/>
      <c r="Z2228" s="437"/>
      <c r="AA2228" s="437"/>
      <c r="AB2228" s="437"/>
      <c r="AC2228" s="440">
        <f t="shared" si="981"/>
        <v>0</v>
      </c>
      <c r="AD2228" s="437">
        <f t="shared" si="982"/>
        <v>0</v>
      </c>
      <c r="AE2228" s="438"/>
      <c r="AF2228" s="437">
        <f t="shared" ref="AF2228:AF2256" si="986">SUM(R2228,Y2228)</f>
        <v>912</v>
      </c>
      <c r="AG2228" s="437">
        <f t="shared" ref="AG2228:AG2256" si="987">SUM(S2228,Z2228)</f>
        <v>0</v>
      </c>
      <c r="AH2228" s="437">
        <f t="shared" si="983"/>
        <v>146</v>
      </c>
      <c r="AI2228" s="437">
        <f t="shared" ref="AI2228:AI2254" si="988">U2228+AB2228</f>
        <v>0</v>
      </c>
      <c r="AJ2228" s="440">
        <f t="shared" si="984"/>
        <v>0</v>
      </c>
      <c r="AK2228" s="437">
        <f t="shared" si="985"/>
        <v>146</v>
      </c>
      <c r="AL2228" s="438">
        <f>SUM(X2228,AE2228)</f>
        <v>0</v>
      </c>
    </row>
    <row r="2229" spans="3:38" ht="20.25" x14ac:dyDescent="0.3">
      <c r="C2229" s="437">
        <v>3</v>
      </c>
      <c r="D2229" s="437" t="s">
        <v>18</v>
      </c>
      <c r="E2229" s="437">
        <v>13</v>
      </c>
      <c r="F2229" s="437">
        <v>13</v>
      </c>
      <c r="G2229" s="437">
        <v>289</v>
      </c>
      <c r="H2229" s="437">
        <v>282</v>
      </c>
      <c r="I2229" s="437">
        <v>287</v>
      </c>
      <c r="J2229" s="437">
        <v>287</v>
      </c>
      <c r="K2229" s="437">
        <v>280</v>
      </c>
      <c r="L2229" s="437">
        <v>12</v>
      </c>
      <c r="M2229" s="437">
        <v>12</v>
      </c>
      <c r="N2229" s="437">
        <v>12</v>
      </c>
      <c r="O2229" s="437">
        <v>11</v>
      </c>
      <c r="P2229" s="437">
        <v>0</v>
      </c>
      <c r="Q2229" s="438">
        <v>0</v>
      </c>
      <c r="R2229" s="437">
        <v>15003</v>
      </c>
      <c r="S2229" s="437">
        <v>139</v>
      </c>
      <c r="T2229" s="437">
        <v>55</v>
      </c>
      <c r="U2229" s="437">
        <v>2</v>
      </c>
      <c r="V2229" s="440">
        <f t="shared" si="979"/>
        <v>3.6363636363636362</v>
      </c>
      <c r="W2229" s="437">
        <f t="shared" si="980"/>
        <v>53</v>
      </c>
      <c r="X2229" s="438">
        <v>0.24</v>
      </c>
      <c r="Y2229" s="437">
        <v>975</v>
      </c>
      <c r="Z2229" s="437">
        <v>825</v>
      </c>
      <c r="AA2229" s="437">
        <v>50</v>
      </c>
      <c r="AB2229" s="437">
        <v>50</v>
      </c>
      <c r="AC2229" s="440">
        <f t="shared" si="981"/>
        <v>100</v>
      </c>
      <c r="AD2229" s="437">
        <f t="shared" si="982"/>
        <v>0</v>
      </c>
      <c r="AE2229" s="438">
        <v>1.38</v>
      </c>
      <c r="AF2229" s="437">
        <f t="shared" si="986"/>
        <v>15978</v>
      </c>
      <c r="AG2229" s="437">
        <f t="shared" si="987"/>
        <v>964</v>
      </c>
      <c r="AH2229" s="437">
        <f t="shared" si="983"/>
        <v>105</v>
      </c>
      <c r="AI2229" s="437">
        <f t="shared" si="988"/>
        <v>52</v>
      </c>
      <c r="AJ2229" s="440">
        <f t="shared" si="984"/>
        <v>49.523809523809526</v>
      </c>
      <c r="AK2229" s="437">
        <f t="shared" si="985"/>
        <v>53</v>
      </c>
      <c r="AL2229" s="438">
        <f>SUM(X2229,AE2229)</f>
        <v>1.6199999999999999</v>
      </c>
    </row>
    <row r="2230" spans="3:38" ht="20.25" x14ac:dyDescent="0.3">
      <c r="C2230" s="437">
        <v>4</v>
      </c>
      <c r="D2230" s="437" t="s">
        <v>19</v>
      </c>
      <c r="E2230" s="437">
        <v>13</v>
      </c>
      <c r="F2230" s="437">
        <v>13</v>
      </c>
      <c r="G2230" s="437">
        <v>246</v>
      </c>
      <c r="H2230" s="437">
        <v>0</v>
      </c>
      <c r="I2230" s="437">
        <v>246</v>
      </c>
      <c r="J2230" s="437">
        <v>30</v>
      </c>
      <c r="K2230" s="437">
        <v>230</v>
      </c>
      <c r="L2230" s="437">
        <v>12</v>
      </c>
      <c r="M2230" s="437">
        <v>12</v>
      </c>
      <c r="N2230" s="437">
        <v>12</v>
      </c>
      <c r="O2230" s="437">
        <v>20</v>
      </c>
      <c r="P2230" s="437">
        <v>0</v>
      </c>
      <c r="Q2230" s="438"/>
      <c r="R2230" s="437">
        <v>500</v>
      </c>
      <c r="S2230" s="437">
        <v>500</v>
      </c>
      <c r="T2230" s="437">
        <v>73</v>
      </c>
      <c r="U2230" s="437">
        <v>3</v>
      </c>
      <c r="V2230" s="440">
        <f t="shared" si="979"/>
        <v>4.10958904109589</v>
      </c>
      <c r="W2230" s="437">
        <f t="shared" si="980"/>
        <v>70</v>
      </c>
      <c r="X2230" s="438">
        <v>0.76400000000000001</v>
      </c>
      <c r="Y2230" s="437"/>
      <c r="Z2230" s="437"/>
      <c r="AA2230" s="437"/>
      <c r="AB2230" s="437"/>
      <c r="AC2230" s="440">
        <f t="shared" si="981"/>
        <v>0</v>
      </c>
      <c r="AD2230" s="437">
        <f t="shared" si="982"/>
        <v>0</v>
      </c>
      <c r="AE2230" s="438"/>
      <c r="AF2230" s="437">
        <f t="shared" si="986"/>
        <v>500</v>
      </c>
      <c r="AG2230" s="437">
        <f t="shared" si="987"/>
        <v>500</v>
      </c>
      <c r="AH2230" s="437">
        <f t="shared" si="983"/>
        <v>73</v>
      </c>
      <c r="AI2230" s="437">
        <f t="shared" si="988"/>
        <v>3</v>
      </c>
      <c r="AJ2230" s="440">
        <f t="shared" si="984"/>
        <v>4.10958904109589</v>
      </c>
      <c r="AK2230" s="437">
        <f t="shared" si="985"/>
        <v>70</v>
      </c>
      <c r="AL2230" s="438">
        <f>SUM(X2230,AE2230)</f>
        <v>0.76400000000000001</v>
      </c>
    </row>
    <row r="2231" spans="3:38" ht="20.25" x14ac:dyDescent="0.3">
      <c r="C2231" s="437">
        <v>5</v>
      </c>
      <c r="D2231" s="437" t="s">
        <v>20</v>
      </c>
      <c r="E2231" s="437">
        <v>8</v>
      </c>
      <c r="F2231" s="437">
        <v>8</v>
      </c>
      <c r="G2231" s="437">
        <v>193</v>
      </c>
      <c r="H2231" s="437">
        <v>0</v>
      </c>
      <c r="I2231" s="437">
        <v>193</v>
      </c>
      <c r="J2231" s="437">
        <v>193</v>
      </c>
      <c r="K2231" s="437">
        <v>193</v>
      </c>
      <c r="L2231" s="437">
        <v>70</v>
      </c>
      <c r="M2231" s="437">
        <v>70</v>
      </c>
      <c r="N2231" s="437">
        <v>70</v>
      </c>
      <c r="O2231" s="437">
        <v>7</v>
      </c>
      <c r="P2231" s="437"/>
      <c r="Q2231" s="438"/>
      <c r="R2231" s="437">
        <v>636</v>
      </c>
      <c r="S2231" s="437">
        <v>0</v>
      </c>
      <c r="T2231" s="437">
        <v>133</v>
      </c>
      <c r="U2231" s="437">
        <v>0</v>
      </c>
      <c r="V2231" s="440">
        <f t="shared" si="979"/>
        <v>0</v>
      </c>
      <c r="W2231" s="437">
        <f t="shared" si="980"/>
        <v>133</v>
      </c>
      <c r="X2231" s="438">
        <v>0</v>
      </c>
      <c r="Y2231" s="437"/>
      <c r="Z2231" s="437"/>
      <c r="AA2231" s="437">
        <v>0</v>
      </c>
      <c r="AB2231" s="437">
        <v>0</v>
      </c>
      <c r="AC2231" s="440">
        <f t="shared" si="981"/>
        <v>0</v>
      </c>
      <c r="AD2231" s="437">
        <f t="shared" si="982"/>
        <v>0</v>
      </c>
      <c r="AE2231" s="438"/>
      <c r="AF2231" s="437">
        <f t="shared" si="986"/>
        <v>636</v>
      </c>
      <c r="AG2231" s="437">
        <f t="shared" si="987"/>
        <v>0</v>
      </c>
      <c r="AH2231" s="437">
        <f t="shared" si="983"/>
        <v>133</v>
      </c>
      <c r="AI2231" s="437">
        <f t="shared" si="988"/>
        <v>0</v>
      </c>
      <c r="AJ2231" s="440">
        <f t="shared" si="984"/>
        <v>0</v>
      </c>
      <c r="AK2231" s="437">
        <f t="shared" si="985"/>
        <v>133</v>
      </c>
      <c r="AL2231" s="438">
        <v>8.27</v>
      </c>
    </row>
    <row r="2232" spans="3:38" ht="20.25" x14ac:dyDescent="0.3">
      <c r="C2232" s="437">
        <v>6</v>
      </c>
      <c r="D2232" s="437" t="s">
        <v>21</v>
      </c>
      <c r="E2232" s="437">
        <v>4</v>
      </c>
      <c r="F2232" s="437">
        <v>4</v>
      </c>
      <c r="G2232" s="437">
        <v>63</v>
      </c>
      <c r="H2232" s="437">
        <v>63</v>
      </c>
      <c r="I2232" s="437">
        <v>63</v>
      </c>
      <c r="J2232" s="437">
        <v>63</v>
      </c>
      <c r="K2232" s="437">
        <v>63</v>
      </c>
      <c r="L2232" s="437">
        <v>15</v>
      </c>
      <c r="M2232" s="437">
        <v>15</v>
      </c>
      <c r="N2232" s="437">
        <v>15</v>
      </c>
      <c r="O2232" s="437">
        <v>9</v>
      </c>
      <c r="P2232" s="437">
        <v>0</v>
      </c>
      <c r="Q2232" s="438">
        <v>0</v>
      </c>
      <c r="R2232" s="437">
        <v>42</v>
      </c>
      <c r="S2232" s="437">
        <v>38</v>
      </c>
      <c r="T2232" s="437">
        <v>0</v>
      </c>
      <c r="U2232" s="437">
        <v>0</v>
      </c>
      <c r="V2232" s="440">
        <f t="shared" si="979"/>
        <v>0</v>
      </c>
      <c r="W2232" s="437">
        <f t="shared" si="980"/>
        <v>0</v>
      </c>
      <c r="X2232" s="438"/>
      <c r="Y2232" s="437"/>
      <c r="Z2232" s="437"/>
      <c r="AA2232" s="437"/>
      <c r="AB2232" s="437"/>
      <c r="AC2232" s="440">
        <f t="shared" si="981"/>
        <v>0</v>
      </c>
      <c r="AD2232" s="437">
        <f t="shared" si="982"/>
        <v>0</v>
      </c>
      <c r="AE2232" s="438"/>
      <c r="AF2232" s="437">
        <f t="shared" si="986"/>
        <v>42</v>
      </c>
      <c r="AG2232" s="437">
        <f t="shared" si="987"/>
        <v>38</v>
      </c>
      <c r="AH2232" s="437">
        <f t="shared" si="983"/>
        <v>0</v>
      </c>
      <c r="AI2232" s="437">
        <f t="shared" si="988"/>
        <v>0</v>
      </c>
      <c r="AJ2232" s="440">
        <f t="shared" si="984"/>
        <v>0</v>
      </c>
      <c r="AK2232" s="437">
        <f t="shared" si="985"/>
        <v>0</v>
      </c>
      <c r="AL2232" s="438">
        <f t="shared" ref="AL2232:AL2256" si="989">SUM(X2232,AE2232)</f>
        <v>0</v>
      </c>
    </row>
    <row r="2233" spans="3:38" ht="20.25" x14ac:dyDescent="0.3">
      <c r="C2233" s="437">
        <v>7</v>
      </c>
      <c r="D2233" s="437" t="s">
        <v>22</v>
      </c>
      <c r="E2233" s="437">
        <v>15</v>
      </c>
      <c r="F2233" s="437">
        <v>15</v>
      </c>
      <c r="G2233" s="437">
        <v>342</v>
      </c>
      <c r="H2233" s="437">
        <v>342</v>
      </c>
      <c r="I2233" s="437">
        <v>342</v>
      </c>
      <c r="J2233" s="437">
        <v>342</v>
      </c>
      <c r="K2233" s="437">
        <v>0</v>
      </c>
      <c r="L2233" s="437">
        <v>14</v>
      </c>
      <c r="M2233" s="437">
        <v>14</v>
      </c>
      <c r="N2233" s="437">
        <v>0</v>
      </c>
      <c r="O2233" s="437">
        <v>201</v>
      </c>
      <c r="P2233" s="437">
        <v>131</v>
      </c>
      <c r="Q2233" s="438">
        <v>15.55</v>
      </c>
      <c r="R2233" s="437">
        <v>51</v>
      </c>
      <c r="S2233" s="437">
        <v>51</v>
      </c>
      <c r="T2233" s="437">
        <v>117</v>
      </c>
      <c r="U2233" s="437">
        <v>0</v>
      </c>
      <c r="V2233" s="440">
        <f t="shared" si="979"/>
        <v>0</v>
      </c>
      <c r="W2233" s="437">
        <f t="shared" si="980"/>
        <v>117</v>
      </c>
      <c r="X2233" s="438">
        <v>0</v>
      </c>
      <c r="Y2233" s="437"/>
      <c r="Z2233" s="437"/>
      <c r="AA2233" s="437"/>
      <c r="AB2233" s="437"/>
      <c r="AC2233" s="440">
        <f t="shared" si="981"/>
        <v>0</v>
      </c>
      <c r="AD2233" s="437">
        <f t="shared" si="982"/>
        <v>0</v>
      </c>
      <c r="AE2233" s="438"/>
      <c r="AF2233" s="437">
        <f t="shared" si="986"/>
        <v>51</v>
      </c>
      <c r="AG2233" s="437">
        <f t="shared" si="987"/>
        <v>51</v>
      </c>
      <c r="AH2233" s="437">
        <f t="shared" si="983"/>
        <v>117</v>
      </c>
      <c r="AI2233" s="437">
        <f t="shared" si="988"/>
        <v>0</v>
      </c>
      <c r="AJ2233" s="440">
        <f t="shared" si="984"/>
        <v>0</v>
      </c>
      <c r="AK2233" s="437">
        <f t="shared" si="985"/>
        <v>117</v>
      </c>
      <c r="AL2233" s="438">
        <f t="shared" si="989"/>
        <v>0</v>
      </c>
    </row>
    <row r="2234" spans="3:38" ht="20.25" x14ac:dyDescent="0.3">
      <c r="C2234" s="437">
        <v>8</v>
      </c>
      <c r="D2234" s="437" t="s">
        <v>23</v>
      </c>
      <c r="E2234" s="437">
        <v>2</v>
      </c>
      <c r="F2234" s="437">
        <v>2</v>
      </c>
      <c r="G2234" s="437">
        <v>60</v>
      </c>
      <c r="H2234" s="437">
        <v>0</v>
      </c>
      <c r="I2234" s="437">
        <v>60</v>
      </c>
      <c r="J2234" s="437">
        <v>60</v>
      </c>
      <c r="K2234" s="437">
        <v>11</v>
      </c>
      <c r="L2234" s="437">
        <v>15</v>
      </c>
      <c r="M2234" s="437">
        <v>15</v>
      </c>
      <c r="N2234" s="437">
        <v>5</v>
      </c>
      <c r="O2234" s="437">
        <v>0</v>
      </c>
      <c r="P2234" s="437">
        <v>0</v>
      </c>
      <c r="Q2234" s="438">
        <v>0</v>
      </c>
      <c r="R2234" s="437">
        <v>2786</v>
      </c>
      <c r="S2234" s="437">
        <v>64</v>
      </c>
      <c r="T2234" s="437">
        <v>147</v>
      </c>
      <c r="U2234" s="437">
        <v>33</v>
      </c>
      <c r="V2234" s="440">
        <f t="shared" si="979"/>
        <v>22.448979591836736</v>
      </c>
      <c r="W2234" s="437">
        <f t="shared" si="980"/>
        <v>114</v>
      </c>
      <c r="X2234" s="438">
        <v>0.15</v>
      </c>
      <c r="Y2234" s="437">
        <v>0</v>
      </c>
      <c r="Z2234" s="437">
        <v>0</v>
      </c>
      <c r="AA2234" s="437">
        <v>0</v>
      </c>
      <c r="AB2234" s="437">
        <v>0</v>
      </c>
      <c r="AC2234" s="440">
        <f t="shared" si="981"/>
        <v>0</v>
      </c>
      <c r="AD2234" s="437">
        <f t="shared" si="982"/>
        <v>0</v>
      </c>
      <c r="AE2234" s="438"/>
      <c r="AF2234" s="437">
        <f t="shared" si="986"/>
        <v>2786</v>
      </c>
      <c r="AG2234" s="437">
        <f t="shared" si="987"/>
        <v>64</v>
      </c>
      <c r="AH2234" s="437">
        <f t="shared" si="983"/>
        <v>147</v>
      </c>
      <c r="AI2234" s="437">
        <f t="shared" si="988"/>
        <v>33</v>
      </c>
      <c r="AJ2234" s="440">
        <f t="shared" si="984"/>
        <v>22.448979591836736</v>
      </c>
      <c r="AK2234" s="437">
        <f t="shared" si="985"/>
        <v>114</v>
      </c>
      <c r="AL2234" s="438">
        <f t="shared" si="989"/>
        <v>0.15</v>
      </c>
    </row>
    <row r="2235" spans="3:38" ht="20.25" x14ac:dyDescent="0.3">
      <c r="C2235" s="437">
        <v>9</v>
      </c>
      <c r="D2235" s="437" t="s">
        <v>24</v>
      </c>
      <c r="E2235" s="437">
        <v>9</v>
      </c>
      <c r="F2235" s="437">
        <v>8</v>
      </c>
      <c r="G2235" s="437">
        <v>198</v>
      </c>
      <c r="H2235" s="437">
        <v>184</v>
      </c>
      <c r="I2235" s="437">
        <v>199</v>
      </c>
      <c r="J2235" s="437">
        <v>198</v>
      </c>
      <c r="K2235" s="437">
        <v>186</v>
      </c>
      <c r="L2235" s="437">
        <v>8</v>
      </c>
      <c r="M2235" s="437">
        <v>8</v>
      </c>
      <c r="N2235" s="437">
        <v>8</v>
      </c>
      <c r="O2235" s="437">
        <v>31</v>
      </c>
      <c r="P2235" s="437">
        <v>0</v>
      </c>
      <c r="Q2235" s="438">
        <v>0.08</v>
      </c>
      <c r="R2235" s="437">
        <v>130</v>
      </c>
      <c r="S2235" s="437">
        <v>125</v>
      </c>
      <c r="T2235" s="437">
        <v>110</v>
      </c>
      <c r="U2235" s="437">
        <v>0</v>
      </c>
      <c r="V2235" s="440">
        <f t="shared" si="979"/>
        <v>0</v>
      </c>
      <c r="W2235" s="437">
        <f t="shared" si="980"/>
        <v>110</v>
      </c>
      <c r="X2235" s="438">
        <v>0.37</v>
      </c>
      <c r="Y2235" s="437"/>
      <c r="Z2235" s="437"/>
      <c r="AA2235" s="437"/>
      <c r="AB2235" s="437"/>
      <c r="AC2235" s="440">
        <f t="shared" si="981"/>
        <v>0</v>
      </c>
      <c r="AD2235" s="437">
        <f t="shared" si="982"/>
        <v>0</v>
      </c>
      <c r="AE2235" s="438"/>
      <c r="AF2235" s="437">
        <f t="shared" si="986"/>
        <v>130</v>
      </c>
      <c r="AG2235" s="437">
        <f t="shared" si="987"/>
        <v>125</v>
      </c>
      <c r="AH2235" s="437">
        <f t="shared" si="983"/>
        <v>110</v>
      </c>
      <c r="AI2235" s="437">
        <f t="shared" si="988"/>
        <v>0</v>
      </c>
      <c r="AJ2235" s="440">
        <f t="shared" si="984"/>
        <v>0</v>
      </c>
      <c r="AK2235" s="437">
        <f t="shared" si="985"/>
        <v>110</v>
      </c>
      <c r="AL2235" s="438">
        <f t="shared" si="989"/>
        <v>0.37</v>
      </c>
    </row>
    <row r="2236" spans="3:38" ht="20.25" x14ac:dyDescent="0.3">
      <c r="C2236" s="437">
        <v>10</v>
      </c>
      <c r="D2236" s="437" t="s">
        <v>25</v>
      </c>
      <c r="E2236" s="437">
        <v>8</v>
      </c>
      <c r="F2236" s="437">
        <v>8</v>
      </c>
      <c r="G2236" s="437">
        <v>129</v>
      </c>
      <c r="H2236" s="437">
        <v>129</v>
      </c>
      <c r="I2236" s="437">
        <v>129</v>
      </c>
      <c r="J2236" s="437">
        <v>129</v>
      </c>
      <c r="K2236" s="437">
        <v>129</v>
      </c>
      <c r="L2236" s="437">
        <v>7</v>
      </c>
      <c r="M2236" s="437">
        <v>7</v>
      </c>
      <c r="N2236" s="437">
        <v>7</v>
      </c>
      <c r="O2236" s="437">
        <v>90</v>
      </c>
      <c r="P2236" s="437">
        <v>51</v>
      </c>
      <c r="Q2236" s="438">
        <v>5.99</v>
      </c>
      <c r="R2236" s="437">
        <v>268</v>
      </c>
      <c r="S2236" s="437">
        <v>150</v>
      </c>
      <c r="T2236" s="437">
        <v>363</v>
      </c>
      <c r="U2236" s="437">
        <v>0</v>
      </c>
      <c r="V2236" s="440">
        <v>182</v>
      </c>
      <c r="W2236" s="437">
        <f t="shared" si="980"/>
        <v>363</v>
      </c>
      <c r="X2236" s="438">
        <v>0</v>
      </c>
      <c r="Y2236" s="437">
        <v>6</v>
      </c>
      <c r="Z2236" s="437">
        <v>6</v>
      </c>
      <c r="AA2236" s="437">
        <v>23</v>
      </c>
      <c r="AB2236" s="437">
        <v>15</v>
      </c>
      <c r="AC2236" s="440">
        <f t="shared" si="981"/>
        <v>65.217391304347828</v>
      </c>
      <c r="AD2236" s="437">
        <f t="shared" si="982"/>
        <v>8</v>
      </c>
      <c r="AE2236" s="438">
        <v>0</v>
      </c>
      <c r="AF2236" s="437">
        <f t="shared" si="986"/>
        <v>274</v>
      </c>
      <c r="AG2236" s="437">
        <f t="shared" si="987"/>
        <v>156</v>
      </c>
      <c r="AH2236" s="437">
        <f t="shared" si="983"/>
        <v>386</v>
      </c>
      <c r="AI2236" s="437">
        <f t="shared" si="988"/>
        <v>15</v>
      </c>
      <c r="AJ2236" s="440">
        <f t="shared" si="984"/>
        <v>3.8860103626943006</v>
      </c>
      <c r="AK2236" s="437">
        <f t="shared" si="985"/>
        <v>371</v>
      </c>
      <c r="AL2236" s="438">
        <f t="shared" si="989"/>
        <v>0</v>
      </c>
    </row>
    <row r="2237" spans="3:38" ht="20.25" x14ac:dyDescent="0.3">
      <c r="C2237" s="437">
        <v>11</v>
      </c>
      <c r="D2237" s="437" t="s">
        <v>26</v>
      </c>
      <c r="E2237" s="437">
        <v>23</v>
      </c>
      <c r="F2237" s="437">
        <v>23</v>
      </c>
      <c r="G2237" s="437">
        <v>475</v>
      </c>
      <c r="H2237" s="437">
        <v>475</v>
      </c>
      <c r="I2237" s="437">
        <v>475</v>
      </c>
      <c r="J2237" s="437">
        <v>475</v>
      </c>
      <c r="K2237" s="437">
        <v>475</v>
      </c>
      <c r="L2237" s="437">
        <v>22</v>
      </c>
      <c r="M2237" s="437">
        <v>22</v>
      </c>
      <c r="N2237" s="437">
        <v>22</v>
      </c>
      <c r="O2237" s="437">
        <v>300</v>
      </c>
      <c r="P2237" s="437">
        <v>225</v>
      </c>
      <c r="Q2237" s="438">
        <v>18.605599999999999</v>
      </c>
      <c r="R2237" s="437">
        <v>8033</v>
      </c>
      <c r="S2237" s="437">
        <v>7473</v>
      </c>
      <c r="T2237" s="437">
        <v>475</v>
      </c>
      <c r="U2237" s="437">
        <v>0</v>
      </c>
      <c r="V2237" s="440">
        <f t="shared" ref="V2237:V2257" si="990">IF(U2237&lt;&gt;0,(U2237/T2237*100),0)</f>
        <v>0</v>
      </c>
      <c r="W2237" s="437">
        <f t="shared" si="980"/>
        <v>475</v>
      </c>
      <c r="X2237" s="438">
        <v>0</v>
      </c>
      <c r="Y2237" s="437">
        <v>0</v>
      </c>
      <c r="Z2237" s="437"/>
      <c r="AA2237" s="437">
        <v>0</v>
      </c>
      <c r="AB2237" s="437">
        <v>0</v>
      </c>
      <c r="AC2237" s="440">
        <f t="shared" si="981"/>
        <v>0</v>
      </c>
      <c r="AD2237" s="437">
        <f t="shared" si="982"/>
        <v>0</v>
      </c>
      <c r="AE2237" s="438"/>
      <c r="AF2237" s="437">
        <f t="shared" si="986"/>
        <v>8033</v>
      </c>
      <c r="AG2237" s="437">
        <f t="shared" si="987"/>
        <v>7473</v>
      </c>
      <c r="AH2237" s="437">
        <f t="shared" si="983"/>
        <v>475</v>
      </c>
      <c r="AI2237" s="437">
        <f t="shared" si="988"/>
        <v>0</v>
      </c>
      <c r="AJ2237" s="440">
        <f t="shared" si="984"/>
        <v>0</v>
      </c>
      <c r="AK2237" s="437">
        <f t="shared" si="985"/>
        <v>475</v>
      </c>
      <c r="AL2237" s="438">
        <f t="shared" si="989"/>
        <v>0</v>
      </c>
    </row>
    <row r="2238" spans="3:38" ht="20.25" x14ac:dyDescent="0.3">
      <c r="C2238" s="437">
        <v>12</v>
      </c>
      <c r="D2238" s="437" t="s">
        <v>27</v>
      </c>
      <c r="E2238" s="437">
        <v>9</v>
      </c>
      <c r="F2238" s="437">
        <v>9</v>
      </c>
      <c r="G2238" s="437">
        <v>194</v>
      </c>
      <c r="H2238" s="437">
        <v>0</v>
      </c>
      <c r="I2238" s="437">
        <v>194</v>
      </c>
      <c r="J2238" s="437">
        <v>194</v>
      </c>
      <c r="K2238" s="437">
        <v>194</v>
      </c>
      <c r="L2238" s="437">
        <v>5</v>
      </c>
      <c r="M2238" s="437">
        <v>5</v>
      </c>
      <c r="N2238" s="437">
        <v>0</v>
      </c>
      <c r="O2238" s="437">
        <v>5</v>
      </c>
      <c r="P2238" s="437">
        <v>0</v>
      </c>
      <c r="Q2238" s="438">
        <v>0</v>
      </c>
      <c r="R2238" s="437">
        <v>36</v>
      </c>
      <c r="S2238" s="437">
        <v>36</v>
      </c>
      <c r="T2238" s="437">
        <v>13</v>
      </c>
      <c r="U2238" s="437">
        <v>0</v>
      </c>
      <c r="V2238" s="440">
        <f t="shared" si="990"/>
        <v>0</v>
      </c>
      <c r="W2238" s="437">
        <f t="shared" si="980"/>
        <v>13</v>
      </c>
      <c r="X2238" s="438">
        <v>0</v>
      </c>
      <c r="Y2238" s="437"/>
      <c r="Z2238" s="437"/>
      <c r="AA2238" s="437"/>
      <c r="AB2238" s="437"/>
      <c r="AC2238" s="440">
        <f t="shared" si="981"/>
        <v>0</v>
      </c>
      <c r="AD2238" s="437">
        <f t="shared" si="982"/>
        <v>0</v>
      </c>
      <c r="AE2238" s="438"/>
      <c r="AF2238" s="437">
        <f t="shared" si="986"/>
        <v>36</v>
      </c>
      <c r="AG2238" s="437">
        <f t="shared" si="987"/>
        <v>36</v>
      </c>
      <c r="AH2238" s="437">
        <f t="shared" si="983"/>
        <v>13</v>
      </c>
      <c r="AI2238" s="437">
        <f t="shared" si="988"/>
        <v>0</v>
      </c>
      <c r="AJ2238" s="440">
        <f t="shared" si="984"/>
        <v>0</v>
      </c>
      <c r="AK2238" s="437">
        <f t="shared" si="985"/>
        <v>13</v>
      </c>
      <c r="AL2238" s="438">
        <f t="shared" si="989"/>
        <v>0</v>
      </c>
    </row>
    <row r="2239" spans="3:38" ht="20.25" x14ac:dyDescent="0.3">
      <c r="C2239" s="437">
        <v>13</v>
      </c>
      <c r="D2239" s="437" t="s">
        <v>28</v>
      </c>
      <c r="E2239" s="437">
        <v>10</v>
      </c>
      <c r="F2239" s="437">
        <v>10</v>
      </c>
      <c r="G2239" s="437">
        <v>280</v>
      </c>
      <c r="H2239" s="437">
        <v>0</v>
      </c>
      <c r="I2239" s="437">
        <v>280</v>
      </c>
      <c r="J2239" s="437">
        <v>280</v>
      </c>
      <c r="K2239" s="437">
        <v>0</v>
      </c>
      <c r="L2239" s="437">
        <v>10</v>
      </c>
      <c r="M2239" s="437">
        <v>10</v>
      </c>
      <c r="N2239" s="437">
        <v>0</v>
      </c>
      <c r="O2239" s="437">
        <v>0</v>
      </c>
      <c r="P2239" s="437">
        <v>0</v>
      </c>
      <c r="Q2239" s="438">
        <v>0</v>
      </c>
      <c r="R2239" s="437">
        <v>236</v>
      </c>
      <c r="S2239" s="437">
        <v>0</v>
      </c>
      <c r="T2239" s="437">
        <v>28</v>
      </c>
      <c r="U2239" s="437">
        <v>0</v>
      </c>
      <c r="V2239" s="440">
        <f t="shared" si="990"/>
        <v>0</v>
      </c>
      <c r="W2239" s="437">
        <f t="shared" si="980"/>
        <v>28</v>
      </c>
      <c r="X2239" s="438">
        <v>0</v>
      </c>
      <c r="Y2239" s="437"/>
      <c r="Z2239" s="437"/>
      <c r="AA2239" s="437"/>
      <c r="AB2239" s="437"/>
      <c r="AC2239" s="440">
        <f t="shared" si="981"/>
        <v>0</v>
      </c>
      <c r="AD2239" s="437">
        <f t="shared" si="982"/>
        <v>0</v>
      </c>
      <c r="AE2239" s="438"/>
      <c r="AF2239" s="437">
        <f t="shared" si="986"/>
        <v>236</v>
      </c>
      <c r="AG2239" s="437">
        <f t="shared" si="987"/>
        <v>0</v>
      </c>
      <c r="AH2239" s="437">
        <f t="shared" si="983"/>
        <v>28</v>
      </c>
      <c r="AI2239" s="437">
        <f t="shared" si="988"/>
        <v>0</v>
      </c>
      <c r="AJ2239" s="440">
        <f t="shared" si="984"/>
        <v>0</v>
      </c>
      <c r="AK2239" s="437">
        <f t="shared" si="985"/>
        <v>28</v>
      </c>
      <c r="AL2239" s="438">
        <f t="shared" si="989"/>
        <v>0</v>
      </c>
    </row>
    <row r="2240" spans="3:38" ht="20.25" x14ac:dyDescent="0.3">
      <c r="C2240" s="437">
        <v>14</v>
      </c>
      <c r="D2240" s="437" t="s">
        <v>29</v>
      </c>
      <c r="E2240" s="437">
        <v>5</v>
      </c>
      <c r="F2240" s="437">
        <v>5</v>
      </c>
      <c r="G2240" s="437">
        <v>78</v>
      </c>
      <c r="H2240" s="437">
        <v>0</v>
      </c>
      <c r="I2240" s="437">
        <v>78</v>
      </c>
      <c r="J2240" s="437">
        <v>78</v>
      </c>
      <c r="K2240" s="437">
        <v>0</v>
      </c>
      <c r="L2240" s="437">
        <v>5</v>
      </c>
      <c r="M2240" s="437">
        <v>5</v>
      </c>
      <c r="N2240" s="437">
        <v>5</v>
      </c>
      <c r="O2240" s="437">
        <v>13</v>
      </c>
      <c r="P2240" s="437">
        <v>13</v>
      </c>
      <c r="Q2240" s="438">
        <v>7.0000000000000007E-2</v>
      </c>
      <c r="R2240" s="437">
        <v>4709</v>
      </c>
      <c r="S2240" s="437">
        <v>4709</v>
      </c>
      <c r="T2240" s="437">
        <v>23</v>
      </c>
      <c r="U2240" s="437">
        <v>3</v>
      </c>
      <c r="V2240" s="440">
        <f t="shared" si="990"/>
        <v>13.043478260869565</v>
      </c>
      <c r="W2240" s="437">
        <f t="shared" si="980"/>
        <v>20</v>
      </c>
      <c r="X2240" s="438">
        <v>1.4999999999999999E-2</v>
      </c>
      <c r="Y2240" s="437"/>
      <c r="Z2240" s="437"/>
      <c r="AA2240" s="437"/>
      <c r="AB2240" s="437"/>
      <c r="AC2240" s="440">
        <f t="shared" si="981"/>
        <v>0</v>
      </c>
      <c r="AD2240" s="437">
        <f t="shared" si="982"/>
        <v>0</v>
      </c>
      <c r="AE2240" s="438"/>
      <c r="AF2240" s="437">
        <f t="shared" si="986"/>
        <v>4709</v>
      </c>
      <c r="AG2240" s="437">
        <f t="shared" si="987"/>
        <v>4709</v>
      </c>
      <c r="AH2240" s="437">
        <f t="shared" si="983"/>
        <v>23</v>
      </c>
      <c r="AI2240" s="437">
        <f t="shared" si="988"/>
        <v>3</v>
      </c>
      <c r="AJ2240" s="440">
        <f t="shared" si="984"/>
        <v>13.043478260869565</v>
      </c>
      <c r="AK2240" s="437">
        <f t="shared" si="985"/>
        <v>20</v>
      </c>
      <c r="AL2240" s="438">
        <f t="shared" si="989"/>
        <v>1.4999999999999999E-2</v>
      </c>
    </row>
    <row r="2241" spans="3:38" ht="20.25" x14ac:dyDescent="0.3">
      <c r="C2241" s="437">
        <v>15</v>
      </c>
      <c r="D2241" s="437" t="s">
        <v>30</v>
      </c>
      <c r="E2241" s="437">
        <v>14</v>
      </c>
      <c r="F2241" s="437">
        <v>14</v>
      </c>
      <c r="G2241" s="437">
        <v>273</v>
      </c>
      <c r="H2241" s="437">
        <v>194</v>
      </c>
      <c r="I2241" s="437">
        <v>273</v>
      </c>
      <c r="J2241" s="437">
        <v>273</v>
      </c>
      <c r="K2241" s="437">
        <v>273</v>
      </c>
      <c r="L2241" s="437">
        <v>94</v>
      </c>
      <c r="M2241" s="437">
        <v>94</v>
      </c>
      <c r="N2241" s="437">
        <v>94</v>
      </c>
      <c r="O2241" s="437"/>
      <c r="P2241" s="437">
        <v>97</v>
      </c>
      <c r="Q2241" s="438">
        <v>7.22</v>
      </c>
      <c r="R2241" s="437">
        <v>4244</v>
      </c>
      <c r="S2241" s="437">
        <v>4243</v>
      </c>
      <c r="T2241" s="437">
        <v>425</v>
      </c>
      <c r="U2241" s="437">
        <v>0</v>
      </c>
      <c r="V2241" s="440">
        <f t="shared" si="990"/>
        <v>0</v>
      </c>
      <c r="W2241" s="437">
        <f t="shared" si="980"/>
        <v>425</v>
      </c>
      <c r="X2241" s="438">
        <v>0</v>
      </c>
      <c r="Y2241" s="437"/>
      <c r="Z2241" s="437"/>
      <c r="AA2241" s="437"/>
      <c r="AB2241" s="437"/>
      <c r="AC2241" s="440">
        <f t="shared" si="981"/>
        <v>0</v>
      </c>
      <c r="AD2241" s="437">
        <f t="shared" si="982"/>
        <v>0</v>
      </c>
      <c r="AE2241" s="438"/>
      <c r="AF2241" s="437">
        <f t="shared" si="986"/>
        <v>4244</v>
      </c>
      <c r="AG2241" s="437">
        <f t="shared" si="987"/>
        <v>4243</v>
      </c>
      <c r="AH2241" s="437">
        <f t="shared" si="983"/>
        <v>425</v>
      </c>
      <c r="AI2241" s="437">
        <f t="shared" si="988"/>
        <v>0</v>
      </c>
      <c r="AJ2241" s="440">
        <f t="shared" si="984"/>
        <v>0</v>
      </c>
      <c r="AK2241" s="437">
        <f t="shared" si="985"/>
        <v>425</v>
      </c>
      <c r="AL2241" s="438">
        <f t="shared" si="989"/>
        <v>0</v>
      </c>
    </row>
    <row r="2242" spans="3:38" ht="20.25" x14ac:dyDescent="0.3">
      <c r="C2242" s="437">
        <v>16</v>
      </c>
      <c r="D2242" s="437" t="s">
        <v>31</v>
      </c>
      <c r="E2242" s="437">
        <v>13</v>
      </c>
      <c r="F2242" s="437">
        <v>12</v>
      </c>
      <c r="G2242" s="437">
        <v>153</v>
      </c>
      <c r="H2242" s="437">
        <v>64</v>
      </c>
      <c r="I2242" s="437">
        <v>153</v>
      </c>
      <c r="J2242" s="437">
        <v>153</v>
      </c>
      <c r="K2242" s="437"/>
      <c r="L2242" s="437">
        <v>12</v>
      </c>
      <c r="M2242" s="437">
        <v>12</v>
      </c>
      <c r="N2242" s="437"/>
      <c r="O2242" s="437">
        <v>68</v>
      </c>
      <c r="P2242" s="437">
        <v>0</v>
      </c>
      <c r="Q2242" s="438">
        <v>0</v>
      </c>
      <c r="R2242" s="437">
        <v>27</v>
      </c>
      <c r="S2242" s="437">
        <v>2</v>
      </c>
      <c r="T2242" s="437">
        <v>38</v>
      </c>
      <c r="U2242" s="437">
        <v>0</v>
      </c>
      <c r="V2242" s="440">
        <f t="shared" si="990"/>
        <v>0</v>
      </c>
      <c r="W2242" s="437">
        <f t="shared" si="980"/>
        <v>38</v>
      </c>
      <c r="X2242" s="438">
        <v>0</v>
      </c>
      <c r="Y2242" s="437">
        <v>0</v>
      </c>
      <c r="Z2242" s="437"/>
      <c r="AA2242" s="437">
        <v>71</v>
      </c>
      <c r="AB2242" s="437">
        <v>0</v>
      </c>
      <c r="AC2242" s="440">
        <f t="shared" si="981"/>
        <v>0</v>
      </c>
      <c r="AD2242" s="437">
        <f t="shared" si="982"/>
        <v>71</v>
      </c>
      <c r="AE2242" s="438">
        <v>0</v>
      </c>
      <c r="AF2242" s="437">
        <f t="shared" si="986"/>
        <v>27</v>
      </c>
      <c r="AG2242" s="437">
        <f t="shared" si="987"/>
        <v>2</v>
      </c>
      <c r="AH2242" s="437">
        <f t="shared" si="983"/>
        <v>109</v>
      </c>
      <c r="AI2242" s="437">
        <f t="shared" si="988"/>
        <v>0</v>
      </c>
      <c r="AJ2242" s="440">
        <f t="shared" si="984"/>
        <v>0</v>
      </c>
      <c r="AK2242" s="437">
        <f t="shared" si="985"/>
        <v>109</v>
      </c>
      <c r="AL2242" s="438">
        <f t="shared" si="989"/>
        <v>0</v>
      </c>
    </row>
    <row r="2243" spans="3:38" ht="20.25" x14ac:dyDescent="0.3">
      <c r="C2243" s="437">
        <v>17</v>
      </c>
      <c r="D2243" s="437" t="s">
        <v>32</v>
      </c>
      <c r="E2243" s="437">
        <v>10</v>
      </c>
      <c r="F2243" s="437">
        <v>10</v>
      </c>
      <c r="G2243" s="437">
        <v>230</v>
      </c>
      <c r="H2243" s="437"/>
      <c r="I2243" s="437">
        <v>230</v>
      </c>
      <c r="J2243" s="437">
        <v>230</v>
      </c>
      <c r="K2243" s="437"/>
      <c r="L2243" s="437">
        <v>9</v>
      </c>
      <c r="M2243" s="437">
        <v>9</v>
      </c>
      <c r="N2243" s="437"/>
      <c r="O2243" s="437">
        <v>32</v>
      </c>
      <c r="P2243" s="437">
        <v>25</v>
      </c>
      <c r="Q2243" s="438">
        <v>6.82</v>
      </c>
      <c r="R2243" s="437">
        <v>0</v>
      </c>
      <c r="S2243" s="437"/>
      <c r="T2243" s="437">
        <v>15</v>
      </c>
      <c r="U2243" s="437">
        <v>0</v>
      </c>
      <c r="V2243" s="440">
        <f t="shared" si="990"/>
        <v>0</v>
      </c>
      <c r="W2243" s="437">
        <f t="shared" si="980"/>
        <v>15</v>
      </c>
      <c r="X2243" s="438">
        <v>0</v>
      </c>
      <c r="Y2243" s="437"/>
      <c r="Z2243" s="437"/>
      <c r="AA2243" s="437"/>
      <c r="AB2243" s="437"/>
      <c r="AC2243" s="440">
        <f t="shared" si="981"/>
        <v>0</v>
      </c>
      <c r="AD2243" s="437">
        <f t="shared" si="982"/>
        <v>0</v>
      </c>
      <c r="AE2243" s="438"/>
      <c r="AF2243" s="437">
        <f t="shared" si="986"/>
        <v>0</v>
      </c>
      <c r="AG2243" s="437">
        <f t="shared" si="987"/>
        <v>0</v>
      </c>
      <c r="AH2243" s="437">
        <f t="shared" si="983"/>
        <v>15</v>
      </c>
      <c r="AI2243" s="437">
        <f t="shared" si="988"/>
        <v>0</v>
      </c>
      <c r="AJ2243" s="440">
        <f t="shared" si="984"/>
        <v>0</v>
      </c>
      <c r="AK2243" s="437">
        <f t="shared" si="985"/>
        <v>15</v>
      </c>
      <c r="AL2243" s="438">
        <f t="shared" si="989"/>
        <v>0</v>
      </c>
    </row>
    <row r="2244" spans="3:38" ht="20.25" x14ac:dyDescent="0.3">
      <c r="C2244" s="437">
        <v>18</v>
      </c>
      <c r="D2244" s="437" t="s">
        <v>33</v>
      </c>
      <c r="E2244" s="437">
        <v>14</v>
      </c>
      <c r="F2244" s="437">
        <v>14</v>
      </c>
      <c r="G2244" s="437">
        <v>287</v>
      </c>
      <c r="H2244" s="437"/>
      <c r="I2244" s="437">
        <v>287</v>
      </c>
      <c r="J2244" s="437">
        <v>287</v>
      </c>
      <c r="K2244" s="437"/>
      <c r="L2244" s="437">
        <v>13</v>
      </c>
      <c r="M2244" s="437">
        <v>13</v>
      </c>
      <c r="N2244" s="437"/>
      <c r="O2244" s="437">
        <v>0</v>
      </c>
      <c r="P2244" s="437">
        <v>0</v>
      </c>
      <c r="Q2244" s="438">
        <v>0</v>
      </c>
      <c r="R2244" s="437">
        <v>0</v>
      </c>
      <c r="S2244" s="437"/>
      <c r="T2244" s="437">
        <v>70</v>
      </c>
      <c r="U2244" s="437">
        <v>0</v>
      </c>
      <c r="V2244" s="440">
        <f t="shared" si="990"/>
        <v>0</v>
      </c>
      <c r="W2244" s="437">
        <f t="shared" si="980"/>
        <v>70</v>
      </c>
      <c r="X2244" s="438">
        <v>0</v>
      </c>
      <c r="Y2244" s="437">
        <v>0</v>
      </c>
      <c r="Z2244" s="437"/>
      <c r="AA2244" s="437">
        <v>53</v>
      </c>
      <c r="AB2244" s="437">
        <v>0</v>
      </c>
      <c r="AC2244" s="440">
        <f t="shared" si="981"/>
        <v>0</v>
      </c>
      <c r="AD2244" s="437">
        <f t="shared" si="982"/>
        <v>53</v>
      </c>
      <c r="AE2244" s="438">
        <v>0</v>
      </c>
      <c r="AF2244" s="437">
        <f t="shared" si="986"/>
        <v>0</v>
      </c>
      <c r="AG2244" s="437">
        <f t="shared" si="987"/>
        <v>0</v>
      </c>
      <c r="AH2244" s="437">
        <f t="shared" si="983"/>
        <v>123</v>
      </c>
      <c r="AI2244" s="437">
        <f t="shared" si="988"/>
        <v>0</v>
      </c>
      <c r="AJ2244" s="440">
        <f t="shared" si="984"/>
        <v>0</v>
      </c>
      <c r="AK2244" s="437">
        <f t="shared" si="985"/>
        <v>123</v>
      </c>
      <c r="AL2244" s="438">
        <f t="shared" si="989"/>
        <v>0</v>
      </c>
    </row>
    <row r="2245" spans="3:38" ht="20.25" x14ac:dyDescent="0.3">
      <c r="C2245" s="437">
        <v>19</v>
      </c>
      <c r="D2245" s="437" t="s">
        <v>34</v>
      </c>
      <c r="E2245" s="437">
        <v>11</v>
      </c>
      <c r="F2245" s="437">
        <v>11</v>
      </c>
      <c r="G2245" s="437">
        <v>168</v>
      </c>
      <c r="H2245" s="437">
        <v>168</v>
      </c>
      <c r="I2245" s="437">
        <v>168</v>
      </c>
      <c r="J2245" s="437">
        <v>168</v>
      </c>
      <c r="K2245" s="437">
        <v>168</v>
      </c>
      <c r="L2245" s="437">
        <v>34</v>
      </c>
      <c r="M2245" s="437">
        <v>34</v>
      </c>
      <c r="N2245" s="437">
        <v>34</v>
      </c>
      <c r="O2245" s="437">
        <v>6</v>
      </c>
      <c r="P2245" s="437">
        <v>0</v>
      </c>
      <c r="Q2245" s="438">
        <v>0</v>
      </c>
      <c r="R2245" s="437">
        <v>11902</v>
      </c>
      <c r="S2245" s="437">
        <v>11739</v>
      </c>
      <c r="T2245" s="437">
        <v>183</v>
      </c>
      <c r="U2245" s="437">
        <v>42</v>
      </c>
      <c r="V2245" s="440">
        <f t="shared" si="990"/>
        <v>22.950819672131146</v>
      </c>
      <c r="W2245" s="437">
        <f t="shared" si="980"/>
        <v>141</v>
      </c>
      <c r="X2245" s="438">
        <v>2.69</v>
      </c>
      <c r="Y2245" s="437"/>
      <c r="Z2245" s="437"/>
      <c r="AA2245" s="437"/>
      <c r="AB2245" s="437"/>
      <c r="AC2245" s="440">
        <f t="shared" si="981"/>
        <v>0</v>
      </c>
      <c r="AD2245" s="437">
        <f t="shared" si="982"/>
        <v>0</v>
      </c>
      <c r="AE2245" s="438"/>
      <c r="AF2245" s="437">
        <f t="shared" si="986"/>
        <v>11902</v>
      </c>
      <c r="AG2245" s="437">
        <f t="shared" si="987"/>
        <v>11739</v>
      </c>
      <c r="AH2245" s="437">
        <f t="shared" si="983"/>
        <v>183</v>
      </c>
      <c r="AI2245" s="437">
        <f t="shared" si="988"/>
        <v>42</v>
      </c>
      <c r="AJ2245" s="440">
        <f t="shared" si="984"/>
        <v>22.950819672131146</v>
      </c>
      <c r="AK2245" s="437">
        <f t="shared" si="985"/>
        <v>141</v>
      </c>
      <c r="AL2245" s="438">
        <f t="shared" si="989"/>
        <v>2.69</v>
      </c>
    </row>
    <row r="2246" spans="3:38" ht="20.25" x14ac:dyDescent="0.3">
      <c r="C2246" s="437">
        <v>20</v>
      </c>
      <c r="D2246" s="437" t="s">
        <v>35</v>
      </c>
      <c r="E2246" s="437">
        <v>15</v>
      </c>
      <c r="F2246" s="437">
        <v>15</v>
      </c>
      <c r="G2246" s="437">
        <v>226</v>
      </c>
      <c r="H2246" s="437">
        <v>226</v>
      </c>
      <c r="I2246" s="437">
        <v>226</v>
      </c>
      <c r="J2246" s="437">
        <v>226</v>
      </c>
      <c r="K2246" s="437">
        <v>226</v>
      </c>
      <c r="L2246" s="437">
        <v>14</v>
      </c>
      <c r="M2246" s="437">
        <v>14</v>
      </c>
      <c r="N2246" s="437">
        <v>14</v>
      </c>
      <c r="O2246" s="437">
        <v>61</v>
      </c>
      <c r="P2246" s="437">
        <v>0</v>
      </c>
      <c r="Q2246" s="438">
        <v>0</v>
      </c>
      <c r="R2246" s="437">
        <v>352</v>
      </c>
      <c r="S2246" s="437">
        <v>14</v>
      </c>
      <c r="T2246" s="437">
        <v>379</v>
      </c>
      <c r="U2246" s="437">
        <v>14</v>
      </c>
      <c r="V2246" s="440">
        <f t="shared" si="990"/>
        <v>3.6939313984168867</v>
      </c>
      <c r="W2246" s="437">
        <f t="shared" si="980"/>
        <v>365</v>
      </c>
      <c r="X2246" s="438">
        <v>1.05</v>
      </c>
      <c r="Y2246" s="437">
        <v>0</v>
      </c>
      <c r="Z2246" s="437"/>
      <c r="AA2246" s="437">
        <v>391</v>
      </c>
      <c r="AB2246" s="437">
        <v>14</v>
      </c>
      <c r="AC2246" s="440">
        <v>14</v>
      </c>
      <c r="AD2246" s="437">
        <f t="shared" si="982"/>
        <v>377</v>
      </c>
      <c r="AE2246" s="438">
        <v>1</v>
      </c>
      <c r="AF2246" s="437">
        <f t="shared" si="986"/>
        <v>352</v>
      </c>
      <c r="AG2246" s="437">
        <f t="shared" si="987"/>
        <v>14</v>
      </c>
      <c r="AH2246" s="437">
        <f t="shared" si="983"/>
        <v>770</v>
      </c>
      <c r="AI2246" s="437">
        <f t="shared" si="988"/>
        <v>28</v>
      </c>
      <c r="AJ2246" s="440">
        <f t="shared" si="984"/>
        <v>3.6363636363636362</v>
      </c>
      <c r="AK2246" s="437">
        <f t="shared" si="985"/>
        <v>742</v>
      </c>
      <c r="AL2246" s="438">
        <f t="shared" si="989"/>
        <v>2.0499999999999998</v>
      </c>
    </row>
    <row r="2247" spans="3:38" ht="20.25" x14ac:dyDescent="0.3">
      <c r="C2247" s="437">
        <v>21</v>
      </c>
      <c r="D2247" s="437" t="s">
        <v>36</v>
      </c>
      <c r="E2247" s="437">
        <v>8</v>
      </c>
      <c r="F2247" s="437">
        <v>8</v>
      </c>
      <c r="G2247" s="437">
        <v>108</v>
      </c>
      <c r="H2247" s="437">
        <v>108</v>
      </c>
      <c r="I2247" s="437">
        <v>108</v>
      </c>
      <c r="J2247" s="437">
        <v>99</v>
      </c>
      <c r="K2247" s="437">
        <v>0</v>
      </c>
      <c r="L2247" s="437">
        <v>7</v>
      </c>
      <c r="M2247" s="437">
        <v>7</v>
      </c>
      <c r="N2247" s="437">
        <v>7</v>
      </c>
      <c r="O2247" s="437">
        <v>52</v>
      </c>
      <c r="P2247" s="437">
        <v>0</v>
      </c>
      <c r="Q2247" s="438">
        <v>0</v>
      </c>
      <c r="R2247" s="437">
        <v>70</v>
      </c>
      <c r="S2247" s="437">
        <v>0</v>
      </c>
      <c r="T2247" s="437">
        <v>10</v>
      </c>
      <c r="U2247" s="437">
        <v>0</v>
      </c>
      <c r="V2247" s="440">
        <f t="shared" si="990"/>
        <v>0</v>
      </c>
      <c r="W2247" s="437">
        <f t="shared" si="980"/>
        <v>10</v>
      </c>
      <c r="X2247" s="438">
        <v>0</v>
      </c>
      <c r="Y2247" s="437">
        <v>29</v>
      </c>
      <c r="Z2247" s="437">
        <v>0</v>
      </c>
      <c r="AA2247" s="437">
        <v>24</v>
      </c>
      <c r="AB2247" s="437">
        <v>0</v>
      </c>
      <c r="AC2247" s="440">
        <f t="shared" ref="AC2247:AC2257" si="991">IF(AB2247&lt;&gt;0,(AB2247/AA2247*100),0)</f>
        <v>0</v>
      </c>
      <c r="AD2247" s="437">
        <f t="shared" si="982"/>
        <v>24</v>
      </c>
      <c r="AE2247" s="438"/>
      <c r="AF2247" s="437">
        <f t="shared" si="986"/>
        <v>99</v>
      </c>
      <c r="AG2247" s="437">
        <f t="shared" si="987"/>
        <v>0</v>
      </c>
      <c r="AH2247" s="437">
        <f t="shared" si="983"/>
        <v>34</v>
      </c>
      <c r="AI2247" s="437">
        <f t="shared" si="988"/>
        <v>0</v>
      </c>
      <c r="AJ2247" s="440">
        <f t="shared" si="984"/>
        <v>0</v>
      </c>
      <c r="AK2247" s="437">
        <f t="shared" si="985"/>
        <v>34</v>
      </c>
      <c r="AL2247" s="438">
        <f t="shared" si="989"/>
        <v>0</v>
      </c>
    </row>
    <row r="2248" spans="3:38" ht="20.25" x14ac:dyDescent="0.3">
      <c r="C2248" s="437">
        <v>22</v>
      </c>
      <c r="D2248" s="437" t="s">
        <v>37</v>
      </c>
      <c r="E2248" s="437">
        <v>27</v>
      </c>
      <c r="F2248" s="437">
        <v>27</v>
      </c>
      <c r="G2248" s="437">
        <v>382</v>
      </c>
      <c r="H2248" s="437">
        <v>0</v>
      </c>
      <c r="I2248" s="437">
        <v>382</v>
      </c>
      <c r="J2248" s="437">
        <v>382</v>
      </c>
      <c r="K2248" s="437">
        <v>382</v>
      </c>
      <c r="L2248" s="437">
        <v>520</v>
      </c>
      <c r="M2248" s="437">
        <v>520</v>
      </c>
      <c r="N2248" s="437">
        <v>520</v>
      </c>
      <c r="O2248" s="437">
        <v>1</v>
      </c>
      <c r="P2248" s="437">
        <v>1</v>
      </c>
      <c r="Q2248" s="438">
        <v>7.0000000000000007E-2</v>
      </c>
      <c r="R2248" s="437">
        <v>0</v>
      </c>
      <c r="S2248" s="437">
        <v>0</v>
      </c>
      <c r="T2248" s="437">
        <v>67</v>
      </c>
      <c r="U2248" s="437">
        <v>0</v>
      </c>
      <c r="V2248" s="440">
        <f t="shared" si="990"/>
        <v>0</v>
      </c>
      <c r="W2248" s="437">
        <f t="shared" si="980"/>
        <v>67</v>
      </c>
      <c r="X2248" s="438">
        <v>0</v>
      </c>
      <c r="Y2248" s="437">
        <v>0</v>
      </c>
      <c r="Z2248" s="437">
        <v>0</v>
      </c>
      <c r="AA2248" s="437">
        <v>138</v>
      </c>
      <c r="AB2248" s="437">
        <v>71</v>
      </c>
      <c r="AC2248" s="440">
        <f t="shared" si="991"/>
        <v>51.449275362318836</v>
      </c>
      <c r="AD2248" s="437">
        <f t="shared" si="982"/>
        <v>67</v>
      </c>
      <c r="AE2248" s="438">
        <v>12.93</v>
      </c>
      <c r="AF2248" s="437">
        <f t="shared" si="986"/>
        <v>0</v>
      </c>
      <c r="AG2248" s="437">
        <f t="shared" si="987"/>
        <v>0</v>
      </c>
      <c r="AH2248" s="437">
        <f t="shared" si="983"/>
        <v>205</v>
      </c>
      <c r="AI2248" s="437">
        <f t="shared" si="988"/>
        <v>71</v>
      </c>
      <c r="AJ2248" s="440">
        <f t="shared" si="984"/>
        <v>34.634146341463413</v>
      </c>
      <c r="AK2248" s="437">
        <f t="shared" si="985"/>
        <v>134</v>
      </c>
      <c r="AL2248" s="438">
        <f t="shared" si="989"/>
        <v>12.93</v>
      </c>
    </row>
    <row r="2249" spans="3:38" ht="20.25" x14ac:dyDescent="0.3">
      <c r="C2249" s="437">
        <v>23</v>
      </c>
      <c r="D2249" s="437" t="s">
        <v>187</v>
      </c>
      <c r="E2249" s="437">
        <v>11</v>
      </c>
      <c r="F2249" s="437">
        <v>11</v>
      </c>
      <c r="G2249" s="437">
        <v>169</v>
      </c>
      <c r="H2249" s="437">
        <v>168</v>
      </c>
      <c r="I2249" s="437">
        <v>169</v>
      </c>
      <c r="J2249" s="437">
        <v>169</v>
      </c>
      <c r="K2249" s="437">
        <v>0</v>
      </c>
      <c r="L2249" s="437">
        <v>10</v>
      </c>
      <c r="M2249" s="437">
        <v>10</v>
      </c>
      <c r="N2249" s="437">
        <v>10</v>
      </c>
      <c r="O2249" s="437">
        <v>50</v>
      </c>
      <c r="P2249" s="437">
        <v>50</v>
      </c>
      <c r="Q2249" s="438">
        <v>3.218</v>
      </c>
      <c r="R2249" s="437">
        <v>12104</v>
      </c>
      <c r="S2249" s="437">
        <v>0</v>
      </c>
      <c r="T2249" s="437">
        <v>0</v>
      </c>
      <c r="U2249" s="437">
        <v>0</v>
      </c>
      <c r="V2249" s="440">
        <f t="shared" si="990"/>
        <v>0</v>
      </c>
      <c r="W2249" s="437">
        <f t="shared" si="980"/>
        <v>0</v>
      </c>
      <c r="X2249" s="438">
        <v>0</v>
      </c>
      <c r="Y2249" s="437">
        <v>0</v>
      </c>
      <c r="Z2249" s="437"/>
      <c r="AA2249" s="437">
        <v>0</v>
      </c>
      <c r="AB2249" s="437">
        <v>0</v>
      </c>
      <c r="AC2249" s="440">
        <f t="shared" si="991"/>
        <v>0</v>
      </c>
      <c r="AD2249" s="437">
        <f t="shared" si="982"/>
        <v>0</v>
      </c>
      <c r="AE2249" s="438">
        <v>0</v>
      </c>
      <c r="AF2249" s="437">
        <f t="shared" si="986"/>
        <v>12104</v>
      </c>
      <c r="AG2249" s="437">
        <f t="shared" si="987"/>
        <v>0</v>
      </c>
      <c r="AH2249" s="437">
        <f t="shared" si="983"/>
        <v>0</v>
      </c>
      <c r="AI2249" s="437">
        <f t="shared" si="988"/>
        <v>0</v>
      </c>
      <c r="AJ2249" s="440">
        <f t="shared" si="984"/>
        <v>0</v>
      </c>
      <c r="AK2249" s="437">
        <f t="shared" si="985"/>
        <v>0</v>
      </c>
      <c r="AL2249" s="438">
        <f t="shared" si="989"/>
        <v>0</v>
      </c>
    </row>
    <row r="2250" spans="3:38" ht="20.25" x14ac:dyDescent="0.3">
      <c r="C2250" s="437">
        <v>24</v>
      </c>
      <c r="D2250" s="437" t="s">
        <v>39</v>
      </c>
      <c r="E2250" s="437">
        <v>6</v>
      </c>
      <c r="F2250" s="437">
        <v>6</v>
      </c>
      <c r="G2250" s="437">
        <v>108</v>
      </c>
      <c r="H2250" s="437">
        <v>106</v>
      </c>
      <c r="I2250" s="437">
        <v>108</v>
      </c>
      <c r="J2250" s="437">
        <v>108</v>
      </c>
      <c r="K2250" s="437">
        <v>108</v>
      </c>
      <c r="L2250" s="437">
        <v>5</v>
      </c>
      <c r="M2250" s="437">
        <v>5</v>
      </c>
      <c r="N2250" s="437"/>
      <c r="O2250" s="437">
        <v>12</v>
      </c>
      <c r="P2250" s="437">
        <v>12</v>
      </c>
      <c r="Q2250" s="438">
        <v>3.01</v>
      </c>
      <c r="R2250" s="437">
        <v>108</v>
      </c>
      <c r="S2250" s="437">
        <v>108</v>
      </c>
      <c r="T2250" s="437">
        <v>0</v>
      </c>
      <c r="U2250" s="437">
        <v>0</v>
      </c>
      <c r="V2250" s="440">
        <f t="shared" si="990"/>
        <v>0</v>
      </c>
      <c r="W2250" s="437">
        <f t="shared" si="980"/>
        <v>0</v>
      </c>
      <c r="X2250" s="438">
        <v>0</v>
      </c>
      <c r="Y2250" s="437"/>
      <c r="Z2250" s="437"/>
      <c r="AA2250" s="437"/>
      <c r="AB2250" s="437"/>
      <c r="AC2250" s="440">
        <f t="shared" si="991"/>
        <v>0</v>
      </c>
      <c r="AD2250" s="437">
        <f t="shared" si="982"/>
        <v>0</v>
      </c>
      <c r="AE2250" s="438"/>
      <c r="AF2250" s="437">
        <f t="shared" si="986"/>
        <v>108</v>
      </c>
      <c r="AG2250" s="437">
        <f t="shared" si="987"/>
        <v>108</v>
      </c>
      <c r="AH2250" s="437">
        <f t="shared" si="983"/>
        <v>0</v>
      </c>
      <c r="AI2250" s="437">
        <f t="shared" si="988"/>
        <v>0</v>
      </c>
      <c r="AJ2250" s="440">
        <f t="shared" si="984"/>
        <v>0</v>
      </c>
      <c r="AK2250" s="437">
        <f t="shared" si="985"/>
        <v>0</v>
      </c>
      <c r="AL2250" s="438">
        <f t="shared" si="989"/>
        <v>0</v>
      </c>
    </row>
    <row r="2251" spans="3:38" ht="20.25" x14ac:dyDescent="0.3">
      <c r="C2251" s="437">
        <v>25</v>
      </c>
      <c r="D2251" s="437" t="s">
        <v>40</v>
      </c>
      <c r="E2251" s="437">
        <v>9</v>
      </c>
      <c r="F2251" s="437">
        <v>9</v>
      </c>
      <c r="G2251" s="437">
        <v>180</v>
      </c>
      <c r="H2251" s="437">
        <v>41</v>
      </c>
      <c r="I2251" s="437">
        <v>180</v>
      </c>
      <c r="J2251" s="437">
        <v>179</v>
      </c>
      <c r="K2251" s="437">
        <v>179</v>
      </c>
      <c r="L2251" s="437">
        <v>8</v>
      </c>
      <c r="M2251" s="437">
        <v>8</v>
      </c>
      <c r="N2251" s="437">
        <v>5</v>
      </c>
      <c r="O2251" s="437">
        <v>0</v>
      </c>
      <c r="P2251" s="437">
        <v>0</v>
      </c>
      <c r="Q2251" s="438">
        <v>0</v>
      </c>
      <c r="R2251" s="437">
        <v>5307</v>
      </c>
      <c r="S2251" s="437">
        <v>0</v>
      </c>
      <c r="T2251" s="437">
        <v>38</v>
      </c>
      <c r="U2251" s="437">
        <v>0</v>
      </c>
      <c r="V2251" s="440">
        <f t="shared" si="990"/>
        <v>0</v>
      </c>
      <c r="W2251" s="437">
        <f t="shared" si="980"/>
        <v>38</v>
      </c>
      <c r="X2251" s="438">
        <v>0</v>
      </c>
      <c r="Y2251" s="437"/>
      <c r="Z2251" s="437"/>
      <c r="AA2251" s="437"/>
      <c r="AB2251" s="437"/>
      <c r="AC2251" s="440">
        <f t="shared" si="991"/>
        <v>0</v>
      </c>
      <c r="AD2251" s="437">
        <f t="shared" si="982"/>
        <v>0</v>
      </c>
      <c r="AE2251" s="438"/>
      <c r="AF2251" s="437">
        <f t="shared" si="986"/>
        <v>5307</v>
      </c>
      <c r="AG2251" s="437">
        <f t="shared" si="987"/>
        <v>0</v>
      </c>
      <c r="AH2251" s="437">
        <f t="shared" si="983"/>
        <v>38</v>
      </c>
      <c r="AI2251" s="437">
        <f t="shared" si="988"/>
        <v>0</v>
      </c>
      <c r="AJ2251" s="440">
        <f t="shared" si="984"/>
        <v>0</v>
      </c>
      <c r="AK2251" s="437">
        <f t="shared" si="985"/>
        <v>38</v>
      </c>
      <c r="AL2251" s="438">
        <f t="shared" si="989"/>
        <v>0</v>
      </c>
    </row>
    <row r="2252" spans="3:38" ht="20.25" x14ac:dyDescent="0.3">
      <c r="C2252" s="437">
        <v>26</v>
      </c>
      <c r="D2252" s="437" t="s">
        <v>41</v>
      </c>
      <c r="E2252" s="437">
        <v>12</v>
      </c>
      <c r="F2252" s="437">
        <v>12</v>
      </c>
      <c r="G2252" s="437">
        <v>230</v>
      </c>
      <c r="H2252" s="437">
        <v>194</v>
      </c>
      <c r="I2252" s="437">
        <v>230</v>
      </c>
      <c r="J2252" s="437">
        <v>230</v>
      </c>
      <c r="K2252" s="437">
        <v>230</v>
      </c>
      <c r="L2252" s="437">
        <v>11</v>
      </c>
      <c r="M2252" s="437">
        <v>11</v>
      </c>
      <c r="N2252" s="437">
        <v>11</v>
      </c>
      <c r="O2252" s="437">
        <v>0</v>
      </c>
      <c r="P2252" s="437">
        <v>0</v>
      </c>
      <c r="Q2252" s="438">
        <v>0</v>
      </c>
      <c r="R2252" s="437">
        <v>13142</v>
      </c>
      <c r="S2252" s="437">
        <v>339</v>
      </c>
      <c r="T2252" s="437">
        <v>14</v>
      </c>
      <c r="U2252" s="437">
        <v>0</v>
      </c>
      <c r="V2252" s="440">
        <f t="shared" si="990"/>
        <v>0</v>
      </c>
      <c r="W2252" s="437">
        <f t="shared" si="980"/>
        <v>14</v>
      </c>
      <c r="X2252" s="438">
        <v>1.359</v>
      </c>
      <c r="Y2252" s="437"/>
      <c r="Z2252" s="437"/>
      <c r="AA2252" s="437"/>
      <c r="AB2252" s="437"/>
      <c r="AC2252" s="440">
        <f t="shared" si="991"/>
        <v>0</v>
      </c>
      <c r="AD2252" s="437">
        <f t="shared" si="982"/>
        <v>0</v>
      </c>
      <c r="AE2252" s="438"/>
      <c r="AF2252" s="437">
        <f t="shared" si="986"/>
        <v>13142</v>
      </c>
      <c r="AG2252" s="437">
        <f t="shared" si="987"/>
        <v>339</v>
      </c>
      <c r="AH2252" s="437">
        <f t="shared" si="983"/>
        <v>14</v>
      </c>
      <c r="AI2252" s="437">
        <f t="shared" si="988"/>
        <v>0</v>
      </c>
      <c r="AJ2252" s="440">
        <f t="shared" si="984"/>
        <v>0</v>
      </c>
      <c r="AK2252" s="437">
        <f t="shared" si="985"/>
        <v>14</v>
      </c>
      <c r="AL2252" s="438">
        <f t="shared" si="989"/>
        <v>1.359</v>
      </c>
    </row>
    <row r="2253" spans="3:38" ht="20.25" x14ac:dyDescent="0.3">
      <c r="C2253" s="437">
        <v>27</v>
      </c>
      <c r="D2253" s="437" t="s">
        <v>42</v>
      </c>
      <c r="E2253" s="437">
        <v>12</v>
      </c>
      <c r="F2253" s="437">
        <v>10</v>
      </c>
      <c r="G2253" s="437">
        <v>171</v>
      </c>
      <c r="H2253" s="437">
        <v>0</v>
      </c>
      <c r="I2253" s="437">
        <v>171</v>
      </c>
      <c r="J2253" s="437">
        <v>171</v>
      </c>
      <c r="K2253" s="437">
        <v>0</v>
      </c>
      <c r="L2253" s="437">
        <v>55</v>
      </c>
      <c r="M2253" s="437">
        <v>55</v>
      </c>
      <c r="N2253" s="437">
        <v>0</v>
      </c>
      <c r="O2253" s="437">
        <v>28</v>
      </c>
      <c r="P2253" s="437">
        <v>0</v>
      </c>
      <c r="Q2253" s="438">
        <v>0</v>
      </c>
      <c r="R2253" s="437">
        <v>171</v>
      </c>
      <c r="S2253" s="437">
        <v>171</v>
      </c>
      <c r="T2253" s="437">
        <v>99</v>
      </c>
      <c r="U2253" s="437">
        <v>0</v>
      </c>
      <c r="V2253" s="440">
        <f t="shared" si="990"/>
        <v>0</v>
      </c>
      <c r="W2253" s="437">
        <f t="shared" si="980"/>
        <v>99</v>
      </c>
      <c r="X2253" s="438">
        <v>0</v>
      </c>
      <c r="Y2253" s="437">
        <v>0</v>
      </c>
      <c r="Z2253" s="437">
        <v>0</v>
      </c>
      <c r="AA2253" s="437">
        <v>69</v>
      </c>
      <c r="AB2253" s="437">
        <v>0</v>
      </c>
      <c r="AC2253" s="440">
        <f t="shared" si="991"/>
        <v>0</v>
      </c>
      <c r="AD2253" s="437">
        <f t="shared" si="982"/>
        <v>69</v>
      </c>
      <c r="AE2253" s="438">
        <v>0</v>
      </c>
      <c r="AF2253" s="437">
        <f t="shared" si="986"/>
        <v>171</v>
      </c>
      <c r="AG2253" s="437">
        <f t="shared" si="987"/>
        <v>171</v>
      </c>
      <c r="AH2253" s="437">
        <f t="shared" si="983"/>
        <v>168</v>
      </c>
      <c r="AI2253" s="437">
        <f t="shared" si="988"/>
        <v>0</v>
      </c>
      <c r="AJ2253" s="440">
        <f t="shared" si="984"/>
        <v>0</v>
      </c>
      <c r="AK2253" s="437">
        <f t="shared" si="985"/>
        <v>168</v>
      </c>
      <c r="AL2253" s="438">
        <f t="shared" si="989"/>
        <v>0</v>
      </c>
    </row>
    <row r="2254" spans="3:38" ht="20.25" x14ac:dyDescent="0.3">
      <c r="C2254" s="437">
        <v>28</v>
      </c>
      <c r="D2254" s="437" t="s">
        <v>43</v>
      </c>
      <c r="E2254" s="437">
        <v>10</v>
      </c>
      <c r="F2254" s="437">
        <v>10</v>
      </c>
      <c r="G2254" s="437">
        <v>148</v>
      </c>
      <c r="H2254" s="437">
        <v>148</v>
      </c>
      <c r="I2254" s="437">
        <v>148</v>
      </c>
      <c r="J2254" s="437">
        <v>148</v>
      </c>
      <c r="K2254" s="437">
        <v>15</v>
      </c>
      <c r="L2254" s="437">
        <v>45</v>
      </c>
      <c r="M2254" s="437">
        <v>45</v>
      </c>
      <c r="N2254" s="437">
        <v>30</v>
      </c>
      <c r="O2254" s="437"/>
      <c r="P2254" s="437"/>
      <c r="Q2254" s="438">
        <v>0</v>
      </c>
      <c r="R2254" s="437">
        <v>221</v>
      </c>
      <c r="S2254" s="437">
        <v>121</v>
      </c>
      <c r="T2254" s="437">
        <v>82</v>
      </c>
      <c r="U2254" s="437">
        <v>5</v>
      </c>
      <c r="V2254" s="440">
        <f t="shared" si="990"/>
        <v>6.0975609756097562</v>
      </c>
      <c r="W2254" s="437">
        <f t="shared" si="980"/>
        <v>77</v>
      </c>
      <c r="X2254" s="438">
        <v>5.0000000000000001E-3</v>
      </c>
      <c r="Y2254" s="437">
        <v>38</v>
      </c>
      <c r="Z2254" s="437">
        <v>0</v>
      </c>
      <c r="AA2254" s="437">
        <v>23</v>
      </c>
      <c r="AB2254" s="437">
        <v>0</v>
      </c>
      <c r="AC2254" s="440">
        <f t="shared" si="991"/>
        <v>0</v>
      </c>
      <c r="AD2254" s="437">
        <f t="shared" si="982"/>
        <v>23</v>
      </c>
      <c r="AE2254" s="438">
        <v>0</v>
      </c>
      <c r="AF2254" s="437">
        <f t="shared" si="986"/>
        <v>259</v>
      </c>
      <c r="AG2254" s="437">
        <f t="shared" si="987"/>
        <v>121</v>
      </c>
      <c r="AH2254" s="437">
        <f>SUM(T2254,AA2254)</f>
        <v>105</v>
      </c>
      <c r="AI2254" s="437">
        <f t="shared" si="988"/>
        <v>5</v>
      </c>
      <c r="AJ2254" s="440">
        <f t="shared" si="984"/>
        <v>4.7619047619047619</v>
      </c>
      <c r="AK2254" s="437">
        <f t="shared" si="985"/>
        <v>100</v>
      </c>
      <c r="AL2254" s="438">
        <f t="shared" si="989"/>
        <v>5.0000000000000001E-3</v>
      </c>
    </row>
    <row r="2255" spans="3:38" ht="20.25" x14ac:dyDescent="0.3">
      <c r="C2255" s="437">
        <v>29</v>
      </c>
      <c r="D2255" s="437" t="s">
        <v>44</v>
      </c>
      <c r="E2255" s="437">
        <v>7</v>
      </c>
      <c r="F2255" s="437">
        <v>7</v>
      </c>
      <c r="G2255" s="437">
        <v>96</v>
      </c>
      <c r="H2255" s="437"/>
      <c r="I2255" s="437">
        <v>96</v>
      </c>
      <c r="J2255" s="437">
        <v>96</v>
      </c>
      <c r="K2255" s="437">
        <v>96</v>
      </c>
      <c r="L2255" s="437">
        <v>6</v>
      </c>
      <c r="M2255" s="437">
        <v>6</v>
      </c>
      <c r="N2255" s="437">
        <v>6</v>
      </c>
      <c r="O2255" s="437">
        <v>29</v>
      </c>
      <c r="P2255" s="437">
        <v>0</v>
      </c>
      <c r="Q2255" s="438">
        <v>0</v>
      </c>
      <c r="R2255" s="437">
        <v>96</v>
      </c>
      <c r="S2255" s="437">
        <v>96</v>
      </c>
      <c r="T2255" s="437">
        <v>47</v>
      </c>
      <c r="U2255" s="437">
        <v>0</v>
      </c>
      <c r="V2255" s="440">
        <f t="shared" si="990"/>
        <v>0</v>
      </c>
      <c r="W2255" s="437">
        <f t="shared" si="980"/>
        <v>47</v>
      </c>
      <c r="X2255" s="438">
        <v>0</v>
      </c>
      <c r="Y2255" s="437"/>
      <c r="Z2255" s="437"/>
      <c r="AA2255" s="437"/>
      <c r="AB2255" s="437"/>
      <c r="AC2255" s="440">
        <f t="shared" si="991"/>
        <v>0</v>
      </c>
      <c r="AD2255" s="437">
        <f t="shared" si="982"/>
        <v>0</v>
      </c>
      <c r="AE2255" s="438"/>
      <c r="AF2255" s="437">
        <f t="shared" si="986"/>
        <v>96</v>
      </c>
      <c r="AG2255" s="437">
        <f t="shared" si="987"/>
        <v>96</v>
      </c>
      <c r="AH2255" s="437">
        <f>SUM(T2255,AA2255)</f>
        <v>47</v>
      </c>
      <c r="AI2255" s="437">
        <f>U2255+AB2255</f>
        <v>0</v>
      </c>
      <c r="AJ2255" s="440">
        <f t="shared" si="984"/>
        <v>0</v>
      </c>
      <c r="AK2255" s="437">
        <f t="shared" si="985"/>
        <v>47</v>
      </c>
      <c r="AL2255" s="438">
        <f t="shared" si="989"/>
        <v>0</v>
      </c>
    </row>
    <row r="2256" spans="3:38" ht="20.25" x14ac:dyDescent="0.3">
      <c r="C2256" s="437">
        <v>30</v>
      </c>
      <c r="D2256" s="437" t="s">
        <v>45</v>
      </c>
      <c r="E2256" s="437">
        <v>18</v>
      </c>
      <c r="F2256" s="437">
        <v>18</v>
      </c>
      <c r="G2256" s="437">
        <v>262</v>
      </c>
      <c r="H2256" s="437">
        <v>0</v>
      </c>
      <c r="I2256" s="437">
        <v>262</v>
      </c>
      <c r="J2256" s="437">
        <v>262</v>
      </c>
      <c r="K2256" s="437">
        <v>0</v>
      </c>
      <c r="L2256" s="437">
        <v>17</v>
      </c>
      <c r="M2256" s="437">
        <v>17</v>
      </c>
      <c r="N2256" s="437">
        <v>17</v>
      </c>
      <c r="O2256" s="437">
        <v>0</v>
      </c>
      <c r="P2256" s="437">
        <v>0</v>
      </c>
      <c r="Q2256" s="438">
        <v>0</v>
      </c>
      <c r="R2256" s="437">
        <v>3792</v>
      </c>
      <c r="S2256" s="437">
        <v>3084</v>
      </c>
      <c r="T2256" s="437">
        <v>0</v>
      </c>
      <c r="U2256" s="437">
        <v>0</v>
      </c>
      <c r="V2256" s="440">
        <f t="shared" si="990"/>
        <v>0</v>
      </c>
      <c r="W2256" s="437">
        <f t="shared" si="980"/>
        <v>0</v>
      </c>
      <c r="X2256" s="438">
        <v>0</v>
      </c>
      <c r="Y2256" s="437">
        <v>0</v>
      </c>
      <c r="Z2256" s="437"/>
      <c r="AA2256" s="437">
        <v>69</v>
      </c>
      <c r="AB2256" s="437">
        <v>0</v>
      </c>
      <c r="AC2256" s="440">
        <f t="shared" si="991"/>
        <v>0</v>
      </c>
      <c r="AD2256" s="437">
        <f t="shared" si="982"/>
        <v>69</v>
      </c>
      <c r="AE2256" s="438">
        <v>0</v>
      </c>
      <c r="AF2256" s="437">
        <f t="shared" si="986"/>
        <v>3792</v>
      </c>
      <c r="AG2256" s="437">
        <f t="shared" si="987"/>
        <v>3084</v>
      </c>
      <c r="AH2256" s="437">
        <f>SUM(T2256,AA2256)</f>
        <v>69</v>
      </c>
      <c r="AI2256" s="437">
        <f t="shared" ref="AI2256" si="992">U2256+AB2256</f>
        <v>0</v>
      </c>
      <c r="AJ2256" s="440">
        <f t="shared" si="984"/>
        <v>0</v>
      </c>
      <c r="AK2256" s="437">
        <f t="shared" si="985"/>
        <v>69</v>
      </c>
      <c r="AL2256" s="438">
        <f t="shared" si="989"/>
        <v>0</v>
      </c>
    </row>
    <row r="2257" spans="3:53" ht="20.25" x14ac:dyDescent="0.3">
      <c r="C2257" s="441"/>
      <c r="D2257" s="441" t="s">
        <v>46</v>
      </c>
      <c r="E2257" s="441">
        <f t="shared" ref="E2257:F2257" si="993">SUM(E2227:E2256)</f>
        <v>340</v>
      </c>
      <c r="F2257" s="441">
        <f t="shared" si="993"/>
        <v>336</v>
      </c>
      <c r="G2257" s="441">
        <f>SUM(G2227:G2256)</f>
        <v>6232</v>
      </c>
      <c r="H2257" s="441">
        <f t="shared" ref="H2257" si="994">SUM(H2227:H2256)</f>
        <v>3358</v>
      </c>
      <c r="I2257" s="441">
        <f>SUM(I2227:I2256)</f>
        <v>6231</v>
      </c>
      <c r="J2257" s="441">
        <f t="shared" ref="J2257:P2257" si="995">SUM(J2227:J2256)</f>
        <v>6004</v>
      </c>
      <c r="K2257" s="441">
        <f t="shared" si="995"/>
        <v>3458</v>
      </c>
      <c r="L2257" s="441">
        <f t="shared" si="995"/>
        <v>1093</v>
      </c>
      <c r="M2257" s="441">
        <f t="shared" si="995"/>
        <v>1093</v>
      </c>
      <c r="N2257" s="441">
        <f t="shared" si="995"/>
        <v>941</v>
      </c>
      <c r="O2257" s="441">
        <f t="shared" si="995"/>
        <v>1128</v>
      </c>
      <c r="P2257" s="441">
        <f t="shared" si="995"/>
        <v>656</v>
      </c>
      <c r="Q2257" s="442">
        <f>SUM(Q2227:Q2256)</f>
        <v>61.237599999999993</v>
      </c>
      <c r="R2257" s="441">
        <f t="shared" ref="R2257:U2257" si="996">SUM(R2227:R2256)</f>
        <v>85091</v>
      </c>
      <c r="S2257" s="441">
        <f t="shared" si="996"/>
        <v>33415</v>
      </c>
      <c r="T2257" s="441">
        <f t="shared" si="996"/>
        <v>3199</v>
      </c>
      <c r="U2257" s="441">
        <f t="shared" si="996"/>
        <v>102</v>
      </c>
      <c r="V2257" s="443">
        <f t="shared" si="990"/>
        <v>3.1884964051266023</v>
      </c>
      <c r="W2257" s="437">
        <f t="shared" si="980"/>
        <v>3097</v>
      </c>
      <c r="X2257" s="442">
        <f t="shared" ref="X2257:AB2257" si="997">SUM(X2227:X2256)</f>
        <v>6.6429999999999998</v>
      </c>
      <c r="Y2257" s="441">
        <f t="shared" si="997"/>
        <v>1048</v>
      </c>
      <c r="Z2257" s="441">
        <f t="shared" si="997"/>
        <v>831</v>
      </c>
      <c r="AA2257" s="441">
        <f t="shared" si="997"/>
        <v>911</v>
      </c>
      <c r="AB2257" s="441">
        <f t="shared" si="997"/>
        <v>150</v>
      </c>
      <c r="AC2257" s="443">
        <f t="shared" si="991"/>
        <v>16.465422612513724</v>
      </c>
      <c r="AD2257" s="437">
        <f t="shared" si="982"/>
        <v>761</v>
      </c>
      <c r="AE2257" s="442">
        <f t="shared" ref="AE2257:AH2257" si="998">SUM(AE2227:AE2256)</f>
        <v>15.309999999999999</v>
      </c>
      <c r="AF2257" s="441">
        <f t="shared" si="998"/>
        <v>86139</v>
      </c>
      <c r="AG2257" s="441">
        <f t="shared" si="998"/>
        <v>34246</v>
      </c>
      <c r="AH2257" s="441">
        <f t="shared" si="998"/>
        <v>4110</v>
      </c>
      <c r="AI2257" s="441">
        <f>SUM(AI2227:AI2256)</f>
        <v>252</v>
      </c>
      <c r="AJ2257" s="443">
        <f t="shared" si="984"/>
        <v>6.1313868613138682</v>
      </c>
      <c r="AK2257" s="441">
        <f>SUM(AK2227:AK2256)</f>
        <v>3858</v>
      </c>
      <c r="AL2257" s="442">
        <f>SUM(AL2227:AL2256)</f>
        <v>30.222999999999995</v>
      </c>
    </row>
    <row r="2258" spans="3:53" ht="12.75" x14ac:dyDescent="0.2"/>
    <row r="2259" spans="3:53" ht="12.75" x14ac:dyDescent="0.2"/>
    <row r="2260" spans="3:53" ht="12.75" x14ac:dyDescent="0.2"/>
    <row r="2261" spans="3:53" ht="12.75" x14ac:dyDescent="0.2"/>
    <row r="2262" spans="3:53" ht="12.75" x14ac:dyDescent="0.2"/>
    <row r="2263" spans="3:53" ht="20.25" customHeight="1" x14ac:dyDescent="0.2">
      <c r="C2263" s="798" t="s">
        <v>334</v>
      </c>
      <c r="D2263" s="798"/>
      <c r="E2263" s="798"/>
      <c r="F2263" s="798"/>
      <c r="G2263" s="798"/>
      <c r="H2263" s="798"/>
      <c r="I2263" s="798"/>
      <c r="J2263" s="798"/>
      <c r="K2263" s="798"/>
      <c r="L2263" s="798"/>
      <c r="M2263" s="798"/>
      <c r="N2263" s="798"/>
      <c r="O2263" s="798"/>
      <c r="P2263" s="798"/>
      <c r="Q2263" s="798"/>
      <c r="R2263" s="798"/>
      <c r="S2263" s="798"/>
      <c r="T2263" s="798"/>
      <c r="U2263" s="798"/>
      <c r="V2263" s="798"/>
      <c r="W2263" s="798"/>
      <c r="X2263" s="799"/>
      <c r="Y2263" s="800" t="s">
        <v>333</v>
      </c>
      <c r="Z2263" s="798"/>
      <c r="AA2263" s="798"/>
      <c r="AB2263" s="798"/>
      <c r="AC2263" s="798"/>
      <c r="AD2263" s="798"/>
      <c r="AE2263" s="798"/>
      <c r="AF2263" s="798"/>
      <c r="AG2263" s="798"/>
      <c r="AH2263" s="798"/>
      <c r="AI2263" s="798"/>
      <c r="AJ2263" s="798"/>
      <c r="AK2263" s="798"/>
      <c r="AL2263" s="798"/>
      <c r="AN2263" s="800"/>
      <c r="AO2263" s="798"/>
      <c r="AP2263" s="798"/>
      <c r="AQ2263" s="798"/>
      <c r="AR2263" s="798"/>
      <c r="AS2263" s="798"/>
      <c r="AT2263" s="798"/>
      <c r="AU2263" s="798"/>
      <c r="AV2263" s="798"/>
      <c r="AW2263" s="798"/>
      <c r="AX2263" s="798"/>
      <c r="AY2263" s="798"/>
      <c r="AZ2263" s="798"/>
      <c r="BA2263" s="798"/>
    </row>
    <row r="2264" spans="3:53" ht="20.25" customHeight="1" x14ac:dyDescent="0.3">
      <c r="C2264" s="786" t="s">
        <v>2</v>
      </c>
      <c r="D2264" s="786" t="s">
        <v>3</v>
      </c>
      <c r="E2264" s="789" t="s">
        <v>4</v>
      </c>
      <c r="F2264" s="790"/>
      <c r="G2264" s="790"/>
      <c r="H2264" s="790"/>
      <c r="I2264" s="790"/>
      <c r="J2264" s="790"/>
      <c r="K2264" s="790"/>
      <c r="L2264" s="790"/>
      <c r="M2264" s="790"/>
      <c r="N2264" s="790"/>
      <c r="O2264" s="790"/>
      <c r="P2264" s="790"/>
      <c r="Q2264" s="791"/>
      <c r="R2264" s="789" t="s">
        <v>4</v>
      </c>
      <c r="S2264" s="790"/>
      <c r="T2264" s="790"/>
      <c r="U2264" s="790"/>
      <c r="V2264" s="790"/>
      <c r="W2264" s="790"/>
      <c r="X2264" s="791"/>
      <c r="Y2264" s="789" t="s">
        <v>9</v>
      </c>
      <c r="Z2264" s="790"/>
      <c r="AA2264" s="790"/>
      <c r="AB2264" s="790"/>
      <c r="AC2264" s="790"/>
      <c r="AD2264" s="790"/>
      <c r="AE2264" s="791"/>
      <c r="AF2264" s="789" t="s">
        <v>119</v>
      </c>
      <c r="AG2264" s="790"/>
      <c r="AH2264" s="790"/>
      <c r="AI2264" s="790"/>
      <c r="AJ2264" s="790"/>
      <c r="AK2264" s="790"/>
      <c r="AL2264" s="791"/>
      <c r="AN2264" s="789"/>
      <c r="AO2264" s="790"/>
      <c r="AP2264" s="790"/>
      <c r="AQ2264" s="790"/>
      <c r="AR2264" s="790"/>
      <c r="AS2264" s="790"/>
      <c r="AT2264" s="791"/>
      <c r="AU2264" s="789"/>
      <c r="AV2264" s="790"/>
      <c r="AW2264" s="790"/>
      <c r="AX2264" s="790"/>
      <c r="AY2264" s="790"/>
      <c r="AZ2264" s="790"/>
      <c r="BA2264" s="791"/>
    </row>
    <row r="2265" spans="3:53" ht="20.25" x14ac:dyDescent="0.3">
      <c r="C2265" s="787"/>
      <c r="D2265" s="787"/>
      <c r="E2265" s="789" t="s">
        <v>5</v>
      </c>
      <c r="F2265" s="790"/>
      <c r="G2265" s="790"/>
      <c r="H2265" s="790"/>
      <c r="I2265" s="790"/>
      <c r="J2265" s="790"/>
      <c r="K2265" s="790"/>
      <c r="L2265" s="790"/>
      <c r="M2265" s="790"/>
      <c r="N2265" s="790"/>
      <c r="O2265" s="790"/>
      <c r="P2265" s="790"/>
      <c r="Q2265" s="791"/>
      <c r="R2265" s="789" t="s">
        <v>64</v>
      </c>
      <c r="S2265" s="790"/>
      <c r="T2265" s="790"/>
      <c r="U2265" s="790"/>
      <c r="V2265" s="790"/>
      <c r="W2265" s="790"/>
      <c r="X2265" s="791"/>
      <c r="Y2265" s="789" t="s">
        <v>64</v>
      </c>
      <c r="Z2265" s="790"/>
      <c r="AA2265" s="790"/>
      <c r="AB2265" s="790"/>
      <c r="AC2265" s="790"/>
      <c r="AD2265" s="790"/>
      <c r="AE2265" s="791"/>
      <c r="AF2265" s="789" t="s">
        <v>64</v>
      </c>
      <c r="AG2265" s="790"/>
      <c r="AH2265" s="790"/>
      <c r="AI2265" s="790"/>
      <c r="AJ2265" s="790"/>
      <c r="AK2265" s="790"/>
      <c r="AL2265" s="791"/>
      <c r="AN2265" s="789"/>
      <c r="AO2265" s="790"/>
      <c r="AP2265" s="790"/>
      <c r="AQ2265" s="790"/>
      <c r="AR2265" s="790"/>
      <c r="AS2265" s="790"/>
      <c r="AT2265" s="791"/>
      <c r="AU2265" s="789"/>
      <c r="AV2265" s="790"/>
      <c r="AW2265" s="790"/>
      <c r="AX2265" s="790"/>
      <c r="AY2265" s="790"/>
      <c r="AZ2265" s="790"/>
      <c r="BA2265" s="791"/>
    </row>
    <row r="2266" spans="3:53" ht="20.25" customHeight="1" x14ac:dyDescent="0.2">
      <c r="C2266" s="787"/>
      <c r="D2266" s="787"/>
      <c r="E2266" s="779" t="s">
        <v>15</v>
      </c>
      <c r="F2266" s="781"/>
      <c r="G2266" s="779" t="s">
        <v>256</v>
      </c>
      <c r="H2266" s="781"/>
      <c r="I2266" s="779" t="s">
        <v>257</v>
      </c>
      <c r="J2266" s="780"/>
      <c r="K2266" s="781"/>
      <c r="L2266" s="779" t="s">
        <v>258</v>
      </c>
      <c r="M2266" s="780"/>
      <c r="N2266" s="781"/>
      <c r="O2266" s="792" t="s">
        <v>158</v>
      </c>
      <c r="P2266" s="793"/>
      <c r="Q2266" s="794"/>
      <c r="R2266" s="779" t="s">
        <v>7</v>
      </c>
      <c r="S2266" s="781"/>
      <c r="T2266" s="779" t="s">
        <v>8</v>
      </c>
      <c r="U2266" s="780"/>
      <c r="V2266" s="780"/>
      <c r="W2266" s="780"/>
      <c r="X2266" s="781"/>
      <c r="Y2266" s="779" t="s">
        <v>7</v>
      </c>
      <c r="Z2266" s="781"/>
      <c r="AA2266" s="779" t="s">
        <v>8</v>
      </c>
      <c r="AB2266" s="780"/>
      <c r="AC2266" s="780"/>
      <c r="AD2266" s="780"/>
      <c r="AE2266" s="781"/>
      <c r="AF2266" s="779" t="s">
        <v>7</v>
      </c>
      <c r="AG2266" s="781"/>
      <c r="AH2266" s="779" t="s">
        <v>8</v>
      </c>
      <c r="AI2266" s="780"/>
      <c r="AJ2266" s="780"/>
      <c r="AK2266" s="780"/>
      <c r="AL2266" s="781"/>
      <c r="AN2266" s="779"/>
      <c r="AO2266" s="781"/>
      <c r="AP2266" s="779"/>
      <c r="AQ2266" s="780"/>
      <c r="AR2266" s="780"/>
      <c r="AS2266" s="780"/>
      <c r="AT2266" s="781"/>
      <c r="AU2266" s="779"/>
      <c r="AV2266" s="781"/>
      <c r="AW2266" s="779"/>
      <c r="AX2266" s="780"/>
      <c r="AY2266" s="780"/>
      <c r="AZ2266" s="780"/>
      <c r="BA2266" s="781"/>
    </row>
    <row r="2267" spans="3:53" ht="20.25" customHeight="1" x14ac:dyDescent="0.2">
      <c r="C2267" s="787"/>
      <c r="D2267" s="787"/>
      <c r="E2267" s="779" t="s">
        <v>55</v>
      </c>
      <c r="F2267" s="781"/>
      <c r="G2267" s="779" t="s">
        <v>56</v>
      </c>
      <c r="H2267" s="781"/>
      <c r="I2267" s="779" t="s">
        <v>61</v>
      </c>
      <c r="J2267" s="780"/>
      <c r="K2267" s="781"/>
      <c r="L2267" s="779" t="s">
        <v>62</v>
      </c>
      <c r="M2267" s="780"/>
      <c r="N2267" s="781"/>
      <c r="O2267" s="795"/>
      <c r="P2267" s="796"/>
      <c r="Q2267" s="797"/>
      <c r="R2267" s="779" t="s">
        <v>65</v>
      </c>
      <c r="S2267" s="781"/>
      <c r="T2267" s="779" t="s">
        <v>69</v>
      </c>
      <c r="U2267" s="780"/>
      <c r="V2267" s="780"/>
      <c r="W2267" s="780"/>
      <c r="X2267" s="781"/>
      <c r="Y2267" s="779" t="s">
        <v>70</v>
      </c>
      <c r="Z2267" s="781"/>
      <c r="AA2267" s="779" t="s">
        <v>69</v>
      </c>
      <c r="AB2267" s="780"/>
      <c r="AC2267" s="780"/>
      <c r="AD2267" s="780"/>
      <c r="AE2267" s="781"/>
      <c r="AF2267" s="779" t="s">
        <v>70</v>
      </c>
      <c r="AG2267" s="781"/>
      <c r="AH2267" s="779" t="s">
        <v>69</v>
      </c>
      <c r="AI2267" s="780"/>
      <c r="AJ2267" s="780"/>
      <c r="AK2267" s="780"/>
      <c r="AL2267" s="781"/>
      <c r="AN2267" s="779"/>
      <c r="AO2267" s="781"/>
      <c r="AP2267" s="779"/>
      <c r="AQ2267" s="780"/>
      <c r="AR2267" s="780"/>
      <c r="AS2267" s="780"/>
      <c r="AT2267" s="781"/>
      <c r="AU2267" s="779"/>
      <c r="AV2267" s="781"/>
      <c r="AW2267" s="779"/>
      <c r="AX2267" s="780"/>
      <c r="AY2267" s="780"/>
      <c r="AZ2267" s="780"/>
      <c r="BA2267" s="781"/>
    </row>
    <row r="2268" spans="3:53" ht="101.25" x14ac:dyDescent="0.2">
      <c r="C2268" s="788"/>
      <c r="D2268" s="788"/>
      <c r="E2268" s="445" t="s">
        <v>75</v>
      </c>
      <c r="F2268" s="445" t="s">
        <v>76</v>
      </c>
      <c r="G2268" s="445" t="s">
        <v>57</v>
      </c>
      <c r="H2268" s="445" t="s">
        <v>77</v>
      </c>
      <c r="I2268" s="445" t="s">
        <v>58</v>
      </c>
      <c r="J2268" s="445" t="s">
        <v>59</v>
      </c>
      <c r="K2268" s="445" t="s">
        <v>60</v>
      </c>
      <c r="L2268" s="445" t="s">
        <v>58</v>
      </c>
      <c r="M2268" s="445" t="s">
        <v>59</v>
      </c>
      <c r="N2268" s="445" t="s">
        <v>63</v>
      </c>
      <c r="O2268" s="445" t="s">
        <v>170</v>
      </c>
      <c r="P2268" s="445" t="s">
        <v>171</v>
      </c>
      <c r="Q2268" s="445" t="s">
        <v>161</v>
      </c>
      <c r="R2268" s="445" t="s">
        <v>59</v>
      </c>
      <c r="S2268" s="445" t="s">
        <v>66</v>
      </c>
      <c r="T2268" s="445" t="s">
        <v>67</v>
      </c>
      <c r="U2268" s="445" t="s">
        <v>68</v>
      </c>
      <c r="V2268" s="445" t="s">
        <v>71</v>
      </c>
      <c r="W2268" s="445" t="s">
        <v>72</v>
      </c>
      <c r="X2268" s="445" t="s">
        <v>162</v>
      </c>
      <c r="Y2268" s="446" t="s">
        <v>59</v>
      </c>
      <c r="Z2268" s="446" t="s">
        <v>63</v>
      </c>
      <c r="AA2268" s="446" t="s">
        <v>67</v>
      </c>
      <c r="AB2268" s="446" t="s">
        <v>68</v>
      </c>
      <c r="AC2268" s="446" t="s">
        <v>71</v>
      </c>
      <c r="AD2268" s="446" t="s">
        <v>72</v>
      </c>
      <c r="AE2268" s="446" t="s">
        <v>221</v>
      </c>
      <c r="AF2268" s="446" t="s">
        <v>59</v>
      </c>
      <c r="AG2268" s="446" t="s">
        <v>63</v>
      </c>
      <c r="AH2268" s="446" t="s">
        <v>67</v>
      </c>
      <c r="AI2268" s="446" t="s">
        <v>68</v>
      </c>
      <c r="AJ2268" s="446" t="s">
        <v>71</v>
      </c>
      <c r="AK2268" s="446" t="s">
        <v>72</v>
      </c>
      <c r="AL2268" s="446" t="s">
        <v>172</v>
      </c>
      <c r="AN2268" s="446"/>
      <c r="AO2268" s="446"/>
      <c r="AP2268" s="446"/>
      <c r="AQ2268" s="446"/>
      <c r="AR2268" s="446"/>
      <c r="AS2268" s="446"/>
      <c r="AT2268" s="446"/>
      <c r="AU2268" s="446"/>
      <c r="AV2268" s="446"/>
      <c r="AW2268" s="446"/>
      <c r="AX2268" s="446"/>
      <c r="AY2268" s="446"/>
      <c r="AZ2268" s="446"/>
      <c r="BA2268" s="446"/>
    </row>
    <row r="2269" spans="3:53" ht="20.25" x14ac:dyDescent="0.3">
      <c r="C2269" s="436">
        <v>1</v>
      </c>
      <c r="D2269" s="436">
        <v>2</v>
      </c>
      <c r="E2269" s="436">
        <v>3</v>
      </c>
      <c r="F2269" s="436">
        <v>4</v>
      </c>
      <c r="G2269" s="436">
        <v>5</v>
      </c>
      <c r="H2269" s="436">
        <v>6</v>
      </c>
      <c r="I2269" s="436">
        <v>7</v>
      </c>
      <c r="J2269" s="436">
        <v>8</v>
      </c>
      <c r="K2269" s="436">
        <v>9</v>
      </c>
      <c r="L2269" s="436">
        <v>10</v>
      </c>
      <c r="M2269" s="436">
        <v>11</v>
      </c>
      <c r="N2269" s="436">
        <v>12</v>
      </c>
      <c r="O2269" s="436">
        <v>13</v>
      </c>
      <c r="P2269" s="436">
        <v>14</v>
      </c>
      <c r="Q2269" s="436">
        <v>15</v>
      </c>
      <c r="R2269" s="436">
        <v>16</v>
      </c>
      <c r="S2269" s="436">
        <v>17</v>
      </c>
      <c r="T2269" s="436">
        <v>18</v>
      </c>
      <c r="U2269" s="436">
        <v>19</v>
      </c>
      <c r="V2269" s="436">
        <v>20</v>
      </c>
      <c r="W2269" s="436">
        <v>21</v>
      </c>
      <c r="X2269" s="436">
        <v>22</v>
      </c>
      <c r="Y2269" s="436">
        <v>23</v>
      </c>
      <c r="Z2269" s="436">
        <v>24</v>
      </c>
      <c r="AA2269" s="436">
        <v>25</v>
      </c>
      <c r="AB2269" s="436">
        <v>26</v>
      </c>
      <c r="AC2269" s="436">
        <v>27</v>
      </c>
      <c r="AD2269" s="436">
        <v>28</v>
      </c>
      <c r="AE2269" s="436">
        <v>29</v>
      </c>
      <c r="AF2269" s="436">
        <v>30</v>
      </c>
      <c r="AG2269" s="436">
        <v>31</v>
      </c>
      <c r="AH2269" s="436">
        <v>32</v>
      </c>
      <c r="AI2269" s="436">
        <v>33</v>
      </c>
      <c r="AJ2269" s="436">
        <v>34</v>
      </c>
      <c r="AK2269" s="436">
        <v>35</v>
      </c>
      <c r="AL2269" s="436">
        <v>36</v>
      </c>
      <c r="AN2269" s="436"/>
      <c r="AO2269" s="436"/>
      <c r="AP2269" s="436"/>
      <c r="AQ2269" s="436"/>
      <c r="AR2269" s="436"/>
      <c r="AS2269" s="436"/>
      <c r="AT2269" s="436"/>
      <c r="AU2269" s="436"/>
      <c r="AV2269" s="436"/>
      <c r="AW2269" s="436"/>
      <c r="AX2269" s="436"/>
      <c r="AY2269" s="436"/>
      <c r="AZ2269" s="436"/>
      <c r="BA2269" s="436"/>
    </row>
    <row r="2270" spans="3:53" ht="20.25" x14ac:dyDescent="0.3">
      <c r="C2270" s="437">
        <v>1</v>
      </c>
      <c r="D2270" s="437" t="s">
        <v>16</v>
      </c>
      <c r="E2270" s="437">
        <v>9</v>
      </c>
      <c r="F2270" s="437">
        <v>9</v>
      </c>
      <c r="G2270" s="437">
        <v>209</v>
      </c>
      <c r="H2270" s="437">
        <v>209</v>
      </c>
      <c r="I2270" s="437">
        <v>209</v>
      </c>
      <c r="J2270" s="437">
        <v>209</v>
      </c>
      <c r="K2270" s="437">
        <v>0</v>
      </c>
      <c r="L2270" s="437">
        <v>24</v>
      </c>
      <c r="M2270" s="437">
        <v>24</v>
      </c>
      <c r="N2270" s="437">
        <v>24</v>
      </c>
      <c r="O2270" s="437">
        <v>51</v>
      </c>
      <c r="P2270" s="437">
        <v>47</v>
      </c>
      <c r="Q2270" s="438"/>
      <c r="R2270" s="439">
        <v>213</v>
      </c>
      <c r="S2270" s="437">
        <v>213</v>
      </c>
      <c r="T2270" s="437">
        <v>49</v>
      </c>
      <c r="U2270" s="437">
        <v>37</v>
      </c>
      <c r="V2270" s="440">
        <f t="shared" ref="V2270:V2279" si="999">IF(U2270&lt;&gt;0,(U2270/T2270*100),0)</f>
        <v>75.510204081632651</v>
      </c>
      <c r="W2270" s="437">
        <f t="shared" ref="W2270:W2300" si="1000">T2270-U2270</f>
        <v>12</v>
      </c>
      <c r="X2270" s="438">
        <v>0</v>
      </c>
      <c r="Y2270" s="437"/>
      <c r="Z2270" s="437"/>
      <c r="AA2270" s="437"/>
      <c r="AB2270" s="437"/>
      <c r="AC2270" s="440">
        <f t="shared" ref="AC2270:AC2288" si="1001">IF(AB2270&lt;&gt;0,(AB2270/AA2270*100),0)</f>
        <v>0</v>
      </c>
      <c r="AD2270" s="437">
        <f t="shared" ref="AD2270:AD2277" si="1002">AA2270-AB2270</f>
        <v>0</v>
      </c>
      <c r="AE2270" s="438"/>
      <c r="AF2270" s="437">
        <f>SUM(R2270,Y2270)</f>
        <v>213</v>
      </c>
      <c r="AG2270" s="437">
        <f>SUM(S2270,Z2270)</f>
        <v>213</v>
      </c>
      <c r="AH2270" s="437">
        <f t="shared" ref="AH2270:AH2296" si="1003">SUM(T2270,AA2270)</f>
        <v>49</v>
      </c>
      <c r="AI2270" s="437">
        <f>U2270+AB2270</f>
        <v>37</v>
      </c>
      <c r="AJ2270" s="440">
        <f t="shared" ref="AJ2270:AJ2300" si="1004">IF(AI2270&lt;&gt;0,(AI2270/AH2270*100),0)</f>
        <v>75.510204081632651</v>
      </c>
      <c r="AK2270" s="437">
        <f t="shared" ref="AK2270:AK2299" si="1005">AH2270-AI2270</f>
        <v>12</v>
      </c>
      <c r="AL2270" s="438">
        <f>SUM(X2270,AE2270)</f>
        <v>0</v>
      </c>
      <c r="AN2270" s="437"/>
      <c r="AO2270" s="437"/>
      <c r="AP2270" s="437"/>
      <c r="AQ2270" s="437"/>
      <c r="AR2270" s="440"/>
      <c r="AS2270" s="437"/>
      <c r="AT2270" s="438"/>
      <c r="AU2270" s="437"/>
      <c r="AV2270" s="437"/>
      <c r="AW2270" s="437"/>
      <c r="AX2270" s="437"/>
      <c r="AY2270" s="440"/>
      <c r="AZ2270" s="437"/>
      <c r="BA2270" s="438"/>
    </row>
    <row r="2271" spans="3:53" ht="20.25" x14ac:dyDescent="0.3">
      <c r="C2271" s="437">
        <v>2</v>
      </c>
      <c r="D2271" s="437" t="s">
        <v>190</v>
      </c>
      <c r="E2271" s="437">
        <v>15</v>
      </c>
      <c r="F2271" s="437">
        <v>15</v>
      </c>
      <c r="G2271" s="437">
        <v>285</v>
      </c>
      <c r="H2271" s="437">
        <v>257</v>
      </c>
      <c r="I2271" s="437">
        <v>285</v>
      </c>
      <c r="J2271" s="437">
        <v>285</v>
      </c>
      <c r="K2271" s="437">
        <v>38</v>
      </c>
      <c r="L2271" s="437">
        <v>14</v>
      </c>
      <c r="M2271" s="437">
        <v>14</v>
      </c>
      <c r="N2271" s="437">
        <v>4</v>
      </c>
      <c r="O2271" s="437">
        <v>66</v>
      </c>
      <c r="P2271" s="437">
        <v>19</v>
      </c>
      <c r="Q2271" s="438">
        <v>3.19</v>
      </c>
      <c r="R2271" s="437">
        <v>6749</v>
      </c>
      <c r="S2271" s="437">
        <v>2355</v>
      </c>
      <c r="T2271" s="437">
        <v>241</v>
      </c>
      <c r="U2271" s="437">
        <v>76</v>
      </c>
      <c r="V2271" s="440">
        <f t="shared" si="999"/>
        <v>31.535269709543567</v>
      </c>
      <c r="W2271" s="437">
        <f t="shared" si="1000"/>
        <v>165</v>
      </c>
      <c r="X2271" s="438">
        <v>4.6210000000000004</v>
      </c>
      <c r="Y2271" s="437"/>
      <c r="Z2271" s="437"/>
      <c r="AA2271" s="437"/>
      <c r="AB2271" s="437"/>
      <c r="AC2271" s="440">
        <f t="shared" si="1001"/>
        <v>0</v>
      </c>
      <c r="AD2271" s="437">
        <f t="shared" si="1002"/>
        <v>0</v>
      </c>
      <c r="AE2271" s="438"/>
      <c r="AF2271" s="437">
        <f t="shared" ref="AF2271:AF2299" si="1006">SUM(R2271,Y2271)</f>
        <v>6749</v>
      </c>
      <c r="AG2271" s="437">
        <f t="shared" ref="AG2271:AG2299" si="1007">SUM(S2271,Z2271)</f>
        <v>2355</v>
      </c>
      <c r="AH2271" s="437">
        <f t="shared" si="1003"/>
        <v>241</v>
      </c>
      <c r="AI2271" s="437">
        <f t="shared" ref="AI2271:AI2297" si="1008">U2271+AB2271</f>
        <v>76</v>
      </c>
      <c r="AJ2271" s="440">
        <f t="shared" si="1004"/>
        <v>31.535269709543567</v>
      </c>
      <c r="AK2271" s="437">
        <f t="shared" si="1005"/>
        <v>165</v>
      </c>
      <c r="AL2271" s="438">
        <f>SUM(X2271,AE2271)</f>
        <v>4.6210000000000004</v>
      </c>
      <c r="AN2271" s="437"/>
      <c r="AO2271" s="437"/>
      <c r="AP2271" s="437"/>
      <c r="AQ2271" s="437"/>
      <c r="AR2271" s="440"/>
      <c r="AS2271" s="437"/>
      <c r="AT2271" s="438"/>
      <c r="AU2271" s="437"/>
      <c r="AV2271" s="437"/>
      <c r="AW2271" s="437"/>
      <c r="AX2271" s="437"/>
      <c r="AY2271" s="440"/>
      <c r="AZ2271" s="437"/>
      <c r="BA2271" s="438"/>
    </row>
    <row r="2272" spans="3:53" ht="20.25" x14ac:dyDescent="0.3">
      <c r="C2272" s="437">
        <v>3</v>
      </c>
      <c r="D2272" s="437" t="s">
        <v>18</v>
      </c>
      <c r="E2272" s="437">
        <v>13</v>
      </c>
      <c r="F2272" s="437">
        <v>13</v>
      </c>
      <c r="G2272" s="437">
        <v>289</v>
      </c>
      <c r="H2272" s="437">
        <v>28</v>
      </c>
      <c r="I2272" s="437">
        <v>287</v>
      </c>
      <c r="J2272" s="437">
        <v>287</v>
      </c>
      <c r="K2272" s="437">
        <v>23</v>
      </c>
      <c r="L2272" s="437">
        <v>12</v>
      </c>
      <c r="M2272" s="437">
        <v>12</v>
      </c>
      <c r="N2272" s="437">
        <v>12</v>
      </c>
      <c r="O2272" s="437">
        <v>11</v>
      </c>
      <c r="P2272" s="437">
        <v>0</v>
      </c>
      <c r="Q2272" s="438">
        <v>0</v>
      </c>
      <c r="R2272" s="437">
        <v>15003</v>
      </c>
      <c r="S2272" s="437">
        <v>981</v>
      </c>
      <c r="T2272" s="437">
        <v>78</v>
      </c>
      <c r="U2272" s="437">
        <v>27</v>
      </c>
      <c r="V2272" s="440">
        <f t="shared" si="999"/>
        <v>34.615384615384613</v>
      </c>
      <c r="W2272" s="437">
        <f t="shared" si="1000"/>
        <v>51</v>
      </c>
      <c r="X2272" s="438">
        <v>2.56</v>
      </c>
      <c r="Y2272" s="437">
        <v>975</v>
      </c>
      <c r="Z2272" s="437">
        <v>825</v>
      </c>
      <c r="AA2272" s="437">
        <v>50</v>
      </c>
      <c r="AB2272" s="437">
        <v>50</v>
      </c>
      <c r="AC2272" s="440">
        <f t="shared" si="1001"/>
        <v>100</v>
      </c>
      <c r="AD2272" s="437">
        <f t="shared" si="1002"/>
        <v>0</v>
      </c>
      <c r="AE2272" s="438">
        <v>1.38</v>
      </c>
      <c r="AF2272" s="437">
        <f t="shared" si="1006"/>
        <v>15978</v>
      </c>
      <c r="AG2272" s="437">
        <f t="shared" si="1007"/>
        <v>1806</v>
      </c>
      <c r="AH2272" s="437">
        <f t="shared" si="1003"/>
        <v>128</v>
      </c>
      <c r="AI2272" s="437">
        <f t="shared" si="1008"/>
        <v>77</v>
      </c>
      <c r="AJ2272" s="440">
        <f t="shared" si="1004"/>
        <v>60.15625</v>
      </c>
      <c r="AK2272" s="437">
        <f t="shared" si="1005"/>
        <v>51</v>
      </c>
      <c r="AL2272" s="438">
        <f>SUM(X2272,AE2272)</f>
        <v>3.94</v>
      </c>
      <c r="AN2272" s="437"/>
      <c r="AO2272" s="437"/>
      <c r="AP2272" s="437"/>
      <c r="AQ2272" s="437"/>
      <c r="AR2272" s="440"/>
      <c r="AS2272" s="437"/>
      <c r="AT2272" s="438"/>
      <c r="AU2272" s="437"/>
      <c r="AV2272" s="437"/>
      <c r="AW2272" s="437"/>
      <c r="AX2272" s="437"/>
      <c r="AY2272" s="440"/>
      <c r="AZ2272" s="437"/>
      <c r="BA2272" s="438"/>
    </row>
    <row r="2273" spans="3:53" ht="20.25" x14ac:dyDescent="0.3">
      <c r="C2273" s="437">
        <v>4</v>
      </c>
      <c r="D2273" s="437" t="s">
        <v>19</v>
      </c>
      <c r="E2273" s="437">
        <v>13</v>
      </c>
      <c r="F2273" s="437">
        <v>13</v>
      </c>
      <c r="G2273" s="437">
        <v>246</v>
      </c>
      <c r="H2273" s="437">
        <v>0</v>
      </c>
      <c r="I2273" s="437">
        <v>246</v>
      </c>
      <c r="J2273" s="437">
        <v>208</v>
      </c>
      <c r="K2273" s="437">
        <v>230</v>
      </c>
      <c r="L2273" s="437">
        <v>12</v>
      </c>
      <c r="M2273" s="437">
        <v>12</v>
      </c>
      <c r="N2273" s="437">
        <v>12</v>
      </c>
      <c r="O2273" s="437">
        <v>20</v>
      </c>
      <c r="P2273" s="437">
        <v>9</v>
      </c>
      <c r="Q2273" s="438"/>
      <c r="R2273" s="437">
        <v>500</v>
      </c>
      <c r="S2273" s="437">
        <v>500</v>
      </c>
      <c r="T2273" s="437">
        <v>216</v>
      </c>
      <c r="U2273" s="437">
        <v>131</v>
      </c>
      <c r="V2273" s="440">
        <f t="shared" si="999"/>
        <v>60.648148148148152</v>
      </c>
      <c r="W2273" s="437">
        <f t="shared" si="1000"/>
        <v>85</v>
      </c>
      <c r="X2273" s="438">
        <v>9.4809999999999999</v>
      </c>
      <c r="Y2273" s="437"/>
      <c r="Z2273" s="437"/>
      <c r="AA2273" s="437"/>
      <c r="AB2273" s="437"/>
      <c r="AC2273" s="440">
        <f t="shared" si="1001"/>
        <v>0</v>
      </c>
      <c r="AD2273" s="437">
        <f t="shared" si="1002"/>
        <v>0</v>
      </c>
      <c r="AE2273" s="438"/>
      <c r="AF2273" s="437">
        <f t="shared" si="1006"/>
        <v>500</v>
      </c>
      <c r="AG2273" s="437">
        <f t="shared" si="1007"/>
        <v>500</v>
      </c>
      <c r="AH2273" s="437">
        <f t="shared" si="1003"/>
        <v>216</v>
      </c>
      <c r="AI2273" s="437">
        <f t="shared" si="1008"/>
        <v>131</v>
      </c>
      <c r="AJ2273" s="440">
        <f t="shared" si="1004"/>
        <v>60.648148148148152</v>
      </c>
      <c r="AK2273" s="437">
        <f t="shared" si="1005"/>
        <v>85</v>
      </c>
      <c r="AL2273" s="438">
        <f>SUM(X2273,AE2273)</f>
        <v>9.4809999999999999</v>
      </c>
      <c r="AN2273" s="437"/>
      <c r="AO2273" s="437"/>
      <c r="AP2273" s="437"/>
      <c r="AQ2273" s="437"/>
      <c r="AR2273" s="440"/>
      <c r="AS2273" s="437"/>
      <c r="AT2273" s="438"/>
      <c r="AU2273" s="437"/>
      <c r="AV2273" s="437"/>
      <c r="AW2273" s="437"/>
      <c r="AX2273" s="437"/>
      <c r="AY2273" s="440"/>
      <c r="AZ2273" s="437"/>
      <c r="BA2273" s="438"/>
    </row>
    <row r="2274" spans="3:53" ht="20.25" x14ac:dyDescent="0.3">
      <c r="C2274" s="437">
        <v>5</v>
      </c>
      <c r="D2274" s="437" t="s">
        <v>20</v>
      </c>
      <c r="E2274" s="437">
        <v>8</v>
      </c>
      <c r="F2274" s="437">
        <v>8</v>
      </c>
      <c r="G2274" s="437">
        <v>193</v>
      </c>
      <c r="H2274" s="437">
        <v>24</v>
      </c>
      <c r="I2274" s="437">
        <v>193</v>
      </c>
      <c r="J2274" s="437">
        <v>193</v>
      </c>
      <c r="K2274" s="437">
        <v>193</v>
      </c>
      <c r="L2274" s="437">
        <v>70</v>
      </c>
      <c r="M2274" s="437">
        <v>70</v>
      </c>
      <c r="N2274" s="437">
        <v>70</v>
      </c>
      <c r="O2274" s="437">
        <v>7</v>
      </c>
      <c r="P2274" s="437">
        <v>1</v>
      </c>
      <c r="Q2274" s="438">
        <v>0.1</v>
      </c>
      <c r="R2274" s="437">
        <v>636</v>
      </c>
      <c r="S2274" s="437">
        <v>0</v>
      </c>
      <c r="T2274" s="437">
        <v>133</v>
      </c>
      <c r="U2274" s="437">
        <v>65</v>
      </c>
      <c r="V2274" s="440">
        <f t="shared" si="999"/>
        <v>48.872180451127818</v>
      </c>
      <c r="W2274" s="437">
        <f t="shared" si="1000"/>
        <v>68</v>
      </c>
      <c r="X2274" s="438">
        <v>5.4020000000000001</v>
      </c>
      <c r="Y2274" s="437"/>
      <c r="Z2274" s="437"/>
      <c r="AA2274" s="437">
        <v>0</v>
      </c>
      <c r="AB2274" s="437">
        <v>0</v>
      </c>
      <c r="AC2274" s="440">
        <f t="shared" si="1001"/>
        <v>0</v>
      </c>
      <c r="AD2274" s="437">
        <f t="shared" si="1002"/>
        <v>0</v>
      </c>
      <c r="AE2274" s="438"/>
      <c r="AF2274" s="437">
        <f t="shared" si="1006"/>
        <v>636</v>
      </c>
      <c r="AG2274" s="437">
        <f t="shared" si="1007"/>
        <v>0</v>
      </c>
      <c r="AH2274" s="437">
        <f t="shared" si="1003"/>
        <v>133</v>
      </c>
      <c r="AI2274" s="437">
        <f t="shared" si="1008"/>
        <v>65</v>
      </c>
      <c r="AJ2274" s="440">
        <f t="shared" si="1004"/>
        <v>48.872180451127818</v>
      </c>
      <c r="AK2274" s="437">
        <f t="shared" si="1005"/>
        <v>68</v>
      </c>
      <c r="AL2274" s="438">
        <v>8.27</v>
      </c>
      <c r="AN2274" s="437"/>
      <c r="AO2274" s="437"/>
      <c r="AP2274" s="437"/>
      <c r="AQ2274" s="437"/>
      <c r="AR2274" s="440"/>
      <c r="AS2274" s="437"/>
      <c r="AT2274" s="438"/>
      <c r="AU2274" s="437"/>
      <c r="AV2274" s="437"/>
      <c r="AW2274" s="437"/>
      <c r="AX2274" s="437"/>
      <c r="AY2274" s="440"/>
      <c r="AZ2274" s="437"/>
      <c r="BA2274" s="438"/>
    </row>
    <row r="2275" spans="3:53" ht="20.25" x14ac:dyDescent="0.3">
      <c r="C2275" s="437">
        <v>6</v>
      </c>
      <c r="D2275" s="437" t="s">
        <v>21</v>
      </c>
      <c r="E2275" s="437">
        <v>4</v>
      </c>
      <c r="F2275" s="437">
        <v>4</v>
      </c>
      <c r="G2275" s="437">
        <v>63</v>
      </c>
      <c r="H2275" s="437">
        <v>63</v>
      </c>
      <c r="I2275" s="437">
        <v>63</v>
      </c>
      <c r="J2275" s="437">
        <v>63</v>
      </c>
      <c r="K2275" s="437">
        <v>63</v>
      </c>
      <c r="L2275" s="437">
        <v>15</v>
      </c>
      <c r="M2275" s="437">
        <v>15</v>
      </c>
      <c r="N2275" s="437">
        <v>15</v>
      </c>
      <c r="O2275" s="437">
        <v>9</v>
      </c>
      <c r="P2275" s="437">
        <v>0</v>
      </c>
      <c r="Q2275" s="438">
        <v>0</v>
      </c>
      <c r="R2275" s="437">
        <v>42</v>
      </c>
      <c r="S2275" s="437">
        <v>38</v>
      </c>
      <c r="T2275" s="437">
        <v>0</v>
      </c>
      <c r="U2275" s="437">
        <v>0</v>
      </c>
      <c r="V2275" s="440">
        <f t="shared" si="999"/>
        <v>0</v>
      </c>
      <c r="W2275" s="437">
        <f t="shared" si="1000"/>
        <v>0</v>
      </c>
      <c r="X2275" s="438"/>
      <c r="Y2275" s="437"/>
      <c r="Z2275" s="437"/>
      <c r="AA2275" s="437"/>
      <c r="AB2275" s="437"/>
      <c r="AC2275" s="440">
        <f t="shared" si="1001"/>
        <v>0</v>
      </c>
      <c r="AD2275" s="437">
        <f t="shared" si="1002"/>
        <v>0</v>
      </c>
      <c r="AE2275" s="438"/>
      <c r="AF2275" s="437">
        <f t="shared" si="1006"/>
        <v>42</v>
      </c>
      <c r="AG2275" s="437">
        <f t="shared" si="1007"/>
        <v>38</v>
      </c>
      <c r="AH2275" s="437">
        <f t="shared" si="1003"/>
        <v>0</v>
      </c>
      <c r="AI2275" s="437">
        <f t="shared" si="1008"/>
        <v>0</v>
      </c>
      <c r="AJ2275" s="440">
        <f t="shared" si="1004"/>
        <v>0</v>
      </c>
      <c r="AK2275" s="437">
        <f t="shared" si="1005"/>
        <v>0</v>
      </c>
      <c r="AL2275" s="438">
        <f t="shared" ref="AL2275:AL2299" si="1009">SUM(X2275,AE2275)</f>
        <v>0</v>
      </c>
      <c r="AN2275" s="437"/>
      <c r="AO2275" s="437"/>
      <c r="AP2275" s="437"/>
      <c r="AQ2275" s="437"/>
      <c r="AR2275" s="440"/>
      <c r="AS2275" s="437"/>
      <c r="AT2275" s="438"/>
      <c r="AU2275" s="437"/>
      <c r="AV2275" s="437"/>
      <c r="AW2275" s="437"/>
      <c r="AX2275" s="437"/>
      <c r="AY2275" s="440"/>
      <c r="AZ2275" s="437"/>
      <c r="BA2275" s="438"/>
    </row>
    <row r="2276" spans="3:53" ht="20.25" x14ac:dyDescent="0.3">
      <c r="C2276" s="437">
        <v>7</v>
      </c>
      <c r="D2276" s="437" t="s">
        <v>22</v>
      </c>
      <c r="E2276" s="437">
        <v>15</v>
      </c>
      <c r="F2276" s="437">
        <v>15</v>
      </c>
      <c r="G2276" s="437">
        <v>342</v>
      </c>
      <c r="H2276" s="437">
        <v>342</v>
      </c>
      <c r="I2276" s="437">
        <v>342</v>
      </c>
      <c r="J2276" s="437">
        <v>342</v>
      </c>
      <c r="K2276" s="437">
        <v>0</v>
      </c>
      <c r="L2276" s="437">
        <v>14</v>
      </c>
      <c r="M2276" s="437">
        <v>14</v>
      </c>
      <c r="N2276" s="437">
        <v>0</v>
      </c>
      <c r="O2276" s="437">
        <v>201</v>
      </c>
      <c r="P2276" s="437">
        <v>131</v>
      </c>
      <c r="Q2276" s="438">
        <v>15.55</v>
      </c>
      <c r="R2276" s="437">
        <v>51</v>
      </c>
      <c r="S2276" s="437">
        <v>51</v>
      </c>
      <c r="T2276" s="437">
        <v>117</v>
      </c>
      <c r="U2276" s="437">
        <v>0</v>
      </c>
      <c r="V2276" s="440">
        <f t="shared" si="999"/>
        <v>0</v>
      </c>
      <c r="W2276" s="437">
        <f t="shared" si="1000"/>
        <v>117</v>
      </c>
      <c r="X2276" s="438">
        <v>0</v>
      </c>
      <c r="Y2276" s="437"/>
      <c r="Z2276" s="437"/>
      <c r="AA2276" s="437"/>
      <c r="AB2276" s="437"/>
      <c r="AC2276" s="440">
        <f t="shared" si="1001"/>
        <v>0</v>
      </c>
      <c r="AD2276" s="437">
        <f t="shared" si="1002"/>
        <v>0</v>
      </c>
      <c r="AE2276" s="438"/>
      <c r="AF2276" s="437">
        <f t="shared" si="1006"/>
        <v>51</v>
      </c>
      <c r="AG2276" s="437">
        <f t="shared" si="1007"/>
        <v>51</v>
      </c>
      <c r="AH2276" s="437">
        <f t="shared" si="1003"/>
        <v>117</v>
      </c>
      <c r="AI2276" s="437">
        <f t="shared" si="1008"/>
        <v>0</v>
      </c>
      <c r="AJ2276" s="440">
        <f t="shared" si="1004"/>
        <v>0</v>
      </c>
      <c r="AK2276" s="437">
        <f t="shared" si="1005"/>
        <v>117</v>
      </c>
      <c r="AL2276" s="438">
        <f t="shared" si="1009"/>
        <v>0</v>
      </c>
      <c r="AN2276" s="437"/>
      <c r="AO2276" s="437"/>
      <c r="AP2276" s="437"/>
      <c r="AQ2276" s="437"/>
      <c r="AR2276" s="440"/>
      <c r="AS2276" s="437"/>
      <c r="AT2276" s="438"/>
      <c r="AU2276" s="437"/>
      <c r="AV2276" s="437"/>
      <c r="AW2276" s="437"/>
      <c r="AX2276" s="437"/>
      <c r="AY2276" s="440"/>
      <c r="AZ2276" s="437"/>
      <c r="BA2276" s="438"/>
    </row>
    <row r="2277" spans="3:53" ht="20.25" x14ac:dyDescent="0.3">
      <c r="C2277" s="437">
        <v>8</v>
      </c>
      <c r="D2277" s="437" t="s">
        <v>23</v>
      </c>
      <c r="E2277" s="437">
        <v>2</v>
      </c>
      <c r="F2277" s="437">
        <v>2</v>
      </c>
      <c r="G2277" s="437">
        <v>60</v>
      </c>
      <c r="H2277" s="437">
        <v>0</v>
      </c>
      <c r="I2277" s="437">
        <v>60</v>
      </c>
      <c r="J2277" s="437">
        <v>60</v>
      </c>
      <c r="K2277" s="437">
        <v>35</v>
      </c>
      <c r="L2277" s="437">
        <v>15</v>
      </c>
      <c r="M2277" s="437">
        <v>15</v>
      </c>
      <c r="N2277" s="437">
        <v>9</v>
      </c>
      <c r="O2277" s="437">
        <v>0</v>
      </c>
      <c r="P2277" s="437">
        <v>0</v>
      </c>
      <c r="Q2277" s="438">
        <v>0</v>
      </c>
      <c r="R2277" s="437">
        <v>2786</v>
      </c>
      <c r="S2277" s="437">
        <v>644</v>
      </c>
      <c r="T2277" s="437">
        <v>49</v>
      </c>
      <c r="U2277" s="437">
        <v>15</v>
      </c>
      <c r="V2277" s="440">
        <f t="shared" si="999"/>
        <v>30.612244897959183</v>
      </c>
      <c r="W2277" s="437">
        <f t="shared" si="1000"/>
        <v>34</v>
      </c>
      <c r="X2277" s="438">
        <v>0.23</v>
      </c>
      <c r="Y2277" s="437">
        <v>0</v>
      </c>
      <c r="Z2277" s="437">
        <v>0</v>
      </c>
      <c r="AA2277" s="437">
        <v>0</v>
      </c>
      <c r="AB2277" s="437">
        <v>0</v>
      </c>
      <c r="AC2277" s="440">
        <f t="shared" si="1001"/>
        <v>0</v>
      </c>
      <c r="AD2277" s="437">
        <f t="shared" si="1002"/>
        <v>0</v>
      </c>
      <c r="AE2277" s="438"/>
      <c r="AF2277" s="437">
        <f t="shared" si="1006"/>
        <v>2786</v>
      </c>
      <c r="AG2277" s="437">
        <f t="shared" si="1007"/>
        <v>644</v>
      </c>
      <c r="AH2277" s="437">
        <f t="shared" si="1003"/>
        <v>49</v>
      </c>
      <c r="AI2277" s="437">
        <f t="shared" si="1008"/>
        <v>15</v>
      </c>
      <c r="AJ2277" s="440">
        <f t="shared" si="1004"/>
        <v>30.612244897959183</v>
      </c>
      <c r="AK2277" s="437">
        <f t="shared" si="1005"/>
        <v>34</v>
      </c>
      <c r="AL2277" s="438">
        <f t="shared" si="1009"/>
        <v>0.23</v>
      </c>
      <c r="AN2277" s="437"/>
      <c r="AO2277" s="437"/>
      <c r="AP2277" s="437"/>
      <c r="AQ2277" s="437"/>
      <c r="AR2277" s="440"/>
      <c r="AS2277" s="437"/>
      <c r="AT2277" s="438"/>
      <c r="AU2277" s="437"/>
      <c r="AV2277" s="437"/>
      <c r="AW2277" s="437"/>
      <c r="AX2277" s="437"/>
      <c r="AY2277" s="440"/>
      <c r="AZ2277" s="437"/>
      <c r="BA2277" s="438"/>
    </row>
    <row r="2278" spans="3:53" ht="20.25" x14ac:dyDescent="0.3">
      <c r="C2278" s="437">
        <v>9</v>
      </c>
      <c r="D2278" s="437" t="s">
        <v>24</v>
      </c>
      <c r="E2278" s="437">
        <v>9</v>
      </c>
      <c r="F2278" s="437">
        <v>8</v>
      </c>
      <c r="G2278" s="437">
        <v>198</v>
      </c>
      <c r="H2278" s="437">
        <v>198</v>
      </c>
      <c r="I2278" s="437">
        <v>199</v>
      </c>
      <c r="J2278" s="437">
        <v>198</v>
      </c>
      <c r="K2278" s="437">
        <v>186</v>
      </c>
      <c r="L2278" s="437">
        <v>8</v>
      </c>
      <c r="M2278" s="437">
        <v>8</v>
      </c>
      <c r="N2278" s="437">
        <v>8</v>
      </c>
      <c r="O2278" s="437">
        <v>39</v>
      </c>
      <c r="P2278" s="437">
        <v>3</v>
      </c>
      <c r="Q2278" s="438">
        <v>0.50600000000000001</v>
      </c>
      <c r="R2278" s="437">
        <v>130</v>
      </c>
      <c r="S2278" s="437">
        <v>125</v>
      </c>
      <c r="T2278" s="437">
        <v>181</v>
      </c>
      <c r="U2278" s="437">
        <v>35</v>
      </c>
      <c r="V2278" s="440">
        <f t="shared" si="999"/>
        <v>19.337016574585636</v>
      </c>
      <c r="W2278" s="437">
        <f t="shared" si="1000"/>
        <v>146</v>
      </c>
      <c r="X2278" s="438">
        <v>4.1399999999999997</v>
      </c>
      <c r="Y2278" s="437"/>
      <c r="Z2278" s="437"/>
      <c r="AA2278" s="437">
        <v>9</v>
      </c>
      <c r="AB2278" s="437">
        <v>0</v>
      </c>
      <c r="AC2278" s="440">
        <f t="shared" si="1001"/>
        <v>0</v>
      </c>
      <c r="AD2278" s="437"/>
      <c r="AE2278" s="438">
        <v>0.29399999999999998</v>
      </c>
      <c r="AF2278" s="437">
        <f t="shared" si="1006"/>
        <v>130</v>
      </c>
      <c r="AG2278" s="437">
        <f t="shared" si="1007"/>
        <v>125</v>
      </c>
      <c r="AH2278" s="437">
        <f t="shared" si="1003"/>
        <v>190</v>
      </c>
      <c r="AI2278" s="437">
        <f t="shared" si="1008"/>
        <v>35</v>
      </c>
      <c r="AJ2278" s="440">
        <f t="shared" si="1004"/>
        <v>18.421052631578945</v>
      </c>
      <c r="AK2278" s="437">
        <f t="shared" si="1005"/>
        <v>155</v>
      </c>
      <c r="AL2278" s="438">
        <f t="shared" si="1009"/>
        <v>4.4339999999999993</v>
      </c>
      <c r="AN2278" s="437"/>
      <c r="AO2278" s="437"/>
      <c r="AP2278" s="437"/>
      <c r="AQ2278" s="437"/>
      <c r="AR2278" s="440"/>
      <c r="AS2278" s="437"/>
      <c r="AT2278" s="438"/>
      <c r="AU2278" s="437"/>
      <c r="AV2278" s="437"/>
      <c r="AW2278" s="437"/>
      <c r="AX2278" s="437"/>
      <c r="AY2278" s="440"/>
      <c r="AZ2278" s="437"/>
      <c r="BA2278" s="438"/>
    </row>
    <row r="2279" spans="3:53" ht="20.25" x14ac:dyDescent="0.3">
      <c r="C2279" s="437">
        <v>10</v>
      </c>
      <c r="D2279" s="437" t="s">
        <v>25</v>
      </c>
      <c r="E2279" s="437">
        <v>8</v>
      </c>
      <c r="F2279" s="437">
        <v>8</v>
      </c>
      <c r="G2279" s="437">
        <v>129</v>
      </c>
      <c r="H2279" s="437">
        <v>129</v>
      </c>
      <c r="I2279" s="437">
        <v>129</v>
      </c>
      <c r="J2279" s="437">
        <v>129</v>
      </c>
      <c r="K2279" s="437">
        <v>129</v>
      </c>
      <c r="L2279" s="437">
        <v>7</v>
      </c>
      <c r="M2279" s="437">
        <v>7</v>
      </c>
      <c r="N2279" s="437">
        <v>7</v>
      </c>
      <c r="O2279" s="437">
        <v>39</v>
      </c>
      <c r="P2279" s="437">
        <v>3</v>
      </c>
      <c r="Q2279" s="438">
        <v>0.57799999999999996</v>
      </c>
      <c r="R2279" s="437">
        <v>268</v>
      </c>
      <c r="S2279" s="437">
        <v>150</v>
      </c>
      <c r="T2279" s="437">
        <v>181</v>
      </c>
      <c r="U2279" s="437">
        <v>39</v>
      </c>
      <c r="V2279" s="440">
        <f t="shared" si="999"/>
        <v>21.546961325966851</v>
      </c>
      <c r="W2279" s="437">
        <f t="shared" si="1000"/>
        <v>142</v>
      </c>
      <c r="X2279" s="438">
        <v>3.6779999999999999</v>
      </c>
      <c r="Y2279" s="437">
        <v>6</v>
      </c>
      <c r="Z2279" s="437">
        <v>6</v>
      </c>
      <c r="AA2279" s="437">
        <v>23</v>
      </c>
      <c r="AB2279" s="437">
        <v>15</v>
      </c>
      <c r="AC2279" s="440">
        <f t="shared" si="1001"/>
        <v>65.217391304347828</v>
      </c>
      <c r="AD2279" s="437">
        <f t="shared" ref="AD2279:AD2300" si="1010">AA2279-AB2279</f>
        <v>8</v>
      </c>
      <c r="AE2279" s="438">
        <v>0</v>
      </c>
      <c r="AF2279" s="437">
        <f t="shared" si="1006"/>
        <v>274</v>
      </c>
      <c r="AG2279" s="437">
        <f t="shared" si="1007"/>
        <v>156</v>
      </c>
      <c r="AH2279" s="437">
        <f t="shared" si="1003"/>
        <v>204</v>
      </c>
      <c r="AI2279" s="437">
        <f t="shared" si="1008"/>
        <v>54</v>
      </c>
      <c r="AJ2279" s="440">
        <f t="shared" si="1004"/>
        <v>26.47058823529412</v>
      </c>
      <c r="AK2279" s="437">
        <f t="shared" si="1005"/>
        <v>150</v>
      </c>
      <c r="AL2279" s="438">
        <f t="shared" si="1009"/>
        <v>3.6779999999999999</v>
      </c>
      <c r="AN2279" s="437"/>
      <c r="AO2279" s="437"/>
      <c r="AP2279" s="437"/>
      <c r="AQ2279" s="437"/>
      <c r="AR2279" s="440"/>
      <c r="AS2279" s="437"/>
      <c r="AT2279" s="438"/>
      <c r="AU2279" s="437"/>
      <c r="AV2279" s="437"/>
      <c r="AW2279" s="437"/>
      <c r="AX2279" s="437"/>
      <c r="AY2279" s="440"/>
      <c r="AZ2279" s="437"/>
      <c r="BA2279" s="438"/>
    </row>
    <row r="2280" spans="3:53" ht="20.25" x14ac:dyDescent="0.3">
      <c r="C2280" s="437">
        <v>11</v>
      </c>
      <c r="D2280" s="437" t="s">
        <v>26</v>
      </c>
      <c r="E2280" s="437">
        <v>23</v>
      </c>
      <c r="F2280" s="437">
        <v>23</v>
      </c>
      <c r="G2280" s="437">
        <v>475</v>
      </c>
      <c r="H2280" s="437">
        <v>48</v>
      </c>
      <c r="I2280" s="437">
        <v>475</v>
      </c>
      <c r="J2280" s="437">
        <v>475</v>
      </c>
      <c r="K2280" s="437">
        <v>475</v>
      </c>
      <c r="L2280" s="437">
        <v>22</v>
      </c>
      <c r="M2280" s="437">
        <v>22</v>
      </c>
      <c r="N2280" s="437">
        <v>22</v>
      </c>
      <c r="O2280" s="437">
        <v>300</v>
      </c>
      <c r="P2280" s="437">
        <v>225</v>
      </c>
      <c r="Q2280" s="438">
        <v>18.605599999999999</v>
      </c>
      <c r="R2280" s="437">
        <v>8033</v>
      </c>
      <c r="S2280" s="437">
        <v>7473</v>
      </c>
      <c r="T2280" s="437">
        <v>475</v>
      </c>
      <c r="U2280" s="437">
        <v>62</v>
      </c>
      <c r="V2280" s="440">
        <f t="shared" ref="V2280:V2300" si="1011">IF(U2280&lt;&gt;0,(U2280/T2280*100),0)</f>
        <v>13.052631578947368</v>
      </c>
      <c r="W2280" s="437">
        <f t="shared" si="1000"/>
        <v>413</v>
      </c>
      <c r="X2280" s="438">
        <v>5.25</v>
      </c>
      <c r="Y2280" s="437">
        <v>0</v>
      </c>
      <c r="Z2280" s="437"/>
      <c r="AA2280" s="437">
        <v>0</v>
      </c>
      <c r="AB2280" s="437">
        <v>0</v>
      </c>
      <c r="AC2280" s="440">
        <f t="shared" si="1001"/>
        <v>0</v>
      </c>
      <c r="AD2280" s="437">
        <f t="shared" si="1010"/>
        <v>0</v>
      </c>
      <c r="AE2280" s="438"/>
      <c r="AF2280" s="437">
        <f t="shared" si="1006"/>
        <v>8033</v>
      </c>
      <c r="AG2280" s="437">
        <f t="shared" si="1007"/>
        <v>7473</v>
      </c>
      <c r="AH2280" s="437">
        <f t="shared" si="1003"/>
        <v>475</v>
      </c>
      <c r="AI2280" s="437">
        <f t="shared" si="1008"/>
        <v>62</v>
      </c>
      <c r="AJ2280" s="440">
        <f t="shared" si="1004"/>
        <v>13.052631578947368</v>
      </c>
      <c r="AK2280" s="437">
        <f t="shared" si="1005"/>
        <v>413</v>
      </c>
      <c r="AL2280" s="438">
        <f t="shared" si="1009"/>
        <v>5.25</v>
      </c>
      <c r="AN2280" s="437"/>
      <c r="AO2280" s="437"/>
      <c r="AP2280" s="437"/>
      <c r="AQ2280" s="437"/>
      <c r="AR2280" s="440"/>
      <c r="AS2280" s="437"/>
      <c r="AT2280" s="438"/>
      <c r="AU2280" s="437"/>
      <c r="AV2280" s="437"/>
      <c r="AW2280" s="437"/>
      <c r="AX2280" s="437"/>
      <c r="AY2280" s="440"/>
      <c r="AZ2280" s="437"/>
      <c r="BA2280" s="438"/>
    </row>
    <row r="2281" spans="3:53" ht="20.25" x14ac:dyDescent="0.3">
      <c r="C2281" s="437">
        <v>12</v>
      </c>
      <c r="D2281" s="437" t="s">
        <v>27</v>
      </c>
      <c r="E2281" s="437">
        <v>9</v>
      </c>
      <c r="F2281" s="437">
        <v>9</v>
      </c>
      <c r="G2281" s="437">
        <v>194</v>
      </c>
      <c r="H2281" s="437">
        <v>0</v>
      </c>
      <c r="I2281" s="437">
        <v>194</v>
      </c>
      <c r="J2281" s="437">
        <v>194</v>
      </c>
      <c r="K2281" s="437">
        <v>194</v>
      </c>
      <c r="L2281" s="437">
        <v>10</v>
      </c>
      <c r="M2281" s="437">
        <v>8</v>
      </c>
      <c r="N2281" s="437">
        <v>0</v>
      </c>
      <c r="O2281" s="437">
        <v>5</v>
      </c>
      <c r="P2281" s="437">
        <v>0</v>
      </c>
      <c r="Q2281" s="438">
        <v>0</v>
      </c>
      <c r="R2281" s="437">
        <v>76</v>
      </c>
      <c r="S2281" s="437">
        <v>57</v>
      </c>
      <c r="T2281" s="437">
        <v>15</v>
      </c>
      <c r="U2281" s="437">
        <v>6</v>
      </c>
      <c r="V2281" s="440">
        <f t="shared" si="1011"/>
        <v>40</v>
      </c>
      <c r="W2281" s="437">
        <f t="shared" si="1000"/>
        <v>9</v>
      </c>
      <c r="X2281" s="438">
        <v>0.54</v>
      </c>
      <c r="Y2281" s="437"/>
      <c r="Z2281" s="437"/>
      <c r="AA2281" s="437"/>
      <c r="AB2281" s="437"/>
      <c r="AC2281" s="440">
        <f t="shared" si="1001"/>
        <v>0</v>
      </c>
      <c r="AD2281" s="437">
        <f t="shared" si="1010"/>
        <v>0</v>
      </c>
      <c r="AE2281" s="438"/>
      <c r="AF2281" s="437">
        <f t="shared" si="1006"/>
        <v>76</v>
      </c>
      <c r="AG2281" s="437">
        <f t="shared" si="1007"/>
        <v>57</v>
      </c>
      <c r="AH2281" s="437">
        <f t="shared" si="1003"/>
        <v>15</v>
      </c>
      <c r="AI2281" s="437">
        <f t="shared" si="1008"/>
        <v>6</v>
      </c>
      <c r="AJ2281" s="440">
        <f t="shared" si="1004"/>
        <v>40</v>
      </c>
      <c r="AK2281" s="437">
        <f t="shared" si="1005"/>
        <v>9</v>
      </c>
      <c r="AL2281" s="438">
        <f t="shared" si="1009"/>
        <v>0.54</v>
      </c>
      <c r="AN2281" s="437"/>
      <c r="AO2281" s="437"/>
      <c r="AP2281" s="437"/>
      <c r="AQ2281" s="437"/>
      <c r="AR2281" s="440"/>
      <c r="AS2281" s="437"/>
      <c r="AT2281" s="438"/>
      <c r="AU2281" s="437"/>
      <c r="AV2281" s="437"/>
      <c r="AW2281" s="437"/>
      <c r="AX2281" s="437"/>
      <c r="AY2281" s="440"/>
      <c r="AZ2281" s="437"/>
      <c r="BA2281" s="438"/>
    </row>
    <row r="2282" spans="3:53" ht="20.25" x14ac:dyDescent="0.3">
      <c r="C2282" s="437">
        <v>13</v>
      </c>
      <c r="D2282" s="437" t="s">
        <v>28</v>
      </c>
      <c r="E2282" s="437">
        <v>10</v>
      </c>
      <c r="F2282" s="437">
        <v>10</v>
      </c>
      <c r="G2282" s="437">
        <v>280</v>
      </c>
      <c r="H2282" s="437">
        <v>0</v>
      </c>
      <c r="I2282" s="437">
        <v>280</v>
      </c>
      <c r="J2282" s="437">
        <v>280</v>
      </c>
      <c r="K2282" s="437">
        <v>0</v>
      </c>
      <c r="L2282" s="437">
        <v>10</v>
      </c>
      <c r="M2282" s="437">
        <v>10</v>
      </c>
      <c r="N2282" s="437">
        <v>0</v>
      </c>
      <c r="O2282" s="437">
        <v>0</v>
      </c>
      <c r="P2282" s="437">
        <v>0</v>
      </c>
      <c r="Q2282" s="438">
        <v>0</v>
      </c>
      <c r="R2282" s="437">
        <v>236</v>
      </c>
      <c r="S2282" s="437">
        <v>0</v>
      </c>
      <c r="T2282" s="437">
        <v>28</v>
      </c>
      <c r="U2282" s="437">
        <v>0</v>
      </c>
      <c r="V2282" s="440">
        <f t="shared" si="1011"/>
        <v>0</v>
      </c>
      <c r="W2282" s="437">
        <f t="shared" si="1000"/>
        <v>28</v>
      </c>
      <c r="X2282" s="438">
        <v>3.47</v>
      </c>
      <c r="Y2282" s="437"/>
      <c r="Z2282" s="437"/>
      <c r="AA2282" s="437"/>
      <c r="AB2282" s="437"/>
      <c r="AC2282" s="440">
        <f t="shared" si="1001"/>
        <v>0</v>
      </c>
      <c r="AD2282" s="437">
        <f t="shared" si="1010"/>
        <v>0</v>
      </c>
      <c r="AE2282" s="438"/>
      <c r="AF2282" s="437">
        <f t="shared" si="1006"/>
        <v>236</v>
      </c>
      <c r="AG2282" s="437">
        <f t="shared" si="1007"/>
        <v>0</v>
      </c>
      <c r="AH2282" s="437">
        <f t="shared" si="1003"/>
        <v>28</v>
      </c>
      <c r="AI2282" s="437">
        <f t="shared" si="1008"/>
        <v>0</v>
      </c>
      <c r="AJ2282" s="440">
        <f t="shared" si="1004"/>
        <v>0</v>
      </c>
      <c r="AK2282" s="437">
        <f t="shared" si="1005"/>
        <v>28</v>
      </c>
      <c r="AL2282" s="438">
        <f t="shared" si="1009"/>
        <v>3.47</v>
      </c>
      <c r="AN2282" s="437"/>
      <c r="AO2282" s="437"/>
      <c r="AP2282" s="437"/>
      <c r="AQ2282" s="437"/>
      <c r="AR2282" s="440"/>
      <c r="AS2282" s="437"/>
      <c r="AT2282" s="438"/>
      <c r="AU2282" s="437"/>
      <c r="AV2282" s="437"/>
      <c r="AW2282" s="437"/>
      <c r="AX2282" s="437"/>
      <c r="AY2282" s="440"/>
      <c r="AZ2282" s="437"/>
      <c r="BA2282" s="438"/>
    </row>
    <row r="2283" spans="3:53" ht="20.25" x14ac:dyDescent="0.3">
      <c r="C2283" s="437">
        <v>14</v>
      </c>
      <c r="D2283" s="437" t="s">
        <v>29</v>
      </c>
      <c r="E2283" s="437">
        <v>5</v>
      </c>
      <c r="F2283" s="437">
        <v>5</v>
      </c>
      <c r="G2283" s="437">
        <v>78</v>
      </c>
      <c r="H2283" s="437">
        <v>0</v>
      </c>
      <c r="I2283" s="437">
        <v>78</v>
      </c>
      <c r="J2283" s="437">
        <v>78</v>
      </c>
      <c r="K2283" s="437">
        <v>0</v>
      </c>
      <c r="L2283" s="437">
        <v>5</v>
      </c>
      <c r="M2283" s="437">
        <v>5</v>
      </c>
      <c r="N2283" s="437">
        <v>5</v>
      </c>
      <c r="O2283" s="437">
        <v>13</v>
      </c>
      <c r="P2283" s="437">
        <v>13</v>
      </c>
      <c r="Q2283" s="438">
        <v>7.0000000000000007E-2</v>
      </c>
      <c r="R2283" s="437">
        <v>4709</v>
      </c>
      <c r="S2283" s="437">
        <v>4709</v>
      </c>
      <c r="T2283" s="437">
        <v>23</v>
      </c>
      <c r="U2283" s="437">
        <v>3</v>
      </c>
      <c r="V2283" s="440">
        <f t="shared" si="1011"/>
        <v>13.043478260869565</v>
      </c>
      <c r="W2283" s="437">
        <f t="shared" si="1000"/>
        <v>20</v>
      </c>
      <c r="X2283" s="438">
        <v>1.4999999999999999E-2</v>
      </c>
      <c r="Y2283" s="437"/>
      <c r="Z2283" s="437"/>
      <c r="AA2283" s="437"/>
      <c r="AB2283" s="437"/>
      <c r="AC2283" s="440">
        <f t="shared" si="1001"/>
        <v>0</v>
      </c>
      <c r="AD2283" s="437">
        <f t="shared" si="1010"/>
        <v>0</v>
      </c>
      <c r="AE2283" s="438"/>
      <c r="AF2283" s="437">
        <f t="shared" si="1006"/>
        <v>4709</v>
      </c>
      <c r="AG2283" s="437">
        <f t="shared" si="1007"/>
        <v>4709</v>
      </c>
      <c r="AH2283" s="437">
        <f t="shared" si="1003"/>
        <v>23</v>
      </c>
      <c r="AI2283" s="437">
        <f t="shared" si="1008"/>
        <v>3</v>
      </c>
      <c r="AJ2283" s="440">
        <f t="shared" si="1004"/>
        <v>13.043478260869565</v>
      </c>
      <c r="AK2283" s="437">
        <f t="shared" si="1005"/>
        <v>20</v>
      </c>
      <c r="AL2283" s="438">
        <f t="shared" si="1009"/>
        <v>1.4999999999999999E-2</v>
      </c>
      <c r="AN2283" s="437"/>
      <c r="AO2283" s="437"/>
      <c r="AP2283" s="437"/>
      <c r="AQ2283" s="437"/>
      <c r="AR2283" s="440"/>
      <c r="AS2283" s="437"/>
      <c r="AT2283" s="438"/>
      <c r="AU2283" s="437"/>
      <c r="AV2283" s="437"/>
      <c r="AW2283" s="437"/>
      <c r="AX2283" s="437"/>
      <c r="AY2283" s="440"/>
      <c r="AZ2283" s="437"/>
      <c r="BA2283" s="438"/>
    </row>
    <row r="2284" spans="3:53" ht="20.25" x14ac:dyDescent="0.3">
      <c r="C2284" s="437">
        <v>15</v>
      </c>
      <c r="D2284" s="437" t="s">
        <v>30</v>
      </c>
      <c r="E2284" s="437">
        <v>14</v>
      </c>
      <c r="F2284" s="437">
        <v>14</v>
      </c>
      <c r="G2284" s="437">
        <v>273</v>
      </c>
      <c r="H2284" s="437">
        <v>194</v>
      </c>
      <c r="I2284" s="437">
        <v>273</v>
      </c>
      <c r="J2284" s="437">
        <v>273</v>
      </c>
      <c r="K2284" s="437">
        <v>273</v>
      </c>
      <c r="L2284" s="437">
        <v>94</v>
      </c>
      <c r="M2284" s="437">
        <v>94</v>
      </c>
      <c r="N2284" s="437">
        <v>94</v>
      </c>
      <c r="O2284" s="437"/>
      <c r="P2284" s="437">
        <v>97</v>
      </c>
      <c r="Q2284" s="438">
        <v>7.22</v>
      </c>
      <c r="R2284" s="437">
        <v>4244</v>
      </c>
      <c r="S2284" s="437">
        <v>4243</v>
      </c>
      <c r="T2284" s="437">
        <v>425</v>
      </c>
      <c r="U2284" s="437">
        <v>0</v>
      </c>
      <c r="V2284" s="440">
        <f t="shared" si="1011"/>
        <v>0</v>
      </c>
      <c r="W2284" s="437">
        <f t="shared" si="1000"/>
        <v>425</v>
      </c>
      <c r="X2284" s="438">
        <v>0</v>
      </c>
      <c r="Y2284" s="437"/>
      <c r="Z2284" s="437"/>
      <c r="AA2284" s="437"/>
      <c r="AB2284" s="437"/>
      <c r="AC2284" s="440">
        <f t="shared" si="1001"/>
        <v>0</v>
      </c>
      <c r="AD2284" s="437">
        <f t="shared" si="1010"/>
        <v>0</v>
      </c>
      <c r="AE2284" s="438"/>
      <c r="AF2284" s="437">
        <f t="shared" si="1006"/>
        <v>4244</v>
      </c>
      <c r="AG2284" s="437">
        <f t="shared" si="1007"/>
        <v>4243</v>
      </c>
      <c r="AH2284" s="437">
        <f t="shared" si="1003"/>
        <v>425</v>
      </c>
      <c r="AI2284" s="437">
        <f t="shared" si="1008"/>
        <v>0</v>
      </c>
      <c r="AJ2284" s="440">
        <f t="shared" si="1004"/>
        <v>0</v>
      </c>
      <c r="AK2284" s="437">
        <f t="shared" si="1005"/>
        <v>425</v>
      </c>
      <c r="AL2284" s="438">
        <f t="shared" si="1009"/>
        <v>0</v>
      </c>
      <c r="AN2284" s="437"/>
      <c r="AO2284" s="437"/>
      <c r="AP2284" s="437"/>
      <c r="AQ2284" s="437"/>
      <c r="AR2284" s="440"/>
      <c r="AS2284" s="437"/>
      <c r="AT2284" s="438"/>
      <c r="AU2284" s="437"/>
      <c r="AV2284" s="437"/>
      <c r="AW2284" s="437"/>
      <c r="AX2284" s="437"/>
      <c r="AY2284" s="440"/>
      <c r="AZ2284" s="437"/>
      <c r="BA2284" s="438"/>
    </row>
    <row r="2285" spans="3:53" ht="20.25" x14ac:dyDescent="0.3">
      <c r="C2285" s="437">
        <v>16</v>
      </c>
      <c r="D2285" s="437" t="s">
        <v>31</v>
      </c>
      <c r="E2285" s="437">
        <v>13</v>
      </c>
      <c r="F2285" s="437">
        <v>12</v>
      </c>
      <c r="G2285" s="437">
        <v>153</v>
      </c>
      <c r="H2285" s="437">
        <v>64</v>
      </c>
      <c r="I2285" s="437">
        <v>153</v>
      </c>
      <c r="J2285" s="437">
        <v>153</v>
      </c>
      <c r="K2285" s="437"/>
      <c r="L2285" s="437">
        <v>12</v>
      </c>
      <c r="M2285" s="437">
        <v>12</v>
      </c>
      <c r="N2285" s="437"/>
      <c r="O2285" s="437">
        <v>68</v>
      </c>
      <c r="P2285" s="437">
        <v>0</v>
      </c>
      <c r="Q2285" s="438">
        <v>0</v>
      </c>
      <c r="R2285" s="437">
        <v>27</v>
      </c>
      <c r="S2285" s="437">
        <v>2</v>
      </c>
      <c r="T2285" s="437">
        <v>38</v>
      </c>
      <c r="U2285" s="437">
        <v>0</v>
      </c>
      <c r="V2285" s="440">
        <f t="shared" si="1011"/>
        <v>0</v>
      </c>
      <c r="W2285" s="437">
        <f t="shared" si="1000"/>
        <v>38</v>
      </c>
      <c r="X2285" s="438">
        <v>0</v>
      </c>
      <c r="Y2285" s="437">
        <v>0</v>
      </c>
      <c r="Z2285" s="437"/>
      <c r="AA2285" s="437">
        <v>71</v>
      </c>
      <c r="AB2285" s="437">
        <v>0</v>
      </c>
      <c r="AC2285" s="440">
        <f t="shared" si="1001"/>
        <v>0</v>
      </c>
      <c r="AD2285" s="437">
        <f t="shared" si="1010"/>
        <v>71</v>
      </c>
      <c r="AE2285" s="438">
        <v>0</v>
      </c>
      <c r="AF2285" s="437">
        <f t="shared" si="1006"/>
        <v>27</v>
      </c>
      <c r="AG2285" s="437">
        <f t="shared" si="1007"/>
        <v>2</v>
      </c>
      <c r="AH2285" s="437">
        <f t="shared" si="1003"/>
        <v>109</v>
      </c>
      <c r="AI2285" s="437">
        <f t="shared" si="1008"/>
        <v>0</v>
      </c>
      <c r="AJ2285" s="440">
        <f t="shared" si="1004"/>
        <v>0</v>
      </c>
      <c r="AK2285" s="437">
        <f t="shared" si="1005"/>
        <v>109</v>
      </c>
      <c r="AL2285" s="438">
        <f t="shared" si="1009"/>
        <v>0</v>
      </c>
      <c r="AN2285" s="437"/>
      <c r="AO2285" s="437"/>
      <c r="AP2285" s="437"/>
      <c r="AQ2285" s="437"/>
      <c r="AR2285" s="440"/>
      <c r="AS2285" s="437"/>
      <c r="AT2285" s="438"/>
      <c r="AU2285" s="437"/>
      <c r="AV2285" s="437"/>
      <c r="AW2285" s="437"/>
      <c r="AX2285" s="437"/>
      <c r="AY2285" s="440"/>
      <c r="AZ2285" s="437"/>
      <c r="BA2285" s="438"/>
    </row>
    <row r="2286" spans="3:53" ht="20.25" x14ac:dyDescent="0.3">
      <c r="C2286" s="437">
        <v>17</v>
      </c>
      <c r="D2286" s="437" t="s">
        <v>32</v>
      </c>
      <c r="E2286" s="437">
        <v>10</v>
      </c>
      <c r="F2286" s="437">
        <v>10</v>
      </c>
      <c r="G2286" s="437">
        <v>230</v>
      </c>
      <c r="H2286" s="437"/>
      <c r="I2286" s="437">
        <v>230</v>
      </c>
      <c r="J2286" s="437">
        <v>230</v>
      </c>
      <c r="K2286" s="437"/>
      <c r="L2286" s="437">
        <v>9</v>
      </c>
      <c r="M2286" s="437">
        <v>9</v>
      </c>
      <c r="N2286" s="437"/>
      <c r="O2286" s="437">
        <v>7</v>
      </c>
      <c r="P2286" s="437">
        <v>6</v>
      </c>
      <c r="Q2286" s="438">
        <v>1.82</v>
      </c>
      <c r="R2286" s="437">
        <v>0</v>
      </c>
      <c r="S2286" s="437"/>
      <c r="T2286" s="437">
        <v>17</v>
      </c>
      <c r="U2286" s="437">
        <v>5</v>
      </c>
      <c r="V2286" s="440">
        <f t="shared" si="1011"/>
        <v>29.411764705882355</v>
      </c>
      <c r="W2286" s="437">
        <f t="shared" si="1000"/>
        <v>12</v>
      </c>
      <c r="X2286" s="438">
        <v>6.94</v>
      </c>
      <c r="Y2286" s="437"/>
      <c r="Z2286" s="437"/>
      <c r="AA2286" s="437"/>
      <c r="AB2286" s="437"/>
      <c r="AC2286" s="440">
        <f t="shared" si="1001"/>
        <v>0</v>
      </c>
      <c r="AD2286" s="437">
        <f t="shared" si="1010"/>
        <v>0</v>
      </c>
      <c r="AE2286" s="438"/>
      <c r="AF2286" s="437">
        <f t="shared" si="1006"/>
        <v>0</v>
      </c>
      <c r="AG2286" s="437">
        <f t="shared" si="1007"/>
        <v>0</v>
      </c>
      <c r="AH2286" s="437">
        <f t="shared" si="1003"/>
        <v>17</v>
      </c>
      <c r="AI2286" s="437">
        <f t="shared" si="1008"/>
        <v>5</v>
      </c>
      <c r="AJ2286" s="440">
        <f t="shared" si="1004"/>
        <v>29.411764705882355</v>
      </c>
      <c r="AK2286" s="437">
        <f t="shared" si="1005"/>
        <v>12</v>
      </c>
      <c r="AL2286" s="438">
        <f t="shared" si="1009"/>
        <v>6.94</v>
      </c>
      <c r="AN2286" s="437"/>
      <c r="AO2286" s="437"/>
      <c r="AP2286" s="437"/>
      <c r="AQ2286" s="437"/>
      <c r="AR2286" s="440"/>
      <c r="AS2286" s="437"/>
      <c r="AT2286" s="438"/>
      <c r="AU2286" s="437"/>
      <c r="AV2286" s="437"/>
      <c r="AW2286" s="437"/>
      <c r="AX2286" s="437"/>
      <c r="AY2286" s="440"/>
      <c r="AZ2286" s="437"/>
      <c r="BA2286" s="438"/>
    </row>
    <row r="2287" spans="3:53" ht="20.25" x14ac:dyDescent="0.3">
      <c r="C2287" s="437">
        <v>18</v>
      </c>
      <c r="D2287" s="437" t="s">
        <v>33</v>
      </c>
      <c r="E2287" s="437">
        <v>14</v>
      </c>
      <c r="F2287" s="437">
        <v>14</v>
      </c>
      <c r="G2287" s="437">
        <v>287</v>
      </c>
      <c r="H2287" s="437"/>
      <c r="I2287" s="437">
        <v>287</v>
      </c>
      <c r="J2287" s="437">
        <v>287</v>
      </c>
      <c r="K2287" s="437"/>
      <c r="L2287" s="437">
        <v>13</v>
      </c>
      <c r="M2287" s="437">
        <v>13</v>
      </c>
      <c r="N2287" s="437"/>
      <c r="O2287" s="437">
        <v>0</v>
      </c>
      <c r="P2287" s="437">
        <v>0</v>
      </c>
      <c r="Q2287" s="438">
        <v>0</v>
      </c>
      <c r="R2287" s="437">
        <v>0</v>
      </c>
      <c r="S2287" s="437"/>
      <c r="T2287" s="437">
        <v>70</v>
      </c>
      <c r="U2287" s="437">
        <v>0</v>
      </c>
      <c r="V2287" s="440">
        <f t="shared" si="1011"/>
        <v>0</v>
      </c>
      <c r="W2287" s="437">
        <f t="shared" si="1000"/>
        <v>70</v>
      </c>
      <c r="X2287" s="438">
        <v>0</v>
      </c>
      <c r="Y2287" s="437">
        <v>0</v>
      </c>
      <c r="Z2287" s="437"/>
      <c r="AA2287" s="437">
        <v>53</v>
      </c>
      <c r="AB2287" s="437">
        <v>0</v>
      </c>
      <c r="AC2287" s="440">
        <f t="shared" si="1001"/>
        <v>0</v>
      </c>
      <c r="AD2287" s="437">
        <f t="shared" si="1010"/>
        <v>53</v>
      </c>
      <c r="AE2287" s="438">
        <v>0</v>
      </c>
      <c r="AF2287" s="437">
        <f t="shared" si="1006"/>
        <v>0</v>
      </c>
      <c r="AG2287" s="437">
        <f t="shared" si="1007"/>
        <v>0</v>
      </c>
      <c r="AH2287" s="437">
        <f t="shared" si="1003"/>
        <v>123</v>
      </c>
      <c r="AI2287" s="437">
        <f t="shared" si="1008"/>
        <v>0</v>
      </c>
      <c r="AJ2287" s="440">
        <f t="shared" si="1004"/>
        <v>0</v>
      </c>
      <c r="AK2287" s="437">
        <f t="shared" si="1005"/>
        <v>123</v>
      </c>
      <c r="AL2287" s="438">
        <f t="shared" si="1009"/>
        <v>0</v>
      </c>
      <c r="AN2287" s="437"/>
      <c r="AO2287" s="437"/>
      <c r="AP2287" s="437"/>
      <c r="AQ2287" s="437"/>
      <c r="AR2287" s="440"/>
      <c r="AS2287" s="437"/>
      <c r="AT2287" s="438"/>
      <c r="AU2287" s="437"/>
      <c r="AV2287" s="437"/>
      <c r="AW2287" s="437"/>
      <c r="AX2287" s="437"/>
      <c r="AY2287" s="440"/>
      <c r="AZ2287" s="437"/>
      <c r="BA2287" s="438"/>
    </row>
    <row r="2288" spans="3:53" ht="20.25" x14ac:dyDescent="0.3">
      <c r="C2288" s="437">
        <v>19</v>
      </c>
      <c r="D2288" s="437" t="s">
        <v>34</v>
      </c>
      <c r="E2288" s="437">
        <v>11</v>
      </c>
      <c r="F2288" s="437">
        <v>11</v>
      </c>
      <c r="G2288" s="437">
        <v>168</v>
      </c>
      <c r="H2288" s="437">
        <v>0</v>
      </c>
      <c r="I2288" s="437">
        <v>168</v>
      </c>
      <c r="J2288" s="437">
        <v>168</v>
      </c>
      <c r="K2288" s="437">
        <v>168</v>
      </c>
      <c r="L2288" s="437">
        <v>34</v>
      </c>
      <c r="M2288" s="437">
        <v>34</v>
      </c>
      <c r="N2288" s="437">
        <v>34</v>
      </c>
      <c r="O2288" s="437">
        <v>6</v>
      </c>
      <c r="P2288" s="437">
        <v>1</v>
      </c>
      <c r="Q2288" s="438">
        <v>9.0999999999999998E-2</v>
      </c>
      <c r="R2288" s="437">
        <v>11902</v>
      </c>
      <c r="S2288" s="437">
        <v>11739</v>
      </c>
      <c r="T2288" s="437">
        <v>194</v>
      </c>
      <c r="U2288" s="437">
        <v>75</v>
      </c>
      <c r="V2288" s="440">
        <f t="shared" si="1011"/>
        <v>38.659793814432994</v>
      </c>
      <c r="W2288" s="437">
        <f t="shared" si="1000"/>
        <v>119</v>
      </c>
      <c r="X2288" s="438">
        <v>4.96</v>
      </c>
      <c r="Y2288" s="437"/>
      <c r="Z2288" s="437"/>
      <c r="AA2288" s="437"/>
      <c r="AB2288" s="437"/>
      <c r="AC2288" s="440">
        <f t="shared" si="1001"/>
        <v>0</v>
      </c>
      <c r="AD2288" s="437">
        <f t="shared" si="1010"/>
        <v>0</v>
      </c>
      <c r="AE2288" s="438"/>
      <c r="AF2288" s="437">
        <f t="shared" si="1006"/>
        <v>11902</v>
      </c>
      <c r="AG2288" s="437">
        <f t="shared" si="1007"/>
        <v>11739</v>
      </c>
      <c r="AH2288" s="437">
        <f t="shared" si="1003"/>
        <v>194</v>
      </c>
      <c r="AI2288" s="437">
        <f t="shared" si="1008"/>
        <v>75</v>
      </c>
      <c r="AJ2288" s="440">
        <f t="shared" si="1004"/>
        <v>38.659793814432994</v>
      </c>
      <c r="AK2288" s="437">
        <f t="shared" si="1005"/>
        <v>119</v>
      </c>
      <c r="AL2288" s="438">
        <f t="shared" si="1009"/>
        <v>4.96</v>
      </c>
      <c r="AN2288" s="437"/>
      <c r="AO2288" s="437"/>
      <c r="AP2288" s="437"/>
      <c r="AQ2288" s="437"/>
      <c r="AR2288" s="440"/>
      <c r="AS2288" s="437"/>
      <c r="AT2288" s="438"/>
      <c r="AU2288" s="437"/>
      <c r="AV2288" s="437"/>
      <c r="AW2288" s="437"/>
      <c r="AX2288" s="437"/>
      <c r="AY2288" s="440"/>
      <c r="AZ2288" s="437"/>
      <c r="BA2288" s="438"/>
    </row>
    <row r="2289" spans="3:53" ht="20.25" x14ac:dyDescent="0.3">
      <c r="C2289" s="437">
        <v>20</v>
      </c>
      <c r="D2289" s="437" t="s">
        <v>35</v>
      </c>
      <c r="E2289" s="437">
        <v>15</v>
      </c>
      <c r="F2289" s="437">
        <v>15</v>
      </c>
      <c r="G2289" s="437">
        <v>226</v>
      </c>
      <c r="H2289" s="437">
        <v>226</v>
      </c>
      <c r="I2289" s="437">
        <v>226</v>
      </c>
      <c r="J2289" s="437">
        <v>226</v>
      </c>
      <c r="K2289" s="437">
        <v>226</v>
      </c>
      <c r="L2289" s="437">
        <v>14</v>
      </c>
      <c r="M2289" s="437">
        <v>14</v>
      </c>
      <c r="N2289" s="437">
        <v>14</v>
      </c>
      <c r="O2289" s="437">
        <v>61</v>
      </c>
      <c r="P2289" s="437">
        <v>0</v>
      </c>
      <c r="Q2289" s="438">
        <v>0</v>
      </c>
      <c r="R2289" s="437">
        <v>352</v>
      </c>
      <c r="S2289" s="437">
        <v>14</v>
      </c>
      <c r="T2289" s="437">
        <v>379</v>
      </c>
      <c r="U2289" s="437">
        <v>14</v>
      </c>
      <c r="V2289" s="440">
        <f t="shared" si="1011"/>
        <v>3.6939313984168867</v>
      </c>
      <c r="W2289" s="437">
        <f t="shared" si="1000"/>
        <v>365</v>
      </c>
      <c r="X2289" s="438">
        <v>1.05</v>
      </c>
      <c r="Y2289" s="437">
        <v>0</v>
      </c>
      <c r="Z2289" s="437"/>
      <c r="AA2289" s="437">
        <v>391</v>
      </c>
      <c r="AB2289" s="437">
        <v>14</v>
      </c>
      <c r="AC2289" s="440">
        <v>14</v>
      </c>
      <c r="AD2289" s="437">
        <f t="shared" si="1010"/>
        <v>377</v>
      </c>
      <c r="AE2289" s="438">
        <v>1</v>
      </c>
      <c r="AF2289" s="437">
        <f t="shared" si="1006"/>
        <v>352</v>
      </c>
      <c r="AG2289" s="437">
        <f t="shared" si="1007"/>
        <v>14</v>
      </c>
      <c r="AH2289" s="437">
        <f t="shared" si="1003"/>
        <v>770</v>
      </c>
      <c r="AI2289" s="437">
        <f t="shared" si="1008"/>
        <v>28</v>
      </c>
      <c r="AJ2289" s="440">
        <f t="shared" si="1004"/>
        <v>3.6363636363636362</v>
      </c>
      <c r="AK2289" s="437">
        <f t="shared" si="1005"/>
        <v>742</v>
      </c>
      <c r="AL2289" s="438">
        <f t="shared" si="1009"/>
        <v>2.0499999999999998</v>
      </c>
      <c r="AN2289" s="437"/>
      <c r="AO2289" s="437"/>
      <c r="AP2289" s="437"/>
      <c r="AQ2289" s="437"/>
      <c r="AR2289" s="440"/>
      <c r="AS2289" s="437"/>
      <c r="AT2289" s="438"/>
      <c r="AU2289" s="437"/>
      <c r="AV2289" s="437"/>
      <c r="AW2289" s="437"/>
      <c r="AX2289" s="437"/>
      <c r="AY2289" s="440"/>
      <c r="AZ2289" s="437"/>
      <c r="BA2289" s="438"/>
    </row>
    <row r="2290" spans="3:53" ht="20.25" x14ac:dyDescent="0.3">
      <c r="C2290" s="437">
        <v>21</v>
      </c>
      <c r="D2290" s="437" t="s">
        <v>36</v>
      </c>
      <c r="E2290" s="437">
        <v>8</v>
      </c>
      <c r="F2290" s="437">
        <v>8</v>
      </c>
      <c r="G2290" s="437">
        <v>108</v>
      </c>
      <c r="H2290" s="437">
        <v>108</v>
      </c>
      <c r="I2290" s="437">
        <v>108</v>
      </c>
      <c r="J2290" s="437">
        <v>99</v>
      </c>
      <c r="K2290" s="437">
        <v>0</v>
      </c>
      <c r="L2290" s="437">
        <v>7</v>
      </c>
      <c r="M2290" s="437">
        <v>7</v>
      </c>
      <c r="N2290" s="437">
        <v>7</v>
      </c>
      <c r="O2290" s="437">
        <v>52</v>
      </c>
      <c r="P2290" s="437">
        <v>0</v>
      </c>
      <c r="Q2290" s="438">
        <v>0</v>
      </c>
      <c r="R2290" s="437">
        <v>70</v>
      </c>
      <c r="S2290" s="437">
        <v>0</v>
      </c>
      <c r="T2290" s="437">
        <v>10</v>
      </c>
      <c r="U2290" s="437">
        <v>0</v>
      </c>
      <c r="V2290" s="440">
        <f t="shared" si="1011"/>
        <v>0</v>
      </c>
      <c r="W2290" s="437">
        <f t="shared" si="1000"/>
        <v>10</v>
      </c>
      <c r="X2290" s="438">
        <v>0</v>
      </c>
      <c r="Y2290" s="437">
        <v>29</v>
      </c>
      <c r="Z2290" s="437">
        <v>0</v>
      </c>
      <c r="AA2290" s="437">
        <v>24</v>
      </c>
      <c r="AB2290" s="437">
        <v>0</v>
      </c>
      <c r="AC2290" s="440">
        <f t="shared" ref="AC2290:AC2300" si="1012">IF(AB2290&lt;&gt;0,(AB2290/AA2290*100),0)</f>
        <v>0</v>
      </c>
      <c r="AD2290" s="437">
        <f t="shared" si="1010"/>
        <v>24</v>
      </c>
      <c r="AE2290" s="438"/>
      <c r="AF2290" s="437">
        <f t="shared" si="1006"/>
        <v>99</v>
      </c>
      <c r="AG2290" s="437">
        <f t="shared" si="1007"/>
        <v>0</v>
      </c>
      <c r="AH2290" s="437">
        <f t="shared" si="1003"/>
        <v>34</v>
      </c>
      <c r="AI2290" s="437">
        <f t="shared" si="1008"/>
        <v>0</v>
      </c>
      <c r="AJ2290" s="440">
        <f t="shared" si="1004"/>
        <v>0</v>
      </c>
      <c r="AK2290" s="437">
        <f t="shared" si="1005"/>
        <v>34</v>
      </c>
      <c r="AL2290" s="438">
        <f t="shared" si="1009"/>
        <v>0</v>
      </c>
      <c r="AN2290" s="437"/>
      <c r="AO2290" s="437"/>
      <c r="AP2290" s="437"/>
      <c r="AQ2290" s="437"/>
      <c r="AR2290" s="440"/>
      <c r="AS2290" s="437"/>
      <c r="AT2290" s="438"/>
      <c r="AU2290" s="437"/>
      <c r="AV2290" s="437"/>
      <c r="AW2290" s="437"/>
      <c r="AX2290" s="437"/>
      <c r="AY2290" s="440"/>
      <c r="AZ2290" s="437"/>
      <c r="BA2290" s="438"/>
    </row>
    <row r="2291" spans="3:53" ht="20.25" x14ac:dyDescent="0.3">
      <c r="C2291" s="437">
        <v>22</v>
      </c>
      <c r="D2291" s="437" t="s">
        <v>37</v>
      </c>
      <c r="E2291" s="437">
        <v>27</v>
      </c>
      <c r="F2291" s="437">
        <v>27</v>
      </c>
      <c r="G2291" s="437">
        <v>382</v>
      </c>
      <c r="H2291" s="437">
        <v>0</v>
      </c>
      <c r="I2291" s="437">
        <v>382</v>
      </c>
      <c r="J2291" s="437">
        <v>382</v>
      </c>
      <c r="K2291" s="437">
        <v>382</v>
      </c>
      <c r="L2291" s="437">
        <v>520</v>
      </c>
      <c r="M2291" s="437">
        <v>520</v>
      </c>
      <c r="N2291" s="437">
        <v>520</v>
      </c>
      <c r="O2291" s="437">
        <v>1</v>
      </c>
      <c r="P2291" s="437">
        <v>1</v>
      </c>
      <c r="Q2291" s="438">
        <v>7.0000000000000007E-2</v>
      </c>
      <c r="R2291" s="437">
        <v>0</v>
      </c>
      <c r="S2291" s="437">
        <v>0</v>
      </c>
      <c r="T2291" s="437">
        <v>67</v>
      </c>
      <c r="U2291" s="437">
        <v>0</v>
      </c>
      <c r="V2291" s="440">
        <f t="shared" si="1011"/>
        <v>0</v>
      </c>
      <c r="W2291" s="437">
        <f t="shared" si="1000"/>
        <v>67</v>
      </c>
      <c r="X2291" s="438">
        <v>0</v>
      </c>
      <c r="Y2291" s="437">
        <v>0</v>
      </c>
      <c r="Z2291" s="437">
        <v>0</v>
      </c>
      <c r="AA2291" s="437">
        <v>138</v>
      </c>
      <c r="AB2291" s="437">
        <v>71</v>
      </c>
      <c r="AC2291" s="440">
        <f t="shared" si="1012"/>
        <v>51.449275362318836</v>
      </c>
      <c r="AD2291" s="437">
        <f t="shared" si="1010"/>
        <v>67</v>
      </c>
      <c r="AE2291" s="438">
        <v>12.93</v>
      </c>
      <c r="AF2291" s="437">
        <f t="shared" si="1006"/>
        <v>0</v>
      </c>
      <c r="AG2291" s="437">
        <f t="shared" si="1007"/>
        <v>0</v>
      </c>
      <c r="AH2291" s="437">
        <f t="shared" si="1003"/>
        <v>205</v>
      </c>
      <c r="AI2291" s="437">
        <f t="shared" si="1008"/>
        <v>71</v>
      </c>
      <c r="AJ2291" s="440">
        <f t="shared" si="1004"/>
        <v>34.634146341463413</v>
      </c>
      <c r="AK2291" s="437">
        <f t="shared" si="1005"/>
        <v>134</v>
      </c>
      <c r="AL2291" s="438">
        <f t="shared" si="1009"/>
        <v>12.93</v>
      </c>
      <c r="AN2291" s="437"/>
      <c r="AO2291" s="437"/>
      <c r="AP2291" s="437"/>
      <c r="AQ2291" s="437"/>
      <c r="AR2291" s="440"/>
      <c r="AS2291" s="437"/>
      <c r="AT2291" s="438"/>
      <c r="AU2291" s="437"/>
      <c r="AV2291" s="437"/>
      <c r="AW2291" s="437"/>
      <c r="AX2291" s="437"/>
      <c r="AY2291" s="440"/>
      <c r="AZ2291" s="437"/>
      <c r="BA2291" s="438"/>
    </row>
    <row r="2292" spans="3:53" ht="20.25" x14ac:dyDescent="0.3">
      <c r="C2292" s="437">
        <v>23</v>
      </c>
      <c r="D2292" s="437" t="s">
        <v>187</v>
      </c>
      <c r="E2292" s="437">
        <v>11</v>
      </c>
      <c r="F2292" s="437">
        <v>11</v>
      </c>
      <c r="G2292" s="437">
        <v>169</v>
      </c>
      <c r="H2292" s="437">
        <v>168</v>
      </c>
      <c r="I2292" s="437">
        <v>169</v>
      </c>
      <c r="J2292" s="437">
        <v>169</v>
      </c>
      <c r="K2292" s="437">
        <v>0</v>
      </c>
      <c r="L2292" s="437">
        <v>10</v>
      </c>
      <c r="M2292" s="437">
        <v>10</v>
      </c>
      <c r="N2292" s="437">
        <v>10</v>
      </c>
      <c r="O2292" s="437">
        <v>50</v>
      </c>
      <c r="P2292" s="437">
        <v>50</v>
      </c>
      <c r="Q2292" s="438">
        <v>3.218</v>
      </c>
      <c r="R2292" s="437">
        <v>12104</v>
      </c>
      <c r="S2292" s="437">
        <v>0</v>
      </c>
      <c r="T2292" s="437">
        <v>0</v>
      </c>
      <c r="U2292" s="437">
        <v>0</v>
      </c>
      <c r="V2292" s="440">
        <f t="shared" si="1011"/>
        <v>0</v>
      </c>
      <c r="W2292" s="437">
        <f t="shared" si="1000"/>
        <v>0</v>
      </c>
      <c r="X2292" s="438">
        <v>0</v>
      </c>
      <c r="Y2292" s="437">
        <v>0</v>
      </c>
      <c r="Z2292" s="437"/>
      <c r="AA2292" s="437">
        <v>0</v>
      </c>
      <c r="AB2292" s="437">
        <v>0</v>
      </c>
      <c r="AC2292" s="440">
        <f t="shared" si="1012"/>
        <v>0</v>
      </c>
      <c r="AD2292" s="437">
        <f t="shared" si="1010"/>
        <v>0</v>
      </c>
      <c r="AE2292" s="438">
        <v>0</v>
      </c>
      <c r="AF2292" s="437">
        <f t="shared" si="1006"/>
        <v>12104</v>
      </c>
      <c r="AG2292" s="437">
        <f t="shared" si="1007"/>
        <v>0</v>
      </c>
      <c r="AH2292" s="437">
        <f t="shared" si="1003"/>
        <v>0</v>
      </c>
      <c r="AI2292" s="437">
        <f t="shared" si="1008"/>
        <v>0</v>
      </c>
      <c r="AJ2292" s="440">
        <f t="shared" si="1004"/>
        <v>0</v>
      </c>
      <c r="AK2292" s="437">
        <f t="shared" si="1005"/>
        <v>0</v>
      </c>
      <c r="AL2292" s="438">
        <f t="shared" si="1009"/>
        <v>0</v>
      </c>
      <c r="AN2292" s="437"/>
      <c r="AO2292" s="437"/>
      <c r="AP2292" s="437"/>
      <c r="AQ2292" s="437"/>
      <c r="AR2292" s="440"/>
      <c r="AS2292" s="437"/>
      <c r="AT2292" s="438"/>
      <c r="AU2292" s="437"/>
      <c r="AV2292" s="437"/>
      <c r="AW2292" s="437"/>
      <c r="AX2292" s="437"/>
      <c r="AY2292" s="440"/>
      <c r="AZ2292" s="437"/>
      <c r="BA2292" s="438"/>
    </row>
    <row r="2293" spans="3:53" ht="20.25" x14ac:dyDescent="0.3">
      <c r="C2293" s="437">
        <v>24</v>
      </c>
      <c r="D2293" s="437" t="s">
        <v>39</v>
      </c>
      <c r="E2293" s="437">
        <v>6</v>
      </c>
      <c r="F2293" s="437">
        <v>6</v>
      </c>
      <c r="G2293" s="437">
        <v>108</v>
      </c>
      <c r="H2293" s="437">
        <v>106</v>
      </c>
      <c r="I2293" s="437">
        <v>108</v>
      </c>
      <c r="J2293" s="437">
        <v>108</v>
      </c>
      <c r="K2293" s="437">
        <v>108</v>
      </c>
      <c r="L2293" s="437">
        <v>5</v>
      </c>
      <c r="M2293" s="437">
        <v>5</v>
      </c>
      <c r="N2293" s="437"/>
      <c r="O2293" s="437">
        <v>12</v>
      </c>
      <c r="P2293" s="437">
        <v>12</v>
      </c>
      <c r="Q2293" s="438">
        <v>3.01</v>
      </c>
      <c r="R2293" s="437">
        <v>108</v>
      </c>
      <c r="S2293" s="437">
        <v>108</v>
      </c>
      <c r="T2293" s="437">
        <v>0</v>
      </c>
      <c r="U2293" s="437">
        <v>0</v>
      </c>
      <c r="V2293" s="440">
        <f t="shared" si="1011"/>
        <v>0</v>
      </c>
      <c r="W2293" s="437">
        <f t="shared" si="1000"/>
        <v>0</v>
      </c>
      <c r="X2293" s="438">
        <v>0</v>
      </c>
      <c r="Y2293" s="437"/>
      <c r="Z2293" s="437"/>
      <c r="AA2293" s="437"/>
      <c r="AB2293" s="437"/>
      <c r="AC2293" s="440">
        <f t="shared" si="1012"/>
        <v>0</v>
      </c>
      <c r="AD2293" s="437">
        <f t="shared" si="1010"/>
        <v>0</v>
      </c>
      <c r="AE2293" s="438"/>
      <c r="AF2293" s="437">
        <f t="shared" si="1006"/>
        <v>108</v>
      </c>
      <c r="AG2293" s="437">
        <f t="shared" si="1007"/>
        <v>108</v>
      </c>
      <c r="AH2293" s="437">
        <f t="shared" si="1003"/>
        <v>0</v>
      </c>
      <c r="AI2293" s="437">
        <f t="shared" si="1008"/>
        <v>0</v>
      </c>
      <c r="AJ2293" s="440">
        <f t="shared" si="1004"/>
        <v>0</v>
      </c>
      <c r="AK2293" s="437">
        <f t="shared" si="1005"/>
        <v>0</v>
      </c>
      <c r="AL2293" s="438">
        <f t="shared" si="1009"/>
        <v>0</v>
      </c>
      <c r="AN2293" s="437"/>
      <c r="AO2293" s="437"/>
      <c r="AP2293" s="437"/>
      <c r="AQ2293" s="437"/>
      <c r="AR2293" s="440"/>
      <c r="AS2293" s="437"/>
      <c r="AT2293" s="438"/>
      <c r="AU2293" s="437"/>
      <c r="AV2293" s="437"/>
      <c r="AW2293" s="437"/>
      <c r="AX2293" s="437"/>
      <c r="AY2293" s="440"/>
      <c r="AZ2293" s="437"/>
      <c r="BA2293" s="438"/>
    </row>
    <row r="2294" spans="3:53" ht="20.25" x14ac:dyDescent="0.3">
      <c r="C2294" s="437">
        <v>25</v>
      </c>
      <c r="D2294" s="437" t="s">
        <v>40</v>
      </c>
      <c r="E2294" s="437">
        <v>9</v>
      </c>
      <c r="F2294" s="437">
        <v>9</v>
      </c>
      <c r="G2294" s="437">
        <v>180</v>
      </c>
      <c r="H2294" s="437">
        <v>41</v>
      </c>
      <c r="I2294" s="437">
        <v>180</v>
      </c>
      <c r="J2294" s="437">
        <v>179</v>
      </c>
      <c r="K2294" s="437">
        <v>179</v>
      </c>
      <c r="L2294" s="437">
        <v>8</v>
      </c>
      <c r="M2294" s="437">
        <v>8</v>
      </c>
      <c r="N2294" s="437">
        <v>5</v>
      </c>
      <c r="O2294" s="437">
        <v>0</v>
      </c>
      <c r="P2294" s="437">
        <v>0</v>
      </c>
      <c r="Q2294" s="438">
        <v>0</v>
      </c>
      <c r="R2294" s="437">
        <v>5307</v>
      </c>
      <c r="S2294" s="437">
        <v>0</v>
      </c>
      <c r="T2294" s="437">
        <v>38</v>
      </c>
      <c r="U2294" s="437">
        <v>0</v>
      </c>
      <c r="V2294" s="440">
        <f t="shared" si="1011"/>
        <v>0</v>
      </c>
      <c r="W2294" s="437">
        <f t="shared" si="1000"/>
        <v>38</v>
      </c>
      <c r="X2294" s="438">
        <v>0</v>
      </c>
      <c r="Y2294" s="437"/>
      <c r="Z2294" s="437"/>
      <c r="AA2294" s="437"/>
      <c r="AB2294" s="437"/>
      <c r="AC2294" s="440">
        <f t="shared" si="1012"/>
        <v>0</v>
      </c>
      <c r="AD2294" s="437">
        <f t="shared" si="1010"/>
        <v>0</v>
      </c>
      <c r="AE2294" s="438"/>
      <c r="AF2294" s="437">
        <f t="shared" si="1006"/>
        <v>5307</v>
      </c>
      <c r="AG2294" s="437">
        <f t="shared" si="1007"/>
        <v>0</v>
      </c>
      <c r="AH2294" s="437">
        <f t="shared" si="1003"/>
        <v>38</v>
      </c>
      <c r="AI2294" s="437">
        <f t="shared" si="1008"/>
        <v>0</v>
      </c>
      <c r="AJ2294" s="440">
        <f t="shared" si="1004"/>
        <v>0</v>
      </c>
      <c r="AK2294" s="437">
        <f t="shared" si="1005"/>
        <v>38</v>
      </c>
      <c r="AL2294" s="438">
        <f t="shared" si="1009"/>
        <v>0</v>
      </c>
      <c r="AN2294" s="437"/>
      <c r="AO2294" s="437"/>
      <c r="AP2294" s="437"/>
      <c r="AQ2294" s="437"/>
      <c r="AR2294" s="440"/>
      <c r="AS2294" s="437"/>
      <c r="AT2294" s="438"/>
      <c r="AU2294" s="437"/>
      <c r="AV2294" s="437"/>
      <c r="AW2294" s="437"/>
      <c r="AX2294" s="437"/>
      <c r="AY2294" s="440"/>
      <c r="AZ2294" s="437"/>
      <c r="BA2294" s="438"/>
    </row>
    <row r="2295" spans="3:53" ht="20.25" x14ac:dyDescent="0.3">
      <c r="C2295" s="437">
        <v>26</v>
      </c>
      <c r="D2295" s="437" t="s">
        <v>41</v>
      </c>
      <c r="E2295" s="437">
        <v>12</v>
      </c>
      <c r="F2295" s="437">
        <v>12</v>
      </c>
      <c r="G2295" s="437">
        <v>230</v>
      </c>
      <c r="H2295" s="437">
        <v>230</v>
      </c>
      <c r="I2295" s="437">
        <v>230</v>
      </c>
      <c r="J2295" s="437">
        <v>230</v>
      </c>
      <c r="K2295" s="437">
        <v>33</v>
      </c>
      <c r="L2295" s="437">
        <v>11</v>
      </c>
      <c r="M2295" s="437">
        <v>11</v>
      </c>
      <c r="N2295" s="437">
        <v>11</v>
      </c>
      <c r="O2295" s="437">
        <v>0</v>
      </c>
      <c r="P2295" s="437">
        <v>0</v>
      </c>
      <c r="Q2295" s="438">
        <v>0</v>
      </c>
      <c r="R2295" s="437">
        <v>13142</v>
      </c>
      <c r="S2295" s="437">
        <v>339</v>
      </c>
      <c r="T2295" s="437">
        <v>14</v>
      </c>
      <c r="U2295" s="437">
        <v>0</v>
      </c>
      <c r="V2295" s="440">
        <f t="shared" si="1011"/>
        <v>0</v>
      </c>
      <c r="W2295" s="437">
        <f t="shared" si="1000"/>
        <v>14</v>
      </c>
      <c r="X2295" s="438">
        <v>9.3889999999999993</v>
      </c>
      <c r="Y2295" s="437"/>
      <c r="Z2295" s="437"/>
      <c r="AA2295" s="437">
        <v>69</v>
      </c>
      <c r="AB2295" s="437">
        <v>8</v>
      </c>
      <c r="AC2295" s="440">
        <f t="shared" si="1012"/>
        <v>11.594202898550725</v>
      </c>
      <c r="AD2295" s="437">
        <f t="shared" si="1010"/>
        <v>61</v>
      </c>
      <c r="AE2295" s="438"/>
      <c r="AF2295" s="437">
        <f t="shared" si="1006"/>
        <v>13142</v>
      </c>
      <c r="AG2295" s="437">
        <f t="shared" si="1007"/>
        <v>339</v>
      </c>
      <c r="AH2295" s="437">
        <f t="shared" si="1003"/>
        <v>83</v>
      </c>
      <c r="AI2295" s="437">
        <f t="shared" si="1008"/>
        <v>8</v>
      </c>
      <c r="AJ2295" s="440">
        <f t="shared" si="1004"/>
        <v>9.6385542168674707</v>
      </c>
      <c r="AK2295" s="437">
        <f t="shared" si="1005"/>
        <v>75</v>
      </c>
      <c r="AL2295" s="438">
        <f t="shared" si="1009"/>
        <v>9.3889999999999993</v>
      </c>
      <c r="AN2295" s="437"/>
      <c r="AO2295" s="437"/>
      <c r="AP2295" s="437"/>
      <c r="AQ2295" s="437"/>
      <c r="AR2295" s="440"/>
      <c r="AS2295" s="437"/>
      <c r="AT2295" s="438"/>
      <c r="AU2295" s="437"/>
      <c r="AV2295" s="437"/>
      <c r="AW2295" s="437"/>
      <c r="AX2295" s="437"/>
      <c r="AY2295" s="440"/>
      <c r="AZ2295" s="437"/>
      <c r="BA2295" s="438"/>
    </row>
    <row r="2296" spans="3:53" ht="20.25" x14ac:dyDescent="0.3">
      <c r="C2296" s="437">
        <v>27</v>
      </c>
      <c r="D2296" s="437" t="s">
        <v>42</v>
      </c>
      <c r="E2296" s="437">
        <v>12</v>
      </c>
      <c r="F2296" s="437">
        <v>10</v>
      </c>
      <c r="G2296" s="437">
        <v>171</v>
      </c>
      <c r="H2296" s="437">
        <v>0</v>
      </c>
      <c r="I2296" s="437">
        <v>171</v>
      </c>
      <c r="J2296" s="437">
        <v>171</v>
      </c>
      <c r="K2296" s="437">
        <v>0</v>
      </c>
      <c r="L2296" s="437">
        <v>55</v>
      </c>
      <c r="M2296" s="437">
        <v>55</v>
      </c>
      <c r="N2296" s="437">
        <v>0</v>
      </c>
      <c r="O2296" s="437">
        <v>29</v>
      </c>
      <c r="P2296" s="437">
        <v>6</v>
      </c>
      <c r="Q2296" s="438">
        <v>0</v>
      </c>
      <c r="R2296" s="437">
        <v>171</v>
      </c>
      <c r="S2296" s="437">
        <v>171</v>
      </c>
      <c r="T2296" s="437">
        <v>99</v>
      </c>
      <c r="U2296" s="437">
        <v>0</v>
      </c>
      <c r="V2296" s="440">
        <f t="shared" si="1011"/>
        <v>0</v>
      </c>
      <c r="W2296" s="437">
        <f t="shared" si="1000"/>
        <v>99</v>
      </c>
      <c r="X2296" s="438">
        <v>0</v>
      </c>
      <c r="Y2296" s="437">
        <v>0</v>
      </c>
      <c r="Z2296" s="437">
        <v>0</v>
      </c>
      <c r="AA2296" s="437"/>
      <c r="AB2296" s="437"/>
      <c r="AC2296" s="440">
        <f t="shared" si="1012"/>
        <v>0</v>
      </c>
      <c r="AD2296" s="437">
        <f t="shared" si="1010"/>
        <v>0</v>
      </c>
      <c r="AE2296" s="438">
        <v>0</v>
      </c>
      <c r="AF2296" s="437">
        <f t="shared" si="1006"/>
        <v>171</v>
      </c>
      <c r="AG2296" s="437">
        <f t="shared" si="1007"/>
        <v>171</v>
      </c>
      <c r="AH2296" s="437">
        <f t="shared" si="1003"/>
        <v>99</v>
      </c>
      <c r="AI2296" s="437">
        <f t="shared" si="1008"/>
        <v>0</v>
      </c>
      <c r="AJ2296" s="440">
        <f t="shared" si="1004"/>
        <v>0</v>
      </c>
      <c r="AK2296" s="437">
        <f t="shared" si="1005"/>
        <v>99</v>
      </c>
      <c r="AL2296" s="438">
        <f t="shared" si="1009"/>
        <v>0</v>
      </c>
      <c r="AN2296" s="437"/>
      <c r="AO2296" s="437"/>
      <c r="AP2296" s="437"/>
      <c r="AQ2296" s="437"/>
      <c r="AR2296" s="440"/>
      <c r="AS2296" s="437"/>
      <c r="AT2296" s="438"/>
      <c r="AU2296" s="437"/>
      <c r="AV2296" s="437"/>
      <c r="AW2296" s="437"/>
      <c r="AX2296" s="437"/>
      <c r="AY2296" s="440"/>
      <c r="AZ2296" s="437"/>
      <c r="BA2296" s="438"/>
    </row>
    <row r="2297" spans="3:53" ht="20.25" x14ac:dyDescent="0.3">
      <c r="C2297" s="437">
        <v>28</v>
      </c>
      <c r="D2297" s="437" t="s">
        <v>43</v>
      </c>
      <c r="E2297" s="437">
        <v>10</v>
      </c>
      <c r="F2297" s="437">
        <v>10</v>
      </c>
      <c r="G2297" s="437">
        <v>148</v>
      </c>
      <c r="H2297" s="437">
        <v>148</v>
      </c>
      <c r="I2297" s="437">
        <v>148</v>
      </c>
      <c r="J2297" s="437">
        <v>148</v>
      </c>
      <c r="K2297" s="437">
        <v>15</v>
      </c>
      <c r="L2297" s="437">
        <v>45</v>
      </c>
      <c r="M2297" s="437">
        <v>45</v>
      </c>
      <c r="N2297" s="437">
        <v>30</v>
      </c>
      <c r="O2297" s="437"/>
      <c r="P2297" s="437"/>
      <c r="Q2297" s="438">
        <v>0</v>
      </c>
      <c r="R2297" s="437">
        <v>221</v>
      </c>
      <c r="S2297" s="437">
        <v>121</v>
      </c>
      <c r="T2297" s="437">
        <v>82</v>
      </c>
      <c r="U2297" s="437">
        <v>5</v>
      </c>
      <c r="V2297" s="440">
        <f t="shared" si="1011"/>
        <v>6.0975609756097562</v>
      </c>
      <c r="W2297" s="437">
        <f t="shared" si="1000"/>
        <v>77</v>
      </c>
      <c r="X2297" s="438">
        <v>5.0000000000000001E-3</v>
      </c>
      <c r="Y2297" s="437">
        <v>38</v>
      </c>
      <c r="Z2297" s="437">
        <v>0</v>
      </c>
      <c r="AA2297" s="437">
        <v>23</v>
      </c>
      <c r="AB2297" s="437">
        <v>0</v>
      </c>
      <c r="AC2297" s="440">
        <f t="shared" si="1012"/>
        <v>0</v>
      </c>
      <c r="AD2297" s="437">
        <f t="shared" si="1010"/>
        <v>23</v>
      </c>
      <c r="AE2297" s="438">
        <v>0</v>
      </c>
      <c r="AF2297" s="437">
        <f t="shared" si="1006"/>
        <v>259</v>
      </c>
      <c r="AG2297" s="437">
        <f t="shared" si="1007"/>
        <v>121</v>
      </c>
      <c r="AH2297" s="437">
        <f>SUM(T2297,AA2297)</f>
        <v>105</v>
      </c>
      <c r="AI2297" s="437">
        <f t="shared" si="1008"/>
        <v>5</v>
      </c>
      <c r="AJ2297" s="440">
        <f t="shared" si="1004"/>
        <v>4.7619047619047619</v>
      </c>
      <c r="AK2297" s="437">
        <f t="shared" si="1005"/>
        <v>100</v>
      </c>
      <c r="AL2297" s="438">
        <f t="shared" si="1009"/>
        <v>5.0000000000000001E-3</v>
      </c>
      <c r="AN2297" s="437"/>
      <c r="AO2297" s="437"/>
      <c r="AP2297" s="437"/>
      <c r="AQ2297" s="437"/>
      <c r="AR2297" s="440"/>
      <c r="AS2297" s="437"/>
      <c r="AT2297" s="438"/>
      <c r="AU2297" s="437"/>
      <c r="AV2297" s="437"/>
      <c r="AW2297" s="437"/>
      <c r="AX2297" s="437"/>
      <c r="AY2297" s="440"/>
      <c r="AZ2297" s="437"/>
      <c r="BA2297" s="438"/>
    </row>
    <row r="2298" spans="3:53" ht="20.25" x14ac:dyDescent="0.3">
      <c r="C2298" s="437">
        <v>29</v>
      </c>
      <c r="D2298" s="437" t="s">
        <v>44</v>
      </c>
      <c r="E2298" s="437">
        <v>7</v>
      </c>
      <c r="F2298" s="437">
        <v>7</v>
      </c>
      <c r="G2298" s="437">
        <v>96</v>
      </c>
      <c r="H2298" s="437"/>
      <c r="I2298" s="437">
        <v>96</v>
      </c>
      <c r="J2298" s="437">
        <v>96</v>
      </c>
      <c r="K2298" s="437">
        <v>96</v>
      </c>
      <c r="L2298" s="437">
        <v>6</v>
      </c>
      <c r="M2298" s="437">
        <v>6</v>
      </c>
      <c r="N2298" s="437">
        <v>6</v>
      </c>
      <c r="O2298" s="437">
        <v>29</v>
      </c>
      <c r="P2298" s="437">
        <v>29</v>
      </c>
      <c r="Q2298" s="438">
        <v>0.42799999999999999</v>
      </c>
      <c r="R2298" s="437">
        <v>96</v>
      </c>
      <c r="S2298" s="437">
        <v>96</v>
      </c>
      <c r="T2298" s="437">
        <v>47</v>
      </c>
      <c r="U2298" s="437">
        <v>0</v>
      </c>
      <c r="V2298" s="440">
        <f t="shared" si="1011"/>
        <v>0</v>
      </c>
      <c r="W2298" s="437">
        <f t="shared" si="1000"/>
        <v>47</v>
      </c>
      <c r="X2298" s="438">
        <v>0</v>
      </c>
      <c r="Y2298" s="437"/>
      <c r="Z2298" s="437"/>
      <c r="AA2298" s="437">
        <v>118</v>
      </c>
      <c r="AB2298" s="437">
        <v>118</v>
      </c>
      <c r="AC2298" s="440">
        <f t="shared" si="1012"/>
        <v>100</v>
      </c>
      <c r="AD2298" s="437">
        <f t="shared" si="1010"/>
        <v>0</v>
      </c>
      <c r="AE2298" s="438">
        <v>6.6109999999999998</v>
      </c>
      <c r="AF2298" s="437">
        <f t="shared" si="1006"/>
        <v>96</v>
      </c>
      <c r="AG2298" s="437">
        <f t="shared" si="1007"/>
        <v>96</v>
      </c>
      <c r="AH2298" s="437">
        <f>SUM(T2298,AA2298)</f>
        <v>165</v>
      </c>
      <c r="AI2298" s="437">
        <f>U2298+AB2298</f>
        <v>118</v>
      </c>
      <c r="AJ2298" s="440">
        <f t="shared" si="1004"/>
        <v>71.515151515151516</v>
      </c>
      <c r="AK2298" s="437">
        <f t="shared" si="1005"/>
        <v>47</v>
      </c>
      <c r="AL2298" s="438">
        <f t="shared" si="1009"/>
        <v>6.6109999999999998</v>
      </c>
      <c r="AN2298" s="437"/>
      <c r="AO2298" s="437"/>
      <c r="AP2298" s="437"/>
      <c r="AQ2298" s="437"/>
      <c r="AR2298" s="440"/>
      <c r="AS2298" s="437"/>
      <c r="AT2298" s="438"/>
      <c r="AU2298" s="437"/>
      <c r="AV2298" s="437"/>
      <c r="AW2298" s="437"/>
      <c r="AX2298" s="437"/>
      <c r="AY2298" s="440"/>
      <c r="AZ2298" s="437"/>
      <c r="BA2298" s="438"/>
    </row>
    <row r="2299" spans="3:53" ht="20.25" x14ac:dyDescent="0.3">
      <c r="C2299" s="437">
        <v>30</v>
      </c>
      <c r="D2299" s="437" t="s">
        <v>45</v>
      </c>
      <c r="E2299" s="437">
        <v>18</v>
      </c>
      <c r="F2299" s="437">
        <v>18</v>
      </c>
      <c r="G2299" s="437">
        <v>262</v>
      </c>
      <c r="H2299" s="437">
        <v>0</v>
      </c>
      <c r="I2299" s="437">
        <v>262</v>
      </c>
      <c r="J2299" s="437">
        <v>262</v>
      </c>
      <c r="K2299" s="437">
        <v>0</v>
      </c>
      <c r="L2299" s="437">
        <v>17</v>
      </c>
      <c r="M2299" s="437">
        <v>17</v>
      </c>
      <c r="N2299" s="437">
        <v>17</v>
      </c>
      <c r="O2299" s="437">
        <v>0</v>
      </c>
      <c r="P2299" s="437">
        <v>0</v>
      </c>
      <c r="Q2299" s="438">
        <v>0</v>
      </c>
      <c r="R2299" s="437">
        <v>3792</v>
      </c>
      <c r="S2299" s="437">
        <v>3219</v>
      </c>
      <c r="T2299" s="437">
        <v>89</v>
      </c>
      <c r="U2299" s="437">
        <v>51</v>
      </c>
      <c r="V2299" s="440">
        <f t="shared" si="1011"/>
        <v>57.303370786516851</v>
      </c>
      <c r="W2299" s="437">
        <f t="shared" si="1000"/>
        <v>38</v>
      </c>
      <c r="X2299" s="438">
        <v>6.2359999999999998</v>
      </c>
      <c r="Y2299" s="437">
        <v>0</v>
      </c>
      <c r="Z2299" s="437"/>
      <c r="AA2299" s="437">
        <v>69</v>
      </c>
      <c r="AB2299" s="437">
        <v>0</v>
      </c>
      <c r="AC2299" s="440">
        <f t="shared" si="1012"/>
        <v>0</v>
      </c>
      <c r="AD2299" s="437">
        <f t="shared" si="1010"/>
        <v>69</v>
      </c>
      <c r="AE2299" s="438">
        <v>0</v>
      </c>
      <c r="AF2299" s="437">
        <f t="shared" si="1006"/>
        <v>3792</v>
      </c>
      <c r="AG2299" s="437">
        <f t="shared" si="1007"/>
        <v>3219</v>
      </c>
      <c r="AH2299" s="437">
        <f>SUM(T2299,AA2299)</f>
        <v>158</v>
      </c>
      <c r="AI2299" s="437">
        <f t="shared" ref="AI2299" si="1013">U2299+AB2299</f>
        <v>51</v>
      </c>
      <c r="AJ2299" s="440">
        <f t="shared" si="1004"/>
        <v>32.278481012658226</v>
      </c>
      <c r="AK2299" s="437">
        <f t="shared" si="1005"/>
        <v>107</v>
      </c>
      <c r="AL2299" s="438">
        <f t="shared" si="1009"/>
        <v>6.2359999999999998</v>
      </c>
      <c r="AN2299" s="437"/>
      <c r="AO2299" s="437"/>
      <c r="AP2299" s="437"/>
      <c r="AQ2299" s="437"/>
      <c r="AR2299" s="440"/>
      <c r="AS2299" s="437"/>
      <c r="AT2299" s="438"/>
      <c r="AU2299" s="437"/>
      <c r="AV2299" s="437"/>
      <c r="AW2299" s="437"/>
      <c r="AX2299" s="437"/>
      <c r="AY2299" s="440"/>
      <c r="AZ2299" s="437"/>
      <c r="BA2299" s="438"/>
    </row>
    <row r="2300" spans="3:53" ht="20.25" x14ac:dyDescent="0.3">
      <c r="C2300" s="441"/>
      <c r="D2300" s="441" t="s">
        <v>46</v>
      </c>
      <c r="E2300" s="441">
        <f t="shared" ref="E2300:F2300" si="1014">SUM(E2270:E2299)</f>
        <v>340</v>
      </c>
      <c r="F2300" s="441">
        <f t="shared" si="1014"/>
        <v>336</v>
      </c>
      <c r="G2300" s="441">
        <f>SUM(G2270:G2299)</f>
        <v>6232</v>
      </c>
      <c r="H2300" s="441">
        <f t="shared" ref="H2300" si="1015">SUM(H2270:H2299)</f>
        <v>2583</v>
      </c>
      <c r="I2300" s="441">
        <f>SUM(I2270:I2299)</f>
        <v>6231</v>
      </c>
      <c r="J2300" s="441">
        <f t="shared" ref="J2300:P2300" si="1016">SUM(J2270:J2299)</f>
        <v>6182</v>
      </c>
      <c r="K2300" s="441">
        <f t="shared" si="1016"/>
        <v>3046</v>
      </c>
      <c r="L2300" s="441">
        <f t="shared" si="1016"/>
        <v>1098</v>
      </c>
      <c r="M2300" s="441">
        <f t="shared" si="1016"/>
        <v>1096</v>
      </c>
      <c r="N2300" s="441">
        <f t="shared" si="1016"/>
        <v>936</v>
      </c>
      <c r="O2300" s="441">
        <f t="shared" si="1016"/>
        <v>1076</v>
      </c>
      <c r="P2300" s="441">
        <f t="shared" si="1016"/>
        <v>653</v>
      </c>
      <c r="Q2300" s="442">
        <f>SUM(Q2270:Q2299)</f>
        <v>54.456600000000002</v>
      </c>
      <c r="R2300" s="441">
        <f t="shared" ref="R2300:U2300" si="1017">SUM(R2270:R2299)</f>
        <v>90968</v>
      </c>
      <c r="S2300" s="441">
        <f t="shared" si="1017"/>
        <v>37348</v>
      </c>
      <c r="T2300" s="441">
        <f t="shared" si="1017"/>
        <v>3355</v>
      </c>
      <c r="U2300" s="441">
        <f t="shared" si="1017"/>
        <v>646</v>
      </c>
      <c r="V2300" s="443">
        <f t="shared" si="1011"/>
        <v>19.254843517138596</v>
      </c>
      <c r="W2300" s="437">
        <f t="shared" si="1000"/>
        <v>2709</v>
      </c>
      <c r="X2300" s="442">
        <f t="shared" ref="X2300" si="1018">SUM(X2270:X2299)</f>
        <v>67.966999999999999</v>
      </c>
      <c r="Y2300" s="441">
        <f t="shared" ref="Y2300:AB2300" si="1019">SUM(Y2270:Y2299)</f>
        <v>1048</v>
      </c>
      <c r="Z2300" s="441">
        <f t="shared" si="1019"/>
        <v>831</v>
      </c>
      <c r="AA2300" s="441">
        <f t="shared" si="1019"/>
        <v>1038</v>
      </c>
      <c r="AB2300" s="441">
        <f t="shared" si="1019"/>
        <v>276</v>
      </c>
      <c r="AC2300" s="443">
        <f t="shared" si="1012"/>
        <v>26.589595375722542</v>
      </c>
      <c r="AD2300" s="437">
        <f t="shared" si="1010"/>
        <v>762</v>
      </c>
      <c r="AE2300" s="442">
        <f t="shared" ref="AE2300:AH2300" si="1020">SUM(AE2270:AE2299)</f>
        <v>22.215</v>
      </c>
      <c r="AF2300" s="441">
        <f t="shared" si="1020"/>
        <v>92016</v>
      </c>
      <c r="AG2300" s="441">
        <f t="shared" si="1020"/>
        <v>38179</v>
      </c>
      <c r="AH2300" s="441">
        <f t="shared" si="1020"/>
        <v>4393</v>
      </c>
      <c r="AI2300" s="441">
        <f>SUM(AI2270:AI2299)</f>
        <v>922</v>
      </c>
      <c r="AJ2300" s="443">
        <f t="shared" si="1004"/>
        <v>20.987935351695882</v>
      </c>
      <c r="AK2300" s="441">
        <f>SUM(AK2270:AK2299)</f>
        <v>3471</v>
      </c>
      <c r="AL2300" s="442">
        <f>SUM(AL2270:AL2299)</f>
        <v>93.05</v>
      </c>
      <c r="AN2300" s="441"/>
      <c r="AO2300" s="441"/>
      <c r="AP2300" s="441"/>
      <c r="AQ2300" s="441"/>
      <c r="AR2300" s="443"/>
      <c r="AS2300" s="437"/>
      <c r="AT2300" s="442"/>
      <c r="AU2300" s="441"/>
      <c r="AV2300" s="441"/>
      <c r="AW2300" s="441"/>
      <c r="AX2300" s="441"/>
      <c r="AY2300" s="443"/>
      <c r="AZ2300" s="441"/>
      <c r="BA2300" s="442"/>
    </row>
    <row r="2301" spans="3:53" ht="12.75" x14ac:dyDescent="0.2"/>
    <row r="2302" spans="3:53" ht="12.75" x14ac:dyDescent="0.2"/>
    <row r="2303" spans="3:53" ht="12.75" x14ac:dyDescent="0.2"/>
    <row r="2304" spans="3:53" ht="12.75" x14ac:dyDescent="0.2"/>
    <row r="2305" spans="3:38" ht="12.75" x14ac:dyDescent="0.2"/>
    <row r="2306" spans="3:38" ht="20.25" x14ac:dyDescent="0.2">
      <c r="C2306" s="798" t="s">
        <v>340</v>
      </c>
      <c r="D2306" s="798"/>
      <c r="E2306" s="798"/>
      <c r="F2306" s="798"/>
      <c r="G2306" s="798"/>
      <c r="H2306" s="798"/>
      <c r="I2306" s="798"/>
      <c r="J2306" s="798"/>
      <c r="K2306" s="798"/>
      <c r="L2306" s="798"/>
      <c r="M2306" s="798"/>
      <c r="N2306" s="798"/>
      <c r="O2306" s="798"/>
      <c r="P2306" s="798"/>
      <c r="Q2306" s="798"/>
      <c r="R2306" s="798"/>
      <c r="S2306" s="798"/>
      <c r="T2306" s="798"/>
      <c r="U2306" s="798"/>
      <c r="V2306" s="798"/>
      <c r="W2306" s="798"/>
      <c r="X2306" s="799"/>
      <c r="Y2306" s="785" t="s">
        <v>339</v>
      </c>
      <c r="Z2306" s="785"/>
      <c r="AA2306" s="785"/>
      <c r="AB2306" s="785"/>
      <c r="AC2306" s="785"/>
      <c r="AD2306" s="785"/>
      <c r="AE2306" s="785"/>
      <c r="AF2306" s="785"/>
      <c r="AG2306" s="785"/>
      <c r="AH2306" s="785"/>
      <c r="AI2306" s="785"/>
      <c r="AJ2306" s="785"/>
      <c r="AK2306" s="785"/>
      <c r="AL2306" s="785"/>
    </row>
    <row r="2307" spans="3:38" ht="20.25" x14ac:dyDescent="0.3">
      <c r="C2307" s="786" t="s">
        <v>2</v>
      </c>
      <c r="D2307" s="786" t="s">
        <v>3</v>
      </c>
      <c r="E2307" s="789" t="s">
        <v>4</v>
      </c>
      <c r="F2307" s="790"/>
      <c r="G2307" s="790"/>
      <c r="H2307" s="790"/>
      <c r="I2307" s="790"/>
      <c r="J2307" s="790"/>
      <c r="K2307" s="790"/>
      <c r="L2307" s="790"/>
      <c r="M2307" s="790"/>
      <c r="N2307" s="790"/>
      <c r="O2307" s="790"/>
      <c r="P2307" s="790"/>
      <c r="Q2307" s="791"/>
      <c r="R2307" s="789" t="s">
        <v>4</v>
      </c>
      <c r="S2307" s="790"/>
      <c r="T2307" s="790"/>
      <c r="U2307" s="790"/>
      <c r="V2307" s="790"/>
      <c r="W2307" s="790"/>
      <c r="X2307" s="791"/>
      <c r="Y2307" s="789" t="s">
        <v>9</v>
      </c>
      <c r="Z2307" s="790"/>
      <c r="AA2307" s="790"/>
      <c r="AB2307" s="790"/>
      <c r="AC2307" s="790"/>
      <c r="AD2307" s="790"/>
      <c r="AE2307" s="791"/>
      <c r="AF2307" s="789" t="s">
        <v>119</v>
      </c>
      <c r="AG2307" s="790"/>
      <c r="AH2307" s="790"/>
      <c r="AI2307" s="790"/>
      <c r="AJ2307" s="790"/>
      <c r="AK2307" s="790"/>
      <c r="AL2307" s="791"/>
    </row>
    <row r="2308" spans="3:38" ht="20.25" x14ac:dyDescent="0.3">
      <c r="C2308" s="787"/>
      <c r="D2308" s="787"/>
      <c r="E2308" s="789" t="s">
        <v>5</v>
      </c>
      <c r="F2308" s="790"/>
      <c r="G2308" s="790"/>
      <c r="H2308" s="790"/>
      <c r="I2308" s="790"/>
      <c r="J2308" s="790"/>
      <c r="K2308" s="790"/>
      <c r="L2308" s="790"/>
      <c r="M2308" s="790"/>
      <c r="N2308" s="790"/>
      <c r="O2308" s="790"/>
      <c r="P2308" s="790"/>
      <c r="Q2308" s="791"/>
      <c r="R2308" s="789" t="s">
        <v>64</v>
      </c>
      <c r="S2308" s="790"/>
      <c r="T2308" s="790"/>
      <c r="U2308" s="790"/>
      <c r="V2308" s="790"/>
      <c r="W2308" s="790"/>
      <c r="X2308" s="791"/>
      <c r="Y2308" s="789" t="s">
        <v>64</v>
      </c>
      <c r="Z2308" s="790"/>
      <c r="AA2308" s="790"/>
      <c r="AB2308" s="790"/>
      <c r="AC2308" s="790"/>
      <c r="AD2308" s="790"/>
      <c r="AE2308" s="791"/>
      <c r="AF2308" s="789" t="s">
        <v>64</v>
      </c>
      <c r="AG2308" s="790"/>
      <c r="AH2308" s="790"/>
      <c r="AI2308" s="790"/>
      <c r="AJ2308" s="790"/>
      <c r="AK2308" s="790"/>
      <c r="AL2308" s="791"/>
    </row>
    <row r="2309" spans="3:38" ht="20.25" x14ac:dyDescent="0.2">
      <c r="C2309" s="787"/>
      <c r="D2309" s="787"/>
      <c r="E2309" s="779" t="s">
        <v>15</v>
      </c>
      <c r="F2309" s="781"/>
      <c r="G2309" s="779" t="s">
        <v>256</v>
      </c>
      <c r="H2309" s="781"/>
      <c r="I2309" s="779" t="s">
        <v>257</v>
      </c>
      <c r="J2309" s="780"/>
      <c r="K2309" s="781"/>
      <c r="L2309" s="779" t="s">
        <v>258</v>
      </c>
      <c r="M2309" s="780"/>
      <c r="N2309" s="781"/>
      <c r="O2309" s="792" t="s">
        <v>158</v>
      </c>
      <c r="P2309" s="793"/>
      <c r="Q2309" s="794"/>
      <c r="R2309" s="779" t="s">
        <v>7</v>
      </c>
      <c r="S2309" s="781"/>
      <c r="T2309" s="779" t="s">
        <v>8</v>
      </c>
      <c r="U2309" s="780"/>
      <c r="V2309" s="780"/>
      <c r="W2309" s="780"/>
      <c r="X2309" s="781"/>
      <c r="Y2309" s="779" t="s">
        <v>7</v>
      </c>
      <c r="Z2309" s="781"/>
      <c r="AA2309" s="779" t="s">
        <v>8</v>
      </c>
      <c r="AB2309" s="780"/>
      <c r="AC2309" s="780"/>
      <c r="AD2309" s="780"/>
      <c r="AE2309" s="781"/>
      <c r="AF2309" s="779" t="s">
        <v>7</v>
      </c>
      <c r="AG2309" s="781"/>
      <c r="AH2309" s="779" t="s">
        <v>8</v>
      </c>
      <c r="AI2309" s="780"/>
      <c r="AJ2309" s="780"/>
      <c r="AK2309" s="780"/>
      <c r="AL2309" s="781"/>
    </row>
    <row r="2310" spans="3:38" ht="20.25" x14ac:dyDescent="0.2">
      <c r="C2310" s="787"/>
      <c r="D2310" s="787"/>
      <c r="E2310" s="779" t="s">
        <v>55</v>
      </c>
      <c r="F2310" s="781"/>
      <c r="G2310" s="779" t="s">
        <v>56</v>
      </c>
      <c r="H2310" s="781"/>
      <c r="I2310" s="779" t="s">
        <v>61</v>
      </c>
      <c r="J2310" s="780"/>
      <c r="K2310" s="781"/>
      <c r="L2310" s="779" t="s">
        <v>62</v>
      </c>
      <c r="M2310" s="780"/>
      <c r="N2310" s="781"/>
      <c r="O2310" s="795"/>
      <c r="P2310" s="796"/>
      <c r="Q2310" s="797"/>
      <c r="R2310" s="779" t="s">
        <v>65</v>
      </c>
      <c r="S2310" s="781"/>
      <c r="T2310" s="779" t="s">
        <v>69</v>
      </c>
      <c r="U2310" s="780"/>
      <c r="V2310" s="780"/>
      <c r="W2310" s="780"/>
      <c r="X2310" s="781"/>
      <c r="Y2310" s="779" t="s">
        <v>70</v>
      </c>
      <c r="Z2310" s="781"/>
      <c r="AA2310" s="779" t="s">
        <v>69</v>
      </c>
      <c r="AB2310" s="780"/>
      <c r="AC2310" s="780"/>
      <c r="AD2310" s="780"/>
      <c r="AE2310" s="781"/>
      <c r="AF2310" s="779" t="s">
        <v>70</v>
      </c>
      <c r="AG2310" s="781"/>
      <c r="AH2310" s="779" t="s">
        <v>69</v>
      </c>
      <c r="AI2310" s="780"/>
      <c r="AJ2310" s="780"/>
      <c r="AK2310" s="780"/>
      <c r="AL2310" s="781"/>
    </row>
    <row r="2311" spans="3:38" ht="101.25" x14ac:dyDescent="0.2">
      <c r="C2311" s="788"/>
      <c r="D2311" s="788"/>
      <c r="E2311" s="447" t="s">
        <v>75</v>
      </c>
      <c r="F2311" s="447" t="s">
        <v>76</v>
      </c>
      <c r="G2311" s="447" t="s">
        <v>57</v>
      </c>
      <c r="H2311" s="447" t="s">
        <v>77</v>
      </c>
      <c r="I2311" s="447" t="s">
        <v>58</v>
      </c>
      <c r="J2311" s="447" t="s">
        <v>59</v>
      </c>
      <c r="K2311" s="447" t="s">
        <v>60</v>
      </c>
      <c r="L2311" s="447" t="s">
        <v>58</v>
      </c>
      <c r="M2311" s="447" t="s">
        <v>59</v>
      </c>
      <c r="N2311" s="447" t="s">
        <v>63</v>
      </c>
      <c r="O2311" s="447" t="s">
        <v>170</v>
      </c>
      <c r="P2311" s="447" t="s">
        <v>171</v>
      </c>
      <c r="Q2311" s="447" t="s">
        <v>161</v>
      </c>
      <c r="R2311" s="447" t="s">
        <v>59</v>
      </c>
      <c r="S2311" s="447" t="s">
        <v>66</v>
      </c>
      <c r="T2311" s="447" t="s">
        <v>67</v>
      </c>
      <c r="U2311" s="447" t="s">
        <v>68</v>
      </c>
      <c r="V2311" s="447" t="s">
        <v>71</v>
      </c>
      <c r="W2311" s="447" t="s">
        <v>72</v>
      </c>
      <c r="X2311" s="447" t="s">
        <v>162</v>
      </c>
      <c r="Y2311" s="447" t="s">
        <v>59</v>
      </c>
      <c r="Z2311" s="447" t="s">
        <v>63</v>
      </c>
      <c r="AA2311" s="447" t="s">
        <v>67</v>
      </c>
      <c r="AB2311" s="447" t="s">
        <v>68</v>
      </c>
      <c r="AC2311" s="447" t="s">
        <v>71</v>
      </c>
      <c r="AD2311" s="447" t="s">
        <v>72</v>
      </c>
      <c r="AE2311" s="447" t="s">
        <v>221</v>
      </c>
      <c r="AF2311" s="447" t="s">
        <v>59</v>
      </c>
      <c r="AG2311" s="447" t="s">
        <v>63</v>
      </c>
      <c r="AH2311" s="447" t="s">
        <v>67</v>
      </c>
      <c r="AI2311" s="447" t="s">
        <v>68</v>
      </c>
      <c r="AJ2311" s="447" t="s">
        <v>71</v>
      </c>
      <c r="AK2311" s="447" t="s">
        <v>72</v>
      </c>
      <c r="AL2311" s="447" t="s">
        <v>172</v>
      </c>
    </row>
    <row r="2312" spans="3:38" ht="20.25" x14ac:dyDescent="0.3">
      <c r="C2312" s="436">
        <v>1</v>
      </c>
      <c r="D2312" s="436">
        <v>2</v>
      </c>
      <c r="E2312" s="436">
        <v>3</v>
      </c>
      <c r="F2312" s="436">
        <v>4</v>
      </c>
      <c r="G2312" s="436">
        <v>5</v>
      </c>
      <c r="H2312" s="436">
        <v>6</v>
      </c>
      <c r="I2312" s="436">
        <v>7</v>
      </c>
      <c r="J2312" s="436">
        <v>8</v>
      </c>
      <c r="K2312" s="436">
        <v>9</v>
      </c>
      <c r="L2312" s="436">
        <v>10</v>
      </c>
      <c r="M2312" s="436">
        <v>11</v>
      </c>
      <c r="N2312" s="436">
        <v>12</v>
      </c>
      <c r="O2312" s="436">
        <v>13</v>
      </c>
      <c r="P2312" s="436">
        <v>14</v>
      </c>
      <c r="Q2312" s="436">
        <v>15</v>
      </c>
      <c r="R2312" s="436">
        <v>16</v>
      </c>
      <c r="S2312" s="436">
        <v>17</v>
      </c>
      <c r="T2312" s="436">
        <v>18</v>
      </c>
      <c r="U2312" s="436">
        <v>19</v>
      </c>
      <c r="V2312" s="436">
        <v>20</v>
      </c>
      <c r="W2312" s="436">
        <v>21</v>
      </c>
      <c r="X2312" s="436">
        <v>22</v>
      </c>
      <c r="Y2312" s="436">
        <v>23</v>
      </c>
      <c r="Z2312" s="436">
        <v>24</v>
      </c>
      <c r="AA2312" s="436">
        <v>25</v>
      </c>
      <c r="AB2312" s="436">
        <v>26</v>
      </c>
      <c r="AC2312" s="436">
        <v>27</v>
      </c>
      <c r="AD2312" s="436">
        <v>28</v>
      </c>
      <c r="AE2312" s="436">
        <v>29</v>
      </c>
      <c r="AF2312" s="436">
        <v>30</v>
      </c>
      <c r="AG2312" s="436">
        <v>31</v>
      </c>
      <c r="AH2312" s="436">
        <v>32</v>
      </c>
      <c r="AI2312" s="436">
        <v>33</v>
      </c>
      <c r="AJ2312" s="436">
        <v>34</v>
      </c>
      <c r="AK2312" s="436">
        <v>35</v>
      </c>
      <c r="AL2312" s="436">
        <v>36</v>
      </c>
    </row>
    <row r="2313" spans="3:38" ht="20.25" x14ac:dyDescent="0.3">
      <c r="C2313" s="437">
        <v>1</v>
      </c>
      <c r="D2313" s="437" t="s">
        <v>16</v>
      </c>
      <c r="E2313" s="437">
        <v>9</v>
      </c>
      <c r="F2313" s="437">
        <v>9</v>
      </c>
      <c r="G2313" s="437">
        <v>209</v>
      </c>
      <c r="H2313" s="437">
        <v>209</v>
      </c>
      <c r="I2313" s="437">
        <v>209</v>
      </c>
      <c r="J2313" s="437">
        <v>209</v>
      </c>
      <c r="K2313" s="437">
        <v>0</v>
      </c>
      <c r="L2313" s="437">
        <v>24</v>
      </c>
      <c r="M2313" s="437">
        <v>24</v>
      </c>
      <c r="N2313" s="437">
        <v>24</v>
      </c>
      <c r="O2313" s="437">
        <v>3</v>
      </c>
      <c r="P2313" s="437">
        <v>3</v>
      </c>
      <c r="Q2313" s="438"/>
      <c r="R2313" s="439">
        <v>213</v>
      </c>
      <c r="S2313" s="437">
        <v>213</v>
      </c>
      <c r="T2313" s="437">
        <v>86</v>
      </c>
      <c r="U2313" s="437">
        <v>49</v>
      </c>
      <c r="V2313" s="440">
        <f t="shared" ref="V2313:V2343" si="1021">IF(U2313&lt;&gt;0,(U2313/T2313*100),0)</f>
        <v>56.97674418604651</v>
      </c>
      <c r="W2313" s="437">
        <f t="shared" ref="W2313:W2343" si="1022">T2313-U2313</f>
        <v>37</v>
      </c>
      <c r="X2313" s="438">
        <v>11.14</v>
      </c>
      <c r="Y2313" s="437"/>
      <c r="Z2313" s="437"/>
      <c r="AA2313" s="437"/>
      <c r="AB2313" s="437"/>
      <c r="AC2313" s="440">
        <f t="shared" ref="AC2313:AC2331" si="1023">IF(AB2313&lt;&gt;0,(AB2313/AA2313*100),0)</f>
        <v>0</v>
      </c>
      <c r="AD2313" s="437">
        <f t="shared" ref="AD2313:AD2320" si="1024">AA2313-AB2313</f>
        <v>0</v>
      </c>
      <c r="AE2313" s="438"/>
      <c r="AF2313" s="437">
        <f>SUM(R2313,Y2313)</f>
        <v>213</v>
      </c>
      <c r="AG2313" s="437">
        <f>SUM(S2313,Z2313)</f>
        <v>213</v>
      </c>
      <c r="AH2313" s="437">
        <f t="shared" ref="AH2313:AH2339" si="1025">SUM(T2313,AA2313)</f>
        <v>86</v>
      </c>
      <c r="AI2313" s="437">
        <f>U2313+AB2313</f>
        <v>49</v>
      </c>
      <c r="AJ2313" s="440">
        <f t="shared" ref="AJ2313:AJ2343" si="1026">IF(AI2313&lt;&gt;0,(AI2313/AH2313*100),0)</f>
        <v>56.97674418604651</v>
      </c>
      <c r="AK2313" s="437">
        <f t="shared" ref="AK2313:AK2342" si="1027">AH2313-AI2313</f>
        <v>37</v>
      </c>
      <c r="AL2313" s="438">
        <f>SUM(X2313,AE2313)</f>
        <v>11.14</v>
      </c>
    </row>
    <row r="2314" spans="3:38" ht="20.25" x14ac:dyDescent="0.3">
      <c r="C2314" s="437">
        <v>2</v>
      </c>
      <c r="D2314" s="437" t="s">
        <v>190</v>
      </c>
      <c r="E2314" s="437">
        <v>15</v>
      </c>
      <c r="F2314" s="437">
        <v>1</v>
      </c>
      <c r="G2314" s="437">
        <v>284</v>
      </c>
      <c r="H2314" s="437">
        <v>68</v>
      </c>
      <c r="I2314" s="437">
        <v>285</v>
      </c>
      <c r="J2314" s="437">
        <v>285</v>
      </c>
      <c r="K2314" s="437">
        <v>38</v>
      </c>
      <c r="L2314" s="437">
        <v>14</v>
      </c>
      <c r="M2314" s="437">
        <v>14</v>
      </c>
      <c r="N2314" s="437">
        <v>4</v>
      </c>
      <c r="O2314" s="437">
        <v>66</v>
      </c>
      <c r="P2314" s="437">
        <v>27</v>
      </c>
      <c r="Q2314" s="438">
        <v>6.33</v>
      </c>
      <c r="R2314" s="437">
        <v>12340</v>
      </c>
      <c r="S2314" s="437">
        <v>7068</v>
      </c>
      <c r="T2314" s="437">
        <v>326</v>
      </c>
      <c r="U2314" s="437">
        <v>98</v>
      </c>
      <c r="V2314" s="440">
        <f t="shared" si="1021"/>
        <v>30.061349693251532</v>
      </c>
      <c r="W2314" s="437">
        <f t="shared" si="1022"/>
        <v>228</v>
      </c>
      <c r="X2314" s="438">
        <v>8.1300000000000008</v>
      </c>
      <c r="Y2314" s="437"/>
      <c r="Z2314" s="437"/>
      <c r="AA2314" s="437"/>
      <c r="AB2314" s="437"/>
      <c r="AC2314" s="440">
        <f t="shared" si="1023"/>
        <v>0</v>
      </c>
      <c r="AD2314" s="437">
        <f t="shared" si="1024"/>
        <v>0</v>
      </c>
      <c r="AE2314" s="438"/>
      <c r="AF2314" s="437">
        <f t="shared" ref="AF2314:AF2342" si="1028">SUM(R2314,Y2314)</f>
        <v>12340</v>
      </c>
      <c r="AG2314" s="437">
        <f t="shared" ref="AG2314:AG2342" si="1029">SUM(S2314,Z2314)</f>
        <v>7068</v>
      </c>
      <c r="AH2314" s="437">
        <f t="shared" si="1025"/>
        <v>326</v>
      </c>
      <c r="AI2314" s="437">
        <f t="shared" ref="AI2314:AI2340" si="1030">U2314+AB2314</f>
        <v>98</v>
      </c>
      <c r="AJ2314" s="440">
        <f t="shared" si="1026"/>
        <v>30.061349693251532</v>
      </c>
      <c r="AK2314" s="437">
        <f t="shared" si="1027"/>
        <v>228</v>
      </c>
      <c r="AL2314" s="438">
        <f>SUM(X2314,AE2314)</f>
        <v>8.1300000000000008</v>
      </c>
    </row>
    <row r="2315" spans="3:38" ht="20.25" x14ac:dyDescent="0.3">
      <c r="C2315" s="437">
        <v>3</v>
      </c>
      <c r="D2315" s="437" t="s">
        <v>18</v>
      </c>
      <c r="E2315" s="437">
        <v>13</v>
      </c>
      <c r="F2315" s="437">
        <v>13</v>
      </c>
      <c r="G2315" s="437">
        <v>289</v>
      </c>
      <c r="H2315" s="437">
        <v>42</v>
      </c>
      <c r="I2315" s="437">
        <v>287</v>
      </c>
      <c r="J2315" s="437">
        <v>287</v>
      </c>
      <c r="K2315" s="437">
        <v>23</v>
      </c>
      <c r="L2315" s="437">
        <v>12</v>
      </c>
      <c r="M2315" s="437">
        <v>12</v>
      </c>
      <c r="N2315" s="437">
        <v>12</v>
      </c>
      <c r="O2315" s="437">
        <v>11</v>
      </c>
      <c r="P2315" s="437">
        <v>0</v>
      </c>
      <c r="Q2315" s="438">
        <v>0</v>
      </c>
      <c r="R2315" s="437">
        <v>15003</v>
      </c>
      <c r="S2315" s="437">
        <v>1251</v>
      </c>
      <c r="T2315" s="437">
        <v>78</v>
      </c>
      <c r="U2315" s="437">
        <v>39</v>
      </c>
      <c r="V2315" s="440">
        <f t="shared" si="1021"/>
        <v>50</v>
      </c>
      <c r="W2315" s="437">
        <f t="shared" si="1022"/>
        <v>39</v>
      </c>
      <c r="X2315" s="438">
        <v>5.44</v>
      </c>
      <c r="Y2315" s="437">
        <v>0</v>
      </c>
      <c r="Z2315" s="437">
        <v>0</v>
      </c>
      <c r="AA2315" s="437">
        <v>0</v>
      </c>
      <c r="AB2315" s="437">
        <v>0</v>
      </c>
      <c r="AC2315" s="440">
        <f t="shared" si="1023"/>
        <v>0</v>
      </c>
      <c r="AD2315" s="437">
        <f t="shared" si="1024"/>
        <v>0</v>
      </c>
      <c r="AE2315" s="438">
        <v>0</v>
      </c>
      <c r="AF2315" s="437">
        <f t="shared" si="1028"/>
        <v>15003</v>
      </c>
      <c r="AG2315" s="437">
        <f t="shared" si="1029"/>
        <v>1251</v>
      </c>
      <c r="AH2315" s="437">
        <f t="shared" si="1025"/>
        <v>78</v>
      </c>
      <c r="AI2315" s="437">
        <f t="shared" si="1030"/>
        <v>39</v>
      </c>
      <c r="AJ2315" s="440">
        <f t="shared" si="1026"/>
        <v>50</v>
      </c>
      <c r="AK2315" s="437">
        <f t="shared" si="1027"/>
        <v>39</v>
      </c>
      <c r="AL2315" s="438">
        <f>SUM(X2315,AE2315)</f>
        <v>5.44</v>
      </c>
    </row>
    <row r="2316" spans="3:38" ht="20.25" x14ac:dyDescent="0.3">
      <c r="C2316" s="437">
        <v>4</v>
      </c>
      <c r="D2316" s="437" t="s">
        <v>19</v>
      </c>
      <c r="E2316" s="437">
        <v>13</v>
      </c>
      <c r="F2316" s="437">
        <v>13</v>
      </c>
      <c r="G2316" s="437">
        <v>246</v>
      </c>
      <c r="H2316" s="437">
        <v>0</v>
      </c>
      <c r="I2316" s="437">
        <v>246</v>
      </c>
      <c r="J2316" s="437">
        <v>208</v>
      </c>
      <c r="K2316" s="437">
        <v>230</v>
      </c>
      <c r="L2316" s="437">
        <v>12</v>
      </c>
      <c r="M2316" s="437">
        <v>12</v>
      </c>
      <c r="N2316" s="437">
        <v>12</v>
      </c>
      <c r="O2316" s="437">
        <v>21</v>
      </c>
      <c r="P2316" s="437">
        <v>9</v>
      </c>
      <c r="Q2316" s="438"/>
      <c r="R2316" s="437">
        <v>500</v>
      </c>
      <c r="S2316" s="437">
        <v>500</v>
      </c>
      <c r="T2316" s="437">
        <v>235</v>
      </c>
      <c r="U2316" s="437">
        <v>206</v>
      </c>
      <c r="V2316" s="440">
        <f t="shared" si="1021"/>
        <v>87.659574468085111</v>
      </c>
      <c r="W2316" s="437">
        <f t="shared" si="1022"/>
        <v>29</v>
      </c>
      <c r="X2316" s="438">
        <v>16.245999999999999</v>
      </c>
      <c r="Y2316" s="437"/>
      <c r="Z2316" s="437"/>
      <c r="AA2316" s="437"/>
      <c r="AB2316" s="437"/>
      <c r="AC2316" s="440">
        <f t="shared" si="1023"/>
        <v>0</v>
      </c>
      <c r="AD2316" s="437">
        <f t="shared" si="1024"/>
        <v>0</v>
      </c>
      <c r="AE2316" s="438"/>
      <c r="AF2316" s="437">
        <f t="shared" si="1028"/>
        <v>500</v>
      </c>
      <c r="AG2316" s="437">
        <f t="shared" si="1029"/>
        <v>500</v>
      </c>
      <c r="AH2316" s="437">
        <f t="shared" si="1025"/>
        <v>235</v>
      </c>
      <c r="AI2316" s="437">
        <f t="shared" si="1030"/>
        <v>206</v>
      </c>
      <c r="AJ2316" s="440">
        <f t="shared" si="1026"/>
        <v>87.659574468085111</v>
      </c>
      <c r="AK2316" s="437">
        <f t="shared" si="1027"/>
        <v>29</v>
      </c>
      <c r="AL2316" s="438">
        <f>SUM(X2316,AE2316)</f>
        <v>16.245999999999999</v>
      </c>
    </row>
    <row r="2317" spans="3:38" ht="20.25" x14ac:dyDescent="0.3">
      <c r="C2317" s="437">
        <v>5</v>
      </c>
      <c r="D2317" s="437" t="s">
        <v>20</v>
      </c>
      <c r="E2317" s="437">
        <v>8</v>
      </c>
      <c r="F2317" s="437">
        <v>8</v>
      </c>
      <c r="G2317" s="437">
        <v>193</v>
      </c>
      <c r="H2317" s="437">
        <v>24</v>
      </c>
      <c r="I2317" s="437">
        <v>193</v>
      </c>
      <c r="J2317" s="437">
        <v>193</v>
      </c>
      <c r="K2317" s="437">
        <v>193</v>
      </c>
      <c r="L2317" s="437">
        <v>70</v>
      </c>
      <c r="M2317" s="437">
        <v>70</v>
      </c>
      <c r="N2317" s="437">
        <v>70</v>
      </c>
      <c r="O2317" s="437">
        <v>7</v>
      </c>
      <c r="P2317" s="437">
        <v>1</v>
      </c>
      <c r="Q2317" s="438">
        <v>0.1</v>
      </c>
      <c r="R2317" s="437">
        <v>0</v>
      </c>
      <c r="S2317" s="437">
        <v>0</v>
      </c>
      <c r="T2317" s="437">
        <v>133</v>
      </c>
      <c r="U2317" s="437">
        <v>118</v>
      </c>
      <c r="V2317" s="440">
        <f t="shared" si="1021"/>
        <v>88.721804511278194</v>
      </c>
      <c r="W2317" s="437">
        <f t="shared" si="1022"/>
        <v>15</v>
      </c>
      <c r="X2317" s="438">
        <v>5.4020000000000001</v>
      </c>
      <c r="Y2317" s="437"/>
      <c r="Z2317" s="437"/>
      <c r="AA2317" s="437">
        <v>0</v>
      </c>
      <c r="AB2317" s="437">
        <v>0</v>
      </c>
      <c r="AC2317" s="440">
        <f t="shared" si="1023"/>
        <v>0</v>
      </c>
      <c r="AD2317" s="437">
        <f t="shared" si="1024"/>
        <v>0</v>
      </c>
      <c r="AE2317" s="438"/>
      <c r="AF2317" s="437">
        <f t="shared" si="1028"/>
        <v>0</v>
      </c>
      <c r="AG2317" s="437">
        <f t="shared" si="1029"/>
        <v>0</v>
      </c>
      <c r="AH2317" s="437">
        <f t="shared" si="1025"/>
        <v>133</v>
      </c>
      <c r="AI2317" s="437">
        <f t="shared" si="1030"/>
        <v>118</v>
      </c>
      <c r="AJ2317" s="440">
        <f t="shared" si="1026"/>
        <v>88.721804511278194</v>
      </c>
      <c r="AK2317" s="437">
        <f t="shared" si="1027"/>
        <v>15</v>
      </c>
      <c r="AL2317" s="438">
        <v>8.27</v>
      </c>
    </row>
    <row r="2318" spans="3:38" ht="20.25" x14ac:dyDescent="0.3">
      <c r="C2318" s="437">
        <v>6</v>
      </c>
      <c r="D2318" s="437" t="s">
        <v>21</v>
      </c>
      <c r="E2318" s="437">
        <v>4</v>
      </c>
      <c r="F2318" s="437">
        <v>4</v>
      </c>
      <c r="G2318" s="437">
        <v>63</v>
      </c>
      <c r="H2318" s="437">
        <v>63</v>
      </c>
      <c r="I2318" s="437">
        <v>63</v>
      </c>
      <c r="J2318" s="437">
        <v>63</v>
      </c>
      <c r="K2318" s="437">
        <v>63</v>
      </c>
      <c r="L2318" s="437">
        <v>15</v>
      </c>
      <c r="M2318" s="437">
        <v>15</v>
      </c>
      <c r="N2318" s="437">
        <v>15</v>
      </c>
      <c r="O2318" s="437">
        <v>9</v>
      </c>
      <c r="P2318" s="437">
        <v>0</v>
      </c>
      <c r="Q2318" s="438">
        <v>0</v>
      </c>
      <c r="R2318" s="437">
        <v>42</v>
      </c>
      <c r="S2318" s="437">
        <v>38</v>
      </c>
      <c r="T2318" s="437">
        <v>0</v>
      </c>
      <c r="U2318" s="437">
        <v>0</v>
      </c>
      <c r="V2318" s="440">
        <f t="shared" si="1021"/>
        <v>0</v>
      </c>
      <c r="W2318" s="437">
        <f t="shared" si="1022"/>
        <v>0</v>
      </c>
      <c r="X2318" s="438"/>
      <c r="Y2318" s="437"/>
      <c r="Z2318" s="437"/>
      <c r="AA2318" s="437"/>
      <c r="AB2318" s="437"/>
      <c r="AC2318" s="440">
        <f t="shared" si="1023"/>
        <v>0</v>
      </c>
      <c r="AD2318" s="437">
        <f t="shared" si="1024"/>
        <v>0</v>
      </c>
      <c r="AE2318" s="438"/>
      <c r="AF2318" s="437">
        <f t="shared" si="1028"/>
        <v>42</v>
      </c>
      <c r="AG2318" s="437">
        <f t="shared" si="1029"/>
        <v>38</v>
      </c>
      <c r="AH2318" s="437">
        <f t="shared" si="1025"/>
        <v>0</v>
      </c>
      <c r="AI2318" s="437">
        <f t="shared" si="1030"/>
        <v>0</v>
      </c>
      <c r="AJ2318" s="440">
        <f t="shared" si="1026"/>
        <v>0</v>
      </c>
      <c r="AK2318" s="437">
        <f t="shared" si="1027"/>
        <v>0</v>
      </c>
      <c r="AL2318" s="438">
        <f t="shared" ref="AL2318:AL2342" si="1031">SUM(X2318,AE2318)</f>
        <v>0</v>
      </c>
    </row>
    <row r="2319" spans="3:38" ht="20.25" x14ac:dyDescent="0.3">
      <c r="C2319" s="437">
        <v>7</v>
      </c>
      <c r="D2319" s="437" t="s">
        <v>22</v>
      </c>
      <c r="E2319" s="437">
        <v>15</v>
      </c>
      <c r="F2319" s="437">
        <v>15</v>
      </c>
      <c r="G2319" s="437">
        <v>342</v>
      </c>
      <c r="H2319" s="437">
        <v>342</v>
      </c>
      <c r="I2319" s="437">
        <v>342</v>
      </c>
      <c r="J2319" s="437">
        <v>341</v>
      </c>
      <c r="K2319" s="437">
        <v>0</v>
      </c>
      <c r="L2319" s="437">
        <v>14</v>
      </c>
      <c r="M2319" s="437">
        <v>14</v>
      </c>
      <c r="N2319" s="437">
        <v>0</v>
      </c>
      <c r="O2319" s="437">
        <v>41</v>
      </c>
      <c r="P2319" s="437">
        <v>24</v>
      </c>
      <c r="Q2319" s="438">
        <v>1.29</v>
      </c>
      <c r="R2319" s="437">
        <v>204</v>
      </c>
      <c r="S2319" s="437">
        <v>204</v>
      </c>
      <c r="T2319" s="437">
        <v>121</v>
      </c>
      <c r="U2319" s="437">
        <v>27</v>
      </c>
      <c r="V2319" s="440">
        <f t="shared" si="1021"/>
        <v>22.314049586776861</v>
      </c>
      <c r="W2319" s="437">
        <f t="shared" si="1022"/>
        <v>94</v>
      </c>
      <c r="X2319" s="438">
        <v>4.57</v>
      </c>
      <c r="Y2319" s="437"/>
      <c r="Z2319" s="437"/>
      <c r="AA2319" s="437"/>
      <c r="AB2319" s="437"/>
      <c r="AC2319" s="440">
        <f t="shared" si="1023"/>
        <v>0</v>
      </c>
      <c r="AD2319" s="437">
        <f t="shared" si="1024"/>
        <v>0</v>
      </c>
      <c r="AE2319" s="438"/>
      <c r="AF2319" s="437">
        <f t="shared" si="1028"/>
        <v>204</v>
      </c>
      <c r="AG2319" s="437">
        <f t="shared" si="1029"/>
        <v>204</v>
      </c>
      <c r="AH2319" s="437">
        <f t="shared" si="1025"/>
        <v>121</v>
      </c>
      <c r="AI2319" s="437">
        <f t="shared" si="1030"/>
        <v>27</v>
      </c>
      <c r="AJ2319" s="440">
        <f t="shared" si="1026"/>
        <v>22.314049586776861</v>
      </c>
      <c r="AK2319" s="437">
        <f t="shared" si="1027"/>
        <v>94</v>
      </c>
      <c r="AL2319" s="438">
        <f t="shared" si="1031"/>
        <v>4.57</v>
      </c>
    </row>
    <row r="2320" spans="3:38" ht="20.25" x14ac:dyDescent="0.3">
      <c r="C2320" s="437">
        <v>8</v>
      </c>
      <c r="D2320" s="437" t="s">
        <v>23</v>
      </c>
      <c r="E2320" s="437">
        <v>2</v>
      </c>
      <c r="F2320" s="437">
        <v>2</v>
      </c>
      <c r="G2320" s="437">
        <v>60</v>
      </c>
      <c r="H2320" s="437">
        <v>0</v>
      </c>
      <c r="I2320" s="437">
        <v>60</v>
      </c>
      <c r="J2320" s="437">
        <v>60</v>
      </c>
      <c r="K2320" s="437">
        <v>39</v>
      </c>
      <c r="L2320" s="437">
        <v>15</v>
      </c>
      <c r="M2320" s="437">
        <v>15</v>
      </c>
      <c r="N2320" s="437">
        <v>9</v>
      </c>
      <c r="O2320" s="437">
        <v>0</v>
      </c>
      <c r="P2320" s="437">
        <v>0</v>
      </c>
      <c r="Q2320" s="438">
        <v>0</v>
      </c>
      <c r="R2320" s="437">
        <v>2786</v>
      </c>
      <c r="S2320" s="437">
        <v>671</v>
      </c>
      <c r="T2320" s="437">
        <v>49</v>
      </c>
      <c r="U2320" s="437">
        <v>16</v>
      </c>
      <c r="V2320" s="440">
        <f t="shared" si="1021"/>
        <v>32.653061224489797</v>
      </c>
      <c r="W2320" s="437">
        <f t="shared" si="1022"/>
        <v>33</v>
      </c>
      <c r="X2320" s="438">
        <v>0.43</v>
      </c>
      <c r="Y2320" s="437">
        <v>0</v>
      </c>
      <c r="Z2320" s="437">
        <v>0</v>
      </c>
      <c r="AA2320" s="437">
        <v>0</v>
      </c>
      <c r="AB2320" s="437">
        <v>0</v>
      </c>
      <c r="AC2320" s="440">
        <f t="shared" si="1023"/>
        <v>0</v>
      </c>
      <c r="AD2320" s="437">
        <f t="shared" si="1024"/>
        <v>0</v>
      </c>
      <c r="AE2320" s="438"/>
      <c r="AF2320" s="437">
        <f t="shared" si="1028"/>
        <v>2786</v>
      </c>
      <c r="AG2320" s="437">
        <f t="shared" si="1029"/>
        <v>671</v>
      </c>
      <c r="AH2320" s="437">
        <f t="shared" si="1025"/>
        <v>49</v>
      </c>
      <c r="AI2320" s="437">
        <f t="shared" si="1030"/>
        <v>16</v>
      </c>
      <c r="AJ2320" s="440">
        <f t="shared" si="1026"/>
        <v>32.653061224489797</v>
      </c>
      <c r="AK2320" s="437">
        <f t="shared" si="1027"/>
        <v>33</v>
      </c>
      <c r="AL2320" s="438">
        <f t="shared" si="1031"/>
        <v>0.43</v>
      </c>
    </row>
    <row r="2321" spans="3:38" ht="20.25" x14ac:dyDescent="0.3">
      <c r="C2321" s="437">
        <v>9</v>
      </c>
      <c r="D2321" s="437" t="s">
        <v>24</v>
      </c>
      <c r="E2321" s="437">
        <v>9</v>
      </c>
      <c r="F2321" s="437">
        <v>8</v>
      </c>
      <c r="G2321" s="437">
        <v>198</v>
      </c>
      <c r="H2321" s="437">
        <v>198</v>
      </c>
      <c r="I2321" s="437">
        <v>198</v>
      </c>
      <c r="J2321" s="437">
        <v>198</v>
      </c>
      <c r="K2321" s="437">
        <v>185</v>
      </c>
      <c r="L2321" s="437">
        <v>8</v>
      </c>
      <c r="M2321" s="437">
        <v>8</v>
      </c>
      <c r="N2321" s="437">
        <v>8</v>
      </c>
      <c r="O2321" s="437">
        <v>39</v>
      </c>
      <c r="P2321" s="437">
        <v>4</v>
      </c>
      <c r="Q2321" s="438">
        <v>0.72399999999999998</v>
      </c>
      <c r="R2321" s="437">
        <v>130</v>
      </c>
      <c r="S2321" s="437">
        <v>125</v>
      </c>
      <c r="T2321" s="437">
        <v>201</v>
      </c>
      <c r="U2321" s="437">
        <v>44</v>
      </c>
      <c r="V2321" s="440">
        <f t="shared" si="1021"/>
        <v>21.890547263681594</v>
      </c>
      <c r="W2321" s="437">
        <f t="shared" si="1022"/>
        <v>157</v>
      </c>
      <c r="X2321" s="438">
        <v>4.71</v>
      </c>
      <c r="Y2321" s="437"/>
      <c r="Z2321" s="437"/>
      <c r="AA2321" s="437">
        <v>9</v>
      </c>
      <c r="AB2321" s="437">
        <v>0</v>
      </c>
      <c r="AC2321" s="440">
        <f t="shared" si="1023"/>
        <v>0</v>
      </c>
      <c r="AD2321" s="437"/>
      <c r="AE2321" s="438">
        <v>0.29399999999999998</v>
      </c>
      <c r="AF2321" s="437">
        <f t="shared" si="1028"/>
        <v>130</v>
      </c>
      <c r="AG2321" s="437">
        <f t="shared" si="1029"/>
        <v>125</v>
      </c>
      <c r="AH2321" s="437">
        <f t="shared" si="1025"/>
        <v>210</v>
      </c>
      <c r="AI2321" s="437">
        <f t="shared" si="1030"/>
        <v>44</v>
      </c>
      <c r="AJ2321" s="440">
        <f t="shared" si="1026"/>
        <v>20.952380952380953</v>
      </c>
      <c r="AK2321" s="437">
        <f t="shared" si="1027"/>
        <v>166</v>
      </c>
      <c r="AL2321" s="438">
        <f t="shared" si="1031"/>
        <v>5.0039999999999996</v>
      </c>
    </row>
    <row r="2322" spans="3:38" ht="20.25" x14ac:dyDescent="0.3">
      <c r="C2322" s="437">
        <v>10</v>
      </c>
      <c r="D2322" s="437" t="s">
        <v>25</v>
      </c>
      <c r="E2322" s="437">
        <v>8</v>
      </c>
      <c r="F2322" s="437">
        <v>8</v>
      </c>
      <c r="G2322" s="437">
        <v>129</v>
      </c>
      <c r="H2322" s="437">
        <v>129</v>
      </c>
      <c r="I2322" s="437">
        <v>129</v>
      </c>
      <c r="J2322" s="437">
        <v>129</v>
      </c>
      <c r="K2322" s="437">
        <v>129</v>
      </c>
      <c r="L2322" s="437">
        <v>7</v>
      </c>
      <c r="M2322" s="437">
        <v>7</v>
      </c>
      <c r="N2322" s="437">
        <v>7</v>
      </c>
      <c r="O2322" s="437">
        <v>39</v>
      </c>
      <c r="P2322" s="437">
        <v>6</v>
      </c>
      <c r="Q2322" s="438">
        <v>0.71399999999999997</v>
      </c>
      <c r="R2322" s="437">
        <v>118</v>
      </c>
      <c r="S2322" s="437">
        <v>55</v>
      </c>
      <c r="T2322" s="437">
        <v>181</v>
      </c>
      <c r="U2322" s="437">
        <v>39</v>
      </c>
      <c r="V2322" s="440">
        <f t="shared" si="1021"/>
        <v>21.546961325966851</v>
      </c>
      <c r="W2322" s="437">
        <f t="shared" si="1022"/>
        <v>142</v>
      </c>
      <c r="X2322" s="438">
        <v>5.64</v>
      </c>
      <c r="Y2322" s="437">
        <v>0</v>
      </c>
      <c r="Z2322" s="437">
        <v>0</v>
      </c>
      <c r="AA2322" s="437">
        <v>9</v>
      </c>
      <c r="AB2322" s="437">
        <v>0</v>
      </c>
      <c r="AC2322" s="440">
        <f t="shared" si="1023"/>
        <v>0</v>
      </c>
      <c r="AD2322" s="437">
        <f t="shared" ref="AD2322:AD2343" si="1032">AA2322-AB2322</f>
        <v>9</v>
      </c>
      <c r="AE2322" s="438">
        <v>0.41799999999999998</v>
      </c>
      <c r="AF2322" s="437">
        <f t="shared" si="1028"/>
        <v>118</v>
      </c>
      <c r="AG2322" s="437">
        <f t="shared" si="1029"/>
        <v>55</v>
      </c>
      <c r="AH2322" s="437">
        <f t="shared" si="1025"/>
        <v>190</v>
      </c>
      <c r="AI2322" s="437">
        <f t="shared" si="1030"/>
        <v>39</v>
      </c>
      <c r="AJ2322" s="440">
        <f t="shared" si="1026"/>
        <v>20.526315789473685</v>
      </c>
      <c r="AK2322" s="437">
        <f t="shared" si="1027"/>
        <v>151</v>
      </c>
      <c r="AL2322" s="438">
        <f t="shared" si="1031"/>
        <v>6.0579999999999998</v>
      </c>
    </row>
    <row r="2323" spans="3:38" ht="20.25" x14ac:dyDescent="0.3">
      <c r="C2323" s="437">
        <v>11</v>
      </c>
      <c r="D2323" s="437" t="s">
        <v>26</v>
      </c>
      <c r="E2323" s="437">
        <v>23</v>
      </c>
      <c r="F2323" s="437">
        <v>23</v>
      </c>
      <c r="G2323" s="437">
        <v>475</v>
      </c>
      <c r="H2323" s="437">
        <v>48</v>
      </c>
      <c r="I2323" s="437">
        <v>475</v>
      </c>
      <c r="J2323" s="437">
        <v>475</v>
      </c>
      <c r="K2323" s="437">
        <v>475</v>
      </c>
      <c r="L2323" s="437">
        <v>22</v>
      </c>
      <c r="M2323" s="437">
        <v>22</v>
      </c>
      <c r="N2323" s="437">
        <v>22</v>
      </c>
      <c r="O2323" s="437">
        <v>75</v>
      </c>
      <c r="P2323" s="437">
        <v>5</v>
      </c>
      <c r="Q2323" s="438">
        <v>0.30499999999999999</v>
      </c>
      <c r="R2323" s="437">
        <v>8033</v>
      </c>
      <c r="S2323" s="437">
        <v>7473</v>
      </c>
      <c r="T2323" s="437">
        <v>475</v>
      </c>
      <c r="U2323" s="437">
        <v>105</v>
      </c>
      <c r="V2323" s="440">
        <f t="shared" si="1021"/>
        <v>22.105263157894736</v>
      </c>
      <c r="W2323" s="437">
        <f t="shared" si="1022"/>
        <v>370</v>
      </c>
      <c r="X2323" s="438">
        <v>7.82</v>
      </c>
      <c r="Y2323" s="437">
        <v>0</v>
      </c>
      <c r="Z2323" s="437"/>
      <c r="AA2323" s="437">
        <v>9</v>
      </c>
      <c r="AB2323" s="437">
        <v>1</v>
      </c>
      <c r="AC2323" s="440">
        <f t="shared" si="1023"/>
        <v>11.111111111111111</v>
      </c>
      <c r="AD2323" s="437">
        <f t="shared" si="1032"/>
        <v>8</v>
      </c>
      <c r="AE2323" s="438"/>
      <c r="AF2323" s="437">
        <f t="shared" si="1028"/>
        <v>8033</v>
      </c>
      <c r="AG2323" s="437">
        <f t="shared" si="1029"/>
        <v>7473</v>
      </c>
      <c r="AH2323" s="437">
        <f t="shared" si="1025"/>
        <v>484</v>
      </c>
      <c r="AI2323" s="437">
        <f t="shared" si="1030"/>
        <v>106</v>
      </c>
      <c r="AJ2323" s="440">
        <f t="shared" si="1026"/>
        <v>21.900826446280991</v>
      </c>
      <c r="AK2323" s="437">
        <f t="shared" si="1027"/>
        <v>378</v>
      </c>
      <c r="AL2323" s="438">
        <f t="shared" si="1031"/>
        <v>7.82</v>
      </c>
    </row>
    <row r="2324" spans="3:38" ht="20.25" x14ac:dyDescent="0.3">
      <c r="C2324" s="437">
        <v>12</v>
      </c>
      <c r="D2324" s="437" t="s">
        <v>27</v>
      </c>
      <c r="E2324" s="437">
        <v>9</v>
      </c>
      <c r="F2324" s="437">
        <v>9</v>
      </c>
      <c r="G2324" s="437">
        <v>194</v>
      </c>
      <c r="H2324" s="437">
        <v>44</v>
      </c>
      <c r="I2324" s="437">
        <v>194</v>
      </c>
      <c r="J2324" s="437">
        <v>121</v>
      </c>
      <c r="K2324" s="437">
        <v>94</v>
      </c>
      <c r="L2324" s="437">
        <v>10</v>
      </c>
      <c r="M2324" s="437">
        <v>8</v>
      </c>
      <c r="N2324" s="437">
        <v>3</v>
      </c>
      <c r="O2324" s="437">
        <v>5</v>
      </c>
      <c r="P2324" s="437">
        <v>0</v>
      </c>
      <c r="Q2324" s="438">
        <v>0</v>
      </c>
      <c r="R2324" s="437">
        <v>76</v>
      </c>
      <c r="S2324" s="437">
        <v>57</v>
      </c>
      <c r="T2324" s="437">
        <v>23</v>
      </c>
      <c r="U2324" s="437">
        <v>8</v>
      </c>
      <c r="V2324" s="440">
        <f t="shared" si="1021"/>
        <v>34.782608695652172</v>
      </c>
      <c r="W2324" s="437">
        <f t="shared" si="1022"/>
        <v>15</v>
      </c>
      <c r="X2324" s="438">
        <v>1.1399999999999999</v>
      </c>
      <c r="Y2324" s="437"/>
      <c r="Z2324" s="437"/>
      <c r="AA2324" s="437"/>
      <c r="AB2324" s="437"/>
      <c r="AC2324" s="440">
        <f t="shared" si="1023"/>
        <v>0</v>
      </c>
      <c r="AD2324" s="437">
        <f t="shared" si="1032"/>
        <v>0</v>
      </c>
      <c r="AE2324" s="438"/>
      <c r="AF2324" s="437">
        <f t="shared" si="1028"/>
        <v>76</v>
      </c>
      <c r="AG2324" s="437">
        <f t="shared" si="1029"/>
        <v>57</v>
      </c>
      <c r="AH2324" s="437">
        <f t="shared" si="1025"/>
        <v>23</v>
      </c>
      <c r="AI2324" s="437">
        <f t="shared" si="1030"/>
        <v>8</v>
      </c>
      <c r="AJ2324" s="440">
        <f t="shared" si="1026"/>
        <v>34.782608695652172</v>
      </c>
      <c r="AK2324" s="437">
        <f t="shared" si="1027"/>
        <v>15</v>
      </c>
      <c r="AL2324" s="438">
        <f t="shared" si="1031"/>
        <v>1.1399999999999999</v>
      </c>
    </row>
    <row r="2325" spans="3:38" ht="20.25" x14ac:dyDescent="0.3">
      <c r="C2325" s="437">
        <v>13</v>
      </c>
      <c r="D2325" s="437" t="s">
        <v>28</v>
      </c>
      <c r="E2325" s="437">
        <v>10</v>
      </c>
      <c r="F2325" s="437">
        <v>10</v>
      </c>
      <c r="G2325" s="437">
        <v>280</v>
      </c>
      <c r="H2325" s="437">
        <v>0</v>
      </c>
      <c r="I2325" s="437">
        <v>280</v>
      </c>
      <c r="J2325" s="437">
        <v>280</v>
      </c>
      <c r="K2325" s="437">
        <v>0</v>
      </c>
      <c r="L2325" s="437">
        <v>10</v>
      </c>
      <c r="M2325" s="437">
        <v>10</v>
      </c>
      <c r="N2325" s="437">
        <v>0</v>
      </c>
      <c r="O2325" s="437">
        <v>0</v>
      </c>
      <c r="P2325" s="437">
        <v>0</v>
      </c>
      <c r="Q2325" s="438">
        <v>0</v>
      </c>
      <c r="R2325" s="437">
        <v>236</v>
      </c>
      <c r="S2325" s="437">
        <v>0</v>
      </c>
      <c r="T2325" s="437">
        <v>28</v>
      </c>
      <c r="U2325" s="437">
        <v>28</v>
      </c>
      <c r="V2325" s="440">
        <f t="shared" si="1021"/>
        <v>100</v>
      </c>
      <c r="W2325" s="437">
        <f t="shared" si="1022"/>
        <v>0</v>
      </c>
      <c r="X2325" s="438">
        <v>8.41</v>
      </c>
      <c r="Y2325" s="437"/>
      <c r="Z2325" s="437"/>
      <c r="AA2325" s="437"/>
      <c r="AB2325" s="437"/>
      <c r="AC2325" s="440">
        <f t="shared" si="1023"/>
        <v>0</v>
      </c>
      <c r="AD2325" s="437">
        <f t="shared" si="1032"/>
        <v>0</v>
      </c>
      <c r="AE2325" s="438"/>
      <c r="AF2325" s="437">
        <f t="shared" si="1028"/>
        <v>236</v>
      </c>
      <c r="AG2325" s="437">
        <f t="shared" si="1029"/>
        <v>0</v>
      </c>
      <c r="AH2325" s="437">
        <f t="shared" si="1025"/>
        <v>28</v>
      </c>
      <c r="AI2325" s="437">
        <f t="shared" si="1030"/>
        <v>28</v>
      </c>
      <c r="AJ2325" s="440">
        <f t="shared" si="1026"/>
        <v>100</v>
      </c>
      <c r="AK2325" s="437">
        <f t="shared" si="1027"/>
        <v>0</v>
      </c>
      <c r="AL2325" s="438">
        <f t="shared" si="1031"/>
        <v>8.41</v>
      </c>
    </row>
    <row r="2326" spans="3:38" ht="20.25" x14ac:dyDescent="0.3">
      <c r="C2326" s="437">
        <v>14</v>
      </c>
      <c r="D2326" s="437" t="s">
        <v>29</v>
      </c>
      <c r="E2326" s="437">
        <v>5</v>
      </c>
      <c r="F2326" s="437">
        <v>5</v>
      </c>
      <c r="G2326" s="437">
        <v>78</v>
      </c>
      <c r="H2326" s="437">
        <v>7</v>
      </c>
      <c r="I2326" s="437">
        <v>78</v>
      </c>
      <c r="J2326" s="437">
        <v>78</v>
      </c>
      <c r="K2326" s="437">
        <v>0</v>
      </c>
      <c r="L2326" s="437">
        <v>5</v>
      </c>
      <c r="M2326" s="437">
        <v>5</v>
      </c>
      <c r="N2326" s="437">
        <v>5</v>
      </c>
      <c r="O2326" s="437">
        <v>13</v>
      </c>
      <c r="P2326" s="437">
        <v>13</v>
      </c>
      <c r="Q2326" s="438">
        <v>7.0000000000000007E-2</v>
      </c>
      <c r="R2326" s="437">
        <v>4709</v>
      </c>
      <c r="S2326" s="437">
        <v>4709</v>
      </c>
      <c r="T2326" s="437">
        <v>23</v>
      </c>
      <c r="U2326" s="437">
        <v>4</v>
      </c>
      <c r="V2326" s="440">
        <f t="shared" si="1021"/>
        <v>17.391304347826086</v>
      </c>
      <c r="W2326" s="437">
        <f t="shared" si="1022"/>
        <v>19</v>
      </c>
      <c r="X2326" s="438">
        <v>1.4999999999999999E-2</v>
      </c>
      <c r="Y2326" s="437"/>
      <c r="Z2326" s="437"/>
      <c r="AA2326" s="437"/>
      <c r="AB2326" s="437"/>
      <c r="AC2326" s="440">
        <f t="shared" si="1023"/>
        <v>0</v>
      </c>
      <c r="AD2326" s="437">
        <f t="shared" si="1032"/>
        <v>0</v>
      </c>
      <c r="AE2326" s="438"/>
      <c r="AF2326" s="437">
        <f t="shared" si="1028"/>
        <v>4709</v>
      </c>
      <c r="AG2326" s="437">
        <f t="shared" si="1029"/>
        <v>4709</v>
      </c>
      <c r="AH2326" s="437">
        <f t="shared" si="1025"/>
        <v>23</v>
      </c>
      <c r="AI2326" s="437">
        <f t="shared" si="1030"/>
        <v>4</v>
      </c>
      <c r="AJ2326" s="440">
        <f t="shared" si="1026"/>
        <v>17.391304347826086</v>
      </c>
      <c r="AK2326" s="437">
        <f t="shared" si="1027"/>
        <v>19</v>
      </c>
      <c r="AL2326" s="438">
        <f t="shared" si="1031"/>
        <v>1.4999999999999999E-2</v>
      </c>
    </row>
    <row r="2327" spans="3:38" ht="20.25" x14ac:dyDescent="0.3">
      <c r="C2327" s="437">
        <v>15</v>
      </c>
      <c r="D2327" s="437" t="s">
        <v>30</v>
      </c>
      <c r="E2327" s="437">
        <v>14</v>
      </c>
      <c r="F2327" s="437">
        <v>14</v>
      </c>
      <c r="G2327" s="437">
        <v>272</v>
      </c>
      <c r="H2327" s="437">
        <v>194</v>
      </c>
      <c r="I2327" s="437">
        <v>273</v>
      </c>
      <c r="J2327" s="437">
        <v>273</v>
      </c>
      <c r="K2327" s="437">
        <v>273</v>
      </c>
      <c r="L2327" s="437">
        <v>94</v>
      </c>
      <c r="M2327" s="437">
        <v>94</v>
      </c>
      <c r="N2327" s="437">
        <v>94</v>
      </c>
      <c r="O2327" s="437">
        <v>0</v>
      </c>
      <c r="P2327" s="437">
        <v>0</v>
      </c>
      <c r="Q2327" s="438">
        <v>0</v>
      </c>
      <c r="R2327" s="437">
        <v>4244</v>
      </c>
      <c r="S2327" s="437">
        <v>4243</v>
      </c>
      <c r="T2327" s="437">
        <v>156</v>
      </c>
      <c r="U2327" s="437">
        <v>69</v>
      </c>
      <c r="V2327" s="440">
        <f t="shared" si="1021"/>
        <v>44.230769230769226</v>
      </c>
      <c r="W2327" s="437">
        <f t="shared" si="1022"/>
        <v>87</v>
      </c>
      <c r="X2327" s="438">
        <v>0</v>
      </c>
      <c r="Y2327" s="437"/>
      <c r="Z2327" s="437"/>
      <c r="AA2327" s="437"/>
      <c r="AB2327" s="437"/>
      <c r="AC2327" s="440">
        <f t="shared" si="1023"/>
        <v>0</v>
      </c>
      <c r="AD2327" s="437">
        <f t="shared" si="1032"/>
        <v>0</v>
      </c>
      <c r="AE2327" s="438"/>
      <c r="AF2327" s="437">
        <f t="shared" si="1028"/>
        <v>4244</v>
      </c>
      <c r="AG2327" s="437">
        <f t="shared" si="1029"/>
        <v>4243</v>
      </c>
      <c r="AH2327" s="437">
        <f t="shared" si="1025"/>
        <v>156</v>
      </c>
      <c r="AI2327" s="437">
        <f t="shared" si="1030"/>
        <v>69</v>
      </c>
      <c r="AJ2327" s="440">
        <f t="shared" si="1026"/>
        <v>44.230769230769226</v>
      </c>
      <c r="AK2327" s="437">
        <f t="shared" si="1027"/>
        <v>87</v>
      </c>
      <c r="AL2327" s="438">
        <f t="shared" si="1031"/>
        <v>0</v>
      </c>
    </row>
    <row r="2328" spans="3:38" ht="20.25" x14ac:dyDescent="0.3">
      <c r="C2328" s="437">
        <v>16</v>
      </c>
      <c r="D2328" s="437" t="s">
        <v>31</v>
      </c>
      <c r="E2328" s="437">
        <v>13</v>
      </c>
      <c r="F2328" s="437">
        <v>12</v>
      </c>
      <c r="G2328" s="437">
        <v>153</v>
      </c>
      <c r="H2328" s="437">
        <v>64</v>
      </c>
      <c r="I2328" s="437">
        <v>153</v>
      </c>
      <c r="J2328" s="437">
        <v>153</v>
      </c>
      <c r="K2328" s="437"/>
      <c r="L2328" s="437">
        <v>12</v>
      </c>
      <c r="M2328" s="437">
        <v>12</v>
      </c>
      <c r="N2328" s="437"/>
      <c r="O2328" s="437">
        <v>62</v>
      </c>
      <c r="P2328" s="437">
        <v>27</v>
      </c>
      <c r="Q2328" s="438">
        <v>0</v>
      </c>
      <c r="R2328" s="437">
        <v>58</v>
      </c>
      <c r="S2328" s="437">
        <v>25</v>
      </c>
      <c r="T2328" s="437">
        <v>95</v>
      </c>
      <c r="U2328" s="437">
        <v>35</v>
      </c>
      <c r="V2328" s="440">
        <f t="shared" si="1021"/>
        <v>36.84210526315789</v>
      </c>
      <c r="W2328" s="437">
        <f t="shared" si="1022"/>
        <v>60</v>
      </c>
      <c r="X2328" s="438">
        <v>0</v>
      </c>
      <c r="Y2328" s="437">
        <v>0</v>
      </c>
      <c r="Z2328" s="437"/>
      <c r="AA2328" s="437">
        <v>242</v>
      </c>
      <c r="AB2328" s="437">
        <v>205</v>
      </c>
      <c r="AC2328" s="440">
        <f t="shared" si="1023"/>
        <v>84.710743801652882</v>
      </c>
      <c r="AD2328" s="437">
        <f t="shared" si="1032"/>
        <v>37</v>
      </c>
      <c r="AE2328" s="438">
        <v>0</v>
      </c>
      <c r="AF2328" s="437">
        <f t="shared" si="1028"/>
        <v>58</v>
      </c>
      <c r="AG2328" s="437">
        <f t="shared" si="1029"/>
        <v>25</v>
      </c>
      <c r="AH2328" s="437">
        <f t="shared" si="1025"/>
        <v>337</v>
      </c>
      <c r="AI2328" s="437">
        <f t="shared" si="1030"/>
        <v>240</v>
      </c>
      <c r="AJ2328" s="440">
        <f t="shared" si="1026"/>
        <v>71.2166172106825</v>
      </c>
      <c r="AK2328" s="437">
        <f t="shared" si="1027"/>
        <v>97</v>
      </c>
      <c r="AL2328" s="438">
        <f t="shared" si="1031"/>
        <v>0</v>
      </c>
    </row>
    <row r="2329" spans="3:38" ht="20.25" x14ac:dyDescent="0.3">
      <c r="C2329" s="437">
        <v>17</v>
      </c>
      <c r="D2329" s="437" t="s">
        <v>32</v>
      </c>
      <c r="E2329" s="437">
        <v>10</v>
      </c>
      <c r="F2329" s="437">
        <v>10</v>
      </c>
      <c r="G2329" s="437">
        <v>230</v>
      </c>
      <c r="H2329" s="437"/>
      <c r="I2329" s="437">
        <v>230</v>
      </c>
      <c r="J2329" s="437">
        <v>230</v>
      </c>
      <c r="K2329" s="437"/>
      <c r="L2329" s="437">
        <v>9</v>
      </c>
      <c r="M2329" s="437">
        <v>9</v>
      </c>
      <c r="N2329" s="437"/>
      <c r="O2329" s="437">
        <v>7</v>
      </c>
      <c r="P2329" s="437">
        <v>6</v>
      </c>
      <c r="Q2329" s="438">
        <v>1.92</v>
      </c>
      <c r="R2329" s="437">
        <v>0</v>
      </c>
      <c r="S2329" s="437"/>
      <c r="T2329" s="437">
        <v>19</v>
      </c>
      <c r="U2329" s="437">
        <v>16</v>
      </c>
      <c r="V2329" s="440">
        <f t="shared" si="1021"/>
        <v>84.210526315789465</v>
      </c>
      <c r="W2329" s="437">
        <f t="shared" si="1022"/>
        <v>3</v>
      </c>
      <c r="X2329" s="438">
        <v>13.58</v>
      </c>
      <c r="Y2329" s="437"/>
      <c r="Z2329" s="437"/>
      <c r="AA2329" s="437"/>
      <c r="AB2329" s="437"/>
      <c r="AC2329" s="440">
        <f t="shared" si="1023"/>
        <v>0</v>
      </c>
      <c r="AD2329" s="437">
        <f t="shared" si="1032"/>
        <v>0</v>
      </c>
      <c r="AE2329" s="438"/>
      <c r="AF2329" s="437">
        <f t="shared" si="1028"/>
        <v>0</v>
      </c>
      <c r="AG2329" s="437">
        <f t="shared" si="1029"/>
        <v>0</v>
      </c>
      <c r="AH2329" s="437">
        <f t="shared" si="1025"/>
        <v>19</v>
      </c>
      <c r="AI2329" s="437">
        <f t="shared" si="1030"/>
        <v>16</v>
      </c>
      <c r="AJ2329" s="440">
        <f t="shared" si="1026"/>
        <v>84.210526315789465</v>
      </c>
      <c r="AK2329" s="437">
        <f t="shared" si="1027"/>
        <v>3</v>
      </c>
      <c r="AL2329" s="438">
        <f t="shared" si="1031"/>
        <v>13.58</v>
      </c>
    </row>
    <row r="2330" spans="3:38" ht="20.25" x14ac:dyDescent="0.3">
      <c r="C2330" s="437">
        <v>18</v>
      </c>
      <c r="D2330" s="437" t="s">
        <v>33</v>
      </c>
      <c r="E2330" s="437">
        <v>14</v>
      </c>
      <c r="F2330" s="437">
        <v>14</v>
      </c>
      <c r="G2330" s="437">
        <v>286</v>
      </c>
      <c r="H2330" s="437"/>
      <c r="I2330" s="437">
        <v>287</v>
      </c>
      <c r="J2330" s="437">
        <v>287</v>
      </c>
      <c r="K2330" s="437"/>
      <c r="L2330" s="437">
        <v>13</v>
      </c>
      <c r="M2330" s="437">
        <v>13</v>
      </c>
      <c r="N2330" s="437"/>
      <c r="O2330" s="437">
        <v>0</v>
      </c>
      <c r="P2330" s="437">
        <v>0</v>
      </c>
      <c r="Q2330" s="438">
        <v>0</v>
      </c>
      <c r="R2330" s="437">
        <v>0</v>
      </c>
      <c r="S2330" s="437"/>
      <c r="T2330" s="437">
        <v>115</v>
      </c>
      <c r="U2330" s="437">
        <v>100</v>
      </c>
      <c r="V2330" s="440">
        <f t="shared" si="1021"/>
        <v>86.956521739130437</v>
      </c>
      <c r="W2330" s="437">
        <f t="shared" si="1022"/>
        <v>15</v>
      </c>
      <c r="X2330" s="438">
        <v>7.08</v>
      </c>
      <c r="Y2330" s="437">
        <v>0</v>
      </c>
      <c r="Z2330" s="437"/>
      <c r="AA2330" s="437">
        <v>94</v>
      </c>
      <c r="AB2330" s="437">
        <v>57</v>
      </c>
      <c r="AC2330" s="440">
        <f t="shared" si="1023"/>
        <v>60.638297872340431</v>
      </c>
      <c r="AD2330" s="437">
        <f t="shared" si="1032"/>
        <v>37</v>
      </c>
      <c r="AE2330" s="438">
        <v>3.78</v>
      </c>
      <c r="AF2330" s="437">
        <f t="shared" si="1028"/>
        <v>0</v>
      </c>
      <c r="AG2330" s="437">
        <f t="shared" si="1029"/>
        <v>0</v>
      </c>
      <c r="AH2330" s="437">
        <f t="shared" si="1025"/>
        <v>209</v>
      </c>
      <c r="AI2330" s="437">
        <f t="shared" si="1030"/>
        <v>157</v>
      </c>
      <c r="AJ2330" s="440">
        <f t="shared" si="1026"/>
        <v>75.119617224880386</v>
      </c>
      <c r="AK2330" s="437">
        <f t="shared" si="1027"/>
        <v>52</v>
      </c>
      <c r="AL2330" s="438">
        <f t="shared" si="1031"/>
        <v>10.86</v>
      </c>
    </row>
    <row r="2331" spans="3:38" ht="20.25" x14ac:dyDescent="0.3">
      <c r="C2331" s="437">
        <v>19</v>
      </c>
      <c r="D2331" s="437" t="s">
        <v>34</v>
      </c>
      <c r="E2331" s="437">
        <v>11</v>
      </c>
      <c r="F2331" s="437">
        <v>11</v>
      </c>
      <c r="G2331" s="437">
        <v>168</v>
      </c>
      <c r="H2331" s="437">
        <v>9</v>
      </c>
      <c r="I2331" s="437">
        <v>168</v>
      </c>
      <c r="J2331" s="437">
        <v>168</v>
      </c>
      <c r="K2331" s="437">
        <v>168</v>
      </c>
      <c r="L2331" s="437">
        <v>34</v>
      </c>
      <c r="M2331" s="437">
        <v>34</v>
      </c>
      <c r="N2331" s="437">
        <v>34</v>
      </c>
      <c r="O2331" s="437">
        <v>6</v>
      </c>
      <c r="P2331" s="437">
        <v>3</v>
      </c>
      <c r="Q2331" s="438">
        <v>0.27300000000000002</v>
      </c>
      <c r="R2331" s="437">
        <v>11902</v>
      </c>
      <c r="S2331" s="437">
        <v>11739</v>
      </c>
      <c r="T2331" s="437">
        <v>194</v>
      </c>
      <c r="U2331" s="437">
        <v>102</v>
      </c>
      <c r="V2331" s="440">
        <f t="shared" si="1021"/>
        <v>52.577319587628871</v>
      </c>
      <c r="W2331" s="437">
        <f t="shared" si="1022"/>
        <v>92</v>
      </c>
      <c r="X2331" s="438">
        <v>6.14</v>
      </c>
      <c r="Y2331" s="437"/>
      <c r="Z2331" s="437"/>
      <c r="AA2331" s="437"/>
      <c r="AB2331" s="437"/>
      <c r="AC2331" s="440">
        <f t="shared" si="1023"/>
        <v>0</v>
      </c>
      <c r="AD2331" s="437">
        <f t="shared" si="1032"/>
        <v>0</v>
      </c>
      <c r="AE2331" s="438"/>
      <c r="AF2331" s="437">
        <f t="shared" si="1028"/>
        <v>11902</v>
      </c>
      <c r="AG2331" s="437">
        <f t="shared" si="1029"/>
        <v>11739</v>
      </c>
      <c r="AH2331" s="437">
        <f t="shared" si="1025"/>
        <v>194</v>
      </c>
      <c r="AI2331" s="437">
        <f t="shared" si="1030"/>
        <v>102</v>
      </c>
      <c r="AJ2331" s="440">
        <f t="shared" si="1026"/>
        <v>52.577319587628871</v>
      </c>
      <c r="AK2331" s="437">
        <f t="shared" si="1027"/>
        <v>92</v>
      </c>
      <c r="AL2331" s="438">
        <f t="shared" si="1031"/>
        <v>6.14</v>
      </c>
    </row>
    <row r="2332" spans="3:38" ht="20.25" x14ac:dyDescent="0.3">
      <c r="C2332" s="437">
        <v>20</v>
      </c>
      <c r="D2332" s="437" t="s">
        <v>35</v>
      </c>
      <c r="E2332" s="437">
        <v>15</v>
      </c>
      <c r="F2332" s="437">
        <v>15</v>
      </c>
      <c r="G2332" s="437">
        <v>226</v>
      </c>
      <c r="H2332" s="437">
        <v>226</v>
      </c>
      <c r="I2332" s="437">
        <v>226</v>
      </c>
      <c r="J2332" s="437">
        <v>226</v>
      </c>
      <c r="K2332" s="437">
        <v>226</v>
      </c>
      <c r="L2332" s="437">
        <v>14</v>
      </c>
      <c r="M2332" s="437">
        <v>14</v>
      </c>
      <c r="N2332" s="437">
        <v>14</v>
      </c>
      <c r="O2332" s="437">
        <v>105</v>
      </c>
      <c r="P2332" s="437">
        <v>36</v>
      </c>
      <c r="Q2332" s="438">
        <v>0</v>
      </c>
      <c r="R2332" s="437">
        <v>352</v>
      </c>
      <c r="S2332" s="437">
        <v>23</v>
      </c>
      <c r="T2332" s="437">
        <v>379</v>
      </c>
      <c r="U2332" s="437">
        <v>52</v>
      </c>
      <c r="V2332" s="440">
        <f t="shared" si="1021"/>
        <v>13.720316622691293</v>
      </c>
      <c r="W2332" s="437">
        <f t="shared" si="1022"/>
        <v>327</v>
      </c>
      <c r="X2332" s="438">
        <v>6.54</v>
      </c>
      <c r="Y2332" s="437">
        <v>0</v>
      </c>
      <c r="Z2332" s="437"/>
      <c r="AA2332" s="437">
        <v>391</v>
      </c>
      <c r="AB2332" s="437">
        <v>44</v>
      </c>
      <c r="AC2332" s="440">
        <v>14</v>
      </c>
      <c r="AD2332" s="437">
        <f t="shared" si="1032"/>
        <v>347</v>
      </c>
      <c r="AE2332" s="438">
        <v>2.41</v>
      </c>
      <c r="AF2332" s="437">
        <f t="shared" si="1028"/>
        <v>352</v>
      </c>
      <c r="AG2332" s="437">
        <f t="shared" si="1029"/>
        <v>23</v>
      </c>
      <c r="AH2332" s="437">
        <f t="shared" si="1025"/>
        <v>770</v>
      </c>
      <c r="AI2332" s="437">
        <f t="shared" si="1030"/>
        <v>96</v>
      </c>
      <c r="AJ2332" s="440">
        <f t="shared" si="1026"/>
        <v>12.467532467532468</v>
      </c>
      <c r="AK2332" s="437">
        <f t="shared" si="1027"/>
        <v>674</v>
      </c>
      <c r="AL2332" s="438">
        <f t="shared" si="1031"/>
        <v>8.9499999999999993</v>
      </c>
    </row>
    <row r="2333" spans="3:38" ht="20.25" x14ac:dyDescent="0.3">
      <c r="C2333" s="437">
        <v>21</v>
      </c>
      <c r="D2333" s="437" t="s">
        <v>36</v>
      </c>
      <c r="E2333" s="437">
        <v>8</v>
      </c>
      <c r="F2333" s="437">
        <v>8</v>
      </c>
      <c r="G2333" s="437">
        <v>108</v>
      </c>
      <c r="H2333" s="437">
        <v>108</v>
      </c>
      <c r="I2333" s="437">
        <v>108</v>
      </c>
      <c r="J2333" s="437">
        <v>99</v>
      </c>
      <c r="K2333" s="437">
        <v>0</v>
      </c>
      <c r="L2333" s="437">
        <v>7</v>
      </c>
      <c r="M2333" s="437">
        <v>7</v>
      </c>
      <c r="N2333" s="437">
        <v>7</v>
      </c>
      <c r="O2333" s="437">
        <v>52</v>
      </c>
      <c r="P2333" s="437">
        <v>0</v>
      </c>
      <c r="Q2333" s="438">
        <v>0.79</v>
      </c>
      <c r="R2333" s="437">
        <v>70</v>
      </c>
      <c r="S2333" s="437">
        <v>34</v>
      </c>
      <c r="T2333" s="437">
        <v>10</v>
      </c>
      <c r="U2333" s="437">
        <v>0</v>
      </c>
      <c r="V2333" s="440">
        <f t="shared" si="1021"/>
        <v>0</v>
      </c>
      <c r="W2333" s="437">
        <f t="shared" si="1022"/>
        <v>10</v>
      </c>
      <c r="X2333" s="438">
        <v>0</v>
      </c>
      <c r="Y2333" s="437">
        <v>29</v>
      </c>
      <c r="Z2333" s="437">
        <v>0</v>
      </c>
      <c r="AA2333" s="437">
        <v>24</v>
      </c>
      <c r="AB2333" s="437">
        <v>6</v>
      </c>
      <c r="AC2333" s="440">
        <f t="shared" ref="AC2333:AC2343" si="1033">IF(AB2333&lt;&gt;0,(AB2333/AA2333*100),0)</f>
        <v>25</v>
      </c>
      <c r="AD2333" s="437">
        <f t="shared" si="1032"/>
        <v>18</v>
      </c>
      <c r="AE2333" s="438">
        <v>2.7406000000000001</v>
      </c>
      <c r="AF2333" s="437">
        <f t="shared" si="1028"/>
        <v>99</v>
      </c>
      <c r="AG2333" s="437">
        <f t="shared" si="1029"/>
        <v>34</v>
      </c>
      <c r="AH2333" s="437">
        <f t="shared" si="1025"/>
        <v>34</v>
      </c>
      <c r="AI2333" s="437">
        <f t="shared" si="1030"/>
        <v>6</v>
      </c>
      <c r="AJ2333" s="440">
        <f t="shared" si="1026"/>
        <v>17.647058823529413</v>
      </c>
      <c r="AK2333" s="437">
        <f t="shared" si="1027"/>
        <v>28</v>
      </c>
      <c r="AL2333" s="438">
        <f t="shared" si="1031"/>
        <v>2.7406000000000001</v>
      </c>
    </row>
    <row r="2334" spans="3:38" ht="20.25" x14ac:dyDescent="0.3">
      <c r="C2334" s="437">
        <v>22</v>
      </c>
      <c r="D2334" s="437" t="s">
        <v>37</v>
      </c>
      <c r="E2334" s="437">
        <v>27</v>
      </c>
      <c r="F2334" s="437">
        <v>27</v>
      </c>
      <c r="G2334" s="437">
        <v>382</v>
      </c>
      <c r="H2334" s="437">
        <v>382</v>
      </c>
      <c r="I2334" s="437">
        <v>382</v>
      </c>
      <c r="J2334" s="437">
        <v>382</v>
      </c>
      <c r="K2334" s="437">
        <v>382</v>
      </c>
      <c r="L2334" s="437">
        <v>520</v>
      </c>
      <c r="M2334" s="437">
        <v>520</v>
      </c>
      <c r="N2334" s="437">
        <v>520</v>
      </c>
      <c r="O2334" s="437">
        <v>1</v>
      </c>
      <c r="P2334" s="437">
        <v>1</v>
      </c>
      <c r="Q2334" s="438">
        <v>7.0000000000000007E-2</v>
      </c>
      <c r="R2334" s="437">
        <v>1337</v>
      </c>
      <c r="S2334" s="437">
        <v>481</v>
      </c>
      <c r="T2334" s="437">
        <v>566</v>
      </c>
      <c r="U2334" s="437">
        <v>477</v>
      </c>
      <c r="V2334" s="440">
        <f t="shared" si="1021"/>
        <v>84.275618374558306</v>
      </c>
      <c r="W2334" s="437">
        <f t="shared" si="1022"/>
        <v>89</v>
      </c>
      <c r="X2334" s="438">
        <v>6.1</v>
      </c>
      <c r="Y2334" s="437">
        <v>0</v>
      </c>
      <c r="Z2334" s="437">
        <v>0</v>
      </c>
      <c r="AA2334" s="437">
        <v>67</v>
      </c>
      <c r="AB2334" s="437">
        <v>67</v>
      </c>
      <c r="AC2334" s="440">
        <f t="shared" si="1033"/>
        <v>100</v>
      </c>
      <c r="AD2334" s="437">
        <f t="shared" si="1032"/>
        <v>0</v>
      </c>
      <c r="AE2334" s="438">
        <v>3.23</v>
      </c>
      <c r="AF2334" s="437">
        <f t="shared" si="1028"/>
        <v>1337</v>
      </c>
      <c r="AG2334" s="437">
        <f t="shared" si="1029"/>
        <v>481</v>
      </c>
      <c r="AH2334" s="437">
        <f t="shared" si="1025"/>
        <v>633</v>
      </c>
      <c r="AI2334" s="437">
        <f t="shared" si="1030"/>
        <v>544</v>
      </c>
      <c r="AJ2334" s="440">
        <f t="shared" si="1026"/>
        <v>85.939968404423382</v>
      </c>
      <c r="AK2334" s="437">
        <f t="shared" si="1027"/>
        <v>89</v>
      </c>
      <c r="AL2334" s="438">
        <f t="shared" si="1031"/>
        <v>9.33</v>
      </c>
    </row>
    <row r="2335" spans="3:38" ht="20.25" x14ac:dyDescent="0.3">
      <c r="C2335" s="437">
        <v>23</v>
      </c>
      <c r="D2335" s="437" t="s">
        <v>187</v>
      </c>
      <c r="E2335" s="437">
        <v>11</v>
      </c>
      <c r="F2335" s="437">
        <v>11</v>
      </c>
      <c r="G2335" s="437">
        <v>169</v>
      </c>
      <c r="H2335" s="437">
        <v>169</v>
      </c>
      <c r="I2335" s="437">
        <v>169</v>
      </c>
      <c r="J2335" s="437">
        <v>169</v>
      </c>
      <c r="K2335" s="437">
        <v>169</v>
      </c>
      <c r="L2335" s="437">
        <v>10</v>
      </c>
      <c r="M2335" s="437">
        <v>10</v>
      </c>
      <c r="N2335" s="437">
        <v>10</v>
      </c>
      <c r="O2335" s="437">
        <v>0</v>
      </c>
      <c r="P2335" s="437">
        <v>0</v>
      </c>
      <c r="Q2335" s="438">
        <v>0</v>
      </c>
      <c r="R2335" s="437">
        <v>12104</v>
      </c>
      <c r="S2335" s="437">
        <v>0</v>
      </c>
      <c r="T2335" s="437">
        <v>0</v>
      </c>
      <c r="U2335" s="437">
        <v>0</v>
      </c>
      <c r="V2335" s="440">
        <f t="shared" si="1021"/>
        <v>0</v>
      </c>
      <c r="W2335" s="437">
        <f t="shared" si="1022"/>
        <v>0</v>
      </c>
      <c r="X2335" s="438">
        <v>0</v>
      </c>
      <c r="Y2335" s="437">
        <v>0</v>
      </c>
      <c r="Z2335" s="437"/>
      <c r="AA2335" s="437">
        <v>0</v>
      </c>
      <c r="AB2335" s="437">
        <v>0</v>
      </c>
      <c r="AC2335" s="440">
        <f t="shared" si="1033"/>
        <v>0</v>
      </c>
      <c r="AD2335" s="437">
        <f t="shared" si="1032"/>
        <v>0</v>
      </c>
      <c r="AE2335" s="438">
        <v>0</v>
      </c>
      <c r="AF2335" s="437">
        <f t="shared" si="1028"/>
        <v>12104</v>
      </c>
      <c r="AG2335" s="437">
        <f t="shared" si="1029"/>
        <v>0</v>
      </c>
      <c r="AH2335" s="437">
        <f t="shared" si="1025"/>
        <v>0</v>
      </c>
      <c r="AI2335" s="437">
        <f t="shared" si="1030"/>
        <v>0</v>
      </c>
      <c r="AJ2335" s="440">
        <f t="shared" si="1026"/>
        <v>0</v>
      </c>
      <c r="AK2335" s="437">
        <f t="shared" si="1027"/>
        <v>0</v>
      </c>
      <c r="AL2335" s="438">
        <f t="shared" si="1031"/>
        <v>0</v>
      </c>
    </row>
    <row r="2336" spans="3:38" ht="20.25" x14ac:dyDescent="0.3">
      <c r="C2336" s="437">
        <v>24</v>
      </c>
      <c r="D2336" s="437" t="s">
        <v>39</v>
      </c>
      <c r="E2336" s="437">
        <v>6</v>
      </c>
      <c r="F2336" s="437">
        <v>6</v>
      </c>
      <c r="G2336" s="437">
        <v>108</v>
      </c>
      <c r="H2336" s="437">
        <v>106</v>
      </c>
      <c r="I2336" s="437">
        <v>108</v>
      </c>
      <c r="J2336" s="437">
        <v>108</v>
      </c>
      <c r="K2336" s="437">
        <v>108</v>
      </c>
      <c r="L2336" s="437">
        <v>5</v>
      </c>
      <c r="M2336" s="437">
        <v>5</v>
      </c>
      <c r="N2336" s="437"/>
      <c r="O2336" s="437">
        <v>12</v>
      </c>
      <c r="P2336" s="437">
        <v>12</v>
      </c>
      <c r="Q2336" s="438">
        <v>3.01</v>
      </c>
      <c r="R2336" s="437">
        <v>108</v>
      </c>
      <c r="S2336" s="437">
        <v>108</v>
      </c>
      <c r="T2336" s="437">
        <v>337</v>
      </c>
      <c r="U2336" s="437">
        <v>211</v>
      </c>
      <c r="V2336" s="440">
        <f t="shared" si="1021"/>
        <v>62.611275964391687</v>
      </c>
      <c r="W2336" s="437">
        <f t="shared" si="1022"/>
        <v>126</v>
      </c>
      <c r="X2336" s="438">
        <v>2.57</v>
      </c>
      <c r="Y2336" s="437"/>
      <c r="Z2336" s="437"/>
      <c r="AA2336" s="437"/>
      <c r="AB2336" s="437"/>
      <c r="AC2336" s="440">
        <f t="shared" si="1033"/>
        <v>0</v>
      </c>
      <c r="AD2336" s="437">
        <f t="shared" si="1032"/>
        <v>0</v>
      </c>
      <c r="AE2336" s="438"/>
      <c r="AF2336" s="437">
        <f t="shared" si="1028"/>
        <v>108</v>
      </c>
      <c r="AG2336" s="437">
        <f t="shared" si="1029"/>
        <v>108</v>
      </c>
      <c r="AH2336" s="437">
        <f t="shared" si="1025"/>
        <v>337</v>
      </c>
      <c r="AI2336" s="437">
        <f t="shared" si="1030"/>
        <v>211</v>
      </c>
      <c r="AJ2336" s="440">
        <f t="shared" si="1026"/>
        <v>62.611275964391687</v>
      </c>
      <c r="AK2336" s="437">
        <f t="shared" si="1027"/>
        <v>126</v>
      </c>
      <c r="AL2336" s="438">
        <f t="shared" si="1031"/>
        <v>2.57</v>
      </c>
    </row>
    <row r="2337" spans="3:38" ht="20.25" x14ac:dyDescent="0.3">
      <c r="C2337" s="437">
        <v>25</v>
      </c>
      <c r="D2337" s="437" t="s">
        <v>40</v>
      </c>
      <c r="E2337" s="437">
        <v>9</v>
      </c>
      <c r="F2337" s="437">
        <v>9</v>
      </c>
      <c r="G2337" s="437">
        <v>178</v>
      </c>
      <c r="H2337" s="437">
        <v>42</v>
      </c>
      <c r="I2337" s="437">
        <v>178</v>
      </c>
      <c r="J2337" s="437">
        <v>178</v>
      </c>
      <c r="K2337" s="437">
        <v>179</v>
      </c>
      <c r="L2337" s="437">
        <v>8</v>
      </c>
      <c r="M2337" s="437">
        <v>8</v>
      </c>
      <c r="N2337" s="437">
        <v>5</v>
      </c>
      <c r="O2337" s="437">
        <v>0</v>
      </c>
      <c r="P2337" s="437">
        <v>0</v>
      </c>
      <c r="Q2337" s="438">
        <v>0</v>
      </c>
      <c r="R2337" s="437">
        <v>5307</v>
      </c>
      <c r="S2337" s="437">
        <v>4693</v>
      </c>
      <c r="T2337" s="437">
        <v>38</v>
      </c>
      <c r="U2337" s="437">
        <v>18</v>
      </c>
      <c r="V2337" s="440">
        <f t="shared" si="1021"/>
        <v>47.368421052631575</v>
      </c>
      <c r="W2337" s="437">
        <f t="shared" si="1022"/>
        <v>20</v>
      </c>
      <c r="X2337" s="438">
        <v>1.89</v>
      </c>
      <c r="Y2337" s="437"/>
      <c r="Z2337" s="437"/>
      <c r="AA2337" s="437"/>
      <c r="AB2337" s="437"/>
      <c r="AC2337" s="440">
        <f t="shared" si="1033"/>
        <v>0</v>
      </c>
      <c r="AD2337" s="437">
        <f t="shared" si="1032"/>
        <v>0</v>
      </c>
      <c r="AE2337" s="438"/>
      <c r="AF2337" s="437">
        <f t="shared" si="1028"/>
        <v>5307</v>
      </c>
      <c r="AG2337" s="437">
        <f t="shared" si="1029"/>
        <v>4693</v>
      </c>
      <c r="AH2337" s="437">
        <f t="shared" si="1025"/>
        <v>38</v>
      </c>
      <c r="AI2337" s="437">
        <f t="shared" si="1030"/>
        <v>18</v>
      </c>
      <c r="AJ2337" s="440">
        <f t="shared" si="1026"/>
        <v>47.368421052631575</v>
      </c>
      <c r="AK2337" s="437">
        <f t="shared" si="1027"/>
        <v>20</v>
      </c>
      <c r="AL2337" s="438">
        <f t="shared" si="1031"/>
        <v>1.89</v>
      </c>
    </row>
    <row r="2338" spans="3:38" ht="20.25" x14ac:dyDescent="0.3">
      <c r="C2338" s="437">
        <v>26</v>
      </c>
      <c r="D2338" s="437" t="s">
        <v>41</v>
      </c>
      <c r="E2338" s="437">
        <v>12</v>
      </c>
      <c r="F2338" s="437">
        <v>12</v>
      </c>
      <c r="G2338" s="437">
        <v>230</v>
      </c>
      <c r="H2338" s="437">
        <v>230</v>
      </c>
      <c r="I2338" s="437">
        <v>230</v>
      </c>
      <c r="J2338" s="437">
        <v>230</v>
      </c>
      <c r="K2338" s="437">
        <v>33</v>
      </c>
      <c r="L2338" s="437">
        <v>11</v>
      </c>
      <c r="M2338" s="437">
        <v>11</v>
      </c>
      <c r="N2338" s="437">
        <v>11</v>
      </c>
      <c r="O2338" s="437">
        <v>0</v>
      </c>
      <c r="P2338" s="437">
        <v>0</v>
      </c>
      <c r="Q2338" s="438">
        <v>0</v>
      </c>
      <c r="R2338" s="437">
        <v>13142</v>
      </c>
      <c r="S2338" s="437">
        <v>379</v>
      </c>
      <c r="T2338" s="437">
        <v>14</v>
      </c>
      <c r="U2338" s="437">
        <v>3</v>
      </c>
      <c r="V2338" s="440">
        <f t="shared" si="1021"/>
        <v>21.428571428571427</v>
      </c>
      <c r="W2338" s="437">
        <f t="shared" si="1022"/>
        <v>11</v>
      </c>
      <c r="X2338" s="438">
        <v>11.428000000000001</v>
      </c>
      <c r="Y2338" s="437"/>
      <c r="Z2338" s="437"/>
      <c r="AA2338" s="437">
        <v>69</v>
      </c>
      <c r="AB2338" s="437">
        <v>8</v>
      </c>
      <c r="AC2338" s="440">
        <f t="shared" si="1033"/>
        <v>11.594202898550725</v>
      </c>
      <c r="AD2338" s="437">
        <f t="shared" si="1032"/>
        <v>61</v>
      </c>
      <c r="AE2338" s="438"/>
      <c r="AF2338" s="437">
        <f t="shared" si="1028"/>
        <v>13142</v>
      </c>
      <c r="AG2338" s="437">
        <f t="shared" si="1029"/>
        <v>379</v>
      </c>
      <c r="AH2338" s="437">
        <f t="shared" si="1025"/>
        <v>83</v>
      </c>
      <c r="AI2338" s="437">
        <f t="shared" si="1030"/>
        <v>11</v>
      </c>
      <c r="AJ2338" s="440">
        <f t="shared" si="1026"/>
        <v>13.253012048192772</v>
      </c>
      <c r="AK2338" s="437">
        <f t="shared" si="1027"/>
        <v>72</v>
      </c>
      <c r="AL2338" s="438">
        <f t="shared" si="1031"/>
        <v>11.428000000000001</v>
      </c>
    </row>
    <row r="2339" spans="3:38" ht="20.25" x14ac:dyDescent="0.3">
      <c r="C2339" s="437">
        <v>27</v>
      </c>
      <c r="D2339" s="437" t="s">
        <v>42</v>
      </c>
      <c r="E2339" s="437">
        <v>12</v>
      </c>
      <c r="F2339" s="437">
        <v>10</v>
      </c>
      <c r="G2339" s="437">
        <v>171</v>
      </c>
      <c r="H2339" s="437">
        <v>170</v>
      </c>
      <c r="I2339" s="437">
        <v>171</v>
      </c>
      <c r="J2339" s="437">
        <v>171</v>
      </c>
      <c r="K2339" s="437">
        <v>0</v>
      </c>
      <c r="L2339" s="437">
        <v>55</v>
      </c>
      <c r="M2339" s="437">
        <v>55</v>
      </c>
      <c r="N2339" s="437">
        <v>55</v>
      </c>
      <c r="O2339" s="437">
        <v>29</v>
      </c>
      <c r="P2339" s="437">
        <v>9</v>
      </c>
      <c r="Q2339" s="438">
        <v>0</v>
      </c>
      <c r="R2339" s="437">
        <v>171</v>
      </c>
      <c r="S2339" s="437">
        <v>171</v>
      </c>
      <c r="T2339" s="437">
        <v>99</v>
      </c>
      <c r="U2339" s="437">
        <v>21</v>
      </c>
      <c r="V2339" s="440">
        <f t="shared" si="1021"/>
        <v>21.212121212121211</v>
      </c>
      <c r="W2339" s="437">
        <f t="shared" si="1022"/>
        <v>78</v>
      </c>
      <c r="X2339" s="438">
        <v>1.968</v>
      </c>
      <c r="Y2339" s="437">
        <v>0</v>
      </c>
      <c r="Z2339" s="437">
        <v>0</v>
      </c>
      <c r="AA2339" s="437">
        <v>69</v>
      </c>
      <c r="AB2339" s="437">
        <v>19</v>
      </c>
      <c r="AC2339" s="440">
        <f t="shared" si="1033"/>
        <v>27.536231884057973</v>
      </c>
      <c r="AD2339" s="437">
        <f t="shared" si="1032"/>
        <v>50</v>
      </c>
      <c r="AE2339" s="438">
        <v>4.6399999999999997</v>
      </c>
      <c r="AF2339" s="437">
        <f t="shared" si="1028"/>
        <v>171</v>
      </c>
      <c r="AG2339" s="437">
        <f t="shared" si="1029"/>
        <v>171</v>
      </c>
      <c r="AH2339" s="437">
        <f t="shared" si="1025"/>
        <v>168</v>
      </c>
      <c r="AI2339" s="437">
        <f t="shared" si="1030"/>
        <v>40</v>
      </c>
      <c r="AJ2339" s="440">
        <f t="shared" si="1026"/>
        <v>23.809523809523807</v>
      </c>
      <c r="AK2339" s="437">
        <f t="shared" si="1027"/>
        <v>128</v>
      </c>
      <c r="AL2339" s="438">
        <f t="shared" si="1031"/>
        <v>6.6079999999999997</v>
      </c>
    </row>
    <row r="2340" spans="3:38" ht="20.25" x14ac:dyDescent="0.3">
      <c r="C2340" s="437">
        <v>28</v>
      </c>
      <c r="D2340" s="437" t="s">
        <v>43</v>
      </c>
      <c r="E2340" s="437">
        <v>10</v>
      </c>
      <c r="F2340" s="437">
        <v>10</v>
      </c>
      <c r="G2340" s="437">
        <v>148</v>
      </c>
      <c r="H2340" s="437">
        <v>148</v>
      </c>
      <c r="I2340" s="437">
        <v>148</v>
      </c>
      <c r="J2340" s="437">
        <v>148</v>
      </c>
      <c r="K2340" s="437">
        <v>44</v>
      </c>
      <c r="L2340" s="437">
        <v>45</v>
      </c>
      <c r="M2340" s="437">
        <v>45</v>
      </c>
      <c r="N2340" s="437">
        <v>30</v>
      </c>
      <c r="O2340" s="437"/>
      <c r="P2340" s="437"/>
      <c r="Q2340" s="438">
        <v>0</v>
      </c>
      <c r="R2340" s="437">
        <v>164</v>
      </c>
      <c r="S2340" s="437">
        <v>75</v>
      </c>
      <c r="T2340" s="437">
        <v>82</v>
      </c>
      <c r="U2340" s="437">
        <v>21</v>
      </c>
      <c r="V2340" s="440">
        <f t="shared" si="1021"/>
        <v>25.609756097560975</v>
      </c>
      <c r="W2340" s="437">
        <f t="shared" si="1022"/>
        <v>61</v>
      </c>
      <c r="X2340" s="438">
        <v>1.68</v>
      </c>
      <c r="Y2340" s="437">
        <v>38</v>
      </c>
      <c r="Z2340" s="437">
        <v>0</v>
      </c>
      <c r="AA2340" s="437">
        <v>29</v>
      </c>
      <c r="AB2340" s="437">
        <v>3</v>
      </c>
      <c r="AC2340" s="440">
        <f t="shared" si="1033"/>
        <v>10.344827586206897</v>
      </c>
      <c r="AD2340" s="437">
        <f t="shared" si="1032"/>
        <v>26</v>
      </c>
      <c r="AE2340" s="438">
        <v>1.62</v>
      </c>
      <c r="AF2340" s="437">
        <f t="shared" si="1028"/>
        <v>202</v>
      </c>
      <c r="AG2340" s="437">
        <f t="shared" si="1029"/>
        <v>75</v>
      </c>
      <c r="AH2340" s="437">
        <f>SUM(T2340,AA2340)</f>
        <v>111</v>
      </c>
      <c r="AI2340" s="437">
        <f t="shared" si="1030"/>
        <v>24</v>
      </c>
      <c r="AJ2340" s="440">
        <f t="shared" si="1026"/>
        <v>21.621621621621621</v>
      </c>
      <c r="AK2340" s="437">
        <f t="shared" si="1027"/>
        <v>87</v>
      </c>
      <c r="AL2340" s="438">
        <f t="shared" si="1031"/>
        <v>3.3</v>
      </c>
    </row>
    <row r="2341" spans="3:38" ht="20.25" x14ac:dyDescent="0.3">
      <c r="C2341" s="437">
        <v>29</v>
      </c>
      <c r="D2341" s="437" t="s">
        <v>44</v>
      </c>
      <c r="E2341" s="437">
        <v>7</v>
      </c>
      <c r="F2341" s="437">
        <v>7</v>
      </c>
      <c r="G2341" s="437">
        <v>96</v>
      </c>
      <c r="H2341" s="437"/>
      <c r="I2341" s="437">
        <v>96</v>
      </c>
      <c r="J2341" s="437">
        <v>96</v>
      </c>
      <c r="K2341" s="437">
        <v>96</v>
      </c>
      <c r="L2341" s="437">
        <v>6</v>
      </c>
      <c r="M2341" s="437">
        <v>6</v>
      </c>
      <c r="N2341" s="437">
        <v>6</v>
      </c>
      <c r="O2341" s="437">
        <v>29</v>
      </c>
      <c r="P2341" s="437">
        <v>29</v>
      </c>
      <c r="Q2341" s="438">
        <v>0.42799999999999999</v>
      </c>
      <c r="R2341" s="437">
        <v>96</v>
      </c>
      <c r="S2341" s="437">
        <v>96</v>
      </c>
      <c r="T2341" s="437">
        <v>47</v>
      </c>
      <c r="U2341" s="437">
        <v>0</v>
      </c>
      <c r="V2341" s="440">
        <f t="shared" si="1021"/>
        <v>0</v>
      </c>
      <c r="W2341" s="437">
        <f t="shared" si="1022"/>
        <v>47</v>
      </c>
      <c r="X2341" s="438">
        <v>0</v>
      </c>
      <c r="Y2341" s="437"/>
      <c r="Z2341" s="437"/>
      <c r="AA2341" s="437">
        <v>0</v>
      </c>
      <c r="AB2341" s="437">
        <v>0</v>
      </c>
      <c r="AC2341" s="440">
        <f t="shared" si="1033"/>
        <v>0</v>
      </c>
      <c r="AD2341" s="437">
        <f t="shared" si="1032"/>
        <v>0</v>
      </c>
      <c r="AE2341" s="438">
        <v>0</v>
      </c>
      <c r="AF2341" s="437">
        <f t="shared" si="1028"/>
        <v>96</v>
      </c>
      <c r="AG2341" s="437">
        <f t="shared" si="1029"/>
        <v>96</v>
      </c>
      <c r="AH2341" s="437">
        <f>SUM(T2341,AA2341)</f>
        <v>47</v>
      </c>
      <c r="AI2341" s="437">
        <f>U2341+AB2341</f>
        <v>0</v>
      </c>
      <c r="AJ2341" s="440">
        <f t="shared" si="1026"/>
        <v>0</v>
      </c>
      <c r="AK2341" s="437">
        <f t="shared" si="1027"/>
        <v>47</v>
      </c>
      <c r="AL2341" s="438">
        <f t="shared" si="1031"/>
        <v>0</v>
      </c>
    </row>
    <row r="2342" spans="3:38" ht="20.25" x14ac:dyDescent="0.3">
      <c r="C2342" s="437">
        <v>30</v>
      </c>
      <c r="D2342" s="437" t="s">
        <v>45</v>
      </c>
      <c r="E2342" s="437">
        <v>18</v>
      </c>
      <c r="F2342" s="437">
        <v>18</v>
      </c>
      <c r="G2342" s="437">
        <v>262</v>
      </c>
      <c r="H2342" s="437">
        <v>262</v>
      </c>
      <c r="I2342" s="437">
        <v>262</v>
      </c>
      <c r="J2342" s="437">
        <v>262</v>
      </c>
      <c r="K2342" s="437">
        <v>0</v>
      </c>
      <c r="L2342" s="437">
        <v>17</v>
      </c>
      <c r="M2342" s="437">
        <v>17</v>
      </c>
      <c r="N2342" s="437">
        <v>17</v>
      </c>
      <c r="O2342" s="437">
        <v>0</v>
      </c>
      <c r="P2342" s="437">
        <v>0</v>
      </c>
      <c r="Q2342" s="438">
        <v>0</v>
      </c>
      <c r="R2342" s="437">
        <v>3792</v>
      </c>
      <c r="S2342" s="437">
        <v>3219</v>
      </c>
      <c r="T2342" s="437">
        <v>89</v>
      </c>
      <c r="U2342" s="437">
        <v>64</v>
      </c>
      <c r="V2342" s="440">
        <f t="shared" si="1021"/>
        <v>71.910112359550567</v>
      </c>
      <c r="W2342" s="437">
        <f t="shared" si="1022"/>
        <v>25</v>
      </c>
      <c r="X2342" s="438">
        <v>8.3040000000000003</v>
      </c>
      <c r="Y2342" s="437">
        <v>0</v>
      </c>
      <c r="Z2342" s="437"/>
      <c r="AA2342" s="437">
        <v>118</v>
      </c>
      <c r="AB2342" s="437">
        <v>118</v>
      </c>
      <c r="AC2342" s="440">
        <f t="shared" si="1033"/>
        <v>100</v>
      </c>
      <c r="AD2342" s="437">
        <f t="shared" si="1032"/>
        <v>0</v>
      </c>
      <c r="AE2342" s="438">
        <v>4.3380000000000001</v>
      </c>
      <c r="AF2342" s="437">
        <f t="shared" si="1028"/>
        <v>3792</v>
      </c>
      <c r="AG2342" s="437">
        <f t="shared" si="1029"/>
        <v>3219</v>
      </c>
      <c r="AH2342" s="437">
        <f>SUM(T2342,AA2342)</f>
        <v>207</v>
      </c>
      <c r="AI2342" s="437">
        <f t="shared" ref="AI2342" si="1034">U2342+AB2342</f>
        <v>182</v>
      </c>
      <c r="AJ2342" s="440">
        <f t="shared" si="1026"/>
        <v>87.922705314009661</v>
      </c>
      <c r="AK2342" s="437">
        <f t="shared" si="1027"/>
        <v>25</v>
      </c>
      <c r="AL2342" s="438">
        <f t="shared" si="1031"/>
        <v>12.641999999999999</v>
      </c>
    </row>
    <row r="2343" spans="3:38" ht="20.25" x14ac:dyDescent="0.3">
      <c r="C2343" s="441"/>
      <c r="D2343" s="441" t="s">
        <v>46</v>
      </c>
      <c r="E2343" s="441">
        <f t="shared" ref="E2343:F2343" si="1035">SUM(E2313:E2342)</f>
        <v>340</v>
      </c>
      <c r="F2343" s="441">
        <f t="shared" si="1035"/>
        <v>322</v>
      </c>
      <c r="G2343" s="441">
        <f>SUM(G2313:G2342)</f>
        <v>6227</v>
      </c>
      <c r="H2343" s="441">
        <f t="shared" ref="H2343" si="1036">SUM(H2313:H2342)</f>
        <v>3284</v>
      </c>
      <c r="I2343" s="441">
        <f>SUM(I2313:I2342)</f>
        <v>6228</v>
      </c>
      <c r="J2343" s="441">
        <f t="shared" ref="J2343:P2343" si="1037">SUM(J2313:J2342)</f>
        <v>6107</v>
      </c>
      <c r="K2343" s="441">
        <f t="shared" si="1037"/>
        <v>3147</v>
      </c>
      <c r="L2343" s="441">
        <f t="shared" si="1037"/>
        <v>1098</v>
      </c>
      <c r="M2343" s="441">
        <f t="shared" si="1037"/>
        <v>1096</v>
      </c>
      <c r="N2343" s="441">
        <f t="shared" si="1037"/>
        <v>994</v>
      </c>
      <c r="O2343" s="441">
        <f t="shared" si="1037"/>
        <v>632</v>
      </c>
      <c r="P2343" s="441">
        <f t="shared" si="1037"/>
        <v>215</v>
      </c>
      <c r="Q2343" s="442">
        <f>SUM(Q2313:Q2342)</f>
        <v>16.023999999999997</v>
      </c>
      <c r="R2343" s="441">
        <f t="shared" ref="R2343:U2343" si="1038">SUM(R2313:R2342)</f>
        <v>97237</v>
      </c>
      <c r="S2343" s="441">
        <f t="shared" si="1038"/>
        <v>47650</v>
      </c>
      <c r="T2343" s="441">
        <f t="shared" si="1038"/>
        <v>4199</v>
      </c>
      <c r="U2343" s="441">
        <f t="shared" si="1038"/>
        <v>1970</v>
      </c>
      <c r="V2343" s="443">
        <f t="shared" si="1021"/>
        <v>46.915932364848771</v>
      </c>
      <c r="W2343" s="437">
        <f t="shared" si="1022"/>
        <v>2229</v>
      </c>
      <c r="X2343" s="442">
        <f t="shared" ref="X2343:AB2343" si="1039">SUM(X2313:X2342)</f>
        <v>146.37299999999999</v>
      </c>
      <c r="Y2343" s="441">
        <f t="shared" si="1039"/>
        <v>67</v>
      </c>
      <c r="Z2343" s="441">
        <f t="shared" si="1039"/>
        <v>0</v>
      </c>
      <c r="AA2343" s="441">
        <f t="shared" si="1039"/>
        <v>1130</v>
      </c>
      <c r="AB2343" s="441">
        <f t="shared" si="1039"/>
        <v>528</v>
      </c>
      <c r="AC2343" s="443">
        <f t="shared" si="1033"/>
        <v>46.725663716814161</v>
      </c>
      <c r="AD2343" s="437">
        <f t="shared" si="1032"/>
        <v>602</v>
      </c>
      <c r="AE2343" s="442">
        <f t="shared" ref="AE2343:AG2343" si="1040">SUM(AE2313:AE2342)</f>
        <v>23.470600000000001</v>
      </c>
      <c r="AF2343" s="441">
        <f t="shared" si="1040"/>
        <v>97304</v>
      </c>
      <c r="AG2343" s="441">
        <f t="shared" si="1040"/>
        <v>47650</v>
      </c>
      <c r="AH2343" s="441">
        <f>SUM(AH2313:AH2342)</f>
        <v>5329</v>
      </c>
      <c r="AI2343" s="441">
        <f>SUM(AI2313:AI2342)</f>
        <v>2498</v>
      </c>
      <c r="AJ2343" s="443">
        <f t="shared" si="1026"/>
        <v>46.875586413961344</v>
      </c>
      <c r="AK2343" s="441">
        <f>SUM(AK2313:AK2342)</f>
        <v>2831</v>
      </c>
      <c r="AL2343" s="442">
        <f>SUM(AL2313:AL2342)</f>
        <v>172.7116</v>
      </c>
    </row>
    <row r="2344" spans="3:38" ht="12.75" x14ac:dyDescent="0.2"/>
    <row r="2345" spans="3:38" ht="12.75" x14ac:dyDescent="0.2"/>
    <row r="2346" spans="3:38" ht="12.75" x14ac:dyDescent="0.2"/>
    <row r="2347" spans="3:38" ht="12.75" x14ac:dyDescent="0.2"/>
    <row r="2348" spans="3:38" ht="20.25" x14ac:dyDescent="0.2">
      <c r="C2348" s="798" t="s">
        <v>343</v>
      </c>
      <c r="D2348" s="798"/>
      <c r="E2348" s="798"/>
      <c r="F2348" s="798"/>
      <c r="G2348" s="798"/>
      <c r="H2348" s="798"/>
      <c r="I2348" s="798"/>
      <c r="J2348" s="798"/>
      <c r="K2348" s="798"/>
      <c r="L2348" s="798"/>
      <c r="M2348" s="798"/>
      <c r="N2348" s="798"/>
      <c r="O2348" s="798"/>
      <c r="P2348" s="798"/>
      <c r="Q2348" s="798"/>
      <c r="R2348" s="798"/>
      <c r="S2348" s="798"/>
      <c r="T2348" s="798"/>
      <c r="U2348" s="798"/>
      <c r="V2348" s="798"/>
      <c r="W2348" s="798"/>
      <c r="X2348" s="799"/>
      <c r="Y2348" s="785" t="s">
        <v>344</v>
      </c>
      <c r="Z2348" s="785"/>
      <c r="AA2348" s="785"/>
      <c r="AB2348" s="785"/>
      <c r="AC2348" s="785"/>
      <c r="AD2348" s="785"/>
      <c r="AE2348" s="785"/>
      <c r="AF2348" s="785"/>
      <c r="AG2348" s="785"/>
      <c r="AH2348" s="785"/>
      <c r="AI2348" s="785"/>
      <c r="AJ2348" s="785"/>
      <c r="AK2348" s="785"/>
      <c r="AL2348" s="785"/>
    </row>
    <row r="2349" spans="3:38" ht="20.25" x14ac:dyDescent="0.3">
      <c r="C2349" s="786" t="s">
        <v>2</v>
      </c>
      <c r="D2349" s="786" t="s">
        <v>3</v>
      </c>
      <c r="E2349" s="789" t="s">
        <v>4</v>
      </c>
      <c r="F2349" s="790"/>
      <c r="G2349" s="790"/>
      <c r="H2349" s="790"/>
      <c r="I2349" s="790"/>
      <c r="J2349" s="790"/>
      <c r="K2349" s="790"/>
      <c r="L2349" s="790"/>
      <c r="M2349" s="790"/>
      <c r="N2349" s="790"/>
      <c r="O2349" s="790"/>
      <c r="P2349" s="790"/>
      <c r="Q2349" s="791"/>
      <c r="R2349" s="789" t="s">
        <v>4</v>
      </c>
      <c r="S2349" s="790"/>
      <c r="T2349" s="790"/>
      <c r="U2349" s="790"/>
      <c r="V2349" s="790"/>
      <c r="W2349" s="790"/>
      <c r="X2349" s="791"/>
      <c r="Y2349" s="789" t="s">
        <v>9</v>
      </c>
      <c r="Z2349" s="790"/>
      <c r="AA2349" s="790"/>
      <c r="AB2349" s="790"/>
      <c r="AC2349" s="790"/>
      <c r="AD2349" s="790"/>
      <c r="AE2349" s="791"/>
      <c r="AF2349" s="789" t="s">
        <v>119</v>
      </c>
      <c r="AG2349" s="790"/>
      <c r="AH2349" s="790"/>
      <c r="AI2349" s="790"/>
      <c r="AJ2349" s="790"/>
      <c r="AK2349" s="790"/>
      <c r="AL2349" s="791"/>
    </row>
    <row r="2350" spans="3:38" ht="20.25" x14ac:dyDescent="0.3">
      <c r="C2350" s="787"/>
      <c r="D2350" s="787"/>
      <c r="E2350" s="789" t="s">
        <v>5</v>
      </c>
      <c r="F2350" s="790"/>
      <c r="G2350" s="790"/>
      <c r="H2350" s="790"/>
      <c r="I2350" s="790"/>
      <c r="J2350" s="790"/>
      <c r="K2350" s="790"/>
      <c r="L2350" s="790"/>
      <c r="M2350" s="790"/>
      <c r="N2350" s="790"/>
      <c r="O2350" s="790"/>
      <c r="P2350" s="790"/>
      <c r="Q2350" s="791"/>
      <c r="R2350" s="789" t="s">
        <v>64</v>
      </c>
      <c r="S2350" s="790"/>
      <c r="T2350" s="790"/>
      <c r="U2350" s="790"/>
      <c r="V2350" s="790"/>
      <c r="W2350" s="790"/>
      <c r="X2350" s="791"/>
      <c r="Y2350" s="789" t="s">
        <v>64</v>
      </c>
      <c r="Z2350" s="790"/>
      <c r="AA2350" s="790"/>
      <c r="AB2350" s="790"/>
      <c r="AC2350" s="790"/>
      <c r="AD2350" s="790"/>
      <c r="AE2350" s="791"/>
      <c r="AF2350" s="789" t="s">
        <v>64</v>
      </c>
      <c r="AG2350" s="790"/>
      <c r="AH2350" s="790"/>
      <c r="AI2350" s="790"/>
      <c r="AJ2350" s="790"/>
      <c r="AK2350" s="790"/>
      <c r="AL2350" s="791"/>
    </row>
    <row r="2351" spans="3:38" ht="20.25" x14ac:dyDescent="0.2">
      <c r="C2351" s="787"/>
      <c r="D2351" s="787"/>
      <c r="E2351" s="779" t="s">
        <v>15</v>
      </c>
      <c r="F2351" s="781"/>
      <c r="G2351" s="779" t="s">
        <v>256</v>
      </c>
      <c r="H2351" s="781"/>
      <c r="I2351" s="779" t="s">
        <v>257</v>
      </c>
      <c r="J2351" s="780"/>
      <c r="K2351" s="781"/>
      <c r="L2351" s="779" t="s">
        <v>258</v>
      </c>
      <c r="M2351" s="780"/>
      <c r="N2351" s="781"/>
      <c r="O2351" s="792" t="s">
        <v>158</v>
      </c>
      <c r="P2351" s="793"/>
      <c r="Q2351" s="794"/>
      <c r="R2351" s="779" t="s">
        <v>7</v>
      </c>
      <c r="S2351" s="781"/>
      <c r="T2351" s="779" t="s">
        <v>8</v>
      </c>
      <c r="U2351" s="780"/>
      <c r="V2351" s="780"/>
      <c r="W2351" s="780"/>
      <c r="X2351" s="781"/>
      <c r="Y2351" s="779" t="s">
        <v>7</v>
      </c>
      <c r="Z2351" s="781"/>
      <c r="AA2351" s="779" t="s">
        <v>8</v>
      </c>
      <c r="AB2351" s="780"/>
      <c r="AC2351" s="780"/>
      <c r="AD2351" s="780"/>
      <c r="AE2351" s="781"/>
      <c r="AF2351" s="779" t="s">
        <v>7</v>
      </c>
      <c r="AG2351" s="781"/>
      <c r="AH2351" s="779" t="s">
        <v>8</v>
      </c>
      <c r="AI2351" s="780"/>
      <c r="AJ2351" s="780"/>
      <c r="AK2351" s="780"/>
      <c r="AL2351" s="781"/>
    </row>
    <row r="2352" spans="3:38" ht="20.25" x14ac:dyDescent="0.2">
      <c r="C2352" s="787"/>
      <c r="D2352" s="787"/>
      <c r="E2352" s="779" t="s">
        <v>55</v>
      </c>
      <c r="F2352" s="781"/>
      <c r="G2352" s="779" t="s">
        <v>56</v>
      </c>
      <c r="H2352" s="781"/>
      <c r="I2352" s="779" t="s">
        <v>61</v>
      </c>
      <c r="J2352" s="780"/>
      <c r="K2352" s="781"/>
      <c r="L2352" s="779" t="s">
        <v>62</v>
      </c>
      <c r="M2352" s="780"/>
      <c r="N2352" s="781"/>
      <c r="O2352" s="795"/>
      <c r="P2352" s="796"/>
      <c r="Q2352" s="797"/>
      <c r="R2352" s="779" t="s">
        <v>65</v>
      </c>
      <c r="S2352" s="781"/>
      <c r="T2352" s="779" t="s">
        <v>69</v>
      </c>
      <c r="U2352" s="780"/>
      <c r="V2352" s="780"/>
      <c r="W2352" s="780"/>
      <c r="X2352" s="781"/>
      <c r="Y2352" s="779" t="s">
        <v>70</v>
      </c>
      <c r="Z2352" s="781"/>
      <c r="AA2352" s="779" t="s">
        <v>69</v>
      </c>
      <c r="AB2352" s="780"/>
      <c r="AC2352" s="780"/>
      <c r="AD2352" s="780"/>
      <c r="AE2352" s="781"/>
      <c r="AF2352" s="779" t="s">
        <v>70</v>
      </c>
      <c r="AG2352" s="781"/>
      <c r="AH2352" s="779" t="s">
        <v>69</v>
      </c>
      <c r="AI2352" s="780"/>
      <c r="AJ2352" s="780"/>
      <c r="AK2352" s="780"/>
      <c r="AL2352" s="781"/>
    </row>
    <row r="2353" spans="3:38" ht="101.25" x14ac:dyDescent="0.2">
      <c r="C2353" s="788"/>
      <c r="D2353" s="788"/>
      <c r="E2353" s="457" t="s">
        <v>75</v>
      </c>
      <c r="F2353" s="457" t="s">
        <v>76</v>
      </c>
      <c r="G2353" s="457" t="s">
        <v>57</v>
      </c>
      <c r="H2353" s="457" t="s">
        <v>77</v>
      </c>
      <c r="I2353" s="457" t="s">
        <v>58</v>
      </c>
      <c r="J2353" s="457" t="s">
        <v>59</v>
      </c>
      <c r="K2353" s="457" t="s">
        <v>60</v>
      </c>
      <c r="L2353" s="457" t="s">
        <v>58</v>
      </c>
      <c r="M2353" s="457" t="s">
        <v>59</v>
      </c>
      <c r="N2353" s="457" t="s">
        <v>63</v>
      </c>
      <c r="O2353" s="457" t="s">
        <v>170</v>
      </c>
      <c r="P2353" s="457" t="s">
        <v>171</v>
      </c>
      <c r="Q2353" s="457" t="s">
        <v>161</v>
      </c>
      <c r="R2353" s="457" t="s">
        <v>59</v>
      </c>
      <c r="S2353" s="457" t="s">
        <v>66</v>
      </c>
      <c r="T2353" s="457" t="s">
        <v>67</v>
      </c>
      <c r="U2353" s="457" t="s">
        <v>68</v>
      </c>
      <c r="V2353" s="457" t="s">
        <v>71</v>
      </c>
      <c r="W2353" s="457" t="s">
        <v>72</v>
      </c>
      <c r="X2353" s="457" t="s">
        <v>162</v>
      </c>
      <c r="Y2353" s="457" t="s">
        <v>59</v>
      </c>
      <c r="Z2353" s="457" t="s">
        <v>63</v>
      </c>
      <c r="AA2353" s="457" t="s">
        <v>67</v>
      </c>
      <c r="AB2353" s="457" t="s">
        <v>68</v>
      </c>
      <c r="AC2353" s="457" t="s">
        <v>71</v>
      </c>
      <c r="AD2353" s="457" t="s">
        <v>72</v>
      </c>
      <c r="AE2353" s="457" t="s">
        <v>221</v>
      </c>
      <c r="AF2353" s="457" t="s">
        <v>59</v>
      </c>
      <c r="AG2353" s="457" t="s">
        <v>63</v>
      </c>
      <c r="AH2353" s="457" t="s">
        <v>67</v>
      </c>
      <c r="AI2353" s="457" t="s">
        <v>68</v>
      </c>
      <c r="AJ2353" s="457" t="s">
        <v>71</v>
      </c>
      <c r="AK2353" s="457" t="s">
        <v>72</v>
      </c>
      <c r="AL2353" s="457" t="s">
        <v>172</v>
      </c>
    </row>
    <row r="2354" spans="3:38" ht="20.25" x14ac:dyDescent="0.3">
      <c r="C2354" s="436">
        <v>1</v>
      </c>
      <c r="D2354" s="436">
        <v>2</v>
      </c>
      <c r="E2354" s="436">
        <v>3</v>
      </c>
      <c r="F2354" s="436">
        <v>4</v>
      </c>
      <c r="G2354" s="436">
        <v>5</v>
      </c>
      <c r="H2354" s="436">
        <v>6</v>
      </c>
      <c r="I2354" s="436">
        <v>7</v>
      </c>
      <c r="J2354" s="436">
        <v>8</v>
      </c>
      <c r="K2354" s="436">
        <v>9</v>
      </c>
      <c r="L2354" s="436">
        <v>10</v>
      </c>
      <c r="M2354" s="436">
        <v>11</v>
      </c>
      <c r="N2354" s="436">
        <v>12</v>
      </c>
      <c r="O2354" s="436">
        <v>13</v>
      </c>
      <c r="P2354" s="436">
        <v>14</v>
      </c>
      <c r="Q2354" s="436">
        <v>15</v>
      </c>
      <c r="R2354" s="436">
        <v>16</v>
      </c>
      <c r="S2354" s="436">
        <v>17</v>
      </c>
      <c r="T2354" s="436">
        <v>18</v>
      </c>
      <c r="U2354" s="436">
        <v>19</v>
      </c>
      <c r="V2354" s="436">
        <v>20</v>
      </c>
      <c r="W2354" s="436">
        <v>21</v>
      </c>
      <c r="X2354" s="436">
        <v>22</v>
      </c>
      <c r="Y2354" s="436">
        <v>23</v>
      </c>
      <c r="Z2354" s="436">
        <v>24</v>
      </c>
      <c r="AA2354" s="436">
        <v>25</v>
      </c>
      <c r="AB2354" s="436">
        <v>26</v>
      </c>
      <c r="AC2354" s="436">
        <v>27</v>
      </c>
      <c r="AD2354" s="436">
        <v>28</v>
      </c>
      <c r="AE2354" s="436">
        <v>29</v>
      </c>
      <c r="AF2354" s="436">
        <v>30</v>
      </c>
      <c r="AG2354" s="436">
        <v>31</v>
      </c>
      <c r="AH2354" s="436">
        <v>32</v>
      </c>
      <c r="AI2354" s="436">
        <v>33</v>
      </c>
      <c r="AJ2354" s="436">
        <v>34</v>
      </c>
      <c r="AK2354" s="436">
        <v>35</v>
      </c>
      <c r="AL2354" s="436">
        <v>36</v>
      </c>
    </row>
    <row r="2355" spans="3:38" ht="20.25" x14ac:dyDescent="0.3">
      <c r="C2355" s="437">
        <v>1</v>
      </c>
      <c r="D2355" s="437" t="s">
        <v>16</v>
      </c>
      <c r="E2355" s="437">
        <v>9</v>
      </c>
      <c r="F2355" s="437">
        <v>9</v>
      </c>
      <c r="G2355" s="437">
        <v>209</v>
      </c>
      <c r="H2355" s="437">
        <v>209</v>
      </c>
      <c r="I2355" s="437">
        <v>209</v>
      </c>
      <c r="J2355" s="437">
        <v>209</v>
      </c>
      <c r="K2355" s="437">
        <v>0</v>
      </c>
      <c r="L2355" s="437">
        <v>24</v>
      </c>
      <c r="M2355" s="437">
        <v>24</v>
      </c>
      <c r="N2355" s="437">
        <v>24</v>
      </c>
      <c r="O2355" s="437">
        <v>3</v>
      </c>
      <c r="P2355" s="437">
        <v>3</v>
      </c>
      <c r="Q2355" s="438"/>
      <c r="R2355" s="439">
        <v>213</v>
      </c>
      <c r="S2355" s="437">
        <v>213</v>
      </c>
      <c r="T2355" s="437">
        <v>86</v>
      </c>
      <c r="U2355" s="437">
        <v>56</v>
      </c>
      <c r="V2355" s="440">
        <f t="shared" ref="V2355:V2385" si="1041">IF(U2355&lt;&gt;0,(U2355/T2355*100),0)</f>
        <v>65.116279069767444</v>
      </c>
      <c r="W2355" s="437">
        <f t="shared" ref="W2355:W2385" si="1042">T2355-U2355</f>
        <v>30</v>
      </c>
      <c r="X2355" s="438">
        <v>12.433999999999999</v>
      </c>
      <c r="Y2355" s="437"/>
      <c r="Z2355" s="437"/>
      <c r="AA2355" s="437"/>
      <c r="AB2355" s="437"/>
      <c r="AC2355" s="440">
        <f t="shared" ref="AC2355:AC2373" si="1043">IF(AB2355&lt;&gt;0,(AB2355/AA2355*100),0)</f>
        <v>0</v>
      </c>
      <c r="AD2355" s="437">
        <f t="shared" ref="AD2355:AD2362" si="1044">AA2355-AB2355</f>
        <v>0</v>
      </c>
      <c r="AE2355" s="438"/>
      <c r="AF2355" s="437">
        <f>SUM(R2355,Y2355)</f>
        <v>213</v>
      </c>
      <c r="AG2355" s="437">
        <f>SUM(S2355,Z2355)</f>
        <v>213</v>
      </c>
      <c r="AH2355" s="437">
        <f t="shared" ref="AH2355:AH2381" si="1045">SUM(T2355,AA2355)</f>
        <v>86</v>
      </c>
      <c r="AI2355" s="437">
        <f>U2355+AB2355</f>
        <v>56</v>
      </c>
      <c r="AJ2355" s="440">
        <f t="shared" ref="AJ2355:AJ2385" si="1046">IF(AI2355&lt;&gt;0,(AI2355/AH2355*100),0)</f>
        <v>65.116279069767444</v>
      </c>
      <c r="AK2355" s="437">
        <f t="shared" ref="AK2355:AK2384" si="1047">AH2355-AI2355</f>
        <v>30</v>
      </c>
      <c r="AL2355" s="438">
        <f>SUM(X2355,AE2355)</f>
        <v>12.433999999999999</v>
      </c>
    </row>
    <row r="2356" spans="3:38" ht="20.25" x14ac:dyDescent="0.3">
      <c r="C2356" s="437">
        <v>2</v>
      </c>
      <c r="D2356" s="437" t="s">
        <v>190</v>
      </c>
      <c r="E2356" s="437">
        <v>15</v>
      </c>
      <c r="F2356" s="437">
        <v>1</v>
      </c>
      <c r="G2356" s="437">
        <v>284</v>
      </c>
      <c r="H2356" s="437">
        <v>68</v>
      </c>
      <c r="I2356" s="437">
        <v>285</v>
      </c>
      <c r="J2356" s="437">
        <v>285</v>
      </c>
      <c r="K2356" s="437">
        <v>67</v>
      </c>
      <c r="L2356" s="437">
        <v>14</v>
      </c>
      <c r="M2356" s="437">
        <v>14</v>
      </c>
      <c r="N2356" s="437">
        <v>4</v>
      </c>
      <c r="O2356" s="437">
        <v>66</v>
      </c>
      <c r="P2356" s="437">
        <v>31</v>
      </c>
      <c r="Q2356" s="438">
        <v>7.35</v>
      </c>
      <c r="R2356" s="437">
        <v>12690</v>
      </c>
      <c r="S2356" s="437">
        <v>7770</v>
      </c>
      <c r="T2356" s="437">
        <v>337</v>
      </c>
      <c r="U2356" s="437">
        <v>127</v>
      </c>
      <c r="V2356" s="440">
        <f t="shared" si="1041"/>
        <v>37.685459940652819</v>
      </c>
      <c r="W2356" s="437">
        <f t="shared" si="1042"/>
        <v>210</v>
      </c>
      <c r="X2356" s="438">
        <v>15.709</v>
      </c>
      <c r="Y2356" s="437"/>
      <c r="Z2356" s="437"/>
      <c r="AA2356" s="437"/>
      <c r="AB2356" s="437"/>
      <c r="AC2356" s="440">
        <f t="shared" si="1043"/>
        <v>0</v>
      </c>
      <c r="AD2356" s="437">
        <f t="shared" si="1044"/>
        <v>0</v>
      </c>
      <c r="AE2356" s="438"/>
      <c r="AF2356" s="437">
        <f t="shared" ref="AF2356:AF2384" si="1048">SUM(R2356,Y2356)</f>
        <v>12690</v>
      </c>
      <c r="AG2356" s="437">
        <f t="shared" ref="AG2356:AG2384" si="1049">SUM(S2356,Z2356)</f>
        <v>7770</v>
      </c>
      <c r="AH2356" s="437">
        <f t="shared" si="1045"/>
        <v>337</v>
      </c>
      <c r="AI2356" s="437">
        <f t="shared" ref="AI2356:AI2382" si="1050">U2356+AB2356</f>
        <v>127</v>
      </c>
      <c r="AJ2356" s="440">
        <f t="shared" si="1046"/>
        <v>37.685459940652819</v>
      </c>
      <c r="AK2356" s="437">
        <f t="shared" si="1047"/>
        <v>210</v>
      </c>
      <c r="AL2356" s="438">
        <f>SUM(X2356,AE2356)</f>
        <v>15.709</v>
      </c>
    </row>
    <row r="2357" spans="3:38" ht="20.25" x14ac:dyDescent="0.3">
      <c r="C2357" s="437">
        <v>3</v>
      </c>
      <c r="D2357" s="437" t="s">
        <v>18</v>
      </c>
      <c r="E2357" s="437">
        <v>13</v>
      </c>
      <c r="F2357" s="437">
        <v>13</v>
      </c>
      <c r="G2357" s="437">
        <v>289</v>
      </c>
      <c r="H2357" s="437">
        <v>42</v>
      </c>
      <c r="I2357" s="437">
        <v>289</v>
      </c>
      <c r="J2357" s="437">
        <v>289</v>
      </c>
      <c r="K2357" s="437">
        <v>115</v>
      </c>
      <c r="L2357" s="437">
        <v>12</v>
      </c>
      <c r="M2357" s="437">
        <v>12</v>
      </c>
      <c r="N2357" s="437">
        <v>12</v>
      </c>
      <c r="O2357" s="437">
        <v>11</v>
      </c>
      <c r="P2357" s="437">
        <v>0</v>
      </c>
      <c r="Q2357" s="438">
        <v>0</v>
      </c>
      <c r="R2357" s="437">
        <v>15003</v>
      </c>
      <c r="S2357" s="437">
        <v>1427</v>
      </c>
      <c r="T2357" s="437">
        <v>367</v>
      </c>
      <c r="U2357" s="437">
        <v>249</v>
      </c>
      <c r="V2357" s="440">
        <f t="shared" si="1041"/>
        <v>67.847411444141699</v>
      </c>
      <c r="W2357" s="437">
        <f t="shared" si="1042"/>
        <v>118</v>
      </c>
      <c r="X2357" s="438">
        <v>12.25</v>
      </c>
      <c r="Y2357" s="437">
        <v>0</v>
      </c>
      <c r="Z2357" s="437">
        <v>0</v>
      </c>
      <c r="AA2357" s="437">
        <v>25</v>
      </c>
      <c r="AB2357" s="437">
        <v>10</v>
      </c>
      <c r="AC2357" s="440">
        <f t="shared" si="1043"/>
        <v>40</v>
      </c>
      <c r="AD2357" s="437">
        <f t="shared" si="1044"/>
        <v>15</v>
      </c>
      <c r="AE2357" s="438">
        <v>0.13</v>
      </c>
      <c r="AF2357" s="437">
        <f t="shared" si="1048"/>
        <v>15003</v>
      </c>
      <c r="AG2357" s="437">
        <f t="shared" si="1049"/>
        <v>1427</v>
      </c>
      <c r="AH2357" s="437">
        <f t="shared" si="1045"/>
        <v>392</v>
      </c>
      <c r="AI2357" s="437">
        <f t="shared" si="1050"/>
        <v>259</v>
      </c>
      <c r="AJ2357" s="440">
        <f t="shared" si="1046"/>
        <v>66.071428571428569</v>
      </c>
      <c r="AK2357" s="437">
        <f t="shared" si="1047"/>
        <v>133</v>
      </c>
      <c r="AL2357" s="438">
        <f>SUM(X2357,AE2357)</f>
        <v>12.38</v>
      </c>
    </row>
    <row r="2358" spans="3:38" ht="20.25" x14ac:dyDescent="0.3">
      <c r="C2358" s="437">
        <v>4</v>
      </c>
      <c r="D2358" s="437" t="s">
        <v>19</v>
      </c>
      <c r="E2358" s="437">
        <v>13</v>
      </c>
      <c r="F2358" s="437">
        <v>13</v>
      </c>
      <c r="G2358" s="437">
        <v>246</v>
      </c>
      <c r="H2358" s="437">
        <v>0</v>
      </c>
      <c r="I2358" s="437">
        <v>246</v>
      </c>
      <c r="J2358" s="437">
        <v>208</v>
      </c>
      <c r="K2358" s="437">
        <v>230</v>
      </c>
      <c r="L2358" s="437">
        <v>12</v>
      </c>
      <c r="M2358" s="437">
        <v>12</v>
      </c>
      <c r="N2358" s="437">
        <v>12</v>
      </c>
      <c r="O2358" s="437">
        <v>21</v>
      </c>
      <c r="P2358" s="437">
        <v>9</v>
      </c>
      <c r="Q2358" s="438"/>
      <c r="R2358" s="437">
        <v>500</v>
      </c>
      <c r="S2358" s="437">
        <v>500</v>
      </c>
      <c r="T2358" s="437">
        <v>235</v>
      </c>
      <c r="U2358" s="437">
        <v>228</v>
      </c>
      <c r="V2358" s="440">
        <f t="shared" si="1041"/>
        <v>97.021276595744681</v>
      </c>
      <c r="W2358" s="437">
        <f t="shared" si="1042"/>
        <v>7</v>
      </c>
      <c r="X2358" s="438">
        <v>17.405000000000001</v>
      </c>
      <c r="Y2358" s="437"/>
      <c r="Z2358" s="437"/>
      <c r="AA2358" s="437"/>
      <c r="AB2358" s="437"/>
      <c r="AC2358" s="440">
        <f t="shared" si="1043"/>
        <v>0</v>
      </c>
      <c r="AD2358" s="437">
        <f t="shared" si="1044"/>
        <v>0</v>
      </c>
      <c r="AE2358" s="438"/>
      <c r="AF2358" s="437">
        <f t="shared" si="1048"/>
        <v>500</v>
      </c>
      <c r="AG2358" s="437">
        <f t="shared" si="1049"/>
        <v>500</v>
      </c>
      <c r="AH2358" s="437">
        <f t="shared" si="1045"/>
        <v>235</v>
      </c>
      <c r="AI2358" s="437">
        <f t="shared" si="1050"/>
        <v>228</v>
      </c>
      <c r="AJ2358" s="440">
        <f t="shared" si="1046"/>
        <v>97.021276595744681</v>
      </c>
      <c r="AK2358" s="437">
        <f t="shared" si="1047"/>
        <v>7</v>
      </c>
      <c r="AL2358" s="438">
        <f>SUM(X2358,AE2358)</f>
        <v>17.405000000000001</v>
      </c>
    </row>
    <row r="2359" spans="3:38" ht="20.25" x14ac:dyDescent="0.3">
      <c r="C2359" s="437">
        <v>5</v>
      </c>
      <c r="D2359" s="437" t="s">
        <v>20</v>
      </c>
      <c r="E2359" s="437">
        <v>8</v>
      </c>
      <c r="F2359" s="437">
        <v>8</v>
      </c>
      <c r="G2359" s="437">
        <v>193</v>
      </c>
      <c r="H2359" s="437">
        <v>24</v>
      </c>
      <c r="I2359" s="437">
        <v>193</v>
      </c>
      <c r="J2359" s="437">
        <v>193</v>
      </c>
      <c r="K2359" s="437">
        <v>193</v>
      </c>
      <c r="L2359" s="437">
        <v>70</v>
      </c>
      <c r="M2359" s="437">
        <v>70</v>
      </c>
      <c r="N2359" s="437">
        <v>70</v>
      </c>
      <c r="O2359" s="437">
        <v>7</v>
      </c>
      <c r="P2359" s="437">
        <v>1</v>
      </c>
      <c r="Q2359" s="438">
        <v>0.1</v>
      </c>
      <c r="R2359" s="437">
        <v>0</v>
      </c>
      <c r="S2359" s="437">
        <v>0</v>
      </c>
      <c r="T2359" s="437">
        <v>133</v>
      </c>
      <c r="U2359" s="437">
        <v>133</v>
      </c>
      <c r="V2359" s="440">
        <f t="shared" si="1041"/>
        <v>100</v>
      </c>
      <c r="W2359" s="437">
        <f t="shared" si="1042"/>
        <v>0</v>
      </c>
      <c r="X2359" s="438">
        <v>11.6</v>
      </c>
      <c r="Y2359" s="437"/>
      <c r="Z2359" s="437"/>
      <c r="AA2359" s="437">
        <v>0</v>
      </c>
      <c r="AB2359" s="437">
        <v>0</v>
      </c>
      <c r="AC2359" s="440">
        <f t="shared" si="1043"/>
        <v>0</v>
      </c>
      <c r="AD2359" s="437">
        <f t="shared" si="1044"/>
        <v>0</v>
      </c>
      <c r="AE2359" s="438"/>
      <c r="AF2359" s="437">
        <f t="shared" si="1048"/>
        <v>0</v>
      </c>
      <c r="AG2359" s="437">
        <f t="shared" si="1049"/>
        <v>0</v>
      </c>
      <c r="AH2359" s="437">
        <f t="shared" si="1045"/>
        <v>133</v>
      </c>
      <c r="AI2359" s="437">
        <f t="shared" si="1050"/>
        <v>133</v>
      </c>
      <c r="AJ2359" s="440">
        <f t="shared" si="1046"/>
        <v>100</v>
      </c>
      <c r="AK2359" s="437">
        <f t="shared" si="1047"/>
        <v>0</v>
      </c>
      <c r="AL2359" s="438">
        <v>8.27</v>
      </c>
    </row>
    <row r="2360" spans="3:38" ht="20.25" x14ac:dyDescent="0.3">
      <c r="C2360" s="437">
        <v>6</v>
      </c>
      <c r="D2360" s="437" t="s">
        <v>21</v>
      </c>
      <c r="E2360" s="437">
        <v>4</v>
      </c>
      <c r="F2360" s="437">
        <v>4</v>
      </c>
      <c r="G2360" s="437">
        <v>63</v>
      </c>
      <c r="H2360" s="437">
        <v>63</v>
      </c>
      <c r="I2360" s="437">
        <v>63</v>
      </c>
      <c r="J2360" s="437">
        <v>63</v>
      </c>
      <c r="K2360" s="437">
        <v>63</v>
      </c>
      <c r="L2360" s="437">
        <v>15</v>
      </c>
      <c r="M2360" s="437">
        <v>15</v>
      </c>
      <c r="N2360" s="437">
        <v>15</v>
      </c>
      <c r="O2360" s="437">
        <v>9</v>
      </c>
      <c r="P2360" s="437">
        <v>0</v>
      </c>
      <c r="Q2360" s="438">
        <v>0</v>
      </c>
      <c r="R2360" s="437">
        <v>42</v>
      </c>
      <c r="S2360" s="437">
        <v>38</v>
      </c>
      <c r="T2360" s="437">
        <v>0</v>
      </c>
      <c r="U2360" s="437">
        <v>0</v>
      </c>
      <c r="V2360" s="440">
        <f t="shared" si="1041"/>
        <v>0</v>
      </c>
      <c r="W2360" s="437">
        <f t="shared" si="1042"/>
        <v>0</v>
      </c>
      <c r="X2360" s="438"/>
      <c r="Y2360" s="437"/>
      <c r="Z2360" s="437"/>
      <c r="AA2360" s="437"/>
      <c r="AB2360" s="437"/>
      <c r="AC2360" s="440">
        <f t="shared" si="1043"/>
        <v>0</v>
      </c>
      <c r="AD2360" s="437">
        <f t="shared" si="1044"/>
        <v>0</v>
      </c>
      <c r="AE2360" s="438"/>
      <c r="AF2360" s="437">
        <f t="shared" si="1048"/>
        <v>42</v>
      </c>
      <c r="AG2360" s="437">
        <f t="shared" si="1049"/>
        <v>38</v>
      </c>
      <c r="AH2360" s="437">
        <f t="shared" si="1045"/>
        <v>0</v>
      </c>
      <c r="AI2360" s="437">
        <f t="shared" si="1050"/>
        <v>0</v>
      </c>
      <c r="AJ2360" s="440">
        <f t="shared" si="1046"/>
        <v>0</v>
      </c>
      <c r="AK2360" s="437">
        <f t="shared" si="1047"/>
        <v>0</v>
      </c>
      <c r="AL2360" s="438">
        <f t="shared" ref="AL2360:AL2384" si="1051">SUM(X2360,AE2360)</f>
        <v>0</v>
      </c>
    </row>
    <row r="2361" spans="3:38" ht="20.25" x14ac:dyDescent="0.3">
      <c r="C2361" s="437">
        <v>7</v>
      </c>
      <c r="D2361" s="437" t="s">
        <v>22</v>
      </c>
      <c r="E2361" s="437">
        <v>15</v>
      </c>
      <c r="F2361" s="437">
        <v>15</v>
      </c>
      <c r="G2361" s="437">
        <v>342</v>
      </c>
      <c r="H2361" s="437">
        <v>342</v>
      </c>
      <c r="I2361" s="437">
        <v>342</v>
      </c>
      <c r="J2361" s="437">
        <v>341</v>
      </c>
      <c r="K2361" s="437">
        <v>0</v>
      </c>
      <c r="L2361" s="437">
        <v>14</v>
      </c>
      <c r="M2361" s="437">
        <v>14</v>
      </c>
      <c r="N2361" s="437">
        <v>0</v>
      </c>
      <c r="O2361" s="437">
        <v>41</v>
      </c>
      <c r="P2361" s="437">
        <v>24</v>
      </c>
      <c r="Q2361" s="438">
        <v>1.29</v>
      </c>
      <c r="R2361" s="437">
        <v>204</v>
      </c>
      <c r="S2361" s="437">
        <v>204</v>
      </c>
      <c r="T2361" s="437">
        <v>191</v>
      </c>
      <c r="U2361" s="437">
        <v>51</v>
      </c>
      <c r="V2361" s="440">
        <f t="shared" si="1041"/>
        <v>26.701570680628272</v>
      </c>
      <c r="W2361" s="437">
        <f t="shared" si="1042"/>
        <v>140</v>
      </c>
      <c r="X2361" s="438">
        <v>6.02</v>
      </c>
      <c r="Y2361" s="437"/>
      <c r="Z2361" s="437"/>
      <c r="AA2361" s="437"/>
      <c r="AB2361" s="437"/>
      <c r="AC2361" s="440">
        <f t="shared" si="1043"/>
        <v>0</v>
      </c>
      <c r="AD2361" s="437">
        <f t="shared" si="1044"/>
        <v>0</v>
      </c>
      <c r="AE2361" s="438"/>
      <c r="AF2361" s="437">
        <f t="shared" si="1048"/>
        <v>204</v>
      </c>
      <c r="AG2361" s="437">
        <f t="shared" si="1049"/>
        <v>204</v>
      </c>
      <c r="AH2361" s="437">
        <f t="shared" si="1045"/>
        <v>191</v>
      </c>
      <c r="AI2361" s="437">
        <f t="shared" si="1050"/>
        <v>51</v>
      </c>
      <c r="AJ2361" s="440">
        <f t="shared" si="1046"/>
        <v>26.701570680628272</v>
      </c>
      <c r="AK2361" s="437">
        <f t="shared" si="1047"/>
        <v>140</v>
      </c>
      <c r="AL2361" s="438">
        <f t="shared" si="1051"/>
        <v>6.02</v>
      </c>
    </row>
    <row r="2362" spans="3:38" ht="20.25" x14ac:dyDescent="0.3">
      <c r="C2362" s="437">
        <v>8</v>
      </c>
      <c r="D2362" s="437" t="s">
        <v>23</v>
      </c>
      <c r="E2362" s="437">
        <v>2</v>
      </c>
      <c r="F2362" s="437">
        <v>2</v>
      </c>
      <c r="G2362" s="437">
        <v>60</v>
      </c>
      <c r="H2362" s="437">
        <v>0</v>
      </c>
      <c r="I2362" s="437">
        <v>60</v>
      </c>
      <c r="J2362" s="437">
        <v>60</v>
      </c>
      <c r="K2362" s="437">
        <v>42</v>
      </c>
      <c r="L2362" s="437">
        <v>15</v>
      </c>
      <c r="M2362" s="437">
        <v>15</v>
      </c>
      <c r="N2362" s="437">
        <v>9</v>
      </c>
      <c r="O2362" s="437">
        <v>0</v>
      </c>
      <c r="P2362" s="437">
        <v>0</v>
      </c>
      <c r="Q2362" s="438">
        <v>0</v>
      </c>
      <c r="R2362" s="437">
        <v>2786</v>
      </c>
      <c r="S2362" s="437">
        <v>808</v>
      </c>
      <c r="T2362" s="437">
        <v>91</v>
      </c>
      <c r="U2362" s="437">
        <v>49</v>
      </c>
      <c r="V2362" s="440">
        <f t="shared" si="1041"/>
        <v>53.846153846153847</v>
      </c>
      <c r="W2362" s="437">
        <f t="shared" si="1042"/>
        <v>42</v>
      </c>
      <c r="X2362" s="438">
        <v>4.78</v>
      </c>
      <c r="Y2362" s="437">
        <v>0</v>
      </c>
      <c r="Z2362" s="437">
        <v>0</v>
      </c>
      <c r="AA2362" s="437">
        <v>0</v>
      </c>
      <c r="AB2362" s="437">
        <v>0</v>
      </c>
      <c r="AC2362" s="440">
        <f t="shared" si="1043"/>
        <v>0</v>
      </c>
      <c r="AD2362" s="437">
        <f t="shared" si="1044"/>
        <v>0</v>
      </c>
      <c r="AE2362" s="438"/>
      <c r="AF2362" s="437">
        <f t="shared" si="1048"/>
        <v>2786</v>
      </c>
      <c r="AG2362" s="437">
        <f t="shared" si="1049"/>
        <v>808</v>
      </c>
      <c r="AH2362" s="437">
        <f t="shared" si="1045"/>
        <v>91</v>
      </c>
      <c r="AI2362" s="437">
        <f t="shared" si="1050"/>
        <v>49</v>
      </c>
      <c r="AJ2362" s="440">
        <f t="shared" si="1046"/>
        <v>53.846153846153847</v>
      </c>
      <c r="AK2362" s="437">
        <f t="shared" si="1047"/>
        <v>42</v>
      </c>
      <c r="AL2362" s="438">
        <f t="shared" si="1051"/>
        <v>4.78</v>
      </c>
    </row>
    <row r="2363" spans="3:38" ht="20.25" x14ac:dyDescent="0.3">
      <c r="C2363" s="437">
        <v>9</v>
      </c>
      <c r="D2363" s="437" t="s">
        <v>24</v>
      </c>
      <c r="E2363" s="437">
        <v>9</v>
      </c>
      <c r="F2363" s="437">
        <v>8</v>
      </c>
      <c r="G2363" s="437">
        <v>198</v>
      </c>
      <c r="H2363" s="437">
        <v>198</v>
      </c>
      <c r="I2363" s="437">
        <v>198</v>
      </c>
      <c r="J2363" s="437">
        <v>198</v>
      </c>
      <c r="K2363" s="437">
        <v>185</v>
      </c>
      <c r="L2363" s="437">
        <v>8</v>
      </c>
      <c r="M2363" s="437">
        <v>8</v>
      </c>
      <c r="N2363" s="437">
        <v>8</v>
      </c>
      <c r="O2363" s="437">
        <v>39</v>
      </c>
      <c r="P2363" s="437">
        <v>5</v>
      </c>
      <c r="Q2363" s="438">
        <v>0.81699999999999995</v>
      </c>
      <c r="R2363" s="437">
        <v>130</v>
      </c>
      <c r="S2363" s="437">
        <v>125</v>
      </c>
      <c r="T2363" s="437">
        <v>239</v>
      </c>
      <c r="U2363" s="437">
        <v>93</v>
      </c>
      <c r="V2363" s="440">
        <f t="shared" si="1041"/>
        <v>38.912133891213394</v>
      </c>
      <c r="W2363" s="437">
        <f t="shared" si="1042"/>
        <v>146</v>
      </c>
      <c r="X2363" s="438">
        <v>8.41</v>
      </c>
      <c r="Y2363" s="437"/>
      <c r="Z2363" s="437"/>
      <c r="AA2363" s="437">
        <v>9</v>
      </c>
      <c r="AB2363" s="437">
        <v>0</v>
      </c>
      <c r="AC2363" s="440">
        <f t="shared" si="1043"/>
        <v>0</v>
      </c>
      <c r="AD2363" s="437"/>
      <c r="AE2363" s="438">
        <v>0.29399999999999998</v>
      </c>
      <c r="AF2363" s="437">
        <f t="shared" si="1048"/>
        <v>130</v>
      </c>
      <c r="AG2363" s="437">
        <f t="shared" si="1049"/>
        <v>125</v>
      </c>
      <c r="AH2363" s="437">
        <f t="shared" si="1045"/>
        <v>248</v>
      </c>
      <c r="AI2363" s="437">
        <f t="shared" si="1050"/>
        <v>93</v>
      </c>
      <c r="AJ2363" s="440">
        <f t="shared" si="1046"/>
        <v>37.5</v>
      </c>
      <c r="AK2363" s="437">
        <f t="shared" si="1047"/>
        <v>155</v>
      </c>
      <c r="AL2363" s="438">
        <f t="shared" si="1051"/>
        <v>8.7040000000000006</v>
      </c>
    </row>
    <row r="2364" spans="3:38" ht="20.25" x14ac:dyDescent="0.3">
      <c r="C2364" s="437">
        <v>10</v>
      </c>
      <c r="D2364" s="437" t="s">
        <v>25</v>
      </c>
      <c r="E2364" s="437">
        <v>8</v>
      </c>
      <c r="F2364" s="437">
        <v>8</v>
      </c>
      <c r="G2364" s="437">
        <v>129</v>
      </c>
      <c r="H2364" s="437">
        <v>129</v>
      </c>
      <c r="I2364" s="437">
        <v>129</v>
      </c>
      <c r="J2364" s="437">
        <v>129</v>
      </c>
      <c r="K2364" s="437">
        <v>129</v>
      </c>
      <c r="L2364" s="437">
        <v>7</v>
      </c>
      <c r="M2364" s="437">
        <v>7</v>
      </c>
      <c r="N2364" s="437">
        <v>7</v>
      </c>
      <c r="O2364" s="437">
        <v>39</v>
      </c>
      <c r="P2364" s="437">
        <v>13</v>
      </c>
      <c r="Q2364" s="438">
        <v>1</v>
      </c>
      <c r="R2364" s="437">
        <v>118</v>
      </c>
      <c r="S2364" s="437">
        <v>66</v>
      </c>
      <c r="T2364" s="437">
        <v>181</v>
      </c>
      <c r="U2364" s="437">
        <v>47</v>
      </c>
      <c r="V2364" s="440">
        <f t="shared" si="1041"/>
        <v>25.966850828729282</v>
      </c>
      <c r="W2364" s="437">
        <f t="shared" si="1042"/>
        <v>134</v>
      </c>
      <c r="X2364" s="438">
        <v>7.1639999999999997</v>
      </c>
      <c r="Y2364" s="437">
        <v>0</v>
      </c>
      <c r="Z2364" s="437">
        <v>0</v>
      </c>
      <c r="AA2364" s="437">
        <v>9</v>
      </c>
      <c r="AB2364" s="437">
        <v>0</v>
      </c>
      <c r="AC2364" s="440">
        <f t="shared" si="1043"/>
        <v>0</v>
      </c>
      <c r="AD2364" s="437">
        <f t="shared" ref="AD2364:AD2385" si="1052">AA2364-AB2364</f>
        <v>9</v>
      </c>
      <c r="AE2364" s="438">
        <v>0.59399999999999997</v>
      </c>
      <c r="AF2364" s="437">
        <f t="shared" si="1048"/>
        <v>118</v>
      </c>
      <c r="AG2364" s="437">
        <f t="shared" si="1049"/>
        <v>66</v>
      </c>
      <c r="AH2364" s="437">
        <f t="shared" si="1045"/>
        <v>190</v>
      </c>
      <c r="AI2364" s="437">
        <f t="shared" si="1050"/>
        <v>47</v>
      </c>
      <c r="AJ2364" s="440">
        <f t="shared" si="1046"/>
        <v>24.736842105263158</v>
      </c>
      <c r="AK2364" s="437">
        <f t="shared" si="1047"/>
        <v>143</v>
      </c>
      <c r="AL2364" s="438">
        <f t="shared" si="1051"/>
        <v>7.758</v>
      </c>
    </row>
    <row r="2365" spans="3:38" ht="20.25" x14ac:dyDescent="0.3">
      <c r="C2365" s="437">
        <v>11</v>
      </c>
      <c r="D2365" s="437" t="s">
        <v>26</v>
      </c>
      <c r="E2365" s="437">
        <v>23</v>
      </c>
      <c r="F2365" s="437">
        <v>23</v>
      </c>
      <c r="G2365" s="437">
        <v>475</v>
      </c>
      <c r="H2365" s="437">
        <v>48</v>
      </c>
      <c r="I2365" s="437">
        <v>475</v>
      </c>
      <c r="J2365" s="437">
        <v>475</v>
      </c>
      <c r="K2365" s="437">
        <v>475</v>
      </c>
      <c r="L2365" s="437">
        <v>22</v>
      </c>
      <c r="M2365" s="437">
        <v>22</v>
      </c>
      <c r="N2365" s="437">
        <v>22</v>
      </c>
      <c r="O2365" s="437">
        <v>75</v>
      </c>
      <c r="P2365" s="437">
        <v>5</v>
      </c>
      <c r="Q2365" s="438">
        <v>0.30499999999999999</v>
      </c>
      <c r="R2365" s="437">
        <v>8033</v>
      </c>
      <c r="S2365" s="437">
        <v>7473</v>
      </c>
      <c r="T2365" s="437">
        <v>475</v>
      </c>
      <c r="U2365" s="437">
        <v>190</v>
      </c>
      <c r="V2365" s="440">
        <f t="shared" si="1041"/>
        <v>40</v>
      </c>
      <c r="W2365" s="437">
        <f t="shared" si="1042"/>
        <v>285</v>
      </c>
      <c r="X2365" s="438">
        <v>22.46</v>
      </c>
      <c r="Y2365" s="437">
        <v>0</v>
      </c>
      <c r="Z2365" s="437"/>
      <c r="AA2365" s="437">
        <v>9</v>
      </c>
      <c r="AB2365" s="437">
        <v>3</v>
      </c>
      <c r="AC2365" s="440">
        <f t="shared" si="1043"/>
        <v>33.333333333333329</v>
      </c>
      <c r="AD2365" s="437">
        <f t="shared" si="1052"/>
        <v>6</v>
      </c>
      <c r="AE2365" s="438"/>
      <c r="AF2365" s="437">
        <f t="shared" si="1048"/>
        <v>8033</v>
      </c>
      <c r="AG2365" s="437">
        <f t="shared" si="1049"/>
        <v>7473</v>
      </c>
      <c r="AH2365" s="437">
        <f t="shared" si="1045"/>
        <v>484</v>
      </c>
      <c r="AI2365" s="437">
        <f t="shared" si="1050"/>
        <v>193</v>
      </c>
      <c r="AJ2365" s="440">
        <f t="shared" si="1046"/>
        <v>39.876033057851238</v>
      </c>
      <c r="AK2365" s="437">
        <f t="shared" si="1047"/>
        <v>291</v>
      </c>
      <c r="AL2365" s="438">
        <f t="shared" si="1051"/>
        <v>22.46</v>
      </c>
    </row>
    <row r="2366" spans="3:38" ht="20.25" x14ac:dyDescent="0.3">
      <c r="C2366" s="437">
        <v>12</v>
      </c>
      <c r="D2366" s="437" t="s">
        <v>27</v>
      </c>
      <c r="E2366" s="437">
        <v>9</v>
      </c>
      <c r="F2366" s="437">
        <v>9</v>
      </c>
      <c r="G2366" s="437">
        <v>194</v>
      </c>
      <c r="H2366" s="437">
        <v>60</v>
      </c>
      <c r="I2366" s="437">
        <v>194</v>
      </c>
      <c r="J2366" s="437">
        <v>121</v>
      </c>
      <c r="K2366" s="437">
        <v>94</v>
      </c>
      <c r="L2366" s="437">
        <v>10</v>
      </c>
      <c r="M2366" s="437">
        <v>8</v>
      </c>
      <c r="N2366" s="437">
        <v>3</v>
      </c>
      <c r="O2366" s="437">
        <v>5</v>
      </c>
      <c r="P2366" s="437">
        <v>0</v>
      </c>
      <c r="Q2366" s="438">
        <v>0</v>
      </c>
      <c r="R2366" s="437">
        <v>76</v>
      </c>
      <c r="S2366" s="437">
        <v>57</v>
      </c>
      <c r="T2366" s="437">
        <v>23</v>
      </c>
      <c r="U2366" s="437">
        <v>14</v>
      </c>
      <c r="V2366" s="440">
        <f t="shared" si="1041"/>
        <v>60.869565217391312</v>
      </c>
      <c r="W2366" s="437">
        <f t="shared" si="1042"/>
        <v>9</v>
      </c>
      <c r="X2366" s="438">
        <v>1.94</v>
      </c>
      <c r="Y2366" s="437"/>
      <c r="Z2366" s="437"/>
      <c r="AA2366" s="437"/>
      <c r="AB2366" s="437"/>
      <c r="AC2366" s="440">
        <f t="shared" si="1043"/>
        <v>0</v>
      </c>
      <c r="AD2366" s="437">
        <f t="shared" si="1052"/>
        <v>0</v>
      </c>
      <c r="AE2366" s="438"/>
      <c r="AF2366" s="437">
        <f t="shared" si="1048"/>
        <v>76</v>
      </c>
      <c r="AG2366" s="437">
        <f t="shared" si="1049"/>
        <v>57</v>
      </c>
      <c r="AH2366" s="437">
        <f t="shared" si="1045"/>
        <v>23</v>
      </c>
      <c r="AI2366" s="437">
        <f t="shared" si="1050"/>
        <v>14</v>
      </c>
      <c r="AJ2366" s="440">
        <f t="shared" si="1046"/>
        <v>60.869565217391312</v>
      </c>
      <c r="AK2366" s="437">
        <f t="shared" si="1047"/>
        <v>9</v>
      </c>
      <c r="AL2366" s="438">
        <f t="shared" si="1051"/>
        <v>1.94</v>
      </c>
    </row>
    <row r="2367" spans="3:38" ht="20.25" x14ac:dyDescent="0.3">
      <c r="C2367" s="437">
        <v>13</v>
      </c>
      <c r="D2367" s="437" t="s">
        <v>28</v>
      </c>
      <c r="E2367" s="437">
        <v>10</v>
      </c>
      <c r="F2367" s="437">
        <v>10</v>
      </c>
      <c r="G2367" s="437">
        <v>280</v>
      </c>
      <c r="H2367" s="437">
        <v>0</v>
      </c>
      <c r="I2367" s="437">
        <v>280</v>
      </c>
      <c r="J2367" s="437">
        <v>280</v>
      </c>
      <c r="K2367" s="437">
        <v>0</v>
      </c>
      <c r="L2367" s="437">
        <v>10</v>
      </c>
      <c r="M2367" s="437">
        <v>10</v>
      </c>
      <c r="N2367" s="437">
        <v>0</v>
      </c>
      <c r="O2367" s="437">
        <v>0</v>
      </c>
      <c r="P2367" s="437">
        <v>0</v>
      </c>
      <c r="Q2367" s="438">
        <v>0</v>
      </c>
      <c r="R2367" s="437">
        <v>236</v>
      </c>
      <c r="S2367" s="437">
        <v>0</v>
      </c>
      <c r="T2367" s="437">
        <v>28</v>
      </c>
      <c r="U2367" s="437">
        <v>28</v>
      </c>
      <c r="V2367" s="440">
        <f t="shared" si="1041"/>
        <v>100</v>
      </c>
      <c r="W2367" s="437">
        <v>10</v>
      </c>
      <c r="X2367" s="438">
        <v>8.41</v>
      </c>
      <c r="Y2367" s="437"/>
      <c r="Z2367" s="437"/>
      <c r="AA2367" s="437"/>
      <c r="AB2367" s="437"/>
      <c r="AC2367" s="440">
        <f t="shared" si="1043"/>
        <v>0</v>
      </c>
      <c r="AD2367" s="437">
        <f t="shared" si="1052"/>
        <v>0</v>
      </c>
      <c r="AE2367" s="438"/>
      <c r="AF2367" s="437">
        <f t="shared" si="1048"/>
        <v>236</v>
      </c>
      <c r="AG2367" s="437">
        <f t="shared" si="1049"/>
        <v>0</v>
      </c>
      <c r="AH2367" s="437">
        <f t="shared" si="1045"/>
        <v>28</v>
      </c>
      <c r="AI2367" s="437">
        <f t="shared" si="1050"/>
        <v>28</v>
      </c>
      <c r="AJ2367" s="440">
        <f t="shared" si="1046"/>
        <v>100</v>
      </c>
      <c r="AK2367" s="437">
        <f t="shared" si="1047"/>
        <v>0</v>
      </c>
      <c r="AL2367" s="438">
        <f t="shared" si="1051"/>
        <v>8.41</v>
      </c>
    </row>
    <row r="2368" spans="3:38" ht="20.25" x14ac:dyDescent="0.3">
      <c r="C2368" s="437">
        <v>14</v>
      </c>
      <c r="D2368" s="437" t="s">
        <v>29</v>
      </c>
      <c r="E2368" s="437">
        <v>5</v>
      </c>
      <c r="F2368" s="437">
        <v>5</v>
      </c>
      <c r="G2368" s="437">
        <v>78</v>
      </c>
      <c r="H2368" s="437">
        <v>7</v>
      </c>
      <c r="I2368" s="437">
        <v>78</v>
      </c>
      <c r="J2368" s="437">
        <v>78</v>
      </c>
      <c r="K2368" s="437">
        <v>0</v>
      </c>
      <c r="L2368" s="437">
        <v>5</v>
      </c>
      <c r="M2368" s="437">
        <v>5</v>
      </c>
      <c r="N2368" s="437">
        <v>5</v>
      </c>
      <c r="O2368" s="437">
        <v>13</v>
      </c>
      <c r="P2368" s="437">
        <v>13</v>
      </c>
      <c r="Q2368" s="438">
        <v>7.0000000000000007E-2</v>
      </c>
      <c r="R2368" s="437">
        <v>4709</v>
      </c>
      <c r="S2368" s="437">
        <v>4709</v>
      </c>
      <c r="T2368" s="437">
        <v>23</v>
      </c>
      <c r="U2368" s="437">
        <v>4</v>
      </c>
      <c r="V2368" s="440">
        <f t="shared" si="1041"/>
        <v>17.391304347826086</v>
      </c>
      <c r="W2368" s="437">
        <f t="shared" si="1042"/>
        <v>19</v>
      </c>
      <c r="X2368" s="438">
        <v>1.4999999999999999E-2</v>
      </c>
      <c r="Y2368" s="437"/>
      <c r="Z2368" s="437"/>
      <c r="AA2368" s="437"/>
      <c r="AB2368" s="437"/>
      <c r="AC2368" s="440">
        <f t="shared" si="1043"/>
        <v>0</v>
      </c>
      <c r="AD2368" s="437">
        <f t="shared" si="1052"/>
        <v>0</v>
      </c>
      <c r="AE2368" s="438"/>
      <c r="AF2368" s="437">
        <f t="shared" si="1048"/>
        <v>4709</v>
      </c>
      <c r="AG2368" s="437">
        <f t="shared" si="1049"/>
        <v>4709</v>
      </c>
      <c r="AH2368" s="437">
        <f t="shared" si="1045"/>
        <v>23</v>
      </c>
      <c r="AI2368" s="437">
        <f t="shared" si="1050"/>
        <v>4</v>
      </c>
      <c r="AJ2368" s="440">
        <f t="shared" si="1046"/>
        <v>17.391304347826086</v>
      </c>
      <c r="AK2368" s="437">
        <f t="shared" si="1047"/>
        <v>19</v>
      </c>
      <c r="AL2368" s="438">
        <f t="shared" si="1051"/>
        <v>1.4999999999999999E-2</v>
      </c>
    </row>
    <row r="2369" spans="3:38" ht="20.25" x14ac:dyDescent="0.3">
      <c r="C2369" s="437">
        <v>15</v>
      </c>
      <c r="D2369" s="437" t="s">
        <v>30</v>
      </c>
      <c r="E2369" s="437">
        <v>14</v>
      </c>
      <c r="F2369" s="437">
        <v>14</v>
      </c>
      <c r="G2369" s="437">
        <v>272</v>
      </c>
      <c r="H2369" s="437">
        <v>194</v>
      </c>
      <c r="I2369" s="437">
        <v>273</v>
      </c>
      <c r="J2369" s="437">
        <v>273</v>
      </c>
      <c r="K2369" s="437">
        <v>273</v>
      </c>
      <c r="L2369" s="437">
        <v>94</v>
      </c>
      <c r="M2369" s="437">
        <v>94</v>
      </c>
      <c r="N2369" s="437">
        <v>94</v>
      </c>
      <c r="O2369" s="437">
        <v>182</v>
      </c>
      <c r="P2369" s="437">
        <v>170</v>
      </c>
      <c r="Q2369" s="438">
        <v>2.044</v>
      </c>
      <c r="R2369" s="437">
        <v>4244</v>
      </c>
      <c r="S2369" s="437">
        <v>4243</v>
      </c>
      <c r="T2369" s="437">
        <v>156</v>
      </c>
      <c r="U2369" s="437">
        <v>69</v>
      </c>
      <c r="V2369" s="440">
        <f t="shared" si="1041"/>
        <v>44.230769230769226</v>
      </c>
      <c r="W2369" s="437">
        <f t="shared" si="1042"/>
        <v>87</v>
      </c>
      <c r="X2369" s="438">
        <v>0</v>
      </c>
      <c r="Y2369" s="437"/>
      <c r="Z2369" s="437"/>
      <c r="AA2369" s="437"/>
      <c r="AB2369" s="437"/>
      <c r="AC2369" s="440">
        <f t="shared" si="1043"/>
        <v>0</v>
      </c>
      <c r="AD2369" s="437">
        <f t="shared" si="1052"/>
        <v>0</v>
      </c>
      <c r="AE2369" s="438"/>
      <c r="AF2369" s="437">
        <f t="shared" si="1048"/>
        <v>4244</v>
      </c>
      <c r="AG2369" s="437">
        <f t="shared" si="1049"/>
        <v>4243</v>
      </c>
      <c r="AH2369" s="437">
        <f t="shared" si="1045"/>
        <v>156</v>
      </c>
      <c r="AI2369" s="437">
        <f t="shared" si="1050"/>
        <v>69</v>
      </c>
      <c r="AJ2369" s="440">
        <f t="shared" si="1046"/>
        <v>44.230769230769226</v>
      </c>
      <c r="AK2369" s="437">
        <f t="shared" si="1047"/>
        <v>87</v>
      </c>
      <c r="AL2369" s="438">
        <f t="shared" si="1051"/>
        <v>0</v>
      </c>
    </row>
    <row r="2370" spans="3:38" ht="20.25" x14ac:dyDescent="0.3">
      <c r="C2370" s="437">
        <v>16</v>
      </c>
      <c r="D2370" s="437" t="s">
        <v>31</v>
      </c>
      <c r="E2370" s="437">
        <v>13</v>
      </c>
      <c r="F2370" s="437">
        <v>12</v>
      </c>
      <c r="G2370" s="437">
        <v>153</v>
      </c>
      <c r="H2370" s="437">
        <v>64</v>
      </c>
      <c r="I2370" s="437">
        <v>153</v>
      </c>
      <c r="J2370" s="437">
        <v>153</v>
      </c>
      <c r="K2370" s="437"/>
      <c r="L2370" s="437">
        <v>12</v>
      </c>
      <c r="M2370" s="437">
        <v>12</v>
      </c>
      <c r="N2370" s="437"/>
      <c r="O2370" s="437">
        <v>62</v>
      </c>
      <c r="P2370" s="437">
        <v>62</v>
      </c>
      <c r="Q2370" s="438">
        <v>0</v>
      </c>
      <c r="R2370" s="437">
        <v>58</v>
      </c>
      <c r="S2370" s="437">
        <v>25</v>
      </c>
      <c r="T2370" s="437">
        <v>117</v>
      </c>
      <c r="U2370" s="437">
        <v>58</v>
      </c>
      <c r="V2370" s="440">
        <f t="shared" si="1041"/>
        <v>49.572649572649574</v>
      </c>
      <c r="W2370" s="437">
        <f t="shared" si="1042"/>
        <v>59</v>
      </c>
      <c r="X2370" s="438">
        <v>8.5299999999999994</v>
      </c>
      <c r="Y2370" s="437">
        <v>0</v>
      </c>
      <c r="Z2370" s="437"/>
      <c r="AA2370" s="437">
        <v>242</v>
      </c>
      <c r="AB2370" s="437">
        <v>205</v>
      </c>
      <c r="AC2370" s="440">
        <f t="shared" si="1043"/>
        <v>84.710743801652882</v>
      </c>
      <c r="AD2370" s="437">
        <f t="shared" si="1052"/>
        <v>37</v>
      </c>
      <c r="AE2370" s="438">
        <v>0</v>
      </c>
      <c r="AF2370" s="437">
        <f t="shared" si="1048"/>
        <v>58</v>
      </c>
      <c r="AG2370" s="437">
        <f t="shared" si="1049"/>
        <v>25</v>
      </c>
      <c r="AH2370" s="437">
        <f t="shared" si="1045"/>
        <v>359</v>
      </c>
      <c r="AI2370" s="437">
        <f t="shared" si="1050"/>
        <v>263</v>
      </c>
      <c r="AJ2370" s="440">
        <f t="shared" si="1046"/>
        <v>73.259052924791092</v>
      </c>
      <c r="AK2370" s="437">
        <f t="shared" si="1047"/>
        <v>96</v>
      </c>
      <c r="AL2370" s="438">
        <f t="shared" si="1051"/>
        <v>8.5299999999999994</v>
      </c>
    </row>
    <row r="2371" spans="3:38" ht="20.25" x14ac:dyDescent="0.3">
      <c r="C2371" s="437">
        <v>17</v>
      </c>
      <c r="D2371" s="437" t="s">
        <v>32</v>
      </c>
      <c r="E2371" s="437">
        <v>10</v>
      </c>
      <c r="F2371" s="437">
        <v>10</v>
      </c>
      <c r="G2371" s="437">
        <v>230</v>
      </c>
      <c r="H2371" s="437"/>
      <c r="I2371" s="437">
        <v>230</v>
      </c>
      <c r="J2371" s="437">
        <v>230</v>
      </c>
      <c r="K2371" s="437"/>
      <c r="L2371" s="437">
        <v>9</v>
      </c>
      <c r="M2371" s="437">
        <v>9</v>
      </c>
      <c r="N2371" s="437"/>
      <c r="O2371" s="437">
        <v>7</v>
      </c>
      <c r="P2371" s="437">
        <v>6</v>
      </c>
      <c r="Q2371" s="438">
        <v>1.95</v>
      </c>
      <c r="R2371" s="437">
        <v>0</v>
      </c>
      <c r="S2371" s="437"/>
      <c r="T2371" s="437">
        <v>19</v>
      </c>
      <c r="U2371" s="437">
        <v>16</v>
      </c>
      <c r="V2371" s="440">
        <f t="shared" si="1041"/>
        <v>84.210526315789465</v>
      </c>
      <c r="W2371" s="437">
        <f t="shared" si="1042"/>
        <v>3</v>
      </c>
      <c r="X2371" s="438">
        <v>14.1</v>
      </c>
      <c r="Y2371" s="437"/>
      <c r="Z2371" s="437"/>
      <c r="AA2371" s="437"/>
      <c r="AB2371" s="437"/>
      <c r="AC2371" s="440">
        <f t="shared" si="1043"/>
        <v>0</v>
      </c>
      <c r="AD2371" s="437">
        <f t="shared" si="1052"/>
        <v>0</v>
      </c>
      <c r="AE2371" s="438"/>
      <c r="AF2371" s="437">
        <f t="shared" si="1048"/>
        <v>0</v>
      </c>
      <c r="AG2371" s="437">
        <f t="shared" si="1049"/>
        <v>0</v>
      </c>
      <c r="AH2371" s="437">
        <f t="shared" si="1045"/>
        <v>19</v>
      </c>
      <c r="AI2371" s="437">
        <f t="shared" si="1050"/>
        <v>16</v>
      </c>
      <c r="AJ2371" s="440">
        <f t="shared" si="1046"/>
        <v>84.210526315789465</v>
      </c>
      <c r="AK2371" s="437">
        <f t="shared" si="1047"/>
        <v>3</v>
      </c>
      <c r="AL2371" s="438">
        <f t="shared" si="1051"/>
        <v>14.1</v>
      </c>
    </row>
    <row r="2372" spans="3:38" ht="20.25" x14ac:dyDescent="0.3">
      <c r="C2372" s="437">
        <v>18</v>
      </c>
      <c r="D2372" s="437" t="s">
        <v>33</v>
      </c>
      <c r="E2372" s="437">
        <v>14</v>
      </c>
      <c r="F2372" s="437">
        <v>14</v>
      </c>
      <c r="G2372" s="437">
        <v>286</v>
      </c>
      <c r="H2372" s="437"/>
      <c r="I2372" s="437">
        <v>287</v>
      </c>
      <c r="J2372" s="437">
        <v>287</v>
      </c>
      <c r="K2372" s="437"/>
      <c r="L2372" s="437">
        <v>13</v>
      </c>
      <c r="M2372" s="437">
        <v>13</v>
      </c>
      <c r="N2372" s="437"/>
      <c r="O2372" s="437">
        <v>0</v>
      </c>
      <c r="P2372" s="437">
        <v>0</v>
      </c>
      <c r="Q2372" s="438">
        <v>0</v>
      </c>
      <c r="R2372" s="437">
        <v>0</v>
      </c>
      <c r="S2372" s="437"/>
      <c r="T2372" s="437">
        <v>327</v>
      </c>
      <c r="U2372" s="437">
        <v>194</v>
      </c>
      <c r="V2372" s="440">
        <f t="shared" si="1041"/>
        <v>59.327217125382262</v>
      </c>
      <c r="W2372" s="437">
        <f t="shared" si="1042"/>
        <v>133</v>
      </c>
      <c r="X2372" s="438">
        <v>12.61</v>
      </c>
      <c r="Y2372" s="437">
        <v>0</v>
      </c>
      <c r="Z2372" s="437"/>
      <c r="AA2372" s="437">
        <v>94</v>
      </c>
      <c r="AB2372" s="437">
        <v>58</v>
      </c>
      <c r="AC2372" s="440">
        <f t="shared" si="1043"/>
        <v>61.702127659574465</v>
      </c>
      <c r="AD2372" s="437">
        <f t="shared" si="1052"/>
        <v>36</v>
      </c>
      <c r="AE2372" s="438">
        <v>3.84</v>
      </c>
      <c r="AF2372" s="437">
        <f t="shared" si="1048"/>
        <v>0</v>
      </c>
      <c r="AG2372" s="437">
        <f t="shared" si="1049"/>
        <v>0</v>
      </c>
      <c r="AH2372" s="437">
        <f t="shared" si="1045"/>
        <v>421</v>
      </c>
      <c r="AI2372" s="437">
        <f t="shared" si="1050"/>
        <v>252</v>
      </c>
      <c r="AJ2372" s="440">
        <f t="shared" si="1046"/>
        <v>59.857482185273156</v>
      </c>
      <c r="AK2372" s="437">
        <f t="shared" si="1047"/>
        <v>169</v>
      </c>
      <c r="AL2372" s="438">
        <f t="shared" si="1051"/>
        <v>16.45</v>
      </c>
    </row>
    <row r="2373" spans="3:38" ht="20.25" x14ac:dyDescent="0.3">
      <c r="C2373" s="437">
        <v>19</v>
      </c>
      <c r="D2373" s="437" t="s">
        <v>34</v>
      </c>
      <c r="E2373" s="437">
        <v>11</v>
      </c>
      <c r="F2373" s="437">
        <v>11</v>
      </c>
      <c r="G2373" s="437">
        <v>168</v>
      </c>
      <c r="H2373" s="437">
        <v>126</v>
      </c>
      <c r="I2373" s="437">
        <v>168</v>
      </c>
      <c r="J2373" s="437">
        <v>168</v>
      </c>
      <c r="K2373" s="437">
        <v>168</v>
      </c>
      <c r="L2373" s="437">
        <v>34</v>
      </c>
      <c r="M2373" s="437">
        <v>34</v>
      </c>
      <c r="N2373" s="437">
        <v>34</v>
      </c>
      <c r="O2373" s="437">
        <v>6</v>
      </c>
      <c r="P2373" s="437">
        <v>3</v>
      </c>
      <c r="Q2373" s="438">
        <v>0.27300000000000002</v>
      </c>
      <c r="R2373" s="437">
        <v>11902</v>
      </c>
      <c r="S2373" s="437">
        <v>11739</v>
      </c>
      <c r="T2373" s="437">
        <v>238</v>
      </c>
      <c r="U2373" s="437">
        <v>116</v>
      </c>
      <c r="V2373" s="440">
        <f t="shared" si="1041"/>
        <v>48.739495798319325</v>
      </c>
      <c r="W2373" s="437">
        <f t="shared" si="1042"/>
        <v>122</v>
      </c>
      <c r="X2373" s="438">
        <v>6.97</v>
      </c>
      <c r="Y2373" s="437"/>
      <c r="Z2373" s="437"/>
      <c r="AA2373" s="437"/>
      <c r="AB2373" s="437"/>
      <c r="AC2373" s="440">
        <f t="shared" si="1043"/>
        <v>0</v>
      </c>
      <c r="AD2373" s="437">
        <f t="shared" si="1052"/>
        <v>0</v>
      </c>
      <c r="AE2373" s="438"/>
      <c r="AF2373" s="437">
        <f t="shared" si="1048"/>
        <v>11902</v>
      </c>
      <c r="AG2373" s="437">
        <f t="shared" si="1049"/>
        <v>11739</v>
      </c>
      <c r="AH2373" s="437">
        <f t="shared" si="1045"/>
        <v>238</v>
      </c>
      <c r="AI2373" s="437">
        <f t="shared" si="1050"/>
        <v>116</v>
      </c>
      <c r="AJ2373" s="440">
        <f t="shared" si="1046"/>
        <v>48.739495798319325</v>
      </c>
      <c r="AK2373" s="437">
        <f t="shared" si="1047"/>
        <v>122</v>
      </c>
      <c r="AL2373" s="438">
        <f t="shared" si="1051"/>
        <v>6.97</v>
      </c>
    </row>
    <row r="2374" spans="3:38" ht="20.25" x14ac:dyDescent="0.3">
      <c r="C2374" s="437">
        <v>20</v>
      </c>
      <c r="D2374" s="437" t="s">
        <v>35</v>
      </c>
      <c r="E2374" s="437">
        <v>15</v>
      </c>
      <c r="F2374" s="437">
        <v>15</v>
      </c>
      <c r="G2374" s="437">
        <v>226</v>
      </c>
      <c r="H2374" s="437">
        <v>226</v>
      </c>
      <c r="I2374" s="437">
        <v>226</v>
      </c>
      <c r="J2374" s="437">
        <v>226</v>
      </c>
      <c r="K2374" s="437">
        <v>226</v>
      </c>
      <c r="L2374" s="437">
        <v>14</v>
      </c>
      <c r="M2374" s="437">
        <v>14</v>
      </c>
      <c r="N2374" s="437">
        <v>14</v>
      </c>
      <c r="O2374" s="437">
        <v>105</v>
      </c>
      <c r="P2374" s="437">
        <v>36</v>
      </c>
      <c r="Q2374" s="438">
        <v>0</v>
      </c>
      <c r="R2374" s="437">
        <v>352</v>
      </c>
      <c r="S2374" s="437">
        <v>120</v>
      </c>
      <c r="T2374" s="437">
        <v>379</v>
      </c>
      <c r="U2374" s="437">
        <v>80</v>
      </c>
      <c r="V2374" s="440">
        <f t="shared" si="1041"/>
        <v>21.108179419525065</v>
      </c>
      <c r="W2374" s="437">
        <f t="shared" si="1042"/>
        <v>299</v>
      </c>
      <c r="X2374" s="438">
        <v>9.2100000000000009</v>
      </c>
      <c r="Y2374" s="437">
        <v>0</v>
      </c>
      <c r="Z2374" s="437"/>
      <c r="AA2374" s="437">
        <v>391</v>
      </c>
      <c r="AB2374" s="437">
        <v>122</v>
      </c>
      <c r="AC2374" s="440">
        <v>14</v>
      </c>
      <c r="AD2374" s="437">
        <f t="shared" si="1052"/>
        <v>269</v>
      </c>
      <c r="AE2374" s="438">
        <v>2.82</v>
      </c>
      <c r="AF2374" s="437">
        <f t="shared" si="1048"/>
        <v>352</v>
      </c>
      <c r="AG2374" s="437">
        <f t="shared" si="1049"/>
        <v>120</v>
      </c>
      <c r="AH2374" s="437">
        <f t="shared" si="1045"/>
        <v>770</v>
      </c>
      <c r="AI2374" s="437">
        <f t="shared" si="1050"/>
        <v>202</v>
      </c>
      <c r="AJ2374" s="440">
        <f t="shared" si="1046"/>
        <v>26.233766233766232</v>
      </c>
      <c r="AK2374" s="437">
        <f t="shared" si="1047"/>
        <v>568</v>
      </c>
      <c r="AL2374" s="438">
        <f t="shared" si="1051"/>
        <v>12.030000000000001</v>
      </c>
    </row>
    <row r="2375" spans="3:38" ht="20.25" x14ac:dyDescent="0.3">
      <c r="C2375" s="437">
        <v>21</v>
      </c>
      <c r="D2375" s="437" t="s">
        <v>36</v>
      </c>
      <c r="E2375" s="437">
        <v>8</v>
      </c>
      <c r="F2375" s="437">
        <v>8</v>
      </c>
      <c r="G2375" s="437">
        <v>108</v>
      </c>
      <c r="H2375" s="437">
        <v>108</v>
      </c>
      <c r="I2375" s="437">
        <v>108</v>
      </c>
      <c r="J2375" s="437">
        <v>99</v>
      </c>
      <c r="K2375" s="437">
        <v>0</v>
      </c>
      <c r="L2375" s="437">
        <v>7</v>
      </c>
      <c r="M2375" s="437">
        <v>7</v>
      </c>
      <c r="N2375" s="437">
        <v>7</v>
      </c>
      <c r="O2375" s="437">
        <v>52</v>
      </c>
      <c r="P2375" s="437">
        <v>0</v>
      </c>
      <c r="Q2375" s="438">
        <v>1.03</v>
      </c>
      <c r="R2375" s="437">
        <v>70</v>
      </c>
      <c r="S2375" s="437">
        <v>34</v>
      </c>
      <c r="T2375" s="437">
        <v>10</v>
      </c>
      <c r="U2375" s="437">
        <v>0</v>
      </c>
      <c r="V2375" s="440">
        <f t="shared" si="1041"/>
        <v>0</v>
      </c>
      <c r="W2375" s="437">
        <f t="shared" si="1042"/>
        <v>10</v>
      </c>
      <c r="X2375" s="438">
        <v>0</v>
      </c>
      <c r="Y2375" s="437">
        <v>29</v>
      </c>
      <c r="Z2375" s="437">
        <v>0</v>
      </c>
      <c r="AA2375" s="437">
        <v>24</v>
      </c>
      <c r="AB2375" s="437">
        <v>6</v>
      </c>
      <c r="AC2375" s="440">
        <f t="shared" ref="AC2375:AC2385" si="1053">IF(AB2375&lt;&gt;0,(AB2375/AA2375*100),0)</f>
        <v>25</v>
      </c>
      <c r="AD2375" s="437">
        <f t="shared" si="1052"/>
        <v>18</v>
      </c>
      <c r="AE2375" s="438">
        <v>3.3340000000000001</v>
      </c>
      <c r="AF2375" s="437">
        <f t="shared" si="1048"/>
        <v>99</v>
      </c>
      <c r="AG2375" s="437">
        <f t="shared" si="1049"/>
        <v>34</v>
      </c>
      <c r="AH2375" s="437">
        <f t="shared" si="1045"/>
        <v>34</v>
      </c>
      <c r="AI2375" s="437">
        <f t="shared" si="1050"/>
        <v>6</v>
      </c>
      <c r="AJ2375" s="440">
        <f t="shared" si="1046"/>
        <v>17.647058823529413</v>
      </c>
      <c r="AK2375" s="437">
        <f t="shared" si="1047"/>
        <v>28</v>
      </c>
      <c r="AL2375" s="438">
        <f t="shared" si="1051"/>
        <v>3.3340000000000001</v>
      </c>
    </row>
    <row r="2376" spans="3:38" ht="20.25" x14ac:dyDescent="0.3">
      <c r="C2376" s="437">
        <v>22</v>
      </c>
      <c r="D2376" s="437" t="s">
        <v>37</v>
      </c>
      <c r="E2376" s="437">
        <v>27</v>
      </c>
      <c r="F2376" s="437">
        <v>27</v>
      </c>
      <c r="G2376" s="437">
        <v>382</v>
      </c>
      <c r="H2376" s="437">
        <v>382</v>
      </c>
      <c r="I2376" s="437">
        <v>382</v>
      </c>
      <c r="J2376" s="437">
        <v>382</v>
      </c>
      <c r="K2376" s="437">
        <v>382</v>
      </c>
      <c r="L2376" s="437">
        <v>520</v>
      </c>
      <c r="M2376" s="437">
        <v>520</v>
      </c>
      <c r="N2376" s="437">
        <v>520</v>
      </c>
      <c r="O2376" s="437">
        <v>1</v>
      </c>
      <c r="P2376" s="437">
        <v>1</v>
      </c>
      <c r="Q2376" s="438">
        <v>7.0000000000000007E-2</v>
      </c>
      <c r="R2376" s="437">
        <v>1337</v>
      </c>
      <c r="S2376" s="437">
        <v>481</v>
      </c>
      <c r="T2376" s="437">
        <v>566</v>
      </c>
      <c r="U2376" s="437">
        <v>477</v>
      </c>
      <c r="V2376" s="440">
        <f t="shared" si="1041"/>
        <v>84.275618374558306</v>
      </c>
      <c r="W2376" s="437">
        <f t="shared" si="1042"/>
        <v>89</v>
      </c>
      <c r="X2376" s="438">
        <v>6.1</v>
      </c>
      <c r="Y2376" s="437">
        <v>0</v>
      </c>
      <c r="Z2376" s="437">
        <v>0</v>
      </c>
      <c r="AA2376" s="437">
        <v>113</v>
      </c>
      <c r="AB2376" s="437">
        <v>67</v>
      </c>
      <c r="AC2376" s="440">
        <f t="shared" si="1053"/>
        <v>59.292035398230091</v>
      </c>
      <c r="AD2376" s="437">
        <f t="shared" si="1052"/>
        <v>46</v>
      </c>
      <c r="AE2376" s="438">
        <v>4.09</v>
      </c>
      <c r="AF2376" s="437">
        <f t="shared" si="1048"/>
        <v>1337</v>
      </c>
      <c r="AG2376" s="437">
        <f t="shared" si="1049"/>
        <v>481</v>
      </c>
      <c r="AH2376" s="437">
        <f t="shared" si="1045"/>
        <v>679</v>
      </c>
      <c r="AI2376" s="437">
        <f t="shared" si="1050"/>
        <v>544</v>
      </c>
      <c r="AJ2376" s="440">
        <f t="shared" si="1046"/>
        <v>80.117820324005891</v>
      </c>
      <c r="AK2376" s="437">
        <f t="shared" si="1047"/>
        <v>135</v>
      </c>
      <c r="AL2376" s="438">
        <f t="shared" si="1051"/>
        <v>10.19</v>
      </c>
    </row>
    <row r="2377" spans="3:38" ht="20.25" x14ac:dyDescent="0.3">
      <c r="C2377" s="437">
        <v>23</v>
      </c>
      <c r="D2377" s="437" t="s">
        <v>187</v>
      </c>
      <c r="E2377" s="437">
        <v>11</v>
      </c>
      <c r="F2377" s="437">
        <v>11</v>
      </c>
      <c r="G2377" s="437">
        <v>169</v>
      </c>
      <c r="H2377" s="437">
        <v>169</v>
      </c>
      <c r="I2377" s="437">
        <v>169</v>
      </c>
      <c r="J2377" s="437">
        <v>169</v>
      </c>
      <c r="K2377" s="437">
        <v>169</v>
      </c>
      <c r="L2377" s="437">
        <v>10</v>
      </c>
      <c r="M2377" s="437">
        <v>10</v>
      </c>
      <c r="N2377" s="437">
        <v>10</v>
      </c>
      <c r="O2377" s="437">
        <v>0</v>
      </c>
      <c r="P2377" s="437">
        <v>0</v>
      </c>
      <c r="Q2377" s="438">
        <v>0</v>
      </c>
      <c r="R2377" s="437">
        <v>12104</v>
      </c>
      <c r="S2377" s="437">
        <v>0</v>
      </c>
      <c r="T2377" s="437">
        <v>0</v>
      </c>
      <c r="U2377" s="437">
        <v>0</v>
      </c>
      <c r="V2377" s="440">
        <f t="shared" si="1041"/>
        <v>0</v>
      </c>
      <c r="W2377" s="437">
        <f t="shared" si="1042"/>
        <v>0</v>
      </c>
      <c r="X2377" s="438">
        <v>0</v>
      </c>
      <c r="Y2377" s="437">
        <v>0</v>
      </c>
      <c r="Z2377" s="437"/>
      <c r="AA2377" s="437">
        <v>0</v>
      </c>
      <c r="AB2377" s="437">
        <v>0</v>
      </c>
      <c r="AC2377" s="440">
        <f t="shared" si="1053"/>
        <v>0</v>
      </c>
      <c r="AD2377" s="437">
        <f t="shared" si="1052"/>
        <v>0</v>
      </c>
      <c r="AE2377" s="438">
        <v>0</v>
      </c>
      <c r="AF2377" s="437">
        <f t="shared" si="1048"/>
        <v>12104</v>
      </c>
      <c r="AG2377" s="437">
        <f t="shared" si="1049"/>
        <v>0</v>
      </c>
      <c r="AH2377" s="437">
        <f t="shared" si="1045"/>
        <v>0</v>
      </c>
      <c r="AI2377" s="437">
        <f t="shared" si="1050"/>
        <v>0</v>
      </c>
      <c r="AJ2377" s="440">
        <f t="shared" si="1046"/>
        <v>0</v>
      </c>
      <c r="AK2377" s="437">
        <f t="shared" si="1047"/>
        <v>0</v>
      </c>
      <c r="AL2377" s="438">
        <f t="shared" si="1051"/>
        <v>0</v>
      </c>
    </row>
    <row r="2378" spans="3:38" ht="20.25" x14ac:dyDescent="0.3">
      <c r="C2378" s="437">
        <v>24</v>
      </c>
      <c r="D2378" s="437" t="s">
        <v>39</v>
      </c>
      <c r="E2378" s="437">
        <v>6</v>
      </c>
      <c r="F2378" s="437">
        <v>6</v>
      </c>
      <c r="G2378" s="437">
        <v>108</v>
      </c>
      <c r="H2378" s="437">
        <v>106</v>
      </c>
      <c r="I2378" s="437">
        <v>108</v>
      </c>
      <c r="J2378" s="437">
        <v>108</v>
      </c>
      <c r="K2378" s="437">
        <v>108</v>
      </c>
      <c r="L2378" s="437">
        <v>5</v>
      </c>
      <c r="M2378" s="437">
        <v>5</v>
      </c>
      <c r="N2378" s="437"/>
      <c r="O2378" s="437">
        <v>12</v>
      </c>
      <c r="P2378" s="437">
        <v>12</v>
      </c>
      <c r="Q2378" s="438">
        <v>3.01</v>
      </c>
      <c r="R2378" s="437">
        <v>108</v>
      </c>
      <c r="S2378" s="437">
        <v>108</v>
      </c>
      <c r="T2378" s="437">
        <v>337</v>
      </c>
      <c r="U2378" s="437">
        <v>211</v>
      </c>
      <c r="V2378" s="440">
        <v>242</v>
      </c>
      <c r="W2378" s="437">
        <f t="shared" si="1042"/>
        <v>126</v>
      </c>
      <c r="X2378" s="438">
        <v>2.72</v>
      </c>
      <c r="Y2378" s="437"/>
      <c r="Z2378" s="437"/>
      <c r="AA2378" s="437"/>
      <c r="AB2378" s="437"/>
      <c r="AC2378" s="440">
        <f t="shared" si="1053"/>
        <v>0</v>
      </c>
      <c r="AD2378" s="437">
        <f t="shared" si="1052"/>
        <v>0</v>
      </c>
      <c r="AE2378" s="438"/>
      <c r="AF2378" s="437">
        <f t="shared" si="1048"/>
        <v>108</v>
      </c>
      <c r="AG2378" s="437">
        <f t="shared" si="1049"/>
        <v>108</v>
      </c>
      <c r="AH2378" s="437">
        <f t="shared" si="1045"/>
        <v>337</v>
      </c>
      <c r="AI2378" s="437">
        <f t="shared" si="1050"/>
        <v>211</v>
      </c>
      <c r="AJ2378" s="440">
        <f t="shared" si="1046"/>
        <v>62.611275964391687</v>
      </c>
      <c r="AK2378" s="437">
        <f t="shared" si="1047"/>
        <v>126</v>
      </c>
      <c r="AL2378" s="438">
        <f t="shared" si="1051"/>
        <v>2.72</v>
      </c>
    </row>
    <row r="2379" spans="3:38" ht="20.25" x14ac:dyDescent="0.3">
      <c r="C2379" s="437">
        <v>25</v>
      </c>
      <c r="D2379" s="437" t="s">
        <v>40</v>
      </c>
      <c r="E2379" s="437">
        <v>9</v>
      </c>
      <c r="F2379" s="437">
        <v>9</v>
      </c>
      <c r="G2379" s="437">
        <v>178</v>
      </c>
      <c r="H2379" s="437">
        <v>84</v>
      </c>
      <c r="I2379" s="437">
        <v>178</v>
      </c>
      <c r="J2379" s="437">
        <v>178</v>
      </c>
      <c r="K2379" s="437">
        <v>179</v>
      </c>
      <c r="L2379" s="437">
        <v>8</v>
      </c>
      <c r="M2379" s="437">
        <v>8</v>
      </c>
      <c r="N2379" s="437">
        <v>8</v>
      </c>
      <c r="O2379" s="437">
        <v>0</v>
      </c>
      <c r="P2379" s="437">
        <v>0</v>
      </c>
      <c r="Q2379" s="438">
        <v>0</v>
      </c>
      <c r="R2379" s="437">
        <v>5808</v>
      </c>
      <c r="S2379" s="437">
        <v>5514</v>
      </c>
      <c r="T2379" s="437">
        <v>223</v>
      </c>
      <c r="U2379" s="437">
        <v>63</v>
      </c>
      <c r="V2379" s="440">
        <f t="shared" si="1041"/>
        <v>28.251121076233183</v>
      </c>
      <c r="W2379" s="437">
        <f t="shared" si="1042"/>
        <v>160</v>
      </c>
      <c r="X2379" s="438">
        <v>4.5389999999999997</v>
      </c>
      <c r="Y2379" s="437"/>
      <c r="Z2379" s="437"/>
      <c r="AA2379" s="437"/>
      <c r="AB2379" s="437"/>
      <c r="AC2379" s="440">
        <f t="shared" si="1053"/>
        <v>0</v>
      </c>
      <c r="AD2379" s="437">
        <f t="shared" si="1052"/>
        <v>0</v>
      </c>
      <c r="AE2379" s="438"/>
      <c r="AF2379" s="437">
        <f t="shared" si="1048"/>
        <v>5808</v>
      </c>
      <c r="AG2379" s="437">
        <f t="shared" si="1049"/>
        <v>5514</v>
      </c>
      <c r="AH2379" s="437">
        <f t="shared" si="1045"/>
        <v>223</v>
      </c>
      <c r="AI2379" s="437">
        <f t="shared" si="1050"/>
        <v>63</v>
      </c>
      <c r="AJ2379" s="440">
        <f t="shared" si="1046"/>
        <v>28.251121076233183</v>
      </c>
      <c r="AK2379" s="437">
        <f t="shared" si="1047"/>
        <v>160</v>
      </c>
      <c r="AL2379" s="438">
        <f t="shared" si="1051"/>
        <v>4.5389999999999997</v>
      </c>
    </row>
    <row r="2380" spans="3:38" ht="20.25" x14ac:dyDescent="0.3">
      <c r="C2380" s="437">
        <v>26</v>
      </c>
      <c r="D2380" s="437" t="s">
        <v>41</v>
      </c>
      <c r="E2380" s="437">
        <v>12</v>
      </c>
      <c r="F2380" s="437">
        <v>12</v>
      </c>
      <c r="G2380" s="437">
        <v>230</v>
      </c>
      <c r="H2380" s="437">
        <v>230</v>
      </c>
      <c r="I2380" s="437">
        <v>230</v>
      </c>
      <c r="J2380" s="437">
        <v>230</v>
      </c>
      <c r="K2380" s="437">
        <v>33</v>
      </c>
      <c r="L2380" s="437">
        <v>11</v>
      </c>
      <c r="M2380" s="437">
        <v>11</v>
      </c>
      <c r="N2380" s="437">
        <v>11</v>
      </c>
      <c r="O2380" s="437">
        <v>0</v>
      </c>
      <c r="P2380" s="437">
        <v>0</v>
      </c>
      <c r="Q2380" s="438">
        <v>0</v>
      </c>
      <c r="R2380" s="437">
        <v>13142</v>
      </c>
      <c r="S2380" s="437">
        <v>394</v>
      </c>
      <c r="T2380" s="437">
        <v>93</v>
      </c>
      <c r="U2380" s="437">
        <v>14</v>
      </c>
      <c r="V2380" s="440">
        <f t="shared" si="1041"/>
        <v>15.053763440860216</v>
      </c>
      <c r="W2380" s="437">
        <f t="shared" si="1042"/>
        <v>79</v>
      </c>
      <c r="X2380" s="438">
        <v>14.339</v>
      </c>
      <c r="Y2380" s="437"/>
      <c r="Z2380" s="437"/>
      <c r="AA2380" s="437">
        <v>69</v>
      </c>
      <c r="AB2380" s="437">
        <v>8</v>
      </c>
      <c r="AC2380" s="440">
        <f t="shared" si="1053"/>
        <v>11.594202898550725</v>
      </c>
      <c r="AD2380" s="437">
        <f t="shared" si="1052"/>
        <v>61</v>
      </c>
      <c r="AE2380" s="438"/>
      <c r="AF2380" s="437">
        <f t="shared" si="1048"/>
        <v>13142</v>
      </c>
      <c r="AG2380" s="437">
        <f t="shared" si="1049"/>
        <v>394</v>
      </c>
      <c r="AH2380" s="437">
        <f t="shared" si="1045"/>
        <v>162</v>
      </c>
      <c r="AI2380" s="437">
        <f t="shared" si="1050"/>
        <v>22</v>
      </c>
      <c r="AJ2380" s="440">
        <f t="shared" si="1046"/>
        <v>13.580246913580247</v>
      </c>
      <c r="AK2380" s="437">
        <f t="shared" si="1047"/>
        <v>140</v>
      </c>
      <c r="AL2380" s="438">
        <f t="shared" si="1051"/>
        <v>14.339</v>
      </c>
    </row>
    <row r="2381" spans="3:38" ht="20.25" x14ac:dyDescent="0.3">
      <c r="C2381" s="437">
        <v>27</v>
      </c>
      <c r="D2381" s="437" t="s">
        <v>42</v>
      </c>
      <c r="E2381" s="437">
        <v>12</v>
      </c>
      <c r="F2381" s="437">
        <v>10</v>
      </c>
      <c r="G2381" s="437">
        <v>171</v>
      </c>
      <c r="H2381" s="437">
        <v>170</v>
      </c>
      <c r="I2381" s="437">
        <v>171</v>
      </c>
      <c r="J2381" s="437">
        <v>171</v>
      </c>
      <c r="K2381" s="437">
        <v>48</v>
      </c>
      <c r="L2381" s="437">
        <v>55</v>
      </c>
      <c r="M2381" s="437">
        <v>55</v>
      </c>
      <c r="N2381" s="437">
        <v>55</v>
      </c>
      <c r="O2381" s="437">
        <v>29</v>
      </c>
      <c r="P2381" s="437">
        <v>9</v>
      </c>
      <c r="Q2381" s="438">
        <v>0.56799999999999995</v>
      </c>
      <c r="R2381" s="437">
        <v>171</v>
      </c>
      <c r="S2381" s="437">
        <v>171</v>
      </c>
      <c r="T2381" s="437">
        <v>107</v>
      </c>
      <c r="U2381" s="437">
        <v>50</v>
      </c>
      <c r="V2381" s="440">
        <f t="shared" si="1041"/>
        <v>46.728971962616825</v>
      </c>
      <c r="W2381" s="437">
        <f t="shared" si="1042"/>
        <v>57</v>
      </c>
      <c r="X2381" s="438">
        <v>2.8260000000000001</v>
      </c>
      <c r="Y2381" s="437">
        <v>0</v>
      </c>
      <c r="Z2381" s="437">
        <v>0</v>
      </c>
      <c r="AA2381" s="437">
        <v>69</v>
      </c>
      <c r="AB2381" s="437">
        <v>24</v>
      </c>
      <c r="AC2381" s="440">
        <f t="shared" si="1053"/>
        <v>34.782608695652172</v>
      </c>
      <c r="AD2381" s="437">
        <f t="shared" si="1052"/>
        <v>45</v>
      </c>
      <c r="AE2381" s="438">
        <v>5.57</v>
      </c>
      <c r="AF2381" s="437">
        <f t="shared" si="1048"/>
        <v>171</v>
      </c>
      <c r="AG2381" s="437">
        <f t="shared" si="1049"/>
        <v>171</v>
      </c>
      <c r="AH2381" s="437">
        <f t="shared" si="1045"/>
        <v>176</v>
      </c>
      <c r="AI2381" s="437">
        <f t="shared" si="1050"/>
        <v>74</v>
      </c>
      <c r="AJ2381" s="440">
        <f t="shared" si="1046"/>
        <v>42.045454545454547</v>
      </c>
      <c r="AK2381" s="437">
        <f t="shared" si="1047"/>
        <v>102</v>
      </c>
      <c r="AL2381" s="438">
        <f t="shared" si="1051"/>
        <v>8.3960000000000008</v>
      </c>
    </row>
    <row r="2382" spans="3:38" ht="20.25" x14ac:dyDescent="0.3">
      <c r="C2382" s="437">
        <v>28</v>
      </c>
      <c r="D2382" s="437" t="s">
        <v>43</v>
      </c>
      <c r="E2382" s="437">
        <v>10</v>
      </c>
      <c r="F2382" s="437">
        <v>10</v>
      </c>
      <c r="G2382" s="437">
        <v>148</v>
      </c>
      <c r="H2382" s="437">
        <v>148</v>
      </c>
      <c r="I2382" s="437">
        <v>148</v>
      </c>
      <c r="J2382" s="437">
        <v>148</v>
      </c>
      <c r="K2382" s="437">
        <v>44</v>
      </c>
      <c r="L2382" s="437">
        <v>45</v>
      </c>
      <c r="M2382" s="437">
        <v>45</v>
      </c>
      <c r="N2382" s="437">
        <v>30</v>
      </c>
      <c r="O2382" s="437"/>
      <c r="P2382" s="437"/>
      <c r="Q2382" s="438">
        <v>0</v>
      </c>
      <c r="R2382" s="437">
        <v>164</v>
      </c>
      <c r="S2382" s="437">
        <v>75</v>
      </c>
      <c r="T2382" s="437">
        <v>82</v>
      </c>
      <c r="U2382" s="437">
        <v>21</v>
      </c>
      <c r="V2382" s="440">
        <f t="shared" si="1041"/>
        <v>25.609756097560975</v>
      </c>
      <c r="W2382" s="437">
        <f t="shared" si="1042"/>
        <v>61</v>
      </c>
      <c r="X2382" s="438">
        <v>1.68</v>
      </c>
      <c r="Y2382" s="437">
        <v>38</v>
      </c>
      <c r="Z2382" s="437">
        <v>0</v>
      </c>
      <c r="AA2382" s="437">
        <v>29</v>
      </c>
      <c r="AB2382" s="437">
        <v>3</v>
      </c>
      <c r="AC2382" s="440">
        <f t="shared" si="1053"/>
        <v>10.344827586206897</v>
      </c>
      <c r="AD2382" s="437">
        <f t="shared" si="1052"/>
        <v>26</v>
      </c>
      <c r="AE2382" s="438">
        <v>1.62</v>
      </c>
      <c r="AF2382" s="437">
        <f t="shared" si="1048"/>
        <v>202</v>
      </c>
      <c r="AG2382" s="437">
        <f t="shared" si="1049"/>
        <v>75</v>
      </c>
      <c r="AH2382" s="437">
        <f>SUM(T2382,AA2382)</f>
        <v>111</v>
      </c>
      <c r="AI2382" s="437">
        <f t="shared" si="1050"/>
        <v>24</v>
      </c>
      <c r="AJ2382" s="440">
        <f t="shared" si="1046"/>
        <v>21.621621621621621</v>
      </c>
      <c r="AK2382" s="437">
        <f t="shared" si="1047"/>
        <v>87</v>
      </c>
      <c r="AL2382" s="438">
        <f t="shared" si="1051"/>
        <v>3.3</v>
      </c>
    </row>
    <row r="2383" spans="3:38" ht="20.25" x14ac:dyDescent="0.3">
      <c r="C2383" s="437">
        <v>29</v>
      </c>
      <c r="D2383" s="437" t="s">
        <v>44</v>
      </c>
      <c r="E2383" s="437">
        <v>7</v>
      </c>
      <c r="F2383" s="437">
        <v>7</v>
      </c>
      <c r="G2383" s="437">
        <v>96</v>
      </c>
      <c r="H2383" s="437"/>
      <c r="I2383" s="437">
        <v>96</v>
      </c>
      <c r="J2383" s="437">
        <v>96</v>
      </c>
      <c r="K2383" s="437">
        <v>96</v>
      </c>
      <c r="L2383" s="437">
        <v>6</v>
      </c>
      <c r="M2383" s="437">
        <v>6</v>
      </c>
      <c r="N2383" s="437">
        <v>6</v>
      </c>
      <c r="O2383" s="437">
        <v>29</v>
      </c>
      <c r="P2383" s="437">
        <v>29</v>
      </c>
      <c r="Q2383" s="438">
        <v>0.42799999999999999</v>
      </c>
      <c r="R2383" s="437">
        <v>96</v>
      </c>
      <c r="S2383" s="437">
        <v>96</v>
      </c>
      <c r="T2383" s="437">
        <v>47</v>
      </c>
      <c r="U2383" s="437">
        <v>0</v>
      </c>
      <c r="V2383" s="440">
        <f t="shared" si="1041"/>
        <v>0</v>
      </c>
      <c r="W2383" s="437">
        <f t="shared" si="1042"/>
        <v>47</v>
      </c>
      <c r="X2383" s="438">
        <v>0</v>
      </c>
      <c r="Y2383" s="437"/>
      <c r="Z2383" s="437"/>
      <c r="AA2383" s="437">
        <v>0</v>
      </c>
      <c r="AB2383" s="437">
        <v>0</v>
      </c>
      <c r="AC2383" s="440">
        <f t="shared" si="1053"/>
        <v>0</v>
      </c>
      <c r="AD2383" s="437">
        <f t="shared" si="1052"/>
        <v>0</v>
      </c>
      <c r="AE2383" s="438">
        <v>0</v>
      </c>
      <c r="AF2383" s="437">
        <f t="shared" si="1048"/>
        <v>96</v>
      </c>
      <c r="AG2383" s="437">
        <f t="shared" si="1049"/>
        <v>96</v>
      </c>
      <c r="AH2383" s="437">
        <f>SUM(T2383,AA2383)</f>
        <v>47</v>
      </c>
      <c r="AI2383" s="437">
        <f>U2383+AB2383</f>
        <v>0</v>
      </c>
      <c r="AJ2383" s="440">
        <f t="shared" si="1046"/>
        <v>0</v>
      </c>
      <c r="AK2383" s="437">
        <f t="shared" si="1047"/>
        <v>47</v>
      </c>
      <c r="AL2383" s="438">
        <f t="shared" si="1051"/>
        <v>0</v>
      </c>
    </row>
    <row r="2384" spans="3:38" ht="20.25" x14ac:dyDescent="0.3">
      <c r="C2384" s="437">
        <v>30</v>
      </c>
      <c r="D2384" s="437" t="s">
        <v>45</v>
      </c>
      <c r="E2384" s="437">
        <v>18</v>
      </c>
      <c r="F2384" s="437">
        <v>18</v>
      </c>
      <c r="G2384" s="437">
        <v>262</v>
      </c>
      <c r="H2384" s="437">
        <v>262</v>
      </c>
      <c r="I2384" s="437">
        <v>262</v>
      </c>
      <c r="J2384" s="437">
        <v>262</v>
      </c>
      <c r="K2384" s="437">
        <v>0</v>
      </c>
      <c r="L2384" s="437">
        <v>17</v>
      </c>
      <c r="M2384" s="437">
        <v>17</v>
      </c>
      <c r="N2384" s="437">
        <v>17</v>
      </c>
      <c r="O2384" s="437">
        <v>0</v>
      </c>
      <c r="P2384" s="437">
        <v>0</v>
      </c>
      <c r="Q2384" s="438">
        <v>0</v>
      </c>
      <c r="R2384" s="437">
        <v>3792</v>
      </c>
      <c r="S2384" s="437">
        <v>3219</v>
      </c>
      <c r="T2384" s="437">
        <v>89</v>
      </c>
      <c r="U2384" s="437">
        <v>89</v>
      </c>
      <c r="V2384" s="440">
        <f t="shared" si="1041"/>
        <v>100</v>
      </c>
      <c r="W2384" s="437">
        <f t="shared" si="1042"/>
        <v>0</v>
      </c>
      <c r="X2384" s="438">
        <v>8.4849999999999994</v>
      </c>
      <c r="Y2384" s="437">
        <v>0</v>
      </c>
      <c r="Z2384" s="437"/>
      <c r="AA2384" s="437">
        <v>118</v>
      </c>
      <c r="AB2384" s="437">
        <v>118</v>
      </c>
      <c r="AC2384" s="440">
        <f t="shared" si="1053"/>
        <v>100</v>
      </c>
      <c r="AD2384" s="437">
        <f t="shared" si="1052"/>
        <v>0</v>
      </c>
      <c r="AE2384" s="438">
        <v>4.3380000000000001</v>
      </c>
      <c r="AF2384" s="437">
        <f t="shared" si="1048"/>
        <v>3792</v>
      </c>
      <c r="AG2384" s="437">
        <f t="shared" si="1049"/>
        <v>3219</v>
      </c>
      <c r="AH2384" s="437">
        <f>SUM(T2384,AA2384)</f>
        <v>207</v>
      </c>
      <c r="AI2384" s="437">
        <f t="shared" ref="AI2384" si="1054">U2384+AB2384</f>
        <v>207</v>
      </c>
      <c r="AJ2384" s="440">
        <f t="shared" si="1046"/>
        <v>100</v>
      </c>
      <c r="AK2384" s="437">
        <f t="shared" si="1047"/>
        <v>0</v>
      </c>
      <c r="AL2384" s="438">
        <f t="shared" si="1051"/>
        <v>12.823</v>
      </c>
    </row>
    <row r="2385" spans="3:38" ht="20.25" x14ac:dyDescent="0.3">
      <c r="C2385" s="441"/>
      <c r="D2385" s="441" t="s">
        <v>46</v>
      </c>
      <c r="E2385" s="441">
        <f t="shared" ref="E2385:F2385" si="1055">SUM(E2355:E2384)</f>
        <v>340</v>
      </c>
      <c r="F2385" s="441">
        <f t="shared" si="1055"/>
        <v>322</v>
      </c>
      <c r="G2385" s="441">
        <f>SUM(G2355:G2384)</f>
        <v>6227</v>
      </c>
      <c r="H2385" s="441">
        <f t="shared" ref="H2385" si="1056">SUM(H2355:H2384)</f>
        <v>3459</v>
      </c>
      <c r="I2385" s="441">
        <f>SUM(I2355:I2384)</f>
        <v>6230</v>
      </c>
      <c r="J2385" s="441">
        <f t="shared" ref="J2385:P2385" si="1057">SUM(J2355:J2384)</f>
        <v>6109</v>
      </c>
      <c r="K2385" s="441">
        <f t="shared" si="1057"/>
        <v>3319</v>
      </c>
      <c r="L2385" s="441">
        <f t="shared" si="1057"/>
        <v>1098</v>
      </c>
      <c r="M2385" s="441">
        <f t="shared" si="1057"/>
        <v>1096</v>
      </c>
      <c r="N2385" s="441">
        <f t="shared" si="1057"/>
        <v>997</v>
      </c>
      <c r="O2385" s="441">
        <f t="shared" si="1057"/>
        <v>814</v>
      </c>
      <c r="P2385" s="441">
        <f t="shared" si="1057"/>
        <v>432</v>
      </c>
      <c r="Q2385" s="442">
        <f>SUM(Q2355:Q2384)</f>
        <v>20.305</v>
      </c>
      <c r="R2385" s="441">
        <f t="shared" ref="R2385:U2385" si="1058">SUM(R2355:R2384)</f>
        <v>98088</v>
      </c>
      <c r="S2385" s="441">
        <f t="shared" si="1058"/>
        <v>49609</v>
      </c>
      <c r="T2385" s="441">
        <f t="shared" si="1058"/>
        <v>5199</v>
      </c>
      <c r="U2385" s="441">
        <f t="shared" si="1058"/>
        <v>2727</v>
      </c>
      <c r="V2385" s="443">
        <f t="shared" si="1041"/>
        <v>52.452394691286784</v>
      </c>
      <c r="W2385" s="437">
        <f t="shared" si="1042"/>
        <v>2472</v>
      </c>
      <c r="X2385" s="442">
        <f t="shared" ref="X2385:AB2385" si="1059">SUM(X2355:X2384)</f>
        <v>220.70599999999996</v>
      </c>
      <c r="Y2385" s="441">
        <f t="shared" si="1059"/>
        <v>67</v>
      </c>
      <c r="Z2385" s="441">
        <f t="shared" si="1059"/>
        <v>0</v>
      </c>
      <c r="AA2385" s="441">
        <f t="shared" si="1059"/>
        <v>1201</v>
      </c>
      <c r="AB2385" s="441">
        <f t="shared" si="1059"/>
        <v>624</v>
      </c>
      <c r="AC2385" s="443">
        <f t="shared" si="1053"/>
        <v>51.956702747710239</v>
      </c>
      <c r="AD2385" s="437">
        <f t="shared" si="1052"/>
        <v>577</v>
      </c>
      <c r="AE2385" s="442">
        <f t="shared" ref="AE2385:AG2385" si="1060">SUM(AE2355:AE2384)</f>
        <v>26.63</v>
      </c>
      <c r="AF2385" s="441">
        <f t="shared" si="1060"/>
        <v>98155</v>
      </c>
      <c r="AG2385" s="441">
        <f t="shared" si="1060"/>
        <v>49609</v>
      </c>
      <c r="AH2385" s="441">
        <f>SUM(AH2355:AH2384)</f>
        <v>6400</v>
      </c>
      <c r="AI2385" s="441">
        <f>SUM(AI2355:AI2384)</f>
        <v>3351</v>
      </c>
      <c r="AJ2385" s="443">
        <f t="shared" si="1046"/>
        <v>52.359375</v>
      </c>
      <c r="AK2385" s="441">
        <f>SUM(AK2355:AK2384)</f>
        <v>3049</v>
      </c>
      <c r="AL2385" s="442">
        <f>SUM(AL2355:AL2384)</f>
        <v>244.00599999999994</v>
      </c>
    </row>
    <row r="2386" spans="3:38" ht="12.75" x14ac:dyDescent="0.2"/>
    <row r="2387" spans="3:38" ht="12.75" x14ac:dyDescent="0.2"/>
    <row r="2388" spans="3:38" ht="12.75" x14ac:dyDescent="0.2"/>
    <row r="2389" spans="3:38" ht="12.75" x14ac:dyDescent="0.2"/>
    <row r="2390" spans="3:38" ht="12.75" x14ac:dyDescent="0.2"/>
    <row r="2391" spans="3:38" ht="20.25" x14ac:dyDescent="0.2">
      <c r="C2391" s="782" t="s">
        <v>351</v>
      </c>
      <c r="D2391" s="783"/>
      <c r="E2391" s="783"/>
      <c r="F2391" s="783"/>
      <c r="G2391" s="783"/>
      <c r="H2391" s="783"/>
      <c r="I2391" s="783"/>
      <c r="J2391" s="783"/>
      <c r="K2391" s="783"/>
      <c r="L2391" s="783"/>
      <c r="M2391" s="783"/>
      <c r="N2391" s="783"/>
      <c r="O2391" s="783"/>
      <c r="P2391" s="783"/>
      <c r="Q2391" s="783"/>
      <c r="R2391" s="783"/>
      <c r="S2391" s="783"/>
      <c r="T2391" s="783"/>
      <c r="U2391" s="783"/>
      <c r="V2391" s="783"/>
      <c r="W2391" s="783"/>
      <c r="X2391" s="784"/>
      <c r="Y2391" s="785" t="s">
        <v>351</v>
      </c>
      <c r="Z2391" s="785"/>
      <c r="AA2391" s="785"/>
      <c r="AB2391" s="785"/>
      <c r="AC2391" s="785"/>
      <c r="AD2391" s="785"/>
      <c r="AE2391" s="785"/>
      <c r="AF2391" s="785"/>
      <c r="AG2391" s="785"/>
      <c r="AH2391" s="785"/>
      <c r="AI2391" s="785"/>
      <c r="AJ2391" s="785"/>
      <c r="AK2391" s="785"/>
      <c r="AL2391" s="785"/>
    </row>
    <row r="2392" spans="3:38" ht="20.25" x14ac:dyDescent="0.3">
      <c r="C2392" s="786" t="s">
        <v>2</v>
      </c>
      <c r="D2392" s="786" t="s">
        <v>3</v>
      </c>
      <c r="E2392" s="789" t="s">
        <v>4</v>
      </c>
      <c r="F2392" s="790"/>
      <c r="G2392" s="790"/>
      <c r="H2392" s="790"/>
      <c r="I2392" s="790"/>
      <c r="J2392" s="790"/>
      <c r="K2392" s="790"/>
      <c r="L2392" s="790"/>
      <c r="M2392" s="790"/>
      <c r="N2392" s="790"/>
      <c r="O2392" s="790"/>
      <c r="P2392" s="790"/>
      <c r="Q2392" s="791"/>
      <c r="R2392" s="789" t="s">
        <v>4</v>
      </c>
      <c r="S2392" s="790"/>
      <c r="T2392" s="790"/>
      <c r="U2392" s="790"/>
      <c r="V2392" s="790"/>
      <c r="W2392" s="790"/>
      <c r="X2392" s="791"/>
      <c r="Y2392" s="789" t="s">
        <v>9</v>
      </c>
      <c r="Z2392" s="790"/>
      <c r="AA2392" s="790"/>
      <c r="AB2392" s="790"/>
      <c r="AC2392" s="790"/>
      <c r="AD2392" s="790"/>
      <c r="AE2392" s="791"/>
      <c r="AF2392" s="789" t="s">
        <v>119</v>
      </c>
      <c r="AG2392" s="790"/>
      <c r="AH2392" s="790"/>
      <c r="AI2392" s="790"/>
      <c r="AJ2392" s="790"/>
      <c r="AK2392" s="790"/>
      <c r="AL2392" s="791"/>
    </row>
    <row r="2393" spans="3:38" ht="20.25" x14ac:dyDescent="0.3">
      <c r="C2393" s="787"/>
      <c r="D2393" s="787"/>
      <c r="E2393" s="789" t="s">
        <v>5</v>
      </c>
      <c r="F2393" s="790"/>
      <c r="G2393" s="790"/>
      <c r="H2393" s="790"/>
      <c r="I2393" s="790"/>
      <c r="J2393" s="790"/>
      <c r="K2393" s="790"/>
      <c r="L2393" s="790"/>
      <c r="M2393" s="790"/>
      <c r="N2393" s="790"/>
      <c r="O2393" s="790"/>
      <c r="P2393" s="790"/>
      <c r="Q2393" s="791"/>
      <c r="R2393" s="789" t="s">
        <v>64</v>
      </c>
      <c r="S2393" s="790"/>
      <c r="T2393" s="790"/>
      <c r="U2393" s="790"/>
      <c r="V2393" s="790"/>
      <c r="W2393" s="790"/>
      <c r="X2393" s="791"/>
      <c r="Y2393" s="789" t="s">
        <v>64</v>
      </c>
      <c r="Z2393" s="790"/>
      <c r="AA2393" s="790"/>
      <c r="AB2393" s="790"/>
      <c r="AC2393" s="790"/>
      <c r="AD2393" s="790"/>
      <c r="AE2393" s="791"/>
      <c r="AF2393" s="789" t="s">
        <v>64</v>
      </c>
      <c r="AG2393" s="790"/>
      <c r="AH2393" s="790"/>
      <c r="AI2393" s="790"/>
      <c r="AJ2393" s="790"/>
      <c r="AK2393" s="790"/>
      <c r="AL2393" s="791"/>
    </row>
    <row r="2394" spans="3:38" ht="20.25" x14ac:dyDescent="0.2">
      <c r="C2394" s="787"/>
      <c r="D2394" s="787"/>
      <c r="E2394" s="779" t="s">
        <v>15</v>
      </c>
      <c r="F2394" s="781"/>
      <c r="G2394" s="779" t="s">
        <v>256</v>
      </c>
      <c r="H2394" s="781"/>
      <c r="I2394" s="779" t="s">
        <v>257</v>
      </c>
      <c r="J2394" s="780"/>
      <c r="K2394" s="781"/>
      <c r="L2394" s="779" t="s">
        <v>258</v>
      </c>
      <c r="M2394" s="780"/>
      <c r="N2394" s="781"/>
      <c r="O2394" s="792" t="s">
        <v>158</v>
      </c>
      <c r="P2394" s="793"/>
      <c r="Q2394" s="794"/>
      <c r="R2394" s="779" t="s">
        <v>7</v>
      </c>
      <c r="S2394" s="781"/>
      <c r="T2394" s="779" t="s">
        <v>8</v>
      </c>
      <c r="U2394" s="780"/>
      <c r="V2394" s="780"/>
      <c r="W2394" s="780"/>
      <c r="X2394" s="781"/>
      <c r="Y2394" s="779" t="s">
        <v>7</v>
      </c>
      <c r="Z2394" s="781"/>
      <c r="AA2394" s="779" t="s">
        <v>8</v>
      </c>
      <c r="AB2394" s="780"/>
      <c r="AC2394" s="780"/>
      <c r="AD2394" s="780"/>
      <c r="AE2394" s="781"/>
      <c r="AF2394" s="779" t="s">
        <v>7</v>
      </c>
      <c r="AG2394" s="781"/>
      <c r="AH2394" s="779" t="s">
        <v>8</v>
      </c>
      <c r="AI2394" s="780"/>
      <c r="AJ2394" s="780"/>
      <c r="AK2394" s="780"/>
      <c r="AL2394" s="781"/>
    </row>
    <row r="2395" spans="3:38" ht="20.25" x14ac:dyDescent="0.2">
      <c r="C2395" s="787"/>
      <c r="D2395" s="787"/>
      <c r="E2395" s="779" t="s">
        <v>55</v>
      </c>
      <c r="F2395" s="781"/>
      <c r="G2395" s="779" t="s">
        <v>56</v>
      </c>
      <c r="H2395" s="781"/>
      <c r="I2395" s="779" t="s">
        <v>61</v>
      </c>
      <c r="J2395" s="780"/>
      <c r="K2395" s="781"/>
      <c r="L2395" s="779" t="s">
        <v>62</v>
      </c>
      <c r="M2395" s="780"/>
      <c r="N2395" s="781"/>
      <c r="O2395" s="795"/>
      <c r="P2395" s="796"/>
      <c r="Q2395" s="797"/>
      <c r="R2395" s="779" t="s">
        <v>65</v>
      </c>
      <c r="S2395" s="781"/>
      <c r="T2395" s="779" t="s">
        <v>69</v>
      </c>
      <c r="U2395" s="780"/>
      <c r="V2395" s="780"/>
      <c r="W2395" s="780"/>
      <c r="X2395" s="781"/>
      <c r="Y2395" s="779" t="s">
        <v>70</v>
      </c>
      <c r="Z2395" s="781"/>
      <c r="AA2395" s="779" t="s">
        <v>69</v>
      </c>
      <c r="AB2395" s="780"/>
      <c r="AC2395" s="780"/>
      <c r="AD2395" s="780"/>
      <c r="AE2395" s="781"/>
      <c r="AF2395" s="779" t="s">
        <v>70</v>
      </c>
      <c r="AG2395" s="781"/>
      <c r="AH2395" s="779" t="s">
        <v>69</v>
      </c>
      <c r="AI2395" s="780"/>
      <c r="AJ2395" s="780"/>
      <c r="AK2395" s="780"/>
      <c r="AL2395" s="781"/>
    </row>
    <row r="2396" spans="3:38" ht="101.25" x14ac:dyDescent="0.2">
      <c r="C2396" s="788"/>
      <c r="D2396" s="788"/>
      <c r="E2396" s="458" t="s">
        <v>75</v>
      </c>
      <c r="F2396" s="458" t="s">
        <v>76</v>
      </c>
      <c r="G2396" s="458" t="s">
        <v>57</v>
      </c>
      <c r="H2396" s="458" t="s">
        <v>77</v>
      </c>
      <c r="I2396" s="458" t="s">
        <v>58</v>
      </c>
      <c r="J2396" s="458" t="s">
        <v>59</v>
      </c>
      <c r="K2396" s="458" t="s">
        <v>60</v>
      </c>
      <c r="L2396" s="458" t="s">
        <v>58</v>
      </c>
      <c r="M2396" s="458" t="s">
        <v>59</v>
      </c>
      <c r="N2396" s="458" t="s">
        <v>63</v>
      </c>
      <c r="O2396" s="458" t="s">
        <v>170</v>
      </c>
      <c r="P2396" s="458" t="s">
        <v>171</v>
      </c>
      <c r="Q2396" s="458" t="s">
        <v>161</v>
      </c>
      <c r="R2396" s="458" t="s">
        <v>59</v>
      </c>
      <c r="S2396" s="458" t="s">
        <v>66</v>
      </c>
      <c r="T2396" s="458" t="s">
        <v>67</v>
      </c>
      <c r="U2396" s="458" t="s">
        <v>68</v>
      </c>
      <c r="V2396" s="458" t="s">
        <v>71</v>
      </c>
      <c r="W2396" s="458" t="s">
        <v>72</v>
      </c>
      <c r="X2396" s="458" t="s">
        <v>162</v>
      </c>
      <c r="Y2396" s="458" t="s">
        <v>59</v>
      </c>
      <c r="Z2396" s="458" t="s">
        <v>63</v>
      </c>
      <c r="AA2396" s="458" t="s">
        <v>67</v>
      </c>
      <c r="AB2396" s="458" t="s">
        <v>68</v>
      </c>
      <c r="AC2396" s="458" t="s">
        <v>71</v>
      </c>
      <c r="AD2396" s="458" t="s">
        <v>72</v>
      </c>
      <c r="AE2396" s="458" t="s">
        <v>221</v>
      </c>
      <c r="AF2396" s="458" t="s">
        <v>59</v>
      </c>
      <c r="AG2396" s="458" t="s">
        <v>63</v>
      </c>
      <c r="AH2396" s="458" t="s">
        <v>67</v>
      </c>
      <c r="AI2396" s="458" t="s">
        <v>68</v>
      </c>
      <c r="AJ2396" s="458" t="s">
        <v>71</v>
      </c>
      <c r="AK2396" s="458" t="s">
        <v>72</v>
      </c>
      <c r="AL2396" s="458" t="s">
        <v>172</v>
      </c>
    </row>
    <row r="2397" spans="3:38" ht="20.25" x14ac:dyDescent="0.3">
      <c r="C2397" s="436">
        <v>1</v>
      </c>
      <c r="D2397" s="436">
        <v>2</v>
      </c>
      <c r="E2397" s="436">
        <v>3</v>
      </c>
      <c r="F2397" s="436">
        <v>4</v>
      </c>
      <c r="G2397" s="436">
        <v>5</v>
      </c>
      <c r="H2397" s="436">
        <v>6</v>
      </c>
      <c r="I2397" s="436">
        <v>7</v>
      </c>
      <c r="J2397" s="436">
        <v>8</v>
      </c>
      <c r="K2397" s="436">
        <v>9</v>
      </c>
      <c r="L2397" s="436">
        <v>10</v>
      </c>
      <c r="M2397" s="436">
        <v>11</v>
      </c>
      <c r="N2397" s="436">
        <v>12</v>
      </c>
      <c r="O2397" s="436">
        <v>13</v>
      </c>
      <c r="P2397" s="436">
        <v>14</v>
      </c>
      <c r="Q2397" s="436">
        <v>15</v>
      </c>
      <c r="R2397" s="436">
        <v>16</v>
      </c>
      <c r="S2397" s="436">
        <v>17</v>
      </c>
      <c r="T2397" s="436">
        <v>18</v>
      </c>
      <c r="U2397" s="436">
        <v>19</v>
      </c>
      <c r="V2397" s="436">
        <v>20</v>
      </c>
      <c r="W2397" s="436">
        <v>21</v>
      </c>
      <c r="X2397" s="436">
        <v>22</v>
      </c>
      <c r="Y2397" s="436">
        <v>23</v>
      </c>
      <c r="Z2397" s="436">
        <v>24</v>
      </c>
      <c r="AA2397" s="436">
        <v>25</v>
      </c>
      <c r="AB2397" s="436">
        <v>26</v>
      </c>
      <c r="AC2397" s="436">
        <v>27</v>
      </c>
      <c r="AD2397" s="436">
        <v>28</v>
      </c>
      <c r="AE2397" s="436">
        <v>29</v>
      </c>
      <c r="AF2397" s="436">
        <v>30</v>
      </c>
      <c r="AG2397" s="436">
        <v>31</v>
      </c>
      <c r="AH2397" s="436">
        <v>32</v>
      </c>
      <c r="AI2397" s="436">
        <v>33</v>
      </c>
      <c r="AJ2397" s="436">
        <v>34</v>
      </c>
      <c r="AK2397" s="436">
        <v>35</v>
      </c>
      <c r="AL2397" s="436">
        <v>36</v>
      </c>
    </row>
    <row r="2398" spans="3:38" ht="20.25" x14ac:dyDescent="0.3">
      <c r="C2398" s="437">
        <v>1</v>
      </c>
      <c r="D2398" s="437" t="s">
        <v>16</v>
      </c>
      <c r="E2398" s="437">
        <v>9</v>
      </c>
      <c r="F2398" s="437">
        <v>9</v>
      </c>
      <c r="G2398" s="437">
        <v>209</v>
      </c>
      <c r="H2398" s="437">
        <v>209</v>
      </c>
      <c r="I2398" s="437">
        <v>209</v>
      </c>
      <c r="J2398" s="437">
        <v>209</v>
      </c>
      <c r="K2398" s="437">
        <v>0</v>
      </c>
      <c r="L2398" s="437">
        <v>24</v>
      </c>
      <c r="M2398" s="437">
        <v>24</v>
      </c>
      <c r="N2398" s="437">
        <v>24</v>
      </c>
      <c r="O2398" s="437">
        <v>3</v>
      </c>
      <c r="P2398" s="437">
        <v>3</v>
      </c>
      <c r="Q2398" s="438"/>
      <c r="R2398" s="439">
        <v>213</v>
      </c>
      <c r="S2398" s="437">
        <v>213</v>
      </c>
      <c r="T2398" s="437">
        <v>173</v>
      </c>
      <c r="U2398" s="437">
        <v>82</v>
      </c>
      <c r="V2398" s="440">
        <f t="shared" ref="V2398:V2420" si="1061">IF(U2398&lt;&gt;0,(U2398/T2398*100),0)</f>
        <v>47.398843930635834</v>
      </c>
      <c r="W2398" s="437">
        <f t="shared" ref="W2398:W2409" si="1062">T2398-U2398</f>
        <v>91</v>
      </c>
      <c r="X2398" s="438">
        <v>18.335999999999999</v>
      </c>
      <c r="Y2398" s="437"/>
      <c r="Z2398" s="437"/>
      <c r="AA2398" s="437"/>
      <c r="AB2398" s="437"/>
      <c r="AC2398" s="440">
        <f t="shared" ref="AC2398:AC2416" si="1063">IF(AB2398&lt;&gt;0,(AB2398/AA2398*100),0)</f>
        <v>0</v>
      </c>
      <c r="AD2398" s="437">
        <f t="shared" ref="AD2398:AD2405" si="1064">AA2398-AB2398</f>
        <v>0</v>
      </c>
      <c r="AE2398" s="438"/>
      <c r="AF2398" s="437">
        <f>SUM(R2398,Y2398)</f>
        <v>213</v>
      </c>
      <c r="AG2398" s="437">
        <f>SUM(S2398,Z2398)</f>
        <v>213</v>
      </c>
      <c r="AH2398" s="437">
        <f t="shared" ref="AH2398:AH2424" si="1065">SUM(T2398,AA2398)</f>
        <v>173</v>
      </c>
      <c r="AI2398" s="437">
        <f>U2398+AB2398</f>
        <v>82</v>
      </c>
      <c r="AJ2398" s="440">
        <f t="shared" ref="AJ2398:AJ2428" si="1066">IF(AI2398&lt;&gt;0,(AI2398/AH2398*100),0)</f>
        <v>47.398843930635834</v>
      </c>
      <c r="AK2398" s="437">
        <f t="shared" ref="AK2398:AK2427" si="1067">AH2398-AI2398</f>
        <v>91</v>
      </c>
      <c r="AL2398" s="438">
        <f>SUM(X2398,AE2398)</f>
        <v>18.335999999999999</v>
      </c>
    </row>
    <row r="2399" spans="3:38" ht="20.25" x14ac:dyDescent="0.3">
      <c r="C2399" s="437">
        <v>2</v>
      </c>
      <c r="D2399" s="437" t="s">
        <v>190</v>
      </c>
      <c r="E2399" s="437">
        <v>15</v>
      </c>
      <c r="F2399" s="437">
        <v>15</v>
      </c>
      <c r="G2399" s="437">
        <v>284</v>
      </c>
      <c r="H2399" s="437">
        <v>120</v>
      </c>
      <c r="I2399" s="437">
        <v>285</v>
      </c>
      <c r="J2399" s="437">
        <v>285</v>
      </c>
      <c r="K2399" s="437">
        <v>139</v>
      </c>
      <c r="L2399" s="437">
        <v>14</v>
      </c>
      <c r="M2399" s="437">
        <v>14</v>
      </c>
      <c r="N2399" s="437">
        <v>4</v>
      </c>
      <c r="O2399" s="437">
        <v>66</v>
      </c>
      <c r="P2399" s="437">
        <v>33</v>
      </c>
      <c r="Q2399" s="438">
        <v>7.5380000000000003</v>
      </c>
      <c r="R2399" s="437">
        <v>13941</v>
      </c>
      <c r="S2399" s="437">
        <v>8814</v>
      </c>
      <c r="T2399" s="437">
        <v>373</v>
      </c>
      <c r="U2399" s="437">
        <v>164</v>
      </c>
      <c r="V2399" s="440">
        <f t="shared" si="1061"/>
        <v>43.967828418230567</v>
      </c>
      <c r="W2399" s="437">
        <f t="shared" si="1062"/>
        <v>209</v>
      </c>
      <c r="X2399" s="438">
        <v>15.952999999999999</v>
      </c>
      <c r="Y2399" s="437"/>
      <c r="Z2399" s="437"/>
      <c r="AA2399" s="437"/>
      <c r="AB2399" s="437"/>
      <c r="AC2399" s="440">
        <f t="shared" si="1063"/>
        <v>0</v>
      </c>
      <c r="AD2399" s="437">
        <f t="shared" si="1064"/>
        <v>0</v>
      </c>
      <c r="AE2399" s="438"/>
      <c r="AF2399" s="437">
        <f t="shared" ref="AF2399:AF2427" si="1068">SUM(R2399,Y2399)</f>
        <v>13941</v>
      </c>
      <c r="AG2399" s="437">
        <f t="shared" ref="AG2399:AG2427" si="1069">SUM(S2399,Z2399)</f>
        <v>8814</v>
      </c>
      <c r="AH2399" s="437">
        <f t="shared" si="1065"/>
        <v>373</v>
      </c>
      <c r="AI2399" s="437">
        <f t="shared" ref="AI2399:AI2425" si="1070">U2399+AB2399</f>
        <v>164</v>
      </c>
      <c r="AJ2399" s="440">
        <f t="shared" si="1066"/>
        <v>43.967828418230567</v>
      </c>
      <c r="AK2399" s="437">
        <f t="shared" si="1067"/>
        <v>209</v>
      </c>
      <c r="AL2399" s="438">
        <f>SUM(X2399,AE2399)</f>
        <v>15.952999999999999</v>
      </c>
    </row>
    <row r="2400" spans="3:38" ht="20.25" x14ac:dyDescent="0.3">
      <c r="C2400" s="437">
        <v>3</v>
      </c>
      <c r="D2400" s="437" t="s">
        <v>18</v>
      </c>
      <c r="E2400" s="437">
        <v>13</v>
      </c>
      <c r="F2400" s="437">
        <v>13</v>
      </c>
      <c r="G2400" s="437">
        <v>289</v>
      </c>
      <c r="H2400" s="437">
        <v>73</v>
      </c>
      <c r="I2400" s="437">
        <v>289</v>
      </c>
      <c r="J2400" s="437">
        <v>289</v>
      </c>
      <c r="K2400" s="437">
        <v>147</v>
      </c>
      <c r="L2400" s="437">
        <v>60</v>
      </c>
      <c r="M2400" s="437">
        <v>60</v>
      </c>
      <c r="N2400" s="437">
        <v>29</v>
      </c>
      <c r="O2400" s="437">
        <v>11</v>
      </c>
      <c r="P2400" s="437">
        <v>0</v>
      </c>
      <c r="Q2400" s="438">
        <v>0</v>
      </c>
      <c r="R2400" s="437">
        <v>15366</v>
      </c>
      <c r="S2400" s="437">
        <v>2344</v>
      </c>
      <c r="T2400" s="437">
        <v>438</v>
      </c>
      <c r="U2400" s="437">
        <v>311</v>
      </c>
      <c r="V2400" s="440">
        <f t="shared" si="1061"/>
        <v>71.004566210045667</v>
      </c>
      <c r="W2400" s="437">
        <f t="shared" si="1062"/>
        <v>127</v>
      </c>
      <c r="X2400" s="438">
        <v>15.88</v>
      </c>
      <c r="Y2400" s="437">
        <v>0</v>
      </c>
      <c r="Z2400" s="437">
        <v>0</v>
      </c>
      <c r="AA2400" s="437">
        <v>25</v>
      </c>
      <c r="AB2400" s="437">
        <v>14</v>
      </c>
      <c r="AC2400" s="440">
        <f t="shared" si="1063"/>
        <v>56.000000000000007</v>
      </c>
      <c r="AD2400" s="437">
        <f t="shared" si="1064"/>
        <v>11</v>
      </c>
      <c r="AE2400" s="438">
        <v>0.33</v>
      </c>
      <c r="AF2400" s="437">
        <f t="shared" si="1068"/>
        <v>15366</v>
      </c>
      <c r="AG2400" s="437">
        <f t="shared" si="1069"/>
        <v>2344</v>
      </c>
      <c r="AH2400" s="437">
        <f t="shared" si="1065"/>
        <v>463</v>
      </c>
      <c r="AI2400" s="437">
        <f t="shared" si="1070"/>
        <v>325</v>
      </c>
      <c r="AJ2400" s="440">
        <f t="shared" si="1066"/>
        <v>70.194384449244069</v>
      </c>
      <c r="AK2400" s="437">
        <f t="shared" si="1067"/>
        <v>138</v>
      </c>
      <c r="AL2400" s="438">
        <f>SUM(X2400,AE2400)</f>
        <v>16.21</v>
      </c>
    </row>
    <row r="2401" spans="3:38" ht="20.25" x14ac:dyDescent="0.3">
      <c r="C2401" s="437">
        <v>4</v>
      </c>
      <c r="D2401" s="437" t="s">
        <v>19</v>
      </c>
      <c r="E2401" s="437">
        <v>13</v>
      </c>
      <c r="F2401" s="437">
        <v>13</v>
      </c>
      <c r="G2401" s="437">
        <v>246</v>
      </c>
      <c r="H2401" s="437">
        <v>0</v>
      </c>
      <c r="I2401" s="437">
        <v>246</v>
      </c>
      <c r="J2401" s="437">
        <v>208</v>
      </c>
      <c r="K2401" s="437">
        <v>230</v>
      </c>
      <c r="L2401" s="437">
        <v>12</v>
      </c>
      <c r="M2401" s="437">
        <v>12</v>
      </c>
      <c r="N2401" s="437">
        <v>12</v>
      </c>
      <c r="O2401" s="437">
        <v>21</v>
      </c>
      <c r="P2401" s="437">
        <v>9</v>
      </c>
      <c r="Q2401" s="438"/>
      <c r="R2401" s="437">
        <v>500</v>
      </c>
      <c r="S2401" s="437">
        <v>500</v>
      </c>
      <c r="T2401" s="437">
        <v>331</v>
      </c>
      <c r="U2401" s="437">
        <v>260</v>
      </c>
      <c r="V2401" s="440">
        <f t="shared" si="1061"/>
        <v>78.549848942598189</v>
      </c>
      <c r="W2401" s="437">
        <f t="shared" si="1062"/>
        <v>71</v>
      </c>
      <c r="X2401" s="438">
        <v>21.850999999999999</v>
      </c>
      <c r="Y2401" s="437"/>
      <c r="Z2401" s="437"/>
      <c r="AA2401" s="437"/>
      <c r="AB2401" s="437"/>
      <c r="AC2401" s="440">
        <f t="shared" si="1063"/>
        <v>0</v>
      </c>
      <c r="AD2401" s="437">
        <f t="shared" si="1064"/>
        <v>0</v>
      </c>
      <c r="AE2401" s="438"/>
      <c r="AF2401" s="437">
        <f t="shared" si="1068"/>
        <v>500</v>
      </c>
      <c r="AG2401" s="437">
        <f t="shared" si="1069"/>
        <v>500</v>
      </c>
      <c r="AH2401" s="437">
        <f t="shared" si="1065"/>
        <v>331</v>
      </c>
      <c r="AI2401" s="437">
        <f t="shared" si="1070"/>
        <v>260</v>
      </c>
      <c r="AJ2401" s="440">
        <f t="shared" si="1066"/>
        <v>78.549848942598189</v>
      </c>
      <c r="AK2401" s="437">
        <f t="shared" si="1067"/>
        <v>71</v>
      </c>
      <c r="AL2401" s="438">
        <f>SUM(X2401,AE2401)</f>
        <v>21.850999999999999</v>
      </c>
    </row>
    <row r="2402" spans="3:38" ht="20.25" x14ac:dyDescent="0.3">
      <c r="C2402" s="437">
        <v>5</v>
      </c>
      <c r="D2402" s="437" t="s">
        <v>20</v>
      </c>
      <c r="E2402" s="437">
        <v>8</v>
      </c>
      <c r="F2402" s="437">
        <v>8</v>
      </c>
      <c r="G2402" s="437">
        <v>193</v>
      </c>
      <c r="H2402" s="437">
        <v>24</v>
      </c>
      <c r="I2402" s="437">
        <v>193</v>
      </c>
      <c r="J2402" s="437">
        <v>193</v>
      </c>
      <c r="K2402" s="437">
        <v>193</v>
      </c>
      <c r="L2402" s="437">
        <v>70</v>
      </c>
      <c r="M2402" s="437">
        <v>70</v>
      </c>
      <c r="N2402" s="437">
        <v>70</v>
      </c>
      <c r="O2402" s="437">
        <v>7</v>
      </c>
      <c r="P2402" s="437">
        <v>1</v>
      </c>
      <c r="Q2402" s="438">
        <v>0.1</v>
      </c>
      <c r="R2402" s="437">
        <v>0</v>
      </c>
      <c r="S2402" s="437">
        <v>0</v>
      </c>
      <c r="T2402" s="437">
        <v>326</v>
      </c>
      <c r="U2402" s="437">
        <v>207</v>
      </c>
      <c r="V2402" s="440">
        <f t="shared" si="1061"/>
        <v>63.49693251533742</v>
      </c>
      <c r="W2402" s="437">
        <f t="shared" si="1062"/>
        <v>119</v>
      </c>
      <c r="X2402" s="438">
        <v>20.149999999999999</v>
      </c>
      <c r="Y2402" s="437"/>
      <c r="Z2402" s="437"/>
      <c r="AA2402" s="437">
        <v>0</v>
      </c>
      <c r="AB2402" s="437">
        <v>0</v>
      </c>
      <c r="AC2402" s="440">
        <f t="shared" si="1063"/>
        <v>0</v>
      </c>
      <c r="AD2402" s="437">
        <f t="shared" si="1064"/>
        <v>0</v>
      </c>
      <c r="AE2402" s="438"/>
      <c r="AF2402" s="437">
        <f t="shared" si="1068"/>
        <v>0</v>
      </c>
      <c r="AG2402" s="437">
        <f t="shared" si="1069"/>
        <v>0</v>
      </c>
      <c r="AH2402" s="437">
        <f t="shared" si="1065"/>
        <v>326</v>
      </c>
      <c r="AI2402" s="437">
        <f t="shared" si="1070"/>
        <v>207</v>
      </c>
      <c r="AJ2402" s="440">
        <f t="shared" si="1066"/>
        <v>63.49693251533742</v>
      </c>
      <c r="AK2402" s="437">
        <f t="shared" si="1067"/>
        <v>119</v>
      </c>
      <c r="AL2402" s="438">
        <v>8.27</v>
      </c>
    </row>
    <row r="2403" spans="3:38" ht="20.25" x14ac:dyDescent="0.3">
      <c r="C2403" s="437">
        <v>6</v>
      </c>
      <c r="D2403" s="437" t="s">
        <v>21</v>
      </c>
      <c r="E2403" s="437">
        <v>4</v>
      </c>
      <c r="F2403" s="437">
        <v>4</v>
      </c>
      <c r="G2403" s="437">
        <v>63</v>
      </c>
      <c r="H2403" s="437">
        <v>63</v>
      </c>
      <c r="I2403" s="437">
        <v>63</v>
      </c>
      <c r="J2403" s="437">
        <v>63</v>
      </c>
      <c r="K2403" s="437">
        <v>63</v>
      </c>
      <c r="L2403" s="437">
        <v>15</v>
      </c>
      <c r="M2403" s="437">
        <v>15</v>
      </c>
      <c r="N2403" s="437">
        <v>15</v>
      </c>
      <c r="O2403" s="437">
        <v>9</v>
      </c>
      <c r="P2403" s="437">
        <v>0</v>
      </c>
      <c r="Q2403" s="438">
        <v>0</v>
      </c>
      <c r="R2403" s="437">
        <v>42</v>
      </c>
      <c r="S2403" s="437">
        <v>38</v>
      </c>
      <c r="T2403" s="437">
        <v>0</v>
      </c>
      <c r="U2403" s="437">
        <v>0</v>
      </c>
      <c r="V2403" s="440">
        <f t="shared" si="1061"/>
        <v>0</v>
      </c>
      <c r="W2403" s="437">
        <f t="shared" si="1062"/>
        <v>0</v>
      </c>
      <c r="X2403" s="438"/>
      <c r="Y2403" s="437"/>
      <c r="Z2403" s="437"/>
      <c r="AA2403" s="437"/>
      <c r="AB2403" s="437"/>
      <c r="AC2403" s="440">
        <f t="shared" si="1063"/>
        <v>0</v>
      </c>
      <c r="AD2403" s="437">
        <f t="shared" si="1064"/>
        <v>0</v>
      </c>
      <c r="AE2403" s="438"/>
      <c r="AF2403" s="437">
        <f t="shared" si="1068"/>
        <v>42</v>
      </c>
      <c r="AG2403" s="437">
        <f t="shared" si="1069"/>
        <v>38</v>
      </c>
      <c r="AH2403" s="437">
        <f t="shared" si="1065"/>
        <v>0</v>
      </c>
      <c r="AI2403" s="437">
        <f t="shared" si="1070"/>
        <v>0</v>
      </c>
      <c r="AJ2403" s="440">
        <f t="shared" si="1066"/>
        <v>0</v>
      </c>
      <c r="AK2403" s="437">
        <f t="shared" si="1067"/>
        <v>0</v>
      </c>
      <c r="AL2403" s="438">
        <f t="shared" ref="AL2403:AL2427" si="1071">SUM(X2403,AE2403)</f>
        <v>0</v>
      </c>
    </row>
    <row r="2404" spans="3:38" ht="20.25" x14ac:dyDescent="0.3">
      <c r="C2404" s="437">
        <v>7</v>
      </c>
      <c r="D2404" s="437" t="s">
        <v>22</v>
      </c>
      <c r="E2404" s="437">
        <v>15</v>
      </c>
      <c r="F2404" s="437">
        <v>15</v>
      </c>
      <c r="G2404" s="437">
        <v>342</v>
      </c>
      <c r="H2404" s="437">
        <v>342</v>
      </c>
      <c r="I2404" s="437">
        <v>342</v>
      </c>
      <c r="J2404" s="437">
        <v>341</v>
      </c>
      <c r="K2404" s="437">
        <v>0</v>
      </c>
      <c r="L2404" s="437">
        <v>14</v>
      </c>
      <c r="M2404" s="437">
        <v>14</v>
      </c>
      <c r="N2404" s="437">
        <v>0</v>
      </c>
      <c r="O2404" s="437">
        <v>41</v>
      </c>
      <c r="P2404" s="437">
        <v>31</v>
      </c>
      <c r="Q2404" s="438">
        <v>1.65</v>
      </c>
      <c r="R2404" s="437">
        <v>421</v>
      </c>
      <c r="S2404" s="437">
        <v>419</v>
      </c>
      <c r="T2404" s="437">
        <v>227</v>
      </c>
      <c r="U2404" s="437">
        <v>141</v>
      </c>
      <c r="V2404" s="440">
        <f t="shared" si="1061"/>
        <v>62.114537444933923</v>
      </c>
      <c r="W2404" s="437">
        <f t="shared" si="1062"/>
        <v>86</v>
      </c>
      <c r="X2404" s="438">
        <v>15.85</v>
      </c>
      <c r="Y2404" s="437"/>
      <c r="Z2404" s="437"/>
      <c r="AA2404" s="437"/>
      <c r="AB2404" s="437"/>
      <c r="AC2404" s="440">
        <f t="shared" si="1063"/>
        <v>0</v>
      </c>
      <c r="AD2404" s="437">
        <f t="shared" si="1064"/>
        <v>0</v>
      </c>
      <c r="AE2404" s="438"/>
      <c r="AF2404" s="437">
        <f t="shared" si="1068"/>
        <v>421</v>
      </c>
      <c r="AG2404" s="437">
        <f t="shared" si="1069"/>
        <v>419</v>
      </c>
      <c r="AH2404" s="437">
        <f t="shared" si="1065"/>
        <v>227</v>
      </c>
      <c r="AI2404" s="437">
        <f t="shared" si="1070"/>
        <v>141</v>
      </c>
      <c r="AJ2404" s="440">
        <f t="shared" si="1066"/>
        <v>62.114537444933923</v>
      </c>
      <c r="AK2404" s="437">
        <f t="shared" si="1067"/>
        <v>86</v>
      </c>
      <c r="AL2404" s="438">
        <f t="shared" si="1071"/>
        <v>15.85</v>
      </c>
    </row>
    <row r="2405" spans="3:38" ht="20.25" x14ac:dyDescent="0.3">
      <c r="C2405" s="437">
        <v>8</v>
      </c>
      <c r="D2405" s="437" t="s">
        <v>23</v>
      </c>
      <c r="E2405" s="437">
        <v>2</v>
      </c>
      <c r="F2405" s="437">
        <v>2</v>
      </c>
      <c r="G2405" s="437">
        <v>60</v>
      </c>
      <c r="H2405" s="437">
        <v>46</v>
      </c>
      <c r="I2405" s="437">
        <v>60</v>
      </c>
      <c r="J2405" s="437">
        <v>60</v>
      </c>
      <c r="K2405" s="437">
        <v>45</v>
      </c>
      <c r="L2405" s="437">
        <v>15</v>
      </c>
      <c r="M2405" s="437">
        <v>15</v>
      </c>
      <c r="N2405" s="437">
        <v>11</v>
      </c>
      <c r="O2405" s="437">
        <v>0</v>
      </c>
      <c r="P2405" s="437">
        <v>0</v>
      </c>
      <c r="Q2405" s="438">
        <v>0</v>
      </c>
      <c r="R2405" s="437">
        <v>2786</v>
      </c>
      <c r="S2405" s="437">
        <v>959</v>
      </c>
      <c r="T2405" s="437">
        <v>91</v>
      </c>
      <c r="U2405" s="437">
        <v>64</v>
      </c>
      <c r="V2405" s="440">
        <f t="shared" si="1061"/>
        <v>70.329670329670336</v>
      </c>
      <c r="W2405" s="437">
        <f t="shared" si="1062"/>
        <v>27</v>
      </c>
      <c r="X2405" s="438">
        <v>6.89</v>
      </c>
      <c r="Y2405" s="437">
        <v>0</v>
      </c>
      <c r="Z2405" s="437">
        <v>0</v>
      </c>
      <c r="AA2405" s="437">
        <v>0</v>
      </c>
      <c r="AB2405" s="437">
        <v>0</v>
      </c>
      <c r="AC2405" s="440">
        <f t="shared" si="1063"/>
        <v>0</v>
      </c>
      <c r="AD2405" s="437">
        <f t="shared" si="1064"/>
        <v>0</v>
      </c>
      <c r="AE2405" s="438"/>
      <c r="AF2405" s="437">
        <f t="shared" si="1068"/>
        <v>2786</v>
      </c>
      <c r="AG2405" s="437">
        <f t="shared" si="1069"/>
        <v>959</v>
      </c>
      <c r="AH2405" s="437">
        <f t="shared" si="1065"/>
        <v>91</v>
      </c>
      <c r="AI2405" s="437">
        <f t="shared" si="1070"/>
        <v>64</v>
      </c>
      <c r="AJ2405" s="440">
        <f t="shared" si="1066"/>
        <v>70.329670329670336</v>
      </c>
      <c r="AK2405" s="437">
        <f t="shared" si="1067"/>
        <v>27</v>
      </c>
      <c r="AL2405" s="438">
        <f t="shared" si="1071"/>
        <v>6.89</v>
      </c>
    </row>
    <row r="2406" spans="3:38" ht="20.25" x14ac:dyDescent="0.3">
      <c r="C2406" s="437">
        <v>9</v>
      </c>
      <c r="D2406" s="437" t="s">
        <v>24</v>
      </c>
      <c r="E2406" s="437">
        <v>9</v>
      </c>
      <c r="F2406" s="437">
        <v>8</v>
      </c>
      <c r="G2406" s="437">
        <v>198</v>
      </c>
      <c r="H2406" s="437">
        <v>198</v>
      </c>
      <c r="I2406" s="437">
        <v>198</v>
      </c>
      <c r="J2406" s="437">
        <v>198</v>
      </c>
      <c r="K2406" s="437">
        <v>185</v>
      </c>
      <c r="L2406" s="437">
        <v>8</v>
      </c>
      <c r="M2406" s="437">
        <v>8</v>
      </c>
      <c r="N2406" s="437">
        <v>8</v>
      </c>
      <c r="O2406" s="437">
        <v>39</v>
      </c>
      <c r="P2406" s="437">
        <v>11</v>
      </c>
      <c r="Q2406" s="438">
        <v>1.28</v>
      </c>
      <c r="R2406" s="437">
        <v>130</v>
      </c>
      <c r="S2406" s="437">
        <v>125</v>
      </c>
      <c r="T2406" s="437">
        <v>242</v>
      </c>
      <c r="U2406" s="437">
        <v>105</v>
      </c>
      <c r="V2406" s="440">
        <f t="shared" si="1061"/>
        <v>43.388429752066116</v>
      </c>
      <c r="W2406" s="437">
        <f t="shared" si="1062"/>
        <v>137</v>
      </c>
      <c r="X2406" s="438">
        <v>10.37</v>
      </c>
      <c r="Y2406" s="437"/>
      <c r="Z2406" s="437"/>
      <c r="AA2406" s="437">
        <v>9</v>
      </c>
      <c r="AB2406" s="437">
        <v>0</v>
      </c>
      <c r="AC2406" s="440">
        <f t="shared" si="1063"/>
        <v>0</v>
      </c>
      <c r="AD2406" s="437"/>
      <c r="AE2406" s="438">
        <v>0.29399999999999998</v>
      </c>
      <c r="AF2406" s="437">
        <f t="shared" si="1068"/>
        <v>130</v>
      </c>
      <c r="AG2406" s="437">
        <f t="shared" si="1069"/>
        <v>125</v>
      </c>
      <c r="AH2406" s="437">
        <f t="shared" si="1065"/>
        <v>251</v>
      </c>
      <c r="AI2406" s="437">
        <f t="shared" si="1070"/>
        <v>105</v>
      </c>
      <c r="AJ2406" s="440">
        <f t="shared" si="1066"/>
        <v>41.832669322709165</v>
      </c>
      <c r="AK2406" s="437">
        <f t="shared" si="1067"/>
        <v>146</v>
      </c>
      <c r="AL2406" s="438">
        <f t="shared" si="1071"/>
        <v>10.664</v>
      </c>
    </row>
    <row r="2407" spans="3:38" ht="20.25" x14ac:dyDescent="0.3">
      <c r="C2407" s="437">
        <v>10</v>
      </c>
      <c r="D2407" s="437" t="s">
        <v>25</v>
      </c>
      <c r="E2407" s="437">
        <v>8</v>
      </c>
      <c r="F2407" s="437">
        <v>8</v>
      </c>
      <c r="G2407" s="437">
        <v>129</v>
      </c>
      <c r="H2407" s="437">
        <v>129</v>
      </c>
      <c r="I2407" s="437">
        <v>129</v>
      </c>
      <c r="J2407" s="437">
        <v>129</v>
      </c>
      <c r="K2407" s="437">
        <v>129</v>
      </c>
      <c r="L2407" s="437">
        <v>7</v>
      </c>
      <c r="M2407" s="437">
        <v>7</v>
      </c>
      <c r="N2407" s="437">
        <v>7</v>
      </c>
      <c r="O2407" s="437">
        <v>39</v>
      </c>
      <c r="P2407" s="437">
        <v>20</v>
      </c>
      <c r="Q2407" s="438">
        <v>1.1659999999999999</v>
      </c>
      <c r="R2407" s="437">
        <v>255</v>
      </c>
      <c r="S2407" s="437">
        <v>92</v>
      </c>
      <c r="T2407" s="437">
        <v>313</v>
      </c>
      <c r="U2407" s="437">
        <v>57</v>
      </c>
      <c r="V2407" s="440">
        <f t="shared" si="1061"/>
        <v>18.210862619808307</v>
      </c>
      <c r="W2407" s="437">
        <f t="shared" si="1062"/>
        <v>256</v>
      </c>
      <c r="X2407" s="438">
        <v>8.4139999999999997</v>
      </c>
      <c r="Y2407" s="437">
        <v>0</v>
      </c>
      <c r="Z2407" s="437">
        <v>0</v>
      </c>
      <c r="AA2407" s="437">
        <v>44</v>
      </c>
      <c r="AB2407" s="437">
        <v>9</v>
      </c>
      <c r="AC2407" s="440">
        <f t="shared" si="1063"/>
        <v>20.454545454545457</v>
      </c>
      <c r="AD2407" s="437">
        <f t="shared" ref="AD2407:AD2428" si="1072">AA2407-AB2407</f>
        <v>35</v>
      </c>
      <c r="AE2407" s="438">
        <v>0.86199999999999999</v>
      </c>
      <c r="AF2407" s="437">
        <f t="shared" si="1068"/>
        <v>255</v>
      </c>
      <c r="AG2407" s="437">
        <f t="shared" si="1069"/>
        <v>92</v>
      </c>
      <c r="AH2407" s="437">
        <f t="shared" si="1065"/>
        <v>357</v>
      </c>
      <c r="AI2407" s="437">
        <f t="shared" si="1070"/>
        <v>66</v>
      </c>
      <c r="AJ2407" s="440">
        <f t="shared" si="1066"/>
        <v>18.487394957983195</v>
      </c>
      <c r="AK2407" s="437">
        <f t="shared" si="1067"/>
        <v>291</v>
      </c>
      <c r="AL2407" s="438">
        <f t="shared" si="1071"/>
        <v>9.2759999999999998</v>
      </c>
    </row>
    <row r="2408" spans="3:38" ht="20.25" x14ac:dyDescent="0.3">
      <c r="C2408" s="437">
        <v>11</v>
      </c>
      <c r="D2408" s="437" t="s">
        <v>26</v>
      </c>
      <c r="E2408" s="437">
        <v>23</v>
      </c>
      <c r="F2408" s="437">
        <v>23</v>
      </c>
      <c r="G2408" s="437">
        <v>475</v>
      </c>
      <c r="H2408" s="437">
        <v>48</v>
      </c>
      <c r="I2408" s="437">
        <v>475</v>
      </c>
      <c r="J2408" s="437">
        <v>475</v>
      </c>
      <c r="K2408" s="437">
        <v>475</v>
      </c>
      <c r="L2408" s="437">
        <v>22</v>
      </c>
      <c r="M2408" s="437">
        <v>22</v>
      </c>
      <c r="N2408" s="437">
        <v>22</v>
      </c>
      <c r="O2408" s="437">
        <v>75</v>
      </c>
      <c r="P2408" s="437">
        <v>23</v>
      </c>
      <c r="Q2408" s="438">
        <v>0.91600000000000004</v>
      </c>
      <c r="R2408" s="437">
        <v>8033</v>
      </c>
      <c r="S2408" s="437">
        <v>7473</v>
      </c>
      <c r="T2408" s="437">
        <v>475</v>
      </c>
      <c r="U2408" s="437">
        <v>285</v>
      </c>
      <c r="V2408" s="440">
        <f t="shared" si="1061"/>
        <v>60</v>
      </c>
      <c r="W2408" s="437">
        <f t="shared" si="1062"/>
        <v>190</v>
      </c>
      <c r="X2408" s="438">
        <v>33.78</v>
      </c>
      <c r="Y2408" s="437">
        <v>0</v>
      </c>
      <c r="Z2408" s="437"/>
      <c r="AA2408" s="437">
        <v>9</v>
      </c>
      <c r="AB2408" s="437">
        <v>3</v>
      </c>
      <c r="AC2408" s="440">
        <f t="shared" si="1063"/>
        <v>33.333333333333329</v>
      </c>
      <c r="AD2408" s="437">
        <f t="shared" si="1072"/>
        <v>6</v>
      </c>
      <c r="AE2408" s="438"/>
      <c r="AF2408" s="437">
        <f t="shared" si="1068"/>
        <v>8033</v>
      </c>
      <c r="AG2408" s="437">
        <f t="shared" si="1069"/>
        <v>7473</v>
      </c>
      <c r="AH2408" s="437">
        <f t="shared" si="1065"/>
        <v>484</v>
      </c>
      <c r="AI2408" s="437">
        <f t="shared" si="1070"/>
        <v>288</v>
      </c>
      <c r="AJ2408" s="440">
        <f t="shared" si="1066"/>
        <v>59.504132231404959</v>
      </c>
      <c r="AK2408" s="437">
        <f t="shared" si="1067"/>
        <v>196</v>
      </c>
      <c r="AL2408" s="438">
        <f t="shared" si="1071"/>
        <v>33.78</v>
      </c>
    </row>
    <row r="2409" spans="3:38" ht="20.25" x14ac:dyDescent="0.3">
      <c r="C2409" s="437">
        <v>12</v>
      </c>
      <c r="D2409" s="437" t="s">
        <v>27</v>
      </c>
      <c r="E2409" s="437">
        <v>9</v>
      </c>
      <c r="F2409" s="437">
        <v>9</v>
      </c>
      <c r="G2409" s="437">
        <v>194</v>
      </c>
      <c r="H2409" s="437">
        <v>60</v>
      </c>
      <c r="I2409" s="437">
        <v>194</v>
      </c>
      <c r="J2409" s="437">
        <v>167</v>
      </c>
      <c r="K2409" s="437">
        <v>140</v>
      </c>
      <c r="L2409" s="437">
        <v>35</v>
      </c>
      <c r="M2409" s="437">
        <v>33</v>
      </c>
      <c r="N2409" s="437">
        <v>3</v>
      </c>
      <c r="O2409" s="437">
        <v>5</v>
      </c>
      <c r="P2409" s="437">
        <v>0</v>
      </c>
      <c r="Q2409" s="438">
        <v>0</v>
      </c>
      <c r="R2409" s="437">
        <v>220</v>
      </c>
      <c r="S2409" s="437">
        <v>205</v>
      </c>
      <c r="T2409" s="437">
        <v>49</v>
      </c>
      <c r="U2409" s="437">
        <v>34</v>
      </c>
      <c r="V2409" s="440">
        <f t="shared" si="1061"/>
        <v>69.387755102040813</v>
      </c>
      <c r="W2409" s="437">
        <f t="shared" si="1062"/>
        <v>15</v>
      </c>
      <c r="X2409" s="438">
        <v>10.45</v>
      </c>
      <c r="Y2409" s="437"/>
      <c r="Z2409" s="437"/>
      <c r="AA2409" s="437"/>
      <c r="AB2409" s="437"/>
      <c r="AC2409" s="440">
        <f t="shared" si="1063"/>
        <v>0</v>
      </c>
      <c r="AD2409" s="437">
        <f t="shared" si="1072"/>
        <v>0</v>
      </c>
      <c r="AE2409" s="438"/>
      <c r="AF2409" s="437">
        <f t="shared" si="1068"/>
        <v>220</v>
      </c>
      <c r="AG2409" s="437">
        <f t="shared" si="1069"/>
        <v>205</v>
      </c>
      <c r="AH2409" s="437">
        <f t="shared" si="1065"/>
        <v>49</v>
      </c>
      <c r="AI2409" s="437">
        <f t="shared" si="1070"/>
        <v>34</v>
      </c>
      <c r="AJ2409" s="440">
        <f t="shared" si="1066"/>
        <v>69.387755102040813</v>
      </c>
      <c r="AK2409" s="437">
        <f t="shared" si="1067"/>
        <v>15</v>
      </c>
      <c r="AL2409" s="438">
        <f t="shared" si="1071"/>
        <v>10.45</v>
      </c>
    </row>
    <row r="2410" spans="3:38" ht="20.25" x14ac:dyDescent="0.3">
      <c r="C2410" s="437">
        <v>13</v>
      </c>
      <c r="D2410" s="437" t="s">
        <v>28</v>
      </c>
      <c r="E2410" s="437">
        <v>10</v>
      </c>
      <c r="F2410" s="437">
        <v>10</v>
      </c>
      <c r="G2410" s="437">
        <v>280</v>
      </c>
      <c r="H2410" s="437">
        <v>0</v>
      </c>
      <c r="I2410" s="437">
        <v>280</v>
      </c>
      <c r="J2410" s="437">
        <v>280</v>
      </c>
      <c r="K2410" s="437">
        <v>0</v>
      </c>
      <c r="L2410" s="437">
        <v>10</v>
      </c>
      <c r="M2410" s="437">
        <v>10</v>
      </c>
      <c r="N2410" s="437">
        <v>0</v>
      </c>
      <c r="O2410" s="437">
        <v>0</v>
      </c>
      <c r="P2410" s="437">
        <v>0</v>
      </c>
      <c r="Q2410" s="438">
        <v>0</v>
      </c>
      <c r="R2410" s="437">
        <v>236</v>
      </c>
      <c r="S2410" s="437">
        <v>0</v>
      </c>
      <c r="T2410" s="437">
        <v>28</v>
      </c>
      <c r="U2410" s="437">
        <v>28</v>
      </c>
      <c r="V2410" s="440">
        <f t="shared" si="1061"/>
        <v>100</v>
      </c>
      <c r="W2410" s="437">
        <v>10</v>
      </c>
      <c r="X2410" s="438">
        <v>15.12</v>
      </c>
      <c r="Y2410" s="437"/>
      <c r="Z2410" s="437"/>
      <c r="AA2410" s="437"/>
      <c r="AB2410" s="437"/>
      <c r="AC2410" s="440">
        <f t="shared" si="1063"/>
        <v>0</v>
      </c>
      <c r="AD2410" s="437">
        <f t="shared" si="1072"/>
        <v>0</v>
      </c>
      <c r="AE2410" s="438"/>
      <c r="AF2410" s="437">
        <f t="shared" si="1068"/>
        <v>236</v>
      </c>
      <c r="AG2410" s="437">
        <f t="shared" si="1069"/>
        <v>0</v>
      </c>
      <c r="AH2410" s="437">
        <f t="shared" si="1065"/>
        <v>28</v>
      </c>
      <c r="AI2410" s="437">
        <f t="shared" si="1070"/>
        <v>28</v>
      </c>
      <c r="AJ2410" s="440">
        <f t="shared" si="1066"/>
        <v>100</v>
      </c>
      <c r="AK2410" s="437">
        <f t="shared" si="1067"/>
        <v>0</v>
      </c>
      <c r="AL2410" s="438">
        <f t="shared" si="1071"/>
        <v>15.12</v>
      </c>
    </row>
    <row r="2411" spans="3:38" ht="20.25" x14ac:dyDescent="0.3">
      <c r="C2411" s="437">
        <v>14</v>
      </c>
      <c r="D2411" s="437" t="s">
        <v>29</v>
      </c>
      <c r="E2411" s="437">
        <v>5</v>
      </c>
      <c r="F2411" s="437">
        <v>5</v>
      </c>
      <c r="G2411" s="437">
        <v>78</v>
      </c>
      <c r="H2411" s="437">
        <v>7</v>
      </c>
      <c r="I2411" s="437">
        <v>78</v>
      </c>
      <c r="J2411" s="437">
        <v>78</v>
      </c>
      <c r="K2411" s="437">
        <v>0</v>
      </c>
      <c r="L2411" s="437">
        <v>5</v>
      </c>
      <c r="M2411" s="437">
        <v>5</v>
      </c>
      <c r="N2411" s="437">
        <v>5</v>
      </c>
      <c r="O2411" s="437">
        <v>13</v>
      </c>
      <c r="P2411" s="437">
        <v>13</v>
      </c>
      <c r="Q2411" s="438">
        <v>7.0000000000000007E-2</v>
      </c>
      <c r="R2411" s="437">
        <v>4709</v>
      </c>
      <c r="S2411" s="437">
        <v>4709</v>
      </c>
      <c r="T2411" s="437">
        <v>23</v>
      </c>
      <c r="U2411" s="437">
        <v>4</v>
      </c>
      <c r="V2411" s="440">
        <f t="shared" si="1061"/>
        <v>17.391304347826086</v>
      </c>
      <c r="W2411" s="437">
        <f t="shared" ref="W2411:W2428" si="1073">T2411-U2411</f>
        <v>19</v>
      </c>
      <c r="X2411" s="438">
        <v>1.4999999999999999E-2</v>
      </c>
      <c r="Y2411" s="437"/>
      <c r="Z2411" s="437"/>
      <c r="AA2411" s="437"/>
      <c r="AB2411" s="437"/>
      <c r="AC2411" s="440">
        <f t="shared" si="1063"/>
        <v>0</v>
      </c>
      <c r="AD2411" s="437">
        <f t="shared" si="1072"/>
        <v>0</v>
      </c>
      <c r="AE2411" s="438"/>
      <c r="AF2411" s="437">
        <f t="shared" si="1068"/>
        <v>4709</v>
      </c>
      <c r="AG2411" s="437">
        <f t="shared" si="1069"/>
        <v>4709</v>
      </c>
      <c r="AH2411" s="437">
        <f t="shared" si="1065"/>
        <v>23</v>
      </c>
      <c r="AI2411" s="437">
        <f t="shared" si="1070"/>
        <v>4</v>
      </c>
      <c r="AJ2411" s="440">
        <f t="shared" si="1066"/>
        <v>17.391304347826086</v>
      </c>
      <c r="AK2411" s="437">
        <f t="shared" si="1067"/>
        <v>19</v>
      </c>
      <c r="AL2411" s="438">
        <f t="shared" si="1071"/>
        <v>1.4999999999999999E-2</v>
      </c>
    </row>
    <row r="2412" spans="3:38" ht="20.25" x14ac:dyDescent="0.3">
      <c r="C2412" s="437">
        <v>15</v>
      </c>
      <c r="D2412" s="437" t="s">
        <v>30</v>
      </c>
      <c r="E2412" s="437">
        <v>14</v>
      </c>
      <c r="F2412" s="437">
        <v>14</v>
      </c>
      <c r="G2412" s="437">
        <v>272</v>
      </c>
      <c r="H2412" s="437">
        <v>194</v>
      </c>
      <c r="I2412" s="437">
        <v>273</v>
      </c>
      <c r="J2412" s="437">
        <v>273</v>
      </c>
      <c r="K2412" s="437">
        <v>273</v>
      </c>
      <c r="L2412" s="437">
        <v>94</v>
      </c>
      <c r="M2412" s="437">
        <v>94</v>
      </c>
      <c r="N2412" s="437">
        <v>94</v>
      </c>
      <c r="O2412" s="437">
        <v>182</v>
      </c>
      <c r="P2412" s="437">
        <v>170</v>
      </c>
      <c r="Q2412" s="438">
        <v>2.044</v>
      </c>
      <c r="R2412" s="437">
        <v>4244</v>
      </c>
      <c r="S2412" s="437">
        <v>4243</v>
      </c>
      <c r="T2412" s="437">
        <v>156</v>
      </c>
      <c r="U2412" s="437">
        <v>69</v>
      </c>
      <c r="V2412" s="440">
        <f t="shared" si="1061"/>
        <v>44.230769230769226</v>
      </c>
      <c r="W2412" s="437">
        <f t="shared" si="1073"/>
        <v>87</v>
      </c>
      <c r="X2412" s="438">
        <v>0</v>
      </c>
      <c r="Y2412" s="437"/>
      <c r="Z2412" s="437"/>
      <c r="AA2412" s="437"/>
      <c r="AB2412" s="437"/>
      <c r="AC2412" s="440">
        <f t="shared" si="1063"/>
        <v>0</v>
      </c>
      <c r="AD2412" s="437">
        <f t="shared" si="1072"/>
        <v>0</v>
      </c>
      <c r="AE2412" s="438"/>
      <c r="AF2412" s="437">
        <f t="shared" si="1068"/>
        <v>4244</v>
      </c>
      <c r="AG2412" s="437">
        <f t="shared" si="1069"/>
        <v>4243</v>
      </c>
      <c r="AH2412" s="437">
        <f t="shared" si="1065"/>
        <v>156</v>
      </c>
      <c r="AI2412" s="437">
        <f t="shared" si="1070"/>
        <v>69</v>
      </c>
      <c r="AJ2412" s="440">
        <f t="shared" si="1066"/>
        <v>44.230769230769226</v>
      </c>
      <c r="AK2412" s="437">
        <f t="shared" si="1067"/>
        <v>87</v>
      </c>
      <c r="AL2412" s="438">
        <f t="shared" si="1071"/>
        <v>0</v>
      </c>
    </row>
    <row r="2413" spans="3:38" ht="20.25" x14ac:dyDescent="0.3">
      <c r="C2413" s="437">
        <v>16</v>
      </c>
      <c r="D2413" s="437" t="s">
        <v>31</v>
      </c>
      <c r="E2413" s="437">
        <v>13</v>
      </c>
      <c r="F2413" s="437">
        <v>12</v>
      </c>
      <c r="G2413" s="437">
        <v>153</v>
      </c>
      <c r="H2413" s="437">
        <v>64</v>
      </c>
      <c r="I2413" s="437">
        <v>153</v>
      </c>
      <c r="J2413" s="437">
        <v>153</v>
      </c>
      <c r="K2413" s="437"/>
      <c r="L2413" s="437">
        <v>12</v>
      </c>
      <c r="M2413" s="437">
        <v>12</v>
      </c>
      <c r="N2413" s="437"/>
      <c r="O2413" s="437">
        <v>62</v>
      </c>
      <c r="P2413" s="437">
        <v>62</v>
      </c>
      <c r="Q2413" s="438">
        <v>0</v>
      </c>
      <c r="R2413" s="437">
        <v>117</v>
      </c>
      <c r="S2413" s="437">
        <v>65</v>
      </c>
      <c r="T2413" s="437">
        <v>242</v>
      </c>
      <c r="U2413" s="437">
        <v>210</v>
      </c>
      <c r="V2413" s="440">
        <f t="shared" si="1061"/>
        <v>86.776859504132233</v>
      </c>
      <c r="W2413" s="437">
        <f t="shared" si="1073"/>
        <v>32</v>
      </c>
      <c r="X2413" s="438">
        <v>8.5299999999999994</v>
      </c>
      <c r="Y2413" s="437">
        <v>0</v>
      </c>
      <c r="Z2413" s="437"/>
      <c r="AA2413" s="437">
        <v>95</v>
      </c>
      <c r="AB2413" s="437">
        <v>42</v>
      </c>
      <c r="AC2413" s="440">
        <f t="shared" si="1063"/>
        <v>44.210526315789473</v>
      </c>
      <c r="AD2413" s="437">
        <f t="shared" si="1072"/>
        <v>53</v>
      </c>
      <c r="AE2413" s="438">
        <v>0</v>
      </c>
      <c r="AF2413" s="437">
        <f t="shared" si="1068"/>
        <v>117</v>
      </c>
      <c r="AG2413" s="437">
        <f t="shared" si="1069"/>
        <v>65</v>
      </c>
      <c r="AH2413" s="437">
        <f t="shared" si="1065"/>
        <v>337</v>
      </c>
      <c r="AI2413" s="437">
        <f t="shared" si="1070"/>
        <v>252</v>
      </c>
      <c r="AJ2413" s="440">
        <f t="shared" si="1066"/>
        <v>74.777448071216611</v>
      </c>
      <c r="AK2413" s="437">
        <f t="shared" si="1067"/>
        <v>85</v>
      </c>
      <c r="AL2413" s="438">
        <f t="shared" si="1071"/>
        <v>8.5299999999999994</v>
      </c>
    </row>
    <row r="2414" spans="3:38" ht="20.25" x14ac:dyDescent="0.3">
      <c r="C2414" s="437">
        <v>17</v>
      </c>
      <c r="D2414" s="437" t="s">
        <v>32</v>
      </c>
      <c r="E2414" s="437">
        <v>10</v>
      </c>
      <c r="F2414" s="437">
        <v>10</v>
      </c>
      <c r="G2414" s="437">
        <v>230</v>
      </c>
      <c r="H2414" s="437"/>
      <c r="I2414" s="437">
        <v>230</v>
      </c>
      <c r="J2414" s="437">
        <v>230</v>
      </c>
      <c r="K2414" s="437"/>
      <c r="L2414" s="437">
        <v>9</v>
      </c>
      <c r="M2414" s="437">
        <v>9</v>
      </c>
      <c r="N2414" s="437"/>
      <c r="O2414" s="437">
        <v>7</v>
      </c>
      <c r="P2414" s="437">
        <v>6</v>
      </c>
      <c r="Q2414" s="438">
        <v>1.95</v>
      </c>
      <c r="R2414" s="437">
        <v>0</v>
      </c>
      <c r="S2414" s="437"/>
      <c r="T2414" s="437">
        <v>19</v>
      </c>
      <c r="U2414" s="437">
        <v>16</v>
      </c>
      <c r="V2414" s="440">
        <f t="shared" si="1061"/>
        <v>84.210526315789465</v>
      </c>
      <c r="W2414" s="437">
        <f t="shared" si="1073"/>
        <v>3</v>
      </c>
      <c r="X2414" s="438">
        <v>15.91</v>
      </c>
      <c r="Y2414" s="437"/>
      <c r="Z2414" s="437"/>
      <c r="AA2414" s="437"/>
      <c r="AB2414" s="437"/>
      <c r="AC2414" s="440">
        <f t="shared" si="1063"/>
        <v>0</v>
      </c>
      <c r="AD2414" s="437">
        <f t="shared" si="1072"/>
        <v>0</v>
      </c>
      <c r="AE2414" s="438"/>
      <c r="AF2414" s="437">
        <f t="shared" si="1068"/>
        <v>0</v>
      </c>
      <c r="AG2414" s="437">
        <f t="shared" si="1069"/>
        <v>0</v>
      </c>
      <c r="AH2414" s="437">
        <f t="shared" si="1065"/>
        <v>19</v>
      </c>
      <c r="AI2414" s="437">
        <f t="shared" si="1070"/>
        <v>16</v>
      </c>
      <c r="AJ2414" s="440">
        <f t="shared" si="1066"/>
        <v>84.210526315789465</v>
      </c>
      <c r="AK2414" s="437">
        <f t="shared" si="1067"/>
        <v>3</v>
      </c>
      <c r="AL2414" s="438">
        <f t="shared" si="1071"/>
        <v>15.91</v>
      </c>
    </row>
    <row r="2415" spans="3:38" ht="20.25" x14ac:dyDescent="0.3">
      <c r="C2415" s="437">
        <v>18</v>
      </c>
      <c r="D2415" s="437" t="s">
        <v>33</v>
      </c>
      <c r="E2415" s="437">
        <v>14</v>
      </c>
      <c r="F2415" s="437">
        <v>14</v>
      </c>
      <c r="G2415" s="437">
        <v>286</v>
      </c>
      <c r="H2415" s="437"/>
      <c r="I2415" s="437">
        <v>287</v>
      </c>
      <c r="J2415" s="437">
        <v>287</v>
      </c>
      <c r="K2415" s="437"/>
      <c r="L2415" s="437">
        <v>13</v>
      </c>
      <c r="M2415" s="437">
        <v>13</v>
      </c>
      <c r="N2415" s="437"/>
      <c r="O2415" s="437">
        <v>0</v>
      </c>
      <c r="P2415" s="437">
        <v>0</v>
      </c>
      <c r="Q2415" s="438">
        <v>0</v>
      </c>
      <c r="R2415" s="437">
        <v>0</v>
      </c>
      <c r="S2415" s="437"/>
      <c r="T2415" s="437">
        <v>331</v>
      </c>
      <c r="U2415" s="437">
        <v>247</v>
      </c>
      <c r="V2415" s="440">
        <f t="shared" si="1061"/>
        <v>74.622356495468281</v>
      </c>
      <c r="W2415" s="437">
        <f t="shared" si="1073"/>
        <v>84</v>
      </c>
      <c r="X2415" s="438">
        <v>18.04</v>
      </c>
      <c r="Y2415" s="437">
        <v>0</v>
      </c>
      <c r="Z2415" s="437"/>
      <c r="AA2415" s="437">
        <v>111</v>
      </c>
      <c r="AB2415" s="437">
        <v>77</v>
      </c>
      <c r="AC2415" s="440">
        <f t="shared" si="1063"/>
        <v>69.369369369369366</v>
      </c>
      <c r="AD2415" s="437">
        <f t="shared" si="1072"/>
        <v>34</v>
      </c>
      <c r="AE2415" s="438">
        <v>5.69</v>
      </c>
      <c r="AF2415" s="437">
        <f t="shared" si="1068"/>
        <v>0</v>
      </c>
      <c r="AG2415" s="437">
        <f t="shared" si="1069"/>
        <v>0</v>
      </c>
      <c r="AH2415" s="437">
        <f t="shared" si="1065"/>
        <v>442</v>
      </c>
      <c r="AI2415" s="437">
        <f t="shared" si="1070"/>
        <v>324</v>
      </c>
      <c r="AJ2415" s="440">
        <f t="shared" si="1066"/>
        <v>73.303167420814475</v>
      </c>
      <c r="AK2415" s="437">
        <f t="shared" si="1067"/>
        <v>118</v>
      </c>
      <c r="AL2415" s="438">
        <f t="shared" si="1071"/>
        <v>23.73</v>
      </c>
    </row>
    <row r="2416" spans="3:38" ht="20.25" x14ac:dyDescent="0.3">
      <c r="C2416" s="437">
        <v>19</v>
      </c>
      <c r="D2416" s="437" t="s">
        <v>34</v>
      </c>
      <c r="E2416" s="437">
        <v>11</v>
      </c>
      <c r="F2416" s="437">
        <v>11</v>
      </c>
      <c r="G2416" s="437">
        <v>168</v>
      </c>
      <c r="H2416" s="437">
        <v>162</v>
      </c>
      <c r="I2416" s="437">
        <v>168</v>
      </c>
      <c r="J2416" s="437">
        <v>168</v>
      </c>
      <c r="K2416" s="437">
        <v>168</v>
      </c>
      <c r="L2416" s="437">
        <v>37</v>
      </c>
      <c r="M2416" s="437">
        <v>37</v>
      </c>
      <c r="N2416" s="437">
        <v>37</v>
      </c>
      <c r="O2416" s="437">
        <v>6</v>
      </c>
      <c r="P2416" s="437">
        <v>3</v>
      </c>
      <c r="Q2416" s="438">
        <v>0.36</v>
      </c>
      <c r="R2416" s="437">
        <v>11902</v>
      </c>
      <c r="S2416" s="437">
        <v>11748</v>
      </c>
      <c r="T2416" s="437">
        <v>247</v>
      </c>
      <c r="U2416" s="437">
        <v>165</v>
      </c>
      <c r="V2416" s="440">
        <f t="shared" si="1061"/>
        <v>66.801619433198383</v>
      </c>
      <c r="W2416" s="437">
        <f t="shared" si="1073"/>
        <v>82</v>
      </c>
      <c r="X2416" s="438">
        <v>11.02</v>
      </c>
      <c r="Y2416" s="437"/>
      <c r="Z2416" s="437"/>
      <c r="AA2416" s="437"/>
      <c r="AB2416" s="437"/>
      <c r="AC2416" s="440">
        <f t="shared" si="1063"/>
        <v>0</v>
      </c>
      <c r="AD2416" s="437">
        <f t="shared" si="1072"/>
        <v>0</v>
      </c>
      <c r="AE2416" s="438"/>
      <c r="AF2416" s="437">
        <f t="shared" si="1068"/>
        <v>11902</v>
      </c>
      <c r="AG2416" s="437">
        <f t="shared" si="1069"/>
        <v>11748</v>
      </c>
      <c r="AH2416" s="437">
        <f t="shared" si="1065"/>
        <v>247</v>
      </c>
      <c r="AI2416" s="437">
        <f t="shared" si="1070"/>
        <v>165</v>
      </c>
      <c r="AJ2416" s="440">
        <f t="shared" si="1066"/>
        <v>66.801619433198383</v>
      </c>
      <c r="AK2416" s="437">
        <f t="shared" si="1067"/>
        <v>82</v>
      </c>
      <c r="AL2416" s="438">
        <f t="shared" si="1071"/>
        <v>11.02</v>
      </c>
    </row>
    <row r="2417" spans="3:38" ht="20.25" x14ac:dyDescent="0.3">
      <c r="C2417" s="437">
        <v>20</v>
      </c>
      <c r="D2417" s="437" t="s">
        <v>35</v>
      </c>
      <c r="E2417" s="437">
        <v>15</v>
      </c>
      <c r="F2417" s="437">
        <v>15</v>
      </c>
      <c r="G2417" s="437">
        <v>226</v>
      </c>
      <c r="H2417" s="437">
        <v>226</v>
      </c>
      <c r="I2417" s="437">
        <v>226</v>
      </c>
      <c r="J2417" s="437">
        <v>226</v>
      </c>
      <c r="K2417" s="437">
        <v>226</v>
      </c>
      <c r="L2417" s="437">
        <v>14</v>
      </c>
      <c r="M2417" s="437">
        <v>14</v>
      </c>
      <c r="N2417" s="437">
        <v>14</v>
      </c>
      <c r="O2417" s="437">
        <v>116</v>
      </c>
      <c r="P2417" s="437">
        <v>49</v>
      </c>
      <c r="Q2417" s="438">
        <v>0</v>
      </c>
      <c r="R2417" s="437">
        <v>352</v>
      </c>
      <c r="S2417" s="437">
        <v>120</v>
      </c>
      <c r="T2417" s="437">
        <v>379</v>
      </c>
      <c r="U2417" s="437">
        <v>108</v>
      </c>
      <c r="V2417" s="440">
        <f t="shared" si="1061"/>
        <v>28.496042216358841</v>
      </c>
      <c r="W2417" s="437">
        <f t="shared" si="1073"/>
        <v>271</v>
      </c>
      <c r="X2417" s="438">
        <v>11.07</v>
      </c>
      <c r="Y2417" s="437">
        <v>0</v>
      </c>
      <c r="Z2417" s="437"/>
      <c r="AA2417" s="437">
        <v>391</v>
      </c>
      <c r="AB2417" s="437">
        <v>135</v>
      </c>
      <c r="AC2417" s="440">
        <v>14</v>
      </c>
      <c r="AD2417" s="437">
        <f t="shared" si="1072"/>
        <v>256</v>
      </c>
      <c r="AE2417" s="438">
        <v>3.04</v>
      </c>
      <c r="AF2417" s="437">
        <f t="shared" si="1068"/>
        <v>352</v>
      </c>
      <c r="AG2417" s="437">
        <f t="shared" si="1069"/>
        <v>120</v>
      </c>
      <c r="AH2417" s="437">
        <f t="shared" si="1065"/>
        <v>770</v>
      </c>
      <c r="AI2417" s="437">
        <f t="shared" si="1070"/>
        <v>243</v>
      </c>
      <c r="AJ2417" s="440">
        <f t="shared" si="1066"/>
        <v>31.558441558441558</v>
      </c>
      <c r="AK2417" s="437">
        <f t="shared" si="1067"/>
        <v>527</v>
      </c>
      <c r="AL2417" s="438">
        <f t="shared" si="1071"/>
        <v>14.11</v>
      </c>
    </row>
    <row r="2418" spans="3:38" ht="20.25" x14ac:dyDescent="0.3">
      <c r="C2418" s="437">
        <v>21</v>
      </c>
      <c r="D2418" s="437" t="s">
        <v>36</v>
      </c>
      <c r="E2418" s="437">
        <v>8</v>
      </c>
      <c r="F2418" s="437">
        <v>8</v>
      </c>
      <c r="G2418" s="437">
        <v>108</v>
      </c>
      <c r="H2418" s="437">
        <v>108</v>
      </c>
      <c r="I2418" s="437">
        <v>108</v>
      </c>
      <c r="J2418" s="437">
        <v>99</v>
      </c>
      <c r="K2418" s="437">
        <v>0</v>
      </c>
      <c r="L2418" s="437">
        <v>7</v>
      </c>
      <c r="M2418" s="437">
        <v>7</v>
      </c>
      <c r="N2418" s="437">
        <v>7</v>
      </c>
      <c r="O2418" s="437">
        <v>52</v>
      </c>
      <c r="P2418" s="437">
        <v>0</v>
      </c>
      <c r="Q2418" s="438">
        <v>1.03</v>
      </c>
      <c r="R2418" s="437">
        <v>70</v>
      </c>
      <c r="S2418" s="437">
        <v>34</v>
      </c>
      <c r="T2418" s="437">
        <v>10</v>
      </c>
      <c r="U2418" s="437">
        <v>0</v>
      </c>
      <c r="V2418" s="440">
        <f t="shared" si="1061"/>
        <v>0</v>
      </c>
      <c r="W2418" s="437">
        <f t="shared" si="1073"/>
        <v>10</v>
      </c>
      <c r="X2418" s="438">
        <v>0</v>
      </c>
      <c r="Y2418" s="437">
        <v>29</v>
      </c>
      <c r="Z2418" s="437">
        <v>0</v>
      </c>
      <c r="AA2418" s="437">
        <v>24</v>
      </c>
      <c r="AB2418" s="437">
        <v>6</v>
      </c>
      <c r="AC2418" s="440">
        <f t="shared" ref="AC2418:AC2428" si="1074">IF(AB2418&lt;&gt;0,(AB2418/AA2418*100),0)</f>
        <v>25</v>
      </c>
      <c r="AD2418" s="437">
        <f t="shared" si="1072"/>
        <v>18</v>
      </c>
      <c r="AE2418" s="438">
        <v>3.3340000000000001</v>
      </c>
      <c r="AF2418" s="437">
        <f t="shared" si="1068"/>
        <v>99</v>
      </c>
      <c r="AG2418" s="437">
        <f t="shared" si="1069"/>
        <v>34</v>
      </c>
      <c r="AH2418" s="437">
        <f t="shared" si="1065"/>
        <v>34</v>
      </c>
      <c r="AI2418" s="437">
        <f t="shared" si="1070"/>
        <v>6</v>
      </c>
      <c r="AJ2418" s="440">
        <f t="shared" si="1066"/>
        <v>17.647058823529413</v>
      </c>
      <c r="AK2418" s="437">
        <f t="shared" si="1067"/>
        <v>28</v>
      </c>
      <c r="AL2418" s="438">
        <f t="shared" si="1071"/>
        <v>3.3340000000000001</v>
      </c>
    </row>
    <row r="2419" spans="3:38" ht="20.25" x14ac:dyDescent="0.3">
      <c r="C2419" s="437">
        <v>22</v>
      </c>
      <c r="D2419" s="437" t="s">
        <v>37</v>
      </c>
      <c r="E2419" s="437">
        <v>27</v>
      </c>
      <c r="F2419" s="437">
        <v>27</v>
      </c>
      <c r="G2419" s="437">
        <v>382</v>
      </c>
      <c r="H2419" s="437">
        <v>382</v>
      </c>
      <c r="I2419" s="437">
        <v>382</v>
      </c>
      <c r="J2419" s="437">
        <v>382</v>
      </c>
      <c r="K2419" s="437">
        <v>382</v>
      </c>
      <c r="L2419" s="437">
        <v>520</v>
      </c>
      <c r="M2419" s="437">
        <v>520</v>
      </c>
      <c r="N2419" s="437">
        <v>520</v>
      </c>
      <c r="O2419" s="437">
        <v>1</v>
      </c>
      <c r="P2419" s="437">
        <v>1</v>
      </c>
      <c r="Q2419" s="438">
        <v>7.0000000000000007E-2</v>
      </c>
      <c r="R2419" s="437">
        <v>1337</v>
      </c>
      <c r="S2419" s="437">
        <v>481</v>
      </c>
      <c r="T2419" s="437">
        <v>566</v>
      </c>
      <c r="U2419" s="437">
        <v>477</v>
      </c>
      <c r="V2419" s="440">
        <f t="shared" si="1061"/>
        <v>84.275618374558306</v>
      </c>
      <c r="W2419" s="437">
        <f t="shared" si="1073"/>
        <v>89</v>
      </c>
      <c r="X2419" s="438">
        <v>6.1</v>
      </c>
      <c r="Y2419" s="437">
        <v>0</v>
      </c>
      <c r="Z2419" s="437">
        <v>0</v>
      </c>
      <c r="AA2419" s="437">
        <v>113</v>
      </c>
      <c r="AB2419" s="437">
        <v>67</v>
      </c>
      <c r="AC2419" s="440">
        <f t="shared" si="1074"/>
        <v>59.292035398230091</v>
      </c>
      <c r="AD2419" s="437">
        <f t="shared" si="1072"/>
        <v>46</v>
      </c>
      <c r="AE2419" s="438">
        <v>4.09</v>
      </c>
      <c r="AF2419" s="437">
        <f t="shared" si="1068"/>
        <v>1337</v>
      </c>
      <c r="AG2419" s="437">
        <f t="shared" si="1069"/>
        <v>481</v>
      </c>
      <c r="AH2419" s="437">
        <f t="shared" si="1065"/>
        <v>679</v>
      </c>
      <c r="AI2419" s="437">
        <f t="shared" si="1070"/>
        <v>544</v>
      </c>
      <c r="AJ2419" s="440">
        <f t="shared" si="1066"/>
        <v>80.117820324005891</v>
      </c>
      <c r="AK2419" s="437">
        <f t="shared" si="1067"/>
        <v>135</v>
      </c>
      <c r="AL2419" s="438">
        <f t="shared" si="1071"/>
        <v>10.19</v>
      </c>
    </row>
    <row r="2420" spans="3:38" ht="20.25" x14ac:dyDescent="0.3">
      <c r="C2420" s="437">
        <v>23</v>
      </c>
      <c r="D2420" s="437" t="s">
        <v>187</v>
      </c>
      <c r="E2420" s="437">
        <v>11</v>
      </c>
      <c r="F2420" s="437">
        <v>11</v>
      </c>
      <c r="G2420" s="437">
        <v>169</v>
      </c>
      <c r="H2420" s="437">
        <v>169</v>
      </c>
      <c r="I2420" s="437">
        <v>169</v>
      </c>
      <c r="J2420" s="437">
        <v>169</v>
      </c>
      <c r="K2420" s="437">
        <v>169</v>
      </c>
      <c r="L2420" s="437">
        <v>10</v>
      </c>
      <c r="M2420" s="437">
        <v>10</v>
      </c>
      <c r="N2420" s="437">
        <v>10</v>
      </c>
      <c r="O2420" s="437">
        <v>0</v>
      </c>
      <c r="P2420" s="437">
        <v>0</v>
      </c>
      <c r="Q2420" s="438">
        <v>0</v>
      </c>
      <c r="R2420" s="437">
        <v>12104</v>
      </c>
      <c r="S2420" s="437">
        <v>6054</v>
      </c>
      <c r="T2420" s="437">
        <v>0</v>
      </c>
      <c r="U2420" s="437">
        <v>0</v>
      </c>
      <c r="V2420" s="440">
        <f t="shared" si="1061"/>
        <v>0</v>
      </c>
      <c r="W2420" s="437">
        <f t="shared" si="1073"/>
        <v>0</v>
      </c>
      <c r="X2420" s="438">
        <v>13.268000000000001</v>
      </c>
      <c r="Y2420" s="437">
        <v>0</v>
      </c>
      <c r="Z2420" s="437"/>
      <c r="AA2420" s="437">
        <v>0</v>
      </c>
      <c r="AB2420" s="437">
        <v>0</v>
      </c>
      <c r="AC2420" s="440">
        <f t="shared" si="1074"/>
        <v>0</v>
      </c>
      <c r="AD2420" s="437">
        <f t="shared" si="1072"/>
        <v>0</v>
      </c>
      <c r="AE2420" s="438">
        <v>0</v>
      </c>
      <c r="AF2420" s="437">
        <f t="shared" si="1068"/>
        <v>12104</v>
      </c>
      <c r="AG2420" s="437">
        <f t="shared" si="1069"/>
        <v>6054</v>
      </c>
      <c r="AH2420" s="437">
        <f t="shared" si="1065"/>
        <v>0</v>
      </c>
      <c r="AI2420" s="437">
        <f t="shared" si="1070"/>
        <v>0</v>
      </c>
      <c r="AJ2420" s="440">
        <f t="shared" si="1066"/>
        <v>0</v>
      </c>
      <c r="AK2420" s="437">
        <f t="shared" si="1067"/>
        <v>0</v>
      </c>
      <c r="AL2420" s="438">
        <f t="shared" si="1071"/>
        <v>13.268000000000001</v>
      </c>
    </row>
    <row r="2421" spans="3:38" ht="20.25" x14ac:dyDescent="0.3">
      <c r="C2421" s="437">
        <v>24</v>
      </c>
      <c r="D2421" s="437" t="s">
        <v>39</v>
      </c>
      <c r="E2421" s="437">
        <v>6</v>
      </c>
      <c r="F2421" s="437">
        <v>6</v>
      </c>
      <c r="G2421" s="437">
        <v>108</v>
      </c>
      <c r="H2421" s="437">
        <v>106</v>
      </c>
      <c r="I2421" s="437">
        <v>108</v>
      </c>
      <c r="J2421" s="437">
        <v>108</v>
      </c>
      <c r="K2421" s="437">
        <v>108</v>
      </c>
      <c r="L2421" s="437">
        <v>5</v>
      </c>
      <c r="M2421" s="437">
        <v>5</v>
      </c>
      <c r="N2421" s="437"/>
      <c r="O2421" s="437">
        <v>12</v>
      </c>
      <c r="P2421" s="437">
        <v>12</v>
      </c>
      <c r="Q2421" s="438">
        <v>3.01</v>
      </c>
      <c r="R2421" s="437">
        <v>108</v>
      </c>
      <c r="S2421" s="437">
        <v>108</v>
      </c>
      <c r="T2421" s="437">
        <v>337</v>
      </c>
      <c r="U2421" s="437">
        <v>211</v>
      </c>
      <c r="V2421" s="440">
        <v>242</v>
      </c>
      <c r="W2421" s="437">
        <f t="shared" si="1073"/>
        <v>126</v>
      </c>
      <c r="X2421" s="438">
        <v>2.72</v>
      </c>
      <c r="Y2421" s="437"/>
      <c r="Z2421" s="437"/>
      <c r="AA2421" s="437"/>
      <c r="AB2421" s="437"/>
      <c r="AC2421" s="440">
        <f t="shared" si="1074"/>
        <v>0</v>
      </c>
      <c r="AD2421" s="437">
        <f t="shared" si="1072"/>
        <v>0</v>
      </c>
      <c r="AE2421" s="438"/>
      <c r="AF2421" s="437">
        <f t="shared" si="1068"/>
        <v>108</v>
      </c>
      <c r="AG2421" s="437">
        <f t="shared" si="1069"/>
        <v>108</v>
      </c>
      <c r="AH2421" s="437">
        <f t="shared" si="1065"/>
        <v>337</v>
      </c>
      <c r="AI2421" s="437">
        <f t="shared" si="1070"/>
        <v>211</v>
      </c>
      <c r="AJ2421" s="440">
        <f t="shared" si="1066"/>
        <v>62.611275964391687</v>
      </c>
      <c r="AK2421" s="437">
        <f t="shared" si="1067"/>
        <v>126</v>
      </c>
      <c r="AL2421" s="438">
        <f t="shared" si="1071"/>
        <v>2.72</v>
      </c>
    </row>
    <row r="2422" spans="3:38" ht="20.25" x14ac:dyDescent="0.3">
      <c r="C2422" s="437">
        <v>25</v>
      </c>
      <c r="D2422" s="437" t="s">
        <v>40</v>
      </c>
      <c r="E2422" s="437">
        <v>9</v>
      </c>
      <c r="F2422" s="437">
        <v>9</v>
      </c>
      <c r="G2422" s="437">
        <v>178</v>
      </c>
      <c r="H2422" s="437">
        <v>103</v>
      </c>
      <c r="I2422" s="437">
        <v>179</v>
      </c>
      <c r="J2422" s="437">
        <v>179</v>
      </c>
      <c r="K2422" s="437">
        <v>179</v>
      </c>
      <c r="L2422" s="437">
        <v>8</v>
      </c>
      <c r="M2422" s="437">
        <v>8</v>
      </c>
      <c r="N2422" s="437">
        <v>8</v>
      </c>
      <c r="O2422" s="437">
        <v>0</v>
      </c>
      <c r="P2422" s="437">
        <v>0</v>
      </c>
      <c r="Q2422" s="438">
        <v>0</v>
      </c>
      <c r="R2422" s="437">
        <v>5808</v>
      </c>
      <c r="S2422" s="437">
        <v>5633</v>
      </c>
      <c r="T2422" s="437">
        <v>309</v>
      </c>
      <c r="U2422" s="437">
        <v>149</v>
      </c>
      <c r="V2422" s="440">
        <f t="shared" ref="V2422:V2428" si="1075">IF(U2422&lt;&gt;0,(U2422/T2422*100),0)</f>
        <v>48.220064724919091</v>
      </c>
      <c r="W2422" s="437">
        <f t="shared" si="1073"/>
        <v>160</v>
      </c>
      <c r="X2422" s="438">
        <v>7.4429999999999996</v>
      </c>
      <c r="Y2422" s="437"/>
      <c r="Z2422" s="437"/>
      <c r="AA2422" s="437"/>
      <c r="AB2422" s="437"/>
      <c r="AC2422" s="440">
        <f t="shared" si="1074"/>
        <v>0</v>
      </c>
      <c r="AD2422" s="437">
        <f t="shared" si="1072"/>
        <v>0</v>
      </c>
      <c r="AE2422" s="438"/>
      <c r="AF2422" s="437">
        <f t="shared" si="1068"/>
        <v>5808</v>
      </c>
      <c r="AG2422" s="437">
        <f t="shared" si="1069"/>
        <v>5633</v>
      </c>
      <c r="AH2422" s="437">
        <f t="shared" si="1065"/>
        <v>309</v>
      </c>
      <c r="AI2422" s="437">
        <f t="shared" si="1070"/>
        <v>149</v>
      </c>
      <c r="AJ2422" s="440">
        <f t="shared" si="1066"/>
        <v>48.220064724919091</v>
      </c>
      <c r="AK2422" s="437">
        <f t="shared" si="1067"/>
        <v>160</v>
      </c>
      <c r="AL2422" s="438">
        <f t="shared" si="1071"/>
        <v>7.4429999999999996</v>
      </c>
    </row>
    <row r="2423" spans="3:38" ht="20.25" x14ac:dyDescent="0.3">
      <c r="C2423" s="437">
        <v>26</v>
      </c>
      <c r="D2423" s="437" t="s">
        <v>41</v>
      </c>
      <c r="E2423" s="437">
        <v>12</v>
      </c>
      <c r="F2423" s="437">
        <v>12</v>
      </c>
      <c r="G2423" s="437">
        <v>230</v>
      </c>
      <c r="H2423" s="437">
        <v>230</v>
      </c>
      <c r="I2423" s="437">
        <v>230</v>
      </c>
      <c r="J2423" s="437">
        <v>230</v>
      </c>
      <c r="K2423" s="437">
        <v>33</v>
      </c>
      <c r="L2423" s="437">
        <v>11</v>
      </c>
      <c r="M2423" s="437">
        <v>11</v>
      </c>
      <c r="N2423" s="437">
        <v>11</v>
      </c>
      <c r="O2423" s="437">
        <v>0</v>
      </c>
      <c r="P2423" s="437">
        <v>0</v>
      </c>
      <c r="Q2423" s="438">
        <v>0</v>
      </c>
      <c r="R2423" s="437">
        <v>13142</v>
      </c>
      <c r="S2423" s="437">
        <v>412</v>
      </c>
      <c r="T2423" s="437">
        <v>93</v>
      </c>
      <c r="U2423" s="437">
        <v>14</v>
      </c>
      <c r="V2423" s="440">
        <f t="shared" si="1075"/>
        <v>15.053763440860216</v>
      </c>
      <c r="W2423" s="437">
        <f t="shared" si="1073"/>
        <v>79</v>
      </c>
      <c r="X2423" s="438">
        <v>15.673999999999999</v>
      </c>
      <c r="Y2423" s="437"/>
      <c r="Z2423" s="437"/>
      <c r="AA2423" s="437">
        <v>69</v>
      </c>
      <c r="AB2423" s="437">
        <v>8</v>
      </c>
      <c r="AC2423" s="440">
        <f t="shared" si="1074"/>
        <v>11.594202898550725</v>
      </c>
      <c r="AD2423" s="437">
        <f t="shared" si="1072"/>
        <v>61</v>
      </c>
      <c r="AE2423" s="438"/>
      <c r="AF2423" s="437">
        <f t="shared" si="1068"/>
        <v>13142</v>
      </c>
      <c r="AG2423" s="437">
        <f t="shared" si="1069"/>
        <v>412</v>
      </c>
      <c r="AH2423" s="437">
        <f t="shared" si="1065"/>
        <v>162</v>
      </c>
      <c r="AI2423" s="437">
        <f t="shared" si="1070"/>
        <v>22</v>
      </c>
      <c r="AJ2423" s="440">
        <f t="shared" si="1066"/>
        <v>13.580246913580247</v>
      </c>
      <c r="AK2423" s="437">
        <f t="shared" si="1067"/>
        <v>140</v>
      </c>
      <c r="AL2423" s="438">
        <f t="shared" si="1071"/>
        <v>15.673999999999999</v>
      </c>
    </row>
    <row r="2424" spans="3:38" ht="20.25" x14ac:dyDescent="0.3">
      <c r="C2424" s="437">
        <v>27</v>
      </c>
      <c r="D2424" s="437" t="s">
        <v>42</v>
      </c>
      <c r="E2424" s="437">
        <v>12</v>
      </c>
      <c r="F2424" s="437">
        <v>10</v>
      </c>
      <c r="G2424" s="437">
        <v>171</v>
      </c>
      <c r="H2424" s="437">
        <v>170</v>
      </c>
      <c r="I2424" s="437">
        <v>171</v>
      </c>
      <c r="J2424" s="437">
        <v>171</v>
      </c>
      <c r="K2424" s="437">
        <v>83</v>
      </c>
      <c r="L2424" s="437">
        <v>55</v>
      </c>
      <c r="M2424" s="437">
        <v>55</v>
      </c>
      <c r="N2424" s="437">
        <v>55</v>
      </c>
      <c r="O2424" s="437">
        <v>29</v>
      </c>
      <c r="P2424" s="437">
        <v>12</v>
      </c>
      <c r="Q2424" s="438">
        <v>1.61</v>
      </c>
      <c r="R2424" s="437">
        <v>4709</v>
      </c>
      <c r="S2424" s="437">
        <v>4709</v>
      </c>
      <c r="T2424" s="437">
        <v>203</v>
      </c>
      <c r="U2424" s="437">
        <v>67</v>
      </c>
      <c r="V2424" s="440">
        <f t="shared" si="1075"/>
        <v>33.004926108374384</v>
      </c>
      <c r="W2424" s="437">
        <f t="shared" si="1073"/>
        <v>136</v>
      </c>
      <c r="X2424" s="438">
        <v>5.4089999999999998</v>
      </c>
      <c r="Y2424" s="437">
        <v>0</v>
      </c>
      <c r="Z2424" s="437">
        <v>0</v>
      </c>
      <c r="AA2424" s="437">
        <v>91</v>
      </c>
      <c r="AB2424" s="437">
        <v>26</v>
      </c>
      <c r="AC2424" s="440">
        <f t="shared" si="1074"/>
        <v>28.571428571428569</v>
      </c>
      <c r="AD2424" s="437">
        <f t="shared" si="1072"/>
        <v>65</v>
      </c>
      <c r="AE2424" s="438">
        <v>8.5299999999999994</v>
      </c>
      <c r="AF2424" s="437">
        <f t="shared" si="1068"/>
        <v>4709</v>
      </c>
      <c r="AG2424" s="437">
        <f t="shared" si="1069"/>
        <v>4709</v>
      </c>
      <c r="AH2424" s="437">
        <f t="shared" si="1065"/>
        <v>294</v>
      </c>
      <c r="AI2424" s="437">
        <f t="shared" si="1070"/>
        <v>93</v>
      </c>
      <c r="AJ2424" s="440">
        <f t="shared" si="1066"/>
        <v>31.632653061224492</v>
      </c>
      <c r="AK2424" s="437">
        <f t="shared" si="1067"/>
        <v>201</v>
      </c>
      <c r="AL2424" s="438">
        <f t="shared" si="1071"/>
        <v>13.939</v>
      </c>
    </row>
    <row r="2425" spans="3:38" ht="20.25" x14ac:dyDescent="0.3">
      <c r="C2425" s="437">
        <v>28</v>
      </c>
      <c r="D2425" s="437" t="s">
        <v>43</v>
      </c>
      <c r="E2425" s="437">
        <v>10</v>
      </c>
      <c r="F2425" s="437">
        <v>10</v>
      </c>
      <c r="G2425" s="437">
        <v>148</v>
      </c>
      <c r="H2425" s="437">
        <v>148</v>
      </c>
      <c r="I2425" s="437">
        <v>148</v>
      </c>
      <c r="J2425" s="437">
        <v>148</v>
      </c>
      <c r="K2425" s="437">
        <v>52</v>
      </c>
      <c r="L2425" s="437">
        <v>45</v>
      </c>
      <c r="M2425" s="437">
        <v>45</v>
      </c>
      <c r="N2425" s="437">
        <v>30</v>
      </c>
      <c r="O2425" s="437"/>
      <c r="P2425" s="437"/>
      <c r="Q2425" s="438">
        <v>0</v>
      </c>
      <c r="R2425" s="437">
        <v>175</v>
      </c>
      <c r="S2425" s="437">
        <v>81</v>
      </c>
      <c r="T2425" s="437">
        <v>83</v>
      </c>
      <c r="U2425" s="437">
        <v>40</v>
      </c>
      <c r="V2425" s="440">
        <f t="shared" si="1075"/>
        <v>48.192771084337352</v>
      </c>
      <c r="W2425" s="437">
        <f t="shared" si="1073"/>
        <v>43</v>
      </c>
      <c r="X2425" s="438">
        <v>5.67</v>
      </c>
      <c r="Y2425" s="437">
        <v>38</v>
      </c>
      <c r="Z2425" s="437">
        <v>0</v>
      </c>
      <c r="AA2425" s="437">
        <v>29</v>
      </c>
      <c r="AB2425" s="437">
        <v>3</v>
      </c>
      <c r="AC2425" s="440">
        <f t="shared" si="1074"/>
        <v>10.344827586206897</v>
      </c>
      <c r="AD2425" s="437">
        <f t="shared" si="1072"/>
        <v>26</v>
      </c>
      <c r="AE2425" s="438">
        <v>1.62</v>
      </c>
      <c r="AF2425" s="437">
        <f t="shared" si="1068"/>
        <v>213</v>
      </c>
      <c r="AG2425" s="437">
        <f t="shared" si="1069"/>
        <v>81</v>
      </c>
      <c r="AH2425" s="437">
        <f>SUM(T2425,AA2425)</f>
        <v>112</v>
      </c>
      <c r="AI2425" s="437">
        <f t="shared" si="1070"/>
        <v>43</v>
      </c>
      <c r="AJ2425" s="440">
        <f t="shared" si="1066"/>
        <v>38.392857142857146</v>
      </c>
      <c r="AK2425" s="437">
        <f t="shared" si="1067"/>
        <v>69</v>
      </c>
      <c r="AL2425" s="438">
        <f t="shared" si="1071"/>
        <v>7.29</v>
      </c>
    </row>
    <row r="2426" spans="3:38" ht="20.25" x14ac:dyDescent="0.3">
      <c r="C2426" s="437">
        <v>29</v>
      </c>
      <c r="D2426" s="437" t="s">
        <v>44</v>
      </c>
      <c r="E2426" s="437">
        <v>7</v>
      </c>
      <c r="F2426" s="437">
        <v>7</v>
      </c>
      <c r="G2426" s="437">
        <v>96</v>
      </c>
      <c r="H2426" s="437"/>
      <c r="I2426" s="437">
        <v>96</v>
      </c>
      <c r="J2426" s="437">
        <v>96</v>
      </c>
      <c r="K2426" s="437">
        <v>96</v>
      </c>
      <c r="L2426" s="437">
        <v>6</v>
      </c>
      <c r="M2426" s="437">
        <v>6</v>
      </c>
      <c r="N2426" s="437">
        <v>6</v>
      </c>
      <c r="O2426" s="437">
        <v>29</v>
      </c>
      <c r="P2426" s="437">
        <v>29</v>
      </c>
      <c r="Q2426" s="438">
        <v>1.0349999999999999</v>
      </c>
      <c r="R2426" s="437">
        <v>96</v>
      </c>
      <c r="S2426" s="437">
        <v>96</v>
      </c>
      <c r="T2426" s="437">
        <v>47</v>
      </c>
      <c r="U2426" s="437">
        <v>0</v>
      </c>
      <c r="V2426" s="440">
        <f t="shared" si="1075"/>
        <v>0</v>
      </c>
      <c r="W2426" s="437">
        <f t="shared" si="1073"/>
        <v>47</v>
      </c>
      <c r="X2426" s="438">
        <v>0</v>
      </c>
      <c r="Y2426" s="437"/>
      <c r="Z2426" s="437"/>
      <c r="AA2426" s="437">
        <v>0</v>
      </c>
      <c r="AB2426" s="437">
        <v>0</v>
      </c>
      <c r="AC2426" s="440">
        <f t="shared" si="1074"/>
        <v>0</v>
      </c>
      <c r="AD2426" s="437">
        <f t="shared" si="1072"/>
        <v>0</v>
      </c>
      <c r="AE2426" s="438">
        <v>0</v>
      </c>
      <c r="AF2426" s="437">
        <f t="shared" si="1068"/>
        <v>96</v>
      </c>
      <c r="AG2426" s="437">
        <f t="shared" si="1069"/>
        <v>96</v>
      </c>
      <c r="AH2426" s="437">
        <f>SUM(T2426,AA2426)</f>
        <v>47</v>
      </c>
      <c r="AI2426" s="437">
        <f>U2426+AB2426</f>
        <v>0</v>
      </c>
      <c r="AJ2426" s="440">
        <f t="shared" si="1066"/>
        <v>0</v>
      </c>
      <c r="AK2426" s="437">
        <f t="shared" si="1067"/>
        <v>47</v>
      </c>
      <c r="AL2426" s="438">
        <f t="shared" si="1071"/>
        <v>0</v>
      </c>
    </row>
    <row r="2427" spans="3:38" ht="20.25" x14ac:dyDescent="0.3">
      <c r="C2427" s="437">
        <v>30</v>
      </c>
      <c r="D2427" s="437" t="s">
        <v>45</v>
      </c>
      <c r="E2427" s="437">
        <v>18</v>
      </c>
      <c r="F2427" s="437">
        <v>18</v>
      </c>
      <c r="G2427" s="437">
        <v>262</v>
      </c>
      <c r="H2427" s="437">
        <v>262</v>
      </c>
      <c r="I2427" s="437">
        <v>262</v>
      </c>
      <c r="J2427" s="437">
        <v>262</v>
      </c>
      <c r="K2427" s="437">
        <v>262</v>
      </c>
      <c r="L2427" s="437">
        <v>51</v>
      </c>
      <c r="M2427" s="437">
        <v>51</v>
      </c>
      <c r="N2427" s="437">
        <v>51</v>
      </c>
      <c r="O2427" s="437">
        <v>0</v>
      </c>
      <c r="P2427" s="437">
        <v>0</v>
      </c>
      <c r="Q2427" s="438">
        <v>0</v>
      </c>
      <c r="R2427" s="437">
        <v>3792</v>
      </c>
      <c r="S2427" s="437">
        <v>3219</v>
      </c>
      <c r="T2427" s="437">
        <v>124</v>
      </c>
      <c r="U2427" s="437">
        <v>89</v>
      </c>
      <c r="V2427" s="440">
        <f t="shared" si="1075"/>
        <v>71.774193548387103</v>
      </c>
      <c r="W2427" s="437">
        <f t="shared" si="1073"/>
        <v>35</v>
      </c>
      <c r="X2427" s="438">
        <v>9.8160000000000007</v>
      </c>
      <c r="Y2427" s="437">
        <v>0</v>
      </c>
      <c r="Z2427" s="437"/>
      <c r="AA2427" s="437">
        <v>160</v>
      </c>
      <c r="AB2427" s="437">
        <v>160</v>
      </c>
      <c r="AC2427" s="440">
        <f t="shared" si="1074"/>
        <v>100</v>
      </c>
      <c r="AD2427" s="437">
        <f t="shared" si="1072"/>
        <v>0</v>
      </c>
      <c r="AE2427" s="438">
        <v>4.6500000000000004</v>
      </c>
      <c r="AF2427" s="437">
        <f t="shared" si="1068"/>
        <v>3792</v>
      </c>
      <c r="AG2427" s="437">
        <f t="shared" si="1069"/>
        <v>3219</v>
      </c>
      <c r="AH2427" s="437">
        <f>SUM(T2427,AA2427)</f>
        <v>284</v>
      </c>
      <c r="AI2427" s="437">
        <f t="shared" ref="AI2427" si="1076">U2427+AB2427</f>
        <v>249</v>
      </c>
      <c r="AJ2427" s="440">
        <f t="shared" si="1066"/>
        <v>87.676056338028175</v>
      </c>
      <c r="AK2427" s="437">
        <f t="shared" si="1067"/>
        <v>35</v>
      </c>
      <c r="AL2427" s="438">
        <f t="shared" si="1071"/>
        <v>14.466000000000001</v>
      </c>
    </row>
    <row r="2428" spans="3:38" ht="20.25" x14ac:dyDescent="0.3">
      <c r="C2428" s="441"/>
      <c r="D2428" s="441" t="s">
        <v>46</v>
      </c>
      <c r="E2428" s="441">
        <f t="shared" ref="E2428:F2428" si="1077">SUM(E2398:E2427)</f>
        <v>340</v>
      </c>
      <c r="F2428" s="441">
        <f t="shared" si="1077"/>
        <v>336</v>
      </c>
      <c r="G2428" s="441">
        <f>SUM(G2398:G2427)</f>
        <v>6227</v>
      </c>
      <c r="H2428" s="441">
        <f t="shared" ref="H2428" si="1078">SUM(H2398:H2427)</f>
        <v>3643</v>
      </c>
      <c r="I2428" s="441">
        <f>SUM(I2398:I2427)</f>
        <v>6231</v>
      </c>
      <c r="J2428" s="441">
        <f t="shared" ref="J2428:P2428" si="1079">SUM(J2398:J2427)</f>
        <v>6156</v>
      </c>
      <c r="K2428" s="441">
        <f t="shared" si="1079"/>
        <v>3777</v>
      </c>
      <c r="L2428" s="441">
        <f t="shared" si="1079"/>
        <v>1208</v>
      </c>
      <c r="M2428" s="441">
        <f t="shared" si="1079"/>
        <v>1206</v>
      </c>
      <c r="N2428" s="441">
        <f t="shared" si="1079"/>
        <v>1053</v>
      </c>
      <c r="O2428" s="441">
        <f t="shared" si="1079"/>
        <v>825</v>
      </c>
      <c r="P2428" s="441">
        <f t="shared" si="1079"/>
        <v>488</v>
      </c>
      <c r="Q2428" s="442">
        <f>SUM(Q2398:Q2427)</f>
        <v>23.829000000000004</v>
      </c>
      <c r="R2428" s="441">
        <f t="shared" ref="R2428:U2428" si="1080">SUM(R2398:R2427)</f>
        <v>104808</v>
      </c>
      <c r="S2428" s="441">
        <f t="shared" si="1080"/>
        <v>62894</v>
      </c>
      <c r="T2428" s="441">
        <f t="shared" si="1080"/>
        <v>6235</v>
      </c>
      <c r="U2428" s="441">
        <f t="shared" si="1080"/>
        <v>3604</v>
      </c>
      <c r="V2428" s="443">
        <f t="shared" si="1075"/>
        <v>57.8027265437049</v>
      </c>
      <c r="W2428" s="437">
        <f t="shared" si="1073"/>
        <v>2631</v>
      </c>
      <c r="X2428" s="442">
        <f t="shared" ref="X2428:AB2428" si="1081">SUM(X2398:X2427)</f>
        <v>323.72900000000004</v>
      </c>
      <c r="Y2428" s="441">
        <f t="shared" si="1081"/>
        <v>67</v>
      </c>
      <c r="Z2428" s="441">
        <f t="shared" si="1081"/>
        <v>0</v>
      </c>
      <c r="AA2428" s="441">
        <f t="shared" si="1081"/>
        <v>1170</v>
      </c>
      <c r="AB2428" s="441">
        <f t="shared" si="1081"/>
        <v>550</v>
      </c>
      <c r="AC2428" s="443">
        <f t="shared" si="1074"/>
        <v>47.008547008547005</v>
      </c>
      <c r="AD2428" s="437">
        <f t="shared" si="1072"/>
        <v>620</v>
      </c>
      <c r="AE2428" s="442">
        <f t="shared" ref="AE2428:AG2428" si="1082">SUM(AE2398:AE2427)</f>
        <v>32.440000000000005</v>
      </c>
      <c r="AF2428" s="441">
        <f t="shared" si="1082"/>
        <v>104875</v>
      </c>
      <c r="AG2428" s="441">
        <f t="shared" si="1082"/>
        <v>62894</v>
      </c>
      <c r="AH2428" s="441">
        <f>SUM(AH2398:AH2427)</f>
        <v>7405</v>
      </c>
      <c r="AI2428" s="441">
        <f>SUM(AI2398:AI2427)</f>
        <v>4154</v>
      </c>
      <c r="AJ2428" s="443">
        <f t="shared" si="1066"/>
        <v>56.097231600270092</v>
      </c>
      <c r="AK2428" s="441">
        <f>SUM(AK2398:AK2427)</f>
        <v>3251</v>
      </c>
      <c r="AL2428" s="442">
        <f>SUM(AL2398:AL2427)</f>
        <v>344.28899999999999</v>
      </c>
    </row>
    <row r="2429" spans="3:38" ht="12.75" x14ac:dyDescent="0.2"/>
    <row r="2430" spans="3:38" ht="12.75" x14ac:dyDescent="0.2"/>
    <row r="2431" spans="3:38" ht="12.75" x14ac:dyDescent="0.2"/>
    <row r="2432" spans="3:38" ht="12.75" x14ac:dyDescent="0.2"/>
    <row r="2433" spans="3:38" ht="12.75" x14ac:dyDescent="0.2"/>
    <row r="2434" spans="3:38" ht="20.25" x14ac:dyDescent="0.2">
      <c r="C2434" s="782" t="s">
        <v>356</v>
      </c>
      <c r="D2434" s="783"/>
      <c r="E2434" s="783"/>
      <c r="F2434" s="783"/>
      <c r="G2434" s="783"/>
      <c r="H2434" s="783"/>
      <c r="I2434" s="783"/>
      <c r="J2434" s="783"/>
      <c r="K2434" s="783"/>
      <c r="L2434" s="783"/>
      <c r="M2434" s="783"/>
      <c r="N2434" s="783"/>
      <c r="O2434" s="783"/>
      <c r="P2434" s="783"/>
      <c r="Q2434" s="783"/>
      <c r="R2434" s="783"/>
      <c r="S2434" s="783"/>
      <c r="T2434" s="783"/>
      <c r="U2434" s="783"/>
      <c r="V2434" s="783"/>
      <c r="W2434" s="783"/>
      <c r="X2434" s="784"/>
      <c r="Y2434" s="785" t="s">
        <v>356</v>
      </c>
      <c r="Z2434" s="785"/>
      <c r="AA2434" s="785"/>
      <c r="AB2434" s="785"/>
      <c r="AC2434" s="785"/>
      <c r="AD2434" s="785"/>
      <c r="AE2434" s="785"/>
      <c r="AF2434" s="785"/>
      <c r="AG2434" s="785"/>
      <c r="AH2434" s="785"/>
      <c r="AI2434" s="785"/>
      <c r="AJ2434" s="785"/>
      <c r="AK2434" s="785"/>
      <c r="AL2434" s="785"/>
    </row>
    <row r="2435" spans="3:38" ht="20.25" x14ac:dyDescent="0.3">
      <c r="C2435" s="786" t="s">
        <v>2</v>
      </c>
      <c r="D2435" s="786" t="s">
        <v>3</v>
      </c>
      <c r="E2435" s="789" t="s">
        <v>4</v>
      </c>
      <c r="F2435" s="790"/>
      <c r="G2435" s="790"/>
      <c r="H2435" s="790"/>
      <c r="I2435" s="790"/>
      <c r="J2435" s="790"/>
      <c r="K2435" s="790"/>
      <c r="L2435" s="790"/>
      <c r="M2435" s="790"/>
      <c r="N2435" s="790"/>
      <c r="O2435" s="790"/>
      <c r="P2435" s="790"/>
      <c r="Q2435" s="791"/>
      <c r="R2435" s="789" t="s">
        <v>4</v>
      </c>
      <c r="S2435" s="790"/>
      <c r="T2435" s="790"/>
      <c r="U2435" s="790"/>
      <c r="V2435" s="790"/>
      <c r="W2435" s="790"/>
      <c r="X2435" s="791"/>
      <c r="Y2435" s="789" t="s">
        <v>9</v>
      </c>
      <c r="Z2435" s="790"/>
      <c r="AA2435" s="790"/>
      <c r="AB2435" s="790"/>
      <c r="AC2435" s="790"/>
      <c r="AD2435" s="790"/>
      <c r="AE2435" s="791"/>
      <c r="AF2435" s="789" t="s">
        <v>119</v>
      </c>
      <c r="AG2435" s="790"/>
      <c r="AH2435" s="790"/>
      <c r="AI2435" s="790"/>
      <c r="AJ2435" s="790"/>
      <c r="AK2435" s="790"/>
      <c r="AL2435" s="791"/>
    </row>
    <row r="2436" spans="3:38" ht="20.25" x14ac:dyDescent="0.3">
      <c r="C2436" s="787"/>
      <c r="D2436" s="787"/>
      <c r="E2436" s="789" t="s">
        <v>5</v>
      </c>
      <c r="F2436" s="790"/>
      <c r="G2436" s="790"/>
      <c r="H2436" s="790"/>
      <c r="I2436" s="790"/>
      <c r="J2436" s="790"/>
      <c r="K2436" s="790"/>
      <c r="L2436" s="790"/>
      <c r="M2436" s="790"/>
      <c r="N2436" s="790"/>
      <c r="O2436" s="790"/>
      <c r="P2436" s="790"/>
      <c r="Q2436" s="791"/>
      <c r="R2436" s="789" t="s">
        <v>64</v>
      </c>
      <c r="S2436" s="790"/>
      <c r="T2436" s="790"/>
      <c r="U2436" s="790"/>
      <c r="V2436" s="790"/>
      <c r="W2436" s="790"/>
      <c r="X2436" s="791"/>
      <c r="Y2436" s="789" t="s">
        <v>64</v>
      </c>
      <c r="Z2436" s="790"/>
      <c r="AA2436" s="790"/>
      <c r="AB2436" s="790"/>
      <c r="AC2436" s="790"/>
      <c r="AD2436" s="790"/>
      <c r="AE2436" s="791"/>
      <c r="AF2436" s="789" t="s">
        <v>64</v>
      </c>
      <c r="AG2436" s="790"/>
      <c r="AH2436" s="790"/>
      <c r="AI2436" s="790"/>
      <c r="AJ2436" s="790"/>
      <c r="AK2436" s="790"/>
      <c r="AL2436" s="791"/>
    </row>
    <row r="2437" spans="3:38" ht="20.25" x14ac:dyDescent="0.2">
      <c r="C2437" s="787"/>
      <c r="D2437" s="787"/>
      <c r="E2437" s="779" t="s">
        <v>15</v>
      </c>
      <c r="F2437" s="781"/>
      <c r="G2437" s="779" t="s">
        <v>256</v>
      </c>
      <c r="H2437" s="781"/>
      <c r="I2437" s="779" t="s">
        <v>257</v>
      </c>
      <c r="J2437" s="780"/>
      <c r="K2437" s="781"/>
      <c r="L2437" s="779" t="s">
        <v>258</v>
      </c>
      <c r="M2437" s="780"/>
      <c r="N2437" s="781"/>
      <c r="O2437" s="792" t="s">
        <v>158</v>
      </c>
      <c r="P2437" s="793"/>
      <c r="Q2437" s="794"/>
      <c r="R2437" s="779" t="s">
        <v>7</v>
      </c>
      <c r="S2437" s="781"/>
      <c r="T2437" s="779" t="s">
        <v>8</v>
      </c>
      <c r="U2437" s="780"/>
      <c r="V2437" s="780"/>
      <c r="W2437" s="780"/>
      <c r="X2437" s="781"/>
      <c r="Y2437" s="779" t="s">
        <v>7</v>
      </c>
      <c r="Z2437" s="781"/>
      <c r="AA2437" s="779" t="s">
        <v>8</v>
      </c>
      <c r="AB2437" s="780"/>
      <c r="AC2437" s="780"/>
      <c r="AD2437" s="780"/>
      <c r="AE2437" s="781"/>
      <c r="AF2437" s="779" t="s">
        <v>7</v>
      </c>
      <c r="AG2437" s="781"/>
      <c r="AH2437" s="779" t="s">
        <v>8</v>
      </c>
      <c r="AI2437" s="780"/>
      <c r="AJ2437" s="780"/>
      <c r="AK2437" s="780"/>
      <c r="AL2437" s="781"/>
    </row>
    <row r="2438" spans="3:38" ht="20.25" x14ac:dyDescent="0.2">
      <c r="C2438" s="787"/>
      <c r="D2438" s="787"/>
      <c r="E2438" s="779" t="s">
        <v>55</v>
      </c>
      <c r="F2438" s="781"/>
      <c r="G2438" s="779" t="s">
        <v>56</v>
      </c>
      <c r="H2438" s="781"/>
      <c r="I2438" s="779" t="s">
        <v>61</v>
      </c>
      <c r="J2438" s="780"/>
      <c r="K2438" s="781"/>
      <c r="L2438" s="779" t="s">
        <v>62</v>
      </c>
      <c r="M2438" s="780"/>
      <c r="N2438" s="781"/>
      <c r="O2438" s="795"/>
      <c r="P2438" s="796"/>
      <c r="Q2438" s="797"/>
      <c r="R2438" s="779" t="s">
        <v>65</v>
      </c>
      <c r="S2438" s="781"/>
      <c r="T2438" s="779" t="s">
        <v>69</v>
      </c>
      <c r="U2438" s="780"/>
      <c r="V2438" s="780"/>
      <c r="W2438" s="780"/>
      <c r="X2438" s="781"/>
      <c r="Y2438" s="779" t="s">
        <v>70</v>
      </c>
      <c r="Z2438" s="781"/>
      <c r="AA2438" s="779" t="s">
        <v>69</v>
      </c>
      <c r="AB2438" s="780"/>
      <c r="AC2438" s="780"/>
      <c r="AD2438" s="780"/>
      <c r="AE2438" s="781"/>
      <c r="AF2438" s="779" t="s">
        <v>70</v>
      </c>
      <c r="AG2438" s="781"/>
      <c r="AH2438" s="779" t="s">
        <v>69</v>
      </c>
      <c r="AI2438" s="780"/>
      <c r="AJ2438" s="780"/>
      <c r="AK2438" s="780"/>
      <c r="AL2438" s="781"/>
    </row>
    <row r="2439" spans="3:38" ht="101.25" x14ac:dyDescent="0.2">
      <c r="C2439" s="788"/>
      <c r="D2439" s="788"/>
      <c r="E2439" s="461" t="s">
        <v>75</v>
      </c>
      <c r="F2439" s="461" t="s">
        <v>76</v>
      </c>
      <c r="G2439" s="461" t="s">
        <v>57</v>
      </c>
      <c r="H2439" s="461" t="s">
        <v>77</v>
      </c>
      <c r="I2439" s="461" t="s">
        <v>58</v>
      </c>
      <c r="J2439" s="461" t="s">
        <v>59</v>
      </c>
      <c r="K2439" s="461" t="s">
        <v>60</v>
      </c>
      <c r="L2439" s="461" t="s">
        <v>58</v>
      </c>
      <c r="M2439" s="461" t="s">
        <v>59</v>
      </c>
      <c r="N2439" s="461" t="s">
        <v>63</v>
      </c>
      <c r="O2439" s="461" t="s">
        <v>170</v>
      </c>
      <c r="P2439" s="461" t="s">
        <v>171</v>
      </c>
      <c r="Q2439" s="461" t="s">
        <v>161</v>
      </c>
      <c r="R2439" s="461" t="s">
        <v>59</v>
      </c>
      <c r="S2439" s="461" t="s">
        <v>66</v>
      </c>
      <c r="T2439" s="461" t="s">
        <v>67</v>
      </c>
      <c r="U2439" s="461" t="s">
        <v>68</v>
      </c>
      <c r="V2439" s="461" t="s">
        <v>71</v>
      </c>
      <c r="W2439" s="461" t="s">
        <v>72</v>
      </c>
      <c r="X2439" s="461" t="s">
        <v>162</v>
      </c>
      <c r="Y2439" s="461" t="s">
        <v>59</v>
      </c>
      <c r="Z2439" s="461" t="s">
        <v>63</v>
      </c>
      <c r="AA2439" s="461" t="s">
        <v>67</v>
      </c>
      <c r="AB2439" s="461" t="s">
        <v>68</v>
      </c>
      <c r="AC2439" s="461" t="s">
        <v>71</v>
      </c>
      <c r="AD2439" s="461" t="s">
        <v>72</v>
      </c>
      <c r="AE2439" s="461" t="s">
        <v>221</v>
      </c>
      <c r="AF2439" s="461" t="s">
        <v>59</v>
      </c>
      <c r="AG2439" s="461" t="s">
        <v>63</v>
      </c>
      <c r="AH2439" s="461" t="s">
        <v>67</v>
      </c>
      <c r="AI2439" s="461" t="s">
        <v>68</v>
      </c>
      <c r="AJ2439" s="461" t="s">
        <v>71</v>
      </c>
      <c r="AK2439" s="461" t="s">
        <v>72</v>
      </c>
      <c r="AL2439" s="461" t="s">
        <v>172</v>
      </c>
    </row>
    <row r="2440" spans="3:38" ht="20.25" x14ac:dyDescent="0.3">
      <c r="C2440" s="436">
        <v>1</v>
      </c>
      <c r="D2440" s="436">
        <v>2</v>
      </c>
      <c r="E2440" s="436">
        <v>3</v>
      </c>
      <c r="F2440" s="436">
        <v>4</v>
      </c>
      <c r="G2440" s="436">
        <v>5</v>
      </c>
      <c r="H2440" s="436">
        <v>6</v>
      </c>
      <c r="I2440" s="436">
        <v>7</v>
      </c>
      <c r="J2440" s="436">
        <v>8</v>
      </c>
      <c r="K2440" s="436">
        <v>9</v>
      </c>
      <c r="L2440" s="436">
        <v>10</v>
      </c>
      <c r="M2440" s="436">
        <v>11</v>
      </c>
      <c r="N2440" s="436">
        <v>12</v>
      </c>
      <c r="O2440" s="436">
        <v>13</v>
      </c>
      <c r="P2440" s="436">
        <v>14</v>
      </c>
      <c r="Q2440" s="436">
        <v>15</v>
      </c>
      <c r="R2440" s="436">
        <v>16</v>
      </c>
      <c r="S2440" s="436">
        <v>17</v>
      </c>
      <c r="T2440" s="436">
        <v>18</v>
      </c>
      <c r="U2440" s="436">
        <v>19</v>
      </c>
      <c r="V2440" s="436">
        <v>20</v>
      </c>
      <c r="W2440" s="436">
        <v>21</v>
      </c>
      <c r="X2440" s="436">
        <v>22</v>
      </c>
      <c r="Y2440" s="436">
        <v>23</v>
      </c>
      <c r="Z2440" s="436">
        <v>24</v>
      </c>
      <c r="AA2440" s="436">
        <v>25</v>
      </c>
      <c r="AB2440" s="436">
        <v>26</v>
      </c>
      <c r="AC2440" s="436">
        <v>27</v>
      </c>
      <c r="AD2440" s="436">
        <v>28</v>
      </c>
      <c r="AE2440" s="436">
        <v>29</v>
      </c>
      <c r="AF2440" s="436">
        <v>30</v>
      </c>
      <c r="AG2440" s="436">
        <v>31</v>
      </c>
      <c r="AH2440" s="436">
        <v>32</v>
      </c>
      <c r="AI2440" s="436">
        <v>33</v>
      </c>
      <c r="AJ2440" s="436">
        <v>34</v>
      </c>
      <c r="AK2440" s="436">
        <v>35</v>
      </c>
      <c r="AL2440" s="436">
        <v>36</v>
      </c>
    </row>
    <row r="2441" spans="3:38" ht="20.25" x14ac:dyDescent="0.3">
      <c r="C2441" s="437">
        <v>1</v>
      </c>
      <c r="D2441" s="437" t="s">
        <v>16</v>
      </c>
      <c r="E2441" s="437">
        <v>9</v>
      </c>
      <c r="F2441" s="437">
        <v>9</v>
      </c>
      <c r="G2441" s="437">
        <v>209</v>
      </c>
      <c r="H2441" s="437">
        <v>209</v>
      </c>
      <c r="I2441" s="437">
        <v>209</v>
      </c>
      <c r="J2441" s="437">
        <v>209</v>
      </c>
      <c r="K2441" s="437">
        <v>0</v>
      </c>
      <c r="L2441" s="437">
        <v>24</v>
      </c>
      <c r="M2441" s="437">
        <v>24</v>
      </c>
      <c r="N2441" s="437">
        <v>24</v>
      </c>
      <c r="O2441" s="437">
        <v>3</v>
      </c>
      <c r="P2441" s="437">
        <v>3</v>
      </c>
      <c r="Q2441" s="438"/>
      <c r="R2441" s="439">
        <v>213</v>
      </c>
      <c r="S2441" s="437">
        <v>213</v>
      </c>
      <c r="T2441" s="437">
        <v>173</v>
      </c>
      <c r="U2441" s="437">
        <v>111</v>
      </c>
      <c r="V2441" s="440">
        <f t="shared" ref="V2441:V2471" si="1083">IF(U2441&lt;&gt;0,(U2441/T2441*100),0)</f>
        <v>64.161849710982651</v>
      </c>
      <c r="W2441" s="437">
        <f t="shared" ref="W2441:W2452" si="1084">T2441-U2441</f>
        <v>62</v>
      </c>
      <c r="X2441" s="438">
        <v>22.693999999999999</v>
      </c>
      <c r="Y2441" s="437"/>
      <c r="Z2441" s="437"/>
      <c r="AA2441" s="437"/>
      <c r="AB2441" s="437"/>
      <c r="AC2441" s="440">
        <f t="shared" ref="AC2441:AC2459" si="1085">IF(AB2441&lt;&gt;0,(AB2441/AA2441*100),0)</f>
        <v>0</v>
      </c>
      <c r="AD2441" s="437">
        <f t="shared" ref="AD2441:AD2448" si="1086">AA2441-AB2441</f>
        <v>0</v>
      </c>
      <c r="AE2441" s="438"/>
      <c r="AF2441" s="437">
        <f>SUM(R2441,Y2441)</f>
        <v>213</v>
      </c>
      <c r="AG2441" s="437">
        <f>SUM(S2441,Z2441)</f>
        <v>213</v>
      </c>
      <c r="AH2441" s="437">
        <f t="shared" ref="AH2441:AH2467" si="1087">SUM(T2441,AA2441)</f>
        <v>173</v>
      </c>
      <c r="AI2441" s="437">
        <f>U2441+AB2441</f>
        <v>111</v>
      </c>
      <c r="AJ2441" s="440">
        <f t="shared" ref="AJ2441:AJ2471" si="1088">IF(AI2441&lt;&gt;0,(AI2441/AH2441*100),0)</f>
        <v>64.161849710982651</v>
      </c>
      <c r="AK2441" s="437">
        <f t="shared" ref="AK2441:AK2470" si="1089">AH2441-AI2441</f>
        <v>62</v>
      </c>
      <c r="AL2441" s="438">
        <f>SUM(X2441,AE2441)</f>
        <v>22.693999999999999</v>
      </c>
    </row>
    <row r="2442" spans="3:38" ht="20.25" x14ac:dyDescent="0.3">
      <c r="C2442" s="437">
        <v>2</v>
      </c>
      <c r="D2442" s="437" t="s">
        <v>190</v>
      </c>
      <c r="E2442" s="437">
        <v>15</v>
      </c>
      <c r="F2442" s="437">
        <v>15</v>
      </c>
      <c r="G2442" s="437">
        <v>284</v>
      </c>
      <c r="H2442" s="437">
        <v>120</v>
      </c>
      <c r="I2442" s="437">
        <v>285</v>
      </c>
      <c r="J2442" s="437">
        <v>285</v>
      </c>
      <c r="K2442" s="437">
        <v>139</v>
      </c>
      <c r="L2442" s="437">
        <v>14</v>
      </c>
      <c r="M2442" s="437">
        <v>14</v>
      </c>
      <c r="N2442" s="437">
        <v>4</v>
      </c>
      <c r="O2442" s="437">
        <v>66</v>
      </c>
      <c r="P2442" s="437">
        <v>37</v>
      </c>
      <c r="Q2442" s="438">
        <v>8.1129999999999995</v>
      </c>
      <c r="R2442" s="437">
        <v>13941</v>
      </c>
      <c r="S2442" s="437">
        <v>9265</v>
      </c>
      <c r="T2442" s="437">
        <v>373</v>
      </c>
      <c r="U2442" s="437">
        <v>164</v>
      </c>
      <c r="V2442" s="440">
        <f t="shared" si="1083"/>
        <v>43.967828418230567</v>
      </c>
      <c r="W2442" s="437">
        <f t="shared" si="1084"/>
        <v>209</v>
      </c>
      <c r="X2442" s="438">
        <v>15.952999999999999</v>
      </c>
      <c r="Y2442" s="437"/>
      <c r="Z2442" s="437"/>
      <c r="AA2442" s="437"/>
      <c r="AB2442" s="437"/>
      <c r="AC2442" s="440">
        <f t="shared" si="1085"/>
        <v>0</v>
      </c>
      <c r="AD2442" s="437">
        <f t="shared" si="1086"/>
        <v>0</v>
      </c>
      <c r="AE2442" s="438"/>
      <c r="AF2442" s="437">
        <f t="shared" ref="AF2442:AF2470" si="1090">SUM(R2442,Y2442)</f>
        <v>13941</v>
      </c>
      <c r="AG2442" s="437">
        <f t="shared" ref="AG2442:AG2470" si="1091">SUM(S2442,Z2442)</f>
        <v>9265</v>
      </c>
      <c r="AH2442" s="437">
        <f t="shared" si="1087"/>
        <v>373</v>
      </c>
      <c r="AI2442" s="437">
        <f t="shared" ref="AI2442:AI2468" si="1092">U2442+AB2442</f>
        <v>164</v>
      </c>
      <c r="AJ2442" s="440">
        <f t="shared" si="1088"/>
        <v>43.967828418230567</v>
      </c>
      <c r="AK2442" s="437">
        <f t="shared" si="1089"/>
        <v>209</v>
      </c>
      <c r="AL2442" s="438">
        <f>SUM(X2442,AE2442)</f>
        <v>15.952999999999999</v>
      </c>
    </row>
    <row r="2443" spans="3:38" ht="20.25" x14ac:dyDescent="0.3">
      <c r="C2443" s="437">
        <v>3</v>
      </c>
      <c r="D2443" s="437" t="s">
        <v>18</v>
      </c>
      <c r="E2443" s="437">
        <v>13</v>
      </c>
      <c r="F2443" s="437">
        <v>13</v>
      </c>
      <c r="G2443" s="437">
        <v>289</v>
      </c>
      <c r="H2443" s="437">
        <v>120</v>
      </c>
      <c r="I2443" s="437">
        <v>289</v>
      </c>
      <c r="J2443" s="437">
        <v>289</v>
      </c>
      <c r="K2443" s="437">
        <v>147</v>
      </c>
      <c r="L2443" s="437">
        <v>60</v>
      </c>
      <c r="M2443" s="437">
        <v>60</v>
      </c>
      <c r="N2443" s="437">
        <v>29</v>
      </c>
      <c r="O2443" s="437">
        <v>11</v>
      </c>
      <c r="P2443" s="437">
        <v>0</v>
      </c>
      <c r="Q2443" s="438">
        <v>0</v>
      </c>
      <c r="R2443" s="437">
        <v>15422</v>
      </c>
      <c r="S2443" s="437">
        <v>3207</v>
      </c>
      <c r="T2443" s="437">
        <v>452</v>
      </c>
      <c r="U2443" s="437">
        <v>323</v>
      </c>
      <c r="V2443" s="440">
        <f t="shared" si="1083"/>
        <v>71.460176991150433</v>
      </c>
      <c r="W2443" s="437">
        <f t="shared" si="1084"/>
        <v>129</v>
      </c>
      <c r="X2443" s="438">
        <v>17.61</v>
      </c>
      <c r="Y2443" s="437">
        <v>0</v>
      </c>
      <c r="Z2443" s="437">
        <v>0</v>
      </c>
      <c r="AA2443" s="437">
        <v>25</v>
      </c>
      <c r="AB2443" s="437">
        <v>14</v>
      </c>
      <c r="AC2443" s="440">
        <f t="shared" si="1085"/>
        <v>56.000000000000007</v>
      </c>
      <c r="AD2443" s="437">
        <f t="shared" si="1086"/>
        <v>11</v>
      </c>
      <c r="AE2443" s="438">
        <v>0.33</v>
      </c>
      <c r="AF2443" s="437">
        <f t="shared" si="1090"/>
        <v>15422</v>
      </c>
      <c r="AG2443" s="437">
        <f t="shared" si="1091"/>
        <v>3207</v>
      </c>
      <c r="AH2443" s="437">
        <f t="shared" si="1087"/>
        <v>477</v>
      </c>
      <c r="AI2443" s="437">
        <f t="shared" si="1092"/>
        <v>337</v>
      </c>
      <c r="AJ2443" s="440">
        <f t="shared" si="1088"/>
        <v>70.64989517819707</v>
      </c>
      <c r="AK2443" s="437">
        <f t="shared" si="1089"/>
        <v>140</v>
      </c>
      <c r="AL2443" s="438">
        <f>SUM(X2443,AE2443)</f>
        <v>17.939999999999998</v>
      </c>
    </row>
    <row r="2444" spans="3:38" ht="20.25" x14ac:dyDescent="0.3">
      <c r="C2444" s="437">
        <v>4</v>
      </c>
      <c r="D2444" s="437" t="s">
        <v>19</v>
      </c>
      <c r="E2444" s="437">
        <v>13</v>
      </c>
      <c r="F2444" s="437">
        <v>13</v>
      </c>
      <c r="G2444" s="437">
        <v>246</v>
      </c>
      <c r="H2444" s="437">
        <v>0</v>
      </c>
      <c r="I2444" s="437">
        <v>246</v>
      </c>
      <c r="J2444" s="437">
        <v>208</v>
      </c>
      <c r="K2444" s="437">
        <v>230</v>
      </c>
      <c r="L2444" s="437">
        <v>12</v>
      </c>
      <c r="M2444" s="437">
        <v>12</v>
      </c>
      <c r="N2444" s="437">
        <v>12</v>
      </c>
      <c r="O2444" s="437">
        <v>21</v>
      </c>
      <c r="P2444" s="437">
        <v>10</v>
      </c>
      <c r="Q2444" s="438"/>
      <c r="R2444" s="437">
        <v>500</v>
      </c>
      <c r="S2444" s="437">
        <v>500</v>
      </c>
      <c r="T2444" s="437">
        <v>355</v>
      </c>
      <c r="U2444" s="437">
        <v>271</v>
      </c>
      <c r="V2444" s="440">
        <f t="shared" si="1083"/>
        <v>76.338028169014081</v>
      </c>
      <c r="W2444" s="437">
        <f t="shared" si="1084"/>
        <v>84</v>
      </c>
      <c r="X2444" s="438">
        <v>24.986000000000001</v>
      </c>
      <c r="Y2444" s="437"/>
      <c r="Z2444" s="437"/>
      <c r="AA2444" s="437"/>
      <c r="AB2444" s="437"/>
      <c r="AC2444" s="440">
        <f t="shared" si="1085"/>
        <v>0</v>
      </c>
      <c r="AD2444" s="437">
        <f t="shared" si="1086"/>
        <v>0</v>
      </c>
      <c r="AE2444" s="438"/>
      <c r="AF2444" s="437">
        <f t="shared" si="1090"/>
        <v>500</v>
      </c>
      <c r="AG2444" s="437">
        <f t="shared" si="1091"/>
        <v>500</v>
      </c>
      <c r="AH2444" s="437">
        <f t="shared" si="1087"/>
        <v>355</v>
      </c>
      <c r="AI2444" s="437">
        <f t="shared" si="1092"/>
        <v>271</v>
      </c>
      <c r="AJ2444" s="440">
        <f t="shared" si="1088"/>
        <v>76.338028169014081</v>
      </c>
      <c r="AK2444" s="437">
        <f t="shared" si="1089"/>
        <v>84</v>
      </c>
      <c r="AL2444" s="438">
        <f>SUM(X2444,AE2444)</f>
        <v>24.986000000000001</v>
      </c>
    </row>
    <row r="2445" spans="3:38" ht="20.25" x14ac:dyDescent="0.3">
      <c r="C2445" s="437">
        <v>5</v>
      </c>
      <c r="D2445" s="437" t="s">
        <v>20</v>
      </c>
      <c r="E2445" s="437">
        <v>8</v>
      </c>
      <c r="F2445" s="437">
        <v>8</v>
      </c>
      <c r="G2445" s="437">
        <v>193</v>
      </c>
      <c r="H2445" s="437">
        <v>24</v>
      </c>
      <c r="I2445" s="437">
        <v>193</v>
      </c>
      <c r="J2445" s="437">
        <v>193</v>
      </c>
      <c r="K2445" s="437">
        <v>193</v>
      </c>
      <c r="L2445" s="437">
        <v>70</v>
      </c>
      <c r="M2445" s="437">
        <v>70</v>
      </c>
      <c r="N2445" s="437">
        <v>70</v>
      </c>
      <c r="O2445" s="437">
        <v>7</v>
      </c>
      <c r="P2445" s="437">
        <v>7</v>
      </c>
      <c r="Q2445" s="438">
        <v>0.1</v>
      </c>
      <c r="R2445" s="437">
        <v>0</v>
      </c>
      <c r="S2445" s="437">
        <v>0</v>
      </c>
      <c r="T2445" s="437">
        <v>326</v>
      </c>
      <c r="U2445" s="437">
        <v>212</v>
      </c>
      <c r="V2445" s="440">
        <f t="shared" si="1083"/>
        <v>65.030674846625772</v>
      </c>
      <c r="W2445" s="437">
        <f t="shared" si="1084"/>
        <v>114</v>
      </c>
      <c r="X2445" s="438">
        <v>23.6</v>
      </c>
      <c r="Y2445" s="437"/>
      <c r="Z2445" s="437"/>
      <c r="AA2445" s="437">
        <v>0</v>
      </c>
      <c r="AB2445" s="437">
        <v>0</v>
      </c>
      <c r="AC2445" s="440">
        <f t="shared" si="1085"/>
        <v>0</v>
      </c>
      <c r="AD2445" s="437">
        <f t="shared" si="1086"/>
        <v>0</v>
      </c>
      <c r="AE2445" s="438"/>
      <c r="AF2445" s="437">
        <f t="shared" si="1090"/>
        <v>0</v>
      </c>
      <c r="AG2445" s="437">
        <f t="shared" si="1091"/>
        <v>0</v>
      </c>
      <c r="AH2445" s="437">
        <f t="shared" si="1087"/>
        <v>326</v>
      </c>
      <c r="AI2445" s="437">
        <f t="shared" si="1092"/>
        <v>212</v>
      </c>
      <c r="AJ2445" s="440">
        <f t="shared" si="1088"/>
        <v>65.030674846625772</v>
      </c>
      <c r="AK2445" s="437">
        <f t="shared" si="1089"/>
        <v>114</v>
      </c>
      <c r="AL2445" s="438">
        <v>8.27</v>
      </c>
    </row>
    <row r="2446" spans="3:38" ht="20.25" x14ac:dyDescent="0.3">
      <c r="C2446" s="437">
        <v>6</v>
      </c>
      <c r="D2446" s="437" t="s">
        <v>21</v>
      </c>
      <c r="E2446" s="437">
        <v>4</v>
      </c>
      <c r="F2446" s="437">
        <v>4</v>
      </c>
      <c r="G2446" s="437">
        <v>63</v>
      </c>
      <c r="H2446" s="437">
        <v>63</v>
      </c>
      <c r="I2446" s="437">
        <v>63</v>
      </c>
      <c r="J2446" s="437">
        <v>63</v>
      </c>
      <c r="K2446" s="437">
        <v>63</v>
      </c>
      <c r="L2446" s="437">
        <v>15</v>
      </c>
      <c r="M2446" s="437">
        <v>15</v>
      </c>
      <c r="N2446" s="437">
        <v>15</v>
      </c>
      <c r="O2446" s="437">
        <v>9</v>
      </c>
      <c r="P2446" s="437">
        <v>0</v>
      </c>
      <c r="Q2446" s="438">
        <v>0</v>
      </c>
      <c r="R2446" s="437">
        <v>42</v>
      </c>
      <c r="S2446" s="437">
        <v>38</v>
      </c>
      <c r="T2446" s="437">
        <v>0</v>
      </c>
      <c r="U2446" s="437">
        <v>0</v>
      </c>
      <c r="V2446" s="440">
        <f t="shared" si="1083"/>
        <v>0</v>
      </c>
      <c r="W2446" s="437">
        <f t="shared" si="1084"/>
        <v>0</v>
      </c>
      <c r="X2446" s="438"/>
      <c r="Y2446" s="437"/>
      <c r="Z2446" s="437"/>
      <c r="AA2446" s="437"/>
      <c r="AB2446" s="437"/>
      <c r="AC2446" s="440">
        <f t="shared" si="1085"/>
        <v>0</v>
      </c>
      <c r="AD2446" s="437">
        <f t="shared" si="1086"/>
        <v>0</v>
      </c>
      <c r="AE2446" s="438"/>
      <c r="AF2446" s="437">
        <f t="shared" si="1090"/>
        <v>42</v>
      </c>
      <c r="AG2446" s="437">
        <f t="shared" si="1091"/>
        <v>38</v>
      </c>
      <c r="AH2446" s="437">
        <f t="shared" si="1087"/>
        <v>0</v>
      </c>
      <c r="AI2446" s="437">
        <f t="shared" si="1092"/>
        <v>0</v>
      </c>
      <c r="AJ2446" s="440">
        <f t="shared" si="1088"/>
        <v>0</v>
      </c>
      <c r="AK2446" s="437">
        <f t="shared" si="1089"/>
        <v>0</v>
      </c>
      <c r="AL2446" s="438">
        <f t="shared" ref="AL2446:AL2470" si="1093">SUM(X2446,AE2446)</f>
        <v>0</v>
      </c>
    </row>
    <row r="2447" spans="3:38" ht="20.25" x14ac:dyDescent="0.3">
      <c r="C2447" s="437">
        <v>7</v>
      </c>
      <c r="D2447" s="437" t="s">
        <v>22</v>
      </c>
      <c r="E2447" s="437">
        <v>15</v>
      </c>
      <c r="F2447" s="437">
        <v>15</v>
      </c>
      <c r="G2447" s="437">
        <v>342</v>
      </c>
      <c r="H2447" s="437">
        <v>342</v>
      </c>
      <c r="I2447" s="437">
        <v>342</v>
      </c>
      <c r="J2447" s="437">
        <v>341</v>
      </c>
      <c r="K2447" s="437">
        <v>0</v>
      </c>
      <c r="L2447" s="437">
        <v>14</v>
      </c>
      <c r="M2447" s="437">
        <v>14</v>
      </c>
      <c r="N2447" s="437">
        <v>0</v>
      </c>
      <c r="O2447" s="437">
        <v>41</v>
      </c>
      <c r="P2447" s="437">
        <v>31</v>
      </c>
      <c r="Q2447" s="438">
        <v>1.65</v>
      </c>
      <c r="R2447" s="437">
        <v>428</v>
      </c>
      <c r="S2447" s="437">
        <v>423</v>
      </c>
      <c r="T2447" s="437">
        <v>267</v>
      </c>
      <c r="U2447" s="437">
        <v>168</v>
      </c>
      <c r="V2447" s="440">
        <f t="shared" si="1083"/>
        <v>62.921348314606739</v>
      </c>
      <c r="W2447" s="437">
        <f t="shared" si="1084"/>
        <v>99</v>
      </c>
      <c r="X2447" s="438">
        <v>19.010000000000002</v>
      </c>
      <c r="Y2447" s="437"/>
      <c r="Z2447" s="437"/>
      <c r="AA2447" s="437"/>
      <c r="AB2447" s="437"/>
      <c r="AC2447" s="440">
        <f t="shared" si="1085"/>
        <v>0</v>
      </c>
      <c r="AD2447" s="437">
        <f t="shared" si="1086"/>
        <v>0</v>
      </c>
      <c r="AE2447" s="438"/>
      <c r="AF2447" s="437">
        <f t="shared" si="1090"/>
        <v>428</v>
      </c>
      <c r="AG2447" s="437">
        <f t="shared" si="1091"/>
        <v>423</v>
      </c>
      <c r="AH2447" s="437">
        <f t="shared" si="1087"/>
        <v>267</v>
      </c>
      <c r="AI2447" s="437">
        <f t="shared" si="1092"/>
        <v>168</v>
      </c>
      <c r="AJ2447" s="440">
        <f t="shared" si="1088"/>
        <v>62.921348314606739</v>
      </c>
      <c r="AK2447" s="437">
        <f t="shared" si="1089"/>
        <v>99</v>
      </c>
      <c r="AL2447" s="438">
        <f t="shared" si="1093"/>
        <v>19.010000000000002</v>
      </c>
    </row>
    <row r="2448" spans="3:38" ht="20.25" x14ac:dyDescent="0.3">
      <c r="C2448" s="437">
        <v>8</v>
      </c>
      <c r="D2448" s="437" t="s">
        <v>23</v>
      </c>
      <c r="E2448" s="437">
        <v>2</v>
      </c>
      <c r="F2448" s="437">
        <v>2</v>
      </c>
      <c r="G2448" s="437">
        <v>60</v>
      </c>
      <c r="H2448" s="437">
        <v>57</v>
      </c>
      <c r="I2448" s="437">
        <v>60</v>
      </c>
      <c r="J2448" s="437">
        <v>60</v>
      </c>
      <c r="K2448" s="437">
        <v>45</v>
      </c>
      <c r="L2448" s="437">
        <v>15</v>
      </c>
      <c r="M2448" s="437">
        <v>15</v>
      </c>
      <c r="N2448" s="437">
        <v>11</v>
      </c>
      <c r="O2448" s="437">
        <v>0</v>
      </c>
      <c r="P2448" s="437">
        <v>0</v>
      </c>
      <c r="Q2448" s="438">
        <v>0</v>
      </c>
      <c r="R2448" s="437">
        <v>2786</v>
      </c>
      <c r="S2448" s="437">
        <v>1138</v>
      </c>
      <c r="T2448" s="437">
        <v>91</v>
      </c>
      <c r="U2448" s="437">
        <v>69</v>
      </c>
      <c r="V2448" s="440">
        <f t="shared" si="1083"/>
        <v>75.824175824175825</v>
      </c>
      <c r="W2448" s="437">
        <f t="shared" si="1084"/>
        <v>22</v>
      </c>
      <c r="X2448" s="438">
        <v>8.08</v>
      </c>
      <c r="Y2448" s="437">
        <v>0</v>
      </c>
      <c r="Z2448" s="437">
        <v>0</v>
      </c>
      <c r="AA2448" s="437">
        <v>0</v>
      </c>
      <c r="AB2448" s="437">
        <v>0</v>
      </c>
      <c r="AC2448" s="440">
        <f t="shared" si="1085"/>
        <v>0</v>
      </c>
      <c r="AD2448" s="437">
        <f t="shared" si="1086"/>
        <v>0</v>
      </c>
      <c r="AE2448" s="438"/>
      <c r="AF2448" s="437">
        <f t="shared" si="1090"/>
        <v>2786</v>
      </c>
      <c r="AG2448" s="437">
        <f t="shared" si="1091"/>
        <v>1138</v>
      </c>
      <c r="AH2448" s="437">
        <f t="shared" si="1087"/>
        <v>91</v>
      </c>
      <c r="AI2448" s="437">
        <f t="shared" si="1092"/>
        <v>69</v>
      </c>
      <c r="AJ2448" s="440">
        <f t="shared" si="1088"/>
        <v>75.824175824175825</v>
      </c>
      <c r="AK2448" s="437">
        <f t="shared" si="1089"/>
        <v>22</v>
      </c>
      <c r="AL2448" s="438">
        <f t="shared" si="1093"/>
        <v>8.08</v>
      </c>
    </row>
    <row r="2449" spans="3:38" ht="20.25" x14ac:dyDescent="0.3">
      <c r="C2449" s="437">
        <v>9</v>
      </c>
      <c r="D2449" s="437" t="s">
        <v>24</v>
      </c>
      <c r="E2449" s="437">
        <v>9</v>
      </c>
      <c r="F2449" s="437">
        <v>8</v>
      </c>
      <c r="G2449" s="437">
        <v>198</v>
      </c>
      <c r="H2449" s="437">
        <v>198</v>
      </c>
      <c r="I2449" s="437">
        <v>198</v>
      </c>
      <c r="J2449" s="437">
        <v>198</v>
      </c>
      <c r="K2449" s="437">
        <v>185</v>
      </c>
      <c r="L2449" s="437">
        <v>8</v>
      </c>
      <c r="M2449" s="437">
        <v>8</v>
      </c>
      <c r="N2449" s="437">
        <v>8</v>
      </c>
      <c r="O2449" s="437">
        <v>39</v>
      </c>
      <c r="P2449" s="437">
        <v>12</v>
      </c>
      <c r="Q2449" s="438">
        <v>1.629</v>
      </c>
      <c r="R2449" s="437">
        <v>130</v>
      </c>
      <c r="S2449" s="437">
        <v>125</v>
      </c>
      <c r="T2449" s="437">
        <v>266</v>
      </c>
      <c r="U2449" s="437">
        <v>122</v>
      </c>
      <c r="V2449" s="440">
        <f t="shared" si="1083"/>
        <v>45.864661654135332</v>
      </c>
      <c r="W2449" s="437">
        <f t="shared" si="1084"/>
        <v>144</v>
      </c>
      <c r="X2449" s="438">
        <v>11.02</v>
      </c>
      <c r="Y2449" s="437"/>
      <c r="Z2449" s="437"/>
      <c r="AA2449" s="437">
        <v>9</v>
      </c>
      <c r="AB2449" s="437">
        <v>0</v>
      </c>
      <c r="AC2449" s="440">
        <f t="shared" si="1085"/>
        <v>0</v>
      </c>
      <c r="AD2449" s="437"/>
      <c r="AE2449" s="438">
        <v>0.29399999999999998</v>
      </c>
      <c r="AF2449" s="437">
        <f t="shared" si="1090"/>
        <v>130</v>
      </c>
      <c r="AG2449" s="437">
        <f t="shared" si="1091"/>
        <v>125</v>
      </c>
      <c r="AH2449" s="437">
        <f t="shared" si="1087"/>
        <v>275</v>
      </c>
      <c r="AI2449" s="437">
        <f t="shared" si="1092"/>
        <v>122</v>
      </c>
      <c r="AJ2449" s="440">
        <f t="shared" si="1088"/>
        <v>44.363636363636367</v>
      </c>
      <c r="AK2449" s="437">
        <f t="shared" si="1089"/>
        <v>153</v>
      </c>
      <c r="AL2449" s="438">
        <f t="shared" si="1093"/>
        <v>11.314</v>
      </c>
    </row>
    <row r="2450" spans="3:38" ht="20.25" x14ac:dyDescent="0.3">
      <c r="C2450" s="437">
        <v>10</v>
      </c>
      <c r="D2450" s="437" t="s">
        <v>25</v>
      </c>
      <c r="E2450" s="437">
        <v>8</v>
      </c>
      <c r="F2450" s="437">
        <v>8</v>
      </c>
      <c r="G2450" s="437">
        <v>129</v>
      </c>
      <c r="H2450" s="437">
        <v>129</v>
      </c>
      <c r="I2450" s="437">
        <v>129</v>
      </c>
      <c r="J2450" s="437">
        <v>129</v>
      </c>
      <c r="K2450" s="437">
        <v>129</v>
      </c>
      <c r="L2450" s="437">
        <v>7</v>
      </c>
      <c r="M2450" s="437">
        <v>7</v>
      </c>
      <c r="N2450" s="437">
        <v>7</v>
      </c>
      <c r="O2450" s="437">
        <v>39</v>
      </c>
      <c r="P2450" s="437">
        <v>23</v>
      </c>
      <c r="Q2450" s="438">
        <v>1.274</v>
      </c>
      <c r="R2450" s="437">
        <v>255</v>
      </c>
      <c r="S2450" s="437">
        <v>110</v>
      </c>
      <c r="T2450" s="437">
        <v>313</v>
      </c>
      <c r="U2450" s="437">
        <v>57</v>
      </c>
      <c r="V2450" s="440">
        <f t="shared" si="1083"/>
        <v>18.210862619808307</v>
      </c>
      <c r="W2450" s="437">
        <f t="shared" si="1084"/>
        <v>256</v>
      </c>
      <c r="X2450" s="438">
        <v>8.59</v>
      </c>
      <c r="Y2450" s="437">
        <v>0</v>
      </c>
      <c r="Z2450" s="437">
        <v>0</v>
      </c>
      <c r="AA2450" s="437">
        <v>44</v>
      </c>
      <c r="AB2450" s="437">
        <v>12</v>
      </c>
      <c r="AC2450" s="440">
        <f t="shared" si="1085"/>
        <v>27.27272727272727</v>
      </c>
      <c r="AD2450" s="437">
        <f t="shared" ref="AD2450:AD2471" si="1094">AA2450-AB2450</f>
        <v>32</v>
      </c>
      <c r="AE2450" s="438">
        <v>1.034</v>
      </c>
      <c r="AF2450" s="437">
        <f t="shared" si="1090"/>
        <v>255</v>
      </c>
      <c r="AG2450" s="437">
        <f t="shared" si="1091"/>
        <v>110</v>
      </c>
      <c r="AH2450" s="437">
        <f t="shared" si="1087"/>
        <v>357</v>
      </c>
      <c r="AI2450" s="437">
        <f t="shared" si="1092"/>
        <v>69</v>
      </c>
      <c r="AJ2450" s="440">
        <f t="shared" si="1088"/>
        <v>19.327731092436977</v>
      </c>
      <c r="AK2450" s="437">
        <f t="shared" si="1089"/>
        <v>288</v>
      </c>
      <c r="AL2450" s="438">
        <f t="shared" si="1093"/>
        <v>9.6240000000000006</v>
      </c>
    </row>
    <row r="2451" spans="3:38" ht="20.25" x14ac:dyDescent="0.3">
      <c r="C2451" s="437">
        <v>11</v>
      </c>
      <c r="D2451" s="437" t="s">
        <v>26</v>
      </c>
      <c r="E2451" s="437">
        <v>23</v>
      </c>
      <c r="F2451" s="437">
        <v>23</v>
      </c>
      <c r="G2451" s="437">
        <v>475</v>
      </c>
      <c r="H2451" s="437">
        <v>48</v>
      </c>
      <c r="I2451" s="437">
        <v>475</v>
      </c>
      <c r="J2451" s="437">
        <v>475</v>
      </c>
      <c r="K2451" s="437">
        <v>475</v>
      </c>
      <c r="L2451" s="437">
        <v>22</v>
      </c>
      <c r="M2451" s="437">
        <v>22</v>
      </c>
      <c r="N2451" s="437">
        <v>22</v>
      </c>
      <c r="O2451" s="437">
        <v>75</v>
      </c>
      <c r="P2451" s="437">
        <v>24</v>
      </c>
      <c r="Q2451" s="438">
        <v>1.2210000000000001</v>
      </c>
      <c r="R2451" s="437">
        <v>8033</v>
      </c>
      <c r="S2451" s="437">
        <v>7473</v>
      </c>
      <c r="T2451" s="437">
        <v>475</v>
      </c>
      <c r="U2451" s="437">
        <v>285</v>
      </c>
      <c r="V2451" s="440">
        <f t="shared" si="1083"/>
        <v>60</v>
      </c>
      <c r="W2451" s="437">
        <f t="shared" si="1084"/>
        <v>190</v>
      </c>
      <c r="X2451" s="438">
        <v>36.6</v>
      </c>
      <c r="Y2451" s="437">
        <v>0</v>
      </c>
      <c r="Z2451" s="437"/>
      <c r="AA2451" s="437">
        <v>9</v>
      </c>
      <c r="AB2451" s="437">
        <v>3</v>
      </c>
      <c r="AC2451" s="440">
        <f t="shared" si="1085"/>
        <v>33.333333333333329</v>
      </c>
      <c r="AD2451" s="437">
        <f t="shared" si="1094"/>
        <v>6</v>
      </c>
      <c r="AE2451" s="438"/>
      <c r="AF2451" s="437">
        <f t="shared" si="1090"/>
        <v>8033</v>
      </c>
      <c r="AG2451" s="437">
        <f t="shared" si="1091"/>
        <v>7473</v>
      </c>
      <c r="AH2451" s="437">
        <f t="shared" si="1087"/>
        <v>484</v>
      </c>
      <c r="AI2451" s="437">
        <f t="shared" si="1092"/>
        <v>288</v>
      </c>
      <c r="AJ2451" s="440">
        <f t="shared" si="1088"/>
        <v>59.504132231404959</v>
      </c>
      <c r="AK2451" s="437">
        <f t="shared" si="1089"/>
        <v>196</v>
      </c>
      <c r="AL2451" s="438">
        <f t="shared" si="1093"/>
        <v>36.6</v>
      </c>
    </row>
    <row r="2452" spans="3:38" ht="20.25" x14ac:dyDescent="0.3">
      <c r="C2452" s="437">
        <v>12</v>
      </c>
      <c r="D2452" s="437" t="s">
        <v>27</v>
      </c>
      <c r="E2452" s="437">
        <v>9</v>
      </c>
      <c r="F2452" s="437">
        <v>9</v>
      </c>
      <c r="G2452" s="437">
        <v>194</v>
      </c>
      <c r="H2452" s="437">
        <v>60</v>
      </c>
      <c r="I2452" s="437">
        <v>194</v>
      </c>
      <c r="J2452" s="437">
        <v>167</v>
      </c>
      <c r="K2452" s="437">
        <v>140</v>
      </c>
      <c r="L2452" s="437">
        <v>35</v>
      </c>
      <c r="M2452" s="437">
        <v>33</v>
      </c>
      <c r="N2452" s="437">
        <v>3</v>
      </c>
      <c r="O2452" s="437">
        <v>5</v>
      </c>
      <c r="P2452" s="437">
        <v>0</v>
      </c>
      <c r="Q2452" s="438">
        <v>0</v>
      </c>
      <c r="R2452" s="437">
        <v>220</v>
      </c>
      <c r="S2452" s="437">
        <v>205</v>
      </c>
      <c r="T2452" s="437">
        <v>49</v>
      </c>
      <c r="U2452" s="437">
        <v>35</v>
      </c>
      <c r="V2452" s="440">
        <f t="shared" si="1083"/>
        <v>71.428571428571431</v>
      </c>
      <c r="W2452" s="437">
        <f t="shared" si="1084"/>
        <v>14</v>
      </c>
      <c r="X2452" s="438">
        <v>10.45</v>
      </c>
      <c r="Y2452" s="437"/>
      <c r="Z2452" s="437"/>
      <c r="AA2452" s="437"/>
      <c r="AB2452" s="437"/>
      <c r="AC2452" s="440">
        <f t="shared" si="1085"/>
        <v>0</v>
      </c>
      <c r="AD2452" s="437">
        <f t="shared" si="1094"/>
        <v>0</v>
      </c>
      <c r="AE2452" s="438"/>
      <c r="AF2452" s="437">
        <f t="shared" si="1090"/>
        <v>220</v>
      </c>
      <c r="AG2452" s="437">
        <f t="shared" si="1091"/>
        <v>205</v>
      </c>
      <c r="AH2452" s="437">
        <f t="shared" si="1087"/>
        <v>49</v>
      </c>
      <c r="AI2452" s="437">
        <f t="shared" si="1092"/>
        <v>35</v>
      </c>
      <c r="AJ2452" s="440">
        <f t="shared" si="1088"/>
        <v>71.428571428571431</v>
      </c>
      <c r="AK2452" s="437">
        <f t="shared" si="1089"/>
        <v>14</v>
      </c>
      <c r="AL2452" s="438">
        <f t="shared" si="1093"/>
        <v>10.45</v>
      </c>
    </row>
    <row r="2453" spans="3:38" ht="20.25" x14ac:dyDescent="0.3">
      <c r="C2453" s="437">
        <v>13</v>
      </c>
      <c r="D2453" s="437" t="s">
        <v>28</v>
      </c>
      <c r="E2453" s="437">
        <v>10</v>
      </c>
      <c r="F2453" s="437">
        <v>10</v>
      </c>
      <c r="G2453" s="437">
        <v>280</v>
      </c>
      <c r="H2453" s="437">
        <v>0</v>
      </c>
      <c r="I2453" s="437">
        <v>280</v>
      </c>
      <c r="J2453" s="437">
        <v>280</v>
      </c>
      <c r="K2453" s="437">
        <v>0</v>
      </c>
      <c r="L2453" s="437">
        <v>10</v>
      </c>
      <c r="M2453" s="437">
        <v>10</v>
      </c>
      <c r="N2453" s="437">
        <v>0</v>
      </c>
      <c r="O2453" s="437">
        <v>0</v>
      </c>
      <c r="P2453" s="437">
        <v>0</v>
      </c>
      <c r="Q2453" s="438">
        <v>0</v>
      </c>
      <c r="R2453" s="437">
        <v>236</v>
      </c>
      <c r="S2453" s="437">
        <v>0</v>
      </c>
      <c r="T2453" s="437">
        <v>28</v>
      </c>
      <c r="U2453" s="437">
        <v>28</v>
      </c>
      <c r="V2453" s="440">
        <f t="shared" si="1083"/>
        <v>100</v>
      </c>
      <c r="W2453" s="437">
        <v>10</v>
      </c>
      <c r="X2453" s="438">
        <v>15.12</v>
      </c>
      <c r="Y2453" s="437"/>
      <c r="Z2453" s="437"/>
      <c r="AA2453" s="437"/>
      <c r="AB2453" s="437"/>
      <c r="AC2453" s="440">
        <f t="shared" si="1085"/>
        <v>0</v>
      </c>
      <c r="AD2453" s="437">
        <f t="shared" si="1094"/>
        <v>0</v>
      </c>
      <c r="AE2453" s="438"/>
      <c r="AF2453" s="437">
        <f t="shared" si="1090"/>
        <v>236</v>
      </c>
      <c r="AG2453" s="437">
        <f t="shared" si="1091"/>
        <v>0</v>
      </c>
      <c r="AH2453" s="437">
        <f t="shared" si="1087"/>
        <v>28</v>
      </c>
      <c r="AI2453" s="437">
        <f t="shared" si="1092"/>
        <v>28</v>
      </c>
      <c r="AJ2453" s="440">
        <f t="shared" si="1088"/>
        <v>100</v>
      </c>
      <c r="AK2453" s="437">
        <f t="shared" si="1089"/>
        <v>0</v>
      </c>
      <c r="AL2453" s="438">
        <f t="shared" si="1093"/>
        <v>15.12</v>
      </c>
    </row>
    <row r="2454" spans="3:38" ht="20.25" x14ac:dyDescent="0.3">
      <c r="C2454" s="437">
        <v>14</v>
      </c>
      <c r="D2454" s="437" t="s">
        <v>29</v>
      </c>
      <c r="E2454" s="437">
        <v>5</v>
      </c>
      <c r="F2454" s="437">
        <v>5</v>
      </c>
      <c r="G2454" s="437">
        <v>78</v>
      </c>
      <c r="H2454" s="437">
        <v>7</v>
      </c>
      <c r="I2454" s="437">
        <v>78</v>
      </c>
      <c r="J2454" s="437">
        <v>78</v>
      </c>
      <c r="K2454" s="437">
        <v>0</v>
      </c>
      <c r="L2454" s="437">
        <v>5</v>
      </c>
      <c r="M2454" s="437">
        <v>5</v>
      </c>
      <c r="N2454" s="437">
        <v>5</v>
      </c>
      <c r="O2454" s="437">
        <v>13</v>
      </c>
      <c r="P2454" s="437">
        <v>13</v>
      </c>
      <c r="Q2454" s="438">
        <v>7.0000000000000007E-2</v>
      </c>
      <c r="R2454" s="437">
        <v>4709</v>
      </c>
      <c r="S2454" s="437">
        <v>4709</v>
      </c>
      <c r="T2454" s="437">
        <v>23</v>
      </c>
      <c r="U2454" s="437">
        <v>4</v>
      </c>
      <c r="V2454" s="440">
        <f t="shared" si="1083"/>
        <v>17.391304347826086</v>
      </c>
      <c r="W2454" s="437">
        <f t="shared" ref="W2454:W2471" si="1095">T2454-U2454</f>
        <v>19</v>
      </c>
      <c r="X2454" s="438">
        <v>1.4999999999999999E-2</v>
      </c>
      <c r="Y2454" s="437"/>
      <c r="Z2454" s="437"/>
      <c r="AA2454" s="437"/>
      <c r="AB2454" s="437"/>
      <c r="AC2454" s="440">
        <f t="shared" si="1085"/>
        <v>0</v>
      </c>
      <c r="AD2454" s="437">
        <f t="shared" si="1094"/>
        <v>0</v>
      </c>
      <c r="AE2454" s="438"/>
      <c r="AF2454" s="437">
        <f t="shared" si="1090"/>
        <v>4709</v>
      </c>
      <c r="AG2454" s="437">
        <f t="shared" si="1091"/>
        <v>4709</v>
      </c>
      <c r="AH2454" s="437">
        <f t="shared" si="1087"/>
        <v>23</v>
      </c>
      <c r="AI2454" s="437">
        <f t="shared" si="1092"/>
        <v>4</v>
      </c>
      <c r="AJ2454" s="440">
        <f t="shared" si="1088"/>
        <v>17.391304347826086</v>
      </c>
      <c r="AK2454" s="437">
        <f t="shared" si="1089"/>
        <v>19</v>
      </c>
      <c r="AL2454" s="438">
        <f t="shared" si="1093"/>
        <v>1.4999999999999999E-2</v>
      </c>
    </row>
    <row r="2455" spans="3:38" ht="20.25" x14ac:dyDescent="0.3">
      <c r="C2455" s="437">
        <v>15</v>
      </c>
      <c r="D2455" s="437" t="s">
        <v>30</v>
      </c>
      <c r="E2455" s="437">
        <v>14</v>
      </c>
      <c r="F2455" s="437">
        <v>14</v>
      </c>
      <c r="G2455" s="437">
        <v>272</v>
      </c>
      <c r="H2455" s="437">
        <v>194</v>
      </c>
      <c r="I2455" s="437">
        <v>273</v>
      </c>
      <c r="J2455" s="437">
        <v>273</v>
      </c>
      <c r="K2455" s="437">
        <v>273</v>
      </c>
      <c r="L2455" s="437">
        <v>94</v>
      </c>
      <c r="M2455" s="437">
        <v>94</v>
      </c>
      <c r="N2455" s="437">
        <v>94</v>
      </c>
      <c r="O2455" s="437">
        <v>182</v>
      </c>
      <c r="P2455" s="437">
        <v>170</v>
      </c>
      <c r="Q2455" s="438">
        <v>2.044</v>
      </c>
      <c r="R2455" s="437">
        <v>4244</v>
      </c>
      <c r="S2455" s="437">
        <v>4243</v>
      </c>
      <c r="T2455" s="437">
        <v>156</v>
      </c>
      <c r="U2455" s="437">
        <v>69</v>
      </c>
      <c r="V2455" s="440">
        <f t="shared" si="1083"/>
        <v>44.230769230769226</v>
      </c>
      <c r="W2455" s="437">
        <f t="shared" si="1095"/>
        <v>87</v>
      </c>
      <c r="X2455" s="438">
        <v>0</v>
      </c>
      <c r="Y2455" s="437"/>
      <c r="Z2455" s="437"/>
      <c r="AA2455" s="437"/>
      <c r="AB2455" s="437"/>
      <c r="AC2455" s="440">
        <f t="shared" si="1085"/>
        <v>0</v>
      </c>
      <c r="AD2455" s="437">
        <f t="shared" si="1094"/>
        <v>0</v>
      </c>
      <c r="AE2455" s="438"/>
      <c r="AF2455" s="437">
        <f t="shared" si="1090"/>
        <v>4244</v>
      </c>
      <c r="AG2455" s="437">
        <f t="shared" si="1091"/>
        <v>4243</v>
      </c>
      <c r="AH2455" s="437">
        <f t="shared" si="1087"/>
        <v>156</v>
      </c>
      <c r="AI2455" s="437">
        <f t="shared" si="1092"/>
        <v>69</v>
      </c>
      <c r="AJ2455" s="440">
        <f t="shared" si="1088"/>
        <v>44.230769230769226</v>
      </c>
      <c r="AK2455" s="437">
        <f t="shared" si="1089"/>
        <v>87</v>
      </c>
      <c r="AL2455" s="438">
        <f t="shared" si="1093"/>
        <v>0</v>
      </c>
    </row>
    <row r="2456" spans="3:38" ht="20.25" x14ac:dyDescent="0.3">
      <c r="C2456" s="437">
        <v>16</v>
      </c>
      <c r="D2456" s="437" t="s">
        <v>31</v>
      </c>
      <c r="E2456" s="437">
        <v>13</v>
      </c>
      <c r="F2456" s="437">
        <v>12</v>
      </c>
      <c r="G2456" s="437">
        <v>153</v>
      </c>
      <c r="H2456" s="437">
        <v>64</v>
      </c>
      <c r="I2456" s="437">
        <v>153</v>
      </c>
      <c r="J2456" s="437">
        <v>153</v>
      </c>
      <c r="K2456" s="437"/>
      <c r="L2456" s="437">
        <v>12</v>
      </c>
      <c r="M2456" s="437">
        <v>12</v>
      </c>
      <c r="N2456" s="437"/>
      <c r="O2456" s="437">
        <v>62</v>
      </c>
      <c r="P2456" s="437">
        <v>62</v>
      </c>
      <c r="Q2456" s="438">
        <v>0</v>
      </c>
      <c r="R2456" s="437">
        <v>117</v>
      </c>
      <c r="S2456" s="437">
        <v>65</v>
      </c>
      <c r="T2456" s="437">
        <v>242</v>
      </c>
      <c r="U2456" s="437">
        <v>210</v>
      </c>
      <c r="V2456" s="440">
        <f t="shared" si="1083"/>
        <v>86.776859504132233</v>
      </c>
      <c r="W2456" s="437">
        <f t="shared" si="1095"/>
        <v>32</v>
      </c>
      <c r="X2456" s="438">
        <v>8.5299999999999994</v>
      </c>
      <c r="Y2456" s="437">
        <v>0</v>
      </c>
      <c r="Z2456" s="437"/>
      <c r="AA2456" s="437">
        <v>95</v>
      </c>
      <c r="AB2456" s="437">
        <v>42</v>
      </c>
      <c r="AC2456" s="440">
        <f t="shared" si="1085"/>
        <v>44.210526315789473</v>
      </c>
      <c r="AD2456" s="437">
        <f t="shared" si="1094"/>
        <v>53</v>
      </c>
      <c r="AE2456" s="438">
        <v>0</v>
      </c>
      <c r="AF2456" s="437">
        <f t="shared" si="1090"/>
        <v>117</v>
      </c>
      <c r="AG2456" s="437">
        <f t="shared" si="1091"/>
        <v>65</v>
      </c>
      <c r="AH2456" s="437">
        <f t="shared" si="1087"/>
        <v>337</v>
      </c>
      <c r="AI2456" s="437">
        <f t="shared" si="1092"/>
        <v>252</v>
      </c>
      <c r="AJ2456" s="440">
        <f t="shared" si="1088"/>
        <v>74.777448071216611</v>
      </c>
      <c r="AK2456" s="437">
        <f t="shared" si="1089"/>
        <v>85</v>
      </c>
      <c r="AL2456" s="438">
        <f t="shared" si="1093"/>
        <v>8.5299999999999994</v>
      </c>
    </row>
    <row r="2457" spans="3:38" ht="20.25" x14ac:dyDescent="0.3">
      <c r="C2457" s="437">
        <v>17</v>
      </c>
      <c r="D2457" s="437" t="s">
        <v>32</v>
      </c>
      <c r="E2457" s="437">
        <v>10</v>
      </c>
      <c r="F2457" s="437">
        <v>10</v>
      </c>
      <c r="G2457" s="437">
        <v>230</v>
      </c>
      <c r="H2457" s="437"/>
      <c r="I2457" s="437">
        <v>230</v>
      </c>
      <c r="J2457" s="437">
        <v>230</v>
      </c>
      <c r="K2457" s="437"/>
      <c r="L2457" s="437">
        <v>9</v>
      </c>
      <c r="M2457" s="437">
        <v>9</v>
      </c>
      <c r="N2457" s="437"/>
      <c r="O2457" s="437">
        <v>7</v>
      </c>
      <c r="P2457" s="437">
        <v>6</v>
      </c>
      <c r="Q2457" s="438">
        <v>1.95</v>
      </c>
      <c r="R2457" s="437">
        <v>0</v>
      </c>
      <c r="S2457" s="437"/>
      <c r="T2457" s="437">
        <v>19</v>
      </c>
      <c r="U2457" s="437">
        <v>16</v>
      </c>
      <c r="V2457" s="440">
        <f t="shared" si="1083"/>
        <v>84.210526315789465</v>
      </c>
      <c r="W2457" s="437">
        <f t="shared" si="1095"/>
        <v>3</v>
      </c>
      <c r="X2457" s="438">
        <v>15.91</v>
      </c>
      <c r="Y2457" s="437"/>
      <c r="Z2457" s="437"/>
      <c r="AA2457" s="437"/>
      <c r="AB2457" s="437"/>
      <c r="AC2457" s="440">
        <f t="shared" si="1085"/>
        <v>0</v>
      </c>
      <c r="AD2457" s="437">
        <f t="shared" si="1094"/>
        <v>0</v>
      </c>
      <c r="AE2457" s="438"/>
      <c r="AF2457" s="437">
        <f t="shared" si="1090"/>
        <v>0</v>
      </c>
      <c r="AG2457" s="437">
        <f t="shared" si="1091"/>
        <v>0</v>
      </c>
      <c r="AH2457" s="437">
        <f t="shared" si="1087"/>
        <v>19</v>
      </c>
      <c r="AI2457" s="437">
        <f t="shared" si="1092"/>
        <v>16</v>
      </c>
      <c r="AJ2457" s="440">
        <f t="shared" si="1088"/>
        <v>84.210526315789465</v>
      </c>
      <c r="AK2457" s="437">
        <f t="shared" si="1089"/>
        <v>3</v>
      </c>
      <c r="AL2457" s="438">
        <f t="shared" si="1093"/>
        <v>15.91</v>
      </c>
    </row>
    <row r="2458" spans="3:38" ht="20.25" x14ac:dyDescent="0.3">
      <c r="C2458" s="437">
        <v>18</v>
      </c>
      <c r="D2458" s="437" t="s">
        <v>33</v>
      </c>
      <c r="E2458" s="437">
        <v>14</v>
      </c>
      <c r="F2458" s="437">
        <v>14</v>
      </c>
      <c r="G2458" s="437">
        <v>286</v>
      </c>
      <c r="H2458" s="437"/>
      <c r="I2458" s="437">
        <v>287</v>
      </c>
      <c r="J2458" s="437">
        <v>287</v>
      </c>
      <c r="K2458" s="437"/>
      <c r="L2458" s="437">
        <v>13</v>
      </c>
      <c r="M2458" s="437">
        <v>13</v>
      </c>
      <c r="N2458" s="437"/>
      <c r="O2458" s="437">
        <v>0</v>
      </c>
      <c r="P2458" s="437">
        <v>0</v>
      </c>
      <c r="Q2458" s="438">
        <v>0</v>
      </c>
      <c r="R2458" s="437">
        <v>0</v>
      </c>
      <c r="S2458" s="437"/>
      <c r="T2458" s="437">
        <v>331</v>
      </c>
      <c r="U2458" s="437">
        <v>265</v>
      </c>
      <c r="V2458" s="440">
        <f t="shared" si="1083"/>
        <v>80.060422960725077</v>
      </c>
      <c r="W2458" s="437">
        <f t="shared" si="1095"/>
        <v>66</v>
      </c>
      <c r="X2458" s="438">
        <v>18.79</v>
      </c>
      <c r="Y2458" s="437">
        <v>0</v>
      </c>
      <c r="Z2458" s="437"/>
      <c r="AA2458" s="437">
        <v>113</v>
      </c>
      <c r="AB2458" s="437">
        <v>84</v>
      </c>
      <c r="AC2458" s="440">
        <f t="shared" si="1085"/>
        <v>74.336283185840713</v>
      </c>
      <c r="AD2458" s="437">
        <f t="shared" si="1094"/>
        <v>29</v>
      </c>
      <c r="AE2458" s="438">
        <v>6.12</v>
      </c>
      <c r="AF2458" s="437">
        <f t="shared" si="1090"/>
        <v>0</v>
      </c>
      <c r="AG2458" s="437">
        <f t="shared" si="1091"/>
        <v>0</v>
      </c>
      <c r="AH2458" s="437">
        <f t="shared" si="1087"/>
        <v>444</v>
      </c>
      <c r="AI2458" s="437">
        <f t="shared" si="1092"/>
        <v>349</v>
      </c>
      <c r="AJ2458" s="440">
        <f t="shared" si="1088"/>
        <v>78.603603603603602</v>
      </c>
      <c r="AK2458" s="437">
        <f t="shared" si="1089"/>
        <v>95</v>
      </c>
      <c r="AL2458" s="438">
        <f t="shared" si="1093"/>
        <v>24.91</v>
      </c>
    </row>
    <row r="2459" spans="3:38" ht="20.25" x14ac:dyDescent="0.3">
      <c r="C2459" s="437">
        <v>19</v>
      </c>
      <c r="D2459" s="437" t="s">
        <v>34</v>
      </c>
      <c r="E2459" s="437">
        <v>11</v>
      </c>
      <c r="F2459" s="437">
        <v>11</v>
      </c>
      <c r="G2459" s="437">
        <v>168</v>
      </c>
      <c r="H2459" s="437">
        <v>162</v>
      </c>
      <c r="I2459" s="437">
        <v>168</v>
      </c>
      <c r="J2459" s="437">
        <v>168</v>
      </c>
      <c r="K2459" s="437">
        <v>168</v>
      </c>
      <c r="L2459" s="437">
        <v>37</v>
      </c>
      <c r="M2459" s="437">
        <v>37</v>
      </c>
      <c r="N2459" s="437">
        <v>37</v>
      </c>
      <c r="O2459" s="437">
        <v>6</v>
      </c>
      <c r="P2459" s="437">
        <v>3</v>
      </c>
      <c r="Q2459" s="438">
        <v>0.36</v>
      </c>
      <c r="R2459" s="437">
        <v>11902</v>
      </c>
      <c r="S2459" s="437">
        <v>11748</v>
      </c>
      <c r="T2459" s="437">
        <v>260</v>
      </c>
      <c r="U2459" s="437">
        <v>181</v>
      </c>
      <c r="V2459" s="440">
        <f t="shared" si="1083"/>
        <v>69.615384615384613</v>
      </c>
      <c r="W2459" s="437">
        <f t="shared" si="1095"/>
        <v>79</v>
      </c>
      <c r="X2459" s="438">
        <v>12.26</v>
      </c>
      <c r="Y2459" s="437"/>
      <c r="Z2459" s="437"/>
      <c r="AA2459" s="437"/>
      <c r="AB2459" s="437"/>
      <c r="AC2459" s="440">
        <f t="shared" si="1085"/>
        <v>0</v>
      </c>
      <c r="AD2459" s="437">
        <f t="shared" si="1094"/>
        <v>0</v>
      </c>
      <c r="AE2459" s="438"/>
      <c r="AF2459" s="437">
        <f t="shared" si="1090"/>
        <v>11902</v>
      </c>
      <c r="AG2459" s="437">
        <f t="shared" si="1091"/>
        <v>11748</v>
      </c>
      <c r="AH2459" s="437">
        <f t="shared" si="1087"/>
        <v>260</v>
      </c>
      <c r="AI2459" s="437">
        <f t="shared" si="1092"/>
        <v>181</v>
      </c>
      <c r="AJ2459" s="440">
        <f t="shared" si="1088"/>
        <v>69.615384615384613</v>
      </c>
      <c r="AK2459" s="437">
        <f t="shared" si="1089"/>
        <v>79</v>
      </c>
      <c r="AL2459" s="438">
        <f t="shared" si="1093"/>
        <v>12.26</v>
      </c>
    </row>
    <row r="2460" spans="3:38" ht="20.25" x14ac:dyDescent="0.3">
      <c r="C2460" s="437">
        <v>20</v>
      </c>
      <c r="D2460" s="437" t="s">
        <v>35</v>
      </c>
      <c r="E2460" s="437">
        <v>15</v>
      </c>
      <c r="F2460" s="437">
        <v>15</v>
      </c>
      <c r="G2460" s="437">
        <v>226</v>
      </c>
      <c r="H2460" s="437">
        <v>226</v>
      </c>
      <c r="I2460" s="437">
        <v>226</v>
      </c>
      <c r="J2460" s="437">
        <v>226</v>
      </c>
      <c r="K2460" s="437">
        <v>226</v>
      </c>
      <c r="L2460" s="437">
        <v>14</v>
      </c>
      <c r="M2460" s="437">
        <v>14</v>
      </c>
      <c r="N2460" s="437">
        <v>14</v>
      </c>
      <c r="O2460" s="437">
        <v>116</v>
      </c>
      <c r="P2460" s="437">
        <v>49</v>
      </c>
      <c r="Q2460" s="438">
        <v>0</v>
      </c>
      <c r="R2460" s="437">
        <v>352</v>
      </c>
      <c r="S2460" s="437">
        <v>120</v>
      </c>
      <c r="T2460" s="437">
        <v>379</v>
      </c>
      <c r="U2460" s="437">
        <v>108</v>
      </c>
      <c r="V2460" s="440">
        <f t="shared" si="1083"/>
        <v>28.496042216358841</v>
      </c>
      <c r="W2460" s="437">
        <f t="shared" si="1095"/>
        <v>271</v>
      </c>
      <c r="X2460" s="438">
        <v>11.07</v>
      </c>
      <c r="Y2460" s="437">
        <v>0</v>
      </c>
      <c r="Z2460" s="437"/>
      <c r="AA2460" s="437">
        <v>391</v>
      </c>
      <c r="AB2460" s="437">
        <v>135</v>
      </c>
      <c r="AC2460" s="440">
        <v>14</v>
      </c>
      <c r="AD2460" s="437">
        <f t="shared" si="1094"/>
        <v>256</v>
      </c>
      <c r="AE2460" s="438">
        <v>3.04</v>
      </c>
      <c r="AF2460" s="437">
        <f t="shared" si="1090"/>
        <v>352</v>
      </c>
      <c r="AG2460" s="437">
        <f t="shared" si="1091"/>
        <v>120</v>
      </c>
      <c r="AH2460" s="437">
        <f t="shared" si="1087"/>
        <v>770</v>
      </c>
      <c r="AI2460" s="437">
        <f t="shared" si="1092"/>
        <v>243</v>
      </c>
      <c r="AJ2460" s="440">
        <f t="shared" si="1088"/>
        <v>31.558441558441558</v>
      </c>
      <c r="AK2460" s="437">
        <f t="shared" si="1089"/>
        <v>527</v>
      </c>
      <c r="AL2460" s="438">
        <f t="shared" si="1093"/>
        <v>14.11</v>
      </c>
    </row>
    <row r="2461" spans="3:38" ht="20.25" x14ac:dyDescent="0.3">
      <c r="C2461" s="437">
        <v>21</v>
      </c>
      <c r="D2461" s="437" t="s">
        <v>36</v>
      </c>
      <c r="E2461" s="437">
        <v>8</v>
      </c>
      <c r="F2461" s="437">
        <v>8</v>
      </c>
      <c r="G2461" s="437">
        <v>108</v>
      </c>
      <c r="H2461" s="437">
        <v>108</v>
      </c>
      <c r="I2461" s="437">
        <v>108</v>
      </c>
      <c r="J2461" s="437">
        <v>99</v>
      </c>
      <c r="K2461" s="437">
        <v>0</v>
      </c>
      <c r="L2461" s="437">
        <v>7</v>
      </c>
      <c r="M2461" s="437">
        <v>7</v>
      </c>
      <c r="N2461" s="437">
        <v>7</v>
      </c>
      <c r="O2461" s="437">
        <v>52</v>
      </c>
      <c r="P2461" s="437">
        <v>0</v>
      </c>
      <c r="Q2461" s="438">
        <v>1.03</v>
      </c>
      <c r="R2461" s="437">
        <v>70</v>
      </c>
      <c r="S2461" s="437">
        <v>34</v>
      </c>
      <c r="T2461" s="437">
        <v>10</v>
      </c>
      <c r="U2461" s="437">
        <v>0</v>
      </c>
      <c r="V2461" s="440">
        <f t="shared" si="1083"/>
        <v>0</v>
      </c>
      <c r="W2461" s="437">
        <f t="shared" si="1095"/>
        <v>10</v>
      </c>
      <c r="X2461" s="438">
        <v>0</v>
      </c>
      <c r="Y2461" s="437">
        <v>29</v>
      </c>
      <c r="Z2461" s="437">
        <v>0</v>
      </c>
      <c r="AA2461" s="437">
        <v>24</v>
      </c>
      <c r="AB2461" s="437">
        <v>6</v>
      </c>
      <c r="AC2461" s="440">
        <f t="shared" ref="AC2461:AC2471" si="1096">IF(AB2461&lt;&gt;0,(AB2461/AA2461*100),0)</f>
        <v>25</v>
      </c>
      <c r="AD2461" s="437">
        <f t="shared" si="1094"/>
        <v>18</v>
      </c>
      <c r="AE2461" s="438">
        <v>3.3340000000000001</v>
      </c>
      <c r="AF2461" s="437">
        <f t="shared" si="1090"/>
        <v>99</v>
      </c>
      <c r="AG2461" s="437">
        <f t="shared" si="1091"/>
        <v>34</v>
      </c>
      <c r="AH2461" s="437">
        <f t="shared" si="1087"/>
        <v>34</v>
      </c>
      <c r="AI2461" s="437">
        <f t="shared" si="1092"/>
        <v>6</v>
      </c>
      <c r="AJ2461" s="440">
        <f t="shared" si="1088"/>
        <v>17.647058823529413</v>
      </c>
      <c r="AK2461" s="437">
        <f t="shared" si="1089"/>
        <v>28</v>
      </c>
      <c r="AL2461" s="438">
        <f t="shared" si="1093"/>
        <v>3.3340000000000001</v>
      </c>
    </row>
    <row r="2462" spans="3:38" ht="20.25" x14ac:dyDescent="0.3">
      <c r="C2462" s="437">
        <v>22</v>
      </c>
      <c r="D2462" s="437" t="s">
        <v>37</v>
      </c>
      <c r="E2462" s="437">
        <v>27</v>
      </c>
      <c r="F2462" s="437">
        <v>27</v>
      </c>
      <c r="G2462" s="437">
        <v>382</v>
      </c>
      <c r="H2462" s="437">
        <v>382</v>
      </c>
      <c r="I2462" s="437">
        <v>382</v>
      </c>
      <c r="J2462" s="437">
        <v>382</v>
      </c>
      <c r="K2462" s="437">
        <v>382</v>
      </c>
      <c r="L2462" s="437">
        <v>520</v>
      </c>
      <c r="M2462" s="437">
        <v>520</v>
      </c>
      <c r="N2462" s="437">
        <v>520</v>
      </c>
      <c r="O2462" s="437">
        <v>1</v>
      </c>
      <c r="P2462" s="437">
        <v>1</v>
      </c>
      <c r="Q2462" s="438">
        <v>7.0000000000000007E-2</v>
      </c>
      <c r="R2462" s="437">
        <v>1337</v>
      </c>
      <c r="S2462" s="437">
        <v>481</v>
      </c>
      <c r="T2462" s="437">
        <v>566</v>
      </c>
      <c r="U2462" s="437">
        <v>492</v>
      </c>
      <c r="V2462" s="440">
        <f t="shared" si="1083"/>
        <v>86.925795053003526</v>
      </c>
      <c r="W2462" s="437">
        <f t="shared" si="1095"/>
        <v>74</v>
      </c>
      <c r="X2462" s="438">
        <v>17.89</v>
      </c>
      <c r="Y2462" s="437">
        <v>0</v>
      </c>
      <c r="Z2462" s="437">
        <v>0</v>
      </c>
      <c r="AA2462" s="437">
        <v>113</v>
      </c>
      <c r="AB2462" s="437">
        <v>73</v>
      </c>
      <c r="AC2462" s="440">
        <f t="shared" si="1096"/>
        <v>64.601769911504419</v>
      </c>
      <c r="AD2462" s="437">
        <f t="shared" si="1094"/>
        <v>40</v>
      </c>
      <c r="AE2462" s="438">
        <v>7.75</v>
      </c>
      <c r="AF2462" s="437">
        <f t="shared" si="1090"/>
        <v>1337</v>
      </c>
      <c r="AG2462" s="437">
        <f t="shared" si="1091"/>
        <v>481</v>
      </c>
      <c r="AH2462" s="437">
        <f t="shared" si="1087"/>
        <v>679</v>
      </c>
      <c r="AI2462" s="437">
        <f t="shared" si="1092"/>
        <v>565</v>
      </c>
      <c r="AJ2462" s="440">
        <f t="shared" si="1088"/>
        <v>83.210603829160533</v>
      </c>
      <c r="AK2462" s="437">
        <f t="shared" si="1089"/>
        <v>114</v>
      </c>
      <c r="AL2462" s="438">
        <f t="shared" si="1093"/>
        <v>25.64</v>
      </c>
    </row>
    <row r="2463" spans="3:38" ht="20.25" x14ac:dyDescent="0.3">
      <c r="C2463" s="437">
        <v>23</v>
      </c>
      <c r="D2463" s="437" t="s">
        <v>187</v>
      </c>
      <c r="E2463" s="437">
        <v>11</v>
      </c>
      <c r="F2463" s="437">
        <v>11</v>
      </c>
      <c r="G2463" s="437">
        <v>169</v>
      </c>
      <c r="H2463" s="437">
        <v>169</v>
      </c>
      <c r="I2463" s="437">
        <v>169</v>
      </c>
      <c r="J2463" s="437">
        <v>169</v>
      </c>
      <c r="K2463" s="437">
        <v>169</v>
      </c>
      <c r="L2463" s="437">
        <v>10</v>
      </c>
      <c r="M2463" s="437">
        <v>10</v>
      </c>
      <c r="N2463" s="437">
        <v>10</v>
      </c>
      <c r="O2463" s="437">
        <v>0</v>
      </c>
      <c r="P2463" s="437">
        <v>0</v>
      </c>
      <c r="Q2463" s="438">
        <v>0</v>
      </c>
      <c r="R2463" s="437">
        <v>12104</v>
      </c>
      <c r="S2463" s="437">
        <v>6054</v>
      </c>
      <c r="T2463" s="437">
        <v>0</v>
      </c>
      <c r="U2463" s="437">
        <v>0</v>
      </c>
      <c r="V2463" s="440">
        <f t="shared" si="1083"/>
        <v>0</v>
      </c>
      <c r="W2463" s="437">
        <f t="shared" si="1095"/>
        <v>0</v>
      </c>
      <c r="X2463" s="438">
        <v>18.667000000000002</v>
      </c>
      <c r="Y2463" s="437">
        <v>0</v>
      </c>
      <c r="Z2463" s="437"/>
      <c r="AA2463" s="437">
        <v>0</v>
      </c>
      <c r="AB2463" s="437">
        <v>0</v>
      </c>
      <c r="AC2463" s="440">
        <f t="shared" si="1096"/>
        <v>0</v>
      </c>
      <c r="AD2463" s="437">
        <f t="shared" si="1094"/>
        <v>0</v>
      </c>
      <c r="AE2463" s="438">
        <v>1.0125999999999999</v>
      </c>
      <c r="AF2463" s="437">
        <f t="shared" si="1090"/>
        <v>12104</v>
      </c>
      <c r="AG2463" s="437">
        <f t="shared" si="1091"/>
        <v>6054</v>
      </c>
      <c r="AH2463" s="437">
        <f t="shared" si="1087"/>
        <v>0</v>
      </c>
      <c r="AI2463" s="437">
        <f t="shared" si="1092"/>
        <v>0</v>
      </c>
      <c r="AJ2463" s="440">
        <f t="shared" si="1088"/>
        <v>0</v>
      </c>
      <c r="AK2463" s="437">
        <f t="shared" si="1089"/>
        <v>0</v>
      </c>
      <c r="AL2463" s="438">
        <f t="shared" si="1093"/>
        <v>19.679600000000001</v>
      </c>
    </row>
    <row r="2464" spans="3:38" ht="20.25" x14ac:dyDescent="0.3">
      <c r="C2464" s="437">
        <v>24</v>
      </c>
      <c r="D2464" s="437" t="s">
        <v>39</v>
      </c>
      <c r="E2464" s="437">
        <v>6</v>
      </c>
      <c r="F2464" s="437">
        <v>6</v>
      </c>
      <c r="G2464" s="437">
        <v>108</v>
      </c>
      <c r="H2464" s="437">
        <v>106</v>
      </c>
      <c r="I2464" s="437">
        <v>108</v>
      </c>
      <c r="J2464" s="437">
        <v>108</v>
      </c>
      <c r="K2464" s="437">
        <v>108</v>
      </c>
      <c r="L2464" s="437">
        <v>5</v>
      </c>
      <c r="M2464" s="437">
        <v>5</v>
      </c>
      <c r="N2464" s="437"/>
      <c r="O2464" s="437">
        <v>12</v>
      </c>
      <c r="P2464" s="437">
        <v>12</v>
      </c>
      <c r="Q2464" s="438">
        <v>3.01</v>
      </c>
      <c r="R2464" s="437">
        <v>108</v>
      </c>
      <c r="S2464" s="437">
        <v>108</v>
      </c>
      <c r="T2464" s="437">
        <v>337</v>
      </c>
      <c r="U2464" s="437">
        <v>211</v>
      </c>
      <c r="V2464" s="440">
        <f t="shared" si="1083"/>
        <v>62.611275964391687</v>
      </c>
      <c r="W2464" s="437">
        <f t="shared" si="1095"/>
        <v>126</v>
      </c>
      <c r="X2464" s="438">
        <v>2.72</v>
      </c>
      <c r="Y2464" s="437"/>
      <c r="Z2464" s="437"/>
      <c r="AA2464" s="437"/>
      <c r="AB2464" s="437"/>
      <c r="AC2464" s="440">
        <f t="shared" si="1096"/>
        <v>0</v>
      </c>
      <c r="AD2464" s="437">
        <f t="shared" si="1094"/>
        <v>0</v>
      </c>
      <c r="AE2464" s="438"/>
      <c r="AF2464" s="437">
        <f t="shared" si="1090"/>
        <v>108</v>
      </c>
      <c r="AG2464" s="437">
        <f t="shared" si="1091"/>
        <v>108</v>
      </c>
      <c r="AH2464" s="437">
        <f t="shared" si="1087"/>
        <v>337</v>
      </c>
      <c r="AI2464" s="437">
        <f t="shared" si="1092"/>
        <v>211</v>
      </c>
      <c r="AJ2464" s="440">
        <f t="shared" si="1088"/>
        <v>62.611275964391687</v>
      </c>
      <c r="AK2464" s="437">
        <f t="shared" si="1089"/>
        <v>126</v>
      </c>
      <c r="AL2464" s="438">
        <f t="shared" si="1093"/>
        <v>2.72</v>
      </c>
    </row>
    <row r="2465" spans="3:38" ht="20.25" x14ac:dyDescent="0.3">
      <c r="C2465" s="437">
        <v>25</v>
      </c>
      <c r="D2465" s="437" t="s">
        <v>40</v>
      </c>
      <c r="E2465" s="437">
        <v>9</v>
      </c>
      <c r="F2465" s="437">
        <v>9</v>
      </c>
      <c r="G2465" s="437">
        <v>178</v>
      </c>
      <c r="H2465" s="437">
        <v>103</v>
      </c>
      <c r="I2465" s="437">
        <v>179</v>
      </c>
      <c r="J2465" s="437">
        <v>179</v>
      </c>
      <c r="K2465" s="437">
        <v>179</v>
      </c>
      <c r="L2465" s="437">
        <v>8</v>
      </c>
      <c r="M2465" s="437">
        <v>8</v>
      </c>
      <c r="N2465" s="437">
        <v>8</v>
      </c>
      <c r="O2465" s="437">
        <v>0</v>
      </c>
      <c r="P2465" s="437">
        <v>0</v>
      </c>
      <c r="Q2465" s="438">
        <v>0</v>
      </c>
      <c r="R2465" s="437">
        <v>5808</v>
      </c>
      <c r="S2465" s="437">
        <v>5633</v>
      </c>
      <c r="T2465" s="437">
        <v>309</v>
      </c>
      <c r="U2465" s="437">
        <v>183</v>
      </c>
      <c r="V2465" s="440">
        <f t="shared" si="1083"/>
        <v>59.22330097087378</v>
      </c>
      <c r="W2465" s="437">
        <f t="shared" si="1095"/>
        <v>126</v>
      </c>
      <c r="X2465" s="438">
        <v>10.143000000000001</v>
      </c>
      <c r="Y2465" s="437"/>
      <c r="Z2465" s="437"/>
      <c r="AA2465" s="437"/>
      <c r="AB2465" s="437"/>
      <c r="AC2465" s="440">
        <f t="shared" si="1096"/>
        <v>0</v>
      </c>
      <c r="AD2465" s="437">
        <f t="shared" si="1094"/>
        <v>0</v>
      </c>
      <c r="AE2465" s="438"/>
      <c r="AF2465" s="437">
        <f t="shared" si="1090"/>
        <v>5808</v>
      </c>
      <c r="AG2465" s="437">
        <f t="shared" si="1091"/>
        <v>5633</v>
      </c>
      <c r="AH2465" s="437">
        <f t="shared" si="1087"/>
        <v>309</v>
      </c>
      <c r="AI2465" s="437">
        <f t="shared" si="1092"/>
        <v>183</v>
      </c>
      <c r="AJ2465" s="440">
        <f t="shared" si="1088"/>
        <v>59.22330097087378</v>
      </c>
      <c r="AK2465" s="437">
        <f t="shared" si="1089"/>
        <v>126</v>
      </c>
      <c r="AL2465" s="438">
        <f t="shared" si="1093"/>
        <v>10.143000000000001</v>
      </c>
    </row>
    <row r="2466" spans="3:38" ht="20.25" x14ac:dyDescent="0.3">
      <c r="C2466" s="437">
        <v>26</v>
      </c>
      <c r="D2466" s="437" t="s">
        <v>41</v>
      </c>
      <c r="E2466" s="437">
        <v>12</v>
      </c>
      <c r="F2466" s="437">
        <v>12</v>
      </c>
      <c r="G2466" s="437">
        <v>230</v>
      </c>
      <c r="H2466" s="437">
        <v>230</v>
      </c>
      <c r="I2466" s="437">
        <v>230</v>
      </c>
      <c r="J2466" s="437">
        <v>230</v>
      </c>
      <c r="K2466" s="437">
        <v>33</v>
      </c>
      <c r="L2466" s="437">
        <v>11</v>
      </c>
      <c r="M2466" s="437">
        <v>11</v>
      </c>
      <c r="N2466" s="437">
        <v>11</v>
      </c>
      <c r="O2466" s="437">
        <v>0</v>
      </c>
      <c r="P2466" s="437">
        <v>0</v>
      </c>
      <c r="Q2466" s="438">
        <v>0</v>
      </c>
      <c r="R2466" s="437">
        <v>13142</v>
      </c>
      <c r="S2466" s="437">
        <v>445</v>
      </c>
      <c r="T2466" s="437">
        <v>93</v>
      </c>
      <c r="U2466" s="437">
        <v>14</v>
      </c>
      <c r="V2466" s="440">
        <f t="shared" si="1083"/>
        <v>15.053763440860216</v>
      </c>
      <c r="W2466" s="437">
        <f t="shared" si="1095"/>
        <v>79</v>
      </c>
      <c r="X2466" s="438">
        <v>15.673999999999999</v>
      </c>
      <c r="Y2466" s="437"/>
      <c r="Z2466" s="437"/>
      <c r="AA2466" s="437">
        <v>69</v>
      </c>
      <c r="AB2466" s="437">
        <v>8</v>
      </c>
      <c r="AC2466" s="440">
        <f t="shared" si="1096"/>
        <v>11.594202898550725</v>
      </c>
      <c r="AD2466" s="437">
        <f t="shared" si="1094"/>
        <v>61</v>
      </c>
      <c r="AE2466" s="438"/>
      <c r="AF2466" s="437">
        <f t="shared" si="1090"/>
        <v>13142</v>
      </c>
      <c r="AG2466" s="437">
        <f t="shared" si="1091"/>
        <v>445</v>
      </c>
      <c r="AH2466" s="437">
        <f t="shared" si="1087"/>
        <v>162</v>
      </c>
      <c r="AI2466" s="437">
        <f t="shared" si="1092"/>
        <v>22</v>
      </c>
      <c r="AJ2466" s="440">
        <f t="shared" si="1088"/>
        <v>13.580246913580247</v>
      </c>
      <c r="AK2466" s="437">
        <f t="shared" si="1089"/>
        <v>140</v>
      </c>
      <c r="AL2466" s="438">
        <f t="shared" si="1093"/>
        <v>15.673999999999999</v>
      </c>
    </row>
    <row r="2467" spans="3:38" ht="20.25" x14ac:dyDescent="0.3">
      <c r="C2467" s="437">
        <v>27</v>
      </c>
      <c r="D2467" s="437" t="s">
        <v>42</v>
      </c>
      <c r="E2467" s="437">
        <v>12</v>
      </c>
      <c r="F2467" s="437">
        <v>10</v>
      </c>
      <c r="G2467" s="437">
        <v>171</v>
      </c>
      <c r="H2467" s="437">
        <v>170</v>
      </c>
      <c r="I2467" s="437">
        <v>171</v>
      </c>
      <c r="J2467" s="437">
        <v>171</v>
      </c>
      <c r="K2467" s="437">
        <v>83</v>
      </c>
      <c r="L2467" s="437">
        <v>55</v>
      </c>
      <c r="M2467" s="437">
        <v>55</v>
      </c>
      <c r="N2467" s="437">
        <v>55</v>
      </c>
      <c r="O2467" s="437">
        <v>29</v>
      </c>
      <c r="P2467" s="437">
        <v>12</v>
      </c>
      <c r="Q2467" s="438">
        <v>1.61</v>
      </c>
      <c r="R2467" s="437">
        <v>4709</v>
      </c>
      <c r="S2467" s="437">
        <v>4709</v>
      </c>
      <c r="T2467" s="437">
        <v>203</v>
      </c>
      <c r="U2467" s="437">
        <v>67</v>
      </c>
      <c r="V2467" s="440">
        <f t="shared" si="1083"/>
        <v>33.004926108374384</v>
      </c>
      <c r="W2467" s="437">
        <f t="shared" si="1095"/>
        <v>136</v>
      </c>
      <c r="X2467" s="438">
        <v>5.4089999999999998</v>
      </c>
      <c r="Y2467" s="437">
        <v>0</v>
      </c>
      <c r="Z2467" s="437">
        <v>0</v>
      </c>
      <c r="AA2467" s="437">
        <v>91</v>
      </c>
      <c r="AB2467" s="437">
        <v>26</v>
      </c>
      <c r="AC2467" s="440">
        <f t="shared" si="1096"/>
        <v>28.571428571428569</v>
      </c>
      <c r="AD2467" s="437">
        <f t="shared" si="1094"/>
        <v>65</v>
      </c>
      <c r="AE2467" s="438">
        <v>8.5299999999999994</v>
      </c>
      <c r="AF2467" s="437">
        <f t="shared" si="1090"/>
        <v>4709</v>
      </c>
      <c r="AG2467" s="437">
        <f t="shared" si="1091"/>
        <v>4709</v>
      </c>
      <c r="AH2467" s="437">
        <f t="shared" si="1087"/>
        <v>294</v>
      </c>
      <c r="AI2467" s="437">
        <f t="shared" si="1092"/>
        <v>93</v>
      </c>
      <c r="AJ2467" s="440">
        <f t="shared" si="1088"/>
        <v>31.632653061224492</v>
      </c>
      <c r="AK2467" s="437">
        <f t="shared" si="1089"/>
        <v>201</v>
      </c>
      <c r="AL2467" s="438">
        <f t="shared" si="1093"/>
        <v>13.939</v>
      </c>
    </row>
    <row r="2468" spans="3:38" ht="20.25" x14ac:dyDescent="0.3">
      <c r="C2468" s="437">
        <v>28</v>
      </c>
      <c r="D2468" s="437" t="s">
        <v>43</v>
      </c>
      <c r="E2468" s="437">
        <v>10</v>
      </c>
      <c r="F2468" s="437">
        <v>10</v>
      </c>
      <c r="G2468" s="437">
        <v>148</v>
      </c>
      <c r="H2468" s="437">
        <v>148</v>
      </c>
      <c r="I2468" s="437">
        <v>148</v>
      </c>
      <c r="J2468" s="437">
        <v>148</v>
      </c>
      <c r="K2468" s="437">
        <v>52</v>
      </c>
      <c r="L2468" s="437">
        <v>45</v>
      </c>
      <c r="M2468" s="437">
        <v>45</v>
      </c>
      <c r="N2468" s="437">
        <v>30</v>
      </c>
      <c r="O2468" s="437"/>
      <c r="P2468" s="437"/>
      <c r="Q2468" s="438">
        <v>0</v>
      </c>
      <c r="R2468" s="437">
        <v>175</v>
      </c>
      <c r="S2468" s="437">
        <v>81</v>
      </c>
      <c r="T2468" s="437">
        <v>88</v>
      </c>
      <c r="U2468" s="437">
        <v>44</v>
      </c>
      <c r="V2468" s="440">
        <f t="shared" si="1083"/>
        <v>50</v>
      </c>
      <c r="W2468" s="437">
        <f t="shared" si="1095"/>
        <v>44</v>
      </c>
      <c r="X2468" s="438">
        <v>8.2899999999999991</v>
      </c>
      <c r="Y2468" s="437">
        <v>38</v>
      </c>
      <c r="Z2468" s="437">
        <v>0</v>
      </c>
      <c r="AA2468" s="437">
        <v>29</v>
      </c>
      <c r="AB2468" s="437">
        <v>3</v>
      </c>
      <c r="AC2468" s="440">
        <f t="shared" si="1096"/>
        <v>10.344827586206897</v>
      </c>
      <c r="AD2468" s="437">
        <f t="shared" si="1094"/>
        <v>26</v>
      </c>
      <c r="AE2468" s="438">
        <v>1.62</v>
      </c>
      <c r="AF2468" s="437">
        <f t="shared" si="1090"/>
        <v>213</v>
      </c>
      <c r="AG2468" s="437">
        <f t="shared" si="1091"/>
        <v>81</v>
      </c>
      <c r="AH2468" s="437">
        <f>SUM(T2468,AA2468)</f>
        <v>117</v>
      </c>
      <c r="AI2468" s="437">
        <f t="shared" si="1092"/>
        <v>47</v>
      </c>
      <c r="AJ2468" s="440">
        <f t="shared" si="1088"/>
        <v>40.17094017094017</v>
      </c>
      <c r="AK2468" s="437">
        <f t="shared" si="1089"/>
        <v>70</v>
      </c>
      <c r="AL2468" s="438">
        <f t="shared" si="1093"/>
        <v>9.91</v>
      </c>
    </row>
    <row r="2469" spans="3:38" ht="20.25" x14ac:dyDescent="0.3">
      <c r="C2469" s="437">
        <v>29</v>
      </c>
      <c r="D2469" s="437" t="s">
        <v>44</v>
      </c>
      <c r="E2469" s="437">
        <v>7</v>
      </c>
      <c r="F2469" s="437">
        <v>7</v>
      </c>
      <c r="G2469" s="437">
        <v>96</v>
      </c>
      <c r="H2469" s="437"/>
      <c r="I2469" s="437">
        <v>96</v>
      </c>
      <c r="J2469" s="437">
        <v>96</v>
      </c>
      <c r="K2469" s="437">
        <v>96</v>
      </c>
      <c r="L2469" s="437">
        <v>6</v>
      </c>
      <c r="M2469" s="437">
        <v>6</v>
      </c>
      <c r="N2469" s="437">
        <v>6</v>
      </c>
      <c r="O2469" s="437">
        <v>29</v>
      </c>
      <c r="P2469" s="437">
        <v>29</v>
      </c>
      <c r="Q2469" s="438">
        <v>1.0349999999999999</v>
      </c>
      <c r="R2469" s="437">
        <v>96</v>
      </c>
      <c r="S2469" s="437">
        <v>96</v>
      </c>
      <c r="T2469" s="437">
        <v>143</v>
      </c>
      <c r="U2469" s="437">
        <v>47</v>
      </c>
      <c r="V2469" s="440">
        <f t="shared" si="1083"/>
        <v>32.867132867132867</v>
      </c>
      <c r="W2469" s="437">
        <f t="shared" si="1095"/>
        <v>96</v>
      </c>
      <c r="X2469" s="438">
        <v>7.61</v>
      </c>
      <c r="Y2469" s="437"/>
      <c r="Z2469" s="437"/>
      <c r="AA2469" s="437">
        <v>0</v>
      </c>
      <c r="AB2469" s="437">
        <v>0</v>
      </c>
      <c r="AC2469" s="440">
        <f t="shared" si="1096"/>
        <v>0</v>
      </c>
      <c r="AD2469" s="437">
        <f t="shared" si="1094"/>
        <v>0</v>
      </c>
      <c r="AE2469" s="438">
        <v>0</v>
      </c>
      <c r="AF2469" s="437">
        <f t="shared" si="1090"/>
        <v>96</v>
      </c>
      <c r="AG2469" s="437">
        <f t="shared" si="1091"/>
        <v>96</v>
      </c>
      <c r="AH2469" s="437">
        <f>SUM(T2469,AA2469)</f>
        <v>143</v>
      </c>
      <c r="AI2469" s="437">
        <f>U2469+AB2469</f>
        <v>47</v>
      </c>
      <c r="AJ2469" s="440">
        <f t="shared" si="1088"/>
        <v>32.867132867132867</v>
      </c>
      <c r="AK2469" s="437">
        <f t="shared" si="1089"/>
        <v>96</v>
      </c>
      <c r="AL2469" s="438">
        <f t="shared" si="1093"/>
        <v>7.61</v>
      </c>
    </row>
    <row r="2470" spans="3:38" ht="20.25" x14ac:dyDescent="0.3">
      <c r="C2470" s="437">
        <v>30</v>
      </c>
      <c r="D2470" s="437" t="s">
        <v>45</v>
      </c>
      <c r="E2470" s="437">
        <v>18</v>
      </c>
      <c r="F2470" s="437">
        <v>18</v>
      </c>
      <c r="G2470" s="437">
        <v>262</v>
      </c>
      <c r="H2470" s="437">
        <v>262</v>
      </c>
      <c r="I2470" s="437">
        <v>262</v>
      </c>
      <c r="J2470" s="437">
        <v>262</v>
      </c>
      <c r="K2470" s="437">
        <v>262</v>
      </c>
      <c r="L2470" s="437">
        <v>51</v>
      </c>
      <c r="M2470" s="437">
        <v>51</v>
      </c>
      <c r="N2470" s="437">
        <v>51</v>
      </c>
      <c r="O2470" s="437">
        <v>0</v>
      </c>
      <c r="P2470" s="437">
        <v>0</v>
      </c>
      <c r="Q2470" s="438">
        <v>0</v>
      </c>
      <c r="R2470" s="437">
        <v>3792</v>
      </c>
      <c r="S2470" s="437">
        <v>3219</v>
      </c>
      <c r="T2470" s="437">
        <v>174</v>
      </c>
      <c r="U2470" s="437">
        <v>89</v>
      </c>
      <c r="V2470" s="440">
        <f t="shared" si="1083"/>
        <v>51.149425287356323</v>
      </c>
      <c r="W2470" s="437">
        <f t="shared" si="1095"/>
        <v>85</v>
      </c>
      <c r="X2470" s="438">
        <v>17.289000000000001</v>
      </c>
      <c r="Y2470" s="437">
        <v>0</v>
      </c>
      <c r="Z2470" s="437"/>
      <c r="AA2470" s="437">
        <v>177</v>
      </c>
      <c r="AB2470" s="437">
        <v>118</v>
      </c>
      <c r="AC2470" s="440">
        <f t="shared" si="1096"/>
        <v>66.666666666666657</v>
      </c>
      <c r="AD2470" s="437">
        <f t="shared" si="1094"/>
        <v>59</v>
      </c>
      <c r="AE2470" s="438">
        <v>7.5359999999999996</v>
      </c>
      <c r="AF2470" s="437">
        <f t="shared" si="1090"/>
        <v>3792</v>
      </c>
      <c r="AG2470" s="437">
        <f t="shared" si="1091"/>
        <v>3219</v>
      </c>
      <c r="AH2470" s="437">
        <f>SUM(T2470,AA2470)</f>
        <v>351</v>
      </c>
      <c r="AI2470" s="437">
        <f t="shared" ref="AI2470" si="1097">U2470+AB2470</f>
        <v>207</v>
      </c>
      <c r="AJ2470" s="440">
        <f t="shared" si="1088"/>
        <v>58.974358974358978</v>
      </c>
      <c r="AK2470" s="437">
        <f t="shared" si="1089"/>
        <v>144</v>
      </c>
      <c r="AL2470" s="438">
        <f t="shared" si="1093"/>
        <v>24.825000000000003</v>
      </c>
    </row>
    <row r="2471" spans="3:38" ht="20.25" x14ac:dyDescent="0.3">
      <c r="C2471" s="441"/>
      <c r="D2471" s="441" t="s">
        <v>46</v>
      </c>
      <c r="E2471" s="441">
        <f t="shared" ref="E2471:F2471" si="1098">SUM(E2441:E2470)</f>
        <v>340</v>
      </c>
      <c r="F2471" s="441">
        <f t="shared" si="1098"/>
        <v>336</v>
      </c>
      <c r="G2471" s="441">
        <f>SUM(G2441:G2470)</f>
        <v>6227</v>
      </c>
      <c r="H2471" s="441">
        <f t="shared" ref="H2471" si="1099">SUM(H2441:H2470)</f>
        <v>3701</v>
      </c>
      <c r="I2471" s="441">
        <f>SUM(I2441:I2470)</f>
        <v>6231</v>
      </c>
      <c r="J2471" s="441">
        <f t="shared" ref="J2471:P2471" si="1100">SUM(J2441:J2470)</f>
        <v>6156</v>
      </c>
      <c r="K2471" s="441">
        <f t="shared" si="1100"/>
        <v>3777</v>
      </c>
      <c r="L2471" s="441">
        <f t="shared" si="1100"/>
        <v>1208</v>
      </c>
      <c r="M2471" s="441">
        <f t="shared" si="1100"/>
        <v>1206</v>
      </c>
      <c r="N2471" s="441">
        <f t="shared" si="1100"/>
        <v>1053</v>
      </c>
      <c r="O2471" s="441">
        <f t="shared" si="1100"/>
        <v>825</v>
      </c>
      <c r="P2471" s="441">
        <f t="shared" si="1100"/>
        <v>504</v>
      </c>
      <c r="Q2471" s="442">
        <f>SUM(Q2441:Q2470)</f>
        <v>25.166</v>
      </c>
      <c r="R2471" s="441">
        <f t="shared" ref="R2471:U2471" si="1101">SUM(R2441:R2470)</f>
        <v>104871</v>
      </c>
      <c r="S2471" s="441">
        <f t="shared" si="1101"/>
        <v>64442</v>
      </c>
      <c r="T2471" s="441">
        <f t="shared" si="1101"/>
        <v>6501</v>
      </c>
      <c r="U2471" s="441">
        <f t="shared" si="1101"/>
        <v>3845</v>
      </c>
      <c r="V2471" s="440">
        <f t="shared" si="1083"/>
        <v>59.144746962005847</v>
      </c>
      <c r="W2471" s="437">
        <f t="shared" si="1095"/>
        <v>2656</v>
      </c>
      <c r="X2471" s="442">
        <f t="shared" ref="X2471:AB2471" si="1102">SUM(X2441:X2470)</f>
        <v>383.97999999999996</v>
      </c>
      <c r="Y2471" s="441">
        <f t="shared" si="1102"/>
        <v>67</v>
      </c>
      <c r="Z2471" s="441">
        <f t="shared" si="1102"/>
        <v>0</v>
      </c>
      <c r="AA2471" s="441">
        <f t="shared" si="1102"/>
        <v>1189</v>
      </c>
      <c r="AB2471" s="441">
        <f t="shared" si="1102"/>
        <v>524</v>
      </c>
      <c r="AC2471" s="443">
        <f t="shared" si="1096"/>
        <v>44.070647603027759</v>
      </c>
      <c r="AD2471" s="437">
        <f t="shared" si="1094"/>
        <v>665</v>
      </c>
      <c r="AE2471" s="442">
        <f t="shared" ref="AE2471:AG2471" si="1103">SUM(AE2441:AE2470)</f>
        <v>40.6006</v>
      </c>
      <c r="AF2471" s="441">
        <f t="shared" si="1103"/>
        <v>104938</v>
      </c>
      <c r="AG2471" s="441">
        <f t="shared" si="1103"/>
        <v>64442</v>
      </c>
      <c r="AH2471" s="441">
        <f>SUM(AH2441:AH2470)</f>
        <v>7690</v>
      </c>
      <c r="AI2471" s="441">
        <f>SUM(AI2441:AI2470)</f>
        <v>4369</v>
      </c>
      <c r="AJ2471" s="443">
        <f t="shared" si="1088"/>
        <v>56.814044213263983</v>
      </c>
      <c r="AK2471" s="441">
        <f>SUM(AK2441:AK2470)</f>
        <v>3321</v>
      </c>
      <c r="AL2471" s="442">
        <f>SUM(AL2441:AL2470)</f>
        <v>409.25060000000002</v>
      </c>
    </row>
    <row r="2472" spans="3:38" ht="12.75" x14ac:dyDescent="0.2"/>
    <row r="2473" spans="3:38" ht="12.75" x14ac:dyDescent="0.2"/>
    <row r="2474" spans="3:38" ht="12.75" x14ac:dyDescent="0.2"/>
    <row r="2475" spans="3:38" ht="12.75" x14ac:dyDescent="0.2"/>
    <row r="2476" spans="3:38" ht="12.75" x14ac:dyDescent="0.2"/>
    <row r="2477" spans="3:38" ht="20.25" x14ac:dyDescent="0.2">
      <c r="C2477" s="782" t="s">
        <v>361</v>
      </c>
      <c r="D2477" s="783"/>
      <c r="E2477" s="783"/>
      <c r="F2477" s="783"/>
      <c r="G2477" s="783"/>
      <c r="H2477" s="783"/>
      <c r="I2477" s="783"/>
      <c r="J2477" s="783"/>
      <c r="K2477" s="783"/>
      <c r="L2477" s="783"/>
      <c r="M2477" s="783"/>
      <c r="N2477" s="783"/>
      <c r="O2477" s="783"/>
      <c r="P2477" s="783"/>
      <c r="Q2477" s="783"/>
      <c r="R2477" s="783"/>
      <c r="S2477" s="783"/>
      <c r="T2477" s="783"/>
      <c r="U2477" s="783"/>
      <c r="V2477" s="783"/>
      <c r="W2477" s="783"/>
      <c r="X2477" s="784"/>
      <c r="Y2477" s="785" t="s">
        <v>361</v>
      </c>
      <c r="Z2477" s="785"/>
      <c r="AA2477" s="785"/>
      <c r="AB2477" s="785"/>
      <c r="AC2477" s="785"/>
      <c r="AD2477" s="785"/>
      <c r="AE2477" s="785"/>
      <c r="AF2477" s="785"/>
      <c r="AG2477" s="785"/>
      <c r="AH2477" s="785"/>
      <c r="AI2477" s="785"/>
      <c r="AJ2477" s="785"/>
      <c r="AK2477" s="785"/>
      <c r="AL2477" s="785"/>
    </row>
    <row r="2478" spans="3:38" ht="20.25" x14ac:dyDescent="0.3">
      <c r="C2478" s="786" t="s">
        <v>2</v>
      </c>
      <c r="D2478" s="786" t="s">
        <v>3</v>
      </c>
      <c r="E2478" s="789" t="s">
        <v>4</v>
      </c>
      <c r="F2478" s="790"/>
      <c r="G2478" s="790"/>
      <c r="H2478" s="790"/>
      <c r="I2478" s="790"/>
      <c r="J2478" s="790"/>
      <c r="K2478" s="790"/>
      <c r="L2478" s="790"/>
      <c r="M2478" s="790"/>
      <c r="N2478" s="790"/>
      <c r="O2478" s="790"/>
      <c r="P2478" s="790"/>
      <c r="Q2478" s="791"/>
      <c r="R2478" s="789" t="s">
        <v>4</v>
      </c>
      <c r="S2478" s="790"/>
      <c r="T2478" s="790"/>
      <c r="U2478" s="790"/>
      <c r="V2478" s="790"/>
      <c r="W2478" s="790"/>
      <c r="X2478" s="791"/>
      <c r="Y2478" s="789" t="s">
        <v>9</v>
      </c>
      <c r="Z2478" s="790"/>
      <c r="AA2478" s="790"/>
      <c r="AB2478" s="790"/>
      <c r="AC2478" s="790"/>
      <c r="AD2478" s="790"/>
      <c r="AE2478" s="791"/>
      <c r="AF2478" s="789" t="s">
        <v>119</v>
      </c>
      <c r="AG2478" s="790"/>
      <c r="AH2478" s="790"/>
      <c r="AI2478" s="790"/>
      <c r="AJ2478" s="790"/>
      <c r="AK2478" s="790"/>
      <c r="AL2478" s="791"/>
    </row>
    <row r="2479" spans="3:38" ht="20.25" x14ac:dyDescent="0.3">
      <c r="C2479" s="787"/>
      <c r="D2479" s="787"/>
      <c r="E2479" s="789" t="s">
        <v>5</v>
      </c>
      <c r="F2479" s="790"/>
      <c r="G2479" s="790"/>
      <c r="H2479" s="790"/>
      <c r="I2479" s="790"/>
      <c r="J2479" s="790"/>
      <c r="K2479" s="790"/>
      <c r="L2479" s="790"/>
      <c r="M2479" s="790"/>
      <c r="N2479" s="790"/>
      <c r="O2479" s="790"/>
      <c r="P2479" s="790"/>
      <c r="Q2479" s="791"/>
      <c r="R2479" s="789" t="s">
        <v>64</v>
      </c>
      <c r="S2479" s="790"/>
      <c r="T2479" s="790"/>
      <c r="U2479" s="790"/>
      <c r="V2479" s="790"/>
      <c r="W2479" s="790"/>
      <c r="X2479" s="791"/>
      <c r="Y2479" s="789" t="s">
        <v>64</v>
      </c>
      <c r="Z2479" s="790"/>
      <c r="AA2479" s="790"/>
      <c r="AB2479" s="790"/>
      <c r="AC2479" s="790"/>
      <c r="AD2479" s="790"/>
      <c r="AE2479" s="791"/>
      <c r="AF2479" s="789" t="s">
        <v>64</v>
      </c>
      <c r="AG2479" s="790"/>
      <c r="AH2479" s="790"/>
      <c r="AI2479" s="790"/>
      <c r="AJ2479" s="790"/>
      <c r="AK2479" s="790"/>
      <c r="AL2479" s="791"/>
    </row>
    <row r="2480" spans="3:38" ht="20.25" x14ac:dyDescent="0.2">
      <c r="C2480" s="787"/>
      <c r="D2480" s="787"/>
      <c r="E2480" s="779" t="s">
        <v>15</v>
      </c>
      <c r="F2480" s="781"/>
      <c r="G2480" s="779" t="s">
        <v>256</v>
      </c>
      <c r="H2480" s="781"/>
      <c r="I2480" s="779" t="s">
        <v>257</v>
      </c>
      <c r="J2480" s="780"/>
      <c r="K2480" s="781"/>
      <c r="L2480" s="779" t="s">
        <v>258</v>
      </c>
      <c r="M2480" s="780"/>
      <c r="N2480" s="781"/>
      <c r="O2480" s="792" t="s">
        <v>158</v>
      </c>
      <c r="P2480" s="793"/>
      <c r="Q2480" s="794"/>
      <c r="R2480" s="779" t="s">
        <v>7</v>
      </c>
      <c r="S2480" s="781"/>
      <c r="T2480" s="779" t="s">
        <v>8</v>
      </c>
      <c r="U2480" s="780"/>
      <c r="V2480" s="780"/>
      <c r="W2480" s="780"/>
      <c r="X2480" s="781"/>
      <c r="Y2480" s="779" t="s">
        <v>7</v>
      </c>
      <c r="Z2480" s="781"/>
      <c r="AA2480" s="779" t="s">
        <v>8</v>
      </c>
      <c r="AB2480" s="780"/>
      <c r="AC2480" s="780"/>
      <c r="AD2480" s="780"/>
      <c r="AE2480" s="781"/>
      <c r="AF2480" s="779" t="s">
        <v>7</v>
      </c>
      <c r="AG2480" s="781"/>
      <c r="AH2480" s="779" t="s">
        <v>8</v>
      </c>
      <c r="AI2480" s="780"/>
      <c r="AJ2480" s="780"/>
      <c r="AK2480" s="780"/>
      <c r="AL2480" s="781"/>
    </row>
    <row r="2481" spans="3:38" ht="20.25" x14ac:dyDescent="0.2">
      <c r="C2481" s="787"/>
      <c r="D2481" s="787"/>
      <c r="E2481" s="779" t="s">
        <v>55</v>
      </c>
      <c r="F2481" s="781"/>
      <c r="G2481" s="779" t="s">
        <v>56</v>
      </c>
      <c r="H2481" s="781"/>
      <c r="I2481" s="779" t="s">
        <v>61</v>
      </c>
      <c r="J2481" s="780"/>
      <c r="K2481" s="781"/>
      <c r="L2481" s="779" t="s">
        <v>62</v>
      </c>
      <c r="M2481" s="780"/>
      <c r="N2481" s="781"/>
      <c r="O2481" s="795"/>
      <c r="P2481" s="796"/>
      <c r="Q2481" s="797"/>
      <c r="R2481" s="779" t="s">
        <v>65</v>
      </c>
      <c r="S2481" s="781"/>
      <c r="T2481" s="779" t="s">
        <v>69</v>
      </c>
      <c r="U2481" s="780"/>
      <c r="V2481" s="780"/>
      <c r="W2481" s="780"/>
      <c r="X2481" s="781"/>
      <c r="Y2481" s="779" t="s">
        <v>70</v>
      </c>
      <c r="Z2481" s="781"/>
      <c r="AA2481" s="779" t="s">
        <v>69</v>
      </c>
      <c r="AB2481" s="780"/>
      <c r="AC2481" s="780"/>
      <c r="AD2481" s="780"/>
      <c r="AE2481" s="781"/>
      <c r="AF2481" s="779" t="s">
        <v>70</v>
      </c>
      <c r="AG2481" s="781"/>
      <c r="AH2481" s="779" t="s">
        <v>69</v>
      </c>
      <c r="AI2481" s="780"/>
      <c r="AJ2481" s="780"/>
      <c r="AK2481" s="780"/>
      <c r="AL2481" s="781"/>
    </row>
    <row r="2482" spans="3:38" ht="101.25" x14ac:dyDescent="0.2">
      <c r="C2482" s="788"/>
      <c r="D2482" s="788"/>
      <c r="E2482" s="462" t="s">
        <v>75</v>
      </c>
      <c r="F2482" s="462" t="s">
        <v>76</v>
      </c>
      <c r="G2482" s="462" t="s">
        <v>57</v>
      </c>
      <c r="H2482" s="462" t="s">
        <v>77</v>
      </c>
      <c r="I2482" s="462" t="s">
        <v>58</v>
      </c>
      <c r="J2482" s="462" t="s">
        <v>59</v>
      </c>
      <c r="K2482" s="462" t="s">
        <v>60</v>
      </c>
      <c r="L2482" s="462" t="s">
        <v>58</v>
      </c>
      <c r="M2482" s="462" t="s">
        <v>59</v>
      </c>
      <c r="N2482" s="462" t="s">
        <v>63</v>
      </c>
      <c r="O2482" s="462" t="s">
        <v>170</v>
      </c>
      <c r="P2482" s="462" t="s">
        <v>171</v>
      </c>
      <c r="Q2482" s="462" t="s">
        <v>161</v>
      </c>
      <c r="R2482" s="462" t="s">
        <v>59</v>
      </c>
      <c r="S2482" s="462" t="s">
        <v>66</v>
      </c>
      <c r="T2482" s="462" t="s">
        <v>67</v>
      </c>
      <c r="U2482" s="462" t="s">
        <v>68</v>
      </c>
      <c r="V2482" s="462" t="s">
        <v>71</v>
      </c>
      <c r="W2482" s="462" t="s">
        <v>72</v>
      </c>
      <c r="X2482" s="462" t="s">
        <v>162</v>
      </c>
      <c r="Y2482" s="462" t="s">
        <v>59</v>
      </c>
      <c r="Z2482" s="462" t="s">
        <v>63</v>
      </c>
      <c r="AA2482" s="462" t="s">
        <v>67</v>
      </c>
      <c r="AB2482" s="462" t="s">
        <v>68</v>
      </c>
      <c r="AC2482" s="462" t="s">
        <v>71</v>
      </c>
      <c r="AD2482" s="462" t="s">
        <v>72</v>
      </c>
      <c r="AE2482" s="462" t="s">
        <v>221</v>
      </c>
      <c r="AF2482" s="462" t="s">
        <v>59</v>
      </c>
      <c r="AG2482" s="462" t="s">
        <v>63</v>
      </c>
      <c r="AH2482" s="462" t="s">
        <v>67</v>
      </c>
      <c r="AI2482" s="462" t="s">
        <v>68</v>
      </c>
      <c r="AJ2482" s="462" t="s">
        <v>71</v>
      </c>
      <c r="AK2482" s="462" t="s">
        <v>72</v>
      </c>
      <c r="AL2482" s="462" t="s">
        <v>172</v>
      </c>
    </row>
    <row r="2483" spans="3:38" ht="20.25" x14ac:dyDescent="0.3">
      <c r="C2483" s="436">
        <v>1</v>
      </c>
      <c r="D2483" s="436">
        <v>2</v>
      </c>
      <c r="E2483" s="436">
        <v>3</v>
      </c>
      <c r="F2483" s="436">
        <v>4</v>
      </c>
      <c r="G2483" s="436">
        <v>5</v>
      </c>
      <c r="H2483" s="436">
        <v>6</v>
      </c>
      <c r="I2483" s="436">
        <v>7</v>
      </c>
      <c r="J2483" s="436">
        <v>8</v>
      </c>
      <c r="K2483" s="436">
        <v>9</v>
      </c>
      <c r="L2483" s="436">
        <v>10</v>
      </c>
      <c r="M2483" s="436">
        <v>11</v>
      </c>
      <c r="N2483" s="436">
        <v>12</v>
      </c>
      <c r="O2483" s="436">
        <v>13</v>
      </c>
      <c r="P2483" s="436">
        <v>14</v>
      </c>
      <c r="Q2483" s="436">
        <v>15</v>
      </c>
      <c r="R2483" s="436">
        <v>16</v>
      </c>
      <c r="S2483" s="436">
        <v>17</v>
      </c>
      <c r="T2483" s="436">
        <v>18</v>
      </c>
      <c r="U2483" s="436">
        <v>19</v>
      </c>
      <c r="V2483" s="436">
        <v>20</v>
      </c>
      <c r="W2483" s="436">
        <v>21</v>
      </c>
      <c r="X2483" s="436">
        <v>22</v>
      </c>
      <c r="Y2483" s="436">
        <v>23</v>
      </c>
      <c r="Z2483" s="436">
        <v>24</v>
      </c>
      <c r="AA2483" s="436">
        <v>25</v>
      </c>
      <c r="AB2483" s="436">
        <v>26</v>
      </c>
      <c r="AC2483" s="436">
        <v>27</v>
      </c>
      <c r="AD2483" s="436">
        <v>28</v>
      </c>
      <c r="AE2483" s="436">
        <v>29</v>
      </c>
      <c r="AF2483" s="436">
        <v>30</v>
      </c>
      <c r="AG2483" s="436">
        <v>31</v>
      </c>
      <c r="AH2483" s="436">
        <v>32</v>
      </c>
      <c r="AI2483" s="436">
        <v>33</v>
      </c>
      <c r="AJ2483" s="436">
        <v>34</v>
      </c>
      <c r="AK2483" s="436">
        <v>35</v>
      </c>
      <c r="AL2483" s="436">
        <v>36</v>
      </c>
    </row>
    <row r="2484" spans="3:38" ht="20.25" x14ac:dyDescent="0.3">
      <c r="C2484" s="437">
        <v>1</v>
      </c>
      <c r="D2484" s="437" t="s">
        <v>16</v>
      </c>
      <c r="E2484" s="437">
        <v>9</v>
      </c>
      <c r="F2484" s="437">
        <v>9</v>
      </c>
      <c r="G2484" s="437">
        <v>209</v>
      </c>
      <c r="H2484" s="437">
        <v>209</v>
      </c>
      <c r="I2484" s="437">
        <v>209</v>
      </c>
      <c r="J2484" s="437">
        <v>209</v>
      </c>
      <c r="K2484" s="437">
        <v>0</v>
      </c>
      <c r="L2484" s="437">
        <v>24</v>
      </c>
      <c r="M2484" s="437">
        <v>24</v>
      </c>
      <c r="N2484" s="437">
        <v>24</v>
      </c>
      <c r="O2484" s="437">
        <v>3</v>
      </c>
      <c r="P2484" s="437">
        <v>3</v>
      </c>
      <c r="Q2484" s="438"/>
      <c r="R2484" s="439">
        <v>213</v>
      </c>
      <c r="S2484" s="437">
        <v>213</v>
      </c>
      <c r="T2484" s="437">
        <v>173</v>
      </c>
      <c r="U2484" s="437">
        <v>133</v>
      </c>
      <c r="V2484" s="440">
        <f t="shared" ref="V2484:V2514" si="1104">IF(U2484&lt;&gt;0,(U2484/T2484*100),0)</f>
        <v>76.878612716763001</v>
      </c>
      <c r="W2484" s="437">
        <f t="shared" ref="W2484:W2495" si="1105">T2484-U2484</f>
        <v>40</v>
      </c>
      <c r="X2484" s="438">
        <v>25.346</v>
      </c>
      <c r="Y2484" s="437"/>
      <c r="Z2484" s="437"/>
      <c r="AA2484" s="437"/>
      <c r="AB2484" s="437"/>
      <c r="AC2484" s="440">
        <f t="shared" ref="AC2484:AC2502" si="1106">IF(AB2484&lt;&gt;0,(AB2484/AA2484*100),0)</f>
        <v>0</v>
      </c>
      <c r="AD2484" s="437">
        <f t="shared" ref="AD2484:AD2491" si="1107">AA2484-AB2484</f>
        <v>0</v>
      </c>
      <c r="AE2484" s="438"/>
      <c r="AF2484" s="437">
        <f>SUM(R2484,Y2484)</f>
        <v>213</v>
      </c>
      <c r="AG2484" s="437">
        <f>SUM(S2484,Z2484)</f>
        <v>213</v>
      </c>
      <c r="AH2484" s="437">
        <f t="shared" ref="AH2484:AH2510" si="1108">SUM(T2484,AA2484)</f>
        <v>173</v>
      </c>
      <c r="AI2484" s="437">
        <f>U2484+AB2484</f>
        <v>133</v>
      </c>
      <c r="AJ2484" s="440">
        <f t="shared" ref="AJ2484:AJ2514" si="1109">IF(AI2484&lt;&gt;0,(AI2484/AH2484*100),0)</f>
        <v>76.878612716763001</v>
      </c>
      <c r="AK2484" s="437">
        <f t="shared" ref="AK2484:AK2513" si="1110">AH2484-AI2484</f>
        <v>40</v>
      </c>
      <c r="AL2484" s="438">
        <f>SUM(X2484,AE2484)</f>
        <v>25.346</v>
      </c>
    </row>
    <row r="2485" spans="3:38" ht="20.25" x14ac:dyDescent="0.3">
      <c r="C2485" s="437">
        <v>2</v>
      </c>
      <c r="D2485" s="437" t="s">
        <v>190</v>
      </c>
      <c r="E2485" s="437">
        <v>15</v>
      </c>
      <c r="F2485" s="437">
        <v>15</v>
      </c>
      <c r="G2485" s="437">
        <v>284</v>
      </c>
      <c r="H2485" s="437">
        <v>124</v>
      </c>
      <c r="I2485" s="437">
        <v>284</v>
      </c>
      <c r="J2485" s="437">
        <v>284</v>
      </c>
      <c r="K2485" s="437">
        <v>181</v>
      </c>
      <c r="L2485" s="437">
        <v>14</v>
      </c>
      <c r="M2485" s="437">
        <v>14</v>
      </c>
      <c r="N2485" s="437">
        <v>9</v>
      </c>
      <c r="O2485" s="437">
        <v>66</v>
      </c>
      <c r="P2485" s="437">
        <v>37</v>
      </c>
      <c r="Q2485" s="438">
        <v>8.1129999999999995</v>
      </c>
      <c r="R2485" s="437">
        <v>13941</v>
      </c>
      <c r="S2485" s="437">
        <v>9311</v>
      </c>
      <c r="T2485" s="437">
        <v>373</v>
      </c>
      <c r="U2485" s="437">
        <v>174</v>
      </c>
      <c r="V2485" s="440">
        <f t="shared" si="1104"/>
        <v>46.648793565683647</v>
      </c>
      <c r="W2485" s="437">
        <f t="shared" si="1105"/>
        <v>199</v>
      </c>
      <c r="X2485" s="438">
        <v>19.332000000000001</v>
      </c>
      <c r="Y2485" s="437"/>
      <c r="Z2485" s="437"/>
      <c r="AA2485" s="437"/>
      <c r="AB2485" s="437"/>
      <c r="AC2485" s="440">
        <f t="shared" si="1106"/>
        <v>0</v>
      </c>
      <c r="AD2485" s="437">
        <f t="shared" si="1107"/>
        <v>0</v>
      </c>
      <c r="AE2485" s="438"/>
      <c r="AF2485" s="437">
        <f t="shared" ref="AF2485:AF2513" si="1111">SUM(R2485,Y2485)</f>
        <v>13941</v>
      </c>
      <c r="AG2485" s="437">
        <f t="shared" ref="AG2485:AG2513" si="1112">SUM(S2485,Z2485)</f>
        <v>9311</v>
      </c>
      <c r="AH2485" s="437">
        <f t="shared" si="1108"/>
        <v>373</v>
      </c>
      <c r="AI2485" s="437">
        <f t="shared" ref="AI2485:AI2511" si="1113">U2485+AB2485</f>
        <v>174</v>
      </c>
      <c r="AJ2485" s="440">
        <f t="shared" si="1109"/>
        <v>46.648793565683647</v>
      </c>
      <c r="AK2485" s="437">
        <f t="shared" si="1110"/>
        <v>199</v>
      </c>
      <c r="AL2485" s="438">
        <f>SUM(X2485,AE2485)</f>
        <v>19.332000000000001</v>
      </c>
    </row>
    <row r="2486" spans="3:38" ht="20.25" x14ac:dyDescent="0.3">
      <c r="C2486" s="437">
        <v>3</v>
      </c>
      <c r="D2486" s="437" t="s">
        <v>18</v>
      </c>
      <c r="E2486" s="437">
        <v>13</v>
      </c>
      <c r="F2486" s="437">
        <v>13</v>
      </c>
      <c r="G2486" s="437">
        <v>289</v>
      </c>
      <c r="H2486" s="437">
        <v>126</v>
      </c>
      <c r="I2486" s="437">
        <v>289</v>
      </c>
      <c r="J2486" s="437">
        <v>289</v>
      </c>
      <c r="K2486" s="437">
        <v>180</v>
      </c>
      <c r="L2486" s="437">
        <v>60</v>
      </c>
      <c r="M2486" s="437">
        <v>60</v>
      </c>
      <c r="N2486" s="437">
        <v>29</v>
      </c>
      <c r="O2486" s="437">
        <v>11</v>
      </c>
      <c r="P2486" s="437">
        <v>0</v>
      </c>
      <c r="Q2486" s="438">
        <v>0</v>
      </c>
      <c r="R2486" s="437">
        <v>15422</v>
      </c>
      <c r="S2486" s="437">
        <v>3738</v>
      </c>
      <c r="T2486" s="437">
        <v>461</v>
      </c>
      <c r="U2486" s="437">
        <v>342</v>
      </c>
      <c r="V2486" s="440">
        <f t="shared" si="1104"/>
        <v>74.186550976138832</v>
      </c>
      <c r="W2486" s="437">
        <f t="shared" si="1105"/>
        <v>119</v>
      </c>
      <c r="X2486" s="438">
        <v>19.07</v>
      </c>
      <c r="Y2486" s="437">
        <v>0</v>
      </c>
      <c r="Z2486" s="437">
        <v>0</v>
      </c>
      <c r="AA2486" s="437">
        <v>25</v>
      </c>
      <c r="AB2486" s="437">
        <v>14</v>
      </c>
      <c r="AC2486" s="440">
        <f t="shared" si="1106"/>
        <v>56.000000000000007</v>
      </c>
      <c r="AD2486" s="437">
        <f t="shared" si="1107"/>
        <v>11</v>
      </c>
      <c r="AE2486" s="438">
        <v>0.33</v>
      </c>
      <c r="AF2486" s="437">
        <f t="shared" si="1111"/>
        <v>15422</v>
      </c>
      <c r="AG2486" s="437">
        <f t="shared" si="1112"/>
        <v>3738</v>
      </c>
      <c r="AH2486" s="437">
        <f t="shared" si="1108"/>
        <v>486</v>
      </c>
      <c r="AI2486" s="437">
        <f t="shared" si="1113"/>
        <v>356</v>
      </c>
      <c r="AJ2486" s="440">
        <f t="shared" si="1109"/>
        <v>73.251028806584358</v>
      </c>
      <c r="AK2486" s="437">
        <f t="shared" si="1110"/>
        <v>130</v>
      </c>
      <c r="AL2486" s="438">
        <f>SUM(X2486,AE2486)</f>
        <v>19.399999999999999</v>
      </c>
    </row>
    <row r="2487" spans="3:38" ht="20.25" x14ac:dyDescent="0.3">
      <c r="C2487" s="437">
        <v>4</v>
      </c>
      <c r="D2487" s="437" t="s">
        <v>19</v>
      </c>
      <c r="E2487" s="437">
        <v>13</v>
      </c>
      <c r="F2487" s="437">
        <v>13</v>
      </c>
      <c r="G2487" s="437">
        <v>246</v>
      </c>
      <c r="H2487" s="437">
        <v>246</v>
      </c>
      <c r="I2487" s="437">
        <v>246</v>
      </c>
      <c r="J2487" s="437">
        <v>208</v>
      </c>
      <c r="K2487" s="437">
        <v>230</v>
      </c>
      <c r="L2487" s="437">
        <v>12</v>
      </c>
      <c r="M2487" s="437">
        <v>12</v>
      </c>
      <c r="N2487" s="437">
        <v>12</v>
      </c>
      <c r="O2487" s="437">
        <v>21</v>
      </c>
      <c r="P2487" s="437">
        <v>15</v>
      </c>
      <c r="Q2487" s="438"/>
      <c r="R2487" s="437">
        <v>500</v>
      </c>
      <c r="S2487" s="437">
        <v>500</v>
      </c>
      <c r="T2487" s="437">
        <v>355</v>
      </c>
      <c r="U2487" s="437">
        <v>288</v>
      </c>
      <c r="V2487" s="440">
        <f t="shared" si="1104"/>
        <v>81.126760563380287</v>
      </c>
      <c r="W2487" s="437">
        <f t="shared" si="1105"/>
        <v>67</v>
      </c>
      <c r="X2487" s="438">
        <v>26.533000000000001</v>
      </c>
      <c r="Y2487" s="437"/>
      <c r="Z2487" s="437"/>
      <c r="AA2487" s="437"/>
      <c r="AB2487" s="437"/>
      <c r="AC2487" s="440">
        <f t="shared" si="1106"/>
        <v>0</v>
      </c>
      <c r="AD2487" s="437">
        <f t="shared" si="1107"/>
        <v>0</v>
      </c>
      <c r="AE2487" s="438"/>
      <c r="AF2487" s="437">
        <f t="shared" si="1111"/>
        <v>500</v>
      </c>
      <c r="AG2487" s="437">
        <f t="shared" si="1112"/>
        <v>500</v>
      </c>
      <c r="AH2487" s="437">
        <f t="shared" si="1108"/>
        <v>355</v>
      </c>
      <c r="AI2487" s="437">
        <f t="shared" si="1113"/>
        <v>288</v>
      </c>
      <c r="AJ2487" s="440">
        <f t="shared" si="1109"/>
        <v>81.126760563380287</v>
      </c>
      <c r="AK2487" s="437">
        <f t="shared" si="1110"/>
        <v>67</v>
      </c>
      <c r="AL2487" s="438">
        <f>SUM(X2487,AE2487)</f>
        <v>26.533000000000001</v>
      </c>
    </row>
    <row r="2488" spans="3:38" ht="20.25" x14ac:dyDescent="0.3">
      <c r="C2488" s="437">
        <v>5</v>
      </c>
      <c r="D2488" s="437" t="s">
        <v>20</v>
      </c>
      <c r="E2488" s="437">
        <v>8</v>
      </c>
      <c r="F2488" s="437">
        <v>8</v>
      </c>
      <c r="G2488" s="437">
        <v>193</v>
      </c>
      <c r="H2488" s="437">
        <v>24</v>
      </c>
      <c r="I2488" s="437">
        <v>193</v>
      </c>
      <c r="J2488" s="437">
        <v>193</v>
      </c>
      <c r="K2488" s="437">
        <v>193</v>
      </c>
      <c r="L2488" s="437">
        <v>70</v>
      </c>
      <c r="M2488" s="437">
        <v>70</v>
      </c>
      <c r="N2488" s="437">
        <v>70</v>
      </c>
      <c r="O2488" s="437">
        <v>7</v>
      </c>
      <c r="P2488" s="437">
        <v>7</v>
      </c>
      <c r="Q2488" s="438">
        <v>0.1</v>
      </c>
      <c r="R2488" s="437">
        <v>0</v>
      </c>
      <c r="S2488" s="437">
        <v>0</v>
      </c>
      <c r="T2488" s="437">
        <v>326</v>
      </c>
      <c r="U2488" s="437">
        <v>212</v>
      </c>
      <c r="V2488" s="440">
        <f t="shared" si="1104"/>
        <v>65.030674846625772</v>
      </c>
      <c r="W2488" s="437">
        <f t="shared" si="1105"/>
        <v>114</v>
      </c>
      <c r="X2488" s="438">
        <v>23.6</v>
      </c>
      <c r="Y2488" s="437"/>
      <c r="Z2488" s="437"/>
      <c r="AA2488" s="437">
        <v>0</v>
      </c>
      <c r="AB2488" s="437">
        <v>0</v>
      </c>
      <c r="AC2488" s="440">
        <f t="shared" si="1106"/>
        <v>0</v>
      </c>
      <c r="AD2488" s="437">
        <f t="shared" si="1107"/>
        <v>0</v>
      </c>
      <c r="AE2488" s="438"/>
      <c r="AF2488" s="437">
        <f t="shared" si="1111"/>
        <v>0</v>
      </c>
      <c r="AG2488" s="437">
        <f t="shared" si="1112"/>
        <v>0</v>
      </c>
      <c r="AH2488" s="437">
        <f t="shared" si="1108"/>
        <v>326</v>
      </c>
      <c r="AI2488" s="437">
        <f t="shared" si="1113"/>
        <v>212</v>
      </c>
      <c r="AJ2488" s="440">
        <f t="shared" si="1109"/>
        <v>65.030674846625772</v>
      </c>
      <c r="AK2488" s="437">
        <f t="shared" si="1110"/>
        <v>114</v>
      </c>
      <c r="AL2488" s="438">
        <v>8.27</v>
      </c>
    </row>
    <row r="2489" spans="3:38" ht="20.25" x14ac:dyDescent="0.3">
      <c r="C2489" s="437">
        <v>6</v>
      </c>
      <c r="D2489" s="437" t="s">
        <v>21</v>
      </c>
      <c r="E2489" s="437">
        <v>4</v>
      </c>
      <c r="F2489" s="437">
        <v>4</v>
      </c>
      <c r="G2489" s="437">
        <v>63</v>
      </c>
      <c r="H2489" s="437">
        <v>63</v>
      </c>
      <c r="I2489" s="437">
        <v>63</v>
      </c>
      <c r="J2489" s="437">
        <v>63</v>
      </c>
      <c r="K2489" s="437">
        <v>63</v>
      </c>
      <c r="L2489" s="437">
        <v>15</v>
      </c>
      <c r="M2489" s="437">
        <v>15</v>
      </c>
      <c r="N2489" s="437">
        <v>15</v>
      </c>
      <c r="O2489" s="437">
        <v>19</v>
      </c>
      <c r="P2489" s="437">
        <v>5</v>
      </c>
      <c r="Q2489" s="438">
        <v>5.99</v>
      </c>
      <c r="R2489" s="437">
        <v>45</v>
      </c>
      <c r="S2489" s="437">
        <v>45</v>
      </c>
      <c r="T2489" s="437">
        <v>0</v>
      </c>
      <c r="U2489" s="437">
        <v>0</v>
      </c>
      <c r="V2489" s="440">
        <f t="shared" si="1104"/>
        <v>0</v>
      </c>
      <c r="W2489" s="437">
        <f t="shared" si="1105"/>
        <v>0</v>
      </c>
      <c r="X2489" s="438"/>
      <c r="Y2489" s="437"/>
      <c r="Z2489" s="437"/>
      <c r="AA2489" s="437"/>
      <c r="AB2489" s="437"/>
      <c r="AC2489" s="440">
        <f t="shared" si="1106"/>
        <v>0</v>
      </c>
      <c r="AD2489" s="437">
        <f t="shared" si="1107"/>
        <v>0</v>
      </c>
      <c r="AE2489" s="438"/>
      <c r="AF2489" s="437">
        <f t="shared" si="1111"/>
        <v>45</v>
      </c>
      <c r="AG2489" s="437">
        <f t="shared" si="1112"/>
        <v>45</v>
      </c>
      <c r="AH2489" s="437">
        <f t="shared" si="1108"/>
        <v>0</v>
      </c>
      <c r="AI2489" s="437">
        <f t="shared" si="1113"/>
        <v>0</v>
      </c>
      <c r="AJ2489" s="440">
        <f t="shared" si="1109"/>
        <v>0</v>
      </c>
      <c r="AK2489" s="437">
        <f t="shared" si="1110"/>
        <v>0</v>
      </c>
      <c r="AL2489" s="438">
        <f t="shared" ref="AL2489:AL2513" si="1114">SUM(X2489,AE2489)</f>
        <v>0</v>
      </c>
    </row>
    <row r="2490" spans="3:38" ht="20.25" x14ac:dyDescent="0.3">
      <c r="C2490" s="437">
        <v>7</v>
      </c>
      <c r="D2490" s="437" t="s">
        <v>22</v>
      </c>
      <c r="E2490" s="437">
        <v>15</v>
      </c>
      <c r="F2490" s="437">
        <v>15</v>
      </c>
      <c r="G2490" s="437">
        <v>342</v>
      </c>
      <c r="H2490" s="437">
        <v>342</v>
      </c>
      <c r="I2490" s="437">
        <v>342</v>
      </c>
      <c r="J2490" s="437">
        <v>341</v>
      </c>
      <c r="K2490" s="437">
        <v>0</v>
      </c>
      <c r="L2490" s="437">
        <v>14</v>
      </c>
      <c r="M2490" s="437">
        <v>14</v>
      </c>
      <c r="N2490" s="437">
        <v>0</v>
      </c>
      <c r="O2490" s="437">
        <v>41</v>
      </c>
      <c r="P2490" s="437">
        <v>33</v>
      </c>
      <c r="Q2490" s="438">
        <v>1.85</v>
      </c>
      <c r="R2490" s="437">
        <v>428</v>
      </c>
      <c r="S2490" s="437">
        <v>423</v>
      </c>
      <c r="T2490" s="437">
        <v>267</v>
      </c>
      <c r="U2490" s="437">
        <v>201</v>
      </c>
      <c r="V2490" s="440">
        <f t="shared" si="1104"/>
        <v>75.280898876404493</v>
      </c>
      <c r="W2490" s="437">
        <f t="shared" si="1105"/>
        <v>66</v>
      </c>
      <c r="X2490" s="438">
        <v>22.03</v>
      </c>
      <c r="Y2490" s="437"/>
      <c r="Z2490" s="437"/>
      <c r="AA2490" s="437"/>
      <c r="AB2490" s="437"/>
      <c r="AC2490" s="440">
        <f t="shared" si="1106"/>
        <v>0</v>
      </c>
      <c r="AD2490" s="437">
        <f t="shared" si="1107"/>
        <v>0</v>
      </c>
      <c r="AE2490" s="438"/>
      <c r="AF2490" s="437">
        <f t="shared" si="1111"/>
        <v>428</v>
      </c>
      <c r="AG2490" s="437">
        <f t="shared" si="1112"/>
        <v>423</v>
      </c>
      <c r="AH2490" s="437">
        <f t="shared" si="1108"/>
        <v>267</v>
      </c>
      <c r="AI2490" s="437">
        <f t="shared" si="1113"/>
        <v>201</v>
      </c>
      <c r="AJ2490" s="440">
        <f t="shared" si="1109"/>
        <v>75.280898876404493</v>
      </c>
      <c r="AK2490" s="437">
        <f t="shared" si="1110"/>
        <v>66</v>
      </c>
      <c r="AL2490" s="438">
        <f t="shared" si="1114"/>
        <v>22.03</v>
      </c>
    </row>
    <row r="2491" spans="3:38" ht="20.25" x14ac:dyDescent="0.3">
      <c r="C2491" s="437">
        <v>8</v>
      </c>
      <c r="D2491" s="437" t="s">
        <v>23</v>
      </c>
      <c r="E2491" s="437">
        <v>2</v>
      </c>
      <c r="F2491" s="437">
        <v>2</v>
      </c>
      <c r="G2491" s="437">
        <v>60</v>
      </c>
      <c r="H2491" s="437">
        <v>57</v>
      </c>
      <c r="I2491" s="437">
        <v>60</v>
      </c>
      <c r="J2491" s="437">
        <v>60</v>
      </c>
      <c r="K2491" s="437">
        <v>53</v>
      </c>
      <c r="L2491" s="437">
        <v>15</v>
      </c>
      <c r="M2491" s="437">
        <v>15</v>
      </c>
      <c r="N2491" s="437">
        <v>11</v>
      </c>
      <c r="O2491" s="437">
        <v>0</v>
      </c>
      <c r="P2491" s="437">
        <v>0</v>
      </c>
      <c r="Q2491" s="438">
        <v>0</v>
      </c>
      <c r="R2491" s="437">
        <v>2786</v>
      </c>
      <c r="S2491" s="437">
        <v>1361</v>
      </c>
      <c r="T2491" s="437">
        <v>91</v>
      </c>
      <c r="U2491" s="437">
        <v>79</v>
      </c>
      <c r="V2491" s="440">
        <f t="shared" si="1104"/>
        <v>86.813186813186817</v>
      </c>
      <c r="W2491" s="437">
        <f t="shared" si="1105"/>
        <v>12</v>
      </c>
      <c r="X2491" s="438">
        <v>9.0299999999999994</v>
      </c>
      <c r="Y2491" s="437">
        <v>0</v>
      </c>
      <c r="Z2491" s="437">
        <v>0</v>
      </c>
      <c r="AA2491" s="437">
        <v>0</v>
      </c>
      <c r="AB2491" s="437">
        <v>0</v>
      </c>
      <c r="AC2491" s="440">
        <f t="shared" si="1106"/>
        <v>0</v>
      </c>
      <c r="AD2491" s="437">
        <f t="shared" si="1107"/>
        <v>0</v>
      </c>
      <c r="AE2491" s="438"/>
      <c r="AF2491" s="437">
        <f t="shared" si="1111"/>
        <v>2786</v>
      </c>
      <c r="AG2491" s="437">
        <f t="shared" si="1112"/>
        <v>1361</v>
      </c>
      <c r="AH2491" s="437">
        <f t="shared" si="1108"/>
        <v>91</v>
      </c>
      <c r="AI2491" s="437">
        <f t="shared" si="1113"/>
        <v>79</v>
      </c>
      <c r="AJ2491" s="440">
        <f t="shared" si="1109"/>
        <v>86.813186813186817</v>
      </c>
      <c r="AK2491" s="437">
        <f t="shared" si="1110"/>
        <v>12</v>
      </c>
      <c r="AL2491" s="438">
        <f t="shared" si="1114"/>
        <v>9.0299999999999994</v>
      </c>
    </row>
    <row r="2492" spans="3:38" ht="20.25" x14ac:dyDescent="0.3">
      <c r="C2492" s="437">
        <v>9</v>
      </c>
      <c r="D2492" s="437" t="s">
        <v>24</v>
      </c>
      <c r="E2492" s="437">
        <v>9</v>
      </c>
      <c r="F2492" s="437">
        <v>8</v>
      </c>
      <c r="G2492" s="437">
        <v>198</v>
      </c>
      <c r="H2492" s="437">
        <v>198</v>
      </c>
      <c r="I2492" s="437">
        <v>198</v>
      </c>
      <c r="J2492" s="437">
        <v>198</v>
      </c>
      <c r="K2492" s="437">
        <v>185</v>
      </c>
      <c r="L2492" s="437">
        <v>8</v>
      </c>
      <c r="M2492" s="437">
        <v>8</v>
      </c>
      <c r="N2492" s="437">
        <v>8</v>
      </c>
      <c r="O2492" s="437">
        <v>39</v>
      </c>
      <c r="P2492" s="437">
        <v>12</v>
      </c>
      <c r="Q2492" s="438">
        <v>1.6679999999999999</v>
      </c>
      <c r="R2492" s="437">
        <v>130</v>
      </c>
      <c r="S2492" s="437">
        <v>125</v>
      </c>
      <c r="T2492" s="437">
        <v>271</v>
      </c>
      <c r="U2492" s="437">
        <v>138</v>
      </c>
      <c r="V2492" s="440">
        <f t="shared" si="1104"/>
        <v>50.922509225092249</v>
      </c>
      <c r="W2492" s="437">
        <f t="shared" si="1105"/>
        <v>133</v>
      </c>
      <c r="X2492" s="438">
        <v>11.93</v>
      </c>
      <c r="Y2492" s="437"/>
      <c r="Z2492" s="437"/>
      <c r="AA2492" s="437">
        <v>9</v>
      </c>
      <c r="AB2492" s="437">
        <v>0</v>
      </c>
      <c r="AC2492" s="440">
        <f t="shared" si="1106"/>
        <v>0</v>
      </c>
      <c r="AD2492" s="437"/>
      <c r="AE2492" s="438">
        <v>0.29399999999999998</v>
      </c>
      <c r="AF2492" s="437">
        <f t="shared" si="1111"/>
        <v>130</v>
      </c>
      <c r="AG2492" s="437">
        <f t="shared" si="1112"/>
        <v>125</v>
      </c>
      <c r="AH2492" s="437">
        <f t="shared" si="1108"/>
        <v>280</v>
      </c>
      <c r="AI2492" s="437">
        <f t="shared" si="1113"/>
        <v>138</v>
      </c>
      <c r="AJ2492" s="440">
        <f t="shared" si="1109"/>
        <v>49.285714285714292</v>
      </c>
      <c r="AK2492" s="437">
        <f t="shared" si="1110"/>
        <v>142</v>
      </c>
      <c r="AL2492" s="438">
        <f t="shared" si="1114"/>
        <v>12.224</v>
      </c>
    </row>
    <row r="2493" spans="3:38" ht="20.25" x14ac:dyDescent="0.3">
      <c r="C2493" s="437">
        <v>10</v>
      </c>
      <c r="D2493" s="437" t="s">
        <v>25</v>
      </c>
      <c r="E2493" s="437">
        <v>8</v>
      </c>
      <c r="F2493" s="437">
        <v>8</v>
      </c>
      <c r="G2493" s="437">
        <v>129</v>
      </c>
      <c r="H2493" s="437">
        <v>129</v>
      </c>
      <c r="I2493" s="437">
        <v>129</v>
      </c>
      <c r="J2493" s="437">
        <v>129</v>
      </c>
      <c r="K2493" s="437">
        <v>129</v>
      </c>
      <c r="L2493" s="437">
        <v>7</v>
      </c>
      <c r="M2493" s="437">
        <v>7</v>
      </c>
      <c r="N2493" s="437">
        <v>7</v>
      </c>
      <c r="O2493" s="437">
        <v>39</v>
      </c>
      <c r="P2493" s="437">
        <v>31</v>
      </c>
      <c r="Q2493" s="438">
        <v>1.94</v>
      </c>
      <c r="R2493" s="437">
        <v>255</v>
      </c>
      <c r="S2493" s="437">
        <v>125</v>
      </c>
      <c r="T2493" s="437">
        <v>313</v>
      </c>
      <c r="U2493" s="437">
        <v>64</v>
      </c>
      <c r="V2493" s="440">
        <f t="shared" si="1104"/>
        <v>20.447284345047922</v>
      </c>
      <c r="W2493" s="437">
        <f t="shared" si="1105"/>
        <v>249</v>
      </c>
      <c r="X2493" s="438">
        <v>8.831999999999999</v>
      </c>
      <c r="Y2493" s="437">
        <v>0</v>
      </c>
      <c r="Z2493" s="437">
        <v>0</v>
      </c>
      <c r="AA2493" s="437">
        <v>44</v>
      </c>
      <c r="AB2493" s="437">
        <v>12</v>
      </c>
      <c r="AC2493" s="440">
        <f t="shared" si="1106"/>
        <v>27.27272727272727</v>
      </c>
      <c r="AD2493" s="437">
        <f t="shared" ref="AD2493:AD2514" si="1115">AA2493-AB2493</f>
        <v>32</v>
      </c>
      <c r="AE2493" s="438">
        <v>1.0980000000000001</v>
      </c>
      <c r="AF2493" s="437">
        <f t="shared" si="1111"/>
        <v>255</v>
      </c>
      <c r="AG2493" s="437">
        <f t="shared" si="1112"/>
        <v>125</v>
      </c>
      <c r="AH2493" s="437">
        <f t="shared" si="1108"/>
        <v>357</v>
      </c>
      <c r="AI2493" s="437">
        <f t="shared" si="1113"/>
        <v>76</v>
      </c>
      <c r="AJ2493" s="440">
        <f t="shared" si="1109"/>
        <v>21.288515406162464</v>
      </c>
      <c r="AK2493" s="437">
        <f t="shared" si="1110"/>
        <v>281</v>
      </c>
      <c r="AL2493" s="438">
        <f t="shared" si="1114"/>
        <v>9.93</v>
      </c>
    </row>
    <row r="2494" spans="3:38" ht="20.25" x14ac:dyDescent="0.3">
      <c r="C2494" s="437">
        <v>11</v>
      </c>
      <c r="D2494" s="437" t="s">
        <v>26</v>
      </c>
      <c r="E2494" s="437">
        <v>23</v>
      </c>
      <c r="F2494" s="437">
        <v>23</v>
      </c>
      <c r="G2494" s="437">
        <v>475</v>
      </c>
      <c r="H2494" s="437">
        <v>48</v>
      </c>
      <c r="I2494" s="437">
        <v>475</v>
      </c>
      <c r="J2494" s="437">
        <v>475</v>
      </c>
      <c r="K2494" s="437">
        <v>475</v>
      </c>
      <c r="L2494" s="437">
        <v>22</v>
      </c>
      <c r="M2494" s="437">
        <v>22</v>
      </c>
      <c r="N2494" s="437">
        <v>22</v>
      </c>
      <c r="O2494" s="437">
        <v>75</v>
      </c>
      <c r="P2494" s="437">
        <v>24</v>
      </c>
      <c r="Q2494" s="438">
        <v>1.2210000000000001</v>
      </c>
      <c r="R2494" s="437">
        <v>8033</v>
      </c>
      <c r="S2494" s="437">
        <v>7473</v>
      </c>
      <c r="T2494" s="437">
        <v>475</v>
      </c>
      <c r="U2494" s="437">
        <v>285</v>
      </c>
      <c r="V2494" s="440">
        <f t="shared" si="1104"/>
        <v>60</v>
      </c>
      <c r="W2494" s="437">
        <f t="shared" si="1105"/>
        <v>190</v>
      </c>
      <c r="X2494" s="438">
        <v>36.6</v>
      </c>
      <c r="Y2494" s="437">
        <v>0</v>
      </c>
      <c r="Z2494" s="437"/>
      <c r="AA2494" s="437">
        <v>9</v>
      </c>
      <c r="AB2494" s="437">
        <v>3</v>
      </c>
      <c r="AC2494" s="440">
        <f t="shared" si="1106"/>
        <v>33.333333333333329</v>
      </c>
      <c r="AD2494" s="437">
        <f t="shared" si="1115"/>
        <v>6</v>
      </c>
      <c r="AE2494" s="438"/>
      <c r="AF2494" s="437">
        <f t="shared" si="1111"/>
        <v>8033</v>
      </c>
      <c r="AG2494" s="437">
        <f t="shared" si="1112"/>
        <v>7473</v>
      </c>
      <c r="AH2494" s="437">
        <f t="shared" si="1108"/>
        <v>484</v>
      </c>
      <c r="AI2494" s="437">
        <f t="shared" si="1113"/>
        <v>288</v>
      </c>
      <c r="AJ2494" s="440">
        <f t="shared" si="1109"/>
        <v>59.504132231404959</v>
      </c>
      <c r="AK2494" s="437">
        <f t="shared" si="1110"/>
        <v>196</v>
      </c>
      <c r="AL2494" s="438">
        <f t="shared" si="1114"/>
        <v>36.6</v>
      </c>
    </row>
    <row r="2495" spans="3:38" ht="20.25" x14ac:dyDescent="0.3">
      <c r="C2495" s="437">
        <v>12</v>
      </c>
      <c r="D2495" s="437" t="s">
        <v>27</v>
      </c>
      <c r="E2495" s="437">
        <v>9</v>
      </c>
      <c r="F2495" s="437">
        <v>9</v>
      </c>
      <c r="G2495" s="437">
        <v>194</v>
      </c>
      <c r="H2495" s="437">
        <v>60</v>
      </c>
      <c r="I2495" s="437">
        <v>194</v>
      </c>
      <c r="J2495" s="437">
        <v>167</v>
      </c>
      <c r="K2495" s="437">
        <v>140</v>
      </c>
      <c r="L2495" s="437">
        <v>38</v>
      </c>
      <c r="M2495" s="437">
        <v>33</v>
      </c>
      <c r="N2495" s="437">
        <v>3</v>
      </c>
      <c r="O2495" s="437">
        <v>5</v>
      </c>
      <c r="P2495" s="437">
        <v>2</v>
      </c>
      <c r="Q2495" s="438">
        <v>0.26</v>
      </c>
      <c r="R2495" s="437">
        <v>220</v>
      </c>
      <c r="S2495" s="437">
        <v>220</v>
      </c>
      <c r="T2495" s="437">
        <v>49</v>
      </c>
      <c r="U2495" s="437">
        <v>35</v>
      </c>
      <c r="V2495" s="440">
        <f t="shared" si="1104"/>
        <v>71.428571428571431</v>
      </c>
      <c r="W2495" s="437">
        <f t="shared" si="1105"/>
        <v>14</v>
      </c>
      <c r="X2495" s="438">
        <v>10.45</v>
      </c>
      <c r="Y2495" s="437"/>
      <c r="Z2495" s="437"/>
      <c r="AA2495" s="437"/>
      <c r="AB2495" s="437"/>
      <c r="AC2495" s="440">
        <f t="shared" si="1106"/>
        <v>0</v>
      </c>
      <c r="AD2495" s="437">
        <f t="shared" si="1115"/>
        <v>0</v>
      </c>
      <c r="AE2495" s="438"/>
      <c r="AF2495" s="437">
        <f t="shared" si="1111"/>
        <v>220</v>
      </c>
      <c r="AG2495" s="437">
        <f t="shared" si="1112"/>
        <v>220</v>
      </c>
      <c r="AH2495" s="437">
        <f t="shared" si="1108"/>
        <v>49</v>
      </c>
      <c r="AI2495" s="437">
        <f t="shared" si="1113"/>
        <v>35</v>
      </c>
      <c r="AJ2495" s="440">
        <f t="shared" si="1109"/>
        <v>71.428571428571431</v>
      </c>
      <c r="AK2495" s="437">
        <f t="shared" si="1110"/>
        <v>14</v>
      </c>
      <c r="AL2495" s="438">
        <f t="shared" si="1114"/>
        <v>10.45</v>
      </c>
    </row>
    <row r="2496" spans="3:38" ht="20.25" x14ac:dyDescent="0.3">
      <c r="C2496" s="437">
        <v>13</v>
      </c>
      <c r="D2496" s="437" t="s">
        <v>28</v>
      </c>
      <c r="E2496" s="437">
        <v>10</v>
      </c>
      <c r="F2496" s="437">
        <v>10</v>
      </c>
      <c r="G2496" s="437">
        <v>280</v>
      </c>
      <c r="H2496" s="437">
        <v>0</v>
      </c>
      <c r="I2496" s="437">
        <v>280</v>
      </c>
      <c r="J2496" s="437">
        <v>280</v>
      </c>
      <c r="K2496" s="437">
        <v>0</v>
      </c>
      <c r="L2496" s="437">
        <v>10</v>
      </c>
      <c r="M2496" s="437">
        <v>10</v>
      </c>
      <c r="N2496" s="437">
        <v>0</v>
      </c>
      <c r="O2496" s="437">
        <v>0</v>
      </c>
      <c r="P2496" s="437">
        <v>0</v>
      </c>
      <c r="Q2496" s="438">
        <v>0</v>
      </c>
      <c r="R2496" s="437">
        <v>236</v>
      </c>
      <c r="S2496" s="437">
        <v>0</v>
      </c>
      <c r="T2496" s="437">
        <v>28</v>
      </c>
      <c r="U2496" s="437">
        <v>28</v>
      </c>
      <c r="V2496" s="440">
        <f t="shared" si="1104"/>
        <v>100</v>
      </c>
      <c r="W2496" s="437">
        <v>10</v>
      </c>
      <c r="X2496" s="438">
        <v>15.12</v>
      </c>
      <c r="Y2496" s="437"/>
      <c r="Z2496" s="437"/>
      <c r="AA2496" s="437"/>
      <c r="AB2496" s="437"/>
      <c r="AC2496" s="440">
        <f t="shared" si="1106"/>
        <v>0</v>
      </c>
      <c r="AD2496" s="437">
        <f t="shared" si="1115"/>
        <v>0</v>
      </c>
      <c r="AE2496" s="438"/>
      <c r="AF2496" s="437">
        <f t="shared" si="1111"/>
        <v>236</v>
      </c>
      <c r="AG2496" s="437">
        <f t="shared" si="1112"/>
        <v>0</v>
      </c>
      <c r="AH2496" s="437">
        <f t="shared" si="1108"/>
        <v>28</v>
      </c>
      <c r="AI2496" s="437">
        <f t="shared" si="1113"/>
        <v>28</v>
      </c>
      <c r="AJ2496" s="440">
        <f t="shared" si="1109"/>
        <v>100</v>
      </c>
      <c r="AK2496" s="437">
        <f t="shared" si="1110"/>
        <v>0</v>
      </c>
      <c r="AL2496" s="438">
        <f t="shared" si="1114"/>
        <v>15.12</v>
      </c>
    </row>
    <row r="2497" spans="3:38" ht="20.25" x14ac:dyDescent="0.3">
      <c r="C2497" s="437">
        <v>14</v>
      </c>
      <c r="D2497" s="437" t="s">
        <v>29</v>
      </c>
      <c r="E2497" s="437">
        <v>5</v>
      </c>
      <c r="F2497" s="437">
        <v>5</v>
      </c>
      <c r="G2497" s="437">
        <v>78</v>
      </c>
      <c r="H2497" s="437">
        <v>7</v>
      </c>
      <c r="I2497" s="437">
        <v>78</v>
      </c>
      <c r="J2497" s="437">
        <v>78</v>
      </c>
      <c r="K2497" s="437">
        <v>0</v>
      </c>
      <c r="L2497" s="437">
        <v>5</v>
      </c>
      <c r="M2497" s="437">
        <v>5</v>
      </c>
      <c r="N2497" s="437">
        <v>5</v>
      </c>
      <c r="O2497" s="437">
        <v>39</v>
      </c>
      <c r="P2497" s="437">
        <v>39</v>
      </c>
      <c r="Q2497" s="438">
        <v>7.0000000000000007E-2</v>
      </c>
      <c r="R2497" s="437">
        <v>4709</v>
      </c>
      <c r="S2497" s="437">
        <v>4709</v>
      </c>
      <c r="T2497" s="437">
        <v>66</v>
      </c>
      <c r="U2497" s="437">
        <v>4</v>
      </c>
      <c r="V2497" s="440">
        <f t="shared" si="1104"/>
        <v>6.0606060606060606</v>
      </c>
      <c r="W2497" s="437">
        <f t="shared" ref="W2497:W2514" si="1116">T2497-U2497</f>
        <v>62</v>
      </c>
      <c r="X2497" s="438">
        <v>1.4999999999999999E-2</v>
      </c>
      <c r="Y2497" s="437"/>
      <c r="Z2497" s="437"/>
      <c r="AA2497" s="437"/>
      <c r="AB2497" s="437"/>
      <c r="AC2497" s="440">
        <f t="shared" si="1106"/>
        <v>0</v>
      </c>
      <c r="AD2497" s="437">
        <f t="shared" si="1115"/>
        <v>0</v>
      </c>
      <c r="AE2497" s="438"/>
      <c r="AF2497" s="437">
        <f t="shared" si="1111"/>
        <v>4709</v>
      </c>
      <c r="AG2497" s="437">
        <f t="shared" si="1112"/>
        <v>4709</v>
      </c>
      <c r="AH2497" s="437">
        <f t="shared" si="1108"/>
        <v>66</v>
      </c>
      <c r="AI2497" s="437">
        <f t="shared" si="1113"/>
        <v>4</v>
      </c>
      <c r="AJ2497" s="440">
        <f t="shared" si="1109"/>
        <v>6.0606060606060606</v>
      </c>
      <c r="AK2497" s="437">
        <f t="shared" si="1110"/>
        <v>62</v>
      </c>
      <c r="AL2497" s="438">
        <f t="shared" si="1114"/>
        <v>1.4999999999999999E-2</v>
      </c>
    </row>
    <row r="2498" spans="3:38" ht="20.25" x14ac:dyDescent="0.3">
      <c r="C2498" s="437">
        <v>15</v>
      </c>
      <c r="D2498" s="437" t="s">
        <v>30</v>
      </c>
      <c r="E2498" s="437">
        <v>14</v>
      </c>
      <c r="F2498" s="437">
        <v>14</v>
      </c>
      <c r="G2498" s="437">
        <v>272</v>
      </c>
      <c r="H2498" s="437">
        <v>194</v>
      </c>
      <c r="I2498" s="437">
        <v>272</v>
      </c>
      <c r="J2498" s="437">
        <v>273</v>
      </c>
      <c r="K2498" s="437">
        <v>273</v>
      </c>
      <c r="L2498" s="437">
        <v>94</v>
      </c>
      <c r="M2498" s="437">
        <v>94</v>
      </c>
      <c r="N2498" s="437">
        <v>94</v>
      </c>
      <c r="O2498" s="437">
        <v>182</v>
      </c>
      <c r="P2498" s="437">
        <v>170</v>
      </c>
      <c r="Q2498" s="438">
        <v>2.044</v>
      </c>
      <c r="R2498" s="437">
        <v>4244</v>
      </c>
      <c r="S2498" s="437">
        <v>4243</v>
      </c>
      <c r="T2498" s="437">
        <v>156</v>
      </c>
      <c r="U2498" s="437">
        <v>69</v>
      </c>
      <c r="V2498" s="440">
        <f t="shared" si="1104"/>
        <v>44.230769230769226</v>
      </c>
      <c r="W2498" s="437">
        <f t="shared" si="1116"/>
        <v>87</v>
      </c>
      <c r="X2498" s="438">
        <v>0</v>
      </c>
      <c r="Y2498" s="437"/>
      <c r="Z2498" s="437"/>
      <c r="AA2498" s="437"/>
      <c r="AB2498" s="437"/>
      <c r="AC2498" s="440">
        <f t="shared" si="1106"/>
        <v>0</v>
      </c>
      <c r="AD2498" s="437">
        <f t="shared" si="1115"/>
        <v>0</v>
      </c>
      <c r="AE2498" s="438"/>
      <c r="AF2498" s="437">
        <f t="shared" si="1111"/>
        <v>4244</v>
      </c>
      <c r="AG2498" s="437">
        <f t="shared" si="1112"/>
        <v>4243</v>
      </c>
      <c r="AH2498" s="437">
        <f t="shared" si="1108"/>
        <v>156</v>
      </c>
      <c r="AI2498" s="437">
        <f t="shared" si="1113"/>
        <v>69</v>
      </c>
      <c r="AJ2498" s="440">
        <f t="shared" si="1109"/>
        <v>44.230769230769226</v>
      </c>
      <c r="AK2498" s="437">
        <f t="shared" si="1110"/>
        <v>87</v>
      </c>
      <c r="AL2498" s="438">
        <f t="shared" si="1114"/>
        <v>0</v>
      </c>
    </row>
    <row r="2499" spans="3:38" ht="20.25" x14ac:dyDescent="0.3">
      <c r="C2499" s="437">
        <v>16</v>
      </c>
      <c r="D2499" s="437" t="s">
        <v>31</v>
      </c>
      <c r="E2499" s="437">
        <v>13</v>
      </c>
      <c r="F2499" s="437">
        <v>12</v>
      </c>
      <c r="G2499" s="437">
        <v>152</v>
      </c>
      <c r="H2499" s="437">
        <v>64</v>
      </c>
      <c r="I2499" s="437">
        <v>153</v>
      </c>
      <c r="J2499" s="437">
        <v>153</v>
      </c>
      <c r="K2499" s="437"/>
      <c r="L2499" s="437">
        <v>12</v>
      </c>
      <c r="M2499" s="437">
        <v>12</v>
      </c>
      <c r="N2499" s="437"/>
      <c r="O2499" s="437">
        <v>85</v>
      </c>
      <c r="P2499" s="437">
        <v>62</v>
      </c>
      <c r="Q2499" s="438">
        <v>0</v>
      </c>
      <c r="R2499" s="437">
        <v>117</v>
      </c>
      <c r="S2499" s="437">
        <v>67</v>
      </c>
      <c r="T2499" s="437">
        <v>275</v>
      </c>
      <c r="U2499" s="437">
        <v>210</v>
      </c>
      <c r="V2499" s="440">
        <f t="shared" si="1104"/>
        <v>76.363636363636374</v>
      </c>
      <c r="W2499" s="437">
        <f t="shared" si="1116"/>
        <v>65</v>
      </c>
      <c r="X2499" s="438">
        <v>8.5299999999999994</v>
      </c>
      <c r="Y2499" s="437">
        <v>0</v>
      </c>
      <c r="Z2499" s="437"/>
      <c r="AA2499" s="437">
        <v>95</v>
      </c>
      <c r="AB2499" s="437">
        <v>42</v>
      </c>
      <c r="AC2499" s="440">
        <f t="shared" si="1106"/>
        <v>44.210526315789473</v>
      </c>
      <c r="AD2499" s="437">
        <f t="shared" si="1115"/>
        <v>53</v>
      </c>
      <c r="AE2499" s="438">
        <v>0</v>
      </c>
      <c r="AF2499" s="437">
        <f t="shared" si="1111"/>
        <v>117</v>
      </c>
      <c r="AG2499" s="437">
        <f t="shared" si="1112"/>
        <v>67</v>
      </c>
      <c r="AH2499" s="437">
        <f t="shared" si="1108"/>
        <v>370</v>
      </c>
      <c r="AI2499" s="437">
        <f t="shared" si="1113"/>
        <v>252</v>
      </c>
      <c r="AJ2499" s="440">
        <f t="shared" si="1109"/>
        <v>68.108108108108112</v>
      </c>
      <c r="AK2499" s="437">
        <f t="shared" si="1110"/>
        <v>118</v>
      </c>
      <c r="AL2499" s="438">
        <f t="shared" si="1114"/>
        <v>8.5299999999999994</v>
      </c>
    </row>
    <row r="2500" spans="3:38" ht="20.25" x14ac:dyDescent="0.3">
      <c r="C2500" s="437">
        <v>17</v>
      </c>
      <c r="D2500" s="437" t="s">
        <v>32</v>
      </c>
      <c r="E2500" s="437">
        <v>10</v>
      </c>
      <c r="F2500" s="437">
        <v>10</v>
      </c>
      <c r="G2500" s="437">
        <v>230</v>
      </c>
      <c r="H2500" s="437"/>
      <c r="I2500" s="437">
        <v>230</v>
      </c>
      <c r="J2500" s="437">
        <v>230</v>
      </c>
      <c r="K2500" s="437">
        <v>45</v>
      </c>
      <c r="L2500" s="437">
        <v>9</v>
      </c>
      <c r="M2500" s="437">
        <v>9</v>
      </c>
      <c r="N2500" s="437"/>
      <c r="O2500" s="437">
        <v>7</v>
      </c>
      <c r="P2500" s="437">
        <v>7</v>
      </c>
      <c r="Q2500" s="438">
        <v>2.04</v>
      </c>
      <c r="R2500" s="437">
        <v>0</v>
      </c>
      <c r="S2500" s="437"/>
      <c r="T2500" s="437">
        <v>28</v>
      </c>
      <c r="U2500" s="437">
        <v>23</v>
      </c>
      <c r="V2500" s="440">
        <f t="shared" si="1104"/>
        <v>82.142857142857139</v>
      </c>
      <c r="W2500" s="437">
        <f t="shared" si="1116"/>
        <v>5</v>
      </c>
      <c r="X2500" s="438">
        <v>21.05</v>
      </c>
      <c r="Y2500" s="437"/>
      <c r="Z2500" s="437"/>
      <c r="AA2500" s="437"/>
      <c r="AB2500" s="437"/>
      <c r="AC2500" s="440">
        <f t="shared" si="1106"/>
        <v>0</v>
      </c>
      <c r="AD2500" s="437">
        <f t="shared" si="1115"/>
        <v>0</v>
      </c>
      <c r="AE2500" s="438"/>
      <c r="AF2500" s="437">
        <f t="shared" si="1111"/>
        <v>0</v>
      </c>
      <c r="AG2500" s="437">
        <f t="shared" si="1112"/>
        <v>0</v>
      </c>
      <c r="AH2500" s="437">
        <f t="shared" si="1108"/>
        <v>28</v>
      </c>
      <c r="AI2500" s="437">
        <f t="shared" si="1113"/>
        <v>23</v>
      </c>
      <c r="AJ2500" s="440">
        <f t="shared" si="1109"/>
        <v>82.142857142857139</v>
      </c>
      <c r="AK2500" s="437">
        <f t="shared" si="1110"/>
        <v>5</v>
      </c>
      <c r="AL2500" s="438">
        <f t="shared" si="1114"/>
        <v>21.05</v>
      </c>
    </row>
    <row r="2501" spans="3:38" ht="20.25" x14ac:dyDescent="0.3">
      <c r="C2501" s="437">
        <v>18</v>
      </c>
      <c r="D2501" s="437" t="s">
        <v>33</v>
      </c>
      <c r="E2501" s="437">
        <v>14</v>
      </c>
      <c r="F2501" s="437">
        <v>14</v>
      </c>
      <c r="G2501" s="437">
        <v>286</v>
      </c>
      <c r="H2501" s="437"/>
      <c r="I2501" s="437">
        <v>286</v>
      </c>
      <c r="J2501" s="437">
        <v>287</v>
      </c>
      <c r="K2501" s="437"/>
      <c r="L2501" s="437">
        <v>13</v>
      </c>
      <c r="M2501" s="437">
        <v>13</v>
      </c>
      <c r="N2501" s="437"/>
      <c r="O2501" s="437">
        <v>0</v>
      </c>
      <c r="P2501" s="437">
        <v>0</v>
      </c>
      <c r="Q2501" s="438">
        <v>0</v>
      </c>
      <c r="R2501" s="437">
        <v>0</v>
      </c>
      <c r="S2501" s="437"/>
      <c r="T2501" s="437">
        <v>331</v>
      </c>
      <c r="U2501" s="437">
        <v>300</v>
      </c>
      <c r="V2501" s="440">
        <f t="shared" si="1104"/>
        <v>90.634441087613297</v>
      </c>
      <c r="W2501" s="437">
        <f t="shared" si="1116"/>
        <v>31</v>
      </c>
      <c r="X2501" s="438">
        <v>20.03</v>
      </c>
      <c r="Y2501" s="437">
        <v>0</v>
      </c>
      <c r="Z2501" s="437"/>
      <c r="AA2501" s="437">
        <v>113</v>
      </c>
      <c r="AB2501" s="437">
        <v>97</v>
      </c>
      <c r="AC2501" s="440">
        <f t="shared" si="1106"/>
        <v>85.840707964601776</v>
      </c>
      <c r="AD2501" s="437">
        <f t="shared" si="1115"/>
        <v>16</v>
      </c>
      <c r="AE2501" s="438">
        <v>7.37</v>
      </c>
      <c r="AF2501" s="437">
        <f t="shared" si="1111"/>
        <v>0</v>
      </c>
      <c r="AG2501" s="437">
        <f t="shared" si="1112"/>
        <v>0</v>
      </c>
      <c r="AH2501" s="437">
        <f t="shared" si="1108"/>
        <v>444</v>
      </c>
      <c r="AI2501" s="437">
        <f t="shared" si="1113"/>
        <v>397</v>
      </c>
      <c r="AJ2501" s="440">
        <f t="shared" si="1109"/>
        <v>89.414414414414409</v>
      </c>
      <c r="AK2501" s="437">
        <f t="shared" si="1110"/>
        <v>47</v>
      </c>
      <c r="AL2501" s="438">
        <f t="shared" si="1114"/>
        <v>27.400000000000002</v>
      </c>
    </row>
    <row r="2502" spans="3:38" ht="20.25" x14ac:dyDescent="0.3">
      <c r="C2502" s="437">
        <v>19</v>
      </c>
      <c r="D2502" s="437" t="s">
        <v>34</v>
      </c>
      <c r="E2502" s="437">
        <v>11</v>
      </c>
      <c r="F2502" s="437">
        <v>11</v>
      </c>
      <c r="G2502" s="437">
        <v>168</v>
      </c>
      <c r="H2502" s="437">
        <v>167</v>
      </c>
      <c r="I2502" s="437">
        <v>168</v>
      </c>
      <c r="J2502" s="437">
        <v>168</v>
      </c>
      <c r="K2502" s="437">
        <v>168</v>
      </c>
      <c r="L2502" s="437">
        <v>37</v>
      </c>
      <c r="M2502" s="437">
        <v>37</v>
      </c>
      <c r="N2502" s="437">
        <v>37</v>
      </c>
      <c r="O2502" s="437">
        <v>20</v>
      </c>
      <c r="P2502" s="437">
        <v>6</v>
      </c>
      <c r="Q2502" s="438">
        <v>0.45</v>
      </c>
      <c r="R2502" s="437">
        <v>12394</v>
      </c>
      <c r="S2502" s="437">
        <v>12016</v>
      </c>
      <c r="T2502" s="437">
        <v>260</v>
      </c>
      <c r="U2502" s="437">
        <v>197</v>
      </c>
      <c r="V2502" s="440">
        <f t="shared" si="1104"/>
        <v>75.769230769230774</v>
      </c>
      <c r="W2502" s="437">
        <f t="shared" si="1116"/>
        <v>63</v>
      </c>
      <c r="X2502" s="438">
        <v>13.12</v>
      </c>
      <c r="Y2502" s="437"/>
      <c r="Z2502" s="437"/>
      <c r="AA2502" s="437"/>
      <c r="AB2502" s="437"/>
      <c r="AC2502" s="440">
        <f t="shared" si="1106"/>
        <v>0</v>
      </c>
      <c r="AD2502" s="437">
        <f t="shared" si="1115"/>
        <v>0</v>
      </c>
      <c r="AE2502" s="438"/>
      <c r="AF2502" s="437">
        <f t="shared" si="1111"/>
        <v>12394</v>
      </c>
      <c r="AG2502" s="437">
        <f t="shared" si="1112"/>
        <v>12016</v>
      </c>
      <c r="AH2502" s="437">
        <f t="shared" si="1108"/>
        <v>260</v>
      </c>
      <c r="AI2502" s="437">
        <f t="shared" si="1113"/>
        <v>197</v>
      </c>
      <c r="AJ2502" s="440">
        <f t="shared" si="1109"/>
        <v>75.769230769230774</v>
      </c>
      <c r="AK2502" s="437">
        <f t="shared" si="1110"/>
        <v>63</v>
      </c>
      <c r="AL2502" s="438">
        <f t="shared" si="1114"/>
        <v>13.12</v>
      </c>
    </row>
    <row r="2503" spans="3:38" ht="20.25" x14ac:dyDescent="0.3">
      <c r="C2503" s="437">
        <v>20</v>
      </c>
      <c r="D2503" s="437" t="s">
        <v>35</v>
      </c>
      <c r="E2503" s="437">
        <v>15</v>
      </c>
      <c r="F2503" s="437">
        <v>15</v>
      </c>
      <c r="G2503" s="437">
        <v>226</v>
      </c>
      <c r="H2503" s="437">
        <v>226</v>
      </c>
      <c r="I2503" s="437">
        <v>226</v>
      </c>
      <c r="J2503" s="437">
        <v>226</v>
      </c>
      <c r="K2503" s="437">
        <v>226</v>
      </c>
      <c r="L2503" s="437">
        <v>14</v>
      </c>
      <c r="M2503" s="437">
        <v>14</v>
      </c>
      <c r="N2503" s="437">
        <v>14</v>
      </c>
      <c r="O2503" s="437">
        <v>116</v>
      </c>
      <c r="P2503" s="437">
        <v>49</v>
      </c>
      <c r="Q2503" s="438">
        <v>0</v>
      </c>
      <c r="R2503" s="437">
        <v>352</v>
      </c>
      <c r="S2503" s="437">
        <v>135</v>
      </c>
      <c r="T2503" s="437">
        <v>379</v>
      </c>
      <c r="U2503" s="437">
        <v>131</v>
      </c>
      <c r="V2503" s="440">
        <f t="shared" si="1104"/>
        <v>34.564643799472293</v>
      </c>
      <c r="W2503" s="437">
        <f t="shared" si="1116"/>
        <v>248</v>
      </c>
      <c r="X2503" s="438">
        <v>12.26</v>
      </c>
      <c r="Y2503" s="437">
        <v>0</v>
      </c>
      <c r="Z2503" s="437"/>
      <c r="AA2503" s="437">
        <v>391</v>
      </c>
      <c r="AB2503" s="437">
        <v>158</v>
      </c>
      <c r="AC2503" s="440">
        <v>14</v>
      </c>
      <c r="AD2503" s="437">
        <f t="shared" si="1115"/>
        <v>233</v>
      </c>
      <c r="AE2503" s="438">
        <v>3.04</v>
      </c>
      <c r="AF2503" s="437">
        <f t="shared" si="1111"/>
        <v>352</v>
      </c>
      <c r="AG2503" s="437">
        <f t="shared" si="1112"/>
        <v>135</v>
      </c>
      <c r="AH2503" s="437">
        <f t="shared" si="1108"/>
        <v>770</v>
      </c>
      <c r="AI2503" s="437">
        <f t="shared" si="1113"/>
        <v>289</v>
      </c>
      <c r="AJ2503" s="440">
        <f t="shared" si="1109"/>
        <v>37.532467532467535</v>
      </c>
      <c r="AK2503" s="437">
        <f t="shared" si="1110"/>
        <v>481</v>
      </c>
      <c r="AL2503" s="438">
        <f t="shared" si="1114"/>
        <v>15.3</v>
      </c>
    </row>
    <row r="2504" spans="3:38" ht="20.25" x14ac:dyDescent="0.3">
      <c r="C2504" s="437">
        <v>21</v>
      </c>
      <c r="D2504" s="437" t="s">
        <v>36</v>
      </c>
      <c r="E2504" s="437">
        <v>8</v>
      </c>
      <c r="F2504" s="437">
        <v>8</v>
      </c>
      <c r="G2504" s="437">
        <v>108</v>
      </c>
      <c r="H2504" s="437">
        <v>108</v>
      </c>
      <c r="I2504" s="437">
        <v>108</v>
      </c>
      <c r="J2504" s="437">
        <v>99</v>
      </c>
      <c r="K2504" s="437">
        <v>0</v>
      </c>
      <c r="L2504" s="437">
        <v>7</v>
      </c>
      <c r="M2504" s="437">
        <v>7</v>
      </c>
      <c r="N2504" s="437">
        <v>7</v>
      </c>
      <c r="O2504" s="437">
        <v>52</v>
      </c>
      <c r="P2504" s="437">
        <v>0</v>
      </c>
      <c r="Q2504" s="438">
        <v>1.03</v>
      </c>
      <c r="R2504" s="437">
        <v>70</v>
      </c>
      <c r="S2504" s="437">
        <v>34</v>
      </c>
      <c r="T2504" s="437">
        <v>10</v>
      </c>
      <c r="U2504" s="437">
        <v>0</v>
      </c>
      <c r="V2504" s="440">
        <f t="shared" si="1104"/>
        <v>0</v>
      </c>
      <c r="W2504" s="437">
        <f t="shared" si="1116"/>
        <v>10</v>
      </c>
      <c r="X2504" s="438">
        <v>0</v>
      </c>
      <c r="Y2504" s="437">
        <v>29</v>
      </c>
      <c r="Z2504" s="437">
        <v>0</v>
      </c>
      <c r="AA2504" s="437">
        <v>24</v>
      </c>
      <c r="AB2504" s="437">
        <v>6</v>
      </c>
      <c r="AC2504" s="440">
        <f t="shared" ref="AC2504:AC2514" si="1117">IF(AB2504&lt;&gt;0,(AB2504/AA2504*100),0)</f>
        <v>25</v>
      </c>
      <c r="AD2504" s="437">
        <f t="shared" si="1115"/>
        <v>18</v>
      </c>
      <c r="AE2504" s="438">
        <v>3.3340000000000001</v>
      </c>
      <c r="AF2504" s="437">
        <f t="shared" si="1111"/>
        <v>99</v>
      </c>
      <c r="AG2504" s="437">
        <f t="shared" si="1112"/>
        <v>34</v>
      </c>
      <c r="AH2504" s="437">
        <f t="shared" si="1108"/>
        <v>34</v>
      </c>
      <c r="AI2504" s="437">
        <f t="shared" si="1113"/>
        <v>6</v>
      </c>
      <c r="AJ2504" s="440">
        <f t="shared" si="1109"/>
        <v>17.647058823529413</v>
      </c>
      <c r="AK2504" s="437">
        <f t="shared" si="1110"/>
        <v>28</v>
      </c>
      <c r="AL2504" s="438">
        <f t="shared" si="1114"/>
        <v>3.3340000000000001</v>
      </c>
    </row>
    <row r="2505" spans="3:38" ht="20.25" x14ac:dyDescent="0.3">
      <c r="C2505" s="437">
        <v>22</v>
      </c>
      <c r="D2505" s="437" t="s">
        <v>37</v>
      </c>
      <c r="E2505" s="437">
        <v>27</v>
      </c>
      <c r="F2505" s="437">
        <v>27</v>
      </c>
      <c r="G2505" s="437">
        <v>382</v>
      </c>
      <c r="H2505" s="437">
        <v>382</v>
      </c>
      <c r="I2505" s="437">
        <v>382</v>
      </c>
      <c r="J2505" s="437">
        <v>382</v>
      </c>
      <c r="K2505" s="437">
        <v>382</v>
      </c>
      <c r="L2505" s="437">
        <v>520</v>
      </c>
      <c r="M2505" s="437">
        <v>520</v>
      </c>
      <c r="N2505" s="437">
        <v>520</v>
      </c>
      <c r="O2505" s="437">
        <v>1</v>
      </c>
      <c r="P2505" s="437">
        <v>1</v>
      </c>
      <c r="Q2505" s="438">
        <v>7.0000000000000007E-2</v>
      </c>
      <c r="R2505" s="437">
        <v>1337</v>
      </c>
      <c r="S2505" s="437">
        <v>481</v>
      </c>
      <c r="T2505" s="437">
        <v>566</v>
      </c>
      <c r="U2505" s="437">
        <v>511</v>
      </c>
      <c r="V2505" s="440">
        <f t="shared" si="1104"/>
        <v>90.282685512367493</v>
      </c>
      <c r="W2505" s="437">
        <f t="shared" si="1116"/>
        <v>55</v>
      </c>
      <c r="X2505" s="438">
        <v>21.5</v>
      </c>
      <c r="Y2505" s="437">
        <v>0</v>
      </c>
      <c r="Z2505" s="437">
        <v>0</v>
      </c>
      <c r="AA2505" s="437">
        <v>113</v>
      </c>
      <c r="AB2505" s="437">
        <v>78</v>
      </c>
      <c r="AC2505" s="440">
        <f t="shared" si="1117"/>
        <v>69.026548672566364</v>
      </c>
      <c r="AD2505" s="437">
        <f t="shared" si="1115"/>
        <v>35</v>
      </c>
      <c r="AE2505" s="438">
        <v>11.6</v>
      </c>
      <c r="AF2505" s="437">
        <f t="shared" si="1111"/>
        <v>1337</v>
      </c>
      <c r="AG2505" s="437">
        <f t="shared" si="1112"/>
        <v>481</v>
      </c>
      <c r="AH2505" s="437">
        <f t="shared" si="1108"/>
        <v>679</v>
      </c>
      <c r="AI2505" s="437">
        <f t="shared" si="1113"/>
        <v>589</v>
      </c>
      <c r="AJ2505" s="440">
        <f t="shared" si="1109"/>
        <v>86.745213549337265</v>
      </c>
      <c r="AK2505" s="437">
        <f t="shared" si="1110"/>
        <v>90</v>
      </c>
      <c r="AL2505" s="438">
        <f t="shared" si="1114"/>
        <v>33.1</v>
      </c>
    </row>
    <row r="2506" spans="3:38" ht="20.25" x14ac:dyDescent="0.3">
      <c r="C2506" s="437">
        <v>23</v>
      </c>
      <c r="D2506" s="464" t="s">
        <v>187</v>
      </c>
      <c r="E2506" s="437">
        <v>11</v>
      </c>
      <c r="F2506" s="437">
        <v>11</v>
      </c>
      <c r="G2506" s="437">
        <v>169</v>
      </c>
      <c r="H2506" s="437">
        <v>169</v>
      </c>
      <c r="I2506" s="437">
        <v>169</v>
      </c>
      <c r="J2506" s="437">
        <v>169</v>
      </c>
      <c r="K2506" s="437">
        <v>169</v>
      </c>
      <c r="L2506" s="437">
        <v>10</v>
      </c>
      <c r="M2506" s="437">
        <v>10</v>
      </c>
      <c r="N2506" s="437">
        <v>10</v>
      </c>
      <c r="O2506" s="437">
        <v>0</v>
      </c>
      <c r="P2506" s="437">
        <v>0</v>
      </c>
      <c r="Q2506" s="438">
        <v>0.92700000000000005</v>
      </c>
      <c r="R2506" s="437">
        <v>12104</v>
      </c>
      <c r="S2506" s="437">
        <v>6054</v>
      </c>
      <c r="T2506" s="437">
        <v>0</v>
      </c>
      <c r="U2506" s="437">
        <v>0</v>
      </c>
      <c r="V2506" s="440">
        <f t="shared" si="1104"/>
        <v>0</v>
      </c>
      <c r="W2506" s="437">
        <f t="shared" si="1116"/>
        <v>0</v>
      </c>
      <c r="X2506" s="438">
        <v>18.667000000000002</v>
      </c>
      <c r="Y2506" s="437">
        <v>0</v>
      </c>
      <c r="Z2506" s="437"/>
      <c r="AA2506" s="437">
        <v>0</v>
      </c>
      <c r="AB2506" s="437">
        <v>0</v>
      </c>
      <c r="AC2506" s="440">
        <f t="shared" si="1117"/>
        <v>0</v>
      </c>
      <c r="AD2506" s="437">
        <f t="shared" si="1115"/>
        <v>0</v>
      </c>
      <c r="AE2506" s="438">
        <v>1.0125999999999999</v>
      </c>
      <c r="AF2506" s="437">
        <f t="shared" si="1111"/>
        <v>12104</v>
      </c>
      <c r="AG2506" s="437">
        <f t="shared" si="1112"/>
        <v>6054</v>
      </c>
      <c r="AH2506" s="437">
        <f t="shared" si="1108"/>
        <v>0</v>
      </c>
      <c r="AI2506" s="437">
        <f t="shared" si="1113"/>
        <v>0</v>
      </c>
      <c r="AJ2506" s="440">
        <f t="shared" si="1109"/>
        <v>0</v>
      </c>
      <c r="AK2506" s="437">
        <f t="shared" si="1110"/>
        <v>0</v>
      </c>
      <c r="AL2506" s="438">
        <f t="shared" si="1114"/>
        <v>19.679600000000001</v>
      </c>
    </row>
    <row r="2507" spans="3:38" ht="20.25" x14ac:dyDescent="0.3">
      <c r="C2507" s="437">
        <v>24</v>
      </c>
      <c r="D2507" s="437" t="s">
        <v>39</v>
      </c>
      <c r="E2507" s="437">
        <v>6</v>
      </c>
      <c r="F2507" s="437">
        <v>6</v>
      </c>
      <c r="G2507" s="437">
        <v>108</v>
      </c>
      <c r="H2507" s="437">
        <v>106</v>
      </c>
      <c r="I2507" s="437">
        <v>108</v>
      </c>
      <c r="J2507" s="437">
        <v>108</v>
      </c>
      <c r="K2507" s="437">
        <v>108</v>
      </c>
      <c r="L2507" s="437">
        <v>5</v>
      </c>
      <c r="M2507" s="437">
        <v>5</v>
      </c>
      <c r="N2507" s="437"/>
      <c r="O2507" s="437">
        <v>12</v>
      </c>
      <c r="P2507" s="437">
        <v>12</v>
      </c>
      <c r="Q2507" s="438">
        <v>3.01</v>
      </c>
      <c r="R2507" s="437">
        <v>108</v>
      </c>
      <c r="S2507" s="437">
        <v>108</v>
      </c>
      <c r="T2507" s="437">
        <v>337</v>
      </c>
      <c r="U2507" s="437">
        <v>211</v>
      </c>
      <c r="V2507" s="440">
        <f t="shared" si="1104"/>
        <v>62.611275964391687</v>
      </c>
      <c r="W2507" s="437">
        <f t="shared" si="1116"/>
        <v>126</v>
      </c>
      <c r="X2507" s="438">
        <v>2.72</v>
      </c>
      <c r="Y2507" s="437"/>
      <c r="Z2507" s="437"/>
      <c r="AA2507" s="437"/>
      <c r="AB2507" s="437"/>
      <c r="AC2507" s="440">
        <f t="shared" si="1117"/>
        <v>0</v>
      </c>
      <c r="AD2507" s="437">
        <f t="shared" si="1115"/>
        <v>0</v>
      </c>
      <c r="AE2507" s="438"/>
      <c r="AF2507" s="437">
        <f t="shared" si="1111"/>
        <v>108</v>
      </c>
      <c r="AG2507" s="437">
        <f t="shared" si="1112"/>
        <v>108</v>
      </c>
      <c r="AH2507" s="437">
        <f t="shared" si="1108"/>
        <v>337</v>
      </c>
      <c r="AI2507" s="437">
        <f t="shared" si="1113"/>
        <v>211</v>
      </c>
      <c r="AJ2507" s="440">
        <f t="shared" si="1109"/>
        <v>62.611275964391687</v>
      </c>
      <c r="AK2507" s="437">
        <f t="shared" si="1110"/>
        <v>126</v>
      </c>
      <c r="AL2507" s="438">
        <f t="shared" si="1114"/>
        <v>2.72</v>
      </c>
    </row>
    <row r="2508" spans="3:38" ht="20.25" x14ac:dyDescent="0.3">
      <c r="C2508" s="437">
        <v>25</v>
      </c>
      <c r="D2508" s="437" t="s">
        <v>40</v>
      </c>
      <c r="E2508" s="437">
        <v>9</v>
      </c>
      <c r="F2508" s="437">
        <v>9</v>
      </c>
      <c r="G2508" s="437">
        <v>177</v>
      </c>
      <c r="H2508" s="437">
        <v>113</v>
      </c>
      <c r="I2508" s="437">
        <v>177</v>
      </c>
      <c r="J2508" s="437">
        <v>177</v>
      </c>
      <c r="K2508" s="437">
        <v>177</v>
      </c>
      <c r="L2508" s="437">
        <v>8</v>
      </c>
      <c r="M2508" s="437">
        <v>8</v>
      </c>
      <c r="N2508" s="437">
        <v>8</v>
      </c>
      <c r="O2508" s="437">
        <v>50</v>
      </c>
      <c r="P2508" s="437">
        <v>20</v>
      </c>
      <c r="Q2508" s="438">
        <v>3.3690000000000002</v>
      </c>
      <c r="R2508" s="437">
        <v>5808</v>
      </c>
      <c r="S2508" s="437">
        <v>5633</v>
      </c>
      <c r="T2508" s="437">
        <v>309</v>
      </c>
      <c r="U2508" s="437">
        <v>191</v>
      </c>
      <c r="V2508" s="440">
        <f t="shared" si="1104"/>
        <v>61.812297734627833</v>
      </c>
      <c r="W2508" s="437">
        <f t="shared" si="1116"/>
        <v>118</v>
      </c>
      <c r="X2508" s="438">
        <v>10.64</v>
      </c>
      <c r="Y2508" s="437"/>
      <c r="Z2508" s="437"/>
      <c r="AA2508" s="437"/>
      <c r="AB2508" s="437"/>
      <c r="AC2508" s="440">
        <f t="shared" si="1117"/>
        <v>0</v>
      </c>
      <c r="AD2508" s="437">
        <f t="shared" si="1115"/>
        <v>0</v>
      </c>
      <c r="AE2508" s="438"/>
      <c r="AF2508" s="437">
        <f t="shared" si="1111"/>
        <v>5808</v>
      </c>
      <c r="AG2508" s="437">
        <f t="shared" si="1112"/>
        <v>5633</v>
      </c>
      <c r="AH2508" s="437">
        <f t="shared" si="1108"/>
        <v>309</v>
      </c>
      <c r="AI2508" s="437">
        <f t="shared" si="1113"/>
        <v>191</v>
      </c>
      <c r="AJ2508" s="440">
        <f t="shared" si="1109"/>
        <v>61.812297734627833</v>
      </c>
      <c r="AK2508" s="437">
        <f t="shared" si="1110"/>
        <v>118</v>
      </c>
      <c r="AL2508" s="438">
        <f t="shared" si="1114"/>
        <v>10.64</v>
      </c>
    </row>
    <row r="2509" spans="3:38" ht="20.25" x14ac:dyDescent="0.3">
      <c r="C2509" s="437">
        <v>26</v>
      </c>
      <c r="D2509" s="437" t="s">
        <v>41</v>
      </c>
      <c r="E2509" s="437">
        <v>12</v>
      </c>
      <c r="F2509" s="437">
        <v>12</v>
      </c>
      <c r="G2509" s="437">
        <v>230</v>
      </c>
      <c r="H2509" s="437">
        <v>230</v>
      </c>
      <c r="I2509" s="437">
        <v>230</v>
      </c>
      <c r="J2509" s="437">
        <v>230</v>
      </c>
      <c r="K2509" s="437">
        <v>44</v>
      </c>
      <c r="L2509" s="437">
        <v>11</v>
      </c>
      <c r="M2509" s="437">
        <v>11</v>
      </c>
      <c r="N2509" s="437">
        <v>11</v>
      </c>
      <c r="O2509" s="437">
        <v>0</v>
      </c>
      <c r="P2509" s="437">
        <v>0</v>
      </c>
      <c r="Q2509" s="438">
        <v>0</v>
      </c>
      <c r="R2509" s="437">
        <v>13142</v>
      </c>
      <c r="S2509" s="437">
        <v>477</v>
      </c>
      <c r="T2509" s="437">
        <v>93</v>
      </c>
      <c r="U2509" s="437">
        <v>29</v>
      </c>
      <c r="V2509" s="440">
        <f t="shared" si="1104"/>
        <v>31.182795698924732</v>
      </c>
      <c r="W2509" s="437">
        <f t="shared" si="1116"/>
        <v>64</v>
      </c>
      <c r="X2509" s="438">
        <v>17.884</v>
      </c>
      <c r="Y2509" s="437"/>
      <c r="Z2509" s="437"/>
      <c r="AA2509" s="437">
        <v>69</v>
      </c>
      <c r="AB2509" s="437">
        <v>8</v>
      </c>
      <c r="AC2509" s="440">
        <f t="shared" si="1117"/>
        <v>11.594202898550725</v>
      </c>
      <c r="AD2509" s="437">
        <f t="shared" si="1115"/>
        <v>61</v>
      </c>
      <c r="AE2509" s="438"/>
      <c r="AF2509" s="437">
        <f t="shared" si="1111"/>
        <v>13142</v>
      </c>
      <c r="AG2509" s="437">
        <f t="shared" si="1112"/>
        <v>477</v>
      </c>
      <c r="AH2509" s="437">
        <f t="shared" si="1108"/>
        <v>162</v>
      </c>
      <c r="AI2509" s="437">
        <f t="shared" si="1113"/>
        <v>37</v>
      </c>
      <c r="AJ2509" s="440">
        <f t="shared" si="1109"/>
        <v>22.839506172839506</v>
      </c>
      <c r="AK2509" s="437">
        <f t="shared" si="1110"/>
        <v>125</v>
      </c>
      <c r="AL2509" s="438">
        <f t="shared" si="1114"/>
        <v>17.884</v>
      </c>
    </row>
    <row r="2510" spans="3:38" ht="20.25" x14ac:dyDescent="0.3">
      <c r="C2510" s="437">
        <v>27</v>
      </c>
      <c r="D2510" s="437" t="s">
        <v>42</v>
      </c>
      <c r="E2510" s="437">
        <v>12</v>
      </c>
      <c r="F2510" s="437">
        <v>10</v>
      </c>
      <c r="G2510" s="437">
        <v>171</v>
      </c>
      <c r="H2510" s="437">
        <v>170</v>
      </c>
      <c r="I2510" s="437">
        <v>171</v>
      </c>
      <c r="J2510" s="437">
        <v>171</v>
      </c>
      <c r="K2510" s="437">
        <v>83</v>
      </c>
      <c r="L2510" s="437">
        <v>55</v>
      </c>
      <c r="M2510" s="437">
        <v>55</v>
      </c>
      <c r="N2510" s="437">
        <v>55</v>
      </c>
      <c r="O2510" s="437">
        <v>29</v>
      </c>
      <c r="P2510" s="437">
        <v>20</v>
      </c>
      <c r="Q2510" s="438">
        <v>5.601</v>
      </c>
      <c r="R2510" s="437">
        <v>12113</v>
      </c>
      <c r="S2510" s="437">
        <v>12113</v>
      </c>
      <c r="T2510" s="437">
        <v>217</v>
      </c>
      <c r="U2510" s="437">
        <v>82</v>
      </c>
      <c r="V2510" s="440">
        <f t="shared" si="1104"/>
        <v>37.788018433179722</v>
      </c>
      <c r="W2510" s="437">
        <f t="shared" si="1116"/>
        <v>135</v>
      </c>
      <c r="X2510" s="438">
        <v>6.2779999999999996</v>
      </c>
      <c r="Y2510" s="437">
        <v>0</v>
      </c>
      <c r="Z2510" s="437">
        <v>0</v>
      </c>
      <c r="AA2510" s="437">
        <v>109</v>
      </c>
      <c r="AB2510" s="437">
        <v>45</v>
      </c>
      <c r="AC2510" s="440">
        <f t="shared" si="1117"/>
        <v>41.284403669724774</v>
      </c>
      <c r="AD2510" s="437">
        <f t="shared" si="1115"/>
        <v>64</v>
      </c>
      <c r="AE2510" s="438">
        <v>8.5299999999999994</v>
      </c>
      <c r="AF2510" s="437">
        <f t="shared" si="1111"/>
        <v>12113</v>
      </c>
      <c r="AG2510" s="437">
        <f t="shared" si="1112"/>
        <v>12113</v>
      </c>
      <c r="AH2510" s="437">
        <f t="shared" si="1108"/>
        <v>326</v>
      </c>
      <c r="AI2510" s="437">
        <f t="shared" si="1113"/>
        <v>127</v>
      </c>
      <c r="AJ2510" s="440">
        <f t="shared" si="1109"/>
        <v>38.95705521472393</v>
      </c>
      <c r="AK2510" s="437">
        <f t="shared" si="1110"/>
        <v>199</v>
      </c>
      <c r="AL2510" s="438">
        <f t="shared" si="1114"/>
        <v>14.808</v>
      </c>
    </row>
    <row r="2511" spans="3:38" ht="20.25" x14ac:dyDescent="0.3">
      <c r="C2511" s="437">
        <v>28</v>
      </c>
      <c r="D2511" s="437" t="s">
        <v>43</v>
      </c>
      <c r="E2511" s="437">
        <v>10</v>
      </c>
      <c r="F2511" s="437">
        <v>10</v>
      </c>
      <c r="G2511" s="437">
        <v>136</v>
      </c>
      <c r="H2511" s="437">
        <v>136</v>
      </c>
      <c r="I2511" s="437">
        <v>136</v>
      </c>
      <c r="J2511" s="437">
        <v>136</v>
      </c>
      <c r="K2511" s="437">
        <v>59</v>
      </c>
      <c r="L2511" s="437">
        <v>45</v>
      </c>
      <c r="M2511" s="437">
        <v>45</v>
      </c>
      <c r="N2511" s="437">
        <v>30</v>
      </c>
      <c r="O2511" s="437"/>
      <c r="P2511" s="437"/>
      <c r="Q2511" s="438">
        <v>0</v>
      </c>
      <c r="R2511" s="437">
        <v>175</v>
      </c>
      <c r="S2511" s="437">
        <v>91</v>
      </c>
      <c r="T2511" s="437">
        <v>88</v>
      </c>
      <c r="U2511" s="437">
        <v>52</v>
      </c>
      <c r="V2511" s="440">
        <f t="shared" si="1104"/>
        <v>59.090909090909093</v>
      </c>
      <c r="W2511" s="437">
        <f t="shared" si="1116"/>
        <v>36</v>
      </c>
      <c r="X2511" s="438">
        <v>9.61</v>
      </c>
      <c r="Y2511" s="437">
        <v>38</v>
      </c>
      <c r="Z2511" s="437">
        <v>0</v>
      </c>
      <c r="AA2511" s="437">
        <v>29</v>
      </c>
      <c r="AB2511" s="437">
        <v>11</v>
      </c>
      <c r="AC2511" s="440">
        <f t="shared" si="1117"/>
        <v>37.931034482758619</v>
      </c>
      <c r="AD2511" s="437">
        <f t="shared" si="1115"/>
        <v>18</v>
      </c>
      <c r="AE2511" s="438">
        <v>2.2629999999999999</v>
      </c>
      <c r="AF2511" s="437">
        <f t="shared" si="1111"/>
        <v>213</v>
      </c>
      <c r="AG2511" s="437">
        <f t="shared" si="1112"/>
        <v>91</v>
      </c>
      <c r="AH2511" s="437">
        <f>SUM(T2511,AA2511)</f>
        <v>117</v>
      </c>
      <c r="AI2511" s="437">
        <f t="shared" si="1113"/>
        <v>63</v>
      </c>
      <c r="AJ2511" s="440">
        <f t="shared" si="1109"/>
        <v>53.846153846153847</v>
      </c>
      <c r="AK2511" s="437">
        <f t="shared" si="1110"/>
        <v>54</v>
      </c>
      <c r="AL2511" s="438">
        <f t="shared" si="1114"/>
        <v>11.872999999999999</v>
      </c>
    </row>
    <row r="2512" spans="3:38" ht="20.25" x14ac:dyDescent="0.3">
      <c r="C2512" s="437">
        <v>29</v>
      </c>
      <c r="D2512" s="437" t="s">
        <v>44</v>
      </c>
      <c r="E2512" s="437">
        <v>7</v>
      </c>
      <c r="F2512" s="437">
        <v>7</v>
      </c>
      <c r="G2512" s="437">
        <v>96</v>
      </c>
      <c r="H2512" s="437"/>
      <c r="I2512" s="437">
        <v>96</v>
      </c>
      <c r="J2512" s="437">
        <v>96</v>
      </c>
      <c r="K2512" s="437">
        <v>96</v>
      </c>
      <c r="L2512" s="437">
        <v>6</v>
      </c>
      <c r="M2512" s="437">
        <v>6</v>
      </c>
      <c r="N2512" s="437">
        <v>6</v>
      </c>
      <c r="O2512" s="437">
        <v>29</v>
      </c>
      <c r="P2512" s="437">
        <v>29</v>
      </c>
      <c r="Q2512" s="438">
        <v>1.0349999999999999</v>
      </c>
      <c r="R2512" s="437">
        <v>96</v>
      </c>
      <c r="S2512" s="437">
        <v>96</v>
      </c>
      <c r="T2512" s="437">
        <v>143</v>
      </c>
      <c r="U2512" s="437">
        <v>47</v>
      </c>
      <c r="V2512" s="440">
        <f t="shared" si="1104"/>
        <v>32.867132867132867</v>
      </c>
      <c r="W2512" s="437">
        <f t="shared" si="1116"/>
        <v>96</v>
      </c>
      <c r="X2512" s="438">
        <v>7.61</v>
      </c>
      <c r="Y2512" s="437"/>
      <c r="Z2512" s="437"/>
      <c r="AA2512" s="437">
        <v>0</v>
      </c>
      <c r="AB2512" s="437">
        <v>0</v>
      </c>
      <c r="AC2512" s="440">
        <f t="shared" si="1117"/>
        <v>0</v>
      </c>
      <c r="AD2512" s="437">
        <f t="shared" si="1115"/>
        <v>0</v>
      </c>
      <c r="AE2512" s="438">
        <v>0</v>
      </c>
      <c r="AF2512" s="437">
        <f t="shared" si="1111"/>
        <v>96</v>
      </c>
      <c r="AG2512" s="437">
        <f t="shared" si="1112"/>
        <v>96</v>
      </c>
      <c r="AH2512" s="437">
        <f>SUM(T2512,AA2512)</f>
        <v>143</v>
      </c>
      <c r="AI2512" s="437">
        <f>U2512+AB2512</f>
        <v>47</v>
      </c>
      <c r="AJ2512" s="440">
        <f t="shared" si="1109"/>
        <v>32.867132867132867</v>
      </c>
      <c r="AK2512" s="437">
        <f t="shared" si="1110"/>
        <v>96</v>
      </c>
      <c r="AL2512" s="438">
        <f t="shared" si="1114"/>
        <v>7.61</v>
      </c>
    </row>
    <row r="2513" spans="3:38" ht="20.25" x14ac:dyDescent="0.3">
      <c r="C2513" s="437">
        <v>30</v>
      </c>
      <c r="D2513" s="437" t="s">
        <v>45</v>
      </c>
      <c r="E2513" s="437">
        <v>18</v>
      </c>
      <c r="F2513" s="437">
        <v>18</v>
      </c>
      <c r="G2513" s="437">
        <v>260</v>
      </c>
      <c r="H2513" s="437">
        <v>260</v>
      </c>
      <c r="I2513" s="437">
        <v>260</v>
      </c>
      <c r="J2513" s="437">
        <v>260</v>
      </c>
      <c r="K2513" s="437">
        <v>260</v>
      </c>
      <c r="L2513" s="437">
        <v>51</v>
      </c>
      <c r="M2513" s="437">
        <v>51</v>
      </c>
      <c r="N2513" s="437">
        <v>51</v>
      </c>
      <c r="O2513" s="437">
        <v>222</v>
      </c>
      <c r="P2513" s="437">
        <v>170</v>
      </c>
      <c r="Q2513" s="438">
        <v>18.907299999999999</v>
      </c>
      <c r="R2513" s="437">
        <v>8274</v>
      </c>
      <c r="S2513" s="437">
        <v>3219</v>
      </c>
      <c r="T2513" s="437">
        <v>191</v>
      </c>
      <c r="U2513" s="437">
        <v>89</v>
      </c>
      <c r="V2513" s="440">
        <f t="shared" si="1104"/>
        <v>46.596858638743456</v>
      </c>
      <c r="W2513" s="437">
        <f t="shared" si="1116"/>
        <v>102</v>
      </c>
      <c r="X2513" s="438">
        <v>18.907</v>
      </c>
      <c r="Y2513" s="437">
        <v>0</v>
      </c>
      <c r="Z2513" s="437"/>
      <c r="AA2513" s="437">
        <v>177</v>
      </c>
      <c r="AB2513" s="437">
        <v>118</v>
      </c>
      <c r="AC2513" s="440">
        <f t="shared" si="1117"/>
        <v>66.666666666666657</v>
      </c>
      <c r="AD2513" s="437">
        <f t="shared" si="1115"/>
        <v>59</v>
      </c>
      <c r="AE2513" s="438">
        <v>8.3480000000000008</v>
      </c>
      <c r="AF2513" s="437">
        <f t="shared" si="1111"/>
        <v>8274</v>
      </c>
      <c r="AG2513" s="437">
        <f t="shared" si="1112"/>
        <v>3219</v>
      </c>
      <c r="AH2513" s="437">
        <f>SUM(T2513,AA2513)</f>
        <v>368</v>
      </c>
      <c r="AI2513" s="437">
        <f t="shared" ref="AI2513" si="1118">U2513+AB2513</f>
        <v>207</v>
      </c>
      <c r="AJ2513" s="440">
        <f t="shared" si="1109"/>
        <v>56.25</v>
      </c>
      <c r="AK2513" s="437">
        <f t="shared" si="1110"/>
        <v>161</v>
      </c>
      <c r="AL2513" s="438">
        <f t="shared" si="1114"/>
        <v>27.255000000000003</v>
      </c>
    </row>
    <row r="2514" spans="3:38" ht="20.25" x14ac:dyDescent="0.3">
      <c r="C2514" s="441"/>
      <c r="D2514" s="441" t="s">
        <v>46</v>
      </c>
      <c r="E2514" s="441">
        <f t="shared" ref="E2514:F2514" si="1119">SUM(E2484:E2513)</f>
        <v>340</v>
      </c>
      <c r="F2514" s="441">
        <f t="shared" si="1119"/>
        <v>336</v>
      </c>
      <c r="G2514" s="441">
        <f>SUM(G2484:G2513)</f>
        <v>6211</v>
      </c>
      <c r="H2514" s="441">
        <f t="shared" ref="H2514" si="1120">SUM(H2484:H2513)</f>
        <v>3958</v>
      </c>
      <c r="I2514" s="441">
        <f>SUM(I2484:I2513)</f>
        <v>6212</v>
      </c>
      <c r="J2514" s="441">
        <f t="shared" ref="J2514:P2514" si="1121">SUM(J2484:J2513)</f>
        <v>6139</v>
      </c>
      <c r="K2514" s="441">
        <f t="shared" si="1121"/>
        <v>3919</v>
      </c>
      <c r="L2514" s="441">
        <f t="shared" si="1121"/>
        <v>1211</v>
      </c>
      <c r="M2514" s="441">
        <f t="shared" si="1121"/>
        <v>1206</v>
      </c>
      <c r="N2514" s="441">
        <f t="shared" si="1121"/>
        <v>1058</v>
      </c>
      <c r="O2514" s="441">
        <f t="shared" si="1121"/>
        <v>1170</v>
      </c>
      <c r="P2514" s="441">
        <f t="shared" si="1121"/>
        <v>754</v>
      </c>
      <c r="Q2514" s="442">
        <f>SUM(Q2484:Q2513)</f>
        <v>59.695299999999996</v>
      </c>
      <c r="R2514" s="441">
        <f t="shared" ref="R2514:U2514" si="1122">SUM(R2484:R2513)</f>
        <v>117252</v>
      </c>
      <c r="S2514" s="441">
        <f t="shared" si="1122"/>
        <v>73010</v>
      </c>
      <c r="T2514" s="441">
        <f t="shared" si="1122"/>
        <v>6631</v>
      </c>
      <c r="U2514" s="441">
        <f t="shared" si="1122"/>
        <v>4125</v>
      </c>
      <c r="V2514" s="440">
        <f t="shared" si="1104"/>
        <v>62.20781179309305</v>
      </c>
      <c r="W2514" s="437">
        <f t="shared" si="1116"/>
        <v>2506</v>
      </c>
      <c r="X2514" s="442">
        <f t="shared" ref="X2514:AB2514" si="1123">SUM(X2484:X2513)</f>
        <v>416.69400000000002</v>
      </c>
      <c r="Y2514" s="441">
        <f t="shared" si="1123"/>
        <v>67</v>
      </c>
      <c r="Z2514" s="441">
        <f t="shared" si="1123"/>
        <v>0</v>
      </c>
      <c r="AA2514" s="441">
        <f t="shared" si="1123"/>
        <v>1207</v>
      </c>
      <c r="AB2514" s="441">
        <f t="shared" si="1123"/>
        <v>592</v>
      </c>
      <c r="AC2514" s="443">
        <f t="shared" si="1117"/>
        <v>49.047224523612257</v>
      </c>
      <c r="AD2514" s="437">
        <f t="shared" si="1115"/>
        <v>615</v>
      </c>
      <c r="AE2514" s="442">
        <f t="shared" ref="AE2514:AG2514" si="1124">SUM(AE2484:AE2513)</f>
        <v>47.2196</v>
      </c>
      <c r="AF2514" s="441">
        <f t="shared" si="1124"/>
        <v>117319</v>
      </c>
      <c r="AG2514" s="441">
        <f t="shared" si="1124"/>
        <v>73010</v>
      </c>
      <c r="AH2514" s="441">
        <f>SUM(AH2484:AH2513)</f>
        <v>7838</v>
      </c>
      <c r="AI2514" s="441">
        <f>SUM(AI2484:AI2513)</f>
        <v>4717</v>
      </c>
      <c r="AJ2514" s="443">
        <f t="shared" si="1109"/>
        <v>60.18116866547588</v>
      </c>
      <c r="AK2514" s="441">
        <f>SUM(AK2484:AK2513)</f>
        <v>3121</v>
      </c>
      <c r="AL2514" s="442">
        <f>SUM(AL2484:AL2513)</f>
        <v>448.58360000000005</v>
      </c>
    </row>
    <row r="2515" spans="3:38" ht="12.75" x14ac:dyDescent="0.2"/>
    <row r="2516" spans="3:38" ht="12.75" x14ac:dyDescent="0.2"/>
    <row r="2517" spans="3:38" ht="12.75" x14ac:dyDescent="0.2"/>
    <row r="2518" spans="3:38" ht="12.75" x14ac:dyDescent="0.2"/>
    <row r="2519" spans="3:38" ht="20.25" x14ac:dyDescent="0.2">
      <c r="C2519" s="782" t="s">
        <v>363</v>
      </c>
      <c r="D2519" s="783"/>
      <c r="E2519" s="783"/>
      <c r="F2519" s="783"/>
      <c r="G2519" s="783"/>
      <c r="H2519" s="783"/>
      <c r="I2519" s="783"/>
      <c r="J2519" s="783"/>
      <c r="K2519" s="783"/>
      <c r="L2519" s="783"/>
      <c r="M2519" s="783"/>
      <c r="N2519" s="783"/>
      <c r="O2519" s="783"/>
      <c r="P2519" s="783"/>
      <c r="Q2519" s="783"/>
      <c r="R2519" s="783"/>
      <c r="S2519" s="783"/>
      <c r="T2519" s="783"/>
      <c r="U2519" s="783"/>
      <c r="V2519" s="783"/>
      <c r="W2519" s="783"/>
      <c r="X2519" s="784"/>
      <c r="Y2519" s="785" t="s">
        <v>364</v>
      </c>
      <c r="Z2519" s="785"/>
      <c r="AA2519" s="785"/>
      <c r="AB2519" s="785"/>
      <c r="AC2519" s="785"/>
      <c r="AD2519" s="785"/>
      <c r="AE2519" s="785"/>
      <c r="AF2519" s="785"/>
      <c r="AG2519" s="785"/>
      <c r="AH2519" s="785"/>
      <c r="AI2519" s="785"/>
      <c r="AJ2519" s="785"/>
      <c r="AK2519" s="785"/>
      <c r="AL2519" s="785"/>
    </row>
    <row r="2520" spans="3:38" ht="20.25" x14ac:dyDescent="0.3">
      <c r="C2520" s="786" t="s">
        <v>2</v>
      </c>
      <c r="D2520" s="786" t="s">
        <v>3</v>
      </c>
      <c r="E2520" s="789" t="s">
        <v>4</v>
      </c>
      <c r="F2520" s="790"/>
      <c r="G2520" s="790"/>
      <c r="H2520" s="790"/>
      <c r="I2520" s="790"/>
      <c r="J2520" s="790"/>
      <c r="K2520" s="790"/>
      <c r="L2520" s="790"/>
      <c r="M2520" s="790"/>
      <c r="N2520" s="790"/>
      <c r="O2520" s="790"/>
      <c r="P2520" s="790"/>
      <c r="Q2520" s="791"/>
      <c r="R2520" s="789" t="s">
        <v>4</v>
      </c>
      <c r="S2520" s="790"/>
      <c r="T2520" s="790"/>
      <c r="U2520" s="790"/>
      <c r="V2520" s="790"/>
      <c r="W2520" s="790"/>
      <c r="X2520" s="791"/>
      <c r="Y2520" s="789" t="s">
        <v>9</v>
      </c>
      <c r="Z2520" s="790"/>
      <c r="AA2520" s="790"/>
      <c r="AB2520" s="790"/>
      <c r="AC2520" s="790"/>
      <c r="AD2520" s="790"/>
      <c r="AE2520" s="791"/>
      <c r="AF2520" s="789" t="s">
        <v>119</v>
      </c>
      <c r="AG2520" s="790"/>
      <c r="AH2520" s="790"/>
      <c r="AI2520" s="790"/>
      <c r="AJ2520" s="790"/>
      <c r="AK2520" s="790"/>
      <c r="AL2520" s="791"/>
    </row>
    <row r="2521" spans="3:38" ht="20.25" x14ac:dyDescent="0.3">
      <c r="C2521" s="787"/>
      <c r="D2521" s="787"/>
      <c r="E2521" s="789" t="s">
        <v>5</v>
      </c>
      <c r="F2521" s="790"/>
      <c r="G2521" s="790"/>
      <c r="H2521" s="790"/>
      <c r="I2521" s="790"/>
      <c r="J2521" s="790"/>
      <c r="K2521" s="790"/>
      <c r="L2521" s="790"/>
      <c r="M2521" s="790"/>
      <c r="N2521" s="790"/>
      <c r="O2521" s="790"/>
      <c r="P2521" s="790"/>
      <c r="Q2521" s="791"/>
      <c r="R2521" s="789" t="s">
        <v>64</v>
      </c>
      <c r="S2521" s="790"/>
      <c r="T2521" s="790"/>
      <c r="U2521" s="790"/>
      <c r="V2521" s="790"/>
      <c r="W2521" s="790"/>
      <c r="X2521" s="791"/>
      <c r="Y2521" s="789" t="s">
        <v>64</v>
      </c>
      <c r="Z2521" s="790"/>
      <c r="AA2521" s="790"/>
      <c r="AB2521" s="790"/>
      <c r="AC2521" s="790"/>
      <c r="AD2521" s="790"/>
      <c r="AE2521" s="791"/>
      <c r="AF2521" s="789" t="s">
        <v>64</v>
      </c>
      <c r="AG2521" s="790"/>
      <c r="AH2521" s="790"/>
      <c r="AI2521" s="790"/>
      <c r="AJ2521" s="790"/>
      <c r="AK2521" s="790"/>
      <c r="AL2521" s="791"/>
    </row>
    <row r="2522" spans="3:38" ht="20.25" x14ac:dyDescent="0.2">
      <c r="C2522" s="787"/>
      <c r="D2522" s="787"/>
      <c r="E2522" s="779" t="s">
        <v>15</v>
      </c>
      <c r="F2522" s="781"/>
      <c r="G2522" s="779" t="s">
        <v>256</v>
      </c>
      <c r="H2522" s="781"/>
      <c r="I2522" s="779" t="s">
        <v>257</v>
      </c>
      <c r="J2522" s="780"/>
      <c r="K2522" s="781"/>
      <c r="L2522" s="779" t="s">
        <v>258</v>
      </c>
      <c r="M2522" s="780"/>
      <c r="N2522" s="781"/>
      <c r="O2522" s="792" t="s">
        <v>158</v>
      </c>
      <c r="P2522" s="793"/>
      <c r="Q2522" s="794"/>
      <c r="R2522" s="779" t="s">
        <v>7</v>
      </c>
      <c r="S2522" s="781"/>
      <c r="T2522" s="779" t="s">
        <v>8</v>
      </c>
      <c r="U2522" s="780"/>
      <c r="V2522" s="780"/>
      <c r="W2522" s="780"/>
      <c r="X2522" s="781"/>
      <c r="Y2522" s="779" t="s">
        <v>7</v>
      </c>
      <c r="Z2522" s="781"/>
      <c r="AA2522" s="779" t="s">
        <v>8</v>
      </c>
      <c r="AB2522" s="780"/>
      <c r="AC2522" s="780"/>
      <c r="AD2522" s="780"/>
      <c r="AE2522" s="781"/>
      <c r="AF2522" s="779" t="s">
        <v>7</v>
      </c>
      <c r="AG2522" s="781"/>
      <c r="AH2522" s="779" t="s">
        <v>8</v>
      </c>
      <c r="AI2522" s="780"/>
      <c r="AJ2522" s="780"/>
      <c r="AK2522" s="780"/>
      <c r="AL2522" s="781"/>
    </row>
    <row r="2523" spans="3:38" ht="20.25" x14ac:dyDescent="0.2">
      <c r="C2523" s="787"/>
      <c r="D2523" s="787"/>
      <c r="E2523" s="779" t="s">
        <v>55</v>
      </c>
      <c r="F2523" s="781"/>
      <c r="G2523" s="779" t="s">
        <v>56</v>
      </c>
      <c r="H2523" s="781"/>
      <c r="I2523" s="779" t="s">
        <v>61</v>
      </c>
      <c r="J2523" s="780"/>
      <c r="K2523" s="781"/>
      <c r="L2523" s="779" t="s">
        <v>62</v>
      </c>
      <c r="M2523" s="780"/>
      <c r="N2523" s="781"/>
      <c r="O2523" s="795"/>
      <c r="P2523" s="796"/>
      <c r="Q2523" s="797"/>
      <c r="R2523" s="779" t="s">
        <v>65</v>
      </c>
      <c r="S2523" s="781"/>
      <c r="T2523" s="779" t="s">
        <v>69</v>
      </c>
      <c r="U2523" s="780"/>
      <c r="V2523" s="780"/>
      <c r="W2523" s="780"/>
      <c r="X2523" s="781"/>
      <c r="Y2523" s="779" t="s">
        <v>70</v>
      </c>
      <c r="Z2523" s="781"/>
      <c r="AA2523" s="779" t="s">
        <v>69</v>
      </c>
      <c r="AB2523" s="780"/>
      <c r="AC2523" s="780"/>
      <c r="AD2523" s="780"/>
      <c r="AE2523" s="781"/>
      <c r="AF2523" s="779" t="s">
        <v>70</v>
      </c>
      <c r="AG2523" s="781"/>
      <c r="AH2523" s="779" t="s">
        <v>69</v>
      </c>
      <c r="AI2523" s="780"/>
      <c r="AJ2523" s="780"/>
      <c r="AK2523" s="780"/>
      <c r="AL2523" s="781"/>
    </row>
    <row r="2524" spans="3:38" ht="101.25" x14ac:dyDescent="0.2">
      <c r="C2524" s="788"/>
      <c r="D2524" s="788"/>
      <c r="E2524" s="465" t="s">
        <v>75</v>
      </c>
      <c r="F2524" s="465" t="s">
        <v>76</v>
      </c>
      <c r="G2524" s="465" t="s">
        <v>57</v>
      </c>
      <c r="H2524" s="465" t="s">
        <v>77</v>
      </c>
      <c r="I2524" s="465" t="s">
        <v>58</v>
      </c>
      <c r="J2524" s="465" t="s">
        <v>59</v>
      </c>
      <c r="K2524" s="465" t="s">
        <v>60</v>
      </c>
      <c r="L2524" s="465" t="s">
        <v>58</v>
      </c>
      <c r="M2524" s="465" t="s">
        <v>59</v>
      </c>
      <c r="N2524" s="465" t="s">
        <v>63</v>
      </c>
      <c r="O2524" s="465" t="s">
        <v>170</v>
      </c>
      <c r="P2524" s="465" t="s">
        <v>171</v>
      </c>
      <c r="Q2524" s="465" t="s">
        <v>161</v>
      </c>
      <c r="R2524" s="465" t="s">
        <v>59</v>
      </c>
      <c r="S2524" s="465" t="s">
        <v>66</v>
      </c>
      <c r="T2524" s="465" t="s">
        <v>67</v>
      </c>
      <c r="U2524" s="465" t="s">
        <v>68</v>
      </c>
      <c r="V2524" s="465" t="s">
        <v>71</v>
      </c>
      <c r="W2524" s="465" t="s">
        <v>72</v>
      </c>
      <c r="X2524" s="465" t="s">
        <v>162</v>
      </c>
      <c r="Y2524" s="465" t="s">
        <v>59</v>
      </c>
      <c r="Z2524" s="465" t="s">
        <v>63</v>
      </c>
      <c r="AA2524" s="465" t="s">
        <v>67</v>
      </c>
      <c r="AB2524" s="465" t="s">
        <v>68</v>
      </c>
      <c r="AC2524" s="465" t="s">
        <v>71</v>
      </c>
      <c r="AD2524" s="465" t="s">
        <v>72</v>
      </c>
      <c r="AE2524" s="465" t="s">
        <v>221</v>
      </c>
      <c r="AF2524" s="465" t="s">
        <v>59</v>
      </c>
      <c r="AG2524" s="465" t="s">
        <v>63</v>
      </c>
      <c r="AH2524" s="465" t="s">
        <v>67</v>
      </c>
      <c r="AI2524" s="465" t="s">
        <v>68</v>
      </c>
      <c r="AJ2524" s="465" t="s">
        <v>71</v>
      </c>
      <c r="AK2524" s="465" t="s">
        <v>72</v>
      </c>
      <c r="AL2524" s="465" t="s">
        <v>172</v>
      </c>
    </row>
    <row r="2525" spans="3:38" ht="20.25" x14ac:dyDescent="0.3">
      <c r="C2525" s="436">
        <v>1</v>
      </c>
      <c r="D2525" s="436">
        <v>2</v>
      </c>
      <c r="E2525" s="436">
        <v>3</v>
      </c>
      <c r="F2525" s="436">
        <v>4</v>
      </c>
      <c r="G2525" s="436">
        <v>5</v>
      </c>
      <c r="H2525" s="436">
        <v>6</v>
      </c>
      <c r="I2525" s="436">
        <v>7</v>
      </c>
      <c r="J2525" s="436">
        <v>8</v>
      </c>
      <c r="K2525" s="436">
        <v>9</v>
      </c>
      <c r="L2525" s="436">
        <v>10</v>
      </c>
      <c r="M2525" s="436">
        <v>11</v>
      </c>
      <c r="N2525" s="436">
        <v>12</v>
      </c>
      <c r="O2525" s="436">
        <v>13</v>
      </c>
      <c r="P2525" s="436">
        <v>14</v>
      </c>
      <c r="Q2525" s="436">
        <v>15</v>
      </c>
      <c r="R2525" s="436">
        <v>16</v>
      </c>
      <c r="S2525" s="436">
        <v>17</v>
      </c>
      <c r="T2525" s="436">
        <v>18</v>
      </c>
      <c r="U2525" s="436">
        <v>19</v>
      </c>
      <c r="V2525" s="436">
        <v>20</v>
      </c>
      <c r="W2525" s="436">
        <v>21</v>
      </c>
      <c r="X2525" s="436">
        <v>22</v>
      </c>
      <c r="Y2525" s="436">
        <v>23</v>
      </c>
      <c r="Z2525" s="436">
        <v>24</v>
      </c>
      <c r="AA2525" s="436">
        <v>25</v>
      </c>
      <c r="AB2525" s="436">
        <v>26</v>
      </c>
      <c r="AC2525" s="436">
        <v>27</v>
      </c>
      <c r="AD2525" s="436">
        <v>28</v>
      </c>
      <c r="AE2525" s="436">
        <v>29</v>
      </c>
      <c r="AF2525" s="436">
        <v>30</v>
      </c>
      <c r="AG2525" s="436">
        <v>31</v>
      </c>
      <c r="AH2525" s="436">
        <v>32</v>
      </c>
      <c r="AI2525" s="436">
        <v>33</v>
      </c>
      <c r="AJ2525" s="436">
        <v>34</v>
      </c>
      <c r="AK2525" s="436">
        <v>35</v>
      </c>
      <c r="AL2525" s="436">
        <v>36</v>
      </c>
    </row>
    <row r="2526" spans="3:38" ht="20.25" x14ac:dyDescent="0.3">
      <c r="C2526" s="437">
        <v>1</v>
      </c>
      <c r="D2526" s="437" t="s">
        <v>16</v>
      </c>
      <c r="E2526" s="437">
        <v>9</v>
      </c>
      <c r="F2526" s="437">
        <v>9</v>
      </c>
      <c r="G2526" s="437">
        <v>209</v>
      </c>
      <c r="H2526" s="437">
        <v>209</v>
      </c>
      <c r="I2526" s="437">
        <v>209</v>
      </c>
      <c r="J2526" s="437">
        <v>209</v>
      </c>
      <c r="K2526" s="437">
        <v>209</v>
      </c>
      <c r="L2526" s="437">
        <v>24</v>
      </c>
      <c r="M2526" s="437">
        <v>24</v>
      </c>
      <c r="N2526" s="437">
        <v>24</v>
      </c>
      <c r="O2526" s="437">
        <v>3</v>
      </c>
      <c r="P2526" s="437">
        <v>3</v>
      </c>
      <c r="Q2526" s="438"/>
      <c r="R2526" s="439">
        <v>213</v>
      </c>
      <c r="S2526" s="437">
        <v>213</v>
      </c>
      <c r="T2526" s="437">
        <v>173</v>
      </c>
      <c r="U2526" s="437">
        <v>142</v>
      </c>
      <c r="V2526" s="440">
        <f t="shared" ref="V2526:V2556" si="1125">IF(U2526&lt;&gt;0,(U2526/T2526*100),0)</f>
        <v>82.080924855491332</v>
      </c>
      <c r="W2526" s="437">
        <f t="shared" ref="W2526:W2537" si="1126">T2526-U2526</f>
        <v>31</v>
      </c>
      <c r="X2526" s="438">
        <v>26.292000000000002</v>
      </c>
      <c r="Y2526" s="437"/>
      <c r="Z2526" s="437"/>
      <c r="AA2526" s="437"/>
      <c r="AB2526" s="437"/>
      <c r="AC2526" s="440">
        <f t="shared" ref="AC2526:AC2544" si="1127">IF(AB2526&lt;&gt;0,(AB2526/AA2526*100),0)</f>
        <v>0</v>
      </c>
      <c r="AD2526" s="437">
        <f t="shared" ref="AD2526:AD2533" si="1128">AA2526-AB2526</f>
        <v>0</v>
      </c>
      <c r="AE2526" s="438"/>
      <c r="AF2526" s="437">
        <f>SUM(R2526,Y2526)</f>
        <v>213</v>
      </c>
      <c r="AG2526" s="437">
        <f>SUM(S2526,Z2526)</f>
        <v>213</v>
      </c>
      <c r="AH2526" s="437">
        <f t="shared" ref="AH2526:AH2552" si="1129">SUM(T2526,AA2526)</f>
        <v>173</v>
      </c>
      <c r="AI2526" s="437">
        <f>U2526+AB2526</f>
        <v>142</v>
      </c>
      <c r="AJ2526" s="440">
        <f t="shared" ref="AJ2526:AJ2556" si="1130">IF(AI2526&lt;&gt;0,(AI2526/AH2526*100),0)</f>
        <v>82.080924855491332</v>
      </c>
      <c r="AK2526" s="437">
        <f t="shared" ref="AK2526:AK2555" si="1131">AH2526-AI2526</f>
        <v>31</v>
      </c>
      <c r="AL2526" s="438">
        <f>SUM(X2526,AE2526)</f>
        <v>26.292000000000002</v>
      </c>
    </row>
    <row r="2527" spans="3:38" ht="20.25" x14ac:dyDescent="0.3">
      <c r="C2527" s="437">
        <v>2</v>
      </c>
      <c r="D2527" s="437" t="s">
        <v>190</v>
      </c>
      <c r="E2527" s="437">
        <v>15</v>
      </c>
      <c r="F2527" s="437">
        <v>15</v>
      </c>
      <c r="G2527" s="437">
        <v>284</v>
      </c>
      <c r="H2527" s="437">
        <v>124</v>
      </c>
      <c r="I2527" s="437">
        <v>284</v>
      </c>
      <c r="J2527" s="437">
        <v>284</v>
      </c>
      <c r="K2527" s="437">
        <v>181</v>
      </c>
      <c r="L2527" s="437">
        <v>14</v>
      </c>
      <c r="M2527" s="437">
        <v>14</v>
      </c>
      <c r="N2527" s="437">
        <v>9</v>
      </c>
      <c r="O2527" s="437">
        <v>66</v>
      </c>
      <c r="P2527" s="437">
        <v>41</v>
      </c>
      <c r="Q2527" s="438">
        <v>9.4629999999999992</v>
      </c>
      <c r="R2527" s="437">
        <v>13941</v>
      </c>
      <c r="S2527" s="437">
        <v>9311</v>
      </c>
      <c r="T2527" s="437">
        <v>391</v>
      </c>
      <c r="U2527" s="437">
        <v>187</v>
      </c>
      <c r="V2527" s="440">
        <f t="shared" si="1125"/>
        <v>47.826086956521742</v>
      </c>
      <c r="W2527" s="437">
        <f t="shared" si="1126"/>
        <v>204</v>
      </c>
      <c r="X2527" s="438">
        <v>22.457000000000001</v>
      </c>
      <c r="Y2527" s="437"/>
      <c r="Z2527" s="437"/>
      <c r="AA2527" s="437"/>
      <c r="AB2527" s="437"/>
      <c r="AC2527" s="440">
        <f t="shared" si="1127"/>
        <v>0</v>
      </c>
      <c r="AD2527" s="437">
        <f t="shared" si="1128"/>
        <v>0</v>
      </c>
      <c r="AE2527" s="438"/>
      <c r="AF2527" s="437">
        <f t="shared" ref="AF2527:AF2555" si="1132">SUM(R2527,Y2527)</f>
        <v>13941</v>
      </c>
      <c r="AG2527" s="437">
        <f t="shared" ref="AG2527:AG2555" si="1133">SUM(S2527,Z2527)</f>
        <v>9311</v>
      </c>
      <c r="AH2527" s="437">
        <f t="shared" si="1129"/>
        <v>391</v>
      </c>
      <c r="AI2527" s="437">
        <f t="shared" ref="AI2527:AI2553" si="1134">U2527+AB2527</f>
        <v>187</v>
      </c>
      <c r="AJ2527" s="440">
        <f t="shared" si="1130"/>
        <v>47.826086956521742</v>
      </c>
      <c r="AK2527" s="437">
        <f t="shared" si="1131"/>
        <v>204</v>
      </c>
      <c r="AL2527" s="438">
        <f>SUM(X2527,AE2527)</f>
        <v>22.457000000000001</v>
      </c>
    </row>
    <row r="2528" spans="3:38" ht="20.25" x14ac:dyDescent="0.3">
      <c r="C2528" s="437">
        <v>3</v>
      </c>
      <c r="D2528" s="437" t="s">
        <v>18</v>
      </c>
      <c r="E2528" s="437">
        <v>13</v>
      </c>
      <c r="F2528" s="437">
        <v>13</v>
      </c>
      <c r="G2528" s="437">
        <v>289</v>
      </c>
      <c r="H2528" s="437">
        <v>126</v>
      </c>
      <c r="I2528" s="437">
        <v>289</v>
      </c>
      <c r="J2528" s="437">
        <v>289</v>
      </c>
      <c r="K2528" s="437">
        <v>198</v>
      </c>
      <c r="L2528" s="437">
        <v>60</v>
      </c>
      <c r="M2528" s="437">
        <v>60</v>
      </c>
      <c r="N2528" s="437">
        <v>29</v>
      </c>
      <c r="O2528" s="437">
        <v>11</v>
      </c>
      <c r="P2528" s="437">
        <v>0</v>
      </c>
      <c r="Q2528" s="438">
        <v>0</v>
      </c>
      <c r="R2528" s="437">
        <v>15422</v>
      </c>
      <c r="S2528" s="437">
        <v>3922</v>
      </c>
      <c r="T2528" s="437">
        <v>461</v>
      </c>
      <c r="U2528" s="437">
        <v>351</v>
      </c>
      <c r="V2528" s="440">
        <f t="shared" si="1125"/>
        <v>76.138828633405637</v>
      </c>
      <c r="W2528" s="437">
        <f t="shared" si="1126"/>
        <v>110</v>
      </c>
      <c r="X2528" s="438">
        <v>26.34</v>
      </c>
      <c r="Y2528" s="437">
        <v>0</v>
      </c>
      <c r="Z2528" s="437">
        <v>0</v>
      </c>
      <c r="AA2528" s="437">
        <v>25</v>
      </c>
      <c r="AB2528" s="437">
        <v>14</v>
      </c>
      <c r="AC2528" s="440">
        <f t="shared" si="1127"/>
        <v>56.000000000000007</v>
      </c>
      <c r="AD2528" s="437">
        <f t="shared" si="1128"/>
        <v>11</v>
      </c>
      <c r="AE2528" s="438">
        <v>0.39</v>
      </c>
      <c r="AF2528" s="437">
        <f t="shared" si="1132"/>
        <v>15422</v>
      </c>
      <c r="AG2528" s="437">
        <f t="shared" si="1133"/>
        <v>3922</v>
      </c>
      <c r="AH2528" s="437">
        <f t="shared" si="1129"/>
        <v>486</v>
      </c>
      <c r="AI2528" s="437">
        <f t="shared" si="1134"/>
        <v>365</v>
      </c>
      <c r="AJ2528" s="440">
        <f t="shared" si="1130"/>
        <v>75.102880658436206</v>
      </c>
      <c r="AK2528" s="437">
        <f t="shared" si="1131"/>
        <v>121</v>
      </c>
      <c r="AL2528" s="438">
        <f>SUM(X2528,AE2528)</f>
        <v>26.73</v>
      </c>
    </row>
    <row r="2529" spans="3:38" ht="20.25" x14ac:dyDescent="0.3">
      <c r="C2529" s="437">
        <v>4</v>
      </c>
      <c r="D2529" s="437" t="s">
        <v>19</v>
      </c>
      <c r="E2529" s="437">
        <v>13</v>
      </c>
      <c r="F2529" s="437">
        <v>13</v>
      </c>
      <c r="G2529" s="437">
        <v>246</v>
      </c>
      <c r="H2529" s="437">
        <v>246</v>
      </c>
      <c r="I2529" s="437">
        <v>246</v>
      </c>
      <c r="J2529" s="437">
        <v>208</v>
      </c>
      <c r="K2529" s="437">
        <v>230</v>
      </c>
      <c r="L2529" s="437">
        <v>12</v>
      </c>
      <c r="M2529" s="437">
        <v>12</v>
      </c>
      <c r="N2529" s="437">
        <v>12</v>
      </c>
      <c r="O2529" s="437">
        <v>21</v>
      </c>
      <c r="P2529" s="437">
        <v>15</v>
      </c>
      <c r="Q2529" s="438"/>
      <c r="R2529" s="437">
        <v>500</v>
      </c>
      <c r="S2529" s="437">
        <v>500</v>
      </c>
      <c r="T2529" s="437">
        <v>426</v>
      </c>
      <c r="U2529" s="437">
        <v>323</v>
      </c>
      <c r="V2529" s="440">
        <f t="shared" si="1125"/>
        <v>75.821596244131456</v>
      </c>
      <c r="W2529" s="437">
        <f t="shared" si="1126"/>
        <v>103</v>
      </c>
      <c r="X2529" s="438">
        <v>29.134</v>
      </c>
      <c r="Y2529" s="437"/>
      <c r="Z2529" s="437"/>
      <c r="AA2529" s="437"/>
      <c r="AB2529" s="437"/>
      <c r="AC2529" s="440">
        <f t="shared" si="1127"/>
        <v>0</v>
      </c>
      <c r="AD2529" s="437">
        <f t="shared" si="1128"/>
        <v>0</v>
      </c>
      <c r="AE2529" s="438"/>
      <c r="AF2529" s="437">
        <f t="shared" si="1132"/>
        <v>500</v>
      </c>
      <c r="AG2529" s="437">
        <f t="shared" si="1133"/>
        <v>500</v>
      </c>
      <c r="AH2529" s="437">
        <f t="shared" si="1129"/>
        <v>426</v>
      </c>
      <c r="AI2529" s="437">
        <f t="shared" si="1134"/>
        <v>323</v>
      </c>
      <c r="AJ2529" s="440">
        <f t="shared" si="1130"/>
        <v>75.821596244131456</v>
      </c>
      <c r="AK2529" s="437">
        <f t="shared" si="1131"/>
        <v>103</v>
      </c>
      <c r="AL2529" s="438">
        <f>SUM(X2529,AE2529)</f>
        <v>29.134</v>
      </c>
    </row>
    <row r="2530" spans="3:38" ht="20.25" x14ac:dyDescent="0.3">
      <c r="C2530" s="437">
        <v>5</v>
      </c>
      <c r="D2530" s="437" t="s">
        <v>20</v>
      </c>
      <c r="E2530" s="437">
        <v>8</v>
      </c>
      <c r="F2530" s="437">
        <v>8</v>
      </c>
      <c r="G2530" s="437">
        <v>193</v>
      </c>
      <c r="H2530" s="437">
        <v>93</v>
      </c>
      <c r="I2530" s="437">
        <v>193</v>
      </c>
      <c r="J2530" s="437">
        <v>193</v>
      </c>
      <c r="K2530" s="437">
        <v>193</v>
      </c>
      <c r="L2530" s="437">
        <v>70</v>
      </c>
      <c r="M2530" s="437">
        <v>70</v>
      </c>
      <c r="N2530" s="437">
        <v>70</v>
      </c>
      <c r="O2530" s="437">
        <v>7</v>
      </c>
      <c r="P2530" s="437">
        <v>7</v>
      </c>
      <c r="Q2530" s="438">
        <v>0.1</v>
      </c>
      <c r="R2530" s="437">
        <v>0</v>
      </c>
      <c r="S2530" s="437">
        <v>0</v>
      </c>
      <c r="T2530" s="437">
        <v>326</v>
      </c>
      <c r="U2530" s="437">
        <v>212</v>
      </c>
      <c r="V2530" s="440">
        <f t="shared" si="1125"/>
        <v>65.030674846625772</v>
      </c>
      <c r="W2530" s="437">
        <f t="shared" si="1126"/>
        <v>114</v>
      </c>
      <c r="X2530" s="438">
        <v>23.6</v>
      </c>
      <c r="Y2530" s="437"/>
      <c r="Z2530" s="437"/>
      <c r="AA2530" s="437">
        <v>0</v>
      </c>
      <c r="AB2530" s="437">
        <v>0</v>
      </c>
      <c r="AC2530" s="440">
        <f t="shared" si="1127"/>
        <v>0</v>
      </c>
      <c r="AD2530" s="437">
        <f t="shared" si="1128"/>
        <v>0</v>
      </c>
      <c r="AE2530" s="438"/>
      <c r="AF2530" s="437">
        <f t="shared" si="1132"/>
        <v>0</v>
      </c>
      <c r="AG2530" s="437">
        <f t="shared" si="1133"/>
        <v>0</v>
      </c>
      <c r="AH2530" s="437">
        <f t="shared" si="1129"/>
        <v>326</v>
      </c>
      <c r="AI2530" s="437">
        <f t="shared" si="1134"/>
        <v>212</v>
      </c>
      <c r="AJ2530" s="440">
        <f t="shared" si="1130"/>
        <v>65.030674846625772</v>
      </c>
      <c r="AK2530" s="437">
        <f t="shared" si="1131"/>
        <v>114</v>
      </c>
      <c r="AL2530" s="438">
        <v>8.27</v>
      </c>
    </row>
    <row r="2531" spans="3:38" ht="20.25" x14ac:dyDescent="0.3">
      <c r="C2531" s="437">
        <v>6</v>
      </c>
      <c r="D2531" s="437" t="s">
        <v>21</v>
      </c>
      <c r="E2531" s="437">
        <v>4</v>
      </c>
      <c r="F2531" s="437">
        <v>4</v>
      </c>
      <c r="G2531" s="437">
        <v>63</v>
      </c>
      <c r="H2531" s="437">
        <v>63</v>
      </c>
      <c r="I2531" s="437">
        <v>63</v>
      </c>
      <c r="J2531" s="437">
        <v>63</v>
      </c>
      <c r="K2531" s="437">
        <v>63</v>
      </c>
      <c r="L2531" s="437">
        <v>15</v>
      </c>
      <c r="M2531" s="437">
        <v>15</v>
      </c>
      <c r="N2531" s="437">
        <v>15</v>
      </c>
      <c r="O2531" s="437">
        <v>19</v>
      </c>
      <c r="P2531" s="437">
        <v>5</v>
      </c>
      <c r="Q2531" s="438">
        <v>5.99</v>
      </c>
      <c r="R2531" s="437">
        <v>45</v>
      </c>
      <c r="S2531" s="437">
        <v>45</v>
      </c>
      <c r="T2531" s="437">
        <v>0</v>
      </c>
      <c r="U2531" s="437">
        <v>0</v>
      </c>
      <c r="V2531" s="440">
        <f t="shared" si="1125"/>
        <v>0</v>
      </c>
      <c r="W2531" s="437">
        <f t="shared" si="1126"/>
        <v>0</v>
      </c>
      <c r="X2531" s="438"/>
      <c r="Y2531" s="437"/>
      <c r="Z2531" s="437"/>
      <c r="AA2531" s="437"/>
      <c r="AB2531" s="437"/>
      <c r="AC2531" s="440">
        <f t="shared" si="1127"/>
        <v>0</v>
      </c>
      <c r="AD2531" s="437">
        <f t="shared" si="1128"/>
        <v>0</v>
      </c>
      <c r="AE2531" s="438"/>
      <c r="AF2531" s="437">
        <f t="shared" si="1132"/>
        <v>45</v>
      </c>
      <c r="AG2531" s="437">
        <f t="shared" si="1133"/>
        <v>45</v>
      </c>
      <c r="AH2531" s="437">
        <f t="shared" si="1129"/>
        <v>0</v>
      </c>
      <c r="AI2531" s="437">
        <f t="shared" si="1134"/>
        <v>0</v>
      </c>
      <c r="AJ2531" s="440">
        <f t="shared" si="1130"/>
        <v>0</v>
      </c>
      <c r="AK2531" s="437">
        <f t="shared" si="1131"/>
        <v>0</v>
      </c>
      <c r="AL2531" s="438">
        <f t="shared" ref="AL2531:AL2555" si="1135">SUM(X2531,AE2531)</f>
        <v>0</v>
      </c>
    </row>
    <row r="2532" spans="3:38" ht="20.25" x14ac:dyDescent="0.3">
      <c r="C2532" s="437">
        <v>7</v>
      </c>
      <c r="D2532" s="437" t="s">
        <v>22</v>
      </c>
      <c r="E2532" s="437">
        <v>15</v>
      </c>
      <c r="F2532" s="437">
        <v>15</v>
      </c>
      <c r="G2532" s="437">
        <v>342</v>
      </c>
      <c r="H2532" s="437">
        <v>342</v>
      </c>
      <c r="I2532" s="437">
        <v>342</v>
      </c>
      <c r="J2532" s="437">
        <v>341</v>
      </c>
      <c r="K2532" s="437">
        <v>0</v>
      </c>
      <c r="L2532" s="437">
        <v>14</v>
      </c>
      <c r="M2532" s="437">
        <v>14</v>
      </c>
      <c r="N2532" s="437">
        <v>0</v>
      </c>
      <c r="O2532" s="437">
        <v>69</v>
      </c>
      <c r="P2532" s="437">
        <v>38</v>
      </c>
      <c r="Q2532" s="438">
        <v>5.31</v>
      </c>
      <c r="R2532" s="437">
        <v>428</v>
      </c>
      <c r="S2532" s="437">
        <v>427</v>
      </c>
      <c r="T2532" s="437">
        <v>294</v>
      </c>
      <c r="U2532" s="437">
        <v>225</v>
      </c>
      <c r="V2532" s="440">
        <f t="shared" si="1125"/>
        <v>76.530612244897952</v>
      </c>
      <c r="W2532" s="437">
        <f t="shared" si="1126"/>
        <v>69</v>
      </c>
      <c r="X2532" s="438">
        <v>25.31</v>
      </c>
      <c r="Y2532" s="437"/>
      <c r="Z2532" s="437"/>
      <c r="AA2532" s="437"/>
      <c r="AB2532" s="437"/>
      <c r="AC2532" s="440">
        <f t="shared" si="1127"/>
        <v>0</v>
      </c>
      <c r="AD2532" s="437">
        <f t="shared" si="1128"/>
        <v>0</v>
      </c>
      <c r="AE2532" s="438"/>
      <c r="AF2532" s="437">
        <f t="shared" si="1132"/>
        <v>428</v>
      </c>
      <c r="AG2532" s="437">
        <f t="shared" si="1133"/>
        <v>427</v>
      </c>
      <c r="AH2532" s="437">
        <f t="shared" si="1129"/>
        <v>294</v>
      </c>
      <c r="AI2532" s="437">
        <f t="shared" si="1134"/>
        <v>225</v>
      </c>
      <c r="AJ2532" s="440">
        <f t="shared" si="1130"/>
        <v>76.530612244897952</v>
      </c>
      <c r="AK2532" s="437">
        <f t="shared" si="1131"/>
        <v>69</v>
      </c>
      <c r="AL2532" s="438">
        <f t="shared" si="1135"/>
        <v>25.31</v>
      </c>
    </row>
    <row r="2533" spans="3:38" ht="20.25" x14ac:dyDescent="0.3">
      <c r="C2533" s="437">
        <v>8</v>
      </c>
      <c r="D2533" s="437" t="s">
        <v>23</v>
      </c>
      <c r="E2533" s="437">
        <v>2</v>
      </c>
      <c r="F2533" s="437">
        <v>2</v>
      </c>
      <c r="G2533" s="437">
        <v>60</v>
      </c>
      <c r="H2533" s="437">
        <v>60</v>
      </c>
      <c r="I2533" s="437">
        <v>60</v>
      </c>
      <c r="J2533" s="437">
        <v>60</v>
      </c>
      <c r="K2533" s="437">
        <v>53</v>
      </c>
      <c r="L2533" s="437">
        <v>15</v>
      </c>
      <c r="M2533" s="437">
        <v>15</v>
      </c>
      <c r="N2533" s="437">
        <v>11</v>
      </c>
      <c r="O2533" s="437">
        <v>0</v>
      </c>
      <c r="P2533" s="437">
        <v>0</v>
      </c>
      <c r="Q2533" s="438">
        <v>0</v>
      </c>
      <c r="R2533" s="437">
        <v>2786</v>
      </c>
      <c r="S2533" s="437">
        <v>1361</v>
      </c>
      <c r="T2533" s="437">
        <v>91</v>
      </c>
      <c r="U2533" s="437">
        <v>82</v>
      </c>
      <c r="V2533" s="440">
        <f t="shared" si="1125"/>
        <v>90.109890109890117</v>
      </c>
      <c r="W2533" s="437">
        <f t="shared" si="1126"/>
        <v>9</v>
      </c>
      <c r="X2533" s="438">
        <v>9.48</v>
      </c>
      <c r="Y2533" s="437">
        <v>0</v>
      </c>
      <c r="Z2533" s="437">
        <v>0</v>
      </c>
      <c r="AA2533" s="437">
        <v>0</v>
      </c>
      <c r="AB2533" s="437">
        <v>0</v>
      </c>
      <c r="AC2533" s="440">
        <f t="shared" si="1127"/>
        <v>0</v>
      </c>
      <c r="AD2533" s="437">
        <f t="shared" si="1128"/>
        <v>0</v>
      </c>
      <c r="AE2533" s="438"/>
      <c r="AF2533" s="437">
        <f t="shared" si="1132"/>
        <v>2786</v>
      </c>
      <c r="AG2533" s="437">
        <f t="shared" si="1133"/>
        <v>1361</v>
      </c>
      <c r="AH2533" s="437">
        <f t="shared" si="1129"/>
        <v>91</v>
      </c>
      <c r="AI2533" s="437">
        <f t="shared" si="1134"/>
        <v>82</v>
      </c>
      <c r="AJ2533" s="440">
        <f t="shared" si="1130"/>
        <v>90.109890109890117</v>
      </c>
      <c r="AK2533" s="437">
        <f t="shared" si="1131"/>
        <v>9</v>
      </c>
      <c r="AL2533" s="438">
        <f t="shared" si="1135"/>
        <v>9.48</v>
      </c>
    </row>
    <row r="2534" spans="3:38" ht="20.25" x14ac:dyDescent="0.3">
      <c r="C2534" s="437">
        <v>9</v>
      </c>
      <c r="D2534" s="437" t="s">
        <v>24</v>
      </c>
      <c r="E2534" s="437">
        <v>9</v>
      </c>
      <c r="F2534" s="437">
        <v>8</v>
      </c>
      <c r="G2534" s="437">
        <v>198</v>
      </c>
      <c r="H2534" s="437">
        <v>198</v>
      </c>
      <c r="I2534" s="437">
        <v>198</v>
      </c>
      <c r="J2534" s="437">
        <v>198</v>
      </c>
      <c r="K2534" s="437">
        <v>185</v>
      </c>
      <c r="L2534" s="437">
        <v>8</v>
      </c>
      <c r="M2534" s="437">
        <v>8</v>
      </c>
      <c r="N2534" s="437">
        <v>8</v>
      </c>
      <c r="O2534" s="437">
        <v>39</v>
      </c>
      <c r="P2534" s="437">
        <v>14</v>
      </c>
      <c r="Q2534" s="438">
        <v>1.948</v>
      </c>
      <c r="R2534" s="437">
        <v>130</v>
      </c>
      <c r="S2534" s="437">
        <v>125</v>
      </c>
      <c r="T2534" s="437">
        <v>311</v>
      </c>
      <c r="U2534" s="437">
        <v>187</v>
      </c>
      <c r="V2534" s="440">
        <f t="shared" si="1125"/>
        <v>60.128617363344048</v>
      </c>
      <c r="W2534" s="437">
        <f t="shared" si="1126"/>
        <v>124</v>
      </c>
      <c r="X2534" s="438">
        <v>15.17</v>
      </c>
      <c r="Y2534" s="437"/>
      <c r="Z2534" s="437"/>
      <c r="AA2534" s="437">
        <v>9</v>
      </c>
      <c r="AB2534" s="437">
        <v>0</v>
      </c>
      <c r="AC2534" s="440">
        <f t="shared" si="1127"/>
        <v>0</v>
      </c>
      <c r="AD2534" s="437"/>
      <c r="AE2534" s="438">
        <v>0.29399999999999998</v>
      </c>
      <c r="AF2534" s="437">
        <f t="shared" si="1132"/>
        <v>130</v>
      </c>
      <c r="AG2534" s="437">
        <f t="shared" si="1133"/>
        <v>125</v>
      </c>
      <c r="AH2534" s="437">
        <f t="shared" si="1129"/>
        <v>320</v>
      </c>
      <c r="AI2534" s="437">
        <f t="shared" si="1134"/>
        <v>187</v>
      </c>
      <c r="AJ2534" s="440">
        <f t="shared" si="1130"/>
        <v>58.4375</v>
      </c>
      <c r="AK2534" s="437">
        <f t="shared" si="1131"/>
        <v>133</v>
      </c>
      <c r="AL2534" s="438">
        <f t="shared" si="1135"/>
        <v>15.464</v>
      </c>
    </row>
    <row r="2535" spans="3:38" ht="20.25" x14ac:dyDescent="0.3">
      <c r="C2535" s="437">
        <v>10</v>
      </c>
      <c r="D2535" s="437" t="s">
        <v>25</v>
      </c>
      <c r="E2535" s="437">
        <v>8</v>
      </c>
      <c r="F2535" s="437">
        <v>8</v>
      </c>
      <c r="G2535" s="437">
        <v>129</v>
      </c>
      <c r="H2535" s="437">
        <v>129</v>
      </c>
      <c r="I2535" s="437">
        <v>129</v>
      </c>
      <c r="J2535" s="437">
        <v>129</v>
      </c>
      <c r="K2535" s="437">
        <v>129</v>
      </c>
      <c r="L2535" s="437">
        <v>7</v>
      </c>
      <c r="M2535" s="437">
        <v>7</v>
      </c>
      <c r="N2535" s="437">
        <v>7</v>
      </c>
      <c r="O2535" s="437">
        <v>39</v>
      </c>
      <c r="P2535" s="437">
        <v>31</v>
      </c>
      <c r="Q2535" s="438">
        <v>1.94</v>
      </c>
      <c r="R2535" s="437">
        <v>255</v>
      </c>
      <c r="S2535" s="437">
        <v>136</v>
      </c>
      <c r="T2535" s="437">
        <v>313</v>
      </c>
      <c r="U2535" s="437">
        <v>80</v>
      </c>
      <c r="V2535" s="440">
        <f t="shared" si="1125"/>
        <v>25.559105431309902</v>
      </c>
      <c r="W2535" s="437">
        <f t="shared" si="1126"/>
        <v>233</v>
      </c>
      <c r="X2535" s="438">
        <v>9.6539999999999999</v>
      </c>
      <c r="Y2535" s="437">
        <v>0</v>
      </c>
      <c r="Z2535" s="437">
        <v>0</v>
      </c>
      <c r="AA2535" s="437">
        <v>44</v>
      </c>
      <c r="AB2535" s="437">
        <v>12</v>
      </c>
      <c r="AC2535" s="440">
        <f t="shared" si="1127"/>
        <v>27.27272727272727</v>
      </c>
      <c r="AD2535" s="437">
        <f t="shared" ref="AD2535:AD2556" si="1136">AA2535-AB2535</f>
        <v>32</v>
      </c>
      <c r="AE2535" s="438">
        <v>1.218</v>
      </c>
      <c r="AF2535" s="437">
        <f t="shared" si="1132"/>
        <v>255</v>
      </c>
      <c r="AG2535" s="437">
        <f t="shared" si="1133"/>
        <v>136</v>
      </c>
      <c r="AH2535" s="437">
        <f t="shared" si="1129"/>
        <v>357</v>
      </c>
      <c r="AI2535" s="437">
        <f t="shared" si="1134"/>
        <v>92</v>
      </c>
      <c r="AJ2535" s="440">
        <f t="shared" si="1130"/>
        <v>25.770308123249297</v>
      </c>
      <c r="AK2535" s="437">
        <f t="shared" si="1131"/>
        <v>265</v>
      </c>
      <c r="AL2535" s="438">
        <f t="shared" si="1135"/>
        <v>10.872</v>
      </c>
    </row>
    <row r="2536" spans="3:38" ht="20.25" x14ac:dyDescent="0.3">
      <c r="C2536" s="437">
        <v>11</v>
      </c>
      <c r="D2536" s="437" t="s">
        <v>26</v>
      </c>
      <c r="E2536" s="437">
        <v>23</v>
      </c>
      <c r="F2536" s="437">
        <v>23</v>
      </c>
      <c r="G2536" s="437">
        <v>475</v>
      </c>
      <c r="H2536" s="437">
        <v>62</v>
      </c>
      <c r="I2536" s="437">
        <v>475</v>
      </c>
      <c r="J2536" s="437">
        <v>475</v>
      </c>
      <c r="K2536" s="437">
        <v>475</v>
      </c>
      <c r="L2536" s="437">
        <v>22</v>
      </c>
      <c r="M2536" s="437">
        <v>22</v>
      </c>
      <c r="N2536" s="437">
        <v>22</v>
      </c>
      <c r="O2536" s="437">
        <v>75</v>
      </c>
      <c r="P2536" s="437">
        <v>29</v>
      </c>
      <c r="Q2536" s="438">
        <v>6.52</v>
      </c>
      <c r="R2536" s="437">
        <v>8033</v>
      </c>
      <c r="S2536" s="437">
        <v>7473</v>
      </c>
      <c r="T2536" s="437">
        <v>475</v>
      </c>
      <c r="U2536" s="437">
        <v>285</v>
      </c>
      <c r="V2536" s="440">
        <f t="shared" si="1125"/>
        <v>60</v>
      </c>
      <c r="W2536" s="437">
        <f t="shared" si="1126"/>
        <v>190</v>
      </c>
      <c r="X2536" s="438">
        <v>40.54</v>
      </c>
      <c r="Y2536" s="437">
        <v>0</v>
      </c>
      <c r="Z2536" s="437"/>
      <c r="AA2536" s="437">
        <v>9</v>
      </c>
      <c r="AB2536" s="437">
        <v>4</v>
      </c>
      <c r="AC2536" s="440">
        <f t="shared" si="1127"/>
        <v>44.444444444444443</v>
      </c>
      <c r="AD2536" s="437">
        <f t="shared" si="1136"/>
        <v>5</v>
      </c>
      <c r="AE2536" s="438"/>
      <c r="AF2536" s="437">
        <f t="shared" si="1132"/>
        <v>8033</v>
      </c>
      <c r="AG2536" s="437">
        <f t="shared" si="1133"/>
        <v>7473</v>
      </c>
      <c r="AH2536" s="437">
        <f t="shared" si="1129"/>
        <v>484</v>
      </c>
      <c r="AI2536" s="437">
        <f t="shared" si="1134"/>
        <v>289</v>
      </c>
      <c r="AJ2536" s="440">
        <f t="shared" si="1130"/>
        <v>59.710743801652889</v>
      </c>
      <c r="AK2536" s="437">
        <f t="shared" si="1131"/>
        <v>195</v>
      </c>
      <c r="AL2536" s="438">
        <f t="shared" si="1135"/>
        <v>40.54</v>
      </c>
    </row>
    <row r="2537" spans="3:38" ht="20.25" x14ac:dyDescent="0.3">
      <c r="C2537" s="437">
        <v>12</v>
      </c>
      <c r="D2537" s="437" t="s">
        <v>27</v>
      </c>
      <c r="E2537" s="437">
        <v>9</v>
      </c>
      <c r="F2537" s="437">
        <v>9</v>
      </c>
      <c r="G2537" s="437">
        <v>194</v>
      </c>
      <c r="H2537" s="437">
        <v>60</v>
      </c>
      <c r="I2537" s="437">
        <v>194</v>
      </c>
      <c r="J2537" s="437">
        <v>167</v>
      </c>
      <c r="K2537" s="437">
        <v>140</v>
      </c>
      <c r="L2537" s="437">
        <v>38</v>
      </c>
      <c r="M2537" s="437">
        <v>33</v>
      </c>
      <c r="N2537" s="437">
        <v>3</v>
      </c>
      <c r="O2537" s="437">
        <v>5</v>
      </c>
      <c r="P2537" s="437">
        <v>2</v>
      </c>
      <c r="Q2537" s="438">
        <v>0.26</v>
      </c>
      <c r="R2537" s="437">
        <v>220</v>
      </c>
      <c r="S2537" s="437">
        <v>220</v>
      </c>
      <c r="T2537" s="437">
        <v>49</v>
      </c>
      <c r="U2537" s="437">
        <v>35</v>
      </c>
      <c r="V2537" s="440">
        <f t="shared" si="1125"/>
        <v>71.428571428571431</v>
      </c>
      <c r="W2537" s="437">
        <f t="shared" si="1126"/>
        <v>14</v>
      </c>
      <c r="X2537" s="438">
        <v>10.45</v>
      </c>
      <c r="Y2537" s="437"/>
      <c r="Z2537" s="437"/>
      <c r="AA2537" s="437"/>
      <c r="AB2537" s="437"/>
      <c r="AC2537" s="440">
        <f t="shared" si="1127"/>
        <v>0</v>
      </c>
      <c r="AD2537" s="437">
        <f t="shared" si="1136"/>
        <v>0</v>
      </c>
      <c r="AE2537" s="438"/>
      <c r="AF2537" s="437">
        <f t="shared" si="1132"/>
        <v>220</v>
      </c>
      <c r="AG2537" s="437">
        <f t="shared" si="1133"/>
        <v>220</v>
      </c>
      <c r="AH2537" s="437">
        <f t="shared" si="1129"/>
        <v>49</v>
      </c>
      <c r="AI2537" s="437">
        <f t="shared" si="1134"/>
        <v>35</v>
      </c>
      <c r="AJ2537" s="440">
        <f t="shared" si="1130"/>
        <v>71.428571428571431</v>
      </c>
      <c r="AK2537" s="437">
        <f t="shared" si="1131"/>
        <v>14</v>
      </c>
      <c r="AL2537" s="438">
        <f t="shared" si="1135"/>
        <v>10.45</v>
      </c>
    </row>
    <row r="2538" spans="3:38" ht="20.25" x14ac:dyDescent="0.3">
      <c r="C2538" s="437">
        <v>13</v>
      </c>
      <c r="D2538" s="437" t="s">
        <v>28</v>
      </c>
      <c r="E2538" s="437">
        <v>10</v>
      </c>
      <c r="F2538" s="437">
        <v>10</v>
      </c>
      <c r="G2538" s="437">
        <v>280</v>
      </c>
      <c r="H2538" s="437">
        <v>0</v>
      </c>
      <c r="I2538" s="437">
        <v>280</v>
      </c>
      <c r="J2538" s="437">
        <v>280</v>
      </c>
      <c r="K2538" s="437">
        <v>0</v>
      </c>
      <c r="L2538" s="437">
        <v>10</v>
      </c>
      <c r="M2538" s="437">
        <v>10</v>
      </c>
      <c r="N2538" s="437">
        <v>0</v>
      </c>
      <c r="O2538" s="437">
        <v>0</v>
      </c>
      <c r="P2538" s="437">
        <v>0</v>
      </c>
      <c r="Q2538" s="438">
        <v>0</v>
      </c>
      <c r="R2538" s="437">
        <v>236</v>
      </c>
      <c r="S2538" s="437">
        <v>0</v>
      </c>
      <c r="T2538" s="437">
        <v>28</v>
      </c>
      <c r="U2538" s="437">
        <v>28</v>
      </c>
      <c r="V2538" s="440">
        <f t="shared" si="1125"/>
        <v>100</v>
      </c>
      <c r="W2538" s="437">
        <v>10</v>
      </c>
      <c r="X2538" s="438">
        <v>19.170000000000002</v>
      </c>
      <c r="Y2538" s="437"/>
      <c r="Z2538" s="437"/>
      <c r="AA2538" s="437"/>
      <c r="AB2538" s="437"/>
      <c r="AC2538" s="440">
        <f t="shared" si="1127"/>
        <v>0</v>
      </c>
      <c r="AD2538" s="437">
        <f t="shared" si="1136"/>
        <v>0</v>
      </c>
      <c r="AE2538" s="438"/>
      <c r="AF2538" s="437">
        <f t="shared" si="1132"/>
        <v>236</v>
      </c>
      <c r="AG2538" s="437">
        <f t="shared" si="1133"/>
        <v>0</v>
      </c>
      <c r="AH2538" s="437">
        <f t="shared" si="1129"/>
        <v>28</v>
      </c>
      <c r="AI2538" s="437">
        <f t="shared" si="1134"/>
        <v>28</v>
      </c>
      <c r="AJ2538" s="440">
        <f t="shared" si="1130"/>
        <v>100</v>
      </c>
      <c r="AK2538" s="437">
        <f t="shared" si="1131"/>
        <v>0</v>
      </c>
      <c r="AL2538" s="438">
        <f t="shared" si="1135"/>
        <v>19.170000000000002</v>
      </c>
    </row>
    <row r="2539" spans="3:38" ht="20.25" x14ac:dyDescent="0.3">
      <c r="C2539" s="437">
        <v>14</v>
      </c>
      <c r="D2539" s="437" t="s">
        <v>29</v>
      </c>
      <c r="E2539" s="437">
        <v>5</v>
      </c>
      <c r="F2539" s="437">
        <v>5</v>
      </c>
      <c r="G2539" s="437">
        <v>78</v>
      </c>
      <c r="H2539" s="437">
        <v>7</v>
      </c>
      <c r="I2539" s="437">
        <v>78</v>
      </c>
      <c r="J2539" s="437">
        <v>78</v>
      </c>
      <c r="K2539" s="437">
        <v>0</v>
      </c>
      <c r="L2539" s="437">
        <v>5</v>
      </c>
      <c r="M2539" s="437">
        <v>5</v>
      </c>
      <c r="N2539" s="437">
        <v>5</v>
      </c>
      <c r="O2539" s="437">
        <v>39</v>
      </c>
      <c r="P2539" s="437">
        <v>39</v>
      </c>
      <c r="Q2539" s="438">
        <v>7.0000000000000007E-2</v>
      </c>
      <c r="R2539" s="437">
        <v>4709</v>
      </c>
      <c r="S2539" s="437">
        <v>4709</v>
      </c>
      <c r="T2539" s="437">
        <v>66</v>
      </c>
      <c r="U2539" s="437">
        <v>4</v>
      </c>
      <c r="V2539" s="440">
        <f t="shared" si="1125"/>
        <v>6.0606060606060606</v>
      </c>
      <c r="W2539" s="437">
        <f t="shared" ref="W2539:W2556" si="1137">T2539-U2539</f>
        <v>62</v>
      </c>
      <c r="X2539" s="438">
        <v>1.4999999999999999E-2</v>
      </c>
      <c r="Y2539" s="437"/>
      <c r="Z2539" s="437"/>
      <c r="AA2539" s="437"/>
      <c r="AB2539" s="437"/>
      <c r="AC2539" s="440">
        <f t="shared" si="1127"/>
        <v>0</v>
      </c>
      <c r="AD2539" s="437">
        <f t="shared" si="1136"/>
        <v>0</v>
      </c>
      <c r="AE2539" s="438"/>
      <c r="AF2539" s="437">
        <f t="shared" si="1132"/>
        <v>4709</v>
      </c>
      <c r="AG2539" s="437">
        <f t="shared" si="1133"/>
        <v>4709</v>
      </c>
      <c r="AH2539" s="437">
        <f t="shared" si="1129"/>
        <v>66</v>
      </c>
      <c r="AI2539" s="437">
        <f t="shared" si="1134"/>
        <v>4</v>
      </c>
      <c r="AJ2539" s="440">
        <f t="shared" si="1130"/>
        <v>6.0606060606060606</v>
      </c>
      <c r="AK2539" s="437">
        <f t="shared" si="1131"/>
        <v>62</v>
      </c>
      <c r="AL2539" s="438">
        <f t="shared" si="1135"/>
        <v>1.4999999999999999E-2</v>
      </c>
    </row>
    <row r="2540" spans="3:38" ht="20.25" x14ac:dyDescent="0.3">
      <c r="C2540" s="437">
        <v>15</v>
      </c>
      <c r="D2540" s="437" t="s">
        <v>30</v>
      </c>
      <c r="E2540" s="437">
        <v>14</v>
      </c>
      <c r="F2540" s="437">
        <v>14</v>
      </c>
      <c r="G2540" s="437">
        <v>272</v>
      </c>
      <c r="H2540" s="437">
        <v>194</v>
      </c>
      <c r="I2540" s="437">
        <v>272</v>
      </c>
      <c r="J2540" s="437">
        <v>273</v>
      </c>
      <c r="K2540" s="437">
        <v>273</v>
      </c>
      <c r="L2540" s="437">
        <v>94</v>
      </c>
      <c r="M2540" s="437">
        <v>94</v>
      </c>
      <c r="N2540" s="437">
        <v>94</v>
      </c>
      <c r="O2540" s="437">
        <v>182</v>
      </c>
      <c r="P2540" s="437">
        <v>170</v>
      </c>
      <c r="Q2540" s="438">
        <v>2.044</v>
      </c>
      <c r="R2540" s="437">
        <v>4244</v>
      </c>
      <c r="S2540" s="437">
        <v>4243</v>
      </c>
      <c r="T2540" s="437">
        <v>156</v>
      </c>
      <c r="U2540" s="437">
        <v>69</v>
      </c>
      <c r="V2540" s="440">
        <f t="shared" si="1125"/>
        <v>44.230769230769226</v>
      </c>
      <c r="W2540" s="437">
        <f t="shared" si="1137"/>
        <v>87</v>
      </c>
      <c r="X2540" s="438">
        <v>0</v>
      </c>
      <c r="Y2540" s="437"/>
      <c r="Z2540" s="437"/>
      <c r="AA2540" s="437"/>
      <c r="AB2540" s="437"/>
      <c r="AC2540" s="440">
        <f t="shared" si="1127"/>
        <v>0</v>
      </c>
      <c r="AD2540" s="437">
        <f t="shared" si="1136"/>
        <v>0</v>
      </c>
      <c r="AE2540" s="438"/>
      <c r="AF2540" s="437">
        <f t="shared" si="1132"/>
        <v>4244</v>
      </c>
      <c r="AG2540" s="437">
        <f t="shared" si="1133"/>
        <v>4243</v>
      </c>
      <c r="AH2540" s="437">
        <f t="shared" si="1129"/>
        <v>156</v>
      </c>
      <c r="AI2540" s="437">
        <f t="shared" si="1134"/>
        <v>69</v>
      </c>
      <c r="AJ2540" s="440">
        <f t="shared" si="1130"/>
        <v>44.230769230769226</v>
      </c>
      <c r="AK2540" s="437">
        <f t="shared" si="1131"/>
        <v>87</v>
      </c>
      <c r="AL2540" s="438">
        <f t="shared" si="1135"/>
        <v>0</v>
      </c>
    </row>
    <row r="2541" spans="3:38" ht="20.25" x14ac:dyDescent="0.3">
      <c r="C2541" s="437">
        <v>16</v>
      </c>
      <c r="D2541" s="437" t="s">
        <v>31</v>
      </c>
      <c r="E2541" s="437">
        <v>13</v>
      </c>
      <c r="F2541" s="437">
        <v>12</v>
      </c>
      <c r="G2541" s="437">
        <v>152</v>
      </c>
      <c r="H2541" s="437">
        <v>64</v>
      </c>
      <c r="I2541" s="437">
        <v>153</v>
      </c>
      <c r="J2541" s="437">
        <v>153</v>
      </c>
      <c r="K2541" s="437"/>
      <c r="L2541" s="437">
        <v>12</v>
      </c>
      <c r="M2541" s="437">
        <v>12</v>
      </c>
      <c r="N2541" s="437"/>
      <c r="O2541" s="437">
        <v>85</v>
      </c>
      <c r="P2541" s="437">
        <v>62</v>
      </c>
      <c r="Q2541" s="438">
        <v>0</v>
      </c>
      <c r="R2541" s="437">
        <v>117</v>
      </c>
      <c r="S2541" s="437">
        <v>75</v>
      </c>
      <c r="T2541" s="437">
        <v>275</v>
      </c>
      <c r="U2541" s="437">
        <v>225</v>
      </c>
      <c r="V2541" s="440">
        <f t="shared" si="1125"/>
        <v>81.818181818181827</v>
      </c>
      <c r="W2541" s="437">
        <f t="shared" si="1137"/>
        <v>50</v>
      </c>
      <c r="X2541" s="438">
        <v>8.5299999999999994</v>
      </c>
      <c r="Y2541" s="437">
        <v>0</v>
      </c>
      <c r="Z2541" s="437"/>
      <c r="AA2541" s="437">
        <v>107</v>
      </c>
      <c r="AB2541" s="437">
        <v>65</v>
      </c>
      <c r="AC2541" s="440">
        <f t="shared" si="1127"/>
        <v>60.747663551401864</v>
      </c>
      <c r="AD2541" s="437">
        <f t="shared" si="1136"/>
        <v>42</v>
      </c>
      <c r="AE2541" s="438">
        <v>0</v>
      </c>
      <c r="AF2541" s="437">
        <f t="shared" si="1132"/>
        <v>117</v>
      </c>
      <c r="AG2541" s="437">
        <f t="shared" si="1133"/>
        <v>75</v>
      </c>
      <c r="AH2541" s="437">
        <f t="shared" si="1129"/>
        <v>382</v>
      </c>
      <c r="AI2541" s="437">
        <f t="shared" si="1134"/>
        <v>290</v>
      </c>
      <c r="AJ2541" s="440">
        <f t="shared" si="1130"/>
        <v>75.916230366492144</v>
      </c>
      <c r="AK2541" s="437">
        <f t="shared" si="1131"/>
        <v>92</v>
      </c>
      <c r="AL2541" s="438">
        <f t="shared" si="1135"/>
        <v>8.5299999999999994</v>
      </c>
    </row>
    <row r="2542" spans="3:38" ht="20.25" x14ac:dyDescent="0.3">
      <c r="C2542" s="437">
        <v>17</v>
      </c>
      <c r="D2542" s="437" t="s">
        <v>32</v>
      </c>
      <c r="E2542" s="437">
        <v>10</v>
      </c>
      <c r="F2542" s="437">
        <v>10</v>
      </c>
      <c r="G2542" s="437">
        <v>230</v>
      </c>
      <c r="H2542" s="437"/>
      <c r="I2542" s="437">
        <v>230</v>
      </c>
      <c r="J2542" s="437">
        <v>230</v>
      </c>
      <c r="K2542" s="437">
        <v>45</v>
      </c>
      <c r="L2542" s="437">
        <v>9</v>
      </c>
      <c r="M2542" s="437">
        <v>9</v>
      </c>
      <c r="N2542" s="437"/>
      <c r="O2542" s="437">
        <v>7</v>
      </c>
      <c r="P2542" s="437">
        <v>7</v>
      </c>
      <c r="Q2542" s="438">
        <v>2.04</v>
      </c>
      <c r="R2542" s="437">
        <v>0</v>
      </c>
      <c r="S2542" s="437"/>
      <c r="T2542" s="437">
        <v>28</v>
      </c>
      <c r="U2542" s="437">
        <v>23</v>
      </c>
      <c r="V2542" s="440">
        <f t="shared" si="1125"/>
        <v>82.142857142857139</v>
      </c>
      <c r="W2542" s="437">
        <f t="shared" si="1137"/>
        <v>5</v>
      </c>
      <c r="X2542" s="438">
        <v>21.05</v>
      </c>
      <c r="Y2542" s="437"/>
      <c r="Z2542" s="437"/>
      <c r="AA2542" s="437"/>
      <c r="AB2542" s="437"/>
      <c r="AC2542" s="440">
        <f t="shared" si="1127"/>
        <v>0</v>
      </c>
      <c r="AD2542" s="437">
        <f t="shared" si="1136"/>
        <v>0</v>
      </c>
      <c r="AE2542" s="438"/>
      <c r="AF2542" s="437">
        <f t="shared" si="1132"/>
        <v>0</v>
      </c>
      <c r="AG2542" s="437">
        <f t="shared" si="1133"/>
        <v>0</v>
      </c>
      <c r="AH2542" s="437">
        <f t="shared" si="1129"/>
        <v>28</v>
      </c>
      <c r="AI2542" s="437">
        <f t="shared" si="1134"/>
        <v>23</v>
      </c>
      <c r="AJ2542" s="440">
        <f t="shared" si="1130"/>
        <v>82.142857142857139</v>
      </c>
      <c r="AK2542" s="437">
        <f t="shared" si="1131"/>
        <v>5</v>
      </c>
      <c r="AL2542" s="438">
        <f t="shared" si="1135"/>
        <v>21.05</v>
      </c>
    </row>
    <row r="2543" spans="3:38" ht="20.25" x14ac:dyDescent="0.3">
      <c r="C2543" s="437">
        <v>18</v>
      </c>
      <c r="D2543" s="437" t="s">
        <v>33</v>
      </c>
      <c r="E2543" s="437">
        <v>14</v>
      </c>
      <c r="F2543" s="437">
        <v>14</v>
      </c>
      <c r="G2543" s="437">
        <v>286</v>
      </c>
      <c r="H2543" s="437"/>
      <c r="I2543" s="437">
        <v>286</v>
      </c>
      <c r="J2543" s="437">
        <v>287</v>
      </c>
      <c r="K2543" s="437"/>
      <c r="L2543" s="437">
        <v>13</v>
      </c>
      <c r="M2543" s="437">
        <v>13</v>
      </c>
      <c r="N2543" s="437"/>
      <c r="O2543" s="437">
        <v>0</v>
      </c>
      <c r="P2543" s="437">
        <v>0</v>
      </c>
      <c r="Q2543" s="438">
        <v>0</v>
      </c>
      <c r="R2543" s="437">
        <v>0</v>
      </c>
      <c r="S2543" s="437"/>
      <c r="T2543" s="437">
        <v>331</v>
      </c>
      <c r="U2543" s="437">
        <v>300</v>
      </c>
      <c r="V2543" s="440">
        <f t="shared" si="1125"/>
        <v>90.634441087613297</v>
      </c>
      <c r="W2543" s="437">
        <f t="shared" si="1137"/>
        <v>31</v>
      </c>
      <c r="X2543" s="438">
        <v>20.03</v>
      </c>
      <c r="Y2543" s="437">
        <v>0</v>
      </c>
      <c r="Z2543" s="437"/>
      <c r="AA2543" s="437">
        <v>113</v>
      </c>
      <c r="AB2543" s="437">
        <v>97</v>
      </c>
      <c r="AC2543" s="440">
        <f t="shared" si="1127"/>
        <v>85.840707964601776</v>
      </c>
      <c r="AD2543" s="437">
        <f t="shared" si="1136"/>
        <v>16</v>
      </c>
      <c r="AE2543" s="438">
        <v>7.37</v>
      </c>
      <c r="AF2543" s="437">
        <f t="shared" si="1132"/>
        <v>0</v>
      </c>
      <c r="AG2543" s="437">
        <f t="shared" si="1133"/>
        <v>0</v>
      </c>
      <c r="AH2543" s="437">
        <f t="shared" si="1129"/>
        <v>444</v>
      </c>
      <c r="AI2543" s="437">
        <f t="shared" si="1134"/>
        <v>397</v>
      </c>
      <c r="AJ2543" s="440">
        <f t="shared" si="1130"/>
        <v>89.414414414414409</v>
      </c>
      <c r="AK2543" s="437">
        <f t="shared" si="1131"/>
        <v>47</v>
      </c>
      <c r="AL2543" s="438">
        <f t="shared" si="1135"/>
        <v>27.400000000000002</v>
      </c>
    </row>
    <row r="2544" spans="3:38" ht="20.25" x14ac:dyDescent="0.3">
      <c r="C2544" s="437">
        <v>19</v>
      </c>
      <c r="D2544" s="437" t="s">
        <v>34</v>
      </c>
      <c r="E2544" s="437">
        <v>11</v>
      </c>
      <c r="F2544" s="437">
        <v>11</v>
      </c>
      <c r="G2544" s="437">
        <v>168</v>
      </c>
      <c r="H2544" s="437">
        <v>167</v>
      </c>
      <c r="I2544" s="437">
        <v>168</v>
      </c>
      <c r="J2544" s="437">
        <v>168</v>
      </c>
      <c r="K2544" s="437">
        <v>168</v>
      </c>
      <c r="L2544" s="437">
        <v>37</v>
      </c>
      <c r="M2544" s="437">
        <v>37</v>
      </c>
      <c r="N2544" s="437">
        <v>37</v>
      </c>
      <c r="O2544" s="437">
        <v>30</v>
      </c>
      <c r="P2544" s="437">
        <v>8</v>
      </c>
      <c r="Q2544" s="438">
        <v>1.0640000000000001</v>
      </c>
      <c r="R2544" s="437">
        <v>12394</v>
      </c>
      <c r="S2544" s="437">
        <v>12016</v>
      </c>
      <c r="T2544" s="437">
        <v>260</v>
      </c>
      <c r="U2544" s="437">
        <v>205</v>
      </c>
      <c r="V2544" s="440">
        <f t="shared" si="1125"/>
        <v>78.84615384615384</v>
      </c>
      <c r="W2544" s="437">
        <f t="shared" si="1137"/>
        <v>55</v>
      </c>
      <c r="X2544" s="438">
        <v>13.31</v>
      </c>
      <c r="Y2544" s="437"/>
      <c r="Z2544" s="437"/>
      <c r="AA2544" s="437"/>
      <c r="AB2544" s="437"/>
      <c r="AC2544" s="440">
        <f t="shared" si="1127"/>
        <v>0</v>
      </c>
      <c r="AD2544" s="437">
        <f t="shared" si="1136"/>
        <v>0</v>
      </c>
      <c r="AE2544" s="438"/>
      <c r="AF2544" s="437">
        <f t="shared" si="1132"/>
        <v>12394</v>
      </c>
      <c r="AG2544" s="437">
        <f t="shared" si="1133"/>
        <v>12016</v>
      </c>
      <c r="AH2544" s="437">
        <f t="shared" si="1129"/>
        <v>260</v>
      </c>
      <c r="AI2544" s="437">
        <f t="shared" si="1134"/>
        <v>205</v>
      </c>
      <c r="AJ2544" s="440">
        <f t="shared" si="1130"/>
        <v>78.84615384615384</v>
      </c>
      <c r="AK2544" s="437">
        <f t="shared" si="1131"/>
        <v>55</v>
      </c>
      <c r="AL2544" s="438">
        <f t="shared" si="1135"/>
        <v>13.31</v>
      </c>
    </row>
    <row r="2545" spans="3:38" ht="20.25" x14ac:dyDescent="0.3">
      <c r="C2545" s="437">
        <v>20</v>
      </c>
      <c r="D2545" s="437" t="s">
        <v>35</v>
      </c>
      <c r="E2545" s="437">
        <v>15</v>
      </c>
      <c r="F2545" s="437">
        <v>15</v>
      </c>
      <c r="G2545" s="437">
        <v>226</v>
      </c>
      <c r="H2545" s="437">
        <v>226</v>
      </c>
      <c r="I2545" s="437">
        <v>226</v>
      </c>
      <c r="J2545" s="437">
        <v>226</v>
      </c>
      <c r="K2545" s="437">
        <v>226</v>
      </c>
      <c r="L2545" s="437">
        <v>14</v>
      </c>
      <c r="M2545" s="437">
        <v>14</v>
      </c>
      <c r="N2545" s="437">
        <v>14</v>
      </c>
      <c r="O2545" s="437">
        <v>158</v>
      </c>
      <c r="P2545" s="437">
        <v>72</v>
      </c>
      <c r="Q2545" s="438">
        <v>0</v>
      </c>
      <c r="R2545" s="437">
        <v>352</v>
      </c>
      <c r="S2545" s="437">
        <v>146</v>
      </c>
      <c r="T2545" s="437">
        <v>379</v>
      </c>
      <c r="U2545" s="437">
        <v>145</v>
      </c>
      <c r="V2545" s="440">
        <f t="shared" si="1125"/>
        <v>38.258575197889186</v>
      </c>
      <c r="W2545" s="437">
        <f t="shared" si="1137"/>
        <v>234</v>
      </c>
      <c r="X2545" s="438">
        <v>12.26</v>
      </c>
      <c r="Y2545" s="437">
        <v>0</v>
      </c>
      <c r="Z2545" s="437"/>
      <c r="AA2545" s="437">
        <v>400</v>
      </c>
      <c r="AB2545" s="437">
        <v>161</v>
      </c>
      <c r="AC2545" s="440">
        <v>14</v>
      </c>
      <c r="AD2545" s="437">
        <f t="shared" si="1136"/>
        <v>239</v>
      </c>
      <c r="AE2545" s="438">
        <v>3.13</v>
      </c>
      <c r="AF2545" s="437">
        <f t="shared" si="1132"/>
        <v>352</v>
      </c>
      <c r="AG2545" s="437">
        <f t="shared" si="1133"/>
        <v>146</v>
      </c>
      <c r="AH2545" s="437">
        <f t="shared" si="1129"/>
        <v>779</v>
      </c>
      <c r="AI2545" s="437">
        <f t="shared" si="1134"/>
        <v>306</v>
      </c>
      <c r="AJ2545" s="440">
        <f t="shared" si="1130"/>
        <v>39.281129653401798</v>
      </c>
      <c r="AK2545" s="437">
        <f t="shared" si="1131"/>
        <v>473</v>
      </c>
      <c r="AL2545" s="438">
        <f t="shared" si="1135"/>
        <v>15.39</v>
      </c>
    </row>
    <row r="2546" spans="3:38" ht="20.25" x14ac:dyDescent="0.3">
      <c r="C2546" s="437">
        <v>21</v>
      </c>
      <c r="D2546" s="467" t="s">
        <v>36</v>
      </c>
      <c r="E2546" s="437">
        <v>8</v>
      </c>
      <c r="F2546" s="437">
        <v>8</v>
      </c>
      <c r="G2546" s="437">
        <v>108</v>
      </c>
      <c r="H2546" s="437">
        <v>108</v>
      </c>
      <c r="I2546" s="437">
        <v>108</v>
      </c>
      <c r="J2546" s="437">
        <v>99</v>
      </c>
      <c r="K2546" s="437">
        <v>0</v>
      </c>
      <c r="L2546" s="437">
        <v>7</v>
      </c>
      <c r="M2546" s="437">
        <v>7</v>
      </c>
      <c r="N2546" s="437">
        <v>7</v>
      </c>
      <c r="O2546" s="437">
        <v>52</v>
      </c>
      <c r="P2546" s="437">
        <v>0</v>
      </c>
      <c r="Q2546" s="438">
        <v>1.99</v>
      </c>
      <c r="R2546" s="437">
        <v>70</v>
      </c>
      <c r="S2546" s="437">
        <v>34</v>
      </c>
      <c r="T2546" s="437">
        <v>10</v>
      </c>
      <c r="U2546" s="437">
        <v>0</v>
      </c>
      <c r="V2546" s="440">
        <f t="shared" si="1125"/>
        <v>0</v>
      </c>
      <c r="W2546" s="437">
        <f t="shared" si="1137"/>
        <v>10</v>
      </c>
      <c r="X2546" s="438">
        <v>0</v>
      </c>
      <c r="Y2546" s="437">
        <v>29</v>
      </c>
      <c r="Z2546" s="437">
        <v>0</v>
      </c>
      <c r="AA2546" s="437">
        <v>24</v>
      </c>
      <c r="AB2546" s="437">
        <v>6</v>
      </c>
      <c r="AC2546" s="440">
        <f t="shared" ref="AC2546:AC2556" si="1138">IF(AB2546&lt;&gt;0,(AB2546/AA2546*100),0)</f>
        <v>25</v>
      </c>
      <c r="AD2546" s="437">
        <f t="shared" si="1136"/>
        <v>18</v>
      </c>
      <c r="AE2546" s="438">
        <v>3.3340000000000001</v>
      </c>
      <c r="AF2546" s="437" t="s">
        <v>365</v>
      </c>
      <c r="AG2546" s="437">
        <f t="shared" si="1133"/>
        <v>34</v>
      </c>
      <c r="AH2546" s="437">
        <f t="shared" si="1129"/>
        <v>34</v>
      </c>
      <c r="AI2546" s="437">
        <f t="shared" si="1134"/>
        <v>6</v>
      </c>
      <c r="AJ2546" s="440">
        <f t="shared" si="1130"/>
        <v>17.647058823529413</v>
      </c>
      <c r="AK2546" s="437">
        <f t="shared" si="1131"/>
        <v>28</v>
      </c>
      <c r="AL2546" s="438">
        <f t="shared" si="1135"/>
        <v>3.3340000000000001</v>
      </c>
    </row>
    <row r="2547" spans="3:38" ht="20.25" x14ac:dyDescent="0.3">
      <c r="C2547" s="437">
        <v>22</v>
      </c>
      <c r="D2547" s="437" t="s">
        <v>37</v>
      </c>
      <c r="E2547" s="437">
        <v>27</v>
      </c>
      <c r="F2547" s="437">
        <v>27</v>
      </c>
      <c r="G2547" s="437">
        <v>382</v>
      </c>
      <c r="H2547" s="437">
        <v>382</v>
      </c>
      <c r="I2547" s="437">
        <v>382</v>
      </c>
      <c r="J2547" s="437">
        <v>382</v>
      </c>
      <c r="K2547" s="437">
        <v>382</v>
      </c>
      <c r="L2547" s="437">
        <v>520</v>
      </c>
      <c r="M2547" s="437">
        <v>520</v>
      </c>
      <c r="N2547" s="437">
        <v>520</v>
      </c>
      <c r="O2547" s="437">
        <v>14</v>
      </c>
      <c r="P2547" s="437">
        <v>1</v>
      </c>
      <c r="Q2547" s="438">
        <v>7.0000000000000007E-2</v>
      </c>
      <c r="R2547" s="437">
        <v>1337</v>
      </c>
      <c r="S2547" s="437">
        <v>1123</v>
      </c>
      <c r="T2547" s="437">
        <v>566</v>
      </c>
      <c r="U2547" s="437">
        <v>520</v>
      </c>
      <c r="V2547" s="440">
        <f t="shared" si="1125"/>
        <v>91.872791519434628</v>
      </c>
      <c r="W2547" s="437">
        <f t="shared" si="1137"/>
        <v>46</v>
      </c>
      <c r="X2547" s="438">
        <v>21.78</v>
      </c>
      <c r="Y2547" s="437">
        <v>0</v>
      </c>
      <c r="Z2547" s="437">
        <v>0</v>
      </c>
      <c r="AA2547" s="437">
        <v>113</v>
      </c>
      <c r="AB2547" s="437">
        <v>90</v>
      </c>
      <c r="AC2547" s="440">
        <f t="shared" si="1138"/>
        <v>79.646017699115049</v>
      </c>
      <c r="AD2547" s="437">
        <f t="shared" si="1136"/>
        <v>23</v>
      </c>
      <c r="AE2547" s="438">
        <v>12.18</v>
      </c>
      <c r="AF2547" s="437">
        <f t="shared" si="1132"/>
        <v>1337</v>
      </c>
      <c r="AG2547" s="437">
        <f t="shared" si="1133"/>
        <v>1123</v>
      </c>
      <c r="AH2547" s="437">
        <f t="shared" si="1129"/>
        <v>679</v>
      </c>
      <c r="AI2547" s="437">
        <f t="shared" si="1134"/>
        <v>610</v>
      </c>
      <c r="AJ2547" s="440">
        <f t="shared" si="1130"/>
        <v>89.837997054491908</v>
      </c>
      <c r="AK2547" s="437">
        <f t="shared" si="1131"/>
        <v>69</v>
      </c>
      <c r="AL2547" s="438">
        <f t="shared" si="1135"/>
        <v>33.96</v>
      </c>
    </row>
    <row r="2548" spans="3:38" ht="20.25" x14ac:dyDescent="0.3">
      <c r="C2548" s="437">
        <v>23</v>
      </c>
      <c r="D2548" s="464" t="s">
        <v>187</v>
      </c>
      <c r="E2548" s="437">
        <v>11</v>
      </c>
      <c r="F2548" s="437">
        <v>11</v>
      </c>
      <c r="G2548" s="437">
        <v>169</v>
      </c>
      <c r="H2548" s="437">
        <v>169</v>
      </c>
      <c r="I2548" s="437">
        <v>169</v>
      </c>
      <c r="J2548" s="437">
        <v>169</v>
      </c>
      <c r="K2548" s="437">
        <v>169</v>
      </c>
      <c r="L2548" s="437">
        <v>10</v>
      </c>
      <c r="M2548" s="437">
        <v>10</v>
      </c>
      <c r="N2548" s="437">
        <v>10</v>
      </c>
      <c r="O2548" s="437">
        <v>0</v>
      </c>
      <c r="P2548" s="437">
        <v>0</v>
      </c>
      <c r="Q2548" s="438">
        <v>0.92700000000000005</v>
      </c>
      <c r="R2548" s="437">
        <v>12104</v>
      </c>
      <c r="S2548" s="437">
        <v>6054</v>
      </c>
      <c r="T2548" s="437">
        <v>0</v>
      </c>
      <c r="U2548" s="437">
        <v>0</v>
      </c>
      <c r="V2548" s="440">
        <f t="shared" si="1125"/>
        <v>0</v>
      </c>
      <c r="W2548" s="437">
        <f t="shared" si="1137"/>
        <v>0</v>
      </c>
      <c r="X2548" s="438">
        <v>18.667000000000002</v>
      </c>
      <c r="Y2548" s="437">
        <v>0</v>
      </c>
      <c r="Z2548" s="437"/>
      <c r="AA2548" s="437">
        <v>0</v>
      </c>
      <c r="AB2548" s="437">
        <v>0</v>
      </c>
      <c r="AC2548" s="440">
        <f t="shared" si="1138"/>
        <v>0</v>
      </c>
      <c r="AD2548" s="437">
        <f t="shared" si="1136"/>
        <v>0</v>
      </c>
      <c r="AE2548" s="438">
        <v>1.0125999999999999</v>
      </c>
      <c r="AF2548" s="437">
        <f t="shared" si="1132"/>
        <v>12104</v>
      </c>
      <c r="AG2548" s="437">
        <f t="shared" si="1133"/>
        <v>6054</v>
      </c>
      <c r="AH2548" s="437">
        <f t="shared" si="1129"/>
        <v>0</v>
      </c>
      <c r="AI2548" s="437">
        <f t="shared" si="1134"/>
        <v>0</v>
      </c>
      <c r="AJ2548" s="440">
        <f t="shared" si="1130"/>
        <v>0</v>
      </c>
      <c r="AK2548" s="437">
        <f t="shared" si="1131"/>
        <v>0</v>
      </c>
      <c r="AL2548" s="438">
        <f t="shared" si="1135"/>
        <v>19.679600000000001</v>
      </c>
    </row>
    <row r="2549" spans="3:38" ht="20.25" x14ac:dyDescent="0.3">
      <c r="C2549" s="437">
        <v>24</v>
      </c>
      <c r="D2549" s="437" t="s">
        <v>39</v>
      </c>
      <c r="E2549" s="437">
        <v>6</v>
      </c>
      <c r="F2549" s="437">
        <v>6</v>
      </c>
      <c r="G2549" s="437">
        <v>108</v>
      </c>
      <c r="H2549" s="437">
        <v>106</v>
      </c>
      <c r="I2549" s="437">
        <v>108</v>
      </c>
      <c r="J2549" s="437">
        <v>108</v>
      </c>
      <c r="K2549" s="437">
        <v>108</v>
      </c>
      <c r="L2549" s="437">
        <v>5</v>
      </c>
      <c r="M2549" s="437">
        <v>5</v>
      </c>
      <c r="N2549" s="437"/>
      <c r="O2549" s="437">
        <v>12</v>
      </c>
      <c r="P2549" s="437">
        <v>12</v>
      </c>
      <c r="Q2549" s="438">
        <v>3.01</v>
      </c>
      <c r="R2549" s="437">
        <v>108</v>
      </c>
      <c r="S2549" s="437">
        <v>108</v>
      </c>
      <c r="T2549" s="437">
        <v>337</v>
      </c>
      <c r="U2549" s="437">
        <v>242</v>
      </c>
      <c r="V2549" s="440">
        <f t="shared" si="1125"/>
        <v>71.810089020771514</v>
      </c>
      <c r="W2549" s="437">
        <f t="shared" si="1137"/>
        <v>95</v>
      </c>
      <c r="X2549" s="438">
        <v>2.72</v>
      </c>
      <c r="Y2549" s="437"/>
      <c r="Z2549" s="437"/>
      <c r="AA2549" s="437"/>
      <c r="AB2549" s="437"/>
      <c r="AC2549" s="440">
        <f t="shared" si="1138"/>
        <v>0</v>
      </c>
      <c r="AD2549" s="437">
        <f t="shared" si="1136"/>
        <v>0</v>
      </c>
      <c r="AE2549" s="438"/>
      <c r="AF2549" s="437">
        <f t="shared" si="1132"/>
        <v>108</v>
      </c>
      <c r="AG2549" s="437">
        <f t="shared" si="1133"/>
        <v>108</v>
      </c>
      <c r="AH2549" s="437">
        <f t="shared" si="1129"/>
        <v>337</v>
      </c>
      <c r="AI2549" s="437">
        <f t="shared" si="1134"/>
        <v>242</v>
      </c>
      <c r="AJ2549" s="440">
        <f t="shared" si="1130"/>
        <v>71.810089020771514</v>
      </c>
      <c r="AK2549" s="437">
        <f t="shared" si="1131"/>
        <v>95</v>
      </c>
      <c r="AL2549" s="438">
        <f t="shared" si="1135"/>
        <v>2.72</v>
      </c>
    </row>
    <row r="2550" spans="3:38" ht="20.25" x14ac:dyDescent="0.3">
      <c r="C2550" s="437">
        <v>25</v>
      </c>
      <c r="D2550" s="437" t="s">
        <v>40</v>
      </c>
      <c r="E2550" s="437">
        <v>9</v>
      </c>
      <c r="F2550" s="437">
        <v>9</v>
      </c>
      <c r="G2550" s="437">
        <v>177</v>
      </c>
      <c r="H2550" s="437">
        <v>113</v>
      </c>
      <c r="I2550" s="437">
        <v>177</v>
      </c>
      <c r="J2550" s="437">
        <v>177</v>
      </c>
      <c r="K2550" s="437">
        <v>177</v>
      </c>
      <c r="L2550" s="437">
        <v>8</v>
      </c>
      <c r="M2550" s="437">
        <v>8</v>
      </c>
      <c r="N2550" s="437">
        <v>8</v>
      </c>
      <c r="O2550" s="437">
        <v>50</v>
      </c>
      <c r="P2550" s="437">
        <v>20</v>
      </c>
      <c r="Q2550" s="438">
        <v>3.3690000000000002</v>
      </c>
      <c r="R2550" s="437">
        <v>5808</v>
      </c>
      <c r="S2550" s="437">
        <v>5633</v>
      </c>
      <c r="T2550" s="437">
        <v>309</v>
      </c>
      <c r="U2550" s="437">
        <v>211</v>
      </c>
      <c r="V2550" s="440">
        <f t="shared" si="1125"/>
        <v>68.284789644012946</v>
      </c>
      <c r="W2550" s="437">
        <f t="shared" si="1137"/>
        <v>98</v>
      </c>
      <c r="X2550" s="438">
        <v>11.561</v>
      </c>
      <c r="Y2550" s="437"/>
      <c r="Z2550" s="437"/>
      <c r="AA2550" s="437"/>
      <c r="AB2550" s="437"/>
      <c r="AC2550" s="440">
        <f t="shared" si="1138"/>
        <v>0</v>
      </c>
      <c r="AD2550" s="437">
        <f t="shared" si="1136"/>
        <v>0</v>
      </c>
      <c r="AE2550" s="438"/>
      <c r="AF2550" s="437">
        <f t="shared" si="1132"/>
        <v>5808</v>
      </c>
      <c r="AG2550" s="437">
        <f t="shared" si="1133"/>
        <v>5633</v>
      </c>
      <c r="AH2550" s="437">
        <f t="shared" si="1129"/>
        <v>309</v>
      </c>
      <c r="AI2550" s="437">
        <f t="shared" si="1134"/>
        <v>211</v>
      </c>
      <c r="AJ2550" s="440">
        <f t="shared" si="1130"/>
        <v>68.284789644012946</v>
      </c>
      <c r="AK2550" s="437">
        <f t="shared" si="1131"/>
        <v>98</v>
      </c>
      <c r="AL2550" s="438">
        <f t="shared" si="1135"/>
        <v>11.561</v>
      </c>
    </row>
    <row r="2551" spans="3:38" ht="20.25" x14ac:dyDescent="0.3">
      <c r="C2551" s="437">
        <v>26</v>
      </c>
      <c r="D2551" s="437" t="s">
        <v>41</v>
      </c>
      <c r="E2551" s="437">
        <v>12</v>
      </c>
      <c r="F2551" s="437">
        <v>12</v>
      </c>
      <c r="G2551" s="437">
        <v>230</v>
      </c>
      <c r="H2551" s="437">
        <v>230</v>
      </c>
      <c r="I2551" s="437">
        <v>230</v>
      </c>
      <c r="J2551" s="437">
        <v>230</v>
      </c>
      <c r="K2551" s="437">
        <v>44</v>
      </c>
      <c r="L2551" s="437">
        <v>11</v>
      </c>
      <c r="M2551" s="437">
        <v>11</v>
      </c>
      <c r="N2551" s="437">
        <v>11</v>
      </c>
      <c r="O2551" s="437">
        <v>0</v>
      </c>
      <c r="P2551" s="437">
        <v>0</v>
      </c>
      <c r="Q2551" s="438">
        <v>0</v>
      </c>
      <c r="R2551" s="437">
        <v>13142</v>
      </c>
      <c r="S2551" s="437">
        <v>512</v>
      </c>
      <c r="T2551" s="437">
        <v>93</v>
      </c>
      <c r="U2551" s="437">
        <v>40</v>
      </c>
      <c r="V2551" s="440">
        <f t="shared" si="1125"/>
        <v>43.01075268817204</v>
      </c>
      <c r="W2551" s="437">
        <f t="shared" si="1137"/>
        <v>53</v>
      </c>
      <c r="X2551" s="438">
        <v>21.053000000000001</v>
      </c>
      <c r="Y2551" s="437"/>
      <c r="Z2551" s="437"/>
      <c r="AA2551" s="437">
        <v>69</v>
      </c>
      <c r="AB2551" s="437">
        <v>8</v>
      </c>
      <c r="AC2551" s="440">
        <f t="shared" si="1138"/>
        <v>11.594202898550725</v>
      </c>
      <c r="AD2551" s="437">
        <f t="shared" si="1136"/>
        <v>61</v>
      </c>
      <c r="AE2551" s="438"/>
      <c r="AF2551" s="437">
        <f t="shared" si="1132"/>
        <v>13142</v>
      </c>
      <c r="AG2551" s="437">
        <f t="shared" si="1133"/>
        <v>512</v>
      </c>
      <c r="AH2551" s="437">
        <f t="shared" si="1129"/>
        <v>162</v>
      </c>
      <c r="AI2551" s="437">
        <f t="shared" si="1134"/>
        <v>48</v>
      </c>
      <c r="AJ2551" s="440">
        <f t="shared" si="1130"/>
        <v>29.629629629629626</v>
      </c>
      <c r="AK2551" s="437">
        <f t="shared" si="1131"/>
        <v>114</v>
      </c>
      <c r="AL2551" s="438">
        <f t="shared" si="1135"/>
        <v>21.053000000000001</v>
      </c>
    </row>
    <row r="2552" spans="3:38" ht="20.25" x14ac:dyDescent="0.3">
      <c r="C2552" s="437">
        <v>27</v>
      </c>
      <c r="D2552" s="437" t="s">
        <v>366</v>
      </c>
      <c r="E2552" s="437">
        <v>12</v>
      </c>
      <c r="F2552" s="437">
        <v>10</v>
      </c>
      <c r="G2552" s="437">
        <v>171</v>
      </c>
      <c r="H2552" s="437">
        <v>170</v>
      </c>
      <c r="I2552" s="437">
        <v>171</v>
      </c>
      <c r="J2552" s="437">
        <v>171</v>
      </c>
      <c r="K2552" s="437">
        <v>83</v>
      </c>
      <c r="L2552" s="437">
        <v>55</v>
      </c>
      <c r="M2552" s="437">
        <v>55</v>
      </c>
      <c r="N2552" s="437">
        <v>55</v>
      </c>
      <c r="O2552" s="437">
        <v>29</v>
      </c>
      <c r="P2552" s="437">
        <v>20</v>
      </c>
      <c r="Q2552" s="438">
        <v>5.601</v>
      </c>
      <c r="R2552" s="437">
        <v>12113</v>
      </c>
      <c r="S2552" s="437">
        <v>12113</v>
      </c>
      <c r="T2552" s="437">
        <v>217</v>
      </c>
      <c r="U2552" s="437">
        <v>82</v>
      </c>
      <c r="V2552" s="440">
        <f t="shared" si="1125"/>
        <v>37.788018433179722</v>
      </c>
      <c r="W2552" s="437">
        <f t="shared" si="1137"/>
        <v>135</v>
      </c>
      <c r="X2552" s="438">
        <v>6.2779999999999996</v>
      </c>
      <c r="Y2552" s="437">
        <v>0</v>
      </c>
      <c r="Z2552" s="437">
        <v>0</v>
      </c>
      <c r="AA2552" s="437">
        <v>109</v>
      </c>
      <c r="AB2552" s="437">
        <v>45</v>
      </c>
      <c r="AC2552" s="440">
        <f t="shared" si="1138"/>
        <v>41.284403669724774</v>
      </c>
      <c r="AD2552" s="437">
        <f t="shared" si="1136"/>
        <v>64</v>
      </c>
      <c r="AE2552" s="438">
        <v>8.5299999999999994</v>
      </c>
      <c r="AF2552" s="437">
        <f t="shared" si="1132"/>
        <v>12113</v>
      </c>
      <c r="AG2552" s="437">
        <f t="shared" si="1133"/>
        <v>12113</v>
      </c>
      <c r="AH2552" s="437">
        <f t="shared" si="1129"/>
        <v>326</v>
      </c>
      <c r="AI2552" s="437">
        <f t="shared" si="1134"/>
        <v>127</v>
      </c>
      <c r="AJ2552" s="440">
        <f t="shared" si="1130"/>
        <v>38.95705521472393</v>
      </c>
      <c r="AK2552" s="437">
        <f t="shared" si="1131"/>
        <v>199</v>
      </c>
      <c r="AL2552" s="438">
        <f t="shared" si="1135"/>
        <v>14.808</v>
      </c>
    </row>
    <row r="2553" spans="3:38" ht="20.25" x14ac:dyDescent="0.3">
      <c r="C2553" s="437">
        <v>28</v>
      </c>
      <c r="D2553" s="437" t="s">
        <v>43</v>
      </c>
      <c r="E2553" s="437">
        <v>10</v>
      </c>
      <c r="F2553" s="437">
        <v>10</v>
      </c>
      <c r="G2553" s="437">
        <v>136</v>
      </c>
      <c r="H2553" s="437">
        <v>136</v>
      </c>
      <c r="I2553" s="437">
        <v>136</v>
      </c>
      <c r="J2553" s="437">
        <v>136</v>
      </c>
      <c r="K2553" s="437">
        <v>59</v>
      </c>
      <c r="L2553" s="437">
        <v>45</v>
      </c>
      <c r="M2553" s="437">
        <v>45</v>
      </c>
      <c r="N2553" s="437">
        <v>30</v>
      </c>
      <c r="O2553" s="437"/>
      <c r="P2553" s="437"/>
      <c r="Q2553" s="438">
        <v>0</v>
      </c>
      <c r="R2553" s="437">
        <v>177</v>
      </c>
      <c r="S2553" s="437">
        <v>114</v>
      </c>
      <c r="T2553" s="437">
        <v>113</v>
      </c>
      <c r="U2553" s="437">
        <v>65</v>
      </c>
      <c r="V2553" s="440">
        <f t="shared" si="1125"/>
        <v>57.522123893805308</v>
      </c>
      <c r="W2553" s="437">
        <f t="shared" si="1137"/>
        <v>48</v>
      </c>
      <c r="X2553" s="438">
        <v>10.98</v>
      </c>
      <c r="Y2553" s="437">
        <v>38</v>
      </c>
      <c r="Z2553" s="437">
        <v>0</v>
      </c>
      <c r="AA2553" s="437">
        <v>33</v>
      </c>
      <c r="AB2553" s="437">
        <v>20</v>
      </c>
      <c r="AC2553" s="440">
        <f t="shared" si="1138"/>
        <v>60.606060606060609</v>
      </c>
      <c r="AD2553" s="437">
        <f t="shared" si="1136"/>
        <v>13</v>
      </c>
      <c r="AE2553" s="438">
        <v>6.53</v>
      </c>
      <c r="AF2553" s="437">
        <f t="shared" si="1132"/>
        <v>215</v>
      </c>
      <c r="AG2553" s="437">
        <f t="shared" si="1133"/>
        <v>114</v>
      </c>
      <c r="AH2553" s="437">
        <f>SUM(T2553,AA2553)</f>
        <v>146</v>
      </c>
      <c r="AI2553" s="437">
        <f t="shared" si="1134"/>
        <v>85</v>
      </c>
      <c r="AJ2553" s="440">
        <f t="shared" si="1130"/>
        <v>58.219178082191782</v>
      </c>
      <c r="AK2553" s="437">
        <f t="shared" si="1131"/>
        <v>61</v>
      </c>
      <c r="AL2553" s="438">
        <f t="shared" si="1135"/>
        <v>17.510000000000002</v>
      </c>
    </row>
    <row r="2554" spans="3:38" ht="20.25" x14ac:dyDescent="0.3">
      <c r="C2554" s="437">
        <v>29</v>
      </c>
      <c r="D2554" s="437" t="s">
        <v>44</v>
      </c>
      <c r="E2554" s="437">
        <v>7</v>
      </c>
      <c r="F2554" s="437">
        <v>7</v>
      </c>
      <c r="G2554" s="437">
        <v>96</v>
      </c>
      <c r="H2554" s="437">
        <v>81</v>
      </c>
      <c r="I2554" s="437">
        <v>96</v>
      </c>
      <c r="J2554" s="437">
        <v>96</v>
      </c>
      <c r="K2554" s="437">
        <v>96</v>
      </c>
      <c r="L2554" s="437">
        <v>6</v>
      </c>
      <c r="M2554" s="437">
        <v>6</v>
      </c>
      <c r="N2554" s="437">
        <v>6</v>
      </c>
      <c r="O2554" s="437">
        <v>85</v>
      </c>
      <c r="P2554" s="437">
        <v>56</v>
      </c>
      <c r="Q2554" s="438">
        <v>1.99</v>
      </c>
      <c r="R2554" s="437">
        <v>96</v>
      </c>
      <c r="S2554" s="437">
        <v>96</v>
      </c>
      <c r="T2554" s="437">
        <v>143</v>
      </c>
      <c r="U2554" s="437">
        <v>112</v>
      </c>
      <c r="V2554" s="440">
        <f t="shared" si="1125"/>
        <v>78.32167832167832</v>
      </c>
      <c r="W2554" s="437">
        <f t="shared" si="1137"/>
        <v>31</v>
      </c>
      <c r="X2554" s="438">
        <v>9.32</v>
      </c>
      <c r="Y2554" s="437"/>
      <c r="Z2554" s="437"/>
      <c r="AA2554" s="437">
        <v>0</v>
      </c>
      <c r="AB2554" s="437">
        <v>0</v>
      </c>
      <c r="AC2554" s="440">
        <f t="shared" si="1138"/>
        <v>0</v>
      </c>
      <c r="AD2554" s="437">
        <f t="shared" si="1136"/>
        <v>0</v>
      </c>
      <c r="AE2554" s="438">
        <v>0</v>
      </c>
      <c r="AF2554" s="437">
        <f t="shared" si="1132"/>
        <v>96</v>
      </c>
      <c r="AG2554" s="437">
        <f t="shared" si="1133"/>
        <v>96</v>
      </c>
      <c r="AH2554" s="437">
        <f>SUM(T2554,AA2554)</f>
        <v>143</v>
      </c>
      <c r="AI2554" s="437">
        <f>U2554+AB2554</f>
        <v>112</v>
      </c>
      <c r="AJ2554" s="440">
        <f t="shared" si="1130"/>
        <v>78.32167832167832</v>
      </c>
      <c r="AK2554" s="437">
        <f t="shared" si="1131"/>
        <v>31</v>
      </c>
      <c r="AL2554" s="438">
        <f t="shared" si="1135"/>
        <v>9.32</v>
      </c>
    </row>
    <row r="2555" spans="3:38" ht="20.25" x14ac:dyDescent="0.3">
      <c r="C2555" s="437">
        <v>30</v>
      </c>
      <c r="D2555" s="437" t="s">
        <v>45</v>
      </c>
      <c r="E2555" s="437">
        <v>18</v>
      </c>
      <c r="F2555" s="437">
        <v>18</v>
      </c>
      <c r="G2555" s="437">
        <v>260</v>
      </c>
      <c r="H2555" s="437">
        <v>260</v>
      </c>
      <c r="I2555" s="437">
        <v>260</v>
      </c>
      <c r="J2555" s="437">
        <v>260</v>
      </c>
      <c r="K2555" s="437">
        <v>260</v>
      </c>
      <c r="L2555" s="437">
        <v>51</v>
      </c>
      <c r="M2555" s="437">
        <v>51</v>
      </c>
      <c r="N2555" s="437">
        <v>51</v>
      </c>
      <c r="O2555" s="437">
        <v>222</v>
      </c>
      <c r="P2555" s="437">
        <v>170</v>
      </c>
      <c r="Q2555" s="438">
        <v>19.649000000000001</v>
      </c>
      <c r="R2555" s="437">
        <v>8274</v>
      </c>
      <c r="S2555" s="437">
        <v>3219</v>
      </c>
      <c r="T2555" s="437">
        <v>191</v>
      </c>
      <c r="U2555" s="437">
        <v>89</v>
      </c>
      <c r="V2555" s="440">
        <f t="shared" si="1125"/>
        <v>46.596858638743456</v>
      </c>
      <c r="W2555" s="437">
        <f t="shared" si="1137"/>
        <v>102</v>
      </c>
      <c r="X2555" s="438">
        <v>19.649999999999999</v>
      </c>
      <c r="Y2555" s="437">
        <v>0</v>
      </c>
      <c r="Z2555" s="437"/>
      <c r="AA2555" s="437">
        <v>177</v>
      </c>
      <c r="AB2555" s="437">
        <v>118</v>
      </c>
      <c r="AC2555" s="440">
        <f t="shared" si="1138"/>
        <v>66.666666666666657</v>
      </c>
      <c r="AD2555" s="437">
        <f t="shared" si="1136"/>
        <v>59</v>
      </c>
      <c r="AE2555" s="438">
        <v>8.8840000000000003</v>
      </c>
      <c r="AF2555" s="437">
        <f t="shared" si="1132"/>
        <v>8274</v>
      </c>
      <c r="AG2555" s="437">
        <f t="shared" si="1133"/>
        <v>3219</v>
      </c>
      <c r="AH2555" s="437">
        <f>SUM(T2555,AA2555)</f>
        <v>368</v>
      </c>
      <c r="AI2555" s="437">
        <f t="shared" ref="AI2555" si="1139">U2555+AB2555</f>
        <v>207</v>
      </c>
      <c r="AJ2555" s="440">
        <f t="shared" si="1130"/>
        <v>56.25</v>
      </c>
      <c r="AK2555" s="437">
        <f t="shared" si="1131"/>
        <v>161</v>
      </c>
      <c r="AL2555" s="438">
        <f t="shared" si="1135"/>
        <v>28.533999999999999</v>
      </c>
    </row>
    <row r="2556" spans="3:38" ht="20.25" x14ac:dyDescent="0.3">
      <c r="C2556" s="441"/>
      <c r="D2556" s="441" t="s">
        <v>46</v>
      </c>
      <c r="E2556" s="441">
        <f t="shared" ref="E2556:F2556" si="1140">SUM(E2526:E2555)</f>
        <v>340</v>
      </c>
      <c r="F2556" s="441">
        <f t="shared" si="1140"/>
        <v>336</v>
      </c>
      <c r="G2556" s="441">
        <f>SUM(G2526:G2555)</f>
        <v>6211</v>
      </c>
      <c r="H2556" s="441">
        <f t="shared" ref="H2556" si="1141">SUM(H2526:H2555)</f>
        <v>4125</v>
      </c>
      <c r="I2556" s="441">
        <f>SUM(I2526:I2555)</f>
        <v>6212</v>
      </c>
      <c r="J2556" s="441">
        <f t="shared" ref="J2556:P2556" si="1142">SUM(J2526:J2555)</f>
        <v>6139</v>
      </c>
      <c r="K2556" s="441">
        <f t="shared" si="1142"/>
        <v>4146</v>
      </c>
      <c r="L2556" s="441">
        <f t="shared" si="1142"/>
        <v>1211</v>
      </c>
      <c r="M2556" s="441">
        <f t="shared" si="1142"/>
        <v>1206</v>
      </c>
      <c r="N2556" s="441">
        <f t="shared" si="1142"/>
        <v>1058</v>
      </c>
      <c r="O2556" s="441">
        <f t="shared" si="1142"/>
        <v>1319</v>
      </c>
      <c r="P2556" s="441">
        <f t="shared" si="1142"/>
        <v>822</v>
      </c>
      <c r="Q2556" s="442">
        <f>SUM(Q2526:Q2555)</f>
        <v>73.355000000000004</v>
      </c>
      <c r="R2556" s="441">
        <f t="shared" ref="R2556:U2556" si="1143">SUM(R2526:R2555)</f>
        <v>117254</v>
      </c>
      <c r="S2556" s="441">
        <f t="shared" si="1143"/>
        <v>73928</v>
      </c>
      <c r="T2556" s="441">
        <f t="shared" si="1143"/>
        <v>6812</v>
      </c>
      <c r="U2556" s="441">
        <f t="shared" si="1143"/>
        <v>4469</v>
      </c>
      <c r="V2556" s="440">
        <f t="shared" si="1125"/>
        <v>65.604815032295946</v>
      </c>
      <c r="W2556" s="437">
        <f t="shared" si="1137"/>
        <v>2343</v>
      </c>
      <c r="X2556" s="442">
        <f t="shared" ref="X2556:AB2556" si="1144">SUM(X2526:X2555)</f>
        <v>454.80100000000004</v>
      </c>
      <c r="Y2556" s="441">
        <f t="shared" si="1144"/>
        <v>67</v>
      </c>
      <c r="Z2556" s="441">
        <f t="shared" si="1144"/>
        <v>0</v>
      </c>
      <c r="AA2556" s="441">
        <f t="shared" si="1144"/>
        <v>1232</v>
      </c>
      <c r="AB2556" s="441">
        <f t="shared" si="1144"/>
        <v>640</v>
      </c>
      <c r="AC2556" s="443">
        <f t="shared" si="1138"/>
        <v>51.94805194805194</v>
      </c>
      <c r="AD2556" s="437">
        <f t="shared" si="1136"/>
        <v>592</v>
      </c>
      <c r="AE2556" s="442">
        <f t="shared" ref="AE2556:AG2556" si="1145">SUM(AE2526:AE2555)</f>
        <v>52.872599999999998</v>
      </c>
      <c r="AF2556" s="441">
        <f t="shared" si="1145"/>
        <v>117222</v>
      </c>
      <c r="AG2556" s="441">
        <f t="shared" si="1145"/>
        <v>73928</v>
      </c>
      <c r="AH2556" s="441">
        <f>SUM(AH2526:AH2555)</f>
        <v>8044</v>
      </c>
      <c r="AI2556" s="441">
        <f>SUM(AI2526:AI2555)</f>
        <v>5109</v>
      </c>
      <c r="AJ2556" s="443">
        <f t="shared" si="1130"/>
        <v>63.513177523620087</v>
      </c>
      <c r="AK2556" s="441">
        <f>SUM(AK2526:AK2555)</f>
        <v>2935</v>
      </c>
      <c r="AL2556" s="442">
        <f>SUM(AL2526:AL2555)</f>
        <v>492.34359999999981</v>
      </c>
    </row>
    <row r="2557" spans="3:38" ht="12.75" x14ac:dyDescent="0.2"/>
    <row r="2558" spans="3:38" ht="12.75" x14ac:dyDescent="0.2"/>
    <row r="2559" spans="3:38" ht="12.75" x14ac:dyDescent="0.2"/>
    <row r="2560" spans="3:38" ht="12.75" x14ac:dyDescent="0.2"/>
    <row r="2561" spans="3:43" ht="12.75" x14ac:dyDescent="0.2"/>
    <row r="2562" spans="3:43" ht="20.25" x14ac:dyDescent="0.2">
      <c r="C2562" s="782" t="s">
        <v>369</v>
      </c>
      <c r="D2562" s="783"/>
      <c r="E2562" s="783"/>
      <c r="F2562" s="783"/>
      <c r="G2562" s="783"/>
      <c r="H2562" s="783"/>
      <c r="I2562" s="783"/>
      <c r="J2562" s="783"/>
      <c r="K2562" s="783"/>
      <c r="L2562" s="783"/>
      <c r="M2562" s="783"/>
      <c r="N2562" s="783"/>
      <c r="O2562" s="783"/>
      <c r="P2562" s="783"/>
      <c r="Q2562" s="783"/>
      <c r="R2562" s="783"/>
      <c r="S2562" s="783"/>
      <c r="T2562" s="783"/>
      <c r="U2562" s="783"/>
      <c r="V2562" s="783"/>
      <c r="W2562" s="783"/>
      <c r="X2562" s="784"/>
      <c r="Y2562" s="785" t="s">
        <v>370</v>
      </c>
      <c r="Z2562" s="785"/>
      <c r="AA2562" s="785"/>
      <c r="AB2562" s="785"/>
      <c r="AC2562" s="785"/>
      <c r="AD2562" s="785"/>
      <c r="AE2562" s="785"/>
      <c r="AF2562" s="785"/>
      <c r="AG2562" s="785"/>
      <c r="AH2562" s="785"/>
      <c r="AI2562" s="785"/>
      <c r="AJ2562" s="785"/>
      <c r="AK2562" s="785"/>
      <c r="AL2562" s="785"/>
    </row>
    <row r="2563" spans="3:43" ht="20.25" x14ac:dyDescent="0.3">
      <c r="C2563" s="786" t="s">
        <v>2</v>
      </c>
      <c r="D2563" s="786" t="s">
        <v>3</v>
      </c>
      <c r="E2563" s="789" t="s">
        <v>4</v>
      </c>
      <c r="F2563" s="790"/>
      <c r="G2563" s="790"/>
      <c r="H2563" s="790"/>
      <c r="I2563" s="790"/>
      <c r="J2563" s="790"/>
      <c r="K2563" s="790"/>
      <c r="L2563" s="790"/>
      <c r="M2563" s="790"/>
      <c r="N2563" s="790"/>
      <c r="O2563" s="790"/>
      <c r="P2563" s="790"/>
      <c r="Q2563" s="791"/>
      <c r="R2563" s="789" t="s">
        <v>4</v>
      </c>
      <c r="S2563" s="790"/>
      <c r="T2563" s="790"/>
      <c r="U2563" s="790"/>
      <c r="V2563" s="790"/>
      <c r="W2563" s="790"/>
      <c r="X2563" s="791"/>
      <c r="Y2563" s="789" t="s">
        <v>9</v>
      </c>
      <c r="Z2563" s="790"/>
      <c r="AA2563" s="790"/>
      <c r="AB2563" s="790"/>
      <c r="AC2563" s="790"/>
      <c r="AD2563" s="790"/>
      <c r="AE2563" s="791"/>
      <c r="AF2563" s="789" t="s">
        <v>119</v>
      </c>
      <c r="AG2563" s="790"/>
      <c r="AH2563" s="790"/>
      <c r="AI2563" s="790"/>
      <c r="AJ2563" s="790"/>
      <c r="AK2563" s="790"/>
      <c r="AL2563" s="791"/>
    </row>
    <row r="2564" spans="3:43" ht="20.25" x14ac:dyDescent="0.3">
      <c r="C2564" s="787"/>
      <c r="D2564" s="787"/>
      <c r="E2564" s="789" t="s">
        <v>5</v>
      </c>
      <c r="F2564" s="790"/>
      <c r="G2564" s="790"/>
      <c r="H2564" s="790"/>
      <c r="I2564" s="790"/>
      <c r="J2564" s="790"/>
      <c r="K2564" s="790"/>
      <c r="L2564" s="790"/>
      <c r="M2564" s="790"/>
      <c r="N2564" s="790"/>
      <c r="O2564" s="790"/>
      <c r="P2564" s="790"/>
      <c r="Q2564" s="791"/>
      <c r="R2564" s="789" t="s">
        <v>64</v>
      </c>
      <c r="S2564" s="790"/>
      <c r="T2564" s="790"/>
      <c r="U2564" s="790"/>
      <c r="V2564" s="790"/>
      <c r="W2564" s="790"/>
      <c r="X2564" s="791"/>
      <c r="Y2564" s="789" t="s">
        <v>64</v>
      </c>
      <c r="Z2564" s="790"/>
      <c r="AA2564" s="790"/>
      <c r="AB2564" s="790"/>
      <c r="AC2564" s="790"/>
      <c r="AD2564" s="790"/>
      <c r="AE2564" s="791"/>
      <c r="AF2564" s="789" t="s">
        <v>64</v>
      </c>
      <c r="AG2564" s="790"/>
      <c r="AH2564" s="790"/>
      <c r="AI2564" s="790"/>
      <c r="AJ2564" s="790"/>
      <c r="AK2564" s="790"/>
      <c r="AL2564" s="791"/>
    </row>
    <row r="2565" spans="3:43" ht="20.25" x14ac:dyDescent="0.2">
      <c r="C2565" s="787"/>
      <c r="D2565" s="787"/>
      <c r="E2565" s="779" t="s">
        <v>15</v>
      </c>
      <c r="F2565" s="781"/>
      <c r="G2565" s="779" t="s">
        <v>256</v>
      </c>
      <c r="H2565" s="781"/>
      <c r="I2565" s="779" t="s">
        <v>257</v>
      </c>
      <c r="J2565" s="780"/>
      <c r="K2565" s="781"/>
      <c r="L2565" s="779" t="s">
        <v>258</v>
      </c>
      <c r="M2565" s="780"/>
      <c r="N2565" s="781"/>
      <c r="O2565" s="792" t="s">
        <v>158</v>
      </c>
      <c r="P2565" s="793"/>
      <c r="Q2565" s="794"/>
      <c r="R2565" s="779" t="s">
        <v>7</v>
      </c>
      <c r="S2565" s="781"/>
      <c r="T2565" s="779" t="s">
        <v>8</v>
      </c>
      <c r="U2565" s="780"/>
      <c r="V2565" s="780"/>
      <c r="W2565" s="780"/>
      <c r="X2565" s="781"/>
      <c r="Y2565" s="779" t="s">
        <v>7</v>
      </c>
      <c r="Z2565" s="781"/>
      <c r="AA2565" s="779" t="s">
        <v>8</v>
      </c>
      <c r="AB2565" s="780"/>
      <c r="AC2565" s="780"/>
      <c r="AD2565" s="780"/>
      <c r="AE2565" s="781"/>
      <c r="AF2565" s="779" t="s">
        <v>7</v>
      </c>
      <c r="AG2565" s="781"/>
      <c r="AH2565" s="779" t="s">
        <v>8</v>
      </c>
      <c r="AI2565" s="780"/>
      <c r="AJ2565" s="780"/>
      <c r="AK2565" s="780"/>
      <c r="AL2565" s="781"/>
    </row>
    <row r="2566" spans="3:43" ht="20.25" x14ac:dyDescent="0.2">
      <c r="C2566" s="787"/>
      <c r="D2566" s="787"/>
      <c r="E2566" s="779" t="s">
        <v>55</v>
      </c>
      <c r="F2566" s="781"/>
      <c r="G2566" s="779" t="s">
        <v>56</v>
      </c>
      <c r="H2566" s="781"/>
      <c r="I2566" s="779" t="s">
        <v>61</v>
      </c>
      <c r="J2566" s="780"/>
      <c r="K2566" s="781"/>
      <c r="L2566" s="779" t="s">
        <v>62</v>
      </c>
      <c r="M2566" s="780"/>
      <c r="N2566" s="781"/>
      <c r="O2566" s="795"/>
      <c r="P2566" s="796"/>
      <c r="Q2566" s="797"/>
      <c r="R2566" s="779" t="s">
        <v>65</v>
      </c>
      <c r="S2566" s="781"/>
      <c r="T2566" s="779" t="s">
        <v>69</v>
      </c>
      <c r="U2566" s="780"/>
      <c r="V2566" s="780"/>
      <c r="W2566" s="780"/>
      <c r="X2566" s="781"/>
      <c r="Y2566" s="779" t="s">
        <v>70</v>
      </c>
      <c r="Z2566" s="781"/>
      <c r="AA2566" s="779" t="s">
        <v>69</v>
      </c>
      <c r="AB2566" s="780"/>
      <c r="AC2566" s="780"/>
      <c r="AD2566" s="780"/>
      <c r="AE2566" s="781"/>
      <c r="AF2566" s="779" t="s">
        <v>70</v>
      </c>
      <c r="AG2566" s="781"/>
      <c r="AH2566" s="779" t="s">
        <v>69</v>
      </c>
      <c r="AI2566" s="780"/>
      <c r="AJ2566" s="780"/>
      <c r="AK2566" s="780"/>
      <c r="AL2566" s="781"/>
    </row>
    <row r="2567" spans="3:43" ht="101.25" x14ac:dyDescent="0.2">
      <c r="C2567" s="788"/>
      <c r="D2567" s="788"/>
      <c r="E2567" s="469" t="s">
        <v>75</v>
      </c>
      <c r="F2567" s="469" t="s">
        <v>76</v>
      </c>
      <c r="G2567" s="469" t="s">
        <v>57</v>
      </c>
      <c r="H2567" s="469" t="s">
        <v>77</v>
      </c>
      <c r="I2567" s="469" t="s">
        <v>58</v>
      </c>
      <c r="J2567" s="469" t="s">
        <v>59</v>
      </c>
      <c r="K2567" s="469" t="s">
        <v>60</v>
      </c>
      <c r="L2567" s="469" t="s">
        <v>58</v>
      </c>
      <c r="M2567" s="469" t="s">
        <v>59</v>
      </c>
      <c r="N2567" s="469" t="s">
        <v>63</v>
      </c>
      <c r="O2567" s="469" t="s">
        <v>170</v>
      </c>
      <c r="P2567" s="469" t="s">
        <v>171</v>
      </c>
      <c r="Q2567" s="469" t="s">
        <v>161</v>
      </c>
      <c r="R2567" s="469" t="s">
        <v>59</v>
      </c>
      <c r="S2567" s="469" t="s">
        <v>66</v>
      </c>
      <c r="T2567" s="469" t="s">
        <v>67</v>
      </c>
      <c r="U2567" s="469" t="s">
        <v>68</v>
      </c>
      <c r="V2567" s="469" t="s">
        <v>71</v>
      </c>
      <c r="W2567" s="469" t="s">
        <v>72</v>
      </c>
      <c r="X2567" s="469" t="s">
        <v>162</v>
      </c>
      <c r="Y2567" s="469" t="s">
        <v>59</v>
      </c>
      <c r="Z2567" s="469" t="s">
        <v>63</v>
      </c>
      <c r="AA2567" s="469" t="s">
        <v>67</v>
      </c>
      <c r="AB2567" s="469" t="s">
        <v>68</v>
      </c>
      <c r="AC2567" s="469" t="s">
        <v>71</v>
      </c>
      <c r="AD2567" s="469" t="s">
        <v>72</v>
      </c>
      <c r="AE2567" s="469" t="s">
        <v>221</v>
      </c>
      <c r="AF2567" s="469" t="s">
        <v>59</v>
      </c>
      <c r="AG2567" s="469" t="s">
        <v>63</v>
      </c>
      <c r="AH2567" s="469" t="s">
        <v>67</v>
      </c>
      <c r="AI2567" s="469" t="s">
        <v>68</v>
      </c>
      <c r="AJ2567" s="469" t="s">
        <v>71</v>
      </c>
      <c r="AK2567" s="469" t="s">
        <v>72</v>
      </c>
      <c r="AL2567" s="469" t="s">
        <v>172</v>
      </c>
    </row>
    <row r="2568" spans="3:43" ht="20.25" x14ac:dyDescent="0.3">
      <c r="C2568" s="436">
        <v>1</v>
      </c>
      <c r="D2568" s="436">
        <v>2</v>
      </c>
      <c r="E2568" s="436">
        <v>3</v>
      </c>
      <c r="F2568" s="436">
        <v>4</v>
      </c>
      <c r="G2568" s="436">
        <v>5</v>
      </c>
      <c r="H2568" s="436">
        <v>6</v>
      </c>
      <c r="I2568" s="436">
        <v>7</v>
      </c>
      <c r="J2568" s="436">
        <v>8</v>
      </c>
      <c r="K2568" s="436">
        <v>9</v>
      </c>
      <c r="L2568" s="436">
        <v>10</v>
      </c>
      <c r="M2568" s="436">
        <v>11</v>
      </c>
      <c r="N2568" s="436">
        <v>12</v>
      </c>
      <c r="O2568" s="436">
        <v>13</v>
      </c>
      <c r="P2568" s="436">
        <v>14</v>
      </c>
      <c r="Q2568" s="436">
        <v>15</v>
      </c>
      <c r="R2568" s="436">
        <v>16</v>
      </c>
      <c r="S2568" s="436">
        <v>17</v>
      </c>
      <c r="T2568" s="436">
        <v>18</v>
      </c>
      <c r="U2568" s="436">
        <v>19</v>
      </c>
      <c r="V2568" s="436">
        <v>20</v>
      </c>
      <c r="W2568" s="436">
        <v>21</v>
      </c>
      <c r="X2568" s="436">
        <v>22</v>
      </c>
      <c r="Y2568" s="436">
        <v>23</v>
      </c>
      <c r="Z2568" s="436">
        <v>24</v>
      </c>
      <c r="AA2568" s="436">
        <v>25</v>
      </c>
      <c r="AB2568" s="436">
        <v>26</v>
      </c>
      <c r="AC2568" s="436">
        <v>27</v>
      </c>
      <c r="AD2568" s="436">
        <v>28</v>
      </c>
      <c r="AE2568" s="436">
        <v>29</v>
      </c>
      <c r="AF2568" s="436">
        <v>30</v>
      </c>
      <c r="AG2568" s="436">
        <v>31</v>
      </c>
      <c r="AH2568" s="436">
        <v>32</v>
      </c>
      <c r="AI2568" s="436">
        <v>33</v>
      </c>
      <c r="AJ2568" s="436">
        <v>34</v>
      </c>
      <c r="AK2568" s="436">
        <v>35</v>
      </c>
      <c r="AL2568" s="436">
        <v>36</v>
      </c>
    </row>
    <row r="2569" spans="3:43" ht="20.25" x14ac:dyDescent="0.3">
      <c r="C2569" s="437">
        <v>1</v>
      </c>
      <c r="D2569" s="437" t="s">
        <v>16</v>
      </c>
      <c r="E2569" s="437">
        <v>9</v>
      </c>
      <c r="F2569" s="437">
        <v>9</v>
      </c>
      <c r="G2569" s="437">
        <v>209</v>
      </c>
      <c r="H2569" s="437">
        <v>209</v>
      </c>
      <c r="I2569" s="437">
        <v>209</v>
      </c>
      <c r="J2569" s="437">
        <v>209</v>
      </c>
      <c r="K2569" s="437">
        <v>209</v>
      </c>
      <c r="L2569" s="437">
        <v>24</v>
      </c>
      <c r="M2569" s="437">
        <v>24</v>
      </c>
      <c r="N2569" s="437">
        <v>24</v>
      </c>
      <c r="O2569" s="437">
        <v>3</v>
      </c>
      <c r="P2569" s="437">
        <v>3</v>
      </c>
      <c r="Q2569" s="438"/>
      <c r="R2569" s="439">
        <v>213</v>
      </c>
      <c r="S2569" s="437">
        <v>213</v>
      </c>
      <c r="T2569" s="437">
        <v>258</v>
      </c>
      <c r="U2569" s="437">
        <v>198</v>
      </c>
      <c r="V2569" s="440">
        <f t="shared" ref="V2569:V2599" si="1146">IF(U2569&lt;&gt;0,(U2569/T2569*100),0)</f>
        <v>76.744186046511629</v>
      </c>
      <c r="W2569" s="437">
        <f t="shared" ref="W2569:W2580" si="1147">T2569-U2569</f>
        <v>60</v>
      </c>
      <c r="X2569" s="438">
        <v>27.44</v>
      </c>
      <c r="Y2569" s="437"/>
      <c r="Z2569" s="437"/>
      <c r="AA2569" s="437"/>
      <c r="AB2569" s="437"/>
      <c r="AC2569" s="440">
        <f t="shared" ref="AC2569:AC2587" si="1148">IF(AB2569&lt;&gt;0,(AB2569/AA2569*100),0)</f>
        <v>0</v>
      </c>
      <c r="AD2569" s="437">
        <f t="shared" ref="AD2569:AD2599" si="1149">AA2569-AB2569</f>
        <v>0</v>
      </c>
      <c r="AE2569" s="438"/>
      <c r="AF2569" s="437">
        <f>SUM(R2569,Y2569)</f>
        <v>213</v>
      </c>
      <c r="AG2569" s="437">
        <f>SUM(S2569,Z2569)</f>
        <v>213</v>
      </c>
      <c r="AH2569" s="437">
        <f t="shared" ref="AH2569:AH2595" si="1150">SUM(T2569,AA2569)</f>
        <v>258</v>
      </c>
      <c r="AI2569" s="437">
        <f>U2569+AB2569</f>
        <v>198</v>
      </c>
      <c r="AJ2569" s="440">
        <f t="shared" ref="AJ2569:AJ2599" si="1151">IF(AI2569&lt;&gt;0,(AI2569/AH2569*100),0)</f>
        <v>76.744186046511629</v>
      </c>
      <c r="AK2569" s="437">
        <f t="shared" ref="AK2569:AK2598" si="1152">AH2569-AI2569</f>
        <v>60</v>
      </c>
      <c r="AL2569" s="438">
        <f>X2569+AE2569</f>
        <v>27.44</v>
      </c>
      <c r="AM2569" s="491"/>
      <c r="AN2569" s="491"/>
      <c r="AO2569" s="491"/>
      <c r="AP2569" s="491"/>
      <c r="AQ2569" s="491"/>
    </row>
    <row r="2570" spans="3:43" ht="20.25" x14ac:dyDescent="0.3">
      <c r="C2570" s="437">
        <v>2</v>
      </c>
      <c r="D2570" s="437" t="s">
        <v>190</v>
      </c>
      <c r="E2570" s="437">
        <v>15</v>
      </c>
      <c r="F2570" s="437">
        <v>15</v>
      </c>
      <c r="G2570" s="437">
        <v>284</v>
      </c>
      <c r="H2570" s="437">
        <v>124</v>
      </c>
      <c r="I2570" s="437">
        <v>284</v>
      </c>
      <c r="J2570" s="437">
        <v>284</v>
      </c>
      <c r="K2570" s="437">
        <v>181</v>
      </c>
      <c r="L2570" s="437">
        <v>14</v>
      </c>
      <c r="M2570" s="437">
        <v>14</v>
      </c>
      <c r="N2570" s="437">
        <v>9</v>
      </c>
      <c r="O2570" s="437">
        <v>66</v>
      </c>
      <c r="P2570" s="437">
        <v>41</v>
      </c>
      <c r="Q2570" s="438">
        <v>9.4629999999999992</v>
      </c>
      <c r="R2570" s="437">
        <v>13941</v>
      </c>
      <c r="S2570" s="437">
        <v>9318</v>
      </c>
      <c r="T2570" s="437">
        <v>395</v>
      </c>
      <c r="U2570" s="437">
        <v>188</v>
      </c>
      <c r="V2570" s="440">
        <f t="shared" si="1146"/>
        <v>47.594936708860757</v>
      </c>
      <c r="W2570" s="437">
        <f t="shared" si="1147"/>
        <v>207</v>
      </c>
      <c r="X2570" s="438">
        <v>24.265000000000001</v>
      </c>
      <c r="Y2570" s="437"/>
      <c r="Z2570" s="437"/>
      <c r="AA2570" s="437"/>
      <c r="AB2570" s="437"/>
      <c r="AC2570" s="440">
        <f t="shared" si="1148"/>
        <v>0</v>
      </c>
      <c r="AD2570" s="437">
        <f t="shared" si="1149"/>
        <v>0</v>
      </c>
      <c r="AE2570" s="438"/>
      <c r="AF2570" s="437">
        <f t="shared" ref="AF2570:AF2588" si="1153">SUM(R2570,Y2570)</f>
        <v>13941</v>
      </c>
      <c r="AG2570" s="437">
        <f t="shared" ref="AG2570:AG2598" si="1154">SUM(S2570,Z2570)</f>
        <v>9318</v>
      </c>
      <c r="AH2570" s="437">
        <f t="shared" si="1150"/>
        <v>395</v>
      </c>
      <c r="AI2570" s="437">
        <f t="shared" ref="AI2570:AI2596" si="1155">U2570+AB2570</f>
        <v>188</v>
      </c>
      <c r="AJ2570" s="440">
        <f t="shared" si="1151"/>
        <v>47.594936708860757</v>
      </c>
      <c r="AK2570" s="437">
        <f t="shared" si="1152"/>
        <v>207</v>
      </c>
      <c r="AL2570" s="438">
        <f t="shared" ref="AL2570:AL2598" si="1156">X2570+AE2570</f>
        <v>24.265000000000001</v>
      </c>
    </row>
    <row r="2571" spans="3:43" ht="20.25" x14ac:dyDescent="0.3">
      <c r="C2571" s="437">
        <v>3</v>
      </c>
      <c r="D2571" s="437" t="s">
        <v>18</v>
      </c>
      <c r="E2571" s="437">
        <v>13</v>
      </c>
      <c r="F2571" s="437">
        <v>13</v>
      </c>
      <c r="G2571" s="437">
        <v>289</v>
      </c>
      <c r="H2571" s="437">
        <v>132</v>
      </c>
      <c r="I2571" s="437">
        <v>289</v>
      </c>
      <c r="J2571" s="437">
        <v>289</v>
      </c>
      <c r="K2571" s="437">
        <v>198</v>
      </c>
      <c r="L2571" s="437">
        <v>60</v>
      </c>
      <c r="M2571" s="437">
        <v>60</v>
      </c>
      <c r="N2571" s="437">
        <v>29</v>
      </c>
      <c r="O2571" s="437">
        <v>11</v>
      </c>
      <c r="P2571" s="437">
        <v>0</v>
      </c>
      <c r="Q2571" s="438">
        <v>0</v>
      </c>
      <c r="R2571" s="437">
        <v>15422</v>
      </c>
      <c r="S2571" s="437">
        <v>4119</v>
      </c>
      <c r="T2571" s="437">
        <v>473</v>
      </c>
      <c r="U2571" s="437">
        <v>358</v>
      </c>
      <c r="V2571" s="440">
        <f t="shared" si="1146"/>
        <v>75.687103594080341</v>
      </c>
      <c r="W2571" s="437">
        <f t="shared" si="1147"/>
        <v>115</v>
      </c>
      <c r="X2571" s="438">
        <v>29.4</v>
      </c>
      <c r="Y2571" s="437">
        <v>0</v>
      </c>
      <c r="Z2571" s="437">
        <v>0</v>
      </c>
      <c r="AA2571" s="437">
        <v>25</v>
      </c>
      <c r="AB2571" s="437">
        <v>14</v>
      </c>
      <c r="AC2571" s="440">
        <f t="shared" si="1148"/>
        <v>56.000000000000007</v>
      </c>
      <c r="AD2571" s="437">
        <f t="shared" si="1149"/>
        <v>11</v>
      </c>
      <c r="AE2571" s="438">
        <v>0.39</v>
      </c>
      <c r="AF2571" s="437">
        <f t="shared" si="1153"/>
        <v>15422</v>
      </c>
      <c r="AG2571" s="437">
        <f t="shared" si="1154"/>
        <v>4119</v>
      </c>
      <c r="AH2571" s="437">
        <f t="shared" si="1150"/>
        <v>498</v>
      </c>
      <c r="AI2571" s="437">
        <f t="shared" si="1155"/>
        <v>372</v>
      </c>
      <c r="AJ2571" s="440">
        <f t="shared" si="1151"/>
        <v>74.698795180722882</v>
      </c>
      <c r="AK2571" s="437">
        <f t="shared" si="1152"/>
        <v>126</v>
      </c>
      <c r="AL2571" s="438">
        <f t="shared" si="1156"/>
        <v>29.79</v>
      </c>
    </row>
    <row r="2572" spans="3:43" ht="20.25" x14ac:dyDescent="0.3">
      <c r="C2572" s="437">
        <v>4</v>
      </c>
      <c r="D2572" s="437" t="s">
        <v>19</v>
      </c>
      <c r="E2572" s="437">
        <v>13</v>
      </c>
      <c r="F2572" s="437">
        <v>13</v>
      </c>
      <c r="G2572" s="437">
        <v>246</v>
      </c>
      <c r="H2572" s="437">
        <v>246</v>
      </c>
      <c r="I2572" s="437">
        <v>246</v>
      </c>
      <c r="J2572" s="437">
        <v>208</v>
      </c>
      <c r="K2572" s="437">
        <v>230</v>
      </c>
      <c r="L2572" s="437">
        <v>12</v>
      </c>
      <c r="M2572" s="437">
        <v>12</v>
      </c>
      <c r="N2572" s="437">
        <v>12</v>
      </c>
      <c r="O2572" s="437">
        <v>21</v>
      </c>
      <c r="P2572" s="437">
        <v>15</v>
      </c>
      <c r="Q2572" s="438"/>
      <c r="R2572" s="437">
        <v>500</v>
      </c>
      <c r="S2572" s="437">
        <v>500</v>
      </c>
      <c r="T2572" s="437">
        <v>452</v>
      </c>
      <c r="U2572" s="437">
        <v>367</v>
      </c>
      <c r="V2572" s="440">
        <f t="shared" si="1146"/>
        <v>81.194690265486727</v>
      </c>
      <c r="W2572" s="437">
        <f t="shared" si="1147"/>
        <v>85</v>
      </c>
      <c r="X2572" s="438">
        <v>32.994</v>
      </c>
      <c r="Y2572" s="437"/>
      <c r="Z2572" s="437"/>
      <c r="AA2572" s="437"/>
      <c r="AB2572" s="437"/>
      <c r="AC2572" s="440">
        <f t="shared" si="1148"/>
        <v>0</v>
      </c>
      <c r="AD2572" s="437">
        <f t="shared" si="1149"/>
        <v>0</v>
      </c>
      <c r="AE2572" s="438"/>
      <c r="AF2572" s="437">
        <f t="shared" si="1153"/>
        <v>500</v>
      </c>
      <c r="AG2572" s="437">
        <f t="shared" si="1154"/>
        <v>500</v>
      </c>
      <c r="AH2572" s="437">
        <f t="shared" si="1150"/>
        <v>452</v>
      </c>
      <c r="AI2572" s="437">
        <f t="shared" si="1155"/>
        <v>367</v>
      </c>
      <c r="AJ2572" s="440">
        <f t="shared" si="1151"/>
        <v>81.194690265486727</v>
      </c>
      <c r="AK2572" s="437">
        <f t="shared" si="1152"/>
        <v>85</v>
      </c>
      <c r="AL2572" s="438">
        <f t="shared" si="1156"/>
        <v>32.994</v>
      </c>
    </row>
    <row r="2573" spans="3:43" ht="20.25" x14ac:dyDescent="0.3">
      <c r="C2573" s="437">
        <v>5</v>
      </c>
      <c r="D2573" s="437" t="s">
        <v>20</v>
      </c>
      <c r="E2573" s="437">
        <v>8</v>
      </c>
      <c r="F2573" s="437">
        <v>8</v>
      </c>
      <c r="G2573" s="437">
        <v>193</v>
      </c>
      <c r="H2573" s="437">
        <v>93</v>
      </c>
      <c r="I2573" s="437">
        <v>193</v>
      </c>
      <c r="J2573" s="437">
        <v>193</v>
      </c>
      <c r="K2573" s="437">
        <v>193</v>
      </c>
      <c r="L2573" s="437">
        <v>70</v>
      </c>
      <c r="M2573" s="437">
        <v>70</v>
      </c>
      <c r="N2573" s="437">
        <v>70</v>
      </c>
      <c r="O2573" s="437">
        <v>7</v>
      </c>
      <c r="P2573" s="437">
        <v>7</v>
      </c>
      <c r="Q2573" s="438">
        <v>0.1</v>
      </c>
      <c r="R2573" s="437">
        <v>0</v>
      </c>
      <c r="S2573" s="437">
        <v>0</v>
      </c>
      <c r="T2573" s="437">
        <v>326</v>
      </c>
      <c r="U2573" s="437">
        <v>212</v>
      </c>
      <c r="V2573" s="440">
        <f t="shared" si="1146"/>
        <v>65.030674846625772</v>
      </c>
      <c r="W2573" s="437">
        <f t="shared" si="1147"/>
        <v>114</v>
      </c>
      <c r="X2573" s="438">
        <v>23.6</v>
      </c>
      <c r="Y2573" s="437"/>
      <c r="Z2573" s="437"/>
      <c r="AA2573" s="437">
        <v>0</v>
      </c>
      <c r="AB2573" s="437">
        <v>0</v>
      </c>
      <c r="AC2573" s="440">
        <f t="shared" si="1148"/>
        <v>0</v>
      </c>
      <c r="AD2573" s="437">
        <f t="shared" si="1149"/>
        <v>0</v>
      </c>
      <c r="AE2573" s="438"/>
      <c r="AF2573" s="437">
        <f t="shared" si="1153"/>
        <v>0</v>
      </c>
      <c r="AG2573" s="437">
        <f t="shared" si="1154"/>
        <v>0</v>
      </c>
      <c r="AH2573" s="437">
        <f t="shared" si="1150"/>
        <v>326</v>
      </c>
      <c r="AI2573" s="437">
        <f t="shared" si="1155"/>
        <v>212</v>
      </c>
      <c r="AJ2573" s="440">
        <f t="shared" si="1151"/>
        <v>65.030674846625772</v>
      </c>
      <c r="AK2573" s="437">
        <f t="shared" si="1152"/>
        <v>114</v>
      </c>
      <c r="AL2573" s="438">
        <v>8.27</v>
      </c>
    </row>
    <row r="2574" spans="3:43" ht="20.25" x14ac:dyDescent="0.3">
      <c r="C2574" s="437">
        <v>6</v>
      </c>
      <c r="D2574" s="437" t="s">
        <v>21</v>
      </c>
      <c r="E2574" s="437">
        <v>4</v>
      </c>
      <c r="F2574" s="437">
        <v>4</v>
      </c>
      <c r="G2574" s="437">
        <v>63</v>
      </c>
      <c r="H2574" s="437">
        <v>63</v>
      </c>
      <c r="I2574" s="437">
        <v>63</v>
      </c>
      <c r="J2574" s="437">
        <v>63</v>
      </c>
      <c r="K2574" s="437">
        <v>63</v>
      </c>
      <c r="L2574" s="437">
        <v>15</v>
      </c>
      <c r="M2574" s="437">
        <v>15</v>
      </c>
      <c r="N2574" s="437">
        <v>15</v>
      </c>
      <c r="O2574" s="437">
        <v>19</v>
      </c>
      <c r="P2574" s="437">
        <v>5</v>
      </c>
      <c r="Q2574" s="438">
        <v>5.99</v>
      </c>
      <c r="R2574" s="437">
        <v>45</v>
      </c>
      <c r="S2574" s="437">
        <v>45</v>
      </c>
      <c r="T2574" s="437">
        <v>0</v>
      </c>
      <c r="U2574" s="437">
        <v>0</v>
      </c>
      <c r="V2574" s="440">
        <f t="shared" si="1146"/>
        <v>0</v>
      </c>
      <c r="W2574" s="437">
        <f t="shared" si="1147"/>
        <v>0</v>
      </c>
      <c r="X2574" s="438"/>
      <c r="Y2574" s="437"/>
      <c r="Z2574" s="437"/>
      <c r="AA2574" s="437"/>
      <c r="AB2574" s="437"/>
      <c r="AC2574" s="440">
        <f t="shared" si="1148"/>
        <v>0</v>
      </c>
      <c r="AD2574" s="437">
        <f t="shared" si="1149"/>
        <v>0</v>
      </c>
      <c r="AE2574" s="438"/>
      <c r="AF2574" s="437">
        <f t="shared" si="1153"/>
        <v>45</v>
      </c>
      <c r="AG2574" s="437">
        <f t="shared" si="1154"/>
        <v>45</v>
      </c>
      <c r="AH2574" s="437">
        <f t="shared" si="1150"/>
        <v>0</v>
      </c>
      <c r="AI2574" s="437">
        <f t="shared" si="1155"/>
        <v>0</v>
      </c>
      <c r="AJ2574" s="440">
        <f t="shared" si="1151"/>
        <v>0</v>
      </c>
      <c r="AK2574" s="437">
        <f t="shared" si="1152"/>
        <v>0</v>
      </c>
      <c r="AL2574" s="438">
        <f t="shared" si="1156"/>
        <v>0</v>
      </c>
    </row>
    <row r="2575" spans="3:43" ht="20.25" x14ac:dyDescent="0.3">
      <c r="C2575" s="437">
        <v>7</v>
      </c>
      <c r="D2575" s="437" t="s">
        <v>22</v>
      </c>
      <c r="E2575" s="437">
        <v>15</v>
      </c>
      <c r="F2575" s="437">
        <v>15</v>
      </c>
      <c r="G2575" s="437">
        <v>342</v>
      </c>
      <c r="H2575" s="437">
        <v>342</v>
      </c>
      <c r="I2575" s="437">
        <v>342</v>
      </c>
      <c r="J2575" s="437">
        <v>341</v>
      </c>
      <c r="K2575" s="437">
        <v>0</v>
      </c>
      <c r="L2575" s="437">
        <v>14</v>
      </c>
      <c r="M2575" s="437">
        <v>14</v>
      </c>
      <c r="N2575" s="437">
        <v>0</v>
      </c>
      <c r="O2575" s="437">
        <v>83</v>
      </c>
      <c r="P2575" s="437">
        <v>56</v>
      </c>
      <c r="Q2575" s="438">
        <v>16.03</v>
      </c>
      <c r="R2575" s="437">
        <v>428</v>
      </c>
      <c r="S2575" s="437">
        <v>427</v>
      </c>
      <c r="T2575" s="437">
        <v>302</v>
      </c>
      <c r="U2575" s="437">
        <v>235</v>
      </c>
      <c r="V2575" s="440">
        <f t="shared" si="1146"/>
        <v>77.814569536423832</v>
      </c>
      <c r="W2575" s="437">
        <f t="shared" si="1147"/>
        <v>67</v>
      </c>
      <c r="X2575" s="438">
        <v>27.68</v>
      </c>
      <c r="Y2575" s="437"/>
      <c r="Z2575" s="437"/>
      <c r="AA2575" s="437"/>
      <c r="AB2575" s="437"/>
      <c r="AC2575" s="440">
        <f t="shared" si="1148"/>
        <v>0</v>
      </c>
      <c r="AD2575" s="437">
        <f t="shared" si="1149"/>
        <v>0</v>
      </c>
      <c r="AE2575" s="438"/>
      <c r="AF2575" s="437">
        <f t="shared" si="1153"/>
        <v>428</v>
      </c>
      <c r="AG2575" s="437">
        <f t="shared" si="1154"/>
        <v>427</v>
      </c>
      <c r="AH2575" s="437">
        <f t="shared" si="1150"/>
        <v>302</v>
      </c>
      <c r="AI2575" s="437">
        <f t="shared" si="1155"/>
        <v>235</v>
      </c>
      <c r="AJ2575" s="440">
        <f t="shared" si="1151"/>
        <v>77.814569536423832</v>
      </c>
      <c r="AK2575" s="437">
        <f t="shared" si="1152"/>
        <v>67</v>
      </c>
      <c r="AL2575" s="438">
        <f t="shared" si="1156"/>
        <v>27.68</v>
      </c>
    </row>
    <row r="2576" spans="3:43" ht="20.25" x14ac:dyDescent="0.3">
      <c r="C2576" s="437">
        <v>8</v>
      </c>
      <c r="D2576" s="437" t="s">
        <v>23</v>
      </c>
      <c r="E2576" s="437">
        <v>2</v>
      </c>
      <c r="F2576" s="437">
        <v>2</v>
      </c>
      <c r="G2576" s="437">
        <v>60</v>
      </c>
      <c r="H2576" s="437">
        <v>60</v>
      </c>
      <c r="I2576" s="437">
        <v>60</v>
      </c>
      <c r="J2576" s="437">
        <v>60</v>
      </c>
      <c r="K2576" s="437">
        <v>56</v>
      </c>
      <c r="L2576" s="437">
        <v>15</v>
      </c>
      <c r="M2576" s="437">
        <v>15</v>
      </c>
      <c r="N2576" s="437">
        <v>11</v>
      </c>
      <c r="O2576" s="437">
        <v>0</v>
      </c>
      <c r="P2576" s="437">
        <v>0</v>
      </c>
      <c r="Q2576" s="438">
        <v>0</v>
      </c>
      <c r="R2576" s="437">
        <v>2786</v>
      </c>
      <c r="S2576" s="437">
        <v>1610</v>
      </c>
      <c r="T2576" s="437">
        <v>91</v>
      </c>
      <c r="U2576" s="437">
        <v>86</v>
      </c>
      <c r="V2576" s="440">
        <f t="shared" si="1146"/>
        <v>94.505494505494497</v>
      </c>
      <c r="W2576" s="437">
        <f t="shared" si="1147"/>
        <v>5</v>
      </c>
      <c r="X2576" s="438">
        <v>9.77</v>
      </c>
      <c r="Y2576" s="437">
        <v>0</v>
      </c>
      <c r="Z2576" s="437">
        <v>0</v>
      </c>
      <c r="AA2576" s="437">
        <v>0</v>
      </c>
      <c r="AB2576" s="437">
        <v>0</v>
      </c>
      <c r="AC2576" s="440">
        <f t="shared" si="1148"/>
        <v>0</v>
      </c>
      <c r="AD2576" s="437">
        <f t="shared" si="1149"/>
        <v>0</v>
      </c>
      <c r="AE2576" s="438"/>
      <c r="AF2576" s="437">
        <f t="shared" si="1153"/>
        <v>2786</v>
      </c>
      <c r="AG2576" s="437">
        <f t="shared" si="1154"/>
        <v>1610</v>
      </c>
      <c r="AH2576" s="437">
        <f t="shared" si="1150"/>
        <v>91</v>
      </c>
      <c r="AI2576" s="437">
        <f t="shared" si="1155"/>
        <v>86</v>
      </c>
      <c r="AJ2576" s="440">
        <f t="shared" si="1151"/>
        <v>94.505494505494497</v>
      </c>
      <c r="AK2576" s="437">
        <f t="shared" si="1152"/>
        <v>5</v>
      </c>
      <c r="AL2576" s="438">
        <f t="shared" si="1156"/>
        <v>9.77</v>
      </c>
    </row>
    <row r="2577" spans="3:38" ht="20.25" x14ac:dyDescent="0.3">
      <c r="C2577" s="437">
        <v>9</v>
      </c>
      <c r="D2577" s="437" t="s">
        <v>24</v>
      </c>
      <c r="E2577" s="437">
        <v>9</v>
      </c>
      <c r="F2577" s="437">
        <v>8</v>
      </c>
      <c r="G2577" s="437">
        <v>198</v>
      </c>
      <c r="H2577" s="437">
        <v>198</v>
      </c>
      <c r="I2577" s="437">
        <v>198</v>
      </c>
      <c r="J2577" s="437">
        <v>198</v>
      </c>
      <c r="K2577" s="437">
        <v>185</v>
      </c>
      <c r="L2577" s="437">
        <v>8</v>
      </c>
      <c r="M2577" s="437">
        <v>8</v>
      </c>
      <c r="N2577" s="437">
        <v>8</v>
      </c>
      <c r="O2577" s="437">
        <v>42</v>
      </c>
      <c r="P2577" s="437">
        <v>18</v>
      </c>
      <c r="Q2577" s="438">
        <v>2.3730000000000002</v>
      </c>
      <c r="R2577" s="437">
        <v>130</v>
      </c>
      <c r="S2577" s="437">
        <v>126</v>
      </c>
      <c r="T2577" s="437">
        <v>322</v>
      </c>
      <c r="U2577" s="437">
        <v>209</v>
      </c>
      <c r="V2577" s="440">
        <f t="shared" si="1146"/>
        <v>64.906832298136635</v>
      </c>
      <c r="W2577" s="437">
        <f t="shared" si="1147"/>
        <v>113</v>
      </c>
      <c r="X2577" s="438">
        <v>18.010000000000002</v>
      </c>
      <c r="Y2577" s="437"/>
      <c r="Z2577" s="437"/>
      <c r="AA2577" s="437">
        <v>9</v>
      </c>
      <c r="AB2577" s="437">
        <v>0</v>
      </c>
      <c r="AC2577" s="440">
        <f t="shared" si="1148"/>
        <v>0</v>
      </c>
      <c r="AD2577" s="437">
        <f t="shared" si="1149"/>
        <v>9</v>
      </c>
      <c r="AE2577" s="438">
        <v>0.29399999999999998</v>
      </c>
      <c r="AF2577" s="437">
        <f t="shared" si="1153"/>
        <v>130</v>
      </c>
      <c r="AG2577" s="437">
        <f t="shared" si="1154"/>
        <v>126</v>
      </c>
      <c r="AH2577" s="437">
        <f t="shared" si="1150"/>
        <v>331</v>
      </c>
      <c r="AI2577" s="437">
        <f t="shared" si="1155"/>
        <v>209</v>
      </c>
      <c r="AJ2577" s="440">
        <f t="shared" si="1151"/>
        <v>63.141993957703924</v>
      </c>
      <c r="AK2577" s="437">
        <f t="shared" si="1152"/>
        <v>122</v>
      </c>
      <c r="AL2577" s="438">
        <f t="shared" si="1156"/>
        <v>18.304000000000002</v>
      </c>
    </row>
    <row r="2578" spans="3:38" ht="20.25" x14ac:dyDescent="0.3">
      <c r="C2578" s="437">
        <v>10</v>
      </c>
      <c r="D2578" s="437" t="s">
        <v>25</v>
      </c>
      <c r="E2578" s="437">
        <v>8</v>
      </c>
      <c r="F2578" s="437">
        <v>8</v>
      </c>
      <c r="G2578" s="437">
        <v>129</v>
      </c>
      <c r="H2578" s="437">
        <v>129</v>
      </c>
      <c r="I2578" s="437">
        <v>129</v>
      </c>
      <c r="J2578" s="437">
        <v>129</v>
      </c>
      <c r="K2578" s="437">
        <v>129</v>
      </c>
      <c r="L2578" s="437">
        <v>7</v>
      </c>
      <c r="M2578" s="437">
        <v>7</v>
      </c>
      <c r="N2578" s="437">
        <v>7</v>
      </c>
      <c r="O2578" s="437">
        <v>39</v>
      </c>
      <c r="P2578" s="437">
        <v>31</v>
      </c>
      <c r="Q2578" s="438">
        <v>2.0739999999999998</v>
      </c>
      <c r="R2578" s="437">
        <v>255</v>
      </c>
      <c r="S2578" s="437">
        <v>167</v>
      </c>
      <c r="T2578" s="437">
        <v>313</v>
      </c>
      <c r="U2578" s="437">
        <v>127</v>
      </c>
      <c r="V2578" s="440">
        <f t="shared" si="1146"/>
        <v>40.575079872204469</v>
      </c>
      <c r="W2578" s="437">
        <f t="shared" si="1147"/>
        <v>186</v>
      </c>
      <c r="X2578" s="438">
        <v>13.188000000000001</v>
      </c>
      <c r="Y2578" s="437">
        <v>0</v>
      </c>
      <c r="Z2578" s="437">
        <v>0</v>
      </c>
      <c r="AA2578" s="437">
        <v>44</v>
      </c>
      <c r="AB2578" s="437">
        <v>21</v>
      </c>
      <c r="AC2578" s="440">
        <f t="shared" si="1148"/>
        <v>47.727272727272727</v>
      </c>
      <c r="AD2578" s="437">
        <f t="shared" si="1149"/>
        <v>23</v>
      </c>
      <c r="AE2578" s="438">
        <v>1.764</v>
      </c>
      <c r="AF2578" s="437">
        <f t="shared" si="1153"/>
        <v>255</v>
      </c>
      <c r="AG2578" s="437">
        <f t="shared" si="1154"/>
        <v>167</v>
      </c>
      <c r="AH2578" s="437">
        <f t="shared" si="1150"/>
        <v>357</v>
      </c>
      <c r="AI2578" s="437">
        <f t="shared" si="1155"/>
        <v>148</v>
      </c>
      <c r="AJ2578" s="440">
        <f t="shared" si="1151"/>
        <v>41.456582633053223</v>
      </c>
      <c r="AK2578" s="437">
        <f t="shared" si="1152"/>
        <v>209</v>
      </c>
      <c r="AL2578" s="438">
        <f t="shared" si="1156"/>
        <v>14.952</v>
      </c>
    </row>
    <row r="2579" spans="3:38" ht="20.25" x14ac:dyDescent="0.3">
      <c r="C2579" s="437">
        <v>11</v>
      </c>
      <c r="D2579" s="437" t="s">
        <v>26</v>
      </c>
      <c r="E2579" s="437">
        <v>23</v>
      </c>
      <c r="F2579" s="437">
        <v>23</v>
      </c>
      <c r="G2579" s="437">
        <v>475</v>
      </c>
      <c r="H2579" s="437">
        <v>460</v>
      </c>
      <c r="I2579" s="437">
        <v>475</v>
      </c>
      <c r="J2579" s="437">
        <v>475</v>
      </c>
      <c r="K2579" s="437">
        <v>475</v>
      </c>
      <c r="L2579" s="437">
        <v>22</v>
      </c>
      <c r="M2579" s="437">
        <v>22</v>
      </c>
      <c r="N2579" s="437">
        <v>22</v>
      </c>
      <c r="O2579" s="437">
        <v>75</v>
      </c>
      <c r="P2579" s="437">
        <v>60</v>
      </c>
      <c r="Q2579" s="438">
        <v>13.726000000000001</v>
      </c>
      <c r="R2579" s="437">
        <v>8033</v>
      </c>
      <c r="S2579" s="437">
        <v>7473</v>
      </c>
      <c r="T2579" s="437">
        <v>475</v>
      </c>
      <c r="U2579" s="437">
        <v>389</v>
      </c>
      <c r="V2579" s="440">
        <f t="shared" si="1146"/>
        <v>81.89473684210526</v>
      </c>
      <c r="W2579" s="437">
        <f t="shared" si="1147"/>
        <v>86</v>
      </c>
      <c r="X2579" s="438">
        <v>46.17</v>
      </c>
      <c r="Y2579" s="437">
        <v>0</v>
      </c>
      <c r="Z2579" s="437"/>
      <c r="AA2579" s="437">
        <v>9</v>
      </c>
      <c r="AB2579" s="437">
        <v>4</v>
      </c>
      <c r="AC2579" s="440">
        <f t="shared" si="1148"/>
        <v>44.444444444444443</v>
      </c>
      <c r="AD2579" s="437">
        <f t="shared" si="1149"/>
        <v>5</v>
      </c>
      <c r="AE2579" s="438"/>
      <c r="AF2579" s="437">
        <f t="shared" si="1153"/>
        <v>8033</v>
      </c>
      <c r="AG2579" s="437">
        <f t="shared" si="1154"/>
        <v>7473</v>
      </c>
      <c r="AH2579" s="437">
        <f t="shared" si="1150"/>
        <v>484</v>
      </c>
      <c r="AI2579" s="437">
        <f t="shared" si="1155"/>
        <v>393</v>
      </c>
      <c r="AJ2579" s="440">
        <f t="shared" si="1151"/>
        <v>81.198347107438025</v>
      </c>
      <c r="AK2579" s="437">
        <f t="shared" si="1152"/>
        <v>91</v>
      </c>
      <c r="AL2579" s="438">
        <f t="shared" si="1156"/>
        <v>46.17</v>
      </c>
    </row>
    <row r="2580" spans="3:38" ht="20.25" x14ac:dyDescent="0.3">
      <c r="C2580" s="437">
        <v>12</v>
      </c>
      <c r="D2580" s="437" t="s">
        <v>27</v>
      </c>
      <c r="E2580" s="437">
        <v>9</v>
      </c>
      <c r="F2580" s="437">
        <v>9</v>
      </c>
      <c r="G2580" s="437">
        <v>194</v>
      </c>
      <c r="H2580" s="437">
        <v>60</v>
      </c>
      <c r="I2580" s="437">
        <v>194</v>
      </c>
      <c r="J2580" s="437">
        <v>167</v>
      </c>
      <c r="K2580" s="437">
        <v>140</v>
      </c>
      <c r="L2580" s="437">
        <v>38</v>
      </c>
      <c r="M2580" s="437">
        <v>33</v>
      </c>
      <c r="N2580" s="437">
        <v>3</v>
      </c>
      <c r="O2580" s="437">
        <v>5</v>
      </c>
      <c r="P2580" s="437">
        <v>2</v>
      </c>
      <c r="Q2580" s="438">
        <v>0.26</v>
      </c>
      <c r="R2580" s="437">
        <v>220</v>
      </c>
      <c r="S2580" s="437">
        <v>220</v>
      </c>
      <c r="T2580" s="437">
        <v>49</v>
      </c>
      <c r="U2580" s="437">
        <v>35</v>
      </c>
      <c r="V2580" s="440">
        <f t="shared" si="1146"/>
        <v>71.428571428571431</v>
      </c>
      <c r="W2580" s="437">
        <f t="shared" si="1147"/>
        <v>14</v>
      </c>
      <c r="X2580" s="438">
        <v>10.45</v>
      </c>
      <c r="Y2580" s="437"/>
      <c r="Z2580" s="437"/>
      <c r="AA2580" s="437"/>
      <c r="AB2580" s="437"/>
      <c r="AC2580" s="440">
        <f t="shared" si="1148"/>
        <v>0</v>
      </c>
      <c r="AD2580" s="437">
        <f t="shared" si="1149"/>
        <v>0</v>
      </c>
      <c r="AE2580" s="438"/>
      <c r="AF2580" s="437">
        <f t="shared" si="1153"/>
        <v>220</v>
      </c>
      <c r="AG2580" s="437">
        <f t="shared" si="1154"/>
        <v>220</v>
      </c>
      <c r="AH2580" s="437">
        <f t="shared" si="1150"/>
        <v>49</v>
      </c>
      <c r="AI2580" s="437">
        <f t="shared" si="1155"/>
        <v>35</v>
      </c>
      <c r="AJ2580" s="440">
        <f t="shared" si="1151"/>
        <v>71.428571428571431</v>
      </c>
      <c r="AK2580" s="437">
        <f t="shared" si="1152"/>
        <v>14</v>
      </c>
      <c r="AL2580" s="438">
        <f t="shared" si="1156"/>
        <v>10.45</v>
      </c>
    </row>
    <row r="2581" spans="3:38" ht="20.25" x14ac:dyDescent="0.3">
      <c r="C2581" s="437">
        <v>13</v>
      </c>
      <c r="D2581" s="437" t="s">
        <v>28</v>
      </c>
      <c r="E2581" s="437">
        <v>10</v>
      </c>
      <c r="F2581" s="437">
        <v>10</v>
      </c>
      <c r="G2581" s="437">
        <v>280</v>
      </c>
      <c r="H2581" s="437">
        <v>0</v>
      </c>
      <c r="I2581" s="437">
        <v>280</v>
      </c>
      <c r="J2581" s="437">
        <v>280</v>
      </c>
      <c r="K2581" s="437">
        <v>0</v>
      </c>
      <c r="L2581" s="437">
        <v>10</v>
      </c>
      <c r="M2581" s="437">
        <v>10</v>
      </c>
      <c r="N2581" s="437">
        <v>0</v>
      </c>
      <c r="O2581" s="437">
        <v>0</v>
      </c>
      <c r="P2581" s="437">
        <v>0</v>
      </c>
      <c r="Q2581" s="438">
        <v>0</v>
      </c>
      <c r="R2581" s="437">
        <v>236</v>
      </c>
      <c r="S2581" s="437">
        <v>0</v>
      </c>
      <c r="T2581" s="437">
        <v>28</v>
      </c>
      <c r="U2581" s="437">
        <v>28</v>
      </c>
      <c r="V2581" s="440">
        <f t="shared" si="1146"/>
        <v>100</v>
      </c>
      <c r="W2581" s="437">
        <v>10</v>
      </c>
      <c r="X2581" s="438">
        <v>19.170000000000002</v>
      </c>
      <c r="Y2581" s="437"/>
      <c r="Z2581" s="437"/>
      <c r="AA2581" s="437"/>
      <c r="AB2581" s="437"/>
      <c r="AC2581" s="440">
        <f t="shared" si="1148"/>
        <v>0</v>
      </c>
      <c r="AD2581" s="437">
        <f t="shared" si="1149"/>
        <v>0</v>
      </c>
      <c r="AE2581" s="438"/>
      <c r="AF2581" s="437">
        <f t="shared" si="1153"/>
        <v>236</v>
      </c>
      <c r="AG2581" s="437">
        <f t="shared" si="1154"/>
        <v>0</v>
      </c>
      <c r="AH2581" s="437">
        <f t="shared" si="1150"/>
        <v>28</v>
      </c>
      <c r="AI2581" s="437">
        <f t="shared" si="1155"/>
        <v>28</v>
      </c>
      <c r="AJ2581" s="440">
        <f t="shared" si="1151"/>
        <v>100</v>
      </c>
      <c r="AK2581" s="437">
        <f t="shared" si="1152"/>
        <v>0</v>
      </c>
      <c r="AL2581" s="438">
        <f t="shared" si="1156"/>
        <v>19.170000000000002</v>
      </c>
    </row>
    <row r="2582" spans="3:38" ht="20.25" x14ac:dyDescent="0.3">
      <c r="C2582" s="437">
        <v>14</v>
      </c>
      <c r="D2582" s="437" t="s">
        <v>29</v>
      </c>
      <c r="E2582" s="437">
        <v>5</v>
      </c>
      <c r="F2582" s="437">
        <v>5</v>
      </c>
      <c r="G2582" s="437">
        <v>78</v>
      </c>
      <c r="H2582" s="437">
        <v>7</v>
      </c>
      <c r="I2582" s="437">
        <v>78</v>
      </c>
      <c r="J2582" s="437">
        <v>78</v>
      </c>
      <c r="K2582" s="437">
        <v>0</v>
      </c>
      <c r="L2582" s="437">
        <v>5</v>
      </c>
      <c r="M2582" s="437">
        <v>5</v>
      </c>
      <c r="N2582" s="437">
        <v>5</v>
      </c>
      <c r="O2582" s="437">
        <v>39</v>
      </c>
      <c r="P2582" s="437">
        <v>39</v>
      </c>
      <c r="Q2582" s="438">
        <v>7.0000000000000007E-2</v>
      </c>
      <c r="R2582" s="437">
        <v>4709</v>
      </c>
      <c r="S2582" s="437">
        <v>4709</v>
      </c>
      <c r="T2582" s="437">
        <v>66</v>
      </c>
      <c r="U2582" s="437">
        <v>4</v>
      </c>
      <c r="V2582" s="440">
        <f t="shared" si="1146"/>
        <v>6.0606060606060606</v>
      </c>
      <c r="W2582" s="437">
        <f t="shared" ref="W2582:W2599" si="1157">T2582-U2582</f>
        <v>62</v>
      </c>
      <c r="X2582" s="438">
        <v>1.4999999999999999E-2</v>
      </c>
      <c r="Y2582" s="437"/>
      <c r="Z2582" s="437"/>
      <c r="AA2582" s="437"/>
      <c r="AB2582" s="437"/>
      <c r="AC2582" s="440">
        <f t="shared" si="1148"/>
        <v>0</v>
      </c>
      <c r="AD2582" s="437">
        <f t="shared" si="1149"/>
        <v>0</v>
      </c>
      <c r="AE2582" s="438"/>
      <c r="AF2582" s="437">
        <f t="shared" si="1153"/>
        <v>4709</v>
      </c>
      <c r="AG2582" s="437">
        <f t="shared" si="1154"/>
        <v>4709</v>
      </c>
      <c r="AH2582" s="437">
        <f t="shared" si="1150"/>
        <v>66</v>
      </c>
      <c r="AI2582" s="437">
        <f t="shared" si="1155"/>
        <v>4</v>
      </c>
      <c r="AJ2582" s="440">
        <f t="shared" si="1151"/>
        <v>6.0606060606060606</v>
      </c>
      <c r="AK2582" s="437">
        <f t="shared" si="1152"/>
        <v>62</v>
      </c>
      <c r="AL2582" s="438">
        <f t="shared" si="1156"/>
        <v>1.4999999999999999E-2</v>
      </c>
    </row>
    <row r="2583" spans="3:38" ht="20.25" x14ac:dyDescent="0.3">
      <c r="C2583" s="437">
        <v>15</v>
      </c>
      <c r="D2583" s="437" t="s">
        <v>30</v>
      </c>
      <c r="E2583" s="437">
        <v>14</v>
      </c>
      <c r="F2583" s="437">
        <v>14</v>
      </c>
      <c r="G2583" s="437">
        <v>272</v>
      </c>
      <c r="H2583" s="437">
        <v>194</v>
      </c>
      <c r="I2583" s="437">
        <v>272</v>
      </c>
      <c r="J2583" s="437">
        <v>273</v>
      </c>
      <c r="K2583" s="437">
        <v>273</v>
      </c>
      <c r="L2583" s="437">
        <v>94</v>
      </c>
      <c r="M2583" s="437">
        <v>94</v>
      </c>
      <c r="N2583" s="437">
        <v>94</v>
      </c>
      <c r="O2583" s="437">
        <v>182</v>
      </c>
      <c r="P2583" s="437">
        <v>170</v>
      </c>
      <c r="Q2583" s="438">
        <v>2.044</v>
      </c>
      <c r="R2583" s="437">
        <v>4244</v>
      </c>
      <c r="S2583" s="437">
        <v>4243</v>
      </c>
      <c r="T2583" s="437">
        <v>156</v>
      </c>
      <c r="U2583" s="437">
        <v>69</v>
      </c>
      <c r="V2583" s="440">
        <f t="shared" si="1146"/>
        <v>44.230769230769226</v>
      </c>
      <c r="W2583" s="437">
        <f t="shared" si="1157"/>
        <v>87</v>
      </c>
      <c r="X2583" s="438">
        <v>0</v>
      </c>
      <c r="Y2583" s="437"/>
      <c r="Z2583" s="437"/>
      <c r="AA2583" s="437"/>
      <c r="AB2583" s="437"/>
      <c r="AC2583" s="440">
        <f t="shared" si="1148"/>
        <v>0</v>
      </c>
      <c r="AD2583" s="437">
        <f t="shared" si="1149"/>
        <v>0</v>
      </c>
      <c r="AE2583" s="438"/>
      <c r="AF2583" s="437">
        <f t="shared" si="1153"/>
        <v>4244</v>
      </c>
      <c r="AG2583" s="437">
        <f t="shared" si="1154"/>
        <v>4243</v>
      </c>
      <c r="AH2583" s="437">
        <f t="shared" si="1150"/>
        <v>156</v>
      </c>
      <c r="AI2583" s="437">
        <f t="shared" si="1155"/>
        <v>69</v>
      </c>
      <c r="AJ2583" s="440">
        <f t="shared" si="1151"/>
        <v>44.230769230769226</v>
      </c>
      <c r="AK2583" s="437">
        <f t="shared" si="1152"/>
        <v>87</v>
      </c>
      <c r="AL2583" s="438">
        <f t="shared" si="1156"/>
        <v>0</v>
      </c>
    </row>
    <row r="2584" spans="3:38" ht="20.25" x14ac:dyDescent="0.3">
      <c r="C2584" s="437">
        <v>16</v>
      </c>
      <c r="D2584" s="437" t="s">
        <v>31</v>
      </c>
      <c r="E2584" s="437">
        <v>13</v>
      </c>
      <c r="F2584" s="437">
        <v>12</v>
      </c>
      <c r="G2584" s="437">
        <v>152</v>
      </c>
      <c r="H2584" s="437">
        <v>64</v>
      </c>
      <c r="I2584" s="437">
        <v>152</v>
      </c>
      <c r="J2584" s="437">
        <v>152</v>
      </c>
      <c r="K2584" s="437"/>
      <c r="L2584" s="437">
        <v>12</v>
      </c>
      <c r="M2584" s="437">
        <v>12</v>
      </c>
      <c r="N2584" s="437"/>
      <c r="O2584" s="437">
        <v>85</v>
      </c>
      <c r="P2584" s="437">
        <v>62</v>
      </c>
      <c r="Q2584" s="438">
        <v>0</v>
      </c>
      <c r="R2584" s="437">
        <v>117</v>
      </c>
      <c r="S2584" s="437">
        <v>85</v>
      </c>
      <c r="T2584" s="437">
        <v>275</v>
      </c>
      <c r="U2584" s="437">
        <v>225</v>
      </c>
      <c r="V2584" s="440">
        <f t="shared" si="1146"/>
        <v>81.818181818181827</v>
      </c>
      <c r="W2584" s="437">
        <f t="shared" si="1157"/>
        <v>50</v>
      </c>
      <c r="X2584" s="438">
        <v>8.5299999999999994</v>
      </c>
      <c r="Y2584" s="437">
        <v>0</v>
      </c>
      <c r="Z2584" s="437"/>
      <c r="AA2584" s="437">
        <v>107</v>
      </c>
      <c r="AB2584" s="437">
        <v>65</v>
      </c>
      <c r="AC2584" s="440">
        <f t="shared" si="1148"/>
        <v>60.747663551401864</v>
      </c>
      <c r="AD2584" s="437">
        <f t="shared" si="1149"/>
        <v>42</v>
      </c>
      <c r="AE2584" s="438">
        <v>0</v>
      </c>
      <c r="AF2584" s="437">
        <f t="shared" si="1153"/>
        <v>117</v>
      </c>
      <c r="AG2584" s="437">
        <f t="shared" si="1154"/>
        <v>85</v>
      </c>
      <c r="AH2584" s="437">
        <f t="shared" si="1150"/>
        <v>382</v>
      </c>
      <c r="AI2584" s="437">
        <f t="shared" si="1155"/>
        <v>290</v>
      </c>
      <c r="AJ2584" s="440">
        <f t="shared" si="1151"/>
        <v>75.916230366492144</v>
      </c>
      <c r="AK2584" s="437">
        <f t="shared" si="1152"/>
        <v>92</v>
      </c>
      <c r="AL2584" s="438">
        <f t="shared" si="1156"/>
        <v>8.5299999999999994</v>
      </c>
    </row>
    <row r="2585" spans="3:38" ht="20.25" x14ac:dyDescent="0.3">
      <c r="C2585" s="437">
        <v>17</v>
      </c>
      <c r="D2585" s="437" t="s">
        <v>32</v>
      </c>
      <c r="E2585" s="437">
        <v>10</v>
      </c>
      <c r="F2585" s="437">
        <v>10</v>
      </c>
      <c r="G2585" s="437">
        <v>230</v>
      </c>
      <c r="H2585" s="437"/>
      <c r="I2585" s="437">
        <v>230</v>
      </c>
      <c r="J2585" s="437">
        <v>230</v>
      </c>
      <c r="K2585" s="437">
        <v>45</v>
      </c>
      <c r="L2585" s="437">
        <v>9</v>
      </c>
      <c r="M2585" s="437">
        <v>9</v>
      </c>
      <c r="N2585" s="437"/>
      <c r="O2585" s="437">
        <v>7</v>
      </c>
      <c r="P2585" s="437">
        <v>7</v>
      </c>
      <c r="Q2585" s="438">
        <v>2.04</v>
      </c>
      <c r="R2585" s="437">
        <v>0</v>
      </c>
      <c r="S2585" s="437"/>
      <c r="T2585" s="437">
        <v>28</v>
      </c>
      <c r="U2585" s="437">
        <v>23</v>
      </c>
      <c r="V2585" s="440">
        <f t="shared" si="1146"/>
        <v>82.142857142857139</v>
      </c>
      <c r="W2585" s="437">
        <f t="shared" si="1157"/>
        <v>5</v>
      </c>
      <c r="X2585" s="438">
        <v>21.05</v>
      </c>
      <c r="Y2585" s="437"/>
      <c r="Z2585" s="437"/>
      <c r="AA2585" s="437"/>
      <c r="AB2585" s="437"/>
      <c r="AC2585" s="440">
        <f t="shared" si="1148"/>
        <v>0</v>
      </c>
      <c r="AD2585" s="437">
        <f t="shared" si="1149"/>
        <v>0</v>
      </c>
      <c r="AE2585" s="438"/>
      <c r="AF2585" s="437">
        <f t="shared" si="1153"/>
        <v>0</v>
      </c>
      <c r="AG2585" s="437">
        <f t="shared" si="1154"/>
        <v>0</v>
      </c>
      <c r="AH2585" s="437">
        <f t="shared" si="1150"/>
        <v>28</v>
      </c>
      <c r="AI2585" s="437">
        <f t="shared" si="1155"/>
        <v>23</v>
      </c>
      <c r="AJ2585" s="440">
        <f t="shared" si="1151"/>
        <v>82.142857142857139</v>
      </c>
      <c r="AK2585" s="437">
        <f t="shared" si="1152"/>
        <v>5</v>
      </c>
      <c r="AL2585" s="438">
        <f t="shared" si="1156"/>
        <v>21.05</v>
      </c>
    </row>
    <row r="2586" spans="3:38" ht="20.25" x14ac:dyDescent="0.3">
      <c r="C2586" s="437">
        <v>18</v>
      </c>
      <c r="D2586" s="437" t="s">
        <v>33</v>
      </c>
      <c r="E2586" s="437">
        <v>14</v>
      </c>
      <c r="F2586" s="437">
        <v>14</v>
      </c>
      <c r="G2586" s="437">
        <v>286</v>
      </c>
      <c r="H2586" s="437"/>
      <c r="I2586" s="437">
        <v>286</v>
      </c>
      <c r="J2586" s="437">
        <v>287</v>
      </c>
      <c r="K2586" s="437"/>
      <c r="L2586" s="437">
        <v>13</v>
      </c>
      <c r="M2586" s="437">
        <v>13</v>
      </c>
      <c r="N2586" s="437"/>
      <c r="O2586" s="437">
        <v>93</v>
      </c>
      <c r="P2586" s="437">
        <v>47</v>
      </c>
      <c r="Q2586" s="438">
        <v>4.68</v>
      </c>
      <c r="R2586" s="437">
        <v>0</v>
      </c>
      <c r="S2586" s="437"/>
      <c r="T2586" s="437">
        <v>331</v>
      </c>
      <c r="U2586" s="437">
        <v>300</v>
      </c>
      <c r="V2586" s="440">
        <f t="shared" si="1146"/>
        <v>90.634441087613297</v>
      </c>
      <c r="W2586" s="437">
        <f t="shared" si="1157"/>
        <v>31</v>
      </c>
      <c r="X2586" s="438">
        <v>21</v>
      </c>
      <c r="Y2586" s="437">
        <v>0</v>
      </c>
      <c r="Z2586" s="437"/>
      <c r="AA2586" s="437">
        <v>113</v>
      </c>
      <c r="AB2586" s="437">
        <v>97</v>
      </c>
      <c r="AC2586" s="440">
        <f t="shared" si="1148"/>
        <v>85.840707964601776</v>
      </c>
      <c r="AD2586" s="437">
        <f t="shared" si="1149"/>
        <v>16</v>
      </c>
      <c r="AE2586" s="438">
        <v>7.37</v>
      </c>
      <c r="AF2586" s="437">
        <f t="shared" si="1153"/>
        <v>0</v>
      </c>
      <c r="AG2586" s="437">
        <f t="shared" si="1154"/>
        <v>0</v>
      </c>
      <c r="AH2586" s="437">
        <f t="shared" si="1150"/>
        <v>444</v>
      </c>
      <c r="AI2586" s="437">
        <f t="shared" si="1155"/>
        <v>397</v>
      </c>
      <c r="AJ2586" s="440">
        <f t="shared" si="1151"/>
        <v>89.414414414414409</v>
      </c>
      <c r="AK2586" s="437">
        <f t="shared" si="1152"/>
        <v>47</v>
      </c>
      <c r="AL2586" s="438">
        <f t="shared" si="1156"/>
        <v>28.37</v>
      </c>
    </row>
    <row r="2587" spans="3:38" ht="20.25" x14ac:dyDescent="0.3">
      <c r="C2587" s="437">
        <v>19</v>
      </c>
      <c r="D2587" s="437" t="s">
        <v>34</v>
      </c>
      <c r="E2587" s="437">
        <v>11</v>
      </c>
      <c r="F2587" s="437">
        <v>11</v>
      </c>
      <c r="G2587" s="437">
        <v>168</v>
      </c>
      <c r="H2587" s="437">
        <v>167</v>
      </c>
      <c r="I2587" s="437">
        <v>168</v>
      </c>
      <c r="J2587" s="437">
        <v>168</v>
      </c>
      <c r="K2587" s="437">
        <v>168</v>
      </c>
      <c r="L2587" s="437">
        <v>37</v>
      </c>
      <c r="M2587" s="437">
        <v>37</v>
      </c>
      <c r="N2587" s="437">
        <v>37</v>
      </c>
      <c r="O2587" s="437">
        <v>54</v>
      </c>
      <c r="P2587" s="437">
        <v>23</v>
      </c>
      <c r="Q2587" s="438">
        <v>2.2370000000000001</v>
      </c>
      <c r="R2587" s="437">
        <v>12394</v>
      </c>
      <c r="S2587" s="437">
        <v>12016</v>
      </c>
      <c r="T2587" s="437">
        <v>261</v>
      </c>
      <c r="U2587" s="437">
        <v>230</v>
      </c>
      <c r="V2587" s="440">
        <f t="shared" si="1146"/>
        <v>88.122605363984675</v>
      </c>
      <c r="W2587" s="437">
        <f t="shared" si="1157"/>
        <v>31</v>
      </c>
      <c r="X2587" s="438">
        <v>13.81</v>
      </c>
      <c r="Y2587" s="437"/>
      <c r="Z2587" s="437"/>
      <c r="AA2587" s="437"/>
      <c r="AB2587" s="437"/>
      <c r="AC2587" s="440">
        <f t="shared" si="1148"/>
        <v>0</v>
      </c>
      <c r="AD2587" s="437">
        <f t="shared" si="1149"/>
        <v>0</v>
      </c>
      <c r="AE2587" s="438"/>
      <c r="AF2587" s="437">
        <f t="shared" si="1153"/>
        <v>12394</v>
      </c>
      <c r="AG2587" s="437">
        <f t="shared" si="1154"/>
        <v>12016</v>
      </c>
      <c r="AH2587" s="437">
        <f t="shared" si="1150"/>
        <v>261</v>
      </c>
      <c r="AI2587" s="437">
        <f t="shared" si="1155"/>
        <v>230</v>
      </c>
      <c r="AJ2587" s="440">
        <f t="shared" si="1151"/>
        <v>88.122605363984675</v>
      </c>
      <c r="AK2587" s="437">
        <f t="shared" si="1152"/>
        <v>31</v>
      </c>
      <c r="AL2587" s="438">
        <f t="shared" si="1156"/>
        <v>13.81</v>
      </c>
    </row>
    <row r="2588" spans="3:38" ht="20.25" x14ac:dyDescent="0.3">
      <c r="C2588" s="437">
        <v>20</v>
      </c>
      <c r="D2588" s="437" t="s">
        <v>35</v>
      </c>
      <c r="E2588" s="437">
        <v>15</v>
      </c>
      <c r="F2588" s="437">
        <v>15</v>
      </c>
      <c r="G2588" s="437">
        <v>226</v>
      </c>
      <c r="H2588" s="437">
        <v>226</v>
      </c>
      <c r="I2588" s="437">
        <v>226</v>
      </c>
      <c r="J2588" s="437">
        <v>226</v>
      </c>
      <c r="K2588" s="437">
        <v>226</v>
      </c>
      <c r="L2588" s="437">
        <v>14</v>
      </c>
      <c r="M2588" s="437">
        <v>14</v>
      </c>
      <c r="N2588" s="437">
        <v>14</v>
      </c>
      <c r="O2588" s="437">
        <v>158</v>
      </c>
      <c r="P2588" s="437">
        <v>72</v>
      </c>
      <c r="Q2588" s="438">
        <v>0</v>
      </c>
      <c r="R2588" s="437">
        <v>352</v>
      </c>
      <c r="S2588" s="437">
        <v>146</v>
      </c>
      <c r="T2588" s="437">
        <v>379</v>
      </c>
      <c r="U2588" s="437">
        <v>160</v>
      </c>
      <c r="V2588" s="440">
        <f t="shared" si="1146"/>
        <v>42.21635883905013</v>
      </c>
      <c r="W2588" s="437">
        <f t="shared" si="1157"/>
        <v>219</v>
      </c>
      <c r="X2588" s="438">
        <v>13.67</v>
      </c>
      <c r="Y2588" s="437">
        <v>0</v>
      </c>
      <c r="Z2588" s="437"/>
      <c r="AA2588" s="437">
        <v>400</v>
      </c>
      <c r="AB2588" s="437">
        <v>180</v>
      </c>
      <c r="AC2588" s="440">
        <v>14</v>
      </c>
      <c r="AD2588" s="437">
        <f t="shared" si="1149"/>
        <v>220</v>
      </c>
      <c r="AE2588" s="438">
        <v>3.13</v>
      </c>
      <c r="AF2588" s="437">
        <f t="shared" si="1153"/>
        <v>352</v>
      </c>
      <c r="AG2588" s="437">
        <f t="shared" si="1154"/>
        <v>146</v>
      </c>
      <c r="AH2588" s="437">
        <f t="shared" si="1150"/>
        <v>779</v>
      </c>
      <c r="AI2588" s="437">
        <f t="shared" si="1155"/>
        <v>340</v>
      </c>
      <c r="AJ2588" s="440">
        <f t="shared" si="1151"/>
        <v>43.645699614890887</v>
      </c>
      <c r="AK2588" s="437">
        <f t="shared" si="1152"/>
        <v>439</v>
      </c>
      <c r="AL2588" s="438">
        <f t="shared" si="1156"/>
        <v>16.8</v>
      </c>
    </row>
    <row r="2589" spans="3:38" ht="20.25" x14ac:dyDescent="0.3">
      <c r="C2589" s="437">
        <v>21</v>
      </c>
      <c r="D2589" s="467" t="s">
        <v>36</v>
      </c>
      <c r="E2589" s="437">
        <v>8</v>
      </c>
      <c r="F2589" s="437">
        <v>8</v>
      </c>
      <c r="G2589" s="437">
        <v>108</v>
      </c>
      <c r="H2589" s="437">
        <v>108</v>
      </c>
      <c r="I2589" s="437">
        <v>108</v>
      </c>
      <c r="J2589" s="437">
        <v>99</v>
      </c>
      <c r="K2589" s="437">
        <v>23</v>
      </c>
      <c r="L2589" s="437">
        <v>7</v>
      </c>
      <c r="M2589" s="437">
        <v>7</v>
      </c>
      <c r="N2589" s="437">
        <v>7</v>
      </c>
      <c r="O2589" s="437">
        <v>52</v>
      </c>
      <c r="P2589" s="437">
        <v>0</v>
      </c>
      <c r="Q2589" s="438">
        <v>1.99</v>
      </c>
      <c r="R2589" s="437">
        <v>75</v>
      </c>
      <c r="S2589" s="437">
        <v>52</v>
      </c>
      <c r="T2589" s="437">
        <v>13</v>
      </c>
      <c r="U2589" s="437">
        <v>8</v>
      </c>
      <c r="V2589" s="440">
        <f t="shared" si="1146"/>
        <v>61.53846153846154</v>
      </c>
      <c r="W2589" s="437">
        <f t="shared" si="1157"/>
        <v>5</v>
      </c>
      <c r="X2589" s="438">
        <v>0</v>
      </c>
      <c r="Y2589" s="437">
        <v>29</v>
      </c>
      <c r="Z2589" s="437">
        <v>0</v>
      </c>
      <c r="AA2589" s="437">
        <v>24</v>
      </c>
      <c r="AB2589" s="437">
        <v>24</v>
      </c>
      <c r="AC2589" s="440">
        <f t="shared" ref="AC2589:AC2599" si="1158">IF(AB2589&lt;&gt;0,(AB2589/AA2589*100),0)</f>
        <v>100</v>
      </c>
      <c r="AD2589" s="437">
        <f t="shared" si="1149"/>
        <v>0</v>
      </c>
      <c r="AE2589" s="438">
        <v>3.3340000000000001</v>
      </c>
      <c r="AF2589" s="437" t="s">
        <v>365</v>
      </c>
      <c r="AG2589" s="437">
        <f t="shared" si="1154"/>
        <v>52</v>
      </c>
      <c r="AH2589" s="437">
        <f t="shared" si="1150"/>
        <v>37</v>
      </c>
      <c r="AI2589" s="437">
        <f t="shared" si="1155"/>
        <v>32</v>
      </c>
      <c r="AJ2589" s="440">
        <f t="shared" si="1151"/>
        <v>86.486486486486484</v>
      </c>
      <c r="AK2589" s="437">
        <f t="shared" si="1152"/>
        <v>5</v>
      </c>
      <c r="AL2589" s="438">
        <f t="shared" si="1156"/>
        <v>3.3340000000000001</v>
      </c>
    </row>
    <row r="2590" spans="3:38" ht="20.25" x14ac:dyDescent="0.3">
      <c r="C2590" s="437">
        <v>22</v>
      </c>
      <c r="D2590" s="437" t="s">
        <v>37</v>
      </c>
      <c r="E2590" s="437">
        <v>27</v>
      </c>
      <c r="F2590" s="437">
        <v>27</v>
      </c>
      <c r="G2590" s="437">
        <v>382</v>
      </c>
      <c r="H2590" s="437">
        <v>382</v>
      </c>
      <c r="I2590" s="437">
        <v>382</v>
      </c>
      <c r="J2590" s="437">
        <v>382</v>
      </c>
      <c r="K2590" s="437">
        <v>382</v>
      </c>
      <c r="L2590" s="437">
        <v>520</v>
      </c>
      <c r="M2590" s="437">
        <v>520</v>
      </c>
      <c r="N2590" s="437">
        <v>520</v>
      </c>
      <c r="O2590" s="437">
        <v>77</v>
      </c>
      <c r="P2590" s="437">
        <v>11</v>
      </c>
      <c r="Q2590" s="438">
        <v>2.71</v>
      </c>
      <c r="R2590" s="437">
        <v>1337</v>
      </c>
      <c r="S2590" s="437">
        <v>1176</v>
      </c>
      <c r="T2590" s="437">
        <v>566</v>
      </c>
      <c r="U2590" s="437">
        <v>521</v>
      </c>
      <c r="V2590" s="440">
        <f t="shared" si="1146"/>
        <v>92.049469964664311</v>
      </c>
      <c r="W2590" s="437">
        <f t="shared" si="1157"/>
        <v>45</v>
      </c>
      <c r="X2590" s="438">
        <v>22.24</v>
      </c>
      <c r="Y2590" s="437">
        <v>0</v>
      </c>
      <c r="Z2590" s="437">
        <v>0</v>
      </c>
      <c r="AA2590" s="437">
        <v>113</v>
      </c>
      <c r="AB2590" s="437">
        <v>90</v>
      </c>
      <c r="AC2590" s="440">
        <f t="shared" si="1158"/>
        <v>79.646017699115049</v>
      </c>
      <c r="AD2590" s="437">
        <f t="shared" si="1149"/>
        <v>23</v>
      </c>
      <c r="AE2590" s="438">
        <v>12.18</v>
      </c>
      <c r="AF2590" s="437">
        <f t="shared" ref="AF2590:AF2598" si="1159">SUM(R2590,Y2590)</f>
        <v>1337</v>
      </c>
      <c r="AG2590" s="437">
        <f t="shared" si="1154"/>
        <v>1176</v>
      </c>
      <c r="AH2590" s="437">
        <f t="shared" si="1150"/>
        <v>679</v>
      </c>
      <c r="AI2590" s="437">
        <f t="shared" si="1155"/>
        <v>611</v>
      </c>
      <c r="AJ2590" s="440">
        <f t="shared" si="1151"/>
        <v>89.985272459499271</v>
      </c>
      <c r="AK2590" s="437">
        <f t="shared" si="1152"/>
        <v>68</v>
      </c>
      <c r="AL2590" s="438">
        <f t="shared" si="1156"/>
        <v>34.42</v>
      </c>
    </row>
    <row r="2591" spans="3:38" ht="20.25" x14ac:dyDescent="0.3">
      <c r="C2591" s="437">
        <v>23</v>
      </c>
      <c r="D2591" s="464" t="s">
        <v>187</v>
      </c>
      <c r="E2591" s="437">
        <v>11</v>
      </c>
      <c r="F2591" s="437">
        <v>11</v>
      </c>
      <c r="G2591" s="437">
        <v>168</v>
      </c>
      <c r="H2591" s="437">
        <v>168</v>
      </c>
      <c r="I2591" s="437">
        <v>168</v>
      </c>
      <c r="J2591" s="437">
        <v>168</v>
      </c>
      <c r="K2591" s="437">
        <v>168</v>
      </c>
      <c r="L2591" s="437">
        <v>10</v>
      </c>
      <c r="M2591" s="437">
        <v>10</v>
      </c>
      <c r="N2591" s="437">
        <v>10</v>
      </c>
      <c r="O2591" s="437">
        <v>0</v>
      </c>
      <c r="P2591" s="437">
        <v>0</v>
      </c>
      <c r="Q2591" s="438">
        <v>0.92700000000000005</v>
      </c>
      <c r="R2591" s="437">
        <v>12104</v>
      </c>
      <c r="S2591" s="437">
        <v>6054</v>
      </c>
      <c r="T2591" s="437">
        <v>0</v>
      </c>
      <c r="U2591" s="437">
        <v>0</v>
      </c>
      <c r="V2591" s="440">
        <f t="shared" si="1146"/>
        <v>0</v>
      </c>
      <c r="W2591" s="437">
        <f t="shared" si="1157"/>
        <v>0</v>
      </c>
      <c r="X2591" s="438">
        <v>18.667000000000002</v>
      </c>
      <c r="Y2591" s="437">
        <v>0</v>
      </c>
      <c r="Z2591" s="437"/>
      <c r="AA2591" s="437">
        <v>0</v>
      </c>
      <c r="AB2591" s="437">
        <v>0</v>
      </c>
      <c r="AC2591" s="440">
        <f t="shared" si="1158"/>
        <v>0</v>
      </c>
      <c r="AD2591" s="437">
        <f t="shared" si="1149"/>
        <v>0</v>
      </c>
      <c r="AE2591" s="438">
        <v>1.0125999999999999</v>
      </c>
      <c r="AF2591" s="437">
        <f t="shared" si="1159"/>
        <v>12104</v>
      </c>
      <c r="AG2591" s="437">
        <f t="shared" si="1154"/>
        <v>6054</v>
      </c>
      <c r="AH2591" s="437">
        <f t="shared" si="1150"/>
        <v>0</v>
      </c>
      <c r="AI2591" s="437">
        <f t="shared" si="1155"/>
        <v>0</v>
      </c>
      <c r="AJ2591" s="440">
        <f t="shared" si="1151"/>
        <v>0</v>
      </c>
      <c r="AK2591" s="437">
        <f t="shared" si="1152"/>
        <v>0</v>
      </c>
      <c r="AL2591" s="438">
        <f t="shared" si="1156"/>
        <v>19.679600000000001</v>
      </c>
    </row>
    <row r="2592" spans="3:38" ht="20.25" x14ac:dyDescent="0.3">
      <c r="C2592" s="437">
        <v>24</v>
      </c>
      <c r="D2592" s="437" t="s">
        <v>39</v>
      </c>
      <c r="E2592" s="437">
        <v>6</v>
      </c>
      <c r="F2592" s="437">
        <v>6</v>
      </c>
      <c r="G2592" s="437">
        <v>108</v>
      </c>
      <c r="H2592" s="437">
        <v>106</v>
      </c>
      <c r="I2592" s="437">
        <v>108</v>
      </c>
      <c r="J2592" s="437">
        <v>108</v>
      </c>
      <c r="K2592" s="437">
        <v>108</v>
      </c>
      <c r="L2592" s="437">
        <v>5</v>
      </c>
      <c r="M2592" s="437">
        <v>5</v>
      </c>
      <c r="N2592" s="437"/>
      <c r="O2592" s="437">
        <v>12</v>
      </c>
      <c r="P2592" s="437">
        <v>12</v>
      </c>
      <c r="Q2592" s="438">
        <v>3.01</v>
      </c>
      <c r="R2592" s="437">
        <v>108</v>
      </c>
      <c r="S2592" s="437">
        <v>108</v>
      </c>
      <c r="T2592" s="437">
        <v>337</v>
      </c>
      <c r="U2592" s="437">
        <v>242</v>
      </c>
      <c r="V2592" s="440">
        <f t="shared" si="1146"/>
        <v>71.810089020771514</v>
      </c>
      <c r="W2592" s="437">
        <f t="shared" si="1157"/>
        <v>95</v>
      </c>
      <c r="X2592" s="438">
        <v>2.72</v>
      </c>
      <c r="Y2592" s="437"/>
      <c r="Z2592" s="437"/>
      <c r="AA2592" s="437"/>
      <c r="AB2592" s="437"/>
      <c r="AC2592" s="440">
        <f t="shared" si="1158"/>
        <v>0</v>
      </c>
      <c r="AD2592" s="437">
        <f t="shared" si="1149"/>
        <v>0</v>
      </c>
      <c r="AE2592" s="438"/>
      <c r="AF2592" s="437">
        <f t="shared" si="1159"/>
        <v>108</v>
      </c>
      <c r="AG2592" s="437">
        <f t="shared" si="1154"/>
        <v>108</v>
      </c>
      <c r="AH2592" s="437">
        <f t="shared" si="1150"/>
        <v>337</v>
      </c>
      <c r="AI2592" s="437">
        <f t="shared" si="1155"/>
        <v>242</v>
      </c>
      <c r="AJ2592" s="440">
        <f t="shared" si="1151"/>
        <v>71.810089020771514</v>
      </c>
      <c r="AK2592" s="437">
        <f t="shared" si="1152"/>
        <v>95</v>
      </c>
      <c r="AL2592" s="438">
        <f t="shared" si="1156"/>
        <v>2.72</v>
      </c>
    </row>
    <row r="2593" spans="3:38" ht="20.25" x14ac:dyDescent="0.3">
      <c r="C2593" s="437">
        <v>25</v>
      </c>
      <c r="D2593" s="437" t="s">
        <v>40</v>
      </c>
      <c r="E2593" s="437">
        <v>9</v>
      </c>
      <c r="F2593" s="437">
        <v>9</v>
      </c>
      <c r="G2593" s="437">
        <v>177</v>
      </c>
      <c r="H2593" s="437">
        <v>113</v>
      </c>
      <c r="I2593" s="437">
        <v>177</v>
      </c>
      <c r="J2593" s="437">
        <v>177</v>
      </c>
      <c r="K2593" s="437">
        <v>177</v>
      </c>
      <c r="L2593" s="437">
        <v>8</v>
      </c>
      <c r="M2593" s="437">
        <v>8</v>
      </c>
      <c r="N2593" s="437">
        <v>8</v>
      </c>
      <c r="O2593" s="437">
        <v>50</v>
      </c>
      <c r="P2593" s="437">
        <v>20</v>
      </c>
      <c r="Q2593" s="438">
        <v>3.3690000000000002</v>
      </c>
      <c r="R2593" s="437">
        <v>5808</v>
      </c>
      <c r="S2593" s="437">
        <v>5633</v>
      </c>
      <c r="T2593" s="437">
        <v>309</v>
      </c>
      <c r="U2593" s="437">
        <v>211</v>
      </c>
      <c r="V2593" s="440">
        <f t="shared" si="1146"/>
        <v>68.284789644012946</v>
      </c>
      <c r="W2593" s="437">
        <f t="shared" si="1157"/>
        <v>98</v>
      </c>
      <c r="X2593" s="438">
        <v>11.561</v>
      </c>
      <c r="Y2593" s="437"/>
      <c r="Z2593" s="437"/>
      <c r="AA2593" s="437"/>
      <c r="AB2593" s="437"/>
      <c r="AC2593" s="440">
        <f t="shared" si="1158"/>
        <v>0</v>
      </c>
      <c r="AD2593" s="437">
        <f t="shared" si="1149"/>
        <v>0</v>
      </c>
      <c r="AE2593" s="438"/>
      <c r="AF2593" s="437">
        <f t="shared" si="1159"/>
        <v>5808</v>
      </c>
      <c r="AG2593" s="437">
        <f t="shared" si="1154"/>
        <v>5633</v>
      </c>
      <c r="AH2593" s="437">
        <f t="shared" si="1150"/>
        <v>309</v>
      </c>
      <c r="AI2593" s="437">
        <f t="shared" si="1155"/>
        <v>211</v>
      </c>
      <c r="AJ2593" s="440">
        <f t="shared" si="1151"/>
        <v>68.284789644012946</v>
      </c>
      <c r="AK2593" s="437">
        <f t="shared" si="1152"/>
        <v>98</v>
      </c>
      <c r="AL2593" s="438">
        <f t="shared" si="1156"/>
        <v>11.561</v>
      </c>
    </row>
    <row r="2594" spans="3:38" ht="20.25" x14ac:dyDescent="0.3">
      <c r="C2594" s="437">
        <v>26</v>
      </c>
      <c r="D2594" s="437" t="s">
        <v>41</v>
      </c>
      <c r="E2594" s="437">
        <v>12</v>
      </c>
      <c r="F2594" s="437">
        <v>12</v>
      </c>
      <c r="G2594" s="437">
        <v>230</v>
      </c>
      <c r="H2594" s="437">
        <v>230</v>
      </c>
      <c r="I2594" s="437">
        <v>230</v>
      </c>
      <c r="J2594" s="437">
        <v>230</v>
      </c>
      <c r="K2594" s="437">
        <v>44</v>
      </c>
      <c r="L2594" s="437">
        <v>11</v>
      </c>
      <c r="M2594" s="437">
        <v>11</v>
      </c>
      <c r="N2594" s="437">
        <v>11</v>
      </c>
      <c r="O2594" s="437">
        <v>0</v>
      </c>
      <c r="P2594" s="437">
        <v>0</v>
      </c>
      <c r="Q2594" s="438">
        <v>0</v>
      </c>
      <c r="R2594" s="437">
        <v>13142</v>
      </c>
      <c r="S2594" s="437">
        <v>610</v>
      </c>
      <c r="T2594" s="437">
        <v>93</v>
      </c>
      <c r="U2594" s="437">
        <v>60</v>
      </c>
      <c r="V2594" s="440">
        <f t="shared" si="1146"/>
        <v>64.516129032258064</v>
      </c>
      <c r="W2594" s="437">
        <f t="shared" si="1157"/>
        <v>33</v>
      </c>
      <c r="X2594" s="438">
        <v>25.994</v>
      </c>
      <c r="Y2594" s="437"/>
      <c r="Z2594" s="437"/>
      <c r="AA2594" s="437">
        <v>69</v>
      </c>
      <c r="AB2594" s="437">
        <v>8</v>
      </c>
      <c r="AC2594" s="440">
        <f t="shared" si="1158"/>
        <v>11.594202898550725</v>
      </c>
      <c r="AD2594" s="437">
        <f t="shared" si="1149"/>
        <v>61</v>
      </c>
      <c r="AE2594" s="438"/>
      <c r="AF2594" s="437">
        <f t="shared" si="1159"/>
        <v>13142</v>
      </c>
      <c r="AG2594" s="437">
        <f t="shared" si="1154"/>
        <v>610</v>
      </c>
      <c r="AH2594" s="437">
        <f t="shared" si="1150"/>
        <v>162</v>
      </c>
      <c r="AI2594" s="437">
        <f t="shared" si="1155"/>
        <v>68</v>
      </c>
      <c r="AJ2594" s="440">
        <f t="shared" si="1151"/>
        <v>41.975308641975303</v>
      </c>
      <c r="AK2594" s="437">
        <f t="shared" si="1152"/>
        <v>94</v>
      </c>
      <c r="AL2594" s="438">
        <f t="shared" si="1156"/>
        <v>25.994</v>
      </c>
    </row>
    <row r="2595" spans="3:38" ht="20.25" x14ac:dyDescent="0.3">
      <c r="C2595" s="437">
        <v>27</v>
      </c>
      <c r="D2595" s="437" t="s">
        <v>42</v>
      </c>
      <c r="E2595" s="437">
        <v>12</v>
      </c>
      <c r="F2595" s="437">
        <v>10</v>
      </c>
      <c r="G2595" s="437">
        <v>171</v>
      </c>
      <c r="H2595" s="437">
        <v>170</v>
      </c>
      <c r="I2595" s="437">
        <v>171</v>
      </c>
      <c r="J2595" s="437">
        <v>171</v>
      </c>
      <c r="K2595" s="437">
        <v>83</v>
      </c>
      <c r="L2595" s="437">
        <v>55</v>
      </c>
      <c r="M2595" s="437">
        <v>55</v>
      </c>
      <c r="N2595" s="437">
        <v>55</v>
      </c>
      <c r="O2595" s="437">
        <v>42</v>
      </c>
      <c r="P2595" s="437">
        <v>25</v>
      </c>
      <c r="Q2595" s="438">
        <v>6.01</v>
      </c>
      <c r="R2595" s="437">
        <v>12113</v>
      </c>
      <c r="S2595" s="437">
        <v>12113</v>
      </c>
      <c r="T2595" s="437">
        <v>217</v>
      </c>
      <c r="U2595" s="437">
        <v>82</v>
      </c>
      <c r="V2595" s="440">
        <f t="shared" si="1146"/>
        <v>37.788018433179722</v>
      </c>
      <c r="W2595" s="437">
        <f t="shared" si="1157"/>
        <v>135</v>
      </c>
      <c r="X2595" s="438">
        <v>6.2779999999999996</v>
      </c>
      <c r="Y2595" s="437">
        <v>0</v>
      </c>
      <c r="Z2595" s="437">
        <v>0</v>
      </c>
      <c r="AA2595" s="437">
        <v>109</v>
      </c>
      <c r="AB2595" s="437">
        <v>45</v>
      </c>
      <c r="AC2595" s="440">
        <f t="shared" si="1158"/>
        <v>41.284403669724774</v>
      </c>
      <c r="AD2595" s="437">
        <f t="shared" si="1149"/>
        <v>64</v>
      </c>
      <c r="AE2595" s="438">
        <v>8.5299999999999994</v>
      </c>
      <c r="AF2595" s="437">
        <f t="shared" si="1159"/>
        <v>12113</v>
      </c>
      <c r="AG2595" s="437">
        <f t="shared" si="1154"/>
        <v>12113</v>
      </c>
      <c r="AH2595" s="437">
        <f t="shared" si="1150"/>
        <v>326</v>
      </c>
      <c r="AI2595" s="437">
        <f t="shared" si="1155"/>
        <v>127</v>
      </c>
      <c r="AJ2595" s="440">
        <f t="shared" si="1151"/>
        <v>38.95705521472393</v>
      </c>
      <c r="AK2595" s="437">
        <f t="shared" si="1152"/>
        <v>199</v>
      </c>
      <c r="AL2595" s="438">
        <f t="shared" si="1156"/>
        <v>14.808</v>
      </c>
    </row>
    <row r="2596" spans="3:38" ht="20.25" x14ac:dyDescent="0.3">
      <c r="C2596" s="437">
        <v>28</v>
      </c>
      <c r="D2596" s="437" t="s">
        <v>43</v>
      </c>
      <c r="E2596" s="437">
        <v>10</v>
      </c>
      <c r="F2596" s="437">
        <v>10</v>
      </c>
      <c r="G2596" s="437">
        <v>136</v>
      </c>
      <c r="H2596" s="437">
        <v>136</v>
      </c>
      <c r="I2596" s="437">
        <v>136</v>
      </c>
      <c r="J2596" s="437">
        <v>136</v>
      </c>
      <c r="K2596" s="437">
        <v>59</v>
      </c>
      <c r="L2596" s="437">
        <v>45</v>
      </c>
      <c r="M2596" s="437">
        <v>45</v>
      </c>
      <c r="N2596" s="437">
        <v>30</v>
      </c>
      <c r="O2596" s="437"/>
      <c r="P2596" s="437"/>
      <c r="Q2596" s="438">
        <v>0</v>
      </c>
      <c r="R2596" s="437">
        <v>177</v>
      </c>
      <c r="S2596" s="437">
        <v>114</v>
      </c>
      <c r="T2596" s="437">
        <v>113</v>
      </c>
      <c r="U2596" s="437">
        <v>65</v>
      </c>
      <c r="V2596" s="440">
        <f t="shared" si="1146"/>
        <v>57.522123893805308</v>
      </c>
      <c r="W2596" s="437">
        <f t="shared" si="1157"/>
        <v>48</v>
      </c>
      <c r="X2596" s="438">
        <v>10.98</v>
      </c>
      <c r="Y2596" s="437">
        <v>38</v>
      </c>
      <c r="Z2596" s="437">
        <v>0</v>
      </c>
      <c r="AA2596" s="437">
        <v>33</v>
      </c>
      <c r="AB2596" s="437">
        <v>20</v>
      </c>
      <c r="AC2596" s="440">
        <f t="shared" si="1158"/>
        <v>60.606060606060609</v>
      </c>
      <c r="AD2596" s="437">
        <f t="shared" si="1149"/>
        <v>13</v>
      </c>
      <c r="AE2596" s="438">
        <v>6.53</v>
      </c>
      <c r="AF2596" s="437">
        <f t="shared" si="1159"/>
        <v>215</v>
      </c>
      <c r="AG2596" s="437">
        <f t="shared" si="1154"/>
        <v>114</v>
      </c>
      <c r="AH2596" s="437">
        <f>SUM(T2596,AA2596)</f>
        <v>146</v>
      </c>
      <c r="AI2596" s="437">
        <f t="shared" si="1155"/>
        <v>85</v>
      </c>
      <c r="AJ2596" s="440">
        <f t="shared" si="1151"/>
        <v>58.219178082191782</v>
      </c>
      <c r="AK2596" s="437">
        <f t="shared" si="1152"/>
        <v>61</v>
      </c>
      <c r="AL2596" s="438">
        <f t="shared" si="1156"/>
        <v>17.510000000000002</v>
      </c>
    </row>
    <row r="2597" spans="3:38" ht="20.25" x14ac:dyDescent="0.3">
      <c r="C2597" s="437">
        <v>29</v>
      </c>
      <c r="D2597" s="437" t="s">
        <v>44</v>
      </c>
      <c r="E2597" s="437">
        <v>7</v>
      </c>
      <c r="F2597" s="437">
        <v>7</v>
      </c>
      <c r="G2597" s="437">
        <v>96</v>
      </c>
      <c r="H2597" s="437">
        <v>81</v>
      </c>
      <c r="I2597" s="437">
        <v>96</v>
      </c>
      <c r="J2597" s="437">
        <v>96</v>
      </c>
      <c r="K2597" s="437">
        <v>96</v>
      </c>
      <c r="L2597" s="437">
        <v>6</v>
      </c>
      <c r="M2597" s="437">
        <v>6</v>
      </c>
      <c r="N2597" s="437">
        <v>6</v>
      </c>
      <c r="O2597" s="437">
        <v>85</v>
      </c>
      <c r="P2597" s="437">
        <v>56</v>
      </c>
      <c r="Q2597" s="438">
        <v>3.39</v>
      </c>
      <c r="R2597" s="437">
        <v>96</v>
      </c>
      <c r="S2597" s="437">
        <v>96</v>
      </c>
      <c r="T2597" s="437">
        <v>143</v>
      </c>
      <c r="U2597" s="437">
        <v>112</v>
      </c>
      <c r="V2597" s="440">
        <f t="shared" si="1146"/>
        <v>78.32167832167832</v>
      </c>
      <c r="W2597" s="437">
        <f t="shared" si="1157"/>
        <v>31</v>
      </c>
      <c r="X2597" s="438">
        <v>11.7</v>
      </c>
      <c r="Y2597" s="437"/>
      <c r="Z2597" s="437"/>
      <c r="AA2597" s="437">
        <v>0</v>
      </c>
      <c r="AB2597" s="437">
        <v>0</v>
      </c>
      <c r="AC2597" s="440">
        <f t="shared" si="1158"/>
        <v>0</v>
      </c>
      <c r="AD2597" s="437">
        <f t="shared" si="1149"/>
        <v>0</v>
      </c>
      <c r="AE2597" s="438">
        <v>0</v>
      </c>
      <c r="AF2597" s="437">
        <f t="shared" si="1159"/>
        <v>96</v>
      </c>
      <c r="AG2597" s="437">
        <f t="shared" si="1154"/>
        <v>96</v>
      </c>
      <c r="AH2597" s="437">
        <f>SUM(T2597,AA2597)</f>
        <v>143</v>
      </c>
      <c r="AI2597" s="437">
        <f>U2597+AB2597</f>
        <v>112</v>
      </c>
      <c r="AJ2597" s="440">
        <f t="shared" si="1151"/>
        <v>78.32167832167832</v>
      </c>
      <c r="AK2597" s="437">
        <f t="shared" si="1152"/>
        <v>31</v>
      </c>
      <c r="AL2597" s="438">
        <f t="shared" si="1156"/>
        <v>11.7</v>
      </c>
    </row>
    <row r="2598" spans="3:38" ht="20.25" x14ac:dyDescent="0.3">
      <c r="C2598" s="437">
        <v>30</v>
      </c>
      <c r="D2598" s="437" t="s">
        <v>45</v>
      </c>
      <c r="E2598" s="437">
        <v>18</v>
      </c>
      <c r="F2598" s="437">
        <v>18</v>
      </c>
      <c r="G2598" s="437">
        <v>260</v>
      </c>
      <c r="H2598" s="437">
        <v>260</v>
      </c>
      <c r="I2598" s="437">
        <v>260</v>
      </c>
      <c r="J2598" s="437">
        <v>260</v>
      </c>
      <c r="K2598" s="437">
        <v>260</v>
      </c>
      <c r="L2598" s="437">
        <v>51</v>
      </c>
      <c r="M2598" s="437">
        <v>51</v>
      </c>
      <c r="N2598" s="437">
        <v>51</v>
      </c>
      <c r="O2598" s="437">
        <v>222</v>
      </c>
      <c r="P2598" s="437">
        <v>170</v>
      </c>
      <c r="Q2598" s="438">
        <v>19.649000000000001</v>
      </c>
      <c r="R2598" s="437">
        <v>8956</v>
      </c>
      <c r="S2598" s="437">
        <v>3219</v>
      </c>
      <c r="T2598" s="437">
        <v>202</v>
      </c>
      <c r="U2598" s="437">
        <v>89</v>
      </c>
      <c r="V2598" s="440">
        <f t="shared" si="1146"/>
        <v>44.059405940594061</v>
      </c>
      <c r="W2598" s="437">
        <f t="shared" si="1157"/>
        <v>113</v>
      </c>
      <c r="X2598" s="438">
        <v>19.952999999999999</v>
      </c>
      <c r="Y2598" s="437">
        <v>0</v>
      </c>
      <c r="Z2598" s="437"/>
      <c r="AA2598" s="437">
        <v>177</v>
      </c>
      <c r="AB2598" s="437">
        <v>118</v>
      </c>
      <c r="AC2598" s="440">
        <f t="shared" si="1158"/>
        <v>66.666666666666657</v>
      </c>
      <c r="AD2598" s="437">
        <f t="shared" si="1149"/>
        <v>59</v>
      </c>
      <c r="AE2598" s="438">
        <v>9.0510000000000002</v>
      </c>
      <c r="AF2598" s="437">
        <f t="shared" si="1159"/>
        <v>8956</v>
      </c>
      <c r="AG2598" s="437">
        <f t="shared" si="1154"/>
        <v>3219</v>
      </c>
      <c r="AH2598" s="437">
        <f>SUM(T2598,AA2598)</f>
        <v>379</v>
      </c>
      <c r="AI2598" s="437">
        <f t="shared" ref="AI2598" si="1160">U2598+AB2598</f>
        <v>207</v>
      </c>
      <c r="AJ2598" s="440">
        <f t="shared" si="1151"/>
        <v>54.617414248021113</v>
      </c>
      <c r="AK2598" s="437">
        <f t="shared" si="1152"/>
        <v>172</v>
      </c>
      <c r="AL2598" s="438">
        <f t="shared" si="1156"/>
        <v>29.003999999999998</v>
      </c>
    </row>
    <row r="2599" spans="3:38" ht="20.25" x14ac:dyDescent="0.3">
      <c r="C2599" s="441"/>
      <c r="D2599" s="441" t="s">
        <v>46</v>
      </c>
      <c r="E2599" s="441">
        <f t="shared" ref="E2599:F2599" si="1161">SUM(E2569:E2598)</f>
        <v>340</v>
      </c>
      <c r="F2599" s="441">
        <f t="shared" si="1161"/>
        <v>336</v>
      </c>
      <c r="G2599" s="441">
        <f>SUM(G2569:G2598)</f>
        <v>6210</v>
      </c>
      <c r="H2599" s="441">
        <f t="shared" ref="H2599" si="1162">SUM(H2569:H2598)</f>
        <v>4528</v>
      </c>
      <c r="I2599" s="441">
        <f>SUM(I2569:I2598)</f>
        <v>6210</v>
      </c>
      <c r="J2599" s="441">
        <f t="shared" ref="J2599:P2599" si="1163">SUM(J2569:J2598)</f>
        <v>6137</v>
      </c>
      <c r="K2599" s="441">
        <f t="shared" si="1163"/>
        <v>4171</v>
      </c>
      <c r="L2599" s="441">
        <f t="shared" si="1163"/>
        <v>1211</v>
      </c>
      <c r="M2599" s="441">
        <f t="shared" si="1163"/>
        <v>1206</v>
      </c>
      <c r="N2599" s="441">
        <f t="shared" si="1163"/>
        <v>1058</v>
      </c>
      <c r="O2599" s="441">
        <f t="shared" si="1163"/>
        <v>1529</v>
      </c>
      <c r="P2599" s="441">
        <f t="shared" si="1163"/>
        <v>952</v>
      </c>
      <c r="Q2599" s="442">
        <f>SUM(Q2569:Q2598)</f>
        <v>102.14200000000001</v>
      </c>
      <c r="R2599" s="441">
        <f t="shared" ref="R2599:U2599" si="1164">SUM(R2569:R2598)</f>
        <v>117941</v>
      </c>
      <c r="S2599" s="441">
        <f t="shared" si="1164"/>
        <v>74592</v>
      </c>
      <c r="T2599" s="441">
        <f t="shared" si="1164"/>
        <v>6973</v>
      </c>
      <c r="U2599" s="441">
        <f t="shared" si="1164"/>
        <v>4833</v>
      </c>
      <c r="V2599" s="440">
        <f t="shared" si="1146"/>
        <v>69.310196472106696</v>
      </c>
      <c r="W2599" s="437">
        <f t="shared" si="1157"/>
        <v>2140</v>
      </c>
      <c r="X2599" s="442">
        <f t="shared" ref="X2599:AB2599" si="1165">SUM(X2569:X2598)</f>
        <v>490.30500000000001</v>
      </c>
      <c r="Y2599" s="441">
        <f t="shared" si="1165"/>
        <v>67</v>
      </c>
      <c r="Z2599" s="441">
        <f t="shared" si="1165"/>
        <v>0</v>
      </c>
      <c r="AA2599" s="441">
        <f t="shared" si="1165"/>
        <v>1232</v>
      </c>
      <c r="AB2599" s="441">
        <f t="shared" si="1165"/>
        <v>686</v>
      </c>
      <c r="AC2599" s="443">
        <f t="shared" si="1158"/>
        <v>55.68181818181818</v>
      </c>
      <c r="AD2599" s="437">
        <f t="shared" si="1149"/>
        <v>546</v>
      </c>
      <c r="AE2599" s="442">
        <f>SUM(AE2569:AE2598)</f>
        <v>53.585599999999999</v>
      </c>
      <c r="AF2599" s="441">
        <f t="shared" ref="AF2599:AG2599" si="1166">SUM(AF2569:AF2598)</f>
        <v>117904</v>
      </c>
      <c r="AG2599" s="441">
        <f t="shared" si="1166"/>
        <v>74592</v>
      </c>
      <c r="AH2599" s="441">
        <f>SUM(AH2569:AH2598)</f>
        <v>8205</v>
      </c>
      <c r="AI2599" s="441">
        <f>SUM(AI2569:AI2598)</f>
        <v>5519</v>
      </c>
      <c r="AJ2599" s="443">
        <f t="shared" si="1151"/>
        <v>67.263863497867149</v>
      </c>
      <c r="AK2599" s="441">
        <f>SUM(AK2569:AK2598)</f>
        <v>2686</v>
      </c>
      <c r="AL2599" s="438">
        <f>SUM(AL2569:AL2598)</f>
        <v>528.56059999999991</v>
      </c>
    </row>
    <row r="2600" spans="3:38" ht="12.75" x14ac:dyDescent="0.2"/>
    <row r="2601" spans="3:38" ht="12.75" x14ac:dyDescent="0.2">
      <c r="Z2601" s="326"/>
    </row>
    <row r="2602" spans="3:38" ht="12.75" x14ac:dyDescent="0.2"/>
    <row r="2603" spans="3:38" ht="12.75" x14ac:dyDescent="0.2"/>
    <row r="2604" spans="3:38" ht="12.75" x14ac:dyDescent="0.2"/>
    <row r="2605" spans="3:38" ht="12.75" x14ac:dyDescent="0.2"/>
    <row r="2606" spans="3:38" ht="20.25" x14ac:dyDescent="0.2">
      <c r="C2606" s="782" t="s">
        <v>374</v>
      </c>
      <c r="D2606" s="783"/>
      <c r="E2606" s="783"/>
      <c r="F2606" s="783"/>
      <c r="G2606" s="783"/>
      <c r="H2606" s="783"/>
      <c r="I2606" s="783"/>
      <c r="J2606" s="783"/>
      <c r="K2606" s="783"/>
      <c r="L2606" s="783"/>
      <c r="M2606" s="783"/>
      <c r="N2606" s="783"/>
      <c r="O2606" s="783"/>
      <c r="P2606" s="783"/>
      <c r="Q2606" s="783"/>
      <c r="R2606" s="783"/>
      <c r="S2606" s="783"/>
      <c r="T2606" s="783"/>
      <c r="U2606" s="783"/>
      <c r="V2606" s="783"/>
      <c r="W2606" s="783"/>
      <c r="X2606" s="784"/>
      <c r="Y2606" s="785" t="s">
        <v>373</v>
      </c>
      <c r="Z2606" s="785"/>
      <c r="AA2606" s="785"/>
      <c r="AB2606" s="785"/>
      <c r="AC2606" s="785"/>
      <c r="AD2606" s="785"/>
      <c r="AE2606" s="785"/>
      <c r="AF2606" s="785"/>
      <c r="AG2606" s="785"/>
      <c r="AH2606" s="785"/>
      <c r="AI2606" s="785"/>
      <c r="AJ2606" s="785"/>
      <c r="AK2606" s="785"/>
      <c r="AL2606" s="785"/>
    </row>
    <row r="2607" spans="3:38" ht="20.25" x14ac:dyDescent="0.3">
      <c r="C2607" s="786" t="s">
        <v>2</v>
      </c>
      <c r="D2607" s="786" t="s">
        <v>3</v>
      </c>
      <c r="E2607" s="789" t="s">
        <v>4</v>
      </c>
      <c r="F2607" s="790"/>
      <c r="G2607" s="790"/>
      <c r="H2607" s="790"/>
      <c r="I2607" s="790"/>
      <c r="J2607" s="790"/>
      <c r="K2607" s="790"/>
      <c r="L2607" s="790"/>
      <c r="M2607" s="790"/>
      <c r="N2607" s="790"/>
      <c r="O2607" s="790"/>
      <c r="P2607" s="790"/>
      <c r="Q2607" s="791"/>
      <c r="R2607" s="789" t="s">
        <v>4</v>
      </c>
      <c r="S2607" s="790"/>
      <c r="T2607" s="790"/>
      <c r="U2607" s="790"/>
      <c r="V2607" s="790"/>
      <c r="W2607" s="790"/>
      <c r="X2607" s="791"/>
      <c r="Y2607" s="789" t="s">
        <v>9</v>
      </c>
      <c r="Z2607" s="790"/>
      <c r="AA2607" s="790"/>
      <c r="AB2607" s="790"/>
      <c r="AC2607" s="790"/>
      <c r="AD2607" s="790"/>
      <c r="AE2607" s="791"/>
      <c r="AF2607" s="789" t="s">
        <v>119</v>
      </c>
      <c r="AG2607" s="790"/>
      <c r="AH2607" s="790"/>
      <c r="AI2607" s="790"/>
      <c r="AJ2607" s="790"/>
      <c r="AK2607" s="790"/>
      <c r="AL2607" s="791"/>
    </row>
    <row r="2608" spans="3:38" ht="20.25" x14ac:dyDescent="0.3">
      <c r="C2608" s="787"/>
      <c r="D2608" s="787"/>
      <c r="E2608" s="789" t="s">
        <v>5</v>
      </c>
      <c r="F2608" s="790"/>
      <c r="G2608" s="790"/>
      <c r="H2608" s="790"/>
      <c r="I2608" s="790"/>
      <c r="J2608" s="790"/>
      <c r="K2608" s="790"/>
      <c r="L2608" s="790"/>
      <c r="M2608" s="790"/>
      <c r="N2608" s="790"/>
      <c r="O2608" s="790"/>
      <c r="P2608" s="790"/>
      <c r="Q2608" s="791"/>
      <c r="R2608" s="789" t="s">
        <v>64</v>
      </c>
      <c r="S2608" s="790"/>
      <c r="T2608" s="790"/>
      <c r="U2608" s="790"/>
      <c r="V2608" s="790"/>
      <c r="W2608" s="790"/>
      <c r="X2608" s="791"/>
      <c r="Y2608" s="789" t="s">
        <v>64</v>
      </c>
      <c r="Z2608" s="790"/>
      <c r="AA2608" s="790"/>
      <c r="AB2608" s="790"/>
      <c r="AC2608" s="790"/>
      <c r="AD2608" s="790"/>
      <c r="AE2608" s="791"/>
      <c r="AF2608" s="789" t="s">
        <v>64</v>
      </c>
      <c r="AG2608" s="790"/>
      <c r="AH2608" s="790"/>
      <c r="AI2608" s="790"/>
      <c r="AJ2608" s="790"/>
      <c r="AK2608" s="790"/>
      <c r="AL2608" s="791"/>
    </row>
    <row r="2609" spans="3:38" ht="20.25" x14ac:dyDescent="0.2">
      <c r="C2609" s="787"/>
      <c r="D2609" s="787"/>
      <c r="E2609" s="779" t="s">
        <v>15</v>
      </c>
      <c r="F2609" s="781"/>
      <c r="G2609" s="779" t="s">
        <v>256</v>
      </c>
      <c r="H2609" s="781"/>
      <c r="I2609" s="779" t="s">
        <v>257</v>
      </c>
      <c r="J2609" s="780"/>
      <c r="K2609" s="781"/>
      <c r="L2609" s="779" t="s">
        <v>258</v>
      </c>
      <c r="M2609" s="780"/>
      <c r="N2609" s="781"/>
      <c r="O2609" s="792" t="s">
        <v>158</v>
      </c>
      <c r="P2609" s="793"/>
      <c r="Q2609" s="794"/>
      <c r="R2609" s="779" t="s">
        <v>7</v>
      </c>
      <c r="S2609" s="781"/>
      <c r="T2609" s="779" t="s">
        <v>8</v>
      </c>
      <c r="U2609" s="780"/>
      <c r="V2609" s="780"/>
      <c r="W2609" s="780"/>
      <c r="X2609" s="781"/>
      <c r="Y2609" s="779" t="s">
        <v>7</v>
      </c>
      <c r="Z2609" s="781"/>
      <c r="AA2609" s="779" t="s">
        <v>8</v>
      </c>
      <c r="AB2609" s="780"/>
      <c r="AC2609" s="780"/>
      <c r="AD2609" s="780"/>
      <c r="AE2609" s="781"/>
      <c r="AF2609" s="779" t="s">
        <v>7</v>
      </c>
      <c r="AG2609" s="781"/>
      <c r="AH2609" s="779" t="s">
        <v>8</v>
      </c>
      <c r="AI2609" s="780"/>
      <c r="AJ2609" s="780"/>
      <c r="AK2609" s="780"/>
      <c r="AL2609" s="781"/>
    </row>
    <row r="2610" spans="3:38" ht="20.25" x14ac:dyDescent="0.2">
      <c r="C2610" s="787"/>
      <c r="D2610" s="787"/>
      <c r="E2610" s="779" t="s">
        <v>55</v>
      </c>
      <c r="F2610" s="781"/>
      <c r="G2610" s="779" t="s">
        <v>56</v>
      </c>
      <c r="H2610" s="781"/>
      <c r="I2610" s="779" t="s">
        <v>61</v>
      </c>
      <c r="J2610" s="780"/>
      <c r="K2610" s="781"/>
      <c r="L2610" s="779" t="s">
        <v>62</v>
      </c>
      <c r="M2610" s="780"/>
      <c r="N2610" s="781"/>
      <c r="O2610" s="795"/>
      <c r="P2610" s="796"/>
      <c r="Q2610" s="797"/>
      <c r="R2610" s="779" t="s">
        <v>65</v>
      </c>
      <c r="S2610" s="781"/>
      <c r="T2610" s="779" t="s">
        <v>69</v>
      </c>
      <c r="U2610" s="780"/>
      <c r="V2610" s="780"/>
      <c r="W2610" s="780"/>
      <c r="X2610" s="781"/>
      <c r="Y2610" s="779" t="s">
        <v>70</v>
      </c>
      <c r="Z2610" s="781"/>
      <c r="AA2610" s="779" t="s">
        <v>69</v>
      </c>
      <c r="AB2610" s="780"/>
      <c r="AC2610" s="780"/>
      <c r="AD2610" s="780"/>
      <c r="AE2610" s="781"/>
      <c r="AF2610" s="779" t="s">
        <v>70</v>
      </c>
      <c r="AG2610" s="781"/>
      <c r="AH2610" s="779" t="s">
        <v>69</v>
      </c>
      <c r="AI2610" s="780"/>
      <c r="AJ2610" s="780"/>
      <c r="AK2610" s="780"/>
      <c r="AL2610" s="781"/>
    </row>
    <row r="2611" spans="3:38" ht="101.25" x14ac:dyDescent="0.2">
      <c r="C2611" s="788"/>
      <c r="D2611" s="788"/>
      <c r="E2611" s="496" t="s">
        <v>75</v>
      </c>
      <c r="F2611" s="496" t="s">
        <v>76</v>
      </c>
      <c r="G2611" s="496" t="s">
        <v>57</v>
      </c>
      <c r="H2611" s="496" t="s">
        <v>77</v>
      </c>
      <c r="I2611" s="496" t="s">
        <v>58</v>
      </c>
      <c r="J2611" s="496" t="s">
        <v>59</v>
      </c>
      <c r="K2611" s="496" t="s">
        <v>60</v>
      </c>
      <c r="L2611" s="496" t="s">
        <v>58</v>
      </c>
      <c r="M2611" s="496" t="s">
        <v>59</v>
      </c>
      <c r="N2611" s="496" t="s">
        <v>63</v>
      </c>
      <c r="O2611" s="496" t="s">
        <v>170</v>
      </c>
      <c r="P2611" s="496" t="s">
        <v>171</v>
      </c>
      <c r="Q2611" s="496" t="s">
        <v>161</v>
      </c>
      <c r="R2611" s="496" t="s">
        <v>59</v>
      </c>
      <c r="S2611" s="496" t="s">
        <v>66</v>
      </c>
      <c r="T2611" s="496" t="s">
        <v>67</v>
      </c>
      <c r="U2611" s="496" t="s">
        <v>68</v>
      </c>
      <c r="V2611" s="496" t="s">
        <v>71</v>
      </c>
      <c r="W2611" s="496" t="s">
        <v>72</v>
      </c>
      <c r="X2611" s="496" t="s">
        <v>162</v>
      </c>
      <c r="Y2611" s="496" t="s">
        <v>59</v>
      </c>
      <c r="Z2611" s="496" t="s">
        <v>63</v>
      </c>
      <c r="AA2611" s="496" t="s">
        <v>67</v>
      </c>
      <c r="AB2611" s="496" t="s">
        <v>68</v>
      </c>
      <c r="AC2611" s="496" t="s">
        <v>71</v>
      </c>
      <c r="AD2611" s="496" t="s">
        <v>72</v>
      </c>
      <c r="AE2611" s="496" t="s">
        <v>221</v>
      </c>
      <c r="AF2611" s="496" t="s">
        <v>59</v>
      </c>
      <c r="AG2611" s="496" t="s">
        <v>63</v>
      </c>
      <c r="AH2611" s="496" t="s">
        <v>67</v>
      </c>
      <c r="AI2611" s="496" t="s">
        <v>68</v>
      </c>
      <c r="AJ2611" s="496" t="s">
        <v>71</v>
      </c>
      <c r="AK2611" s="496" t="s">
        <v>72</v>
      </c>
      <c r="AL2611" s="496" t="s">
        <v>172</v>
      </c>
    </row>
    <row r="2612" spans="3:38" ht="20.25" x14ac:dyDescent="0.3">
      <c r="C2612" s="436">
        <v>1</v>
      </c>
      <c r="D2612" s="436">
        <v>2</v>
      </c>
      <c r="E2612" s="436">
        <v>3</v>
      </c>
      <c r="F2612" s="436">
        <v>4</v>
      </c>
      <c r="G2612" s="436">
        <v>5</v>
      </c>
      <c r="H2612" s="436">
        <v>6</v>
      </c>
      <c r="I2612" s="436">
        <v>7</v>
      </c>
      <c r="J2612" s="436">
        <v>8</v>
      </c>
      <c r="K2612" s="436">
        <v>9</v>
      </c>
      <c r="L2612" s="436">
        <v>10</v>
      </c>
      <c r="M2612" s="436">
        <v>11</v>
      </c>
      <c r="N2612" s="436">
        <v>12</v>
      </c>
      <c r="O2612" s="436">
        <v>13</v>
      </c>
      <c r="P2612" s="436">
        <v>14</v>
      </c>
      <c r="Q2612" s="436">
        <v>15</v>
      </c>
      <c r="R2612" s="436">
        <v>16</v>
      </c>
      <c r="S2612" s="436">
        <v>17</v>
      </c>
      <c r="T2612" s="436">
        <v>18</v>
      </c>
      <c r="U2612" s="436">
        <v>19</v>
      </c>
      <c r="V2612" s="436">
        <v>20</v>
      </c>
      <c r="W2612" s="436">
        <v>21</v>
      </c>
      <c r="X2612" s="436">
        <v>22</v>
      </c>
      <c r="Y2612" s="436">
        <v>23</v>
      </c>
      <c r="Z2612" s="436">
        <v>24</v>
      </c>
      <c r="AA2612" s="436">
        <v>25</v>
      </c>
      <c r="AB2612" s="436">
        <v>26</v>
      </c>
      <c r="AC2612" s="436">
        <v>27</v>
      </c>
      <c r="AD2612" s="436">
        <v>28</v>
      </c>
      <c r="AE2612" s="436">
        <v>29</v>
      </c>
      <c r="AF2612" s="436">
        <v>30</v>
      </c>
      <c r="AG2612" s="436">
        <v>31</v>
      </c>
      <c r="AH2612" s="436">
        <v>32</v>
      </c>
      <c r="AI2612" s="436">
        <v>33</v>
      </c>
      <c r="AJ2612" s="436">
        <v>34</v>
      </c>
      <c r="AK2612" s="436">
        <v>35</v>
      </c>
      <c r="AL2612" s="436">
        <v>36</v>
      </c>
    </row>
    <row r="2613" spans="3:38" ht="20.25" x14ac:dyDescent="0.3">
      <c r="C2613" s="437">
        <v>1</v>
      </c>
      <c r="D2613" s="437" t="s">
        <v>16</v>
      </c>
      <c r="E2613" s="437">
        <v>9</v>
      </c>
      <c r="F2613" s="437">
        <v>9</v>
      </c>
      <c r="G2613" s="437">
        <v>209</v>
      </c>
      <c r="H2613" s="437">
        <v>209</v>
      </c>
      <c r="I2613" s="437">
        <v>209</v>
      </c>
      <c r="J2613" s="437">
        <v>209</v>
      </c>
      <c r="K2613" s="437">
        <v>209</v>
      </c>
      <c r="L2613" s="437">
        <v>24</v>
      </c>
      <c r="M2613" s="437">
        <v>24</v>
      </c>
      <c r="N2613" s="437">
        <v>24</v>
      </c>
      <c r="O2613" s="437">
        <v>3</v>
      </c>
      <c r="P2613" s="437">
        <v>3</v>
      </c>
      <c r="Q2613" s="438"/>
      <c r="R2613" s="439">
        <v>213</v>
      </c>
      <c r="S2613" s="437">
        <v>213</v>
      </c>
      <c r="T2613" s="437">
        <v>467</v>
      </c>
      <c r="U2613" s="437">
        <v>258</v>
      </c>
      <c r="V2613" s="440">
        <f t="shared" ref="V2613:V2643" si="1167">IF(U2613&lt;&gt;0,(U2613/T2613*100),0)</f>
        <v>55.246252676659523</v>
      </c>
      <c r="W2613" s="437">
        <f t="shared" ref="W2613:W2624" si="1168">T2613-U2613</f>
        <v>209</v>
      </c>
      <c r="X2613" s="438">
        <v>27.44</v>
      </c>
      <c r="Y2613" s="437"/>
      <c r="Z2613" s="437"/>
      <c r="AA2613" s="437"/>
      <c r="AB2613" s="437"/>
      <c r="AC2613" s="440"/>
      <c r="AD2613" s="437"/>
      <c r="AE2613" s="438"/>
      <c r="AF2613" s="437">
        <f>SUM(R2613,Y2613)</f>
        <v>213</v>
      </c>
      <c r="AG2613" s="437">
        <f>SUM(S2613,Z2613)</f>
        <v>213</v>
      </c>
      <c r="AH2613" s="437">
        <f t="shared" ref="AH2613:AH2639" si="1169">SUM(T2613,AA2613)</f>
        <v>467</v>
      </c>
      <c r="AI2613" s="437">
        <f>U2613+AB2613</f>
        <v>258</v>
      </c>
      <c r="AJ2613" s="440">
        <f t="shared" ref="AJ2613:AJ2643" si="1170">IF(AI2613&lt;&gt;0,(AI2613/AH2613*100),0)</f>
        <v>55.246252676659523</v>
      </c>
      <c r="AK2613" s="437">
        <f t="shared" ref="AK2613:AK2642" si="1171">AH2613-AI2613</f>
        <v>209</v>
      </c>
      <c r="AL2613" s="438">
        <f>X2613+AE2613</f>
        <v>27.44</v>
      </c>
    </row>
    <row r="2614" spans="3:38" ht="20.25" x14ac:dyDescent="0.3">
      <c r="C2614" s="437">
        <v>2</v>
      </c>
      <c r="D2614" s="437" t="s">
        <v>190</v>
      </c>
      <c r="E2614" s="437">
        <v>15</v>
      </c>
      <c r="F2614" s="437">
        <v>15</v>
      </c>
      <c r="G2614" s="437">
        <v>284</v>
      </c>
      <c r="H2614" s="437">
        <v>281</v>
      </c>
      <c r="I2614" s="437">
        <v>284</v>
      </c>
      <c r="J2614" s="437">
        <v>284</v>
      </c>
      <c r="K2614" s="437">
        <v>280</v>
      </c>
      <c r="L2614" s="437">
        <v>70</v>
      </c>
      <c r="M2614" s="437">
        <v>70</v>
      </c>
      <c r="N2614" s="437">
        <v>70</v>
      </c>
      <c r="O2614" s="437">
        <v>66</v>
      </c>
      <c r="P2614" s="437">
        <v>41</v>
      </c>
      <c r="Q2614" s="438">
        <v>12.211</v>
      </c>
      <c r="R2614" s="437">
        <v>14176</v>
      </c>
      <c r="S2614" s="437">
        <v>11973</v>
      </c>
      <c r="T2614" s="437">
        <v>507</v>
      </c>
      <c r="U2614" s="437">
        <v>362</v>
      </c>
      <c r="V2614" s="440">
        <f t="shared" si="1167"/>
        <v>71.400394477317548</v>
      </c>
      <c r="W2614" s="437">
        <f t="shared" si="1168"/>
        <v>145</v>
      </c>
      <c r="X2614" s="438">
        <v>53.871000000000002</v>
      </c>
      <c r="Y2614" s="437"/>
      <c r="Z2614" s="437"/>
      <c r="AA2614" s="437"/>
      <c r="AB2614" s="437"/>
      <c r="AC2614" s="440"/>
      <c r="AD2614" s="437"/>
      <c r="AE2614" s="438"/>
      <c r="AF2614" s="437">
        <f t="shared" ref="AF2614:AF2632" si="1172">SUM(R2614,Y2614)</f>
        <v>14176</v>
      </c>
      <c r="AG2614" s="437">
        <f t="shared" ref="AG2614:AG2642" si="1173">SUM(S2614,Z2614)</f>
        <v>11973</v>
      </c>
      <c r="AH2614" s="437">
        <f t="shared" si="1169"/>
        <v>507</v>
      </c>
      <c r="AI2614" s="437">
        <f t="shared" ref="AI2614:AI2640" si="1174">U2614+AB2614</f>
        <v>362</v>
      </c>
      <c r="AJ2614" s="440">
        <f t="shared" si="1170"/>
        <v>71.400394477317548</v>
      </c>
      <c r="AK2614" s="437">
        <f t="shared" si="1171"/>
        <v>145</v>
      </c>
      <c r="AL2614" s="438">
        <f t="shared" ref="AL2614:AL2643" si="1175">X2614+AE2614</f>
        <v>53.871000000000002</v>
      </c>
    </row>
    <row r="2615" spans="3:38" ht="20.25" x14ac:dyDescent="0.3">
      <c r="C2615" s="437">
        <v>3</v>
      </c>
      <c r="D2615" s="437" t="s">
        <v>18</v>
      </c>
      <c r="E2615" s="437">
        <v>13</v>
      </c>
      <c r="F2615" s="437">
        <v>13</v>
      </c>
      <c r="G2615" s="437">
        <v>289</v>
      </c>
      <c r="H2615" s="437">
        <v>174</v>
      </c>
      <c r="I2615" s="437">
        <v>289</v>
      </c>
      <c r="J2615" s="437">
        <v>289</v>
      </c>
      <c r="K2615" s="437">
        <v>229</v>
      </c>
      <c r="L2615" s="437">
        <v>60</v>
      </c>
      <c r="M2615" s="437">
        <v>60</v>
      </c>
      <c r="N2615" s="437">
        <v>29</v>
      </c>
      <c r="O2615" s="437">
        <v>11</v>
      </c>
      <c r="P2615" s="437">
        <v>0</v>
      </c>
      <c r="Q2615" s="438">
        <v>0</v>
      </c>
      <c r="R2615" s="437">
        <v>15422</v>
      </c>
      <c r="S2615" s="437">
        <v>5935</v>
      </c>
      <c r="T2615" s="437">
        <v>510</v>
      </c>
      <c r="U2615" s="437">
        <v>378</v>
      </c>
      <c r="V2615" s="440">
        <f t="shared" si="1167"/>
        <v>74.117647058823536</v>
      </c>
      <c r="W2615" s="437">
        <f t="shared" si="1168"/>
        <v>132</v>
      </c>
      <c r="X2615" s="438">
        <v>69.84</v>
      </c>
      <c r="Y2615" s="437">
        <v>0</v>
      </c>
      <c r="Z2615" s="437">
        <v>0</v>
      </c>
      <c r="AA2615" s="437">
        <v>25</v>
      </c>
      <c r="AB2615" s="437">
        <v>20</v>
      </c>
      <c r="AC2615" s="440">
        <f t="shared" ref="AC2615:AC2630" si="1176">IF(AB2615&lt;&gt;0,(AB2615/AA2615*100),0)</f>
        <v>80</v>
      </c>
      <c r="AD2615" s="437">
        <f t="shared" ref="AD2615:AD2643" si="1177">AA2615-AB2615</f>
        <v>5</v>
      </c>
      <c r="AE2615" s="438">
        <v>0.57999999999999996</v>
      </c>
      <c r="AF2615" s="437">
        <f t="shared" si="1172"/>
        <v>15422</v>
      </c>
      <c r="AG2615" s="437">
        <f t="shared" si="1173"/>
        <v>5935</v>
      </c>
      <c r="AH2615" s="437">
        <f t="shared" si="1169"/>
        <v>535</v>
      </c>
      <c r="AI2615" s="437">
        <f t="shared" si="1174"/>
        <v>398</v>
      </c>
      <c r="AJ2615" s="440">
        <f t="shared" si="1170"/>
        <v>74.392523364485982</v>
      </c>
      <c r="AK2615" s="437">
        <f t="shared" si="1171"/>
        <v>137</v>
      </c>
      <c r="AL2615" s="438">
        <f t="shared" si="1175"/>
        <v>70.42</v>
      </c>
    </row>
    <row r="2616" spans="3:38" ht="20.25" x14ac:dyDescent="0.3">
      <c r="C2616" s="437">
        <v>4</v>
      </c>
      <c r="D2616" s="437" t="s">
        <v>19</v>
      </c>
      <c r="E2616" s="437">
        <v>13</v>
      </c>
      <c r="F2616" s="437">
        <v>13</v>
      </c>
      <c r="G2616" s="437">
        <v>246</v>
      </c>
      <c r="H2616" s="437">
        <v>246</v>
      </c>
      <c r="I2616" s="437">
        <v>246</v>
      </c>
      <c r="J2616" s="437">
        <v>246</v>
      </c>
      <c r="K2616" s="437">
        <v>246</v>
      </c>
      <c r="L2616" s="437">
        <v>12</v>
      </c>
      <c r="M2616" s="437">
        <v>12</v>
      </c>
      <c r="N2616" s="437">
        <v>12</v>
      </c>
      <c r="O2616" s="437">
        <v>53</v>
      </c>
      <c r="P2616" s="437">
        <v>34</v>
      </c>
      <c r="Q2616" s="438"/>
      <c r="R2616" s="437">
        <v>500</v>
      </c>
      <c r="S2616" s="437">
        <v>500</v>
      </c>
      <c r="T2616" s="437">
        <v>485</v>
      </c>
      <c r="U2616" s="437">
        <v>476</v>
      </c>
      <c r="V2616" s="440">
        <f t="shared" si="1167"/>
        <v>98.144329896907209</v>
      </c>
      <c r="W2616" s="437">
        <f t="shared" si="1168"/>
        <v>9</v>
      </c>
      <c r="X2616" s="438">
        <v>42.162999999999997</v>
      </c>
      <c r="Y2616" s="437"/>
      <c r="Z2616" s="437"/>
      <c r="AA2616" s="437"/>
      <c r="AB2616" s="437"/>
      <c r="AC2616" s="440"/>
      <c r="AD2616" s="437"/>
      <c r="AE2616" s="438"/>
      <c r="AF2616" s="437">
        <f t="shared" si="1172"/>
        <v>500</v>
      </c>
      <c r="AG2616" s="437">
        <f t="shared" si="1173"/>
        <v>500</v>
      </c>
      <c r="AH2616" s="437">
        <f t="shared" si="1169"/>
        <v>485</v>
      </c>
      <c r="AI2616" s="437">
        <f t="shared" si="1174"/>
        <v>476</v>
      </c>
      <c r="AJ2616" s="440">
        <f t="shared" si="1170"/>
        <v>98.144329896907209</v>
      </c>
      <c r="AK2616" s="437">
        <f t="shared" si="1171"/>
        <v>9</v>
      </c>
      <c r="AL2616" s="438">
        <f t="shared" si="1175"/>
        <v>42.162999999999997</v>
      </c>
    </row>
    <row r="2617" spans="3:38" ht="20.25" x14ac:dyDescent="0.3">
      <c r="C2617" s="437">
        <v>5</v>
      </c>
      <c r="D2617" s="437" t="s">
        <v>20</v>
      </c>
      <c r="E2617" s="437">
        <v>8</v>
      </c>
      <c r="F2617" s="437">
        <v>8</v>
      </c>
      <c r="G2617" s="437">
        <v>193</v>
      </c>
      <c r="H2617" s="437">
        <v>93</v>
      </c>
      <c r="I2617" s="437">
        <v>193</v>
      </c>
      <c r="J2617" s="437">
        <v>193</v>
      </c>
      <c r="K2617" s="437">
        <v>193</v>
      </c>
      <c r="L2617" s="437">
        <v>70</v>
      </c>
      <c r="M2617" s="437">
        <v>70</v>
      </c>
      <c r="N2617" s="437">
        <v>70</v>
      </c>
      <c r="O2617" s="437">
        <v>7</v>
      </c>
      <c r="P2617" s="437">
        <v>7</v>
      </c>
      <c r="Q2617" s="438">
        <v>3.34</v>
      </c>
      <c r="R2617" s="437">
        <v>0</v>
      </c>
      <c r="S2617" s="437">
        <v>0</v>
      </c>
      <c r="T2617" s="437">
        <v>326</v>
      </c>
      <c r="U2617" s="437">
        <v>268</v>
      </c>
      <c r="V2617" s="440">
        <f t="shared" si="1167"/>
        <v>82.208588957055213</v>
      </c>
      <c r="W2617" s="437">
        <f t="shared" si="1168"/>
        <v>58</v>
      </c>
      <c r="X2617" s="438">
        <v>23.6</v>
      </c>
      <c r="Y2617" s="437"/>
      <c r="Z2617" s="437"/>
      <c r="AA2617" s="437"/>
      <c r="AB2617" s="437"/>
      <c r="AC2617" s="440"/>
      <c r="AD2617" s="437"/>
      <c r="AE2617" s="438"/>
      <c r="AF2617" s="437">
        <f t="shared" si="1172"/>
        <v>0</v>
      </c>
      <c r="AG2617" s="437">
        <f t="shared" si="1173"/>
        <v>0</v>
      </c>
      <c r="AH2617" s="437">
        <f t="shared" si="1169"/>
        <v>326</v>
      </c>
      <c r="AI2617" s="437">
        <f t="shared" si="1174"/>
        <v>268</v>
      </c>
      <c r="AJ2617" s="440">
        <f t="shared" si="1170"/>
        <v>82.208588957055213</v>
      </c>
      <c r="AK2617" s="437">
        <f t="shared" si="1171"/>
        <v>58</v>
      </c>
      <c r="AL2617" s="438">
        <f t="shared" si="1175"/>
        <v>23.6</v>
      </c>
    </row>
    <row r="2618" spans="3:38" ht="20.25" x14ac:dyDescent="0.3">
      <c r="C2618" s="437">
        <v>6</v>
      </c>
      <c r="D2618" s="437" t="s">
        <v>21</v>
      </c>
      <c r="E2618" s="437">
        <v>4</v>
      </c>
      <c r="F2618" s="437">
        <v>4</v>
      </c>
      <c r="G2618" s="437">
        <v>63</v>
      </c>
      <c r="H2618" s="437">
        <v>63</v>
      </c>
      <c r="I2618" s="437">
        <v>63</v>
      </c>
      <c r="J2618" s="437">
        <v>63</v>
      </c>
      <c r="K2618" s="437">
        <v>63</v>
      </c>
      <c r="L2618" s="437">
        <v>15</v>
      </c>
      <c r="M2618" s="437">
        <v>15</v>
      </c>
      <c r="N2618" s="437">
        <v>15</v>
      </c>
      <c r="O2618" s="437">
        <v>19</v>
      </c>
      <c r="P2618" s="437">
        <v>5</v>
      </c>
      <c r="Q2618" s="438">
        <v>5.99</v>
      </c>
      <c r="R2618" s="437">
        <v>45</v>
      </c>
      <c r="S2618" s="437">
        <v>45</v>
      </c>
      <c r="T2618" s="437">
        <v>0</v>
      </c>
      <c r="U2618" s="437">
        <v>0</v>
      </c>
      <c r="V2618" s="440">
        <f t="shared" si="1167"/>
        <v>0</v>
      </c>
      <c r="W2618" s="437">
        <f t="shared" si="1168"/>
        <v>0</v>
      </c>
      <c r="X2618" s="438">
        <v>0</v>
      </c>
      <c r="Y2618" s="437"/>
      <c r="Z2618" s="437"/>
      <c r="AA2618" s="437"/>
      <c r="AB2618" s="437"/>
      <c r="AC2618" s="440"/>
      <c r="AD2618" s="437"/>
      <c r="AE2618" s="438"/>
      <c r="AF2618" s="437">
        <f t="shared" si="1172"/>
        <v>45</v>
      </c>
      <c r="AG2618" s="437">
        <f t="shared" si="1173"/>
        <v>45</v>
      </c>
      <c r="AH2618" s="437">
        <f t="shared" si="1169"/>
        <v>0</v>
      </c>
      <c r="AI2618" s="437">
        <f t="shared" si="1174"/>
        <v>0</v>
      </c>
      <c r="AJ2618" s="440">
        <f t="shared" si="1170"/>
        <v>0</v>
      </c>
      <c r="AK2618" s="437">
        <f t="shared" si="1171"/>
        <v>0</v>
      </c>
      <c r="AL2618" s="438">
        <f t="shared" si="1175"/>
        <v>0</v>
      </c>
    </row>
    <row r="2619" spans="3:38" ht="20.25" x14ac:dyDescent="0.3">
      <c r="C2619" s="437">
        <v>7</v>
      </c>
      <c r="D2619" s="437" t="s">
        <v>22</v>
      </c>
      <c r="E2619" s="437">
        <v>15</v>
      </c>
      <c r="F2619" s="437">
        <v>15</v>
      </c>
      <c r="G2619" s="437">
        <v>342</v>
      </c>
      <c r="H2619" s="437">
        <v>342</v>
      </c>
      <c r="I2619" s="437">
        <v>342</v>
      </c>
      <c r="J2619" s="437">
        <v>341</v>
      </c>
      <c r="K2619" s="437">
        <v>0</v>
      </c>
      <c r="L2619" s="437">
        <v>14</v>
      </c>
      <c r="M2619" s="437">
        <v>14</v>
      </c>
      <c r="N2619" s="437">
        <v>0</v>
      </c>
      <c r="O2619" s="437">
        <v>236</v>
      </c>
      <c r="P2619" s="437">
        <v>191</v>
      </c>
      <c r="Q2619" s="438">
        <v>20.73</v>
      </c>
      <c r="R2619" s="437">
        <v>432</v>
      </c>
      <c r="S2619" s="437">
        <v>431</v>
      </c>
      <c r="T2619" s="437">
        <v>485</v>
      </c>
      <c r="U2619" s="437">
        <v>404</v>
      </c>
      <c r="V2619" s="440">
        <f t="shared" si="1167"/>
        <v>83.298969072164951</v>
      </c>
      <c r="W2619" s="437">
        <f t="shared" si="1168"/>
        <v>81</v>
      </c>
      <c r="X2619" s="438">
        <v>47.17</v>
      </c>
      <c r="Y2619" s="437"/>
      <c r="Z2619" s="437"/>
      <c r="AA2619" s="437"/>
      <c r="AB2619" s="437"/>
      <c r="AC2619" s="440"/>
      <c r="AD2619" s="437"/>
      <c r="AE2619" s="438"/>
      <c r="AF2619" s="437">
        <f t="shared" si="1172"/>
        <v>432</v>
      </c>
      <c r="AG2619" s="437">
        <f t="shared" si="1173"/>
        <v>431</v>
      </c>
      <c r="AH2619" s="437">
        <f t="shared" si="1169"/>
        <v>485</v>
      </c>
      <c r="AI2619" s="437">
        <f t="shared" si="1174"/>
        <v>404</v>
      </c>
      <c r="AJ2619" s="440">
        <f t="shared" si="1170"/>
        <v>83.298969072164951</v>
      </c>
      <c r="AK2619" s="437">
        <f t="shared" si="1171"/>
        <v>81</v>
      </c>
      <c r="AL2619" s="438">
        <f t="shared" si="1175"/>
        <v>47.17</v>
      </c>
    </row>
    <row r="2620" spans="3:38" ht="20.25" x14ac:dyDescent="0.3">
      <c r="C2620" s="437">
        <v>8</v>
      </c>
      <c r="D2620" s="437" t="s">
        <v>23</v>
      </c>
      <c r="E2620" s="437">
        <v>2</v>
      </c>
      <c r="F2620" s="437">
        <v>2</v>
      </c>
      <c r="G2620" s="437">
        <v>60</v>
      </c>
      <c r="H2620" s="437">
        <v>60</v>
      </c>
      <c r="I2620" s="437">
        <v>60</v>
      </c>
      <c r="J2620" s="437">
        <v>60</v>
      </c>
      <c r="K2620" s="437">
        <v>56</v>
      </c>
      <c r="L2620" s="437">
        <v>15</v>
      </c>
      <c r="M2620" s="437">
        <v>15</v>
      </c>
      <c r="N2620" s="437">
        <v>11</v>
      </c>
      <c r="O2620" s="437">
        <v>26</v>
      </c>
      <c r="P2620" s="437">
        <v>24</v>
      </c>
      <c r="Q2620" s="438">
        <v>53.32</v>
      </c>
      <c r="R2620" s="437">
        <v>2786</v>
      </c>
      <c r="S2620" s="437">
        <v>1765</v>
      </c>
      <c r="T2620" s="437">
        <v>91</v>
      </c>
      <c r="U2620" s="437">
        <v>91</v>
      </c>
      <c r="V2620" s="440">
        <f t="shared" si="1167"/>
        <v>100</v>
      </c>
      <c r="W2620" s="437">
        <f t="shared" si="1168"/>
        <v>0</v>
      </c>
      <c r="X2620" s="438">
        <v>9.77</v>
      </c>
      <c r="Y2620" s="437"/>
      <c r="Z2620" s="437"/>
      <c r="AA2620" s="437"/>
      <c r="AB2620" s="437"/>
      <c r="AC2620" s="440"/>
      <c r="AD2620" s="437"/>
      <c r="AE2620" s="438"/>
      <c r="AF2620" s="437">
        <f t="shared" si="1172"/>
        <v>2786</v>
      </c>
      <c r="AG2620" s="437">
        <f t="shared" si="1173"/>
        <v>1765</v>
      </c>
      <c r="AH2620" s="437">
        <f t="shared" si="1169"/>
        <v>91</v>
      </c>
      <c r="AI2620" s="437">
        <f t="shared" si="1174"/>
        <v>91</v>
      </c>
      <c r="AJ2620" s="440">
        <f t="shared" si="1170"/>
        <v>100</v>
      </c>
      <c r="AK2620" s="437">
        <f t="shared" si="1171"/>
        <v>0</v>
      </c>
      <c r="AL2620" s="438">
        <f t="shared" si="1175"/>
        <v>9.77</v>
      </c>
    </row>
    <row r="2621" spans="3:38" ht="20.25" x14ac:dyDescent="0.3">
      <c r="C2621" s="437">
        <v>9</v>
      </c>
      <c r="D2621" s="437" t="s">
        <v>24</v>
      </c>
      <c r="E2621" s="437">
        <v>9</v>
      </c>
      <c r="F2621" s="437">
        <v>8</v>
      </c>
      <c r="G2621" s="437">
        <v>198</v>
      </c>
      <c r="H2621" s="437">
        <v>198</v>
      </c>
      <c r="I2621" s="437">
        <v>198</v>
      </c>
      <c r="J2621" s="437">
        <v>198</v>
      </c>
      <c r="K2621" s="437">
        <v>185</v>
      </c>
      <c r="L2621" s="437">
        <v>8</v>
      </c>
      <c r="M2621" s="437">
        <v>8</v>
      </c>
      <c r="N2621" s="437">
        <v>8</v>
      </c>
      <c r="O2621" s="437">
        <v>42</v>
      </c>
      <c r="P2621" s="437">
        <v>18</v>
      </c>
      <c r="Q2621" s="438">
        <v>3.1480000000000001</v>
      </c>
      <c r="R2621" s="437">
        <v>130</v>
      </c>
      <c r="S2621" s="437">
        <v>126</v>
      </c>
      <c r="T2621" s="437">
        <v>343</v>
      </c>
      <c r="U2621" s="437">
        <v>259</v>
      </c>
      <c r="V2621" s="440">
        <f t="shared" si="1167"/>
        <v>75.510204081632651</v>
      </c>
      <c r="W2621" s="437">
        <f t="shared" si="1168"/>
        <v>84</v>
      </c>
      <c r="X2621" s="438">
        <v>22.51</v>
      </c>
      <c r="Y2621" s="437"/>
      <c r="Z2621" s="437"/>
      <c r="AA2621" s="437"/>
      <c r="AB2621" s="437"/>
      <c r="AC2621" s="440"/>
      <c r="AD2621" s="437"/>
      <c r="AE2621" s="438"/>
      <c r="AF2621" s="437">
        <f t="shared" si="1172"/>
        <v>130</v>
      </c>
      <c r="AG2621" s="437">
        <f t="shared" si="1173"/>
        <v>126</v>
      </c>
      <c r="AH2621" s="437">
        <f t="shared" si="1169"/>
        <v>343</v>
      </c>
      <c r="AI2621" s="437">
        <f t="shared" si="1174"/>
        <v>259</v>
      </c>
      <c r="AJ2621" s="440">
        <f t="shared" si="1170"/>
        <v>75.510204081632651</v>
      </c>
      <c r="AK2621" s="437">
        <f t="shared" si="1171"/>
        <v>84</v>
      </c>
      <c r="AL2621" s="438">
        <f t="shared" si="1175"/>
        <v>22.51</v>
      </c>
    </row>
    <row r="2622" spans="3:38" ht="20.25" x14ac:dyDescent="0.3">
      <c r="C2622" s="437">
        <v>10</v>
      </c>
      <c r="D2622" s="437" t="s">
        <v>25</v>
      </c>
      <c r="E2622" s="437">
        <v>8</v>
      </c>
      <c r="F2622" s="437">
        <v>8</v>
      </c>
      <c r="G2622" s="437">
        <v>129</v>
      </c>
      <c r="H2622" s="437">
        <v>129</v>
      </c>
      <c r="I2622" s="437">
        <v>129</v>
      </c>
      <c r="J2622" s="437">
        <v>129</v>
      </c>
      <c r="K2622" s="437">
        <v>129</v>
      </c>
      <c r="L2622" s="437">
        <v>7</v>
      </c>
      <c r="M2622" s="437">
        <v>7</v>
      </c>
      <c r="N2622" s="437">
        <v>7</v>
      </c>
      <c r="O2622" s="437">
        <v>121</v>
      </c>
      <c r="P2622" s="437">
        <v>91</v>
      </c>
      <c r="Q2622" s="438">
        <v>7.05</v>
      </c>
      <c r="R2622" s="437">
        <v>318</v>
      </c>
      <c r="S2622" s="437">
        <v>207</v>
      </c>
      <c r="T2622" s="437">
        <v>386</v>
      </c>
      <c r="U2622" s="437">
        <v>340</v>
      </c>
      <c r="V2622" s="440">
        <f t="shared" si="1167"/>
        <v>88.082901554404145</v>
      </c>
      <c r="W2622" s="437">
        <f t="shared" si="1168"/>
        <v>46</v>
      </c>
      <c r="X2622" s="438">
        <v>30.332000000000001</v>
      </c>
      <c r="Y2622" s="437"/>
      <c r="Z2622" s="437"/>
      <c r="AA2622" s="437">
        <v>50</v>
      </c>
      <c r="AB2622" s="437">
        <v>38</v>
      </c>
      <c r="AC2622" s="440">
        <f t="shared" si="1176"/>
        <v>76</v>
      </c>
      <c r="AD2622" s="437">
        <f t="shared" si="1177"/>
        <v>12</v>
      </c>
      <c r="AE2622" s="438">
        <v>3.5139999999999998</v>
      </c>
      <c r="AF2622" s="437">
        <f t="shared" si="1172"/>
        <v>318</v>
      </c>
      <c r="AG2622" s="437">
        <f t="shared" si="1173"/>
        <v>207</v>
      </c>
      <c r="AH2622" s="437">
        <f t="shared" si="1169"/>
        <v>436</v>
      </c>
      <c r="AI2622" s="437">
        <f t="shared" si="1174"/>
        <v>378</v>
      </c>
      <c r="AJ2622" s="440">
        <f t="shared" si="1170"/>
        <v>86.697247706422019</v>
      </c>
      <c r="AK2622" s="437">
        <f t="shared" si="1171"/>
        <v>58</v>
      </c>
      <c r="AL2622" s="438">
        <f t="shared" si="1175"/>
        <v>33.846000000000004</v>
      </c>
    </row>
    <row r="2623" spans="3:38" ht="20.25" x14ac:dyDescent="0.3">
      <c r="C2623" s="437">
        <v>11</v>
      </c>
      <c r="D2623" s="437" t="s">
        <v>26</v>
      </c>
      <c r="E2623" s="437">
        <v>23</v>
      </c>
      <c r="F2623" s="437">
        <v>23</v>
      </c>
      <c r="G2623" s="437">
        <v>475</v>
      </c>
      <c r="H2623" s="437">
        <v>474</v>
      </c>
      <c r="I2623" s="437">
        <v>475</v>
      </c>
      <c r="J2623" s="437">
        <v>475</v>
      </c>
      <c r="K2623" s="437">
        <v>475</v>
      </c>
      <c r="L2623" s="437">
        <v>22</v>
      </c>
      <c r="M2623" s="437">
        <v>22</v>
      </c>
      <c r="N2623" s="437">
        <v>22</v>
      </c>
      <c r="O2623" s="437">
        <v>75</v>
      </c>
      <c r="P2623" s="437">
        <v>60</v>
      </c>
      <c r="Q2623" s="438">
        <v>13.726000000000001</v>
      </c>
      <c r="R2623" s="437">
        <v>14568</v>
      </c>
      <c r="S2623" s="437">
        <v>14376</v>
      </c>
      <c r="T2623" s="437">
        <v>475</v>
      </c>
      <c r="U2623" s="437">
        <v>389</v>
      </c>
      <c r="V2623" s="440">
        <f t="shared" si="1167"/>
        <v>81.89473684210526</v>
      </c>
      <c r="W2623" s="437">
        <f t="shared" si="1168"/>
        <v>86</v>
      </c>
      <c r="X2623" s="438">
        <v>52.37</v>
      </c>
      <c r="Y2623" s="437"/>
      <c r="Z2623" s="437"/>
      <c r="AA2623" s="437">
        <v>32</v>
      </c>
      <c r="AB2623" s="437">
        <v>9</v>
      </c>
      <c r="AC2623" s="440">
        <f t="shared" si="1176"/>
        <v>28.125</v>
      </c>
      <c r="AD2623" s="437">
        <f t="shared" si="1177"/>
        <v>23</v>
      </c>
      <c r="AE2623" s="438">
        <v>0</v>
      </c>
      <c r="AF2623" s="437">
        <f t="shared" si="1172"/>
        <v>14568</v>
      </c>
      <c r="AG2623" s="437">
        <f t="shared" si="1173"/>
        <v>14376</v>
      </c>
      <c r="AH2623" s="437">
        <f t="shared" si="1169"/>
        <v>507</v>
      </c>
      <c r="AI2623" s="437">
        <f t="shared" si="1174"/>
        <v>398</v>
      </c>
      <c r="AJ2623" s="440">
        <f t="shared" si="1170"/>
        <v>78.500986193293883</v>
      </c>
      <c r="AK2623" s="437">
        <f t="shared" si="1171"/>
        <v>109</v>
      </c>
      <c r="AL2623" s="438">
        <f t="shared" si="1175"/>
        <v>52.37</v>
      </c>
    </row>
    <row r="2624" spans="3:38" ht="20.25" x14ac:dyDescent="0.3">
      <c r="C2624" s="437">
        <v>12</v>
      </c>
      <c r="D2624" s="437" t="s">
        <v>27</v>
      </c>
      <c r="E2624" s="437">
        <v>9</v>
      </c>
      <c r="F2624" s="437">
        <v>9</v>
      </c>
      <c r="G2624" s="437">
        <v>194</v>
      </c>
      <c r="H2624" s="437">
        <v>90</v>
      </c>
      <c r="I2624" s="437">
        <v>194</v>
      </c>
      <c r="J2624" s="437">
        <v>167</v>
      </c>
      <c r="K2624" s="437">
        <v>140</v>
      </c>
      <c r="L2624" s="437">
        <v>38</v>
      </c>
      <c r="M2624" s="437">
        <v>33</v>
      </c>
      <c r="N2624" s="437">
        <v>3</v>
      </c>
      <c r="O2624" s="437">
        <v>40</v>
      </c>
      <c r="P2624" s="437">
        <v>32</v>
      </c>
      <c r="Q2624" s="438">
        <v>3.5</v>
      </c>
      <c r="R2624" s="437">
        <v>220</v>
      </c>
      <c r="S2624" s="437">
        <v>220</v>
      </c>
      <c r="T2624" s="437">
        <v>157</v>
      </c>
      <c r="U2624" s="437">
        <v>104</v>
      </c>
      <c r="V2624" s="440">
        <f t="shared" si="1167"/>
        <v>66.242038216560502</v>
      </c>
      <c r="W2624" s="437">
        <f t="shared" si="1168"/>
        <v>53</v>
      </c>
      <c r="X2624" s="438">
        <v>13.15</v>
      </c>
      <c r="Y2624" s="437"/>
      <c r="Z2624" s="437"/>
      <c r="AA2624" s="437"/>
      <c r="AB2624" s="437"/>
      <c r="AC2624" s="440"/>
      <c r="AD2624" s="437"/>
      <c r="AE2624" s="438"/>
      <c r="AF2624" s="437">
        <f t="shared" si="1172"/>
        <v>220</v>
      </c>
      <c r="AG2624" s="437">
        <f t="shared" si="1173"/>
        <v>220</v>
      </c>
      <c r="AH2624" s="437">
        <f t="shared" si="1169"/>
        <v>157</v>
      </c>
      <c r="AI2624" s="437">
        <f t="shared" si="1174"/>
        <v>104</v>
      </c>
      <c r="AJ2624" s="440">
        <f t="shared" si="1170"/>
        <v>66.242038216560502</v>
      </c>
      <c r="AK2624" s="437">
        <f t="shared" si="1171"/>
        <v>53</v>
      </c>
      <c r="AL2624" s="438">
        <f t="shared" si="1175"/>
        <v>13.15</v>
      </c>
    </row>
    <row r="2625" spans="3:38" ht="20.25" x14ac:dyDescent="0.3">
      <c r="C2625" s="437">
        <v>13</v>
      </c>
      <c r="D2625" s="437" t="s">
        <v>28</v>
      </c>
      <c r="E2625" s="437">
        <v>10</v>
      </c>
      <c r="F2625" s="437">
        <v>10</v>
      </c>
      <c r="G2625" s="437">
        <v>280</v>
      </c>
      <c r="H2625" s="437">
        <v>0</v>
      </c>
      <c r="I2625" s="437">
        <v>280</v>
      </c>
      <c r="J2625" s="437">
        <v>280</v>
      </c>
      <c r="K2625" s="437">
        <v>0</v>
      </c>
      <c r="L2625" s="437">
        <v>10</v>
      </c>
      <c r="M2625" s="437">
        <v>10</v>
      </c>
      <c r="N2625" s="437">
        <v>0</v>
      </c>
      <c r="O2625" s="437">
        <v>0</v>
      </c>
      <c r="P2625" s="437">
        <v>0</v>
      </c>
      <c r="Q2625" s="438">
        <v>0</v>
      </c>
      <c r="R2625" s="437">
        <v>236</v>
      </c>
      <c r="S2625" s="437">
        <v>0</v>
      </c>
      <c r="T2625" s="437">
        <v>28</v>
      </c>
      <c r="U2625" s="437">
        <v>28</v>
      </c>
      <c r="V2625" s="440">
        <f t="shared" si="1167"/>
        <v>100</v>
      </c>
      <c r="W2625" s="437">
        <v>10</v>
      </c>
      <c r="X2625" s="438">
        <v>29.66</v>
      </c>
      <c r="Y2625" s="437"/>
      <c r="Z2625" s="437"/>
      <c r="AA2625" s="437"/>
      <c r="AB2625" s="437"/>
      <c r="AC2625" s="440"/>
      <c r="AD2625" s="437"/>
      <c r="AE2625" s="438"/>
      <c r="AF2625" s="437">
        <f t="shared" si="1172"/>
        <v>236</v>
      </c>
      <c r="AG2625" s="437">
        <f t="shared" si="1173"/>
        <v>0</v>
      </c>
      <c r="AH2625" s="437">
        <f t="shared" si="1169"/>
        <v>28</v>
      </c>
      <c r="AI2625" s="437">
        <f t="shared" si="1174"/>
        <v>28</v>
      </c>
      <c r="AJ2625" s="440">
        <f t="shared" si="1170"/>
        <v>100</v>
      </c>
      <c r="AK2625" s="437">
        <f t="shared" si="1171"/>
        <v>0</v>
      </c>
      <c r="AL2625" s="438">
        <f t="shared" si="1175"/>
        <v>29.66</v>
      </c>
    </row>
    <row r="2626" spans="3:38" ht="20.25" x14ac:dyDescent="0.3">
      <c r="C2626" s="437">
        <v>14</v>
      </c>
      <c r="D2626" s="437" t="s">
        <v>29</v>
      </c>
      <c r="E2626" s="437">
        <v>5</v>
      </c>
      <c r="F2626" s="437">
        <v>5</v>
      </c>
      <c r="G2626" s="437">
        <v>78</v>
      </c>
      <c r="H2626" s="437">
        <v>7</v>
      </c>
      <c r="I2626" s="437">
        <v>78</v>
      </c>
      <c r="J2626" s="437">
        <v>78</v>
      </c>
      <c r="K2626" s="437">
        <v>0</v>
      </c>
      <c r="L2626" s="437">
        <v>5</v>
      </c>
      <c r="M2626" s="437">
        <v>5</v>
      </c>
      <c r="N2626" s="437">
        <v>5</v>
      </c>
      <c r="O2626" s="437">
        <v>67</v>
      </c>
      <c r="P2626" s="437">
        <v>39</v>
      </c>
      <c r="Q2626" s="438">
        <v>5.2679999999999998</v>
      </c>
      <c r="R2626" s="437">
        <v>5014</v>
      </c>
      <c r="S2626" s="437">
        <v>5014</v>
      </c>
      <c r="T2626" s="437">
        <v>93</v>
      </c>
      <c r="U2626" s="437">
        <v>45</v>
      </c>
      <c r="V2626" s="440">
        <f t="shared" si="1167"/>
        <v>48.387096774193552</v>
      </c>
      <c r="W2626" s="437">
        <f t="shared" ref="W2626:W2643" si="1178">T2626-U2626</f>
        <v>48</v>
      </c>
      <c r="X2626" s="438">
        <v>1.377</v>
      </c>
      <c r="Y2626" s="437"/>
      <c r="Z2626" s="437"/>
      <c r="AA2626" s="437"/>
      <c r="AB2626" s="437"/>
      <c r="AC2626" s="440"/>
      <c r="AD2626" s="437"/>
      <c r="AE2626" s="438"/>
      <c r="AF2626" s="437">
        <f t="shared" si="1172"/>
        <v>5014</v>
      </c>
      <c r="AG2626" s="437">
        <f t="shared" si="1173"/>
        <v>5014</v>
      </c>
      <c r="AH2626" s="437">
        <f t="shared" si="1169"/>
        <v>93</v>
      </c>
      <c r="AI2626" s="437">
        <f t="shared" si="1174"/>
        <v>45</v>
      </c>
      <c r="AJ2626" s="440">
        <f t="shared" si="1170"/>
        <v>48.387096774193552</v>
      </c>
      <c r="AK2626" s="437">
        <f t="shared" si="1171"/>
        <v>48</v>
      </c>
      <c r="AL2626" s="438">
        <f t="shared" si="1175"/>
        <v>1.377</v>
      </c>
    </row>
    <row r="2627" spans="3:38" ht="20.25" x14ac:dyDescent="0.3">
      <c r="C2627" s="437">
        <v>15</v>
      </c>
      <c r="D2627" s="437" t="s">
        <v>30</v>
      </c>
      <c r="E2627" s="437">
        <v>14</v>
      </c>
      <c r="F2627" s="437">
        <v>14</v>
      </c>
      <c r="G2627" s="437">
        <v>272</v>
      </c>
      <c r="H2627" s="437">
        <v>194</v>
      </c>
      <c r="I2627" s="437">
        <v>272</v>
      </c>
      <c r="J2627" s="437">
        <v>273</v>
      </c>
      <c r="K2627" s="437">
        <v>273</v>
      </c>
      <c r="L2627" s="437">
        <v>94</v>
      </c>
      <c r="M2627" s="437">
        <v>94</v>
      </c>
      <c r="N2627" s="437">
        <v>94</v>
      </c>
      <c r="O2627" s="437">
        <v>182</v>
      </c>
      <c r="P2627" s="437">
        <v>67</v>
      </c>
      <c r="Q2627" s="438">
        <v>6.6079999999999997</v>
      </c>
      <c r="R2627" s="437">
        <v>4244</v>
      </c>
      <c r="S2627" s="437">
        <v>4244</v>
      </c>
      <c r="T2627" s="437">
        <v>313</v>
      </c>
      <c r="U2627" s="437">
        <v>290</v>
      </c>
      <c r="V2627" s="440">
        <f t="shared" si="1167"/>
        <v>92.651757188498408</v>
      </c>
      <c r="W2627" s="437">
        <f t="shared" si="1178"/>
        <v>23</v>
      </c>
      <c r="X2627" s="438">
        <v>21.212</v>
      </c>
      <c r="Y2627" s="437">
        <v>20</v>
      </c>
      <c r="Z2627" s="437">
        <v>20</v>
      </c>
      <c r="AA2627" s="437">
        <v>0</v>
      </c>
      <c r="AB2627" s="437">
        <v>0</v>
      </c>
      <c r="AC2627" s="440">
        <f t="shared" si="1176"/>
        <v>0</v>
      </c>
      <c r="AD2627" s="437">
        <f t="shared" si="1177"/>
        <v>0</v>
      </c>
      <c r="AE2627" s="438">
        <v>0</v>
      </c>
      <c r="AF2627" s="437">
        <f t="shared" si="1172"/>
        <v>4264</v>
      </c>
      <c r="AG2627" s="437">
        <f t="shared" si="1173"/>
        <v>4264</v>
      </c>
      <c r="AH2627" s="437">
        <f t="shared" si="1169"/>
        <v>313</v>
      </c>
      <c r="AI2627" s="437">
        <f t="shared" si="1174"/>
        <v>290</v>
      </c>
      <c r="AJ2627" s="440">
        <f t="shared" si="1170"/>
        <v>92.651757188498408</v>
      </c>
      <c r="AK2627" s="437">
        <f t="shared" si="1171"/>
        <v>23</v>
      </c>
      <c r="AL2627" s="438">
        <v>21.212</v>
      </c>
    </row>
    <row r="2628" spans="3:38" ht="20.25" x14ac:dyDescent="0.3">
      <c r="C2628" s="437">
        <v>16</v>
      </c>
      <c r="D2628" s="437" t="s">
        <v>31</v>
      </c>
      <c r="E2628" s="437">
        <v>13</v>
      </c>
      <c r="F2628" s="437">
        <v>12</v>
      </c>
      <c r="G2628" s="437">
        <v>152</v>
      </c>
      <c r="H2628" s="437">
        <v>64</v>
      </c>
      <c r="I2628" s="437">
        <v>152</v>
      </c>
      <c r="J2628" s="437">
        <v>152</v>
      </c>
      <c r="K2628" s="437"/>
      <c r="L2628" s="437">
        <v>12</v>
      </c>
      <c r="M2628" s="437">
        <v>12</v>
      </c>
      <c r="N2628" s="437"/>
      <c r="O2628" s="437">
        <v>85</v>
      </c>
      <c r="P2628" s="437">
        <v>62</v>
      </c>
      <c r="Q2628" s="438">
        <v>0</v>
      </c>
      <c r="R2628" s="437">
        <v>117</v>
      </c>
      <c r="S2628" s="437">
        <v>85</v>
      </c>
      <c r="T2628" s="437">
        <v>275</v>
      </c>
      <c r="U2628" s="437">
        <v>225</v>
      </c>
      <c r="V2628" s="440">
        <f t="shared" si="1167"/>
        <v>81.818181818181827</v>
      </c>
      <c r="W2628" s="437">
        <f t="shared" si="1178"/>
        <v>50</v>
      </c>
      <c r="X2628" s="438">
        <v>8.5299999999999994</v>
      </c>
      <c r="Y2628" s="437"/>
      <c r="Z2628" s="437"/>
      <c r="AA2628" s="437">
        <v>107</v>
      </c>
      <c r="AB2628" s="437">
        <v>65</v>
      </c>
      <c r="AC2628" s="440">
        <f t="shared" si="1176"/>
        <v>60.747663551401864</v>
      </c>
      <c r="AD2628" s="437">
        <f t="shared" si="1177"/>
        <v>42</v>
      </c>
      <c r="AE2628" s="438">
        <v>0</v>
      </c>
      <c r="AF2628" s="437">
        <f t="shared" si="1172"/>
        <v>117</v>
      </c>
      <c r="AG2628" s="437">
        <f t="shared" si="1173"/>
        <v>85</v>
      </c>
      <c r="AH2628" s="437">
        <f t="shared" si="1169"/>
        <v>382</v>
      </c>
      <c r="AI2628" s="437">
        <f t="shared" si="1174"/>
        <v>290</v>
      </c>
      <c r="AJ2628" s="440">
        <f t="shared" si="1170"/>
        <v>75.916230366492144</v>
      </c>
      <c r="AK2628" s="437">
        <f t="shared" si="1171"/>
        <v>92</v>
      </c>
      <c r="AL2628" s="438">
        <f t="shared" si="1175"/>
        <v>8.5299999999999994</v>
      </c>
    </row>
    <row r="2629" spans="3:38" ht="20.25" x14ac:dyDescent="0.3">
      <c r="C2629" s="437">
        <v>17</v>
      </c>
      <c r="D2629" s="437" t="s">
        <v>32</v>
      </c>
      <c r="E2629" s="437">
        <v>10</v>
      </c>
      <c r="F2629" s="437">
        <v>10</v>
      </c>
      <c r="G2629" s="437">
        <v>230</v>
      </c>
      <c r="H2629" s="437"/>
      <c r="I2629" s="437">
        <v>230</v>
      </c>
      <c r="J2629" s="437">
        <v>230</v>
      </c>
      <c r="K2629" s="437">
        <v>45</v>
      </c>
      <c r="L2629" s="437">
        <v>9</v>
      </c>
      <c r="M2629" s="437">
        <v>9</v>
      </c>
      <c r="N2629" s="437"/>
      <c r="O2629" s="437">
        <v>84</v>
      </c>
      <c r="P2629" s="437">
        <v>78</v>
      </c>
      <c r="Q2629" s="438">
        <v>10.24</v>
      </c>
      <c r="R2629" s="437">
        <v>0</v>
      </c>
      <c r="S2629" s="437"/>
      <c r="T2629" s="437">
        <v>153</v>
      </c>
      <c r="U2629" s="437">
        <v>139</v>
      </c>
      <c r="V2629" s="440">
        <f t="shared" si="1167"/>
        <v>90.849673202614383</v>
      </c>
      <c r="W2629" s="437">
        <f t="shared" si="1178"/>
        <v>14</v>
      </c>
      <c r="X2629" s="438">
        <v>52.49</v>
      </c>
      <c r="Y2629" s="437"/>
      <c r="Z2629" s="437"/>
      <c r="AA2629" s="437"/>
      <c r="AB2629" s="437"/>
      <c r="AC2629" s="440"/>
      <c r="AD2629" s="437"/>
      <c r="AE2629" s="438"/>
      <c r="AF2629" s="437">
        <f t="shared" si="1172"/>
        <v>0</v>
      </c>
      <c r="AG2629" s="437">
        <f t="shared" si="1173"/>
        <v>0</v>
      </c>
      <c r="AH2629" s="437">
        <f t="shared" si="1169"/>
        <v>153</v>
      </c>
      <c r="AI2629" s="437">
        <f t="shared" si="1174"/>
        <v>139</v>
      </c>
      <c r="AJ2629" s="440">
        <f t="shared" si="1170"/>
        <v>90.849673202614383</v>
      </c>
      <c r="AK2629" s="437">
        <f t="shared" si="1171"/>
        <v>14</v>
      </c>
      <c r="AL2629" s="438">
        <f t="shared" si="1175"/>
        <v>52.49</v>
      </c>
    </row>
    <row r="2630" spans="3:38" ht="20.25" x14ac:dyDescent="0.3">
      <c r="C2630" s="437">
        <v>18</v>
      </c>
      <c r="D2630" s="437" t="s">
        <v>33</v>
      </c>
      <c r="E2630" s="437">
        <v>14</v>
      </c>
      <c r="F2630" s="437">
        <v>14</v>
      </c>
      <c r="G2630" s="437">
        <v>286</v>
      </c>
      <c r="H2630" s="437"/>
      <c r="I2630" s="437">
        <v>286</v>
      </c>
      <c r="J2630" s="437">
        <v>287</v>
      </c>
      <c r="K2630" s="437"/>
      <c r="L2630" s="437">
        <v>13</v>
      </c>
      <c r="M2630" s="437">
        <v>13</v>
      </c>
      <c r="N2630" s="437"/>
      <c r="O2630" s="437">
        <v>93</v>
      </c>
      <c r="P2630" s="437">
        <v>93</v>
      </c>
      <c r="Q2630" s="438">
        <v>8.41</v>
      </c>
      <c r="R2630" s="437">
        <v>0</v>
      </c>
      <c r="S2630" s="437"/>
      <c r="T2630" s="437">
        <v>377</v>
      </c>
      <c r="U2630" s="437">
        <v>351</v>
      </c>
      <c r="V2630" s="440">
        <f t="shared" si="1167"/>
        <v>93.103448275862064</v>
      </c>
      <c r="W2630" s="437">
        <f t="shared" si="1178"/>
        <v>26</v>
      </c>
      <c r="X2630" s="438">
        <v>21.78</v>
      </c>
      <c r="Y2630" s="437"/>
      <c r="Z2630" s="437"/>
      <c r="AA2630" s="437">
        <v>162</v>
      </c>
      <c r="AB2630" s="437">
        <v>159</v>
      </c>
      <c r="AC2630" s="440">
        <f t="shared" si="1176"/>
        <v>98.148148148148152</v>
      </c>
      <c r="AD2630" s="437">
        <f t="shared" si="1177"/>
        <v>3</v>
      </c>
      <c r="AE2630" s="438">
        <v>10.85</v>
      </c>
      <c r="AF2630" s="437">
        <f t="shared" si="1172"/>
        <v>0</v>
      </c>
      <c r="AG2630" s="437">
        <f t="shared" si="1173"/>
        <v>0</v>
      </c>
      <c r="AH2630" s="437">
        <f t="shared" si="1169"/>
        <v>539</v>
      </c>
      <c r="AI2630" s="437">
        <f t="shared" si="1174"/>
        <v>510</v>
      </c>
      <c r="AJ2630" s="440">
        <f t="shared" si="1170"/>
        <v>94.619666048237477</v>
      </c>
      <c r="AK2630" s="437">
        <f t="shared" si="1171"/>
        <v>29</v>
      </c>
      <c r="AL2630" s="438">
        <f t="shared" si="1175"/>
        <v>32.630000000000003</v>
      </c>
    </row>
    <row r="2631" spans="3:38" ht="20.25" x14ac:dyDescent="0.3">
      <c r="C2631" s="437">
        <v>19</v>
      </c>
      <c r="D2631" s="437" t="s">
        <v>34</v>
      </c>
      <c r="E2631" s="437">
        <v>11</v>
      </c>
      <c r="F2631" s="437">
        <v>11</v>
      </c>
      <c r="G2631" s="437">
        <v>168</v>
      </c>
      <c r="H2631" s="437">
        <v>167</v>
      </c>
      <c r="I2631" s="437">
        <v>168</v>
      </c>
      <c r="J2631" s="437">
        <v>168</v>
      </c>
      <c r="K2631" s="437">
        <v>168</v>
      </c>
      <c r="L2631" s="437">
        <v>37</v>
      </c>
      <c r="M2631" s="437">
        <v>37</v>
      </c>
      <c r="N2631" s="437">
        <v>37</v>
      </c>
      <c r="O2631" s="437">
        <v>87</v>
      </c>
      <c r="P2631" s="437">
        <v>55</v>
      </c>
      <c r="Q2631" s="438">
        <v>5.8849999999999998</v>
      </c>
      <c r="R2631" s="437">
        <v>12394</v>
      </c>
      <c r="S2631" s="437">
        <v>12016</v>
      </c>
      <c r="T2631" s="437">
        <v>409</v>
      </c>
      <c r="U2631" s="437">
        <v>371</v>
      </c>
      <c r="V2631" s="440">
        <f t="shared" si="1167"/>
        <v>90.70904645476773</v>
      </c>
      <c r="W2631" s="437">
        <f t="shared" si="1178"/>
        <v>38</v>
      </c>
      <c r="X2631" s="438">
        <v>24.18</v>
      </c>
      <c r="Y2631" s="437"/>
      <c r="Z2631" s="437"/>
      <c r="AA2631" s="437"/>
      <c r="AB2631" s="437"/>
      <c r="AC2631" s="440"/>
      <c r="AD2631" s="437"/>
      <c r="AE2631" s="438"/>
      <c r="AF2631" s="437">
        <f t="shared" si="1172"/>
        <v>12394</v>
      </c>
      <c r="AG2631" s="437">
        <f t="shared" si="1173"/>
        <v>12016</v>
      </c>
      <c r="AH2631" s="437">
        <f t="shared" si="1169"/>
        <v>409</v>
      </c>
      <c r="AI2631" s="437">
        <f t="shared" si="1174"/>
        <v>371</v>
      </c>
      <c r="AJ2631" s="440">
        <f t="shared" si="1170"/>
        <v>90.70904645476773</v>
      </c>
      <c r="AK2631" s="437">
        <f t="shared" si="1171"/>
        <v>38</v>
      </c>
      <c r="AL2631" s="438">
        <f t="shared" si="1175"/>
        <v>24.18</v>
      </c>
    </row>
    <row r="2632" spans="3:38" ht="20.25" x14ac:dyDescent="0.3">
      <c r="C2632" s="437">
        <v>20</v>
      </c>
      <c r="D2632" s="437" t="s">
        <v>35</v>
      </c>
      <c r="E2632" s="437">
        <v>15</v>
      </c>
      <c r="F2632" s="437">
        <v>15</v>
      </c>
      <c r="G2632" s="437">
        <v>226</v>
      </c>
      <c r="H2632" s="437">
        <v>226</v>
      </c>
      <c r="I2632" s="437">
        <v>226</v>
      </c>
      <c r="J2632" s="437">
        <v>226</v>
      </c>
      <c r="K2632" s="437">
        <v>226</v>
      </c>
      <c r="L2632" s="437">
        <v>14</v>
      </c>
      <c r="M2632" s="437">
        <v>14</v>
      </c>
      <c r="N2632" s="437">
        <v>14</v>
      </c>
      <c r="O2632" s="437">
        <v>238</v>
      </c>
      <c r="P2632" s="437">
        <v>122</v>
      </c>
      <c r="Q2632" s="438">
        <v>0</v>
      </c>
      <c r="R2632" s="437">
        <v>352</v>
      </c>
      <c r="S2632" s="437">
        <v>204</v>
      </c>
      <c r="T2632" s="437">
        <v>379</v>
      </c>
      <c r="U2632" s="437">
        <v>223</v>
      </c>
      <c r="V2632" s="440">
        <f t="shared" si="1167"/>
        <v>58.839050131926115</v>
      </c>
      <c r="W2632" s="437">
        <f t="shared" si="1178"/>
        <v>156</v>
      </c>
      <c r="X2632" s="438">
        <v>16.68</v>
      </c>
      <c r="Y2632" s="437"/>
      <c r="Z2632" s="437"/>
      <c r="AA2632" s="437">
        <v>400</v>
      </c>
      <c r="AB2632" s="437">
        <v>209</v>
      </c>
      <c r="AC2632" s="440">
        <v>14</v>
      </c>
      <c r="AD2632" s="437">
        <f t="shared" si="1177"/>
        <v>191</v>
      </c>
      <c r="AE2632" s="438">
        <v>2.21</v>
      </c>
      <c r="AF2632" s="437">
        <f t="shared" si="1172"/>
        <v>352</v>
      </c>
      <c r="AG2632" s="437">
        <f t="shared" si="1173"/>
        <v>204</v>
      </c>
      <c r="AH2632" s="437">
        <f t="shared" si="1169"/>
        <v>779</v>
      </c>
      <c r="AI2632" s="437">
        <f t="shared" si="1174"/>
        <v>432</v>
      </c>
      <c r="AJ2632" s="440">
        <f t="shared" si="1170"/>
        <v>55.455712451861359</v>
      </c>
      <c r="AK2632" s="437">
        <f t="shared" si="1171"/>
        <v>347</v>
      </c>
      <c r="AL2632" s="438">
        <f t="shared" si="1175"/>
        <v>18.89</v>
      </c>
    </row>
    <row r="2633" spans="3:38" ht="20.25" x14ac:dyDescent="0.3">
      <c r="C2633" s="437">
        <v>21</v>
      </c>
      <c r="D2633" s="467" t="s">
        <v>36</v>
      </c>
      <c r="E2633" s="437">
        <v>8</v>
      </c>
      <c r="F2633" s="437">
        <v>8</v>
      </c>
      <c r="G2633" s="437">
        <v>108</v>
      </c>
      <c r="H2633" s="437">
        <v>108</v>
      </c>
      <c r="I2633" s="437">
        <v>108</v>
      </c>
      <c r="J2633" s="437">
        <v>97</v>
      </c>
      <c r="K2633" s="437">
        <v>95</v>
      </c>
      <c r="L2633" s="437">
        <v>7</v>
      </c>
      <c r="M2633" s="437">
        <v>7</v>
      </c>
      <c r="N2633" s="437">
        <v>7</v>
      </c>
      <c r="O2633" s="437">
        <v>54</v>
      </c>
      <c r="P2633" s="437">
        <v>44</v>
      </c>
      <c r="Q2633" s="438">
        <v>1.99</v>
      </c>
      <c r="R2633" s="437">
        <v>363</v>
      </c>
      <c r="S2633" s="437">
        <v>336</v>
      </c>
      <c r="T2633" s="437">
        <v>13</v>
      </c>
      <c r="U2633" s="437">
        <v>9</v>
      </c>
      <c r="V2633" s="440">
        <f t="shared" si="1167"/>
        <v>69.230769230769226</v>
      </c>
      <c r="W2633" s="437">
        <f t="shared" si="1178"/>
        <v>4</v>
      </c>
      <c r="X2633" s="438">
        <v>0</v>
      </c>
      <c r="Y2633" s="437">
        <v>29</v>
      </c>
      <c r="Z2633" s="437">
        <v>0</v>
      </c>
      <c r="AA2633" s="437">
        <v>149</v>
      </c>
      <c r="AB2633" s="437">
        <v>66</v>
      </c>
      <c r="AC2633" s="440">
        <f t="shared" ref="AC2633:AC2643" si="1179">IF(AB2633&lt;&gt;0,(AB2633/AA2633*100),0)</f>
        <v>44.29530201342282</v>
      </c>
      <c r="AD2633" s="437">
        <f t="shared" si="1177"/>
        <v>83</v>
      </c>
      <c r="AE2633" s="438">
        <v>14.692</v>
      </c>
      <c r="AF2633" s="437" t="s">
        <v>365</v>
      </c>
      <c r="AG2633" s="437">
        <f t="shared" si="1173"/>
        <v>336</v>
      </c>
      <c r="AH2633" s="437">
        <f t="shared" si="1169"/>
        <v>162</v>
      </c>
      <c r="AI2633" s="437">
        <f t="shared" si="1174"/>
        <v>75</v>
      </c>
      <c r="AJ2633" s="440">
        <f t="shared" si="1170"/>
        <v>46.296296296296298</v>
      </c>
      <c r="AK2633" s="437">
        <f t="shared" si="1171"/>
        <v>87</v>
      </c>
      <c r="AL2633" s="438">
        <f t="shared" si="1175"/>
        <v>14.692</v>
      </c>
    </row>
    <row r="2634" spans="3:38" ht="20.25" x14ac:dyDescent="0.3">
      <c r="C2634" s="437">
        <v>22</v>
      </c>
      <c r="D2634" s="437" t="s">
        <v>37</v>
      </c>
      <c r="E2634" s="437">
        <v>27</v>
      </c>
      <c r="F2634" s="437">
        <v>27</v>
      </c>
      <c r="G2634" s="437">
        <v>382</v>
      </c>
      <c r="H2634" s="437">
        <v>382</v>
      </c>
      <c r="I2634" s="437">
        <v>382</v>
      </c>
      <c r="J2634" s="437">
        <v>382</v>
      </c>
      <c r="K2634" s="437">
        <v>382</v>
      </c>
      <c r="L2634" s="437">
        <v>520</v>
      </c>
      <c r="M2634" s="437">
        <v>520</v>
      </c>
      <c r="N2634" s="437">
        <v>520</v>
      </c>
      <c r="O2634" s="437">
        <v>95</v>
      </c>
      <c r="P2634" s="437">
        <v>69</v>
      </c>
      <c r="Q2634" s="438">
        <v>5.24</v>
      </c>
      <c r="R2634" s="437">
        <v>1337</v>
      </c>
      <c r="S2634" s="437">
        <v>1220</v>
      </c>
      <c r="T2634" s="437">
        <v>566</v>
      </c>
      <c r="U2634" s="437">
        <v>566</v>
      </c>
      <c r="V2634" s="440">
        <f t="shared" si="1167"/>
        <v>100</v>
      </c>
      <c r="W2634" s="437">
        <f t="shared" si="1178"/>
        <v>0</v>
      </c>
      <c r="X2634" s="438">
        <v>23.73</v>
      </c>
      <c r="Y2634" s="437"/>
      <c r="Z2634" s="437"/>
      <c r="AA2634" s="437">
        <v>113</v>
      </c>
      <c r="AB2634" s="437">
        <v>113</v>
      </c>
      <c r="AC2634" s="440">
        <f t="shared" si="1179"/>
        <v>100</v>
      </c>
      <c r="AD2634" s="437">
        <f t="shared" si="1177"/>
        <v>0</v>
      </c>
      <c r="AE2634" s="438">
        <v>13.59</v>
      </c>
      <c r="AF2634" s="437">
        <f t="shared" ref="AF2634:AF2642" si="1180">SUM(R2634,Y2634)</f>
        <v>1337</v>
      </c>
      <c r="AG2634" s="437">
        <f t="shared" si="1173"/>
        <v>1220</v>
      </c>
      <c r="AH2634" s="437">
        <f t="shared" si="1169"/>
        <v>679</v>
      </c>
      <c r="AI2634" s="437">
        <f t="shared" si="1174"/>
        <v>679</v>
      </c>
      <c r="AJ2634" s="440">
        <f t="shared" si="1170"/>
        <v>100</v>
      </c>
      <c r="AK2634" s="437">
        <f t="shared" si="1171"/>
        <v>0</v>
      </c>
      <c r="AL2634" s="438">
        <f t="shared" si="1175"/>
        <v>37.32</v>
      </c>
    </row>
    <row r="2635" spans="3:38" ht="20.25" x14ac:dyDescent="0.3">
      <c r="C2635" s="437">
        <v>23</v>
      </c>
      <c r="D2635" s="464" t="s">
        <v>187</v>
      </c>
      <c r="E2635" s="437">
        <v>11</v>
      </c>
      <c r="F2635" s="437">
        <v>11</v>
      </c>
      <c r="G2635" s="437">
        <v>168</v>
      </c>
      <c r="H2635" s="437">
        <v>168</v>
      </c>
      <c r="I2635" s="437">
        <v>168</v>
      </c>
      <c r="J2635" s="437">
        <v>168</v>
      </c>
      <c r="K2635" s="437">
        <v>168</v>
      </c>
      <c r="L2635" s="437">
        <v>10</v>
      </c>
      <c r="M2635" s="437">
        <v>10</v>
      </c>
      <c r="N2635" s="437">
        <v>10</v>
      </c>
      <c r="O2635" s="437">
        <v>0</v>
      </c>
      <c r="P2635" s="437">
        <v>0</v>
      </c>
      <c r="Q2635" s="438">
        <v>0.92700000000000005</v>
      </c>
      <c r="R2635" s="437">
        <v>12104</v>
      </c>
      <c r="S2635" s="437">
        <v>6054</v>
      </c>
      <c r="T2635" s="437">
        <v>0</v>
      </c>
      <c r="U2635" s="437">
        <v>0</v>
      </c>
      <c r="V2635" s="440">
        <f t="shared" si="1167"/>
        <v>0</v>
      </c>
      <c r="W2635" s="437">
        <f t="shared" si="1178"/>
        <v>0</v>
      </c>
      <c r="X2635" s="438">
        <v>0</v>
      </c>
      <c r="Y2635" s="437"/>
      <c r="Z2635" s="437"/>
      <c r="AA2635" s="437">
        <v>0</v>
      </c>
      <c r="AB2635" s="437">
        <v>0</v>
      </c>
      <c r="AC2635" s="440">
        <f t="shared" si="1179"/>
        <v>0</v>
      </c>
      <c r="AD2635" s="437">
        <f t="shared" si="1177"/>
        <v>0</v>
      </c>
      <c r="AE2635" s="438">
        <v>0</v>
      </c>
      <c r="AF2635" s="437">
        <f t="shared" si="1180"/>
        <v>12104</v>
      </c>
      <c r="AG2635" s="437">
        <f t="shared" si="1173"/>
        <v>6054</v>
      </c>
      <c r="AH2635" s="437">
        <f t="shared" si="1169"/>
        <v>0</v>
      </c>
      <c r="AI2635" s="437">
        <f t="shared" si="1174"/>
        <v>0</v>
      </c>
      <c r="AJ2635" s="440">
        <f t="shared" si="1170"/>
        <v>0</v>
      </c>
      <c r="AK2635" s="437">
        <f t="shared" si="1171"/>
        <v>0</v>
      </c>
      <c r="AL2635" s="438">
        <f t="shared" si="1175"/>
        <v>0</v>
      </c>
    </row>
    <row r="2636" spans="3:38" ht="20.25" x14ac:dyDescent="0.3">
      <c r="C2636" s="437">
        <v>24</v>
      </c>
      <c r="D2636" s="437" t="s">
        <v>39</v>
      </c>
      <c r="E2636" s="437">
        <v>6</v>
      </c>
      <c r="F2636" s="437">
        <v>6</v>
      </c>
      <c r="G2636" s="437">
        <v>108</v>
      </c>
      <c r="H2636" s="437">
        <v>106</v>
      </c>
      <c r="I2636" s="437">
        <v>108</v>
      </c>
      <c r="J2636" s="437">
        <v>108</v>
      </c>
      <c r="K2636" s="437">
        <v>108</v>
      </c>
      <c r="L2636" s="437">
        <v>5</v>
      </c>
      <c r="M2636" s="437">
        <v>5</v>
      </c>
      <c r="N2636" s="437"/>
      <c r="O2636" s="437">
        <v>12</v>
      </c>
      <c r="P2636" s="437">
        <v>12</v>
      </c>
      <c r="Q2636" s="438">
        <v>3.01</v>
      </c>
      <c r="R2636" s="437">
        <v>108</v>
      </c>
      <c r="S2636" s="437">
        <v>108</v>
      </c>
      <c r="T2636" s="437">
        <v>337</v>
      </c>
      <c r="U2636" s="437">
        <v>305</v>
      </c>
      <c r="V2636" s="440">
        <f t="shared" si="1167"/>
        <v>90.504451038575667</v>
      </c>
      <c r="W2636" s="437">
        <f t="shared" si="1178"/>
        <v>32</v>
      </c>
      <c r="X2636" s="438">
        <v>9.9320000000000004</v>
      </c>
      <c r="Y2636" s="437"/>
      <c r="Z2636" s="437"/>
      <c r="AA2636" s="437"/>
      <c r="AB2636" s="437"/>
      <c r="AC2636" s="440">
        <f t="shared" si="1179"/>
        <v>0</v>
      </c>
      <c r="AD2636" s="437">
        <f t="shared" si="1177"/>
        <v>0</v>
      </c>
      <c r="AE2636" s="438"/>
      <c r="AF2636" s="437">
        <f t="shared" si="1180"/>
        <v>108</v>
      </c>
      <c r="AG2636" s="437">
        <f t="shared" si="1173"/>
        <v>108</v>
      </c>
      <c r="AH2636" s="437">
        <f t="shared" si="1169"/>
        <v>337</v>
      </c>
      <c r="AI2636" s="437">
        <f t="shared" si="1174"/>
        <v>305</v>
      </c>
      <c r="AJ2636" s="440">
        <f t="shared" si="1170"/>
        <v>90.504451038575667</v>
      </c>
      <c r="AK2636" s="437">
        <f t="shared" si="1171"/>
        <v>32</v>
      </c>
      <c r="AL2636" s="438">
        <f t="shared" si="1175"/>
        <v>9.9320000000000004</v>
      </c>
    </row>
    <row r="2637" spans="3:38" ht="20.25" x14ac:dyDescent="0.3">
      <c r="C2637" s="437">
        <v>25</v>
      </c>
      <c r="D2637" s="437" t="s">
        <v>40</v>
      </c>
      <c r="E2637" s="437">
        <v>9</v>
      </c>
      <c r="F2637" s="437">
        <v>9</v>
      </c>
      <c r="G2637" s="437">
        <v>177</v>
      </c>
      <c r="H2637" s="437">
        <v>152</v>
      </c>
      <c r="I2637" s="437">
        <v>177</v>
      </c>
      <c r="J2637" s="437">
        <v>177</v>
      </c>
      <c r="K2637" s="437">
        <v>177</v>
      </c>
      <c r="L2637" s="437">
        <v>8</v>
      </c>
      <c r="M2637" s="437">
        <v>8</v>
      </c>
      <c r="N2637" s="437">
        <v>8</v>
      </c>
      <c r="O2637" s="437">
        <v>85</v>
      </c>
      <c r="P2637" s="437">
        <v>68</v>
      </c>
      <c r="Q2637" s="438">
        <v>4.1440000000000001</v>
      </c>
      <c r="R2637" s="437">
        <v>5808</v>
      </c>
      <c r="S2637" s="437">
        <v>5633</v>
      </c>
      <c r="T2637" s="437">
        <v>383</v>
      </c>
      <c r="U2637" s="437">
        <v>309</v>
      </c>
      <c r="V2637" s="440">
        <f t="shared" si="1167"/>
        <v>80.678851174934735</v>
      </c>
      <c r="W2637" s="437">
        <f t="shared" si="1178"/>
        <v>74</v>
      </c>
      <c r="X2637" s="438">
        <v>20.11</v>
      </c>
      <c r="Y2637" s="437"/>
      <c r="Z2637" s="437"/>
      <c r="AA2637" s="437"/>
      <c r="AB2637" s="437"/>
      <c r="AC2637" s="440"/>
      <c r="AD2637" s="437"/>
      <c r="AE2637" s="438"/>
      <c r="AF2637" s="437">
        <f t="shared" si="1180"/>
        <v>5808</v>
      </c>
      <c r="AG2637" s="437">
        <f t="shared" si="1173"/>
        <v>5633</v>
      </c>
      <c r="AH2637" s="437">
        <f t="shared" si="1169"/>
        <v>383</v>
      </c>
      <c r="AI2637" s="437">
        <f t="shared" si="1174"/>
        <v>309</v>
      </c>
      <c r="AJ2637" s="440">
        <f t="shared" si="1170"/>
        <v>80.678851174934735</v>
      </c>
      <c r="AK2637" s="437">
        <f t="shared" si="1171"/>
        <v>74</v>
      </c>
      <c r="AL2637" s="438">
        <f t="shared" si="1175"/>
        <v>20.11</v>
      </c>
    </row>
    <row r="2638" spans="3:38" ht="20.25" x14ac:dyDescent="0.3">
      <c r="C2638" s="437">
        <v>26</v>
      </c>
      <c r="D2638" s="437" t="s">
        <v>41</v>
      </c>
      <c r="E2638" s="437">
        <v>12</v>
      </c>
      <c r="F2638" s="437">
        <v>12</v>
      </c>
      <c r="G2638" s="437">
        <v>230</v>
      </c>
      <c r="H2638" s="437">
        <v>230</v>
      </c>
      <c r="I2638" s="437">
        <v>230</v>
      </c>
      <c r="J2638" s="437">
        <v>230</v>
      </c>
      <c r="K2638" s="437">
        <v>44</v>
      </c>
      <c r="L2638" s="437">
        <v>11</v>
      </c>
      <c r="M2638" s="437">
        <v>11</v>
      </c>
      <c r="N2638" s="437">
        <v>11</v>
      </c>
      <c r="O2638" s="437">
        <v>58</v>
      </c>
      <c r="P2638" s="437">
        <v>34</v>
      </c>
      <c r="Q2638" s="438">
        <v>0</v>
      </c>
      <c r="R2638" s="437">
        <v>13142</v>
      </c>
      <c r="S2638" s="437">
        <v>650</v>
      </c>
      <c r="T2638" s="437">
        <v>179</v>
      </c>
      <c r="U2638" s="437">
        <v>76</v>
      </c>
      <c r="V2638" s="440">
        <f t="shared" si="1167"/>
        <v>42.458100558659218</v>
      </c>
      <c r="W2638" s="437">
        <f t="shared" si="1178"/>
        <v>103</v>
      </c>
      <c r="X2638" s="438">
        <v>36.439</v>
      </c>
      <c r="Y2638" s="437"/>
      <c r="Z2638" s="437"/>
      <c r="AA2638" s="437"/>
      <c r="AB2638" s="437"/>
      <c r="AC2638" s="440"/>
      <c r="AD2638" s="437"/>
      <c r="AE2638" s="438"/>
      <c r="AF2638" s="437">
        <f t="shared" si="1180"/>
        <v>13142</v>
      </c>
      <c r="AG2638" s="437">
        <f t="shared" si="1173"/>
        <v>650</v>
      </c>
      <c r="AH2638" s="437">
        <f t="shared" si="1169"/>
        <v>179</v>
      </c>
      <c r="AI2638" s="437">
        <f t="shared" si="1174"/>
        <v>76</v>
      </c>
      <c r="AJ2638" s="440">
        <f t="shared" si="1170"/>
        <v>42.458100558659218</v>
      </c>
      <c r="AK2638" s="437">
        <f t="shared" si="1171"/>
        <v>103</v>
      </c>
      <c r="AL2638" s="438">
        <f t="shared" si="1175"/>
        <v>36.439</v>
      </c>
    </row>
    <row r="2639" spans="3:38" ht="20.25" x14ac:dyDescent="0.3">
      <c r="C2639" s="437">
        <v>27</v>
      </c>
      <c r="D2639" s="437" t="s">
        <v>42</v>
      </c>
      <c r="E2639" s="437">
        <v>12</v>
      </c>
      <c r="F2639" s="437">
        <v>10</v>
      </c>
      <c r="G2639" s="437">
        <v>171</v>
      </c>
      <c r="H2639" s="437">
        <v>170</v>
      </c>
      <c r="I2639" s="437">
        <v>171</v>
      </c>
      <c r="J2639" s="437">
        <v>171</v>
      </c>
      <c r="K2639" s="437">
        <v>171</v>
      </c>
      <c r="L2639" s="437">
        <v>55</v>
      </c>
      <c r="M2639" s="437">
        <v>55</v>
      </c>
      <c r="N2639" s="437">
        <v>55</v>
      </c>
      <c r="O2639" s="437">
        <v>103</v>
      </c>
      <c r="P2639" s="437">
        <v>80</v>
      </c>
      <c r="Q2639" s="438">
        <v>8.6850000000000005</v>
      </c>
      <c r="R2639" s="437">
        <v>12113</v>
      </c>
      <c r="S2639" s="437">
        <v>12113</v>
      </c>
      <c r="T2639" s="437">
        <v>217</v>
      </c>
      <c r="U2639" s="437">
        <v>82</v>
      </c>
      <c r="V2639" s="440">
        <f t="shared" si="1167"/>
        <v>37.788018433179722</v>
      </c>
      <c r="W2639" s="437">
        <f t="shared" si="1178"/>
        <v>135</v>
      </c>
      <c r="X2639" s="438">
        <v>7.798</v>
      </c>
      <c r="Y2639" s="437"/>
      <c r="Z2639" s="437"/>
      <c r="AA2639" s="437">
        <v>109</v>
      </c>
      <c r="AB2639" s="437">
        <v>45</v>
      </c>
      <c r="AC2639" s="440">
        <f t="shared" si="1179"/>
        <v>41.284403669724774</v>
      </c>
      <c r="AD2639" s="437">
        <f t="shared" si="1177"/>
        <v>64</v>
      </c>
      <c r="AE2639" s="438">
        <v>9.6300000000000008</v>
      </c>
      <c r="AF2639" s="437">
        <f t="shared" si="1180"/>
        <v>12113</v>
      </c>
      <c r="AG2639" s="437">
        <f t="shared" si="1173"/>
        <v>12113</v>
      </c>
      <c r="AH2639" s="437">
        <f t="shared" si="1169"/>
        <v>326</v>
      </c>
      <c r="AI2639" s="437">
        <f t="shared" si="1174"/>
        <v>127</v>
      </c>
      <c r="AJ2639" s="440">
        <f t="shared" si="1170"/>
        <v>38.95705521472393</v>
      </c>
      <c r="AK2639" s="437">
        <f t="shared" si="1171"/>
        <v>199</v>
      </c>
      <c r="AL2639" s="438">
        <f t="shared" si="1175"/>
        <v>17.428000000000001</v>
      </c>
    </row>
    <row r="2640" spans="3:38" ht="20.25" x14ac:dyDescent="0.3">
      <c r="C2640" s="437">
        <v>28</v>
      </c>
      <c r="D2640" s="437" t="s">
        <v>43</v>
      </c>
      <c r="E2640" s="437">
        <v>10</v>
      </c>
      <c r="F2640" s="437">
        <v>10</v>
      </c>
      <c r="G2640" s="437">
        <v>136</v>
      </c>
      <c r="H2640" s="437">
        <v>136</v>
      </c>
      <c r="I2640" s="437">
        <v>136</v>
      </c>
      <c r="J2640" s="437">
        <v>136</v>
      </c>
      <c r="K2640" s="437">
        <v>59</v>
      </c>
      <c r="L2640" s="437">
        <v>45</v>
      </c>
      <c r="M2640" s="437">
        <v>45</v>
      </c>
      <c r="N2640" s="437">
        <v>30</v>
      </c>
      <c r="O2640" s="437"/>
      <c r="P2640" s="437"/>
      <c r="Q2640" s="438">
        <v>0</v>
      </c>
      <c r="R2640" s="437">
        <v>177</v>
      </c>
      <c r="S2640" s="437">
        <v>164</v>
      </c>
      <c r="T2640" s="437">
        <v>212</v>
      </c>
      <c r="U2640" s="437">
        <v>195</v>
      </c>
      <c r="V2640" s="440">
        <f t="shared" si="1167"/>
        <v>91.981132075471692</v>
      </c>
      <c r="W2640" s="437">
        <f t="shared" si="1178"/>
        <v>17</v>
      </c>
      <c r="X2640" s="438">
        <v>2.4860000000000002</v>
      </c>
      <c r="Y2640" s="437">
        <v>38</v>
      </c>
      <c r="Z2640" s="437">
        <v>0</v>
      </c>
      <c r="AA2640" s="437">
        <v>53</v>
      </c>
      <c r="AB2640" s="437">
        <v>40</v>
      </c>
      <c r="AC2640" s="440">
        <f t="shared" si="1179"/>
        <v>75.471698113207552</v>
      </c>
      <c r="AD2640" s="437">
        <f t="shared" si="1177"/>
        <v>13</v>
      </c>
      <c r="AE2640" s="438">
        <v>0.75600000000000001</v>
      </c>
      <c r="AF2640" s="437">
        <f t="shared" si="1180"/>
        <v>215</v>
      </c>
      <c r="AG2640" s="437">
        <f t="shared" si="1173"/>
        <v>164</v>
      </c>
      <c r="AH2640" s="437">
        <f>SUM(T2640,AA2640)</f>
        <v>265</v>
      </c>
      <c r="AI2640" s="437">
        <f t="shared" si="1174"/>
        <v>235</v>
      </c>
      <c r="AJ2640" s="440">
        <f t="shared" si="1170"/>
        <v>88.679245283018872</v>
      </c>
      <c r="AK2640" s="437">
        <f t="shared" si="1171"/>
        <v>30</v>
      </c>
      <c r="AL2640" s="438">
        <f t="shared" si="1175"/>
        <v>3.242</v>
      </c>
    </row>
    <row r="2641" spans="3:38" ht="20.25" x14ac:dyDescent="0.3">
      <c r="C2641" s="437">
        <v>29</v>
      </c>
      <c r="D2641" s="437" t="s">
        <v>44</v>
      </c>
      <c r="E2641" s="437">
        <v>7</v>
      </c>
      <c r="F2641" s="437">
        <v>7</v>
      </c>
      <c r="G2641" s="437">
        <v>96</v>
      </c>
      <c r="H2641" s="437">
        <v>91</v>
      </c>
      <c r="I2641" s="437">
        <v>96</v>
      </c>
      <c r="J2641" s="437">
        <v>96</v>
      </c>
      <c r="K2641" s="437">
        <v>96</v>
      </c>
      <c r="L2641" s="437">
        <v>6</v>
      </c>
      <c r="M2641" s="437">
        <v>6</v>
      </c>
      <c r="N2641" s="437">
        <v>6</v>
      </c>
      <c r="O2641" s="437">
        <v>85</v>
      </c>
      <c r="P2641" s="437">
        <v>56</v>
      </c>
      <c r="Q2641" s="438">
        <v>3.39</v>
      </c>
      <c r="R2641" s="437">
        <v>96</v>
      </c>
      <c r="S2641" s="437">
        <v>96</v>
      </c>
      <c r="T2641" s="437">
        <v>143</v>
      </c>
      <c r="U2641" s="437">
        <v>117</v>
      </c>
      <c r="V2641" s="440">
        <f t="shared" si="1167"/>
        <v>81.818181818181827</v>
      </c>
      <c r="W2641" s="437">
        <f t="shared" si="1178"/>
        <v>26</v>
      </c>
      <c r="X2641" s="438">
        <v>12.35</v>
      </c>
      <c r="Y2641" s="437"/>
      <c r="Z2641" s="437"/>
      <c r="AA2641" s="437"/>
      <c r="AB2641" s="437"/>
      <c r="AC2641" s="440"/>
      <c r="AD2641" s="437"/>
      <c r="AE2641" s="438"/>
      <c r="AF2641" s="437">
        <f t="shared" si="1180"/>
        <v>96</v>
      </c>
      <c r="AG2641" s="437">
        <f t="shared" si="1173"/>
        <v>96</v>
      </c>
      <c r="AH2641" s="437">
        <f>SUM(T2641,AA2641)</f>
        <v>143</v>
      </c>
      <c r="AI2641" s="437">
        <f>U2641+AB2641</f>
        <v>117</v>
      </c>
      <c r="AJ2641" s="440">
        <f t="shared" si="1170"/>
        <v>81.818181818181827</v>
      </c>
      <c r="AK2641" s="437">
        <f t="shared" si="1171"/>
        <v>26</v>
      </c>
      <c r="AL2641" s="438">
        <f t="shared" si="1175"/>
        <v>12.35</v>
      </c>
    </row>
    <row r="2642" spans="3:38" ht="20.25" x14ac:dyDescent="0.3">
      <c r="C2642" s="437">
        <v>30</v>
      </c>
      <c r="D2642" s="437" t="s">
        <v>45</v>
      </c>
      <c r="E2642" s="437">
        <v>18</v>
      </c>
      <c r="F2642" s="437">
        <v>18</v>
      </c>
      <c r="G2642" s="437">
        <v>260</v>
      </c>
      <c r="H2642" s="437">
        <v>260</v>
      </c>
      <c r="I2642" s="437">
        <v>260</v>
      </c>
      <c r="J2642" s="437">
        <v>260</v>
      </c>
      <c r="K2642" s="437">
        <v>260</v>
      </c>
      <c r="L2642" s="437">
        <v>57</v>
      </c>
      <c r="M2642" s="437">
        <v>51</v>
      </c>
      <c r="N2642" s="437">
        <v>51</v>
      </c>
      <c r="O2642" s="437">
        <v>222</v>
      </c>
      <c r="P2642" s="437">
        <v>170</v>
      </c>
      <c r="Q2642" s="438">
        <v>19.649000000000001</v>
      </c>
      <c r="R2642" s="437">
        <v>8956</v>
      </c>
      <c r="S2642" s="437">
        <v>3219</v>
      </c>
      <c r="T2642" s="437">
        <v>202</v>
      </c>
      <c r="U2642" s="437">
        <v>89</v>
      </c>
      <c r="V2642" s="440">
        <f t="shared" si="1167"/>
        <v>44.059405940594061</v>
      </c>
      <c r="W2642" s="437">
        <f t="shared" si="1178"/>
        <v>113</v>
      </c>
      <c r="X2642" s="438">
        <v>33.646000000000001</v>
      </c>
      <c r="Y2642" s="437"/>
      <c r="Z2642" s="437"/>
      <c r="AA2642" s="437">
        <v>177</v>
      </c>
      <c r="AB2642" s="437">
        <v>118</v>
      </c>
      <c r="AC2642" s="440">
        <f t="shared" si="1179"/>
        <v>66.666666666666657</v>
      </c>
      <c r="AD2642" s="437">
        <f t="shared" si="1177"/>
        <v>59</v>
      </c>
      <c r="AE2642" s="438">
        <v>13.757999999999999</v>
      </c>
      <c r="AF2642" s="437">
        <f t="shared" si="1180"/>
        <v>8956</v>
      </c>
      <c r="AG2642" s="437">
        <f t="shared" si="1173"/>
        <v>3219</v>
      </c>
      <c r="AH2642" s="437">
        <f>SUM(T2642,AA2642)</f>
        <v>379</v>
      </c>
      <c r="AI2642" s="437">
        <f t="shared" ref="AI2642" si="1181">U2642+AB2642</f>
        <v>207</v>
      </c>
      <c r="AJ2642" s="440">
        <f t="shared" si="1170"/>
        <v>54.617414248021113</v>
      </c>
      <c r="AK2642" s="437">
        <f t="shared" si="1171"/>
        <v>172</v>
      </c>
      <c r="AL2642" s="438">
        <f t="shared" si="1175"/>
        <v>47.403999999999996</v>
      </c>
    </row>
    <row r="2643" spans="3:38" ht="20.25" x14ac:dyDescent="0.3">
      <c r="C2643" s="441"/>
      <c r="D2643" s="441" t="s">
        <v>46</v>
      </c>
      <c r="E2643" s="441">
        <f t="shared" ref="E2643:F2643" si="1182">SUM(E2613:E2642)</f>
        <v>340</v>
      </c>
      <c r="F2643" s="441">
        <f t="shared" si="1182"/>
        <v>336</v>
      </c>
      <c r="G2643" s="441">
        <f>SUM(G2613:G2642)</f>
        <v>6210</v>
      </c>
      <c r="H2643" s="441">
        <f t="shared" ref="H2643" si="1183">SUM(H2613:H2642)</f>
        <v>4820</v>
      </c>
      <c r="I2643" s="441">
        <f>SUM(I2613:I2642)</f>
        <v>6210</v>
      </c>
      <c r="J2643" s="441">
        <f t="shared" ref="J2643:P2643" si="1184">SUM(J2613:J2642)</f>
        <v>6173</v>
      </c>
      <c r="K2643" s="441">
        <f t="shared" si="1184"/>
        <v>4477</v>
      </c>
      <c r="L2643" s="441">
        <f t="shared" si="1184"/>
        <v>1273</v>
      </c>
      <c r="M2643" s="441">
        <f t="shared" si="1184"/>
        <v>1262</v>
      </c>
      <c r="N2643" s="441">
        <f t="shared" si="1184"/>
        <v>1119</v>
      </c>
      <c r="O2643" s="441">
        <f t="shared" si="1184"/>
        <v>2249</v>
      </c>
      <c r="P2643" s="441">
        <f t="shared" si="1184"/>
        <v>1555</v>
      </c>
      <c r="Q2643" s="442">
        <f>SUM(Q2613:Q2642)</f>
        <v>206.46099999999998</v>
      </c>
      <c r="R2643" s="441">
        <f t="shared" ref="R2643:U2643" si="1185">SUM(R2613:R2642)</f>
        <v>125371</v>
      </c>
      <c r="S2643" s="441">
        <f t="shared" si="1185"/>
        <v>86947</v>
      </c>
      <c r="T2643" s="441">
        <f t="shared" si="1185"/>
        <v>8511</v>
      </c>
      <c r="U2643" s="441">
        <f t="shared" si="1185"/>
        <v>6749</v>
      </c>
      <c r="V2643" s="440">
        <f t="shared" si="1167"/>
        <v>79.297379861355893</v>
      </c>
      <c r="W2643" s="437">
        <f t="shared" si="1178"/>
        <v>1762</v>
      </c>
      <c r="X2643" s="442">
        <f t="shared" ref="X2643:AB2643" si="1186">SUM(X2613:X2642)</f>
        <v>714.61599999999987</v>
      </c>
      <c r="Y2643" s="441">
        <f t="shared" si="1186"/>
        <v>87</v>
      </c>
      <c r="Z2643" s="441">
        <f t="shared" si="1186"/>
        <v>20</v>
      </c>
      <c r="AA2643" s="441">
        <f t="shared" si="1186"/>
        <v>1377</v>
      </c>
      <c r="AB2643" s="441">
        <f t="shared" si="1186"/>
        <v>882</v>
      </c>
      <c r="AC2643" s="440">
        <f t="shared" si="1179"/>
        <v>64.052287581699346</v>
      </c>
      <c r="AD2643" s="437">
        <f t="shared" si="1177"/>
        <v>495</v>
      </c>
      <c r="AE2643" s="442">
        <f>SUM(AE2613:AE2642)</f>
        <v>69.58</v>
      </c>
      <c r="AF2643" s="441">
        <f t="shared" ref="AF2643:AG2643" si="1187">SUM(AF2613:AF2642)</f>
        <v>125066</v>
      </c>
      <c r="AG2643" s="441">
        <f t="shared" si="1187"/>
        <v>86967</v>
      </c>
      <c r="AH2643" s="441">
        <f>SUM(AH2613:AH2642)</f>
        <v>9888</v>
      </c>
      <c r="AI2643" s="441">
        <f>SUM(AI2613:AI2642)</f>
        <v>7631</v>
      </c>
      <c r="AJ2643" s="443">
        <f t="shared" si="1170"/>
        <v>77.174352750809064</v>
      </c>
      <c r="AK2643" s="441">
        <f>SUM(AK2613:AK2642)</f>
        <v>2257</v>
      </c>
      <c r="AL2643" s="438">
        <f t="shared" si="1175"/>
        <v>784.19599999999991</v>
      </c>
    </row>
    <row r="2644" spans="3:38" ht="12.75" x14ac:dyDescent="0.2"/>
    <row r="2645" spans="3:38" ht="12.75" x14ac:dyDescent="0.2"/>
    <row r="2646" spans="3:38" ht="12.75" x14ac:dyDescent="0.2"/>
    <row r="2647" spans="3:38" ht="12.75" x14ac:dyDescent="0.2"/>
    <row r="2648" spans="3:38" ht="20.25" x14ac:dyDescent="0.2">
      <c r="C2648" s="782" t="s">
        <v>377</v>
      </c>
      <c r="D2648" s="783"/>
      <c r="E2648" s="783"/>
      <c r="F2648" s="783"/>
      <c r="G2648" s="783"/>
      <c r="H2648" s="783"/>
      <c r="I2648" s="783"/>
      <c r="J2648" s="783"/>
      <c r="K2648" s="783"/>
      <c r="L2648" s="783"/>
      <c r="M2648" s="783"/>
      <c r="N2648" s="783"/>
      <c r="O2648" s="783"/>
      <c r="P2648" s="783"/>
      <c r="Q2648" s="783"/>
      <c r="R2648" s="783"/>
      <c r="S2648" s="783"/>
      <c r="T2648" s="783"/>
      <c r="U2648" s="783"/>
      <c r="V2648" s="783"/>
      <c r="W2648" s="783"/>
      <c r="X2648" s="784"/>
      <c r="Y2648" s="785" t="s">
        <v>378</v>
      </c>
      <c r="Z2648" s="785"/>
      <c r="AA2648" s="785"/>
      <c r="AB2648" s="785"/>
      <c r="AC2648" s="785"/>
      <c r="AD2648" s="785"/>
      <c r="AE2648" s="785"/>
      <c r="AF2648" s="785"/>
      <c r="AG2648" s="785"/>
      <c r="AH2648" s="785"/>
      <c r="AI2648" s="785"/>
      <c r="AJ2648" s="785"/>
      <c r="AK2648" s="785"/>
      <c r="AL2648" s="785"/>
    </row>
    <row r="2649" spans="3:38" ht="20.25" x14ac:dyDescent="0.3">
      <c r="C2649" s="786" t="s">
        <v>2</v>
      </c>
      <c r="D2649" s="786" t="s">
        <v>3</v>
      </c>
      <c r="E2649" s="789" t="s">
        <v>4</v>
      </c>
      <c r="F2649" s="790"/>
      <c r="G2649" s="790"/>
      <c r="H2649" s="790"/>
      <c r="I2649" s="790"/>
      <c r="J2649" s="790"/>
      <c r="K2649" s="790"/>
      <c r="L2649" s="790"/>
      <c r="M2649" s="790"/>
      <c r="N2649" s="790"/>
      <c r="O2649" s="790"/>
      <c r="P2649" s="790"/>
      <c r="Q2649" s="791"/>
      <c r="R2649" s="789" t="s">
        <v>4</v>
      </c>
      <c r="S2649" s="790"/>
      <c r="T2649" s="790"/>
      <c r="U2649" s="790"/>
      <c r="V2649" s="790"/>
      <c r="W2649" s="790"/>
      <c r="X2649" s="791"/>
      <c r="Y2649" s="789" t="s">
        <v>9</v>
      </c>
      <c r="Z2649" s="790"/>
      <c r="AA2649" s="790"/>
      <c r="AB2649" s="790"/>
      <c r="AC2649" s="790"/>
      <c r="AD2649" s="790"/>
      <c r="AE2649" s="791"/>
      <c r="AF2649" s="789" t="s">
        <v>119</v>
      </c>
      <c r="AG2649" s="790"/>
      <c r="AH2649" s="790"/>
      <c r="AI2649" s="790"/>
      <c r="AJ2649" s="790"/>
      <c r="AK2649" s="790"/>
      <c r="AL2649" s="791"/>
    </row>
    <row r="2650" spans="3:38" ht="20.25" x14ac:dyDescent="0.3">
      <c r="C2650" s="787"/>
      <c r="D2650" s="787"/>
      <c r="E2650" s="789" t="s">
        <v>5</v>
      </c>
      <c r="F2650" s="790"/>
      <c r="G2650" s="790"/>
      <c r="H2650" s="790"/>
      <c r="I2650" s="790"/>
      <c r="J2650" s="790"/>
      <c r="K2650" s="790"/>
      <c r="L2650" s="790"/>
      <c r="M2650" s="790"/>
      <c r="N2650" s="790"/>
      <c r="O2650" s="790"/>
      <c r="P2650" s="790"/>
      <c r="Q2650" s="791"/>
      <c r="R2650" s="789" t="s">
        <v>64</v>
      </c>
      <c r="S2650" s="790"/>
      <c r="T2650" s="790"/>
      <c r="U2650" s="790"/>
      <c r="V2650" s="790"/>
      <c r="W2650" s="790"/>
      <c r="X2650" s="791"/>
      <c r="Y2650" s="789" t="s">
        <v>64</v>
      </c>
      <c r="Z2650" s="790"/>
      <c r="AA2650" s="790"/>
      <c r="AB2650" s="790"/>
      <c r="AC2650" s="790"/>
      <c r="AD2650" s="790"/>
      <c r="AE2650" s="791"/>
      <c r="AF2650" s="789" t="s">
        <v>64</v>
      </c>
      <c r="AG2650" s="790"/>
      <c r="AH2650" s="790"/>
      <c r="AI2650" s="790"/>
      <c r="AJ2650" s="790"/>
      <c r="AK2650" s="790"/>
      <c r="AL2650" s="791"/>
    </row>
    <row r="2651" spans="3:38" ht="20.25" x14ac:dyDescent="0.2">
      <c r="C2651" s="787"/>
      <c r="D2651" s="787"/>
      <c r="E2651" s="779" t="s">
        <v>15</v>
      </c>
      <c r="F2651" s="781"/>
      <c r="G2651" s="779" t="s">
        <v>256</v>
      </c>
      <c r="H2651" s="781"/>
      <c r="I2651" s="779" t="s">
        <v>257</v>
      </c>
      <c r="J2651" s="780"/>
      <c r="K2651" s="781"/>
      <c r="L2651" s="779" t="s">
        <v>258</v>
      </c>
      <c r="M2651" s="780"/>
      <c r="N2651" s="781"/>
      <c r="O2651" s="792" t="s">
        <v>158</v>
      </c>
      <c r="P2651" s="793"/>
      <c r="Q2651" s="794"/>
      <c r="R2651" s="779" t="s">
        <v>7</v>
      </c>
      <c r="S2651" s="781"/>
      <c r="T2651" s="779" t="s">
        <v>8</v>
      </c>
      <c r="U2651" s="780"/>
      <c r="V2651" s="780"/>
      <c r="W2651" s="780"/>
      <c r="X2651" s="781"/>
      <c r="Y2651" s="779" t="s">
        <v>7</v>
      </c>
      <c r="Z2651" s="781"/>
      <c r="AA2651" s="779" t="s">
        <v>8</v>
      </c>
      <c r="AB2651" s="780"/>
      <c r="AC2651" s="780"/>
      <c r="AD2651" s="780"/>
      <c r="AE2651" s="781"/>
      <c r="AF2651" s="779" t="s">
        <v>7</v>
      </c>
      <c r="AG2651" s="781"/>
      <c r="AH2651" s="779" t="s">
        <v>8</v>
      </c>
      <c r="AI2651" s="780"/>
      <c r="AJ2651" s="780"/>
      <c r="AK2651" s="780"/>
      <c r="AL2651" s="781"/>
    </row>
    <row r="2652" spans="3:38" ht="20.25" x14ac:dyDescent="0.2">
      <c r="C2652" s="787"/>
      <c r="D2652" s="787"/>
      <c r="E2652" s="779" t="s">
        <v>55</v>
      </c>
      <c r="F2652" s="781"/>
      <c r="G2652" s="779" t="s">
        <v>56</v>
      </c>
      <c r="H2652" s="781"/>
      <c r="I2652" s="779" t="s">
        <v>61</v>
      </c>
      <c r="J2652" s="780"/>
      <c r="K2652" s="781"/>
      <c r="L2652" s="779" t="s">
        <v>62</v>
      </c>
      <c r="M2652" s="780"/>
      <c r="N2652" s="781"/>
      <c r="O2652" s="795"/>
      <c r="P2652" s="796"/>
      <c r="Q2652" s="797"/>
      <c r="R2652" s="779" t="s">
        <v>65</v>
      </c>
      <c r="S2652" s="781"/>
      <c r="T2652" s="779" t="s">
        <v>69</v>
      </c>
      <c r="U2652" s="780"/>
      <c r="V2652" s="780"/>
      <c r="W2652" s="780"/>
      <c r="X2652" s="781"/>
      <c r="Y2652" s="779" t="s">
        <v>70</v>
      </c>
      <c r="Z2652" s="781"/>
      <c r="AA2652" s="779" t="s">
        <v>69</v>
      </c>
      <c r="AB2652" s="780"/>
      <c r="AC2652" s="780"/>
      <c r="AD2652" s="780"/>
      <c r="AE2652" s="781"/>
      <c r="AF2652" s="779" t="s">
        <v>70</v>
      </c>
      <c r="AG2652" s="781"/>
      <c r="AH2652" s="779" t="s">
        <v>69</v>
      </c>
      <c r="AI2652" s="780"/>
      <c r="AJ2652" s="780"/>
      <c r="AK2652" s="780"/>
      <c r="AL2652" s="781"/>
    </row>
    <row r="2653" spans="3:38" ht="101.25" x14ac:dyDescent="0.2">
      <c r="C2653" s="788"/>
      <c r="D2653" s="788"/>
      <c r="E2653" s="498" t="s">
        <v>75</v>
      </c>
      <c r="F2653" s="498" t="s">
        <v>76</v>
      </c>
      <c r="G2653" s="498" t="s">
        <v>57</v>
      </c>
      <c r="H2653" s="498" t="s">
        <v>77</v>
      </c>
      <c r="I2653" s="498" t="s">
        <v>58</v>
      </c>
      <c r="J2653" s="498" t="s">
        <v>59</v>
      </c>
      <c r="K2653" s="498" t="s">
        <v>60</v>
      </c>
      <c r="L2653" s="498" t="s">
        <v>58</v>
      </c>
      <c r="M2653" s="498" t="s">
        <v>59</v>
      </c>
      <c r="N2653" s="498" t="s">
        <v>63</v>
      </c>
      <c r="O2653" s="498" t="s">
        <v>170</v>
      </c>
      <c r="P2653" s="498" t="s">
        <v>171</v>
      </c>
      <c r="Q2653" s="498" t="s">
        <v>161</v>
      </c>
      <c r="R2653" s="498" t="s">
        <v>59</v>
      </c>
      <c r="S2653" s="498" t="s">
        <v>66</v>
      </c>
      <c r="T2653" s="498" t="s">
        <v>67</v>
      </c>
      <c r="U2653" s="498" t="s">
        <v>68</v>
      </c>
      <c r="V2653" s="498" t="s">
        <v>71</v>
      </c>
      <c r="W2653" s="498" t="s">
        <v>72</v>
      </c>
      <c r="X2653" s="498" t="s">
        <v>162</v>
      </c>
      <c r="Y2653" s="498" t="s">
        <v>59</v>
      </c>
      <c r="Z2653" s="498" t="s">
        <v>63</v>
      </c>
      <c r="AA2653" s="498" t="s">
        <v>67</v>
      </c>
      <c r="AB2653" s="498" t="s">
        <v>68</v>
      </c>
      <c r="AC2653" s="498" t="s">
        <v>71</v>
      </c>
      <c r="AD2653" s="498" t="s">
        <v>72</v>
      </c>
      <c r="AE2653" s="498" t="s">
        <v>221</v>
      </c>
      <c r="AF2653" s="498" t="s">
        <v>59</v>
      </c>
      <c r="AG2653" s="498" t="s">
        <v>63</v>
      </c>
      <c r="AH2653" s="498" t="s">
        <v>67</v>
      </c>
      <c r="AI2653" s="498" t="s">
        <v>68</v>
      </c>
      <c r="AJ2653" s="498" t="s">
        <v>71</v>
      </c>
      <c r="AK2653" s="498" t="s">
        <v>72</v>
      </c>
      <c r="AL2653" s="498" t="s">
        <v>172</v>
      </c>
    </row>
    <row r="2654" spans="3:38" ht="20.25" x14ac:dyDescent="0.3">
      <c r="C2654" s="436">
        <v>1</v>
      </c>
      <c r="D2654" s="436">
        <v>2</v>
      </c>
      <c r="E2654" s="436">
        <v>3</v>
      </c>
      <c r="F2654" s="436">
        <v>4</v>
      </c>
      <c r="G2654" s="436">
        <v>5</v>
      </c>
      <c r="H2654" s="436">
        <v>6</v>
      </c>
      <c r="I2654" s="436">
        <v>7</v>
      </c>
      <c r="J2654" s="436">
        <v>8</v>
      </c>
      <c r="K2654" s="436">
        <v>9</v>
      </c>
      <c r="L2654" s="436">
        <v>10</v>
      </c>
      <c r="M2654" s="436">
        <v>11</v>
      </c>
      <c r="N2654" s="436">
        <v>12</v>
      </c>
      <c r="O2654" s="436">
        <v>13</v>
      </c>
      <c r="P2654" s="436">
        <v>14</v>
      </c>
      <c r="Q2654" s="436">
        <v>15</v>
      </c>
      <c r="R2654" s="436">
        <v>16</v>
      </c>
      <c r="S2654" s="436">
        <v>17</v>
      </c>
      <c r="T2654" s="436">
        <v>18</v>
      </c>
      <c r="U2654" s="436">
        <v>19</v>
      </c>
      <c r="V2654" s="436">
        <v>20</v>
      </c>
      <c r="W2654" s="436">
        <v>21</v>
      </c>
      <c r="X2654" s="436">
        <v>22</v>
      </c>
      <c r="Y2654" s="436">
        <v>23</v>
      </c>
      <c r="Z2654" s="436">
        <v>24</v>
      </c>
      <c r="AA2654" s="436">
        <v>25</v>
      </c>
      <c r="AB2654" s="436">
        <v>26</v>
      </c>
      <c r="AC2654" s="436">
        <v>27</v>
      </c>
      <c r="AD2654" s="436">
        <v>28</v>
      </c>
      <c r="AE2654" s="436">
        <v>29</v>
      </c>
      <c r="AF2654" s="436">
        <v>30</v>
      </c>
      <c r="AG2654" s="436">
        <v>31</v>
      </c>
      <c r="AH2654" s="436">
        <v>32</v>
      </c>
      <c r="AI2654" s="436">
        <v>33</v>
      </c>
      <c r="AJ2654" s="436">
        <v>34</v>
      </c>
      <c r="AK2654" s="436">
        <v>35</v>
      </c>
      <c r="AL2654" s="436">
        <v>36</v>
      </c>
    </row>
    <row r="2655" spans="3:38" ht="20.25" x14ac:dyDescent="0.3">
      <c r="C2655" s="437">
        <v>1</v>
      </c>
      <c r="D2655" s="437" t="s">
        <v>16</v>
      </c>
      <c r="E2655" s="437">
        <v>9</v>
      </c>
      <c r="F2655" s="437">
        <v>9</v>
      </c>
      <c r="G2655" s="437">
        <v>209</v>
      </c>
      <c r="H2655" s="437">
        <v>13</v>
      </c>
      <c r="I2655" s="437">
        <v>209</v>
      </c>
      <c r="J2655" s="437">
        <v>209</v>
      </c>
      <c r="K2655" s="437">
        <v>209</v>
      </c>
      <c r="L2655" s="437">
        <v>24</v>
      </c>
      <c r="M2655" s="437">
        <v>24</v>
      </c>
      <c r="N2655" s="437">
        <v>24</v>
      </c>
      <c r="O2655" s="437">
        <v>3</v>
      </c>
      <c r="P2655" s="437">
        <v>3</v>
      </c>
      <c r="Q2655" s="438">
        <v>0</v>
      </c>
      <c r="R2655" s="439">
        <v>213</v>
      </c>
      <c r="S2655" s="437">
        <v>213</v>
      </c>
      <c r="T2655" s="437">
        <v>209</v>
      </c>
      <c r="U2655" s="437">
        <v>11</v>
      </c>
      <c r="V2655" s="440">
        <f t="shared" ref="V2655:V2685" si="1188">IF(U2655&lt;&gt;0,(U2655/T2655*100),0)</f>
        <v>5.2631578947368416</v>
      </c>
      <c r="W2655" s="437">
        <f t="shared" ref="W2655:W2685" si="1189">T2655-U2655</f>
        <v>198</v>
      </c>
      <c r="X2655" s="438">
        <v>1.2809999999999999</v>
      </c>
      <c r="Y2655" s="437"/>
      <c r="Z2655" s="437"/>
      <c r="AA2655" s="437"/>
      <c r="AB2655" s="437"/>
      <c r="AC2655" s="440"/>
      <c r="AD2655" s="437"/>
      <c r="AE2655" s="438"/>
      <c r="AF2655" s="437">
        <f>SUM(R2655,Y2655)</f>
        <v>213</v>
      </c>
      <c r="AG2655" s="437">
        <f>SUM(S2655,Z2655)</f>
        <v>213</v>
      </c>
      <c r="AH2655" s="437">
        <f t="shared" ref="AH2655:AH2681" si="1190">SUM(T2655,AA2655)</f>
        <v>209</v>
      </c>
      <c r="AI2655" s="437">
        <f>U2655+AB2655</f>
        <v>11</v>
      </c>
      <c r="AJ2655" s="440">
        <f t="shared" ref="AJ2655:AJ2685" si="1191">IF(AI2655&lt;&gt;0,(AI2655/AH2655*100),0)</f>
        <v>5.2631578947368416</v>
      </c>
      <c r="AK2655" s="437">
        <f t="shared" ref="AK2655:AK2684" si="1192">AH2655-AI2655</f>
        <v>198</v>
      </c>
      <c r="AL2655" s="438">
        <f>X2655+AE2655</f>
        <v>1.2809999999999999</v>
      </c>
    </row>
    <row r="2656" spans="3:38" ht="20.25" x14ac:dyDescent="0.3">
      <c r="C2656" s="437">
        <v>2</v>
      </c>
      <c r="D2656" s="437" t="s">
        <v>190</v>
      </c>
      <c r="E2656" s="437">
        <v>15</v>
      </c>
      <c r="F2656" s="437">
        <v>14</v>
      </c>
      <c r="G2656" s="437">
        <v>284</v>
      </c>
      <c r="H2656" s="437">
        <v>281</v>
      </c>
      <c r="I2656" s="437">
        <v>284</v>
      </c>
      <c r="J2656" s="437">
        <v>284</v>
      </c>
      <c r="K2656" s="437">
        <v>280</v>
      </c>
      <c r="L2656" s="437">
        <v>70</v>
      </c>
      <c r="M2656" s="437">
        <v>70</v>
      </c>
      <c r="N2656" s="437">
        <v>70</v>
      </c>
      <c r="O2656" s="437">
        <v>26</v>
      </c>
      <c r="P2656" s="437">
        <v>0</v>
      </c>
      <c r="Q2656" s="438">
        <v>0</v>
      </c>
      <c r="R2656" s="437">
        <v>14176</v>
      </c>
      <c r="S2656" s="437">
        <v>11973</v>
      </c>
      <c r="T2656" s="437">
        <v>151</v>
      </c>
      <c r="U2656" s="437">
        <v>7</v>
      </c>
      <c r="V2656" s="440">
        <f t="shared" si="1188"/>
        <v>4.6357615894039732</v>
      </c>
      <c r="W2656" s="437">
        <f t="shared" si="1189"/>
        <v>144</v>
      </c>
      <c r="X2656" s="438">
        <v>2.0960000000000001</v>
      </c>
      <c r="Y2656" s="437"/>
      <c r="Z2656" s="437"/>
      <c r="AA2656" s="437"/>
      <c r="AB2656" s="437"/>
      <c r="AC2656" s="440"/>
      <c r="AD2656" s="437"/>
      <c r="AE2656" s="438"/>
      <c r="AF2656" s="437">
        <f t="shared" ref="AF2656:AF2674" si="1193">SUM(R2656,Y2656)</f>
        <v>14176</v>
      </c>
      <c r="AG2656" s="437">
        <f t="shared" ref="AG2656:AG2684" si="1194">SUM(S2656,Z2656)</f>
        <v>11973</v>
      </c>
      <c r="AH2656" s="437">
        <f t="shared" si="1190"/>
        <v>151</v>
      </c>
      <c r="AI2656" s="437">
        <f t="shared" ref="AI2656:AI2682" si="1195">U2656+AB2656</f>
        <v>7</v>
      </c>
      <c r="AJ2656" s="440">
        <f t="shared" si="1191"/>
        <v>4.6357615894039732</v>
      </c>
      <c r="AK2656" s="437">
        <f t="shared" si="1192"/>
        <v>144</v>
      </c>
      <c r="AL2656" s="438">
        <f t="shared" ref="AL2656:AL2667" si="1196">X2656+AE2656</f>
        <v>2.0960000000000001</v>
      </c>
    </row>
    <row r="2657" spans="3:38" ht="20.25" x14ac:dyDescent="0.3">
      <c r="C2657" s="437">
        <v>3</v>
      </c>
      <c r="D2657" s="437" t="s">
        <v>18</v>
      </c>
      <c r="E2657" s="437">
        <v>13</v>
      </c>
      <c r="F2657" s="437">
        <v>13</v>
      </c>
      <c r="G2657" s="437">
        <v>289</v>
      </c>
      <c r="H2657" s="437">
        <v>0</v>
      </c>
      <c r="I2657" s="437">
        <v>289</v>
      </c>
      <c r="J2657" s="437">
        <v>287</v>
      </c>
      <c r="K2657" s="437">
        <v>229</v>
      </c>
      <c r="L2657" s="437">
        <v>60</v>
      </c>
      <c r="M2657" s="437">
        <v>60</v>
      </c>
      <c r="N2657" s="437">
        <v>0</v>
      </c>
      <c r="O2657" s="437">
        <v>56</v>
      </c>
      <c r="P2657" s="437">
        <v>1</v>
      </c>
      <c r="Q2657" s="438">
        <v>0.15</v>
      </c>
      <c r="R2657" s="437">
        <v>6844</v>
      </c>
      <c r="S2657" s="437">
        <v>1457</v>
      </c>
      <c r="T2657" s="437">
        <v>168</v>
      </c>
      <c r="U2657" s="437">
        <v>20</v>
      </c>
      <c r="V2657" s="440">
        <f t="shared" si="1188"/>
        <v>11.904761904761903</v>
      </c>
      <c r="W2657" s="437">
        <f t="shared" si="1189"/>
        <v>148</v>
      </c>
      <c r="X2657" s="438">
        <v>1.2629999999999999</v>
      </c>
      <c r="Y2657" s="437">
        <v>0</v>
      </c>
      <c r="Z2657" s="437">
        <v>0</v>
      </c>
      <c r="AA2657" s="437">
        <v>5</v>
      </c>
      <c r="AB2657" s="437">
        <v>1</v>
      </c>
      <c r="AC2657" s="440">
        <f t="shared" ref="AC2657" si="1197">IF(AB2657&lt;&gt;0,(AB2657/AA2657*100),0)</f>
        <v>20</v>
      </c>
      <c r="AD2657" s="437">
        <f t="shared" ref="AD2657" si="1198">AA2657-AB2657</f>
        <v>4</v>
      </c>
      <c r="AE2657" s="438">
        <v>0.9</v>
      </c>
      <c r="AF2657" s="437">
        <f t="shared" si="1193"/>
        <v>6844</v>
      </c>
      <c r="AG2657" s="437">
        <f t="shared" si="1194"/>
        <v>1457</v>
      </c>
      <c r="AH2657" s="437">
        <f t="shared" si="1190"/>
        <v>173</v>
      </c>
      <c r="AI2657" s="437">
        <f t="shared" si="1195"/>
        <v>21</v>
      </c>
      <c r="AJ2657" s="440">
        <f t="shared" si="1191"/>
        <v>12.138728323699421</v>
      </c>
      <c r="AK2657" s="437">
        <f t="shared" si="1192"/>
        <v>152</v>
      </c>
      <c r="AL2657" s="438">
        <f t="shared" si="1196"/>
        <v>2.1629999999999998</v>
      </c>
    </row>
    <row r="2658" spans="3:38" ht="20.25" x14ac:dyDescent="0.3">
      <c r="C2658" s="437">
        <v>4</v>
      </c>
      <c r="D2658" s="437" t="s">
        <v>19</v>
      </c>
      <c r="E2658" s="437">
        <v>13</v>
      </c>
      <c r="F2658" s="437">
        <v>13</v>
      </c>
      <c r="G2658" s="437">
        <v>246</v>
      </c>
      <c r="H2658" s="437">
        <v>0</v>
      </c>
      <c r="I2658" s="437">
        <v>246</v>
      </c>
      <c r="J2658" s="437">
        <v>246</v>
      </c>
      <c r="K2658" s="437">
        <v>246</v>
      </c>
      <c r="L2658" s="437">
        <v>12</v>
      </c>
      <c r="M2658" s="437">
        <v>12</v>
      </c>
      <c r="N2658" s="437">
        <v>0</v>
      </c>
      <c r="O2658" s="437">
        <v>21</v>
      </c>
      <c r="P2658" s="437">
        <v>0</v>
      </c>
      <c r="Q2658" s="438">
        <v>0</v>
      </c>
      <c r="R2658" s="437">
        <v>500</v>
      </c>
      <c r="S2658" s="437">
        <v>88</v>
      </c>
      <c r="T2658" s="437">
        <v>10</v>
      </c>
      <c r="U2658" s="437">
        <v>0</v>
      </c>
      <c r="V2658" s="440">
        <f t="shared" si="1188"/>
        <v>0</v>
      </c>
      <c r="W2658" s="437">
        <f t="shared" si="1189"/>
        <v>10</v>
      </c>
      <c r="X2658" s="438">
        <v>0</v>
      </c>
      <c r="Y2658" s="437"/>
      <c r="Z2658" s="437"/>
      <c r="AA2658" s="437"/>
      <c r="AB2658" s="437"/>
      <c r="AC2658" s="440"/>
      <c r="AD2658" s="437"/>
      <c r="AE2658" s="438"/>
      <c r="AF2658" s="437">
        <f t="shared" si="1193"/>
        <v>500</v>
      </c>
      <c r="AG2658" s="437">
        <f t="shared" si="1194"/>
        <v>88</v>
      </c>
      <c r="AH2658" s="437">
        <f t="shared" si="1190"/>
        <v>10</v>
      </c>
      <c r="AI2658" s="437">
        <f t="shared" si="1195"/>
        <v>0</v>
      </c>
      <c r="AJ2658" s="440">
        <f t="shared" si="1191"/>
        <v>0</v>
      </c>
      <c r="AK2658" s="437">
        <f t="shared" si="1192"/>
        <v>10</v>
      </c>
      <c r="AL2658" s="438">
        <f t="shared" si="1196"/>
        <v>0</v>
      </c>
    </row>
    <row r="2659" spans="3:38" ht="20.25" x14ac:dyDescent="0.3">
      <c r="C2659" s="437">
        <v>5</v>
      </c>
      <c r="D2659" s="437" t="s">
        <v>20</v>
      </c>
      <c r="E2659" s="437">
        <v>8</v>
      </c>
      <c r="F2659" s="437">
        <v>8</v>
      </c>
      <c r="G2659" s="437">
        <v>193</v>
      </c>
      <c r="H2659" s="437">
        <v>192</v>
      </c>
      <c r="I2659" s="437">
        <v>192</v>
      </c>
      <c r="J2659" s="437">
        <v>192</v>
      </c>
      <c r="K2659" s="437">
        <v>192</v>
      </c>
      <c r="L2659" s="437">
        <v>70</v>
      </c>
      <c r="M2659" s="437">
        <v>70</v>
      </c>
      <c r="N2659" s="437">
        <v>70</v>
      </c>
      <c r="O2659" s="437">
        <v>91</v>
      </c>
      <c r="P2659" s="437">
        <v>7</v>
      </c>
      <c r="Q2659" s="438">
        <v>3.34</v>
      </c>
      <c r="R2659" s="437">
        <v>0</v>
      </c>
      <c r="S2659" s="437">
        <v>0</v>
      </c>
      <c r="T2659" s="437">
        <v>84</v>
      </c>
      <c r="U2659" s="437">
        <v>48</v>
      </c>
      <c r="V2659" s="440">
        <f t="shared" si="1188"/>
        <v>57.142857142857139</v>
      </c>
      <c r="W2659" s="437">
        <f t="shared" si="1189"/>
        <v>36</v>
      </c>
      <c r="X2659" s="438">
        <v>12.7037</v>
      </c>
      <c r="Y2659" s="437"/>
      <c r="Z2659" s="437"/>
      <c r="AA2659" s="437"/>
      <c r="AB2659" s="437"/>
      <c r="AC2659" s="440"/>
      <c r="AD2659" s="437"/>
      <c r="AE2659" s="438"/>
      <c r="AF2659" s="437">
        <f t="shared" si="1193"/>
        <v>0</v>
      </c>
      <c r="AG2659" s="437">
        <f t="shared" si="1194"/>
        <v>0</v>
      </c>
      <c r="AH2659" s="437">
        <f t="shared" si="1190"/>
        <v>84</v>
      </c>
      <c r="AI2659" s="437">
        <f t="shared" si="1195"/>
        <v>48</v>
      </c>
      <c r="AJ2659" s="440">
        <f t="shared" si="1191"/>
        <v>57.142857142857139</v>
      </c>
      <c r="AK2659" s="437">
        <f t="shared" si="1192"/>
        <v>36</v>
      </c>
      <c r="AL2659" s="438">
        <f t="shared" si="1196"/>
        <v>12.7037</v>
      </c>
    </row>
    <row r="2660" spans="3:38" ht="20.25" x14ac:dyDescent="0.3">
      <c r="C2660" s="437">
        <v>6</v>
      </c>
      <c r="D2660" s="437" t="s">
        <v>21</v>
      </c>
      <c r="E2660" s="437">
        <v>4</v>
      </c>
      <c r="F2660" s="437">
        <v>4</v>
      </c>
      <c r="G2660" s="437">
        <v>63</v>
      </c>
      <c r="H2660" s="437">
        <v>63</v>
      </c>
      <c r="I2660" s="437">
        <v>63</v>
      </c>
      <c r="J2660" s="437">
        <v>63</v>
      </c>
      <c r="K2660" s="437">
        <v>63</v>
      </c>
      <c r="L2660" s="437">
        <v>15</v>
      </c>
      <c r="M2660" s="437">
        <v>15</v>
      </c>
      <c r="N2660" s="437">
        <v>15</v>
      </c>
      <c r="O2660" s="437">
        <v>2</v>
      </c>
      <c r="P2660" s="437">
        <v>0</v>
      </c>
      <c r="Q2660" s="438">
        <v>0</v>
      </c>
      <c r="R2660" s="437">
        <v>45</v>
      </c>
      <c r="S2660" s="437">
        <v>45</v>
      </c>
      <c r="T2660" s="437">
        <v>0</v>
      </c>
      <c r="U2660" s="437">
        <v>0</v>
      </c>
      <c r="V2660" s="440">
        <f t="shared" si="1188"/>
        <v>0</v>
      </c>
      <c r="W2660" s="437">
        <f t="shared" si="1189"/>
        <v>0</v>
      </c>
      <c r="X2660" s="438">
        <v>0</v>
      </c>
      <c r="Y2660" s="437"/>
      <c r="Z2660" s="437"/>
      <c r="AA2660" s="437"/>
      <c r="AB2660" s="437"/>
      <c r="AC2660" s="440"/>
      <c r="AD2660" s="437"/>
      <c r="AE2660" s="438"/>
      <c r="AF2660" s="437">
        <f t="shared" si="1193"/>
        <v>45</v>
      </c>
      <c r="AG2660" s="437">
        <f t="shared" si="1194"/>
        <v>45</v>
      </c>
      <c r="AH2660" s="437">
        <f t="shared" si="1190"/>
        <v>0</v>
      </c>
      <c r="AI2660" s="437">
        <f t="shared" si="1195"/>
        <v>0</v>
      </c>
      <c r="AJ2660" s="440">
        <f t="shared" si="1191"/>
        <v>0</v>
      </c>
      <c r="AK2660" s="437">
        <f t="shared" si="1192"/>
        <v>0</v>
      </c>
      <c r="AL2660" s="438">
        <f t="shared" si="1196"/>
        <v>0</v>
      </c>
    </row>
    <row r="2661" spans="3:38" ht="20.25" x14ac:dyDescent="0.3">
      <c r="C2661" s="437">
        <v>7</v>
      </c>
      <c r="D2661" s="437" t="s">
        <v>22</v>
      </c>
      <c r="E2661" s="437">
        <v>13</v>
      </c>
      <c r="F2661" s="437">
        <v>13</v>
      </c>
      <c r="G2661" s="437">
        <v>342</v>
      </c>
      <c r="H2661" s="437">
        <v>0</v>
      </c>
      <c r="I2661" s="437">
        <v>342</v>
      </c>
      <c r="J2661" s="437">
        <v>341</v>
      </c>
      <c r="K2661" s="437">
        <v>0</v>
      </c>
      <c r="L2661" s="437">
        <v>14</v>
      </c>
      <c r="M2661" s="437">
        <v>14</v>
      </c>
      <c r="N2661" s="437">
        <v>0</v>
      </c>
      <c r="O2661" s="437">
        <v>45</v>
      </c>
      <c r="P2661" s="437">
        <v>11</v>
      </c>
      <c r="Q2661" s="438">
        <v>0.96</v>
      </c>
      <c r="R2661" s="437">
        <v>158</v>
      </c>
      <c r="S2661" s="437">
        <v>158</v>
      </c>
      <c r="T2661" s="437">
        <v>81</v>
      </c>
      <c r="U2661" s="437">
        <v>16</v>
      </c>
      <c r="V2661" s="440">
        <f t="shared" si="1188"/>
        <v>19.753086419753085</v>
      </c>
      <c r="W2661" s="437">
        <f t="shared" si="1189"/>
        <v>65</v>
      </c>
      <c r="X2661" s="438">
        <v>3.28</v>
      </c>
      <c r="Y2661" s="437"/>
      <c r="Z2661" s="437"/>
      <c r="AA2661" s="437"/>
      <c r="AB2661" s="437"/>
      <c r="AC2661" s="440"/>
      <c r="AD2661" s="437"/>
      <c r="AE2661" s="438"/>
      <c r="AF2661" s="437">
        <f t="shared" si="1193"/>
        <v>158</v>
      </c>
      <c r="AG2661" s="437">
        <f t="shared" si="1194"/>
        <v>158</v>
      </c>
      <c r="AH2661" s="437">
        <f t="shared" si="1190"/>
        <v>81</v>
      </c>
      <c r="AI2661" s="437">
        <f t="shared" si="1195"/>
        <v>16</v>
      </c>
      <c r="AJ2661" s="440">
        <f t="shared" si="1191"/>
        <v>19.753086419753085</v>
      </c>
      <c r="AK2661" s="437">
        <f t="shared" si="1192"/>
        <v>65</v>
      </c>
      <c r="AL2661" s="438">
        <f t="shared" si="1196"/>
        <v>3.28</v>
      </c>
    </row>
    <row r="2662" spans="3:38" ht="20.25" x14ac:dyDescent="0.3">
      <c r="C2662" s="437">
        <v>8</v>
      </c>
      <c r="D2662" s="437" t="s">
        <v>23</v>
      </c>
      <c r="E2662" s="437">
        <v>2</v>
      </c>
      <c r="F2662" s="437">
        <v>2</v>
      </c>
      <c r="G2662" s="437">
        <v>60</v>
      </c>
      <c r="H2662" s="437">
        <v>60</v>
      </c>
      <c r="I2662" s="437">
        <v>60</v>
      </c>
      <c r="J2662" s="437">
        <v>60</v>
      </c>
      <c r="K2662" s="437">
        <v>56</v>
      </c>
      <c r="L2662" s="437">
        <v>15</v>
      </c>
      <c r="M2662" s="437">
        <v>15</v>
      </c>
      <c r="N2662" s="437">
        <v>11</v>
      </c>
      <c r="O2662" s="437">
        <v>2</v>
      </c>
      <c r="P2662" s="437">
        <v>2</v>
      </c>
      <c r="Q2662" s="438">
        <v>5.8999999999999997E-2</v>
      </c>
      <c r="R2662" s="437">
        <v>2786</v>
      </c>
      <c r="S2662" s="437">
        <v>123</v>
      </c>
      <c r="T2662" s="437">
        <v>38</v>
      </c>
      <c r="U2662" s="437">
        <v>6</v>
      </c>
      <c r="V2662" s="440">
        <f t="shared" si="1188"/>
        <v>15.789473684210526</v>
      </c>
      <c r="W2662" s="437">
        <f t="shared" si="1189"/>
        <v>32</v>
      </c>
      <c r="X2662" s="438">
        <v>0.71199999999999997</v>
      </c>
      <c r="Y2662" s="437"/>
      <c r="Z2662" s="437"/>
      <c r="AA2662" s="437"/>
      <c r="AB2662" s="437"/>
      <c r="AC2662" s="440"/>
      <c r="AD2662" s="437"/>
      <c r="AE2662" s="438"/>
      <c r="AF2662" s="437">
        <f t="shared" si="1193"/>
        <v>2786</v>
      </c>
      <c r="AG2662" s="437">
        <f t="shared" si="1194"/>
        <v>123</v>
      </c>
      <c r="AH2662" s="437">
        <f t="shared" si="1190"/>
        <v>38</v>
      </c>
      <c r="AI2662" s="437">
        <f t="shared" si="1195"/>
        <v>6</v>
      </c>
      <c r="AJ2662" s="440">
        <f t="shared" si="1191"/>
        <v>15.789473684210526</v>
      </c>
      <c r="AK2662" s="437">
        <f t="shared" si="1192"/>
        <v>32</v>
      </c>
      <c r="AL2662" s="438">
        <f t="shared" si="1196"/>
        <v>0.71199999999999997</v>
      </c>
    </row>
    <row r="2663" spans="3:38" ht="20.25" x14ac:dyDescent="0.3">
      <c r="C2663" s="437">
        <v>9</v>
      </c>
      <c r="D2663" s="437" t="s">
        <v>24</v>
      </c>
      <c r="E2663" s="437">
        <v>9</v>
      </c>
      <c r="F2663" s="437">
        <v>8</v>
      </c>
      <c r="G2663" s="437">
        <v>198</v>
      </c>
      <c r="H2663" s="437">
        <v>0</v>
      </c>
      <c r="I2663" s="437">
        <v>198</v>
      </c>
      <c r="J2663" s="437">
        <v>198</v>
      </c>
      <c r="K2663" s="437">
        <v>185</v>
      </c>
      <c r="L2663" s="437">
        <v>8</v>
      </c>
      <c r="M2663" s="437">
        <v>8</v>
      </c>
      <c r="N2663" s="437">
        <v>8</v>
      </c>
      <c r="O2663" s="437">
        <v>65</v>
      </c>
      <c r="P2663" s="437">
        <v>8</v>
      </c>
      <c r="Q2663" s="438">
        <v>0.626</v>
      </c>
      <c r="R2663" s="437">
        <v>130</v>
      </c>
      <c r="S2663" s="437">
        <v>126</v>
      </c>
      <c r="T2663" s="437">
        <v>84</v>
      </c>
      <c r="U2663" s="437">
        <v>63</v>
      </c>
      <c r="V2663" s="440">
        <f t="shared" si="1188"/>
        <v>75</v>
      </c>
      <c r="W2663" s="437">
        <f t="shared" si="1189"/>
        <v>21</v>
      </c>
      <c r="X2663" s="438">
        <v>1.25</v>
      </c>
      <c r="Y2663" s="437"/>
      <c r="Z2663" s="437"/>
      <c r="AA2663" s="437"/>
      <c r="AB2663" s="437"/>
      <c r="AC2663" s="440"/>
      <c r="AD2663" s="437"/>
      <c r="AE2663" s="438"/>
      <c r="AF2663" s="437">
        <f t="shared" si="1193"/>
        <v>130</v>
      </c>
      <c r="AG2663" s="437">
        <f t="shared" si="1194"/>
        <v>126</v>
      </c>
      <c r="AH2663" s="437">
        <f t="shared" si="1190"/>
        <v>84</v>
      </c>
      <c r="AI2663" s="437">
        <f t="shared" si="1195"/>
        <v>63</v>
      </c>
      <c r="AJ2663" s="440">
        <f t="shared" si="1191"/>
        <v>75</v>
      </c>
      <c r="AK2663" s="437">
        <f t="shared" si="1192"/>
        <v>21</v>
      </c>
      <c r="AL2663" s="438">
        <f t="shared" si="1196"/>
        <v>1.25</v>
      </c>
    </row>
    <row r="2664" spans="3:38" ht="20.25" x14ac:dyDescent="0.3">
      <c r="C2664" s="437">
        <v>10</v>
      </c>
      <c r="D2664" s="437" t="s">
        <v>25</v>
      </c>
      <c r="E2664" s="437">
        <v>8</v>
      </c>
      <c r="F2664" s="437">
        <v>8</v>
      </c>
      <c r="G2664" s="437">
        <v>129</v>
      </c>
      <c r="H2664" s="437">
        <v>129</v>
      </c>
      <c r="I2664" s="437">
        <v>129</v>
      </c>
      <c r="J2664" s="437">
        <v>129</v>
      </c>
      <c r="K2664" s="437">
        <v>129</v>
      </c>
      <c r="L2664" s="437">
        <v>7</v>
      </c>
      <c r="M2664" s="437">
        <v>7</v>
      </c>
      <c r="N2664" s="437">
        <v>7</v>
      </c>
      <c r="O2664" s="437">
        <v>30</v>
      </c>
      <c r="P2664" s="437">
        <v>9</v>
      </c>
      <c r="Q2664" s="438">
        <v>0.34200000000000003</v>
      </c>
      <c r="R2664" s="437">
        <v>88</v>
      </c>
      <c r="S2664" s="437">
        <v>18</v>
      </c>
      <c r="T2664" s="437">
        <v>46</v>
      </c>
      <c r="U2664" s="437">
        <v>13</v>
      </c>
      <c r="V2664" s="440">
        <f t="shared" si="1188"/>
        <v>28.260869565217391</v>
      </c>
      <c r="W2664" s="437">
        <f t="shared" si="1189"/>
        <v>33</v>
      </c>
      <c r="X2664" s="438">
        <v>1.04</v>
      </c>
      <c r="Y2664" s="437"/>
      <c r="Z2664" s="437"/>
      <c r="AA2664" s="437">
        <v>9</v>
      </c>
      <c r="AB2664" s="437">
        <v>0</v>
      </c>
      <c r="AC2664" s="440">
        <f t="shared" ref="AC2664:AC2665" si="1199">IF(AB2664&lt;&gt;0,(AB2664/AA2664*100),0)</f>
        <v>0</v>
      </c>
      <c r="AD2664" s="437">
        <f t="shared" ref="AD2664:AD2665" si="1200">AA2664-AB2664</f>
        <v>9</v>
      </c>
      <c r="AE2664" s="438">
        <v>0.44</v>
      </c>
      <c r="AF2664" s="437">
        <f t="shared" si="1193"/>
        <v>88</v>
      </c>
      <c r="AG2664" s="437">
        <f t="shared" si="1194"/>
        <v>18</v>
      </c>
      <c r="AH2664" s="437">
        <f t="shared" si="1190"/>
        <v>55</v>
      </c>
      <c r="AI2664" s="437">
        <f t="shared" si="1195"/>
        <v>13</v>
      </c>
      <c r="AJ2664" s="440">
        <f t="shared" si="1191"/>
        <v>23.636363636363637</v>
      </c>
      <c r="AK2664" s="437">
        <f t="shared" si="1192"/>
        <v>42</v>
      </c>
      <c r="AL2664" s="438">
        <f t="shared" si="1196"/>
        <v>1.48</v>
      </c>
    </row>
    <row r="2665" spans="3:38" ht="20.25" x14ac:dyDescent="0.3">
      <c r="C2665" s="437">
        <v>11</v>
      </c>
      <c r="D2665" s="437" t="s">
        <v>26</v>
      </c>
      <c r="E2665" s="437">
        <v>23</v>
      </c>
      <c r="F2665" s="437">
        <v>23</v>
      </c>
      <c r="G2665" s="437">
        <v>475</v>
      </c>
      <c r="H2665" s="437">
        <v>474</v>
      </c>
      <c r="I2665" s="437">
        <v>475</v>
      </c>
      <c r="J2665" s="437">
        <v>475</v>
      </c>
      <c r="K2665" s="437">
        <v>475</v>
      </c>
      <c r="L2665" s="437">
        <v>22</v>
      </c>
      <c r="M2665" s="437">
        <v>22</v>
      </c>
      <c r="N2665" s="437">
        <v>22</v>
      </c>
      <c r="O2665" s="437">
        <v>21</v>
      </c>
      <c r="P2665" s="437">
        <v>0</v>
      </c>
      <c r="Q2665" s="438">
        <v>0.1</v>
      </c>
      <c r="R2665" s="437">
        <v>14568</v>
      </c>
      <c r="S2665" s="437">
        <v>14376</v>
      </c>
      <c r="T2665" s="437">
        <v>584</v>
      </c>
      <c r="U2665" s="437">
        <v>297</v>
      </c>
      <c r="V2665" s="440">
        <f t="shared" si="1188"/>
        <v>50.856164383561641</v>
      </c>
      <c r="W2665" s="437">
        <f t="shared" si="1189"/>
        <v>287</v>
      </c>
      <c r="X2665" s="438">
        <v>0.44</v>
      </c>
      <c r="Y2665" s="437"/>
      <c r="Z2665" s="437"/>
      <c r="AA2665" s="437">
        <v>32</v>
      </c>
      <c r="AB2665" s="437">
        <v>0</v>
      </c>
      <c r="AC2665" s="440">
        <f t="shared" si="1199"/>
        <v>0</v>
      </c>
      <c r="AD2665" s="437">
        <f t="shared" si="1200"/>
        <v>32</v>
      </c>
      <c r="AE2665" s="438">
        <v>0</v>
      </c>
      <c r="AF2665" s="437">
        <f t="shared" si="1193"/>
        <v>14568</v>
      </c>
      <c r="AG2665" s="437">
        <f t="shared" si="1194"/>
        <v>14376</v>
      </c>
      <c r="AH2665" s="437">
        <f t="shared" si="1190"/>
        <v>616</v>
      </c>
      <c r="AI2665" s="437">
        <f t="shared" si="1195"/>
        <v>297</v>
      </c>
      <c r="AJ2665" s="440">
        <f t="shared" si="1191"/>
        <v>48.214285714285715</v>
      </c>
      <c r="AK2665" s="437">
        <f t="shared" si="1192"/>
        <v>319</v>
      </c>
      <c r="AL2665" s="438">
        <f t="shared" si="1196"/>
        <v>0.44</v>
      </c>
    </row>
    <row r="2666" spans="3:38" ht="20.25" x14ac:dyDescent="0.3">
      <c r="C2666" s="437">
        <v>12</v>
      </c>
      <c r="D2666" s="437" t="s">
        <v>27</v>
      </c>
      <c r="E2666" s="437">
        <v>9</v>
      </c>
      <c r="F2666" s="437">
        <v>9</v>
      </c>
      <c r="G2666" s="437">
        <v>194</v>
      </c>
      <c r="H2666" s="437">
        <v>0</v>
      </c>
      <c r="I2666" s="437">
        <v>194</v>
      </c>
      <c r="J2666" s="437">
        <v>194</v>
      </c>
      <c r="K2666" s="437">
        <v>0</v>
      </c>
      <c r="L2666" s="437">
        <v>40</v>
      </c>
      <c r="M2666" s="437">
        <v>40</v>
      </c>
      <c r="N2666" s="437">
        <v>3</v>
      </c>
      <c r="O2666" s="437">
        <v>8</v>
      </c>
      <c r="P2666" s="437">
        <v>2</v>
      </c>
      <c r="Q2666" s="438">
        <v>0.06</v>
      </c>
      <c r="R2666" s="437">
        <v>0</v>
      </c>
      <c r="S2666" s="437">
        <v>0</v>
      </c>
      <c r="T2666" s="437">
        <v>53</v>
      </c>
      <c r="U2666" s="437">
        <v>1</v>
      </c>
      <c r="V2666" s="440">
        <f t="shared" si="1188"/>
        <v>1.8867924528301887</v>
      </c>
      <c r="W2666" s="437">
        <f t="shared" si="1189"/>
        <v>52</v>
      </c>
      <c r="X2666" s="438">
        <v>1.2</v>
      </c>
      <c r="Y2666" s="437"/>
      <c r="Z2666" s="437"/>
      <c r="AA2666" s="437"/>
      <c r="AB2666" s="437"/>
      <c r="AC2666" s="440"/>
      <c r="AD2666" s="437"/>
      <c r="AE2666" s="438"/>
      <c r="AF2666" s="437">
        <f t="shared" si="1193"/>
        <v>0</v>
      </c>
      <c r="AG2666" s="437">
        <f t="shared" si="1194"/>
        <v>0</v>
      </c>
      <c r="AH2666" s="437">
        <f t="shared" si="1190"/>
        <v>53</v>
      </c>
      <c r="AI2666" s="437">
        <f t="shared" si="1195"/>
        <v>1</v>
      </c>
      <c r="AJ2666" s="440">
        <f t="shared" si="1191"/>
        <v>1.8867924528301887</v>
      </c>
      <c r="AK2666" s="437">
        <f t="shared" si="1192"/>
        <v>52</v>
      </c>
      <c r="AL2666" s="438">
        <f t="shared" si="1196"/>
        <v>1.2</v>
      </c>
    </row>
    <row r="2667" spans="3:38" ht="20.25" x14ac:dyDescent="0.3">
      <c r="C2667" s="437">
        <v>13</v>
      </c>
      <c r="D2667" s="437" t="s">
        <v>28</v>
      </c>
      <c r="E2667" s="437">
        <v>10</v>
      </c>
      <c r="F2667" s="437">
        <v>10</v>
      </c>
      <c r="G2667" s="437">
        <v>280</v>
      </c>
      <c r="H2667" s="437">
        <v>0</v>
      </c>
      <c r="I2667" s="437">
        <v>280</v>
      </c>
      <c r="J2667" s="437">
        <v>280</v>
      </c>
      <c r="K2667" s="437">
        <v>0</v>
      </c>
      <c r="L2667" s="437">
        <v>10</v>
      </c>
      <c r="M2667" s="437">
        <v>10</v>
      </c>
      <c r="N2667" s="437">
        <v>0</v>
      </c>
      <c r="O2667" s="437">
        <v>0</v>
      </c>
      <c r="P2667" s="437">
        <v>0</v>
      </c>
      <c r="Q2667" s="438">
        <v>0</v>
      </c>
      <c r="R2667" s="437">
        <v>236</v>
      </c>
      <c r="S2667" s="437">
        <v>0</v>
      </c>
      <c r="T2667" s="437">
        <v>132</v>
      </c>
      <c r="U2667" s="437">
        <v>0</v>
      </c>
      <c r="V2667" s="440">
        <f t="shared" si="1188"/>
        <v>0</v>
      </c>
      <c r="W2667" s="437">
        <f t="shared" si="1189"/>
        <v>132</v>
      </c>
      <c r="X2667" s="438">
        <v>0</v>
      </c>
      <c r="Y2667" s="437"/>
      <c r="Z2667" s="437"/>
      <c r="AA2667" s="437"/>
      <c r="AB2667" s="437"/>
      <c r="AC2667" s="440"/>
      <c r="AD2667" s="437"/>
      <c r="AE2667" s="438"/>
      <c r="AF2667" s="437">
        <f t="shared" si="1193"/>
        <v>236</v>
      </c>
      <c r="AG2667" s="437">
        <f t="shared" si="1194"/>
        <v>0</v>
      </c>
      <c r="AH2667" s="437">
        <f t="shared" si="1190"/>
        <v>132</v>
      </c>
      <c r="AI2667" s="437">
        <f t="shared" si="1195"/>
        <v>0</v>
      </c>
      <c r="AJ2667" s="440">
        <f t="shared" si="1191"/>
        <v>0</v>
      </c>
      <c r="AK2667" s="437">
        <f t="shared" si="1192"/>
        <v>132</v>
      </c>
      <c r="AL2667" s="438">
        <f t="shared" si="1196"/>
        <v>0</v>
      </c>
    </row>
    <row r="2668" spans="3:38" ht="20.25" x14ac:dyDescent="0.3">
      <c r="C2668" s="437">
        <v>14</v>
      </c>
      <c r="D2668" s="437" t="s">
        <v>29</v>
      </c>
      <c r="E2668" s="437">
        <v>5</v>
      </c>
      <c r="F2668" s="437">
        <v>5</v>
      </c>
      <c r="G2668" s="437">
        <v>78</v>
      </c>
      <c r="H2668" s="437">
        <v>0</v>
      </c>
      <c r="I2668" s="437">
        <v>78</v>
      </c>
      <c r="J2668" s="437">
        <v>78</v>
      </c>
      <c r="K2668" s="437">
        <v>78</v>
      </c>
      <c r="L2668" s="437">
        <v>5</v>
      </c>
      <c r="M2668" s="437">
        <v>5</v>
      </c>
      <c r="N2668" s="437">
        <v>5</v>
      </c>
      <c r="O2668" s="437">
        <v>29</v>
      </c>
      <c r="P2668" s="437">
        <v>0</v>
      </c>
      <c r="Q2668" s="438">
        <v>0</v>
      </c>
      <c r="R2668" s="437">
        <v>5014</v>
      </c>
      <c r="S2668" s="437">
        <v>48</v>
      </c>
      <c r="T2668" s="437">
        <v>0</v>
      </c>
      <c r="U2668" s="437">
        <v>0</v>
      </c>
      <c r="V2668" s="440">
        <f t="shared" si="1188"/>
        <v>0</v>
      </c>
      <c r="W2668" s="437">
        <f t="shared" si="1189"/>
        <v>0</v>
      </c>
      <c r="X2668" s="438">
        <v>1.377</v>
      </c>
      <c r="Y2668" s="437"/>
      <c r="Z2668" s="437"/>
      <c r="AA2668" s="437"/>
      <c r="AB2668" s="437"/>
      <c r="AC2668" s="440"/>
      <c r="AD2668" s="437"/>
      <c r="AE2668" s="438"/>
      <c r="AF2668" s="437">
        <f t="shared" si="1193"/>
        <v>5014</v>
      </c>
      <c r="AG2668" s="437">
        <f t="shared" si="1194"/>
        <v>48</v>
      </c>
      <c r="AH2668" s="437">
        <f t="shared" si="1190"/>
        <v>0</v>
      </c>
      <c r="AI2668" s="437">
        <f t="shared" si="1195"/>
        <v>0</v>
      </c>
      <c r="AJ2668" s="440">
        <f t="shared" si="1191"/>
        <v>0</v>
      </c>
      <c r="AK2668" s="437">
        <f t="shared" si="1192"/>
        <v>0</v>
      </c>
      <c r="AL2668" s="438">
        <f>X2668+AE2668</f>
        <v>1.377</v>
      </c>
    </row>
    <row r="2669" spans="3:38" ht="20.25" x14ac:dyDescent="0.3">
      <c r="C2669" s="437">
        <v>15</v>
      </c>
      <c r="D2669" s="437" t="s">
        <v>30</v>
      </c>
      <c r="E2669" s="437">
        <v>14</v>
      </c>
      <c r="F2669" s="437">
        <v>14</v>
      </c>
      <c r="G2669" s="437">
        <v>272</v>
      </c>
      <c r="H2669" s="437">
        <v>194</v>
      </c>
      <c r="I2669" s="437">
        <v>272</v>
      </c>
      <c r="J2669" s="437">
        <v>273</v>
      </c>
      <c r="K2669" s="437">
        <v>273</v>
      </c>
      <c r="L2669" s="437">
        <v>94</v>
      </c>
      <c r="M2669" s="437">
        <v>94</v>
      </c>
      <c r="N2669" s="437">
        <v>94</v>
      </c>
      <c r="O2669" s="437">
        <v>182</v>
      </c>
      <c r="P2669" s="437">
        <v>0</v>
      </c>
      <c r="Q2669" s="438">
        <v>0</v>
      </c>
      <c r="R2669" s="437">
        <v>4244</v>
      </c>
      <c r="S2669" s="437">
        <v>0</v>
      </c>
      <c r="T2669" s="437">
        <v>313</v>
      </c>
      <c r="U2669" s="437">
        <v>0</v>
      </c>
      <c r="V2669" s="440">
        <f t="shared" si="1188"/>
        <v>0</v>
      </c>
      <c r="W2669" s="437">
        <f t="shared" si="1189"/>
        <v>313</v>
      </c>
      <c r="X2669" s="438">
        <v>0</v>
      </c>
      <c r="Y2669" s="437">
        <v>20</v>
      </c>
      <c r="Z2669" s="437">
        <v>20</v>
      </c>
      <c r="AA2669" s="437">
        <v>0</v>
      </c>
      <c r="AB2669" s="437">
        <v>0</v>
      </c>
      <c r="AC2669" s="440">
        <f t="shared" ref="AC2669:AC2670" si="1201">IF(AB2669&lt;&gt;0,(AB2669/AA2669*100),0)</f>
        <v>0</v>
      </c>
      <c r="AD2669" s="437">
        <f t="shared" ref="AD2669:AD2670" si="1202">AA2669-AB2669</f>
        <v>0</v>
      </c>
      <c r="AE2669" s="438">
        <v>0</v>
      </c>
      <c r="AF2669" s="437">
        <f t="shared" si="1193"/>
        <v>4264</v>
      </c>
      <c r="AG2669" s="437">
        <f t="shared" si="1194"/>
        <v>20</v>
      </c>
      <c r="AH2669" s="437">
        <f t="shared" si="1190"/>
        <v>313</v>
      </c>
      <c r="AI2669" s="437">
        <f t="shared" si="1195"/>
        <v>0</v>
      </c>
      <c r="AJ2669" s="440">
        <f t="shared" si="1191"/>
        <v>0</v>
      </c>
      <c r="AK2669" s="437">
        <f t="shared" si="1192"/>
        <v>313</v>
      </c>
      <c r="AL2669" s="438">
        <v>0</v>
      </c>
    </row>
    <row r="2670" spans="3:38" ht="20.25" x14ac:dyDescent="0.3">
      <c r="C2670" s="437">
        <v>16</v>
      </c>
      <c r="D2670" s="437" t="s">
        <v>31</v>
      </c>
      <c r="E2670" s="437">
        <v>13</v>
      </c>
      <c r="F2670" s="437">
        <v>12</v>
      </c>
      <c r="G2670" s="437">
        <v>152</v>
      </c>
      <c r="H2670" s="437">
        <v>64</v>
      </c>
      <c r="I2670" s="437">
        <v>152</v>
      </c>
      <c r="J2670" s="437">
        <v>152</v>
      </c>
      <c r="K2670" s="437"/>
      <c r="L2670" s="437">
        <v>14</v>
      </c>
      <c r="M2670" s="437">
        <v>0</v>
      </c>
      <c r="N2670" s="437"/>
      <c r="O2670" s="437">
        <v>14</v>
      </c>
      <c r="P2670" s="437">
        <v>0</v>
      </c>
      <c r="Q2670" s="438">
        <v>0</v>
      </c>
      <c r="R2670" s="437">
        <v>32</v>
      </c>
      <c r="S2670" s="437">
        <v>0</v>
      </c>
      <c r="T2670" s="437">
        <v>30</v>
      </c>
      <c r="U2670" s="437">
        <v>0</v>
      </c>
      <c r="V2670" s="440">
        <f t="shared" si="1188"/>
        <v>0</v>
      </c>
      <c r="W2670" s="437">
        <f t="shared" si="1189"/>
        <v>30</v>
      </c>
      <c r="X2670" s="438">
        <v>0</v>
      </c>
      <c r="Y2670" s="437"/>
      <c r="Z2670" s="437"/>
      <c r="AA2670" s="437">
        <v>50</v>
      </c>
      <c r="AB2670" s="437">
        <v>0</v>
      </c>
      <c r="AC2670" s="440">
        <f t="shared" si="1201"/>
        <v>0</v>
      </c>
      <c r="AD2670" s="437">
        <f t="shared" si="1202"/>
        <v>50</v>
      </c>
      <c r="AE2670" s="438">
        <v>0</v>
      </c>
      <c r="AF2670" s="437">
        <f t="shared" si="1193"/>
        <v>32</v>
      </c>
      <c r="AG2670" s="437">
        <f t="shared" si="1194"/>
        <v>0</v>
      </c>
      <c r="AH2670" s="437">
        <f t="shared" si="1190"/>
        <v>80</v>
      </c>
      <c r="AI2670" s="437">
        <f t="shared" si="1195"/>
        <v>0</v>
      </c>
      <c r="AJ2670" s="440">
        <f t="shared" si="1191"/>
        <v>0</v>
      </c>
      <c r="AK2670" s="437">
        <f t="shared" si="1192"/>
        <v>80</v>
      </c>
      <c r="AL2670" s="438">
        <f t="shared" ref="AL2670:AL2685" si="1203">X2670+AE2670</f>
        <v>0</v>
      </c>
    </row>
    <row r="2671" spans="3:38" ht="20.25" x14ac:dyDescent="0.3">
      <c r="C2671" s="437">
        <v>17</v>
      </c>
      <c r="D2671" s="437" t="s">
        <v>32</v>
      </c>
      <c r="E2671" s="437">
        <v>10</v>
      </c>
      <c r="F2671" s="437">
        <v>10</v>
      </c>
      <c r="G2671" s="437">
        <v>230</v>
      </c>
      <c r="H2671" s="437">
        <v>0</v>
      </c>
      <c r="I2671" s="437">
        <v>230</v>
      </c>
      <c r="J2671" s="437">
        <v>230</v>
      </c>
      <c r="K2671" s="437">
        <v>0</v>
      </c>
      <c r="L2671" s="437">
        <v>9</v>
      </c>
      <c r="M2671" s="437">
        <v>9</v>
      </c>
      <c r="N2671" s="437"/>
      <c r="O2671" s="437">
        <v>84</v>
      </c>
      <c r="P2671" s="437">
        <v>78</v>
      </c>
      <c r="Q2671" s="438">
        <v>0</v>
      </c>
      <c r="R2671" s="437">
        <v>0</v>
      </c>
      <c r="S2671" s="437">
        <v>0</v>
      </c>
      <c r="T2671" s="437">
        <v>26</v>
      </c>
      <c r="U2671" s="437">
        <v>0</v>
      </c>
      <c r="V2671" s="440">
        <f t="shared" si="1188"/>
        <v>0</v>
      </c>
      <c r="W2671" s="437">
        <f t="shared" si="1189"/>
        <v>26</v>
      </c>
      <c r="X2671" s="438">
        <v>0</v>
      </c>
      <c r="Y2671" s="437"/>
      <c r="Z2671" s="437"/>
      <c r="AA2671" s="437"/>
      <c r="AB2671" s="437"/>
      <c r="AC2671" s="440"/>
      <c r="AD2671" s="437"/>
      <c r="AE2671" s="438"/>
      <c r="AF2671" s="437">
        <f t="shared" si="1193"/>
        <v>0</v>
      </c>
      <c r="AG2671" s="437">
        <f t="shared" si="1194"/>
        <v>0</v>
      </c>
      <c r="AH2671" s="437">
        <f t="shared" si="1190"/>
        <v>26</v>
      </c>
      <c r="AI2671" s="437">
        <f t="shared" si="1195"/>
        <v>0</v>
      </c>
      <c r="AJ2671" s="440">
        <f t="shared" si="1191"/>
        <v>0</v>
      </c>
      <c r="AK2671" s="437">
        <f t="shared" si="1192"/>
        <v>26</v>
      </c>
      <c r="AL2671" s="438">
        <f t="shared" si="1203"/>
        <v>0</v>
      </c>
    </row>
    <row r="2672" spans="3:38" ht="20.25" x14ac:dyDescent="0.3">
      <c r="C2672" s="437">
        <v>18</v>
      </c>
      <c r="D2672" s="437" t="s">
        <v>33</v>
      </c>
      <c r="E2672" s="437">
        <v>14</v>
      </c>
      <c r="F2672" s="437">
        <v>14</v>
      </c>
      <c r="G2672" s="437">
        <v>286</v>
      </c>
      <c r="H2672" s="437">
        <v>0</v>
      </c>
      <c r="I2672" s="437">
        <v>287</v>
      </c>
      <c r="J2672" s="437">
        <v>287</v>
      </c>
      <c r="K2672" s="437"/>
      <c r="L2672" s="437">
        <v>13</v>
      </c>
      <c r="M2672" s="437">
        <v>13</v>
      </c>
      <c r="N2672" s="437"/>
      <c r="O2672" s="437">
        <v>0</v>
      </c>
      <c r="P2672" s="437">
        <v>0</v>
      </c>
      <c r="Q2672" s="438">
        <v>0</v>
      </c>
      <c r="R2672" s="437">
        <v>0</v>
      </c>
      <c r="S2672" s="437"/>
      <c r="T2672" s="437">
        <v>26</v>
      </c>
      <c r="U2672" s="437">
        <v>0</v>
      </c>
      <c r="V2672" s="440">
        <f t="shared" si="1188"/>
        <v>0</v>
      </c>
      <c r="W2672" s="437">
        <f t="shared" si="1189"/>
        <v>26</v>
      </c>
      <c r="X2672" s="438">
        <v>0.61</v>
      </c>
      <c r="Y2672" s="437"/>
      <c r="Z2672" s="437"/>
      <c r="AA2672" s="437">
        <v>0</v>
      </c>
      <c r="AB2672" s="437">
        <v>0</v>
      </c>
      <c r="AC2672" s="440">
        <f t="shared" ref="AC2672" si="1204">IF(AB2672&lt;&gt;0,(AB2672/AA2672*100),0)</f>
        <v>0</v>
      </c>
      <c r="AD2672" s="437">
        <f t="shared" ref="AD2672" si="1205">AA2672-AB2672</f>
        <v>0</v>
      </c>
      <c r="AE2672" s="438">
        <v>0</v>
      </c>
      <c r="AF2672" s="437">
        <f t="shared" si="1193"/>
        <v>0</v>
      </c>
      <c r="AG2672" s="437">
        <f t="shared" si="1194"/>
        <v>0</v>
      </c>
      <c r="AH2672" s="437">
        <f t="shared" si="1190"/>
        <v>26</v>
      </c>
      <c r="AI2672" s="437">
        <f t="shared" si="1195"/>
        <v>0</v>
      </c>
      <c r="AJ2672" s="440">
        <f t="shared" si="1191"/>
        <v>0</v>
      </c>
      <c r="AK2672" s="437">
        <f t="shared" si="1192"/>
        <v>26</v>
      </c>
      <c r="AL2672" s="438">
        <f t="shared" si="1203"/>
        <v>0.61</v>
      </c>
    </row>
    <row r="2673" spans="3:38" ht="20.25" x14ac:dyDescent="0.3">
      <c r="C2673" s="437">
        <v>19</v>
      </c>
      <c r="D2673" s="437" t="s">
        <v>34</v>
      </c>
      <c r="E2673" s="437">
        <v>11</v>
      </c>
      <c r="F2673" s="437">
        <v>10</v>
      </c>
      <c r="G2673" s="437">
        <v>168</v>
      </c>
      <c r="H2673" s="437">
        <v>0</v>
      </c>
      <c r="I2673" s="437">
        <v>168</v>
      </c>
      <c r="J2673" s="437">
        <v>168</v>
      </c>
      <c r="K2673" s="437">
        <v>168</v>
      </c>
      <c r="L2673" s="437">
        <v>35</v>
      </c>
      <c r="M2673" s="437">
        <v>35</v>
      </c>
      <c r="N2673" s="437">
        <v>37</v>
      </c>
      <c r="O2673" s="437">
        <v>32</v>
      </c>
      <c r="P2673" s="437">
        <v>5</v>
      </c>
      <c r="Q2673" s="438">
        <v>0.39500000000000002</v>
      </c>
      <c r="R2673" s="437">
        <v>12394</v>
      </c>
      <c r="S2673" s="437">
        <v>12016</v>
      </c>
      <c r="T2673" s="437">
        <v>38</v>
      </c>
      <c r="U2673" s="437">
        <v>7</v>
      </c>
      <c r="V2673" s="440">
        <f t="shared" si="1188"/>
        <v>18.421052631578945</v>
      </c>
      <c r="W2673" s="437">
        <f t="shared" si="1189"/>
        <v>31</v>
      </c>
      <c r="X2673" s="438">
        <v>0.41</v>
      </c>
      <c r="Y2673" s="437"/>
      <c r="Z2673" s="437"/>
      <c r="AA2673" s="437"/>
      <c r="AB2673" s="437"/>
      <c r="AC2673" s="440"/>
      <c r="AD2673" s="437"/>
      <c r="AE2673" s="438"/>
      <c r="AF2673" s="437">
        <f t="shared" si="1193"/>
        <v>12394</v>
      </c>
      <c r="AG2673" s="437">
        <f t="shared" si="1194"/>
        <v>12016</v>
      </c>
      <c r="AH2673" s="437">
        <f t="shared" si="1190"/>
        <v>38</v>
      </c>
      <c r="AI2673" s="437">
        <f t="shared" si="1195"/>
        <v>7</v>
      </c>
      <c r="AJ2673" s="440">
        <f t="shared" si="1191"/>
        <v>18.421052631578945</v>
      </c>
      <c r="AK2673" s="437">
        <f t="shared" si="1192"/>
        <v>31</v>
      </c>
      <c r="AL2673" s="438">
        <f t="shared" si="1203"/>
        <v>0.41</v>
      </c>
    </row>
    <row r="2674" spans="3:38" ht="20.25" x14ac:dyDescent="0.3">
      <c r="C2674" s="437">
        <v>20</v>
      </c>
      <c r="D2674" s="437" t="s">
        <v>35</v>
      </c>
      <c r="E2674" s="437">
        <v>15</v>
      </c>
      <c r="F2674" s="437">
        <v>15</v>
      </c>
      <c r="G2674" s="437">
        <v>226</v>
      </c>
      <c r="H2674" s="437">
        <v>0</v>
      </c>
      <c r="I2674" s="437">
        <v>226</v>
      </c>
      <c r="J2674" s="437">
        <v>226</v>
      </c>
      <c r="K2674" s="437">
        <v>217</v>
      </c>
      <c r="L2674" s="437">
        <v>14</v>
      </c>
      <c r="M2674" s="437">
        <v>14</v>
      </c>
      <c r="N2674" s="437">
        <v>14</v>
      </c>
      <c r="O2674" s="437">
        <v>116</v>
      </c>
      <c r="P2674" s="437">
        <v>116</v>
      </c>
      <c r="Q2674" s="438">
        <v>0</v>
      </c>
      <c r="R2674" s="437">
        <v>164</v>
      </c>
      <c r="S2674" s="437">
        <v>5</v>
      </c>
      <c r="T2674" s="437">
        <v>137</v>
      </c>
      <c r="U2674" s="437">
        <v>8</v>
      </c>
      <c r="V2674" s="440">
        <f t="shared" si="1188"/>
        <v>5.8394160583941606</v>
      </c>
      <c r="W2674" s="437">
        <f t="shared" si="1189"/>
        <v>129</v>
      </c>
      <c r="X2674" s="438">
        <v>1.06</v>
      </c>
      <c r="Y2674" s="437"/>
      <c r="Z2674" s="437"/>
      <c r="AA2674" s="437">
        <v>366</v>
      </c>
      <c r="AB2674" s="437">
        <v>176</v>
      </c>
      <c r="AC2674" s="440">
        <v>14</v>
      </c>
      <c r="AD2674" s="437">
        <f t="shared" ref="AD2674:AD2678" si="1206">AA2674-AB2674</f>
        <v>190</v>
      </c>
      <c r="AE2674" s="438">
        <v>2.21</v>
      </c>
      <c r="AF2674" s="437">
        <f t="shared" si="1193"/>
        <v>164</v>
      </c>
      <c r="AG2674" s="437">
        <f t="shared" si="1194"/>
        <v>5</v>
      </c>
      <c r="AH2674" s="437">
        <f t="shared" si="1190"/>
        <v>503</v>
      </c>
      <c r="AI2674" s="437">
        <f t="shared" si="1195"/>
        <v>184</v>
      </c>
      <c r="AJ2674" s="440">
        <f t="shared" si="1191"/>
        <v>36.580516898608352</v>
      </c>
      <c r="AK2674" s="437">
        <f t="shared" si="1192"/>
        <v>319</v>
      </c>
      <c r="AL2674" s="438">
        <f t="shared" si="1203"/>
        <v>3.27</v>
      </c>
    </row>
    <row r="2675" spans="3:38" ht="20.25" x14ac:dyDescent="0.3">
      <c r="C2675" s="437">
        <v>21</v>
      </c>
      <c r="D2675" s="467" t="s">
        <v>36</v>
      </c>
      <c r="E2675" s="437">
        <v>8</v>
      </c>
      <c r="F2675" s="437">
        <v>8</v>
      </c>
      <c r="G2675" s="437">
        <v>108</v>
      </c>
      <c r="H2675" s="437">
        <v>108</v>
      </c>
      <c r="I2675" s="437">
        <v>108</v>
      </c>
      <c r="J2675" s="437">
        <v>97</v>
      </c>
      <c r="K2675" s="437">
        <v>95</v>
      </c>
      <c r="L2675" s="437">
        <v>7</v>
      </c>
      <c r="M2675" s="437">
        <v>7</v>
      </c>
      <c r="N2675" s="437">
        <v>7</v>
      </c>
      <c r="O2675" s="437">
        <v>12</v>
      </c>
      <c r="P2675" s="437">
        <v>0</v>
      </c>
      <c r="Q2675" s="438">
        <v>0</v>
      </c>
      <c r="R2675" s="437">
        <v>363</v>
      </c>
      <c r="S2675" s="437">
        <v>16</v>
      </c>
      <c r="T2675" s="437">
        <v>13</v>
      </c>
      <c r="U2675" s="437">
        <v>9</v>
      </c>
      <c r="V2675" s="440">
        <f t="shared" si="1188"/>
        <v>69.230769230769226</v>
      </c>
      <c r="W2675" s="437">
        <f t="shared" si="1189"/>
        <v>4</v>
      </c>
      <c r="X2675" s="438">
        <v>0</v>
      </c>
      <c r="Y2675" s="437">
        <v>29</v>
      </c>
      <c r="Z2675" s="437">
        <v>0</v>
      </c>
      <c r="AA2675" s="437">
        <v>149</v>
      </c>
      <c r="AB2675" s="437">
        <v>80</v>
      </c>
      <c r="AC2675" s="440">
        <v>14</v>
      </c>
      <c r="AD2675" s="437">
        <f t="shared" si="1206"/>
        <v>69</v>
      </c>
      <c r="AE2675" s="438">
        <v>3.0000000000000001E-3</v>
      </c>
      <c r="AF2675" s="437" t="s">
        <v>365</v>
      </c>
      <c r="AG2675" s="437">
        <f t="shared" si="1194"/>
        <v>16</v>
      </c>
      <c r="AH2675" s="437">
        <f t="shared" si="1190"/>
        <v>162</v>
      </c>
      <c r="AI2675" s="437">
        <f t="shared" si="1195"/>
        <v>89</v>
      </c>
      <c r="AJ2675" s="440">
        <f t="shared" si="1191"/>
        <v>54.938271604938272</v>
      </c>
      <c r="AK2675" s="437">
        <f t="shared" si="1192"/>
        <v>73</v>
      </c>
      <c r="AL2675" s="438">
        <f t="shared" si="1203"/>
        <v>3.0000000000000001E-3</v>
      </c>
    </row>
    <row r="2676" spans="3:38" ht="20.25" x14ac:dyDescent="0.3">
      <c r="C2676" s="437">
        <v>22</v>
      </c>
      <c r="D2676" s="437" t="s">
        <v>37</v>
      </c>
      <c r="E2676" s="437">
        <v>27</v>
      </c>
      <c r="F2676" s="437">
        <v>27</v>
      </c>
      <c r="G2676" s="437">
        <v>382</v>
      </c>
      <c r="H2676" s="437">
        <v>0</v>
      </c>
      <c r="I2676" s="437">
        <v>382</v>
      </c>
      <c r="J2676" s="437">
        <v>382</v>
      </c>
      <c r="K2676" s="437">
        <v>382</v>
      </c>
      <c r="L2676" s="437">
        <v>520</v>
      </c>
      <c r="M2676" s="437">
        <v>520</v>
      </c>
      <c r="N2676" s="437">
        <v>520</v>
      </c>
      <c r="O2676" s="437">
        <v>26</v>
      </c>
      <c r="P2676" s="437">
        <v>10</v>
      </c>
      <c r="Q2676" s="438">
        <v>0.53</v>
      </c>
      <c r="R2676" s="437">
        <v>1224</v>
      </c>
      <c r="S2676" s="437">
        <v>117</v>
      </c>
      <c r="T2676" s="437">
        <v>382</v>
      </c>
      <c r="U2676" s="437">
        <v>25</v>
      </c>
      <c r="V2676" s="440">
        <f t="shared" si="1188"/>
        <v>6.5445026178010473</v>
      </c>
      <c r="W2676" s="437">
        <f t="shared" si="1189"/>
        <v>357</v>
      </c>
      <c r="X2676" s="438">
        <v>1.37</v>
      </c>
      <c r="Y2676" s="437"/>
      <c r="Z2676" s="437"/>
      <c r="AA2676" s="437">
        <v>21</v>
      </c>
      <c r="AB2676" s="437">
        <v>2</v>
      </c>
      <c r="AC2676" s="440">
        <f t="shared" ref="AC2676:AC2678" si="1207">IF(AB2676&lt;&gt;0,(AB2676/AA2676*100),0)</f>
        <v>9.5238095238095237</v>
      </c>
      <c r="AD2676" s="437">
        <f t="shared" si="1206"/>
        <v>19</v>
      </c>
      <c r="AE2676" s="438">
        <v>0.83</v>
      </c>
      <c r="AF2676" s="437">
        <f t="shared" ref="AF2676:AF2684" si="1208">SUM(R2676,Y2676)</f>
        <v>1224</v>
      </c>
      <c r="AG2676" s="437">
        <f t="shared" si="1194"/>
        <v>117</v>
      </c>
      <c r="AH2676" s="437">
        <f t="shared" si="1190"/>
        <v>403</v>
      </c>
      <c r="AI2676" s="437">
        <f t="shared" si="1195"/>
        <v>27</v>
      </c>
      <c r="AJ2676" s="440">
        <f t="shared" si="1191"/>
        <v>6.6997518610421833</v>
      </c>
      <c r="AK2676" s="437">
        <f t="shared" si="1192"/>
        <v>376</v>
      </c>
      <c r="AL2676" s="438">
        <f t="shared" si="1203"/>
        <v>2.2000000000000002</v>
      </c>
    </row>
    <row r="2677" spans="3:38" ht="20.25" x14ac:dyDescent="0.3">
      <c r="C2677" s="437">
        <v>23</v>
      </c>
      <c r="D2677" s="464" t="s">
        <v>187</v>
      </c>
      <c r="E2677" s="437">
        <v>11</v>
      </c>
      <c r="F2677" s="437">
        <v>11</v>
      </c>
      <c r="G2677" s="437">
        <v>168</v>
      </c>
      <c r="H2677" s="437">
        <v>168</v>
      </c>
      <c r="I2677" s="437">
        <v>168</v>
      </c>
      <c r="J2677" s="437">
        <v>168</v>
      </c>
      <c r="K2677" s="437">
        <v>168</v>
      </c>
      <c r="L2677" s="437">
        <v>10</v>
      </c>
      <c r="M2677" s="437">
        <v>10</v>
      </c>
      <c r="N2677" s="437">
        <v>10</v>
      </c>
      <c r="O2677" s="437">
        <v>0</v>
      </c>
      <c r="P2677" s="437">
        <v>0</v>
      </c>
      <c r="Q2677" s="438">
        <v>0.92700000000000005</v>
      </c>
      <c r="R2677" s="437">
        <v>12104</v>
      </c>
      <c r="S2677" s="437">
        <v>6054</v>
      </c>
      <c r="T2677" s="437">
        <v>0</v>
      </c>
      <c r="U2677" s="437">
        <v>0</v>
      </c>
      <c r="V2677" s="440">
        <f t="shared" si="1188"/>
        <v>0</v>
      </c>
      <c r="W2677" s="437">
        <f t="shared" si="1189"/>
        <v>0</v>
      </c>
      <c r="X2677" s="438">
        <v>0</v>
      </c>
      <c r="Y2677" s="437"/>
      <c r="Z2677" s="437"/>
      <c r="AA2677" s="437">
        <v>0</v>
      </c>
      <c r="AB2677" s="437">
        <v>0</v>
      </c>
      <c r="AC2677" s="440">
        <f t="shared" si="1207"/>
        <v>0</v>
      </c>
      <c r="AD2677" s="437">
        <f t="shared" si="1206"/>
        <v>0</v>
      </c>
      <c r="AE2677" s="438">
        <v>0</v>
      </c>
      <c r="AF2677" s="437">
        <f t="shared" si="1208"/>
        <v>12104</v>
      </c>
      <c r="AG2677" s="437">
        <f t="shared" si="1194"/>
        <v>6054</v>
      </c>
      <c r="AH2677" s="437">
        <f t="shared" si="1190"/>
        <v>0</v>
      </c>
      <c r="AI2677" s="437">
        <f t="shared" si="1195"/>
        <v>0</v>
      </c>
      <c r="AJ2677" s="440">
        <f t="shared" si="1191"/>
        <v>0</v>
      </c>
      <c r="AK2677" s="437">
        <f t="shared" si="1192"/>
        <v>0</v>
      </c>
      <c r="AL2677" s="438">
        <f t="shared" si="1203"/>
        <v>0</v>
      </c>
    </row>
    <row r="2678" spans="3:38" ht="20.25" x14ac:dyDescent="0.3">
      <c r="C2678" s="437">
        <v>24</v>
      </c>
      <c r="D2678" s="437" t="s">
        <v>39</v>
      </c>
      <c r="E2678" s="437">
        <v>6</v>
      </c>
      <c r="F2678" s="437">
        <v>6</v>
      </c>
      <c r="G2678" s="437">
        <v>108</v>
      </c>
      <c r="H2678" s="437">
        <v>83</v>
      </c>
      <c r="I2678" s="437">
        <v>108</v>
      </c>
      <c r="J2678" s="437">
        <v>108</v>
      </c>
      <c r="K2678" s="437">
        <v>108</v>
      </c>
      <c r="L2678" s="437">
        <v>5</v>
      </c>
      <c r="M2678" s="437">
        <v>5</v>
      </c>
      <c r="N2678" s="437"/>
      <c r="O2678" s="437">
        <v>0</v>
      </c>
      <c r="P2678" s="437">
        <v>0</v>
      </c>
      <c r="Q2678" s="438">
        <v>0</v>
      </c>
      <c r="R2678" s="437">
        <v>108</v>
      </c>
      <c r="S2678" s="437">
        <v>108</v>
      </c>
      <c r="T2678" s="437">
        <v>32</v>
      </c>
      <c r="U2678" s="437">
        <v>8</v>
      </c>
      <c r="V2678" s="440">
        <f t="shared" si="1188"/>
        <v>25</v>
      </c>
      <c r="W2678" s="437">
        <f t="shared" si="1189"/>
        <v>24</v>
      </c>
      <c r="X2678" s="438">
        <v>0.35</v>
      </c>
      <c r="Y2678" s="437"/>
      <c r="Z2678" s="437"/>
      <c r="AA2678" s="437"/>
      <c r="AB2678" s="437"/>
      <c r="AC2678" s="440">
        <f t="shared" si="1207"/>
        <v>0</v>
      </c>
      <c r="AD2678" s="437">
        <f t="shared" si="1206"/>
        <v>0</v>
      </c>
      <c r="AE2678" s="438"/>
      <c r="AF2678" s="437">
        <f t="shared" si="1208"/>
        <v>108</v>
      </c>
      <c r="AG2678" s="437">
        <f t="shared" si="1194"/>
        <v>108</v>
      </c>
      <c r="AH2678" s="437">
        <f t="shared" si="1190"/>
        <v>32</v>
      </c>
      <c r="AI2678" s="437">
        <f t="shared" si="1195"/>
        <v>8</v>
      </c>
      <c r="AJ2678" s="440">
        <f t="shared" si="1191"/>
        <v>25</v>
      </c>
      <c r="AK2678" s="437">
        <f t="shared" si="1192"/>
        <v>24</v>
      </c>
      <c r="AL2678" s="438">
        <f t="shared" si="1203"/>
        <v>0.35</v>
      </c>
    </row>
    <row r="2679" spans="3:38" ht="20.25" x14ac:dyDescent="0.3">
      <c r="C2679" s="437">
        <v>25</v>
      </c>
      <c r="D2679" s="437" t="s">
        <v>40</v>
      </c>
      <c r="E2679" s="437">
        <v>9</v>
      </c>
      <c r="F2679" s="437">
        <v>9</v>
      </c>
      <c r="G2679" s="437">
        <v>177</v>
      </c>
      <c r="H2679" s="437">
        <v>158</v>
      </c>
      <c r="I2679" s="437">
        <v>177</v>
      </c>
      <c r="J2679" s="437">
        <v>177</v>
      </c>
      <c r="K2679" s="437">
        <v>177</v>
      </c>
      <c r="L2679" s="437">
        <v>8</v>
      </c>
      <c r="M2679" s="437">
        <v>8</v>
      </c>
      <c r="N2679" s="437">
        <v>8</v>
      </c>
      <c r="O2679" s="437">
        <v>17</v>
      </c>
      <c r="P2679" s="437">
        <v>12</v>
      </c>
      <c r="Q2679" s="438">
        <v>0.57499999999999996</v>
      </c>
      <c r="R2679" s="437">
        <v>5808</v>
      </c>
      <c r="S2679" s="437">
        <v>5795</v>
      </c>
      <c r="T2679" s="437">
        <v>383</v>
      </c>
      <c r="U2679" s="437">
        <v>74</v>
      </c>
      <c r="V2679" s="440">
        <v>61</v>
      </c>
      <c r="W2679" s="437">
        <f t="shared" si="1189"/>
        <v>309</v>
      </c>
      <c r="X2679" s="438">
        <v>2.3010000000000002</v>
      </c>
      <c r="Y2679" s="437"/>
      <c r="Z2679" s="437"/>
      <c r="AA2679" s="437"/>
      <c r="AB2679" s="437"/>
      <c r="AC2679" s="440"/>
      <c r="AD2679" s="437"/>
      <c r="AE2679" s="438"/>
      <c r="AF2679" s="437">
        <f t="shared" si="1208"/>
        <v>5808</v>
      </c>
      <c r="AG2679" s="437">
        <f t="shared" si="1194"/>
        <v>5795</v>
      </c>
      <c r="AH2679" s="437">
        <f t="shared" si="1190"/>
        <v>383</v>
      </c>
      <c r="AI2679" s="437">
        <f t="shared" si="1195"/>
        <v>74</v>
      </c>
      <c r="AJ2679" s="440">
        <f t="shared" si="1191"/>
        <v>19.321148825065272</v>
      </c>
      <c r="AK2679" s="437">
        <f t="shared" si="1192"/>
        <v>309</v>
      </c>
      <c r="AL2679" s="438">
        <f t="shared" si="1203"/>
        <v>2.3010000000000002</v>
      </c>
    </row>
    <row r="2680" spans="3:38" ht="20.25" x14ac:dyDescent="0.3">
      <c r="C2680" s="437">
        <v>26</v>
      </c>
      <c r="D2680" s="437" t="s">
        <v>41</v>
      </c>
      <c r="E2680" s="437">
        <v>12</v>
      </c>
      <c r="F2680" s="437">
        <v>12</v>
      </c>
      <c r="G2680" s="437">
        <v>230</v>
      </c>
      <c r="H2680" s="437">
        <v>230</v>
      </c>
      <c r="I2680" s="437">
        <v>230</v>
      </c>
      <c r="J2680" s="437">
        <v>230</v>
      </c>
      <c r="K2680" s="437">
        <v>44</v>
      </c>
      <c r="L2680" s="437">
        <v>11</v>
      </c>
      <c r="M2680" s="437">
        <v>11</v>
      </c>
      <c r="N2680" s="437">
        <v>11</v>
      </c>
      <c r="O2680" s="437">
        <v>24</v>
      </c>
      <c r="P2680" s="437">
        <v>0</v>
      </c>
      <c r="Q2680" s="438">
        <v>0</v>
      </c>
      <c r="R2680" s="437">
        <v>13142</v>
      </c>
      <c r="S2680" s="437">
        <v>650</v>
      </c>
      <c r="T2680" s="437">
        <v>179</v>
      </c>
      <c r="U2680" s="437">
        <v>76</v>
      </c>
      <c r="V2680" s="440">
        <f t="shared" si="1188"/>
        <v>42.458100558659218</v>
      </c>
      <c r="W2680" s="437">
        <f t="shared" si="1189"/>
        <v>103</v>
      </c>
      <c r="X2680" s="438">
        <v>0.874</v>
      </c>
      <c r="Y2680" s="437"/>
      <c r="Z2680" s="437"/>
      <c r="AA2680" s="437"/>
      <c r="AB2680" s="437"/>
      <c r="AC2680" s="440"/>
      <c r="AD2680" s="437"/>
      <c r="AE2680" s="438"/>
      <c r="AF2680" s="437">
        <f t="shared" si="1208"/>
        <v>13142</v>
      </c>
      <c r="AG2680" s="437">
        <f t="shared" si="1194"/>
        <v>650</v>
      </c>
      <c r="AH2680" s="437">
        <f t="shared" si="1190"/>
        <v>179</v>
      </c>
      <c r="AI2680" s="437">
        <f t="shared" si="1195"/>
        <v>76</v>
      </c>
      <c r="AJ2680" s="440">
        <f t="shared" si="1191"/>
        <v>42.458100558659218</v>
      </c>
      <c r="AK2680" s="437">
        <f t="shared" si="1192"/>
        <v>103</v>
      </c>
      <c r="AL2680" s="438">
        <f t="shared" si="1203"/>
        <v>0.874</v>
      </c>
    </row>
    <row r="2681" spans="3:38" ht="20.25" x14ac:dyDescent="0.3">
      <c r="C2681" s="437">
        <v>27</v>
      </c>
      <c r="D2681" s="437" t="s">
        <v>42</v>
      </c>
      <c r="E2681" s="437">
        <v>12</v>
      </c>
      <c r="F2681" s="437">
        <v>10</v>
      </c>
      <c r="G2681" s="437">
        <v>171</v>
      </c>
      <c r="H2681" s="437">
        <v>170</v>
      </c>
      <c r="I2681" s="437">
        <v>171</v>
      </c>
      <c r="J2681" s="437">
        <v>171</v>
      </c>
      <c r="K2681" s="437">
        <v>171</v>
      </c>
      <c r="L2681" s="437">
        <v>55</v>
      </c>
      <c r="M2681" s="437">
        <v>55</v>
      </c>
      <c r="N2681" s="437">
        <v>55</v>
      </c>
      <c r="O2681" s="437">
        <v>103</v>
      </c>
      <c r="P2681" s="437">
        <v>80</v>
      </c>
      <c r="Q2681" s="438">
        <v>8.6850000000000005</v>
      </c>
      <c r="R2681" s="437">
        <v>12113</v>
      </c>
      <c r="S2681" s="437">
        <v>12113</v>
      </c>
      <c r="T2681" s="437">
        <v>195</v>
      </c>
      <c r="U2681" s="437">
        <v>173</v>
      </c>
      <c r="V2681" s="440">
        <f t="shared" si="1188"/>
        <v>88.717948717948715</v>
      </c>
      <c r="W2681" s="437">
        <f t="shared" si="1189"/>
        <v>22</v>
      </c>
      <c r="X2681" s="438">
        <v>7.798</v>
      </c>
      <c r="Y2681" s="437"/>
      <c r="Z2681" s="437"/>
      <c r="AA2681" s="437">
        <v>186</v>
      </c>
      <c r="AB2681" s="437">
        <v>167</v>
      </c>
      <c r="AC2681" s="440">
        <f t="shared" ref="AC2681:AC2682" si="1209">IF(AB2681&lt;&gt;0,(AB2681/AA2681*100),0)</f>
        <v>89.784946236559136</v>
      </c>
      <c r="AD2681" s="437">
        <f t="shared" ref="AD2681:AD2682" si="1210">AA2681-AB2681</f>
        <v>19</v>
      </c>
      <c r="AE2681" s="438">
        <v>9.6300000000000008</v>
      </c>
      <c r="AF2681" s="437">
        <f t="shared" si="1208"/>
        <v>12113</v>
      </c>
      <c r="AG2681" s="437">
        <f t="shared" si="1194"/>
        <v>12113</v>
      </c>
      <c r="AH2681" s="437">
        <f t="shared" si="1190"/>
        <v>381</v>
      </c>
      <c r="AI2681" s="437">
        <f t="shared" si="1195"/>
        <v>340</v>
      </c>
      <c r="AJ2681" s="440">
        <f t="shared" si="1191"/>
        <v>89.238845144356958</v>
      </c>
      <c r="AK2681" s="437">
        <f t="shared" si="1192"/>
        <v>41</v>
      </c>
      <c r="AL2681" s="438">
        <f t="shared" si="1203"/>
        <v>17.428000000000001</v>
      </c>
    </row>
    <row r="2682" spans="3:38" ht="20.25" x14ac:dyDescent="0.3">
      <c r="C2682" s="437">
        <v>28</v>
      </c>
      <c r="D2682" s="437" t="s">
        <v>43</v>
      </c>
      <c r="E2682" s="437">
        <v>10</v>
      </c>
      <c r="F2682" s="437">
        <v>10</v>
      </c>
      <c r="G2682" s="437">
        <v>136</v>
      </c>
      <c r="H2682" s="437">
        <v>35</v>
      </c>
      <c r="I2682" s="437">
        <v>136</v>
      </c>
      <c r="J2682" s="437">
        <v>136</v>
      </c>
      <c r="K2682" s="437">
        <v>61</v>
      </c>
      <c r="L2682" s="437">
        <v>48</v>
      </c>
      <c r="M2682" s="437">
        <v>48</v>
      </c>
      <c r="N2682" s="437">
        <v>10</v>
      </c>
      <c r="O2682" s="437">
        <v>6</v>
      </c>
      <c r="P2682" s="437">
        <v>0</v>
      </c>
      <c r="Q2682" s="438">
        <v>0</v>
      </c>
      <c r="R2682" s="437">
        <v>177</v>
      </c>
      <c r="S2682" s="437">
        <v>97</v>
      </c>
      <c r="T2682" s="437">
        <v>17</v>
      </c>
      <c r="U2682" s="437">
        <v>4</v>
      </c>
      <c r="V2682" s="440">
        <f t="shared" si="1188"/>
        <v>23.52941176470588</v>
      </c>
      <c r="W2682" s="437">
        <f t="shared" si="1189"/>
        <v>13</v>
      </c>
      <c r="X2682" s="438">
        <v>2.4860000000000002</v>
      </c>
      <c r="Y2682" s="437"/>
      <c r="Z2682" s="437"/>
      <c r="AA2682" s="437">
        <v>13</v>
      </c>
      <c r="AB2682" s="437">
        <v>5</v>
      </c>
      <c r="AC2682" s="440">
        <f t="shared" si="1209"/>
        <v>38.461538461538467</v>
      </c>
      <c r="AD2682" s="437">
        <f t="shared" si="1210"/>
        <v>8</v>
      </c>
      <c r="AE2682" s="438">
        <v>0.20499999999999999</v>
      </c>
      <c r="AF2682" s="437">
        <f t="shared" si="1208"/>
        <v>177</v>
      </c>
      <c r="AG2682" s="437">
        <f t="shared" si="1194"/>
        <v>97</v>
      </c>
      <c r="AH2682" s="437">
        <f>SUM(T2682,AA2682)</f>
        <v>30</v>
      </c>
      <c r="AI2682" s="437">
        <f t="shared" si="1195"/>
        <v>9</v>
      </c>
      <c r="AJ2682" s="440">
        <f t="shared" si="1191"/>
        <v>30</v>
      </c>
      <c r="AK2682" s="437">
        <f t="shared" si="1192"/>
        <v>21</v>
      </c>
      <c r="AL2682" s="438">
        <f t="shared" si="1203"/>
        <v>2.6910000000000003</v>
      </c>
    </row>
    <row r="2683" spans="3:38" ht="20.25" x14ac:dyDescent="0.3">
      <c r="C2683" s="437">
        <v>29</v>
      </c>
      <c r="D2683" s="437" t="s">
        <v>44</v>
      </c>
      <c r="E2683" s="437">
        <v>7</v>
      </c>
      <c r="F2683" s="437">
        <v>7</v>
      </c>
      <c r="G2683" s="437">
        <v>96</v>
      </c>
      <c r="H2683" s="437">
        <v>0</v>
      </c>
      <c r="I2683" s="437">
        <v>96</v>
      </c>
      <c r="J2683" s="437">
        <v>96</v>
      </c>
      <c r="K2683" s="437">
        <v>0</v>
      </c>
      <c r="L2683" s="437">
        <v>6</v>
      </c>
      <c r="M2683" s="437">
        <v>6</v>
      </c>
      <c r="N2683" s="437">
        <v>6</v>
      </c>
      <c r="O2683" s="437">
        <v>25</v>
      </c>
      <c r="P2683" s="437">
        <v>11</v>
      </c>
      <c r="Q2683" s="438">
        <v>0.33</v>
      </c>
      <c r="R2683" s="437">
        <v>96</v>
      </c>
      <c r="S2683" s="437">
        <v>17</v>
      </c>
      <c r="T2683" s="437">
        <v>143</v>
      </c>
      <c r="U2683" s="437">
        <v>117</v>
      </c>
      <c r="V2683" s="440">
        <f t="shared" si="1188"/>
        <v>81.818181818181827</v>
      </c>
      <c r="W2683" s="437">
        <f t="shared" si="1189"/>
        <v>26</v>
      </c>
      <c r="X2683" s="438">
        <v>0.82299999999999995</v>
      </c>
      <c r="Y2683" s="437"/>
      <c r="Z2683" s="437"/>
      <c r="AA2683" s="437"/>
      <c r="AB2683" s="437"/>
      <c r="AC2683" s="440"/>
      <c r="AD2683" s="437"/>
      <c r="AE2683" s="438"/>
      <c r="AF2683" s="437">
        <f t="shared" si="1208"/>
        <v>96</v>
      </c>
      <c r="AG2683" s="437">
        <f t="shared" si="1194"/>
        <v>17</v>
      </c>
      <c r="AH2683" s="437">
        <f>SUM(T2683,AA2683)</f>
        <v>143</v>
      </c>
      <c r="AI2683" s="437">
        <f>U2683+AB2683</f>
        <v>117</v>
      </c>
      <c r="AJ2683" s="440">
        <f t="shared" si="1191"/>
        <v>81.818181818181827</v>
      </c>
      <c r="AK2683" s="437">
        <f t="shared" si="1192"/>
        <v>26</v>
      </c>
      <c r="AL2683" s="438">
        <f t="shared" si="1203"/>
        <v>0.82299999999999995</v>
      </c>
    </row>
    <row r="2684" spans="3:38" ht="20.25" x14ac:dyDescent="0.3">
      <c r="C2684" s="437">
        <v>30</v>
      </c>
      <c r="D2684" s="437" t="s">
        <v>45</v>
      </c>
      <c r="E2684" s="437">
        <v>18</v>
      </c>
      <c r="F2684" s="437">
        <v>18</v>
      </c>
      <c r="G2684" s="437">
        <v>260</v>
      </c>
      <c r="H2684" s="437">
        <v>260</v>
      </c>
      <c r="I2684" s="437">
        <v>260</v>
      </c>
      <c r="J2684" s="437">
        <v>260</v>
      </c>
      <c r="K2684" s="437">
        <v>0</v>
      </c>
      <c r="L2684" s="437">
        <v>57</v>
      </c>
      <c r="M2684" s="437">
        <v>51</v>
      </c>
      <c r="N2684" s="437">
        <v>0</v>
      </c>
      <c r="O2684" s="437">
        <v>0</v>
      </c>
      <c r="P2684" s="437">
        <v>0</v>
      </c>
      <c r="Q2684" s="438">
        <v>0</v>
      </c>
      <c r="R2684" s="437">
        <v>0</v>
      </c>
      <c r="S2684" s="437">
        <v>0</v>
      </c>
      <c r="T2684" s="437">
        <v>0</v>
      </c>
      <c r="U2684" s="437">
        <v>0</v>
      </c>
      <c r="V2684" s="440">
        <f t="shared" si="1188"/>
        <v>0</v>
      </c>
      <c r="W2684" s="437">
        <f t="shared" si="1189"/>
        <v>0</v>
      </c>
      <c r="X2684" s="438">
        <v>0</v>
      </c>
      <c r="Y2684" s="437"/>
      <c r="Z2684" s="437"/>
      <c r="AA2684" s="437">
        <v>0</v>
      </c>
      <c r="AB2684" s="437">
        <v>0</v>
      </c>
      <c r="AC2684" s="440">
        <f t="shared" ref="AC2684:AC2685" si="1211">IF(AB2684&lt;&gt;0,(AB2684/AA2684*100),0)</f>
        <v>0</v>
      </c>
      <c r="AD2684" s="437">
        <f t="shared" ref="AD2684:AD2685" si="1212">AA2684-AB2684</f>
        <v>0</v>
      </c>
      <c r="AE2684" s="438">
        <v>0</v>
      </c>
      <c r="AF2684" s="437">
        <f t="shared" si="1208"/>
        <v>0</v>
      </c>
      <c r="AG2684" s="437">
        <f t="shared" si="1194"/>
        <v>0</v>
      </c>
      <c r="AH2684" s="437">
        <f>SUM(T2684,AA2684)</f>
        <v>0</v>
      </c>
      <c r="AI2684" s="437">
        <f t="shared" ref="AI2684" si="1213">U2684+AB2684</f>
        <v>0</v>
      </c>
      <c r="AJ2684" s="440">
        <f t="shared" si="1191"/>
        <v>0</v>
      </c>
      <c r="AK2684" s="437">
        <f t="shared" si="1192"/>
        <v>0</v>
      </c>
      <c r="AL2684" s="438">
        <f t="shared" si="1203"/>
        <v>0</v>
      </c>
    </row>
    <row r="2685" spans="3:38" ht="20.25" x14ac:dyDescent="0.3">
      <c r="C2685" s="441"/>
      <c r="D2685" s="441" t="s">
        <v>46</v>
      </c>
      <c r="E2685" s="441">
        <f t="shared" ref="E2685:F2685" si="1214">SUM(E2655:E2684)</f>
        <v>338</v>
      </c>
      <c r="F2685" s="441">
        <f t="shared" si="1214"/>
        <v>332</v>
      </c>
      <c r="G2685" s="441">
        <f>SUM(G2655:G2684)</f>
        <v>6210</v>
      </c>
      <c r="H2685" s="441">
        <f t="shared" ref="H2685" si="1215">SUM(H2655:H2684)</f>
        <v>2682</v>
      </c>
      <c r="I2685" s="441">
        <f>SUM(I2655:I2684)</f>
        <v>6210</v>
      </c>
      <c r="J2685" s="441">
        <f t="shared" ref="J2685:P2685" si="1216">SUM(J2655:J2684)</f>
        <v>6197</v>
      </c>
      <c r="K2685" s="441">
        <f t="shared" si="1216"/>
        <v>4006</v>
      </c>
      <c r="L2685" s="441">
        <f t="shared" si="1216"/>
        <v>1278</v>
      </c>
      <c r="M2685" s="441">
        <f t="shared" si="1216"/>
        <v>1258</v>
      </c>
      <c r="N2685" s="441">
        <f t="shared" si="1216"/>
        <v>1007</v>
      </c>
      <c r="O2685" s="441">
        <f t="shared" si="1216"/>
        <v>1040</v>
      </c>
      <c r="P2685" s="441">
        <f t="shared" si="1216"/>
        <v>355</v>
      </c>
      <c r="Q2685" s="442">
        <f>SUM(Q2655:Q2684)</f>
        <v>17.078999999999997</v>
      </c>
      <c r="R2685" s="441">
        <f t="shared" ref="R2685:U2685" si="1217">SUM(R2655:R2684)</f>
        <v>106727</v>
      </c>
      <c r="S2685" s="441">
        <f t="shared" si="1217"/>
        <v>65613</v>
      </c>
      <c r="T2685" s="441">
        <f t="shared" si="1217"/>
        <v>3554</v>
      </c>
      <c r="U2685" s="441">
        <f t="shared" si="1217"/>
        <v>983</v>
      </c>
      <c r="V2685" s="440">
        <f t="shared" si="1188"/>
        <v>27.658975801913339</v>
      </c>
      <c r="W2685" s="437">
        <f t="shared" si="1189"/>
        <v>2571</v>
      </c>
      <c r="X2685" s="442">
        <f t="shared" ref="X2685:AB2685" si="1218">SUM(X2655:X2684)</f>
        <v>44.724699999999999</v>
      </c>
      <c r="Y2685" s="441">
        <f t="shared" si="1218"/>
        <v>49</v>
      </c>
      <c r="Z2685" s="441">
        <f t="shared" si="1218"/>
        <v>20</v>
      </c>
      <c r="AA2685" s="441">
        <f t="shared" si="1218"/>
        <v>831</v>
      </c>
      <c r="AB2685" s="441">
        <f t="shared" si="1218"/>
        <v>431</v>
      </c>
      <c r="AC2685" s="440">
        <f t="shared" si="1211"/>
        <v>51.86522262334536</v>
      </c>
      <c r="AD2685" s="437">
        <f t="shared" si="1212"/>
        <v>400</v>
      </c>
      <c r="AE2685" s="442">
        <f>SUM(AE2655:AE2684)</f>
        <v>14.218000000000002</v>
      </c>
      <c r="AF2685" s="441">
        <f t="shared" ref="AF2685:AG2685" si="1219">SUM(AF2655:AF2684)</f>
        <v>106384</v>
      </c>
      <c r="AG2685" s="441">
        <f t="shared" si="1219"/>
        <v>65633</v>
      </c>
      <c r="AH2685" s="441">
        <f>SUM(AH2655:AH2684)</f>
        <v>4385</v>
      </c>
      <c r="AI2685" s="441">
        <f>SUM(AI2655:AI2684)</f>
        <v>1414</v>
      </c>
      <c r="AJ2685" s="443">
        <f t="shared" si="1191"/>
        <v>32.246294184720639</v>
      </c>
      <c r="AK2685" s="441">
        <f>SUM(AK2655:AK2684)</f>
        <v>2971</v>
      </c>
      <c r="AL2685" s="438">
        <f t="shared" si="1203"/>
        <v>58.942700000000002</v>
      </c>
    </row>
    <row r="2686" spans="3:38" ht="12.75" x14ac:dyDescent="0.2"/>
    <row r="2687" spans="3:38" ht="12.75" x14ac:dyDescent="0.2"/>
    <row r="2688" spans="3:38" ht="12.75" x14ac:dyDescent="0.2"/>
    <row r="2689" spans="3:38" ht="12.75" x14ac:dyDescent="0.2"/>
    <row r="2690" spans="3:38" ht="12.75" x14ac:dyDescent="0.2"/>
    <row r="2691" spans="3:38" ht="20.25" x14ac:dyDescent="0.2">
      <c r="C2691" s="782" t="s">
        <v>380</v>
      </c>
      <c r="D2691" s="783"/>
      <c r="E2691" s="783"/>
      <c r="F2691" s="783"/>
      <c r="G2691" s="783"/>
      <c r="H2691" s="783"/>
      <c r="I2691" s="783"/>
      <c r="J2691" s="783"/>
      <c r="K2691" s="783"/>
      <c r="L2691" s="783"/>
      <c r="M2691" s="783"/>
      <c r="N2691" s="783"/>
      <c r="O2691" s="783"/>
      <c r="P2691" s="783"/>
      <c r="Q2691" s="783"/>
      <c r="R2691" s="783"/>
      <c r="S2691" s="783"/>
      <c r="T2691" s="783"/>
      <c r="U2691" s="783"/>
      <c r="V2691" s="783"/>
      <c r="W2691" s="783"/>
      <c r="X2691" s="784"/>
      <c r="Y2691" s="785" t="s">
        <v>381</v>
      </c>
      <c r="Z2691" s="785"/>
      <c r="AA2691" s="785"/>
      <c r="AB2691" s="785"/>
      <c r="AC2691" s="785"/>
      <c r="AD2691" s="785"/>
      <c r="AE2691" s="785"/>
      <c r="AF2691" s="785"/>
      <c r="AG2691" s="785"/>
      <c r="AH2691" s="785"/>
      <c r="AI2691" s="785"/>
      <c r="AJ2691" s="785"/>
      <c r="AK2691" s="785"/>
      <c r="AL2691" s="785"/>
    </row>
    <row r="2692" spans="3:38" ht="20.25" x14ac:dyDescent="0.3">
      <c r="C2692" s="786" t="s">
        <v>2</v>
      </c>
      <c r="D2692" s="786" t="s">
        <v>3</v>
      </c>
      <c r="E2692" s="789" t="s">
        <v>4</v>
      </c>
      <c r="F2692" s="790"/>
      <c r="G2692" s="790"/>
      <c r="H2692" s="790"/>
      <c r="I2692" s="790"/>
      <c r="J2692" s="790"/>
      <c r="K2692" s="790"/>
      <c r="L2692" s="790"/>
      <c r="M2692" s="790"/>
      <c r="N2692" s="790"/>
      <c r="O2692" s="790"/>
      <c r="P2692" s="790"/>
      <c r="Q2692" s="791"/>
      <c r="R2692" s="789" t="s">
        <v>4</v>
      </c>
      <c r="S2692" s="790"/>
      <c r="T2692" s="790"/>
      <c r="U2692" s="790"/>
      <c r="V2692" s="790"/>
      <c r="W2692" s="790"/>
      <c r="X2692" s="791"/>
      <c r="Y2692" s="789" t="s">
        <v>9</v>
      </c>
      <c r="Z2692" s="790"/>
      <c r="AA2692" s="790"/>
      <c r="AB2692" s="790"/>
      <c r="AC2692" s="790"/>
      <c r="AD2692" s="790"/>
      <c r="AE2692" s="791"/>
      <c r="AF2692" s="789" t="s">
        <v>119</v>
      </c>
      <c r="AG2692" s="790"/>
      <c r="AH2692" s="790"/>
      <c r="AI2692" s="790"/>
      <c r="AJ2692" s="790"/>
      <c r="AK2692" s="790"/>
      <c r="AL2692" s="791"/>
    </row>
    <row r="2693" spans="3:38" ht="20.25" x14ac:dyDescent="0.3">
      <c r="C2693" s="787"/>
      <c r="D2693" s="787"/>
      <c r="E2693" s="789" t="s">
        <v>5</v>
      </c>
      <c r="F2693" s="790"/>
      <c r="G2693" s="790"/>
      <c r="H2693" s="790"/>
      <c r="I2693" s="790"/>
      <c r="J2693" s="790"/>
      <c r="K2693" s="790"/>
      <c r="L2693" s="790"/>
      <c r="M2693" s="790"/>
      <c r="N2693" s="790"/>
      <c r="O2693" s="790"/>
      <c r="P2693" s="790"/>
      <c r="Q2693" s="791"/>
      <c r="R2693" s="789" t="s">
        <v>64</v>
      </c>
      <c r="S2693" s="790"/>
      <c r="T2693" s="790"/>
      <c r="U2693" s="790"/>
      <c r="V2693" s="790"/>
      <c r="W2693" s="790"/>
      <c r="X2693" s="791"/>
      <c r="Y2693" s="789" t="s">
        <v>64</v>
      </c>
      <c r="Z2693" s="790"/>
      <c r="AA2693" s="790"/>
      <c r="AB2693" s="790"/>
      <c r="AC2693" s="790"/>
      <c r="AD2693" s="790"/>
      <c r="AE2693" s="791"/>
      <c r="AF2693" s="789" t="s">
        <v>64</v>
      </c>
      <c r="AG2693" s="790"/>
      <c r="AH2693" s="790"/>
      <c r="AI2693" s="790"/>
      <c r="AJ2693" s="790"/>
      <c r="AK2693" s="790"/>
      <c r="AL2693" s="791"/>
    </row>
    <row r="2694" spans="3:38" ht="20.25" x14ac:dyDescent="0.2">
      <c r="C2694" s="787"/>
      <c r="D2694" s="787"/>
      <c r="E2694" s="779" t="s">
        <v>15</v>
      </c>
      <c r="F2694" s="781"/>
      <c r="G2694" s="779" t="s">
        <v>256</v>
      </c>
      <c r="H2694" s="781"/>
      <c r="I2694" s="779" t="s">
        <v>257</v>
      </c>
      <c r="J2694" s="780"/>
      <c r="K2694" s="781"/>
      <c r="L2694" s="779" t="s">
        <v>258</v>
      </c>
      <c r="M2694" s="780"/>
      <c r="N2694" s="781"/>
      <c r="O2694" s="792" t="s">
        <v>158</v>
      </c>
      <c r="P2694" s="793"/>
      <c r="Q2694" s="794"/>
      <c r="R2694" s="779" t="s">
        <v>7</v>
      </c>
      <c r="S2694" s="781"/>
      <c r="T2694" s="779" t="s">
        <v>8</v>
      </c>
      <c r="U2694" s="780"/>
      <c r="V2694" s="780"/>
      <c r="W2694" s="780"/>
      <c r="X2694" s="781"/>
      <c r="Y2694" s="779" t="s">
        <v>7</v>
      </c>
      <c r="Z2694" s="781"/>
      <c r="AA2694" s="779" t="s">
        <v>8</v>
      </c>
      <c r="AB2694" s="780"/>
      <c r="AC2694" s="780"/>
      <c r="AD2694" s="780"/>
      <c r="AE2694" s="781"/>
      <c r="AF2694" s="779" t="s">
        <v>7</v>
      </c>
      <c r="AG2694" s="781"/>
      <c r="AH2694" s="779" t="s">
        <v>8</v>
      </c>
      <c r="AI2694" s="780"/>
      <c r="AJ2694" s="780"/>
      <c r="AK2694" s="780"/>
      <c r="AL2694" s="781"/>
    </row>
    <row r="2695" spans="3:38" ht="20.25" x14ac:dyDescent="0.2">
      <c r="C2695" s="787"/>
      <c r="D2695" s="787"/>
      <c r="E2695" s="779" t="s">
        <v>55</v>
      </c>
      <c r="F2695" s="781"/>
      <c r="G2695" s="779" t="s">
        <v>56</v>
      </c>
      <c r="H2695" s="781"/>
      <c r="I2695" s="779" t="s">
        <v>61</v>
      </c>
      <c r="J2695" s="780"/>
      <c r="K2695" s="781"/>
      <c r="L2695" s="779" t="s">
        <v>62</v>
      </c>
      <c r="M2695" s="780"/>
      <c r="N2695" s="781"/>
      <c r="O2695" s="795"/>
      <c r="P2695" s="796"/>
      <c r="Q2695" s="797"/>
      <c r="R2695" s="779" t="s">
        <v>65</v>
      </c>
      <c r="S2695" s="781"/>
      <c r="T2695" s="779" t="s">
        <v>69</v>
      </c>
      <c r="U2695" s="780"/>
      <c r="V2695" s="780"/>
      <c r="W2695" s="780"/>
      <c r="X2695" s="781"/>
      <c r="Y2695" s="779" t="s">
        <v>70</v>
      </c>
      <c r="Z2695" s="781"/>
      <c r="AA2695" s="779" t="s">
        <v>69</v>
      </c>
      <c r="AB2695" s="780"/>
      <c r="AC2695" s="780"/>
      <c r="AD2695" s="780"/>
      <c r="AE2695" s="781"/>
      <c r="AF2695" s="779" t="s">
        <v>70</v>
      </c>
      <c r="AG2695" s="781"/>
      <c r="AH2695" s="779" t="s">
        <v>69</v>
      </c>
      <c r="AI2695" s="780"/>
      <c r="AJ2695" s="780"/>
      <c r="AK2695" s="780"/>
      <c r="AL2695" s="781"/>
    </row>
    <row r="2696" spans="3:38" ht="101.25" x14ac:dyDescent="0.2">
      <c r="C2696" s="788"/>
      <c r="D2696" s="788"/>
      <c r="E2696" s="501" t="s">
        <v>75</v>
      </c>
      <c r="F2696" s="501" t="s">
        <v>76</v>
      </c>
      <c r="G2696" s="501" t="s">
        <v>57</v>
      </c>
      <c r="H2696" s="501" t="s">
        <v>77</v>
      </c>
      <c r="I2696" s="501" t="s">
        <v>58</v>
      </c>
      <c r="J2696" s="501" t="s">
        <v>59</v>
      </c>
      <c r="K2696" s="501" t="s">
        <v>60</v>
      </c>
      <c r="L2696" s="501" t="s">
        <v>58</v>
      </c>
      <c r="M2696" s="501" t="s">
        <v>59</v>
      </c>
      <c r="N2696" s="501" t="s">
        <v>63</v>
      </c>
      <c r="O2696" s="501" t="s">
        <v>170</v>
      </c>
      <c r="P2696" s="501" t="s">
        <v>171</v>
      </c>
      <c r="Q2696" s="501" t="s">
        <v>161</v>
      </c>
      <c r="R2696" s="501" t="s">
        <v>59</v>
      </c>
      <c r="S2696" s="501" t="s">
        <v>66</v>
      </c>
      <c r="T2696" s="501" t="s">
        <v>67</v>
      </c>
      <c r="U2696" s="501" t="s">
        <v>68</v>
      </c>
      <c r="V2696" s="501" t="s">
        <v>71</v>
      </c>
      <c r="W2696" s="501" t="s">
        <v>72</v>
      </c>
      <c r="X2696" s="501" t="s">
        <v>162</v>
      </c>
      <c r="Y2696" s="501" t="s">
        <v>59</v>
      </c>
      <c r="Z2696" s="501" t="s">
        <v>63</v>
      </c>
      <c r="AA2696" s="501" t="s">
        <v>67</v>
      </c>
      <c r="AB2696" s="501" t="s">
        <v>68</v>
      </c>
      <c r="AC2696" s="501" t="s">
        <v>71</v>
      </c>
      <c r="AD2696" s="501" t="s">
        <v>72</v>
      </c>
      <c r="AE2696" s="501" t="s">
        <v>221</v>
      </c>
      <c r="AF2696" s="501" t="s">
        <v>59</v>
      </c>
      <c r="AG2696" s="501" t="s">
        <v>63</v>
      </c>
      <c r="AH2696" s="501" t="s">
        <v>67</v>
      </c>
      <c r="AI2696" s="501" t="s">
        <v>68</v>
      </c>
      <c r="AJ2696" s="501" t="s">
        <v>71</v>
      </c>
      <c r="AK2696" s="501" t="s">
        <v>72</v>
      </c>
      <c r="AL2696" s="501" t="s">
        <v>172</v>
      </c>
    </row>
    <row r="2697" spans="3:38" ht="20.25" x14ac:dyDescent="0.3">
      <c r="C2697" s="436">
        <v>1</v>
      </c>
      <c r="D2697" s="436">
        <v>2</v>
      </c>
      <c r="E2697" s="436">
        <v>3</v>
      </c>
      <c r="F2697" s="436">
        <v>4</v>
      </c>
      <c r="G2697" s="436">
        <v>5</v>
      </c>
      <c r="H2697" s="436">
        <v>6</v>
      </c>
      <c r="I2697" s="436">
        <v>7</v>
      </c>
      <c r="J2697" s="436">
        <v>8</v>
      </c>
      <c r="K2697" s="436">
        <v>9</v>
      </c>
      <c r="L2697" s="436">
        <v>10</v>
      </c>
      <c r="M2697" s="436">
        <v>11</v>
      </c>
      <c r="N2697" s="436">
        <v>12</v>
      </c>
      <c r="O2697" s="436">
        <v>13</v>
      </c>
      <c r="P2697" s="436">
        <v>14</v>
      </c>
      <c r="Q2697" s="436">
        <v>15</v>
      </c>
      <c r="R2697" s="436">
        <v>16</v>
      </c>
      <c r="S2697" s="436">
        <v>17</v>
      </c>
      <c r="T2697" s="436">
        <v>18</v>
      </c>
      <c r="U2697" s="436">
        <v>19</v>
      </c>
      <c r="V2697" s="436">
        <v>20</v>
      </c>
      <c r="W2697" s="436">
        <v>21</v>
      </c>
      <c r="X2697" s="436">
        <v>22</v>
      </c>
      <c r="Y2697" s="436">
        <v>23</v>
      </c>
      <c r="Z2697" s="436">
        <v>24</v>
      </c>
      <c r="AA2697" s="436">
        <v>25</v>
      </c>
      <c r="AB2697" s="436">
        <v>26</v>
      </c>
      <c r="AC2697" s="436">
        <v>27</v>
      </c>
      <c r="AD2697" s="436">
        <v>28</v>
      </c>
      <c r="AE2697" s="436">
        <v>29</v>
      </c>
      <c r="AF2697" s="436">
        <v>30</v>
      </c>
      <c r="AG2697" s="436">
        <v>31</v>
      </c>
      <c r="AH2697" s="436">
        <v>32</v>
      </c>
      <c r="AI2697" s="436">
        <v>33</v>
      </c>
      <c r="AJ2697" s="436">
        <v>34</v>
      </c>
      <c r="AK2697" s="436">
        <v>35</v>
      </c>
      <c r="AL2697" s="436">
        <v>36</v>
      </c>
    </row>
    <row r="2698" spans="3:38" ht="20.25" x14ac:dyDescent="0.3">
      <c r="C2698" s="437">
        <v>1</v>
      </c>
      <c r="D2698" s="437" t="s">
        <v>16</v>
      </c>
      <c r="E2698" s="437">
        <v>9</v>
      </c>
      <c r="F2698" s="437">
        <v>9</v>
      </c>
      <c r="G2698" s="437">
        <v>209</v>
      </c>
      <c r="H2698" s="437">
        <v>13</v>
      </c>
      <c r="I2698" s="437">
        <v>209</v>
      </c>
      <c r="J2698" s="437">
        <v>209</v>
      </c>
      <c r="K2698" s="437">
        <v>209</v>
      </c>
      <c r="L2698" s="437">
        <v>24</v>
      </c>
      <c r="M2698" s="437">
        <v>24</v>
      </c>
      <c r="N2698" s="437">
        <v>24</v>
      </c>
      <c r="O2698" s="437">
        <v>3</v>
      </c>
      <c r="P2698" s="437">
        <v>3</v>
      </c>
      <c r="Q2698" s="438">
        <v>0</v>
      </c>
      <c r="R2698" s="439">
        <v>213</v>
      </c>
      <c r="S2698" s="437">
        <v>213</v>
      </c>
      <c r="T2698" s="437">
        <v>209</v>
      </c>
      <c r="U2698" s="437">
        <v>45</v>
      </c>
      <c r="V2698" s="440">
        <f t="shared" ref="V2698:V2721" si="1220">IF(U2698&lt;&gt;0,(U2698/T2698*100),0)</f>
        <v>21.5311004784689</v>
      </c>
      <c r="W2698" s="437">
        <f t="shared" ref="W2698:W2728" si="1221">T2698-U2698</f>
        <v>164</v>
      </c>
      <c r="X2698" s="438">
        <v>3.2130000000000001</v>
      </c>
      <c r="Y2698" s="437"/>
      <c r="Z2698" s="437"/>
      <c r="AA2698" s="437"/>
      <c r="AB2698" s="437"/>
      <c r="AC2698" s="440"/>
      <c r="AD2698" s="437"/>
      <c r="AE2698" s="438"/>
      <c r="AF2698" s="437">
        <f>SUM(R2698,Y2698)</f>
        <v>213</v>
      </c>
      <c r="AG2698" s="437">
        <f>SUM(S2698,Z2698)</f>
        <v>213</v>
      </c>
      <c r="AH2698" s="437">
        <f t="shared" ref="AH2698:AH2724" si="1222">SUM(T2698,AA2698)</f>
        <v>209</v>
      </c>
      <c r="AI2698" s="437">
        <f>U2698+AB2698</f>
        <v>45</v>
      </c>
      <c r="AJ2698" s="440">
        <f t="shared" ref="AJ2698:AJ2728" si="1223">IF(AI2698&lt;&gt;0,(AI2698/AH2698*100),0)</f>
        <v>21.5311004784689</v>
      </c>
      <c r="AK2698" s="437">
        <f t="shared" ref="AK2698:AK2727" si="1224">AH2698-AI2698</f>
        <v>164</v>
      </c>
      <c r="AL2698" s="438">
        <f>X2698+AE2698</f>
        <v>3.2130000000000001</v>
      </c>
    </row>
    <row r="2699" spans="3:38" ht="20.25" x14ac:dyDescent="0.3">
      <c r="C2699" s="437">
        <v>2</v>
      </c>
      <c r="D2699" s="437" t="s">
        <v>190</v>
      </c>
      <c r="E2699" s="437">
        <v>15</v>
      </c>
      <c r="F2699" s="437">
        <v>14</v>
      </c>
      <c r="G2699" s="437">
        <v>284</v>
      </c>
      <c r="H2699" s="437">
        <v>281</v>
      </c>
      <c r="I2699" s="437">
        <v>284</v>
      </c>
      <c r="J2699" s="437">
        <v>284</v>
      </c>
      <c r="K2699" s="437">
        <v>280</v>
      </c>
      <c r="L2699" s="437">
        <v>70</v>
      </c>
      <c r="M2699" s="437">
        <v>70</v>
      </c>
      <c r="N2699" s="437">
        <v>70</v>
      </c>
      <c r="O2699" s="437">
        <v>26</v>
      </c>
      <c r="P2699" s="437">
        <v>0</v>
      </c>
      <c r="Q2699" s="438">
        <v>0</v>
      </c>
      <c r="R2699" s="437">
        <v>14176</v>
      </c>
      <c r="S2699" s="437">
        <v>11973</v>
      </c>
      <c r="T2699" s="437">
        <v>326</v>
      </c>
      <c r="U2699" s="437">
        <v>226</v>
      </c>
      <c r="V2699" s="440">
        <f t="shared" si="1220"/>
        <v>69.325153374233125</v>
      </c>
      <c r="W2699" s="437">
        <f t="shared" si="1221"/>
        <v>100</v>
      </c>
      <c r="X2699" s="438">
        <v>21.181999999999999</v>
      </c>
      <c r="Y2699" s="437"/>
      <c r="Z2699" s="437"/>
      <c r="AA2699" s="437"/>
      <c r="AB2699" s="437"/>
      <c r="AC2699" s="440"/>
      <c r="AD2699" s="437"/>
      <c r="AE2699" s="438"/>
      <c r="AF2699" s="437">
        <f t="shared" ref="AF2699:AF2717" si="1225">SUM(R2699,Y2699)</f>
        <v>14176</v>
      </c>
      <c r="AG2699" s="437">
        <f t="shared" ref="AG2699:AG2727" si="1226">SUM(S2699,Z2699)</f>
        <v>11973</v>
      </c>
      <c r="AH2699" s="437">
        <f t="shared" si="1222"/>
        <v>326</v>
      </c>
      <c r="AI2699" s="437">
        <f t="shared" ref="AI2699:AI2725" si="1227">U2699+AB2699</f>
        <v>226</v>
      </c>
      <c r="AJ2699" s="440">
        <f t="shared" si="1223"/>
        <v>69.325153374233125</v>
      </c>
      <c r="AK2699" s="437">
        <f t="shared" si="1224"/>
        <v>100</v>
      </c>
      <c r="AL2699" s="438">
        <f t="shared" ref="AL2699:AL2728" si="1228">X2699+AE2699</f>
        <v>21.181999999999999</v>
      </c>
    </row>
    <row r="2700" spans="3:38" ht="20.25" x14ac:dyDescent="0.3">
      <c r="C2700" s="437">
        <v>3</v>
      </c>
      <c r="D2700" s="437" t="s">
        <v>18</v>
      </c>
      <c r="E2700" s="437">
        <v>13</v>
      </c>
      <c r="F2700" s="437">
        <v>13</v>
      </c>
      <c r="G2700" s="437">
        <v>289</v>
      </c>
      <c r="H2700" s="437">
        <v>0</v>
      </c>
      <c r="I2700" s="437">
        <v>289</v>
      </c>
      <c r="J2700" s="437">
        <v>287</v>
      </c>
      <c r="K2700" s="437">
        <v>229</v>
      </c>
      <c r="L2700" s="437">
        <v>60</v>
      </c>
      <c r="M2700" s="437">
        <v>60</v>
      </c>
      <c r="N2700" s="437">
        <v>0</v>
      </c>
      <c r="O2700" s="437">
        <v>56</v>
      </c>
      <c r="P2700" s="437">
        <v>1</v>
      </c>
      <c r="Q2700" s="438">
        <v>0.15</v>
      </c>
      <c r="R2700" s="437">
        <v>6844</v>
      </c>
      <c r="S2700" s="437">
        <v>1457</v>
      </c>
      <c r="T2700" s="437">
        <v>168</v>
      </c>
      <c r="U2700" s="437">
        <v>20</v>
      </c>
      <c r="V2700" s="440">
        <f t="shared" si="1220"/>
        <v>11.904761904761903</v>
      </c>
      <c r="W2700" s="437">
        <f t="shared" si="1221"/>
        <v>148</v>
      </c>
      <c r="X2700" s="438">
        <v>1.2629999999999999</v>
      </c>
      <c r="Y2700" s="437">
        <v>0</v>
      </c>
      <c r="Z2700" s="437">
        <v>0</v>
      </c>
      <c r="AA2700" s="437">
        <v>5</v>
      </c>
      <c r="AB2700" s="437">
        <v>1</v>
      </c>
      <c r="AC2700" s="440">
        <f t="shared" ref="AC2700" si="1229">IF(AB2700&lt;&gt;0,(AB2700/AA2700*100),0)</f>
        <v>20</v>
      </c>
      <c r="AD2700" s="437">
        <f t="shared" ref="AD2700" si="1230">AA2700-AB2700</f>
        <v>4</v>
      </c>
      <c r="AE2700" s="438">
        <v>0.9</v>
      </c>
      <c r="AF2700" s="437">
        <f t="shared" si="1225"/>
        <v>6844</v>
      </c>
      <c r="AG2700" s="437">
        <f t="shared" si="1226"/>
        <v>1457</v>
      </c>
      <c r="AH2700" s="437">
        <f t="shared" si="1222"/>
        <v>173</v>
      </c>
      <c r="AI2700" s="437">
        <f t="shared" si="1227"/>
        <v>21</v>
      </c>
      <c r="AJ2700" s="440">
        <f t="shared" si="1223"/>
        <v>12.138728323699421</v>
      </c>
      <c r="AK2700" s="437">
        <f t="shared" si="1224"/>
        <v>152</v>
      </c>
      <c r="AL2700" s="438">
        <f t="shared" si="1228"/>
        <v>2.1629999999999998</v>
      </c>
    </row>
    <row r="2701" spans="3:38" ht="20.25" x14ac:dyDescent="0.3">
      <c r="C2701" s="437">
        <v>4</v>
      </c>
      <c r="D2701" s="437" t="s">
        <v>19</v>
      </c>
      <c r="E2701" s="437">
        <v>13</v>
      </c>
      <c r="F2701" s="437">
        <v>13</v>
      </c>
      <c r="G2701" s="437">
        <v>246</v>
      </c>
      <c r="H2701" s="437">
        <v>0</v>
      </c>
      <c r="I2701" s="437">
        <v>246</v>
      </c>
      <c r="J2701" s="437">
        <v>246</v>
      </c>
      <c r="K2701" s="437">
        <v>246</v>
      </c>
      <c r="L2701" s="437">
        <v>12</v>
      </c>
      <c r="M2701" s="437">
        <v>12</v>
      </c>
      <c r="N2701" s="437">
        <v>0</v>
      </c>
      <c r="O2701" s="437">
        <v>21</v>
      </c>
      <c r="P2701" s="437">
        <v>0</v>
      </c>
      <c r="Q2701" s="438">
        <v>0</v>
      </c>
      <c r="R2701" s="437">
        <v>500</v>
      </c>
      <c r="S2701" s="437">
        <v>184</v>
      </c>
      <c r="T2701" s="437">
        <v>29</v>
      </c>
      <c r="U2701" s="437">
        <v>29</v>
      </c>
      <c r="V2701" s="440">
        <f t="shared" si="1220"/>
        <v>100</v>
      </c>
      <c r="W2701" s="437">
        <f t="shared" si="1221"/>
        <v>0</v>
      </c>
      <c r="X2701" s="438">
        <v>1.2969999999999999</v>
      </c>
      <c r="Y2701" s="437"/>
      <c r="Z2701" s="437"/>
      <c r="AA2701" s="437"/>
      <c r="AB2701" s="437"/>
      <c r="AC2701" s="440"/>
      <c r="AD2701" s="437"/>
      <c r="AE2701" s="438"/>
      <c r="AF2701" s="437">
        <f t="shared" si="1225"/>
        <v>500</v>
      </c>
      <c r="AG2701" s="437">
        <f t="shared" si="1226"/>
        <v>184</v>
      </c>
      <c r="AH2701" s="437">
        <f t="shared" si="1222"/>
        <v>29</v>
      </c>
      <c r="AI2701" s="437">
        <f t="shared" si="1227"/>
        <v>29</v>
      </c>
      <c r="AJ2701" s="440">
        <f t="shared" si="1223"/>
        <v>100</v>
      </c>
      <c r="AK2701" s="437">
        <f t="shared" si="1224"/>
        <v>0</v>
      </c>
      <c r="AL2701" s="438">
        <f t="shared" si="1228"/>
        <v>1.2969999999999999</v>
      </c>
    </row>
    <row r="2702" spans="3:38" ht="20.25" x14ac:dyDescent="0.3">
      <c r="C2702" s="437">
        <v>5</v>
      </c>
      <c r="D2702" s="437" t="s">
        <v>20</v>
      </c>
      <c r="E2702" s="437">
        <v>8</v>
      </c>
      <c r="F2702" s="437">
        <v>8</v>
      </c>
      <c r="G2702" s="437">
        <v>193</v>
      </c>
      <c r="H2702" s="437">
        <v>192</v>
      </c>
      <c r="I2702" s="437">
        <v>192</v>
      </c>
      <c r="J2702" s="437">
        <v>192</v>
      </c>
      <c r="K2702" s="437">
        <v>192</v>
      </c>
      <c r="L2702" s="437">
        <v>70</v>
      </c>
      <c r="M2702" s="437">
        <v>70</v>
      </c>
      <c r="N2702" s="437">
        <v>70</v>
      </c>
      <c r="O2702" s="437">
        <v>91</v>
      </c>
      <c r="P2702" s="437">
        <v>7</v>
      </c>
      <c r="Q2702" s="438">
        <v>3.34</v>
      </c>
      <c r="R2702" s="437">
        <v>0</v>
      </c>
      <c r="S2702" s="437">
        <v>0</v>
      </c>
      <c r="T2702" s="437">
        <v>84</v>
      </c>
      <c r="U2702" s="437">
        <v>84</v>
      </c>
      <c r="V2702" s="440">
        <f t="shared" si="1220"/>
        <v>100</v>
      </c>
      <c r="W2702" s="437">
        <f t="shared" si="1221"/>
        <v>0</v>
      </c>
      <c r="X2702" s="438">
        <v>17.508800000000001</v>
      </c>
      <c r="Y2702" s="437"/>
      <c r="Z2702" s="437"/>
      <c r="AA2702" s="437"/>
      <c r="AB2702" s="437"/>
      <c r="AC2702" s="440"/>
      <c r="AD2702" s="437"/>
      <c r="AE2702" s="438"/>
      <c r="AF2702" s="437">
        <f t="shared" si="1225"/>
        <v>0</v>
      </c>
      <c r="AG2702" s="437">
        <f t="shared" si="1226"/>
        <v>0</v>
      </c>
      <c r="AH2702" s="437">
        <f t="shared" si="1222"/>
        <v>84</v>
      </c>
      <c r="AI2702" s="437">
        <f t="shared" si="1227"/>
        <v>84</v>
      </c>
      <c r="AJ2702" s="440">
        <f t="shared" si="1223"/>
        <v>100</v>
      </c>
      <c r="AK2702" s="437">
        <f t="shared" si="1224"/>
        <v>0</v>
      </c>
      <c r="AL2702" s="438">
        <f t="shared" si="1228"/>
        <v>17.508800000000001</v>
      </c>
    </row>
    <row r="2703" spans="3:38" ht="20.25" x14ac:dyDescent="0.3">
      <c r="C2703" s="437">
        <v>6</v>
      </c>
      <c r="D2703" s="437" t="s">
        <v>21</v>
      </c>
      <c r="E2703" s="437">
        <v>4</v>
      </c>
      <c r="F2703" s="437">
        <v>4</v>
      </c>
      <c r="G2703" s="437">
        <v>63</v>
      </c>
      <c r="H2703" s="437">
        <v>63</v>
      </c>
      <c r="I2703" s="437">
        <v>63</v>
      </c>
      <c r="J2703" s="437">
        <v>63</v>
      </c>
      <c r="K2703" s="437">
        <v>63</v>
      </c>
      <c r="L2703" s="437">
        <v>15</v>
      </c>
      <c r="M2703" s="437">
        <v>15</v>
      </c>
      <c r="N2703" s="437">
        <v>15</v>
      </c>
      <c r="O2703" s="437">
        <v>2</v>
      </c>
      <c r="P2703" s="437">
        <v>0</v>
      </c>
      <c r="Q2703" s="438">
        <v>0</v>
      </c>
      <c r="R2703" s="437">
        <v>45</v>
      </c>
      <c r="S2703" s="437">
        <v>45</v>
      </c>
      <c r="T2703" s="437">
        <v>0</v>
      </c>
      <c r="U2703" s="437">
        <v>0</v>
      </c>
      <c r="V2703" s="440">
        <f t="shared" si="1220"/>
        <v>0</v>
      </c>
      <c r="W2703" s="437">
        <f t="shared" si="1221"/>
        <v>0</v>
      </c>
      <c r="X2703" s="438">
        <v>0</v>
      </c>
      <c r="Y2703" s="437"/>
      <c r="Z2703" s="437"/>
      <c r="AA2703" s="437"/>
      <c r="AB2703" s="437"/>
      <c r="AC2703" s="440"/>
      <c r="AD2703" s="437"/>
      <c r="AE2703" s="438"/>
      <c r="AF2703" s="437">
        <f t="shared" si="1225"/>
        <v>45</v>
      </c>
      <c r="AG2703" s="437">
        <f t="shared" si="1226"/>
        <v>45</v>
      </c>
      <c r="AH2703" s="437">
        <f t="shared" si="1222"/>
        <v>0</v>
      </c>
      <c r="AI2703" s="437">
        <f t="shared" si="1227"/>
        <v>0</v>
      </c>
      <c r="AJ2703" s="440">
        <f t="shared" si="1223"/>
        <v>0</v>
      </c>
      <c r="AK2703" s="437">
        <f t="shared" si="1224"/>
        <v>0</v>
      </c>
      <c r="AL2703" s="438">
        <f t="shared" si="1228"/>
        <v>0</v>
      </c>
    </row>
    <row r="2704" spans="3:38" ht="20.25" x14ac:dyDescent="0.3">
      <c r="C2704" s="437">
        <v>7</v>
      </c>
      <c r="D2704" s="437" t="s">
        <v>22</v>
      </c>
      <c r="E2704" s="437">
        <v>13</v>
      </c>
      <c r="F2704" s="437">
        <v>13</v>
      </c>
      <c r="G2704" s="437">
        <v>342</v>
      </c>
      <c r="H2704" s="437">
        <v>0</v>
      </c>
      <c r="I2704" s="437">
        <v>342</v>
      </c>
      <c r="J2704" s="437">
        <v>341</v>
      </c>
      <c r="K2704" s="437">
        <v>0</v>
      </c>
      <c r="L2704" s="437">
        <v>14</v>
      </c>
      <c r="M2704" s="437">
        <v>14</v>
      </c>
      <c r="N2704" s="437">
        <v>0</v>
      </c>
      <c r="O2704" s="437">
        <v>45</v>
      </c>
      <c r="P2704" s="437">
        <v>11</v>
      </c>
      <c r="Q2704" s="438">
        <v>0.96</v>
      </c>
      <c r="R2704" s="437">
        <v>471</v>
      </c>
      <c r="S2704" s="437">
        <v>425</v>
      </c>
      <c r="T2704" s="437">
        <v>81</v>
      </c>
      <c r="U2704" s="437">
        <v>16</v>
      </c>
      <c r="V2704" s="440">
        <f t="shared" si="1220"/>
        <v>19.753086419753085</v>
      </c>
      <c r="W2704" s="437">
        <f t="shared" si="1221"/>
        <v>65</v>
      </c>
      <c r="X2704" s="438">
        <v>11.14</v>
      </c>
      <c r="Y2704" s="437"/>
      <c r="Z2704" s="437"/>
      <c r="AA2704" s="437"/>
      <c r="AB2704" s="437"/>
      <c r="AC2704" s="440"/>
      <c r="AD2704" s="437"/>
      <c r="AE2704" s="438"/>
      <c r="AF2704" s="437">
        <f t="shared" si="1225"/>
        <v>471</v>
      </c>
      <c r="AG2704" s="437">
        <f t="shared" si="1226"/>
        <v>425</v>
      </c>
      <c r="AH2704" s="437">
        <f t="shared" si="1222"/>
        <v>81</v>
      </c>
      <c r="AI2704" s="437">
        <f t="shared" si="1227"/>
        <v>16</v>
      </c>
      <c r="AJ2704" s="440">
        <f t="shared" si="1223"/>
        <v>19.753086419753085</v>
      </c>
      <c r="AK2704" s="437">
        <f t="shared" si="1224"/>
        <v>65</v>
      </c>
      <c r="AL2704" s="438">
        <f t="shared" si="1228"/>
        <v>11.14</v>
      </c>
    </row>
    <row r="2705" spans="3:38" ht="20.25" x14ac:dyDescent="0.3">
      <c r="C2705" s="437">
        <v>8</v>
      </c>
      <c r="D2705" s="437" t="s">
        <v>23</v>
      </c>
      <c r="E2705" s="437">
        <v>2</v>
      </c>
      <c r="F2705" s="437">
        <v>2</v>
      </c>
      <c r="G2705" s="437">
        <v>60</v>
      </c>
      <c r="H2705" s="437">
        <v>60</v>
      </c>
      <c r="I2705" s="437">
        <v>60</v>
      </c>
      <c r="J2705" s="437">
        <v>60</v>
      </c>
      <c r="K2705" s="437">
        <v>56</v>
      </c>
      <c r="L2705" s="437">
        <v>15</v>
      </c>
      <c r="M2705" s="437">
        <v>15</v>
      </c>
      <c r="N2705" s="437">
        <v>11</v>
      </c>
      <c r="O2705" s="437">
        <v>2</v>
      </c>
      <c r="P2705" s="437">
        <v>2</v>
      </c>
      <c r="Q2705" s="438">
        <v>5.8999999999999997E-2</v>
      </c>
      <c r="R2705" s="437">
        <v>2786</v>
      </c>
      <c r="S2705" s="437">
        <v>123</v>
      </c>
      <c r="T2705" s="437">
        <v>38</v>
      </c>
      <c r="U2705" s="437">
        <v>13</v>
      </c>
      <c r="V2705" s="440">
        <f t="shared" si="1220"/>
        <v>34.210526315789473</v>
      </c>
      <c r="W2705" s="437">
        <f t="shared" si="1221"/>
        <v>25</v>
      </c>
      <c r="X2705" s="438">
        <v>1.1100000000000001</v>
      </c>
      <c r="Y2705" s="437"/>
      <c r="Z2705" s="437"/>
      <c r="AA2705" s="437"/>
      <c r="AB2705" s="437"/>
      <c r="AC2705" s="440"/>
      <c r="AD2705" s="437"/>
      <c r="AE2705" s="438"/>
      <c r="AF2705" s="437">
        <f t="shared" si="1225"/>
        <v>2786</v>
      </c>
      <c r="AG2705" s="437">
        <f t="shared" si="1226"/>
        <v>123</v>
      </c>
      <c r="AH2705" s="437">
        <f t="shared" si="1222"/>
        <v>38</v>
      </c>
      <c r="AI2705" s="437">
        <f t="shared" si="1227"/>
        <v>13</v>
      </c>
      <c r="AJ2705" s="440">
        <f t="shared" si="1223"/>
        <v>34.210526315789473</v>
      </c>
      <c r="AK2705" s="437">
        <f t="shared" si="1224"/>
        <v>25</v>
      </c>
      <c r="AL2705" s="438">
        <f t="shared" si="1228"/>
        <v>1.1100000000000001</v>
      </c>
    </row>
    <row r="2706" spans="3:38" ht="20.25" x14ac:dyDescent="0.3">
      <c r="C2706" s="437">
        <v>9</v>
      </c>
      <c r="D2706" s="437" t="s">
        <v>24</v>
      </c>
      <c r="E2706" s="437">
        <v>9</v>
      </c>
      <c r="F2706" s="437">
        <v>8</v>
      </c>
      <c r="G2706" s="437">
        <v>198</v>
      </c>
      <c r="H2706" s="437">
        <v>0</v>
      </c>
      <c r="I2706" s="437">
        <v>198</v>
      </c>
      <c r="J2706" s="437">
        <v>198</v>
      </c>
      <c r="K2706" s="437">
        <v>185</v>
      </c>
      <c r="L2706" s="437">
        <v>8</v>
      </c>
      <c r="M2706" s="437">
        <v>8</v>
      </c>
      <c r="N2706" s="437">
        <v>8</v>
      </c>
      <c r="O2706" s="437">
        <v>69</v>
      </c>
      <c r="P2706" s="437">
        <v>19</v>
      </c>
      <c r="Q2706" s="438">
        <v>1.59</v>
      </c>
      <c r="R2706" s="437">
        <v>130</v>
      </c>
      <c r="S2706" s="437">
        <v>126</v>
      </c>
      <c r="T2706" s="437">
        <v>106</v>
      </c>
      <c r="U2706" s="437">
        <v>48</v>
      </c>
      <c r="V2706" s="440">
        <f t="shared" si="1220"/>
        <v>45.283018867924532</v>
      </c>
      <c r="W2706" s="437">
        <f t="shared" si="1221"/>
        <v>58</v>
      </c>
      <c r="X2706" s="438">
        <v>2.68</v>
      </c>
      <c r="Y2706" s="437"/>
      <c r="Z2706" s="437"/>
      <c r="AA2706" s="437"/>
      <c r="AB2706" s="437"/>
      <c r="AC2706" s="440"/>
      <c r="AD2706" s="437"/>
      <c r="AE2706" s="438"/>
      <c r="AF2706" s="437">
        <f t="shared" si="1225"/>
        <v>130</v>
      </c>
      <c r="AG2706" s="437">
        <f t="shared" si="1226"/>
        <v>126</v>
      </c>
      <c r="AH2706" s="437">
        <f t="shared" si="1222"/>
        <v>106</v>
      </c>
      <c r="AI2706" s="437">
        <f t="shared" si="1227"/>
        <v>48</v>
      </c>
      <c r="AJ2706" s="440">
        <f t="shared" si="1223"/>
        <v>45.283018867924532</v>
      </c>
      <c r="AK2706" s="437">
        <f t="shared" si="1224"/>
        <v>58</v>
      </c>
      <c r="AL2706" s="438">
        <f t="shared" si="1228"/>
        <v>2.68</v>
      </c>
    </row>
    <row r="2707" spans="3:38" ht="20.25" x14ac:dyDescent="0.3">
      <c r="C2707" s="437">
        <v>10</v>
      </c>
      <c r="D2707" s="437" t="s">
        <v>25</v>
      </c>
      <c r="E2707" s="437">
        <v>8</v>
      </c>
      <c r="F2707" s="437">
        <v>8</v>
      </c>
      <c r="G2707" s="437">
        <v>129</v>
      </c>
      <c r="H2707" s="437">
        <v>129</v>
      </c>
      <c r="I2707" s="437">
        <v>129</v>
      </c>
      <c r="J2707" s="437">
        <v>129</v>
      </c>
      <c r="K2707" s="437">
        <v>129</v>
      </c>
      <c r="L2707" s="437">
        <v>7</v>
      </c>
      <c r="M2707" s="437">
        <v>7</v>
      </c>
      <c r="N2707" s="437">
        <v>7</v>
      </c>
      <c r="O2707" s="437">
        <v>30</v>
      </c>
      <c r="P2707" s="437">
        <v>9</v>
      </c>
      <c r="Q2707" s="438">
        <v>0.42</v>
      </c>
      <c r="R2707" s="437">
        <v>88</v>
      </c>
      <c r="S2707" s="437">
        <v>59</v>
      </c>
      <c r="T2707" s="437">
        <v>46</v>
      </c>
      <c r="U2707" s="437">
        <v>24</v>
      </c>
      <c r="V2707" s="440">
        <f t="shared" si="1220"/>
        <v>52.173913043478258</v>
      </c>
      <c r="W2707" s="437">
        <f t="shared" si="1221"/>
        <v>22</v>
      </c>
      <c r="X2707" s="438">
        <v>1.8680000000000001</v>
      </c>
      <c r="Y2707" s="437"/>
      <c r="Z2707" s="437"/>
      <c r="AA2707" s="437">
        <v>9</v>
      </c>
      <c r="AB2707" s="437">
        <v>0</v>
      </c>
      <c r="AC2707" s="440">
        <f t="shared" ref="AC2707:AC2708" si="1231">IF(AB2707&lt;&gt;0,(AB2707/AA2707*100),0)</f>
        <v>0</v>
      </c>
      <c r="AD2707" s="437">
        <f t="shared" ref="AD2707:AD2708" si="1232">AA2707-AB2707</f>
        <v>9</v>
      </c>
      <c r="AE2707" s="438">
        <v>1.1359999999999999</v>
      </c>
      <c r="AF2707" s="437">
        <f t="shared" si="1225"/>
        <v>88</v>
      </c>
      <c r="AG2707" s="437">
        <f t="shared" si="1226"/>
        <v>59</v>
      </c>
      <c r="AH2707" s="437">
        <f t="shared" si="1222"/>
        <v>55</v>
      </c>
      <c r="AI2707" s="437">
        <f t="shared" si="1227"/>
        <v>24</v>
      </c>
      <c r="AJ2707" s="440">
        <f t="shared" si="1223"/>
        <v>43.636363636363633</v>
      </c>
      <c r="AK2707" s="437">
        <f t="shared" si="1224"/>
        <v>31</v>
      </c>
      <c r="AL2707" s="438">
        <f t="shared" si="1228"/>
        <v>3.004</v>
      </c>
    </row>
    <row r="2708" spans="3:38" ht="20.25" x14ac:dyDescent="0.3">
      <c r="C2708" s="437">
        <v>11</v>
      </c>
      <c r="D2708" s="437" t="s">
        <v>26</v>
      </c>
      <c r="E2708" s="437">
        <v>23</v>
      </c>
      <c r="F2708" s="437">
        <v>23</v>
      </c>
      <c r="G2708" s="437">
        <v>475</v>
      </c>
      <c r="H2708" s="437">
        <v>474</v>
      </c>
      <c r="I2708" s="437">
        <v>475</v>
      </c>
      <c r="J2708" s="437">
        <v>475</v>
      </c>
      <c r="K2708" s="437">
        <v>475</v>
      </c>
      <c r="L2708" s="437">
        <v>22</v>
      </c>
      <c r="M2708" s="437">
        <v>22</v>
      </c>
      <c r="N2708" s="437">
        <v>22</v>
      </c>
      <c r="O2708" s="437">
        <v>21</v>
      </c>
      <c r="P2708" s="437">
        <v>0</v>
      </c>
      <c r="Q2708" s="438">
        <v>0.1</v>
      </c>
      <c r="R2708" s="437">
        <v>14568</v>
      </c>
      <c r="S2708" s="437">
        <v>14376</v>
      </c>
      <c r="T2708" s="437">
        <v>584</v>
      </c>
      <c r="U2708" s="437">
        <v>298</v>
      </c>
      <c r="V2708" s="440">
        <f t="shared" si="1220"/>
        <v>51.027397260273979</v>
      </c>
      <c r="W2708" s="437">
        <f t="shared" si="1221"/>
        <v>286</v>
      </c>
      <c r="X2708" s="438">
        <v>2.73</v>
      </c>
      <c r="Y2708" s="437"/>
      <c r="Z2708" s="437"/>
      <c r="AA2708" s="437">
        <v>23</v>
      </c>
      <c r="AB2708" s="437">
        <v>5</v>
      </c>
      <c r="AC2708" s="440">
        <f t="shared" si="1231"/>
        <v>21.739130434782609</v>
      </c>
      <c r="AD2708" s="437">
        <f t="shared" si="1232"/>
        <v>18</v>
      </c>
      <c r="AE2708" s="438">
        <v>0</v>
      </c>
      <c r="AF2708" s="437">
        <f t="shared" si="1225"/>
        <v>14568</v>
      </c>
      <c r="AG2708" s="437">
        <f t="shared" si="1226"/>
        <v>14376</v>
      </c>
      <c r="AH2708" s="437">
        <f t="shared" si="1222"/>
        <v>607</v>
      </c>
      <c r="AI2708" s="437">
        <f t="shared" si="1227"/>
        <v>303</v>
      </c>
      <c r="AJ2708" s="440">
        <f t="shared" si="1223"/>
        <v>49.917627677100498</v>
      </c>
      <c r="AK2708" s="437">
        <f t="shared" si="1224"/>
        <v>304</v>
      </c>
      <c r="AL2708" s="438">
        <f t="shared" si="1228"/>
        <v>2.73</v>
      </c>
    </row>
    <row r="2709" spans="3:38" ht="20.25" x14ac:dyDescent="0.3">
      <c r="C2709" s="437">
        <v>12</v>
      </c>
      <c r="D2709" s="437" t="s">
        <v>27</v>
      </c>
      <c r="E2709" s="437">
        <v>9</v>
      </c>
      <c r="F2709" s="437">
        <v>9</v>
      </c>
      <c r="G2709" s="437">
        <v>194</v>
      </c>
      <c r="H2709" s="437">
        <v>0</v>
      </c>
      <c r="I2709" s="437">
        <v>194</v>
      </c>
      <c r="J2709" s="437">
        <v>194</v>
      </c>
      <c r="K2709" s="437">
        <v>0</v>
      </c>
      <c r="L2709" s="437">
        <v>40</v>
      </c>
      <c r="M2709" s="437">
        <v>40</v>
      </c>
      <c r="N2709" s="437">
        <v>3</v>
      </c>
      <c r="O2709" s="437">
        <v>16</v>
      </c>
      <c r="P2709" s="437">
        <v>9</v>
      </c>
      <c r="Q2709" s="438">
        <v>0.06</v>
      </c>
      <c r="R2709" s="437">
        <v>0</v>
      </c>
      <c r="S2709" s="437">
        <v>0</v>
      </c>
      <c r="T2709" s="437">
        <v>53</v>
      </c>
      <c r="U2709" s="437">
        <v>5</v>
      </c>
      <c r="V2709" s="440">
        <f t="shared" si="1220"/>
        <v>9.433962264150944</v>
      </c>
      <c r="W2709" s="437">
        <f t="shared" si="1221"/>
        <v>48</v>
      </c>
      <c r="X2709" s="438">
        <v>5.2</v>
      </c>
      <c r="Y2709" s="437"/>
      <c r="Z2709" s="437"/>
      <c r="AA2709" s="437"/>
      <c r="AB2709" s="437"/>
      <c r="AC2709" s="440"/>
      <c r="AD2709" s="437"/>
      <c r="AE2709" s="438"/>
      <c r="AF2709" s="437">
        <f t="shared" si="1225"/>
        <v>0</v>
      </c>
      <c r="AG2709" s="437">
        <f t="shared" si="1226"/>
        <v>0</v>
      </c>
      <c r="AH2709" s="437">
        <f t="shared" si="1222"/>
        <v>53</v>
      </c>
      <c r="AI2709" s="437">
        <f t="shared" si="1227"/>
        <v>5</v>
      </c>
      <c r="AJ2709" s="440">
        <f t="shared" si="1223"/>
        <v>9.433962264150944</v>
      </c>
      <c r="AK2709" s="437">
        <f t="shared" si="1224"/>
        <v>48</v>
      </c>
      <c r="AL2709" s="438">
        <f t="shared" si="1228"/>
        <v>5.2</v>
      </c>
    </row>
    <row r="2710" spans="3:38" ht="20.25" x14ac:dyDescent="0.3">
      <c r="C2710" s="437">
        <v>13</v>
      </c>
      <c r="D2710" s="437" t="s">
        <v>28</v>
      </c>
      <c r="E2710" s="437">
        <v>10</v>
      </c>
      <c r="F2710" s="437">
        <v>10</v>
      </c>
      <c r="G2710" s="437">
        <v>280</v>
      </c>
      <c r="H2710" s="437">
        <v>0</v>
      </c>
      <c r="I2710" s="437">
        <v>280</v>
      </c>
      <c r="J2710" s="437">
        <v>280</v>
      </c>
      <c r="K2710" s="437">
        <v>0</v>
      </c>
      <c r="L2710" s="437">
        <v>10</v>
      </c>
      <c r="M2710" s="437">
        <v>10</v>
      </c>
      <c r="N2710" s="437">
        <v>0</v>
      </c>
      <c r="O2710" s="437">
        <v>0</v>
      </c>
      <c r="P2710" s="437">
        <v>0</v>
      </c>
      <c r="Q2710" s="438">
        <v>0</v>
      </c>
      <c r="R2710" s="437">
        <v>236</v>
      </c>
      <c r="S2710" s="437">
        <v>0</v>
      </c>
      <c r="T2710" s="437">
        <v>132</v>
      </c>
      <c r="U2710" s="437">
        <v>0</v>
      </c>
      <c r="V2710" s="440">
        <f t="shared" si="1220"/>
        <v>0</v>
      </c>
      <c r="W2710" s="437">
        <f t="shared" si="1221"/>
        <v>132</v>
      </c>
      <c r="X2710" s="438">
        <v>0</v>
      </c>
      <c r="Y2710" s="437"/>
      <c r="Z2710" s="437"/>
      <c r="AA2710" s="437"/>
      <c r="AB2710" s="437"/>
      <c r="AC2710" s="440"/>
      <c r="AD2710" s="437"/>
      <c r="AE2710" s="438"/>
      <c r="AF2710" s="437">
        <f t="shared" si="1225"/>
        <v>236</v>
      </c>
      <c r="AG2710" s="437">
        <f t="shared" si="1226"/>
        <v>0</v>
      </c>
      <c r="AH2710" s="437">
        <f t="shared" si="1222"/>
        <v>132</v>
      </c>
      <c r="AI2710" s="437">
        <f t="shared" si="1227"/>
        <v>0</v>
      </c>
      <c r="AJ2710" s="440">
        <f t="shared" si="1223"/>
        <v>0</v>
      </c>
      <c r="AK2710" s="437">
        <f t="shared" si="1224"/>
        <v>132</v>
      </c>
      <c r="AL2710" s="438">
        <f t="shared" si="1228"/>
        <v>0</v>
      </c>
    </row>
    <row r="2711" spans="3:38" ht="20.25" x14ac:dyDescent="0.3">
      <c r="C2711" s="437">
        <v>14</v>
      </c>
      <c r="D2711" s="437" t="s">
        <v>29</v>
      </c>
      <c r="E2711" s="437">
        <v>5</v>
      </c>
      <c r="F2711" s="437">
        <v>5</v>
      </c>
      <c r="G2711" s="437">
        <v>78</v>
      </c>
      <c r="H2711" s="437">
        <v>0</v>
      </c>
      <c r="I2711" s="437">
        <v>78</v>
      </c>
      <c r="J2711" s="437">
        <v>78</v>
      </c>
      <c r="K2711" s="437">
        <v>78</v>
      </c>
      <c r="L2711" s="437">
        <v>5</v>
      </c>
      <c r="M2711" s="437">
        <v>5</v>
      </c>
      <c r="N2711" s="437">
        <v>5</v>
      </c>
      <c r="O2711" s="437">
        <v>29</v>
      </c>
      <c r="P2711" s="437">
        <v>0</v>
      </c>
      <c r="Q2711" s="438">
        <v>0</v>
      </c>
      <c r="R2711" s="437">
        <v>5014</v>
      </c>
      <c r="S2711" s="437">
        <v>3964</v>
      </c>
      <c r="T2711" s="437">
        <v>67</v>
      </c>
      <c r="U2711" s="437">
        <v>11</v>
      </c>
      <c r="V2711" s="440">
        <f t="shared" si="1220"/>
        <v>16.417910447761194</v>
      </c>
      <c r="W2711" s="437">
        <f t="shared" si="1221"/>
        <v>56</v>
      </c>
      <c r="X2711" s="438">
        <v>1.377</v>
      </c>
      <c r="Y2711" s="437"/>
      <c r="Z2711" s="437"/>
      <c r="AA2711" s="437"/>
      <c r="AB2711" s="437"/>
      <c r="AC2711" s="440"/>
      <c r="AD2711" s="437"/>
      <c r="AE2711" s="438"/>
      <c r="AF2711" s="437">
        <f t="shared" si="1225"/>
        <v>5014</v>
      </c>
      <c r="AG2711" s="437">
        <f t="shared" si="1226"/>
        <v>3964</v>
      </c>
      <c r="AH2711" s="437">
        <f t="shared" si="1222"/>
        <v>67</v>
      </c>
      <c r="AI2711" s="437">
        <f t="shared" si="1227"/>
        <v>11</v>
      </c>
      <c r="AJ2711" s="440">
        <f t="shared" si="1223"/>
        <v>16.417910447761194</v>
      </c>
      <c r="AK2711" s="437">
        <f t="shared" si="1224"/>
        <v>56</v>
      </c>
      <c r="AL2711" s="438">
        <f t="shared" si="1228"/>
        <v>1.377</v>
      </c>
    </row>
    <row r="2712" spans="3:38" ht="20.25" x14ac:dyDescent="0.3">
      <c r="C2712" s="437">
        <v>15</v>
      </c>
      <c r="D2712" s="437" t="s">
        <v>30</v>
      </c>
      <c r="E2712" s="437">
        <v>14</v>
      </c>
      <c r="F2712" s="437">
        <v>14</v>
      </c>
      <c r="G2712" s="437">
        <v>272</v>
      </c>
      <c r="H2712" s="437">
        <v>194</v>
      </c>
      <c r="I2712" s="437">
        <v>272</v>
      </c>
      <c r="J2712" s="437">
        <v>273</v>
      </c>
      <c r="K2712" s="437">
        <v>273</v>
      </c>
      <c r="L2712" s="437">
        <v>94</v>
      </c>
      <c r="M2712" s="437">
        <v>94</v>
      </c>
      <c r="N2712" s="437">
        <v>94</v>
      </c>
      <c r="O2712" s="437">
        <v>182</v>
      </c>
      <c r="P2712" s="437">
        <v>0</v>
      </c>
      <c r="Q2712" s="438">
        <v>0</v>
      </c>
      <c r="R2712" s="437">
        <v>4244</v>
      </c>
      <c r="S2712" s="437">
        <v>4244</v>
      </c>
      <c r="T2712" s="437">
        <v>313</v>
      </c>
      <c r="U2712" s="437">
        <v>29</v>
      </c>
      <c r="V2712" s="440">
        <f t="shared" si="1220"/>
        <v>9.2651757188498394</v>
      </c>
      <c r="W2712" s="437">
        <f t="shared" si="1221"/>
        <v>284</v>
      </c>
      <c r="X2712" s="438">
        <v>2.12</v>
      </c>
      <c r="Y2712" s="437">
        <v>20</v>
      </c>
      <c r="Z2712" s="437">
        <v>20</v>
      </c>
      <c r="AA2712" s="437">
        <v>0</v>
      </c>
      <c r="AB2712" s="437">
        <v>0</v>
      </c>
      <c r="AC2712" s="440">
        <f t="shared" ref="AC2712:AC2713" si="1233">IF(AB2712&lt;&gt;0,(AB2712/AA2712*100),0)</f>
        <v>0</v>
      </c>
      <c r="AD2712" s="437">
        <f t="shared" ref="AD2712:AD2713" si="1234">AA2712-AB2712</f>
        <v>0</v>
      </c>
      <c r="AE2712" s="438">
        <v>0</v>
      </c>
      <c r="AF2712" s="437">
        <f t="shared" si="1225"/>
        <v>4264</v>
      </c>
      <c r="AG2712" s="437">
        <f t="shared" si="1226"/>
        <v>4264</v>
      </c>
      <c r="AH2712" s="437">
        <f t="shared" si="1222"/>
        <v>313</v>
      </c>
      <c r="AI2712" s="437">
        <f t="shared" si="1227"/>
        <v>29</v>
      </c>
      <c r="AJ2712" s="440">
        <f t="shared" si="1223"/>
        <v>9.2651757188498394</v>
      </c>
      <c r="AK2712" s="437">
        <f t="shared" si="1224"/>
        <v>284</v>
      </c>
      <c r="AL2712" s="438">
        <f t="shared" si="1228"/>
        <v>2.12</v>
      </c>
    </row>
    <row r="2713" spans="3:38" ht="20.25" x14ac:dyDescent="0.3">
      <c r="C2713" s="437">
        <v>16</v>
      </c>
      <c r="D2713" s="437" t="s">
        <v>31</v>
      </c>
      <c r="E2713" s="437">
        <v>13</v>
      </c>
      <c r="F2713" s="437">
        <v>12</v>
      </c>
      <c r="G2713" s="437">
        <v>152</v>
      </c>
      <c r="H2713" s="437">
        <v>64</v>
      </c>
      <c r="I2713" s="437">
        <v>152</v>
      </c>
      <c r="J2713" s="437">
        <v>152</v>
      </c>
      <c r="K2713" s="437"/>
      <c r="L2713" s="437">
        <v>14</v>
      </c>
      <c r="M2713" s="437">
        <v>0</v>
      </c>
      <c r="N2713" s="437"/>
      <c r="O2713" s="437">
        <v>14</v>
      </c>
      <c r="P2713" s="437">
        <v>0</v>
      </c>
      <c r="Q2713" s="438">
        <v>0</v>
      </c>
      <c r="R2713" s="437">
        <v>32</v>
      </c>
      <c r="S2713" s="437">
        <v>0</v>
      </c>
      <c r="T2713" s="437">
        <v>30</v>
      </c>
      <c r="U2713" s="437">
        <v>0</v>
      </c>
      <c r="V2713" s="440">
        <f t="shared" si="1220"/>
        <v>0</v>
      </c>
      <c r="W2713" s="437">
        <f t="shared" si="1221"/>
        <v>30</v>
      </c>
      <c r="X2713" s="438">
        <v>0</v>
      </c>
      <c r="Y2713" s="437"/>
      <c r="Z2713" s="437"/>
      <c r="AA2713" s="437">
        <v>50</v>
      </c>
      <c r="AB2713" s="437">
        <v>0</v>
      </c>
      <c r="AC2713" s="440">
        <f t="shared" si="1233"/>
        <v>0</v>
      </c>
      <c r="AD2713" s="437">
        <f t="shared" si="1234"/>
        <v>50</v>
      </c>
      <c r="AE2713" s="438">
        <v>0</v>
      </c>
      <c r="AF2713" s="437">
        <f t="shared" si="1225"/>
        <v>32</v>
      </c>
      <c r="AG2713" s="437">
        <f t="shared" si="1226"/>
        <v>0</v>
      </c>
      <c r="AH2713" s="437">
        <f t="shared" si="1222"/>
        <v>80</v>
      </c>
      <c r="AI2713" s="437">
        <f t="shared" si="1227"/>
        <v>0</v>
      </c>
      <c r="AJ2713" s="440">
        <f t="shared" si="1223"/>
        <v>0</v>
      </c>
      <c r="AK2713" s="437">
        <f t="shared" si="1224"/>
        <v>80</v>
      </c>
      <c r="AL2713" s="438">
        <f t="shared" si="1228"/>
        <v>0</v>
      </c>
    </row>
    <row r="2714" spans="3:38" ht="20.25" x14ac:dyDescent="0.3">
      <c r="C2714" s="437">
        <v>17</v>
      </c>
      <c r="D2714" s="437" t="s">
        <v>32</v>
      </c>
      <c r="E2714" s="437">
        <v>10</v>
      </c>
      <c r="F2714" s="437">
        <v>10</v>
      </c>
      <c r="G2714" s="437">
        <v>230</v>
      </c>
      <c r="H2714" s="437">
        <v>0</v>
      </c>
      <c r="I2714" s="437">
        <v>230</v>
      </c>
      <c r="J2714" s="437">
        <v>230</v>
      </c>
      <c r="K2714" s="437">
        <v>0</v>
      </c>
      <c r="L2714" s="437">
        <v>9</v>
      </c>
      <c r="M2714" s="437">
        <v>9</v>
      </c>
      <c r="N2714" s="437"/>
      <c r="O2714" s="437">
        <v>84</v>
      </c>
      <c r="P2714" s="437">
        <v>78</v>
      </c>
      <c r="Q2714" s="438">
        <v>0</v>
      </c>
      <c r="R2714" s="437">
        <v>0</v>
      </c>
      <c r="S2714" s="437">
        <v>0</v>
      </c>
      <c r="T2714" s="437">
        <v>26</v>
      </c>
      <c r="U2714" s="437">
        <v>0</v>
      </c>
      <c r="V2714" s="440">
        <f t="shared" si="1220"/>
        <v>0</v>
      </c>
      <c r="W2714" s="437">
        <f t="shared" si="1221"/>
        <v>26</v>
      </c>
      <c r="X2714" s="438">
        <v>0.6</v>
      </c>
      <c r="Y2714" s="437"/>
      <c r="Z2714" s="437"/>
      <c r="AA2714" s="437"/>
      <c r="AB2714" s="437"/>
      <c r="AC2714" s="440"/>
      <c r="AD2714" s="437"/>
      <c r="AE2714" s="438"/>
      <c r="AF2714" s="437">
        <f t="shared" si="1225"/>
        <v>0</v>
      </c>
      <c r="AG2714" s="437">
        <f t="shared" si="1226"/>
        <v>0</v>
      </c>
      <c r="AH2714" s="437">
        <f t="shared" si="1222"/>
        <v>26</v>
      </c>
      <c r="AI2714" s="437">
        <f t="shared" si="1227"/>
        <v>0</v>
      </c>
      <c r="AJ2714" s="440">
        <f t="shared" si="1223"/>
        <v>0</v>
      </c>
      <c r="AK2714" s="437">
        <f t="shared" si="1224"/>
        <v>26</v>
      </c>
      <c r="AL2714" s="438">
        <f t="shared" si="1228"/>
        <v>0.6</v>
      </c>
    </row>
    <row r="2715" spans="3:38" ht="20.25" x14ac:dyDescent="0.3">
      <c r="C2715" s="437">
        <v>18</v>
      </c>
      <c r="D2715" s="437" t="s">
        <v>33</v>
      </c>
      <c r="E2715" s="437">
        <v>14</v>
      </c>
      <c r="F2715" s="437">
        <v>14</v>
      </c>
      <c r="G2715" s="437">
        <v>286</v>
      </c>
      <c r="H2715" s="437">
        <v>0</v>
      </c>
      <c r="I2715" s="437">
        <v>287</v>
      </c>
      <c r="J2715" s="437">
        <v>287</v>
      </c>
      <c r="K2715" s="437"/>
      <c r="L2715" s="437">
        <v>13</v>
      </c>
      <c r="M2715" s="437">
        <v>13</v>
      </c>
      <c r="N2715" s="437"/>
      <c r="O2715" s="437">
        <v>0</v>
      </c>
      <c r="P2715" s="437">
        <v>0</v>
      </c>
      <c r="Q2715" s="438">
        <v>0</v>
      </c>
      <c r="R2715" s="437">
        <v>0</v>
      </c>
      <c r="S2715" s="437"/>
      <c r="T2715" s="437">
        <v>26</v>
      </c>
      <c r="U2715" s="437">
        <v>0</v>
      </c>
      <c r="V2715" s="440">
        <f t="shared" si="1220"/>
        <v>0</v>
      </c>
      <c r="W2715" s="437">
        <f t="shared" si="1221"/>
        <v>26</v>
      </c>
      <c r="X2715" s="438">
        <v>0.61</v>
      </c>
      <c r="Y2715" s="437"/>
      <c r="Z2715" s="437"/>
      <c r="AA2715" s="437">
        <v>0</v>
      </c>
      <c r="AB2715" s="437">
        <v>0</v>
      </c>
      <c r="AC2715" s="440">
        <f t="shared" ref="AC2715" si="1235">IF(AB2715&lt;&gt;0,(AB2715/AA2715*100),0)</f>
        <v>0</v>
      </c>
      <c r="AD2715" s="437">
        <f t="shared" ref="AD2715" si="1236">AA2715-AB2715</f>
        <v>0</v>
      </c>
      <c r="AE2715" s="438">
        <v>0</v>
      </c>
      <c r="AF2715" s="437">
        <f t="shared" si="1225"/>
        <v>0</v>
      </c>
      <c r="AG2715" s="437">
        <f t="shared" si="1226"/>
        <v>0</v>
      </c>
      <c r="AH2715" s="437">
        <f t="shared" si="1222"/>
        <v>26</v>
      </c>
      <c r="AI2715" s="437">
        <f t="shared" si="1227"/>
        <v>0</v>
      </c>
      <c r="AJ2715" s="440">
        <f t="shared" si="1223"/>
        <v>0</v>
      </c>
      <c r="AK2715" s="437">
        <f t="shared" si="1224"/>
        <v>26</v>
      </c>
      <c r="AL2715" s="438">
        <f t="shared" si="1228"/>
        <v>0.61</v>
      </c>
    </row>
    <row r="2716" spans="3:38" ht="20.25" x14ac:dyDescent="0.3">
      <c r="C2716" s="437">
        <v>19</v>
      </c>
      <c r="D2716" s="437" t="s">
        <v>34</v>
      </c>
      <c r="E2716" s="437">
        <v>11</v>
      </c>
      <c r="F2716" s="437">
        <v>10</v>
      </c>
      <c r="G2716" s="437">
        <v>168</v>
      </c>
      <c r="H2716" s="437">
        <v>0</v>
      </c>
      <c r="I2716" s="437">
        <v>168</v>
      </c>
      <c r="J2716" s="437">
        <v>168</v>
      </c>
      <c r="K2716" s="437">
        <v>168</v>
      </c>
      <c r="L2716" s="437">
        <v>35</v>
      </c>
      <c r="M2716" s="437">
        <v>35</v>
      </c>
      <c r="N2716" s="437">
        <v>37</v>
      </c>
      <c r="O2716" s="437">
        <v>32</v>
      </c>
      <c r="P2716" s="437">
        <v>11</v>
      </c>
      <c r="Q2716" s="438">
        <v>0.91100000000000003</v>
      </c>
      <c r="R2716" s="437">
        <v>12394</v>
      </c>
      <c r="S2716" s="437">
        <v>12016</v>
      </c>
      <c r="T2716" s="437">
        <v>38</v>
      </c>
      <c r="U2716" s="437">
        <v>11</v>
      </c>
      <c r="V2716" s="440">
        <f t="shared" si="1220"/>
        <v>28.947368421052634</v>
      </c>
      <c r="W2716" s="437">
        <f t="shared" si="1221"/>
        <v>27</v>
      </c>
      <c r="X2716" s="438">
        <v>0.68</v>
      </c>
      <c r="Y2716" s="437"/>
      <c r="Z2716" s="437"/>
      <c r="AA2716" s="437"/>
      <c r="AB2716" s="437"/>
      <c r="AC2716" s="440"/>
      <c r="AD2716" s="437"/>
      <c r="AE2716" s="438"/>
      <c r="AF2716" s="437">
        <f t="shared" si="1225"/>
        <v>12394</v>
      </c>
      <c r="AG2716" s="437">
        <f t="shared" si="1226"/>
        <v>12016</v>
      </c>
      <c r="AH2716" s="437">
        <f t="shared" si="1222"/>
        <v>38</v>
      </c>
      <c r="AI2716" s="437">
        <f t="shared" si="1227"/>
        <v>11</v>
      </c>
      <c r="AJ2716" s="440">
        <f t="shared" si="1223"/>
        <v>28.947368421052634</v>
      </c>
      <c r="AK2716" s="437">
        <f t="shared" si="1224"/>
        <v>27</v>
      </c>
      <c r="AL2716" s="438">
        <f t="shared" si="1228"/>
        <v>0.68</v>
      </c>
    </row>
    <row r="2717" spans="3:38" ht="20.25" x14ac:dyDescent="0.3">
      <c r="C2717" s="437">
        <v>20</v>
      </c>
      <c r="D2717" s="437" t="s">
        <v>35</v>
      </c>
      <c r="E2717" s="437">
        <v>15</v>
      </c>
      <c r="F2717" s="437">
        <v>15</v>
      </c>
      <c r="G2717" s="437">
        <v>226</v>
      </c>
      <c r="H2717" s="437">
        <v>0</v>
      </c>
      <c r="I2717" s="437">
        <v>226</v>
      </c>
      <c r="J2717" s="437">
        <v>226</v>
      </c>
      <c r="K2717" s="437">
        <v>217</v>
      </c>
      <c r="L2717" s="437">
        <v>14</v>
      </c>
      <c r="M2717" s="437">
        <v>14</v>
      </c>
      <c r="N2717" s="437">
        <v>14</v>
      </c>
      <c r="O2717" s="437">
        <v>116</v>
      </c>
      <c r="P2717" s="437">
        <v>116</v>
      </c>
      <c r="Q2717" s="438">
        <v>0</v>
      </c>
      <c r="R2717" s="437">
        <v>164</v>
      </c>
      <c r="S2717" s="437">
        <v>5</v>
      </c>
      <c r="T2717" s="437">
        <v>137</v>
      </c>
      <c r="U2717" s="437">
        <v>8</v>
      </c>
      <c r="V2717" s="440">
        <f t="shared" si="1220"/>
        <v>5.8394160583941606</v>
      </c>
      <c r="W2717" s="437">
        <f t="shared" si="1221"/>
        <v>129</v>
      </c>
      <c r="X2717" s="438">
        <v>1.06</v>
      </c>
      <c r="Y2717" s="437"/>
      <c r="Z2717" s="437"/>
      <c r="AA2717" s="437">
        <v>366</v>
      </c>
      <c r="AB2717" s="437">
        <v>176</v>
      </c>
      <c r="AC2717" s="440">
        <v>14</v>
      </c>
      <c r="AD2717" s="437">
        <f t="shared" ref="AD2717:AD2721" si="1237">AA2717-AB2717</f>
        <v>190</v>
      </c>
      <c r="AE2717" s="438">
        <v>2.21</v>
      </c>
      <c r="AF2717" s="437">
        <f t="shared" si="1225"/>
        <v>164</v>
      </c>
      <c r="AG2717" s="437">
        <f t="shared" si="1226"/>
        <v>5</v>
      </c>
      <c r="AH2717" s="437">
        <f t="shared" si="1222"/>
        <v>503</v>
      </c>
      <c r="AI2717" s="437">
        <f t="shared" si="1227"/>
        <v>184</v>
      </c>
      <c r="AJ2717" s="440">
        <f t="shared" si="1223"/>
        <v>36.580516898608352</v>
      </c>
      <c r="AK2717" s="437">
        <f t="shared" si="1224"/>
        <v>319</v>
      </c>
      <c r="AL2717" s="438">
        <f t="shared" si="1228"/>
        <v>3.27</v>
      </c>
    </row>
    <row r="2718" spans="3:38" ht="20.25" x14ac:dyDescent="0.3">
      <c r="C2718" s="437">
        <v>21</v>
      </c>
      <c r="D2718" s="467" t="s">
        <v>36</v>
      </c>
      <c r="E2718" s="437">
        <v>8</v>
      </c>
      <c r="F2718" s="437">
        <v>8</v>
      </c>
      <c r="G2718" s="437">
        <v>108</v>
      </c>
      <c r="H2718" s="437">
        <v>108</v>
      </c>
      <c r="I2718" s="437">
        <v>108</v>
      </c>
      <c r="J2718" s="437">
        <v>97</v>
      </c>
      <c r="K2718" s="437">
        <v>95</v>
      </c>
      <c r="L2718" s="437">
        <v>7</v>
      </c>
      <c r="M2718" s="437">
        <v>7</v>
      </c>
      <c r="N2718" s="437">
        <v>7</v>
      </c>
      <c r="O2718" s="437">
        <v>12</v>
      </c>
      <c r="P2718" s="437">
        <v>0</v>
      </c>
      <c r="Q2718" s="438">
        <v>0</v>
      </c>
      <c r="R2718" s="437">
        <v>363</v>
      </c>
      <c r="S2718" s="437">
        <v>16</v>
      </c>
      <c r="T2718" s="437">
        <v>13</v>
      </c>
      <c r="U2718" s="437">
        <v>9</v>
      </c>
      <c r="V2718" s="440">
        <f t="shared" si="1220"/>
        <v>69.230769230769226</v>
      </c>
      <c r="W2718" s="437">
        <f t="shared" si="1221"/>
        <v>4</v>
      </c>
      <c r="X2718" s="438">
        <v>0</v>
      </c>
      <c r="Y2718" s="437">
        <v>29</v>
      </c>
      <c r="Z2718" s="437">
        <v>0</v>
      </c>
      <c r="AA2718" s="437">
        <v>149</v>
      </c>
      <c r="AB2718" s="437">
        <v>80</v>
      </c>
      <c r="AC2718" s="440">
        <v>14</v>
      </c>
      <c r="AD2718" s="437">
        <f t="shared" si="1237"/>
        <v>69</v>
      </c>
      <c r="AE2718" s="438">
        <v>28.681000000000001</v>
      </c>
      <c r="AF2718" s="437" t="s">
        <v>365</v>
      </c>
      <c r="AG2718" s="437">
        <f t="shared" si="1226"/>
        <v>16</v>
      </c>
      <c r="AH2718" s="437">
        <f t="shared" si="1222"/>
        <v>162</v>
      </c>
      <c r="AI2718" s="437">
        <f t="shared" si="1227"/>
        <v>89</v>
      </c>
      <c r="AJ2718" s="440">
        <f t="shared" si="1223"/>
        <v>54.938271604938272</v>
      </c>
      <c r="AK2718" s="437">
        <f t="shared" si="1224"/>
        <v>73</v>
      </c>
      <c r="AL2718" s="438">
        <f t="shared" si="1228"/>
        <v>28.681000000000001</v>
      </c>
    </row>
    <row r="2719" spans="3:38" ht="20.25" x14ac:dyDescent="0.3">
      <c r="C2719" s="437">
        <v>22</v>
      </c>
      <c r="D2719" s="437" t="s">
        <v>37</v>
      </c>
      <c r="E2719" s="437">
        <v>27</v>
      </c>
      <c r="F2719" s="437">
        <v>27</v>
      </c>
      <c r="G2719" s="437">
        <v>382</v>
      </c>
      <c r="H2719" s="437">
        <v>0</v>
      </c>
      <c r="I2719" s="437">
        <v>382</v>
      </c>
      <c r="J2719" s="437">
        <v>382</v>
      </c>
      <c r="K2719" s="437">
        <v>382</v>
      </c>
      <c r="L2719" s="437">
        <v>520</v>
      </c>
      <c r="M2719" s="437">
        <v>520</v>
      </c>
      <c r="N2719" s="437">
        <v>520</v>
      </c>
      <c r="O2719" s="437">
        <v>26</v>
      </c>
      <c r="P2719" s="437">
        <v>10</v>
      </c>
      <c r="Q2719" s="438">
        <v>0.53</v>
      </c>
      <c r="R2719" s="437">
        <v>1224</v>
      </c>
      <c r="S2719" s="437">
        <v>117</v>
      </c>
      <c r="T2719" s="437">
        <v>382</v>
      </c>
      <c r="U2719" s="437">
        <v>25</v>
      </c>
      <c r="V2719" s="440">
        <f t="shared" si="1220"/>
        <v>6.5445026178010473</v>
      </c>
      <c r="W2719" s="437">
        <f t="shared" si="1221"/>
        <v>357</v>
      </c>
      <c r="X2719" s="438">
        <v>1.37</v>
      </c>
      <c r="Y2719" s="437"/>
      <c r="Z2719" s="437"/>
      <c r="AA2719" s="437">
        <v>21</v>
      </c>
      <c r="AB2719" s="437">
        <v>2</v>
      </c>
      <c r="AC2719" s="440">
        <f t="shared" ref="AC2719:AC2721" si="1238">IF(AB2719&lt;&gt;0,(AB2719/AA2719*100),0)</f>
        <v>9.5238095238095237</v>
      </c>
      <c r="AD2719" s="437">
        <f t="shared" si="1237"/>
        <v>19</v>
      </c>
      <c r="AE2719" s="438">
        <v>0.83</v>
      </c>
      <c r="AF2719" s="437">
        <f t="shared" ref="AF2719:AF2727" si="1239">SUM(R2719,Y2719)</f>
        <v>1224</v>
      </c>
      <c r="AG2719" s="437">
        <f t="shared" si="1226"/>
        <v>117</v>
      </c>
      <c r="AH2719" s="437">
        <f t="shared" si="1222"/>
        <v>403</v>
      </c>
      <c r="AI2719" s="437">
        <f t="shared" si="1227"/>
        <v>27</v>
      </c>
      <c r="AJ2719" s="440">
        <f t="shared" si="1223"/>
        <v>6.6997518610421833</v>
      </c>
      <c r="AK2719" s="437">
        <f t="shared" si="1224"/>
        <v>376</v>
      </c>
      <c r="AL2719" s="438">
        <f t="shared" si="1228"/>
        <v>2.2000000000000002</v>
      </c>
    </row>
    <row r="2720" spans="3:38" ht="20.25" x14ac:dyDescent="0.3">
      <c r="C2720" s="437">
        <v>23</v>
      </c>
      <c r="D2720" s="464" t="s">
        <v>187</v>
      </c>
      <c r="E2720" s="437">
        <v>11</v>
      </c>
      <c r="F2720" s="437">
        <v>11</v>
      </c>
      <c r="G2720" s="437">
        <v>168</v>
      </c>
      <c r="H2720" s="437">
        <v>168</v>
      </c>
      <c r="I2720" s="437">
        <v>168</v>
      </c>
      <c r="J2720" s="437">
        <v>168</v>
      </c>
      <c r="K2720" s="437">
        <v>168</v>
      </c>
      <c r="L2720" s="437">
        <v>10</v>
      </c>
      <c r="M2720" s="437">
        <v>10</v>
      </c>
      <c r="N2720" s="437">
        <v>10</v>
      </c>
      <c r="O2720" s="437">
        <v>0</v>
      </c>
      <c r="P2720" s="437">
        <v>0</v>
      </c>
      <c r="Q2720" s="438">
        <v>0.92700000000000005</v>
      </c>
      <c r="R2720" s="437">
        <v>12104</v>
      </c>
      <c r="S2720" s="437">
        <v>6054</v>
      </c>
      <c r="T2720" s="437">
        <v>0</v>
      </c>
      <c r="U2720" s="437">
        <v>0</v>
      </c>
      <c r="V2720" s="440">
        <f t="shared" si="1220"/>
        <v>0</v>
      </c>
      <c r="W2720" s="437">
        <f t="shared" si="1221"/>
        <v>0</v>
      </c>
      <c r="X2720" s="438">
        <v>0</v>
      </c>
      <c r="Y2720" s="437"/>
      <c r="Z2720" s="437"/>
      <c r="AA2720" s="437">
        <v>0</v>
      </c>
      <c r="AB2720" s="437">
        <v>0</v>
      </c>
      <c r="AC2720" s="440">
        <f t="shared" si="1238"/>
        <v>0</v>
      </c>
      <c r="AD2720" s="437">
        <f t="shared" si="1237"/>
        <v>0</v>
      </c>
      <c r="AE2720" s="438">
        <v>0</v>
      </c>
      <c r="AF2720" s="437">
        <f t="shared" si="1239"/>
        <v>12104</v>
      </c>
      <c r="AG2720" s="437">
        <f t="shared" si="1226"/>
        <v>6054</v>
      </c>
      <c r="AH2720" s="437">
        <f t="shared" si="1222"/>
        <v>0</v>
      </c>
      <c r="AI2720" s="437">
        <f t="shared" si="1227"/>
        <v>0</v>
      </c>
      <c r="AJ2720" s="440">
        <f t="shared" si="1223"/>
        <v>0</v>
      </c>
      <c r="AK2720" s="437">
        <f t="shared" si="1224"/>
        <v>0</v>
      </c>
      <c r="AL2720" s="438">
        <f t="shared" si="1228"/>
        <v>0</v>
      </c>
    </row>
    <row r="2721" spans="3:39" ht="20.25" x14ac:dyDescent="0.3">
      <c r="C2721" s="437">
        <v>24</v>
      </c>
      <c r="D2721" s="437" t="s">
        <v>39</v>
      </c>
      <c r="E2721" s="437">
        <v>6</v>
      </c>
      <c r="F2721" s="437">
        <v>6</v>
      </c>
      <c r="G2721" s="437">
        <v>108</v>
      </c>
      <c r="H2721" s="437">
        <v>83</v>
      </c>
      <c r="I2721" s="437">
        <v>108</v>
      </c>
      <c r="J2721" s="437">
        <v>108</v>
      </c>
      <c r="K2721" s="437">
        <v>108</v>
      </c>
      <c r="L2721" s="437">
        <v>5</v>
      </c>
      <c r="M2721" s="437">
        <v>5</v>
      </c>
      <c r="N2721" s="437"/>
      <c r="O2721" s="437">
        <v>0</v>
      </c>
      <c r="P2721" s="437">
        <v>0</v>
      </c>
      <c r="Q2721" s="438">
        <v>0</v>
      </c>
      <c r="R2721" s="437">
        <v>108</v>
      </c>
      <c r="S2721" s="437">
        <v>108</v>
      </c>
      <c r="T2721" s="437">
        <v>32</v>
      </c>
      <c r="U2721" s="437">
        <v>15</v>
      </c>
      <c r="V2721" s="440">
        <f t="shared" si="1220"/>
        <v>46.875</v>
      </c>
      <c r="W2721" s="437">
        <f t="shared" si="1221"/>
        <v>17</v>
      </c>
      <c r="X2721" s="438">
        <v>1.2</v>
      </c>
      <c r="Y2721" s="437"/>
      <c r="Z2721" s="437"/>
      <c r="AA2721" s="437"/>
      <c r="AB2721" s="437"/>
      <c r="AC2721" s="440">
        <f t="shared" si="1238"/>
        <v>0</v>
      </c>
      <c r="AD2721" s="437">
        <f t="shared" si="1237"/>
        <v>0</v>
      </c>
      <c r="AE2721" s="438"/>
      <c r="AF2721" s="437">
        <f t="shared" si="1239"/>
        <v>108</v>
      </c>
      <c r="AG2721" s="437">
        <f t="shared" si="1226"/>
        <v>108</v>
      </c>
      <c r="AH2721" s="437">
        <f t="shared" si="1222"/>
        <v>32</v>
      </c>
      <c r="AI2721" s="437">
        <f t="shared" si="1227"/>
        <v>15</v>
      </c>
      <c r="AJ2721" s="440">
        <f t="shared" si="1223"/>
        <v>46.875</v>
      </c>
      <c r="AK2721" s="437">
        <f t="shared" si="1224"/>
        <v>17</v>
      </c>
      <c r="AL2721" s="438">
        <f t="shared" si="1228"/>
        <v>1.2</v>
      </c>
    </row>
    <row r="2722" spans="3:39" ht="20.25" x14ac:dyDescent="0.3">
      <c r="C2722" s="437">
        <v>25</v>
      </c>
      <c r="D2722" s="437" t="s">
        <v>40</v>
      </c>
      <c r="E2722" s="437">
        <v>9</v>
      </c>
      <c r="F2722" s="437">
        <v>9</v>
      </c>
      <c r="G2722" s="437">
        <v>177</v>
      </c>
      <c r="H2722" s="437">
        <v>158</v>
      </c>
      <c r="I2722" s="437">
        <v>177</v>
      </c>
      <c r="J2722" s="437">
        <v>177</v>
      </c>
      <c r="K2722" s="437">
        <v>177</v>
      </c>
      <c r="L2722" s="437">
        <v>8</v>
      </c>
      <c r="M2722" s="437">
        <v>8</v>
      </c>
      <c r="N2722" s="437">
        <v>8</v>
      </c>
      <c r="O2722" s="437">
        <v>17</v>
      </c>
      <c r="P2722" s="437">
        <v>12</v>
      </c>
      <c r="Q2722" s="438">
        <v>0.57499999999999996</v>
      </c>
      <c r="R2722" s="437">
        <v>5808</v>
      </c>
      <c r="S2722" s="437">
        <v>5795</v>
      </c>
      <c r="T2722" s="437">
        <v>383</v>
      </c>
      <c r="U2722" s="437">
        <v>74</v>
      </c>
      <c r="V2722" s="440">
        <v>61</v>
      </c>
      <c r="W2722" s="437">
        <f t="shared" si="1221"/>
        <v>309</v>
      </c>
      <c r="X2722" s="438">
        <v>2.5390000000000001</v>
      </c>
      <c r="Y2722" s="437"/>
      <c r="Z2722" s="437"/>
      <c r="AA2722" s="437"/>
      <c r="AB2722" s="437"/>
      <c r="AC2722" s="440"/>
      <c r="AD2722" s="437"/>
      <c r="AE2722" s="438"/>
      <c r="AF2722" s="437">
        <f t="shared" si="1239"/>
        <v>5808</v>
      </c>
      <c r="AG2722" s="437">
        <f t="shared" si="1226"/>
        <v>5795</v>
      </c>
      <c r="AH2722" s="437">
        <f t="shared" si="1222"/>
        <v>383</v>
      </c>
      <c r="AI2722" s="437">
        <f t="shared" si="1227"/>
        <v>74</v>
      </c>
      <c r="AJ2722" s="440">
        <f t="shared" si="1223"/>
        <v>19.321148825065272</v>
      </c>
      <c r="AK2722" s="437">
        <f t="shared" si="1224"/>
        <v>309</v>
      </c>
      <c r="AL2722" s="438">
        <f t="shared" si="1228"/>
        <v>2.5390000000000001</v>
      </c>
    </row>
    <row r="2723" spans="3:39" ht="20.25" x14ac:dyDescent="0.3">
      <c r="C2723" s="437">
        <v>26</v>
      </c>
      <c r="D2723" s="437" t="s">
        <v>41</v>
      </c>
      <c r="E2723" s="437">
        <v>12</v>
      </c>
      <c r="F2723" s="437">
        <v>12</v>
      </c>
      <c r="G2723" s="437">
        <v>230</v>
      </c>
      <c r="H2723" s="437">
        <v>230</v>
      </c>
      <c r="I2723" s="437">
        <v>230</v>
      </c>
      <c r="J2723" s="437">
        <v>230</v>
      </c>
      <c r="K2723" s="437">
        <v>44</v>
      </c>
      <c r="L2723" s="437">
        <v>11</v>
      </c>
      <c r="M2723" s="437">
        <v>11</v>
      </c>
      <c r="N2723" s="437">
        <v>11</v>
      </c>
      <c r="O2723" s="437">
        <v>24</v>
      </c>
      <c r="P2723" s="437">
        <v>0</v>
      </c>
      <c r="Q2723" s="438">
        <v>0</v>
      </c>
      <c r="R2723" s="437">
        <v>13142</v>
      </c>
      <c r="S2723" s="437">
        <v>650</v>
      </c>
      <c r="T2723" s="437">
        <v>179</v>
      </c>
      <c r="U2723" s="437">
        <v>76</v>
      </c>
      <c r="V2723" s="440">
        <f t="shared" ref="V2723:V2728" si="1240">IF(U2723&lt;&gt;0,(U2723/T2723*100),0)</f>
        <v>42.458100558659218</v>
      </c>
      <c r="W2723" s="437">
        <f t="shared" si="1221"/>
        <v>103</v>
      </c>
      <c r="X2723" s="438">
        <v>2.25</v>
      </c>
      <c r="Y2723" s="437"/>
      <c r="Z2723" s="437"/>
      <c r="AA2723" s="437"/>
      <c r="AB2723" s="437"/>
      <c r="AC2723" s="440"/>
      <c r="AD2723" s="437"/>
      <c r="AE2723" s="438"/>
      <c r="AF2723" s="437">
        <f t="shared" si="1239"/>
        <v>13142</v>
      </c>
      <c r="AG2723" s="437">
        <f t="shared" si="1226"/>
        <v>650</v>
      </c>
      <c r="AH2723" s="437">
        <f t="shared" si="1222"/>
        <v>179</v>
      </c>
      <c r="AI2723" s="437">
        <f t="shared" si="1227"/>
        <v>76</v>
      </c>
      <c r="AJ2723" s="440">
        <f t="shared" si="1223"/>
        <v>42.458100558659218</v>
      </c>
      <c r="AK2723" s="437">
        <f t="shared" si="1224"/>
        <v>103</v>
      </c>
      <c r="AL2723" s="438">
        <f t="shared" si="1228"/>
        <v>2.25</v>
      </c>
    </row>
    <row r="2724" spans="3:39" ht="20.25" x14ac:dyDescent="0.3">
      <c r="C2724" s="437">
        <v>27</v>
      </c>
      <c r="D2724" s="437" t="s">
        <v>42</v>
      </c>
      <c r="E2724" s="437">
        <v>12</v>
      </c>
      <c r="F2724" s="437">
        <v>10</v>
      </c>
      <c r="G2724" s="437">
        <v>171</v>
      </c>
      <c r="H2724" s="437">
        <v>170</v>
      </c>
      <c r="I2724" s="437">
        <v>171</v>
      </c>
      <c r="J2724" s="437">
        <v>171</v>
      </c>
      <c r="K2724" s="437">
        <v>171</v>
      </c>
      <c r="L2724" s="437">
        <v>55</v>
      </c>
      <c r="M2724" s="437">
        <v>55</v>
      </c>
      <c r="N2724" s="437">
        <v>55</v>
      </c>
      <c r="O2724" s="437">
        <v>103</v>
      </c>
      <c r="P2724" s="437">
        <v>80</v>
      </c>
      <c r="Q2724" s="438">
        <v>8.6850000000000005</v>
      </c>
      <c r="R2724" s="437">
        <v>12113</v>
      </c>
      <c r="S2724" s="437">
        <v>12113</v>
      </c>
      <c r="T2724" s="437">
        <v>195</v>
      </c>
      <c r="U2724" s="437">
        <v>173</v>
      </c>
      <c r="V2724" s="440">
        <f t="shared" si="1240"/>
        <v>88.717948717948715</v>
      </c>
      <c r="W2724" s="437">
        <f t="shared" si="1221"/>
        <v>22</v>
      </c>
      <c r="X2724" s="438">
        <v>7.798</v>
      </c>
      <c r="Y2724" s="437"/>
      <c r="Z2724" s="437"/>
      <c r="AA2724" s="437">
        <v>186</v>
      </c>
      <c r="AB2724" s="437">
        <v>167</v>
      </c>
      <c r="AC2724" s="440">
        <f t="shared" ref="AC2724:AC2725" si="1241">IF(AB2724&lt;&gt;0,(AB2724/AA2724*100),0)</f>
        <v>89.784946236559136</v>
      </c>
      <c r="AD2724" s="437">
        <f t="shared" ref="AD2724:AD2725" si="1242">AA2724-AB2724</f>
        <v>19</v>
      </c>
      <c r="AE2724" s="438">
        <v>9.6300000000000008</v>
      </c>
      <c r="AF2724" s="437">
        <f t="shared" si="1239"/>
        <v>12113</v>
      </c>
      <c r="AG2724" s="437">
        <f t="shared" si="1226"/>
        <v>12113</v>
      </c>
      <c r="AH2724" s="437">
        <f t="shared" si="1222"/>
        <v>381</v>
      </c>
      <c r="AI2724" s="437">
        <f t="shared" si="1227"/>
        <v>340</v>
      </c>
      <c r="AJ2724" s="440">
        <f t="shared" si="1223"/>
        <v>89.238845144356958</v>
      </c>
      <c r="AK2724" s="437">
        <f t="shared" si="1224"/>
        <v>41</v>
      </c>
      <c r="AL2724" s="438">
        <f t="shared" si="1228"/>
        <v>17.428000000000001</v>
      </c>
    </row>
    <row r="2725" spans="3:39" ht="20.25" x14ac:dyDescent="0.3">
      <c r="C2725" s="437">
        <v>28</v>
      </c>
      <c r="D2725" s="437" t="s">
        <v>43</v>
      </c>
      <c r="E2725" s="437">
        <v>10</v>
      </c>
      <c r="F2725" s="437">
        <v>10</v>
      </c>
      <c r="G2725" s="437">
        <v>136</v>
      </c>
      <c r="H2725" s="437">
        <v>35</v>
      </c>
      <c r="I2725" s="437">
        <v>136</v>
      </c>
      <c r="J2725" s="437">
        <v>136</v>
      </c>
      <c r="K2725" s="437">
        <v>61</v>
      </c>
      <c r="L2725" s="437">
        <v>48</v>
      </c>
      <c r="M2725" s="437">
        <v>48</v>
      </c>
      <c r="N2725" s="437">
        <v>10</v>
      </c>
      <c r="O2725" s="437">
        <v>6</v>
      </c>
      <c r="P2725" s="437">
        <v>0</v>
      </c>
      <c r="Q2725" s="438">
        <v>0</v>
      </c>
      <c r="R2725" s="437">
        <v>177</v>
      </c>
      <c r="S2725" s="437">
        <v>101</v>
      </c>
      <c r="T2725" s="437">
        <v>17</v>
      </c>
      <c r="U2725" s="437">
        <v>6</v>
      </c>
      <c r="V2725" s="440">
        <f t="shared" si="1240"/>
        <v>35.294117647058826</v>
      </c>
      <c r="W2725" s="437">
        <f t="shared" si="1221"/>
        <v>11</v>
      </c>
      <c r="X2725" s="438">
        <v>2.4860000000000002</v>
      </c>
      <c r="Y2725" s="437"/>
      <c r="Z2725" s="437"/>
      <c r="AA2725" s="437">
        <v>13</v>
      </c>
      <c r="AB2725" s="437">
        <v>7</v>
      </c>
      <c r="AC2725" s="440">
        <f t="shared" si="1241"/>
        <v>53.846153846153847</v>
      </c>
      <c r="AD2725" s="437">
        <f t="shared" si="1242"/>
        <v>6</v>
      </c>
      <c r="AE2725" s="438">
        <v>0.20499999999999999</v>
      </c>
      <c r="AF2725" s="437">
        <f t="shared" si="1239"/>
        <v>177</v>
      </c>
      <c r="AG2725" s="437">
        <f t="shared" si="1226"/>
        <v>101</v>
      </c>
      <c r="AH2725" s="437">
        <f>SUM(T2725,AA2725)</f>
        <v>30</v>
      </c>
      <c r="AI2725" s="437">
        <f t="shared" si="1227"/>
        <v>13</v>
      </c>
      <c r="AJ2725" s="440">
        <f t="shared" si="1223"/>
        <v>43.333333333333336</v>
      </c>
      <c r="AK2725" s="437">
        <f t="shared" si="1224"/>
        <v>17</v>
      </c>
      <c r="AL2725" s="438">
        <f t="shared" si="1228"/>
        <v>2.6910000000000003</v>
      </c>
    </row>
    <row r="2726" spans="3:39" ht="20.25" x14ac:dyDescent="0.3">
      <c r="C2726" s="437">
        <v>29</v>
      </c>
      <c r="D2726" s="437" t="s">
        <v>44</v>
      </c>
      <c r="E2726" s="437">
        <v>7</v>
      </c>
      <c r="F2726" s="437">
        <v>7</v>
      </c>
      <c r="G2726" s="437">
        <v>96</v>
      </c>
      <c r="H2726" s="437">
        <v>0</v>
      </c>
      <c r="I2726" s="437">
        <v>96</v>
      </c>
      <c r="J2726" s="437">
        <v>96</v>
      </c>
      <c r="K2726" s="437">
        <v>0</v>
      </c>
      <c r="L2726" s="437">
        <v>6</v>
      </c>
      <c r="M2726" s="437">
        <v>6</v>
      </c>
      <c r="N2726" s="437">
        <v>6</v>
      </c>
      <c r="O2726" s="437">
        <v>25</v>
      </c>
      <c r="P2726" s="437">
        <v>11</v>
      </c>
      <c r="Q2726" s="438">
        <v>0.5</v>
      </c>
      <c r="R2726" s="437">
        <v>96</v>
      </c>
      <c r="S2726" s="437">
        <v>17</v>
      </c>
      <c r="T2726" s="437">
        <v>143</v>
      </c>
      <c r="U2726" s="437">
        <v>117</v>
      </c>
      <c r="V2726" s="440">
        <f t="shared" si="1240"/>
        <v>81.818181818181827</v>
      </c>
      <c r="W2726" s="437">
        <f t="shared" si="1221"/>
        <v>26</v>
      </c>
      <c r="X2726" s="438">
        <v>1.28</v>
      </c>
      <c r="Y2726" s="437"/>
      <c r="Z2726" s="437"/>
      <c r="AA2726" s="437"/>
      <c r="AB2726" s="437"/>
      <c r="AC2726" s="440"/>
      <c r="AD2726" s="437"/>
      <c r="AE2726" s="438"/>
      <c r="AF2726" s="437">
        <f t="shared" si="1239"/>
        <v>96</v>
      </c>
      <c r="AG2726" s="437">
        <f t="shared" si="1226"/>
        <v>17</v>
      </c>
      <c r="AH2726" s="437">
        <f>SUM(T2726,AA2726)</f>
        <v>143</v>
      </c>
      <c r="AI2726" s="437">
        <f>U2726+AB2726</f>
        <v>117</v>
      </c>
      <c r="AJ2726" s="440">
        <f t="shared" si="1223"/>
        <v>81.818181818181827</v>
      </c>
      <c r="AK2726" s="437">
        <f t="shared" si="1224"/>
        <v>26</v>
      </c>
      <c r="AL2726" s="438">
        <f t="shared" si="1228"/>
        <v>1.28</v>
      </c>
    </row>
    <row r="2727" spans="3:39" ht="20.25" x14ac:dyDescent="0.3">
      <c r="C2727" s="437">
        <v>30</v>
      </c>
      <c r="D2727" s="437" t="s">
        <v>45</v>
      </c>
      <c r="E2727" s="437">
        <v>18</v>
      </c>
      <c r="F2727" s="437">
        <v>18</v>
      </c>
      <c r="G2727" s="437">
        <v>260</v>
      </c>
      <c r="H2727" s="437">
        <v>260</v>
      </c>
      <c r="I2727" s="437">
        <v>260</v>
      </c>
      <c r="J2727" s="437">
        <v>260</v>
      </c>
      <c r="K2727" s="437">
        <v>0</v>
      </c>
      <c r="L2727" s="437">
        <v>57</v>
      </c>
      <c r="M2727" s="437">
        <v>51</v>
      </c>
      <c r="N2727" s="437">
        <v>0</v>
      </c>
      <c r="O2727" s="437">
        <v>0</v>
      </c>
      <c r="P2727" s="437">
        <v>0</v>
      </c>
      <c r="Q2727" s="438">
        <v>0</v>
      </c>
      <c r="R2727" s="437">
        <v>0</v>
      </c>
      <c r="S2727" s="437">
        <v>0</v>
      </c>
      <c r="T2727" s="437">
        <v>0</v>
      </c>
      <c r="U2727" s="437">
        <v>0</v>
      </c>
      <c r="V2727" s="440">
        <f t="shared" si="1240"/>
        <v>0</v>
      </c>
      <c r="W2727" s="437">
        <f t="shared" si="1221"/>
        <v>0</v>
      </c>
      <c r="X2727" s="438">
        <v>0</v>
      </c>
      <c r="Y2727" s="437"/>
      <c r="Z2727" s="437"/>
      <c r="AA2727" s="437">
        <v>0</v>
      </c>
      <c r="AB2727" s="437">
        <v>0</v>
      </c>
      <c r="AC2727" s="440">
        <f t="shared" ref="AC2727:AC2728" si="1243">IF(AB2727&lt;&gt;0,(AB2727/AA2727*100),0)</f>
        <v>0</v>
      </c>
      <c r="AD2727" s="437">
        <f t="shared" ref="AD2727:AD2728" si="1244">AA2727-AB2727</f>
        <v>0</v>
      </c>
      <c r="AE2727" s="438">
        <v>0</v>
      </c>
      <c r="AF2727" s="437">
        <f t="shared" si="1239"/>
        <v>0</v>
      </c>
      <c r="AG2727" s="437">
        <f t="shared" si="1226"/>
        <v>0</v>
      </c>
      <c r="AH2727" s="437">
        <f>SUM(T2727,AA2727)</f>
        <v>0</v>
      </c>
      <c r="AI2727" s="437">
        <f t="shared" ref="AI2727" si="1245">U2727+AB2727</f>
        <v>0</v>
      </c>
      <c r="AJ2727" s="440">
        <f t="shared" si="1223"/>
        <v>0</v>
      </c>
      <c r="AK2727" s="437">
        <f t="shared" si="1224"/>
        <v>0</v>
      </c>
      <c r="AL2727" s="438">
        <f t="shared" si="1228"/>
        <v>0</v>
      </c>
    </row>
    <row r="2728" spans="3:39" ht="20.25" x14ac:dyDescent="0.3">
      <c r="C2728" s="441"/>
      <c r="D2728" s="441" t="s">
        <v>46</v>
      </c>
      <c r="E2728" s="441">
        <f t="shared" ref="E2728:F2728" si="1246">SUM(E2698:E2727)</f>
        <v>338</v>
      </c>
      <c r="F2728" s="441">
        <f t="shared" si="1246"/>
        <v>332</v>
      </c>
      <c r="G2728" s="441">
        <f>SUM(G2698:G2727)</f>
        <v>6210</v>
      </c>
      <c r="H2728" s="441">
        <f t="shared" ref="H2728" si="1247">SUM(H2698:H2727)</f>
        <v>2682</v>
      </c>
      <c r="I2728" s="441">
        <f>SUM(I2698:I2727)</f>
        <v>6210</v>
      </c>
      <c r="J2728" s="441">
        <f t="shared" ref="J2728:P2728" si="1248">SUM(J2698:J2727)</f>
        <v>6197</v>
      </c>
      <c r="K2728" s="441">
        <f t="shared" si="1248"/>
        <v>4006</v>
      </c>
      <c r="L2728" s="441">
        <f t="shared" si="1248"/>
        <v>1278</v>
      </c>
      <c r="M2728" s="441">
        <f t="shared" si="1248"/>
        <v>1258</v>
      </c>
      <c r="N2728" s="441">
        <f t="shared" si="1248"/>
        <v>1007</v>
      </c>
      <c r="O2728" s="441">
        <f t="shared" si="1248"/>
        <v>1052</v>
      </c>
      <c r="P2728" s="441">
        <f t="shared" si="1248"/>
        <v>379</v>
      </c>
      <c r="Q2728" s="442">
        <f>SUM(Q2698:Q2727)</f>
        <v>18.806999999999995</v>
      </c>
      <c r="R2728" s="441">
        <f t="shared" ref="R2728:U2728" si="1249">SUM(R2698:R2727)</f>
        <v>107040</v>
      </c>
      <c r="S2728" s="441">
        <f t="shared" si="1249"/>
        <v>74181</v>
      </c>
      <c r="T2728" s="441">
        <f t="shared" si="1249"/>
        <v>3837</v>
      </c>
      <c r="U2728" s="441">
        <f t="shared" si="1249"/>
        <v>1362</v>
      </c>
      <c r="V2728" s="440">
        <f t="shared" si="1240"/>
        <v>35.496481626270523</v>
      </c>
      <c r="W2728" s="437">
        <f t="shared" si="1221"/>
        <v>2475</v>
      </c>
      <c r="X2728" s="442">
        <f t="shared" ref="X2728:AB2728" si="1250">SUM(X2698:X2727)</f>
        <v>94.561800000000019</v>
      </c>
      <c r="Y2728" s="441">
        <f t="shared" si="1250"/>
        <v>49</v>
      </c>
      <c r="Z2728" s="441">
        <f t="shared" si="1250"/>
        <v>20</v>
      </c>
      <c r="AA2728" s="441">
        <f t="shared" si="1250"/>
        <v>822</v>
      </c>
      <c r="AB2728" s="441">
        <f t="shared" si="1250"/>
        <v>438</v>
      </c>
      <c r="AC2728" s="440">
        <f t="shared" si="1243"/>
        <v>53.284671532846716</v>
      </c>
      <c r="AD2728" s="437">
        <f t="shared" si="1244"/>
        <v>384</v>
      </c>
      <c r="AE2728" s="442">
        <f>SUM(AE2698:AE2727)</f>
        <v>43.591999999999999</v>
      </c>
      <c r="AF2728" s="441">
        <f t="shared" ref="AF2728:AG2728" si="1251">SUM(AF2698:AF2727)</f>
        <v>106697</v>
      </c>
      <c r="AG2728" s="441">
        <f t="shared" si="1251"/>
        <v>74201</v>
      </c>
      <c r="AH2728" s="441">
        <f>SUM(AH2698:AH2727)</f>
        <v>4659</v>
      </c>
      <c r="AI2728" s="441">
        <f>SUM(AI2698:AI2727)</f>
        <v>1800</v>
      </c>
      <c r="AJ2728" s="443">
        <f t="shared" si="1223"/>
        <v>38.634900193174495</v>
      </c>
      <c r="AK2728" s="441">
        <f>SUM(AK2698:AK2727)</f>
        <v>2859</v>
      </c>
      <c r="AL2728" s="438">
        <f t="shared" si="1228"/>
        <v>138.15380000000002</v>
      </c>
      <c r="AM2728" s="326">
        <f>SUM(AL2698:AL2727)</f>
        <v>138.15380000000002</v>
      </c>
    </row>
    <row r="2729" spans="3:39" ht="12.75" x14ac:dyDescent="0.2"/>
    <row r="2730" spans="3:39" ht="12.75" x14ac:dyDescent="0.2"/>
    <row r="2731" spans="3:39" ht="12.75" x14ac:dyDescent="0.2"/>
    <row r="2732" spans="3:39" ht="12.75" x14ac:dyDescent="0.2"/>
    <row r="2733" spans="3:39" ht="12.75" x14ac:dyDescent="0.2"/>
    <row r="2734" spans="3:39" ht="12.75" x14ac:dyDescent="0.2"/>
    <row r="2735" spans="3:39" ht="20.25" x14ac:dyDescent="0.2">
      <c r="C2735" s="782" t="s">
        <v>383</v>
      </c>
      <c r="D2735" s="783"/>
      <c r="E2735" s="783"/>
      <c r="F2735" s="783"/>
      <c r="G2735" s="783"/>
      <c r="H2735" s="783"/>
      <c r="I2735" s="783"/>
      <c r="J2735" s="783"/>
      <c r="K2735" s="783"/>
      <c r="L2735" s="783"/>
      <c r="M2735" s="783"/>
      <c r="N2735" s="783"/>
      <c r="O2735" s="783"/>
      <c r="P2735" s="783"/>
      <c r="Q2735" s="783"/>
      <c r="R2735" s="783"/>
      <c r="S2735" s="783"/>
      <c r="T2735" s="783"/>
      <c r="U2735" s="783"/>
      <c r="V2735" s="783"/>
      <c r="W2735" s="783"/>
      <c r="X2735" s="784"/>
      <c r="Y2735" s="785" t="s">
        <v>384</v>
      </c>
      <c r="Z2735" s="785"/>
      <c r="AA2735" s="785"/>
      <c r="AB2735" s="785"/>
      <c r="AC2735" s="785"/>
      <c r="AD2735" s="785"/>
      <c r="AE2735" s="785"/>
      <c r="AF2735" s="785"/>
      <c r="AG2735" s="785"/>
      <c r="AH2735" s="785"/>
      <c r="AI2735" s="785"/>
      <c r="AJ2735" s="785"/>
      <c r="AK2735" s="785"/>
      <c r="AL2735" s="785"/>
    </row>
    <row r="2736" spans="3:39" ht="20.25" x14ac:dyDescent="0.3">
      <c r="C2736" s="786" t="s">
        <v>2</v>
      </c>
      <c r="D2736" s="786" t="s">
        <v>3</v>
      </c>
      <c r="E2736" s="789" t="s">
        <v>4</v>
      </c>
      <c r="F2736" s="790"/>
      <c r="G2736" s="790"/>
      <c r="H2736" s="790"/>
      <c r="I2736" s="790"/>
      <c r="J2736" s="790"/>
      <c r="K2736" s="790"/>
      <c r="L2736" s="790"/>
      <c r="M2736" s="790"/>
      <c r="N2736" s="790"/>
      <c r="O2736" s="790"/>
      <c r="P2736" s="790"/>
      <c r="Q2736" s="791"/>
      <c r="R2736" s="789" t="s">
        <v>4</v>
      </c>
      <c r="S2736" s="790"/>
      <c r="T2736" s="790"/>
      <c r="U2736" s="790"/>
      <c r="V2736" s="790"/>
      <c r="W2736" s="790"/>
      <c r="X2736" s="791"/>
      <c r="Y2736" s="789" t="s">
        <v>9</v>
      </c>
      <c r="Z2736" s="790"/>
      <c r="AA2736" s="790"/>
      <c r="AB2736" s="790"/>
      <c r="AC2736" s="790"/>
      <c r="AD2736" s="790"/>
      <c r="AE2736" s="791"/>
      <c r="AF2736" s="789" t="s">
        <v>119</v>
      </c>
      <c r="AG2736" s="790"/>
      <c r="AH2736" s="790"/>
      <c r="AI2736" s="790"/>
      <c r="AJ2736" s="790"/>
      <c r="AK2736" s="790"/>
      <c r="AL2736" s="791"/>
    </row>
    <row r="2737" spans="3:38" ht="20.25" x14ac:dyDescent="0.3">
      <c r="C2737" s="787"/>
      <c r="D2737" s="787"/>
      <c r="E2737" s="789" t="s">
        <v>5</v>
      </c>
      <c r="F2737" s="790"/>
      <c r="G2737" s="790"/>
      <c r="H2737" s="790"/>
      <c r="I2737" s="790"/>
      <c r="J2737" s="790"/>
      <c r="K2737" s="790"/>
      <c r="L2737" s="790"/>
      <c r="M2737" s="790"/>
      <c r="N2737" s="790"/>
      <c r="O2737" s="790"/>
      <c r="P2737" s="790"/>
      <c r="Q2737" s="791"/>
      <c r="R2737" s="789" t="s">
        <v>64</v>
      </c>
      <c r="S2737" s="790"/>
      <c r="T2737" s="790"/>
      <c r="U2737" s="790"/>
      <c r="V2737" s="790"/>
      <c r="W2737" s="790"/>
      <c r="X2737" s="791"/>
      <c r="Y2737" s="789" t="s">
        <v>64</v>
      </c>
      <c r="Z2737" s="790"/>
      <c r="AA2737" s="790"/>
      <c r="AB2737" s="790"/>
      <c r="AC2737" s="790"/>
      <c r="AD2737" s="790"/>
      <c r="AE2737" s="791"/>
      <c r="AF2737" s="789" t="s">
        <v>64</v>
      </c>
      <c r="AG2737" s="790"/>
      <c r="AH2737" s="790"/>
      <c r="AI2737" s="790"/>
      <c r="AJ2737" s="790"/>
      <c r="AK2737" s="790"/>
      <c r="AL2737" s="791"/>
    </row>
    <row r="2738" spans="3:38" ht="20.25" x14ac:dyDescent="0.2">
      <c r="C2738" s="787"/>
      <c r="D2738" s="787"/>
      <c r="E2738" s="779" t="s">
        <v>15</v>
      </c>
      <c r="F2738" s="781"/>
      <c r="G2738" s="779" t="s">
        <v>256</v>
      </c>
      <c r="H2738" s="781"/>
      <c r="I2738" s="779" t="s">
        <v>257</v>
      </c>
      <c r="J2738" s="780"/>
      <c r="K2738" s="781"/>
      <c r="L2738" s="779" t="s">
        <v>258</v>
      </c>
      <c r="M2738" s="780"/>
      <c r="N2738" s="781"/>
      <c r="O2738" s="792" t="s">
        <v>158</v>
      </c>
      <c r="P2738" s="793"/>
      <c r="Q2738" s="794"/>
      <c r="R2738" s="779" t="s">
        <v>7</v>
      </c>
      <c r="S2738" s="781"/>
      <c r="T2738" s="779" t="s">
        <v>8</v>
      </c>
      <c r="U2738" s="780"/>
      <c r="V2738" s="780"/>
      <c r="W2738" s="780"/>
      <c r="X2738" s="781"/>
      <c r="Y2738" s="779" t="s">
        <v>7</v>
      </c>
      <c r="Z2738" s="781"/>
      <c r="AA2738" s="779" t="s">
        <v>8</v>
      </c>
      <c r="AB2738" s="780"/>
      <c r="AC2738" s="780"/>
      <c r="AD2738" s="780"/>
      <c r="AE2738" s="781"/>
      <c r="AF2738" s="779" t="s">
        <v>7</v>
      </c>
      <c r="AG2738" s="781"/>
      <c r="AH2738" s="779" t="s">
        <v>8</v>
      </c>
      <c r="AI2738" s="780"/>
      <c r="AJ2738" s="780"/>
      <c r="AK2738" s="780"/>
      <c r="AL2738" s="781"/>
    </row>
    <row r="2739" spans="3:38" ht="20.25" x14ac:dyDescent="0.2">
      <c r="C2739" s="787"/>
      <c r="D2739" s="787"/>
      <c r="E2739" s="779" t="s">
        <v>55</v>
      </c>
      <c r="F2739" s="781"/>
      <c r="G2739" s="779" t="s">
        <v>56</v>
      </c>
      <c r="H2739" s="781"/>
      <c r="I2739" s="779" t="s">
        <v>61</v>
      </c>
      <c r="J2739" s="780"/>
      <c r="K2739" s="781"/>
      <c r="L2739" s="779" t="s">
        <v>62</v>
      </c>
      <c r="M2739" s="780"/>
      <c r="N2739" s="781"/>
      <c r="O2739" s="795"/>
      <c r="P2739" s="796"/>
      <c r="Q2739" s="797"/>
      <c r="R2739" s="779" t="s">
        <v>65</v>
      </c>
      <c r="S2739" s="781"/>
      <c r="T2739" s="779" t="s">
        <v>69</v>
      </c>
      <c r="U2739" s="780"/>
      <c r="V2739" s="780"/>
      <c r="W2739" s="780"/>
      <c r="X2739" s="781"/>
      <c r="Y2739" s="779" t="s">
        <v>70</v>
      </c>
      <c r="Z2739" s="781"/>
      <c r="AA2739" s="779" t="s">
        <v>69</v>
      </c>
      <c r="AB2739" s="780"/>
      <c r="AC2739" s="780"/>
      <c r="AD2739" s="780"/>
      <c r="AE2739" s="781"/>
      <c r="AF2739" s="779" t="s">
        <v>70</v>
      </c>
      <c r="AG2739" s="781"/>
      <c r="AH2739" s="779" t="s">
        <v>69</v>
      </c>
      <c r="AI2739" s="780"/>
      <c r="AJ2739" s="780"/>
      <c r="AK2739" s="780"/>
      <c r="AL2739" s="781"/>
    </row>
    <row r="2740" spans="3:38" ht="101.25" x14ac:dyDescent="0.2">
      <c r="C2740" s="788"/>
      <c r="D2740" s="788"/>
      <c r="E2740" s="502" t="s">
        <v>75</v>
      </c>
      <c r="F2740" s="502" t="s">
        <v>76</v>
      </c>
      <c r="G2740" s="502" t="s">
        <v>57</v>
      </c>
      <c r="H2740" s="502" t="s">
        <v>77</v>
      </c>
      <c r="I2740" s="502" t="s">
        <v>58</v>
      </c>
      <c r="J2740" s="502" t="s">
        <v>59</v>
      </c>
      <c r="K2740" s="502" t="s">
        <v>60</v>
      </c>
      <c r="L2740" s="502" t="s">
        <v>58</v>
      </c>
      <c r="M2740" s="502" t="s">
        <v>59</v>
      </c>
      <c r="N2740" s="502" t="s">
        <v>63</v>
      </c>
      <c r="O2740" s="502" t="s">
        <v>170</v>
      </c>
      <c r="P2740" s="502" t="s">
        <v>171</v>
      </c>
      <c r="Q2740" s="502" t="s">
        <v>161</v>
      </c>
      <c r="R2740" s="502" t="s">
        <v>59</v>
      </c>
      <c r="S2740" s="502" t="s">
        <v>66</v>
      </c>
      <c r="T2740" s="502" t="s">
        <v>67</v>
      </c>
      <c r="U2740" s="502" t="s">
        <v>68</v>
      </c>
      <c r="V2740" s="502" t="s">
        <v>71</v>
      </c>
      <c r="W2740" s="502" t="s">
        <v>72</v>
      </c>
      <c r="X2740" s="502" t="s">
        <v>162</v>
      </c>
      <c r="Y2740" s="502" t="s">
        <v>59</v>
      </c>
      <c r="Z2740" s="502" t="s">
        <v>63</v>
      </c>
      <c r="AA2740" s="502" t="s">
        <v>67</v>
      </c>
      <c r="AB2740" s="502" t="s">
        <v>68</v>
      </c>
      <c r="AC2740" s="502" t="s">
        <v>71</v>
      </c>
      <c r="AD2740" s="502" t="s">
        <v>72</v>
      </c>
      <c r="AE2740" s="502" t="s">
        <v>221</v>
      </c>
      <c r="AF2740" s="502" t="s">
        <v>59</v>
      </c>
      <c r="AG2740" s="502" t="s">
        <v>63</v>
      </c>
      <c r="AH2740" s="502" t="s">
        <v>67</v>
      </c>
      <c r="AI2740" s="502" t="s">
        <v>68</v>
      </c>
      <c r="AJ2740" s="502" t="s">
        <v>71</v>
      </c>
      <c r="AK2740" s="502" t="s">
        <v>72</v>
      </c>
      <c r="AL2740" s="502" t="s">
        <v>172</v>
      </c>
    </row>
    <row r="2741" spans="3:38" ht="20.25" x14ac:dyDescent="0.3">
      <c r="C2741" s="436">
        <v>1</v>
      </c>
      <c r="D2741" s="436">
        <v>2</v>
      </c>
      <c r="E2741" s="436">
        <v>3</v>
      </c>
      <c r="F2741" s="436">
        <v>4</v>
      </c>
      <c r="G2741" s="436">
        <v>5</v>
      </c>
      <c r="H2741" s="436">
        <v>6</v>
      </c>
      <c r="I2741" s="436">
        <v>7</v>
      </c>
      <c r="J2741" s="436">
        <v>8</v>
      </c>
      <c r="K2741" s="436">
        <v>9</v>
      </c>
      <c r="L2741" s="436">
        <v>10</v>
      </c>
      <c r="M2741" s="436">
        <v>11</v>
      </c>
      <c r="N2741" s="436">
        <v>12</v>
      </c>
      <c r="O2741" s="436">
        <v>13</v>
      </c>
      <c r="P2741" s="436">
        <v>14</v>
      </c>
      <c r="Q2741" s="436">
        <v>15</v>
      </c>
      <c r="R2741" s="436">
        <v>16</v>
      </c>
      <c r="S2741" s="436">
        <v>17</v>
      </c>
      <c r="T2741" s="436">
        <v>18</v>
      </c>
      <c r="U2741" s="436">
        <v>19</v>
      </c>
      <c r="V2741" s="436">
        <v>20</v>
      </c>
      <c r="W2741" s="436">
        <v>21</v>
      </c>
      <c r="X2741" s="436">
        <v>22</v>
      </c>
      <c r="Y2741" s="436">
        <v>23</v>
      </c>
      <c r="Z2741" s="436">
        <v>24</v>
      </c>
      <c r="AA2741" s="436">
        <v>25</v>
      </c>
      <c r="AB2741" s="436">
        <v>26</v>
      </c>
      <c r="AC2741" s="436">
        <v>27</v>
      </c>
      <c r="AD2741" s="436">
        <v>28</v>
      </c>
      <c r="AE2741" s="436">
        <v>29</v>
      </c>
      <c r="AF2741" s="436">
        <v>30</v>
      </c>
      <c r="AG2741" s="436">
        <v>31</v>
      </c>
      <c r="AH2741" s="436">
        <v>32</v>
      </c>
      <c r="AI2741" s="436">
        <v>33</v>
      </c>
      <c r="AJ2741" s="436">
        <v>34</v>
      </c>
      <c r="AK2741" s="436">
        <v>35</v>
      </c>
      <c r="AL2741" s="436">
        <v>36</v>
      </c>
    </row>
    <row r="2742" spans="3:38" ht="20.25" x14ac:dyDescent="0.3">
      <c r="C2742" s="437">
        <v>1</v>
      </c>
      <c r="D2742" s="437" t="s">
        <v>16</v>
      </c>
      <c r="E2742" s="437">
        <v>9</v>
      </c>
      <c r="F2742" s="437">
        <v>9</v>
      </c>
      <c r="G2742" s="437">
        <v>209</v>
      </c>
      <c r="H2742" s="437">
        <v>13</v>
      </c>
      <c r="I2742" s="437">
        <v>209</v>
      </c>
      <c r="J2742" s="437">
        <v>209</v>
      </c>
      <c r="K2742" s="437">
        <v>209</v>
      </c>
      <c r="L2742" s="437">
        <v>24</v>
      </c>
      <c r="M2742" s="437">
        <v>24</v>
      </c>
      <c r="N2742" s="437">
        <v>24</v>
      </c>
      <c r="O2742" s="437">
        <v>3</v>
      </c>
      <c r="P2742" s="437">
        <v>3</v>
      </c>
      <c r="Q2742" s="438">
        <v>0</v>
      </c>
      <c r="R2742" s="439">
        <v>213</v>
      </c>
      <c r="S2742" s="437">
        <v>213</v>
      </c>
      <c r="T2742" s="437">
        <v>209</v>
      </c>
      <c r="U2742" s="437">
        <v>45</v>
      </c>
      <c r="V2742" s="440">
        <f t="shared" ref="V2742:V2765" si="1252">IF(U2742&lt;&gt;0,(U2742/T2742*100),0)</f>
        <v>21.5311004784689</v>
      </c>
      <c r="W2742" s="437">
        <f t="shared" ref="W2742:W2772" si="1253">T2742-U2742</f>
        <v>164</v>
      </c>
      <c r="X2742" s="438">
        <v>3.2130000000000001</v>
      </c>
      <c r="Y2742" s="437"/>
      <c r="Z2742" s="437"/>
      <c r="AA2742" s="437"/>
      <c r="AB2742" s="437"/>
      <c r="AC2742" s="440"/>
      <c r="AD2742" s="437"/>
      <c r="AE2742" s="438"/>
      <c r="AF2742" s="437">
        <f>SUM(R2742,Y2742)</f>
        <v>213</v>
      </c>
      <c r="AG2742" s="437">
        <f>SUM(S2742,Z2742)</f>
        <v>213</v>
      </c>
      <c r="AH2742" s="437">
        <f t="shared" ref="AH2742:AH2768" si="1254">SUM(T2742,AA2742)</f>
        <v>209</v>
      </c>
      <c r="AI2742" s="437">
        <f>U2742+AB2742</f>
        <v>45</v>
      </c>
      <c r="AJ2742" s="440">
        <f t="shared" ref="AJ2742:AJ2772" si="1255">IF(AI2742&lt;&gt;0,(AI2742/AH2742*100),0)</f>
        <v>21.5311004784689</v>
      </c>
      <c r="AK2742" s="437">
        <f t="shared" ref="AK2742:AK2771" si="1256">AH2742-AI2742</f>
        <v>164</v>
      </c>
      <c r="AL2742" s="438">
        <f>X2742+AE2742</f>
        <v>3.2130000000000001</v>
      </c>
    </row>
    <row r="2743" spans="3:38" ht="20.25" x14ac:dyDescent="0.3">
      <c r="C2743" s="437">
        <v>2</v>
      </c>
      <c r="D2743" s="437" t="s">
        <v>190</v>
      </c>
      <c r="E2743" s="437">
        <v>15</v>
      </c>
      <c r="F2743" s="437">
        <v>14</v>
      </c>
      <c r="G2743" s="437">
        <v>284</v>
      </c>
      <c r="H2743" s="437">
        <v>281</v>
      </c>
      <c r="I2743" s="437">
        <v>284</v>
      </c>
      <c r="J2743" s="437">
        <v>284</v>
      </c>
      <c r="K2743" s="437">
        <v>280</v>
      </c>
      <c r="L2743" s="437">
        <v>70</v>
      </c>
      <c r="M2743" s="437">
        <v>70</v>
      </c>
      <c r="N2743" s="437">
        <v>70</v>
      </c>
      <c r="O2743" s="437">
        <v>44</v>
      </c>
      <c r="P2743" s="437">
        <v>30</v>
      </c>
      <c r="Q2743" s="438">
        <v>0</v>
      </c>
      <c r="R2743" s="437">
        <v>15876</v>
      </c>
      <c r="S2743" s="437">
        <v>15876</v>
      </c>
      <c r="T2743" s="437">
        <v>326</v>
      </c>
      <c r="U2743" s="437">
        <v>250</v>
      </c>
      <c r="V2743" s="440">
        <f t="shared" si="1252"/>
        <v>76.687116564417181</v>
      </c>
      <c r="W2743" s="437">
        <f t="shared" si="1253"/>
        <v>76</v>
      </c>
      <c r="X2743" s="438">
        <v>22.091999999999999</v>
      </c>
      <c r="Y2743" s="437"/>
      <c r="Z2743" s="437"/>
      <c r="AA2743" s="437"/>
      <c r="AB2743" s="437"/>
      <c r="AC2743" s="440"/>
      <c r="AD2743" s="437"/>
      <c r="AE2743" s="438"/>
      <c r="AF2743" s="437">
        <f t="shared" ref="AF2743:AF2761" si="1257">SUM(R2743,Y2743)</f>
        <v>15876</v>
      </c>
      <c r="AG2743" s="437">
        <f t="shared" ref="AG2743:AG2771" si="1258">SUM(S2743,Z2743)</f>
        <v>15876</v>
      </c>
      <c r="AH2743" s="437">
        <f t="shared" si="1254"/>
        <v>326</v>
      </c>
      <c r="AI2743" s="437">
        <f t="shared" ref="AI2743:AI2769" si="1259">U2743+AB2743</f>
        <v>250</v>
      </c>
      <c r="AJ2743" s="440">
        <f t="shared" si="1255"/>
        <v>76.687116564417181</v>
      </c>
      <c r="AK2743" s="437">
        <f t="shared" si="1256"/>
        <v>76</v>
      </c>
      <c r="AL2743" s="438">
        <f t="shared" ref="AL2743:AL2772" si="1260">X2743+AE2743</f>
        <v>22.091999999999999</v>
      </c>
    </row>
    <row r="2744" spans="3:38" ht="20.25" x14ac:dyDescent="0.3">
      <c r="C2744" s="437">
        <v>3</v>
      </c>
      <c r="D2744" s="437" t="s">
        <v>18</v>
      </c>
      <c r="E2744" s="437">
        <v>13</v>
      </c>
      <c r="F2744" s="437">
        <v>13</v>
      </c>
      <c r="G2744" s="437">
        <v>289</v>
      </c>
      <c r="H2744" s="437">
        <v>77</v>
      </c>
      <c r="I2744" s="437">
        <v>289</v>
      </c>
      <c r="J2744" s="437">
        <v>287</v>
      </c>
      <c r="K2744" s="437">
        <v>229</v>
      </c>
      <c r="L2744" s="437">
        <v>60</v>
      </c>
      <c r="M2744" s="437">
        <v>60</v>
      </c>
      <c r="N2744" s="437">
        <v>0</v>
      </c>
      <c r="O2744" s="437">
        <v>56</v>
      </c>
      <c r="P2744" s="437">
        <v>8</v>
      </c>
      <c r="Q2744" s="438">
        <v>2.7639999999999998</v>
      </c>
      <c r="R2744" s="437">
        <v>11056</v>
      </c>
      <c r="S2744" s="437">
        <v>5526</v>
      </c>
      <c r="T2744" s="437">
        <v>195</v>
      </c>
      <c r="U2744" s="437">
        <v>99</v>
      </c>
      <c r="V2744" s="440">
        <f t="shared" si="1252"/>
        <v>50.769230769230766</v>
      </c>
      <c r="W2744" s="437">
        <f t="shared" si="1253"/>
        <v>96</v>
      </c>
      <c r="X2744" s="438">
        <v>11.5497</v>
      </c>
      <c r="Y2744" s="437">
        <v>0</v>
      </c>
      <c r="Z2744" s="437">
        <v>0</v>
      </c>
      <c r="AA2744" s="437">
        <v>5</v>
      </c>
      <c r="AB2744" s="437">
        <v>1</v>
      </c>
      <c r="AC2744" s="440">
        <f t="shared" ref="AC2744" si="1261">IF(AB2744&lt;&gt;0,(AB2744/AA2744*100),0)</f>
        <v>20</v>
      </c>
      <c r="AD2744" s="437">
        <f t="shared" ref="AD2744" si="1262">AA2744-AB2744</f>
        <v>4</v>
      </c>
      <c r="AE2744" s="438">
        <v>0.9</v>
      </c>
      <c r="AF2744" s="437">
        <f t="shared" si="1257"/>
        <v>11056</v>
      </c>
      <c r="AG2744" s="437">
        <f t="shared" si="1258"/>
        <v>5526</v>
      </c>
      <c r="AH2744" s="437">
        <f t="shared" si="1254"/>
        <v>200</v>
      </c>
      <c r="AI2744" s="437">
        <f t="shared" si="1259"/>
        <v>100</v>
      </c>
      <c r="AJ2744" s="440">
        <f t="shared" si="1255"/>
        <v>50</v>
      </c>
      <c r="AK2744" s="437">
        <f t="shared" si="1256"/>
        <v>100</v>
      </c>
      <c r="AL2744" s="438">
        <f t="shared" si="1260"/>
        <v>12.4497</v>
      </c>
    </row>
    <row r="2745" spans="3:38" ht="20.25" x14ac:dyDescent="0.3">
      <c r="C2745" s="437">
        <v>4</v>
      </c>
      <c r="D2745" s="437" t="s">
        <v>19</v>
      </c>
      <c r="E2745" s="437">
        <v>13</v>
      </c>
      <c r="F2745" s="437">
        <v>13</v>
      </c>
      <c r="G2745" s="437">
        <v>246</v>
      </c>
      <c r="H2745" s="437">
        <v>0</v>
      </c>
      <c r="I2745" s="437">
        <v>246</v>
      </c>
      <c r="J2745" s="437">
        <v>246</v>
      </c>
      <c r="K2745" s="437">
        <v>246</v>
      </c>
      <c r="L2745" s="437">
        <v>12</v>
      </c>
      <c r="M2745" s="437">
        <v>12</v>
      </c>
      <c r="N2745" s="437">
        <v>0</v>
      </c>
      <c r="O2745" s="437">
        <v>39</v>
      </c>
      <c r="P2745" s="437">
        <v>17</v>
      </c>
      <c r="Q2745" s="438">
        <v>0</v>
      </c>
      <c r="R2745" s="437">
        <v>500</v>
      </c>
      <c r="S2745" s="437">
        <v>190</v>
      </c>
      <c r="T2745" s="437">
        <v>230</v>
      </c>
      <c r="U2745" s="437">
        <v>174</v>
      </c>
      <c r="V2745" s="440">
        <f t="shared" si="1252"/>
        <v>75.65217391304347</v>
      </c>
      <c r="W2745" s="437">
        <f t="shared" si="1253"/>
        <v>56</v>
      </c>
      <c r="X2745" s="438">
        <v>13.667999999999999</v>
      </c>
      <c r="Y2745" s="437"/>
      <c r="Z2745" s="437"/>
      <c r="AA2745" s="437"/>
      <c r="AB2745" s="437"/>
      <c r="AC2745" s="440"/>
      <c r="AD2745" s="437"/>
      <c r="AE2745" s="438"/>
      <c r="AF2745" s="437">
        <f t="shared" si="1257"/>
        <v>500</v>
      </c>
      <c r="AG2745" s="437">
        <f t="shared" si="1258"/>
        <v>190</v>
      </c>
      <c r="AH2745" s="437">
        <f t="shared" si="1254"/>
        <v>230</v>
      </c>
      <c r="AI2745" s="437">
        <f t="shared" si="1259"/>
        <v>174</v>
      </c>
      <c r="AJ2745" s="440">
        <f t="shared" si="1255"/>
        <v>75.65217391304347</v>
      </c>
      <c r="AK2745" s="437">
        <f t="shared" si="1256"/>
        <v>56</v>
      </c>
      <c r="AL2745" s="438">
        <f t="shared" si="1260"/>
        <v>13.667999999999999</v>
      </c>
    </row>
    <row r="2746" spans="3:38" ht="20.25" x14ac:dyDescent="0.3">
      <c r="C2746" s="437">
        <v>5</v>
      </c>
      <c r="D2746" s="437" t="s">
        <v>20</v>
      </c>
      <c r="E2746" s="437">
        <v>8</v>
      </c>
      <c r="F2746" s="437">
        <v>8</v>
      </c>
      <c r="G2746" s="437">
        <v>193</v>
      </c>
      <c r="H2746" s="437">
        <v>192</v>
      </c>
      <c r="I2746" s="437">
        <v>192</v>
      </c>
      <c r="J2746" s="437">
        <v>192</v>
      </c>
      <c r="K2746" s="437">
        <v>192</v>
      </c>
      <c r="L2746" s="437">
        <v>70</v>
      </c>
      <c r="M2746" s="437">
        <v>70</v>
      </c>
      <c r="N2746" s="437">
        <v>70</v>
      </c>
      <c r="O2746" s="437">
        <v>91</v>
      </c>
      <c r="P2746" s="437">
        <v>87</v>
      </c>
      <c r="Q2746" s="438">
        <v>4.6100000000000003</v>
      </c>
      <c r="R2746" s="437">
        <v>16</v>
      </c>
      <c r="S2746" s="437">
        <v>0</v>
      </c>
      <c r="T2746" s="437">
        <v>84</v>
      </c>
      <c r="U2746" s="437">
        <v>84</v>
      </c>
      <c r="V2746" s="440">
        <f t="shared" si="1252"/>
        <v>100</v>
      </c>
      <c r="W2746" s="437">
        <f t="shared" si="1253"/>
        <v>0</v>
      </c>
      <c r="X2746" s="438">
        <v>17.508800000000001</v>
      </c>
      <c r="Y2746" s="437"/>
      <c r="Z2746" s="437"/>
      <c r="AA2746" s="437"/>
      <c r="AB2746" s="437"/>
      <c r="AC2746" s="440"/>
      <c r="AD2746" s="437"/>
      <c r="AE2746" s="438"/>
      <c r="AF2746" s="437">
        <f t="shared" si="1257"/>
        <v>16</v>
      </c>
      <c r="AG2746" s="437">
        <f t="shared" si="1258"/>
        <v>0</v>
      </c>
      <c r="AH2746" s="437">
        <f t="shared" si="1254"/>
        <v>84</v>
      </c>
      <c r="AI2746" s="437">
        <f t="shared" si="1259"/>
        <v>84</v>
      </c>
      <c r="AJ2746" s="440">
        <f t="shared" si="1255"/>
        <v>100</v>
      </c>
      <c r="AK2746" s="437">
        <f t="shared" si="1256"/>
        <v>0</v>
      </c>
      <c r="AL2746" s="438">
        <f t="shared" si="1260"/>
        <v>17.508800000000001</v>
      </c>
    </row>
    <row r="2747" spans="3:38" ht="20.25" x14ac:dyDescent="0.3">
      <c r="C2747" s="437">
        <v>6</v>
      </c>
      <c r="D2747" s="437" t="s">
        <v>21</v>
      </c>
      <c r="E2747" s="437">
        <v>4</v>
      </c>
      <c r="F2747" s="437">
        <v>4</v>
      </c>
      <c r="G2747" s="437">
        <v>63</v>
      </c>
      <c r="H2747" s="437">
        <v>63</v>
      </c>
      <c r="I2747" s="437">
        <v>63</v>
      </c>
      <c r="J2747" s="437">
        <v>63</v>
      </c>
      <c r="K2747" s="437">
        <v>63</v>
      </c>
      <c r="L2747" s="437">
        <v>15</v>
      </c>
      <c r="M2747" s="437">
        <v>15</v>
      </c>
      <c r="N2747" s="437">
        <v>15</v>
      </c>
      <c r="O2747" s="437">
        <v>2</v>
      </c>
      <c r="P2747" s="437">
        <v>0</v>
      </c>
      <c r="Q2747" s="438">
        <v>0</v>
      </c>
      <c r="R2747" s="437">
        <v>45</v>
      </c>
      <c r="S2747" s="437">
        <v>45</v>
      </c>
      <c r="T2747" s="437">
        <v>0</v>
      </c>
      <c r="U2747" s="437">
        <v>0</v>
      </c>
      <c r="V2747" s="440">
        <f t="shared" si="1252"/>
        <v>0</v>
      </c>
      <c r="W2747" s="437">
        <f t="shared" si="1253"/>
        <v>0</v>
      </c>
      <c r="X2747" s="438">
        <v>0</v>
      </c>
      <c r="Y2747" s="437"/>
      <c r="Z2747" s="437"/>
      <c r="AA2747" s="437"/>
      <c r="AB2747" s="437"/>
      <c r="AC2747" s="440"/>
      <c r="AD2747" s="437"/>
      <c r="AE2747" s="438"/>
      <c r="AF2747" s="437">
        <f t="shared" si="1257"/>
        <v>45</v>
      </c>
      <c r="AG2747" s="437">
        <f t="shared" si="1258"/>
        <v>45</v>
      </c>
      <c r="AH2747" s="437">
        <f t="shared" si="1254"/>
        <v>0</v>
      </c>
      <c r="AI2747" s="437">
        <f t="shared" si="1259"/>
        <v>0</v>
      </c>
      <c r="AJ2747" s="440">
        <f t="shared" si="1255"/>
        <v>0</v>
      </c>
      <c r="AK2747" s="437">
        <f t="shared" si="1256"/>
        <v>0</v>
      </c>
      <c r="AL2747" s="438">
        <f t="shared" si="1260"/>
        <v>0</v>
      </c>
    </row>
    <row r="2748" spans="3:38" ht="20.25" x14ac:dyDescent="0.3">
      <c r="C2748" s="437">
        <v>7</v>
      </c>
      <c r="D2748" s="437" t="s">
        <v>22</v>
      </c>
      <c r="E2748" s="437">
        <v>13</v>
      </c>
      <c r="F2748" s="437">
        <v>13</v>
      </c>
      <c r="G2748" s="437">
        <v>342</v>
      </c>
      <c r="H2748" s="437">
        <v>0</v>
      </c>
      <c r="I2748" s="437">
        <v>342</v>
      </c>
      <c r="J2748" s="437">
        <v>341</v>
      </c>
      <c r="K2748" s="437">
        <v>0</v>
      </c>
      <c r="L2748" s="437">
        <v>14</v>
      </c>
      <c r="M2748" s="437">
        <v>14</v>
      </c>
      <c r="N2748" s="437">
        <v>0</v>
      </c>
      <c r="O2748" s="437">
        <v>45</v>
      </c>
      <c r="P2748" s="437">
        <v>11</v>
      </c>
      <c r="Q2748" s="438">
        <v>0.96</v>
      </c>
      <c r="R2748" s="437">
        <v>502</v>
      </c>
      <c r="S2748" s="437">
        <v>419</v>
      </c>
      <c r="T2748" s="437">
        <v>81</v>
      </c>
      <c r="U2748" s="437">
        <v>21</v>
      </c>
      <c r="V2748" s="440">
        <f t="shared" si="1252"/>
        <v>25.925925925925924</v>
      </c>
      <c r="W2748" s="437">
        <f t="shared" si="1253"/>
        <v>60</v>
      </c>
      <c r="X2748" s="438">
        <v>11.14</v>
      </c>
      <c r="Y2748" s="437"/>
      <c r="Z2748" s="437"/>
      <c r="AA2748" s="437"/>
      <c r="AB2748" s="437"/>
      <c r="AC2748" s="440"/>
      <c r="AD2748" s="437"/>
      <c r="AE2748" s="438"/>
      <c r="AF2748" s="437">
        <f t="shared" si="1257"/>
        <v>502</v>
      </c>
      <c r="AG2748" s="437">
        <f t="shared" si="1258"/>
        <v>419</v>
      </c>
      <c r="AH2748" s="437">
        <f t="shared" si="1254"/>
        <v>81</v>
      </c>
      <c r="AI2748" s="437">
        <f t="shared" si="1259"/>
        <v>21</v>
      </c>
      <c r="AJ2748" s="440">
        <f t="shared" si="1255"/>
        <v>25.925925925925924</v>
      </c>
      <c r="AK2748" s="437">
        <f t="shared" si="1256"/>
        <v>60</v>
      </c>
      <c r="AL2748" s="438">
        <f t="shared" si="1260"/>
        <v>11.14</v>
      </c>
    </row>
    <row r="2749" spans="3:38" ht="20.25" x14ac:dyDescent="0.3">
      <c r="C2749" s="437">
        <v>8</v>
      </c>
      <c r="D2749" s="437" t="s">
        <v>23</v>
      </c>
      <c r="E2749" s="437">
        <v>2</v>
      </c>
      <c r="F2749" s="437">
        <v>2</v>
      </c>
      <c r="G2749" s="437">
        <v>60</v>
      </c>
      <c r="H2749" s="437">
        <v>60</v>
      </c>
      <c r="I2749" s="437">
        <v>60</v>
      </c>
      <c r="J2749" s="437">
        <v>60</v>
      </c>
      <c r="K2749" s="437">
        <v>56</v>
      </c>
      <c r="L2749" s="437">
        <v>15</v>
      </c>
      <c r="M2749" s="437">
        <v>15</v>
      </c>
      <c r="N2749" s="437">
        <v>11</v>
      </c>
      <c r="O2749" s="437">
        <v>2</v>
      </c>
      <c r="P2749" s="437">
        <v>2</v>
      </c>
      <c r="Q2749" s="438">
        <v>5.8999999999999997E-2</v>
      </c>
      <c r="R2749" s="437">
        <v>2786</v>
      </c>
      <c r="S2749" s="437">
        <v>271</v>
      </c>
      <c r="T2749" s="437">
        <v>38</v>
      </c>
      <c r="U2749" s="437">
        <v>15</v>
      </c>
      <c r="V2749" s="440">
        <f t="shared" si="1252"/>
        <v>39.473684210526315</v>
      </c>
      <c r="W2749" s="437">
        <f t="shared" si="1253"/>
        <v>23</v>
      </c>
      <c r="X2749" s="438">
        <v>1.62</v>
      </c>
      <c r="Y2749" s="437"/>
      <c r="Z2749" s="437"/>
      <c r="AA2749" s="437"/>
      <c r="AB2749" s="437"/>
      <c r="AC2749" s="440"/>
      <c r="AD2749" s="437"/>
      <c r="AE2749" s="438"/>
      <c r="AF2749" s="437">
        <f t="shared" si="1257"/>
        <v>2786</v>
      </c>
      <c r="AG2749" s="437">
        <f t="shared" si="1258"/>
        <v>271</v>
      </c>
      <c r="AH2749" s="437">
        <f t="shared" si="1254"/>
        <v>38</v>
      </c>
      <c r="AI2749" s="437">
        <f t="shared" si="1259"/>
        <v>15</v>
      </c>
      <c r="AJ2749" s="440">
        <f t="shared" si="1255"/>
        <v>39.473684210526315</v>
      </c>
      <c r="AK2749" s="437">
        <f t="shared" si="1256"/>
        <v>23</v>
      </c>
      <c r="AL2749" s="438">
        <f t="shared" si="1260"/>
        <v>1.62</v>
      </c>
    </row>
    <row r="2750" spans="3:38" ht="20.25" x14ac:dyDescent="0.3">
      <c r="C2750" s="437">
        <v>9</v>
      </c>
      <c r="D2750" s="437" t="s">
        <v>24</v>
      </c>
      <c r="E2750" s="437">
        <v>9</v>
      </c>
      <c r="F2750" s="437">
        <v>8</v>
      </c>
      <c r="G2750" s="437">
        <v>198</v>
      </c>
      <c r="H2750" s="437">
        <v>0</v>
      </c>
      <c r="I2750" s="437">
        <v>198</v>
      </c>
      <c r="J2750" s="437">
        <v>198</v>
      </c>
      <c r="K2750" s="437">
        <v>185</v>
      </c>
      <c r="L2750" s="437">
        <v>8</v>
      </c>
      <c r="M2750" s="437">
        <v>8</v>
      </c>
      <c r="N2750" s="437">
        <v>8</v>
      </c>
      <c r="O2750" s="437">
        <v>69</v>
      </c>
      <c r="P2750" s="437">
        <v>36</v>
      </c>
      <c r="Q2750" s="438">
        <v>3.0859999999999999</v>
      </c>
      <c r="R2750" s="437">
        <v>130</v>
      </c>
      <c r="S2750" s="437">
        <v>126</v>
      </c>
      <c r="T2750" s="437">
        <v>244</v>
      </c>
      <c r="U2750" s="437">
        <v>153</v>
      </c>
      <c r="V2750" s="440">
        <f t="shared" si="1252"/>
        <v>62.704918032786885</v>
      </c>
      <c r="W2750" s="437">
        <f t="shared" si="1253"/>
        <v>91</v>
      </c>
      <c r="X2750" s="438">
        <v>6.26</v>
      </c>
      <c r="Y2750" s="437"/>
      <c r="Z2750" s="437"/>
      <c r="AA2750" s="437"/>
      <c r="AB2750" s="437"/>
      <c r="AC2750" s="440"/>
      <c r="AD2750" s="437"/>
      <c r="AE2750" s="438"/>
      <c r="AF2750" s="437">
        <f t="shared" si="1257"/>
        <v>130</v>
      </c>
      <c r="AG2750" s="437">
        <f t="shared" si="1258"/>
        <v>126</v>
      </c>
      <c r="AH2750" s="437">
        <f t="shared" si="1254"/>
        <v>244</v>
      </c>
      <c r="AI2750" s="437">
        <f t="shared" si="1259"/>
        <v>153</v>
      </c>
      <c r="AJ2750" s="440">
        <f t="shared" si="1255"/>
        <v>62.704918032786885</v>
      </c>
      <c r="AK2750" s="437">
        <f t="shared" si="1256"/>
        <v>91</v>
      </c>
      <c r="AL2750" s="438">
        <f t="shared" si="1260"/>
        <v>6.26</v>
      </c>
    </row>
    <row r="2751" spans="3:38" ht="20.25" x14ac:dyDescent="0.3">
      <c r="C2751" s="437">
        <v>10</v>
      </c>
      <c r="D2751" s="437" t="s">
        <v>25</v>
      </c>
      <c r="E2751" s="437">
        <v>8</v>
      </c>
      <c r="F2751" s="437">
        <v>8</v>
      </c>
      <c r="G2751" s="437">
        <v>129</v>
      </c>
      <c r="H2751" s="437">
        <v>129</v>
      </c>
      <c r="I2751" s="437">
        <v>129</v>
      </c>
      <c r="J2751" s="437">
        <v>129</v>
      </c>
      <c r="K2751" s="437">
        <v>129</v>
      </c>
      <c r="L2751" s="437">
        <v>7</v>
      </c>
      <c r="M2751" s="437">
        <v>7</v>
      </c>
      <c r="N2751" s="437">
        <v>7</v>
      </c>
      <c r="O2751" s="437">
        <v>30</v>
      </c>
      <c r="P2751" s="437">
        <v>18</v>
      </c>
      <c r="Q2751" s="438">
        <v>0.51</v>
      </c>
      <c r="R2751" s="437">
        <v>88</v>
      </c>
      <c r="S2751" s="437">
        <v>59</v>
      </c>
      <c r="T2751" s="437">
        <v>46</v>
      </c>
      <c r="U2751" s="437">
        <v>24</v>
      </c>
      <c r="V2751" s="440">
        <f t="shared" si="1252"/>
        <v>52.173913043478258</v>
      </c>
      <c r="W2751" s="437">
        <f t="shared" si="1253"/>
        <v>22</v>
      </c>
      <c r="X2751" s="438">
        <v>2.11</v>
      </c>
      <c r="Y2751" s="437"/>
      <c r="Z2751" s="437"/>
      <c r="AA2751" s="437">
        <v>9</v>
      </c>
      <c r="AB2751" s="437">
        <v>0</v>
      </c>
      <c r="AC2751" s="440">
        <f t="shared" ref="AC2751:AC2752" si="1263">IF(AB2751&lt;&gt;0,(AB2751/AA2751*100),0)</f>
        <v>0</v>
      </c>
      <c r="AD2751" s="437">
        <f t="shared" ref="AD2751:AD2752" si="1264">AA2751-AB2751</f>
        <v>9</v>
      </c>
      <c r="AE2751" s="438">
        <v>1.1359999999999999</v>
      </c>
      <c r="AF2751" s="437">
        <f t="shared" si="1257"/>
        <v>88</v>
      </c>
      <c r="AG2751" s="437">
        <f t="shared" si="1258"/>
        <v>59</v>
      </c>
      <c r="AH2751" s="437">
        <f t="shared" si="1254"/>
        <v>55</v>
      </c>
      <c r="AI2751" s="437">
        <f t="shared" si="1259"/>
        <v>24</v>
      </c>
      <c r="AJ2751" s="440">
        <f t="shared" si="1255"/>
        <v>43.636363636363633</v>
      </c>
      <c r="AK2751" s="437">
        <f t="shared" si="1256"/>
        <v>31</v>
      </c>
      <c r="AL2751" s="438">
        <f t="shared" si="1260"/>
        <v>3.2459999999999996</v>
      </c>
    </row>
    <row r="2752" spans="3:38" ht="20.25" x14ac:dyDescent="0.3">
      <c r="C2752" s="437">
        <v>11</v>
      </c>
      <c r="D2752" s="437" t="s">
        <v>26</v>
      </c>
      <c r="E2752" s="437">
        <v>23</v>
      </c>
      <c r="F2752" s="437">
        <v>23</v>
      </c>
      <c r="G2752" s="437">
        <v>475</v>
      </c>
      <c r="H2752" s="437">
        <v>474</v>
      </c>
      <c r="I2752" s="437">
        <v>475</v>
      </c>
      <c r="J2752" s="437">
        <v>475</v>
      </c>
      <c r="K2752" s="437">
        <v>475</v>
      </c>
      <c r="L2752" s="437">
        <v>22</v>
      </c>
      <c r="M2752" s="437">
        <v>22</v>
      </c>
      <c r="N2752" s="437">
        <v>22</v>
      </c>
      <c r="O2752" s="437">
        <v>21</v>
      </c>
      <c r="P2752" s="437">
        <v>0</v>
      </c>
      <c r="Q2752" s="438">
        <v>0.1</v>
      </c>
      <c r="R2752" s="437">
        <v>14568</v>
      </c>
      <c r="S2752" s="437">
        <v>14376</v>
      </c>
      <c r="T2752" s="437">
        <v>584</v>
      </c>
      <c r="U2752" s="437">
        <v>339</v>
      </c>
      <c r="V2752" s="440">
        <f t="shared" si="1252"/>
        <v>58.047945205479458</v>
      </c>
      <c r="W2752" s="437">
        <f t="shared" si="1253"/>
        <v>245</v>
      </c>
      <c r="X2752" s="438">
        <v>3.4</v>
      </c>
      <c r="Y2752" s="437"/>
      <c r="Z2752" s="437"/>
      <c r="AA2752" s="437">
        <v>23</v>
      </c>
      <c r="AB2752" s="437">
        <v>5</v>
      </c>
      <c r="AC2752" s="440">
        <f t="shared" si="1263"/>
        <v>21.739130434782609</v>
      </c>
      <c r="AD2752" s="437">
        <f t="shared" si="1264"/>
        <v>18</v>
      </c>
      <c r="AE2752" s="438">
        <v>0</v>
      </c>
      <c r="AF2752" s="437">
        <f t="shared" si="1257"/>
        <v>14568</v>
      </c>
      <c r="AG2752" s="437">
        <f t="shared" si="1258"/>
        <v>14376</v>
      </c>
      <c r="AH2752" s="437">
        <f t="shared" si="1254"/>
        <v>607</v>
      </c>
      <c r="AI2752" s="437">
        <f t="shared" si="1259"/>
        <v>344</v>
      </c>
      <c r="AJ2752" s="440">
        <f t="shared" si="1255"/>
        <v>56.672158154859964</v>
      </c>
      <c r="AK2752" s="437">
        <f t="shared" si="1256"/>
        <v>263</v>
      </c>
      <c r="AL2752" s="438">
        <f t="shared" si="1260"/>
        <v>3.4</v>
      </c>
    </row>
    <row r="2753" spans="3:38" ht="20.25" x14ac:dyDescent="0.3">
      <c r="C2753" s="437">
        <v>12</v>
      </c>
      <c r="D2753" s="437" t="s">
        <v>27</v>
      </c>
      <c r="E2753" s="437">
        <v>9</v>
      </c>
      <c r="F2753" s="437">
        <v>9</v>
      </c>
      <c r="G2753" s="437">
        <v>194</v>
      </c>
      <c r="H2753" s="437">
        <v>0</v>
      </c>
      <c r="I2753" s="437">
        <v>194</v>
      </c>
      <c r="J2753" s="437">
        <v>194</v>
      </c>
      <c r="K2753" s="437">
        <v>0</v>
      </c>
      <c r="L2753" s="437">
        <v>40</v>
      </c>
      <c r="M2753" s="437">
        <v>40</v>
      </c>
      <c r="N2753" s="437">
        <v>3</v>
      </c>
      <c r="O2753" s="437">
        <v>27</v>
      </c>
      <c r="P2753" s="437">
        <v>21</v>
      </c>
      <c r="Q2753" s="438">
        <v>1.2</v>
      </c>
      <c r="R2753" s="437">
        <v>0</v>
      </c>
      <c r="S2753" s="437">
        <v>0</v>
      </c>
      <c r="T2753" s="437">
        <v>53</v>
      </c>
      <c r="U2753" s="437">
        <v>10</v>
      </c>
      <c r="V2753" s="440">
        <f t="shared" si="1252"/>
        <v>18.867924528301888</v>
      </c>
      <c r="W2753" s="437">
        <f t="shared" si="1253"/>
        <v>43</v>
      </c>
      <c r="X2753" s="438">
        <v>5.2</v>
      </c>
      <c r="Y2753" s="437"/>
      <c r="Z2753" s="437"/>
      <c r="AA2753" s="437"/>
      <c r="AB2753" s="437"/>
      <c r="AC2753" s="440"/>
      <c r="AD2753" s="437"/>
      <c r="AE2753" s="438"/>
      <c r="AF2753" s="437">
        <f t="shared" si="1257"/>
        <v>0</v>
      </c>
      <c r="AG2753" s="437">
        <f t="shared" si="1258"/>
        <v>0</v>
      </c>
      <c r="AH2753" s="437">
        <f t="shared" si="1254"/>
        <v>53</v>
      </c>
      <c r="AI2753" s="437">
        <f t="shared" si="1259"/>
        <v>10</v>
      </c>
      <c r="AJ2753" s="440">
        <f t="shared" si="1255"/>
        <v>18.867924528301888</v>
      </c>
      <c r="AK2753" s="437">
        <f t="shared" si="1256"/>
        <v>43</v>
      </c>
      <c r="AL2753" s="438">
        <f t="shared" si="1260"/>
        <v>5.2</v>
      </c>
    </row>
    <row r="2754" spans="3:38" ht="20.25" x14ac:dyDescent="0.3">
      <c r="C2754" s="437">
        <v>13</v>
      </c>
      <c r="D2754" s="437" t="s">
        <v>28</v>
      </c>
      <c r="E2754" s="437">
        <v>10</v>
      </c>
      <c r="F2754" s="437">
        <v>10</v>
      </c>
      <c r="G2754" s="437">
        <v>280</v>
      </c>
      <c r="H2754" s="437">
        <v>0</v>
      </c>
      <c r="I2754" s="437">
        <v>280</v>
      </c>
      <c r="J2754" s="437">
        <v>280</v>
      </c>
      <c r="K2754" s="437">
        <v>0</v>
      </c>
      <c r="L2754" s="437">
        <v>10</v>
      </c>
      <c r="M2754" s="437">
        <v>10</v>
      </c>
      <c r="N2754" s="437">
        <v>0</v>
      </c>
      <c r="O2754" s="437">
        <v>280</v>
      </c>
      <c r="P2754" s="437">
        <v>138</v>
      </c>
      <c r="Q2754" s="438">
        <v>5.7939999999999996</v>
      </c>
      <c r="R2754" s="437">
        <v>236</v>
      </c>
      <c r="S2754" s="437">
        <v>0</v>
      </c>
      <c r="T2754" s="437">
        <v>132</v>
      </c>
      <c r="U2754" s="437">
        <v>76</v>
      </c>
      <c r="V2754" s="440">
        <f t="shared" si="1252"/>
        <v>57.575757575757578</v>
      </c>
      <c r="W2754" s="437">
        <f t="shared" si="1253"/>
        <v>56</v>
      </c>
      <c r="X2754" s="438">
        <v>8.59</v>
      </c>
      <c r="Y2754" s="437"/>
      <c r="Z2754" s="437"/>
      <c r="AA2754" s="437"/>
      <c r="AB2754" s="437"/>
      <c r="AC2754" s="440"/>
      <c r="AD2754" s="437"/>
      <c r="AE2754" s="438"/>
      <c r="AF2754" s="437">
        <f t="shared" si="1257"/>
        <v>236</v>
      </c>
      <c r="AG2754" s="437">
        <f t="shared" si="1258"/>
        <v>0</v>
      </c>
      <c r="AH2754" s="437">
        <f t="shared" si="1254"/>
        <v>132</v>
      </c>
      <c r="AI2754" s="437">
        <f t="shared" si="1259"/>
        <v>76</v>
      </c>
      <c r="AJ2754" s="440">
        <f t="shared" si="1255"/>
        <v>57.575757575757578</v>
      </c>
      <c r="AK2754" s="437">
        <f t="shared" si="1256"/>
        <v>56</v>
      </c>
      <c r="AL2754" s="438">
        <f t="shared" si="1260"/>
        <v>8.59</v>
      </c>
    </row>
    <row r="2755" spans="3:38" ht="20.25" x14ac:dyDescent="0.3">
      <c r="C2755" s="437">
        <v>14</v>
      </c>
      <c r="D2755" s="437" t="s">
        <v>29</v>
      </c>
      <c r="E2755" s="437">
        <v>5</v>
      </c>
      <c r="F2755" s="437">
        <v>5</v>
      </c>
      <c r="G2755" s="437">
        <v>78</v>
      </c>
      <c r="H2755" s="437">
        <v>0</v>
      </c>
      <c r="I2755" s="437">
        <v>78</v>
      </c>
      <c r="J2755" s="437">
        <v>78</v>
      </c>
      <c r="K2755" s="437">
        <v>78</v>
      </c>
      <c r="L2755" s="437">
        <v>5</v>
      </c>
      <c r="M2755" s="437">
        <v>5</v>
      </c>
      <c r="N2755" s="437">
        <v>5</v>
      </c>
      <c r="O2755" s="437">
        <v>45</v>
      </c>
      <c r="P2755" s="437">
        <v>22</v>
      </c>
      <c r="Q2755" s="438">
        <v>0</v>
      </c>
      <c r="R2755" s="437">
        <v>5014</v>
      </c>
      <c r="S2755" s="437">
        <v>3964</v>
      </c>
      <c r="T2755" s="437">
        <v>93</v>
      </c>
      <c r="U2755" s="437">
        <v>40</v>
      </c>
      <c r="V2755" s="440">
        <f t="shared" si="1252"/>
        <v>43.01075268817204</v>
      </c>
      <c r="W2755" s="437">
        <f t="shared" si="1253"/>
        <v>53</v>
      </c>
      <c r="X2755" s="438">
        <v>1.377</v>
      </c>
      <c r="Y2755" s="437"/>
      <c r="Z2755" s="437"/>
      <c r="AA2755" s="437"/>
      <c r="AB2755" s="437"/>
      <c r="AC2755" s="440"/>
      <c r="AD2755" s="437"/>
      <c r="AE2755" s="438"/>
      <c r="AF2755" s="437">
        <f t="shared" si="1257"/>
        <v>5014</v>
      </c>
      <c r="AG2755" s="437">
        <f t="shared" si="1258"/>
        <v>3964</v>
      </c>
      <c r="AH2755" s="437">
        <f t="shared" si="1254"/>
        <v>93</v>
      </c>
      <c r="AI2755" s="437">
        <f t="shared" si="1259"/>
        <v>40</v>
      </c>
      <c r="AJ2755" s="440">
        <f t="shared" si="1255"/>
        <v>43.01075268817204</v>
      </c>
      <c r="AK2755" s="437">
        <f t="shared" si="1256"/>
        <v>53</v>
      </c>
      <c r="AL2755" s="438">
        <f t="shared" si="1260"/>
        <v>1.377</v>
      </c>
    </row>
    <row r="2756" spans="3:38" ht="20.25" x14ac:dyDescent="0.3">
      <c r="C2756" s="437">
        <v>15</v>
      </c>
      <c r="D2756" s="437" t="s">
        <v>30</v>
      </c>
      <c r="E2756" s="437">
        <v>14</v>
      </c>
      <c r="F2756" s="437">
        <v>14</v>
      </c>
      <c r="G2756" s="437">
        <v>272</v>
      </c>
      <c r="H2756" s="437">
        <v>194</v>
      </c>
      <c r="I2756" s="437">
        <v>272</v>
      </c>
      <c r="J2756" s="437">
        <v>273</v>
      </c>
      <c r="K2756" s="437">
        <v>273</v>
      </c>
      <c r="L2756" s="437">
        <v>94</v>
      </c>
      <c r="M2756" s="437">
        <v>94</v>
      </c>
      <c r="N2756" s="437">
        <v>94</v>
      </c>
      <c r="O2756" s="437">
        <v>182</v>
      </c>
      <c r="P2756" s="437">
        <v>0</v>
      </c>
      <c r="Q2756" s="438">
        <v>0</v>
      </c>
      <c r="R2756" s="437">
        <v>4244</v>
      </c>
      <c r="S2756" s="437">
        <v>4244</v>
      </c>
      <c r="T2756" s="437">
        <v>313</v>
      </c>
      <c r="U2756" s="437">
        <v>29</v>
      </c>
      <c r="V2756" s="440">
        <f t="shared" si="1252"/>
        <v>9.2651757188498394</v>
      </c>
      <c r="W2756" s="437">
        <f t="shared" si="1253"/>
        <v>284</v>
      </c>
      <c r="X2756" s="438">
        <v>2.12</v>
      </c>
      <c r="Y2756" s="437">
        <v>20</v>
      </c>
      <c r="Z2756" s="437">
        <v>20</v>
      </c>
      <c r="AA2756" s="437">
        <v>0</v>
      </c>
      <c r="AB2756" s="437">
        <v>0</v>
      </c>
      <c r="AC2756" s="440">
        <f t="shared" ref="AC2756:AC2757" si="1265">IF(AB2756&lt;&gt;0,(AB2756/AA2756*100),0)</f>
        <v>0</v>
      </c>
      <c r="AD2756" s="437">
        <f t="shared" ref="AD2756:AD2757" si="1266">AA2756-AB2756</f>
        <v>0</v>
      </c>
      <c r="AE2756" s="438">
        <v>0</v>
      </c>
      <c r="AF2756" s="437">
        <f t="shared" si="1257"/>
        <v>4264</v>
      </c>
      <c r="AG2756" s="437">
        <f t="shared" si="1258"/>
        <v>4264</v>
      </c>
      <c r="AH2756" s="437">
        <f t="shared" si="1254"/>
        <v>313</v>
      </c>
      <c r="AI2756" s="437">
        <f t="shared" si="1259"/>
        <v>29</v>
      </c>
      <c r="AJ2756" s="440">
        <f t="shared" si="1255"/>
        <v>9.2651757188498394</v>
      </c>
      <c r="AK2756" s="437">
        <f t="shared" si="1256"/>
        <v>284</v>
      </c>
      <c r="AL2756" s="438">
        <f t="shared" si="1260"/>
        <v>2.12</v>
      </c>
    </row>
    <row r="2757" spans="3:38" ht="20.25" x14ac:dyDescent="0.3">
      <c r="C2757" s="437">
        <v>16</v>
      </c>
      <c r="D2757" s="437" t="s">
        <v>31</v>
      </c>
      <c r="E2757" s="437">
        <v>13</v>
      </c>
      <c r="F2757" s="437">
        <v>12</v>
      </c>
      <c r="G2757" s="437">
        <v>152</v>
      </c>
      <c r="H2757" s="437">
        <v>64</v>
      </c>
      <c r="I2757" s="437">
        <v>152</v>
      </c>
      <c r="J2757" s="437">
        <v>152</v>
      </c>
      <c r="K2757" s="437"/>
      <c r="L2757" s="437">
        <v>14</v>
      </c>
      <c r="M2757" s="437">
        <v>0</v>
      </c>
      <c r="N2757" s="437"/>
      <c r="O2757" s="437">
        <v>14</v>
      </c>
      <c r="P2757" s="437">
        <v>0</v>
      </c>
      <c r="Q2757" s="438">
        <v>0</v>
      </c>
      <c r="R2757" s="437">
        <v>32</v>
      </c>
      <c r="S2757" s="437">
        <v>0</v>
      </c>
      <c r="T2757" s="437">
        <v>30</v>
      </c>
      <c r="U2757" s="437">
        <v>0</v>
      </c>
      <c r="V2757" s="440">
        <f t="shared" si="1252"/>
        <v>0</v>
      </c>
      <c r="W2757" s="437">
        <f t="shared" si="1253"/>
        <v>30</v>
      </c>
      <c r="X2757" s="438">
        <v>0</v>
      </c>
      <c r="Y2757" s="437"/>
      <c r="Z2757" s="437"/>
      <c r="AA2757" s="437">
        <v>50</v>
      </c>
      <c r="AB2757" s="437">
        <v>0</v>
      </c>
      <c r="AC2757" s="440">
        <f t="shared" si="1265"/>
        <v>0</v>
      </c>
      <c r="AD2757" s="437">
        <f t="shared" si="1266"/>
        <v>50</v>
      </c>
      <c r="AE2757" s="438">
        <v>0</v>
      </c>
      <c r="AF2757" s="437">
        <f t="shared" si="1257"/>
        <v>32</v>
      </c>
      <c r="AG2757" s="437">
        <f t="shared" si="1258"/>
        <v>0</v>
      </c>
      <c r="AH2757" s="437">
        <f t="shared" si="1254"/>
        <v>80</v>
      </c>
      <c r="AI2757" s="437">
        <f t="shared" si="1259"/>
        <v>0</v>
      </c>
      <c r="AJ2757" s="440">
        <f t="shared" si="1255"/>
        <v>0</v>
      </c>
      <c r="AK2757" s="437">
        <f t="shared" si="1256"/>
        <v>80</v>
      </c>
      <c r="AL2757" s="438">
        <f t="shared" si="1260"/>
        <v>0</v>
      </c>
    </row>
    <row r="2758" spans="3:38" ht="20.25" x14ac:dyDescent="0.3">
      <c r="C2758" s="437">
        <v>17</v>
      </c>
      <c r="D2758" s="437" t="s">
        <v>32</v>
      </c>
      <c r="E2758" s="437">
        <v>10</v>
      </c>
      <c r="F2758" s="437">
        <v>10</v>
      </c>
      <c r="G2758" s="437">
        <v>230</v>
      </c>
      <c r="H2758" s="437">
        <v>0</v>
      </c>
      <c r="I2758" s="437">
        <v>230</v>
      </c>
      <c r="J2758" s="437">
        <v>230</v>
      </c>
      <c r="K2758" s="437">
        <v>0</v>
      </c>
      <c r="L2758" s="437">
        <v>9</v>
      </c>
      <c r="M2758" s="437">
        <v>9</v>
      </c>
      <c r="N2758" s="437"/>
      <c r="O2758" s="437">
        <v>84</v>
      </c>
      <c r="P2758" s="437">
        <v>78</v>
      </c>
      <c r="Q2758" s="438">
        <v>2.86</v>
      </c>
      <c r="R2758" s="437">
        <v>0</v>
      </c>
      <c r="S2758" s="437">
        <v>0</v>
      </c>
      <c r="T2758" s="437">
        <v>26</v>
      </c>
      <c r="U2758" s="437">
        <v>10</v>
      </c>
      <c r="V2758" s="440">
        <f t="shared" si="1252"/>
        <v>38.461538461538467</v>
      </c>
      <c r="W2758" s="437">
        <f t="shared" si="1253"/>
        <v>16</v>
      </c>
      <c r="X2758" s="438">
        <v>3.77</v>
      </c>
      <c r="Y2758" s="437"/>
      <c r="Z2758" s="437"/>
      <c r="AA2758" s="437"/>
      <c r="AB2758" s="437"/>
      <c r="AC2758" s="440"/>
      <c r="AD2758" s="437"/>
      <c r="AE2758" s="438"/>
      <c r="AF2758" s="437">
        <f t="shared" si="1257"/>
        <v>0</v>
      </c>
      <c r="AG2758" s="437">
        <f t="shared" si="1258"/>
        <v>0</v>
      </c>
      <c r="AH2758" s="437">
        <f t="shared" si="1254"/>
        <v>26</v>
      </c>
      <c r="AI2758" s="437">
        <f t="shared" si="1259"/>
        <v>10</v>
      </c>
      <c r="AJ2758" s="440">
        <f t="shared" si="1255"/>
        <v>38.461538461538467</v>
      </c>
      <c r="AK2758" s="437">
        <f t="shared" si="1256"/>
        <v>16</v>
      </c>
      <c r="AL2758" s="438">
        <f t="shared" si="1260"/>
        <v>3.77</v>
      </c>
    </row>
    <row r="2759" spans="3:38" ht="20.25" x14ac:dyDescent="0.3">
      <c r="C2759" s="437">
        <v>18</v>
      </c>
      <c r="D2759" s="437" t="s">
        <v>33</v>
      </c>
      <c r="E2759" s="437">
        <v>14</v>
      </c>
      <c r="F2759" s="437">
        <v>14</v>
      </c>
      <c r="G2759" s="437">
        <v>286</v>
      </c>
      <c r="H2759" s="437">
        <v>0</v>
      </c>
      <c r="I2759" s="437">
        <v>287</v>
      </c>
      <c r="J2759" s="437">
        <v>287</v>
      </c>
      <c r="K2759" s="437"/>
      <c r="L2759" s="437">
        <v>13</v>
      </c>
      <c r="M2759" s="437">
        <v>13</v>
      </c>
      <c r="N2759" s="437"/>
      <c r="O2759" s="437">
        <v>0</v>
      </c>
      <c r="P2759" s="437">
        <v>0</v>
      </c>
      <c r="Q2759" s="438">
        <v>0</v>
      </c>
      <c r="R2759" s="437">
        <v>0</v>
      </c>
      <c r="S2759" s="437">
        <v>0</v>
      </c>
      <c r="T2759" s="437">
        <v>26</v>
      </c>
      <c r="U2759" s="437">
        <v>26</v>
      </c>
      <c r="V2759" s="440">
        <f t="shared" si="1252"/>
        <v>100</v>
      </c>
      <c r="W2759" s="437">
        <f t="shared" si="1253"/>
        <v>0</v>
      </c>
      <c r="X2759" s="438">
        <v>0.97</v>
      </c>
      <c r="Y2759" s="437"/>
      <c r="Z2759" s="437"/>
      <c r="AA2759" s="437">
        <v>0</v>
      </c>
      <c r="AB2759" s="437">
        <v>0</v>
      </c>
      <c r="AC2759" s="440">
        <f t="shared" ref="AC2759" si="1267">IF(AB2759&lt;&gt;0,(AB2759/AA2759*100),0)</f>
        <v>0</v>
      </c>
      <c r="AD2759" s="437">
        <f t="shared" ref="AD2759" si="1268">AA2759-AB2759</f>
        <v>0</v>
      </c>
      <c r="AE2759" s="438">
        <v>0</v>
      </c>
      <c r="AF2759" s="437">
        <f t="shared" si="1257"/>
        <v>0</v>
      </c>
      <c r="AG2759" s="437">
        <f t="shared" si="1258"/>
        <v>0</v>
      </c>
      <c r="AH2759" s="437">
        <f t="shared" si="1254"/>
        <v>26</v>
      </c>
      <c r="AI2759" s="437">
        <f t="shared" si="1259"/>
        <v>26</v>
      </c>
      <c r="AJ2759" s="440">
        <f t="shared" si="1255"/>
        <v>100</v>
      </c>
      <c r="AK2759" s="437">
        <f t="shared" si="1256"/>
        <v>0</v>
      </c>
      <c r="AL2759" s="438">
        <f t="shared" si="1260"/>
        <v>0.97</v>
      </c>
    </row>
    <row r="2760" spans="3:38" ht="20.25" x14ac:dyDescent="0.3">
      <c r="C2760" s="437">
        <v>19</v>
      </c>
      <c r="D2760" s="437" t="s">
        <v>34</v>
      </c>
      <c r="E2760" s="437">
        <v>11</v>
      </c>
      <c r="F2760" s="437">
        <v>10</v>
      </c>
      <c r="G2760" s="437">
        <v>168</v>
      </c>
      <c r="H2760" s="437">
        <v>0</v>
      </c>
      <c r="I2760" s="437">
        <v>168</v>
      </c>
      <c r="J2760" s="437">
        <v>168</v>
      </c>
      <c r="K2760" s="437">
        <v>168</v>
      </c>
      <c r="L2760" s="437">
        <v>35</v>
      </c>
      <c r="M2760" s="437">
        <v>35</v>
      </c>
      <c r="N2760" s="437">
        <v>37</v>
      </c>
      <c r="O2760" s="437">
        <v>32</v>
      </c>
      <c r="P2760" s="437">
        <v>20</v>
      </c>
      <c r="Q2760" s="438">
        <v>1.2929999999999999</v>
      </c>
      <c r="R2760" s="437">
        <v>12394</v>
      </c>
      <c r="S2760" s="437">
        <v>12016</v>
      </c>
      <c r="T2760" s="437">
        <v>38</v>
      </c>
      <c r="U2760" s="437">
        <v>11</v>
      </c>
      <c r="V2760" s="440">
        <f t="shared" si="1252"/>
        <v>28.947368421052634</v>
      </c>
      <c r="W2760" s="437">
        <f t="shared" si="1253"/>
        <v>27</v>
      </c>
      <c r="X2760" s="438">
        <v>1.08</v>
      </c>
      <c r="Y2760" s="437"/>
      <c r="Z2760" s="437"/>
      <c r="AA2760" s="437"/>
      <c r="AB2760" s="437"/>
      <c r="AC2760" s="440"/>
      <c r="AD2760" s="437"/>
      <c r="AE2760" s="438"/>
      <c r="AF2760" s="437">
        <f t="shared" si="1257"/>
        <v>12394</v>
      </c>
      <c r="AG2760" s="437">
        <f t="shared" si="1258"/>
        <v>12016</v>
      </c>
      <c r="AH2760" s="437">
        <f t="shared" si="1254"/>
        <v>38</v>
      </c>
      <c r="AI2760" s="437">
        <f t="shared" si="1259"/>
        <v>11</v>
      </c>
      <c r="AJ2760" s="440">
        <f t="shared" si="1255"/>
        <v>28.947368421052634</v>
      </c>
      <c r="AK2760" s="437">
        <f t="shared" si="1256"/>
        <v>27</v>
      </c>
      <c r="AL2760" s="438">
        <f t="shared" si="1260"/>
        <v>1.08</v>
      </c>
    </row>
    <row r="2761" spans="3:38" ht="20.25" x14ac:dyDescent="0.3">
      <c r="C2761" s="437">
        <v>20</v>
      </c>
      <c r="D2761" s="437" t="s">
        <v>35</v>
      </c>
      <c r="E2761" s="437">
        <v>15</v>
      </c>
      <c r="F2761" s="437">
        <v>15</v>
      </c>
      <c r="G2761" s="437">
        <v>226</v>
      </c>
      <c r="H2761" s="437">
        <v>0</v>
      </c>
      <c r="I2761" s="437">
        <v>226</v>
      </c>
      <c r="J2761" s="437">
        <v>226</v>
      </c>
      <c r="K2761" s="437">
        <v>217</v>
      </c>
      <c r="L2761" s="437">
        <v>14</v>
      </c>
      <c r="M2761" s="437">
        <v>14</v>
      </c>
      <c r="N2761" s="437">
        <v>14</v>
      </c>
      <c r="O2761" s="437">
        <v>124</v>
      </c>
      <c r="P2761" s="437">
        <v>18</v>
      </c>
      <c r="Q2761" s="438">
        <v>0</v>
      </c>
      <c r="R2761" s="437">
        <v>164</v>
      </c>
      <c r="S2761" s="437">
        <v>7</v>
      </c>
      <c r="T2761" s="437">
        <v>137</v>
      </c>
      <c r="U2761" s="437">
        <v>24</v>
      </c>
      <c r="V2761" s="440">
        <f t="shared" si="1252"/>
        <v>17.518248175182482</v>
      </c>
      <c r="W2761" s="437">
        <f t="shared" si="1253"/>
        <v>113</v>
      </c>
      <c r="X2761" s="438">
        <v>2.52</v>
      </c>
      <c r="Y2761" s="437"/>
      <c r="Z2761" s="437"/>
      <c r="AA2761" s="437">
        <v>366</v>
      </c>
      <c r="AB2761" s="437">
        <v>176</v>
      </c>
      <c r="AC2761" s="440">
        <v>14</v>
      </c>
      <c r="AD2761" s="437">
        <f t="shared" ref="AD2761:AD2765" si="1269">AA2761-AB2761</f>
        <v>190</v>
      </c>
      <c r="AE2761" s="438">
        <v>2.21</v>
      </c>
      <c r="AF2761" s="437">
        <f t="shared" si="1257"/>
        <v>164</v>
      </c>
      <c r="AG2761" s="437">
        <f t="shared" si="1258"/>
        <v>7</v>
      </c>
      <c r="AH2761" s="437">
        <f t="shared" si="1254"/>
        <v>503</v>
      </c>
      <c r="AI2761" s="437">
        <f t="shared" si="1259"/>
        <v>200</v>
      </c>
      <c r="AJ2761" s="440">
        <f t="shared" si="1255"/>
        <v>39.761431411530815</v>
      </c>
      <c r="AK2761" s="437">
        <f t="shared" si="1256"/>
        <v>303</v>
      </c>
      <c r="AL2761" s="438">
        <f t="shared" si="1260"/>
        <v>4.7300000000000004</v>
      </c>
    </row>
    <row r="2762" spans="3:38" ht="20.25" x14ac:dyDescent="0.3">
      <c r="C2762" s="437">
        <v>21</v>
      </c>
      <c r="D2762" s="467" t="s">
        <v>36</v>
      </c>
      <c r="E2762" s="437">
        <v>8</v>
      </c>
      <c r="F2762" s="437">
        <v>8</v>
      </c>
      <c r="G2762" s="437">
        <v>108</v>
      </c>
      <c r="H2762" s="437">
        <v>108</v>
      </c>
      <c r="I2762" s="437">
        <v>108</v>
      </c>
      <c r="J2762" s="437">
        <v>97</v>
      </c>
      <c r="K2762" s="437">
        <v>95</v>
      </c>
      <c r="L2762" s="437">
        <v>7</v>
      </c>
      <c r="M2762" s="437">
        <v>7</v>
      </c>
      <c r="N2762" s="437">
        <v>7</v>
      </c>
      <c r="O2762" s="437">
        <v>12</v>
      </c>
      <c r="P2762" s="437">
        <v>0</v>
      </c>
      <c r="Q2762" s="438">
        <v>0</v>
      </c>
      <c r="R2762" s="437">
        <v>363</v>
      </c>
      <c r="S2762" s="437">
        <v>16</v>
      </c>
      <c r="T2762" s="437">
        <v>13</v>
      </c>
      <c r="U2762" s="437">
        <v>9</v>
      </c>
      <c r="V2762" s="440">
        <f t="shared" si="1252"/>
        <v>69.230769230769226</v>
      </c>
      <c r="W2762" s="437">
        <f t="shared" si="1253"/>
        <v>4</v>
      </c>
      <c r="X2762" s="438">
        <v>0</v>
      </c>
      <c r="Y2762" s="437">
        <v>29</v>
      </c>
      <c r="Z2762" s="437">
        <v>0</v>
      </c>
      <c r="AA2762" s="437">
        <v>149</v>
      </c>
      <c r="AB2762" s="437">
        <v>80</v>
      </c>
      <c r="AC2762" s="440">
        <v>14</v>
      </c>
      <c r="AD2762" s="437">
        <f t="shared" si="1269"/>
        <v>69</v>
      </c>
      <c r="AE2762" s="438">
        <v>28.681000000000001</v>
      </c>
      <c r="AF2762" s="437" t="s">
        <v>365</v>
      </c>
      <c r="AG2762" s="437">
        <f t="shared" si="1258"/>
        <v>16</v>
      </c>
      <c r="AH2762" s="437">
        <f t="shared" si="1254"/>
        <v>162</v>
      </c>
      <c r="AI2762" s="437">
        <f t="shared" si="1259"/>
        <v>89</v>
      </c>
      <c r="AJ2762" s="440">
        <f t="shared" si="1255"/>
        <v>54.938271604938272</v>
      </c>
      <c r="AK2762" s="437">
        <f t="shared" si="1256"/>
        <v>73</v>
      </c>
      <c r="AL2762" s="438">
        <f t="shared" si="1260"/>
        <v>28.681000000000001</v>
      </c>
    </row>
    <row r="2763" spans="3:38" ht="20.25" x14ac:dyDescent="0.3">
      <c r="C2763" s="437">
        <v>22</v>
      </c>
      <c r="D2763" s="437" t="s">
        <v>37</v>
      </c>
      <c r="E2763" s="437">
        <v>27</v>
      </c>
      <c r="F2763" s="437">
        <v>27</v>
      </c>
      <c r="G2763" s="437">
        <v>382</v>
      </c>
      <c r="H2763" s="437">
        <v>243</v>
      </c>
      <c r="I2763" s="437">
        <v>382</v>
      </c>
      <c r="J2763" s="437">
        <v>382</v>
      </c>
      <c r="K2763" s="437">
        <v>382</v>
      </c>
      <c r="L2763" s="437">
        <v>520</v>
      </c>
      <c r="M2763" s="437">
        <v>520</v>
      </c>
      <c r="N2763" s="437">
        <v>520</v>
      </c>
      <c r="O2763" s="437">
        <v>47</v>
      </c>
      <c r="P2763" s="437">
        <v>30</v>
      </c>
      <c r="Q2763" s="438">
        <v>2.25</v>
      </c>
      <c r="R2763" s="437">
        <v>1224</v>
      </c>
      <c r="S2763" s="437">
        <v>1030</v>
      </c>
      <c r="T2763" s="437">
        <v>382</v>
      </c>
      <c r="U2763" s="437">
        <v>292</v>
      </c>
      <c r="V2763" s="440">
        <f t="shared" si="1252"/>
        <v>76.439790575916234</v>
      </c>
      <c r="W2763" s="437">
        <f t="shared" si="1253"/>
        <v>90</v>
      </c>
      <c r="X2763" s="438">
        <v>12.67</v>
      </c>
      <c r="Y2763" s="437"/>
      <c r="Z2763" s="437"/>
      <c r="AA2763" s="437">
        <v>68</v>
      </c>
      <c r="AB2763" s="437">
        <v>31</v>
      </c>
      <c r="AC2763" s="440">
        <f t="shared" ref="AC2763:AC2765" si="1270">IF(AB2763&lt;&gt;0,(AB2763/AA2763*100),0)</f>
        <v>45.588235294117645</v>
      </c>
      <c r="AD2763" s="437">
        <f t="shared" si="1269"/>
        <v>37</v>
      </c>
      <c r="AE2763" s="438">
        <v>1.0900000000000001</v>
      </c>
      <c r="AF2763" s="437">
        <f t="shared" ref="AF2763:AF2771" si="1271">SUM(R2763,Y2763)</f>
        <v>1224</v>
      </c>
      <c r="AG2763" s="437">
        <f t="shared" si="1258"/>
        <v>1030</v>
      </c>
      <c r="AH2763" s="437">
        <f t="shared" si="1254"/>
        <v>450</v>
      </c>
      <c r="AI2763" s="437">
        <f t="shared" si="1259"/>
        <v>323</v>
      </c>
      <c r="AJ2763" s="440">
        <f t="shared" si="1255"/>
        <v>71.777777777777771</v>
      </c>
      <c r="AK2763" s="437">
        <f t="shared" si="1256"/>
        <v>127</v>
      </c>
      <c r="AL2763" s="438">
        <f t="shared" si="1260"/>
        <v>13.76</v>
      </c>
    </row>
    <row r="2764" spans="3:38" ht="20.25" x14ac:dyDescent="0.3">
      <c r="C2764" s="437">
        <v>23</v>
      </c>
      <c r="D2764" s="464" t="s">
        <v>187</v>
      </c>
      <c r="E2764" s="437">
        <v>11</v>
      </c>
      <c r="F2764" s="437">
        <v>11</v>
      </c>
      <c r="G2764" s="437">
        <v>168</v>
      </c>
      <c r="H2764" s="437">
        <v>168</v>
      </c>
      <c r="I2764" s="437">
        <v>168</v>
      </c>
      <c r="J2764" s="437">
        <v>168</v>
      </c>
      <c r="K2764" s="437">
        <v>168</v>
      </c>
      <c r="L2764" s="437">
        <v>10</v>
      </c>
      <c r="M2764" s="437">
        <v>10</v>
      </c>
      <c r="N2764" s="437">
        <v>10</v>
      </c>
      <c r="O2764" s="437">
        <v>0</v>
      </c>
      <c r="P2764" s="437">
        <v>0</v>
      </c>
      <c r="Q2764" s="438">
        <v>0.92700000000000005</v>
      </c>
      <c r="R2764" s="437">
        <v>12104</v>
      </c>
      <c r="S2764" s="437">
        <v>6054</v>
      </c>
      <c r="T2764" s="437">
        <v>0</v>
      </c>
      <c r="U2764" s="437">
        <v>0</v>
      </c>
      <c r="V2764" s="440">
        <f t="shared" si="1252"/>
        <v>0</v>
      </c>
      <c r="W2764" s="437">
        <f t="shared" si="1253"/>
        <v>0</v>
      </c>
      <c r="X2764" s="438">
        <v>0</v>
      </c>
      <c r="Y2764" s="437"/>
      <c r="Z2764" s="437"/>
      <c r="AA2764" s="437">
        <v>0</v>
      </c>
      <c r="AB2764" s="437">
        <v>0</v>
      </c>
      <c r="AC2764" s="440">
        <f t="shared" si="1270"/>
        <v>0</v>
      </c>
      <c r="AD2764" s="437">
        <f t="shared" si="1269"/>
        <v>0</v>
      </c>
      <c r="AE2764" s="438">
        <v>0</v>
      </c>
      <c r="AF2764" s="437">
        <f t="shared" si="1271"/>
        <v>12104</v>
      </c>
      <c r="AG2764" s="437">
        <f t="shared" si="1258"/>
        <v>6054</v>
      </c>
      <c r="AH2764" s="437">
        <f t="shared" si="1254"/>
        <v>0</v>
      </c>
      <c r="AI2764" s="437">
        <f t="shared" si="1259"/>
        <v>0</v>
      </c>
      <c r="AJ2764" s="440">
        <f t="shared" si="1255"/>
        <v>0</v>
      </c>
      <c r="AK2764" s="437">
        <f t="shared" si="1256"/>
        <v>0</v>
      </c>
      <c r="AL2764" s="438">
        <f t="shared" si="1260"/>
        <v>0</v>
      </c>
    </row>
    <row r="2765" spans="3:38" ht="20.25" x14ac:dyDescent="0.3">
      <c r="C2765" s="437">
        <v>24</v>
      </c>
      <c r="D2765" s="437" t="s">
        <v>39</v>
      </c>
      <c r="E2765" s="437">
        <v>6</v>
      </c>
      <c r="F2765" s="437">
        <v>6</v>
      </c>
      <c r="G2765" s="437">
        <v>108</v>
      </c>
      <c r="H2765" s="437">
        <v>83</v>
      </c>
      <c r="I2765" s="437">
        <v>108</v>
      </c>
      <c r="J2765" s="437">
        <v>108</v>
      </c>
      <c r="K2765" s="437">
        <v>108</v>
      </c>
      <c r="L2765" s="437">
        <v>5</v>
      </c>
      <c r="M2765" s="437">
        <v>5</v>
      </c>
      <c r="N2765" s="437"/>
      <c r="O2765" s="437">
        <v>0</v>
      </c>
      <c r="P2765" s="437">
        <v>0</v>
      </c>
      <c r="Q2765" s="438">
        <v>0</v>
      </c>
      <c r="R2765" s="437">
        <v>108</v>
      </c>
      <c r="S2765" s="437">
        <v>108</v>
      </c>
      <c r="T2765" s="437">
        <v>32</v>
      </c>
      <c r="U2765" s="437">
        <v>15</v>
      </c>
      <c r="V2765" s="440">
        <f t="shared" si="1252"/>
        <v>46.875</v>
      </c>
      <c r="W2765" s="437">
        <f t="shared" si="1253"/>
        <v>17</v>
      </c>
      <c r="X2765" s="438">
        <v>1.55</v>
      </c>
      <c r="Y2765" s="437"/>
      <c r="Z2765" s="437"/>
      <c r="AA2765" s="437"/>
      <c r="AB2765" s="437"/>
      <c r="AC2765" s="440">
        <f t="shared" si="1270"/>
        <v>0</v>
      </c>
      <c r="AD2765" s="437">
        <f t="shared" si="1269"/>
        <v>0</v>
      </c>
      <c r="AE2765" s="438"/>
      <c r="AF2765" s="437">
        <f t="shared" si="1271"/>
        <v>108</v>
      </c>
      <c r="AG2765" s="437">
        <f t="shared" si="1258"/>
        <v>108</v>
      </c>
      <c r="AH2765" s="437">
        <f t="shared" si="1254"/>
        <v>32</v>
      </c>
      <c r="AI2765" s="437">
        <f t="shared" si="1259"/>
        <v>15</v>
      </c>
      <c r="AJ2765" s="440">
        <f t="shared" si="1255"/>
        <v>46.875</v>
      </c>
      <c r="AK2765" s="437">
        <f t="shared" si="1256"/>
        <v>17</v>
      </c>
      <c r="AL2765" s="438">
        <f t="shared" si="1260"/>
        <v>1.55</v>
      </c>
    </row>
    <row r="2766" spans="3:38" ht="20.25" x14ac:dyDescent="0.3">
      <c r="C2766" s="437">
        <v>25</v>
      </c>
      <c r="D2766" s="437" t="s">
        <v>40</v>
      </c>
      <c r="E2766" s="437">
        <v>9</v>
      </c>
      <c r="F2766" s="437">
        <v>9</v>
      </c>
      <c r="G2766" s="437">
        <v>177</v>
      </c>
      <c r="H2766" s="437">
        <v>158</v>
      </c>
      <c r="I2766" s="437">
        <v>177</v>
      </c>
      <c r="J2766" s="437">
        <v>177</v>
      </c>
      <c r="K2766" s="437">
        <v>177</v>
      </c>
      <c r="L2766" s="437">
        <v>8</v>
      </c>
      <c r="M2766" s="437">
        <v>8</v>
      </c>
      <c r="N2766" s="437">
        <v>8</v>
      </c>
      <c r="O2766" s="437">
        <v>17</v>
      </c>
      <c r="P2766" s="437">
        <v>17</v>
      </c>
      <c r="Q2766" s="438">
        <v>0.81100000000000005</v>
      </c>
      <c r="R2766" s="437">
        <v>5808</v>
      </c>
      <c r="S2766" s="437">
        <v>5795</v>
      </c>
      <c r="T2766" s="437">
        <v>383</v>
      </c>
      <c r="U2766" s="437">
        <v>74</v>
      </c>
      <c r="V2766" s="440">
        <v>61</v>
      </c>
      <c r="W2766" s="437">
        <f t="shared" si="1253"/>
        <v>309</v>
      </c>
      <c r="X2766" s="438">
        <v>2.734</v>
      </c>
      <c r="Y2766" s="437"/>
      <c r="Z2766" s="437"/>
      <c r="AA2766" s="437"/>
      <c r="AB2766" s="437"/>
      <c r="AC2766" s="440"/>
      <c r="AD2766" s="437"/>
      <c r="AE2766" s="438"/>
      <c r="AF2766" s="437">
        <f t="shared" si="1271"/>
        <v>5808</v>
      </c>
      <c r="AG2766" s="437">
        <f t="shared" si="1258"/>
        <v>5795</v>
      </c>
      <c r="AH2766" s="437">
        <f t="shared" si="1254"/>
        <v>383</v>
      </c>
      <c r="AI2766" s="437">
        <f t="shared" si="1259"/>
        <v>74</v>
      </c>
      <c r="AJ2766" s="440">
        <f t="shared" si="1255"/>
        <v>19.321148825065272</v>
      </c>
      <c r="AK2766" s="437">
        <f t="shared" si="1256"/>
        <v>309</v>
      </c>
      <c r="AL2766" s="438">
        <f t="shared" si="1260"/>
        <v>2.734</v>
      </c>
    </row>
    <row r="2767" spans="3:38" ht="20.25" x14ac:dyDescent="0.3">
      <c r="C2767" s="437">
        <v>26</v>
      </c>
      <c r="D2767" s="437" t="s">
        <v>41</v>
      </c>
      <c r="E2767" s="437">
        <v>12</v>
      </c>
      <c r="F2767" s="437">
        <v>12</v>
      </c>
      <c r="G2767" s="437">
        <v>230</v>
      </c>
      <c r="H2767" s="437">
        <v>230</v>
      </c>
      <c r="I2767" s="437">
        <v>230</v>
      </c>
      <c r="J2767" s="437">
        <v>230</v>
      </c>
      <c r="K2767" s="437">
        <v>44</v>
      </c>
      <c r="L2767" s="437">
        <v>11</v>
      </c>
      <c r="M2767" s="437">
        <v>11</v>
      </c>
      <c r="N2767" s="437">
        <v>11</v>
      </c>
      <c r="O2767" s="437">
        <v>24</v>
      </c>
      <c r="P2767" s="437">
        <v>0</v>
      </c>
      <c r="Q2767" s="438">
        <v>0</v>
      </c>
      <c r="R2767" s="437">
        <v>13142</v>
      </c>
      <c r="S2767" s="437">
        <v>650</v>
      </c>
      <c r="T2767" s="437">
        <v>179</v>
      </c>
      <c r="U2767" s="437">
        <v>76</v>
      </c>
      <c r="V2767" s="440">
        <f t="shared" ref="V2767:V2772" si="1272">IF(U2767&lt;&gt;0,(U2767/T2767*100),0)</f>
        <v>42.458100558659218</v>
      </c>
      <c r="W2767" s="437">
        <f t="shared" si="1253"/>
        <v>103</v>
      </c>
      <c r="X2767" s="438">
        <v>2.8</v>
      </c>
      <c r="Y2767" s="437"/>
      <c r="Z2767" s="437"/>
      <c r="AA2767" s="437"/>
      <c r="AB2767" s="437"/>
      <c r="AC2767" s="440"/>
      <c r="AD2767" s="437"/>
      <c r="AE2767" s="438"/>
      <c r="AF2767" s="437">
        <f t="shared" si="1271"/>
        <v>13142</v>
      </c>
      <c r="AG2767" s="437">
        <f t="shared" si="1258"/>
        <v>650</v>
      </c>
      <c r="AH2767" s="437">
        <f t="shared" si="1254"/>
        <v>179</v>
      </c>
      <c r="AI2767" s="437">
        <f t="shared" si="1259"/>
        <v>76</v>
      </c>
      <c r="AJ2767" s="440">
        <f t="shared" si="1255"/>
        <v>42.458100558659218</v>
      </c>
      <c r="AK2767" s="437">
        <f t="shared" si="1256"/>
        <v>103</v>
      </c>
      <c r="AL2767" s="438">
        <f t="shared" si="1260"/>
        <v>2.8</v>
      </c>
    </row>
    <row r="2768" spans="3:38" ht="20.25" x14ac:dyDescent="0.3">
      <c r="C2768" s="437">
        <v>27</v>
      </c>
      <c r="D2768" s="437" t="s">
        <v>42</v>
      </c>
      <c r="E2768" s="437">
        <v>12</v>
      </c>
      <c r="F2768" s="437">
        <v>10</v>
      </c>
      <c r="G2768" s="437">
        <v>171</v>
      </c>
      <c r="H2768" s="437">
        <v>170</v>
      </c>
      <c r="I2768" s="437">
        <v>171</v>
      </c>
      <c r="J2768" s="437">
        <v>171</v>
      </c>
      <c r="K2768" s="437">
        <v>171</v>
      </c>
      <c r="L2768" s="437">
        <v>55</v>
      </c>
      <c r="M2768" s="437">
        <v>55</v>
      </c>
      <c r="N2768" s="437">
        <v>55</v>
      </c>
      <c r="O2768" s="437">
        <v>63</v>
      </c>
      <c r="P2768" s="437">
        <v>39</v>
      </c>
      <c r="Q2768" s="438">
        <v>3.202</v>
      </c>
      <c r="R2768" s="437">
        <v>12113</v>
      </c>
      <c r="S2768" s="437">
        <v>12113</v>
      </c>
      <c r="T2768" s="437">
        <v>195</v>
      </c>
      <c r="U2768" s="437">
        <v>173</v>
      </c>
      <c r="V2768" s="440">
        <f t="shared" si="1272"/>
        <v>88.717948717948715</v>
      </c>
      <c r="W2768" s="437">
        <f t="shared" si="1253"/>
        <v>22</v>
      </c>
      <c r="X2768" s="438">
        <v>7.798</v>
      </c>
      <c r="Y2768" s="437"/>
      <c r="Z2768" s="437"/>
      <c r="AA2768" s="437">
        <v>186</v>
      </c>
      <c r="AB2768" s="437">
        <v>167</v>
      </c>
      <c r="AC2768" s="440">
        <f t="shared" ref="AC2768:AC2769" si="1273">IF(AB2768&lt;&gt;0,(AB2768/AA2768*100),0)</f>
        <v>89.784946236559136</v>
      </c>
      <c r="AD2768" s="437">
        <f t="shared" ref="AD2768:AD2769" si="1274">AA2768-AB2768</f>
        <v>19</v>
      </c>
      <c r="AE2768" s="438">
        <v>9.6300000000000008</v>
      </c>
      <c r="AF2768" s="437">
        <f t="shared" si="1271"/>
        <v>12113</v>
      </c>
      <c r="AG2768" s="437">
        <f t="shared" si="1258"/>
        <v>12113</v>
      </c>
      <c r="AH2768" s="437">
        <f t="shared" si="1254"/>
        <v>381</v>
      </c>
      <c r="AI2768" s="437">
        <f t="shared" si="1259"/>
        <v>340</v>
      </c>
      <c r="AJ2768" s="440">
        <f t="shared" si="1255"/>
        <v>89.238845144356958</v>
      </c>
      <c r="AK2768" s="437">
        <f t="shared" si="1256"/>
        <v>41</v>
      </c>
      <c r="AL2768" s="438">
        <f t="shared" si="1260"/>
        <v>17.428000000000001</v>
      </c>
    </row>
    <row r="2769" spans="3:38" ht="20.25" x14ac:dyDescent="0.3">
      <c r="C2769" s="437">
        <v>28</v>
      </c>
      <c r="D2769" s="437" t="s">
        <v>43</v>
      </c>
      <c r="E2769" s="437">
        <v>10</v>
      </c>
      <c r="F2769" s="437">
        <v>10</v>
      </c>
      <c r="G2769" s="437">
        <v>136</v>
      </c>
      <c r="H2769" s="437">
        <v>37</v>
      </c>
      <c r="I2769" s="437">
        <v>136</v>
      </c>
      <c r="J2769" s="437">
        <v>136</v>
      </c>
      <c r="K2769" s="437">
        <v>84</v>
      </c>
      <c r="L2769" s="437">
        <v>48</v>
      </c>
      <c r="M2769" s="437">
        <v>48</v>
      </c>
      <c r="N2769" s="437">
        <v>10</v>
      </c>
      <c r="O2769" s="437">
        <v>6</v>
      </c>
      <c r="P2769" s="437">
        <v>1</v>
      </c>
      <c r="Q2769" s="438">
        <v>0.66</v>
      </c>
      <c r="R2769" s="437">
        <v>182</v>
      </c>
      <c r="S2769" s="437">
        <v>114</v>
      </c>
      <c r="T2769" s="437">
        <v>21</v>
      </c>
      <c r="U2769" s="437">
        <v>10</v>
      </c>
      <c r="V2769" s="440">
        <f t="shared" si="1272"/>
        <v>47.619047619047613</v>
      </c>
      <c r="W2769" s="437">
        <f t="shared" si="1253"/>
        <v>11</v>
      </c>
      <c r="X2769" s="438">
        <v>2.4860000000000002</v>
      </c>
      <c r="Y2769" s="437"/>
      <c r="Z2769" s="437"/>
      <c r="AA2769" s="437">
        <v>13</v>
      </c>
      <c r="AB2769" s="437">
        <v>9</v>
      </c>
      <c r="AC2769" s="440">
        <f t="shared" si="1273"/>
        <v>69.230769230769226</v>
      </c>
      <c r="AD2769" s="437">
        <f t="shared" si="1274"/>
        <v>4</v>
      </c>
      <c r="AE2769" s="438">
        <v>0.20499999999999999</v>
      </c>
      <c r="AF2769" s="437">
        <f t="shared" si="1271"/>
        <v>182</v>
      </c>
      <c r="AG2769" s="437">
        <f t="shared" si="1258"/>
        <v>114</v>
      </c>
      <c r="AH2769" s="437">
        <f>SUM(T2769,AA2769)</f>
        <v>34</v>
      </c>
      <c r="AI2769" s="437">
        <f t="shared" si="1259"/>
        <v>19</v>
      </c>
      <c r="AJ2769" s="440">
        <f t="shared" si="1255"/>
        <v>55.882352941176471</v>
      </c>
      <c r="AK2769" s="437">
        <f t="shared" si="1256"/>
        <v>15</v>
      </c>
      <c r="AL2769" s="438">
        <f t="shared" si="1260"/>
        <v>2.6910000000000003</v>
      </c>
    </row>
    <row r="2770" spans="3:38" ht="20.25" x14ac:dyDescent="0.3">
      <c r="C2770" s="437">
        <v>29</v>
      </c>
      <c r="D2770" s="437" t="s">
        <v>44</v>
      </c>
      <c r="E2770" s="437">
        <v>7</v>
      </c>
      <c r="F2770" s="437">
        <v>7</v>
      </c>
      <c r="G2770" s="437">
        <v>96</v>
      </c>
      <c r="H2770" s="437">
        <v>0</v>
      </c>
      <c r="I2770" s="437">
        <v>96</v>
      </c>
      <c r="J2770" s="437">
        <v>96</v>
      </c>
      <c r="K2770" s="437">
        <v>0</v>
      </c>
      <c r="L2770" s="437">
        <v>6</v>
      </c>
      <c r="M2770" s="437">
        <v>6</v>
      </c>
      <c r="N2770" s="437">
        <v>6</v>
      </c>
      <c r="O2770" s="437">
        <v>25</v>
      </c>
      <c r="P2770" s="437">
        <v>25</v>
      </c>
      <c r="Q2770" s="438">
        <v>0.74099999999999999</v>
      </c>
      <c r="R2770" s="437">
        <v>96</v>
      </c>
      <c r="S2770" s="437">
        <v>40</v>
      </c>
      <c r="T2770" s="437">
        <v>143</v>
      </c>
      <c r="U2770" s="437">
        <v>117</v>
      </c>
      <c r="V2770" s="440">
        <f t="shared" si="1272"/>
        <v>81.818181818181827</v>
      </c>
      <c r="W2770" s="437">
        <f t="shared" si="1253"/>
        <v>26</v>
      </c>
      <c r="X2770" s="438">
        <v>1.64</v>
      </c>
      <c r="Y2770" s="437"/>
      <c r="Z2770" s="437"/>
      <c r="AA2770" s="437"/>
      <c r="AB2770" s="437"/>
      <c r="AC2770" s="440"/>
      <c r="AD2770" s="437"/>
      <c r="AE2770" s="438"/>
      <c r="AF2770" s="437">
        <f t="shared" si="1271"/>
        <v>96</v>
      </c>
      <c r="AG2770" s="437">
        <f t="shared" si="1258"/>
        <v>40</v>
      </c>
      <c r="AH2770" s="437">
        <f>SUM(T2770,AA2770)</f>
        <v>143</v>
      </c>
      <c r="AI2770" s="437">
        <f>U2770+AB2770</f>
        <v>117</v>
      </c>
      <c r="AJ2770" s="440">
        <f t="shared" si="1255"/>
        <v>81.818181818181827</v>
      </c>
      <c r="AK2770" s="437">
        <f t="shared" si="1256"/>
        <v>26</v>
      </c>
      <c r="AL2770" s="438">
        <f t="shared" si="1260"/>
        <v>1.64</v>
      </c>
    </row>
    <row r="2771" spans="3:38" ht="20.25" x14ac:dyDescent="0.3">
      <c r="C2771" s="437">
        <v>30</v>
      </c>
      <c r="D2771" s="437" t="s">
        <v>45</v>
      </c>
      <c r="E2771" s="437">
        <v>18</v>
      </c>
      <c r="F2771" s="437">
        <v>18</v>
      </c>
      <c r="G2771" s="437">
        <v>260</v>
      </c>
      <c r="H2771" s="437">
        <v>260</v>
      </c>
      <c r="I2771" s="437">
        <v>260</v>
      </c>
      <c r="J2771" s="437">
        <v>260</v>
      </c>
      <c r="K2771" s="437">
        <v>0</v>
      </c>
      <c r="L2771" s="437">
        <v>57</v>
      </c>
      <c r="M2771" s="437">
        <v>51</v>
      </c>
      <c r="N2771" s="437">
        <v>0</v>
      </c>
      <c r="O2771" s="437">
        <v>0</v>
      </c>
      <c r="P2771" s="437">
        <v>0</v>
      </c>
      <c r="Q2771" s="438">
        <v>0</v>
      </c>
      <c r="R2771" s="437">
        <v>0</v>
      </c>
      <c r="S2771" s="437">
        <v>0</v>
      </c>
      <c r="T2771" s="437">
        <v>0</v>
      </c>
      <c r="U2771" s="437">
        <v>0</v>
      </c>
      <c r="V2771" s="440">
        <f t="shared" si="1272"/>
        <v>0</v>
      </c>
      <c r="W2771" s="437">
        <f t="shared" si="1253"/>
        <v>0</v>
      </c>
      <c r="X2771" s="438">
        <v>0</v>
      </c>
      <c r="Y2771" s="437"/>
      <c r="Z2771" s="437"/>
      <c r="AA2771" s="437">
        <v>0</v>
      </c>
      <c r="AB2771" s="437">
        <v>0</v>
      </c>
      <c r="AC2771" s="440">
        <f t="shared" ref="AC2771:AC2772" si="1275">IF(AB2771&lt;&gt;0,(AB2771/AA2771*100),0)</f>
        <v>0</v>
      </c>
      <c r="AD2771" s="437">
        <f t="shared" ref="AD2771:AD2772" si="1276">AA2771-AB2771</f>
        <v>0</v>
      </c>
      <c r="AE2771" s="438">
        <v>0</v>
      </c>
      <c r="AF2771" s="437">
        <f t="shared" si="1271"/>
        <v>0</v>
      </c>
      <c r="AG2771" s="437">
        <f t="shared" si="1258"/>
        <v>0</v>
      </c>
      <c r="AH2771" s="437">
        <f>SUM(T2771,AA2771)</f>
        <v>0</v>
      </c>
      <c r="AI2771" s="437">
        <f t="shared" ref="AI2771" si="1277">U2771+AB2771</f>
        <v>0</v>
      </c>
      <c r="AJ2771" s="440">
        <f t="shared" si="1255"/>
        <v>0</v>
      </c>
      <c r="AK2771" s="437">
        <f t="shared" si="1256"/>
        <v>0</v>
      </c>
      <c r="AL2771" s="438">
        <f t="shared" si="1260"/>
        <v>0</v>
      </c>
    </row>
    <row r="2772" spans="3:38" ht="20.25" x14ac:dyDescent="0.3">
      <c r="C2772" s="441"/>
      <c r="D2772" s="441" t="s">
        <v>46</v>
      </c>
      <c r="E2772" s="441">
        <f t="shared" ref="E2772:F2772" si="1278">SUM(E2742:E2771)</f>
        <v>338</v>
      </c>
      <c r="F2772" s="441">
        <f t="shared" si="1278"/>
        <v>332</v>
      </c>
      <c r="G2772" s="441">
        <f>SUM(G2742:G2771)</f>
        <v>6210</v>
      </c>
      <c r="H2772" s="441">
        <f t="shared" ref="H2772" si="1279">SUM(H2742:H2771)</f>
        <v>3004</v>
      </c>
      <c r="I2772" s="441">
        <f>SUM(I2742:I2771)</f>
        <v>6210</v>
      </c>
      <c r="J2772" s="441">
        <f t="shared" ref="J2772:P2772" si="1280">SUM(J2742:J2771)</f>
        <v>6197</v>
      </c>
      <c r="K2772" s="441">
        <f t="shared" si="1280"/>
        <v>4029</v>
      </c>
      <c r="L2772" s="441">
        <f t="shared" si="1280"/>
        <v>1278</v>
      </c>
      <c r="M2772" s="441">
        <f t="shared" si="1280"/>
        <v>1258</v>
      </c>
      <c r="N2772" s="441">
        <f t="shared" si="1280"/>
        <v>1007</v>
      </c>
      <c r="O2772" s="441">
        <f t="shared" si="1280"/>
        <v>1384</v>
      </c>
      <c r="P2772" s="441">
        <f t="shared" si="1280"/>
        <v>621</v>
      </c>
      <c r="Q2772" s="442">
        <f>SUM(Q2742:Q2771)</f>
        <v>31.826999999999995</v>
      </c>
      <c r="R2772" s="441">
        <f t="shared" ref="R2772:U2772" si="1281">SUM(R2742:R2771)</f>
        <v>113004</v>
      </c>
      <c r="S2772" s="441">
        <f t="shared" si="1281"/>
        <v>83252</v>
      </c>
      <c r="T2772" s="441">
        <f t="shared" si="1281"/>
        <v>4233</v>
      </c>
      <c r="U2772" s="441">
        <f t="shared" si="1281"/>
        <v>2196</v>
      </c>
      <c r="V2772" s="440">
        <f t="shared" si="1272"/>
        <v>51.878100637845506</v>
      </c>
      <c r="W2772" s="437">
        <f t="shared" si="1253"/>
        <v>2037</v>
      </c>
      <c r="X2772" s="442">
        <f t="shared" ref="X2772:AB2772" si="1282">SUM(X2742:X2771)</f>
        <v>149.8665</v>
      </c>
      <c r="Y2772" s="441">
        <f t="shared" si="1282"/>
        <v>49</v>
      </c>
      <c r="Z2772" s="441">
        <f t="shared" si="1282"/>
        <v>20</v>
      </c>
      <c r="AA2772" s="441">
        <f t="shared" si="1282"/>
        <v>869</v>
      </c>
      <c r="AB2772" s="441">
        <f t="shared" si="1282"/>
        <v>469</v>
      </c>
      <c r="AC2772" s="440">
        <f t="shared" si="1275"/>
        <v>53.970080552359036</v>
      </c>
      <c r="AD2772" s="437">
        <f t="shared" si="1276"/>
        <v>400</v>
      </c>
      <c r="AE2772" s="442">
        <f>SUM(AE2742:AE2771)</f>
        <v>43.852000000000004</v>
      </c>
      <c r="AF2772" s="441">
        <f t="shared" ref="AF2772:AG2772" si="1283">SUM(AF2742:AF2771)</f>
        <v>112661</v>
      </c>
      <c r="AG2772" s="441">
        <f t="shared" si="1283"/>
        <v>83272</v>
      </c>
      <c r="AH2772" s="441">
        <f>SUM(AH2742:AH2771)</f>
        <v>5102</v>
      </c>
      <c r="AI2772" s="441">
        <f>SUM(AI2742:AI2771)</f>
        <v>2665</v>
      </c>
      <c r="AJ2772" s="443">
        <f t="shared" si="1255"/>
        <v>52.234417875342999</v>
      </c>
      <c r="AK2772" s="441">
        <f>SUM(AK2742:AK2771)</f>
        <v>2437</v>
      </c>
      <c r="AL2772" s="438">
        <f t="shared" si="1260"/>
        <v>193.71850000000001</v>
      </c>
    </row>
    <row r="2773" spans="3:38" ht="12.75" x14ac:dyDescent="0.2"/>
    <row r="2774" spans="3:38" ht="12.75" x14ac:dyDescent="0.2"/>
    <row r="2775" spans="3:38" ht="12.75" x14ac:dyDescent="0.2"/>
    <row r="2776" spans="3:38" ht="12.75" x14ac:dyDescent="0.2"/>
    <row r="2777" spans="3:38" ht="12.75" x14ac:dyDescent="0.2"/>
    <row r="2778" spans="3:38" ht="20.25" x14ac:dyDescent="0.2">
      <c r="C2778" s="782" t="s">
        <v>386</v>
      </c>
      <c r="D2778" s="783"/>
      <c r="E2778" s="783"/>
      <c r="F2778" s="783"/>
      <c r="G2778" s="783"/>
      <c r="H2778" s="783"/>
      <c r="I2778" s="783"/>
      <c r="J2778" s="783"/>
      <c r="K2778" s="783"/>
      <c r="L2778" s="783"/>
      <c r="M2778" s="783"/>
      <c r="N2778" s="783"/>
      <c r="O2778" s="783"/>
      <c r="P2778" s="783"/>
      <c r="Q2778" s="783"/>
      <c r="R2778" s="783"/>
      <c r="S2778" s="783"/>
      <c r="T2778" s="783"/>
      <c r="U2778" s="783"/>
      <c r="V2778" s="783"/>
      <c r="W2778" s="783"/>
      <c r="X2778" s="784"/>
      <c r="Y2778" s="785" t="s">
        <v>387</v>
      </c>
      <c r="Z2778" s="785"/>
      <c r="AA2778" s="785"/>
      <c r="AB2778" s="785"/>
      <c r="AC2778" s="785"/>
      <c r="AD2778" s="785"/>
      <c r="AE2778" s="785"/>
      <c r="AF2778" s="785"/>
      <c r="AG2778" s="785"/>
      <c r="AH2778" s="785"/>
      <c r="AI2778" s="785"/>
      <c r="AJ2778" s="785"/>
      <c r="AK2778" s="785"/>
      <c r="AL2778" s="785"/>
    </row>
    <row r="2779" spans="3:38" ht="20.25" x14ac:dyDescent="0.3">
      <c r="C2779" s="786" t="s">
        <v>2</v>
      </c>
      <c r="D2779" s="786" t="s">
        <v>3</v>
      </c>
      <c r="E2779" s="789" t="s">
        <v>4</v>
      </c>
      <c r="F2779" s="790"/>
      <c r="G2779" s="790"/>
      <c r="H2779" s="790"/>
      <c r="I2779" s="790"/>
      <c r="J2779" s="790"/>
      <c r="K2779" s="790"/>
      <c r="L2779" s="790"/>
      <c r="M2779" s="790"/>
      <c r="N2779" s="790"/>
      <c r="O2779" s="790"/>
      <c r="P2779" s="790"/>
      <c r="Q2779" s="791"/>
      <c r="R2779" s="789" t="s">
        <v>4</v>
      </c>
      <c r="S2779" s="790"/>
      <c r="T2779" s="790"/>
      <c r="U2779" s="790"/>
      <c r="V2779" s="790"/>
      <c r="W2779" s="790"/>
      <c r="X2779" s="791"/>
      <c r="Y2779" s="789" t="s">
        <v>9</v>
      </c>
      <c r="Z2779" s="790"/>
      <c r="AA2779" s="790"/>
      <c r="AB2779" s="790"/>
      <c r="AC2779" s="790"/>
      <c r="AD2779" s="790"/>
      <c r="AE2779" s="791"/>
      <c r="AF2779" s="789" t="s">
        <v>119</v>
      </c>
      <c r="AG2779" s="790"/>
      <c r="AH2779" s="790"/>
      <c r="AI2779" s="790"/>
      <c r="AJ2779" s="790"/>
      <c r="AK2779" s="790"/>
      <c r="AL2779" s="791"/>
    </row>
    <row r="2780" spans="3:38" ht="20.25" x14ac:dyDescent="0.3">
      <c r="C2780" s="787"/>
      <c r="D2780" s="787"/>
      <c r="E2780" s="789" t="s">
        <v>5</v>
      </c>
      <c r="F2780" s="790"/>
      <c r="G2780" s="790"/>
      <c r="H2780" s="790"/>
      <c r="I2780" s="790"/>
      <c r="J2780" s="790"/>
      <c r="K2780" s="790"/>
      <c r="L2780" s="790"/>
      <c r="M2780" s="790"/>
      <c r="N2780" s="790"/>
      <c r="O2780" s="790"/>
      <c r="P2780" s="790"/>
      <c r="Q2780" s="791"/>
      <c r="R2780" s="789" t="s">
        <v>64</v>
      </c>
      <c r="S2780" s="790"/>
      <c r="T2780" s="790"/>
      <c r="U2780" s="790"/>
      <c r="V2780" s="790"/>
      <c r="W2780" s="790"/>
      <c r="X2780" s="791"/>
      <c r="Y2780" s="789" t="s">
        <v>64</v>
      </c>
      <c r="Z2780" s="790"/>
      <c r="AA2780" s="790"/>
      <c r="AB2780" s="790"/>
      <c r="AC2780" s="790"/>
      <c r="AD2780" s="790"/>
      <c r="AE2780" s="791"/>
      <c r="AF2780" s="789" t="s">
        <v>64</v>
      </c>
      <c r="AG2780" s="790"/>
      <c r="AH2780" s="790"/>
      <c r="AI2780" s="790"/>
      <c r="AJ2780" s="790"/>
      <c r="AK2780" s="790"/>
      <c r="AL2780" s="791"/>
    </row>
    <row r="2781" spans="3:38" ht="20.25" x14ac:dyDescent="0.2">
      <c r="C2781" s="787"/>
      <c r="D2781" s="787"/>
      <c r="E2781" s="779" t="s">
        <v>15</v>
      </c>
      <c r="F2781" s="781"/>
      <c r="G2781" s="779" t="s">
        <v>256</v>
      </c>
      <c r="H2781" s="781"/>
      <c r="I2781" s="779" t="s">
        <v>257</v>
      </c>
      <c r="J2781" s="780"/>
      <c r="K2781" s="781"/>
      <c r="L2781" s="779" t="s">
        <v>258</v>
      </c>
      <c r="M2781" s="780"/>
      <c r="N2781" s="781"/>
      <c r="O2781" s="792" t="s">
        <v>158</v>
      </c>
      <c r="P2781" s="793"/>
      <c r="Q2781" s="794"/>
      <c r="R2781" s="779" t="s">
        <v>7</v>
      </c>
      <c r="S2781" s="781"/>
      <c r="T2781" s="779" t="s">
        <v>8</v>
      </c>
      <c r="U2781" s="780"/>
      <c r="V2781" s="780"/>
      <c r="W2781" s="780"/>
      <c r="X2781" s="781"/>
      <c r="Y2781" s="779" t="s">
        <v>7</v>
      </c>
      <c r="Z2781" s="781"/>
      <c r="AA2781" s="779" t="s">
        <v>8</v>
      </c>
      <c r="AB2781" s="780"/>
      <c r="AC2781" s="780"/>
      <c r="AD2781" s="780"/>
      <c r="AE2781" s="781"/>
      <c r="AF2781" s="779" t="s">
        <v>7</v>
      </c>
      <c r="AG2781" s="781"/>
      <c r="AH2781" s="779" t="s">
        <v>8</v>
      </c>
      <c r="AI2781" s="780"/>
      <c r="AJ2781" s="780"/>
      <c r="AK2781" s="780"/>
      <c r="AL2781" s="781"/>
    </row>
    <row r="2782" spans="3:38" ht="20.25" x14ac:dyDescent="0.2">
      <c r="C2782" s="787"/>
      <c r="D2782" s="787"/>
      <c r="E2782" s="779" t="s">
        <v>55</v>
      </c>
      <c r="F2782" s="781"/>
      <c r="G2782" s="779" t="s">
        <v>56</v>
      </c>
      <c r="H2782" s="781"/>
      <c r="I2782" s="779" t="s">
        <v>61</v>
      </c>
      <c r="J2782" s="780"/>
      <c r="K2782" s="781"/>
      <c r="L2782" s="779" t="s">
        <v>62</v>
      </c>
      <c r="M2782" s="780"/>
      <c r="N2782" s="781"/>
      <c r="O2782" s="795"/>
      <c r="P2782" s="796"/>
      <c r="Q2782" s="797"/>
      <c r="R2782" s="779" t="s">
        <v>65</v>
      </c>
      <c r="S2782" s="781"/>
      <c r="T2782" s="779" t="s">
        <v>69</v>
      </c>
      <c r="U2782" s="780"/>
      <c r="V2782" s="780"/>
      <c r="W2782" s="780"/>
      <c r="X2782" s="781"/>
      <c r="Y2782" s="779" t="s">
        <v>70</v>
      </c>
      <c r="Z2782" s="781"/>
      <c r="AA2782" s="779" t="s">
        <v>69</v>
      </c>
      <c r="AB2782" s="780"/>
      <c r="AC2782" s="780"/>
      <c r="AD2782" s="780"/>
      <c r="AE2782" s="781"/>
      <c r="AF2782" s="779" t="s">
        <v>70</v>
      </c>
      <c r="AG2782" s="781"/>
      <c r="AH2782" s="779" t="s">
        <v>69</v>
      </c>
      <c r="AI2782" s="780"/>
      <c r="AJ2782" s="780"/>
      <c r="AK2782" s="780"/>
      <c r="AL2782" s="781"/>
    </row>
    <row r="2783" spans="3:38" ht="101.25" x14ac:dyDescent="0.2">
      <c r="C2783" s="788"/>
      <c r="D2783" s="788"/>
      <c r="E2783" s="504" t="s">
        <v>75</v>
      </c>
      <c r="F2783" s="504" t="s">
        <v>76</v>
      </c>
      <c r="G2783" s="504" t="s">
        <v>57</v>
      </c>
      <c r="H2783" s="504" t="s">
        <v>77</v>
      </c>
      <c r="I2783" s="504" t="s">
        <v>58</v>
      </c>
      <c r="J2783" s="504" t="s">
        <v>59</v>
      </c>
      <c r="K2783" s="504" t="s">
        <v>60</v>
      </c>
      <c r="L2783" s="504" t="s">
        <v>58</v>
      </c>
      <c r="M2783" s="504" t="s">
        <v>59</v>
      </c>
      <c r="N2783" s="504" t="s">
        <v>63</v>
      </c>
      <c r="O2783" s="504" t="s">
        <v>170</v>
      </c>
      <c r="P2783" s="504" t="s">
        <v>171</v>
      </c>
      <c r="Q2783" s="504" t="s">
        <v>161</v>
      </c>
      <c r="R2783" s="504" t="s">
        <v>59</v>
      </c>
      <c r="S2783" s="504" t="s">
        <v>66</v>
      </c>
      <c r="T2783" s="504" t="s">
        <v>67</v>
      </c>
      <c r="U2783" s="504" t="s">
        <v>68</v>
      </c>
      <c r="V2783" s="504" t="s">
        <v>71</v>
      </c>
      <c r="W2783" s="504" t="s">
        <v>72</v>
      </c>
      <c r="X2783" s="504" t="s">
        <v>162</v>
      </c>
      <c r="Y2783" s="504" t="s">
        <v>59</v>
      </c>
      <c r="Z2783" s="504" t="s">
        <v>63</v>
      </c>
      <c r="AA2783" s="504" t="s">
        <v>67</v>
      </c>
      <c r="AB2783" s="504" t="s">
        <v>68</v>
      </c>
      <c r="AC2783" s="504" t="s">
        <v>71</v>
      </c>
      <c r="AD2783" s="504" t="s">
        <v>72</v>
      </c>
      <c r="AE2783" s="504" t="s">
        <v>221</v>
      </c>
      <c r="AF2783" s="504" t="s">
        <v>59</v>
      </c>
      <c r="AG2783" s="504" t="s">
        <v>63</v>
      </c>
      <c r="AH2783" s="504" t="s">
        <v>67</v>
      </c>
      <c r="AI2783" s="504" t="s">
        <v>68</v>
      </c>
      <c r="AJ2783" s="504" t="s">
        <v>71</v>
      </c>
      <c r="AK2783" s="504" t="s">
        <v>72</v>
      </c>
      <c r="AL2783" s="504" t="s">
        <v>172</v>
      </c>
    </row>
    <row r="2784" spans="3:38" ht="20.25" x14ac:dyDescent="0.3">
      <c r="C2784" s="436">
        <v>1</v>
      </c>
      <c r="D2784" s="436">
        <v>2</v>
      </c>
      <c r="E2784" s="436">
        <v>3</v>
      </c>
      <c r="F2784" s="436">
        <v>4</v>
      </c>
      <c r="G2784" s="436">
        <v>5</v>
      </c>
      <c r="H2784" s="436">
        <v>6</v>
      </c>
      <c r="I2784" s="436">
        <v>7</v>
      </c>
      <c r="J2784" s="436">
        <v>8</v>
      </c>
      <c r="K2784" s="436">
        <v>9</v>
      </c>
      <c r="L2784" s="436">
        <v>10</v>
      </c>
      <c r="M2784" s="436">
        <v>11</v>
      </c>
      <c r="N2784" s="436">
        <v>12</v>
      </c>
      <c r="O2784" s="436">
        <v>13</v>
      </c>
      <c r="P2784" s="436">
        <v>14</v>
      </c>
      <c r="Q2784" s="436">
        <v>15</v>
      </c>
      <c r="R2784" s="436">
        <v>16</v>
      </c>
      <c r="S2784" s="436">
        <v>17</v>
      </c>
      <c r="T2784" s="436">
        <v>18</v>
      </c>
      <c r="U2784" s="436">
        <v>19</v>
      </c>
      <c r="V2784" s="436">
        <v>20</v>
      </c>
      <c r="W2784" s="436">
        <v>21</v>
      </c>
      <c r="X2784" s="436">
        <v>22</v>
      </c>
      <c r="Y2784" s="436">
        <v>23</v>
      </c>
      <c r="Z2784" s="436">
        <v>24</v>
      </c>
      <c r="AA2784" s="436">
        <v>25</v>
      </c>
      <c r="AB2784" s="436">
        <v>26</v>
      </c>
      <c r="AC2784" s="436">
        <v>27</v>
      </c>
      <c r="AD2784" s="436">
        <v>28</v>
      </c>
      <c r="AE2784" s="436">
        <v>29</v>
      </c>
      <c r="AF2784" s="436">
        <v>30</v>
      </c>
      <c r="AG2784" s="436">
        <v>31</v>
      </c>
      <c r="AH2784" s="436">
        <v>32</v>
      </c>
      <c r="AI2784" s="436">
        <v>33</v>
      </c>
      <c r="AJ2784" s="436">
        <v>34</v>
      </c>
      <c r="AK2784" s="436">
        <v>35</v>
      </c>
      <c r="AL2784" s="436">
        <v>36</v>
      </c>
    </row>
    <row r="2785" spans="3:38" ht="20.25" x14ac:dyDescent="0.3">
      <c r="C2785" s="437">
        <v>1</v>
      </c>
      <c r="D2785" s="437" t="s">
        <v>16</v>
      </c>
      <c r="E2785" s="437">
        <v>9</v>
      </c>
      <c r="F2785" s="437">
        <v>9</v>
      </c>
      <c r="G2785" s="437">
        <v>209</v>
      </c>
      <c r="H2785" s="437">
        <v>13</v>
      </c>
      <c r="I2785" s="437">
        <v>209</v>
      </c>
      <c r="J2785" s="437">
        <v>209</v>
      </c>
      <c r="K2785" s="437">
        <v>209</v>
      </c>
      <c r="L2785" s="437">
        <v>24</v>
      </c>
      <c r="M2785" s="437">
        <v>24</v>
      </c>
      <c r="N2785" s="437">
        <v>24</v>
      </c>
      <c r="O2785" s="437">
        <v>3</v>
      </c>
      <c r="P2785" s="437">
        <v>3</v>
      </c>
      <c r="Q2785" s="438">
        <v>0</v>
      </c>
      <c r="R2785" s="439">
        <v>213</v>
      </c>
      <c r="S2785" s="437">
        <v>213</v>
      </c>
      <c r="T2785" s="437">
        <v>209</v>
      </c>
      <c r="U2785" s="437">
        <v>45</v>
      </c>
      <c r="V2785" s="440">
        <f t="shared" ref="V2785:V2808" si="1284">IF(U2785&lt;&gt;0,(U2785/T2785*100),0)</f>
        <v>21.5311004784689</v>
      </c>
      <c r="W2785" s="437">
        <f t="shared" ref="W2785:W2815" si="1285">T2785-U2785</f>
        <v>164</v>
      </c>
      <c r="X2785" s="438">
        <v>3.2130000000000001</v>
      </c>
      <c r="Y2785" s="437"/>
      <c r="Z2785" s="437"/>
      <c r="AA2785" s="437"/>
      <c r="AB2785" s="437"/>
      <c r="AC2785" s="440"/>
      <c r="AD2785" s="437"/>
      <c r="AE2785" s="438"/>
      <c r="AF2785" s="437">
        <f>SUM(R2785,Y2785)</f>
        <v>213</v>
      </c>
      <c r="AG2785" s="437">
        <f>SUM(S2785,Z2785)</f>
        <v>213</v>
      </c>
      <c r="AH2785" s="437">
        <f t="shared" ref="AH2785:AH2811" si="1286">SUM(T2785,AA2785)</f>
        <v>209</v>
      </c>
      <c r="AI2785" s="437">
        <f>U2785+AB2785</f>
        <v>45</v>
      </c>
      <c r="AJ2785" s="440">
        <f t="shared" ref="AJ2785:AJ2815" si="1287">IF(AI2785&lt;&gt;0,(AI2785/AH2785*100),0)</f>
        <v>21.5311004784689</v>
      </c>
      <c r="AK2785" s="437">
        <f t="shared" ref="AK2785:AK2814" si="1288">AH2785-AI2785</f>
        <v>164</v>
      </c>
      <c r="AL2785" s="438">
        <f>X2785+AE2785</f>
        <v>3.2130000000000001</v>
      </c>
    </row>
    <row r="2786" spans="3:38" ht="20.25" x14ac:dyDescent="0.3">
      <c r="C2786" s="437">
        <v>2</v>
      </c>
      <c r="D2786" s="437" t="s">
        <v>190</v>
      </c>
      <c r="E2786" s="437">
        <v>15</v>
      </c>
      <c r="F2786" s="437">
        <v>14</v>
      </c>
      <c r="G2786" s="437">
        <v>284</v>
      </c>
      <c r="H2786" s="437">
        <v>281</v>
      </c>
      <c r="I2786" s="437">
        <v>284</v>
      </c>
      <c r="J2786" s="437">
        <v>284</v>
      </c>
      <c r="K2786" s="437">
        <v>280</v>
      </c>
      <c r="L2786" s="437">
        <v>70</v>
      </c>
      <c r="M2786" s="437">
        <v>70</v>
      </c>
      <c r="N2786" s="437">
        <v>70</v>
      </c>
      <c r="O2786" s="437">
        <v>44</v>
      </c>
      <c r="P2786" s="437">
        <v>30</v>
      </c>
      <c r="Q2786" s="438">
        <v>0</v>
      </c>
      <c r="R2786" s="437">
        <v>15876</v>
      </c>
      <c r="S2786" s="437">
        <v>15876</v>
      </c>
      <c r="T2786" s="437">
        <v>326</v>
      </c>
      <c r="U2786" s="437">
        <v>250</v>
      </c>
      <c r="V2786" s="440">
        <f t="shared" si="1284"/>
        <v>76.687116564417181</v>
      </c>
      <c r="W2786" s="437">
        <f t="shared" si="1285"/>
        <v>76</v>
      </c>
      <c r="X2786" s="438">
        <v>22.817</v>
      </c>
      <c r="Y2786" s="437"/>
      <c r="Z2786" s="437"/>
      <c r="AA2786" s="437"/>
      <c r="AB2786" s="437"/>
      <c r="AC2786" s="440"/>
      <c r="AD2786" s="437"/>
      <c r="AE2786" s="438"/>
      <c r="AF2786" s="437">
        <f t="shared" ref="AF2786:AF2804" si="1289">SUM(R2786,Y2786)</f>
        <v>15876</v>
      </c>
      <c r="AG2786" s="437">
        <f t="shared" ref="AG2786:AG2814" si="1290">SUM(S2786,Z2786)</f>
        <v>15876</v>
      </c>
      <c r="AH2786" s="437">
        <f t="shared" si="1286"/>
        <v>326</v>
      </c>
      <c r="AI2786" s="437">
        <f t="shared" ref="AI2786:AI2812" si="1291">U2786+AB2786</f>
        <v>250</v>
      </c>
      <c r="AJ2786" s="440">
        <f t="shared" si="1287"/>
        <v>76.687116564417181</v>
      </c>
      <c r="AK2786" s="437">
        <f t="shared" si="1288"/>
        <v>76</v>
      </c>
      <c r="AL2786" s="438">
        <f t="shared" ref="AL2786:AL2815" si="1292">X2786+AE2786</f>
        <v>22.817</v>
      </c>
    </row>
    <row r="2787" spans="3:38" ht="20.25" x14ac:dyDescent="0.3">
      <c r="C2787" s="437">
        <v>3</v>
      </c>
      <c r="D2787" s="437" t="s">
        <v>18</v>
      </c>
      <c r="E2787" s="437">
        <v>13</v>
      </c>
      <c r="F2787" s="437">
        <v>13</v>
      </c>
      <c r="G2787" s="437">
        <v>289</v>
      </c>
      <c r="H2787" s="437">
        <v>77</v>
      </c>
      <c r="I2787" s="437">
        <v>289</v>
      </c>
      <c r="J2787" s="437">
        <v>287</v>
      </c>
      <c r="K2787" s="437">
        <v>229</v>
      </c>
      <c r="L2787" s="437">
        <v>60</v>
      </c>
      <c r="M2787" s="437">
        <v>60</v>
      </c>
      <c r="N2787" s="437">
        <v>0</v>
      </c>
      <c r="O2787" s="437">
        <v>56</v>
      </c>
      <c r="P2787" s="437">
        <v>8</v>
      </c>
      <c r="Q2787" s="438">
        <v>2.7639999999999998</v>
      </c>
      <c r="R2787" s="437">
        <v>11056</v>
      </c>
      <c r="S2787" s="437">
        <v>5526</v>
      </c>
      <c r="T2787" s="437">
        <v>295</v>
      </c>
      <c r="U2787" s="437">
        <v>216</v>
      </c>
      <c r="V2787" s="440">
        <f t="shared" si="1284"/>
        <v>73.220338983050851</v>
      </c>
      <c r="W2787" s="437">
        <f t="shared" si="1285"/>
        <v>79</v>
      </c>
      <c r="X2787" s="438">
        <v>17.553999999999998</v>
      </c>
      <c r="Y2787" s="437">
        <v>0</v>
      </c>
      <c r="Z2787" s="437">
        <v>0</v>
      </c>
      <c r="AA2787" s="437">
        <v>5</v>
      </c>
      <c r="AB2787" s="437">
        <v>1</v>
      </c>
      <c r="AC2787" s="440">
        <f t="shared" ref="AC2787" si="1293">IF(AB2787&lt;&gt;0,(AB2787/AA2787*100),0)</f>
        <v>20</v>
      </c>
      <c r="AD2787" s="437">
        <f t="shared" ref="AD2787" si="1294">AA2787-AB2787</f>
        <v>4</v>
      </c>
      <c r="AE2787" s="438">
        <v>0.9</v>
      </c>
      <c r="AF2787" s="437">
        <f t="shared" si="1289"/>
        <v>11056</v>
      </c>
      <c r="AG2787" s="437">
        <f t="shared" si="1290"/>
        <v>5526</v>
      </c>
      <c r="AH2787" s="437">
        <f t="shared" si="1286"/>
        <v>300</v>
      </c>
      <c r="AI2787" s="437">
        <f t="shared" si="1291"/>
        <v>217</v>
      </c>
      <c r="AJ2787" s="440">
        <f t="shared" si="1287"/>
        <v>72.333333333333343</v>
      </c>
      <c r="AK2787" s="437">
        <f t="shared" si="1288"/>
        <v>83</v>
      </c>
      <c r="AL2787" s="438">
        <f t="shared" si="1292"/>
        <v>18.453999999999997</v>
      </c>
    </row>
    <row r="2788" spans="3:38" ht="20.25" x14ac:dyDescent="0.3">
      <c r="C2788" s="437">
        <v>4</v>
      </c>
      <c r="D2788" s="437" t="s">
        <v>19</v>
      </c>
      <c r="E2788" s="437">
        <v>13</v>
      </c>
      <c r="F2788" s="437">
        <v>13</v>
      </c>
      <c r="G2788" s="437">
        <v>246</v>
      </c>
      <c r="H2788" s="437">
        <v>0</v>
      </c>
      <c r="I2788" s="437">
        <v>246</v>
      </c>
      <c r="J2788" s="437">
        <v>246</v>
      </c>
      <c r="K2788" s="437">
        <v>246</v>
      </c>
      <c r="L2788" s="437">
        <v>12</v>
      </c>
      <c r="M2788" s="437">
        <v>12</v>
      </c>
      <c r="N2788" s="437">
        <v>0</v>
      </c>
      <c r="O2788" s="437">
        <v>41</v>
      </c>
      <c r="P2788" s="437">
        <v>27</v>
      </c>
      <c r="Q2788" s="438">
        <v>0</v>
      </c>
      <c r="R2788" s="437">
        <v>500</v>
      </c>
      <c r="S2788" s="437">
        <v>190</v>
      </c>
      <c r="T2788" s="437">
        <v>253</v>
      </c>
      <c r="U2788" s="437">
        <v>219</v>
      </c>
      <c r="V2788" s="440">
        <v>219</v>
      </c>
      <c r="W2788" s="437">
        <f t="shared" si="1285"/>
        <v>34</v>
      </c>
      <c r="X2788" s="438">
        <v>18.28</v>
      </c>
      <c r="Y2788" s="437"/>
      <c r="Z2788" s="437"/>
      <c r="AA2788" s="437"/>
      <c r="AB2788" s="437"/>
      <c r="AC2788" s="440"/>
      <c r="AD2788" s="437"/>
      <c r="AE2788" s="438"/>
      <c r="AF2788" s="437">
        <f t="shared" si="1289"/>
        <v>500</v>
      </c>
      <c r="AG2788" s="437">
        <f t="shared" si="1290"/>
        <v>190</v>
      </c>
      <c r="AH2788" s="437">
        <f t="shared" si="1286"/>
        <v>253</v>
      </c>
      <c r="AI2788" s="437">
        <f t="shared" si="1291"/>
        <v>219</v>
      </c>
      <c r="AJ2788" s="440">
        <f t="shared" si="1287"/>
        <v>86.56126482213439</v>
      </c>
      <c r="AK2788" s="437">
        <f t="shared" si="1288"/>
        <v>34</v>
      </c>
      <c r="AL2788" s="438">
        <f t="shared" si="1292"/>
        <v>18.28</v>
      </c>
    </row>
    <row r="2789" spans="3:38" ht="20.25" x14ac:dyDescent="0.3">
      <c r="C2789" s="437">
        <v>5</v>
      </c>
      <c r="D2789" s="437" t="s">
        <v>20</v>
      </c>
      <c r="E2789" s="437">
        <v>8</v>
      </c>
      <c r="F2789" s="437">
        <v>8</v>
      </c>
      <c r="G2789" s="437">
        <v>193</v>
      </c>
      <c r="H2789" s="437">
        <v>192</v>
      </c>
      <c r="I2789" s="437">
        <v>192</v>
      </c>
      <c r="J2789" s="437">
        <v>192</v>
      </c>
      <c r="K2789" s="437">
        <v>192</v>
      </c>
      <c r="L2789" s="437">
        <v>70</v>
      </c>
      <c r="M2789" s="437">
        <v>70</v>
      </c>
      <c r="N2789" s="437">
        <v>70</v>
      </c>
      <c r="O2789" s="437">
        <v>91</v>
      </c>
      <c r="P2789" s="437">
        <v>87</v>
      </c>
      <c r="Q2789" s="438">
        <v>4.6100000000000003</v>
      </c>
      <c r="R2789" s="437">
        <v>16</v>
      </c>
      <c r="S2789" s="437">
        <v>0</v>
      </c>
      <c r="T2789" s="437">
        <v>84</v>
      </c>
      <c r="U2789" s="437">
        <v>84</v>
      </c>
      <c r="V2789" s="440">
        <f t="shared" si="1284"/>
        <v>100</v>
      </c>
      <c r="W2789" s="437">
        <f t="shared" si="1285"/>
        <v>0</v>
      </c>
      <c r="X2789" s="438">
        <v>17.508800000000001</v>
      </c>
      <c r="Y2789" s="437"/>
      <c r="Z2789" s="437"/>
      <c r="AA2789" s="437"/>
      <c r="AB2789" s="437"/>
      <c r="AC2789" s="440"/>
      <c r="AD2789" s="437"/>
      <c r="AE2789" s="438"/>
      <c r="AF2789" s="437">
        <f t="shared" si="1289"/>
        <v>16</v>
      </c>
      <c r="AG2789" s="437">
        <f t="shared" si="1290"/>
        <v>0</v>
      </c>
      <c r="AH2789" s="437">
        <f t="shared" si="1286"/>
        <v>84</v>
      </c>
      <c r="AI2789" s="437">
        <f t="shared" si="1291"/>
        <v>84</v>
      </c>
      <c r="AJ2789" s="440">
        <f t="shared" si="1287"/>
        <v>100</v>
      </c>
      <c r="AK2789" s="437">
        <f t="shared" si="1288"/>
        <v>0</v>
      </c>
      <c r="AL2789" s="438">
        <f t="shared" si="1292"/>
        <v>17.508800000000001</v>
      </c>
    </row>
    <row r="2790" spans="3:38" ht="20.25" x14ac:dyDescent="0.3">
      <c r="C2790" s="437">
        <v>6</v>
      </c>
      <c r="D2790" s="437" t="s">
        <v>21</v>
      </c>
      <c r="E2790" s="437">
        <v>4</v>
      </c>
      <c r="F2790" s="437">
        <v>4</v>
      </c>
      <c r="G2790" s="437">
        <v>63</v>
      </c>
      <c r="H2790" s="437">
        <v>63</v>
      </c>
      <c r="I2790" s="437">
        <v>63</v>
      </c>
      <c r="J2790" s="437">
        <v>63</v>
      </c>
      <c r="K2790" s="437">
        <v>63</v>
      </c>
      <c r="L2790" s="437">
        <v>15</v>
      </c>
      <c r="M2790" s="437">
        <v>15</v>
      </c>
      <c r="N2790" s="437">
        <v>15</v>
      </c>
      <c r="O2790" s="437">
        <v>2</v>
      </c>
      <c r="P2790" s="437">
        <v>0</v>
      </c>
      <c r="Q2790" s="438">
        <v>0</v>
      </c>
      <c r="R2790" s="437">
        <v>45</v>
      </c>
      <c r="S2790" s="437">
        <v>45</v>
      </c>
      <c r="T2790" s="437">
        <v>0</v>
      </c>
      <c r="U2790" s="437">
        <v>0</v>
      </c>
      <c r="V2790" s="440">
        <f t="shared" si="1284"/>
        <v>0</v>
      </c>
      <c r="W2790" s="437">
        <f t="shared" si="1285"/>
        <v>0</v>
      </c>
      <c r="X2790" s="438">
        <v>0</v>
      </c>
      <c r="Y2790" s="437"/>
      <c r="Z2790" s="437"/>
      <c r="AA2790" s="437"/>
      <c r="AB2790" s="437"/>
      <c r="AC2790" s="440"/>
      <c r="AD2790" s="437"/>
      <c r="AE2790" s="438"/>
      <c r="AF2790" s="437">
        <f t="shared" si="1289"/>
        <v>45</v>
      </c>
      <c r="AG2790" s="437">
        <f t="shared" si="1290"/>
        <v>45</v>
      </c>
      <c r="AH2790" s="437">
        <f t="shared" si="1286"/>
        <v>0</v>
      </c>
      <c r="AI2790" s="437">
        <f t="shared" si="1291"/>
        <v>0</v>
      </c>
      <c r="AJ2790" s="440">
        <f t="shared" si="1287"/>
        <v>0</v>
      </c>
      <c r="AK2790" s="437">
        <f t="shared" si="1288"/>
        <v>0</v>
      </c>
      <c r="AL2790" s="438">
        <f t="shared" si="1292"/>
        <v>0</v>
      </c>
    </row>
    <row r="2791" spans="3:38" ht="20.25" x14ac:dyDescent="0.3">
      <c r="C2791" s="437">
        <v>7</v>
      </c>
      <c r="D2791" s="437" t="s">
        <v>22</v>
      </c>
      <c r="E2791" s="437">
        <v>13</v>
      </c>
      <c r="F2791" s="437">
        <v>13</v>
      </c>
      <c r="G2791" s="437">
        <v>342</v>
      </c>
      <c r="H2791" s="437">
        <v>0</v>
      </c>
      <c r="I2791" s="437">
        <v>342</v>
      </c>
      <c r="J2791" s="437">
        <v>341</v>
      </c>
      <c r="K2791" s="437">
        <v>0</v>
      </c>
      <c r="L2791" s="437">
        <v>14</v>
      </c>
      <c r="M2791" s="437">
        <v>14</v>
      </c>
      <c r="N2791" s="437">
        <v>0</v>
      </c>
      <c r="O2791" s="437">
        <v>146</v>
      </c>
      <c r="P2791" s="437">
        <v>107</v>
      </c>
      <c r="Q2791" s="438">
        <v>1.17</v>
      </c>
      <c r="R2791" s="437">
        <v>502</v>
      </c>
      <c r="S2791" s="437">
        <v>419</v>
      </c>
      <c r="T2791" s="437">
        <v>85</v>
      </c>
      <c r="U2791" s="437">
        <v>52</v>
      </c>
      <c r="V2791" s="440">
        <f t="shared" si="1284"/>
        <v>61.176470588235297</v>
      </c>
      <c r="W2791" s="437">
        <f t="shared" si="1285"/>
        <v>33</v>
      </c>
      <c r="X2791" s="438">
        <v>11.44</v>
      </c>
      <c r="Y2791" s="437"/>
      <c r="Z2791" s="437"/>
      <c r="AA2791" s="437"/>
      <c r="AB2791" s="437"/>
      <c r="AC2791" s="440"/>
      <c r="AD2791" s="437"/>
      <c r="AE2791" s="438"/>
      <c r="AF2791" s="437">
        <f t="shared" si="1289"/>
        <v>502</v>
      </c>
      <c r="AG2791" s="437">
        <f t="shared" si="1290"/>
        <v>419</v>
      </c>
      <c r="AH2791" s="437">
        <f t="shared" si="1286"/>
        <v>85</v>
      </c>
      <c r="AI2791" s="437">
        <f t="shared" si="1291"/>
        <v>52</v>
      </c>
      <c r="AJ2791" s="440">
        <f t="shared" si="1287"/>
        <v>61.176470588235297</v>
      </c>
      <c r="AK2791" s="437">
        <f t="shared" si="1288"/>
        <v>33</v>
      </c>
      <c r="AL2791" s="438">
        <f t="shared" si="1292"/>
        <v>11.44</v>
      </c>
    </row>
    <row r="2792" spans="3:38" ht="20.25" x14ac:dyDescent="0.3">
      <c r="C2792" s="437">
        <v>8</v>
      </c>
      <c r="D2792" s="437" t="s">
        <v>23</v>
      </c>
      <c r="E2792" s="437">
        <v>2</v>
      </c>
      <c r="F2792" s="437">
        <v>2</v>
      </c>
      <c r="G2792" s="437">
        <v>60</v>
      </c>
      <c r="H2792" s="437">
        <v>60</v>
      </c>
      <c r="I2792" s="437">
        <v>60</v>
      </c>
      <c r="J2792" s="437">
        <v>60</v>
      </c>
      <c r="K2792" s="437">
        <v>56</v>
      </c>
      <c r="L2792" s="437">
        <v>15</v>
      </c>
      <c r="M2792" s="437">
        <v>15</v>
      </c>
      <c r="N2792" s="437">
        <v>11</v>
      </c>
      <c r="O2792" s="437">
        <v>2</v>
      </c>
      <c r="P2792" s="437">
        <v>2</v>
      </c>
      <c r="Q2792" s="438">
        <v>5.8999999999999997E-2</v>
      </c>
      <c r="R2792" s="437">
        <v>2786</v>
      </c>
      <c r="S2792" s="437">
        <v>271</v>
      </c>
      <c r="T2792" s="437">
        <v>38</v>
      </c>
      <c r="U2792" s="437">
        <v>26</v>
      </c>
      <c r="V2792" s="440">
        <f t="shared" si="1284"/>
        <v>68.421052631578945</v>
      </c>
      <c r="W2792" s="437">
        <f t="shared" si="1285"/>
        <v>12</v>
      </c>
      <c r="X2792" s="438">
        <v>2.21</v>
      </c>
      <c r="Y2792" s="437"/>
      <c r="Z2792" s="437"/>
      <c r="AA2792" s="437"/>
      <c r="AB2792" s="437"/>
      <c r="AC2792" s="440"/>
      <c r="AD2792" s="437"/>
      <c r="AE2792" s="438"/>
      <c r="AF2792" s="437">
        <f t="shared" si="1289"/>
        <v>2786</v>
      </c>
      <c r="AG2792" s="437">
        <f t="shared" si="1290"/>
        <v>271</v>
      </c>
      <c r="AH2792" s="437">
        <f t="shared" si="1286"/>
        <v>38</v>
      </c>
      <c r="AI2792" s="437">
        <f t="shared" si="1291"/>
        <v>26</v>
      </c>
      <c r="AJ2792" s="440">
        <f t="shared" si="1287"/>
        <v>68.421052631578945</v>
      </c>
      <c r="AK2792" s="437">
        <f t="shared" si="1288"/>
        <v>12</v>
      </c>
      <c r="AL2792" s="438">
        <f t="shared" si="1292"/>
        <v>2.21</v>
      </c>
    </row>
    <row r="2793" spans="3:38" ht="20.25" x14ac:dyDescent="0.3">
      <c r="C2793" s="437">
        <v>9</v>
      </c>
      <c r="D2793" s="437" t="s">
        <v>24</v>
      </c>
      <c r="E2793" s="437">
        <v>9</v>
      </c>
      <c r="F2793" s="437">
        <v>8</v>
      </c>
      <c r="G2793" s="437">
        <v>198</v>
      </c>
      <c r="H2793" s="437">
        <v>0</v>
      </c>
      <c r="I2793" s="437">
        <v>198</v>
      </c>
      <c r="J2793" s="437">
        <v>198</v>
      </c>
      <c r="K2793" s="437">
        <v>185</v>
      </c>
      <c r="L2793" s="437">
        <v>8</v>
      </c>
      <c r="M2793" s="437">
        <v>8</v>
      </c>
      <c r="N2793" s="437">
        <v>8</v>
      </c>
      <c r="O2793" s="437">
        <v>85</v>
      </c>
      <c r="P2793" s="437">
        <v>44</v>
      </c>
      <c r="Q2793" s="438">
        <v>3.86</v>
      </c>
      <c r="R2793" s="437">
        <v>130</v>
      </c>
      <c r="S2793" s="437">
        <v>126</v>
      </c>
      <c r="T2793" s="437">
        <v>285</v>
      </c>
      <c r="U2793" s="437">
        <v>153</v>
      </c>
      <c r="V2793" s="440">
        <f t="shared" si="1284"/>
        <v>53.684210526315788</v>
      </c>
      <c r="W2793" s="437">
        <f t="shared" si="1285"/>
        <v>132</v>
      </c>
      <c r="X2793" s="438">
        <v>9.5</v>
      </c>
      <c r="Y2793" s="437"/>
      <c r="Z2793" s="437"/>
      <c r="AA2793" s="437"/>
      <c r="AB2793" s="437"/>
      <c r="AC2793" s="440"/>
      <c r="AD2793" s="437"/>
      <c r="AE2793" s="438"/>
      <c r="AF2793" s="437">
        <f t="shared" si="1289"/>
        <v>130</v>
      </c>
      <c r="AG2793" s="437">
        <f t="shared" si="1290"/>
        <v>126</v>
      </c>
      <c r="AH2793" s="437">
        <f t="shared" si="1286"/>
        <v>285</v>
      </c>
      <c r="AI2793" s="437">
        <f t="shared" si="1291"/>
        <v>153</v>
      </c>
      <c r="AJ2793" s="440">
        <f t="shared" si="1287"/>
        <v>53.684210526315788</v>
      </c>
      <c r="AK2793" s="437">
        <f t="shared" si="1288"/>
        <v>132</v>
      </c>
      <c r="AL2793" s="438">
        <f t="shared" si="1292"/>
        <v>9.5</v>
      </c>
    </row>
    <row r="2794" spans="3:38" ht="20.25" x14ac:dyDescent="0.3">
      <c r="C2794" s="437">
        <v>10</v>
      </c>
      <c r="D2794" s="437" t="s">
        <v>25</v>
      </c>
      <c r="E2794" s="437">
        <v>8</v>
      </c>
      <c r="F2794" s="437">
        <v>8</v>
      </c>
      <c r="G2794" s="437">
        <v>129</v>
      </c>
      <c r="H2794" s="437">
        <v>129</v>
      </c>
      <c r="I2794" s="437">
        <v>129</v>
      </c>
      <c r="J2794" s="437">
        <v>129</v>
      </c>
      <c r="K2794" s="437">
        <v>129</v>
      </c>
      <c r="L2794" s="437">
        <v>7</v>
      </c>
      <c r="M2794" s="437">
        <v>7</v>
      </c>
      <c r="N2794" s="437">
        <v>7</v>
      </c>
      <c r="O2794" s="437">
        <v>30</v>
      </c>
      <c r="P2794" s="437">
        <v>18</v>
      </c>
      <c r="Q2794" s="438">
        <v>0.51</v>
      </c>
      <c r="R2794" s="437">
        <v>88</v>
      </c>
      <c r="S2794" s="437">
        <v>59</v>
      </c>
      <c r="T2794" s="437">
        <v>46</v>
      </c>
      <c r="U2794" s="437">
        <v>29</v>
      </c>
      <c r="V2794" s="440">
        <f t="shared" si="1284"/>
        <v>63.04347826086957</v>
      </c>
      <c r="W2794" s="437">
        <f t="shared" si="1285"/>
        <v>17</v>
      </c>
      <c r="X2794" s="438">
        <v>2.3410000000000002</v>
      </c>
      <c r="Y2794" s="437"/>
      <c r="Z2794" s="437"/>
      <c r="AA2794" s="437">
        <v>9</v>
      </c>
      <c r="AB2794" s="437">
        <v>0</v>
      </c>
      <c r="AC2794" s="440">
        <f t="shared" ref="AC2794:AC2795" si="1295">IF(AB2794&lt;&gt;0,(AB2794/AA2794*100),0)</f>
        <v>0</v>
      </c>
      <c r="AD2794" s="437">
        <f t="shared" ref="AD2794:AD2795" si="1296">AA2794-AB2794</f>
        <v>9</v>
      </c>
      <c r="AE2794" s="438">
        <v>1.1359999999999999</v>
      </c>
      <c r="AF2794" s="437">
        <f t="shared" si="1289"/>
        <v>88</v>
      </c>
      <c r="AG2794" s="437">
        <f t="shared" si="1290"/>
        <v>59</v>
      </c>
      <c r="AH2794" s="437">
        <f t="shared" si="1286"/>
        <v>55</v>
      </c>
      <c r="AI2794" s="437">
        <f t="shared" si="1291"/>
        <v>29</v>
      </c>
      <c r="AJ2794" s="440">
        <f t="shared" si="1287"/>
        <v>52.72727272727272</v>
      </c>
      <c r="AK2794" s="437">
        <f t="shared" si="1288"/>
        <v>26</v>
      </c>
      <c r="AL2794" s="438">
        <f t="shared" si="1292"/>
        <v>3.4770000000000003</v>
      </c>
    </row>
    <row r="2795" spans="3:38" ht="20.25" x14ac:dyDescent="0.3">
      <c r="C2795" s="437">
        <v>11</v>
      </c>
      <c r="D2795" s="437" t="s">
        <v>26</v>
      </c>
      <c r="E2795" s="437">
        <v>23</v>
      </c>
      <c r="F2795" s="437">
        <v>23</v>
      </c>
      <c r="G2795" s="437">
        <v>475</v>
      </c>
      <c r="H2795" s="437">
        <v>474</v>
      </c>
      <c r="I2795" s="437">
        <v>475</v>
      </c>
      <c r="J2795" s="437">
        <v>475</v>
      </c>
      <c r="K2795" s="437">
        <v>475</v>
      </c>
      <c r="L2795" s="437">
        <v>22</v>
      </c>
      <c r="M2795" s="437">
        <v>22</v>
      </c>
      <c r="N2795" s="437">
        <v>22</v>
      </c>
      <c r="O2795" s="437">
        <v>21</v>
      </c>
      <c r="P2795" s="437">
        <v>0</v>
      </c>
      <c r="Q2795" s="438">
        <v>0.1</v>
      </c>
      <c r="R2795" s="437">
        <v>14568</v>
      </c>
      <c r="S2795" s="437">
        <v>14376</v>
      </c>
      <c r="T2795" s="437">
        <v>584</v>
      </c>
      <c r="U2795" s="437">
        <v>455</v>
      </c>
      <c r="V2795" s="440">
        <f t="shared" si="1284"/>
        <v>77.910958904109577</v>
      </c>
      <c r="W2795" s="437">
        <f t="shared" si="1285"/>
        <v>129</v>
      </c>
      <c r="X2795" s="438">
        <v>4.1500000000000004</v>
      </c>
      <c r="Y2795" s="437"/>
      <c r="Z2795" s="437"/>
      <c r="AA2795" s="437">
        <v>23</v>
      </c>
      <c r="AB2795" s="437">
        <v>5</v>
      </c>
      <c r="AC2795" s="440">
        <f t="shared" si="1295"/>
        <v>21.739130434782609</v>
      </c>
      <c r="AD2795" s="437">
        <f t="shared" si="1296"/>
        <v>18</v>
      </c>
      <c r="AE2795" s="438">
        <v>0</v>
      </c>
      <c r="AF2795" s="437">
        <f t="shared" si="1289"/>
        <v>14568</v>
      </c>
      <c r="AG2795" s="437">
        <f t="shared" si="1290"/>
        <v>14376</v>
      </c>
      <c r="AH2795" s="437">
        <f t="shared" si="1286"/>
        <v>607</v>
      </c>
      <c r="AI2795" s="437">
        <f t="shared" si="1291"/>
        <v>460</v>
      </c>
      <c r="AJ2795" s="440">
        <f t="shared" si="1287"/>
        <v>75.782537067545306</v>
      </c>
      <c r="AK2795" s="437">
        <f t="shared" si="1288"/>
        <v>147</v>
      </c>
      <c r="AL2795" s="438">
        <f t="shared" si="1292"/>
        <v>4.1500000000000004</v>
      </c>
    </row>
    <row r="2796" spans="3:38" ht="20.25" x14ac:dyDescent="0.3">
      <c r="C2796" s="437">
        <v>12</v>
      </c>
      <c r="D2796" s="437" t="s">
        <v>27</v>
      </c>
      <c r="E2796" s="437">
        <v>9</v>
      </c>
      <c r="F2796" s="437">
        <v>9</v>
      </c>
      <c r="G2796" s="437">
        <v>194</v>
      </c>
      <c r="H2796" s="437">
        <v>0</v>
      </c>
      <c r="I2796" s="437">
        <v>194</v>
      </c>
      <c r="J2796" s="437">
        <v>194</v>
      </c>
      <c r="K2796" s="437">
        <v>0</v>
      </c>
      <c r="L2796" s="437">
        <v>40</v>
      </c>
      <c r="M2796" s="437">
        <v>40</v>
      </c>
      <c r="N2796" s="437">
        <v>3</v>
      </c>
      <c r="O2796" s="437">
        <v>32</v>
      </c>
      <c r="P2796" s="437">
        <v>28</v>
      </c>
      <c r="Q2796" s="438">
        <v>1.6</v>
      </c>
      <c r="R2796" s="437">
        <v>0</v>
      </c>
      <c r="S2796" s="437">
        <v>0</v>
      </c>
      <c r="T2796" s="437">
        <v>132</v>
      </c>
      <c r="U2796" s="437">
        <v>52</v>
      </c>
      <c r="V2796" s="440">
        <f t="shared" si="1284"/>
        <v>39.393939393939391</v>
      </c>
      <c r="W2796" s="437">
        <f t="shared" si="1285"/>
        <v>80</v>
      </c>
      <c r="X2796" s="438">
        <v>7.2</v>
      </c>
      <c r="Y2796" s="437"/>
      <c r="Z2796" s="437"/>
      <c r="AA2796" s="437"/>
      <c r="AB2796" s="437"/>
      <c r="AC2796" s="440"/>
      <c r="AD2796" s="437"/>
      <c r="AE2796" s="438"/>
      <c r="AF2796" s="437">
        <f t="shared" si="1289"/>
        <v>0</v>
      </c>
      <c r="AG2796" s="437">
        <f t="shared" si="1290"/>
        <v>0</v>
      </c>
      <c r="AH2796" s="437">
        <f t="shared" si="1286"/>
        <v>132</v>
      </c>
      <c r="AI2796" s="437">
        <f t="shared" si="1291"/>
        <v>52</v>
      </c>
      <c r="AJ2796" s="440">
        <f t="shared" si="1287"/>
        <v>39.393939393939391</v>
      </c>
      <c r="AK2796" s="437">
        <f t="shared" si="1288"/>
        <v>80</v>
      </c>
      <c r="AL2796" s="438">
        <f t="shared" si="1292"/>
        <v>7.2</v>
      </c>
    </row>
    <row r="2797" spans="3:38" ht="20.25" x14ac:dyDescent="0.3">
      <c r="C2797" s="437">
        <v>13</v>
      </c>
      <c r="D2797" s="437" t="s">
        <v>28</v>
      </c>
      <c r="E2797" s="437">
        <v>10</v>
      </c>
      <c r="F2797" s="437">
        <v>10</v>
      </c>
      <c r="G2797" s="437">
        <v>280</v>
      </c>
      <c r="H2797" s="437">
        <v>0</v>
      </c>
      <c r="I2797" s="437">
        <v>280</v>
      </c>
      <c r="J2797" s="437">
        <v>280</v>
      </c>
      <c r="K2797" s="437">
        <v>0</v>
      </c>
      <c r="L2797" s="437">
        <v>10</v>
      </c>
      <c r="M2797" s="437">
        <v>10</v>
      </c>
      <c r="N2797" s="437">
        <v>0</v>
      </c>
      <c r="O2797" s="437">
        <v>280</v>
      </c>
      <c r="P2797" s="437">
        <v>138</v>
      </c>
      <c r="Q2797" s="438">
        <v>5.7939999999999996</v>
      </c>
      <c r="R2797" s="437">
        <v>236</v>
      </c>
      <c r="S2797" s="437">
        <v>0</v>
      </c>
      <c r="T2797" s="437">
        <v>132</v>
      </c>
      <c r="U2797" s="437">
        <v>76</v>
      </c>
      <c r="V2797" s="440">
        <f t="shared" si="1284"/>
        <v>57.575757575757578</v>
      </c>
      <c r="W2797" s="437">
        <f t="shared" si="1285"/>
        <v>56</v>
      </c>
      <c r="X2797" s="438">
        <v>8.59</v>
      </c>
      <c r="Y2797" s="437"/>
      <c r="Z2797" s="437"/>
      <c r="AA2797" s="437"/>
      <c r="AB2797" s="437"/>
      <c r="AC2797" s="440"/>
      <c r="AD2797" s="437"/>
      <c r="AE2797" s="438"/>
      <c r="AF2797" s="437">
        <f t="shared" si="1289"/>
        <v>236</v>
      </c>
      <c r="AG2797" s="437">
        <f t="shared" si="1290"/>
        <v>0</v>
      </c>
      <c r="AH2797" s="437">
        <f t="shared" si="1286"/>
        <v>132</v>
      </c>
      <c r="AI2797" s="437">
        <f t="shared" si="1291"/>
        <v>76</v>
      </c>
      <c r="AJ2797" s="440">
        <f t="shared" si="1287"/>
        <v>57.575757575757578</v>
      </c>
      <c r="AK2797" s="437">
        <f t="shared" si="1288"/>
        <v>56</v>
      </c>
      <c r="AL2797" s="438">
        <f t="shared" si="1292"/>
        <v>8.59</v>
      </c>
    </row>
    <row r="2798" spans="3:38" ht="20.25" x14ac:dyDescent="0.3">
      <c r="C2798" s="437">
        <v>14</v>
      </c>
      <c r="D2798" s="437" t="s">
        <v>29</v>
      </c>
      <c r="E2798" s="437">
        <v>5</v>
      </c>
      <c r="F2798" s="437">
        <v>5</v>
      </c>
      <c r="G2798" s="437">
        <v>78</v>
      </c>
      <c r="H2798" s="437">
        <v>0</v>
      </c>
      <c r="I2798" s="437">
        <v>78</v>
      </c>
      <c r="J2798" s="437">
        <v>78</v>
      </c>
      <c r="K2798" s="437">
        <v>78</v>
      </c>
      <c r="L2798" s="437">
        <v>5</v>
      </c>
      <c r="M2798" s="437">
        <v>5</v>
      </c>
      <c r="N2798" s="437">
        <v>5</v>
      </c>
      <c r="O2798" s="437">
        <v>45</v>
      </c>
      <c r="P2798" s="437">
        <v>22</v>
      </c>
      <c r="Q2798" s="438">
        <v>0</v>
      </c>
      <c r="R2798" s="437">
        <v>5014</v>
      </c>
      <c r="S2798" s="437">
        <v>3964</v>
      </c>
      <c r="T2798" s="437">
        <v>93</v>
      </c>
      <c r="U2798" s="437">
        <v>40</v>
      </c>
      <c r="V2798" s="440">
        <f t="shared" si="1284"/>
        <v>43.01075268817204</v>
      </c>
      <c r="W2798" s="437">
        <f t="shared" si="1285"/>
        <v>53</v>
      </c>
      <c r="X2798" s="438">
        <v>1.377</v>
      </c>
      <c r="Y2798" s="437"/>
      <c r="Z2798" s="437"/>
      <c r="AA2798" s="437"/>
      <c r="AB2798" s="437"/>
      <c r="AC2798" s="440"/>
      <c r="AD2798" s="437"/>
      <c r="AE2798" s="438"/>
      <c r="AF2798" s="437">
        <f t="shared" si="1289"/>
        <v>5014</v>
      </c>
      <c r="AG2798" s="437">
        <f t="shared" si="1290"/>
        <v>3964</v>
      </c>
      <c r="AH2798" s="437">
        <f t="shared" si="1286"/>
        <v>93</v>
      </c>
      <c r="AI2798" s="437">
        <f t="shared" si="1291"/>
        <v>40</v>
      </c>
      <c r="AJ2798" s="440">
        <f t="shared" si="1287"/>
        <v>43.01075268817204</v>
      </c>
      <c r="AK2798" s="437">
        <f t="shared" si="1288"/>
        <v>53</v>
      </c>
      <c r="AL2798" s="438">
        <f t="shared" si="1292"/>
        <v>1.377</v>
      </c>
    </row>
    <row r="2799" spans="3:38" ht="20.25" x14ac:dyDescent="0.3">
      <c r="C2799" s="437">
        <v>15</v>
      </c>
      <c r="D2799" s="437" t="s">
        <v>30</v>
      </c>
      <c r="E2799" s="437">
        <v>14</v>
      </c>
      <c r="F2799" s="437">
        <v>14</v>
      </c>
      <c r="G2799" s="437">
        <v>272</v>
      </c>
      <c r="H2799" s="437">
        <v>194</v>
      </c>
      <c r="I2799" s="437">
        <v>272</v>
      </c>
      <c r="J2799" s="437">
        <v>273</v>
      </c>
      <c r="K2799" s="437">
        <v>273</v>
      </c>
      <c r="L2799" s="437">
        <v>94</v>
      </c>
      <c r="M2799" s="437">
        <v>94</v>
      </c>
      <c r="N2799" s="437">
        <v>94</v>
      </c>
      <c r="O2799" s="437">
        <v>182</v>
      </c>
      <c r="P2799" s="437">
        <v>0</v>
      </c>
      <c r="Q2799" s="438">
        <v>0</v>
      </c>
      <c r="R2799" s="437">
        <v>4244</v>
      </c>
      <c r="S2799" s="437">
        <v>4244</v>
      </c>
      <c r="T2799" s="437">
        <v>313</v>
      </c>
      <c r="U2799" s="437">
        <v>29</v>
      </c>
      <c r="V2799" s="440">
        <f t="shared" si="1284"/>
        <v>9.2651757188498394</v>
      </c>
      <c r="W2799" s="437">
        <f t="shared" si="1285"/>
        <v>284</v>
      </c>
      <c r="X2799" s="438">
        <v>2.12</v>
      </c>
      <c r="Y2799" s="437">
        <v>20</v>
      </c>
      <c r="Z2799" s="437">
        <v>20</v>
      </c>
      <c r="AA2799" s="437">
        <v>0</v>
      </c>
      <c r="AB2799" s="437">
        <v>0</v>
      </c>
      <c r="AC2799" s="440">
        <f t="shared" ref="AC2799:AC2800" si="1297">IF(AB2799&lt;&gt;0,(AB2799/AA2799*100),0)</f>
        <v>0</v>
      </c>
      <c r="AD2799" s="437">
        <f t="shared" ref="AD2799:AD2800" si="1298">AA2799-AB2799</f>
        <v>0</v>
      </c>
      <c r="AE2799" s="438">
        <v>0</v>
      </c>
      <c r="AF2799" s="437">
        <f t="shared" si="1289"/>
        <v>4264</v>
      </c>
      <c r="AG2799" s="437">
        <f t="shared" si="1290"/>
        <v>4264</v>
      </c>
      <c r="AH2799" s="437">
        <f t="shared" si="1286"/>
        <v>313</v>
      </c>
      <c r="AI2799" s="437">
        <f t="shared" si="1291"/>
        <v>29</v>
      </c>
      <c r="AJ2799" s="440">
        <f t="shared" si="1287"/>
        <v>9.2651757188498394</v>
      </c>
      <c r="AK2799" s="437">
        <f t="shared" si="1288"/>
        <v>284</v>
      </c>
      <c r="AL2799" s="438">
        <f t="shared" si="1292"/>
        <v>2.12</v>
      </c>
    </row>
    <row r="2800" spans="3:38" ht="20.25" x14ac:dyDescent="0.3">
      <c r="C2800" s="437">
        <v>16</v>
      </c>
      <c r="D2800" s="437" t="s">
        <v>31</v>
      </c>
      <c r="E2800" s="437">
        <v>13</v>
      </c>
      <c r="F2800" s="437">
        <v>12</v>
      </c>
      <c r="G2800" s="437">
        <v>152</v>
      </c>
      <c r="H2800" s="437">
        <v>64</v>
      </c>
      <c r="I2800" s="437">
        <v>152</v>
      </c>
      <c r="J2800" s="437">
        <v>152</v>
      </c>
      <c r="K2800" s="437"/>
      <c r="L2800" s="437">
        <v>14</v>
      </c>
      <c r="M2800" s="437">
        <v>0</v>
      </c>
      <c r="N2800" s="437"/>
      <c r="O2800" s="437">
        <v>14</v>
      </c>
      <c r="P2800" s="437">
        <v>0</v>
      </c>
      <c r="Q2800" s="438">
        <v>0</v>
      </c>
      <c r="R2800" s="437">
        <v>32</v>
      </c>
      <c r="S2800" s="437">
        <v>0</v>
      </c>
      <c r="T2800" s="437">
        <v>30</v>
      </c>
      <c r="U2800" s="437">
        <v>0</v>
      </c>
      <c r="V2800" s="440">
        <f t="shared" si="1284"/>
        <v>0</v>
      </c>
      <c r="W2800" s="437">
        <f t="shared" si="1285"/>
        <v>30</v>
      </c>
      <c r="X2800" s="438">
        <v>0</v>
      </c>
      <c r="Y2800" s="437"/>
      <c r="Z2800" s="437"/>
      <c r="AA2800" s="437">
        <v>50</v>
      </c>
      <c r="AB2800" s="437">
        <v>0</v>
      </c>
      <c r="AC2800" s="440">
        <f t="shared" si="1297"/>
        <v>0</v>
      </c>
      <c r="AD2800" s="437">
        <f t="shared" si="1298"/>
        <v>50</v>
      </c>
      <c r="AE2800" s="438">
        <v>0</v>
      </c>
      <c r="AF2800" s="437">
        <f t="shared" si="1289"/>
        <v>32</v>
      </c>
      <c r="AG2800" s="437">
        <f t="shared" si="1290"/>
        <v>0</v>
      </c>
      <c r="AH2800" s="437">
        <f t="shared" si="1286"/>
        <v>80</v>
      </c>
      <c r="AI2800" s="437">
        <f t="shared" si="1291"/>
        <v>0</v>
      </c>
      <c r="AJ2800" s="440">
        <f t="shared" si="1287"/>
        <v>0</v>
      </c>
      <c r="AK2800" s="437">
        <f t="shared" si="1288"/>
        <v>80</v>
      </c>
      <c r="AL2800" s="438">
        <f t="shared" si="1292"/>
        <v>0</v>
      </c>
    </row>
    <row r="2801" spans="3:38" ht="20.25" x14ac:dyDescent="0.3">
      <c r="C2801" s="437">
        <v>17</v>
      </c>
      <c r="D2801" s="437" t="s">
        <v>32</v>
      </c>
      <c r="E2801" s="437">
        <v>10</v>
      </c>
      <c r="F2801" s="437">
        <v>10</v>
      </c>
      <c r="G2801" s="437">
        <v>230</v>
      </c>
      <c r="H2801" s="437">
        <v>0</v>
      </c>
      <c r="I2801" s="437">
        <v>230</v>
      </c>
      <c r="J2801" s="437">
        <v>230</v>
      </c>
      <c r="K2801" s="437">
        <v>0</v>
      </c>
      <c r="L2801" s="437">
        <v>9</v>
      </c>
      <c r="M2801" s="437">
        <v>9</v>
      </c>
      <c r="N2801" s="437"/>
      <c r="O2801" s="437">
        <v>84</v>
      </c>
      <c r="P2801" s="437">
        <v>78</v>
      </c>
      <c r="Q2801" s="438">
        <v>2.86</v>
      </c>
      <c r="R2801" s="437">
        <v>0</v>
      </c>
      <c r="S2801" s="437">
        <v>0</v>
      </c>
      <c r="T2801" s="437">
        <v>26</v>
      </c>
      <c r="U2801" s="437">
        <v>10</v>
      </c>
      <c r="V2801" s="440">
        <f t="shared" si="1284"/>
        <v>38.461538461538467</v>
      </c>
      <c r="W2801" s="437">
        <f t="shared" si="1285"/>
        <v>16</v>
      </c>
      <c r="X2801" s="438">
        <v>3.77</v>
      </c>
      <c r="Y2801" s="437"/>
      <c r="Z2801" s="437"/>
      <c r="AA2801" s="437"/>
      <c r="AB2801" s="437"/>
      <c r="AC2801" s="440"/>
      <c r="AD2801" s="437"/>
      <c r="AE2801" s="438"/>
      <c r="AF2801" s="437">
        <f t="shared" si="1289"/>
        <v>0</v>
      </c>
      <c r="AG2801" s="437">
        <f t="shared" si="1290"/>
        <v>0</v>
      </c>
      <c r="AH2801" s="437">
        <f t="shared" si="1286"/>
        <v>26</v>
      </c>
      <c r="AI2801" s="437">
        <f t="shared" si="1291"/>
        <v>10</v>
      </c>
      <c r="AJ2801" s="440">
        <f t="shared" si="1287"/>
        <v>38.461538461538467</v>
      </c>
      <c r="AK2801" s="437">
        <f t="shared" si="1288"/>
        <v>16</v>
      </c>
      <c r="AL2801" s="438">
        <f t="shared" si="1292"/>
        <v>3.77</v>
      </c>
    </row>
    <row r="2802" spans="3:38" ht="20.25" x14ac:dyDescent="0.3">
      <c r="C2802" s="437">
        <v>18</v>
      </c>
      <c r="D2802" s="437" t="s">
        <v>33</v>
      </c>
      <c r="E2802" s="437">
        <v>14</v>
      </c>
      <c r="F2802" s="437">
        <v>14</v>
      </c>
      <c r="G2802" s="437">
        <v>286</v>
      </c>
      <c r="H2802" s="437">
        <v>0</v>
      </c>
      <c r="I2802" s="437">
        <v>287</v>
      </c>
      <c r="J2802" s="437">
        <v>287</v>
      </c>
      <c r="K2802" s="437"/>
      <c r="L2802" s="437">
        <v>13</v>
      </c>
      <c r="M2802" s="437">
        <v>13</v>
      </c>
      <c r="N2802" s="437"/>
      <c r="O2802" s="437">
        <v>0</v>
      </c>
      <c r="P2802" s="437">
        <v>0</v>
      </c>
      <c r="Q2802" s="438">
        <v>0</v>
      </c>
      <c r="R2802" s="437">
        <v>0</v>
      </c>
      <c r="S2802" s="437">
        <v>0</v>
      </c>
      <c r="T2802" s="437">
        <v>26</v>
      </c>
      <c r="U2802" s="437">
        <v>26</v>
      </c>
      <c r="V2802" s="440">
        <f t="shared" si="1284"/>
        <v>100</v>
      </c>
      <c r="W2802" s="437">
        <f t="shared" si="1285"/>
        <v>0</v>
      </c>
      <c r="X2802" s="438">
        <v>0.97</v>
      </c>
      <c r="Y2802" s="437"/>
      <c r="Z2802" s="437"/>
      <c r="AA2802" s="437">
        <v>0</v>
      </c>
      <c r="AB2802" s="437">
        <v>0</v>
      </c>
      <c r="AC2802" s="440">
        <f t="shared" ref="AC2802" si="1299">IF(AB2802&lt;&gt;0,(AB2802/AA2802*100),0)</f>
        <v>0</v>
      </c>
      <c r="AD2802" s="437">
        <f t="shared" ref="AD2802" si="1300">AA2802-AB2802</f>
        <v>0</v>
      </c>
      <c r="AE2802" s="438">
        <v>0</v>
      </c>
      <c r="AF2802" s="437">
        <f t="shared" si="1289"/>
        <v>0</v>
      </c>
      <c r="AG2802" s="437">
        <f t="shared" si="1290"/>
        <v>0</v>
      </c>
      <c r="AH2802" s="437">
        <f t="shared" si="1286"/>
        <v>26</v>
      </c>
      <c r="AI2802" s="437">
        <f t="shared" si="1291"/>
        <v>26</v>
      </c>
      <c r="AJ2802" s="440">
        <f t="shared" si="1287"/>
        <v>100</v>
      </c>
      <c r="AK2802" s="437">
        <f t="shared" si="1288"/>
        <v>0</v>
      </c>
      <c r="AL2802" s="438">
        <f t="shared" si="1292"/>
        <v>0.97</v>
      </c>
    </row>
    <row r="2803" spans="3:38" ht="20.25" x14ac:dyDescent="0.3">
      <c r="C2803" s="437">
        <v>19</v>
      </c>
      <c r="D2803" s="437" t="s">
        <v>34</v>
      </c>
      <c r="E2803" s="437">
        <v>11</v>
      </c>
      <c r="F2803" s="437">
        <v>10</v>
      </c>
      <c r="G2803" s="437">
        <v>168</v>
      </c>
      <c r="H2803" s="437">
        <v>0</v>
      </c>
      <c r="I2803" s="437">
        <v>168</v>
      </c>
      <c r="J2803" s="437">
        <v>168</v>
      </c>
      <c r="K2803" s="437">
        <v>168</v>
      </c>
      <c r="L2803" s="437">
        <v>35</v>
      </c>
      <c r="M2803" s="437">
        <v>35</v>
      </c>
      <c r="N2803" s="437">
        <v>37</v>
      </c>
      <c r="O2803" s="437">
        <v>32</v>
      </c>
      <c r="P2803" s="437">
        <v>25</v>
      </c>
      <c r="Q2803" s="438">
        <v>1.5649999999999999</v>
      </c>
      <c r="R2803" s="437">
        <v>12394</v>
      </c>
      <c r="S2803" s="437">
        <v>12016</v>
      </c>
      <c r="T2803" s="437">
        <v>38</v>
      </c>
      <c r="U2803" s="437">
        <v>23</v>
      </c>
      <c r="V2803" s="440">
        <f t="shared" si="1284"/>
        <v>60.526315789473685</v>
      </c>
      <c r="W2803" s="437">
        <f t="shared" si="1285"/>
        <v>15</v>
      </c>
      <c r="X2803" s="438">
        <v>1.55</v>
      </c>
      <c r="Y2803" s="437"/>
      <c r="Z2803" s="437"/>
      <c r="AA2803" s="437"/>
      <c r="AB2803" s="437"/>
      <c r="AC2803" s="440"/>
      <c r="AD2803" s="437"/>
      <c r="AE2803" s="438"/>
      <c r="AF2803" s="437">
        <f t="shared" si="1289"/>
        <v>12394</v>
      </c>
      <c r="AG2803" s="437">
        <f t="shared" si="1290"/>
        <v>12016</v>
      </c>
      <c r="AH2803" s="437">
        <f t="shared" si="1286"/>
        <v>38</v>
      </c>
      <c r="AI2803" s="437">
        <f t="shared" si="1291"/>
        <v>23</v>
      </c>
      <c r="AJ2803" s="440">
        <f t="shared" si="1287"/>
        <v>60.526315789473685</v>
      </c>
      <c r="AK2803" s="437">
        <f t="shared" si="1288"/>
        <v>15</v>
      </c>
      <c r="AL2803" s="438">
        <f t="shared" si="1292"/>
        <v>1.55</v>
      </c>
    </row>
    <row r="2804" spans="3:38" ht="20.25" x14ac:dyDescent="0.3">
      <c r="C2804" s="437">
        <v>20</v>
      </c>
      <c r="D2804" s="437" t="s">
        <v>35</v>
      </c>
      <c r="E2804" s="437">
        <v>15</v>
      </c>
      <c r="F2804" s="437">
        <v>15</v>
      </c>
      <c r="G2804" s="437">
        <v>226</v>
      </c>
      <c r="H2804" s="437">
        <v>0</v>
      </c>
      <c r="I2804" s="437">
        <v>226</v>
      </c>
      <c r="J2804" s="437">
        <v>226</v>
      </c>
      <c r="K2804" s="437">
        <v>217</v>
      </c>
      <c r="L2804" s="437">
        <v>14</v>
      </c>
      <c r="M2804" s="437">
        <v>14</v>
      </c>
      <c r="N2804" s="437">
        <v>14</v>
      </c>
      <c r="O2804" s="437">
        <v>124</v>
      </c>
      <c r="P2804" s="437">
        <v>18</v>
      </c>
      <c r="Q2804" s="438">
        <v>0</v>
      </c>
      <c r="R2804" s="437">
        <v>164</v>
      </c>
      <c r="S2804" s="437">
        <v>7</v>
      </c>
      <c r="T2804" s="437">
        <v>137</v>
      </c>
      <c r="U2804" s="437">
        <v>24</v>
      </c>
      <c r="V2804" s="440">
        <f t="shared" si="1284"/>
        <v>17.518248175182482</v>
      </c>
      <c r="W2804" s="437">
        <f t="shared" si="1285"/>
        <v>113</v>
      </c>
      <c r="X2804" s="438">
        <v>2.52</v>
      </c>
      <c r="Y2804" s="437"/>
      <c r="Z2804" s="437"/>
      <c r="AA2804" s="437">
        <v>366</v>
      </c>
      <c r="AB2804" s="437">
        <v>176</v>
      </c>
      <c r="AC2804" s="440">
        <v>14</v>
      </c>
      <c r="AD2804" s="437">
        <f t="shared" ref="AD2804:AD2808" si="1301">AA2804-AB2804</f>
        <v>190</v>
      </c>
      <c r="AE2804" s="438">
        <v>2.21</v>
      </c>
      <c r="AF2804" s="437">
        <f t="shared" si="1289"/>
        <v>164</v>
      </c>
      <c r="AG2804" s="437">
        <f t="shared" si="1290"/>
        <v>7</v>
      </c>
      <c r="AH2804" s="437">
        <f t="shared" si="1286"/>
        <v>503</v>
      </c>
      <c r="AI2804" s="437">
        <f t="shared" si="1291"/>
        <v>200</v>
      </c>
      <c r="AJ2804" s="440">
        <f t="shared" si="1287"/>
        <v>39.761431411530815</v>
      </c>
      <c r="AK2804" s="437">
        <f t="shared" si="1288"/>
        <v>303</v>
      </c>
      <c r="AL2804" s="438">
        <f t="shared" si="1292"/>
        <v>4.7300000000000004</v>
      </c>
    </row>
    <row r="2805" spans="3:38" ht="20.25" x14ac:dyDescent="0.3">
      <c r="C2805" s="437">
        <v>21</v>
      </c>
      <c r="D2805" s="467" t="s">
        <v>36</v>
      </c>
      <c r="E2805" s="437">
        <v>8</v>
      </c>
      <c r="F2805" s="437">
        <v>8</v>
      </c>
      <c r="G2805" s="437">
        <v>108</v>
      </c>
      <c r="H2805" s="437">
        <v>108</v>
      </c>
      <c r="I2805" s="437">
        <v>108</v>
      </c>
      <c r="J2805" s="437">
        <v>97</v>
      </c>
      <c r="K2805" s="437">
        <v>95</v>
      </c>
      <c r="L2805" s="437">
        <v>7</v>
      </c>
      <c r="M2805" s="437">
        <v>7</v>
      </c>
      <c r="N2805" s="437">
        <v>7</v>
      </c>
      <c r="O2805" s="437">
        <v>12</v>
      </c>
      <c r="P2805" s="437">
        <v>0</v>
      </c>
      <c r="Q2805" s="438">
        <v>0</v>
      </c>
      <c r="R2805" s="437">
        <v>363</v>
      </c>
      <c r="S2805" s="437">
        <v>16</v>
      </c>
      <c r="T2805" s="437">
        <v>13</v>
      </c>
      <c r="U2805" s="437">
        <v>9</v>
      </c>
      <c r="V2805" s="440">
        <f t="shared" si="1284"/>
        <v>69.230769230769226</v>
      </c>
      <c r="W2805" s="437">
        <f t="shared" si="1285"/>
        <v>4</v>
      </c>
      <c r="X2805" s="438">
        <v>0</v>
      </c>
      <c r="Y2805" s="437">
        <v>29</v>
      </c>
      <c r="Z2805" s="437">
        <v>0</v>
      </c>
      <c r="AA2805" s="437">
        <v>149</v>
      </c>
      <c r="AB2805" s="437">
        <v>80</v>
      </c>
      <c r="AC2805" s="440">
        <v>14</v>
      </c>
      <c r="AD2805" s="437">
        <f t="shared" si="1301"/>
        <v>69</v>
      </c>
      <c r="AE2805" s="438">
        <v>28.681000000000001</v>
      </c>
      <c r="AF2805" s="437" t="s">
        <v>365</v>
      </c>
      <c r="AG2805" s="437">
        <f t="shared" si="1290"/>
        <v>16</v>
      </c>
      <c r="AH2805" s="437">
        <f t="shared" si="1286"/>
        <v>162</v>
      </c>
      <c r="AI2805" s="437">
        <f t="shared" si="1291"/>
        <v>89</v>
      </c>
      <c r="AJ2805" s="440">
        <f t="shared" si="1287"/>
        <v>54.938271604938272</v>
      </c>
      <c r="AK2805" s="437">
        <f t="shared" si="1288"/>
        <v>73</v>
      </c>
      <c r="AL2805" s="438">
        <f t="shared" si="1292"/>
        <v>28.681000000000001</v>
      </c>
    </row>
    <row r="2806" spans="3:38" ht="20.25" x14ac:dyDescent="0.3">
      <c r="C2806" s="437">
        <v>22</v>
      </c>
      <c r="D2806" s="437" t="s">
        <v>37</v>
      </c>
      <c r="E2806" s="437">
        <v>27</v>
      </c>
      <c r="F2806" s="437">
        <v>27</v>
      </c>
      <c r="G2806" s="437">
        <v>382</v>
      </c>
      <c r="H2806" s="437">
        <v>243</v>
      </c>
      <c r="I2806" s="437">
        <v>382</v>
      </c>
      <c r="J2806" s="437">
        <v>382</v>
      </c>
      <c r="K2806" s="437">
        <v>382</v>
      </c>
      <c r="L2806" s="437">
        <v>520</v>
      </c>
      <c r="M2806" s="437">
        <v>520</v>
      </c>
      <c r="N2806" s="437">
        <v>520</v>
      </c>
      <c r="O2806" s="437">
        <v>47</v>
      </c>
      <c r="P2806" s="437">
        <v>30</v>
      </c>
      <c r="Q2806" s="438">
        <v>2.25</v>
      </c>
      <c r="R2806" s="437">
        <v>1224</v>
      </c>
      <c r="S2806" s="437">
        <v>1030</v>
      </c>
      <c r="T2806" s="437">
        <v>382</v>
      </c>
      <c r="U2806" s="437">
        <v>311</v>
      </c>
      <c r="V2806" s="440">
        <f t="shared" si="1284"/>
        <v>81.413612565445021</v>
      </c>
      <c r="W2806" s="437">
        <f t="shared" si="1285"/>
        <v>71</v>
      </c>
      <c r="X2806" s="438">
        <v>13.86</v>
      </c>
      <c r="Y2806" s="437"/>
      <c r="Z2806" s="437"/>
      <c r="AA2806" s="437">
        <v>68</v>
      </c>
      <c r="AB2806" s="437">
        <v>40</v>
      </c>
      <c r="AC2806" s="440">
        <f t="shared" ref="AC2806:AC2808" si="1302">IF(AB2806&lt;&gt;0,(AB2806/AA2806*100),0)</f>
        <v>58.82352941176471</v>
      </c>
      <c r="AD2806" s="437">
        <f t="shared" si="1301"/>
        <v>28</v>
      </c>
      <c r="AE2806" s="438">
        <v>1.48</v>
      </c>
      <c r="AF2806" s="437">
        <f t="shared" ref="AF2806:AF2814" si="1303">SUM(R2806,Y2806)</f>
        <v>1224</v>
      </c>
      <c r="AG2806" s="437">
        <f t="shared" si="1290"/>
        <v>1030</v>
      </c>
      <c r="AH2806" s="437">
        <f t="shared" si="1286"/>
        <v>450</v>
      </c>
      <c r="AI2806" s="437">
        <f t="shared" si="1291"/>
        <v>351</v>
      </c>
      <c r="AJ2806" s="440">
        <f t="shared" si="1287"/>
        <v>78</v>
      </c>
      <c r="AK2806" s="437">
        <f t="shared" si="1288"/>
        <v>99</v>
      </c>
      <c r="AL2806" s="438">
        <f t="shared" si="1292"/>
        <v>15.34</v>
      </c>
    </row>
    <row r="2807" spans="3:38" ht="20.25" x14ac:dyDescent="0.3">
      <c r="C2807" s="437">
        <v>23</v>
      </c>
      <c r="D2807" s="464" t="s">
        <v>187</v>
      </c>
      <c r="E2807" s="437">
        <v>11</v>
      </c>
      <c r="F2807" s="437">
        <v>11</v>
      </c>
      <c r="G2807" s="437">
        <v>168</v>
      </c>
      <c r="H2807" s="437">
        <v>168</v>
      </c>
      <c r="I2807" s="437">
        <v>168</v>
      </c>
      <c r="J2807" s="437">
        <v>168</v>
      </c>
      <c r="K2807" s="437">
        <v>168</v>
      </c>
      <c r="L2807" s="437">
        <v>10</v>
      </c>
      <c r="M2807" s="437">
        <v>10</v>
      </c>
      <c r="N2807" s="437">
        <v>10</v>
      </c>
      <c r="O2807" s="437">
        <v>0</v>
      </c>
      <c r="P2807" s="437">
        <v>0</v>
      </c>
      <c r="Q2807" s="438">
        <v>0.92700000000000005</v>
      </c>
      <c r="R2807" s="437">
        <v>12104</v>
      </c>
      <c r="S2807" s="437">
        <v>6054</v>
      </c>
      <c r="T2807" s="437">
        <v>0</v>
      </c>
      <c r="U2807" s="437">
        <v>0</v>
      </c>
      <c r="V2807" s="440">
        <f t="shared" si="1284"/>
        <v>0</v>
      </c>
      <c r="W2807" s="437">
        <f t="shared" si="1285"/>
        <v>0</v>
      </c>
      <c r="X2807" s="438">
        <v>0</v>
      </c>
      <c r="Y2807" s="437"/>
      <c r="Z2807" s="437"/>
      <c r="AA2807" s="437">
        <v>0</v>
      </c>
      <c r="AB2807" s="437">
        <v>0</v>
      </c>
      <c r="AC2807" s="440">
        <f t="shared" si="1302"/>
        <v>0</v>
      </c>
      <c r="AD2807" s="437">
        <f t="shared" si="1301"/>
        <v>0</v>
      </c>
      <c r="AE2807" s="438">
        <v>0</v>
      </c>
      <c r="AF2807" s="437">
        <f t="shared" si="1303"/>
        <v>12104</v>
      </c>
      <c r="AG2807" s="437">
        <f t="shared" si="1290"/>
        <v>6054</v>
      </c>
      <c r="AH2807" s="437">
        <f t="shared" si="1286"/>
        <v>0</v>
      </c>
      <c r="AI2807" s="437">
        <f t="shared" si="1291"/>
        <v>0</v>
      </c>
      <c r="AJ2807" s="440">
        <f t="shared" si="1287"/>
        <v>0</v>
      </c>
      <c r="AK2807" s="437">
        <f t="shared" si="1288"/>
        <v>0</v>
      </c>
      <c r="AL2807" s="438">
        <f t="shared" si="1292"/>
        <v>0</v>
      </c>
    </row>
    <row r="2808" spans="3:38" ht="20.25" x14ac:dyDescent="0.3">
      <c r="C2808" s="437">
        <v>24</v>
      </c>
      <c r="D2808" s="437" t="s">
        <v>39</v>
      </c>
      <c r="E2808" s="437">
        <v>6</v>
      </c>
      <c r="F2808" s="437">
        <v>6</v>
      </c>
      <c r="G2808" s="437">
        <v>108</v>
      </c>
      <c r="H2808" s="437">
        <v>83</v>
      </c>
      <c r="I2808" s="437">
        <v>108</v>
      </c>
      <c r="J2808" s="437">
        <v>108</v>
      </c>
      <c r="K2808" s="437">
        <v>108</v>
      </c>
      <c r="L2808" s="437">
        <v>5</v>
      </c>
      <c r="M2808" s="437">
        <v>5</v>
      </c>
      <c r="N2808" s="437"/>
      <c r="O2808" s="437">
        <v>0</v>
      </c>
      <c r="P2808" s="437">
        <v>0</v>
      </c>
      <c r="Q2808" s="438">
        <v>0</v>
      </c>
      <c r="R2808" s="437">
        <v>108</v>
      </c>
      <c r="S2808" s="437">
        <v>108</v>
      </c>
      <c r="T2808" s="437">
        <v>32</v>
      </c>
      <c r="U2808" s="437">
        <v>15</v>
      </c>
      <c r="V2808" s="440">
        <f t="shared" si="1284"/>
        <v>46.875</v>
      </c>
      <c r="W2808" s="437">
        <f t="shared" si="1285"/>
        <v>17</v>
      </c>
      <c r="X2808" s="438">
        <v>1.55</v>
      </c>
      <c r="Y2808" s="437"/>
      <c r="Z2808" s="437"/>
      <c r="AA2808" s="437"/>
      <c r="AB2808" s="437"/>
      <c r="AC2808" s="440">
        <f t="shared" si="1302"/>
        <v>0</v>
      </c>
      <c r="AD2808" s="437">
        <f t="shared" si="1301"/>
        <v>0</v>
      </c>
      <c r="AE2808" s="438"/>
      <c r="AF2808" s="437">
        <f t="shared" si="1303"/>
        <v>108</v>
      </c>
      <c r="AG2808" s="437">
        <f t="shared" si="1290"/>
        <v>108</v>
      </c>
      <c r="AH2808" s="437">
        <f t="shared" si="1286"/>
        <v>32</v>
      </c>
      <c r="AI2808" s="437">
        <f t="shared" si="1291"/>
        <v>15</v>
      </c>
      <c r="AJ2808" s="440">
        <f t="shared" si="1287"/>
        <v>46.875</v>
      </c>
      <c r="AK2808" s="437">
        <f t="shared" si="1288"/>
        <v>17</v>
      </c>
      <c r="AL2808" s="438">
        <f t="shared" si="1292"/>
        <v>1.55</v>
      </c>
    </row>
    <row r="2809" spans="3:38" ht="20.25" x14ac:dyDescent="0.3">
      <c r="C2809" s="437">
        <v>25</v>
      </c>
      <c r="D2809" s="437" t="s">
        <v>40</v>
      </c>
      <c r="E2809" s="437">
        <v>9</v>
      </c>
      <c r="F2809" s="437">
        <v>9</v>
      </c>
      <c r="G2809" s="437">
        <v>177</v>
      </c>
      <c r="H2809" s="437">
        <v>158</v>
      </c>
      <c r="I2809" s="437">
        <v>177</v>
      </c>
      <c r="J2809" s="437">
        <v>177</v>
      </c>
      <c r="K2809" s="437">
        <v>177</v>
      </c>
      <c r="L2809" s="437">
        <v>8</v>
      </c>
      <c r="M2809" s="437">
        <v>8</v>
      </c>
      <c r="N2809" s="437">
        <v>8</v>
      </c>
      <c r="O2809" s="437">
        <v>17</v>
      </c>
      <c r="P2809" s="437">
        <v>17</v>
      </c>
      <c r="Q2809" s="438">
        <v>0.81100000000000005</v>
      </c>
      <c r="R2809" s="437">
        <v>5808</v>
      </c>
      <c r="S2809" s="437">
        <v>5795</v>
      </c>
      <c r="T2809" s="437">
        <v>383</v>
      </c>
      <c r="U2809" s="437">
        <v>74</v>
      </c>
      <c r="V2809" s="440">
        <v>61</v>
      </c>
      <c r="W2809" s="437">
        <f t="shared" si="1285"/>
        <v>309</v>
      </c>
      <c r="X2809" s="438">
        <v>2.734</v>
      </c>
      <c r="Y2809" s="437"/>
      <c r="Z2809" s="437"/>
      <c r="AA2809" s="437"/>
      <c r="AB2809" s="437"/>
      <c r="AC2809" s="440"/>
      <c r="AD2809" s="437"/>
      <c r="AE2809" s="438"/>
      <c r="AF2809" s="437">
        <f t="shared" si="1303"/>
        <v>5808</v>
      </c>
      <c r="AG2809" s="437">
        <f t="shared" si="1290"/>
        <v>5795</v>
      </c>
      <c r="AH2809" s="437">
        <f t="shared" si="1286"/>
        <v>383</v>
      </c>
      <c r="AI2809" s="437">
        <f t="shared" si="1291"/>
        <v>74</v>
      </c>
      <c r="AJ2809" s="440">
        <f t="shared" si="1287"/>
        <v>19.321148825065272</v>
      </c>
      <c r="AK2809" s="437">
        <f t="shared" si="1288"/>
        <v>309</v>
      </c>
      <c r="AL2809" s="438">
        <f t="shared" si="1292"/>
        <v>2.734</v>
      </c>
    </row>
    <row r="2810" spans="3:38" ht="20.25" x14ac:dyDescent="0.3">
      <c r="C2810" s="437">
        <v>26</v>
      </c>
      <c r="D2810" s="437" t="s">
        <v>41</v>
      </c>
      <c r="E2810" s="437">
        <v>12</v>
      </c>
      <c r="F2810" s="437">
        <v>12</v>
      </c>
      <c r="G2810" s="437">
        <v>230</v>
      </c>
      <c r="H2810" s="437">
        <v>230</v>
      </c>
      <c r="I2810" s="437">
        <v>230</v>
      </c>
      <c r="J2810" s="437">
        <v>230</v>
      </c>
      <c r="K2810" s="437">
        <v>44</v>
      </c>
      <c r="L2810" s="437">
        <v>11</v>
      </c>
      <c r="M2810" s="437">
        <v>11</v>
      </c>
      <c r="N2810" s="437">
        <v>11</v>
      </c>
      <c r="O2810" s="437">
        <v>24</v>
      </c>
      <c r="P2810" s="437">
        <v>0</v>
      </c>
      <c r="Q2810" s="438">
        <v>0</v>
      </c>
      <c r="R2810" s="437">
        <v>13142</v>
      </c>
      <c r="S2810" s="437">
        <v>650</v>
      </c>
      <c r="T2810" s="437">
        <v>179</v>
      </c>
      <c r="U2810" s="437">
        <v>93</v>
      </c>
      <c r="V2810" s="440">
        <f t="shared" ref="V2810:V2815" si="1304">IF(U2810&lt;&gt;0,(U2810/T2810*100),0)</f>
        <v>51.955307262569825</v>
      </c>
      <c r="W2810" s="437">
        <f t="shared" si="1285"/>
        <v>86</v>
      </c>
      <c r="X2810" s="438">
        <v>3.6749999999999998</v>
      </c>
      <c r="Y2810" s="437"/>
      <c r="Z2810" s="437"/>
      <c r="AA2810" s="437"/>
      <c r="AB2810" s="437"/>
      <c r="AC2810" s="440"/>
      <c r="AD2810" s="437"/>
      <c r="AE2810" s="438"/>
      <c r="AF2810" s="437">
        <f t="shared" si="1303"/>
        <v>13142</v>
      </c>
      <c r="AG2810" s="437">
        <f t="shared" si="1290"/>
        <v>650</v>
      </c>
      <c r="AH2810" s="437">
        <f t="shared" si="1286"/>
        <v>179</v>
      </c>
      <c r="AI2810" s="437">
        <f t="shared" si="1291"/>
        <v>93</v>
      </c>
      <c r="AJ2810" s="440">
        <f t="shared" si="1287"/>
        <v>51.955307262569825</v>
      </c>
      <c r="AK2810" s="437">
        <f t="shared" si="1288"/>
        <v>86</v>
      </c>
      <c r="AL2810" s="438">
        <f t="shared" si="1292"/>
        <v>3.6749999999999998</v>
      </c>
    </row>
    <row r="2811" spans="3:38" ht="20.25" x14ac:dyDescent="0.3">
      <c r="C2811" s="437">
        <v>27</v>
      </c>
      <c r="D2811" s="437" t="s">
        <v>42</v>
      </c>
      <c r="E2811" s="437">
        <v>12</v>
      </c>
      <c r="F2811" s="437">
        <v>10</v>
      </c>
      <c r="G2811" s="437">
        <v>171</v>
      </c>
      <c r="H2811" s="437">
        <v>170</v>
      </c>
      <c r="I2811" s="437">
        <v>171</v>
      </c>
      <c r="J2811" s="437">
        <v>171</v>
      </c>
      <c r="K2811" s="437">
        <v>171</v>
      </c>
      <c r="L2811" s="437">
        <v>55</v>
      </c>
      <c r="M2811" s="437">
        <v>55</v>
      </c>
      <c r="N2811" s="437">
        <v>55</v>
      </c>
      <c r="O2811" s="437">
        <v>63</v>
      </c>
      <c r="P2811" s="437">
        <v>39</v>
      </c>
      <c r="Q2811" s="438">
        <v>3.202</v>
      </c>
      <c r="R2811" s="437">
        <v>12113</v>
      </c>
      <c r="S2811" s="437">
        <v>12113</v>
      </c>
      <c r="T2811" s="437">
        <v>195</v>
      </c>
      <c r="U2811" s="437">
        <v>173</v>
      </c>
      <c r="V2811" s="440">
        <f t="shared" si="1304"/>
        <v>88.717948717948715</v>
      </c>
      <c r="W2811" s="437">
        <f t="shared" si="1285"/>
        <v>22</v>
      </c>
      <c r="X2811" s="438">
        <v>7.798</v>
      </c>
      <c r="Y2811" s="437"/>
      <c r="Z2811" s="437"/>
      <c r="AA2811" s="437">
        <v>186</v>
      </c>
      <c r="AB2811" s="437">
        <v>167</v>
      </c>
      <c r="AC2811" s="440">
        <f t="shared" ref="AC2811:AC2812" si="1305">IF(AB2811&lt;&gt;0,(AB2811/AA2811*100),0)</f>
        <v>89.784946236559136</v>
      </c>
      <c r="AD2811" s="437">
        <f t="shared" ref="AD2811:AD2812" si="1306">AA2811-AB2811</f>
        <v>19</v>
      </c>
      <c r="AE2811" s="438">
        <v>9.6300000000000008</v>
      </c>
      <c r="AF2811" s="437">
        <f t="shared" si="1303"/>
        <v>12113</v>
      </c>
      <c r="AG2811" s="437">
        <f t="shared" si="1290"/>
        <v>12113</v>
      </c>
      <c r="AH2811" s="437">
        <f t="shared" si="1286"/>
        <v>381</v>
      </c>
      <c r="AI2811" s="437">
        <f t="shared" si="1291"/>
        <v>340</v>
      </c>
      <c r="AJ2811" s="440">
        <f t="shared" si="1287"/>
        <v>89.238845144356958</v>
      </c>
      <c r="AK2811" s="437">
        <f t="shared" si="1288"/>
        <v>41</v>
      </c>
      <c r="AL2811" s="438">
        <f t="shared" si="1292"/>
        <v>17.428000000000001</v>
      </c>
    </row>
    <row r="2812" spans="3:38" ht="20.25" x14ac:dyDescent="0.3">
      <c r="C2812" s="437">
        <v>28</v>
      </c>
      <c r="D2812" s="437" t="s">
        <v>43</v>
      </c>
      <c r="E2812" s="437">
        <v>10</v>
      </c>
      <c r="F2812" s="437">
        <v>10</v>
      </c>
      <c r="G2812" s="437">
        <v>136</v>
      </c>
      <c r="H2812" s="437">
        <v>37</v>
      </c>
      <c r="I2812" s="437">
        <v>136</v>
      </c>
      <c r="J2812" s="437">
        <v>136</v>
      </c>
      <c r="K2812" s="437">
        <v>84</v>
      </c>
      <c r="L2812" s="437">
        <v>48</v>
      </c>
      <c r="M2812" s="437">
        <v>48</v>
      </c>
      <c r="N2812" s="437">
        <v>10</v>
      </c>
      <c r="O2812" s="437">
        <v>6</v>
      </c>
      <c r="P2812" s="437">
        <v>1</v>
      </c>
      <c r="Q2812" s="438">
        <v>0.66</v>
      </c>
      <c r="R2812" s="437">
        <v>182</v>
      </c>
      <c r="S2812" s="437">
        <v>114</v>
      </c>
      <c r="T2812" s="437">
        <v>21</v>
      </c>
      <c r="U2812" s="437">
        <v>10</v>
      </c>
      <c r="V2812" s="440">
        <f t="shared" si="1304"/>
        <v>47.619047619047613</v>
      </c>
      <c r="W2812" s="437">
        <f t="shared" si="1285"/>
        <v>11</v>
      </c>
      <c r="X2812" s="438">
        <v>2.4860000000000002</v>
      </c>
      <c r="Y2812" s="437"/>
      <c r="Z2812" s="437"/>
      <c r="AA2812" s="437">
        <v>13</v>
      </c>
      <c r="AB2812" s="437">
        <v>9</v>
      </c>
      <c r="AC2812" s="440">
        <f t="shared" si="1305"/>
        <v>69.230769230769226</v>
      </c>
      <c r="AD2812" s="437">
        <f t="shared" si="1306"/>
        <v>4</v>
      </c>
      <c r="AE2812" s="438">
        <v>0.20499999999999999</v>
      </c>
      <c r="AF2812" s="437">
        <f t="shared" si="1303"/>
        <v>182</v>
      </c>
      <c r="AG2812" s="437">
        <f t="shared" si="1290"/>
        <v>114</v>
      </c>
      <c r="AH2812" s="437">
        <f>SUM(T2812,AA2812)</f>
        <v>34</v>
      </c>
      <c r="AI2812" s="437">
        <f t="shared" si="1291"/>
        <v>19</v>
      </c>
      <c r="AJ2812" s="440">
        <f t="shared" si="1287"/>
        <v>55.882352941176471</v>
      </c>
      <c r="AK2812" s="437">
        <f t="shared" si="1288"/>
        <v>15</v>
      </c>
      <c r="AL2812" s="438">
        <f t="shared" si="1292"/>
        <v>2.6910000000000003</v>
      </c>
    </row>
    <row r="2813" spans="3:38" ht="20.25" x14ac:dyDescent="0.3">
      <c r="C2813" s="437">
        <v>29</v>
      </c>
      <c r="D2813" s="437" t="s">
        <v>44</v>
      </c>
      <c r="E2813" s="437">
        <v>7</v>
      </c>
      <c r="F2813" s="437">
        <v>7</v>
      </c>
      <c r="G2813" s="437">
        <v>96</v>
      </c>
      <c r="H2813" s="437">
        <v>0</v>
      </c>
      <c r="I2813" s="437">
        <v>96</v>
      </c>
      <c r="J2813" s="437">
        <v>96</v>
      </c>
      <c r="K2813" s="437">
        <v>0</v>
      </c>
      <c r="L2813" s="437">
        <v>6</v>
      </c>
      <c r="M2813" s="437">
        <v>6</v>
      </c>
      <c r="N2813" s="437">
        <v>6</v>
      </c>
      <c r="O2813" s="437">
        <v>25</v>
      </c>
      <c r="P2813" s="437">
        <v>25</v>
      </c>
      <c r="Q2813" s="438">
        <v>0.74099999999999999</v>
      </c>
      <c r="R2813" s="437">
        <v>96</v>
      </c>
      <c r="S2813" s="437">
        <v>40</v>
      </c>
      <c r="T2813" s="437">
        <v>143</v>
      </c>
      <c r="U2813" s="437">
        <v>117</v>
      </c>
      <c r="V2813" s="440">
        <f t="shared" si="1304"/>
        <v>81.818181818181827</v>
      </c>
      <c r="W2813" s="437">
        <f t="shared" si="1285"/>
        <v>26</v>
      </c>
      <c r="X2813" s="438">
        <v>1.88</v>
      </c>
      <c r="Y2813" s="437"/>
      <c r="Z2813" s="437"/>
      <c r="AA2813" s="437"/>
      <c r="AB2813" s="437"/>
      <c r="AC2813" s="440"/>
      <c r="AD2813" s="437"/>
      <c r="AE2813" s="438"/>
      <c r="AF2813" s="437">
        <f t="shared" si="1303"/>
        <v>96</v>
      </c>
      <c r="AG2813" s="437">
        <f t="shared" si="1290"/>
        <v>40</v>
      </c>
      <c r="AH2813" s="437">
        <f>SUM(T2813,AA2813)</f>
        <v>143</v>
      </c>
      <c r="AI2813" s="437">
        <f>U2813+AB2813</f>
        <v>117</v>
      </c>
      <c r="AJ2813" s="440">
        <f t="shared" si="1287"/>
        <v>81.818181818181827</v>
      </c>
      <c r="AK2813" s="437">
        <f t="shared" si="1288"/>
        <v>26</v>
      </c>
      <c r="AL2813" s="438">
        <f t="shared" si="1292"/>
        <v>1.88</v>
      </c>
    </row>
    <row r="2814" spans="3:38" ht="20.25" x14ac:dyDescent="0.3">
      <c r="C2814" s="437">
        <v>30</v>
      </c>
      <c r="D2814" s="437" t="s">
        <v>45</v>
      </c>
      <c r="E2814" s="437">
        <v>18</v>
      </c>
      <c r="F2814" s="437">
        <v>18</v>
      </c>
      <c r="G2814" s="437">
        <v>260</v>
      </c>
      <c r="H2814" s="437">
        <v>260</v>
      </c>
      <c r="I2814" s="437">
        <v>260</v>
      </c>
      <c r="J2814" s="437">
        <v>260</v>
      </c>
      <c r="K2814" s="437">
        <v>0</v>
      </c>
      <c r="L2814" s="437">
        <v>57</v>
      </c>
      <c r="M2814" s="437">
        <v>51</v>
      </c>
      <c r="N2814" s="437">
        <v>0</v>
      </c>
      <c r="O2814" s="437">
        <v>0</v>
      </c>
      <c r="P2814" s="437">
        <v>0</v>
      </c>
      <c r="Q2814" s="438">
        <v>0</v>
      </c>
      <c r="R2814" s="437">
        <v>0</v>
      </c>
      <c r="S2814" s="437">
        <v>0</v>
      </c>
      <c r="T2814" s="437">
        <v>0</v>
      </c>
      <c r="U2814" s="437">
        <v>0</v>
      </c>
      <c r="V2814" s="440">
        <f t="shared" si="1304"/>
        <v>0</v>
      </c>
      <c r="W2814" s="437">
        <f t="shared" si="1285"/>
        <v>0</v>
      </c>
      <c r="X2814" s="438">
        <v>0</v>
      </c>
      <c r="Y2814" s="437"/>
      <c r="Z2814" s="437"/>
      <c r="AA2814" s="437">
        <v>0</v>
      </c>
      <c r="AB2814" s="437">
        <v>0</v>
      </c>
      <c r="AC2814" s="440">
        <f t="shared" ref="AC2814:AC2815" si="1307">IF(AB2814&lt;&gt;0,(AB2814/AA2814*100),0)</f>
        <v>0</v>
      </c>
      <c r="AD2814" s="437">
        <f t="shared" ref="AD2814:AD2815" si="1308">AA2814-AB2814</f>
        <v>0</v>
      </c>
      <c r="AE2814" s="438">
        <v>0</v>
      </c>
      <c r="AF2814" s="437">
        <f t="shared" si="1303"/>
        <v>0</v>
      </c>
      <c r="AG2814" s="437">
        <f t="shared" si="1290"/>
        <v>0</v>
      </c>
      <c r="AH2814" s="437">
        <f>SUM(T2814,AA2814)</f>
        <v>0</v>
      </c>
      <c r="AI2814" s="437">
        <f t="shared" ref="AI2814" si="1309">U2814+AB2814</f>
        <v>0</v>
      </c>
      <c r="AJ2814" s="440">
        <f t="shared" si="1287"/>
        <v>0</v>
      </c>
      <c r="AK2814" s="437">
        <f t="shared" si="1288"/>
        <v>0</v>
      </c>
      <c r="AL2814" s="438">
        <f t="shared" si="1292"/>
        <v>0</v>
      </c>
    </row>
    <row r="2815" spans="3:38" ht="20.25" x14ac:dyDescent="0.3">
      <c r="C2815" s="441"/>
      <c r="D2815" s="441" t="s">
        <v>46</v>
      </c>
      <c r="E2815" s="441">
        <f t="shared" ref="E2815:F2815" si="1310">SUM(E2785:E2814)</f>
        <v>338</v>
      </c>
      <c r="F2815" s="441">
        <f t="shared" si="1310"/>
        <v>332</v>
      </c>
      <c r="G2815" s="441">
        <f>SUM(G2785:G2814)</f>
        <v>6210</v>
      </c>
      <c r="H2815" s="441">
        <f t="shared" ref="H2815" si="1311">SUM(H2785:H2814)</f>
        <v>3004</v>
      </c>
      <c r="I2815" s="441">
        <f>SUM(I2785:I2814)</f>
        <v>6210</v>
      </c>
      <c r="J2815" s="441">
        <f t="shared" ref="J2815:P2815" si="1312">SUM(J2785:J2814)</f>
        <v>6197</v>
      </c>
      <c r="K2815" s="441">
        <f t="shared" si="1312"/>
        <v>4029</v>
      </c>
      <c r="L2815" s="441">
        <f t="shared" si="1312"/>
        <v>1278</v>
      </c>
      <c r="M2815" s="441">
        <f t="shared" si="1312"/>
        <v>1258</v>
      </c>
      <c r="N2815" s="441">
        <f t="shared" si="1312"/>
        <v>1007</v>
      </c>
      <c r="O2815" s="441">
        <f t="shared" si="1312"/>
        <v>1508</v>
      </c>
      <c r="P2815" s="441">
        <f t="shared" si="1312"/>
        <v>747</v>
      </c>
      <c r="Q2815" s="442">
        <f>SUM(Q2785:Q2814)</f>
        <v>33.482999999999997</v>
      </c>
      <c r="R2815" s="441">
        <f t="shared" ref="R2815:U2815" si="1313">SUM(R2785:R2814)</f>
        <v>113004</v>
      </c>
      <c r="S2815" s="441">
        <f t="shared" si="1313"/>
        <v>83252</v>
      </c>
      <c r="T2815" s="441">
        <f t="shared" si="1313"/>
        <v>4480</v>
      </c>
      <c r="U2815" s="441">
        <f t="shared" si="1313"/>
        <v>2611</v>
      </c>
      <c r="V2815" s="440">
        <f t="shared" si="1304"/>
        <v>58.281249999999993</v>
      </c>
      <c r="W2815" s="437">
        <f t="shared" si="1285"/>
        <v>1869</v>
      </c>
      <c r="X2815" s="442">
        <f t="shared" ref="X2815:AB2815" si="1314">SUM(X2785:X2814)</f>
        <v>171.09380000000007</v>
      </c>
      <c r="Y2815" s="441">
        <f t="shared" si="1314"/>
        <v>49</v>
      </c>
      <c r="Z2815" s="441">
        <f t="shared" si="1314"/>
        <v>20</v>
      </c>
      <c r="AA2815" s="441">
        <f t="shared" si="1314"/>
        <v>869</v>
      </c>
      <c r="AB2815" s="441">
        <f t="shared" si="1314"/>
        <v>478</v>
      </c>
      <c r="AC2815" s="440">
        <f t="shared" si="1307"/>
        <v>55.005753739930952</v>
      </c>
      <c r="AD2815" s="437">
        <f t="shared" si="1308"/>
        <v>391</v>
      </c>
      <c r="AE2815" s="442">
        <f>SUM(AE2785:AE2814)</f>
        <v>44.241999999999997</v>
      </c>
      <c r="AF2815" s="441">
        <f t="shared" ref="AF2815:AG2815" si="1315">SUM(AF2785:AF2814)</f>
        <v>112661</v>
      </c>
      <c r="AG2815" s="441">
        <f t="shared" si="1315"/>
        <v>83272</v>
      </c>
      <c r="AH2815" s="441">
        <f>SUM(AH2785:AH2814)</f>
        <v>5349</v>
      </c>
      <c r="AI2815" s="441">
        <f>SUM(AI2785:AI2814)</f>
        <v>3089</v>
      </c>
      <c r="AJ2815" s="443">
        <f t="shared" si="1287"/>
        <v>57.749111983548332</v>
      </c>
      <c r="AK2815" s="441">
        <f>SUM(AK2785:AK2814)</f>
        <v>2260</v>
      </c>
      <c r="AL2815" s="438">
        <f t="shared" si="1292"/>
        <v>215.33580000000006</v>
      </c>
    </row>
    <row r="2816" spans="3:38" ht="12.75" x14ac:dyDescent="0.2"/>
    <row r="2817" spans="3:38" ht="12.75" x14ac:dyDescent="0.2"/>
    <row r="2818" spans="3:38" ht="12.75" x14ac:dyDescent="0.2"/>
    <row r="2819" spans="3:38" ht="12.75" x14ac:dyDescent="0.2"/>
    <row r="2820" spans="3:38" ht="20.25" x14ac:dyDescent="0.2">
      <c r="C2820" s="782" t="s">
        <v>389</v>
      </c>
      <c r="D2820" s="783"/>
      <c r="E2820" s="783"/>
      <c r="F2820" s="783"/>
      <c r="G2820" s="783"/>
      <c r="H2820" s="783"/>
      <c r="I2820" s="783"/>
      <c r="J2820" s="783"/>
      <c r="K2820" s="783"/>
      <c r="L2820" s="783"/>
      <c r="M2820" s="783"/>
      <c r="N2820" s="783"/>
      <c r="O2820" s="783"/>
      <c r="P2820" s="783"/>
      <c r="Q2820" s="783"/>
      <c r="R2820" s="783"/>
      <c r="S2820" s="783"/>
      <c r="T2820" s="783"/>
      <c r="U2820" s="783"/>
      <c r="V2820" s="783"/>
      <c r="W2820" s="783"/>
      <c r="X2820" s="784"/>
      <c r="Y2820" s="785" t="s">
        <v>390</v>
      </c>
      <c r="Z2820" s="785"/>
      <c r="AA2820" s="785"/>
      <c r="AB2820" s="785"/>
      <c r="AC2820" s="785"/>
      <c r="AD2820" s="785"/>
      <c r="AE2820" s="785"/>
      <c r="AF2820" s="785"/>
      <c r="AG2820" s="785"/>
      <c r="AH2820" s="785"/>
      <c r="AI2820" s="785"/>
      <c r="AJ2820" s="785"/>
      <c r="AK2820" s="785"/>
      <c r="AL2820" s="785"/>
    </row>
    <row r="2821" spans="3:38" ht="20.25" customHeight="1" x14ac:dyDescent="0.3">
      <c r="C2821" s="786" t="s">
        <v>2</v>
      </c>
      <c r="D2821" s="786" t="s">
        <v>3</v>
      </c>
      <c r="E2821" s="789" t="s">
        <v>4</v>
      </c>
      <c r="F2821" s="790"/>
      <c r="G2821" s="790"/>
      <c r="H2821" s="790"/>
      <c r="I2821" s="790"/>
      <c r="J2821" s="790"/>
      <c r="K2821" s="790"/>
      <c r="L2821" s="790"/>
      <c r="M2821" s="790"/>
      <c r="N2821" s="790"/>
      <c r="O2821" s="790"/>
      <c r="P2821" s="790"/>
      <c r="Q2821" s="791"/>
      <c r="R2821" s="789" t="s">
        <v>4</v>
      </c>
      <c r="S2821" s="790"/>
      <c r="T2821" s="790"/>
      <c r="U2821" s="790"/>
      <c r="V2821" s="790"/>
      <c r="W2821" s="790"/>
      <c r="X2821" s="791"/>
      <c r="Y2821" s="789" t="s">
        <v>9</v>
      </c>
      <c r="Z2821" s="790"/>
      <c r="AA2821" s="790"/>
      <c r="AB2821" s="790"/>
      <c r="AC2821" s="790"/>
      <c r="AD2821" s="790"/>
      <c r="AE2821" s="791"/>
      <c r="AF2821" s="789" t="s">
        <v>119</v>
      </c>
      <c r="AG2821" s="790"/>
      <c r="AH2821" s="790"/>
      <c r="AI2821" s="790"/>
      <c r="AJ2821" s="790"/>
      <c r="AK2821" s="790"/>
      <c r="AL2821" s="791"/>
    </row>
    <row r="2822" spans="3:38" ht="20.25" customHeight="1" x14ac:dyDescent="0.3">
      <c r="C2822" s="787"/>
      <c r="D2822" s="787"/>
      <c r="E2822" s="789" t="s">
        <v>5</v>
      </c>
      <c r="F2822" s="790"/>
      <c r="G2822" s="790"/>
      <c r="H2822" s="790"/>
      <c r="I2822" s="790"/>
      <c r="J2822" s="790"/>
      <c r="K2822" s="790"/>
      <c r="L2822" s="790"/>
      <c r="M2822" s="790"/>
      <c r="N2822" s="790"/>
      <c r="O2822" s="790"/>
      <c r="P2822" s="790"/>
      <c r="Q2822" s="791"/>
      <c r="R2822" s="789" t="s">
        <v>64</v>
      </c>
      <c r="S2822" s="790"/>
      <c r="T2822" s="790"/>
      <c r="U2822" s="790"/>
      <c r="V2822" s="790"/>
      <c r="W2822" s="790"/>
      <c r="X2822" s="791"/>
      <c r="Y2822" s="789" t="s">
        <v>64</v>
      </c>
      <c r="Z2822" s="790"/>
      <c r="AA2822" s="790"/>
      <c r="AB2822" s="790"/>
      <c r="AC2822" s="790"/>
      <c r="AD2822" s="790"/>
      <c r="AE2822" s="791"/>
      <c r="AF2822" s="789" t="s">
        <v>64</v>
      </c>
      <c r="AG2822" s="790"/>
      <c r="AH2822" s="790"/>
      <c r="AI2822" s="790"/>
      <c r="AJ2822" s="790"/>
      <c r="AK2822" s="790"/>
      <c r="AL2822" s="791"/>
    </row>
    <row r="2823" spans="3:38" ht="20.25" x14ac:dyDescent="0.2">
      <c r="C2823" s="787"/>
      <c r="D2823" s="787"/>
      <c r="E2823" s="779" t="s">
        <v>15</v>
      </c>
      <c r="F2823" s="781"/>
      <c r="G2823" s="779" t="s">
        <v>256</v>
      </c>
      <c r="H2823" s="781"/>
      <c r="I2823" s="779" t="s">
        <v>257</v>
      </c>
      <c r="J2823" s="780"/>
      <c r="K2823" s="781"/>
      <c r="L2823" s="779" t="s">
        <v>258</v>
      </c>
      <c r="M2823" s="780"/>
      <c r="N2823" s="781"/>
      <c r="O2823" s="792" t="s">
        <v>158</v>
      </c>
      <c r="P2823" s="793"/>
      <c r="Q2823" s="794"/>
      <c r="R2823" s="779" t="s">
        <v>7</v>
      </c>
      <c r="S2823" s="781"/>
      <c r="T2823" s="779" t="s">
        <v>8</v>
      </c>
      <c r="U2823" s="780"/>
      <c r="V2823" s="780"/>
      <c r="W2823" s="780"/>
      <c r="X2823" s="781"/>
      <c r="Y2823" s="779" t="s">
        <v>7</v>
      </c>
      <c r="Z2823" s="781"/>
      <c r="AA2823" s="779" t="s">
        <v>8</v>
      </c>
      <c r="AB2823" s="780"/>
      <c r="AC2823" s="780"/>
      <c r="AD2823" s="780"/>
      <c r="AE2823" s="781"/>
      <c r="AF2823" s="779" t="s">
        <v>7</v>
      </c>
      <c r="AG2823" s="781"/>
      <c r="AH2823" s="779" t="s">
        <v>8</v>
      </c>
      <c r="AI2823" s="780"/>
      <c r="AJ2823" s="780"/>
      <c r="AK2823" s="780"/>
      <c r="AL2823" s="781"/>
    </row>
    <row r="2824" spans="3:38" ht="20.25" customHeight="1" x14ac:dyDescent="0.2">
      <c r="C2824" s="787"/>
      <c r="D2824" s="787"/>
      <c r="E2824" s="779" t="s">
        <v>55</v>
      </c>
      <c r="F2824" s="781"/>
      <c r="G2824" s="779" t="s">
        <v>56</v>
      </c>
      <c r="H2824" s="781"/>
      <c r="I2824" s="779" t="s">
        <v>61</v>
      </c>
      <c r="J2824" s="780"/>
      <c r="K2824" s="781"/>
      <c r="L2824" s="779" t="s">
        <v>62</v>
      </c>
      <c r="M2824" s="780"/>
      <c r="N2824" s="781"/>
      <c r="O2824" s="795"/>
      <c r="P2824" s="796"/>
      <c r="Q2824" s="797"/>
      <c r="R2824" s="779" t="s">
        <v>65</v>
      </c>
      <c r="S2824" s="781"/>
      <c r="T2824" s="779" t="s">
        <v>69</v>
      </c>
      <c r="U2824" s="780"/>
      <c r="V2824" s="780"/>
      <c r="W2824" s="780"/>
      <c r="X2824" s="781"/>
      <c r="Y2824" s="779" t="s">
        <v>70</v>
      </c>
      <c r="Z2824" s="781"/>
      <c r="AA2824" s="779" t="s">
        <v>69</v>
      </c>
      <c r="AB2824" s="780"/>
      <c r="AC2824" s="780"/>
      <c r="AD2824" s="780"/>
      <c r="AE2824" s="781"/>
      <c r="AF2824" s="779" t="s">
        <v>70</v>
      </c>
      <c r="AG2824" s="781"/>
      <c r="AH2824" s="779" t="s">
        <v>69</v>
      </c>
      <c r="AI2824" s="780"/>
      <c r="AJ2824" s="780"/>
      <c r="AK2824" s="780"/>
      <c r="AL2824" s="781"/>
    </row>
    <row r="2825" spans="3:38" ht="20.25" customHeight="1" x14ac:dyDescent="0.2">
      <c r="C2825" s="788"/>
      <c r="D2825" s="788"/>
      <c r="E2825" s="506" t="s">
        <v>75</v>
      </c>
      <c r="F2825" s="506" t="s">
        <v>76</v>
      </c>
      <c r="G2825" s="506" t="s">
        <v>57</v>
      </c>
      <c r="H2825" s="506" t="s">
        <v>77</v>
      </c>
      <c r="I2825" s="506" t="s">
        <v>58</v>
      </c>
      <c r="J2825" s="506" t="s">
        <v>59</v>
      </c>
      <c r="K2825" s="506" t="s">
        <v>60</v>
      </c>
      <c r="L2825" s="506" t="s">
        <v>58</v>
      </c>
      <c r="M2825" s="506" t="s">
        <v>59</v>
      </c>
      <c r="N2825" s="506" t="s">
        <v>63</v>
      </c>
      <c r="O2825" s="506" t="s">
        <v>170</v>
      </c>
      <c r="P2825" s="506" t="s">
        <v>171</v>
      </c>
      <c r="Q2825" s="506" t="s">
        <v>161</v>
      </c>
      <c r="R2825" s="506" t="s">
        <v>59</v>
      </c>
      <c r="S2825" s="506" t="s">
        <v>66</v>
      </c>
      <c r="T2825" s="506" t="s">
        <v>67</v>
      </c>
      <c r="U2825" s="506" t="s">
        <v>68</v>
      </c>
      <c r="V2825" s="506" t="s">
        <v>71</v>
      </c>
      <c r="W2825" s="506" t="s">
        <v>72</v>
      </c>
      <c r="X2825" s="506" t="s">
        <v>162</v>
      </c>
      <c r="Y2825" s="506" t="s">
        <v>59</v>
      </c>
      <c r="Z2825" s="506" t="s">
        <v>63</v>
      </c>
      <c r="AA2825" s="506" t="s">
        <v>67</v>
      </c>
      <c r="AB2825" s="506" t="s">
        <v>68</v>
      </c>
      <c r="AC2825" s="506" t="s">
        <v>71</v>
      </c>
      <c r="AD2825" s="506" t="s">
        <v>72</v>
      </c>
      <c r="AE2825" s="506" t="s">
        <v>221</v>
      </c>
      <c r="AF2825" s="506" t="s">
        <v>59</v>
      </c>
      <c r="AG2825" s="506" t="s">
        <v>63</v>
      </c>
      <c r="AH2825" s="506" t="s">
        <v>67</v>
      </c>
      <c r="AI2825" s="506" t="s">
        <v>68</v>
      </c>
      <c r="AJ2825" s="506" t="s">
        <v>71</v>
      </c>
      <c r="AK2825" s="506" t="s">
        <v>72</v>
      </c>
      <c r="AL2825" s="506" t="s">
        <v>172</v>
      </c>
    </row>
    <row r="2826" spans="3:38" ht="20.25" x14ac:dyDescent="0.3">
      <c r="C2826" s="436">
        <v>1</v>
      </c>
      <c r="D2826" s="436">
        <v>2</v>
      </c>
      <c r="E2826" s="436">
        <v>3</v>
      </c>
      <c r="F2826" s="436">
        <v>4</v>
      </c>
      <c r="G2826" s="436">
        <v>5</v>
      </c>
      <c r="H2826" s="436">
        <v>6</v>
      </c>
      <c r="I2826" s="436">
        <v>7</v>
      </c>
      <c r="J2826" s="436">
        <v>8</v>
      </c>
      <c r="K2826" s="436">
        <v>9</v>
      </c>
      <c r="L2826" s="436">
        <v>10</v>
      </c>
      <c r="M2826" s="436">
        <v>11</v>
      </c>
      <c r="N2826" s="436">
        <v>12</v>
      </c>
      <c r="O2826" s="436">
        <v>13</v>
      </c>
      <c r="P2826" s="436">
        <v>14</v>
      </c>
      <c r="Q2826" s="436">
        <v>15</v>
      </c>
      <c r="R2826" s="436">
        <v>16</v>
      </c>
      <c r="S2826" s="436">
        <v>17</v>
      </c>
      <c r="T2826" s="436">
        <v>18</v>
      </c>
      <c r="U2826" s="436">
        <v>19</v>
      </c>
      <c r="V2826" s="436">
        <v>20</v>
      </c>
      <c r="W2826" s="436">
        <v>21</v>
      </c>
      <c r="X2826" s="436">
        <v>22</v>
      </c>
      <c r="Y2826" s="436">
        <v>23</v>
      </c>
      <c r="Z2826" s="436">
        <v>24</v>
      </c>
      <c r="AA2826" s="436">
        <v>25</v>
      </c>
      <c r="AB2826" s="436">
        <v>26</v>
      </c>
      <c r="AC2826" s="436">
        <v>27</v>
      </c>
      <c r="AD2826" s="436">
        <v>28</v>
      </c>
      <c r="AE2826" s="436">
        <v>29</v>
      </c>
      <c r="AF2826" s="436">
        <v>30</v>
      </c>
      <c r="AG2826" s="436">
        <v>31</v>
      </c>
      <c r="AH2826" s="436">
        <v>32</v>
      </c>
      <c r="AI2826" s="436">
        <v>33</v>
      </c>
      <c r="AJ2826" s="436">
        <v>34</v>
      </c>
      <c r="AK2826" s="436">
        <v>35</v>
      </c>
      <c r="AL2826" s="436">
        <v>36</v>
      </c>
    </row>
    <row r="2827" spans="3:38" ht="20.25" x14ac:dyDescent="0.3">
      <c r="C2827" s="437">
        <v>1</v>
      </c>
      <c r="D2827" s="437" t="s">
        <v>16</v>
      </c>
      <c r="E2827" s="437">
        <v>9</v>
      </c>
      <c r="F2827" s="437">
        <v>9</v>
      </c>
      <c r="G2827" s="437">
        <v>209</v>
      </c>
      <c r="H2827" s="437">
        <v>13</v>
      </c>
      <c r="I2827" s="437">
        <v>209</v>
      </c>
      <c r="J2827" s="437">
        <v>209</v>
      </c>
      <c r="K2827" s="437">
        <v>209</v>
      </c>
      <c r="L2827" s="437">
        <v>24</v>
      </c>
      <c r="M2827" s="437">
        <v>24</v>
      </c>
      <c r="N2827" s="437">
        <v>24</v>
      </c>
      <c r="O2827" s="437">
        <v>3</v>
      </c>
      <c r="P2827" s="437">
        <v>3</v>
      </c>
      <c r="Q2827" s="438">
        <v>0</v>
      </c>
      <c r="R2827" s="439">
        <v>213</v>
      </c>
      <c r="S2827" s="437">
        <v>213</v>
      </c>
      <c r="T2827" s="437">
        <v>209</v>
      </c>
      <c r="U2827" s="437">
        <v>152</v>
      </c>
      <c r="V2827" s="440">
        <f t="shared" ref="V2827:V2857" si="1316">IF(U2827&lt;&gt;0,(U2827/T2827*100),0)</f>
        <v>72.727272727272734</v>
      </c>
      <c r="W2827" s="437">
        <f t="shared" ref="W2827:W2857" si="1317">T2827-U2827</f>
        <v>57</v>
      </c>
      <c r="X2827" s="438">
        <v>7.89</v>
      </c>
      <c r="Y2827" s="437"/>
      <c r="Z2827" s="437"/>
      <c r="AA2827" s="437"/>
      <c r="AB2827" s="437"/>
      <c r="AC2827" s="440"/>
      <c r="AD2827" s="437"/>
      <c r="AE2827" s="438"/>
      <c r="AF2827" s="437">
        <f>SUM(R2827,Y2827)</f>
        <v>213</v>
      </c>
      <c r="AG2827" s="437">
        <f>SUM(S2827,Z2827)</f>
        <v>213</v>
      </c>
      <c r="AH2827" s="437">
        <f t="shared" ref="AH2827:AH2853" si="1318">SUM(T2827,AA2827)</f>
        <v>209</v>
      </c>
      <c r="AI2827" s="437">
        <f>U2827+AB2827</f>
        <v>152</v>
      </c>
      <c r="AJ2827" s="440">
        <f t="shared" ref="AJ2827:AJ2857" si="1319">IF(AI2827&lt;&gt;0,(AI2827/AH2827*100),0)</f>
        <v>72.727272727272734</v>
      </c>
      <c r="AK2827" s="437">
        <f t="shared" ref="AK2827:AK2856" si="1320">AH2827-AI2827</f>
        <v>57</v>
      </c>
      <c r="AL2827" s="438">
        <f>X2827+AE2827</f>
        <v>7.89</v>
      </c>
    </row>
    <row r="2828" spans="3:38" ht="20.25" x14ac:dyDescent="0.3">
      <c r="C2828" s="437">
        <v>2</v>
      </c>
      <c r="D2828" s="437" t="s">
        <v>190</v>
      </c>
      <c r="E2828" s="437">
        <v>15</v>
      </c>
      <c r="F2828" s="437">
        <v>14</v>
      </c>
      <c r="G2828" s="437">
        <v>284</v>
      </c>
      <c r="H2828" s="437">
        <v>281</v>
      </c>
      <c r="I2828" s="437">
        <v>284</v>
      </c>
      <c r="J2828" s="437">
        <v>284</v>
      </c>
      <c r="K2828" s="437">
        <v>280</v>
      </c>
      <c r="L2828" s="437">
        <v>70</v>
      </c>
      <c r="M2828" s="437">
        <v>70</v>
      </c>
      <c r="N2828" s="437">
        <v>70</v>
      </c>
      <c r="O2828" s="437">
        <v>44</v>
      </c>
      <c r="P2828" s="437">
        <v>30</v>
      </c>
      <c r="Q2828" s="438">
        <v>0</v>
      </c>
      <c r="R2828" s="437">
        <v>15876</v>
      </c>
      <c r="S2828" s="437">
        <v>15876</v>
      </c>
      <c r="T2828" s="437">
        <v>326</v>
      </c>
      <c r="U2828" s="437">
        <v>250</v>
      </c>
      <c r="V2828" s="440">
        <f t="shared" si="1316"/>
        <v>76.687116564417181</v>
      </c>
      <c r="W2828" s="437">
        <f t="shared" si="1317"/>
        <v>76</v>
      </c>
      <c r="X2828" s="438">
        <v>24.117999999999999</v>
      </c>
      <c r="Y2828" s="437"/>
      <c r="Z2828" s="437"/>
      <c r="AA2828" s="437"/>
      <c r="AB2828" s="437"/>
      <c r="AC2828" s="440"/>
      <c r="AD2828" s="437"/>
      <c r="AE2828" s="438"/>
      <c r="AF2828" s="437">
        <f t="shared" ref="AF2828:AF2846" si="1321">SUM(R2828,Y2828)</f>
        <v>15876</v>
      </c>
      <c r="AG2828" s="437">
        <f t="shared" ref="AG2828:AG2856" si="1322">SUM(S2828,Z2828)</f>
        <v>15876</v>
      </c>
      <c r="AH2828" s="437">
        <f t="shared" si="1318"/>
        <v>326</v>
      </c>
      <c r="AI2828" s="437">
        <f t="shared" ref="AI2828:AI2854" si="1323">U2828+AB2828</f>
        <v>250</v>
      </c>
      <c r="AJ2828" s="440">
        <f t="shared" si="1319"/>
        <v>76.687116564417181</v>
      </c>
      <c r="AK2828" s="437">
        <f t="shared" si="1320"/>
        <v>76</v>
      </c>
      <c r="AL2828" s="438">
        <f t="shared" ref="AL2828:AL2857" si="1324">X2828+AE2828</f>
        <v>24.117999999999999</v>
      </c>
    </row>
    <row r="2829" spans="3:38" ht="20.25" x14ac:dyDescent="0.3">
      <c r="C2829" s="437">
        <v>3</v>
      </c>
      <c r="D2829" s="437" t="s">
        <v>18</v>
      </c>
      <c r="E2829" s="437">
        <v>13</v>
      </c>
      <c r="F2829" s="437">
        <v>13</v>
      </c>
      <c r="G2829" s="437">
        <v>289</v>
      </c>
      <c r="H2829" s="437">
        <v>77</v>
      </c>
      <c r="I2829" s="437">
        <v>289</v>
      </c>
      <c r="J2829" s="437">
        <v>287</v>
      </c>
      <c r="K2829" s="437">
        <v>229</v>
      </c>
      <c r="L2829" s="437">
        <v>60</v>
      </c>
      <c r="M2829" s="437">
        <v>60</v>
      </c>
      <c r="N2829" s="437">
        <v>0</v>
      </c>
      <c r="O2829" s="437">
        <v>99</v>
      </c>
      <c r="P2829" s="437">
        <v>80</v>
      </c>
      <c r="Q2829" s="438">
        <v>4.78</v>
      </c>
      <c r="R2829" s="437">
        <v>16368</v>
      </c>
      <c r="S2829" s="437">
        <v>9262</v>
      </c>
      <c r="T2829" s="437">
        <v>295</v>
      </c>
      <c r="U2829" s="437">
        <v>223</v>
      </c>
      <c r="V2829" s="440">
        <f t="shared" si="1316"/>
        <v>75.593220338983045</v>
      </c>
      <c r="W2829" s="437">
        <f t="shared" si="1317"/>
        <v>72</v>
      </c>
      <c r="X2829" s="438">
        <v>18.309999999999999</v>
      </c>
      <c r="Y2829" s="437">
        <v>0</v>
      </c>
      <c r="Z2829" s="437">
        <v>0</v>
      </c>
      <c r="AA2829" s="437">
        <v>5</v>
      </c>
      <c r="AB2829" s="437">
        <v>1</v>
      </c>
      <c r="AC2829" s="440">
        <f t="shared" ref="AC2829" si="1325">IF(AB2829&lt;&gt;0,(AB2829/AA2829*100),0)</f>
        <v>20</v>
      </c>
      <c r="AD2829" s="437">
        <f t="shared" ref="AD2829" si="1326">AA2829-AB2829</f>
        <v>4</v>
      </c>
      <c r="AE2829" s="438">
        <v>0.9</v>
      </c>
      <c r="AF2829" s="437">
        <f t="shared" si="1321"/>
        <v>16368</v>
      </c>
      <c r="AG2829" s="437">
        <f t="shared" si="1322"/>
        <v>9262</v>
      </c>
      <c r="AH2829" s="437">
        <f t="shared" si="1318"/>
        <v>300</v>
      </c>
      <c r="AI2829" s="437">
        <f t="shared" si="1323"/>
        <v>224</v>
      </c>
      <c r="AJ2829" s="440">
        <f t="shared" si="1319"/>
        <v>74.666666666666671</v>
      </c>
      <c r="AK2829" s="437">
        <f t="shared" si="1320"/>
        <v>76</v>
      </c>
      <c r="AL2829" s="438">
        <f t="shared" si="1324"/>
        <v>19.209999999999997</v>
      </c>
    </row>
    <row r="2830" spans="3:38" ht="20.25" x14ac:dyDescent="0.3">
      <c r="C2830" s="437">
        <v>4</v>
      </c>
      <c r="D2830" s="437" t="s">
        <v>19</v>
      </c>
      <c r="E2830" s="437">
        <v>13</v>
      </c>
      <c r="F2830" s="437">
        <v>13</v>
      </c>
      <c r="G2830" s="437">
        <v>246</v>
      </c>
      <c r="H2830" s="437">
        <v>0</v>
      </c>
      <c r="I2830" s="437">
        <v>246</v>
      </c>
      <c r="J2830" s="437">
        <v>246</v>
      </c>
      <c r="K2830" s="437">
        <v>246</v>
      </c>
      <c r="L2830" s="437">
        <v>12</v>
      </c>
      <c r="M2830" s="437">
        <v>12</v>
      </c>
      <c r="N2830" s="437">
        <v>0</v>
      </c>
      <c r="O2830" s="437">
        <v>41</v>
      </c>
      <c r="P2830" s="437">
        <v>31</v>
      </c>
      <c r="Q2830" s="438">
        <v>0</v>
      </c>
      <c r="R2830" s="437">
        <v>500</v>
      </c>
      <c r="S2830" s="437">
        <v>234</v>
      </c>
      <c r="T2830" s="437">
        <v>253</v>
      </c>
      <c r="U2830" s="437">
        <v>247</v>
      </c>
      <c r="V2830" s="440">
        <f t="shared" si="1316"/>
        <v>97.628458498023718</v>
      </c>
      <c r="W2830" s="437">
        <f t="shared" si="1317"/>
        <v>6</v>
      </c>
      <c r="X2830" s="438">
        <v>21.332000000000001</v>
      </c>
      <c r="Y2830" s="437"/>
      <c r="Z2830" s="437"/>
      <c r="AA2830" s="437"/>
      <c r="AB2830" s="437"/>
      <c r="AC2830" s="440"/>
      <c r="AD2830" s="437"/>
      <c r="AE2830" s="438"/>
      <c r="AF2830" s="437">
        <f t="shared" si="1321"/>
        <v>500</v>
      </c>
      <c r="AG2830" s="437">
        <f t="shared" si="1322"/>
        <v>234</v>
      </c>
      <c r="AH2830" s="437">
        <f t="shared" si="1318"/>
        <v>253</v>
      </c>
      <c r="AI2830" s="437">
        <f t="shared" si="1323"/>
        <v>247</v>
      </c>
      <c r="AJ2830" s="440">
        <f t="shared" si="1319"/>
        <v>97.628458498023718</v>
      </c>
      <c r="AK2830" s="437">
        <f t="shared" si="1320"/>
        <v>6</v>
      </c>
      <c r="AL2830" s="438">
        <f t="shared" si="1324"/>
        <v>21.332000000000001</v>
      </c>
    </row>
    <row r="2831" spans="3:38" ht="20.25" x14ac:dyDescent="0.3">
      <c r="C2831" s="437">
        <v>5</v>
      </c>
      <c r="D2831" s="437" t="s">
        <v>20</v>
      </c>
      <c r="E2831" s="437">
        <v>8</v>
      </c>
      <c r="F2831" s="437">
        <v>8</v>
      </c>
      <c r="G2831" s="437">
        <v>193</v>
      </c>
      <c r="H2831" s="437">
        <v>192</v>
      </c>
      <c r="I2831" s="437">
        <v>192</v>
      </c>
      <c r="J2831" s="437">
        <v>192</v>
      </c>
      <c r="K2831" s="437">
        <v>192</v>
      </c>
      <c r="L2831" s="437">
        <v>70</v>
      </c>
      <c r="M2831" s="437">
        <v>70</v>
      </c>
      <c r="N2831" s="437">
        <v>70</v>
      </c>
      <c r="O2831" s="437">
        <v>91</v>
      </c>
      <c r="P2831" s="437">
        <v>87</v>
      </c>
      <c r="Q2831" s="438">
        <v>4.6100000000000003</v>
      </c>
      <c r="R2831" s="437">
        <v>16</v>
      </c>
      <c r="S2831" s="437">
        <v>0</v>
      </c>
      <c r="T2831" s="437">
        <v>84</v>
      </c>
      <c r="U2831" s="437">
        <v>84</v>
      </c>
      <c r="V2831" s="440">
        <f t="shared" si="1316"/>
        <v>100</v>
      </c>
      <c r="W2831" s="437">
        <f t="shared" si="1317"/>
        <v>0</v>
      </c>
      <c r="X2831" s="438">
        <v>17.508800000000001</v>
      </c>
      <c r="Y2831" s="437"/>
      <c r="Z2831" s="437"/>
      <c r="AA2831" s="437"/>
      <c r="AB2831" s="437"/>
      <c r="AC2831" s="440"/>
      <c r="AD2831" s="437"/>
      <c r="AE2831" s="438"/>
      <c r="AF2831" s="437">
        <f t="shared" si="1321"/>
        <v>16</v>
      </c>
      <c r="AG2831" s="437">
        <f t="shared" si="1322"/>
        <v>0</v>
      </c>
      <c r="AH2831" s="437">
        <f t="shared" si="1318"/>
        <v>84</v>
      </c>
      <c r="AI2831" s="437">
        <f t="shared" si="1323"/>
        <v>84</v>
      </c>
      <c r="AJ2831" s="440">
        <f t="shared" si="1319"/>
        <v>100</v>
      </c>
      <c r="AK2831" s="437">
        <f t="shared" si="1320"/>
        <v>0</v>
      </c>
      <c r="AL2831" s="438">
        <f t="shared" si="1324"/>
        <v>17.508800000000001</v>
      </c>
    </row>
    <row r="2832" spans="3:38" ht="20.25" x14ac:dyDescent="0.3">
      <c r="C2832" s="437">
        <v>6</v>
      </c>
      <c r="D2832" s="437" t="s">
        <v>21</v>
      </c>
      <c r="E2832" s="437">
        <v>4</v>
      </c>
      <c r="F2832" s="437">
        <v>4</v>
      </c>
      <c r="G2832" s="437">
        <v>63</v>
      </c>
      <c r="H2832" s="437">
        <v>63</v>
      </c>
      <c r="I2832" s="437">
        <v>63</v>
      </c>
      <c r="J2832" s="437">
        <v>63</v>
      </c>
      <c r="K2832" s="437">
        <v>63</v>
      </c>
      <c r="L2832" s="437">
        <v>15</v>
      </c>
      <c r="M2832" s="437">
        <v>15</v>
      </c>
      <c r="N2832" s="437">
        <v>15</v>
      </c>
      <c r="O2832" s="437">
        <v>2</v>
      </c>
      <c r="P2832" s="437">
        <v>0</v>
      </c>
      <c r="Q2832" s="438">
        <v>0</v>
      </c>
      <c r="R2832" s="437">
        <v>45</v>
      </c>
      <c r="S2832" s="437">
        <v>45</v>
      </c>
      <c r="T2832" s="437">
        <v>0</v>
      </c>
      <c r="U2832" s="437">
        <v>0</v>
      </c>
      <c r="V2832" s="440">
        <f t="shared" si="1316"/>
        <v>0</v>
      </c>
      <c r="W2832" s="437">
        <f t="shared" si="1317"/>
        <v>0</v>
      </c>
      <c r="X2832" s="438">
        <v>0</v>
      </c>
      <c r="Y2832" s="437"/>
      <c r="Z2832" s="437"/>
      <c r="AA2832" s="437"/>
      <c r="AB2832" s="437"/>
      <c r="AC2832" s="440"/>
      <c r="AD2832" s="437"/>
      <c r="AE2832" s="438"/>
      <c r="AF2832" s="437">
        <f t="shared" si="1321"/>
        <v>45</v>
      </c>
      <c r="AG2832" s="437">
        <f t="shared" si="1322"/>
        <v>45</v>
      </c>
      <c r="AH2832" s="437">
        <f t="shared" si="1318"/>
        <v>0</v>
      </c>
      <c r="AI2832" s="437">
        <f t="shared" si="1323"/>
        <v>0</v>
      </c>
      <c r="AJ2832" s="440">
        <f t="shared" si="1319"/>
        <v>0</v>
      </c>
      <c r="AK2832" s="437">
        <f t="shared" si="1320"/>
        <v>0</v>
      </c>
      <c r="AL2832" s="438">
        <f t="shared" si="1324"/>
        <v>0</v>
      </c>
    </row>
    <row r="2833" spans="3:38" ht="20.25" x14ac:dyDescent="0.3">
      <c r="C2833" s="437">
        <v>7</v>
      </c>
      <c r="D2833" s="437" t="s">
        <v>22</v>
      </c>
      <c r="E2833" s="437">
        <v>13</v>
      </c>
      <c r="F2833" s="437">
        <v>13</v>
      </c>
      <c r="G2833" s="437">
        <v>342</v>
      </c>
      <c r="H2833" s="437">
        <v>0</v>
      </c>
      <c r="I2833" s="437">
        <v>342</v>
      </c>
      <c r="J2833" s="437">
        <v>341</v>
      </c>
      <c r="K2833" s="437">
        <v>0</v>
      </c>
      <c r="L2833" s="437">
        <v>14</v>
      </c>
      <c r="M2833" s="437">
        <v>14</v>
      </c>
      <c r="N2833" s="437">
        <v>0</v>
      </c>
      <c r="O2833" s="437">
        <v>146</v>
      </c>
      <c r="P2833" s="437">
        <v>125</v>
      </c>
      <c r="Q2833" s="438">
        <v>1.33</v>
      </c>
      <c r="R2833" s="437">
        <v>502</v>
      </c>
      <c r="S2833" s="437">
        <v>494</v>
      </c>
      <c r="T2833" s="437">
        <v>155</v>
      </c>
      <c r="U2833" s="437">
        <v>119</v>
      </c>
      <c r="V2833" s="440">
        <f t="shared" si="1316"/>
        <v>76.774193548387089</v>
      </c>
      <c r="W2833" s="437">
        <f t="shared" si="1317"/>
        <v>36</v>
      </c>
      <c r="X2833" s="438">
        <v>11.59</v>
      </c>
      <c r="Y2833" s="437"/>
      <c r="Z2833" s="437"/>
      <c r="AA2833" s="437"/>
      <c r="AB2833" s="437"/>
      <c r="AC2833" s="440"/>
      <c r="AD2833" s="437"/>
      <c r="AE2833" s="438"/>
      <c r="AF2833" s="437">
        <f t="shared" si="1321"/>
        <v>502</v>
      </c>
      <c r="AG2833" s="437">
        <f t="shared" si="1322"/>
        <v>494</v>
      </c>
      <c r="AH2833" s="437">
        <f t="shared" si="1318"/>
        <v>155</v>
      </c>
      <c r="AI2833" s="437">
        <f t="shared" si="1323"/>
        <v>119</v>
      </c>
      <c r="AJ2833" s="440">
        <f t="shared" si="1319"/>
        <v>76.774193548387089</v>
      </c>
      <c r="AK2833" s="437">
        <f t="shared" si="1320"/>
        <v>36</v>
      </c>
      <c r="AL2833" s="438">
        <f t="shared" si="1324"/>
        <v>11.59</v>
      </c>
    </row>
    <row r="2834" spans="3:38" ht="20.25" x14ac:dyDescent="0.3">
      <c r="C2834" s="437">
        <v>8</v>
      </c>
      <c r="D2834" s="437" t="s">
        <v>23</v>
      </c>
      <c r="E2834" s="437">
        <v>2</v>
      </c>
      <c r="F2834" s="437">
        <v>2</v>
      </c>
      <c r="G2834" s="437">
        <v>60</v>
      </c>
      <c r="H2834" s="437">
        <v>60</v>
      </c>
      <c r="I2834" s="437">
        <v>60</v>
      </c>
      <c r="J2834" s="437">
        <v>60</v>
      </c>
      <c r="K2834" s="437">
        <v>56</v>
      </c>
      <c r="L2834" s="437">
        <v>15</v>
      </c>
      <c r="M2834" s="437">
        <v>15</v>
      </c>
      <c r="N2834" s="437">
        <v>11</v>
      </c>
      <c r="O2834" s="437">
        <v>2</v>
      </c>
      <c r="P2834" s="437">
        <v>2</v>
      </c>
      <c r="Q2834" s="438">
        <v>5.8999999999999997E-2</v>
      </c>
      <c r="R2834" s="437">
        <v>2786</v>
      </c>
      <c r="S2834" s="437">
        <v>471</v>
      </c>
      <c r="T2834" s="437">
        <v>38</v>
      </c>
      <c r="U2834" s="437">
        <v>26</v>
      </c>
      <c r="V2834" s="440">
        <f t="shared" si="1316"/>
        <v>68.421052631578945</v>
      </c>
      <c r="W2834" s="437">
        <f t="shared" si="1317"/>
        <v>12</v>
      </c>
      <c r="X2834" s="438">
        <v>2.21</v>
      </c>
      <c r="Y2834" s="437"/>
      <c r="Z2834" s="437"/>
      <c r="AA2834" s="437"/>
      <c r="AB2834" s="437"/>
      <c r="AC2834" s="440"/>
      <c r="AD2834" s="437"/>
      <c r="AE2834" s="438"/>
      <c r="AF2834" s="437">
        <f t="shared" si="1321"/>
        <v>2786</v>
      </c>
      <c r="AG2834" s="437">
        <f t="shared" si="1322"/>
        <v>471</v>
      </c>
      <c r="AH2834" s="437">
        <f t="shared" si="1318"/>
        <v>38</v>
      </c>
      <c r="AI2834" s="437">
        <f t="shared" si="1323"/>
        <v>26</v>
      </c>
      <c r="AJ2834" s="440">
        <f t="shared" si="1319"/>
        <v>68.421052631578945</v>
      </c>
      <c r="AK2834" s="437">
        <f t="shared" si="1320"/>
        <v>12</v>
      </c>
      <c r="AL2834" s="438">
        <f t="shared" si="1324"/>
        <v>2.21</v>
      </c>
    </row>
    <row r="2835" spans="3:38" ht="20.25" x14ac:dyDescent="0.3">
      <c r="C2835" s="437">
        <v>9</v>
      </c>
      <c r="D2835" s="437" t="s">
        <v>24</v>
      </c>
      <c r="E2835" s="437">
        <v>9</v>
      </c>
      <c r="F2835" s="437">
        <v>8</v>
      </c>
      <c r="G2835" s="437">
        <v>198</v>
      </c>
      <c r="H2835" s="437">
        <v>0</v>
      </c>
      <c r="I2835" s="437">
        <v>198</v>
      </c>
      <c r="J2835" s="437">
        <v>198</v>
      </c>
      <c r="K2835" s="437">
        <v>185</v>
      </c>
      <c r="L2835" s="437">
        <v>8</v>
      </c>
      <c r="M2835" s="437">
        <v>8</v>
      </c>
      <c r="N2835" s="437">
        <v>8</v>
      </c>
      <c r="O2835" s="437">
        <v>85</v>
      </c>
      <c r="P2835" s="437">
        <v>54</v>
      </c>
      <c r="Q2835" s="438">
        <v>4.41</v>
      </c>
      <c r="R2835" s="437">
        <v>130</v>
      </c>
      <c r="S2835" s="437">
        <v>126</v>
      </c>
      <c r="T2835" s="437">
        <v>285</v>
      </c>
      <c r="U2835" s="437">
        <v>175</v>
      </c>
      <c r="V2835" s="440">
        <f t="shared" si="1316"/>
        <v>61.403508771929829</v>
      </c>
      <c r="W2835" s="437">
        <f t="shared" si="1317"/>
        <v>110</v>
      </c>
      <c r="X2835" s="438">
        <v>12.29</v>
      </c>
      <c r="Y2835" s="437"/>
      <c r="Z2835" s="437"/>
      <c r="AA2835" s="437"/>
      <c r="AB2835" s="437"/>
      <c r="AC2835" s="440"/>
      <c r="AD2835" s="437"/>
      <c r="AE2835" s="438"/>
      <c r="AF2835" s="437">
        <f t="shared" si="1321"/>
        <v>130</v>
      </c>
      <c r="AG2835" s="437">
        <f t="shared" si="1322"/>
        <v>126</v>
      </c>
      <c r="AH2835" s="437">
        <f t="shared" si="1318"/>
        <v>285</v>
      </c>
      <c r="AI2835" s="437">
        <f t="shared" si="1323"/>
        <v>175</v>
      </c>
      <c r="AJ2835" s="440">
        <f t="shared" si="1319"/>
        <v>61.403508771929829</v>
      </c>
      <c r="AK2835" s="437">
        <f t="shared" si="1320"/>
        <v>110</v>
      </c>
      <c r="AL2835" s="438">
        <f t="shared" si="1324"/>
        <v>12.29</v>
      </c>
    </row>
    <row r="2836" spans="3:38" ht="20.25" x14ac:dyDescent="0.3">
      <c r="C2836" s="437">
        <v>10</v>
      </c>
      <c r="D2836" s="437" t="s">
        <v>25</v>
      </c>
      <c r="E2836" s="437">
        <v>8</v>
      </c>
      <c r="F2836" s="437">
        <v>8</v>
      </c>
      <c r="G2836" s="437">
        <v>129</v>
      </c>
      <c r="H2836" s="437">
        <v>129</v>
      </c>
      <c r="I2836" s="437">
        <v>129</v>
      </c>
      <c r="J2836" s="437">
        <v>129</v>
      </c>
      <c r="K2836" s="437">
        <v>129</v>
      </c>
      <c r="L2836" s="437">
        <v>7</v>
      </c>
      <c r="M2836" s="437">
        <v>7</v>
      </c>
      <c r="N2836" s="437">
        <v>7</v>
      </c>
      <c r="O2836" s="437">
        <v>30</v>
      </c>
      <c r="P2836" s="437">
        <v>22</v>
      </c>
      <c r="Q2836" s="438">
        <v>0.69299999999999995</v>
      </c>
      <c r="R2836" s="437">
        <v>88</v>
      </c>
      <c r="S2836" s="437">
        <v>79</v>
      </c>
      <c r="T2836" s="437">
        <v>46</v>
      </c>
      <c r="U2836" s="437">
        <v>32</v>
      </c>
      <c r="V2836" s="440">
        <f t="shared" si="1316"/>
        <v>69.565217391304344</v>
      </c>
      <c r="W2836" s="437">
        <f t="shared" si="1317"/>
        <v>14</v>
      </c>
      <c r="X2836" s="438">
        <v>2.657</v>
      </c>
      <c r="Y2836" s="437"/>
      <c r="Z2836" s="437"/>
      <c r="AA2836" s="437">
        <v>12</v>
      </c>
      <c r="AB2836" s="437">
        <v>4</v>
      </c>
      <c r="AC2836" s="440">
        <f t="shared" ref="AC2836:AC2837" si="1327">IF(AB2836&lt;&gt;0,(AB2836/AA2836*100),0)</f>
        <v>33.333333333333329</v>
      </c>
      <c r="AD2836" s="437">
        <f t="shared" ref="AD2836:AD2837" si="1328">AA2836-AB2836</f>
        <v>8</v>
      </c>
      <c r="AE2836" s="438">
        <v>1.6559999999999999</v>
      </c>
      <c r="AF2836" s="437">
        <f t="shared" si="1321"/>
        <v>88</v>
      </c>
      <c r="AG2836" s="437">
        <f t="shared" si="1322"/>
        <v>79</v>
      </c>
      <c r="AH2836" s="437">
        <f t="shared" si="1318"/>
        <v>58</v>
      </c>
      <c r="AI2836" s="437">
        <f t="shared" si="1323"/>
        <v>36</v>
      </c>
      <c r="AJ2836" s="440">
        <f t="shared" si="1319"/>
        <v>62.068965517241381</v>
      </c>
      <c r="AK2836" s="437">
        <f t="shared" si="1320"/>
        <v>22</v>
      </c>
      <c r="AL2836" s="438">
        <f t="shared" si="1324"/>
        <v>4.3129999999999997</v>
      </c>
    </row>
    <row r="2837" spans="3:38" ht="20.25" x14ac:dyDescent="0.3">
      <c r="C2837" s="437">
        <v>11</v>
      </c>
      <c r="D2837" s="437" t="s">
        <v>26</v>
      </c>
      <c r="E2837" s="437">
        <v>23</v>
      </c>
      <c r="F2837" s="437">
        <v>23</v>
      </c>
      <c r="G2837" s="437">
        <v>475</v>
      </c>
      <c r="H2837" s="437">
        <v>474</v>
      </c>
      <c r="I2837" s="437">
        <v>475</v>
      </c>
      <c r="J2837" s="437">
        <v>475</v>
      </c>
      <c r="K2837" s="437">
        <v>475</v>
      </c>
      <c r="L2837" s="437">
        <v>22</v>
      </c>
      <c r="M2837" s="437">
        <v>22</v>
      </c>
      <c r="N2837" s="437">
        <v>22</v>
      </c>
      <c r="O2837" s="437">
        <v>21</v>
      </c>
      <c r="P2837" s="437">
        <v>0</v>
      </c>
      <c r="Q2837" s="438">
        <v>0.1</v>
      </c>
      <c r="R2837" s="437">
        <v>14568</v>
      </c>
      <c r="S2837" s="437">
        <v>14376</v>
      </c>
      <c r="T2837" s="437">
        <v>584</v>
      </c>
      <c r="U2837" s="437">
        <v>551</v>
      </c>
      <c r="V2837" s="440">
        <f t="shared" si="1316"/>
        <v>94.349315068493155</v>
      </c>
      <c r="W2837" s="437">
        <f t="shared" si="1317"/>
        <v>33</v>
      </c>
      <c r="X2837" s="438">
        <v>4.1500000000000004</v>
      </c>
      <c r="Y2837" s="437"/>
      <c r="Z2837" s="437"/>
      <c r="AA2837" s="437">
        <v>23</v>
      </c>
      <c r="AB2837" s="437">
        <v>5</v>
      </c>
      <c r="AC2837" s="440">
        <f t="shared" si="1327"/>
        <v>21.739130434782609</v>
      </c>
      <c r="AD2837" s="437">
        <f t="shared" si="1328"/>
        <v>18</v>
      </c>
      <c r="AE2837" s="438">
        <v>0</v>
      </c>
      <c r="AF2837" s="437">
        <f t="shared" si="1321"/>
        <v>14568</v>
      </c>
      <c r="AG2837" s="437">
        <f t="shared" si="1322"/>
        <v>14376</v>
      </c>
      <c r="AH2837" s="437">
        <f t="shared" si="1318"/>
        <v>607</v>
      </c>
      <c r="AI2837" s="437">
        <f t="shared" si="1323"/>
        <v>556</v>
      </c>
      <c r="AJ2837" s="440">
        <f t="shared" si="1319"/>
        <v>91.598023064250413</v>
      </c>
      <c r="AK2837" s="437">
        <f t="shared" si="1320"/>
        <v>51</v>
      </c>
      <c r="AL2837" s="438">
        <f t="shared" si="1324"/>
        <v>4.1500000000000004</v>
      </c>
    </row>
    <row r="2838" spans="3:38" ht="20.25" x14ac:dyDescent="0.3">
      <c r="C2838" s="437">
        <v>12</v>
      </c>
      <c r="D2838" s="437" t="s">
        <v>27</v>
      </c>
      <c r="E2838" s="437">
        <v>9</v>
      </c>
      <c r="F2838" s="437">
        <v>9</v>
      </c>
      <c r="G2838" s="437">
        <v>194</v>
      </c>
      <c r="H2838" s="437">
        <v>0</v>
      </c>
      <c r="I2838" s="437">
        <v>194</v>
      </c>
      <c r="J2838" s="437">
        <v>194</v>
      </c>
      <c r="K2838" s="437">
        <v>0</v>
      </c>
      <c r="L2838" s="437">
        <v>40</v>
      </c>
      <c r="M2838" s="437">
        <v>40</v>
      </c>
      <c r="N2838" s="437">
        <v>3</v>
      </c>
      <c r="O2838" s="437">
        <v>32</v>
      </c>
      <c r="P2838" s="437">
        <v>31</v>
      </c>
      <c r="Q2838" s="438">
        <v>1.8</v>
      </c>
      <c r="R2838" s="437">
        <v>0</v>
      </c>
      <c r="S2838" s="437">
        <v>0</v>
      </c>
      <c r="T2838" s="437">
        <v>132</v>
      </c>
      <c r="U2838" s="437">
        <v>79</v>
      </c>
      <c r="V2838" s="440">
        <f t="shared" si="1316"/>
        <v>59.848484848484851</v>
      </c>
      <c r="W2838" s="437">
        <f t="shared" si="1317"/>
        <v>53</v>
      </c>
      <c r="X2838" s="438">
        <v>8.1999999999999993</v>
      </c>
      <c r="Y2838" s="437"/>
      <c r="Z2838" s="437"/>
      <c r="AA2838" s="437"/>
      <c r="AB2838" s="437"/>
      <c r="AC2838" s="440"/>
      <c r="AD2838" s="437"/>
      <c r="AE2838" s="438"/>
      <c r="AF2838" s="437">
        <f t="shared" si="1321"/>
        <v>0</v>
      </c>
      <c r="AG2838" s="437">
        <f t="shared" si="1322"/>
        <v>0</v>
      </c>
      <c r="AH2838" s="437">
        <f t="shared" si="1318"/>
        <v>132</v>
      </c>
      <c r="AI2838" s="437">
        <f t="shared" si="1323"/>
        <v>79</v>
      </c>
      <c r="AJ2838" s="440">
        <f t="shared" si="1319"/>
        <v>59.848484848484851</v>
      </c>
      <c r="AK2838" s="437">
        <f t="shared" si="1320"/>
        <v>53</v>
      </c>
      <c r="AL2838" s="438">
        <f t="shared" si="1324"/>
        <v>8.1999999999999993</v>
      </c>
    </row>
    <row r="2839" spans="3:38" ht="20.25" x14ac:dyDescent="0.3">
      <c r="C2839" s="437">
        <v>13</v>
      </c>
      <c r="D2839" s="437" t="s">
        <v>28</v>
      </c>
      <c r="E2839" s="437">
        <v>10</v>
      </c>
      <c r="F2839" s="437">
        <v>10</v>
      </c>
      <c r="G2839" s="437">
        <v>280</v>
      </c>
      <c r="H2839" s="437">
        <v>0</v>
      </c>
      <c r="I2839" s="437">
        <v>280</v>
      </c>
      <c r="J2839" s="437">
        <v>280</v>
      </c>
      <c r="K2839" s="437">
        <v>0</v>
      </c>
      <c r="L2839" s="437">
        <v>10</v>
      </c>
      <c r="M2839" s="437">
        <v>10</v>
      </c>
      <c r="N2839" s="437">
        <v>0</v>
      </c>
      <c r="O2839" s="437">
        <v>280</v>
      </c>
      <c r="P2839" s="437">
        <v>185</v>
      </c>
      <c r="Q2839" s="438">
        <v>7.5869999999999997</v>
      </c>
      <c r="R2839" s="437">
        <v>236</v>
      </c>
      <c r="S2839" s="437">
        <v>0</v>
      </c>
      <c r="T2839" s="437">
        <v>132</v>
      </c>
      <c r="U2839" s="437">
        <v>76</v>
      </c>
      <c r="V2839" s="440">
        <f t="shared" si="1316"/>
        <v>57.575757575757578</v>
      </c>
      <c r="W2839" s="437">
        <f t="shared" si="1317"/>
        <v>56</v>
      </c>
      <c r="X2839" s="438">
        <v>12.49</v>
      </c>
      <c r="Y2839" s="437"/>
      <c r="Z2839" s="437"/>
      <c r="AA2839" s="437"/>
      <c r="AB2839" s="437"/>
      <c r="AC2839" s="440"/>
      <c r="AD2839" s="437"/>
      <c r="AE2839" s="438"/>
      <c r="AF2839" s="437">
        <f t="shared" si="1321"/>
        <v>236</v>
      </c>
      <c r="AG2839" s="437">
        <f t="shared" si="1322"/>
        <v>0</v>
      </c>
      <c r="AH2839" s="437">
        <f t="shared" si="1318"/>
        <v>132</v>
      </c>
      <c r="AI2839" s="437">
        <f t="shared" si="1323"/>
        <v>76</v>
      </c>
      <c r="AJ2839" s="440">
        <f t="shared" si="1319"/>
        <v>57.575757575757578</v>
      </c>
      <c r="AK2839" s="437">
        <f t="shared" si="1320"/>
        <v>56</v>
      </c>
      <c r="AL2839" s="438">
        <f t="shared" si="1324"/>
        <v>12.49</v>
      </c>
    </row>
    <row r="2840" spans="3:38" ht="20.25" x14ac:dyDescent="0.3">
      <c r="C2840" s="437">
        <v>14</v>
      </c>
      <c r="D2840" s="437" t="s">
        <v>29</v>
      </c>
      <c r="E2840" s="437">
        <v>5</v>
      </c>
      <c r="F2840" s="437">
        <v>5</v>
      </c>
      <c r="G2840" s="437">
        <v>78</v>
      </c>
      <c r="H2840" s="437">
        <v>0</v>
      </c>
      <c r="I2840" s="437">
        <v>78</v>
      </c>
      <c r="J2840" s="437">
        <v>78</v>
      </c>
      <c r="K2840" s="437">
        <v>78</v>
      </c>
      <c r="L2840" s="437">
        <v>5</v>
      </c>
      <c r="M2840" s="437">
        <v>5</v>
      </c>
      <c r="N2840" s="437">
        <v>5</v>
      </c>
      <c r="O2840" s="437">
        <v>58</v>
      </c>
      <c r="P2840" s="437">
        <v>31</v>
      </c>
      <c r="Q2840" s="438">
        <v>0</v>
      </c>
      <c r="R2840" s="437">
        <v>5014</v>
      </c>
      <c r="S2840" s="437">
        <v>3964</v>
      </c>
      <c r="T2840" s="437">
        <v>93</v>
      </c>
      <c r="U2840" s="437">
        <v>40</v>
      </c>
      <c r="V2840" s="440">
        <f t="shared" si="1316"/>
        <v>43.01075268817204</v>
      </c>
      <c r="W2840" s="437">
        <f t="shared" si="1317"/>
        <v>53</v>
      </c>
      <c r="X2840" s="438">
        <v>1.377</v>
      </c>
      <c r="Y2840" s="437"/>
      <c r="Z2840" s="437"/>
      <c r="AA2840" s="437"/>
      <c r="AB2840" s="437"/>
      <c r="AC2840" s="440"/>
      <c r="AD2840" s="437"/>
      <c r="AE2840" s="438"/>
      <c r="AF2840" s="437">
        <f t="shared" si="1321"/>
        <v>5014</v>
      </c>
      <c r="AG2840" s="437">
        <f t="shared" si="1322"/>
        <v>3964</v>
      </c>
      <c r="AH2840" s="437">
        <f t="shared" si="1318"/>
        <v>93</v>
      </c>
      <c r="AI2840" s="437">
        <f t="shared" si="1323"/>
        <v>40</v>
      </c>
      <c r="AJ2840" s="440">
        <f t="shared" si="1319"/>
        <v>43.01075268817204</v>
      </c>
      <c r="AK2840" s="437">
        <f t="shared" si="1320"/>
        <v>53</v>
      </c>
      <c r="AL2840" s="438">
        <f t="shared" si="1324"/>
        <v>1.377</v>
      </c>
    </row>
    <row r="2841" spans="3:38" ht="20.25" x14ac:dyDescent="0.3">
      <c r="C2841" s="437">
        <v>15</v>
      </c>
      <c r="D2841" s="437" t="s">
        <v>30</v>
      </c>
      <c r="E2841" s="437">
        <v>14</v>
      </c>
      <c r="F2841" s="437">
        <v>14</v>
      </c>
      <c r="G2841" s="437">
        <v>272</v>
      </c>
      <c r="H2841" s="437">
        <v>194</v>
      </c>
      <c r="I2841" s="437">
        <v>272</v>
      </c>
      <c r="J2841" s="437">
        <v>273</v>
      </c>
      <c r="K2841" s="437">
        <v>273</v>
      </c>
      <c r="L2841" s="437">
        <v>94</v>
      </c>
      <c r="M2841" s="437">
        <v>94</v>
      </c>
      <c r="N2841" s="437">
        <v>94</v>
      </c>
      <c r="O2841" s="437">
        <v>182</v>
      </c>
      <c r="P2841" s="437">
        <v>0</v>
      </c>
      <c r="Q2841" s="438">
        <v>0</v>
      </c>
      <c r="R2841" s="437">
        <v>4244</v>
      </c>
      <c r="S2841" s="437">
        <v>4244</v>
      </c>
      <c r="T2841" s="437">
        <v>313</v>
      </c>
      <c r="U2841" s="437">
        <v>29</v>
      </c>
      <c r="V2841" s="440">
        <f t="shared" si="1316"/>
        <v>9.2651757188498394</v>
      </c>
      <c r="W2841" s="437">
        <f t="shared" si="1317"/>
        <v>284</v>
      </c>
      <c r="X2841" s="438">
        <v>2.12</v>
      </c>
      <c r="Y2841" s="437">
        <v>20</v>
      </c>
      <c r="Z2841" s="437">
        <v>20</v>
      </c>
      <c r="AA2841" s="437">
        <v>0</v>
      </c>
      <c r="AB2841" s="437">
        <v>0</v>
      </c>
      <c r="AC2841" s="440">
        <f t="shared" ref="AC2841:AC2842" si="1329">IF(AB2841&lt;&gt;0,(AB2841/AA2841*100),0)</f>
        <v>0</v>
      </c>
      <c r="AD2841" s="437">
        <f t="shared" ref="AD2841:AD2842" si="1330">AA2841-AB2841</f>
        <v>0</v>
      </c>
      <c r="AE2841" s="438">
        <v>0</v>
      </c>
      <c r="AF2841" s="437">
        <f t="shared" si="1321"/>
        <v>4264</v>
      </c>
      <c r="AG2841" s="437">
        <f t="shared" si="1322"/>
        <v>4264</v>
      </c>
      <c r="AH2841" s="437">
        <f t="shared" si="1318"/>
        <v>313</v>
      </c>
      <c r="AI2841" s="437">
        <f t="shared" si="1323"/>
        <v>29</v>
      </c>
      <c r="AJ2841" s="440">
        <f t="shared" si="1319"/>
        <v>9.2651757188498394</v>
      </c>
      <c r="AK2841" s="437">
        <f t="shared" si="1320"/>
        <v>284</v>
      </c>
      <c r="AL2841" s="438">
        <f t="shared" si="1324"/>
        <v>2.12</v>
      </c>
    </row>
    <row r="2842" spans="3:38" ht="20.25" x14ac:dyDescent="0.3">
      <c r="C2842" s="437">
        <v>16</v>
      </c>
      <c r="D2842" s="437" t="s">
        <v>31</v>
      </c>
      <c r="E2842" s="437">
        <v>13</v>
      </c>
      <c r="F2842" s="437">
        <v>12</v>
      </c>
      <c r="G2842" s="437">
        <v>152</v>
      </c>
      <c r="H2842" s="437">
        <v>64</v>
      </c>
      <c r="I2842" s="437">
        <v>152</v>
      </c>
      <c r="J2842" s="437">
        <v>152</v>
      </c>
      <c r="K2842" s="437"/>
      <c r="L2842" s="437">
        <v>14</v>
      </c>
      <c r="M2842" s="437">
        <v>0</v>
      </c>
      <c r="N2842" s="437"/>
      <c r="O2842" s="437">
        <v>14</v>
      </c>
      <c r="P2842" s="437">
        <v>0</v>
      </c>
      <c r="Q2842" s="438">
        <v>0</v>
      </c>
      <c r="R2842" s="437">
        <v>32</v>
      </c>
      <c r="S2842" s="437">
        <v>0</v>
      </c>
      <c r="T2842" s="437">
        <v>30</v>
      </c>
      <c r="U2842" s="437">
        <v>0</v>
      </c>
      <c r="V2842" s="440">
        <f t="shared" si="1316"/>
        <v>0</v>
      </c>
      <c r="W2842" s="437">
        <f t="shared" si="1317"/>
        <v>30</v>
      </c>
      <c r="X2842" s="438">
        <v>0</v>
      </c>
      <c r="Y2842" s="437"/>
      <c r="Z2842" s="437"/>
      <c r="AA2842" s="437">
        <v>50</v>
      </c>
      <c r="AB2842" s="437">
        <v>0</v>
      </c>
      <c r="AC2842" s="440">
        <f t="shared" si="1329"/>
        <v>0</v>
      </c>
      <c r="AD2842" s="437">
        <f t="shared" si="1330"/>
        <v>50</v>
      </c>
      <c r="AE2842" s="438">
        <v>0</v>
      </c>
      <c r="AF2842" s="437">
        <f t="shared" si="1321"/>
        <v>32</v>
      </c>
      <c r="AG2842" s="437">
        <f t="shared" si="1322"/>
        <v>0</v>
      </c>
      <c r="AH2842" s="437">
        <f t="shared" si="1318"/>
        <v>80</v>
      </c>
      <c r="AI2842" s="437">
        <f t="shared" si="1323"/>
        <v>0</v>
      </c>
      <c r="AJ2842" s="440">
        <f t="shared" si="1319"/>
        <v>0</v>
      </c>
      <c r="AK2842" s="437">
        <f t="shared" si="1320"/>
        <v>80</v>
      </c>
      <c r="AL2842" s="438">
        <f t="shared" si="1324"/>
        <v>0</v>
      </c>
    </row>
    <row r="2843" spans="3:38" ht="20.25" x14ac:dyDescent="0.3">
      <c r="C2843" s="437">
        <v>17</v>
      </c>
      <c r="D2843" s="437" t="s">
        <v>32</v>
      </c>
      <c r="E2843" s="437">
        <v>10</v>
      </c>
      <c r="F2843" s="437">
        <v>10</v>
      </c>
      <c r="G2843" s="437">
        <v>230</v>
      </c>
      <c r="H2843" s="437">
        <v>0</v>
      </c>
      <c r="I2843" s="437">
        <v>230</v>
      </c>
      <c r="J2843" s="437">
        <v>230</v>
      </c>
      <c r="K2843" s="437">
        <v>0</v>
      </c>
      <c r="L2843" s="437">
        <v>9</v>
      </c>
      <c r="M2843" s="437">
        <v>9</v>
      </c>
      <c r="N2843" s="437"/>
      <c r="O2843" s="437">
        <v>84</v>
      </c>
      <c r="P2843" s="437">
        <v>78</v>
      </c>
      <c r="Q2843" s="438">
        <v>2.86</v>
      </c>
      <c r="R2843" s="437">
        <v>0</v>
      </c>
      <c r="S2843" s="437">
        <v>0</v>
      </c>
      <c r="T2843" s="437">
        <v>26</v>
      </c>
      <c r="U2843" s="437">
        <v>10</v>
      </c>
      <c r="V2843" s="440">
        <f t="shared" si="1316"/>
        <v>38.461538461538467</v>
      </c>
      <c r="W2843" s="437">
        <f t="shared" si="1317"/>
        <v>16</v>
      </c>
      <c r="X2843" s="438">
        <v>4.5199999999999996</v>
      </c>
      <c r="Y2843" s="437"/>
      <c r="Z2843" s="437"/>
      <c r="AA2843" s="437"/>
      <c r="AB2843" s="437"/>
      <c r="AC2843" s="440"/>
      <c r="AD2843" s="437"/>
      <c r="AE2843" s="438"/>
      <c r="AF2843" s="437">
        <f t="shared" si="1321"/>
        <v>0</v>
      </c>
      <c r="AG2843" s="437">
        <f t="shared" si="1322"/>
        <v>0</v>
      </c>
      <c r="AH2843" s="437">
        <f t="shared" si="1318"/>
        <v>26</v>
      </c>
      <c r="AI2843" s="437">
        <f t="shared" si="1323"/>
        <v>10</v>
      </c>
      <c r="AJ2843" s="440">
        <f t="shared" si="1319"/>
        <v>38.461538461538467</v>
      </c>
      <c r="AK2843" s="437">
        <f t="shared" si="1320"/>
        <v>16</v>
      </c>
      <c r="AL2843" s="438">
        <f t="shared" si="1324"/>
        <v>4.5199999999999996</v>
      </c>
    </row>
    <row r="2844" spans="3:38" ht="20.25" x14ac:dyDescent="0.3">
      <c r="C2844" s="437">
        <v>18</v>
      </c>
      <c r="D2844" s="437" t="s">
        <v>33</v>
      </c>
      <c r="E2844" s="437">
        <v>14</v>
      </c>
      <c r="F2844" s="437">
        <v>14</v>
      </c>
      <c r="G2844" s="437">
        <v>286</v>
      </c>
      <c r="H2844" s="437">
        <v>0</v>
      </c>
      <c r="I2844" s="437">
        <v>287</v>
      </c>
      <c r="J2844" s="437">
        <v>287</v>
      </c>
      <c r="K2844" s="437"/>
      <c r="L2844" s="437">
        <v>13</v>
      </c>
      <c r="M2844" s="437">
        <v>13</v>
      </c>
      <c r="N2844" s="437"/>
      <c r="O2844" s="437">
        <v>0</v>
      </c>
      <c r="P2844" s="437">
        <v>0</v>
      </c>
      <c r="Q2844" s="438">
        <v>0</v>
      </c>
      <c r="R2844" s="437">
        <v>0</v>
      </c>
      <c r="S2844" s="437">
        <v>0</v>
      </c>
      <c r="T2844" s="437">
        <v>26</v>
      </c>
      <c r="U2844" s="437">
        <v>26</v>
      </c>
      <c r="V2844" s="440">
        <f t="shared" si="1316"/>
        <v>100</v>
      </c>
      <c r="W2844" s="437">
        <f t="shared" si="1317"/>
        <v>0</v>
      </c>
      <c r="X2844" s="438">
        <v>0.97</v>
      </c>
      <c r="Y2844" s="437"/>
      <c r="Z2844" s="437"/>
      <c r="AA2844" s="437">
        <v>0</v>
      </c>
      <c r="AB2844" s="437">
        <v>0</v>
      </c>
      <c r="AC2844" s="440">
        <f t="shared" ref="AC2844" si="1331">IF(AB2844&lt;&gt;0,(AB2844/AA2844*100),0)</f>
        <v>0</v>
      </c>
      <c r="AD2844" s="437">
        <f t="shared" ref="AD2844" si="1332">AA2844-AB2844</f>
        <v>0</v>
      </c>
      <c r="AE2844" s="438">
        <v>0</v>
      </c>
      <c r="AF2844" s="437">
        <f t="shared" si="1321"/>
        <v>0</v>
      </c>
      <c r="AG2844" s="437">
        <f t="shared" si="1322"/>
        <v>0</v>
      </c>
      <c r="AH2844" s="437">
        <f t="shared" si="1318"/>
        <v>26</v>
      </c>
      <c r="AI2844" s="437">
        <f t="shared" si="1323"/>
        <v>26</v>
      </c>
      <c r="AJ2844" s="440">
        <f t="shared" si="1319"/>
        <v>100</v>
      </c>
      <c r="AK2844" s="437">
        <f t="shared" si="1320"/>
        <v>0</v>
      </c>
      <c r="AL2844" s="438">
        <f t="shared" si="1324"/>
        <v>0.97</v>
      </c>
    </row>
    <row r="2845" spans="3:38" ht="20.25" x14ac:dyDescent="0.3">
      <c r="C2845" s="437">
        <v>19</v>
      </c>
      <c r="D2845" s="437" t="s">
        <v>34</v>
      </c>
      <c r="E2845" s="437">
        <v>11</v>
      </c>
      <c r="F2845" s="437">
        <v>10</v>
      </c>
      <c r="G2845" s="437">
        <v>168</v>
      </c>
      <c r="H2845" s="437">
        <v>0</v>
      </c>
      <c r="I2845" s="437">
        <v>168</v>
      </c>
      <c r="J2845" s="437">
        <v>168</v>
      </c>
      <c r="K2845" s="437">
        <v>168</v>
      </c>
      <c r="L2845" s="437">
        <v>35</v>
      </c>
      <c r="M2845" s="437">
        <v>35</v>
      </c>
      <c r="N2845" s="437">
        <v>37</v>
      </c>
      <c r="O2845" s="437">
        <v>32</v>
      </c>
      <c r="P2845" s="437">
        <v>27</v>
      </c>
      <c r="Q2845" s="438">
        <v>1.7470000000000001</v>
      </c>
      <c r="R2845" s="437">
        <v>12394</v>
      </c>
      <c r="S2845" s="437">
        <v>12016</v>
      </c>
      <c r="T2845" s="437">
        <v>38</v>
      </c>
      <c r="U2845" s="437">
        <v>27</v>
      </c>
      <c r="V2845" s="440">
        <f t="shared" si="1316"/>
        <v>71.05263157894737</v>
      </c>
      <c r="W2845" s="437">
        <f t="shared" si="1317"/>
        <v>11</v>
      </c>
      <c r="X2845" s="438">
        <v>1.77</v>
      </c>
      <c r="Y2845" s="437"/>
      <c r="Z2845" s="437"/>
      <c r="AA2845" s="437"/>
      <c r="AB2845" s="437"/>
      <c r="AC2845" s="440"/>
      <c r="AD2845" s="437"/>
      <c r="AE2845" s="438"/>
      <c r="AF2845" s="437">
        <f t="shared" si="1321"/>
        <v>12394</v>
      </c>
      <c r="AG2845" s="437">
        <f t="shared" si="1322"/>
        <v>12016</v>
      </c>
      <c r="AH2845" s="437">
        <f t="shared" si="1318"/>
        <v>38</v>
      </c>
      <c r="AI2845" s="437">
        <f t="shared" si="1323"/>
        <v>27</v>
      </c>
      <c r="AJ2845" s="440">
        <f t="shared" si="1319"/>
        <v>71.05263157894737</v>
      </c>
      <c r="AK2845" s="437">
        <f t="shared" si="1320"/>
        <v>11</v>
      </c>
      <c r="AL2845" s="438">
        <f t="shared" si="1324"/>
        <v>1.77</v>
      </c>
    </row>
    <row r="2846" spans="3:38" ht="20.25" x14ac:dyDescent="0.3">
      <c r="C2846" s="437">
        <v>20</v>
      </c>
      <c r="D2846" s="437" t="s">
        <v>35</v>
      </c>
      <c r="E2846" s="437">
        <v>15</v>
      </c>
      <c r="F2846" s="437">
        <v>15</v>
      </c>
      <c r="G2846" s="437">
        <v>226</v>
      </c>
      <c r="H2846" s="437">
        <v>0</v>
      </c>
      <c r="I2846" s="437">
        <v>226</v>
      </c>
      <c r="J2846" s="437">
        <v>226</v>
      </c>
      <c r="K2846" s="437">
        <v>217</v>
      </c>
      <c r="L2846" s="437">
        <v>14</v>
      </c>
      <c r="M2846" s="437">
        <v>14</v>
      </c>
      <c r="N2846" s="437">
        <v>14</v>
      </c>
      <c r="O2846" s="437">
        <v>124</v>
      </c>
      <c r="P2846" s="437">
        <v>18</v>
      </c>
      <c r="Q2846" s="438">
        <v>0</v>
      </c>
      <c r="R2846" s="437">
        <v>164</v>
      </c>
      <c r="S2846" s="437">
        <v>7</v>
      </c>
      <c r="T2846" s="437">
        <v>156</v>
      </c>
      <c r="U2846" s="437">
        <v>57</v>
      </c>
      <c r="V2846" s="440">
        <f t="shared" si="1316"/>
        <v>36.538461538461533</v>
      </c>
      <c r="W2846" s="437">
        <f t="shared" si="1317"/>
        <v>99</v>
      </c>
      <c r="X2846" s="438">
        <v>7.53</v>
      </c>
      <c r="Y2846" s="437"/>
      <c r="Z2846" s="437"/>
      <c r="AA2846" s="437">
        <v>366</v>
      </c>
      <c r="AB2846" s="437">
        <v>176</v>
      </c>
      <c r="AC2846" s="440">
        <v>14</v>
      </c>
      <c r="AD2846" s="437">
        <f t="shared" ref="AD2846:AD2850" si="1333">AA2846-AB2846</f>
        <v>190</v>
      </c>
      <c r="AE2846" s="438">
        <v>2.21</v>
      </c>
      <c r="AF2846" s="437">
        <f t="shared" si="1321"/>
        <v>164</v>
      </c>
      <c r="AG2846" s="437">
        <f t="shared" si="1322"/>
        <v>7</v>
      </c>
      <c r="AH2846" s="437">
        <f t="shared" si="1318"/>
        <v>522</v>
      </c>
      <c r="AI2846" s="437">
        <f t="shared" si="1323"/>
        <v>233</v>
      </c>
      <c r="AJ2846" s="440">
        <f t="shared" si="1319"/>
        <v>44.636015325670499</v>
      </c>
      <c r="AK2846" s="437">
        <f t="shared" si="1320"/>
        <v>289</v>
      </c>
      <c r="AL2846" s="438">
        <f t="shared" si="1324"/>
        <v>9.74</v>
      </c>
    </row>
    <row r="2847" spans="3:38" ht="20.25" x14ac:dyDescent="0.3">
      <c r="C2847" s="437">
        <v>21</v>
      </c>
      <c r="D2847" s="467" t="s">
        <v>36</v>
      </c>
      <c r="E2847" s="437">
        <v>8</v>
      </c>
      <c r="F2847" s="437">
        <v>8</v>
      </c>
      <c r="G2847" s="437">
        <v>108</v>
      </c>
      <c r="H2847" s="437">
        <v>108</v>
      </c>
      <c r="I2847" s="437">
        <v>108</v>
      </c>
      <c r="J2847" s="437">
        <v>97</v>
      </c>
      <c r="K2847" s="437">
        <v>95</v>
      </c>
      <c r="L2847" s="437">
        <v>7</v>
      </c>
      <c r="M2847" s="437">
        <v>7</v>
      </c>
      <c r="N2847" s="437">
        <v>7</v>
      </c>
      <c r="O2847" s="437">
        <v>12</v>
      </c>
      <c r="P2847" s="437">
        <v>0</v>
      </c>
      <c r="Q2847" s="438">
        <v>0</v>
      </c>
      <c r="R2847" s="437">
        <v>363</v>
      </c>
      <c r="S2847" s="437">
        <v>103</v>
      </c>
      <c r="T2847" s="437">
        <v>13</v>
      </c>
      <c r="U2847" s="437">
        <v>9</v>
      </c>
      <c r="V2847" s="440">
        <f t="shared" si="1316"/>
        <v>69.230769230769226</v>
      </c>
      <c r="W2847" s="437">
        <f t="shared" si="1317"/>
        <v>4</v>
      </c>
      <c r="X2847" s="438">
        <v>0</v>
      </c>
      <c r="Y2847" s="437">
        <v>29</v>
      </c>
      <c r="Z2847" s="437">
        <v>0</v>
      </c>
      <c r="AA2847" s="437">
        <v>149</v>
      </c>
      <c r="AB2847" s="437">
        <v>80</v>
      </c>
      <c r="AC2847" s="440">
        <v>14</v>
      </c>
      <c r="AD2847" s="437">
        <f t="shared" si="1333"/>
        <v>69</v>
      </c>
      <c r="AE2847" s="438">
        <v>35.911000000000001</v>
      </c>
      <c r="AF2847" s="437" t="s">
        <v>365</v>
      </c>
      <c r="AG2847" s="437">
        <f t="shared" si="1322"/>
        <v>103</v>
      </c>
      <c r="AH2847" s="437">
        <f t="shared" si="1318"/>
        <v>162</v>
      </c>
      <c r="AI2847" s="437">
        <f t="shared" si="1323"/>
        <v>89</v>
      </c>
      <c r="AJ2847" s="440">
        <f t="shared" si="1319"/>
        <v>54.938271604938272</v>
      </c>
      <c r="AK2847" s="437">
        <f t="shared" si="1320"/>
        <v>73</v>
      </c>
      <c r="AL2847" s="438">
        <f t="shared" si="1324"/>
        <v>35.911000000000001</v>
      </c>
    </row>
    <row r="2848" spans="3:38" ht="20.25" x14ac:dyDescent="0.3">
      <c r="C2848" s="437">
        <v>22</v>
      </c>
      <c r="D2848" s="437" t="s">
        <v>37</v>
      </c>
      <c r="E2848" s="437">
        <v>27</v>
      </c>
      <c r="F2848" s="437">
        <v>27</v>
      </c>
      <c r="G2848" s="437">
        <v>382</v>
      </c>
      <c r="H2848" s="437">
        <v>243</v>
      </c>
      <c r="I2848" s="437">
        <v>382</v>
      </c>
      <c r="J2848" s="437">
        <v>382</v>
      </c>
      <c r="K2848" s="437">
        <v>382</v>
      </c>
      <c r="L2848" s="437">
        <v>520</v>
      </c>
      <c r="M2848" s="437">
        <v>520</v>
      </c>
      <c r="N2848" s="437">
        <v>520</v>
      </c>
      <c r="O2848" s="437">
        <v>53</v>
      </c>
      <c r="P2848" s="437">
        <v>48</v>
      </c>
      <c r="Q2848" s="438">
        <v>3.29</v>
      </c>
      <c r="R2848" s="437">
        <v>1224</v>
      </c>
      <c r="S2848" s="437">
        <v>1116</v>
      </c>
      <c r="T2848" s="437">
        <v>382</v>
      </c>
      <c r="U2848" s="437">
        <v>319</v>
      </c>
      <c r="V2848" s="440">
        <f t="shared" si="1316"/>
        <v>83.507853403141368</v>
      </c>
      <c r="W2848" s="437">
        <f t="shared" si="1317"/>
        <v>63</v>
      </c>
      <c r="X2848" s="438">
        <v>14.05</v>
      </c>
      <c r="Y2848" s="437"/>
      <c r="Z2848" s="437"/>
      <c r="AA2848" s="437">
        <v>68</v>
      </c>
      <c r="AB2848" s="437">
        <v>46</v>
      </c>
      <c r="AC2848" s="440">
        <f t="shared" ref="AC2848:AC2850" si="1334">IF(AB2848&lt;&gt;0,(AB2848/AA2848*100),0)</f>
        <v>67.64705882352942</v>
      </c>
      <c r="AD2848" s="437">
        <f t="shared" si="1333"/>
        <v>22</v>
      </c>
      <c r="AE2848" s="438">
        <v>1.61</v>
      </c>
      <c r="AF2848" s="437">
        <f t="shared" ref="AF2848:AF2856" si="1335">SUM(R2848,Y2848)</f>
        <v>1224</v>
      </c>
      <c r="AG2848" s="437">
        <f t="shared" si="1322"/>
        <v>1116</v>
      </c>
      <c r="AH2848" s="437">
        <f t="shared" si="1318"/>
        <v>450</v>
      </c>
      <c r="AI2848" s="437">
        <f t="shared" si="1323"/>
        <v>365</v>
      </c>
      <c r="AJ2848" s="440">
        <f t="shared" si="1319"/>
        <v>81.111111111111114</v>
      </c>
      <c r="AK2848" s="437">
        <f t="shared" si="1320"/>
        <v>85</v>
      </c>
      <c r="AL2848" s="438">
        <f t="shared" si="1324"/>
        <v>15.66</v>
      </c>
    </row>
    <row r="2849" spans="3:38" ht="20.25" x14ac:dyDescent="0.3">
      <c r="C2849" s="437">
        <v>23</v>
      </c>
      <c r="D2849" s="464" t="s">
        <v>187</v>
      </c>
      <c r="E2849" s="437">
        <v>11</v>
      </c>
      <c r="F2849" s="437">
        <v>11</v>
      </c>
      <c r="G2849" s="437">
        <v>168</v>
      </c>
      <c r="H2849" s="437">
        <v>168</v>
      </c>
      <c r="I2849" s="437">
        <v>168</v>
      </c>
      <c r="J2849" s="437">
        <v>168</v>
      </c>
      <c r="K2849" s="437">
        <v>168</v>
      </c>
      <c r="L2849" s="437">
        <v>10</v>
      </c>
      <c r="M2849" s="437">
        <v>10</v>
      </c>
      <c r="N2849" s="437">
        <v>10</v>
      </c>
      <c r="O2849" s="437">
        <v>0</v>
      </c>
      <c r="P2849" s="437">
        <v>0</v>
      </c>
      <c r="Q2849" s="438">
        <v>0.92700000000000005</v>
      </c>
      <c r="R2849" s="437">
        <v>12104</v>
      </c>
      <c r="S2849" s="437">
        <v>6054</v>
      </c>
      <c r="T2849" s="437">
        <v>0</v>
      </c>
      <c r="U2849" s="437">
        <v>0</v>
      </c>
      <c r="V2849" s="440">
        <f t="shared" si="1316"/>
        <v>0</v>
      </c>
      <c r="W2849" s="437">
        <f t="shared" si="1317"/>
        <v>0</v>
      </c>
      <c r="X2849" s="438">
        <v>0</v>
      </c>
      <c r="Y2849" s="437"/>
      <c r="Z2849" s="437"/>
      <c r="AA2849" s="437">
        <v>0</v>
      </c>
      <c r="AB2849" s="437">
        <v>0</v>
      </c>
      <c r="AC2849" s="440">
        <f t="shared" si="1334"/>
        <v>0</v>
      </c>
      <c r="AD2849" s="437">
        <f t="shared" si="1333"/>
        <v>0</v>
      </c>
      <c r="AE2849" s="438">
        <v>0</v>
      </c>
      <c r="AF2849" s="437">
        <f t="shared" si="1335"/>
        <v>12104</v>
      </c>
      <c r="AG2849" s="437">
        <f t="shared" si="1322"/>
        <v>6054</v>
      </c>
      <c r="AH2849" s="437">
        <f t="shared" si="1318"/>
        <v>0</v>
      </c>
      <c r="AI2849" s="437">
        <f t="shared" si="1323"/>
        <v>0</v>
      </c>
      <c r="AJ2849" s="440">
        <f t="shared" si="1319"/>
        <v>0</v>
      </c>
      <c r="AK2849" s="437">
        <f t="shared" si="1320"/>
        <v>0</v>
      </c>
      <c r="AL2849" s="438">
        <f t="shared" si="1324"/>
        <v>0</v>
      </c>
    </row>
    <row r="2850" spans="3:38" ht="20.25" x14ac:dyDescent="0.3">
      <c r="C2850" s="437">
        <v>24</v>
      </c>
      <c r="D2850" s="437" t="s">
        <v>39</v>
      </c>
      <c r="E2850" s="437">
        <v>6</v>
      </c>
      <c r="F2850" s="437">
        <v>6</v>
      </c>
      <c r="G2850" s="437">
        <v>108</v>
      </c>
      <c r="H2850" s="437">
        <v>83</v>
      </c>
      <c r="I2850" s="437">
        <v>108</v>
      </c>
      <c r="J2850" s="437">
        <v>108</v>
      </c>
      <c r="K2850" s="437">
        <v>108</v>
      </c>
      <c r="L2850" s="437">
        <v>5</v>
      </c>
      <c r="M2850" s="437">
        <v>5</v>
      </c>
      <c r="N2850" s="437"/>
      <c r="O2850" s="437">
        <v>0</v>
      </c>
      <c r="P2850" s="437">
        <v>0</v>
      </c>
      <c r="Q2850" s="438">
        <v>0</v>
      </c>
      <c r="R2850" s="437">
        <v>108</v>
      </c>
      <c r="S2850" s="437">
        <v>108</v>
      </c>
      <c r="T2850" s="437">
        <v>32</v>
      </c>
      <c r="U2850" s="437">
        <v>15</v>
      </c>
      <c r="V2850" s="440">
        <f t="shared" si="1316"/>
        <v>46.875</v>
      </c>
      <c r="W2850" s="437">
        <f t="shared" si="1317"/>
        <v>17</v>
      </c>
      <c r="X2850" s="438">
        <v>1.55</v>
      </c>
      <c r="Y2850" s="437"/>
      <c r="Z2850" s="437"/>
      <c r="AA2850" s="437"/>
      <c r="AB2850" s="437"/>
      <c r="AC2850" s="440">
        <f t="shared" si="1334"/>
        <v>0</v>
      </c>
      <c r="AD2850" s="437">
        <f t="shared" si="1333"/>
        <v>0</v>
      </c>
      <c r="AE2850" s="438"/>
      <c r="AF2850" s="437">
        <f t="shared" si="1335"/>
        <v>108</v>
      </c>
      <c r="AG2850" s="437">
        <f t="shared" si="1322"/>
        <v>108</v>
      </c>
      <c r="AH2850" s="437">
        <f t="shared" si="1318"/>
        <v>32</v>
      </c>
      <c r="AI2850" s="437">
        <f t="shared" si="1323"/>
        <v>15</v>
      </c>
      <c r="AJ2850" s="440">
        <f t="shared" si="1319"/>
        <v>46.875</v>
      </c>
      <c r="AK2850" s="437">
        <f t="shared" si="1320"/>
        <v>17</v>
      </c>
      <c r="AL2850" s="438">
        <f t="shared" si="1324"/>
        <v>1.55</v>
      </c>
    </row>
    <row r="2851" spans="3:38" ht="20.25" x14ac:dyDescent="0.3">
      <c r="C2851" s="437">
        <v>25</v>
      </c>
      <c r="D2851" s="437" t="s">
        <v>40</v>
      </c>
      <c r="E2851" s="437">
        <v>9</v>
      </c>
      <c r="F2851" s="437">
        <v>9</v>
      </c>
      <c r="G2851" s="437">
        <v>177</v>
      </c>
      <c r="H2851" s="437">
        <v>158</v>
      </c>
      <c r="I2851" s="437">
        <v>177</v>
      </c>
      <c r="J2851" s="437">
        <v>177</v>
      </c>
      <c r="K2851" s="437">
        <v>177</v>
      </c>
      <c r="L2851" s="437">
        <v>8</v>
      </c>
      <c r="M2851" s="437">
        <v>8</v>
      </c>
      <c r="N2851" s="437">
        <v>8</v>
      </c>
      <c r="O2851" s="437">
        <v>17</v>
      </c>
      <c r="P2851" s="437">
        <v>17</v>
      </c>
      <c r="Q2851" s="438">
        <v>0.81100000000000005</v>
      </c>
      <c r="R2851" s="437">
        <v>5808</v>
      </c>
      <c r="S2851" s="437">
        <v>5795</v>
      </c>
      <c r="T2851" s="437">
        <v>383</v>
      </c>
      <c r="U2851" s="437">
        <v>74</v>
      </c>
      <c r="V2851" s="440">
        <f t="shared" si="1316"/>
        <v>19.321148825065272</v>
      </c>
      <c r="W2851" s="437">
        <f t="shared" si="1317"/>
        <v>309</v>
      </c>
      <c r="X2851" s="438">
        <v>2.734</v>
      </c>
      <c r="Y2851" s="437"/>
      <c r="Z2851" s="437"/>
      <c r="AA2851" s="437"/>
      <c r="AB2851" s="437"/>
      <c r="AC2851" s="440"/>
      <c r="AD2851" s="437"/>
      <c r="AE2851" s="438"/>
      <c r="AF2851" s="437">
        <f t="shared" si="1335"/>
        <v>5808</v>
      </c>
      <c r="AG2851" s="437">
        <f t="shared" si="1322"/>
        <v>5795</v>
      </c>
      <c r="AH2851" s="437">
        <f t="shared" si="1318"/>
        <v>383</v>
      </c>
      <c r="AI2851" s="437">
        <f t="shared" si="1323"/>
        <v>74</v>
      </c>
      <c r="AJ2851" s="440">
        <f t="shared" si="1319"/>
        <v>19.321148825065272</v>
      </c>
      <c r="AK2851" s="437">
        <f t="shared" si="1320"/>
        <v>309</v>
      </c>
      <c r="AL2851" s="438">
        <f t="shared" si="1324"/>
        <v>2.734</v>
      </c>
    </row>
    <row r="2852" spans="3:38" ht="20.25" x14ac:dyDescent="0.3">
      <c r="C2852" s="437">
        <v>26</v>
      </c>
      <c r="D2852" s="437" t="s">
        <v>41</v>
      </c>
      <c r="E2852" s="437">
        <v>12</v>
      </c>
      <c r="F2852" s="437">
        <v>12</v>
      </c>
      <c r="G2852" s="437">
        <v>230</v>
      </c>
      <c r="H2852" s="437">
        <v>230</v>
      </c>
      <c r="I2852" s="437">
        <v>230</v>
      </c>
      <c r="J2852" s="437">
        <v>230</v>
      </c>
      <c r="K2852" s="437">
        <v>44</v>
      </c>
      <c r="L2852" s="437">
        <v>11</v>
      </c>
      <c r="M2852" s="437">
        <v>11</v>
      </c>
      <c r="N2852" s="437">
        <v>11</v>
      </c>
      <c r="O2852" s="437">
        <v>24</v>
      </c>
      <c r="P2852" s="437">
        <v>0</v>
      </c>
      <c r="Q2852" s="438">
        <v>0</v>
      </c>
      <c r="R2852" s="437">
        <v>13142</v>
      </c>
      <c r="S2852" s="437">
        <v>815</v>
      </c>
      <c r="T2852" s="437">
        <v>179</v>
      </c>
      <c r="U2852" s="437">
        <v>117</v>
      </c>
      <c r="V2852" s="440">
        <f t="shared" si="1316"/>
        <v>65.363128491620117</v>
      </c>
      <c r="W2852" s="437">
        <f t="shared" si="1317"/>
        <v>62</v>
      </c>
      <c r="X2852" s="438">
        <v>5.5060000000000002</v>
      </c>
      <c r="Y2852" s="437"/>
      <c r="Z2852" s="437"/>
      <c r="AA2852" s="437"/>
      <c r="AB2852" s="437"/>
      <c r="AC2852" s="440"/>
      <c r="AD2852" s="437"/>
      <c r="AE2852" s="438"/>
      <c r="AF2852" s="437">
        <f t="shared" si="1335"/>
        <v>13142</v>
      </c>
      <c r="AG2852" s="437">
        <f t="shared" si="1322"/>
        <v>815</v>
      </c>
      <c r="AH2852" s="437">
        <f t="shared" si="1318"/>
        <v>179</v>
      </c>
      <c r="AI2852" s="437">
        <f t="shared" si="1323"/>
        <v>117</v>
      </c>
      <c r="AJ2852" s="440">
        <f t="shared" si="1319"/>
        <v>65.363128491620117</v>
      </c>
      <c r="AK2852" s="437">
        <f t="shared" si="1320"/>
        <v>62</v>
      </c>
      <c r="AL2852" s="438">
        <f t="shared" si="1324"/>
        <v>5.5060000000000002</v>
      </c>
    </row>
    <row r="2853" spans="3:38" ht="20.25" x14ac:dyDescent="0.3">
      <c r="C2853" s="437">
        <v>27</v>
      </c>
      <c r="D2853" s="437" t="s">
        <v>42</v>
      </c>
      <c r="E2853" s="437">
        <v>12</v>
      </c>
      <c r="F2853" s="437">
        <v>10</v>
      </c>
      <c r="G2853" s="437">
        <v>171</v>
      </c>
      <c r="H2853" s="437">
        <v>170</v>
      </c>
      <c r="I2853" s="437">
        <v>171</v>
      </c>
      <c r="J2853" s="437">
        <v>171</v>
      </c>
      <c r="K2853" s="437">
        <v>171</v>
      </c>
      <c r="L2853" s="437">
        <v>55</v>
      </c>
      <c r="M2853" s="437">
        <v>55</v>
      </c>
      <c r="N2853" s="437">
        <v>55</v>
      </c>
      <c r="O2853" s="437">
        <v>63</v>
      </c>
      <c r="P2853" s="437">
        <v>61</v>
      </c>
      <c r="Q2853" s="438">
        <v>4.181</v>
      </c>
      <c r="R2853" s="437">
        <v>12113</v>
      </c>
      <c r="S2853" s="437">
        <v>12113</v>
      </c>
      <c r="T2853" s="437">
        <v>195</v>
      </c>
      <c r="U2853" s="437">
        <v>173</v>
      </c>
      <c r="V2853" s="440">
        <f t="shared" si="1316"/>
        <v>88.717948717948715</v>
      </c>
      <c r="W2853" s="437">
        <f t="shared" si="1317"/>
        <v>22</v>
      </c>
      <c r="X2853" s="438">
        <v>8.25</v>
      </c>
      <c r="Y2853" s="437"/>
      <c r="Z2853" s="437"/>
      <c r="AA2853" s="437">
        <v>186</v>
      </c>
      <c r="AB2853" s="437">
        <v>167</v>
      </c>
      <c r="AC2853" s="440">
        <f t="shared" ref="AC2853:AC2854" si="1336">IF(AB2853&lt;&gt;0,(AB2853/AA2853*100),0)</f>
        <v>89.784946236559136</v>
      </c>
      <c r="AD2853" s="437">
        <f t="shared" ref="AD2853:AD2854" si="1337">AA2853-AB2853</f>
        <v>19</v>
      </c>
      <c r="AE2853" s="438">
        <v>9.6300000000000008</v>
      </c>
      <c r="AF2853" s="437">
        <f t="shared" si="1335"/>
        <v>12113</v>
      </c>
      <c r="AG2853" s="437">
        <f t="shared" si="1322"/>
        <v>12113</v>
      </c>
      <c r="AH2853" s="437">
        <f t="shared" si="1318"/>
        <v>381</v>
      </c>
      <c r="AI2853" s="437">
        <f t="shared" si="1323"/>
        <v>340</v>
      </c>
      <c r="AJ2853" s="440">
        <f t="shared" si="1319"/>
        <v>89.238845144356958</v>
      </c>
      <c r="AK2853" s="437">
        <f t="shared" si="1320"/>
        <v>41</v>
      </c>
      <c r="AL2853" s="438">
        <f t="shared" si="1324"/>
        <v>17.880000000000003</v>
      </c>
    </row>
    <row r="2854" spans="3:38" ht="20.25" x14ac:dyDescent="0.3">
      <c r="C2854" s="437">
        <v>28</v>
      </c>
      <c r="D2854" s="437" t="s">
        <v>43</v>
      </c>
      <c r="E2854" s="437">
        <v>10</v>
      </c>
      <c r="F2854" s="437">
        <v>10</v>
      </c>
      <c r="G2854" s="437">
        <v>136</v>
      </c>
      <c r="H2854" s="437">
        <v>37</v>
      </c>
      <c r="I2854" s="437">
        <v>136</v>
      </c>
      <c r="J2854" s="437">
        <v>136</v>
      </c>
      <c r="K2854" s="437">
        <v>84</v>
      </c>
      <c r="L2854" s="437">
        <v>48</v>
      </c>
      <c r="M2854" s="437">
        <v>48</v>
      </c>
      <c r="N2854" s="437">
        <v>10</v>
      </c>
      <c r="O2854" s="437">
        <v>12</v>
      </c>
      <c r="P2854" s="437">
        <v>7</v>
      </c>
      <c r="Q2854" s="438">
        <v>1.1599999999999999</v>
      </c>
      <c r="R2854" s="437">
        <v>182</v>
      </c>
      <c r="S2854" s="437">
        <v>114</v>
      </c>
      <c r="T2854" s="437">
        <v>21</v>
      </c>
      <c r="U2854" s="437">
        <v>11</v>
      </c>
      <c r="V2854" s="440">
        <f t="shared" si="1316"/>
        <v>52.380952380952387</v>
      </c>
      <c r="W2854" s="437">
        <f t="shared" si="1317"/>
        <v>10</v>
      </c>
      <c r="X2854" s="438">
        <v>3.46</v>
      </c>
      <c r="Y2854" s="437"/>
      <c r="Z2854" s="437"/>
      <c r="AA2854" s="437">
        <v>13</v>
      </c>
      <c r="AB2854" s="437">
        <v>9</v>
      </c>
      <c r="AC2854" s="440">
        <f t="shared" si="1336"/>
        <v>69.230769230769226</v>
      </c>
      <c r="AD2854" s="437">
        <f t="shared" si="1337"/>
        <v>4</v>
      </c>
      <c r="AE2854" s="438">
        <v>0.22500000000000001</v>
      </c>
      <c r="AF2854" s="437">
        <f t="shared" si="1335"/>
        <v>182</v>
      </c>
      <c r="AG2854" s="437">
        <f t="shared" si="1322"/>
        <v>114</v>
      </c>
      <c r="AH2854" s="437">
        <f>SUM(T2854,AA2854)</f>
        <v>34</v>
      </c>
      <c r="AI2854" s="437">
        <f t="shared" si="1323"/>
        <v>20</v>
      </c>
      <c r="AJ2854" s="440">
        <f t="shared" si="1319"/>
        <v>58.82352941176471</v>
      </c>
      <c r="AK2854" s="437">
        <f t="shared" si="1320"/>
        <v>14</v>
      </c>
      <c r="AL2854" s="438">
        <f t="shared" si="1324"/>
        <v>3.6850000000000001</v>
      </c>
    </row>
    <row r="2855" spans="3:38" ht="20.25" x14ac:dyDescent="0.3">
      <c r="C2855" s="437">
        <v>29</v>
      </c>
      <c r="D2855" s="437" t="s">
        <v>44</v>
      </c>
      <c r="E2855" s="437">
        <v>7</v>
      </c>
      <c r="F2855" s="437">
        <v>7</v>
      </c>
      <c r="G2855" s="437">
        <v>96</v>
      </c>
      <c r="H2855" s="437">
        <v>0</v>
      </c>
      <c r="I2855" s="437">
        <v>96</v>
      </c>
      <c r="J2855" s="437">
        <v>96</v>
      </c>
      <c r="K2855" s="437">
        <v>0</v>
      </c>
      <c r="L2855" s="437">
        <v>6</v>
      </c>
      <c r="M2855" s="437">
        <v>6</v>
      </c>
      <c r="N2855" s="437">
        <v>6</v>
      </c>
      <c r="O2855" s="437">
        <v>25</v>
      </c>
      <c r="P2855" s="437">
        <v>25</v>
      </c>
      <c r="Q2855" s="438">
        <v>0.74099999999999999</v>
      </c>
      <c r="R2855" s="437">
        <v>96</v>
      </c>
      <c r="S2855" s="437">
        <v>40</v>
      </c>
      <c r="T2855" s="437">
        <v>143</v>
      </c>
      <c r="U2855" s="437">
        <v>117</v>
      </c>
      <c r="V2855" s="440">
        <f t="shared" si="1316"/>
        <v>81.818181818181827</v>
      </c>
      <c r="W2855" s="437">
        <f t="shared" si="1317"/>
        <v>26</v>
      </c>
      <c r="X2855" s="438">
        <v>2.044</v>
      </c>
      <c r="Y2855" s="437"/>
      <c r="Z2855" s="437"/>
      <c r="AA2855" s="437"/>
      <c r="AB2855" s="437"/>
      <c r="AC2855" s="440"/>
      <c r="AD2855" s="437"/>
      <c r="AE2855" s="438"/>
      <c r="AF2855" s="437">
        <f t="shared" si="1335"/>
        <v>96</v>
      </c>
      <c r="AG2855" s="437">
        <f t="shared" si="1322"/>
        <v>40</v>
      </c>
      <c r="AH2855" s="437">
        <f>SUM(T2855,AA2855)</f>
        <v>143</v>
      </c>
      <c r="AI2855" s="437">
        <f>U2855+AB2855</f>
        <v>117</v>
      </c>
      <c r="AJ2855" s="440">
        <f t="shared" si="1319"/>
        <v>81.818181818181827</v>
      </c>
      <c r="AK2855" s="437">
        <f t="shared" si="1320"/>
        <v>26</v>
      </c>
      <c r="AL2855" s="438">
        <f t="shared" si="1324"/>
        <v>2.044</v>
      </c>
    </row>
    <row r="2856" spans="3:38" ht="20.25" x14ac:dyDescent="0.3">
      <c r="C2856" s="437">
        <v>30</v>
      </c>
      <c r="D2856" s="437" t="s">
        <v>45</v>
      </c>
      <c r="E2856" s="437">
        <v>18</v>
      </c>
      <c r="F2856" s="437">
        <v>18</v>
      </c>
      <c r="G2856" s="437">
        <v>260</v>
      </c>
      <c r="H2856" s="437">
        <v>260</v>
      </c>
      <c r="I2856" s="437">
        <v>260</v>
      </c>
      <c r="J2856" s="437">
        <v>260</v>
      </c>
      <c r="K2856" s="437">
        <v>0</v>
      </c>
      <c r="L2856" s="437">
        <v>57</v>
      </c>
      <c r="M2856" s="437">
        <v>51</v>
      </c>
      <c r="N2856" s="437">
        <v>0</v>
      </c>
      <c r="O2856" s="437">
        <v>0</v>
      </c>
      <c r="P2856" s="437">
        <v>0</v>
      </c>
      <c r="Q2856" s="438">
        <v>0</v>
      </c>
      <c r="R2856" s="437">
        <v>0</v>
      </c>
      <c r="S2856" s="437">
        <v>0</v>
      </c>
      <c r="T2856" s="437">
        <v>0</v>
      </c>
      <c r="U2856" s="437">
        <v>0</v>
      </c>
      <c r="V2856" s="440">
        <f t="shared" si="1316"/>
        <v>0</v>
      </c>
      <c r="W2856" s="437">
        <f t="shared" si="1317"/>
        <v>0</v>
      </c>
      <c r="X2856" s="438">
        <v>0</v>
      </c>
      <c r="Y2856" s="437"/>
      <c r="Z2856" s="437"/>
      <c r="AA2856" s="437">
        <v>0</v>
      </c>
      <c r="AB2856" s="437">
        <v>0</v>
      </c>
      <c r="AC2856" s="440">
        <f t="shared" ref="AC2856:AC2857" si="1338">IF(AB2856&lt;&gt;0,(AB2856/AA2856*100),0)</f>
        <v>0</v>
      </c>
      <c r="AD2856" s="437">
        <f t="shared" ref="AD2856:AD2857" si="1339">AA2856-AB2856</f>
        <v>0</v>
      </c>
      <c r="AE2856" s="438">
        <v>0</v>
      </c>
      <c r="AF2856" s="437">
        <f t="shared" si="1335"/>
        <v>0</v>
      </c>
      <c r="AG2856" s="437">
        <f t="shared" si="1322"/>
        <v>0</v>
      </c>
      <c r="AH2856" s="437">
        <f>SUM(T2856,AA2856)</f>
        <v>0</v>
      </c>
      <c r="AI2856" s="437">
        <f t="shared" ref="AI2856" si="1340">U2856+AB2856</f>
        <v>0</v>
      </c>
      <c r="AJ2856" s="440">
        <f t="shared" si="1319"/>
        <v>0</v>
      </c>
      <c r="AK2856" s="437">
        <f t="shared" si="1320"/>
        <v>0</v>
      </c>
      <c r="AL2856" s="438">
        <f t="shared" si="1324"/>
        <v>0</v>
      </c>
    </row>
    <row r="2857" spans="3:38" ht="20.25" x14ac:dyDescent="0.3">
      <c r="C2857" s="441"/>
      <c r="D2857" s="441" t="s">
        <v>46</v>
      </c>
      <c r="E2857" s="441">
        <f t="shared" ref="E2857:F2857" si="1341">SUM(E2827:E2856)</f>
        <v>338</v>
      </c>
      <c r="F2857" s="441">
        <f t="shared" si="1341"/>
        <v>332</v>
      </c>
      <c r="G2857" s="441">
        <f>SUM(G2827:G2856)</f>
        <v>6210</v>
      </c>
      <c r="H2857" s="441">
        <f t="shared" ref="H2857" si="1342">SUM(H2827:H2856)</f>
        <v>3004</v>
      </c>
      <c r="I2857" s="441">
        <f>SUM(I2827:I2856)</f>
        <v>6210</v>
      </c>
      <c r="J2857" s="441">
        <f t="shared" ref="J2857:P2857" si="1343">SUM(J2827:J2856)</f>
        <v>6197</v>
      </c>
      <c r="K2857" s="441">
        <f t="shared" si="1343"/>
        <v>4029</v>
      </c>
      <c r="L2857" s="441">
        <f t="shared" si="1343"/>
        <v>1278</v>
      </c>
      <c r="M2857" s="441">
        <f t="shared" si="1343"/>
        <v>1258</v>
      </c>
      <c r="N2857" s="441">
        <f t="shared" si="1343"/>
        <v>1007</v>
      </c>
      <c r="O2857" s="441">
        <f t="shared" si="1343"/>
        <v>1576</v>
      </c>
      <c r="P2857" s="441">
        <f t="shared" si="1343"/>
        <v>962</v>
      </c>
      <c r="Q2857" s="442">
        <f>SUM(Q2827:Q2856)</f>
        <v>41.085999999999991</v>
      </c>
      <c r="R2857" s="441">
        <f t="shared" ref="R2857:U2857" si="1344">SUM(R2827:R2856)</f>
        <v>118316</v>
      </c>
      <c r="S2857" s="441">
        <f t="shared" si="1344"/>
        <v>87665</v>
      </c>
      <c r="T2857" s="441">
        <f t="shared" si="1344"/>
        <v>4569</v>
      </c>
      <c r="U2857" s="441">
        <f t="shared" si="1344"/>
        <v>3038</v>
      </c>
      <c r="V2857" s="440">
        <f t="shared" si="1316"/>
        <v>66.491573648500761</v>
      </c>
      <c r="W2857" s="437">
        <f t="shared" si="1317"/>
        <v>1531</v>
      </c>
      <c r="X2857" s="442">
        <f t="shared" ref="X2857:AB2857" si="1345">SUM(X2827:X2856)</f>
        <v>198.62680000000012</v>
      </c>
      <c r="Y2857" s="441">
        <f t="shared" si="1345"/>
        <v>49</v>
      </c>
      <c r="Z2857" s="441">
        <f t="shared" si="1345"/>
        <v>20</v>
      </c>
      <c r="AA2857" s="441">
        <f t="shared" si="1345"/>
        <v>872</v>
      </c>
      <c r="AB2857" s="441">
        <f t="shared" si="1345"/>
        <v>488</v>
      </c>
      <c r="AC2857" s="440">
        <f t="shared" si="1338"/>
        <v>55.963302752293572</v>
      </c>
      <c r="AD2857" s="437">
        <f t="shared" si="1339"/>
        <v>384</v>
      </c>
      <c r="AE2857" s="442">
        <f>SUM(AE2827:AE2856)</f>
        <v>52.142000000000003</v>
      </c>
      <c r="AF2857" s="441">
        <f t="shared" ref="AF2857:AG2857" si="1346">SUM(AF2827:AF2856)</f>
        <v>117973</v>
      </c>
      <c r="AG2857" s="441">
        <f t="shared" si="1346"/>
        <v>87685</v>
      </c>
      <c r="AH2857" s="441">
        <f>SUM(AH2827:AH2856)</f>
        <v>5441</v>
      </c>
      <c r="AI2857" s="441">
        <f>SUM(AI2827:AI2856)</f>
        <v>3526</v>
      </c>
      <c r="AJ2857" s="443">
        <f t="shared" si="1319"/>
        <v>64.804263922073147</v>
      </c>
      <c r="AK2857" s="441">
        <f>SUM(AK2827:AK2856)</f>
        <v>1915</v>
      </c>
      <c r="AL2857" s="438">
        <f t="shared" si="1324"/>
        <v>250.76880000000011</v>
      </c>
    </row>
    <row r="2858" spans="3:38" ht="12.75" x14ac:dyDescent="0.2"/>
    <row r="2859" spans="3:38" ht="12.75" x14ac:dyDescent="0.2"/>
    <row r="2860" spans="3:38" ht="12.75" x14ac:dyDescent="0.2"/>
    <row r="2861" spans="3:38" ht="12.75" x14ac:dyDescent="0.2"/>
    <row r="2862" spans="3:38" ht="12.75" x14ac:dyDescent="0.2"/>
    <row r="2863" spans="3:38" ht="20.25" x14ac:dyDescent="0.2">
      <c r="C2863" s="782" t="s">
        <v>394</v>
      </c>
      <c r="D2863" s="783"/>
      <c r="E2863" s="783"/>
      <c r="F2863" s="783"/>
      <c r="G2863" s="783"/>
      <c r="H2863" s="783"/>
      <c r="I2863" s="783"/>
      <c r="J2863" s="783"/>
      <c r="K2863" s="783"/>
      <c r="L2863" s="783"/>
      <c r="M2863" s="783"/>
      <c r="N2863" s="783"/>
      <c r="O2863" s="783"/>
      <c r="P2863" s="783"/>
      <c r="Q2863" s="783"/>
      <c r="R2863" s="783"/>
      <c r="S2863" s="783"/>
      <c r="T2863" s="783"/>
      <c r="U2863" s="783"/>
      <c r="V2863" s="783"/>
      <c r="W2863" s="783"/>
      <c r="X2863" s="784"/>
      <c r="Y2863" s="785" t="s">
        <v>395</v>
      </c>
      <c r="Z2863" s="785"/>
      <c r="AA2863" s="785"/>
      <c r="AB2863" s="785"/>
      <c r="AC2863" s="785"/>
      <c r="AD2863" s="785"/>
      <c r="AE2863" s="785"/>
      <c r="AF2863" s="785"/>
      <c r="AG2863" s="785"/>
      <c r="AH2863" s="785"/>
      <c r="AI2863" s="785"/>
      <c r="AJ2863" s="785"/>
      <c r="AK2863" s="785"/>
      <c r="AL2863" s="785"/>
    </row>
    <row r="2864" spans="3:38" ht="20.25" x14ac:dyDescent="0.3">
      <c r="C2864" s="786" t="s">
        <v>2</v>
      </c>
      <c r="D2864" s="786" t="s">
        <v>3</v>
      </c>
      <c r="E2864" s="789" t="s">
        <v>4</v>
      </c>
      <c r="F2864" s="790"/>
      <c r="G2864" s="790"/>
      <c r="H2864" s="790"/>
      <c r="I2864" s="790"/>
      <c r="J2864" s="790"/>
      <c r="K2864" s="790"/>
      <c r="L2864" s="790"/>
      <c r="M2864" s="790"/>
      <c r="N2864" s="790"/>
      <c r="O2864" s="790"/>
      <c r="P2864" s="790"/>
      <c r="Q2864" s="791"/>
      <c r="R2864" s="789" t="s">
        <v>4</v>
      </c>
      <c r="S2864" s="790"/>
      <c r="T2864" s="790"/>
      <c r="U2864" s="790"/>
      <c r="V2864" s="790"/>
      <c r="W2864" s="790"/>
      <c r="X2864" s="791"/>
      <c r="Y2864" s="789" t="s">
        <v>9</v>
      </c>
      <c r="Z2864" s="790"/>
      <c r="AA2864" s="790"/>
      <c r="AB2864" s="790"/>
      <c r="AC2864" s="790"/>
      <c r="AD2864" s="790"/>
      <c r="AE2864" s="791"/>
      <c r="AF2864" s="789" t="s">
        <v>119</v>
      </c>
      <c r="AG2864" s="790"/>
      <c r="AH2864" s="790"/>
      <c r="AI2864" s="790"/>
      <c r="AJ2864" s="790"/>
      <c r="AK2864" s="790"/>
      <c r="AL2864" s="791"/>
    </row>
    <row r="2865" spans="3:38" ht="20.25" x14ac:dyDescent="0.3">
      <c r="C2865" s="787"/>
      <c r="D2865" s="787"/>
      <c r="E2865" s="789" t="s">
        <v>5</v>
      </c>
      <c r="F2865" s="790"/>
      <c r="G2865" s="790"/>
      <c r="H2865" s="790"/>
      <c r="I2865" s="790"/>
      <c r="J2865" s="790"/>
      <c r="K2865" s="790"/>
      <c r="L2865" s="790"/>
      <c r="M2865" s="790"/>
      <c r="N2865" s="790"/>
      <c r="O2865" s="790"/>
      <c r="P2865" s="790"/>
      <c r="Q2865" s="791"/>
      <c r="R2865" s="789" t="s">
        <v>64</v>
      </c>
      <c r="S2865" s="790"/>
      <c r="T2865" s="790"/>
      <c r="U2865" s="790"/>
      <c r="V2865" s="790"/>
      <c r="W2865" s="790"/>
      <c r="X2865" s="791"/>
      <c r="Y2865" s="789" t="s">
        <v>64</v>
      </c>
      <c r="Z2865" s="790"/>
      <c r="AA2865" s="790"/>
      <c r="AB2865" s="790"/>
      <c r="AC2865" s="790"/>
      <c r="AD2865" s="790"/>
      <c r="AE2865" s="791"/>
      <c r="AF2865" s="789" t="s">
        <v>64</v>
      </c>
      <c r="AG2865" s="790"/>
      <c r="AH2865" s="790"/>
      <c r="AI2865" s="790"/>
      <c r="AJ2865" s="790"/>
      <c r="AK2865" s="790"/>
      <c r="AL2865" s="791"/>
    </row>
    <row r="2866" spans="3:38" ht="20.25" x14ac:dyDescent="0.2">
      <c r="C2866" s="787"/>
      <c r="D2866" s="787"/>
      <c r="E2866" s="779" t="s">
        <v>15</v>
      </c>
      <c r="F2866" s="781"/>
      <c r="G2866" s="779" t="s">
        <v>256</v>
      </c>
      <c r="H2866" s="781"/>
      <c r="I2866" s="779" t="s">
        <v>257</v>
      </c>
      <c r="J2866" s="780"/>
      <c r="K2866" s="781"/>
      <c r="L2866" s="779" t="s">
        <v>258</v>
      </c>
      <c r="M2866" s="780"/>
      <c r="N2866" s="781"/>
      <c r="O2866" s="792" t="s">
        <v>158</v>
      </c>
      <c r="P2866" s="793"/>
      <c r="Q2866" s="794"/>
      <c r="R2866" s="779" t="s">
        <v>7</v>
      </c>
      <c r="S2866" s="781"/>
      <c r="T2866" s="779" t="s">
        <v>8</v>
      </c>
      <c r="U2866" s="780"/>
      <c r="V2866" s="780"/>
      <c r="W2866" s="780"/>
      <c r="X2866" s="781"/>
      <c r="Y2866" s="779" t="s">
        <v>7</v>
      </c>
      <c r="Z2866" s="781"/>
      <c r="AA2866" s="779" t="s">
        <v>8</v>
      </c>
      <c r="AB2866" s="780"/>
      <c r="AC2866" s="780"/>
      <c r="AD2866" s="780"/>
      <c r="AE2866" s="781"/>
      <c r="AF2866" s="779" t="s">
        <v>7</v>
      </c>
      <c r="AG2866" s="781"/>
      <c r="AH2866" s="779" t="s">
        <v>8</v>
      </c>
      <c r="AI2866" s="780"/>
      <c r="AJ2866" s="780"/>
      <c r="AK2866" s="780"/>
      <c r="AL2866" s="781"/>
    </row>
    <row r="2867" spans="3:38" ht="20.25" x14ac:dyDescent="0.2">
      <c r="C2867" s="787"/>
      <c r="D2867" s="787"/>
      <c r="E2867" s="779" t="s">
        <v>55</v>
      </c>
      <c r="F2867" s="781"/>
      <c r="G2867" s="779" t="s">
        <v>56</v>
      </c>
      <c r="H2867" s="781"/>
      <c r="I2867" s="779" t="s">
        <v>61</v>
      </c>
      <c r="J2867" s="780"/>
      <c r="K2867" s="781"/>
      <c r="L2867" s="779" t="s">
        <v>62</v>
      </c>
      <c r="M2867" s="780"/>
      <c r="N2867" s="781"/>
      <c r="O2867" s="795"/>
      <c r="P2867" s="796"/>
      <c r="Q2867" s="797"/>
      <c r="R2867" s="779" t="s">
        <v>65</v>
      </c>
      <c r="S2867" s="781"/>
      <c r="T2867" s="779" t="s">
        <v>69</v>
      </c>
      <c r="U2867" s="780"/>
      <c r="V2867" s="780"/>
      <c r="W2867" s="780"/>
      <c r="X2867" s="781"/>
      <c r="Y2867" s="779" t="s">
        <v>70</v>
      </c>
      <c r="Z2867" s="781"/>
      <c r="AA2867" s="779" t="s">
        <v>69</v>
      </c>
      <c r="AB2867" s="780"/>
      <c r="AC2867" s="780"/>
      <c r="AD2867" s="780"/>
      <c r="AE2867" s="781"/>
      <c r="AF2867" s="779" t="s">
        <v>70</v>
      </c>
      <c r="AG2867" s="781"/>
      <c r="AH2867" s="779" t="s">
        <v>69</v>
      </c>
      <c r="AI2867" s="780"/>
      <c r="AJ2867" s="780"/>
      <c r="AK2867" s="780"/>
      <c r="AL2867" s="781"/>
    </row>
    <row r="2868" spans="3:38" ht="101.25" x14ac:dyDescent="0.2">
      <c r="C2868" s="788"/>
      <c r="D2868" s="788"/>
      <c r="E2868" s="508" t="s">
        <v>75</v>
      </c>
      <c r="F2868" s="508" t="s">
        <v>76</v>
      </c>
      <c r="G2868" s="508" t="s">
        <v>57</v>
      </c>
      <c r="H2868" s="508" t="s">
        <v>77</v>
      </c>
      <c r="I2868" s="508" t="s">
        <v>58</v>
      </c>
      <c r="J2868" s="508" t="s">
        <v>59</v>
      </c>
      <c r="K2868" s="508" t="s">
        <v>60</v>
      </c>
      <c r="L2868" s="508" t="s">
        <v>58</v>
      </c>
      <c r="M2868" s="508" t="s">
        <v>59</v>
      </c>
      <c r="N2868" s="508" t="s">
        <v>63</v>
      </c>
      <c r="O2868" s="508" t="s">
        <v>170</v>
      </c>
      <c r="P2868" s="508" t="s">
        <v>171</v>
      </c>
      <c r="Q2868" s="508" t="s">
        <v>161</v>
      </c>
      <c r="R2868" s="508" t="s">
        <v>59</v>
      </c>
      <c r="S2868" s="508" t="s">
        <v>66</v>
      </c>
      <c r="T2868" s="508" t="s">
        <v>67</v>
      </c>
      <c r="U2868" s="508" t="s">
        <v>68</v>
      </c>
      <c r="V2868" s="508" t="s">
        <v>71</v>
      </c>
      <c r="W2868" s="508" t="s">
        <v>72</v>
      </c>
      <c r="X2868" s="508" t="s">
        <v>162</v>
      </c>
      <c r="Y2868" s="508" t="s">
        <v>59</v>
      </c>
      <c r="Z2868" s="508" t="s">
        <v>63</v>
      </c>
      <c r="AA2868" s="508" t="s">
        <v>67</v>
      </c>
      <c r="AB2868" s="508" t="s">
        <v>68</v>
      </c>
      <c r="AC2868" s="508" t="s">
        <v>71</v>
      </c>
      <c r="AD2868" s="508" t="s">
        <v>72</v>
      </c>
      <c r="AE2868" s="508" t="s">
        <v>221</v>
      </c>
      <c r="AF2868" s="508" t="s">
        <v>59</v>
      </c>
      <c r="AG2868" s="508" t="s">
        <v>63</v>
      </c>
      <c r="AH2868" s="508" t="s">
        <v>67</v>
      </c>
      <c r="AI2868" s="508" t="s">
        <v>68</v>
      </c>
      <c r="AJ2868" s="508" t="s">
        <v>71</v>
      </c>
      <c r="AK2868" s="508" t="s">
        <v>72</v>
      </c>
      <c r="AL2868" s="508" t="s">
        <v>172</v>
      </c>
    </row>
    <row r="2869" spans="3:38" ht="20.25" x14ac:dyDescent="0.3">
      <c r="C2869" s="436">
        <v>1</v>
      </c>
      <c r="D2869" s="436">
        <v>2</v>
      </c>
      <c r="E2869" s="436">
        <v>3</v>
      </c>
      <c r="F2869" s="436">
        <v>4</v>
      </c>
      <c r="G2869" s="436">
        <v>5</v>
      </c>
      <c r="H2869" s="436">
        <v>6</v>
      </c>
      <c r="I2869" s="436">
        <v>7</v>
      </c>
      <c r="J2869" s="436">
        <v>8</v>
      </c>
      <c r="K2869" s="436">
        <v>9</v>
      </c>
      <c r="L2869" s="436">
        <v>10</v>
      </c>
      <c r="M2869" s="436">
        <v>11</v>
      </c>
      <c r="N2869" s="436">
        <v>12</v>
      </c>
      <c r="O2869" s="436">
        <v>13</v>
      </c>
      <c r="P2869" s="436">
        <v>14</v>
      </c>
      <c r="Q2869" s="436">
        <v>15</v>
      </c>
      <c r="R2869" s="436">
        <v>16</v>
      </c>
      <c r="S2869" s="436">
        <v>17</v>
      </c>
      <c r="T2869" s="436">
        <v>18</v>
      </c>
      <c r="U2869" s="436">
        <v>19</v>
      </c>
      <c r="V2869" s="436">
        <v>20</v>
      </c>
      <c r="W2869" s="436">
        <v>21</v>
      </c>
      <c r="X2869" s="436">
        <v>22</v>
      </c>
      <c r="Y2869" s="436">
        <v>23</v>
      </c>
      <c r="Z2869" s="436">
        <v>24</v>
      </c>
      <c r="AA2869" s="436">
        <v>25</v>
      </c>
      <c r="AB2869" s="436">
        <v>26</v>
      </c>
      <c r="AC2869" s="436">
        <v>27</v>
      </c>
      <c r="AD2869" s="436">
        <v>28</v>
      </c>
      <c r="AE2869" s="436">
        <v>29</v>
      </c>
      <c r="AF2869" s="436">
        <v>30</v>
      </c>
      <c r="AG2869" s="436">
        <v>31</v>
      </c>
      <c r="AH2869" s="436">
        <v>32</v>
      </c>
      <c r="AI2869" s="436">
        <v>33</v>
      </c>
      <c r="AJ2869" s="436">
        <v>34</v>
      </c>
      <c r="AK2869" s="436">
        <v>35</v>
      </c>
      <c r="AL2869" s="436">
        <v>36</v>
      </c>
    </row>
    <row r="2870" spans="3:38" ht="20.25" x14ac:dyDescent="0.3">
      <c r="C2870" s="437">
        <v>1</v>
      </c>
      <c r="D2870" s="437" t="s">
        <v>16</v>
      </c>
      <c r="E2870" s="437">
        <v>9</v>
      </c>
      <c r="F2870" s="437">
        <v>9</v>
      </c>
      <c r="G2870" s="437">
        <v>209</v>
      </c>
      <c r="H2870" s="437">
        <v>13</v>
      </c>
      <c r="I2870" s="437">
        <v>209</v>
      </c>
      <c r="J2870" s="437">
        <v>209</v>
      </c>
      <c r="K2870" s="437">
        <v>209</v>
      </c>
      <c r="L2870" s="437">
        <v>24</v>
      </c>
      <c r="M2870" s="437">
        <v>24</v>
      </c>
      <c r="N2870" s="437">
        <v>24</v>
      </c>
      <c r="O2870" s="437">
        <v>3</v>
      </c>
      <c r="P2870" s="437">
        <v>3</v>
      </c>
      <c r="Q2870" s="438">
        <v>0</v>
      </c>
      <c r="R2870" s="439">
        <v>213</v>
      </c>
      <c r="S2870" s="437">
        <v>213</v>
      </c>
      <c r="T2870" s="437">
        <v>209</v>
      </c>
      <c r="U2870" s="437">
        <v>170</v>
      </c>
      <c r="V2870" s="440">
        <f t="shared" ref="V2870:V2900" si="1347">IF(U2870&lt;&gt;0,(U2870/T2870*100),0)</f>
        <v>81.339712918660297</v>
      </c>
      <c r="W2870" s="437">
        <f t="shared" ref="W2870:W2900" si="1348">T2870-U2870</f>
        <v>39</v>
      </c>
      <c r="X2870" s="438">
        <v>8.6790000000000003</v>
      </c>
      <c r="Y2870" s="437"/>
      <c r="Z2870" s="437"/>
      <c r="AA2870" s="437"/>
      <c r="AB2870" s="437"/>
      <c r="AC2870" s="440"/>
      <c r="AD2870" s="437"/>
      <c r="AE2870" s="438"/>
      <c r="AF2870" s="437">
        <f>SUM(R2870,Y2870)</f>
        <v>213</v>
      </c>
      <c r="AG2870" s="437">
        <f>SUM(S2870,Z2870)</f>
        <v>213</v>
      </c>
      <c r="AH2870" s="437">
        <f t="shared" ref="AH2870:AH2896" si="1349">SUM(T2870,AA2870)</f>
        <v>209</v>
      </c>
      <c r="AI2870" s="437">
        <f>U2870+AB2870</f>
        <v>170</v>
      </c>
      <c r="AJ2870" s="440">
        <f t="shared" ref="AJ2870:AJ2900" si="1350">IF(AI2870&lt;&gt;0,(AI2870/AH2870*100),0)</f>
        <v>81.339712918660297</v>
      </c>
      <c r="AK2870" s="437">
        <f t="shared" ref="AK2870:AK2899" si="1351">AH2870-AI2870</f>
        <v>39</v>
      </c>
      <c r="AL2870" s="438">
        <f>X2870+AE2870</f>
        <v>8.6790000000000003</v>
      </c>
    </row>
    <row r="2871" spans="3:38" ht="20.25" x14ac:dyDescent="0.3">
      <c r="C2871" s="437">
        <v>2</v>
      </c>
      <c r="D2871" s="437" t="s">
        <v>190</v>
      </c>
      <c r="E2871" s="437">
        <v>15</v>
      </c>
      <c r="F2871" s="437">
        <v>14</v>
      </c>
      <c r="G2871" s="437">
        <v>284</v>
      </c>
      <c r="H2871" s="437">
        <v>281</v>
      </c>
      <c r="I2871" s="437">
        <v>284</v>
      </c>
      <c r="J2871" s="437">
        <v>284</v>
      </c>
      <c r="K2871" s="437">
        <v>280</v>
      </c>
      <c r="L2871" s="437">
        <v>70</v>
      </c>
      <c r="M2871" s="437">
        <v>70</v>
      </c>
      <c r="N2871" s="437">
        <v>70</v>
      </c>
      <c r="O2871" s="437">
        <v>44</v>
      </c>
      <c r="P2871" s="437">
        <v>30</v>
      </c>
      <c r="Q2871" s="438">
        <v>0</v>
      </c>
      <c r="R2871" s="437">
        <v>15876</v>
      </c>
      <c r="S2871" s="437">
        <v>15876</v>
      </c>
      <c r="T2871" s="437">
        <v>326</v>
      </c>
      <c r="U2871" s="437">
        <v>240</v>
      </c>
      <c r="V2871" s="440">
        <f t="shared" si="1347"/>
        <v>73.619631901840492</v>
      </c>
      <c r="W2871" s="437">
        <f t="shared" si="1348"/>
        <v>86</v>
      </c>
      <c r="X2871" s="438">
        <v>24.117999999999999</v>
      </c>
      <c r="Y2871" s="437"/>
      <c r="Z2871" s="437"/>
      <c r="AA2871" s="437"/>
      <c r="AB2871" s="437"/>
      <c r="AC2871" s="440"/>
      <c r="AD2871" s="437"/>
      <c r="AE2871" s="438"/>
      <c r="AF2871" s="437">
        <f t="shared" ref="AF2871:AF2889" si="1352">SUM(R2871,Y2871)</f>
        <v>15876</v>
      </c>
      <c r="AG2871" s="437">
        <f t="shared" ref="AG2871:AG2899" si="1353">SUM(S2871,Z2871)</f>
        <v>15876</v>
      </c>
      <c r="AH2871" s="437">
        <f t="shared" si="1349"/>
        <v>326</v>
      </c>
      <c r="AI2871" s="437">
        <f t="shared" ref="AI2871:AI2897" si="1354">U2871+AB2871</f>
        <v>240</v>
      </c>
      <c r="AJ2871" s="440">
        <f t="shared" si="1350"/>
        <v>73.619631901840492</v>
      </c>
      <c r="AK2871" s="437">
        <f t="shared" si="1351"/>
        <v>86</v>
      </c>
      <c r="AL2871" s="438">
        <f t="shared" ref="AL2871:AL2900" si="1355">X2871+AE2871</f>
        <v>24.117999999999999</v>
      </c>
    </row>
    <row r="2872" spans="3:38" ht="20.25" x14ac:dyDescent="0.3">
      <c r="C2872" s="437">
        <v>3</v>
      </c>
      <c r="D2872" s="437" t="s">
        <v>18</v>
      </c>
      <c r="E2872" s="437">
        <v>13</v>
      </c>
      <c r="F2872" s="437">
        <v>13</v>
      </c>
      <c r="G2872" s="437">
        <v>289</v>
      </c>
      <c r="H2872" s="437">
        <v>77</v>
      </c>
      <c r="I2872" s="437">
        <v>289</v>
      </c>
      <c r="J2872" s="437">
        <v>287</v>
      </c>
      <c r="K2872" s="437">
        <v>229</v>
      </c>
      <c r="L2872" s="437">
        <v>60</v>
      </c>
      <c r="M2872" s="437">
        <v>60</v>
      </c>
      <c r="N2872" s="437">
        <v>0</v>
      </c>
      <c r="O2872" s="437">
        <v>99</v>
      </c>
      <c r="P2872" s="437">
        <v>83</v>
      </c>
      <c r="Q2872" s="438">
        <v>5.0519999999999996</v>
      </c>
      <c r="R2872" s="437">
        <v>16368</v>
      </c>
      <c r="S2872" s="437">
        <v>10395</v>
      </c>
      <c r="T2872" s="437">
        <v>295</v>
      </c>
      <c r="U2872" s="437">
        <v>248</v>
      </c>
      <c r="V2872" s="440">
        <f t="shared" si="1347"/>
        <v>84.067796610169481</v>
      </c>
      <c r="W2872" s="437">
        <f t="shared" si="1348"/>
        <v>47</v>
      </c>
      <c r="X2872" s="438">
        <v>19.817</v>
      </c>
      <c r="Y2872" s="437">
        <v>0</v>
      </c>
      <c r="Z2872" s="437">
        <v>0</v>
      </c>
      <c r="AA2872" s="437">
        <v>5</v>
      </c>
      <c r="AB2872" s="437">
        <v>1</v>
      </c>
      <c r="AC2872" s="440">
        <f t="shared" ref="AC2872" si="1356">IF(AB2872&lt;&gt;0,(AB2872/AA2872*100),0)</f>
        <v>20</v>
      </c>
      <c r="AD2872" s="437">
        <f t="shared" ref="AD2872" si="1357">AA2872-AB2872</f>
        <v>4</v>
      </c>
      <c r="AE2872" s="438">
        <v>0.9</v>
      </c>
      <c r="AF2872" s="437">
        <f t="shared" si="1352"/>
        <v>16368</v>
      </c>
      <c r="AG2872" s="437">
        <f t="shared" si="1353"/>
        <v>10395</v>
      </c>
      <c r="AH2872" s="437">
        <f t="shared" si="1349"/>
        <v>300</v>
      </c>
      <c r="AI2872" s="437">
        <f t="shared" si="1354"/>
        <v>249</v>
      </c>
      <c r="AJ2872" s="440">
        <f t="shared" si="1350"/>
        <v>83</v>
      </c>
      <c r="AK2872" s="437">
        <f t="shared" si="1351"/>
        <v>51</v>
      </c>
      <c r="AL2872" s="438">
        <f t="shared" si="1355"/>
        <v>20.716999999999999</v>
      </c>
    </row>
    <row r="2873" spans="3:38" ht="20.25" x14ac:dyDescent="0.3">
      <c r="C2873" s="437">
        <v>4</v>
      </c>
      <c r="D2873" s="437" t="s">
        <v>19</v>
      </c>
      <c r="E2873" s="437">
        <v>13</v>
      </c>
      <c r="F2873" s="437">
        <v>13</v>
      </c>
      <c r="G2873" s="437">
        <v>246</v>
      </c>
      <c r="H2873" s="437">
        <v>0</v>
      </c>
      <c r="I2873" s="437">
        <v>246</v>
      </c>
      <c r="J2873" s="437">
        <v>246</v>
      </c>
      <c r="K2873" s="437">
        <v>246</v>
      </c>
      <c r="L2873" s="437">
        <v>12</v>
      </c>
      <c r="M2873" s="437">
        <v>12</v>
      </c>
      <c r="N2873" s="437">
        <v>0</v>
      </c>
      <c r="O2873" s="437">
        <v>42</v>
      </c>
      <c r="P2873" s="437">
        <v>32</v>
      </c>
      <c r="Q2873" s="438">
        <v>0</v>
      </c>
      <c r="R2873" s="437">
        <v>500</v>
      </c>
      <c r="S2873" s="437">
        <v>281</v>
      </c>
      <c r="T2873" s="437">
        <v>275</v>
      </c>
      <c r="U2873" s="437">
        <v>250</v>
      </c>
      <c r="V2873" s="440">
        <f t="shared" si="1347"/>
        <v>90.909090909090907</v>
      </c>
      <c r="W2873" s="437">
        <f t="shared" si="1348"/>
        <v>25</v>
      </c>
      <c r="X2873" s="438">
        <v>21.806999999999999</v>
      </c>
      <c r="Y2873" s="437"/>
      <c r="Z2873" s="437"/>
      <c r="AA2873" s="437"/>
      <c r="AB2873" s="437"/>
      <c r="AC2873" s="440"/>
      <c r="AD2873" s="437"/>
      <c r="AE2873" s="438"/>
      <c r="AF2873" s="437">
        <f t="shared" si="1352"/>
        <v>500</v>
      </c>
      <c r="AG2873" s="437">
        <f t="shared" si="1353"/>
        <v>281</v>
      </c>
      <c r="AH2873" s="437">
        <f t="shared" si="1349"/>
        <v>275</v>
      </c>
      <c r="AI2873" s="437">
        <f t="shared" si="1354"/>
        <v>250</v>
      </c>
      <c r="AJ2873" s="440">
        <f t="shared" si="1350"/>
        <v>90.909090909090907</v>
      </c>
      <c r="AK2873" s="437">
        <f t="shared" si="1351"/>
        <v>25</v>
      </c>
      <c r="AL2873" s="438">
        <f t="shared" si="1355"/>
        <v>21.806999999999999</v>
      </c>
    </row>
    <row r="2874" spans="3:38" ht="20.25" x14ac:dyDescent="0.3">
      <c r="C2874" s="437">
        <v>5</v>
      </c>
      <c r="D2874" s="437" t="s">
        <v>20</v>
      </c>
      <c r="E2874" s="437">
        <v>8</v>
      </c>
      <c r="F2874" s="437">
        <v>8</v>
      </c>
      <c r="G2874" s="437">
        <v>193</v>
      </c>
      <c r="H2874" s="437">
        <v>192</v>
      </c>
      <c r="I2874" s="437">
        <v>192</v>
      </c>
      <c r="J2874" s="437">
        <v>192</v>
      </c>
      <c r="K2874" s="437">
        <v>192</v>
      </c>
      <c r="L2874" s="437">
        <v>70</v>
      </c>
      <c r="M2874" s="437">
        <v>70</v>
      </c>
      <c r="N2874" s="437">
        <v>70</v>
      </c>
      <c r="O2874" s="437">
        <v>91</v>
      </c>
      <c r="P2874" s="437">
        <v>87</v>
      </c>
      <c r="Q2874" s="438">
        <v>4.6100000000000003</v>
      </c>
      <c r="R2874" s="437">
        <v>16</v>
      </c>
      <c r="S2874" s="437">
        <v>0</v>
      </c>
      <c r="T2874" s="437">
        <v>84</v>
      </c>
      <c r="U2874" s="437">
        <v>84</v>
      </c>
      <c r="V2874" s="440">
        <f t="shared" si="1347"/>
        <v>100</v>
      </c>
      <c r="W2874" s="437">
        <f t="shared" si="1348"/>
        <v>0</v>
      </c>
      <c r="X2874" s="438">
        <v>17.508800000000001</v>
      </c>
      <c r="Y2874" s="437"/>
      <c r="Z2874" s="437"/>
      <c r="AA2874" s="437"/>
      <c r="AB2874" s="437"/>
      <c r="AC2874" s="440"/>
      <c r="AD2874" s="437"/>
      <c r="AE2874" s="438"/>
      <c r="AF2874" s="437">
        <f t="shared" si="1352"/>
        <v>16</v>
      </c>
      <c r="AG2874" s="437">
        <f t="shared" si="1353"/>
        <v>0</v>
      </c>
      <c r="AH2874" s="437">
        <f t="shared" si="1349"/>
        <v>84</v>
      </c>
      <c r="AI2874" s="437">
        <f t="shared" si="1354"/>
        <v>84</v>
      </c>
      <c r="AJ2874" s="440">
        <f t="shared" si="1350"/>
        <v>100</v>
      </c>
      <c r="AK2874" s="437">
        <f t="shared" si="1351"/>
        <v>0</v>
      </c>
      <c r="AL2874" s="438">
        <f t="shared" si="1355"/>
        <v>17.508800000000001</v>
      </c>
    </row>
    <row r="2875" spans="3:38" ht="20.25" x14ac:dyDescent="0.3">
      <c r="C2875" s="437">
        <v>6</v>
      </c>
      <c r="D2875" s="437" t="s">
        <v>21</v>
      </c>
      <c r="E2875" s="437">
        <v>4</v>
      </c>
      <c r="F2875" s="437">
        <v>4</v>
      </c>
      <c r="G2875" s="437">
        <v>63</v>
      </c>
      <c r="H2875" s="437">
        <v>63</v>
      </c>
      <c r="I2875" s="437">
        <v>63</v>
      </c>
      <c r="J2875" s="437">
        <v>63</v>
      </c>
      <c r="K2875" s="437">
        <v>63</v>
      </c>
      <c r="L2875" s="437">
        <v>15</v>
      </c>
      <c r="M2875" s="437">
        <v>15</v>
      </c>
      <c r="N2875" s="437">
        <v>15</v>
      </c>
      <c r="O2875" s="437">
        <v>2</v>
      </c>
      <c r="P2875" s="437">
        <v>0</v>
      </c>
      <c r="Q2875" s="438">
        <v>0</v>
      </c>
      <c r="R2875" s="437">
        <v>45</v>
      </c>
      <c r="S2875" s="437">
        <v>45</v>
      </c>
      <c r="T2875" s="437">
        <v>0</v>
      </c>
      <c r="U2875" s="437">
        <v>0</v>
      </c>
      <c r="V2875" s="440">
        <f t="shared" si="1347"/>
        <v>0</v>
      </c>
      <c r="W2875" s="437">
        <f t="shared" si="1348"/>
        <v>0</v>
      </c>
      <c r="X2875" s="438">
        <v>0</v>
      </c>
      <c r="Y2875" s="437"/>
      <c r="Z2875" s="437"/>
      <c r="AA2875" s="437"/>
      <c r="AB2875" s="437"/>
      <c r="AC2875" s="440"/>
      <c r="AD2875" s="437"/>
      <c r="AE2875" s="438"/>
      <c r="AF2875" s="437">
        <f t="shared" si="1352"/>
        <v>45</v>
      </c>
      <c r="AG2875" s="437">
        <f t="shared" si="1353"/>
        <v>45</v>
      </c>
      <c r="AH2875" s="437">
        <f t="shared" si="1349"/>
        <v>0</v>
      </c>
      <c r="AI2875" s="437">
        <f t="shared" si="1354"/>
        <v>0</v>
      </c>
      <c r="AJ2875" s="440">
        <f t="shared" si="1350"/>
        <v>0</v>
      </c>
      <c r="AK2875" s="437">
        <f t="shared" si="1351"/>
        <v>0</v>
      </c>
      <c r="AL2875" s="438">
        <f t="shared" si="1355"/>
        <v>0</v>
      </c>
    </row>
    <row r="2876" spans="3:38" ht="20.25" x14ac:dyDescent="0.3">
      <c r="C2876" s="437">
        <v>7</v>
      </c>
      <c r="D2876" s="437" t="s">
        <v>22</v>
      </c>
      <c r="E2876" s="437">
        <v>13</v>
      </c>
      <c r="F2876" s="437">
        <v>13</v>
      </c>
      <c r="G2876" s="437">
        <v>342</v>
      </c>
      <c r="H2876" s="437">
        <v>0</v>
      </c>
      <c r="I2876" s="437">
        <v>342</v>
      </c>
      <c r="J2876" s="437">
        <v>341</v>
      </c>
      <c r="K2876" s="437">
        <v>0</v>
      </c>
      <c r="L2876" s="437">
        <v>14</v>
      </c>
      <c r="M2876" s="437">
        <v>14</v>
      </c>
      <c r="N2876" s="437">
        <v>0</v>
      </c>
      <c r="O2876" s="437">
        <v>146</v>
      </c>
      <c r="P2876" s="437">
        <v>125</v>
      </c>
      <c r="Q2876" s="438">
        <v>1.33</v>
      </c>
      <c r="R2876" s="437">
        <v>502</v>
      </c>
      <c r="S2876" s="437">
        <v>494</v>
      </c>
      <c r="T2876" s="437">
        <v>155</v>
      </c>
      <c r="U2876" s="437">
        <v>119</v>
      </c>
      <c r="V2876" s="440">
        <f t="shared" si="1347"/>
        <v>76.774193548387089</v>
      </c>
      <c r="W2876" s="437">
        <f t="shared" si="1348"/>
        <v>36</v>
      </c>
      <c r="X2876" s="438">
        <v>11.59</v>
      </c>
      <c r="Y2876" s="437"/>
      <c r="Z2876" s="437"/>
      <c r="AA2876" s="437"/>
      <c r="AB2876" s="437"/>
      <c r="AC2876" s="440"/>
      <c r="AD2876" s="437"/>
      <c r="AE2876" s="438"/>
      <c r="AF2876" s="437">
        <f t="shared" si="1352"/>
        <v>502</v>
      </c>
      <c r="AG2876" s="437">
        <f t="shared" si="1353"/>
        <v>494</v>
      </c>
      <c r="AH2876" s="437">
        <f t="shared" si="1349"/>
        <v>155</v>
      </c>
      <c r="AI2876" s="437">
        <f t="shared" si="1354"/>
        <v>119</v>
      </c>
      <c r="AJ2876" s="440">
        <f t="shared" si="1350"/>
        <v>76.774193548387089</v>
      </c>
      <c r="AK2876" s="437">
        <f t="shared" si="1351"/>
        <v>36</v>
      </c>
      <c r="AL2876" s="438">
        <f t="shared" si="1355"/>
        <v>11.59</v>
      </c>
    </row>
    <row r="2877" spans="3:38" ht="20.25" x14ac:dyDescent="0.3">
      <c r="C2877" s="437">
        <v>8</v>
      </c>
      <c r="D2877" s="437" t="s">
        <v>23</v>
      </c>
      <c r="E2877" s="437">
        <v>2</v>
      </c>
      <c r="F2877" s="437">
        <v>2</v>
      </c>
      <c r="G2877" s="437">
        <v>60</v>
      </c>
      <c r="H2877" s="437">
        <v>60</v>
      </c>
      <c r="I2877" s="437">
        <v>60</v>
      </c>
      <c r="J2877" s="437">
        <v>60</v>
      </c>
      <c r="K2877" s="437">
        <v>56</v>
      </c>
      <c r="L2877" s="437">
        <v>15</v>
      </c>
      <c r="M2877" s="437">
        <v>15</v>
      </c>
      <c r="N2877" s="437">
        <v>11</v>
      </c>
      <c r="O2877" s="437">
        <v>2</v>
      </c>
      <c r="P2877" s="437">
        <v>2</v>
      </c>
      <c r="Q2877" s="438">
        <v>5.8999999999999997E-2</v>
      </c>
      <c r="R2877" s="437">
        <v>2786</v>
      </c>
      <c r="S2877" s="437">
        <v>544</v>
      </c>
      <c r="T2877" s="437">
        <v>38</v>
      </c>
      <c r="U2877" s="437">
        <v>29</v>
      </c>
      <c r="V2877" s="440">
        <f t="shared" si="1347"/>
        <v>76.31578947368422</v>
      </c>
      <c r="W2877" s="437">
        <f t="shared" si="1348"/>
        <v>9</v>
      </c>
      <c r="X2877" s="438">
        <v>2.2709999999999999</v>
      </c>
      <c r="Y2877" s="437"/>
      <c r="Z2877" s="437"/>
      <c r="AA2877" s="437"/>
      <c r="AB2877" s="437"/>
      <c r="AC2877" s="440"/>
      <c r="AD2877" s="437"/>
      <c r="AE2877" s="438"/>
      <c r="AF2877" s="437">
        <f t="shared" si="1352"/>
        <v>2786</v>
      </c>
      <c r="AG2877" s="437">
        <f t="shared" si="1353"/>
        <v>544</v>
      </c>
      <c r="AH2877" s="437">
        <f t="shared" si="1349"/>
        <v>38</v>
      </c>
      <c r="AI2877" s="437">
        <f t="shared" si="1354"/>
        <v>29</v>
      </c>
      <c r="AJ2877" s="440">
        <f t="shared" si="1350"/>
        <v>76.31578947368422</v>
      </c>
      <c r="AK2877" s="437">
        <f t="shared" si="1351"/>
        <v>9</v>
      </c>
      <c r="AL2877" s="438">
        <f t="shared" si="1355"/>
        <v>2.2709999999999999</v>
      </c>
    </row>
    <row r="2878" spans="3:38" ht="20.25" x14ac:dyDescent="0.3">
      <c r="C2878" s="437">
        <v>9</v>
      </c>
      <c r="D2878" s="437" t="s">
        <v>24</v>
      </c>
      <c r="E2878" s="437">
        <v>9</v>
      </c>
      <c r="F2878" s="437">
        <v>8</v>
      </c>
      <c r="G2878" s="437">
        <v>198</v>
      </c>
      <c r="H2878" s="437">
        <v>0</v>
      </c>
      <c r="I2878" s="437">
        <v>198</v>
      </c>
      <c r="J2878" s="437">
        <v>198</v>
      </c>
      <c r="K2878" s="437">
        <v>185</v>
      </c>
      <c r="L2878" s="437">
        <v>8</v>
      </c>
      <c r="M2878" s="437">
        <v>8</v>
      </c>
      <c r="N2878" s="437">
        <v>8</v>
      </c>
      <c r="O2878" s="437">
        <v>85</v>
      </c>
      <c r="P2878" s="437">
        <v>60</v>
      </c>
      <c r="Q2878" s="438">
        <v>4.8109999999999999</v>
      </c>
      <c r="R2878" s="437">
        <v>130</v>
      </c>
      <c r="S2878" s="437">
        <v>126</v>
      </c>
      <c r="T2878" s="437">
        <v>285</v>
      </c>
      <c r="U2878" s="437">
        <v>197</v>
      </c>
      <c r="V2878" s="440">
        <f t="shared" si="1347"/>
        <v>69.122807017543863</v>
      </c>
      <c r="W2878" s="437">
        <f t="shared" si="1348"/>
        <v>88</v>
      </c>
      <c r="X2878" s="438">
        <v>12.29</v>
      </c>
      <c r="Y2878" s="437"/>
      <c r="Z2878" s="437"/>
      <c r="AA2878" s="437"/>
      <c r="AB2878" s="437"/>
      <c r="AC2878" s="440"/>
      <c r="AD2878" s="437"/>
      <c r="AE2878" s="438"/>
      <c r="AF2878" s="437">
        <f t="shared" si="1352"/>
        <v>130</v>
      </c>
      <c r="AG2878" s="437">
        <f t="shared" si="1353"/>
        <v>126</v>
      </c>
      <c r="AH2878" s="437">
        <f t="shared" si="1349"/>
        <v>285</v>
      </c>
      <c r="AI2878" s="437">
        <f t="shared" si="1354"/>
        <v>197</v>
      </c>
      <c r="AJ2878" s="440">
        <f t="shared" si="1350"/>
        <v>69.122807017543863</v>
      </c>
      <c r="AK2878" s="437">
        <f t="shared" si="1351"/>
        <v>88</v>
      </c>
      <c r="AL2878" s="438">
        <f t="shared" si="1355"/>
        <v>12.29</v>
      </c>
    </row>
    <row r="2879" spans="3:38" ht="20.25" x14ac:dyDescent="0.3">
      <c r="C2879" s="437">
        <v>10</v>
      </c>
      <c r="D2879" s="437" t="s">
        <v>25</v>
      </c>
      <c r="E2879" s="437">
        <v>8</v>
      </c>
      <c r="F2879" s="437">
        <v>8</v>
      </c>
      <c r="G2879" s="437">
        <v>129</v>
      </c>
      <c r="H2879" s="437">
        <v>129</v>
      </c>
      <c r="I2879" s="437">
        <v>129</v>
      </c>
      <c r="J2879" s="437">
        <v>129</v>
      </c>
      <c r="K2879" s="437">
        <v>129</v>
      </c>
      <c r="L2879" s="437">
        <v>7</v>
      </c>
      <c r="M2879" s="437">
        <v>7</v>
      </c>
      <c r="N2879" s="437">
        <v>7</v>
      </c>
      <c r="O2879" s="437">
        <v>30</v>
      </c>
      <c r="P2879" s="437">
        <v>26</v>
      </c>
      <c r="Q2879" s="438">
        <v>0.74199999999999999</v>
      </c>
      <c r="R2879" s="437">
        <v>88</v>
      </c>
      <c r="S2879" s="437">
        <v>79</v>
      </c>
      <c r="T2879" s="437">
        <v>46</v>
      </c>
      <c r="U2879" s="437">
        <v>34</v>
      </c>
      <c r="V2879" s="440">
        <f t="shared" si="1347"/>
        <v>73.91304347826086</v>
      </c>
      <c r="W2879" s="437">
        <f t="shared" si="1348"/>
        <v>12</v>
      </c>
      <c r="X2879" s="438">
        <v>2.7229999999999999</v>
      </c>
      <c r="Y2879" s="437"/>
      <c r="Z2879" s="437"/>
      <c r="AA2879" s="437">
        <v>12</v>
      </c>
      <c r="AB2879" s="437">
        <v>4</v>
      </c>
      <c r="AC2879" s="440">
        <f t="shared" ref="AC2879:AC2880" si="1358">IF(AB2879&lt;&gt;0,(AB2879/AA2879*100),0)</f>
        <v>33.333333333333329</v>
      </c>
      <c r="AD2879" s="437">
        <f t="shared" ref="AD2879:AD2880" si="1359">AA2879-AB2879</f>
        <v>8</v>
      </c>
      <c r="AE2879" s="438">
        <v>1.6559999999999999</v>
      </c>
      <c r="AF2879" s="437">
        <f t="shared" si="1352"/>
        <v>88</v>
      </c>
      <c r="AG2879" s="437">
        <f t="shared" si="1353"/>
        <v>79</v>
      </c>
      <c r="AH2879" s="437">
        <f t="shared" si="1349"/>
        <v>58</v>
      </c>
      <c r="AI2879" s="437">
        <f t="shared" si="1354"/>
        <v>38</v>
      </c>
      <c r="AJ2879" s="440">
        <f t="shared" si="1350"/>
        <v>65.517241379310349</v>
      </c>
      <c r="AK2879" s="437">
        <f t="shared" si="1351"/>
        <v>20</v>
      </c>
      <c r="AL2879" s="438">
        <f t="shared" si="1355"/>
        <v>4.3789999999999996</v>
      </c>
    </row>
    <row r="2880" spans="3:38" ht="20.25" x14ac:dyDescent="0.3">
      <c r="C2880" s="437">
        <v>11</v>
      </c>
      <c r="D2880" s="437" t="s">
        <v>26</v>
      </c>
      <c r="E2880" s="437">
        <v>23</v>
      </c>
      <c r="F2880" s="437">
        <v>23</v>
      </c>
      <c r="G2880" s="437">
        <v>475</v>
      </c>
      <c r="H2880" s="437">
        <v>474</v>
      </c>
      <c r="I2880" s="437">
        <v>475</v>
      </c>
      <c r="J2880" s="437">
        <v>475</v>
      </c>
      <c r="K2880" s="437">
        <v>475</v>
      </c>
      <c r="L2880" s="437">
        <v>22</v>
      </c>
      <c r="M2880" s="437">
        <v>22</v>
      </c>
      <c r="N2880" s="437">
        <v>22</v>
      </c>
      <c r="O2880" s="437">
        <v>21</v>
      </c>
      <c r="P2880" s="437">
        <v>15</v>
      </c>
      <c r="Q2880" s="438">
        <v>0.1</v>
      </c>
      <c r="R2880" s="437">
        <v>14568</v>
      </c>
      <c r="S2880" s="437">
        <v>14376</v>
      </c>
      <c r="T2880" s="437">
        <v>584</v>
      </c>
      <c r="U2880" s="437">
        <v>551</v>
      </c>
      <c r="V2880" s="440">
        <f t="shared" si="1347"/>
        <v>94.349315068493155</v>
      </c>
      <c r="W2880" s="437">
        <f t="shared" si="1348"/>
        <v>33</v>
      </c>
      <c r="X2880" s="438">
        <v>4.1500000000000004</v>
      </c>
      <c r="Y2880" s="437"/>
      <c r="Z2880" s="437"/>
      <c r="AA2880" s="437">
        <v>23</v>
      </c>
      <c r="AB2880" s="437">
        <v>5</v>
      </c>
      <c r="AC2880" s="440">
        <f t="shared" si="1358"/>
        <v>21.739130434782609</v>
      </c>
      <c r="AD2880" s="437">
        <f t="shared" si="1359"/>
        <v>18</v>
      </c>
      <c r="AE2880" s="438">
        <v>0</v>
      </c>
      <c r="AF2880" s="437">
        <f t="shared" si="1352"/>
        <v>14568</v>
      </c>
      <c r="AG2880" s="437">
        <f t="shared" si="1353"/>
        <v>14376</v>
      </c>
      <c r="AH2880" s="437">
        <f t="shared" si="1349"/>
        <v>607</v>
      </c>
      <c r="AI2880" s="437">
        <f t="shared" si="1354"/>
        <v>556</v>
      </c>
      <c r="AJ2880" s="440">
        <f t="shared" si="1350"/>
        <v>91.598023064250413</v>
      </c>
      <c r="AK2880" s="437">
        <f t="shared" si="1351"/>
        <v>51</v>
      </c>
      <c r="AL2880" s="438">
        <f t="shared" si="1355"/>
        <v>4.1500000000000004</v>
      </c>
    </row>
    <row r="2881" spans="3:38" ht="20.25" x14ac:dyDescent="0.3">
      <c r="C2881" s="437">
        <v>12</v>
      </c>
      <c r="D2881" s="437" t="s">
        <v>27</v>
      </c>
      <c r="E2881" s="437">
        <v>9</v>
      </c>
      <c r="F2881" s="437">
        <v>9</v>
      </c>
      <c r="G2881" s="437">
        <v>194</v>
      </c>
      <c r="H2881" s="437">
        <v>0</v>
      </c>
      <c r="I2881" s="437">
        <v>194</v>
      </c>
      <c r="J2881" s="437">
        <v>194</v>
      </c>
      <c r="K2881" s="437">
        <v>0</v>
      </c>
      <c r="L2881" s="437">
        <v>40</v>
      </c>
      <c r="M2881" s="437">
        <v>40</v>
      </c>
      <c r="N2881" s="437">
        <v>3</v>
      </c>
      <c r="O2881" s="437">
        <v>32</v>
      </c>
      <c r="P2881" s="437">
        <v>31</v>
      </c>
      <c r="Q2881" s="438">
        <v>1.8</v>
      </c>
      <c r="R2881" s="437">
        <v>0</v>
      </c>
      <c r="S2881" s="437">
        <v>0</v>
      </c>
      <c r="T2881" s="437">
        <v>132</v>
      </c>
      <c r="U2881" s="437">
        <v>79</v>
      </c>
      <c r="V2881" s="440">
        <f t="shared" si="1347"/>
        <v>59.848484848484851</v>
      </c>
      <c r="W2881" s="437">
        <f t="shared" si="1348"/>
        <v>53</v>
      </c>
      <c r="X2881" s="438">
        <v>8.1999999999999993</v>
      </c>
      <c r="Y2881" s="437"/>
      <c r="Z2881" s="437"/>
      <c r="AA2881" s="437"/>
      <c r="AB2881" s="437"/>
      <c r="AC2881" s="440"/>
      <c r="AD2881" s="437"/>
      <c r="AE2881" s="438"/>
      <c r="AF2881" s="437">
        <f t="shared" si="1352"/>
        <v>0</v>
      </c>
      <c r="AG2881" s="437">
        <f t="shared" si="1353"/>
        <v>0</v>
      </c>
      <c r="AH2881" s="437">
        <f t="shared" si="1349"/>
        <v>132</v>
      </c>
      <c r="AI2881" s="437">
        <f t="shared" si="1354"/>
        <v>79</v>
      </c>
      <c r="AJ2881" s="440">
        <f t="shared" si="1350"/>
        <v>59.848484848484851</v>
      </c>
      <c r="AK2881" s="437">
        <f t="shared" si="1351"/>
        <v>53</v>
      </c>
      <c r="AL2881" s="438">
        <f t="shared" si="1355"/>
        <v>8.1999999999999993</v>
      </c>
    </row>
    <row r="2882" spans="3:38" ht="20.25" x14ac:dyDescent="0.3">
      <c r="C2882" s="437">
        <v>13</v>
      </c>
      <c r="D2882" s="437" t="s">
        <v>28</v>
      </c>
      <c r="E2882" s="437">
        <v>10</v>
      </c>
      <c r="F2882" s="437">
        <v>10</v>
      </c>
      <c r="G2882" s="437">
        <v>280</v>
      </c>
      <c r="H2882" s="437">
        <v>0</v>
      </c>
      <c r="I2882" s="437">
        <v>280</v>
      </c>
      <c r="J2882" s="437">
        <v>280</v>
      </c>
      <c r="K2882" s="437">
        <v>0</v>
      </c>
      <c r="L2882" s="437">
        <v>10</v>
      </c>
      <c r="M2882" s="437">
        <v>10</v>
      </c>
      <c r="N2882" s="437">
        <v>0</v>
      </c>
      <c r="O2882" s="437">
        <v>280</v>
      </c>
      <c r="P2882" s="437">
        <v>212</v>
      </c>
      <c r="Q2882" s="438">
        <v>8.0429999999999993</v>
      </c>
      <c r="R2882" s="437">
        <v>236</v>
      </c>
      <c r="S2882" s="437">
        <v>0</v>
      </c>
      <c r="T2882" s="437">
        <v>132</v>
      </c>
      <c r="U2882" s="437">
        <v>112</v>
      </c>
      <c r="V2882" s="440">
        <f t="shared" si="1347"/>
        <v>84.848484848484844</v>
      </c>
      <c r="W2882" s="437">
        <f t="shared" si="1348"/>
        <v>20</v>
      </c>
      <c r="X2882" s="438">
        <v>13.25</v>
      </c>
      <c r="Y2882" s="437"/>
      <c r="Z2882" s="437"/>
      <c r="AA2882" s="437"/>
      <c r="AB2882" s="437"/>
      <c r="AC2882" s="440"/>
      <c r="AD2882" s="437"/>
      <c r="AE2882" s="438"/>
      <c r="AF2882" s="437">
        <f t="shared" si="1352"/>
        <v>236</v>
      </c>
      <c r="AG2882" s="437">
        <f t="shared" si="1353"/>
        <v>0</v>
      </c>
      <c r="AH2882" s="437">
        <f t="shared" si="1349"/>
        <v>132</v>
      </c>
      <c r="AI2882" s="437">
        <f t="shared" si="1354"/>
        <v>112</v>
      </c>
      <c r="AJ2882" s="440">
        <f t="shared" si="1350"/>
        <v>84.848484848484844</v>
      </c>
      <c r="AK2882" s="437">
        <f t="shared" si="1351"/>
        <v>20</v>
      </c>
      <c r="AL2882" s="438">
        <f t="shared" si="1355"/>
        <v>13.25</v>
      </c>
    </row>
    <row r="2883" spans="3:38" ht="20.25" x14ac:dyDescent="0.3">
      <c r="C2883" s="437">
        <v>14</v>
      </c>
      <c r="D2883" s="437" t="s">
        <v>29</v>
      </c>
      <c r="E2883" s="437">
        <v>5</v>
      </c>
      <c r="F2883" s="437">
        <v>5</v>
      </c>
      <c r="G2883" s="437">
        <v>78</v>
      </c>
      <c r="H2883" s="437">
        <v>0</v>
      </c>
      <c r="I2883" s="437">
        <v>78</v>
      </c>
      <c r="J2883" s="437">
        <v>78</v>
      </c>
      <c r="K2883" s="437">
        <v>78</v>
      </c>
      <c r="L2883" s="437">
        <v>5</v>
      </c>
      <c r="M2883" s="437">
        <v>5</v>
      </c>
      <c r="N2883" s="437">
        <v>5</v>
      </c>
      <c r="O2883" s="437">
        <v>58</v>
      </c>
      <c r="P2883" s="437">
        <v>31</v>
      </c>
      <c r="Q2883" s="438">
        <v>0</v>
      </c>
      <c r="R2883" s="437">
        <v>5014</v>
      </c>
      <c r="S2883" s="437">
        <v>3964</v>
      </c>
      <c r="T2883" s="437">
        <v>93</v>
      </c>
      <c r="U2883" s="437">
        <v>45</v>
      </c>
      <c r="V2883" s="440">
        <f t="shared" si="1347"/>
        <v>48.387096774193552</v>
      </c>
      <c r="W2883" s="437">
        <f t="shared" si="1348"/>
        <v>48</v>
      </c>
      <c r="X2883" s="438">
        <v>1.377</v>
      </c>
      <c r="Y2883" s="437"/>
      <c r="Z2883" s="437"/>
      <c r="AA2883" s="437"/>
      <c r="AB2883" s="437"/>
      <c r="AC2883" s="440"/>
      <c r="AD2883" s="437"/>
      <c r="AE2883" s="438"/>
      <c r="AF2883" s="437">
        <f t="shared" si="1352"/>
        <v>5014</v>
      </c>
      <c r="AG2883" s="437">
        <f t="shared" si="1353"/>
        <v>3964</v>
      </c>
      <c r="AH2883" s="437">
        <f t="shared" si="1349"/>
        <v>93</v>
      </c>
      <c r="AI2883" s="437">
        <f t="shared" si="1354"/>
        <v>45</v>
      </c>
      <c r="AJ2883" s="440">
        <f t="shared" si="1350"/>
        <v>48.387096774193552</v>
      </c>
      <c r="AK2883" s="437">
        <f t="shared" si="1351"/>
        <v>48</v>
      </c>
      <c r="AL2883" s="438">
        <f t="shared" si="1355"/>
        <v>1.377</v>
      </c>
    </row>
    <row r="2884" spans="3:38" ht="20.25" x14ac:dyDescent="0.3">
      <c r="C2884" s="437">
        <v>15</v>
      </c>
      <c r="D2884" s="437" t="s">
        <v>30</v>
      </c>
      <c r="E2884" s="437">
        <v>14</v>
      </c>
      <c r="F2884" s="437">
        <v>14</v>
      </c>
      <c r="G2884" s="437">
        <v>272</v>
      </c>
      <c r="H2884" s="437">
        <v>194</v>
      </c>
      <c r="I2884" s="437">
        <v>272</v>
      </c>
      <c r="J2884" s="437">
        <v>273</v>
      </c>
      <c r="K2884" s="437">
        <v>273</v>
      </c>
      <c r="L2884" s="437">
        <v>94</v>
      </c>
      <c r="M2884" s="437">
        <v>94</v>
      </c>
      <c r="N2884" s="437">
        <v>94</v>
      </c>
      <c r="O2884" s="437">
        <v>182</v>
      </c>
      <c r="P2884" s="437">
        <v>0</v>
      </c>
      <c r="Q2884" s="438">
        <v>0</v>
      </c>
      <c r="R2884" s="437">
        <v>4244</v>
      </c>
      <c r="S2884" s="437">
        <v>4244</v>
      </c>
      <c r="T2884" s="437">
        <v>313</v>
      </c>
      <c r="U2884" s="437">
        <v>29</v>
      </c>
      <c r="V2884" s="440">
        <f t="shared" si="1347"/>
        <v>9.2651757188498394</v>
      </c>
      <c r="W2884" s="437">
        <f t="shared" si="1348"/>
        <v>284</v>
      </c>
      <c r="X2884" s="438">
        <v>2.12</v>
      </c>
      <c r="Y2884" s="437">
        <v>20</v>
      </c>
      <c r="Z2884" s="437">
        <v>20</v>
      </c>
      <c r="AA2884" s="437">
        <v>0</v>
      </c>
      <c r="AB2884" s="437">
        <v>0</v>
      </c>
      <c r="AC2884" s="440">
        <f t="shared" ref="AC2884:AC2885" si="1360">IF(AB2884&lt;&gt;0,(AB2884/AA2884*100),0)</f>
        <v>0</v>
      </c>
      <c r="AD2884" s="437">
        <f t="shared" ref="AD2884:AD2885" si="1361">AA2884-AB2884</f>
        <v>0</v>
      </c>
      <c r="AE2884" s="438">
        <v>0</v>
      </c>
      <c r="AF2884" s="437">
        <f t="shared" si="1352"/>
        <v>4264</v>
      </c>
      <c r="AG2884" s="437">
        <f t="shared" si="1353"/>
        <v>4264</v>
      </c>
      <c r="AH2884" s="437">
        <f t="shared" si="1349"/>
        <v>313</v>
      </c>
      <c r="AI2884" s="437">
        <f t="shared" si="1354"/>
        <v>29</v>
      </c>
      <c r="AJ2884" s="440">
        <f t="shared" si="1350"/>
        <v>9.2651757188498394</v>
      </c>
      <c r="AK2884" s="437">
        <f t="shared" si="1351"/>
        <v>284</v>
      </c>
      <c r="AL2884" s="438">
        <f t="shared" si="1355"/>
        <v>2.12</v>
      </c>
    </row>
    <row r="2885" spans="3:38" ht="20.25" x14ac:dyDescent="0.3">
      <c r="C2885" s="437">
        <v>16</v>
      </c>
      <c r="D2885" s="437" t="s">
        <v>31</v>
      </c>
      <c r="E2885" s="437">
        <v>13</v>
      </c>
      <c r="F2885" s="437">
        <v>12</v>
      </c>
      <c r="G2885" s="437">
        <v>152</v>
      </c>
      <c r="H2885" s="437">
        <v>64</v>
      </c>
      <c r="I2885" s="437">
        <v>152</v>
      </c>
      <c r="J2885" s="437">
        <v>152</v>
      </c>
      <c r="K2885" s="437"/>
      <c r="L2885" s="437">
        <v>14</v>
      </c>
      <c r="M2885" s="437">
        <v>0</v>
      </c>
      <c r="N2885" s="437"/>
      <c r="O2885" s="437">
        <v>14</v>
      </c>
      <c r="P2885" s="437">
        <v>0</v>
      </c>
      <c r="Q2885" s="438">
        <v>0</v>
      </c>
      <c r="R2885" s="437">
        <v>32</v>
      </c>
      <c r="S2885" s="437">
        <v>0</v>
      </c>
      <c r="T2885" s="437">
        <v>30</v>
      </c>
      <c r="U2885" s="437">
        <v>0</v>
      </c>
      <c r="V2885" s="440">
        <f t="shared" si="1347"/>
        <v>0</v>
      </c>
      <c r="W2885" s="437">
        <f t="shared" si="1348"/>
        <v>30</v>
      </c>
      <c r="X2885" s="438">
        <v>0</v>
      </c>
      <c r="Y2885" s="437"/>
      <c r="Z2885" s="437"/>
      <c r="AA2885" s="437">
        <v>50</v>
      </c>
      <c r="AB2885" s="437">
        <v>0</v>
      </c>
      <c r="AC2885" s="440">
        <f t="shared" si="1360"/>
        <v>0</v>
      </c>
      <c r="AD2885" s="437">
        <f t="shared" si="1361"/>
        <v>50</v>
      </c>
      <c r="AE2885" s="438">
        <v>0</v>
      </c>
      <c r="AF2885" s="437">
        <f t="shared" si="1352"/>
        <v>32</v>
      </c>
      <c r="AG2885" s="437">
        <f t="shared" si="1353"/>
        <v>0</v>
      </c>
      <c r="AH2885" s="437">
        <f t="shared" si="1349"/>
        <v>80</v>
      </c>
      <c r="AI2885" s="437">
        <f t="shared" si="1354"/>
        <v>0</v>
      </c>
      <c r="AJ2885" s="440">
        <f t="shared" si="1350"/>
        <v>0</v>
      </c>
      <c r="AK2885" s="437">
        <f t="shared" si="1351"/>
        <v>80</v>
      </c>
      <c r="AL2885" s="438">
        <f t="shared" si="1355"/>
        <v>0</v>
      </c>
    </row>
    <row r="2886" spans="3:38" ht="20.25" x14ac:dyDescent="0.3">
      <c r="C2886" s="437">
        <v>17</v>
      </c>
      <c r="D2886" s="437" t="s">
        <v>32</v>
      </c>
      <c r="E2886" s="437">
        <v>10</v>
      </c>
      <c r="F2886" s="437">
        <v>10</v>
      </c>
      <c r="G2886" s="437">
        <v>230</v>
      </c>
      <c r="H2886" s="437">
        <v>0</v>
      </c>
      <c r="I2886" s="437">
        <v>230</v>
      </c>
      <c r="J2886" s="437">
        <v>230</v>
      </c>
      <c r="K2886" s="437">
        <v>0</v>
      </c>
      <c r="L2886" s="437">
        <v>9</v>
      </c>
      <c r="M2886" s="437">
        <v>9</v>
      </c>
      <c r="N2886" s="437"/>
      <c r="O2886" s="437">
        <v>84</v>
      </c>
      <c r="P2886" s="437">
        <v>78</v>
      </c>
      <c r="Q2886" s="438">
        <v>2.86</v>
      </c>
      <c r="R2886" s="437">
        <v>0</v>
      </c>
      <c r="S2886" s="437">
        <v>0</v>
      </c>
      <c r="T2886" s="437">
        <v>26</v>
      </c>
      <c r="U2886" s="437">
        <v>10</v>
      </c>
      <c r="V2886" s="440">
        <f t="shared" si="1347"/>
        <v>38.461538461538467</v>
      </c>
      <c r="W2886" s="437">
        <f t="shared" si="1348"/>
        <v>16</v>
      </c>
      <c r="X2886" s="438">
        <v>4.5199999999999996</v>
      </c>
      <c r="Y2886" s="437"/>
      <c r="Z2886" s="437"/>
      <c r="AA2886" s="437"/>
      <c r="AB2886" s="437"/>
      <c r="AC2886" s="440"/>
      <c r="AD2886" s="437"/>
      <c r="AE2886" s="438"/>
      <c r="AF2886" s="437">
        <f t="shared" si="1352"/>
        <v>0</v>
      </c>
      <c r="AG2886" s="437">
        <f t="shared" si="1353"/>
        <v>0</v>
      </c>
      <c r="AH2886" s="437">
        <f t="shared" si="1349"/>
        <v>26</v>
      </c>
      <c r="AI2886" s="437">
        <f t="shared" si="1354"/>
        <v>10</v>
      </c>
      <c r="AJ2886" s="440">
        <f t="shared" si="1350"/>
        <v>38.461538461538467</v>
      </c>
      <c r="AK2886" s="437">
        <f t="shared" si="1351"/>
        <v>16</v>
      </c>
      <c r="AL2886" s="438">
        <f t="shared" si="1355"/>
        <v>4.5199999999999996</v>
      </c>
    </row>
    <row r="2887" spans="3:38" ht="20.25" x14ac:dyDescent="0.3">
      <c r="C2887" s="437">
        <v>18</v>
      </c>
      <c r="D2887" s="437" t="s">
        <v>33</v>
      </c>
      <c r="E2887" s="437">
        <v>14</v>
      </c>
      <c r="F2887" s="437">
        <v>14</v>
      </c>
      <c r="G2887" s="437">
        <v>286</v>
      </c>
      <c r="H2887" s="437">
        <v>0</v>
      </c>
      <c r="I2887" s="437">
        <v>287</v>
      </c>
      <c r="J2887" s="437">
        <v>287</v>
      </c>
      <c r="K2887" s="437"/>
      <c r="L2887" s="437">
        <v>13</v>
      </c>
      <c r="M2887" s="437">
        <v>13</v>
      </c>
      <c r="N2887" s="437"/>
      <c r="O2887" s="437">
        <v>0</v>
      </c>
      <c r="P2887" s="437">
        <v>0</v>
      </c>
      <c r="Q2887" s="438">
        <v>0</v>
      </c>
      <c r="R2887" s="437">
        <v>0</v>
      </c>
      <c r="S2887" s="437">
        <v>0</v>
      </c>
      <c r="T2887" s="437">
        <v>26</v>
      </c>
      <c r="U2887" s="437">
        <v>26</v>
      </c>
      <c r="V2887" s="440">
        <f t="shared" si="1347"/>
        <v>100</v>
      </c>
      <c r="W2887" s="437">
        <f t="shared" si="1348"/>
        <v>0</v>
      </c>
      <c r="X2887" s="438">
        <v>0.97</v>
      </c>
      <c r="Y2887" s="437"/>
      <c r="Z2887" s="437"/>
      <c r="AA2887" s="437">
        <v>0</v>
      </c>
      <c r="AB2887" s="437">
        <v>0</v>
      </c>
      <c r="AC2887" s="440">
        <f t="shared" ref="AC2887" si="1362">IF(AB2887&lt;&gt;0,(AB2887/AA2887*100),0)</f>
        <v>0</v>
      </c>
      <c r="AD2887" s="437">
        <f t="shared" ref="AD2887" si="1363">AA2887-AB2887</f>
        <v>0</v>
      </c>
      <c r="AE2887" s="438">
        <v>0</v>
      </c>
      <c r="AF2887" s="437">
        <f t="shared" si="1352"/>
        <v>0</v>
      </c>
      <c r="AG2887" s="437">
        <f t="shared" si="1353"/>
        <v>0</v>
      </c>
      <c r="AH2887" s="437">
        <f t="shared" si="1349"/>
        <v>26</v>
      </c>
      <c r="AI2887" s="437">
        <f t="shared" si="1354"/>
        <v>26</v>
      </c>
      <c r="AJ2887" s="440">
        <f t="shared" si="1350"/>
        <v>100</v>
      </c>
      <c r="AK2887" s="437">
        <f t="shared" si="1351"/>
        <v>0</v>
      </c>
      <c r="AL2887" s="438">
        <f t="shared" si="1355"/>
        <v>0.97</v>
      </c>
    </row>
    <row r="2888" spans="3:38" ht="20.25" x14ac:dyDescent="0.3">
      <c r="C2888" s="437">
        <v>19</v>
      </c>
      <c r="D2888" s="437" t="s">
        <v>34</v>
      </c>
      <c r="E2888" s="437">
        <v>11</v>
      </c>
      <c r="F2888" s="437">
        <v>10</v>
      </c>
      <c r="G2888" s="437">
        <v>168</v>
      </c>
      <c r="H2888" s="437">
        <v>0</v>
      </c>
      <c r="I2888" s="437">
        <v>168</v>
      </c>
      <c r="J2888" s="437">
        <v>168</v>
      </c>
      <c r="K2888" s="437">
        <v>168</v>
      </c>
      <c r="L2888" s="437">
        <v>35</v>
      </c>
      <c r="M2888" s="437">
        <v>35</v>
      </c>
      <c r="N2888" s="437">
        <v>37</v>
      </c>
      <c r="O2888" s="437">
        <v>32</v>
      </c>
      <c r="P2888" s="437">
        <v>28</v>
      </c>
      <c r="Q2888" s="438">
        <v>1.9059999999999999</v>
      </c>
      <c r="R2888" s="437">
        <v>12394</v>
      </c>
      <c r="S2888" s="437">
        <v>12016</v>
      </c>
      <c r="T2888" s="437">
        <v>39</v>
      </c>
      <c r="U2888" s="437">
        <v>33</v>
      </c>
      <c r="V2888" s="440">
        <f t="shared" si="1347"/>
        <v>84.615384615384613</v>
      </c>
      <c r="W2888" s="437">
        <f t="shared" si="1348"/>
        <v>6</v>
      </c>
      <c r="X2888" s="438">
        <v>2.17</v>
      </c>
      <c r="Y2888" s="437"/>
      <c r="Z2888" s="437"/>
      <c r="AA2888" s="437"/>
      <c r="AB2888" s="437"/>
      <c r="AC2888" s="440"/>
      <c r="AD2888" s="437"/>
      <c r="AE2888" s="438"/>
      <c r="AF2888" s="437">
        <f t="shared" si="1352"/>
        <v>12394</v>
      </c>
      <c r="AG2888" s="437">
        <f t="shared" si="1353"/>
        <v>12016</v>
      </c>
      <c r="AH2888" s="437">
        <f t="shared" si="1349"/>
        <v>39</v>
      </c>
      <c r="AI2888" s="437">
        <f t="shared" si="1354"/>
        <v>33</v>
      </c>
      <c r="AJ2888" s="440">
        <f t="shared" si="1350"/>
        <v>84.615384615384613</v>
      </c>
      <c r="AK2888" s="437">
        <f t="shared" si="1351"/>
        <v>6</v>
      </c>
      <c r="AL2888" s="438">
        <f t="shared" si="1355"/>
        <v>2.17</v>
      </c>
    </row>
    <row r="2889" spans="3:38" ht="20.25" x14ac:dyDescent="0.3">
      <c r="C2889" s="437">
        <v>20</v>
      </c>
      <c r="D2889" s="437" t="s">
        <v>35</v>
      </c>
      <c r="E2889" s="437">
        <v>15</v>
      </c>
      <c r="F2889" s="437">
        <v>15</v>
      </c>
      <c r="G2889" s="437">
        <v>226</v>
      </c>
      <c r="H2889" s="437">
        <v>0</v>
      </c>
      <c r="I2889" s="437">
        <v>226</v>
      </c>
      <c r="J2889" s="437">
        <v>226</v>
      </c>
      <c r="K2889" s="437">
        <v>217</v>
      </c>
      <c r="L2889" s="437">
        <v>14</v>
      </c>
      <c r="M2889" s="437">
        <v>14</v>
      </c>
      <c r="N2889" s="437">
        <v>14</v>
      </c>
      <c r="O2889" s="437">
        <v>128</v>
      </c>
      <c r="P2889" s="437">
        <v>50</v>
      </c>
      <c r="Q2889" s="438">
        <v>7.1</v>
      </c>
      <c r="R2889" s="437">
        <v>176</v>
      </c>
      <c r="S2889" s="437">
        <v>34</v>
      </c>
      <c r="T2889" s="437">
        <v>156</v>
      </c>
      <c r="U2889" s="437">
        <v>67</v>
      </c>
      <c r="V2889" s="440">
        <f t="shared" si="1347"/>
        <v>42.948717948717949</v>
      </c>
      <c r="W2889" s="437">
        <f t="shared" si="1348"/>
        <v>89</v>
      </c>
      <c r="X2889" s="438">
        <v>9.77</v>
      </c>
      <c r="Y2889" s="437"/>
      <c r="Z2889" s="437"/>
      <c r="AA2889" s="437">
        <v>366</v>
      </c>
      <c r="AB2889" s="437">
        <v>176</v>
      </c>
      <c r="AC2889" s="440">
        <v>14</v>
      </c>
      <c r="AD2889" s="437">
        <f t="shared" ref="AD2889:AD2893" si="1364">AA2889-AB2889</f>
        <v>190</v>
      </c>
      <c r="AE2889" s="438">
        <v>2.98</v>
      </c>
      <c r="AF2889" s="437">
        <f t="shared" si="1352"/>
        <v>176</v>
      </c>
      <c r="AG2889" s="437">
        <f t="shared" si="1353"/>
        <v>34</v>
      </c>
      <c r="AH2889" s="437">
        <f t="shared" si="1349"/>
        <v>522</v>
      </c>
      <c r="AI2889" s="437">
        <f t="shared" si="1354"/>
        <v>243</v>
      </c>
      <c r="AJ2889" s="440">
        <f t="shared" si="1350"/>
        <v>46.551724137931032</v>
      </c>
      <c r="AK2889" s="437">
        <f t="shared" si="1351"/>
        <v>279</v>
      </c>
      <c r="AL2889" s="438">
        <f t="shared" si="1355"/>
        <v>12.75</v>
      </c>
    </row>
    <row r="2890" spans="3:38" ht="20.25" x14ac:dyDescent="0.3">
      <c r="C2890" s="437">
        <v>21</v>
      </c>
      <c r="D2890" s="467" t="s">
        <v>36</v>
      </c>
      <c r="E2890" s="437">
        <v>8</v>
      </c>
      <c r="F2890" s="437">
        <v>8</v>
      </c>
      <c r="G2890" s="437">
        <v>108</v>
      </c>
      <c r="H2890" s="437">
        <v>108</v>
      </c>
      <c r="I2890" s="437">
        <v>108</v>
      </c>
      <c r="J2890" s="437">
        <v>97</v>
      </c>
      <c r="K2890" s="437">
        <v>95</v>
      </c>
      <c r="L2890" s="437">
        <v>7</v>
      </c>
      <c r="M2890" s="437">
        <v>7</v>
      </c>
      <c r="N2890" s="437">
        <v>7</v>
      </c>
      <c r="O2890" s="437">
        <v>12</v>
      </c>
      <c r="P2890" s="437">
        <v>0</v>
      </c>
      <c r="Q2890" s="438">
        <v>0</v>
      </c>
      <c r="R2890" s="437">
        <v>363</v>
      </c>
      <c r="S2890" s="437">
        <v>103</v>
      </c>
      <c r="T2890" s="437">
        <v>13</v>
      </c>
      <c r="U2890" s="437">
        <v>9</v>
      </c>
      <c r="V2890" s="440">
        <f t="shared" si="1347"/>
        <v>69.230769230769226</v>
      </c>
      <c r="W2890" s="437">
        <f t="shared" si="1348"/>
        <v>4</v>
      </c>
      <c r="X2890" s="438">
        <v>0</v>
      </c>
      <c r="Y2890" s="437">
        <v>29</v>
      </c>
      <c r="Z2890" s="437">
        <v>0</v>
      </c>
      <c r="AA2890" s="437">
        <v>149</v>
      </c>
      <c r="AB2890" s="437">
        <v>80</v>
      </c>
      <c r="AC2890" s="440">
        <v>14</v>
      </c>
      <c r="AD2890" s="437">
        <f t="shared" si="1364"/>
        <v>69</v>
      </c>
      <c r="AE2890" s="438">
        <v>35.911000000000001</v>
      </c>
      <c r="AF2890" s="437" t="s">
        <v>365</v>
      </c>
      <c r="AG2890" s="437">
        <f t="shared" si="1353"/>
        <v>103</v>
      </c>
      <c r="AH2890" s="437">
        <f t="shared" si="1349"/>
        <v>162</v>
      </c>
      <c r="AI2890" s="437">
        <f t="shared" si="1354"/>
        <v>89</v>
      </c>
      <c r="AJ2890" s="440">
        <f t="shared" si="1350"/>
        <v>54.938271604938272</v>
      </c>
      <c r="AK2890" s="437">
        <f t="shared" si="1351"/>
        <v>73</v>
      </c>
      <c r="AL2890" s="438">
        <f t="shared" si="1355"/>
        <v>35.911000000000001</v>
      </c>
    </row>
    <row r="2891" spans="3:38" ht="20.25" x14ac:dyDescent="0.3">
      <c r="C2891" s="437">
        <v>22</v>
      </c>
      <c r="D2891" s="437" t="s">
        <v>37</v>
      </c>
      <c r="E2891" s="437">
        <v>27</v>
      </c>
      <c r="F2891" s="437">
        <v>27</v>
      </c>
      <c r="G2891" s="437">
        <v>382</v>
      </c>
      <c r="H2891" s="437">
        <v>243</v>
      </c>
      <c r="I2891" s="437">
        <v>382</v>
      </c>
      <c r="J2891" s="437">
        <v>382</v>
      </c>
      <c r="K2891" s="437">
        <v>382</v>
      </c>
      <c r="L2891" s="437">
        <v>520</v>
      </c>
      <c r="M2891" s="437">
        <v>520</v>
      </c>
      <c r="N2891" s="437">
        <v>520</v>
      </c>
      <c r="O2891" s="437">
        <v>59</v>
      </c>
      <c r="P2891" s="437">
        <v>54</v>
      </c>
      <c r="Q2891" s="438">
        <v>3.68</v>
      </c>
      <c r="R2891" s="437">
        <v>1224</v>
      </c>
      <c r="S2891" s="437">
        <v>1224</v>
      </c>
      <c r="T2891" s="437">
        <v>382</v>
      </c>
      <c r="U2891" s="437">
        <v>370</v>
      </c>
      <c r="V2891" s="440">
        <f t="shared" si="1347"/>
        <v>96.858638743455501</v>
      </c>
      <c r="W2891" s="437">
        <f t="shared" si="1348"/>
        <v>12</v>
      </c>
      <c r="X2891" s="438">
        <v>16.14</v>
      </c>
      <c r="Y2891" s="437"/>
      <c r="Z2891" s="437"/>
      <c r="AA2891" s="437">
        <v>68</v>
      </c>
      <c r="AB2891" s="437">
        <v>68</v>
      </c>
      <c r="AC2891" s="440">
        <f t="shared" ref="AC2891:AC2893" si="1365">IF(AB2891&lt;&gt;0,(AB2891/AA2891*100),0)</f>
        <v>100</v>
      </c>
      <c r="AD2891" s="437">
        <f t="shared" si="1364"/>
        <v>0</v>
      </c>
      <c r="AE2891" s="438">
        <v>2.1800000000000002</v>
      </c>
      <c r="AF2891" s="437">
        <f t="shared" ref="AF2891:AF2899" si="1366">SUM(R2891,Y2891)</f>
        <v>1224</v>
      </c>
      <c r="AG2891" s="437">
        <f t="shared" si="1353"/>
        <v>1224</v>
      </c>
      <c r="AH2891" s="437">
        <f t="shared" si="1349"/>
        <v>450</v>
      </c>
      <c r="AI2891" s="437">
        <f t="shared" si="1354"/>
        <v>438</v>
      </c>
      <c r="AJ2891" s="440">
        <f t="shared" si="1350"/>
        <v>97.333333333333343</v>
      </c>
      <c r="AK2891" s="437">
        <f t="shared" si="1351"/>
        <v>12</v>
      </c>
      <c r="AL2891" s="438">
        <f t="shared" si="1355"/>
        <v>18.32</v>
      </c>
    </row>
    <row r="2892" spans="3:38" ht="20.25" x14ac:dyDescent="0.3">
      <c r="C2892" s="437">
        <v>23</v>
      </c>
      <c r="D2892" s="464" t="s">
        <v>187</v>
      </c>
      <c r="E2892" s="437">
        <v>11</v>
      </c>
      <c r="F2892" s="437">
        <v>11</v>
      </c>
      <c r="G2892" s="437">
        <v>168</v>
      </c>
      <c r="H2892" s="437">
        <v>168</v>
      </c>
      <c r="I2892" s="437">
        <v>168</v>
      </c>
      <c r="J2892" s="437">
        <v>168</v>
      </c>
      <c r="K2892" s="437">
        <v>168</v>
      </c>
      <c r="L2892" s="437">
        <v>10</v>
      </c>
      <c r="M2892" s="437">
        <v>10</v>
      </c>
      <c r="N2892" s="437">
        <v>10</v>
      </c>
      <c r="O2892" s="437">
        <v>0</v>
      </c>
      <c r="P2892" s="437">
        <v>0</v>
      </c>
      <c r="Q2892" s="438">
        <v>0.92700000000000005</v>
      </c>
      <c r="R2892" s="437">
        <v>12104</v>
      </c>
      <c r="S2892" s="437">
        <v>6054</v>
      </c>
      <c r="T2892" s="437">
        <v>0</v>
      </c>
      <c r="U2892" s="437">
        <v>0</v>
      </c>
      <c r="V2892" s="440">
        <f t="shared" si="1347"/>
        <v>0</v>
      </c>
      <c r="W2892" s="437">
        <f t="shared" si="1348"/>
        <v>0</v>
      </c>
      <c r="X2892" s="438">
        <v>0</v>
      </c>
      <c r="Y2892" s="437"/>
      <c r="Z2892" s="437"/>
      <c r="AA2892" s="437">
        <v>0</v>
      </c>
      <c r="AB2892" s="437">
        <v>0</v>
      </c>
      <c r="AC2892" s="440">
        <f t="shared" si="1365"/>
        <v>0</v>
      </c>
      <c r="AD2892" s="437">
        <f t="shared" si="1364"/>
        <v>0</v>
      </c>
      <c r="AE2892" s="438">
        <v>0</v>
      </c>
      <c r="AF2892" s="437">
        <f t="shared" si="1366"/>
        <v>12104</v>
      </c>
      <c r="AG2892" s="437">
        <f t="shared" si="1353"/>
        <v>6054</v>
      </c>
      <c r="AH2892" s="437">
        <f t="shared" si="1349"/>
        <v>0</v>
      </c>
      <c r="AI2892" s="437">
        <f t="shared" si="1354"/>
        <v>0</v>
      </c>
      <c r="AJ2892" s="440">
        <f t="shared" si="1350"/>
        <v>0</v>
      </c>
      <c r="AK2892" s="437">
        <f t="shared" si="1351"/>
        <v>0</v>
      </c>
      <c r="AL2892" s="438">
        <f t="shared" si="1355"/>
        <v>0</v>
      </c>
    </row>
    <row r="2893" spans="3:38" ht="20.25" x14ac:dyDescent="0.3">
      <c r="C2893" s="437">
        <v>24</v>
      </c>
      <c r="D2893" s="437" t="s">
        <v>39</v>
      </c>
      <c r="E2893" s="437">
        <v>6</v>
      </c>
      <c r="F2893" s="437">
        <v>6</v>
      </c>
      <c r="G2893" s="437">
        <v>108</v>
      </c>
      <c r="H2893" s="437">
        <v>83</v>
      </c>
      <c r="I2893" s="437">
        <v>108</v>
      </c>
      <c r="J2893" s="437">
        <v>108</v>
      </c>
      <c r="K2893" s="437">
        <v>108</v>
      </c>
      <c r="L2893" s="437">
        <v>5</v>
      </c>
      <c r="M2893" s="437">
        <v>5</v>
      </c>
      <c r="N2893" s="437"/>
      <c r="O2893" s="437">
        <v>0</v>
      </c>
      <c r="P2893" s="437">
        <v>0</v>
      </c>
      <c r="Q2893" s="438">
        <v>0</v>
      </c>
      <c r="R2893" s="437">
        <v>108</v>
      </c>
      <c r="S2893" s="437">
        <v>108</v>
      </c>
      <c r="T2893" s="437">
        <v>32</v>
      </c>
      <c r="U2893" s="437">
        <v>15</v>
      </c>
      <c r="V2893" s="440">
        <f t="shared" si="1347"/>
        <v>46.875</v>
      </c>
      <c r="W2893" s="437">
        <f t="shared" si="1348"/>
        <v>17</v>
      </c>
      <c r="X2893" s="438">
        <v>1.55</v>
      </c>
      <c r="Y2893" s="437"/>
      <c r="Z2893" s="437"/>
      <c r="AA2893" s="437"/>
      <c r="AB2893" s="437"/>
      <c r="AC2893" s="440">
        <f t="shared" si="1365"/>
        <v>0</v>
      </c>
      <c r="AD2893" s="437">
        <f t="shared" si="1364"/>
        <v>0</v>
      </c>
      <c r="AE2893" s="438"/>
      <c r="AF2893" s="437">
        <f t="shared" si="1366"/>
        <v>108</v>
      </c>
      <c r="AG2893" s="437">
        <f t="shared" si="1353"/>
        <v>108</v>
      </c>
      <c r="AH2893" s="437">
        <f t="shared" si="1349"/>
        <v>32</v>
      </c>
      <c r="AI2893" s="437">
        <f t="shared" si="1354"/>
        <v>15</v>
      </c>
      <c r="AJ2893" s="440">
        <f t="shared" si="1350"/>
        <v>46.875</v>
      </c>
      <c r="AK2893" s="437">
        <f t="shared" si="1351"/>
        <v>17</v>
      </c>
      <c r="AL2893" s="438">
        <f t="shared" si="1355"/>
        <v>1.55</v>
      </c>
    </row>
    <row r="2894" spans="3:38" ht="20.25" x14ac:dyDescent="0.3">
      <c r="C2894" s="437">
        <v>25</v>
      </c>
      <c r="D2894" s="437" t="s">
        <v>40</v>
      </c>
      <c r="E2894" s="437">
        <v>9</v>
      </c>
      <c r="F2894" s="437">
        <v>9</v>
      </c>
      <c r="G2894" s="437">
        <v>177</v>
      </c>
      <c r="H2894" s="437">
        <v>158</v>
      </c>
      <c r="I2894" s="437">
        <v>177</v>
      </c>
      <c r="J2894" s="437">
        <v>177</v>
      </c>
      <c r="K2894" s="437">
        <v>177</v>
      </c>
      <c r="L2894" s="437">
        <v>8</v>
      </c>
      <c r="M2894" s="437">
        <v>8</v>
      </c>
      <c r="N2894" s="437">
        <v>8</v>
      </c>
      <c r="O2894" s="437">
        <v>17</v>
      </c>
      <c r="P2894" s="437">
        <v>17</v>
      </c>
      <c r="Q2894" s="438">
        <v>0.81100000000000005</v>
      </c>
      <c r="R2894" s="437">
        <v>5808</v>
      </c>
      <c r="S2894" s="437">
        <v>5795</v>
      </c>
      <c r="T2894" s="437">
        <v>383</v>
      </c>
      <c r="U2894" s="437">
        <v>74</v>
      </c>
      <c r="V2894" s="440">
        <f t="shared" si="1347"/>
        <v>19.321148825065272</v>
      </c>
      <c r="W2894" s="437">
        <f t="shared" si="1348"/>
        <v>309</v>
      </c>
      <c r="X2894" s="438">
        <v>2.734</v>
      </c>
      <c r="Y2894" s="437"/>
      <c r="Z2894" s="437"/>
      <c r="AA2894" s="437"/>
      <c r="AB2894" s="437"/>
      <c r="AC2894" s="440"/>
      <c r="AD2894" s="437"/>
      <c r="AE2894" s="438"/>
      <c r="AF2894" s="437">
        <f t="shared" si="1366"/>
        <v>5808</v>
      </c>
      <c r="AG2894" s="437">
        <f t="shared" si="1353"/>
        <v>5795</v>
      </c>
      <c r="AH2894" s="437">
        <f t="shared" si="1349"/>
        <v>383</v>
      </c>
      <c r="AI2894" s="437">
        <f t="shared" si="1354"/>
        <v>74</v>
      </c>
      <c r="AJ2894" s="440">
        <f t="shared" si="1350"/>
        <v>19.321148825065272</v>
      </c>
      <c r="AK2894" s="437">
        <f t="shared" si="1351"/>
        <v>309</v>
      </c>
      <c r="AL2894" s="438">
        <f t="shared" si="1355"/>
        <v>2.734</v>
      </c>
    </row>
    <row r="2895" spans="3:38" ht="20.25" x14ac:dyDescent="0.3">
      <c r="C2895" s="437">
        <v>26</v>
      </c>
      <c r="D2895" s="437" t="s">
        <v>41</v>
      </c>
      <c r="E2895" s="437">
        <v>12</v>
      </c>
      <c r="F2895" s="437">
        <v>12</v>
      </c>
      <c r="G2895" s="437">
        <v>230</v>
      </c>
      <c r="H2895" s="437">
        <v>230</v>
      </c>
      <c r="I2895" s="437">
        <v>230</v>
      </c>
      <c r="J2895" s="437">
        <v>230</v>
      </c>
      <c r="K2895" s="437">
        <v>44</v>
      </c>
      <c r="L2895" s="437">
        <v>11</v>
      </c>
      <c r="M2895" s="437">
        <v>11</v>
      </c>
      <c r="N2895" s="437">
        <v>11</v>
      </c>
      <c r="O2895" s="437">
        <v>24</v>
      </c>
      <c r="P2895" s="437">
        <v>24</v>
      </c>
      <c r="Q2895" s="438">
        <v>0</v>
      </c>
      <c r="R2895" s="437">
        <v>13142</v>
      </c>
      <c r="S2895" s="437">
        <v>1061</v>
      </c>
      <c r="T2895" s="437">
        <v>179</v>
      </c>
      <c r="U2895" s="437">
        <v>132</v>
      </c>
      <c r="V2895" s="440">
        <f t="shared" si="1347"/>
        <v>73.743016759776538</v>
      </c>
      <c r="W2895" s="437">
        <f t="shared" si="1348"/>
        <v>47</v>
      </c>
      <c r="X2895" s="438">
        <v>9.6329999999999991</v>
      </c>
      <c r="Y2895" s="437"/>
      <c r="Z2895" s="437"/>
      <c r="AA2895" s="437"/>
      <c r="AB2895" s="437"/>
      <c r="AC2895" s="440"/>
      <c r="AD2895" s="437"/>
      <c r="AE2895" s="438"/>
      <c r="AF2895" s="437">
        <f t="shared" si="1366"/>
        <v>13142</v>
      </c>
      <c r="AG2895" s="437">
        <f t="shared" si="1353"/>
        <v>1061</v>
      </c>
      <c r="AH2895" s="437">
        <f t="shared" si="1349"/>
        <v>179</v>
      </c>
      <c r="AI2895" s="437">
        <f t="shared" si="1354"/>
        <v>132</v>
      </c>
      <c r="AJ2895" s="440">
        <f t="shared" si="1350"/>
        <v>73.743016759776538</v>
      </c>
      <c r="AK2895" s="437">
        <f t="shared" si="1351"/>
        <v>47</v>
      </c>
      <c r="AL2895" s="438">
        <f t="shared" si="1355"/>
        <v>9.6329999999999991</v>
      </c>
    </row>
    <row r="2896" spans="3:38" ht="20.25" x14ac:dyDescent="0.3">
      <c r="C2896" s="437">
        <v>27</v>
      </c>
      <c r="D2896" s="437" t="s">
        <v>42</v>
      </c>
      <c r="E2896" s="437">
        <v>12</v>
      </c>
      <c r="F2896" s="437">
        <v>10</v>
      </c>
      <c r="G2896" s="437">
        <v>171</v>
      </c>
      <c r="H2896" s="437">
        <v>170</v>
      </c>
      <c r="I2896" s="437">
        <v>171</v>
      </c>
      <c r="J2896" s="437">
        <v>171</v>
      </c>
      <c r="K2896" s="437">
        <v>171</v>
      </c>
      <c r="L2896" s="437">
        <v>55</v>
      </c>
      <c r="M2896" s="437">
        <v>55</v>
      </c>
      <c r="N2896" s="437">
        <v>55</v>
      </c>
      <c r="O2896" s="437">
        <v>63</v>
      </c>
      <c r="P2896" s="437">
        <v>62</v>
      </c>
      <c r="Q2896" s="438">
        <v>4.335</v>
      </c>
      <c r="R2896" s="437">
        <v>12113</v>
      </c>
      <c r="S2896" s="437">
        <v>12113</v>
      </c>
      <c r="T2896" s="437">
        <v>195</v>
      </c>
      <c r="U2896" s="437">
        <v>173</v>
      </c>
      <c r="V2896" s="440">
        <f t="shared" si="1347"/>
        <v>88.717948717948715</v>
      </c>
      <c r="W2896" s="437">
        <f t="shared" si="1348"/>
        <v>22</v>
      </c>
      <c r="X2896" s="438">
        <v>8.25</v>
      </c>
      <c r="Y2896" s="437"/>
      <c r="Z2896" s="437"/>
      <c r="AA2896" s="437">
        <v>186</v>
      </c>
      <c r="AB2896" s="437">
        <v>167</v>
      </c>
      <c r="AC2896" s="440">
        <f t="shared" ref="AC2896:AC2897" si="1367">IF(AB2896&lt;&gt;0,(AB2896/AA2896*100),0)</f>
        <v>89.784946236559136</v>
      </c>
      <c r="AD2896" s="437">
        <f t="shared" ref="AD2896:AD2897" si="1368">AA2896-AB2896</f>
        <v>19</v>
      </c>
      <c r="AE2896" s="438">
        <v>9.6300000000000008</v>
      </c>
      <c r="AF2896" s="437">
        <f t="shared" si="1366"/>
        <v>12113</v>
      </c>
      <c r="AG2896" s="437">
        <f t="shared" si="1353"/>
        <v>12113</v>
      </c>
      <c r="AH2896" s="437">
        <f t="shared" si="1349"/>
        <v>381</v>
      </c>
      <c r="AI2896" s="437">
        <f t="shared" si="1354"/>
        <v>340</v>
      </c>
      <c r="AJ2896" s="440">
        <f t="shared" si="1350"/>
        <v>89.238845144356958</v>
      </c>
      <c r="AK2896" s="437">
        <f t="shared" si="1351"/>
        <v>41</v>
      </c>
      <c r="AL2896" s="438">
        <f t="shared" si="1355"/>
        <v>17.880000000000003</v>
      </c>
    </row>
    <row r="2897" spans="3:38" ht="20.25" x14ac:dyDescent="0.3">
      <c r="C2897" s="437">
        <v>28</v>
      </c>
      <c r="D2897" s="437" t="s">
        <v>43</v>
      </c>
      <c r="E2897" s="437">
        <v>10</v>
      </c>
      <c r="F2897" s="437">
        <v>10</v>
      </c>
      <c r="G2897" s="437">
        <v>136</v>
      </c>
      <c r="H2897" s="437">
        <v>37</v>
      </c>
      <c r="I2897" s="437">
        <v>136</v>
      </c>
      <c r="J2897" s="437">
        <v>136</v>
      </c>
      <c r="K2897" s="437">
        <v>84</v>
      </c>
      <c r="L2897" s="437">
        <v>48</v>
      </c>
      <c r="M2897" s="437">
        <v>48</v>
      </c>
      <c r="N2897" s="437">
        <v>10</v>
      </c>
      <c r="O2897" s="437">
        <v>12</v>
      </c>
      <c r="P2897" s="437">
        <v>9</v>
      </c>
      <c r="Q2897" s="438">
        <v>1.3</v>
      </c>
      <c r="R2897" s="437">
        <v>182</v>
      </c>
      <c r="S2897" s="437">
        <v>114</v>
      </c>
      <c r="T2897" s="437">
        <v>22</v>
      </c>
      <c r="U2897" s="437">
        <v>11</v>
      </c>
      <c r="V2897" s="440">
        <f t="shared" si="1347"/>
        <v>50</v>
      </c>
      <c r="W2897" s="437">
        <f t="shared" si="1348"/>
        <v>11</v>
      </c>
      <c r="X2897" s="438">
        <v>3.49</v>
      </c>
      <c r="Y2897" s="437"/>
      <c r="Z2897" s="437"/>
      <c r="AA2897" s="437">
        <v>13</v>
      </c>
      <c r="AB2897" s="437">
        <v>9</v>
      </c>
      <c r="AC2897" s="440">
        <f t="shared" si="1367"/>
        <v>69.230769230769226</v>
      </c>
      <c r="AD2897" s="437">
        <f t="shared" si="1368"/>
        <v>4</v>
      </c>
      <c r="AE2897" s="438">
        <v>0.22500000000000001</v>
      </c>
      <c r="AF2897" s="437">
        <f t="shared" si="1366"/>
        <v>182</v>
      </c>
      <c r="AG2897" s="437">
        <f t="shared" si="1353"/>
        <v>114</v>
      </c>
      <c r="AH2897" s="437">
        <f>SUM(T2897,AA2897)</f>
        <v>35</v>
      </c>
      <c r="AI2897" s="437">
        <f t="shared" si="1354"/>
        <v>20</v>
      </c>
      <c r="AJ2897" s="440">
        <f t="shared" si="1350"/>
        <v>57.142857142857139</v>
      </c>
      <c r="AK2897" s="437">
        <f t="shared" si="1351"/>
        <v>15</v>
      </c>
      <c r="AL2897" s="438">
        <f t="shared" si="1355"/>
        <v>3.7150000000000003</v>
      </c>
    </row>
    <row r="2898" spans="3:38" ht="20.25" x14ac:dyDescent="0.3">
      <c r="C2898" s="437">
        <v>29</v>
      </c>
      <c r="D2898" s="437" t="s">
        <v>44</v>
      </c>
      <c r="E2898" s="437">
        <v>7</v>
      </c>
      <c r="F2898" s="437">
        <v>7</v>
      </c>
      <c r="G2898" s="437">
        <v>96</v>
      </c>
      <c r="H2898" s="437">
        <v>0</v>
      </c>
      <c r="I2898" s="437">
        <v>96</v>
      </c>
      <c r="J2898" s="437">
        <v>96</v>
      </c>
      <c r="K2898" s="437">
        <v>0</v>
      </c>
      <c r="L2898" s="437">
        <v>6</v>
      </c>
      <c r="M2898" s="437">
        <v>6</v>
      </c>
      <c r="N2898" s="437">
        <v>6</v>
      </c>
      <c r="O2898" s="437">
        <v>25</v>
      </c>
      <c r="P2898" s="437">
        <v>25</v>
      </c>
      <c r="Q2898" s="438">
        <v>0.74099999999999999</v>
      </c>
      <c r="R2898" s="437">
        <v>96</v>
      </c>
      <c r="S2898" s="437">
        <v>63</v>
      </c>
      <c r="T2898" s="437">
        <v>143</v>
      </c>
      <c r="U2898" s="437">
        <v>117</v>
      </c>
      <c r="V2898" s="440">
        <f t="shared" si="1347"/>
        <v>81.818181818181827</v>
      </c>
      <c r="W2898" s="437">
        <f t="shared" si="1348"/>
        <v>26</v>
      </c>
      <c r="X2898" s="438">
        <v>2.1469999999999998</v>
      </c>
      <c r="Y2898" s="437"/>
      <c r="Z2898" s="437"/>
      <c r="AA2898" s="437"/>
      <c r="AB2898" s="437"/>
      <c r="AC2898" s="440"/>
      <c r="AD2898" s="437"/>
      <c r="AE2898" s="438"/>
      <c r="AF2898" s="437">
        <f t="shared" si="1366"/>
        <v>96</v>
      </c>
      <c r="AG2898" s="437">
        <f t="shared" si="1353"/>
        <v>63</v>
      </c>
      <c r="AH2898" s="437">
        <f>SUM(T2898,AA2898)</f>
        <v>143</v>
      </c>
      <c r="AI2898" s="437">
        <f>U2898+AB2898</f>
        <v>117</v>
      </c>
      <c r="AJ2898" s="440">
        <f t="shared" si="1350"/>
        <v>81.818181818181827</v>
      </c>
      <c r="AK2898" s="437">
        <f t="shared" si="1351"/>
        <v>26</v>
      </c>
      <c r="AL2898" s="438">
        <f t="shared" si="1355"/>
        <v>2.1469999999999998</v>
      </c>
    </row>
    <row r="2899" spans="3:38" ht="20.25" x14ac:dyDescent="0.3">
      <c r="C2899" s="437">
        <v>30</v>
      </c>
      <c r="D2899" s="437" t="s">
        <v>45</v>
      </c>
      <c r="E2899" s="437">
        <v>18</v>
      </c>
      <c r="F2899" s="437">
        <v>18</v>
      </c>
      <c r="G2899" s="437">
        <v>260</v>
      </c>
      <c r="H2899" s="437">
        <v>260</v>
      </c>
      <c r="I2899" s="437">
        <v>260</v>
      </c>
      <c r="J2899" s="437">
        <v>260</v>
      </c>
      <c r="K2899" s="437">
        <v>0</v>
      </c>
      <c r="L2899" s="437">
        <v>57</v>
      </c>
      <c r="M2899" s="437">
        <v>51</v>
      </c>
      <c r="N2899" s="437">
        <v>0</v>
      </c>
      <c r="O2899" s="437">
        <v>0</v>
      </c>
      <c r="P2899" s="437">
        <v>0</v>
      </c>
      <c r="Q2899" s="438">
        <v>0</v>
      </c>
      <c r="R2899" s="437">
        <v>0</v>
      </c>
      <c r="S2899" s="437">
        <v>0</v>
      </c>
      <c r="T2899" s="437">
        <v>0</v>
      </c>
      <c r="U2899" s="437">
        <v>0</v>
      </c>
      <c r="V2899" s="440">
        <f t="shared" si="1347"/>
        <v>0</v>
      </c>
      <c r="W2899" s="437">
        <f t="shared" si="1348"/>
        <v>0</v>
      </c>
      <c r="X2899" s="438">
        <v>0</v>
      </c>
      <c r="Y2899" s="437"/>
      <c r="Z2899" s="437"/>
      <c r="AA2899" s="437">
        <v>0</v>
      </c>
      <c r="AB2899" s="437">
        <v>0</v>
      </c>
      <c r="AC2899" s="440">
        <f t="shared" ref="AC2899:AC2900" si="1369">IF(AB2899&lt;&gt;0,(AB2899/AA2899*100),0)</f>
        <v>0</v>
      </c>
      <c r="AD2899" s="437">
        <f t="shared" ref="AD2899:AD2900" si="1370">AA2899-AB2899</f>
        <v>0</v>
      </c>
      <c r="AE2899" s="438">
        <v>0</v>
      </c>
      <c r="AF2899" s="437">
        <f t="shared" si="1366"/>
        <v>0</v>
      </c>
      <c r="AG2899" s="437">
        <f t="shared" si="1353"/>
        <v>0</v>
      </c>
      <c r="AH2899" s="437">
        <f>SUM(T2899,AA2899)</f>
        <v>0</v>
      </c>
      <c r="AI2899" s="437">
        <f t="shared" ref="AI2899" si="1371">U2899+AB2899</f>
        <v>0</v>
      </c>
      <c r="AJ2899" s="440">
        <f t="shared" si="1350"/>
        <v>0</v>
      </c>
      <c r="AK2899" s="437">
        <f t="shared" si="1351"/>
        <v>0</v>
      </c>
      <c r="AL2899" s="438">
        <f t="shared" si="1355"/>
        <v>0</v>
      </c>
    </row>
    <row r="2900" spans="3:38" ht="20.25" x14ac:dyDescent="0.3">
      <c r="C2900" s="441"/>
      <c r="D2900" s="441" t="s">
        <v>46</v>
      </c>
      <c r="E2900" s="441">
        <f t="shared" ref="E2900:F2900" si="1372">SUM(E2870:E2899)</f>
        <v>338</v>
      </c>
      <c r="F2900" s="441">
        <f t="shared" si="1372"/>
        <v>332</v>
      </c>
      <c r="G2900" s="441">
        <f>SUM(G2870:G2899)</f>
        <v>6210</v>
      </c>
      <c r="H2900" s="441">
        <f t="shared" ref="H2900" si="1373">SUM(H2870:H2899)</f>
        <v>3004</v>
      </c>
      <c r="I2900" s="441">
        <f>SUM(I2870:I2899)</f>
        <v>6210</v>
      </c>
      <c r="J2900" s="441">
        <f t="shared" ref="J2900:P2900" si="1374">SUM(J2870:J2899)</f>
        <v>6197</v>
      </c>
      <c r="K2900" s="441">
        <f t="shared" si="1374"/>
        <v>4029</v>
      </c>
      <c r="L2900" s="441">
        <f t="shared" si="1374"/>
        <v>1278</v>
      </c>
      <c r="M2900" s="441">
        <f t="shared" si="1374"/>
        <v>1258</v>
      </c>
      <c r="N2900" s="441">
        <f t="shared" si="1374"/>
        <v>1007</v>
      </c>
      <c r="O2900" s="441">
        <f t="shared" si="1374"/>
        <v>1587</v>
      </c>
      <c r="P2900" s="441">
        <f t="shared" si="1374"/>
        <v>1084</v>
      </c>
      <c r="Q2900" s="442">
        <f>SUM(Q2870:Q2899)</f>
        <v>50.206999999999994</v>
      </c>
      <c r="R2900" s="441">
        <f t="shared" ref="R2900:U2900" si="1375">SUM(R2870:R2899)</f>
        <v>118328</v>
      </c>
      <c r="S2900" s="441">
        <f t="shared" si="1375"/>
        <v>89322</v>
      </c>
      <c r="T2900" s="441">
        <f t="shared" si="1375"/>
        <v>4593</v>
      </c>
      <c r="U2900" s="441">
        <f t="shared" si="1375"/>
        <v>3224</v>
      </c>
      <c r="V2900" s="440">
        <f t="shared" si="1347"/>
        <v>70.193773133028529</v>
      </c>
      <c r="W2900" s="437">
        <f t="shared" si="1348"/>
        <v>1369</v>
      </c>
      <c r="X2900" s="442">
        <f t="shared" ref="X2900:AB2900" si="1376">SUM(X2870:X2899)</f>
        <v>211.27480000000008</v>
      </c>
      <c r="Y2900" s="441">
        <f t="shared" si="1376"/>
        <v>49</v>
      </c>
      <c r="Z2900" s="441">
        <f t="shared" si="1376"/>
        <v>20</v>
      </c>
      <c r="AA2900" s="441">
        <f t="shared" si="1376"/>
        <v>872</v>
      </c>
      <c r="AB2900" s="441">
        <f t="shared" si="1376"/>
        <v>510</v>
      </c>
      <c r="AC2900" s="440">
        <f t="shared" si="1369"/>
        <v>58.486238532110093</v>
      </c>
      <c r="AD2900" s="437">
        <f t="shared" si="1370"/>
        <v>362</v>
      </c>
      <c r="AE2900" s="442">
        <f>SUM(AE2870:AE2899)</f>
        <v>53.482000000000006</v>
      </c>
      <c r="AF2900" s="441">
        <f t="shared" ref="AF2900:AG2900" si="1377">SUM(AF2870:AF2899)</f>
        <v>117985</v>
      </c>
      <c r="AG2900" s="441">
        <f t="shared" si="1377"/>
        <v>89342</v>
      </c>
      <c r="AH2900" s="441">
        <f>SUM(AH2870:AH2899)</f>
        <v>5465</v>
      </c>
      <c r="AI2900" s="441">
        <f>SUM(AI2870:AI2899)</f>
        <v>3734</v>
      </c>
      <c r="AJ2900" s="443">
        <f t="shared" si="1350"/>
        <v>68.325709057639529</v>
      </c>
      <c r="AK2900" s="441">
        <f>SUM(AK2870:AK2899)</f>
        <v>1731</v>
      </c>
      <c r="AL2900" s="438">
        <f t="shared" si="1355"/>
        <v>264.75680000000011</v>
      </c>
    </row>
    <row r="2901" spans="3:38" ht="12.75" x14ac:dyDescent="0.2"/>
    <row r="2902" spans="3:38" ht="12.75" x14ac:dyDescent="0.2"/>
    <row r="2903" spans="3:38" ht="12.75" x14ac:dyDescent="0.2"/>
    <row r="2904" spans="3:38" ht="12.75" x14ac:dyDescent="0.2"/>
    <row r="2905" spans="3:38" ht="20.25" x14ac:dyDescent="0.2">
      <c r="C2905" s="782" t="s">
        <v>396</v>
      </c>
      <c r="D2905" s="783"/>
      <c r="E2905" s="783"/>
      <c r="F2905" s="783"/>
      <c r="G2905" s="783"/>
      <c r="H2905" s="783"/>
      <c r="I2905" s="783"/>
      <c r="J2905" s="783"/>
      <c r="K2905" s="783"/>
      <c r="L2905" s="783"/>
      <c r="M2905" s="783"/>
      <c r="N2905" s="783"/>
      <c r="O2905" s="783"/>
      <c r="P2905" s="783"/>
      <c r="Q2905" s="783"/>
      <c r="R2905" s="783"/>
      <c r="S2905" s="783"/>
      <c r="T2905" s="783"/>
      <c r="U2905" s="783"/>
      <c r="V2905" s="783"/>
      <c r="W2905" s="783"/>
      <c r="X2905" s="784"/>
      <c r="Y2905" s="785" t="s">
        <v>397</v>
      </c>
      <c r="Z2905" s="785"/>
      <c r="AA2905" s="785"/>
      <c r="AB2905" s="785"/>
      <c r="AC2905" s="785"/>
      <c r="AD2905" s="785"/>
      <c r="AE2905" s="785"/>
      <c r="AF2905" s="785"/>
      <c r="AG2905" s="785"/>
      <c r="AH2905" s="785"/>
      <c r="AI2905" s="785"/>
      <c r="AJ2905" s="785"/>
      <c r="AK2905" s="785"/>
      <c r="AL2905" s="785"/>
    </row>
    <row r="2906" spans="3:38" ht="20.25" x14ac:dyDescent="0.3">
      <c r="C2906" s="786" t="s">
        <v>2</v>
      </c>
      <c r="D2906" s="786" t="s">
        <v>3</v>
      </c>
      <c r="E2906" s="789" t="s">
        <v>4</v>
      </c>
      <c r="F2906" s="790"/>
      <c r="G2906" s="790"/>
      <c r="H2906" s="790"/>
      <c r="I2906" s="790"/>
      <c r="J2906" s="790"/>
      <c r="K2906" s="790"/>
      <c r="L2906" s="790"/>
      <c r="M2906" s="790"/>
      <c r="N2906" s="790"/>
      <c r="O2906" s="790"/>
      <c r="P2906" s="790"/>
      <c r="Q2906" s="791"/>
      <c r="R2906" s="789" t="s">
        <v>4</v>
      </c>
      <c r="S2906" s="790"/>
      <c r="T2906" s="790"/>
      <c r="U2906" s="790"/>
      <c r="V2906" s="790"/>
      <c r="W2906" s="790"/>
      <c r="X2906" s="791"/>
      <c r="Y2906" s="789" t="s">
        <v>9</v>
      </c>
      <c r="Z2906" s="790"/>
      <c r="AA2906" s="790"/>
      <c r="AB2906" s="790"/>
      <c r="AC2906" s="790"/>
      <c r="AD2906" s="790"/>
      <c r="AE2906" s="791"/>
      <c r="AF2906" s="789" t="s">
        <v>119</v>
      </c>
      <c r="AG2906" s="790"/>
      <c r="AH2906" s="790"/>
      <c r="AI2906" s="790"/>
      <c r="AJ2906" s="790"/>
      <c r="AK2906" s="790"/>
      <c r="AL2906" s="791"/>
    </row>
    <row r="2907" spans="3:38" ht="20.25" x14ac:dyDescent="0.3">
      <c r="C2907" s="787"/>
      <c r="D2907" s="787"/>
      <c r="E2907" s="789" t="s">
        <v>5</v>
      </c>
      <c r="F2907" s="790"/>
      <c r="G2907" s="790"/>
      <c r="H2907" s="790"/>
      <c r="I2907" s="790"/>
      <c r="J2907" s="790"/>
      <c r="K2907" s="790"/>
      <c r="L2907" s="790"/>
      <c r="M2907" s="790"/>
      <c r="N2907" s="790"/>
      <c r="O2907" s="790"/>
      <c r="P2907" s="790"/>
      <c r="Q2907" s="791"/>
      <c r="R2907" s="789" t="s">
        <v>64</v>
      </c>
      <c r="S2907" s="790"/>
      <c r="T2907" s="790"/>
      <c r="U2907" s="790"/>
      <c r="V2907" s="790"/>
      <c r="W2907" s="790"/>
      <c r="X2907" s="791"/>
      <c r="Y2907" s="789" t="s">
        <v>64</v>
      </c>
      <c r="Z2907" s="790"/>
      <c r="AA2907" s="790"/>
      <c r="AB2907" s="790"/>
      <c r="AC2907" s="790"/>
      <c r="AD2907" s="790"/>
      <c r="AE2907" s="791"/>
      <c r="AF2907" s="789" t="s">
        <v>64</v>
      </c>
      <c r="AG2907" s="790"/>
      <c r="AH2907" s="790"/>
      <c r="AI2907" s="790"/>
      <c r="AJ2907" s="790"/>
      <c r="AK2907" s="790"/>
      <c r="AL2907" s="791"/>
    </row>
    <row r="2908" spans="3:38" ht="20.25" x14ac:dyDescent="0.2">
      <c r="C2908" s="787"/>
      <c r="D2908" s="787"/>
      <c r="E2908" s="779" t="s">
        <v>15</v>
      </c>
      <c r="F2908" s="781"/>
      <c r="G2908" s="779" t="s">
        <v>256</v>
      </c>
      <c r="H2908" s="781"/>
      <c r="I2908" s="779" t="s">
        <v>257</v>
      </c>
      <c r="J2908" s="780"/>
      <c r="K2908" s="781"/>
      <c r="L2908" s="779" t="s">
        <v>258</v>
      </c>
      <c r="M2908" s="780"/>
      <c r="N2908" s="781"/>
      <c r="O2908" s="792" t="s">
        <v>158</v>
      </c>
      <c r="P2908" s="793"/>
      <c r="Q2908" s="794"/>
      <c r="R2908" s="779" t="s">
        <v>7</v>
      </c>
      <c r="S2908" s="781"/>
      <c r="T2908" s="779" t="s">
        <v>8</v>
      </c>
      <c r="U2908" s="780"/>
      <c r="V2908" s="780"/>
      <c r="W2908" s="780"/>
      <c r="X2908" s="781"/>
      <c r="Y2908" s="779" t="s">
        <v>7</v>
      </c>
      <c r="Z2908" s="781"/>
      <c r="AA2908" s="779" t="s">
        <v>8</v>
      </c>
      <c r="AB2908" s="780"/>
      <c r="AC2908" s="780"/>
      <c r="AD2908" s="780"/>
      <c r="AE2908" s="781"/>
      <c r="AF2908" s="779" t="s">
        <v>7</v>
      </c>
      <c r="AG2908" s="781"/>
      <c r="AH2908" s="779" t="s">
        <v>8</v>
      </c>
      <c r="AI2908" s="780"/>
      <c r="AJ2908" s="780"/>
      <c r="AK2908" s="780"/>
      <c r="AL2908" s="781"/>
    </row>
    <row r="2909" spans="3:38" ht="20.25" x14ac:dyDescent="0.2">
      <c r="C2909" s="787"/>
      <c r="D2909" s="787"/>
      <c r="E2909" s="779" t="s">
        <v>55</v>
      </c>
      <c r="F2909" s="781"/>
      <c r="G2909" s="779" t="s">
        <v>56</v>
      </c>
      <c r="H2909" s="781"/>
      <c r="I2909" s="779" t="s">
        <v>61</v>
      </c>
      <c r="J2909" s="780"/>
      <c r="K2909" s="781"/>
      <c r="L2909" s="779" t="s">
        <v>62</v>
      </c>
      <c r="M2909" s="780"/>
      <c r="N2909" s="781"/>
      <c r="O2909" s="795"/>
      <c r="P2909" s="796"/>
      <c r="Q2909" s="797"/>
      <c r="R2909" s="779" t="s">
        <v>65</v>
      </c>
      <c r="S2909" s="781"/>
      <c r="T2909" s="779" t="s">
        <v>69</v>
      </c>
      <c r="U2909" s="780"/>
      <c r="V2909" s="780"/>
      <c r="W2909" s="780"/>
      <c r="X2909" s="781"/>
      <c r="Y2909" s="779" t="s">
        <v>70</v>
      </c>
      <c r="Z2909" s="781"/>
      <c r="AA2909" s="779" t="s">
        <v>69</v>
      </c>
      <c r="AB2909" s="780"/>
      <c r="AC2909" s="780"/>
      <c r="AD2909" s="780"/>
      <c r="AE2909" s="781"/>
      <c r="AF2909" s="779" t="s">
        <v>70</v>
      </c>
      <c r="AG2909" s="781"/>
      <c r="AH2909" s="779" t="s">
        <v>69</v>
      </c>
      <c r="AI2909" s="780"/>
      <c r="AJ2909" s="780"/>
      <c r="AK2909" s="780"/>
      <c r="AL2909" s="781"/>
    </row>
    <row r="2910" spans="3:38" ht="101.25" x14ac:dyDescent="0.2">
      <c r="C2910" s="788"/>
      <c r="D2910" s="788"/>
      <c r="E2910" s="509" t="s">
        <v>75</v>
      </c>
      <c r="F2910" s="509" t="s">
        <v>76</v>
      </c>
      <c r="G2910" s="509" t="s">
        <v>57</v>
      </c>
      <c r="H2910" s="509" t="s">
        <v>77</v>
      </c>
      <c r="I2910" s="509" t="s">
        <v>58</v>
      </c>
      <c r="J2910" s="509" t="s">
        <v>59</v>
      </c>
      <c r="K2910" s="509" t="s">
        <v>60</v>
      </c>
      <c r="L2910" s="509" t="s">
        <v>58</v>
      </c>
      <c r="M2910" s="509" t="s">
        <v>59</v>
      </c>
      <c r="N2910" s="509" t="s">
        <v>63</v>
      </c>
      <c r="O2910" s="509" t="s">
        <v>170</v>
      </c>
      <c r="P2910" s="509" t="s">
        <v>171</v>
      </c>
      <c r="Q2910" s="509" t="s">
        <v>161</v>
      </c>
      <c r="R2910" s="509" t="s">
        <v>59</v>
      </c>
      <c r="S2910" s="509" t="s">
        <v>66</v>
      </c>
      <c r="T2910" s="509" t="s">
        <v>67</v>
      </c>
      <c r="U2910" s="509" t="s">
        <v>68</v>
      </c>
      <c r="V2910" s="509" t="s">
        <v>71</v>
      </c>
      <c r="W2910" s="509" t="s">
        <v>72</v>
      </c>
      <c r="X2910" s="509" t="s">
        <v>162</v>
      </c>
      <c r="Y2910" s="509" t="s">
        <v>59</v>
      </c>
      <c r="Z2910" s="509" t="s">
        <v>63</v>
      </c>
      <c r="AA2910" s="509" t="s">
        <v>67</v>
      </c>
      <c r="AB2910" s="509" t="s">
        <v>68</v>
      </c>
      <c r="AC2910" s="509" t="s">
        <v>71</v>
      </c>
      <c r="AD2910" s="509" t="s">
        <v>72</v>
      </c>
      <c r="AE2910" s="509" t="s">
        <v>221</v>
      </c>
      <c r="AF2910" s="509" t="s">
        <v>59</v>
      </c>
      <c r="AG2910" s="509" t="s">
        <v>63</v>
      </c>
      <c r="AH2910" s="509" t="s">
        <v>67</v>
      </c>
      <c r="AI2910" s="509" t="s">
        <v>68</v>
      </c>
      <c r="AJ2910" s="509" t="s">
        <v>71</v>
      </c>
      <c r="AK2910" s="509" t="s">
        <v>72</v>
      </c>
      <c r="AL2910" s="509" t="s">
        <v>172</v>
      </c>
    </row>
    <row r="2911" spans="3:38" ht="20.25" x14ac:dyDescent="0.3">
      <c r="C2911" s="436">
        <v>1</v>
      </c>
      <c r="D2911" s="436">
        <v>2</v>
      </c>
      <c r="E2911" s="436">
        <v>3</v>
      </c>
      <c r="F2911" s="436">
        <v>4</v>
      </c>
      <c r="G2911" s="436">
        <v>5</v>
      </c>
      <c r="H2911" s="436">
        <v>6</v>
      </c>
      <c r="I2911" s="436">
        <v>7</v>
      </c>
      <c r="J2911" s="436">
        <v>8</v>
      </c>
      <c r="K2911" s="436">
        <v>9</v>
      </c>
      <c r="L2911" s="436">
        <v>10</v>
      </c>
      <c r="M2911" s="436">
        <v>11</v>
      </c>
      <c r="N2911" s="436">
        <v>12</v>
      </c>
      <c r="O2911" s="436">
        <v>13</v>
      </c>
      <c r="P2911" s="436">
        <v>14</v>
      </c>
      <c r="Q2911" s="436">
        <v>15</v>
      </c>
      <c r="R2911" s="436">
        <v>16</v>
      </c>
      <c r="S2911" s="436">
        <v>17</v>
      </c>
      <c r="T2911" s="436">
        <v>18</v>
      </c>
      <c r="U2911" s="436">
        <v>19</v>
      </c>
      <c r="V2911" s="436">
        <v>20</v>
      </c>
      <c r="W2911" s="436">
        <v>21</v>
      </c>
      <c r="X2911" s="436">
        <v>22</v>
      </c>
      <c r="Y2911" s="436">
        <v>23</v>
      </c>
      <c r="Z2911" s="436">
        <v>24</v>
      </c>
      <c r="AA2911" s="436">
        <v>25</v>
      </c>
      <c r="AB2911" s="436">
        <v>26</v>
      </c>
      <c r="AC2911" s="436">
        <v>27</v>
      </c>
      <c r="AD2911" s="436">
        <v>28</v>
      </c>
      <c r="AE2911" s="436">
        <v>29</v>
      </c>
      <c r="AF2911" s="436">
        <v>30</v>
      </c>
      <c r="AG2911" s="436">
        <v>31</v>
      </c>
      <c r="AH2911" s="436">
        <v>32</v>
      </c>
      <c r="AI2911" s="436">
        <v>33</v>
      </c>
      <c r="AJ2911" s="436">
        <v>34</v>
      </c>
      <c r="AK2911" s="436">
        <v>35</v>
      </c>
      <c r="AL2911" s="436">
        <v>36</v>
      </c>
    </row>
    <row r="2912" spans="3:38" ht="20.25" x14ac:dyDescent="0.3">
      <c r="C2912" s="437">
        <v>1</v>
      </c>
      <c r="D2912" s="437" t="s">
        <v>16</v>
      </c>
      <c r="E2912" s="437">
        <v>9</v>
      </c>
      <c r="F2912" s="437">
        <v>9</v>
      </c>
      <c r="G2912" s="437">
        <v>209</v>
      </c>
      <c r="H2912" s="437">
        <v>13</v>
      </c>
      <c r="I2912" s="437">
        <v>209</v>
      </c>
      <c r="J2912" s="437">
        <v>209</v>
      </c>
      <c r="K2912" s="437">
        <v>209</v>
      </c>
      <c r="L2912" s="437">
        <v>24</v>
      </c>
      <c r="M2912" s="437">
        <v>24</v>
      </c>
      <c r="N2912" s="437">
        <v>24</v>
      </c>
      <c r="O2912" s="437">
        <v>3</v>
      </c>
      <c r="P2912" s="437">
        <v>3</v>
      </c>
      <c r="Q2912" s="438">
        <v>0</v>
      </c>
      <c r="R2912" s="439">
        <v>213</v>
      </c>
      <c r="S2912" s="437">
        <v>213</v>
      </c>
      <c r="T2912" s="437">
        <v>209</v>
      </c>
      <c r="U2912" s="437">
        <v>186</v>
      </c>
      <c r="V2912" s="440">
        <v>9.7219999999999995</v>
      </c>
      <c r="W2912" s="437">
        <f t="shared" ref="W2912:W2942" si="1378">T2912-U2912</f>
        <v>23</v>
      </c>
      <c r="X2912" s="438">
        <v>9.7219999999999995</v>
      </c>
      <c r="Y2912" s="437"/>
      <c r="Z2912" s="437"/>
      <c r="AA2912" s="437"/>
      <c r="AB2912" s="437"/>
      <c r="AC2912" s="440"/>
      <c r="AD2912" s="437"/>
      <c r="AE2912" s="438"/>
      <c r="AF2912" s="437">
        <f>SUM(R2912,Y2912)</f>
        <v>213</v>
      </c>
      <c r="AG2912" s="437">
        <f>SUM(S2912,Z2912)</f>
        <v>213</v>
      </c>
      <c r="AH2912" s="437">
        <f t="shared" ref="AH2912:AH2938" si="1379">SUM(T2912,AA2912)</f>
        <v>209</v>
      </c>
      <c r="AI2912" s="437">
        <f>U2912+AB2912</f>
        <v>186</v>
      </c>
      <c r="AJ2912" s="440">
        <f t="shared" ref="AJ2912:AJ2942" si="1380">IF(AI2912&lt;&gt;0,(AI2912/AH2912*100),0)</f>
        <v>88.995215311004785</v>
      </c>
      <c r="AK2912" s="437">
        <f t="shared" ref="AK2912:AK2941" si="1381">AH2912-AI2912</f>
        <v>23</v>
      </c>
      <c r="AL2912" s="438">
        <f>X2912+AE2912</f>
        <v>9.7219999999999995</v>
      </c>
    </row>
    <row r="2913" spans="3:38" ht="20.25" x14ac:dyDescent="0.3">
      <c r="C2913" s="437">
        <v>2</v>
      </c>
      <c r="D2913" s="437" t="s">
        <v>190</v>
      </c>
      <c r="E2913" s="437">
        <v>15</v>
      </c>
      <c r="F2913" s="437">
        <v>14</v>
      </c>
      <c r="G2913" s="437">
        <v>284</v>
      </c>
      <c r="H2913" s="437">
        <v>281</v>
      </c>
      <c r="I2913" s="437">
        <v>284</v>
      </c>
      <c r="J2913" s="437">
        <v>284</v>
      </c>
      <c r="K2913" s="437">
        <v>280</v>
      </c>
      <c r="L2913" s="437">
        <v>70</v>
      </c>
      <c r="M2913" s="437">
        <v>70</v>
      </c>
      <c r="N2913" s="437">
        <v>70</v>
      </c>
      <c r="O2913" s="437">
        <v>44</v>
      </c>
      <c r="P2913" s="437">
        <v>30</v>
      </c>
      <c r="Q2913" s="438">
        <v>0</v>
      </c>
      <c r="R2913" s="437">
        <v>15876</v>
      </c>
      <c r="S2913" s="437">
        <v>15876</v>
      </c>
      <c r="T2913" s="437">
        <v>326</v>
      </c>
      <c r="U2913" s="437">
        <v>240</v>
      </c>
      <c r="V2913" s="440">
        <f t="shared" ref="V2913:V2942" si="1382">IF(U2913&lt;&gt;0,(U2913/T2913*100),0)</f>
        <v>73.619631901840492</v>
      </c>
      <c r="W2913" s="437">
        <f t="shared" si="1378"/>
        <v>86</v>
      </c>
      <c r="X2913" s="438">
        <v>24.117999999999999</v>
      </c>
      <c r="Y2913" s="437"/>
      <c r="Z2913" s="437"/>
      <c r="AA2913" s="437"/>
      <c r="AB2913" s="437"/>
      <c r="AC2913" s="440"/>
      <c r="AD2913" s="437"/>
      <c r="AE2913" s="438"/>
      <c r="AF2913" s="437">
        <f t="shared" ref="AF2913:AF2931" si="1383">SUM(R2913,Y2913)</f>
        <v>15876</v>
      </c>
      <c r="AG2913" s="437">
        <f t="shared" ref="AG2913:AG2941" si="1384">SUM(S2913,Z2913)</f>
        <v>15876</v>
      </c>
      <c r="AH2913" s="437">
        <f t="shared" si="1379"/>
        <v>326</v>
      </c>
      <c r="AI2913" s="437">
        <f t="shared" ref="AI2913:AI2939" si="1385">U2913+AB2913</f>
        <v>240</v>
      </c>
      <c r="AJ2913" s="440">
        <f t="shared" si="1380"/>
        <v>73.619631901840492</v>
      </c>
      <c r="AK2913" s="437">
        <f t="shared" si="1381"/>
        <v>86</v>
      </c>
      <c r="AL2913" s="438">
        <f t="shared" ref="AL2913:AL2942" si="1386">X2913+AE2913</f>
        <v>24.117999999999999</v>
      </c>
    </row>
    <row r="2914" spans="3:38" ht="20.25" x14ac:dyDescent="0.3">
      <c r="C2914" s="437">
        <v>3</v>
      </c>
      <c r="D2914" s="437" t="s">
        <v>18</v>
      </c>
      <c r="E2914" s="437">
        <v>13</v>
      </c>
      <c r="F2914" s="437">
        <v>13</v>
      </c>
      <c r="G2914" s="437">
        <v>289</v>
      </c>
      <c r="H2914" s="437">
        <v>77</v>
      </c>
      <c r="I2914" s="437">
        <v>289</v>
      </c>
      <c r="J2914" s="437">
        <v>287</v>
      </c>
      <c r="K2914" s="437">
        <v>229</v>
      </c>
      <c r="L2914" s="437">
        <v>60</v>
      </c>
      <c r="M2914" s="437">
        <v>60</v>
      </c>
      <c r="N2914" s="437">
        <v>0</v>
      </c>
      <c r="O2914" s="437">
        <v>99</v>
      </c>
      <c r="P2914" s="437">
        <v>83</v>
      </c>
      <c r="Q2914" s="438">
        <v>5.0519999999999996</v>
      </c>
      <c r="R2914" s="437">
        <v>16368</v>
      </c>
      <c r="S2914" s="437">
        <v>10395</v>
      </c>
      <c r="T2914" s="437">
        <v>295</v>
      </c>
      <c r="U2914" s="437">
        <v>254</v>
      </c>
      <c r="V2914" s="440">
        <f t="shared" si="1382"/>
        <v>86.101694915254228</v>
      </c>
      <c r="W2914" s="437">
        <f t="shared" si="1378"/>
        <v>41</v>
      </c>
      <c r="X2914" s="438">
        <v>20.291</v>
      </c>
      <c r="Y2914" s="437">
        <v>0</v>
      </c>
      <c r="Z2914" s="437">
        <v>0</v>
      </c>
      <c r="AA2914" s="437">
        <v>5</v>
      </c>
      <c r="AB2914" s="437">
        <v>1</v>
      </c>
      <c r="AC2914" s="440">
        <f t="shared" ref="AC2914" si="1387">IF(AB2914&lt;&gt;0,(AB2914/AA2914*100),0)</f>
        <v>20</v>
      </c>
      <c r="AD2914" s="437">
        <f t="shared" ref="AD2914" si="1388">AA2914-AB2914</f>
        <v>4</v>
      </c>
      <c r="AE2914" s="438">
        <v>0.9</v>
      </c>
      <c r="AF2914" s="437">
        <f t="shared" si="1383"/>
        <v>16368</v>
      </c>
      <c r="AG2914" s="437">
        <f t="shared" si="1384"/>
        <v>10395</v>
      </c>
      <c r="AH2914" s="437">
        <f t="shared" si="1379"/>
        <v>300</v>
      </c>
      <c r="AI2914" s="437">
        <f t="shared" si="1385"/>
        <v>255</v>
      </c>
      <c r="AJ2914" s="440">
        <f t="shared" si="1380"/>
        <v>85</v>
      </c>
      <c r="AK2914" s="437">
        <f t="shared" si="1381"/>
        <v>45</v>
      </c>
      <c r="AL2914" s="438">
        <f t="shared" si="1386"/>
        <v>21.190999999999999</v>
      </c>
    </row>
    <row r="2915" spans="3:38" ht="20.25" x14ac:dyDescent="0.3">
      <c r="C2915" s="437">
        <v>4</v>
      </c>
      <c r="D2915" s="437" t="s">
        <v>19</v>
      </c>
      <c r="E2915" s="437">
        <v>13</v>
      </c>
      <c r="F2915" s="437">
        <v>13</v>
      </c>
      <c r="G2915" s="437">
        <v>246</v>
      </c>
      <c r="H2915" s="437">
        <v>0</v>
      </c>
      <c r="I2915" s="437">
        <v>246</v>
      </c>
      <c r="J2915" s="437">
        <v>246</v>
      </c>
      <c r="K2915" s="437">
        <v>246</v>
      </c>
      <c r="L2915" s="437">
        <v>12</v>
      </c>
      <c r="M2915" s="437">
        <v>12</v>
      </c>
      <c r="N2915" s="437">
        <v>0</v>
      </c>
      <c r="O2915" s="437">
        <v>42</v>
      </c>
      <c r="P2915" s="437">
        <v>32</v>
      </c>
      <c r="Q2915" s="438">
        <v>0</v>
      </c>
      <c r="R2915" s="437">
        <v>500</v>
      </c>
      <c r="S2915" s="437">
        <v>281</v>
      </c>
      <c r="T2915" s="437">
        <v>275</v>
      </c>
      <c r="U2915" s="437">
        <v>269</v>
      </c>
      <c r="V2915" s="440">
        <f t="shared" si="1382"/>
        <v>97.818181818181813</v>
      </c>
      <c r="W2915" s="437">
        <f t="shared" si="1378"/>
        <v>6</v>
      </c>
      <c r="X2915" s="438">
        <v>23.02</v>
      </c>
      <c r="Y2915" s="437"/>
      <c r="Z2915" s="437"/>
      <c r="AA2915" s="437"/>
      <c r="AB2915" s="437"/>
      <c r="AC2915" s="440"/>
      <c r="AD2915" s="437"/>
      <c r="AE2915" s="438"/>
      <c r="AF2915" s="437">
        <f t="shared" si="1383"/>
        <v>500</v>
      </c>
      <c r="AG2915" s="437">
        <f t="shared" si="1384"/>
        <v>281</v>
      </c>
      <c r="AH2915" s="437">
        <f t="shared" si="1379"/>
        <v>275</v>
      </c>
      <c r="AI2915" s="437">
        <f t="shared" si="1385"/>
        <v>269</v>
      </c>
      <c r="AJ2915" s="440">
        <f t="shared" si="1380"/>
        <v>97.818181818181813</v>
      </c>
      <c r="AK2915" s="437">
        <f t="shared" si="1381"/>
        <v>6</v>
      </c>
      <c r="AL2915" s="438">
        <f t="shared" si="1386"/>
        <v>23.02</v>
      </c>
    </row>
    <row r="2916" spans="3:38" ht="20.25" x14ac:dyDescent="0.3">
      <c r="C2916" s="437">
        <v>5</v>
      </c>
      <c r="D2916" s="437" t="s">
        <v>20</v>
      </c>
      <c r="E2916" s="437">
        <v>8</v>
      </c>
      <c r="F2916" s="437">
        <v>8</v>
      </c>
      <c r="G2916" s="437">
        <v>193</v>
      </c>
      <c r="H2916" s="437">
        <v>192</v>
      </c>
      <c r="I2916" s="437">
        <v>192</v>
      </c>
      <c r="J2916" s="437">
        <v>192</v>
      </c>
      <c r="K2916" s="437">
        <v>192</v>
      </c>
      <c r="L2916" s="437">
        <v>70</v>
      </c>
      <c r="M2916" s="437">
        <v>70</v>
      </c>
      <c r="N2916" s="437">
        <v>70</v>
      </c>
      <c r="O2916" s="437">
        <v>91</v>
      </c>
      <c r="P2916" s="437">
        <v>87</v>
      </c>
      <c r="Q2916" s="438">
        <v>4.6100000000000003</v>
      </c>
      <c r="R2916" s="437">
        <v>16</v>
      </c>
      <c r="S2916" s="437">
        <v>0</v>
      </c>
      <c r="T2916" s="437">
        <v>84</v>
      </c>
      <c r="U2916" s="437">
        <v>84</v>
      </c>
      <c r="V2916" s="440">
        <f t="shared" si="1382"/>
        <v>100</v>
      </c>
      <c r="W2916" s="437">
        <f t="shared" si="1378"/>
        <v>0</v>
      </c>
      <c r="X2916" s="438">
        <v>17.508800000000001</v>
      </c>
      <c r="Y2916" s="437"/>
      <c r="Z2916" s="437"/>
      <c r="AA2916" s="437"/>
      <c r="AB2916" s="437"/>
      <c r="AC2916" s="440"/>
      <c r="AD2916" s="437"/>
      <c r="AE2916" s="438"/>
      <c r="AF2916" s="437">
        <f t="shared" si="1383"/>
        <v>16</v>
      </c>
      <c r="AG2916" s="437">
        <f t="shared" si="1384"/>
        <v>0</v>
      </c>
      <c r="AH2916" s="437">
        <f t="shared" si="1379"/>
        <v>84</v>
      </c>
      <c r="AI2916" s="437">
        <f t="shared" si="1385"/>
        <v>84</v>
      </c>
      <c r="AJ2916" s="440">
        <f t="shared" si="1380"/>
        <v>100</v>
      </c>
      <c r="AK2916" s="437">
        <f t="shared" si="1381"/>
        <v>0</v>
      </c>
      <c r="AL2916" s="438">
        <f t="shared" si="1386"/>
        <v>17.508800000000001</v>
      </c>
    </row>
    <row r="2917" spans="3:38" ht="20.25" x14ac:dyDescent="0.3">
      <c r="C2917" s="437">
        <v>6</v>
      </c>
      <c r="D2917" s="437" t="s">
        <v>21</v>
      </c>
      <c r="E2917" s="437">
        <v>4</v>
      </c>
      <c r="F2917" s="437">
        <v>4</v>
      </c>
      <c r="G2917" s="437">
        <v>63</v>
      </c>
      <c r="H2917" s="437">
        <v>63</v>
      </c>
      <c r="I2917" s="437">
        <v>63</v>
      </c>
      <c r="J2917" s="437">
        <v>63</v>
      </c>
      <c r="K2917" s="437">
        <v>63</v>
      </c>
      <c r="L2917" s="437">
        <v>15</v>
      </c>
      <c r="M2917" s="437">
        <v>15</v>
      </c>
      <c r="N2917" s="437">
        <v>15</v>
      </c>
      <c r="O2917" s="437">
        <v>2</v>
      </c>
      <c r="P2917" s="437">
        <v>0</v>
      </c>
      <c r="Q2917" s="438">
        <v>0</v>
      </c>
      <c r="R2917" s="437">
        <v>45</v>
      </c>
      <c r="S2917" s="437">
        <v>45</v>
      </c>
      <c r="T2917" s="437">
        <v>0</v>
      </c>
      <c r="U2917" s="437">
        <v>0</v>
      </c>
      <c r="V2917" s="440">
        <f t="shared" si="1382"/>
        <v>0</v>
      </c>
      <c r="W2917" s="437">
        <f t="shared" si="1378"/>
        <v>0</v>
      </c>
      <c r="X2917" s="438">
        <v>0</v>
      </c>
      <c r="Y2917" s="437"/>
      <c r="Z2917" s="437"/>
      <c r="AA2917" s="437"/>
      <c r="AB2917" s="437"/>
      <c r="AC2917" s="440"/>
      <c r="AD2917" s="437"/>
      <c r="AE2917" s="438"/>
      <c r="AF2917" s="437">
        <f t="shared" si="1383"/>
        <v>45</v>
      </c>
      <c r="AG2917" s="437">
        <f t="shared" si="1384"/>
        <v>45</v>
      </c>
      <c r="AH2917" s="437">
        <f t="shared" si="1379"/>
        <v>0</v>
      </c>
      <c r="AI2917" s="437">
        <f t="shared" si="1385"/>
        <v>0</v>
      </c>
      <c r="AJ2917" s="440">
        <f t="shared" si="1380"/>
        <v>0</v>
      </c>
      <c r="AK2917" s="437">
        <f t="shared" si="1381"/>
        <v>0</v>
      </c>
      <c r="AL2917" s="438">
        <f t="shared" si="1386"/>
        <v>0</v>
      </c>
    </row>
    <row r="2918" spans="3:38" ht="20.25" x14ac:dyDescent="0.3">
      <c r="C2918" s="437">
        <v>7</v>
      </c>
      <c r="D2918" s="437" t="s">
        <v>22</v>
      </c>
      <c r="E2918" s="437">
        <v>13</v>
      </c>
      <c r="F2918" s="437">
        <v>13</v>
      </c>
      <c r="G2918" s="437">
        <v>342</v>
      </c>
      <c r="H2918" s="437">
        <v>0</v>
      </c>
      <c r="I2918" s="437">
        <v>342</v>
      </c>
      <c r="J2918" s="437">
        <v>341</v>
      </c>
      <c r="K2918" s="437">
        <v>0</v>
      </c>
      <c r="L2918" s="437">
        <v>14</v>
      </c>
      <c r="M2918" s="437">
        <v>14</v>
      </c>
      <c r="N2918" s="437">
        <v>0</v>
      </c>
      <c r="O2918" s="437">
        <v>146</v>
      </c>
      <c r="P2918" s="437">
        <v>125</v>
      </c>
      <c r="Q2918" s="438">
        <v>1.33</v>
      </c>
      <c r="R2918" s="437">
        <v>502</v>
      </c>
      <c r="S2918" s="437">
        <v>494</v>
      </c>
      <c r="T2918" s="437">
        <v>155</v>
      </c>
      <c r="U2918" s="437">
        <v>119</v>
      </c>
      <c r="V2918" s="440">
        <f t="shared" si="1382"/>
        <v>76.774193548387089</v>
      </c>
      <c r="W2918" s="437">
        <f t="shared" si="1378"/>
        <v>36</v>
      </c>
      <c r="X2918" s="438">
        <v>11.59</v>
      </c>
      <c r="Y2918" s="437"/>
      <c r="Z2918" s="437"/>
      <c r="AA2918" s="437"/>
      <c r="AB2918" s="437"/>
      <c r="AC2918" s="440"/>
      <c r="AD2918" s="437"/>
      <c r="AE2918" s="438"/>
      <c r="AF2918" s="437">
        <f t="shared" si="1383"/>
        <v>502</v>
      </c>
      <c r="AG2918" s="437">
        <f t="shared" si="1384"/>
        <v>494</v>
      </c>
      <c r="AH2918" s="437">
        <f t="shared" si="1379"/>
        <v>155</v>
      </c>
      <c r="AI2918" s="437">
        <f t="shared" si="1385"/>
        <v>119</v>
      </c>
      <c r="AJ2918" s="440">
        <f t="shared" si="1380"/>
        <v>76.774193548387089</v>
      </c>
      <c r="AK2918" s="437">
        <f t="shared" si="1381"/>
        <v>36</v>
      </c>
      <c r="AL2918" s="438">
        <f t="shared" si="1386"/>
        <v>11.59</v>
      </c>
    </row>
    <row r="2919" spans="3:38" ht="20.25" x14ac:dyDescent="0.3">
      <c r="C2919" s="437">
        <v>8</v>
      </c>
      <c r="D2919" s="437" t="s">
        <v>23</v>
      </c>
      <c r="E2919" s="437">
        <v>2</v>
      </c>
      <c r="F2919" s="437">
        <v>2</v>
      </c>
      <c r="G2919" s="437">
        <v>60</v>
      </c>
      <c r="H2919" s="437">
        <v>60</v>
      </c>
      <c r="I2919" s="437">
        <v>60</v>
      </c>
      <c r="J2919" s="437">
        <v>60</v>
      </c>
      <c r="K2919" s="437">
        <v>56</v>
      </c>
      <c r="L2919" s="437">
        <v>15</v>
      </c>
      <c r="M2919" s="437">
        <v>15</v>
      </c>
      <c r="N2919" s="437">
        <v>11</v>
      </c>
      <c r="O2919" s="437">
        <v>2</v>
      </c>
      <c r="P2919" s="437">
        <v>2</v>
      </c>
      <c r="Q2919" s="438">
        <v>5.8999999999999997E-2</v>
      </c>
      <c r="R2919" s="437">
        <v>2786</v>
      </c>
      <c r="S2919" s="437">
        <v>623</v>
      </c>
      <c r="T2919" s="437">
        <v>38</v>
      </c>
      <c r="U2919" s="437">
        <v>31</v>
      </c>
      <c r="V2919" s="440">
        <f t="shared" si="1382"/>
        <v>81.578947368421055</v>
      </c>
      <c r="W2919" s="437">
        <f t="shared" si="1378"/>
        <v>7</v>
      </c>
      <c r="X2919" s="438">
        <v>2.6120000000000001</v>
      </c>
      <c r="Y2919" s="437"/>
      <c r="Z2919" s="437"/>
      <c r="AA2919" s="437"/>
      <c r="AB2919" s="437"/>
      <c r="AC2919" s="440"/>
      <c r="AD2919" s="437"/>
      <c r="AE2919" s="438"/>
      <c r="AF2919" s="437">
        <f t="shared" si="1383"/>
        <v>2786</v>
      </c>
      <c r="AG2919" s="437">
        <f t="shared" si="1384"/>
        <v>623</v>
      </c>
      <c r="AH2919" s="437">
        <f t="shared" si="1379"/>
        <v>38</v>
      </c>
      <c r="AI2919" s="437">
        <f t="shared" si="1385"/>
        <v>31</v>
      </c>
      <c r="AJ2919" s="440">
        <f t="shared" si="1380"/>
        <v>81.578947368421055</v>
      </c>
      <c r="AK2919" s="437">
        <f t="shared" si="1381"/>
        <v>7</v>
      </c>
      <c r="AL2919" s="438">
        <f t="shared" si="1386"/>
        <v>2.6120000000000001</v>
      </c>
    </row>
    <row r="2920" spans="3:38" ht="20.25" x14ac:dyDescent="0.3">
      <c r="C2920" s="437">
        <v>9</v>
      </c>
      <c r="D2920" s="437" t="s">
        <v>24</v>
      </c>
      <c r="E2920" s="437">
        <v>9</v>
      </c>
      <c r="F2920" s="437">
        <v>8</v>
      </c>
      <c r="G2920" s="437">
        <v>198</v>
      </c>
      <c r="H2920" s="437">
        <v>0</v>
      </c>
      <c r="I2920" s="437">
        <v>198</v>
      </c>
      <c r="J2920" s="437">
        <v>198</v>
      </c>
      <c r="K2920" s="437">
        <v>185</v>
      </c>
      <c r="L2920" s="437">
        <v>8</v>
      </c>
      <c r="M2920" s="437">
        <v>8</v>
      </c>
      <c r="N2920" s="437">
        <v>8</v>
      </c>
      <c r="O2920" s="437">
        <v>85</v>
      </c>
      <c r="P2920" s="437">
        <v>66</v>
      </c>
      <c r="Q2920" s="438">
        <v>5.2469999999999999</v>
      </c>
      <c r="R2920" s="437">
        <v>130</v>
      </c>
      <c r="S2920" s="437">
        <v>126</v>
      </c>
      <c r="T2920" s="437">
        <v>285</v>
      </c>
      <c r="U2920" s="437">
        <v>219</v>
      </c>
      <c r="V2920" s="440">
        <f t="shared" si="1382"/>
        <v>76.84210526315789</v>
      </c>
      <c r="W2920" s="437">
        <f t="shared" si="1378"/>
        <v>66</v>
      </c>
      <c r="X2920" s="438">
        <v>14.91</v>
      </c>
      <c r="Y2920" s="437"/>
      <c r="Z2920" s="437"/>
      <c r="AA2920" s="437"/>
      <c r="AB2920" s="437"/>
      <c r="AC2920" s="440"/>
      <c r="AD2920" s="437"/>
      <c r="AE2920" s="438"/>
      <c r="AF2920" s="437">
        <f t="shared" si="1383"/>
        <v>130</v>
      </c>
      <c r="AG2920" s="437">
        <f t="shared" si="1384"/>
        <v>126</v>
      </c>
      <c r="AH2920" s="437">
        <f t="shared" si="1379"/>
        <v>285</v>
      </c>
      <c r="AI2920" s="437">
        <f t="shared" si="1385"/>
        <v>219</v>
      </c>
      <c r="AJ2920" s="440">
        <f t="shared" si="1380"/>
        <v>76.84210526315789</v>
      </c>
      <c r="AK2920" s="437">
        <f t="shared" si="1381"/>
        <v>66</v>
      </c>
      <c r="AL2920" s="438">
        <f t="shared" si="1386"/>
        <v>14.91</v>
      </c>
    </row>
    <row r="2921" spans="3:38" ht="20.25" x14ac:dyDescent="0.3">
      <c r="C2921" s="437">
        <v>10</v>
      </c>
      <c r="D2921" s="437" t="s">
        <v>25</v>
      </c>
      <c r="E2921" s="437">
        <v>8</v>
      </c>
      <c r="F2921" s="437">
        <v>8</v>
      </c>
      <c r="G2921" s="437">
        <v>129</v>
      </c>
      <c r="H2921" s="437">
        <v>129</v>
      </c>
      <c r="I2921" s="437">
        <v>129</v>
      </c>
      <c r="J2921" s="437">
        <v>129</v>
      </c>
      <c r="K2921" s="437">
        <v>129</v>
      </c>
      <c r="L2921" s="437">
        <v>7</v>
      </c>
      <c r="M2921" s="437">
        <v>7</v>
      </c>
      <c r="N2921" s="437">
        <v>7</v>
      </c>
      <c r="O2921" s="437">
        <v>30</v>
      </c>
      <c r="P2921" s="437">
        <v>26</v>
      </c>
      <c r="Q2921" s="438">
        <v>0.74199999999999999</v>
      </c>
      <c r="R2921" s="437">
        <v>88</v>
      </c>
      <c r="S2921" s="437">
        <v>79</v>
      </c>
      <c r="T2921" s="437">
        <v>46</v>
      </c>
      <c r="U2921" s="437">
        <v>34</v>
      </c>
      <c r="V2921" s="440">
        <f t="shared" si="1382"/>
        <v>73.91304347826086</v>
      </c>
      <c r="W2921" s="437">
        <f t="shared" si="1378"/>
        <v>12</v>
      </c>
      <c r="X2921" s="438">
        <v>2.7229999999999999</v>
      </c>
      <c r="Y2921" s="437"/>
      <c r="Z2921" s="437"/>
      <c r="AA2921" s="437">
        <v>12</v>
      </c>
      <c r="AB2921" s="437">
        <v>4</v>
      </c>
      <c r="AC2921" s="440">
        <f t="shared" ref="AC2921:AC2922" si="1389">IF(AB2921&lt;&gt;0,(AB2921/AA2921*100),0)</f>
        <v>33.333333333333329</v>
      </c>
      <c r="AD2921" s="437">
        <f t="shared" ref="AD2921:AD2922" si="1390">AA2921-AB2921</f>
        <v>8</v>
      </c>
      <c r="AE2921" s="438">
        <v>1.6559999999999999</v>
      </c>
      <c r="AF2921" s="437">
        <f t="shared" si="1383"/>
        <v>88</v>
      </c>
      <c r="AG2921" s="437">
        <f t="shared" si="1384"/>
        <v>79</v>
      </c>
      <c r="AH2921" s="437">
        <f t="shared" si="1379"/>
        <v>58</v>
      </c>
      <c r="AI2921" s="437">
        <f t="shared" si="1385"/>
        <v>38</v>
      </c>
      <c r="AJ2921" s="440">
        <f t="shared" si="1380"/>
        <v>65.517241379310349</v>
      </c>
      <c r="AK2921" s="437">
        <f t="shared" si="1381"/>
        <v>20</v>
      </c>
      <c r="AL2921" s="438">
        <f t="shared" si="1386"/>
        <v>4.3789999999999996</v>
      </c>
    </row>
    <row r="2922" spans="3:38" ht="20.25" x14ac:dyDescent="0.3">
      <c r="C2922" s="437">
        <v>11</v>
      </c>
      <c r="D2922" s="437" t="s">
        <v>26</v>
      </c>
      <c r="E2922" s="437">
        <v>23</v>
      </c>
      <c r="F2922" s="437">
        <v>23</v>
      </c>
      <c r="G2922" s="437">
        <v>475</v>
      </c>
      <c r="H2922" s="437">
        <v>474</v>
      </c>
      <c r="I2922" s="437">
        <v>475</v>
      </c>
      <c r="J2922" s="437">
        <v>475</v>
      </c>
      <c r="K2922" s="437">
        <v>475</v>
      </c>
      <c r="L2922" s="437">
        <v>22</v>
      </c>
      <c r="M2922" s="437">
        <v>22</v>
      </c>
      <c r="N2922" s="437">
        <v>22</v>
      </c>
      <c r="O2922" s="437">
        <v>21</v>
      </c>
      <c r="P2922" s="437">
        <v>15</v>
      </c>
      <c r="Q2922" s="438">
        <v>0.1</v>
      </c>
      <c r="R2922" s="437">
        <v>14568</v>
      </c>
      <c r="S2922" s="437">
        <v>14376</v>
      </c>
      <c r="T2922" s="437">
        <v>584</v>
      </c>
      <c r="U2922" s="437">
        <v>551</v>
      </c>
      <c r="V2922" s="440">
        <f t="shared" si="1382"/>
        <v>94.349315068493155</v>
      </c>
      <c r="W2922" s="437">
        <f t="shared" si="1378"/>
        <v>33</v>
      </c>
      <c r="X2922" s="438">
        <v>4.1500000000000004</v>
      </c>
      <c r="Y2922" s="437"/>
      <c r="Z2922" s="437"/>
      <c r="AA2922" s="437">
        <v>23</v>
      </c>
      <c r="AB2922" s="437">
        <v>5</v>
      </c>
      <c r="AC2922" s="440">
        <f t="shared" si="1389"/>
        <v>21.739130434782609</v>
      </c>
      <c r="AD2922" s="437">
        <f t="shared" si="1390"/>
        <v>18</v>
      </c>
      <c r="AE2922" s="438">
        <v>0</v>
      </c>
      <c r="AF2922" s="437">
        <f t="shared" si="1383"/>
        <v>14568</v>
      </c>
      <c r="AG2922" s="437">
        <f t="shared" si="1384"/>
        <v>14376</v>
      </c>
      <c r="AH2922" s="437">
        <f t="shared" si="1379"/>
        <v>607</v>
      </c>
      <c r="AI2922" s="437">
        <f t="shared" si="1385"/>
        <v>556</v>
      </c>
      <c r="AJ2922" s="440">
        <f t="shared" si="1380"/>
        <v>91.598023064250413</v>
      </c>
      <c r="AK2922" s="437">
        <f t="shared" si="1381"/>
        <v>51</v>
      </c>
      <c r="AL2922" s="438">
        <f t="shared" si="1386"/>
        <v>4.1500000000000004</v>
      </c>
    </row>
    <row r="2923" spans="3:38" ht="20.25" x14ac:dyDescent="0.3">
      <c r="C2923" s="437">
        <v>12</v>
      </c>
      <c r="D2923" s="437" t="s">
        <v>27</v>
      </c>
      <c r="E2923" s="437">
        <v>9</v>
      </c>
      <c r="F2923" s="437">
        <v>9</v>
      </c>
      <c r="G2923" s="437">
        <v>194</v>
      </c>
      <c r="H2923" s="437">
        <v>0</v>
      </c>
      <c r="I2923" s="437">
        <v>194</v>
      </c>
      <c r="J2923" s="437">
        <v>194</v>
      </c>
      <c r="K2923" s="437">
        <v>0</v>
      </c>
      <c r="L2923" s="437">
        <v>40</v>
      </c>
      <c r="M2923" s="437">
        <v>40</v>
      </c>
      <c r="N2923" s="437">
        <v>3</v>
      </c>
      <c r="O2923" s="437">
        <v>32</v>
      </c>
      <c r="P2923" s="437">
        <v>31</v>
      </c>
      <c r="Q2923" s="438">
        <v>1.8</v>
      </c>
      <c r="R2923" s="437">
        <v>0</v>
      </c>
      <c r="S2923" s="437">
        <v>0</v>
      </c>
      <c r="T2923" s="437">
        <v>132</v>
      </c>
      <c r="U2923" s="437">
        <v>112</v>
      </c>
      <c r="V2923" s="440">
        <f t="shared" si="1382"/>
        <v>84.848484848484844</v>
      </c>
      <c r="W2923" s="437">
        <f t="shared" si="1378"/>
        <v>20</v>
      </c>
      <c r="X2923" s="438">
        <v>8.1999999999999993</v>
      </c>
      <c r="Y2923" s="437"/>
      <c r="Z2923" s="437"/>
      <c r="AA2923" s="437"/>
      <c r="AB2923" s="437"/>
      <c r="AC2923" s="440"/>
      <c r="AD2923" s="437"/>
      <c r="AE2923" s="438"/>
      <c r="AF2923" s="437">
        <f t="shared" si="1383"/>
        <v>0</v>
      </c>
      <c r="AG2923" s="437">
        <f t="shared" si="1384"/>
        <v>0</v>
      </c>
      <c r="AH2923" s="437">
        <f t="shared" si="1379"/>
        <v>132</v>
      </c>
      <c r="AI2923" s="437">
        <f t="shared" si="1385"/>
        <v>112</v>
      </c>
      <c r="AJ2923" s="440">
        <f t="shared" si="1380"/>
        <v>84.848484848484844</v>
      </c>
      <c r="AK2923" s="437">
        <f t="shared" si="1381"/>
        <v>20</v>
      </c>
      <c r="AL2923" s="438">
        <f t="shared" si="1386"/>
        <v>8.1999999999999993</v>
      </c>
    </row>
    <row r="2924" spans="3:38" ht="20.25" x14ac:dyDescent="0.3">
      <c r="C2924" s="437">
        <v>13</v>
      </c>
      <c r="D2924" s="437" t="s">
        <v>28</v>
      </c>
      <c r="E2924" s="437">
        <v>10</v>
      </c>
      <c r="F2924" s="437">
        <v>10</v>
      </c>
      <c r="G2924" s="437">
        <v>280</v>
      </c>
      <c r="H2924" s="437">
        <v>0</v>
      </c>
      <c r="I2924" s="437">
        <v>280</v>
      </c>
      <c r="J2924" s="437">
        <v>280</v>
      </c>
      <c r="K2924" s="437">
        <v>0</v>
      </c>
      <c r="L2924" s="437">
        <v>10</v>
      </c>
      <c r="M2924" s="437">
        <v>10</v>
      </c>
      <c r="N2924" s="437">
        <v>0</v>
      </c>
      <c r="O2924" s="437">
        <v>280</v>
      </c>
      <c r="P2924" s="437">
        <v>212</v>
      </c>
      <c r="Q2924" s="438">
        <v>8.0429999999999993</v>
      </c>
      <c r="R2924" s="437">
        <v>236</v>
      </c>
      <c r="S2924" s="437">
        <v>0</v>
      </c>
      <c r="T2924" s="437">
        <v>132</v>
      </c>
      <c r="U2924" s="437">
        <v>112</v>
      </c>
      <c r="V2924" s="440">
        <f t="shared" si="1382"/>
        <v>84.848484848484844</v>
      </c>
      <c r="W2924" s="437">
        <f t="shared" si="1378"/>
        <v>20</v>
      </c>
      <c r="X2924" s="438">
        <v>13.78</v>
      </c>
      <c r="Y2924" s="437"/>
      <c r="Z2924" s="437"/>
      <c r="AA2924" s="437"/>
      <c r="AB2924" s="437"/>
      <c r="AC2924" s="440"/>
      <c r="AD2924" s="437"/>
      <c r="AE2924" s="438"/>
      <c r="AF2924" s="437">
        <f t="shared" si="1383"/>
        <v>236</v>
      </c>
      <c r="AG2924" s="437">
        <f t="shared" si="1384"/>
        <v>0</v>
      </c>
      <c r="AH2924" s="437">
        <f t="shared" si="1379"/>
        <v>132</v>
      </c>
      <c r="AI2924" s="437">
        <f t="shared" si="1385"/>
        <v>112</v>
      </c>
      <c r="AJ2924" s="440">
        <f t="shared" si="1380"/>
        <v>84.848484848484844</v>
      </c>
      <c r="AK2924" s="437">
        <f t="shared" si="1381"/>
        <v>20</v>
      </c>
      <c r="AL2924" s="438">
        <f t="shared" si="1386"/>
        <v>13.78</v>
      </c>
    </row>
    <row r="2925" spans="3:38" ht="20.25" x14ac:dyDescent="0.3">
      <c r="C2925" s="437">
        <v>14</v>
      </c>
      <c r="D2925" s="437" t="s">
        <v>29</v>
      </c>
      <c r="E2925" s="437">
        <v>5</v>
      </c>
      <c r="F2925" s="437">
        <v>5</v>
      </c>
      <c r="G2925" s="437">
        <v>78</v>
      </c>
      <c r="H2925" s="437">
        <v>0</v>
      </c>
      <c r="I2925" s="437">
        <v>78</v>
      </c>
      <c r="J2925" s="437">
        <v>78</v>
      </c>
      <c r="K2925" s="437">
        <v>78</v>
      </c>
      <c r="L2925" s="437">
        <v>5</v>
      </c>
      <c r="M2925" s="437">
        <v>5</v>
      </c>
      <c r="N2925" s="437">
        <v>5</v>
      </c>
      <c r="O2925" s="437">
        <v>58</v>
      </c>
      <c r="P2925" s="437">
        <v>31</v>
      </c>
      <c r="Q2925" s="438">
        <v>0</v>
      </c>
      <c r="R2925" s="437">
        <v>5014</v>
      </c>
      <c r="S2925" s="437">
        <v>3964</v>
      </c>
      <c r="T2925" s="437">
        <v>93</v>
      </c>
      <c r="U2925" s="437">
        <v>45</v>
      </c>
      <c r="V2925" s="440">
        <f t="shared" si="1382"/>
        <v>48.387096774193552</v>
      </c>
      <c r="W2925" s="437">
        <f t="shared" si="1378"/>
        <v>48</v>
      </c>
      <c r="X2925" s="438">
        <v>1.377</v>
      </c>
      <c r="Y2925" s="437"/>
      <c r="Z2925" s="437"/>
      <c r="AA2925" s="437"/>
      <c r="AB2925" s="437"/>
      <c r="AC2925" s="440"/>
      <c r="AD2925" s="437"/>
      <c r="AE2925" s="438"/>
      <c r="AF2925" s="437">
        <f t="shared" si="1383"/>
        <v>5014</v>
      </c>
      <c r="AG2925" s="437">
        <f t="shared" si="1384"/>
        <v>3964</v>
      </c>
      <c r="AH2925" s="437">
        <f t="shared" si="1379"/>
        <v>93</v>
      </c>
      <c r="AI2925" s="437">
        <f t="shared" si="1385"/>
        <v>45</v>
      </c>
      <c r="AJ2925" s="440">
        <f t="shared" si="1380"/>
        <v>48.387096774193552</v>
      </c>
      <c r="AK2925" s="437">
        <f t="shared" si="1381"/>
        <v>48</v>
      </c>
      <c r="AL2925" s="438">
        <f t="shared" si="1386"/>
        <v>1.377</v>
      </c>
    </row>
    <row r="2926" spans="3:38" ht="20.25" x14ac:dyDescent="0.3">
      <c r="C2926" s="437">
        <v>15</v>
      </c>
      <c r="D2926" s="437" t="s">
        <v>30</v>
      </c>
      <c r="E2926" s="437">
        <v>14</v>
      </c>
      <c r="F2926" s="437">
        <v>14</v>
      </c>
      <c r="G2926" s="437">
        <v>272</v>
      </c>
      <c r="H2926" s="437">
        <v>194</v>
      </c>
      <c r="I2926" s="437">
        <v>272</v>
      </c>
      <c r="J2926" s="437">
        <v>273</v>
      </c>
      <c r="K2926" s="437">
        <v>273</v>
      </c>
      <c r="L2926" s="437">
        <v>94</v>
      </c>
      <c r="M2926" s="437">
        <v>94</v>
      </c>
      <c r="N2926" s="437">
        <v>94</v>
      </c>
      <c r="O2926" s="437">
        <v>182</v>
      </c>
      <c r="P2926" s="437">
        <v>0</v>
      </c>
      <c r="Q2926" s="438">
        <v>0</v>
      </c>
      <c r="R2926" s="437">
        <v>4244</v>
      </c>
      <c r="S2926" s="437">
        <v>4244</v>
      </c>
      <c r="T2926" s="437">
        <v>313</v>
      </c>
      <c r="U2926" s="437">
        <v>29</v>
      </c>
      <c r="V2926" s="440">
        <f t="shared" si="1382"/>
        <v>9.2651757188498394</v>
      </c>
      <c r="W2926" s="437">
        <f t="shared" si="1378"/>
        <v>284</v>
      </c>
      <c r="X2926" s="438">
        <v>2.12</v>
      </c>
      <c r="Y2926" s="437">
        <v>20</v>
      </c>
      <c r="Z2926" s="437">
        <v>20</v>
      </c>
      <c r="AA2926" s="437">
        <v>0</v>
      </c>
      <c r="AB2926" s="437">
        <v>0</v>
      </c>
      <c r="AC2926" s="440">
        <f t="shared" ref="AC2926:AC2927" si="1391">IF(AB2926&lt;&gt;0,(AB2926/AA2926*100),0)</f>
        <v>0</v>
      </c>
      <c r="AD2926" s="437">
        <f t="shared" ref="AD2926:AD2927" si="1392">AA2926-AB2926</f>
        <v>0</v>
      </c>
      <c r="AE2926" s="438">
        <v>0</v>
      </c>
      <c r="AF2926" s="437">
        <f t="shared" si="1383"/>
        <v>4264</v>
      </c>
      <c r="AG2926" s="437">
        <f t="shared" si="1384"/>
        <v>4264</v>
      </c>
      <c r="AH2926" s="437">
        <f t="shared" si="1379"/>
        <v>313</v>
      </c>
      <c r="AI2926" s="437">
        <f t="shared" si="1385"/>
        <v>29</v>
      </c>
      <c r="AJ2926" s="440">
        <f t="shared" si="1380"/>
        <v>9.2651757188498394</v>
      </c>
      <c r="AK2926" s="437">
        <f t="shared" si="1381"/>
        <v>284</v>
      </c>
      <c r="AL2926" s="438">
        <f t="shared" si="1386"/>
        <v>2.12</v>
      </c>
    </row>
    <row r="2927" spans="3:38" ht="20.25" x14ac:dyDescent="0.3">
      <c r="C2927" s="437">
        <v>16</v>
      </c>
      <c r="D2927" s="437" t="s">
        <v>31</v>
      </c>
      <c r="E2927" s="437">
        <v>13</v>
      </c>
      <c r="F2927" s="437">
        <v>12</v>
      </c>
      <c r="G2927" s="437">
        <v>152</v>
      </c>
      <c r="H2927" s="437">
        <v>64</v>
      </c>
      <c r="I2927" s="437">
        <v>152</v>
      </c>
      <c r="J2927" s="437">
        <v>152</v>
      </c>
      <c r="K2927" s="437"/>
      <c r="L2927" s="437">
        <v>14</v>
      </c>
      <c r="M2927" s="437">
        <v>0</v>
      </c>
      <c r="N2927" s="437"/>
      <c r="O2927" s="437">
        <v>14</v>
      </c>
      <c r="P2927" s="437">
        <v>0</v>
      </c>
      <c r="Q2927" s="438">
        <v>0</v>
      </c>
      <c r="R2927" s="437">
        <v>32</v>
      </c>
      <c r="S2927" s="437">
        <v>0</v>
      </c>
      <c r="T2927" s="437">
        <v>30</v>
      </c>
      <c r="U2927" s="437">
        <v>0</v>
      </c>
      <c r="V2927" s="440">
        <f t="shared" si="1382"/>
        <v>0</v>
      </c>
      <c r="W2927" s="437">
        <f t="shared" si="1378"/>
        <v>30</v>
      </c>
      <c r="X2927" s="438">
        <v>0</v>
      </c>
      <c r="Y2927" s="437"/>
      <c r="Z2927" s="437"/>
      <c r="AA2927" s="437">
        <v>50</v>
      </c>
      <c r="AB2927" s="437">
        <v>0</v>
      </c>
      <c r="AC2927" s="440">
        <f t="shared" si="1391"/>
        <v>0</v>
      </c>
      <c r="AD2927" s="437">
        <f t="shared" si="1392"/>
        <v>50</v>
      </c>
      <c r="AE2927" s="438">
        <v>0</v>
      </c>
      <c r="AF2927" s="437">
        <f t="shared" si="1383"/>
        <v>32</v>
      </c>
      <c r="AG2927" s="437">
        <f t="shared" si="1384"/>
        <v>0</v>
      </c>
      <c r="AH2927" s="437">
        <f t="shared" si="1379"/>
        <v>80</v>
      </c>
      <c r="AI2927" s="437">
        <f t="shared" si="1385"/>
        <v>0</v>
      </c>
      <c r="AJ2927" s="440">
        <f t="shared" si="1380"/>
        <v>0</v>
      </c>
      <c r="AK2927" s="437">
        <f t="shared" si="1381"/>
        <v>80</v>
      </c>
      <c r="AL2927" s="438">
        <f t="shared" si="1386"/>
        <v>0</v>
      </c>
    </row>
    <row r="2928" spans="3:38" ht="20.25" x14ac:dyDescent="0.3">
      <c r="C2928" s="437">
        <v>17</v>
      </c>
      <c r="D2928" s="437" t="s">
        <v>32</v>
      </c>
      <c r="E2928" s="437">
        <v>10</v>
      </c>
      <c r="F2928" s="437">
        <v>10</v>
      </c>
      <c r="G2928" s="437">
        <v>230</v>
      </c>
      <c r="H2928" s="437">
        <v>0</v>
      </c>
      <c r="I2928" s="437">
        <v>230</v>
      </c>
      <c r="J2928" s="437">
        <v>230</v>
      </c>
      <c r="K2928" s="437">
        <v>0</v>
      </c>
      <c r="L2928" s="437">
        <v>9</v>
      </c>
      <c r="M2928" s="437">
        <v>9</v>
      </c>
      <c r="N2928" s="437"/>
      <c r="O2928" s="437">
        <v>84</v>
      </c>
      <c r="P2928" s="437">
        <v>78</v>
      </c>
      <c r="Q2928" s="438">
        <v>2.86</v>
      </c>
      <c r="R2928" s="437">
        <v>0</v>
      </c>
      <c r="S2928" s="437">
        <v>0</v>
      </c>
      <c r="T2928" s="437">
        <v>26</v>
      </c>
      <c r="U2928" s="437">
        <v>10</v>
      </c>
      <c r="V2928" s="440">
        <f t="shared" si="1382"/>
        <v>38.461538461538467</v>
      </c>
      <c r="W2928" s="437">
        <f t="shared" si="1378"/>
        <v>16</v>
      </c>
      <c r="X2928" s="438">
        <v>4.5199999999999996</v>
      </c>
      <c r="Y2928" s="437"/>
      <c r="Z2928" s="437"/>
      <c r="AA2928" s="437"/>
      <c r="AB2928" s="437"/>
      <c r="AC2928" s="440"/>
      <c r="AD2928" s="437"/>
      <c r="AE2928" s="438"/>
      <c r="AF2928" s="437">
        <f t="shared" si="1383"/>
        <v>0</v>
      </c>
      <c r="AG2928" s="437">
        <f t="shared" si="1384"/>
        <v>0</v>
      </c>
      <c r="AH2928" s="437">
        <f t="shared" si="1379"/>
        <v>26</v>
      </c>
      <c r="AI2928" s="437">
        <f t="shared" si="1385"/>
        <v>10</v>
      </c>
      <c r="AJ2928" s="440">
        <f t="shared" si="1380"/>
        <v>38.461538461538467</v>
      </c>
      <c r="AK2928" s="437">
        <f t="shared" si="1381"/>
        <v>16</v>
      </c>
      <c r="AL2928" s="438">
        <f t="shared" si="1386"/>
        <v>4.5199999999999996</v>
      </c>
    </row>
    <row r="2929" spans="3:38" ht="20.25" x14ac:dyDescent="0.3">
      <c r="C2929" s="437">
        <v>18</v>
      </c>
      <c r="D2929" s="437" t="s">
        <v>33</v>
      </c>
      <c r="E2929" s="437">
        <v>14</v>
      </c>
      <c r="F2929" s="437">
        <v>14</v>
      </c>
      <c r="G2929" s="437">
        <v>286</v>
      </c>
      <c r="H2929" s="437">
        <v>0</v>
      </c>
      <c r="I2929" s="437">
        <v>287</v>
      </c>
      <c r="J2929" s="437">
        <v>287</v>
      </c>
      <c r="K2929" s="437"/>
      <c r="L2929" s="437">
        <v>13</v>
      </c>
      <c r="M2929" s="437">
        <v>13</v>
      </c>
      <c r="N2929" s="437"/>
      <c r="O2929" s="437">
        <v>0</v>
      </c>
      <c r="P2929" s="437">
        <v>0</v>
      </c>
      <c r="Q2929" s="438">
        <v>0</v>
      </c>
      <c r="R2929" s="437">
        <v>0</v>
      </c>
      <c r="S2929" s="437">
        <v>0</v>
      </c>
      <c r="T2929" s="437">
        <v>26</v>
      </c>
      <c r="U2929" s="437">
        <v>26</v>
      </c>
      <c r="V2929" s="440">
        <f t="shared" si="1382"/>
        <v>100</v>
      </c>
      <c r="W2929" s="437">
        <f t="shared" si="1378"/>
        <v>0</v>
      </c>
      <c r="X2929" s="438">
        <v>0.97</v>
      </c>
      <c r="Y2929" s="437"/>
      <c r="Z2929" s="437"/>
      <c r="AA2929" s="437">
        <v>0</v>
      </c>
      <c r="AB2929" s="437">
        <v>0</v>
      </c>
      <c r="AC2929" s="440">
        <f t="shared" ref="AC2929" si="1393">IF(AB2929&lt;&gt;0,(AB2929/AA2929*100),0)</f>
        <v>0</v>
      </c>
      <c r="AD2929" s="437">
        <f t="shared" ref="AD2929" si="1394">AA2929-AB2929</f>
        <v>0</v>
      </c>
      <c r="AE2929" s="438">
        <v>0</v>
      </c>
      <c r="AF2929" s="437">
        <f t="shared" si="1383"/>
        <v>0</v>
      </c>
      <c r="AG2929" s="437">
        <f t="shared" si="1384"/>
        <v>0</v>
      </c>
      <c r="AH2929" s="437">
        <f t="shared" si="1379"/>
        <v>26</v>
      </c>
      <c r="AI2929" s="437">
        <f t="shared" si="1385"/>
        <v>26</v>
      </c>
      <c r="AJ2929" s="440">
        <f t="shared" si="1380"/>
        <v>100</v>
      </c>
      <c r="AK2929" s="437">
        <f t="shared" si="1381"/>
        <v>0</v>
      </c>
      <c r="AL2929" s="438">
        <f t="shared" si="1386"/>
        <v>0.97</v>
      </c>
    </row>
    <row r="2930" spans="3:38" ht="20.25" x14ac:dyDescent="0.3">
      <c r="C2930" s="437">
        <v>19</v>
      </c>
      <c r="D2930" s="437" t="s">
        <v>34</v>
      </c>
      <c r="E2930" s="437">
        <v>11</v>
      </c>
      <c r="F2930" s="437">
        <v>10</v>
      </c>
      <c r="G2930" s="437">
        <v>168</v>
      </c>
      <c r="H2930" s="437">
        <v>0</v>
      </c>
      <c r="I2930" s="437">
        <v>168</v>
      </c>
      <c r="J2930" s="437">
        <v>168</v>
      </c>
      <c r="K2930" s="437">
        <v>168</v>
      </c>
      <c r="L2930" s="437">
        <v>35</v>
      </c>
      <c r="M2930" s="437">
        <v>35</v>
      </c>
      <c r="N2930" s="437">
        <v>37</v>
      </c>
      <c r="O2930" s="437">
        <v>32</v>
      </c>
      <c r="P2930" s="437">
        <v>31</v>
      </c>
      <c r="Q2930" s="438">
        <v>2.11</v>
      </c>
      <c r="R2930" s="437">
        <v>12394</v>
      </c>
      <c r="S2930" s="437">
        <v>12016</v>
      </c>
      <c r="T2930" s="437">
        <v>39</v>
      </c>
      <c r="U2930" s="437">
        <v>37</v>
      </c>
      <c r="V2930" s="440">
        <f t="shared" si="1382"/>
        <v>94.871794871794862</v>
      </c>
      <c r="W2930" s="437">
        <f t="shared" si="1378"/>
        <v>2</v>
      </c>
      <c r="X2930" s="438">
        <v>2.48</v>
      </c>
      <c r="Y2930" s="437"/>
      <c r="Z2930" s="437"/>
      <c r="AA2930" s="437"/>
      <c r="AB2930" s="437"/>
      <c r="AC2930" s="440"/>
      <c r="AD2930" s="437"/>
      <c r="AE2930" s="438"/>
      <c r="AF2930" s="437">
        <f t="shared" si="1383"/>
        <v>12394</v>
      </c>
      <c r="AG2930" s="437">
        <f t="shared" si="1384"/>
        <v>12016</v>
      </c>
      <c r="AH2930" s="437">
        <f t="shared" si="1379"/>
        <v>39</v>
      </c>
      <c r="AI2930" s="437">
        <f t="shared" si="1385"/>
        <v>37</v>
      </c>
      <c r="AJ2930" s="440">
        <f t="shared" si="1380"/>
        <v>94.871794871794862</v>
      </c>
      <c r="AK2930" s="437">
        <f t="shared" si="1381"/>
        <v>2</v>
      </c>
      <c r="AL2930" s="438">
        <f t="shared" si="1386"/>
        <v>2.48</v>
      </c>
    </row>
    <row r="2931" spans="3:38" ht="20.25" x14ac:dyDescent="0.3">
      <c r="C2931" s="437">
        <v>20</v>
      </c>
      <c r="D2931" s="437" t="s">
        <v>35</v>
      </c>
      <c r="E2931" s="437">
        <v>15</v>
      </c>
      <c r="F2931" s="437">
        <v>15</v>
      </c>
      <c r="G2931" s="437">
        <v>226</v>
      </c>
      <c r="H2931" s="437">
        <v>0</v>
      </c>
      <c r="I2931" s="437">
        <v>226</v>
      </c>
      <c r="J2931" s="437">
        <v>226</v>
      </c>
      <c r="K2931" s="437">
        <v>217</v>
      </c>
      <c r="L2931" s="437">
        <v>14</v>
      </c>
      <c r="M2931" s="437">
        <v>14</v>
      </c>
      <c r="N2931" s="437">
        <v>14</v>
      </c>
      <c r="O2931" s="437">
        <v>128</v>
      </c>
      <c r="P2931" s="437">
        <v>50</v>
      </c>
      <c r="Q2931" s="438">
        <v>7.1</v>
      </c>
      <c r="R2931" s="437">
        <v>176</v>
      </c>
      <c r="S2931" s="437">
        <v>34</v>
      </c>
      <c r="T2931" s="437">
        <v>156</v>
      </c>
      <c r="U2931" s="437">
        <v>67</v>
      </c>
      <c r="V2931" s="440">
        <f t="shared" si="1382"/>
        <v>42.948717948717949</v>
      </c>
      <c r="W2931" s="437">
        <f t="shared" si="1378"/>
        <v>89</v>
      </c>
      <c r="X2931" s="438">
        <v>9.77</v>
      </c>
      <c r="Y2931" s="437"/>
      <c r="Z2931" s="437"/>
      <c r="AA2931" s="437">
        <v>366</v>
      </c>
      <c r="AB2931" s="437">
        <v>176</v>
      </c>
      <c r="AC2931" s="440">
        <v>14</v>
      </c>
      <c r="AD2931" s="437">
        <f t="shared" ref="AD2931:AD2935" si="1395">AA2931-AB2931</f>
        <v>190</v>
      </c>
      <c r="AE2931" s="438">
        <v>2.98</v>
      </c>
      <c r="AF2931" s="437">
        <f t="shared" si="1383"/>
        <v>176</v>
      </c>
      <c r="AG2931" s="437">
        <f t="shared" si="1384"/>
        <v>34</v>
      </c>
      <c r="AH2931" s="437">
        <f t="shared" si="1379"/>
        <v>522</v>
      </c>
      <c r="AI2931" s="437">
        <f t="shared" si="1385"/>
        <v>243</v>
      </c>
      <c r="AJ2931" s="440">
        <f t="shared" si="1380"/>
        <v>46.551724137931032</v>
      </c>
      <c r="AK2931" s="437">
        <f t="shared" si="1381"/>
        <v>279</v>
      </c>
      <c r="AL2931" s="438">
        <f t="shared" si="1386"/>
        <v>12.75</v>
      </c>
    </row>
    <row r="2932" spans="3:38" ht="20.25" x14ac:dyDescent="0.3">
      <c r="C2932" s="437">
        <v>21</v>
      </c>
      <c r="D2932" s="467" t="s">
        <v>36</v>
      </c>
      <c r="E2932" s="437">
        <v>8</v>
      </c>
      <c r="F2932" s="437">
        <v>8</v>
      </c>
      <c r="G2932" s="437">
        <v>108</v>
      </c>
      <c r="H2932" s="437">
        <v>108</v>
      </c>
      <c r="I2932" s="437">
        <v>108</v>
      </c>
      <c r="J2932" s="437">
        <v>97</v>
      </c>
      <c r="K2932" s="437">
        <v>95</v>
      </c>
      <c r="L2932" s="437">
        <v>7</v>
      </c>
      <c r="M2932" s="437">
        <v>7</v>
      </c>
      <c r="N2932" s="437">
        <v>7</v>
      </c>
      <c r="O2932" s="437">
        <v>12</v>
      </c>
      <c r="P2932" s="437">
        <v>0</v>
      </c>
      <c r="Q2932" s="438">
        <v>0</v>
      </c>
      <c r="R2932" s="437">
        <v>363</v>
      </c>
      <c r="S2932" s="437">
        <v>103</v>
      </c>
      <c r="T2932" s="437">
        <v>13</v>
      </c>
      <c r="U2932" s="437">
        <v>9</v>
      </c>
      <c r="V2932" s="440">
        <f t="shared" si="1382"/>
        <v>69.230769230769226</v>
      </c>
      <c r="W2932" s="437">
        <f t="shared" si="1378"/>
        <v>4</v>
      </c>
      <c r="X2932" s="438">
        <v>0</v>
      </c>
      <c r="Y2932" s="437">
        <v>29</v>
      </c>
      <c r="Z2932" s="437">
        <v>0</v>
      </c>
      <c r="AA2932" s="437">
        <v>149</v>
      </c>
      <c r="AB2932" s="437">
        <v>80</v>
      </c>
      <c r="AC2932" s="440">
        <v>14</v>
      </c>
      <c r="AD2932" s="437">
        <f t="shared" si="1395"/>
        <v>69</v>
      </c>
      <c r="AE2932" s="438">
        <v>35.911000000000001</v>
      </c>
      <c r="AF2932" s="437" t="s">
        <v>365</v>
      </c>
      <c r="AG2932" s="437">
        <f t="shared" si="1384"/>
        <v>103</v>
      </c>
      <c r="AH2932" s="437">
        <f t="shared" si="1379"/>
        <v>162</v>
      </c>
      <c r="AI2932" s="437">
        <f t="shared" si="1385"/>
        <v>89</v>
      </c>
      <c r="AJ2932" s="440">
        <f t="shared" si="1380"/>
        <v>54.938271604938272</v>
      </c>
      <c r="AK2932" s="437">
        <f t="shared" si="1381"/>
        <v>73</v>
      </c>
      <c r="AL2932" s="438">
        <f t="shared" si="1386"/>
        <v>35.911000000000001</v>
      </c>
    </row>
    <row r="2933" spans="3:38" ht="20.25" x14ac:dyDescent="0.3">
      <c r="C2933" s="437">
        <v>22</v>
      </c>
      <c r="D2933" s="437" t="s">
        <v>37</v>
      </c>
      <c r="E2933" s="437">
        <v>27</v>
      </c>
      <c r="F2933" s="437">
        <v>27</v>
      </c>
      <c r="G2933" s="437">
        <v>382</v>
      </c>
      <c r="H2933" s="437">
        <v>243</v>
      </c>
      <c r="I2933" s="437">
        <v>382</v>
      </c>
      <c r="J2933" s="437">
        <v>382</v>
      </c>
      <c r="K2933" s="437">
        <v>382</v>
      </c>
      <c r="L2933" s="437">
        <v>520</v>
      </c>
      <c r="M2933" s="437">
        <v>520</v>
      </c>
      <c r="N2933" s="437">
        <v>520</v>
      </c>
      <c r="O2933" s="437">
        <v>59</v>
      </c>
      <c r="P2933" s="437">
        <v>54</v>
      </c>
      <c r="Q2933" s="438">
        <v>3.68</v>
      </c>
      <c r="R2933" s="437">
        <v>1224</v>
      </c>
      <c r="S2933" s="437">
        <v>1224</v>
      </c>
      <c r="T2933" s="437">
        <v>382</v>
      </c>
      <c r="U2933" s="437">
        <v>375</v>
      </c>
      <c r="V2933" s="440">
        <f t="shared" si="1382"/>
        <v>98.167539267015698</v>
      </c>
      <c r="W2933" s="437">
        <f t="shared" si="1378"/>
        <v>7</v>
      </c>
      <c r="X2933" s="438">
        <v>16.39</v>
      </c>
      <c r="Y2933" s="437"/>
      <c r="Z2933" s="437"/>
      <c r="AA2933" s="437">
        <v>68</v>
      </c>
      <c r="AB2933" s="437">
        <v>68</v>
      </c>
      <c r="AC2933" s="440">
        <f t="shared" ref="AC2933:AC2935" si="1396">IF(AB2933&lt;&gt;0,(AB2933/AA2933*100),0)</f>
        <v>100</v>
      </c>
      <c r="AD2933" s="437">
        <f t="shared" si="1395"/>
        <v>0</v>
      </c>
      <c r="AE2933" s="438">
        <v>2.1800000000000002</v>
      </c>
      <c r="AF2933" s="437">
        <f t="shared" ref="AF2933:AF2941" si="1397">SUM(R2933,Y2933)</f>
        <v>1224</v>
      </c>
      <c r="AG2933" s="437">
        <f t="shared" si="1384"/>
        <v>1224</v>
      </c>
      <c r="AH2933" s="437">
        <f t="shared" si="1379"/>
        <v>450</v>
      </c>
      <c r="AI2933" s="437">
        <f t="shared" si="1385"/>
        <v>443</v>
      </c>
      <c r="AJ2933" s="440">
        <f t="shared" si="1380"/>
        <v>98.444444444444443</v>
      </c>
      <c r="AK2933" s="437">
        <f t="shared" si="1381"/>
        <v>7</v>
      </c>
      <c r="AL2933" s="438">
        <f t="shared" si="1386"/>
        <v>18.57</v>
      </c>
    </row>
    <row r="2934" spans="3:38" ht="20.25" x14ac:dyDescent="0.3">
      <c r="C2934" s="437">
        <v>23</v>
      </c>
      <c r="D2934" s="464" t="s">
        <v>187</v>
      </c>
      <c r="E2934" s="437">
        <v>11</v>
      </c>
      <c r="F2934" s="437">
        <v>11</v>
      </c>
      <c r="G2934" s="437">
        <v>168</v>
      </c>
      <c r="H2934" s="437">
        <v>168</v>
      </c>
      <c r="I2934" s="437">
        <v>168</v>
      </c>
      <c r="J2934" s="437">
        <v>168</v>
      </c>
      <c r="K2934" s="437">
        <v>168</v>
      </c>
      <c r="L2934" s="437">
        <v>10</v>
      </c>
      <c r="M2934" s="437">
        <v>10</v>
      </c>
      <c r="N2934" s="437">
        <v>10</v>
      </c>
      <c r="O2934" s="437">
        <v>0</v>
      </c>
      <c r="P2934" s="437">
        <v>0</v>
      </c>
      <c r="Q2934" s="438">
        <v>0.92700000000000005</v>
      </c>
      <c r="R2934" s="437">
        <v>12104</v>
      </c>
      <c r="S2934" s="437">
        <v>6054</v>
      </c>
      <c r="T2934" s="437">
        <v>0</v>
      </c>
      <c r="U2934" s="437">
        <v>0</v>
      </c>
      <c r="V2934" s="440">
        <f t="shared" si="1382"/>
        <v>0</v>
      </c>
      <c r="W2934" s="437">
        <f t="shared" si="1378"/>
        <v>0</v>
      </c>
      <c r="X2934" s="438">
        <v>0</v>
      </c>
      <c r="Y2934" s="437"/>
      <c r="Z2934" s="437"/>
      <c r="AA2934" s="437">
        <v>0</v>
      </c>
      <c r="AB2934" s="437">
        <v>0</v>
      </c>
      <c r="AC2934" s="440">
        <f t="shared" si="1396"/>
        <v>0</v>
      </c>
      <c r="AD2934" s="437">
        <f t="shared" si="1395"/>
        <v>0</v>
      </c>
      <c r="AE2934" s="438">
        <v>0</v>
      </c>
      <c r="AF2934" s="437">
        <f t="shared" si="1397"/>
        <v>12104</v>
      </c>
      <c r="AG2934" s="437">
        <f t="shared" si="1384"/>
        <v>6054</v>
      </c>
      <c r="AH2934" s="437">
        <f t="shared" si="1379"/>
        <v>0</v>
      </c>
      <c r="AI2934" s="437">
        <f t="shared" si="1385"/>
        <v>0</v>
      </c>
      <c r="AJ2934" s="440">
        <f t="shared" si="1380"/>
        <v>0</v>
      </c>
      <c r="AK2934" s="437">
        <f t="shared" si="1381"/>
        <v>0</v>
      </c>
      <c r="AL2934" s="438">
        <f t="shared" si="1386"/>
        <v>0</v>
      </c>
    </row>
    <row r="2935" spans="3:38" ht="20.25" x14ac:dyDescent="0.3">
      <c r="C2935" s="437">
        <v>24</v>
      </c>
      <c r="D2935" s="437" t="s">
        <v>39</v>
      </c>
      <c r="E2935" s="437">
        <v>6</v>
      </c>
      <c r="F2935" s="437">
        <v>6</v>
      </c>
      <c r="G2935" s="437">
        <v>108</v>
      </c>
      <c r="H2935" s="437">
        <v>83</v>
      </c>
      <c r="I2935" s="437">
        <v>108</v>
      </c>
      <c r="J2935" s="437">
        <v>108</v>
      </c>
      <c r="K2935" s="437">
        <v>108</v>
      </c>
      <c r="L2935" s="437">
        <v>5</v>
      </c>
      <c r="M2935" s="437">
        <v>5</v>
      </c>
      <c r="N2935" s="437"/>
      <c r="O2935" s="437">
        <v>0</v>
      </c>
      <c r="P2935" s="437">
        <v>0</v>
      </c>
      <c r="Q2935" s="438">
        <v>0</v>
      </c>
      <c r="R2935" s="437">
        <v>108</v>
      </c>
      <c r="S2935" s="437">
        <v>108</v>
      </c>
      <c r="T2935" s="437">
        <v>32</v>
      </c>
      <c r="U2935" s="437">
        <v>15</v>
      </c>
      <c r="V2935" s="440">
        <f t="shared" si="1382"/>
        <v>46.875</v>
      </c>
      <c r="W2935" s="437">
        <f t="shared" si="1378"/>
        <v>17</v>
      </c>
      <c r="X2935" s="438">
        <v>1.55</v>
      </c>
      <c r="Y2935" s="437"/>
      <c r="Z2935" s="437"/>
      <c r="AA2935" s="437"/>
      <c r="AB2935" s="437"/>
      <c r="AC2935" s="440">
        <f t="shared" si="1396"/>
        <v>0</v>
      </c>
      <c r="AD2935" s="437">
        <f t="shared" si="1395"/>
        <v>0</v>
      </c>
      <c r="AE2935" s="438"/>
      <c r="AF2935" s="437">
        <f t="shared" si="1397"/>
        <v>108</v>
      </c>
      <c r="AG2935" s="437">
        <f t="shared" si="1384"/>
        <v>108</v>
      </c>
      <c r="AH2935" s="437">
        <f t="shared" si="1379"/>
        <v>32</v>
      </c>
      <c r="AI2935" s="437">
        <f t="shared" si="1385"/>
        <v>15</v>
      </c>
      <c r="AJ2935" s="440">
        <f t="shared" si="1380"/>
        <v>46.875</v>
      </c>
      <c r="AK2935" s="437">
        <f t="shared" si="1381"/>
        <v>17</v>
      </c>
      <c r="AL2935" s="438">
        <f t="shared" si="1386"/>
        <v>1.55</v>
      </c>
    </row>
    <row r="2936" spans="3:38" ht="20.25" x14ac:dyDescent="0.3">
      <c r="C2936" s="437">
        <v>25</v>
      </c>
      <c r="D2936" s="437" t="s">
        <v>40</v>
      </c>
      <c r="E2936" s="437">
        <v>9</v>
      </c>
      <c r="F2936" s="437">
        <v>9</v>
      </c>
      <c r="G2936" s="437">
        <v>177</v>
      </c>
      <c r="H2936" s="437">
        <v>158</v>
      </c>
      <c r="I2936" s="437">
        <v>177</v>
      </c>
      <c r="J2936" s="437">
        <v>177</v>
      </c>
      <c r="K2936" s="437">
        <v>177</v>
      </c>
      <c r="L2936" s="437">
        <v>8</v>
      </c>
      <c r="M2936" s="437">
        <v>8</v>
      </c>
      <c r="N2936" s="437">
        <v>8</v>
      </c>
      <c r="O2936" s="437">
        <v>17</v>
      </c>
      <c r="P2936" s="437">
        <v>17</v>
      </c>
      <c r="Q2936" s="438">
        <v>0.81100000000000005</v>
      </c>
      <c r="R2936" s="437">
        <v>5808</v>
      </c>
      <c r="S2936" s="437">
        <v>5795</v>
      </c>
      <c r="T2936" s="437">
        <v>383</v>
      </c>
      <c r="U2936" s="437">
        <v>74</v>
      </c>
      <c r="V2936" s="440">
        <f t="shared" si="1382"/>
        <v>19.321148825065272</v>
      </c>
      <c r="W2936" s="437">
        <f t="shared" si="1378"/>
        <v>309</v>
      </c>
      <c r="X2936" s="438">
        <v>2.734</v>
      </c>
      <c r="Y2936" s="437"/>
      <c r="Z2936" s="437"/>
      <c r="AA2936" s="437"/>
      <c r="AB2936" s="437"/>
      <c r="AC2936" s="440"/>
      <c r="AD2936" s="437"/>
      <c r="AE2936" s="438"/>
      <c r="AF2936" s="437">
        <f t="shared" si="1397"/>
        <v>5808</v>
      </c>
      <c r="AG2936" s="437">
        <f t="shared" si="1384"/>
        <v>5795</v>
      </c>
      <c r="AH2936" s="437">
        <f t="shared" si="1379"/>
        <v>383</v>
      </c>
      <c r="AI2936" s="437">
        <f t="shared" si="1385"/>
        <v>74</v>
      </c>
      <c r="AJ2936" s="440">
        <f t="shared" si="1380"/>
        <v>19.321148825065272</v>
      </c>
      <c r="AK2936" s="437">
        <f t="shared" si="1381"/>
        <v>309</v>
      </c>
      <c r="AL2936" s="438">
        <f t="shared" si="1386"/>
        <v>2.734</v>
      </c>
    </row>
    <row r="2937" spans="3:38" ht="20.25" x14ac:dyDescent="0.3">
      <c r="C2937" s="437">
        <v>26</v>
      </c>
      <c r="D2937" s="437" t="s">
        <v>41</v>
      </c>
      <c r="E2937" s="437">
        <v>12</v>
      </c>
      <c r="F2937" s="437">
        <v>12</v>
      </c>
      <c r="G2937" s="437">
        <v>230</v>
      </c>
      <c r="H2937" s="437">
        <v>230</v>
      </c>
      <c r="I2937" s="437">
        <v>230</v>
      </c>
      <c r="J2937" s="437">
        <v>230</v>
      </c>
      <c r="K2937" s="437">
        <v>44</v>
      </c>
      <c r="L2937" s="437">
        <v>11</v>
      </c>
      <c r="M2937" s="437">
        <v>11</v>
      </c>
      <c r="N2937" s="437">
        <v>11</v>
      </c>
      <c r="O2937" s="437">
        <v>24</v>
      </c>
      <c r="P2937" s="437">
        <v>24</v>
      </c>
      <c r="Q2937" s="438">
        <v>0</v>
      </c>
      <c r="R2937" s="437">
        <v>13142</v>
      </c>
      <c r="S2937" s="437">
        <v>1105</v>
      </c>
      <c r="T2937" s="437">
        <v>179</v>
      </c>
      <c r="U2937" s="437">
        <v>149</v>
      </c>
      <c r="V2937" s="440">
        <f t="shared" si="1382"/>
        <v>83.240223463687144</v>
      </c>
      <c r="W2937" s="437">
        <f t="shared" si="1378"/>
        <v>30</v>
      </c>
      <c r="X2937" s="438">
        <v>10.991</v>
      </c>
      <c r="Y2937" s="437"/>
      <c r="Z2937" s="437"/>
      <c r="AA2937" s="437"/>
      <c r="AB2937" s="437"/>
      <c r="AC2937" s="440"/>
      <c r="AD2937" s="437"/>
      <c r="AE2937" s="438"/>
      <c r="AF2937" s="437">
        <f t="shared" si="1397"/>
        <v>13142</v>
      </c>
      <c r="AG2937" s="437">
        <f t="shared" si="1384"/>
        <v>1105</v>
      </c>
      <c r="AH2937" s="437">
        <f t="shared" si="1379"/>
        <v>179</v>
      </c>
      <c r="AI2937" s="437">
        <f t="shared" si="1385"/>
        <v>149</v>
      </c>
      <c r="AJ2937" s="440">
        <f t="shared" si="1380"/>
        <v>83.240223463687144</v>
      </c>
      <c r="AK2937" s="437">
        <f t="shared" si="1381"/>
        <v>30</v>
      </c>
      <c r="AL2937" s="438">
        <f t="shared" si="1386"/>
        <v>10.991</v>
      </c>
    </row>
    <row r="2938" spans="3:38" ht="20.25" x14ac:dyDescent="0.3">
      <c r="C2938" s="437">
        <v>27</v>
      </c>
      <c r="D2938" s="437" t="s">
        <v>42</v>
      </c>
      <c r="E2938" s="437">
        <v>12</v>
      </c>
      <c r="F2938" s="437">
        <v>10</v>
      </c>
      <c r="G2938" s="437">
        <v>171</v>
      </c>
      <c r="H2938" s="437">
        <v>170</v>
      </c>
      <c r="I2938" s="437">
        <v>171</v>
      </c>
      <c r="J2938" s="437">
        <v>171</v>
      </c>
      <c r="K2938" s="437">
        <v>171</v>
      </c>
      <c r="L2938" s="437">
        <v>55</v>
      </c>
      <c r="M2938" s="437">
        <v>55</v>
      </c>
      <c r="N2938" s="437">
        <v>55</v>
      </c>
      <c r="O2938" s="437">
        <v>63</v>
      </c>
      <c r="P2938" s="437">
        <v>62</v>
      </c>
      <c r="Q2938" s="438">
        <v>4.335</v>
      </c>
      <c r="R2938" s="437">
        <v>12113</v>
      </c>
      <c r="S2938" s="437">
        <v>12113</v>
      </c>
      <c r="T2938" s="437">
        <v>195</v>
      </c>
      <c r="U2938" s="437">
        <v>173</v>
      </c>
      <c r="V2938" s="440">
        <f t="shared" si="1382"/>
        <v>88.717948717948715</v>
      </c>
      <c r="W2938" s="437">
        <f t="shared" si="1378"/>
        <v>22</v>
      </c>
      <c r="X2938" s="438">
        <v>12.21</v>
      </c>
      <c r="Y2938" s="437"/>
      <c r="Z2938" s="437"/>
      <c r="AA2938" s="437">
        <v>186</v>
      </c>
      <c r="AB2938" s="437">
        <v>167</v>
      </c>
      <c r="AC2938" s="440">
        <f t="shared" ref="AC2938:AC2939" si="1398">IF(AB2938&lt;&gt;0,(AB2938/AA2938*100),0)</f>
        <v>89.784946236559136</v>
      </c>
      <c r="AD2938" s="437">
        <f t="shared" ref="AD2938:AD2939" si="1399">AA2938-AB2938</f>
        <v>19</v>
      </c>
      <c r="AE2938" s="438">
        <v>9.6300000000000008</v>
      </c>
      <c r="AF2938" s="437">
        <f t="shared" si="1397"/>
        <v>12113</v>
      </c>
      <c r="AG2938" s="437">
        <f t="shared" si="1384"/>
        <v>12113</v>
      </c>
      <c r="AH2938" s="437">
        <f t="shared" si="1379"/>
        <v>381</v>
      </c>
      <c r="AI2938" s="437">
        <f t="shared" si="1385"/>
        <v>340</v>
      </c>
      <c r="AJ2938" s="440">
        <f t="shared" si="1380"/>
        <v>89.238845144356958</v>
      </c>
      <c r="AK2938" s="437">
        <f t="shared" si="1381"/>
        <v>41</v>
      </c>
      <c r="AL2938" s="438">
        <f t="shared" si="1386"/>
        <v>21.840000000000003</v>
      </c>
    </row>
    <row r="2939" spans="3:38" ht="20.25" x14ac:dyDescent="0.3">
      <c r="C2939" s="437">
        <v>28</v>
      </c>
      <c r="D2939" s="437" t="s">
        <v>43</v>
      </c>
      <c r="E2939" s="437">
        <v>10</v>
      </c>
      <c r="F2939" s="437">
        <v>10</v>
      </c>
      <c r="G2939" s="437">
        <v>136</v>
      </c>
      <c r="H2939" s="437">
        <v>37</v>
      </c>
      <c r="I2939" s="437">
        <v>136</v>
      </c>
      <c r="J2939" s="437">
        <v>136</v>
      </c>
      <c r="K2939" s="437">
        <v>84</v>
      </c>
      <c r="L2939" s="437">
        <v>48</v>
      </c>
      <c r="M2939" s="437">
        <v>48</v>
      </c>
      <c r="N2939" s="437">
        <v>10</v>
      </c>
      <c r="O2939" s="437">
        <v>12</v>
      </c>
      <c r="P2939" s="437">
        <v>9</v>
      </c>
      <c r="Q2939" s="438">
        <v>1.3</v>
      </c>
      <c r="R2939" s="437">
        <v>182</v>
      </c>
      <c r="S2939" s="437">
        <v>114</v>
      </c>
      <c r="T2939" s="437">
        <v>22</v>
      </c>
      <c r="U2939" s="437">
        <v>11</v>
      </c>
      <c r="V2939" s="440">
        <f t="shared" si="1382"/>
        <v>50</v>
      </c>
      <c r="W2939" s="437">
        <f t="shared" si="1378"/>
        <v>11</v>
      </c>
      <c r="X2939" s="438">
        <v>3.49</v>
      </c>
      <c r="Y2939" s="437"/>
      <c r="Z2939" s="437"/>
      <c r="AA2939" s="437">
        <v>13</v>
      </c>
      <c r="AB2939" s="437">
        <v>9</v>
      </c>
      <c r="AC2939" s="440">
        <f t="shared" si="1398"/>
        <v>69.230769230769226</v>
      </c>
      <c r="AD2939" s="437">
        <f t="shared" si="1399"/>
        <v>4</v>
      </c>
      <c r="AE2939" s="438">
        <v>0.22500000000000001</v>
      </c>
      <c r="AF2939" s="437">
        <f t="shared" si="1397"/>
        <v>182</v>
      </c>
      <c r="AG2939" s="437">
        <f t="shared" si="1384"/>
        <v>114</v>
      </c>
      <c r="AH2939" s="437">
        <f>SUM(T2939,AA2939)</f>
        <v>35</v>
      </c>
      <c r="AI2939" s="437">
        <f t="shared" si="1385"/>
        <v>20</v>
      </c>
      <c r="AJ2939" s="440">
        <f t="shared" si="1380"/>
        <v>57.142857142857139</v>
      </c>
      <c r="AK2939" s="437">
        <f t="shared" si="1381"/>
        <v>15</v>
      </c>
      <c r="AL2939" s="438">
        <f t="shared" si="1386"/>
        <v>3.7150000000000003</v>
      </c>
    </row>
    <row r="2940" spans="3:38" ht="20.25" x14ac:dyDescent="0.3">
      <c r="C2940" s="437">
        <v>29</v>
      </c>
      <c r="D2940" s="437" t="s">
        <v>44</v>
      </c>
      <c r="E2940" s="437">
        <v>7</v>
      </c>
      <c r="F2940" s="437">
        <v>7</v>
      </c>
      <c r="G2940" s="437">
        <v>96</v>
      </c>
      <c r="H2940" s="437">
        <v>0</v>
      </c>
      <c r="I2940" s="437">
        <v>96</v>
      </c>
      <c r="J2940" s="437">
        <v>96</v>
      </c>
      <c r="K2940" s="437">
        <v>0</v>
      </c>
      <c r="L2940" s="437">
        <v>6</v>
      </c>
      <c r="M2940" s="437">
        <v>6</v>
      </c>
      <c r="N2940" s="437">
        <v>6</v>
      </c>
      <c r="O2940" s="437">
        <v>25</v>
      </c>
      <c r="P2940" s="437">
        <v>25</v>
      </c>
      <c r="Q2940" s="438">
        <v>0.74099999999999999</v>
      </c>
      <c r="R2940" s="437">
        <v>96</v>
      </c>
      <c r="S2940" s="437">
        <v>63</v>
      </c>
      <c r="T2940" s="437">
        <v>143</v>
      </c>
      <c r="U2940" s="437">
        <v>117</v>
      </c>
      <c r="V2940" s="440">
        <f t="shared" si="1382"/>
        <v>81.818181818181827</v>
      </c>
      <c r="W2940" s="437">
        <f t="shared" si="1378"/>
        <v>26</v>
      </c>
      <c r="X2940" s="438">
        <v>2.1469999999999998</v>
      </c>
      <c r="Y2940" s="437"/>
      <c r="Z2940" s="437"/>
      <c r="AA2940" s="437"/>
      <c r="AB2940" s="437"/>
      <c r="AC2940" s="440"/>
      <c r="AD2940" s="437"/>
      <c r="AE2940" s="438"/>
      <c r="AF2940" s="437">
        <f t="shared" si="1397"/>
        <v>96</v>
      </c>
      <c r="AG2940" s="437">
        <f t="shared" si="1384"/>
        <v>63</v>
      </c>
      <c r="AH2940" s="437">
        <f>SUM(T2940,AA2940)</f>
        <v>143</v>
      </c>
      <c r="AI2940" s="437">
        <f>U2940+AB2940</f>
        <v>117</v>
      </c>
      <c r="AJ2940" s="440">
        <f t="shared" si="1380"/>
        <v>81.818181818181827</v>
      </c>
      <c r="AK2940" s="437">
        <f t="shared" si="1381"/>
        <v>26</v>
      </c>
      <c r="AL2940" s="438">
        <f t="shared" si="1386"/>
        <v>2.1469999999999998</v>
      </c>
    </row>
    <row r="2941" spans="3:38" ht="20.25" x14ac:dyDescent="0.3">
      <c r="C2941" s="437">
        <v>30</v>
      </c>
      <c r="D2941" s="437" t="s">
        <v>45</v>
      </c>
      <c r="E2941" s="437">
        <v>18</v>
      </c>
      <c r="F2941" s="437">
        <v>18</v>
      </c>
      <c r="G2941" s="437">
        <v>260</v>
      </c>
      <c r="H2941" s="437">
        <v>260</v>
      </c>
      <c r="I2941" s="437">
        <v>260</v>
      </c>
      <c r="J2941" s="437">
        <v>260</v>
      </c>
      <c r="K2941" s="437">
        <v>0</v>
      </c>
      <c r="L2941" s="437">
        <v>57</v>
      </c>
      <c r="M2941" s="437">
        <v>51</v>
      </c>
      <c r="N2941" s="437">
        <v>0</v>
      </c>
      <c r="O2941" s="437">
        <v>0</v>
      </c>
      <c r="P2941" s="437">
        <v>0</v>
      </c>
      <c r="Q2941" s="438">
        <v>0</v>
      </c>
      <c r="R2941" s="437">
        <v>0</v>
      </c>
      <c r="S2941" s="437">
        <v>0</v>
      </c>
      <c r="T2941" s="437">
        <v>0</v>
      </c>
      <c r="U2941" s="437">
        <v>0</v>
      </c>
      <c r="V2941" s="440">
        <f t="shared" si="1382"/>
        <v>0</v>
      </c>
      <c r="W2941" s="437">
        <f t="shared" si="1378"/>
        <v>0</v>
      </c>
      <c r="X2941" s="438">
        <v>0</v>
      </c>
      <c r="Y2941" s="437"/>
      <c r="Z2941" s="437"/>
      <c r="AA2941" s="437">
        <v>0</v>
      </c>
      <c r="AB2941" s="437">
        <v>0</v>
      </c>
      <c r="AC2941" s="440">
        <f t="shared" ref="AC2941:AC2942" si="1400">IF(AB2941&lt;&gt;0,(AB2941/AA2941*100),0)</f>
        <v>0</v>
      </c>
      <c r="AD2941" s="437">
        <f t="shared" ref="AD2941:AD2942" si="1401">AA2941-AB2941</f>
        <v>0</v>
      </c>
      <c r="AE2941" s="438">
        <v>0</v>
      </c>
      <c r="AF2941" s="437">
        <f t="shared" si="1397"/>
        <v>0</v>
      </c>
      <c r="AG2941" s="437">
        <f t="shared" si="1384"/>
        <v>0</v>
      </c>
      <c r="AH2941" s="437">
        <f>SUM(T2941,AA2941)</f>
        <v>0</v>
      </c>
      <c r="AI2941" s="437">
        <f t="shared" ref="AI2941" si="1402">U2941+AB2941</f>
        <v>0</v>
      </c>
      <c r="AJ2941" s="440">
        <f t="shared" si="1380"/>
        <v>0</v>
      </c>
      <c r="AK2941" s="437">
        <f t="shared" si="1381"/>
        <v>0</v>
      </c>
      <c r="AL2941" s="438">
        <f t="shared" si="1386"/>
        <v>0</v>
      </c>
    </row>
    <row r="2942" spans="3:38" ht="20.25" x14ac:dyDescent="0.3">
      <c r="C2942" s="441"/>
      <c r="D2942" s="441" t="s">
        <v>46</v>
      </c>
      <c r="E2942" s="441">
        <f t="shared" ref="E2942:F2942" si="1403">SUM(E2912:E2941)</f>
        <v>338</v>
      </c>
      <c r="F2942" s="441">
        <f t="shared" si="1403"/>
        <v>332</v>
      </c>
      <c r="G2942" s="441">
        <f>SUM(G2912:G2941)</f>
        <v>6210</v>
      </c>
      <c r="H2942" s="441">
        <f t="shared" ref="H2942" si="1404">SUM(H2912:H2941)</f>
        <v>3004</v>
      </c>
      <c r="I2942" s="441">
        <f>SUM(I2912:I2941)</f>
        <v>6210</v>
      </c>
      <c r="J2942" s="441">
        <f t="shared" ref="J2942:P2942" si="1405">SUM(J2912:J2941)</f>
        <v>6197</v>
      </c>
      <c r="K2942" s="441">
        <f t="shared" si="1405"/>
        <v>4029</v>
      </c>
      <c r="L2942" s="441">
        <f t="shared" si="1405"/>
        <v>1278</v>
      </c>
      <c r="M2942" s="441">
        <f t="shared" si="1405"/>
        <v>1258</v>
      </c>
      <c r="N2942" s="441">
        <f t="shared" si="1405"/>
        <v>1007</v>
      </c>
      <c r="O2942" s="441">
        <f t="shared" si="1405"/>
        <v>1587</v>
      </c>
      <c r="P2942" s="441">
        <f t="shared" si="1405"/>
        <v>1093</v>
      </c>
      <c r="Q2942" s="442">
        <f>SUM(Q2912:Q2941)</f>
        <v>50.846999999999994</v>
      </c>
      <c r="R2942" s="441">
        <f t="shared" ref="R2942:U2942" si="1406">SUM(R2912:R2941)</f>
        <v>118328</v>
      </c>
      <c r="S2942" s="441">
        <f t="shared" si="1406"/>
        <v>89445</v>
      </c>
      <c r="T2942" s="441">
        <f t="shared" si="1406"/>
        <v>4593</v>
      </c>
      <c r="U2942" s="441">
        <f t="shared" si="1406"/>
        <v>3348</v>
      </c>
      <c r="V2942" s="440">
        <f t="shared" si="1382"/>
        <v>72.893533638145001</v>
      </c>
      <c r="W2942" s="437">
        <f t="shared" si="1378"/>
        <v>1245</v>
      </c>
      <c r="X2942" s="442">
        <f t="shared" ref="X2942:AB2942" si="1407">SUM(X2912:X2941)</f>
        <v>223.37380000000005</v>
      </c>
      <c r="Y2942" s="441">
        <f t="shared" si="1407"/>
        <v>49</v>
      </c>
      <c r="Z2942" s="441">
        <f t="shared" si="1407"/>
        <v>20</v>
      </c>
      <c r="AA2942" s="441">
        <f t="shared" si="1407"/>
        <v>872</v>
      </c>
      <c r="AB2942" s="441">
        <f t="shared" si="1407"/>
        <v>510</v>
      </c>
      <c r="AC2942" s="440">
        <f t="shared" si="1400"/>
        <v>58.486238532110093</v>
      </c>
      <c r="AD2942" s="437">
        <f t="shared" si="1401"/>
        <v>362</v>
      </c>
      <c r="AE2942" s="442">
        <f>SUM(AE2912:AE2941)</f>
        <v>53.482000000000006</v>
      </c>
      <c r="AF2942" s="441">
        <f t="shared" ref="AF2942:AG2942" si="1408">SUM(AF2912:AF2941)</f>
        <v>117985</v>
      </c>
      <c r="AG2942" s="441">
        <f t="shared" si="1408"/>
        <v>89465</v>
      </c>
      <c r="AH2942" s="441">
        <f>SUM(AH2912:AH2941)</f>
        <v>5465</v>
      </c>
      <c r="AI2942" s="441">
        <f>SUM(AI2912:AI2941)</f>
        <v>3858</v>
      </c>
      <c r="AJ2942" s="443">
        <f t="shared" si="1380"/>
        <v>70.594693504117117</v>
      </c>
      <c r="AK2942" s="441">
        <f>SUM(AK2912:AK2941)</f>
        <v>1607</v>
      </c>
      <c r="AL2942" s="438">
        <f t="shared" si="1386"/>
        <v>276.85580000000004</v>
      </c>
    </row>
    <row r="2943" spans="3:38" ht="12.75" x14ac:dyDescent="0.2"/>
    <row r="2944" spans="3:38" ht="12.75" x14ac:dyDescent="0.2"/>
    <row r="2945" spans="3:38" ht="12.75" x14ac:dyDescent="0.2"/>
    <row r="2946" spans="3:38" ht="12.75" x14ac:dyDescent="0.2"/>
    <row r="2947" spans="3:38" ht="20.25" x14ac:dyDescent="0.2">
      <c r="C2947" s="782" t="s">
        <v>405</v>
      </c>
      <c r="D2947" s="783"/>
      <c r="E2947" s="783"/>
      <c r="F2947" s="783"/>
      <c r="G2947" s="783"/>
      <c r="H2947" s="783"/>
      <c r="I2947" s="783"/>
      <c r="J2947" s="783"/>
      <c r="K2947" s="783"/>
      <c r="L2947" s="783"/>
      <c r="M2947" s="783"/>
      <c r="N2947" s="783"/>
      <c r="O2947" s="783"/>
      <c r="P2947" s="783"/>
      <c r="Q2947" s="783"/>
      <c r="R2947" s="783"/>
      <c r="S2947" s="783"/>
      <c r="T2947" s="783"/>
      <c r="U2947" s="783"/>
      <c r="V2947" s="783"/>
      <c r="W2947" s="783"/>
      <c r="X2947" s="784"/>
      <c r="Y2947" s="785" t="s">
        <v>406</v>
      </c>
      <c r="Z2947" s="785"/>
      <c r="AA2947" s="785"/>
      <c r="AB2947" s="785"/>
      <c r="AC2947" s="785"/>
      <c r="AD2947" s="785"/>
      <c r="AE2947" s="785"/>
      <c r="AF2947" s="785"/>
      <c r="AG2947" s="785"/>
      <c r="AH2947" s="785"/>
      <c r="AI2947" s="785"/>
      <c r="AJ2947" s="785"/>
      <c r="AK2947" s="785"/>
      <c r="AL2947" s="785"/>
    </row>
    <row r="2948" spans="3:38" ht="20.25" x14ac:dyDescent="0.3">
      <c r="C2948" s="786" t="s">
        <v>2</v>
      </c>
      <c r="D2948" s="786" t="s">
        <v>3</v>
      </c>
      <c r="E2948" s="789" t="s">
        <v>4</v>
      </c>
      <c r="F2948" s="790"/>
      <c r="G2948" s="790"/>
      <c r="H2948" s="790"/>
      <c r="I2948" s="790"/>
      <c r="J2948" s="790"/>
      <c r="K2948" s="790"/>
      <c r="L2948" s="790"/>
      <c r="M2948" s="790"/>
      <c r="N2948" s="790"/>
      <c r="O2948" s="790"/>
      <c r="P2948" s="790"/>
      <c r="Q2948" s="791"/>
      <c r="R2948" s="789" t="s">
        <v>4</v>
      </c>
      <c r="S2948" s="790"/>
      <c r="T2948" s="790"/>
      <c r="U2948" s="790"/>
      <c r="V2948" s="790"/>
      <c r="W2948" s="790"/>
      <c r="X2948" s="791"/>
      <c r="Y2948" s="789" t="s">
        <v>9</v>
      </c>
      <c r="Z2948" s="790"/>
      <c r="AA2948" s="790"/>
      <c r="AB2948" s="790"/>
      <c r="AC2948" s="790"/>
      <c r="AD2948" s="790"/>
      <c r="AE2948" s="791"/>
      <c r="AF2948" s="789" t="s">
        <v>119</v>
      </c>
      <c r="AG2948" s="790"/>
      <c r="AH2948" s="790"/>
      <c r="AI2948" s="790"/>
      <c r="AJ2948" s="790"/>
      <c r="AK2948" s="790"/>
      <c r="AL2948" s="791"/>
    </row>
    <row r="2949" spans="3:38" ht="20.25" x14ac:dyDescent="0.3">
      <c r="C2949" s="787"/>
      <c r="D2949" s="787"/>
      <c r="E2949" s="789" t="s">
        <v>5</v>
      </c>
      <c r="F2949" s="790"/>
      <c r="G2949" s="790"/>
      <c r="H2949" s="790"/>
      <c r="I2949" s="790"/>
      <c r="J2949" s="790"/>
      <c r="K2949" s="790"/>
      <c r="L2949" s="790"/>
      <c r="M2949" s="790"/>
      <c r="N2949" s="790"/>
      <c r="O2949" s="790"/>
      <c r="P2949" s="790"/>
      <c r="Q2949" s="791"/>
      <c r="R2949" s="789" t="s">
        <v>64</v>
      </c>
      <c r="S2949" s="790"/>
      <c r="T2949" s="790"/>
      <c r="U2949" s="790"/>
      <c r="V2949" s="790"/>
      <c r="W2949" s="790"/>
      <c r="X2949" s="791"/>
      <c r="Y2949" s="789" t="s">
        <v>64</v>
      </c>
      <c r="Z2949" s="790"/>
      <c r="AA2949" s="790"/>
      <c r="AB2949" s="790"/>
      <c r="AC2949" s="790"/>
      <c r="AD2949" s="790"/>
      <c r="AE2949" s="791"/>
      <c r="AF2949" s="789" t="s">
        <v>64</v>
      </c>
      <c r="AG2949" s="790"/>
      <c r="AH2949" s="790"/>
      <c r="AI2949" s="790"/>
      <c r="AJ2949" s="790"/>
      <c r="AK2949" s="790"/>
      <c r="AL2949" s="791"/>
    </row>
    <row r="2950" spans="3:38" ht="20.25" x14ac:dyDescent="0.2">
      <c r="C2950" s="787"/>
      <c r="D2950" s="787"/>
      <c r="E2950" s="779" t="s">
        <v>15</v>
      </c>
      <c r="F2950" s="781"/>
      <c r="G2950" s="779" t="s">
        <v>256</v>
      </c>
      <c r="H2950" s="781"/>
      <c r="I2950" s="779" t="s">
        <v>257</v>
      </c>
      <c r="J2950" s="780"/>
      <c r="K2950" s="781"/>
      <c r="L2950" s="779" t="s">
        <v>258</v>
      </c>
      <c r="M2950" s="780"/>
      <c r="N2950" s="781"/>
      <c r="O2950" s="792" t="s">
        <v>158</v>
      </c>
      <c r="P2950" s="793"/>
      <c r="Q2950" s="794"/>
      <c r="R2950" s="779" t="s">
        <v>7</v>
      </c>
      <c r="S2950" s="781"/>
      <c r="T2950" s="779" t="s">
        <v>8</v>
      </c>
      <c r="U2950" s="780"/>
      <c r="V2950" s="780"/>
      <c r="W2950" s="780"/>
      <c r="X2950" s="781"/>
      <c r="Y2950" s="779" t="s">
        <v>7</v>
      </c>
      <c r="Z2950" s="781"/>
      <c r="AA2950" s="779" t="s">
        <v>8</v>
      </c>
      <c r="AB2950" s="780"/>
      <c r="AC2950" s="780"/>
      <c r="AD2950" s="780"/>
      <c r="AE2950" s="781"/>
      <c r="AF2950" s="779" t="s">
        <v>7</v>
      </c>
      <c r="AG2950" s="781"/>
      <c r="AH2950" s="779" t="s">
        <v>8</v>
      </c>
      <c r="AI2950" s="780"/>
      <c r="AJ2950" s="780"/>
      <c r="AK2950" s="780"/>
      <c r="AL2950" s="781"/>
    </row>
    <row r="2951" spans="3:38" ht="20.25" x14ac:dyDescent="0.2">
      <c r="C2951" s="787"/>
      <c r="D2951" s="787"/>
      <c r="E2951" s="779" t="s">
        <v>55</v>
      </c>
      <c r="F2951" s="781"/>
      <c r="G2951" s="779" t="s">
        <v>56</v>
      </c>
      <c r="H2951" s="781"/>
      <c r="I2951" s="779" t="s">
        <v>61</v>
      </c>
      <c r="J2951" s="780"/>
      <c r="K2951" s="781"/>
      <c r="L2951" s="779" t="s">
        <v>62</v>
      </c>
      <c r="M2951" s="780"/>
      <c r="N2951" s="781"/>
      <c r="O2951" s="795"/>
      <c r="P2951" s="796"/>
      <c r="Q2951" s="797"/>
      <c r="R2951" s="779" t="s">
        <v>65</v>
      </c>
      <c r="S2951" s="781"/>
      <c r="T2951" s="779" t="s">
        <v>69</v>
      </c>
      <c r="U2951" s="780"/>
      <c r="V2951" s="780"/>
      <c r="W2951" s="780"/>
      <c r="X2951" s="781"/>
      <c r="Y2951" s="779" t="s">
        <v>70</v>
      </c>
      <c r="Z2951" s="781"/>
      <c r="AA2951" s="779" t="s">
        <v>69</v>
      </c>
      <c r="AB2951" s="780"/>
      <c r="AC2951" s="780"/>
      <c r="AD2951" s="780"/>
      <c r="AE2951" s="781"/>
      <c r="AF2951" s="779" t="s">
        <v>70</v>
      </c>
      <c r="AG2951" s="781"/>
      <c r="AH2951" s="779" t="s">
        <v>69</v>
      </c>
      <c r="AI2951" s="780"/>
      <c r="AJ2951" s="780"/>
      <c r="AK2951" s="780"/>
      <c r="AL2951" s="781"/>
    </row>
    <row r="2952" spans="3:38" ht="101.25" x14ac:dyDescent="0.2">
      <c r="C2952" s="788"/>
      <c r="D2952" s="788"/>
      <c r="E2952" s="510" t="s">
        <v>75</v>
      </c>
      <c r="F2952" s="510" t="s">
        <v>76</v>
      </c>
      <c r="G2952" s="510" t="s">
        <v>57</v>
      </c>
      <c r="H2952" s="510" t="s">
        <v>77</v>
      </c>
      <c r="I2952" s="510" t="s">
        <v>58</v>
      </c>
      <c r="J2952" s="510" t="s">
        <v>59</v>
      </c>
      <c r="K2952" s="510" t="s">
        <v>60</v>
      </c>
      <c r="L2952" s="510" t="s">
        <v>58</v>
      </c>
      <c r="M2952" s="510" t="s">
        <v>59</v>
      </c>
      <c r="N2952" s="510" t="s">
        <v>63</v>
      </c>
      <c r="O2952" s="510" t="s">
        <v>170</v>
      </c>
      <c r="P2952" s="510" t="s">
        <v>171</v>
      </c>
      <c r="Q2952" s="510" t="s">
        <v>161</v>
      </c>
      <c r="R2952" s="510" t="s">
        <v>59</v>
      </c>
      <c r="S2952" s="510" t="s">
        <v>66</v>
      </c>
      <c r="T2952" s="510" t="s">
        <v>67</v>
      </c>
      <c r="U2952" s="510" t="s">
        <v>68</v>
      </c>
      <c r="V2952" s="510" t="s">
        <v>71</v>
      </c>
      <c r="W2952" s="510" t="s">
        <v>72</v>
      </c>
      <c r="X2952" s="510" t="s">
        <v>162</v>
      </c>
      <c r="Y2952" s="510" t="s">
        <v>59</v>
      </c>
      <c r="Z2952" s="510" t="s">
        <v>63</v>
      </c>
      <c r="AA2952" s="510" t="s">
        <v>67</v>
      </c>
      <c r="AB2952" s="510" t="s">
        <v>68</v>
      </c>
      <c r="AC2952" s="510" t="s">
        <v>71</v>
      </c>
      <c r="AD2952" s="510" t="s">
        <v>72</v>
      </c>
      <c r="AE2952" s="510" t="s">
        <v>221</v>
      </c>
      <c r="AF2952" s="510" t="s">
        <v>59</v>
      </c>
      <c r="AG2952" s="510" t="s">
        <v>63</v>
      </c>
      <c r="AH2952" s="510" t="s">
        <v>67</v>
      </c>
      <c r="AI2952" s="510" t="s">
        <v>68</v>
      </c>
      <c r="AJ2952" s="510" t="s">
        <v>71</v>
      </c>
      <c r="AK2952" s="510" t="s">
        <v>72</v>
      </c>
      <c r="AL2952" s="510" t="s">
        <v>172</v>
      </c>
    </row>
    <row r="2953" spans="3:38" ht="20.25" x14ac:dyDescent="0.3">
      <c r="C2953" s="436">
        <v>1</v>
      </c>
      <c r="D2953" s="436">
        <v>2</v>
      </c>
      <c r="E2953" s="436">
        <v>3</v>
      </c>
      <c r="F2953" s="436">
        <v>4</v>
      </c>
      <c r="G2953" s="436">
        <v>5</v>
      </c>
      <c r="H2953" s="436">
        <v>6</v>
      </c>
      <c r="I2953" s="436">
        <v>7</v>
      </c>
      <c r="J2953" s="436">
        <v>8</v>
      </c>
      <c r="K2953" s="436">
        <v>9</v>
      </c>
      <c r="L2953" s="436">
        <v>10</v>
      </c>
      <c r="M2953" s="436">
        <v>11</v>
      </c>
      <c r="N2953" s="436">
        <v>12</v>
      </c>
      <c r="O2953" s="436">
        <v>13</v>
      </c>
      <c r="P2953" s="436">
        <v>14</v>
      </c>
      <c r="Q2953" s="436">
        <v>15</v>
      </c>
      <c r="R2953" s="436">
        <v>16</v>
      </c>
      <c r="S2953" s="436">
        <v>17</v>
      </c>
      <c r="T2953" s="436">
        <v>18</v>
      </c>
      <c r="U2953" s="436">
        <v>19</v>
      </c>
      <c r="V2953" s="436">
        <v>20</v>
      </c>
      <c r="W2953" s="436">
        <v>21</v>
      </c>
      <c r="X2953" s="436">
        <v>22</v>
      </c>
      <c r="Y2953" s="436">
        <v>23</v>
      </c>
      <c r="Z2953" s="436">
        <v>24</v>
      </c>
      <c r="AA2953" s="436">
        <v>25</v>
      </c>
      <c r="AB2953" s="436">
        <v>26</v>
      </c>
      <c r="AC2953" s="436">
        <v>27</v>
      </c>
      <c r="AD2953" s="436">
        <v>28</v>
      </c>
      <c r="AE2953" s="436">
        <v>29</v>
      </c>
      <c r="AF2953" s="436">
        <v>30</v>
      </c>
      <c r="AG2953" s="436">
        <v>31</v>
      </c>
      <c r="AH2953" s="436">
        <v>32</v>
      </c>
      <c r="AI2953" s="436">
        <v>33</v>
      </c>
      <c r="AJ2953" s="436">
        <v>34</v>
      </c>
      <c r="AK2953" s="436">
        <v>35</v>
      </c>
      <c r="AL2953" s="436">
        <v>36</v>
      </c>
    </row>
    <row r="2954" spans="3:38" ht="20.25" x14ac:dyDescent="0.3">
      <c r="C2954" s="437">
        <v>1</v>
      </c>
      <c r="D2954" s="437" t="s">
        <v>16</v>
      </c>
      <c r="E2954" s="437">
        <v>9</v>
      </c>
      <c r="F2954" s="437">
        <v>9</v>
      </c>
      <c r="G2954" s="437">
        <v>209</v>
      </c>
      <c r="H2954" s="437">
        <v>13</v>
      </c>
      <c r="I2954" s="437">
        <v>209</v>
      </c>
      <c r="J2954" s="437">
        <v>209</v>
      </c>
      <c r="K2954" s="437">
        <v>209</v>
      </c>
      <c r="L2954" s="437">
        <v>24</v>
      </c>
      <c r="M2954" s="437">
        <v>24</v>
      </c>
      <c r="N2954" s="437">
        <v>24</v>
      </c>
      <c r="O2954" s="437">
        <v>3</v>
      </c>
      <c r="P2954" s="437">
        <v>3</v>
      </c>
      <c r="Q2954" s="438">
        <v>0</v>
      </c>
      <c r="R2954" s="439">
        <v>213</v>
      </c>
      <c r="S2954" s="437">
        <v>213</v>
      </c>
      <c r="T2954" s="437">
        <v>209</v>
      </c>
      <c r="U2954" s="437">
        <v>186</v>
      </c>
      <c r="V2954" s="440">
        <v>9.7219999999999995</v>
      </c>
      <c r="W2954" s="437">
        <f t="shared" ref="W2954:W2984" si="1409">T2954-U2954</f>
        <v>23</v>
      </c>
      <c r="X2954" s="438">
        <v>10.146000000000001</v>
      </c>
      <c r="Y2954" s="437"/>
      <c r="Z2954" s="437"/>
      <c r="AA2954" s="437"/>
      <c r="AB2954" s="437"/>
      <c r="AC2954" s="440"/>
      <c r="AD2954" s="437"/>
      <c r="AE2954" s="438"/>
      <c r="AF2954" s="437">
        <f>SUM(R2954,Y2954)</f>
        <v>213</v>
      </c>
      <c r="AG2954" s="437">
        <f>SUM(S2954,Z2954)</f>
        <v>213</v>
      </c>
      <c r="AH2954" s="437">
        <f t="shared" ref="AH2954:AH2980" si="1410">SUM(T2954,AA2954)</f>
        <v>209</v>
      </c>
      <c r="AI2954" s="437">
        <f>U2954+AB2954</f>
        <v>186</v>
      </c>
      <c r="AJ2954" s="440">
        <f t="shared" ref="AJ2954:AJ2984" si="1411">IF(AI2954&lt;&gt;0,(AI2954/AH2954*100),0)</f>
        <v>88.995215311004785</v>
      </c>
      <c r="AK2954" s="437">
        <f t="shared" ref="AK2954:AK2983" si="1412">AH2954-AI2954</f>
        <v>23</v>
      </c>
      <c r="AL2954" s="438">
        <f>X2954+AE2954</f>
        <v>10.146000000000001</v>
      </c>
    </row>
    <row r="2955" spans="3:38" ht="20.25" x14ac:dyDescent="0.3">
      <c r="C2955" s="437">
        <v>2</v>
      </c>
      <c r="D2955" s="437" t="s">
        <v>190</v>
      </c>
      <c r="E2955" s="437">
        <v>15</v>
      </c>
      <c r="F2955" s="437">
        <v>14</v>
      </c>
      <c r="G2955" s="437">
        <v>284</v>
      </c>
      <c r="H2955" s="437">
        <v>281</v>
      </c>
      <c r="I2955" s="437">
        <v>284</v>
      </c>
      <c r="J2955" s="437">
        <v>284</v>
      </c>
      <c r="K2955" s="437">
        <v>280</v>
      </c>
      <c r="L2955" s="437">
        <v>70</v>
      </c>
      <c r="M2955" s="437">
        <v>70</v>
      </c>
      <c r="N2955" s="437">
        <v>70</v>
      </c>
      <c r="O2955" s="437">
        <v>44</v>
      </c>
      <c r="P2955" s="437">
        <v>30</v>
      </c>
      <c r="Q2955" s="438">
        <v>0</v>
      </c>
      <c r="R2955" s="437">
        <v>15876</v>
      </c>
      <c r="S2955" s="437">
        <v>15876</v>
      </c>
      <c r="T2955" s="437">
        <v>326</v>
      </c>
      <c r="U2955" s="437">
        <v>250</v>
      </c>
      <c r="V2955" s="440">
        <f t="shared" ref="V2955:V2984" si="1413">IF(U2955&lt;&gt;0,(U2955/T2955*100),0)</f>
        <v>76.687116564417181</v>
      </c>
      <c r="W2955" s="437">
        <f t="shared" si="1409"/>
        <v>76</v>
      </c>
      <c r="X2955" s="438">
        <v>26.295999999999999</v>
      </c>
      <c r="Y2955" s="437"/>
      <c r="Z2955" s="437"/>
      <c r="AA2955" s="437"/>
      <c r="AB2955" s="437"/>
      <c r="AC2955" s="440"/>
      <c r="AD2955" s="437"/>
      <c r="AE2955" s="438"/>
      <c r="AF2955" s="437">
        <f t="shared" ref="AF2955:AF2973" si="1414">SUM(R2955,Y2955)</f>
        <v>15876</v>
      </c>
      <c r="AG2955" s="437">
        <f t="shared" ref="AG2955:AG2983" si="1415">SUM(S2955,Z2955)</f>
        <v>15876</v>
      </c>
      <c r="AH2955" s="437">
        <f t="shared" si="1410"/>
        <v>326</v>
      </c>
      <c r="AI2955" s="437">
        <f t="shared" ref="AI2955:AI2981" si="1416">U2955+AB2955</f>
        <v>250</v>
      </c>
      <c r="AJ2955" s="440">
        <f t="shared" si="1411"/>
        <v>76.687116564417181</v>
      </c>
      <c r="AK2955" s="437">
        <f t="shared" si="1412"/>
        <v>76</v>
      </c>
      <c r="AL2955" s="438">
        <f t="shared" ref="AL2955:AL2984" si="1417">X2955+AE2955</f>
        <v>26.295999999999999</v>
      </c>
    </row>
    <row r="2956" spans="3:38" ht="20.25" x14ac:dyDescent="0.3">
      <c r="C2956" s="437">
        <v>3</v>
      </c>
      <c r="D2956" s="437" t="s">
        <v>18</v>
      </c>
      <c r="E2956" s="437">
        <v>13</v>
      </c>
      <c r="F2956" s="437">
        <v>13</v>
      </c>
      <c r="G2956" s="437">
        <v>289</v>
      </c>
      <c r="H2956" s="437">
        <v>77</v>
      </c>
      <c r="I2956" s="437">
        <v>289</v>
      </c>
      <c r="J2956" s="437">
        <v>287</v>
      </c>
      <c r="K2956" s="437">
        <v>229</v>
      </c>
      <c r="L2956" s="437">
        <v>60</v>
      </c>
      <c r="M2956" s="437">
        <v>60</v>
      </c>
      <c r="N2956" s="437">
        <v>0</v>
      </c>
      <c r="O2956" s="437">
        <v>99</v>
      </c>
      <c r="P2956" s="437">
        <v>84</v>
      </c>
      <c r="Q2956" s="438">
        <v>5.1870000000000003</v>
      </c>
      <c r="R2956" s="437">
        <v>16368</v>
      </c>
      <c r="S2956" s="437">
        <v>10976</v>
      </c>
      <c r="T2956" s="437">
        <v>295</v>
      </c>
      <c r="U2956" s="437">
        <v>254</v>
      </c>
      <c r="V2956" s="440">
        <f t="shared" si="1413"/>
        <v>86.101694915254228</v>
      </c>
      <c r="W2956" s="437">
        <f t="shared" si="1409"/>
        <v>41</v>
      </c>
      <c r="X2956" s="438">
        <v>20.291</v>
      </c>
      <c r="Y2956" s="437">
        <v>0</v>
      </c>
      <c r="Z2956" s="437">
        <v>0</v>
      </c>
      <c r="AA2956" s="437">
        <v>5</v>
      </c>
      <c r="AB2956" s="437">
        <v>1</v>
      </c>
      <c r="AC2956" s="440">
        <f t="shared" ref="AC2956" si="1418">IF(AB2956&lt;&gt;0,(AB2956/AA2956*100),0)</f>
        <v>20</v>
      </c>
      <c r="AD2956" s="437">
        <f t="shared" ref="AD2956" si="1419">AA2956-AB2956</f>
        <v>4</v>
      </c>
      <c r="AE2956" s="438">
        <v>0.9</v>
      </c>
      <c r="AF2956" s="437">
        <f t="shared" si="1414"/>
        <v>16368</v>
      </c>
      <c r="AG2956" s="437">
        <f t="shared" si="1415"/>
        <v>10976</v>
      </c>
      <c r="AH2956" s="437">
        <f t="shared" si="1410"/>
        <v>300</v>
      </c>
      <c r="AI2956" s="437">
        <f t="shared" si="1416"/>
        <v>255</v>
      </c>
      <c r="AJ2956" s="440">
        <f t="shared" si="1411"/>
        <v>85</v>
      </c>
      <c r="AK2956" s="437">
        <f t="shared" si="1412"/>
        <v>45</v>
      </c>
      <c r="AL2956" s="438">
        <f t="shared" si="1417"/>
        <v>21.190999999999999</v>
      </c>
    </row>
    <row r="2957" spans="3:38" ht="20.25" x14ac:dyDescent="0.3">
      <c r="C2957" s="437">
        <v>4</v>
      </c>
      <c r="D2957" s="437" t="s">
        <v>19</v>
      </c>
      <c r="E2957" s="437">
        <v>13</v>
      </c>
      <c r="F2957" s="437">
        <v>13</v>
      </c>
      <c r="G2957" s="437">
        <v>246</v>
      </c>
      <c r="H2957" s="437">
        <v>246</v>
      </c>
      <c r="I2957" s="437">
        <v>246</v>
      </c>
      <c r="J2957" s="437">
        <v>246</v>
      </c>
      <c r="K2957" s="437">
        <v>246</v>
      </c>
      <c r="L2957" s="437">
        <v>12</v>
      </c>
      <c r="M2957" s="437">
        <v>12</v>
      </c>
      <c r="N2957" s="437">
        <v>0</v>
      </c>
      <c r="O2957" s="437">
        <v>42</v>
      </c>
      <c r="P2957" s="437">
        <v>35</v>
      </c>
      <c r="Q2957" s="438">
        <v>0</v>
      </c>
      <c r="R2957" s="437">
        <v>500</v>
      </c>
      <c r="S2957" s="437">
        <v>396</v>
      </c>
      <c r="T2957" s="437">
        <v>275</v>
      </c>
      <c r="U2957" s="437">
        <v>272</v>
      </c>
      <c r="V2957" s="440">
        <f t="shared" si="1413"/>
        <v>98.909090909090907</v>
      </c>
      <c r="W2957" s="437">
        <f t="shared" si="1409"/>
        <v>3</v>
      </c>
      <c r="X2957" s="438">
        <v>23.353000000000002</v>
      </c>
      <c r="Y2957" s="437"/>
      <c r="Z2957" s="437"/>
      <c r="AA2957" s="437"/>
      <c r="AB2957" s="437"/>
      <c r="AC2957" s="440"/>
      <c r="AD2957" s="437"/>
      <c r="AE2957" s="438"/>
      <c r="AF2957" s="437">
        <f t="shared" si="1414"/>
        <v>500</v>
      </c>
      <c r="AG2957" s="437">
        <f t="shared" si="1415"/>
        <v>396</v>
      </c>
      <c r="AH2957" s="437">
        <f t="shared" si="1410"/>
        <v>275</v>
      </c>
      <c r="AI2957" s="437">
        <f t="shared" si="1416"/>
        <v>272</v>
      </c>
      <c r="AJ2957" s="440">
        <f t="shared" si="1411"/>
        <v>98.909090909090907</v>
      </c>
      <c r="AK2957" s="437">
        <f t="shared" si="1412"/>
        <v>3</v>
      </c>
      <c r="AL2957" s="438">
        <f t="shared" si="1417"/>
        <v>23.353000000000002</v>
      </c>
    </row>
    <row r="2958" spans="3:38" ht="20.25" x14ac:dyDescent="0.3">
      <c r="C2958" s="437">
        <v>5</v>
      </c>
      <c r="D2958" s="437" t="s">
        <v>20</v>
      </c>
      <c r="E2958" s="437">
        <v>8</v>
      </c>
      <c r="F2958" s="437">
        <v>8</v>
      </c>
      <c r="G2958" s="437">
        <v>193</v>
      </c>
      <c r="H2958" s="437">
        <v>192</v>
      </c>
      <c r="I2958" s="437">
        <v>192</v>
      </c>
      <c r="J2958" s="437">
        <v>192</v>
      </c>
      <c r="K2958" s="437">
        <v>192</v>
      </c>
      <c r="L2958" s="437">
        <v>70</v>
      </c>
      <c r="M2958" s="437">
        <v>70</v>
      </c>
      <c r="N2958" s="437">
        <v>70</v>
      </c>
      <c r="O2958" s="437">
        <v>91</v>
      </c>
      <c r="P2958" s="437">
        <v>87</v>
      </c>
      <c r="Q2958" s="438">
        <v>4.6100000000000003</v>
      </c>
      <c r="R2958" s="437">
        <v>16</v>
      </c>
      <c r="S2958" s="437">
        <v>0</v>
      </c>
      <c r="T2958" s="437">
        <v>84</v>
      </c>
      <c r="U2958" s="437">
        <v>84</v>
      </c>
      <c r="V2958" s="440">
        <f t="shared" si="1413"/>
        <v>100</v>
      </c>
      <c r="W2958" s="437">
        <f t="shared" si="1409"/>
        <v>0</v>
      </c>
      <c r="X2958" s="438">
        <v>17.508800000000001</v>
      </c>
      <c r="Y2958" s="437"/>
      <c r="Z2958" s="437"/>
      <c r="AA2958" s="437"/>
      <c r="AB2958" s="437"/>
      <c r="AC2958" s="440"/>
      <c r="AD2958" s="437"/>
      <c r="AE2958" s="438"/>
      <c r="AF2958" s="437">
        <f t="shared" si="1414"/>
        <v>16</v>
      </c>
      <c r="AG2958" s="437">
        <f t="shared" si="1415"/>
        <v>0</v>
      </c>
      <c r="AH2958" s="437">
        <f t="shared" si="1410"/>
        <v>84</v>
      </c>
      <c r="AI2958" s="437">
        <f t="shared" si="1416"/>
        <v>84</v>
      </c>
      <c r="AJ2958" s="440">
        <f t="shared" si="1411"/>
        <v>100</v>
      </c>
      <c r="AK2958" s="437">
        <f t="shared" si="1412"/>
        <v>0</v>
      </c>
      <c r="AL2958" s="438">
        <f t="shared" si="1417"/>
        <v>17.508800000000001</v>
      </c>
    </row>
    <row r="2959" spans="3:38" ht="20.25" x14ac:dyDescent="0.3">
      <c r="C2959" s="437">
        <v>6</v>
      </c>
      <c r="D2959" s="437" t="s">
        <v>21</v>
      </c>
      <c r="E2959" s="437">
        <v>4</v>
      </c>
      <c r="F2959" s="437">
        <v>4</v>
      </c>
      <c r="G2959" s="437">
        <v>63</v>
      </c>
      <c r="H2959" s="437">
        <v>63</v>
      </c>
      <c r="I2959" s="437">
        <v>63</v>
      </c>
      <c r="J2959" s="437">
        <v>63</v>
      </c>
      <c r="K2959" s="437">
        <v>63</v>
      </c>
      <c r="L2959" s="437">
        <v>15</v>
      </c>
      <c r="M2959" s="437">
        <v>15</v>
      </c>
      <c r="N2959" s="437">
        <v>15</v>
      </c>
      <c r="O2959" s="437">
        <v>2</v>
      </c>
      <c r="P2959" s="437">
        <v>0</v>
      </c>
      <c r="Q2959" s="438">
        <v>0</v>
      </c>
      <c r="R2959" s="437">
        <v>45</v>
      </c>
      <c r="S2959" s="437">
        <v>45</v>
      </c>
      <c r="T2959" s="437">
        <v>0</v>
      </c>
      <c r="U2959" s="437">
        <v>0</v>
      </c>
      <c r="V2959" s="440">
        <f t="shared" si="1413"/>
        <v>0</v>
      </c>
      <c r="W2959" s="437">
        <f t="shared" si="1409"/>
        <v>0</v>
      </c>
      <c r="X2959" s="438">
        <v>0</v>
      </c>
      <c r="Y2959" s="437"/>
      <c r="Z2959" s="437"/>
      <c r="AA2959" s="437"/>
      <c r="AB2959" s="437"/>
      <c r="AC2959" s="440"/>
      <c r="AD2959" s="437"/>
      <c r="AE2959" s="438"/>
      <c r="AF2959" s="437">
        <f t="shared" si="1414"/>
        <v>45</v>
      </c>
      <c r="AG2959" s="437">
        <f t="shared" si="1415"/>
        <v>45</v>
      </c>
      <c r="AH2959" s="437">
        <f t="shared" si="1410"/>
        <v>0</v>
      </c>
      <c r="AI2959" s="437">
        <f t="shared" si="1416"/>
        <v>0</v>
      </c>
      <c r="AJ2959" s="440">
        <f t="shared" si="1411"/>
        <v>0</v>
      </c>
      <c r="AK2959" s="437">
        <f t="shared" si="1412"/>
        <v>0</v>
      </c>
      <c r="AL2959" s="438">
        <f t="shared" si="1417"/>
        <v>0</v>
      </c>
    </row>
    <row r="2960" spans="3:38" ht="20.25" x14ac:dyDescent="0.3">
      <c r="C2960" s="437">
        <v>7</v>
      </c>
      <c r="D2960" s="437" t="s">
        <v>22</v>
      </c>
      <c r="E2960" s="437">
        <v>13</v>
      </c>
      <c r="F2960" s="437">
        <v>13</v>
      </c>
      <c r="G2960" s="437">
        <v>342</v>
      </c>
      <c r="H2960" s="437">
        <v>0</v>
      </c>
      <c r="I2960" s="437">
        <v>342</v>
      </c>
      <c r="J2960" s="437">
        <v>341</v>
      </c>
      <c r="K2960" s="437">
        <v>0</v>
      </c>
      <c r="L2960" s="437">
        <v>14</v>
      </c>
      <c r="M2960" s="437">
        <v>14</v>
      </c>
      <c r="N2960" s="437">
        <v>0</v>
      </c>
      <c r="O2960" s="437">
        <v>146</v>
      </c>
      <c r="P2960" s="437">
        <v>125</v>
      </c>
      <c r="Q2960" s="438">
        <v>1.33</v>
      </c>
      <c r="R2960" s="437">
        <v>502</v>
      </c>
      <c r="S2960" s="437">
        <v>494</v>
      </c>
      <c r="T2960" s="437">
        <v>155</v>
      </c>
      <c r="U2960" s="437">
        <v>123</v>
      </c>
      <c r="V2960" s="440">
        <f t="shared" si="1413"/>
        <v>79.354838709677423</v>
      </c>
      <c r="W2960" s="437">
        <f t="shared" si="1409"/>
        <v>32</v>
      </c>
      <c r="X2960" s="438">
        <v>11.59</v>
      </c>
      <c r="Y2960" s="437"/>
      <c r="Z2960" s="437"/>
      <c r="AA2960" s="437"/>
      <c r="AB2960" s="437"/>
      <c r="AC2960" s="440"/>
      <c r="AD2960" s="437"/>
      <c r="AE2960" s="438"/>
      <c r="AF2960" s="437">
        <f t="shared" si="1414"/>
        <v>502</v>
      </c>
      <c r="AG2960" s="437">
        <f t="shared" si="1415"/>
        <v>494</v>
      </c>
      <c r="AH2960" s="437">
        <f t="shared" si="1410"/>
        <v>155</v>
      </c>
      <c r="AI2960" s="437">
        <f t="shared" si="1416"/>
        <v>123</v>
      </c>
      <c r="AJ2960" s="440">
        <f t="shared" si="1411"/>
        <v>79.354838709677423</v>
      </c>
      <c r="AK2960" s="437">
        <f t="shared" si="1412"/>
        <v>32</v>
      </c>
      <c r="AL2960" s="438">
        <f t="shared" si="1417"/>
        <v>11.59</v>
      </c>
    </row>
    <row r="2961" spans="3:38" ht="20.25" x14ac:dyDescent="0.3">
      <c r="C2961" s="437">
        <v>8</v>
      </c>
      <c r="D2961" s="437" t="s">
        <v>23</v>
      </c>
      <c r="E2961" s="437">
        <v>2</v>
      </c>
      <c r="F2961" s="437">
        <v>2</v>
      </c>
      <c r="G2961" s="437">
        <v>60</v>
      </c>
      <c r="H2961" s="437">
        <v>60</v>
      </c>
      <c r="I2961" s="437">
        <v>60</v>
      </c>
      <c r="J2961" s="437">
        <v>60</v>
      </c>
      <c r="K2961" s="437">
        <v>56</v>
      </c>
      <c r="L2961" s="437">
        <v>15</v>
      </c>
      <c r="M2961" s="437">
        <v>15</v>
      </c>
      <c r="N2961" s="437">
        <v>11</v>
      </c>
      <c r="O2961" s="437">
        <v>2</v>
      </c>
      <c r="P2961" s="437">
        <v>2</v>
      </c>
      <c r="Q2961" s="438">
        <v>5.8999999999999997E-2</v>
      </c>
      <c r="R2961" s="437">
        <v>2786</v>
      </c>
      <c r="S2961" s="437">
        <v>838</v>
      </c>
      <c r="T2961" s="437">
        <v>38</v>
      </c>
      <c r="U2961" s="437">
        <v>36</v>
      </c>
      <c r="V2961" s="440">
        <f t="shared" si="1413"/>
        <v>94.73684210526315</v>
      </c>
      <c r="W2961" s="437">
        <f t="shared" si="1409"/>
        <v>2</v>
      </c>
      <c r="X2961" s="438">
        <v>3.093</v>
      </c>
      <c r="Y2961" s="437"/>
      <c r="Z2961" s="437"/>
      <c r="AA2961" s="437"/>
      <c r="AB2961" s="437"/>
      <c r="AC2961" s="440"/>
      <c r="AD2961" s="437"/>
      <c r="AE2961" s="438"/>
      <c r="AF2961" s="437">
        <f t="shared" si="1414"/>
        <v>2786</v>
      </c>
      <c r="AG2961" s="437">
        <f t="shared" si="1415"/>
        <v>838</v>
      </c>
      <c r="AH2961" s="437">
        <f t="shared" si="1410"/>
        <v>38</v>
      </c>
      <c r="AI2961" s="437">
        <f t="shared" si="1416"/>
        <v>36</v>
      </c>
      <c r="AJ2961" s="440">
        <f t="shared" si="1411"/>
        <v>94.73684210526315</v>
      </c>
      <c r="AK2961" s="437">
        <f t="shared" si="1412"/>
        <v>2</v>
      </c>
      <c r="AL2961" s="438">
        <f t="shared" si="1417"/>
        <v>3.093</v>
      </c>
    </row>
    <row r="2962" spans="3:38" ht="20.25" x14ac:dyDescent="0.3">
      <c r="C2962" s="437">
        <v>9</v>
      </c>
      <c r="D2962" s="437" t="s">
        <v>24</v>
      </c>
      <c r="E2962" s="437">
        <v>9</v>
      </c>
      <c r="F2962" s="437">
        <v>8</v>
      </c>
      <c r="G2962" s="437">
        <v>198</v>
      </c>
      <c r="H2962" s="437">
        <v>0</v>
      </c>
      <c r="I2962" s="437">
        <v>198</v>
      </c>
      <c r="J2962" s="437">
        <v>198</v>
      </c>
      <c r="K2962" s="437">
        <v>185</v>
      </c>
      <c r="L2962" s="437">
        <v>8</v>
      </c>
      <c r="M2962" s="437">
        <v>8</v>
      </c>
      <c r="N2962" s="437">
        <v>8</v>
      </c>
      <c r="O2962" s="437">
        <v>92</v>
      </c>
      <c r="P2962" s="437">
        <v>74</v>
      </c>
      <c r="Q2962" s="438">
        <v>5.4870000000000001</v>
      </c>
      <c r="R2962" s="437">
        <v>130</v>
      </c>
      <c r="S2962" s="437">
        <v>126</v>
      </c>
      <c r="T2962" s="437">
        <v>285</v>
      </c>
      <c r="U2962" s="437">
        <v>235</v>
      </c>
      <c r="V2962" s="440">
        <f t="shared" si="1413"/>
        <v>82.456140350877192</v>
      </c>
      <c r="W2962" s="437">
        <f t="shared" si="1409"/>
        <v>50</v>
      </c>
      <c r="X2962" s="438">
        <v>16.059999999999999</v>
      </c>
      <c r="Y2962" s="437"/>
      <c r="Z2962" s="437"/>
      <c r="AA2962" s="437"/>
      <c r="AB2962" s="437"/>
      <c r="AC2962" s="440"/>
      <c r="AD2962" s="437"/>
      <c r="AE2962" s="438"/>
      <c r="AF2962" s="437">
        <f t="shared" si="1414"/>
        <v>130</v>
      </c>
      <c r="AG2962" s="437">
        <f t="shared" si="1415"/>
        <v>126</v>
      </c>
      <c r="AH2962" s="437">
        <f t="shared" si="1410"/>
        <v>285</v>
      </c>
      <c r="AI2962" s="437">
        <f t="shared" si="1416"/>
        <v>235</v>
      </c>
      <c r="AJ2962" s="440">
        <f t="shared" si="1411"/>
        <v>82.456140350877192</v>
      </c>
      <c r="AK2962" s="437">
        <f t="shared" si="1412"/>
        <v>50</v>
      </c>
      <c r="AL2962" s="438">
        <f t="shared" si="1417"/>
        <v>16.059999999999999</v>
      </c>
    </row>
    <row r="2963" spans="3:38" ht="20.25" x14ac:dyDescent="0.3">
      <c r="C2963" s="437">
        <v>10</v>
      </c>
      <c r="D2963" s="437" t="s">
        <v>25</v>
      </c>
      <c r="E2963" s="437">
        <v>8</v>
      </c>
      <c r="F2963" s="437">
        <v>8</v>
      </c>
      <c r="G2963" s="437">
        <v>129</v>
      </c>
      <c r="H2963" s="437">
        <v>129</v>
      </c>
      <c r="I2963" s="437">
        <v>129</v>
      </c>
      <c r="J2963" s="437">
        <v>129</v>
      </c>
      <c r="K2963" s="437">
        <v>129</v>
      </c>
      <c r="L2963" s="437">
        <v>7</v>
      </c>
      <c r="M2963" s="437">
        <v>7</v>
      </c>
      <c r="N2963" s="437">
        <v>7</v>
      </c>
      <c r="O2963" s="437">
        <v>30</v>
      </c>
      <c r="P2963" s="437">
        <v>26</v>
      </c>
      <c r="Q2963" s="438">
        <v>0.74199999999999999</v>
      </c>
      <c r="R2963" s="437">
        <v>88</v>
      </c>
      <c r="S2963" s="437">
        <v>81</v>
      </c>
      <c r="T2963" s="437">
        <v>46</v>
      </c>
      <c r="U2963" s="437">
        <v>38</v>
      </c>
      <c r="V2963" s="440">
        <f t="shared" si="1413"/>
        <v>82.608695652173907</v>
      </c>
      <c r="W2963" s="437">
        <f t="shared" si="1409"/>
        <v>8</v>
      </c>
      <c r="X2963" s="438">
        <v>2.8140000000000001</v>
      </c>
      <c r="Y2963" s="437"/>
      <c r="Z2963" s="437"/>
      <c r="AA2963" s="437">
        <v>12</v>
      </c>
      <c r="AB2963" s="437">
        <v>5</v>
      </c>
      <c r="AC2963" s="440">
        <f t="shared" ref="AC2963:AC2964" si="1420">IF(AB2963&lt;&gt;0,(AB2963/AA2963*100),0)</f>
        <v>41.666666666666671</v>
      </c>
      <c r="AD2963" s="437">
        <f t="shared" ref="AD2963:AD2964" si="1421">AA2963-AB2963</f>
        <v>7</v>
      </c>
      <c r="AE2963" s="438">
        <v>1.88</v>
      </c>
      <c r="AF2963" s="437">
        <f t="shared" si="1414"/>
        <v>88</v>
      </c>
      <c r="AG2963" s="437">
        <f t="shared" si="1415"/>
        <v>81</v>
      </c>
      <c r="AH2963" s="437">
        <f t="shared" si="1410"/>
        <v>58</v>
      </c>
      <c r="AI2963" s="437">
        <f t="shared" si="1416"/>
        <v>43</v>
      </c>
      <c r="AJ2963" s="440">
        <f t="shared" si="1411"/>
        <v>74.137931034482762</v>
      </c>
      <c r="AK2963" s="437">
        <f t="shared" si="1412"/>
        <v>15</v>
      </c>
      <c r="AL2963" s="438">
        <f t="shared" si="1417"/>
        <v>4.694</v>
      </c>
    </row>
    <row r="2964" spans="3:38" ht="20.25" x14ac:dyDescent="0.3">
      <c r="C2964" s="437">
        <v>11</v>
      </c>
      <c r="D2964" s="437" t="s">
        <v>26</v>
      </c>
      <c r="E2964" s="437">
        <v>23</v>
      </c>
      <c r="F2964" s="437">
        <v>23</v>
      </c>
      <c r="G2964" s="437">
        <v>475</v>
      </c>
      <c r="H2964" s="437">
        <v>474</v>
      </c>
      <c r="I2964" s="437">
        <v>475</v>
      </c>
      <c r="J2964" s="437">
        <v>475</v>
      </c>
      <c r="K2964" s="437">
        <v>475</v>
      </c>
      <c r="L2964" s="437">
        <v>22</v>
      </c>
      <c r="M2964" s="437">
        <v>22</v>
      </c>
      <c r="N2964" s="437">
        <v>22</v>
      </c>
      <c r="O2964" s="437">
        <v>21</v>
      </c>
      <c r="P2964" s="437">
        <v>15</v>
      </c>
      <c r="Q2964" s="438">
        <v>0.1</v>
      </c>
      <c r="R2964" s="437">
        <v>14568</v>
      </c>
      <c r="S2964" s="437">
        <v>14376</v>
      </c>
      <c r="T2964" s="437">
        <v>584</v>
      </c>
      <c r="U2964" s="437">
        <v>551</v>
      </c>
      <c r="V2964" s="440">
        <f t="shared" si="1413"/>
        <v>94.349315068493155</v>
      </c>
      <c r="W2964" s="437">
        <f t="shared" si="1409"/>
        <v>33</v>
      </c>
      <c r="X2964" s="438">
        <v>4.1500000000000004</v>
      </c>
      <c r="Y2964" s="437"/>
      <c r="Z2964" s="437"/>
      <c r="AA2964" s="437">
        <v>23</v>
      </c>
      <c r="AB2964" s="437">
        <v>5</v>
      </c>
      <c r="AC2964" s="440">
        <f t="shared" si="1420"/>
        <v>21.739130434782609</v>
      </c>
      <c r="AD2964" s="437">
        <f t="shared" si="1421"/>
        <v>18</v>
      </c>
      <c r="AE2964" s="438">
        <v>0</v>
      </c>
      <c r="AF2964" s="437">
        <f t="shared" si="1414"/>
        <v>14568</v>
      </c>
      <c r="AG2964" s="437">
        <f t="shared" si="1415"/>
        <v>14376</v>
      </c>
      <c r="AH2964" s="437">
        <f t="shared" si="1410"/>
        <v>607</v>
      </c>
      <c r="AI2964" s="437">
        <f t="shared" si="1416"/>
        <v>556</v>
      </c>
      <c r="AJ2964" s="440">
        <f t="shared" si="1411"/>
        <v>91.598023064250413</v>
      </c>
      <c r="AK2964" s="437">
        <f t="shared" si="1412"/>
        <v>51</v>
      </c>
      <c r="AL2964" s="438">
        <f t="shared" si="1417"/>
        <v>4.1500000000000004</v>
      </c>
    </row>
    <row r="2965" spans="3:38" ht="20.25" x14ac:dyDescent="0.3">
      <c r="C2965" s="437">
        <v>12</v>
      </c>
      <c r="D2965" s="437" t="s">
        <v>27</v>
      </c>
      <c r="E2965" s="437">
        <v>9</v>
      </c>
      <c r="F2965" s="437">
        <v>9</v>
      </c>
      <c r="G2965" s="437">
        <v>194</v>
      </c>
      <c r="H2965" s="437">
        <v>0</v>
      </c>
      <c r="I2965" s="437">
        <v>194</v>
      </c>
      <c r="J2965" s="437">
        <v>194</v>
      </c>
      <c r="K2965" s="437">
        <v>0</v>
      </c>
      <c r="L2965" s="437">
        <v>40</v>
      </c>
      <c r="M2965" s="437">
        <v>40</v>
      </c>
      <c r="N2965" s="437">
        <v>3</v>
      </c>
      <c r="O2965" s="437">
        <v>45</v>
      </c>
      <c r="P2965" s="437">
        <v>38</v>
      </c>
      <c r="Q2965" s="438">
        <v>1.96</v>
      </c>
      <c r="R2965" s="437">
        <v>0</v>
      </c>
      <c r="S2965" s="437">
        <v>0</v>
      </c>
      <c r="T2965" s="437">
        <v>132</v>
      </c>
      <c r="U2965" s="437">
        <v>112</v>
      </c>
      <c r="V2965" s="440">
        <f t="shared" si="1413"/>
        <v>84.848484848484844</v>
      </c>
      <c r="W2965" s="437">
        <f t="shared" si="1409"/>
        <v>20</v>
      </c>
      <c r="X2965" s="438">
        <v>8.1999999999999993</v>
      </c>
      <c r="Y2965" s="437"/>
      <c r="Z2965" s="437"/>
      <c r="AA2965" s="437"/>
      <c r="AB2965" s="437"/>
      <c r="AC2965" s="440"/>
      <c r="AD2965" s="437"/>
      <c r="AE2965" s="438"/>
      <c r="AF2965" s="437">
        <f t="shared" si="1414"/>
        <v>0</v>
      </c>
      <c r="AG2965" s="437">
        <f t="shared" si="1415"/>
        <v>0</v>
      </c>
      <c r="AH2965" s="437">
        <f t="shared" si="1410"/>
        <v>132</v>
      </c>
      <c r="AI2965" s="437">
        <f t="shared" si="1416"/>
        <v>112</v>
      </c>
      <c r="AJ2965" s="440">
        <f t="shared" si="1411"/>
        <v>84.848484848484844</v>
      </c>
      <c r="AK2965" s="437">
        <f t="shared" si="1412"/>
        <v>20</v>
      </c>
      <c r="AL2965" s="438">
        <f t="shared" si="1417"/>
        <v>8.1999999999999993</v>
      </c>
    </row>
    <row r="2966" spans="3:38" ht="20.25" x14ac:dyDescent="0.3">
      <c r="C2966" s="437">
        <v>13</v>
      </c>
      <c r="D2966" s="437" t="s">
        <v>28</v>
      </c>
      <c r="E2966" s="437">
        <v>10</v>
      </c>
      <c r="F2966" s="437">
        <v>10</v>
      </c>
      <c r="G2966" s="437">
        <v>280</v>
      </c>
      <c r="H2966" s="437">
        <v>0</v>
      </c>
      <c r="I2966" s="437">
        <v>280</v>
      </c>
      <c r="J2966" s="437">
        <v>280</v>
      </c>
      <c r="K2966" s="437">
        <v>0</v>
      </c>
      <c r="L2966" s="437">
        <v>10</v>
      </c>
      <c r="M2966" s="437">
        <v>10</v>
      </c>
      <c r="N2966" s="437">
        <v>0</v>
      </c>
      <c r="O2966" s="437">
        <v>280</v>
      </c>
      <c r="P2966" s="437">
        <v>267</v>
      </c>
      <c r="Q2966" s="438">
        <v>8.9390000000000001</v>
      </c>
      <c r="R2966" s="437">
        <v>236</v>
      </c>
      <c r="S2966" s="437">
        <v>0</v>
      </c>
      <c r="T2966" s="437">
        <v>132</v>
      </c>
      <c r="U2966" s="437">
        <v>124</v>
      </c>
      <c r="V2966" s="440">
        <f t="shared" si="1413"/>
        <v>93.939393939393938</v>
      </c>
      <c r="W2966" s="437">
        <f t="shared" si="1409"/>
        <v>8</v>
      </c>
      <c r="X2966" s="438">
        <v>14.14</v>
      </c>
      <c r="Y2966" s="437"/>
      <c r="Z2966" s="437"/>
      <c r="AA2966" s="437"/>
      <c r="AB2966" s="437"/>
      <c r="AC2966" s="440"/>
      <c r="AD2966" s="437"/>
      <c r="AE2966" s="438"/>
      <c r="AF2966" s="437">
        <f t="shared" si="1414"/>
        <v>236</v>
      </c>
      <c r="AG2966" s="437">
        <f t="shared" si="1415"/>
        <v>0</v>
      </c>
      <c r="AH2966" s="437">
        <f t="shared" si="1410"/>
        <v>132</v>
      </c>
      <c r="AI2966" s="437">
        <f t="shared" si="1416"/>
        <v>124</v>
      </c>
      <c r="AJ2966" s="440">
        <f t="shared" si="1411"/>
        <v>93.939393939393938</v>
      </c>
      <c r="AK2966" s="437">
        <f t="shared" si="1412"/>
        <v>8</v>
      </c>
      <c r="AL2966" s="438">
        <f t="shared" si="1417"/>
        <v>14.14</v>
      </c>
    </row>
    <row r="2967" spans="3:38" ht="20.25" x14ac:dyDescent="0.3">
      <c r="C2967" s="437">
        <v>14</v>
      </c>
      <c r="D2967" s="437" t="s">
        <v>29</v>
      </c>
      <c r="E2967" s="437">
        <v>5</v>
      </c>
      <c r="F2967" s="437">
        <v>5</v>
      </c>
      <c r="G2967" s="437">
        <v>78</v>
      </c>
      <c r="H2967" s="437">
        <v>0</v>
      </c>
      <c r="I2967" s="437">
        <v>78</v>
      </c>
      <c r="J2967" s="437">
        <v>78</v>
      </c>
      <c r="K2967" s="437">
        <v>78</v>
      </c>
      <c r="L2967" s="437">
        <v>5</v>
      </c>
      <c r="M2967" s="437">
        <v>5</v>
      </c>
      <c r="N2967" s="437">
        <v>5</v>
      </c>
      <c r="O2967" s="437">
        <v>63</v>
      </c>
      <c r="P2967" s="437">
        <v>35</v>
      </c>
      <c r="Q2967" s="438">
        <v>0</v>
      </c>
      <c r="R2967" s="437">
        <v>5014</v>
      </c>
      <c r="S2967" s="437">
        <v>3964</v>
      </c>
      <c r="T2967" s="437">
        <v>93</v>
      </c>
      <c r="U2967" s="437">
        <v>55</v>
      </c>
      <c r="V2967" s="440">
        <f t="shared" si="1413"/>
        <v>59.13978494623656</v>
      </c>
      <c r="W2967" s="437">
        <f t="shared" si="1409"/>
        <v>38</v>
      </c>
      <c r="X2967" s="438">
        <v>1.377</v>
      </c>
      <c r="Y2967" s="437"/>
      <c r="Z2967" s="437"/>
      <c r="AA2967" s="437"/>
      <c r="AB2967" s="437"/>
      <c r="AC2967" s="440"/>
      <c r="AD2967" s="437"/>
      <c r="AE2967" s="438"/>
      <c r="AF2967" s="437">
        <f t="shared" si="1414"/>
        <v>5014</v>
      </c>
      <c r="AG2967" s="437">
        <f t="shared" si="1415"/>
        <v>3964</v>
      </c>
      <c r="AH2967" s="437">
        <f t="shared" si="1410"/>
        <v>93</v>
      </c>
      <c r="AI2967" s="437">
        <f t="shared" si="1416"/>
        <v>55</v>
      </c>
      <c r="AJ2967" s="440">
        <f t="shared" si="1411"/>
        <v>59.13978494623656</v>
      </c>
      <c r="AK2967" s="437">
        <f t="shared" si="1412"/>
        <v>38</v>
      </c>
      <c r="AL2967" s="438">
        <f t="shared" si="1417"/>
        <v>1.377</v>
      </c>
    </row>
    <row r="2968" spans="3:38" ht="20.25" x14ac:dyDescent="0.3">
      <c r="C2968" s="437">
        <v>15</v>
      </c>
      <c r="D2968" s="437" t="s">
        <v>30</v>
      </c>
      <c r="E2968" s="437">
        <v>14</v>
      </c>
      <c r="F2968" s="437">
        <v>14</v>
      </c>
      <c r="G2968" s="437">
        <v>272</v>
      </c>
      <c r="H2968" s="437">
        <v>194</v>
      </c>
      <c r="I2968" s="437">
        <v>272</v>
      </c>
      <c r="J2968" s="437">
        <v>273</v>
      </c>
      <c r="K2968" s="437">
        <v>273</v>
      </c>
      <c r="L2968" s="437">
        <v>94</v>
      </c>
      <c r="M2968" s="437">
        <v>94</v>
      </c>
      <c r="N2968" s="437">
        <v>94</v>
      </c>
      <c r="O2968" s="437">
        <v>182</v>
      </c>
      <c r="P2968" s="437">
        <v>0</v>
      </c>
      <c r="Q2968" s="438">
        <v>0</v>
      </c>
      <c r="R2968" s="437">
        <v>4244</v>
      </c>
      <c r="S2968" s="437">
        <v>4244</v>
      </c>
      <c r="T2968" s="437">
        <v>313</v>
      </c>
      <c r="U2968" s="437">
        <v>290</v>
      </c>
      <c r="V2968" s="440">
        <f t="shared" si="1413"/>
        <v>92.651757188498408</v>
      </c>
      <c r="W2968" s="437">
        <f t="shared" si="1409"/>
        <v>23</v>
      </c>
      <c r="X2968" s="438">
        <v>2.12</v>
      </c>
      <c r="Y2968" s="437">
        <v>20</v>
      </c>
      <c r="Z2968" s="437">
        <v>20</v>
      </c>
      <c r="AA2968" s="437">
        <v>0</v>
      </c>
      <c r="AB2968" s="437">
        <v>0</v>
      </c>
      <c r="AC2968" s="440">
        <f t="shared" ref="AC2968:AC2969" si="1422">IF(AB2968&lt;&gt;0,(AB2968/AA2968*100),0)</f>
        <v>0</v>
      </c>
      <c r="AD2968" s="437">
        <f t="shared" ref="AD2968:AD2969" si="1423">AA2968-AB2968</f>
        <v>0</v>
      </c>
      <c r="AE2968" s="438">
        <v>0</v>
      </c>
      <c r="AF2968" s="437">
        <f t="shared" si="1414"/>
        <v>4264</v>
      </c>
      <c r="AG2968" s="437">
        <f t="shared" si="1415"/>
        <v>4264</v>
      </c>
      <c r="AH2968" s="437">
        <f t="shared" si="1410"/>
        <v>313</v>
      </c>
      <c r="AI2968" s="437">
        <f t="shared" si="1416"/>
        <v>290</v>
      </c>
      <c r="AJ2968" s="440">
        <f t="shared" si="1411"/>
        <v>92.651757188498408</v>
      </c>
      <c r="AK2968" s="437">
        <f t="shared" si="1412"/>
        <v>23</v>
      </c>
      <c r="AL2968" s="438">
        <f t="shared" si="1417"/>
        <v>2.12</v>
      </c>
    </row>
    <row r="2969" spans="3:38" ht="20.25" x14ac:dyDescent="0.3">
      <c r="C2969" s="437">
        <v>16</v>
      </c>
      <c r="D2969" s="437" t="s">
        <v>31</v>
      </c>
      <c r="E2969" s="437">
        <v>13</v>
      </c>
      <c r="F2969" s="437">
        <v>12</v>
      </c>
      <c r="G2969" s="437">
        <v>152</v>
      </c>
      <c r="H2969" s="437">
        <v>64</v>
      </c>
      <c r="I2969" s="437">
        <v>152</v>
      </c>
      <c r="J2969" s="437">
        <v>152</v>
      </c>
      <c r="K2969" s="437"/>
      <c r="L2969" s="437">
        <v>14</v>
      </c>
      <c r="M2969" s="437">
        <v>0</v>
      </c>
      <c r="N2969" s="437"/>
      <c r="O2969" s="437">
        <v>14</v>
      </c>
      <c r="P2969" s="437">
        <v>0</v>
      </c>
      <c r="Q2969" s="438">
        <v>0</v>
      </c>
      <c r="R2969" s="437">
        <v>32</v>
      </c>
      <c r="S2969" s="437">
        <v>19</v>
      </c>
      <c r="T2969" s="437">
        <v>30</v>
      </c>
      <c r="U2969" s="437">
        <v>21</v>
      </c>
      <c r="V2969" s="440">
        <f t="shared" si="1413"/>
        <v>70</v>
      </c>
      <c r="W2969" s="437">
        <f t="shared" si="1409"/>
        <v>9</v>
      </c>
      <c r="X2969" s="438">
        <v>0</v>
      </c>
      <c r="Y2969" s="437"/>
      <c r="Z2969" s="437"/>
      <c r="AA2969" s="437">
        <v>50</v>
      </c>
      <c r="AB2969" s="437">
        <v>0</v>
      </c>
      <c r="AC2969" s="440">
        <f t="shared" si="1422"/>
        <v>0</v>
      </c>
      <c r="AD2969" s="437">
        <f t="shared" si="1423"/>
        <v>50</v>
      </c>
      <c r="AE2969" s="438">
        <v>0</v>
      </c>
      <c r="AF2969" s="437">
        <f t="shared" si="1414"/>
        <v>32</v>
      </c>
      <c r="AG2969" s="437">
        <f t="shared" si="1415"/>
        <v>19</v>
      </c>
      <c r="AH2969" s="437">
        <f t="shared" si="1410"/>
        <v>80</v>
      </c>
      <c r="AI2969" s="437">
        <f t="shared" si="1416"/>
        <v>21</v>
      </c>
      <c r="AJ2969" s="440">
        <f t="shared" si="1411"/>
        <v>26.25</v>
      </c>
      <c r="AK2969" s="437">
        <f t="shared" si="1412"/>
        <v>59</v>
      </c>
      <c r="AL2969" s="438">
        <f t="shared" si="1417"/>
        <v>0</v>
      </c>
    </row>
    <row r="2970" spans="3:38" ht="20.25" x14ac:dyDescent="0.3">
      <c r="C2970" s="437">
        <v>17</v>
      </c>
      <c r="D2970" s="437" t="s">
        <v>32</v>
      </c>
      <c r="E2970" s="437">
        <v>10</v>
      </c>
      <c r="F2970" s="437">
        <v>10</v>
      </c>
      <c r="G2970" s="437">
        <v>230</v>
      </c>
      <c r="H2970" s="437">
        <v>0</v>
      </c>
      <c r="I2970" s="437">
        <v>230</v>
      </c>
      <c r="J2970" s="437">
        <v>230</v>
      </c>
      <c r="K2970" s="437">
        <v>0</v>
      </c>
      <c r="L2970" s="437">
        <v>9</v>
      </c>
      <c r="M2970" s="437">
        <v>9</v>
      </c>
      <c r="N2970" s="437"/>
      <c r="O2970" s="437">
        <v>84</v>
      </c>
      <c r="P2970" s="437">
        <v>78</v>
      </c>
      <c r="Q2970" s="438">
        <v>3.06</v>
      </c>
      <c r="R2970" s="437">
        <v>0</v>
      </c>
      <c r="S2970" s="437">
        <v>0</v>
      </c>
      <c r="T2970" s="437">
        <v>26</v>
      </c>
      <c r="U2970" s="437">
        <v>10</v>
      </c>
      <c r="V2970" s="440">
        <f t="shared" si="1413"/>
        <v>38.461538461538467</v>
      </c>
      <c r="W2970" s="437">
        <f t="shared" si="1409"/>
        <v>16</v>
      </c>
      <c r="X2970" s="438">
        <v>4.5199999999999996</v>
      </c>
      <c r="Y2970" s="437"/>
      <c r="Z2970" s="437"/>
      <c r="AA2970" s="437"/>
      <c r="AB2970" s="437"/>
      <c r="AC2970" s="440"/>
      <c r="AD2970" s="437"/>
      <c r="AE2970" s="438"/>
      <c r="AF2970" s="437">
        <f t="shared" si="1414"/>
        <v>0</v>
      </c>
      <c r="AG2970" s="437">
        <f t="shared" si="1415"/>
        <v>0</v>
      </c>
      <c r="AH2970" s="437">
        <f t="shared" si="1410"/>
        <v>26</v>
      </c>
      <c r="AI2970" s="437">
        <f t="shared" si="1416"/>
        <v>10</v>
      </c>
      <c r="AJ2970" s="440">
        <f t="shared" si="1411"/>
        <v>38.461538461538467</v>
      </c>
      <c r="AK2970" s="437">
        <f t="shared" si="1412"/>
        <v>16</v>
      </c>
      <c r="AL2970" s="438">
        <f t="shared" si="1417"/>
        <v>4.5199999999999996</v>
      </c>
    </row>
    <row r="2971" spans="3:38" ht="20.25" x14ac:dyDescent="0.3">
      <c r="C2971" s="437">
        <v>18</v>
      </c>
      <c r="D2971" s="437" t="s">
        <v>33</v>
      </c>
      <c r="E2971" s="437">
        <v>14</v>
      </c>
      <c r="F2971" s="437">
        <v>14</v>
      </c>
      <c r="G2971" s="437">
        <v>286</v>
      </c>
      <c r="H2971" s="437">
        <v>0</v>
      </c>
      <c r="I2971" s="437">
        <v>287</v>
      </c>
      <c r="J2971" s="437">
        <v>287</v>
      </c>
      <c r="K2971" s="437"/>
      <c r="L2971" s="437">
        <v>13</v>
      </c>
      <c r="M2971" s="437">
        <v>13</v>
      </c>
      <c r="N2971" s="437"/>
      <c r="O2971" s="437">
        <v>0</v>
      </c>
      <c r="P2971" s="437">
        <v>0</v>
      </c>
      <c r="Q2971" s="438">
        <v>0</v>
      </c>
      <c r="R2971" s="437">
        <v>0</v>
      </c>
      <c r="S2971" s="437">
        <v>0</v>
      </c>
      <c r="T2971" s="437">
        <v>26</v>
      </c>
      <c r="U2971" s="437">
        <v>26</v>
      </c>
      <c r="V2971" s="440">
        <f t="shared" si="1413"/>
        <v>100</v>
      </c>
      <c r="W2971" s="437">
        <f t="shared" si="1409"/>
        <v>0</v>
      </c>
      <c r="X2971" s="438">
        <v>0.97</v>
      </c>
      <c r="Y2971" s="437"/>
      <c r="Z2971" s="437"/>
      <c r="AA2971" s="437">
        <v>0</v>
      </c>
      <c r="AB2971" s="437">
        <v>0</v>
      </c>
      <c r="AC2971" s="440">
        <f t="shared" ref="AC2971" si="1424">IF(AB2971&lt;&gt;0,(AB2971/AA2971*100),0)</f>
        <v>0</v>
      </c>
      <c r="AD2971" s="437">
        <f t="shared" ref="AD2971" si="1425">AA2971-AB2971</f>
        <v>0</v>
      </c>
      <c r="AE2971" s="438">
        <v>0</v>
      </c>
      <c r="AF2971" s="437">
        <f t="shared" si="1414"/>
        <v>0</v>
      </c>
      <c r="AG2971" s="437">
        <f t="shared" si="1415"/>
        <v>0</v>
      </c>
      <c r="AH2971" s="437">
        <f t="shared" si="1410"/>
        <v>26</v>
      </c>
      <c r="AI2971" s="437">
        <f t="shared" si="1416"/>
        <v>26</v>
      </c>
      <c r="AJ2971" s="440">
        <f t="shared" si="1411"/>
        <v>100</v>
      </c>
      <c r="AK2971" s="437">
        <f t="shared" si="1412"/>
        <v>0</v>
      </c>
      <c r="AL2971" s="438">
        <f t="shared" si="1417"/>
        <v>0.97</v>
      </c>
    </row>
    <row r="2972" spans="3:38" ht="20.25" x14ac:dyDescent="0.3">
      <c r="C2972" s="437">
        <v>19</v>
      </c>
      <c r="D2972" s="437" t="s">
        <v>34</v>
      </c>
      <c r="E2972" s="437">
        <v>11</v>
      </c>
      <c r="F2972" s="437">
        <v>10</v>
      </c>
      <c r="G2972" s="437">
        <v>168</v>
      </c>
      <c r="H2972" s="437">
        <v>0</v>
      </c>
      <c r="I2972" s="437">
        <v>168</v>
      </c>
      <c r="J2972" s="437">
        <v>168</v>
      </c>
      <c r="K2972" s="437">
        <v>168</v>
      </c>
      <c r="L2972" s="437">
        <v>35</v>
      </c>
      <c r="M2972" s="437">
        <v>35</v>
      </c>
      <c r="N2972" s="437">
        <v>37</v>
      </c>
      <c r="O2972" s="437">
        <v>32</v>
      </c>
      <c r="P2972" s="437">
        <v>31</v>
      </c>
      <c r="Q2972" s="438">
        <v>2.11</v>
      </c>
      <c r="R2972" s="437">
        <v>12394</v>
      </c>
      <c r="S2972" s="437">
        <v>12016</v>
      </c>
      <c r="T2972" s="437">
        <v>39</v>
      </c>
      <c r="U2972" s="437">
        <v>37</v>
      </c>
      <c r="V2972" s="440">
        <f t="shared" si="1413"/>
        <v>94.871794871794862</v>
      </c>
      <c r="W2972" s="437">
        <f t="shared" si="1409"/>
        <v>2</v>
      </c>
      <c r="X2972" s="438">
        <v>2.48</v>
      </c>
      <c r="Y2972" s="437"/>
      <c r="Z2972" s="437"/>
      <c r="AA2972" s="437"/>
      <c r="AB2972" s="437"/>
      <c r="AC2972" s="440"/>
      <c r="AD2972" s="437"/>
      <c r="AE2972" s="438"/>
      <c r="AF2972" s="437">
        <f t="shared" si="1414"/>
        <v>12394</v>
      </c>
      <c r="AG2972" s="437">
        <f t="shared" si="1415"/>
        <v>12016</v>
      </c>
      <c r="AH2972" s="437">
        <f t="shared" si="1410"/>
        <v>39</v>
      </c>
      <c r="AI2972" s="437">
        <f t="shared" si="1416"/>
        <v>37</v>
      </c>
      <c r="AJ2972" s="440">
        <f t="shared" si="1411"/>
        <v>94.871794871794862</v>
      </c>
      <c r="AK2972" s="437">
        <f t="shared" si="1412"/>
        <v>2</v>
      </c>
      <c r="AL2972" s="438">
        <f t="shared" si="1417"/>
        <v>2.48</v>
      </c>
    </row>
    <row r="2973" spans="3:38" ht="20.25" x14ac:dyDescent="0.3">
      <c r="C2973" s="437">
        <v>20</v>
      </c>
      <c r="D2973" s="437" t="s">
        <v>35</v>
      </c>
      <c r="E2973" s="437">
        <v>15</v>
      </c>
      <c r="F2973" s="437">
        <v>15</v>
      </c>
      <c r="G2973" s="437">
        <v>226</v>
      </c>
      <c r="H2973" s="437">
        <v>0</v>
      </c>
      <c r="I2973" s="437">
        <v>226</v>
      </c>
      <c r="J2973" s="437">
        <v>226</v>
      </c>
      <c r="K2973" s="437">
        <v>217</v>
      </c>
      <c r="L2973" s="437">
        <v>14</v>
      </c>
      <c r="M2973" s="437">
        <v>14</v>
      </c>
      <c r="N2973" s="437">
        <v>14</v>
      </c>
      <c r="O2973" s="437">
        <v>128</v>
      </c>
      <c r="P2973" s="437">
        <v>60</v>
      </c>
      <c r="Q2973" s="438">
        <v>7.1</v>
      </c>
      <c r="R2973" s="437">
        <v>176</v>
      </c>
      <c r="S2973" s="437">
        <v>74</v>
      </c>
      <c r="T2973" s="437">
        <v>137</v>
      </c>
      <c r="U2973" s="437">
        <v>75</v>
      </c>
      <c r="V2973" s="440">
        <f t="shared" si="1413"/>
        <v>54.744525547445257</v>
      </c>
      <c r="W2973" s="437">
        <f t="shared" si="1409"/>
        <v>62</v>
      </c>
      <c r="X2973" s="438">
        <v>10.71</v>
      </c>
      <c r="Y2973" s="437"/>
      <c r="Z2973" s="437"/>
      <c r="AA2973" s="437">
        <v>422</v>
      </c>
      <c r="AB2973" s="437">
        <v>259</v>
      </c>
      <c r="AC2973" s="440">
        <v>14</v>
      </c>
      <c r="AD2973" s="437">
        <f t="shared" ref="AD2973:AD2977" si="1426">AA2973-AB2973</f>
        <v>163</v>
      </c>
      <c r="AE2973" s="438">
        <v>73.8</v>
      </c>
      <c r="AF2973" s="437">
        <f t="shared" si="1414"/>
        <v>176</v>
      </c>
      <c r="AG2973" s="437">
        <f t="shared" si="1415"/>
        <v>74</v>
      </c>
      <c r="AH2973" s="437">
        <f t="shared" si="1410"/>
        <v>559</v>
      </c>
      <c r="AI2973" s="437">
        <f t="shared" si="1416"/>
        <v>334</v>
      </c>
      <c r="AJ2973" s="440">
        <f t="shared" si="1411"/>
        <v>59.749552772808592</v>
      </c>
      <c r="AK2973" s="437">
        <f t="shared" si="1412"/>
        <v>225</v>
      </c>
      <c r="AL2973" s="438">
        <f t="shared" si="1417"/>
        <v>84.509999999999991</v>
      </c>
    </row>
    <row r="2974" spans="3:38" ht="20.25" x14ac:dyDescent="0.3">
      <c r="C2974" s="437">
        <v>21</v>
      </c>
      <c r="D2974" s="467" t="s">
        <v>36</v>
      </c>
      <c r="E2974" s="437">
        <v>8</v>
      </c>
      <c r="F2974" s="437">
        <v>8</v>
      </c>
      <c r="G2974" s="437">
        <v>108</v>
      </c>
      <c r="H2974" s="437">
        <v>108</v>
      </c>
      <c r="I2974" s="437">
        <v>108</v>
      </c>
      <c r="J2974" s="437">
        <v>97</v>
      </c>
      <c r="K2974" s="437">
        <v>95</v>
      </c>
      <c r="L2974" s="437">
        <v>7</v>
      </c>
      <c r="M2974" s="437">
        <v>7</v>
      </c>
      <c r="N2974" s="437">
        <v>7</v>
      </c>
      <c r="O2974" s="437">
        <v>12</v>
      </c>
      <c r="P2974" s="437">
        <v>0</v>
      </c>
      <c r="Q2974" s="438">
        <v>0.32</v>
      </c>
      <c r="R2974" s="437">
        <v>363</v>
      </c>
      <c r="S2974" s="437">
        <v>103</v>
      </c>
      <c r="T2974" s="437">
        <v>13</v>
      </c>
      <c r="U2974" s="437">
        <v>9</v>
      </c>
      <c r="V2974" s="440">
        <f t="shared" si="1413"/>
        <v>69.230769230769226</v>
      </c>
      <c r="W2974" s="437">
        <f t="shared" si="1409"/>
        <v>4</v>
      </c>
      <c r="X2974" s="438">
        <v>0</v>
      </c>
      <c r="Y2974" s="437">
        <v>29</v>
      </c>
      <c r="Z2974" s="437">
        <v>0</v>
      </c>
      <c r="AA2974" s="437">
        <v>149</v>
      </c>
      <c r="AB2974" s="437">
        <v>80</v>
      </c>
      <c r="AC2974" s="440">
        <v>14</v>
      </c>
      <c r="AD2974" s="437">
        <f t="shared" si="1426"/>
        <v>69</v>
      </c>
      <c r="AE2974" s="438">
        <v>35.911000000000001</v>
      </c>
      <c r="AF2974" s="437" t="s">
        <v>365</v>
      </c>
      <c r="AG2974" s="437">
        <f t="shared" si="1415"/>
        <v>103</v>
      </c>
      <c r="AH2974" s="437">
        <f t="shared" si="1410"/>
        <v>162</v>
      </c>
      <c r="AI2974" s="437">
        <f t="shared" si="1416"/>
        <v>89</v>
      </c>
      <c r="AJ2974" s="440">
        <f t="shared" si="1411"/>
        <v>54.938271604938272</v>
      </c>
      <c r="AK2974" s="437">
        <f t="shared" si="1412"/>
        <v>73</v>
      </c>
      <c r="AL2974" s="438">
        <f t="shared" si="1417"/>
        <v>35.911000000000001</v>
      </c>
    </row>
    <row r="2975" spans="3:38" ht="20.25" x14ac:dyDescent="0.3">
      <c r="C2975" s="437">
        <v>22</v>
      </c>
      <c r="D2975" s="437" t="s">
        <v>37</v>
      </c>
      <c r="E2975" s="437">
        <v>27</v>
      </c>
      <c r="F2975" s="437">
        <v>27</v>
      </c>
      <c r="G2975" s="437">
        <v>382</v>
      </c>
      <c r="H2975" s="437">
        <v>243</v>
      </c>
      <c r="I2975" s="437">
        <v>382</v>
      </c>
      <c r="J2975" s="437">
        <v>382</v>
      </c>
      <c r="K2975" s="437">
        <v>382</v>
      </c>
      <c r="L2975" s="437">
        <v>520</v>
      </c>
      <c r="M2975" s="437">
        <v>520</v>
      </c>
      <c r="N2975" s="437">
        <v>520</v>
      </c>
      <c r="O2975" s="437">
        <v>59</v>
      </c>
      <c r="P2975" s="437">
        <v>54</v>
      </c>
      <c r="Q2975" s="438">
        <v>3.68</v>
      </c>
      <c r="R2975" s="437">
        <v>1224</v>
      </c>
      <c r="S2975" s="437">
        <v>1224</v>
      </c>
      <c r="T2975" s="437">
        <v>382</v>
      </c>
      <c r="U2975" s="437">
        <v>375</v>
      </c>
      <c r="V2975" s="440">
        <f t="shared" si="1413"/>
        <v>98.167539267015698</v>
      </c>
      <c r="W2975" s="437">
        <f t="shared" si="1409"/>
        <v>7</v>
      </c>
      <c r="X2975" s="438">
        <v>16.39</v>
      </c>
      <c r="Y2975" s="437"/>
      <c r="Z2975" s="437"/>
      <c r="AA2975" s="437">
        <v>68</v>
      </c>
      <c r="AB2975" s="437">
        <v>68</v>
      </c>
      <c r="AC2975" s="440">
        <f t="shared" ref="AC2975:AC2977" si="1427">IF(AB2975&lt;&gt;0,(AB2975/AA2975*100),0)</f>
        <v>100</v>
      </c>
      <c r="AD2975" s="437">
        <f t="shared" si="1426"/>
        <v>0</v>
      </c>
      <c r="AE2975" s="438">
        <v>2.1800000000000002</v>
      </c>
      <c r="AF2975" s="437">
        <f t="shared" ref="AF2975:AF2983" si="1428">SUM(R2975,Y2975)</f>
        <v>1224</v>
      </c>
      <c r="AG2975" s="437">
        <f t="shared" si="1415"/>
        <v>1224</v>
      </c>
      <c r="AH2975" s="437">
        <f t="shared" si="1410"/>
        <v>450</v>
      </c>
      <c r="AI2975" s="437">
        <f t="shared" si="1416"/>
        <v>443</v>
      </c>
      <c r="AJ2975" s="440">
        <f t="shared" si="1411"/>
        <v>98.444444444444443</v>
      </c>
      <c r="AK2975" s="437">
        <f t="shared" si="1412"/>
        <v>7</v>
      </c>
      <c r="AL2975" s="438">
        <f t="shared" si="1417"/>
        <v>18.57</v>
      </c>
    </row>
    <row r="2976" spans="3:38" ht="20.25" x14ac:dyDescent="0.3">
      <c r="C2976" s="437">
        <v>23</v>
      </c>
      <c r="D2976" s="464" t="s">
        <v>187</v>
      </c>
      <c r="E2976" s="437">
        <v>11</v>
      </c>
      <c r="F2976" s="437">
        <v>11</v>
      </c>
      <c r="G2976" s="437">
        <v>168</v>
      </c>
      <c r="H2976" s="437">
        <v>168</v>
      </c>
      <c r="I2976" s="437">
        <v>168</v>
      </c>
      <c r="J2976" s="437">
        <v>168</v>
      </c>
      <c r="K2976" s="437">
        <v>168</v>
      </c>
      <c r="L2976" s="437">
        <v>10</v>
      </c>
      <c r="M2976" s="437">
        <v>10</v>
      </c>
      <c r="N2976" s="437">
        <v>10</v>
      </c>
      <c r="O2976" s="437">
        <v>0</v>
      </c>
      <c r="P2976" s="437">
        <v>0</v>
      </c>
      <c r="Q2976" s="438">
        <v>0.92700000000000005</v>
      </c>
      <c r="R2976" s="437">
        <v>12104</v>
      </c>
      <c r="S2976" s="437">
        <v>6054</v>
      </c>
      <c r="T2976" s="437">
        <v>0</v>
      </c>
      <c r="U2976" s="437">
        <v>0</v>
      </c>
      <c r="V2976" s="440">
        <f t="shared" si="1413"/>
        <v>0</v>
      </c>
      <c r="W2976" s="437">
        <f t="shared" si="1409"/>
        <v>0</v>
      </c>
      <c r="X2976" s="438">
        <v>0</v>
      </c>
      <c r="Y2976" s="437"/>
      <c r="Z2976" s="437"/>
      <c r="AA2976" s="437">
        <v>0</v>
      </c>
      <c r="AB2976" s="437">
        <v>0</v>
      </c>
      <c r="AC2976" s="440">
        <f t="shared" si="1427"/>
        <v>0</v>
      </c>
      <c r="AD2976" s="437">
        <f t="shared" si="1426"/>
        <v>0</v>
      </c>
      <c r="AE2976" s="438">
        <v>0</v>
      </c>
      <c r="AF2976" s="437">
        <f t="shared" si="1428"/>
        <v>12104</v>
      </c>
      <c r="AG2976" s="437">
        <f t="shared" si="1415"/>
        <v>6054</v>
      </c>
      <c r="AH2976" s="437">
        <f t="shared" si="1410"/>
        <v>0</v>
      </c>
      <c r="AI2976" s="437">
        <f t="shared" si="1416"/>
        <v>0</v>
      </c>
      <c r="AJ2976" s="440">
        <f t="shared" si="1411"/>
        <v>0</v>
      </c>
      <c r="AK2976" s="437">
        <f t="shared" si="1412"/>
        <v>0</v>
      </c>
      <c r="AL2976" s="438">
        <f t="shared" si="1417"/>
        <v>0</v>
      </c>
    </row>
    <row r="2977" spans="3:38" ht="20.25" x14ac:dyDescent="0.3">
      <c r="C2977" s="437">
        <v>24</v>
      </c>
      <c r="D2977" s="437" t="s">
        <v>39</v>
      </c>
      <c r="E2977" s="437">
        <v>6</v>
      </c>
      <c r="F2977" s="437">
        <v>6</v>
      </c>
      <c r="G2977" s="437">
        <v>108</v>
      </c>
      <c r="H2977" s="437">
        <v>83</v>
      </c>
      <c r="I2977" s="437">
        <v>108</v>
      </c>
      <c r="J2977" s="437">
        <v>108</v>
      </c>
      <c r="K2977" s="437">
        <v>108</v>
      </c>
      <c r="L2977" s="437">
        <v>5</v>
      </c>
      <c r="M2977" s="437">
        <v>5</v>
      </c>
      <c r="N2977" s="437"/>
      <c r="O2977" s="437">
        <v>0</v>
      </c>
      <c r="P2977" s="437">
        <v>0</v>
      </c>
      <c r="Q2977" s="438">
        <v>0</v>
      </c>
      <c r="R2977" s="437">
        <v>108</v>
      </c>
      <c r="S2977" s="437">
        <v>108</v>
      </c>
      <c r="T2977" s="437">
        <v>32</v>
      </c>
      <c r="U2977" s="437">
        <v>15</v>
      </c>
      <c r="V2977" s="440">
        <f t="shared" si="1413"/>
        <v>46.875</v>
      </c>
      <c r="W2977" s="437">
        <f t="shared" si="1409"/>
        <v>17</v>
      </c>
      <c r="X2977" s="438">
        <v>1.55</v>
      </c>
      <c r="Y2977" s="437"/>
      <c r="Z2977" s="437"/>
      <c r="AA2977" s="437"/>
      <c r="AB2977" s="437"/>
      <c r="AC2977" s="440">
        <f t="shared" si="1427"/>
        <v>0</v>
      </c>
      <c r="AD2977" s="437">
        <f t="shared" si="1426"/>
        <v>0</v>
      </c>
      <c r="AE2977" s="438"/>
      <c r="AF2977" s="437">
        <f t="shared" si="1428"/>
        <v>108</v>
      </c>
      <c r="AG2977" s="437">
        <f t="shared" si="1415"/>
        <v>108</v>
      </c>
      <c r="AH2977" s="437">
        <f t="shared" si="1410"/>
        <v>32</v>
      </c>
      <c r="AI2977" s="437">
        <f t="shared" si="1416"/>
        <v>15</v>
      </c>
      <c r="AJ2977" s="440">
        <f t="shared" si="1411"/>
        <v>46.875</v>
      </c>
      <c r="AK2977" s="437">
        <f t="shared" si="1412"/>
        <v>17</v>
      </c>
      <c r="AL2977" s="438">
        <f t="shared" si="1417"/>
        <v>1.55</v>
      </c>
    </row>
    <row r="2978" spans="3:38" ht="20.25" x14ac:dyDescent="0.3">
      <c r="C2978" s="437">
        <v>25</v>
      </c>
      <c r="D2978" s="437" t="s">
        <v>40</v>
      </c>
      <c r="E2978" s="437">
        <v>9</v>
      </c>
      <c r="F2978" s="437">
        <v>9</v>
      </c>
      <c r="G2978" s="437">
        <v>177</v>
      </c>
      <c r="H2978" s="437">
        <v>158</v>
      </c>
      <c r="I2978" s="437">
        <v>177</v>
      </c>
      <c r="J2978" s="437">
        <v>177</v>
      </c>
      <c r="K2978" s="437">
        <v>177</v>
      </c>
      <c r="L2978" s="437">
        <v>8</v>
      </c>
      <c r="M2978" s="437">
        <v>8</v>
      </c>
      <c r="N2978" s="437">
        <v>8</v>
      </c>
      <c r="O2978" s="437">
        <v>17</v>
      </c>
      <c r="P2978" s="437">
        <v>17</v>
      </c>
      <c r="Q2978" s="438">
        <v>0.81100000000000005</v>
      </c>
      <c r="R2978" s="437">
        <v>5808</v>
      </c>
      <c r="S2978" s="437">
        <v>5795</v>
      </c>
      <c r="T2978" s="437">
        <v>383</v>
      </c>
      <c r="U2978" s="437">
        <v>74</v>
      </c>
      <c r="V2978" s="440">
        <f t="shared" si="1413"/>
        <v>19.321148825065272</v>
      </c>
      <c r="W2978" s="437">
        <f t="shared" si="1409"/>
        <v>309</v>
      </c>
      <c r="X2978" s="438">
        <v>2.734</v>
      </c>
      <c r="Y2978" s="437"/>
      <c r="Z2978" s="437"/>
      <c r="AA2978" s="437"/>
      <c r="AB2978" s="437"/>
      <c r="AC2978" s="440"/>
      <c r="AD2978" s="437"/>
      <c r="AE2978" s="438"/>
      <c r="AF2978" s="437">
        <f t="shared" si="1428"/>
        <v>5808</v>
      </c>
      <c r="AG2978" s="437">
        <f t="shared" si="1415"/>
        <v>5795</v>
      </c>
      <c r="AH2978" s="437">
        <f t="shared" si="1410"/>
        <v>383</v>
      </c>
      <c r="AI2978" s="437">
        <f t="shared" si="1416"/>
        <v>74</v>
      </c>
      <c r="AJ2978" s="440">
        <f t="shared" si="1411"/>
        <v>19.321148825065272</v>
      </c>
      <c r="AK2978" s="437">
        <f t="shared" si="1412"/>
        <v>309</v>
      </c>
      <c r="AL2978" s="438">
        <f t="shared" si="1417"/>
        <v>2.734</v>
      </c>
    </row>
    <row r="2979" spans="3:38" ht="20.25" x14ac:dyDescent="0.3">
      <c r="C2979" s="437">
        <v>26</v>
      </c>
      <c r="D2979" s="437" t="s">
        <v>41</v>
      </c>
      <c r="E2979" s="437">
        <v>12</v>
      </c>
      <c r="F2979" s="437">
        <v>12</v>
      </c>
      <c r="G2979" s="437">
        <v>230</v>
      </c>
      <c r="H2979" s="437">
        <v>230</v>
      </c>
      <c r="I2979" s="437">
        <v>230</v>
      </c>
      <c r="J2979" s="437">
        <v>230</v>
      </c>
      <c r="K2979" s="437">
        <v>44</v>
      </c>
      <c r="L2979" s="437">
        <v>11</v>
      </c>
      <c r="M2979" s="437">
        <v>11</v>
      </c>
      <c r="N2979" s="437">
        <v>11</v>
      </c>
      <c r="O2979" s="437">
        <v>24</v>
      </c>
      <c r="P2979" s="437">
        <v>24</v>
      </c>
      <c r="Q2979" s="438">
        <v>0</v>
      </c>
      <c r="R2979" s="437">
        <v>13142</v>
      </c>
      <c r="S2979" s="437">
        <v>1310</v>
      </c>
      <c r="T2979" s="437">
        <v>179</v>
      </c>
      <c r="U2979" s="437">
        <v>165</v>
      </c>
      <c r="V2979" s="440">
        <f t="shared" si="1413"/>
        <v>92.178770949720672</v>
      </c>
      <c r="W2979" s="437">
        <f t="shared" si="1409"/>
        <v>14</v>
      </c>
      <c r="X2979" s="438">
        <v>12.021000000000001</v>
      </c>
      <c r="Y2979" s="437"/>
      <c r="Z2979" s="437"/>
      <c r="AA2979" s="437"/>
      <c r="AB2979" s="437"/>
      <c r="AC2979" s="440"/>
      <c r="AD2979" s="437"/>
      <c r="AE2979" s="438"/>
      <c r="AF2979" s="437">
        <f t="shared" si="1428"/>
        <v>13142</v>
      </c>
      <c r="AG2979" s="437">
        <f t="shared" si="1415"/>
        <v>1310</v>
      </c>
      <c r="AH2979" s="437">
        <f t="shared" si="1410"/>
        <v>179</v>
      </c>
      <c r="AI2979" s="437">
        <f t="shared" si="1416"/>
        <v>165</v>
      </c>
      <c r="AJ2979" s="440">
        <f t="shared" si="1411"/>
        <v>92.178770949720672</v>
      </c>
      <c r="AK2979" s="437">
        <f t="shared" si="1412"/>
        <v>14</v>
      </c>
      <c r="AL2979" s="438">
        <f t="shared" si="1417"/>
        <v>12.021000000000001</v>
      </c>
    </row>
    <row r="2980" spans="3:38" ht="20.25" x14ac:dyDescent="0.3">
      <c r="C2980" s="437">
        <v>27</v>
      </c>
      <c r="D2980" s="437" t="s">
        <v>42</v>
      </c>
      <c r="E2980" s="437">
        <v>12</v>
      </c>
      <c r="F2980" s="437">
        <v>10</v>
      </c>
      <c r="G2980" s="437">
        <v>171</v>
      </c>
      <c r="H2980" s="437">
        <v>170</v>
      </c>
      <c r="I2980" s="437">
        <v>171</v>
      </c>
      <c r="J2980" s="437">
        <v>171</v>
      </c>
      <c r="K2980" s="437">
        <v>171</v>
      </c>
      <c r="L2980" s="437">
        <v>55</v>
      </c>
      <c r="M2980" s="437">
        <v>55</v>
      </c>
      <c r="N2980" s="437">
        <v>55</v>
      </c>
      <c r="O2980" s="437">
        <v>63</v>
      </c>
      <c r="P2980" s="437">
        <v>62</v>
      </c>
      <c r="Q2980" s="438">
        <v>4.335</v>
      </c>
      <c r="R2980" s="437">
        <v>12113</v>
      </c>
      <c r="S2980" s="437">
        <v>12113</v>
      </c>
      <c r="T2980" s="437">
        <v>195</v>
      </c>
      <c r="U2980" s="437">
        <v>173</v>
      </c>
      <c r="V2980" s="440">
        <f t="shared" si="1413"/>
        <v>88.717948717948715</v>
      </c>
      <c r="W2980" s="437">
        <f t="shared" si="1409"/>
        <v>22</v>
      </c>
      <c r="X2980" s="438">
        <v>14.1</v>
      </c>
      <c r="Y2980" s="437"/>
      <c r="Z2980" s="437"/>
      <c r="AA2980" s="437">
        <v>186</v>
      </c>
      <c r="AB2980" s="437">
        <v>167</v>
      </c>
      <c r="AC2980" s="440">
        <f t="shared" ref="AC2980:AC2981" si="1429">IF(AB2980&lt;&gt;0,(AB2980/AA2980*100),0)</f>
        <v>89.784946236559136</v>
      </c>
      <c r="AD2980" s="437">
        <f t="shared" ref="AD2980:AD2981" si="1430">AA2980-AB2980</f>
        <v>19</v>
      </c>
      <c r="AE2980" s="438">
        <v>9.6300000000000008</v>
      </c>
      <c r="AF2980" s="437">
        <f t="shared" si="1428"/>
        <v>12113</v>
      </c>
      <c r="AG2980" s="437">
        <f t="shared" si="1415"/>
        <v>12113</v>
      </c>
      <c r="AH2980" s="437">
        <f t="shared" si="1410"/>
        <v>381</v>
      </c>
      <c r="AI2980" s="437">
        <f t="shared" si="1416"/>
        <v>340</v>
      </c>
      <c r="AJ2980" s="440">
        <f t="shared" si="1411"/>
        <v>89.238845144356958</v>
      </c>
      <c r="AK2980" s="437">
        <f t="shared" si="1412"/>
        <v>41</v>
      </c>
      <c r="AL2980" s="438">
        <f t="shared" si="1417"/>
        <v>23.73</v>
      </c>
    </row>
    <row r="2981" spans="3:38" ht="20.25" x14ac:dyDescent="0.3">
      <c r="C2981" s="437">
        <v>28</v>
      </c>
      <c r="D2981" s="437" t="s">
        <v>43</v>
      </c>
      <c r="E2981" s="437">
        <v>10</v>
      </c>
      <c r="F2981" s="437">
        <v>10</v>
      </c>
      <c r="G2981" s="437">
        <v>136</v>
      </c>
      <c r="H2981" s="437">
        <v>37</v>
      </c>
      <c r="I2981" s="437">
        <v>136</v>
      </c>
      <c r="J2981" s="437">
        <v>136</v>
      </c>
      <c r="K2981" s="437">
        <v>84</v>
      </c>
      <c r="L2981" s="437">
        <v>48</v>
      </c>
      <c r="M2981" s="437">
        <v>48</v>
      </c>
      <c r="N2981" s="437">
        <v>10</v>
      </c>
      <c r="O2981" s="437">
        <v>12</v>
      </c>
      <c r="P2981" s="437">
        <v>9</v>
      </c>
      <c r="Q2981" s="438">
        <v>1.3</v>
      </c>
      <c r="R2981" s="437">
        <v>182</v>
      </c>
      <c r="S2981" s="437">
        <v>114</v>
      </c>
      <c r="T2981" s="437">
        <v>22</v>
      </c>
      <c r="U2981" s="437">
        <v>11</v>
      </c>
      <c r="V2981" s="440">
        <f t="shared" si="1413"/>
        <v>50</v>
      </c>
      <c r="W2981" s="437">
        <f t="shared" si="1409"/>
        <v>11</v>
      </c>
      <c r="X2981" s="438">
        <v>3.56</v>
      </c>
      <c r="Y2981" s="437"/>
      <c r="Z2981" s="437"/>
      <c r="AA2981" s="437">
        <v>13</v>
      </c>
      <c r="AB2981" s="437">
        <v>9</v>
      </c>
      <c r="AC2981" s="440">
        <f t="shared" si="1429"/>
        <v>69.230769230769226</v>
      </c>
      <c r="AD2981" s="437">
        <f t="shared" si="1430"/>
        <v>4</v>
      </c>
      <c r="AE2981" s="438">
        <v>0.22500000000000001</v>
      </c>
      <c r="AF2981" s="437">
        <f t="shared" si="1428"/>
        <v>182</v>
      </c>
      <c r="AG2981" s="437">
        <f t="shared" si="1415"/>
        <v>114</v>
      </c>
      <c r="AH2981" s="437">
        <f>SUM(T2981,AA2981)</f>
        <v>35</v>
      </c>
      <c r="AI2981" s="437">
        <f t="shared" si="1416"/>
        <v>20</v>
      </c>
      <c r="AJ2981" s="440">
        <f t="shared" si="1411"/>
        <v>57.142857142857139</v>
      </c>
      <c r="AK2981" s="437">
        <f t="shared" si="1412"/>
        <v>15</v>
      </c>
      <c r="AL2981" s="438">
        <f t="shared" si="1417"/>
        <v>3.7850000000000001</v>
      </c>
    </row>
    <row r="2982" spans="3:38" ht="20.25" x14ac:dyDescent="0.3">
      <c r="C2982" s="437">
        <v>29</v>
      </c>
      <c r="D2982" s="437" t="s">
        <v>44</v>
      </c>
      <c r="E2982" s="437">
        <v>7</v>
      </c>
      <c r="F2982" s="437">
        <v>7</v>
      </c>
      <c r="G2982" s="437">
        <v>96</v>
      </c>
      <c r="H2982" s="437">
        <v>0</v>
      </c>
      <c r="I2982" s="437">
        <v>96</v>
      </c>
      <c r="J2982" s="437">
        <v>96</v>
      </c>
      <c r="K2982" s="437">
        <v>0</v>
      </c>
      <c r="L2982" s="437">
        <v>6</v>
      </c>
      <c r="M2982" s="437">
        <v>6</v>
      </c>
      <c r="N2982" s="437">
        <v>6</v>
      </c>
      <c r="O2982" s="437">
        <v>25</v>
      </c>
      <c r="P2982" s="437">
        <v>25</v>
      </c>
      <c r="Q2982" s="438">
        <v>0.74099999999999999</v>
      </c>
      <c r="R2982" s="437">
        <v>96</v>
      </c>
      <c r="S2982" s="437">
        <v>63</v>
      </c>
      <c r="T2982" s="437">
        <v>143</v>
      </c>
      <c r="U2982" s="437">
        <v>117</v>
      </c>
      <c r="V2982" s="440">
        <f t="shared" si="1413"/>
        <v>81.818181818181827</v>
      </c>
      <c r="W2982" s="437">
        <f t="shared" si="1409"/>
        <v>26</v>
      </c>
      <c r="X2982" s="438">
        <v>2.1469999999999998</v>
      </c>
      <c r="Y2982" s="437"/>
      <c r="Z2982" s="437"/>
      <c r="AA2982" s="437"/>
      <c r="AB2982" s="437"/>
      <c r="AC2982" s="440"/>
      <c r="AD2982" s="437"/>
      <c r="AE2982" s="438"/>
      <c r="AF2982" s="437">
        <f t="shared" si="1428"/>
        <v>96</v>
      </c>
      <c r="AG2982" s="437">
        <f t="shared" si="1415"/>
        <v>63</v>
      </c>
      <c r="AH2982" s="437">
        <f>SUM(T2982,AA2982)</f>
        <v>143</v>
      </c>
      <c r="AI2982" s="437">
        <f>U2982+AB2982</f>
        <v>117</v>
      </c>
      <c r="AJ2982" s="440">
        <f t="shared" si="1411"/>
        <v>81.818181818181827</v>
      </c>
      <c r="AK2982" s="437">
        <f t="shared" si="1412"/>
        <v>26</v>
      </c>
      <c r="AL2982" s="438">
        <f t="shared" si="1417"/>
        <v>2.1469999999999998</v>
      </c>
    </row>
    <row r="2983" spans="3:38" ht="20.25" x14ac:dyDescent="0.3">
      <c r="C2983" s="437">
        <v>30</v>
      </c>
      <c r="D2983" s="437" t="s">
        <v>45</v>
      </c>
      <c r="E2983" s="437">
        <v>18</v>
      </c>
      <c r="F2983" s="437">
        <v>18</v>
      </c>
      <c r="G2983" s="437">
        <v>260</v>
      </c>
      <c r="H2983" s="437">
        <v>260</v>
      </c>
      <c r="I2983" s="437">
        <v>260</v>
      </c>
      <c r="J2983" s="437">
        <v>260</v>
      </c>
      <c r="K2983" s="437">
        <v>0</v>
      </c>
      <c r="L2983" s="437">
        <v>57</v>
      </c>
      <c r="M2983" s="437">
        <v>51</v>
      </c>
      <c r="N2983" s="437">
        <v>0</v>
      </c>
      <c r="O2983" s="437">
        <v>0</v>
      </c>
      <c r="P2983" s="437">
        <v>0</v>
      </c>
      <c r="Q2983" s="438">
        <v>0</v>
      </c>
      <c r="R2983" s="437">
        <v>0</v>
      </c>
      <c r="S2983" s="437">
        <v>0</v>
      </c>
      <c r="T2983" s="437">
        <v>0</v>
      </c>
      <c r="U2983" s="437">
        <v>0</v>
      </c>
      <c r="V2983" s="440">
        <f t="shared" si="1413"/>
        <v>0</v>
      </c>
      <c r="W2983" s="437">
        <f t="shared" si="1409"/>
        <v>0</v>
      </c>
      <c r="X2983" s="438">
        <v>0</v>
      </c>
      <c r="Y2983" s="437"/>
      <c r="Z2983" s="437"/>
      <c r="AA2983" s="437">
        <v>0</v>
      </c>
      <c r="AB2983" s="437">
        <v>0</v>
      </c>
      <c r="AC2983" s="440">
        <f t="shared" ref="AC2983:AC2984" si="1431">IF(AB2983&lt;&gt;0,(AB2983/AA2983*100),0)</f>
        <v>0</v>
      </c>
      <c r="AD2983" s="437">
        <f t="shared" ref="AD2983:AD2984" si="1432">AA2983-AB2983</f>
        <v>0</v>
      </c>
      <c r="AE2983" s="438">
        <v>0</v>
      </c>
      <c r="AF2983" s="437">
        <f t="shared" si="1428"/>
        <v>0</v>
      </c>
      <c r="AG2983" s="437">
        <f t="shared" si="1415"/>
        <v>0</v>
      </c>
      <c r="AH2983" s="437">
        <f>SUM(T2983,AA2983)</f>
        <v>0</v>
      </c>
      <c r="AI2983" s="437">
        <f t="shared" ref="AI2983" si="1433">U2983+AB2983</f>
        <v>0</v>
      </c>
      <c r="AJ2983" s="440">
        <f t="shared" si="1411"/>
        <v>0</v>
      </c>
      <c r="AK2983" s="437">
        <f t="shared" si="1412"/>
        <v>0</v>
      </c>
      <c r="AL2983" s="438">
        <f t="shared" si="1417"/>
        <v>0</v>
      </c>
    </row>
    <row r="2984" spans="3:38" ht="20.25" x14ac:dyDescent="0.3">
      <c r="C2984" s="441"/>
      <c r="D2984" s="441" t="s">
        <v>46</v>
      </c>
      <c r="E2984" s="441">
        <f t="shared" ref="E2984:F2984" si="1434">SUM(E2954:E2983)</f>
        <v>338</v>
      </c>
      <c r="F2984" s="441">
        <f t="shared" si="1434"/>
        <v>332</v>
      </c>
      <c r="G2984" s="441">
        <f>SUM(G2954:G2983)</f>
        <v>6210</v>
      </c>
      <c r="H2984" s="441">
        <f t="shared" ref="H2984" si="1435">SUM(H2954:H2983)</f>
        <v>3250</v>
      </c>
      <c r="I2984" s="441">
        <f>SUM(I2954:I2983)</f>
        <v>6210</v>
      </c>
      <c r="J2984" s="441">
        <f t="shared" ref="J2984:P2984" si="1436">SUM(J2954:J2983)</f>
        <v>6197</v>
      </c>
      <c r="K2984" s="441">
        <f t="shared" si="1436"/>
        <v>4029</v>
      </c>
      <c r="L2984" s="441">
        <f t="shared" si="1436"/>
        <v>1278</v>
      </c>
      <c r="M2984" s="441">
        <f t="shared" si="1436"/>
        <v>1258</v>
      </c>
      <c r="N2984" s="441">
        <f t="shared" si="1436"/>
        <v>1007</v>
      </c>
      <c r="O2984" s="441">
        <f t="shared" si="1436"/>
        <v>1612</v>
      </c>
      <c r="P2984" s="441">
        <f t="shared" si="1436"/>
        <v>1181</v>
      </c>
      <c r="Q2984" s="442">
        <f>SUM(Q2954:Q2983)</f>
        <v>52.798000000000002</v>
      </c>
      <c r="R2984" s="441">
        <f t="shared" ref="R2984:U2984" si="1437">SUM(R2954:R2983)</f>
        <v>118328</v>
      </c>
      <c r="S2984" s="441">
        <f t="shared" si="1437"/>
        <v>90622</v>
      </c>
      <c r="T2984" s="441">
        <f t="shared" si="1437"/>
        <v>4574</v>
      </c>
      <c r="U2984" s="441">
        <f t="shared" si="1437"/>
        <v>3718</v>
      </c>
      <c r="V2984" s="440">
        <f t="shared" si="1413"/>
        <v>81.285526891123737</v>
      </c>
      <c r="W2984" s="437">
        <f t="shared" si="1409"/>
        <v>856</v>
      </c>
      <c r="X2984" s="442">
        <f t="shared" ref="X2984:AB2984" si="1438">SUM(X2954:X2983)</f>
        <v>232.32079999999999</v>
      </c>
      <c r="Y2984" s="441">
        <f t="shared" si="1438"/>
        <v>49</v>
      </c>
      <c r="Z2984" s="441">
        <f t="shared" si="1438"/>
        <v>20</v>
      </c>
      <c r="AA2984" s="441">
        <f t="shared" si="1438"/>
        <v>928</v>
      </c>
      <c r="AB2984" s="441">
        <f t="shared" si="1438"/>
        <v>594</v>
      </c>
      <c r="AC2984" s="440">
        <f t="shared" si="1431"/>
        <v>64.008620689655174</v>
      </c>
      <c r="AD2984" s="437">
        <f t="shared" si="1432"/>
        <v>334</v>
      </c>
      <c r="AE2984" s="442">
        <f>SUM(AE2954:AE2983)</f>
        <v>124.526</v>
      </c>
      <c r="AF2984" s="441">
        <f t="shared" ref="AF2984:AG2984" si="1439">SUM(AF2954:AF2983)</f>
        <v>117985</v>
      </c>
      <c r="AG2984" s="441">
        <f t="shared" si="1439"/>
        <v>90642</v>
      </c>
      <c r="AH2984" s="441">
        <f>SUM(AH2954:AH2983)</f>
        <v>5502</v>
      </c>
      <c r="AI2984" s="441">
        <f>SUM(AI2954:AI2983)</f>
        <v>4312</v>
      </c>
      <c r="AJ2984" s="443">
        <f t="shared" si="1411"/>
        <v>78.371501272264638</v>
      </c>
      <c r="AK2984" s="441">
        <f>SUM(AK2954:AK2983)</f>
        <v>1190</v>
      </c>
      <c r="AL2984" s="438">
        <f t="shared" si="1417"/>
        <v>356.84679999999997</v>
      </c>
    </row>
    <row r="2985" spans="3:38" ht="12.75" x14ac:dyDescent="0.2"/>
    <row r="2986" spans="3:38" ht="12.75" x14ac:dyDescent="0.2"/>
    <row r="2987" spans="3:38" ht="12.75" x14ac:dyDescent="0.2"/>
    <row r="2988" spans="3:38" ht="12.75" x14ac:dyDescent="0.2"/>
    <row r="2989" spans="3:38" ht="12.75" x14ac:dyDescent="0.2"/>
    <row r="2990" spans="3:38" ht="20.25" x14ac:dyDescent="0.2">
      <c r="C2990" s="782" t="s">
        <v>410</v>
      </c>
      <c r="D2990" s="783"/>
      <c r="E2990" s="783"/>
      <c r="F2990" s="783"/>
      <c r="G2990" s="783"/>
      <c r="H2990" s="783"/>
      <c r="I2990" s="783"/>
      <c r="J2990" s="783"/>
      <c r="K2990" s="783"/>
      <c r="L2990" s="783"/>
      <c r="M2990" s="783"/>
      <c r="N2990" s="783"/>
      <c r="O2990" s="783"/>
      <c r="P2990" s="783"/>
      <c r="Q2990" s="783"/>
      <c r="R2990" s="783"/>
      <c r="S2990" s="783"/>
      <c r="T2990" s="783"/>
      <c r="U2990" s="783"/>
      <c r="V2990" s="783"/>
      <c r="W2990" s="783"/>
      <c r="X2990" s="784"/>
      <c r="Y2990" s="785" t="s">
        <v>411</v>
      </c>
      <c r="Z2990" s="785"/>
      <c r="AA2990" s="785"/>
      <c r="AB2990" s="785"/>
      <c r="AC2990" s="785"/>
      <c r="AD2990" s="785"/>
      <c r="AE2990" s="785"/>
      <c r="AF2990" s="785"/>
      <c r="AG2990" s="785"/>
      <c r="AH2990" s="785"/>
      <c r="AI2990" s="785"/>
      <c r="AJ2990" s="785"/>
      <c r="AK2990" s="785"/>
      <c r="AL2990" s="785"/>
    </row>
    <row r="2991" spans="3:38" ht="20.25" x14ac:dyDescent="0.3">
      <c r="C2991" s="786" t="s">
        <v>2</v>
      </c>
      <c r="D2991" s="786" t="s">
        <v>3</v>
      </c>
      <c r="E2991" s="789" t="s">
        <v>4</v>
      </c>
      <c r="F2991" s="790"/>
      <c r="G2991" s="790"/>
      <c r="H2991" s="790"/>
      <c r="I2991" s="790"/>
      <c r="J2991" s="790"/>
      <c r="K2991" s="790"/>
      <c r="L2991" s="790"/>
      <c r="M2991" s="790"/>
      <c r="N2991" s="790"/>
      <c r="O2991" s="790"/>
      <c r="P2991" s="790"/>
      <c r="Q2991" s="791"/>
      <c r="R2991" s="789" t="s">
        <v>4</v>
      </c>
      <c r="S2991" s="790"/>
      <c r="T2991" s="790"/>
      <c r="U2991" s="790"/>
      <c r="V2991" s="790"/>
      <c r="W2991" s="790"/>
      <c r="X2991" s="791"/>
      <c r="Y2991" s="789" t="s">
        <v>9</v>
      </c>
      <c r="Z2991" s="790"/>
      <c r="AA2991" s="790"/>
      <c r="AB2991" s="790"/>
      <c r="AC2991" s="790"/>
      <c r="AD2991" s="790"/>
      <c r="AE2991" s="791"/>
      <c r="AF2991" s="789" t="s">
        <v>119</v>
      </c>
      <c r="AG2991" s="790"/>
      <c r="AH2991" s="790"/>
      <c r="AI2991" s="790"/>
      <c r="AJ2991" s="790"/>
      <c r="AK2991" s="790"/>
      <c r="AL2991" s="791"/>
    </row>
    <row r="2992" spans="3:38" ht="20.25" x14ac:dyDescent="0.3">
      <c r="C2992" s="787"/>
      <c r="D2992" s="787"/>
      <c r="E2992" s="789" t="s">
        <v>5</v>
      </c>
      <c r="F2992" s="790"/>
      <c r="G2992" s="790"/>
      <c r="H2992" s="790"/>
      <c r="I2992" s="790"/>
      <c r="J2992" s="790"/>
      <c r="K2992" s="790"/>
      <c r="L2992" s="790"/>
      <c r="M2992" s="790"/>
      <c r="N2992" s="790"/>
      <c r="O2992" s="790"/>
      <c r="P2992" s="790"/>
      <c r="Q2992" s="791"/>
      <c r="R2992" s="789" t="s">
        <v>64</v>
      </c>
      <c r="S2992" s="790"/>
      <c r="T2992" s="790"/>
      <c r="U2992" s="790"/>
      <c r="V2992" s="790"/>
      <c r="W2992" s="790"/>
      <c r="X2992" s="791"/>
      <c r="Y2992" s="789" t="s">
        <v>64</v>
      </c>
      <c r="Z2992" s="790"/>
      <c r="AA2992" s="790"/>
      <c r="AB2992" s="790"/>
      <c r="AC2992" s="790"/>
      <c r="AD2992" s="790"/>
      <c r="AE2992" s="791"/>
      <c r="AF2992" s="789" t="s">
        <v>64</v>
      </c>
      <c r="AG2992" s="790"/>
      <c r="AH2992" s="790"/>
      <c r="AI2992" s="790"/>
      <c r="AJ2992" s="790"/>
      <c r="AK2992" s="790"/>
      <c r="AL2992" s="791"/>
    </row>
    <row r="2993" spans="3:38" ht="20.25" x14ac:dyDescent="0.2">
      <c r="C2993" s="787"/>
      <c r="D2993" s="787"/>
      <c r="E2993" s="779" t="s">
        <v>15</v>
      </c>
      <c r="F2993" s="781"/>
      <c r="G2993" s="779" t="s">
        <v>256</v>
      </c>
      <c r="H2993" s="781"/>
      <c r="I2993" s="779" t="s">
        <v>257</v>
      </c>
      <c r="J2993" s="780"/>
      <c r="K2993" s="781"/>
      <c r="L2993" s="779" t="s">
        <v>258</v>
      </c>
      <c r="M2993" s="780"/>
      <c r="N2993" s="781"/>
      <c r="O2993" s="792" t="s">
        <v>158</v>
      </c>
      <c r="P2993" s="793"/>
      <c r="Q2993" s="794"/>
      <c r="R2993" s="779" t="s">
        <v>7</v>
      </c>
      <c r="S2993" s="781"/>
      <c r="T2993" s="779" t="s">
        <v>8</v>
      </c>
      <c r="U2993" s="780"/>
      <c r="V2993" s="780"/>
      <c r="W2993" s="780"/>
      <c r="X2993" s="781"/>
      <c r="Y2993" s="779" t="s">
        <v>7</v>
      </c>
      <c r="Z2993" s="781"/>
      <c r="AA2993" s="779" t="s">
        <v>8</v>
      </c>
      <c r="AB2993" s="780"/>
      <c r="AC2993" s="780"/>
      <c r="AD2993" s="780"/>
      <c r="AE2993" s="781"/>
      <c r="AF2993" s="779" t="s">
        <v>7</v>
      </c>
      <c r="AG2993" s="781"/>
      <c r="AH2993" s="779" t="s">
        <v>8</v>
      </c>
      <c r="AI2993" s="780"/>
      <c r="AJ2993" s="780"/>
      <c r="AK2993" s="780"/>
      <c r="AL2993" s="781"/>
    </row>
    <row r="2994" spans="3:38" ht="20.25" x14ac:dyDescent="0.2">
      <c r="C2994" s="787"/>
      <c r="D2994" s="787"/>
      <c r="E2994" s="779" t="s">
        <v>55</v>
      </c>
      <c r="F2994" s="781"/>
      <c r="G2994" s="779" t="s">
        <v>56</v>
      </c>
      <c r="H2994" s="781"/>
      <c r="I2994" s="779" t="s">
        <v>61</v>
      </c>
      <c r="J2994" s="780"/>
      <c r="K2994" s="781"/>
      <c r="L2994" s="779" t="s">
        <v>62</v>
      </c>
      <c r="M2994" s="780"/>
      <c r="N2994" s="781"/>
      <c r="O2994" s="795"/>
      <c r="P2994" s="796"/>
      <c r="Q2994" s="797"/>
      <c r="R2994" s="779" t="s">
        <v>65</v>
      </c>
      <c r="S2994" s="781"/>
      <c r="T2994" s="779" t="s">
        <v>69</v>
      </c>
      <c r="U2994" s="780"/>
      <c r="V2994" s="780"/>
      <c r="W2994" s="780"/>
      <c r="X2994" s="781"/>
      <c r="Y2994" s="779" t="s">
        <v>70</v>
      </c>
      <c r="Z2994" s="781"/>
      <c r="AA2994" s="779" t="s">
        <v>69</v>
      </c>
      <c r="AB2994" s="780"/>
      <c r="AC2994" s="780"/>
      <c r="AD2994" s="780"/>
      <c r="AE2994" s="781"/>
      <c r="AF2994" s="779" t="s">
        <v>70</v>
      </c>
      <c r="AG2994" s="781"/>
      <c r="AH2994" s="779" t="s">
        <v>69</v>
      </c>
      <c r="AI2994" s="780"/>
      <c r="AJ2994" s="780"/>
      <c r="AK2994" s="780"/>
      <c r="AL2994" s="781"/>
    </row>
    <row r="2995" spans="3:38" ht="101.25" x14ac:dyDescent="0.2">
      <c r="C2995" s="788"/>
      <c r="D2995" s="788"/>
      <c r="E2995" s="511" t="s">
        <v>75</v>
      </c>
      <c r="F2995" s="511" t="s">
        <v>76</v>
      </c>
      <c r="G2995" s="511" t="s">
        <v>57</v>
      </c>
      <c r="H2995" s="511" t="s">
        <v>77</v>
      </c>
      <c r="I2995" s="511" t="s">
        <v>58</v>
      </c>
      <c r="J2995" s="511" t="s">
        <v>59</v>
      </c>
      <c r="K2995" s="511" t="s">
        <v>60</v>
      </c>
      <c r="L2995" s="511" t="s">
        <v>58</v>
      </c>
      <c r="M2995" s="511" t="s">
        <v>59</v>
      </c>
      <c r="N2995" s="511" t="s">
        <v>63</v>
      </c>
      <c r="O2995" s="511" t="s">
        <v>170</v>
      </c>
      <c r="P2995" s="511" t="s">
        <v>171</v>
      </c>
      <c r="Q2995" s="511" t="s">
        <v>161</v>
      </c>
      <c r="R2995" s="511" t="s">
        <v>59</v>
      </c>
      <c r="S2995" s="511" t="s">
        <v>66</v>
      </c>
      <c r="T2995" s="511" t="s">
        <v>67</v>
      </c>
      <c r="U2995" s="511" t="s">
        <v>68</v>
      </c>
      <c r="V2995" s="511" t="s">
        <v>71</v>
      </c>
      <c r="W2995" s="511" t="s">
        <v>72</v>
      </c>
      <c r="X2995" s="511" t="s">
        <v>162</v>
      </c>
      <c r="Y2995" s="511" t="s">
        <v>59</v>
      </c>
      <c r="Z2995" s="511" t="s">
        <v>63</v>
      </c>
      <c r="AA2995" s="511" t="s">
        <v>67</v>
      </c>
      <c r="AB2995" s="511" t="s">
        <v>68</v>
      </c>
      <c r="AC2995" s="511" t="s">
        <v>71</v>
      </c>
      <c r="AD2995" s="511" t="s">
        <v>72</v>
      </c>
      <c r="AE2995" s="511" t="s">
        <v>221</v>
      </c>
      <c r="AF2995" s="511" t="s">
        <v>59</v>
      </c>
      <c r="AG2995" s="511" t="s">
        <v>63</v>
      </c>
      <c r="AH2995" s="511" t="s">
        <v>67</v>
      </c>
      <c r="AI2995" s="511" t="s">
        <v>68</v>
      </c>
      <c r="AJ2995" s="511" t="s">
        <v>71</v>
      </c>
      <c r="AK2995" s="511" t="s">
        <v>72</v>
      </c>
      <c r="AL2995" s="511" t="s">
        <v>172</v>
      </c>
    </row>
    <row r="2996" spans="3:38" ht="20.25" x14ac:dyDescent="0.3">
      <c r="C2996" s="436">
        <v>1</v>
      </c>
      <c r="D2996" s="436">
        <v>2</v>
      </c>
      <c r="E2996" s="436">
        <v>3</v>
      </c>
      <c r="F2996" s="436">
        <v>4</v>
      </c>
      <c r="G2996" s="436">
        <v>5</v>
      </c>
      <c r="H2996" s="436">
        <v>6</v>
      </c>
      <c r="I2996" s="436">
        <v>7</v>
      </c>
      <c r="J2996" s="436">
        <v>8</v>
      </c>
      <c r="K2996" s="436">
        <v>9</v>
      </c>
      <c r="L2996" s="436">
        <v>10</v>
      </c>
      <c r="M2996" s="436">
        <v>11</v>
      </c>
      <c r="N2996" s="436">
        <v>12</v>
      </c>
      <c r="O2996" s="436">
        <v>13</v>
      </c>
      <c r="P2996" s="436">
        <v>14</v>
      </c>
      <c r="Q2996" s="436">
        <v>15</v>
      </c>
      <c r="R2996" s="436">
        <v>16</v>
      </c>
      <c r="S2996" s="436">
        <v>17</v>
      </c>
      <c r="T2996" s="436">
        <v>18</v>
      </c>
      <c r="U2996" s="436">
        <v>19</v>
      </c>
      <c r="V2996" s="436">
        <v>20</v>
      </c>
      <c r="W2996" s="436">
        <v>21</v>
      </c>
      <c r="X2996" s="436">
        <v>22</v>
      </c>
      <c r="Y2996" s="436">
        <v>23</v>
      </c>
      <c r="Z2996" s="436">
        <v>24</v>
      </c>
      <c r="AA2996" s="436">
        <v>25</v>
      </c>
      <c r="AB2996" s="436">
        <v>26</v>
      </c>
      <c r="AC2996" s="436">
        <v>27</v>
      </c>
      <c r="AD2996" s="436">
        <v>28</v>
      </c>
      <c r="AE2996" s="436">
        <v>29</v>
      </c>
      <c r="AF2996" s="436">
        <v>30</v>
      </c>
      <c r="AG2996" s="436">
        <v>31</v>
      </c>
      <c r="AH2996" s="436">
        <v>32</v>
      </c>
      <c r="AI2996" s="436">
        <v>33</v>
      </c>
      <c r="AJ2996" s="436">
        <v>34</v>
      </c>
      <c r="AK2996" s="436">
        <v>35</v>
      </c>
      <c r="AL2996" s="436">
        <v>36</v>
      </c>
    </row>
    <row r="2997" spans="3:38" ht="20.25" x14ac:dyDescent="0.3">
      <c r="C2997" s="437">
        <v>1</v>
      </c>
      <c r="D2997" s="437" t="s">
        <v>16</v>
      </c>
      <c r="E2997" s="437">
        <v>9</v>
      </c>
      <c r="F2997" s="437">
        <v>9</v>
      </c>
      <c r="G2997" s="437">
        <v>209</v>
      </c>
      <c r="H2997" s="437">
        <v>13</v>
      </c>
      <c r="I2997" s="437">
        <v>209</v>
      </c>
      <c r="J2997" s="437">
        <v>209</v>
      </c>
      <c r="K2997" s="437">
        <v>209</v>
      </c>
      <c r="L2997" s="437">
        <v>24</v>
      </c>
      <c r="M2997" s="437">
        <v>24</v>
      </c>
      <c r="N2997" s="437">
        <v>24</v>
      </c>
      <c r="O2997" s="437">
        <v>3</v>
      </c>
      <c r="P2997" s="437">
        <v>3</v>
      </c>
      <c r="Q2997" s="438">
        <v>0</v>
      </c>
      <c r="R2997" s="439">
        <v>213</v>
      </c>
      <c r="S2997" s="437">
        <v>213</v>
      </c>
      <c r="T2997" s="437">
        <v>209</v>
      </c>
      <c r="U2997" s="437">
        <v>203</v>
      </c>
      <c r="V2997" s="440">
        <v>9.7219999999999995</v>
      </c>
      <c r="W2997" s="437">
        <f t="shared" ref="W2997:W3027" si="1440">T2997-U2997</f>
        <v>6</v>
      </c>
      <c r="X2997" s="438">
        <v>10.667999999999999</v>
      </c>
      <c r="Y2997" s="437"/>
      <c r="Z2997" s="437"/>
      <c r="AA2997" s="437"/>
      <c r="AB2997" s="437"/>
      <c r="AC2997" s="440"/>
      <c r="AD2997" s="437"/>
      <c r="AE2997" s="438"/>
      <c r="AF2997" s="437">
        <f>SUM(R2997,Y2997)</f>
        <v>213</v>
      </c>
      <c r="AG2997" s="437">
        <f>SUM(S2997,Z2997)</f>
        <v>213</v>
      </c>
      <c r="AH2997" s="437">
        <f t="shared" ref="AH2997:AH3023" si="1441">SUM(T2997,AA2997)</f>
        <v>209</v>
      </c>
      <c r="AI2997" s="437">
        <f>U2997+AB2997</f>
        <v>203</v>
      </c>
      <c r="AJ2997" s="440">
        <f t="shared" ref="AJ2997:AJ3027" si="1442">IF(AI2997&lt;&gt;0,(AI2997/AH2997*100),0)</f>
        <v>97.129186602870803</v>
      </c>
      <c r="AK2997" s="437">
        <f t="shared" ref="AK2997:AK3026" si="1443">AH2997-AI2997</f>
        <v>6</v>
      </c>
      <c r="AL2997" s="438">
        <f>X2997+AE2997</f>
        <v>10.667999999999999</v>
      </c>
    </row>
    <row r="2998" spans="3:38" ht="20.25" x14ac:dyDescent="0.3">
      <c r="C2998" s="437">
        <v>2</v>
      </c>
      <c r="D2998" s="437" t="s">
        <v>190</v>
      </c>
      <c r="E2998" s="437">
        <v>15</v>
      </c>
      <c r="F2998" s="437">
        <v>14</v>
      </c>
      <c r="G2998" s="437">
        <v>284</v>
      </c>
      <c r="H2998" s="437">
        <v>281</v>
      </c>
      <c r="I2998" s="437">
        <v>284</v>
      </c>
      <c r="J2998" s="437">
        <v>284</v>
      </c>
      <c r="K2998" s="437">
        <v>280</v>
      </c>
      <c r="L2998" s="437">
        <v>70</v>
      </c>
      <c r="M2998" s="437">
        <v>70</v>
      </c>
      <c r="N2998" s="437">
        <v>70</v>
      </c>
      <c r="O2998" s="437">
        <v>44</v>
      </c>
      <c r="P2998" s="437">
        <v>30</v>
      </c>
      <c r="Q2998" s="438">
        <v>0</v>
      </c>
      <c r="R2998" s="437">
        <v>15876</v>
      </c>
      <c r="S2998" s="437">
        <v>15876</v>
      </c>
      <c r="T2998" s="437">
        <v>326</v>
      </c>
      <c r="U2998" s="437">
        <v>250</v>
      </c>
      <c r="V2998" s="440">
        <f t="shared" ref="V2998:V3027" si="1444">IF(U2998&lt;&gt;0,(U2998/T2998*100),0)</f>
        <v>76.687116564417181</v>
      </c>
      <c r="W2998" s="437">
        <f t="shared" si="1440"/>
        <v>76</v>
      </c>
      <c r="X2998" s="438">
        <v>26.295999999999999</v>
      </c>
      <c r="Y2998" s="437"/>
      <c r="Z2998" s="437"/>
      <c r="AA2998" s="437"/>
      <c r="AB2998" s="437"/>
      <c r="AC2998" s="440"/>
      <c r="AD2998" s="437"/>
      <c r="AE2998" s="438"/>
      <c r="AF2998" s="437">
        <f t="shared" ref="AF2998:AF3027" si="1445">SUM(R2998,Y2998)</f>
        <v>15876</v>
      </c>
      <c r="AG2998" s="437">
        <f t="shared" ref="AG2998:AG3026" si="1446">SUM(S2998,Z2998)</f>
        <v>15876</v>
      </c>
      <c r="AH2998" s="437">
        <f t="shared" si="1441"/>
        <v>326</v>
      </c>
      <c r="AI2998" s="437">
        <f t="shared" ref="AI2998:AI3024" si="1447">U2998+AB2998</f>
        <v>250</v>
      </c>
      <c r="AJ2998" s="440">
        <f t="shared" si="1442"/>
        <v>76.687116564417181</v>
      </c>
      <c r="AK2998" s="437">
        <f t="shared" si="1443"/>
        <v>76</v>
      </c>
      <c r="AL2998" s="438">
        <f t="shared" ref="AL2998:AL3027" si="1448">X2998+AE2998</f>
        <v>26.295999999999999</v>
      </c>
    </row>
    <row r="2999" spans="3:38" ht="20.25" x14ac:dyDescent="0.3">
      <c r="C2999" s="437">
        <v>3</v>
      </c>
      <c r="D2999" s="437" t="s">
        <v>18</v>
      </c>
      <c r="E2999" s="437">
        <v>13</v>
      </c>
      <c r="F2999" s="437">
        <v>13</v>
      </c>
      <c r="G2999" s="437">
        <v>289</v>
      </c>
      <c r="H2999" s="437">
        <v>77</v>
      </c>
      <c r="I2999" s="437">
        <v>289</v>
      </c>
      <c r="J2999" s="437">
        <v>287</v>
      </c>
      <c r="K2999" s="437">
        <v>229</v>
      </c>
      <c r="L2999" s="437">
        <v>60</v>
      </c>
      <c r="M2999" s="437">
        <v>60</v>
      </c>
      <c r="N2999" s="437">
        <v>0</v>
      </c>
      <c r="O2999" s="437">
        <v>99</v>
      </c>
      <c r="P2999" s="437">
        <v>84</v>
      </c>
      <c r="Q2999" s="438">
        <v>5.1870000000000003</v>
      </c>
      <c r="R2999" s="437">
        <v>16368</v>
      </c>
      <c r="S2999" s="437">
        <v>11074</v>
      </c>
      <c r="T2999" s="437">
        <v>295</v>
      </c>
      <c r="U2999" s="437">
        <v>257</v>
      </c>
      <c r="V2999" s="440">
        <f t="shared" si="1444"/>
        <v>87.118644067796609</v>
      </c>
      <c r="W2999" s="437">
        <f t="shared" si="1440"/>
        <v>38</v>
      </c>
      <c r="X2999" s="438">
        <v>20.561</v>
      </c>
      <c r="Y2999" s="437">
        <v>0</v>
      </c>
      <c r="Z2999" s="437">
        <v>0</v>
      </c>
      <c r="AA2999" s="437">
        <v>5</v>
      </c>
      <c r="AB2999" s="437">
        <v>5</v>
      </c>
      <c r="AC2999" s="440">
        <f t="shared" ref="AC2999" si="1449">IF(AB2999&lt;&gt;0,(AB2999/AA2999*100),0)</f>
        <v>100</v>
      </c>
      <c r="AD2999" s="437">
        <f t="shared" ref="AD2999" si="1450">AA2999-AB2999</f>
        <v>0</v>
      </c>
      <c r="AE2999" s="438">
        <v>0.9</v>
      </c>
      <c r="AF2999" s="437">
        <f t="shared" si="1445"/>
        <v>16368</v>
      </c>
      <c r="AG2999" s="437">
        <f t="shared" si="1446"/>
        <v>11074</v>
      </c>
      <c r="AH2999" s="437">
        <f t="shared" si="1441"/>
        <v>300</v>
      </c>
      <c r="AI2999" s="437">
        <f t="shared" si="1447"/>
        <v>262</v>
      </c>
      <c r="AJ2999" s="440">
        <f t="shared" si="1442"/>
        <v>87.333333333333329</v>
      </c>
      <c r="AK2999" s="437">
        <f t="shared" si="1443"/>
        <v>38</v>
      </c>
      <c r="AL2999" s="438">
        <f t="shared" si="1448"/>
        <v>21.460999999999999</v>
      </c>
    </row>
    <row r="3000" spans="3:38" ht="20.25" x14ac:dyDescent="0.3">
      <c r="C3000" s="437">
        <v>4</v>
      </c>
      <c r="D3000" s="437" t="s">
        <v>19</v>
      </c>
      <c r="E3000" s="437">
        <v>13</v>
      </c>
      <c r="F3000" s="437">
        <v>13</v>
      </c>
      <c r="G3000" s="437">
        <v>246</v>
      </c>
      <c r="H3000" s="437">
        <v>246</v>
      </c>
      <c r="I3000" s="437">
        <v>246</v>
      </c>
      <c r="J3000" s="437">
        <v>246</v>
      </c>
      <c r="K3000" s="437">
        <v>246</v>
      </c>
      <c r="L3000" s="437">
        <v>12</v>
      </c>
      <c r="M3000" s="437">
        <v>12</v>
      </c>
      <c r="N3000" s="437">
        <v>0</v>
      </c>
      <c r="O3000" s="437">
        <v>42</v>
      </c>
      <c r="P3000" s="437">
        <v>35</v>
      </c>
      <c r="Q3000" s="438">
        <v>0</v>
      </c>
      <c r="R3000" s="437">
        <v>500</v>
      </c>
      <c r="S3000" s="437">
        <v>396</v>
      </c>
      <c r="T3000" s="437">
        <v>275</v>
      </c>
      <c r="U3000" s="437">
        <v>275</v>
      </c>
      <c r="V3000" s="440">
        <f t="shared" si="1444"/>
        <v>100</v>
      </c>
      <c r="W3000" s="437">
        <f t="shared" si="1440"/>
        <v>0</v>
      </c>
      <c r="X3000" s="438">
        <v>24.081</v>
      </c>
      <c r="Y3000" s="437"/>
      <c r="Z3000" s="437"/>
      <c r="AA3000" s="437"/>
      <c r="AB3000" s="437"/>
      <c r="AC3000" s="440"/>
      <c r="AD3000" s="437"/>
      <c r="AE3000" s="438"/>
      <c r="AF3000" s="437">
        <f t="shared" si="1445"/>
        <v>500</v>
      </c>
      <c r="AG3000" s="437">
        <f t="shared" si="1446"/>
        <v>396</v>
      </c>
      <c r="AH3000" s="437">
        <f t="shared" si="1441"/>
        <v>275</v>
      </c>
      <c r="AI3000" s="437">
        <f t="shared" si="1447"/>
        <v>275</v>
      </c>
      <c r="AJ3000" s="440">
        <f t="shared" si="1442"/>
        <v>100</v>
      </c>
      <c r="AK3000" s="437">
        <f t="shared" si="1443"/>
        <v>0</v>
      </c>
      <c r="AL3000" s="438">
        <f t="shared" si="1448"/>
        <v>24.081</v>
      </c>
    </row>
    <row r="3001" spans="3:38" ht="20.25" x14ac:dyDescent="0.3">
      <c r="C3001" s="437">
        <v>5</v>
      </c>
      <c r="D3001" s="437" t="s">
        <v>20</v>
      </c>
      <c r="E3001" s="437">
        <v>8</v>
      </c>
      <c r="F3001" s="437">
        <v>8</v>
      </c>
      <c r="G3001" s="437">
        <v>193</v>
      </c>
      <c r="H3001" s="437">
        <v>192</v>
      </c>
      <c r="I3001" s="437">
        <v>192</v>
      </c>
      <c r="J3001" s="437">
        <v>192</v>
      </c>
      <c r="K3001" s="437">
        <v>192</v>
      </c>
      <c r="L3001" s="437">
        <v>70</v>
      </c>
      <c r="M3001" s="437">
        <v>70</v>
      </c>
      <c r="N3001" s="437">
        <v>70</v>
      </c>
      <c r="O3001" s="437">
        <v>91</v>
      </c>
      <c r="P3001" s="437">
        <v>87</v>
      </c>
      <c r="Q3001" s="438">
        <v>4.6100000000000003</v>
      </c>
      <c r="R3001" s="437">
        <v>16</v>
      </c>
      <c r="S3001" s="437">
        <v>0</v>
      </c>
      <c r="T3001" s="437">
        <v>84</v>
      </c>
      <c r="U3001" s="437">
        <v>84</v>
      </c>
      <c r="V3001" s="440">
        <f t="shared" si="1444"/>
        <v>100</v>
      </c>
      <c r="W3001" s="437">
        <f t="shared" si="1440"/>
        <v>0</v>
      </c>
      <c r="X3001" s="438">
        <v>17.508800000000001</v>
      </c>
      <c r="Y3001" s="437"/>
      <c r="Z3001" s="437"/>
      <c r="AA3001" s="437"/>
      <c r="AB3001" s="437"/>
      <c r="AC3001" s="440"/>
      <c r="AD3001" s="437"/>
      <c r="AE3001" s="438"/>
      <c r="AF3001" s="437">
        <f t="shared" si="1445"/>
        <v>16</v>
      </c>
      <c r="AG3001" s="437">
        <f t="shared" si="1446"/>
        <v>0</v>
      </c>
      <c r="AH3001" s="437">
        <f t="shared" si="1441"/>
        <v>84</v>
      </c>
      <c r="AI3001" s="437">
        <f t="shared" si="1447"/>
        <v>84</v>
      </c>
      <c r="AJ3001" s="440">
        <f t="shared" si="1442"/>
        <v>100</v>
      </c>
      <c r="AK3001" s="437">
        <f t="shared" si="1443"/>
        <v>0</v>
      </c>
      <c r="AL3001" s="438">
        <f t="shared" si="1448"/>
        <v>17.508800000000001</v>
      </c>
    </row>
    <row r="3002" spans="3:38" ht="20.25" x14ac:dyDescent="0.3">
      <c r="C3002" s="437">
        <v>6</v>
      </c>
      <c r="D3002" s="437" t="s">
        <v>21</v>
      </c>
      <c r="E3002" s="437">
        <v>4</v>
      </c>
      <c r="F3002" s="437">
        <v>4</v>
      </c>
      <c r="G3002" s="437">
        <v>63</v>
      </c>
      <c r="H3002" s="437">
        <v>63</v>
      </c>
      <c r="I3002" s="437">
        <v>63</v>
      </c>
      <c r="J3002" s="437">
        <v>63</v>
      </c>
      <c r="K3002" s="437">
        <v>63</v>
      </c>
      <c r="L3002" s="437">
        <v>15</v>
      </c>
      <c r="M3002" s="437">
        <v>15</v>
      </c>
      <c r="N3002" s="437">
        <v>15</v>
      </c>
      <c r="O3002" s="437">
        <v>2</v>
      </c>
      <c r="P3002" s="437">
        <v>0</v>
      </c>
      <c r="Q3002" s="438">
        <v>0</v>
      </c>
      <c r="R3002" s="437">
        <v>45</v>
      </c>
      <c r="S3002" s="437">
        <v>45</v>
      </c>
      <c r="T3002" s="437">
        <v>0</v>
      </c>
      <c r="U3002" s="437">
        <v>0</v>
      </c>
      <c r="V3002" s="440">
        <f t="shared" si="1444"/>
        <v>0</v>
      </c>
      <c r="W3002" s="437">
        <f t="shared" si="1440"/>
        <v>0</v>
      </c>
      <c r="X3002" s="438">
        <v>0</v>
      </c>
      <c r="Y3002" s="437"/>
      <c r="Z3002" s="437"/>
      <c r="AA3002" s="437"/>
      <c r="AB3002" s="437"/>
      <c r="AC3002" s="440"/>
      <c r="AD3002" s="437"/>
      <c r="AE3002" s="438"/>
      <c r="AF3002" s="437">
        <f t="shared" si="1445"/>
        <v>45</v>
      </c>
      <c r="AG3002" s="437">
        <f t="shared" si="1446"/>
        <v>45</v>
      </c>
      <c r="AH3002" s="437">
        <f t="shared" si="1441"/>
        <v>0</v>
      </c>
      <c r="AI3002" s="437">
        <f t="shared" si="1447"/>
        <v>0</v>
      </c>
      <c r="AJ3002" s="440">
        <f t="shared" si="1442"/>
        <v>0</v>
      </c>
      <c r="AK3002" s="437">
        <f t="shared" si="1443"/>
        <v>0</v>
      </c>
      <c r="AL3002" s="438">
        <f t="shared" si="1448"/>
        <v>0</v>
      </c>
    </row>
    <row r="3003" spans="3:38" ht="20.25" x14ac:dyDescent="0.3">
      <c r="C3003" s="437">
        <v>7</v>
      </c>
      <c r="D3003" s="437" t="s">
        <v>22</v>
      </c>
      <c r="E3003" s="437">
        <v>13</v>
      </c>
      <c r="F3003" s="437">
        <v>13</v>
      </c>
      <c r="G3003" s="437">
        <v>342</v>
      </c>
      <c r="H3003" s="437">
        <v>0</v>
      </c>
      <c r="I3003" s="437">
        <v>342</v>
      </c>
      <c r="J3003" s="437">
        <v>341</v>
      </c>
      <c r="K3003" s="437">
        <v>0</v>
      </c>
      <c r="L3003" s="437">
        <v>14</v>
      </c>
      <c r="M3003" s="437">
        <v>14</v>
      </c>
      <c r="N3003" s="437">
        <v>0</v>
      </c>
      <c r="O3003" s="437">
        <v>146</v>
      </c>
      <c r="P3003" s="437">
        <v>125</v>
      </c>
      <c r="Q3003" s="438">
        <v>1.33</v>
      </c>
      <c r="R3003" s="437">
        <v>502</v>
      </c>
      <c r="S3003" s="437">
        <v>494</v>
      </c>
      <c r="T3003" s="437">
        <v>155</v>
      </c>
      <c r="U3003" s="437">
        <v>123</v>
      </c>
      <c r="V3003" s="440">
        <f t="shared" si="1444"/>
        <v>79.354838709677423</v>
      </c>
      <c r="W3003" s="437">
        <f t="shared" si="1440"/>
        <v>32</v>
      </c>
      <c r="X3003" s="438">
        <v>11.59</v>
      </c>
      <c r="Y3003" s="437"/>
      <c r="Z3003" s="437"/>
      <c r="AA3003" s="437"/>
      <c r="AB3003" s="437"/>
      <c r="AC3003" s="440"/>
      <c r="AD3003" s="437"/>
      <c r="AE3003" s="438"/>
      <c r="AF3003" s="437">
        <f t="shared" si="1445"/>
        <v>502</v>
      </c>
      <c r="AG3003" s="437">
        <f t="shared" si="1446"/>
        <v>494</v>
      </c>
      <c r="AH3003" s="437">
        <f t="shared" si="1441"/>
        <v>155</v>
      </c>
      <c r="AI3003" s="437">
        <f t="shared" si="1447"/>
        <v>123</v>
      </c>
      <c r="AJ3003" s="440">
        <f t="shared" si="1442"/>
        <v>79.354838709677423</v>
      </c>
      <c r="AK3003" s="437">
        <f t="shared" si="1443"/>
        <v>32</v>
      </c>
      <c r="AL3003" s="438">
        <f t="shared" si="1448"/>
        <v>11.59</v>
      </c>
    </row>
    <row r="3004" spans="3:38" ht="20.25" x14ac:dyDescent="0.3">
      <c r="C3004" s="437">
        <v>8</v>
      </c>
      <c r="D3004" s="437" t="s">
        <v>23</v>
      </c>
      <c r="E3004" s="437">
        <v>2</v>
      </c>
      <c r="F3004" s="437">
        <v>2</v>
      </c>
      <c r="G3004" s="437">
        <v>60</v>
      </c>
      <c r="H3004" s="437">
        <v>60</v>
      </c>
      <c r="I3004" s="437">
        <v>60</v>
      </c>
      <c r="J3004" s="437">
        <v>60</v>
      </c>
      <c r="K3004" s="437">
        <v>56</v>
      </c>
      <c r="L3004" s="437">
        <v>15</v>
      </c>
      <c r="M3004" s="437">
        <v>15</v>
      </c>
      <c r="N3004" s="437">
        <v>11</v>
      </c>
      <c r="O3004" s="437">
        <v>2</v>
      </c>
      <c r="P3004" s="437">
        <v>2</v>
      </c>
      <c r="Q3004" s="438">
        <v>5.8999999999999997E-2</v>
      </c>
      <c r="R3004" s="437">
        <v>2786</v>
      </c>
      <c r="S3004" s="437">
        <v>847</v>
      </c>
      <c r="T3004" s="437">
        <v>38</v>
      </c>
      <c r="U3004" s="437">
        <v>38</v>
      </c>
      <c r="V3004" s="440">
        <f t="shared" si="1444"/>
        <v>100</v>
      </c>
      <c r="W3004" s="437">
        <f t="shared" si="1440"/>
        <v>0</v>
      </c>
      <c r="X3004" s="438">
        <v>3.15</v>
      </c>
      <c r="Y3004" s="437"/>
      <c r="Z3004" s="437"/>
      <c r="AA3004" s="437"/>
      <c r="AB3004" s="437"/>
      <c r="AC3004" s="440"/>
      <c r="AD3004" s="437"/>
      <c r="AE3004" s="438"/>
      <c r="AF3004" s="437">
        <f t="shared" si="1445"/>
        <v>2786</v>
      </c>
      <c r="AG3004" s="437">
        <f t="shared" si="1446"/>
        <v>847</v>
      </c>
      <c r="AH3004" s="437">
        <f t="shared" si="1441"/>
        <v>38</v>
      </c>
      <c r="AI3004" s="437">
        <f t="shared" si="1447"/>
        <v>38</v>
      </c>
      <c r="AJ3004" s="440">
        <f t="shared" si="1442"/>
        <v>100</v>
      </c>
      <c r="AK3004" s="437">
        <f t="shared" si="1443"/>
        <v>0</v>
      </c>
      <c r="AL3004" s="438">
        <f t="shared" si="1448"/>
        <v>3.15</v>
      </c>
    </row>
    <row r="3005" spans="3:38" ht="20.25" x14ac:dyDescent="0.3">
      <c r="C3005" s="437">
        <v>9</v>
      </c>
      <c r="D3005" s="437" t="s">
        <v>24</v>
      </c>
      <c r="E3005" s="437">
        <v>9</v>
      </c>
      <c r="F3005" s="437">
        <v>8</v>
      </c>
      <c r="G3005" s="437">
        <v>198</v>
      </c>
      <c r="H3005" s="437">
        <v>0</v>
      </c>
      <c r="I3005" s="437">
        <v>198</v>
      </c>
      <c r="J3005" s="437">
        <v>198</v>
      </c>
      <c r="K3005" s="437">
        <v>185</v>
      </c>
      <c r="L3005" s="437">
        <v>8</v>
      </c>
      <c r="M3005" s="437">
        <v>8</v>
      </c>
      <c r="N3005" s="437">
        <v>8</v>
      </c>
      <c r="O3005" s="437">
        <v>92</v>
      </c>
      <c r="P3005" s="437">
        <v>74</v>
      </c>
      <c r="Q3005" s="438">
        <v>5.4870000000000001</v>
      </c>
      <c r="R3005" s="437">
        <v>130</v>
      </c>
      <c r="S3005" s="437">
        <v>126</v>
      </c>
      <c r="T3005" s="437">
        <v>285</v>
      </c>
      <c r="U3005" s="437">
        <v>260</v>
      </c>
      <c r="V3005" s="440">
        <f t="shared" si="1444"/>
        <v>91.228070175438589</v>
      </c>
      <c r="W3005" s="437">
        <f t="shared" si="1440"/>
        <v>25</v>
      </c>
      <c r="X3005" s="438">
        <v>16.420000000000002</v>
      </c>
      <c r="Y3005" s="437"/>
      <c r="Z3005" s="437"/>
      <c r="AA3005" s="437"/>
      <c r="AB3005" s="437"/>
      <c r="AC3005" s="440"/>
      <c r="AD3005" s="437"/>
      <c r="AE3005" s="438"/>
      <c r="AF3005" s="437">
        <f t="shared" si="1445"/>
        <v>130</v>
      </c>
      <c r="AG3005" s="437">
        <f t="shared" si="1446"/>
        <v>126</v>
      </c>
      <c r="AH3005" s="437">
        <f t="shared" si="1441"/>
        <v>285</v>
      </c>
      <c r="AI3005" s="437">
        <f t="shared" si="1447"/>
        <v>260</v>
      </c>
      <c r="AJ3005" s="440">
        <f t="shared" si="1442"/>
        <v>91.228070175438589</v>
      </c>
      <c r="AK3005" s="437">
        <f t="shared" si="1443"/>
        <v>25</v>
      </c>
      <c r="AL3005" s="438">
        <f t="shared" si="1448"/>
        <v>16.420000000000002</v>
      </c>
    </row>
    <row r="3006" spans="3:38" ht="20.25" x14ac:dyDescent="0.3">
      <c r="C3006" s="437">
        <v>10</v>
      </c>
      <c r="D3006" s="437" t="s">
        <v>25</v>
      </c>
      <c r="E3006" s="437">
        <v>8</v>
      </c>
      <c r="F3006" s="437">
        <v>8</v>
      </c>
      <c r="G3006" s="437">
        <v>129</v>
      </c>
      <c r="H3006" s="437">
        <v>129</v>
      </c>
      <c r="I3006" s="437">
        <v>129</v>
      </c>
      <c r="J3006" s="437">
        <v>129</v>
      </c>
      <c r="K3006" s="437">
        <v>129</v>
      </c>
      <c r="L3006" s="437">
        <v>7</v>
      </c>
      <c r="M3006" s="437">
        <v>7</v>
      </c>
      <c r="N3006" s="437">
        <v>7</v>
      </c>
      <c r="O3006" s="437">
        <v>30</v>
      </c>
      <c r="P3006" s="437">
        <v>26</v>
      </c>
      <c r="Q3006" s="438">
        <v>0.74199999999999999</v>
      </c>
      <c r="R3006" s="437">
        <v>88</v>
      </c>
      <c r="S3006" s="437">
        <v>82</v>
      </c>
      <c r="T3006" s="437">
        <v>46</v>
      </c>
      <c r="U3006" s="437">
        <v>42</v>
      </c>
      <c r="V3006" s="440">
        <f t="shared" si="1444"/>
        <v>91.304347826086953</v>
      </c>
      <c r="W3006" s="437">
        <f t="shared" si="1440"/>
        <v>4</v>
      </c>
      <c r="X3006" s="438">
        <v>2.8879999999999999</v>
      </c>
      <c r="Y3006" s="437"/>
      <c r="Z3006" s="437"/>
      <c r="AA3006" s="437">
        <v>12</v>
      </c>
      <c r="AB3006" s="437">
        <v>5</v>
      </c>
      <c r="AC3006" s="440">
        <f t="shared" ref="AC3006:AC3007" si="1451">IF(AB3006&lt;&gt;0,(AB3006/AA3006*100),0)</f>
        <v>41.666666666666671</v>
      </c>
      <c r="AD3006" s="437">
        <f t="shared" ref="AD3006:AD3007" si="1452">AA3006-AB3006</f>
        <v>7</v>
      </c>
      <c r="AE3006" s="438">
        <v>1.8939999999999999</v>
      </c>
      <c r="AF3006" s="437">
        <f t="shared" si="1445"/>
        <v>88</v>
      </c>
      <c r="AG3006" s="437">
        <f t="shared" si="1446"/>
        <v>82</v>
      </c>
      <c r="AH3006" s="437">
        <f t="shared" si="1441"/>
        <v>58</v>
      </c>
      <c r="AI3006" s="437">
        <f t="shared" si="1447"/>
        <v>47</v>
      </c>
      <c r="AJ3006" s="440">
        <f t="shared" si="1442"/>
        <v>81.034482758620683</v>
      </c>
      <c r="AK3006" s="437">
        <f t="shared" si="1443"/>
        <v>11</v>
      </c>
      <c r="AL3006" s="438">
        <f t="shared" si="1448"/>
        <v>4.782</v>
      </c>
    </row>
    <row r="3007" spans="3:38" ht="20.25" x14ac:dyDescent="0.3">
      <c r="C3007" s="437">
        <v>11</v>
      </c>
      <c r="D3007" s="437" t="s">
        <v>26</v>
      </c>
      <c r="E3007" s="437">
        <v>23</v>
      </c>
      <c r="F3007" s="437">
        <v>23</v>
      </c>
      <c r="G3007" s="437">
        <v>475</v>
      </c>
      <c r="H3007" s="437">
        <v>474</v>
      </c>
      <c r="I3007" s="437">
        <v>475</v>
      </c>
      <c r="J3007" s="437">
        <v>475</v>
      </c>
      <c r="K3007" s="437">
        <v>475</v>
      </c>
      <c r="L3007" s="437">
        <v>22</v>
      </c>
      <c r="M3007" s="437">
        <v>22</v>
      </c>
      <c r="N3007" s="437">
        <v>22</v>
      </c>
      <c r="O3007" s="437">
        <v>21</v>
      </c>
      <c r="P3007" s="437">
        <v>15</v>
      </c>
      <c r="Q3007" s="438">
        <v>0.1</v>
      </c>
      <c r="R3007" s="437">
        <v>14568</v>
      </c>
      <c r="S3007" s="437">
        <v>14376</v>
      </c>
      <c r="T3007" s="437">
        <v>584</v>
      </c>
      <c r="U3007" s="437">
        <v>551</v>
      </c>
      <c r="V3007" s="440">
        <f t="shared" si="1444"/>
        <v>94.349315068493155</v>
      </c>
      <c r="W3007" s="437">
        <f t="shared" si="1440"/>
        <v>33</v>
      </c>
      <c r="X3007" s="438">
        <v>4.1500000000000004</v>
      </c>
      <c r="Y3007" s="437"/>
      <c r="Z3007" s="437"/>
      <c r="AA3007" s="437">
        <v>23</v>
      </c>
      <c r="AB3007" s="437">
        <v>5</v>
      </c>
      <c r="AC3007" s="440">
        <f t="shared" si="1451"/>
        <v>21.739130434782609</v>
      </c>
      <c r="AD3007" s="437">
        <f t="shared" si="1452"/>
        <v>18</v>
      </c>
      <c r="AE3007" s="438">
        <v>0</v>
      </c>
      <c r="AF3007" s="437">
        <f t="shared" si="1445"/>
        <v>14568</v>
      </c>
      <c r="AG3007" s="437">
        <f t="shared" si="1446"/>
        <v>14376</v>
      </c>
      <c r="AH3007" s="437">
        <f t="shared" si="1441"/>
        <v>607</v>
      </c>
      <c r="AI3007" s="437">
        <f t="shared" si="1447"/>
        <v>556</v>
      </c>
      <c r="AJ3007" s="440">
        <f t="shared" si="1442"/>
        <v>91.598023064250413</v>
      </c>
      <c r="AK3007" s="437">
        <f t="shared" si="1443"/>
        <v>51</v>
      </c>
      <c r="AL3007" s="438">
        <f t="shared" si="1448"/>
        <v>4.1500000000000004</v>
      </c>
    </row>
    <row r="3008" spans="3:38" ht="20.25" x14ac:dyDescent="0.3">
      <c r="C3008" s="437">
        <v>12</v>
      </c>
      <c r="D3008" s="437" t="s">
        <v>27</v>
      </c>
      <c r="E3008" s="437">
        <v>9</v>
      </c>
      <c r="F3008" s="437">
        <v>9</v>
      </c>
      <c r="G3008" s="437">
        <v>194</v>
      </c>
      <c r="H3008" s="437">
        <v>0</v>
      </c>
      <c r="I3008" s="437">
        <v>194</v>
      </c>
      <c r="J3008" s="437">
        <v>194</v>
      </c>
      <c r="K3008" s="437">
        <v>0</v>
      </c>
      <c r="L3008" s="437">
        <v>40</v>
      </c>
      <c r="M3008" s="437">
        <v>40</v>
      </c>
      <c r="N3008" s="437">
        <v>3</v>
      </c>
      <c r="O3008" s="437">
        <v>45</v>
      </c>
      <c r="P3008" s="437">
        <v>38</v>
      </c>
      <c r="Q3008" s="438">
        <v>1.96</v>
      </c>
      <c r="R3008" s="437">
        <v>0</v>
      </c>
      <c r="S3008" s="437">
        <v>0</v>
      </c>
      <c r="T3008" s="437">
        <v>132</v>
      </c>
      <c r="U3008" s="437">
        <v>112</v>
      </c>
      <c r="V3008" s="440">
        <f t="shared" si="1444"/>
        <v>84.848484848484844</v>
      </c>
      <c r="W3008" s="437">
        <f t="shared" si="1440"/>
        <v>20</v>
      </c>
      <c r="X3008" s="438">
        <v>8.1999999999999993</v>
      </c>
      <c r="Y3008" s="437"/>
      <c r="Z3008" s="437"/>
      <c r="AA3008" s="437"/>
      <c r="AB3008" s="437"/>
      <c r="AC3008" s="440"/>
      <c r="AD3008" s="437"/>
      <c r="AE3008" s="438"/>
      <c r="AF3008" s="437">
        <f t="shared" si="1445"/>
        <v>0</v>
      </c>
      <c r="AG3008" s="437">
        <f t="shared" si="1446"/>
        <v>0</v>
      </c>
      <c r="AH3008" s="437">
        <f t="shared" si="1441"/>
        <v>132</v>
      </c>
      <c r="AI3008" s="437">
        <f t="shared" si="1447"/>
        <v>112</v>
      </c>
      <c r="AJ3008" s="440">
        <f t="shared" si="1442"/>
        <v>84.848484848484844</v>
      </c>
      <c r="AK3008" s="437">
        <f t="shared" si="1443"/>
        <v>20</v>
      </c>
      <c r="AL3008" s="438">
        <f t="shared" si="1448"/>
        <v>8.1999999999999993</v>
      </c>
    </row>
    <row r="3009" spans="3:38" ht="20.25" x14ac:dyDescent="0.3">
      <c r="C3009" s="437">
        <v>13</v>
      </c>
      <c r="D3009" s="437" t="s">
        <v>28</v>
      </c>
      <c r="E3009" s="437">
        <v>10</v>
      </c>
      <c r="F3009" s="437">
        <v>10</v>
      </c>
      <c r="G3009" s="437">
        <v>280</v>
      </c>
      <c r="H3009" s="437">
        <v>0</v>
      </c>
      <c r="I3009" s="437">
        <v>280</v>
      </c>
      <c r="J3009" s="437">
        <v>280</v>
      </c>
      <c r="K3009" s="437">
        <v>0</v>
      </c>
      <c r="L3009" s="437">
        <v>10</v>
      </c>
      <c r="M3009" s="437">
        <v>10</v>
      </c>
      <c r="N3009" s="437">
        <v>0</v>
      </c>
      <c r="O3009" s="437">
        <v>280</v>
      </c>
      <c r="P3009" s="437">
        <v>267</v>
      </c>
      <c r="Q3009" s="438">
        <v>9.1460000000000008</v>
      </c>
      <c r="R3009" s="437">
        <v>236</v>
      </c>
      <c r="S3009" s="437">
        <v>0</v>
      </c>
      <c r="T3009" s="437">
        <v>132</v>
      </c>
      <c r="U3009" s="437">
        <v>124</v>
      </c>
      <c r="V3009" s="440">
        <f t="shared" si="1444"/>
        <v>93.939393939393938</v>
      </c>
      <c r="W3009" s="437">
        <f t="shared" si="1440"/>
        <v>8</v>
      </c>
      <c r="X3009" s="438">
        <v>14.26</v>
      </c>
      <c r="Y3009" s="437"/>
      <c r="Z3009" s="437"/>
      <c r="AA3009" s="437"/>
      <c r="AB3009" s="437"/>
      <c r="AC3009" s="440"/>
      <c r="AD3009" s="437"/>
      <c r="AE3009" s="438"/>
      <c r="AF3009" s="437">
        <f t="shared" si="1445"/>
        <v>236</v>
      </c>
      <c r="AG3009" s="437">
        <f t="shared" si="1446"/>
        <v>0</v>
      </c>
      <c r="AH3009" s="437">
        <f t="shared" si="1441"/>
        <v>132</v>
      </c>
      <c r="AI3009" s="437">
        <f t="shared" si="1447"/>
        <v>124</v>
      </c>
      <c r="AJ3009" s="440">
        <f t="shared" si="1442"/>
        <v>93.939393939393938</v>
      </c>
      <c r="AK3009" s="437">
        <f t="shared" si="1443"/>
        <v>8</v>
      </c>
      <c r="AL3009" s="438">
        <f t="shared" si="1448"/>
        <v>14.26</v>
      </c>
    </row>
    <row r="3010" spans="3:38" ht="20.25" x14ac:dyDescent="0.3">
      <c r="C3010" s="437">
        <v>14</v>
      </c>
      <c r="D3010" s="437" t="s">
        <v>29</v>
      </c>
      <c r="E3010" s="437">
        <v>5</v>
      </c>
      <c r="F3010" s="437">
        <v>5</v>
      </c>
      <c r="G3010" s="437">
        <v>78</v>
      </c>
      <c r="H3010" s="437">
        <v>0</v>
      </c>
      <c r="I3010" s="437">
        <v>78</v>
      </c>
      <c r="J3010" s="437">
        <v>78</v>
      </c>
      <c r="K3010" s="437">
        <v>78</v>
      </c>
      <c r="L3010" s="437">
        <v>5</v>
      </c>
      <c r="M3010" s="437">
        <v>5</v>
      </c>
      <c r="N3010" s="437">
        <v>5</v>
      </c>
      <c r="O3010" s="437">
        <v>63</v>
      </c>
      <c r="P3010" s="437">
        <v>35</v>
      </c>
      <c r="Q3010" s="438">
        <v>0</v>
      </c>
      <c r="R3010" s="437">
        <v>5014</v>
      </c>
      <c r="S3010" s="437">
        <v>3964</v>
      </c>
      <c r="T3010" s="437">
        <v>93</v>
      </c>
      <c r="U3010" s="437">
        <v>55</v>
      </c>
      <c r="V3010" s="440">
        <f t="shared" si="1444"/>
        <v>59.13978494623656</v>
      </c>
      <c r="W3010" s="437">
        <f t="shared" si="1440"/>
        <v>38</v>
      </c>
      <c r="X3010" s="438">
        <v>1.377</v>
      </c>
      <c r="Y3010" s="437"/>
      <c r="Z3010" s="437"/>
      <c r="AA3010" s="437"/>
      <c r="AB3010" s="437"/>
      <c r="AC3010" s="440"/>
      <c r="AD3010" s="437"/>
      <c r="AE3010" s="438"/>
      <c r="AF3010" s="437">
        <f t="shared" si="1445"/>
        <v>5014</v>
      </c>
      <c r="AG3010" s="437">
        <f t="shared" si="1446"/>
        <v>3964</v>
      </c>
      <c r="AH3010" s="437">
        <f t="shared" si="1441"/>
        <v>93</v>
      </c>
      <c r="AI3010" s="437">
        <f t="shared" si="1447"/>
        <v>55</v>
      </c>
      <c r="AJ3010" s="440">
        <f t="shared" si="1442"/>
        <v>59.13978494623656</v>
      </c>
      <c r="AK3010" s="437">
        <f t="shared" si="1443"/>
        <v>38</v>
      </c>
      <c r="AL3010" s="438">
        <f t="shared" si="1448"/>
        <v>1.377</v>
      </c>
    </row>
    <row r="3011" spans="3:38" ht="20.25" x14ac:dyDescent="0.3">
      <c r="C3011" s="437">
        <v>15</v>
      </c>
      <c r="D3011" s="437" t="s">
        <v>30</v>
      </c>
      <c r="E3011" s="437">
        <v>14</v>
      </c>
      <c r="F3011" s="437">
        <v>14</v>
      </c>
      <c r="G3011" s="437">
        <v>272</v>
      </c>
      <c r="H3011" s="437">
        <v>194</v>
      </c>
      <c r="I3011" s="437">
        <v>272</v>
      </c>
      <c r="J3011" s="437">
        <v>273</v>
      </c>
      <c r="K3011" s="437">
        <v>273</v>
      </c>
      <c r="L3011" s="437">
        <v>94</v>
      </c>
      <c r="M3011" s="437">
        <v>94</v>
      </c>
      <c r="N3011" s="437">
        <v>94</v>
      </c>
      <c r="O3011" s="437">
        <v>182</v>
      </c>
      <c r="P3011" s="437">
        <v>0</v>
      </c>
      <c r="Q3011" s="438">
        <v>0</v>
      </c>
      <c r="R3011" s="437">
        <v>4244</v>
      </c>
      <c r="S3011" s="437">
        <v>4244</v>
      </c>
      <c r="T3011" s="437">
        <v>313</v>
      </c>
      <c r="U3011" s="437">
        <v>290</v>
      </c>
      <c r="V3011" s="440">
        <f t="shared" si="1444"/>
        <v>92.651757188498408</v>
      </c>
      <c r="W3011" s="437">
        <f t="shared" si="1440"/>
        <v>23</v>
      </c>
      <c r="X3011" s="438">
        <v>2.12</v>
      </c>
      <c r="Y3011" s="437">
        <v>20</v>
      </c>
      <c r="Z3011" s="437">
        <v>20</v>
      </c>
      <c r="AA3011" s="437">
        <v>0</v>
      </c>
      <c r="AB3011" s="437">
        <v>0</v>
      </c>
      <c r="AC3011" s="440">
        <f t="shared" ref="AC3011:AC3012" si="1453">IF(AB3011&lt;&gt;0,(AB3011/AA3011*100),0)</f>
        <v>0</v>
      </c>
      <c r="AD3011" s="437">
        <f t="shared" ref="AD3011:AD3012" si="1454">AA3011-AB3011</f>
        <v>0</v>
      </c>
      <c r="AE3011" s="438">
        <v>0</v>
      </c>
      <c r="AF3011" s="437">
        <f t="shared" si="1445"/>
        <v>4264</v>
      </c>
      <c r="AG3011" s="437">
        <f t="shared" si="1446"/>
        <v>4264</v>
      </c>
      <c r="AH3011" s="437">
        <f t="shared" si="1441"/>
        <v>313</v>
      </c>
      <c r="AI3011" s="437">
        <f t="shared" si="1447"/>
        <v>290</v>
      </c>
      <c r="AJ3011" s="440">
        <f t="shared" si="1442"/>
        <v>92.651757188498408</v>
      </c>
      <c r="AK3011" s="437">
        <f t="shared" si="1443"/>
        <v>23</v>
      </c>
      <c r="AL3011" s="438">
        <f t="shared" si="1448"/>
        <v>2.12</v>
      </c>
    </row>
    <row r="3012" spans="3:38" ht="20.25" x14ac:dyDescent="0.3">
      <c r="C3012" s="437">
        <v>16</v>
      </c>
      <c r="D3012" s="437" t="s">
        <v>31</v>
      </c>
      <c r="E3012" s="437">
        <v>13</v>
      </c>
      <c r="F3012" s="437">
        <v>12</v>
      </c>
      <c r="G3012" s="437">
        <v>152</v>
      </c>
      <c r="H3012" s="437">
        <v>64</v>
      </c>
      <c r="I3012" s="437">
        <v>152</v>
      </c>
      <c r="J3012" s="437">
        <v>152</v>
      </c>
      <c r="K3012" s="437"/>
      <c r="L3012" s="437">
        <v>14</v>
      </c>
      <c r="M3012" s="437">
        <v>0</v>
      </c>
      <c r="N3012" s="437"/>
      <c r="O3012" s="437">
        <v>14</v>
      </c>
      <c r="P3012" s="437">
        <v>0</v>
      </c>
      <c r="Q3012" s="438">
        <v>0</v>
      </c>
      <c r="R3012" s="437">
        <v>32</v>
      </c>
      <c r="S3012" s="437">
        <v>19</v>
      </c>
      <c r="T3012" s="437">
        <v>30</v>
      </c>
      <c r="U3012" s="437">
        <v>21</v>
      </c>
      <c r="V3012" s="440">
        <f t="shared" si="1444"/>
        <v>70</v>
      </c>
      <c r="W3012" s="437">
        <f t="shared" si="1440"/>
        <v>9</v>
      </c>
      <c r="X3012" s="438">
        <v>0</v>
      </c>
      <c r="Y3012" s="437"/>
      <c r="Z3012" s="437"/>
      <c r="AA3012" s="437">
        <v>50</v>
      </c>
      <c r="AB3012" s="437">
        <v>0</v>
      </c>
      <c r="AC3012" s="440">
        <f t="shared" si="1453"/>
        <v>0</v>
      </c>
      <c r="AD3012" s="437">
        <f t="shared" si="1454"/>
        <v>50</v>
      </c>
      <c r="AE3012" s="438">
        <v>0</v>
      </c>
      <c r="AF3012" s="437">
        <f t="shared" si="1445"/>
        <v>32</v>
      </c>
      <c r="AG3012" s="437">
        <f t="shared" si="1446"/>
        <v>19</v>
      </c>
      <c r="AH3012" s="437">
        <f t="shared" si="1441"/>
        <v>80</v>
      </c>
      <c r="AI3012" s="437">
        <f t="shared" si="1447"/>
        <v>21</v>
      </c>
      <c r="AJ3012" s="440">
        <f t="shared" si="1442"/>
        <v>26.25</v>
      </c>
      <c r="AK3012" s="437">
        <f t="shared" si="1443"/>
        <v>59</v>
      </c>
      <c r="AL3012" s="438">
        <f t="shared" si="1448"/>
        <v>0</v>
      </c>
    </row>
    <row r="3013" spans="3:38" ht="20.25" x14ac:dyDescent="0.3">
      <c r="C3013" s="437">
        <v>17</v>
      </c>
      <c r="D3013" s="437" t="s">
        <v>32</v>
      </c>
      <c r="E3013" s="437">
        <v>10</v>
      </c>
      <c r="F3013" s="437">
        <v>10</v>
      </c>
      <c r="G3013" s="437">
        <v>230</v>
      </c>
      <c r="H3013" s="437">
        <v>0</v>
      </c>
      <c r="I3013" s="437">
        <v>230</v>
      </c>
      <c r="J3013" s="437">
        <v>230</v>
      </c>
      <c r="K3013" s="437">
        <v>0</v>
      </c>
      <c r="L3013" s="437">
        <v>9</v>
      </c>
      <c r="M3013" s="437">
        <v>9</v>
      </c>
      <c r="N3013" s="437"/>
      <c r="O3013" s="437">
        <v>84</v>
      </c>
      <c r="P3013" s="437">
        <v>78</v>
      </c>
      <c r="Q3013" s="438">
        <v>3.06</v>
      </c>
      <c r="R3013" s="437">
        <v>0</v>
      </c>
      <c r="S3013" s="437">
        <v>0</v>
      </c>
      <c r="T3013" s="437">
        <v>26</v>
      </c>
      <c r="U3013" s="437">
        <v>10</v>
      </c>
      <c r="V3013" s="440">
        <f t="shared" si="1444"/>
        <v>38.461538461538467</v>
      </c>
      <c r="W3013" s="437">
        <f t="shared" si="1440"/>
        <v>16</v>
      </c>
      <c r="X3013" s="438">
        <v>4.5199999999999996</v>
      </c>
      <c r="Y3013" s="437"/>
      <c r="Z3013" s="437"/>
      <c r="AA3013" s="437"/>
      <c r="AB3013" s="437"/>
      <c r="AC3013" s="440"/>
      <c r="AD3013" s="437"/>
      <c r="AE3013" s="438"/>
      <c r="AF3013" s="437">
        <f t="shared" si="1445"/>
        <v>0</v>
      </c>
      <c r="AG3013" s="437">
        <f t="shared" si="1446"/>
        <v>0</v>
      </c>
      <c r="AH3013" s="437">
        <f t="shared" si="1441"/>
        <v>26</v>
      </c>
      <c r="AI3013" s="437">
        <f t="shared" si="1447"/>
        <v>10</v>
      </c>
      <c r="AJ3013" s="440">
        <f t="shared" si="1442"/>
        <v>38.461538461538467</v>
      </c>
      <c r="AK3013" s="437">
        <f t="shared" si="1443"/>
        <v>16</v>
      </c>
      <c r="AL3013" s="438">
        <f t="shared" si="1448"/>
        <v>4.5199999999999996</v>
      </c>
    </row>
    <row r="3014" spans="3:38" ht="20.25" x14ac:dyDescent="0.3">
      <c r="C3014" s="437">
        <v>18</v>
      </c>
      <c r="D3014" s="437" t="s">
        <v>33</v>
      </c>
      <c r="E3014" s="437">
        <v>14</v>
      </c>
      <c r="F3014" s="437">
        <v>14</v>
      </c>
      <c r="G3014" s="437">
        <v>286</v>
      </c>
      <c r="H3014" s="437">
        <v>0</v>
      </c>
      <c r="I3014" s="437">
        <v>287</v>
      </c>
      <c r="J3014" s="437">
        <v>287</v>
      </c>
      <c r="K3014" s="437"/>
      <c r="L3014" s="437">
        <v>13</v>
      </c>
      <c r="M3014" s="437">
        <v>13</v>
      </c>
      <c r="N3014" s="437"/>
      <c r="O3014" s="437">
        <v>0</v>
      </c>
      <c r="P3014" s="437">
        <v>0</v>
      </c>
      <c r="Q3014" s="438">
        <v>0</v>
      </c>
      <c r="R3014" s="437">
        <v>0</v>
      </c>
      <c r="S3014" s="437">
        <v>0</v>
      </c>
      <c r="T3014" s="437">
        <v>26</v>
      </c>
      <c r="U3014" s="437">
        <v>26</v>
      </c>
      <c r="V3014" s="440">
        <f t="shared" si="1444"/>
        <v>100</v>
      </c>
      <c r="W3014" s="437">
        <f t="shared" si="1440"/>
        <v>0</v>
      </c>
      <c r="X3014" s="438">
        <v>0.97</v>
      </c>
      <c r="Y3014" s="437"/>
      <c r="Z3014" s="437"/>
      <c r="AA3014" s="437">
        <v>0</v>
      </c>
      <c r="AB3014" s="437">
        <v>0</v>
      </c>
      <c r="AC3014" s="440">
        <f t="shared" ref="AC3014" si="1455">IF(AB3014&lt;&gt;0,(AB3014/AA3014*100),0)</f>
        <v>0</v>
      </c>
      <c r="AD3014" s="437">
        <f t="shared" ref="AD3014" si="1456">AA3014-AB3014</f>
        <v>0</v>
      </c>
      <c r="AE3014" s="438">
        <v>0</v>
      </c>
      <c r="AF3014" s="437">
        <f t="shared" si="1445"/>
        <v>0</v>
      </c>
      <c r="AG3014" s="437">
        <f t="shared" si="1446"/>
        <v>0</v>
      </c>
      <c r="AH3014" s="437">
        <f t="shared" si="1441"/>
        <v>26</v>
      </c>
      <c r="AI3014" s="437">
        <f t="shared" si="1447"/>
        <v>26</v>
      </c>
      <c r="AJ3014" s="440">
        <f t="shared" si="1442"/>
        <v>100</v>
      </c>
      <c r="AK3014" s="437">
        <f t="shared" si="1443"/>
        <v>0</v>
      </c>
      <c r="AL3014" s="438">
        <f t="shared" si="1448"/>
        <v>0.97</v>
      </c>
    </row>
    <row r="3015" spans="3:38" ht="20.25" x14ac:dyDescent="0.3">
      <c r="C3015" s="437">
        <v>19</v>
      </c>
      <c r="D3015" s="437" t="s">
        <v>34</v>
      </c>
      <c r="E3015" s="437">
        <v>11</v>
      </c>
      <c r="F3015" s="437">
        <v>10</v>
      </c>
      <c r="G3015" s="437">
        <v>168</v>
      </c>
      <c r="H3015" s="437">
        <v>0</v>
      </c>
      <c r="I3015" s="437">
        <v>168</v>
      </c>
      <c r="J3015" s="437">
        <v>168</v>
      </c>
      <c r="K3015" s="437">
        <v>168</v>
      </c>
      <c r="L3015" s="437">
        <v>35</v>
      </c>
      <c r="M3015" s="437">
        <v>35</v>
      </c>
      <c r="N3015" s="437">
        <v>37</v>
      </c>
      <c r="O3015" s="437">
        <v>32</v>
      </c>
      <c r="P3015" s="437">
        <v>32</v>
      </c>
      <c r="Q3015" s="438">
        <v>2.23</v>
      </c>
      <c r="R3015" s="437">
        <v>12394</v>
      </c>
      <c r="S3015" s="437">
        <v>12016</v>
      </c>
      <c r="T3015" s="437">
        <v>39</v>
      </c>
      <c r="U3015" s="437">
        <v>38</v>
      </c>
      <c r="V3015" s="440">
        <f t="shared" si="1444"/>
        <v>97.435897435897431</v>
      </c>
      <c r="W3015" s="437">
        <f t="shared" si="1440"/>
        <v>1</v>
      </c>
      <c r="X3015" s="438">
        <v>2.58</v>
      </c>
      <c r="Y3015" s="437"/>
      <c r="Z3015" s="437"/>
      <c r="AA3015" s="437"/>
      <c r="AB3015" s="437"/>
      <c r="AC3015" s="440"/>
      <c r="AD3015" s="437"/>
      <c r="AE3015" s="438"/>
      <c r="AF3015" s="437">
        <f t="shared" si="1445"/>
        <v>12394</v>
      </c>
      <c r="AG3015" s="437">
        <f t="shared" si="1446"/>
        <v>12016</v>
      </c>
      <c r="AH3015" s="437">
        <f t="shared" si="1441"/>
        <v>39</v>
      </c>
      <c r="AI3015" s="437">
        <f t="shared" si="1447"/>
        <v>38</v>
      </c>
      <c r="AJ3015" s="440">
        <f t="shared" si="1442"/>
        <v>97.435897435897431</v>
      </c>
      <c r="AK3015" s="437">
        <f t="shared" si="1443"/>
        <v>1</v>
      </c>
      <c r="AL3015" s="438">
        <f t="shared" si="1448"/>
        <v>2.58</v>
      </c>
    </row>
    <row r="3016" spans="3:38" ht="20.25" x14ac:dyDescent="0.3">
      <c r="C3016" s="437">
        <v>20</v>
      </c>
      <c r="D3016" s="437" t="s">
        <v>35</v>
      </c>
      <c r="E3016" s="437">
        <v>15</v>
      </c>
      <c r="F3016" s="437">
        <v>15</v>
      </c>
      <c r="G3016" s="437">
        <v>226</v>
      </c>
      <c r="H3016" s="437">
        <v>0</v>
      </c>
      <c r="I3016" s="437">
        <v>226</v>
      </c>
      <c r="J3016" s="437">
        <v>226</v>
      </c>
      <c r="K3016" s="437">
        <v>217</v>
      </c>
      <c r="L3016" s="437">
        <v>14</v>
      </c>
      <c r="M3016" s="437">
        <v>14</v>
      </c>
      <c r="N3016" s="437">
        <v>14</v>
      </c>
      <c r="O3016" s="437">
        <v>128</v>
      </c>
      <c r="P3016" s="437">
        <v>62</v>
      </c>
      <c r="Q3016" s="438">
        <v>7.1</v>
      </c>
      <c r="R3016" s="437">
        <v>176</v>
      </c>
      <c r="S3016" s="437">
        <v>76</v>
      </c>
      <c r="T3016" s="437">
        <v>137</v>
      </c>
      <c r="U3016" s="437">
        <v>75</v>
      </c>
      <c r="V3016" s="440">
        <f t="shared" si="1444"/>
        <v>54.744525547445257</v>
      </c>
      <c r="W3016" s="437">
        <f t="shared" si="1440"/>
        <v>62</v>
      </c>
      <c r="X3016" s="438">
        <v>11.01</v>
      </c>
      <c r="Y3016" s="437"/>
      <c r="Z3016" s="437"/>
      <c r="AA3016" s="437">
        <v>422</v>
      </c>
      <c r="AB3016" s="437">
        <v>279</v>
      </c>
      <c r="AC3016" s="440">
        <v>14</v>
      </c>
      <c r="AD3016" s="437">
        <f t="shared" ref="AD3016:AD3020" si="1457">AA3016-AB3016</f>
        <v>143</v>
      </c>
      <c r="AE3016" s="438">
        <v>73.8</v>
      </c>
      <c r="AF3016" s="437">
        <f t="shared" si="1445"/>
        <v>176</v>
      </c>
      <c r="AG3016" s="437">
        <f t="shared" si="1446"/>
        <v>76</v>
      </c>
      <c r="AH3016" s="437">
        <f t="shared" si="1441"/>
        <v>559</v>
      </c>
      <c r="AI3016" s="437">
        <f t="shared" si="1447"/>
        <v>354</v>
      </c>
      <c r="AJ3016" s="440">
        <f t="shared" si="1442"/>
        <v>63.327370304114496</v>
      </c>
      <c r="AK3016" s="437">
        <f t="shared" si="1443"/>
        <v>205</v>
      </c>
      <c r="AL3016" s="438">
        <f t="shared" si="1448"/>
        <v>84.81</v>
      </c>
    </row>
    <row r="3017" spans="3:38" ht="20.25" x14ac:dyDescent="0.3">
      <c r="C3017" s="437">
        <v>21</v>
      </c>
      <c r="D3017" s="467" t="s">
        <v>36</v>
      </c>
      <c r="E3017" s="437">
        <v>8</v>
      </c>
      <c r="F3017" s="437">
        <v>8</v>
      </c>
      <c r="G3017" s="437">
        <v>108</v>
      </c>
      <c r="H3017" s="437">
        <v>108</v>
      </c>
      <c r="I3017" s="437">
        <v>108</v>
      </c>
      <c r="J3017" s="437">
        <v>97</v>
      </c>
      <c r="K3017" s="437">
        <v>95</v>
      </c>
      <c r="L3017" s="437">
        <v>7</v>
      </c>
      <c r="M3017" s="437">
        <v>7</v>
      </c>
      <c r="N3017" s="437">
        <v>7</v>
      </c>
      <c r="O3017" s="437">
        <v>12</v>
      </c>
      <c r="P3017" s="437">
        <v>0</v>
      </c>
      <c r="Q3017" s="438">
        <v>0.32</v>
      </c>
      <c r="R3017" s="437">
        <v>363</v>
      </c>
      <c r="S3017" s="437">
        <v>103</v>
      </c>
      <c r="T3017" s="437">
        <v>13</v>
      </c>
      <c r="U3017" s="437">
        <v>9</v>
      </c>
      <c r="V3017" s="440">
        <f t="shared" si="1444"/>
        <v>69.230769230769226</v>
      </c>
      <c r="W3017" s="437">
        <f t="shared" si="1440"/>
        <v>4</v>
      </c>
      <c r="X3017" s="438">
        <v>0</v>
      </c>
      <c r="Y3017" s="437">
        <v>29</v>
      </c>
      <c r="Z3017" s="437">
        <v>0</v>
      </c>
      <c r="AA3017" s="437">
        <v>149</v>
      </c>
      <c r="AB3017" s="437">
        <v>80</v>
      </c>
      <c r="AC3017" s="440">
        <v>14</v>
      </c>
      <c r="AD3017" s="437">
        <f t="shared" si="1457"/>
        <v>69</v>
      </c>
      <c r="AE3017" s="438">
        <v>35.911000000000001</v>
      </c>
      <c r="AF3017" s="437">
        <f t="shared" si="1445"/>
        <v>392</v>
      </c>
      <c r="AG3017" s="437">
        <f t="shared" si="1446"/>
        <v>103</v>
      </c>
      <c r="AH3017" s="437">
        <f t="shared" si="1441"/>
        <v>162</v>
      </c>
      <c r="AI3017" s="437">
        <f t="shared" si="1447"/>
        <v>89</v>
      </c>
      <c r="AJ3017" s="440">
        <f t="shared" si="1442"/>
        <v>54.938271604938272</v>
      </c>
      <c r="AK3017" s="437">
        <f t="shared" si="1443"/>
        <v>73</v>
      </c>
      <c r="AL3017" s="438">
        <f t="shared" si="1448"/>
        <v>35.911000000000001</v>
      </c>
    </row>
    <row r="3018" spans="3:38" ht="20.25" x14ac:dyDescent="0.3">
      <c r="C3018" s="437">
        <v>22</v>
      </c>
      <c r="D3018" s="437" t="s">
        <v>37</v>
      </c>
      <c r="E3018" s="437">
        <v>27</v>
      </c>
      <c r="F3018" s="437">
        <v>27</v>
      </c>
      <c r="G3018" s="437">
        <v>382</v>
      </c>
      <c r="H3018" s="437">
        <v>243</v>
      </c>
      <c r="I3018" s="437">
        <v>382</v>
      </c>
      <c r="J3018" s="437">
        <v>382</v>
      </c>
      <c r="K3018" s="437">
        <v>382</v>
      </c>
      <c r="L3018" s="437">
        <v>520</v>
      </c>
      <c r="M3018" s="437">
        <v>520</v>
      </c>
      <c r="N3018" s="437">
        <v>520</v>
      </c>
      <c r="O3018" s="437">
        <v>59</v>
      </c>
      <c r="P3018" s="437">
        <v>54</v>
      </c>
      <c r="Q3018" s="438">
        <v>3.68</v>
      </c>
      <c r="R3018" s="437">
        <v>1224</v>
      </c>
      <c r="S3018" s="437">
        <v>1224</v>
      </c>
      <c r="T3018" s="437">
        <v>382</v>
      </c>
      <c r="U3018" s="437">
        <v>375</v>
      </c>
      <c r="V3018" s="440">
        <f t="shared" si="1444"/>
        <v>98.167539267015698</v>
      </c>
      <c r="W3018" s="437">
        <f t="shared" si="1440"/>
        <v>7</v>
      </c>
      <c r="X3018" s="438">
        <v>16.39</v>
      </c>
      <c r="Y3018" s="437"/>
      <c r="Z3018" s="437"/>
      <c r="AA3018" s="437">
        <v>68</v>
      </c>
      <c r="AB3018" s="437">
        <v>68</v>
      </c>
      <c r="AC3018" s="440">
        <f t="shared" ref="AC3018:AC3020" si="1458">IF(AB3018&lt;&gt;0,(AB3018/AA3018*100),0)</f>
        <v>100</v>
      </c>
      <c r="AD3018" s="437">
        <f t="shared" si="1457"/>
        <v>0</v>
      </c>
      <c r="AE3018" s="438">
        <v>2.1800000000000002</v>
      </c>
      <c r="AF3018" s="437">
        <f t="shared" si="1445"/>
        <v>1224</v>
      </c>
      <c r="AG3018" s="437">
        <f t="shared" si="1446"/>
        <v>1224</v>
      </c>
      <c r="AH3018" s="437">
        <f t="shared" si="1441"/>
        <v>450</v>
      </c>
      <c r="AI3018" s="437">
        <f t="shared" si="1447"/>
        <v>443</v>
      </c>
      <c r="AJ3018" s="440">
        <f t="shared" si="1442"/>
        <v>98.444444444444443</v>
      </c>
      <c r="AK3018" s="437">
        <f t="shared" si="1443"/>
        <v>7</v>
      </c>
      <c r="AL3018" s="438">
        <f t="shared" si="1448"/>
        <v>18.57</v>
      </c>
    </row>
    <row r="3019" spans="3:38" ht="20.25" x14ac:dyDescent="0.3">
      <c r="C3019" s="437">
        <v>23</v>
      </c>
      <c r="D3019" s="464" t="s">
        <v>187</v>
      </c>
      <c r="E3019" s="437">
        <v>11</v>
      </c>
      <c r="F3019" s="437">
        <v>11</v>
      </c>
      <c r="G3019" s="437">
        <v>168</v>
      </c>
      <c r="H3019" s="437">
        <v>168</v>
      </c>
      <c r="I3019" s="437">
        <v>168</v>
      </c>
      <c r="J3019" s="437">
        <v>168</v>
      </c>
      <c r="K3019" s="437">
        <v>168</v>
      </c>
      <c r="L3019" s="437">
        <v>10</v>
      </c>
      <c r="M3019" s="437">
        <v>10</v>
      </c>
      <c r="N3019" s="437">
        <v>10</v>
      </c>
      <c r="O3019" s="437">
        <v>0</v>
      </c>
      <c r="P3019" s="437">
        <v>0</v>
      </c>
      <c r="Q3019" s="438">
        <v>0.92700000000000005</v>
      </c>
      <c r="R3019" s="437">
        <v>12104</v>
      </c>
      <c r="S3019" s="437">
        <v>6054</v>
      </c>
      <c r="T3019" s="437">
        <v>0</v>
      </c>
      <c r="U3019" s="437">
        <v>0</v>
      </c>
      <c r="V3019" s="440">
        <f t="shared" si="1444"/>
        <v>0</v>
      </c>
      <c r="W3019" s="437">
        <f t="shared" si="1440"/>
        <v>0</v>
      </c>
      <c r="X3019" s="438">
        <v>0</v>
      </c>
      <c r="Y3019" s="437"/>
      <c r="Z3019" s="437"/>
      <c r="AA3019" s="437">
        <v>0</v>
      </c>
      <c r="AB3019" s="437">
        <v>0</v>
      </c>
      <c r="AC3019" s="440">
        <f t="shared" si="1458"/>
        <v>0</v>
      </c>
      <c r="AD3019" s="437">
        <f t="shared" si="1457"/>
        <v>0</v>
      </c>
      <c r="AE3019" s="438">
        <v>0</v>
      </c>
      <c r="AF3019" s="437">
        <f t="shared" si="1445"/>
        <v>12104</v>
      </c>
      <c r="AG3019" s="437">
        <f t="shared" si="1446"/>
        <v>6054</v>
      </c>
      <c r="AH3019" s="437">
        <f t="shared" si="1441"/>
        <v>0</v>
      </c>
      <c r="AI3019" s="437">
        <f t="shared" si="1447"/>
        <v>0</v>
      </c>
      <c r="AJ3019" s="440">
        <f t="shared" si="1442"/>
        <v>0</v>
      </c>
      <c r="AK3019" s="437">
        <f t="shared" si="1443"/>
        <v>0</v>
      </c>
      <c r="AL3019" s="438">
        <f t="shared" si="1448"/>
        <v>0</v>
      </c>
    </row>
    <row r="3020" spans="3:38" ht="20.25" x14ac:dyDescent="0.3">
      <c r="C3020" s="437">
        <v>24</v>
      </c>
      <c r="D3020" s="437" t="s">
        <v>39</v>
      </c>
      <c r="E3020" s="437">
        <v>6</v>
      </c>
      <c r="F3020" s="437">
        <v>6</v>
      </c>
      <c r="G3020" s="437">
        <v>108</v>
      </c>
      <c r="H3020" s="437">
        <v>83</v>
      </c>
      <c r="I3020" s="437">
        <v>108</v>
      </c>
      <c r="J3020" s="437">
        <v>108</v>
      </c>
      <c r="K3020" s="437">
        <v>108</v>
      </c>
      <c r="L3020" s="437">
        <v>5</v>
      </c>
      <c r="M3020" s="437">
        <v>5</v>
      </c>
      <c r="N3020" s="437"/>
      <c r="O3020" s="437">
        <v>0</v>
      </c>
      <c r="P3020" s="437">
        <v>0</v>
      </c>
      <c r="Q3020" s="438">
        <v>0</v>
      </c>
      <c r="R3020" s="437">
        <v>108</v>
      </c>
      <c r="S3020" s="437">
        <v>108</v>
      </c>
      <c r="T3020" s="437">
        <v>32</v>
      </c>
      <c r="U3020" s="437">
        <v>30</v>
      </c>
      <c r="V3020" s="440">
        <f t="shared" si="1444"/>
        <v>93.75</v>
      </c>
      <c r="W3020" s="437">
        <f t="shared" si="1440"/>
        <v>2</v>
      </c>
      <c r="X3020" s="438">
        <v>1.55</v>
      </c>
      <c r="Y3020" s="437"/>
      <c r="Z3020" s="437"/>
      <c r="AA3020" s="437"/>
      <c r="AB3020" s="437"/>
      <c r="AC3020" s="440">
        <f t="shared" si="1458"/>
        <v>0</v>
      </c>
      <c r="AD3020" s="437">
        <f t="shared" si="1457"/>
        <v>0</v>
      </c>
      <c r="AE3020" s="438"/>
      <c r="AF3020" s="437">
        <f t="shared" si="1445"/>
        <v>108</v>
      </c>
      <c r="AG3020" s="437">
        <f t="shared" si="1446"/>
        <v>108</v>
      </c>
      <c r="AH3020" s="437">
        <f t="shared" si="1441"/>
        <v>32</v>
      </c>
      <c r="AI3020" s="437">
        <f t="shared" si="1447"/>
        <v>30</v>
      </c>
      <c r="AJ3020" s="440">
        <f t="shared" si="1442"/>
        <v>93.75</v>
      </c>
      <c r="AK3020" s="437">
        <f t="shared" si="1443"/>
        <v>2</v>
      </c>
      <c r="AL3020" s="438">
        <f t="shared" si="1448"/>
        <v>1.55</v>
      </c>
    </row>
    <row r="3021" spans="3:38" ht="20.25" x14ac:dyDescent="0.3">
      <c r="C3021" s="437">
        <v>25</v>
      </c>
      <c r="D3021" s="437" t="s">
        <v>40</v>
      </c>
      <c r="E3021" s="437">
        <v>9</v>
      </c>
      <c r="F3021" s="437">
        <v>9</v>
      </c>
      <c r="G3021" s="437">
        <v>177</v>
      </c>
      <c r="H3021" s="437">
        <v>158</v>
      </c>
      <c r="I3021" s="437">
        <v>177</v>
      </c>
      <c r="J3021" s="437">
        <v>177</v>
      </c>
      <c r="K3021" s="437">
        <v>177</v>
      </c>
      <c r="L3021" s="437">
        <v>8</v>
      </c>
      <c r="M3021" s="437">
        <v>8</v>
      </c>
      <c r="N3021" s="437">
        <v>8</v>
      </c>
      <c r="O3021" s="437">
        <v>17</v>
      </c>
      <c r="P3021" s="437">
        <v>17</v>
      </c>
      <c r="Q3021" s="438">
        <v>0.81100000000000005</v>
      </c>
      <c r="R3021" s="437">
        <v>5808</v>
      </c>
      <c r="S3021" s="437">
        <v>5795</v>
      </c>
      <c r="T3021" s="437">
        <v>383</v>
      </c>
      <c r="U3021" s="437">
        <v>74</v>
      </c>
      <c r="V3021" s="440">
        <f t="shared" si="1444"/>
        <v>19.321148825065272</v>
      </c>
      <c r="W3021" s="437">
        <f t="shared" si="1440"/>
        <v>309</v>
      </c>
      <c r="X3021" s="438">
        <v>2.734</v>
      </c>
      <c r="Y3021" s="437"/>
      <c r="Z3021" s="437"/>
      <c r="AA3021" s="437"/>
      <c r="AB3021" s="437"/>
      <c r="AC3021" s="440"/>
      <c r="AD3021" s="437"/>
      <c r="AE3021" s="438"/>
      <c r="AF3021" s="437">
        <f t="shared" si="1445"/>
        <v>5808</v>
      </c>
      <c r="AG3021" s="437">
        <f t="shared" si="1446"/>
        <v>5795</v>
      </c>
      <c r="AH3021" s="437">
        <f t="shared" si="1441"/>
        <v>383</v>
      </c>
      <c r="AI3021" s="437">
        <f t="shared" si="1447"/>
        <v>74</v>
      </c>
      <c r="AJ3021" s="440">
        <f t="shared" si="1442"/>
        <v>19.321148825065272</v>
      </c>
      <c r="AK3021" s="437">
        <f t="shared" si="1443"/>
        <v>309</v>
      </c>
      <c r="AL3021" s="438">
        <f t="shared" si="1448"/>
        <v>2.734</v>
      </c>
    </row>
    <row r="3022" spans="3:38" ht="20.25" x14ac:dyDescent="0.3">
      <c r="C3022" s="437">
        <v>26</v>
      </c>
      <c r="D3022" s="437" t="s">
        <v>41</v>
      </c>
      <c r="E3022" s="437">
        <v>12</v>
      </c>
      <c r="F3022" s="437">
        <v>12</v>
      </c>
      <c r="G3022" s="437">
        <v>230</v>
      </c>
      <c r="H3022" s="437">
        <v>230</v>
      </c>
      <c r="I3022" s="437">
        <v>230</v>
      </c>
      <c r="J3022" s="437">
        <v>230</v>
      </c>
      <c r="K3022" s="437">
        <v>44</v>
      </c>
      <c r="L3022" s="437">
        <v>11</v>
      </c>
      <c r="M3022" s="437">
        <v>11</v>
      </c>
      <c r="N3022" s="437">
        <v>11</v>
      </c>
      <c r="O3022" s="437">
        <v>24</v>
      </c>
      <c r="P3022" s="437">
        <v>24</v>
      </c>
      <c r="Q3022" s="438">
        <v>0</v>
      </c>
      <c r="R3022" s="437">
        <v>13142</v>
      </c>
      <c r="S3022" s="437">
        <v>1334</v>
      </c>
      <c r="T3022" s="437">
        <v>179</v>
      </c>
      <c r="U3022" s="437">
        <v>168</v>
      </c>
      <c r="V3022" s="440">
        <f t="shared" si="1444"/>
        <v>93.85474860335195</v>
      </c>
      <c r="W3022" s="437">
        <f t="shared" si="1440"/>
        <v>11</v>
      </c>
      <c r="X3022" s="438">
        <v>12.24</v>
      </c>
      <c r="Y3022" s="437"/>
      <c r="Z3022" s="437"/>
      <c r="AA3022" s="437"/>
      <c r="AB3022" s="437"/>
      <c r="AC3022" s="440"/>
      <c r="AD3022" s="437"/>
      <c r="AE3022" s="438"/>
      <c r="AF3022" s="437">
        <f t="shared" si="1445"/>
        <v>13142</v>
      </c>
      <c r="AG3022" s="437">
        <f t="shared" si="1446"/>
        <v>1334</v>
      </c>
      <c r="AH3022" s="437">
        <f t="shared" si="1441"/>
        <v>179</v>
      </c>
      <c r="AI3022" s="437">
        <f t="shared" si="1447"/>
        <v>168</v>
      </c>
      <c r="AJ3022" s="440">
        <f t="shared" si="1442"/>
        <v>93.85474860335195</v>
      </c>
      <c r="AK3022" s="437">
        <f t="shared" si="1443"/>
        <v>11</v>
      </c>
      <c r="AL3022" s="438">
        <f t="shared" si="1448"/>
        <v>12.24</v>
      </c>
    </row>
    <row r="3023" spans="3:38" ht="20.25" x14ac:dyDescent="0.3">
      <c r="C3023" s="437">
        <v>27</v>
      </c>
      <c r="D3023" s="437" t="s">
        <v>42</v>
      </c>
      <c r="E3023" s="437">
        <v>12</v>
      </c>
      <c r="F3023" s="437">
        <v>10</v>
      </c>
      <c r="G3023" s="437">
        <v>171</v>
      </c>
      <c r="H3023" s="437">
        <v>170</v>
      </c>
      <c r="I3023" s="437">
        <v>171</v>
      </c>
      <c r="J3023" s="437">
        <v>171</v>
      </c>
      <c r="K3023" s="437">
        <v>171</v>
      </c>
      <c r="L3023" s="437">
        <v>55</v>
      </c>
      <c r="M3023" s="437">
        <v>55</v>
      </c>
      <c r="N3023" s="437">
        <v>55</v>
      </c>
      <c r="O3023" s="437">
        <v>63</v>
      </c>
      <c r="P3023" s="437">
        <v>62</v>
      </c>
      <c r="Q3023" s="438">
        <v>4.335</v>
      </c>
      <c r="R3023" s="437">
        <v>12113</v>
      </c>
      <c r="S3023" s="437">
        <v>12113</v>
      </c>
      <c r="T3023" s="437">
        <v>195</v>
      </c>
      <c r="U3023" s="437">
        <v>173</v>
      </c>
      <c r="V3023" s="440">
        <f t="shared" si="1444"/>
        <v>88.717948717948715</v>
      </c>
      <c r="W3023" s="437">
        <f t="shared" si="1440"/>
        <v>22</v>
      </c>
      <c r="X3023" s="438">
        <v>14.1</v>
      </c>
      <c r="Y3023" s="437"/>
      <c r="Z3023" s="437"/>
      <c r="AA3023" s="437">
        <v>186</v>
      </c>
      <c r="AB3023" s="437">
        <v>167</v>
      </c>
      <c r="AC3023" s="440">
        <f t="shared" ref="AC3023:AC3024" si="1459">IF(AB3023&lt;&gt;0,(AB3023/AA3023*100),0)</f>
        <v>89.784946236559136</v>
      </c>
      <c r="AD3023" s="437">
        <f t="shared" ref="AD3023:AD3024" si="1460">AA3023-AB3023</f>
        <v>19</v>
      </c>
      <c r="AE3023" s="438">
        <v>9.6300000000000008</v>
      </c>
      <c r="AF3023" s="437">
        <f t="shared" si="1445"/>
        <v>12113</v>
      </c>
      <c r="AG3023" s="437">
        <f t="shared" si="1446"/>
        <v>12113</v>
      </c>
      <c r="AH3023" s="437">
        <f t="shared" si="1441"/>
        <v>381</v>
      </c>
      <c r="AI3023" s="437">
        <f t="shared" si="1447"/>
        <v>340</v>
      </c>
      <c r="AJ3023" s="440">
        <f t="shared" si="1442"/>
        <v>89.238845144356958</v>
      </c>
      <c r="AK3023" s="437">
        <f t="shared" si="1443"/>
        <v>41</v>
      </c>
      <c r="AL3023" s="438">
        <f t="shared" si="1448"/>
        <v>23.73</v>
      </c>
    </row>
    <row r="3024" spans="3:38" ht="20.25" x14ac:dyDescent="0.3">
      <c r="C3024" s="437">
        <v>28</v>
      </c>
      <c r="D3024" s="437" t="s">
        <v>43</v>
      </c>
      <c r="E3024" s="437">
        <v>10</v>
      </c>
      <c r="F3024" s="437">
        <v>10</v>
      </c>
      <c r="G3024" s="437">
        <v>136</v>
      </c>
      <c r="H3024" s="437">
        <v>37</v>
      </c>
      <c r="I3024" s="437">
        <v>136</v>
      </c>
      <c r="J3024" s="437">
        <v>136</v>
      </c>
      <c r="K3024" s="437">
        <v>84</v>
      </c>
      <c r="L3024" s="437">
        <v>48</v>
      </c>
      <c r="M3024" s="437">
        <v>48</v>
      </c>
      <c r="N3024" s="437">
        <v>10</v>
      </c>
      <c r="O3024" s="437">
        <v>12</v>
      </c>
      <c r="P3024" s="437">
        <v>11</v>
      </c>
      <c r="Q3024" s="438">
        <v>1.34</v>
      </c>
      <c r="R3024" s="437">
        <v>182</v>
      </c>
      <c r="S3024" s="437">
        <v>114</v>
      </c>
      <c r="T3024" s="437">
        <v>22</v>
      </c>
      <c r="U3024" s="437">
        <v>12</v>
      </c>
      <c r="V3024" s="440">
        <f t="shared" si="1444"/>
        <v>54.54545454545454</v>
      </c>
      <c r="W3024" s="437">
        <f t="shared" si="1440"/>
        <v>10</v>
      </c>
      <c r="X3024" s="438">
        <v>3.56</v>
      </c>
      <c r="Y3024" s="437"/>
      <c r="Z3024" s="437"/>
      <c r="AA3024" s="437">
        <v>13</v>
      </c>
      <c r="AB3024" s="437">
        <v>10</v>
      </c>
      <c r="AC3024" s="440">
        <f t="shared" si="1459"/>
        <v>76.923076923076934</v>
      </c>
      <c r="AD3024" s="437">
        <f t="shared" si="1460"/>
        <v>3</v>
      </c>
      <c r="AE3024" s="438">
        <v>0.22500000000000001</v>
      </c>
      <c r="AF3024" s="437">
        <f t="shared" si="1445"/>
        <v>182</v>
      </c>
      <c r="AG3024" s="437">
        <f t="shared" si="1446"/>
        <v>114</v>
      </c>
      <c r="AH3024" s="437">
        <f>SUM(T3024,AA3024)</f>
        <v>35</v>
      </c>
      <c r="AI3024" s="437">
        <f t="shared" si="1447"/>
        <v>22</v>
      </c>
      <c r="AJ3024" s="440">
        <f t="shared" si="1442"/>
        <v>62.857142857142854</v>
      </c>
      <c r="AK3024" s="437">
        <f t="shared" si="1443"/>
        <v>13</v>
      </c>
      <c r="AL3024" s="438">
        <f t="shared" si="1448"/>
        <v>3.7850000000000001</v>
      </c>
    </row>
    <row r="3025" spans="3:38" ht="20.25" x14ac:dyDescent="0.3">
      <c r="C3025" s="437">
        <v>29</v>
      </c>
      <c r="D3025" s="437" t="s">
        <v>44</v>
      </c>
      <c r="E3025" s="437">
        <v>7</v>
      </c>
      <c r="F3025" s="437">
        <v>7</v>
      </c>
      <c r="G3025" s="437">
        <v>96</v>
      </c>
      <c r="H3025" s="437">
        <v>0</v>
      </c>
      <c r="I3025" s="437">
        <v>96</v>
      </c>
      <c r="J3025" s="437">
        <v>96</v>
      </c>
      <c r="K3025" s="437">
        <v>0</v>
      </c>
      <c r="L3025" s="437">
        <v>6</v>
      </c>
      <c r="M3025" s="437">
        <v>6</v>
      </c>
      <c r="N3025" s="437">
        <v>6</v>
      </c>
      <c r="O3025" s="437">
        <v>25</v>
      </c>
      <c r="P3025" s="437">
        <v>25</v>
      </c>
      <c r="Q3025" s="438">
        <v>0.74099999999999999</v>
      </c>
      <c r="R3025" s="437">
        <v>96</v>
      </c>
      <c r="S3025" s="437">
        <v>75</v>
      </c>
      <c r="T3025" s="437">
        <v>143</v>
      </c>
      <c r="U3025" s="437">
        <v>117</v>
      </c>
      <c r="V3025" s="440">
        <f t="shared" si="1444"/>
        <v>81.818181818181827</v>
      </c>
      <c r="W3025" s="437">
        <f t="shared" si="1440"/>
        <v>26</v>
      </c>
      <c r="X3025" s="438">
        <v>2.1469999999999998</v>
      </c>
      <c r="Y3025" s="437"/>
      <c r="Z3025" s="437"/>
      <c r="AA3025" s="437"/>
      <c r="AB3025" s="437"/>
      <c r="AC3025" s="440"/>
      <c r="AD3025" s="437"/>
      <c r="AE3025" s="438"/>
      <c r="AF3025" s="437">
        <f t="shared" si="1445"/>
        <v>96</v>
      </c>
      <c r="AG3025" s="437">
        <f t="shared" si="1446"/>
        <v>75</v>
      </c>
      <c r="AH3025" s="437">
        <f>SUM(T3025,AA3025)</f>
        <v>143</v>
      </c>
      <c r="AI3025" s="437">
        <f>U3025+AB3025</f>
        <v>117</v>
      </c>
      <c r="AJ3025" s="440">
        <f t="shared" si="1442"/>
        <v>81.818181818181827</v>
      </c>
      <c r="AK3025" s="437">
        <f t="shared" si="1443"/>
        <v>26</v>
      </c>
      <c r="AL3025" s="438">
        <f t="shared" si="1448"/>
        <v>2.1469999999999998</v>
      </c>
    </row>
    <row r="3026" spans="3:38" ht="20.25" x14ac:dyDescent="0.3">
      <c r="C3026" s="437">
        <v>30</v>
      </c>
      <c r="D3026" s="437" t="s">
        <v>45</v>
      </c>
      <c r="E3026" s="437">
        <v>18</v>
      </c>
      <c r="F3026" s="437">
        <v>18</v>
      </c>
      <c r="G3026" s="437">
        <v>260</v>
      </c>
      <c r="H3026" s="437">
        <v>260</v>
      </c>
      <c r="I3026" s="437">
        <v>260</v>
      </c>
      <c r="J3026" s="437">
        <v>260</v>
      </c>
      <c r="K3026" s="437">
        <v>0</v>
      </c>
      <c r="L3026" s="437">
        <v>57</v>
      </c>
      <c r="M3026" s="437">
        <v>51</v>
      </c>
      <c r="N3026" s="437">
        <v>0</v>
      </c>
      <c r="O3026" s="437">
        <v>0</v>
      </c>
      <c r="P3026" s="437">
        <v>0</v>
      </c>
      <c r="Q3026" s="438">
        <v>0</v>
      </c>
      <c r="R3026" s="437">
        <v>0</v>
      </c>
      <c r="S3026" s="437">
        <v>0</v>
      </c>
      <c r="T3026" s="437">
        <v>0</v>
      </c>
      <c r="U3026" s="437">
        <v>0</v>
      </c>
      <c r="V3026" s="440">
        <f t="shared" si="1444"/>
        <v>0</v>
      </c>
      <c r="W3026" s="437">
        <f t="shared" si="1440"/>
        <v>0</v>
      </c>
      <c r="X3026" s="438">
        <v>0</v>
      </c>
      <c r="Y3026" s="437"/>
      <c r="Z3026" s="437"/>
      <c r="AA3026" s="437">
        <v>0</v>
      </c>
      <c r="AB3026" s="437">
        <v>0</v>
      </c>
      <c r="AC3026" s="440">
        <f t="shared" ref="AC3026:AC3027" si="1461">IF(AB3026&lt;&gt;0,(AB3026/AA3026*100),0)</f>
        <v>0</v>
      </c>
      <c r="AD3026" s="437">
        <f t="shared" ref="AD3026:AD3027" si="1462">AA3026-AB3026</f>
        <v>0</v>
      </c>
      <c r="AE3026" s="438">
        <v>0</v>
      </c>
      <c r="AF3026" s="437">
        <f t="shared" si="1445"/>
        <v>0</v>
      </c>
      <c r="AG3026" s="437">
        <f t="shared" si="1446"/>
        <v>0</v>
      </c>
      <c r="AH3026" s="437">
        <f>SUM(T3026,AA3026)</f>
        <v>0</v>
      </c>
      <c r="AI3026" s="437">
        <f t="shared" ref="AI3026" si="1463">U3026+AB3026</f>
        <v>0</v>
      </c>
      <c r="AJ3026" s="440">
        <f t="shared" si="1442"/>
        <v>0</v>
      </c>
      <c r="AK3026" s="437">
        <f t="shared" si="1443"/>
        <v>0</v>
      </c>
      <c r="AL3026" s="438">
        <f t="shared" si="1448"/>
        <v>0</v>
      </c>
    </row>
    <row r="3027" spans="3:38" ht="20.25" x14ac:dyDescent="0.3">
      <c r="C3027" s="441"/>
      <c r="D3027" s="441" t="s">
        <v>46</v>
      </c>
      <c r="E3027" s="441">
        <f t="shared" ref="E3027:F3027" si="1464">SUM(E2997:E3026)</f>
        <v>338</v>
      </c>
      <c r="F3027" s="441">
        <f t="shared" si="1464"/>
        <v>332</v>
      </c>
      <c r="G3027" s="441">
        <f>SUM(G2997:G3026)</f>
        <v>6210</v>
      </c>
      <c r="H3027" s="441">
        <f t="shared" ref="H3027" si="1465">SUM(H2997:H3026)</f>
        <v>3250</v>
      </c>
      <c r="I3027" s="441">
        <f>SUM(I2997:I3026)</f>
        <v>6210</v>
      </c>
      <c r="J3027" s="441">
        <f t="shared" ref="J3027:P3027" si="1466">SUM(J2997:J3026)</f>
        <v>6197</v>
      </c>
      <c r="K3027" s="441">
        <f t="shared" si="1466"/>
        <v>4029</v>
      </c>
      <c r="L3027" s="441">
        <f t="shared" si="1466"/>
        <v>1278</v>
      </c>
      <c r="M3027" s="441">
        <f t="shared" si="1466"/>
        <v>1258</v>
      </c>
      <c r="N3027" s="441">
        <f t="shared" si="1466"/>
        <v>1007</v>
      </c>
      <c r="O3027" s="441">
        <f t="shared" si="1466"/>
        <v>1612</v>
      </c>
      <c r="P3027" s="441">
        <f t="shared" si="1466"/>
        <v>1186</v>
      </c>
      <c r="Q3027" s="442">
        <f>SUM(Q2997:Q3026)</f>
        <v>53.165000000000006</v>
      </c>
      <c r="R3027" s="441">
        <f t="shared" ref="R3027:U3027" si="1467">SUM(R2997:R3026)</f>
        <v>118328</v>
      </c>
      <c r="S3027" s="441">
        <f t="shared" si="1467"/>
        <v>90768</v>
      </c>
      <c r="T3027" s="441">
        <f t="shared" si="1467"/>
        <v>4574</v>
      </c>
      <c r="U3027" s="441">
        <f t="shared" si="1467"/>
        <v>3792</v>
      </c>
      <c r="V3027" s="440">
        <f t="shared" si="1444"/>
        <v>82.903366856143421</v>
      </c>
      <c r="W3027" s="437">
        <f t="shared" si="1440"/>
        <v>782</v>
      </c>
      <c r="X3027" s="442">
        <f t="shared" ref="X3027:AB3027" si="1468">SUM(X2997:X3026)</f>
        <v>235.07080000000008</v>
      </c>
      <c r="Y3027" s="441">
        <f t="shared" si="1468"/>
        <v>49</v>
      </c>
      <c r="Z3027" s="441">
        <f t="shared" si="1468"/>
        <v>20</v>
      </c>
      <c r="AA3027" s="441">
        <f t="shared" si="1468"/>
        <v>928</v>
      </c>
      <c r="AB3027" s="441">
        <f t="shared" si="1468"/>
        <v>619</v>
      </c>
      <c r="AC3027" s="440">
        <f t="shared" si="1461"/>
        <v>66.702586206896555</v>
      </c>
      <c r="AD3027" s="437">
        <f t="shared" si="1462"/>
        <v>309</v>
      </c>
      <c r="AE3027" s="442">
        <f>SUM(AE2997:AE3026)</f>
        <v>124.53999999999999</v>
      </c>
      <c r="AF3027" s="437">
        <f t="shared" si="1445"/>
        <v>118377</v>
      </c>
      <c r="AG3027" s="441">
        <f t="shared" ref="AG3027" si="1469">SUM(AG2997:AG3026)</f>
        <v>90788</v>
      </c>
      <c r="AH3027" s="441">
        <f>SUM(AH2997:AH3026)</f>
        <v>5502</v>
      </c>
      <c r="AI3027" s="441">
        <f>SUM(AI2997:AI3026)</f>
        <v>4411</v>
      </c>
      <c r="AJ3027" s="443">
        <f t="shared" si="1442"/>
        <v>80.170846964740093</v>
      </c>
      <c r="AK3027" s="441">
        <f>SUM(AK2997:AK3026)</f>
        <v>1091</v>
      </c>
      <c r="AL3027" s="438">
        <f t="shared" si="1448"/>
        <v>359.61080000000004</v>
      </c>
    </row>
    <row r="3028" spans="3:38" ht="12.75" x14ac:dyDescent="0.2"/>
    <row r="3029" spans="3:38" ht="12.75" x14ac:dyDescent="0.2"/>
    <row r="3030" spans="3:38" ht="12.75" x14ac:dyDescent="0.2"/>
    <row r="3031" spans="3:38" ht="12.75" x14ac:dyDescent="0.2"/>
    <row r="3032" spans="3:38" ht="12.75" x14ac:dyDescent="0.2"/>
    <row r="3033" spans="3:38" ht="20.25" x14ac:dyDescent="0.2">
      <c r="C3033" s="782" t="s">
        <v>412</v>
      </c>
      <c r="D3033" s="783"/>
      <c r="E3033" s="783"/>
      <c r="F3033" s="783"/>
      <c r="G3033" s="783"/>
      <c r="H3033" s="783"/>
      <c r="I3033" s="783"/>
      <c r="J3033" s="783"/>
      <c r="K3033" s="783"/>
      <c r="L3033" s="783"/>
      <c r="M3033" s="783"/>
      <c r="N3033" s="783"/>
      <c r="O3033" s="783"/>
      <c r="P3033" s="783"/>
      <c r="Q3033" s="783"/>
      <c r="R3033" s="783"/>
      <c r="S3033" s="783"/>
      <c r="T3033" s="783"/>
      <c r="U3033" s="783"/>
      <c r="V3033" s="783"/>
      <c r="W3033" s="783"/>
      <c r="X3033" s="784"/>
      <c r="Y3033" s="785" t="s">
        <v>413</v>
      </c>
      <c r="Z3033" s="785"/>
      <c r="AA3033" s="785"/>
      <c r="AB3033" s="785"/>
      <c r="AC3033" s="785"/>
      <c r="AD3033" s="785"/>
      <c r="AE3033" s="785"/>
      <c r="AF3033" s="785"/>
      <c r="AG3033" s="785"/>
      <c r="AH3033" s="785"/>
      <c r="AI3033" s="785"/>
      <c r="AJ3033" s="785"/>
      <c r="AK3033" s="785"/>
      <c r="AL3033" s="785"/>
    </row>
    <row r="3034" spans="3:38" ht="20.25" x14ac:dyDescent="0.3">
      <c r="C3034" s="786" t="s">
        <v>2</v>
      </c>
      <c r="D3034" s="786" t="s">
        <v>3</v>
      </c>
      <c r="E3034" s="789" t="s">
        <v>4</v>
      </c>
      <c r="F3034" s="790"/>
      <c r="G3034" s="790"/>
      <c r="H3034" s="790"/>
      <c r="I3034" s="790"/>
      <c r="J3034" s="790"/>
      <c r="K3034" s="790"/>
      <c r="L3034" s="790"/>
      <c r="M3034" s="790"/>
      <c r="N3034" s="790"/>
      <c r="O3034" s="790"/>
      <c r="P3034" s="790"/>
      <c r="Q3034" s="791"/>
      <c r="R3034" s="789" t="s">
        <v>4</v>
      </c>
      <c r="S3034" s="790"/>
      <c r="T3034" s="790"/>
      <c r="U3034" s="790"/>
      <c r="V3034" s="790"/>
      <c r="W3034" s="790"/>
      <c r="X3034" s="791"/>
      <c r="Y3034" s="789" t="s">
        <v>9</v>
      </c>
      <c r="Z3034" s="790"/>
      <c r="AA3034" s="790"/>
      <c r="AB3034" s="790"/>
      <c r="AC3034" s="790"/>
      <c r="AD3034" s="790"/>
      <c r="AE3034" s="791"/>
      <c r="AF3034" s="789" t="s">
        <v>119</v>
      </c>
      <c r="AG3034" s="790"/>
      <c r="AH3034" s="790"/>
      <c r="AI3034" s="790"/>
      <c r="AJ3034" s="790"/>
      <c r="AK3034" s="790"/>
      <c r="AL3034" s="791"/>
    </row>
    <row r="3035" spans="3:38" ht="20.25" x14ac:dyDescent="0.3">
      <c r="C3035" s="787"/>
      <c r="D3035" s="787"/>
      <c r="E3035" s="789" t="s">
        <v>5</v>
      </c>
      <c r="F3035" s="790"/>
      <c r="G3035" s="790"/>
      <c r="H3035" s="790"/>
      <c r="I3035" s="790"/>
      <c r="J3035" s="790"/>
      <c r="K3035" s="790"/>
      <c r="L3035" s="790"/>
      <c r="M3035" s="790"/>
      <c r="N3035" s="790"/>
      <c r="O3035" s="790"/>
      <c r="P3035" s="790"/>
      <c r="Q3035" s="791"/>
      <c r="R3035" s="789" t="s">
        <v>64</v>
      </c>
      <c r="S3035" s="790"/>
      <c r="T3035" s="790"/>
      <c r="U3035" s="790"/>
      <c r="V3035" s="790"/>
      <c r="W3035" s="790"/>
      <c r="X3035" s="791"/>
      <c r="Y3035" s="789" t="s">
        <v>64</v>
      </c>
      <c r="Z3035" s="790"/>
      <c r="AA3035" s="790"/>
      <c r="AB3035" s="790"/>
      <c r="AC3035" s="790"/>
      <c r="AD3035" s="790"/>
      <c r="AE3035" s="791"/>
      <c r="AF3035" s="789" t="s">
        <v>64</v>
      </c>
      <c r="AG3035" s="790"/>
      <c r="AH3035" s="790"/>
      <c r="AI3035" s="790"/>
      <c r="AJ3035" s="790"/>
      <c r="AK3035" s="790"/>
      <c r="AL3035" s="791"/>
    </row>
    <row r="3036" spans="3:38" ht="20.25" x14ac:dyDescent="0.2">
      <c r="C3036" s="787"/>
      <c r="D3036" s="787"/>
      <c r="E3036" s="779" t="s">
        <v>15</v>
      </c>
      <c r="F3036" s="781"/>
      <c r="G3036" s="779" t="s">
        <v>256</v>
      </c>
      <c r="H3036" s="781"/>
      <c r="I3036" s="779" t="s">
        <v>257</v>
      </c>
      <c r="J3036" s="780"/>
      <c r="K3036" s="781"/>
      <c r="L3036" s="779" t="s">
        <v>258</v>
      </c>
      <c r="M3036" s="780"/>
      <c r="N3036" s="781"/>
      <c r="O3036" s="792" t="s">
        <v>158</v>
      </c>
      <c r="P3036" s="793"/>
      <c r="Q3036" s="794"/>
      <c r="R3036" s="779" t="s">
        <v>7</v>
      </c>
      <c r="S3036" s="781"/>
      <c r="T3036" s="779" t="s">
        <v>8</v>
      </c>
      <c r="U3036" s="780"/>
      <c r="V3036" s="780"/>
      <c r="W3036" s="780"/>
      <c r="X3036" s="781"/>
      <c r="Y3036" s="779" t="s">
        <v>7</v>
      </c>
      <c r="Z3036" s="781"/>
      <c r="AA3036" s="779" t="s">
        <v>8</v>
      </c>
      <c r="AB3036" s="780"/>
      <c r="AC3036" s="780"/>
      <c r="AD3036" s="780"/>
      <c r="AE3036" s="781"/>
      <c r="AF3036" s="779" t="s">
        <v>7</v>
      </c>
      <c r="AG3036" s="781"/>
      <c r="AH3036" s="779" t="s">
        <v>8</v>
      </c>
      <c r="AI3036" s="780"/>
      <c r="AJ3036" s="780"/>
      <c r="AK3036" s="780"/>
      <c r="AL3036" s="781"/>
    </row>
    <row r="3037" spans="3:38" ht="20.25" x14ac:dyDescent="0.2">
      <c r="C3037" s="787"/>
      <c r="D3037" s="787"/>
      <c r="E3037" s="779" t="s">
        <v>55</v>
      </c>
      <c r="F3037" s="781"/>
      <c r="G3037" s="779" t="s">
        <v>56</v>
      </c>
      <c r="H3037" s="781"/>
      <c r="I3037" s="779" t="s">
        <v>61</v>
      </c>
      <c r="J3037" s="780"/>
      <c r="K3037" s="781"/>
      <c r="L3037" s="779" t="s">
        <v>62</v>
      </c>
      <c r="M3037" s="780"/>
      <c r="N3037" s="781"/>
      <c r="O3037" s="795"/>
      <c r="P3037" s="796"/>
      <c r="Q3037" s="797"/>
      <c r="R3037" s="779" t="s">
        <v>65</v>
      </c>
      <c r="S3037" s="781"/>
      <c r="T3037" s="779" t="s">
        <v>69</v>
      </c>
      <c r="U3037" s="780"/>
      <c r="V3037" s="780"/>
      <c r="W3037" s="780"/>
      <c r="X3037" s="781"/>
      <c r="Y3037" s="779" t="s">
        <v>70</v>
      </c>
      <c r="Z3037" s="781"/>
      <c r="AA3037" s="779" t="s">
        <v>69</v>
      </c>
      <c r="AB3037" s="780"/>
      <c r="AC3037" s="780"/>
      <c r="AD3037" s="780"/>
      <c r="AE3037" s="781"/>
      <c r="AF3037" s="779" t="s">
        <v>70</v>
      </c>
      <c r="AG3037" s="781"/>
      <c r="AH3037" s="779" t="s">
        <v>69</v>
      </c>
      <c r="AI3037" s="780"/>
      <c r="AJ3037" s="780"/>
      <c r="AK3037" s="780"/>
      <c r="AL3037" s="781"/>
    </row>
    <row r="3038" spans="3:38" ht="101.25" x14ac:dyDescent="0.2">
      <c r="C3038" s="788"/>
      <c r="D3038" s="788"/>
      <c r="E3038" s="512" t="s">
        <v>75</v>
      </c>
      <c r="F3038" s="512" t="s">
        <v>76</v>
      </c>
      <c r="G3038" s="512" t="s">
        <v>57</v>
      </c>
      <c r="H3038" s="512" t="s">
        <v>77</v>
      </c>
      <c r="I3038" s="512" t="s">
        <v>58</v>
      </c>
      <c r="J3038" s="512" t="s">
        <v>59</v>
      </c>
      <c r="K3038" s="512" t="s">
        <v>60</v>
      </c>
      <c r="L3038" s="512" t="s">
        <v>58</v>
      </c>
      <c r="M3038" s="512" t="s">
        <v>59</v>
      </c>
      <c r="N3038" s="512" t="s">
        <v>63</v>
      </c>
      <c r="O3038" s="512" t="s">
        <v>170</v>
      </c>
      <c r="P3038" s="512" t="s">
        <v>171</v>
      </c>
      <c r="Q3038" s="512" t="s">
        <v>161</v>
      </c>
      <c r="R3038" s="512" t="s">
        <v>59</v>
      </c>
      <c r="S3038" s="512" t="s">
        <v>66</v>
      </c>
      <c r="T3038" s="512" t="s">
        <v>67</v>
      </c>
      <c r="U3038" s="512" t="s">
        <v>68</v>
      </c>
      <c r="V3038" s="512" t="s">
        <v>71</v>
      </c>
      <c r="W3038" s="512" t="s">
        <v>72</v>
      </c>
      <c r="X3038" s="512" t="s">
        <v>162</v>
      </c>
      <c r="Y3038" s="512" t="s">
        <v>59</v>
      </c>
      <c r="Z3038" s="512" t="s">
        <v>63</v>
      </c>
      <c r="AA3038" s="512" t="s">
        <v>67</v>
      </c>
      <c r="AB3038" s="512" t="s">
        <v>68</v>
      </c>
      <c r="AC3038" s="512" t="s">
        <v>71</v>
      </c>
      <c r="AD3038" s="512" t="s">
        <v>72</v>
      </c>
      <c r="AE3038" s="512" t="s">
        <v>221</v>
      </c>
      <c r="AF3038" s="512" t="s">
        <v>59</v>
      </c>
      <c r="AG3038" s="512" t="s">
        <v>63</v>
      </c>
      <c r="AH3038" s="512" t="s">
        <v>67</v>
      </c>
      <c r="AI3038" s="512" t="s">
        <v>68</v>
      </c>
      <c r="AJ3038" s="512" t="s">
        <v>71</v>
      </c>
      <c r="AK3038" s="512" t="s">
        <v>72</v>
      </c>
      <c r="AL3038" s="512" t="s">
        <v>172</v>
      </c>
    </row>
    <row r="3039" spans="3:38" ht="20.25" x14ac:dyDescent="0.3">
      <c r="C3039" s="436">
        <v>1</v>
      </c>
      <c r="D3039" s="436">
        <v>2</v>
      </c>
      <c r="E3039" s="436">
        <v>3</v>
      </c>
      <c r="F3039" s="436">
        <v>4</v>
      </c>
      <c r="G3039" s="436">
        <v>5</v>
      </c>
      <c r="H3039" s="436">
        <v>6</v>
      </c>
      <c r="I3039" s="436">
        <v>7</v>
      </c>
      <c r="J3039" s="436">
        <v>8</v>
      </c>
      <c r="K3039" s="436">
        <v>9</v>
      </c>
      <c r="L3039" s="436">
        <v>10</v>
      </c>
      <c r="M3039" s="436">
        <v>11</v>
      </c>
      <c r="N3039" s="436">
        <v>12</v>
      </c>
      <c r="O3039" s="436">
        <v>13</v>
      </c>
      <c r="P3039" s="436">
        <v>14</v>
      </c>
      <c r="Q3039" s="436">
        <v>15</v>
      </c>
      <c r="R3039" s="436">
        <v>16</v>
      </c>
      <c r="S3039" s="436">
        <v>17</v>
      </c>
      <c r="T3039" s="436">
        <v>18</v>
      </c>
      <c r="U3039" s="436">
        <v>19</v>
      </c>
      <c r="V3039" s="436">
        <v>20</v>
      </c>
      <c r="W3039" s="436">
        <v>21</v>
      </c>
      <c r="X3039" s="436">
        <v>22</v>
      </c>
      <c r="Y3039" s="436">
        <v>23</v>
      </c>
      <c r="Z3039" s="436">
        <v>24</v>
      </c>
      <c r="AA3039" s="436">
        <v>25</v>
      </c>
      <c r="AB3039" s="436">
        <v>26</v>
      </c>
      <c r="AC3039" s="436">
        <v>27</v>
      </c>
      <c r="AD3039" s="436">
        <v>28</v>
      </c>
      <c r="AE3039" s="436">
        <v>29</v>
      </c>
      <c r="AF3039" s="436">
        <v>30</v>
      </c>
      <c r="AG3039" s="436">
        <v>31</v>
      </c>
      <c r="AH3039" s="436">
        <v>32</v>
      </c>
      <c r="AI3039" s="436">
        <v>33</v>
      </c>
      <c r="AJ3039" s="436">
        <v>34</v>
      </c>
      <c r="AK3039" s="436">
        <v>35</v>
      </c>
      <c r="AL3039" s="436">
        <v>36</v>
      </c>
    </row>
    <row r="3040" spans="3:38" ht="20.25" x14ac:dyDescent="0.3">
      <c r="C3040" s="437">
        <v>1</v>
      </c>
      <c r="D3040" s="437" t="s">
        <v>16</v>
      </c>
      <c r="E3040" s="437">
        <v>9</v>
      </c>
      <c r="F3040" s="437">
        <v>9</v>
      </c>
      <c r="G3040" s="437">
        <v>209</v>
      </c>
      <c r="H3040" s="437">
        <v>13</v>
      </c>
      <c r="I3040" s="437">
        <v>209</v>
      </c>
      <c r="J3040" s="437">
        <v>209</v>
      </c>
      <c r="K3040" s="437">
        <v>209</v>
      </c>
      <c r="L3040" s="437">
        <v>24</v>
      </c>
      <c r="M3040" s="437">
        <v>24</v>
      </c>
      <c r="N3040" s="437">
        <v>24</v>
      </c>
      <c r="O3040" s="437">
        <v>3</v>
      </c>
      <c r="P3040" s="437">
        <v>3</v>
      </c>
      <c r="Q3040" s="438">
        <v>0</v>
      </c>
      <c r="R3040" s="439">
        <v>213</v>
      </c>
      <c r="S3040" s="437">
        <v>213</v>
      </c>
      <c r="T3040" s="437">
        <v>209</v>
      </c>
      <c r="U3040" s="437">
        <v>209</v>
      </c>
      <c r="V3040" s="440">
        <f t="shared" ref="V3040:V3070" si="1470">IF(U3040&lt;&gt;0,(U3040/T3040*100),0)</f>
        <v>100</v>
      </c>
      <c r="W3040" s="437">
        <f t="shared" ref="W3040:W3070" si="1471">T3040-U3040</f>
        <v>0</v>
      </c>
      <c r="X3040" s="438">
        <v>10.872</v>
      </c>
      <c r="Y3040" s="437"/>
      <c r="Z3040" s="437"/>
      <c r="AA3040" s="437"/>
      <c r="AB3040" s="437"/>
      <c r="AC3040" s="440"/>
      <c r="AD3040" s="437"/>
      <c r="AE3040" s="438"/>
      <c r="AF3040" s="437">
        <f>SUM(R3040,Y3040)</f>
        <v>213</v>
      </c>
      <c r="AG3040" s="437">
        <f>SUM(S3040,Z3040)</f>
        <v>213</v>
      </c>
      <c r="AH3040" s="437">
        <f t="shared" ref="AH3040:AH3066" si="1472">SUM(T3040,AA3040)</f>
        <v>209</v>
      </c>
      <c r="AI3040" s="437">
        <f>U3040+AB3040</f>
        <v>209</v>
      </c>
      <c r="AJ3040" s="440">
        <f t="shared" ref="AJ3040:AJ3070" si="1473">IF(AI3040&lt;&gt;0,(AI3040/AH3040*100),0)</f>
        <v>100</v>
      </c>
      <c r="AK3040" s="437">
        <f t="shared" ref="AK3040:AK3069" si="1474">AH3040-AI3040</f>
        <v>0</v>
      </c>
      <c r="AL3040" s="438">
        <f>X3040+AE3040</f>
        <v>10.872</v>
      </c>
    </row>
    <row r="3041" spans="3:38" ht="20.25" x14ac:dyDescent="0.3">
      <c r="C3041" s="437">
        <v>2</v>
      </c>
      <c r="D3041" s="437" t="s">
        <v>190</v>
      </c>
      <c r="E3041" s="437">
        <v>15</v>
      </c>
      <c r="F3041" s="437">
        <v>14</v>
      </c>
      <c r="G3041" s="437">
        <v>284</v>
      </c>
      <c r="H3041" s="437">
        <v>281</v>
      </c>
      <c r="I3041" s="437">
        <v>284</v>
      </c>
      <c r="J3041" s="437">
        <v>284</v>
      </c>
      <c r="K3041" s="437">
        <v>280</v>
      </c>
      <c r="L3041" s="437">
        <v>70</v>
      </c>
      <c r="M3041" s="437">
        <v>70</v>
      </c>
      <c r="N3041" s="437">
        <v>70</v>
      </c>
      <c r="O3041" s="437">
        <v>44</v>
      </c>
      <c r="P3041" s="437">
        <v>30</v>
      </c>
      <c r="Q3041" s="438">
        <v>0</v>
      </c>
      <c r="R3041" s="437">
        <v>15876</v>
      </c>
      <c r="S3041" s="437">
        <v>15876</v>
      </c>
      <c r="T3041" s="437">
        <v>326</v>
      </c>
      <c r="U3041" s="437">
        <v>250</v>
      </c>
      <c r="V3041" s="440">
        <f t="shared" si="1470"/>
        <v>76.687116564417181</v>
      </c>
      <c r="W3041" s="437">
        <f t="shared" si="1471"/>
        <v>76</v>
      </c>
      <c r="X3041" s="438">
        <v>26.295999999999999</v>
      </c>
      <c r="Y3041" s="437"/>
      <c r="Z3041" s="437"/>
      <c r="AA3041" s="437"/>
      <c r="AB3041" s="437"/>
      <c r="AC3041" s="440"/>
      <c r="AD3041" s="437"/>
      <c r="AE3041" s="438"/>
      <c r="AF3041" s="437">
        <f t="shared" ref="AF3041:AF3070" si="1475">SUM(R3041,Y3041)</f>
        <v>15876</v>
      </c>
      <c r="AG3041" s="437">
        <f t="shared" ref="AG3041:AG3069" si="1476">SUM(S3041,Z3041)</f>
        <v>15876</v>
      </c>
      <c r="AH3041" s="437">
        <f t="shared" si="1472"/>
        <v>326</v>
      </c>
      <c r="AI3041" s="437">
        <f t="shared" ref="AI3041:AI3067" si="1477">U3041+AB3041</f>
        <v>250</v>
      </c>
      <c r="AJ3041" s="440">
        <f t="shared" si="1473"/>
        <v>76.687116564417181</v>
      </c>
      <c r="AK3041" s="437">
        <f t="shared" si="1474"/>
        <v>76</v>
      </c>
      <c r="AL3041" s="438">
        <f t="shared" ref="AL3041:AL3070" si="1478">X3041+AE3041</f>
        <v>26.295999999999999</v>
      </c>
    </row>
    <row r="3042" spans="3:38" ht="20.25" x14ac:dyDescent="0.3">
      <c r="C3042" s="437">
        <v>3</v>
      </c>
      <c r="D3042" s="437" t="s">
        <v>18</v>
      </c>
      <c r="E3042" s="437">
        <v>13</v>
      </c>
      <c r="F3042" s="437">
        <v>13</v>
      </c>
      <c r="G3042" s="437">
        <v>289</v>
      </c>
      <c r="H3042" s="437">
        <v>77</v>
      </c>
      <c r="I3042" s="437">
        <v>289</v>
      </c>
      <c r="J3042" s="437">
        <v>287</v>
      </c>
      <c r="K3042" s="437">
        <v>229</v>
      </c>
      <c r="L3042" s="437">
        <v>60</v>
      </c>
      <c r="M3042" s="437">
        <v>60</v>
      </c>
      <c r="N3042" s="437">
        <v>0</v>
      </c>
      <c r="O3042" s="437">
        <v>99</v>
      </c>
      <c r="P3042" s="437">
        <v>84</v>
      </c>
      <c r="Q3042" s="438">
        <v>5.34</v>
      </c>
      <c r="R3042" s="437">
        <v>16368</v>
      </c>
      <c r="S3042" s="437">
        <v>11074</v>
      </c>
      <c r="T3042" s="437">
        <v>295</v>
      </c>
      <c r="U3042" s="437">
        <v>257</v>
      </c>
      <c r="V3042" s="440">
        <f t="shared" si="1470"/>
        <v>87.118644067796609</v>
      </c>
      <c r="W3042" s="437">
        <f t="shared" si="1471"/>
        <v>38</v>
      </c>
      <c r="X3042" s="438">
        <v>20.611999999999998</v>
      </c>
      <c r="Y3042" s="437">
        <v>0</v>
      </c>
      <c r="Z3042" s="437">
        <v>0</v>
      </c>
      <c r="AA3042" s="437">
        <v>5</v>
      </c>
      <c r="AB3042" s="437">
        <v>5</v>
      </c>
      <c r="AC3042" s="440">
        <f t="shared" ref="AC3042" si="1479">IF(AB3042&lt;&gt;0,(AB3042/AA3042*100),0)</f>
        <v>100</v>
      </c>
      <c r="AD3042" s="437">
        <f t="shared" ref="AD3042" si="1480">AA3042-AB3042</f>
        <v>0</v>
      </c>
      <c r="AE3042" s="438">
        <v>0.9</v>
      </c>
      <c r="AF3042" s="437">
        <f t="shared" si="1475"/>
        <v>16368</v>
      </c>
      <c r="AG3042" s="437">
        <f t="shared" si="1476"/>
        <v>11074</v>
      </c>
      <c r="AH3042" s="437">
        <f t="shared" si="1472"/>
        <v>300</v>
      </c>
      <c r="AI3042" s="437">
        <f t="shared" si="1477"/>
        <v>262</v>
      </c>
      <c r="AJ3042" s="440">
        <f t="shared" si="1473"/>
        <v>87.333333333333329</v>
      </c>
      <c r="AK3042" s="437">
        <f t="shared" si="1474"/>
        <v>38</v>
      </c>
      <c r="AL3042" s="438">
        <f t="shared" si="1478"/>
        <v>21.511999999999997</v>
      </c>
    </row>
    <row r="3043" spans="3:38" ht="20.25" x14ac:dyDescent="0.3">
      <c r="C3043" s="437">
        <v>4</v>
      </c>
      <c r="D3043" s="437" t="s">
        <v>19</v>
      </c>
      <c r="E3043" s="437">
        <v>13</v>
      </c>
      <c r="F3043" s="437">
        <v>13</v>
      </c>
      <c r="G3043" s="437">
        <v>246</v>
      </c>
      <c r="H3043" s="437">
        <v>246</v>
      </c>
      <c r="I3043" s="437">
        <v>246</v>
      </c>
      <c r="J3043" s="437">
        <v>246</v>
      </c>
      <c r="K3043" s="437">
        <v>246</v>
      </c>
      <c r="L3043" s="437">
        <v>12</v>
      </c>
      <c r="M3043" s="437">
        <v>12</v>
      </c>
      <c r="N3043" s="437">
        <v>0</v>
      </c>
      <c r="O3043" s="437">
        <v>42</v>
      </c>
      <c r="P3043" s="437">
        <v>35</v>
      </c>
      <c r="Q3043" s="438">
        <v>0</v>
      </c>
      <c r="R3043" s="437">
        <v>500</v>
      </c>
      <c r="S3043" s="437">
        <v>445</v>
      </c>
      <c r="T3043" s="437">
        <v>275</v>
      </c>
      <c r="U3043" s="437">
        <v>275</v>
      </c>
      <c r="V3043" s="440">
        <f t="shared" si="1470"/>
        <v>100</v>
      </c>
      <c r="W3043" s="437">
        <f t="shared" si="1471"/>
        <v>0</v>
      </c>
      <c r="X3043" s="438">
        <v>24.081</v>
      </c>
      <c r="Y3043" s="437"/>
      <c r="Z3043" s="437"/>
      <c r="AA3043" s="437"/>
      <c r="AB3043" s="437"/>
      <c r="AC3043" s="440"/>
      <c r="AD3043" s="437"/>
      <c r="AE3043" s="438"/>
      <c r="AF3043" s="437">
        <f t="shared" si="1475"/>
        <v>500</v>
      </c>
      <c r="AG3043" s="437">
        <f t="shared" si="1476"/>
        <v>445</v>
      </c>
      <c r="AH3043" s="437">
        <f t="shared" si="1472"/>
        <v>275</v>
      </c>
      <c r="AI3043" s="437">
        <f t="shared" si="1477"/>
        <v>275</v>
      </c>
      <c r="AJ3043" s="440">
        <f t="shared" si="1473"/>
        <v>100</v>
      </c>
      <c r="AK3043" s="437">
        <f t="shared" si="1474"/>
        <v>0</v>
      </c>
      <c r="AL3043" s="438">
        <f t="shared" si="1478"/>
        <v>24.081</v>
      </c>
    </row>
    <row r="3044" spans="3:38" ht="20.25" x14ac:dyDescent="0.3">
      <c r="C3044" s="437">
        <v>5</v>
      </c>
      <c r="D3044" s="437" t="s">
        <v>20</v>
      </c>
      <c r="E3044" s="437">
        <v>8</v>
      </c>
      <c r="F3044" s="437">
        <v>8</v>
      </c>
      <c r="G3044" s="437">
        <v>193</v>
      </c>
      <c r="H3044" s="437">
        <v>192</v>
      </c>
      <c r="I3044" s="437">
        <v>192</v>
      </c>
      <c r="J3044" s="437">
        <v>192</v>
      </c>
      <c r="K3044" s="437">
        <v>192</v>
      </c>
      <c r="L3044" s="437">
        <v>70</v>
      </c>
      <c r="M3044" s="437">
        <v>70</v>
      </c>
      <c r="N3044" s="437">
        <v>70</v>
      </c>
      <c r="O3044" s="437">
        <v>91</v>
      </c>
      <c r="P3044" s="437">
        <v>87</v>
      </c>
      <c r="Q3044" s="438">
        <v>4.6100000000000003</v>
      </c>
      <c r="R3044" s="437">
        <v>16</v>
      </c>
      <c r="S3044" s="437">
        <v>0</v>
      </c>
      <c r="T3044" s="437">
        <v>84</v>
      </c>
      <c r="U3044" s="437">
        <v>84</v>
      </c>
      <c r="V3044" s="440">
        <f t="shared" si="1470"/>
        <v>100</v>
      </c>
      <c r="W3044" s="437">
        <f t="shared" si="1471"/>
        <v>0</v>
      </c>
      <c r="X3044" s="438">
        <v>17.508800000000001</v>
      </c>
      <c r="Y3044" s="437"/>
      <c r="Z3044" s="437"/>
      <c r="AA3044" s="437"/>
      <c r="AB3044" s="437"/>
      <c r="AC3044" s="440"/>
      <c r="AD3044" s="437"/>
      <c r="AE3044" s="438"/>
      <c r="AF3044" s="437">
        <f t="shared" si="1475"/>
        <v>16</v>
      </c>
      <c r="AG3044" s="437">
        <f t="shared" si="1476"/>
        <v>0</v>
      </c>
      <c r="AH3044" s="437">
        <f t="shared" si="1472"/>
        <v>84</v>
      </c>
      <c r="AI3044" s="437">
        <f t="shared" si="1477"/>
        <v>84</v>
      </c>
      <c r="AJ3044" s="440">
        <f t="shared" si="1473"/>
        <v>100</v>
      </c>
      <c r="AK3044" s="437">
        <f t="shared" si="1474"/>
        <v>0</v>
      </c>
      <c r="AL3044" s="438">
        <f t="shared" si="1478"/>
        <v>17.508800000000001</v>
      </c>
    </row>
    <row r="3045" spans="3:38" ht="20.25" x14ac:dyDescent="0.3">
      <c r="C3045" s="437">
        <v>6</v>
      </c>
      <c r="D3045" s="437" t="s">
        <v>21</v>
      </c>
      <c r="E3045" s="437">
        <v>4</v>
      </c>
      <c r="F3045" s="437">
        <v>4</v>
      </c>
      <c r="G3045" s="437">
        <v>63</v>
      </c>
      <c r="H3045" s="437">
        <v>63</v>
      </c>
      <c r="I3045" s="437">
        <v>63</v>
      </c>
      <c r="J3045" s="437">
        <v>63</v>
      </c>
      <c r="K3045" s="437">
        <v>63</v>
      </c>
      <c r="L3045" s="437">
        <v>15</v>
      </c>
      <c r="M3045" s="437">
        <v>15</v>
      </c>
      <c r="N3045" s="437">
        <v>15</v>
      </c>
      <c r="O3045" s="437">
        <v>2</v>
      </c>
      <c r="P3045" s="437">
        <v>0</v>
      </c>
      <c r="Q3045" s="438">
        <v>0</v>
      </c>
      <c r="R3045" s="437">
        <v>45</v>
      </c>
      <c r="S3045" s="437">
        <v>45</v>
      </c>
      <c r="T3045" s="437">
        <v>0</v>
      </c>
      <c r="U3045" s="437">
        <v>0</v>
      </c>
      <c r="V3045" s="440">
        <f t="shared" si="1470"/>
        <v>0</v>
      </c>
      <c r="W3045" s="437">
        <f t="shared" si="1471"/>
        <v>0</v>
      </c>
      <c r="X3045" s="438">
        <v>0</v>
      </c>
      <c r="Y3045" s="437"/>
      <c r="Z3045" s="437"/>
      <c r="AA3045" s="437"/>
      <c r="AB3045" s="437"/>
      <c r="AC3045" s="440"/>
      <c r="AD3045" s="437"/>
      <c r="AE3045" s="438"/>
      <c r="AF3045" s="437">
        <f t="shared" si="1475"/>
        <v>45</v>
      </c>
      <c r="AG3045" s="437">
        <f t="shared" si="1476"/>
        <v>45</v>
      </c>
      <c r="AH3045" s="437">
        <f t="shared" si="1472"/>
        <v>0</v>
      </c>
      <c r="AI3045" s="437">
        <f t="shared" si="1477"/>
        <v>0</v>
      </c>
      <c r="AJ3045" s="440">
        <f t="shared" si="1473"/>
        <v>0</v>
      </c>
      <c r="AK3045" s="437">
        <f t="shared" si="1474"/>
        <v>0</v>
      </c>
      <c r="AL3045" s="438">
        <f t="shared" si="1478"/>
        <v>0</v>
      </c>
    </row>
    <row r="3046" spans="3:38" ht="20.25" x14ac:dyDescent="0.3">
      <c r="C3046" s="437">
        <v>7</v>
      </c>
      <c r="D3046" s="437" t="s">
        <v>22</v>
      </c>
      <c r="E3046" s="437">
        <v>13</v>
      </c>
      <c r="F3046" s="437">
        <v>13</v>
      </c>
      <c r="G3046" s="437">
        <v>342</v>
      </c>
      <c r="H3046" s="437">
        <v>0</v>
      </c>
      <c r="I3046" s="437">
        <v>342</v>
      </c>
      <c r="J3046" s="437">
        <v>341</v>
      </c>
      <c r="K3046" s="437">
        <v>0</v>
      </c>
      <c r="L3046" s="437">
        <v>14</v>
      </c>
      <c r="M3046" s="437">
        <v>14</v>
      </c>
      <c r="N3046" s="437">
        <v>0</v>
      </c>
      <c r="O3046" s="437">
        <v>146</v>
      </c>
      <c r="P3046" s="437">
        <v>125</v>
      </c>
      <c r="Q3046" s="438">
        <v>1.33</v>
      </c>
      <c r="R3046" s="437">
        <v>502</v>
      </c>
      <c r="S3046" s="437">
        <v>494</v>
      </c>
      <c r="T3046" s="437">
        <v>155</v>
      </c>
      <c r="U3046" s="437">
        <v>123</v>
      </c>
      <c r="V3046" s="440">
        <f t="shared" si="1470"/>
        <v>79.354838709677423</v>
      </c>
      <c r="W3046" s="437">
        <f t="shared" si="1471"/>
        <v>32</v>
      </c>
      <c r="X3046" s="438">
        <v>11.59</v>
      </c>
      <c r="Y3046" s="437"/>
      <c r="Z3046" s="437"/>
      <c r="AA3046" s="437"/>
      <c r="AB3046" s="437"/>
      <c r="AC3046" s="440"/>
      <c r="AD3046" s="437"/>
      <c r="AE3046" s="438"/>
      <c r="AF3046" s="437">
        <f t="shared" si="1475"/>
        <v>502</v>
      </c>
      <c r="AG3046" s="437">
        <f t="shared" si="1476"/>
        <v>494</v>
      </c>
      <c r="AH3046" s="437">
        <f t="shared" si="1472"/>
        <v>155</v>
      </c>
      <c r="AI3046" s="437">
        <f t="shared" si="1477"/>
        <v>123</v>
      </c>
      <c r="AJ3046" s="440">
        <f t="shared" si="1473"/>
        <v>79.354838709677423</v>
      </c>
      <c r="AK3046" s="437">
        <f t="shared" si="1474"/>
        <v>32</v>
      </c>
      <c r="AL3046" s="438">
        <f t="shared" si="1478"/>
        <v>11.59</v>
      </c>
    </row>
    <row r="3047" spans="3:38" ht="20.25" x14ac:dyDescent="0.3">
      <c r="C3047" s="437">
        <v>8</v>
      </c>
      <c r="D3047" s="437" t="s">
        <v>23</v>
      </c>
      <c r="E3047" s="437">
        <v>2</v>
      </c>
      <c r="F3047" s="437">
        <v>2</v>
      </c>
      <c r="G3047" s="437">
        <v>60</v>
      </c>
      <c r="H3047" s="437">
        <v>60</v>
      </c>
      <c r="I3047" s="437">
        <v>60</v>
      </c>
      <c r="J3047" s="437">
        <v>60</v>
      </c>
      <c r="K3047" s="437">
        <v>56</v>
      </c>
      <c r="L3047" s="437">
        <v>15</v>
      </c>
      <c r="M3047" s="437">
        <v>15</v>
      </c>
      <c r="N3047" s="437">
        <v>11</v>
      </c>
      <c r="O3047" s="437">
        <v>2</v>
      </c>
      <c r="P3047" s="437">
        <v>2</v>
      </c>
      <c r="Q3047" s="438">
        <v>5.8999999999999997E-2</v>
      </c>
      <c r="R3047" s="437">
        <v>2786</v>
      </c>
      <c r="S3047" s="437">
        <v>847</v>
      </c>
      <c r="T3047" s="437">
        <v>38</v>
      </c>
      <c r="U3047" s="437">
        <v>38</v>
      </c>
      <c r="V3047" s="440">
        <f t="shared" si="1470"/>
        <v>100</v>
      </c>
      <c r="W3047" s="437">
        <f t="shared" si="1471"/>
        <v>0</v>
      </c>
      <c r="X3047" s="438">
        <v>3.15</v>
      </c>
      <c r="Y3047" s="437"/>
      <c r="Z3047" s="437"/>
      <c r="AA3047" s="437"/>
      <c r="AB3047" s="437"/>
      <c r="AC3047" s="440"/>
      <c r="AD3047" s="437"/>
      <c r="AE3047" s="438"/>
      <c r="AF3047" s="437">
        <f t="shared" si="1475"/>
        <v>2786</v>
      </c>
      <c r="AG3047" s="437">
        <f t="shared" si="1476"/>
        <v>847</v>
      </c>
      <c r="AH3047" s="437">
        <f t="shared" si="1472"/>
        <v>38</v>
      </c>
      <c r="AI3047" s="437">
        <f t="shared" si="1477"/>
        <v>38</v>
      </c>
      <c r="AJ3047" s="440">
        <f t="shared" si="1473"/>
        <v>100</v>
      </c>
      <c r="AK3047" s="437">
        <f t="shared" si="1474"/>
        <v>0</v>
      </c>
      <c r="AL3047" s="438">
        <f t="shared" si="1478"/>
        <v>3.15</v>
      </c>
    </row>
    <row r="3048" spans="3:38" ht="20.25" x14ac:dyDescent="0.3">
      <c r="C3048" s="437">
        <v>9</v>
      </c>
      <c r="D3048" s="437" t="s">
        <v>24</v>
      </c>
      <c r="E3048" s="437">
        <v>9</v>
      </c>
      <c r="F3048" s="437">
        <v>8</v>
      </c>
      <c r="G3048" s="437">
        <v>198</v>
      </c>
      <c r="H3048" s="437">
        <v>0</v>
      </c>
      <c r="I3048" s="437">
        <v>198</v>
      </c>
      <c r="J3048" s="437">
        <v>198</v>
      </c>
      <c r="K3048" s="437">
        <v>185</v>
      </c>
      <c r="L3048" s="437">
        <v>8</v>
      </c>
      <c r="M3048" s="437">
        <v>8</v>
      </c>
      <c r="N3048" s="437">
        <v>8</v>
      </c>
      <c r="O3048" s="437">
        <v>92</v>
      </c>
      <c r="P3048" s="437">
        <v>74</v>
      </c>
      <c r="Q3048" s="438">
        <v>5.4870000000000001</v>
      </c>
      <c r="R3048" s="437">
        <v>130</v>
      </c>
      <c r="S3048" s="437">
        <v>126</v>
      </c>
      <c r="T3048" s="437">
        <v>285</v>
      </c>
      <c r="U3048" s="437">
        <v>267</v>
      </c>
      <c r="V3048" s="440">
        <f t="shared" si="1470"/>
        <v>93.684210526315795</v>
      </c>
      <c r="W3048" s="437">
        <f t="shared" si="1471"/>
        <v>18</v>
      </c>
      <c r="X3048" s="438">
        <v>16.77</v>
      </c>
      <c r="Y3048" s="437"/>
      <c r="Z3048" s="437"/>
      <c r="AA3048" s="437"/>
      <c r="AB3048" s="437"/>
      <c r="AC3048" s="440"/>
      <c r="AD3048" s="437"/>
      <c r="AE3048" s="438"/>
      <c r="AF3048" s="437">
        <f t="shared" si="1475"/>
        <v>130</v>
      </c>
      <c r="AG3048" s="437">
        <f t="shared" si="1476"/>
        <v>126</v>
      </c>
      <c r="AH3048" s="437">
        <f t="shared" si="1472"/>
        <v>285</v>
      </c>
      <c r="AI3048" s="437">
        <f t="shared" si="1477"/>
        <v>267</v>
      </c>
      <c r="AJ3048" s="440">
        <f t="shared" si="1473"/>
        <v>93.684210526315795</v>
      </c>
      <c r="AK3048" s="437">
        <f t="shared" si="1474"/>
        <v>18</v>
      </c>
      <c r="AL3048" s="438">
        <f t="shared" si="1478"/>
        <v>16.77</v>
      </c>
    </row>
    <row r="3049" spans="3:38" ht="20.25" x14ac:dyDescent="0.3">
      <c r="C3049" s="437">
        <v>10</v>
      </c>
      <c r="D3049" s="437" t="s">
        <v>25</v>
      </c>
      <c r="E3049" s="437">
        <v>8</v>
      </c>
      <c r="F3049" s="437">
        <v>8</v>
      </c>
      <c r="G3049" s="437">
        <v>129</v>
      </c>
      <c r="H3049" s="437">
        <v>129</v>
      </c>
      <c r="I3049" s="437">
        <v>129</v>
      </c>
      <c r="J3049" s="437">
        <v>129</v>
      </c>
      <c r="K3049" s="437">
        <v>129</v>
      </c>
      <c r="L3049" s="437">
        <v>7</v>
      </c>
      <c r="M3049" s="437">
        <v>7</v>
      </c>
      <c r="N3049" s="437">
        <v>7</v>
      </c>
      <c r="O3049" s="437">
        <v>30</v>
      </c>
      <c r="P3049" s="437">
        <v>26</v>
      </c>
      <c r="Q3049" s="438">
        <v>0.74199999999999999</v>
      </c>
      <c r="R3049" s="437">
        <v>88</v>
      </c>
      <c r="S3049" s="437">
        <v>85</v>
      </c>
      <c r="T3049" s="437">
        <v>46</v>
      </c>
      <c r="U3049" s="437">
        <v>45</v>
      </c>
      <c r="V3049" s="440">
        <f t="shared" si="1470"/>
        <v>97.826086956521735</v>
      </c>
      <c r="W3049" s="437">
        <f t="shared" si="1471"/>
        <v>1</v>
      </c>
      <c r="X3049" s="438">
        <v>2.9350000000000001</v>
      </c>
      <c r="Y3049" s="437"/>
      <c r="Z3049" s="437"/>
      <c r="AA3049" s="437">
        <v>12</v>
      </c>
      <c r="AB3049" s="437">
        <v>5</v>
      </c>
      <c r="AC3049" s="440">
        <f t="shared" ref="AC3049:AC3050" si="1481">IF(AB3049&lt;&gt;0,(AB3049/AA3049*100),0)</f>
        <v>41.666666666666671</v>
      </c>
      <c r="AD3049" s="437">
        <f t="shared" ref="AD3049:AD3050" si="1482">AA3049-AB3049</f>
        <v>7</v>
      </c>
      <c r="AE3049" s="438">
        <v>1.8939999999999999</v>
      </c>
      <c r="AF3049" s="437">
        <f t="shared" si="1475"/>
        <v>88</v>
      </c>
      <c r="AG3049" s="437">
        <f t="shared" si="1476"/>
        <v>85</v>
      </c>
      <c r="AH3049" s="437">
        <f t="shared" si="1472"/>
        <v>58</v>
      </c>
      <c r="AI3049" s="437">
        <f t="shared" si="1477"/>
        <v>50</v>
      </c>
      <c r="AJ3049" s="440">
        <f t="shared" si="1473"/>
        <v>86.206896551724128</v>
      </c>
      <c r="AK3049" s="437">
        <f t="shared" si="1474"/>
        <v>8</v>
      </c>
      <c r="AL3049" s="438">
        <f t="shared" si="1478"/>
        <v>4.8289999999999997</v>
      </c>
    </row>
    <row r="3050" spans="3:38" ht="20.25" x14ac:dyDescent="0.3">
      <c r="C3050" s="437">
        <v>11</v>
      </c>
      <c r="D3050" s="437" t="s">
        <v>26</v>
      </c>
      <c r="E3050" s="437">
        <v>23</v>
      </c>
      <c r="F3050" s="437">
        <v>23</v>
      </c>
      <c r="G3050" s="437">
        <v>475</v>
      </c>
      <c r="H3050" s="437">
        <v>474</v>
      </c>
      <c r="I3050" s="437">
        <v>475</v>
      </c>
      <c r="J3050" s="437">
        <v>475</v>
      </c>
      <c r="K3050" s="437">
        <v>475</v>
      </c>
      <c r="L3050" s="437">
        <v>22</v>
      </c>
      <c r="M3050" s="437">
        <v>22</v>
      </c>
      <c r="N3050" s="437">
        <v>22</v>
      </c>
      <c r="O3050" s="437">
        <v>21</v>
      </c>
      <c r="P3050" s="437">
        <v>15</v>
      </c>
      <c r="Q3050" s="438">
        <v>0.1</v>
      </c>
      <c r="R3050" s="437">
        <v>14568</v>
      </c>
      <c r="S3050" s="437">
        <v>14376</v>
      </c>
      <c r="T3050" s="437">
        <v>584</v>
      </c>
      <c r="U3050" s="437">
        <v>551</v>
      </c>
      <c r="V3050" s="440">
        <f t="shared" si="1470"/>
        <v>94.349315068493155</v>
      </c>
      <c r="W3050" s="437">
        <f t="shared" si="1471"/>
        <v>33</v>
      </c>
      <c r="X3050" s="438">
        <v>4.1500000000000004</v>
      </c>
      <c r="Y3050" s="437"/>
      <c r="Z3050" s="437"/>
      <c r="AA3050" s="437">
        <v>23</v>
      </c>
      <c r="AB3050" s="437">
        <v>5</v>
      </c>
      <c r="AC3050" s="440">
        <f t="shared" si="1481"/>
        <v>21.739130434782609</v>
      </c>
      <c r="AD3050" s="437">
        <f t="shared" si="1482"/>
        <v>18</v>
      </c>
      <c r="AE3050" s="438">
        <v>0</v>
      </c>
      <c r="AF3050" s="437">
        <f t="shared" si="1475"/>
        <v>14568</v>
      </c>
      <c r="AG3050" s="437">
        <f t="shared" si="1476"/>
        <v>14376</v>
      </c>
      <c r="AH3050" s="437">
        <f t="shared" si="1472"/>
        <v>607</v>
      </c>
      <c r="AI3050" s="437">
        <f t="shared" si="1477"/>
        <v>556</v>
      </c>
      <c r="AJ3050" s="440">
        <f t="shared" si="1473"/>
        <v>91.598023064250413</v>
      </c>
      <c r="AK3050" s="437">
        <f t="shared" si="1474"/>
        <v>51</v>
      </c>
      <c r="AL3050" s="438">
        <f t="shared" si="1478"/>
        <v>4.1500000000000004</v>
      </c>
    </row>
    <row r="3051" spans="3:38" ht="20.25" x14ac:dyDescent="0.3">
      <c r="C3051" s="437">
        <v>12</v>
      </c>
      <c r="D3051" s="437" t="s">
        <v>27</v>
      </c>
      <c r="E3051" s="437">
        <v>9</v>
      </c>
      <c r="F3051" s="437">
        <v>9</v>
      </c>
      <c r="G3051" s="437">
        <v>194</v>
      </c>
      <c r="H3051" s="437">
        <v>0</v>
      </c>
      <c r="I3051" s="437">
        <v>194</v>
      </c>
      <c r="J3051" s="437">
        <v>194</v>
      </c>
      <c r="K3051" s="437">
        <v>0</v>
      </c>
      <c r="L3051" s="437">
        <v>40</v>
      </c>
      <c r="M3051" s="437">
        <v>40</v>
      </c>
      <c r="N3051" s="437">
        <v>3</v>
      </c>
      <c r="O3051" s="437">
        <v>45</v>
      </c>
      <c r="P3051" s="437">
        <v>38</v>
      </c>
      <c r="Q3051" s="438">
        <v>1.96</v>
      </c>
      <c r="R3051" s="437">
        <v>0</v>
      </c>
      <c r="S3051" s="437">
        <v>0</v>
      </c>
      <c r="T3051" s="437">
        <v>132</v>
      </c>
      <c r="U3051" s="437">
        <v>112</v>
      </c>
      <c r="V3051" s="440">
        <f t="shared" si="1470"/>
        <v>84.848484848484844</v>
      </c>
      <c r="W3051" s="437">
        <f t="shared" si="1471"/>
        <v>20</v>
      </c>
      <c r="X3051" s="438">
        <v>8.1999999999999993</v>
      </c>
      <c r="Y3051" s="437"/>
      <c r="Z3051" s="437"/>
      <c r="AA3051" s="437"/>
      <c r="AB3051" s="437"/>
      <c r="AC3051" s="440"/>
      <c r="AD3051" s="437"/>
      <c r="AE3051" s="438"/>
      <c r="AF3051" s="437">
        <f t="shared" si="1475"/>
        <v>0</v>
      </c>
      <c r="AG3051" s="437">
        <f t="shared" si="1476"/>
        <v>0</v>
      </c>
      <c r="AH3051" s="437">
        <f t="shared" si="1472"/>
        <v>132</v>
      </c>
      <c r="AI3051" s="437">
        <f t="shared" si="1477"/>
        <v>112</v>
      </c>
      <c r="AJ3051" s="440">
        <f t="shared" si="1473"/>
        <v>84.848484848484844</v>
      </c>
      <c r="AK3051" s="437">
        <f t="shared" si="1474"/>
        <v>20</v>
      </c>
      <c r="AL3051" s="438">
        <f t="shared" si="1478"/>
        <v>8.1999999999999993</v>
      </c>
    </row>
    <row r="3052" spans="3:38" ht="20.25" x14ac:dyDescent="0.3">
      <c r="C3052" s="437">
        <v>13</v>
      </c>
      <c r="D3052" s="437" t="s">
        <v>28</v>
      </c>
      <c r="E3052" s="437">
        <v>10</v>
      </c>
      <c r="F3052" s="437">
        <v>10</v>
      </c>
      <c r="G3052" s="437">
        <v>280</v>
      </c>
      <c r="H3052" s="437">
        <v>0</v>
      </c>
      <c r="I3052" s="437">
        <v>280</v>
      </c>
      <c r="J3052" s="437">
        <v>280</v>
      </c>
      <c r="K3052" s="437">
        <v>0</v>
      </c>
      <c r="L3052" s="437">
        <v>10</v>
      </c>
      <c r="M3052" s="437">
        <v>10</v>
      </c>
      <c r="N3052" s="437">
        <v>0</v>
      </c>
      <c r="O3052" s="437">
        <v>280</v>
      </c>
      <c r="P3052" s="437">
        <v>267</v>
      </c>
      <c r="Q3052" s="438">
        <v>9.1460000000000008</v>
      </c>
      <c r="R3052" s="437">
        <v>236</v>
      </c>
      <c r="S3052" s="437">
        <v>0</v>
      </c>
      <c r="T3052" s="437">
        <v>132</v>
      </c>
      <c r="U3052" s="437">
        <v>124</v>
      </c>
      <c r="V3052" s="440">
        <f t="shared" si="1470"/>
        <v>93.939393939393938</v>
      </c>
      <c r="W3052" s="437">
        <f t="shared" si="1471"/>
        <v>8</v>
      </c>
      <c r="X3052" s="438">
        <v>14.26</v>
      </c>
      <c r="Y3052" s="437"/>
      <c r="Z3052" s="437"/>
      <c r="AA3052" s="437"/>
      <c r="AB3052" s="437"/>
      <c r="AC3052" s="440"/>
      <c r="AD3052" s="437"/>
      <c r="AE3052" s="438"/>
      <c r="AF3052" s="437">
        <f t="shared" si="1475"/>
        <v>236</v>
      </c>
      <c r="AG3052" s="437">
        <f t="shared" si="1476"/>
        <v>0</v>
      </c>
      <c r="AH3052" s="437">
        <f t="shared" si="1472"/>
        <v>132</v>
      </c>
      <c r="AI3052" s="437">
        <f t="shared" si="1477"/>
        <v>124</v>
      </c>
      <c r="AJ3052" s="440">
        <f t="shared" si="1473"/>
        <v>93.939393939393938</v>
      </c>
      <c r="AK3052" s="437">
        <f t="shared" si="1474"/>
        <v>8</v>
      </c>
      <c r="AL3052" s="438">
        <f t="shared" si="1478"/>
        <v>14.26</v>
      </c>
    </row>
    <row r="3053" spans="3:38" ht="20.25" x14ac:dyDescent="0.3">
      <c r="C3053" s="437">
        <v>14</v>
      </c>
      <c r="D3053" s="437" t="s">
        <v>29</v>
      </c>
      <c r="E3053" s="437">
        <v>5</v>
      </c>
      <c r="F3053" s="437">
        <v>5</v>
      </c>
      <c r="G3053" s="437">
        <v>78</v>
      </c>
      <c r="H3053" s="437">
        <v>0</v>
      </c>
      <c r="I3053" s="437">
        <v>78</v>
      </c>
      <c r="J3053" s="437">
        <v>78</v>
      </c>
      <c r="K3053" s="437">
        <v>78</v>
      </c>
      <c r="L3053" s="437">
        <v>5</v>
      </c>
      <c r="M3053" s="437">
        <v>5</v>
      </c>
      <c r="N3053" s="437">
        <v>5</v>
      </c>
      <c r="O3053" s="437">
        <v>63</v>
      </c>
      <c r="P3053" s="437">
        <v>35</v>
      </c>
      <c r="Q3053" s="438">
        <v>0</v>
      </c>
      <c r="R3053" s="437">
        <v>5014</v>
      </c>
      <c r="S3053" s="437">
        <v>3964</v>
      </c>
      <c r="T3053" s="437">
        <v>93</v>
      </c>
      <c r="U3053" s="437">
        <v>55</v>
      </c>
      <c r="V3053" s="440">
        <f t="shared" si="1470"/>
        <v>59.13978494623656</v>
      </c>
      <c r="W3053" s="437">
        <f t="shared" si="1471"/>
        <v>38</v>
      </c>
      <c r="X3053" s="438">
        <v>1.377</v>
      </c>
      <c r="Y3053" s="437"/>
      <c r="Z3053" s="437"/>
      <c r="AA3053" s="437"/>
      <c r="AB3053" s="437"/>
      <c r="AC3053" s="440"/>
      <c r="AD3053" s="437"/>
      <c r="AE3053" s="438"/>
      <c r="AF3053" s="437">
        <f t="shared" si="1475"/>
        <v>5014</v>
      </c>
      <c r="AG3053" s="437">
        <f t="shared" si="1476"/>
        <v>3964</v>
      </c>
      <c r="AH3053" s="437">
        <f t="shared" si="1472"/>
        <v>93</v>
      </c>
      <c r="AI3053" s="437">
        <f t="shared" si="1477"/>
        <v>55</v>
      </c>
      <c r="AJ3053" s="440">
        <f t="shared" si="1473"/>
        <v>59.13978494623656</v>
      </c>
      <c r="AK3053" s="437">
        <f t="shared" si="1474"/>
        <v>38</v>
      </c>
      <c r="AL3053" s="438">
        <f t="shared" si="1478"/>
        <v>1.377</v>
      </c>
    </row>
    <row r="3054" spans="3:38" ht="20.25" x14ac:dyDescent="0.3">
      <c r="C3054" s="437">
        <v>15</v>
      </c>
      <c r="D3054" s="437" t="s">
        <v>30</v>
      </c>
      <c r="E3054" s="437">
        <v>14</v>
      </c>
      <c r="F3054" s="437">
        <v>14</v>
      </c>
      <c r="G3054" s="437">
        <v>272</v>
      </c>
      <c r="H3054" s="437">
        <v>194</v>
      </c>
      <c r="I3054" s="437">
        <v>272</v>
      </c>
      <c r="J3054" s="437">
        <v>273</v>
      </c>
      <c r="K3054" s="437">
        <v>273</v>
      </c>
      <c r="L3054" s="437">
        <v>94</v>
      </c>
      <c r="M3054" s="437">
        <v>94</v>
      </c>
      <c r="N3054" s="437">
        <v>94</v>
      </c>
      <c r="O3054" s="437">
        <v>182</v>
      </c>
      <c r="P3054" s="437">
        <v>0</v>
      </c>
      <c r="Q3054" s="438">
        <v>0</v>
      </c>
      <c r="R3054" s="437">
        <v>4244</v>
      </c>
      <c r="S3054" s="437">
        <v>4244</v>
      </c>
      <c r="T3054" s="437">
        <v>313</v>
      </c>
      <c r="U3054" s="437">
        <v>290</v>
      </c>
      <c r="V3054" s="440">
        <f t="shared" si="1470"/>
        <v>92.651757188498408</v>
      </c>
      <c r="W3054" s="437">
        <f t="shared" si="1471"/>
        <v>23</v>
      </c>
      <c r="X3054" s="438">
        <v>2.12</v>
      </c>
      <c r="Y3054" s="437">
        <v>20</v>
      </c>
      <c r="Z3054" s="437">
        <v>20</v>
      </c>
      <c r="AA3054" s="437">
        <v>0</v>
      </c>
      <c r="AB3054" s="437">
        <v>0</v>
      </c>
      <c r="AC3054" s="440">
        <f t="shared" ref="AC3054:AC3055" si="1483">IF(AB3054&lt;&gt;0,(AB3054/AA3054*100),0)</f>
        <v>0</v>
      </c>
      <c r="AD3054" s="437">
        <f t="shared" ref="AD3054:AD3055" si="1484">AA3054-AB3054</f>
        <v>0</v>
      </c>
      <c r="AE3054" s="438">
        <v>0</v>
      </c>
      <c r="AF3054" s="437">
        <f t="shared" si="1475"/>
        <v>4264</v>
      </c>
      <c r="AG3054" s="437">
        <f t="shared" si="1476"/>
        <v>4264</v>
      </c>
      <c r="AH3054" s="437">
        <f t="shared" si="1472"/>
        <v>313</v>
      </c>
      <c r="AI3054" s="437">
        <f t="shared" si="1477"/>
        <v>290</v>
      </c>
      <c r="AJ3054" s="440">
        <f t="shared" si="1473"/>
        <v>92.651757188498408</v>
      </c>
      <c r="AK3054" s="437">
        <f t="shared" si="1474"/>
        <v>23</v>
      </c>
      <c r="AL3054" s="438">
        <f t="shared" si="1478"/>
        <v>2.12</v>
      </c>
    </row>
    <row r="3055" spans="3:38" ht="20.25" x14ac:dyDescent="0.3">
      <c r="C3055" s="437">
        <v>16</v>
      </c>
      <c r="D3055" s="437" t="s">
        <v>31</v>
      </c>
      <c r="E3055" s="437">
        <v>13</v>
      </c>
      <c r="F3055" s="437">
        <v>12</v>
      </c>
      <c r="G3055" s="437">
        <v>152</v>
      </c>
      <c r="H3055" s="437">
        <v>64</v>
      </c>
      <c r="I3055" s="437">
        <v>152</v>
      </c>
      <c r="J3055" s="437">
        <v>152</v>
      </c>
      <c r="K3055" s="437"/>
      <c r="L3055" s="437">
        <v>14</v>
      </c>
      <c r="M3055" s="437">
        <v>0</v>
      </c>
      <c r="N3055" s="437"/>
      <c r="O3055" s="437">
        <v>14</v>
      </c>
      <c r="P3055" s="437">
        <v>0</v>
      </c>
      <c r="Q3055" s="438">
        <v>0</v>
      </c>
      <c r="R3055" s="437">
        <v>32</v>
      </c>
      <c r="S3055" s="437">
        <v>19</v>
      </c>
      <c r="T3055" s="437">
        <v>30</v>
      </c>
      <c r="U3055" s="437">
        <v>21</v>
      </c>
      <c r="V3055" s="440">
        <f t="shared" si="1470"/>
        <v>70</v>
      </c>
      <c r="W3055" s="437">
        <f t="shared" si="1471"/>
        <v>9</v>
      </c>
      <c r="X3055" s="438">
        <v>0</v>
      </c>
      <c r="Y3055" s="437"/>
      <c r="Z3055" s="437"/>
      <c r="AA3055" s="437">
        <v>50</v>
      </c>
      <c r="AB3055" s="437">
        <v>0</v>
      </c>
      <c r="AC3055" s="440">
        <f t="shared" si="1483"/>
        <v>0</v>
      </c>
      <c r="AD3055" s="437">
        <f t="shared" si="1484"/>
        <v>50</v>
      </c>
      <c r="AE3055" s="438">
        <v>0</v>
      </c>
      <c r="AF3055" s="437">
        <f t="shared" si="1475"/>
        <v>32</v>
      </c>
      <c r="AG3055" s="437">
        <f t="shared" si="1476"/>
        <v>19</v>
      </c>
      <c r="AH3055" s="437">
        <f t="shared" si="1472"/>
        <v>80</v>
      </c>
      <c r="AI3055" s="437">
        <f t="shared" si="1477"/>
        <v>21</v>
      </c>
      <c r="AJ3055" s="440">
        <f t="shared" si="1473"/>
        <v>26.25</v>
      </c>
      <c r="AK3055" s="437">
        <f t="shared" si="1474"/>
        <v>59</v>
      </c>
      <c r="AL3055" s="438">
        <f t="shared" si="1478"/>
        <v>0</v>
      </c>
    </row>
    <row r="3056" spans="3:38" ht="20.25" x14ac:dyDescent="0.3">
      <c r="C3056" s="437">
        <v>17</v>
      </c>
      <c r="D3056" s="437" t="s">
        <v>32</v>
      </c>
      <c r="E3056" s="437">
        <v>10</v>
      </c>
      <c r="F3056" s="437">
        <v>10</v>
      </c>
      <c r="G3056" s="437">
        <v>230</v>
      </c>
      <c r="H3056" s="437">
        <v>0</v>
      </c>
      <c r="I3056" s="437">
        <v>230</v>
      </c>
      <c r="J3056" s="437">
        <v>230</v>
      </c>
      <c r="K3056" s="437">
        <v>0</v>
      </c>
      <c r="L3056" s="437">
        <v>9</v>
      </c>
      <c r="M3056" s="437">
        <v>9</v>
      </c>
      <c r="N3056" s="437"/>
      <c r="O3056" s="437">
        <v>84</v>
      </c>
      <c r="P3056" s="437">
        <v>78</v>
      </c>
      <c r="Q3056" s="438">
        <v>3.06</v>
      </c>
      <c r="R3056" s="437">
        <v>0</v>
      </c>
      <c r="S3056" s="437">
        <v>0</v>
      </c>
      <c r="T3056" s="437">
        <v>26</v>
      </c>
      <c r="U3056" s="437">
        <v>10</v>
      </c>
      <c r="V3056" s="440">
        <f t="shared" si="1470"/>
        <v>38.461538461538467</v>
      </c>
      <c r="W3056" s="437">
        <f t="shared" si="1471"/>
        <v>16</v>
      </c>
      <c r="X3056" s="438">
        <v>4.5199999999999996</v>
      </c>
      <c r="Y3056" s="437"/>
      <c r="Z3056" s="437"/>
      <c r="AA3056" s="437"/>
      <c r="AB3056" s="437"/>
      <c r="AC3056" s="440"/>
      <c r="AD3056" s="437"/>
      <c r="AE3056" s="438"/>
      <c r="AF3056" s="437">
        <f t="shared" si="1475"/>
        <v>0</v>
      </c>
      <c r="AG3056" s="437">
        <f t="shared" si="1476"/>
        <v>0</v>
      </c>
      <c r="AH3056" s="437">
        <f t="shared" si="1472"/>
        <v>26</v>
      </c>
      <c r="AI3056" s="437">
        <f t="shared" si="1477"/>
        <v>10</v>
      </c>
      <c r="AJ3056" s="440">
        <f t="shared" si="1473"/>
        <v>38.461538461538467</v>
      </c>
      <c r="AK3056" s="437">
        <f t="shared" si="1474"/>
        <v>16</v>
      </c>
      <c r="AL3056" s="438">
        <f t="shared" si="1478"/>
        <v>4.5199999999999996</v>
      </c>
    </row>
    <row r="3057" spans="3:38" ht="20.25" x14ac:dyDescent="0.3">
      <c r="C3057" s="437">
        <v>18</v>
      </c>
      <c r="D3057" s="437" t="s">
        <v>33</v>
      </c>
      <c r="E3057" s="437">
        <v>14</v>
      </c>
      <c r="F3057" s="437">
        <v>14</v>
      </c>
      <c r="G3057" s="437">
        <v>286</v>
      </c>
      <c r="H3057" s="437">
        <v>0</v>
      </c>
      <c r="I3057" s="437">
        <v>287</v>
      </c>
      <c r="J3057" s="437">
        <v>287</v>
      </c>
      <c r="K3057" s="437"/>
      <c r="L3057" s="437">
        <v>13</v>
      </c>
      <c r="M3057" s="437">
        <v>13</v>
      </c>
      <c r="N3057" s="437"/>
      <c r="O3057" s="437">
        <v>0</v>
      </c>
      <c r="P3057" s="437">
        <v>0</v>
      </c>
      <c r="Q3057" s="438">
        <v>0</v>
      </c>
      <c r="R3057" s="437">
        <v>0</v>
      </c>
      <c r="S3057" s="437">
        <v>0</v>
      </c>
      <c r="T3057" s="437">
        <v>26</v>
      </c>
      <c r="U3057" s="437">
        <v>26</v>
      </c>
      <c r="V3057" s="440">
        <f t="shared" si="1470"/>
        <v>100</v>
      </c>
      <c r="W3057" s="437">
        <f t="shared" si="1471"/>
        <v>0</v>
      </c>
      <c r="X3057" s="438">
        <v>0.97</v>
      </c>
      <c r="Y3057" s="437"/>
      <c r="Z3057" s="437"/>
      <c r="AA3057" s="437">
        <v>0</v>
      </c>
      <c r="AB3057" s="437">
        <v>0</v>
      </c>
      <c r="AC3057" s="440">
        <f t="shared" ref="AC3057" si="1485">IF(AB3057&lt;&gt;0,(AB3057/AA3057*100),0)</f>
        <v>0</v>
      </c>
      <c r="AD3057" s="437">
        <f t="shared" ref="AD3057" si="1486">AA3057-AB3057</f>
        <v>0</v>
      </c>
      <c r="AE3057" s="438">
        <v>0</v>
      </c>
      <c r="AF3057" s="437">
        <f t="shared" si="1475"/>
        <v>0</v>
      </c>
      <c r="AG3057" s="437">
        <f t="shared" si="1476"/>
        <v>0</v>
      </c>
      <c r="AH3057" s="437">
        <f t="shared" si="1472"/>
        <v>26</v>
      </c>
      <c r="AI3057" s="437">
        <f t="shared" si="1477"/>
        <v>26</v>
      </c>
      <c r="AJ3057" s="440">
        <f t="shared" si="1473"/>
        <v>100</v>
      </c>
      <c r="AK3057" s="437">
        <f t="shared" si="1474"/>
        <v>0</v>
      </c>
      <c r="AL3057" s="438">
        <f t="shared" si="1478"/>
        <v>0.97</v>
      </c>
    </row>
    <row r="3058" spans="3:38" ht="20.25" x14ac:dyDescent="0.3">
      <c r="C3058" s="437">
        <v>19</v>
      </c>
      <c r="D3058" s="437" t="s">
        <v>34</v>
      </c>
      <c r="E3058" s="437">
        <v>11</v>
      </c>
      <c r="F3058" s="437">
        <v>10</v>
      </c>
      <c r="G3058" s="437">
        <v>168</v>
      </c>
      <c r="H3058" s="437">
        <v>0</v>
      </c>
      <c r="I3058" s="437">
        <v>168</v>
      </c>
      <c r="J3058" s="437">
        <v>168</v>
      </c>
      <c r="K3058" s="437">
        <v>168</v>
      </c>
      <c r="L3058" s="437">
        <v>35</v>
      </c>
      <c r="M3058" s="437">
        <v>35</v>
      </c>
      <c r="N3058" s="437">
        <v>37</v>
      </c>
      <c r="O3058" s="437">
        <v>32</v>
      </c>
      <c r="P3058" s="437">
        <v>32</v>
      </c>
      <c r="Q3058" s="438">
        <v>2.23</v>
      </c>
      <c r="R3058" s="437">
        <v>12394</v>
      </c>
      <c r="S3058" s="437">
        <v>12016</v>
      </c>
      <c r="T3058" s="437">
        <v>39</v>
      </c>
      <c r="U3058" s="437">
        <v>39</v>
      </c>
      <c r="V3058" s="440">
        <f t="shared" si="1470"/>
        <v>100</v>
      </c>
      <c r="W3058" s="437">
        <f t="shared" si="1471"/>
        <v>0</v>
      </c>
      <c r="X3058" s="438">
        <v>2.7</v>
      </c>
      <c r="Y3058" s="437"/>
      <c r="Z3058" s="437"/>
      <c r="AA3058" s="437"/>
      <c r="AB3058" s="437"/>
      <c r="AC3058" s="440"/>
      <c r="AD3058" s="437"/>
      <c r="AE3058" s="438"/>
      <c r="AF3058" s="437">
        <f t="shared" si="1475"/>
        <v>12394</v>
      </c>
      <c r="AG3058" s="437">
        <f t="shared" si="1476"/>
        <v>12016</v>
      </c>
      <c r="AH3058" s="437">
        <f t="shared" si="1472"/>
        <v>39</v>
      </c>
      <c r="AI3058" s="437">
        <f t="shared" si="1477"/>
        <v>39</v>
      </c>
      <c r="AJ3058" s="440">
        <f t="shared" si="1473"/>
        <v>100</v>
      </c>
      <c r="AK3058" s="437">
        <f t="shared" si="1474"/>
        <v>0</v>
      </c>
      <c r="AL3058" s="438">
        <f t="shared" si="1478"/>
        <v>2.7</v>
      </c>
    </row>
    <row r="3059" spans="3:38" ht="20.25" x14ac:dyDescent="0.3">
      <c r="C3059" s="437">
        <v>20</v>
      </c>
      <c r="D3059" s="437" t="s">
        <v>35</v>
      </c>
      <c r="E3059" s="437">
        <v>15</v>
      </c>
      <c r="F3059" s="437">
        <v>15</v>
      </c>
      <c r="G3059" s="437">
        <v>226</v>
      </c>
      <c r="H3059" s="437">
        <v>0</v>
      </c>
      <c r="I3059" s="437">
        <v>226</v>
      </c>
      <c r="J3059" s="437">
        <v>226</v>
      </c>
      <c r="K3059" s="437">
        <v>217</v>
      </c>
      <c r="L3059" s="437">
        <v>14</v>
      </c>
      <c r="M3059" s="437">
        <v>14</v>
      </c>
      <c r="N3059" s="437">
        <v>14</v>
      </c>
      <c r="O3059" s="437">
        <v>128</v>
      </c>
      <c r="P3059" s="437">
        <v>62</v>
      </c>
      <c r="Q3059" s="438">
        <v>7.1</v>
      </c>
      <c r="R3059" s="437">
        <v>176</v>
      </c>
      <c r="S3059" s="437">
        <v>76</v>
      </c>
      <c r="T3059" s="437">
        <v>137</v>
      </c>
      <c r="U3059" s="437">
        <v>75</v>
      </c>
      <c r="V3059" s="440">
        <f t="shared" si="1470"/>
        <v>54.744525547445257</v>
      </c>
      <c r="W3059" s="437">
        <f t="shared" si="1471"/>
        <v>62</v>
      </c>
      <c r="X3059" s="438">
        <v>11.01</v>
      </c>
      <c r="Y3059" s="437"/>
      <c r="Z3059" s="437"/>
      <c r="AA3059" s="437">
        <v>422</v>
      </c>
      <c r="AB3059" s="437">
        <v>279</v>
      </c>
      <c r="AC3059" s="440">
        <v>14</v>
      </c>
      <c r="AD3059" s="437">
        <f t="shared" ref="AD3059:AD3063" si="1487">AA3059-AB3059</f>
        <v>143</v>
      </c>
      <c r="AE3059" s="438">
        <v>73.8</v>
      </c>
      <c r="AF3059" s="437">
        <f t="shared" si="1475"/>
        <v>176</v>
      </c>
      <c r="AG3059" s="437">
        <f t="shared" si="1476"/>
        <v>76</v>
      </c>
      <c r="AH3059" s="437">
        <f t="shared" si="1472"/>
        <v>559</v>
      </c>
      <c r="AI3059" s="437">
        <f t="shared" si="1477"/>
        <v>354</v>
      </c>
      <c r="AJ3059" s="440">
        <f t="shared" si="1473"/>
        <v>63.327370304114496</v>
      </c>
      <c r="AK3059" s="437">
        <f t="shared" si="1474"/>
        <v>205</v>
      </c>
      <c r="AL3059" s="438">
        <f t="shared" si="1478"/>
        <v>84.81</v>
      </c>
    </row>
    <row r="3060" spans="3:38" ht="20.25" x14ac:dyDescent="0.3">
      <c r="C3060" s="437">
        <v>21</v>
      </c>
      <c r="D3060" s="467" t="s">
        <v>36</v>
      </c>
      <c r="E3060" s="437">
        <v>8</v>
      </c>
      <c r="F3060" s="437">
        <v>8</v>
      </c>
      <c r="G3060" s="437">
        <v>108</v>
      </c>
      <c r="H3060" s="437">
        <v>108</v>
      </c>
      <c r="I3060" s="437">
        <v>108</v>
      </c>
      <c r="J3060" s="437">
        <v>97</v>
      </c>
      <c r="K3060" s="437">
        <v>95</v>
      </c>
      <c r="L3060" s="437">
        <v>7</v>
      </c>
      <c r="M3060" s="437">
        <v>7</v>
      </c>
      <c r="N3060" s="437">
        <v>7</v>
      </c>
      <c r="O3060" s="437">
        <v>12</v>
      </c>
      <c r="P3060" s="437">
        <v>0</v>
      </c>
      <c r="Q3060" s="438">
        <v>0.32</v>
      </c>
      <c r="R3060" s="437">
        <v>363</v>
      </c>
      <c r="S3060" s="437">
        <v>103</v>
      </c>
      <c r="T3060" s="437">
        <v>13</v>
      </c>
      <c r="U3060" s="437">
        <v>9</v>
      </c>
      <c r="V3060" s="440">
        <f t="shared" si="1470"/>
        <v>69.230769230769226</v>
      </c>
      <c r="W3060" s="437">
        <f t="shared" si="1471"/>
        <v>4</v>
      </c>
      <c r="X3060" s="438">
        <v>0</v>
      </c>
      <c r="Y3060" s="437">
        <v>29</v>
      </c>
      <c r="Z3060" s="437">
        <v>0</v>
      </c>
      <c r="AA3060" s="437">
        <v>149</v>
      </c>
      <c r="AB3060" s="437">
        <v>80</v>
      </c>
      <c r="AC3060" s="440">
        <v>14</v>
      </c>
      <c r="AD3060" s="437">
        <f t="shared" si="1487"/>
        <v>69</v>
      </c>
      <c r="AE3060" s="438">
        <v>35.911000000000001</v>
      </c>
      <c r="AF3060" s="437">
        <f t="shared" si="1475"/>
        <v>392</v>
      </c>
      <c r="AG3060" s="437">
        <f t="shared" si="1476"/>
        <v>103</v>
      </c>
      <c r="AH3060" s="437">
        <f t="shared" si="1472"/>
        <v>162</v>
      </c>
      <c r="AI3060" s="437">
        <f t="shared" si="1477"/>
        <v>89</v>
      </c>
      <c r="AJ3060" s="440">
        <f t="shared" si="1473"/>
        <v>54.938271604938272</v>
      </c>
      <c r="AK3060" s="437">
        <f t="shared" si="1474"/>
        <v>73</v>
      </c>
      <c r="AL3060" s="438">
        <f t="shared" si="1478"/>
        <v>35.911000000000001</v>
      </c>
    </row>
    <row r="3061" spans="3:38" ht="20.25" x14ac:dyDescent="0.3">
      <c r="C3061" s="437">
        <v>22</v>
      </c>
      <c r="D3061" s="437" t="s">
        <v>37</v>
      </c>
      <c r="E3061" s="437">
        <v>27</v>
      </c>
      <c r="F3061" s="437">
        <v>27</v>
      </c>
      <c r="G3061" s="437">
        <v>382</v>
      </c>
      <c r="H3061" s="437">
        <v>243</v>
      </c>
      <c r="I3061" s="437">
        <v>382</v>
      </c>
      <c r="J3061" s="437">
        <v>382</v>
      </c>
      <c r="K3061" s="437">
        <v>382</v>
      </c>
      <c r="L3061" s="437">
        <v>520</v>
      </c>
      <c r="M3061" s="437">
        <v>520</v>
      </c>
      <c r="N3061" s="437">
        <v>520</v>
      </c>
      <c r="O3061" s="437">
        <v>59</v>
      </c>
      <c r="P3061" s="437">
        <v>54</v>
      </c>
      <c r="Q3061" s="438">
        <v>3.68</v>
      </c>
      <c r="R3061" s="437">
        <v>1224</v>
      </c>
      <c r="S3061" s="437">
        <v>1224</v>
      </c>
      <c r="T3061" s="437">
        <v>382</v>
      </c>
      <c r="U3061" s="437">
        <v>375</v>
      </c>
      <c r="V3061" s="440">
        <f t="shared" si="1470"/>
        <v>98.167539267015698</v>
      </c>
      <c r="W3061" s="437">
        <f t="shared" si="1471"/>
        <v>7</v>
      </c>
      <c r="X3061" s="438">
        <v>16.39</v>
      </c>
      <c r="Y3061" s="437"/>
      <c r="Z3061" s="437"/>
      <c r="AA3061" s="437">
        <v>68</v>
      </c>
      <c r="AB3061" s="437">
        <v>68</v>
      </c>
      <c r="AC3061" s="440">
        <f t="shared" ref="AC3061:AC3063" si="1488">IF(AB3061&lt;&gt;0,(AB3061/AA3061*100),0)</f>
        <v>100</v>
      </c>
      <c r="AD3061" s="437">
        <f t="shared" si="1487"/>
        <v>0</v>
      </c>
      <c r="AE3061" s="438">
        <v>2.1800000000000002</v>
      </c>
      <c r="AF3061" s="437">
        <f t="shared" si="1475"/>
        <v>1224</v>
      </c>
      <c r="AG3061" s="437">
        <f t="shared" si="1476"/>
        <v>1224</v>
      </c>
      <c r="AH3061" s="437">
        <f t="shared" si="1472"/>
        <v>450</v>
      </c>
      <c r="AI3061" s="437">
        <f t="shared" si="1477"/>
        <v>443</v>
      </c>
      <c r="AJ3061" s="440">
        <f t="shared" si="1473"/>
        <v>98.444444444444443</v>
      </c>
      <c r="AK3061" s="437">
        <f t="shared" si="1474"/>
        <v>7</v>
      </c>
      <c r="AL3061" s="438">
        <f t="shared" si="1478"/>
        <v>18.57</v>
      </c>
    </row>
    <row r="3062" spans="3:38" ht="20.25" x14ac:dyDescent="0.3">
      <c r="C3062" s="437">
        <v>23</v>
      </c>
      <c r="D3062" s="464" t="s">
        <v>187</v>
      </c>
      <c r="E3062" s="437">
        <v>11</v>
      </c>
      <c r="F3062" s="437">
        <v>11</v>
      </c>
      <c r="G3062" s="437">
        <v>168</v>
      </c>
      <c r="H3062" s="437">
        <v>168</v>
      </c>
      <c r="I3062" s="437">
        <v>168</v>
      </c>
      <c r="J3062" s="437">
        <v>168</v>
      </c>
      <c r="K3062" s="437">
        <v>168</v>
      </c>
      <c r="L3062" s="437">
        <v>10</v>
      </c>
      <c r="M3062" s="437">
        <v>10</v>
      </c>
      <c r="N3062" s="437">
        <v>10</v>
      </c>
      <c r="O3062" s="437">
        <v>0</v>
      </c>
      <c r="P3062" s="437">
        <v>0</v>
      </c>
      <c r="Q3062" s="438">
        <v>0.92700000000000005</v>
      </c>
      <c r="R3062" s="437">
        <v>12104</v>
      </c>
      <c r="S3062" s="437">
        <v>6054</v>
      </c>
      <c r="T3062" s="437">
        <v>0</v>
      </c>
      <c r="U3062" s="437">
        <v>0</v>
      </c>
      <c r="V3062" s="440">
        <f t="shared" si="1470"/>
        <v>0</v>
      </c>
      <c r="W3062" s="437">
        <f t="shared" si="1471"/>
        <v>0</v>
      </c>
      <c r="X3062" s="438">
        <v>0</v>
      </c>
      <c r="Y3062" s="437"/>
      <c r="Z3062" s="437"/>
      <c r="AA3062" s="437">
        <v>0</v>
      </c>
      <c r="AB3062" s="437">
        <v>0</v>
      </c>
      <c r="AC3062" s="440">
        <f t="shared" si="1488"/>
        <v>0</v>
      </c>
      <c r="AD3062" s="437">
        <f t="shared" si="1487"/>
        <v>0</v>
      </c>
      <c r="AE3062" s="438">
        <v>0</v>
      </c>
      <c r="AF3062" s="437">
        <f t="shared" si="1475"/>
        <v>12104</v>
      </c>
      <c r="AG3062" s="437">
        <f t="shared" si="1476"/>
        <v>6054</v>
      </c>
      <c r="AH3062" s="437">
        <f t="shared" si="1472"/>
        <v>0</v>
      </c>
      <c r="AI3062" s="437">
        <f t="shared" si="1477"/>
        <v>0</v>
      </c>
      <c r="AJ3062" s="440">
        <f t="shared" si="1473"/>
        <v>0</v>
      </c>
      <c r="AK3062" s="437">
        <f t="shared" si="1474"/>
        <v>0</v>
      </c>
      <c r="AL3062" s="438">
        <f t="shared" si="1478"/>
        <v>0</v>
      </c>
    </row>
    <row r="3063" spans="3:38" ht="20.25" x14ac:dyDescent="0.3">
      <c r="C3063" s="437">
        <v>24</v>
      </c>
      <c r="D3063" s="437" t="s">
        <v>39</v>
      </c>
      <c r="E3063" s="437">
        <v>6</v>
      </c>
      <c r="F3063" s="437">
        <v>6</v>
      </c>
      <c r="G3063" s="437">
        <v>108</v>
      </c>
      <c r="H3063" s="437">
        <v>83</v>
      </c>
      <c r="I3063" s="437">
        <v>108</v>
      </c>
      <c r="J3063" s="437">
        <v>108</v>
      </c>
      <c r="K3063" s="437">
        <v>108</v>
      </c>
      <c r="L3063" s="437">
        <v>5</v>
      </c>
      <c r="M3063" s="437">
        <v>5</v>
      </c>
      <c r="N3063" s="437"/>
      <c r="O3063" s="437">
        <v>0</v>
      </c>
      <c r="P3063" s="437">
        <v>0</v>
      </c>
      <c r="Q3063" s="438">
        <v>0</v>
      </c>
      <c r="R3063" s="437">
        <v>108</v>
      </c>
      <c r="S3063" s="437">
        <v>108</v>
      </c>
      <c r="T3063" s="437">
        <v>32</v>
      </c>
      <c r="U3063" s="437">
        <v>30</v>
      </c>
      <c r="V3063" s="440">
        <f t="shared" si="1470"/>
        <v>93.75</v>
      </c>
      <c r="W3063" s="437">
        <f t="shared" si="1471"/>
        <v>2</v>
      </c>
      <c r="X3063" s="438">
        <v>1.55</v>
      </c>
      <c r="Y3063" s="437"/>
      <c r="Z3063" s="437"/>
      <c r="AA3063" s="437"/>
      <c r="AB3063" s="437"/>
      <c r="AC3063" s="440">
        <f t="shared" si="1488"/>
        <v>0</v>
      </c>
      <c r="AD3063" s="437">
        <f t="shared" si="1487"/>
        <v>0</v>
      </c>
      <c r="AE3063" s="438"/>
      <c r="AF3063" s="437">
        <f t="shared" si="1475"/>
        <v>108</v>
      </c>
      <c r="AG3063" s="437">
        <f t="shared" si="1476"/>
        <v>108</v>
      </c>
      <c r="AH3063" s="437">
        <f t="shared" si="1472"/>
        <v>32</v>
      </c>
      <c r="AI3063" s="437">
        <f t="shared" si="1477"/>
        <v>30</v>
      </c>
      <c r="AJ3063" s="440">
        <f t="shared" si="1473"/>
        <v>93.75</v>
      </c>
      <c r="AK3063" s="437">
        <f t="shared" si="1474"/>
        <v>2</v>
      </c>
      <c r="AL3063" s="438">
        <f t="shared" si="1478"/>
        <v>1.55</v>
      </c>
    </row>
    <row r="3064" spans="3:38" ht="20.25" x14ac:dyDescent="0.3">
      <c r="C3064" s="437">
        <v>25</v>
      </c>
      <c r="D3064" s="437" t="s">
        <v>40</v>
      </c>
      <c r="E3064" s="437">
        <v>9</v>
      </c>
      <c r="F3064" s="437">
        <v>9</v>
      </c>
      <c r="G3064" s="437">
        <v>177</v>
      </c>
      <c r="H3064" s="437">
        <v>158</v>
      </c>
      <c r="I3064" s="437">
        <v>177</v>
      </c>
      <c r="J3064" s="437">
        <v>177</v>
      </c>
      <c r="K3064" s="437">
        <v>177</v>
      </c>
      <c r="L3064" s="437">
        <v>8</v>
      </c>
      <c r="M3064" s="437">
        <v>8</v>
      </c>
      <c r="N3064" s="437">
        <v>8</v>
      </c>
      <c r="O3064" s="437">
        <v>17</v>
      </c>
      <c r="P3064" s="437">
        <v>17</v>
      </c>
      <c r="Q3064" s="438">
        <v>0.81100000000000005</v>
      </c>
      <c r="R3064" s="437">
        <v>5808</v>
      </c>
      <c r="S3064" s="437">
        <v>5795</v>
      </c>
      <c r="T3064" s="437">
        <v>383</v>
      </c>
      <c r="U3064" s="437">
        <v>74</v>
      </c>
      <c r="V3064" s="440">
        <f t="shared" si="1470"/>
        <v>19.321148825065272</v>
      </c>
      <c r="W3064" s="437">
        <f t="shared" si="1471"/>
        <v>309</v>
      </c>
      <c r="X3064" s="438">
        <v>2.734</v>
      </c>
      <c r="Y3064" s="437"/>
      <c r="Z3064" s="437"/>
      <c r="AA3064" s="437"/>
      <c r="AB3064" s="437"/>
      <c r="AC3064" s="440"/>
      <c r="AD3064" s="437"/>
      <c r="AE3064" s="438"/>
      <c r="AF3064" s="437">
        <f t="shared" si="1475"/>
        <v>5808</v>
      </c>
      <c r="AG3064" s="437">
        <f t="shared" si="1476"/>
        <v>5795</v>
      </c>
      <c r="AH3064" s="437">
        <f t="shared" si="1472"/>
        <v>383</v>
      </c>
      <c r="AI3064" s="437">
        <f t="shared" si="1477"/>
        <v>74</v>
      </c>
      <c r="AJ3064" s="440">
        <f t="shared" si="1473"/>
        <v>19.321148825065272</v>
      </c>
      <c r="AK3064" s="437">
        <f t="shared" si="1474"/>
        <v>309</v>
      </c>
      <c r="AL3064" s="438">
        <f t="shared" si="1478"/>
        <v>2.734</v>
      </c>
    </row>
    <row r="3065" spans="3:38" ht="20.25" x14ac:dyDescent="0.3">
      <c r="C3065" s="437">
        <v>26</v>
      </c>
      <c r="D3065" s="437" t="s">
        <v>41</v>
      </c>
      <c r="E3065" s="437">
        <v>12</v>
      </c>
      <c r="F3065" s="437">
        <v>12</v>
      </c>
      <c r="G3065" s="437">
        <v>230</v>
      </c>
      <c r="H3065" s="437">
        <v>230</v>
      </c>
      <c r="I3065" s="437">
        <v>230</v>
      </c>
      <c r="J3065" s="437">
        <v>230</v>
      </c>
      <c r="K3065" s="437">
        <v>44</v>
      </c>
      <c r="L3065" s="437">
        <v>11</v>
      </c>
      <c r="M3065" s="437">
        <v>11</v>
      </c>
      <c r="N3065" s="437">
        <v>11</v>
      </c>
      <c r="O3065" s="437">
        <v>24</v>
      </c>
      <c r="P3065" s="437">
        <v>24</v>
      </c>
      <c r="Q3065" s="438">
        <v>0</v>
      </c>
      <c r="R3065" s="437">
        <v>13142</v>
      </c>
      <c r="S3065" s="437">
        <v>1334</v>
      </c>
      <c r="T3065" s="437">
        <v>179</v>
      </c>
      <c r="U3065" s="437">
        <v>168</v>
      </c>
      <c r="V3065" s="440">
        <f t="shared" si="1470"/>
        <v>93.85474860335195</v>
      </c>
      <c r="W3065" s="437">
        <f t="shared" si="1471"/>
        <v>11</v>
      </c>
      <c r="X3065" s="438">
        <v>12.523</v>
      </c>
      <c r="Y3065" s="437"/>
      <c r="Z3065" s="437"/>
      <c r="AA3065" s="437"/>
      <c r="AB3065" s="437"/>
      <c r="AC3065" s="440"/>
      <c r="AD3065" s="437"/>
      <c r="AE3065" s="438"/>
      <c r="AF3065" s="437">
        <f t="shared" si="1475"/>
        <v>13142</v>
      </c>
      <c r="AG3065" s="437">
        <f t="shared" si="1476"/>
        <v>1334</v>
      </c>
      <c r="AH3065" s="437">
        <f t="shared" si="1472"/>
        <v>179</v>
      </c>
      <c r="AI3065" s="437">
        <f t="shared" si="1477"/>
        <v>168</v>
      </c>
      <c r="AJ3065" s="440">
        <f t="shared" si="1473"/>
        <v>93.85474860335195</v>
      </c>
      <c r="AK3065" s="437">
        <f t="shared" si="1474"/>
        <v>11</v>
      </c>
      <c r="AL3065" s="438">
        <f t="shared" si="1478"/>
        <v>12.523</v>
      </c>
    </row>
    <row r="3066" spans="3:38" ht="20.25" x14ac:dyDescent="0.3">
      <c r="C3066" s="437">
        <v>27</v>
      </c>
      <c r="D3066" s="437" t="s">
        <v>42</v>
      </c>
      <c r="E3066" s="437">
        <v>12</v>
      </c>
      <c r="F3066" s="437">
        <v>10</v>
      </c>
      <c r="G3066" s="437">
        <v>171</v>
      </c>
      <c r="H3066" s="437">
        <v>170</v>
      </c>
      <c r="I3066" s="437">
        <v>171</v>
      </c>
      <c r="J3066" s="437">
        <v>171</v>
      </c>
      <c r="K3066" s="437">
        <v>171</v>
      </c>
      <c r="L3066" s="437">
        <v>55</v>
      </c>
      <c r="M3066" s="437">
        <v>55</v>
      </c>
      <c r="N3066" s="437">
        <v>55</v>
      </c>
      <c r="O3066" s="437">
        <v>63</v>
      </c>
      <c r="P3066" s="437">
        <v>62</v>
      </c>
      <c r="Q3066" s="438">
        <v>4.335</v>
      </c>
      <c r="R3066" s="437">
        <v>12113</v>
      </c>
      <c r="S3066" s="437">
        <v>12113</v>
      </c>
      <c r="T3066" s="437">
        <v>195</v>
      </c>
      <c r="U3066" s="437">
        <v>173</v>
      </c>
      <c r="V3066" s="440">
        <f t="shared" si="1470"/>
        <v>88.717948717948715</v>
      </c>
      <c r="W3066" s="437">
        <f t="shared" si="1471"/>
        <v>22</v>
      </c>
      <c r="X3066" s="438">
        <v>14.1</v>
      </c>
      <c r="Y3066" s="437"/>
      <c r="Z3066" s="437"/>
      <c r="AA3066" s="437">
        <v>186</v>
      </c>
      <c r="AB3066" s="437">
        <v>167</v>
      </c>
      <c r="AC3066" s="440">
        <f t="shared" ref="AC3066:AC3067" si="1489">IF(AB3066&lt;&gt;0,(AB3066/AA3066*100),0)</f>
        <v>89.784946236559136</v>
      </c>
      <c r="AD3066" s="437">
        <f t="shared" ref="AD3066:AD3067" si="1490">AA3066-AB3066</f>
        <v>19</v>
      </c>
      <c r="AE3066" s="438">
        <v>9.6300000000000008</v>
      </c>
      <c r="AF3066" s="437">
        <f t="shared" si="1475"/>
        <v>12113</v>
      </c>
      <c r="AG3066" s="437">
        <f t="shared" si="1476"/>
        <v>12113</v>
      </c>
      <c r="AH3066" s="437">
        <f t="shared" si="1472"/>
        <v>381</v>
      </c>
      <c r="AI3066" s="437">
        <f t="shared" si="1477"/>
        <v>340</v>
      </c>
      <c r="AJ3066" s="440">
        <f t="shared" si="1473"/>
        <v>89.238845144356958</v>
      </c>
      <c r="AK3066" s="437">
        <f t="shared" si="1474"/>
        <v>41</v>
      </c>
      <c r="AL3066" s="438">
        <f t="shared" si="1478"/>
        <v>23.73</v>
      </c>
    </row>
    <row r="3067" spans="3:38" ht="20.25" x14ac:dyDescent="0.3">
      <c r="C3067" s="437">
        <v>28</v>
      </c>
      <c r="D3067" s="437" t="s">
        <v>43</v>
      </c>
      <c r="E3067" s="437">
        <v>10</v>
      </c>
      <c r="F3067" s="437">
        <v>10</v>
      </c>
      <c r="G3067" s="437">
        <v>136</v>
      </c>
      <c r="H3067" s="437">
        <v>37</v>
      </c>
      <c r="I3067" s="437">
        <v>136</v>
      </c>
      <c r="J3067" s="437">
        <v>136</v>
      </c>
      <c r="K3067" s="437">
        <v>84</v>
      </c>
      <c r="L3067" s="437">
        <v>48</v>
      </c>
      <c r="M3067" s="437">
        <v>48</v>
      </c>
      <c r="N3067" s="437">
        <v>10</v>
      </c>
      <c r="O3067" s="437">
        <v>12</v>
      </c>
      <c r="P3067" s="437">
        <v>11</v>
      </c>
      <c r="Q3067" s="438">
        <v>1.34</v>
      </c>
      <c r="R3067" s="437">
        <v>182</v>
      </c>
      <c r="S3067" s="437">
        <v>114</v>
      </c>
      <c r="T3067" s="437">
        <v>24</v>
      </c>
      <c r="U3067" s="437">
        <v>13</v>
      </c>
      <c r="V3067" s="440">
        <f t="shared" si="1470"/>
        <v>54.166666666666664</v>
      </c>
      <c r="W3067" s="437">
        <f t="shared" si="1471"/>
        <v>11</v>
      </c>
      <c r="X3067" s="438">
        <v>3.56</v>
      </c>
      <c r="Y3067" s="437"/>
      <c r="Z3067" s="437"/>
      <c r="AA3067" s="437">
        <v>13</v>
      </c>
      <c r="AB3067" s="437">
        <v>10</v>
      </c>
      <c r="AC3067" s="440">
        <f t="shared" si="1489"/>
        <v>76.923076923076934</v>
      </c>
      <c r="AD3067" s="437">
        <f t="shared" si="1490"/>
        <v>3</v>
      </c>
      <c r="AE3067" s="438">
        <v>0.22500000000000001</v>
      </c>
      <c r="AF3067" s="437">
        <f t="shared" si="1475"/>
        <v>182</v>
      </c>
      <c r="AG3067" s="437">
        <f t="shared" si="1476"/>
        <v>114</v>
      </c>
      <c r="AH3067" s="437">
        <f>SUM(T3067,AA3067)</f>
        <v>37</v>
      </c>
      <c r="AI3067" s="437">
        <f t="shared" si="1477"/>
        <v>23</v>
      </c>
      <c r="AJ3067" s="440">
        <f t="shared" si="1473"/>
        <v>62.162162162162161</v>
      </c>
      <c r="AK3067" s="437">
        <f t="shared" si="1474"/>
        <v>14</v>
      </c>
      <c r="AL3067" s="438">
        <f t="shared" si="1478"/>
        <v>3.7850000000000001</v>
      </c>
    </row>
    <row r="3068" spans="3:38" ht="20.25" x14ac:dyDescent="0.3">
      <c r="C3068" s="437">
        <v>29</v>
      </c>
      <c r="D3068" s="437" t="s">
        <v>44</v>
      </c>
      <c r="E3068" s="437">
        <v>7</v>
      </c>
      <c r="F3068" s="437">
        <v>7</v>
      </c>
      <c r="G3068" s="437">
        <v>96</v>
      </c>
      <c r="H3068" s="437">
        <v>0</v>
      </c>
      <c r="I3068" s="437">
        <v>96</v>
      </c>
      <c r="J3068" s="437">
        <v>96</v>
      </c>
      <c r="K3068" s="437">
        <v>0</v>
      </c>
      <c r="L3068" s="437">
        <v>6</v>
      </c>
      <c r="M3068" s="437">
        <v>6</v>
      </c>
      <c r="N3068" s="437">
        <v>6</v>
      </c>
      <c r="O3068" s="437">
        <v>25</v>
      </c>
      <c r="P3068" s="437">
        <v>25</v>
      </c>
      <c r="Q3068" s="438">
        <v>0.74099999999999999</v>
      </c>
      <c r="R3068" s="437">
        <v>96</v>
      </c>
      <c r="S3068" s="437">
        <v>75</v>
      </c>
      <c r="T3068" s="437">
        <v>143</v>
      </c>
      <c r="U3068" s="437">
        <v>117</v>
      </c>
      <c r="V3068" s="440">
        <f t="shared" si="1470"/>
        <v>81.818181818181827</v>
      </c>
      <c r="W3068" s="437">
        <f t="shared" si="1471"/>
        <v>26</v>
      </c>
      <c r="X3068" s="438">
        <v>2.1469999999999998</v>
      </c>
      <c r="Y3068" s="437"/>
      <c r="Z3068" s="437"/>
      <c r="AA3068" s="437"/>
      <c r="AB3068" s="437"/>
      <c r="AC3068" s="440"/>
      <c r="AD3068" s="437"/>
      <c r="AE3068" s="438"/>
      <c r="AF3068" s="437">
        <f t="shared" si="1475"/>
        <v>96</v>
      </c>
      <c r="AG3068" s="437">
        <f t="shared" si="1476"/>
        <v>75</v>
      </c>
      <c r="AH3068" s="437">
        <f>SUM(T3068,AA3068)</f>
        <v>143</v>
      </c>
      <c r="AI3068" s="437">
        <f>U3068+AB3068</f>
        <v>117</v>
      </c>
      <c r="AJ3068" s="440">
        <f t="shared" si="1473"/>
        <v>81.818181818181827</v>
      </c>
      <c r="AK3068" s="437">
        <f t="shared" si="1474"/>
        <v>26</v>
      </c>
      <c r="AL3068" s="438">
        <f t="shared" si="1478"/>
        <v>2.1469999999999998</v>
      </c>
    </row>
    <row r="3069" spans="3:38" ht="20.25" x14ac:dyDescent="0.3">
      <c r="C3069" s="437">
        <v>30</v>
      </c>
      <c r="D3069" s="437" t="s">
        <v>45</v>
      </c>
      <c r="E3069" s="437">
        <v>18</v>
      </c>
      <c r="F3069" s="437">
        <v>18</v>
      </c>
      <c r="G3069" s="437">
        <v>260</v>
      </c>
      <c r="H3069" s="437">
        <v>260</v>
      </c>
      <c r="I3069" s="437">
        <v>260</v>
      </c>
      <c r="J3069" s="437">
        <v>260</v>
      </c>
      <c r="K3069" s="437">
        <v>0</v>
      </c>
      <c r="L3069" s="437">
        <v>57</v>
      </c>
      <c r="M3069" s="437">
        <v>51</v>
      </c>
      <c r="N3069" s="437">
        <v>0</v>
      </c>
      <c r="O3069" s="437">
        <v>0</v>
      </c>
      <c r="P3069" s="437">
        <v>0</v>
      </c>
      <c r="Q3069" s="438">
        <v>0</v>
      </c>
      <c r="R3069" s="437">
        <v>0</v>
      </c>
      <c r="S3069" s="437">
        <v>0</v>
      </c>
      <c r="T3069" s="437">
        <v>0</v>
      </c>
      <c r="U3069" s="437">
        <v>0</v>
      </c>
      <c r="V3069" s="440">
        <f t="shared" si="1470"/>
        <v>0</v>
      </c>
      <c r="W3069" s="437">
        <f t="shared" si="1471"/>
        <v>0</v>
      </c>
      <c r="X3069" s="438">
        <v>0</v>
      </c>
      <c r="Y3069" s="437"/>
      <c r="Z3069" s="437"/>
      <c r="AA3069" s="437">
        <v>0</v>
      </c>
      <c r="AB3069" s="437">
        <v>0</v>
      </c>
      <c r="AC3069" s="440">
        <f t="shared" ref="AC3069:AC3070" si="1491">IF(AB3069&lt;&gt;0,(AB3069/AA3069*100),0)</f>
        <v>0</v>
      </c>
      <c r="AD3069" s="437">
        <f t="shared" ref="AD3069:AD3070" si="1492">AA3069-AB3069</f>
        <v>0</v>
      </c>
      <c r="AE3069" s="438">
        <v>0</v>
      </c>
      <c r="AF3069" s="437">
        <f t="shared" si="1475"/>
        <v>0</v>
      </c>
      <c r="AG3069" s="437">
        <f t="shared" si="1476"/>
        <v>0</v>
      </c>
      <c r="AH3069" s="437">
        <f>SUM(T3069,AA3069)</f>
        <v>0</v>
      </c>
      <c r="AI3069" s="437">
        <f t="shared" ref="AI3069" si="1493">U3069+AB3069</f>
        <v>0</v>
      </c>
      <c r="AJ3069" s="440">
        <f t="shared" si="1473"/>
        <v>0</v>
      </c>
      <c r="AK3069" s="437">
        <f t="shared" si="1474"/>
        <v>0</v>
      </c>
      <c r="AL3069" s="438">
        <f t="shared" si="1478"/>
        <v>0</v>
      </c>
    </row>
    <row r="3070" spans="3:38" ht="20.25" x14ac:dyDescent="0.3">
      <c r="C3070" s="441"/>
      <c r="D3070" s="441" t="s">
        <v>46</v>
      </c>
      <c r="E3070" s="441">
        <f t="shared" ref="E3070:F3070" si="1494">SUM(E3040:E3069)</f>
        <v>338</v>
      </c>
      <c r="F3070" s="441">
        <f t="shared" si="1494"/>
        <v>332</v>
      </c>
      <c r="G3070" s="441">
        <f>SUM(G3040:G3069)</f>
        <v>6210</v>
      </c>
      <c r="H3070" s="441">
        <f t="shared" ref="H3070" si="1495">SUM(H3040:H3069)</f>
        <v>3250</v>
      </c>
      <c r="I3070" s="441">
        <f>SUM(I3040:I3069)</f>
        <v>6210</v>
      </c>
      <c r="J3070" s="441">
        <f t="shared" ref="J3070:P3070" si="1496">SUM(J3040:J3069)</f>
        <v>6197</v>
      </c>
      <c r="K3070" s="441">
        <f t="shared" si="1496"/>
        <v>4029</v>
      </c>
      <c r="L3070" s="441">
        <f t="shared" si="1496"/>
        <v>1278</v>
      </c>
      <c r="M3070" s="441">
        <f t="shared" si="1496"/>
        <v>1258</v>
      </c>
      <c r="N3070" s="441">
        <f t="shared" si="1496"/>
        <v>1007</v>
      </c>
      <c r="O3070" s="441">
        <f t="shared" si="1496"/>
        <v>1612</v>
      </c>
      <c r="P3070" s="441">
        <f t="shared" si="1496"/>
        <v>1186</v>
      </c>
      <c r="Q3070" s="442">
        <f>SUM(Q3040:Q3069)</f>
        <v>53.318000000000005</v>
      </c>
      <c r="R3070" s="441">
        <f t="shared" ref="R3070:U3070" si="1497">SUM(R3040:R3069)</f>
        <v>118328</v>
      </c>
      <c r="S3070" s="441">
        <f t="shared" si="1497"/>
        <v>90820</v>
      </c>
      <c r="T3070" s="441">
        <f t="shared" si="1497"/>
        <v>4576</v>
      </c>
      <c r="U3070" s="441">
        <f t="shared" si="1497"/>
        <v>3810</v>
      </c>
      <c r="V3070" s="440">
        <f t="shared" si="1470"/>
        <v>83.260489510489506</v>
      </c>
      <c r="W3070" s="437">
        <f t="shared" si="1471"/>
        <v>766</v>
      </c>
      <c r="X3070" s="442">
        <f t="shared" ref="X3070:AB3070" si="1498">SUM(X3040:X3069)</f>
        <v>236.1258</v>
      </c>
      <c r="Y3070" s="441">
        <f t="shared" si="1498"/>
        <v>49</v>
      </c>
      <c r="Z3070" s="441">
        <f t="shared" si="1498"/>
        <v>20</v>
      </c>
      <c r="AA3070" s="441">
        <f t="shared" si="1498"/>
        <v>928</v>
      </c>
      <c r="AB3070" s="441">
        <f t="shared" si="1498"/>
        <v>619</v>
      </c>
      <c r="AC3070" s="440">
        <f t="shared" si="1491"/>
        <v>66.702586206896555</v>
      </c>
      <c r="AD3070" s="437">
        <f t="shared" si="1492"/>
        <v>309</v>
      </c>
      <c r="AE3070" s="442">
        <f>SUM(AE3040:AE3069)</f>
        <v>124.53999999999999</v>
      </c>
      <c r="AF3070" s="437">
        <f t="shared" si="1475"/>
        <v>118377</v>
      </c>
      <c r="AG3070" s="441">
        <f t="shared" ref="AG3070" si="1499">SUM(AG3040:AG3069)</f>
        <v>90840</v>
      </c>
      <c r="AH3070" s="441">
        <f>SUM(AH3040:AH3069)</f>
        <v>5504</v>
      </c>
      <c r="AI3070" s="441">
        <f>SUM(AI3040:AI3069)</f>
        <v>4429</v>
      </c>
      <c r="AJ3070" s="443">
        <f t="shared" si="1473"/>
        <v>80.46875</v>
      </c>
      <c r="AK3070" s="441">
        <f>SUM(AK3040:AK3069)</f>
        <v>1075</v>
      </c>
      <c r="AL3070" s="438">
        <f t="shared" si="1478"/>
        <v>360.66579999999999</v>
      </c>
    </row>
    <row r="3071" spans="3:38" ht="20.25" x14ac:dyDescent="0.2">
      <c r="C3071" s="782" t="s">
        <v>418</v>
      </c>
      <c r="D3071" s="783"/>
      <c r="E3071" s="783"/>
      <c r="F3071" s="783"/>
      <c r="G3071" s="783"/>
      <c r="H3071" s="783"/>
      <c r="I3071" s="783"/>
      <c r="J3071" s="783"/>
      <c r="K3071" s="783"/>
      <c r="L3071" s="783"/>
      <c r="M3071" s="783"/>
      <c r="N3071" s="783"/>
      <c r="O3071" s="783"/>
      <c r="P3071" s="783"/>
      <c r="Q3071" s="783"/>
      <c r="R3071" s="783"/>
      <c r="S3071" s="783"/>
      <c r="T3071" s="783"/>
      <c r="U3071" s="783"/>
      <c r="V3071" s="783"/>
      <c r="W3071" s="783"/>
      <c r="X3071" s="784"/>
      <c r="Y3071" s="785" t="s">
        <v>420</v>
      </c>
      <c r="Z3071" s="785"/>
      <c r="AA3071" s="785"/>
      <c r="AB3071" s="785"/>
      <c r="AC3071" s="785"/>
      <c r="AD3071" s="785"/>
      <c r="AE3071" s="785"/>
      <c r="AF3071" s="785"/>
      <c r="AG3071" s="785"/>
      <c r="AH3071" s="785"/>
      <c r="AI3071" s="785"/>
      <c r="AJ3071" s="785"/>
      <c r="AK3071" s="785"/>
      <c r="AL3071" s="785"/>
    </row>
    <row r="3072" spans="3:38" ht="20.25" x14ac:dyDescent="0.3">
      <c r="C3072" s="786" t="s">
        <v>2</v>
      </c>
      <c r="D3072" s="786" t="s">
        <v>3</v>
      </c>
      <c r="E3072" s="789" t="s">
        <v>4</v>
      </c>
      <c r="F3072" s="790"/>
      <c r="G3072" s="790"/>
      <c r="H3072" s="790"/>
      <c r="I3072" s="790"/>
      <c r="J3072" s="790"/>
      <c r="K3072" s="790"/>
      <c r="L3072" s="790"/>
      <c r="M3072" s="790"/>
      <c r="N3072" s="790"/>
      <c r="O3072" s="790"/>
      <c r="P3072" s="790"/>
      <c r="Q3072" s="791"/>
      <c r="R3072" s="789" t="s">
        <v>4</v>
      </c>
      <c r="S3072" s="790"/>
      <c r="T3072" s="790"/>
      <c r="U3072" s="790"/>
      <c r="V3072" s="790"/>
      <c r="W3072" s="790"/>
      <c r="X3072" s="791"/>
      <c r="Y3072" s="789" t="s">
        <v>9</v>
      </c>
      <c r="Z3072" s="790"/>
      <c r="AA3072" s="790"/>
      <c r="AB3072" s="790"/>
      <c r="AC3072" s="790"/>
      <c r="AD3072" s="790"/>
      <c r="AE3072" s="791"/>
      <c r="AF3072" s="789" t="s">
        <v>119</v>
      </c>
      <c r="AG3072" s="790"/>
      <c r="AH3072" s="790"/>
      <c r="AI3072" s="790"/>
      <c r="AJ3072" s="790"/>
      <c r="AK3072" s="790"/>
      <c r="AL3072" s="791"/>
    </row>
    <row r="3073" spans="3:38" ht="20.25" x14ac:dyDescent="0.3">
      <c r="C3073" s="787"/>
      <c r="D3073" s="787"/>
      <c r="E3073" s="789" t="s">
        <v>5</v>
      </c>
      <c r="F3073" s="790"/>
      <c r="G3073" s="790"/>
      <c r="H3073" s="790"/>
      <c r="I3073" s="790"/>
      <c r="J3073" s="790"/>
      <c r="K3073" s="790"/>
      <c r="L3073" s="790"/>
      <c r="M3073" s="790"/>
      <c r="N3073" s="790"/>
      <c r="O3073" s="790"/>
      <c r="P3073" s="790"/>
      <c r="Q3073" s="791"/>
      <c r="R3073" s="789" t="s">
        <v>64</v>
      </c>
      <c r="S3073" s="790"/>
      <c r="T3073" s="790"/>
      <c r="U3073" s="790"/>
      <c r="V3073" s="790"/>
      <c r="W3073" s="790"/>
      <c r="X3073" s="791"/>
      <c r="Y3073" s="789" t="s">
        <v>64</v>
      </c>
      <c r="Z3073" s="790"/>
      <c r="AA3073" s="790"/>
      <c r="AB3073" s="790"/>
      <c r="AC3073" s="790"/>
      <c r="AD3073" s="790"/>
      <c r="AE3073" s="791"/>
      <c r="AF3073" s="789" t="s">
        <v>64</v>
      </c>
      <c r="AG3073" s="790"/>
      <c r="AH3073" s="790"/>
      <c r="AI3073" s="790"/>
      <c r="AJ3073" s="790"/>
      <c r="AK3073" s="790"/>
      <c r="AL3073" s="791"/>
    </row>
    <row r="3074" spans="3:38" ht="60.75" customHeight="1" x14ac:dyDescent="0.2">
      <c r="C3074" s="787"/>
      <c r="D3074" s="787"/>
      <c r="E3074" s="779" t="s">
        <v>15</v>
      </c>
      <c r="F3074" s="781"/>
      <c r="G3074" s="779" t="s">
        <v>256</v>
      </c>
      <c r="H3074" s="781"/>
      <c r="I3074" s="779" t="s">
        <v>257</v>
      </c>
      <c r="J3074" s="780"/>
      <c r="K3074" s="781"/>
      <c r="L3074" s="779" t="s">
        <v>258</v>
      </c>
      <c r="M3074" s="780"/>
      <c r="N3074" s="781"/>
      <c r="O3074" s="792" t="s">
        <v>158</v>
      </c>
      <c r="P3074" s="793"/>
      <c r="Q3074" s="794"/>
      <c r="R3074" s="779" t="s">
        <v>7</v>
      </c>
      <c r="S3074" s="781"/>
      <c r="T3074" s="779" t="s">
        <v>8</v>
      </c>
      <c r="U3074" s="780"/>
      <c r="V3074" s="780"/>
      <c r="W3074" s="780"/>
      <c r="X3074" s="781"/>
      <c r="Y3074" s="779" t="s">
        <v>7</v>
      </c>
      <c r="Z3074" s="781"/>
      <c r="AA3074" s="779" t="s">
        <v>8</v>
      </c>
      <c r="AB3074" s="780"/>
      <c r="AC3074" s="780"/>
      <c r="AD3074" s="780"/>
      <c r="AE3074" s="781"/>
      <c r="AF3074" s="779" t="s">
        <v>7</v>
      </c>
      <c r="AG3074" s="781"/>
      <c r="AH3074" s="779" t="s">
        <v>8</v>
      </c>
      <c r="AI3074" s="780"/>
      <c r="AJ3074" s="780"/>
      <c r="AK3074" s="780"/>
      <c r="AL3074" s="781"/>
    </row>
    <row r="3075" spans="3:38" ht="20.25" x14ac:dyDescent="0.2">
      <c r="C3075" s="787"/>
      <c r="D3075" s="787"/>
      <c r="E3075" s="779" t="s">
        <v>55</v>
      </c>
      <c r="F3075" s="781"/>
      <c r="G3075" s="779" t="s">
        <v>56</v>
      </c>
      <c r="H3075" s="781"/>
      <c r="I3075" s="779" t="s">
        <v>61</v>
      </c>
      <c r="J3075" s="780"/>
      <c r="K3075" s="781"/>
      <c r="L3075" s="779" t="s">
        <v>62</v>
      </c>
      <c r="M3075" s="780"/>
      <c r="N3075" s="781"/>
      <c r="O3075" s="795"/>
      <c r="P3075" s="796"/>
      <c r="Q3075" s="797"/>
      <c r="R3075" s="779" t="s">
        <v>65</v>
      </c>
      <c r="S3075" s="781"/>
      <c r="T3075" s="779" t="s">
        <v>69</v>
      </c>
      <c r="U3075" s="780"/>
      <c r="V3075" s="780"/>
      <c r="W3075" s="780"/>
      <c r="X3075" s="781"/>
      <c r="Y3075" s="779" t="s">
        <v>70</v>
      </c>
      <c r="Z3075" s="781"/>
      <c r="AA3075" s="779" t="s">
        <v>69</v>
      </c>
      <c r="AB3075" s="780"/>
      <c r="AC3075" s="780"/>
      <c r="AD3075" s="780"/>
      <c r="AE3075" s="781"/>
      <c r="AF3075" s="779" t="s">
        <v>70</v>
      </c>
      <c r="AG3075" s="781"/>
      <c r="AH3075" s="779" t="s">
        <v>69</v>
      </c>
      <c r="AI3075" s="780"/>
      <c r="AJ3075" s="780"/>
      <c r="AK3075" s="780"/>
      <c r="AL3075" s="781"/>
    </row>
    <row r="3076" spans="3:38" ht="101.25" x14ac:dyDescent="0.2">
      <c r="C3076" s="788"/>
      <c r="D3076" s="788"/>
      <c r="E3076" s="513" t="s">
        <v>75</v>
      </c>
      <c r="F3076" s="513" t="s">
        <v>76</v>
      </c>
      <c r="G3076" s="513" t="s">
        <v>57</v>
      </c>
      <c r="H3076" s="513" t="s">
        <v>77</v>
      </c>
      <c r="I3076" s="513" t="s">
        <v>58</v>
      </c>
      <c r="J3076" s="513" t="s">
        <v>59</v>
      </c>
      <c r="K3076" s="513" t="s">
        <v>60</v>
      </c>
      <c r="L3076" s="513" t="s">
        <v>58</v>
      </c>
      <c r="M3076" s="513" t="s">
        <v>59</v>
      </c>
      <c r="N3076" s="513" t="s">
        <v>63</v>
      </c>
      <c r="O3076" s="513" t="s">
        <v>170</v>
      </c>
      <c r="P3076" s="513" t="s">
        <v>171</v>
      </c>
      <c r="Q3076" s="513" t="s">
        <v>161</v>
      </c>
      <c r="R3076" s="513" t="s">
        <v>59</v>
      </c>
      <c r="S3076" s="513" t="s">
        <v>66</v>
      </c>
      <c r="T3076" s="513" t="s">
        <v>67</v>
      </c>
      <c r="U3076" s="513" t="s">
        <v>68</v>
      </c>
      <c r="V3076" s="513" t="s">
        <v>71</v>
      </c>
      <c r="W3076" s="513" t="s">
        <v>72</v>
      </c>
      <c r="X3076" s="513" t="s">
        <v>162</v>
      </c>
      <c r="Y3076" s="513" t="s">
        <v>59</v>
      </c>
      <c r="Z3076" s="513" t="s">
        <v>63</v>
      </c>
      <c r="AA3076" s="513" t="s">
        <v>67</v>
      </c>
      <c r="AB3076" s="513" t="s">
        <v>68</v>
      </c>
      <c r="AC3076" s="513" t="s">
        <v>71</v>
      </c>
      <c r="AD3076" s="513" t="s">
        <v>72</v>
      </c>
      <c r="AE3076" s="513" t="s">
        <v>221</v>
      </c>
      <c r="AF3076" s="513" t="s">
        <v>59</v>
      </c>
      <c r="AG3076" s="513" t="s">
        <v>63</v>
      </c>
      <c r="AH3076" s="513" t="s">
        <v>67</v>
      </c>
      <c r="AI3076" s="513" t="s">
        <v>68</v>
      </c>
      <c r="AJ3076" s="513" t="s">
        <v>71</v>
      </c>
      <c r="AK3076" s="513" t="s">
        <v>72</v>
      </c>
      <c r="AL3076" s="513" t="s">
        <v>172</v>
      </c>
    </row>
    <row r="3077" spans="3:38" ht="20.25" x14ac:dyDescent="0.3">
      <c r="C3077" s="436">
        <v>1</v>
      </c>
      <c r="D3077" s="436">
        <v>2</v>
      </c>
      <c r="E3077" s="436">
        <v>3</v>
      </c>
      <c r="F3077" s="436">
        <v>4</v>
      </c>
      <c r="G3077" s="436">
        <v>5</v>
      </c>
      <c r="H3077" s="436">
        <v>6</v>
      </c>
      <c r="I3077" s="436">
        <v>7</v>
      </c>
      <c r="J3077" s="436">
        <v>8</v>
      </c>
      <c r="K3077" s="436">
        <v>9</v>
      </c>
      <c r="L3077" s="436">
        <v>10</v>
      </c>
      <c r="M3077" s="436">
        <v>11</v>
      </c>
      <c r="N3077" s="436">
        <v>12</v>
      </c>
      <c r="O3077" s="436">
        <v>13</v>
      </c>
      <c r="P3077" s="436">
        <v>14</v>
      </c>
      <c r="Q3077" s="436">
        <v>15</v>
      </c>
      <c r="R3077" s="436">
        <v>16</v>
      </c>
      <c r="S3077" s="436">
        <v>17</v>
      </c>
      <c r="T3077" s="436">
        <v>18</v>
      </c>
      <c r="U3077" s="436">
        <v>19</v>
      </c>
      <c r="V3077" s="436">
        <v>20</v>
      </c>
      <c r="W3077" s="436">
        <v>21</v>
      </c>
      <c r="X3077" s="436">
        <v>22</v>
      </c>
      <c r="Y3077" s="436">
        <v>23</v>
      </c>
      <c r="Z3077" s="436">
        <v>24</v>
      </c>
      <c r="AA3077" s="436">
        <v>25</v>
      </c>
      <c r="AB3077" s="436">
        <v>26</v>
      </c>
      <c r="AC3077" s="436">
        <v>27</v>
      </c>
      <c r="AD3077" s="436">
        <v>28</v>
      </c>
      <c r="AE3077" s="436">
        <v>29</v>
      </c>
      <c r="AF3077" s="436">
        <v>30</v>
      </c>
      <c r="AG3077" s="436">
        <v>31</v>
      </c>
      <c r="AH3077" s="436">
        <v>32</v>
      </c>
      <c r="AI3077" s="436">
        <v>33</v>
      </c>
      <c r="AJ3077" s="436">
        <v>34</v>
      </c>
      <c r="AK3077" s="436">
        <v>35</v>
      </c>
      <c r="AL3077" s="436">
        <v>36</v>
      </c>
    </row>
    <row r="3078" spans="3:38" ht="20.25" x14ac:dyDescent="0.3">
      <c r="C3078" s="437">
        <v>1</v>
      </c>
      <c r="D3078" s="437" t="s">
        <v>16</v>
      </c>
      <c r="E3078" s="437">
        <v>9</v>
      </c>
      <c r="F3078" s="437">
        <v>9</v>
      </c>
      <c r="G3078" s="437">
        <v>209</v>
      </c>
      <c r="H3078" s="437">
        <v>209</v>
      </c>
      <c r="I3078" s="437">
        <v>209</v>
      </c>
      <c r="J3078" s="437">
        <v>209</v>
      </c>
      <c r="K3078" s="437">
        <v>209</v>
      </c>
      <c r="L3078" s="437">
        <v>24</v>
      </c>
      <c r="M3078" s="437">
        <v>24</v>
      </c>
      <c r="N3078" s="437">
        <v>24</v>
      </c>
      <c r="O3078" s="437">
        <v>0</v>
      </c>
      <c r="P3078" s="437">
        <v>0</v>
      </c>
      <c r="Q3078" s="438">
        <v>0</v>
      </c>
      <c r="R3078" s="439">
        <v>213</v>
      </c>
      <c r="S3078" s="437">
        <v>213</v>
      </c>
      <c r="T3078" s="437">
        <v>209</v>
      </c>
      <c r="U3078" s="437">
        <v>209</v>
      </c>
      <c r="V3078" s="440">
        <f t="shared" ref="V3078:V3108" si="1500">IF(U3078&lt;&gt;0,(U3078/T3078*100),0)</f>
        <v>100</v>
      </c>
      <c r="W3078" s="437">
        <f t="shared" ref="W3078:W3108" si="1501">T3078-U3078</f>
        <v>0</v>
      </c>
      <c r="X3078" s="438">
        <v>10.872</v>
      </c>
      <c r="Y3078" s="437"/>
      <c r="Z3078" s="437"/>
      <c r="AA3078" s="437"/>
      <c r="AB3078" s="437"/>
      <c r="AC3078" s="440"/>
      <c r="AD3078" s="437"/>
      <c r="AE3078" s="438"/>
      <c r="AF3078" s="437">
        <f>SUM(R3078,Y3078)</f>
        <v>213</v>
      </c>
      <c r="AG3078" s="437">
        <f>SUM(S3078,Z3078)</f>
        <v>213</v>
      </c>
      <c r="AH3078" s="437">
        <v>209</v>
      </c>
      <c r="AI3078" s="437">
        <v>209</v>
      </c>
      <c r="AJ3078" s="440">
        <f t="shared" ref="AJ3078:AJ3108" si="1502">IF(AI3078&lt;&gt;0,(AI3078/AH3078*100),0)</f>
        <v>100</v>
      </c>
      <c r="AK3078" s="437">
        <f t="shared" ref="AK3078:AK3107" si="1503">AH3078-AI3078</f>
        <v>0</v>
      </c>
      <c r="AL3078" s="438">
        <v>10.872</v>
      </c>
    </row>
    <row r="3079" spans="3:38" ht="20.25" x14ac:dyDescent="0.3">
      <c r="C3079" s="437">
        <v>2</v>
      </c>
      <c r="D3079" s="437" t="s">
        <v>190</v>
      </c>
      <c r="E3079" s="437">
        <v>15</v>
      </c>
      <c r="F3079" s="437">
        <v>14</v>
      </c>
      <c r="G3079" s="437">
        <v>284</v>
      </c>
      <c r="H3079" s="437">
        <v>284</v>
      </c>
      <c r="I3079" s="437">
        <v>284</v>
      </c>
      <c r="J3079" s="437">
        <v>284</v>
      </c>
      <c r="K3079" s="437">
        <v>284</v>
      </c>
      <c r="L3079" s="437">
        <v>70</v>
      </c>
      <c r="M3079" s="437">
        <v>70</v>
      </c>
      <c r="N3079" s="437">
        <v>70</v>
      </c>
      <c r="O3079" s="437">
        <v>44</v>
      </c>
      <c r="P3079" s="437">
        <v>44</v>
      </c>
      <c r="Q3079" s="438">
        <v>4.2300000000000004</v>
      </c>
      <c r="R3079" s="437">
        <v>15876</v>
      </c>
      <c r="S3079" s="437">
        <v>15876</v>
      </c>
      <c r="T3079" s="437">
        <v>326</v>
      </c>
      <c r="U3079" s="437">
        <v>326</v>
      </c>
      <c r="V3079" s="440">
        <f t="shared" si="1500"/>
        <v>100</v>
      </c>
      <c r="W3079" s="437">
        <f t="shared" si="1501"/>
        <v>0</v>
      </c>
      <c r="X3079" s="438">
        <v>26.295999999999999</v>
      </c>
      <c r="Y3079" s="437"/>
      <c r="Z3079" s="437"/>
      <c r="AA3079" s="437"/>
      <c r="AB3079" s="437"/>
      <c r="AC3079" s="440"/>
      <c r="AD3079" s="437"/>
      <c r="AE3079" s="438"/>
      <c r="AF3079" s="437">
        <f t="shared" ref="AF3079:AF3108" si="1504">SUM(R3079,Y3079)</f>
        <v>15876</v>
      </c>
      <c r="AG3079" s="437">
        <f t="shared" ref="AG3079:AG3107" si="1505">SUM(S3079,Z3079)</f>
        <v>15876</v>
      </c>
      <c r="AH3079" s="437">
        <v>326</v>
      </c>
      <c r="AI3079" s="437">
        <v>326</v>
      </c>
      <c r="AJ3079" s="440">
        <f t="shared" si="1502"/>
        <v>100</v>
      </c>
      <c r="AK3079" s="437">
        <f t="shared" si="1503"/>
        <v>0</v>
      </c>
      <c r="AL3079" s="438">
        <v>26.295999999999999</v>
      </c>
    </row>
    <row r="3080" spans="3:38" ht="20.25" x14ac:dyDescent="0.3">
      <c r="C3080" s="518">
        <v>3</v>
      </c>
      <c r="D3080" s="437" t="s">
        <v>18</v>
      </c>
      <c r="E3080" s="437">
        <v>13</v>
      </c>
      <c r="F3080" s="437">
        <v>3</v>
      </c>
      <c r="G3080" s="437">
        <v>289</v>
      </c>
      <c r="H3080" s="437">
        <v>222</v>
      </c>
      <c r="I3080" s="437">
        <v>289</v>
      </c>
      <c r="J3080" s="437">
        <v>288</v>
      </c>
      <c r="K3080" s="437">
        <v>288</v>
      </c>
      <c r="L3080" s="437">
        <v>62</v>
      </c>
      <c r="M3080" s="437">
        <v>62</v>
      </c>
      <c r="N3080" s="437">
        <v>62</v>
      </c>
      <c r="O3080" s="437">
        <v>99</v>
      </c>
      <c r="P3080" s="437">
        <v>84</v>
      </c>
      <c r="Q3080" s="438">
        <v>5.4698099999999998</v>
      </c>
      <c r="R3080" s="437">
        <v>16630</v>
      </c>
      <c r="S3080" s="437">
        <v>11274</v>
      </c>
      <c r="T3080" s="437">
        <v>295</v>
      </c>
      <c r="U3080" s="437">
        <v>258</v>
      </c>
      <c r="V3080" s="440">
        <f t="shared" si="1500"/>
        <v>87.457627118644069</v>
      </c>
      <c r="W3080" s="437">
        <f t="shared" si="1501"/>
        <v>37</v>
      </c>
      <c r="X3080" s="438">
        <v>20.611999999999998</v>
      </c>
      <c r="Y3080" s="437">
        <v>0</v>
      </c>
      <c r="Z3080" s="437">
        <v>0</v>
      </c>
      <c r="AA3080" s="437">
        <v>5</v>
      </c>
      <c r="AB3080" s="437">
        <v>5</v>
      </c>
      <c r="AC3080" s="440">
        <f t="shared" ref="AC3080" si="1506">IF(AB3080&lt;&gt;0,(AB3080/AA3080*100),0)</f>
        <v>100</v>
      </c>
      <c r="AD3080" s="437">
        <f t="shared" ref="AD3080" si="1507">AA3080-AB3080</f>
        <v>0</v>
      </c>
      <c r="AE3080" s="438">
        <v>0.9</v>
      </c>
      <c r="AF3080" s="437">
        <f t="shared" si="1504"/>
        <v>16630</v>
      </c>
      <c r="AG3080" s="437">
        <f t="shared" si="1505"/>
        <v>11274</v>
      </c>
      <c r="AH3080" s="437">
        <v>300</v>
      </c>
      <c r="AI3080" s="437">
        <v>263</v>
      </c>
      <c r="AJ3080" s="440">
        <f t="shared" si="1502"/>
        <v>87.666666666666671</v>
      </c>
      <c r="AK3080" s="437">
        <f t="shared" si="1503"/>
        <v>37</v>
      </c>
      <c r="AL3080" s="438">
        <v>21.511999999999997</v>
      </c>
    </row>
    <row r="3081" spans="3:38" ht="20.25" x14ac:dyDescent="0.3">
      <c r="C3081" s="437">
        <v>4</v>
      </c>
      <c r="D3081" s="437" t="s">
        <v>19</v>
      </c>
      <c r="E3081" s="437">
        <v>13</v>
      </c>
      <c r="F3081" s="437">
        <v>13</v>
      </c>
      <c r="G3081" s="437">
        <v>246</v>
      </c>
      <c r="H3081" s="437">
        <v>246</v>
      </c>
      <c r="I3081" s="437">
        <v>246</v>
      </c>
      <c r="J3081" s="437">
        <v>246</v>
      </c>
      <c r="K3081" s="437">
        <v>246</v>
      </c>
      <c r="L3081" s="437">
        <v>12</v>
      </c>
      <c r="M3081" s="437">
        <v>12</v>
      </c>
      <c r="N3081" s="437">
        <v>12</v>
      </c>
      <c r="O3081" s="437">
        <v>42</v>
      </c>
      <c r="P3081" s="437">
        <v>42</v>
      </c>
      <c r="Q3081" s="438">
        <v>4.75</v>
      </c>
      <c r="R3081" s="437">
        <v>500</v>
      </c>
      <c r="S3081" s="437">
        <v>500</v>
      </c>
      <c r="T3081" s="437">
        <v>275</v>
      </c>
      <c r="U3081" s="437">
        <v>275</v>
      </c>
      <c r="V3081" s="440">
        <f t="shared" si="1500"/>
        <v>100</v>
      </c>
      <c r="W3081" s="437">
        <f t="shared" si="1501"/>
        <v>0</v>
      </c>
      <c r="X3081" s="438">
        <v>24.081</v>
      </c>
      <c r="Y3081" s="437"/>
      <c r="Z3081" s="437"/>
      <c r="AA3081" s="437"/>
      <c r="AB3081" s="437"/>
      <c r="AC3081" s="440"/>
      <c r="AD3081" s="437"/>
      <c r="AE3081" s="438"/>
      <c r="AF3081" s="437">
        <f t="shared" si="1504"/>
        <v>500</v>
      </c>
      <c r="AG3081" s="437">
        <f t="shared" si="1505"/>
        <v>500</v>
      </c>
      <c r="AH3081" s="437">
        <v>275</v>
      </c>
      <c r="AI3081" s="437">
        <v>275</v>
      </c>
      <c r="AJ3081" s="440">
        <f t="shared" si="1502"/>
        <v>100</v>
      </c>
      <c r="AK3081" s="437">
        <f t="shared" si="1503"/>
        <v>0</v>
      </c>
      <c r="AL3081" s="438">
        <v>24.081</v>
      </c>
    </row>
    <row r="3082" spans="3:38" ht="20.25" x14ac:dyDescent="0.3">
      <c r="C3082" s="437">
        <v>5</v>
      </c>
      <c r="D3082" s="437" t="s">
        <v>20</v>
      </c>
      <c r="E3082" s="437">
        <v>8</v>
      </c>
      <c r="F3082" s="437">
        <v>8</v>
      </c>
      <c r="G3082" s="437">
        <v>192</v>
      </c>
      <c r="H3082" s="437">
        <v>192</v>
      </c>
      <c r="I3082" s="437">
        <v>192</v>
      </c>
      <c r="J3082" s="437">
        <v>192</v>
      </c>
      <c r="K3082" s="437">
        <v>192</v>
      </c>
      <c r="L3082" s="437">
        <v>70</v>
      </c>
      <c r="M3082" s="437">
        <v>70</v>
      </c>
      <c r="N3082" s="437">
        <v>70</v>
      </c>
      <c r="O3082" s="437">
        <v>91</v>
      </c>
      <c r="P3082" s="437">
        <v>91</v>
      </c>
      <c r="Q3082" s="438">
        <v>5.2590000000000003</v>
      </c>
      <c r="R3082" s="437">
        <v>16</v>
      </c>
      <c r="S3082" s="437">
        <v>0</v>
      </c>
      <c r="T3082" s="437">
        <v>84</v>
      </c>
      <c r="U3082" s="437">
        <v>84</v>
      </c>
      <c r="V3082" s="440">
        <f t="shared" si="1500"/>
        <v>100</v>
      </c>
      <c r="W3082" s="437">
        <f t="shared" si="1501"/>
        <v>0</v>
      </c>
      <c r="X3082" s="438">
        <v>17.508800000000001</v>
      </c>
      <c r="Y3082" s="437"/>
      <c r="Z3082" s="437"/>
      <c r="AA3082" s="437"/>
      <c r="AB3082" s="437"/>
      <c r="AC3082" s="440"/>
      <c r="AD3082" s="437"/>
      <c r="AE3082" s="438"/>
      <c r="AF3082" s="437">
        <f t="shared" si="1504"/>
        <v>16</v>
      </c>
      <c r="AG3082" s="437">
        <f t="shared" si="1505"/>
        <v>0</v>
      </c>
      <c r="AH3082" s="437">
        <v>84</v>
      </c>
      <c r="AI3082" s="437">
        <v>84</v>
      </c>
      <c r="AJ3082" s="440">
        <f t="shared" si="1502"/>
        <v>100</v>
      </c>
      <c r="AK3082" s="437">
        <f t="shared" si="1503"/>
        <v>0</v>
      </c>
      <c r="AL3082" s="438">
        <v>17.508800000000001</v>
      </c>
    </row>
    <row r="3083" spans="3:38" ht="20.25" x14ac:dyDescent="0.3">
      <c r="C3083" s="437">
        <v>6</v>
      </c>
      <c r="D3083" s="437" t="s">
        <v>21</v>
      </c>
      <c r="E3083" s="437">
        <v>4</v>
      </c>
      <c r="F3083" s="437">
        <v>4</v>
      </c>
      <c r="G3083" s="437">
        <v>63</v>
      </c>
      <c r="H3083" s="437">
        <v>63</v>
      </c>
      <c r="I3083" s="437">
        <v>63</v>
      </c>
      <c r="J3083" s="437">
        <v>63</v>
      </c>
      <c r="K3083" s="437">
        <v>63</v>
      </c>
      <c r="L3083" s="437">
        <v>15</v>
      </c>
      <c r="M3083" s="437">
        <v>15</v>
      </c>
      <c r="N3083" s="437">
        <v>15</v>
      </c>
      <c r="O3083" s="437">
        <v>2</v>
      </c>
      <c r="P3083" s="437">
        <v>0</v>
      </c>
      <c r="Q3083" s="438">
        <v>0</v>
      </c>
      <c r="R3083" s="437">
        <v>45</v>
      </c>
      <c r="S3083" s="437">
        <v>45</v>
      </c>
      <c r="T3083" s="437">
        <v>0</v>
      </c>
      <c r="U3083" s="437">
        <v>0</v>
      </c>
      <c r="V3083" s="440">
        <f t="shared" si="1500"/>
        <v>0</v>
      </c>
      <c r="W3083" s="437">
        <f t="shared" si="1501"/>
        <v>0</v>
      </c>
      <c r="X3083" s="438">
        <v>0</v>
      </c>
      <c r="Y3083" s="437"/>
      <c r="Z3083" s="437"/>
      <c r="AA3083" s="437"/>
      <c r="AB3083" s="437"/>
      <c r="AC3083" s="440"/>
      <c r="AD3083" s="437"/>
      <c r="AE3083" s="438"/>
      <c r="AF3083" s="437">
        <f t="shared" si="1504"/>
        <v>45</v>
      </c>
      <c r="AG3083" s="437">
        <f t="shared" si="1505"/>
        <v>45</v>
      </c>
      <c r="AH3083" s="437">
        <v>0</v>
      </c>
      <c r="AI3083" s="437">
        <v>0</v>
      </c>
      <c r="AJ3083" s="440">
        <f t="shared" si="1502"/>
        <v>0</v>
      </c>
      <c r="AK3083" s="437">
        <f t="shared" si="1503"/>
        <v>0</v>
      </c>
      <c r="AL3083" s="438">
        <v>0</v>
      </c>
    </row>
    <row r="3084" spans="3:38" ht="20.25" x14ac:dyDescent="0.3">
      <c r="C3084" s="437">
        <v>7</v>
      </c>
      <c r="D3084" s="437" t="s">
        <v>22</v>
      </c>
      <c r="E3084" s="437">
        <v>13</v>
      </c>
      <c r="F3084" s="437">
        <v>13</v>
      </c>
      <c r="G3084" s="437">
        <v>342</v>
      </c>
      <c r="H3084" s="437">
        <v>49</v>
      </c>
      <c r="I3084" s="437">
        <v>342</v>
      </c>
      <c r="J3084" s="437">
        <v>341</v>
      </c>
      <c r="K3084" s="437">
        <v>0</v>
      </c>
      <c r="L3084" s="437">
        <v>14</v>
      </c>
      <c r="M3084" s="437">
        <v>14</v>
      </c>
      <c r="N3084" s="437">
        <v>2</v>
      </c>
      <c r="O3084" s="437">
        <v>146</v>
      </c>
      <c r="P3084" s="437">
        <v>129</v>
      </c>
      <c r="Q3084" s="438">
        <v>1.33</v>
      </c>
      <c r="R3084" s="437">
        <v>594</v>
      </c>
      <c r="S3084" s="437">
        <v>585</v>
      </c>
      <c r="T3084" s="437">
        <v>155</v>
      </c>
      <c r="U3084" s="437">
        <v>123</v>
      </c>
      <c r="V3084" s="440">
        <f t="shared" si="1500"/>
        <v>79.354838709677423</v>
      </c>
      <c r="W3084" s="437">
        <f t="shared" si="1501"/>
        <v>32</v>
      </c>
      <c r="X3084" s="438">
        <v>11.6</v>
      </c>
      <c r="Y3084" s="437"/>
      <c r="Z3084" s="437"/>
      <c r="AA3084" s="437"/>
      <c r="AB3084" s="437"/>
      <c r="AC3084" s="440"/>
      <c r="AD3084" s="437"/>
      <c r="AE3084" s="438"/>
      <c r="AF3084" s="437">
        <f t="shared" si="1504"/>
        <v>594</v>
      </c>
      <c r="AG3084" s="437">
        <f t="shared" si="1505"/>
        <v>585</v>
      </c>
      <c r="AH3084" s="437">
        <v>155</v>
      </c>
      <c r="AI3084" s="437">
        <v>123</v>
      </c>
      <c r="AJ3084" s="440">
        <f t="shared" si="1502"/>
        <v>79.354838709677423</v>
      </c>
      <c r="AK3084" s="437">
        <f t="shared" si="1503"/>
        <v>32</v>
      </c>
      <c r="AL3084" s="438">
        <v>11.6</v>
      </c>
    </row>
    <row r="3085" spans="3:38" ht="20.25" x14ac:dyDescent="0.3">
      <c r="C3085" s="437">
        <v>8</v>
      </c>
      <c r="D3085" s="437" t="s">
        <v>23</v>
      </c>
      <c r="E3085" s="437">
        <v>2</v>
      </c>
      <c r="F3085" s="437">
        <v>2</v>
      </c>
      <c r="G3085" s="437">
        <v>60</v>
      </c>
      <c r="H3085" s="437">
        <v>52</v>
      </c>
      <c r="I3085" s="437">
        <v>60</v>
      </c>
      <c r="J3085" s="437">
        <v>60</v>
      </c>
      <c r="K3085" s="437">
        <v>58</v>
      </c>
      <c r="L3085" s="437">
        <v>15</v>
      </c>
      <c r="M3085" s="437">
        <v>15</v>
      </c>
      <c r="N3085" s="437">
        <v>15</v>
      </c>
      <c r="O3085" s="437">
        <v>2</v>
      </c>
      <c r="P3085" s="437">
        <v>2</v>
      </c>
      <c r="Q3085" s="438">
        <v>5.8999999999999997E-2</v>
      </c>
      <c r="R3085" s="437">
        <v>2786</v>
      </c>
      <c r="S3085" s="437">
        <v>847</v>
      </c>
      <c r="T3085" s="437">
        <v>38</v>
      </c>
      <c r="U3085" s="437">
        <v>38</v>
      </c>
      <c r="V3085" s="440">
        <f t="shared" si="1500"/>
        <v>100</v>
      </c>
      <c r="W3085" s="437">
        <f t="shared" si="1501"/>
        <v>0</v>
      </c>
      <c r="X3085" s="438">
        <v>3.15</v>
      </c>
      <c r="Y3085" s="437"/>
      <c r="Z3085" s="437"/>
      <c r="AA3085" s="437"/>
      <c r="AB3085" s="437"/>
      <c r="AC3085" s="440"/>
      <c r="AD3085" s="437"/>
      <c r="AE3085" s="438"/>
      <c r="AF3085" s="437">
        <f t="shared" si="1504"/>
        <v>2786</v>
      </c>
      <c r="AG3085" s="437">
        <f t="shared" si="1505"/>
        <v>847</v>
      </c>
      <c r="AH3085" s="437">
        <v>38</v>
      </c>
      <c r="AI3085" s="437">
        <v>38</v>
      </c>
      <c r="AJ3085" s="440">
        <f t="shared" si="1502"/>
        <v>100</v>
      </c>
      <c r="AK3085" s="437">
        <f t="shared" si="1503"/>
        <v>0</v>
      </c>
      <c r="AL3085" s="438">
        <v>3.15</v>
      </c>
    </row>
    <row r="3086" spans="3:38" ht="20.25" x14ac:dyDescent="0.3">
      <c r="C3086" s="437">
        <v>9</v>
      </c>
      <c r="D3086" s="437" t="s">
        <v>24</v>
      </c>
      <c r="E3086" s="437">
        <v>9</v>
      </c>
      <c r="F3086" s="437">
        <v>8</v>
      </c>
      <c r="G3086" s="437">
        <v>198</v>
      </c>
      <c r="H3086" s="437">
        <v>0</v>
      </c>
      <c r="I3086" s="437">
        <v>198</v>
      </c>
      <c r="J3086" s="437">
        <v>198</v>
      </c>
      <c r="K3086" s="437">
        <v>185</v>
      </c>
      <c r="L3086" s="437">
        <v>8</v>
      </c>
      <c r="M3086" s="437">
        <v>8</v>
      </c>
      <c r="N3086" s="437">
        <v>8</v>
      </c>
      <c r="O3086" s="437">
        <v>92</v>
      </c>
      <c r="P3086" s="437">
        <v>83</v>
      </c>
      <c r="Q3086" s="438">
        <v>5.95</v>
      </c>
      <c r="R3086" s="437">
        <v>130</v>
      </c>
      <c r="S3086" s="437">
        <v>126</v>
      </c>
      <c r="T3086" s="437">
        <v>285</v>
      </c>
      <c r="U3086" s="437">
        <v>279</v>
      </c>
      <c r="V3086" s="440">
        <f t="shared" si="1500"/>
        <v>97.894736842105274</v>
      </c>
      <c r="W3086" s="437">
        <f t="shared" si="1501"/>
        <v>6</v>
      </c>
      <c r="X3086" s="438">
        <v>17.7</v>
      </c>
      <c r="Y3086" s="437"/>
      <c r="Z3086" s="437"/>
      <c r="AA3086" s="437"/>
      <c r="AB3086" s="437"/>
      <c r="AC3086" s="440"/>
      <c r="AD3086" s="437"/>
      <c r="AE3086" s="438"/>
      <c r="AF3086" s="437">
        <f t="shared" si="1504"/>
        <v>130</v>
      </c>
      <c r="AG3086" s="437">
        <f t="shared" si="1505"/>
        <v>126</v>
      </c>
      <c r="AH3086" s="437">
        <v>285</v>
      </c>
      <c r="AI3086" s="437">
        <v>279</v>
      </c>
      <c r="AJ3086" s="440">
        <f t="shared" si="1502"/>
        <v>97.894736842105274</v>
      </c>
      <c r="AK3086" s="437">
        <f t="shared" si="1503"/>
        <v>6</v>
      </c>
      <c r="AL3086" s="438">
        <v>17.7</v>
      </c>
    </row>
    <row r="3087" spans="3:38" ht="20.25" x14ac:dyDescent="0.3">
      <c r="C3087" s="437">
        <v>10</v>
      </c>
      <c r="D3087" s="437" t="s">
        <v>25</v>
      </c>
      <c r="E3087" s="437">
        <v>8</v>
      </c>
      <c r="F3087" s="437">
        <v>8</v>
      </c>
      <c r="G3087" s="437">
        <v>129</v>
      </c>
      <c r="H3087" s="437">
        <v>129</v>
      </c>
      <c r="I3087" s="437">
        <v>129</v>
      </c>
      <c r="J3087" s="437">
        <v>129</v>
      </c>
      <c r="K3087" s="437">
        <v>129</v>
      </c>
      <c r="L3087" s="437">
        <v>7</v>
      </c>
      <c r="M3087" s="437">
        <v>7</v>
      </c>
      <c r="N3087" s="437">
        <v>7</v>
      </c>
      <c r="O3087" s="437">
        <v>30</v>
      </c>
      <c r="P3087" s="437">
        <v>30</v>
      </c>
      <c r="Q3087" s="438">
        <v>0.85799999999999998</v>
      </c>
      <c r="R3087" s="437">
        <v>88</v>
      </c>
      <c r="S3087" s="437">
        <v>88</v>
      </c>
      <c r="T3087" s="437">
        <v>46</v>
      </c>
      <c r="U3087" s="437">
        <v>46</v>
      </c>
      <c r="V3087" s="440">
        <f t="shared" si="1500"/>
        <v>100</v>
      </c>
      <c r="W3087" s="437">
        <f t="shared" si="1501"/>
        <v>0</v>
      </c>
      <c r="X3087" s="438">
        <v>2.964</v>
      </c>
      <c r="Y3087" s="437"/>
      <c r="Z3087" s="437"/>
      <c r="AA3087" s="437">
        <v>12</v>
      </c>
      <c r="AB3087" s="437">
        <v>12</v>
      </c>
      <c r="AC3087" s="440">
        <f t="shared" ref="AC3087:AC3088" si="1508">IF(AB3087&lt;&gt;0,(AB3087/AA3087*100),0)</f>
        <v>100</v>
      </c>
      <c r="AD3087" s="437">
        <f t="shared" ref="AD3087:AD3088" si="1509">AA3087-AB3087</f>
        <v>0</v>
      </c>
      <c r="AE3087" s="438">
        <v>2.1539999999999999</v>
      </c>
      <c r="AF3087" s="437">
        <f t="shared" si="1504"/>
        <v>88</v>
      </c>
      <c r="AG3087" s="437">
        <f t="shared" si="1505"/>
        <v>88</v>
      </c>
      <c r="AH3087" s="437">
        <v>58</v>
      </c>
      <c r="AI3087" s="437">
        <v>58</v>
      </c>
      <c r="AJ3087" s="440">
        <f t="shared" si="1502"/>
        <v>100</v>
      </c>
      <c r="AK3087" s="437">
        <f t="shared" si="1503"/>
        <v>0</v>
      </c>
      <c r="AL3087" s="438">
        <v>5.1180000000000003</v>
      </c>
    </row>
    <row r="3088" spans="3:38" ht="20.25" x14ac:dyDescent="0.3">
      <c r="C3088" s="437">
        <v>11</v>
      </c>
      <c r="D3088" s="437" t="s">
        <v>26</v>
      </c>
      <c r="E3088" s="437">
        <v>23</v>
      </c>
      <c r="F3088" s="437">
        <v>23</v>
      </c>
      <c r="G3088" s="437">
        <v>475</v>
      </c>
      <c r="H3088" s="437">
        <v>474</v>
      </c>
      <c r="I3088" s="437">
        <v>475</v>
      </c>
      <c r="J3088" s="437">
        <v>475</v>
      </c>
      <c r="K3088" s="437">
        <v>475</v>
      </c>
      <c r="L3088" s="437">
        <v>22</v>
      </c>
      <c r="M3088" s="437">
        <v>22</v>
      </c>
      <c r="N3088" s="437">
        <v>22</v>
      </c>
      <c r="O3088" s="437">
        <v>21</v>
      </c>
      <c r="P3088" s="437">
        <v>15</v>
      </c>
      <c r="Q3088" s="438">
        <v>1</v>
      </c>
      <c r="R3088" s="437">
        <v>14568</v>
      </c>
      <c r="S3088" s="437">
        <v>14376</v>
      </c>
      <c r="T3088" s="437">
        <v>584</v>
      </c>
      <c r="U3088" s="437">
        <v>574</v>
      </c>
      <c r="V3088" s="440">
        <f t="shared" si="1500"/>
        <v>98.287671232876718</v>
      </c>
      <c r="W3088" s="437">
        <f t="shared" si="1501"/>
        <v>10</v>
      </c>
      <c r="X3088" s="438">
        <v>4.1500000000000004</v>
      </c>
      <c r="Y3088" s="437"/>
      <c r="Z3088" s="437"/>
      <c r="AA3088" s="437">
        <v>23</v>
      </c>
      <c r="AB3088" s="437">
        <v>23</v>
      </c>
      <c r="AC3088" s="440">
        <f t="shared" si="1508"/>
        <v>100</v>
      </c>
      <c r="AD3088" s="437">
        <f t="shared" si="1509"/>
        <v>0</v>
      </c>
      <c r="AE3088" s="438">
        <v>0</v>
      </c>
      <c r="AF3088" s="437">
        <f t="shared" si="1504"/>
        <v>14568</v>
      </c>
      <c r="AG3088" s="437">
        <f t="shared" si="1505"/>
        <v>14376</v>
      </c>
      <c r="AH3088" s="437">
        <v>607</v>
      </c>
      <c r="AI3088" s="437">
        <v>597</v>
      </c>
      <c r="AJ3088" s="440">
        <f t="shared" si="1502"/>
        <v>98.352553542009886</v>
      </c>
      <c r="AK3088" s="437">
        <f t="shared" si="1503"/>
        <v>10</v>
      </c>
      <c r="AL3088" s="438">
        <v>4.1500000000000004</v>
      </c>
    </row>
    <row r="3089" spans="3:38" ht="20.25" x14ac:dyDescent="0.3">
      <c r="C3089" s="437">
        <v>12</v>
      </c>
      <c r="D3089" s="437" t="s">
        <v>27</v>
      </c>
      <c r="E3089" s="437">
        <v>9</v>
      </c>
      <c r="F3089" s="437">
        <v>9</v>
      </c>
      <c r="G3089" s="437">
        <v>194</v>
      </c>
      <c r="H3089" s="437">
        <v>0</v>
      </c>
      <c r="I3089" s="437">
        <v>194</v>
      </c>
      <c r="J3089" s="437">
        <v>194</v>
      </c>
      <c r="K3089" s="437">
        <v>0</v>
      </c>
      <c r="L3089" s="437">
        <v>40</v>
      </c>
      <c r="M3089" s="437">
        <v>40</v>
      </c>
      <c r="N3089" s="437">
        <v>40</v>
      </c>
      <c r="O3089" s="437">
        <v>46</v>
      </c>
      <c r="P3089" s="437">
        <v>46</v>
      </c>
      <c r="Q3089" s="438">
        <v>2.1</v>
      </c>
      <c r="R3089" s="437">
        <v>0</v>
      </c>
      <c r="S3089" s="437">
        <v>0</v>
      </c>
      <c r="T3089" s="437">
        <v>132</v>
      </c>
      <c r="U3089" s="437">
        <v>132</v>
      </c>
      <c r="V3089" s="440">
        <f t="shared" si="1500"/>
        <v>100</v>
      </c>
      <c r="W3089" s="437">
        <f t="shared" si="1501"/>
        <v>0</v>
      </c>
      <c r="X3089" s="438">
        <v>9.1999999999999993</v>
      </c>
      <c r="Y3089" s="437"/>
      <c r="Z3089" s="437"/>
      <c r="AA3089" s="437"/>
      <c r="AB3089" s="437"/>
      <c r="AC3089" s="440"/>
      <c r="AD3089" s="437"/>
      <c r="AE3089" s="438"/>
      <c r="AF3089" s="437">
        <f t="shared" si="1504"/>
        <v>0</v>
      </c>
      <c r="AG3089" s="437">
        <f t="shared" si="1505"/>
        <v>0</v>
      </c>
      <c r="AH3089" s="437">
        <v>132</v>
      </c>
      <c r="AI3089" s="437">
        <v>132</v>
      </c>
      <c r="AJ3089" s="440">
        <f t="shared" si="1502"/>
        <v>100</v>
      </c>
      <c r="AK3089" s="437">
        <f t="shared" si="1503"/>
        <v>0</v>
      </c>
      <c r="AL3089" s="438">
        <v>9.1999999999999993</v>
      </c>
    </row>
    <row r="3090" spans="3:38" ht="20.25" x14ac:dyDescent="0.3">
      <c r="C3090" s="437">
        <v>13</v>
      </c>
      <c r="D3090" s="437" t="s">
        <v>28</v>
      </c>
      <c r="E3090" s="437">
        <v>10</v>
      </c>
      <c r="F3090" s="437">
        <v>10</v>
      </c>
      <c r="G3090" s="437">
        <v>280</v>
      </c>
      <c r="H3090" s="437">
        <v>0</v>
      </c>
      <c r="I3090" s="437">
        <v>280</v>
      </c>
      <c r="J3090" s="437">
        <v>280</v>
      </c>
      <c r="K3090" s="437">
        <v>0</v>
      </c>
      <c r="L3090" s="437">
        <v>10</v>
      </c>
      <c r="M3090" s="437">
        <v>10</v>
      </c>
      <c r="N3090" s="437">
        <v>10</v>
      </c>
      <c r="O3090" s="437">
        <v>280</v>
      </c>
      <c r="P3090" s="437">
        <v>280</v>
      </c>
      <c r="Q3090" s="438">
        <v>9.1460000000000008</v>
      </c>
      <c r="R3090" s="437">
        <v>236</v>
      </c>
      <c r="S3090" s="437">
        <v>0</v>
      </c>
      <c r="T3090" s="437">
        <v>132</v>
      </c>
      <c r="U3090" s="437">
        <v>132</v>
      </c>
      <c r="V3090" s="440">
        <f t="shared" si="1500"/>
        <v>100</v>
      </c>
      <c r="W3090" s="437">
        <f t="shared" si="1501"/>
        <v>0</v>
      </c>
      <c r="X3090" s="438">
        <v>14.26</v>
      </c>
      <c r="Y3090" s="437"/>
      <c r="Z3090" s="437"/>
      <c r="AA3090" s="437"/>
      <c r="AB3090" s="437"/>
      <c r="AC3090" s="440"/>
      <c r="AD3090" s="437"/>
      <c r="AE3090" s="438"/>
      <c r="AF3090" s="437">
        <f t="shared" si="1504"/>
        <v>236</v>
      </c>
      <c r="AG3090" s="437">
        <f t="shared" si="1505"/>
        <v>0</v>
      </c>
      <c r="AH3090" s="437">
        <v>132</v>
      </c>
      <c r="AI3090" s="437">
        <v>132</v>
      </c>
      <c r="AJ3090" s="440">
        <f t="shared" si="1502"/>
        <v>100</v>
      </c>
      <c r="AK3090" s="437">
        <f t="shared" si="1503"/>
        <v>0</v>
      </c>
      <c r="AL3090" s="438">
        <v>14.26</v>
      </c>
    </row>
    <row r="3091" spans="3:38" ht="20.25" x14ac:dyDescent="0.3">
      <c r="C3091" s="437">
        <v>14</v>
      </c>
      <c r="D3091" s="437" t="s">
        <v>29</v>
      </c>
      <c r="E3091" s="437">
        <v>5</v>
      </c>
      <c r="F3091" s="437">
        <v>5</v>
      </c>
      <c r="G3091" s="437">
        <v>78</v>
      </c>
      <c r="H3091" s="437">
        <v>75</v>
      </c>
      <c r="I3091" s="437">
        <v>78</v>
      </c>
      <c r="J3091" s="437">
        <v>78</v>
      </c>
      <c r="K3091" s="437">
        <v>78</v>
      </c>
      <c r="L3091" s="437">
        <v>21</v>
      </c>
      <c r="M3091" s="437">
        <v>21</v>
      </c>
      <c r="N3091" s="437">
        <v>21</v>
      </c>
      <c r="O3091" s="437">
        <v>63</v>
      </c>
      <c r="P3091" s="437">
        <v>45</v>
      </c>
      <c r="Q3091" s="438">
        <v>3.51</v>
      </c>
      <c r="R3091" s="464">
        <v>5014</v>
      </c>
      <c r="S3091" s="437">
        <v>4661</v>
      </c>
      <c r="T3091" s="437">
        <v>93</v>
      </c>
      <c r="U3091" s="437">
        <v>67</v>
      </c>
      <c r="V3091" s="440">
        <v>67</v>
      </c>
      <c r="W3091" s="437">
        <f t="shared" si="1501"/>
        <v>26</v>
      </c>
      <c r="X3091" s="438">
        <v>1.377</v>
      </c>
      <c r="Y3091" s="437"/>
      <c r="Z3091" s="437"/>
      <c r="AA3091" s="437"/>
      <c r="AB3091" s="437"/>
      <c r="AC3091" s="440"/>
      <c r="AD3091" s="437"/>
      <c r="AE3091" s="438"/>
      <c r="AF3091" s="437">
        <f t="shared" si="1504"/>
        <v>5014</v>
      </c>
      <c r="AG3091" s="437">
        <f t="shared" si="1505"/>
        <v>4661</v>
      </c>
      <c r="AH3091" s="437">
        <v>93</v>
      </c>
      <c r="AI3091" s="437">
        <v>67</v>
      </c>
      <c r="AJ3091" s="440">
        <f t="shared" si="1502"/>
        <v>72.043010752688176</v>
      </c>
      <c r="AK3091" s="437">
        <f t="shared" si="1503"/>
        <v>26</v>
      </c>
      <c r="AL3091" s="438">
        <v>1.377</v>
      </c>
    </row>
    <row r="3092" spans="3:38" ht="20.25" x14ac:dyDescent="0.3">
      <c r="C3092" s="437">
        <v>15</v>
      </c>
      <c r="D3092" s="437" t="s">
        <v>30</v>
      </c>
      <c r="E3092" s="437">
        <v>14</v>
      </c>
      <c r="F3092" s="437">
        <v>14</v>
      </c>
      <c r="G3092" s="437">
        <v>272</v>
      </c>
      <c r="H3092" s="437">
        <v>272</v>
      </c>
      <c r="I3092" s="437">
        <v>272</v>
      </c>
      <c r="J3092" s="437">
        <v>272</v>
      </c>
      <c r="K3092" s="437">
        <v>272</v>
      </c>
      <c r="L3092" s="437">
        <v>94</v>
      </c>
      <c r="M3092" s="437">
        <v>94</v>
      </c>
      <c r="N3092" s="437">
        <v>94</v>
      </c>
      <c r="O3092" s="437">
        <v>182</v>
      </c>
      <c r="P3092" s="437">
        <v>0</v>
      </c>
      <c r="Q3092" s="438">
        <v>0</v>
      </c>
      <c r="R3092" s="437">
        <v>4244</v>
      </c>
      <c r="S3092" s="437">
        <v>4244</v>
      </c>
      <c r="T3092" s="437">
        <v>313</v>
      </c>
      <c r="U3092" s="437">
        <v>290</v>
      </c>
      <c r="V3092" s="440">
        <f t="shared" si="1500"/>
        <v>92.651757188498408</v>
      </c>
      <c r="W3092" s="437">
        <f t="shared" si="1501"/>
        <v>23</v>
      </c>
      <c r="X3092" s="438">
        <v>21.212</v>
      </c>
      <c r="Y3092" s="437">
        <v>20</v>
      </c>
      <c r="Z3092" s="437">
        <v>20</v>
      </c>
      <c r="AA3092" s="437">
        <v>0</v>
      </c>
      <c r="AB3092" s="437">
        <v>0</v>
      </c>
      <c r="AC3092" s="440">
        <f t="shared" ref="AC3092:AC3093" si="1510">IF(AB3092&lt;&gt;0,(AB3092/AA3092*100),0)</f>
        <v>0</v>
      </c>
      <c r="AD3092" s="437">
        <f t="shared" ref="AD3092:AD3093" si="1511">AA3092-AB3092</f>
        <v>0</v>
      </c>
      <c r="AE3092" s="438">
        <v>0</v>
      </c>
      <c r="AF3092" s="437">
        <f t="shared" si="1504"/>
        <v>4264</v>
      </c>
      <c r="AG3092" s="437">
        <f t="shared" si="1505"/>
        <v>4264</v>
      </c>
      <c r="AH3092" s="437">
        <v>313</v>
      </c>
      <c r="AI3092" s="437">
        <v>290</v>
      </c>
      <c r="AJ3092" s="440">
        <f t="shared" si="1502"/>
        <v>92.651757188498408</v>
      </c>
      <c r="AK3092" s="437">
        <f t="shared" si="1503"/>
        <v>23</v>
      </c>
      <c r="AL3092" s="438">
        <v>21.212</v>
      </c>
    </row>
    <row r="3093" spans="3:38" ht="20.25" x14ac:dyDescent="0.3">
      <c r="C3093" s="517">
        <v>16</v>
      </c>
      <c r="D3093" s="517" t="s">
        <v>31</v>
      </c>
      <c r="E3093" s="437">
        <v>13</v>
      </c>
      <c r="F3093" s="437">
        <v>12</v>
      </c>
      <c r="G3093" s="437">
        <v>152</v>
      </c>
      <c r="H3093" s="437">
        <v>64</v>
      </c>
      <c r="I3093" s="437">
        <v>152</v>
      </c>
      <c r="J3093" s="437">
        <v>152</v>
      </c>
      <c r="K3093" s="437"/>
      <c r="L3093" s="437">
        <v>14</v>
      </c>
      <c r="M3093" s="437">
        <v>0</v>
      </c>
      <c r="N3093" s="437"/>
      <c r="O3093" s="437">
        <v>14</v>
      </c>
      <c r="P3093" s="437">
        <v>0</v>
      </c>
      <c r="Q3093" s="438">
        <v>0</v>
      </c>
      <c r="R3093" s="437">
        <v>32</v>
      </c>
      <c r="S3093" s="437">
        <v>19</v>
      </c>
      <c r="T3093" s="437">
        <v>30</v>
      </c>
      <c r="U3093" s="437">
        <v>21</v>
      </c>
      <c r="V3093" s="440">
        <f t="shared" si="1500"/>
        <v>70</v>
      </c>
      <c r="W3093" s="437">
        <f t="shared" si="1501"/>
        <v>9</v>
      </c>
      <c r="X3093" s="438">
        <v>0</v>
      </c>
      <c r="Y3093" s="437"/>
      <c r="Z3093" s="437"/>
      <c r="AA3093" s="437">
        <v>50</v>
      </c>
      <c r="AB3093" s="437">
        <v>0</v>
      </c>
      <c r="AC3093" s="440">
        <f t="shared" si="1510"/>
        <v>0</v>
      </c>
      <c r="AD3093" s="437">
        <f t="shared" si="1511"/>
        <v>50</v>
      </c>
      <c r="AE3093" s="438">
        <v>0</v>
      </c>
      <c r="AF3093" s="437">
        <f t="shared" si="1504"/>
        <v>32</v>
      </c>
      <c r="AG3093" s="437">
        <f t="shared" si="1505"/>
        <v>19</v>
      </c>
      <c r="AH3093" s="437">
        <v>80</v>
      </c>
      <c r="AI3093" s="437">
        <v>21</v>
      </c>
      <c r="AJ3093" s="440">
        <f t="shared" si="1502"/>
        <v>26.25</v>
      </c>
      <c r="AK3093" s="437">
        <f t="shared" si="1503"/>
        <v>59</v>
      </c>
      <c r="AL3093" s="438">
        <v>0</v>
      </c>
    </row>
    <row r="3094" spans="3:38" ht="20.25" x14ac:dyDescent="0.3">
      <c r="C3094" s="517">
        <v>17</v>
      </c>
      <c r="D3094" s="517" t="s">
        <v>32</v>
      </c>
      <c r="E3094" s="437">
        <v>10</v>
      </c>
      <c r="F3094" s="437">
        <v>10</v>
      </c>
      <c r="G3094" s="437">
        <v>230</v>
      </c>
      <c r="H3094" s="437">
        <v>0</v>
      </c>
      <c r="I3094" s="437">
        <v>230</v>
      </c>
      <c r="J3094" s="437">
        <v>230</v>
      </c>
      <c r="K3094" s="437">
        <v>0</v>
      </c>
      <c r="L3094" s="437">
        <v>9</v>
      </c>
      <c r="M3094" s="437">
        <v>9</v>
      </c>
      <c r="N3094" s="437"/>
      <c r="O3094" s="437">
        <v>84</v>
      </c>
      <c r="P3094" s="437">
        <v>78</v>
      </c>
      <c r="Q3094" s="438">
        <v>3.06</v>
      </c>
      <c r="R3094" s="437">
        <v>0</v>
      </c>
      <c r="S3094" s="437">
        <v>0</v>
      </c>
      <c r="T3094" s="437">
        <v>26</v>
      </c>
      <c r="U3094" s="437">
        <v>10</v>
      </c>
      <c r="V3094" s="440">
        <f t="shared" si="1500"/>
        <v>38.461538461538467</v>
      </c>
      <c r="W3094" s="437">
        <f t="shared" si="1501"/>
        <v>16</v>
      </c>
      <c r="X3094" s="438">
        <v>4.5199999999999996</v>
      </c>
      <c r="Y3094" s="437"/>
      <c r="Z3094" s="437"/>
      <c r="AA3094" s="437"/>
      <c r="AB3094" s="437"/>
      <c r="AC3094" s="440"/>
      <c r="AD3094" s="437"/>
      <c r="AE3094" s="438"/>
      <c r="AF3094" s="437">
        <f t="shared" si="1504"/>
        <v>0</v>
      </c>
      <c r="AG3094" s="437">
        <f t="shared" si="1505"/>
        <v>0</v>
      </c>
      <c r="AH3094" s="437">
        <v>26</v>
      </c>
      <c r="AI3094" s="437">
        <v>10</v>
      </c>
      <c r="AJ3094" s="440">
        <f t="shared" si="1502"/>
        <v>38.461538461538467</v>
      </c>
      <c r="AK3094" s="437">
        <f t="shared" si="1503"/>
        <v>16</v>
      </c>
      <c r="AL3094" s="438">
        <v>4.5199999999999996</v>
      </c>
    </row>
    <row r="3095" spans="3:38" ht="20.25" x14ac:dyDescent="0.3">
      <c r="C3095" s="437">
        <v>18</v>
      </c>
      <c r="D3095" s="437" t="s">
        <v>33</v>
      </c>
      <c r="E3095" s="437">
        <v>14</v>
      </c>
      <c r="F3095" s="437">
        <v>14</v>
      </c>
      <c r="G3095" s="437">
        <v>286</v>
      </c>
      <c r="H3095" s="437">
        <v>286</v>
      </c>
      <c r="I3095" s="437">
        <v>287</v>
      </c>
      <c r="J3095" s="437">
        <v>287</v>
      </c>
      <c r="K3095" s="437">
        <v>194</v>
      </c>
      <c r="L3095" s="437">
        <v>40</v>
      </c>
      <c r="M3095" s="437">
        <v>40</v>
      </c>
      <c r="N3095" s="437">
        <v>40</v>
      </c>
      <c r="O3095" s="437">
        <v>0</v>
      </c>
      <c r="P3095" s="437">
        <v>0</v>
      </c>
      <c r="Q3095" s="438">
        <v>0</v>
      </c>
      <c r="R3095" s="437">
        <v>0</v>
      </c>
      <c r="S3095" s="437">
        <v>0</v>
      </c>
      <c r="T3095" s="437">
        <v>26</v>
      </c>
      <c r="U3095" s="437">
        <v>26</v>
      </c>
      <c r="V3095" s="440">
        <f t="shared" si="1500"/>
        <v>100</v>
      </c>
      <c r="W3095" s="437">
        <f t="shared" si="1501"/>
        <v>0</v>
      </c>
      <c r="X3095" s="438">
        <v>0.97</v>
      </c>
      <c r="Y3095" s="437"/>
      <c r="Z3095" s="437"/>
      <c r="AA3095" s="437">
        <v>0</v>
      </c>
      <c r="AB3095" s="437">
        <v>0</v>
      </c>
      <c r="AC3095" s="440">
        <f t="shared" ref="AC3095" si="1512">IF(AB3095&lt;&gt;0,(AB3095/AA3095*100),0)</f>
        <v>0</v>
      </c>
      <c r="AD3095" s="437">
        <f t="shared" ref="AD3095" si="1513">AA3095-AB3095</f>
        <v>0</v>
      </c>
      <c r="AE3095" s="438">
        <v>0</v>
      </c>
      <c r="AF3095" s="437">
        <f t="shared" si="1504"/>
        <v>0</v>
      </c>
      <c r="AG3095" s="437">
        <f t="shared" si="1505"/>
        <v>0</v>
      </c>
      <c r="AH3095" s="437">
        <v>26</v>
      </c>
      <c r="AI3095" s="437">
        <v>26</v>
      </c>
      <c r="AJ3095" s="440">
        <f t="shared" si="1502"/>
        <v>100</v>
      </c>
      <c r="AK3095" s="437">
        <f t="shared" si="1503"/>
        <v>0</v>
      </c>
      <c r="AL3095" s="438">
        <v>0.97</v>
      </c>
    </row>
    <row r="3096" spans="3:38" ht="20.25" x14ac:dyDescent="0.3">
      <c r="C3096" s="437">
        <v>19</v>
      </c>
      <c r="D3096" s="437" t="s">
        <v>34</v>
      </c>
      <c r="E3096" s="437">
        <v>11</v>
      </c>
      <c r="F3096" s="437">
        <v>10</v>
      </c>
      <c r="G3096" s="437">
        <v>168</v>
      </c>
      <c r="H3096" s="437">
        <v>168</v>
      </c>
      <c r="I3096" s="437">
        <v>168</v>
      </c>
      <c r="J3096" s="437">
        <v>168</v>
      </c>
      <c r="K3096" s="437">
        <v>168</v>
      </c>
      <c r="L3096" s="437">
        <v>35</v>
      </c>
      <c r="M3096" s="437">
        <v>35</v>
      </c>
      <c r="N3096" s="437">
        <v>35</v>
      </c>
      <c r="O3096" s="437">
        <v>32</v>
      </c>
      <c r="P3096" s="437">
        <v>32</v>
      </c>
      <c r="Q3096" s="438">
        <v>2.23</v>
      </c>
      <c r="R3096" s="437">
        <v>12394</v>
      </c>
      <c r="S3096" s="437">
        <v>12016</v>
      </c>
      <c r="T3096" s="437">
        <v>39</v>
      </c>
      <c r="U3096" s="437">
        <v>39</v>
      </c>
      <c r="V3096" s="440">
        <f t="shared" si="1500"/>
        <v>100</v>
      </c>
      <c r="W3096" s="437">
        <f t="shared" si="1501"/>
        <v>0</v>
      </c>
      <c r="X3096" s="438">
        <v>2.7</v>
      </c>
      <c r="Y3096" s="437"/>
      <c r="Z3096" s="437"/>
      <c r="AA3096" s="437"/>
      <c r="AB3096" s="437"/>
      <c r="AC3096" s="440"/>
      <c r="AD3096" s="437"/>
      <c r="AE3096" s="438"/>
      <c r="AF3096" s="437">
        <f t="shared" si="1504"/>
        <v>12394</v>
      </c>
      <c r="AG3096" s="437">
        <f t="shared" si="1505"/>
        <v>12016</v>
      </c>
      <c r="AH3096" s="437">
        <v>39</v>
      </c>
      <c r="AI3096" s="437">
        <v>39</v>
      </c>
      <c r="AJ3096" s="440">
        <f t="shared" si="1502"/>
        <v>100</v>
      </c>
      <c r="AK3096" s="437">
        <f t="shared" si="1503"/>
        <v>0</v>
      </c>
      <c r="AL3096" s="438">
        <v>2.7</v>
      </c>
    </row>
    <row r="3097" spans="3:38" ht="20.25" x14ac:dyDescent="0.3">
      <c r="C3097" s="437">
        <v>20</v>
      </c>
      <c r="D3097" s="437" t="s">
        <v>35</v>
      </c>
      <c r="E3097" s="437">
        <v>15</v>
      </c>
      <c r="F3097" s="437">
        <v>15</v>
      </c>
      <c r="G3097" s="437">
        <v>226</v>
      </c>
      <c r="H3097" s="437">
        <v>114</v>
      </c>
      <c r="I3097" s="437">
        <v>226</v>
      </c>
      <c r="J3097" s="437">
        <v>226</v>
      </c>
      <c r="K3097" s="437">
        <v>226</v>
      </c>
      <c r="L3097" s="437">
        <v>14</v>
      </c>
      <c r="M3097" s="437">
        <v>14</v>
      </c>
      <c r="N3097" s="437">
        <v>14</v>
      </c>
      <c r="O3097" s="437">
        <v>128</v>
      </c>
      <c r="P3097" s="437">
        <v>87</v>
      </c>
      <c r="Q3097" s="438">
        <v>7.1</v>
      </c>
      <c r="R3097" s="437">
        <v>176</v>
      </c>
      <c r="S3097" s="437">
        <v>120</v>
      </c>
      <c r="T3097" s="437">
        <v>137</v>
      </c>
      <c r="U3097" s="437">
        <v>91</v>
      </c>
      <c r="V3097" s="440">
        <f t="shared" si="1500"/>
        <v>66.423357664233578</v>
      </c>
      <c r="W3097" s="437">
        <f t="shared" si="1501"/>
        <v>46</v>
      </c>
      <c r="X3097" s="438">
        <v>13.9</v>
      </c>
      <c r="Y3097" s="437"/>
      <c r="Z3097" s="437"/>
      <c r="AA3097" s="437">
        <v>422</v>
      </c>
      <c r="AB3097" s="437">
        <v>344</v>
      </c>
      <c r="AC3097" s="440">
        <v>14</v>
      </c>
      <c r="AD3097" s="437">
        <f t="shared" ref="AD3097:AD3101" si="1514">AA3097-AB3097</f>
        <v>78</v>
      </c>
      <c r="AE3097" s="438">
        <v>73.8</v>
      </c>
      <c r="AF3097" s="437">
        <f t="shared" si="1504"/>
        <v>176</v>
      </c>
      <c r="AG3097" s="437">
        <f t="shared" si="1505"/>
        <v>120</v>
      </c>
      <c r="AH3097" s="437">
        <v>559</v>
      </c>
      <c r="AI3097" s="437">
        <v>435</v>
      </c>
      <c r="AJ3097" s="440">
        <f t="shared" si="1502"/>
        <v>77.817531305903401</v>
      </c>
      <c r="AK3097" s="437">
        <f t="shared" si="1503"/>
        <v>124</v>
      </c>
      <c r="AL3097" s="438">
        <v>87.7</v>
      </c>
    </row>
    <row r="3098" spans="3:38" ht="20.25" x14ac:dyDescent="0.3">
      <c r="C3098" s="437">
        <v>21</v>
      </c>
      <c r="D3098" s="437" t="s">
        <v>36</v>
      </c>
      <c r="E3098" s="437">
        <v>8</v>
      </c>
      <c r="F3098" s="437">
        <v>8</v>
      </c>
      <c r="G3098" s="437">
        <v>108</v>
      </c>
      <c r="H3098" s="437">
        <v>108</v>
      </c>
      <c r="I3098" s="437">
        <v>108</v>
      </c>
      <c r="J3098" s="437">
        <v>97</v>
      </c>
      <c r="K3098" s="437">
        <v>95</v>
      </c>
      <c r="L3098" s="437">
        <v>7</v>
      </c>
      <c r="M3098" s="437">
        <v>7</v>
      </c>
      <c r="N3098" s="437">
        <v>7</v>
      </c>
      <c r="O3098" s="437">
        <v>12</v>
      </c>
      <c r="P3098" s="437">
        <v>0</v>
      </c>
      <c r="Q3098" s="438">
        <v>0.32</v>
      </c>
      <c r="R3098" s="437">
        <v>363</v>
      </c>
      <c r="S3098" s="437">
        <v>217</v>
      </c>
      <c r="T3098" s="437">
        <v>13</v>
      </c>
      <c r="U3098" s="437">
        <v>9</v>
      </c>
      <c r="V3098" s="440">
        <f t="shared" si="1500"/>
        <v>69.230769230769226</v>
      </c>
      <c r="W3098" s="437">
        <f t="shared" si="1501"/>
        <v>4</v>
      </c>
      <c r="X3098" s="438">
        <v>0</v>
      </c>
      <c r="Y3098" s="437">
        <v>29</v>
      </c>
      <c r="Z3098" s="437">
        <v>0</v>
      </c>
      <c r="AA3098" s="437">
        <v>149</v>
      </c>
      <c r="AB3098" s="437">
        <v>80</v>
      </c>
      <c r="AC3098" s="440">
        <v>14</v>
      </c>
      <c r="AD3098" s="437">
        <f t="shared" si="1514"/>
        <v>69</v>
      </c>
      <c r="AE3098" s="438">
        <v>35.911000000000001</v>
      </c>
      <c r="AF3098" s="437">
        <f t="shared" si="1504"/>
        <v>392</v>
      </c>
      <c r="AG3098" s="437">
        <f t="shared" si="1505"/>
        <v>217</v>
      </c>
      <c r="AH3098" s="517">
        <v>162</v>
      </c>
      <c r="AI3098" s="437">
        <v>89</v>
      </c>
      <c r="AJ3098" s="440">
        <f t="shared" si="1502"/>
        <v>54.938271604938272</v>
      </c>
      <c r="AK3098" s="437">
        <f t="shared" si="1503"/>
        <v>73</v>
      </c>
      <c r="AL3098" s="438">
        <v>35.911000000000001</v>
      </c>
    </row>
    <row r="3099" spans="3:38" ht="20.25" x14ac:dyDescent="0.3">
      <c r="C3099" s="437">
        <v>22</v>
      </c>
      <c r="D3099" s="437" t="s">
        <v>37</v>
      </c>
      <c r="E3099" s="437">
        <v>27</v>
      </c>
      <c r="F3099" s="437">
        <v>27</v>
      </c>
      <c r="G3099" s="437">
        <v>382</v>
      </c>
      <c r="H3099" s="437">
        <v>382</v>
      </c>
      <c r="I3099" s="437">
        <v>382</v>
      </c>
      <c r="J3099" s="437">
        <v>382</v>
      </c>
      <c r="K3099" s="437">
        <v>382</v>
      </c>
      <c r="L3099" s="437">
        <v>520</v>
      </c>
      <c r="M3099" s="437">
        <v>520</v>
      </c>
      <c r="N3099" s="437">
        <v>520</v>
      </c>
      <c r="O3099" s="437">
        <v>59</v>
      </c>
      <c r="P3099" s="437">
        <v>59</v>
      </c>
      <c r="Q3099" s="438">
        <v>4</v>
      </c>
      <c r="R3099" s="437">
        <v>1224</v>
      </c>
      <c r="S3099" s="437">
        <v>1224</v>
      </c>
      <c r="T3099" s="437">
        <v>382</v>
      </c>
      <c r="U3099" s="437">
        <v>382</v>
      </c>
      <c r="V3099" s="440">
        <f t="shared" si="1500"/>
        <v>100</v>
      </c>
      <c r="W3099" s="437">
        <f t="shared" si="1501"/>
        <v>0</v>
      </c>
      <c r="X3099" s="438">
        <v>16.760000000000002</v>
      </c>
      <c r="Y3099" s="437"/>
      <c r="Z3099" s="437"/>
      <c r="AA3099" s="437">
        <v>68</v>
      </c>
      <c r="AB3099" s="437">
        <v>68</v>
      </c>
      <c r="AC3099" s="440">
        <f t="shared" ref="AC3099:AC3101" si="1515">IF(AB3099&lt;&gt;0,(AB3099/AA3099*100),0)</f>
        <v>100</v>
      </c>
      <c r="AD3099" s="437">
        <f t="shared" si="1514"/>
        <v>0</v>
      </c>
      <c r="AE3099" s="438">
        <v>2.1800000000000002</v>
      </c>
      <c r="AF3099" s="437">
        <f t="shared" si="1504"/>
        <v>1224</v>
      </c>
      <c r="AG3099" s="437">
        <f t="shared" si="1505"/>
        <v>1224</v>
      </c>
      <c r="AH3099" s="437">
        <v>450</v>
      </c>
      <c r="AI3099" s="437">
        <v>450</v>
      </c>
      <c r="AJ3099" s="440">
        <f t="shared" si="1502"/>
        <v>100</v>
      </c>
      <c r="AK3099" s="437">
        <f t="shared" si="1503"/>
        <v>0</v>
      </c>
      <c r="AL3099" s="438">
        <v>18.940000000000001</v>
      </c>
    </row>
    <row r="3100" spans="3:38" ht="20.25" x14ac:dyDescent="0.3">
      <c r="C3100" s="437">
        <v>23</v>
      </c>
      <c r="D3100" s="437" t="s">
        <v>187</v>
      </c>
      <c r="E3100" s="437">
        <v>11</v>
      </c>
      <c r="F3100" s="437">
        <v>11</v>
      </c>
      <c r="G3100" s="437">
        <v>169</v>
      </c>
      <c r="H3100" s="437">
        <v>169</v>
      </c>
      <c r="I3100" s="437">
        <v>169</v>
      </c>
      <c r="J3100" s="437">
        <v>169</v>
      </c>
      <c r="K3100" s="437">
        <v>169</v>
      </c>
      <c r="L3100" s="437">
        <v>10</v>
      </c>
      <c r="M3100" s="437">
        <v>10</v>
      </c>
      <c r="N3100" s="437">
        <v>10</v>
      </c>
      <c r="O3100" s="437">
        <v>0</v>
      </c>
      <c r="P3100" s="437">
        <v>0</v>
      </c>
      <c r="Q3100" s="438">
        <v>0</v>
      </c>
      <c r="R3100" s="437">
        <v>12104</v>
      </c>
      <c r="S3100" s="437">
        <v>8602</v>
      </c>
      <c r="T3100" s="437">
        <v>0</v>
      </c>
      <c r="U3100" s="437">
        <v>0</v>
      </c>
      <c r="V3100" s="440">
        <f t="shared" si="1500"/>
        <v>0</v>
      </c>
      <c r="W3100" s="437">
        <f t="shared" si="1501"/>
        <v>0</v>
      </c>
      <c r="X3100" s="438">
        <v>0</v>
      </c>
      <c r="Y3100" s="437"/>
      <c r="Z3100" s="437"/>
      <c r="AA3100" s="437">
        <v>0</v>
      </c>
      <c r="AB3100" s="437">
        <v>0</v>
      </c>
      <c r="AC3100" s="440">
        <f t="shared" si="1515"/>
        <v>0</v>
      </c>
      <c r="AD3100" s="437">
        <f t="shared" si="1514"/>
        <v>0</v>
      </c>
      <c r="AE3100" s="438">
        <v>0</v>
      </c>
      <c r="AF3100" s="437">
        <f t="shared" si="1504"/>
        <v>12104</v>
      </c>
      <c r="AG3100" s="437">
        <f t="shared" si="1505"/>
        <v>8602</v>
      </c>
      <c r="AH3100" s="437">
        <v>0</v>
      </c>
      <c r="AI3100" s="437">
        <v>0</v>
      </c>
      <c r="AJ3100" s="440">
        <f t="shared" si="1502"/>
        <v>0</v>
      </c>
      <c r="AK3100" s="437">
        <f t="shared" si="1503"/>
        <v>0</v>
      </c>
      <c r="AL3100" s="438">
        <v>0</v>
      </c>
    </row>
    <row r="3101" spans="3:38" ht="20.25" x14ac:dyDescent="0.3">
      <c r="C3101" s="437">
        <v>24</v>
      </c>
      <c r="D3101" s="437" t="s">
        <v>39</v>
      </c>
      <c r="E3101" s="437">
        <v>6</v>
      </c>
      <c r="F3101" s="437">
        <v>6</v>
      </c>
      <c r="G3101" s="437">
        <v>108</v>
      </c>
      <c r="H3101" s="437">
        <v>87</v>
      </c>
      <c r="I3101" s="437">
        <v>108</v>
      </c>
      <c r="J3101" s="437">
        <v>108</v>
      </c>
      <c r="K3101" s="437">
        <v>108</v>
      </c>
      <c r="L3101" s="437">
        <v>32</v>
      </c>
      <c r="M3101" s="437">
        <v>32</v>
      </c>
      <c r="N3101" s="437">
        <v>32</v>
      </c>
      <c r="O3101" s="437">
        <v>93</v>
      </c>
      <c r="P3101" s="437">
        <v>93</v>
      </c>
      <c r="Q3101" s="438">
        <v>0</v>
      </c>
      <c r="R3101" s="437">
        <v>108</v>
      </c>
      <c r="S3101" s="437">
        <v>108</v>
      </c>
      <c r="T3101" s="437">
        <v>32</v>
      </c>
      <c r="U3101" s="437">
        <v>30</v>
      </c>
      <c r="V3101" s="440">
        <f t="shared" si="1500"/>
        <v>93.75</v>
      </c>
      <c r="W3101" s="437">
        <f t="shared" si="1501"/>
        <v>2</v>
      </c>
      <c r="X3101" s="438">
        <v>1.55</v>
      </c>
      <c r="Y3101" s="437"/>
      <c r="Z3101" s="437"/>
      <c r="AA3101" s="437"/>
      <c r="AB3101" s="437"/>
      <c r="AC3101" s="440">
        <f t="shared" si="1515"/>
        <v>0</v>
      </c>
      <c r="AD3101" s="437">
        <f t="shared" si="1514"/>
        <v>0</v>
      </c>
      <c r="AE3101" s="438"/>
      <c r="AF3101" s="437">
        <f t="shared" si="1504"/>
        <v>108</v>
      </c>
      <c r="AG3101" s="437">
        <f t="shared" si="1505"/>
        <v>108</v>
      </c>
      <c r="AH3101" s="437">
        <v>32</v>
      </c>
      <c r="AI3101" s="437">
        <v>30</v>
      </c>
      <c r="AJ3101" s="440">
        <f t="shared" si="1502"/>
        <v>93.75</v>
      </c>
      <c r="AK3101" s="437">
        <f t="shared" si="1503"/>
        <v>2</v>
      </c>
      <c r="AL3101" s="438">
        <v>1.55</v>
      </c>
    </row>
    <row r="3102" spans="3:38" ht="20.25" x14ac:dyDescent="0.3">
      <c r="C3102" s="437">
        <v>25</v>
      </c>
      <c r="D3102" s="437" t="s">
        <v>40</v>
      </c>
      <c r="E3102" s="437">
        <v>9</v>
      </c>
      <c r="F3102" s="437">
        <v>9</v>
      </c>
      <c r="G3102" s="437">
        <v>177</v>
      </c>
      <c r="H3102" s="437">
        <v>158</v>
      </c>
      <c r="I3102" s="437">
        <v>177</v>
      </c>
      <c r="J3102" s="437">
        <v>177</v>
      </c>
      <c r="K3102" s="437">
        <v>177</v>
      </c>
      <c r="L3102" s="437">
        <v>8</v>
      </c>
      <c r="M3102" s="437">
        <v>8</v>
      </c>
      <c r="N3102" s="437">
        <v>8</v>
      </c>
      <c r="O3102" s="437">
        <v>17</v>
      </c>
      <c r="P3102" s="437">
        <v>17</v>
      </c>
      <c r="Q3102" s="438">
        <v>0.81100000000000005</v>
      </c>
      <c r="R3102" s="437">
        <v>5808</v>
      </c>
      <c r="S3102" s="437">
        <v>5795</v>
      </c>
      <c r="T3102" s="437">
        <v>383</v>
      </c>
      <c r="U3102" s="437">
        <v>74</v>
      </c>
      <c r="V3102" s="440">
        <f t="shared" si="1500"/>
        <v>19.321148825065272</v>
      </c>
      <c r="W3102" s="437">
        <f t="shared" si="1501"/>
        <v>309</v>
      </c>
      <c r="X3102" s="438">
        <v>2.734</v>
      </c>
      <c r="Y3102" s="437"/>
      <c r="Z3102" s="437"/>
      <c r="AA3102" s="437"/>
      <c r="AB3102" s="437"/>
      <c r="AC3102" s="440"/>
      <c r="AD3102" s="437"/>
      <c r="AE3102" s="438"/>
      <c r="AF3102" s="437">
        <f t="shared" si="1504"/>
        <v>5808</v>
      </c>
      <c r="AG3102" s="437">
        <f t="shared" si="1505"/>
        <v>5795</v>
      </c>
      <c r="AH3102" s="437">
        <v>383</v>
      </c>
      <c r="AI3102" s="437">
        <v>74</v>
      </c>
      <c r="AJ3102" s="440">
        <f t="shared" si="1502"/>
        <v>19.321148825065272</v>
      </c>
      <c r="AK3102" s="437">
        <f t="shared" si="1503"/>
        <v>309</v>
      </c>
      <c r="AL3102" s="438">
        <v>2.734</v>
      </c>
    </row>
    <row r="3103" spans="3:38" ht="20.25" x14ac:dyDescent="0.3">
      <c r="C3103" s="437">
        <v>26</v>
      </c>
      <c r="D3103" s="437" t="s">
        <v>41</v>
      </c>
      <c r="E3103" s="437">
        <v>12</v>
      </c>
      <c r="F3103" s="437">
        <v>12</v>
      </c>
      <c r="G3103" s="437">
        <v>230</v>
      </c>
      <c r="H3103" s="437">
        <v>230</v>
      </c>
      <c r="I3103" s="437">
        <v>230</v>
      </c>
      <c r="J3103" s="437">
        <v>230</v>
      </c>
      <c r="K3103" s="437">
        <v>126</v>
      </c>
      <c r="L3103" s="437">
        <v>11</v>
      </c>
      <c r="M3103" s="437">
        <v>11</v>
      </c>
      <c r="N3103" s="437">
        <v>11</v>
      </c>
      <c r="O3103" s="437">
        <v>24</v>
      </c>
      <c r="P3103" s="437">
        <v>24</v>
      </c>
      <c r="Q3103" s="438">
        <v>0</v>
      </c>
      <c r="R3103" s="437">
        <v>13142</v>
      </c>
      <c r="S3103" s="437">
        <v>1492</v>
      </c>
      <c r="T3103" s="437">
        <v>179</v>
      </c>
      <c r="U3103" s="437">
        <v>179</v>
      </c>
      <c r="V3103" s="440">
        <f t="shared" si="1500"/>
        <v>100</v>
      </c>
      <c r="W3103" s="437">
        <f t="shared" si="1501"/>
        <v>0</v>
      </c>
      <c r="X3103" s="438">
        <v>12.757</v>
      </c>
      <c r="Y3103" s="437"/>
      <c r="Z3103" s="437"/>
      <c r="AA3103" s="437"/>
      <c r="AB3103" s="437"/>
      <c r="AC3103" s="440"/>
      <c r="AD3103" s="437"/>
      <c r="AE3103" s="438"/>
      <c r="AF3103" s="437">
        <f t="shared" si="1504"/>
        <v>13142</v>
      </c>
      <c r="AG3103" s="437">
        <f t="shared" si="1505"/>
        <v>1492</v>
      </c>
      <c r="AH3103" s="437">
        <v>179</v>
      </c>
      <c r="AI3103" s="437">
        <v>179</v>
      </c>
      <c r="AJ3103" s="440">
        <f t="shared" si="1502"/>
        <v>100</v>
      </c>
      <c r="AK3103" s="437">
        <f t="shared" si="1503"/>
        <v>0</v>
      </c>
      <c r="AL3103" s="438">
        <v>12.757</v>
      </c>
    </row>
    <row r="3104" spans="3:38" ht="20.25" x14ac:dyDescent="0.3">
      <c r="C3104" s="437">
        <v>27</v>
      </c>
      <c r="D3104" s="437" t="s">
        <v>42</v>
      </c>
      <c r="E3104" s="437">
        <v>12</v>
      </c>
      <c r="F3104" s="437">
        <v>10</v>
      </c>
      <c r="G3104" s="437">
        <v>171</v>
      </c>
      <c r="H3104" s="437">
        <v>171</v>
      </c>
      <c r="I3104" s="437">
        <v>171</v>
      </c>
      <c r="J3104" s="437">
        <v>171</v>
      </c>
      <c r="K3104" s="437">
        <v>171</v>
      </c>
      <c r="L3104" s="437">
        <v>55</v>
      </c>
      <c r="M3104" s="437">
        <v>55</v>
      </c>
      <c r="N3104" s="437">
        <v>55</v>
      </c>
      <c r="O3104" s="437">
        <v>63</v>
      </c>
      <c r="P3104" s="437">
        <v>63</v>
      </c>
      <c r="Q3104" s="438">
        <v>4.335</v>
      </c>
      <c r="R3104" s="437">
        <v>12113</v>
      </c>
      <c r="S3104" s="437">
        <v>12113</v>
      </c>
      <c r="T3104" s="437">
        <v>195</v>
      </c>
      <c r="U3104" s="437">
        <v>173</v>
      </c>
      <c r="V3104" s="440">
        <f t="shared" si="1500"/>
        <v>88.717948717948715</v>
      </c>
      <c r="W3104" s="437">
        <f t="shared" si="1501"/>
        <v>22</v>
      </c>
      <c r="X3104" s="438">
        <v>14.1</v>
      </c>
      <c r="Y3104" s="464"/>
      <c r="Z3104" s="464"/>
      <c r="AA3104" s="437">
        <v>254</v>
      </c>
      <c r="AB3104" s="437">
        <v>231</v>
      </c>
      <c r="AC3104" s="440">
        <f t="shared" ref="AC3104:AC3105" si="1516">IF(AB3104&lt;&gt;0,(AB3104/AA3104*100),0)</f>
        <v>90.944881889763778</v>
      </c>
      <c r="AD3104" s="437">
        <f t="shared" ref="AD3104:AD3105" si="1517">AA3104-AB3104</f>
        <v>23</v>
      </c>
      <c r="AE3104" s="438">
        <v>10.85</v>
      </c>
      <c r="AF3104" s="437">
        <f t="shared" si="1504"/>
        <v>12113</v>
      </c>
      <c r="AG3104" s="437">
        <f t="shared" si="1505"/>
        <v>12113</v>
      </c>
      <c r="AH3104" s="437">
        <v>449</v>
      </c>
      <c r="AI3104" s="437">
        <v>404</v>
      </c>
      <c r="AJ3104" s="440">
        <f t="shared" si="1502"/>
        <v>89.977728285077944</v>
      </c>
      <c r="AK3104" s="437">
        <f t="shared" si="1503"/>
        <v>45</v>
      </c>
      <c r="AL3104" s="438">
        <v>24.95</v>
      </c>
    </row>
    <row r="3105" spans="3:38" ht="20.25" x14ac:dyDescent="0.3">
      <c r="C3105" s="437">
        <v>28</v>
      </c>
      <c r="D3105" s="437" t="s">
        <v>43</v>
      </c>
      <c r="E3105" s="437">
        <v>10</v>
      </c>
      <c r="F3105" s="437">
        <v>10</v>
      </c>
      <c r="G3105" s="437">
        <v>136</v>
      </c>
      <c r="H3105" s="437">
        <v>129</v>
      </c>
      <c r="I3105" s="437">
        <v>148</v>
      </c>
      <c r="J3105" s="437">
        <v>148</v>
      </c>
      <c r="K3105" s="437">
        <v>85</v>
      </c>
      <c r="L3105" s="437">
        <v>48</v>
      </c>
      <c r="M3105" s="437">
        <v>48</v>
      </c>
      <c r="N3105" s="437">
        <v>30</v>
      </c>
      <c r="O3105" s="437">
        <v>12</v>
      </c>
      <c r="P3105" s="437">
        <v>12</v>
      </c>
      <c r="Q3105" s="438">
        <v>1.34</v>
      </c>
      <c r="R3105" s="437">
        <v>182</v>
      </c>
      <c r="S3105" s="437">
        <v>116</v>
      </c>
      <c r="T3105" s="437">
        <v>26</v>
      </c>
      <c r="U3105" s="437">
        <v>13</v>
      </c>
      <c r="V3105" s="440">
        <f t="shared" si="1500"/>
        <v>50</v>
      </c>
      <c r="W3105" s="437">
        <f t="shared" si="1501"/>
        <v>13</v>
      </c>
      <c r="X3105" s="438">
        <v>3.56</v>
      </c>
      <c r="Y3105" s="437"/>
      <c r="Z3105" s="437"/>
      <c r="AA3105" s="437">
        <v>13</v>
      </c>
      <c r="AB3105" s="437">
        <v>11</v>
      </c>
      <c r="AC3105" s="440">
        <f t="shared" si="1516"/>
        <v>84.615384615384613</v>
      </c>
      <c r="AD3105" s="437">
        <f t="shared" si="1517"/>
        <v>2</v>
      </c>
      <c r="AE3105" s="438">
        <v>0.247</v>
      </c>
      <c r="AF3105" s="437">
        <f t="shared" si="1504"/>
        <v>182</v>
      </c>
      <c r="AG3105" s="437">
        <f t="shared" si="1505"/>
        <v>116</v>
      </c>
      <c r="AH3105" s="437">
        <v>39</v>
      </c>
      <c r="AI3105" s="437">
        <v>24</v>
      </c>
      <c r="AJ3105" s="440">
        <f t="shared" si="1502"/>
        <v>61.53846153846154</v>
      </c>
      <c r="AK3105" s="437">
        <f t="shared" si="1503"/>
        <v>15</v>
      </c>
      <c r="AL3105" s="438">
        <v>3.8069999999999999</v>
      </c>
    </row>
    <row r="3106" spans="3:38" ht="20.25" x14ac:dyDescent="0.3">
      <c r="C3106" s="437">
        <v>29</v>
      </c>
      <c r="D3106" s="437" t="s">
        <v>44</v>
      </c>
      <c r="E3106" s="437">
        <v>7</v>
      </c>
      <c r="F3106" s="437">
        <v>7</v>
      </c>
      <c r="G3106" s="437">
        <v>96</v>
      </c>
      <c r="H3106" s="437">
        <v>0</v>
      </c>
      <c r="I3106" s="437">
        <v>96</v>
      </c>
      <c r="J3106" s="437">
        <v>96</v>
      </c>
      <c r="K3106" s="437">
        <v>0</v>
      </c>
      <c r="L3106" s="437">
        <v>6</v>
      </c>
      <c r="M3106" s="437">
        <v>6</v>
      </c>
      <c r="N3106" s="437">
        <v>0</v>
      </c>
      <c r="O3106" s="437">
        <v>25</v>
      </c>
      <c r="P3106" s="437">
        <v>25</v>
      </c>
      <c r="Q3106" s="438">
        <v>0.74099999999999999</v>
      </c>
      <c r="R3106" s="437">
        <v>96</v>
      </c>
      <c r="S3106" s="437">
        <v>75</v>
      </c>
      <c r="T3106" s="437">
        <v>143</v>
      </c>
      <c r="U3106" s="437">
        <v>117</v>
      </c>
      <c r="V3106" s="440">
        <f t="shared" si="1500"/>
        <v>81.818181818181827</v>
      </c>
      <c r="W3106" s="437">
        <f t="shared" si="1501"/>
        <v>26</v>
      </c>
      <c r="X3106" s="438">
        <v>2.1469999999999998</v>
      </c>
      <c r="Y3106" s="437"/>
      <c r="Z3106" s="437"/>
      <c r="AA3106" s="437"/>
      <c r="AB3106" s="437"/>
      <c r="AC3106" s="440"/>
      <c r="AD3106" s="437"/>
      <c r="AE3106" s="438"/>
      <c r="AF3106" s="437">
        <f t="shared" si="1504"/>
        <v>96</v>
      </c>
      <c r="AG3106" s="437">
        <f t="shared" si="1505"/>
        <v>75</v>
      </c>
      <c r="AH3106" s="437">
        <v>143</v>
      </c>
      <c r="AI3106" s="437">
        <v>117</v>
      </c>
      <c r="AJ3106" s="440">
        <f t="shared" si="1502"/>
        <v>81.818181818181827</v>
      </c>
      <c r="AK3106" s="437">
        <f t="shared" si="1503"/>
        <v>26</v>
      </c>
      <c r="AL3106" s="438">
        <v>2.1469999999999998</v>
      </c>
    </row>
    <row r="3107" spans="3:38" ht="20.25" x14ac:dyDescent="0.3">
      <c r="C3107" s="517">
        <v>30</v>
      </c>
      <c r="D3107" s="517" t="s">
        <v>45</v>
      </c>
      <c r="E3107" s="437">
        <v>18</v>
      </c>
      <c r="F3107" s="437">
        <v>18</v>
      </c>
      <c r="G3107" s="437">
        <v>260</v>
      </c>
      <c r="H3107" s="437">
        <v>260</v>
      </c>
      <c r="I3107" s="437">
        <v>260</v>
      </c>
      <c r="J3107" s="437">
        <v>260</v>
      </c>
      <c r="K3107" s="437">
        <v>0</v>
      </c>
      <c r="L3107" s="437">
        <v>57</v>
      </c>
      <c r="M3107" s="437">
        <v>51</v>
      </c>
      <c r="N3107" s="437">
        <v>0</v>
      </c>
      <c r="O3107" s="437">
        <v>0</v>
      </c>
      <c r="P3107" s="437">
        <v>0</v>
      </c>
      <c r="Q3107" s="438">
        <v>0</v>
      </c>
      <c r="R3107" s="437">
        <v>0</v>
      </c>
      <c r="S3107" s="437">
        <v>0</v>
      </c>
      <c r="T3107" s="437">
        <v>0</v>
      </c>
      <c r="U3107" s="437">
        <v>0</v>
      </c>
      <c r="V3107" s="440">
        <f t="shared" si="1500"/>
        <v>0</v>
      </c>
      <c r="W3107" s="437">
        <f t="shared" si="1501"/>
        <v>0</v>
      </c>
      <c r="X3107" s="438">
        <v>0</v>
      </c>
      <c r="Y3107" s="437"/>
      <c r="Z3107" s="437"/>
      <c r="AA3107" s="437">
        <v>0</v>
      </c>
      <c r="AB3107" s="437">
        <v>0</v>
      </c>
      <c r="AC3107" s="440">
        <f t="shared" ref="AC3107:AC3108" si="1518">IF(AB3107&lt;&gt;0,(AB3107/AA3107*100),0)</f>
        <v>0</v>
      </c>
      <c r="AD3107" s="437">
        <f t="shared" ref="AD3107:AD3108" si="1519">AA3107-AB3107</f>
        <v>0</v>
      </c>
      <c r="AE3107" s="438">
        <v>0</v>
      </c>
      <c r="AF3107" s="437">
        <f t="shared" si="1504"/>
        <v>0</v>
      </c>
      <c r="AG3107" s="437">
        <f t="shared" si="1505"/>
        <v>0</v>
      </c>
      <c r="AH3107" s="437">
        <v>0</v>
      </c>
      <c r="AI3107" s="437">
        <v>0</v>
      </c>
      <c r="AJ3107" s="440">
        <f t="shared" si="1502"/>
        <v>0</v>
      </c>
      <c r="AK3107" s="437">
        <f t="shared" si="1503"/>
        <v>0</v>
      </c>
      <c r="AL3107" s="438">
        <v>0</v>
      </c>
    </row>
    <row r="3108" spans="3:38" ht="20.25" x14ac:dyDescent="0.3">
      <c r="C3108" s="441"/>
      <c r="D3108" s="441" t="s">
        <v>46</v>
      </c>
      <c r="E3108" s="441">
        <f t="shared" ref="E3108:F3108" si="1520">SUM(E3078:E3107)</f>
        <v>338</v>
      </c>
      <c r="F3108" s="441">
        <f t="shared" si="1520"/>
        <v>322</v>
      </c>
      <c r="G3108" s="441">
        <f>SUM(G3078:G3107)</f>
        <v>6210</v>
      </c>
      <c r="H3108" s="441">
        <f t="shared" ref="H3108" si="1521">SUM(H3078:H3107)</f>
        <v>4593</v>
      </c>
      <c r="I3108" s="441">
        <f>SUM(I3078:I3107)</f>
        <v>6223</v>
      </c>
      <c r="J3108" s="441">
        <f t="shared" ref="J3108:P3108" si="1522">SUM(J3078:J3107)</f>
        <v>6210</v>
      </c>
      <c r="K3108" s="441">
        <f t="shared" si="1522"/>
        <v>4380</v>
      </c>
      <c r="L3108" s="441">
        <f t="shared" si="1522"/>
        <v>1350</v>
      </c>
      <c r="M3108" s="441">
        <f t="shared" si="1522"/>
        <v>1330</v>
      </c>
      <c r="N3108" s="441">
        <f t="shared" si="1522"/>
        <v>1234</v>
      </c>
      <c r="O3108" s="441">
        <f t="shared" si="1522"/>
        <v>1703</v>
      </c>
      <c r="P3108" s="441">
        <f t="shared" si="1522"/>
        <v>1381</v>
      </c>
      <c r="Q3108" s="442">
        <f>SUM(Q3078:Q3107)</f>
        <v>67.59881</v>
      </c>
      <c r="R3108" s="441">
        <f t="shared" ref="R3108:U3108" si="1523">SUM(R3078:R3107)</f>
        <v>118682</v>
      </c>
      <c r="S3108" s="441">
        <f t="shared" si="1523"/>
        <v>94732</v>
      </c>
      <c r="T3108" s="441">
        <f t="shared" si="1523"/>
        <v>4578</v>
      </c>
      <c r="U3108" s="441">
        <f t="shared" si="1523"/>
        <v>3997</v>
      </c>
      <c r="V3108" s="443">
        <f t="shared" si="1500"/>
        <v>87.308868501529048</v>
      </c>
      <c r="W3108" s="441">
        <f t="shared" si="1501"/>
        <v>581</v>
      </c>
      <c r="X3108" s="442">
        <f t="shared" ref="X3108:AB3108" si="1524">SUM(X3078:X3107)</f>
        <v>260.68079999999998</v>
      </c>
      <c r="Y3108" s="441">
        <f t="shared" si="1524"/>
        <v>49</v>
      </c>
      <c r="Z3108" s="441">
        <f t="shared" si="1524"/>
        <v>20</v>
      </c>
      <c r="AA3108" s="441">
        <f t="shared" si="1524"/>
        <v>996</v>
      </c>
      <c r="AB3108" s="441">
        <f t="shared" si="1524"/>
        <v>774</v>
      </c>
      <c r="AC3108" s="443">
        <f t="shared" si="1518"/>
        <v>77.710843373493972</v>
      </c>
      <c r="AD3108" s="441">
        <f t="shared" si="1519"/>
        <v>222</v>
      </c>
      <c r="AE3108" s="442">
        <f>SUM(AE3078:AE3107)</f>
        <v>126.042</v>
      </c>
      <c r="AF3108" s="441">
        <f t="shared" si="1504"/>
        <v>118731</v>
      </c>
      <c r="AG3108" s="441">
        <f t="shared" ref="AG3108" si="1525">SUM(AG3078:AG3107)</f>
        <v>94752</v>
      </c>
      <c r="AH3108" s="441">
        <v>5574</v>
      </c>
      <c r="AI3108" s="441">
        <v>4771</v>
      </c>
      <c r="AJ3108" s="443">
        <f t="shared" si="1502"/>
        <v>85.593828489415145</v>
      </c>
      <c r="AK3108" s="441">
        <f>SUM(AK3078:AK3107)</f>
        <v>803</v>
      </c>
      <c r="AL3108" s="442">
        <v>386.72280000000001</v>
      </c>
    </row>
    <row r="3109" spans="3:38" ht="12.75" x14ac:dyDescent="0.2">
      <c r="W3109" s="17">
        <v>286</v>
      </c>
    </row>
    <row r="3110" spans="3:38" ht="12.75" x14ac:dyDescent="0.2"/>
    <row r="3111" spans="3:38" ht="12.75" x14ac:dyDescent="0.2"/>
    <row r="3112" spans="3:38" ht="12.75" x14ac:dyDescent="0.2"/>
    <row r="3113" spans="3:38" ht="12.75" x14ac:dyDescent="0.2"/>
    <row r="3114" spans="3:38" ht="12.75" x14ac:dyDescent="0.2"/>
    <row r="3115" spans="3:38" ht="12.75" x14ac:dyDescent="0.2"/>
    <row r="3116" spans="3:38" ht="12.75" x14ac:dyDescent="0.2"/>
    <row r="3117" spans="3:38" ht="12.75" x14ac:dyDescent="0.2"/>
    <row r="3118" spans="3:38" ht="12.75" x14ac:dyDescent="0.2"/>
    <row r="3119" spans="3:38" ht="12.75" x14ac:dyDescent="0.2"/>
    <row r="3120" spans="3:38" ht="12.75" x14ac:dyDescent="0.2"/>
    <row r="3121" ht="12.75" x14ac:dyDescent="0.2"/>
    <row r="3122" ht="12.75" x14ac:dyDescent="0.2"/>
    <row r="3123" ht="12.75" x14ac:dyDescent="0.2"/>
    <row r="3124" ht="12.75" x14ac:dyDescent="0.2"/>
    <row r="3125" ht="12.75" x14ac:dyDescent="0.2"/>
    <row r="3126" ht="12.75" x14ac:dyDescent="0.2"/>
    <row r="3127" ht="12.75" x14ac:dyDescent="0.2"/>
    <row r="3128" ht="12.75" x14ac:dyDescent="0.2"/>
    <row r="3129" ht="12.75" x14ac:dyDescent="0.2"/>
    <row r="3130" ht="12.75" x14ac:dyDescent="0.2"/>
    <row r="3131" ht="12.75" x14ac:dyDescent="0.2"/>
    <row r="3132" ht="12.75" x14ac:dyDescent="0.2"/>
    <row r="3133" ht="12.75" x14ac:dyDescent="0.2"/>
    <row r="3134" ht="12.75" x14ac:dyDescent="0.2"/>
    <row r="3135" ht="12.75" x14ac:dyDescent="0.2"/>
    <row r="3136" ht="12.75" x14ac:dyDescent="0.2"/>
    <row r="3137" ht="12.75" x14ac:dyDescent="0.2"/>
    <row r="3138" ht="12.75" x14ac:dyDescent="0.2"/>
    <row r="3139" ht="12.75" x14ac:dyDescent="0.2"/>
    <row r="3140" ht="12.75" x14ac:dyDescent="0.2"/>
    <row r="3141" ht="12.75" x14ac:dyDescent="0.2"/>
    <row r="3142" ht="12.75" x14ac:dyDescent="0.2"/>
    <row r="3143" ht="12.75" x14ac:dyDescent="0.2"/>
    <row r="3144" ht="12.75" x14ac:dyDescent="0.2"/>
    <row r="3145" ht="12.75" x14ac:dyDescent="0.2"/>
    <row r="3146" ht="12.75" x14ac:dyDescent="0.2"/>
    <row r="3147" ht="12.75" x14ac:dyDescent="0.2"/>
    <row r="3148" ht="12.75" x14ac:dyDescent="0.2"/>
    <row r="3149" ht="12.75" x14ac:dyDescent="0.2"/>
    <row r="3150" ht="12.75" x14ac:dyDescent="0.2"/>
    <row r="3151" ht="12.75" x14ac:dyDescent="0.2"/>
    <row r="3152" ht="12.75" x14ac:dyDescent="0.2"/>
    <row r="3153" ht="12.75" x14ac:dyDescent="0.2"/>
    <row r="3154" ht="12.75" x14ac:dyDescent="0.2"/>
    <row r="3155" ht="12.75" x14ac:dyDescent="0.2"/>
    <row r="3156" ht="12.75" x14ac:dyDescent="0.2"/>
    <row r="3157" ht="12.75" x14ac:dyDescent="0.2"/>
    <row r="3158" ht="12.75" x14ac:dyDescent="0.2"/>
    <row r="3159" ht="12.75" x14ac:dyDescent="0.2"/>
    <row r="3160" ht="12.75" x14ac:dyDescent="0.2"/>
    <row r="3161" ht="12.75" x14ac:dyDescent="0.2"/>
    <row r="3162" ht="12.75" x14ac:dyDescent="0.2"/>
    <row r="3163" ht="12.75" x14ac:dyDescent="0.2"/>
    <row r="3164" ht="12.75" x14ac:dyDescent="0.2"/>
    <row r="3165" ht="12.75" x14ac:dyDescent="0.2"/>
    <row r="3166" ht="12.75" x14ac:dyDescent="0.2"/>
    <row r="3167" ht="12.75" x14ac:dyDescent="0.2"/>
    <row r="3168" ht="12.75" x14ac:dyDescent="0.2"/>
    <row r="3169" ht="12.75" x14ac:dyDescent="0.2"/>
    <row r="3170" ht="12.75" x14ac:dyDescent="0.2"/>
    <row r="3171" ht="12.75" x14ac:dyDescent="0.2"/>
    <row r="3172" ht="12.75" x14ac:dyDescent="0.2"/>
    <row r="3173" ht="12.75" x14ac:dyDescent="0.2"/>
    <row r="3174" ht="12.75" x14ac:dyDescent="0.2"/>
    <row r="3175" ht="12.75" x14ac:dyDescent="0.2"/>
    <row r="3176" ht="12.75" x14ac:dyDescent="0.2"/>
    <row r="3177" ht="12.75" x14ac:dyDescent="0.2"/>
    <row r="3178" ht="12.75" x14ac:dyDescent="0.2"/>
    <row r="3179" ht="12.75" x14ac:dyDescent="0.2"/>
    <row r="3180" ht="12.75" x14ac:dyDescent="0.2"/>
    <row r="3181" ht="12.75" x14ac:dyDescent="0.2"/>
    <row r="3182" ht="12.75" x14ac:dyDescent="0.2"/>
    <row r="3183" ht="12.75" x14ac:dyDescent="0.2"/>
    <row r="3184" ht="12.75" x14ac:dyDescent="0.2"/>
    <row r="3185" ht="12.75" x14ac:dyDescent="0.2"/>
    <row r="3186" ht="12.75" x14ac:dyDescent="0.2"/>
    <row r="3187" ht="12.75" x14ac:dyDescent="0.2"/>
    <row r="3188" ht="12.75" x14ac:dyDescent="0.2"/>
    <row r="3189" ht="12.75" x14ac:dyDescent="0.2"/>
    <row r="3190" ht="12.75" x14ac:dyDescent="0.2"/>
    <row r="3191" ht="12.75" x14ac:dyDescent="0.2"/>
    <row r="3192" ht="12.75" x14ac:dyDescent="0.2"/>
    <row r="3193" ht="12.75" x14ac:dyDescent="0.2"/>
    <row r="3194" ht="12.75" x14ac:dyDescent="0.2"/>
    <row r="3195" ht="12.75" x14ac:dyDescent="0.2"/>
    <row r="3196" ht="12.75" x14ac:dyDescent="0.2"/>
    <row r="3197" ht="12.75" x14ac:dyDescent="0.2"/>
    <row r="3198" ht="12.75" x14ac:dyDescent="0.2"/>
    <row r="3199" ht="12.75" x14ac:dyDescent="0.2"/>
    <row r="3200" ht="12.75" x14ac:dyDescent="0.2"/>
    <row r="3201" ht="12.75" x14ac:dyDescent="0.2"/>
    <row r="3202" ht="12.75" x14ac:dyDescent="0.2"/>
    <row r="3203" ht="12.75" x14ac:dyDescent="0.2"/>
    <row r="3204" ht="12.75" x14ac:dyDescent="0.2"/>
    <row r="3205" ht="12.75" x14ac:dyDescent="0.2"/>
    <row r="3206" ht="12.75" x14ac:dyDescent="0.2"/>
    <row r="3207" ht="12.75" x14ac:dyDescent="0.2"/>
    <row r="3208" ht="12.75" x14ac:dyDescent="0.2"/>
    <row r="3209" ht="12.75" x14ac:dyDescent="0.2"/>
    <row r="3210" ht="12.75" x14ac:dyDescent="0.2"/>
    <row r="3211" ht="12.75" x14ac:dyDescent="0.2"/>
    <row r="3212" ht="12.75" x14ac:dyDescent="0.2"/>
    <row r="3213" ht="12.75" x14ac:dyDescent="0.2"/>
    <row r="3214" ht="12.75" x14ac:dyDescent="0.2"/>
    <row r="3215" ht="12.75" x14ac:dyDescent="0.2"/>
    <row r="3216" ht="12.75" x14ac:dyDescent="0.2"/>
    <row r="3217" ht="12.75" x14ac:dyDescent="0.2"/>
    <row r="3218" ht="12.75" x14ac:dyDescent="0.2"/>
    <row r="3219" ht="12.75" x14ac:dyDescent="0.2"/>
    <row r="3220" ht="12.75" x14ac:dyDescent="0.2"/>
    <row r="3221" ht="12.75" x14ac:dyDescent="0.2"/>
    <row r="3222" ht="12.75" x14ac:dyDescent="0.2"/>
    <row r="3223" ht="12.75" x14ac:dyDescent="0.2"/>
    <row r="3224" ht="12.75" x14ac:dyDescent="0.2"/>
    <row r="3225" ht="12.75" x14ac:dyDescent="0.2"/>
    <row r="3226" ht="12.75" x14ac:dyDescent="0.2"/>
    <row r="3227" ht="12.75" x14ac:dyDescent="0.2"/>
    <row r="3228" ht="12.75" x14ac:dyDescent="0.2"/>
    <row r="3229" ht="12.75" x14ac:dyDescent="0.2"/>
    <row r="3230" ht="12.75" x14ac:dyDescent="0.2"/>
    <row r="3231" ht="12.75" x14ac:dyDescent="0.2"/>
    <row r="3232" ht="12.75" x14ac:dyDescent="0.2"/>
    <row r="3233" ht="12.75" x14ac:dyDescent="0.2"/>
    <row r="3234" ht="12.75" x14ac:dyDescent="0.2"/>
    <row r="3235" ht="12.75" x14ac:dyDescent="0.2"/>
    <row r="3236" ht="12.75" x14ac:dyDescent="0.2"/>
    <row r="3237" ht="12.75" x14ac:dyDescent="0.2"/>
    <row r="3238" ht="12.75" x14ac:dyDescent="0.2"/>
    <row r="3239" ht="12.75" x14ac:dyDescent="0.2"/>
    <row r="3240" ht="12.75" x14ac:dyDescent="0.2"/>
    <row r="3241" ht="12.75" x14ac:dyDescent="0.2"/>
    <row r="3242" ht="12.75" x14ac:dyDescent="0.2"/>
    <row r="3243" ht="12.75" x14ac:dyDescent="0.2"/>
    <row r="3244" ht="12.75" x14ac:dyDescent="0.2"/>
    <row r="3245" ht="12.75" x14ac:dyDescent="0.2"/>
    <row r="3246" ht="12.75" x14ac:dyDescent="0.2"/>
    <row r="3247" ht="12.75" x14ac:dyDescent="0.2"/>
    <row r="3248" ht="12.75" x14ac:dyDescent="0.2"/>
    <row r="3249" ht="12.75" x14ac:dyDescent="0.2"/>
    <row r="3250" ht="12.75" x14ac:dyDescent="0.2"/>
    <row r="3251" ht="12.75" x14ac:dyDescent="0.2"/>
    <row r="3252" ht="12.75" x14ac:dyDescent="0.2"/>
    <row r="3253" ht="12.75" x14ac:dyDescent="0.2"/>
    <row r="3254" ht="12.75" x14ac:dyDescent="0.2"/>
    <row r="3255" ht="12.75" x14ac:dyDescent="0.2"/>
    <row r="3256" ht="12.75" x14ac:dyDescent="0.2"/>
    <row r="3257" ht="12.75" x14ac:dyDescent="0.2"/>
    <row r="3258" ht="12.75" x14ac:dyDescent="0.2"/>
    <row r="3259" ht="12.75" x14ac:dyDescent="0.2"/>
    <row r="3260" ht="12.75" x14ac:dyDescent="0.2"/>
    <row r="3261" ht="12.75" x14ac:dyDescent="0.2"/>
    <row r="3262" ht="12.75" x14ac:dyDescent="0.2"/>
    <row r="3263" ht="12.75" x14ac:dyDescent="0.2"/>
    <row r="3264" ht="12.75" x14ac:dyDescent="0.2"/>
    <row r="3265" ht="12.75" x14ac:dyDescent="0.2"/>
    <row r="3266" ht="12.75" x14ac:dyDescent="0.2"/>
    <row r="3267" ht="12.75" x14ac:dyDescent="0.2"/>
    <row r="3268" ht="12.75" x14ac:dyDescent="0.2"/>
    <row r="3269" ht="12.75" x14ac:dyDescent="0.2"/>
    <row r="3270" ht="12.75" x14ac:dyDescent="0.2"/>
    <row r="3271" ht="12.75" x14ac:dyDescent="0.2"/>
    <row r="3272" ht="12.75" x14ac:dyDescent="0.2"/>
    <row r="3273" ht="12.75" x14ac:dyDescent="0.2"/>
    <row r="3274" ht="12.75" x14ac:dyDescent="0.2"/>
    <row r="3275" ht="12.75" x14ac:dyDescent="0.2"/>
    <row r="3276" ht="12.75" x14ac:dyDescent="0.2"/>
    <row r="3277" ht="12.75" x14ac:dyDescent="0.2"/>
    <row r="3278" ht="12.75" x14ac:dyDescent="0.2"/>
    <row r="3279" ht="12.75" x14ac:dyDescent="0.2"/>
    <row r="3280" ht="12.75" x14ac:dyDescent="0.2"/>
    <row r="3281" ht="12.75" x14ac:dyDescent="0.2"/>
    <row r="3282" ht="12.75" x14ac:dyDescent="0.2"/>
    <row r="3283" ht="12.75" x14ac:dyDescent="0.2"/>
    <row r="3284" ht="12.75" x14ac:dyDescent="0.2"/>
    <row r="3285" ht="12.75" x14ac:dyDescent="0.2"/>
    <row r="3286" ht="12.75" x14ac:dyDescent="0.2"/>
    <row r="3287" ht="12.75" x14ac:dyDescent="0.2"/>
    <row r="3288" ht="12.75" x14ac:dyDescent="0.2"/>
    <row r="3289" ht="12.75" x14ac:dyDescent="0.2"/>
    <row r="3290" ht="12.75" x14ac:dyDescent="0.2"/>
    <row r="3291" ht="12.75" x14ac:dyDescent="0.2"/>
    <row r="3292" ht="12.75" x14ac:dyDescent="0.2"/>
    <row r="3293" ht="12.75" x14ac:dyDescent="0.2"/>
    <row r="3294" ht="12.75" x14ac:dyDescent="0.2"/>
    <row r="3295" ht="12.75" x14ac:dyDescent="0.2"/>
    <row r="3296" ht="12.75" x14ac:dyDescent="0.2"/>
    <row r="3297" ht="12.75" x14ac:dyDescent="0.2"/>
    <row r="3298" ht="12.75" x14ac:dyDescent="0.2"/>
    <row r="3299" ht="12.75" x14ac:dyDescent="0.2"/>
    <row r="3300" ht="12.75" x14ac:dyDescent="0.2"/>
    <row r="3301" ht="12.75" x14ac:dyDescent="0.2"/>
    <row r="3302" ht="12.75" x14ac:dyDescent="0.2"/>
    <row r="3303" ht="12.75" x14ac:dyDescent="0.2"/>
    <row r="3304" ht="12.75" x14ac:dyDescent="0.2"/>
    <row r="3305" ht="12.75" x14ac:dyDescent="0.2"/>
    <row r="3306" ht="12.75" x14ac:dyDescent="0.2"/>
    <row r="3307" ht="12.75" x14ac:dyDescent="0.2"/>
    <row r="3308" ht="12.75" x14ac:dyDescent="0.2"/>
    <row r="3309" ht="12.75" x14ac:dyDescent="0.2"/>
    <row r="3310" ht="12.75" x14ac:dyDescent="0.2"/>
    <row r="3311" ht="12.75" x14ac:dyDescent="0.2"/>
    <row r="3312" ht="12.75" x14ac:dyDescent="0.2"/>
    <row r="3313" ht="12.75" x14ac:dyDescent="0.2"/>
    <row r="3314" ht="12.75" x14ac:dyDescent="0.2"/>
    <row r="3315" ht="12.75" x14ac:dyDescent="0.2"/>
    <row r="3316" ht="12.75" x14ac:dyDescent="0.2"/>
    <row r="3317" ht="12.75" x14ac:dyDescent="0.2"/>
    <row r="3318" ht="12.75" x14ac:dyDescent="0.2"/>
    <row r="3319" ht="12.75" x14ac:dyDescent="0.2"/>
    <row r="3320" ht="12.75" x14ac:dyDescent="0.2"/>
    <row r="3321" ht="12.75" x14ac:dyDescent="0.2"/>
    <row r="3322" ht="12.75" x14ac:dyDescent="0.2"/>
    <row r="3323" ht="12.75" x14ac:dyDescent="0.2"/>
    <row r="3324" ht="12.75" x14ac:dyDescent="0.2"/>
    <row r="3325" ht="12.75" x14ac:dyDescent="0.2"/>
    <row r="3326" ht="12.75" x14ac:dyDescent="0.2"/>
    <row r="3327" ht="12.75" x14ac:dyDescent="0.2"/>
    <row r="3328" ht="12.75" x14ac:dyDescent="0.2"/>
    <row r="3329" ht="12.75" x14ac:dyDescent="0.2"/>
    <row r="3330" ht="12.75" x14ac:dyDescent="0.2"/>
    <row r="3331" ht="12.75" x14ac:dyDescent="0.2"/>
    <row r="3332" ht="12.75" x14ac:dyDescent="0.2"/>
    <row r="3333" ht="12.75" x14ac:dyDescent="0.2"/>
    <row r="3334" ht="12.75" x14ac:dyDescent="0.2"/>
    <row r="3335" ht="12.75" x14ac:dyDescent="0.2"/>
    <row r="3336" ht="12.75" x14ac:dyDescent="0.2"/>
    <row r="3337" ht="12.75" x14ac:dyDescent="0.2"/>
    <row r="3338" ht="12.75" x14ac:dyDescent="0.2"/>
    <row r="3339" ht="12.75" x14ac:dyDescent="0.2"/>
    <row r="3340" ht="12.75" x14ac:dyDescent="0.2"/>
    <row r="3341" ht="12.75" x14ac:dyDescent="0.2"/>
    <row r="3342" ht="12.75" x14ac:dyDescent="0.2"/>
    <row r="3343" ht="12.75" x14ac:dyDescent="0.2"/>
    <row r="3344" ht="12.75" x14ac:dyDescent="0.2"/>
    <row r="3345" ht="12.75" x14ac:dyDescent="0.2"/>
    <row r="3346" ht="12.75" x14ac:dyDescent="0.2"/>
    <row r="3347" ht="12.75" x14ac:dyDescent="0.2"/>
    <row r="3348" ht="12.75" x14ac:dyDescent="0.2"/>
    <row r="3349" ht="12.75" x14ac:dyDescent="0.2"/>
    <row r="3350" ht="12.75" x14ac:dyDescent="0.2"/>
    <row r="3351" ht="12.75" x14ac:dyDescent="0.2"/>
    <row r="3352" ht="12.75" x14ac:dyDescent="0.2"/>
    <row r="3353" ht="12.75" x14ac:dyDescent="0.2"/>
    <row r="3354" ht="12.75" x14ac:dyDescent="0.2"/>
    <row r="3355" ht="12.75" x14ac:dyDescent="0.2"/>
    <row r="3356" ht="12.75" x14ac:dyDescent="0.2"/>
    <row r="3357" ht="12.75" x14ac:dyDescent="0.2"/>
    <row r="3358" ht="12.75" x14ac:dyDescent="0.2"/>
    <row r="3359" ht="12.75" x14ac:dyDescent="0.2"/>
    <row r="3360" ht="12.75" x14ac:dyDescent="0.2"/>
    <row r="3361" ht="12.75" x14ac:dyDescent="0.2"/>
    <row r="3362" ht="12.75" x14ac:dyDescent="0.2"/>
    <row r="3363" ht="12.75" x14ac:dyDescent="0.2"/>
    <row r="3364" ht="12.75" x14ac:dyDescent="0.2"/>
    <row r="3365" ht="12.75" x14ac:dyDescent="0.2"/>
    <row r="3366" ht="12.75" x14ac:dyDescent="0.2"/>
    <row r="3367" ht="12.75" x14ac:dyDescent="0.2"/>
    <row r="3368" ht="12.75" x14ac:dyDescent="0.2"/>
    <row r="3369" ht="12.75" x14ac:dyDescent="0.2"/>
    <row r="3370" ht="12.75" x14ac:dyDescent="0.2"/>
    <row r="3371" ht="12.75" x14ac:dyDescent="0.2"/>
    <row r="3372" ht="12.75" x14ac:dyDescent="0.2"/>
    <row r="3373" ht="12.75" x14ac:dyDescent="0.2"/>
    <row r="3374" ht="12.75" x14ac:dyDescent="0.2"/>
    <row r="3375" ht="12.75" x14ac:dyDescent="0.2"/>
    <row r="3376" ht="12.75" x14ac:dyDescent="0.2"/>
    <row r="3377" ht="12.75" x14ac:dyDescent="0.2"/>
    <row r="3378" ht="12.75" x14ac:dyDescent="0.2"/>
    <row r="3379" ht="12.75" x14ac:dyDescent="0.2"/>
    <row r="3380" ht="12.75" x14ac:dyDescent="0.2"/>
    <row r="3381" ht="12.75" x14ac:dyDescent="0.2"/>
    <row r="3382" ht="12.75" x14ac:dyDescent="0.2"/>
    <row r="3383" ht="12.75" x14ac:dyDescent="0.2"/>
    <row r="3384" ht="12.75" x14ac:dyDescent="0.2"/>
    <row r="3385" ht="12.75" x14ac:dyDescent="0.2"/>
    <row r="3386" ht="12.75" x14ac:dyDescent="0.2"/>
    <row r="3387" ht="12.75" x14ac:dyDescent="0.2"/>
    <row r="3388" ht="12.75" x14ac:dyDescent="0.2"/>
    <row r="3389" ht="12.75" x14ac:dyDescent="0.2"/>
    <row r="3390" ht="12.75" x14ac:dyDescent="0.2"/>
    <row r="3391" ht="12.75" x14ac:dyDescent="0.2"/>
    <row r="3392" ht="12.75" x14ac:dyDescent="0.2"/>
    <row r="3393" ht="12.75" x14ac:dyDescent="0.2"/>
    <row r="3394" ht="12.75" x14ac:dyDescent="0.2"/>
    <row r="3395" ht="12.75" x14ac:dyDescent="0.2"/>
    <row r="3396" ht="12.75" x14ac:dyDescent="0.2"/>
    <row r="3397" ht="12.75" x14ac:dyDescent="0.2"/>
    <row r="3398" ht="12.75" x14ac:dyDescent="0.2"/>
    <row r="3399" ht="12.75" x14ac:dyDescent="0.2"/>
    <row r="3400" ht="12.75" x14ac:dyDescent="0.2"/>
    <row r="3401" ht="12.75" x14ac:dyDescent="0.2"/>
    <row r="3402" ht="12.75" x14ac:dyDescent="0.2"/>
    <row r="3403" ht="12.75" x14ac:dyDescent="0.2"/>
    <row r="3404" ht="12.75" x14ac:dyDescent="0.2"/>
    <row r="3405" ht="12.75" x14ac:dyDescent="0.2"/>
    <row r="3406" ht="12.75" x14ac:dyDescent="0.2"/>
    <row r="3407" ht="12.75" x14ac:dyDescent="0.2"/>
    <row r="3408" ht="12.75" x14ac:dyDescent="0.2"/>
    <row r="3409" ht="12.75" x14ac:dyDescent="0.2"/>
    <row r="3410" ht="12.75" x14ac:dyDescent="0.2"/>
    <row r="3411" ht="12.75" x14ac:dyDescent="0.2"/>
    <row r="3412" ht="12.75" x14ac:dyDescent="0.2"/>
    <row r="3413" ht="12.75" x14ac:dyDescent="0.2"/>
    <row r="3414" ht="12.75" x14ac:dyDescent="0.2"/>
    <row r="3415" ht="12.75" x14ac:dyDescent="0.2"/>
    <row r="3416" ht="12.75" x14ac:dyDescent="0.2"/>
    <row r="3417" ht="12.75" x14ac:dyDescent="0.2"/>
    <row r="3418" ht="12.75" x14ac:dyDescent="0.2"/>
    <row r="3419" ht="12.75" x14ac:dyDescent="0.2"/>
    <row r="3420" ht="12.75" x14ac:dyDescent="0.2"/>
    <row r="3421" ht="12.75" x14ac:dyDescent="0.2"/>
    <row r="3422" ht="12.75" x14ac:dyDescent="0.2"/>
    <row r="3423" ht="12.75" x14ac:dyDescent="0.2"/>
    <row r="3424" ht="12.75" x14ac:dyDescent="0.2"/>
    <row r="3425" ht="12.75" x14ac:dyDescent="0.2"/>
    <row r="3426" ht="12.75" x14ac:dyDescent="0.2"/>
    <row r="3427" ht="12.75" x14ac:dyDescent="0.2"/>
    <row r="3428" ht="12.75" x14ac:dyDescent="0.2"/>
    <row r="3429" ht="12.75" x14ac:dyDescent="0.2"/>
    <row r="3430" ht="12.75" x14ac:dyDescent="0.2"/>
    <row r="3431" ht="12.75" x14ac:dyDescent="0.2"/>
    <row r="3432" ht="12.75" x14ac:dyDescent="0.2"/>
    <row r="3433" ht="12.75" x14ac:dyDescent="0.2"/>
    <row r="3434" ht="12.75" x14ac:dyDescent="0.2"/>
    <row r="3435" ht="12.75" x14ac:dyDescent="0.2"/>
    <row r="3436" ht="12.75" x14ac:dyDescent="0.2"/>
    <row r="3437" ht="12.75" x14ac:dyDescent="0.2"/>
    <row r="3438" ht="12.75" x14ac:dyDescent="0.2"/>
    <row r="3439" ht="12.75" x14ac:dyDescent="0.2"/>
    <row r="3440" ht="12.75" x14ac:dyDescent="0.2"/>
    <row r="3441" ht="12.75" x14ac:dyDescent="0.2"/>
    <row r="3442" ht="12.75" x14ac:dyDescent="0.2"/>
    <row r="3443" ht="12.75" x14ac:dyDescent="0.2"/>
    <row r="3444" ht="12.75" x14ac:dyDescent="0.2"/>
    <row r="3445" ht="12.75" x14ac:dyDescent="0.2"/>
    <row r="3446" ht="12.75" x14ac:dyDescent="0.2"/>
    <row r="3447" ht="12.75" x14ac:dyDescent="0.2"/>
    <row r="3448" ht="12.75" x14ac:dyDescent="0.2"/>
    <row r="3449" ht="12.75" x14ac:dyDescent="0.2"/>
    <row r="3450" ht="12.75" x14ac:dyDescent="0.2"/>
    <row r="3451" ht="12.75" x14ac:dyDescent="0.2"/>
    <row r="3452" ht="12.75" x14ac:dyDescent="0.2"/>
    <row r="3453" ht="12.75" x14ac:dyDescent="0.2"/>
    <row r="3454" ht="12.75" x14ac:dyDescent="0.2"/>
    <row r="3455" ht="12.75" x14ac:dyDescent="0.2"/>
    <row r="3456" ht="12.75" x14ac:dyDescent="0.2"/>
    <row r="3457" ht="12.75" x14ac:dyDescent="0.2"/>
    <row r="3458" ht="12.75" x14ac:dyDescent="0.2"/>
    <row r="3459" ht="12.75" x14ac:dyDescent="0.2"/>
    <row r="3460" ht="12.75" x14ac:dyDescent="0.2"/>
    <row r="3461" ht="12.75" x14ac:dyDescent="0.2"/>
    <row r="3462" ht="12.75" x14ac:dyDescent="0.2"/>
    <row r="3463" ht="12.75" x14ac:dyDescent="0.2"/>
    <row r="3464" ht="12.75" x14ac:dyDescent="0.2"/>
    <row r="3465" ht="12.75" x14ac:dyDescent="0.2"/>
    <row r="3466" ht="12.75" x14ac:dyDescent="0.2"/>
    <row r="3467" ht="12.75" x14ac:dyDescent="0.2"/>
    <row r="3468" ht="12.75" x14ac:dyDescent="0.2"/>
    <row r="3469" ht="12.75" x14ac:dyDescent="0.2"/>
    <row r="3470" ht="12.75" x14ac:dyDescent="0.2"/>
    <row r="3471" ht="12.75" x14ac:dyDescent="0.2"/>
    <row r="3472" ht="12.75" x14ac:dyDescent="0.2"/>
    <row r="3473" ht="12.75" x14ac:dyDescent="0.2"/>
    <row r="3474" ht="12.75" x14ac:dyDescent="0.2"/>
    <row r="3475" ht="12.75" x14ac:dyDescent="0.2"/>
    <row r="3476" ht="12.75" x14ac:dyDescent="0.2"/>
    <row r="3477" ht="12.75" x14ac:dyDescent="0.2"/>
    <row r="3478" ht="12.75" x14ac:dyDescent="0.2"/>
    <row r="3479" ht="12.75" x14ac:dyDescent="0.2"/>
    <row r="3480" ht="12.75" x14ac:dyDescent="0.2"/>
    <row r="3481" ht="12.75" x14ac:dyDescent="0.2"/>
    <row r="3482" ht="12.75" x14ac:dyDescent="0.2"/>
    <row r="3483" ht="12.75" x14ac:dyDescent="0.2"/>
    <row r="3484" ht="12.75" x14ac:dyDescent="0.2"/>
    <row r="3485" ht="12.75" x14ac:dyDescent="0.2"/>
    <row r="3486" ht="12.75" x14ac:dyDescent="0.2"/>
    <row r="3487" ht="12.75" x14ac:dyDescent="0.2"/>
    <row r="3488" ht="12.75" x14ac:dyDescent="0.2"/>
    <row r="3489" ht="12.75" x14ac:dyDescent="0.2"/>
    <row r="3490" ht="12.75" x14ac:dyDescent="0.2"/>
    <row r="3491" ht="12.75" x14ac:dyDescent="0.2"/>
    <row r="3492" ht="12.75" x14ac:dyDescent="0.2"/>
    <row r="3493" ht="12.75" x14ac:dyDescent="0.2"/>
    <row r="3494" ht="12.75" x14ac:dyDescent="0.2"/>
    <row r="3495" ht="12.75" x14ac:dyDescent="0.2"/>
    <row r="3496" ht="12.75" x14ac:dyDescent="0.2"/>
    <row r="3497" ht="12.75" x14ac:dyDescent="0.2"/>
    <row r="3498" ht="12.75" x14ac:dyDescent="0.2"/>
    <row r="3499" ht="12.75" x14ac:dyDescent="0.2"/>
    <row r="3500" ht="12.75" x14ac:dyDescent="0.2"/>
    <row r="3501" ht="12.75" x14ac:dyDescent="0.2"/>
    <row r="3502" ht="12.75" x14ac:dyDescent="0.2"/>
    <row r="3503" ht="12.75" x14ac:dyDescent="0.2"/>
    <row r="3504" ht="12.75" x14ac:dyDescent="0.2"/>
    <row r="3505" ht="12.75" x14ac:dyDescent="0.2"/>
    <row r="3506" ht="12.75" x14ac:dyDescent="0.2"/>
    <row r="3507" ht="12.75" x14ac:dyDescent="0.2"/>
    <row r="3508" ht="12.75" x14ac:dyDescent="0.2"/>
    <row r="3509" ht="12.75" x14ac:dyDescent="0.2"/>
    <row r="3510" ht="12.75" x14ac:dyDescent="0.2"/>
    <row r="3511" ht="12.75" x14ac:dyDescent="0.2"/>
    <row r="3512" ht="12.75" x14ac:dyDescent="0.2"/>
    <row r="3513" ht="12.75" x14ac:dyDescent="0.2"/>
    <row r="3514" ht="12.75" x14ac:dyDescent="0.2"/>
    <row r="3515" ht="12.75" x14ac:dyDescent="0.2"/>
    <row r="3516" ht="12.75" x14ac:dyDescent="0.2"/>
    <row r="3517" ht="12.75" x14ac:dyDescent="0.2"/>
    <row r="3518" ht="12.75" x14ac:dyDescent="0.2"/>
    <row r="3519" ht="12.75" x14ac:dyDescent="0.2"/>
    <row r="3520" ht="12.75" x14ac:dyDescent="0.2"/>
    <row r="3521" ht="12.75" x14ac:dyDescent="0.2"/>
    <row r="3522" ht="12.75" x14ac:dyDescent="0.2"/>
    <row r="3523" ht="12.75" x14ac:dyDescent="0.2"/>
    <row r="3524" ht="12.75" x14ac:dyDescent="0.2"/>
    <row r="3525" ht="12.75" x14ac:dyDescent="0.2"/>
    <row r="3526" ht="12.75" x14ac:dyDescent="0.2"/>
    <row r="3527" ht="12.75" x14ac:dyDescent="0.2"/>
    <row r="3528" ht="12.75" x14ac:dyDescent="0.2"/>
    <row r="3529" ht="12.75" x14ac:dyDescent="0.2"/>
    <row r="3530" ht="12.75" x14ac:dyDescent="0.2"/>
    <row r="3531" ht="12.75" x14ac:dyDescent="0.2"/>
    <row r="3532" ht="12.75" x14ac:dyDescent="0.2"/>
    <row r="3533" ht="12.75" x14ac:dyDescent="0.2"/>
    <row r="3534" ht="12.75" x14ac:dyDescent="0.2"/>
    <row r="3535" ht="12.75" x14ac:dyDescent="0.2"/>
    <row r="3536" ht="12.75" x14ac:dyDescent="0.2"/>
    <row r="3537" ht="12.75" x14ac:dyDescent="0.2"/>
    <row r="3538" ht="12.75" x14ac:dyDescent="0.2"/>
    <row r="3539" ht="12.75" x14ac:dyDescent="0.2"/>
    <row r="3540" ht="12.75" x14ac:dyDescent="0.2"/>
    <row r="3541" ht="12.75" x14ac:dyDescent="0.2"/>
    <row r="3542" ht="12.75" x14ac:dyDescent="0.2"/>
    <row r="3543" ht="12.75" x14ac:dyDescent="0.2"/>
    <row r="3544" ht="12.75" x14ac:dyDescent="0.2"/>
    <row r="3545" ht="12.75" x14ac:dyDescent="0.2"/>
    <row r="3546" ht="12.75" x14ac:dyDescent="0.2"/>
    <row r="3547" ht="12.75" x14ac:dyDescent="0.2"/>
    <row r="3548" ht="12.75" x14ac:dyDescent="0.2"/>
    <row r="3549" ht="12.75" x14ac:dyDescent="0.2"/>
    <row r="3550" ht="12.75" x14ac:dyDescent="0.2"/>
    <row r="3551" ht="12.75" x14ac:dyDescent="0.2"/>
    <row r="3552" ht="12.75" x14ac:dyDescent="0.2"/>
    <row r="3553" ht="12.75" x14ac:dyDescent="0.2"/>
    <row r="3554" ht="12.75" x14ac:dyDescent="0.2"/>
    <row r="3555" ht="12.75" x14ac:dyDescent="0.2"/>
    <row r="3556" ht="12.75" x14ac:dyDescent="0.2"/>
    <row r="3557" ht="12.75" x14ac:dyDescent="0.2"/>
    <row r="3558" ht="12.75" x14ac:dyDescent="0.2"/>
    <row r="3559" ht="12.75" x14ac:dyDescent="0.2"/>
    <row r="3560" ht="12.75" x14ac:dyDescent="0.2"/>
    <row r="3561" ht="12.75" x14ac:dyDescent="0.2"/>
    <row r="3562" ht="12.75" x14ac:dyDescent="0.2"/>
    <row r="3563" ht="12.75" x14ac:dyDescent="0.2"/>
    <row r="3564" ht="12.75" x14ac:dyDescent="0.2"/>
    <row r="3565" ht="12.75" x14ac:dyDescent="0.2"/>
    <row r="3566" ht="12.75" x14ac:dyDescent="0.2"/>
    <row r="3567" ht="12.75" x14ac:dyDescent="0.2"/>
    <row r="3568" ht="12.75" x14ac:dyDescent="0.2"/>
    <row r="3569" ht="12.75" x14ac:dyDescent="0.2"/>
    <row r="3570" ht="12.75" x14ac:dyDescent="0.2"/>
    <row r="3571" ht="12.75" x14ac:dyDescent="0.2"/>
    <row r="3572" ht="12.75" x14ac:dyDescent="0.2"/>
    <row r="3573" ht="12.75" x14ac:dyDescent="0.2"/>
    <row r="3574" ht="12.75" x14ac:dyDescent="0.2"/>
    <row r="3575" ht="12.75" x14ac:dyDescent="0.2"/>
    <row r="3576" ht="12.75" x14ac:dyDescent="0.2"/>
    <row r="3577" ht="12.75" x14ac:dyDescent="0.2"/>
    <row r="3578" ht="12.75" x14ac:dyDescent="0.2"/>
    <row r="3579" ht="12.75" x14ac:dyDescent="0.2"/>
    <row r="3580" ht="12.75" x14ac:dyDescent="0.2"/>
    <row r="3581" ht="12.75" x14ac:dyDescent="0.2"/>
    <row r="3582" ht="12.75" x14ac:dyDescent="0.2"/>
    <row r="3583" ht="12.75" x14ac:dyDescent="0.2"/>
    <row r="3584" ht="12.75" x14ac:dyDescent="0.2"/>
    <row r="3585" ht="12.75" x14ac:dyDescent="0.2"/>
    <row r="3586" ht="12.75" x14ac:dyDescent="0.2"/>
    <row r="3587" ht="12.75" x14ac:dyDescent="0.2"/>
    <row r="3588" ht="12.75" x14ac:dyDescent="0.2"/>
    <row r="3589" ht="12.75" x14ac:dyDescent="0.2"/>
    <row r="3590" ht="12.75" x14ac:dyDescent="0.2"/>
    <row r="3591" ht="12.75" x14ac:dyDescent="0.2"/>
    <row r="3592" ht="12.75" x14ac:dyDescent="0.2"/>
    <row r="3593" ht="12.75" x14ac:dyDescent="0.2"/>
    <row r="3594" ht="12.75" x14ac:dyDescent="0.2"/>
    <row r="3595" ht="12.75" x14ac:dyDescent="0.2"/>
    <row r="3596" ht="12.75" x14ac:dyDescent="0.2"/>
    <row r="3597" ht="12.75" x14ac:dyDescent="0.2"/>
    <row r="3598" ht="12.75" x14ac:dyDescent="0.2"/>
    <row r="3599" ht="12.75" x14ac:dyDescent="0.2"/>
    <row r="3600" ht="12.75" x14ac:dyDescent="0.2"/>
    <row r="3601" ht="12.75" x14ac:dyDescent="0.2"/>
    <row r="3602" ht="12.75" x14ac:dyDescent="0.2"/>
    <row r="3603" ht="12.75" x14ac:dyDescent="0.2"/>
    <row r="3604" ht="12.75" x14ac:dyDescent="0.2"/>
    <row r="3605" ht="12.75" x14ac:dyDescent="0.2"/>
    <row r="3606" ht="12.75" x14ac:dyDescent="0.2"/>
    <row r="3607" ht="12.75" x14ac:dyDescent="0.2"/>
    <row r="3608" ht="12.75" x14ac:dyDescent="0.2"/>
    <row r="3609" ht="12.75" x14ac:dyDescent="0.2"/>
    <row r="3610" ht="12.75" x14ac:dyDescent="0.2"/>
    <row r="3611" ht="12.75" x14ac:dyDescent="0.2"/>
    <row r="3612" ht="12.75" x14ac:dyDescent="0.2"/>
    <row r="3613" ht="12.75" x14ac:dyDescent="0.2"/>
    <row r="3614" ht="12.75" x14ac:dyDescent="0.2"/>
    <row r="3615" ht="12.75" x14ac:dyDescent="0.2"/>
    <row r="3616" ht="12.75" x14ac:dyDescent="0.2"/>
    <row r="3617" ht="12.75" x14ac:dyDescent="0.2"/>
    <row r="3618" ht="12.75" x14ac:dyDescent="0.2"/>
    <row r="3619" ht="12.75" x14ac:dyDescent="0.2"/>
    <row r="3620" ht="12.75" x14ac:dyDescent="0.2"/>
    <row r="3621" ht="12.75" x14ac:dyDescent="0.2"/>
    <row r="3622" ht="12.75" x14ac:dyDescent="0.2"/>
    <row r="3623" ht="12.75" x14ac:dyDescent="0.2"/>
    <row r="3624" ht="12.75" x14ac:dyDescent="0.2"/>
    <row r="3625" ht="12.75" x14ac:dyDescent="0.2"/>
    <row r="3626" ht="12.75" x14ac:dyDescent="0.2"/>
    <row r="3627" ht="12.75" x14ac:dyDescent="0.2"/>
    <row r="3628" ht="12.75" x14ac:dyDescent="0.2"/>
    <row r="3629" ht="12.75" x14ac:dyDescent="0.2"/>
    <row r="3630" ht="12.75" x14ac:dyDescent="0.2"/>
    <row r="3631" ht="12.75" x14ac:dyDescent="0.2"/>
    <row r="3632" ht="12.75" x14ac:dyDescent="0.2"/>
    <row r="3633" ht="12.75" x14ac:dyDescent="0.2"/>
    <row r="3634" ht="12.75" x14ac:dyDescent="0.2"/>
    <row r="3635" ht="12.75" x14ac:dyDescent="0.2"/>
    <row r="3636" ht="12.75" x14ac:dyDescent="0.2"/>
    <row r="3637" ht="12.75" x14ac:dyDescent="0.2"/>
    <row r="3638" ht="12.75" x14ac:dyDescent="0.2"/>
    <row r="3639" ht="12.75" x14ac:dyDescent="0.2"/>
    <row r="3640" ht="12.75" x14ac:dyDescent="0.2"/>
    <row r="3641" ht="12.75" x14ac:dyDescent="0.2"/>
    <row r="3642" ht="12.75" x14ac:dyDescent="0.2"/>
    <row r="3643" ht="12.75" x14ac:dyDescent="0.2"/>
    <row r="3644" ht="12.75" x14ac:dyDescent="0.2"/>
    <row r="3645" ht="12.75" x14ac:dyDescent="0.2"/>
    <row r="3646" ht="12.75" x14ac:dyDescent="0.2"/>
    <row r="3647" ht="12.75" x14ac:dyDescent="0.2"/>
    <row r="3648" ht="12.75" x14ac:dyDescent="0.2"/>
    <row r="3649" ht="12.75" x14ac:dyDescent="0.2"/>
    <row r="3650" ht="12.75" x14ac:dyDescent="0.2"/>
    <row r="3651" ht="12.75" x14ac:dyDescent="0.2"/>
    <row r="3652" ht="12.75" x14ac:dyDescent="0.2"/>
    <row r="3653" ht="12.75" x14ac:dyDescent="0.2"/>
    <row r="3654" ht="12.75" x14ac:dyDescent="0.2"/>
    <row r="3655" ht="12.75" x14ac:dyDescent="0.2"/>
    <row r="3656" ht="12.75" x14ac:dyDescent="0.2"/>
    <row r="3657" ht="12.75" x14ac:dyDescent="0.2"/>
    <row r="3658" ht="12.75" x14ac:dyDescent="0.2"/>
    <row r="3659" ht="12.75" x14ac:dyDescent="0.2"/>
    <row r="3660" ht="12.75" x14ac:dyDescent="0.2"/>
    <row r="3661" ht="12.75" x14ac:dyDescent="0.2"/>
    <row r="3662" ht="12.75" x14ac:dyDescent="0.2"/>
    <row r="3663" ht="12.75" x14ac:dyDescent="0.2"/>
    <row r="3664" ht="12.75" x14ac:dyDescent="0.2"/>
    <row r="3665" ht="12.75" x14ac:dyDescent="0.2"/>
    <row r="3666" ht="12.75" x14ac:dyDescent="0.2"/>
    <row r="3667" ht="12.75" x14ac:dyDescent="0.2"/>
    <row r="3668" ht="12.75" x14ac:dyDescent="0.2"/>
    <row r="3669" ht="12.75" x14ac:dyDescent="0.2"/>
    <row r="3670" ht="12.75" x14ac:dyDescent="0.2"/>
    <row r="3671" ht="12.75" x14ac:dyDescent="0.2"/>
    <row r="3672" ht="12.75" x14ac:dyDescent="0.2"/>
    <row r="3673" ht="12.75" x14ac:dyDescent="0.2"/>
    <row r="3674" ht="12.75" x14ac:dyDescent="0.2"/>
    <row r="3675" ht="12.75" x14ac:dyDescent="0.2"/>
    <row r="3676" ht="12.75" x14ac:dyDescent="0.2"/>
    <row r="3677" ht="12.75" x14ac:dyDescent="0.2"/>
    <row r="3678" ht="12.75" x14ac:dyDescent="0.2"/>
    <row r="3679" ht="12.75" x14ac:dyDescent="0.2"/>
    <row r="3680" ht="12.75" x14ac:dyDescent="0.2"/>
    <row r="3681" ht="12.75" x14ac:dyDescent="0.2"/>
    <row r="3682" ht="12.75" x14ac:dyDescent="0.2"/>
    <row r="3683" ht="12.75" x14ac:dyDescent="0.2"/>
    <row r="3684" ht="12.75" x14ac:dyDescent="0.2"/>
    <row r="3685" ht="12.75" x14ac:dyDescent="0.2"/>
    <row r="3686" ht="12.75" x14ac:dyDescent="0.2"/>
    <row r="3687" ht="12.75" x14ac:dyDescent="0.2"/>
    <row r="3688" ht="12.75" x14ac:dyDescent="0.2"/>
    <row r="3689" ht="12.75" x14ac:dyDescent="0.2"/>
    <row r="3690" ht="12.75" x14ac:dyDescent="0.2"/>
    <row r="3691" ht="12.75" x14ac:dyDescent="0.2"/>
    <row r="3692" ht="12.75" x14ac:dyDescent="0.2"/>
    <row r="3693" ht="12.75" x14ac:dyDescent="0.2"/>
    <row r="3694" ht="12.75" x14ac:dyDescent="0.2"/>
    <row r="3695" ht="12.75" x14ac:dyDescent="0.2"/>
    <row r="3696" ht="12.75" x14ac:dyDescent="0.2"/>
    <row r="3697" ht="12.75" x14ac:dyDescent="0.2"/>
    <row r="3698" ht="12.75" x14ac:dyDescent="0.2"/>
    <row r="3699" ht="12.75" x14ac:dyDescent="0.2"/>
    <row r="3700" ht="12.75" x14ac:dyDescent="0.2"/>
    <row r="3701" ht="12.75" x14ac:dyDescent="0.2"/>
    <row r="3702" ht="12.75" x14ac:dyDescent="0.2"/>
    <row r="3703" ht="12.75" x14ac:dyDescent="0.2"/>
    <row r="3704" ht="12.75" x14ac:dyDescent="0.2"/>
    <row r="3705" ht="12.75" x14ac:dyDescent="0.2"/>
    <row r="3706" ht="12.75" x14ac:dyDescent="0.2"/>
    <row r="3707" ht="12.75" x14ac:dyDescent="0.2"/>
    <row r="3708" ht="12.75" x14ac:dyDescent="0.2"/>
    <row r="3709" ht="12.75" x14ac:dyDescent="0.2"/>
    <row r="3710" ht="12.75" x14ac:dyDescent="0.2"/>
    <row r="3711" ht="12.75" x14ac:dyDescent="0.2"/>
    <row r="3712" ht="12.75" x14ac:dyDescent="0.2"/>
    <row r="3713" ht="12.75" x14ac:dyDescent="0.2"/>
    <row r="3714" ht="12.75" x14ac:dyDescent="0.2"/>
    <row r="3715" ht="12.75" x14ac:dyDescent="0.2"/>
    <row r="3716" ht="12.75" x14ac:dyDescent="0.2"/>
    <row r="3717" ht="12.75" x14ac:dyDescent="0.2"/>
    <row r="3718" ht="12.75" x14ac:dyDescent="0.2"/>
    <row r="3719" ht="12.75" x14ac:dyDescent="0.2"/>
    <row r="3720" ht="12.75" x14ac:dyDescent="0.2"/>
    <row r="3721" ht="12.75" x14ac:dyDescent="0.2"/>
    <row r="3722" ht="12.75" x14ac:dyDescent="0.2"/>
    <row r="3723" ht="12.75" x14ac:dyDescent="0.2"/>
    <row r="3724" ht="12.75" x14ac:dyDescent="0.2"/>
    <row r="3725" ht="12.75" x14ac:dyDescent="0.2"/>
    <row r="3726" ht="12.75" x14ac:dyDescent="0.2"/>
    <row r="3727" ht="12.75" x14ac:dyDescent="0.2"/>
    <row r="3728" ht="12.75" x14ac:dyDescent="0.2"/>
    <row r="3729" ht="12.75" x14ac:dyDescent="0.2"/>
    <row r="3730" ht="12.75" x14ac:dyDescent="0.2"/>
    <row r="3731" ht="12.75" x14ac:dyDescent="0.2"/>
    <row r="3732" ht="12.75" x14ac:dyDescent="0.2"/>
    <row r="3733" ht="12.75" x14ac:dyDescent="0.2"/>
    <row r="3734" ht="12.75" x14ac:dyDescent="0.2"/>
    <row r="3735" ht="12.75" x14ac:dyDescent="0.2"/>
    <row r="3736" ht="12.75" x14ac:dyDescent="0.2"/>
    <row r="3737" ht="12.75" x14ac:dyDescent="0.2"/>
    <row r="3738" ht="12.75" x14ac:dyDescent="0.2"/>
    <row r="3739" ht="12.75" x14ac:dyDescent="0.2"/>
    <row r="3740" ht="12.75" x14ac:dyDescent="0.2"/>
    <row r="3741" ht="12.75" x14ac:dyDescent="0.2"/>
    <row r="3742" ht="12.75" x14ac:dyDescent="0.2"/>
    <row r="3743" ht="12.75" x14ac:dyDescent="0.2"/>
    <row r="3744" ht="12.75" x14ac:dyDescent="0.2"/>
    <row r="3745" ht="12.75" x14ac:dyDescent="0.2"/>
    <row r="3746" ht="12.75" x14ac:dyDescent="0.2"/>
    <row r="3747" ht="12.75" x14ac:dyDescent="0.2"/>
    <row r="3748" ht="12.75" x14ac:dyDescent="0.2"/>
    <row r="3749" ht="12.75" x14ac:dyDescent="0.2"/>
    <row r="3750" ht="12.75" x14ac:dyDescent="0.2"/>
    <row r="3751" ht="12.75" x14ac:dyDescent="0.2"/>
    <row r="3752" ht="12.75" x14ac:dyDescent="0.2"/>
    <row r="3753" ht="12.75" x14ac:dyDescent="0.2"/>
    <row r="3754" ht="12.75" x14ac:dyDescent="0.2"/>
    <row r="3755" ht="12.75" x14ac:dyDescent="0.2"/>
    <row r="3756" ht="12.75" x14ac:dyDescent="0.2"/>
    <row r="3757" ht="12.75" x14ac:dyDescent="0.2"/>
    <row r="3758" ht="12.75" x14ac:dyDescent="0.2"/>
    <row r="3759" ht="12.75" x14ac:dyDescent="0.2"/>
    <row r="3760" ht="12.75" x14ac:dyDescent="0.2"/>
    <row r="3761" ht="12.75" x14ac:dyDescent="0.2"/>
    <row r="3762" ht="12.75" x14ac:dyDescent="0.2"/>
    <row r="3763" ht="12.75" x14ac:dyDescent="0.2"/>
    <row r="3764" ht="12.75" x14ac:dyDescent="0.2"/>
    <row r="3765" ht="12.75" x14ac:dyDescent="0.2"/>
    <row r="3766" ht="12.75" x14ac:dyDescent="0.2"/>
    <row r="3767" ht="12.75" x14ac:dyDescent="0.2"/>
    <row r="3768" ht="12.75" x14ac:dyDescent="0.2"/>
    <row r="3769" ht="12.75" x14ac:dyDescent="0.2"/>
    <row r="3770" ht="12.75" x14ac:dyDescent="0.2"/>
    <row r="3771" ht="12.75" x14ac:dyDescent="0.2"/>
    <row r="3772" ht="12.75" x14ac:dyDescent="0.2"/>
    <row r="3773" ht="12.75" x14ac:dyDescent="0.2"/>
    <row r="3774" ht="12.75" x14ac:dyDescent="0.2"/>
    <row r="3775" ht="12.75" x14ac:dyDescent="0.2"/>
    <row r="3776" ht="12.75" x14ac:dyDescent="0.2"/>
    <row r="3777" ht="12.75" x14ac:dyDescent="0.2"/>
    <row r="3778" ht="12.75" x14ac:dyDescent="0.2"/>
    <row r="3779" ht="12.75" x14ac:dyDescent="0.2"/>
    <row r="3780" ht="12.75" x14ac:dyDescent="0.2"/>
    <row r="3781" ht="12.75" x14ac:dyDescent="0.2"/>
    <row r="3782" ht="12.75" x14ac:dyDescent="0.2"/>
    <row r="3783" ht="12.75" x14ac:dyDescent="0.2"/>
    <row r="3784" ht="12.75" x14ac:dyDescent="0.2"/>
    <row r="3785" ht="12.75" x14ac:dyDescent="0.2"/>
    <row r="3786" ht="12.75" x14ac:dyDescent="0.2"/>
    <row r="3787" ht="12.75" x14ac:dyDescent="0.2"/>
    <row r="3788" ht="12.75" x14ac:dyDescent="0.2"/>
    <row r="3789" ht="12.75" x14ac:dyDescent="0.2"/>
    <row r="3790" ht="12.75" x14ac:dyDescent="0.2"/>
    <row r="3791" ht="12.75" x14ac:dyDescent="0.2"/>
    <row r="3792" ht="12.75" x14ac:dyDescent="0.2"/>
    <row r="3793" ht="12.75" x14ac:dyDescent="0.2"/>
    <row r="3794" ht="12.75" x14ac:dyDescent="0.2"/>
    <row r="3795" ht="12.75" x14ac:dyDescent="0.2"/>
    <row r="3796" ht="12.75" x14ac:dyDescent="0.2"/>
    <row r="3797" ht="12.75" x14ac:dyDescent="0.2"/>
    <row r="3798" ht="12.75" x14ac:dyDescent="0.2"/>
    <row r="3799" ht="12.75" x14ac:dyDescent="0.2"/>
    <row r="3800" ht="12.75" x14ac:dyDescent="0.2"/>
    <row r="3801" ht="12.75" x14ac:dyDescent="0.2"/>
    <row r="3802" ht="12.75" x14ac:dyDescent="0.2"/>
    <row r="3803" ht="12.75" x14ac:dyDescent="0.2"/>
    <row r="3804" ht="12.75" x14ac:dyDescent="0.2"/>
    <row r="3805" ht="12.75" x14ac:dyDescent="0.2"/>
    <row r="3806" ht="12.75" x14ac:dyDescent="0.2"/>
    <row r="3807" ht="12.75" x14ac:dyDescent="0.2"/>
    <row r="3808" ht="12.75" x14ac:dyDescent="0.2"/>
    <row r="3809" ht="12.75" x14ac:dyDescent="0.2"/>
    <row r="3810" ht="12.75" x14ac:dyDescent="0.2"/>
    <row r="3811" ht="12.75" x14ac:dyDescent="0.2"/>
    <row r="3812" ht="12.75" x14ac:dyDescent="0.2"/>
    <row r="3813" ht="12.75" x14ac:dyDescent="0.2"/>
    <row r="3814" ht="12.75" x14ac:dyDescent="0.2"/>
    <row r="3815" ht="12.75" x14ac:dyDescent="0.2"/>
    <row r="3816" ht="12.75" x14ac:dyDescent="0.2"/>
    <row r="3817" ht="12.75" x14ac:dyDescent="0.2"/>
    <row r="3818" ht="12.75" x14ac:dyDescent="0.2"/>
    <row r="3819" ht="12.75" x14ac:dyDescent="0.2"/>
    <row r="3820" ht="12.75" x14ac:dyDescent="0.2"/>
    <row r="3821" ht="12.75" x14ac:dyDescent="0.2"/>
    <row r="3822" ht="12.75" x14ac:dyDescent="0.2"/>
    <row r="3823" ht="12.75" x14ac:dyDescent="0.2"/>
    <row r="3824" ht="12.75" x14ac:dyDescent="0.2"/>
    <row r="3825" ht="12.75" x14ac:dyDescent="0.2"/>
    <row r="3826" ht="12.75" x14ac:dyDescent="0.2"/>
    <row r="3827" ht="12.75" x14ac:dyDescent="0.2"/>
    <row r="3828" ht="12.75" x14ac:dyDescent="0.2"/>
    <row r="3829" ht="12.75" x14ac:dyDescent="0.2"/>
    <row r="3830" ht="12.75" x14ac:dyDescent="0.2"/>
    <row r="3831" ht="12.75" x14ac:dyDescent="0.2"/>
    <row r="3832" ht="12.75" x14ac:dyDescent="0.2"/>
    <row r="3833" ht="12.75" x14ac:dyDescent="0.2"/>
    <row r="3834" ht="12.75" x14ac:dyDescent="0.2"/>
    <row r="3835" ht="12.75" x14ac:dyDescent="0.2"/>
    <row r="3836" ht="12.75" x14ac:dyDescent="0.2"/>
    <row r="3837" ht="12.75" x14ac:dyDescent="0.2"/>
    <row r="3838" ht="12.75" x14ac:dyDescent="0.2"/>
    <row r="3839" ht="12.75" x14ac:dyDescent="0.2"/>
    <row r="3840" ht="12.75" x14ac:dyDescent="0.2"/>
    <row r="3841" ht="12.75" x14ac:dyDescent="0.2"/>
    <row r="3842" ht="12.75" x14ac:dyDescent="0.2"/>
    <row r="3843" ht="12.75" x14ac:dyDescent="0.2"/>
    <row r="3844" ht="12.75" x14ac:dyDescent="0.2"/>
    <row r="3845" ht="12.75" x14ac:dyDescent="0.2"/>
    <row r="3846" ht="12.75" x14ac:dyDescent="0.2"/>
    <row r="3847" ht="12.75" x14ac:dyDescent="0.2"/>
    <row r="3848" ht="12.75" x14ac:dyDescent="0.2"/>
    <row r="3849" ht="12.75" x14ac:dyDescent="0.2"/>
    <row r="3850" ht="12.75" x14ac:dyDescent="0.2"/>
    <row r="3851" ht="12.75" x14ac:dyDescent="0.2"/>
    <row r="3852" ht="12.75" x14ac:dyDescent="0.2"/>
    <row r="3853" ht="12.75" x14ac:dyDescent="0.2"/>
    <row r="3854" ht="12.75" x14ac:dyDescent="0.2"/>
    <row r="3855" ht="12.75" x14ac:dyDescent="0.2"/>
    <row r="3856" ht="12.75" x14ac:dyDescent="0.2"/>
    <row r="3857" ht="12.75" x14ac:dyDescent="0.2"/>
    <row r="3858" ht="12.75" x14ac:dyDescent="0.2"/>
    <row r="3859" ht="12.75" x14ac:dyDescent="0.2"/>
    <row r="3860" ht="12.75" x14ac:dyDescent="0.2"/>
    <row r="3861" ht="12.75" x14ac:dyDescent="0.2"/>
    <row r="3862" ht="12.75" x14ac:dyDescent="0.2"/>
    <row r="3863" ht="12.75" x14ac:dyDescent="0.2"/>
    <row r="3864" ht="12.75" x14ac:dyDescent="0.2"/>
    <row r="3865" ht="12.75" x14ac:dyDescent="0.2"/>
    <row r="3866" ht="12.75" x14ac:dyDescent="0.2"/>
    <row r="3867" ht="12.75" x14ac:dyDescent="0.2"/>
    <row r="3868" ht="12.75" x14ac:dyDescent="0.2"/>
    <row r="3869" ht="12.75" x14ac:dyDescent="0.2"/>
    <row r="3870" ht="12.75" x14ac:dyDescent="0.2"/>
    <row r="3871" ht="12.75" x14ac:dyDescent="0.2"/>
    <row r="3872" ht="12.75" x14ac:dyDescent="0.2"/>
    <row r="3873" ht="12.75" x14ac:dyDescent="0.2"/>
    <row r="3874" ht="12.75" x14ac:dyDescent="0.2"/>
    <row r="3875" ht="12.75" x14ac:dyDescent="0.2"/>
    <row r="3876" ht="12.75" x14ac:dyDescent="0.2"/>
    <row r="3877" ht="12.75" x14ac:dyDescent="0.2"/>
    <row r="3878" ht="12.75" x14ac:dyDescent="0.2"/>
    <row r="3879" ht="12.75" x14ac:dyDescent="0.2"/>
    <row r="3880" ht="12.75" x14ac:dyDescent="0.2"/>
    <row r="3881" ht="12.75" x14ac:dyDescent="0.2"/>
    <row r="3882" ht="12.75" x14ac:dyDescent="0.2"/>
    <row r="3883" ht="12.75" x14ac:dyDescent="0.2"/>
    <row r="3884" ht="12.75" x14ac:dyDescent="0.2"/>
    <row r="3885" ht="12.75" x14ac:dyDescent="0.2"/>
    <row r="3886" ht="12.75" x14ac:dyDescent="0.2"/>
    <row r="3887" ht="12.75" x14ac:dyDescent="0.2"/>
    <row r="3888" ht="12.75" x14ac:dyDescent="0.2"/>
    <row r="3889" ht="12.75" x14ac:dyDescent="0.2"/>
    <row r="3890" ht="12.75" x14ac:dyDescent="0.2"/>
    <row r="3891" ht="12.75" x14ac:dyDescent="0.2"/>
    <row r="3892" ht="12.75" x14ac:dyDescent="0.2"/>
    <row r="3893" ht="12.75" x14ac:dyDescent="0.2"/>
    <row r="3894" ht="12.75" x14ac:dyDescent="0.2"/>
    <row r="3895" ht="12.75" x14ac:dyDescent="0.2"/>
    <row r="3896" ht="12.75" x14ac:dyDescent="0.2"/>
    <row r="3897" ht="12.75" x14ac:dyDescent="0.2"/>
    <row r="3898" ht="12.75" x14ac:dyDescent="0.2"/>
    <row r="3899" ht="12.75" x14ac:dyDescent="0.2"/>
    <row r="3900" ht="12.75" x14ac:dyDescent="0.2"/>
    <row r="3901" ht="12.75" x14ac:dyDescent="0.2"/>
    <row r="3902" ht="12.75" x14ac:dyDescent="0.2"/>
    <row r="3903" ht="12.75" x14ac:dyDescent="0.2"/>
    <row r="3904" ht="12.75" x14ac:dyDescent="0.2"/>
    <row r="3905" ht="12.75" x14ac:dyDescent="0.2"/>
    <row r="3906" ht="12.75" x14ac:dyDescent="0.2"/>
    <row r="3907" ht="12.75" x14ac:dyDescent="0.2"/>
    <row r="3908" ht="12.75" x14ac:dyDescent="0.2"/>
    <row r="3909" ht="12.75" x14ac:dyDescent="0.2"/>
    <row r="3910" ht="12.75" x14ac:dyDescent="0.2"/>
    <row r="3911" ht="12.75" x14ac:dyDescent="0.2"/>
    <row r="3912" ht="12.75" x14ac:dyDescent="0.2"/>
    <row r="3913" ht="12.75" x14ac:dyDescent="0.2"/>
    <row r="3914" ht="12.75" x14ac:dyDescent="0.2"/>
    <row r="3915" ht="12.75" x14ac:dyDescent="0.2"/>
    <row r="3916" ht="12.75" x14ac:dyDescent="0.2"/>
    <row r="3917" ht="12.75" x14ac:dyDescent="0.2"/>
    <row r="3918" ht="12.75" x14ac:dyDescent="0.2"/>
    <row r="3919" ht="12.75" x14ac:dyDescent="0.2"/>
    <row r="3920" ht="12.75" x14ac:dyDescent="0.2"/>
    <row r="3921" ht="12.75" x14ac:dyDescent="0.2"/>
    <row r="3922" ht="12.75" x14ac:dyDescent="0.2"/>
    <row r="3923" ht="12.75" x14ac:dyDescent="0.2"/>
    <row r="3924" ht="12.75" x14ac:dyDescent="0.2"/>
    <row r="3925" ht="12.75" x14ac:dyDescent="0.2"/>
    <row r="3926" ht="12.75" x14ac:dyDescent="0.2"/>
    <row r="3927" ht="12.75" x14ac:dyDescent="0.2"/>
    <row r="3928" ht="12.75" x14ac:dyDescent="0.2"/>
    <row r="3929" ht="12.75" x14ac:dyDescent="0.2"/>
    <row r="3930" ht="12.75" x14ac:dyDescent="0.2"/>
    <row r="3931" ht="12.75" x14ac:dyDescent="0.2"/>
    <row r="3932" ht="12.75" x14ac:dyDescent="0.2"/>
    <row r="3933" ht="12.75" x14ac:dyDescent="0.2"/>
    <row r="3934" ht="12.75" x14ac:dyDescent="0.2"/>
    <row r="3935" ht="12.75" x14ac:dyDescent="0.2"/>
    <row r="3936" ht="12.75" x14ac:dyDescent="0.2"/>
    <row r="3937" ht="12.75" x14ac:dyDescent="0.2"/>
    <row r="3938" ht="12.75" x14ac:dyDescent="0.2"/>
    <row r="3939" ht="12.75" x14ac:dyDescent="0.2"/>
    <row r="3940" ht="12.75" x14ac:dyDescent="0.2"/>
    <row r="3941" ht="12.75" x14ac:dyDescent="0.2"/>
    <row r="3942" ht="12.75" x14ac:dyDescent="0.2"/>
    <row r="3943" ht="12.75" x14ac:dyDescent="0.2"/>
    <row r="3944" ht="12.75" x14ac:dyDescent="0.2"/>
    <row r="3945" ht="12.75" x14ac:dyDescent="0.2"/>
    <row r="3946" ht="12.75" x14ac:dyDescent="0.2"/>
    <row r="3947" ht="12.75" x14ac:dyDescent="0.2"/>
    <row r="3948" ht="12.75" x14ac:dyDescent="0.2"/>
    <row r="3949" ht="12.75" x14ac:dyDescent="0.2"/>
    <row r="3950" ht="12.75" x14ac:dyDescent="0.2"/>
    <row r="3951" ht="12.75" x14ac:dyDescent="0.2"/>
    <row r="3952" ht="12.75" x14ac:dyDescent="0.2"/>
    <row r="3953" ht="12.75" x14ac:dyDescent="0.2"/>
    <row r="3954" ht="12.75" x14ac:dyDescent="0.2"/>
    <row r="3955" ht="12.75" x14ac:dyDescent="0.2"/>
    <row r="3956" ht="12.75" x14ac:dyDescent="0.2"/>
    <row r="3957" ht="12.75" x14ac:dyDescent="0.2"/>
    <row r="3958" ht="12.75" x14ac:dyDescent="0.2"/>
    <row r="3959" ht="12.75" x14ac:dyDescent="0.2"/>
    <row r="3960" ht="12.75" x14ac:dyDescent="0.2"/>
    <row r="3961" ht="12.75" x14ac:dyDescent="0.2"/>
    <row r="3962" ht="12.75" x14ac:dyDescent="0.2"/>
    <row r="3963" ht="12.75" x14ac:dyDescent="0.2"/>
    <row r="3964" ht="12.75" x14ac:dyDescent="0.2"/>
    <row r="3965" ht="12.75" x14ac:dyDescent="0.2"/>
    <row r="3966" ht="12.75" x14ac:dyDescent="0.2"/>
    <row r="3967" ht="12.75" x14ac:dyDescent="0.2"/>
    <row r="3968" ht="12.75" x14ac:dyDescent="0.2"/>
    <row r="3969" ht="12.75" x14ac:dyDescent="0.2"/>
    <row r="3970" ht="12.75" x14ac:dyDescent="0.2"/>
    <row r="3971" ht="12.75" x14ac:dyDescent="0.2"/>
    <row r="3972" ht="12.75" x14ac:dyDescent="0.2"/>
    <row r="3973" ht="12.75" x14ac:dyDescent="0.2"/>
    <row r="3974" ht="12.75" x14ac:dyDescent="0.2"/>
    <row r="3975" ht="12.75" x14ac:dyDescent="0.2"/>
    <row r="3976" ht="12.75" x14ac:dyDescent="0.2"/>
    <row r="3977" ht="12.75" x14ac:dyDescent="0.2"/>
    <row r="3978" ht="12.75" x14ac:dyDescent="0.2"/>
    <row r="3979" ht="12.75" x14ac:dyDescent="0.2"/>
    <row r="3980" ht="12.75" x14ac:dyDescent="0.2"/>
    <row r="3981" ht="12.75" x14ac:dyDescent="0.2"/>
    <row r="3982" ht="12.75" x14ac:dyDescent="0.2"/>
    <row r="3983" ht="12.75" x14ac:dyDescent="0.2"/>
    <row r="3984" ht="12.75" x14ac:dyDescent="0.2"/>
    <row r="3985" ht="12.75" x14ac:dyDescent="0.2"/>
    <row r="3986" ht="12.75" x14ac:dyDescent="0.2"/>
    <row r="3987" ht="12.75" x14ac:dyDescent="0.2"/>
    <row r="3988" ht="12.75" x14ac:dyDescent="0.2"/>
    <row r="3989" ht="12.75" x14ac:dyDescent="0.2"/>
    <row r="3990" ht="12.75" x14ac:dyDescent="0.2"/>
    <row r="3991" ht="12.75" x14ac:dyDescent="0.2"/>
    <row r="3992" ht="12.75" x14ac:dyDescent="0.2"/>
    <row r="3993" ht="12.75" x14ac:dyDescent="0.2"/>
    <row r="3994" ht="12.75" x14ac:dyDescent="0.2"/>
    <row r="3995" ht="12.75" x14ac:dyDescent="0.2"/>
    <row r="3996" ht="12.75" x14ac:dyDescent="0.2"/>
    <row r="3997" ht="12.75" x14ac:dyDescent="0.2"/>
    <row r="3998" ht="12.75" x14ac:dyDescent="0.2"/>
    <row r="3999" ht="12.75" x14ac:dyDescent="0.2"/>
    <row r="4000" ht="12.75" x14ac:dyDescent="0.2"/>
    <row r="4001" ht="12.75" x14ac:dyDescent="0.2"/>
    <row r="4002" ht="12.75" x14ac:dyDescent="0.2"/>
    <row r="4003" ht="12.75" x14ac:dyDescent="0.2"/>
    <row r="4004" ht="12.75" x14ac:dyDescent="0.2"/>
    <row r="4005" ht="12.75" x14ac:dyDescent="0.2"/>
    <row r="4006" ht="12.75" x14ac:dyDescent="0.2"/>
    <row r="4007" ht="12.75" x14ac:dyDescent="0.2"/>
    <row r="4008" ht="12.75" x14ac:dyDescent="0.2"/>
    <row r="4009" ht="12.75" x14ac:dyDescent="0.2"/>
    <row r="4010" ht="12.75" x14ac:dyDescent="0.2"/>
    <row r="4011" ht="12.75" x14ac:dyDescent="0.2"/>
    <row r="4012" ht="12.75" x14ac:dyDescent="0.2"/>
    <row r="4013" ht="12.75" x14ac:dyDescent="0.2"/>
    <row r="4014" ht="12.75" x14ac:dyDescent="0.2"/>
    <row r="4015" ht="12.75" x14ac:dyDescent="0.2"/>
    <row r="4016" ht="12.75" x14ac:dyDescent="0.2"/>
    <row r="4017" ht="12.75" x14ac:dyDescent="0.2"/>
    <row r="4018" ht="12.75" x14ac:dyDescent="0.2"/>
    <row r="4019" ht="12.75" x14ac:dyDescent="0.2"/>
    <row r="4020" ht="12.75" x14ac:dyDescent="0.2"/>
    <row r="4021" ht="12.75" x14ac:dyDescent="0.2"/>
    <row r="4022" ht="12.75" x14ac:dyDescent="0.2"/>
    <row r="4023" ht="12.75" x14ac:dyDescent="0.2"/>
    <row r="4024" ht="12.75" x14ac:dyDescent="0.2"/>
    <row r="4025" ht="12.75" x14ac:dyDescent="0.2"/>
    <row r="4026" ht="12.75" x14ac:dyDescent="0.2"/>
    <row r="4027" ht="12.75" x14ac:dyDescent="0.2"/>
    <row r="4028" ht="12.75" x14ac:dyDescent="0.2"/>
    <row r="4029" ht="12.75" x14ac:dyDescent="0.2"/>
    <row r="4030" ht="12.75" x14ac:dyDescent="0.2"/>
    <row r="4031" ht="12.75" x14ac:dyDescent="0.2"/>
    <row r="4032" ht="12.75" x14ac:dyDescent="0.2"/>
    <row r="4033" ht="12.75" x14ac:dyDescent="0.2"/>
    <row r="4034" ht="12.75" x14ac:dyDescent="0.2"/>
    <row r="4035" ht="12.75" x14ac:dyDescent="0.2"/>
    <row r="4036" ht="12.75" x14ac:dyDescent="0.2"/>
    <row r="4037" ht="12.75" x14ac:dyDescent="0.2"/>
    <row r="4038" ht="12.75" x14ac:dyDescent="0.2"/>
    <row r="4039" ht="12.75" x14ac:dyDescent="0.2"/>
    <row r="4040" ht="12.75" x14ac:dyDescent="0.2"/>
    <row r="4041" ht="12.75" x14ac:dyDescent="0.2"/>
    <row r="4042" ht="12.75" x14ac:dyDescent="0.2"/>
    <row r="4043" ht="12.75" x14ac:dyDescent="0.2"/>
    <row r="4044" ht="12.75" x14ac:dyDescent="0.2"/>
    <row r="4045" ht="12.75" x14ac:dyDescent="0.2"/>
    <row r="4046" ht="12.75" x14ac:dyDescent="0.2"/>
    <row r="4047" ht="12.75" x14ac:dyDescent="0.2"/>
    <row r="4048" ht="12.75" x14ac:dyDescent="0.2"/>
    <row r="4049" ht="12.75" x14ac:dyDescent="0.2"/>
    <row r="4050" ht="12.75" x14ac:dyDescent="0.2"/>
    <row r="4051" ht="12.75" x14ac:dyDescent="0.2"/>
    <row r="4052" ht="12.75" x14ac:dyDescent="0.2"/>
    <row r="4053" ht="12.75" x14ac:dyDescent="0.2"/>
    <row r="4054" ht="12.75" x14ac:dyDescent="0.2"/>
    <row r="4055" ht="12.75" x14ac:dyDescent="0.2"/>
    <row r="4056" ht="12.75" x14ac:dyDescent="0.2"/>
    <row r="4057" ht="12.75" x14ac:dyDescent="0.2"/>
    <row r="4058" ht="12.75" x14ac:dyDescent="0.2"/>
    <row r="4059" ht="12.75" x14ac:dyDescent="0.2"/>
    <row r="4060" ht="12.75" x14ac:dyDescent="0.2"/>
    <row r="4061" ht="12.75" x14ac:dyDescent="0.2"/>
    <row r="4062" ht="12.75" x14ac:dyDescent="0.2"/>
    <row r="4063" ht="12.75" x14ac:dyDescent="0.2"/>
    <row r="4064" ht="12.75" x14ac:dyDescent="0.2"/>
    <row r="4065" ht="12.75" x14ac:dyDescent="0.2"/>
    <row r="4066" ht="12.75" x14ac:dyDescent="0.2"/>
    <row r="4067" ht="12.75" x14ac:dyDescent="0.2"/>
    <row r="4068" ht="12.75" x14ac:dyDescent="0.2"/>
    <row r="4069" ht="12.75" x14ac:dyDescent="0.2"/>
    <row r="4070" ht="12.75" x14ac:dyDescent="0.2"/>
    <row r="4071" ht="12.75" x14ac:dyDescent="0.2"/>
    <row r="4072" ht="12.75" x14ac:dyDescent="0.2"/>
    <row r="4073" ht="12.75" x14ac:dyDescent="0.2"/>
    <row r="4074" ht="12.75" x14ac:dyDescent="0.2"/>
    <row r="4075" ht="12.75" x14ac:dyDescent="0.2"/>
    <row r="4076" ht="12.75" x14ac:dyDescent="0.2"/>
    <row r="4077" ht="12.75" x14ac:dyDescent="0.2"/>
    <row r="4078" ht="12.75" x14ac:dyDescent="0.2"/>
    <row r="4079" ht="12.75" x14ac:dyDescent="0.2"/>
    <row r="4080" ht="12.75" x14ac:dyDescent="0.2"/>
    <row r="4081" ht="12.75" x14ac:dyDescent="0.2"/>
    <row r="4082" ht="12.75" x14ac:dyDescent="0.2"/>
    <row r="4083" ht="12.75" x14ac:dyDescent="0.2"/>
    <row r="4084" ht="12.75" x14ac:dyDescent="0.2"/>
    <row r="4085" ht="12.75" x14ac:dyDescent="0.2"/>
    <row r="4086" ht="12.75" x14ac:dyDescent="0.2"/>
    <row r="4087" ht="12.75" x14ac:dyDescent="0.2"/>
    <row r="4088" ht="12.75" x14ac:dyDescent="0.2"/>
    <row r="4089" ht="12.75" x14ac:dyDescent="0.2"/>
    <row r="4090" ht="12.75" x14ac:dyDescent="0.2"/>
    <row r="4091" ht="12.75" x14ac:dyDescent="0.2"/>
    <row r="4092" ht="12.75" x14ac:dyDescent="0.2"/>
    <row r="4093" ht="12.75" x14ac:dyDescent="0.2"/>
    <row r="4094" ht="12.75" x14ac:dyDescent="0.2"/>
    <row r="4095" ht="12.75" x14ac:dyDescent="0.2"/>
    <row r="4096" ht="12.75" x14ac:dyDescent="0.2"/>
    <row r="4097" ht="12.75" x14ac:dyDescent="0.2"/>
    <row r="4098" ht="12.75" x14ac:dyDescent="0.2"/>
    <row r="4099" ht="12.75" x14ac:dyDescent="0.2"/>
    <row r="4100" ht="12.75" x14ac:dyDescent="0.2"/>
    <row r="4101" ht="12.75" x14ac:dyDescent="0.2"/>
    <row r="4102" ht="12.75" x14ac:dyDescent="0.2"/>
    <row r="4103" ht="12.75" x14ac:dyDescent="0.2"/>
    <row r="4104" ht="12.75" x14ac:dyDescent="0.2"/>
    <row r="4105" ht="12.75" x14ac:dyDescent="0.2"/>
    <row r="4106" ht="12.75" x14ac:dyDescent="0.2"/>
    <row r="4107" ht="12.75" x14ac:dyDescent="0.2"/>
    <row r="4108" ht="12.75" x14ac:dyDescent="0.2"/>
    <row r="4109" ht="12.75" x14ac:dyDescent="0.2"/>
    <row r="4110" ht="12.75" x14ac:dyDescent="0.2"/>
    <row r="4111" ht="12.75" x14ac:dyDescent="0.2"/>
    <row r="4112" ht="12.75" x14ac:dyDescent="0.2"/>
    <row r="4113" ht="12.75" x14ac:dyDescent="0.2"/>
    <row r="4114" ht="12.75" x14ac:dyDescent="0.2"/>
    <row r="4115" ht="12.75" x14ac:dyDescent="0.2"/>
    <row r="4116" ht="12.75" x14ac:dyDescent="0.2"/>
    <row r="4117" ht="12.75" x14ac:dyDescent="0.2"/>
    <row r="4118" ht="12.75" x14ac:dyDescent="0.2"/>
    <row r="4119" ht="12.75" x14ac:dyDescent="0.2"/>
    <row r="4120" ht="12.75" x14ac:dyDescent="0.2"/>
    <row r="4121" ht="12.75" x14ac:dyDescent="0.2"/>
    <row r="4122" ht="12.75" x14ac:dyDescent="0.2"/>
    <row r="4123" ht="12.75" x14ac:dyDescent="0.2"/>
    <row r="4124" ht="12.75" x14ac:dyDescent="0.2"/>
    <row r="4125" ht="12.75" x14ac:dyDescent="0.2"/>
    <row r="4126" ht="12.75" x14ac:dyDescent="0.2"/>
    <row r="4127" ht="12.75" x14ac:dyDescent="0.2"/>
    <row r="4128" ht="12.75" x14ac:dyDescent="0.2"/>
    <row r="4129" ht="12.75" x14ac:dyDescent="0.2"/>
    <row r="4130" ht="12.75" x14ac:dyDescent="0.2"/>
    <row r="4131" ht="12.75" x14ac:dyDescent="0.2"/>
    <row r="4132" ht="12.75" x14ac:dyDescent="0.2"/>
    <row r="4133" ht="12.75" x14ac:dyDescent="0.2"/>
    <row r="4134" ht="12.75" x14ac:dyDescent="0.2"/>
    <row r="4135" ht="12.75" x14ac:dyDescent="0.2"/>
    <row r="4136" ht="12.75" x14ac:dyDescent="0.2"/>
    <row r="4137" ht="12.75" x14ac:dyDescent="0.2"/>
    <row r="4138" ht="12.75" x14ac:dyDescent="0.2"/>
    <row r="4139" ht="12.75" x14ac:dyDescent="0.2"/>
    <row r="4140" ht="12.75" x14ac:dyDescent="0.2"/>
    <row r="4141" ht="12.75" x14ac:dyDescent="0.2"/>
    <row r="4142" ht="12.75" x14ac:dyDescent="0.2"/>
    <row r="4143" ht="12.75" x14ac:dyDescent="0.2"/>
    <row r="4144" ht="12.75" x14ac:dyDescent="0.2"/>
    <row r="4145" ht="12.75" x14ac:dyDescent="0.2"/>
    <row r="4146" ht="12.75" x14ac:dyDescent="0.2"/>
    <row r="4147" ht="12.75" x14ac:dyDescent="0.2"/>
    <row r="4148" ht="12.75" x14ac:dyDescent="0.2"/>
    <row r="4149" ht="12.75" x14ac:dyDescent="0.2"/>
    <row r="4150" ht="12.75" x14ac:dyDescent="0.2"/>
    <row r="4151" ht="12.75" x14ac:dyDescent="0.2"/>
    <row r="4152" ht="12.75" x14ac:dyDescent="0.2"/>
    <row r="4153" ht="12.75" x14ac:dyDescent="0.2"/>
    <row r="4154" ht="12.75" x14ac:dyDescent="0.2"/>
    <row r="4155" ht="12.75" x14ac:dyDescent="0.2"/>
    <row r="4156" ht="12.75" x14ac:dyDescent="0.2"/>
    <row r="4157" ht="12.75" x14ac:dyDescent="0.2"/>
    <row r="4158" ht="12.75" x14ac:dyDescent="0.2"/>
    <row r="4159" ht="12.75" x14ac:dyDescent="0.2"/>
    <row r="4160" ht="12.75" x14ac:dyDescent="0.2"/>
    <row r="4161" ht="12.75" x14ac:dyDescent="0.2"/>
    <row r="4162" ht="12.75" x14ac:dyDescent="0.2"/>
    <row r="4163" ht="12.75" x14ac:dyDescent="0.2"/>
    <row r="4164" ht="12.75" x14ac:dyDescent="0.2"/>
    <row r="4165" ht="12.75" x14ac:dyDescent="0.2"/>
    <row r="4166" ht="12.75" x14ac:dyDescent="0.2"/>
    <row r="4167" ht="12.75" x14ac:dyDescent="0.2"/>
    <row r="4168" ht="12.75" x14ac:dyDescent="0.2"/>
    <row r="4169" ht="12.75" x14ac:dyDescent="0.2"/>
    <row r="4170" ht="12.75" x14ac:dyDescent="0.2"/>
    <row r="4171" ht="12.75" x14ac:dyDescent="0.2"/>
    <row r="4172" ht="12.75" x14ac:dyDescent="0.2"/>
    <row r="4173" ht="12.75" x14ac:dyDescent="0.2"/>
    <row r="4174" ht="12.75" x14ac:dyDescent="0.2"/>
    <row r="4175" ht="12.75" x14ac:dyDescent="0.2"/>
    <row r="4176" ht="12.75" x14ac:dyDescent="0.2"/>
    <row r="4177" ht="12.75" x14ac:dyDescent="0.2"/>
    <row r="4178" ht="12.75" x14ac:dyDescent="0.2"/>
    <row r="4179" ht="12.75" x14ac:dyDescent="0.2"/>
    <row r="4180" ht="12.75" x14ac:dyDescent="0.2"/>
    <row r="4181" ht="12.75" x14ac:dyDescent="0.2"/>
    <row r="4182" ht="12.75" x14ac:dyDescent="0.2"/>
    <row r="4183" ht="12.75" x14ac:dyDescent="0.2"/>
    <row r="4184" ht="12.75" x14ac:dyDescent="0.2"/>
    <row r="4185" ht="12.75" x14ac:dyDescent="0.2"/>
    <row r="4186" ht="12.75" x14ac:dyDescent="0.2"/>
    <row r="4187" ht="12.75" x14ac:dyDescent="0.2"/>
    <row r="4188" ht="12.75" x14ac:dyDescent="0.2"/>
    <row r="4189" ht="12.75" x14ac:dyDescent="0.2"/>
    <row r="4190" ht="12.75" x14ac:dyDescent="0.2"/>
    <row r="4191" ht="12.75" x14ac:dyDescent="0.2"/>
    <row r="4192" ht="12.75" x14ac:dyDescent="0.2"/>
    <row r="4193" ht="12.75" x14ac:dyDescent="0.2"/>
    <row r="4194" ht="12.75" x14ac:dyDescent="0.2"/>
    <row r="4195" ht="12.75" x14ac:dyDescent="0.2"/>
    <row r="4196" ht="12.75" x14ac:dyDescent="0.2"/>
    <row r="4197" ht="12.75" x14ac:dyDescent="0.2"/>
    <row r="4198" ht="12.75" x14ac:dyDescent="0.2"/>
    <row r="4199" ht="12.75" x14ac:dyDescent="0.2"/>
    <row r="4200" ht="12.75" x14ac:dyDescent="0.2"/>
    <row r="4201" ht="12.75" x14ac:dyDescent="0.2"/>
    <row r="4202" ht="12.75" x14ac:dyDescent="0.2"/>
    <row r="4203" ht="12.75" x14ac:dyDescent="0.2"/>
    <row r="4204" ht="12.75" x14ac:dyDescent="0.2"/>
    <row r="4205" ht="12.75" x14ac:dyDescent="0.2"/>
    <row r="4206" ht="12.75" x14ac:dyDescent="0.2"/>
    <row r="4207" ht="12.75" x14ac:dyDescent="0.2"/>
    <row r="4208" ht="12.75" x14ac:dyDescent="0.2"/>
    <row r="4209" ht="12.75" x14ac:dyDescent="0.2"/>
    <row r="4210" ht="12.75" x14ac:dyDescent="0.2"/>
    <row r="4211" ht="12.75" x14ac:dyDescent="0.2"/>
    <row r="4212" ht="12.75" x14ac:dyDescent="0.2"/>
    <row r="4213" ht="12.75" x14ac:dyDescent="0.2"/>
    <row r="4214" ht="12.75" x14ac:dyDescent="0.2"/>
    <row r="4215" ht="12.75" x14ac:dyDescent="0.2"/>
    <row r="4216" ht="12.75" x14ac:dyDescent="0.2"/>
    <row r="4217" ht="12.75" x14ac:dyDescent="0.2"/>
    <row r="4218" ht="12.75" x14ac:dyDescent="0.2"/>
    <row r="4219" ht="12.75" x14ac:dyDescent="0.2"/>
    <row r="4220" ht="12.75" x14ac:dyDescent="0.2"/>
    <row r="4221" ht="12.75" x14ac:dyDescent="0.2"/>
    <row r="4222" ht="12.75" x14ac:dyDescent="0.2"/>
    <row r="4223" ht="12.75" x14ac:dyDescent="0.2"/>
    <row r="4224" ht="12.75" x14ac:dyDescent="0.2"/>
    <row r="4225" ht="12.75" x14ac:dyDescent="0.2"/>
    <row r="4226" ht="12.75" x14ac:dyDescent="0.2"/>
    <row r="4227" ht="12.75" x14ac:dyDescent="0.2"/>
    <row r="4228" ht="12.75" x14ac:dyDescent="0.2"/>
    <row r="4229" ht="12.75" x14ac:dyDescent="0.2"/>
    <row r="4230" ht="12.75" x14ac:dyDescent="0.2"/>
    <row r="4231" ht="12.75" x14ac:dyDescent="0.2"/>
    <row r="4232" ht="12.75" x14ac:dyDescent="0.2"/>
    <row r="4233" ht="12.75" x14ac:dyDescent="0.2"/>
    <row r="4234" ht="12.75" x14ac:dyDescent="0.2"/>
    <row r="4235" ht="12.75" x14ac:dyDescent="0.2"/>
    <row r="4236" ht="12.75" x14ac:dyDescent="0.2"/>
    <row r="4237" ht="12.75" x14ac:dyDescent="0.2"/>
    <row r="4238" ht="12.75" x14ac:dyDescent="0.2"/>
    <row r="4239" ht="12.75" x14ac:dyDescent="0.2"/>
    <row r="4240" ht="12.75" x14ac:dyDescent="0.2"/>
    <row r="4241" ht="12.75" x14ac:dyDescent="0.2"/>
    <row r="4242" ht="12.75" x14ac:dyDescent="0.2"/>
    <row r="4243" ht="12.75" x14ac:dyDescent="0.2"/>
    <row r="4244" ht="12.75" x14ac:dyDescent="0.2"/>
    <row r="4245" ht="12.75" x14ac:dyDescent="0.2"/>
    <row r="4246" ht="12.75" x14ac:dyDescent="0.2"/>
    <row r="4247" ht="12.75" x14ac:dyDescent="0.2"/>
    <row r="4248" ht="12.75" x14ac:dyDescent="0.2"/>
    <row r="4249" ht="12.75" x14ac:dyDescent="0.2"/>
    <row r="4250" ht="12.75" x14ac:dyDescent="0.2"/>
    <row r="4251" ht="12.75" x14ac:dyDescent="0.2"/>
    <row r="4252" ht="12.75" x14ac:dyDescent="0.2"/>
    <row r="4253" ht="12.75" x14ac:dyDescent="0.2"/>
    <row r="4254" ht="12.75" x14ac:dyDescent="0.2"/>
    <row r="4255" ht="12.75" x14ac:dyDescent="0.2"/>
    <row r="4256" ht="12.75" x14ac:dyDescent="0.2"/>
    <row r="4257" ht="12.75" x14ac:dyDescent="0.2"/>
    <row r="4258" ht="12.75" x14ac:dyDescent="0.2"/>
    <row r="4259" ht="12.75" x14ac:dyDescent="0.2"/>
    <row r="4260" ht="12.75" x14ac:dyDescent="0.2"/>
    <row r="4261" ht="12.75" x14ac:dyDescent="0.2"/>
    <row r="4262" ht="12.75" x14ac:dyDescent="0.2"/>
    <row r="4263" ht="12.75" x14ac:dyDescent="0.2"/>
    <row r="4264" ht="12.75" x14ac:dyDescent="0.2"/>
    <row r="4265" ht="12.75" x14ac:dyDescent="0.2"/>
    <row r="4266" ht="12.75" x14ac:dyDescent="0.2"/>
    <row r="4267" ht="12.75" x14ac:dyDescent="0.2"/>
    <row r="4268" ht="12.75" x14ac:dyDescent="0.2"/>
    <row r="4269" ht="12.75" x14ac:dyDescent="0.2"/>
    <row r="4270" ht="12.75" x14ac:dyDescent="0.2"/>
    <row r="4271" ht="12.75" x14ac:dyDescent="0.2"/>
    <row r="4272" ht="12.75" x14ac:dyDescent="0.2"/>
    <row r="4273" ht="12.75" x14ac:dyDescent="0.2"/>
    <row r="4274" ht="12.75" x14ac:dyDescent="0.2"/>
    <row r="4275" ht="12.75" x14ac:dyDescent="0.2"/>
    <row r="4276" ht="12.75" x14ac:dyDescent="0.2"/>
    <row r="4277" ht="12.75" x14ac:dyDescent="0.2"/>
    <row r="4278" ht="12.75" x14ac:dyDescent="0.2"/>
    <row r="4279" ht="12.75" x14ac:dyDescent="0.2"/>
    <row r="4280" ht="12.75" x14ac:dyDescent="0.2"/>
    <row r="4281" ht="12.75" x14ac:dyDescent="0.2"/>
    <row r="4282" ht="12.75" x14ac:dyDescent="0.2"/>
    <row r="4283" ht="12.75" x14ac:dyDescent="0.2"/>
    <row r="4284" ht="12.75" x14ac:dyDescent="0.2"/>
    <row r="4285" ht="12.75" x14ac:dyDescent="0.2"/>
    <row r="4286" ht="12.75" x14ac:dyDescent="0.2"/>
    <row r="4287" ht="12.75" x14ac:dyDescent="0.2"/>
    <row r="4288" ht="12.75" x14ac:dyDescent="0.2"/>
    <row r="4289" ht="12.75" x14ac:dyDescent="0.2"/>
    <row r="4290" ht="12.75" x14ac:dyDescent="0.2"/>
    <row r="4291" ht="12.75" x14ac:dyDescent="0.2"/>
    <row r="4292" ht="12.75" x14ac:dyDescent="0.2"/>
    <row r="4293" ht="12.75" x14ac:dyDescent="0.2"/>
    <row r="4294" ht="12.75" x14ac:dyDescent="0.2"/>
    <row r="4295" ht="12.75" x14ac:dyDescent="0.2"/>
    <row r="4296" ht="12.75" x14ac:dyDescent="0.2"/>
    <row r="4297" ht="12.75" x14ac:dyDescent="0.2"/>
    <row r="4298" ht="12.75" x14ac:dyDescent="0.2"/>
    <row r="4299" ht="12.75" x14ac:dyDescent="0.2"/>
    <row r="4300" ht="12.75" x14ac:dyDescent="0.2"/>
    <row r="4301" ht="12.75" x14ac:dyDescent="0.2"/>
    <row r="4302" ht="12.75" x14ac:dyDescent="0.2"/>
    <row r="4303" ht="12.75" x14ac:dyDescent="0.2"/>
    <row r="4304" ht="12.75" x14ac:dyDescent="0.2"/>
    <row r="4305" ht="12.75" x14ac:dyDescent="0.2"/>
    <row r="4306" ht="12.75" x14ac:dyDescent="0.2"/>
    <row r="4307" ht="12.75" x14ac:dyDescent="0.2"/>
    <row r="4308" ht="12.75" x14ac:dyDescent="0.2"/>
    <row r="4309" ht="12.75" x14ac:dyDescent="0.2"/>
    <row r="4310" ht="12.75" x14ac:dyDescent="0.2"/>
    <row r="4311" ht="12.75" x14ac:dyDescent="0.2"/>
    <row r="4312" ht="12.75" x14ac:dyDescent="0.2"/>
    <row r="4313" ht="12.75" x14ac:dyDescent="0.2"/>
    <row r="4314" ht="12.75" x14ac:dyDescent="0.2"/>
    <row r="4315" ht="12.75" x14ac:dyDescent="0.2"/>
    <row r="4316" ht="12.75" x14ac:dyDescent="0.2"/>
    <row r="4317" ht="12.75" x14ac:dyDescent="0.2"/>
    <row r="4318" ht="12.75" x14ac:dyDescent="0.2"/>
    <row r="4319" ht="12.75" x14ac:dyDescent="0.2"/>
    <row r="4320" ht="12.75" x14ac:dyDescent="0.2"/>
    <row r="4321" ht="12.75" x14ac:dyDescent="0.2"/>
    <row r="4322" ht="12.75" x14ac:dyDescent="0.2"/>
    <row r="4323" ht="12.75" x14ac:dyDescent="0.2"/>
    <row r="4324" ht="12.75" x14ac:dyDescent="0.2"/>
    <row r="4325" ht="12.75" x14ac:dyDescent="0.2"/>
    <row r="4326" ht="12.75" x14ac:dyDescent="0.2"/>
    <row r="4327" ht="12.75" x14ac:dyDescent="0.2"/>
    <row r="4328" ht="12.75" x14ac:dyDescent="0.2"/>
    <row r="4329" ht="12.75" x14ac:dyDescent="0.2"/>
    <row r="4330" ht="12.75" x14ac:dyDescent="0.2"/>
    <row r="4331" ht="12.75" x14ac:dyDescent="0.2"/>
    <row r="4332" ht="12.75" x14ac:dyDescent="0.2"/>
    <row r="4333" ht="12.75" x14ac:dyDescent="0.2"/>
    <row r="4334" ht="12.75" x14ac:dyDescent="0.2"/>
    <row r="4335" ht="12.75" x14ac:dyDescent="0.2"/>
    <row r="4336" ht="12.75" x14ac:dyDescent="0.2"/>
    <row r="4337" ht="12.75" x14ac:dyDescent="0.2"/>
    <row r="4338" ht="12.75" x14ac:dyDescent="0.2"/>
    <row r="4339" ht="12.75" x14ac:dyDescent="0.2"/>
    <row r="4340" ht="12.75" x14ac:dyDescent="0.2"/>
    <row r="4341" ht="12.75" x14ac:dyDescent="0.2"/>
    <row r="4342" ht="12.75" x14ac:dyDescent="0.2"/>
    <row r="4343" ht="12.75" x14ac:dyDescent="0.2"/>
    <row r="4344" ht="12.75" x14ac:dyDescent="0.2"/>
    <row r="4345" ht="12.75" x14ac:dyDescent="0.2"/>
    <row r="4346" ht="12.75" x14ac:dyDescent="0.2"/>
    <row r="4347" ht="12.75" x14ac:dyDescent="0.2"/>
    <row r="4348" ht="12.75" x14ac:dyDescent="0.2"/>
    <row r="4349" ht="12.75" x14ac:dyDescent="0.2"/>
    <row r="4350" ht="12.75" x14ac:dyDescent="0.2"/>
    <row r="4351" ht="12.75" x14ac:dyDescent="0.2"/>
    <row r="4352" ht="12.75" x14ac:dyDescent="0.2"/>
    <row r="4353" ht="12.75" x14ac:dyDescent="0.2"/>
    <row r="4354" ht="12.75" x14ac:dyDescent="0.2"/>
    <row r="4355" ht="12.75" x14ac:dyDescent="0.2"/>
    <row r="4356" ht="12.75" x14ac:dyDescent="0.2"/>
    <row r="4357" ht="12.75" x14ac:dyDescent="0.2"/>
    <row r="4358" ht="12.75" x14ac:dyDescent="0.2"/>
    <row r="4359" ht="12.75" x14ac:dyDescent="0.2"/>
    <row r="4360" ht="12.75" x14ac:dyDescent="0.2"/>
    <row r="4361" ht="12.75" x14ac:dyDescent="0.2"/>
    <row r="4362" ht="12.75" x14ac:dyDescent="0.2"/>
    <row r="4363" ht="12.75" x14ac:dyDescent="0.2"/>
    <row r="4364" ht="12.75" x14ac:dyDescent="0.2"/>
    <row r="4365" ht="12.75" x14ac:dyDescent="0.2"/>
    <row r="4366" ht="12.75" x14ac:dyDescent="0.2"/>
    <row r="4367" ht="12.75" x14ac:dyDescent="0.2"/>
    <row r="4368" ht="12.75" x14ac:dyDescent="0.2"/>
    <row r="4369" ht="12.75" x14ac:dyDescent="0.2"/>
    <row r="4370" ht="12.75" x14ac:dyDescent="0.2"/>
    <row r="4371" ht="12.75" x14ac:dyDescent="0.2"/>
    <row r="4372" ht="12.75" x14ac:dyDescent="0.2"/>
    <row r="4373" ht="12.75" x14ac:dyDescent="0.2"/>
    <row r="4374" ht="12.75" x14ac:dyDescent="0.2"/>
    <row r="4375" ht="12.75" x14ac:dyDescent="0.2"/>
    <row r="4376" ht="12.75" x14ac:dyDescent="0.2"/>
    <row r="4377" ht="12.75" x14ac:dyDescent="0.2"/>
    <row r="4378" ht="12.75" x14ac:dyDescent="0.2"/>
    <row r="4379" ht="12.75" x14ac:dyDescent="0.2"/>
    <row r="4380" ht="12.75" x14ac:dyDescent="0.2"/>
    <row r="4381" ht="12.75" x14ac:dyDescent="0.2"/>
    <row r="4382" ht="12.75" x14ac:dyDescent="0.2"/>
    <row r="4383" ht="12.75" x14ac:dyDescent="0.2"/>
    <row r="4384" ht="12.75" x14ac:dyDescent="0.2"/>
    <row r="4385" ht="12.75" x14ac:dyDescent="0.2"/>
    <row r="4386" ht="12.75" x14ac:dyDescent="0.2"/>
    <row r="4387" ht="12.75" x14ac:dyDescent="0.2"/>
    <row r="4388" ht="12.75" x14ac:dyDescent="0.2"/>
    <row r="4389" ht="12.75" x14ac:dyDescent="0.2"/>
    <row r="4390" ht="12.75" x14ac:dyDescent="0.2"/>
    <row r="4391" ht="12.75" x14ac:dyDescent="0.2"/>
    <row r="4392" ht="12.75" x14ac:dyDescent="0.2"/>
    <row r="4393" ht="12.75" x14ac:dyDescent="0.2"/>
    <row r="4394" ht="12.75" x14ac:dyDescent="0.2"/>
    <row r="4395" ht="12.75" x14ac:dyDescent="0.2"/>
    <row r="4396" ht="12.75" x14ac:dyDescent="0.2"/>
    <row r="4397" ht="12.75" x14ac:dyDescent="0.2"/>
    <row r="4398" ht="12.75" x14ac:dyDescent="0.2"/>
    <row r="4399" ht="12.75" x14ac:dyDescent="0.2"/>
    <row r="4400" ht="12.75" x14ac:dyDescent="0.2"/>
    <row r="4401" ht="12.75" x14ac:dyDescent="0.2"/>
    <row r="4402" ht="12.75" x14ac:dyDescent="0.2"/>
    <row r="4403" ht="12.75" x14ac:dyDescent="0.2"/>
    <row r="4404" ht="12.75" x14ac:dyDescent="0.2"/>
    <row r="4405" ht="12.75" x14ac:dyDescent="0.2"/>
    <row r="4406" ht="12.75" x14ac:dyDescent="0.2"/>
    <row r="4407" ht="12.75" x14ac:dyDescent="0.2"/>
    <row r="4408" ht="12.75" x14ac:dyDescent="0.2"/>
    <row r="4409" ht="12.75" x14ac:dyDescent="0.2"/>
    <row r="4410" ht="12.75" x14ac:dyDescent="0.2"/>
    <row r="4411" ht="12.75" x14ac:dyDescent="0.2"/>
    <row r="4412" ht="12.75" x14ac:dyDescent="0.2"/>
    <row r="4413" ht="12.75" x14ac:dyDescent="0.2"/>
    <row r="4414" ht="12.75" x14ac:dyDescent="0.2"/>
    <row r="4415" ht="12.75" x14ac:dyDescent="0.2"/>
    <row r="4416" ht="12.75" x14ac:dyDescent="0.2"/>
    <row r="4417" ht="12.75" x14ac:dyDescent="0.2"/>
    <row r="4418" ht="12.75" x14ac:dyDescent="0.2"/>
    <row r="4419" ht="12.75" x14ac:dyDescent="0.2"/>
    <row r="4420" ht="12.75" x14ac:dyDescent="0.2"/>
    <row r="4421" ht="12.75" x14ac:dyDescent="0.2"/>
    <row r="4422" ht="12.75" x14ac:dyDescent="0.2"/>
    <row r="4423" ht="12.75" x14ac:dyDescent="0.2"/>
    <row r="4424" ht="12.75" x14ac:dyDescent="0.2"/>
    <row r="4425" ht="12.75" x14ac:dyDescent="0.2"/>
    <row r="4426" ht="12.75" x14ac:dyDescent="0.2"/>
    <row r="4427" ht="12.75" x14ac:dyDescent="0.2"/>
    <row r="4428" ht="12.75" x14ac:dyDescent="0.2"/>
    <row r="4429" ht="12.75" x14ac:dyDescent="0.2"/>
    <row r="4430" ht="12.75" x14ac:dyDescent="0.2"/>
    <row r="4431" ht="12.75" x14ac:dyDescent="0.2"/>
    <row r="4432" ht="12.75" x14ac:dyDescent="0.2"/>
    <row r="4433" ht="12.75" x14ac:dyDescent="0.2"/>
    <row r="4434" ht="12.75" x14ac:dyDescent="0.2"/>
    <row r="4435" ht="12.75" x14ac:dyDescent="0.2"/>
    <row r="4436" ht="12.75" x14ac:dyDescent="0.2"/>
    <row r="4437" ht="12.75" x14ac:dyDescent="0.2"/>
    <row r="4438" ht="12.75" x14ac:dyDescent="0.2"/>
    <row r="4439" ht="12.75" x14ac:dyDescent="0.2"/>
    <row r="4440" ht="12.75" x14ac:dyDescent="0.2"/>
    <row r="4441" ht="12.75" x14ac:dyDescent="0.2"/>
    <row r="4442" ht="12.75" x14ac:dyDescent="0.2"/>
    <row r="4443" ht="12.75" x14ac:dyDescent="0.2"/>
    <row r="4444" ht="12.75" x14ac:dyDescent="0.2"/>
    <row r="4445" ht="12.75" x14ac:dyDescent="0.2"/>
    <row r="4446" ht="12.75" x14ac:dyDescent="0.2"/>
    <row r="4447" ht="12.75" x14ac:dyDescent="0.2"/>
    <row r="4448" ht="12.75" x14ac:dyDescent="0.2"/>
    <row r="4449" ht="12.75" x14ac:dyDescent="0.2"/>
    <row r="4450" ht="12.75" x14ac:dyDescent="0.2"/>
    <row r="4451" ht="12.75" x14ac:dyDescent="0.2"/>
    <row r="4452" ht="12.75" x14ac:dyDescent="0.2"/>
    <row r="4453" ht="12.75" x14ac:dyDescent="0.2"/>
    <row r="4454" ht="12.75" x14ac:dyDescent="0.2"/>
    <row r="4455" ht="12.75" x14ac:dyDescent="0.2"/>
    <row r="4456" ht="12.75" x14ac:dyDescent="0.2"/>
    <row r="4457" ht="12.75" x14ac:dyDescent="0.2"/>
    <row r="4458" ht="12.75" x14ac:dyDescent="0.2"/>
    <row r="4459" ht="12.75" x14ac:dyDescent="0.2"/>
    <row r="4460" ht="12.75" x14ac:dyDescent="0.2"/>
    <row r="4461" ht="12.75" x14ac:dyDescent="0.2"/>
    <row r="4462" ht="12.75" x14ac:dyDescent="0.2"/>
    <row r="4463" ht="12.75" x14ac:dyDescent="0.2"/>
    <row r="4464" ht="12.75" x14ac:dyDescent="0.2"/>
    <row r="4465" ht="12.75" x14ac:dyDescent="0.2"/>
    <row r="4466" ht="12.75" x14ac:dyDescent="0.2"/>
    <row r="4467" ht="12.75" x14ac:dyDescent="0.2"/>
    <row r="4468" ht="12.75" x14ac:dyDescent="0.2"/>
    <row r="4469" ht="12.75" x14ac:dyDescent="0.2"/>
    <row r="4470" ht="12.75" x14ac:dyDescent="0.2"/>
    <row r="4471" ht="12.75" x14ac:dyDescent="0.2"/>
    <row r="4472" ht="12.75" x14ac:dyDescent="0.2"/>
    <row r="4473" ht="12.75" x14ac:dyDescent="0.2"/>
    <row r="4474" ht="12.75" x14ac:dyDescent="0.2"/>
    <row r="4475" ht="12.75" x14ac:dyDescent="0.2"/>
    <row r="4476" ht="12.75" x14ac:dyDescent="0.2"/>
    <row r="4477" ht="12.75" x14ac:dyDescent="0.2"/>
    <row r="4478" ht="12.75" x14ac:dyDescent="0.2"/>
    <row r="4479" ht="12.75" x14ac:dyDescent="0.2"/>
    <row r="4480" ht="12.75" x14ac:dyDescent="0.2"/>
    <row r="4481" ht="12.75" x14ac:dyDescent="0.2"/>
    <row r="4482" ht="12.75" x14ac:dyDescent="0.2"/>
    <row r="4483" ht="12.75" x14ac:dyDescent="0.2"/>
    <row r="4484" ht="12.75" x14ac:dyDescent="0.2"/>
    <row r="4485" ht="12.75" x14ac:dyDescent="0.2"/>
    <row r="4486" ht="12.75" x14ac:dyDescent="0.2"/>
    <row r="4487" ht="12.75" x14ac:dyDescent="0.2"/>
    <row r="4488" ht="12.75" x14ac:dyDescent="0.2"/>
    <row r="4489" ht="12.75" x14ac:dyDescent="0.2"/>
    <row r="4490" ht="12.75" x14ac:dyDescent="0.2"/>
    <row r="4491" ht="12.75" x14ac:dyDescent="0.2"/>
    <row r="4492" ht="12.75" x14ac:dyDescent="0.2"/>
    <row r="4493" ht="12.75" x14ac:dyDescent="0.2"/>
    <row r="4494" ht="12.75" x14ac:dyDescent="0.2"/>
    <row r="4495" ht="12.75" x14ac:dyDescent="0.2"/>
    <row r="4496" ht="12.75" x14ac:dyDescent="0.2"/>
    <row r="4497" ht="12.75" x14ac:dyDescent="0.2"/>
    <row r="4498" ht="12.75" x14ac:dyDescent="0.2"/>
    <row r="4499" ht="12.75" x14ac:dyDescent="0.2"/>
    <row r="4500" ht="12.75" x14ac:dyDescent="0.2"/>
    <row r="4501" ht="12.75" x14ac:dyDescent="0.2"/>
    <row r="4502" ht="12.75" x14ac:dyDescent="0.2"/>
    <row r="4503" ht="12.75" x14ac:dyDescent="0.2"/>
    <row r="4504" ht="12.75" x14ac:dyDescent="0.2"/>
    <row r="4505" ht="12.75" x14ac:dyDescent="0.2"/>
    <row r="4506" ht="12.75" x14ac:dyDescent="0.2"/>
    <row r="4507" ht="12.75" x14ac:dyDescent="0.2"/>
    <row r="4508" ht="12.75" x14ac:dyDescent="0.2"/>
    <row r="4509" ht="12.75" x14ac:dyDescent="0.2"/>
    <row r="4510" ht="12.75" x14ac:dyDescent="0.2"/>
    <row r="4511" ht="12.75" x14ac:dyDescent="0.2"/>
    <row r="4512" ht="12.75" x14ac:dyDescent="0.2"/>
    <row r="4513" ht="12.75" x14ac:dyDescent="0.2"/>
    <row r="4514" ht="12.75" x14ac:dyDescent="0.2"/>
    <row r="4515" ht="12.75" x14ac:dyDescent="0.2"/>
    <row r="4516" ht="12.75" x14ac:dyDescent="0.2"/>
    <row r="4517" ht="12.75" x14ac:dyDescent="0.2"/>
    <row r="4518" ht="12.75" x14ac:dyDescent="0.2"/>
    <row r="4519" ht="12.75" x14ac:dyDescent="0.2"/>
    <row r="4520" ht="12.75" x14ac:dyDescent="0.2"/>
    <row r="4521" ht="12.75" x14ac:dyDescent="0.2"/>
    <row r="4522" ht="12.75" x14ac:dyDescent="0.2"/>
    <row r="4523" ht="12.75" x14ac:dyDescent="0.2"/>
    <row r="4524" ht="12.75" x14ac:dyDescent="0.2"/>
    <row r="4525" ht="12.75" x14ac:dyDescent="0.2"/>
    <row r="4526" ht="12.75" x14ac:dyDescent="0.2"/>
    <row r="4527" ht="12.75" x14ac:dyDescent="0.2"/>
    <row r="4528" ht="12.75" x14ac:dyDescent="0.2"/>
    <row r="4529" ht="12.75" x14ac:dyDescent="0.2"/>
    <row r="4530" ht="12.75" x14ac:dyDescent="0.2"/>
    <row r="4531" ht="12.75" x14ac:dyDescent="0.2"/>
    <row r="4532" ht="12.75" x14ac:dyDescent="0.2"/>
    <row r="4533" ht="12.75" x14ac:dyDescent="0.2"/>
    <row r="4534" ht="12.75" x14ac:dyDescent="0.2"/>
    <row r="4535" ht="12.75" x14ac:dyDescent="0.2"/>
    <row r="4536" ht="12.75" x14ac:dyDescent="0.2"/>
    <row r="4537" ht="12.75" x14ac:dyDescent="0.2"/>
    <row r="4538" ht="12.75" x14ac:dyDescent="0.2"/>
    <row r="4539" ht="12.75" x14ac:dyDescent="0.2"/>
    <row r="4540" ht="12.75" x14ac:dyDescent="0.2"/>
    <row r="4541" ht="12.75" x14ac:dyDescent="0.2"/>
    <row r="4542" ht="12.75" x14ac:dyDescent="0.2"/>
    <row r="4543" ht="12.75" x14ac:dyDescent="0.2"/>
    <row r="4544" ht="12.75" x14ac:dyDescent="0.2"/>
    <row r="4545" ht="12.75" x14ac:dyDescent="0.2"/>
    <row r="4546" ht="12.75" x14ac:dyDescent="0.2"/>
    <row r="4547" ht="12.75" x14ac:dyDescent="0.2"/>
    <row r="4548" ht="12.75" x14ac:dyDescent="0.2"/>
    <row r="4549" ht="12.75" x14ac:dyDescent="0.2"/>
    <row r="4550" ht="12.75" x14ac:dyDescent="0.2"/>
    <row r="4551" ht="12.75" x14ac:dyDescent="0.2"/>
    <row r="4552" ht="12.75" x14ac:dyDescent="0.2"/>
    <row r="4553" ht="12.75" x14ac:dyDescent="0.2"/>
    <row r="4554" ht="12.75" x14ac:dyDescent="0.2"/>
    <row r="4555" ht="12.75" x14ac:dyDescent="0.2"/>
    <row r="4556" ht="12.75" x14ac:dyDescent="0.2"/>
    <row r="4557" ht="12.75" x14ac:dyDescent="0.2"/>
    <row r="4558" ht="12.75" x14ac:dyDescent="0.2"/>
    <row r="4559" ht="12.75" x14ac:dyDescent="0.2"/>
    <row r="4560" ht="12.75" x14ac:dyDescent="0.2"/>
    <row r="4561" ht="12.75" x14ac:dyDescent="0.2"/>
    <row r="4562" ht="12.75" x14ac:dyDescent="0.2"/>
    <row r="4563" ht="12.75" x14ac:dyDescent="0.2"/>
    <row r="4564" ht="12.75" x14ac:dyDescent="0.2"/>
    <row r="4565" ht="12.75" x14ac:dyDescent="0.2"/>
    <row r="4566" ht="12.75" x14ac:dyDescent="0.2"/>
    <row r="4567" ht="12.75" x14ac:dyDescent="0.2"/>
    <row r="4568" ht="12.75" x14ac:dyDescent="0.2"/>
    <row r="4569" ht="12.75" x14ac:dyDescent="0.2"/>
    <row r="4570" ht="12.75" x14ac:dyDescent="0.2"/>
    <row r="4571" ht="12.75" x14ac:dyDescent="0.2"/>
    <row r="4572" ht="12.75" x14ac:dyDescent="0.2"/>
    <row r="4573" ht="12.75" x14ac:dyDescent="0.2"/>
    <row r="4574" ht="12.75" x14ac:dyDescent="0.2"/>
    <row r="4575" ht="12.75" x14ac:dyDescent="0.2"/>
    <row r="4576" ht="12.75" x14ac:dyDescent="0.2"/>
    <row r="4577" ht="12.75" x14ac:dyDescent="0.2"/>
    <row r="4578" ht="12.75" x14ac:dyDescent="0.2"/>
    <row r="4579" ht="12.75" x14ac:dyDescent="0.2"/>
    <row r="4580" ht="12.75" x14ac:dyDescent="0.2"/>
    <row r="4581" ht="12.75" x14ac:dyDescent="0.2"/>
    <row r="4582" ht="12.75" x14ac:dyDescent="0.2"/>
    <row r="4583" ht="12.75" x14ac:dyDescent="0.2"/>
    <row r="4584" ht="12.75" x14ac:dyDescent="0.2"/>
    <row r="4585" ht="12.75" x14ac:dyDescent="0.2"/>
    <row r="4586" ht="12.75" x14ac:dyDescent="0.2"/>
    <row r="4587" ht="12.75" x14ac:dyDescent="0.2"/>
    <row r="4588" ht="12.75" x14ac:dyDescent="0.2"/>
    <row r="4589" ht="12.75" x14ac:dyDescent="0.2"/>
    <row r="4590" ht="12.75" x14ac:dyDescent="0.2"/>
    <row r="4591" ht="12.75" x14ac:dyDescent="0.2"/>
    <row r="4592" ht="12.75" x14ac:dyDescent="0.2"/>
    <row r="4593" ht="12.75" x14ac:dyDescent="0.2"/>
    <row r="4594" ht="12.75" x14ac:dyDescent="0.2"/>
    <row r="4595" ht="12.75" x14ac:dyDescent="0.2"/>
    <row r="4596" ht="12.75" x14ac:dyDescent="0.2"/>
    <row r="4597" ht="12.75" x14ac:dyDescent="0.2"/>
    <row r="4598" ht="12.75" x14ac:dyDescent="0.2"/>
    <row r="4599" ht="12.75" x14ac:dyDescent="0.2"/>
    <row r="4600" ht="12.75" x14ac:dyDescent="0.2"/>
    <row r="4601" ht="12.75" x14ac:dyDescent="0.2"/>
    <row r="4602" ht="12.75" x14ac:dyDescent="0.2"/>
    <row r="4603" ht="12.75" x14ac:dyDescent="0.2"/>
    <row r="4604" ht="12.75" x14ac:dyDescent="0.2"/>
    <row r="4605" ht="12.75" x14ac:dyDescent="0.2"/>
    <row r="4606" ht="12.75" x14ac:dyDescent="0.2"/>
    <row r="4607" ht="12.75" x14ac:dyDescent="0.2"/>
    <row r="4608" ht="12.75" x14ac:dyDescent="0.2"/>
    <row r="4609" ht="12.75" x14ac:dyDescent="0.2"/>
    <row r="4610" ht="12.75" x14ac:dyDescent="0.2"/>
    <row r="4611" ht="12.75" x14ac:dyDescent="0.2"/>
    <row r="4612" ht="12.75" x14ac:dyDescent="0.2"/>
    <row r="4613" ht="12.75" x14ac:dyDescent="0.2"/>
    <row r="4614" ht="12.75" x14ac:dyDescent="0.2"/>
    <row r="4615" ht="12.75" x14ac:dyDescent="0.2"/>
    <row r="4616" ht="12.75" x14ac:dyDescent="0.2"/>
    <row r="4617" ht="12.75" x14ac:dyDescent="0.2"/>
    <row r="4618" ht="12.75" x14ac:dyDescent="0.2"/>
    <row r="4619" ht="12.75" x14ac:dyDescent="0.2"/>
    <row r="4620" ht="12.75" x14ac:dyDescent="0.2"/>
    <row r="4621" ht="12.75" x14ac:dyDescent="0.2"/>
    <row r="4622" ht="12.75" x14ac:dyDescent="0.2"/>
    <row r="4623" ht="12.75" x14ac:dyDescent="0.2"/>
    <row r="4624" ht="12.75" x14ac:dyDescent="0.2"/>
    <row r="4625" ht="12.75" x14ac:dyDescent="0.2"/>
    <row r="4626" ht="12.75" x14ac:dyDescent="0.2"/>
    <row r="4627" ht="12.75" x14ac:dyDescent="0.2"/>
    <row r="4628" ht="12.75" x14ac:dyDescent="0.2"/>
    <row r="4629" ht="12.75" x14ac:dyDescent="0.2"/>
    <row r="4630" ht="12.75" x14ac:dyDescent="0.2"/>
    <row r="4631" ht="12.75" x14ac:dyDescent="0.2"/>
    <row r="4632" ht="12.75" x14ac:dyDescent="0.2"/>
    <row r="4633" ht="12.75" x14ac:dyDescent="0.2"/>
    <row r="4634" ht="12.75" x14ac:dyDescent="0.2"/>
    <row r="4635" ht="12.75" x14ac:dyDescent="0.2"/>
    <row r="4636" ht="12.75" x14ac:dyDescent="0.2"/>
    <row r="4637" ht="12.75" x14ac:dyDescent="0.2"/>
    <row r="4638" ht="12.75" x14ac:dyDescent="0.2"/>
    <row r="4639" ht="12.75" x14ac:dyDescent="0.2"/>
    <row r="4640" ht="12.75" x14ac:dyDescent="0.2"/>
    <row r="4641" ht="12.75" x14ac:dyDescent="0.2"/>
    <row r="4642" ht="12.75" x14ac:dyDescent="0.2"/>
    <row r="4643" ht="12.75" x14ac:dyDescent="0.2"/>
    <row r="4644" ht="12.75" x14ac:dyDescent="0.2"/>
    <row r="4645" ht="12.75" x14ac:dyDescent="0.2"/>
    <row r="4646" ht="12.75" x14ac:dyDescent="0.2"/>
    <row r="4647" ht="12.75" x14ac:dyDescent="0.2"/>
    <row r="4648" ht="12.75" x14ac:dyDescent="0.2"/>
    <row r="4649" ht="12.75" x14ac:dyDescent="0.2"/>
    <row r="4650" ht="12.75" x14ac:dyDescent="0.2"/>
    <row r="4651" ht="12.75" x14ac:dyDescent="0.2"/>
    <row r="4652" ht="12.75" x14ac:dyDescent="0.2"/>
    <row r="4653" ht="12.75" x14ac:dyDescent="0.2"/>
    <row r="4654" ht="12.75" x14ac:dyDescent="0.2"/>
    <row r="4655" ht="12.75" x14ac:dyDescent="0.2"/>
    <row r="4656" ht="12.75" x14ac:dyDescent="0.2"/>
    <row r="4657" ht="12.75" x14ac:dyDescent="0.2"/>
    <row r="4658" ht="12.75" x14ac:dyDescent="0.2"/>
    <row r="4659" ht="12.75" x14ac:dyDescent="0.2"/>
    <row r="4660" ht="12.75" x14ac:dyDescent="0.2"/>
    <row r="4661" ht="12.75" x14ac:dyDescent="0.2"/>
    <row r="4662" ht="12.75" x14ac:dyDescent="0.2"/>
    <row r="4663" ht="12.75" x14ac:dyDescent="0.2"/>
    <row r="4664" ht="12.75" x14ac:dyDescent="0.2"/>
    <row r="4665" ht="12.75" x14ac:dyDescent="0.2"/>
    <row r="4666" ht="12.75" x14ac:dyDescent="0.2"/>
    <row r="4667" ht="12.75" x14ac:dyDescent="0.2"/>
    <row r="4668" ht="12.75" x14ac:dyDescent="0.2"/>
    <row r="4669" ht="12.75" x14ac:dyDescent="0.2"/>
    <row r="4670" ht="12.75" x14ac:dyDescent="0.2"/>
    <row r="4671" ht="12.75" x14ac:dyDescent="0.2"/>
    <row r="4672" ht="12.75" x14ac:dyDescent="0.2"/>
    <row r="4673" ht="12.75" x14ac:dyDescent="0.2"/>
    <row r="4674" ht="12.75" x14ac:dyDescent="0.2"/>
    <row r="4675" ht="12.75" x14ac:dyDescent="0.2"/>
    <row r="4676" ht="12.75" x14ac:dyDescent="0.2"/>
    <row r="4677" ht="12.75" x14ac:dyDescent="0.2"/>
    <row r="4678" ht="12.75" x14ac:dyDescent="0.2"/>
    <row r="4679" ht="12.75" x14ac:dyDescent="0.2"/>
    <row r="4680" ht="12.75" x14ac:dyDescent="0.2"/>
    <row r="4681" ht="12.75" x14ac:dyDescent="0.2"/>
    <row r="4682" ht="12.75" x14ac:dyDescent="0.2"/>
    <row r="4683" ht="12.75" x14ac:dyDescent="0.2"/>
    <row r="4684" ht="12.75" x14ac:dyDescent="0.2"/>
    <row r="4685" ht="12.75" x14ac:dyDescent="0.2"/>
    <row r="4686" ht="12.75" x14ac:dyDescent="0.2"/>
    <row r="4687" ht="12.75" x14ac:dyDescent="0.2"/>
    <row r="4688" ht="12.75" x14ac:dyDescent="0.2"/>
    <row r="4689" ht="12.75" x14ac:dyDescent="0.2"/>
    <row r="4690" ht="12.75" x14ac:dyDescent="0.2"/>
    <row r="4691" ht="12.75" x14ac:dyDescent="0.2"/>
    <row r="4692" ht="12.75" x14ac:dyDescent="0.2"/>
    <row r="4693" ht="12.75" x14ac:dyDescent="0.2"/>
    <row r="4694" ht="12.75" x14ac:dyDescent="0.2"/>
    <row r="4695" ht="12.75" x14ac:dyDescent="0.2"/>
    <row r="4696" ht="12.75" x14ac:dyDescent="0.2"/>
    <row r="4697" ht="12.75" x14ac:dyDescent="0.2"/>
    <row r="4698" ht="12.75" x14ac:dyDescent="0.2"/>
    <row r="4699" ht="12.75" x14ac:dyDescent="0.2"/>
    <row r="4700" ht="12.75" x14ac:dyDescent="0.2"/>
    <row r="4701" ht="12.75" x14ac:dyDescent="0.2"/>
    <row r="4702" ht="12.75" x14ac:dyDescent="0.2"/>
    <row r="4703" ht="12.75" x14ac:dyDescent="0.2"/>
    <row r="4704" ht="12.75" x14ac:dyDescent="0.2"/>
    <row r="4705" ht="12.75" x14ac:dyDescent="0.2"/>
    <row r="4706" ht="12.75" x14ac:dyDescent="0.2"/>
    <row r="4707" ht="12.75" x14ac:dyDescent="0.2"/>
    <row r="4708" ht="12.75" x14ac:dyDescent="0.2"/>
    <row r="4709" ht="12.75" x14ac:dyDescent="0.2"/>
    <row r="4710" ht="12.75" x14ac:dyDescent="0.2"/>
    <row r="4711" ht="12.75" x14ac:dyDescent="0.2"/>
    <row r="4712" ht="12.75" x14ac:dyDescent="0.2"/>
    <row r="4713" ht="12.75" x14ac:dyDescent="0.2"/>
    <row r="4714" ht="12.75" x14ac:dyDescent="0.2"/>
    <row r="4715" ht="12.75" x14ac:dyDescent="0.2"/>
    <row r="4716" ht="12.75" x14ac:dyDescent="0.2"/>
    <row r="4717" ht="12.75" x14ac:dyDescent="0.2"/>
    <row r="4718" ht="12.75" x14ac:dyDescent="0.2"/>
    <row r="4719" ht="12.75" x14ac:dyDescent="0.2"/>
    <row r="4720" ht="12.75" x14ac:dyDescent="0.2"/>
    <row r="4721" ht="12.75" x14ac:dyDescent="0.2"/>
    <row r="4722" ht="12.75" x14ac:dyDescent="0.2"/>
    <row r="4723" ht="12.75" x14ac:dyDescent="0.2"/>
    <row r="4724" ht="12.75" x14ac:dyDescent="0.2"/>
    <row r="4725" ht="12.75" x14ac:dyDescent="0.2"/>
    <row r="4726" ht="12.75" x14ac:dyDescent="0.2"/>
    <row r="4727" ht="12.75" x14ac:dyDescent="0.2"/>
    <row r="4728" ht="12.75" x14ac:dyDescent="0.2"/>
    <row r="4729" ht="12.75" x14ac:dyDescent="0.2"/>
    <row r="4730" ht="12.75" x14ac:dyDescent="0.2"/>
    <row r="4731" ht="12.75" x14ac:dyDescent="0.2"/>
    <row r="4732" ht="12.75" x14ac:dyDescent="0.2"/>
    <row r="4733" ht="12.75" x14ac:dyDescent="0.2"/>
    <row r="4734" ht="12.75" x14ac:dyDescent="0.2"/>
    <row r="4735" ht="12.75" x14ac:dyDescent="0.2"/>
    <row r="4736" ht="12.75" x14ac:dyDescent="0.2"/>
    <row r="4737" ht="12.75" x14ac:dyDescent="0.2"/>
    <row r="4738" ht="12.75" x14ac:dyDescent="0.2"/>
    <row r="4739" ht="12.75" x14ac:dyDescent="0.2"/>
    <row r="4740" ht="12.75" x14ac:dyDescent="0.2"/>
    <row r="4741" ht="12.75" x14ac:dyDescent="0.2"/>
    <row r="4742" ht="12.75" x14ac:dyDescent="0.2"/>
    <row r="4743" ht="12.75" x14ac:dyDescent="0.2"/>
    <row r="4744" ht="12.75" x14ac:dyDescent="0.2"/>
    <row r="4745" ht="12.75" x14ac:dyDescent="0.2"/>
    <row r="4746" ht="12.75" x14ac:dyDescent="0.2"/>
    <row r="4747" ht="12.75" x14ac:dyDescent="0.2"/>
    <row r="4748" ht="12.75" x14ac:dyDescent="0.2"/>
    <row r="4749" ht="12.75" x14ac:dyDescent="0.2"/>
    <row r="4750" ht="12.75" x14ac:dyDescent="0.2"/>
    <row r="4751" ht="12.75" x14ac:dyDescent="0.2"/>
    <row r="4752" ht="12.75" x14ac:dyDescent="0.2"/>
    <row r="4753" ht="12.75" x14ac:dyDescent="0.2"/>
    <row r="4754" ht="12.75" x14ac:dyDescent="0.2"/>
    <row r="4755" ht="12.75" x14ac:dyDescent="0.2"/>
    <row r="4756" ht="12.75" x14ac:dyDescent="0.2"/>
    <row r="4757" ht="12.75" x14ac:dyDescent="0.2"/>
    <row r="4758" ht="12.75" x14ac:dyDescent="0.2"/>
    <row r="4759" ht="12.75" x14ac:dyDescent="0.2"/>
    <row r="4760" ht="12.75" x14ac:dyDescent="0.2"/>
    <row r="4761" ht="12.75" x14ac:dyDescent="0.2"/>
    <row r="4762" ht="12.75" x14ac:dyDescent="0.2"/>
    <row r="4763" ht="12.75" x14ac:dyDescent="0.2"/>
    <row r="4764" ht="12.75" x14ac:dyDescent="0.2"/>
    <row r="4765" ht="12.75" x14ac:dyDescent="0.2"/>
    <row r="4766" ht="12.75" x14ac:dyDescent="0.2"/>
    <row r="4767" ht="12.75" x14ac:dyDescent="0.2"/>
    <row r="4768" ht="12.75" x14ac:dyDescent="0.2"/>
    <row r="4769" ht="12.75" x14ac:dyDescent="0.2"/>
    <row r="4770" ht="12.75" x14ac:dyDescent="0.2"/>
    <row r="4771" ht="12.75" x14ac:dyDescent="0.2"/>
    <row r="4772" ht="12.75" x14ac:dyDescent="0.2"/>
    <row r="4773" ht="12.75" x14ac:dyDescent="0.2"/>
    <row r="4774" ht="12.75" x14ac:dyDescent="0.2"/>
    <row r="4775" ht="12.75" x14ac:dyDescent="0.2"/>
    <row r="4776" ht="12.75" x14ac:dyDescent="0.2"/>
    <row r="4777" ht="12.75" x14ac:dyDescent="0.2"/>
    <row r="4778" ht="12.75" x14ac:dyDescent="0.2"/>
    <row r="4779" ht="12.75" x14ac:dyDescent="0.2"/>
    <row r="4780" ht="12.75" x14ac:dyDescent="0.2"/>
    <row r="4781" ht="12.75" x14ac:dyDescent="0.2"/>
    <row r="4782" ht="12.75" x14ac:dyDescent="0.2"/>
    <row r="4783" ht="12.75" x14ac:dyDescent="0.2"/>
    <row r="4784" ht="12.75" x14ac:dyDescent="0.2"/>
    <row r="4785" ht="12.75" x14ac:dyDescent="0.2"/>
    <row r="4786" ht="12.75" x14ac:dyDescent="0.2"/>
    <row r="4787" ht="12.75" x14ac:dyDescent="0.2"/>
    <row r="4788" ht="12.75" x14ac:dyDescent="0.2"/>
    <row r="4789" ht="12.75" x14ac:dyDescent="0.2"/>
    <row r="4790" ht="12.75" x14ac:dyDescent="0.2"/>
    <row r="4791" ht="12.75" x14ac:dyDescent="0.2"/>
    <row r="4792" ht="12.75" x14ac:dyDescent="0.2"/>
    <row r="4793" ht="12.75" x14ac:dyDescent="0.2"/>
    <row r="4794" ht="12.75" x14ac:dyDescent="0.2"/>
    <row r="4795" ht="12.75" x14ac:dyDescent="0.2"/>
    <row r="4796" ht="12.75" x14ac:dyDescent="0.2"/>
    <row r="4797" ht="12.75" x14ac:dyDescent="0.2"/>
    <row r="4798" ht="12.75" x14ac:dyDescent="0.2"/>
    <row r="4799" ht="12.75" x14ac:dyDescent="0.2"/>
    <row r="4800" ht="12.75" x14ac:dyDescent="0.2"/>
    <row r="4801" ht="12.75" x14ac:dyDescent="0.2"/>
    <row r="4802" ht="12.75" x14ac:dyDescent="0.2"/>
    <row r="4803" ht="12.75" x14ac:dyDescent="0.2"/>
    <row r="4804" ht="12.75" x14ac:dyDescent="0.2"/>
    <row r="4805" ht="12.75" x14ac:dyDescent="0.2"/>
    <row r="4806" ht="12.75" x14ac:dyDescent="0.2"/>
    <row r="4807" ht="12.75" x14ac:dyDescent="0.2"/>
    <row r="4808" ht="12.75" x14ac:dyDescent="0.2"/>
    <row r="4809" ht="12.75" x14ac:dyDescent="0.2"/>
    <row r="4810" ht="12.75" x14ac:dyDescent="0.2"/>
    <row r="4811" ht="12.75" x14ac:dyDescent="0.2"/>
    <row r="4812" ht="12.75" x14ac:dyDescent="0.2"/>
    <row r="4813" ht="12.75" x14ac:dyDescent="0.2"/>
    <row r="4814" ht="12.75" x14ac:dyDescent="0.2"/>
    <row r="4815" ht="12.75" x14ac:dyDescent="0.2"/>
    <row r="4816" ht="12.75" x14ac:dyDescent="0.2"/>
    <row r="4817" ht="12.75" x14ac:dyDescent="0.2"/>
    <row r="4818" ht="12.75" x14ac:dyDescent="0.2"/>
    <row r="4819" ht="12.75" x14ac:dyDescent="0.2"/>
    <row r="4820" ht="12.75" x14ac:dyDescent="0.2"/>
    <row r="4821" ht="12.75" x14ac:dyDescent="0.2"/>
    <row r="4822" ht="12.75" x14ac:dyDescent="0.2"/>
    <row r="4823" ht="12.75" x14ac:dyDescent="0.2"/>
    <row r="4824" ht="12.75" x14ac:dyDescent="0.2"/>
    <row r="4825" ht="12.75" x14ac:dyDescent="0.2"/>
    <row r="4826" ht="12.75" x14ac:dyDescent="0.2"/>
    <row r="4827" ht="12.75" x14ac:dyDescent="0.2"/>
    <row r="4828" ht="12.75" x14ac:dyDescent="0.2"/>
    <row r="4829" ht="12.75" x14ac:dyDescent="0.2"/>
    <row r="4830" ht="12.75" x14ac:dyDescent="0.2"/>
    <row r="4831" ht="12.75" x14ac:dyDescent="0.2"/>
    <row r="4832" ht="12.75" x14ac:dyDescent="0.2"/>
    <row r="4833" ht="12.75" x14ac:dyDescent="0.2"/>
    <row r="4834" ht="12.75" x14ac:dyDescent="0.2"/>
    <row r="4835" ht="12.75" x14ac:dyDescent="0.2"/>
    <row r="4836" ht="12.75" x14ac:dyDescent="0.2"/>
    <row r="4837" ht="12.75" x14ac:dyDescent="0.2"/>
    <row r="4838" ht="12.75" x14ac:dyDescent="0.2"/>
    <row r="4839" ht="12.75" x14ac:dyDescent="0.2"/>
    <row r="4840" ht="12.75" x14ac:dyDescent="0.2"/>
    <row r="4841" ht="12.75" x14ac:dyDescent="0.2"/>
    <row r="4842" ht="12.75" x14ac:dyDescent="0.2"/>
    <row r="4843" ht="12.75" x14ac:dyDescent="0.2"/>
    <row r="4844" ht="12.75" x14ac:dyDescent="0.2"/>
    <row r="4845" ht="12.75" x14ac:dyDescent="0.2"/>
    <row r="4846" ht="12.75" x14ac:dyDescent="0.2"/>
    <row r="4847" ht="12.75" x14ac:dyDescent="0.2"/>
    <row r="4848" ht="12.75" x14ac:dyDescent="0.2"/>
    <row r="4849" ht="12.75" x14ac:dyDescent="0.2"/>
    <row r="4850" ht="12.75" x14ac:dyDescent="0.2"/>
    <row r="4851" ht="12.75" x14ac:dyDescent="0.2"/>
    <row r="4852" ht="12.75" x14ac:dyDescent="0.2"/>
    <row r="4853" ht="12.75" x14ac:dyDescent="0.2"/>
    <row r="4854" ht="12.75" x14ac:dyDescent="0.2"/>
    <row r="4855" ht="12.75" x14ac:dyDescent="0.2"/>
    <row r="4856" ht="12.75" x14ac:dyDescent="0.2"/>
    <row r="4857" ht="12.75" x14ac:dyDescent="0.2"/>
    <row r="4858" ht="12.75" x14ac:dyDescent="0.2"/>
    <row r="4859" ht="12.75" x14ac:dyDescent="0.2"/>
    <row r="4860" ht="12.75" x14ac:dyDescent="0.2"/>
    <row r="4861" ht="12.75" x14ac:dyDescent="0.2"/>
    <row r="4862" ht="12.75" x14ac:dyDescent="0.2"/>
    <row r="4863" ht="12.75" x14ac:dyDescent="0.2"/>
    <row r="4864" ht="12.75" x14ac:dyDescent="0.2"/>
    <row r="4865" ht="12.75" x14ac:dyDescent="0.2"/>
    <row r="4866" ht="12.75" x14ac:dyDescent="0.2"/>
    <row r="4867" ht="12.75" x14ac:dyDescent="0.2"/>
    <row r="4868" ht="12.75" x14ac:dyDescent="0.2"/>
    <row r="4869" ht="12.75" x14ac:dyDescent="0.2"/>
    <row r="4870" ht="12.75" x14ac:dyDescent="0.2"/>
    <row r="4871" ht="12.75" x14ac:dyDescent="0.2"/>
    <row r="4872" ht="12.75" x14ac:dyDescent="0.2"/>
    <row r="4873" ht="12.75" x14ac:dyDescent="0.2"/>
    <row r="4874" ht="12.75" x14ac:dyDescent="0.2"/>
    <row r="4875" ht="12.75" x14ac:dyDescent="0.2"/>
    <row r="4876" ht="12.75" x14ac:dyDescent="0.2"/>
    <row r="4877" ht="12.75" x14ac:dyDescent="0.2"/>
    <row r="4878" ht="12.75" x14ac:dyDescent="0.2"/>
    <row r="4879" ht="12.75" x14ac:dyDescent="0.2"/>
    <row r="4880" ht="12.75" x14ac:dyDescent="0.2"/>
    <row r="4881" ht="12.75" x14ac:dyDescent="0.2"/>
    <row r="4882" ht="12.75" x14ac:dyDescent="0.2"/>
    <row r="4883" ht="12.75" x14ac:dyDescent="0.2"/>
    <row r="4884" ht="12.75" x14ac:dyDescent="0.2"/>
    <row r="4885" ht="12.75" x14ac:dyDescent="0.2"/>
    <row r="4886" ht="12.75" x14ac:dyDescent="0.2"/>
    <row r="4887" ht="12.75" x14ac:dyDescent="0.2"/>
    <row r="4888" ht="12.75" x14ac:dyDescent="0.2"/>
    <row r="4889" ht="12.75" x14ac:dyDescent="0.2"/>
    <row r="4890" ht="12.75" x14ac:dyDescent="0.2"/>
    <row r="4891" ht="12.75" x14ac:dyDescent="0.2"/>
    <row r="4892" ht="12.75" x14ac:dyDescent="0.2"/>
    <row r="4893" ht="12.75" x14ac:dyDescent="0.2"/>
    <row r="4894" ht="12.75" x14ac:dyDescent="0.2"/>
    <row r="4895" ht="12.75" x14ac:dyDescent="0.2"/>
    <row r="4896" ht="12.75" x14ac:dyDescent="0.2"/>
    <row r="4897" ht="12.75" x14ac:dyDescent="0.2"/>
    <row r="4898" ht="12.75" x14ac:dyDescent="0.2"/>
    <row r="4899" ht="12.75" x14ac:dyDescent="0.2"/>
    <row r="4900" ht="12.75" x14ac:dyDescent="0.2"/>
    <row r="4901" ht="12.75" x14ac:dyDescent="0.2"/>
    <row r="4902" ht="12.75" x14ac:dyDescent="0.2"/>
    <row r="4903" ht="12.75" x14ac:dyDescent="0.2"/>
    <row r="4904" ht="12.75" x14ac:dyDescent="0.2"/>
    <row r="4905" ht="12.75" x14ac:dyDescent="0.2"/>
    <row r="4906" ht="12.75" x14ac:dyDescent="0.2"/>
    <row r="4907" ht="12.75" x14ac:dyDescent="0.2"/>
    <row r="4908" ht="12.75" x14ac:dyDescent="0.2"/>
    <row r="4909" ht="12.75" x14ac:dyDescent="0.2"/>
    <row r="4910" ht="12.75" x14ac:dyDescent="0.2"/>
    <row r="4911" ht="12.75" x14ac:dyDescent="0.2"/>
    <row r="4912" ht="12.75" x14ac:dyDescent="0.2"/>
    <row r="4913" ht="12.75" x14ac:dyDescent="0.2"/>
    <row r="4914" ht="12.75" x14ac:dyDescent="0.2"/>
    <row r="4915" ht="12.75" x14ac:dyDescent="0.2"/>
    <row r="4916" ht="12.75" x14ac:dyDescent="0.2"/>
    <row r="4917" ht="12.75" x14ac:dyDescent="0.2"/>
    <row r="4918" ht="12.75" x14ac:dyDescent="0.2"/>
    <row r="4919" ht="12.75" x14ac:dyDescent="0.2"/>
    <row r="4920" ht="12.75" x14ac:dyDescent="0.2"/>
    <row r="4921" ht="12.75" x14ac:dyDescent="0.2"/>
    <row r="4922" ht="12.75" x14ac:dyDescent="0.2"/>
    <row r="4923" ht="12.75" x14ac:dyDescent="0.2"/>
    <row r="4924" ht="12.75" x14ac:dyDescent="0.2"/>
    <row r="4925" ht="12.75" x14ac:dyDescent="0.2"/>
    <row r="4926" ht="12.75" x14ac:dyDescent="0.2"/>
    <row r="4927" ht="12.75" x14ac:dyDescent="0.2"/>
    <row r="4928" ht="12.75" x14ac:dyDescent="0.2"/>
    <row r="4929" ht="12.75" x14ac:dyDescent="0.2"/>
    <row r="4930" ht="12.75" x14ac:dyDescent="0.2"/>
    <row r="4931" ht="12.75" x14ac:dyDescent="0.2"/>
    <row r="4932" ht="12.75" x14ac:dyDescent="0.2"/>
    <row r="4933" ht="12.75" x14ac:dyDescent="0.2"/>
    <row r="4934" ht="12.75" x14ac:dyDescent="0.2"/>
    <row r="4935" ht="12.75" x14ac:dyDescent="0.2"/>
    <row r="4936" ht="12.75" x14ac:dyDescent="0.2"/>
    <row r="4937" ht="12.75" x14ac:dyDescent="0.2"/>
    <row r="4938" ht="12.75" x14ac:dyDescent="0.2"/>
    <row r="4939" ht="12.75" x14ac:dyDescent="0.2"/>
    <row r="4940" ht="12.75" x14ac:dyDescent="0.2"/>
    <row r="4941" ht="12.75" x14ac:dyDescent="0.2"/>
    <row r="4942" ht="12.75" x14ac:dyDescent="0.2"/>
    <row r="4943" ht="12.75" x14ac:dyDescent="0.2"/>
    <row r="4944" ht="12.75" x14ac:dyDescent="0.2"/>
    <row r="4945" ht="12.75" x14ac:dyDescent="0.2"/>
    <row r="4946" ht="12.75" x14ac:dyDescent="0.2"/>
    <row r="4947" ht="12.75" x14ac:dyDescent="0.2"/>
    <row r="4948" ht="12.75" x14ac:dyDescent="0.2"/>
    <row r="4949" ht="12.75" x14ac:dyDescent="0.2"/>
    <row r="4950" ht="12.75" x14ac:dyDescent="0.2"/>
    <row r="4951" ht="12.75" x14ac:dyDescent="0.2"/>
    <row r="4952" ht="12.75" x14ac:dyDescent="0.2"/>
    <row r="4953" ht="12.75" x14ac:dyDescent="0.2"/>
    <row r="4954" ht="12.75" x14ac:dyDescent="0.2"/>
    <row r="4955" ht="12.75" x14ac:dyDescent="0.2"/>
    <row r="4956" ht="12.75" x14ac:dyDescent="0.2"/>
    <row r="4957" ht="12.75" x14ac:dyDescent="0.2"/>
    <row r="4958" ht="12.75" x14ac:dyDescent="0.2"/>
    <row r="4959" ht="12.75" x14ac:dyDescent="0.2"/>
    <row r="4960" ht="12.75" x14ac:dyDescent="0.2"/>
    <row r="4961" ht="12.75" x14ac:dyDescent="0.2"/>
    <row r="4962" ht="12.75" x14ac:dyDescent="0.2"/>
    <row r="4963" ht="12.75" x14ac:dyDescent="0.2"/>
    <row r="4964" ht="12.75" x14ac:dyDescent="0.2"/>
    <row r="4965" ht="12.75" x14ac:dyDescent="0.2"/>
    <row r="4966" ht="12.75" x14ac:dyDescent="0.2"/>
    <row r="4967" ht="12.75" x14ac:dyDescent="0.2"/>
    <row r="4968" ht="12.75" x14ac:dyDescent="0.2"/>
    <row r="4969" ht="12.75" x14ac:dyDescent="0.2"/>
    <row r="4970" ht="12.75" x14ac:dyDescent="0.2"/>
    <row r="4971" ht="12.75" x14ac:dyDescent="0.2"/>
    <row r="4972" ht="12.75" x14ac:dyDescent="0.2"/>
    <row r="4973" ht="12.75" x14ac:dyDescent="0.2"/>
    <row r="4974" ht="12.75" x14ac:dyDescent="0.2"/>
    <row r="4975" ht="12.75" x14ac:dyDescent="0.2"/>
    <row r="4976" ht="12.75" x14ac:dyDescent="0.2"/>
    <row r="4977" ht="12.75" x14ac:dyDescent="0.2"/>
    <row r="4978" ht="12.75" x14ac:dyDescent="0.2"/>
    <row r="4979" ht="12.75" x14ac:dyDescent="0.2"/>
    <row r="4980" ht="12.75" x14ac:dyDescent="0.2"/>
    <row r="4981" ht="12.75" x14ac:dyDescent="0.2"/>
    <row r="4982" ht="12.75" x14ac:dyDescent="0.2"/>
    <row r="4983" ht="12.75" x14ac:dyDescent="0.2"/>
    <row r="4984" ht="12.75" x14ac:dyDescent="0.2"/>
    <row r="4985" ht="12.75" x14ac:dyDescent="0.2"/>
    <row r="4986" ht="12.75" x14ac:dyDescent="0.2"/>
    <row r="4987" ht="12.75" x14ac:dyDescent="0.2"/>
    <row r="4988" ht="12.75" x14ac:dyDescent="0.2"/>
    <row r="4989" ht="12.75" x14ac:dyDescent="0.2"/>
    <row r="4990" ht="12.75" x14ac:dyDescent="0.2"/>
    <row r="4991" ht="12.75" x14ac:dyDescent="0.2"/>
    <row r="4992" ht="12.75" x14ac:dyDescent="0.2"/>
    <row r="4993" ht="12.75" x14ac:dyDescent="0.2"/>
    <row r="4994" ht="12.75" x14ac:dyDescent="0.2"/>
    <row r="4995" ht="12.75" x14ac:dyDescent="0.2"/>
    <row r="4996" ht="12.75" x14ac:dyDescent="0.2"/>
    <row r="4997" ht="12.75" x14ac:dyDescent="0.2"/>
    <row r="4998" ht="12.75" x14ac:dyDescent="0.2"/>
    <row r="4999" ht="12.75" x14ac:dyDescent="0.2"/>
    <row r="5000" ht="12.75" x14ac:dyDescent="0.2"/>
    <row r="5001" ht="12.75" x14ac:dyDescent="0.2"/>
    <row r="5002" ht="12.75" x14ac:dyDescent="0.2"/>
    <row r="5003" ht="12.75" x14ac:dyDescent="0.2"/>
    <row r="5004" ht="12.75" x14ac:dyDescent="0.2"/>
    <row r="5005" ht="12.75" x14ac:dyDescent="0.2"/>
    <row r="5006" ht="12.75" x14ac:dyDescent="0.2"/>
    <row r="5007" ht="12.75" x14ac:dyDescent="0.2"/>
    <row r="5008" ht="12.75" x14ac:dyDescent="0.2"/>
    <row r="5009" ht="12.75" x14ac:dyDescent="0.2"/>
    <row r="5010" ht="12.75" x14ac:dyDescent="0.2"/>
    <row r="5011" ht="12.75" x14ac:dyDescent="0.2"/>
    <row r="5012" ht="12.75" x14ac:dyDescent="0.2"/>
    <row r="5013" ht="12.75" x14ac:dyDescent="0.2"/>
    <row r="5014" ht="12.75" x14ac:dyDescent="0.2"/>
    <row r="5015" ht="12.75" x14ac:dyDescent="0.2"/>
    <row r="5016" ht="12.75" x14ac:dyDescent="0.2"/>
    <row r="5017" ht="12.75" x14ac:dyDescent="0.2"/>
    <row r="5018" ht="12.75" x14ac:dyDescent="0.2"/>
    <row r="5019" ht="12.75" x14ac:dyDescent="0.2"/>
    <row r="5020" ht="12.75" x14ac:dyDescent="0.2"/>
    <row r="5021" ht="12.75" x14ac:dyDescent="0.2"/>
    <row r="5022" ht="12.75" x14ac:dyDescent="0.2"/>
    <row r="5023" ht="12.75" x14ac:dyDescent="0.2"/>
    <row r="5024" ht="12.75" x14ac:dyDescent="0.2"/>
    <row r="5025" ht="12.75" x14ac:dyDescent="0.2"/>
    <row r="5026" ht="12.75" x14ac:dyDescent="0.2"/>
    <row r="5027" ht="12.75" x14ac:dyDescent="0.2"/>
    <row r="5028" ht="12.75" x14ac:dyDescent="0.2"/>
    <row r="5029" ht="12.75" x14ac:dyDescent="0.2"/>
    <row r="5030" ht="12.75" x14ac:dyDescent="0.2"/>
    <row r="5031" ht="12.75" x14ac:dyDescent="0.2"/>
    <row r="5032" ht="12.75" x14ac:dyDescent="0.2"/>
    <row r="5033" ht="12.75" x14ac:dyDescent="0.2"/>
    <row r="5034" ht="12.75" x14ac:dyDescent="0.2"/>
    <row r="5035" ht="12.75" x14ac:dyDescent="0.2"/>
    <row r="5036" ht="12.75" x14ac:dyDescent="0.2"/>
    <row r="5037" ht="12.75" x14ac:dyDescent="0.2"/>
    <row r="5038" ht="12.75" x14ac:dyDescent="0.2"/>
    <row r="5039" ht="12.75" x14ac:dyDescent="0.2"/>
    <row r="5040" ht="12.75" x14ac:dyDescent="0.2"/>
    <row r="5041" ht="12.75" x14ac:dyDescent="0.2"/>
    <row r="5042" ht="12.75" x14ac:dyDescent="0.2"/>
    <row r="5043" ht="12.75" x14ac:dyDescent="0.2"/>
    <row r="5044" ht="12.75" x14ac:dyDescent="0.2"/>
    <row r="5045" ht="12.75" x14ac:dyDescent="0.2"/>
    <row r="5046" ht="12.75" x14ac:dyDescent="0.2"/>
    <row r="5047" ht="12.75" x14ac:dyDescent="0.2"/>
    <row r="5048" ht="12.75" x14ac:dyDescent="0.2"/>
    <row r="5049" ht="12.75" x14ac:dyDescent="0.2"/>
    <row r="5050" ht="12.75" x14ac:dyDescent="0.2"/>
    <row r="5051" ht="12.75" x14ac:dyDescent="0.2"/>
    <row r="5052" ht="12.75" x14ac:dyDescent="0.2"/>
    <row r="5053" ht="12.75" x14ac:dyDescent="0.2"/>
    <row r="5054" ht="12.75" x14ac:dyDescent="0.2"/>
    <row r="5055" ht="12.75" x14ac:dyDescent="0.2"/>
    <row r="5056" ht="12.75" x14ac:dyDescent="0.2"/>
    <row r="5057" ht="12.75" x14ac:dyDescent="0.2"/>
    <row r="5058" ht="12.75" x14ac:dyDescent="0.2"/>
    <row r="5059" ht="12.75" x14ac:dyDescent="0.2"/>
    <row r="5060" ht="12.75" x14ac:dyDescent="0.2"/>
    <row r="5061" ht="12.75" x14ac:dyDescent="0.2"/>
    <row r="5062" ht="12.75" x14ac:dyDescent="0.2"/>
    <row r="5063" ht="12.75" x14ac:dyDescent="0.2"/>
    <row r="5064" ht="12.75" x14ac:dyDescent="0.2"/>
    <row r="5065" ht="12.75" x14ac:dyDescent="0.2"/>
    <row r="5066" ht="12.75" x14ac:dyDescent="0.2"/>
    <row r="5067" ht="12.75" x14ac:dyDescent="0.2"/>
    <row r="5068" ht="12.75" x14ac:dyDescent="0.2"/>
    <row r="5069" ht="12.75" x14ac:dyDescent="0.2"/>
    <row r="5070" ht="12.75" x14ac:dyDescent="0.2"/>
    <row r="5071" ht="12.75" x14ac:dyDescent="0.2"/>
    <row r="5072" ht="12.75" x14ac:dyDescent="0.2"/>
    <row r="5073" ht="12.75" x14ac:dyDescent="0.2"/>
    <row r="5074" ht="12.75" x14ac:dyDescent="0.2"/>
    <row r="5075" ht="12.75" x14ac:dyDescent="0.2"/>
    <row r="5076" ht="12.75" x14ac:dyDescent="0.2"/>
    <row r="5077" ht="12.75" x14ac:dyDescent="0.2"/>
    <row r="5078" ht="12.75" x14ac:dyDescent="0.2"/>
    <row r="5079" ht="12.75" x14ac:dyDescent="0.2"/>
    <row r="5080" ht="12.75" x14ac:dyDescent="0.2"/>
    <row r="5081" ht="12.75" x14ac:dyDescent="0.2"/>
    <row r="5082" ht="12.75" x14ac:dyDescent="0.2"/>
    <row r="5083" ht="12.75" x14ac:dyDescent="0.2"/>
    <row r="5084" ht="12.75" x14ac:dyDescent="0.2"/>
    <row r="5085" ht="12.75" x14ac:dyDescent="0.2"/>
    <row r="5086" ht="12.75" x14ac:dyDescent="0.2"/>
    <row r="5087" ht="12.75" x14ac:dyDescent="0.2"/>
    <row r="5088" ht="12.75" x14ac:dyDescent="0.2"/>
    <row r="5089" ht="12.75" x14ac:dyDescent="0.2"/>
    <row r="5090" ht="12.75" x14ac:dyDescent="0.2"/>
    <row r="5091" ht="12.75" x14ac:dyDescent="0.2"/>
    <row r="5092" ht="12.75" x14ac:dyDescent="0.2"/>
    <row r="5093" ht="12.75" x14ac:dyDescent="0.2"/>
    <row r="5094" ht="12.75" x14ac:dyDescent="0.2"/>
    <row r="5095" ht="12.75" x14ac:dyDescent="0.2"/>
    <row r="5096" ht="12.75" x14ac:dyDescent="0.2"/>
    <row r="5097" ht="12.75" x14ac:dyDescent="0.2"/>
    <row r="5098" ht="12.75" x14ac:dyDescent="0.2"/>
    <row r="5099" ht="12.75" x14ac:dyDescent="0.2"/>
    <row r="5100" ht="12.75" x14ac:dyDescent="0.2"/>
    <row r="5101" ht="12.75" x14ac:dyDescent="0.2"/>
    <row r="5102" ht="12.75" x14ac:dyDescent="0.2"/>
    <row r="5103" ht="12.75" x14ac:dyDescent="0.2"/>
    <row r="5104" ht="12.75" x14ac:dyDescent="0.2"/>
    <row r="5105" ht="12.75" x14ac:dyDescent="0.2"/>
    <row r="5106" ht="12.75" x14ac:dyDescent="0.2"/>
    <row r="5107" ht="12.75" x14ac:dyDescent="0.2"/>
    <row r="5108" ht="12.75" x14ac:dyDescent="0.2"/>
    <row r="5109" ht="12.75" x14ac:dyDescent="0.2"/>
    <row r="5110" ht="12.75" x14ac:dyDescent="0.2"/>
    <row r="5111" ht="12.75" x14ac:dyDescent="0.2"/>
    <row r="5112" ht="12.75" x14ac:dyDescent="0.2"/>
    <row r="5113" ht="12.75" x14ac:dyDescent="0.2"/>
    <row r="5114" ht="12.75" x14ac:dyDescent="0.2"/>
    <row r="5115" ht="12.75" x14ac:dyDescent="0.2"/>
    <row r="5116" ht="12.75" x14ac:dyDescent="0.2"/>
    <row r="5117" ht="12.75" x14ac:dyDescent="0.2"/>
    <row r="5118" ht="12.75" x14ac:dyDescent="0.2"/>
    <row r="5119" ht="12.75" x14ac:dyDescent="0.2"/>
    <row r="5120" ht="12.75" x14ac:dyDescent="0.2"/>
    <row r="5121" ht="12.75" x14ac:dyDescent="0.2"/>
    <row r="5122" ht="12.75" x14ac:dyDescent="0.2"/>
    <row r="5123" ht="12.75" x14ac:dyDescent="0.2"/>
    <row r="5124" ht="12.75" x14ac:dyDescent="0.2"/>
    <row r="5125" ht="12.75" x14ac:dyDescent="0.2"/>
    <row r="5126" ht="12.75" x14ac:dyDescent="0.2"/>
    <row r="5127" ht="12.75" x14ac:dyDescent="0.2"/>
    <row r="5128" ht="12.75" x14ac:dyDescent="0.2"/>
    <row r="5129" ht="12.75" x14ac:dyDescent="0.2"/>
    <row r="5130" ht="12.75" x14ac:dyDescent="0.2"/>
    <row r="5131" ht="12.75" x14ac:dyDescent="0.2"/>
    <row r="5132" ht="12.75" x14ac:dyDescent="0.2"/>
    <row r="5133" ht="12.75" x14ac:dyDescent="0.2"/>
    <row r="5134" ht="12.75" x14ac:dyDescent="0.2"/>
    <row r="5135" ht="12.75" x14ac:dyDescent="0.2"/>
    <row r="5136" ht="12.75" x14ac:dyDescent="0.2"/>
    <row r="5137" ht="12.75" x14ac:dyDescent="0.2"/>
    <row r="5138" ht="12.75" x14ac:dyDescent="0.2"/>
    <row r="5139" ht="12.75" x14ac:dyDescent="0.2"/>
    <row r="5140" ht="12.75" x14ac:dyDescent="0.2"/>
    <row r="5141" ht="12.75" x14ac:dyDescent="0.2"/>
    <row r="5142" ht="12.75" x14ac:dyDescent="0.2"/>
    <row r="5143" ht="12.75" x14ac:dyDescent="0.2"/>
    <row r="5144" ht="12.75" x14ac:dyDescent="0.2"/>
    <row r="5145" ht="12.75" x14ac:dyDescent="0.2"/>
    <row r="5146" ht="12.75" x14ac:dyDescent="0.2"/>
    <row r="5147" ht="12.75" x14ac:dyDescent="0.2"/>
    <row r="5148" ht="12.75" x14ac:dyDescent="0.2"/>
    <row r="5149" ht="12.75" x14ac:dyDescent="0.2"/>
    <row r="5150" ht="12.75" x14ac:dyDescent="0.2"/>
    <row r="5151" ht="12.75" x14ac:dyDescent="0.2"/>
    <row r="5152" ht="12.75" x14ac:dyDescent="0.2"/>
    <row r="5153" ht="12.75" x14ac:dyDescent="0.2"/>
    <row r="5154" ht="12.75" x14ac:dyDescent="0.2"/>
    <row r="5155" ht="12.75" x14ac:dyDescent="0.2"/>
    <row r="5156" ht="12.75" x14ac:dyDescent="0.2"/>
    <row r="5157" ht="12.75" x14ac:dyDescent="0.2"/>
    <row r="5158" ht="12.75" x14ac:dyDescent="0.2"/>
    <row r="5159" ht="12.75" x14ac:dyDescent="0.2"/>
    <row r="5160" ht="12.75" x14ac:dyDescent="0.2"/>
    <row r="5161" ht="12.75" x14ac:dyDescent="0.2"/>
    <row r="5162" ht="12.75" x14ac:dyDescent="0.2"/>
    <row r="5163" ht="12.75" x14ac:dyDescent="0.2"/>
    <row r="5164" ht="12.75" x14ac:dyDescent="0.2"/>
    <row r="5165" ht="12.75" x14ac:dyDescent="0.2"/>
    <row r="5166" ht="12.75" x14ac:dyDescent="0.2"/>
    <row r="5167" ht="12.75" x14ac:dyDescent="0.2"/>
    <row r="5168" ht="12.75" x14ac:dyDescent="0.2"/>
    <row r="5169" ht="12.75" x14ac:dyDescent="0.2"/>
    <row r="5170" ht="12.75" x14ac:dyDescent="0.2"/>
    <row r="5171" ht="12.75" x14ac:dyDescent="0.2"/>
    <row r="5172" ht="12.75" x14ac:dyDescent="0.2"/>
    <row r="5173" ht="12.75" x14ac:dyDescent="0.2"/>
    <row r="5174" ht="12.75" x14ac:dyDescent="0.2"/>
    <row r="5175" ht="12.75" x14ac:dyDescent="0.2"/>
    <row r="5176" ht="12.75" x14ac:dyDescent="0.2"/>
    <row r="5177" ht="12.75" x14ac:dyDescent="0.2"/>
    <row r="5178" ht="12.75" x14ac:dyDescent="0.2"/>
    <row r="5179" ht="12.75" x14ac:dyDescent="0.2"/>
    <row r="5180" ht="12.75" x14ac:dyDescent="0.2"/>
    <row r="5181" ht="12.75" x14ac:dyDescent="0.2"/>
    <row r="5182" ht="12.75" x14ac:dyDescent="0.2"/>
    <row r="5183" ht="12.75" x14ac:dyDescent="0.2"/>
    <row r="5184" ht="12.75" x14ac:dyDescent="0.2"/>
    <row r="5185" ht="12.75" x14ac:dyDescent="0.2"/>
    <row r="5186" ht="12.75" x14ac:dyDescent="0.2"/>
    <row r="5187" ht="12.75" x14ac:dyDescent="0.2"/>
    <row r="5188" ht="12.75" x14ac:dyDescent="0.2"/>
    <row r="5189" ht="12.75" x14ac:dyDescent="0.2"/>
    <row r="5190" ht="12.75" x14ac:dyDescent="0.2"/>
    <row r="5191" ht="12.75" x14ac:dyDescent="0.2"/>
    <row r="5192" ht="12.75" x14ac:dyDescent="0.2"/>
    <row r="5193" ht="12.75" x14ac:dyDescent="0.2"/>
    <row r="5194" ht="12.75" x14ac:dyDescent="0.2"/>
    <row r="5195" ht="12.75" x14ac:dyDescent="0.2"/>
    <row r="5196" ht="12.75" x14ac:dyDescent="0.2"/>
    <row r="5197" ht="12.75" x14ac:dyDescent="0.2"/>
    <row r="5198" ht="12.75" x14ac:dyDescent="0.2"/>
    <row r="5199" ht="12.75" x14ac:dyDescent="0.2"/>
    <row r="5200" ht="12.75" x14ac:dyDescent="0.2"/>
    <row r="5201" ht="12.75" x14ac:dyDescent="0.2"/>
    <row r="5202" ht="12.75" x14ac:dyDescent="0.2"/>
    <row r="5203" ht="12.75" x14ac:dyDescent="0.2"/>
    <row r="5204" ht="12.75" x14ac:dyDescent="0.2"/>
    <row r="5205" ht="12.75" x14ac:dyDescent="0.2"/>
    <row r="5206" ht="12.75" x14ac:dyDescent="0.2"/>
    <row r="5207" ht="12.75" x14ac:dyDescent="0.2"/>
    <row r="5208" ht="12.75" x14ac:dyDescent="0.2"/>
    <row r="5209" ht="12.75" x14ac:dyDescent="0.2"/>
    <row r="5210" ht="12.75" x14ac:dyDescent="0.2"/>
    <row r="5211" ht="12.75" x14ac:dyDescent="0.2"/>
    <row r="5212" ht="12.75" x14ac:dyDescent="0.2"/>
    <row r="5213" ht="12.75" x14ac:dyDescent="0.2"/>
    <row r="5214" ht="12.75" x14ac:dyDescent="0.2"/>
    <row r="5215" ht="12.75" x14ac:dyDescent="0.2"/>
    <row r="5216" ht="12.75" x14ac:dyDescent="0.2"/>
    <row r="5217" ht="12.75" x14ac:dyDescent="0.2"/>
    <row r="5218" ht="12.75" x14ac:dyDescent="0.2"/>
    <row r="5219" ht="12.75" x14ac:dyDescent="0.2"/>
    <row r="5220" ht="12.75" x14ac:dyDescent="0.2"/>
    <row r="5221" ht="12.75" x14ac:dyDescent="0.2"/>
    <row r="5222" ht="12.75" x14ac:dyDescent="0.2"/>
    <row r="5223" ht="12.75" x14ac:dyDescent="0.2"/>
    <row r="5224" ht="12.75" x14ac:dyDescent="0.2"/>
    <row r="5225" ht="12.75" x14ac:dyDescent="0.2"/>
    <row r="5226" ht="12.75" x14ac:dyDescent="0.2"/>
    <row r="5227" ht="12.75" x14ac:dyDescent="0.2"/>
    <row r="5228" ht="12.75" x14ac:dyDescent="0.2"/>
    <row r="5229" ht="12.75" x14ac:dyDescent="0.2"/>
    <row r="5230" ht="12.75" x14ac:dyDescent="0.2"/>
    <row r="5231" ht="12.75" x14ac:dyDescent="0.2"/>
    <row r="5232" ht="12.75" x14ac:dyDescent="0.2"/>
    <row r="5233" ht="12.75" x14ac:dyDescent="0.2"/>
    <row r="5234" ht="12.75" x14ac:dyDescent="0.2"/>
    <row r="5235" ht="12.75" x14ac:dyDescent="0.2"/>
    <row r="5236" ht="12.75" x14ac:dyDescent="0.2"/>
    <row r="5237" ht="12.75" x14ac:dyDescent="0.2"/>
    <row r="5238" ht="12.75" x14ac:dyDescent="0.2"/>
    <row r="5239" ht="12.75" x14ac:dyDescent="0.2"/>
    <row r="5240" ht="12.75" x14ac:dyDescent="0.2"/>
    <row r="5241" ht="12.75" x14ac:dyDescent="0.2"/>
    <row r="5242" ht="12.75" x14ac:dyDescent="0.2"/>
    <row r="5243" ht="12.75" x14ac:dyDescent="0.2"/>
    <row r="5244" ht="12.75" x14ac:dyDescent="0.2"/>
    <row r="5245" ht="12.75" x14ac:dyDescent="0.2"/>
    <row r="5246" ht="12.75" x14ac:dyDescent="0.2"/>
    <row r="5247" ht="12.75" x14ac:dyDescent="0.2"/>
    <row r="5248" ht="12.75" x14ac:dyDescent="0.2"/>
    <row r="5249" ht="12.75" x14ac:dyDescent="0.2"/>
    <row r="5250" ht="12.75" x14ac:dyDescent="0.2"/>
    <row r="5251" ht="12.75" x14ac:dyDescent="0.2"/>
    <row r="5252" ht="12.75" x14ac:dyDescent="0.2"/>
    <row r="5253" ht="12.75" x14ac:dyDescent="0.2"/>
    <row r="5254" ht="12.75" x14ac:dyDescent="0.2"/>
    <row r="5255" ht="12.75" x14ac:dyDescent="0.2"/>
    <row r="5256" ht="12.75" x14ac:dyDescent="0.2"/>
    <row r="5257" ht="12.75" x14ac:dyDescent="0.2"/>
    <row r="5258" ht="12.75" x14ac:dyDescent="0.2"/>
    <row r="5259" ht="12.75" x14ac:dyDescent="0.2"/>
    <row r="5260" ht="12.75" x14ac:dyDescent="0.2"/>
    <row r="5261" ht="12.75" x14ac:dyDescent="0.2"/>
    <row r="5262" ht="12.75" x14ac:dyDescent="0.2"/>
    <row r="5263" ht="12.75" x14ac:dyDescent="0.2"/>
    <row r="5264" ht="12.75" x14ac:dyDescent="0.2"/>
    <row r="5265" ht="12.75" x14ac:dyDescent="0.2"/>
    <row r="5266" ht="12.75" x14ac:dyDescent="0.2"/>
    <row r="5267" ht="12.75" x14ac:dyDescent="0.2"/>
    <row r="5268" ht="12.75" x14ac:dyDescent="0.2"/>
    <row r="5269" ht="12.75" x14ac:dyDescent="0.2"/>
    <row r="5270" ht="12.75" x14ac:dyDescent="0.2"/>
    <row r="5271" ht="12.75" x14ac:dyDescent="0.2"/>
    <row r="5272" ht="12.75" x14ac:dyDescent="0.2"/>
    <row r="5273" ht="12.75" x14ac:dyDescent="0.2"/>
    <row r="5274" ht="12.75" x14ac:dyDescent="0.2"/>
    <row r="5275" ht="12.75" x14ac:dyDescent="0.2"/>
    <row r="5276" ht="12.75" x14ac:dyDescent="0.2"/>
    <row r="5277" ht="12.75" x14ac:dyDescent="0.2"/>
    <row r="5278" ht="12.75" x14ac:dyDescent="0.2"/>
    <row r="5279" ht="12.75" x14ac:dyDescent="0.2"/>
    <row r="5280" ht="12.75" x14ac:dyDescent="0.2"/>
    <row r="5281" ht="12.75" x14ac:dyDescent="0.2"/>
    <row r="5282" ht="12.75" x14ac:dyDescent="0.2"/>
    <row r="5283" ht="12.75" x14ac:dyDescent="0.2"/>
    <row r="5284" ht="12.75" x14ac:dyDescent="0.2"/>
    <row r="5285" ht="12.75" x14ac:dyDescent="0.2"/>
    <row r="5286" ht="12.75" x14ac:dyDescent="0.2"/>
    <row r="5287" ht="12.75" x14ac:dyDescent="0.2"/>
    <row r="5288" ht="12.75" x14ac:dyDescent="0.2"/>
    <row r="5289" ht="12.75" x14ac:dyDescent="0.2"/>
    <row r="5290" ht="12.75" x14ac:dyDescent="0.2"/>
    <row r="5291" ht="12.75" x14ac:dyDescent="0.2"/>
    <row r="5292" ht="12.75" x14ac:dyDescent="0.2"/>
    <row r="5293" ht="12.75" x14ac:dyDescent="0.2"/>
    <row r="5294" ht="12.75" x14ac:dyDescent="0.2"/>
    <row r="5295" ht="12.75" x14ac:dyDescent="0.2"/>
    <row r="5296" ht="12.75" x14ac:dyDescent="0.2"/>
    <row r="5297" ht="12.75" x14ac:dyDescent="0.2"/>
    <row r="5298" ht="12.75" x14ac:dyDescent="0.2"/>
    <row r="5299" ht="12.75" x14ac:dyDescent="0.2"/>
    <row r="5300" ht="12.75" x14ac:dyDescent="0.2"/>
    <row r="5301" ht="12.75" x14ac:dyDescent="0.2"/>
    <row r="5302" ht="12.75" x14ac:dyDescent="0.2"/>
    <row r="5303" ht="12.75" x14ac:dyDescent="0.2"/>
    <row r="5304" ht="12.75" x14ac:dyDescent="0.2"/>
    <row r="5305" ht="12.75" x14ac:dyDescent="0.2"/>
    <row r="5306" ht="12.75" x14ac:dyDescent="0.2"/>
    <row r="5307" ht="12.75" x14ac:dyDescent="0.2"/>
    <row r="5308" ht="12.75" x14ac:dyDescent="0.2"/>
    <row r="5309" ht="12.75" x14ac:dyDescent="0.2"/>
    <row r="5310" ht="12.75" x14ac:dyDescent="0.2"/>
    <row r="5311" ht="12.75" x14ac:dyDescent="0.2"/>
    <row r="5312" ht="12.75" x14ac:dyDescent="0.2"/>
    <row r="5313" ht="12.75" x14ac:dyDescent="0.2"/>
    <row r="5314" ht="12.75" x14ac:dyDescent="0.2"/>
    <row r="5315" ht="12.75" x14ac:dyDescent="0.2"/>
    <row r="5316" ht="12.75" x14ac:dyDescent="0.2"/>
    <row r="5317" ht="12.75" x14ac:dyDescent="0.2"/>
    <row r="5318" ht="12.75" x14ac:dyDescent="0.2"/>
    <row r="5319" ht="12.75" x14ac:dyDescent="0.2"/>
    <row r="5320" ht="12.75" x14ac:dyDescent="0.2"/>
    <row r="5321" ht="12.75" x14ac:dyDescent="0.2"/>
    <row r="5322" ht="12.75" x14ac:dyDescent="0.2"/>
    <row r="5323" ht="12.75" x14ac:dyDescent="0.2"/>
    <row r="5324" ht="12.75" x14ac:dyDescent="0.2"/>
    <row r="5325" ht="12.75" x14ac:dyDescent="0.2"/>
    <row r="5326" ht="12.75" x14ac:dyDescent="0.2"/>
    <row r="5327" ht="12.75" x14ac:dyDescent="0.2"/>
    <row r="5328" ht="12.75" x14ac:dyDescent="0.2"/>
    <row r="5329" ht="12.75" x14ac:dyDescent="0.2"/>
    <row r="5330" ht="12.75" x14ac:dyDescent="0.2"/>
    <row r="5331" ht="12.75" x14ac:dyDescent="0.2"/>
    <row r="5332" ht="12.75" x14ac:dyDescent="0.2"/>
    <row r="5333" ht="12.75" x14ac:dyDescent="0.2"/>
    <row r="5334" ht="12.75" x14ac:dyDescent="0.2"/>
    <row r="5335" ht="12.75" x14ac:dyDescent="0.2"/>
    <row r="5336" ht="12.75" x14ac:dyDescent="0.2"/>
    <row r="5337" ht="12.75" x14ac:dyDescent="0.2"/>
    <row r="5338" ht="12.75" x14ac:dyDescent="0.2"/>
    <row r="5339" ht="12.75" x14ac:dyDescent="0.2"/>
    <row r="5340" ht="12.75" x14ac:dyDescent="0.2"/>
    <row r="5341" ht="12.75" x14ac:dyDescent="0.2"/>
    <row r="5342" ht="12.75" x14ac:dyDescent="0.2"/>
    <row r="5343" ht="12.75" x14ac:dyDescent="0.2"/>
    <row r="5344" ht="12.75" x14ac:dyDescent="0.2"/>
    <row r="5345" ht="12.75" x14ac:dyDescent="0.2"/>
    <row r="5346" ht="12.75" x14ac:dyDescent="0.2"/>
    <row r="5347" ht="12.75" x14ac:dyDescent="0.2"/>
    <row r="5348" ht="12.75" x14ac:dyDescent="0.2"/>
    <row r="5349" ht="12.75" x14ac:dyDescent="0.2"/>
    <row r="5350" ht="12.75" x14ac:dyDescent="0.2"/>
    <row r="5351" ht="12.75" x14ac:dyDescent="0.2"/>
    <row r="5352" ht="12.75" x14ac:dyDescent="0.2"/>
    <row r="5353" ht="12.75" x14ac:dyDescent="0.2"/>
    <row r="5354" ht="12.75" x14ac:dyDescent="0.2"/>
    <row r="5355" ht="12.75" x14ac:dyDescent="0.2"/>
    <row r="5356" ht="12.75" x14ac:dyDescent="0.2"/>
    <row r="5357" ht="12.75" x14ac:dyDescent="0.2"/>
    <row r="5358" ht="12.75" x14ac:dyDescent="0.2"/>
    <row r="5359" ht="12.75" x14ac:dyDescent="0.2"/>
    <row r="5360" ht="12.75" x14ac:dyDescent="0.2"/>
    <row r="5361" ht="12.75" x14ac:dyDescent="0.2"/>
    <row r="5362" ht="12.75" x14ac:dyDescent="0.2"/>
    <row r="5363" ht="12.75" x14ac:dyDescent="0.2"/>
    <row r="5364" ht="12.75" x14ac:dyDescent="0.2"/>
    <row r="5365" ht="12.75" x14ac:dyDescent="0.2"/>
    <row r="5366" ht="12.75" x14ac:dyDescent="0.2"/>
    <row r="5367" ht="12.75" x14ac:dyDescent="0.2"/>
    <row r="5368" ht="12.75" x14ac:dyDescent="0.2"/>
    <row r="5369" ht="12.75" x14ac:dyDescent="0.2"/>
    <row r="5370" ht="12.75" x14ac:dyDescent="0.2"/>
    <row r="5371" ht="12.75" x14ac:dyDescent="0.2"/>
    <row r="5372" ht="12.75" x14ac:dyDescent="0.2"/>
    <row r="5373" ht="12.75" x14ac:dyDescent="0.2"/>
    <row r="5374" ht="12.75" x14ac:dyDescent="0.2"/>
    <row r="5375" ht="12.75" x14ac:dyDescent="0.2"/>
    <row r="5376" ht="12.75" x14ac:dyDescent="0.2"/>
    <row r="5377" ht="12.75" x14ac:dyDescent="0.2"/>
    <row r="5378" ht="12.75" x14ac:dyDescent="0.2"/>
    <row r="5379" ht="12.75" x14ac:dyDescent="0.2"/>
    <row r="5380" ht="12.75" x14ac:dyDescent="0.2"/>
    <row r="5381" ht="12.75" x14ac:dyDescent="0.2"/>
    <row r="5382" ht="12.75" x14ac:dyDescent="0.2"/>
    <row r="5383" ht="12.75" x14ac:dyDescent="0.2"/>
    <row r="5384" ht="12.75" x14ac:dyDescent="0.2"/>
    <row r="5385" ht="12.75" x14ac:dyDescent="0.2"/>
    <row r="5386" ht="12.75" x14ac:dyDescent="0.2"/>
    <row r="5387" ht="12.75" x14ac:dyDescent="0.2"/>
    <row r="5388" ht="12.75" x14ac:dyDescent="0.2"/>
    <row r="5389" ht="12.75" x14ac:dyDescent="0.2"/>
    <row r="5390" ht="12.75" x14ac:dyDescent="0.2"/>
    <row r="5391" ht="12.75" x14ac:dyDescent="0.2"/>
    <row r="5392" ht="12.75" x14ac:dyDescent="0.2"/>
    <row r="5393" ht="12.75" x14ac:dyDescent="0.2"/>
    <row r="5394" ht="12.75" x14ac:dyDescent="0.2"/>
    <row r="5395" ht="12.75" x14ac:dyDescent="0.2"/>
    <row r="5396" ht="12.75" x14ac:dyDescent="0.2"/>
    <row r="5397" ht="12.75" x14ac:dyDescent="0.2"/>
    <row r="5398" ht="12.75" x14ac:dyDescent="0.2"/>
    <row r="5399" ht="12.75" x14ac:dyDescent="0.2"/>
    <row r="5400" ht="12.75" x14ac:dyDescent="0.2"/>
    <row r="5401" ht="12.75" x14ac:dyDescent="0.2"/>
    <row r="5402" ht="12.75" x14ac:dyDescent="0.2"/>
    <row r="5403" ht="12.75" x14ac:dyDescent="0.2"/>
    <row r="5404" ht="12.75" x14ac:dyDescent="0.2"/>
    <row r="5405" ht="12.75" x14ac:dyDescent="0.2"/>
    <row r="5406" ht="12.75" x14ac:dyDescent="0.2"/>
    <row r="5407" ht="12.75" x14ac:dyDescent="0.2"/>
    <row r="5408" ht="12.75" x14ac:dyDescent="0.2"/>
    <row r="5409" ht="12.75" x14ac:dyDescent="0.2"/>
    <row r="5410" ht="12.75" x14ac:dyDescent="0.2"/>
    <row r="5411" ht="12.75" x14ac:dyDescent="0.2"/>
    <row r="5412" ht="12.75" x14ac:dyDescent="0.2"/>
    <row r="5413" ht="12.75" x14ac:dyDescent="0.2"/>
    <row r="5414" ht="12.75" x14ac:dyDescent="0.2"/>
    <row r="5415" ht="12.75" x14ac:dyDescent="0.2"/>
    <row r="5416" ht="12.75" x14ac:dyDescent="0.2"/>
    <row r="5417" ht="12.75" x14ac:dyDescent="0.2"/>
    <row r="5418" ht="12.75" x14ac:dyDescent="0.2"/>
    <row r="5419" ht="12.75" x14ac:dyDescent="0.2"/>
    <row r="5420" ht="12.75" x14ac:dyDescent="0.2"/>
    <row r="5421" ht="12.75" x14ac:dyDescent="0.2"/>
    <row r="5422" ht="12.75" x14ac:dyDescent="0.2"/>
    <row r="5423" ht="12.75" x14ac:dyDescent="0.2"/>
    <row r="5424" ht="12.75" x14ac:dyDescent="0.2"/>
    <row r="5425" ht="12.75" x14ac:dyDescent="0.2"/>
    <row r="5426" ht="12.75" x14ac:dyDescent="0.2"/>
    <row r="5427" ht="12.75" x14ac:dyDescent="0.2"/>
    <row r="5428" ht="12.75" x14ac:dyDescent="0.2"/>
    <row r="5429" ht="12.75" x14ac:dyDescent="0.2"/>
    <row r="5430" ht="12.75" x14ac:dyDescent="0.2"/>
    <row r="5431" ht="12.75" x14ac:dyDescent="0.2"/>
    <row r="5432" ht="12.75" x14ac:dyDescent="0.2"/>
    <row r="5433" ht="12.75" x14ac:dyDescent="0.2"/>
    <row r="5434" ht="12.75" x14ac:dyDescent="0.2"/>
    <row r="5435" ht="12.75" x14ac:dyDescent="0.2"/>
    <row r="5436" ht="12.75" x14ac:dyDescent="0.2"/>
    <row r="5437" ht="12.75" x14ac:dyDescent="0.2"/>
    <row r="5438" ht="12.75" x14ac:dyDescent="0.2"/>
    <row r="5439" ht="12.75" x14ac:dyDescent="0.2"/>
    <row r="5440" ht="12.75" x14ac:dyDescent="0.2"/>
    <row r="5441" ht="12.75" x14ac:dyDescent="0.2"/>
    <row r="5442" ht="12.75" x14ac:dyDescent="0.2"/>
    <row r="5443" ht="12.75" x14ac:dyDescent="0.2"/>
    <row r="5444" ht="12.75" x14ac:dyDescent="0.2"/>
    <row r="5445" ht="12.75" x14ac:dyDescent="0.2"/>
    <row r="5446" ht="12.75" x14ac:dyDescent="0.2"/>
    <row r="5447" ht="12.75" x14ac:dyDescent="0.2"/>
    <row r="5448" ht="12.75" x14ac:dyDescent="0.2"/>
    <row r="5449" ht="12.75" x14ac:dyDescent="0.2"/>
    <row r="5450" ht="12.75" x14ac:dyDescent="0.2"/>
    <row r="5451" ht="12.75" x14ac:dyDescent="0.2"/>
    <row r="5452" ht="12.75" x14ac:dyDescent="0.2"/>
    <row r="5453" ht="12.75" x14ac:dyDescent="0.2"/>
    <row r="5454" ht="12.75" x14ac:dyDescent="0.2"/>
    <row r="5455" ht="12.75" x14ac:dyDescent="0.2"/>
    <row r="5456" ht="12.75" x14ac:dyDescent="0.2"/>
    <row r="5457" ht="12.75" x14ac:dyDescent="0.2"/>
    <row r="5458" ht="12.75" x14ac:dyDescent="0.2"/>
    <row r="5459" ht="12.75" x14ac:dyDescent="0.2"/>
    <row r="5460" ht="12.75" x14ac:dyDescent="0.2"/>
    <row r="5461" ht="12.75" x14ac:dyDescent="0.2"/>
    <row r="5462" ht="12.75" x14ac:dyDescent="0.2"/>
    <row r="5463" ht="12.75" x14ac:dyDescent="0.2"/>
    <row r="5464" ht="12.75" x14ac:dyDescent="0.2"/>
    <row r="5465" ht="12.75" x14ac:dyDescent="0.2"/>
    <row r="5466" ht="12.75" x14ac:dyDescent="0.2"/>
    <row r="5467" ht="12.75" x14ac:dyDescent="0.2"/>
    <row r="5468" ht="12.75" x14ac:dyDescent="0.2"/>
    <row r="5469" ht="12.75" x14ac:dyDescent="0.2"/>
    <row r="5470" ht="12.75" x14ac:dyDescent="0.2"/>
    <row r="5471" ht="12.75" x14ac:dyDescent="0.2"/>
    <row r="5472" ht="12.75" x14ac:dyDescent="0.2"/>
    <row r="5473" ht="12.75" x14ac:dyDescent="0.2"/>
    <row r="5474" ht="12.75" x14ac:dyDescent="0.2"/>
    <row r="5475" ht="12.75" x14ac:dyDescent="0.2"/>
    <row r="5476" ht="12.75" x14ac:dyDescent="0.2"/>
    <row r="5477" ht="12.75" x14ac:dyDescent="0.2"/>
    <row r="5478" ht="12.75" x14ac:dyDescent="0.2"/>
    <row r="5479" ht="12.75" x14ac:dyDescent="0.2"/>
    <row r="5480" ht="12.75" x14ac:dyDescent="0.2"/>
    <row r="5481" ht="12.75" x14ac:dyDescent="0.2"/>
    <row r="5482" ht="12.75" x14ac:dyDescent="0.2"/>
    <row r="5483" ht="12.75" x14ac:dyDescent="0.2"/>
    <row r="5484" ht="12.75" x14ac:dyDescent="0.2"/>
    <row r="5485" ht="12.75" x14ac:dyDescent="0.2"/>
    <row r="5486" ht="12.75" x14ac:dyDescent="0.2"/>
    <row r="5487" ht="12.75" x14ac:dyDescent="0.2"/>
    <row r="5488" ht="12.75" x14ac:dyDescent="0.2"/>
    <row r="5489" ht="12.75" x14ac:dyDescent="0.2"/>
    <row r="5490" ht="12.75" x14ac:dyDescent="0.2"/>
    <row r="5491" ht="12.75" x14ac:dyDescent="0.2"/>
    <row r="5492" ht="12.75" x14ac:dyDescent="0.2"/>
    <row r="5493" ht="12.75" x14ac:dyDescent="0.2"/>
    <row r="5494" ht="12.75" x14ac:dyDescent="0.2"/>
    <row r="5495" ht="12.75" x14ac:dyDescent="0.2"/>
    <row r="5496" ht="12.75" x14ac:dyDescent="0.2"/>
    <row r="5497" ht="12.75" x14ac:dyDescent="0.2"/>
    <row r="5498" ht="12.75" x14ac:dyDescent="0.2"/>
    <row r="5499" ht="12.75" x14ac:dyDescent="0.2"/>
    <row r="5500" ht="12.75" x14ac:dyDescent="0.2"/>
    <row r="5501" ht="12.75" x14ac:dyDescent="0.2"/>
    <row r="5502" ht="12.75" x14ac:dyDescent="0.2"/>
    <row r="5503" ht="12.75" x14ac:dyDescent="0.2"/>
    <row r="5504" ht="12.75" x14ac:dyDescent="0.2"/>
    <row r="5505" ht="12.75" x14ac:dyDescent="0.2"/>
    <row r="5506" ht="12.75" x14ac:dyDescent="0.2"/>
    <row r="5507" ht="12.75" x14ac:dyDescent="0.2"/>
    <row r="5508" ht="12.75" x14ac:dyDescent="0.2"/>
    <row r="5509" ht="12.75" x14ac:dyDescent="0.2"/>
    <row r="5510" ht="12.75" x14ac:dyDescent="0.2"/>
    <row r="5511" ht="12.75" x14ac:dyDescent="0.2"/>
    <row r="5512" ht="12.75" x14ac:dyDescent="0.2"/>
    <row r="5513" ht="12.75" x14ac:dyDescent="0.2"/>
    <row r="5514" ht="12.75" x14ac:dyDescent="0.2"/>
    <row r="5515" ht="12.75" x14ac:dyDescent="0.2"/>
    <row r="5516" ht="12.75" x14ac:dyDescent="0.2"/>
    <row r="5517" ht="12.75" x14ac:dyDescent="0.2"/>
    <row r="5518" ht="12.75" x14ac:dyDescent="0.2"/>
    <row r="5519" ht="12.75" x14ac:dyDescent="0.2"/>
    <row r="5520" ht="12.75" x14ac:dyDescent="0.2"/>
    <row r="5521" ht="12.75" x14ac:dyDescent="0.2"/>
    <row r="5522" ht="12.75" x14ac:dyDescent="0.2"/>
    <row r="5523" ht="12.75" x14ac:dyDescent="0.2"/>
    <row r="5524" ht="12.75" x14ac:dyDescent="0.2"/>
    <row r="5525" ht="12.75" x14ac:dyDescent="0.2"/>
    <row r="5526" ht="12.75" x14ac:dyDescent="0.2"/>
    <row r="5527" ht="12.75" x14ac:dyDescent="0.2"/>
    <row r="5528" ht="12.75" x14ac:dyDescent="0.2"/>
    <row r="5529" ht="12.75" x14ac:dyDescent="0.2"/>
    <row r="5530" ht="12.75" x14ac:dyDescent="0.2"/>
    <row r="5531" ht="12.75" x14ac:dyDescent="0.2"/>
    <row r="5532" ht="12.75" x14ac:dyDescent="0.2"/>
    <row r="5533" ht="12.75" x14ac:dyDescent="0.2"/>
    <row r="5534" ht="12.75" x14ac:dyDescent="0.2"/>
    <row r="5535" ht="12.75" x14ac:dyDescent="0.2"/>
    <row r="5536" ht="12.75" x14ac:dyDescent="0.2"/>
    <row r="5537" ht="12.75" x14ac:dyDescent="0.2"/>
    <row r="5538" ht="12.75" x14ac:dyDescent="0.2"/>
    <row r="5539" ht="12.75" x14ac:dyDescent="0.2"/>
    <row r="5540" ht="12.75" x14ac:dyDescent="0.2"/>
    <row r="5541" ht="12.75" x14ac:dyDescent="0.2"/>
    <row r="5542" ht="12.75" x14ac:dyDescent="0.2"/>
    <row r="5543" ht="12.75" x14ac:dyDescent="0.2"/>
    <row r="5544" ht="12.75" x14ac:dyDescent="0.2"/>
    <row r="5545" ht="12.75" x14ac:dyDescent="0.2"/>
    <row r="5546" ht="12.75" x14ac:dyDescent="0.2"/>
    <row r="5547" ht="12.75" x14ac:dyDescent="0.2"/>
    <row r="5548" ht="12.75" x14ac:dyDescent="0.2"/>
    <row r="5549" ht="12.75" x14ac:dyDescent="0.2"/>
    <row r="5550" ht="12.75" x14ac:dyDescent="0.2"/>
    <row r="5551" ht="12.75" x14ac:dyDescent="0.2"/>
    <row r="5552" ht="12.75" x14ac:dyDescent="0.2"/>
    <row r="5553" ht="12.75" x14ac:dyDescent="0.2"/>
    <row r="5554" ht="12.75" x14ac:dyDescent="0.2"/>
    <row r="5555" ht="12.75" x14ac:dyDescent="0.2"/>
    <row r="5556" ht="12.75" x14ac:dyDescent="0.2"/>
    <row r="5557" ht="12.75" x14ac:dyDescent="0.2"/>
    <row r="5558" ht="12.75" x14ac:dyDescent="0.2"/>
    <row r="5559" ht="12.75" x14ac:dyDescent="0.2"/>
    <row r="5560" ht="12.75" x14ac:dyDescent="0.2"/>
    <row r="5561" ht="12.75" x14ac:dyDescent="0.2"/>
    <row r="5562" ht="12.75" x14ac:dyDescent="0.2"/>
    <row r="5563" ht="12.75" x14ac:dyDescent="0.2"/>
    <row r="5564" ht="12.75" x14ac:dyDescent="0.2"/>
    <row r="5565" ht="12.75" x14ac:dyDescent="0.2"/>
    <row r="5566" ht="12.75" x14ac:dyDescent="0.2"/>
    <row r="5567" ht="12.75" x14ac:dyDescent="0.2"/>
    <row r="5568" ht="12.75" x14ac:dyDescent="0.2"/>
    <row r="5569" ht="12.75" x14ac:dyDescent="0.2"/>
    <row r="5570" ht="12.75" x14ac:dyDescent="0.2"/>
    <row r="5571" ht="12.75" x14ac:dyDescent="0.2"/>
    <row r="5572" ht="12.75" x14ac:dyDescent="0.2"/>
    <row r="5573" ht="12.75" x14ac:dyDescent="0.2"/>
    <row r="5574" ht="12.75" x14ac:dyDescent="0.2"/>
    <row r="5575" ht="12.75" x14ac:dyDescent="0.2"/>
    <row r="5576" ht="12.75" x14ac:dyDescent="0.2"/>
    <row r="5577" ht="12.75" x14ac:dyDescent="0.2"/>
    <row r="5578" ht="12.75" x14ac:dyDescent="0.2"/>
    <row r="5579" ht="12.75" x14ac:dyDescent="0.2"/>
    <row r="5580" ht="12.75" x14ac:dyDescent="0.2"/>
    <row r="5581" ht="12.75" x14ac:dyDescent="0.2"/>
    <row r="5582" ht="12.75" x14ac:dyDescent="0.2"/>
    <row r="5583" ht="12.75" x14ac:dyDescent="0.2"/>
    <row r="5584" ht="12.75" x14ac:dyDescent="0.2"/>
    <row r="5585" ht="12.75" x14ac:dyDescent="0.2"/>
    <row r="5586" ht="12.75" x14ac:dyDescent="0.2"/>
    <row r="5587" ht="12.75" x14ac:dyDescent="0.2"/>
    <row r="5588" ht="12.75" x14ac:dyDescent="0.2"/>
    <row r="5589" ht="12.75" x14ac:dyDescent="0.2"/>
    <row r="5590" ht="12.75" x14ac:dyDescent="0.2"/>
    <row r="5591" ht="12.75" x14ac:dyDescent="0.2"/>
    <row r="5592" ht="12.75" x14ac:dyDescent="0.2"/>
    <row r="5593" ht="12.75" x14ac:dyDescent="0.2"/>
    <row r="5594" ht="12.75" x14ac:dyDescent="0.2"/>
    <row r="5595" ht="12.75" x14ac:dyDescent="0.2"/>
    <row r="5596" ht="12.75" x14ac:dyDescent="0.2"/>
    <row r="5597" ht="12.75" x14ac:dyDescent="0.2"/>
    <row r="5598" ht="12.75" x14ac:dyDescent="0.2"/>
    <row r="5599" ht="12.75" x14ac:dyDescent="0.2"/>
    <row r="5600" ht="12.75" x14ac:dyDescent="0.2"/>
    <row r="5601" ht="12.75" x14ac:dyDescent="0.2"/>
    <row r="5602" ht="12.75" x14ac:dyDescent="0.2"/>
    <row r="5603" ht="12.75" x14ac:dyDescent="0.2"/>
    <row r="5604" ht="12.75" x14ac:dyDescent="0.2"/>
    <row r="5605" ht="12.75" x14ac:dyDescent="0.2"/>
    <row r="5606" ht="12.75" x14ac:dyDescent="0.2"/>
    <row r="5607" ht="12.75" x14ac:dyDescent="0.2"/>
    <row r="5608" ht="12.75" x14ac:dyDescent="0.2"/>
    <row r="5609" ht="12.75" x14ac:dyDescent="0.2"/>
    <row r="5610" ht="12.75" x14ac:dyDescent="0.2"/>
    <row r="5611" ht="12.75" x14ac:dyDescent="0.2"/>
    <row r="5612" ht="12.75" x14ac:dyDescent="0.2"/>
    <row r="5613" ht="12.75" x14ac:dyDescent="0.2"/>
    <row r="5614" ht="12.75" x14ac:dyDescent="0.2"/>
    <row r="5615" ht="12.75" x14ac:dyDescent="0.2"/>
    <row r="5616" ht="12.75" x14ac:dyDescent="0.2"/>
    <row r="5617" ht="12.75" x14ac:dyDescent="0.2"/>
    <row r="5618" ht="12.75" x14ac:dyDescent="0.2"/>
    <row r="5619" ht="12.75" x14ac:dyDescent="0.2"/>
    <row r="5620" ht="12.75" x14ac:dyDescent="0.2"/>
    <row r="5621" ht="12.75" x14ac:dyDescent="0.2"/>
    <row r="5622" ht="12.75" x14ac:dyDescent="0.2"/>
    <row r="5623" ht="12.75" x14ac:dyDescent="0.2"/>
    <row r="5624" ht="12.75" x14ac:dyDescent="0.2"/>
    <row r="5625" ht="12.75" x14ac:dyDescent="0.2"/>
    <row r="5626" ht="12.75" x14ac:dyDescent="0.2"/>
    <row r="5627" ht="12.75" x14ac:dyDescent="0.2"/>
    <row r="5628" ht="12.75" x14ac:dyDescent="0.2"/>
    <row r="5629" ht="12.75" x14ac:dyDescent="0.2"/>
    <row r="5630" ht="12.75" x14ac:dyDescent="0.2"/>
    <row r="5631" ht="12.75" x14ac:dyDescent="0.2"/>
    <row r="5632" ht="12.75" x14ac:dyDescent="0.2"/>
    <row r="5633" ht="12.75" x14ac:dyDescent="0.2"/>
    <row r="5634" ht="12.75" x14ac:dyDescent="0.2"/>
    <row r="5635" ht="12.75" x14ac:dyDescent="0.2"/>
    <row r="5636" ht="12.75" x14ac:dyDescent="0.2"/>
    <row r="5637" ht="12.75" x14ac:dyDescent="0.2"/>
    <row r="5638" ht="12.75" x14ac:dyDescent="0.2"/>
    <row r="5639" ht="12.75" x14ac:dyDescent="0.2"/>
    <row r="5640" ht="12.75" x14ac:dyDescent="0.2"/>
    <row r="5641" ht="12.75" x14ac:dyDescent="0.2"/>
    <row r="5642" ht="12.75" x14ac:dyDescent="0.2"/>
    <row r="5643" ht="12.75" x14ac:dyDescent="0.2"/>
    <row r="5644" ht="12.75" x14ac:dyDescent="0.2"/>
    <row r="5645" ht="12.75" x14ac:dyDescent="0.2"/>
    <row r="5646" ht="12.75" x14ac:dyDescent="0.2"/>
    <row r="5647" ht="12.75" x14ac:dyDescent="0.2"/>
    <row r="5648" ht="12.75" x14ac:dyDescent="0.2"/>
    <row r="5649" ht="12.75" x14ac:dyDescent="0.2"/>
    <row r="5650" ht="12.75" x14ac:dyDescent="0.2"/>
    <row r="5651" ht="12.75" x14ac:dyDescent="0.2"/>
    <row r="5652" ht="12.75" x14ac:dyDescent="0.2"/>
    <row r="5653" ht="12.75" x14ac:dyDescent="0.2"/>
    <row r="5654" ht="12.75" x14ac:dyDescent="0.2"/>
    <row r="5655" ht="12.75" x14ac:dyDescent="0.2"/>
    <row r="5656" ht="12.75" x14ac:dyDescent="0.2"/>
    <row r="5657" ht="12.75" x14ac:dyDescent="0.2"/>
    <row r="5658" ht="12.75" x14ac:dyDescent="0.2"/>
    <row r="5659" ht="12.75" x14ac:dyDescent="0.2"/>
    <row r="5660" ht="12.75" x14ac:dyDescent="0.2"/>
    <row r="5661" ht="12.75" x14ac:dyDescent="0.2"/>
    <row r="5662" ht="12.75" x14ac:dyDescent="0.2"/>
    <row r="5663" ht="12.75" x14ac:dyDescent="0.2"/>
    <row r="5664" ht="12.75" x14ac:dyDescent="0.2"/>
    <row r="5665" ht="12.75" x14ac:dyDescent="0.2"/>
    <row r="5666" ht="12.75" x14ac:dyDescent="0.2"/>
    <row r="5667" ht="12.75" x14ac:dyDescent="0.2"/>
    <row r="5668" ht="12.75" x14ac:dyDescent="0.2"/>
    <row r="5669" ht="12.75" x14ac:dyDescent="0.2"/>
    <row r="5670" ht="12.75" x14ac:dyDescent="0.2"/>
    <row r="5671" ht="12.75" x14ac:dyDescent="0.2"/>
    <row r="5672" ht="12.75" x14ac:dyDescent="0.2"/>
    <row r="5673" ht="12.75" x14ac:dyDescent="0.2"/>
    <row r="5674" ht="12.75" x14ac:dyDescent="0.2"/>
    <row r="5675" ht="12.75" x14ac:dyDescent="0.2"/>
    <row r="5676" ht="12.75" x14ac:dyDescent="0.2"/>
    <row r="5677" ht="12.75" x14ac:dyDescent="0.2"/>
    <row r="5678" ht="12.75" x14ac:dyDescent="0.2"/>
    <row r="5679" ht="12.75" x14ac:dyDescent="0.2"/>
    <row r="5680" ht="12.75" x14ac:dyDescent="0.2"/>
    <row r="5681" ht="12.75" x14ac:dyDescent="0.2"/>
    <row r="5682" ht="12.75" x14ac:dyDescent="0.2"/>
    <row r="5683" ht="12.75" x14ac:dyDescent="0.2"/>
    <row r="5684" ht="12.75" x14ac:dyDescent="0.2"/>
    <row r="5685" ht="12.75" x14ac:dyDescent="0.2"/>
    <row r="5686" ht="12.75" x14ac:dyDescent="0.2"/>
    <row r="5687" ht="12.75" x14ac:dyDescent="0.2"/>
    <row r="5688" ht="12.75" x14ac:dyDescent="0.2"/>
    <row r="5689" ht="12.75" x14ac:dyDescent="0.2"/>
    <row r="5690" ht="12.75" x14ac:dyDescent="0.2"/>
    <row r="5691" ht="12.75" x14ac:dyDescent="0.2"/>
    <row r="5692" ht="12.75" x14ac:dyDescent="0.2"/>
    <row r="5693" ht="12.75" x14ac:dyDescent="0.2"/>
    <row r="5694" ht="12.75" x14ac:dyDescent="0.2"/>
    <row r="5695" ht="12.75" x14ac:dyDescent="0.2"/>
    <row r="5696" ht="12.75" x14ac:dyDescent="0.2"/>
    <row r="5697" ht="12.75" x14ac:dyDescent="0.2"/>
    <row r="5698" ht="12.75" x14ac:dyDescent="0.2"/>
    <row r="5699" ht="12.75" x14ac:dyDescent="0.2"/>
    <row r="5700" ht="12.75" x14ac:dyDescent="0.2"/>
    <row r="5701" ht="12.75" x14ac:dyDescent="0.2"/>
    <row r="5702" ht="12.75" x14ac:dyDescent="0.2"/>
    <row r="5703" ht="12.75" x14ac:dyDescent="0.2"/>
    <row r="5704" ht="12.75" x14ac:dyDescent="0.2"/>
    <row r="5705" ht="12.75" x14ac:dyDescent="0.2"/>
    <row r="5706" ht="12.75" x14ac:dyDescent="0.2"/>
    <row r="5707" ht="12.75" x14ac:dyDescent="0.2"/>
    <row r="5708" ht="12.75" x14ac:dyDescent="0.2"/>
    <row r="5709" ht="12.75" x14ac:dyDescent="0.2"/>
    <row r="5710" ht="12.75" x14ac:dyDescent="0.2"/>
    <row r="5711" ht="12.75" x14ac:dyDescent="0.2"/>
    <row r="5712" ht="12.75" x14ac:dyDescent="0.2"/>
    <row r="5713" ht="12.75" x14ac:dyDescent="0.2"/>
    <row r="5714" ht="12.75" x14ac:dyDescent="0.2"/>
    <row r="5715" ht="12.75" x14ac:dyDescent="0.2"/>
    <row r="5716" ht="12.75" x14ac:dyDescent="0.2"/>
    <row r="5717" ht="12.75" x14ac:dyDescent="0.2"/>
    <row r="5718" ht="12.75" x14ac:dyDescent="0.2"/>
    <row r="5719" ht="12.75" x14ac:dyDescent="0.2"/>
    <row r="5720" ht="12.75" x14ac:dyDescent="0.2"/>
    <row r="5721" ht="12.75" x14ac:dyDescent="0.2"/>
    <row r="5722" ht="12.75" x14ac:dyDescent="0.2"/>
    <row r="5723" ht="12.75" x14ac:dyDescent="0.2"/>
    <row r="5724" ht="12.75" x14ac:dyDescent="0.2"/>
    <row r="5725" ht="12.75" x14ac:dyDescent="0.2"/>
    <row r="5726" ht="12.75" x14ac:dyDescent="0.2"/>
    <row r="5727" ht="12.75" x14ac:dyDescent="0.2"/>
    <row r="5728" ht="12.75" x14ac:dyDescent="0.2"/>
    <row r="5729" ht="12.75" x14ac:dyDescent="0.2"/>
    <row r="5730" ht="12.75" x14ac:dyDescent="0.2"/>
    <row r="5731" ht="12.75" x14ac:dyDescent="0.2"/>
    <row r="5732" ht="12.75" x14ac:dyDescent="0.2"/>
    <row r="5733" ht="12.75" x14ac:dyDescent="0.2"/>
    <row r="5734" ht="12.75" x14ac:dyDescent="0.2"/>
    <row r="5735" ht="12.75" x14ac:dyDescent="0.2"/>
    <row r="5736" ht="12.75" x14ac:dyDescent="0.2"/>
    <row r="5737" ht="12.75" x14ac:dyDescent="0.2"/>
    <row r="5738" ht="12.75" x14ac:dyDescent="0.2"/>
    <row r="5739" ht="12.75" x14ac:dyDescent="0.2"/>
    <row r="5740" ht="12.75" x14ac:dyDescent="0.2"/>
    <row r="5741" ht="12.75" x14ac:dyDescent="0.2"/>
    <row r="5742" ht="12.75" x14ac:dyDescent="0.2"/>
    <row r="5743" ht="12.75" x14ac:dyDescent="0.2"/>
    <row r="5744" ht="12.75" x14ac:dyDescent="0.2"/>
    <row r="5745" ht="12.75" x14ac:dyDescent="0.2"/>
    <row r="5746" ht="12.75" x14ac:dyDescent="0.2"/>
    <row r="5747" ht="12.75" x14ac:dyDescent="0.2"/>
    <row r="5748" ht="12.75" x14ac:dyDescent="0.2"/>
    <row r="5749" ht="12.75" x14ac:dyDescent="0.2"/>
    <row r="5750" ht="12.75" x14ac:dyDescent="0.2"/>
    <row r="5751" ht="12.75" x14ac:dyDescent="0.2"/>
    <row r="5752" ht="12.75" x14ac:dyDescent="0.2"/>
    <row r="5753" ht="12.75" x14ac:dyDescent="0.2"/>
    <row r="5754" ht="12.75" x14ac:dyDescent="0.2"/>
    <row r="5755" ht="12.75" x14ac:dyDescent="0.2"/>
    <row r="5756" ht="12.75" x14ac:dyDescent="0.2"/>
    <row r="5757" ht="12.75" x14ac:dyDescent="0.2"/>
    <row r="5758" ht="12.75" x14ac:dyDescent="0.2"/>
    <row r="5759" ht="12.75" x14ac:dyDescent="0.2"/>
    <row r="5760" ht="12.75" x14ac:dyDescent="0.2"/>
    <row r="5761" ht="12.75" x14ac:dyDescent="0.2"/>
    <row r="5762" ht="12.75" x14ac:dyDescent="0.2"/>
    <row r="5763" ht="12.75" x14ac:dyDescent="0.2"/>
    <row r="5764" ht="12.75" x14ac:dyDescent="0.2"/>
    <row r="5765" ht="12.75" x14ac:dyDescent="0.2"/>
    <row r="5766" ht="12.75" x14ac:dyDescent="0.2"/>
    <row r="5767" ht="12.75" x14ac:dyDescent="0.2"/>
    <row r="5768" ht="12.75" x14ac:dyDescent="0.2"/>
    <row r="5769" ht="12.75" x14ac:dyDescent="0.2"/>
    <row r="5770" ht="12.75" x14ac:dyDescent="0.2"/>
    <row r="5771" ht="12.75" x14ac:dyDescent="0.2"/>
    <row r="5772" ht="12.75" x14ac:dyDescent="0.2"/>
    <row r="5773" ht="12.75" x14ac:dyDescent="0.2"/>
    <row r="5774" ht="12.75" x14ac:dyDescent="0.2"/>
    <row r="5775" ht="12.75" x14ac:dyDescent="0.2"/>
    <row r="5776" ht="12.75" x14ac:dyDescent="0.2"/>
    <row r="5777" ht="12.75" x14ac:dyDescent="0.2"/>
    <row r="5778" ht="12.75" x14ac:dyDescent="0.2"/>
    <row r="5779" ht="12.75" x14ac:dyDescent="0.2"/>
    <row r="5780" ht="12.75" x14ac:dyDescent="0.2"/>
    <row r="5781" ht="12.75" x14ac:dyDescent="0.2"/>
    <row r="5782" ht="12.75" x14ac:dyDescent="0.2"/>
    <row r="5783" ht="12.75" x14ac:dyDescent="0.2"/>
    <row r="5784" ht="12.75" x14ac:dyDescent="0.2"/>
    <row r="5785" ht="12.75" x14ac:dyDescent="0.2"/>
    <row r="5786" ht="12.75" x14ac:dyDescent="0.2"/>
    <row r="5787" ht="12.75" x14ac:dyDescent="0.2"/>
    <row r="5788" ht="12.75" x14ac:dyDescent="0.2"/>
    <row r="5789" ht="12.75" x14ac:dyDescent="0.2"/>
    <row r="5790" ht="12.75" x14ac:dyDescent="0.2"/>
    <row r="5791" ht="12.75" x14ac:dyDescent="0.2"/>
    <row r="5792" ht="12.75" x14ac:dyDescent="0.2"/>
    <row r="5793" ht="12.75" x14ac:dyDescent="0.2"/>
    <row r="5794" ht="12.75" x14ac:dyDescent="0.2"/>
    <row r="5795" ht="12.75" x14ac:dyDescent="0.2"/>
    <row r="5796" ht="12.75" x14ac:dyDescent="0.2"/>
    <row r="5797" ht="12.75" x14ac:dyDescent="0.2"/>
    <row r="5798" ht="12.75" x14ac:dyDescent="0.2"/>
    <row r="5799" ht="12.75" x14ac:dyDescent="0.2"/>
    <row r="5800" ht="12.75" x14ac:dyDescent="0.2"/>
    <row r="5801" ht="12.75" x14ac:dyDescent="0.2"/>
    <row r="5802" ht="12.75" x14ac:dyDescent="0.2"/>
    <row r="5803" ht="12.75" x14ac:dyDescent="0.2"/>
    <row r="5804" ht="12.75" x14ac:dyDescent="0.2"/>
    <row r="5805" ht="12.75" x14ac:dyDescent="0.2"/>
    <row r="5806" ht="12.75" x14ac:dyDescent="0.2"/>
    <row r="5807" ht="12.75" x14ac:dyDescent="0.2"/>
    <row r="5808" ht="12.75" x14ac:dyDescent="0.2"/>
    <row r="5809" ht="12.75" x14ac:dyDescent="0.2"/>
    <row r="5810" ht="12.75" x14ac:dyDescent="0.2"/>
    <row r="5811" ht="12.75" x14ac:dyDescent="0.2"/>
    <row r="5812" ht="12.75" x14ac:dyDescent="0.2"/>
    <row r="5813" ht="12.75" x14ac:dyDescent="0.2"/>
    <row r="5814" ht="12.75" x14ac:dyDescent="0.2"/>
    <row r="5815" ht="12.75" x14ac:dyDescent="0.2"/>
    <row r="5816" ht="12.75" x14ac:dyDescent="0.2"/>
    <row r="5817" ht="12.75" x14ac:dyDescent="0.2"/>
    <row r="5818" ht="12.75" x14ac:dyDescent="0.2"/>
    <row r="5819" ht="12.75" x14ac:dyDescent="0.2"/>
    <row r="5820" ht="12.75" x14ac:dyDescent="0.2"/>
    <row r="5821" ht="12.75" x14ac:dyDescent="0.2"/>
    <row r="5822" ht="12.75" x14ac:dyDescent="0.2"/>
    <row r="5823" ht="12.75" x14ac:dyDescent="0.2"/>
    <row r="5824" ht="12.75" x14ac:dyDescent="0.2"/>
    <row r="5825" ht="12.75" x14ac:dyDescent="0.2"/>
    <row r="5826" ht="12.75" x14ac:dyDescent="0.2"/>
    <row r="5827" ht="12.75" x14ac:dyDescent="0.2"/>
    <row r="5828" ht="12.75" x14ac:dyDescent="0.2"/>
    <row r="5829" ht="12.75" x14ac:dyDescent="0.2"/>
    <row r="5830" ht="12.75" x14ac:dyDescent="0.2"/>
    <row r="5831" ht="12.75" x14ac:dyDescent="0.2"/>
    <row r="5832" ht="12.75" x14ac:dyDescent="0.2"/>
    <row r="5833" ht="12.75" x14ac:dyDescent="0.2"/>
    <row r="5834" ht="12.75" x14ac:dyDescent="0.2"/>
    <row r="5835" ht="12.75" x14ac:dyDescent="0.2"/>
    <row r="5836" ht="12.75" x14ac:dyDescent="0.2"/>
    <row r="5837" ht="12.75" x14ac:dyDescent="0.2"/>
    <row r="5838" ht="12.75" x14ac:dyDescent="0.2"/>
    <row r="5839" ht="12.75" x14ac:dyDescent="0.2"/>
    <row r="5840" ht="12.75" x14ac:dyDescent="0.2"/>
    <row r="5841" ht="12.75" x14ac:dyDescent="0.2"/>
    <row r="5842" ht="12.75" x14ac:dyDescent="0.2"/>
    <row r="5843" ht="12.75" x14ac:dyDescent="0.2"/>
    <row r="5844" ht="12.75" x14ac:dyDescent="0.2"/>
    <row r="5845" ht="12.75" x14ac:dyDescent="0.2"/>
    <row r="5846" ht="12.75" x14ac:dyDescent="0.2"/>
    <row r="5847" ht="12.75" x14ac:dyDescent="0.2"/>
    <row r="5848" ht="12.75" x14ac:dyDescent="0.2"/>
    <row r="5849" ht="12.75" x14ac:dyDescent="0.2"/>
    <row r="5850" ht="12.75" x14ac:dyDescent="0.2"/>
    <row r="5851" ht="12.75" x14ac:dyDescent="0.2"/>
    <row r="5852" ht="12.75" x14ac:dyDescent="0.2"/>
    <row r="5853" ht="12.75" x14ac:dyDescent="0.2"/>
    <row r="5854" ht="12.75" x14ac:dyDescent="0.2"/>
    <row r="5855" ht="12.75" x14ac:dyDescent="0.2"/>
    <row r="5856" ht="12.75" x14ac:dyDescent="0.2"/>
    <row r="5857" ht="12.75" x14ac:dyDescent="0.2"/>
    <row r="5858" ht="12.75" x14ac:dyDescent="0.2"/>
    <row r="5859" ht="12.75" x14ac:dyDescent="0.2"/>
    <row r="5860" ht="12.75" x14ac:dyDescent="0.2"/>
    <row r="5861" ht="12.75" x14ac:dyDescent="0.2"/>
    <row r="5862" ht="12.75" x14ac:dyDescent="0.2"/>
    <row r="5863" ht="12.75" x14ac:dyDescent="0.2"/>
    <row r="5864" ht="12.75" x14ac:dyDescent="0.2"/>
    <row r="5865" ht="12.75" x14ac:dyDescent="0.2"/>
    <row r="5866" ht="12.75" x14ac:dyDescent="0.2"/>
    <row r="5867" ht="12.75" x14ac:dyDescent="0.2"/>
    <row r="5868" ht="12.75" x14ac:dyDescent="0.2"/>
    <row r="5869" ht="12.75" x14ac:dyDescent="0.2"/>
    <row r="5870" ht="12.75" x14ac:dyDescent="0.2"/>
    <row r="5871" ht="12.75" x14ac:dyDescent="0.2"/>
    <row r="5872" ht="12.75" x14ac:dyDescent="0.2"/>
    <row r="5873" ht="12.75" x14ac:dyDescent="0.2"/>
    <row r="5874" ht="12.75" x14ac:dyDescent="0.2"/>
    <row r="5875" ht="12.75" x14ac:dyDescent="0.2"/>
    <row r="5876" ht="12.75" x14ac:dyDescent="0.2"/>
    <row r="5877" ht="12.75" x14ac:dyDescent="0.2"/>
    <row r="5878" ht="12.75" x14ac:dyDescent="0.2"/>
    <row r="5879" ht="12.75" x14ac:dyDescent="0.2"/>
    <row r="5880" ht="12.75" x14ac:dyDescent="0.2"/>
    <row r="5881" ht="12.75" x14ac:dyDescent="0.2"/>
    <row r="5882" ht="12.75" x14ac:dyDescent="0.2"/>
    <row r="5883" ht="12.75" x14ac:dyDescent="0.2"/>
    <row r="5884" ht="12.75" x14ac:dyDescent="0.2"/>
    <row r="5885" ht="12.75" x14ac:dyDescent="0.2"/>
    <row r="5886" ht="12.75" x14ac:dyDescent="0.2"/>
    <row r="5887" ht="12.75" x14ac:dyDescent="0.2"/>
    <row r="5888" ht="12.75" x14ac:dyDescent="0.2"/>
    <row r="5889" ht="12.75" x14ac:dyDescent="0.2"/>
    <row r="5890" ht="12.75" x14ac:dyDescent="0.2"/>
    <row r="5891" ht="12.75" x14ac:dyDescent="0.2"/>
    <row r="5892" ht="12.75" x14ac:dyDescent="0.2"/>
    <row r="5893" ht="12.75" x14ac:dyDescent="0.2"/>
    <row r="5894" ht="12.75" x14ac:dyDescent="0.2"/>
    <row r="5895" ht="12.75" x14ac:dyDescent="0.2"/>
    <row r="5896" ht="12.75" x14ac:dyDescent="0.2"/>
    <row r="5897" ht="12.75" x14ac:dyDescent="0.2"/>
    <row r="5898" ht="12.75" x14ac:dyDescent="0.2"/>
    <row r="5899" ht="12.75" x14ac:dyDescent="0.2"/>
    <row r="5900" ht="12.75" x14ac:dyDescent="0.2"/>
    <row r="5901" ht="12.75" x14ac:dyDescent="0.2"/>
    <row r="5902" ht="12.75" x14ac:dyDescent="0.2"/>
    <row r="5903" ht="12.75" x14ac:dyDescent="0.2"/>
    <row r="5904" ht="12.75" x14ac:dyDescent="0.2"/>
    <row r="5905" ht="12.75" x14ac:dyDescent="0.2"/>
    <row r="5906" ht="12.75" x14ac:dyDescent="0.2"/>
    <row r="5907" ht="12.75" x14ac:dyDescent="0.2"/>
    <row r="5908" ht="12.75" x14ac:dyDescent="0.2"/>
    <row r="5909" ht="12.75" x14ac:dyDescent="0.2"/>
    <row r="5910" ht="12.75" x14ac:dyDescent="0.2"/>
    <row r="5911" ht="12.75" x14ac:dyDescent="0.2"/>
    <row r="5912" ht="12.75" x14ac:dyDescent="0.2"/>
    <row r="5913" ht="12.75" x14ac:dyDescent="0.2"/>
    <row r="5914" ht="12.75" x14ac:dyDescent="0.2"/>
    <row r="5915" ht="12.75" x14ac:dyDescent="0.2"/>
    <row r="5916" ht="12.75" x14ac:dyDescent="0.2"/>
    <row r="5917" ht="12.75" x14ac:dyDescent="0.2"/>
    <row r="5918" ht="12.75" x14ac:dyDescent="0.2"/>
    <row r="5919" ht="12.75" x14ac:dyDescent="0.2"/>
    <row r="5920" ht="12.75" x14ac:dyDescent="0.2"/>
    <row r="5921" ht="12.75" x14ac:dyDescent="0.2"/>
    <row r="5922" ht="12.75" x14ac:dyDescent="0.2"/>
    <row r="5923" ht="12.75" x14ac:dyDescent="0.2"/>
    <row r="5924" ht="12.75" x14ac:dyDescent="0.2"/>
    <row r="5925" ht="12.75" x14ac:dyDescent="0.2"/>
    <row r="5926" ht="12.75" x14ac:dyDescent="0.2"/>
    <row r="5927" ht="12.75" x14ac:dyDescent="0.2"/>
    <row r="5928" ht="12.75" x14ac:dyDescent="0.2"/>
    <row r="5929" ht="12.75" x14ac:dyDescent="0.2"/>
    <row r="5930" ht="12.75" x14ac:dyDescent="0.2"/>
    <row r="5931" ht="12.75" x14ac:dyDescent="0.2"/>
    <row r="5932" ht="12.75" x14ac:dyDescent="0.2"/>
    <row r="5933" ht="12.75" x14ac:dyDescent="0.2"/>
    <row r="5934" ht="12.75" x14ac:dyDescent="0.2"/>
    <row r="5935" ht="12.75" x14ac:dyDescent="0.2"/>
    <row r="5936" ht="12.75" x14ac:dyDescent="0.2"/>
    <row r="5937" ht="12.75" x14ac:dyDescent="0.2"/>
    <row r="5938" ht="12.75" x14ac:dyDescent="0.2"/>
    <row r="5939" ht="12.75" x14ac:dyDescent="0.2"/>
    <row r="5940" ht="12.75" x14ac:dyDescent="0.2"/>
    <row r="5941" ht="12.75" x14ac:dyDescent="0.2"/>
    <row r="5942" ht="12.75" x14ac:dyDescent="0.2"/>
    <row r="5943" ht="12.75" x14ac:dyDescent="0.2"/>
    <row r="5944" ht="12.75" x14ac:dyDescent="0.2"/>
    <row r="5945" ht="12.75" x14ac:dyDescent="0.2"/>
    <row r="5946" ht="12.75" x14ac:dyDescent="0.2"/>
    <row r="5947" ht="12.75" x14ac:dyDescent="0.2"/>
    <row r="5948" ht="12.75" x14ac:dyDescent="0.2"/>
    <row r="5949" ht="12.75" x14ac:dyDescent="0.2"/>
    <row r="5950" ht="12.75" x14ac:dyDescent="0.2"/>
    <row r="5951" ht="12.75" x14ac:dyDescent="0.2"/>
    <row r="5952" ht="12.75" x14ac:dyDescent="0.2"/>
    <row r="5953" ht="12.75" x14ac:dyDescent="0.2"/>
    <row r="5954" ht="12.75" x14ac:dyDescent="0.2"/>
    <row r="5955" ht="12.75" x14ac:dyDescent="0.2"/>
    <row r="5956" ht="12.75" x14ac:dyDescent="0.2"/>
    <row r="5957" ht="12.75" x14ac:dyDescent="0.2"/>
    <row r="5958" ht="12.75" x14ac:dyDescent="0.2"/>
    <row r="5959" ht="12.75" x14ac:dyDescent="0.2"/>
    <row r="5960" ht="12.75" x14ac:dyDescent="0.2"/>
    <row r="5961" ht="12.75" x14ac:dyDescent="0.2"/>
    <row r="5962" ht="12.75" x14ac:dyDescent="0.2"/>
    <row r="5963" ht="12.75" x14ac:dyDescent="0.2"/>
    <row r="5964" ht="12.75" x14ac:dyDescent="0.2"/>
    <row r="5965" ht="12.75" x14ac:dyDescent="0.2"/>
    <row r="5966" ht="12.75" x14ac:dyDescent="0.2"/>
    <row r="5967" ht="12.75" x14ac:dyDescent="0.2"/>
    <row r="5968" ht="12.75" x14ac:dyDescent="0.2"/>
    <row r="5969" ht="12.75" x14ac:dyDescent="0.2"/>
    <row r="5970" ht="12.75" x14ac:dyDescent="0.2"/>
    <row r="5971" ht="12.75" x14ac:dyDescent="0.2"/>
    <row r="5972" ht="12.75" x14ac:dyDescent="0.2"/>
    <row r="5973" ht="12.75" x14ac:dyDescent="0.2"/>
    <row r="5974" ht="12.75" x14ac:dyDescent="0.2"/>
    <row r="5975" ht="12.75" x14ac:dyDescent="0.2"/>
    <row r="5976" ht="12.75" x14ac:dyDescent="0.2"/>
    <row r="5977" ht="12.75" x14ac:dyDescent="0.2"/>
    <row r="5978" ht="12.75" x14ac:dyDescent="0.2"/>
    <row r="5979" ht="12.75" x14ac:dyDescent="0.2"/>
    <row r="5980" ht="12.75" x14ac:dyDescent="0.2"/>
    <row r="5981" ht="12.75" x14ac:dyDescent="0.2"/>
    <row r="5982" ht="12.75" x14ac:dyDescent="0.2"/>
    <row r="5983" ht="12.75" x14ac:dyDescent="0.2"/>
    <row r="5984" ht="12.75" x14ac:dyDescent="0.2"/>
    <row r="5985" ht="12.75" x14ac:dyDescent="0.2"/>
    <row r="5986" ht="12.75" x14ac:dyDescent="0.2"/>
    <row r="5987" ht="12.75" x14ac:dyDescent="0.2"/>
    <row r="5988" ht="12.75" x14ac:dyDescent="0.2"/>
    <row r="5989" ht="12.75" x14ac:dyDescent="0.2"/>
    <row r="5990" ht="12.75" x14ac:dyDescent="0.2"/>
    <row r="5991" ht="12.75" x14ac:dyDescent="0.2"/>
    <row r="5992" ht="12.75" x14ac:dyDescent="0.2"/>
    <row r="5993" ht="12.75" x14ac:dyDescent="0.2"/>
    <row r="5994" ht="12.75" x14ac:dyDescent="0.2"/>
    <row r="5995" ht="12.75" x14ac:dyDescent="0.2"/>
    <row r="5996" ht="12.75" x14ac:dyDescent="0.2"/>
    <row r="5997" ht="12.75" x14ac:dyDescent="0.2"/>
    <row r="5998" ht="12.75" x14ac:dyDescent="0.2"/>
    <row r="5999" ht="12.75" x14ac:dyDescent="0.2"/>
    <row r="6000" ht="12.75" x14ac:dyDescent="0.2"/>
    <row r="6001" ht="12.75" x14ac:dyDescent="0.2"/>
    <row r="6002" ht="12.75" x14ac:dyDescent="0.2"/>
    <row r="6003" ht="12.75" x14ac:dyDescent="0.2"/>
    <row r="6004" ht="12.75" x14ac:dyDescent="0.2"/>
    <row r="6005" ht="12.75" x14ac:dyDescent="0.2"/>
    <row r="6006" ht="12.75" x14ac:dyDescent="0.2"/>
    <row r="6007" ht="12.75" x14ac:dyDescent="0.2"/>
    <row r="6008" ht="12.75" x14ac:dyDescent="0.2"/>
    <row r="6009" ht="12.75" x14ac:dyDescent="0.2"/>
    <row r="6010" ht="12.75" x14ac:dyDescent="0.2"/>
    <row r="6011" ht="12.75" x14ac:dyDescent="0.2"/>
    <row r="6012" ht="12.75" x14ac:dyDescent="0.2"/>
    <row r="6013" ht="12.75" x14ac:dyDescent="0.2"/>
    <row r="6014" ht="12.75" x14ac:dyDescent="0.2"/>
    <row r="6015" ht="12.75" x14ac:dyDescent="0.2"/>
    <row r="6016" ht="12.75" x14ac:dyDescent="0.2"/>
    <row r="6017" ht="12.75" x14ac:dyDescent="0.2"/>
    <row r="6018" ht="12.75" x14ac:dyDescent="0.2"/>
    <row r="6019" ht="12.75" x14ac:dyDescent="0.2"/>
    <row r="6020" ht="12.75" x14ac:dyDescent="0.2"/>
    <row r="6021" ht="12.75" x14ac:dyDescent="0.2"/>
    <row r="6022" ht="12.75" x14ac:dyDescent="0.2"/>
    <row r="6023" ht="12.75" x14ac:dyDescent="0.2"/>
    <row r="6024" ht="12.75" x14ac:dyDescent="0.2"/>
    <row r="6025" ht="12.75" x14ac:dyDescent="0.2"/>
    <row r="6026" ht="12.75" x14ac:dyDescent="0.2"/>
    <row r="6027" ht="12.75" x14ac:dyDescent="0.2"/>
    <row r="6028" ht="12.75" x14ac:dyDescent="0.2"/>
    <row r="6029" ht="12.75" x14ac:dyDescent="0.2"/>
    <row r="6030" ht="12.75" x14ac:dyDescent="0.2"/>
    <row r="6031" ht="12.75" x14ac:dyDescent="0.2"/>
    <row r="6032" ht="12.75" x14ac:dyDescent="0.2"/>
    <row r="6033" ht="12.75" x14ac:dyDescent="0.2"/>
    <row r="6034" ht="12.75" x14ac:dyDescent="0.2"/>
    <row r="6035" ht="12.75" x14ac:dyDescent="0.2"/>
    <row r="6036" ht="12.75" x14ac:dyDescent="0.2"/>
    <row r="6037" ht="12.75" x14ac:dyDescent="0.2"/>
    <row r="6038" ht="12.75" x14ac:dyDescent="0.2"/>
    <row r="6039" ht="12.75" x14ac:dyDescent="0.2"/>
    <row r="6040" ht="12.75" x14ac:dyDescent="0.2"/>
    <row r="6041" ht="12.75" x14ac:dyDescent="0.2"/>
    <row r="6042" ht="12.75" x14ac:dyDescent="0.2"/>
    <row r="6043" ht="12.75" x14ac:dyDescent="0.2"/>
    <row r="6044" ht="12.75" x14ac:dyDescent="0.2"/>
    <row r="6045" ht="12.75" x14ac:dyDescent="0.2"/>
    <row r="6046" ht="12.75" x14ac:dyDescent="0.2"/>
    <row r="6047" ht="12.75" x14ac:dyDescent="0.2"/>
    <row r="6048" ht="12.75" x14ac:dyDescent="0.2"/>
    <row r="6049" ht="12.75" x14ac:dyDescent="0.2"/>
    <row r="6050" ht="12.75" x14ac:dyDescent="0.2"/>
    <row r="6051" ht="12.75" x14ac:dyDescent="0.2"/>
    <row r="6052" ht="12.75" x14ac:dyDescent="0.2"/>
    <row r="6053" ht="12.75" x14ac:dyDescent="0.2"/>
    <row r="6054" ht="12.75" x14ac:dyDescent="0.2"/>
    <row r="6055" ht="12.75" x14ac:dyDescent="0.2"/>
    <row r="6056" ht="12.75" x14ac:dyDescent="0.2"/>
    <row r="6057" ht="12.75" x14ac:dyDescent="0.2"/>
    <row r="6058" ht="12.75" x14ac:dyDescent="0.2"/>
    <row r="6059" ht="12.75" x14ac:dyDescent="0.2"/>
    <row r="6060" ht="12.75" x14ac:dyDescent="0.2"/>
    <row r="6061" ht="12.75" x14ac:dyDescent="0.2"/>
    <row r="6062" ht="12.75" x14ac:dyDescent="0.2"/>
    <row r="6063" ht="12.75" x14ac:dyDescent="0.2"/>
    <row r="6064" ht="12.75" x14ac:dyDescent="0.2"/>
    <row r="6065" ht="12.75" x14ac:dyDescent="0.2"/>
    <row r="6066" ht="12.75" x14ac:dyDescent="0.2"/>
    <row r="6067" ht="12.75" x14ac:dyDescent="0.2"/>
    <row r="6068" ht="12.75" x14ac:dyDescent="0.2"/>
    <row r="6069" ht="12.75" x14ac:dyDescent="0.2"/>
    <row r="6070" ht="12.75" x14ac:dyDescent="0.2"/>
    <row r="6071" ht="12.75" x14ac:dyDescent="0.2"/>
    <row r="6072" ht="12.75" x14ac:dyDescent="0.2"/>
    <row r="6073" ht="12.75" x14ac:dyDescent="0.2"/>
    <row r="6074" ht="12.75" x14ac:dyDescent="0.2"/>
    <row r="6075" ht="12.75" x14ac:dyDescent="0.2"/>
    <row r="6076" ht="12.75" x14ac:dyDescent="0.2"/>
    <row r="6077" ht="12.75" x14ac:dyDescent="0.2"/>
    <row r="6078" ht="12.75" x14ac:dyDescent="0.2"/>
    <row r="6079" ht="12.75" x14ac:dyDescent="0.2"/>
    <row r="6080" ht="12.75" x14ac:dyDescent="0.2"/>
    <row r="6081" ht="12.75" x14ac:dyDescent="0.2"/>
    <row r="6082" ht="12.75" x14ac:dyDescent="0.2"/>
    <row r="6083" ht="12.75" x14ac:dyDescent="0.2"/>
    <row r="6084" ht="12.75" x14ac:dyDescent="0.2"/>
    <row r="6085" ht="12.75" x14ac:dyDescent="0.2"/>
    <row r="6086" ht="12.75" x14ac:dyDescent="0.2"/>
    <row r="6087" ht="12.75" x14ac:dyDescent="0.2"/>
    <row r="6088" ht="12.75" x14ac:dyDescent="0.2"/>
    <row r="6089" ht="12.75" x14ac:dyDescent="0.2"/>
    <row r="6090" ht="12.75" x14ac:dyDescent="0.2"/>
    <row r="6091" ht="12.75" x14ac:dyDescent="0.2"/>
    <row r="6092" ht="12.75" x14ac:dyDescent="0.2"/>
    <row r="6093" ht="12.75" x14ac:dyDescent="0.2"/>
    <row r="6094" ht="12.75" x14ac:dyDescent="0.2"/>
    <row r="6095" ht="12.75" x14ac:dyDescent="0.2"/>
    <row r="6096" ht="12.75" x14ac:dyDescent="0.2"/>
    <row r="6097" ht="12.75" x14ac:dyDescent="0.2"/>
    <row r="6098" ht="12.75" x14ac:dyDescent="0.2"/>
    <row r="6099" ht="12.75" x14ac:dyDescent="0.2"/>
    <row r="6100" ht="12.75" x14ac:dyDescent="0.2"/>
    <row r="6101" ht="12.75" x14ac:dyDescent="0.2"/>
    <row r="6102" ht="12.75" x14ac:dyDescent="0.2"/>
    <row r="6103" ht="12.75" x14ac:dyDescent="0.2"/>
    <row r="6104" ht="12.75" x14ac:dyDescent="0.2"/>
    <row r="6105" ht="12.75" x14ac:dyDescent="0.2"/>
    <row r="6106" ht="12.75" x14ac:dyDescent="0.2"/>
    <row r="6107" ht="12.75" x14ac:dyDescent="0.2"/>
    <row r="6108" ht="12.75" x14ac:dyDescent="0.2"/>
    <row r="6109" ht="12.75" x14ac:dyDescent="0.2"/>
    <row r="6110" ht="12.75" x14ac:dyDescent="0.2"/>
    <row r="6111" ht="12.75" x14ac:dyDescent="0.2"/>
    <row r="6112" ht="12.75" x14ac:dyDescent="0.2"/>
    <row r="6113" ht="12.75" x14ac:dyDescent="0.2"/>
    <row r="6114" ht="12.75" x14ac:dyDescent="0.2"/>
    <row r="6115" ht="12.75" x14ac:dyDescent="0.2"/>
    <row r="6116" ht="12.75" x14ac:dyDescent="0.2"/>
    <row r="6117" ht="12.75" x14ac:dyDescent="0.2"/>
    <row r="6118" ht="12.75" x14ac:dyDescent="0.2"/>
    <row r="6119" ht="12.75" x14ac:dyDescent="0.2"/>
    <row r="6120" ht="12.75" x14ac:dyDescent="0.2"/>
    <row r="6121" ht="12.75" x14ac:dyDescent="0.2"/>
    <row r="6122" ht="12.75" x14ac:dyDescent="0.2"/>
    <row r="6123" ht="12.75" x14ac:dyDescent="0.2"/>
    <row r="6124" ht="12.75" x14ac:dyDescent="0.2"/>
    <row r="6125" ht="12.75" x14ac:dyDescent="0.2"/>
    <row r="6126" ht="12.75" x14ac:dyDescent="0.2"/>
    <row r="6127" ht="12.75" x14ac:dyDescent="0.2"/>
    <row r="6128" ht="12.75" x14ac:dyDescent="0.2"/>
    <row r="6129" ht="12.75" x14ac:dyDescent="0.2"/>
    <row r="6130" ht="12.75" x14ac:dyDescent="0.2"/>
    <row r="6131" ht="12.75" x14ac:dyDescent="0.2"/>
    <row r="6132" ht="12.75" x14ac:dyDescent="0.2"/>
    <row r="6133" ht="12.75" x14ac:dyDescent="0.2"/>
    <row r="6134" ht="12.75" x14ac:dyDescent="0.2"/>
    <row r="6135" ht="12.75" x14ac:dyDescent="0.2"/>
    <row r="6136" ht="12.75" x14ac:dyDescent="0.2"/>
    <row r="6137" ht="12.75" x14ac:dyDescent="0.2"/>
    <row r="6138" ht="12.75" x14ac:dyDescent="0.2"/>
    <row r="6139" ht="12.75" x14ac:dyDescent="0.2"/>
    <row r="6140" ht="12.75" x14ac:dyDescent="0.2"/>
    <row r="6141" ht="12.75" x14ac:dyDescent="0.2"/>
    <row r="6142" ht="12.75" x14ac:dyDescent="0.2"/>
    <row r="6143" ht="12.75" x14ac:dyDescent="0.2"/>
    <row r="6144" ht="12.75" x14ac:dyDescent="0.2"/>
    <row r="6145" ht="12.75" x14ac:dyDescent="0.2"/>
    <row r="6146" ht="12.75" x14ac:dyDescent="0.2"/>
    <row r="6147" ht="12.75" x14ac:dyDescent="0.2"/>
    <row r="6148" ht="12.75" x14ac:dyDescent="0.2"/>
    <row r="6149" ht="12.75" x14ac:dyDescent="0.2"/>
    <row r="6150" ht="12.75" x14ac:dyDescent="0.2"/>
    <row r="6151" ht="12.75" x14ac:dyDescent="0.2"/>
    <row r="6152" ht="12.75" x14ac:dyDescent="0.2"/>
    <row r="6153" ht="12.75" x14ac:dyDescent="0.2"/>
    <row r="6154" ht="12.75" x14ac:dyDescent="0.2"/>
    <row r="6155" ht="12.75" x14ac:dyDescent="0.2"/>
    <row r="6156" ht="12.75" x14ac:dyDescent="0.2"/>
    <row r="6157" ht="12.75" x14ac:dyDescent="0.2"/>
    <row r="6158" ht="12.75" x14ac:dyDescent="0.2"/>
    <row r="6159" ht="12.75" x14ac:dyDescent="0.2"/>
    <row r="6160" ht="12.75" x14ac:dyDescent="0.2"/>
    <row r="6161" ht="12.75" x14ac:dyDescent="0.2"/>
    <row r="6162" ht="12.75" x14ac:dyDescent="0.2"/>
    <row r="6163" ht="12.75" x14ac:dyDescent="0.2"/>
    <row r="6164" ht="12.75" x14ac:dyDescent="0.2"/>
    <row r="6165" ht="12.75" x14ac:dyDescent="0.2"/>
    <row r="6166" ht="12.75" x14ac:dyDescent="0.2"/>
    <row r="6167" ht="12.75" x14ac:dyDescent="0.2"/>
    <row r="6168" ht="12.75" x14ac:dyDescent="0.2"/>
    <row r="6169" ht="12.75" x14ac:dyDescent="0.2"/>
    <row r="6170" ht="12.75" x14ac:dyDescent="0.2"/>
    <row r="6171" ht="12.75" x14ac:dyDescent="0.2"/>
    <row r="6172" ht="12.75" x14ac:dyDescent="0.2"/>
    <row r="6173" ht="12.75" x14ac:dyDescent="0.2"/>
    <row r="6174" ht="12.75" x14ac:dyDescent="0.2"/>
    <row r="6175" ht="12.75" x14ac:dyDescent="0.2"/>
    <row r="6176" ht="12.75" x14ac:dyDescent="0.2"/>
    <row r="6177" ht="12.75" x14ac:dyDescent="0.2"/>
    <row r="6178" ht="12.75" x14ac:dyDescent="0.2"/>
    <row r="6179" ht="12.75" x14ac:dyDescent="0.2"/>
    <row r="6180" ht="12.75" x14ac:dyDescent="0.2"/>
    <row r="6181" ht="12.75" x14ac:dyDescent="0.2"/>
    <row r="6182" ht="12.75" x14ac:dyDescent="0.2"/>
    <row r="6183" ht="12.75" x14ac:dyDescent="0.2"/>
    <row r="6184" ht="12.75" x14ac:dyDescent="0.2"/>
    <row r="6185" ht="12.75" x14ac:dyDescent="0.2"/>
    <row r="6186" ht="12.75" x14ac:dyDescent="0.2"/>
    <row r="6187" ht="12.75" x14ac:dyDescent="0.2"/>
    <row r="6188" ht="12.75" x14ac:dyDescent="0.2"/>
    <row r="6189" ht="12.75" x14ac:dyDescent="0.2"/>
    <row r="6190" ht="12.75" x14ac:dyDescent="0.2"/>
    <row r="6191" ht="12.75" x14ac:dyDescent="0.2"/>
    <row r="6192" ht="12.75" x14ac:dyDescent="0.2"/>
    <row r="6193" ht="12.75" x14ac:dyDescent="0.2"/>
    <row r="6194" ht="12.75" x14ac:dyDescent="0.2"/>
    <row r="6195" ht="12.75" x14ac:dyDescent="0.2"/>
    <row r="6196" ht="12.75" x14ac:dyDescent="0.2"/>
    <row r="6197" ht="12.75" x14ac:dyDescent="0.2"/>
    <row r="6198" ht="12.75" x14ac:dyDescent="0.2"/>
    <row r="6199" ht="12.75" x14ac:dyDescent="0.2"/>
    <row r="6200" ht="12.75" x14ac:dyDescent="0.2"/>
    <row r="6201" ht="12.75" x14ac:dyDescent="0.2"/>
    <row r="6202" ht="12.75" x14ac:dyDescent="0.2"/>
    <row r="6203" ht="12.75" x14ac:dyDescent="0.2"/>
    <row r="6204" ht="12.75" x14ac:dyDescent="0.2"/>
    <row r="6205" ht="12.75" x14ac:dyDescent="0.2"/>
    <row r="6206" ht="12.75" x14ac:dyDescent="0.2"/>
    <row r="6207" ht="12.75" x14ac:dyDescent="0.2"/>
    <row r="6208" ht="12.75" x14ac:dyDescent="0.2"/>
    <row r="6209" ht="12.75" x14ac:dyDescent="0.2"/>
    <row r="6210" ht="12.75" x14ac:dyDescent="0.2"/>
    <row r="6211" ht="12.75" x14ac:dyDescent="0.2"/>
    <row r="6212" ht="12.75" x14ac:dyDescent="0.2"/>
    <row r="6213" ht="12.75" x14ac:dyDescent="0.2"/>
    <row r="6214" ht="12.75" x14ac:dyDescent="0.2"/>
    <row r="6215" ht="12.75" x14ac:dyDescent="0.2"/>
    <row r="6216" ht="12.75" x14ac:dyDescent="0.2"/>
    <row r="6217" ht="12.75" x14ac:dyDescent="0.2"/>
    <row r="6218" ht="12.75" x14ac:dyDescent="0.2"/>
    <row r="6219" ht="12.75" x14ac:dyDescent="0.2"/>
    <row r="6220" ht="12.75" x14ac:dyDescent="0.2"/>
    <row r="6221" ht="12.75" x14ac:dyDescent="0.2"/>
    <row r="6222" ht="12.75" x14ac:dyDescent="0.2"/>
    <row r="6223" ht="12.75" x14ac:dyDescent="0.2"/>
    <row r="6224" ht="12.75" x14ac:dyDescent="0.2"/>
    <row r="6225" ht="12.75" x14ac:dyDescent="0.2"/>
    <row r="6226" ht="12.75" x14ac:dyDescent="0.2"/>
    <row r="6227" ht="12.75" x14ac:dyDescent="0.2"/>
    <row r="6228" ht="12.75" x14ac:dyDescent="0.2"/>
    <row r="6229" ht="12.75" x14ac:dyDescent="0.2"/>
    <row r="6230" ht="12.75" x14ac:dyDescent="0.2"/>
    <row r="6231" ht="12.75" x14ac:dyDescent="0.2"/>
    <row r="6232" ht="12.75" x14ac:dyDescent="0.2"/>
    <row r="6233" ht="12.75" x14ac:dyDescent="0.2"/>
    <row r="6234" ht="12.75" x14ac:dyDescent="0.2"/>
    <row r="6235" ht="12.75" x14ac:dyDescent="0.2"/>
    <row r="6236" ht="12.75" x14ac:dyDescent="0.2"/>
    <row r="6237" ht="12.75" x14ac:dyDescent="0.2"/>
    <row r="6238" ht="12.75" x14ac:dyDescent="0.2"/>
    <row r="6239" ht="12.75" x14ac:dyDescent="0.2"/>
    <row r="6240" ht="12.75" x14ac:dyDescent="0.2"/>
    <row r="6241" ht="12.75" x14ac:dyDescent="0.2"/>
    <row r="6242" ht="12.75" x14ac:dyDescent="0.2"/>
    <row r="6243" ht="12.75" x14ac:dyDescent="0.2"/>
    <row r="6244" ht="12.75" x14ac:dyDescent="0.2"/>
    <row r="6245" ht="12.75" x14ac:dyDescent="0.2"/>
    <row r="6246" ht="12.75" x14ac:dyDescent="0.2"/>
    <row r="6247" ht="12.75" x14ac:dyDescent="0.2"/>
    <row r="6248" ht="12.75" x14ac:dyDescent="0.2"/>
    <row r="6249" ht="12.75" x14ac:dyDescent="0.2"/>
    <row r="6250" ht="12.75" x14ac:dyDescent="0.2"/>
    <row r="6251" ht="12.75" x14ac:dyDescent="0.2"/>
    <row r="6252" ht="12.75" x14ac:dyDescent="0.2"/>
    <row r="6253" ht="12.75" x14ac:dyDescent="0.2"/>
    <row r="6254" ht="12.75" x14ac:dyDescent="0.2"/>
    <row r="6255" ht="12.75" x14ac:dyDescent="0.2"/>
    <row r="6256" ht="12.75" x14ac:dyDescent="0.2"/>
    <row r="6257" ht="12.75" x14ac:dyDescent="0.2"/>
    <row r="6258" ht="12.75" x14ac:dyDescent="0.2"/>
    <row r="6259" ht="12.75" x14ac:dyDescent="0.2"/>
    <row r="6260" ht="12.75" x14ac:dyDescent="0.2"/>
    <row r="6261" ht="12.75" x14ac:dyDescent="0.2"/>
    <row r="6262" ht="12.75" x14ac:dyDescent="0.2"/>
    <row r="6263" ht="12.75" x14ac:dyDescent="0.2"/>
    <row r="6264" ht="12.75" x14ac:dyDescent="0.2"/>
    <row r="6265" ht="12.75" x14ac:dyDescent="0.2"/>
    <row r="6266" ht="12.75" x14ac:dyDescent="0.2"/>
    <row r="6267" ht="12.75" x14ac:dyDescent="0.2"/>
    <row r="6268" ht="12.75" x14ac:dyDescent="0.2"/>
    <row r="6269" ht="12.75" x14ac:dyDescent="0.2"/>
    <row r="6270" ht="12.75" x14ac:dyDescent="0.2"/>
    <row r="6271" ht="12.75" x14ac:dyDescent="0.2"/>
    <row r="6272" ht="12.75" x14ac:dyDescent="0.2"/>
    <row r="6273" ht="12.75" x14ac:dyDescent="0.2"/>
    <row r="6274" ht="12.75" x14ac:dyDescent="0.2"/>
    <row r="6275" ht="12.75" x14ac:dyDescent="0.2"/>
    <row r="6276" ht="12.75" x14ac:dyDescent="0.2"/>
    <row r="6277" ht="12.75" x14ac:dyDescent="0.2"/>
    <row r="6278" ht="12.75" x14ac:dyDescent="0.2"/>
    <row r="6279" ht="12.75" x14ac:dyDescent="0.2"/>
    <row r="6280" ht="12.75" x14ac:dyDescent="0.2"/>
    <row r="6281" ht="12.75" x14ac:dyDescent="0.2"/>
    <row r="6282" ht="12.75" x14ac:dyDescent="0.2"/>
    <row r="6283" ht="12.75" x14ac:dyDescent="0.2"/>
    <row r="6284" ht="12.75" x14ac:dyDescent="0.2"/>
    <row r="6285" ht="12.75" x14ac:dyDescent="0.2"/>
    <row r="6286" ht="12.75" x14ac:dyDescent="0.2"/>
    <row r="6287" ht="12.75" x14ac:dyDescent="0.2"/>
    <row r="6288" ht="12.75" x14ac:dyDescent="0.2"/>
    <row r="6289" ht="12.75" x14ac:dyDescent="0.2"/>
    <row r="6290" ht="12.75" x14ac:dyDescent="0.2"/>
    <row r="6291" ht="12.75" x14ac:dyDescent="0.2"/>
    <row r="6292" ht="12.75" x14ac:dyDescent="0.2"/>
    <row r="6293" ht="12.75" x14ac:dyDescent="0.2"/>
    <row r="6294" ht="12.75" x14ac:dyDescent="0.2"/>
    <row r="6295" ht="12.75" x14ac:dyDescent="0.2"/>
    <row r="6296" ht="12.75" x14ac:dyDescent="0.2"/>
    <row r="6297" ht="12.75" x14ac:dyDescent="0.2"/>
    <row r="6298" ht="12.75" x14ac:dyDescent="0.2"/>
    <row r="6299" ht="12.75" x14ac:dyDescent="0.2"/>
    <row r="6300" ht="12.75" x14ac:dyDescent="0.2"/>
    <row r="6301" ht="12.75" x14ac:dyDescent="0.2"/>
    <row r="6302" ht="12.75" x14ac:dyDescent="0.2"/>
    <row r="6303" ht="12.75" x14ac:dyDescent="0.2"/>
    <row r="6304" ht="12.75" x14ac:dyDescent="0.2"/>
    <row r="6305" ht="12.75" x14ac:dyDescent="0.2"/>
    <row r="6306" ht="12.75" x14ac:dyDescent="0.2"/>
    <row r="6307" ht="12.75" x14ac:dyDescent="0.2"/>
    <row r="6308" ht="12.75" x14ac:dyDescent="0.2"/>
    <row r="6309" ht="12.75" x14ac:dyDescent="0.2"/>
    <row r="6310" ht="12.75" x14ac:dyDescent="0.2"/>
    <row r="6311" ht="12.75" x14ac:dyDescent="0.2"/>
    <row r="6312" ht="12.75" x14ac:dyDescent="0.2"/>
    <row r="6313" ht="12.75" x14ac:dyDescent="0.2"/>
    <row r="6314" ht="12.75" x14ac:dyDescent="0.2"/>
    <row r="6315" ht="12.75" x14ac:dyDescent="0.2"/>
    <row r="6316" ht="12.75" x14ac:dyDescent="0.2"/>
    <row r="6317" ht="12.75" x14ac:dyDescent="0.2"/>
    <row r="6318" ht="12.75" x14ac:dyDescent="0.2"/>
    <row r="6319" ht="12.75" x14ac:dyDescent="0.2"/>
    <row r="6320" ht="12.75" x14ac:dyDescent="0.2"/>
    <row r="6321" ht="12.75" x14ac:dyDescent="0.2"/>
    <row r="6322" ht="12.75" x14ac:dyDescent="0.2"/>
    <row r="6323" ht="12.75" x14ac:dyDescent="0.2"/>
    <row r="6324" ht="12.75" x14ac:dyDescent="0.2"/>
    <row r="6325" ht="12.75" x14ac:dyDescent="0.2"/>
    <row r="6326" ht="12.75" x14ac:dyDescent="0.2"/>
    <row r="6327" ht="12.75" x14ac:dyDescent="0.2"/>
    <row r="6328" ht="12.75" x14ac:dyDescent="0.2"/>
    <row r="6329" ht="12.75" x14ac:dyDescent="0.2"/>
    <row r="6330" ht="12.75" x14ac:dyDescent="0.2"/>
    <row r="6331" ht="12.75" x14ac:dyDescent="0.2"/>
    <row r="6332" ht="12.75" x14ac:dyDescent="0.2"/>
    <row r="6333" ht="12.75" x14ac:dyDescent="0.2"/>
    <row r="6334" ht="12.75" x14ac:dyDescent="0.2"/>
    <row r="6335" ht="12.75" x14ac:dyDescent="0.2"/>
    <row r="6336" ht="12.75" x14ac:dyDescent="0.2"/>
    <row r="6337" ht="12.75" x14ac:dyDescent="0.2"/>
    <row r="6338" ht="12.75" x14ac:dyDescent="0.2"/>
    <row r="6339" ht="12.75" x14ac:dyDescent="0.2"/>
    <row r="6340" ht="12.75" x14ac:dyDescent="0.2"/>
    <row r="6341" ht="12.75" x14ac:dyDescent="0.2"/>
    <row r="6342" ht="12.75" x14ac:dyDescent="0.2"/>
    <row r="6343" ht="12.75" x14ac:dyDescent="0.2"/>
    <row r="6344" ht="12.75" x14ac:dyDescent="0.2"/>
    <row r="6345" ht="12.75" x14ac:dyDescent="0.2"/>
    <row r="6346" ht="12.75" x14ac:dyDescent="0.2"/>
    <row r="6347" ht="12.75" x14ac:dyDescent="0.2"/>
    <row r="6348" ht="12.75" x14ac:dyDescent="0.2"/>
    <row r="6349" ht="12.75" x14ac:dyDescent="0.2"/>
    <row r="6350" ht="12.75" x14ac:dyDescent="0.2"/>
    <row r="6351" ht="12.75" x14ac:dyDescent="0.2"/>
    <row r="6352" ht="12.75" x14ac:dyDescent="0.2"/>
    <row r="6353" ht="12.75" x14ac:dyDescent="0.2"/>
    <row r="6354" ht="12.75" x14ac:dyDescent="0.2"/>
    <row r="6355" ht="12.75" x14ac:dyDescent="0.2"/>
    <row r="6356" ht="12.75" x14ac:dyDescent="0.2"/>
    <row r="6357" ht="12.75" x14ac:dyDescent="0.2"/>
    <row r="6358" ht="12.75" x14ac:dyDescent="0.2"/>
    <row r="6359" ht="12.75" x14ac:dyDescent="0.2"/>
    <row r="6360" ht="12.75" x14ac:dyDescent="0.2"/>
    <row r="6361" ht="12.75" x14ac:dyDescent="0.2"/>
    <row r="6362" ht="12.75" x14ac:dyDescent="0.2"/>
    <row r="6363" ht="12.75" x14ac:dyDescent="0.2"/>
    <row r="6364" ht="12.75" x14ac:dyDescent="0.2"/>
    <row r="6365" ht="12.75" x14ac:dyDescent="0.2"/>
    <row r="6366" ht="12.75" x14ac:dyDescent="0.2"/>
    <row r="6367" ht="12.75" x14ac:dyDescent="0.2"/>
    <row r="6368" ht="12.75" x14ac:dyDescent="0.2"/>
    <row r="6369" ht="12.75" x14ac:dyDescent="0.2"/>
    <row r="6370" ht="12.75" x14ac:dyDescent="0.2"/>
    <row r="6371" ht="12.75" x14ac:dyDescent="0.2"/>
    <row r="6372" ht="12.75" x14ac:dyDescent="0.2"/>
    <row r="6373" ht="12.75" x14ac:dyDescent="0.2"/>
    <row r="6374" ht="12.75" x14ac:dyDescent="0.2"/>
    <row r="6375" ht="12.75" x14ac:dyDescent="0.2"/>
    <row r="6376" ht="12.75" x14ac:dyDescent="0.2"/>
    <row r="6377" ht="12.75" x14ac:dyDescent="0.2"/>
    <row r="6378" ht="12.75" x14ac:dyDescent="0.2"/>
    <row r="6379" ht="12.75" x14ac:dyDescent="0.2"/>
    <row r="6380" ht="12.75" x14ac:dyDescent="0.2"/>
    <row r="6381" ht="12.75" x14ac:dyDescent="0.2"/>
    <row r="6382" ht="12.75" x14ac:dyDescent="0.2"/>
    <row r="6383" ht="12.75" x14ac:dyDescent="0.2"/>
    <row r="6384" ht="12.75" x14ac:dyDescent="0.2"/>
    <row r="6385" ht="12.75" x14ac:dyDescent="0.2"/>
    <row r="6386" ht="12.75" x14ac:dyDescent="0.2"/>
    <row r="6387" ht="12.75" x14ac:dyDescent="0.2"/>
    <row r="6388" ht="12.75" x14ac:dyDescent="0.2"/>
    <row r="6389" ht="12.75" x14ac:dyDescent="0.2"/>
    <row r="6390" ht="12.75" x14ac:dyDescent="0.2"/>
    <row r="6391" ht="12.75" x14ac:dyDescent="0.2"/>
    <row r="6392" ht="12.75" x14ac:dyDescent="0.2"/>
    <row r="6393" ht="12.75" x14ac:dyDescent="0.2"/>
    <row r="6394" ht="12.75" x14ac:dyDescent="0.2"/>
    <row r="6395" ht="12.75" x14ac:dyDescent="0.2"/>
    <row r="6396" ht="12.75" x14ac:dyDescent="0.2"/>
    <row r="6397" ht="12.75" x14ac:dyDescent="0.2"/>
    <row r="6398" ht="12.75" x14ac:dyDescent="0.2"/>
    <row r="6399" ht="12.75" x14ac:dyDescent="0.2"/>
    <row r="6400" ht="12.75" x14ac:dyDescent="0.2"/>
    <row r="6401" ht="12.75" x14ac:dyDescent="0.2"/>
    <row r="6402" ht="12.75" x14ac:dyDescent="0.2"/>
    <row r="6403" ht="12.75" x14ac:dyDescent="0.2"/>
    <row r="6404" ht="12.75" x14ac:dyDescent="0.2"/>
    <row r="6405" ht="12.75" x14ac:dyDescent="0.2"/>
    <row r="6406" ht="12.75" x14ac:dyDescent="0.2"/>
    <row r="6407" ht="12.75" x14ac:dyDescent="0.2"/>
    <row r="6408" ht="12.75" x14ac:dyDescent="0.2"/>
    <row r="6409" ht="12.75" x14ac:dyDescent="0.2"/>
    <row r="6410" ht="12.75" x14ac:dyDescent="0.2"/>
    <row r="6411" ht="12.75" x14ac:dyDescent="0.2"/>
    <row r="6412" ht="12.75" x14ac:dyDescent="0.2"/>
    <row r="6413" ht="12.75" x14ac:dyDescent="0.2"/>
    <row r="6414" ht="12.75" x14ac:dyDescent="0.2"/>
    <row r="6415" ht="12.75" x14ac:dyDescent="0.2"/>
    <row r="6416" ht="12.75" x14ac:dyDescent="0.2"/>
    <row r="6417" ht="12.75" x14ac:dyDescent="0.2"/>
    <row r="6418" ht="12.75" x14ac:dyDescent="0.2"/>
    <row r="6419" ht="12.75" x14ac:dyDescent="0.2"/>
    <row r="6420" ht="12.75" x14ac:dyDescent="0.2"/>
    <row r="6421" ht="12.75" x14ac:dyDescent="0.2"/>
    <row r="6422" ht="12.75" x14ac:dyDescent="0.2"/>
    <row r="6423" ht="12.75" x14ac:dyDescent="0.2"/>
    <row r="6424" ht="12.75" x14ac:dyDescent="0.2"/>
    <row r="6425" ht="12.75" x14ac:dyDescent="0.2"/>
    <row r="6426" ht="12.75" x14ac:dyDescent="0.2"/>
    <row r="6427" ht="12.75" x14ac:dyDescent="0.2"/>
    <row r="6428" ht="12.75" x14ac:dyDescent="0.2"/>
    <row r="6429" ht="12.75" x14ac:dyDescent="0.2"/>
    <row r="6430" ht="12.75" x14ac:dyDescent="0.2"/>
    <row r="6431" ht="12.75" x14ac:dyDescent="0.2"/>
    <row r="6432" ht="12.75" x14ac:dyDescent="0.2"/>
    <row r="6433" ht="12.75" x14ac:dyDescent="0.2"/>
    <row r="6434" ht="12.75" x14ac:dyDescent="0.2"/>
    <row r="6435" ht="12.75" x14ac:dyDescent="0.2"/>
    <row r="6436" ht="12.75" x14ac:dyDescent="0.2"/>
    <row r="6437" ht="12.75" x14ac:dyDescent="0.2"/>
    <row r="6438" ht="12.75" x14ac:dyDescent="0.2"/>
    <row r="6439" ht="12.75" x14ac:dyDescent="0.2"/>
    <row r="6440" ht="12.75" x14ac:dyDescent="0.2"/>
    <row r="6441" ht="12.75" x14ac:dyDescent="0.2"/>
    <row r="6442" ht="12.75" x14ac:dyDescent="0.2"/>
    <row r="6443" ht="12.75" x14ac:dyDescent="0.2"/>
    <row r="6444" ht="12.75" x14ac:dyDescent="0.2"/>
    <row r="6445" ht="12.75" x14ac:dyDescent="0.2"/>
    <row r="6446" ht="12.75" x14ac:dyDescent="0.2"/>
    <row r="6447" ht="12.75" x14ac:dyDescent="0.2"/>
    <row r="6448" ht="12.75" x14ac:dyDescent="0.2"/>
    <row r="6449" ht="12.75" x14ac:dyDescent="0.2"/>
    <row r="6450" ht="12.75" x14ac:dyDescent="0.2"/>
    <row r="6451" ht="12.75" x14ac:dyDescent="0.2"/>
    <row r="6452" ht="12.75" x14ac:dyDescent="0.2"/>
    <row r="6453" ht="12.75" x14ac:dyDescent="0.2"/>
    <row r="6454" ht="12.75" x14ac:dyDescent="0.2"/>
    <row r="6455" ht="12.75" x14ac:dyDescent="0.2"/>
    <row r="6456" ht="12.75" x14ac:dyDescent="0.2"/>
    <row r="6457" ht="12.75" x14ac:dyDescent="0.2"/>
    <row r="6458" ht="12.75" x14ac:dyDescent="0.2"/>
    <row r="6459" ht="12.75" x14ac:dyDescent="0.2"/>
    <row r="6460" ht="12.75" x14ac:dyDescent="0.2"/>
    <row r="6461" ht="12.75" x14ac:dyDescent="0.2"/>
    <row r="6462" ht="12.75" x14ac:dyDescent="0.2"/>
    <row r="6463" ht="12.75" x14ac:dyDescent="0.2"/>
    <row r="6464" ht="12.75" x14ac:dyDescent="0.2"/>
    <row r="6465" ht="12.75" x14ac:dyDescent="0.2"/>
    <row r="6466" ht="12.75" x14ac:dyDescent="0.2"/>
    <row r="6467" ht="12.75" x14ac:dyDescent="0.2"/>
    <row r="6468" ht="12.75" x14ac:dyDescent="0.2"/>
    <row r="6469" ht="12.75" x14ac:dyDescent="0.2"/>
    <row r="6470" ht="12.75" x14ac:dyDescent="0.2"/>
    <row r="6471" ht="12.75" x14ac:dyDescent="0.2"/>
    <row r="6472" ht="12.75" x14ac:dyDescent="0.2"/>
    <row r="6473" ht="12.75" x14ac:dyDescent="0.2"/>
    <row r="6474" ht="12.75" x14ac:dyDescent="0.2"/>
    <row r="6475" ht="12.75" x14ac:dyDescent="0.2"/>
    <row r="6476" ht="12.75" x14ac:dyDescent="0.2"/>
    <row r="6477" ht="12.75" x14ac:dyDescent="0.2"/>
    <row r="6478" ht="12.75" x14ac:dyDescent="0.2"/>
    <row r="6479" ht="12.75" x14ac:dyDescent="0.2"/>
    <row r="6480" ht="12.75" x14ac:dyDescent="0.2"/>
    <row r="6481" ht="12.75" x14ac:dyDescent="0.2"/>
    <row r="6482" ht="12.75" x14ac:dyDescent="0.2"/>
    <row r="6483" ht="12.75" x14ac:dyDescent="0.2"/>
    <row r="6484" ht="12.75" x14ac:dyDescent="0.2"/>
    <row r="6485" ht="12.75" x14ac:dyDescent="0.2"/>
    <row r="6486" ht="12.75" x14ac:dyDescent="0.2"/>
    <row r="6487" ht="12.75" x14ac:dyDescent="0.2"/>
    <row r="6488" ht="12.75" x14ac:dyDescent="0.2"/>
    <row r="6489" ht="12.75" x14ac:dyDescent="0.2"/>
    <row r="6490" ht="12.75" x14ac:dyDescent="0.2"/>
    <row r="6491" ht="12.75" x14ac:dyDescent="0.2"/>
    <row r="6492" ht="12.75" x14ac:dyDescent="0.2"/>
    <row r="6493" ht="12.75" x14ac:dyDescent="0.2"/>
    <row r="6494" ht="12.75" x14ac:dyDescent="0.2"/>
    <row r="6495" ht="12.75" x14ac:dyDescent="0.2"/>
    <row r="6496" ht="12.75" x14ac:dyDescent="0.2"/>
    <row r="6497" ht="12.75" x14ac:dyDescent="0.2"/>
    <row r="6498" ht="12.75" x14ac:dyDescent="0.2"/>
    <row r="6499" ht="12.75" x14ac:dyDescent="0.2"/>
    <row r="6500" ht="12.75" x14ac:dyDescent="0.2"/>
    <row r="6501" ht="12.75" x14ac:dyDescent="0.2"/>
    <row r="6502" ht="12.75" x14ac:dyDescent="0.2"/>
    <row r="6503" ht="12.75" x14ac:dyDescent="0.2"/>
    <row r="6504" ht="12.75" x14ac:dyDescent="0.2"/>
    <row r="6505" ht="12.75" x14ac:dyDescent="0.2"/>
    <row r="6506" ht="12.75" x14ac:dyDescent="0.2"/>
    <row r="6507" ht="12.75" x14ac:dyDescent="0.2"/>
    <row r="6508" ht="12.75" x14ac:dyDescent="0.2"/>
    <row r="6509" ht="12.75" x14ac:dyDescent="0.2"/>
    <row r="6510" ht="12.75" x14ac:dyDescent="0.2"/>
    <row r="6511" ht="12.75" x14ac:dyDescent="0.2"/>
    <row r="6512" ht="12.75" x14ac:dyDescent="0.2"/>
    <row r="6513" ht="12.75" x14ac:dyDescent="0.2"/>
    <row r="6514" ht="12.75" x14ac:dyDescent="0.2"/>
    <row r="6515" ht="12.75" x14ac:dyDescent="0.2"/>
    <row r="6516" ht="12.75" x14ac:dyDescent="0.2"/>
    <row r="6517" ht="12.75" x14ac:dyDescent="0.2"/>
    <row r="6518" ht="12.75" x14ac:dyDescent="0.2"/>
    <row r="6519" ht="12.75" x14ac:dyDescent="0.2"/>
    <row r="6520" ht="12.75" x14ac:dyDescent="0.2"/>
    <row r="6521" ht="12.75" x14ac:dyDescent="0.2"/>
    <row r="6522" ht="12.75" x14ac:dyDescent="0.2"/>
    <row r="6523" ht="12.75" x14ac:dyDescent="0.2"/>
    <row r="6524" ht="12.75" x14ac:dyDescent="0.2"/>
    <row r="6525" ht="12.75" x14ac:dyDescent="0.2"/>
    <row r="6526" ht="12.75" x14ac:dyDescent="0.2"/>
    <row r="6527" ht="12.75" x14ac:dyDescent="0.2"/>
    <row r="6528" ht="12.75" x14ac:dyDescent="0.2"/>
    <row r="6529" ht="12.75" x14ac:dyDescent="0.2"/>
    <row r="6530" ht="12.75" x14ac:dyDescent="0.2"/>
    <row r="6531" ht="12.75" x14ac:dyDescent="0.2"/>
    <row r="6532" ht="12.75" x14ac:dyDescent="0.2"/>
    <row r="6533" ht="12.75" x14ac:dyDescent="0.2"/>
    <row r="6534" ht="12.75" x14ac:dyDescent="0.2"/>
    <row r="6535" ht="12.75" x14ac:dyDescent="0.2"/>
    <row r="6536" ht="12.75" x14ac:dyDescent="0.2"/>
    <row r="6537" ht="12.75" x14ac:dyDescent="0.2"/>
    <row r="6538" ht="12.75" x14ac:dyDescent="0.2"/>
    <row r="6539" ht="12.75" x14ac:dyDescent="0.2"/>
    <row r="6540" ht="12.75" x14ac:dyDescent="0.2"/>
    <row r="6541" ht="12.75" x14ac:dyDescent="0.2"/>
    <row r="6542" ht="12.75" x14ac:dyDescent="0.2"/>
    <row r="6543" ht="12.75" x14ac:dyDescent="0.2"/>
    <row r="6544" ht="12.75" x14ac:dyDescent="0.2"/>
    <row r="6545" ht="12.75" x14ac:dyDescent="0.2"/>
    <row r="6546" ht="12.75" x14ac:dyDescent="0.2"/>
    <row r="6547" ht="12.75" x14ac:dyDescent="0.2"/>
    <row r="6548" ht="12.75" x14ac:dyDescent="0.2"/>
    <row r="6549" ht="12.75" x14ac:dyDescent="0.2"/>
    <row r="6550" ht="12.75" x14ac:dyDescent="0.2"/>
    <row r="6551" ht="12.75" x14ac:dyDescent="0.2"/>
    <row r="6552" ht="12.75" x14ac:dyDescent="0.2"/>
    <row r="6553" ht="12.75" x14ac:dyDescent="0.2"/>
    <row r="6554" ht="12.75" x14ac:dyDescent="0.2"/>
    <row r="6555" ht="12.75" x14ac:dyDescent="0.2"/>
    <row r="6556" ht="12.75" x14ac:dyDescent="0.2"/>
    <row r="6557" ht="12.75" x14ac:dyDescent="0.2"/>
    <row r="6558" ht="12.75" x14ac:dyDescent="0.2"/>
    <row r="6559" ht="12.75" x14ac:dyDescent="0.2"/>
    <row r="6560" ht="12.75" x14ac:dyDescent="0.2"/>
    <row r="6561" ht="12.75" x14ac:dyDescent="0.2"/>
    <row r="6562" ht="12.75" x14ac:dyDescent="0.2"/>
    <row r="6563" ht="12.75" x14ac:dyDescent="0.2"/>
    <row r="6564" ht="12.75" x14ac:dyDescent="0.2"/>
    <row r="6565" ht="12.75" x14ac:dyDescent="0.2"/>
    <row r="6566" ht="12.75" x14ac:dyDescent="0.2"/>
    <row r="6567" ht="12.75" x14ac:dyDescent="0.2"/>
    <row r="6568" ht="12.75" x14ac:dyDescent="0.2"/>
    <row r="6569" ht="12.75" x14ac:dyDescent="0.2"/>
    <row r="6570" ht="12.75" x14ac:dyDescent="0.2"/>
    <row r="6571" ht="12.75" x14ac:dyDescent="0.2"/>
    <row r="6572" ht="12.75" x14ac:dyDescent="0.2"/>
    <row r="6573" ht="12.75" x14ac:dyDescent="0.2"/>
    <row r="6574" ht="12.75" x14ac:dyDescent="0.2"/>
    <row r="6575" ht="12.75" x14ac:dyDescent="0.2"/>
    <row r="6576" ht="12.75" x14ac:dyDescent="0.2"/>
    <row r="6577" ht="12.75" x14ac:dyDescent="0.2"/>
    <row r="6578" ht="12.75" x14ac:dyDescent="0.2"/>
    <row r="6579" ht="12.75" x14ac:dyDescent="0.2"/>
    <row r="6580" ht="12.75" x14ac:dyDescent="0.2"/>
    <row r="6581" ht="12.75" x14ac:dyDescent="0.2"/>
    <row r="6582" ht="12.75" x14ac:dyDescent="0.2"/>
    <row r="6583" ht="12.75" x14ac:dyDescent="0.2"/>
    <row r="6584" ht="12.75" x14ac:dyDescent="0.2"/>
    <row r="6585" ht="12.75" x14ac:dyDescent="0.2"/>
    <row r="6586" ht="12.75" x14ac:dyDescent="0.2"/>
    <row r="6587" ht="12.75" x14ac:dyDescent="0.2"/>
    <row r="6588" ht="12.75" x14ac:dyDescent="0.2"/>
    <row r="6589" ht="12.75" x14ac:dyDescent="0.2"/>
    <row r="6590" ht="12.75" x14ac:dyDescent="0.2"/>
    <row r="6591" ht="12.75" x14ac:dyDescent="0.2"/>
    <row r="6592" ht="12.75" x14ac:dyDescent="0.2"/>
    <row r="6593" ht="12.75" x14ac:dyDescent="0.2"/>
    <row r="6594" ht="12.75" x14ac:dyDescent="0.2"/>
    <row r="6595" ht="12.75" x14ac:dyDescent="0.2"/>
    <row r="6596" ht="12.75" x14ac:dyDescent="0.2"/>
    <row r="6597" ht="12.75" x14ac:dyDescent="0.2"/>
    <row r="6598" ht="12.75" x14ac:dyDescent="0.2"/>
    <row r="6599" ht="12.75" x14ac:dyDescent="0.2"/>
    <row r="6600" ht="12.75" x14ac:dyDescent="0.2"/>
    <row r="6601" ht="12.75" x14ac:dyDescent="0.2"/>
    <row r="6602" ht="12.75" x14ac:dyDescent="0.2"/>
    <row r="6603" ht="12.75" x14ac:dyDescent="0.2"/>
    <row r="6604" ht="12.75" x14ac:dyDescent="0.2"/>
    <row r="6605" ht="12.75" x14ac:dyDescent="0.2"/>
    <row r="6606" ht="12.75" x14ac:dyDescent="0.2"/>
    <row r="6607" ht="12.75" x14ac:dyDescent="0.2"/>
    <row r="6608" ht="12.75" x14ac:dyDescent="0.2"/>
    <row r="6609" ht="12.75" x14ac:dyDescent="0.2"/>
    <row r="6610" ht="12.75" x14ac:dyDescent="0.2"/>
    <row r="6611" ht="12.75" x14ac:dyDescent="0.2"/>
    <row r="6612" ht="12.75" x14ac:dyDescent="0.2"/>
    <row r="6613" ht="12.75" x14ac:dyDescent="0.2"/>
    <row r="6614" ht="12.75" x14ac:dyDescent="0.2"/>
    <row r="6615" ht="12.75" x14ac:dyDescent="0.2"/>
    <row r="6616" ht="12.75" x14ac:dyDescent="0.2"/>
    <row r="6617" ht="12.75" x14ac:dyDescent="0.2"/>
    <row r="6618" ht="12.75" x14ac:dyDescent="0.2"/>
    <row r="6619" ht="12.75" x14ac:dyDescent="0.2"/>
    <row r="6620" ht="12.75" x14ac:dyDescent="0.2"/>
    <row r="6621" ht="12.75" x14ac:dyDescent="0.2"/>
    <row r="6622" ht="12.75" x14ac:dyDescent="0.2"/>
    <row r="6623" ht="12.75" x14ac:dyDescent="0.2"/>
    <row r="6624" ht="12.75" x14ac:dyDescent="0.2"/>
    <row r="6625" ht="12.75" x14ac:dyDescent="0.2"/>
    <row r="6626" ht="12.75" x14ac:dyDescent="0.2"/>
    <row r="6627" ht="12.75" x14ac:dyDescent="0.2"/>
    <row r="6628" ht="12.75" x14ac:dyDescent="0.2"/>
    <row r="6629" ht="12.75" x14ac:dyDescent="0.2"/>
    <row r="6630" ht="12.75" x14ac:dyDescent="0.2"/>
    <row r="6631" ht="12.75" x14ac:dyDescent="0.2"/>
    <row r="6632" ht="12.75" x14ac:dyDescent="0.2"/>
    <row r="6633" ht="12.75" x14ac:dyDescent="0.2"/>
    <row r="6634" ht="12.75" x14ac:dyDescent="0.2"/>
    <row r="6635" ht="12.75" x14ac:dyDescent="0.2"/>
    <row r="6636" ht="12.75" x14ac:dyDescent="0.2"/>
    <row r="6637" ht="12.75" x14ac:dyDescent="0.2"/>
    <row r="6638" ht="12.75" x14ac:dyDescent="0.2"/>
    <row r="6639" ht="12.75" x14ac:dyDescent="0.2"/>
    <row r="6640" ht="12.75" x14ac:dyDescent="0.2"/>
    <row r="6641" ht="12.75" x14ac:dyDescent="0.2"/>
    <row r="6642" ht="12.75" x14ac:dyDescent="0.2"/>
    <row r="6643" ht="12.75" x14ac:dyDescent="0.2"/>
    <row r="6644" ht="12.75" x14ac:dyDescent="0.2"/>
    <row r="6645" ht="12.75" x14ac:dyDescent="0.2"/>
    <row r="6646" ht="12.75" x14ac:dyDescent="0.2"/>
    <row r="6647" ht="12.75" x14ac:dyDescent="0.2"/>
    <row r="6648" ht="12.75" x14ac:dyDescent="0.2"/>
    <row r="6649" ht="12.75" x14ac:dyDescent="0.2"/>
    <row r="6650" ht="12.75" x14ac:dyDescent="0.2"/>
    <row r="6651" ht="12.75" x14ac:dyDescent="0.2"/>
    <row r="6652" ht="12.75" x14ac:dyDescent="0.2"/>
    <row r="6653" ht="12.75" x14ac:dyDescent="0.2"/>
    <row r="6654" ht="12.75" x14ac:dyDescent="0.2"/>
    <row r="6655" ht="12.75" x14ac:dyDescent="0.2"/>
    <row r="6656" ht="12.75" x14ac:dyDescent="0.2"/>
    <row r="6657" ht="12.75" x14ac:dyDescent="0.2"/>
    <row r="6658" ht="12.75" x14ac:dyDescent="0.2"/>
    <row r="6659" ht="12.75" x14ac:dyDescent="0.2"/>
    <row r="6660" ht="12.75" x14ac:dyDescent="0.2"/>
    <row r="6661" ht="12.75" x14ac:dyDescent="0.2"/>
    <row r="6662" ht="12.75" x14ac:dyDescent="0.2"/>
    <row r="6663" ht="12.75" x14ac:dyDescent="0.2"/>
    <row r="6664" ht="12.75" x14ac:dyDescent="0.2"/>
    <row r="6665" ht="12.75" x14ac:dyDescent="0.2"/>
    <row r="6666" ht="12.75" x14ac:dyDescent="0.2"/>
    <row r="6667" ht="12.75" x14ac:dyDescent="0.2"/>
    <row r="6668" ht="12.75" x14ac:dyDescent="0.2"/>
    <row r="6669" ht="12.75" x14ac:dyDescent="0.2"/>
    <row r="6670" ht="12.75" x14ac:dyDescent="0.2"/>
    <row r="6671" ht="12.75" x14ac:dyDescent="0.2"/>
    <row r="6672" ht="12.75" x14ac:dyDescent="0.2"/>
    <row r="6673" ht="12.75" x14ac:dyDescent="0.2"/>
    <row r="6674" ht="12.75" x14ac:dyDescent="0.2"/>
    <row r="6675" ht="12.75" x14ac:dyDescent="0.2"/>
    <row r="6676" ht="12.75" x14ac:dyDescent="0.2"/>
    <row r="6677" ht="12.75" x14ac:dyDescent="0.2"/>
    <row r="6678" ht="12.75" x14ac:dyDescent="0.2"/>
    <row r="6679" ht="12.75" x14ac:dyDescent="0.2"/>
    <row r="6680" ht="12.75" x14ac:dyDescent="0.2"/>
    <row r="6681" ht="12.75" x14ac:dyDescent="0.2"/>
    <row r="6682" ht="12.75" x14ac:dyDescent="0.2"/>
    <row r="6683" ht="12.75" x14ac:dyDescent="0.2"/>
    <row r="6684" ht="12.75" x14ac:dyDescent="0.2"/>
    <row r="6685" ht="12.75" x14ac:dyDescent="0.2"/>
    <row r="6686" ht="12.75" x14ac:dyDescent="0.2"/>
    <row r="6687" ht="12.75" x14ac:dyDescent="0.2"/>
    <row r="6688" ht="12.75" x14ac:dyDescent="0.2"/>
    <row r="6689" ht="12.75" x14ac:dyDescent="0.2"/>
    <row r="6690" ht="12.75" x14ac:dyDescent="0.2"/>
    <row r="6691" ht="12.75" x14ac:dyDescent="0.2"/>
    <row r="6692" ht="12.75" x14ac:dyDescent="0.2"/>
    <row r="6693" ht="12.75" x14ac:dyDescent="0.2"/>
    <row r="6694" ht="12.75" x14ac:dyDescent="0.2"/>
    <row r="6695" ht="12.75" x14ac:dyDescent="0.2"/>
    <row r="6696" ht="12.75" x14ac:dyDescent="0.2"/>
    <row r="6697" ht="12.75" x14ac:dyDescent="0.2"/>
    <row r="6698" ht="12.75" x14ac:dyDescent="0.2"/>
    <row r="6699" ht="12.75" x14ac:dyDescent="0.2"/>
    <row r="6700" ht="12.75" x14ac:dyDescent="0.2"/>
    <row r="6701" ht="12.75" x14ac:dyDescent="0.2"/>
    <row r="6702" ht="12.75" x14ac:dyDescent="0.2"/>
    <row r="6703" ht="12.75" x14ac:dyDescent="0.2"/>
    <row r="6704" ht="12.75" x14ac:dyDescent="0.2"/>
    <row r="6705" ht="12.75" x14ac:dyDescent="0.2"/>
    <row r="6706" ht="12.75" x14ac:dyDescent="0.2"/>
    <row r="6707" ht="12.75" x14ac:dyDescent="0.2"/>
    <row r="6708" ht="12.75" x14ac:dyDescent="0.2"/>
    <row r="6709" ht="12.75" x14ac:dyDescent="0.2"/>
    <row r="6710" ht="12.75" x14ac:dyDescent="0.2"/>
    <row r="6711" ht="12.75" x14ac:dyDescent="0.2"/>
    <row r="6712" ht="12.75" x14ac:dyDescent="0.2"/>
    <row r="6713" ht="12.75" x14ac:dyDescent="0.2"/>
    <row r="6714" ht="12.75" x14ac:dyDescent="0.2"/>
    <row r="6715" ht="12.75" x14ac:dyDescent="0.2"/>
    <row r="6716" ht="12.75" x14ac:dyDescent="0.2"/>
    <row r="6717" ht="12.75" x14ac:dyDescent="0.2"/>
    <row r="6718" ht="12.75" x14ac:dyDescent="0.2"/>
    <row r="6719" ht="12.75" x14ac:dyDescent="0.2"/>
    <row r="6720" ht="12.75" x14ac:dyDescent="0.2"/>
    <row r="6721" ht="12.75" x14ac:dyDescent="0.2"/>
    <row r="6722" ht="12.75" x14ac:dyDescent="0.2"/>
    <row r="6723" ht="12.75" x14ac:dyDescent="0.2"/>
    <row r="6724" ht="12.75" x14ac:dyDescent="0.2"/>
    <row r="6725" ht="12.75" x14ac:dyDescent="0.2"/>
    <row r="6726" ht="12.75" x14ac:dyDescent="0.2"/>
    <row r="6727" ht="12.75" x14ac:dyDescent="0.2"/>
    <row r="6728" ht="12.75" x14ac:dyDescent="0.2"/>
    <row r="6729" ht="12.75" x14ac:dyDescent="0.2"/>
    <row r="6730" ht="12.75" x14ac:dyDescent="0.2"/>
    <row r="6731" ht="12.75" x14ac:dyDescent="0.2"/>
    <row r="6732" ht="12.75" x14ac:dyDescent="0.2"/>
    <row r="6733" ht="12.75" x14ac:dyDescent="0.2"/>
    <row r="6734" ht="12.75" x14ac:dyDescent="0.2"/>
    <row r="6735" ht="12.75" x14ac:dyDescent="0.2"/>
    <row r="6736" ht="12.75" x14ac:dyDescent="0.2"/>
    <row r="6737" ht="12.75" x14ac:dyDescent="0.2"/>
    <row r="6738" ht="12.75" x14ac:dyDescent="0.2"/>
    <row r="6739" ht="12.75" x14ac:dyDescent="0.2"/>
    <row r="6740" ht="12.75" x14ac:dyDescent="0.2"/>
    <row r="6741" ht="12.75" x14ac:dyDescent="0.2"/>
    <row r="6742" ht="12.75" x14ac:dyDescent="0.2"/>
    <row r="6743" ht="12.75" x14ac:dyDescent="0.2"/>
    <row r="6744" ht="12.75" x14ac:dyDescent="0.2"/>
    <row r="6745" ht="12.75" x14ac:dyDescent="0.2"/>
    <row r="6746" ht="12.75" x14ac:dyDescent="0.2"/>
    <row r="6747" ht="12.75" x14ac:dyDescent="0.2"/>
    <row r="6748" ht="12.75" x14ac:dyDescent="0.2"/>
    <row r="6749" ht="12.75" x14ac:dyDescent="0.2"/>
    <row r="6750" ht="12.75" x14ac:dyDescent="0.2"/>
    <row r="6751" ht="12.75" x14ac:dyDescent="0.2"/>
    <row r="6752" ht="12.75" x14ac:dyDescent="0.2"/>
    <row r="6753" ht="12.75" x14ac:dyDescent="0.2"/>
    <row r="6754" ht="12.75" x14ac:dyDescent="0.2"/>
    <row r="6755" ht="12.75" x14ac:dyDescent="0.2"/>
    <row r="6756" ht="12.75" x14ac:dyDescent="0.2"/>
    <row r="6757" ht="12.75" x14ac:dyDescent="0.2"/>
    <row r="6758" ht="12.75" x14ac:dyDescent="0.2"/>
    <row r="6759" ht="12.75" x14ac:dyDescent="0.2"/>
    <row r="6760" ht="12.75" x14ac:dyDescent="0.2"/>
    <row r="6761" ht="12.75" x14ac:dyDescent="0.2"/>
    <row r="6762" ht="12.75" x14ac:dyDescent="0.2"/>
    <row r="6763" ht="12.75" x14ac:dyDescent="0.2"/>
    <row r="6764" ht="12.75" x14ac:dyDescent="0.2"/>
    <row r="6765" ht="12.75" x14ac:dyDescent="0.2"/>
    <row r="6766" ht="12.75" x14ac:dyDescent="0.2"/>
    <row r="6767" ht="12.75" x14ac:dyDescent="0.2"/>
    <row r="6768" ht="12.75" x14ac:dyDescent="0.2"/>
    <row r="6769" ht="12.75" x14ac:dyDescent="0.2"/>
    <row r="6770" ht="12.75" x14ac:dyDescent="0.2"/>
    <row r="6771" ht="12.75" x14ac:dyDescent="0.2"/>
    <row r="6772" ht="12.75" x14ac:dyDescent="0.2"/>
    <row r="6773" ht="12.75" x14ac:dyDescent="0.2"/>
    <row r="6774" ht="12.75" x14ac:dyDescent="0.2"/>
    <row r="6775" ht="12.75" x14ac:dyDescent="0.2"/>
    <row r="6776" ht="12.75" x14ac:dyDescent="0.2"/>
    <row r="6777" ht="12.75" x14ac:dyDescent="0.2"/>
    <row r="6778" ht="12.75" x14ac:dyDescent="0.2"/>
    <row r="6779" ht="12.75" x14ac:dyDescent="0.2"/>
    <row r="6780" ht="12.75" x14ac:dyDescent="0.2"/>
    <row r="6781" ht="12.75" x14ac:dyDescent="0.2"/>
    <row r="6782" ht="12.75" x14ac:dyDescent="0.2"/>
    <row r="6783" ht="12.75" x14ac:dyDescent="0.2"/>
    <row r="6784" ht="12.75" x14ac:dyDescent="0.2"/>
    <row r="6785" ht="12.75" x14ac:dyDescent="0.2"/>
    <row r="6786" ht="12.75" x14ac:dyDescent="0.2"/>
    <row r="6787" ht="12.75" x14ac:dyDescent="0.2"/>
    <row r="6788" ht="12.75" x14ac:dyDescent="0.2"/>
    <row r="6789" ht="12.75" x14ac:dyDescent="0.2"/>
    <row r="6790" ht="12.75" x14ac:dyDescent="0.2"/>
    <row r="6791" ht="12.75" x14ac:dyDescent="0.2"/>
    <row r="6792" ht="12.75" x14ac:dyDescent="0.2"/>
    <row r="6793" ht="12.75" x14ac:dyDescent="0.2"/>
    <row r="6794" ht="12.75" x14ac:dyDescent="0.2"/>
    <row r="6795" ht="12.75" x14ac:dyDescent="0.2"/>
    <row r="6796" ht="12.75" x14ac:dyDescent="0.2"/>
    <row r="6797" ht="12.75" x14ac:dyDescent="0.2"/>
    <row r="6798" ht="12.75" x14ac:dyDescent="0.2"/>
    <row r="6799" ht="12.75" x14ac:dyDescent="0.2"/>
    <row r="6800" ht="12.75" x14ac:dyDescent="0.2"/>
    <row r="6801" ht="12.75" x14ac:dyDescent="0.2"/>
    <row r="6802" ht="12.75" x14ac:dyDescent="0.2"/>
    <row r="6803" ht="12.75" x14ac:dyDescent="0.2"/>
    <row r="6804" ht="12.75" x14ac:dyDescent="0.2"/>
    <row r="6805" ht="12.75" x14ac:dyDescent="0.2"/>
    <row r="6806" ht="12.75" x14ac:dyDescent="0.2"/>
    <row r="6807" ht="12.75" x14ac:dyDescent="0.2"/>
    <row r="6808" ht="12.75" x14ac:dyDescent="0.2"/>
    <row r="6809" ht="12.75" x14ac:dyDescent="0.2"/>
    <row r="6810" ht="12.75" x14ac:dyDescent="0.2"/>
    <row r="6811" ht="12.75" x14ac:dyDescent="0.2"/>
    <row r="6812" ht="12.75" x14ac:dyDescent="0.2"/>
    <row r="6813" ht="12.75" x14ac:dyDescent="0.2"/>
    <row r="6814" ht="12.75" x14ac:dyDescent="0.2"/>
    <row r="6815" ht="12.75" x14ac:dyDescent="0.2"/>
    <row r="6816" ht="12.75" x14ac:dyDescent="0.2"/>
    <row r="6817" ht="12.75" x14ac:dyDescent="0.2"/>
    <row r="6818" ht="12.75" x14ac:dyDescent="0.2"/>
    <row r="6819" ht="12.75" x14ac:dyDescent="0.2"/>
    <row r="6820" ht="12.75" x14ac:dyDescent="0.2"/>
    <row r="6821" ht="12.75" x14ac:dyDescent="0.2"/>
    <row r="6822" ht="12.75" x14ac:dyDescent="0.2"/>
    <row r="6823" ht="12.75" x14ac:dyDescent="0.2"/>
    <row r="6824" ht="12.75" x14ac:dyDescent="0.2"/>
    <row r="6825" ht="12.75" x14ac:dyDescent="0.2"/>
    <row r="6826" ht="12.75" x14ac:dyDescent="0.2"/>
    <row r="6827" ht="12.75" x14ac:dyDescent="0.2"/>
    <row r="6828" ht="12.75" x14ac:dyDescent="0.2"/>
    <row r="6829" ht="12.75" x14ac:dyDescent="0.2"/>
    <row r="6830" ht="12.75" x14ac:dyDescent="0.2"/>
    <row r="6831" ht="12.75" x14ac:dyDescent="0.2"/>
    <row r="6832" ht="12.75" x14ac:dyDescent="0.2"/>
    <row r="6833" ht="12.75" x14ac:dyDescent="0.2"/>
    <row r="6834" ht="12.75" x14ac:dyDescent="0.2"/>
    <row r="6835" ht="12.75" x14ac:dyDescent="0.2"/>
    <row r="6836" ht="12.75" x14ac:dyDescent="0.2"/>
    <row r="6837" ht="12.75" x14ac:dyDescent="0.2"/>
    <row r="6838" ht="12.75" x14ac:dyDescent="0.2"/>
    <row r="6839" ht="12.75" x14ac:dyDescent="0.2"/>
    <row r="6840" ht="12.75" x14ac:dyDescent="0.2"/>
    <row r="6841" ht="12.75" x14ac:dyDescent="0.2"/>
    <row r="6842" ht="12.75" x14ac:dyDescent="0.2"/>
    <row r="6843" ht="12.75" x14ac:dyDescent="0.2"/>
    <row r="6844" ht="12.75" x14ac:dyDescent="0.2"/>
    <row r="6845" ht="12.75" x14ac:dyDescent="0.2"/>
    <row r="6846" ht="12.75" x14ac:dyDescent="0.2"/>
    <row r="6847" ht="12.75" x14ac:dyDescent="0.2"/>
    <row r="6848" ht="12.75" x14ac:dyDescent="0.2"/>
    <row r="6849" ht="12.75" x14ac:dyDescent="0.2"/>
    <row r="6850" ht="12.75" x14ac:dyDescent="0.2"/>
    <row r="6851" ht="12.75" x14ac:dyDescent="0.2"/>
    <row r="6852" ht="12.75" x14ac:dyDescent="0.2"/>
    <row r="6853" ht="12.75" x14ac:dyDescent="0.2"/>
    <row r="6854" ht="12.75" x14ac:dyDescent="0.2"/>
    <row r="6855" ht="12.75" x14ac:dyDescent="0.2"/>
    <row r="6856" ht="12.75" x14ac:dyDescent="0.2"/>
    <row r="6857" ht="12.75" x14ac:dyDescent="0.2"/>
    <row r="6858" ht="12.75" x14ac:dyDescent="0.2"/>
    <row r="6859" ht="12.75" x14ac:dyDescent="0.2"/>
    <row r="6860" ht="12.75" x14ac:dyDescent="0.2"/>
    <row r="6861" ht="12.75" x14ac:dyDescent="0.2"/>
    <row r="6862" ht="12.75" x14ac:dyDescent="0.2"/>
    <row r="6863" ht="12.75" x14ac:dyDescent="0.2"/>
    <row r="6864" ht="12.75" x14ac:dyDescent="0.2"/>
    <row r="6865" ht="12.75" x14ac:dyDescent="0.2"/>
    <row r="6866" ht="12.75" x14ac:dyDescent="0.2"/>
    <row r="6867" ht="12.75" x14ac:dyDescent="0.2"/>
    <row r="6868" ht="12.75" x14ac:dyDescent="0.2"/>
    <row r="6869" ht="12.75" x14ac:dyDescent="0.2"/>
    <row r="6870" ht="12.75" x14ac:dyDescent="0.2"/>
    <row r="6871" ht="12.75" x14ac:dyDescent="0.2"/>
    <row r="6872" ht="12.75" x14ac:dyDescent="0.2"/>
    <row r="6873" ht="12.75" x14ac:dyDescent="0.2"/>
    <row r="6874" ht="12.75" x14ac:dyDescent="0.2"/>
    <row r="6875" ht="12.75" x14ac:dyDescent="0.2"/>
    <row r="6876" ht="12.75" x14ac:dyDescent="0.2"/>
    <row r="6877" ht="12.75" x14ac:dyDescent="0.2"/>
    <row r="6878" ht="12.75" x14ac:dyDescent="0.2"/>
    <row r="6879" ht="12.75" x14ac:dyDescent="0.2"/>
    <row r="6880" ht="12.75" x14ac:dyDescent="0.2"/>
    <row r="6881" ht="12.75" x14ac:dyDescent="0.2"/>
    <row r="6882" ht="12.75" x14ac:dyDescent="0.2"/>
    <row r="6883" ht="12.75" x14ac:dyDescent="0.2"/>
    <row r="6884" ht="12.75" x14ac:dyDescent="0.2"/>
    <row r="6885" ht="12.75" x14ac:dyDescent="0.2"/>
    <row r="6886" ht="12.75" x14ac:dyDescent="0.2"/>
    <row r="6887" ht="12.75" x14ac:dyDescent="0.2"/>
    <row r="6888" ht="12.75" x14ac:dyDescent="0.2"/>
    <row r="6889" ht="12.75" x14ac:dyDescent="0.2"/>
    <row r="6890" ht="12.75" x14ac:dyDescent="0.2"/>
    <row r="6891" ht="12.75" x14ac:dyDescent="0.2"/>
    <row r="6892" ht="12.75" x14ac:dyDescent="0.2"/>
    <row r="6893" ht="12.75" x14ac:dyDescent="0.2"/>
    <row r="6894" ht="12.75" x14ac:dyDescent="0.2"/>
    <row r="6895" ht="12.75" x14ac:dyDescent="0.2"/>
    <row r="6896" ht="12.75" x14ac:dyDescent="0.2"/>
    <row r="6897" ht="12.75" x14ac:dyDescent="0.2"/>
    <row r="6898" ht="12.75" x14ac:dyDescent="0.2"/>
    <row r="6899" ht="12.75" x14ac:dyDescent="0.2"/>
    <row r="6900" ht="12.75" x14ac:dyDescent="0.2"/>
    <row r="6901" ht="12.75" x14ac:dyDescent="0.2"/>
    <row r="6902" ht="12.75" x14ac:dyDescent="0.2"/>
    <row r="6903" ht="12.75" x14ac:dyDescent="0.2"/>
    <row r="6904" ht="12.75" x14ac:dyDescent="0.2"/>
    <row r="6905" ht="12.75" x14ac:dyDescent="0.2"/>
    <row r="6906" ht="12.75" x14ac:dyDescent="0.2"/>
    <row r="6907" ht="12.75" x14ac:dyDescent="0.2"/>
    <row r="6908" ht="12.75" x14ac:dyDescent="0.2"/>
    <row r="6909" ht="12.75" x14ac:dyDescent="0.2"/>
    <row r="6910" ht="12.75" x14ac:dyDescent="0.2"/>
    <row r="6911" ht="12.75" x14ac:dyDescent="0.2"/>
    <row r="6912" ht="12.75" x14ac:dyDescent="0.2"/>
    <row r="6913" ht="12.75" x14ac:dyDescent="0.2"/>
    <row r="6914" ht="12.75" x14ac:dyDescent="0.2"/>
    <row r="6915" ht="12.75" x14ac:dyDescent="0.2"/>
    <row r="6916" ht="12.75" x14ac:dyDescent="0.2"/>
    <row r="6917" ht="12.75" x14ac:dyDescent="0.2"/>
    <row r="6918" ht="12.75" x14ac:dyDescent="0.2"/>
    <row r="6919" ht="12.75" x14ac:dyDescent="0.2"/>
    <row r="6920" ht="12.75" x14ac:dyDescent="0.2"/>
    <row r="6921" ht="12.75" x14ac:dyDescent="0.2"/>
    <row r="6922" ht="12.75" x14ac:dyDescent="0.2"/>
    <row r="6923" ht="12.75" x14ac:dyDescent="0.2"/>
    <row r="6924" ht="12.75" x14ac:dyDescent="0.2"/>
    <row r="6925" ht="12.75" x14ac:dyDescent="0.2"/>
    <row r="6926" ht="12.75" x14ac:dyDescent="0.2"/>
    <row r="6927" ht="12.75" x14ac:dyDescent="0.2"/>
    <row r="6928" ht="12.75" x14ac:dyDescent="0.2"/>
    <row r="6929" ht="12.75" x14ac:dyDescent="0.2"/>
    <row r="6930" ht="12.75" x14ac:dyDescent="0.2"/>
    <row r="6931" ht="12.75" x14ac:dyDescent="0.2"/>
    <row r="6932" ht="12.75" x14ac:dyDescent="0.2"/>
    <row r="6933" ht="12.75" x14ac:dyDescent="0.2"/>
    <row r="6934" ht="12.75" x14ac:dyDescent="0.2"/>
    <row r="6935" ht="12.75" x14ac:dyDescent="0.2"/>
    <row r="6936" ht="12.75" x14ac:dyDescent="0.2"/>
    <row r="6937" ht="12.75" x14ac:dyDescent="0.2"/>
    <row r="6938" ht="12.75" x14ac:dyDescent="0.2"/>
    <row r="6939" ht="12.75" x14ac:dyDescent="0.2"/>
    <row r="6940" ht="12.75" x14ac:dyDescent="0.2"/>
    <row r="6941" ht="12.75" x14ac:dyDescent="0.2"/>
    <row r="6942" ht="12.75" x14ac:dyDescent="0.2"/>
    <row r="6943" ht="12.75" x14ac:dyDescent="0.2"/>
    <row r="6944" ht="12.75" x14ac:dyDescent="0.2"/>
    <row r="6945" ht="12.75" x14ac:dyDescent="0.2"/>
    <row r="6946" ht="12.75" x14ac:dyDescent="0.2"/>
    <row r="6947" ht="12.75" x14ac:dyDescent="0.2"/>
    <row r="6948" ht="12.75" x14ac:dyDescent="0.2"/>
    <row r="6949" ht="12.75" x14ac:dyDescent="0.2"/>
    <row r="6950" ht="12.75" x14ac:dyDescent="0.2"/>
    <row r="6951" ht="12.75" x14ac:dyDescent="0.2"/>
    <row r="6952" ht="12.75" x14ac:dyDescent="0.2"/>
    <row r="6953" ht="12.75" x14ac:dyDescent="0.2"/>
    <row r="6954" ht="12.75" x14ac:dyDescent="0.2"/>
    <row r="6955" ht="12.75" x14ac:dyDescent="0.2"/>
    <row r="6956" ht="12.75" x14ac:dyDescent="0.2"/>
    <row r="6957" ht="12.75" x14ac:dyDescent="0.2"/>
    <row r="6958" ht="12.75" x14ac:dyDescent="0.2"/>
    <row r="6959" ht="12.75" x14ac:dyDescent="0.2"/>
    <row r="6960" ht="12.75" x14ac:dyDescent="0.2"/>
    <row r="6961" ht="12.75" x14ac:dyDescent="0.2"/>
    <row r="6962" ht="12.75" x14ac:dyDescent="0.2"/>
    <row r="6963" ht="12.75" x14ac:dyDescent="0.2"/>
    <row r="6964" ht="12.75" x14ac:dyDescent="0.2"/>
    <row r="6965" ht="12.75" x14ac:dyDescent="0.2"/>
    <row r="6966" ht="12.75" x14ac:dyDescent="0.2"/>
    <row r="6967" ht="12.75" x14ac:dyDescent="0.2"/>
    <row r="6968" ht="12.75" x14ac:dyDescent="0.2"/>
    <row r="6969" ht="12.75" x14ac:dyDescent="0.2"/>
    <row r="6970" ht="12.75" x14ac:dyDescent="0.2"/>
    <row r="6971" ht="12.75" x14ac:dyDescent="0.2"/>
    <row r="6972" ht="12.75" x14ac:dyDescent="0.2"/>
    <row r="6973" ht="12.75" x14ac:dyDescent="0.2"/>
    <row r="6974" ht="12.75" x14ac:dyDescent="0.2"/>
    <row r="6975" ht="12.75" x14ac:dyDescent="0.2"/>
    <row r="6976" ht="12.75" x14ac:dyDescent="0.2"/>
    <row r="6977" ht="12.75" x14ac:dyDescent="0.2"/>
    <row r="6978" ht="12.75" x14ac:dyDescent="0.2"/>
    <row r="6979" ht="12.75" x14ac:dyDescent="0.2"/>
    <row r="6980" ht="12.75" x14ac:dyDescent="0.2"/>
    <row r="6981" ht="12.75" x14ac:dyDescent="0.2"/>
    <row r="6982" ht="12.75" x14ac:dyDescent="0.2"/>
    <row r="6983" ht="12.75" x14ac:dyDescent="0.2"/>
    <row r="6984" ht="12.75" x14ac:dyDescent="0.2"/>
    <row r="6985" ht="12.75" x14ac:dyDescent="0.2"/>
    <row r="6986" ht="12.75" x14ac:dyDescent="0.2"/>
    <row r="6987" ht="12.75" x14ac:dyDescent="0.2"/>
    <row r="6988" ht="12.75" x14ac:dyDescent="0.2"/>
    <row r="6989" ht="12.75" x14ac:dyDescent="0.2"/>
    <row r="6990" ht="12.75" x14ac:dyDescent="0.2"/>
    <row r="6991" ht="12.75" x14ac:dyDescent="0.2"/>
    <row r="6992" ht="12.75" x14ac:dyDescent="0.2"/>
    <row r="6993" ht="12.75" x14ac:dyDescent="0.2"/>
    <row r="6994" ht="12.75" x14ac:dyDescent="0.2"/>
    <row r="6995" ht="12.75" x14ac:dyDescent="0.2"/>
    <row r="6996" ht="12.75" x14ac:dyDescent="0.2"/>
    <row r="6997" ht="12.75" x14ac:dyDescent="0.2"/>
    <row r="6998" ht="12.75" x14ac:dyDescent="0.2"/>
    <row r="6999" ht="12.75" x14ac:dyDescent="0.2"/>
    <row r="7000" ht="12.75" x14ac:dyDescent="0.2"/>
    <row r="7001" ht="12.75" x14ac:dyDescent="0.2"/>
    <row r="7002" ht="12.75" x14ac:dyDescent="0.2"/>
    <row r="7003" ht="12.75" x14ac:dyDescent="0.2"/>
    <row r="7004" ht="12.75" x14ac:dyDescent="0.2"/>
    <row r="7005" ht="12.75" x14ac:dyDescent="0.2"/>
    <row r="7006" ht="12.75" x14ac:dyDescent="0.2"/>
    <row r="7007" ht="12.75" x14ac:dyDescent="0.2"/>
    <row r="7008" ht="12.75" x14ac:dyDescent="0.2"/>
    <row r="7009" ht="12.75" x14ac:dyDescent="0.2"/>
    <row r="7010" ht="12.75" x14ac:dyDescent="0.2"/>
    <row r="7011" ht="12.75" x14ac:dyDescent="0.2"/>
    <row r="7012" ht="12.75" x14ac:dyDescent="0.2"/>
    <row r="7013" ht="12.75" x14ac:dyDescent="0.2"/>
    <row r="7014" ht="12.75" x14ac:dyDescent="0.2"/>
    <row r="7015" ht="12.75" x14ac:dyDescent="0.2"/>
    <row r="7016" ht="12.75" x14ac:dyDescent="0.2"/>
    <row r="7017" ht="12.75" x14ac:dyDescent="0.2"/>
    <row r="7018" ht="12.75" x14ac:dyDescent="0.2"/>
    <row r="7019" ht="12.75" x14ac:dyDescent="0.2"/>
    <row r="7020" ht="12.75" x14ac:dyDescent="0.2"/>
    <row r="7021" ht="12.75" x14ac:dyDescent="0.2"/>
    <row r="7022" ht="12.75" x14ac:dyDescent="0.2"/>
    <row r="7023" ht="12.75" x14ac:dyDescent="0.2"/>
    <row r="7024" ht="12.75" x14ac:dyDescent="0.2"/>
    <row r="7025" ht="12.75" x14ac:dyDescent="0.2"/>
    <row r="7026" ht="12.75" x14ac:dyDescent="0.2"/>
    <row r="7027" ht="12.75" x14ac:dyDescent="0.2"/>
    <row r="7028" ht="12.75" x14ac:dyDescent="0.2"/>
    <row r="7029" ht="12.75" x14ac:dyDescent="0.2"/>
    <row r="7030" ht="12.75" x14ac:dyDescent="0.2"/>
    <row r="7031" ht="12.75" x14ac:dyDescent="0.2"/>
    <row r="7032" ht="12.75" x14ac:dyDescent="0.2"/>
    <row r="7033" ht="12.75" x14ac:dyDescent="0.2"/>
    <row r="7034" ht="12.75" x14ac:dyDescent="0.2"/>
    <row r="7035" ht="12.75" x14ac:dyDescent="0.2"/>
    <row r="7036" ht="12.75" x14ac:dyDescent="0.2"/>
    <row r="7037" ht="12.75" x14ac:dyDescent="0.2"/>
    <row r="7038" ht="12.75" x14ac:dyDescent="0.2"/>
    <row r="7039" ht="12.75" x14ac:dyDescent="0.2"/>
    <row r="7040" ht="12.75" x14ac:dyDescent="0.2"/>
    <row r="7041" ht="12.75" x14ac:dyDescent="0.2"/>
    <row r="7042" ht="12.75" x14ac:dyDescent="0.2"/>
    <row r="7043" ht="12.75" x14ac:dyDescent="0.2"/>
    <row r="7044" ht="12.75" x14ac:dyDescent="0.2"/>
    <row r="7045" ht="12.75" x14ac:dyDescent="0.2"/>
    <row r="7046" ht="12.75" x14ac:dyDescent="0.2"/>
    <row r="7047" ht="12.75" x14ac:dyDescent="0.2"/>
    <row r="7048" ht="12.75" x14ac:dyDescent="0.2"/>
    <row r="7049" ht="12.75" x14ac:dyDescent="0.2"/>
    <row r="7050" ht="12.75" x14ac:dyDescent="0.2"/>
    <row r="7051" ht="12.75" x14ac:dyDescent="0.2"/>
    <row r="7052" ht="12.75" x14ac:dyDescent="0.2"/>
    <row r="7053" ht="12.75" x14ac:dyDescent="0.2"/>
    <row r="7054" ht="12.75" x14ac:dyDescent="0.2"/>
    <row r="7055" ht="12.75" x14ac:dyDescent="0.2"/>
    <row r="7056" ht="12.75" x14ac:dyDescent="0.2"/>
    <row r="7057" ht="12.75" x14ac:dyDescent="0.2"/>
    <row r="7058" ht="12.75" x14ac:dyDescent="0.2"/>
    <row r="7059" ht="12.75" x14ac:dyDescent="0.2"/>
    <row r="7060" ht="12.75" x14ac:dyDescent="0.2"/>
    <row r="7061" ht="12.75" x14ac:dyDescent="0.2"/>
    <row r="7062" ht="12.75" x14ac:dyDescent="0.2"/>
    <row r="7063" ht="12.75" x14ac:dyDescent="0.2"/>
    <row r="7064" ht="12.75" x14ac:dyDescent="0.2"/>
    <row r="7065" ht="12.75" x14ac:dyDescent="0.2"/>
    <row r="7066" ht="12.75" x14ac:dyDescent="0.2"/>
    <row r="7067" ht="12.75" x14ac:dyDescent="0.2"/>
    <row r="7068" ht="12.75" x14ac:dyDescent="0.2"/>
    <row r="7069" ht="12.75" x14ac:dyDescent="0.2"/>
    <row r="7070" ht="12.75" x14ac:dyDescent="0.2"/>
    <row r="7071" ht="12.75" x14ac:dyDescent="0.2"/>
    <row r="7072" ht="12.75" x14ac:dyDescent="0.2"/>
    <row r="7073" ht="12.75" x14ac:dyDescent="0.2"/>
    <row r="7074" ht="12.75" x14ac:dyDescent="0.2"/>
    <row r="7075" ht="12.75" x14ac:dyDescent="0.2"/>
    <row r="7076" ht="12.75" x14ac:dyDescent="0.2"/>
    <row r="7077" ht="12.75" x14ac:dyDescent="0.2"/>
    <row r="7078" ht="12.75" x14ac:dyDescent="0.2"/>
    <row r="7079" ht="12.75" x14ac:dyDescent="0.2"/>
    <row r="7080" ht="12.75" x14ac:dyDescent="0.2"/>
    <row r="7081" ht="12.75" x14ac:dyDescent="0.2"/>
    <row r="7082" ht="12.75" x14ac:dyDescent="0.2"/>
    <row r="7083" ht="12.75" x14ac:dyDescent="0.2"/>
    <row r="7084" ht="12.75" x14ac:dyDescent="0.2"/>
    <row r="7085" ht="12.75" x14ac:dyDescent="0.2"/>
    <row r="7086" ht="12.75" x14ac:dyDescent="0.2"/>
    <row r="7087" ht="12.75" x14ac:dyDescent="0.2"/>
    <row r="7088" ht="12.75" x14ac:dyDescent="0.2"/>
    <row r="7089" ht="12.75" x14ac:dyDescent="0.2"/>
    <row r="7090" ht="12.75" x14ac:dyDescent="0.2"/>
    <row r="7091" ht="12.75" x14ac:dyDescent="0.2"/>
    <row r="7092" ht="12.75" x14ac:dyDescent="0.2"/>
    <row r="7093" ht="12.75" x14ac:dyDescent="0.2"/>
    <row r="7094" ht="12.75" x14ac:dyDescent="0.2"/>
    <row r="7095" ht="12.75" x14ac:dyDescent="0.2"/>
    <row r="7096" ht="12.75" x14ac:dyDescent="0.2"/>
    <row r="7097" ht="12.75" x14ac:dyDescent="0.2"/>
    <row r="7098" ht="12.75" x14ac:dyDescent="0.2"/>
    <row r="7099" ht="12.75" x14ac:dyDescent="0.2"/>
    <row r="7100" ht="12.75" x14ac:dyDescent="0.2"/>
    <row r="7101" ht="12.75" x14ac:dyDescent="0.2"/>
    <row r="7102" ht="12.75" x14ac:dyDescent="0.2"/>
    <row r="7103" ht="12.75" x14ac:dyDescent="0.2"/>
    <row r="7104" ht="12.75" x14ac:dyDescent="0.2"/>
    <row r="7105" ht="12.75" x14ac:dyDescent="0.2"/>
    <row r="7106" ht="12.75" x14ac:dyDescent="0.2"/>
    <row r="7107" ht="12.75" x14ac:dyDescent="0.2"/>
    <row r="7108" ht="12.75" x14ac:dyDescent="0.2"/>
    <row r="7109" ht="12.75" x14ac:dyDescent="0.2"/>
    <row r="7110" ht="12.75" x14ac:dyDescent="0.2"/>
    <row r="7111" ht="12.75" x14ac:dyDescent="0.2"/>
    <row r="7112" ht="12.75" x14ac:dyDescent="0.2"/>
    <row r="7113" ht="12.75" x14ac:dyDescent="0.2"/>
    <row r="7114" ht="12.75" x14ac:dyDescent="0.2"/>
    <row r="7115" ht="12.75" x14ac:dyDescent="0.2"/>
    <row r="7116" ht="12.75" x14ac:dyDescent="0.2"/>
    <row r="7117" ht="12.75" x14ac:dyDescent="0.2"/>
    <row r="7118" ht="12.75" x14ac:dyDescent="0.2"/>
    <row r="7119" ht="12.75" x14ac:dyDescent="0.2"/>
    <row r="7120" ht="12.75" x14ac:dyDescent="0.2"/>
    <row r="7121" ht="12.75" x14ac:dyDescent="0.2"/>
    <row r="7122" ht="12.75" x14ac:dyDescent="0.2"/>
    <row r="7123" ht="12.75" x14ac:dyDescent="0.2"/>
    <row r="7124" ht="12.75" x14ac:dyDescent="0.2"/>
    <row r="7125" ht="12.75" x14ac:dyDescent="0.2"/>
    <row r="7126" ht="12.75" x14ac:dyDescent="0.2"/>
    <row r="7127" ht="12.75" x14ac:dyDescent="0.2"/>
    <row r="7128" ht="12.75" x14ac:dyDescent="0.2"/>
    <row r="7129" ht="12.75" x14ac:dyDescent="0.2"/>
    <row r="7130" ht="12.75" x14ac:dyDescent="0.2"/>
    <row r="7131" ht="12.75" x14ac:dyDescent="0.2"/>
    <row r="7132" ht="12.75" x14ac:dyDescent="0.2"/>
    <row r="7133" ht="12.75" x14ac:dyDescent="0.2"/>
    <row r="7134" ht="12.75" x14ac:dyDescent="0.2"/>
    <row r="7135" ht="12.75" x14ac:dyDescent="0.2"/>
    <row r="7136" ht="12.75" x14ac:dyDescent="0.2"/>
    <row r="7137" ht="12.75" x14ac:dyDescent="0.2"/>
    <row r="7138" ht="12.75" x14ac:dyDescent="0.2"/>
    <row r="7139" ht="12.75" x14ac:dyDescent="0.2"/>
    <row r="7140" ht="12.75" x14ac:dyDescent="0.2"/>
    <row r="7141" ht="12.75" x14ac:dyDescent="0.2"/>
    <row r="7142" ht="12.75" x14ac:dyDescent="0.2"/>
    <row r="7143" ht="12.75" x14ac:dyDescent="0.2"/>
    <row r="7144" ht="12.75" x14ac:dyDescent="0.2"/>
    <row r="7145" ht="12.75" x14ac:dyDescent="0.2"/>
    <row r="7146" ht="12.75" x14ac:dyDescent="0.2"/>
    <row r="7147" ht="12.75" x14ac:dyDescent="0.2"/>
    <row r="7148" ht="12.75" x14ac:dyDescent="0.2"/>
    <row r="7149" ht="12.75" x14ac:dyDescent="0.2"/>
    <row r="7150" ht="12.75" x14ac:dyDescent="0.2"/>
    <row r="7151" ht="12.75" x14ac:dyDescent="0.2"/>
    <row r="7152" ht="12.75" x14ac:dyDescent="0.2"/>
    <row r="7153" ht="12.75" x14ac:dyDescent="0.2"/>
    <row r="7154" ht="12.75" x14ac:dyDescent="0.2"/>
    <row r="7155" ht="12.75" x14ac:dyDescent="0.2"/>
    <row r="7156" ht="12.75" x14ac:dyDescent="0.2"/>
    <row r="7157" ht="12.75" x14ac:dyDescent="0.2"/>
    <row r="7158" ht="12.75" x14ac:dyDescent="0.2"/>
    <row r="7159" ht="12.75" x14ac:dyDescent="0.2"/>
    <row r="7160" ht="12.75" x14ac:dyDescent="0.2"/>
    <row r="7161" ht="12.75" x14ac:dyDescent="0.2"/>
    <row r="7162" ht="12.75" x14ac:dyDescent="0.2"/>
    <row r="7163" ht="12.75" x14ac:dyDescent="0.2"/>
    <row r="7164" ht="12.75" x14ac:dyDescent="0.2"/>
    <row r="7165" ht="12.75" x14ac:dyDescent="0.2"/>
    <row r="7166" ht="12.75" x14ac:dyDescent="0.2"/>
    <row r="7167" ht="12.75" x14ac:dyDescent="0.2"/>
    <row r="7168" ht="12.75" x14ac:dyDescent="0.2"/>
    <row r="7169" ht="12.75" x14ac:dyDescent="0.2"/>
    <row r="7170" ht="12.75" x14ac:dyDescent="0.2"/>
    <row r="7171" ht="12.75" x14ac:dyDescent="0.2"/>
    <row r="7172" ht="12.75" x14ac:dyDescent="0.2"/>
    <row r="7173" ht="12.75" x14ac:dyDescent="0.2"/>
    <row r="7174" ht="12.75" x14ac:dyDescent="0.2"/>
    <row r="7175" ht="12.75" x14ac:dyDescent="0.2"/>
    <row r="7176" ht="12.75" x14ac:dyDescent="0.2"/>
    <row r="7177" ht="12.75" x14ac:dyDescent="0.2"/>
    <row r="7178" ht="12.75" x14ac:dyDescent="0.2"/>
    <row r="7179" ht="12.75" x14ac:dyDescent="0.2"/>
    <row r="7180" ht="12.75" x14ac:dyDescent="0.2"/>
    <row r="7181" ht="12.75" x14ac:dyDescent="0.2"/>
    <row r="7182" ht="12.75" x14ac:dyDescent="0.2"/>
    <row r="7183" ht="12.75" x14ac:dyDescent="0.2"/>
    <row r="7184" ht="12.75" x14ac:dyDescent="0.2"/>
    <row r="7185" ht="12.75" x14ac:dyDescent="0.2"/>
    <row r="7186" ht="12.75" x14ac:dyDescent="0.2"/>
    <row r="7187" ht="12.75" x14ac:dyDescent="0.2"/>
    <row r="7188" ht="12.75" x14ac:dyDescent="0.2"/>
    <row r="7189" ht="12.75" x14ac:dyDescent="0.2"/>
    <row r="7190" ht="12.75" x14ac:dyDescent="0.2"/>
    <row r="7191" ht="12.75" x14ac:dyDescent="0.2"/>
    <row r="7192" ht="12.75" x14ac:dyDescent="0.2"/>
    <row r="7193" ht="12.75" x14ac:dyDescent="0.2"/>
    <row r="7194" ht="12.75" x14ac:dyDescent="0.2"/>
    <row r="7195" ht="12.75" x14ac:dyDescent="0.2"/>
    <row r="7196" ht="12.75" x14ac:dyDescent="0.2"/>
    <row r="7197" ht="12.75" x14ac:dyDescent="0.2"/>
    <row r="7198" ht="12.75" x14ac:dyDescent="0.2"/>
    <row r="7199" ht="12.75" x14ac:dyDescent="0.2"/>
    <row r="7200" ht="12.75" x14ac:dyDescent="0.2"/>
    <row r="7201" ht="12.75" x14ac:dyDescent="0.2"/>
    <row r="7202" ht="12.75" x14ac:dyDescent="0.2"/>
    <row r="7203" ht="12.75" x14ac:dyDescent="0.2"/>
    <row r="7204" ht="12.75" x14ac:dyDescent="0.2"/>
    <row r="7205" ht="12.75" x14ac:dyDescent="0.2"/>
    <row r="7206" ht="12.75" x14ac:dyDescent="0.2"/>
    <row r="7207" ht="12.75" x14ac:dyDescent="0.2"/>
    <row r="7208" ht="12.75" x14ac:dyDescent="0.2"/>
    <row r="7209" ht="12.75" x14ac:dyDescent="0.2"/>
    <row r="7210" ht="12.75" x14ac:dyDescent="0.2"/>
    <row r="7211" ht="12.75" x14ac:dyDescent="0.2"/>
    <row r="7212" ht="12.75" x14ac:dyDescent="0.2"/>
    <row r="7213" ht="12.75" x14ac:dyDescent="0.2"/>
    <row r="7214" ht="12.75" x14ac:dyDescent="0.2"/>
    <row r="7215" ht="12.75" x14ac:dyDescent="0.2"/>
    <row r="7216" ht="12.75" x14ac:dyDescent="0.2"/>
    <row r="7217" ht="12.75" x14ac:dyDescent="0.2"/>
    <row r="7218" ht="12.75" x14ac:dyDescent="0.2"/>
    <row r="7219" ht="12.75" x14ac:dyDescent="0.2"/>
    <row r="7220" ht="12.75" x14ac:dyDescent="0.2"/>
    <row r="7221" ht="12.75" x14ac:dyDescent="0.2"/>
    <row r="7222" ht="12.75" x14ac:dyDescent="0.2"/>
    <row r="7223" ht="12.75" x14ac:dyDescent="0.2"/>
    <row r="7224" ht="12.75" x14ac:dyDescent="0.2"/>
    <row r="7225" ht="12.75" x14ac:dyDescent="0.2"/>
    <row r="7226" ht="12.75" x14ac:dyDescent="0.2"/>
    <row r="7227" ht="12.75" x14ac:dyDescent="0.2"/>
    <row r="7228" ht="12.75" x14ac:dyDescent="0.2"/>
    <row r="7229" ht="12.75" x14ac:dyDescent="0.2"/>
    <row r="7230" ht="12.75" x14ac:dyDescent="0.2"/>
    <row r="7231" ht="12.75" x14ac:dyDescent="0.2"/>
    <row r="7232" ht="12.75" x14ac:dyDescent="0.2"/>
    <row r="7233" ht="12.75" x14ac:dyDescent="0.2"/>
    <row r="7234" ht="12.75" x14ac:dyDescent="0.2"/>
    <row r="7235" ht="12.75" x14ac:dyDescent="0.2"/>
    <row r="7236" ht="12.75" x14ac:dyDescent="0.2"/>
    <row r="7237" ht="12.75" x14ac:dyDescent="0.2"/>
    <row r="7238" ht="12.75" x14ac:dyDescent="0.2"/>
    <row r="7239" ht="12.75" x14ac:dyDescent="0.2"/>
    <row r="7240" ht="12.75" x14ac:dyDescent="0.2"/>
    <row r="7241" ht="12.75" x14ac:dyDescent="0.2"/>
    <row r="7242" ht="12.75" x14ac:dyDescent="0.2"/>
    <row r="7243" ht="12.75" x14ac:dyDescent="0.2"/>
    <row r="7244" ht="12.75" x14ac:dyDescent="0.2"/>
    <row r="7245" ht="12.75" x14ac:dyDescent="0.2"/>
    <row r="7246" ht="12.75" x14ac:dyDescent="0.2"/>
    <row r="7247" ht="12.75" x14ac:dyDescent="0.2"/>
    <row r="7248" ht="12.75" x14ac:dyDescent="0.2"/>
    <row r="7249" ht="12.75" x14ac:dyDescent="0.2"/>
    <row r="7250" ht="12.75" x14ac:dyDescent="0.2"/>
    <row r="7251" ht="12.75" x14ac:dyDescent="0.2"/>
    <row r="7252" ht="12.75" x14ac:dyDescent="0.2"/>
    <row r="7253" ht="12.75" x14ac:dyDescent="0.2"/>
    <row r="7254" ht="12.75" x14ac:dyDescent="0.2"/>
    <row r="7255" ht="12.75" x14ac:dyDescent="0.2"/>
    <row r="7256" ht="12.75" x14ac:dyDescent="0.2"/>
    <row r="7257" ht="12.75" x14ac:dyDescent="0.2"/>
    <row r="7258" ht="12.75" x14ac:dyDescent="0.2"/>
    <row r="7259" ht="12.75" x14ac:dyDescent="0.2"/>
    <row r="7260" ht="12.75" x14ac:dyDescent="0.2"/>
    <row r="7261" ht="12.75" x14ac:dyDescent="0.2"/>
    <row r="7262" ht="12.75" x14ac:dyDescent="0.2"/>
    <row r="7263" ht="12.75" x14ac:dyDescent="0.2"/>
    <row r="7264" ht="12.75" x14ac:dyDescent="0.2"/>
    <row r="7265" ht="12.75" x14ac:dyDescent="0.2"/>
    <row r="7266" ht="12.75" x14ac:dyDescent="0.2"/>
    <row r="7267" ht="12.75" x14ac:dyDescent="0.2"/>
    <row r="7268" ht="12.75" x14ac:dyDescent="0.2"/>
    <row r="7269" ht="12.75" x14ac:dyDescent="0.2"/>
    <row r="7270" ht="12.75" x14ac:dyDescent="0.2"/>
    <row r="7271" ht="12.75" x14ac:dyDescent="0.2"/>
    <row r="7272" ht="12.75" x14ac:dyDescent="0.2"/>
    <row r="7273" ht="12.75" x14ac:dyDescent="0.2"/>
    <row r="7274" ht="12.75" x14ac:dyDescent="0.2"/>
    <row r="7275" ht="12.75" x14ac:dyDescent="0.2"/>
    <row r="7276" ht="12.75" x14ac:dyDescent="0.2"/>
    <row r="7277" ht="12.75" x14ac:dyDescent="0.2"/>
    <row r="7278" ht="12.75" x14ac:dyDescent="0.2"/>
    <row r="7279" ht="12.75" x14ac:dyDescent="0.2"/>
    <row r="7280" ht="12.75" x14ac:dyDescent="0.2"/>
    <row r="7281" ht="12.75" x14ac:dyDescent="0.2"/>
    <row r="7282" ht="12.75" x14ac:dyDescent="0.2"/>
    <row r="7283" ht="12.75" x14ac:dyDescent="0.2"/>
    <row r="7284" ht="12.75" x14ac:dyDescent="0.2"/>
    <row r="7285" ht="12.75" x14ac:dyDescent="0.2"/>
    <row r="7286" ht="12.75" x14ac:dyDescent="0.2"/>
    <row r="7287" ht="12.75" x14ac:dyDescent="0.2"/>
    <row r="7288" ht="12.75" x14ac:dyDescent="0.2"/>
    <row r="7289" ht="12.75" x14ac:dyDescent="0.2"/>
    <row r="7290" ht="12.75" x14ac:dyDescent="0.2"/>
    <row r="7291" ht="12.75" x14ac:dyDescent="0.2"/>
    <row r="7292" ht="12.75" x14ac:dyDescent="0.2"/>
    <row r="7293" ht="12.75" x14ac:dyDescent="0.2"/>
    <row r="7294" ht="12.75" x14ac:dyDescent="0.2"/>
    <row r="7295" ht="12.75" x14ac:dyDescent="0.2"/>
    <row r="7296" ht="12.75" x14ac:dyDescent="0.2"/>
    <row r="7297" ht="12.75" x14ac:dyDescent="0.2"/>
    <row r="7298" ht="12.75" x14ac:dyDescent="0.2"/>
    <row r="7299" ht="12.75" x14ac:dyDescent="0.2"/>
    <row r="7300" ht="12.75" x14ac:dyDescent="0.2"/>
    <row r="7301" ht="12.75" x14ac:dyDescent="0.2"/>
    <row r="7302" ht="12.75" x14ac:dyDescent="0.2"/>
    <row r="7303" ht="12.75" x14ac:dyDescent="0.2"/>
    <row r="7304" ht="12.75" x14ac:dyDescent="0.2"/>
    <row r="7305" ht="12.75" x14ac:dyDescent="0.2"/>
    <row r="7306" ht="12.75" x14ac:dyDescent="0.2"/>
    <row r="7307" ht="12.75" x14ac:dyDescent="0.2"/>
    <row r="7308" ht="12.75" x14ac:dyDescent="0.2"/>
    <row r="7309" ht="12.75" x14ac:dyDescent="0.2"/>
    <row r="7310" ht="12.75" x14ac:dyDescent="0.2"/>
    <row r="7311" ht="12.75" x14ac:dyDescent="0.2"/>
    <row r="7312" ht="12.75" x14ac:dyDescent="0.2"/>
    <row r="7313" ht="12.75" x14ac:dyDescent="0.2"/>
    <row r="7314" ht="12.75" x14ac:dyDescent="0.2"/>
    <row r="7315" ht="12.75" x14ac:dyDescent="0.2"/>
    <row r="7316" ht="12.75" x14ac:dyDescent="0.2"/>
    <row r="7317" ht="12.75" x14ac:dyDescent="0.2"/>
    <row r="7318" ht="12.75" x14ac:dyDescent="0.2"/>
    <row r="7319" ht="12.75" x14ac:dyDescent="0.2"/>
    <row r="7320" ht="12.75" x14ac:dyDescent="0.2"/>
    <row r="7321" ht="12.75" x14ac:dyDescent="0.2"/>
    <row r="7322" ht="12.75" x14ac:dyDescent="0.2"/>
    <row r="7323" ht="12.75" x14ac:dyDescent="0.2"/>
    <row r="7324" ht="12.75" x14ac:dyDescent="0.2"/>
    <row r="7325" ht="12.75" x14ac:dyDescent="0.2"/>
    <row r="7326" ht="12.75" x14ac:dyDescent="0.2"/>
    <row r="7327" ht="12.75" x14ac:dyDescent="0.2"/>
    <row r="7328" ht="12.75" x14ac:dyDescent="0.2"/>
    <row r="7329" ht="12.75" x14ac:dyDescent="0.2"/>
    <row r="7330" ht="12.75" x14ac:dyDescent="0.2"/>
    <row r="7331" ht="12.75" x14ac:dyDescent="0.2"/>
    <row r="7332" ht="12.75" x14ac:dyDescent="0.2"/>
    <row r="7333" ht="12.75" x14ac:dyDescent="0.2"/>
    <row r="7334" ht="12.75" x14ac:dyDescent="0.2"/>
    <row r="7335" ht="12.75" x14ac:dyDescent="0.2"/>
    <row r="7336" ht="12.75" x14ac:dyDescent="0.2"/>
    <row r="7337" ht="12.75" x14ac:dyDescent="0.2"/>
    <row r="7338" ht="12.75" x14ac:dyDescent="0.2"/>
    <row r="7339" ht="12.75" x14ac:dyDescent="0.2"/>
    <row r="7340" ht="12.75" x14ac:dyDescent="0.2"/>
    <row r="7341" ht="12.75" x14ac:dyDescent="0.2"/>
    <row r="7342" ht="12.75" x14ac:dyDescent="0.2"/>
    <row r="7343" ht="12.75" x14ac:dyDescent="0.2"/>
    <row r="7344" ht="12.75" x14ac:dyDescent="0.2"/>
    <row r="7345" ht="12.75" x14ac:dyDescent="0.2"/>
    <row r="7346" ht="12.75" x14ac:dyDescent="0.2"/>
    <row r="7347" ht="12.75" x14ac:dyDescent="0.2"/>
    <row r="7348" ht="12.75" x14ac:dyDescent="0.2"/>
    <row r="7349" ht="12.75" x14ac:dyDescent="0.2"/>
    <row r="7350" ht="12.75" x14ac:dyDescent="0.2"/>
    <row r="7351" ht="12.75" x14ac:dyDescent="0.2"/>
    <row r="7352" ht="12.75" x14ac:dyDescent="0.2"/>
    <row r="7353" ht="12.75" x14ac:dyDescent="0.2"/>
    <row r="7354" ht="12.75" x14ac:dyDescent="0.2"/>
    <row r="7355" ht="12.75" x14ac:dyDescent="0.2"/>
    <row r="7356" ht="12.75" x14ac:dyDescent="0.2"/>
    <row r="7357" ht="12.75" x14ac:dyDescent="0.2"/>
    <row r="7358" ht="12.75" x14ac:dyDescent="0.2"/>
    <row r="7359" ht="12.75" x14ac:dyDescent="0.2"/>
    <row r="7360" ht="12.75" x14ac:dyDescent="0.2"/>
    <row r="7361" ht="12.75" x14ac:dyDescent="0.2"/>
    <row r="7362" ht="12.75" x14ac:dyDescent="0.2"/>
    <row r="7363" ht="12.75" x14ac:dyDescent="0.2"/>
    <row r="7364" ht="12.75" x14ac:dyDescent="0.2"/>
    <row r="7365" ht="12.75" x14ac:dyDescent="0.2"/>
    <row r="7366" ht="12.75" x14ac:dyDescent="0.2"/>
    <row r="7367" ht="12.75" x14ac:dyDescent="0.2"/>
    <row r="7368" ht="12.75" x14ac:dyDescent="0.2"/>
    <row r="7369" ht="12.75" x14ac:dyDescent="0.2"/>
    <row r="7370" ht="12.75" x14ac:dyDescent="0.2"/>
    <row r="7371" ht="12.75" x14ac:dyDescent="0.2"/>
    <row r="7372" ht="12.75" x14ac:dyDescent="0.2"/>
    <row r="7373" ht="12.75" x14ac:dyDescent="0.2"/>
    <row r="7374" ht="12.75" x14ac:dyDescent="0.2"/>
    <row r="7375" ht="12.75" x14ac:dyDescent="0.2"/>
    <row r="7376" ht="12.75" x14ac:dyDescent="0.2"/>
    <row r="7377" ht="12.75" x14ac:dyDescent="0.2"/>
    <row r="7378" ht="12.75" x14ac:dyDescent="0.2"/>
    <row r="7379" ht="12.75" x14ac:dyDescent="0.2"/>
    <row r="7380" ht="12.75" x14ac:dyDescent="0.2"/>
    <row r="7381" ht="12.75" x14ac:dyDescent="0.2"/>
    <row r="7382" ht="12.75" x14ac:dyDescent="0.2"/>
    <row r="7383" ht="12.75" x14ac:dyDescent="0.2"/>
    <row r="7384" ht="12.75" x14ac:dyDescent="0.2"/>
    <row r="7385" ht="12.75" x14ac:dyDescent="0.2"/>
    <row r="7386" ht="12.75" x14ac:dyDescent="0.2"/>
    <row r="7387" ht="12.75" x14ac:dyDescent="0.2"/>
    <row r="7388" ht="12.75" x14ac:dyDescent="0.2"/>
    <row r="7389" ht="12.75" x14ac:dyDescent="0.2"/>
    <row r="7390" ht="12.75" x14ac:dyDescent="0.2"/>
    <row r="7391" ht="12.75" x14ac:dyDescent="0.2"/>
    <row r="7392" ht="12.75" x14ac:dyDescent="0.2"/>
    <row r="7393" ht="12.75" x14ac:dyDescent="0.2"/>
    <row r="7394" ht="12.75" x14ac:dyDescent="0.2"/>
    <row r="7395" ht="12.75" x14ac:dyDescent="0.2"/>
    <row r="7396" ht="12.75" x14ac:dyDescent="0.2"/>
    <row r="7397" ht="12.75" x14ac:dyDescent="0.2"/>
    <row r="7398" ht="12.75" x14ac:dyDescent="0.2"/>
    <row r="7399" ht="12.75" x14ac:dyDescent="0.2"/>
    <row r="7400" ht="12.75" x14ac:dyDescent="0.2"/>
    <row r="7401" ht="12.75" x14ac:dyDescent="0.2"/>
    <row r="7402" ht="12.75" x14ac:dyDescent="0.2"/>
    <row r="7403" ht="12.75" x14ac:dyDescent="0.2"/>
    <row r="7404" ht="12.75" x14ac:dyDescent="0.2"/>
    <row r="7405" ht="12.75" x14ac:dyDescent="0.2"/>
    <row r="7406" ht="12.75" x14ac:dyDescent="0.2"/>
    <row r="7407" ht="12.75" x14ac:dyDescent="0.2"/>
    <row r="7408" ht="12.75" x14ac:dyDescent="0.2"/>
    <row r="7409" ht="12.75" x14ac:dyDescent="0.2"/>
    <row r="7410" ht="12.75" x14ac:dyDescent="0.2"/>
    <row r="7411" ht="12.75" x14ac:dyDescent="0.2"/>
    <row r="7412" ht="12.75" x14ac:dyDescent="0.2"/>
    <row r="7413" ht="12.75" x14ac:dyDescent="0.2"/>
    <row r="7414" ht="12.75" x14ac:dyDescent="0.2"/>
    <row r="7415" ht="12.75" x14ac:dyDescent="0.2"/>
    <row r="7416" ht="12.75" x14ac:dyDescent="0.2"/>
    <row r="7417" ht="12.75" x14ac:dyDescent="0.2"/>
    <row r="7418" ht="12.75" x14ac:dyDescent="0.2"/>
    <row r="7419" ht="12.75" x14ac:dyDescent="0.2"/>
    <row r="7420" ht="12.75" x14ac:dyDescent="0.2"/>
    <row r="7421" ht="12.75" x14ac:dyDescent="0.2"/>
    <row r="7422" ht="12.75" x14ac:dyDescent="0.2"/>
    <row r="7423" ht="12.75" x14ac:dyDescent="0.2"/>
    <row r="7424" ht="12.75" x14ac:dyDescent="0.2"/>
    <row r="7425" ht="12.75" x14ac:dyDescent="0.2"/>
    <row r="7426" ht="12.75" x14ac:dyDescent="0.2"/>
    <row r="7427" ht="12.75" x14ac:dyDescent="0.2"/>
    <row r="7428" ht="12.75" x14ac:dyDescent="0.2"/>
    <row r="7429" ht="12.75" x14ac:dyDescent="0.2"/>
    <row r="7430" ht="12.75" x14ac:dyDescent="0.2"/>
    <row r="7431" ht="12.75" x14ac:dyDescent="0.2"/>
    <row r="7432" ht="12.75" x14ac:dyDescent="0.2"/>
    <row r="7433" ht="12.75" x14ac:dyDescent="0.2"/>
    <row r="7434" ht="12.75" x14ac:dyDescent="0.2"/>
    <row r="7435" ht="12.75" x14ac:dyDescent="0.2"/>
    <row r="7436" ht="12.75" x14ac:dyDescent="0.2"/>
    <row r="7437" ht="12.75" x14ac:dyDescent="0.2"/>
    <row r="7438" ht="12.75" x14ac:dyDescent="0.2"/>
    <row r="7439" ht="12.75" x14ac:dyDescent="0.2"/>
    <row r="7440" ht="12.75" x14ac:dyDescent="0.2"/>
    <row r="7441" ht="12.75" x14ac:dyDescent="0.2"/>
    <row r="7442" ht="12.75" x14ac:dyDescent="0.2"/>
    <row r="7443" ht="12.75" x14ac:dyDescent="0.2"/>
    <row r="7444" ht="12.75" x14ac:dyDescent="0.2"/>
    <row r="7445" ht="12.75" x14ac:dyDescent="0.2"/>
    <row r="7446" ht="12.75" x14ac:dyDescent="0.2"/>
    <row r="7447" ht="12.75" x14ac:dyDescent="0.2"/>
    <row r="7448" ht="12.75" x14ac:dyDescent="0.2"/>
    <row r="7449" ht="12.75" x14ac:dyDescent="0.2"/>
    <row r="7450" ht="12.75" x14ac:dyDescent="0.2"/>
    <row r="7451" ht="12.75" x14ac:dyDescent="0.2"/>
    <row r="7452" ht="12.75" x14ac:dyDescent="0.2"/>
    <row r="7453" ht="12.75" x14ac:dyDescent="0.2"/>
    <row r="7454" ht="12.75" x14ac:dyDescent="0.2"/>
    <row r="7455" ht="12.75" x14ac:dyDescent="0.2"/>
    <row r="7456" ht="12.75" x14ac:dyDescent="0.2"/>
    <row r="7457" ht="12.75" x14ac:dyDescent="0.2"/>
    <row r="7458" ht="12.75" x14ac:dyDescent="0.2"/>
    <row r="7459" ht="12.75" x14ac:dyDescent="0.2"/>
    <row r="7460" ht="12.75" x14ac:dyDescent="0.2"/>
    <row r="7461" ht="12.75" x14ac:dyDescent="0.2"/>
    <row r="7462" ht="12.75" x14ac:dyDescent="0.2"/>
    <row r="7463" ht="12.75" x14ac:dyDescent="0.2"/>
    <row r="7464" ht="12.75" x14ac:dyDescent="0.2"/>
    <row r="7465" ht="12.75" x14ac:dyDescent="0.2"/>
    <row r="7466" ht="12.75" x14ac:dyDescent="0.2"/>
    <row r="7467" ht="12.75" x14ac:dyDescent="0.2"/>
    <row r="7468" ht="12.75" x14ac:dyDescent="0.2"/>
    <row r="7469" ht="12.75" x14ac:dyDescent="0.2"/>
    <row r="7470" ht="12.75" x14ac:dyDescent="0.2"/>
    <row r="7471" ht="12.75" x14ac:dyDescent="0.2"/>
    <row r="7472" ht="12.75" x14ac:dyDescent="0.2"/>
    <row r="7473" ht="12.75" x14ac:dyDescent="0.2"/>
    <row r="7474" ht="12.75" x14ac:dyDescent="0.2"/>
    <row r="7475" ht="12.75" x14ac:dyDescent="0.2"/>
    <row r="7476" ht="12.75" x14ac:dyDescent="0.2"/>
    <row r="7477" ht="12.75" x14ac:dyDescent="0.2"/>
    <row r="7478" ht="12.75" x14ac:dyDescent="0.2"/>
    <row r="7479" ht="12.75" x14ac:dyDescent="0.2"/>
    <row r="7480" ht="12.75" x14ac:dyDescent="0.2"/>
    <row r="7481" ht="12.75" x14ac:dyDescent="0.2"/>
    <row r="7482" ht="12.75" x14ac:dyDescent="0.2"/>
    <row r="7483" ht="12.75" x14ac:dyDescent="0.2"/>
    <row r="7484" ht="12.75" x14ac:dyDescent="0.2"/>
    <row r="7485" ht="12.75" x14ac:dyDescent="0.2"/>
    <row r="7486" ht="12.75" x14ac:dyDescent="0.2"/>
    <row r="7487" ht="12.75" x14ac:dyDescent="0.2"/>
    <row r="7488" ht="12.75" x14ac:dyDescent="0.2"/>
    <row r="7489" ht="12.75" x14ac:dyDescent="0.2"/>
    <row r="7490" ht="12.75" x14ac:dyDescent="0.2"/>
    <row r="7491" ht="12.75" x14ac:dyDescent="0.2"/>
    <row r="7492" ht="12.75" x14ac:dyDescent="0.2"/>
    <row r="7493" ht="12.75" x14ac:dyDescent="0.2"/>
    <row r="7494" ht="12.75" x14ac:dyDescent="0.2"/>
    <row r="7495" ht="12.75" x14ac:dyDescent="0.2"/>
    <row r="7496" ht="12.75" x14ac:dyDescent="0.2"/>
    <row r="7497" ht="12.75" x14ac:dyDescent="0.2"/>
    <row r="7498" ht="12.75" x14ac:dyDescent="0.2"/>
    <row r="7499" ht="12.75" x14ac:dyDescent="0.2"/>
    <row r="7500" ht="12.75" x14ac:dyDescent="0.2"/>
    <row r="7501" ht="12.75" x14ac:dyDescent="0.2"/>
    <row r="7502" ht="12.75" x14ac:dyDescent="0.2"/>
    <row r="7503" ht="12.75" x14ac:dyDescent="0.2"/>
    <row r="7504" ht="12.75" x14ac:dyDescent="0.2"/>
    <row r="7505" ht="12.75" x14ac:dyDescent="0.2"/>
    <row r="7506" ht="12.75" x14ac:dyDescent="0.2"/>
    <row r="7507" ht="12.75" x14ac:dyDescent="0.2"/>
    <row r="7508" ht="12.75" x14ac:dyDescent="0.2"/>
    <row r="7509" ht="12.75" x14ac:dyDescent="0.2"/>
    <row r="7510" ht="12.75" x14ac:dyDescent="0.2"/>
    <row r="7511" ht="12.75" x14ac:dyDescent="0.2"/>
    <row r="7512" ht="12.75" x14ac:dyDescent="0.2"/>
    <row r="7513" ht="12.75" x14ac:dyDescent="0.2"/>
    <row r="7514" ht="12.75" x14ac:dyDescent="0.2"/>
    <row r="7515" ht="12.75" x14ac:dyDescent="0.2"/>
    <row r="7516" ht="12.75" x14ac:dyDescent="0.2"/>
    <row r="7517" ht="12.75" x14ac:dyDescent="0.2"/>
    <row r="7518" ht="12.75" x14ac:dyDescent="0.2"/>
    <row r="7519" ht="12.75" x14ac:dyDescent="0.2"/>
    <row r="7520" ht="12.75" x14ac:dyDescent="0.2"/>
    <row r="7521" ht="12.75" x14ac:dyDescent="0.2"/>
    <row r="7522" ht="12.75" x14ac:dyDescent="0.2"/>
    <row r="7523" ht="12.75" x14ac:dyDescent="0.2"/>
    <row r="7524" ht="12.75" x14ac:dyDescent="0.2"/>
    <row r="7525" ht="12.75" x14ac:dyDescent="0.2"/>
    <row r="7526" ht="12.75" x14ac:dyDescent="0.2"/>
    <row r="7527" ht="12.75" x14ac:dyDescent="0.2"/>
    <row r="7528" ht="12.75" x14ac:dyDescent="0.2"/>
    <row r="7529" ht="12.75" x14ac:dyDescent="0.2"/>
    <row r="7530" ht="12.75" x14ac:dyDescent="0.2"/>
    <row r="7531" ht="12.75" x14ac:dyDescent="0.2"/>
    <row r="7532" ht="12.75" x14ac:dyDescent="0.2"/>
    <row r="7533" ht="12.75" x14ac:dyDescent="0.2"/>
    <row r="7534" ht="12.75" x14ac:dyDescent="0.2"/>
    <row r="7535" ht="12.75" x14ac:dyDescent="0.2"/>
    <row r="7536" ht="12.75" x14ac:dyDescent="0.2"/>
    <row r="7537" ht="12.75" x14ac:dyDescent="0.2"/>
    <row r="7538" ht="12.75" x14ac:dyDescent="0.2"/>
    <row r="7539" ht="12.75" x14ac:dyDescent="0.2"/>
    <row r="7540" ht="12.75" x14ac:dyDescent="0.2"/>
    <row r="7541" ht="12.75" x14ac:dyDescent="0.2"/>
    <row r="7542" ht="12.75" x14ac:dyDescent="0.2"/>
    <row r="7543" ht="12.75" x14ac:dyDescent="0.2"/>
    <row r="7544" ht="12.75" x14ac:dyDescent="0.2"/>
    <row r="7545" ht="12.75" x14ac:dyDescent="0.2"/>
    <row r="7546" ht="12.75" x14ac:dyDescent="0.2"/>
    <row r="7547" ht="12.75" x14ac:dyDescent="0.2"/>
    <row r="7548" ht="12.75" x14ac:dyDescent="0.2"/>
    <row r="7549" ht="12.75" x14ac:dyDescent="0.2"/>
    <row r="7550" ht="12.75" x14ac:dyDescent="0.2"/>
    <row r="7551" ht="12.75" x14ac:dyDescent="0.2"/>
    <row r="7552" ht="12.75" x14ac:dyDescent="0.2"/>
    <row r="7553" ht="12.75" x14ac:dyDescent="0.2"/>
    <row r="7554" ht="12.75" x14ac:dyDescent="0.2"/>
    <row r="7555" ht="12.75" x14ac:dyDescent="0.2"/>
    <row r="7556" ht="12.75" x14ac:dyDescent="0.2"/>
    <row r="7557" ht="12.75" x14ac:dyDescent="0.2"/>
    <row r="7558" ht="12.75" x14ac:dyDescent="0.2"/>
    <row r="7559" ht="12.75" x14ac:dyDescent="0.2"/>
    <row r="7560" ht="12.75" x14ac:dyDescent="0.2"/>
    <row r="7561" ht="12.75" x14ac:dyDescent="0.2"/>
    <row r="7562" ht="12.75" x14ac:dyDescent="0.2"/>
    <row r="7563" ht="12.75" x14ac:dyDescent="0.2"/>
    <row r="7564" ht="12.75" x14ac:dyDescent="0.2"/>
    <row r="7565" ht="12.75" x14ac:dyDescent="0.2"/>
    <row r="7566" ht="12.75" x14ac:dyDescent="0.2"/>
    <row r="7567" ht="12.75" x14ac:dyDescent="0.2"/>
    <row r="7568" ht="12.75" x14ac:dyDescent="0.2"/>
    <row r="7569" ht="12.75" x14ac:dyDescent="0.2"/>
    <row r="7570" ht="12.75" x14ac:dyDescent="0.2"/>
    <row r="7571" ht="12.75" x14ac:dyDescent="0.2"/>
    <row r="7572" ht="12.75" x14ac:dyDescent="0.2"/>
    <row r="7573" ht="12.75" x14ac:dyDescent="0.2"/>
    <row r="7574" ht="12.75" x14ac:dyDescent="0.2"/>
    <row r="7575" ht="12.75" x14ac:dyDescent="0.2"/>
    <row r="7576" ht="12.75" x14ac:dyDescent="0.2"/>
    <row r="7577" ht="12.75" x14ac:dyDescent="0.2"/>
    <row r="7578" ht="12.75" x14ac:dyDescent="0.2"/>
    <row r="7579" ht="12.75" x14ac:dyDescent="0.2"/>
    <row r="7580" ht="12.75" x14ac:dyDescent="0.2"/>
    <row r="7581" ht="12.75" x14ac:dyDescent="0.2"/>
    <row r="7582" ht="12.75" x14ac:dyDescent="0.2"/>
    <row r="7583" ht="12.75" x14ac:dyDescent="0.2"/>
    <row r="7584" ht="12.75" x14ac:dyDescent="0.2"/>
    <row r="7585" ht="12.75" x14ac:dyDescent="0.2"/>
    <row r="7586" ht="12.75" x14ac:dyDescent="0.2"/>
    <row r="7587" ht="12.75" x14ac:dyDescent="0.2"/>
    <row r="7588" ht="12.75" x14ac:dyDescent="0.2"/>
    <row r="7589" ht="12.75" x14ac:dyDescent="0.2"/>
    <row r="7590" ht="12.75" x14ac:dyDescent="0.2"/>
    <row r="7591" ht="12.75" x14ac:dyDescent="0.2"/>
    <row r="7592" ht="12.75" x14ac:dyDescent="0.2"/>
    <row r="7593" ht="12.75" x14ac:dyDescent="0.2"/>
    <row r="7594" ht="12.75" x14ac:dyDescent="0.2"/>
    <row r="7595" ht="12.75" x14ac:dyDescent="0.2"/>
    <row r="7596" ht="12.75" x14ac:dyDescent="0.2"/>
    <row r="7597" ht="12.75" x14ac:dyDescent="0.2"/>
    <row r="7598" ht="12.75" x14ac:dyDescent="0.2"/>
    <row r="7599" ht="12.75" x14ac:dyDescent="0.2"/>
    <row r="7600" ht="12.75" x14ac:dyDescent="0.2"/>
    <row r="7601" ht="12.75" x14ac:dyDescent="0.2"/>
    <row r="7602" ht="12.75" x14ac:dyDescent="0.2"/>
    <row r="7603" ht="12.75" x14ac:dyDescent="0.2"/>
    <row r="7604" ht="12.75" x14ac:dyDescent="0.2"/>
    <row r="7605" ht="12.75" x14ac:dyDescent="0.2"/>
    <row r="7606" ht="12.75" x14ac:dyDescent="0.2"/>
    <row r="7607" ht="12.75" x14ac:dyDescent="0.2"/>
    <row r="7608" ht="12.75" x14ac:dyDescent="0.2"/>
    <row r="7609" ht="12.75" x14ac:dyDescent="0.2"/>
    <row r="7610" ht="12.75" x14ac:dyDescent="0.2"/>
    <row r="7611" ht="12.75" x14ac:dyDescent="0.2"/>
    <row r="7612" ht="12.75" x14ac:dyDescent="0.2"/>
    <row r="7613" ht="12.75" x14ac:dyDescent="0.2"/>
    <row r="7614" ht="12.75" x14ac:dyDescent="0.2"/>
    <row r="7615" ht="12.75" x14ac:dyDescent="0.2"/>
    <row r="7616" ht="12.75" x14ac:dyDescent="0.2"/>
    <row r="7617" ht="12.75" x14ac:dyDescent="0.2"/>
    <row r="7618" ht="12.75" x14ac:dyDescent="0.2"/>
    <row r="7619" ht="12.75" x14ac:dyDescent="0.2"/>
    <row r="7620" ht="12.75" x14ac:dyDescent="0.2"/>
    <row r="7621" ht="12.75" x14ac:dyDescent="0.2"/>
    <row r="7622" ht="12.75" x14ac:dyDescent="0.2"/>
    <row r="7623" ht="12.75" x14ac:dyDescent="0.2"/>
    <row r="7624" ht="12.75" x14ac:dyDescent="0.2"/>
    <row r="7625" ht="12.75" x14ac:dyDescent="0.2"/>
    <row r="7626" ht="12.75" x14ac:dyDescent="0.2"/>
    <row r="7627" ht="12.75" x14ac:dyDescent="0.2"/>
    <row r="7628" ht="12.75" x14ac:dyDescent="0.2"/>
    <row r="7629" ht="12.75" x14ac:dyDescent="0.2"/>
    <row r="7630" ht="12.75" x14ac:dyDescent="0.2"/>
    <row r="7631" ht="12.75" x14ac:dyDescent="0.2"/>
    <row r="7632" ht="12.75" x14ac:dyDescent="0.2"/>
    <row r="7633" ht="12.75" x14ac:dyDescent="0.2"/>
    <row r="7634" ht="12.75" x14ac:dyDescent="0.2"/>
    <row r="7635" ht="12.75" x14ac:dyDescent="0.2"/>
    <row r="7636" ht="12.75" x14ac:dyDescent="0.2"/>
    <row r="7637" ht="12.75" x14ac:dyDescent="0.2"/>
    <row r="7638" ht="12.75" x14ac:dyDescent="0.2"/>
    <row r="7639" ht="12.75" x14ac:dyDescent="0.2"/>
    <row r="7640" ht="12.75" x14ac:dyDescent="0.2"/>
    <row r="7641" ht="12.75" x14ac:dyDescent="0.2"/>
    <row r="7642" ht="12.75" x14ac:dyDescent="0.2"/>
    <row r="7643" ht="12.75" x14ac:dyDescent="0.2"/>
    <row r="7644" ht="12.75" x14ac:dyDescent="0.2"/>
    <row r="7645" ht="12.75" x14ac:dyDescent="0.2"/>
    <row r="7646" ht="12.75" x14ac:dyDescent="0.2"/>
    <row r="7647" ht="12.75" x14ac:dyDescent="0.2"/>
    <row r="7648" ht="12.75" x14ac:dyDescent="0.2"/>
    <row r="7649" ht="12.75" x14ac:dyDescent="0.2"/>
    <row r="7650" ht="12.75" x14ac:dyDescent="0.2"/>
    <row r="7651" ht="12.75" x14ac:dyDescent="0.2"/>
    <row r="7652" ht="12.75" x14ac:dyDescent="0.2"/>
    <row r="7653" ht="12.75" x14ac:dyDescent="0.2"/>
    <row r="7654" ht="12.75" x14ac:dyDescent="0.2"/>
    <row r="7655" ht="12.75" x14ac:dyDescent="0.2"/>
    <row r="7656" ht="12.75" x14ac:dyDescent="0.2"/>
    <row r="7657" ht="12.75" x14ac:dyDescent="0.2"/>
    <row r="7658" ht="12.75" x14ac:dyDescent="0.2"/>
    <row r="7659" ht="12.75" x14ac:dyDescent="0.2"/>
    <row r="7660" ht="12.75" x14ac:dyDescent="0.2"/>
    <row r="7661" ht="12.75" x14ac:dyDescent="0.2"/>
    <row r="7662" ht="12.75" x14ac:dyDescent="0.2"/>
    <row r="7663" ht="12.75" x14ac:dyDescent="0.2"/>
    <row r="7664" ht="12.75" x14ac:dyDescent="0.2"/>
    <row r="7665" ht="12.75" x14ac:dyDescent="0.2"/>
    <row r="7666" ht="12.75" x14ac:dyDescent="0.2"/>
    <row r="7667" ht="12.75" x14ac:dyDescent="0.2"/>
    <row r="7668" ht="12.75" x14ac:dyDescent="0.2"/>
    <row r="7669" ht="12.75" x14ac:dyDescent="0.2"/>
    <row r="7670" ht="12.75" x14ac:dyDescent="0.2"/>
    <row r="7671" ht="12.75" x14ac:dyDescent="0.2"/>
    <row r="7672" ht="12.75" x14ac:dyDescent="0.2"/>
    <row r="7673" ht="12.75" x14ac:dyDescent="0.2"/>
    <row r="7674" ht="12.75" x14ac:dyDescent="0.2"/>
    <row r="7675" ht="12.75" x14ac:dyDescent="0.2"/>
    <row r="7676" ht="12.75" x14ac:dyDescent="0.2"/>
    <row r="7677" ht="12.75" x14ac:dyDescent="0.2"/>
    <row r="7678" ht="12.75" x14ac:dyDescent="0.2"/>
    <row r="7679" ht="12.75" x14ac:dyDescent="0.2"/>
    <row r="7680" ht="12.75" x14ac:dyDescent="0.2"/>
    <row r="7681" ht="12.75" x14ac:dyDescent="0.2"/>
    <row r="7682" ht="12.75" x14ac:dyDescent="0.2"/>
    <row r="7683" ht="12.75" x14ac:dyDescent="0.2"/>
    <row r="7684" ht="12.75" x14ac:dyDescent="0.2"/>
    <row r="7685" ht="12.75" x14ac:dyDescent="0.2"/>
    <row r="7686" ht="12.75" x14ac:dyDescent="0.2"/>
    <row r="7687" ht="12.75" x14ac:dyDescent="0.2"/>
    <row r="7688" ht="12.75" x14ac:dyDescent="0.2"/>
    <row r="7689" ht="12.75" x14ac:dyDescent="0.2"/>
    <row r="7690" ht="12.75" x14ac:dyDescent="0.2"/>
    <row r="7691" ht="12.75" x14ac:dyDescent="0.2"/>
    <row r="7692" ht="12.75" x14ac:dyDescent="0.2"/>
    <row r="7693" ht="12.75" x14ac:dyDescent="0.2"/>
    <row r="7694" ht="12.75" x14ac:dyDescent="0.2"/>
    <row r="7695" ht="12.75" x14ac:dyDescent="0.2"/>
    <row r="7696" ht="12.75" x14ac:dyDescent="0.2"/>
    <row r="7697" ht="12.75" x14ac:dyDescent="0.2"/>
    <row r="7698" ht="12.75" x14ac:dyDescent="0.2"/>
    <row r="7699" ht="12.75" x14ac:dyDescent="0.2"/>
    <row r="7700" ht="12.75" x14ac:dyDescent="0.2"/>
    <row r="7701" ht="12.75" x14ac:dyDescent="0.2"/>
    <row r="7702" ht="12.75" x14ac:dyDescent="0.2"/>
    <row r="7703" ht="12.75" x14ac:dyDescent="0.2"/>
    <row r="7704" ht="12.75" x14ac:dyDescent="0.2"/>
    <row r="7705" ht="12.75" x14ac:dyDescent="0.2"/>
    <row r="7706" ht="12.75" x14ac:dyDescent="0.2"/>
    <row r="7707" ht="12.75" x14ac:dyDescent="0.2"/>
    <row r="7708" ht="12.75" x14ac:dyDescent="0.2"/>
    <row r="7709" ht="12.75" x14ac:dyDescent="0.2"/>
    <row r="7710" ht="12.75" x14ac:dyDescent="0.2"/>
    <row r="7711" ht="12.75" x14ac:dyDescent="0.2"/>
    <row r="7712" ht="12.75" x14ac:dyDescent="0.2"/>
    <row r="7713" ht="12.75" x14ac:dyDescent="0.2"/>
    <row r="7714" ht="12.75" x14ac:dyDescent="0.2"/>
    <row r="7715" ht="12.75" x14ac:dyDescent="0.2"/>
    <row r="7716" ht="12.75" x14ac:dyDescent="0.2"/>
    <row r="7717" ht="12.75" x14ac:dyDescent="0.2"/>
    <row r="7718" ht="12.75" x14ac:dyDescent="0.2"/>
    <row r="7719" ht="12.75" x14ac:dyDescent="0.2"/>
    <row r="7720" ht="12.75" x14ac:dyDescent="0.2"/>
    <row r="7721" ht="12.75" x14ac:dyDescent="0.2"/>
    <row r="7722" ht="12.75" x14ac:dyDescent="0.2"/>
    <row r="7723" ht="12.75" x14ac:dyDescent="0.2"/>
    <row r="7724" ht="12.75" x14ac:dyDescent="0.2"/>
    <row r="7725" ht="12.75" x14ac:dyDescent="0.2"/>
    <row r="7726" ht="12.75" x14ac:dyDescent="0.2"/>
    <row r="7727" ht="12.75" x14ac:dyDescent="0.2"/>
    <row r="7728" ht="12.75" x14ac:dyDescent="0.2"/>
    <row r="7729" ht="12.75" x14ac:dyDescent="0.2"/>
    <row r="7730" ht="12.75" x14ac:dyDescent="0.2"/>
    <row r="7731" ht="12.75" x14ac:dyDescent="0.2"/>
    <row r="7732" ht="12.75" x14ac:dyDescent="0.2"/>
    <row r="7733" ht="12.75" x14ac:dyDescent="0.2"/>
    <row r="7734" ht="12.75" x14ac:dyDescent="0.2"/>
    <row r="7735" ht="12.75" x14ac:dyDescent="0.2"/>
    <row r="7736" ht="12.75" x14ac:dyDescent="0.2"/>
    <row r="7737" ht="12.75" x14ac:dyDescent="0.2"/>
    <row r="7738" ht="12.75" x14ac:dyDescent="0.2"/>
    <row r="7739" ht="12.75" x14ac:dyDescent="0.2"/>
    <row r="7740" ht="12.75" x14ac:dyDescent="0.2"/>
    <row r="7741" ht="12.75" x14ac:dyDescent="0.2"/>
    <row r="7742" ht="12.75" x14ac:dyDescent="0.2"/>
    <row r="7743" ht="12.75" x14ac:dyDescent="0.2"/>
    <row r="7744" ht="12.75" x14ac:dyDescent="0.2"/>
    <row r="7745" ht="12.75" x14ac:dyDescent="0.2"/>
    <row r="7746" ht="12.75" x14ac:dyDescent="0.2"/>
    <row r="7747" ht="12.75" x14ac:dyDescent="0.2"/>
    <row r="7748" ht="12.75" x14ac:dyDescent="0.2"/>
    <row r="7749" ht="12.75" x14ac:dyDescent="0.2"/>
    <row r="7750" ht="12.75" x14ac:dyDescent="0.2"/>
    <row r="7751" ht="12.75" x14ac:dyDescent="0.2"/>
    <row r="7752" ht="12.75" x14ac:dyDescent="0.2"/>
    <row r="7753" ht="12.75" x14ac:dyDescent="0.2"/>
    <row r="7754" ht="12.75" x14ac:dyDescent="0.2"/>
    <row r="7755" ht="12.75" x14ac:dyDescent="0.2"/>
    <row r="7756" ht="12.75" x14ac:dyDescent="0.2"/>
    <row r="7757" ht="12.75" x14ac:dyDescent="0.2"/>
    <row r="7758" ht="12.75" x14ac:dyDescent="0.2"/>
    <row r="7759" ht="12.75" x14ac:dyDescent="0.2"/>
    <row r="7760" ht="12.75" x14ac:dyDescent="0.2"/>
    <row r="7761" ht="12.75" x14ac:dyDescent="0.2"/>
    <row r="7762" ht="12.75" x14ac:dyDescent="0.2"/>
    <row r="7763" ht="12.75" x14ac:dyDescent="0.2"/>
    <row r="7764" ht="12.75" x14ac:dyDescent="0.2"/>
    <row r="7765" ht="12.75" x14ac:dyDescent="0.2"/>
    <row r="7766" ht="12.75" x14ac:dyDescent="0.2"/>
    <row r="7767" ht="12.75" x14ac:dyDescent="0.2"/>
    <row r="7768" ht="12.75" x14ac:dyDescent="0.2"/>
    <row r="7769" ht="12.75" x14ac:dyDescent="0.2"/>
    <row r="7770" ht="12.75" x14ac:dyDescent="0.2"/>
    <row r="7771" ht="12.75" x14ac:dyDescent="0.2"/>
    <row r="7772" ht="12.75" x14ac:dyDescent="0.2"/>
    <row r="7773" ht="12.75" x14ac:dyDescent="0.2"/>
    <row r="7774" ht="12.75" x14ac:dyDescent="0.2"/>
    <row r="7775" ht="12.75" x14ac:dyDescent="0.2"/>
    <row r="7776" ht="12.75" x14ac:dyDescent="0.2"/>
    <row r="7777" ht="12.75" x14ac:dyDescent="0.2"/>
    <row r="7778" ht="12.75" x14ac:dyDescent="0.2"/>
    <row r="7779" ht="12.75" x14ac:dyDescent="0.2"/>
    <row r="7780" ht="12.75" x14ac:dyDescent="0.2"/>
    <row r="7781" ht="12.75" x14ac:dyDescent="0.2"/>
    <row r="7782" ht="12.75" x14ac:dyDescent="0.2"/>
    <row r="7783" ht="12.75" x14ac:dyDescent="0.2"/>
    <row r="7784" ht="12.75" x14ac:dyDescent="0.2"/>
    <row r="7785" ht="12.75" x14ac:dyDescent="0.2"/>
    <row r="7786" ht="12.75" x14ac:dyDescent="0.2"/>
    <row r="7787" ht="12.75" x14ac:dyDescent="0.2"/>
    <row r="7788" ht="12.75" x14ac:dyDescent="0.2"/>
    <row r="7789" ht="12.75" x14ac:dyDescent="0.2"/>
    <row r="7790" ht="12.75" x14ac:dyDescent="0.2"/>
    <row r="7791" ht="12.75" x14ac:dyDescent="0.2"/>
    <row r="7792" ht="12.75" x14ac:dyDescent="0.2"/>
    <row r="7793" ht="12.75" x14ac:dyDescent="0.2"/>
    <row r="7794" ht="12.75" x14ac:dyDescent="0.2"/>
    <row r="7795" ht="12.75" x14ac:dyDescent="0.2"/>
    <row r="7796" ht="12.75" x14ac:dyDescent="0.2"/>
    <row r="7797" ht="12.75" x14ac:dyDescent="0.2"/>
    <row r="7798" ht="12.75" x14ac:dyDescent="0.2"/>
    <row r="7799" ht="12.75" x14ac:dyDescent="0.2"/>
    <row r="7800" ht="12.75" x14ac:dyDescent="0.2"/>
    <row r="7801" ht="12.75" x14ac:dyDescent="0.2"/>
    <row r="7802" ht="12.75" x14ac:dyDescent="0.2"/>
    <row r="7803" ht="12.75" x14ac:dyDescent="0.2"/>
    <row r="7804" ht="12.75" x14ac:dyDescent="0.2"/>
    <row r="7805" ht="12.75" x14ac:dyDescent="0.2"/>
    <row r="7806" ht="12.75" x14ac:dyDescent="0.2"/>
    <row r="7807" ht="12.75" x14ac:dyDescent="0.2"/>
    <row r="7808" ht="12.75" x14ac:dyDescent="0.2"/>
    <row r="7809" ht="12.75" x14ac:dyDescent="0.2"/>
    <row r="7810" ht="12.75" x14ac:dyDescent="0.2"/>
    <row r="7811" ht="12.75" x14ac:dyDescent="0.2"/>
    <row r="7812" ht="12.75" x14ac:dyDescent="0.2"/>
    <row r="7813" ht="12.75" x14ac:dyDescent="0.2"/>
    <row r="7814" ht="12.75" x14ac:dyDescent="0.2"/>
    <row r="7815" ht="12.75" x14ac:dyDescent="0.2"/>
    <row r="7816" ht="12.75" x14ac:dyDescent="0.2"/>
    <row r="7817" ht="12.75" x14ac:dyDescent="0.2"/>
    <row r="7818" ht="12.75" x14ac:dyDescent="0.2"/>
    <row r="7819" ht="12.75" x14ac:dyDescent="0.2"/>
    <row r="7820" ht="12.75" x14ac:dyDescent="0.2"/>
    <row r="7821" ht="12.75" x14ac:dyDescent="0.2"/>
    <row r="7822" ht="12.75" x14ac:dyDescent="0.2"/>
    <row r="7823" ht="12.75" x14ac:dyDescent="0.2"/>
    <row r="7824" ht="12.75" x14ac:dyDescent="0.2"/>
    <row r="7825" ht="12.75" x14ac:dyDescent="0.2"/>
    <row r="7826" ht="12.75" x14ac:dyDescent="0.2"/>
    <row r="7827" ht="12.75" x14ac:dyDescent="0.2"/>
    <row r="7828" ht="12.75" x14ac:dyDescent="0.2"/>
    <row r="7829" ht="12.75" x14ac:dyDescent="0.2"/>
    <row r="7830" ht="12.75" x14ac:dyDescent="0.2"/>
    <row r="7831" ht="12.75" x14ac:dyDescent="0.2"/>
    <row r="7832" ht="12.75" x14ac:dyDescent="0.2"/>
    <row r="7833" ht="12.75" x14ac:dyDescent="0.2"/>
    <row r="7834" ht="12.75" x14ac:dyDescent="0.2"/>
    <row r="7835" ht="12.75" x14ac:dyDescent="0.2"/>
    <row r="7836" ht="12.75" x14ac:dyDescent="0.2"/>
    <row r="7837" ht="12.75" x14ac:dyDescent="0.2"/>
    <row r="7838" ht="12.75" x14ac:dyDescent="0.2"/>
    <row r="7839" ht="12.75" x14ac:dyDescent="0.2"/>
    <row r="7840" ht="12.75" x14ac:dyDescent="0.2"/>
    <row r="7841" ht="12.75" x14ac:dyDescent="0.2"/>
    <row r="7842" ht="12.75" x14ac:dyDescent="0.2"/>
    <row r="7843" ht="12.75" x14ac:dyDescent="0.2"/>
    <row r="7844" ht="12.75" x14ac:dyDescent="0.2"/>
    <row r="7845" ht="12.75" x14ac:dyDescent="0.2"/>
    <row r="7846" ht="12.75" x14ac:dyDescent="0.2"/>
    <row r="7847" ht="12.75" x14ac:dyDescent="0.2"/>
    <row r="7848" ht="12.75" x14ac:dyDescent="0.2"/>
    <row r="7849" ht="12.75" x14ac:dyDescent="0.2"/>
    <row r="7850" ht="12.75" x14ac:dyDescent="0.2"/>
    <row r="7851" ht="12.75" x14ac:dyDescent="0.2"/>
    <row r="7852" ht="12.75" x14ac:dyDescent="0.2"/>
    <row r="7853" ht="12.75" x14ac:dyDescent="0.2"/>
    <row r="7854" ht="12.75" x14ac:dyDescent="0.2"/>
    <row r="7855" ht="12.75" x14ac:dyDescent="0.2"/>
    <row r="7856" ht="12.75" x14ac:dyDescent="0.2"/>
    <row r="7857" ht="12.75" x14ac:dyDescent="0.2"/>
    <row r="7858" ht="12.75" x14ac:dyDescent="0.2"/>
    <row r="7859" ht="12.75" x14ac:dyDescent="0.2"/>
    <row r="7860" ht="12.75" x14ac:dyDescent="0.2"/>
    <row r="7861" ht="12.75" x14ac:dyDescent="0.2"/>
    <row r="7862" ht="12.75" x14ac:dyDescent="0.2"/>
    <row r="7863" ht="12.75" x14ac:dyDescent="0.2"/>
    <row r="7864" ht="12.75" x14ac:dyDescent="0.2"/>
    <row r="7865" ht="12.75" x14ac:dyDescent="0.2"/>
    <row r="7866" ht="12.75" x14ac:dyDescent="0.2"/>
    <row r="7867" ht="12.75" x14ac:dyDescent="0.2"/>
    <row r="7868" ht="12.75" x14ac:dyDescent="0.2"/>
    <row r="7869" ht="12.75" x14ac:dyDescent="0.2"/>
    <row r="7870" ht="12.75" x14ac:dyDescent="0.2"/>
    <row r="7871" ht="12.75" x14ac:dyDescent="0.2"/>
    <row r="7872" ht="12.75" x14ac:dyDescent="0.2"/>
    <row r="7873" ht="12.75" x14ac:dyDescent="0.2"/>
    <row r="7874" ht="12.75" x14ac:dyDescent="0.2"/>
    <row r="7875" ht="12.75" x14ac:dyDescent="0.2"/>
    <row r="7876" ht="12.75" x14ac:dyDescent="0.2"/>
    <row r="7877" ht="12.75" x14ac:dyDescent="0.2"/>
    <row r="7878" ht="12.75" x14ac:dyDescent="0.2"/>
    <row r="7879" ht="12.75" x14ac:dyDescent="0.2"/>
    <row r="7880" ht="12.75" x14ac:dyDescent="0.2"/>
    <row r="7881" ht="12.75" x14ac:dyDescent="0.2"/>
    <row r="7882" ht="12.75" x14ac:dyDescent="0.2"/>
    <row r="7883" ht="12.75" x14ac:dyDescent="0.2"/>
    <row r="7884" ht="12.75" x14ac:dyDescent="0.2"/>
    <row r="7885" ht="12.75" x14ac:dyDescent="0.2"/>
    <row r="7886" ht="12.75" x14ac:dyDescent="0.2"/>
    <row r="7887" ht="12.75" x14ac:dyDescent="0.2"/>
    <row r="7888" ht="12.75" x14ac:dyDescent="0.2"/>
    <row r="7889" ht="12.75" x14ac:dyDescent="0.2"/>
    <row r="7890" ht="12.75" x14ac:dyDescent="0.2"/>
    <row r="7891" ht="12.75" x14ac:dyDescent="0.2"/>
    <row r="7892" ht="12.75" x14ac:dyDescent="0.2"/>
    <row r="7893" ht="12.75" x14ac:dyDescent="0.2"/>
    <row r="7894" ht="12.75" x14ac:dyDescent="0.2"/>
    <row r="7895" ht="12.75" x14ac:dyDescent="0.2"/>
    <row r="7896" ht="12.75" x14ac:dyDescent="0.2"/>
    <row r="7897" ht="12.75" x14ac:dyDescent="0.2"/>
    <row r="7898" ht="12.75" x14ac:dyDescent="0.2"/>
    <row r="7899" ht="12.75" x14ac:dyDescent="0.2"/>
    <row r="7900" ht="12.75" x14ac:dyDescent="0.2"/>
    <row r="7901" ht="12.75" x14ac:dyDescent="0.2"/>
    <row r="7902" ht="12.75" x14ac:dyDescent="0.2"/>
    <row r="7903" ht="12.75" x14ac:dyDescent="0.2"/>
    <row r="7904" ht="12.75" x14ac:dyDescent="0.2"/>
    <row r="7905" ht="12.75" x14ac:dyDescent="0.2"/>
    <row r="7906" ht="12.75" x14ac:dyDescent="0.2"/>
    <row r="7907" ht="12.75" x14ac:dyDescent="0.2"/>
    <row r="7908" ht="12.75" x14ac:dyDescent="0.2"/>
    <row r="7909" ht="12.75" x14ac:dyDescent="0.2"/>
    <row r="7910" ht="12.75" x14ac:dyDescent="0.2"/>
    <row r="7911" ht="12.75" x14ac:dyDescent="0.2"/>
    <row r="7912" ht="12.75" x14ac:dyDescent="0.2"/>
    <row r="7913" ht="12.75" x14ac:dyDescent="0.2"/>
    <row r="7914" ht="12.75" x14ac:dyDescent="0.2"/>
    <row r="7915" ht="12.75" x14ac:dyDescent="0.2"/>
    <row r="7916" ht="12.75" x14ac:dyDescent="0.2"/>
    <row r="7917" ht="12.75" x14ac:dyDescent="0.2"/>
    <row r="7918" ht="12.75" x14ac:dyDescent="0.2"/>
    <row r="7919" ht="12.75" x14ac:dyDescent="0.2"/>
    <row r="7920" ht="12.75" x14ac:dyDescent="0.2"/>
    <row r="7921" ht="12.75" x14ac:dyDescent="0.2"/>
    <row r="7922" ht="12.75" x14ac:dyDescent="0.2"/>
    <row r="7923" ht="12.75" x14ac:dyDescent="0.2"/>
    <row r="7924" ht="12.75" x14ac:dyDescent="0.2"/>
    <row r="7925" ht="12.75" x14ac:dyDescent="0.2"/>
    <row r="7926" ht="12.75" x14ac:dyDescent="0.2"/>
    <row r="7927" ht="12.75" x14ac:dyDescent="0.2"/>
    <row r="7928" ht="12.75" x14ac:dyDescent="0.2"/>
    <row r="7929" ht="12.75" x14ac:dyDescent="0.2"/>
    <row r="7930" ht="12.75" x14ac:dyDescent="0.2"/>
    <row r="7931" ht="12.75" x14ac:dyDescent="0.2"/>
    <row r="7932" ht="12.75" x14ac:dyDescent="0.2"/>
    <row r="7933" ht="12.75" x14ac:dyDescent="0.2"/>
    <row r="7934" ht="12.75" x14ac:dyDescent="0.2"/>
    <row r="7935" ht="12.75" x14ac:dyDescent="0.2"/>
    <row r="7936" ht="12.75" x14ac:dyDescent="0.2"/>
    <row r="7937" ht="12.75" x14ac:dyDescent="0.2"/>
    <row r="7938" ht="12.75" x14ac:dyDescent="0.2"/>
    <row r="7939" ht="12.75" x14ac:dyDescent="0.2"/>
    <row r="7940" ht="12.75" x14ac:dyDescent="0.2"/>
    <row r="7941" ht="12.75" x14ac:dyDescent="0.2"/>
    <row r="7942" ht="12.75" x14ac:dyDescent="0.2"/>
    <row r="7943" ht="12.75" x14ac:dyDescent="0.2"/>
    <row r="7944" ht="12.75" x14ac:dyDescent="0.2"/>
    <row r="7945" ht="12.75" x14ac:dyDescent="0.2"/>
    <row r="7946" ht="12.75" x14ac:dyDescent="0.2"/>
    <row r="7947" ht="12.75" x14ac:dyDescent="0.2"/>
    <row r="7948" ht="12.75" x14ac:dyDescent="0.2"/>
    <row r="7949" ht="12.75" x14ac:dyDescent="0.2"/>
    <row r="7950" ht="12.75" x14ac:dyDescent="0.2"/>
    <row r="7951" ht="12.75" x14ac:dyDescent="0.2"/>
    <row r="7952" ht="12.75" x14ac:dyDescent="0.2"/>
    <row r="7953" ht="12.75" x14ac:dyDescent="0.2"/>
    <row r="7954" ht="12.75" x14ac:dyDescent="0.2"/>
    <row r="7955" ht="12.75" x14ac:dyDescent="0.2"/>
    <row r="7956" ht="12.75" x14ac:dyDescent="0.2"/>
    <row r="7957" ht="12.75" x14ac:dyDescent="0.2"/>
    <row r="7958" ht="12.75" x14ac:dyDescent="0.2"/>
    <row r="7959" ht="12.75" x14ac:dyDescent="0.2"/>
    <row r="7960" ht="12.75" x14ac:dyDescent="0.2"/>
    <row r="7961" ht="12.75" x14ac:dyDescent="0.2"/>
    <row r="7962" ht="12.75" x14ac:dyDescent="0.2"/>
    <row r="7963" ht="12.75" x14ac:dyDescent="0.2"/>
    <row r="7964" ht="12.75" x14ac:dyDescent="0.2"/>
    <row r="7965" ht="12.75" x14ac:dyDescent="0.2"/>
    <row r="7966" ht="12.75" x14ac:dyDescent="0.2"/>
    <row r="7967" ht="12.75" x14ac:dyDescent="0.2"/>
    <row r="7968" ht="12.75" x14ac:dyDescent="0.2"/>
    <row r="7969" ht="12.75" x14ac:dyDescent="0.2"/>
    <row r="7970" ht="12.75" x14ac:dyDescent="0.2"/>
    <row r="7971" ht="12.75" x14ac:dyDescent="0.2"/>
    <row r="7972" ht="12.75" x14ac:dyDescent="0.2"/>
    <row r="7973" ht="12.75" x14ac:dyDescent="0.2"/>
    <row r="7974" ht="12.75" x14ac:dyDescent="0.2"/>
    <row r="7975" ht="12.75" x14ac:dyDescent="0.2"/>
    <row r="7976" ht="12.75" x14ac:dyDescent="0.2"/>
    <row r="7977" ht="12.75" x14ac:dyDescent="0.2"/>
    <row r="7978" ht="12.75" x14ac:dyDescent="0.2"/>
    <row r="7979" ht="12.75" x14ac:dyDescent="0.2"/>
    <row r="7980" ht="12.75" x14ac:dyDescent="0.2"/>
    <row r="7981" ht="12.75" x14ac:dyDescent="0.2"/>
    <row r="7982" ht="12.75" x14ac:dyDescent="0.2"/>
    <row r="7983" ht="12.75" x14ac:dyDescent="0.2"/>
    <row r="7984" ht="12.75" x14ac:dyDescent="0.2"/>
    <row r="7985" ht="12.75" x14ac:dyDescent="0.2"/>
    <row r="7986" ht="12.75" x14ac:dyDescent="0.2"/>
    <row r="7987" ht="12.75" x14ac:dyDescent="0.2"/>
    <row r="7988" ht="12.75" x14ac:dyDescent="0.2"/>
    <row r="7989" ht="12.75" x14ac:dyDescent="0.2"/>
    <row r="7990" ht="12.75" x14ac:dyDescent="0.2"/>
    <row r="7991" ht="12.75" x14ac:dyDescent="0.2"/>
    <row r="7992" ht="12.75" x14ac:dyDescent="0.2"/>
    <row r="7993" ht="12.75" x14ac:dyDescent="0.2"/>
    <row r="7994" ht="12.75" x14ac:dyDescent="0.2"/>
    <row r="7995" ht="12.75" x14ac:dyDescent="0.2"/>
    <row r="7996" ht="12.75" x14ac:dyDescent="0.2"/>
    <row r="7997" ht="12.75" x14ac:dyDescent="0.2"/>
    <row r="7998" ht="12.75" x14ac:dyDescent="0.2"/>
    <row r="7999" ht="12.75" x14ac:dyDescent="0.2"/>
    <row r="8000" ht="12.75" x14ac:dyDescent="0.2"/>
    <row r="8001" ht="12.75" x14ac:dyDescent="0.2"/>
    <row r="8002" ht="12.75" x14ac:dyDescent="0.2"/>
    <row r="8003" ht="12.75" x14ac:dyDescent="0.2"/>
    <row r="8004" ht="12.75" x14ac:dyDescent="0.2"/>
    <row r="8005" ht="12.75" x14ac:dyDescent="0.2"/>
    <row r="8006" ht="12.75" x14ac:dyDescent="0.2"/>
    <row r="8007" ht="12.75" x14ac:dyDescent="0.2"/>
    <row r="8008" ht="12.75" x14ac:dyDescent="0.2"/>
    <row r="8009" ht="12.75" x14ac:dyDescent="0.2"/>
    <row r="8010" ht="12.75" x14ac:dyDescent="0.2"/>
    <row r="8011" ht="12.75" x14ac:dyDescent="0.2"/>
    <row r="8012" ht="12.75" x14ac:dyDescent="0.2"/>
    <row r="8013" ht="12.75" x14ac:dyDescent="0.2"/>
    <row r="8014" ht="12.75" x14ac:dyDescent="0.2"/>
    <row r="8015" ht="12.75" x14ac:dyDescent="0.2"/>
    <row r="8016" ht="12.75" x14ac:dyDescent="0.2"/>
    <row r="8017" ht="12.75" x14ac:dyDescent="0.2"/>
    <row r="8018" ht="12.75" x14ac:dyDescent="0.2"/>
    <row r="8019" ht="12.75" x14ac:dyDescent="0.2"/>
    <row r="8020" ht="12.75" x14ac:dyDescent="0.2"/>
    <row r="8021" ht="12.75" x14ac:dyDescent="0.2"/>
    <row r="8022" ht="12.75" x14ac:dyDescent="0.2"/>
    <row r="8023" ht="12.75" x14ac:dyDescent="0.2"/>
    <row r="8024" ht="12.75" x14ac:dyDescent="0.2"/>
    <row r="8025" ht="12.75" x14ac:dyDescent="0.2"/>
    <row r="8026" ht="12.75" x14ac:dyDescent="0.2"/>
    <row r="8027" ht="12.75" x14ac:dyDescent="0.2"/>
    <row r="8028" ht="12.75" x14ac:dyDescent="0.2"/>
    <row r="8029" ht="12.75" x14ac:dyDescent="0.2"/>
    <row r="8030" ht="12.75" x14ac:dyDescent="0.2"/>
    <row r="8031" ht="12.75" x14ac:dyDescent="0.2"/>
    <row r="8032" ht="12.75" x14ac:dyDescent="0.2"/>
    <row r="8033" ht="12.75" x14ac:dyDescent="0.2"/>
    <row r="8034" ht="12.75" x14ac:dyDescent="0.2"/>
    <row r="8035" ht="12.75" x14ac:dyDescent="0.2"/>
    <row r="8036" ht="12.75" x14ac:dyDescent="0.2"/>
    <row r="8037" ht="12.75" x14ac:dyDescent="0.2"/>
    <row r="8038" ht="12.75" x14ac:dyDescent="0.2"/>
    <row r="8039" ht="12.75" x14ac:dyDescent="0.2"/>
    <row r="8040" ht="12.75" x14ac:dyDescent="0.2"/>
    <row r="8041" ht="12.75" x14ac:dyDescent="0.2"/>
    <row r="8042" ht="12.75" x14ac:dyDescent="0.2"/>
    <row r="8043" ht="12.75" x14ac:dyDescent="0.2"/>
    <row r="8044" ht="12.75" x14ac:dyDescent="0.2"/>
    <row r="8045" ht="12.75" x14ac:dyDescent="0.2"/>
    <row r="8046" ht="12.75" x14ac:dyDescent="0.2"/>
    <row r="8047" ht="12.75" x14ac:dyDescent="0.2"/>
    <row r="8048" ht="12.75" x14ac:dyDescent="0.2"/>
    <row r="8049" ht="12.75" x14ac:dyDescent="0.2"/>
    <row r="8050" ht="12.75" x14ac:dyDescent="0.2"/>
    <row r="8051" ht="12.75" x14ac:dyDescent="0.2"/>
    <row r="8052" ht="12.75" x14ac:dyDescent="0.2"/>
    <row r="8053" ht="12.75" x14ac:dyDescent="0.2"/>
    <row r="8054" ht="12.75" x14ac:dyDescent="0.2"/>
    <row r="8055" ht="12.75" x14ac:dyDescent="0.2"/>
    <row r="8056" ht="12.75" x14ac:dyDescent="0.2"/>
    <row r="8057" ht="12.75" x14ac:dyDescent="0.2"/>
    <row r="8058" ht="12.75" x14ac:dyDescent="0.2"/>
    <row r="8059" ht="12.75" x14ac:dyDescent="0.2"/>
    <row r="8060" ht="12.75" x14ac:dyDescent="0.2"/>
    <row r="8061" ht="12.75" x14ac:dyDescent="0.2"/>
    <row r="8062" ht="12.75" x14ac:dyDescent="0.2"/>
    <row r="8063" ht="12.75" x14ac:dyDescent="0.2"/>
    <row r="8064" ht="12.75" x14ac:dyDescent="0.2"/>
    <row r="8065" ht="12.75" x14ac:dyDescent="0.2"/>
    <row r="8066" ht="12.75" x14ac:dyDescent="0.2"/>
    <row r="8067" ht="12.75" x14ac:dyDescent="0.2"/>
    <row r="8068" ht="12.75" x14ac:dyDescent="0.2"/>
    <row r="8069" ht="12.75" x14ac:dyDescent="0.2"/>
    <row r="8070" ht="12.75" x14ac:dyDescent="0.2"/>
    <row r="8071" ht="12.75" x14ac:dyDescent="0.2"/>
    <row r="8072" ht="12.75" x14ac:dyDescent="0.2"/>
    <row r="8073" ht="12.75" x14ac:dyDescent="0.2"/>
    <row r="8074" ht="12.75" x14ac:dyDescent="0.2"/>
    <row r="8075" ht="12.75" x14ac:dyDescent="0.2"/>
    <row r="8076" ht="12.75" x14ac:dyDescent="0.2"/>
    <row r="8077" ht="12.75" x14ac:dyDescent="0.2"/>
    <row r="8078" ht="12.75" x14ac:dyDescent="0.2"/>
    <row r="8079" ht="12.75" x14ac:dyDescent="0.2"/>
    <row r="8080" ht="12.75" x14ac:dyDescent="0.2"/>
    <row r="8081" ht="12.75" x14ac:dyDescent="0.2"/>
    <row r="8082" ht="12.75" x14ac:dyDescent="0.2"/>
    <row r="8083" ht="12.75" x14ac:dyDescent="0.2"/>
    <row r="8084" ht="12.75" x14ac:dyDescent="0.2"/>
    <row r="8085" ht="12.75" x14ac:dyDescent="0.2"/>
    <row r="8086" ht="12.75" x14ac:dyDescent="0.2"/>
    <row r="8087" ht="12.75" x14ac:dyDescent="0.2"/>
    <row r="8088" ht="12.75" x14ac:dyDescent="0.2"/>
    <row r="8089" ht="12.75" x14ac:dyDescent="0.2"/>
    <row r="8090" ht="12.75" x14ac:dyDescent="0.2"/>
    <row r="8091" ht="12.75" x14ac:dyDescent="0.2"/>
    <row r="8092" ht="12.75" x14ac:dyDescent="0.2"/>
    <row r="8093" ht="12.75" x14ac:dyDescent="0.2"/>
    <row r="8094" ht="12.75" x14ac:dyDescent="0.2"/>
    <row r="8095" ht="12.75" x14ac:dyDescent="0.2"/>
    <row r="8096" ht="12.75" x14ac:dyDescent="0.2"/>
    <row r="8097" ht="12.75" x14ac:dyDescent="0.2"/>
    <row r="8098" ht="12.75" x14ac:dyDescent="0.2"/>
    <row r="8099" ht="12.75" x14ac:dyDescent="0.2"/>
    <row r="8100" ht="12.75" x14ac:dyDescent="0.2"/>
    <row r="8101" ht="12.75" x14ac:dyDescent="0.2"/>
    <row r="8102" ht="12.75" x14ac:dyDescent="0.2"/>
    <row r="8103" ht="12.75" x14ac:dyDescent="0.2"/>
    <row r="8104" ht="12.75" x14ac:dyDescent="0.2"/>
    <row r="8105" ht="12.75" x14ac:dyDescent="0.2"/>
    <row r="8106" ht="12.75" x14ac:dyDescent="0.2"/>
    <row r="8107" ht="12.75" x14ac:dyDescent="0.2"/>
    <row r="8108" ht="12.75" x14ac:dyDescent="0.2"/>
    <row r="8109" ht="12.75" x14ac:dyDescent="0.2"/>
    <row r="8110" ht="12.75" x14ac:dyDescent="0.2"/>
    <row r="8111" ht="12.75" x14ac:dyDescent="0.2"/>
    <row r="8112" ht="12.75" x14ac:dyDescent="0.2"/>
    <row r="8113" ht="12.75" x14ac:dyDescent="0.2"/>
    <row r="8114" ht="12.75" x14ac:dyDescent="0.2"/>
    <row r="8115" ht="12.75" x14ac:dyDescent="0.2"/>
    <row r="8116" ht="12.75" x14ac:dyDescent="0.2"/>
    <row r="8117" ht="12.75" x14ac:dyDescent="0.2"/>
    <row r="8118" ht="12.75" x14ac:dyDescent="0.2"/>
    <row r="8119" ht="12.75" x14ac:dyDescent="0.2"/>
    <row r="8120" ht="12.75" x14ac:dyDescent="0.2"/>
    <row r="8121" ht="12.75" x14ac:dyDescent="0.2"/>
    <row r="8122" ht="12.75" x14ac:dyDescent="0.2"/>
    <row r="8123" ht="12.75" x14ac:dyDescent="0.2"/>
    <row r="8124" ht="12.75" x14ac:dyDescent="0.2"/>
    <row r="8125" ht="12.75" x14ac:dyDescent="0.2"/>
    <row r="8126" ht="12.75" x14ac:dyDescent="0.2"/>
    <row r="8127" ht="12.75" x14ac:dyDescent="0.2"/>
    <row r="8128" ht="12.75" x14ac:dyDescent="0.2"/>
    <row r="8129" ht="12.75" x14ac:dyDescent="0.2"/>
    <row r="8130" ht="12.75" x14ac:dyDescent="0.2"/>
    <row r="8131" ht="12.75" x14ac:dyDescent="0.2"/>
    <row r="8132" ht="12.75" x14ac:dyDescent="0.2"/>
    <row r="8133" ht="12.75" x14ac:dyDescent="0.2"/>
    <row r="8134" ht="12.75" x14ac:dyDescent="0.2"/>
    <row r="8135" ht="12.75" x14ac:dyDescent="0.2"/>
    <row r="8136" ht="12.75" x14ac:dyDescent="0.2"/>
    <row r="8137" ht="12.75" x14ac:dyDescent="0.2"/>
    <row r="8138" ht="12.75" x14ac:dyDescent="0.2"/>
    <row r="8139" ht="12.75" x14ac:dyDescent="0.2"/>
    <row r="8140" ht="12.75" x14ac:dyDescent="0.2"/>
    <row r="8141" ht="12.75" x14ac:dyDescent="0.2"/>
    <row r="8142" ht="12.75" x14ac:dyDescent="0.2"/>
    <row r="8143" ht="12.75" x14ac:dyDescent="0.2"/>
    <row r="8144" ht="12.75" x14ac:dyDescent="0.2"/>
    <row r="8145" ht="12.75" x14ac:dyDescent="0.2"/>
    <row r="8146" ht="12.75" x14ac:dyDescent="0.2"/>
    <row r="8147" ht="12.75" x14ac:dyDescent="0.2"/>
    <row r="8148" ht="12.75" x14ac:dyDescent="0.2"/>
    <row r="8149" ht="12.75" x14ac:dyDescent="0.2"/>
    <row r="8150" ht="12.75" x14ac:dyDescent="0.2"/>
    <row r="8151" ht="12.75" x14ac:dyDescent="0.2"/>
    <row r="8152" ht="12.75" x14ac:dyDescent="0.2"/>
    <row r="8153" ht="12.75" x14ac:dyDescent="0.2"/>
    <row r="8154" ht="12.75" x14ac:dyDescent="0.2"/>
    <row r="8155" ht="12.75" x14ac:dyDescent="0.2"/>
    <row r="8156" ht="12.75" x14ac:dyDescent="0.2"/>
    <row r="8157" ht="12.75" x14ac:dyDescent="0.2"/>
    <row r="8158" ht="12.75" x14ac:dyDescent="0.2"/>
    <row r="8159" ht="12.75" x14ac:dyDescent="0.2"/>
    <row r="8160" ht="12.75" x14ac:dyDescent="0.2"/>
    <row r="8161" ht="12.75" x14ac:dyDescent="0.2"/>
    <row r="8162" ht="12.75" x14ac:dyDescent="0.2"/>
    <row r="8163" ht="12.75" x14ac:dyDescent="0.2"/>
    <row r="8164" ht="12.75" x14ac:dyDescent="0.2"/>
    <row r="8165" ht="12.75" x14ac:dyDescent="0.2"/>
    <row r="8166" ht="12.75" x14ac:dyDescent="0.2"/>
    <row r="8167" ht="12.75" x14ac:dyDescent="0.2"/>
    <row r="8168" ht="12.75" x14ac:dyDescent="0.2"/>
    <row r="8169" ht="12.75" x14ac:dyDescent="0.2"/>
    <row r="8170" ht="12.75" x14ac:dyDescent="0.2"/>
    <row r="8171" ht="12.75" x14ac:dyDescent="0.2"/>
    <row r="8172" ht="12.75" x14ac:dyDescent="0.2"/>
    <row r="8173" ht="12.75" x14ac:dyDescent="0.2"/>
    <row r="8174" ht="12.75" x14ac:dyDescent="0.2"/>
    <row r="8175" ht="12.75" x14ac:dyDescent="0.2"/>
    <row r="8176" ht="12.75" x14ac:dyDescent="0.2"/>
    <row r="8177" ht="12.75" x14ac:dyDescent="0.2"/>
    <row r="8178" ht="12.75" x14ac:dyDescent="0.2"/>
    <row r="8179" ht="12.75" x14ac:dyDescent="0.2"/>
    <row r="8180" ht="12.75" x14ac:dyDescent="0.2"/>
    <row r="8181" ht="12.75" x14ac:dyDescent="0.2"/>
    <row r="8182" ht="12.75" x14ac:dyDescent="0.2"/>
    <row r="8183" ht="12.75" x14ac:dyDescent="0.2"/>
    <row r="8184" ht="12.75" x14ac:dyDescent="0.2"/>
    <row r="8185" ht="12.75" x14ac:dyDescent="0.2"/>
    <row r="8186" ht="12.75" x14ac:dyDescent="0.2"/>
    <row r="8187" ht="12.75" x14ac:dyDescent="0.2"/>
    <row r="8188" ht="12.75" x14ac:dyDescent="0.2"/>
    <row r="8189" ht="12.75" x14ac:dyDescent="0.2"/>
    <row r="8190" ht="12.75" x14ac:dyDescent="0.2"/>
    <row r="8191" ht="12.75" x14ac:dyDescent="0.2"/>
    <row r="8192" ht="12.75" x14ac:dyDescent="0.2"/>
    <row r="8193" ht="12.75" x14ac:dyDescent="0.2"/>
    <row r="8194" ht="12.75" x14ac:dyDescent="0.2"/>
    <row r="8195" ht="12.75" x14ac:dyDescent="0.2"/>
    <row r="8196" ht="12.75" x14ac:dyDescent="0.2"/>
    <row r="8197" ht="12.75" x14ac:dyDescent="0.2"/>
    <row r="8198" ht="12.75" x14ac:dyDescent="0.2"/>
    <row r="8199" ht="12.75" x14ac:dyDescent="0.2"/>
    <row r="8200" ht="12.75" x14ac:dyDescent="0.2"/>
    <row r="8201" ht="12.75" x14ac:dyDescent="0.2"/>
    <row r="8202" ht="12.75" x14ac:dyDescent="0.2"/>
    <row r="8203" ht="12.75" x14ac:dyDescent="0.2"/>
    <row r="8204" ht="12.75" x14ac:dyDescent="0.2"/>
    <row r="8205" ht="12.75" x14ac:dyDescent="0.2"/>
    <row r="8206" ht="12.75" x14ac:dyDescent="0.2"/>
    <row r="8207" ht="12.75" x14ac:dyDescent="0.2"/>
    <row r="8208" ht="12.75" x14ac:dyDescent="0.2"/>
    <row r="8209" ht="12.75" x14ac:dyDescent="0.2"/>
    <row r="8210" ht="12.75" x14ac:dyDescent="0.2"/>
    <row r="8211" ht="12.75" x14ac:dyDescent="0.2"/>
    <row r="8212" ht="12.75" x14ac:dyDescent="0.2"/>
    <row r="8213" ht="12.75" x14ac:dyDescent="0.2"/>
    <row r="8214" ht="12.75" x14ac:dyDescent="0.2"/>
    <row r="8215" ht="12.75" x14ac:dyDescent="0.2"/>
    <row r="8216" ht="12.75" x14ac:dyDescent="0.2"/>
    <row r="8217" ht="12.75" x14ac:dyDescent="0.2"/>
    <row r="8218" ht="12.75" x14ac:dyDescent="0.2"/>
    <row r="8219" ht="12.75" x14ac:dyDescent="0.2"/>
    <row r="8220" ht="12.75" x14ac:dyDescent="0.2"/>
    <row r="8221" ht="12.75" x14ac:dyDescent="0.2"/>
    <row r="8222" ht="12.75" x14ac:dyDescent="0.2"/>
    <row r="8223" ht="12.75" x14ac:dyDescent="0.2"/>
    <row r="8224" ht="12.75" x14ac:dyDescent="0.2"/>
    <row r="8225" ht="12.75" x14ac:dyDescent="0.2"/>
    <row r="8226" ht="12.75" x14ac:dyDescent="0.2"/>
    <row r="8227" ht="12.75" x14ac:dyDescent="0.2"/>
    <row r="8228" ht="12.75" x14ac:dyDescent="0.2"/>
    <row r="8229" ht="12.75" x14ac:dyDescent="0.2"/>
    <row r="8230" ht="12.75" x14ac:dyDescent="0.2"/>
    <row r="8231" ht="12.75" x14ac:dyDescent="0.2"/>
    <row r="8232" ht="12.75" x14ac:dyDescent="0.2"/>
    <row r="8233" ht="12.75" x14ac:dyDescent="0.2"/>
    <row r="8234" ht="12.75" x14ac:dyDescent="0.2"/>
    <row r="8235" ht="12.75" x14ac:dyDescent="0.2"/>
    <row r="8236" ht="12.75" x14ac:dyDescent="0.2"/>
    <row r="8237" ht="12.75" x14ac:dyDescent="0.2"/>
    <row r="8238" ht="12.75" x14ac:dyDescent="0.2"/>
    <row r="8239" ht="12.75" x14ac:dyDescent="0.2"/>
    <row r="8240" ht="12.75" x14ac:dyDescent="0.2"/>
    <row r="8241" ht="12.75" x14ac:dyDescent="0.2"/>
    <row r="8242" ht="12.75" x14ac:dyDescent="0.2"/>
    <row r="8243" ht="12.75" x14ac:dyDescent="0.2"/>
    <row r="8244" ht="12.75" x14ac:dyDescent="0.2"/>
    <row r="8245" ht="12.75" x14ac:dyDescent="0.2"/>
    <row r="8246" ht="12.75" x14ac:dyDescent="0.2"/>
    <row r="8247" ht="12.75" x14ac:dyDescent="0.2"/>
    <row r="8248" ht="12.75" x14ac:dyDescent="0.2"/>
    <row r="8249" ht="12.75" x14ac:dyDescent="0.2"/>
    <row r="8250" ht="12.75" x14ac:dyDescent="0.2"/>
    <row r="8251" ht="12.75" x14ac:dyDescent="0.2"/>
    <row r="8252" ht="12.75" x14ac:dyDescent="0.2"/>
    <row r="8253" ht="12.75" x14ac:dyDescent="0.2"/>
    <row r="8254" ht="12.75" x14ac:dyDescent="0.2"/>
    <row r="8255" ht="12.75" x14ac:dyDescent="0.2"/>
    <row r="8256" ht="12.75" x14ac:dyDescent="0.2"/>
    <row r="8257" ht="12.75" x14ac:dyDescent="0.2"/>
    <row r="8258" ht="12.75" x14ac:dyDescent="0.2"/>
    <row r="8259" ht="12.75" x14ac:dyDescent="0.2"/>
    <row r="8260" ht="12.75" x14ac:dyDescent="0.2"/>
    <row r="8261" ht="12.75" x14ac:dyDescent="0.2"/>
    <row r="8262" ht="12.75" x14ac:dyDescent="0.2"/>
    <row r="8263" ht="12.75" x14ac:dyDescent="0.2"/>
    <row r="8264" ht="12.75" x14ac:dyDescent="0.2"/>
    <row r="8265" ht="12.75" x14ac:dyDescent="0.2"/>
    <row r="8266" ht="12.75" x14ac:dyDescent="0.2"/>
    <row r="8267" ht="12.75" x14ac:dyDescent="0.2"/>
    <row r="8268" ht="12.75" x14ac:dyDescent="0.2"/>
    <row r="8269" ht="12.75" x14ac:dyDescent="0.2"/>
    <row r="8270" ht="12.75" x14ac:dyDescent="0.2"/>
    <row r="8271" ht="12.75" x14ac:dyDescent="0.2"/>
    <row r="8272" ht="12.75" x14ac:dyDescent="0.2"/>
    <row r="8273" ht="12.75" x14ac:dyDescent="0.2"/>
    <row r="8274" ht="12.75" x14ac:dyDescent="0.2"/>
    <row r="8275" ht="12.75" x14ac:dyDescent="0.2"/>
    <row r="8276" ht="12.75" x14ac:dyDescent="0.2"/>
    <row r="8277" ht="12.75" x14ac:dyDescent="0.2"/>
    <row r="8278" ht="12.75" x14ac:dyDescent="0.2"/>
    <row r="8279" ht="12.75" x14ac:dyDescent="0.2"/>
    <row r="8280" ht="12.75" x14ac:dyDescent="0.2"/>
    <row r="8281" ht="12.75" x14ac:dyDescent="0.2"/>
    <row r="8282" ht="12.75" x14ac:dyDescent="0.2"/>
    <row r="8283" ht="12.75" x14ac:dyDescent="0.2"/>
    <row r="8284" ht="12.75" x14ac:dyDescent="0.2"/>
    <row r="8285" ht="12.75" x14ac:dyDescent="0.2"/>
    <row r="8286" ht="12.75" x14ac:dyDescent="0.2"/>
    <row r="8287" ht="12.75" x14ac:dyDescent="0.2"/>
    <row r="8288" ht="12.75" x14ac:dyDescent="0.2"/>
    <row r="8289" ht="12.75" x14ac:dyDescent="0.2"/>
    <row r="8290" ht="12.75" x14ac:dyDescent="0.2"/>
    <row r="8291" ht="12.75" x14ac:dyDescent="0.2"/>
    <row r="8292" ht="12.75" x14ac:dyDescent="0.2"/>
    <row r="8293" ht="12.75" x14ac:dyDescent="0.2"/>
    <row r="8294" ht="12.75" x14ac:dyDescent="0.2"/>
    <row r="8295" ht="12.75" x14ac:dyDescent="0.2"/>
    <row r="8296" ht="12.75" x14ac:dyDescent="0.2"/>
    <row r="8297" ht="12.75" x14ac:dyDescent="0.2"/>
    <row r="8298" ht="12.75" x14ac:dyDescent="0.2"/>
    <row r="8299" ht="12.75" x14ac:dyDescent="0.2"/>
    <row r="8300" ht="12.75" x14ac:dyDescent="0.2"/>
    <row r="8301" ht="12.75" x14ac:dyDescent="0.2"/>
    <row r="8302" ht="12.75" x14ac:dyDescent="0.2"/>
    <row r="8303" ht="12.75" x14ac:dyDescent="0.2"/>
    <row r="8304" ht="12.75" x14ac:dyDescent="0.2"/>
    <row r="8305" ht="12.75" x14ac:dyDescent="0.2"/>
    <row r="8306" ht="12.75" x14ac:dyDescent="0.2"/>
    <row r="8307" ht="12.75" x14ac:dyDescent="0.2"/>
    <row r="8308" ht="12.75" x14ac:dyDescent="0.2"/>
    <row r="8309" ht="12.75" x14ac:dyDescent="0.2"/>
    <row r="8310" ht="12.75" x14ac:dyDescent="0.2"/>
    <row r="8311" ht="12.75" x14ac:dyDescent="0.2"/>
    <row r="8312" ht="12.75" x14ac:dyDescent="0.2"/>
    <row r="8313" ht="12.75" x14ac:dyDescent="0.2"/>
    <row r="8314" ht="12.75" x14ac:dyDescent="0.2"/>
    <row r="8315" ht="12.75" x14ac:dyDescent="0.2"/>
    <row r="8316" ht="12.75" x14ac:dyDescent="0.2"/>
    <row r="8317" ht="12.75" x14ac:dyDescent="0.2"/>
    <row r="8318" ht="12.75" x14ac:dyDescent="0.2"/>
    <row r="8319" ht="12.75" x14ac:dyDescent="0.2"/>
    <row r="8320" ht="12.75" x14ac:dyDescent="0.2"/>
    <row r="8321" ht="12.75" x14ac:dyDescent="0.2"/>
    <row r="8322" ht="12.75" x14ac:dyDescent="0.2"/>
    <row r="8323" ht="12.75" x14ac:dyDescent="0.2"/>
    <row r="8324" ht="12.75" x14ac:dyDescent="0.2"/>
    <row r="8325" ht="12.75" x14ac:dyDescent="0.2"/>
    <row r="8326" ht="12.75" x14ac:dyDescent="0.2"/>
    <row r="8327" ht="12.75" x14ac:dyDescent="0.2"/>
    <row r="8328" ht="12.75" x14ac:dyDescent="0.2"/>
    <row r="8329" ht="12.75" x14ac:dyDescent="0.2"/>
    <row r="8330" ht="12.75" x14ac:dyDescent="0.2"/>
    <row r="8331" ht="12.75" x14ac:dyDescent="0.2"/>
    <row r="8332" ht="12.75" x14ac:dyDescent="0.2"/>
    <row r="8333" ht="12.75" x14ac:dyDescent="0.2"/>
    <row r="8334" ht="12.75" x14ac:dyDescent="0.2"/>
    <row r="8335" ht="12.75" x14ac:dyDescent="0.2"/>
    <row r="8336" ht="12.75" x14ac:dyDescent="0.2"/>
    <row r="8337" ht="12.75" x14ac:dyDescent="0.2"/>
    <row r="8338" ht="12.75" x14ac:dyDescent="0.2"/>
    <row r="8339" ht="12.75" x14ac:dyDescent="0.2"/>
    <row r="8340" ht="12.75" x14ac:dyDescent="0.2"/>
    <row r="8341" ht="12.75" x14ac:dyDescent="0.2"/>
    <row r="8342" ht="12.75" x14ac:dyDescent="0.2"/>
    <row r="8343" ht="12.75" x14ac:dyDescent="0.2"/>
    <row r="8344" ht="12.75" x14ac:dyDescent="0.2"/>
    <row r="8345" ht="12.75" x14ac:dyDescent="0.2"/>
    <row r="8346" ht="12.75" x14ac:dyDescent="0.2"/>
    <row r="8347" ht="12.75" x14ac:dyDescent="0.2"/>
    <row r="8348" ht="12.75" x14ac:dyDescent="0.2"/>
    <row r="8349" ht="12.75" x14ac:dyDescent="0.2"/>
    <row r="8350" ht="12.75" x14ac:dyDescent="0.2"/>
    <row r="8351" ht="12.75" x14ac:dyDescent="0.2"/>
    <row r="8352" ht="12.75" x14ac:dyDescent="0.2"/>
    <row r="8353" ht="12.75" x14ac:dyDescent="0.2"/>
    <row r="8354" ht="12.75" x14ac:dyDescent="0.2"/>
    <row r="8355" ht="12.75" x14ac:dyDescent="0.2"/>
    <row r="8356" ht="12.75" x14ac:dyDescent="0.2"/>
    <row r="8357" ht="12.75" x14ac:dyDescent="0.2"/>
    <row r="8358" ht="12.75" x14ac:dyDescent="0.2"/>
    <row r="8359" ht="12.75" x14ac:dyDescent="0.2"/>
    <row r="8360" ht="12.75" x14ac:dyDescent="0.2"/>
    <row r="8361" ht="12.75" x14ac:dyDescent="0.2"/>
    <row r="8362" ht="12.75" x14ac:dyDescent="0.2"/>
    <row r="8363" ht="12.75" x14ac:dyDescent="0.2"/>
    <row r="8364" ht="12.75" x14ac:dyDescent="0.2"/>
    <row r="8365" ht="12.75" x14ac:dyDescent="0.2"/>
    <row r="8366" ht="12.75" x14ac:dyDescent="0.2"/>
    <row r="8367" ht="12.75" x14ac:dyDescent="0.2"/>
    <row r="8368" ht="12.75" x14ac:dyDescent="0.2"/>
    <row r="8369" ht="12.75" x14ac:dyDescent="0.2"/>
    <row r="8370" ht="12.75" x14ac:dyDescent="0.2"/>
    <row r="8371" ht="12.75" x14ac:dyDescent="0.2"/>
    <row r="8372" ht="12.75" x14ac:dyDescent="0.2"/>
    <row r="8373" ht="12.75" x14ac:dyDescent="0.2"/>
    <row r="8374" ht="12.75" x14ac:dyDescent="0.2"/>
    <row r="8375" ht="12.75" x14ac:dyDescent="0.2"/>
    <row r="8376" ht="12.75" x14ac:dyDescent="0.2"/>
    <row r="8377" ht="12.75" x14ac:dyDescent="0.2"/>
    <row r="8378" ht="12.75" x14ac:dyDescent="0.2"/>
    <row r="8379" ht="12.75" x14ac:dyDescent="0.2"/>
    <row r="8380" ht="12.75" x14ac:dyDescent="0.2"/>
    <row r="8381" ht="12.75" x14ac:dyDescent="0.2"/>
    <row r="8382" ht="12.75" x14ac:dyDescent="0.2"/>
    <row r="8383" ht="12.75" x14ac:dyDescent="0.2"/>
    <row r="8384" ht="12.75" x14ac:dyDescent="0.2"/>
    <row r="8385" ht="12.75" x14ac:dyDescent="0.2"/>
    <row r="8386" ht="12.75" x14ac:dyDescent="0.2"/>
    <row r="8387" ht="12.75" x14ac:dyDescent="0.2"/>
    <row r="8388" ht="12.75" x14ac:dyDescent="0.2"/>
    <row r="8389" ht="12.75" x14ac:dyDescent="0.2"/>
    <row r="8390" ht="12.75" x14ac:dyDescent="0.2"/>
    <row r="8391" ht="12.75" x14ac:dyDescent="0.2"/>
    <row r="8392" ht="12.75" x14ac:dyDescent="0.2"/>
    <row r="8393" ht="12.75" x14ac:dyDescent="0.2"/>
    <row r="8394" ht="12.75" x14ac:dyDescent="0.2"/>
    <row r="8395" ht="12.75" x14ac:dyDescent="0.2"/>
    <row r="8396" ht="12.75" x14ac:dyDescent="0.2"/>
    <row r="8397" ht="12.75" x14ac:dyDescent="0.2"/>
    <row r="8398" ht="12.75" x14ac:dyDescent="0.2"/>
    <row r="8399" ht="12.75" x14ac:dyDescent="0.2"/>
    <row r="8400" ht="12.75" x14ac:dyDescent="0.2"/>
    <row r="8401" ht="12.75" x14ac:dyDescent="0.2"/>
    <row r="8402" ht="12.75" x14ac:dyDescent="0.2"/>
    <row r="8403" ht="12.75" x14ac:dyDescent="0.2"/>
    <row r="8404" ht="12.75" x14ac:dyDescent="0.2"/>
    <row r="8405" ht="12.75" x14ac:dyDescent="0.2"/>
    <row r="8406" ht="12.75" x14ac:dyDescent="0.2"/>
    <row r="8407" ht="12.75" x14ac:dyDescent="0.2"/>
    <row r="8408" ht="12.75" x14ac:dyDescent="0.2"/>
    <row r="8409" ht="12.75" x14ac:dyDescent="0.2"/>
    <row r="8410" ht="12.75" x14ac:dyDescent="0.2"/>
    <row r="8411" ht="12.75" x14ac:dyDescent="0.2"/>
    <row r="8412" ht="12.75" x14ac:dyDescent="0.2"/>
    <row r="8413" ht="12.75" x14ac:dyDescent="0.2"/>
    <row r="8414" ht="12.75" x14ac:dyDescent="0.2"/>
    <row r="8415" ht="12.75" x14ac:dyDescent="0.2"/>
    <row r="8416" ht="12.75" x14ac:dyDescent="0.2"/>
    <row r="8417" ht="12.75" x14ac:dyDescent="0.2"/>
    <row r="8418" ht="12.75" x14ac:dyDescent="0.2"/>
    <row r="8419" ht="12.75" x14ac:dyDescent="0.2"/>
    <row r="8420" ht="12.75" x14ac:dyDescent="0.2"/>
    <row r="8421" ht="12.75" x14ac:dyDescent="0.2"/>
    <row r="8422" ht="12.75" x14ac:dyDescent="0.2"/>
    <row r="8423" ht="12.75" x14ac:dyDescent="0.2"/>
    <row r="8424" ht="12.75" x14ac:dyDescent="0.2"/>
    <row r="8425" ht="12.75" x14ac:dyDescent="0.2"/>
    <row r="8426" ht="12.75" x14ac:dyDescent="0.2"/>
    <row r="8427" ht="12.75" x14ac:dyDescent="0.2"/>
    <row r="8428" ht="12.75" x14ac:dyDescent="0.2"/>
    <row r="8429" ht="12.75" x14ac:dyDescent="0.2"/>
    <row r="8430" ht="12.75" x14ac:dyDescent="0.2"/>
    <row r="8431" ht="12.75" x14ac:dyDescent="0.2"/>
    <row r="8432" ht="12.75" x14ac:dyDescent="0.2"/>
    <row r="8433" ht="12.75" x14ac:dyDescent="0.2"/>
    <row r="8434" ht="12.75" x14ac:dyDescent="0.2"/>
    <row r="8435" ht="12.75" x14ac:dyDescent="0.2"/>
    <row r="8436" ht="12.75" x14ac:dyDescent="0.2"/>
    <row r="8437" ht="12.75" x14ac:dyDescent="0.2"/>
    <row r="8438" ht="12.75" x14ac:dyDescent="0.2"/>
    <row r="8439" ht="12.75" x14ac:dyDescent="0.2"/>
    <row r="8440" ht="12.75" x14ac:dyDescent="0.2"/>
    <row r="8441" ht="12.75" x14ac:dyDescent="0.2"/>
    <row r="8442" ht="12.75" x14ac:dyDescent="0.2"/>
    <row r="8443" ht="12.75" x14ac:dyDescent="0.2"/>
    <row r="8444" ht="12.75" x14ac:dyDescent="0.2"/>
    <row r="8445" ht="12.75" x14ac:dyDescent="0.2"/>
    <row r="8446" ht="12.75" x14ac:dyDescent="0.2"/>
    <row r="8447" ht="12.75" x14ac:dyDescent="0.2"/>
    <row r="8448" ht="12.75" x14ac:dyDescent="0.2"/>
    <row r="8449" ht="12.75" x14ac:dyDescent="0.2"/>
    <row r="8450" ht="12.75" x14ac:dyDescent="0.2"/>
    <row r="8451" ht="12.75" x14ac:dyDescent="0.2"/>
    <row r="8452" ht="12.75" x14ac:dyDescent="0.2"/>
    <row r="8453" ht="12.75" x14ac:dyDescent="0.2"/>
    <row r="8454" ht="12.75" x14ac:dyDescent="0.2"/>
    <row r="8455" ht="12.75" x14ac:dyDescent="0.2"/>
    <row r="8456" ht="12.75" x14ac:dyDescent="0.2"/>
    <row r="8457" ht="12.75" x14ac:dyDescent="0.2"/>
    <row r="8458" ht="12.75" x14ac:dyDescent="0.2"/>
    <row r="8459" ht="12.75" x14ac:dyDescent="0.2"/>
    <row r="8460" ht="12.75" x14ac:dyDescent="0.2"/>
    <row r="8461" ht="12.75" x14ac:dyDescent="0.2"/>
    <row r="8462" ht="12.75" x14ac:dyDescent="0.2"/>
    <row r="8463" ht="12.75" x14ac:dyDescent="0.2"/>
    <row r="8464" ht="12.75" x14ac:dyDescent="0.2"/>
    <row r="8465" ht="12.75" x14ac:dyDescent="0.2"/>
    <row r="8466" ht="12.75" x14ac:dyDescent="0.2"/>
    <row r="8467" ht="12.75" x14ac:dyDescent="0.2"/>
    <row r="8468" ht="12.75" x14ac:dyDescent="0.2"/>
    <row r="8469" ht="12.75" x14ac:dyDescent="0.2"/>
    <row r="8470" ht="12.75" x14ac:dyDescent="0.2"/>
    <row r="8471" ht="12.75" x14ac:dyDescent="0.2"/>
    <row r="8472" ht="12.75" x14ac:dyDescent="0.2"/>
    <row r="8473" ht="12.75" x14ac:dyDescent="0.2"/>
    <row r="8474" ht="12.75" x14ac:dyDescent="0.2"/>
    <row r="8475" ht="12.75" x14ac:dyDescent="0.2"/>
    <row r="8476" ht="12.75" x14ac:dyDescent="0.2"/>
    <row r="8477" ht="12.75" x14ac:dyDescent="0.2"/>
    <row r="8478" ht="12.75" x14ac:dyDescent="0.2"/>
    <row r="8479" ht="12.75" x14ac:dyDescent="0.2"/>
    <row r="8480" ht="12.75" x14ac:dyDescent="0.2"/>
    <row r="8481" ht="12.75" x14ac:dyDescent="0.2"/>
    <row r="8482" ht="12.75" x14ac:dyDescent="0.2"/>
    <row r="8483" ht="12.75" x14ac:dyDescent="0.2"/>
    <row r="8484" ht="12.75" x14ac:dyDescent="0.2"/>
    <row r="8485" ht="12.75" x14ac:dyDescent="0.2"/>
    <row r="8486" ht="12.75" x14ac:dyDescent="0.2"/>
    <row r="8487" ht="12.75" x14ac:dyDescent="0.2"/>
    <row r="8488" ht="12.75" x14ac:dyDescent="0.2"/>
    <row r="8489" ht="12.75" x14ac:dyDescent="0.2"/>
    <row r="8490" ht="12.75" x14ac:dyDescent="0.2"/>
    <row r="8491" ht="12.75" x14ac:dyDescent="0.2"/>
    <row r="8492" ht="12.75" x14ac:dyDescent="0.2"/>
    <row r="8493" ht="12.75" x14ac:dyDescent="0.2"/>
    <row r="8494" ht="12.75" x14ac:dyDescent="0.2"/>
    <row r="8495" ht="12.75" x14ac:dyDescent="0.2"/>
    <row r="8496" ht="12.75" x14ac:dyDescent="0.2"/>
    <row r="8497" ht="12.75" x14ac:dyDescent="0.2"/>
    <row r="8498" ht="12.75" x14ac:dyDescent="0.2"/>
    <row r="8499" ht="12.75" x14ac:dyDescent="0.2"/>
    <row r="8500" ht="12.75" x14ac:dyDescent="0.2"/>
    <row r="8501" ht="12.75" x14ac:dyDescent="0.2"/>
    <row r="8502" ht="12.75" x14ac:dyDescent="0.2"/>
    <row r="8503" ht="12.75" x14ac:dyDescent="0.2"/>
    <row r="8504" ht="12.75" x14ac:dyDescent="0.2"/>
    <row r="8505" ht="12.75" x14ac:dyDescent="0.2"/>
    <row r="8506" ht="12.75" x14ac:dyDescent="0.2"/>
    <row r="8507" ht="12.75" x14ac:dyDescent="0.2"/>
    <row r="8508" ht="12.75" x14ac:dyDescent="0.2"/>
    <row r="8509" ht="12.75" x14ac:dyDescent="0.2"/>
    <row r="8510" ht="12.75" x14ac:dyDescent="0.2"/>
    <row r="8511" ht="12.75" x14ac:dyDescent="0.2"/>
    <row r="8512" ht="12.75" x14ac:dyDescent="0.2"/>
    <row r="8513" ht="12.75" x14ac:dyDescent="0.2"/>
    <row r="8514" ht="12.75" x14ac:dyDescent="0.2"/>
    <row r="8515" ht="12.75" x14ac:dyDescent="0.2"/>
    <row r="8516" ht="12.75" x14ac:dyDescent="0.2"/>
    <row r="8517" ht="12.75" x14ac:dyDescent="0.2"/>
    <row r="8518" ht="12.75" x14ac:dyDescent="0.2"/>
    <row r="8519" ht="12.75" x14ac:dyDescent="0.2"/>
    <row r="8520" ht="12.75" x14ac:dyDescent="0.2"/>
    <row r="8521" ht="12.75" x14ac:dyDescent="0.2"/>
    <row r="8522" ht="12.75" x14ac:dyDescent="0.2"/>
    <row r="8523" ht="12.75" x14ac:dyDescent="0.2"/>
    <row r="8524" ht="12.75" x14ac:dyDescent="0.2"/>
    <row r="8525" ht="12.75" x14ac:dyDescent="0.2"/>
    <row r="8526" ht="12.75" x14ac:dyDescent="0.2"/>
    <row r="8527" ht="12.75" x14ac:dyDescent="0.2"/>
    <row r="8528" ht="12.75" x14ac:dyDescent="0.2"/>
    <row r="8529" ht="12.75" x14ac:dyDescent="0.2"/>
    <row r="8530" ht="12.75" x14ac:dyDescent="0.2"/>
    <row r="8531" ht="12.75" x14ac:dyDescent="0.2"/>
    <row r="8532" ht="12.75" x14ac:dyDescent="0.2"/>
    <row r="8533" ht="12.75" x14ac:dyDescent="0.2"/>
    <row r="8534" ht="12.75" x14ac:dyDescent="0.2"/>
    <row r="8535" ht="12.75" x14ac:dyDescent="0.2"/>
    <row r="8536" ht="12.75" x14ac:dyDescent="0.2"/>
    <row r="8537" ht="12.75" x14ac:dyDescent="0.2"/>
    <row r="8538" ht="12.75" x14ac:dyDescent="0.2"/>
    <row r="8539" ht="12.75" x14ac:dyDescent="0.2"/>
    <row r="8540" ht="12.75" x14ac:dyDescent="0.2"/>
    <row r="8541" ht="12.75" x14ac:dyDescent="0.2"/>
    <row r="8542" ht="12.75" x14ac:dyDescent="0.2"/>
    <row r="8543" ht="12.75" x14ac:dyDescent="0.2"/>
    <row r="8544" ht="12.75" x14ac:dyDescent="0.2"/>
    <row r="8545" ht="12.75" x14ac:dyDescent="0.2"/>
    <row r="8546" ht="12.75" x14ac:dyDescent="0.2"/>
    <row r="8547" ht="12.75" x14ac:dyDescent="0.2"/>
    <row r="8548" ht="12.75" x14ac:dyDescent="0.2"/>
    <row r="8549" ht="12.75" x14ac:dyDescent="0.2"/>
    <row r="8550" ht="12.75" x14ac:dyDescent="0.2"/>
    <row r="8551" ht="12.75" x14ac:dyDescent="0.2"/>
    <row r="8552" ht="12.75" x14ac:dyDescent="0.2"/>
    <row r="8553" ht="12.75" x14ac:dyDescent="0.2"/>
    <row r="8554" ht="12.75" x14ac:dyDescent="0.2"/>
    <row r="8555" ht="12.75" x14ac:dyDescent="0.2"/>
    <row r="8556" ht="12.75" x14ac:dyDescent="0.2"/>
    <row r="8557" ht="12.75" x14ac:dyDescent="0.2"/>
    <row r="8558" ht="12.75" x14ac:dyDescent="0.2"/>
    <row r="8559" ht="12.75" x14ac:dyDescent="0.2"/>
    <row r="8560" ht="12.75" x14ac:dyDescent="0.2"/>
    <row r="8561" ht="12.75" x14ac:dyDescent="0.2"/>
    <row r="8562" ht="12.75" x14ac:dyDescent="0.2"/>
    <row r="8563" ht="12.75" x14ac:dyDescent="0.2"/>
    <row r="8564" ht="12.75" x14ac:dyDescent="0.2"/>
    <row r="8565" ht="12.75" x14ac:dyDescent="0.2"/>
    <row r="8566" ht="12.75" x14ac:dyDescent="0.2"/>
    <row r="8567" ht="12.75" x14ac:dyDescent="0.2"/>
    <row r="8568" ht="12.75" x14ac:dyDescent="0.2"/>
    <row r="8569" ht="12.75" x14ac:dyDescent="0.2"/>
    <row r="8570" ht="12.75" x14ac:dyDescent="0.2"/>
    <row r="8571" ht="12.75" x14ac:dyDescent="0.2"/>
    <row r="8572" ht="12.75" x14ac:dyDescent="0.2"/>
    <row r="8573" ht="12.75" x14ac:dyDescent="0.2"/>
    <row r="8574" ht="12.75" x14ac:dyDescent="0.2"/>
    <row r="8575" ht="12.75" x14ac:dyDescent="0.2"/>
    <row r="8576" ht="12.75" x14ac:dyDescent="0.2"/>
    <row r="8577" ht="12.75" x14ac:dyDescent="0.2"/>
    <row r="8578" ht="12.75" x14ac:dyDescent="0.2"/>
    <row r="8579" ht="12.75" x14ac:dyDescent="0.2"/>
    <row r="8580" ht="12.75" x14ac:dyDescent="0.2"/>
    <row r="8581" ht="12.75" x14ac:dyDescent="0.2"/>
    <row r="8582" ht="12.75" x14ac:dyDescent="0.2"/>
    <row r="8583" ht="12.75" x14ac:dyDescent="0.2"/>
    <row r="8584" ht="12.75" x14ac:dyDescent="0.2"/>
    <row r="8585" ht="12.75" x14ac:dyDescent="0.2"/>
    <row r="8586" ht="12.75" x14ac:dyDescent="0.2"/>
    <row r="8587" ht="12.75" x14ac:dyDescent="0.2"/>
    <row r="8588" ht="12.75" x14ac:dyDescent="0.2"/>
    <row r="8589" ht="12.75" x14ac:dyDescent="0.2"/>
    <row r="8590" ht="12.75" x14ac:dyDescent="0.2"/>
    <row r="8591" ht="12.75" x14ac:dyDescent="0.2"/>
    <row r="8592" ht="12.75" x14ac:dyDescent="0.2"/>
    <row r="8593" ht="12.75" x14ac:dyDescent="0.2"/>
    <row r="8594" ht="12.75" x14ac:dyDescent="0.2"/>
    <row r="8595" ht="12.75" x14ac:dyDescent="0.2"/>
    <row r="8596" ht="12.75" x14ac:dyDescent="0.2"/>
    <row r="8597" ht="12.75" x14ac:dyDescent="0.2"/>
    <row r="8598" ht="12.75" x14ac:dyDescent="0.2"/>
    <row r="8599" ht="12.75" x14ac:dyDescent="0.2"/>
    <row r="8600" ht="12.75" x14ac:dyDescent="0.2"/>
    <row r="8601" ht="12.75" x14ac:dyDescent="0.2"/>
    <row r="8602" ht="12.75" x14ac:dyDescent="0.2"/>
    <row r="8603" ht="12.75" x14ac:dyDescent="0.2"/>
    <row r="8604" ht="12.75" x14ac:dyDescent="0.2"/>
    <row r="8605" ht="12.75" x14ac:dyDescent="0.2"/>
    <row r="8606" ht="12.75" x14ac:dyDescent="0.2"/>
    <row r="8607" ht="12.75" x14ac:dyDescent="0.2"/>
    <row r="8608" ht="12.75" x14ac:dyDescent="0.2"/>
    <row r="8609" ht="12.75" x14ac:dyDescent="0.2"/>
    <row r="8610" ht="12.75" x14ac:dyDescent="0.2"/>
    <row r="8611" ht="12.75" x14ac:dyDescent="0.2"/>
    <row r="8612" ht="12.75" x14ac:dyDescent="0.2"/>
    <row r="8613" ht="12.75" x14ac:dyDescent="0.2"/>
    <row r="8614" ht="12.75" x14ac:dyDescent="0.2"/>
    <row r="8615" ht="12.75" x14ac:dyDescent="0.2"/>
    <row r="8616" ht="12.75" x14ac:dyDescent="0.2"/>
    <row r="8617" ht="12.75" x14ac:dyDescent="0.2"/>
    <row r="8618" ht="12.75" x14ac:dyDescent="0.2"/>
    <row r="8619" ht="12.75" x14ac:dyDescent="0.2"/>
    <row r="8620" ht="12.75" x14ac:dyDescent="0.2"/>
    <row r="8621" ht="12.75" x14ac:dyDescent="0.2"/>
    <row r="8622" ht="12.75" x14ac:dyDescent="0.2"/>
    <row r="8623" ht="12.75" x14ac:dyDescent="0.2"/>
    <row r="8624" ht="12.75" x14ac:dyDescent="0.2"/>
    <row r="8625" ht="12.75" x14ac:dyDescent="0.2"/>
    <row r="8626" ht="12.75" x14ac:dyDescent="0.2"/>
    <row r="8627" ht="12.75" x14ac:dyDescent="0.2"/>
    <row r="8628" ht="12.75" x14ac:dyDescent="0.2"/>
    <row r="8629" ht="12.75" x14ac:dyDescent="0.2"/>
    <row r="8630" ht="12.75" x14ac:dyDescent="0.2"/>
    <row r="8631" ht="12.75" x14ac:dyDescent="0.2"/>
    <row r="8632" ht="12.75" x14ac:dyDescent="0.2"/>
    <row r="8633" ht="12.75" x14ac:dyDescent="0.2"/>
    <row r="8634" ht="12.75" x14ac:dyDescent="0.2"/>
    <row r="8635" ht="12.75" x14ac:dyDescent="0.2"/>
    <row r="8636" ht="12.75" x14ac:dyDescent="0.2"/>
    <row r="8637" ht="12.75" x14ac:dyDescent="0.2"/>
    <row r="8638" ht="12.75" x14ac:dyDescent="0.2"/>
    <row r="8639" ht="12.75" x14ac:dyDescent="0.2"/>
    <row r="8640" ht="12.75" x14ac:dyDescent="0.2"/>
    <row r="8641" ht="12.75" x14ac:dyDescent="0.2"/>
    <row r="8642" ht="12.75" x14ac:dyDescent="0.2"/>
    <row r="8643" ht="12.75" x14ac:dyDescent="0.2"/>
    <row r="8644" ht="12.75" x14ac:dyDescent="0.2"/>
    <row r="8645" ht="12.75" x14ac:dyDescent="0.2"/>
    <row r="8646" ht="12.75" x14ac:dyDescent="0.2"/>
    <row r="8647" ht="12.75" x14ac:dyDescent="0.2"/>
    <row r="8648" ht="12.75" x14ac:dyDescent="0.2"/>
    <row r="8649" ht="12.75" x14ac:dyDescent="0.2"/>
    <row r="8650" ht="12.75" x14ac:dyDescent="0.2"/>
    <row r="8651" ht="12.75" x14ac:dyDescent="0.2"/>
    <row r="8652" ht="12.75" x14ac:dyDescent="0.2"/>
    <row r="8653" ht="12.75" x14ac:dyDescent="0.2"/>
    <row r="8654" ht="12.75" x14ac:dyDescent="0.2"/>
    <row r="8655" ht="12.75" x14ac:dyDescent="0.2"/>
    <row r="8656" ht="12.75" x14ac:dyDescent="0.2"/>
    <row r="8657" ht="12.75" x14ac:dyDescent="0.2"/>
    <row r="8658" ht="12.75" x14ac:dyDescent="0.2"/>
    <row r="8659" ht="12.75" x14ac:dyDescent="0.2"/>
    <row r="8660" ht="12.75" x14ac:dyDescent="0.2"/>
    <row r="8661" ht="12.75" x14ac:dyDescent="0.2"/>
    <row r="8662" ht="12.75" x14ac:dyDescent="0.2"/>
    <row r="8663" ht="12.75" x14ac:dyDescent="0.2"/>
    <row r="8664" ht="12.75" x14ac:dyDescent="0.2"/>
    <row r="8665" ht="12.75" x14ac:dyDescent="0.2"/>
    <row r="8666" ht="12.75" x14ac:dyDescent="0.2"/>
    <row r="8667" ht="12.75" x14ac:dyDescent="0.2"/>
    <row r="8668" ht="12.75" x14ac:dyDescent="0.2"/>
    <row r="8669" ht="12.75" x14ac:dyDescent="0.2"/>
    <row r="8670" ht="12.75" x14ac:dyDescent="0.2"/>
    <row r="8671" ht="12.75" x14ac:dyDescent="0.2"/>
    <row r="8672" ht="12.75" x14ac:dyDescent="0.2"/>
    <row r="8673" ht="12.75" x14ac:dyDescent="0.2"/>
    <row r="8674" ht="12.75" x14ac:dyDescent="0.2"/>
    <row r="8675" ht="12.75" x14ac:dyDescent="0.2"/>
    <row r="8676" ht="12.75" x14ac:dyDescent="0.2"/>
    <row r="8677" ht="12.75" x14ac:dyDescent="0.2"/>
    <row r="8678" ht="12.75" x14ac:dyDescent="0.2"/>
    <row r="8679" ht="12.75" x14ac:dyDescent="0.2"/>
    <row r="8680" ht="12.75" x14ac:dyDescent="0.2"/>
    <row r="8681" ht="12.75" x14ac:dyDescent="0.2"/>
    <row r="8682" ht="12.75" x14ac:dyDescent="0.2"/>
    <row r="8683" ht="12.75" x14ac:dyDescent="0.2"/>
    <row r="8684" ht="12.75" x14ac:dyDescent="0.2"/>
    <row r="8685" ht="12.75" x14ac:dyDescent="0.2"/>
    <row r="8686" ht="12.75" x14ac:dyDescent="0.2"/>
    <row r="8687" ht="12.75" x14ac:dyDescent="0.2"/>
    <row r="8688" ht="12.75" x14ac:dyDescent="0.2"/>
    <row r="8689" ht="12.75" x14ac:dyDescent="0.2"/>
    <row r="8690" ht="12.75" x14ac:dyDescent="0.2"/>
    <row r="8691" ht="12.75" x14ac:dyDescent="0.2"/>
    <row r="8692" ht="12.75" x14ac:dyDescent="0.2"/>
    <row r="8693" ht="12.75" x14ac:dyDescent="0.2"/>
    <row r="8694" ht="12.75" x14ac:dyDescent="0.2"/>
    <row r="8695" ht="12.75" x14ac:dyDescent="0.2"/>
    <row r="8696" ht="12.75" x14ac:dyDescent="0.2"/>
    <row r="8697" ht="12.75" x14ac:dyDescent="0.2"/>
    <row r="8698" ht="12.75" x14ac:dyDescent="0.2"/>
    <row r="8699" ht="12.75" x14ac:dyDescent="0.2"/>
    <row r="8700" ht="12.75" x14ac:dyDescent="0.2"/>
    <row r="8701" ht="12.75" x14ac:dyDescent="0.2"/>
    <row r="8702" ht="12.75" x14ac:dyDescent="0.2"/>
    <row r="8703" ht="12.75" x14ac:dyDescent="0.2"/>
    <row r="8704" ht="12.75" x14ac:dyDescent="0.2"/>
    <row r="8705" ht="12.75" x14ac:dyDescent="0.2"/>
    <row r="8706" ht="12.75" x14ac:dyDescent="0.2"/>
    <row r="8707" ht="12.75" x14ac:dyDescent="0.2"/>
    <row r="8708" ht="12.75" x14ac:dyDescent="0.2"/>
    <row r="8709" ht="12.75" x14ac:dyDescent="0.2"/>
    <row r="8710" ht="12.75" x14ac:dyDescent="0.2"/>
    <row r="8711" ht="12.75" x14ac:dyDescent="0.2"/>
    <row r="8712" ht="12.75" x14ac:dyDescent="0.2"/>
    <row r="8713" ht="12.75" x14ac:dyDescent="0.2"/>
    <row r="8714" ht="12.75" x14ac:dyDescent="0.2"/>
    <row r="8715" ht="12.75" x14ac:dyDescent="0.2"/>
    <row r="8716" ht="12.75" x14ac:dyDescent="0.2"/>
    <row r="8717" ht="12.75" x14ac:dyDescent="0.2"/>
    <row r="8718" ht="12.75" x14ac:dyDescent="0.2"/>
    <row r="8719" ht="12.75" x14ac:dyDescent="0.2"/>
    <row r="8720" ht="12.75" x14ac:dyDescent="0.2"/>
    <row r="8721" ht="12.75" x14ac:dyDescent="0.2"/>
    <row r="8722" ht="12.75" x14ac:dyDescent="0.2"/>
    <row r="8723" ht="12.75" x14ac:dyDescent="0.2"/>
    <row r="8724" ht="12.75" x14ac:dyDescent="0.2"/>
    <row r="8725" ht="12.75" x14ac:dyDescent="0.2"/>
    <row r="8726" ht="12.75" x14ac:dyDescent="0.2"/>
    <row r="8727" ht="12.75" x14ac:dyDescent="0.2"/>
    <row r="8728" ht="12.75" x14ac:dyDescent="0.2"/>
    <row r="8729" ht="12.75" x14ac:dyDescent="0.2"/>
    <row r="8730" ht="12.75" x14ac:dyDescent="0.2"/>
    <row r="8731" ht="12.75" x14ac:dyDescent="0.2"/>
    <row r="8732" ht="12.75" x14ac:dyDescent="0.2"/>
    <row r="8733" ht="12.75" x14ac:dyDescent="0.2"/>
    <row r="8734" ht="12.75" x14ac:dyDescent="0.2"/>
    <row r="8735" ht="12.75" x14ac:dyDescent="0.2"/>
    <row r="8736" ht="12.75" x14ac:dyDescent="0.2"/>
    <row r="8737" ht="12.75" x14ac:dyDescent="0.2"/>
    <row r="8738" ht="12.75" x14ac:dyDescent="0.2"/>
    <row r="8739" ht="12.75" x14ac:dyDescent="0.2"/>
    <row r="8740" ht="12.75" x14ac:dyDescent="0.2"/>
    <row r="8741" ht="12.75" x14ac:dyDescent="0.2"/>
    <row r="8742" ht="12.75" x14ac:dyDescent="0.2"/>
    <row r="8743" ht="12.75" x14ac:dyDescent="0.2"/>
    <row r="8744" ht="12.75" x14ac:dyDescent="0.2"/>
    <row r="8745" ht="12.75" x14ac:dyDescent="0.2"/>
    <row r="8746" ht="12.75" x14ac:dyDescent="0.2"/>
    <row r="8747" ht="12.75" x14ac:dyDescent="0.2"/>
    <row r="8748" ht="12.75" x14ac:dyDescent="0.2"/>
    <row r="8749" ht="12.75" x14ac:dyDescent="0.2"/>
    <row r="8750" ht="12.75" x14ac:dyDescent="0.2"/>
    <row r="8751" ht="12.75" x14ac:dyDescent="0.2"/>
    <row r="8752" ht="12.75" x14ac:dyDescent="0.2"/>
    <row r="8753" ht="12.75" x14ac:dyDescent="0.2"/>
    <row r="8754" ht="12.75" x14ac:dyDescent="0.2"/>
    <row r="8755" ht="12.75" x14ac:dyDescent="0.2"/>
    <row r="8756" ht="12.75" x14ac:dyDescent="0.2"/>
    <row r="8757" ht="12.75" x14ac:dyDescent="0.2"/>
    <row r="8758" ht="12.75" x14ac:dyDescent="0.2"/>
    <row r="8759" ht="12.75" x14ac:dyDescent="0.2"/>
    <row r="8760" ht="12.75" x14ac:dyDescent="0.2"/>
    <row r="8761" ht="12.75" x14ac:dyDescent="0.2"/>
    <row r="8762" ht="12.75" x14ac:dyDescent="0.2"/>
    <row r="8763" ht="12.75" x14ac:dyDescent="0.2"/>
    <row r="8764" ht="12.75" x14ac:dyDescent="0.2"/>
    <row r="8765" ht="12.75" x14ac:dyDescent="0.2"/>
    <row r="8766" ht="12.75" x14ac:dyDescent="0.2"/>
    <row r="8767" ht="12.75" x14ac:dyDescent="0.2"/>
    <row r="8768" ht="12.75" x14ac:dyDescent="0.2"/>
    <row r="8769" ht="12.75" x14ac:dyDescent="0.2"/>
    <row r="8770" ht="12.75" x14ac:dyDescent="0.2"/>
    <row r="8771" ht="12.75" x14ac:dyDescent="0.2"/>
    <row r="8772" ht="12.75" x14ac:dyDescent="0.2"/>
    <row r="8773" ht="12.75" x14ac:dyDescent="0.2"/>
    <row r="8774" ht="12.75" x14ac:dyDescent="0.2"/>
    <row r="8775" ht="12.75" x14ac:dyDescent="0.2"/>
    <row r="8776" ht="12.75" x14ac:dyDescent="0.2"/>
    <row r="8777" ht="12.75" x14ac:dyDescent="0.2"/>
    <row r="8778" ht="12.75" x14ac:dyDescent="0.2"/>
    <row r="8779" ht="12.75" x14ac:dyDescent="0.2"/>
    <row r="8780" ht="12.75" x14ac:dyDescent="0.2"/>
    <row r="8781" ht="12.75" x14ac:dyDescent="0.2"/>
    <row r="8782" ht="12.75" x14ac:dyDescent="0.2"/>
    <row r="8783" ht="12.75" x14ac:dyDescent="0.2"/>
    <row r="8784" ht="12.75" x14ac:dyDescent="0.2"/>
    <row r="8785" ht="12.75" x14ac:dyDescent="0.2"/>
    <row r="8786" ht="12.75" x14ac:dyDescent="0.2"/>
    <row r="8787" ht="12.75" x14ac:dyDescent="0.2"/>
    <row r="8788" ht="12.75" x14ac:dyDescent="0.2"/>
    <row r="8789" ht="12.75" x14ac:dyDescent="0.2"/>
    <row r="8790" ht="12.75" x14ac:dyDescent="0.2"/>
    <row r="8791" ht="12.75" x14ac:dyDescent="0.2"/>
    <row r="8792" ht="12.75" x14ac:dyDescent="0.2"/>
    <row r="8793" ht="12.75" x14ac:dyDescent="0.2"/>
    <row r="8794" ht="12.75" x14ac:dyDescent="0.2"/>
    <row r="8795" ht="12.75" x14ac:dyDescent="0.2"/>
    <row r="8796" ht="12.75" x14ac:dyDescent="0.2"/>
    <row r="8797" ht="12.75" x14ac:dyDescent="0.2"/>
    <row r="8798" ht="12.75" x14ac:dyDescent="0.2"/>
    <row r="8799" ht="12.75" x14ac:dyDescent="0.2"/>
    <row r="8800" ht="12.75" x14ac:dyDescent="0.2"/>
    <row r="8801" ht="12.75" x14ac:dyDescent="0.2"/>
    <row r="8802" ht="12.75" x14ac:dyDescent="0.2"/>
    <row r="8803" ht="12.75" x14ac:dyDescent="0.2"/>
    <row r="8804" ht="12.75" x14ac:dyDescent="0.2"/>
    <row r="8805" ht="12.75" x14ac:dyDescent="0.2"/>
    <row r="8806" ht="12.75" x14ac:dyDescent="0.2"/>
    <row r="8807" ht="12.75" x14ac:dyDescent="0.2"/>
    <row r="8808" ht="12.75" x14ac:dyDescent="0.2"/>
    <row r="8809" ht="12.75" x14ac:dyDescent="0.2"/>
    <row r="8810" ht="12.75" x14ac:dyDescent="0.2"/>
    <row r="8811" ht="12.75" x14ac:dyDescent="0.2"/>
    <row r="8812" ht="12.75" x14ac:dyDescent="0.2"/>
    <row r="8813" ht="12.75" x14ac:dyDescent="0.2"/>
    <row r="8814" ht="12.75" x14ac:dyDescent="0.2"/>
    <row r="8815" ht="12.75" x14ac:dyDescent="0.2"/>
    <row r="8816" ht="12.75" x14ac:dyDescent="0.2"/>
    <row r="8817" ht="12.75" x14ac:dyDescent="0.2"/>
    <row r="8818" ht="12.75" x14ac:dyDescent="0.2"/>
    <row r="8819" ht="12.75" x14ac:dyDescent="0.2"/>
    <row r="8820" ht="12.75" x14ac:dyDescent="0.2"/>
    <row r="8821" ht="12.75" x14ac:dyDescent="0.2"/>
    <row r="8822" ht="12.75" x14ac:dyDescent="0.2"/>
    <row r="8823" ht="12.75" x14ac:dyDescent="0.2"/>
    <row r="8824" ht="12.75" x14ac:dyDescent="0.2"/>
    <row r="8825" ht="12.75" x14ac:dyDescent="0.2"/>
    <row r="8826" ht="12.75" x14ac:dyDescent="0.2"/>
    <row r="8827" ht="12.75" x14ac:dyDescent="0.2"/>
    <row r="8828" ht="12.75" x14ac:dyDescent="0.2"/>
    <row r="8829" ht="12.75" x14ac:dyDescent="0.2"/>
    <row r="8830" ht="12.75" x14ac:dyDescent="0.2"/>
    <row r="8831" ht="12.75" x14ac:dyDescent="0.2"/>
    <row r="8832" ht="12.75" x14ac:dyDescent="0.2"/>
    <row r="8833" ht="12.75" x14ac:dyDescent="0.2"/>
    <row r="8834" ht="12.75" x14ac:dyDescent="0.2"/>
    <row r="8835" ht="12.75" x14ac:dyDescent="0.2"/>
    <row r="8836" ht="12.75" x14ac:dyDescent="0.2"/>
    <row r="8837" ht="12.75" x14ac:dyDescent="0.2"/>
    <row r="8838" ht="12.75" x14ac:dyDescent="0.2"/>
    <row r="8839" ht="12.75" x14ac:dyDescent="0.2"/>
    <row r="8840" ht="12.75" x14ac:dyDescent="0.2"/>
    <row r="8841" ht="12.75" x14ac:dyDescent="0.2"/>
    <row r="8842" ht="12.75" x14ac:dyDescent="0.2"/>
    <row r="8843" ht="12.75" x14ac:dyDescent="0.2"/>
    <row r="8844" ht="12.75" x14ac:dyDescent="0.2"/>
    <row r="8845" ht="12.75" x14ac:dyDescent="0.2"/>
    <row r="8846" ht="12.75" x14ac:dyDescent="0.2"/>
    <row r="8847" ht="12.75" x14ac:dyDescent="0.2"/>
    <row r="8848" ht="12.75" x14ac:dyDescent="0.2"/>
    <row r="8849" ht="12.75" x14ac:dyDescent="0.2"/>
    <row r="8850" ht="12.75" x14ac:dyDescent="0.2"/>
    <row r="8851" ht="12.75" x14ac:dyDescent="0.2"/>
    <row r="8852" ht="12.75" x14ac:dyDescent="0.2"/>
    <row r="8853" ht="12.75" x14ac:dyDescent="0.2"/>
    <row r="8854" ht="12.75" x14ac:dyDescent="0.2"/>
    <row r="8855" ht="12.75" x14ac:dyDescent="0.2"/>
    <row r="8856" ht="12.75" x14ac:dyDescent="0.2"/>
    <row r="8857" ht="12.75" x14ac:dyDescent="0.2"/>
    <row r="8858" ht="12.75" x14ac:dyDescent="0.2"/>
    <row r="8859" ht="12.75" x14ac:dyDescent="0.2"/>
    <row r="8860" ht="12.75" x14ac:dyDescent="0.2"/>
    <row r="8861" ht="12.75" x14ac:dyDescent="0.2"/>
    <row r="8862" ht="12.75" x14ac:dyDescent="0.2"/>
    <row r="8863" ht="12.75" x14ac:dyDescent="0.2"/>
    <row r="8864" ht="12.75" x14ac:dyDescent="0.2"/>
    <row r="8865" ht="12.75" x14ac:dyDescent="0.2"/>
    <row r="8866" ht="12.75" x14ac:dyDescent="0.2"/>
    <row r="8867" ht="12.75" x14ac:dyDescent="0.2"/>
    <row r="8868" ht="12.75" x14ac:dyDescent="0.2"/>
    <row r="8869" ht="12.75" x14ac:dyDescent="0.2"/>
    <row r="8870" ht="12.75" x14ac:dyDescent="0.2"/>
    <row r="8871" ht="12.75" x14ac:dyDescent="0.2"/>
    <row r="8872" ht="12.75" x14ac:dyDescent="0.2"/>
    <row r="8873" ht="12.75" x14ac:dyDescent="0.2"/>
    <row r="8874" ht="12.75" x14ac:dyDescent="0.2"/>
    <row r="8875" ht="12.75" x14ac:dyDescent="0.2"/>
    <row r="8876" ht="12.75" x14ac:dyDescent="0.2"/>
    <row r="8877" ht="12.75" x14ac:dyDescent="0.2"/>
    <row r="8878" ht="12.75" x14ac:dyDescent="0.2"/>
    <row r="8879" ht="12.75" x14ac:dyDescent="0.2"/>
    <row r="8880" ht="12.75" x14ac:dyDescent="0.2"/>
    <row r="8881" ht="12.75" x14ac:dyDescent="0.2"/>
    <row r="8882" ht="12.75" x14ac:dyDescent="0.2"/>
    <row r="8883" ht="12.75" x14ac:dyDescent="0.2"/>
    <row r="8884" ht="12.75" x14ac:dyDescent="0.2"/>
    <row r="8885" ht="12.75" x14ac:dyDescent="0.2"/>
    <row r="8886" ht="12.75" x14ac:dyDescent="0.2"/>
    <row r="8887" ht="12.75" x14ac:dyDescent="0.2"/>
    <row r="8888" ht="12.75" x14ac:dyDescent="0.2"/>
    <row r="8889" ht="12.75" x14ac:dyDescent="0.2"/>
    <row r="8890" ht="12.75" x14ac:dyDescent="0.2"/>
    <row r="8891" ht="12.75" x14ac:dyDescent="0.2"/>
    <row r="8892" ht="12.75" x14ac:dyDescent="0.2"/>
    <row r="8893" ht="12.75" x14ac:dyDescent="0.2"/>
    <row r="8894" ht="12.75" x14ac:dyDescent="0.2"/>
    <row r="8895" ht="12.75" x14ac:dyDescent="0.2"/>
    <row r="8896" ht="12.75" x14ac:dyDescent="0.2"/>
    <row r="8897" ht="12.75" x14ac:dyDescent="0.2"/>
    <row r="8898" ht="12.75" x14ac:dyDescent="0.2"/>
    <row r="8899" ht="12.75" x14ac:dyDescent="0.2"/>
    <row r="8900" ht="12.75" x14ac:dyDescent="0.2"/>
    <row r="8901" ht="12.75" x14ac:dyDescent="0.2"/>
    <row r="8902" ht="12.75" x14ac:dyDescent="0.2"/>
    <row r="8903" ht="12.75" x14ac:dyDescent="0.2"/>
    <row r="8904" ht="12.75" x14ac:dyDescent="0.2"/>
    <row r="8905" ht="12.75" x14ac:dyDescent="0.2"/>
    <row r="8906" ht="12.75" x14ac:dyDescent="0.2"/>
    <row r="8907" ht="12.75" x14ac:dyDescent="0.2"/>
    <row r="8908" ht="12.75" x14ac:dyDescent="0.2"/>
    <row r="8909" ht="12.75" x14ac:dyDescent="0.2"/>
    <row r="8910" ht="12.75" x14ac:dyDescent="0.2"/>
    <row r="8911" ht="12.75" x14ac:dyDescent="0.2"/>
    <row r="8912" ht="12.75" x14ac:dyDescent="0.2"/>
    <row r="8913" ht="12.75" x14ac:dyDescent="0.2"/>
    <row r="8914" ht="12.75" x14ac:dyDescent="0.2"/>
    <row r="8915" ht="12.75" x14ac:dyDescent="0.2"/>
    <row r="8916" ht="12.75" x14ac:dyDescent="0.2"/>
    <row r="8917" ht="12.75" x14ac:dyDescent="0.2"/>
    <row r="8918" ht="12.75" x14ac:dyDescent="0.2"/>
    <row r="8919" ht="12.75" x14ac:dyDescent="0.2"/>
    <row r="8920" ht="12.75" x14ac:dyDescent="0.2"/>
    <row r="8921" ht="12.75" x14ac:dyDescent="0.2"/>
    <row r="8922" ht="12.75" x14ac:dyDescent="0.2"/>
    <row r="8923" ht="12.75" x14ac:dyDescent="0.2"/>
    <row r="8924" ht="12.75" x14ac:dyDescent="0.2"/>
    <row r="8925" ht="12.75" x14ac:dyDescent="0.2"/>
    <row r="8926" ht="12.75" x14ac:dyDescent="0.2"/>
    <row r="8927" ht="12.75" x14ac:dyDescent="0.2"/>
    <row r="8928" ht="12.75" x14ac:dyDescent="0.2"/>
    <row r="8929" ht="12.75" x14ac:dyDescent="0.2"/>
    <row r="8930" ht="12.75" x14ac:dyDescent="0.2"/>
    <row r="8931" ht="12.75" x14ac:dyDescent="0.2"/>
    <row r="8932" ht="12.75" x14ac:dyDescent="0.2"/>
    <row r="8933" ht="12.75" x14ac:dyDescent="0.2"/>
    <row r="8934" ht="12.75" x14ac:dyDescent="0.2"/>
    <row r="8935" ht="12.75" x14ac:dyDescent="0.2"/>
    <row r="8936" ht="12.75" x14ac:dyDescent="0.2"/>
    <row r="8937" ht="12.75" x14ac:dyDescent="0.2"/>
    <row r="8938" ht="12.75" x14ac:dyDescent="0.2"/>
    <row r="8939" ht="12.75" x14ac:dyDescent="0.2"/>
    <row r="8940" ht="12.75" x14ac:dyDescent="0.2"/>
    <row r="8941" ht="12.75" x14ac:dyDescent="0.2"/>
    <row r="8942" ht="12.75" x14ac:dyDescent="0.2"/>
    <row r="8943" ht="12.75" x14ac:dyDescent="0.2"/>
    <row r="8944" ht="12.75" x14ac:dyDescent="0.2"/>
    <row r="8945" ht="12.75" x14ac:dyDescent="0.2"/>
    <row r="8946" ht="12.75" x14ac:dyDescent="0.2"/>
    <row r="8947" ht="12.75" x14ac:dyDescent="0.2"/>
    <row r="8948" ht="12.75" x14ac:dyDescent="0.2"/>
    <row r="8949" ht="12.75" x14ac:dyDescent="0.2"/>
    <row r="8950" ht="12.75" x14ac:dyDescent="0.2"/>
    <row r="8951" ht="12.75" x14ac:dyDescent="0.2"/>
    <row r="8952" ht="12.75" x14ac:dyDescent="0.2"/>
    <row r="8953" ht="12.75" x14ac:dyDescent="0.2"/>
    <row r="8954" ht="12.75" x14ac:dyDescent="0.2"/>
    <row r="8955" ht="12.75" x14ac:dyDescent="0.2"/>
    <row r="8956" ht="12.75" x14ac:dyDescent="0.2"/>
    <row r="8957" ht="12.75" x14ac:dyDescent="0.2"/>
    <row r="8958" ht="12.75" x14ac:dyDescent="0.2"/>
    <row r="8959" ht="12.75" x14ac:dyDescent="0.2"/>
    <row r="8960" ht="12.75" x14ac:dyDescent="0.2"/>
    <row r="8961" ht="12.75" x14ac:dyDescent="0.2"/>
    <row r="8962" ht="12.75" x14ac:dyDescent="0.2"/>
    <row r="8963" ht="12.75" x14ac:dyDescent="0.2"/>
    <row r="8964" ht="12.75" x14ac:dyDescent="0.2"/>
    <row r="8965" ht="12.75" x14ac:dyDescent="0.2"/>
    <row r="8966" ht="12.75" x14ac:dyDescent="0.2"/>
    <row r="8967" ht="12.75" x14ac:dyDescent="0.2"/>
    <row r="8968" ht="12.75" x14ac:dyDescent="0.2"/>
    <row r="8969" ht="12.75" x14ac:dyDescent="0.2"/>
    <row r="8970" ht="12.75" x14ac:dyDescent="0.2"/>
    <row r="8971" ht="12.75" x14ac:dyDescent="0.2"/>
    <row r="8972" ht="12.75" x14ac:dyDescent="0.2"/>
    <row r="8973" ht="12.75" x14ac:dyDescent="0.2"/>
    <row r="8974" ht="12.75" x14ac:dyDescent="0.2"/>
    <row r="8975" ht="12.75" x14ac:dyDescent="0.2"/>
    <row r="8976" ht="12.75" x14ac:dyDescent="0.2"/>
    <row r="8977" ht="12.75" x14ac:dyDescent="0.2"/>
    <row r="8978" ht="12.75" x14ac:dyDescent="0.2"/>
    <row r="8979" ht="12.75" x14ac:dyDescent="0.2"/>
    <row r="8980" ht="12.75" x14ac:dyDescent="0.2"/>
    <row r="8981" ht="12.75" x14ac:dyDescent="0.2"/>
    <row r="8982" ht="12.75" x14ac:dyDescent="0.2"/>
    <row r="8983" ht="12.75" x14ac:dyDescent="0.2"/>
    <row r="8984" ht="12.75" x14ac:dyDescent="0.2"/>
    <row r="8985" ht="12.75" x14ac:dyDescent="0.2"/>
    <row r="8986" ht="12.75" x14ac:dyDescent="0.2"/>
    <row r="8987" ht="12.75" x14ac:dyDescent="0.2"/>
    <row r="8988" ht="12.75" x14ac:dyDescent="0.2"/>
    <row r="8989" ht="12.75" x14ac:dyDescent="0.2"/>
    <row r="8990" ht="12.75" x14ac:dyDescent="0.2"/>
    <row r="8991" ht="12.75" x14ac:dyDescent="0.2"/>
    <row r="8992" ht="12.75" x14ac:dyDescent="0.2"/>
    <row r="8993" ht="12.75" x14ac:dyDescent="0.2"/>
    <row r="8994" ht="12.75" x14ac:dyDescent="0.2"/>
    <row r="8995" ht="12.75" x14ac:dyDescent="0.2"/>
    <row r="8996" ht="12.75" x14ac:dyDescent="0.2"/>
    <row r="8997" ht="12.75" x14ac:dyDescent="0.2"/>
    <row r="8998" ht="12.75" x14ac:dyDescent="0.2"/>
    <row r="8999" ht="12.75" x14ac:dyDescent="0.2"/>
    <row r="9000" ht="12.75" x14ac:dyDescent="0.2"/>
    <row r="9001" ht="12.75" x14ac:dyDescent="0.2"/>
    <row r="9002" ht="12.75" x14ac:dyDescent="0.2"/>
    <row r="9003" ht="12.75" x14ac:dyDescent="0.2"/>
    <row r="9004" ht="12.75" x14ac:dyDescent="0.2"/>
    <row r="9005" ht="12.75" x14ac:dyDescent="0.2"/>
    <row r="9006" ht="12.75" x14ac:dyDescent="0.2"/>
    <row r="9007" ht="12.75" x14ac:dyDescent="0.2"/>
    <row r="9008" ht="12.75" x14ac:dyDescent="0.2"/>
    <row r="9009" ht="12.75" x14ac:dyDescent="0.2"/>
    <row r="9010" ht="12.75" x14ac:dyDescent="0.2"/>
    <row r="9011" ht="12.75" x14ac:dyDescent="0.2"/>
    <row r="9012" ht="12.75" x14ac:dyDescent="0.2"/>
    <row r="9013" ht="12.75" x14ac:dyDescent="0.2"/>
    <row r="9014" ht="12.75" x14ac:dyDescent="0.2"/>
    <row r="9015" ht="12.75" x14ac:dyDescent="0.2"/>
    <row r="9016" ht="12.75" x14ac:dyDescent="0.2"/>
    <row r="9017" ht="12.75" x14ac:dyDescent="0.2"/>
    <row r="9018" ht="12.75" x14ac:dyDescent="0.2"/>
    <row r="9019" ht="12.75" x14ac:dyDescent="0.2"/>
    <row r="9020" ht="12.75" x14ac:dyDescent="0.2"/>
    <row r="9021" ht="12.75" x14ac:dyDescent="0.2"/>
    <row r="9022" ht="12.75" x14ac:dyDescent="0.2"/>
    <row r="9023" ht="12.75" x14ac:dyDescent="0.2"/>
    <row r="9024" ht="12.75" x14ac:dyDescent="0.2"/>
    <row r="9025" ht="12.75" x14ac:dyDescent="0.2"/>
    <row r="9026" ht="12.75" x14ac:dyDescent="0.2"/>
    <row r="9027" ht="12.75" x14ac:dyDescent="0.2"/>
    <row r="9028" ht="12.75" x14ac:dyDescent="0.2"/>
    <row r="9029" ht="12.75" x14ac:dyDescent="0.2"/>
    <row r="9030" ht="12.75" x14ac:dyDescent="0.2"/>
    <row r="9031" ht="12.75" x14ac:dyDescent="0.2"/>
    <row r="9032" ht="12.75" x14ac:dyDescent="0.2"/>
    <row r="9033" ht="12.75" x14ac:dyDescent="0.2"/>
    <row r="9034" ht="12.75" x14ac:dyDescent="0.2"/>
    <row r="9035" ht="12.75" x14ac:dyDescent="0.2"/>
    <row r="9036" ht="12.75" x14ac:dyDescent="0.2"/>
    <row r="9037" ht="12.75" x14ac:dyDescent="0.2"/>
    <row r="9038" ht="12.75" x14ac:dyDescent="0.2"/>
    <row r="9039" ht="12.75" x14ac:dyDescent="0.2"/>
    <row r="9040" ht="12.75" x14ac:dyDescent="0.2"/>
    <row r="9041" ht="12.75" x14ac:dyDescent="0.2"/>
    <row r="9042" ht="12.75" x14ac:dyDescent="0.2"/>
    <row r="9043" ht="12.75" x14ac:dyDescent="0.2"/>
    <row r="9044" ht="12.75" x14ac:dyDescent="0.2"/>
    <row r="9045" ht="12.75" x14ac:dyDescent="0.2"/>
    <row r="9046" ht="12.75" x14ac:dyDescent="0.2"/>
    <row r="9047" ht="12.75" x14ac:dyDescent="0.2"/>
    <row r="9048" ht="12.75" x14ac:dyDescent="0.2"/>
    <row r="9049" ht="12.75" x14ac:dyDescent="0.2"/>
    <row r="9050" ht="12.75" x14ac:dyDescent="0.2"/>
    <row r="9051" ht="12.75" x14ac:dyDescent="0.2"/>
    <row r="9052" ht="12.75" x14ac:dyDescent="0.2"/>
    <row r="9053" ht="12.75" x14ac:dyDescent="0.2"/>
    <row r="9054" ht="12.75" x14ac:dyDescent="0.2"/>
    <row r="9055" ht="12.75" x14ac:dyDescent="0.2"/>
    <row r="9056" ht="12.75" x14ac:dyDescent="0.2"/>
    <row r="9057" ht="12.75" x14ac:dyDescent="0.2"/>
    <row r="9058" ht="12.75" x14ac:dyDescent="0.2"/>
    <row r="9059" ht="12.75" x14ac:dyDescent="0.2"/>
    <row r="9060" ht="12.75" x14ac:dyDescent="0.2"/>
    <row r="9061" ht="12.75" x14ac:dyDescent="0.2"/>
    <row r="9062" ht="12.75" x14ac:dyDescent="0.2"/>
    <row r="9063" ht="12.75" x14ac:dyDescent="0.2"/>
    <row r="9064" ht="12.75" x14ac:dyDescent="0.2"/>
    <row r="9065" ht="12.75" x14ac:dyDescent="0.2"/>
    <row r="9066" ht="12.75" x14ac:dyDescent="0.2"/>
    <row r="9067" ht="12.75" x14ac:dyDescent="0.2"/>
    <row r="9068" ht="12.75" x14ac:dyDescent="0.2"/>
    <row r="9069" ht="12.75" x14ac:dyDescent="0.2"/>
    <row r="9070" ht="12.75" x14ac:dyDescent="0.2"/>
    <row r="9071" ht="12.75" x14ac:dyDescent="0.2"/>
    <row r="9072" ht="12.75" x14ac:dyDescent="0.2"/>
    <row r="9073" ht="12.75" x14ac:dyDescent="0.2"/>
    <row r="9074" ht="12.75" x14ac:dyDescent="0.2"/>
    <row r="9075" ht="12.75" x14ac:dyDescent="0.2"/>
    <row r="9076" ht="12.75" x14ac:dyDescent="0.2"/>
    <row r="9077" ht="12.75" x14ac:dyDescent="0.2"/>
    <row r="9078" ht="12.75" x14ac:dyDescent="0.2"/>
    <row r="9079" ht="12.75" x14ac:dyDescent="0.2"/>
    <row r="9080" ht="12.75" x14ac:dyDescent="0.2"/>
    <row r="9081" ht="12.75" x14ac:dyDescent="0.2"/>
    <row r="9082" ht="12.75" x14ac:dyDescent="0.2"/>
    <row r="9083" ht="12.75" x14ac:dyDescent="0.2"/>
    <row r="9084" ht="12.75" x14ac:dyDescent="0.2"/>
    <row r="9085" ht="12.75" x14ac:dyDescent="0.2"/>
    <row r="9086" ht="12.75" x14ac:dyDescent="0.2"/>
    <row r="9087" ht="12.75" x14ac:dyDescent="0.2"/>
    <row r="9088" ht="12.75" x14ac:dyDescent="0.2"/>
    <row r="9089" ht="12.75" x14ac:dyDescent="0.2"/>
    <row r="9090" ht="12.75" x14ac:dyDescent="0.2"/>
    <row r="9091" ht="12.75" x14ac:dyDescent="0.2"/>
    <row r="9092" ht="12.75" x14ac:dyDescent="0.2"/>
    <row r="9093" ht="12.75" x14ac:dyDescent="0.2"/>
    <row r="9094" ht="12.75" x14ac:dyDescent="0.2"/>
    <row r="9095" ht="12.75" x14ac:dyDescent="0.2"/>
    <row r="9096" ht="12.75" x14ac:dyDescent="0.2"/>
    <row r="9097" ht="12.75" x14ac:dyDescent="0.2"/>
    <row r="9098" ht="12.75" x14ac:dyDescent="0.2"/>
    <row r="9099" ht="12.75" x14ac:dyDescent="0.2"/>
    <row r="9100" ht="12.75" x14ac:dyDescent="0.2"/>
    <row r="9101" ht="12.75" x14ac:dyDescent="0.2"/>
    <row r="9102" ht="12.75" x14ac:dyDescent="0.2"/>
    <row r="9103" ht="12.75" x14ac:dyDescent="0.2"/>
    <row r="9104" ht="12.75" x14ac:dyDescent="0.2"/>
    <row r="9105" ht="12.75" x14ac:dyDescent="0.2"/>
    <row r="9106" ht="12.75" x14ac:dyDescent="0.2"/>
    <row r="9107" ht="12.75" x14ac:dyDescent="0.2"/>
    <row r="9108" ht="12.75" x14ac:dyDescent="0.2"/>
    <row r="9109" ht="12.75" x14ac:dyDescent="0.2"/>
    <row r="9110" ht="12.75" x14ac:dyDescent="0.2"/>
    <row r="9111" ht="12.75" x14ac:dyDescent="0.2"/>
    <row r="9112" ht="12.75" x14ac:dyDescent="0.2"/>
    <row r="9113" ht="12.75" x14ac:dyDescent="0.2"/>
    <row r="9114" ht="12.75" x14ac:dyDescent="0.2"/>
    <row r="9115" ht="12.75" x14ac:dyDescent="0.2"/>
    <row r="9116" ht="12.75" x14ac:dyDescent="0.2"/>
    <row r="9117" ht="12.75" x14ac:dyDescent="0.2"/>
    <row r="9118" ht="12.75" x14ac:dyDescent="0.2"/>
    <row r="9119" ht="12.75" x14ac:dyDescent="0.2"/>
    <row r="9120" ht="12.75" x14ac:dyDescent="0.2"/>
    <row r="9121" ht="12.75" x14ac:dyDescent="0.2"/>
    <row r="9122" ht="12.75" x14ac:dyDescent="0.2"/>
    <row r="9123" ht="12.75" x14ac:dyDescent="0.2"/>
    <row r="9124" ht="12.75" x14ac:dyDescent="0.2"/>
    <row r="9125" ht="12.75" x14ac:dyDescent="0.2"/>
    <row r="9126" ht="12.75" x14ac:dyDescent="0.2"/>
    <row r="9127" ht="12.75" x14ac:dyDescent="0.2"/>
    <row r="9128" ht="12.75" x14ac:dyDescent="0.2"/>
    <row r="9129" ht="12.75" x14ac:dyDescent="0.2"/>
    <row r="9130" ht="12.75" x14ac:dyDescent="0.2"/>
    <row r="9131" ht="12.75" x14ac:dyDescent="0.2"/>
    <row r="9132" ht="12.75" x14ac:dyDescent="0.2"/>
    <row r="9133" ht="12.75" x14ac:dyDescent="0.2"/>
    <row r="9134" ht="12.75" x14ac:dyDescent="0.2"/>
    <row r="9135" ht="12.75" x14ac:dyDescent="0.2"/>
    <row r="9136" ht="12.75" x14ac:dyDescent="0.2"/>
    <row r="9137" ht="12.75" x14ac:dyDescent="0.2"/>
    <row r="9138" ht="12.75" x14ac:dyDescent="0.2"/>
    <row r="9139" ht="12.75" x14ac:dyDescent="0.2"/>
    <row r="9140" ht="12.75" x14ac:dyDescent="0.2"/>
    <row r="9141" ht="12.75" x14ac:dyDescent="0.2"/>
    <row r="9142" ht="12.75" x14ac:dyDescent="0.2"/>
    <row r="9143" ht="12.75" x14ac:dyDescent="0.2"/>
    <row r="9144" ht="12.75" x14ac:dyDescent="0.2"/>
    <row r="9145" ht="12.75" x14ac:dyDescent="0.2"/>
    <row r="9146" ht="12.75" x14ac:dyDescent="0.2"/>
    <row r="9147" ht="12.75" x14ac:dyDescent="0.2"/>
    <row r="9148" ht="12.75" x14ac:dyDescent="0.2"/>
    <row r="9149" ht="12.75" x14ac:dyDescent="0.2"/>
    <row r="9150" ht="12.75" x14ac:dyDescent="0.2"/>
    <row r="9151" ht="12.75" x14ac:dyDescent="0.2"/>
    <row r="9152" ht="12.75" x14ac:dyDescent="0.2"/>
    <row r="9153" ht="12.75" x14ac:dyDescent="0.2"/>
    <row r="9154" ht="12.75" x14ac:dyDescent="0.2"/>
    <row r="9155" ht="12.75" x14ac:dyDescent="0.2"/>
    <row r="9156" ht="12.75" x14ac:dyDescent="0.2"/>
    <row r="9157" ht="12.75" x14ac:dyDescent="0.2"/>
    <row r="9158" ht="12.75" x14ac:dyDescent="0.2"/>
    <row r="9159" ht="12.75" x14ac:dyDescent="0.2"/>
    <row r="9160" ht="12.75" x14ac:dyDescent="0.2"/>
    <row r="9161" ht="12.75" x14ac:dyDescent="0.2"/>
    <row r="9162" ht="12.75" x14ac:dyDescent="0.2"/>
    <row r="9163" ht="12.75" x14ac:dyDescent="0.2"/>
    <row r="9164" ht="12.75" x14ac:dyDescent="0.2"/>
    <row r="9165" ht="12.75" x14ac:dyDescent="0.2"/>
    <row r="9166" ht="12.75" x14ac:dyDescent="0.2"/>
    <row r="9167" ht="12.75" x14ac:dyDescent="0.2"/>
    <row r="9168" ht="12.75" x14ac:dyDescent="0.2"/>
    <row r="9169" ht="12.75" x14ac:dyDescent="0.2"/>
    <row r="9170" ht="12.75" x14ac:dyDescent="0.2"/>
    <row r="9171" ht="12.75" x14ac:dyDescent="0.2"/>
    <row r="9172" ht="12.75" x14ac:dyDescent="0.2"/>
    <row r="9173" ht="12.75" x14ac:dyDescent="0.2"/>
    <row r="9174" ht="12.75" x14ac:dyDescent="0.2"/>
    <row r="9175" ht="12.75" x14ac:dyDescent="0.2"/>
    <row r="9176" ht="12.75" x14ac:dyDescent="0.2"/>
    <row r="9177" ht="12.75" x14ac:dyDescent="0.2"/>
    <row r="9178" ht="12.75" x14ac:dyDescent="0.2"/>
    <row r="9179" ht="12.75" x14ac:dyDescent="0.2"/>
    <row r="9180" ht="12.75" x14ac:dyDescent="0.2"/>
    <row r="9181" ht="12.75" x14ac:dyDescent="0.2"/>
    <row r="9182" ht="12.75" x14ac:dyDescent="0.2"/>
    <row r="9183" ht="12.75" x14ac:dyDescent="0.2"/>
    <row r="9184" ht="12.75" x14ac:dyDescent="0.2"/>
    <row r="9185" ht="12.75" x14ac:dyDescent="0.2"/>
    <row r="9186" ht="12.75" x14ac:dyDescent="0.2"/>
    <row r="9187" ht="12.75" x14ac:dyDescent="0.2"/>
    <row r="9188" ht="12.75" x14ac:dyDescent="0.2"/>
    <row r="9189" ht="12.75" x14ac:dyDescent="0.2"/>
    <row r="9190" ht="12.75" x14ac:dyDescent="0.2"/>
    <row r="9191" ht="12.75" x14ac:dyDescent="0.2"/>
    <row r="9192" ht="12.75" x14ac:dyDescent="0.2"/>
    <row r="9193" ht="12.75" x14ac:dyDescent="0.2"/>
    <row r="9194" ht="12.75" x14ac:dyDescent="0.2"/>
    <row r="9195" ht="12.75" x14ac:dyDescent="0.2"/>
    <row r="9196" ht="12.75" x14ac:dyDescent="0.2"/>
    <row r="9197" ht="12.75" x14ac:dyDescent="0.2"/>
    <row r="9198" ht="12.75" x14ac:dyDescent="0.2"/>
    <row r="9199" ht="12.75" x14ac:dyDescent="0.2"/>
    <row r="9200" ht="12.75" x14ac:dyDescent="0.2"/>
    <row r="9201" ht="12.75" x14ac:dyDescent="0.2"/>
    <row r="9202" ht="12.75" x14ac:dyDescent="0.2"/>
    <row r="9203" ht="12.75" x14ac:dyDescent="0.2"/>
    <row r="9204" ht="12.75" x14ac:dyDescent="0.2"/>
    <row r="9205" ht="12.75" x14ac:dyDescent="0.2"/>
    <row r="9206" ht="12.75" x14ac:dyDescent="0.2"/>
    <row r="9207" ht="12.75" x14ac:dyDescent="0.2"/>
    <row r="9208" ht="12.75" x14ac:dyDescent="0.2"/>
    <row r="9209" ht="12.75" x14ac:dyDescent="0.2"/>
    <row r="9210" ht="12.75" x14ac:dyDescent="0.2"/>
    <row r="9211" ht="12.75" x14ac:dyDescent="0.2"/>
    <row r="9212" ht="12.75" x14ac:dyDescent="0.2"/>
    <row r="9213" ht="12.75" x14ac:dyDescent="0.2"/>
    <row r="9214" ht="12.75" x14ac:dyDescent="0.2"/>
    <row r="9215" ht="12.75" x14ac:dyDescent="0.2"/>
    <row r="9216" ht="12.75" x14ac:dyDescent="0.2"/>
    <row r="9217" ht="12.75" x14ac:dyDescent="0.2"/>
    <row r="9218" ht="12.75" x14ac:dyDescent="0.2"/>
    <row r="9219" ht="12.75" x14ac:dyDescent="0.2"/>
    <row r="9220" ht="12.75" x14ac:dyDescent="0.2"/>
    <row r="9221" ht="12.75" x14ac:dyDescent="0.2"/>
    <row r="9222" ht="12.75" x14ac:dyDescent="0.2"/>
    <row r="9223" ht="12.75" x14ac:dyDescent="0.2"/>
    <row r="9224" ht="12.75" x14ac:dyDescent="0.2"/>
    <row r="9225" ht="12.75" x14ac:dyDescent="0.2"/>
    <row r="9226" ht="12.75" x14ac:dyDescent="0.2"/>
    <row r="9227" ht="12.75" x14ac:dyDescent="0.2"/>
    <row r="9228" ht="12.75" x14ac:dyDescent="0.2"/>
    <row r="9229" ht="12.75" x14ac:dyDescent="0.2"/>
    <row r="9230" ht="12.75" x14ac:dyDescent="0.2"/>
    <row r="9231" ht="12.75" x14ac:dyDescent="0.2"/>
    <row r="9232" ht="12.75" x14ac:dyDescent="0.2"/>
    <row r="9233" ht="12.75" x14ac:dyDescent="0.2"/>
    <row r="9234" ht="12.75" x14ac:dyDescent="0.2"/>
    <row r="9235" ht="12.75" x14ac:dyDescent="0.2"/>
    <row r="9236" ht="12.75" x14ac:dyDescent="0.2"/>
    <row r="9237" ht="12.75" x14ac:dyDescent="0.2"/>
    <row r="9238" ht="12.75" x14ac:dyDescent="0.2"/>
    <row r="9239" ht="12.75" x14ac:dyDescent="0.2"/>
    <row r="9240" ht="12.75" x14ac:dyDescent="0.2"/>
    <row r="9241" ht="12.75" x14ac:dyDescent="0.2"/>
    <row r="9242" ht="12.75" x14ac:dyDescent="0.2"/>
    <row r="9243" ht="12.75" x14ac:dyDescent="0.2"/>
    <row r="9244" ht="12.75" x14ac:dyDescent="0.2"/>
    <row r="9245" ht="12.75" x14ac:dyDescent="0.2"/>
    <row r="9246" ht="12.75" x14ac:dyDescent="0.2"/>
    <row r="9247" ht="12.75" x14ac:dyDescent="0.2"/>
    <row r="9248" ht="12.75" x14ac:dyDescent="0.2"/>
    <row r="9249" ht="12.75" x14ac:dyDescent="0.2"/>
    <row r="9250" ht="12.75" x14ac:dyDescent="0.2"/>
    <row r="9251" ht="12.75" x14ac:dyDescent="0.2"/>
    <row r="9252" ht="12.75" x14ac:dyDescent="0.2"/>
    <row r="9253" ht="12.75" x14ac:dyDescent="0.2"/>
    <row r="9254" ht="12.75" x14ac:dyDescent="0.2"/>
    <row r="9255" ht="12.75" x14ac:dyDescent="0.2"/>
    <row r="9256" ht="12.75" x14ac:dyDescent="0.2"/>
    <row r="9257" ht="12.75" x14ac:dyDescent="0.2"/>
    <row r="9258" ht="12.75" x14ac:dyDescent="0.2"/>
    <row r="9259" ht="12.75" x14ac:dyDescent="0.2"/>
    <row r="9260" ht="12.75" x14ac:dyDescent="0.2"/>
    <row r="9261" ht="12.75" x14ac:dyDescent="0.2"/>
    <row r="9262" ht="12.75" x14ac:dyDescent="0.2"/>
    <row r="9263" ht="12.75" x14ac:dyDescent="0.2"/>
    <row r="9264" ht="12.75" x14ac:dyDescent="0.2"/>
    <row r="9265" ht="12.75" x14ac:dyDescent="0.2"/>
    <row r="9266" ht="12.75" x14ac:dyDescent="0.2"/>
    <row r="9267" ht="12.75" x14ac:dyDescent="0.2"/>
    <row r="9268" ht="12.75" x14ac:dyDescent="0.2"/>
    <row r="9269" ht="12.75" x14ac:dyDescent="0.2"/>
    <row r="9270" ht="12.75" x14ac:dyDescent="0.2"/>
    <row r="9271" ht="12.75" x14ac:dyDescent="0.2"/>
    <row r="9272" ht="12.75" x14ac:dyDescent="0.2"/>
    <row r="9273" ht="12.75" x14ac:dyDescent="0.2"/>
    <row r="9274" ht="12.75" x14ac:dyDescent="0.2"/>
    <row r="9275" ht="12.75" x14ac:dyDescent="0.2"/>
    <row r="9276" ht="12.75" x14ac:dyDescent="0.2"/>
    <row r="9277" ht="12.75" x14ac:dyDescent="0.2"/>
    <row r="9278" ht="12.75" x14ac:dyDescent="0.2"/>
    <row r="9279" ht="12.75" x14ac:dyDescent="0.2"/>
    <row r="9280" ht="12.75" x14ac:dyDescent="0.2"/>
    <row r="9281" ht="12.75" x14ac:dyDescent="0.2"/>
    <row r="9282" ht="12.75" x14ac:dyDescent="0.2"/>
    <row r="9283" ht="12.75" x14ac:dyDescent="0.2"/>
    <row r="9284" ht="12.75" x14ac:dyDescent="0.2"/>
    <row r="9285" ht="12.75" x14ac:dyDescent="0.2"/>
    <row r="9286" ht="12.75" x14ac:dyDescent="0.2"/>
    <row r="9287" ht="12.75" x14ac:dyDescent="0.2"/>
    <row r="9288" ht="12.75" x14ac:dyDescent="0.2"/>
    <row r="9289" ht="12.75" x14ac:dyDescent="0.2"/>
    <row r="9290" ht="12.75" x14ac:dyDescent="0.2"/>
    <row r="9291" ht="12.75" x14ac:dyDescent="0.2"/>
    <row r="9292" ht="12.75" x14ac:dyDescent="0.2"/>
    <row r="9293" ht="12.75" x14ac:dyDescent="0.2"/>
    <row r="9294" ht="12.75" x14ac:dyDescent="0.2"/>
    <row r="9295" ht="12.75" x14ac:dyDescent="0.2"/>
    <row r="9296" ht="12.75" x14ac:dyDescent="0.2"/>
    <row r="9297" ht="12.75" x14ac:dyDescent="0.2"/>
    <row r="9298" ht="12.75" x14ac:dyDescent="0.2"/>
    <row r="9299" ht="12.75" x14ac:dyDescent="0.2"/>
    <row r="9300" ht="12.75" x14ac:dyDescent="0.2"/>
    <row r="9301" ht="12.75" x14ac:dyDescent="0.2"/>
    <row r="9302" ht="12.75" x14ac:dyDescent="0.2"/>
    <row r="9303" ht="12.75" x14ac:dyDescent="0.2"/>
    <row r="9304" ht="12.75" x14ac:dyDescent="0.2"/>
    <row r="9305" ht="12.75" x14ac:dyDescent="0.2"/>
    <row r="9306" ht="12.75" x14ac:dyDescent="0.2"/>
    <row r="9307" ht="12.75" x14ac:dyDescent="0.2"/>
    <row r="9308" ht="12.75" x14ac:dyDescent="0.2"/>
    <row r="9309" ht="12.75" x14ac:dyDescent="0.2"/>
    <row r="9310" ht="12.75" x14ac:dyDescent="0.2"/>
    <row r="9311" ht="12.75" x14ac:dyDescent="0.2"/>
    <row r="9312" ht="12.75" x14ac:dyDescent="0.2"/>
    <row r="9313" ht="12.75" x14ac:dyDescent="0.2"/>
    <row r="9314" ht="12.75" x14ac:dyDescent="0.2"/>
    <row r="9315" ht="12.75" x14ac:dyDescent="0.2"/>
    <row r="9316" ht="12.75" x14ac:dyDescent="0.2"/>
    <row r="9317" ht="12.75" x14ac:dyDescent="0.2"/>
    <row r="9318" ht="12.75" x14ac:dyDescent="0.2"/>
    <row r="9319" ht="12.75" x14ac:dyDescent="0.2"/>
    <row r="9320" ht="12.75" x14ac:dyDescent="0.2"/>
    <row r="9321" ht="12.75" x14ac:dyDescent="0.2"/>
    <row r="9322" ht="12.75" x14ac:dyDescent="0.2"/>
    <row r="9323" ht="12.75" x14ac:dyDescent="0.2"/>
    <row r="9324" ht="12.75" x14ac:dyDescent="0.2"/>
    <row r="9325" ht="12.75" x14ac:dyDescent="0.2"/>
    <row r="9326" ht="12.75" x14ac:dyDescent="0.2"/>
    <row r="9327" ht="12.75" x14ac:dyDescent="0.2"/>
    <row r="9328" ht="12.75" x14ac:dyDescent="0.2"/>
    <row r="9329" ht="12.75" x14ac:dyDescent="0.2"/>
    <row r="9330" ht="12.75" x14ac:dyDescent="0.2"/>
    <row r="9331" ht="12.75" x14ac:dyDescent="0.2"/>
    <row r="9332" ht="12.75" x14ac:dyDescent="0.2"/>
    <row r="9333" ht="12.75" x14ac:dyDescent="0.2"/>
    <row r="9334" ht="12.75" x14ac:dyDescent="0.2"/>
    <row r="9335" ht="12.75" x14ac:dyDescent="0.2"/>
    <row r="9336" ht="12.75" x14ac:dyDescent="0.2"/>
    <row r="9337" ht="12.75" x14ac:dyDescent="0.2"/>
    <row r="9338" ht="12.75" x14ac:dyDescent="0.2"/>
    <row r="9339" ht="12.75" x14ac:dyDescent="0.2"/>
    <row r="9340" ht="12.75" x14ac:dyDescent="0.2"/>
    <row r="9341" ht="12.75" x14ac:dyDescent="0.2"/>
    <row r="9342" ht="12.75" x14ac:dyDescent="0.2"/>
    <row r="9343" ht="12.75" x14ac:dyDescent="0.2"/>
    <row r="9344" ht="12.75" x14ac:dyDescent="0.2"/>
    <row r="9345" ht="12.75" x14ac:dyDescent="0.2"/>
    <row r="9346" ht="12.75" x14ac:dyDescent="0.2"/>
    <row r="9347" ht="12.75" x14ac:dyDescent="0.2"/>
    <row r="9348" ht="12.75" x14ac:dyDescent="0.2"/>
    <row r="9349" ht="12.75" x14ac:dyDescent="0.2"/>
    <row r="9350" ht="12.75" x14ac:dyDescent="0.2"/>
    <row r="9351" ht="12.75" x14ac:dyDescent="0.2"/>
    <row r="9352" ht="12.75" x14ac:dyDescent="0.2"/>
    <row r="9353" ht="12.75" x14ac:dyDescent="0.2"/>
    <row r="9354" ht="12.75" x14ac:dyDescent="0.2"/>
    <row r="9355" ht="12.75" x14ac:dyDescent="0.2"/>
    <row r="9356" ht="12.75" x14ac:dyDescent="0.2"/>
    <row r="9357" ht="12.75" x14ac:dyDescent="0.2"/>
    <row r="9358" ht="12.75" x14ac:dyDescent="0.2"/>
    <row r="9359" ht="12.75" x14ac:dyDescent="0.2"/>
    <row r="9360" ht="12.75" x14ac:dyDescent="0.2"/>
    <row r="9361" ht="12.75" x14ac:dyDescent="0.2"/>
    <row r="9362" ht="12.75" x14ac:dyDescent="0.2"/>
    <row r="9363" ht="12.75" x14ac:dyDescent="0.2"/>
    <row r="9364" ht="12.75" x14ac:dyDescent="0.2"/>
    <row r="9365" ht="12.75" x14ac:dyDescent="0.2"/>
    <row r="9366" ht="12.75" x14ac:dyDescent="0.2"/>
    <row r="9367" ht="12.75" x14ac:dyDescent="0.2"/>
    <row r="9368" ht="12.75" x14ac:dyDescent="0.2"/>
    <row r="9369" ht="12.75" x14ac:dyDescent="0.2"/>
    <row r="9370" ht="12.75" x14ac:dyDescent="0.2"/>
    <row r="9371" ht="12.75" x14ac:dyDescent="0.2"/>
    <row r="9372" ht="12.75" x14ac:dyDescent="0.2"/>
    <row r="9373" ht="12.75" x14ac:dyDescent="0.2"/>
    <row r="9374" ht="12.75" x14ac:dyDescent="0.2"/>
    <row r="9375" ht="12.75" x14ac:dyDescent="0.2"/>
    <row r="9376" ht="12.75" x14ac:dyDescent="0.2"/>
    <row r="9377" ht="12.75" x14ac:dyDescent="0.2"/>
    <row r="9378" ht="12.75" x14ac:dyDescent="0.2"/>
    <row r="9379" ht="12.75" x14ac:dyDescent="0.2"/>
    <row r="9380" ht="12.75" x14ac:dyDescent="0.2"/>
    <row r="9381" ht="12.75" x14ac:dyDescent="0.2"/>
    <row r="9382" ht="12.75" x14ac:dyDescent="0.2"/>
    <row r="9383" ht="12.75" x14ac:dyDescent="0.2"/>
    <row r="9384" ht="12.75" x14ac:dyDescent="0.2"/>
    <row r="9385" ht="12.75" x14ac:dyDescent="0.2"/>
    <row r="9386" ht="12.75" x14ac:dyDescent="0.2"/>
    <row r="9387" ht="12.75" x14ac:dyDescent="0.2"/>
    <row r="9388" ht="12.75" x14ac:dyDescent="0.2"/>
    <row r="9389" ht="12.75" x14ac:dyDescent="0.2"/>
    <row r="9390" ht="12.75" x14ac:dyDescent="0.2"/>
    <row r="9391" ht="12.75" x14ac:dyDescent="0.2"/>
    <row r="9392" ht="12.75" x14ac:dyDescent="0.2"/>
    <row r="9393" ht="12.75" x14ac:dyDescent="0.2"/>
    <row r="9394" ht="12.75" x14ac:dyDescent="0.2"/>
    <row r="9395" ht="12.75" x14ac:dyDescent="0.2"/>
    <row r="9396" ht="12.75" x14ac:dyDescent="0.2"/>
    <row r="9397" ht="12.75" x14ac:dyDescent="0.2"/>
    <row r="9398" ht="12.75" x14ac:dyDescent="0.2"/>
    <row r="9399" ht="12.75" x14ac:dyDescent="0.2"/>
    <row r="9400" ht="12.75" x14ac:dyDescent="0.2"/>
    <row r="9401" ht="12.75" x14ac:dyDescent="0.2"/>
    <row r="9402" ht="12.75" x14ac:dyDescent="0.2"/>
    <row r="9403" ht="12.75" x14ac:dyDescent="0.2"/>
    <row r="9404" ht="12.75" x14ac:dyDescent="0.2"/>
    <row r="9405" ht="12.75" x14ac:dyDescent="0.2"/>
    <row r="9406" ht="12.75" x14ac:dyDescent="0.2"/>
    <row r="9407" ht="12.75" x14ac:dyDescent="0.2"/>
    <row r="9408" ht="12.75" x14ac:dyDescent="0.2"/>
    <row r="9409" ht="12.75" x14ac:dyDescent="0.2"/>
    <row r="9410" ht="12.75" x14ac:dyDescent="0.2"/>
    <row r="9411" ht="12.75" x14ac:dyDescent="0.2"/>
    <row r="9412" ht="12.75" x14ac:dyDescent="0.2"/>
    <row r="9413" ht="12.75" x14ac:dyDescent="0.2"/>
    <row r="9414" ht="12.75" x14ac:dyDescent="0.2"/>
    <row r="9415" ht="12.75" x14ac:dyDescent="0.2"/>
    <row r="9416" ht="12.75" x14ac:dyDescent="0.2"/>
    <row r="9417" ht="12.75" x14ac:dyDescent="0.2"/>
    <row r="9418" ht="12.75" x14ac:dyDescent="0.2"/>
    <row r="9419" ht="12.75" x14ac:dyDescent="0.2"/>
    <row r="9420" ht="12.75" x14ac:dyDescent="0.2"/>
    <row r="9421" ht="12.75" x14ac:dyDescent="0.2"/>
    <row r="9422" ht="12.75" x14ac:dyDescent="0.2"/>
    <row r="9423" ht="12.75" x14ac:dyDescent="0.2"/>
    <row r="9424" ht="12.75" x14ac:dyDescent="0.2"/>
    <row r="9425" ht="12.75" x14ac:dyDescent="0.2"/>
    <row r="9426" ht="12.75" x14ac:dyDescent="0.2"/>
    <row r="9427" ht="12.75" x14ac:dyDescent="0.2"/>
    <row r="9428" ht="12.75" x14ac:dyDescent="0.2"/>
    <row r="9429" ht="12.75" x14ac:dyDescent="0.2"/>
    <row r="9430" ht="12.75" x14ac:dyDescent="0.2"/>
    <row r="9431" ht="12.75" x14ac:dyDescent="0.2"/>
    <row r="9432" ht="12.75" x14ac:dyDescent="0.2"/>
    <row r="9433" ht="12.75" x14ac:dyDescent="0.2"/>
    <row r="9434" ht="12.75" x14ac:dyDescent="0.2"/>
    <row r="9435" ht="12.75" x14ac:dyDescent="0.2"/>
    <row r="9436" ht="12.75" x14ac:dyDescent="0.2"/>
    <row r="9437" ht="12.75" x14ac:dyDescent="0.2"/>
    <row r="9438" ht="12.75" x14ac:dyDescent="0.2"/>
    <row r="9439" ht="12.75" x14ac:dyDescent="0.2"/>
    <row r="9440" ht="12.75" x14ac:dyDescent="0.2"/>
    <row r="9441" ht="12.75" x14ac:dyDescent="0.2"/>
    <row r="9442" ht="12.75" x14ac:dyDescent="0.2"/>
    <row r="9443" ht="12.75" x14ac:dyDescent="0.2"/>
    <row r="9444" ht="12.75" x14ac:dyDescent="0.2"/>
    <row r="9445" ht="12.75" x14ac:dyDescent="0.2"/>
    <row r="9446" ht="12.75" x14ac:dyDescent="0.2"/>
    <row r="9447" ht="12.75" x14ac:dyDescent="0.2"/>
    <row r="9448" ht="12.75" x14ac:dyDescent="0.2"/>
    <row r="9449" ht="12.75" x14ac:dyDescent="0.2"/>
    <row r="9450" ht="12.75" x14ac:dyDescent="0.2"/>
    <row r="9451" ht="12.75" x14ac:dyDescent="0.2"/>
    <row r="9452" ht="12.75" x14ac:dyDescent="0.2"/>
    <row r="9453" ht="12.75" x14ac:dyDescent="0.2"/>
    <row r="9454" ht="12.75" x14ac:dyDescent="0.2"/>
    <row r="9455" ht="12.75" x14ac:dyDescent="0.2"/>
    <row r="9456" ht="12.75" x14ac:dyDescent="0.2"/>
    <row r="9457" ht="12.75" x14ac:dyDescent="0.2"/>
    <row r="9458" ht="12.75" x14ac:dyDescent="0.2"/>
    <row r="9459" ht="12.75" x14ac:dyDescent="0.2"/>
    <row r="9460" ht="12.75" x14ac:dyDescent="0.2"/>
    <row r="9461" ht="12.75" x14ac:dyDescent="0.2"/>
    <row r="9462" ht="12.75" x14ac:dyDescent="0.2"/>
    <row r="9463" ht="12.75" x14ac:dyDescent="0.2"/>
    <row r="9464" ht="12.75" x14ac:dyDescent="0.2"/>
    <row r="9465" ht="12.75" x14ac:dyDescent="0.2"/>
    <row r="9466" ht="12.75" x14ac:dyDescent="0.2"/>
    <row r="9467" ht="12.75" x14ac:dyDescent="0.2"/>
    <row r="9468" ht="12.75" x14ac:dyDescent="0.2"/>
    <row r="9469" ht="12.75" x14ac:dyDescent="0.2"/>
    <row r="9470" ht="12.75" x14ac:dyDescent="0.2"/>
    <row r="9471" ht="12.75" x14ac:dyDescent="0.2"/>
    <row r="9472" ht="12.75" x14ac:dyDescent="0.2"/>
    <row r="9473" ht="12.75" x14ac:dyDescent="0.2"/>
    <row r="9474" ht="12.75" x14ac:dyDescent="0.2"/>
    <row r="9475" ht="12.75" x14ac:dyDescent="0.2"/>
    <row r="9476" ht="12.75" x14ac:dyDescent="0.2"/>
    <row r="9477" ht="12.75" x14ac:dyDescent="0.2"/>
    <row r="9478" ht="12.75" x14ac:dyDescent="0.2"/>
    <row r="9479" ht="12.75" x14ac:dyDescent="0.2"/>
    <row r="9480" ht="12.75" x14ac:dyDescent="0.2"/>
    <row r="9481" ht="12.75" x14ac:dyDescent="0.2"/>
    <row r="9482" ht="12.75" x14ac:dyDescent="0.2"/>
    <row r="9483" ht="12.75" x14ac:dyDescent="0.2"/>
    <row r="9484" ht="12.75" x14ac:dyDescent="0.2"/>
    <row r="9485" ht="12.75" x14ac:dyDescent="0.2"/>
    <row r="9486" ht="12.75" x14ac:dyDescent="0.2"/>
    <row r="9487" ht="12.75" x14ac:dyDescent="0.2"/>
    <row r="9488" ht="12.75" x14ac:dyDescent="0.2"/>
    <row r="9489" ht="12.75" x14ac:dyDescent="0.2"/>
    <row r="9490" ht="12.75" x14ac:dyDescent="0.2"/>
    <row r="9491" ht="12.75" x14ac:dyDescent="0.2"/>
    <row r="9492" ht="12.75" x14ac:dyDescent="0.2"/>
    <row r="9493" ht="12.75" x14ac:dyDescent="0.2"/>
    <row r="9494" ht="12.75" x14ac:dyDescent="0.2"/>
    <row r="9495" ht="12.75" x14ac:dyDescent="0.2"/>
    <row r="9496" ht="12.75" x14ac:dyDescent="0.2"/>
    <row r="9497" ht="12.75" x14ac:dyDescent="0.2"/>
    <row r="9498" ht="12.75" x14ac:dyDescent="0.2"/>
    <row r="9499" ht="12.75" x14ac:dyDescent="0.2"/>
    <row r="9500" ht="12.75" x14ac:dyDescent="0.2"/>
    <row r="9501" ht="12.75" x14ac:dyDescent="0.2"/>
    <row r="9502" ht="12.75" x14ac:dyDescent="0.2"/>
    <row r="9503" ht="12.75" x14ac:dyDescent="0.2"/>
    <row r="9504" ht="12.75" x14ac:dyDescent="0.2"/>
    <row r="9505" ht="12.75" x14ac:dyDescent="0.2"/>
    <row r="9506" ht="12.75" x14ac:dyDescent="0.2"/>
    <row r="9507" ht="12.75" x14ac:dyDescent="0.2"/>
    <row r="9508" ht="12.75" x14ac:dyDescent="0.2"/>
    <row r="9509" ht="12.75" x14ac:dyDescent="0.2"/>
    <row r="9510" ht="12.75" x14ac:dyDescent="0.2"/>
    <row r="9511" ht="12.75" x14ac:dyDescent="0.2"/>
    <row r="9512" ht="12.75" x14ac:dyDescent="0.2"/>
    <row r="9513" ht="12.75" x14ac:dyDescent="0.2"/>
    <row r="9514" ht="12.75" x14ac:dyDescent="0.2"/>
    <row r="9515" ht="12.75" x14ac:dyDescent="0.2"/>
    <row r="9516" ht="12.75" x14ac:dyDescent="0.2"/>
    <row r="9517" ht="12.75" x14ac:dyDescent="0.2"/>
    <row r="9518" ht="12.75" x14ac:dyDescent="0.2"/>
    <row r="9519" ht="12.75" x14ac:dyDescent="0.2"/>
    <row r="9520" ht="12.75" x14ac:dyDescent="0.2"/>
    <row r="9521" ht="12.75" x14ac:dyDescent="0.2"/>
    <row r="9522" ht="12.75" x14ac:dyDescent="0.2"/>
    <row r="9523" ht="12.75" x14ac:dyDescent="0.2"/>
    <row r="9524" ht="12.75" x14ac:dyDescent="0.2"/>
    <row r="9525" ht="12.75" x14ac:dyDescent="0.2"/>
    <row r="9526" ht="12.75" x14ac:dyDescent="0.2"/>
    <row r="9527" ht="12.75" x14ac:dyDescent="0.2"/>
    <row r="9528" ht="12.75" x14ac:dyDescent="0.2"/>
    <row r="9529" ht="12.75" x14ac:dyDescent="0.2"/>
    <row r="9530" ht="12.75" x14ac:dyDescent="0.2"/>
    <row r="9531" ht="12.75" x14ac:dyDescent="0.2"/>
    <row r="9532" ht="12.75" x14ac:dyDescent="0.2"/>
    <row r="9533" ht="12.75" x14ac:dyDescent="0.2"/>
    <row r="9534" ht="12.75" x14ac:dyDescent="0.2"/>
    <row r="9535" ht="12.75" x14ac:dyDescent="0.2"/>
    <row r="9536" ht="12.75" x14ac:dyDescent="0.2"/>
    <row r="9537" ht="12.75" x14ac:dyDescent="0.2"/>
    <row r="9538" ht="12.75" x14ac:dyDescent="0.2"/>
    <row r="9539" ht="12.75" x14ac:dyDescent="0.2"/>
    <row r="9540" ht="12.75" x14ac:dyDescent="0.2"/>
    <row r="9541" ht="12.75" x14ac:dyDescent="0.2"/>
    <row r="9542" ht="12.75" x14ac:dyDescent="0.2"/>
    <row r="9543" ht="12.75" x14ac:dyDescent="0.2"/>
    <row r="9544" ht="12.75" x14ac:dyDescent="0.2"/>
    <row r="9545" ht="12.75" x14ac:dyDescent="0.2"/>
    <row r="9546" ht="12.75" x14ac:dyDescent="0.2"/>
    <row r="9547" ht="12.75" x14ac:dyDescent="0.2"/>
    <row r="9548" ht="12.75" x14ac:dyDescent="0.2"/>
    <row r="9549" ht="12.75" x14ac:dyDescent="0.2"/>
    <row r="9550" ht="12.75" x14ac:dyDescent="0.2"/>
    <row r="9551" ht="12.75" x14ac:dyDescent="0.2"/>
    <row r="9552" ht="12.75" x14ac:dyDescent="0.2"/>
    <row r="9553" ht="12.75" x14ac:dyDescent="0.2"/>
    <row r="9554" ht="12.75" x14ac:dyDescent="0.2"/>
    <row r="9555" ht="12.75" x14ac:dyDescent="0.2"/>
    <row r="9556" ht="12.75" x14ac:dyDescent="0.2"/>
    <row r="9557" ht="12.75" x14ac:dyDescent="0.2"/>
    <row r="9558" ht="12.75" x14ac:dyDescent="0.2"/>
    <row r="9559" ht="12.75" x14ac:dyDescent="0.2"/>
    <row r="9560" ht="12.75" x14ac:dyDescent="0.2"/>
    <row r="9561" ht="12.75" x14ac:dyDescent="0.2"/>
    <row r="9562" ht="12.75" x14ac:dyDescent="0.2"/>
    <row r="9563" ht="12.75" x14ac:dyDescent="0.2"/>
    <row r="9564" ht="12.75" x14ac:dyDescent="0.2"/>
    <row r="9565" ht="12.75" x14ac:dyDescent="0.2"/>
    <row r="9566" ht="12.75" x14ac:dyDescent="0.2"/>
    <row r="9567" ht="12.75" x14ac:dyDescent="0.2"/>
    <row r="9568" ht="12.75" x14ac:dyDescent="0.2"/>
    <row r="9569" ht="12.75" x14ac:dyDescent="0.2"/>
    <row r="9570" ht="12.75" x14ac:dyDescent="0.2"/>
    <row r="9571" ht="12.75" x14ac:dyDescent="0.2"/>
    <row r="9572" ht="12.75" x14ac:dyDescent="0.2"/>
    <row r="9573" ht="12.75" x14ac:dyDescent="0.2"/>
    <row r="9574" ht="12.75" x14ac:dyDescent="0.2"/>
    <row r="9575" ht="12.75" x14ac:dyDescent="0.2"/>
    <row r="9576" ht="12.75" x14ac:dyDescent="0.2"/>
    <row r="9577" ht="12.75" x14ac:dyDescent="0.2"/>
    <row r="9578" ht="12.75" x14ac:dyDescent="0.2"/>
    <row r="9579" ht="12.75" x14ac:dyDescent="0.2"/>
    <row r="9580" ht="12.75" x14ac:dyDescent="0.2"/>
    <row r="9581" ht="12.75" x14ac:dyDescent="0.2"/>
    <row r="9582" ht="12.75" x14ac:dyDescent="0.2"/>
    <row r="9583" ht="12.75" x14ac:dyDescent="0.2"/>
    <row r="9584" ht="12.75" x14ac:dyDescent="0.2"/>
    <row r="9585" ht="12.75" x14ac:dyDescent="0.2"/>
    <row r="9586" ht="12.75" x14ac:dyDescent="0.2"/>
    <row r="9587" ht="12.75" x14ac:dyDescent="0.2"/>
    <row r="9588" ht="12.75" x14ac:dyDescent="0.2"/>
    <row r="9589" ht="12.75" x14ac:dyDescent="0.2"/>
    <row r="9590" ht="12.75" x14ac:dyDescent="0.2"/>
    <row r="9591" ht="12.75" x14ac:dyDescent="0.2"/>
    <row r="9592" ht="12.75" x14ac:dyDescent="0.2"/>
    <row r="9593" ht="12.75" x14ac:dyDescent="0.2"/>
    <row r="9594" ht="12.75" x14ac:dyDescent="0.2"/>
    <row r="9595" ht="12.75" x14ac:dyDescent="0.2"/>
    <row r="9596" ht="12.75" x14ac:dyDescent="0.2"/>
    <row r="9597" ht="12.75" x14ac:dyDescent="0.2"/>
    <row r="9598" ht="12.75" x14ac:dyDescent="0.2"/>
    <row r="9599" ht="12.75" x14ac:dyDescent="0.2"/>
    <row r="9600" ht="12.75" x14ac:dyDescent="0.2"/>
    <row r="9601" ht="12.75" x14ac:dyDescent="0.2"/>
    <row r="9602" ht="12.75" x14ac:dyDescent="0.2"/>
    <row r="9603" ht="12.75" x14ac:dyDescent="0.2"/>
    <row r="9604" ht="12.75" x14ac:dyDescent="0.2"/>
    <row r="9605" ht="12.75" x14ac:dyDescent="0.2"/>
    <row r="9606" ht="12.75" x14ac:dyDescent="0.2"/>
    <row r="9607" ht="12.75" x14ac:dyDescent="0.2"/>
    <row r="9608" ht="12.75" x14ac:dyDescent="0.2"/>
    <row r="9609" ht="12.75" x14ac:dyDescent="0.2"/>
    <row r="9610" ht="12.75" x14ac:dyDescent="0.2"/>
    <row r="9611" ht="12.75" x14ac:dyDescent="0.2"/>
    <row r="9612" ht="12.75" x14ac:dyDescent="0.2"/>
    <row r="9613" ht="12.75" x14ac:dyDescent="0.2"/>
    <row r="9614" ht="12.75" x14ac:dyDescent="0.2"/>
    <row r="9615" ht="12.75" x14ac:dyDescent="0.2"/>
    <row r="9616" ht="12.75" x14ac:dyDescent="0.2"/>
    <row r="9617" ht="12.75" x14ac:dyDescent="0.2"/>
    <row r="9618" ht="12.75" x14ac:dyDescent="0.2"/>
    <row r="9619" ht="12.75" x14ac:dyDescent="0.2"/>
    <row r="9620" ht="12.75" x14ac:dyDescent="0.2"/>
    <row r="9621" ht="12.75" x14ac:dyDescent="0.2"/>
    <row r="9622" ht="12.75" x14ac:dyDescent="0.2"/>
    <row r="9623" ht="12.75" x14ac:dyDescent="0.2"/>
    <row r="9624" ht="12.75" x14ac:dyDescent="0.2"/>
    <row r="9625" ht="12.75" x14ac:dyDescent="0.2"/>
    <row r="9626" ht="12.75" x14ac:dyDescent="0.2"/>
    <row r="9627" ht="12.75" x14ac:dyDescent="0.2"/>
    <row r="9628" ht="12.75" x14ac:dyDescent="0.2"/>
    <row r="9629" ht="12.75" x14ac:dyDescent="0.2"/>
    <row r="9630" ht="12.75" x14ac:dyDescent="0.2"/>
    <row r="9631" ht="12.75" x14ac:dyDescent="0.2"/>
    <row r="9632" ht="12.75" x14ac:dyDescent="0.2"/>
    <row r="9633" ht="12.75" x14ac:dyDescent="0.2"/>
    <row r="9634" ht="12.75" x14ac:dyDescent="0.2"/>
    <row r="9635" ht="12.75" x14ac:dyDescent="0.2"/>
    <row r="9636" ht="12.75" x14ac:dyDescent="0.2"/>
    <row r="9637" ht="12.75" x14ac:dyDescent="0.2"/>
    <row r="9638" ht="12.75" x14ac:dyDescent="0.2"/>
    <row r="9639" ht="12.75" x14ac:dyDescent="0.2"/>
    <row r="9640" ht="12.75" x14ac:dyDescent="0.2"/>
    <row r="9641" ht="12.75" x14ac:dyDescent="0.2"/>
    <row r="9642" ht="12.75" x14ac:dyDescent="0.2"/>
    <row r="9643" ht="12.75" x14ac:dyDescent="0.2"/>
    <row r="9644" ht="12.75" x14ac:dyDescent="0.2"/>
    <row r="9645" ht="12.75" x14ac:dyDescent="0.2"/>
    <row r="9646" ht="12.75" x14ac:dyDescent="0.2"/>
    <row r="9647" ht="12.75" x14ac:dyDescent="0.2"/>
    <row r="9648" ht="12.75" x14ac:dyDescent="0.2"/>
    <row r="9649" ht="12.75" x14ac:dyDescent="0.2"/>
    <row r="9650" ht="12.75" x14ac:dyDescent="0.2"/>
    <row r="9651" ht="12.75" x14ac:dyDescent="0.2"/>
    <row r="9652" ht="12.75" x14ac:dyDescent="0.2"/>
    <row r="9653" ht="12.75" x14ac:dyDescent="0.2"/>
    <row r="9654" ht="12.75" x14ac:dyDescent="0.2"/>
    <row r="9655" ht="12.75" x14ac:dyDescent="0.2"/>
    <row r="9656" ht="12.75" x14ac:dyDescent="0.2"/>
    <row r="9657" ht="12.75" x14ac:dyDescent="0.2"/>
    <row r="9658" ht="12.75" x14ac:dyDescent="0.2"/>
    <row r="9659" ht="12.75" x14ac:dyDescent="0.2"/>
    <row r="9660" ht="12.75" x14ac:dyDescent="0.2"/>
    <row r="9661" ht="12.75" x14ac:dyDescent="0.2"/>
    <row r="9662" ht="12.75" x14ac:dyDescent="0.2"/>
    <row r="9663" ht="12.75" x14ac:dyDescent="0.2"/>
    <row r="9664" ht="12.75" x14ac:dyDescent="0.2"/>
    <row r="9665" ht="12.75" x14ac:dyDescent="0.2"/>
    <row r="9666" ht="12.75" x14ac:dyDescent="0.2"/>
    <row r="9667" ht="12.75" x14ac:dyDescent="0.2"/>
    <row r="9668" ht="12.75" x14ac:dyDescent="0.2"/>
    <row r="9669" ht="12.75" x14ac:dyDescent="0.2"/>
    <row r="9670" ht="12.75" x14ac:dyDescent="0.2"/>
    <row r="9671" ht="12.75" x14ac:dyDescent="0.2"/>
    <row r="9672" ht="12.75" x14ac:dyDescent="0.2"/>
    <row r="9673" ht="12.75" x14ac:dyDescent="0.2"/>
    <row r="9674" ht="12.75" x14ac:dyDescent="0.2"/>
    <row r="9675" ht="12.75" x14ac:dyDescent="0.2"/>
    <row r="9676" ht="12.75" x14ac:dyDescent="0.2"/>
    <row r="9677" ht="12.75" x14ac:dyDescent="0.2"/>
    <row r="9678" ht="12.75" x14ac:dyDescent="0.2"/>
    <row r="9679" ht="12.75" x14ac:dyDescent="0.2"/>
    <row r="9680" ht="12.75" x14ac:dyDescent="0.2"/>
    <row r="9681" ht="12.75" x14ac:dyDescent="0.2"/>
    <row r="9682" ht="12.75" x14ac:dyDescent="0.2"/>
    <row r="9683" ht="12.75" x14ac:dyDescent="0.2"/>
    <row r="9684" ht="12.75" x14ac:dyDescent="0.2"/>
    <row r="9685" ht="12.75" x14ac:dyDescent="0.2"/>
    <row r="9686" ht="12.75" x14ac:dyDescent="0.2"/>
    <row r="9687" ht="12.75" x14ac:dyDescent="0.2"/>
    <row r="9688" ht="12.75" x14ac:dyDescent="0.2"/>
    <row r="9689" ht="12.75" x14ac:dyDescent="0.2"/>
    <row r="9690" ht="12.75" x14ac:dyDescent="0.2"/>
    <row r="9691" ht="12.75" x14ac:dyDescent="0.2"/>
    <row r="9692" ht="12.75" x14ac:dyDescent="0.2"/>
    <row r="9693" ht="12.75" x14ac:dyDescent="0.2"/>
    <row r="9694" ht="12.75" x14ac:dyDescent="0.2"/>
    <row r="9695" ht="12.75" x14ac:dyDescent="0.2"/>
    <row r="9696" ht="12.75" x14ac:dyDescent="0.2"/>
    <row r="9697" ht="12.75" x14ac:dyDescent="0.2"/>
    <row r="9698" ht="12.75" x14ac:dyDescent="0.2"/>
    <row r="9699" ht="12.75" x14ac:dyDescent="0.2"/>
    <row r="9700" ht="12.75" x14ac:dyDescent="0.2"/>
    <row r="9701" ht="12.75" x14ac:dyDescent="0.2"/>
    <row r="9702" ht="12.75" x14ac:dyDescent="0.2"/>
    <row r="9703" ht="12.75" x14ac:dyDescent="0.2"/>
    <row r="9704" ht="12.75" x14ac:dyDescent="0.2"/>
    <row r="9705" ht="12.75" x14ac:dyDescent="0.2"/>
    <row r="9706" ht="12.75" x14ac:dyDescent="0.2"/>
    <row r="9707" ht="12.75" x14ac:dyDescent="0.2"/>
    <row r="9708" ht="12.75" x14ac:dyDescent="0.2"/>
    <row r="9709" ht="12.75" x14ac:dyDescent="0.2"/>
    <row r="9710" ht="12.75" x14ac:dyDescent="0.2"/>
    <row r="9711" ht="12.75" x14ac:dyDescent="0.2"/>
    <row r="9712" ht="12.75" x14ac:dyDescent="0.2"/>
    <row r="9713" ht="12.75" x14ac:dyDescent="0.2"/>
    <row r="9714" ht="12.75" x14ac:dyDescent="0.2"/>
    <row r="9715" ht="12.75" x14ac:dyDescent="0.2"/>
    <row r="9716" ht="12.75" x14ac:dyDescent="0.2"/>
    <row r="9717" ht="12.75" x14ac:dyDescent="0.2"/>
    <row r="9718" ht="12.75" x14ac:dyDescent="0.2"/>
    <row r="9719" ht="12.75" x14ac:dyDescent="0.2"/>
    <row r="9720" ht="12.75" x14ac:dyDescent="0.2"/>
    <row r="9721" ht="12.75" x14ac:dyDescent="0.2"/>
    <row r="9722" ht="12.75" x14ac:dyDescent="0.2"/>
    <row r="9723" ht="12.75" x14ac:dyDescent="0.2"/>
    <row r="9724" ht="12.75" x14ac:dyDescent="0.2"/>
    <row r="9725" ht="12.75" x14ac:dyDescent="0.2"/>
    <row r="9726" ht="12.75" x14ac:dyDescent="0.2"/>
    <row r="9727" ht="12.75" x14ac:dyDescent="0.2"/>
    <row r="9728" ht="12.75" x14ac:dyDescent="0.2"/>
    <row r="9729" ht="12.75" x14ac:dyDescent="0.2"/>
    <row r="9730" ht="12.75" x14ac:dyDescent="0.2"/>
    <row r="9731" ht="12.75" x14ac:dyDescent="0.2"/>
    <row r="9732" ht="12.75" x14ac:dyDescent="0.2"/>
    <row r="9733" ht="12.75" x14ac:dyDescent="0.2"/>
    <row r="9734" ht="12.75" x14ac:dyDescent="0.2"/>
    <row r="9735" ht="12.75" x14ac:dyDescent="0.2"/>
    <row r="9736" ht="12.75" x14ac:dyDescent="0.2"/>
    <row r="9737" ht="12.75" x14ac:dyDescent="0.2"/>
    <row r="9738" ht="12.75" x14ac:dyDescent="0.2"/>
    <row r="9739" ht="12.75" x14ac:dyDescent="0.2"/>
    <row r="9740" ht="12.75" x14ac:dyDescent="0.2"/>
    <row r="9741" ht="12.75" x14ac:dyDescent="0.2"/>
    <row r="9742" ht="12.75" x14ac:dyDescent="0.2"/>
    <row r="9743" ht="12.75" x14ac:dyDescent="0.2"/>
    <row r="9744" ht="12.75" x14ac:dyDescent="0.2"/>
    <row r="9745" ht="12.75" x14ac:dyDescent="0.2"/>
    <row r="9746" ht="12.75" x14ac:dyDescent="0.2"/>
    <row r="9747" ht="12.75" x14ac:dyDescent="0.2"/>
    <row r="9748" ht="12.75" x14ac:dyDescent="0.2"/>
    <row r="9749" ht="12.75" x14ac:dyDescent="0.2"/>
    <row r="9750" ht="12.75" x14ac:dyDescent="0.2"/>
    <row r="9751" ht="12.75" x14ac:dyDescent="0.2"/>
    <row r="9752" ht="12.75" x14ac:dyDescent="0.2"/>
    <row r="9753" ht="12.75" x14ac:dyDescent="0.2"/>
    <row r="9754" ht="12.75" x14ac:dyDescent="0.2"/>
    <row r="9755" ht="12.75" x14ac:dyDescent="0.2"/>
    <row r="9756" ht="12.75" x14ac:dyDescent="0.2"/>
    <row r="9757" ht="12.75" x14ac:dyDescent="0.2"/>
    <row r="9758" ht="12.75" x14ac:dyDescent="0.2"/>
    <row r="9759" ht="12.75" x14ac:dyDescent="0.2"/>
    <row r="9760" ht="12.75" x14ac:dyDescent="0.2"/>
    <row r="9761" ht="12.75" x14ac:dyDescent="0.2"/>
    <row r="9762" ht="12.75" x14ac:dyDescent="0.2"/>
    <row r="9763" ht="12.75" x14ac:dyDescent="0.2"/>
    <row r="9764" ht="12.75" x14ac:dyDescent="0.2"/>
    <row r="9765" ht="12.75" x14ac:dyDescent="0.2"/>
    <row r="9766" ht="12.75" x14ac:dyDescent="0.2"/>
    <row r="9767" ht="12.75" x14ac:dyDescent="0.2"/>
    <row r="9768" ht="12.75" x14ac:dyDescent="0.2"/>
    <row r="9769" ht="12.75" x14ac:dyDescent="0.2"/>
    <row r="9770" ht="12.75" x14ac:dyDescent="0.2"/>
    <row r="9771" ht="12.75" x14ac:dyDescent="0.2"/>
    <row r="9772" ht="12.75" x14ac:dyDescent="0.2"/>
    <row r="9773" ht="12.75" x14ac:dyDescent="0.2"/>
    <row r="9774" ht="12.75" x14ac:dyDescent="0.2"/>
    <row r="9775" ht="12.75" x14ac:dyDescent="0.2"/>
    <row r="9776" ht="12.75" x14ac:dyDescent="0.2"/>
    <row r="9777" ht="12.75" x14ac:dyDescent="0.2"/>
    <row r="9778" ht="12.75" x14ac:dyDescent="0.2"/>
    <row r="9779" ht="12.75" x14ac:dyDescent="0.2"/>
    <row r="9780" ht="12.75" x14ac:dyDescent="0.2"/>
    <row r="9781" ht="12.75" x14ac:dyDescent="0.2"/>
    <row r="9782" ht="12.75" x14ac:dyDescent="0.2"/>
    <row r="9783" ht="12.75" x14ac:dyDescent="0.2"/>
    <row r="9784" ht="12.75" x14ac:dyDescent="0.2"/>
    <row r="9785" ht="12.75" x14ac:dyDescent="0.2"/>
    <row r="9786" ht="12.75" x14ac:dyDescent="0.2"/>
    <row r="9787" ht="12.75" x14ac:dyDescent="0.2"/>
    <row r="9788" ht="12.75" x14ac:dyDescent="0.2"/>
    <row r="9789" ht="12.75" x14ac:dyDescent="0.2"/>
    <row r="9790" ht="12.75" x14ac:dyDescent="0.2"/>
    <row r="9791" ht="12.75" x14ac:dyDescent="0.2"/>
    <row r="9792" ht="12.75" x14ac:dyDescent="0.2"/>
    <row r="9793" ht="12.75" x14ac:dyDescent="0.2"/>
    <row r="9794" ht="12.75" x14ac:dyDescent="0.2"/>
    <row r="9795" ht="12.75" x14ac:dyDescent="0.2"/>
    <row r="9796" ht="12.75" x14ac:dyDescent="0.2"/>
    <row r="9797" ht="12.75" x14ac:dyDescent="0.2"/>
    <row r="9798" ht="12.75" x14ac:dyDescent="0.2"/>
    <row r="9799" ht="12.75" x14ac:dyDescent="0.2"/>
    <row r="9800" ht="12.75" x14ac:dyDescent="0.2"/>
    <row r="9801" ht="12.75" x14ac:dyDescent="0.2"/>
    <row r="9802" ht="12.75" x14ac:dyDescent="0.2"/>
    <row r="9803" ht="12.75" x14ac:dyDescent="0.2"/>
    <row r="9804" ht="12.75" x14ac:dyDescent="0.2"/>
    <row r="9805" ht="12.75" x14ac:dyDescent="0.2"/>
    <row r="9806" ht="12.75" x14ac:dyDescent="0.2"/>
    <row r="9807" ht="12.75" x14ac:dyDescent="0.2"/>
    <row r="9808" ht="12.75" x14ac:dyDescent="0.2"/>
    <row r="9809" ht="12.75" x14ac:dyDescent="0.2"/>
    <row r="9810" ht="12.75" x14ac:dyDescent="0.2"/>
    <row r="9811" ht="12.75" x14ac:dyDescent="0.2"/>
    <row r="9812" ht="12.75" x14ac:dyDescent="0.2"/>
    <row r="9813" ht="12.75" x14ac:dyDescent="0.2"/>
    <row r="9814" ht="12.75" x14ac:dyDescent="0.2"/>
    <row r="9815" ht="12.75" x14ac:dyDescent="0.2"/>
    <row r="9816" ht="12.75" x14ac:dyDescent="0.2"/>
    <row r="9817" ht="12.75" x14ac:dyDescent="0.2"/>
    <row r="9818" ht="12.75" x14ac:dyDescent="0.2"/>
    <row r="9819" ht="12.75" x14ac:dyDescent="0.2"/>
    <row r="9820" ht="12.75" x14ac:dyDescent="0.2"/>
    <row r="9821" ht="12.75" x14ac:dyDescent="0.2"/>
    <row r="9822" ht="12.75" x14ac:dyDescent="0.2"/>
    <row r="9823" ht="12.75" x14ac:dyDescent="0.2"/>
    <row r="9824" ht="12.75" x14ac:dyDescent="0.2"/>
    <row r="9825" ht="12.75" x14ac:dyDescent="0.2"/>
    <row r="9826" ht="12.75" x14ac:dyDescent="0.2"/>
    <row r="9827" ht="12.75" x14ac:dyDescent="0.2"/>
    <row r="9828" ht="12.75" x14ac:dyDescent="0.2"/>
    <row r="9829" ht="12.75" x14ac:dyDescent="0.2"/>
    <row r="9830" ht="12.75" x14ac:dyDescent="0.2"/>
    <row r="9831" ht="12.75" x14ac:dyDescent="0.2"/>
    <row r="9832" ht="12.75" x14ac:dyDescent="0.2"/>
    <row r="9833" ht="12.75" x14ac:dyDescent="0.2"/>
    <row r="9834" ht="12.75" x14ac:dyDescent="0.2"/>
    <row r="9835" ht="12.75" x14ac:dyDescent="0.2"/>
    <row r="9836" ht="12.75" x14ac:dyDescent="0.2"/>
    <row r="9837" ht="12.75" x14ac:dyDescent="0.2"/>
    <row r="9838" ht="12.75" x14ac:dyDescent="0.2"/>
    <row r="9839" ht="12.75" x14ac:dyDescent="0.2"/>
    <row r="9840" ht="12.75" x14ac:dyDescent="0.2"/>
    <row r="9841" ht="12.75" x14ac:dyDescent="0.2"/>
    <row r="9842" ht="12.75" x14ac:dyDescent="0.2"/>
    <row r="9843" ht="12.75" x14ac:dyDescent="0.2"/>
    <row r="9844" ht="12.75" x14ac:dyDescent="0.2"/>
    <row r="9845" ht="12.75" x14ac:dyDescent="0.2"/>
    <row r="9846" ht="12.75" x14ac:dyDescent="0.2"/>
    <row r="9847" ht="12.75" x14ac:dyDescent="0.2"/>
    <row r="9848" ht="12.75" x14ac:dyDescent="0.2"/>
    <row r="9849" ht="12.75" x14ac:dyDescent="0.2"/>
    <row r="9850" ht="12.75" x14ac:dyDescent="0.2"/>
    <row r="9851" ht="12.75" x14ac:dyDescent="0.2"/>
    <row r="9852" ht="12.75" x14ac:dyDescent="0.2"/>
    <row r="9853" ht="12.75" x14ac:dyDescent="0.2"/>
    <row r="9854" ht="12.75" x14ac:dyDescent="0.2"/>
    <row r="9855" ht="12.75" x14ac:dyDescent="0.2"/>
    <row r="9856" ht="12.75" x14ac:dyDescent="0.2"/>
    <row r="9857" ht="12.75" x14ac:dyDescent="0.2"/>
    <row r="9858" ht="12.75" x14ac:dyDescent="0.2"/>
    <row r="9859" ht="12.75" x14ac:dyDescent="0.2"/>
    <row r="9860" ht="12.75" x14ac:dyDescent="0.2"/>
    <row r="9861" ht="12.75" x14ac:dyDescent="0.2"/>
    <row r="9862" ht="12.75" x14ac:dyDescent="0.2"/>
    <row r="9863" ht="12.75" x14ac:dyDescent="0.2"/>
    <row r="9864" ht="12.75" x14ac:dyDescent="0.2"/>
    <row r="9865" ht="12.75" x14ac:dyDescent="0.2"/>
    <row r="9866" ht="12.75" x14ac:dyDescent="0.2"/>
    <row r="9867" ht="12.75" x14ac:dyDescent="0.2"/>
    <row r="9868" ht="12.75" x14ac:dyDescent="0.2"/>
    <row r="9869" ht="12.75" x14ac:dyDescent="0.2"/>
    <row r="9870" ht="12.75" x14ac:dyDescent="0.2"/>
    <row r="9871" ht="12.75" x14ac:dyDescent="0.2"/>
    <row r="9872" ht="12.75" x14ac:dyDescent="0.2"/>
    <row r="9873" ht="12.75" x14ac:dyDescent="0.2"/>
    <row r="9874" ht="12.75" x14ac:dyDescent="0.2"/>
    <row r="9875" ht="12.75" x14ac:dyDescent="0.2"/>
    <row r="9876" ht="12.75" x14ac:dyDescent="0.2"/>
    <row r="9877" ht="12.75" x14ac:dyDescent="0.2"/>
    <row r="9878" ht="12.75" x14ac:dyDescent="0.2"/>
    <row r="9879" ht="12.75" x14ac:dyDescent="0.2"/>
    <row r="9880" ht="12.75" x14ac:dyDescent="0.2"/>
    <row r="9881" ht="12.75" x14ac:dyDescent="0.2"/>
    <row r="9882" ht="12.75" x14ac:dyDescent="0.2"/>
    <row r="9883" ht="12.75" x14ac:dyDescent="0.2"/>
    <row r="9884" ht="12.75" x14ac:dyDescent="0.2"/>
    <row r="9885" ht="12.75" x14ac:dyDescent="0.2"/>
    <row r="9886" ht="12.75" x14ac:dyDescent="0.2"/>
    <row r="9887" ht="12.75" x14ac:dyDescent="0.2"/>
    <row r="9888" ht="12.75" x14ac:dyDescent="0.2"/>
    <row r="9889" ht="12.75" x14ac:dyDescent="0.2"/>
    <row r="9890" ht="12.75" x14ac:dyDescent="0.2"/>
    <row r="9891" ht="12.75" x14ac:dyDescent="0.2"/>
    <row r="9892" ht="12.75" x14ac:dyDescent="0.2"/>
    <row r="9893" ht="12.75" x14ac:dyDescent="0.2"/>
    <row r="9894" ht="12.75" x14ac:dyDescent="0.2"/>
    <row r="9895" ht="12.75" x14ac:dyDescent="0.2"/>
    <row r="9896" ht="12.75" x14ac:dyDescent="0.2"/>
    <row r="9897" ht="12.75" x14ac:dyDescent="0.2"/>
    <row r="9898" ht="12.75" x14ac:dyDescent="0.2"/>
    <row r="9899" ht="12.75" x14ac:dyDescent="0.2"/>
    <row r="9900" ht="12.75" x14ac:dyDescent="0.2"/>
    <row r="9901" ht="12.75" x14ac:dyDescent="0.2"/>
    <row r="9902" ht="12.75" x14ac:dyDescent="0.2"/>
    <row r="9903" ht="12.75" x14ac:dyDescent="0.2"/>
    <row r="9904" ht="12.75" x14ac:dyDescent="0.2"/>
    <row r="9905" ht="12.75" x14ac:dyDescent="0.2"/>
    <row r="9906" ht="12.75" x14ac:dyDescent="0.2"/>
    <row r="9907" ht="12.75" x14ac:dyDescent="0.2"/>
    <row r="9908" ht="12.75" x14ac:dyDescent="0.2"/>
    <row r="9909" ht="12.75" x14ac:dyDescent="0.2"/>
    <row r="9910" ht="12.75" x14ac:dyDescent="0.2"/>
    <row r="9911" ht="12.75" x14ac:dyDescent="0.2"/>
    <row r="9912" ht="12.75" x14ac:dyDescent="0.2"/>
    <row r="9913" ht="12.75" x14ac:dyDescent="0.2"/>
    <row r="9914" ht="12.75" x14ac:dyDescent="0.2"/>
    <row r="9915" ht="12.75" x14ac:dyDescent="0.2"/>
    <row r="9916" ht="12.75" x14ac:dyDescent="0.2"/>
    <row r="9917" ht="12.75" x14ac:dyDescent="0.2"/>
    <row r="9918" ht="12.75" x14ac:dyDescent="0.2"/>
    <row r="9919" ht="12.75" x14ac:dyDescent="0.2"/>
    <row r="9920" ht="12.75" x14ac:dyDescent="0.2"/>
    <row r="9921" ht="12.75" x14ac:dyDescent="0.2"/>
    <row r="9922" ht="12.75" x14ac:dyDescent="0.2"/>
    <row r="9923" ht="12.75" x14ac:dyDescent="0.2"/>
    <row r="9924" ht="12.75" x14ac:dyDescent="0.2"/>
    <row r="9925" ht="12.75" x14ac:dyDescent="0.2"/>
    <row r="9926" ht="12.75" x14ac:dyDescent="0.2"/>
    <row r="9927" ht="12.75" x14ac:dyDescent="0.2"/>
    <row r="9928" ht="12.75" x14ac:dyDescent="0.2"/>
    <row r="9929" ht="12.75" x14ac:dyDescent="0.2"/>
    <row r="9930" ht="12.75" x14ac:dyDescent="0.2"/>
    <row r="9931" ht="12.75" x14ac:dyDescent="0.2"/>
    <row r="9932" ht="12.75" x14ac:dyDescent="0.2"/>
    <row r="9933" ht="12.75" x14ac:dyDescent="0.2"/>
    <row r="9934" ht="12.75" x14ac:dyDescent="0.2"/>
    <row r="9935" ht="12.75" x14ac:dyDescent="0.2"/>
    <row r="9936" ht="12.75" x14ac:dyDescent="0.2"/>
    <row r="9937" ht="12.75" x14ac:dyDescent="0.2"/>
    <row r="9938" ht="12.75" x14ac:dyDescent="0.2"/>
    <row r="9939" ht="12.75" x14ac:dyDescent="0.2"/>
    <row r="9940" ht="12.75" x14ac:dyDescent="0.2"/>
    <row r="9941" ht="12.75" x14ac:dyDescent="0.2"/>
    <row r="9942" ht="12.75" x14ac:dyDescent="0.2"/>
    <row r="9943" ht="12.75" x14ac:dyDescent="0.2"/>
    <row r="9944" ht="12.75" x14ac:dyDescent="0.2"/>
    <row r="9945" ht="12.75" x14ac:dyDescent="0.2"/>
    <row r="9946" ht="12.75" x14ac:dyDescent="0.2"/>
    <row r="9947" ht="12.75" x14ac:dyDescent="0.2"/>
    <row r="9948" ht="12.75" x14ac:dyDescent="0.2"/>
    <row r="9949" ht="12.75" x14ac:dyDescent="0.2"/>
    <row r="9950" ht="12.75" x14ac:dyDescent="0.2"/>
    <row r="9951" ht="12.75" x14ac:dyDescent="0.2"/>
    <row r="9952" ht="12.75" x14ac:dyDescent="0.2"/>
    <row r="9953" ht="12.75" x14ac:dyDescent="0.2"/>
    <row r="9954" ht="12.75" x14ac:dyDescent="0.2"/>
    <row r="9955" ht="12.75" x14ac:dyDescent="0.2"/>
    <row r="9956" ht="12.75" x14ac:dyDescent="0.2"/>
    <row r="9957" ht="12.75" x14ac:dyDescent="0.2"/>
    <row r="9958" ht="12.75" x14ac:dyDescent="0.2"/>
    <row r="9959" ht="12.75" x14ac:dyDescent="0.2"/>
    <row r="9960" ht="12.75" x14ac:dyDescent="0.2"/>
    <row r="9961" ht="12.75" x14ac:dyDescent="0.2"/>
    <row r="9962" ht="12.75" x14ac:dyDescent="0.2"/>
    <row r="9963" ht="12.75" x14ac:dyDescent="0.2"/>
    <row r="9964" ht="12.75" x14ac:dyDescent="0.2"/>
    <row r="9965" ht="12.75" x14ac:dyDescent="0.2"/>
    <row r="9966" ht="12.75" x14ac:dyDescent="0.2"/>
    <row r="9967" ht="12.75" x14ac:dyDescent="0.2"/>
    <row r="9968" ht="12.75" x14ac:dyDescent="0.2"/>
    <row r="9969" ht="12.75" x14ac:dyDescent="0.2"/>
    <row r="9970" ht="12.75" x14ac:dyDescent="0.2"/>
    <row r="9971" ht="12.75" x14ac:dyDescent="0.2"/>
    <row r="9972" ht="12.75" x14ac:dyDescent="0.2"/>
    <row r="9973" ht="12.75" x14ac:dyDescent="0.2"/>
    <row r="9974" ht="12.75" x14ac:dyDescent="0.2"/>
    <row r="9975" ht="12.75" x14ac:dyDescent="0.2"/>
    <row r="9976" ht="12.75" x14ac:dyDescent="0.2"/>
    <row r="9977" ht="12.75" x14ac:dyDescent="0.2"/>
    <row r="9978" ht="12.75" x14ac:dyDescent="0.2"/>
    <row r="9979" ht="12.75" x14ac:dyDescent="0.2"/>
    <row r="9980" ht="12.75" x14ac:dyDescent="0.2"/>
    <row r="9981" ht="12.75" x14ac:dyDescent="0.2"/>
    <row r="9982" ht="12.75" x14ac:dyDescent="0.2"/>
    <row r="9983" ht="12.75" x14ac:dyDescent="0.2"/>
    <row r="9984" ht="12.75" x14ac:dyDescent="0.2"/>
    <row r="9985" ht="12.75" x14ac:dyDescent="0.2"/>
    <row r="9986" ht="12.75" x14ac:dyDescent="0.2"/>
    <row r="9987" ht="12.75" x14ac:dyDescent="0.2"/>
    <row r="9988" ht="12.75" x14ac:dyDescent="0.2"/>
    <row r="9989" ht="12.75" x14ac:dyDescent="0.2"/>
    <row r="9990" ht="12.75" x14ac:dyDescent="0.2"/>
    <row r="9991" ht="12.75" x14ac:dyDescent="0.2"/>
    <row r="9992" ht="12.75" x14ac:dyDescent="0.2"/>
    <row r="9993" ht="12.75" x14ac:dyDescent="0.2"/>
    <row r="9994" ht="12.75" x14ac:dyDescent="0.2"/>
    <row r="9995" ht="12.75" x14ac:dyDescent="0.2"/>
    <row r="9996" ht="12.75" x14ac:dyDescent="0.2"/>
    <row r="9997" ht="12.75" x14ac:dyDescent="0.2"/>
    <row r="9998" ht="12.75" x14ac:dyDescent="0.2"/>
    <row r="9999" ht="12.75" x14ac:dyDescent="0.2"/>
    <row r="10000" ht="12.75" x14ac:dyDescent="0.2"/>
    <row r="10001" ht="12.75" x14ac:dyDescent="0.2"/>
    <row r="10002" ht="12.75" x14ac:dyDescent="0.2"/>
    <row r="10003" ht="12.75" x14ac:dyDescent="0.2"/>
    <row r="10004" ht="12.75" x14ac:dyDescent="0.2"/>
    <row r="10005" ht="12.75" x14ac:dyDescent="0.2"/>
    <row r="10006" ht="12.75" x14ac:dyDescent="0.2"/>
    <row r="10007" ht="12.75" x14ac:dyDescent="0.2"/>
    <row r="10008" ht="12.75" x14ac:dyDescent="0.2"/>
    <row r="10009" ht="12.75" x14ac:dyDescent="0.2"/>
    <row r="10010" ht="12.75" x14ac:dyDescent="0.2"/>
    <row r="10011" ht="12.75" x14ac:dyDescent="0.2"/>
    <row r="10012" ht="12.75" x14ac:dyDescent="0.2"/>
    <row r="10013" ht="12.75" x14ac:dyDescent="0.2"/>
    <row r="10014" ht="12.75" x14ac:dyDescent="0.2"/>
    <row r="10015" ht="12.75" x14ac:dyDescent="0.2"/>
    <row r="10016" ht="12.75" x14ac:dyDescent="0.2"/>
    <row r="10017" ht="12.75" x14ac:dyDescent="0.2"/>
    <row r="10018" ht="12.75" x14ac:dyDescent="0.2"/>
    <row r="10019" ht="12.75" x14ac:dyDescent="0.2"/>
    <row r="10020" ht="12.75" x14ac:dyDescent="0.2"/>
    <row r="10021" ht="12.75" x14ac:dyDescent="0.2"/>
    <row r="10022" ht="12.75" x14ac:dyDescent="0.2"/>
    <row r="10023" ht="12.75" x14ac:dyDescent="0.2"/>
    <row r="10024" ht="12.75" x14ac:dyDescent="0.2"/>
    <row r="10025" ht="12.75" x14ac:dyDescent="0.2"/>
    <row r="10026" ht="12.75" x14ac:dyDescent="0.2"/>
    <row r="10027" ht="12.75" x14ac:dyDescent="0.2"/>
    <row r="10028" ht="12.75" x14ac:dyDescent="0.2"/>
    <row r="10029" ht="12.75" x14ac:dyDescent="0.2"/>
    <row r="10030" ht="12.75" x14ac:dyDescent="0.2"/>
    <row r="10031" ht="12.75" x14ac:dyDescent="0.2"/>
    <row r="10032" ht="12.75" x14ac:dyDescent="0.2"/>
    <row r="10033" ht="12.75" x14ac:dyDescent="0.2"/>
    <row r="10034" ht="12.75" x14ac:dyDescent="0.2"/>
    <row r="10035" ht="12.75" x14ac:dyDescent="0.2"/>
    <row r="10036" ht="12.75" x14ac:dyDescent="0.2"/>
    <row r="10037" ht="12.75" x14ac:dyDescent="0.2"/>
    <row r="10038" ht="12.75" x14ac:dyDescent="0.2"/>
    <row r="10039" ht="12.75" x14ac:dyDescent="0.2"/>
    <row r="10040" ht="12.75" x14ac:dyDescent="0.2"/>
    <row r="10041" ht="12.75" x14ac:dyDescent="0.2"/>
    <row r="10042" ht="12.75" x14ac:dyDescent="0.2"/>
    <row r="10043" ht="12.75" x14ac:dyDescent="0.2"/>
    <row r="10044" ht="12.75" x14ac:dyDescent="0.2"/>
    <row r="10045" ht="12.75" x14ac:dyDescent="0.2"/>
    <row r="10046" ht="12.75" x14ac:dyDescent="0.2"/>
    <row r="10047" ht="12.75" x14ac:dyDescent="0.2"/>
    <row r="10048" ht="12.75" x14ac:dyDescent="0.2"/>
    <row r="10049" ht="12.75" x14ac:dyDescent="0.2"/>
    <row r="10050" ht="12.75" x14ac:dyDescent="0.2"/>
    <row r="10051" ht="12.75" x14ac:dyDescent="0.2"/>
    <row r="10052" ht="12.75" x14ac:dyDescent="0.2"/>
    <row r="10053" ht="12.75" x14ac:dyDescent="0.2"/>
    <row r="10054" ht="12.75" x14ac:dyDescent="0.2"/>
    <row r="10055" ht="12.75" x14ac:dyDescent="0.2"/>
    <row r="10056" ht="12.75" x14ac:dyDescent="0.2"/>
    <row r="10057" ht="12.75" x14ac:dyDescent="0.2"/>
    <row r="10058" ht="12.75" x14ac:dyDescent="0.2"/>
    <row r="10059" ht="12.75" x14ac:dyDescent="0.2"/>
    <row r="10060" ht="12.75" x14ac:dyDescent="0.2"/>
    <row r="10061" ht="12.75" x14ac:dyDescent="0.2"/>
    <row r="10062" ht="12.75" x14ac:dyDescent="0.2"/>
    <row r="10063" ht="12.75" x14ac:dyDescent="0.2"/>
    <row r="10064" ht="12.75" x14ac:dyDescent="0.2"/>
    <row r="10065" ht="12.75" x14ac:dyDescent="0.2"/>
    <row r="10066" ht="12.75" x14ac:dyDescent="0.2"/>
    <row r="10067" ht="12.75" x14ac:dyDescent="0.2"/>
    <row r="10068" ht="12.75" x14ac:dyDescent="0.2"/>
    <row r="10069" ht="12.75" x14ac:dyDescent="0.2"/>
    <row r="10070" ht="12.75" x14ac:dyDescent="0.2"/>
    <row r="10071" ht="12.75" x14ac:dyDescent="0.2"/>
    <row r="10072" ht="12.75" x14ac:dyDescent="0.2"/>
    <row r="10073" ht="12.75" x14ac:dyDescent="0.2"/>
    <row r="10074" ht="12.75" x14ac:dyDescent="0.2"/>
    <row r="10075" ht="12.75" x14ac:dyDescent="0.2"/>
    <row r="10076" ht="12.75" x14ac:dyDescent="0.2"/>
    <row r="10077" ht="12.75" x14ac:dyDescent="0.2"/>
    <row r="10078" ht="12.75" x14ac:dyDescent="0.2"/>
    <row r="10079" ht="12.75" x14ac:dyDescent="0.2"/>
    <row r="10080" ht="12.75" x14ac:dyDescent="0.2"/>
    <row r="10081" ht="12.75" x14ac:dyDescent="0.2"/>
    <row r="10082" ht="12.75" x14ac:dyDescent="0.2"/>
    <row r="10083" ht="12.75" x14ac:dyDescent="0.2"/>
    <row r="10084" ht="12.75" x14ac:dyDescent="0.2"/>
    <row r="10085" ht="12.75" x14ac:dyDescent="0.2"/>
    <row r="10086" ht="12.75" x14ac:dyDescent="0.2"/>
    <row r="10087" ht="12.75" x14ac:dyDescent="0.2"/>
    <row r="10088" ht="12.75" x14ac:dyDescent="0.2"/>
    <row r="10089" ht="12.75" x14ac:dyDescent="0.2"/>
    <row r="10090" ht="12.75" x14ac:dyDescent="0.2"/>
    <row r="10091" ht="12.75" x14ac:dyDescent="0.2"/>
    <row r="10092" ht="12.75" x14ac:dyDescent="0.2"/>
    <row r="10093" ht="12.75" x14ac:dyDescent="0.2"/>
    <row r="10094" ht="12.75" x14ac:dyDescent="0.2"/>
    <row r="10095" ht="12.75" x14ac:dyDescent="0.2"/>
    <row r="10096" ht="12.75" x14ac:dyDescent="0.2"/>
    <row r="10097" ht="12.75" x14ac:dyDescent="0.2"/>
    <row r="10098" ht="12.75" x14ac:dyDescent="0.2"/>
    <row r="10099" ht="12.75" x14ac:dyDescent="0.2"/>
    <row r="10100" ht="12.75" x14ac:dyDescent="0.2"/>
    <row r="10101" ht="12.75" x14ac:dyDescent="0.2"/>
    <row r="10102" ht="12.75" x14ac:dyDescent="0.2"/>
    <row r="10103" ht="12.75" x14ac:dyDescent="0.2"/>
    <row r="10104" ht="12.75" x14ac:dyDescent="0.2"/>
    <row r="10105" ht="12.75" x14ac:dyDescent="0.2"/>
    <row r="10106" ht="12.75" x14ac:dyDescent="0.2"/>
    <row r="10107" ht="12.75" x14ac:dyDescent="0.2"/>
    <row r="10108" ht="12.75" x14ac:dyDescent="0.2"/>
    <row r="10109" ht="12.75" x14ac:dyDescent="0.2"/>
    <row r="10110" ht="12.75" x14ac:dyDescent="0.2"/>
    <row r="10111" ht="12.75" x14ac:dyDescent="0.2"/>
    <row r="10112" ht="12.75" x14ac:dyDescent="0.2"/>
    <row r="10113" ht="12.75" x14ac:dyDescent="0.2"/>
    <row r="10114" ht="12.75" x14ac:dyDescent="0.2"/>
    <row r="10115" ht="12.75" x14ac:dyDescent="0.2"/>
    <row r="10116" ht="12.75" x14ac:dyDescent="0.2"/>
    <row r="10117" ht="12.75" x14ac:dyDescent="0.2"/>
    <row r="10118" ht="12.75" x14ac:dyDescent="0.2"/>
    <row r="10119" ht="12.75" x14ac:dyDescent="0.2"/>
    <row r="10120" ht="12.75" x14ac:dyDescent="0.2"/>
    <row r="10121" ht="12.75" x14ac:dyDescent="0.2"/>
    <row r="10122" ht="12.75" x14ac:dyDescent="0.2"/>
    <row r="10123" ht="12.75" x14ac:dyDescent="0.2"/>
    <row r="10124" ht="12.75" x14ac:dyDescent="0.2"/>
    <row r="10125" ht="12.75" x14ac:dyDescent="0.2"/>
    <row r="10126" ht="12.75" x14ac:dyDescent="0.2"/>
    <row r="10127" ht="12.75" x14ac:dyDescent="0.2"/>
    <row r="10128" ht="12.75" x14ac:dyDescent="0.2"/>
    <row r="10129" ht="12.75" x14ac:dyDescent="0.2"/>
    <row r="10130" ht="12.75" x14ac:dyDescent="0.2"/>
    <row r="10131" ht="12.75" x14ac:dyDescent="0.2"/>
    <row r="10132" ht="12.75" x14ac:dyDescent="0.2"/>
    <row r="10133" ht="12.75" x14ac:dyDescent="0.2"/>
    <row r="10134" ht="12.75" x14ac:dyDescent="0.2"/>
    <row r="10135" ht="12.75" x14ac:dyDescent="0.2"/>
    <row r="10136" ht="12.75" x14ac:dyDescent="0.2"/>
    <row r="10137" ht="12.75" x14ac:dyDescent="0.2"/>
    <row r="10138" ht="12.75" x14ac:dyDescent="0.2"/>
    <row r="10139" ht="12.75" x14ac:dyDescent="0.2"/>
    <row r="10140" ht="12.75" x14ac:dyDescent="0.2"/>
    <row r="10141" ht="12.75" x14ac:dyDescent="0.2"/>
    <row r="10142" ht="12.75" x14ac:dyDescent="0.2"/>
    <row r="10143" ht="12.75" x14ac:dyDescent="0.2"/>
    <row r="10144" ht="12.75" x14ac:dyDescent="0.2"/>
    <row r="10145" ht="12.75" x14ac:dyDescent="0.2"/>
    <row r="10146" ht="12.75" x14ac:dyDescent="0.2"/>
    <row r="10147" ht="12.75" x14ac:dyDescent="0.2"/>
    <row r="10148" ht="12.75" x14ac:dyDescent="0.2"/>
    <row r="10149" ht="12.75" x14ac:dyDescent="0.2"/>
    <row r="10150" ht="12.75" x14ac:dyDescent="0.2"/>
    <row r="10151" ht="12.75" x14ac:dyDescent="0.2"/>
    <row r="10152" ht="12.75" x14ac:dyDescent="0.2"/>
    <row r="10153" ht="12.75" x14ac:dyDescent="0.2"/>
    <row r="10154" ht="12.75" x14ac:dyDescent="0.2"/>
    <row r="10155" ht="12.75" x14ac:dyDescent="0.2"/>
    <row r="10156" ht="12.75" x14ac:dyDescent="0.2"/>
    <row r="10157" ht="12.75" x14ac:dyDescent="0.2"/>
    <row r="10158" ht="12.75" x14ac:dyDescent="0.2"/>
    <row r="10159" ht="12.75" x14ac:dyDescent="0.2"/>
    <row r="10160" ht="12.75" x14ac:dyDescent="0.2"/>
    <row r="10161" ht="12.75" x14ac:dyDescent="0.2"/>
    <row r="10162" ht="12.75" x14ac:dyDescent="0.2"/>
    <row r="10163" ht="12.75" x14ac:dyDescent="0.2"/>
    <row r="10164" ht="12.75" x14ac:dyDescent="0.2"/>
    <row r="10165" ht="12.75" x14ac:dyDescent="0.2"/>
    <row r="10166" ht="12.75" x14ac:dyDescent="0.2"/>
    <row r="10167" ht="12.75" x14ac:dyDescent="0.2"/>
    <row r="10168" ht="12.75" x14ac:dyDescent="0.2"/>
    <row r="10169" ht="12.75" x14ac:dyDescent="0.2"/>
    <row r="10170" ht="12.75" x14ac:dyDescent="0.2"/>
    <row r="10171" ht="12.75" x14ac:dyDescent="0.2"/>
    <row r="10172" ht="12.75" x14ac:dyDescent="0.2"/>
    <row r="10173" ht="12.75" x14ac:dyDescent="0.2"/>
    <row r="10174" ht="12.75" x14ac:dyDescent="0.2"/>
    <row r="10175" ht="12.75" x14ac:dyDescent="0.2"/>
    <row r="10176" ht="12.75" x14ac:dyDescent="0.2"/>
    <row r="10177" ht="12.75" x14ac:dyDescent="0.2"/>
    <row r="10178" ht="12.75" x14ac:dyDescent="0.2"/>
    <row r="10179" ht="12.75" x14ac:dyDescent="0.2"/>
    <row r="10180" ht="12.75" x14ac:dyDescent="0.2"/>
    <row r="10181" ht="12.75" x14ac:dyDescent="0.2"/>
    <row r="10182" ht="12.75" x14ac:dyDescent="0.2"/>
    <row r="10183" ht="12.75" x14ac:dyDescent="0.2"/>
    <row r="10184" ht="12.75" x14ac:dyDescent="0.2"/>
    <row r="10185" ht="12.75" x14ac:dyDescent="0.2"/>
    <row r="10186" ht="12.75" x14ac:dyDescent="0.2"/>
    <row r="10187" ht="12.75" x14ac:dyDescent="0.2"/>
    <row r="10188" ht="12.75" x14ac:dyDescent="0.2"/>
    <row r="10189" ht="12.75" x14ac:dyDescent="0.2"/>
    <row r="10190" ht="12.75" x14ac:dyDescent="0.2"/>
    <row r="10191" ht="12.75" x14ac:dyDescent="0.2"/>
    <row r="10192" ht="12.75" x14ac:dyDescent="0.2"/>
    <row r="10193" ht="12.75" x14ac:dyDescent="0.2"/>
    <row r="10194" ht="12.75" x14ac:dyDescent="0.2"/>
    <row r="10195" ht="12.75" x14ac:dyDescent="0.2"/>
    <row r="10196" ht="12.75" x14ac:dyDescent="0.2"/>
    <row r="10197" ht="12.75" x14ac:dyDescent="0.2"/>
    <row r="10198" ht="12.75" x14ac:dyDescent="0.2"/>
    <row r="10199" ht="12.75" x14ac:dyDescent="0.2"/>
    <row r="10200" ht="12.75" x14ac:dyDescent="0.2"/>
    <row r="10201" ht="12.75" x14ac:dyDescent="0.2"/>
    <row r="10202" ht="12.75" x14ac:dyDescent="0.2"/>
    <row r="10203" ht="12.75" x14ac:dyDescent="0.2"/>
    <row r="10204" ht="12.75" x14ac:dyDescent="0.2"/>
    <row r="10205" ht="12.75" x14ac:dyDescent="0.2"/>
    <row r="10206" ht="12.75" x14ac:dyDescent="0.2"/>
    <row r="10207" ht="12.75" x14ac:dyDescent="0.2"/>
    <row r="10208" ht="12.75" x14ac:dyDescent="0.2"/>
    <row r="10209" ht="12.75" x14ac:dyDescent="0.2"/>
    <row r="10210" ht="12.75" x14ac:dyDescent="0.2"/>
    <row r="10211" ht="12.75" x14ac:dyDescent="0.2"/>
    <row r="10212" ht="12.75" x14ac:dyDescent="0.2"/>
    <row r="10213" ht="12.75" x14ac:dyDescent="0.2"/>
    <row r="10214" ht="12.75" x14ac:dyDescent="0.2"/>
    <row r="10215" ht="12.75" x14ac:dyDescent="0.2"/>
    <row r="10216" ht="12.75" x14ac:dyDescent="0.2"/>
    <row r="10217" ht="12.75" x14ac:dyDescent="0.2"/>
    <row r="10218" ht="12.75" x14ac:dyDescent="0.2"/>
    <row r="10219" ht="12.75" x14ac:dyDescent="0.2"/>
    <row r="10220" ht="12.75" x14ac:dyDescent="0.2"/>
    <row r="10221" ht="12.75" x14ac:dyDescent="0.2"/>
    <row r="10222" ht="12.75" x14ac:dyDescent="0.2"/>
    <row r="10223" ht="12.75" x14ac:dyDescent="0.2"/>
    <row r="10224" ht="12.75" x14ac:dyDescent="0.2"/>
    <row r="10225" ht="12.75" x14ac:dyDescent="0.2"/>
    <row r="10226" ht="12.75" x14ac:dyDescent="0.2"/>
    <row r="10227" ht="12.75" x14ac:dyDescent="0.2"/>
    <row r="10228" ht="12.75" x14ac:dyDescent="0.2"/>
    <row r="10229" ht="12.75" x14ac:dyDescent="0.2"/>
    <row r="10230" ht="12.75" x14ac:dyDescent="0.2"/>
    <row r="10231" ht="12.75" x14ac:dyDescent="0.2"/>
    <row r="10232" ht="12.75" x14ac:dyDescent="0.2"/>
    <row r="10233" ht="12.75" x14ac:dyDescent="0.2"/>
    <row r="10234" ht="12.75" x14ac:dyDescent="0.2"/>
    <row r="10235" ht="12.75" x14ac:dyDescent="0.2"/>
    <row r="10236" ht="12.75" x14ac:dyDescent="0.2"/>
    <row r="10237" ht="12.75" x14ac:dyDescent="0.2"/>
    <row r="10238" ht="12.75" x14ac:dyDescent="0.2"/>
    <row r="10239" ht="12.75" x14ac:dyDescent="0.2"/>
    <row r="10240" ht="12.75" x14ac:dyDescent="0.2"/>
    <row r="10241" ht="12.75" x14ac:dyDescent="0.2"/>
    <row r="10242" ht="12.75" x14ac:dyDescent="0.2"/>
    <row r="10243" ht="12.75" x14ac:dyDescent="0.2"/>
    <row r="10244" ht="12.75" x14ac:dyDescent="0.2"/>
    <row r="10245" ht="12.75" x14ac:dyDescent="0.2"/>
    <row r="10246" ht="12.75" x14ac:dyDescent="0.2"/>
    <row r="10247" ht="12.75" x14ac:dyDescent="0.2"/>
    <row r="10248" ht="12.75" x14ac:dyDescent="0.2"/>
    <row r="10249" ht="12.75" x14ac:dyDescent="0.2"/>
    <row r="10250" ht="12.75" x14ac:dyDescent="0.2"/>
    <row r="10251" ht="12.75" x14ac:dyDescent="0.2"/>
    <row r="10252" ht="12.75" x14ac:dyDescent="0.2"/>
    <row r="10253" ht="12.75" x14ac:dyDescent="0.2"/>
    <row r="10254" ht="12.75" x14ac:dyDescent="0.2"/>
    <row r="10255" ht="12.75" x14ac:dyDescent="0.2"/>
    <row r="10256" ht="12.75" x14ac:dyDescent="0.2"/>
    <row r="10257" ht="12.75" x14ac:dyDescent="0.2"/>
    <row r="10258" ht="12.75" x14ac:dyDescent="0.2"/>
    <row r="10259" ht="12.75" x14ac:dyDescent="0.2"/>
    <row r="10260" ht="12.75" x14ac:dyDescent="0.2"/>
    <row r="10261" ht="12.75" x14ac:dyDescent="0.2"/>
    <row r="10262" ht="12.75" x14ac:dyDescent="0.2"/>
    <row r="10263" ht="12.75" x14ac:dyDescent="0.2"/>
    <row r="10264" ht="12.75" x14ac:dyDescent="0.2"/>
    <row r="10265" ht="12.75" x14ac:dyDescent="0.2"/>
    <row r="10266" ht="12.75" x14ac:dyDescent="0.2"/>
    <row r="10267" ht="12.75" x14ac:dyDescent="0.2"/>
    <row r="10268" ht="12.75" x14ac:dyDescent="0.2"/>
    <row r="10269" ht="12.75" x14ac:dyDescent="0.2"/>
    <row r="10270" ht="12.75" x14ac:dyDescent="0.2"/>
    <row r="10271" ht="12.75" x14ac:dyDescent="0.2"/>
    <row r="10272" ht="12.75" x14ac:dyDescent="0.2"/>
    <row r="10273" ht="12.75" x14ac:dyDescent="0.2"/>
    <row r="10274" ht="12.75" x14ac:dyDescent="0.2"/>
    <row r="10275" ht="12.75" x14ac:dyDescent="0.2"/>
    <row r="10276" ht="12.75" x14ac:dyDescent="0.2"/>
    <row r="10277" ht="12.75" x14ac:dyDescent="0.2"/>
    <row r="10278" ht="12.75" x14ac:dyDescent="0.2"/>
    <row r="10279" ht="12.75" x14ac:dyDescent="0.2"/>
    <row r="10280" ht="12.75" x14ac:dyDescent="0.2"/>
    <row r="10281" ht="12.75" x14ac:dyDescent="0.2"/>
    <row r="10282" ht="12.75" x14ac:dyDescent="0.2"/>
    <row r="10283" ht="12.75" x14ac:dyDescent="0.2"/>
    <row r="10284" ht="12.75" x14ac:dyDescent="0.2"/>
    <row r="10285" ht="12.75" x14ac:dyDescent="0.2"/>
    <row r="10286" ht="12.75" x14ac:dyDescent="0.2"/>
    <row r="10287" ht="12.75" x14ac:dyDescent="0.2"/>
    <row r="10288" ht="12.75" x14ac:dyDescent="0.2"/>
    <row r="10289" ht="12.75" x14ac:dyDescent="0.2"/>
    <row r="10290" ht="12.75" x14ac:dyDescent="0.2"/>
    <row r="10291" ht="12.75" x14ac:dyDescent="0.2"/>
    <row r="10292" ht="12.75" x14ac:dyDescent="0.2"/>
    <row r="10293" ht="12.75" x14ac:dyDescent="0.2"/>
    <row r="10294" ht="12.75" x14ac:dyDescent="0.2"/>
    <row r="10295" ht="12.75" x14ac:dyDescent="0.2"/>
    <row r="10296" ht="12.75" x14ac:dyDescent="0.2"/>
    <row r="10297" ht="12.75" x14ac:dyDescent="0.2"/>
    <row r="10298" ht="12.75" x14ac:dyDescent="0.2"/>
    <row r="10299" ht="12.75" x14ac:dyDescent="0.2"/>
    <row r="10300" ht="12.75" x14ac:dyDescent="0.2"/>
    <row r="10301" ht="12.75" x14ac:dyDescent="0.2"/>
    <row r="10302" ht="12.75" x14ac:dyDescent="0.2"/>
    <row r="10303" ht="12.75" x14ac:dyDescent="0.2"/>
    <row r="10304" ht="12.75" x14ac:dyDescent="0.2"/>
    <row r="10305" ht="12.75" x14ac:dyDescent="0.2"/>
    <row r="10306" ht="12.75" x14ac:dyDescent="0.2"/>
    <row r="10307" ht="12.75" x14ac:dyDescent="0.2"/>
    <row r="10308" ht="12.75" x14ac:dyDescent="0.2"/>
    <row r="10309" ht="12.75" x14ac:dyDescent="0.2"/>
    <row r="10310" ht="12.75" x14ac:dyDescent="0.2"/>
    <row r="10311" ht="12.75" x14ac:dyDescent="0.2"/>
    <row r="10312" ht="12.75" x14ac:dyDescent="0.2"/>
    <row r="10313" ht="12.75" x14ac:dyDescent="0.2"/>
    <row r="10314" ht="12.75" x14ac:dyDescent="0.2"/>
    <row r="10315" ht="12.75" x14ac:dyDescent="0.2"/>
    <row r="10316" ht="12.75" x14ac:dyDescent="0.2"/>
    <row r="10317" ht="12.75" x14ac:dyDescent="0.2"/>
    <row r="10318" ht="12.75" x14ac:dyDescent="0.2"/>
    <row r="10319" ht="12.75" x14ac:dyDescent="0.2"/>
    <row r="10320" ht="12.75" x14ac:dyDescent="0.2"/>
    <row r="10321" ht="12.75" x14ac:dyDescent="0.2"/>
    <row r="10322" ht="12.75" x14ac:dyDescent="0.2"/>
    <row r="10323" ht="12.75" x14ac:dyDescent="0.2"/>
    <row r="10324" ht="12.75" x14ac:dyDescent="0.2"/>
    <row r="10325" ht="12.75" x14ac:dyDescent="0.2"/>
    <row r="10326" ht="12.75" x14ac:dyDescent="0.2"/>
    <row r="10327" ht="12.75" x14ac:dyDescent="0.2"/>
    <row r="10328" ht="12.75" x14ac:dyDescent="0.2"/>
    <row r="10329" ht="12.75" x14ac:dyDescent="0.2"/>
    <row r="10330" ht="12.75" x14ac:dyDescent="0.2"/>
    <row r="10331" ht="12.75" x14ac:dyDescent="0.2"/>
    <row r="10332" ht="12.75" x14ac:dyDescent="0.2"/>
    <row r="10333" ht="12.75" x14ac:dyDescent="0.2"/>
    <row r="10334" ht="12.75" x14ac:dyDescent="0.2"/>
    <row r="10335" ht="12.75" x14ac:dyDescent="0.2"/>
    <row r="10336" ht="12.75" x14ac:dyDescent="0.2"/>
    <row r="10337" ht="12.75" x14ac:dyDescent="0.2"/>
    <row r="10338" ht="12.75" x14ac:dyDescent="0.2"/>
    <row r="10339" ht="12.75" x14ac:dyDescent="0.2"/>
    <row r="10340" ht="12.75" x14ac:dyDescent="0.2"/>
    <row r="10341" ht="12.75" x14ac:dyDescent="0.2"/>
    <row r="10342" ht="12.75" x14ac:dyDescent="0.2"/>
    <row r="10343" ht="12.75" x14ac:dyDescent="0.2"/>
    <row r="10344" ht="12.75" x14ac:dyDescent="0.2"/>
    <row r="10345" ht="12.75" x14ac:dyDescent="0.2"/>
    <row r="10346" ht="12.75" x14ac:dyDescent="0.2"/>
    <row r="10347" ht="12.75" x14ac:dyDescent="0.2"/>
    <row r="10348" ht="12.75" x14ac:dyDescent="0.2"/>
    <row r="10349" ht="12.75" x14ac:dyDescent="0.2"/>
    <row r="10350" ht="12.75" x14ac:dyDescent="0.2"/>
    <row r="10351" ht="12.75" x14ac:dyDescent="0.2"/>
    <row r="10352" ht="12.75" x14ac:dyDescent="0.2"/>
    <row r="10353" ht="12.75" x14ac:dyDescent="0.2"/>
    <row r="10354" ht="12.75" x14ac:dyDescent="0.2"/>
    <row r="10355" ht="12.75" x14ac:dyDescent="0.2"/>
    <row r="10356" ht="12.75" x14ac:dyDescent="0.2"/>
    <row r="10357" ht="12.75" x14ac:dyDescent="0.2"/>
    <row r="10358" ht="12.75" x14ac:dyDescent="0.2"/>
    <row r="10359" ht="12.75" x14ac:dyDescent="0.2"/>
    <row r="10360" ht="12.75" x14ac:dyDescent="0.2"/>
    <row r="10361" ht="12.75" x14ac:dyDescent="0.2"/>
    <row r="10362" ht="12.75" x14ac:dyDescent="0.2"/>
    <row r="10363" ht="12.75" x14ac:dyDescent="0.2"/>
    <row r="10364" ht="12.75" x14ac:dyDescent="0.2"/>
    <row r="10365" ht="12.75" x14ac:dyDescent="0.2"/>
    <row r="10366" ht="12.75" x14ac:dyDescent="0.2"/>
    <row r="10367" ht="12.75" x14ac:dyDescent="0.2"/>
    <row r="10368" ht="12.75" x14ac:dyDescent="0.2"/>
    <row r="10369" ht="12.75" x14ac:dyDescent="0.2"/>
    <row r="10370" ht="12.75" x14ac:dyDescent="0.2"/>
    <row r="10371" ht="12.75" x14ac:dyDescent="0.2"/>
    <row r="10372" ht="12.75" x14ac:dyDescent="0.2"/>
    <row r="10373" ht="12.75" x14ac:dyDescent="0.2"/>
    <row r="10374" ht="12.75" x14ac:dyDescent="0.2"/>
    <row r="10375" ht="12.75" x14ac:dyDescent="0.2"/>
    <row r="10376" ht="12.75" x14ac:dyDescent="0.2"/>
    <row r="10377" ht="12.75" x14ac:dyDescent="0.2"/>
    <row r="10378" ht="12.75" x14ac:dyDescent="0.2"/>
    <row r="10379" ht="12.75" x14ac:dyDescent="0.2"/>
    <row r="10380" ht="12.75" x14ac:dyDescent="0.2"/>
    <row r="10381" ht="12.75" x14ac:dyDescent="0.2"/>
    <row r="10382" ht="12.75" x14ac:dyDescent="0.2"/>
    <row r="10383" ht="12.75" x14ac:dyDescent="0.2"/>
    <row r="10384" ht="12.75" x14ac:dyDescent="0.2"/>
    <row r="10385" ht="12.75" x14ac:dyDescent="0.2"/>
    <row r="10386" ht="12.75" x14ac:dyDescent="0.2"/>
    <row r="10387" ht="12.75" x14ac:dyDescent="0.2"/>
    <row r="10388" ht="12.75" x14ac:dyDescent="0.2"/>
    <row r="10389" ht="12.75" x14ac:dyDescent="0.2"/>
    <row r="10390" ht="12.75" x14ac:dyDescent="0.2"/>
    <row r="10391" ht="12.75" x14ac:dyDescent="0.2"/>
    <row r="10392" ht="12.75" x14ac:dyDescent="0.2"/>
    <row r="10393" ht="12.75" x14ac:dyDescent="0.2"/>
    <row r="10394" ht="12.75" x14ac:dyDescent="0.2"/>
    <row r="10395" ht="12.75" x14ac:dyDescent="0.2"/>
    <row r="10396" ht="12.75" x14ac:dyDescent="0.2"/>
    <row r="10397" ht="12.75" x14ac:dyDescent="0.2"/>
    <row r="10398" ht="12.75" x14ac:dyDescent="0.2"/>
    <row r="10399" ht="12.75" x14ac:dyDescent="0.2"/>
    <row r="10400" ht="12.75" x14ac:dyDescent="0.2"/>
    <row r="10401" ht="12.75" x14ac:dyDescent="0.2"/>
    <row r="10402" ht="12.75" x14ac:dyDescent="0.2"/>
    <row r="10403" ht="12.75" x14ac:dyDescent="0.2"/>
    <row r="10404" ht="12.75" x14ac:dyDescent="0.2"/>
    <row r="10405" ht="12.75" x14ac:dyDescent="0.2"/>
    <row r="10406" ht="12.75" x14ac:dyDescent="0.2"/>
    <row r="10407" ht="12.75" x14ac:dyDescent="0.2"/>
    <row r="10408" ht="12.75" x14ac:dyDescent="0.2"/>
    <row r="10409" ht="12.75" x14ac:dyDescent="0.2"/>
    <row r="10410" ht="12.75" x14ac:dyDescent="0.2"/>
    <row r="10411" ht="12.75" x14ac:dyDescent="0.2"/>
    <row r="10412" ht="12.75" x14ac:dyDescent="0.2"/>
    <row r="10413" ht="12.75" x14ac:dyDescent="0.2"/>
    <row r="10414" ht="12.75" x14ac:dyDescent="0.2"/>
    <row r="10415" ht="12.75" x14ac:dyDescent="0.2"/>
    <row r="10416" ht="12.75" x14ac:dyDescent="0.2"/>
    <row r="10417" ht="12.75" x14ac:dyDescent="0.2"/>
    <row r="10418" ht="12.75" x14ac:dyDescent="0.2"/>
    <row r="10419" ht="12.75" x14ac:dyDescent="0.2"/>
    <row r="10420" ht="12.75" x14ac:dyDescent="0.2"/>
    <row r="10421" ht="12.75" x14ac:dyDescent="0.2"/>
    <row r="10422" ht="12.75" x14ac:dyDescent="0.2"/>
    <row r="10423" ht="12.75" x14ac:dyDescent="0.2"/>
    <row r="10424" ht="12.75" x14ac:dyDescent="0.2"/>
    <row r="10425" ht="12.75" x14ac:dyDescent="0.2"/>
    <row r="10426" ht="12.75" x14ac:dyDescent="0.2"/>
    <row r="10427" ht="12.75" x14ac:dyDescent="0.2"/>
    <row r="10428" ht="12.75" x14ac:dyDescent="0.2"/>
    <row r="10429" ht="12.75" x14ac:dyDescent="0.2"/>
    <row r="10430" ht="12.75" x14ac:dyDescent="0.2"/>
    <row r="10431" ht="12.75" x14ac:dyDescent="0.2"/>
    <row r="10432" ht="12.75" x14ac:dyDescent="0.2"/>
    <row r="10433" ht="12.75" x14ac:dyDescent="0.2"/>
    <row r="10434" ht="12.75" x14ac:dyDescent="0.2"/>
    <row r="10435" ht="12.75" x14ac:dyDescent="0.2"/>
    <row r="10436" ht="12.75" x14ac:dyDescent="0.2"/>
    <row r="10437" ht="12.75" x14ac:dyDescent="0.2"/>
    <row r="10438" ht="12.75" x14ac:dyDescent="0.2"/>
    <row r="10439" ht="12.75" x14ac:dyDescent="0.2"/>
    <row r="10440" ht="12.75" x14ac:dyDescent="0.2"/>
    <row r="10441" ht="12.75" x14ac:dyDescent="0.2"/>
    <row r="10442" ht="12.75" x14ac:dyDescent="0.2"/>
    <row r="10443" ht="12.75" x14ac:dyDescent="0.2"/>
    <row r="10444" ht="12.75" x14ac:dyDescent="0.2"/>
    <row r="10445" ht="12.75" x14ac:dyDescent="0.2"/>
    <row r="10446" ht="12.75" x14ac:dyDescent="0.2"/>
    <row r="10447" ht="12.75" x14ac:dyDescent="0.2"/>
    <row r="10448" ht="12.75" x14ac:dyDescent="0.2"/>
    <row r="10449" ht="12.75" x14ac:dyDescent="0.2"/>
    <row r="10450" ht="12.75" x14ac:dyDescent="0.2"/>
    <row r="10451" ht="12.75" x14ac:dyDescent="0.2"/>
    <row r="10452" ht="12.75" x14ac:dyDescent="0.2"/>
    <row r="10453" ht="12.75" x14ac:dyDescent="0.2"/>
    <row r="10454" ht="12.75" x14ac:dyDescent="0.2"/>
    <row r="10455" ht="12.75" x14ac:dyDescent="0.2"/>
    <row r="10456" ht="12.75" x14ac:dyDescent="0.2"/>
    <row r="10457" ht="12.75" x14ac:dyDescent="0.2"/>
    <row r="10458" ht="12.75" x14ac:dyDescent="0.2"/>
    <row r="10459" ht="12.75" x14ac:dyDescent="0.2"/>
    <row r="10460" ht="12.75" x14ac:dyDescent="0.2"/>
    <row r="10461" ht="12.75" x14ac:dyDescent="0.2"/>
    <row r="10462" ht="12.75" x14ac:dyDescent="0.2"/>
    <row r="10463" ht="12.75" x14ac:dyDescent="0.2"/>
    <row r="10464" ht="12.75" x14ac:dyDescent="0.2"/>
    <row r="10465" ht="12.75" x14ac:dyDescent="0.2"/>
    <row r="10466" ht="12.75" x14ac:dyDescent="0.2"/>
    <row r="10467" ht="12.75" x14ac:dyDescent="0.2"/>
    <row r="10468" ht="12.75" x14ac:dyDescent="0.2"/>
    <row r="10469" ht="12.75" x14ac:dyDescent="0.2"/>
    <row r="10470" ht="12.75" x14ac:dyDescent="0.2"/>
    <row r="10471" ht="12.75" x14ac:dyDescent="0.2"/>
    <row r="10472" ht="12.75" x14ac:dyDescent="0.2"/>
    <row r="10473" ht="12.75" x14ac:dyDescent="0.2"/>
    <row r="10474" ht="12.75" x14ac:dyDescent="0.2"/>
    <row r="10475" ht="12.75" x14ac:dyDescent="0.2"/>
    <row r="10476" ht="12.75" x14ac:dyDescent="0.2"/>
    <row r="10477" ht="12.75" x14ac:dyDescent="0.2"/>
    <row r="10478" ht="12.75" x14ac:dyDescent="0.2"/>
    <row r="10479" ht="12.75" x14ac:dyDescent="0.2"/>
    <row r="10480" ht="12.75" x14ac:dyDescent="0.2"/>
    <row r="10481" ht="12.75" x14ac:dyDescent="0.2"/>
    <row r="10482" ht="12.75" x14ac:dyDescent="0.2"/>
    <row r="10483" ht="12.75" x14ac:dyDescent="0.2"/>
    <row r="10484" ht="12.75" x14ac:dyDescent="0.2"/>
    <row r="10485" ht="12.75" x14ac:dyDescent="0.2"/>
    <row r="10486" ht="12.75" x14ac:dyDescent="0.2"/>
    <row r="10487" ht="12.75" x14ac:dyDescent="0.2"/>
    <row r="10488" ht="12.75" x14ac:dyDescent="0.2"/>
    <row r="10489" ht="12.75" x14ac:dyDescent="0.2"/>
    <row r="10490" ht="12.75" x14ac:dyDescent="0.2"/>
    <row r="10491" ht="12.75" x14ac:dyDescent="0.2"/>
    <row r="10492" ht="12.75" x14ac:dyDescent="0.2"/>
    <row r="10493" ht="12.75" x14ac:dyDescent="0.2"/>
    <row r="10494" ht="12.75" x14ac:dyDescent="0.2"/>
    <row r="10495" ht="12.75" x14ac:dyDescent="0.2"/>
    <row r="10496" ht="12.75" x14ac:dyDescent="0.2"/>
    <row r="10497" ht="12.75" x14ac:dyDescent="0.2"/>
    <row r="10498" ht="12.75" x14ac:dyDescent="0.2"/>
    <row r="10499" ht="12.75" x14ac:dyDescent="0.2"/>
    <row r="10500" ht="12.75" x14ac:dyDescent="0.2"/>
    <row r="10501" ht="12.75" x14ac:dyDescent="0.2"/>
    <row r="10502" ht="12.75" x14ac:dyDescent="0.2"/>
    <row r="10503" ht="12.75" x14ac:dyDescent="0.2"/>
    <row r="10504" ht="12.75" x14ac:dyDescent="0.2"/>
    <row r="10505" ht="12.75" x14ac:dyDescent="0.2"/>
    <row r="10506" ht="12.75" x14ac:dyDescent="0.2"/>
    <row r="10507" ht="12.75" x14ac:dyDescent="0.2"/>
    <row r="10508" ht="12.75" x14ac:dyDescent="0.2"/>
    <row r="10509" ht="12.75" x14ac:dyDescent="0.2"/>
    <row r="10510" ht="12.75" x14ac:dyDescent="0.2"/>
    <row r="10511" ht="12.75" x14ac:dyDescent="0.2"/>
    <row r="10512" ht="12.75" x14ac:dyDescent="0.2"/>
    <row r="10513" ht="12.75" x14ac:dyDescent="0.2"/>
    <row r="10514" ht="12.75" x14ac:dyDescent="0.2"/>
    <row r="10515" ht="12.75" x14ac:dyDescent="0.2"/>
    <row r="10516" ht="12.75" x14ac:dyDescent="0.2"/>
    <row r="10517" ht="12.75" x14ac:dyDescent="0.2"/>
    <row r="10518" ht="12.75" x14ac:dyDescent="0.2"/>
    <row r="10519" ht="12.75" x14ac:dyDescent="0.2"/>
    <row r="10520" ht="12.75" x14ac:dyDescent="0.2"/>
    <row r="10521" ht="12.75" x14ac:dyDescent="0.2"/>
    <row r="10522" ht="12.75" x14ac:dyDescent="0.2"/>
    <row r="10523" ht="12.75" x14ac:dyDescent="0.2"/>
    <row r="10524" ht="12.75" x14ac:dyDescent="0.2"/>
    <row r="10525" ht="12.75" x14ac:dyDescent="0.2"/>
    <row r="10526" ht="12.75" x14ac:dyDescent="0.2"/>
    <row r="10527" ht="12.75" x14ac:dyDescent="0.2"/>
    <row r="10528" ht="12.75" x14ac:dyDescent="0.2"/>
    <row r="10529" ht="12.75" x14ac:dyDescent="0.2"/>
    <row r="10530" ht="12.75" x14ac:dyDescent="0.2"/>
    <row r="10531" ht="12.75" x14ac:dyDescent="0.2"/>
    <row r="10532" ht="12.75" x14ac:dyDescent="0.2"/>
    <row r="10533" ht="12.75" x14ac:dyDescent="0.2"/>
    <row r="10534" ht="12.75" x14ac:dyDescent="0.2"/>
    <row r="10535" ht="12.75" x14ac:dyDescent="0.2"/>
    <row r="10536" ht="12.75" x14ac:dyDescent="0.2"/>
    <row r="10537" ht="12.75" x14ac:dyDescent="0.2"/>
    <row r="10538" ht="12.75" x14ac:dyDescent="0.2"/>
    <row r="10539" ht="12.75" x14ac:dyDescent="0.2"/>
    <row r="10540" ht="12.75" x14ac:dyDescent="0.2"/>
    <row r="10541" ht="12.75" x14ac:dyDescent="0.2"/>
    <row r="10542" ht="12.75" x14ac:dyDescent="0.2"/>
    <row r="10543" ht="12.75" x14ac:dyDescent="0.2"/>
    <row r="10544" ht="12.75" x14ac:dyDescent="0.2"/>
    <row r="10545" ht="12.75" x14ac:dyDescent="0.2"/>
    <row r="10546" ht="12.75" x14ac:dyDescent="0.2"/>
    <row r="10547" ht="12.75" x14ac:dyDescent="0.2"/>
    <row r="10548" ht="12.75" x14ac:dyDescent="0.2"/>
    <row r="10549" ht="12.75" x14ac:dyDescent="0.2"/>
    <row r="10550" ht="12.75" x14ac:dyDescent="0.2"/>
    <row r="10551" ht="12.75" x14ac:dyDescent="0.2"/>
    <row r="10552" ht="12.75" x14ac:dyDescent="0.2"/>
    <row r="10553" ht="12.75" x14ac:dyDescent="0.2"/>
    <row r="10554" ht="12.75" x14ac:dyDescent="0.2"/>
    <row r="10555" ht="12.75" x14ac:dyDescent="0.2"/>
    <row r="10556" ht="12.75" x14ac:dyDescent="0.2"/>
    <row r="10557" ht="12.75" x14ac:dyDescent="0.2"/>
    <row r="10558" ht="12.75" x14ac:dyDescent="0.2"/>
    <row r="10559" ht="12.75" x14ac:dyDescent="0.2"/>
    <row r="10560" ht="12.75" x14ac:dyDescent="0.2"/>
    <row r="10561" ht="12.75" x14ac:dyDescent="0.2"/>
    <row r="10562" ht="12.75" x14ac:dyDescent="0.2"/>
    <row r="10563" ht="12.75" x14ac:dyDescent="0.2"/>
    <row r="10564" ht="12.75" x14ac:dyDescent="0.2"/>
    <row r="10565" ht="12.75" x14ac:dyDescent="0.2"/>
    <row r="10566" ht="12.75" x14ac:dyDescent="0.2"/>
    <row r="10567" ht="12.75" x14ac:dyDescent="0.2"/>
    <row r="10568" ht="12.75" x14ac:dyDescent="0.2"/>
    <row r="10569" ht="12.75" x14ac:dyDescent="0.2"/>
    <row r="10570" ht="12.75" x14ac:dyDescent="0.2"/>
    <row r="10571" ht="12.75" x14ac:dyDescent="0.2"/>
    <row r="10572" ht="12.75" x14ac:dyDescent="0.2"/>
    <row r="10573" ht="12.75" x14ac:dyDescent="0.2"/>
    <row r="10574" ht="12.75" x14ac:dyDescent="0.2"/>
    <row r="10575" ht="12.75" x14ac:dyDescent="0.2"/>
    <row r="10576" ht="12.75" x14ac:dyDescent="0.2"/>
    <row r="10577" ht="12.75" x14ac:dyDescent="0.2"/>
    <row r="10578" ht="12.75" x14ac:dyDescent="0.2"/>
    <row r="10579" ht="12.75" x14ac:dyDescent="0.2"/>
    <row r="10580" ht="12.75" x14ac:dyDescent="0.2"/>
    <row r="10581" ht="12.75" x14ac:dyDescent="0.2"/>
    <row r="10582" ht="12.75" x14ac:dyDescent="0.2"/>
    <row r="10583" ht="12.75" x14ac:dyDescent="0.2"/>
    <row r="10584" ht="12.75" x14ac:dyDescent="0.2"/>
    <row r="10585" ht="12.75" x14ac:dyDescent="0.2"/>
    <row r="10586" ht="12.75" x14ac:dyDescent="0.2"/>
    <row r="10587" ht="12.75" x14ac:dyDescent="0.2"/>
    <row r="10588" ht="12.75" x14ac:dyDescent="0.2"/>
    <row r="10589" ht="12.75" x14ac:dyDescent="0.2"/>
    <row r="10590" ht="12.75" x14ac:dyDescent="0.2"/>
    <row r="10591" ht="12.75" x14ac:dyDescent="0.2"/>
    <row r="10592" ht="12.75" x14ac:dyDescent="0.2"/>
    <row r="10593" ht="12.75" x14ac:dyDescent="0.2"/>
    <row r="10594" ht="12.75" x14ac:dyDescent="0.2"/>
    <row r="10595" ht="12.75" x14ac:dyDescent="0.2"/>
    <row r="10596" ht="12.75" x14ac:dyDescent="0.2"/>
    <row r="10597" ht="12.75" x14ac:dyDescent="0.2"/>
    <row r="10598" ht="12.75" x14ac:dyDescent="0.2"/>
    <row r="10599" ht="12.75" x14ac:dyDescent="0.2"/>
    <row r="10600" ht="12.75" x14ac:dyDescent="0.2"/>
    <row r="10601" ht="12.75" x14ac:dyDescent="0.2"/>
    <row r="10602" ht="12.75" x14ac:dyDescent="0.2"/>
    <row r="10603" ht="12.75" x14ac:dyDescent="0.2"/>
    <row r="10604" ht="12.75" x14ac:dyDescent="0.2"/>
    <row r="10605" ht="12.75" x14ac:dyDescent="0.2"/>
    <row r="10606" ht="12.75" x14ac:dyDescent="0.2"/>
    <row r="10607" ht="12.75" x14ac:dyDescent="0.2"/>
    <row r="10608" ht="12.75" x14ac:dyDescent="0.2"/>
    <row r="10609" ht="12.75" x14ac:dyDescent="0.2"/>
    <row r="10610" ht="12.75" x14ac:dyDescent="0.2"/>
    <row r="10611" ht="12.75" x14ac:dyDescent="0.2"/>
    <row r="10612" ht="12.75" x14ac:dyDescent="0.2"/>
    <row r="10613" ht="12.75" x14ac:dyDescent="0.2"/>
    <row r="10614" ht="12.75" x14ac:dyDescent="0.2"/>
    <row r="10615" ht="12.75" x14ac:dyDescent="0.2"/>
    <row r="10616" ht="12.75" x14ac:dyDescent="0.2"/>
    <row r="10617" ht="12.75" x14ac:dyDescent="0.2"/>
    <row r="10618" ht="12.75" x14ac:dyDescent="0.2"/>
    <row r="10619" ht="12.75" x14ac:dyDescent="0.2"/>
    <row r="10620" ht="12.75" x14ac:dyDescent="0.2"/>
    <row r="10621" ht="12.75" x14ac:dyDescent="0.2"/>
    <row r="10622" ht="12.75" x14ac:dyDescent="0.2"/>
    <row r="10623" ht="12.75" x14ac:dyDescent="0.2"/>
    <row r="10624" ht="12.75" x14ac:dyDescent="0.2"/>
    <row r="10625" ht="12.75" x14ac:dyDescent="0.2"/>
    <row r="10626" ht="12.75" x14ac:dyDescent="0.2"/>
    <row r="10627" ht="12.75" x14ac:dyDescent="0.2"/>
    <row r="10628" ht="12.75" x14ac:dyDescent="0.2"/>
    <row r="10629" ht="12.75" x14ac:dyDescent="0.2"/>
    <row r="10630" ht="12.75" x14ac:dyDescent="0.2"/>
    <row r="10631" ht="12.75" x14ac:dyDescent="0.2"/>
    <row r="10632" ht="12.75" x14ac:dyDescent="0.2"/>
    <row r="10633" ht="12.75" x14ac:dyDescent="0.2"/>
    <row r="10634" ht="12.75" x14ac:dyDescent="0.2"/>
    <row r="10635" ht="12.75" x14ac:dyDescent="0.2"/>
    <row r="10636" ht="12.75" x14ac:dyDescent="0.2"/>
    <row r="10637" ht="12.75" x14ac:dyDescent="0.2"/>
    <row r="10638" ht="12.75" x14ac:dyDescent="0.2"/>
    <row r="10639" ht="12.75" x14ac:dyDescent="0.2"/>
    <row r="10640" ht="12.75" x14ac:dyDescent="0.2"/>
    <row r="10641" ht="12.75" x14ac:dyDescent="0.2"/>
    <row r="10642" ht="12.75" x14ac:dyDescent="0.2"/>
    <row r="10643" ht="12.75" x14ac:dyDescent="0.2"/>
    <row r="10644" ht="12.75" x14ac:dyDescent="0.2"/>
    <row r="10645" ht="12.75" x14ac:dyDescent="0.2"/>
    <row r="10646" ht="12.75" x14ac:dyDescent="0.2"/>
    <row r="10647" ht="12.75" x14ac:dyDescent="0.2"/>
    <row r="10648" ht="12.75" x14ac:dyDescent="0.2"/>
    <row r="10649" ht="12.75" x14ac:dyDescent="0.2"/>
    <row r="10650" ht="12.75" x14ac:dyDescent="0.2"/>
    <row r="10651" ht="12.75" x14ac:dyDescent="0.2"/>
    <row r="10652" ht="12.75" x14ac:dyDescent="0.2"/>
    <row r="10653" ht="12.75" x14ac:dyDescent="0.2"/>
    <row r="10654" ht="12.75" x14ac:dyDescent="0.2"/>
    <row r="10655" ht="12.75" x14ac:dyDescent="0.2"/>
    <row r="10656" ht="12.75" x14ac:dyDescent="0.2"/>
    <row r="10657" ht="12.75" x14ac:dyDescent="0.2"/>
    <row r="10658" ht="12.75" x14ac:dyDescent="0.2"/>
    <row r="10659" ht="12.75" x14ac:dyDescent="0.2"/>
    <row r="10660" ht="12.75" x14ac:dyDescent="0.2"/>
    <row r="10661" ht="12.75" x14ac:dyDescent="0.2"/>
    <row r="10662" ht="12.75" x14ac:dyDescent="0.2"/>
    <row r="10663" ht="12.75" x14ac:dyDescent="0.2"/>
    <row r="10664" ht="12.75" x14ac:dyDescent="0.2"/>
    <row r="10665" ht="12.75" x14ac:dyDescent="0.2"/>
    <row r="10666" ht="12.75" x14ac:dyDescent="0.2"/>
    <row r="10667" ht="12.75" x14ac:dyDescent="0.2"/>
    <row r="10668" ht="12.75" x14ac:dyDescent="0.2"/>
    <row r="10669" ht="12.75" x14ac:dyDescent="0.2"/>
    <row r="10670" ht="12.75" x14ac:dyDescent="0.2"/>
    <row r="10671" ht="12.75" x14ac:dyDescent="0.2"/>
    <row r="10672" ht="12.75" x14ac:dyDescent="0.2"/>
    <row r="10673" ht="12.75" x14ac:dyDescent="0.2"/>
    <row r="10674" ht="12.75" x14ac:dyDescent="0.2"/>
    <row r="10675" ht="12.75" x14ac:dyDescent="0.2"/>
    <row r="10676" ht="12.75" x14ac:dyDescent="0.2"/>
    <row r="10677" ht="12.75" x14ac:dyDescent="0.2"/>
    <row r="10678" ht="12.75" x14ac:dyDescent="0.2"/>
    <row r="10679" ht="12.75" x14ac:dyDescent="0.2"/>
    <row r="10680" ht="12.75" x14ac:dyDescent="0.2"/>
    <row r="10681" ht="12.75" x14ac:dyDescent="0.2"/>
    <row r="10682" ht="12.75" x14ac:dyDescent="0.2"/>
    <row r="10683" ht="12.75" x14ac:dyDescent="0.2"/>
    <row r="10684" ht="12.75" x14ac:dyDescent="0.2"/>
    <row r="10685" ht="12.75" x14ac:dyDescent="0.2"/>
    <row r="10686" ht="12.75" x14ac:dyDescent="0.2"/>
    <row r="10687" ht="12.75" x14ac:dyDescent="0.2"/>
    <row r="10688" ht="12.75" x14ac:dyDescent="0.2"/>
    <row r="10689" ht="12.75" x14ac:dyDescent="0.2"/>
    <row r="10690" ht="12.75" x14ac:dyDescent="0.2"/>
    <row r="10691" ht="12.75" x14ac:dyDescent="0.2"/>
    <row r="10692" ht="12.75" x14ac:dyDescent="0.2"/>
    <row r="10693" ht="12.75" x14ac:dyDescent="0.2"/>
    <row r="10694" ht="12.75" x14ac:dyDescent="0.2"/>
    <row r="10695" ht="12.75" x14ac:dyDescent="0.2"/>
    <row r="10696" ht="12.75" x14ac:dyDescent="0.2"/>
    <row r="10697" ht="12.75" x14ac:dyDescent="0.2"/>
    <row r="10698" ht="12.75" x14ac:dyDescent="0.2"/>
    <row r="10699" ht="12.75" x14ac:dyDescent="0.2"/>
    <row r="10700" ht="12.75" x14ac:dyDescent="0.2"/>
    <row r="10701" ht="12.75" x14ac:dyDescent="0.2"/>
    <row r="10702" ht="12.75" x14ac:dyDescent="0.2"/>
    <row r="10703" ht="12.75" x14ac:dyDescent="0.2"/>
    <row r="10704" ht="12.75" x14ac:dyDescent="0.2"/>
    <row r="10705" ht="12.75" x14ac:dyDescent="0.2"/>
    <row r="10706" ht="12.75" x14ac:dyDescent="0.2"/>
    <row r="10707" ht="12.75" x14ac:dyDescent="0.2"/>
    <row r="10708" ht="12.75" x14ac:dyDescent="0.2"/>
    <row r="10709" ht="12.75" x14ac:dyDescent="0.2"/>
    <row r="10710" ht="12.75" x14ac:dyDescent="0.2"/>
    <row r="10711" ht="12.75" x14ac:dyDescent="0.2"/>
    <row r="10712" ht="12.75" x14ac:dyDescent="0.2"/>
    <row r="10713" ht="12.75" x14ac:dyDescent="0.2"/>
    <row r="10714" ht="12.75" x14ac:dyDescent="0.2"/>
    <row r="10715" ht="12.75" x14ac:dyDescent="0.2"/>
    <row r="10716" ht="12.75" x14ac:dyDescent="0.2"/>
    <row r="10717" ht="12.75" x14ac:dyDescent="0.2"/>
    <row r="10718" ht="12.75" x14ac:dyDescent="0.2"/>
    <row r="10719" ht="12.75" x14ac:dyDescent="0.2"/>
    <row r="10720" ht="12.75" x14ac:dyDescent="0.2"/>
    <row r="10721" ht="12.75" x14ac:dyDescent="0.2"/>
    <row r="10722" ht="12.75" x14ac:dyDescent="0.2"/>
    <row r="10723" ht="12.75" x14ac:dyDescent="0.2"/>
    <row r="10724" ht="12.75" x14ac:dyDescent="0.2"/>
    <row r="10725" ht="12.75" x14ac:dyDescent="0.2"/>
    <row r="10726" ht="12.75" x14ac:dyDescent="0.2"/>
    <row r="10727" ht="12.75" x14ac:dyDescent="0.2"/>
    <row r="10728" ht="12.75" x14ac:dyDescent="0.2"/>
    <row r="10729" ht="12.75" x14ac:dyDescent="0.2"/>
    <row r="10730" ht="12.75" x14ac:dyDescent="0.2"/>
    <row r="10731" ht="12.75" x14ac:dyDescent="0.2"/>
    <row r="10732" ht="12.75" x14ac:dyDescent="0.2"/>
    <row r="10733" ht="12.75" x14ac:dyDescent="0.2"/>
    <row r="10734" ht="12.75" x14ac:dyDescent="0.2"/>
    <row r="10735" ht="12.75" x14ac:dyDescent="0.2"/>
    <row r="10736" ht="12.75" x14ac:dyDescent="0.2"/>
    <row r="10737" ht="12.75" x14ac:dyDescent="0.2"/>
    <row r="10738" ht="12.75" x14ac:dyDescent="0.2"/>
    <row r="10739" ht="12.75" x14ac:dyDescent="0.2"/>
    <row r="10740" ht="12.75" x14ac:dyDescent="0.2"/>
    <row r="10741" ht="12.75" x14ac:dyDescent="0.2"/>
    <row r="10742" ht="12.75" x14ac:dyDescent="0.2"/>
    <row r="10743" ht="12.75" x14ac:dyDescent="0.2"/>
    <row r="10744" ht="12.75" x14ac:dyDescent="0.2"/>
    <row r="10745" ht="12.75" x14ac:dyDescent="0.2"/>
    <row r="10746" ht="12.75" x14ac:dyDescent="0.2"/>
    <row r="10747" ht="12.75" x14ac:dyDescent="0.2"/>
    <row r="10748" ht="12.75" x14ac:dyDescent="0.2"/>
    <row r="10749" ht="12.75" x14ac:dyDescent="0.2"/>
    <row r="10750" ht="12.75" x14ac:dyDescent="0.2"/>
    <row r="10751" ht="12.75" x14ac:dyDescent="0.2"/>
    <row r="10752" ht="12.75" x14ac:dyDescent="0.2"/>
    <row r="10753" ht="12.75" x14ac:dyDescent="0.2"/>
    <row r="10754" ht="12.75" x14ac:dyDescent="0.2"/>
    <row r="10755" ht="12.75" x14ac:dyDescent="0.2"/>
    <row r="10756" ht="12.75" x14ac:dyDescent="0.2"/>
    <row r="10757" ht="12.75" x14ac:dyDescent="0.2"/>
    <row r="10758" ht="12.75" x14ac:dyDescent="0.2"/>
    <row r="10759" ht="12.75" x14ac:dyDescent="0.2"/>
    <row r="10760" ht="12.75" x14ac:dyDescent="0.2"/>
    <row r="10761" ht="12.75" x14ac:dyDescent="0.2"/>
    <row r="10762" ht="12.75" x14ac:dyDescent="0.2"/>
    <row r="10763" ht="12.75" x14ac:dyDescent="0.2"/>
    <row r="10764" ht="12.75" x14ac:dyDescent="0.2"/>
    <row r="10765" ht="12.75" x14ac:dyDescent="0.2"/>
    <row r="10766" ht="12.75" x14ac:dyDescent="0.2"/>
    <row r="10767" ht="12.75" x14ac:dyDescent="0.2"/>
    <row r="10768" ht="12.75" x14ac:dyDescent="0.2"/>
    <row r="10769" ht="12.75" x14ac:dyDescent="0.2"/>
    <row r="10770" ht="12.75" x14ac:dyDescent="0.2"/>
    <row r="10771" ht="12.75" x14ac:dyDescent="0.2"/>
    <row r="10772" ht="12.75" x14ac:dyDescent="0.2"/>
    <row r="10773" ht="12.75" x14ac:dyDescent="0.2"/>
    <row r="10774" ht="12.75" x14ac:dyDescent="0.2"/>
    <row r="10775" ht="12.75" x14ac:dyDescent="0.2"/>
    <row r="10776" ht="12.75" x14ac:dyDescent="0.2"/>
    <row r="10777" ht="12.75" x14ac:dyDescent="0.2"/>
    <row r="10778" ht="12.75" x14ac:dyDescent="0.2"/>
    <row r="10779" ht="12.75" x14ac:dyDescent="0.2"/>
    <row r="10780" ht="12.75" x14ac:dyDescent="0.2"/>
    <row r="10781" ht="12.75" x14ac:dyDescent="0.2"/>
    <row r="10782" ht="12.75" x14ac:dyDescent="0.2"/>
    <row r="10783" ht="12.75" x14ac:dyDescent="0.2"/>
    <row r="10784" ht="12.75" x14ac:dyDescent="0.2"/>
    <row r="10785" ht="12.75" x14ac:dyDescent="0.2"/>
    <row r="10786" ht="12.75" x14ac:dyDescent="0.2"/>
    <row r="10787" ht="12.75" x14ac:dyDescent="0.2"/>
    <row r="10788" ht="12.75" x14ac:dyDescent="0.2"/>
    <row r="10789" ht="12.75" x14ac:dyDescent="0.2"/>
    <row r="10790" ht="12.75" x14ac:dyDescent="0.2"/>
    <row r="10791" ht="12.75" x14ac:dyDescent="0.2"/>
    <row r="10792" ht="12.75" x14ac:dyDescent="0.2"/>
    <row r="10793" ht="12.75" x14ac:dyDescent="0.2"/>
    <row r="10794" ht="12.75" x14ac:dyDescent="0.2"/>
    <row r="10795" ht="12.75" x14ac:dyDescent="0.2"/>
    <row r="10796" ht="12.75" x14ac:dyDescent="0.2"/>
    <row r="10797" ht="12.75" x14ac:dyDescent="0.2"/>
    <row r="10798" ht="12.75" x14ac:dyDescent="0.2"/>
    <row r="10799" ht="12.75" x14ac:dyDescent="0.2"/>
    <row r="10800" ht="12.75" x14ac:dyDescent="0.2"/>
    <row r="10801" ht="12.75" x14ac:dyDescent="0.2"/>
    <row r="10802" ht="12.75" x14ac:dyDescent="0.2"/>
    <row r="10803" ht="12.75" x14ac:dyDescent="0.2"/>
    <row r="10804" ht="12.75" x14ac:dyDescent="0.2"/>
    <row r="10805" ht="12.75" x14ac:dyDescent="0.2"/>
    <row r="10806" ht="12.75" x14ac:dyDescent="0.2"/>
    <row r="10807" ht="12.75" x14ac:dyDescent="0.2"/>
    <row r="10808" ht="12.75" x14ac:dyDescent="0.2"/>
    <row r="10809" ht="12.75" x14ac:dyDescent="0.2"/>
    <row r="10810" ht="12.75" x14ac:dyDescent="0.2"/>
    <row r="10811" ht="12.75" x14ac:dyDescent="0.2"/>
    <row r="10812" ht="12.75" x14ac:dyDescent="0.2"/>
    <row r="10813" ht="12.75" x14ac:dyDescent="0.2"/>
    <row r="10814" ht="12.75" x14ac:dyDescent="0.2"/>
    <row r="10815" ht="12.75" x14ac:dyDescent="0.2"/>
    <row r="10816" ht="12.75" x14ac:dyDescent="0.2"/>
    <row r="10817" ht="12.75" x14ac:dyDescent="0.2"/>
    <row r="10818" ht="12.75" x14ac:dyDescent="0.2"/>
    <row r="10819" ht="12.75" x14ac:dyDescent="0.2"/>
    <row r="10820" ht="12.75" x14ac:dyDescent="0.2"/>
    <row r="10821" ht="12.75" x14ac:dyDescent="0.2"/>
    <row r="10822" ht="12.75" x14ac:dyDescent="0.2"/>
    <row r="10823" ht="12.75" x14ac:dyDescent="0.2"/>
    <row r="10824" ht="12.75" x14ac:dyDescent="0.2"/>
    <row r="10825" ht="12.75" x14ac:dyDescent="0.2"/>
    <row r="10826" ht="12.75" x14ac:dyDescent="0.2"/>
    <row r="10827" ht="12.75" x14ac:dyDescent="0.2"/>
    <row r="10828" ht="12.75" x14ac:dyDescent="0.2"/>
    <row r="10829" ht="12.75" x14ac:dyDescent="0.2"/>
    <row r="10830" ht="12.75" x14ac:dyDescent="0.2"/>
    <row r="10831" ht="12.75" x14ac:dyDescent="0.2"/>
    <row r="10832" ht="12.75" x14ac:dyDescent="0.2"/>
    <row r="10833" ht="12.75" x14ac:dyDescent="0.2"/>
    <row r="10834" ht="12.75" x14ac:dyDescent="0.2"/>
    <row r="10835" ht="12.75" x14ac:dyDescent="0.2"/>
    <row r="10836" ht="12.75" x14ac:dyDescent="0.2"/>
    <row r="10837" ht="12.75" x14ac:dyDescent="0.2"/>
    <row r="10838" ht="12.75" x14ac:dyDescent="0.2"/>
    <row r="10839" ht="12.75" x14ac:dyDescent="0.2"/>
    <row r="10840" ht="12.75" x14ac:dyDescent="0.2"/>
    <row r="10841" ht="12.75" x14ac:dyDescent="0.2"/>
    <row r="10842" ht="12.75" x14ac:dyDescent="0.2"/>
    <row r="10843" ht="12.75" x14ac:dyDescent="0.2"/>
    <row r="10844" ht="12.75" x14ac:dyDescent="0.2"/>
    <row r="10845" ht="12.75" x14ac:dyDescent="0.2"/>
    <row r="10846" ht="12.75" x14ac:dyDescent="0.2"/>
    <row r="10847" ht="12.75" x14ac:dyDescent="0.2"/>
    <row r="10848" ht="12.75" x14ac:dyDescent="0.2"/>
    <row r="10849" ht="12.75" x14ac:dyDescent="0.2"/>
    <row r="10850" ht="12.75" x14ac:dyDescent="0.2"/>
    <row r="10851" ht="12.75" x14ac:dyDescent="0.2"/>
    <row r="10852" ht="12.75" x14ac:dyDescent="0.2"/>
    <row r="10853" ht="12.75" x14ac:dyDescent="0.2"/>
    <row r="10854" ht="12.75" x14ac:dyDescent="0.2"/>
    <row r="10855" ht="12.75" x14ac:dyDescent="0.2"/>
    <row r="10856" ht="12.75" x14ac:dyDescent="0.2"/>
    <row r="10857" ht="12.75" x14ac:dyDescent="0.2"/>
    <row r="10858" ht="12.75" x14ac:dyDescent="0.2"/>
    <row r="10859" ht="12.75" x14ac:dyDescent="0.2"/>
    <row r="10860" ht="12.75" x14ac:dyDescent="0.2"/>
    <row r="10861" ht="12.75" x14ac:dyDescent="0.2"/>
    <row r="10862" ht="12.75" x14ac:dyDescent="0.2"/>
    <row r="10863" ht="12.75" x14ac:dyDescent="0.2"/>
    <row r="10864" ht="12.75" x14ac:dyDescent="0.2"/>
    <row r="10865" ht="12.75" x14ac:dyDescent="0.2"/>
    <row r="10866" ht="12.75" x14ac:dyDescent="0.2"/>
    <row r="10867" ht="12.75" x14ac:dyDescent="0.2"/>
    <row r="10868" ht="12.75" x14ac:dyDescent="0.2"/>
    <row r="10869" ht="12.75" x14ac:dyDescent="0.2"/>
    <row r="10870" ht="12.75" x14ac:dyDescent="0.2"/>
    <row r="10871" ht="12.75" x14ac:dyDescent="0.2"/>
    <row r="10872" ht="12.75" x14ac:dyDescent="0.2"/>
    <row r="10873" ht="12.75" x14ac:dyDescent="0.2"/>
    <row r="10874" ht="12.75" x14ac:dyDescent="0.2"/>
    <row r="10875" ht="12.75" x14ac:dyDescent="0.2"/>
    <row r="10876" ht="12.75" x14ac:dyDescent="0.2"/>
    <row r="10877" ht="12.75" x14ac:dyDescent="0.2"/>
    <row r="10878" ht="12.75" x14ac:dyDescent="0.2"/>
    <row r="10879" ht="12.75" x14ac:dyDescent="0.2"/>
    <row r="10880" ht="12.75" x14ac:dyDescent="0.2"/>
    <row r="10881" ht="12.75" x14ac:dyDescent="0.2"/>
    <row r="10882" ht="12.75" x14ac:dyDescent="0.2"/>
    <row r="10883" ht="12.75" x14ac:dyDescent="0.2"/>
    <row r="10884" ht="12.75" x14ac:dyDescent="0.2"/>
    <row r="10885" ht="12.75" x14ac:dyDescent="0.2"/>
    <row r="10886" ht="12.75" x14ac:dyDescent="0.2"/>
    <row r="10887" ht="12.75" x14ac:dyDescent="0.2"/>
    <row r="10888" ht="12.75" x14ac:dyDescent="0.2"/>
    <row r="10889" ht="12.75" x14ac:dyDescent="0.2"/>
    <row r="10890" ht="12.75" x14ac:dyDescent="0.2"/>
    <row r="10891" ht="12.75" x14ac:dyDescent="0.2"/>
    <row r="10892" ht="12.75" x14ac:dyDescent="0.2"/>
    <row r="10893" ht="12.75" x14ac:dyDescent="0.2"/>
    <row r="10894" ht="12.75" x14ac:dyDescent="0.2"/>
    <row r="10895" ht="12.75" x14ac:dyDescent="0.2"/>
    <row r="10896" ht="12.75" x14ac:dyDescent="0.2"/>
    <row r="10897" ht="12.75" x14ac:dyDescent="0.2"/>
    <row r="10898" ht="12.75" x14ac:dyDescent="0.2"/>
    <row r="10899" ht="12.75" x14ac:dyDescent="0.2"/>
    <row r="10900" ht="12.75" x14ac:dyDescent="0.2"/>
    <row r="10901" ht="12.75" x14ac:dyDescent="0.2"/>
    <row r="10902" ht="12.75" x14ac:dyDescent="0.2"/>
    <row r="10903" ht="12.75" x14ac:dyDescent="0.2"/>
    <row r="10904" ht="12.75" x14ac:dyDescent="0.2"/>
    <row r="10905" ht="12.75" x14ac:dyDescent="0.2"/>
    <row r="10906" ht="12.75" x14ac:dyDescent="0.2"/>
    <row r="10907" ht="12.75" x14ac:dyDescent="0.2"/>
    <row r="10908" ht="12.75" x14ac:dyDescent="0.2"/>
    <row r="10909" ht="12.75" x14ac:dyDescent="0.2"/>
    <row r="10910" ht="12.75" x14ac:dyDescent="0.2"/>
    <row r="10911" ht="12.75" x14ac:dyDescent="0.2"/>
    <row r="10912" ht="12.75" x14ac:dyDescent="0.2"/>
    <row r="10913" ht="12.75" x14ac:dyDescent="0.2"/>
    <row r="10914" ht="12.75" x14ac:dyDescent="0.2"/>
    <row r="10915" ht="12.75" x14ac:dyDescent="0.2"/>
    <row r="10916" ht="12.75" x14ac:dyDescent="0.2"/>
    <row r="10917" ht="12.75" x14ac:dyDescent="0.2"/>
    <row r="10918" ht="12.75" x14ac:dyDescent="0.2"/>
    <row r="10919" ht="12.75" x14ac:dyDescent="0.2"/>
    <row r="10920" ht="12.75" x14ac:dyDescent="0.2"/>
    <row r="10921" ht="12.75" x14ac:dyDescent="0.2"/>
    <row r="10922" ht="12.75" x14ac:dyDescent="0.2"/>
    <row r="10923" ht="12.75" x14ac:dyDescent="0.2"/>
    <row r="10924" ht="12.75" x14ac:dyDescent="0.2"/>
    <row r="10925" ht="12.75" x14ac:dyDescent="0.2"/>
    <row r="10926" ht="12.75" x14ac:dyDescent="0.2"/>
    <row r="10927" ht="12.75" x14ac:dyDescent="0.2"/>
    <row r="10928" ht="12.75" x14ac:dyDescent="0.2"/>
    <row r="10929" ht="12.75" x14ac:dyDescent="0.2"/>
    <row r="10930" ht="12.75" x14ac:dyDescent="0.2"/>
    <row r="10931" ht="12.75" x14ac:dyDescent="0.2"/>
    <row r="10932" ht="12.75" x14ac:dyDescent="0.2"/>
    <row r="10933" ht="12.75" x14ac:dyDescent="0.2"/>
    <row r="10934" ht="12.75" x14ac:dyDescent="0.2"/>
    <row r="10935" ht="12.75" x14ac:dyDescent="0.2"/>
    <row r="10936" ht="12.75" x14ac:dyDescent="0.2"/>
    <row r="10937" ht="12.75" x14ac:dyDescent="0.2"/>
    <row r="10938" ht="12.75" x14ac:dyDescent="0.2"/>
    <row r="10939" ht="12.75" x14ac:dyDescent="0.2"/>
    <row r="10940" ht="12.75" x14ac:dyDescent="0.2"/>
    <row r="10941" ht="12.75" x14ac:dyDescent="0.2"/>
    <row r="10942" ht="12.75" x14ac:dyDescent="0.2"/>
    <row r="10943" ht="12.75" x14ac:dyDescent="0.2"/>
    <row r="10944" ht="12.75" x14ac:dyDescent="0.2"/>
    <row r="10945" ht="12.75" x14ac:dyDescent="0.2"/>
    <row r="10946" ht="12.75" x14ac:dyDescent="0.2"/>
    <row r="10947" ht="12.75" x14ac:dyDescent="0.2"/>
    <row r="10948" ht="12.75" x14ac:dyDescent="0.2"/>
    <row r="10949" ht="12.75" x14ac:dyDescent="0.2"/>
    <row r="10950" ht="12.75" x14ac:dyDescent="0.2"/>
    <row r="10951" ht="12.75" x14ac:dyDescent="0.2"/>
    <row r="10952" ht="12.75" x14ac:dyDescent="0.2"/>
    <row r="10953" ht="12.75" x14ac:dyDescent="0.2"/>
    <row r="10954" ht="12.75" x14ac:dyDescent="0.2"/>
    <row r="10955" ht="12.75" x14ac:dyDescent="0.2"/>
    <row r="10956" ht="12.75" x14ac:dyDescent="0.2"/>
    <row r="10957" ht="12.75" x14ac:dyDescent="0.2"/>
    <row r="10958" ht="12.75" x14ac:dyDescent="0.2"/>
    <row r="10959" ht="12.75" x14ac:dyDescent="0.2"/>
    <row r="10960" ht="12.75" x14ac:dyDescent="0.2"/>
    <row r="10961" ht="12.75" x14ac:dyDescent="0.2"/>
    <row r="10962" ht="12.75" x14ac:dyDescent="0.2"/>
    <row r="10963" ht="12.75" x14ac:dyDescent="0.2"/>
    <row r="10964" ht="12.75" x14ac:dyDescent="0.2"/>
    <row r="10965" ht="12.75" x14ac:dyDescent="0.2"/>
    <row r="10966" ht="12.75" x14ac:dyDescent="0.2"/>
    <row r="10967" ht="12.75" x14ac:dyDescent="0.2"/>
    <row r="10968" ht="12.75" x14ac:dyDescent="0.2"/>
    <row r="10969" ht="12.75" x14ac:dyDescent="0.2"/>
    <row r="10970" ht="12.75" x14ac:dyDescent="0.2"/>
    <row r="10971" ht="12.75" x14ac:dyDescent="0.2"/>
    <row r="10972" ht="12.75" x14ac:dyDescent="0.2"/>
    <row r="10973" ht="12.75" x14ac:dyDescent="0.2"/>
    <row r="10974" ht="12.75" x14ac:dyDescent="0.2"/>
    <row r="10975" ht="12.75" x14ac:dyDescent="0.2"/>
    <row r="10976" ht="12.75" x14ac:dyDescent="0.2"/>
    <row r="10977" ht="12.75" x14ac:dyDescent="0.2"/>
    <row r="10978" ht="12.75" x14ac:dyDescent="0.2"/>
    <row r="10979" ht="12.75" x14ac:dyDescent="0.2"/>
    <row r="10980" ht="12.75" x14ac:dyDescent="0.2"/>
    <row r="10981" ht="12.75" x14ac:dyDescent="0.2"/>
    <row r="10982" ht="12.75" x14ac:dyDescent="0.2"/>
    <row r="10983" ht="12.75" x14ac:dyDescent="0.2"/>
    <row r="10984" ht="12.75" x14ac:dyDescent="0.2"/>
    <row r="10985" ht="12.75" x14ac:dyDescent="0.2"/>
    <row r="10986" ht="12.75" x14ac:dyDescent="0.2"/>
    <row r="10987" ht="12.75" x14ac:dyDescent="0.2"/>
    <row r="10988" ht="12.75" x14ac:dyDescent="0.2"/>
    <row r="10989" ht="12.75" x14ac:dyDescent="0.2"/>
    <row r="10990" ht="12.75" x14ac:dyDescent="0.2"/>
    <row r="10991" ht="12.75" x14ac:dyDescent="0.2"/>
    <row r="10992" ht="12.75" x14ac:dyDescent="0.2"/>
    <row r="10993" ht="12.75" x14ac:dyDescent="0.2"/>
    <row r="10994" ht="12.75" x14ac:dyDescent="0.2"/>
    <row r="10995" ht="12.75" x14ac:dyDescent="0.2"/>
    <row r="10996" ht="12.75" x14ac:dyDescent="0.2"/>
    <row r="10997" ht="12.75" x14ac:dyDescent="0.2"/>
    <row r="10998" ht="12.75" x14ac:dyDescent="0.2"/>
    <row r="10999" ht="12.75" x14ac:dyDescent="0.2"/>
    <row r="11000" ht="12.75" x14ac:dyDescent="0.2"/>
    <row r="11001" ht="12.75" x14ac:dyDescent="0.2"/>
    <row r="11002" ht="12.75" x14ac:dyDescent="0.2"/>
    <row r="11003" ht="12.75" x14ac:dyDescent="0.2"/>
    <row r="11004" ht="12.75" x14ac:dyDescent="0.2"/>
    <row r="11005" ht="12.75" x14ac:dyDescent="0.2"/>
    <row r="11006" ht="12.75" x14ac:dyDescent="0.2"/>
    <row r="11007" ht="12.75" x14ac:dyDescent="0.2"/>
    <row r="11008" ht="12.75" x14ac:dyDescent="0.2"/>
    <row r="11009" ht="12.75" x14ac:dyDescent="0.2"/>
    <row r="11010" ht="12.75" x14ac:dyDescent="0.2"/>
    <row r="11011" ht="12.75" x14ac:dyDescent="0.2"/>
    <row r="11012" ht="12.75" x14ac:dyDescent="0.2"/>
    <row r="11013" ht="12.75" x14ac:dyDescent="0.2"/>
    <row r="11014" ht="12.75" x14ac:dyDescent="0.2"/>
    <row r="11015" ht="12.75" x14ac:dyDescent="0.2"/>
    <row r="11016" ht="12.75" x14ac:dyDescent="0.2"/>
    <row r="11017" ht="12.75" x14ac:dyDescent="0.2"/>
    <row r="11018" ht="12.75" x14ac:dyDescent="0.2"/>
    <row r="11019" ht="12.75" x14ac:dyDescent="0.2"/>
    <row r="11020" ht="12.75" x14ac:dyDescent="0.2"/>
    <row r="11021" ht="12.75" x14ac:dyDescent="0.2"/>
    <row r="11022" ht="12.75" x14ac:dyDescent="0.2"/>
    <row r="11023" ht="12.75" x14ac:dyDescent="0.2"/>
    <row r="11024" ht="12.75" x14ac:dyDescent="0.2"/>
    <row r="11025" ht="12.75" x14ac:dyDescent="0.2"/>
    <row r="11026" ht="12.75" x14ac:dyDescent="0.2"/>
    <row r="11027" ht="12.75" x14ac:dyDescent="0.2"/>
    <row r="11028" ht="12.75" x14ac:dyDescent="0.2"/>
    <row r="11029" ht="12.75" x14ac:dyDescent="0.2"/>
    <row r="11030" ht="12.75" x14ac:dyDescent="0.2"/>
    <row r="11031" ht="12.75" x14ac:dyDescent="0.2"/>
    <row r="11032" ht="12.75" x14ac:dyDescent="0.2"/>
    <row r="11033" ht="12.75" x14ac:dyDescent="0.2"/>
    <row r="11034" ht="12.75" x14ac:dyDescent="0.2"/>
    <row r="11035" ht="12.75" x14ac:dyDescent="0.2"/>
    <row r="11036" ht="12.75" x14ac:dyDescent="0.2"/>
    <row r="11037" ht="12.75" x14ac:dyDescent="0.2"/>
    <row r="11038" ht="12.75" x14ac:dyDescent="0.2"/>
    <row r="11039" ht="12.75" x14ac:dyDescent="0.2"/>
    <row r="11040" ht="12.75" x14ac:dyDescent="0.2"/>
    <row r="11041" ht="12.75" x14ac:dyDescent="0.2"/>
    <row r="11042" ht="12.75" x14ac:dyDescent="0.2"/>
    <row r="11043" ht="12.75" x14ac:dyDescent="0.2"/>
    <row r="11044" ht="12.75" x14ac:dyDescent="0.2"/>
    <row r="11045" ht="12.75" x14ac:dyDescent="0.2"/>
    <row r="11046" ht="12.75" x14ac:dyDescent="0.2"/>
    <row r="11047" ht="12.75" x14ac:dyDescent="0.2"/>
    <row r="11048" ht="12.75" x14ac:dyDescent="0.2"/>
    <row r="11049" ht="12.75" x14ac:dyDescent="0.2"/>
    <row r="11050" ht="12.75" x14ac:dyDescent="0.2"/>
    <row r="11051" ht="12.75" x14ac:dyDescent="0.2"/>
    <row r="11052" ht="12.75" x14ac:dyDescent="0.2"/>
    <row r="11053" ht="12.75" x14ac:dyDescent="0.2"/>
    <row r="11054" ht="12.75" x14ac:dyDescent="0.2"/>
    <row r="11055" ht="12.75" x14ac:dyDescent="0.2"/>
    <row r="11056" ht="12.75" x14ac:dyDescent="0.2"/>
    <row r="11057" ht="12.75" x14ac:dyDescent="0.2"/>
    <row r="11058" ht="12.75" x14ac:dyDescent="0.2"/>
    <row r="11059" ht="12.75" x14ac:dyDescent="0.2"/>
    <row r="11060" ht="12.75" x14ac:dyDescent="0.2"/>
    <row r="11061" ht="12.75" x14ac:dyDescent="0.2"/>
    <row r="11062" ht="12.75" x14ac:dyDescent="0.2"/>
    <row r="11063" ht="12.75" x14ac:dyDescent="0.2"/>
    <row r="11064" ht="12.75" x14ac:dyDescent="0.2"/>
    <row r="11065" ht="12.75" x14ac:dyDescent="0.2"/>
    <row r="11066" ht="12.75" x14ac:dyDescent="0.2"/>
    <row r="11067" ht="12.75" x14ac:dyDescent="0.2"/>
    <row r="11068" ht="12.75" x14ac:dyDescent="0.2"/>
    <row r="11069" ht="12.75" x14ac:dyDescent="0.2"/>
    <row r="11070" ht="12.75" x14ac:dyDescent="0.2"/>
    <row r="11071" ht="12.75" x14ac:dyDescent="0.2"/>
    <row r="11072" ht="12.75" x14ac:dyDescent="0.2"/>
    <row r="11073" ht="12.75" x14ac:dyDescent="0.2"/>
    <row r="11074" ht="12.75" x14ac:dyDescent="0.2"/>
    <row r="11075" ht="12.75" x14ac:dyDescent="0.2"/>
    <row r="11076" ht="12.75" x14ac:dyDescent="0.2"/>
    <row r="11077" ht="12.75" x14ac:dyDescent="0.2"/>
    <row r="11078" ht="12.75" x14ac:dyDescent="0.2"/>
    <row r="11079" ht="12.75" x14ac:dyDescent="0.2"/>
    <row r="11080" ht="12.75" x14ac:dyDescent="0.2"/>
    <row r="11081" ht="12.75" x14ac:dyDescent="0.2"/>
    <row r="11082" ht="12.75" x14ac:dyDescent="0.2"/>
    <row r="11083" ht="12.75" x14ac:dyDescent="0.2"/>
    <row r="11084" ht="12.75" x14ac:dyDescent="0.2"/>
    <row r="11085" ht="12.75" x14ac:dyDescent="0.2"/>
    <row r="11086" ht="12.75" x14ac:dyDescent="0.2"/>
    <row r="11087" ht="12.75" x14ac:dyDescent="0.2"/>
    <row r="11088" ht="12.75" x14ac:dyDescent="0.2"/>
    <row r="11089" ht="12.75" x14ac:dyDescent="0.2"/>
    <row r="11090" ht="12.75" x14ac:dyDescent="0.2"/>
    <row r="11091" ht="12.75" x14ac:dyDescent="0.2"/>
    <row r="11092" ht="12.75" x14ac:dyDescent="0.2"/>
    <row r="11093" ht="12.75" x14ac:dyDescent="0.2"/>
    <row r="11094" ht="12.75" x14ac:dyDescent="0.2"/>
    <row r="11095" ht="12.75" x14ac:dyDescent="0.2"/>
    <row r="11096" ht="12.75" x14ac:dyDescent="0.2"/>
    <row r="11097" ht="12.75" x14ac:dyDescent="0.2"/>
    <row r="11098" ht="12.75" x14ac:dyDescent="0.2"/>
    <row r="11099" ht="12.75" x14ac:dyDescent="0.2"/>
    <row r="11100" ht="12.75" x14ac:dyDescent="0.2"/>
    <row r="11101" ht="12.75" x14ac:dyDescent="0.2"/>
    <row r="11102" ht="12.75" x14ac:dyDescent="0.2"/>
    <row r="11103" ht="12.75" x14ac:dyDescent="0.2"/>
    <row r="11104" ht="12.75" x14ac:dyDescent="0.2"/>
    <row r="11105" ht="12.75" x14ac:dyDescent="0.2"/>
    <row r="11106" ht="12.75" x14ac:dyDescent="0.2"/>
    <row r="11107" ht="12.75" x14ac:dyDescent="0.2"/>
    <row r="11108" ht="12.75" x14ac:dyDescent="0.2"/>
    <row r="11109" ht="12.75" x14ac:dyDescent="0.2"/>
    <row r="11110" ht="12.75" x14ac:dyDescent="0.2"/>
    <row r="11111" ht="12.75" x14ac:dyDescent="0.2"/>
    <row r="11112" ht="12.75" x14ac:dyDescent="0.2"/>
    <row r="11113" ht="12.75" x14ac:dyDescent="0.2"/>
    <row r="11114" ht="12.75" x14ac:dyDescent="0.2"/>
    <row r="11115" ht="12.75" x14ac:dyDescent="0.2"/>
    <row r="11116" ht="12.75" x14ac:dyDescent="0.2"/>
    <row r="11117" ht="12.75" x14ac:dyDescent="0.2"/>
    <row r="11118" ht="12.75" x14ac:dyDescent="0.2"/>
    <row r="11119" ht="12.75" x14ac:dyDescent="0.2"/>
    <row r="11120" ht="12.75" x14ac:dyDescent="0.2"/>
    <row r="11121" ht="12.75" x14ac:dyDescent="0.2"/>
    <row r="11122" ht="12.75" x14ac:dyDescent="0.2"/>
    <row r="11123" ht="12.75" x14ac:dyDescent="0.2"/>
    <row r="11124" ht="12.75" x14ac:dyDescent="0.2"/>
    <row r="11125" ht="12.75" x14ac:dyDescent="0.2"/>
    <row r="11126" ht="12.75" x14ac:dyDescent="0.2"/>
    <row r="11127" ht="12.75" x14ac:dyDescent="0.2"/>
    <row r="11128" ht="12.75" x14ac:dyDescent="0.2"/>
    <row r="11129" ht="12.75" x14ac:dyDescent="0.2"/>
    <row r="11130" ht="12.75" x14ac:dyDescent="0.2"/>
    <row r="11131" ht="12.75" x14ac:dyDescent="0.2"/>
    <row r="11132" ht="12.75" x14ac:dyDescent="0.2"/>
    <row r="11133" ht="12.75" x14ac:dyDescent="0.2"/>
    <row r="11134" ht="12.75" x14ac:dyDescent="0.2"/>
    <row r="11135" ht="12.75" x14ac:dyDescent="0.2"/>
    <row r="11136" ht="12.75" x14ac:dyDescent="0.2"/>
    <row r="11137" ht="12.75" x14ac:dyDescent="0.2"/>
    <row r="11138" ht="12.75" x14ac:dyDescent="0.2"/>
    <row r="11139" ht="12.75" x14ac:dyDescent="0.2"/>
    <row r="11140" ht="12.75" x14ac:dyDescent="0.2"/>
    <row r="11141" ht="12.75" x14ac:dyDescent="0.2"/>
    <row r="11142" ht="12.75" x14ac:dyDescent="0.2"/>
    <row r="11143" ht="12.75" x14ac:dyDescent="0.2"/>
    <row r="11144" ht="12.75" x14ac:dyDescent="0.2"/>
    <row r="11145" ht="12.75" x14ac:dyDescent="0.2"/>
    <row r="11146" ht="12.75" x14ac:dyDescent="0.2"/>
    <row r="11147" ht="12.75" x14ac:dyDescent="0.2"/>
    <row r="11148" ht="12.75" x14ac:dyDescent="0.2"/>
    <row r="11149" ht="12.75" x14ac:dyDescent="0.2"/>
    <row r="11150" ht="12.75" x14ac:dyDescent="0.2"/>
    <row r="11151" ht="12.75" x14ac:dyDescent="0.2"/>
    <row r="11152" ht="12.75" x14ac:dyDescent="0.2"/>
    <row r="11153" ht="12.75" x14ac:dyDescent="0.2"/>
    <row r="11154" ht="12.75" x14ac:dyDescent="0.2"/>
    <row r="11155" ht="12.75" x14ac:dyDescent="0.2"/>
    <row r="11156" ht="12.75" x14ac:dyDescent="0.2"/>
    <row r="11157" ht="12.75" x14ac:dyDescent="0.2"/>
    <row r="11158" ht="12.75" x14ac:dyDescent="0.2"/>
    <row r="11159" ht="12.75" x14ac:dyDescent="0.2"/>
    <row r="11160" ht="12.75" x14ac:dyDescent="0.2"/>
    <row r="11161" ht="12.75" x14ac:dyDescent="0.2"/>
    <row r="11162" ht="12.75" x14ac:dyDescent="0.2"/>
    <row r="11163" ht="12.75" x14ac:dyDescent="0.2"/>
    <row r="11164" ht="12.75" x14ac:dyDescent="0.2"/>
    <row r="11165" ht="12.75" x14ac:dyDescent="0.2"/>
    <row r="11166" ht="12.75" x14ac:dyDescent="0.2"/>
    <row r="11167" ht="12.75" x14ac:dyDescent="0.2"/>
    <row r="11168" ht="12.75" x14ac:dyDescent="0.2"/>
    <row r="11169" ht="12.75" x14ac:dyDescent="0.2"/>
    <row r="11170" ht="12.75" x14ac:dyDescent="0.2"/>
    <row r="11171" ht="12.75" x14ac:dyDescent="0.2"/>
    <row r="11172" ht="12.75" x14ac:dyDescent="0.2"/>
    <row r="11173" ht="12.75" x14ac:dyDescent="0.2"/>
    <row r="11174" ht="12.75" x14ac:dyDescent="0.2"/>
    <row r="11175" ht="12.75" x14ac:dyDescent="0.2"/>
    <row r="11176" ht="12.75" x14ac:dyDescent="0.2"/>
    <row r="11177" ht="12.75" x14ac:dyDescent="0.2"/>
    <row r="11178" ht="12.75" x14ac:dyDescent="0.2"/>
    <row r="11179" ht="12.75" x14ac:dyDescent="0.2"/>
    <row r="11180" ht="12.75" x14ac:dyDescent="0.2"/>
    <row r="11181" ht="12.75" x14ac:dyDescent="0.2"/>
    <row r="11182" ht="12.75" x14ac:dyDescent="0.2"/>
    <row r="11183" ht="12.75" x14ac:dyDescent="0.2"/>
    <row r="11184" ht="12.75" x14ac:dyDescent="0.2"/>
    <row r="11185" ht="12.75" x14ac:dyDescent="0.2"/>
    <row r="11186" ht="12.75" x14ac:dyDescent="0.2"/>
    <row r="11187" ht="12.75" x14ac:dyDescent="0.2"/>
    <row r="11188" ht="12.75" x14ac:dyDescent="0.2"/>
    <row r="11189" ht="12.75" x14ac:dyDescent="0.2"/>
    <row r="11190" ht="12.75" x14ac:dyDescent="0.2"/>
    <row r="11191" ht="12.75" x14ac:dyDescent="0.2"/>
    <row r="11192" ht="12.75" x14ac:dyDescent="0.2"/>
    <row r="11193" ht="12.75" x14ac:dyDescent="0.2"/>
    <row r="11194" ht="12.75" x14ac:dyDescent="0.2"/>
    <row r="11195" ht="12.75" x14ac:dyDescent="0.2"/>
    <row r="11196" ht="12.75" x14ac:dyDescent="0.2"/>
    <row r="11197" ht="12.75" x14ac:dyDescent="0.2"/>
    <row r="11198" ht="12.75" x14ac:dyDescent="0.2"/>
    <row r="11199" ht="12.75" x14ac:dyDescent="0.2"/>
    <row r="11200" ht="12.75" x14ac:dyDescent="0.2"/>
    <row r="11201" ht="12.75" x14ac:dyDescent="0.2"/>
    <row r="11202" ht="12.75" x14ac:dyDescent="0.2"/>
    <row r="11203" ht="12.75" x14ac:dyDescent="0.2"/>
    <row r="11204" ht="12.75" x14ac:dyDescent="0.2"/>
    <row r="11205" ht="12.75" x14ac:dyDescent="0.2"/>
    <row r="11206" ht="12.75" x14ac:dyDescent="0.2"/>
    <row r="11207" ht="12.75" x14ac:dyDescent="0.2"/>
    <row r="11208" ht="12.75" x14ac:dyDescent="0.2"/>
    <row r="11209" ht="12.75" x14ac:dyDescent="0.2"/>
    <row r="11210" ht="12.75" x14ac:dyDescent="0.2"/>
    <row r="11211" ht="12.75" x14ac:dyDescent="0.2"/>
    <row r="11212" ht="12.75" x14ac:dyDescent="0.2"/>
    <row r="11213" ht="12.75" x14ac:dyDescent="0.2"/>
    <row r="11214" ht="12.75" x14ac:dyDescent="0.2"/>
    <row r="11215" ht="12.75" x14ac:dyDescent="0.2"/>
    <row r="11216" ht="12.75" x14ac:dyDescent="0.2"/>
    <row r="11217" ht="12.75" x14ac:dyDescent="0.2"/>
    <row r="11218" ht="12.75" x14ac:dyDescent="0.2"/>
    <row r="11219" ht="12.75" x14ac:dyDescent="0.2"/>
    <row r="11220" ht="12.75" x14ac:dyDescent="0.2"/>
    <row r="11221" ht="12.75" x14ac:dyDescent="0.2"/>
    <row r="11222" ht="12.75" x14ac:dyDescent="0.2"/>
    <row r="11223" ht="12.75" x14ac:dyDescent="0.2"/>
    <row r="11224" ht="12.75" x14ac:dyDescent="0.2"/>
    <row r="11225" ht="12.75" x14ac:dyDescent="0.2"/>
    <row r="11226" ht="12.75" x14ac:dyDescent="0.2"/>
    <row r="11227" ht="12.75" x14ac:dyDescent="0.2"/>
    <row r="11228" ht="12.75" x14ac:dyDescent="0.2"/>
    <row r="11229" ht="12.75" x14ac:dyDescent="0.2"/>
    <row r="11230" ht="12.75" x14ac:dyDescent="0.2"/>
    <row r="11231" ht="12.75" x14ac:dyDescent="0.2"/>
    <row r="11232" ht="12.75" x14ac:dyDescent="0.2"/>
    <row r="11233" ht="12.75" x14ac:dyDescent="0.2"/>
    <row r="11234" ht="12.75" x14ac:dyDescent="0.2"/>
    <row r="11235" ht="12.75" x14ac:dyDescent="0.2"/>
    <row r="11236" ht="12.75" x14ac:dyDescent="0.2"/>
    <row r="11237" ht="12.75" x14ac:dyDescent="0.2"/>
    <row r="11238" ht="12.75" x14ac:dyDescent="0.2"/>
    <row r="11239" ht="12.75" x14ac:dyDescent="0.2"/>
    <row r="11240" ht="12.75" x14ac:dyDescent="0.2"/>
    <row r="11241" ht="12.75" x14ac:dyDescent="0.2"/>
    <row r="11242" ht="12.75" x14ac:dyDescent="0.2"/>
    <row r="11243" ht="12.75" x14ac:dyDescent="0.2"/>
    <row r="11244" ht="12.75" x14ac:dyDescent="0.2"/>
    <row r="11245" ht="12.75" x14ac:dyDescent="0.2"/>
    <row r="11246" ht="12.75" x14ac:dyDescent="0.2"/>
    <row r="11247" ht="12.75" x14ac:dyDescent="0.2"/>
    <row r="11248" ht="12.75" x14ac:dyDescent="0.2"/>
    <row r="11249" ht="12.75" x14ac:dyDescent="0.2"/>
    <row r="11250" ht="12.75" x14ac:dyDescent="0.2"/>
    <row r="11251" ht="12.75" x14ac:dyDescent="0.2"/>
    <row r="11252" ht="12.75" x14ac:dyDescent="0.2"/>
    <row r="11253" ht="12.75" x14ac:dyDescent="0.2"/>
    <row r="11254" ht="12.75" x14ac:dyDescent="0.2"/>
    <row r="11255" ht="12.75" x14ac:dyDescent="0.2"/>
    <row r="11256" ht="12.75" x14ac:dyDescent="0.2"/>
    <row r="11257" ht="12.75" x14ac:dyDescent="0.2"/>
    <row r="11258" ht="12.75" x14ac:dyDescent="0.2"/>
    <row r="11259" ht="12.75" x14ac:dyDescent="0.2"/>
    <row r="11260" ht="12.75" x14ac:dyDescent="0.2"/>
    <row r="11261" ht="12.75" x14ac:dyDescent="0.2"/>
    <row r="11262" ht="12.75" x14ac:dyDescent="0.2"/>
    <row r="11263" ht="12.75" x14ac:dyDescent="0.2"/>
    <row r="11264" ht="12.75" x14ac:dyDescent="0.2"/>
    <row r="11265" ht="12.75" x14ac:dyDescent="0.2"/>
    <row r="11266" ht="12.75" x14ac:dyDescent="0.2"/>
    <row r="11267" ht="12.75" x14ac:dyDescent="0.2"/>
    <row r="11268" ht="12.75" x14ac:dyDescent="0.2"/>
    <row r="11269" ht="12.75" x14ac:dyDescent="0.2"/>
    <row r="11270" ht="12.75" x14ac:dyDescent="0.2"/>
    <row r="11271" ht="12.75" x14ac:dyDescent="0.2"/>
    <row r="11272" ht="12.75" x14ac:dyDescent="0.2"/>
    <row r="11273" ht="12.75" x14ac:dyDescent="0.2"/>
    <row r="11274" ht="12.75" x14ac:dyDescent="0.2"/>
    <row r="11275" ht="12.75" x14ac:dyDescent="0.2"/>
    <row r="11276" ht="12.75" x14ac:dyDescent="0.2"/>
    <row r="11277" ht="12.75" x14ac:dyDescent="0.2"/>
    <row r="11278" ht="12.75" x14ac:dyDescent="0.2"/>
    <row r="11279" ht="12.75" x14ac:dyDescent="0.2"/>
    <row r="11280" ht="12.75" x14ac:dyDescent="0.2"/>
    <row r="11281" ht="12.75" x14ac:dyDescent="0.2"/>
    <row r="11282" ht="12.75" x14ac:dyDescent="0.2"/>
    <row r="11283" ht="12.75" x14ac:dyDescent="0.2"/>
    <row r="11284" ht="12.75" x14ac:dyDescent="0.2"/>
    <row r="11285" ht="12.75" x14ac:dyDescent="0.2"/>
    <row r="11286" ht="12.75" x14ac:dyDescent="0.2"/>
    <row r="11287" ht="12.75" x14ac:dyDescent="0.2"/>
    <row r="11288" ht="12.75" x14ac:dyDescent="0.2"/>
    <row r="11289" ht="12.75" x14ac:dyDescent="0.2"/>
    <row r="11290" ht="12.75" x14ac:dyDescent="0.2"/>
    <row r="11291" ht="12.75" x14ac:dyDescent="0.2"/>
    <row r="11292" ht="12.75" x14ac:dyDescent="0.2"/>
    <row r="11293" ht="12.75" x14ac:dyDescent="0.2"/>
    <row r="11294" ht="12.75" x14ac:dyDescent="0.2"/>
    <row r="11295" ht="12.75" x14ac:dyDescent="0.2"/>
    <row r="11296" ht="12.75" x14ac:dyDescent="0.2"/>
    <row r="11297" ht="12.75" x14ac:dyDescent="0.2"/>
    <row r="11298" ht="12.75" x14ac:dyDescent="0.2"/>
    <row r="11299" ht="12.75" x14ac:dyDescent="0.2"/>
    <row r="11300" ht="12.75" x14ac:dyDescent="0.2"/>
    <row r="11301" ht="12.75" x14ac:dyDescent="0.2"/>
    <row r="11302" ht="12.75" x14ac:dyDescent="0.2"/>
    <row r="11303" ht="12.75" x14ac:dyDescent="0.2"/>
    <row r="11304" ht="12.75" x14ac:dyDescent="0.2"/>
    <row r="11305" ht="12.75" x14ac:dyDescent="0.2"/>
    <row r="11306" ht="12.75" x14ac:dyDescent="0.2"/>
    <row r="11307" ht="12.75" x14ac:dyDescent="0.2"/>
    <row r="11308" ht="12.75" x14ac:dyDescent="0.2"/>
    <row r="11309" ht="12.75" x14ac:dyDescent="0.2"/>
    <row r="11310" ht="12.75" x14ac:dyDescent="0.2"/>
    <row r="11311" ht="12.75" x14ac:dyDescent="0.2"/>
    <row r="11312" ht="12.75" x14ac:dyDescent="0.2"/>
    <row r="11313" ht="12.75" x14ac:dyDescent="0.2"/>
    <row r="11314" ht="12.75" x14ac:dyDescent="0.2"/>
    <row r="11315" ht="12.75" x14ac:dyDescent="0.2"/>
    <row r="11316" ht="12.75" x14ac:dyDescent="0.2"/>
    <row r="11317" ht="12.75" x14ac:dyDescent="0.2"/>
    <row r="11318" ht="12.75" x14ac:dyDescent="0.2"/>
    <row r="11319" ht="12.75" x14ac:dyDescent="0.2"/>
    <row r="11320" ht="12.75" x14ac:dyDescent="0.2"/>
    <row r="11321" ht="12.75" x14ac:dyDescent="0.2"/>
    <row r="11322" ht="12.75" x14ac:dyDescent="0.2"/>
    <row r="11323" ht="12.75" x14ac:dyDescent="0.2"/>
    <row r="11324" ht="12.75" x14ac:dyDescent="0.2"/>
    <row r="11325" ht="12.75" x14ac:dyDescent="0.2"/>
    <row r="11326" ht="12.75" x14ac:dyDescent="0.2"/>
    <row r="11327" ht="12.75" x14ac:dyDescent="0.2"/>
    <row r="11328" ht="12.75" x14ac:dyDescent="0.2"/>
    <row r="11329" ht="12.75" x14ac:dyDescent="0.2"/>
    <row r="11330" ht="12.75" x14ac:dyDescent="0.2"/>
    <row r="11331" ht="12.75" x14ac:dyDescent="0.2"/>
    <row r="11332" ht="12.75" x14ac:dyDescent="0.2"/>
    <row r="11333" ht="12.75" x14ac:dyDescent="0.2"/>
    <row r="11334" ht="12.75" x14ac:dyDescent="0.2"/>
    <row r="11335" ht="12.75" x14ac:dyDescent="0.2"/>
    <row r="11336" ht="12.75" x14ac:dyDescent="0.2"/>
    <row r="11337" ht="12.75" x14ac:dyDescent="0.2"/>
    <row r="11338" ht="12.75" x14ac:dyDescent="0.2"/>
    <row r="11339" ht="12.75" x14ac:dyDescent="0.2"/>
    <row r="11340" ht="12.75" x14ac:dyDescent="0.2"/>
    <row r="11341" ht="12.75" x14ac:dyDescent="0.2"/>
    <row r="11342" ht="12.75" x14ac:dyDescent="0.2"/>
    <row r="11343" ht="12.75" x14ac:dyDescent="0.2"/>
    <row r="11344" ht="12.75" x14ac:dyDescent="0.2"/>
    <row r="11345" ht="12.75" x14ac:dyDescent="0.2"/>
    <row r="11346" ht="12.75" x14ac:dyDescent="0.2"/>
    <row r="11347" ht="12.75" x14ac:dyDescent="0.2"/>
    <row r="11348" ht="12.75" x14ac:dyDescent="0.2"/>
    <row r="11349" ht="12.75" x14ac:dyDescent="0.2"/>
    <row r="11350" ht="12.75" x14ac:dyDescent="0.2"/>
    <row r="11351" ht="12.75" x14ac:dyDescent="0.2"/>
    <row r="11352" ht="12.75" x14ac:dyDescent="0.2"/>
    <row r="11353" ht="12.75" x14ac:dyDescent="0.2"/>
    <row r="11354" ht="12.75" x14ac:dyDescent="0.2"/>
    <row r="11355" ht="12.75" x14ac:dyDescent="0.2"/>
    <row r="11356" ht="12.75" x14ac:dyDescent="0.2"/>
    <row r="11357" ht="12.75" x14ac:dyDescent="0.2"/>
    <row r="11358" ht="12.75" x14ac:dyDescent="0.2"/>
    <row r="11359" ht="12.75" x14ac:dyDescent="0.2"/>
    <row r="11360" ht="12.75" x14ac:dyDescent="0.2"/>
    <row r="11361" ht="12.75" x14ac:dyDescent="0.2"/>
    <row r="11362" ht="12.75" x14ac:dyDescent="0.2"/>
    <row r="11363" ht="12.75" x14ac:dyDescent="0.2"/>
    <row r="11364" ht="12.75" x14ac:dyDescent="0.2"/>
    <row r="11365" ht="12.75" x14ac:dyDescent="0.2"/>
    <row r="11366" ht="12.75" x14ac:dyDescent="0.2"/>
    <row r="11367" ht="12.75" x14ac:dyDescent="0.2"/>
    <row r="11368" ht="12.75" x14ac:dyDescent="0.2"/>
    <row r="11369" ht="12.75" x14ac:dyDescent="0.2"/>
    <row r="11370" ht="12.75" x14ac:dyDescent="0.2"/>
    <row r="11371" ht="12.75" x14ac:dyDescent="0.2"/>
    <row r="11372" ht="12.75" x14ac:dyDescent="0.2"/>
    <row r="11373" ht="12.75" x14ac:dyDescent="0.2"/>
    <row r="11374" ht="12.75" x14ac:dyDescent="0.2"/>
    <row r="11375" ht="12.75" x14ac:dyDescent="0.2"/>
    <row r="11376" ht="12.75" x14ac:dyDescent="0.2"/>
    <row r="11377" ht="12.75" x14ac:dyDescent="0.2"/>
    <row r="11378" ht="12.75" x14ac:dyDescent="0.2"/>
    <row r="11379" ht="12.75" x14ac:dyDescent="0.2"/>
    <row r="11380" ht="12.75" x14ac:dyDescent="0.2"/>
    <row r="11381" ht="12.75" x14ac:dyDescent="0.2"/>
    <row r="11382" ht="12.75" x14ac:dyDescent="0.2"/>
    <row r="11383" ht="12.75" x14ac:dyDescent="0.2"/>
    <row r="11384" ht="12.75" x14ac:dyDescent="0.2"/>
    <row r="11385" ht="12.75" x14ac:dyDescent="0.2"/>
    <row r="11386" ht="12.75" x14ac:dyDescent="0.2"/>
    <row r="11387" ht="12.75" x14ac:dyDescent="0.2"/>
    <row r="11388" ht="12.75" x14ac:dyDescent="0.2"/>
    <row r="11389" ht="12.75" x14ac:dyDescent="0.2"/>
    <row r="11390" ht="12.75" x14ac:dyDescent="0.2"/>
    <row r="11391" ht="12.75" x14ac:dyDescent="0.2"/>
    <row r="11392" ht="12.75" x14ac:dyDescent="0.2"/>
    <row r="11393" ht="12.75" x14ac:dyDescent="0.2"/>
    <row r="11394" ht="12.75" x14ac:dyDescent="0.2"/>
    <row r="11395" ht="12.75" x14ac:dyDescent="0.2"/>
    <row r="11396" ht="12.75" x14ac:dyDescent="0.2"/>
    <row r="11397" ht="12.75" x14ac:dyDescent="0.2"/>
    <row r="11398" ht="12.75" x14ac:dyDescent="0.2"/>
    <row r="11399" ht="12.75" x14ac:dyDescent="0.2"/>
    <row r="11400" ht="12.75" x14ac:dyDescent="0.2"/>
    <row r="11401" ht="12.75" x14ac:dyDescent="0.2"/>
    <row r="11402" ht="12.75" x14ac:dyDescent="0.2"/>
    <row r="11403" ht="12.75" x14ac:dyDescent="0.2"/>
    <row r="11404" ht="12.75" x14ac:dyDescent="0.2"/>
    <row r="11405" ht="12.75" x14ac:dyDescent="0.2"/>
    <row r="11406" ht="12.75" x14ac:dyDescent="0.2"/>
    <row r="11407" ht="12.75" x14ac:dyDescent="0.2"/>
    <row r="11408" ht="12.75" x14ac:dyDescent="0.2"/>
    <row r="11409" ht="12.75" x14ac:dyDescent="0.2"/>
    <row r="11410" ht="12.75" x14ac:dyDescent="0.2"/>
    <row r="11411" ht="12.75" x14ac:dyDescent="0.2"/>
    <row r="11412" ht="12.75" x14ac:dyDescent="0.2"/>
    <row r="11413" ht="12.75" x14ac:dyDescent="0.2"/>
    <row r="11414" ht="12.75" x14ac:dyDescent="0.2"/>
    <row r="11415" ht="12.75" x14ac:dyDescent="0.2"/>
    <row r="11416" ht="12.75" x14ac:dyDescent="0.2"/>
    <row r="11417" ht="12.75" x14ac:dyDescent="0.2"/>
    <row r="11418" ht="12.75" x14ac:dyDescent="0.2"/>
    <row r="11419" ht="12.75" x14ac:dyDescent="0.2"/>
    <row r="11420" ht="12.75" x14ac:dyDescent="0.2"/>
    <row r="11421" ht="12.75" x14ac:dyDescent="0.2"/>
    <row r="11422" ht="12.75" x14ac:dyDescent="0.2"/>
    <row r="11423" ht="12.75" x14ac:dyDescent="0.2"/>
    <row r="11424" ht="12.75" x14ac:dyDescent="0.2"/>
    <row r="11425" ht="12.75" x14ac:dyDescent="0.2"/>
    <row r="11426" ht="12.75" x14ac:dyDescent="0.2"/>
    <row r="11427" ht="12.75" x14ac:dyDescent="0.2"/>
    <row r="11428" ht="12.75" x14ac:dyDescent="0.2"/>
    <row r="11429" ht="12.75" x14ac:dyDescent="0.2"/>
    <row r="11430" ht="12.75" x14ac:dyDescent="0.2"/>
    <row r="11431" ht="12.75" x14ac:dyDescent="0.2"/>
    <row r="11432" ht="12.75" x14ac:dyDescent="0.2"/>
    <row r="11433" ht="12.75" x14ac:dyDescent="0.2"/>
    <row r="11434" ht="12.75" x14ac:dyDescent="0.2"/>
    <row r="11435" ht="12.75" x14ac:dyDescent="0.2"/>
    <row r="11436" ht="12.75" x14ac:dyDescent="0.2"/>
    <row r="11437" ht="12.75" x14ac:dyDescent="0.2"/>
    <row r="11438" ht="12.75" x14ac:dyDescent="0.2"/>
    <row r="11439" ht="12.75" x14ac:dyDescent="0.2"/>
    <row r="11440" ht="12.75" x14ac:dyDescent="0.2"/>
    <row r="11441" ht="12.75" x14ac:dyDescent="0.2"/>
    <row r="11442" ht="12.75" x14ac:dyDescent="0.2"/>
    <row r="11443" ht="12.75" x14ac:dyDescent="0.2"/>
    <row r="11444" ht="12.75" x14ac:dyDescent="0.2"/>
    <row r="11445" ht="12.75" x14ac:dyDescent="0.2"/>
    <row r="11446" ht="12.75" x14ac:dyDescent="0.2"/>
    <row r="11447" ht="12.75" x14ac:dyDescent="0.2"/>
    <row r="11448" ht="12.75" x14ac:dyDescent="0.2"/>
    <row r="11449" ht="12.75" x14ac:dyDescent="0.2"/>
    <row r="11450" ht="12.75" x14ac:dyDescent="0.2"/>
    <row r="11451" ht="12.75" x14ac:dyDescent="0.2"/>
    <row r="11452" ht="12.75" x14ac:dyDescent="0.2"/>
    <row r="11453" ht="12.75" x14ac:dyDescent="0.2"/>
    <row r="11454" ht="12.75" x14ac:dyDescent="0.2"/>
    <row r="11455" ht="12.75" x14ac:dyDescent="0.2"/>
    <row r="11456" ht="12.75" x14ac:dyDescent="0.2"/>
    <row r="11457" ht="12.75" x14ac:dyDescent="0.2"/>
    <row r="11458" ht="12.75" x14ac:dyDescent="0.2"/>
    <row r="11459" ht="12.75" x14ac:dyDescent="0.2"/>
    <row r="11460" ht="12.75" x14ac:dyDescent="0.2"/>
    <row r="11461" ht="12.75" x14ac:dyDescent="0.2"/>
    <row r="11462" ht="12.75" x14ac:dyDescent="0.2"/>
    <row r="11463" ht="12.75" x14ac:dyDescent="0.2"/>
    <row r="11464" ht="12.75" x14ac:dyDescent="0.2"/>
    <row r="11465" ht="12.75" x14ac:dyDescent="0.2"/>
    <row r="11466" ht="12.75" x14ac:dyDescent="0.2"/>
    <row r="11467" ht="12.75" x14ac:dyDescent="0.2"/>
    <row r="11468" ht="12.75" x14ac:dyDescent="0.2"/>
    <row r="11469" ht="12.75" x14ac:dyDescent="0.2"/>
    <row r="11470" ht="12.75" x14ac:dyDescent="0.2"/>
    <row r="11471" ht="12.75" x14ac:dyDescent="0.2"/>
    <row r="11472" ht="12.75" x14ac:dyDescent="0.2"/>
    <row r="11473" ht="12.75" x14ac:dyDescent="0.2"/>
    <row r="11474" ht="12.75" x14ac:dyDescent="0.2"/>
    <row r="11475" ht="12.75" x14ac:dyDescent="0.2"/>
    <row r="11476" ht="12.75" x14ac:dyDescent="0.2"/>
    <row r="11477" ht="12.75" x14ac:dyDescent="0.2"/>
    <row r="11478" ht="12.75" x14ac:dyDescent="0.2"/>
    <row r="11479" ht="12.75" x14ac:dyDescent="0.2"/>
    <row r="11480" ht="12.75" x14ac:dyDescent="0.2"/>
    <row r="11481" ht="12.75" x14ac:dyDescent="0.2"/>
    <row r="11482" ht="12.75" x14ac:dyDescent="0.2"/>
    <row r="11483" ht="12.75" x14ac:dyDescent="0.2"/>
    <row r="11484" ht="12.75" x14ac:dyDescent="0.2"/>
    <row r="11485" ht="12.75" x14ac:dyDescent="0.2"/>
    <row r="11486" ht="12.75" x14ac:dyDescent="0.2"/>
    <row r="11487" ht="12.75" x14ac:dyDescent="0.2"/>
    <row r="11488" ht="12.75" x14ac:dyDescent="0.2"/>
    <row r="11489" ht="12.75" x14ac:dyDescent="0.2"/>
    <row r="11490" ht="12.75" x14ac:dyDescent="0.2"/>
    <row r="11491" ht="12.75" x14ac:dyDescent="0.2"/>
    <row r="11492" ht="12.75" x14ac:dyDescent="0.2"/>
    <row r="11493" ht="12.75" x14ac:dyDescent="0.2"/>
    <row r="11494" ht="12.75" x14ac:dyDescent="0.2"/>
    <row r="11495" ht="12.75" x14ac:dyDescent="0.2"/>
    <row r="11496" ht="12.75" x14ac:dyDescent="0.2"/>
    <row r="11497" ht="12.75" x14ac:dyDescent="0.2"/>
    <row r="11498" ht="12.75" x14ac:dyDescent="0.2"/>
    <row r="11499" ht="12.75" x14ac:dyDescent="0.2"/>
    <row r="11500" ht="12.75" x14ac:dyDescent="0.2"/>
    <row r="11501" ht="12.75" x14ac:dyDescent="0.2"/>
    <row r="11502" ht="12.75" x14ac:dyDescent="0.2"/>
    <row r="11503" ht="12.75" x14ac:dyDescent="0.2"/>
    <row r="11504" ht="12.75" x14ac:dyDescent="0.2"/>
    <row r="11505" ht="12.75" x14ac:dyDescent="0.2"/>
    <row r="11506" ht="12.75" x14ac:dyDescent="0.2"/>
    <row r="11507" ht="12.75" x14ac:dyDescent="0.2"/>
    <row r="11508" ht="12.75" x14ac:dyDescent="0.2"/>
    <row r="11509" ht="12.75" x14ac:dyDescent="0.2"/>
    <row r="11510" ht="12.75" x14ac:dyDescent="0.2"/>
    <row r="11511" ht="12.75" x14ac:dyDescent="0.2"/>
    <row r="11512" ht="12.75" x14ac:dyDescent="0.2"/>
    <row r="11513" ht="12.75" x14ac:dyDescent="0.2"/>
    <row r="11514" ht="12.75" x14ac:dyDescent="0.2"/>
    <row r="11515" ht="12.75" x14ac:dyDescent="0.2"/>
    <row r="11516" ht="12.75" x14ac:dyDescent="0.2"/>
    <row r="11517" ht="12.75" x14ac:dyDescent="0.2"/>
    <row r="11518" ht="12.75" x14ac:dyDescent="0.2"/>
    <row r="11519" ht="12.75" x14ac:dyDescent="0.2"/>
    <row r="11520" ht="12.75" x14ac:dyDescent="0.2"/>
    <row r="11521" ht="12.75" x14ac:dyDescent="0.2"/>
    <row r="11522" ht="12.75" x14ac:dyDescent="0.2"/>
    <row r="11523" ht="12.75" x14ac:dyDescent="0.2"/>
    <row r="11524" ht="12.75" x14ac:dyDescent="0.2"/>
    <row r="11525" ht="12.75" x14ac:dyDescent="0.2"/>
    <row r="11526" ht="12.75" x14ac:dyDescent="0.2"/>
    <row r="11527" ht="12.75" x14ac:dyDescent="0.2"/>
    <row r="11528" ht="12.75" x14ac:dyDescent="0.2"/>
    <row r="11529" ht="12.75" x14ac:dyDescent="0.2"/>
    <row r="11530" ht="12.75" x14ac:dyDescent="0.2"/>
    <row r="11531" ht="12.75" x14ac:dyDescent="0.2"/>
    <row r="11532" ht="12.75" x14ac:dyDescent="0.2"/>
    <row r="11533" ht="12.75" x14ac:dyDescent="0.2"/>
    <row r="11534" ht="12.75" x14ac:dyDescent="0.2"/>
    <row r="11535" ht="12.75" x14ac:dyDescent="0.2"/>
    <row r="11536" ht="12.75" x14ac:dyDescent="0.2"/>
    <row r="11537" ht="12.75" x14ac:dyDescent="0.2"/>
    <row r="11538" ht="12.75" x14ac:dyDescent="0.2"/>
    <row r="11539" ht="12.75" x14ac:dyDescent="0.2"/>
    <row r="11540" ht="12.75" x14ac:dyDescent="0.2"/>
    <row r="11541" ht="12.75" x14ac:dyDescent="0.2"/>
    <row r="11542" ht="12.75" x14ac:dyDescent="0.2"/>
    <row r="11543" ht="12.75" x14ac:dyDescent="0.2"/>
    <row r="11544" ht="12.75" x14ac:dyDescent="0.2"/>
    <row r="11545" ht="12.75" x14ac:dyDescent="0.2"/>
    <row r="11546" ht="12.75" x14ac:dyDescent="0.2"/>
    <row r="11547" ht="12.75" x14ac:dyDescent="0.2"/>
    <row r="11548" ht="12.75" x14ac:dyDescent="0.2"/>
    <row r="11549" ht="12.75" x14ac:dyDescent="0.2"/>
    <row r="11550" ht="12.75" x14ac:dyDescent="0.2"/>
    <row r="11551" ht="12.75" x14ac:dyDescent="0.2"/>
    <row r="11552" ht="12.75" x14ac:dyDescent="0.2"/>
    <row r="11553" ht="12.75" x14ac:dyDescent="0.2"/>
    <row r="11554" ht="12.75" x14ac:dyDescent="0.2"/>
    <row r="11555" ht="12.75" x14ac:dyDescent="0.2"/>
    <row r="11556" ht="12.75" x14ac:dyDescent="0.2"/>
    <row r="11557" ht="12.75" x14ac:dyDescent="0.2"/>
    <row r="11558" ht="12.75" x14ac:dyDescent="0.2"/>
    <row r="11559" ht="12.75" x14ac:dyDescent="0.2"/>
    <row r="11560" ht="12.75" x14ac:dyDescent="0.2"/>
    <row r="11561" ht="12.75" x14ac:dyDescent="0.2"/>
    <row r="11562" ht="12.75" x14ac:dyDescent="0.2"/>
    <row r="11563" ht="12.75" x14ac:dyDescent="0.2"/>
    <row r="11564" ht="12.75" x14ac:dyDescent="0.2"/>
    <row r="11565" ht="12.75" x14ac:dyDescent="0.2"/>
    <row r="11566" ht="12.75" x14ac:dyDescent="0.2"/>
    <row r="11567" ht="12.75" x14ac:dyDescent="0.2"/>
    <row r="11568" ht="12.75" x14ac:dyDescent="0.2"/>
    <row r="11569" ht="12.75" x14ac:dyDescent="0.2"/>
    <row r="11570" ht="12.75" x14ac:dyDescent="0.2"/>
    <row r="11571" ht="12.75" x14ac:dyDescent="0.2"/>
    <row r="11572" ht="12.75" x14ac:dyDescent="0.2"/>
    <row r="11573" ht="12.75" x14ac:dyDescent="0.2"/>
    <row r="11574" ht="12.75" x14ac:dyDescent="0.2"/>
    <row r="11575" ht="12.75" x14ac:dyDescent="0.2"/>
    <row r="11576" ht="12.75" x14ac:dyDescent="0.2"/>
    <row r="11577" ht="12.75" x14ac:dyDescent="0.2"/>
    <row r="11578" ht="12.75" x14ac:dyDescent="0.2"/>
    <row r="11579" ht="12.75" x14ac:dyDescent="0.2"/>
    <row r="11580" ht="12.75" x14ac:dyDescent="0.2"/>
    <row r="11581" ht="12.75" x14ac:dyDescent="0.2"/>
    <row r="11582" ht="12.75" x14ac:dyDescent="0.2"/>
    <row r="11583" ht="12.75" x14ac:dyDescent="0.2"/>
    <row r="11584" ht="12.75" x14ac:dyDescent="0.2"/>
    <row r="11585" ht="12.75" x14ac:dyDescent="0.2"/>
    <row r="11586" ht="12.75" x14ac:dyDescent="0.2"/>
    <row r="11587" ht="12.75" x14ac:dyDescent="0.2"/>
    <row r="11588" ht="12.75" x14ac:dyDescent="0.2"/>
    <row r="11589" ht="12.75" x14ac:dyDescent="0.2"/>
    <row r="11590" ht="12.75" x14ac:dyDescent="0.2"/>
    <row r="11591" ht="12.75" x14ac:dyDescent="0.2"/>
    <row r="11592" ht="12.75" x14ac:dyDescent="0.2"/>
    <row r="11593" ht="12.75" x14ac:dyDescent="0.2"/>
    <row r="11594" ht="12.75" x14ac:dyDescent="0.2"/>
    <row r="11595" ht="12.75" x14ac:dyDescent="0.2"/>
    <row r="11596" ht="12.75" x14ac:dyDescent="0.2"/>
    <row r="11597" ht="12.75" x14ac:dyDescent="0.2"/>
    <row r="11598" ht="12.75" x14ac:dyDescent="0.2"/>
    <row r="11599" ht="12.75" x14ac:dyDescent="0.2"/>
    <row r="11600" ht="12.75" x14ac:dyDescent="0.2"/>
    <row r="11601" ht="12.75" x14ac:dyDescent="0.2"/>
    <row r="11602" ht="12.75" x14ac:dyDescent="0.2"/>
    <row r="11603" ht="12.75" x14ac:dyDescent="0.2"/>
    <row r="11604" ht="12.75" x14ac:dyDescent="0.2"/>
    <row r="11605" ht="12.75" x14ac:dyDescent="0.2"/>
    <row r="11606" ht="12.75" x14ac:dyDescent="0.2"/>
    <row r="11607" ht="12.75" x14ac:dyDescent="0.2"/>
    <row r="11608" ht="12.75" x14ac:dyDescent="0.2"/>
    <row r="11609" ht="12.75" x14ac:dyDescent="0.2"/>
    <row r="11610" ht="12.75" x14ac:dyDescent="0.2"/>
    <row r="11611" ht="12.75" x14ac:dyDescent="0.2"/>
    <row r="11612" ht="12.75" x14ac:dyDescent="0.2"/>
    <row r="11613" ht="12.75" x14ac:dyDescent="0.2"/>
    <row r="11614" ht="12.75" x14ac:dyDescent="0.2"/>
    <row r="11615" ht="12.75" x14ac:dyDescent="0.2"/>
    <row r="11616" ht="12.75" x14ac:dyDescent="0.2"/>
    <row r="11617" ht="12.75" x14ac:dyDescent="0.2"/>
    <row r="11618" ht="12.75" x14ac:dyDescent="0.2"/>
    <row r="11619" ht="12.75" x14ac:dyDescent="0.2"/>
    <row r="11620" ht="12.75" x14ac:dyDescent="0.2"/>
    <row r="11621" ht="12.75" x14ac:dyDescent="0.2"/>
    <row r="11622" ht="12.75" x14ac:dyDescent="0.2"/>
    <row r="11623" ht="12.75" x14ac:dyDescent="0.2"/>
    <row r="11624" ht="12.75" x14ac:dyDescent="0.2"/>
    <row r="11625" ht="12.75" x14ac:dyDescent="0.2"/>
    <row r="11626" ht="12.75" x14ac:dyDescent="0.2"/>
    <row r="11627" ht="12.75" x14ac:dyDescent="0.2"/>
    <row r="11628" ht="12.75" x14ac:dyDescent="0.2"/>
    <row r="11629" ht="12.75" x14ac:dyDescent="0.2"/>
    <row r="11630" ht="12.75" x14ac:dyDescent="0.2"/>
    <row r="11631" ht="12.75" x14ac:dyDescent="0.2"/>
    <row r="11632" ht="12.75" x14ac:dyDescent="0.2"/>
    <row r="11633" ht="12.75" x14ac:dyDescent="0.2"/>
    <row r="11634" ht="12.75" x14ac:dyDescent="0.2"/>
    <row r="11635" ht="12.75" x14ac:dyDescent="0.2"/>
    <row r="11636" ht="12.75" x14ac:dyDescent="0.2"/>
    <row r="11637" ht="12.75" x14ac:dyDescent="0.2"/>
    <row r="11638" ht="12.75" x14ac:dyDescent="0.2"/>
    <row r="11639" ht="12.75" x14ac:dyDescent="0.2"/>
    <row r="11640" ht="12.75" x14ac:dyDescent="0.2"/>
    <row r="11641" ht="12.75" x14ac:dyDescent="0.2"/>
    <row r="11642" ht="12.75" x14ac:dyDescent="0.2"/>
    <row r="11643" ht="12.75" x14ac:dyDescent="0.2"/>
    <row r="11644" ht="12.75" x14ac:dyDescent="0.2"/>
    <row r="11645" ht="12.75" x14ac:dyDescent="0.2"/>
    <row r="11646" ht="12.75" x14ac:dyDescent="0.2"/>
    <row r="11647" ht="12.75" x14ac:dyDescent="0.2"/>
    <row r="11648" ht="12.75" x14ac:dyDescent="0.2"/>
    <row r="11649" ht="12.75" x14ac:dyDescent="0.2"/>
    <row r="11650" ht="12.75" x14ac:dyDescent="0.2"/>
    <row r="11651" ht="12.75" x14ac:dyDescent="0.2"/>
    <row r="11652" ht="12.75" x14ac:dyDescent="0.2"/>
    <row r="11653" ht="12.75" x14ac:dyDescent="0.2"/>
    <row r="11654" ht="12.75" x14ac:dyDescent="0.2"/>
    <row r="11655" ht="12.75" x14ac:dyDescent="0.2"/>
    <row r="11656" ht="12.75" x14ac:dyDescent="0.2"/>
    <row r="11657" ht="12.75" x14ac:dyDescent="0.2"/>
    <row r="11658" ht="12.75" x14ac:dyDescent="0.2"/>
    <row r="11659" ht="12.75" x14ac:dyDescent="0.2"/>
    <row r="11660" ht="12.75" x14ac:dyDescent="0.2"/>
    <row r="11661" ht="12.75" x14ac:dyDescent="0.2"/>
    <row r="11662" ht="12.75" x14ac:dyDescent="0.2"/>
    <row r="11663" ht="12.75" x14ac:dyDescent="0.2"/>
    <row r="11664" ht="12.75" x14ac:dyDescent="0.2"/>
    <row r="11665" ht="12.75" x14ac:dyDescent="0.2"/>
    <row r="11666" ht="12.75" x14ac:dyDescent="0.2"/>
    <row r="11667" ht="12.75" x14ac:dyDescent="0.2"/>
    <row r="11668" ht="12.75" x14ac:dyDescent="0.2"/>
    <row r="11669" ht="12.75" x14ac:dyDescent="0.2"/>
    <row r="11670" ht="12.75" x14ac:dyDescent="0.2"/>
    <row r="11671" ht="12.75" x14ac:dyDescent="0.2"/>
    <row r="11672" ht="12.75" x14ac:dyDescent="0.2"/>
    <row r="11673" ht="12.75" x14ac:dyDescent="0.2"/>
    <row r="11674" ht="12.75" x14ac:dyDescent="0.2"/>
    <row r="11675" ht="12.75" x14ac:dyDescent="0.2"/>
    <row r="11676" ht="12.75" x14ac:dyDescent="0.2"/>
    <row r="11677" ht="12.75" x14ac:dyDescent="0.2"/>
    <row r="11678" ht="12.75" x14ac:dyDescent="0.2"/>
    <row r="11679" ht="12.75" x14ac:dyDescent="0.2"/>
    <row r="11680" ht="12.75" x14ac:dyDescent="0.2"/>
    <row r="11681" ht="12.75" x14ac:dyDescent="0.2"/>
    <row r="11682" ht="12.75" x14ac:dyDescent="0.2"/>
    <row r="11683" ht="12.75" x14ac:dyDescent="0.2"/>
    <row r="11684" ht="12.75" x14ac:dyDescent="0.2"/>
    <row r="11685" ht="12.75" x14ac:dyDescent="0.2"/>
    <row r="11686" ht="12.75" x14ac:dyDescent="0.2"/>
    <row r="11687" ht="12.75" x14ac:dyDescent="0.2"/>
    <row r="11688" ht="12.75" x14ac:dyDescent="0.2"/>
    <row r="11689" ht="12.75" x14ac:dyDescent="0.2"/>
    <row r="11690" ht="12.75" x14ac:dyDescent="0.2"/>
    <row r="11691" ht="12.75" x14ac:dyDescent="0.2"/>
    <row r="11692" ht="12.75" x14ac:dyDescent="0.2"/>
    <row r="11693" ht="12.75" x14ac:dyDescent="0.2"/>
    <row r="11694" ht="12.75" x14ac:dyDescent="0.2"/>
    <row r="11695" ht="12.75" x14ac:dyDescent="0.2"/>
    <row r="11696" ht="12.75" x14ac:dyDescent="0.2"/>
    <row r="11697" ht="12.75" x14ac:dyDescent="0.2"/>
    <row r="11698" ht="12.75" x14ac:dyDescent="0.2"/>
    <row r="11699" ht="12.75" x14ac:dyDescent="0.2"/>
    <row r="11700" ht="12.75" x14ac:dyDescent="0.2"/>
    <row r="11701" ht="12.75" x14ac:dyDescent="0.2"/>
    <row r="11702" ht="12.75" x14ac:dyDescent="0.2"/>
    <row r="11703" ht="12.75" x14ac:dyDescent="0.2"/>
    <row r="11704" ht="12.75" x14ac:dyDescent="0.2"/>
    <row r="11705" ht="12.75" x14ac:dyDescent="0.2"/>
    <row r="11706" ht="12.75" x14ac:dyDescent="0.2"/>
    <row r="11707" ht="12.75" x14ac:dyDescent="0.2"/>
    <row r="11708" ht="12.75" x14ac:dyDescent="0.2"/>
    <row r="11709" ht="12.75" x14ac:dyDescent="0.2"/>
    <row r="11710" ht="12.75" x14ac:dyDescent="0.2"/>
    <row r="11711" ht="12.75" x14ac:dyDescent="0.2"/>
    <row r="11712" ht="12.75" x14ac:dyDescent="0.2"/>
    <row r="11713" ht="12.75" x14ac:dyDescent="0.2"/>
    <row r="11714" ht="12.75" x14ac:dyDescent="0.2"/>
    <row r="11715" ht="12.75" x14ac:dyDescent="0.2"/>
    <row r="11716" ht="12.75" x14ac:dyDescent="0.2"/>
    <row r="11717" ht="12.75" x14ac:dyDescent="0.2"/>
    <row r="11718" ht="12.75" x14ac:dyDescent="0.2"/>
    <row r="11719" ht="12.75" x14ac:dyDescent="0.2"/>
    <row r="11720" ht="12.75" x14ac:dyDescent="0.2"/>
    <row r="11721" ht="12.75" x14ac:dyDescent="0.2"/>
    <row r="11722" ht="12.75" x14ac:dyDescent="0.2"/>
    <row r="11723" ht="12.75" x14ac:dyDescent="0.2"/>
    <row r="11724" ht="12.75" x14ac:dyDescent="0.2"/>
    <row r="11725" ht="12.75" x14ac:dyDescent="0.2"/>
    <row r="11726" ht="12.75" x14ac:dyDescent="0.2"/>
    <row r="11727" ht="12.75" x14ac:dyDescent="0.2"/>
    <row r="11728" ht="12.75" x14ac:dyDescent="0.2"/>
    <row r="11729" ht="12.75" x14ac:dyDescent="0.2"/>
    <row r="11730" ht="12.75" x14ac:dyDescent="0.2"/>
    <row r="11731" ht="12.75" x14ac:dyDescent="0.2"/>
    <row r="11732" ht="12.75" x14ac:dyDescent="0.2"/>
    <row r="11733" ht="12.75" x14ac:dyDescent="0.2"/>
    <row r="11734" ht="12.75" x14ac:dyDescent="0.2"/>
    <row r="11735" ht="12.75" x14ac:dyDescent="0.2"/>
    <row r="11736" ht="12.75" x14ac:dyDescent="0.2"/>
    <row r="11737" ht="12.75" x14ac:dyDescent="0.2"/>
    <row r="11738" ht="12.75" x14ac:dyDescent="0.2"/>
    <row r="11739" ht="12.75" x14ac:dyDescent="0.2"/>
    <row r="11740" ht="12.75" x14ac:dyDescent="0.2"/>
    <row r="11741" ht="12.75" x14ac:dyDescent="0.2"/>
    <row r="11742" ht="12.75" x14ac:dyDescent="0.2"/>
    <row r="11743" ht="12.75" x14ac:dyDescent="0.2"/>
    <row r="11744" ht="12.75" x14ac:dyDescent="0.2"/>
    <row r="11745" ht="12.75" x14ac:dyDescent="0.2"/>
    <row r="11746" ht="12.75" x14ac:dyDescent="0.2"/>
    <row r="11747" ht="12.75" x14ac:dyDescent="0.2"/>
    <row r="11748" ht="12.75" x14ac:dyDescent="0.2"/>
    <row r="11749" ht="12.75" x14ac:dyDescent="0.2"/>
    <row r="11750" ht="12.75" x14ac:dyDescent="0.2"/>
    <row r="11751" ht="12.75" x14ac:dyDescent="0.2"/>
    <row r="11752" ht="12.75" x14ac:dyDescent="0.2"/>
    <row r="11753" ht="12.75" x14ac:dyDescent="0.2"/>
    <row r="11754" ht="12.75" x14ac:dyDescent="0.2"/>
    <row r="11755" ht="12.75" x14ac:dyDescent="0.2"/>
    <row r="11756" ht="12.75" x14ac:dyDescent="0.2"/>
    <row r="11757" ht="12.75" x14ac:dyDescent="0.2"/>
    <row r="11758" ht="12.75" x14ac:dyDescent="0.2"/>
    <row r="11759" ht="12.75" x14ac:dyDescent="0.2"/>
    <row r="11760" ht="12.75" x14ac:dyDescent="0.2"/>
    <row r="11761" ht="12.75" x14ac:dyDescent="0.2"/>
    <row r="11762" ht="12.75" x14ac:dyDescent="0.2"/>
    <row r="11763" ht="12.75" x14ac:dyDescent="0.2"/>
    <row r="11764" ht="12.75" x14ac:dyDescent="0.2"/>
    <row r="11765" ht="12.75" x14ac:dyDescent="0.2"/>
    <row r="11766" ht="12.75" x14ac:dyDescent="0.2"/>
    <row r="11767" ht="12.75" x14ac:dyDescent="0.2"/>
    <row r="11768" ht="12.75" x14ac:dyDescent="0.2"/>
    <row r="11769" ht="12.75" x14ac:dyDescent="0.2"/>
    <row r="11770" ht="12.75" x14ac:dyDescent="0.2"/>
    <row r="11771" ht="12.75" x14ac:dyDescent="0.2"/>
    <row r="11772" ht="12.75" x14ac:dyDescent="0.2"/>
    <row r="11773" ht="12.75" x14ac:dyDescent="0.2"/>
    <row r="11774" ht="12.75" x14ac:dyDescent="0.2"/>
    <row r="11775" ht="12.75" x14ac:dyDescent="0.2"/>
    <row r="11776" ht="12.75" x14ac:dyDescent="0.2"/>
    <row r="11777" ht="12.75" x14ac:dyDescent="0.2"/>
    <row r="11778" ht="12.75" x14ac:dyDescent="0.2"/>
    <row r="11779" ht="12.75" x14ac:dyDescent="0.2"/>
    <row r="11780" ht="12.75" x14ac:dyDescent="0.2"/>
    <row r="11781" ht="12.75" x14ac:dyDescent="0.2"/>
    <row r="11782" ht="12.75" x14ac:dyDescent="0.2"/>
    <row r="11783" ht="12.75" x14ac:dyDescent="0.2"/>
    <row r="11784" ht="12.75" x14ac:dyDescent="0.2"/>
    <row r="11785" ht="12.75" x14ac:dyDescent="0.2"/>
    <row r="11786" ht="12.75" x14ac:dyDescent="0.2"/>
    <row r="11787" ht="12.75" x14ac:dyDescent="0.2"/>
    <row r="11788" ht="12.75" x14ac:dyDescent="0.2"/>
    <row r="11789" ht="12.75" x14ac:dyDescent="0.2"/>
    <row r="11790" ht="12.75" x14ac:dyDescent="0.2"/>
    <row r="11791" ht="12.75" x14ac:dyDescent="0.2"/>
    <row r="11792" ht="12.75" x14ac:dyDescent="0.2"/>
    <row r="11793" ht="12.75" x14ac:dyDescent="0.2"/>
    <row r="11794" ht="12.75" x14ac:dyDescent="0.2"/>
    <row r="11795" ht="12.75" x14ac:dyDescent="0.2"/>
    <row r="11796" ht="12.75" x14ac:dyDescent="0.2"/>
    <row r="11797" ht="12.75" x14ac:dyDescent="0.2"/>
    <row r="11798" ht="12.75" x14ac:dyDescent="0.2"/>
    <row r="11799" ht="12.75" x14ac:dyDescent="0.2"/>
    <row r="11800" ht="12.75" x14ac:dyDescent="0.2"/>
    <row r="11801" ht="12.75" x14ac:dyDescent="0.2"/>
    <row r="11802" ht="12.75" x14ac:dyDescent="0.2"/>
    <row r="11803" ht="12.75" x14ac:dyDescent="0.2"/>
    <row r="11804" ht="12.75" x14ac:dyDescent="0.2"/>
    <row r="11805" ht="12.75" x14ac:dyDescent="0.2"/>
    <row r="11806" ht="12.75" x14ac:dyDescent="0.2"/>
    <row r="11807" ht="12.75" x14ac:dyDescent="0.2"/>
    <row r="11808" ht="12.75" x14ac:dyDescent="0.2"/>
    <row r="11809" ht="12.75" x14ac:dyDescent="0.2"/>
    <row r="11810" ht="12.75" x14ac:dyDescent="0.2"/>
    <row r="11811" ht="12.75" x14ac:dyDescent="0.2"/>
    <row r="11812" ht="12.75" x14ac:dyDescent="0.2"/>
    <row r="11813" ht="12.75" x14ac:dyDescent="0.2"/>
    <row r="11814" ht="12.75" x14ac:dyDescent="0.2"/>
    <row r="11815" ht="12.75" x14ac:dyDescent="0.2"/>
    <row r="11816" ht="12.75" x14ac:dyDescent="0.2"/>
    <row r="11817" ht="12.75" x14ac:dyDescent="0.2"/>
    <row r="11818" ht="12.75" x14ac:dyDescent="0.2"/>
    <row r="11819" ht="12.75" x14ac:dyDescent="0.2"/>
    <row r="11820" ht="12.75" x14ac:dyDescent="0.2"/>
    <row r="11821" ht="12.75" x14ac:dyDescent="0.2"/>
    <row r="11822" ht="12.75" x14ac:dyDescent="0.2"/>
    <row r="11823" ht="12.75" x14ac:dyDescent="0.2"/>
    <row r="11824" ht="12.75" x14ac:dyDescent="0.2"/>
    <row r="11825" ht="12.75" x14ac:dyDescent="0.2"/>
    <row r="11826" ht="12.75" x14ac:dyDescent="0.2"/>
    <row r="11827" ht="12.75" x14ac:dyDescent="0.2"/>
    <row r="11828" ht="12.75" x14ac:dyDescent="0.2"/>
    <row r="11829" ht="12.75" x14ac:dyDescent="0.2"/>
    <row r="11830" ht="12.75" x14ac:dyDescent="0.2"/>
    <row r="11831" ht="12.75" x14ac:dyDescent="0.2"/>
    <row r="11832" ht="12.75" x14ac:dyDescent="0.2"/>
    <row r="11833" ht="12.75" x14ac:dyDescent="0.2"/>
    <row r="11834" ht="12.75" x14ac:dyDescent="0.2"/>
    <row r="11835" ht="12.75" x14ac:dyDescent="0.2"/>
    <row r="11836" ht="12.75" x14ac:dyDescent="0.2"/>
    <row r="11837" ht="12.75" x14ac:dyDescent="0.2"/>
    <row r="11838" ht="12.75" x14ac:dyDescent="0.2"/>
    <row r="11839" ht="12.75" x14ac:dyDescent="0.2"/>
    <row r="11840" ht="12.75" x14ac:dyDescent="0.2"/>
    <row r="11841" ht="12.75" x14ac:dyDescent="0.2"/>
    <row r="11842" ht="12.75" x14ac:dyDescent="0.2"/>
    <row r="11843" ht="12.75" x14ac:dyDescent="0.2"/>
    <row r="11844" ht="12.75" x14ac:dyDescent="0.2"/>
    <row r="11845" ht="12.75" x14ac:dyDescent="0.2"/>
    <row r="11846" ht="12.75" x14ac:dyDescent="0.2"/>
    <row r="11847" ht="12.75" x14ac:dyDescent="0.2"/>
    <row r="11848" ht="12.75" x14ac:dyDescent="0.2"/>
    <row r="11849" ht="12.75" x14ac:dyDescent="0.2"/>
    <row r="11850" ht="12.75" x14ac:dyDescent="0.2"/>
    <row r="11851" ht="12.75" x14ac:dyDescent="0.2"/>
    <row r="11852" ht="12.75" x14ac:dyDescent="0.2"/>
    <row r="11853" ht="12.75" x14ac:dyDescent="0.2"/>
    <row r="11854" ht="12.75" x14ac:dyDescent="0.2"/>
    <row r="11855" ht="12.75" x14ac:dyDescent="0.2"/>
    <row r="11856" ht="12.75" x14ac:dyDescent="0.2"/>
    <row r="11857" ht="12.75" x14ac:dyDescent="0.2"/>
    <row r="11858" ht="12.75" x14ac:dyDescent="0.2"/>
    <row r="11859" ht="12.75" x14ac:dyDescent="0.2"/>
    <row r="11860" ht="12.75" x14ac:dyDescent="0.2"/>
    <row r="11861" ht="12.75" x14ac:dyDescent="0.2"/>
    <row r="11862" ht="12.75" x14ac:dyDescent="0.2"/>
    <row r="11863" ht="12.75" x14ac:dyDescent="0.2"/>
    <row r="11864" ht="12.75" x14ac:dyDescent="0.2"/>
    <row r="11865" ht="12.75" x14ac:dyDescent="0.2"/>
    <row r="11866" ht="12.75" x14ac:dyDescent="0.2"/>
    <row r="11867" ht="12.75" x14ac:dyDescent="0.2"/>
    <row r="11868" ht="12.75" x14ac:dyDescent="0.2"/>
    <row r="11869" ht="12.75" x14ac:dyDescent="0.2"/>
    <row r="11870" ht="12.75" x14ac:dyDescent="0.2"/>
    <row r="11871" ht="12.75" x14ac:dyDescent="0.2"/>
    <row r="11872" ht="12.75" x14ac:dyDescent="0.2"/>
    <row r="11873" ht="12.75" x14ac:dyDescent="0.2"/>
    <row r="11874" ht="12.75" x14ac:dyDescent="0.2"/>
    <row r="11875" ht="12.75" x14ac:dyDescent="0.2"/>
    <row r="11876" ht="12.75" x14ac:dyDescent="0.2"/>
    <row r="11877" ht="12.75" x14ac:dyDescent="0.2"/>
    <row r="11878" ht="12.75" x14ac:dyDescent="0.2"/>
    <row r="11879" ht="12.75" x14ac:dyDescent="0.2"/>
    <row r="11880" ht="12.75" x14ac:dyDescent="0.2"/>
    <row r="11881" ht="12.75" x14ac:dyDescent="0.2"/>
    <row r="11882" ht="12.75" x14ac:dyDescent="0.2"/>
    <row r="11883" ht="12.75" x14ac:dyDescent="0.2"/>
    <row r="11884" ht="12.75" x14ac:dyDescent="0.2"/>
    <row r="11885" ht="12.75" x14ac:dyDescent="0.2"/>
    <row r="11886" ht="12.75" x14ac:dyDescent="0.2"/>
    <row r="11887" ht="12.75" x14ac:dyDescent="0.2"/>
    <row r="11888" ht="12.75" x14ac:dyDescent="0.2"/>
    <row r="11889" ht="12.75" x14ac:dyDescent="0.2"/>
    <row r="11890" ht="12.75" x14ac:dyDescent="0.2"/>
    <row r="11891" ht="12.75" x14ac:dyDescent="0.2"/>
    <row r="11892" ht="12.75" x14ac:dyDescent="0.2"/>
    <row r="11893" ht="12.75" x14ac:dyDescent="0.2"/>
    <row r="11894" ht="12.75" x14ac:dyDescent="0.2"/>
    <row r="11895" ht="12.75" x14ac:dyDescent="0.2"/>
    <row r="11896" ht="12.75" x14ac:dyDescent="0.2"/>
    <row r="11897" ht="12.75" x14ac:dyDescent="0.2"/>
    <row r="11898" ht="12.75" x14ac:dyDescent="0.2"/>
    <row r="11899" ht="12.75" x14ac:dyDescent="0.2"/>
    <row r="11900" ht="12.75" x14ac:dyDescent="0.2"/>
    <row r="11901" ht="12.75" x14ac:dyDescent="0.2"/>
    <row r="11902" ht="12.75" x14ac:dyDescent="0.2"/>
    <row r="11903" ht="12.75" x14ac:dyDescent="0.2"/>
    <row r="11904" ht="12.75" x14ac:dyDescent="0.2"/>
    <row r="11905" ht="12.75" x14ac:dyDescent="0.2"/>
    <row r="11906" ht="12.75" x14ac:dyDescent="0.2"/>
    <row r="11907" ht="12.75" x14ac:dyDescent="0.2"/>
    <row r="11908" ht="12.75" x14ac:dyDescent="0.2"/>
    <row r="11909" ht="12.75" x14ac:dyDescent="0.2"/>
    <row r="11910" ht="12.75" x14ac:dyDescent="0.2"/>
    <row r="11911" ht="12.75" x14ac:dyDescent="0.2"/>
    <row r="11912" ht="12.75" x14ac:dyDescent="0.2"/>
    <row r="11913" ht="12.75" x14ac:dyDescent="0.2"/>
    <row r="11914" ht="12.75" x14ac:dyDescent="0.2"/>
    <row r="11915" ht="12.75" x14ac:dyDescent="0.2"/>
    <row r="11916" ht="12.75" x14ac:dyDescent="0.2"/>
    <row r="11917" ht="12.75" x14ac:dyDescent="0.2"/>
    <row r="11918" ht="12.75" x14ac:dyDescent="0.2"/>
    <row r="11919" ht="12.75" x14ac:dyDescent="0.2"/>
    <row r="11920" ht="12.75" x14ac:dyDescent="0.2"/>
    <row r="11921" ht="12.75" x14ac:dyDescent="0.2"/>
    <row r="11922" ht="12.75" x14ac:dyDescent="0.2"/>
    <row r="11923" ht="12.75" x14ac:dyDescent="0.2"/>
    <row r="11924" ht="12.75" x14ac:dyDescent="0.2"/>
    <row r="11925" ht="12.75" x14ac:dyDescent="0.2"/>
    <row r="11926" ht="12.75" x14ac:dyDescent="0.2"/>
    <row r="11927" ht="12.75" x14ac:dyDescent="0.2"/>
    <row r="11928" ht="12.75" x14ac:dyDescent="0.2"/>
    <row r="11929" ht="12.75" x14ac:dyDescent="0.2"/>
    <row r="11930" ht="12.75" x14ac:dyDescent="0.2"/>
    <row r="11931" ht="12.75" x14ac:dyDescent="0.2"/>
    <row r="11932" ht="12.75" x14ac:dyDescent="0.2"/>
    <row r="11933" ht="12.75" x14ac:dyDescent="0.2"/>
    <row r="11934" ht="12.75" x14ac:dyDescent="0.2"/>
    <row r="11935" ht="12.75" x14ac:dyDescent="0.2"/>
    <row r="11936" ht="12.75" x14ac:dyDescent="0.2"/>
    <row r="11937" ht="12.75" x14ac:dyDescent="0.2"/>
    <row r="11938" ht="12.75" x14ac:dyDescent="0.2"/>
    <row r="11939" ht="12.75" x14ac:dyDescent="0.2"/>
    <row r="11940" ht="12.75" x14ac:dyDescent="0.2"/>
    <row r="11941" ht="12.75" x14ac:dyDescent="0.2"/>
    <row r="11942" ht="12.75" x14ac:dyDescent="0.2"/>
    <row r="11943" ht="12.75" x14ac:dyDescent="0.2"/>
    <row r="11944" ht="12.75" x14ac:dyDescent="0.2"/>
    <row r="11945" ht="12.75" x14ac:dyDescent="0.2"/>
    <row r="11946" ht="12.75" x14ac:dyDescent="0.2"/>
    <row r="11947" ht="12.75" x14ac:dyDescent="0.2"/>
    <row r="11948" ht="12.75" x14ac:dyDescent="0.2"/>
    <row r="11949" ht="12.75" x14ac:dyDescent="0.2"/>
    <row r="11950" ht="12.75" x14ac:dyDescent="0.2"/>
    <row r="11951" ht="12.75" x14ac:dyDescent="0.2"/>
    <row r="11952" ht="12.75" x14ac:dyDescent="0.2"/>
    <row r="11953" ht="12.75" x14ac:dyDescent="0.2"/>
    <row r="11954" ht="12.75" x14ac:dyDescent="0.2"/>
    <row r="11955" ht="12.75" x14ac:dyDescent="0.2"/>
    <row r="11956" ht="12.75" x14ac:dyDescent="0.2"/>
    <row r="11957" ht="12.75" x14ac:dyDescent="0.2"/>
    <row r="11958" ht="12.75" x14ac:dyDescent="0.2"/>
    <row r="11959" ht="12.75" x14ac:dyDescent="0.2"/>
    <row r="11960" ht="12.75" x14ac:dyDescent="0.2"/>
    <row r="11961" ht="12.75" x14ac:dyDescent="0.2"/>
    <row r="11962" ht="12.75" x14ac:dyDescent="0.2"/>
    <row r="11963" ht="12.75" x14ac:dyDescent="0.2"/>
    <row r="11964" ht="12.75" x14ac:dyDescent="0.2"/>
    <row r="11965" ht="12.75" x14ac:dyDescent="0.2"/>
    <row r="11966" ht="12.75" x14ac:dyDescent="0.2"/>
    <row r="11967" ht="12.75" x14ac:dyDescent="0.2"/>
    <row r="11968" ht="12.75" x14ac:dyDescent="0.2"/>
    <row r="11969" ht="12.75" x14ac:dyDescent="0.2"/>
    <row r="11970" ht="12.75" x14ac:dyDescent="0.2"/>
    <row r="11971" ht="12.75" x14ac:dyDescent="0.2"/>
    <row r="11972" ht="12.75" x14ac:dyDescent="0.2"/>
    <row r="11973" ht="12.75" x14ac:dyDescent="0.2"/>
    <row r="11974" ht="12.75" x14ac:dyDescent="0.2"/>
    <row r="11975" ht="12.75" x14ac:dyDescent="0.2"/>
    <row r="11976" ht="12.75" x14ac:dyDescent="0.2"/>
    <row r="11977" ht="12.75" x14ac:dyDescent="0.2"/>
    <row r="11978" ht="12.75" x14ac:dyDescent="0.2"/>
    <row r="11979" ht="12.75" x14ac:dyDescent="0.2"/>
    <row r="11980" ht="12.75" x14ac:dyDescent="0.2"/>
    <row r="11981" ht="12.75" x14ac:dyDescent="0.2"/>
    <row r="11982" ht="12.75" x14ac:dyDescent="0.2"/>
    <row r="11983" ht="12.75" x14ac:dyDescent="0.2"/>
    <row r="11984" ht="12.75" x14ac:dyDescent="0.2"/>
    <row r="11985" ht="12.75" x14ac:dyDescent="0.2"/>
    <row r="11986" ht="12.75" x14ac:dyDescent="0.2"/>
    <row r="11987" ht="12.75" x14ac:dyDescent="0.2"/>
    <row r="11988" ht="12.75" x14ac:dyDescent="0.2"/>
    <row r="11989" ht="12.75" x14ac:dyDescent="0.2"/>
    <row r="11990" ht="12.75" x14ac:dyDescent="0.2"/>
    <row r="11991" ht="12.75" x14ac:dyDescent="0.2"/>
    <row r="11992" ht="12.75" x14ac:dyDescent="0.2"/>
    <row r="11993" ht="12.75" x14ac:dyDescent="0.2"/>
    <row r="11994" ht="12.75" x14ac:dyDescent="0.2"/>
    <row r="11995" ht="12.75" x14ac:dyDescent="0.2"/>
    <row r="11996" ht="12.75" x14ac:dyDescent="0.2"/>
    <row r="11997" ht="12.75" x14ac:dyDescent="0.2"/>
    <row r="11998" ht="12.75" x14ac:dyDescent="0.2"/>
    <row r="11999" ht="12.75" x14ac:dyDescent="0.2"/>
    <row r="12000" ht="12.75" x14ac:dyDescent="0.2"/>
    <row r="12001" ht="12.75" x14ac:dyDescent="0.2"/>
    <row r="12002" ht="12.75" x14ac:dyDescent="0.2"/>
    <row r="12003" ht="12.75" x14ac:dyDescent="0.2"/>
    <row r="12004" ht="12.75" x14ac:dyDescent="0.2"/>
    <row r="12005" ht="12.75" x14ac:dyDescent="0.2"/>
    <row r="12006" ht="12.75" x14ac:dyDescent="0.2"/>
    <row r="12007" ht="12.75" x14ac:dyDescent="0.2"/>
    <row r="12008" ht="12.75" x14ac:dyDescent="0.2"/>
    <row r="12009" ht="12.75" x14ac:dyDescent="0.2"/>
    <row r="12010" ht="12.75" x14ac:dyDescent="0.2"/>
    <row r="12011" ht="12.75" x14ac:dyDescent="0.2"/>
    <row r="12012" ht="12.75" x14ac:dyDescent="0.2"/>
    <row r="12013" ht="12.75" x14ac:dyDescent="0.2"/>
    <row r="12014" ht="12.75" x14ac:dyDescent="0.2"/>
    <row r="12015" ht="12.75" x14ac:dyDescent="0.2"/>
    <row r="12016" ht="12.75" x14ac:dyDescent="0.2"/>
    <row r="12017" ht="12.75" x14ac:dyDescent="0.2"/>
    <row r="12018" ht="12.75" x14ac:dyDescent="0.2"/>
    <row r="12019" ht="12.75" x14ac:dyDescent="0.2"/>
    <row r="12020" ht="12.75" x14ac:dyDescent="0.2"/>
    <row r="12021" ht="12.75" x14ac:dyDescent="0.2"/>
    <row r="12022" ht="12.75" x14ac:dyDescent="0.2"/>
    <row r="12023" ht="12.75" x14ac:dyDescent="0.2"/>
    <row r="12024" ht="12.75" x14ac:dyDescent="0.2"/>
    <row r="12025" ht="12.75" x14ac:dyDescent="0.2"/>
    <row r="12026" ht="12.75" x14ac:dyDescent="0.2"/>
    <row r="12027" ht="12.75" x14ac:dyDescent="0.2"/>
    <row r="12028" ht="12.75" x14ac:dyDescent="0.2"/>
    <row r="12029" ht="12.75" x14ac:dyDescent="0.2"/>
    <row r="12030" ht="12.75" x14ac:dyDescent="0.2"/>
    <row r="12031" ht="12.75" x14ac:dyDescent="0.2"/>
    <row r="12032" ht="12.75" x14ac:dyDescent="0.2"/>
    <row r="12033" ht="12.75" x14ac:dyDescent="0.2"/>
    <row r="12034" ht="12.75" x14ac:dyDescent="0.2"/>
    <row r="12035" ht="12.75" x14ac:dyDescent="0.2"/>
    <row r="12036" ht="12.75" x14ac:dyDescent="0.2"/>
    <row r="12037" ht="12.75" x14ac:dyDescent="0.2"/>
    <row r="12038" ht="12.75" x14ac:dyDescent="0.2"/>
    <row r="12039" ht="12.75" x14ac:dyDescent="0.2"/>
    <row r="12040" ht="12.75" x14ac:dyDescent="0.2"/>
    <row r="12041" ht="12.75" x14ac:dyDescent="0.2"/>
    <row r="12042" ht="12.75" x14ac:dyDescent="0.2"/>
    <row r="12043" ht="12.75" x14ac:dyDescent="0.2"/>
    <row r="12044" ht="12.75" x14ac:dyDescent="0.2"/>
    <row r="12045" ht="12.75" x14ac:dyDescent="0.2"/>
    <row r="12046" ht="12.75" x14ac:dyDescent="0.2"/>
    <row r="12047" ht="12.75" x14ac:dyDescent="0.2"/>
    <row r="12048" ht="12.75" x14ac:dyDescent="0.2"/>
    <row r="12049" ht="12.75" x14ac:dyDescent="0.2"/>
    <row r="12050" ht="12.75" x14ac:dyDescent="0.2"/>
    <row r="12051" ht="12.75" x14ac:dyDescent="0.2"/>
    <row r="12052" ht="12.75" x14ac:dyDescent="0.2"/>
    <row r="12053" ht="12.75" x14ac:dyDescent="0.2"/>
    <row r="12054" ht="12.75" x14ac:dyDescent="0.2"/>
    <row r="12055" ht="12.75" x14ac:dyDescent="0.2"/>
    <row r="12056" ht="12.75" x14ac:dyDescent="0.2"/>
    <row r="12057" ht="12.75" x14ac:dyDescent="0.2"/>
    <row r="12058" ht="12.75" x14ac:dyDescent="0.2"/>
    <row r="12059" ht="12.75" x14ac:dyDescent="0.2"/>
    <row r="12060" ht="12.75" x14ac:dyDescent="0.2"/>
    <row r="12061" ht="12.75" x14ac:dyDescent="0.2"/>
    <row r="12062" ht="12.75" x14ac:dyDescent="0.2"/>
    <row r="12063" ht="12.75" x14ac:dyDescent="0.2"/>
    <row r="12064" ht="12.75" x14ac:dyDescent="0.2"/>
    <row r="12065" ht="12.75" x14ac:dyDescent="0.2"/>
    <row r="12066" ht="12.75" x14ac:dyDescent="0.2"/>
    <row r="12067" ht="12.75" x14ac:dyDescent="0.2"/>
    <row r="12068" ht="12.75" x14ac:dyDescent="0.2"/>
    <row r="12069" ht="12.75" x14ac:dyDescent="0.2"/>
    <row r="12070" ht="12.75" x14ac:dyDescent="0.2"/>
    <row r="12071" ht="12.75" x14ac:dyDescent="0.2"/>
    <row r="12072" ht="12.75" x14ac:dyDescent="0.2"/>
    <row r="12073" ht="12.75" x14ac:dyDescent="0.2"/>
    <row r="12074" ht="12.75" x14ac:dyDescent="0.2"/>
    <row r="12075" ht="12.75" x14ac:dyDescent="0.2"/>
    <row r="12076" ht="12.75" x14ac:dyDescent="0.2"/>
    <row r="12077" ht="12.75" x14ac:dyDescent="0.2"/>
    <row r="12078" ht="12.75" x14ac:dyDescent="0.2"/>
    <row r="12079" ht="12.75" x14ac:dyDescent="0.2"/>
    <row r="12080" ht="12.75" x14ac:dyDescent="0.2"/>
    <row r="12081" ht="12.75" x14ac:dyDescent="0.2"/>
    <row r="12082" ht="12.75" x14ac:dyDescent="0.2"/>
    <row r="12083" ht="12.75" x14ac:dyDescent="0.2"/>
    <row r="12084" ht="12.75" x14ac:dyDescent="0.2"/>
    <row r="12085" ht="12.75" x14ac:dyDescent="0.2"/>
    <row r="12086" ht="12.75" x14ac:dyDescent="0.2"/>
    <row r="12087" ht="12.75" x14ac:dyDescent="0.2"/>
    <row r="12088" ht="12.75" x14ac:dyDescent="0.2"/>
    <row r="12089" ht="12.75" x14ac:dyDescent="0.2"/>
    <row r="12090" ht="12.75" x14ac:dyDescent="0.2"/>
    <row r="12091" ht="12.75" x14ac:dyDescent="0.2"/>
    <row r="12092" ht="12.75" x14ac:dyDescent="0.2"/>
    <row r="12093" ht="12.75" x14ac:dyDescent="0.2"/>
    <row r="12094" ht="12.75" x14ac:dyDescent="0.2"/>
    <row r="12095" ht="12.75" x14ac:dyDescent="0.2"/>
    <row r="12096" ht="12.75" x14ac:dyDescent="0.2"/>
    <row r="12097" ht="12.75" x14ac:dyDescent="0.2"/>
    <row r="12098" ht="12.75" x14ac:dyDescent="0.2"/>
    <row r="12099" ht="12.75" x14ac:dyDescent="0.2"/>
    <row r="12100" ht="12.75" x14ac:dyDescent="0.2"/>
    <row r="12101" ht="12.75" x14ac:dyDescent="0.2"/>
    <row r="12102" ht="12.75" x14ac:dyDescent="0.2"/>
    <row r="12103" ht="12.75" x14ac:dyDescent="0.2"/>
    <row r="12104" ht="12.75" x14ac:dyDescent="0.2"/>
    <row r="12105" ht="12.75" x14ac:dyDescent="0.2"/>
    <row r="12106" ht="12.75" x14ac:dyDescent="0.2"/>
    <row r="12107" ht="12.75" x14ac:dyDescent="0.2"/>
    <row r="12108" ht="12.75" x14ac:dyDescent="0.2"/>
    <row r="12109" ht="12.75" x14ac:dyDescent="0.2"/>
    <row r="12110" ht="12.75" x14ac:dyDescent="0.2"/>
    <row r="12111" ht="12.75" x14ac:dyDescent="0.2"/>
    <row r="12112" ht="12.75" x14ac:dyDescent="0.2"/>
    <row r="12113" ht="12.75" x14ac:dyDescent="0.2"/>
    <row r="12114" ht="12.75" x14ac:dyDescent="0.2"/>
    <row r="12115" ht="12.75" x14ac:dyDescent="0.2"/>
    <row r="12116" ht="12.75" x14ac:dyDescent="0.2"/>
    <row r="12117" ht="12.75" x14ac:dyDescent="0.2"/>
    <row r="12118" ht="12.75" x14ac:dyDescent="0.2"/>
    <row r="12119" ht="12.75" x14ac:dyDescent="0.2"/>
    <row r="12120" ht="12.75" x14ac:dyDescent="0.2"/>
    <row r="12121" ht="12.75" x14ac:dyDescent="0.2"/>
    <row r="12122" ht="12.75" x14ac:dyDescent="0.2"/>
    <row r="12123" ht="12.75" x14ac:dyDescent="0.2"/>
    <row r="12124" ht="12.75" x14ac:dyDescent="0.2"/>
    <row r="12125" ht="12.75" x14ac:dyDescent="0.2"/>
    <row r="12126" ht="12.75" x14ac:dyDescent="0.2"/>
    <row r="12127" ht="12.75" x14ac:dyDescent="0.2"/>
    <row r="12128" ht="12.75" x14ac:dyDescent="0.2"/>
    <row r="12129" ht="12.75" x14ac:dyDescent="0.2"/>
    <row r="12130" ht="12.75" x14ac:dyDescent="0.2"/>
    <row r="12131" ht="12.75" x14ac:dyDescent="0.2"/>
    <row r="12132" ht="12.75" x14ac:dyDescent="0.2"/>
    <row r="12133" ht="12.75" x14ac:dyDescent="0.2"/>
    <row r="12134" ht="12.75" x14ac:dyDescent="0.2"/>
    <row r="12135" ht="12.75" x14ac:dyDescent="0.2"/>
    <row r="12136" ht="12.75" x14ac:dyDescent="0.2"/>
    <row r="12137" ht="12.75" x14ac:dyDescent="0.2"/>
    <row r="12138" ht="12.75" x14ac:dyDescent="0.2"/>
    <row r="12139" ht="12.75" x14ac:dyDescent="0.2"/>
    <row r="12140" ht="12.75" x14ac:dyDescent="0.2"/>
    <row r="12141" ht="12.75" x14ac:dyDescent="0.2"/>
    <row r="12142" ht="12.75" x14ac:dyDescent="0.2"/>
    <row r="12143" ht="12.75" x14ac:dyDescent="0.2"/>
    <row r="12144" ht="12.75" x14ac:dyDescent="0.2"/>
    <row r="12145" ht="12.75" x14ac:dyDescent="0.2"/>
    <row r="12146" ht="12.75" x14ac:dyDescent="0.2"/>
    <row r="12147" ht="12.75" x14ac:dyDescent="0.2"/>
    <row r="12148" ht="12.75" x14ac:dyDescent="0.2"/>
    <row r="12149" ht="12.75" x14ac:dyDescent="0.2"/>
    <row r="12150" ht="12.75" x14ac:dyDescent="0.2"/>
    <row r="12151" ht="12.75" x14ac:dyDescent="0.2"/>
    <row r="12152" ht="12.75" x14ac:dyDescent="0.2"/>
    <row r="12153" ht="12.75" x14ac:dyDescent="0.2"/>
    <row r="12154" ht="12.75" x14ac:dyDescent="0.2"/>
    <row r="12155" ht="12.75" x14ac:dyDescent="0.2"/>
    <row r="12156" ht="12.75" x14ac:dyDescent="0.2"/>
    <row r="12157" ht="12.75" x14ac:dyDescent="0.2"/>
    <row r="12158" ht="12.75" x14ac:dyDescent="0.2"/>
    <row r="12159" ht="12.75" x14ac:dyDescent="0.2"/>
    <row r="12160" ht="12.75" x14ac:dyDescent="0.2"/>
    <row r="12161" ht="12.75" x14ac:dyDescent="0.2"/>
    <row r="12162" ht="12.75" x14ac:dyDescent="0.2"/>
    <row r="12163" ht="12.75" x14ac:dyDescent="0.2"/>
    <row r="12164" ht="12.75" x14ac:dyDescent="0.2"/>
    <row r="12165" ht="12.75" x14ac:dyDescent="0.2"/>
    <row r="12166" ht="12.75" x14ac:dyDescent="0.2"/>
    <row r="12167" ht="12.75" x14ac:dyDescent="0.2"/>
    <row r="12168" ht="12.75" x14ac:dyDescent="0.2"/>
    <row r="12169" ht="12.75" x14ac:dyDescent="0.2"/>
    <row r="12170" ht="12.75" x14ac:dyDescent="0.2"/>
    <row r="12171" ht="12.75" x14ac:dyDescent="0.2"/>
    <row r="12172" ht="12.75" x14ac:dyDescent="0.2"/>
    <row r="12173" ht="12.75" x14ac:dyDescent="0.2"/>
    <row r="12174" ht="12.75" x14ac:dyDescent="0.2"/>
    <row r="12175" ht="12.75" x14ac:dyDescent="0.2"/>
    <row r="12176" ht="12.75" x14ac:dyDescent="0.2"/>
    <row r="12177" ht="12.75" x14ac:dyDescent="0.2"/>
    <row r="12178" ht="12.75" x14ac:dyDescent="0.2"/>
    <row r="12179" ht="12.75" x14ac:dyDescent="0.2"/>
    <row r="12180" ht="12.75" x14ac:dyDescent="0.2"/>
    <row r="12181" ht="12.75" x14ac:dyDescent="0.2"/>
    <row r="12182" ht="12.75" x14ac:dyDescent="0.2"/>
    <row r="12183" ht="12.75" x14ac:dyDescent="0.2"/>
    <row r="12184" ht="12.75" x14ac:dyDescent="0.2"/>
    <row r="12185" ht="12.75" x14ac:dyDescent="0.2"/>
    <row r="12186" ht="12.75" x14ac:dyDescent="0.2"/>
    <row r="12187" ht="12.75" x14ac:dyDescent="0.2"/>
    <row r="12188" ht="12.75" x14ac:dyDescent="0.2"/>
    <row r="12189" ht="12.75" x14ac:dyDescent="0.2"/>
    <row r="12190" ht="12.75" x14ac:dyDescent="0.2"/>
    <row r="12191" ht="12.75" x14ac:dyDescent="0.2"/>
    <row r="12192" ht="12.75" x14ac:dyDescent="0.2"/>
    <row r="12193" ht="12.75" x14ac:dyDescent="0.2"/>
    <row r="12194" ht="12.75" x14ac:dyDescent="0.2"/>
    <row r="12195" ht="12.75" x14ac:dyDescent="0.2"/>
    <row r="12196" ht="12.75" x14ac:dyDescent="0.2"/>
    <row r="12197" ht="12.75" x14ac:dyDescent="0.2"/>
    <row r="12198" ht="12.75" x14ac:dyDescent="0.2"/>
    <row r="12199" ht="12.75" x14ac:dyDescent="0.2"/>
    <row r="12200" ht="12.75" x14ac:dyDescent="0.2"/>
    <row r="12201" ht="12.75" x14ac:dyDescent="0.2"/>
    <row r="12202" ht="12.75" x14ac:dyDescent="0.2"/>
    <row r="12203" ht="12.75" x14ac:dyDescent="0.2"/>
    <row r="12204" ht="12.75" x14ac:dyDescent="0.2"/>
    <row r="12205" ht="12.75" x14ac:dyDescent="0.2"/>
    <row r="12206" ht="12.75" x14ac:dyDescent="0.2"/>
    <row r="12207" ht="12.75" x14ac:dyDescent="0.2"/>
    <row r="12208" ht="12.75" x14ac:dyDescent="0.2"/>
    <row r="12209" ht="12.75" x14ac:dyDescent="0.2"/>
    <row r="12210" ht="12.75" x14ac:dyDescent="0.2"/>
    <row r="12211" ht="12.75" x14ac:dyDescent="0.2"/>
    <row r="12212" ht="12.75" x14ac:dyDescent="0.2"/>
    <row r="12213" ht="12.75" x14ac:dyDescent="0.2"/>
    <row r="12214" ht="12.75" x14ac:dyDescent="0.2"/>
    <row r="12215" ht="12.75" x14ac:dyDescent="0.2"/>
    <row r="12216" ht="12.75" x14ac:dyDescent="0.2"/>
    <row r="12217" ht="12.75" x14ac:dyDescent="0.2"/>
    <row r="12218" ht="12.75" x14ac:dyDescent="0.2"/>
    <row r="12219" ht="12.75" x14ac:dyDescent="0.2"/>
    <row r="12220" ht="12.75" x14ac:dyDescent="0.2"/>
    <row r="12221" ht="12.75" x14ac:dyDescent="0.2"/>
    <row r="12222" ht="12.75" x14ac:dyDescent="0.2"/>
    <row r="12223" ht="12.75" x14ac:dyDescent="0.2"/>
    <row r="12224" ht="12.75" x14ac:dyDescent="0.2"/>
    <row r="12225" ht="12.75" x14ac:dyDescent="0.2"/>
    <row r="12226" ht="12.75" x14ac:dyDescent="0.2"/>
    <row r="12227" ht="12.75" x14ac:dyDescent="0.2"/>
    <row r="12228" ht="12.75" x14ac:dyDescent="0.2"/>
    <row r="12229" ht="12.75" x14ac:dyDescent="0.2"/>
    <row r="12230" ht="12.75" x14ac:dyDescent="0.2"/>
    <row r="12231" ht="12.75" x14ac:dyDescent="0.2"/>
    <row r="12232" ht="12.75" x14ac:dyDescent="0.2"/>
    <row r="12233" ht="12.75" x14ac:dyDescent="0.2"/>
    <row r="12234" ht="12.75" x14ac:dyDescent="0.2"/>
    <row r="12235" ht="12.75" x14ac:dyDescent="0.2"/>
    <row r="12236" ht="12.75" x14ac:dyDescent="0.2"/>
    <row r="12237" ht="12.75" x14ac:dyDescent="0.2"/>
    <row r="12238" ht="12.75" x14ac:dyDescent="0.2"/>
    <row r="12239" ht="12.75" x14ac:dyDescent="0.2"/>
    <row r="12240" ht="12.75" x14ac:dyDescent="0.2"/>
    <row r="12241" ht="12.75" x14ac:dyDescent="0.2"/>
    <row r="12242" ht="12.75" x14ac:dyDescent="0.2"/>
    <row r="12243" ht="12.75" x14ac:dyDescent="0.2"/>
    <row r="12244" ht="12.75" x14ac:dyDescent="0.2"/>
    <row r="12245" ht="12.75" x14ac:dyDescent="0.2"/>
    <row r="12246" ht="12.75" x14ac:dyDescent="0.2"/>
    <row r="12247" ht="12.75" x14ac:dyDescent="0.2"/>
    <row r="12248" ht="12.75" x14ac:dyDescent="0.2"/>
    <row r="12249" ht="12.75" x14ac:dyDescent="0.2"/>
    <row r="12250" ht="12.75" x14ac:dyDescent="0.2"/>
    <row r="12251" ht="12.75" x14ac:dyDescent="0.2"/>
    <row r="12252" ht="12.75" x14ac:dyDescent="0.2"/>
    <row r="12253" ht="12.75" x14ac:dyDescent="0.2"/>
    <row r="12254" ht="12.75" x14ac:dyDescent="0.2"/>
    <row r="12255" ht="12.75" x14ac:dyDescent="0.2"/>
    <row r="12256" ht="12.75" x14ac:dyDescent="0.2"/>
    <row r="12257" ht="12.75" x14ac:dyDescent="0.2"/>
    <row r="12258" ht="12.75" x14ac:dyDescent="0.2"/>
    <row r="12259" ht="12.75" x14ac:dyDescent="0.2"/>
    <row r="12260" ht="12.75" x14ac:dyDescent="0.2"/>
    <row r="12261" ht="12.75" x14ac:dyDescent="0.2"/>
    <row r="12262" ht="12.75" x14ac:dyDescent="0.2"/>
    <row r="12263" ht="12.75" x14ac:dyDescent="0.2"/>
    <row r="12264" ht="12.75" x14ac:dyDescent="0.2"/>
    <row r="12265" ht="12.75" x14ac:dyDescent="0.2"/>
    <row r="12266" ht="12.75" x14ac:dyDescent="0.2"/>
    <row r="12267" ht="12.75" x14ac:dyDescent="0.2"/>
    <row r="12268" ht="12.75" x14ac:dyDescent="0.2"/>
    <row r="12269" ht="12.75" x14ac:dyDescent="0.2"/>
    <row r="12270" ht="12.75" x14ac:dyDescent="0.2"/>
    <row r="12271" ht="12.75" x14ac:dyDescent="0.2"/>
    <row r="12272" ht="12.75" x14ac:dyDescent="0.2"/>
    <row r="12273" ht="12.75" x14ac:dyDescent="0.2"/>
    <row r="12274" ht="12.75" x14ac:dyDescent="0.2"/>
    <row r="12275" ht="12.75" x14ac:dyDescent="0.2"/>
    <row r="12276" ht="12.75" x14ac:dyDescent="0.2"/>
    <row r="12277" ht="12.75" x14ac:dyDescent="0.2"/>
    <row r="12278" ht="12.75" x14ac:dyDescent="0.2"/>
    <row r="12279" ht="12.75" x14ac:dyDescent="0.2"/>
    <row r="12280" ht="12.75" x14ac:dyDescent="0.2"/>
    <row r="12281" ht="12.75" x14ac:dyDescent="0.2"/>
    <row r="12282" ht="12.75" x14ac:dyDescent="0.2"/>
    <row r="12283" ht="12.75" x14ac:dyDescent="0.2"/>
    <row r="12284" ht="12.75" x14ac:dyDescent="0.2"/>
    <row r="12285" ht="12.75" x14ac:dyDescent="0.2"/>
    <row r="12286" ht="12.75" x14ac:dyDescent="0.2"/>
    <row r="12287" ht="12.75" x14ac:dyDescent="0.2"/>
    <row r="12288" ht="12.75" x14ac:dyDescent="0.2"/>
    <row r="12289" ht="12.75" x14ac:dyDescent="0.2"/>
    <row r="12290" ht="12.75" x14ac:dyDescent="0.2"/>
    <row r="12291" ht="12.75" x14ac:dyDescent="0.2"/>
    <row r="12292" ht="12.75" x14ac:dyDescent="0.2"/>
    <row r="12293" ht="12.75" x14ac:dyDescent="0.2"/>
    <row r="12294" ht="12.75" x14ac:dyDescent="0.2"/>
    <row r="12295" ht="12.75" x14ac:dyDescent="0.2"/>
    <row r="12296" ht="12.75" x14ac:dyDescent="0.2"/>
    <row r="12297" ht="12.75" x14ac:dyDescent="0.2"/>
    <row r="12298" ht="12.75" x14ac:dyDescent="0.2"/>
    <row r="12299" ht="12.75" x14ac:dyDescent="0.2"/>
    <row r="12300" ht="12.75" x14ac:dyDescent="0.2"/>
    <row r="12301" ht="12.75" x14ac:dyDescent="0.2"/>
    <row r="12302" ht="12.75" x14ac:dyDescent="0.2"/>
    <row r="12303" ht="12.75" x14ac:dyDescent="0.2"/>
    <row r="12304" ht="12.75" x14ac:dyDescent="0.2"/>
    <row r="12305" ht="12.75" x14ac:dyDescent="0.2"/>
    <row r="12306" ht="12.75" x14ac:dyDescent="0.2"/>
    <row r="12307" ht="12.75" x14ac:dyDescent="0.2"/>
    <row r="12308" ht="12.75" x14ac:dyDescent="0.2"/>
    <row r="12309" ht="12.75" x14ac:dyDescent="0.2"/>
    <row r="12310" ht="12.75" x14ac:dyDescent="0.2"/>
    <row r="12311" ht="12.75" x14ac:dyDescent="0.2"/>
    <row r="12312" ht="12.75" x14ac:dyDescent="0.2"/>
    <row r="12313" ht="12.75" x14ac:dyDescent="0.2"/>
    <row r="12314" ht="12.75" x14ac:dyDescent="0.2"/>
    <row r="12315" ht="12.75" x14ac:dyDescent="0.2"/>
    <row r="12316" ht="12.75" x14ac:dyDescent="0.2"/>
    <row r="12317" ht="12.75" x14ac:dyDescent="0.2"/>
    <row r="12318" ht="12.75" x14ac:dyDescent="0.2"/>
    <row r="12319" ht="12.75" x14ac:dyDescent="0.2"/>
    <row r="12320" ht="12.75" x14ac:dyDescent="0.2"/>
    <row r="12321" ht="12.75" x14ac:dyDescent="0.2"/>
    <row r="12322" ht="12.75" x14ac:dyDescent="0.2"/>
    <row r="12323" ht="12.75" x14ac:dyDescent="0.2"/>
    <row r="12324" ht="12.75" x14ac:dyDescent="0.2"/>
    <row r="12325" ht="12.75" x14ac:dyDescent="0.2"/>
    <row r="12326" ht="12.75" x14ac:dyDescent="0.2"/>
    <row r="12327" ht="12.75" x14ac:dyDescent="0.2"/>
    <row r="12328" ht="12.75" x14ac:dyDescent="0.2"/>
    <row r="12329" ht="12.75" x14ac:dyDescent="0.2"/>
    <row r="12330" ht="12.75" x14ac:dyDescent="0.2"/>
    <row r="12331" ht="12.75" x14ac:dyDescent="0.2"/>
    <row r="12332" ht="12.75" x14ac:dyDescent="0.2"/>
    <row r="12333" ht="12.75" x14ac:dyDescent="0.2"/>
    <row r="12334" ht="12.75" x14ac:dyDescent="0.2"/>
    <row r="12335" ht="12.75" x14ac:dyDescent="0.2"/>
    <row r="12336" ht="12.75" x14ac:dyDescent="0.2"/>
    <row r="12337" ht="12.75" x14ac:dyDescent="0.2"/>
    <row r="12338" ht="12.75" x14ac:dyDescent="0.2"/>
    <row r="12339" ht="12.75" x14ac:dyDescent="0.2"/>
    <row r="12340" ht="12.75" x14ac:dyDescent="0.2"/>
    <row r="12341" ht="12.75" x14ac:dyDescent="0.2"/>
    <row r="12342" ht="12.75" x14ac:dyDescent="0.2"/>
    <row r="12343" ht="12.75" x14ac:dyDescent="0.2"/>
    <row r="12344" ht="12.75" x14ac:dyDescent="0.2"/>
    <row r="12345" ht="12.75" x14ac:dyDescent="0.2"/>
    <row r="12346" ht="12.75" x14ac:dyDescent="0.2"/>
    <row r="12347" ht="12.75" x14ac:dyDescent="0.2"/>
    <row r="12348" ht="12.75" x14ac:dyDescent="0.2"/>
    <row r="12349" ht="12.75" x14ac:dyDescent="0.2"/>
    <row r="12350" ht="12.75" x14ac:dyDescent="0.2"/>
    <row r="12351" ht="12.75" x14ac:dyDescent="0.2"/>
    <row r="12352" ht="12.75" x14ac:dyDescent="0.2"/>
    <row r="12353" ht="12.75" x14ac:dyDescent="0.2"/>
    <row r="12354" ht="12.75" x14ac:dyDescent="0.2"/>
    <row r="12355" ht="12.75" x14ac:dyDescent="0.2"/>
    <row r="12356" ht="12.75" x14ac:dyDescent="0.2"/>
    <row r="12357" ht="12.75" x14ac:dyDescent="0.2"/>
    <row r="12358" ht="12.75" x14ac:dyDescent="0.2"/>
    <row r="12359" ht="12.75" x14ac:dyDescent="0.2"/>
    <row r="12360" ht="12.75" x14ac:dyDescent="0.2"/>
    <row r="12361" ht="12.75" x14ac:dyDescent="0.2"/>
    <row r="12362" ht="12.75" x14ac:dyDescent="0.2"/>
    <row r="12363" ht="12.75" x14ac:dyDescent="0.2"/>
    <row r="12364" ht="12.75" x14ac:dyDescent="0.2"/>
    <row r="12365" ht="12.75" x14ac:dyDescent="0.2"/>
    <row r="12366" ht="12.75" x14ac:dyDescent="0.2"/>
    <row r="12367" ht="12.75" x14ac:dyDescent="0.2"/>
    <row r="12368" ht="12.75" x14ac:dyDescent="0.2"/>
    <row r="12369" ht="12.75" x14ac:dyDescent="0.2"/>
    <row r="12370" ht="12.75" x14ac:dyDescent="0.2"/>
    <row r="12371" ht="12.75" x14ac:dyDescent="0.2"/>
    <row r="12372" ht="12.75" x14ac:dyDescent="0.2"/>
    <row r="12373" ht="12.75" x14ac:dyDescent="0.2"/>
    <row r="12374" ht="12.75" x14ac:dyDescent="0.2"/>
    <row r="12375" ht="12.75" x14ac:dyDescent="0.2"/>
    <row r="12376" ht="12.75" x14ac:dyDescent="0.2"/>
    <row r="12377" ht="12.75" x14ac:dyDescent="0.2"/>
    <row r="12378" ht="12.75" x14ac:dyDescent="0.2"/>
    <row r="12379" ht="12.75" x14ac:dyDescent="0.2"/>
    <row r="12380" ht="12.75" x14ac:dyDescent="0.2"/>
    <row r="12381" ht="12.75" x14ac:dyDescent="0.2"/>
    <row r="12382" ht="12.75" x14ac:dyDescent="0.2"/>
    <row r="12383" ht="12.75" x14ac:dyDescent="0.2"/>
    <row r="12384" ht="12.75" x14ac:dyDescent="0.2"/>
    <row r="12385" ht="12.75" x14ac:dyDescent="0.2"/>
    <row r="12386" ht="12.75" x14ac:dyDescent="0.2"/>
    <row r="12387" ht="12.75" x14ac:dyDescent="0.2"/>
    <row r="12388" ht="12.75" x14ac:dyDescent="0.2"/>
    <row r="12389" ht="12.75" x14ac:dyDescent="0.2"/>
    <row r="12390" ht="12.75" x14ac:dyDescent="0.2"/>
    <row r="12391" ht="12.75" x14ac:dyDescent="0.2"/>
    <row r="12392" ht="12.75" x14ac:dyDescent="0.2"/>
    <row r="12393" ht="12.75" x14ac:dyDescent="0.2"/>
    <row r="12394" ht="12.75" x14ac:dyDescent="0.2"/>
    <row r="12395" ht="12.75" x14ac:dyDescent="0.2"/>
    <row r="12396" ht="12.75" x14ac:dyDescent="0.2"/>
    <row r="12397" ht="12.75" x14ac:dyDescent="0.2"/>
    <row r="12398" ht="12.75" x14ac:dyDescent="0.2"/>
    <row r="12399" ht="12.75" x14ac:dyDescent="0.2"/>
    <row r="12400" ht="12.75" x14ac:dyDescent="0.2"/>
    <row r="12401" ht="12.75" x14ac:dyDescent="0.2"/>
    <row r="12402" ht="12.75" x14ac:dyDescent="0.2"/>
    <row r="12403" ht="12.75" x14ac:dyDescent="0.2"/>
    <row r="12404" ht="12.75" x14ac:dyDescent="0.2"/>
    <row r="12405" ht="12.75" x14ac:dyDescent="0.2"/>
    <row r="12406" ht="12.75" x14ac:dyDescent="0.2"/>
    <row r="12407" ht="12.75" x14ac:dyDescent="0.2"/>
    <row r="12408" ht="12.75" x14ac:dyDescent="0.2"/>
    <row r="12409" ht="12.75" x14ac:dyDescent="0.2"/>
    <row r="12410" ht="12.75" x14ac:dyDescent="0.2"/>
    <row r="12411" ht="12.75" x14ac:dyDescent="0.2"/>
    <row r="12412" ht="12.75" x14ac:dyDescent="0.2"/>
    <row r="12413" ht="12.75" x14ac:dyDescent="0.2"/>
    <row r="12414" ht="12.75" x14ac:dyDescent="0.2"/>
    <row r="12415" ht="12.75" x14ac:dyDescent="0.2"/>
    <row r="12416" ht="12.75" x14ac:dyDescent="0.2"/>
    <row r="12417" ht="12.75" x14ac:dyDescent="0.2"/>
    <row r="12418" ht="12.75" x14ac:dyDescent="0.2"/>
    <row r="12419" ht="12.75" x14ac:dyDescent="0.2"/>
    <row r="12420" ht="12.75" x14ac:dyDescent="0.2"/>
    <row r="12421" ht="12.75" x14ac:dyDescent="0.2"/>
    <row r="12422" ht="12.75" x14ac:dyDescent="0.2"/>
    <row r="12423" ht="12.75" x14ac:dyDescent="0.2"/>
    <row r="12424" ht="12.75" x14ac:dyDescent="0.2"/>
    <row r="12425" ht="12.75" x14ac:dyDescent="0.2"/>
    <row r="12426" ht="12.75" x14ac:dyDescent="0.2"/>
    <row r="12427" ht="12.75" x14ac:dyDescent="0.2"/>
    <row r="12428" ht="12.75" x14ac:dyDescent="0.2"/>
    <row r="12429" ht="12.75" x14ac:dyDescent="0.2"/>
    <row r="12430" ht="12.75" x14ac:dyDescent="0.2"/>
    <row r="12431" ht="12.75" x14ac:dyDescent="0.2"/>
    <row r="12432" ht="12.75" x14ac:dyDescent="0.2"/>
    <row r="12433" ht="12.75" x14ac:dyDescent="0.2"/>
    <row r="12434" ht="12.75" x14ac:dyDescent="0.2"/>
    <row r="12435" ht="12.75" x14ac:dyDescent="0.2"/>
    <row r="12436" ht="12.75" x14ac:dyDescent="0.2"/>
    <row r="12437" ht="12.75" x14ac:dyDescent="0.2"/>
    <row r="12438" ht="12.75" x14ac:dyDescent="0.2"/>
    <row r="12439" ht="12.75" x14ac:dyDescent="0.2"/>
    <row r="12440" ht="12.75" x14ac:dyDescent="0.2"/>
    <row r="12441" ht="12.75" x14ac:dyDescent="0.2"/>
    <row r="12442" ht="12.75" x14ac:dyDescent="0.2"/>
    <row r="12443" ht="12.75" x14ac:dyDescent="0.2"/>
    <row r="12444" ht="12.75" x14ac:dyDescent="0.2"/>
    <row r="12445" ht="12.75" x14ac:dyDescent="0.2"/>
    <row r="12446" ht="12.75" x14ac:dyDescent="0.2"/>
    <row r="12447" ht="12.75" x14ac:dyDescent="0.2"/>
    <row r="12448" ht="12.75" x14ac:dyDescent="0.2"/>
    <row r="12449" ht="12.75" x14ac:dyDescent="0.2"/>
    <row r="12450" ht="12.75" x14ac:dyDescent="0.2"/>
    <row r="12451" ht="12.75" x14ac:dyDescent="0.2"/>
    <row r="12452" ht="12.75" x14ac:dyDescent="0.2"/>
    <row r="12453" ht="12.75" x14ac:dyDescent="0.2"/>
    <row r="12454" ht="12.75" x14ac:dyDescent="0.2"/>
    <row r="12455" ht="12.75" x14ac:dyDescent="0.2"/>
    <row r="12456" ht="12.75" x14ac:dyDescent="0.2"/>
    <row r="12457" ht="12.75" x14ac:dyDescent="0.2"/>
    <row r="12458" ht="12.75" x14ac:dyDescent="0.2"/>
    <row r="12459" ht="12.75" x14ac:dyDescent="0.2"/>
    <row r="12460" ht="12.75" x14ac:dyDescent="0.2"/>
    <row r="12461" ht="12.75" x14ac:dyDescent="0.2"/>
    <row r="12462" ht="12.75" x14ac:dyDescent="0.2"/>
    <row r="12463" ht="12.75" x14ac:dyDescent="0.2"/>
    <row r="12464" ht="12.75" x14ac:dyDescent="0.2"/>
    <row r="12465" ht="12.75" x14ac:dyDescent="0.2"/>
    <row r="12466" ht="12.75" x14ac:dyDescent="0.2"/>
    <row r="12467" ht="12.75" x14ac:dyDescent="0.2"/>
    <row r="12468" ht="12.75" x14ac:dyDescent="0.2"/>
    <row r="12469" ht="12.75" x14ac:dyDescent="0.2"/>
    <row r="12470" ht="12.75" x14ac:dyDescent="0.2"/>
    <row r="12471" ht="12.75" x14ac:dyDescent="0.2"/>
    <row r="12472" ht="12.75" x14ac:dyDescent="0.2"/>
    <row r="12473" ht="12.75" x14ac:dyDescent="0.2"/>
    <row r="12474" ht="12.75" x14ac:dyDescent="0.2"/>
    <row r="12475" ht="12.75" x14ac:dyDescent="0.2"/>
    <row r="12476" ht="12.75" x14ac:dyDescent="0.2"/>
    <row r="12477" ht="12.75" x14ac:dyDescent="0.2"/>
    <row r="12478" ht="12.75" x14ac:dyDescent="0.2"/>
    <row r="12479" ht="12.75" x14ac:dyDescent="0.2"/>
    <row r="12480" ht="12.75" x14ac:dyDescent="0.2"/>
    <row r="12481" ht="12.75" x14ac:dyDescent="0.2"/>
    <row r="12482" ht="12.75" x14ac:dyDescent="0.2"/>
    <row r="12483" ht="12.75" x14ac:dyDescent="0.2"/>
    <row r="12484" ht="12.75" x14ac:dyDescent="0.2"/>
    <row r="12485" ht="12.75" x14ac:dyDescent="0.2"/>
    <row r="12486" ht="12.75" x14ac:dyDescent="0.2"/>
    <row r="12487" ht="12.75" x14ac:dyDescent="0.2"/>
    <row r="12488" ht="12.75" x14ac:dyDescent="0.2"/>
    <row r="12489" ht="12.75" x14ac:dyDescent="0.2"/>
    <row r="12490" ht="12.75" x14ac:dyDescent="0.2"/>
    <row r="12491" ht="12.75" x14ac:dyDescent="0.2"/>
    <row r="12492" ht="12.75" x14ac:dyDescent="0.2"/>
    <row r="12493" ht="12.75" x14ac:dyDescent="0.2"/>
    <row r="12494" ht="12.75" x14ac:dyDescent="0.2"/>
    <row r="12495" ht="12.75" x14ac:dyDescent="0.2"/>
    <row r="12496" ht="12.75" x14ac:dyDescent="0.2"/>
    <row r="12497" ht="12.75" x14ac:dyDescent="0.2"/>
    <row r="12498" ht="12.75" x14ac:dyDescent="0.2"/>
    <row r="12499" ht="12.75" x14ac:dyDescent="0.2"/>
    <row r="12500" ht="12.75" x14ac:dyDescent="0.2"/>
    <row r="12501" ht="12.75" x14ac:dyDescent="0.2"/>
    <row r="12502" ht="12.75" x14ac:dyDescent="0.2"/>
    <row r="12503" ht="12.75" x14ac:dyDescent="0.2"/>
    <row r="12504" ht="12.75" x14ac:dyDescent="0.2"/>
    <row r="12505" ht="12.75" x14ac:dyDescent="0.2"/>
    <row r="12506" ht="12.75" x14ac:dyDescent="0.2"/>
    <row r="12507" ht="12.75" x14ac:dyDescent="0.2"/>
    <row r="12508" ht="12.75" x14ac:dyDescent="0.2"/>
    <row r="12509" ht="12.75" x14ac:dyDescent="0.2"/>
    <row r="12510" ht="12.75" x14ac:dyDescent="0.2"/>
    <row r="12511" ht="12.75" x14ac:dyDescent="0.2"/>
    <row r="12512" ht="12.75" x14ac:dyDescent="0.2"/>
    <row r="12513" ht="12.75" x14ac:dyDescent="0.2"/>
    <row r="12514" ht="12.75" x14ac:dyDescent="0.2"/>
    <row r="12515" ht="12.75" x14ac:dyDescent="0.2"/>
    <row r="12516" ht="12.75" x14ac:dyDescent="0.2"/>
    <row r="12517" ht="12.75" x14ac:dyDescent="0.2"/>
    <row r="12518" ht="12.75" x14ac:dyDescent="0.2"/>
    <row r="12519" ht="12.75" x14ac:dyDescent="0.2"/>
    <row r="12520" ht="12.75" x14ac:dyDescent="0.2"/>
    <row r="12521" ht="12.75" x14ac:dyDescent="0.2"/>
    <row r="12522" ht="12.75" x14ac:dyDescent="0.2"/>
    <row r="12523" ht="12.75" x14ac:dyDescent="0.2"/>
    <row r="12524" ht="12.75" x14ac:dyDescent="0.2"/>
    <row r="12525" ht="12.75" x14ac:dyDescent="0.2"/>
    <row r="12526" ht="12.75" x14ac:dyDescent="0.2"/>
    <row r="12527" ht="12.75" x14ac:dyDescent="0.2"/>
    <row r="12528" ht="12.75" x14ac:dyDescent="0.2"/>
    <row r="12529" ht="12.75" x14ac:dyDescent="0.2"/>
    <row r="12530" ht="12.75" x14ac:dyDescent="0.2"/>
    <row r="12531" ht="12.75" x14ac:dyDescent="0.2"/>
    <row r="12532" ht="12.75" x14ac:dyDescent="0.2"/>
    <row r="12533" ht="12.75" x14ac:dyDescent="0.2"/>
    <row r="12534" ht="12.75" x14ac:dyDescent="0.2"/>
    <row r="12535" ht="12.75" x14ac:dyDescent="0.2"/>
    <row r="12536" ht="12.75" x14ac:dyDescent="0.2"/>
    <row r="12537" ht="12.75" x14ac:dyDescent="0.2"/>
    <row r="12538" ht="12.75" x14ac:dyDescent="0.2"/>
    <row r="12539" ht="12.75" x14ac:dyDescent="0.2"/>
    <row r="12540" ht="12.75" x14ac:dyDescent="0.2"/>
    <row r="12541" ht="12.75" x14ac:dyDescent="0.2"/>
    <row r="12542" ht="12.75" x14ac:dyDescent="0.2"/>
    <row r="12543" ht="12.75" x14ac:dyDescent="0.2"/>
    <row r="12544" ht="12.75" x14ac:dyDescent="0.2"/>
    <row r="12545" ht="12.75" x14ac:dyDescent="0.2"/>
    <row r="12546" ht="12.75" x14ac:dyDescent="0.2"/>
    <row r="12547" ht="12.75" x14ac:dyDescent="0.2"/>
    <row r="12548" ht="12.75" x14ac:dyDescent="0.2"/>
    <row r="12549" ht="12.75" x14ac:dyDescent="0.2"/>
    <row r="12550" ht="12.75" x14ac:dyDescent="0.2"/>
    <row r="12551" ht="12.75" x14ac:dyDescent="0.2"/>
    <row r="12552" ht="12.75" x14ac:dyDescent="0.2"/>
    <row r="12553" ht="12.75" x14ac:dyDescent="0.2"/>
    <row r="12554" ht="12.75" x14ac:dyDescent="0.2"/>
    <row r="12555" ht="12.75" x14ac:dyDescent="0.2"/>
    <row r="12556" ht="12.75" x14ac:dyDescent="0.2"/>
    <row r="12557" ht="12.75" x14ac:dyDescent="0.2"/>
    <row r="12558" ht="12.75" x14ac:dyDescent="0.2"/>
    <row r="12559" ht="12.75" x14ac:dyDescent="0.2"/>
    <row r="12560" ht="12.75" x14ac:dyDescent="0.2"/>
    <row r="12561" ht="12.75" x14ac:dyDescent="0.2"/>
    <row r="12562" ht="12.75" x14ac:dyDescent="0.2"/>
    <row r="12563" ht="12.75" x14ac:dyDescent="0.2"/>
    <row r="12564" ht="12.75" x14ac:dyDescent="0.2"/>
    <row r="12565" ht="12.75" x14ac:dyDescent="0.2"/>
    <row r="12566" ht="12.75" x14ac:dyDescent="0.2"/>
    <row r="12567" ht="12.75" x14ac:dyDescent="0.2"/>
    <row r="12568" ht="12.75" x14ac:dyDescent="0.2"/>
    <row r="12569" ht="12.75" x14ac:dyDescent="0.2"/>
    <row r="12570" ht="12.75" x14ac:dyDescent="0.2"/>
    <row r="12571" ht="12.75" x14ac:dyDescent="0.2"/>
    <row r="12572" ht="12.75" x14ac:dyDescent="0.2"/>
    <row r="12573" ht="12.75" x14ac:dyDescent="0.2"/>
    <row r="12574" ht="12.75" x14ac:dyDescent="0.2"/>
    <row r="12575" ht="12.75" x14ac:dyDescent="0.2"/>
    <row r="12576" ht="12.75" x14ac:dyDescent="0.2"/>
    <row r="12577" ht="12.75" x14ac:dyDescent="0.2"/>
    <row r="12578" ht="12.75" x14ac:dyDescent="0.2"/>
    <row r="12579" ht="12.75" x14ac:dyDescent="0.2"/>
    <row r="12580" ht="12.75" x14ac:dyDescent="0.2"/>
    <row r="12581" ht="12.75" x14ac:dyDescent="0.2"/>
    <row r="12582" ht="12.75" x14ac:dyDescent="0.2"/>
    <row r="12583" ht="12.75" x14ac:dyDescent="0.2"/>
    <row r="12584" ht="12.75" x14ac:dyDescent="0.2"/>
    <row r="12585" ht="12.75" x14ac:dyDescent="0.2"/>
    <row r="12586" ht="12.75" x14ac:dyDescent="0.2"/>
    <row r="12587" ht="12.75" x14ac:dyDescent="0.2"/>
    <row r="12588" ht="12.75" x14ac:dyDescent="0.2"/>
    <row r="12589" ht="12.75" x14ac:dyDescent="0.2"/>
    <row r="12590" ht="12.75" x14ac:dyDescent="0.2"/>
    <row r="12591" ht="12.75" x14ac:dyDescent="0.2"/>
    <row r="12592" ht="12.75" x14ac:dyDescent="0.2"/>
    <row r="12593" ht="12.75" x14ac:dyDescent="0.2"/>
    <row r="12594" ht="12.75" x14ac:dyDescent="0.2"/>
    <row r="12595" ht="12.75" x14ac:dyDescent="0.2"/>
    <row r="12596" ht="12.75" x14ac:dyDescent="0.2"/>
    <row r="12597" ht="12.75" x14ac:dyDescent="0.2"/>
    <row r="12598" ht="12.75" x14ac:dyDescent="0.2"/>
    <row r="12599" ht="12.75" x14ac:dyDescent="0.2"/>
    <row r="12600" ht="12.75" x14ac:dyDescent="0.2"/>
    <row r="12601" ht="12.75" x14ac:dyDescent="0.2"/>
    <row r="12602" ht="12.75" x14ac:dyDescent="0.2"/>
    <row r="12603" ht="12.75" x14ac:dyDescent="0.2"/>
    <row r="12604" ht="12.75" x14ac:dyDescent="0.2"/>
    <row r="12605" ht="12.75" x14ac:dyDescent="0.2"/>
    <row r="12606" ht="12.75" x14ac:dyDescent="0.2"/>
    <row r="12607" ht="12.75" x14ac:dyDescent="0.2"/>
    <row r="12608" ht="12.75" x14ac:dyDescent="0.2"/>
    <row r="12609" ht="12.75" x14ac:dyDescent="0.2"/>
    <row r="12610" ht="12.75" x14ac:dyDescent="0.2"/>
    <row r="12611" ht="12.75" x14ac:dyDescent="0.2"/>
    <row r="12612" ht="12.75" x14ac:dyDescent="0.2"/>
    <row r="12613" ht="12.75" x14ac:dyDescent="0.2"/>
    <row r="12614" ht="12.75" x14ac:dyDescent="0.2"/>
    <row r="12615" ht="12.75" x14ac:dyDescent="0.2"/>
    <row r="12616" ht="12.75" x14ac:dyDescent="0.2"/>
    <row r="12617" ht="12.75" x14ac:dyDescent="0.2"/>
    <row r="12618" ht="12.75" x14ac:dyDescent="0.2"/>
    <row r="12619" ht="12.75" x14ac:dyDescent="0.2"/>
    <row r="12620" ht="12.75" x14ac:dyDescent="0.2"/>
    <row r="12621" ht="12.75" x14ac:dyDescent="0.2"/>
    <row r="12622" ht="12.75" x14ac:dyDescent="0.2"/>
    <row r="12623" ht="12.75" x14ac:dyDescent="0.2"/>
    <row r="12624" ht="12.75" x14ac:dyDescent="0.2"/>
    <row r="12625" ht="12.75" x14ac:dyDescent="0.2"/>
    <row r="12626" ht="12.75" x14ac:dyDescent="0.2"/>
    <row r="12627" ht="12.75" x14ac:dyDescent="0.2"/>
    <row r="12628" ht="12.75" x14ac:dyDescent="0.2"/>
    <row r="12629" ht="12.75" x14ac:dyDescent="0.2"/>
    <row r="12630" ht="12.75" x14ac:dyDescent="0.2"/>
    <row r="12631" ht="12.75" x14ac:dyDescent="0.2"/>
    <row r="12632" ht="12.75" x14ac:dyDescent="0.2"/>
    <row r="12633" ht="12.75" x14ac:dyDescent="0.2"/>
    <row r="12634" ht="12.75" x14ac:dyDescent="0.2"/>
    <row r="12635" ht="12.75" x14ac:dyDescent="0.2"/>
    <row r="12636" ht="12.75" x14ac:dyDescent="0.2"/>
    <row r="12637" ht="12.75" x14ac:dyDescent="0.2"/>
    <row r="12638" ht="12.75" x14ac:dyDescent="0.2"/>
    <row r="12639" ht="12.75" x14ac:dyDescent="0.2"/>
    <row r="12640" ht="12.75" x14ac:dyDescent="0.2"/>
    <row r="12641" ht="12.75" x14ac:dyDescent="0.2"/>
    <row r="12642" ht="12.75" x14ac:dyDescent="0.2"/>
    <row r="12643" ht="12.75" x14ac:dyDescent="0.2"/>
    <row r="12644" ht="12.75" x14ac:dyDescent="0.2"/>
    <row r="12645" ht="12.75" x14ac:dyDescent="0.2"/>
    <row r="12646" ht="12.75" x14ac:dyDescent="0.2"/>
    <row r="12647" ht="12.75" x14ac:dyDescent="0.2"/>
    <row r="12648" ht="12.75" x14ac:dyDescent="0.2"/>
    <row r="12649" ht="12.75" x14ac:dyDescent="0.2"/>
    <row r="12650" ht="12.75" x14ac:dyDescent="0.2"/>
    <row r="12651" ht="12.75" x14ac:dyDescent="0.2"/>
    <row r="12652" ht="12.75" x14ac:dyDescent="0.2"/>
    <row r="12653" ht="12.75" x14ac:dyDescent="0.2"/>
    <row r="12654" ht="12.75" x14ac:dyDescent="0.2"/>
    <row r="12655" ht="12.75" x14ac:dyDescent="0.2"/>
    <row r="12656" ht="12.75" x14ac:dyDescent="0.2"/>
    <row r="12657" ht="12.75" x14ac:dyDescent="0.2"/>
    <row r="12658" ht="12.75" x14ac:dyDescent="0.2"/>
    <row r="12659" ht="12.75" x14ac:dyDescent="0.2"/>
    <row r="12660" ht="12.75" x14ac:dyDescent="0.2"/>
    <row r="12661" ht="12.75" x14ac:dyDescent="0.2"/>
    <row r="12662" ht="12.75" x14ac:dyDescent="0.2"/>
    <row r="12663" ht="12.75" x14ac:dyDescent="0.2"/>
    <row r="12664" ht="12.75" x14ac:dyDescent="0.2"/>
    <row r="12665" ht="12.75" x14ac:dyDescent="0.2"/>
    <row r="12666" ht="12.75" x14ac:dyDescent="0.2"/>
    <row r="12667" ht="12.75" x14ac:dyDescent="0.2"/>
    <row r="12668" ht="12.75" x14ac:dyDescent="0.2"/>
    <row r="12669" ht="12.75" x14ac:dyDescent="0.2"/>
    <row r="12670" ht="12.75" x14ac:dyDescent="0.2"/>
    <row r="12671" ht="12.75" x14ac:dyDescent="0.2"/>
    <row r="12672" ht="12.75" x14ac:dyDescent="0.2"/>
    <row r="12673" ht="12.75" x14ac:dyDescent="0.2"/>
    <row r="12674" ht="12.75" x14ac:dyDescent="0.2"/>
    <row r="12675" ht="12.75" x14ac:dyDescent="0.2"/>
    <row r="12676" ht="12.75" x14ac:dyDescent="0.2"/>
    <row r="12677" ht="12.75" x14ac:dyDescent="0.2"/>
    <row r="12678" ht="12.75" x14ac:dyDescent="0.2"/>
    <row r="12679" ht="12.75" x14ac:dyDescent="0.2"/>
    <row r="12680" ht="12.75" x14ac:dyDescent="0.2"/>
    <row r="12681" ht="12.75" x14ac:dyDescent="0.2"/>
    <row r="12682" ht="12.75" x14ac:dyDescent="0.2"/>
    <row r="12683" ht="12.75" x14ac:dyDescent="0.2"/>
    <row r="12684" ht="12.75" x14ac:dyDescent="0.2"/>
    <row r="12685" ht="12.75" x14ac:dyDescent="0.2"/>
    <row r="12686" ht="12.75" x14ac:dyDescent="0.2"/>
    <row r="12687" ht="12.75" x14ac:dyDescent="0.2"/>
    <row r="12688" ht="12.75" x14ac:dyDescent="0.2"/>
    <row r="12689" ht="12.75" x14ac:dyDescent="0.2"/>
    <row r="12690" ht="12.75" x14ac:dyDescent="0.2"/>
    <row r="12691" ht="12.75" x14ac:dyDescent="0.2"/>
    <row r="12692" ht="12.75" x14ac:dyDescent="0.2"/>
    <row r="12693" ht="12.75" x14ac:dyDescent="0.2"/>
    <row r="12694" ht="12.75" x14ac:dyDescent="0.2"/>
    <row r="12695" ht="12.75" x14ac:dyDescent="0.2"/>
    <row r="12696" ht="12.75" x14ac:dyDescent="0.2"/>
    <row r="12697" ht="12.75" x14ac:dyDescent="0.2"/>
    <row r="12698" ht="12.75" x14ac:dyDescent="0.2"/>
    <row r="12699" ht="12.75" x14ac:dyDescent="0.2"/>
    <row r="12700" ht="12.75" x14ac:dyDescent="0.2"/>
    <row r="12701" ht="12.75" x14ac:dyDescent="0.2"/>
    <row r="12702" ht="12.75" x14ac:dyDescent="0.2"/>
    <row r="12703" ht="12.75" x14ac:dyDescent="0.2"/>
    <row r="12704" ht="12.75" x14ac:dyDescent="0.2"/>
    <row r="12705" ht="12.75" x14ac:dyDescent="0.2"/>
    <row r="12706" ht="12.75" x14ac:dyDescent="0.2"/>
    <row r="12707" ht="12.75" x14ac:dyDescent="0.2"/>
    <row r="12708" ht="12.75" x14ac:dyDescent="0.2"/>
    <row r="12709" ht="12.75" x14ac:dyDescent="0.2"/>
    <row r="12710" ht="12.75" x14ac:dyDescent="0.2"/>
    <row r="12711" ht="12.75" x14ac:dyDescent="0.2"/>
    <row r="12712" ht="12.75" x14ac:dyDescent="0.2"/>
    <row r="12713" ht="12.75" x14ac:dyDescent="0.2"/>
    <row r="12714" ht="12.75" x14ac:dyDescent="0.2"/>
    <row r="12715" ht="12.75" x14ac:dyDescent="0.2"/>
    <row r="12716" ht="12.75" x14ac:dyDescent="0.2"/>
    <row r="12717" ht="12.75" x14ac:dyDescent="0.2"/>
    <row r="12718" ht="12.75" x14ac:dyDescent="0.2"/>
    <row r="12719" ht="12.75" x14ac:dyDescent="0.2"/>
    <row r="12720" ht="12.75" x14ac:dyDescent="0.2"/>
    <row r="12721" ht="12.75" x14ac:dyDescent="0.2"/>
    <row r="12722" ht="12.75" x14ac:dyDescent="0.2"/>
    <row r="12723" ht="12.75" x14ac:dyDescent="0.2"/>
    <row r="12724" ht="12.75" x14ac:dyDescent="0.2"/>
    <row r="12725" ht="12.75" x14ac:dyDescent="0.2"/>
    <row r="12726" ht="12.75" x14ac:dyDescent="0.2"/>
    <row r="12727" ht="12.75" x14ac:dyDescent="0.2"/>
    <row r="12728" ht="12.75" x14ac:dyDescent="0.2"/>
    <row r="12729" ht="12.75" x14ac:dyDescent="0.2"/>
    <row r="12730" ht="12.75" x14ac:dyDescent="0.2"/>
    <row r="12731" ht="12.75" x14ac:dyDescent="0.2"/>
    <row r="12732" ht="12.75" x14ac:dyDescent="0.2"/>
    <row r="12733" ht="12.75" x14ac:dyDescent="0.2"/>
    <row r="12734" ht="12.75" x14ac:dyDescent="0.2"/>
    <row r="12735" ht="12.75" x14ac:dyDescent="0.2"/>
    <row r="12736" ht="12.75" x14ac:dyDescent="0.2"/>
    <row r="12737" ht="12.75" x14ac:dyDescent="0.2"/>
    <row r="12738" ht="12.75" x14ac:dyDescent="0.2"/>
    <row r="12739" ht="12.75" x14ac:dyDescent="0.2"/>
    <row r="12740" ht="12.75" x14ac:dyDescent="0.2"/>
    <row r="12741" ht="12.75" x14ac:dyDescent="0.2"/>
    <row r="12742" ht="12.75" x14ac:dyDescent="0.2"/>
    <row r="12743" ht="12.75" x14ac:dyDescent="0.2"/>
    <row r="12744" ht="12.75" x14ac:dyDescent="0.2"/>
    <row r="12745" ht="12.75" x14ac:dyDescent="0.2"/>
    <row r="12746" ht="12.75" x14ac:dyDescent="0.2"/>
    <row r="12747" ht="12.75" x14ac:dyDescent="0.2"/>
    <row r="12748" ht="12.75" x14ac:dyDescent="0.2"/>
    <row r="12749" ht="12.75" x14ac:dyDescent="0.2"/>
    <row r="12750" ht="12.75" x14ac:dyDescent="0.2"/>
    <row r="12751" ht="12.75" x14ac:dyDescent="0.2"/>
    <row r="12752" ht="12.75" x14ac:dyDescent="0.2"/>
    <row r="12753" ht="12.75" x14ac:dyDescent="0.2"/>
    <row r="12754" ht="12.75" x14ac:dyDescent="0.2"/>
    <row r="12755" ht="12.75" x14ac:dyDescent="0.2"/>
    <row r="12756" ht="12.75" x14ac:dyDescent="0.2"/>
    <row r="12757" ht="12.75" x14ac:dyDescent="0.2"/>
    <row r="12758" ht="12.75" x14ac:dyDescent="0.2"/>
    <row r="12759" ht="12.75" x14ac:dyDescent="0.2"/>
    <row r="12760" ht="12.75" x14ac:dyDescent="0.2"/>
    <row r="12761" ht="12.75" x14ac:dyDescent="0.2"/>
    <row r="12762" ht="12.75" x14ac:dyDescent="0.2"/>
    <row r="12763" ht="12.75" x14ac:dyDescent="0.2"/>
    <row r="12764" ht="12.75" x14ac:dyDescent="0.2"/>
    <row r="12765" ht="12.75" x14ac:dyDescent="0.2"/>
    <row r="12766" ht="12.75" x14ac:dyDescent="0.2"/>
    <row r="12767" ht="12.75" x14ac:dyDescent="0.2"/>
    <row r="12768" ht="12.75" x14ac:dyDescent="0.2"/>
    <row r="12769" ht="12.75" x14ac:dyDescent="0.2"/>
    <row r="12770" ht="12.75" x14ac:dyDescent="0.2"/>
    <row r="12771" ht="12.75" x14ac:dyDescent="0.2"/>
    <row r="12772" ht="12.75" x14ac:dyDescent="0.2"/>
    <row r="12773" ht="12.75" x14ac:dyDescent="0.2"/>
    <row r="12774" ht="12.75" x14ac:dyDescent="0.2"/>
    <row r="12775" ht="12.75" x14ac:dyDescent="0.2"/>
    <row r="12776" ht="12.75" x14ac:dyDescent="0.2"/>
    <row r="12777" ht="12.75" x14ac:dyDescent="0.2"/>
    <row r="12778" ht="12.75" x14ac:dyDescent="0.2"/>
    <row r="12779" ht="12.75" x14ac:dyDescent="0.2"/>
    <row r="12780" ht="12.75" x14ac:dyDescent="0.2"/>
    <row r="12781" ht="12.75" x14ac:dyDescent="0.2"/>
    <row r="12782" ht="12.75" x14ac:dyDescent="0.2"/>
    <row r="12783" ht="12.75" x14ac:dyDescent="0.2"/>
    <row r="12784" ht="12.75" x14ac:dyDescent="0.2"/>
    <row r="12785" ht="12.75" x14ac:dyDescent="0.2"/>
    <row r="12786" ht="12.75" x14ac:dyDescent="0.2"/>
    <row r="12787" ht="12.75" x14ac:dyDescent="0.2"/>
    <row r="12788" ht="12.75" x14ac:dyDescent="0.2"/>
    <row r="12789" ht="12.75" x14ac:dyDescent="0.2"/>
    <row r="12790" ht="12.75" x14ac:dyDescent="0.2"/>
    <row r="12791" ht="12.75" x14ac:dyDescent="0.2"/>
    <row r="12792" ht="12.75" x14ac:dyDescent="0.2"/>
    <row r="12793" ht="12.75" x14ac:dyDescent="0.2"/>
    <row r="12794" ht="12.75" x14ac:dyDescent="0.2"/>
    <row r="12795" ht="12.75" x14ac:dyDescent="0.2"/>
    <row r="12796" ht="12.75" x14ac:dyDescent="0.2"/>
    <row r="12797" ht="12.75" x14ac:dyDescent="0.2"/>
    <row r="12798" ht="12.75" x14ac:dyDescent="0.2"/>
    <row r="12799" ht="12.75" x14ac:dyDescent="0.2"/>
    <row r="12800" ht="12.75" x14ac:dyDescent="0.2"/>
    <row r="12801" ht="12.75" x14ac:dyDescent="0.2"/>
    <row r="12802" ht="12.75" x14ac:dyDescent="0.2"/>
    <row r="12803" ht="12.75" x14ac:dyDescent="0.2"/>
    <row r="12804" ht="12.75" x14ac:dyDescent="0.2"/>
    <row r="12805" ht="12.75" x14ac:dyDescent="0.2"/>
    <row r="12806" ht="12.75" x14ac:dyDescent="0.2"/>
    <row r="12807" ht="12.75" x14ac:dyDescent="0.2"/>
    <row r="12808" ht="12.75" x14ac:dyDescent="0.2"/>
    <row r="12809" ht="12.75" x14ac:dyDescent="0.2"/>
    <row r="12810" ht="12.75" x14ac:dyDescent="0.2"/>
    <row r="12811" ht="12.75" x14ac:dyDescent="0.2"/>
    <row r="12812" ht="12.75" x14ac:dyDescent="0.2"/>
    <row r="12813" ht="12.75" x14ac:dyDescent="0.2"/>
    <row r="12814" ht="12.75" x14ac:dyDescent="0.2"/>
    <row r="12815" ht="12.75" x14ac:dyDescent="0.2"/>
    <row r="12816" ht="12.75" x14ac:dyDescent="0.2"/>
    <row r="12817" ht="12.75" x14ac:dyDescent="0.2"/>
    <row r="12818" ht="12.75" x14ac:dyDescent="0.2"/>
    <row r="12819" ht="12.75" x14ac:dyDescent="0.2"/>
    <row r="12820" ht="12.75" x14ac:dyDescent="0.2"/>
    <row r="12821" ht="12.75" x14ac:dyDescent="0.2"/>
    <row r="12822" ht="12.75" x14ac:dyDescent="0.2"/>
    <row r="12823" ht="12.75" x14ac:dyDescent="0.2"/>
    <row r="12824" ht="12.75" x14ac:dyDescent="0.2"/>
    <row r="12825" ht="12.75" x14ac:dyDescent="0.2"/>
    <row r="12826" ht="12.75" x14ac:dyDescent="0.2"/>
    <row r="12827" ht="12.75" x14ac:dyDescent="0.2"/>
    <row r="12828" ht="12.75" x14ac:dyDescent="0.2"/>
    <row r="12829" ht="12.75" x14ac:dyDescent="0.2"/>
    <row r="12830" ht="12.75" x14ac:dyDescent="0.2"/>
    <row r="12831" ht="12.75" x14ac:dyDescent="0.2"/>
    <row r="12832" ht="12.75" x14ac:dyDescent="0.2"/>
    <row r="12833" ht="12.75" x14ac:dyDescent="0.2"/>
    <row r="12834" ht="12.75" x14ac:dyDescent="0.2"/>
    <row r="12835" ht="12.75" x14ac:dyDescent="0.2"/>
    <row r="12836" ht="12.75" x14ac:dyDescent="0.2"/>
    <row r="12837" ht="12.75" x14ac:dyDescent="0.2"/>
    <row r="12838" ht="12.75" x14ac:dyDescent="0.2"/>
    <row r="12839" ht="12.75" x14ac:dyDescent="0.2"/>
    <row r="12840" ht="12.75" x14ac:dyDescent="0.2"/>
    <row r="12841" ht="12.75" x14ac:dyDescent="0.2"/>
    <row r="12842" ht="12.75" x14ac:dyDescent="0.2"/>
    <row r="12843" ht="12.75" x14ac:dyDescent="0.2"/>
    <row r="12844" ht="12.75" x14ac:dyDescent="0.2"/>
    <row r="12845" ht="12.75" x14ac:dyDescent="0.2"/>
    <row r="12846" ht="12.75" x14ac:dyDescent="0.2"/>
    <row r="12847" ht="12.75" x14ac:dyDescent="0.2"/>
    <row r="12848" ht="12.75" x14ac:dyDescent="0.2"/>
    <row r="12849" ht="12.75" x14ac:dyDescent="0.2"/>
    <row r="12850" ht="12.75" x14ac:dyDescent="0.2"/>
    <row r="12851" ht="12.75" x14ac:dyDescent="0.2"/>
    <row r="12852" ht="12.75" x14ac:dyDescent="0.2"/>
    <row r="12853" ht="12.75" x14ac:dyDescent="0.2"/>
    <row r="12854" ht="12.75" x14ac:dyDescent="0.2"/>
    <row r="12855" ht="12.75" x14ac:dyDescent="0.2"/>
    <row r="12856" ht="12.75" x14ac:dyDescent="0.2"/>
    <row r="12857" ht="12.75" x14ac:dyDescent="0.2"/>
    <row r="12858" ht="12.75" x14ac:dyDescent="0.2"/>
    <row r="12859" ht="12.75" x14ac:dyDescent="0.2"/>
    <row r="12860" ht="12.75" x14ac:dyDescent="0.2"/>
    <row r="12861" ht="12.75" x14ac:dyDescent="0.2"/>
    <row r="12862" ht="12.75" x14ac:dyDescent="0.2"/>
    <row r="12863" ht="12.75" x14ac:dyDescent="0.2"/>
    <row r="12864" ht="12.75" x14ac:dyDescent="0.2"/>
    <row r="12865" ht="12.75" x14ac:dyDescent="0.2"/>
    <row r="12866" ht="12.75" x14ac:dyDescent="0.2"/>
    <row r="12867" ht="12.75" x14ac:dyDescent="0.2"/>
    <row r="12868" ht="12.75" x14ac:dyDescent="0.2"/>
    <row r="12869" ht="12.75" x14ac:dyDescent="0.2"/>
    <row r="12870" ht="12.75" x14ac:dyDescent="0.2"/>
    <row r="12871" ht="12.75" x14ac:dyDescent="0.2"/>
    <row r="12872" ht="12.75" x14ac:dyDescent="0.2"/>
    <row r="12873" ht="12.75" x14ac:dyDescent="0.2"/>
    <row r="12874" ht="12.75" x14ac:dyDescent="0.2"/>
    <row r="12875" ht="12.75" x14ac:dyDescent="0.2"/>
    <row r="12876" ht="12.75" x14ac:dyDescent="0.2"/>
    <row r="12877" ht="12.75" x14ac:dyDescent="0.2"/>
    <row r="12878" ht="12.75" x14ac:dyDescent="0.2"/>
    <row r="12879" ht="12.75" x14ac:dyDescent="0.2"/>
    <row r="12880" ht="12.75" x14ac:dyDescent="0.2"/>
    <row r="12881" ht="12.75" x14ac:dyDescent="0.2"/>
    <row r="12882" ht="12.75" x14ac:dyDescent="0.2"/>
    <row r="12883" ht="12.75" x14ac:dyDescent="0.2"/>
    <row r="12884" ht="12.75" x14ac:dyDescent="0.2"/>
    <row r="12885" ht="12.75" x14ac:dyDescent="0.2"/>
    <row r="12886" ht="12.75" x14ac:dyDescent="0.2"/>
    <row r="12887" ht="12.75" x14ac:dyDescent="0.2"/>
    <row r="12888" ht="12.75" x14ac:dyDescent="0.2"/>
    <row r="12889" ht="12.75" x14ac:dyDescent="0.2"/>
    <row r="12890" ht="12.75" x14ac:dyDescent="0.2"/>
    <row r="12891" ht="12.75" x14ac:dyDescent="0.2"/>
    <row r="12892" ht="12.75" x14ac:dyDescent="0.2"/>
    <row r="12893" ht="12.75" x14ac:dyDescent="0.2"/>
    <row r="12894" ht="12.75" x14ac:dyDescent="0.2"/>
    <row r="12895" ht="12.75" x14ac:dyDescent="0.2"/>
    <row r="12896" ht="12.75" x14ac:dyDescent="0.2"/>
    <row r="12897" ht="12.75" x14ac:dyDescent="0.2"/>
    <row r="12898" ht="12.75" x14ac:dyDescent="0.2"/>
    <row r="12899" ht="12.75" x14ac:dyDescent="0.2"/>
    <row r="12900" ht="12.75" x14ac:dyDescent="0.2"/>
    <row r="12901" ht="12.75" x14ac:dyDescent="0.2"/>
    <row r="12902" ht="12.75" x14ac:dyDescent="0.2"/>
    <row r="12903" ht="12.75" x14ac:dyDescent="0.2"/>
    <row r="12904" ht="12.75" x14ac:dyDescent="0.2"/>
    <row r="12905" ht="12.75" x14ac:dyDescent="0.2"/>
    <row r="12906" ht="12.75" x14ac:dyDescent="0.2"/>
    <row r="12907" ht="12.75" x14ac:dyDescent="0.2"/>
    <row r="12908" ht="12.75" x14ac:dyDescent="0.2"/>
    <row r="12909" ht="12.75" x14ac:dyDescent="0.2"/>
    <row r="12910" ht="12.75" x14ac:dyDescent="0.2"/>
    <row r="12911" ht="12.75" x14ac:dyDescent="0.2"/>
    <row r="12912" ht="12.75" x14ac:dyDescent="0.2"/>
    <row r="12913" ht="12.75" x14ac:dyDescent="0.2"/>
    <row r="12914" ht="12.75" x14ac:dyDescent="0.2"/>
    <row r="12915" ht="12.75" x14ac:dyDescent="0.2"/>
    <row r="12916" ht="12.75" x14ac:dyDescent="0.2"/>
    <row r="12917" ht="12.75" x14ac:dyDescent="0.2"/>
    <row r="12918" ht="12.75" x14ac:dyDescent="0.2"/>
    <row r="12919" ht="12.75" x14ac:dyDescent="0.2"/>
    <row r="12920" ht="12.75" x14ac:dyDescent="0.2"/>
    <row r="12921" ht="12.75" x14ac:dyDescent="0.2"/>
    <row r="12922" ht="12.75" x14ac:dyDescent="0.2"/>
    <row r="12923" ht="12.75" x14ac:dyDescent="0.2"/>
    <row r="12924" ht="12.75" x14ac:dyDescent="0.2"/>
    <row r="12925" ht="12.75" x14ac:dyDescent="0.2"/>
    <row r="12926" ht="12.75" x14ac:dyDescent="0.2"/>
    <row r="12927" ht="12.75" x14ac:dyDescent="0.2"/>
    <row r="12928" ht="12.75" x14ac:dyDescent="0.2"/>
    <row r="12929" ht="12.75" x14ac:dyDescent="0.2"/>
    <row r="12930" ht="12.75" x14ac:dyDescent="0.2"/>
    <row r="12931" ht="12.75" x14ac:dyDescent="0.2"/>
    <row r="12932" ht="12.75" x14ac:dyDescent="0.2"/>
    <row r="12933" ht="12.75" x14ac:dyDescent="0.2"/>
    <row r="12934" ht="12.75" x14ac:dyDescent="0.2"/>
    <row r="12935" ht="12.75" x14ac:dyDescent="0.2"/>
    <row r="12936" ht="12.75" x14ac:dyDescent="0.2"/>
    <row r="12937" ht="12.75" x14ac:dyDescent="0.2"/>
    <row r="12938" ht="12.75" x14ac:dyDescent="0.2"/>
    <row r="12939" ht="12.75" x14ac:dyDescent="0.2"/>
    <row r="12940" ht="12.75" x14ac:dyDescent="0.2"/>
    <row r="12941" ht="12.75" x14ac:dyDescent="0.2"/>
    <row r="12942" ht="12.75" x14ac:dyDescent="0.2"/>
    <row r="12943" ht="12.75" x14ac:dyDescent="0.2"/>
    <row r="12944" ht="12.75" x14ac:dyDescent="0.2"/>
    <row r="12945" ht="12.75" x14ac:dyDescent="0.2"/>
    <row r="12946" ht="12.75" x14ac:dyDescent="0.2"/>
    <row r="12947" ht="12.75" x14ac:dyDescent="0.2"/>
    <row r="12948" ht="12.75" x14ac:dyDescent="0.2"/>
    <row r="12949" ht="12.75" x14ac:dyDescent="0.2"/>
    <row r="12950" ht="12.75" x14ac:dyDescent="0.2"/>
    <row r="12951" ht="12.75" x14ac:dyDescent="0.2"/>
    <row r="12952" ht="12.75" x14ac:dyDescent="0.2"/>
    <row r="12953" ht="12.75" x14ac:dyDescent="0.2"/>
    <row r="12954" ht="12.75" x14ac:dyDescent="0.2"/>
    <row r="12955" ht="12.75" x14ac:dyDescent="0.2"/>
    <row r="12956" ht="12.75" x14ac:dyDescent="0.2"/>
    <row r="12957" ht="12.75" x14ac:dyDescent="0.2"/>
    <row r="12958" ht="12.75" x14ac:dyDescent="0.2"/>
    <row r="12959" ht="12.75" x14ac:dyDescent="0.2"/>
    <row r="12960" ht="12.75" x14ac:dyDescent="0.2"/>
    <row r="12961" ht="12.75" x14ac:dyDescent="0.2"/>
    <row r="12962" ht="12.75" x14ac:dyDescent="0.2"/>
    <row r="12963" ht="12.75" x14ac:dyDescent="0.2"/>
    <row r="12964" ht="12.75" x14ac:dyDescent="0.2"/>
    <row r="12965" ht="12.75" x14ac:dyDescent="0.2"/>
    <row r="12966" ht="12.75" x14ac:dyDescent="0.2"/>
    <row r="12967" ht="12.75" x14ac:dyDescent="0.2"/>
    <row r="12968" ht="12.75" x14ac:dyDescent="0.2"/>
    <row r="12969" ht="12.75" x14ac:dyDescent="0.2"/>
    <row r="12970" ht="12.75" x14ac:dyDescent="0.2"/>
    <row r="12971" ht="12.75" x14ac:dyDescent="0.2"/>
    <row r="12972" ht="12.75" x14ac:dyDescent="0.2"/>
    <row r="12973" ht="12.75" x14ac:dyDescent="0.2"/>
    <row r="12974" ht="12.75" x14ac:dyDescent="0.2"/>
    <row r="12975" ht="12.75" x14ac:dyDescent="0.2"/>
    <row r="12976" ht="12.75" x14ac:dyDescent="0.2"/>
    <row r="12977" ht="12.75" x14ac:dyDescent="0.2"/>
    <row r="12978" ht="12.75" x14ac:dyDescent="0.2"/>
    <row r="12979" ht="12.75" x14ac:dyDescent="0.2"/>
    <row r="12980" ht="12.75" x14ac:dyDescent="0.2"/>
    <row r="12981" ht="12.75" x14ac:dyDescent="0.2"/>
    <row r="12982" ht="12.75" x14ac:dyDescent="0.2"/>
    <row r="12983" ht="12.75" x14ac:dyDescent="0.2"/>
    <row r="12984" ht="12.75" x14ac:dyDescent="0.2"/>
    <row r="12985" ht="12.75" x14ac:dyDescent="0.2"/>
    <row r="12986" ht="12.75" x14ac:dyDescent="0.2"/>
    <row r="12987" ht="12.75" x14ac:dyDescent="0.2"/>
    <row r="12988" ht="12.75" x14ac:dyDescent="0.2"/>
    <row r="12989" ht="12.75" x14ac:dyDescent="0.2"/>
    <row r="12990" ht="12.75" x14ac:dyDescent="0.2"/>
    <row r="12991" ht="12.75" x14ac:dyDescent="0.2"/>
    <row r="12992" ht="12.75" x14ac:dyDescent="0.2"/>
    <row r="12993" ht="12.75" x14ac:dyDescent="0.2"/>
    <row r="12994" ht="12.75" x14ac:dyDescent="0.2"/>
    <row r="12995" ht="12.75" x14ac:dyDescent="0.2"/>
    <row r="12996" ht="12.75" x14ac:dyDescent="0.2"/>
    <row r="12997" ht="12.75" x14ac:dyDescent="0.2"/>
    <row r="12998" ht="12.75" x14ac:dyDescent="0.2"/>
    <row r="12999" ht="12.75" x14ac:dyDescent="0.2"/>
    <row r="13000" ht="12.75" x14ac:dyDescent="0.2"/>
    <row r="13001" ht="12.75" x14ac:dyDescent="0.2"/>
    <row r="13002" ht="12.75" x14ac:dyDescent="0.2"/>
    <row r="13003" ht="12.75" x14ac:dyDescent="0.2"/>
    <row r="13004" ht="12.75" x14ac:dyDescent="0.2"/>
    <row r="13005" ht="12.75" x14ac:dyDescent="0.2"/>
    <row r="13006" ht="12.75" x14ac:dyDescent="0.2"/>
    <row r="13007" ht="12.75" x14ac:dyDescent="0.2"/>
    <row r="13008" ht="12.75" x14ac:dyDescent="0.2"/>
    <row r="13009" ht="12.75" x14ac:dyDescent="0.2"/>
    <row r="13010" ht="12.75" x14ac:dyDescent="0.2"/>
    <row r="13011" ht="12.75" x14ac:dyDescent="0.2"/>
    <row r="13012" ht="12.75" x14ac:dyDescent="0.2"/>
    <row r="13013" ht="12.75" x14ac:dyDescent="0.2"/>
    <row r="13014" ht="12.75" x14ac:dyDescent="0.2"/>
    <row r="13015" ht="12.75" x14ac:dyDescent="0.2"/>
    <row r="13016" ht="12.75" x14ac:dyDescent="0.2"/>
    <row r="13017" ht="12.75" x14ac:dyDescent="0.2"/>
    <row r="13018" ht="12.75" x14ac:dyDescent="0.2"/>
    <row r="13019" ht="12.75" x14ac:dyDescent="0.2"/>
    <row r="13020" ht="12.75" x14ac:dyDescent="0.2"/>
    <row r="13021" ht="12.75" x14ac:dyDescent="0.2"/>
    <row r="13022" ht="12.75" x14ac:dyDescent="0.2"/>
    <row r="13023" ht="12.75" x14ac:dyDescent="0.2"/>
    <row r="13024" ht="12.75" x14ac:dyDescent="0.2"/>
    <row r="13025" ht="12.75" x14ac:dyDescent="0.2"/>
    <row r="13026" ht="12.75" x14ac:dyDescent="0.2"/>
    <row r="13027" ht="12.75" x14ac:dyDescent="0.2"/>
    <row r="13028" ht="12.75" x14ac:dyDescent="0.2"/>
    <row r="13029" ht="12.75" x14ac:dyDescent="0.2"/>
    <row r="13030" ht="12.75" x14ac:dyDescent="0.2"/>
    <row r="13031" ht="12.75" x14ac:dyDescent="0.2"/>
    <row r="13032" ht="12.75" x14ac:dyDescent="0.2"/>
    <row r="13033" ht="12.75" x14ac:dyDescent="0.2"/>
    <row r="13034" ht="12.75" x14ac:dyDescent="0.2"/>
    <row r="13035" ht="12.75" x14ac:dyDescent="0.2"/>
    <row r="13036" ht="12.75" x14ac:dyDescent="0.2"/>
    <row r="13037" ht="12.75" x14ac:dyDescent="0.2"/>
    <row r="13038" ht="12.75" x14ac:dyDescent="0.2"/>
    <row r="13039" ht="12.75" x14ac:dyDescent="0.2"/>
    <row r="13040" ht="12.75" x14ac:dyDescent="0.2"/>
    <row r="13041" ht="12.75" x14ac:dyDescent="0.2"/>
    <row r="13042" ht="12.75" x14ac:dyDescent="0.2"/>
    <row r="13043" ht="12.75" x14ac:dyDescent="0.2"/>
    <row r="13044" ht="12.75" x14ac:dyDescent="0.2"/>
    <row r="13045" ht="12.75" x14ac:dyDescent="0.2"/>
    <row r="13046" ht="12.75" x14ac:dyDescent="0.2"/>
    <row r="13047" ht="12.75" x14ac:dyDescent="0.2"/>
    <row r="13048" ht="12.75" x14ac:dyDescent="0.2"/>
    <row r="13049" ht="12.75" x14ac:dyDescent="0.2"/>
    <row r="13050" ht="12.75" x14ac:dyDescent="0.2"/>
    <row r="13051" ht="12.75" x14ac:dyDescent="0.2"/>
    <row r="13052" ht="12.75" x14ac:dyDescent="0.2"/>
    <row r="13053" ht="12.75" x14ac:dyDescent="0.2"/>
    <row r="13054" ht="12.75" x14ac:dyDescent="0.2"/>
    <row r="13055" ht="12.75" x14ac:dyDescent="0.2"/>
    <row r="13056" ht="12.75" x14ac:dyDescent="0.2"/>
    <row r="13057" ht="12.75" x14ac:dyDescent="0.2"/>
    <row r="13058" ht="12.75" x14ac:dyDescent="0.2"/>
    <row r="13059" ht="12.75" x14ac:dyDescent="0.2"/>
    <row r="13060" ht="12.75" x14ac:dyDescent="0.2"/>
    <row r="13061" ht="12.75" x14ac:dyDescent="0.2"/>
    <row r="13062" ht="12.75" x14ac:dyDescent="0.2"/>
    <row r="13063" ht="12.75" x14ac:dyDescent="0.2"/>
    <row r="13064" ht="12.75" x14ac:dyDescent="0.2"/>
    <row r="13065" ht="12.75" x14ac:dyDescent="0.2"/>
    <row r="13066" ht="12.75" x14ac:dyDescent="0.2"/>
    <row r="13067" ht="12.75" x14ac:dyDescent="0.2"/>
    <row r="13068" ht="12.75" x14ac:dyDescent="0.2"/>
    <row r="13069" ht="12.75" x14ac:dyDescent="0.2"/>
    <row r="13070" ht="12.75" x14ac:dyDescent="0.2"/>
    <row r="13071" ht="12.75" x14ac:dyDescent="0.2"/>
    <row r="13072" ht="12.75" x14ac:dyDescent="0.2"/>
    <row r="13073" ht="12.75" x14ac:dyDescent="0.2"/>
    <row r="13074" ht="12.75" x14ac:dyDescent="0.2"/>
    <row r="13075" ht="12.75" x14ac:dyDescent="0.2"/>
    <row r="13076" ht="12.75" x14ac:dyDescent="0.2"/>
    <row r="13077" ht="12.75" x14ac:dyDescent="0.2"/>
    <row r="13078" ht="12.75" x14ac:dyDescent="0.2"/>
    <row r="13079" ht="12.75" x14ac:dyDescent="0.2"/>
    <row r="13080" ht="12.75" x14ac:dyDescent="0.2"/>
    <row r="13081" ht="12.75" x14ac:dyDescent="0.2"/>
    <row r="13082" ht="12.75" x14ac:dyDescent="0.2"/>
    <row r="13083" ht="12.75" x14ac:dyDescent="0.2"/>
    <row r="13084" ht="12.75" x14ac:dyDescent="0.2"/>
    <row r="13085" ht="12.75" x14ac:dyDescent="0.2"/>
    <row r="13086" ht="12.75" x14ac:dyDescent="0.2"/>
    <row r="13087" ht="12.75" x14ac:dyDescent="0.2"/>
    <row r="13088" ht="12.75" x14ac:dyDescent="0.2"/>
    <row r="13089" ht="12.75" x14ac:dyDescent="0.2"/>
    <row r="13090" ht="12.75" x14ac:dyDescent="0.2"/>
    <row r="13091" ht="12.75" x14ac:dyDescent="0.2"/>
    <row r="13092" ht="12.75" x14ac:dyDescent="0.2"/>
    <row r="13093" ht="12.75" x14ac:dyDescent="0.2"/>
    <row r="13094" ht="12.75" x14ac:dyDescent="0.2"/>
    <row r="13095" ht="12.75" x14ac:dyDescent="0.2"/>
    <row r="13096" ht="12.75" x14ac:dyDescent="0.2"/>
    <row r="13097" ht="12.75" x14ac:dyDescent="0.2"/>
    <row r="13098" ht="12.75" x14ac:dyDescent="0.2"/>
    <row r="13099" ht="12.75" x14ac:dyDescent="0.2"/>
    <row r="13100" ht="12.75" x14ac:dyDescent="0.2"/>
    <row r="13101" ht="12.75" x14ac:dyDescent="0.2"/>
    <row r="13102" ht="12.75" x14ac:dyDescent="0.2"/>
    <row r="13103" ht="12.75" x14ac:dyDescent="0.2"/>
    <row r="13104" ht="12.75" x14ac:dyDescent="0.2"/>
    <row r="13105" ht="12.75" x14ac:dyDescent="0.2"/>
    <row r="13106" ht="12.75" x14ac:dyDescent="0.2"/>
    <row r="13107" ht="12.75" x14ac:dyDescent="0.2"/>
    <row r="13108" ht="12.75" x14ac:dyDescent="0.2"/>
    <row r="13109" ht="12.75" x14ac:dyDescent="0.2"/>
    <row r="13110" ht="12.75" x14ac:dyDescent="0.2"/>
    <row r="13111" ht="12.75" x14ac:dyDescent="0.2"/>
    <row r="13112" ht="12.75" x14ac:dyDescent="0.2"/>
    <row r="13113" ht="12.75" x14ac:dyDescent="0.2"/>
    <row r="13114" ht="12.75" x14ac:dyDescent="0.2"/>
    <row r="13115" ht="12.75" x14ac:dyDescent="0.2"/>
    <row r="13116" ht="12.75" x14ac:dyDescent="0.2"/>
    <row r="13117" ht="12.75" x14ac:dyDescent="0.2"/>
    <row r="13118" ht="12.75" x14ac:dyDescent="0.2"/>
    <row r="13119" ht="12.75" x14ac:dyDescent="0.2"/>
    <row r="13120" ht="12.75" x14ac:dyDescent="0.2"/>
    <row r="13121" ht="12.75" x14ac:dyDescent="0.2"/>
    <row r="13122" ht="12.75" x14ac:dyDescent="0.2"/>
    <row r="13123" ht="12.75" x14ac:dyDescent="0.2"/>
    <row r="13124" ht="12.75" x14ac:dyDescent="0.2"/>
    <row r="13125" ht="12.75" x14ac:dyDescent="0.2"/>
    <row r="13126" ht="12.75" x14ac:dyDescent="0.2"/>
    <row r="13127" ht="12.75" x14ac:dyDescent="0.2"/>
    <row r="13128" ht="12.75" x14ac:dyDescent="0.2"/>
    <row r="13129" ht="12.75" x14ac:dyDescent="0.2"/>
    <row r="13130" ht="12.75" x14ac:dyDescent="0.2"/>
    <row r="13131" ht="12.75" x14ac:dyDescent="0.2"/>
    <row r="13132" ht="12.75" x14ac:dyDescent="0.2"/>
    <row r="13133" ht="12.75" x14ac:dyDescent="0.2"/>
    <row r="13134" ht="12.75" x14ac:dyDescent="0.2"/>
    <row r="13135" ht="12.75" x14ac:dyDescent="0.2"/>
    <row r="13136" ht="12.75" x14ac:dyDescent="0.2"/>
    <row r="13137" ht="12.75" x14ac:dyDescent="0.2"/>
    <row r="13138" ht="12.75" x14ac:dyDescent="0.2"/>
    <row r="13139" ht="12.75" x14ac:dyDescent="0.2"/>
    <row r="13140" ht="12.75" x14ac:dyDescent="0.2"/>
    <row r="13141" ht="12.75" x14ac:dyDescent="0.2"/>
    <row r="13142" ht="12.75" x14ac:dyDescent="0.2"/>
    <row r="13143" ht="12.75" x14ac:dyDescent="0.2"/>
    <row r="13144" ht="12.75" x14ac:dyDescent="0.2"/>
    <row r="13145" ht="12.75" x14ac:dyDescent="0.2"/>
    <row r="13146" ht="12.75" x14ac:dyDescent="0.2"/>
    <row r="13147" ht="12.75" x14ac:dyDescent="0.2"/>
    <row r="13148" ht="12.75" x14ac:dyDescent="0.2"/>
    <row r="13149" ht="12.75" x14ac:dyDescent="0.2"/>
    <row r="13150" ht="12.75" x14ac:dyDescent="0.2"/>
    <row r="13151" ht="12.75" x14ac:dyDescent="0.2"/>
    <row r="13152" ht="12.75" x14ac:dyDescent="0.2"/>
    <row r="13153" ht="12.75" x14ac:dyDescent="0.2"/>
    <row r="13154" ht="12.75" x14ac:dyDescent="0.2"/>
    <row r="13155" ht="12.75" x14ac:dyDescent="0.2"/>
    <row r="13156" ht="12.75" x14ac:dyDescent="0.2"/>
    <row r="13157" ht="12.75" x14ac:dyDescent="0.2"/>
    <row r="13158" ht="12.75" x14ac:dyDescent="0.2"/>
    <row r="13159" ht="12.75" x14ac:dyDescent="0.2"/>
    <row r="13160" ht="12.75" x14ac:dyDescent="0.2"/>
    <row r="13161" ht="12.75" x14ac:dyDescent="0.2"/>
    <row r="13162" ht="12.75" x14ac:dyDescent="0.2"/>
    <row r="13163" ht="12.75" x14ac:dyDescent="0.2"/>
    <row r="13164" ht="12.75" x14ac:dyDescent="0.2"/>
    <row r="13165" ht="12.75" x14ac:dyDescent="0.2"/>
    <row r="13166" ht="12.75" x14ac:dyDescent="0.2"/>
    <row r="13167" ht="12.75" x14ac:dyDescent="0.2"/>
    <row r="13168" ht="12.75" x14ac:dyDescent="0.2"/>
    <row r="13169" ht="12.75" x14ac:dyDescent="0.2"/>
    <row r="13170" ht="12.75" x14ac:dyDescent="0.2"/>
    <row r="13171" ht="12.75" x14ac:dyDescent="0.2"/>
    <row r="13172" ht="12.75" x14ac:dyDescent="0.2"/>
    <row r="13173" ht="12.75" x14ac:dyDescent="0.2"/>
    <row r="13174" ht="12.75" x14ac:dyDescent="0.2"/>
    <row r="13175" ht="12.75" x14ac:dyDescent="0.2"/>
    <row r="13176" ht="12.75" x14ac:dyDescent="0.2"/>
    <row r="13177" ht="12.75" x14ac:dyDescent="0.2"/>
    <row r="13178" ht="12.75" x14ac:dyDescent="0.2"/>
    <row r="13179" ht="12.75" x14ac:dyDescent="0.2"/>
    <row r="13180" ht="12.75" x14ac:dyDescent="0.2"/>
    <row r="13181" ht="12.75" x14ac:dyDescent="0.2"/>
    <row r="13182" ht="12.75" x14ac:dyDescent="0.2"/>
    <row r="13183" ht="12.75" x14ac:dyDescent="0.2"/>
    <row r="13184" ht="12.75" x14ac:dyDescent="0.2"/>
    <row r="13185" ht="12.75" x14ac:dyDescent="0.2"/>
    <row r="13186" ht="12.75" x14ac:dyDescent="0.2"/>
    <row r="13187" ht="12.75" x14ac:dyDescent="0.2"/>
    <row r="13188" ht="12.75" x14ac:dyDescent="0.2"/>
    <row r="13189" ht="12.75" x14ac:dyDescent="0.2"/>
    <row r="13190" ht="12.75" x14ac:dyDescent="0.2"/>
    <row r="13191" ht="12.75" x14ac:dyDescent="0.2"/>
    <row r="13192" ht="12.75" x14ac:dyDescent="0.2"/>
    <row r="13193" ht="12.75" x14ac:dyDescent="0.2"/>
    <row r="13194" ht="12.75" x14ac:dyDescent="0.2"/>
    <row r="13195" ht="12.75" x14ac:dyDescent="0.2"/>
    <row r="13196" ht="12.75" x14ac:dyDescent="0.2"/>
    <row r="13197" ht="12.75" x14ac:dyDescent="0.2"/>
    <row r="13198" ht="12.75" x14ac:dyDescent="0.2"/>
    <row r="13199" ht="12.75" x14ac:dyDescent="0.2"/>
    <row r="13200" ht="12.75" x14ac:dyDescent="0.2"/>
    <row r="13201" ht="12.75" x14ac:dyDescent="0.2"/>
    <row r="13202" ht="12.75" x14ac:dyDescent="0.2"/>
    <row r="13203" ht="12.75" x14ac:dyDescent="0.2"/>
    <row r="13204" ht="12.75" x14ac:dyDescent="0.2"/>
    <row r="13205" ht="12.75" x14ac:dyDescent="0.2"/>
    <row r="13206" ht="12.75" x14ac:dyDescent="0.2"/>
    <row r="13207" ht="12.75" x14ac:dyDescent="0.2"/>
    <row r="13208" ht="12.75" x14ac:dyDescent="0.2"/>
    <row r="13209" ht="12.75" x14ac:dyDescent="0.2"/>
    <row r="13210" ht="12.75" x14ac:dyDescent="0.2"/>
    <row r="13211" ht="12.75" x14ac:dyDescent="0.2"/>
    <row r="13212" ht="12.75" x14ac:dyDescent="0.2"/>
    <row r="13213" ht="12.75" x14ac:dyDescent="0.2"/>
    <row r="13214" ht="12.75" x14ac:dyDescent="0.2"/>
    <row r="13215" ht="12.75" x14ac:dyDescent="0.2"/>
    <row r="13216" ht="12.75" x14ac:dyDescent="0.2"/>
    <row r="13217" ht="12.75" x14ac:dyDescent="0.2"/>
    <row r="13218" ht="12.75" x14ac:dyDescent="0.2"/>
    <row r="13219" ht="12.75" x14ac:dyDescent="0.2"/>
    <row r="13220" ht="12.75" x14ac:dyDescent="0.2"/>
    <row r="13221" ht="12.75" x14ac:dyDescent="0.2"/>
    <row r="13222" ht="12.75" x14ac:dyDescent="0.2"/>
    <row r="13223" ht="12.75" x14ac:dyDescent="0.2"/>
    <row r="13224" ht="12.75" x14ac:dyDescent="0.2"/>
    <row r="13225" ht="12.75" x14ac:dyDescent="0.2"/>
    <row r="13226" ht="12.75" x14ac:dyDescent="0.2"/>
    <row r="13227" ht="12.75" x14ac:dyDescent="0.2"/>
    <row r="13228" ht="12.75" x14ac:dyDescent="0.2"/>
    <row r="13229" ht="12.75" x14ac:dyDescent="0.2"/>
    <row r="13230" ht="12.75" x14ac:dyDescent="0.2"/>
    <row r="13231" ht="12.75" x14ac:dyDescent="0.2"/>
    <row r="13232" ht="12.75" x14ac:dyDescent="0.2"/>
    <row r="13233" ht="12.75" x14ac:dyDescent="0.2"/>
    <row r="13234" ht="12.75" x14ac:dyDescent="0.2"/>
    <row r="13235" ht="12.75" x14ac:dyDescent="0.2"/>
    <row r="13236" ht="12.75" x14ac:dyDescent="0.2"/>
    <row r="13237" ht="12.75" x14ac:dyDescent="0.2"/>
    <row r="13238" ht="12.75" x14ac:dyDescent="0.2"/>
    <row r="13239" ht="12.75" x14ac:dyDescent="0.2"/>
    <row r="13240" ht="12.75" x14ac:dyDescent="0.2"/>
    <row r="13241" ht="12.75" x14ac:dyDescent="0.2"/>
    <row r="13242" ht="12.75" x14ac:dyDescent="0.2"/>
    <row r="13243" ht="12.75" x14ac:dyDescent="0.2"/>
    <row r="13244" ht="12.75" x14ac:dyDescent="0.2"/>
    <row r="13245" ht="12.75" x14ac:dyDescent="0.2"/>
    <row r="13246" ht="12.75" x14ac:dyDescent="0.2"/>
    <row r="13247" ht="12.75" x14ac:dyDescent="0.2"/>
    <row r="13248" ht="12.75" x14ac:dyDescent="0.2"/>
    <row r="13249" ht="12.75" x14ac:dyDescent="0.2"/>
    <row r="13250" ht="12.75" x14ac:dyDescent="0.2"/>
    <row r="13251" ht="12.75" x14ac:dyDescent="0.2"/>
    <row r="13252" ht="12.75" x14ac:dyDescent="0.2"/>
    <row r="13253" ht="12.75" x14ac:dyDescent="0.2"/>
    <row r="13254" ht="12.75" x14ac:dyDescent="0.2"/>
    <row r="13255" ht="12.75" x14ac:dyDescent="0.2"/>
    <row r="13256" ht="12.75" x14ac:dyDescent="0.2"/>
    <row r="13257" ht="12.75" x14ac:dyDescent="0.2"/>
    <row r="13258" ht="12.75" x14ac:dyDescent="0.2"/>
    <row r="13259" ht="12.75" x14ac:dyDescent="0.2"/>
    <row r="13260" ht="12.75" x14ac:dyDescent="0.2"/>
    <row r="13261" ht="12.75" x14ac:dyDescent="0.2"/>
    <row r="13262" ht="12.75" x14ac:dyDescent="0.2"/>
    <row r="13263" ht="12.75" x14ac:dyDescent="0.2"/>
    <row r="13264" ht="12.75" x14ac:dyDescent="0.2"/>
    <row r="13265" ht="12.75" x14ac:dyDescent="0.2"/>
    <row r="13266" ht="12.75" x14ac:dyDescent="0.2"/>
    <row r="13267" ht="12.75" x14ac:dyDescent="0.2"/>
    <row r="13268" ht="12.75" x14ac:dyDescent="0.2"/>
    <row r="13269" ht="12.75" x14ac:dyDescent="0.2"/>
    <row r="13270" ht="12.75" x14ac:dyDescent="0.2"/>
    <row r="13271" ht="12.75" x14ac:dyDescent="0.2"/>
    <row r="13272" ht="12.75" x14ac:dyDescent="0.2"/>
    <row r="13273" ht="12.75" x14ac:dyDescent="0.2"/>
    <row r="13274" ht="12.75" x14ac:dyDescent="0.2"/>
    <row r="13275" ht="12.75" x14ac:dyDescent="0.2"/>
    <row r="13276" ht="12.75" x14ac:dyDescent="0.2"/>
    <row r="13277" ht="12.75" x14ac:dyDescent="0.2"/>
    <row r="13278" ht="12.75" x14ac:dyDescent="0.2"/>
    <row r="13279" ht="12.75" x14ac:dyDescent="0.2"/>
    <row r="13280" ht="12.75" x14ac:dyDescent="0.2"/>
    <row r="13281" ht="12.75" x14ac:dyDescent="0.2"/>
    <row r="13282" ht="12.75" x14ac:dyDescent="0.2"/>
    <row r="13283" ht="12.75" x14ac:dyDescent="0.2"/>
    <row r="13284" ht="12.75" x14ac:dyDescent="0.2"/>
    <row r="13285" ht="12.75" x14ac:dyDescent="0.2"/>
    <row r="13286" ht="12.75" x14ac:dyDescent="0.2"/>
    <row r="13287" ht="12.75" x14ac:dyDescent="0.2"/>
    <row r="13288" ht="12.75" x14ac:dyDescent="0.2"/>
    <row r="13289" ht="12.75" x14ac:dyDescent="0.2"/>
    <row r="13290" ht="12.75" x14ac:dyDescent="0.2"/>
    <row r="13291" ht="12.75" x14ac:dyDescent="0.2"/>
    <row r="13292" ht="12.75" x14ac:dyDescent="0.2"/>
    <row r="13293" ht="12.75" x14ac:dyDescent="0.2"/>
    <row r="13294" ht="12.75" x14ac:dyDescent="0.2"/>
    <row r="13295" ht="12.75" x14ac:dyDescent="0.2"/>
    <row r="13296" ht="12.75" x14ac:dyDescent="0.2"/>
    <row r="13297" ht="12.75" x14ac:dyDescent="0.2"/>
    <row r="13298" ht="12.75" x14ac:dyDescent="0.2"/>
    <row r="13299" ht="12.75" x14ac:dyDescent="0.2"/>
    <row r="13300" ht="12.75" x14ac:dyDescent="0.2"/>
    <row r="13301" ht="12.75" x14ac:dyDescent="0.2"/>
    <row r="13302" ht="12.75" x14ac:dyDescent="0.2"/>
    <row r="13303" ht="12.75" x14ac:dyDescent="0.2"/>
    <row r="13304" ht="12.75" x14ac:dyDescent="0.2"/>
    <row r="13305" ht="12.75" x14ac:dyDescent="0.2"/>
    <row r="13306" ht="12.75" x14ac:dyDescent="0.2"/>
    <row r="13307" ht="12.75" x14ac:dyDescent="0.2"/>
    <row r="13308" ht="12.75" x14ac:dyDescent="0.2"/>
    <row r="13309" ht="12.75" x14ac:dyDescent="0.2"/>
    <row r="13310" ht="12.75" x14ac:dyDescent="0.2"/>
    <row r="13311" ht="12.75" x14ac:dyDescent="0.2"/>
    <row r="13312" ht="12.75" x14ac:dyDescent="0.2"/>
    <row r="13313" ht="12.75" x14ac:dyDescent="0.2"/>
    <row r="13314" ht="12.75" x14ac:dyDescent="0.2"/>
    <row r="13315" ht="12.75" x14ac:dyDescent="0.2"/>
    <row r="13316" ht="12.75" x14ac:dyDescent="0.2"/>
    <row r="13317" ht="12.75" x14ac:dyDescent="0.2"/>
    <row r="13318" ht="12.75" x14ac:dyDescent="0.2"/>
    <row r="13319" ht="12.75" x14ac:dyDescent="0.2"/>
    <row r="13320" ht="12.75" x14ac:dyDescent="0.2"/>
    <row r="13321" ht="12.75" x14ac:dyDescent="0.2"/>
    <row r="13322" ht="12.75" x14ac:dyDescent="0.2"/>
    <row r="13323" ht="12.75" x14ac:dyDescent="0.2"/>
    <row r="13324" ht="12.75" x14ac:dyDescent="0.2"/>
    <row r="13325" ht="12.75" x14ac:dyDescent="0.2"/>
    <row r="13326" ht="12.75" x14ac:dyDescent="0.2"/>
    <row r="13327" ht="12.75" x14ac:dyDescent="0.2"/>
    <row r="13328" ht="12.75" x14ac:dyDescent="0.2"/>
    <row r="13329" ht="12.75" x14ac:dyDescent="0.2"/>
    <row r="13330" ht="12.75" x14ac:dyDescent="0.2"/>
    <row r="13331" ht="12.75" x14ac:dyDescent="0.2"/>
    <row r="13332" ht="12.75" x14ac:dyDescent="0.2"/>
    <row r="13333" ht="12.75" x14ac:dyDescent="0.2"/>
    <row r="13334" ht="12.75" x14ac:dyDescent="0.2"/>
    <row r="13335" ht="12.75" x14ac:dyDescent="0.2"/>
    <row r="13336" ht="12.75" x14ac:dyDescent="0.2"/>
    <row r="13337" ht="12.75" x14ac:dyDescent="0.2"/>
    <row r="13338" ht="12.75" x14ac:dyDescent="0.2"/>
    <row r="13339" ht="12.75" x14ac:dyDescent="0.2"/>
    <row r="13340" ht="12.75" x14ac:dyDescent="0.2"/>
    <row r="13341" ht="12.75" x14ac:dyDescent="0.2"/>
    <row r="13342" ht="12.75" x14ac:dyDescent="0.2"/>
    <row r="13343" ht="12.75" x14ac:dyDescent="0.2"/>
    <row r="13344" ht="12.75" x14ac:dyDescent="0.2"/>
    <row r="13345" ht="12.75" x14ac:dyDescent="0.2"/>
    <row r="13346" ht="12.75" x14ac:dyDescent="0.2"/>
    <row r="13347" ht="12.75" x14ac:dyDescent="0.2"/>
    <row r="13348" ht="12.75" x14ac:dyDescent="0.2"/>
    <row r="13349" ht="12.75" x14ac:dyDescent="0.2"/>
    <row r="13350" ht="12.75" x14ac:dyDescent="0.2"/>
    <row r="13351" ht="12.75" x14ac:dyDescent="0.2"/>
    <row r="13352" ht="12.75" x14ac:dyDescent="0.2"/>
    <row r="13353" ht="12.75" x14ac:dyDescent="0.2"/>
    <row r="13354" ht="12.75" x14ac:dyDescent="0.2"/>
    <row r="13355" ht="12.75" x14ac:dyDescent="0.2"/>
    <row r="13356" ht="12.75" x14ac:dyDescent="0.2"/>
    <row r="13357" ht="12.75" x14ac:dyDescent="0.2"/>
    <row r="13358" ht="12.75" x14ac:dyDescent="0.2"/>
    <row r="13359" ht="12.75" x14ac:dyDescent="0.2"/>
    <row r="13360" ht="12.75" x14ac:dyDescent="0.2"/>
    <row r="13361" ht="12.75" x14ac:dyDescent="0.2"/>
    <row r="13362" ht="12.75" x14ac:dyDescent="0.2"/>
    <row r="13363" ht="12.75" x14ac:dyDescent="0.2"/>
    <row r="13364" ht="12.75" x14ac:dyDescent="0.2"/>
    <row r="13365" ht="12.75" x14ac:dyDescent="0.2"/>
    <row r="13366" ht="12.75" x14ac:dyDescent="0.2"/>
    <row r="13367" ht="12.75" x14ac:dyDescent="0.2"/>
    <row r="13368" ht="12.75" x14ac:dyDescent="0.2"/>
    <row r="13369" ht="12.75" x14ac:dyDescent="0.2"/>
    <row r="13370" ht="12.75" x14ac:dyDescent="0.2"/>
    <row r="13371" ht="12.75" x14ac:dyDescent="0.2"/>
    <row r="13372" ht="12.75" x14ac:dyDescent="0.2"/>
    <row r="13373" ht="12.75" x14ac:dyDescent="0.2"/>
    <row r="13374" ht="12.75" x14ac:dyDescent="0.2"/>
    <row r="13375" ht="12.75" x14ac:dyDescent="0.2"/>
    <row r="13376" ht="12.75" x14ac:dyDescent="0.2"/>
    <row r="13377" ht="12.75" x14ac:dyDescent="0.2"/>
    <row r="13378" ht="12.75" x14ac:dyDescent="0.2"/>
    <row r="13379" ht="12.75" x14ac:dyDescent="0.2"/>
    <row r="13380" ht="12.75" x14ac:dyDescent="0.2"/>
    <row r="13381" ht="12.75" x14ac:dyDescent="0.2"/>
    <row r="13382" ht="12.75" x14ac:dyDescent="0.2"/>
    <row r="13383" ht="12.75" x14ac:dyDescent="0.2"/>
    <row r="13384" ht="12.75" x14ac:dyDescent="0.2"/>
    <row r="13385" ht="12.75" x14ac:dyDescent="0.2"/>
    <row r="13386" ht="12.75" x14ac:dyDescent="0.2"/>
    <row r="13387" ht="12.75" x14ac:dyDescent="0.2"/>
    <row r="13388" ht="12.75" x14ac:dyDescent="0.2"/>
    <row r="13389" ht="12.75" x14ac:dyDescent="0.2"/>
    <row r="13390" ht="12.75" x14ac:dyDescent="0.2"/>
    <row r="13391" ht="12.75" x14ac:dyDescent="0.2"/>
    <row r="13392" ht="12.75" x14ac:dyDescent="0.2"/>
    <row r="13393" ht="12.75" x14ac:dyDescent="0.2"/>
    <row r="13394" ht="12.75" x14ac:dyDescent="0.2"/>
    <row r="13395" ht="12.75" x14ac:dyDescent="0.2"/>
    <row r="13396" ht="12.75" x14ac:dyDescent="0.2"/>
    <row r="13397" ht="12.75" x14ac:dyDescent="0.2"/>
    <row r="13398" ht="12.75" x14ac:dyDescent="0.2"/>
    <row r="13399" ht="12.75" x14ac:dyDescent="0.2"/>
    <row r="13400" ht="12.75" x14ac:dyDescent="0.2"/>
    <row r="13401" ht="12.75" x14ac:dyDescent="0.2"/>
    <row r="13402" ht="12.75" x14ac:dyDescent="0.2"/>
    <row r="13403" ht="12.75" x14ac:dyDescent="0.2"/>
    <row r="13404" ht="12.75" x14ac:dyDescent="0.2"/>
    <row r="13405" ht="12.75" x14ac:dyDescent="0.2"/>
    <row r="13406" ht="12.75" x14ac:dyDescent="0.2"/>
    <row r="13407" ht="12.75" x14ac:dyDescent="0.2"/>
    <row r="13408" ht="12.75" x14ac:dyDescent="0.2"/>
    <row r="13409" ht="12.75" x14ac:dyDescent="0.2"/>
    <row r="13410" ht="12.75" x14ac:dyDescent="0.2"/>
    <row r="13411" ht="12.75" x14ac:dyDescent="0.2"/>
    <row r="13412" ht="12.75" x14ac:dyDescent="0.2"/>
    <row r="13413" ht="12.75" x14ac:dyDescent="0.2"/>
    <row r="13414" ht="12.75" x14ac:dyDescent="0.2"/>
    <row r="13415" ht="12.75" x14ac:dyDescent="0.2"/>
    <row r="13416" ht="12.75" x14ac:dyDescent="0.2"/>
    <row r="13417" ht="12.75" x14ac:dyDescent="0.2"/>
    <row r="13418" ht="12.75" x14ac:dyDescent="0.2"/>
    <row r="13419" ht="12.75" x14ac:dyDescent="0.2"/>
    <row r="13420" ht="12.75" x14ac:dyDescent="0.2"/>
    <row r="13421" ht="12.75" x14ac:dyDescent="0.2"/>
    <row r="13422" ht="12.75" x14ac:dyDescent="0.2"/>
    <row r="13423" ht="12.75" x14ac:dyDescent="0.2"/>
    <row r="13424" ht="12.75" x14ac:dyDescent="0.2"/>
    <row r="13425" ht="12.75" x14ac:dyDescent="0.2"/>
    <row r="13426" ht="12.75" x14ac:dyDescent="0.2"/>
    <row r="13427" ht="12.75" x14ac:dyDescent="0.2"/>
    <row r="13428" ht="12.75" x14ac:dyDescent="0.2"/>
    <row r="13429" ht="12.75" x14ac:dyDescent="0.2"/>
    <row r="13430" ht="12.75" x14ac:dyDescent="0.2"/>
    <row r="13431" ht="12.75" x14ac:dyDescent="0.2"/>
    <row r="13432" ht="12.75" x14ac:dyDescent="0.2"/>
    <row r="13433" ht="12.75" x14ac:dyDescent="0.2"/>
    <row r="13434" ht="12.75" x14ac:dyDescent="0.2"/>
    <row r="13435" ht="12.75" x14ac:dyDescent="0.2"/>
    <row r="13436" ht="12.75" x14ac:dyDescent="0.2"/>
    <row r="13437" ht="12.75" x14ac:dyDescent="0.2"/>
    <row r="13438" ht="12.75" x14ac:dyDescent="0.2"/>
    <row r="13439" ht="12.75" x14ac:dyDescent="0.2"/>
    <row r="13440" ht="12.75" x14ac:dyDescent="0.2"/>
    <row r="13441" ht="12.75" x14ac:dyDescent="0.2"/>
    <row r="13442" ht="12.75" x14ac:dyDescent="0.2"/>
    <row r="13443" ht="12.75" x14ac:dyDescent="0.2"/>
    <row r="13444" ht="12.75" x14ac:dyDescent="0.2"/>
    <row r="13445" ht="12.75" x14ac:dyDescent="0.2"/>
    <row r="13446" ht="12.75" x14ac:dyDescent="0.2"/>
    <row r="13447" ht="12.75" x14ac:dyDescent="0.2"/>
    <row r="13448" ht="12.75" x14ac:dyDescent="0.2"/>
    <row r="13449" ht="12.75" x14ac:dyDescent="0.2"/>
    <row r="13450" ht="12.75" x14ac:dyDescent="0.2"/>
    <row r="13451" ht="12.75" x14ac:dyDescent="0.2"/>
    <row r="13452" ht="12.75" x14ac:dyDescent="0.2"/>
    <row r="13453" ht="12.75" x14ac:dyDescent="0.2"/>
    <row r="13454" ht="12.75" x14ac:dyDescent="0.2"/>
    <row r="13455" ht="12.75" x14ac:dyDescent="0.2"/>
    <row r="13456" ht="12.75" x14ac:dyDescent="0.2"/>
    <row r="13457" ht="12.75" x14ac:dyDescent="0.2"/>
    <row r="13458" ht="12.75" x14ac:dyDescent="0.2"/>
    <row r="13459" ht="12.75" x14ac:dyDescent="0.2"/>
    <row r="13460" ht="12.75" x14ac:dyDescent="0.2"/>
    <row r="13461" ht="12.75" x14ac:dyDescent="0.2"/>
    <row r="13462" ht="12.75" x14ac:dyDescent="0.2"/>
    <row r="13463" ht="12.75" x14ac:dyDescent="0.2"/>
    <row r="13464" ht="12.75" x14ac:dyDescent="0.2"/>
    <row r="13465" ht="12.75" x14ac:dyDescent="0.2"/>
    <row r="13466" ht="12.75" x14ac:dyDescent="0.2"/>
    <row r="13467" ht="12.75" x14ac:dyDescent="0.2"/>
    <row r="13468" ht="12.75" x14ac:dyDescent="0.2"/>
    <row r="13469" ht="12.75" x14ac:dyDescent="0.2"/>
    <row r="13470" ht="12.75" x14ac:dyDescent="0.2"/>
    <row r="13471" ht="12.75" x14ac:dyDescent="0.2"/>
    <row r="13472" ht="12.75" x14ac:dyDescent="0.2"/>
    <row r="13473" ht="12.75" x14ac:dyDescent="0.2"/>
    <row r="13474" ht="12.75" x14ac:dyDescent="0.2"/>
    <row r="13475" ht="12.75" x14ac:dyDescent="0.2"/>
    <row r="13476" ht="12.75" x14ac:dyDescent="0.2"/>
    <row r="13477" ht="12.75" x14ac:dyDescent="0.2"/>
    <row r="13478" ht="12.75" x14ac:dyDescent="0.2"/>
    <row r="13479" ht="12.75" x14ac:dyDescent="0.2"/>
    <row r="13480" ht="12.75" x14ac:dyDescent="0.2"/>
    <row r="13481" ht="12.75" x14ac:dyDescent="0.2"/>
    <row r="13482" ht="12.75" x14ac:dyDescent="0.2"/>
    <row r="13483" ht="12.75" x14ac:dyDescent="0.2"/>
    <row r="13484" ht="12.75" x14ac:dyDescent="0.2"/>
    <row r="13485" ht="12.75" x14ac:dyDescent="0.2"/>
    <row r="13486" ht="12.75" x14ac:dyDescent="0.2"/>
    <row r="13487" ht="12.75" x14ac:dyDescent="0.2"/>
    <row r="13488" ht="12.75" x14ac:dyDescent="0.2"/>
    <row r="13489" ht="12.75" x14ac:dyDescent="0.2"/>
    <row r="13490" ht="12.75" x14ac:dyDescent="0.2"/>
    <row r="13491" ht="12.75" x14ac:dyDescent="0.2"/>
    <row r="13492" ht="12.75" x14ac:dyDescent="0.2"/>
    <row r="13493" ht="12.75" x14ac:dyDescent="0.2"/>
    <row r="13494" ht="12.75" x14ac:dyDescent="0.2"/>
    <row r="13495" ht="12.75" x14ac:dyDescent="0.2"/>
    <row r="13496" ht="12.75" x14ac:dyDescent="0.2"/>
    <row r="13497" ht="12.75" x14ac:dyDescent="0.2"/>
    <row r="13498" ht="12.75" x14ac:dyDescent="0.2"/>
    <row r="13499" ht="12.75" x14ac:dyDescent="0.2"/>
    <row r="13500" ht="12.75" x14ac:dyDescent="0.2"/>
    <row r="13501" ht="12.75" x14ac:dyDescent="0.2"/>
    <row r="13502" ht="12.75" x14ac:dyDescent="0.2"/>
    <row r="13503" ht="12.75" x14ac:dyDescent="0.2"/>
    <row r="13504" ht="12.75" x14ac:dyDescent="0.2"/>
    <row r="13505" ht="12.75" x14ac:dyDescent="0.2"/>
    <row r="13506" ht="12.75" x14ac:dyDescent="0.2"/>
    <row r="13507" ht="12.75" x14ac:dyDescent="0.2"/>
    <row r="13508" ht="12.75" x14ac:dyDescent="0.2"/>
    <row r="13509" ht="12.75" x14ac:dyDescent="0.2"/>
    <row r="13510" ht="12.75" x14ac:dyDescent="0.2"/>
    <row r="13511" ht="12.75" x14ac:dyDescent="0.2"/>
    <row r="13512" ht="12.75" x14ac:dyDescent="0.2"/>
    <row r="13513" ht="12.75" x14ac:dyDescent="0.2"/>
    <row r="13514" ht="12.75" x14ac:dyDescent="0.2"/>
    <row r="13515" ht="12.75" x14ac:dyDescent="0.2"/>
    <row r="13516" ht="12.75" x14ac:dyDescent="0.2"/>
    <row r="13517" ht="12.75" x14ac:dyDescent="0.2"/>
    <row r="13518" ht="12.75" x14ac:dyDescent="0.2"/>
    <row r="13519" ht="12.75" x14ac:dyDescent="0.2"/>
    <row r="13520" ht="12.75" x14ac:dyDescent="0.2"/>
    <row r="13521" ht="12.75" x14ac:dyDescent="0.2"/>
    <row r="13522" ht="12.75" x14ac:dyDescent="0.2"/>
    <row r="13523" ht="12.75" x14ac:dyDescent="0.2"/>
    <row r="13524" ht="12.75" x14ac:dyDescent="0.2"/>
    <row r="13525" ht="12.75" x14ac:dyDescent="0.2"/>
    <row r="13526" ht="12.75" x14ac:dyDescent="0.2"/>
    <row r="13527" ht="12.75" x14ac:dyDescent="0.2"/>
    <row r="13528" ht="12.75" x14ac:dyDescent="0.2"/>
    <row r="13529" ht="12.75" x14ac:dyDescent="0.2"/>
    <row r="13530" ht="12.75" x14ac:dyDescent="0.2"/>
    <row r="13531" ht="12.75" x14ac:dyDescent="0.2"/>
    <row r="13532" ht="12.75" x14ac:dyDescent="0.2"/>
    <row r="13533" ht="12.75" x14ac:dyDescent="0.2"/>
    <row r="13534" ht="12.75" x14ac:dyDescent="0.2"/>
    <row r="13535" ht="12.75" x14ac:dyDescent="0.2"/>
    <row r="13536" ht="12.75" x14ac:dyDescent="0.2"/>
    <row r="13537" ht="12.75" x14ac:dyDescent="0.2"/>
    <row r="13538" ht="12.75" x14ac:dyDescent="0.2"/>
    <row r="13539" ht="12.75" x14ac:dyDescent="0.2"/>
    <row r="13540" ht="12.75" x14ac:dyDescent="0.2"/>
    <row r="13541" ht="12.75" x14ac:dyDescent="0.2"/>
    <row r="13542" ht="12.75" x14ac:dyDescent="0.2"/>
    <row r="13543" ht="12.75" x14ac:dyDescent="0.2"/>
    <row r="13544" ht="12.75" x14ac:dyDescent="0.2"/>
    <row r="13545" ht="12.75" x14ac:dyDescent="0.2"/>
    <row r="13546" ht="12.75" x14ac:dyDescent="0.2"/>
    <row r="13547" ht="12.75" x14ac:dyDescent="0.2"/>
    <row r="13548" ht="12.75" x14ac:dyDescent="0.2"/>
    <row r="13549" ht="12.75" x14ac:dyDescent="0.2"/>
    <row r="13550" ht="12.75" x14ac:dyDescent="0.2"/>
    <row r="13551" ht="12.75" x14ac:dyDescent="0.2"/>
    <row r="13552" ht="12.75" x14ac:dyDescent="0.2"/>
    <row r="13553" ht="12.75" x14ac:dyDescent="0.2"/>
    <row r="13554" ht="12.75" x14ac:dyDescent="0.2"/>
    <row r="13555" ht="12.75" x14ac:dyDescent="0.2"/>
    <row r="13556" ht="12.75" x14ac:dyDescent="0.2"/>
    <row r="13557" ht="12.75" x14ac:dyDescent="0.2"/>
    <row r="13558" ht="12.75" x14ac:dyDescent="0.2"/>
    <row r="13559" ht="12.75" x14ac:dyDescent="0.2"/>
    <row r="13560" ht="12.75" x14ac:dyDescent="0.2"/>
    <row r="13561" ht="12.75" x14ac:dyDescent="0.2"/>
    <row r="13562" ht="12.75" x14ac:dyDescent="0.2"/>
    <row r="13563" ht="12.75" x14ac:dyDescent="0.2"/>
    <row r="13564" ht="12.75" x14ac:dyDescent="0.2"/>
    <row r="13565" ht="12.75" x14ac:dyDescent="0.2"/>
    <row r="13566" ht="12.75" x14ac:dyDescent="0.2"/>
    <row r="13567" ht="12.75" x14ac:dyDescent="0.2"/>
    <row r="13568" ht="12.75" x14ac:dyDescent="0.2"/>
    <row r="13569" ht="12.75" x14ac:dyDescent="0.2"/>
    <row r="13570" ht="12.75" x14ac:dyDescent="0.2"/>
    <row r="13571" ht="12.75" x14ac:dyDescent="0.2"/>
    <row r="13572" ht="12.75" x14ac:dyDescent="0.2"/>
    <row r="13573" ht="12.75" x14ac:dyDescent="0.2"/>
    <row r="13574" ht="12.75" x14ac:dyDescent="0.2"/>
    <row r="13575" ht="12.75" x14ac:dyDescent="0.2"/>
    <row r="13576" ht="12.75" x14ac:dyDescent="0.2"/>
    <row r="13577" ht="12.75" x14ac:dyDescent="0.2"/>
    <row r="13578" ht="12.75" x14ac:dyDescent="0.2"/>
    <row r="13579" ht="12.75" x14ac:dyDescent="0.2"/>
    <row r="13580" ht="12.75" x14ac:dyDescent="0.2"/>
    <row r="13581" ht="12.75" x14ac:dyDescent="0.2"/>
    <row r="13582" ht="12.75" x14ac:dyDescent="0.2"/>
    <row r="13583" ht="12.75" x14ac:dyDescent="0.2"/>
    <row r="13584" ht="12.75" x14ac:dyDescent="0.2"/>
    <row r="13585" ht="12.75" x14ac:dyDescent="0.2"/>
    <row r="13586" ht="12.75" x14ac:dyDescent="0.2"/>
    <row r="13587" ht="12.75" x14ac:dyDescent="0.2"/>
    <row r="13588" ht="12.75" x14ac:dyDescent="0.2"/>
    <row r="13589" ht="12.75" x14ac:dyDescent="0.2"/>
    <row r="13590" ht="12.75" x14ac:dyDescent="0.2"/>
    <row r="13591" ht="12.75" x14ac:dyDescent="0.2"/>
    <row r="13592" ht="12.75" x14ac:dyDescent="0.2"/>
    <row r="13593" ht="12.75" x14ac:dyDescent="0.2"/>
    <row r="13594" ht="12.75" x14ac:dyDescent="0.2"/>
    <row r="13595" ht="12.75" x14ac:dyDescent="0.2"/>
    <row r="13596" ht="12.75" x14ac:dyDescent="0.2"/>
    <row r="13597" ht="12.75" x14ac:dyDescent="0.2"/>
    <row r="13598" ht="12.75" x14ac:dyDescent="0.2"/>
    <row r="13599" ht="12.75" x14ac:dyDescent="0.2"/>
    <row r="13600" ht="12.75" x14ac:dyDescent="0.2"/>
    <row r="13601" ht="12.75" x14ac:dyDescent="0.2"/>
    <row r="13602" ht="12.75" x14ac:dyDescent="0.2"/>
    <row r="13603" ht="12.75" x14ac:dyDescent="0.2"/>
    <row r="13604" ht="12.75" x14ac:dyDescent="0.2"/>
    <row r="13605" ht="12.75" x14ac:dyDescent="0.2"/>
    <row r="13606" ht="12.75" x14ac:dyDescent="0.2"/>
    <row r="13607" ht="12.75" x14ac:dyDescent="0.2"/>
    <row r="13608" ht="12.75" x14ac:dyDescent="0.2"/>
    <row r="13609" ht="12.75" x14ac:dyDescent="0.2"/>
    <row r="13610" ht="12.75" x14ac:dyDescent="0.2"/>
    <row r="13611" ht="12.75" x14ac:dyDescent="0.2"/>
    <row r="13612" ht="12.75" x14ac:dyDescent="0.2"/>
    <row r="13613" ht="12.75" x14ac:dyDescent="0.2"/>
    <row r="13614" ht="12.75" x14ac:dyDescent="0.2"/>
    <row r="13615" ht="12.75" x14ac:dyDescent="0.2"/>
    <row r="13616" ht="12.75" x14ac:dyDescent="0.2"/>
    <row r="13617" ht="12.75" x14ac:dyDescent="0.2"/>
    <row r="13618" ht="12.75" x14ac:dyDescent="0.2"/>
    <row r="13619" ht="12.75" x14ac:dyDescent="0.2"/>
    <row r="13620" ht="12.75" x14ac:dyDescent="0.2"/>
    <row r="13621" ht="12.75" x14ac:dyDescent="0.2"/>
    <row r="13622" ht="12.75" x14ac:dyDescent="0.2"/>
    <row r="13623" ht="12.75" x14ac:dyDescent="0.2"/>
    <row r="13624" ht="12.75" x14ac:dyDescent="0.2"/>
    <row r="13625" ht="12.75" x14ac:dyDescent="0.2"/>
    <row r="13626" ht="12.75" x14ac:dyDescent="0.2"/>
    <row r="13627" ht="12.75" x14ac:dyDescent="0.2"/>
    <row r="13628" ht="12.75" x14ac:dyDescent="0.2"/>
    <row r="13629" ht="12.75" x14ac:dyDescent="0.2"/>
    <row r="13630" ht="12.75" x14ac:dyDescent="0.2"/>
    <row r="13631" ht="12.75" x14ac:dyDescent="0.2"/>
    <row r="13632" ht="12.75" x14ac:dyDescent="0.2"/>
    <row r="13633" ht="12.75" x14ac:dyDescent="0.2"/>
    <row r="13634" ht="12.75" x14ac:dyDescent="0.2"/>
    <row r="13635" ht="12.75" x14ac:dyDescent="0.2"/>
    <row r="13636" ht="12.75" x14ac:dyDescent="0.2"/>
    <row r="13637" ht="12.75" x14ac:dyDescent="0.2"/>
    <row r="13638" ht="12.75" x14ac:dyDescent="0.2"/>
    <row r="13639" ht="12.75" x14ac:dyDescent="0.2"/>
    <row r="13640" ht="12.75" x14ac:dyDescent="0.2"/>
    <row r="13641" ht="12.75" x14ac:dyDescent="0.2"/>
    <row r="13642" ht="12.75" x14ac:dyDescent="0.2"/>
    <row r="13643" ht="12.75" x14ac:dyDescent="0.2"/>
    <row r="13644" ht="12.75" x14ac:dyDescent="0.2"/>
    <row r="13645" ht="12.75" x14ac:dyDescent="0.2"/>
    <row r="13646" ht="12.75" x14ac:dyDescent="0.2"/>
    <row r="13647" ht="12.75" x14ac:dyDescent="0.2"/>
    <row r="13648" ht="12.75" x14ac:dyDescent="0.2"/>
    <row r="13649" ht="12.75" x14ac:dyDescent="0.2"/>
    <row r="13650" ht="12.75" x14ac:dyDescent="0.2"/>
    <row r="13651" ht="12.75" x14ac:dyDescent="0.2"/>
    <row r="13652" ht="12.75" x14ac:dyDescent="0.2"/>
    <row r="13653" ht="12.75" x14ac:dyDescent="0.2"/>
    <row r="13654" ht="12.75" x14ac:dyDescent="0.2"/>
    <row r="13655" ht="12.75" x14ac:dyDescent="0.2"/>
    <row r="13656" ht="12.75" x14ac:dyDescent="0.2"/>
    <row r="13657" ht="12.75" x14ac:dyDescent="0.2"/>
    <row r="13658" ht="12.75" x14ac:dyDescent="0.2"/>
    <row r="13659" ht="12.75" x14ac:dyDescent="0.2"/>
    <row r="13660" ht="12.75" x14ac:dyDescent="0.2"/>
    <row r="13661" ht="12.75" x14ac:dyDescent="0.2"/>
    <row r="13662" ht="12.75" x14ac:dyDescent="0.2"/>
    <row r="13663" ht="12.75" x14ac:dyDescent="0.2"/>
    <row r="13664" ht="12.75" x14ac:dyDescent="0.2"/>
    <row r="13665" ht="12.75" x14ac:dyDescent="0.2"/>
    <row r="13666" ht="12.75" x14ac:dyDescent="0.2"/>
    <row r="13667" ht="12.75" x14ac:dyDescent="0.2"/>
    <row r="13668" ht="12.75" x14ac:dyDescent="0.2"/>
    <row r="13669" ht="12.75" x14ac:dyDescent="0.2"/>
    <row r="13670" ht="12.75" x14ac:dyDescent="0.2"/>
    <row r="13671" ht="12.75" x14ac:dyDescent="0.2"/>
    <row r="13672" ht="12.75" x14ac:dyDescent="0.2"/>
    <row r="13673" ht="12.75" x14ac:dyDescent="0.2"/>
    <row r="13674" ht="12.75" x14ac:dyDescent="0.2"/>
    <row r="13675" ht="12.75" x14ac:dyDescent="0.2"/>
    <row r="13676" ht="12.75" x14ac:dyDescent="0.2"/>
    <row r="13677" ht="12.75" x14ac:dyDescent="0.2"/>
    <row r="13678" ht="12.75" x14ac:dyDescent="0.2"/>
    <row r="13679" ht="12.75" x14ac:dyDescent="0.2"/>
    <row r="13680" ht="12.75" x14ac:dyDescent="0.2"/>
    <row r="13681" ht="12.75" x14ac:dyDescent="0.2"/>
    <row r="13682" ht="12.75" x14ac:dyDescent="0.2"/>
    <row r="13683" ht="12.75" x14ac:dyDescent="0.2"/>
    <row r="13684" ht="12.75" x14ac:dyDescent="0.2"/>
    <row r="13685" ht="12.75" x14ac:dyDescent="0.2"/>
    <row r="13686" ht="12.75" x14ac:dyDescent="0.2"/>
    <row r="13687" ht="12.75" x14ac:dyDescent="0.2"/>
    <row r="13688" ht="12.75" x14ac:dyDescent="0.2"/>
    <row r="13689" ht="12.75" x14ac:dyDescent="0.2"/>
    <row r="13690" ht="12.75" x14ac:dyDescent="0.2"/>
    <row r="13691" ht="12.75" x14ac:dyDescent="0.2"/>
    <row r="13692" ht="12.75" x14ac:dyDescent="0.2"/>
    <row r="13693" ht="12.75" x14ac:dyDescent="0.2"/>
    <row r="13694" ht="12.75" x14ac:dyDescent="0.2"/>
    <row r="13695" ht="12.75" x14ac:dyDescent="0.2"/>
    <row r="13696" ht="12.75" x14ac:dyDescent="0.2"/>
    <row r="13697" ht="12.75" x14ac:dyDescent="0.2"/>
    <row r="13698" ht="12.75" x14ac:dyDescent="0.2"/>
    <row r="13699" ht="12.75" x14ac:dyDescent="0.2"/>
    <row r="13700" ht="12.75" x14ac:dyDescent="0.2"/>
    <row r="13701" ht="12.75" x14ac:dyDescent="0.2"/>
    <row r="13702" ht="12.75" x14ac:dyDescent="0.2"/>
    <row r="13703" ht="12.75" x14ac:dyDescent="0.2"/>
    <row r="13704" ht="12.75" x14ac:dyDescent="0.2"/>
    <row r="13705" ht="12.75" x14ac:dyDescent="0.2"/>
    <row r="13706" ht="12.75" x14ac:dyDescent="0.2"/>
    <row r="13707" ht="12.75" x14ac:dyDescent="0.2"/>
    <row r="13708" ht="12.75" x14ac:dyDescent="0.2"/>
    <row r="13709" ht="12.75" x14ac:dyDescent="0.2"/>
    <row r="13710" ht="12.75" x14ac:dyDescent="0.2"/>
    <row r="13711" ht="12.75" x14ac:dyDescent="0.2"/>
    <row r="13712" ht="12.75" x14ac:dyDescent="0.2"/>
    <row r="13713" ht="12.75" x14ac:dyDescent="0.2"/>
    <row r="13714" ht="12.75" x14ac:dyDescent="0.2"/>
    <row r="13715" ht="12.75" x14ac:dyDescent="0.2"/>
    <row r="13716" ht="12.75" x14ac:dyDescent="0.2"/>
    <row r="13717" ht="12.75" x14ac:dyDescent="0.2"/>
    <row r="13718" ht="12.75" x14ac:dyDescent="0.2"/>
    <row r="13719" ht="12.75" x14ac:dyDescent="0.2"/>
    <row r="13720" ht="12.75" x14ac:dyDescent="0.2"/>
    <row r="13721" ht="12.75" x14ac:dyDescent="0.2"/>
    <row r="13722" ht="12.75" x14ac:dyDescent="0.2"/>
    <row r="13723" ht="12.75" x14ac:dyDescent="0.2"/>
    <row r="13724" ht="12.75" x14ac:dyDescent="0.2"/>
    <row r="13725" ht="12.75" x14ac:dyDescent="0.2"/>
    <row r="13726" ht="12.75" x14ac:dyDescent="0.2"/>
    <row r="13727" ht="12.75" x14ac:dyDescent="0.2"/>
    <row r="13728" ht="12.75" x14ac:dyDescent="0.2"/>
    <row r="13729" ht="12.75" x14ac:dyDescent="0.2"/>
    <row r="13730" ht="12.75" x14ac:dyDescent="0.2"/>
    <row r="13731" ht="12.75" x14ac:dyDescent="0.2"/>
    <row r="13732" ht="12.75" x14ac:dyDescent="0.2"/>
    <row r="13733" ht="12.75" x14ac:dyDescent="0.2"/>
    <row r="13734" ht="12.75" x14ac:dyDescent="0.2"/>
    <row r="13735" ht="12.75" x14ac:dyDescent="0.2"/>
    <row r="13736" ht="12.75" x14ac:dyDescent="0.2"/>
    <row r="13737" ht="12.75" x14ac:dyDescent="0.2"/>
    <row r="13738" ht="12.75" x14ac:dyDescent="0.2"/>
    <row r="13739" ht="12.75" x14ac:dyDescent="0.2"/>
    <row r="13740" ht="12.75" x14ac:dyDescent="0.2"/>
    <row r="13741" ht="12.75" x14ac:dyDescent="0.2"/>
    <row r="13742" ht="12.75" x14ac:dyDescent="0.2"/>
    <row r="13743" ht="12.75" x14ac:dyDescent="0.2"/>
    <row r="13744" ht="12.75" x14ac:dyDescent="0.2"/>
    <row r="13745" ht="12.75" x14ac:dyDescent="0.2"/>
    <row r="13746" ht="12.75" x14ac:dyDescent="0.2"/>
    <row r="13747" ht="12.75" x14ac:dyDescent="0.2"/>
    <row r="13748" ht="12.75" x14ac:dyDescent="0.2"/>
    <row r="13749" ht="12.75" x14ac:dyDescent="0.2"/>
    <row r="13750" ht="12.75" x14ac:dyDescent="0.2"/>
    <row r="13751" ht="12.75" x14ac:dyDescent="0.2"/>
    <row r="13752" ht="12.75" x14ac:dyDescent="0.2"/>
    <row r="13753" ht="12.75" x14ac:dyDescent="0.2"/>
    <row r="13754" ht="12.75" x14ac:dyDescent="0.2"/>
    <row r="13755" ht="12.75" x14ac:dyDescent="0.2"/>
    <row r="13756" ht="12.75" x14ac:dyDescent="0.2"/>
    <row r="13757" ht="12.75" x14ac:dyDescent="0.2"/>
    <row r="13758" ht="12.75" x14ac:dyDescent="0.2"/>
    <row r="13759" ht="12.75" x14ac:dyDescent="0.2"/>
    <row r="13760" ht="12.75" x14ac:dyDescent="0.2"/>
    <row r="13761" ht="12.75" x14ac:dyDescent="0.2"/>
    <row r="13762" ht="12.75" x14ac:dyDescent="0.2"/>
    <row r="13763" ht="12.75" x14ac:dyDescent="0.2"/>
    <row r="13764" ht="12.75" x14ac:dyDescent="0.2"/>
    <row r="13765" ht="12.75" x14ac:dyDescent="0.2"/>
    <row r="13766" ht="12.75" x14ac:dyDescent="0.2"/>
    <row r="13767" ht="12.75" x14ac:dyDescent="0.2"/>
    <row r="13768" ht="12.75" x14ac:dyDescent="0.2"/>
    <row r="13769" ht="12.75" x14ac:dyDescent="0.2"/>
    <row r="13770" ht="12.75" x14ac:dyDescent="0.2"/>
    <row r="13771" ht="12.75" x14ac:dyDescent="0.2"/>
    <row r="13772" ht="12.75" x14ac:dyDescent="0.2"/>
    <row r="13773" ht="12.75" x14ac:dyDescent="0.2"/>
    <row r="13774" ht="12.75" x14ac:dyDescent="0.2"/>
    <row r="13775" ht="12.75" x14ac:dyDescent="0.2"/>
    <row r="13776" ht="12.75" x14ac:dyDescent="0.2"/>
    <row r="13777" ht="12.75" x14ac:dyDescent="0.2"/>
    <row r="13778" ht="12.75" x14ac:dyDescent="0.2"/>
    <row r="13779" ht="12.75" x14ac:dyDescent="0.2"/>
    <row r="13780" ht="12.75" x14ac:dyDescent="0.2"/>
    <row r="13781" ht="12.75" x14ac:dyDescent="0.2"/>
    <row r="13782" ht="12.75" x14ac:dyDescent="0.2"/>
    <row r="13783" ht="12.75" x14ac:dyDescent="0.2"/>
    <row r="13784" ht="12.75" x14ac:dyDescent="0.2"/>
    <row r="13785" ht="12.75" x14ac:dyDescent="0.2"/>
    <row r="13786" ht="12.75" x14ac:dyDescent="0.2"/>
    <row r="13787" ht="12.75" x14ac:dyDescent="0.2"/>
    <row r="13788" ht="12.75" x14ac:dyDescent="0.2"/>
    <row r="13789" ht="12.75" x14ac:dyDescent="0.2"/>
    <row r="13790" ht="12.75" x14ac:dyDescent="0.2"/>
    <row r="13791" ht="12.75" x14ac:dyDescent="0.2"/>
    <row r="13792" ht="12.75" x14ac:dyDescent="0.2"/>
    <row r="13793" ht="12.75" x14ac:dyDescent="0.2"/>
    <row r="13794" ht="12.75" x14ac:dyDescent="0.2"/>
    <row r="13795" ht="12.75" x14ac:dyDescent="0.2"/>
    <row r="13796" ht="12.75" x14ac:dyDescent="0.2"/>
    <row r="13797" ht="12.75" x14ac:dyDescent="0.2"/>
    <row r="13798" ht="12.75" x14ac:dyDescent="0.2"/>
    <row r="13799" ht="12.75" x14ac:dyDescent="0.2"/>
    <row r="13800" ht="12.75" x14ac:dyDescent="0.2"/>
    <row r="13801" ht="12.75" x14ac:dyDescent="0.2"/>
    <row r="13802" ht="12.75" x14ac:dyDescent="0.2"/>
    <row r="13803" ht="12.75" x14ac:dyDescent="0.2"/>
    <row r="13804" ht="12.75" x14ac:dyDescent="0.2"/>
    <row r="13805" ht="12.75" x14ac:dyDescent="0.2"/>
    <row r="13806" ht="12.75" x14ac:dyDescent="0.2"/>
    <row r="13807" ht="12.75" x14ac:dyDescent="0.2"/>
    <row r="13808" ht="12.75" x14ac:dyDescent="0.2"/>
    <row r="13809" ht="12.75" x14ac:dyDescent="0.2"/>
    <row r="13810" ht="12.75" x14ac:dyDescent="0.2"/>
    <row r="13811" ht="12.75" x14ac:dyDescent="0.2"/>
    <row r="13812" ht="12.75" x14ac:dyDescent="0.2"/>
    <row r="13813" ht="12.75" x14ac:dyDescent="0.2"/>
    <row r="13814" ht="12.75" x14ac:dyDescent="0.2"/>
    <row r="13815" ht="12.75" x14ac:dyDescent="0.2"/>
    <row r="13816" ht="12.75" x14ac:dyDescent="0.2"/>
    <row r="13817" ht="12.75" x14ac:dyDescent="0.2"/>
    <row r="13818" ht="12.75" x14ac:dyDescent="0.2"/>
    <row r="13819" ht="12.75" x14ac:dyDescent="0.2"/>
    <row r="13820" ht="12.75" x14ac:dyDescent="0.2"/>
    <row r="13821" ht="12.75" x14ac:dyDescent="0.2"/>
    <row r="13822" ht="12.75" x14ac:dyDescent="0.2"/>
    <row r="13823" ht="12.75" x14ac:dyDescent="0.2"/>
    <row r="13824" ht="12.75" x14ac:dyDescent="0.2"/>
    <row r="13825" ht="12.75" x14ac:dyDescent="0.2"/>
    <row r="13826" ht="12.75" x14ac:dyDescent="0.2"/>
    <row r="13827" ht="12.75" x14ac:dyDescent="0.2"/>
    <row r="13828" ht="12.75" x14ac:dyDescent="0.2"/>
    <row r="13829" ht="12.75" x14ac:dyDescent="0.2"/>
    <row r="13830" ht="12.75" x14ac:dyDescent="0.2"/>
    <row r="13831" ht="12.75" x14ac:dyDescent="0.2"/>
    <row r="13832" ht="12.75" x14ac:dyDescent="0.2"/>
    <row r="13833" ht="12.75" x14ac:dyDescent="0.2"/>
    <row r="13834" ht="12.75" x14ac:dyDescent="0.2"/>
    <row r="13835" ht="12.75" x14ac:dyDescent="0.2"/>
    <row r="13836" ht="12.75" x14ac:dyDescent="0.2"/>
    <row r="13837" ht="12.75" x14ac:dyDescent="0.2"/>
    <row r="13838" ht="12.75" x14ac:dyDescent="0.2"/>
    <row r="13839" ht="12.75" x14ac:dyDescent="0.2"/>
    <row r="13840" ht="12.75" x14ac:dyDescent="0.2"/>
    <row r="13841" ht="12.75" x14ac:dyDescent="0.2"/>
    <row r="13842" ht="12.75" x14ac:dyDescent="0.2"/>
    <row r="13843" ht="12.75" x14ac:dyDescent="0.2"/>
    <row r="13844" ht="12.75" x14ac:dyDescent="0.2"/>
    <row r="13845" ht="12.75" x14ac:dyDescent="0.2"/>
    <row r="13846" ht="12.75" x14ac:dyDescent="0.2"/>
    <row r="13847" ht="12.75" x14ac:dyDescent="0.2"/>
    <row r="13848" ht="12.75" x14ac:dyDescent="0.2"/>
    <row r="13849" ht="12.75" x14ac:dyDescent="0.2"/>
    <row r="13850" ht="12.75" x14ac:dyDescent="0.2"/>
    <row r="13851" ht="12.75" x14ac:dyDescent="0.2"/>
    <row r="13852" ht="12.75" x14ac:dyDescent="0.2"/>
    <row r="13853" ht="12.75" x14ac:dyDescent="0.2"/>
    <row r="13854" ht="12.75" x14ac:dyDescent="0.2"/>
    <row r="13855" ht="12.75" x14ac:dyDescent="0.2"/>
    <row r="13856" ht="12.75" x14ac:dyDescent="0.2"/>
    <row r="13857" ht="12.75" x14ac:dyDescent="0.2"/>
    <row r="13858" ht="12.75" x14ac:dyDescent="0.2"/>
    <row r="13859" ht="12.75" x14ac:dyDescent="0.2"/>
    <row r="13860" ht="12.75" x14ac:dyDescent="0.2"/>
    <row r="13861" ht="12.75" x14ac:dyDescent="0.2"/>
    <row r="13862" ht="12.75" x14ac:dyDescent="0.2"/>
    <row r="13863" ht="12.75" x14ac:dyDescent="0.2"/>
    <row r="13864" ht="12.75" x14ac:dyDescent="0.2"/>
    <row r="13865" ht="12.75" x14ac:dyDescent="0.2"/>
    <row r="13866" ht="12.75" x14ac:dyDescent="0.2"/>
    <row r="13867" ht="12.75" x14ac:dyDescent="0.2"/>
    <row r="13868" ht="12.75" x14ac:dyDescent="0.2"/>
    <row r="13869" ht="12.75" x14ac:dyDescent="0.2"/>
    <row r="13870" ht="12.75" x14ac:dyDescent="0.2"/>
    <row r="13871" ht="12.75" x14ac:dyDescent="0.2"/>
    <row r="13872" ht="12.75" x14ac:dyDescent="0.2"/>
    <row r="13873" ht="12.75" x14ac:dyDescent="0.2"/>
    <row r="13874" ht="12.75" x14ac:dyDescent="0.2"/>
    <row r="13875" ht="12.75" x14ac:dyDescent="0.2"/>
    <row r="13876" ht="12.75" x14ac:dyDescent="0.2"/>
    <row r="13877" ht="12.75" x14ac:dyDescent="0.2"/>
    <row r="13878" ht="12.75" x14ac:dyDescent="0.2"/>
    <row r="13879" ht="12.75" x14ac:dyDescent="0.2"/>
    <row r="13880" ht="12.75" x14ac:dyDescent="0.2"/>
    <row r="13881" ht="12.75" x14ac:dyDescent="0.2"/>
    <row r="13882" ht="12.75" x14ac:dyDescent="0.2"/>
    <row r="13883" ht="12.75" x14ac:dyDescent="0.2"/>
    <row r="13884" ht="12.75" x14ac:dyDescent="0.2"/>
    <row r="13885" ht="12.75" x14ac:dyDescent="0.2"/>
    <row r="13886" ht="12.75" x14ac:dyDescent="0.2"/>
    <row r="13887" ht="12.75" x14ac:dyDescent="0.2"/>
    <row r="13888" ht="12.75" x14ac:dyDescent="0.2"/>
    <row r="13889" ht="12.75" x14ac:dyDescent="0.2"/>
    <row r="13890" ht="12.75" x14ac:dyDescent="0.2"/>
    <row r="13891" ht="12.75" x14ac:dyDescent="0.2"/>
    <row r="13892" ht="12.75" x14ac:dyDescent="0.2"/>
    <row r="13893" ht="12.75" x14ac:dyDescent="0.2"/>
    <row r="13894" ht="12.75" x14ac:dyDescent="0.2"/>
    <row r="13895" ht="12.75" x14ac:dyDescent="0.2"/>
    <row r="13896" ht="12.75" x14ac:dyDescent="0.2"/>
    <row r="13897" ht="12.75" x14ac:dyDescent="0.2"/>
    <row r="13898" ht="12.75" x14ac:dyDescent="0.2"/>
    <row r="13899" ht="12.75" x14ac:dyDescent="0.2"/>
    <row r="13900" ht="12.75" x14ac:dyDescent="0.2"/>
    <row r="13901" ht="12.75" x14ac:dyDescent="0.2"/>
    <row r="13902" ht="12.75" x14ac:dyDescent="0.2"/>
    <row r="13903" ht="12.75" x14ac:dyDescent="0.2"/>
    <row r="13904" ht="12.75" x14ac:dyDescent="0.2"/>
    <row r="13905" ht="12.75" x14ac:dyDescent="0.2"/>
    <row r="13906" ht="12.75" x14ac:dyDescent="0.2"/>
    <row r="13907" ht="12.75" x14ac:dyDescent="0.2"/>
    <row r="13908" ht="12.75" x14ac:dyDescent="0.2"/>
    <row r="13909" ht="12.75" x14ac:dyDescent="0.2"/>
    <row r="13910" ht="12.75" x14ac:dyDescent="0.2"/>
    <row r="13911" ht="12.75" x14ac:dyDescent="0.2"/>
    <row r="13912" ht="12.75" x14ac:dyDescent="0.2"/>
    <row r="13913" ht="12.75" x14ac:dyDescent="0.2"/>
    <row r="13914" ht="12.75" x14ac:dyDescent="0.2"/>
    <row r="13915" ht="12.75" x14ac:dyDescent="0.2"/>
    <row r="13916" ht="12.75" x14ac:dyDescent="0.2"/>
    <row r="13917" ht="12.75" x14ac:dyDescent="0.2"/>
    <row r="13918" ht="12.75" x14ac:dyDescent="0.2"/>
    <row r="13919" ht="12.75" x14ac:dyDescent="0.2"/>
    <row r="13920" ht="12.75" x14ac:dyDescent="0.2"/>
    <row r="13921" ht="12.75" x14ac:dyDescent="0.2"/>
    <row r="13922" ht="12.75" x14ac:dyDescent="0.2"/>
    <row r="13923" ht="12.75" x14ac:dyDescent="0.2"/>
    <row r="13924" ht="12.75" x14ac:dyDescent="0.2"/>
    <row r="13925" ht="12.75" x14ac:dyDescent="0.2"/>
    <row r="13926" ht="12.75" x14ac:dyDescent="0.2"/>
    <row r="13927" ht="12.75" x14ac:dyDescent="0.2"/>
    <row r="13928" ht="12.75" x14ac:dyDescent="0.2"/>
    <row r="13929" ht="12.75" x14ac:dyDescent="0.2"/>
    <row r="13930" ht="12.75" x14ac:dyDescent="0.2"/>
    <row r="13931" ht="12.75" x14ac:dyDescent="0.2"/>
    <row r="13932" ht="12.75" x14ac:dyDescent="0.2"/>
    <row r="13933" ht="12.75" x14ac:dyDescent="0.2"/>
    <row r="13934" ht="12.75" x14ac:dyDescent="0.2"/>
    <row r="13935" ht="12.75" x14ac:dyDescent="0.2"/>
    <row r="13936" ht="12.75" x14ac:dyDescent="0.2"/>
    <row r="13937" ht="12.75" x14ac:dyDescent="0.2"/>
    <row r="13938" ht="12.75" x14ac:dyDescent="0.2"/>
    <row r="13939" ht="12.75" x14ac:dyDescent="0.2"/>
    <row r="13940" ht="12.75" x14ac:dyDescent="0.2"/>
    <row r="13941" ht="12.75" x14ac:dyDescent="0.2"/>
    <row r="13942" ht="12.75" x14ac:dyDescent="0.2"/>
    <row r="13943" ht="12.75" x14ac:dyDescent="0.2"/>
    <row r="13944" ht="12.75" x14ac:dyDescent="0.2"/>
    <row r="13945" ht="12.75" x14ac:dyDescent="0.2"/>
    <row r="13946" ht="12.75" x14ac:dyDescent="0.2"/>
    <row r="13947" ht="12.75" x14ac:dyDescent="0.2"/>
    <row r="13948" ht="12.75" x14ac:dyDescent="0.2"/>
    <row r="13949" ht="12.75" x14ac:dyDescent="0.2"/>
    <row r="13950" ht="12.75" x14ac:dyDescent="0.2"/>
    <row r="13951" ht="12.75" x14ac:dyDescent="0.2"/>
    <row r="13952" ht="12.75" x14ac:dyDescent="0.2"/>
    <row r="13953" ht="12.75" x14ac:dyDescent="0.2"/>
    <row r="13954" ht="12.75" x14ac:dyDescent="0.2"/>
    <row r="13955" ht="12.75" x14ac:dyDescent="0.2"/>
    <row r="13956" ht="12.75" x14ac:dyDescent="0.2"/>
    <row r="13957" ht="12.75" x14ac:dyDescent="0.2"/>
    <row r="13958" ht="12.75" x14ac:dyDescent="0.2"/>
    <row r="13959" ht="12.75" x14ac:dyDescent="0.2"/>
    <row r="13960" ht="12.75" x14ac:dyDescent="0.2"/>
    <row r="13961" ht="12.75" x14ac:dyDescent="0.2"/>
    <row r="13962" ht="12.75" x14ac:dyDescent="0.2"/>
    <row r="13963" ht="12.75" x14ac:dyDescent="0.2"/>
    <row r="13964" ht="12.75" x14ac:dyDescent="0.2"/>
    <row r="13965" ht="12.75" x14ac:dyDescent="0.2"/>
    <row r="13966" ht="12.75" x14ac:dyDescent="0.2"/>
    <row r="13967" ht="12.75" x14ac:dyDescent="0.2"/>
    <row r="13968" ht="12.75" x14ac:dyDescent="0.2"/>
    <row r="13969" ht="12.75" x14ac:dyDescent="0.2"/>
    <row r="13970" ht="12.75" x14ac:dyDescent="0.2"/>
    <row r="13971" ht="12.75" x14ac:dyDescent="0.2"/>
    <row r="13972" ht="12.75" x14ac:dyDescent="0.2"/>
    <row r="13973" ht="12.75" x14ac:dyDescent="0.2"/>
    <row r="13974" ht="12.75" x14ac:dyDescent="0.2"/>
    <row r="13975" ht="12.75" x14ac:dyDescent="0.2"/>
    <row r="13976" ht="12.75" x14ac:dyDescent="0.2"/>
    <row r="13977" ht="12.75" x14ac:dyDescent="0.2"/>
    <row r="13978" ht="12.75" x14ac:dyDescent="0.2"/>
    <row r="13979" ht="12.75" x14ac:dyDescent="0.2"/>
    <row r="13980" ht="12.75" x14ac:dyDescent="0.2"/>
    <row r="13981" ht="12.75" x14ac:dyDescent="0.2"/>
    <row r="13982" ht="12.75" x14ac:dyDescent="0.2"/>
    <row r="13983" ht="12.75" x14ac:dyDescent="0.2"/>
    <row r="13984" ht="12.75" x14ac:dyDescent="0.2"/>
    <row r="13985" ht="12.75" x14ac:dyDescent="0.2"/>
    <row r="13986" ht="12.75" x14ac:dyDescent="0.2"/>
    <row r="13987" ht="12.75" x14ac:dyDescent="0.2"/>
    <row r="13988" ht="12.75" x14ac:dyDescent="0.2"/>
    <row r="13989" ht="12.75" x14ac:dyDescent="0.2"/>
    <row r="13990" ht="12.75" x14ac:dyDescent="0.2"/>
    <row r="13991" ht="12.75" x14ac:dyDescent="0.2"/>
    <row r="13992" ht="12.75" x14ac:dyDescent="0.2"/>
    <row r="13993" ht="12.75" x14ac:dyDescent="0.2"/>
    <row r="13994" ht="12.75" x14ac:dyDescent="0.2"/>
    <row r="13995" ht="12.75" x14ac:dyDescent="0.2"/>
    <row r="13996" ht="12.75" x14ac:dyDescent="0.2"/>
    <row r="13997" ht="12.75" x14ac:dyDescent="0.2"/>
    <row r="13998" ht="12.75" x14ac:dyDescent="0.2"/>
    <row r="13999" ht="12.75" x14ac:dyDescent="0.2"/>
    <row r="14000" ht="12.75" x14ac:dyDescent="0.2"/>
    <row r="14001" ht="12.75" x14ac:dyDescent="0.2"/>
    <row r="14002" ht="12.75" x14ac:dyDescent="0.2"/>
    <row r="14003" ht="12.75" x14ac:dyDescent="0.2"/>
    <row r="14004" ht="12.75" x14ac:dyDescent="0.2"/>
    <row r="14005" ht="12.75" x14ac:dyDescent="0.2"/>
    <row r="14006" ht="12.75" x14ac:dyDescent="0.2"/>
    <row r="14007" ht="12.75" x14ac:dyDescent="0.2"/>
    <row r="14008" ht="12.75" x14ac:dyDescent="0.2"/>
    <row r="14009" ht="12.75" x14ac:dyDescent="0.2"/>
    <row r="14010" ht="12.75" x14ac:dyDescent="0.2"/>
    <row r="14011" ht="12.75" x14ac:dyDescent="0.2"/>
    <row r="14012" ht="12.75" x14ac:dyDescent="0.2"/>
    <row r="14013" ht="12.75" x14ac:dyDescent="0.2"/>
    <row r="14014" ht="12.75" x14ac:dyDescent="0.2"/>
    <row r="14015" ht="12.75" x14ac:dyDescent="0.2"/>
    <row r="14016" ht="12.75" x14ac:dyDescent="0.2"/>
    <row r="14017" ht="12.75" x14ac:dyDescent="0.2"/>
    <row r="14018" ht="12.75" x14ac:dyDescent="0.2"/>
    <row r="14019" ht="12.75" x14ac:dyDescent="0.2"/>
    <row r="14020" ht="12.75" x14ac:dyDescent="0.2"/>
    <row r="14021" ht="12.75" x14ac:dyDescent="0.2"/>
    <row r="14022" ht="12.75" x14ac:dyDescent="0.2"/>
    <row r="14023" ht="12.75" x14ac:dyDescent="0.2"/>
    <row r="14024" ht="12.75" x14ac:dyDescent="0.2"/>
    <row r="14025" ht="12.75" x14ac:dyDescent="0.2"/>
    <row r="14026" ht="12.75" x14ac:dyDescent="0.2"/>
    <row r="14027" ht="12.75" x14ac:dyDescent="0.2"/>
    <row r="14028" ht="12.75" x14ac:dyDescent="0.2"/>
    <row r="14029" ht="12.75" x14ac:dyDescent="0.2"/>
    <row r="14030" ht="12.75" x14ac:dyDescent="0.2"/>
    <row r="14031" ht="12.75" x14ac:dyDescent="0.2"/>
    <row r="14032" ht="12.75" x14ac:dyDescent="0.2"/>
    <row r="14033" ht="12.75" x14ac:dyDescent="0.2"/>
    <row r="14034" ht="12.75" x14ac:dyDescent="0.2"/>
    <row r="14035" ht="12.75" x14ac:dyDescent="0.2"/>
    <row r="14036" ht="12.75" x14ac:dyDescent="0.2"/>
    <row r="14037" ht="12.75" x14ac:dyDescent="0.2"/>
    <row r="14038" ht="12.75" x14ac:dyDescent="0.2"/>
    <row r="14039" ht="12.75" x14ac:dyDescent="0.2"/>
    <row r="14040" ht="12.75" x14ac:dyDescent="0.2"/>
    <row r="14041" ht="12.75" x14ac:dyDescent="0.2"/>
    <row r="14042" ht="12.75" x14ac:dyDescent="0.2"/>
    <row r="14043" ht="12.75" x14ac:dyDescent="0.2"/>
    <row r="14044" ht="12.75" x14ac:dyDescent="0.2"/>
    <row r="14045" ht="12.75" x14ac:dyDescent="0.2"/>
    <row r="14046" ht="12.75" x14ac:dyDescent="0.2"/>
    <row r="14047" ht="12.75" x14ac:dyDescent="0.2"/>
    <row r="14048" ht="12.75" x14ac:dyDescent="0.2"/>
    <row r="14049" ht="12.75" x14ac:dyDescent="0.2"/>
    <row r="14050" ht="12.75" x14ac:dyDescent="0.2"/>
    <row r="14051" ht="12.75" x14ac:dyDescent="0.2"/>
    <row r="14052" ht="12.75" x14ac:dyDescent="0.2"/>
    <row r="14053" ht="12.75" x14ac:dyDescent="0.2"/>
    <row r="14054" ht="12.75" x14ac:dyDescent="0.2"/>
    <row r="14055" ht="12.75" x14ac:dyDescent="0.2"/>
    <row r="14056" ht="12.75" x14ac:dyDescent="0.2"/>
    <row r="14057" ht="12.75" x14ac:dyDescent="0.2"/>
    <row r="14058" ht="12.75" x14ac:dyDescent="0.2"/>
    <row r="14059" ht="12.75" x14ac:dyDescent="0.2"/>
    <row r="14060" ht="12.75" x14ac:dyDescent="0.2"/>
    <row r="14061" ht="12.75" x14ac:dyDescent="0.2"/>
    <row r="14062" ht="12.75" x14ac:dyDescent="0.2"/>
    <row r="14063" ht="12.75" x14ac:dyDescent="0.2"/>
    <row r="14064" ht="12.75" x14ac:dyDescent="0.2"/>
    <row r="14065" ht="12.75" x14ac:dyDescent="0.2"/>
    <row r="14066" ht="12.75" x14ac:dyDescent="0.2"/>
    <row r="14067" ht="12.75" x14ac:dyDescent="0.2"/>
    <row r="14068" ht="12.75" x14ac:dyDescent="0.2"/>
    <row r="14069" ht="12.75" x14ac:dyDescent="0.2"/>
    <row r="14070" ht="12.75" x14ac:dyDescent="0.2"/>
    <row r="14071" ht="12.75" x14ac:dyDescent="0.2"/>
    <row r="14072" ht="12.75" x14ac:dyDescent="0.2"/>
    <row r="14073" ht="12.75" x14ac:dyDescent="0.2"/>
    <row r="14074" ht="12.75" x14ac:dyDescent="0.2"/>
    <row r="14075" ht="12.75" x14ac:dyDescent="0.2"/>
    <row r="14076" ht="12.75" x14ac:dyDescent="0.2"/>
    <row r="14077" ht="12.75" x14ac:dyDescent="0.2"/>
    <row r="14078" ht="12.75" x14ac:dyDescent="0.2"/>
    <row r="14079" ht="12.75" x14ac:dyDescent="0.2"/>
    <row r="14080" ht="12.75" x14ac:dyDescent="0.2"/>
    <row r="14081" ht="12.75" x14ac:dyDescent="0.2"/>
    <row r="14082" ht="12.75" x14ac:dyDescent="0.2"/>
    <row r="14083" ht="12.75" x14ac:dyDescent="0.2"/>
    <row r="14084" ht="12.75" x14ac:dyDescent="0.2"/>
    <row r="14085" ht="12.75" x14ac:dyDescent="0.2"/>
    <row r="14086" ht="12.75" x14ac:dyDescent="0.2"/>
    <row r="14087" ht="12.75" x14ac:dyDescent="0.2"/>
    <row r="14088" ht="12.75" x14ac:dyDescent="0.2"/>
    <row r="14089" ht="12.75" x14ac:dyDescent="0.2"/>
    <row r="14090" ht="12.75" x14ac:dyDescent="0.2"/>
    <row r="14091" ht="12.75" x14ac:dyDescent="0.2"/>
    <row r="14092" ht="12.75" x14ac:dyDescent="0.2"/>
    <row r="14093" ht="12.75" x14ac:dyDescent="0.2"/>
    <row r="14094" ht="12.75" x14ac:dyDescent="0.2"/>
    <row r="14095" ht="12.75" x14ac:dyDescent="0.2"/>
    <row r="14096" ht="12.75" x14ac:dyDescent="0.2"/>
    <row r="14097" ht="12.75" x14ac:dyDescent="0.2"/>
    <row r="14098" ht="12.75" x14ac:dyDescent="0.2"/>
    <row r="14099" ht="12.75" x14ac:dyDescent="0.2"/>
    <row r="14100" ht="12.75" x14ac:dyDescent="0.2"/>
    <row r="14101" ht="12.75" x14ac:dyDescent="0.2"/>
    <row r="14102" ht="12.75" x14ac:dyDescent="0.2"/>
    <row r="14103" ht="12.75" x14ac:dyDescent="0.2"/>
    <row r="14104" ht="12.75" x14ac:dyDescent="0.2"/>
    <row r="14105" ht="12.75" x14ac:dyDescent="0.2"/>
    <row r="14106" ht="12.75" x14ac:dyDescent="0.2"/>
    <row r="14107" ht="12.75" x14ac:dyDescent="0.2"/>
    <row r="14108" ht="12.75" x14ac:dyDescent="0.2"/>
    <row r="14109" ht="12.75" x14ac:dyDescent="0.2"/>
    <row r="14110" ht="12.75" x14ac:dyDescent="0.2"/>
    <row r="14111" ht="12.75" x14ac:dyDescent="0.2"/>
    <row r="14112" ht="12.75" x14ac:dyDescent="0.2"/>
    <row r="14113" ht="12.75" x14ac:dyDescent="0.2"/>
    <row r="14114" ht="12.75" x14ac:dyDescent="0.2"/>
    <row r="14115" ht="12.75" x14ac:dyDescent="0.2"/>
    <row r="14116" ht="12.75" x14ac:dyDescent="0.2"/>
    <row r="14117" ht="12.75" x14ac:dyDescent="0.2"/>
    <row r="14118" ht="12.75" x14ac:dyDescent="0.2"/>
    <row r="14119" ht="12.75" x14ac:dyDescent="0.2"/>
    <row r="14120" ht="12.75" x14ac:dyDescent="0.2"/>
    <row r="14121" ht="12.75" x14ac:dyDescent="0.2"/>
    <row r="14122" ht="12.75" x14ac:dyDescent="0.2"/>
    <row r="14123" ht="12.75" x14ac:dyDescent="0.2"/>
    <row r="14124" ht="12.75" x14ac:dyDescent="0.2"/>
    <row r="14125" ht="12.75" x14ac:dyDescent="0.2"/>
    <row r="14126" ht="12.75" x14ac:dyDescent="0.2"/>
    <row r="14127" ht="12.75" x14ac:dyDescent="0.2"/>
    <row r="14128" ht="12.75" x14ac:dyDescent="0.2"/>
    <row r="14129" ht="12.75" x14ac:dyDescent="0.2"/>
    <row r="14130" ht="12.75" x14ac:dyDescent="0.2"/>
    <row r="14131" ht="12.75" x14ac:dyDescent="0.2"/>
    <row r="14132" ht="12.75" x14ac:dyDescent="0.2"/>
    <row r="14133" ht="12.75" x14ac:dyDescent="0.2"/>
    <row r="14134" ht="12.75" x14ac:dyDescent="0.2"/>
    <row r="14135" ht="12.75" x14ac:dyDescent="0.2"/>
    <row r="14136" ht="12.75" x14ac:dyDescent="0.2"/>
    <row r="14137" ht="12.75" x14ac:dyDescent="0.2"/>
    <row r="14138" ht="12.75" x14ac:dyDescent="0.2"/>
    <row r="14139" ht="12.75" x14ac:dyDescent="0.2"/>
    <row r="14140" ht="12.75" x14ac:dyDescent="0.2"/>
    <row r="14141" ht="12.75" x14ac:dyDescent="0.2"/>
    <row r="14142" ht="12.75" x14ac:dyDescent="0.2"/>
    <row r="14143" ht="12.75" x14ac:dyDescent="0.2"/>
    <row r="14144" ht="12.75" x14ac:dyDescent="0.2"/>
    <row r="14145" ht="12.75" x14ac:dyDescent="0.2"/>
    <row r="14146" ht="12.75" x14ac:dyDescent="0.2"/>
    <row r="14147" ht="12.75" x14ac:dyDescent="0.2"/>
    <row r="14148" ht="12.75" x14ac:dyDescent="0.2"/>
    <row r="14149" ht="12.75" x14ac:dyDescent="0.2"/>
    <row r="14150" ht="12.75" x14ac:dyDescent="0.2"/>
    <row r="14151" ht="12.75" x14ac:dyDescent="0.2"/>
    <row r="14152" ht="12.75" x14ac:dyDescent="0.2"/>
    <row r="14153" ht="12.75" x14ac:dyDescent="0.2"/>
    <row r="14154" ht="12.75" x14ac:dyDescent="0.2"/>
    <row r="14155" ht="12.75" x14ac:dyDescent="0.2"/>
    <row r="14156" ht="12.75" x14ac:dyDescent="0.2"/>
    <row r="14157" ht="12.75" x14ac:dyDescent="0.2"/>
    <row r="14158" ht="12.75" x14ac:dyDescent="0.2"/>
    <row r="14159" ht="12.75" x14ac:dyDescent="0.2"/>
    <row r="14160" ht="12.75" x14ac:dyDescent="0.2"/>
    <row r="14161" ht="12.75" x14ac:dyDescent="0.2"/>
    <row r="14162" ht="12.75" x14ac:dyDescent="0.2"/>
    <row r="14163" ht="12.75" x14ac:dyDescent="0.2"/>
    <row r="14164" ht="12.75" x14ac:dyDescent="0.2"/>
    <row r="14165" ht="12.75" x14ac:dyDescent="0.2"/>
    <row r="14166" ht="12.75" x14ac:dyDescent="0.2"/>
    <row r="14167" ht="12.75" x14ac:dyDescent="0.2"/>
    <row r="14168" ht="12.75" x14ac:dyDescent="0.2"/>
    <row r="14169" ht="12.75" x14ac:dyDescent="0.2"/>
    <row r="14170" ht="12.75" x14ac:dyDescent="0.2"/>
    <row r="14171" ht="12.75" x14ac:dyDescent="0.2"/>
    <row r="14172" ht="12.75" x14ac:dyDescent="0.2"/>
    <row r="14173" ht="12.75" x14ac:dyDescent="0.2"/>
    <row r="14174" ht="12.75" x14ac:dyDescent="0.2"/>
    <row r="14175" ht="12.75" x14ac:dyDescent="0.2"/>
    <row r="14176" ht="12.75" x14ac:dyDescent="0.2"/>
    <row r="14177" ht="12.75" x14ac:dyDescent="0.2"/>
    <row r="14178" ht="12.75" x14ac:dyDescent="0.2"/>
    <row r="14179" ht="12.75" x14ac:dyDescent="0.2"/>
    <row r="14180" ht="12.75" x14ac:dyDescent="0.2"/>
    <row r="14181" ht="12.75" x14ac:dyDescent="0.2"/>
    <row r="14182" ht="12.75" x14ac:dyDescent="0.2"/>
    <row r="14183" ht="12.75" x14ac:dyDescent="0.2"/>
    <row r="14184" ht="12.75" x14ac:dyDescent="0.2"/>
    <row r="14185" ht="12.75" x14ac:dyDescent="0.2"/>
    <row r="14186" ht="12.75" x14ac:dyDescent="0.2"/>
    <row r="14187" ht="12.75" x14ac:dyDescent="0.2"/>
    <row r="14188" ht="12.75" x14ac:dyDescent="0.2"/>
    <row r="14189" ht="12.75" x14ac:dyDescent="0.2"/>
    <row r="14190" ht="12.75" x14ac:dyDescent="0.2"/>
    <row r="14191" ht="12.75" x14ac:dyDescent="0.2"/>
    <row r="14192" ht="12.75" x14ac:dyDescent="0.2"/>
    <row r="14193" ht="12.75" x14ac:dyDescent="0.2"/>
    <row r="14194" ht="12.75" x14ac:dyDescent="0.2"/>
    <row r="14195" ht="12.75" x14ac:dyDescent="0.2"/>
    <row r="14196" ht="12.75" x14ac:dyDescent="0.2"/>
    <row r="14197" ht="12.75" x14ac:dyDescent="0.2"/>
    <row r="14198" ht="12.75" x14ac:dyDescent="0.2"/>
    <row r="14199" ht="12.75" x14ac:dyDescent="0.2"/>
    <row r="14200" ht="12.75" x14ac:dyDescent="0.2"/>
    <row r="14201" ht="12.75" x14ac:dyDescent="0.2"/>
    <row r="14202" ht="12.75" x14ac:dyDescent="0.2"/>
    <row r="14203" ht="12.75" x14ac:dyDescent="0.2"/>
    <row r="14204" ht="12.75" x14ac:dyDescent="0.2"/>
    <row r="14205" ht="12.75" x14ac:dyDescent="0.2"/>
    <row r="14206" ht="12.75" x14ac:dyDescent="0.2"/>
    <row r="14207" ht="12.75" x14ac:dyDescent="0.2"/>
    <row r="14208" ht="12.75" x14ac:dyDescent="0.2"/>
    <row r="14209" ht="12.75" x14ac:dyDescent="0.2"/>
    <row r="14210" ht="12.75" x14ac:dyDescent="0.2"/>
    <row r="14211" ht="12.75" x14ac:dyDescent="0.2"/>
    <row r="14212" ht="12.75" x14ac:dyDescent="0.2"/>
    <row r="14213" ht="12.75" x14ac:dyDescent="0.2"/>
    <row r="14214" ht="12.75" x14ac:dyDescent="0.2"/>
    <row r="14215" ht="12.75" x14ac:dyDescent="0.2"/>
    <row r="14216" ht="12.75" x14ac:dyDescent="0.2"/>
    <row r="14217" ht="12.75" x14ac:dyDescent="0.2"/>
    <row r="14218" ht="12.75" x14ac:dyDescent="0.2"/>
    <row r="14219" ht="12.75" x14ac:dyDescent="0.2"/>
    <row r="14220" ht="12.75" x14ac:dyDescent="0.2"/>
    <row r="14221" ht="12.75" x14ac:dyDescent="0.2"/>
    <row r="14222" ht="12.75" x14ac:dyDescent="0.2"/>
    <row r="14223" ht="12.75" x14ac:dyDescent="0.2"/>
    <row r="14224" ht="12.75" x14ac:dyDescent="0.2"/>
    <row r="14225" ht="12.75" x14ac:dyDescent="0.2"/>
    <row r="14226" ht="12.75" x14ac:dyDescent="0.2"/>
    <row r="14227" ht="12.75" x14ac:dyDescent="0.2"/>
    <row r="14228" ht="12.75" x14ac:dyDescent="0.2"/>
    <row r="14229" ht="12.75" x14ac:dyDescent="0.2"/>
    <row r="14230" ht="12.75" x14ac:dyDescent="0.2"/>
    <row r="14231" ht="12.75" x14ac:dyDescent="0.2"/>
    <row r="14232" ht="12.75" x14ac:dyDescent="0.2"/>
    <row r="14233" ht="12.75" x14ac:dyDescent="0.2"/>
    <row r="14234" ht="12.75" x14ac:dyDescent="0.2"/>
    <row r="14235" ht="12.75" x14ac:dyDescent="0.2"/>
    <row r="14236" ht="12.75" x14ac:dyDescent="0.2"/>
    <row r="14237" ht="12.75" x14ac:dyDescent="0.2"/>
    <row r="14238" ht="12.75" x14ac:dyDescent="0.2"/>
    <row r="14239" ht="12.75" x14ac:dyDescent="0.2"/>
    <row r="14240" ht="12.75" x14ac:dyDescent="0.2"/>
    <row r="14241" ht="12.75" x14ac:dyDescent="0.2"/>
    <row r="14242" ht="12.75" x14ac:dyDescent="0.2"/>
    <row r="14243" ht="12.75" x14ac:dyDescent="0.2"/>
    <row r="14244" ht="12.75" x14ac:dyDescent="0.2"/>
    <row r="14245" ht="12.75" x14ac:dyDescent="0.2"/>
    <row r="14246" ht="12.75" x14ac:dyDescent="0.2"/>
    <row r="14247" ht="12.75" x14ac:dyDescent="0.2"/>
    <row r="14248" ht="12.75" x14ac:dyDescent="0.2"/>
    <row r="14249" ht="12.75" x14ac:dyDescent="0.2"/>
    <row r="14250" ht="12.75" x14ac:dyDescent="0.2"/>
    <row r="14251" ht="12.75" x14ac:dyDescent="0.2"/>
    <row r="14252" ht="12.75" x14ac:dyDescent="0.2"/>
    <row r="14253" ht="12.75" x14ac:dyDescent="0.2"/>
    <row r="14254" ht="12.75" x14ac:dyDescent="0.2"/>
    <row r="14255" ht="12.75" x14ac:dyDescent="0.2"/>
    <row r="14256" ht="12.75" x14ac:dyDescent="0.2"/>
    <row r="14257" ht="12.75" x14ac:dyDescent="0.2"/>
    <row r="14258" ht="12.75" x14ac:dyDescent="0.2"/>
    <row r="14259" ht="12.75" x14ac:dyDescent="0.2"/>
    <row r="14260" ht="12.75" x14ac:dyDescent="0.2"/>
    <row r="14261" ht="12.75" x14ac:dyDescent="0.2"/>
    <row r="14262" ht="12.75" x14ac:dyDescent="0.2"/>
    <row r="14263" ht="12.75" x14ac:dyDescent="0.2"/>
    <row r="14264" ht="12.75" x14ac:dyDescent="0.2"/>
    <row r="14265" ht="12.75" x14ac:dyDescent="0.2"/>
    <row r="14266" ht="12.75" x14ac:dyDescent="0.2"/>
    <row r="14267" ht="12.75" x14ac:dyDescent="0.2"/>
    <row r="14268" ht="12.75" x14ac:dyDescent="0.2"/>
    <row r="14269" ht="12.75" x14ac:dyDescent="0.2"/>
    <row r="14270" ht="12.75" x14ac:dyDescent="0.2"/>
    <row r="14271" ht="12.75" x14ac:dyDescent="0.2"/>
    <row r="14272" ht="12.75" x14ac:dyDescent="0.2"/>
    <row r="14273" ht="12.75" x14ac:dyDescent="0.2"/>
    <row r="14274" ht="12.75" x14ac:dyDescent="0.2"/>
    <row r="14275" ht="12.75" x14ac:dyDescent="0.2"/>
    <row r="14276" ht="12.75" x14ac:dyDescent="0.2"/>
    <row r="14277" ht="12.75" x14ac:dyDescent="0.2"/>
    <row r="14278" ht="12.75" x14ac:dyDescent="0.2"/>
    <row r="14279" ht="12.75" x14ac:dyDescent="0.2"/>
    <row r="14280" ht="12.75" x14ac:dyDescent="0.2"/>
    <row r="14281" ht="12.75" x14ac:dyDescent="0.2"/>
    <row r="14282" ht="12.75" x14ac:dyDescent="0.2"/>
    <row r="14283" ht="12.75" x14ac:dyDescent="0.2"/>
    <row r="14284" ht="12.75" x14ac:dyDescent="0.2"/>
    <row r="14285" ht="12.75" x14ac:dyDescent="0.2"/>
    <row r="14286" ht="12.75" x14ac:dyDescent="0.2"/>
    <row r="14287" ht="12.75" x14ac:dyDescent="0.2"/>
    <row r="14288" ht="12.75" x14ac:dyDescent="0.2"/>
    <row r="14289" ht="12.75" x14ac:dyDescent="0.2"/>
    <row r="14290" ht="12.75" x14ac:dyDescent="0.2"/>
    <row r="14291" ht="12.75" x14ac:dyDescent="0.2"/>
    <row r="14292" ht="12.75" x14ac:dyDescent="0.2"/>
    <row r="14293" ht="12.75" x14ac:dyDescent="0.2"/>
    <row r="14294" ht="12.75" x14ac:dyDescent="0.2"/>
    <row r="14295" ht="12.75" x14ac:dyDescent="0.2"/>
    <row r="14296" ht="12.75" x14ac:dyDescent="0.2"/>
    <row r="14297" ht="12.75" x14ac:dyDescent="0.2"/>
    <row r="14298" ht="12.75" x14ac:dyDescent="0.2"/>
    <row r="14299" ht="12.75" x14ac:dyDescent="0.2"/>
    <row r="14300" ht="12.75" x14ac:dyDescent="0.2"/>
    <row r="14301" ht="12.75" x14ac:dyDescent="0.2"/>
    <row r="14302" ht="12.75" x14ac:dyDescent="0.2"/>
    <row r="14303" ht="12.75" x14ac:dyDescent="0.2"/>
    <row r="14304" ht="12.75" x14ac:dyDescent="0.2"/>
    <row r="14305" ht="12.75" x14ac:dyDescent="0.2"/>
    <row r="14306" ht="12.75" x14ac:dyDescent="0.2"/>
    <row r="14307" ht="12.75" x14ac:dyDescent="0.2"/>
    <row r="14308" ht="12.75" x14ac:dyDescent="0.2"/>
    <row r="14309" ht="12.75" x14ac:dyDescent="0.2"/>
    <row r="14310" ht="12.75" x14ac:dyDescent="0.2"/>
    <row r="14311" ht="12.75" x14ac:dyDescent="0.2"/>
    <row r="14312" ht="12.75" x14ac:dyDescent="0.2"/>
    <row r="14313" ht="12.75" x14ac:dyDescent="0.2"/>
    <row r="14314" ht="12.75" x14ac:dyDescent="0.2"/>
    <row r="14315" ht="12.75" x14ac:dyDescent="0.2"/>
    <row r="14316" ht="12.75" x14ac:dyDescent="0.2"/>
    <row r="14317" ht="12.75" x14ac:dyDescent="0.2"/>
    <row r="14318" ht="12.75" x14ac:dyDescent="0.2"/>
    <row r="14319" ht="12.75" x14ac:dyDescent="0.2"/>
    <row r="14320" ht="12.75" x14ac:dyDescent="0.2"/>
    <row r="14321" ht="12.75" x14ac:dyDescent="0.2"/>
    <row r="14322" ht="12.75" x14ac:dyDescent="0.2"/>
    <row r="14323" ht="12.75" x14ac:dyDescent="0.2"/>
    <row r="14324" ht="12.75" x14ac:dyDescent="0.2"/>
    <row r="14325" ht="12.75" x14ac:dyDescent="0.2"/>
    <row r="14326" ht="12.75" x14ac:dyDescent="0.2"/>
    <row r="14327" ht="12.75" x14ac:dyDescent="0.2"/>
    <row r="14328" ht="12.75" x14ac:dyDescent="0.2"/>
    <row r="14329" ht="12.75" x14ac:dyDescent="0.2"/>
    <row r="14330" ht="12.75" x14ac:dyDescent="0.2"/>
    <row r="14331" ht="12.75" x14ac:dyDescent="0.2"/>
    <row r="14332" ht="12.75" x14ac:dyDescent="0.2"/>
    <row r="14333" ht="12.75" x14ac:dyDescent="0.2"/>
    <row r="14334" ht="12.75" x14ac:dyDescent="0.2"/>
    <row r="14335" ht="12.75" x14ac:dyDescent="0.2"/>
    <row r="14336" ht="12.75" x14ac:dyDescent="0.2"/>
    <row r="14337" ht="12.75" x14ac:dyDescent="0.2"/>
    <row r="14338" ht="12.75" x14ac:dyDescent="0.2"/>
    <row r="14339" ht="12.75" x14ac:dyDescent="0.2"/>
    <row r="14340" ht="12.75" x14ac:dyDescent="0.2"/>
    <row r="14341" ht="12.75" x14ac:dyDescent="0.2"/>
    <row r="14342" ht="12.75" x14ac:dyDescent="0.2"/>
    <row r="14343" ht="12.75" x14ac:dyDescent="0.2"/>
    <row r="14344" ht="12.75" x14ac:dyDescent="0.2"/>
    <row r="14345" ht="12.75" x14ac:dyDescent="0.2"/>
    <row r="14346" ht="12.75" x14ac:dyDescent="0.2"/>
    <row r="14347" ht="12.75" x14ac:dyDescent="0.2"/>
    <row r="14348" ht="12.75" x14ac:dyDescent="0.2"/>
    <row r="14349" ht="12.75" x14ac:dyDescent="0.2"/>
    <row r="14350" ht="12.75" x14ac:dyDescent="0.2"/>
    <row r="14351" ht="12.75" x14ac:dyDescent="0.2"/>
    <row r="14352" ht="12.75" x14ac:dyDescent="0.2"/>
    <row r="14353" ht="12.75" x14ac:dyDescent="0.2"/>
    <row r="14354" ht="12.75" x14ac:dyDescent="0.2"/>
    <row r="14355" ht="12.75" x14ac:dyDescent="0.2"/>
    <row r="14356" ht="12.75" x14ac:dyDescent="0.2"/>
    <row r="14357" ht="12.75" x14ac:dyDescent="0.2"/>
    <row r="14358" ht="12.75" x14ac:dyDescent="0.2"/>
    <row r="14359" ht="12.75" x14ac:dyDescent="0.2"/>
    <row r="14360" ht="12.75" x14ac:dyDescent="0.2"/>
    <row r="14361" ht="12.75" x14ac:dyDescent="0.2"/>
    <row r="14362" ht="12.75" x14ac:dyDescent="0.2"/>
    <row r="14363" ht="12.75" x14ac:dyDescent="0.2"/>
    <row r="14364" ht="12.75" x14ac:dyDescent="0.2"/>
    <row r="14365" ht="12.75" x14ac:dyDescent="0.2"/>
    <row r="14366" ht="12.75" x14ac:dyDescent="0.2"/>
    <row r="14367" ht="12.75" x14ac:dyDescent="0.2"/>
    <row r="14368" ht="12.75" x14ac:dyDescent="0.2"/>
    <row r="14369" ht="12.75" x14ac:dyDescent="0.2"/>
    <row r="14370" ht="12.75" x14ac:dyDescent="0.2"/>
    <row r="14371" ht="12.75" x14ac:dyDescent="0.2"/>
    <row r="14372" ht="12.75" x14ac:dyDescent="0.2"/>
    <row r="14373" ht="12.75" x14ac:dyDescent="0.2"/>
    <row r="14374" ht="12.75" x14ac:dyDescent="0.2"/>
    <row r="14375" ht="12.75" x14ac:dyDescent="0.2"/>
    <row r="14376" ht="12.75" x14ac:dyDescent="0.2"/>
    <row r="14377" ht="12.75" x14ac:dyDescent="0.2"/>
    <row r="14378" ht="12.75" x14ac:dyDescent="0.2"/>
    <row r="14379" ht="12.75" x14ac:dyDescent="0.2"/>
    <row r="14380" ht="12.75" x14ac:dyDescent="0.2"/>
    <row r="14381" ht="12.75" x14ac:dyDescent="0.2"/>
    <row r="14382" ht="12.75" x14ac:dyDescent="0.2"/>
    <row r="14383" ht="12.75" x14ac:dyDescent="0.2"/>
    <row r="14384" ht="12.75" x14ac:dyDescent="0.2"/>
    <row r="14385" ht="12.75" x14ac:dyDescent="0.2"/>
    <row r="14386" ht="12.75" x14ac:dyDescent="0.2"/>
    <row r="14387" ht="12.75" x14ac:dyDescent="0.2"/>
    <row r="14388" ht="12.75" x14ac:dyDescent="0.2"/>
    <row r="14389" ht="12.75" x14ac:dyDescent="0.2"/>
    <row r="14390" ht="12.75" x14ac:dyDescent="0.2"/>
    <row r="14391" ht="12.75" x14ac:dyDescent="0.2"/>
    <row r="14392" ht="12.75" x14ac:dyDescent="0.2"/>
    <row r="14393" ht="12.75" x14ac:dyDescent="0.2"/>
    <row r="14394" ht="12.75" x14ac:dyDescent="0.2"/>
    <row r="14395" ht="12.75" x14ac:dyDescent="0.2"/>
    <row r="14396" ht="12.75" x14ac:dyDescent="0.2"/>
    <row r="14397" ht="12.75" x14ac:dyDescent="0.2"/>
    <row r="14398" ht="12.75" x14ac:dyDescent="0.2"/>
    <row r="14399" ht="12.75" x14ac:dyDescent="0.2"/>
    <row r="14400" ht="12.75" x14ac:dyDescent="0.2"/>
    <row r="14401" ht="12.75" x14ac:dyDescent="0.2"/>
    <row r="14402" ht="12.75" x14ac:dyDescent="0.2"/>
    <row r="14403" ht="12.75" x14ac:dyDescent="0.2"/>
    <row r="14404" ht="12.75" x14ac:dyDescent="0.2"/>
    <row r="14405" ht="12.75" x14ac:dyDescent="0.2"/>
    <row r="14406" ht="12.75" x14ac:dyDescent="0.2"/>
    <row r="14407" ht="12.75" x14ac:dyDescent="0.2"/>
    <row r="14408" ht="12.75" x14ac:dyDescent="0.2"/>
    <row r="14409" ht="12.75" x14ac:dyDescent="0.2"/>
    <row r="14410" ht="12.75" x14ac:dyDescent="0.2"/>
    <row r="14411" ht="12.75" x14ac:dyDescent="0.2"/>
    <row r="14412" ht="12.75" x14ac:dyDescent="0.2"/>
    <row r="14413" ht="12.75" x14ac:dyDescent="0.2"/>
    <row r="14414" ht="12.75" x14ac:dyDescent="0.2"/>
    <row r="14415" ht="12.75" x14ac:dyDescent="0.2"/>
    <row r="14416" ht="12.75" x14ac:dyDescent="0.2"/>
    <row r="14417" ht="12.75" x14ac:dyDescent="0.2"/>
    <row r="14418" ht="12.75" x14ac:dyDescent="0.2"/>
    <row r="14419" ht="12.75" x14ac:dyDescent="0.2"/>
    <row r="14420" ht="12.75" x14ac:dyDescent="0.2"/>
    <row r="14421" ht="12.75" x14ac:dyDescent="0.2"/>
    <row r="14422" ht="12.75" x14ac:dyDescent="0.2"/>
    <row r="14423" ht="12.75" x14ac:dyDescent="0.2"/>
    <row r="14424" ht="12.75" x14ac:dyDescent="0.2"/>
    <row r="14425" ht="12.75" x14ac:dyDescent="0.2"/>
    <row r="14426" ht="12.75" x14ac:dyDescent="0.2"/>
    <row r="14427" ht="12.75" x14ac:dyDescent="0.2"/>
    <row r="14428" ht="12.75" x14ac:dyDescent="0.2"/>
    <row r="14429" ht="12.75" x14ac:dyDescent="0.2"/>
    <row r="14430" ht="12.75" x14ac:dyDescent="0.2"/>
    <row r="14431" ht="12.75" x14ac:dyDescent="0.2"/>
    <row r="14432" ht="12.75" x14ac:dyDescent="0.2"/>
    <row r="14433" ht="12.75" x14ac:dyDescent="0.2"/>
    <row r="14434" ht="12.75" x14ac:dyDescent="0.2"/>
    <row r="14435" ht="12.75" x14ac:dyDescent="0.2"/>
    <row r="14436" ht="12.75" x14ac:dyDescent="0.2"/>
    <row r="14437" ht="12.75" x14ac:dyDescent="0.2"/>
    <row r="14438" ht="12.75" x14ac:dyDescent="0.2"/>
    <row r="14439" ht="12.75" x14ac:dyDescent="0.2"/>
    <row r="14440" ht="12.75" x14ac:dyDescent="0.2"/>
    <row r="14441" ht="12.75" x14ac:dyDescent="0.2"/>
    <row r="14442" ht="12.75" x14ac:dyDescent="0.2"/>
    <row r="14443" ht="12.75" x14ac:dyDescent="0.2"/>
    <row r="14444" ht="12.75" x14ac:dyDescent="0.2"/>
    <row r="14445" ht="12.75" x14ac:dyDescent="0.2"/>
    <row r="14446" ht="12.75" x14ac:dyDescent="0.2"/>
    <row r="14447" ht="12.75" x14ac:dyDescent="0.2"/>
    <row r="14448" ht="12.75" x14ac:dyDescent="0.2"/>
    <row r="14449" ht="12.75" x14ac:dyDescent="0.2"/>
    <row r="14450" ht="12.75" x14ac:dyDescent="0.2"/>
    <row r="14451" ht="12.75" x14ac:dyDescent="0.2"/>
    <row r="14452" ht="12.75" x14ac:dyDescent="0.2"/>
    <row r="14453" ht="12.75" x14ac:dyDescent="0.2"/>
    <row r="14454" ht="12.75" x14ac:dyDescent="0.2"/>
    <row r="14455" ht="12.75" x14ac:dyDescent="0.2"/>
    <row r="14456" ht="12.75" x14ac:dyDescent="0.2"/>
    <row r="14457" ht="12.75" x14ac:dyDescent="0.2"/>
    <row r="14458" ht="12.75" x14ac:dyDescent="0.2"/>
    <row r="14459" ht="12.75" x14ac:dyDescent="0.2"/>
    <row r="14460" ht="12.75" x14ac:dyDescent="0.2"/>
    <row r="14461" ht="12.75" x14ac:dyDescent="0.2"/>
    <row r="14462" ht="12.75" x14ac:dyDescent="0.2"/>
    <row r="14463" ht="12.75" x14ac:dyDescent="0.2"/>
    <row r="14464" ht="12.75" x14ac:dyDescent="0.2"/>
    <row r="14465" ht="12.75" x14ac:dyDescent="0.2"/>
    <row r="14466" ht="12.75" x14ac:dyDescent="0.2"/>
    <row r="14467" ht="12.75" x14ac:dyDescent="0.2"/>
    <row r="14468" ht="12.75" x14ac:dyDescent="0.2"/>
    <row r="14469" ht="12.75" x14ac:dyDescent="0.2"/>
    <row r="14470" ht="12.75" x14ac:dyDescent="0.2"/>
    <row r="14471" ht="12.75" x14ac:dyDescent="0.2"/>
    <row r="14472" ht="12.75" x14ac:dyDescent="0.2"/>
    <row r="14473" ht="12.75" x14ac:dyDescent="0.2"/>
    <row r="14474" ht="12.75" x14ac:dyDescent="0.2"/>
    <row r="14475" ht="12.75" x14ac:dyDescent="0.2"/>
    <row r="14476" ht="12.75" x14ac:dyDescent="0.2"/>
    <row r="14477" ht="12.75" x14ac:dyDescent="0.2"/>
    <row r="14478" ht="12.75" x14ac:dyDescent="0.2"/>
    <row r="14479" ht="12.75" x14ac:dyDescent="0.2"/>
    <row r="14480" ht="12.75" x14ac:dyDescent="0.2"/>
    <row r="14481" ht="12.75" x14ac:dyDescent="0.2"/>
    <row r="14482" ht="12.75" x14ac:dyDescent="0.2"/>
    <row r="14483" ht="12.75" x14ac:dyDescent="0.2"/>
    <row r="14484" ht="12.75" x14ac:dyDescent="0.2"/>
    <row r="14485" ht="12.75" x14ac:dyDescent="0.2"/>
    <row r="14486" ht="12.75" x14ac:dyDescent="0.2"/>
    <row r="14487" ht="12.75" x14ac:dyDescent="0.2"/>
    <row r="14488" ht="12.75" x14ac:dyDescent="0.2"/>
    <row r="14489" ht="12.75" x14ac:dyDescent="0.2"/>
    <row r="14490" ht="12.75" x14ac:dyDescent="0.2"/>
    <row r="14491" ht="12.75" x14ac:dyDescent="0.2"/>
    <row r="14492" ht="12.75" x14ac:dyDescent="0.2"/>
    <row r="14493" ht="12.75" x14ac:dyDescent="0.2"/>
    <row r="14494" ht="12.75" x14ac:dyDescent="0.2"/>
    <row r="14495" ht="12.75" x14ac:dyDescent="0.2"/>
    <row r="14496" ht="12.75" x14ac:dyDescent="0.2"/>
    <row r="14497" ht="12.75" x14ac:dyDescent="0.2"/>
    <row r="14498" ht="12.75" x14ac:dyDescent="0.2"/>
    <row r="14499" ht="12.75" x14ac:dyDescent="0.2"/>
    <row r="14500" ht="12.75" x14ac:dyDescent="0.2"/>
    <row r="14501" ht="12.75" x14ac:dyDescent="0.2"/>
    <row r="14502" ht="12.75" x14ac:dyDescent="0.2"/>
    <row r="14503" ht="12.75" x14ac:dyDescent="0.2"/>
    <row r="14504" ht="12.75" x14ac:dyDescent="0.2"/>
    <row r="14505" ht="12.75" x14ac:dyDescent="0.2"/>
    <row r="14506" ht="12.75" x14ac:dyDescent="0.2"/>
    <row r="14507" ht="12.75" x14ac:dyDescent="0.2"/>
    <row r="14508" ht="12.75" x14ac:dyDescent="0.2"/>
    <row r="14509" ht="12.75" x14ac:dyDescent="0.2"/>
    <row r="14510" ht="12.75" x14ac:dyDescent="0.2"/>
    <row r="14511" ht="12.75" x14ac:dyDescent="0.2"/>
    <row r="14512" ht="12.75" x14ac:dyDescent="0.2"/>
    <row r="14513" ht="12.75" x14ac:dyDescent="0.2"/>
    <row r="14514" ht="12.75" x14ac:dyDescent="0.2"/>
    <row r="14515" ht="12.75" x14ac:dyDescent="0.2"/>
    <row r="14516" ht="12.75" x14ac:dyDescent="0.2"/>
    <row r="14517" ht="12.75" x14ac:dyDescent="0.2"/>
    <row r="14518" ht="12.75" x14ac:dyDescent="0.2"/>
    <row r="14519" ht="12.75" x14ac:dyDescent="0.2"/>
    <row r="14520" ht="12.75" x14ac:dyDescent="0.2"/>
    <row r="14521" ht="12.75" x14ac:dyDescent="0.2"/>
    <row r="14522" ht="12.75" x14ac:dyDescent="0.2"/>
    <row r="14523" ht="12.75" x14ac:dyDescent="0.2"/>
    <row r="14524" ht="12.75" x14ac:dyDescent="0.2"/>
    <row r="14525" ht="12.75" x14ac:dyDescent="0.2"/>
    <row r="14526" ht="12.75" x14ac:dyDescent="0.2"/>
    <row r="14527" ht="12.75" x14ac:dyDescent="0.2"/>
    <row r="14528" ht="12.75" x14ac:dyDescent="0.2"/>
    <row r="14529" ht="12.75" x14ac:dyDescent="0.2"/>
    <row r="14530" ht="12.75" x14ac:dyDescent="0.2"/>
    <row r="14531" ht="12.75" x14ac:dyDescent="0.2"/>
    <row r="14532" ht="12.75" x14ac:dyDescent="0.2"/>
    <row r="14533" ht="12.75" x14ac:dyDescent="0.2"/>
    <row r="14534" ht="12.75" x14ac:dyDescent="0.2"/>
    <row r="14535" ht="12.75" x14ac:dyDescent="0.2"/>
    <row r="14536" ht="12.75" x14ac:dyDescent="0.2"/>
    <row r="14537" ht="12.75" x14ac:dyDescent="0.2"/>
    <row r="14538" ht="12.75" x14ac:dyDescent="0.2"/>
    <row r="14539" ht="12.75" x14ac:dyDescent="0.2"/>
    <row r="14540" ht="12.75" x14ac:dyDescent="0.2"/>
    <row r="14541" ht="12.75" x14ac:dyDescent="0.2"/>
    <row r="14542" ht="12.75" x14ac:dyDescent="0.2"/>
    <row r="14543" ht="12.75" x14ac:dyDescent="0.2"/>
    <row r="14544" ht="12.75" x14ac:dyDescent="0.2"/>
    <row r="14545" ht="12.75" x14ac:dyDescent="0.2"/>
    <row r="14546" ht="12.75" x14ac:dyDescent="0.2"/>
    <row r="14547" ht="12.75" x14ac:dyDescent="0.2"/>
    <row r="14548" ht="12.75" x14ac:dyDescent="0.2"/>
    <row r="14549" ht="12.75" x14ac:dyDescent="0.2"/>
    <row r="14550" ht="12.75" x14ac:dyDescent="0.2"/>
    <row r="14551" ht="12.75" x14ac:dyDescent="0.2"/>
    <row r="14552" ht="12.75" x14ac:dyDescent="0.2"/>
    <row r="14553" ht="12.75" x14ac:dyDescent="0.2"/>
    <row r="14554" ht="12.75" x14ac:dyDescent="0.2"/>
    <row r="14555" ht="12.75" x14ac:dyDescent="0.2"/>
    <row r="14556" ht="12.75" x14ac:dyDescent="0.2"/>
    <row r="14557" ht="12.75" x14ac:dyDescent="0.2"/>
    <row r="14558" ht="12.75" x14ac:dyDescent="0.2"/>
    <row r="14559" ht="12.75" x14ac:dyDescent="0.2"/>
    <row r="14560" ht="12.75" x14ac:dyDescent="0.2"/>
    <row r="14561" ht="12.75" x14ac:dyDescent="0.2"/>
    <row r="14562" ht="12.75" x14ac:dyDescent="0.2"/>
    <row r="14563" ht="12.75" x14ac:dyDescent="0.2"/>
    <row r="14564" ht="12.75" x14ac:dyDescent="0.2"/>
    <row r="14565" ht="12.75" x14ac:dyDescent="0.2"/>
    <row r="14566" ht="12.75" x14ac:dyDescent="0.2"/>
    <row r="14567" ht="12.75" x14ac:dyDescent="0.2"/>
    <row r="14568" ht="12.75" x14ac:dyDescent="0.2"/>
    <row r="14569" ht="12.75" x14ac:dyDescent="0.2"/>
    <row r="14570" ht="12.75" x14ac:dyDescent="0.2"/>
    <row r="14571" ht="12.75" x14ac:dyDescent="0.2"/>
    <row r="14572" ht="12.75" x14ac:dyDescent="0.2"/>
    <row r="14573" ht="12.75" x14ac:dyDescent="0.2"/>
    <row r="14574" ht="12.75" x14ac:dyDescent="0.2"/>
    <row r="14575" ht="12.75" x14ac:dyDescent="0.2"/>
    <row r="14576" ht="12.75" x14ac:dyDescent="0.2"/>
    <row r="14577" ht="12.75" x14ac:dyDescent="0.2"/>
    <row r="14578" ht="12.75" x14ac:dyDescent="0.2"/>
    <row r="14579" ht="12.75" x14ac:dyDescent="0.2"/>
    <row r="14580" ht="12.75" x14ac:dyDescent="0.2"/>
    <row r="14581" ht="12.75" x14ac:dyDescent="0.2"/>
    <row r="14582" ht="12.75" x14ac:dyDescent="0.2"/>
    <row r="14583" ht="12.75" x14ac:dyDescent="0.2"/>
    <row r="14584" ht="12.75" x14ac:dyDescent="0.2"/>
    <row r="14585" ht="12.75" x14ac:dyDescent="0.2"/>
    <row r="14586" ht="12.75" x14ac:dyDescent="0.2"/>
    <row r="14587" ht="12.75" x14ac:dyDescent="0.2"/>
    <row r="14588" ht="12.75" x14ac:dyDescent="0.2"/>
    <row r="14589" ht="12.75" x14ac:dyDescent="0.2"/>
    <row r="14590" ht="12.75" x14ac:dyDescent="0.2"/>
    <row r="14591" ht="12.75" x14ac:dyDescent="0.2"/>
    <row r="14592" ht="12.75" x14ac:dyDescent="0.2"/>
    <row r="14593" ht="12.75" x14ac:dyDescent="0.2"/>
    <row r="14594" ht="12.75" x14ac:dyDescent="0.2"/>
    <row r="14595" ht="12.75" x14ac:dyDescent="0.2"/>
    <row r="14596" ht="12.75" x14ac:dyDescent="0.2"/>
    <row r="14597" ht="12.75" x14ac:dyDescent="0.2"/>
    <row r="14598" ht="12.75" x14ac:dyDescent="0.2"/>
    <row r="14599" ht="12.75" x14ac:dyDescent="0.2"/>
    <row r="14600" ht="12.75" x14ac:dyDescent="0.2"/>
    <row r="14601" ht="12.75" x14ac:dyDescent="0.2"/>
    <row r="14602" ht="12.75" x14ac:dyDescent="0.2"/>
    <row r="14603" ht="12.75" x14ac:dyDescent="0.2"/>
    <row r="14604" ht="12.75" x14ac:dyDescent="0.2"/>
    <row r="14605" ht="12.75" x14ac:dyDescent="0.2"/>
    <row r="14606" ht="12.75" x14ac:dyDescent="0.2"/>
    <row r="14607" ht="12.75" x14ac:dyDescent="0.2"/>
    <row r="14608" ht="12.75" x14ac:dyDescent="0.2"/>
    <row r="14609" ht="12.75" x14ac:dyDescent="0.2"/>
    <row r="14610" ht="12.75" x14ac:dyDescent="0.2"/>
    <row r="14611" ht="12.75" x14ac:dyDescent="0.2"/>
    <row r="14612" ht="12.75" x14ac:dyDescent="0.2"/>
    <row r="14613" ht="12.75" x14ac:dyDescent="0.2"/>
    <row r="14614" ht="12.75" x14ac:dyDescent="0.2"/>
    <row r="14615" ht="12.75" x14ac:dyDescent="0.2"/>
    <row r="14616" ht="12.75" x14ac:dyDescent="0.2"/>
    <row r="14617" ht="12.75" x14ac:dyDescent="0.2"/>
    <row r="14618" ht="12.75" x14ac:dyDescent="0.2"/>
    <row r="14619" ht="12.75" x14ac:dyDescent="0.2"/>
    <row r="14620" ht="12.75" x14ac:dyDescent="0.2"/>
    <row r="14621" ht="12.75" x14ac:dyDescent="0.2"/>
    <row r="14622" ht="12.75" x14ac:dyDescent="0.2"/>
    <row r="14623" ht="12.75" x14ac:dyDescent="0.2"/>
    <row r="14624" ht="12.75" x14ac:dyDescent="0.2"/>
    <row r="14625" ht="12.75" x14ac:dyDescent="0.2"/>
    <row r="14626" ht="12.75" x14ac:dyDescent="0.2"/>
    <row r="14627" ht="12.75" x14ac:dyDescent="0.2"/>
    <row r="14628" ht="12.75" x14ac:dyDescent="0.2"/>
    <row r="14629" ht="12.75" x14ac:dyDescent="0.2"/>
    <row r="14630" ht="12.75" x14ac:dyDescent="0.2"/>
    <row r="14631" ht="12.75" x14ac:dyDescent="0.2"/>
    <row r="14632" ht="12.75" x14ac:dyDescent="0.2"/>
    <row r="14633" ht="12.75" x14ac:dyDescent="0.2"/>
    <row r="14634" ht="12.75" x14ac:dyDescent="0.2"/>
    <row r="14635" ht="12.75" x14ac:dyDescent="0.2"/>
    <row r="14636" ht="12.75" x14ac:dyDescent="0.2"/>
    <row r="14637" ht="12.75" x14ac:dyDescent="0.2"/>
    <row r="14638" ht="12.75" x14ac:dyDescent="0.2"/>
    <row r="14639" ht="12.75" x14ac:dyDescent="0.2"/>
    <row r="14640" ht="12.75" x14ac:dyDescent="0.2"/>
    <row r="14641" ht="12.75" x14ac:dyDescent="0.2"/>
    <row r="14642" ht="12.75" x14ac:dyDescent="0.2"/>
    <row r="14643" ht="12.75" x14ac:dyDescent="0.2"/>
    <row r="14644" ht="12.75" x14ac:dyDescent="0.2"/>
    <row r="14645" ht="12.75" x14ac:dyDescent="0.2"/>
    <row r="14646" ht="12.75" x14ac:dyDescent="0.2"/>
    <row r="14647" ht="12.75" x14ac:dyDescent="0.2"/>
    <row r="14648" ht="12.75" x14ac:dyDescent="0.2"/>
    <row r="14649" ht="12.75" x14ac:dyDescent="0.2"/>
    <row r="14650" ht="12.75" x14ac:dyDescent="0.2"/>
    <row r="14651" ht="12.75" x14ac:dyDescent="0.2"/>
    <row r="14652" ht="12.75" x14ac:dyDescent="0.2"/>
    <row r="14653" ht="12.75" x14ac:dyDescent="0.2"/>
    <row r="14654" ht="12.75" x14ac:dyDescent="0.2"/>
    <row r="14655" ht="12.75" x14ac:dyDescent="0.2"/>
    <row r="14656" ht="12.75" x14ac:dyDescent="0.2"/>
    <row r="14657" ht="12.75" x14ac:dyDescent="0.2"/>
    <row r="14658" ht="12.75" x14ac:dyDescent="0.2"/>
    <row r="14659" ht="12.75" x14ac:dyDescent="0.2"/>
    <row r="14660" ht="12.75" x14ac:dyDescent="0.2"/>
    <row r="14661" ht="12.75" x14ac:dyDescent="0.2"/>
    <row r="14662" ht="12.75" x14ac:dyDescent="0.2"/>
    <row r="14663" ht="12.75" x14ac:dyDescent="0.2"/>
    <row r="14664" ht="12.75" x14ac:dyDescent="0.2"/>
    <row r="14665" ht="12.75" x14ac:dyDescent="0.2"/>
    <row r="14666" ht="12.75" x14ac:dyDescent="0.2"/>
    <row r="14667" ht="12.75" x14ac:dyDescent="0.2"/>
    <row r="14668" ht="12.75" x14ac:dyDescent="0.2"/>
    <row r="14669" ht="12.75" x14ac:dyDescent="0.2"/>
    <row r="14670" ht="12.75" x14ac:dyDescent="0.2"/>
    <row r="14671" ht="12.75" x14ac:dyDescent="0.2"/>
    <row r="14672" ht="12.75" x14ac:dyDescent="0.2"/>
    <row r="14673" ht="12.75" x14ac:dyDescent="0.2"/>
    <row r="14674" ht="12.75" x14ac:dyDescent="0.2"/>
    <row r="14675" ht="12.75" x14ac:dyDescent="0.2"/>
    <row r="14676" ht="12.75" x14ac:dyDescent="0.2"/>
    <row r="14677" ht="12.75" x14ac:dyDescent="0.2"/>
    <row r="14678" ht="12.75" x14ac:dyDescent="0.2"/>
    <row r="14679" ht="12.75" x14ac:dyDescent="0.2"/>
    <row r="14680" ht="12.75" x14ac:dyDescent="0.2"/>
    <row r="14681" ht="12.75" x14ac:dyDescent="0.2"/>
    <row r="14682" ht="12.75" x14ac:dyDescent="0.2"/>
    <row r="14683" ht="12.75" x14ac:dyDescent="0.2"/>
    <row r="14684" ht="12.75" x14ac:dyDescent="0.2"/>
    <row r="14685" ht="12.75" x14ac:dyDescent="0.2"/>
    <row r="14686" ht="12.75" x14ac:dyDescent="0.2"/>
    <row r="14687" ht="12.75" x14ac:dyDescent="0.2"/>
    <row r="14688" ht="12.75" x14ac:dyDescent="0.2"/>
    <row r="14689" ht="12.75" x14ac:dyDescent="0.2"/>
    <row r="14690" ht="12.75" x14ac:dyDescent="0.2"/>
    <row r="14691" ht="12.75" x14ac:dyDescent="0.2"/>
    <row r="14692" ht="12.75" x14ac:dyDescent="0.2"/>
    <row r="14693" ht="12.75" x14ac:dyDescent="0.2"/>
    <row r="14694" ht="12.75" x14ac:dyDescent="0.2"/>
    <row r="14695" ht="12.75" x14ac:dyDescent="0.2"/>
    <row r="14696" ht="12.75" x14ac:dyDescent="0.2"/>
    <row r="14697" ht="12.75" x14ac:dyDescent="0.2"/>
    <row r="14698" ht="12.75" x14ac:dyDescent="0.2"/>
    <row r="14699" ht="12.75" x14ac:dyDescent="0.2"/>
    <row r="14700" ht="12.75" x14ac:dyDescent="0.2"/>
    <row r="14701" ht="12.75" x14ac:dyDescent="0.2"/>
    <row r="14702" ht="12.75" x14ac:dyDescent="0.2"/>
    <row r="14703" ht="12.75" x14ac:dyDescent="0.2"/>
    <row r="14704" ht="12.75" x14ac:dyDescent="0.2"/>
    <row r="14705" ht="12.75" x14ac:dyDescent="0.2"/>
    <row r="14706" ht="12.75" x14ac:dyDescent="0.2"/>
    <row r="14707" ht="12.75" x14ac:dyDescent="0.2"/>
    <row r="14708" ht="12.75" x14ac:dyDescent="0.2"/>
    <row r="14709" ht="12.75" x14ac:dyDescent="0.2"/>
    <row r="14710" ht="12.75" x14ac:dyDescent="0.2"/>
    <row r="14711" ht="12.75" x14ac:dyDescent="0.2"/>
    <row r="14712" ht="12.75" x14ac:dyDescent="0.2"/>
    <row r="14713" ht="12.75" x14ac:dyDescent="0.2"/>
    <row r="14714" ht="12.75" x14ac:dyDescent="0.2"/>
    <row r="14715" ht="12.75" x14ac:dyDescent="0.2"/>
    <row r="14716" ht="12.75" x14ac:dyDescent="0.2"/>
    <row r="14717" ht="12.75" x14ac:dyDescent="0.2"/>
    <row r="14718" ht="12.75" x14ac:dyDescent="0.2"/>
    <row r="14719" ht="12.75" x14ac:dyDescent="0.2"/>
    <row r="14720" ht="12.75" x14ac:dyDescent="0.2"/>
    <row r="14721" ht="12.75" x14ac:dyDescent="0.2"/>
    <row r="14722" ht="12.75" x14ac:dyDescent="0.2"/>
    <row r="14723" ht="12.75" x14ac:dyDescent="0.2"/>
    <row r="14724" ht="12.75" x14ac:dyDescent="0.2"/>
    <row r="14725" ht="12.75" x14ac:dyDescent="0.2"/>
    <row r="14726" ht="12.75" x14ac:dyDescent="0.2"/>
    <row r="14727" ht="12.75" x14ac:dyDescent="0.2"/>
    <row r="14728" ht="12.75" x14ac:dyDescent="0.2"/>
    <row r="14729" ht="12.75" x14ac:dyDescent="0.2"/>
    <row r="14730" ht="12.75" x14ac:dyDescent="0.2"/>
    <row r="14731" ht="12.75" x14ac:dyDescent="0.2"/>
    <row r="14732" ht="12.75" x14ac:dyDescent="0.2"/>
    <row r="14733" ht="12.75" x14ac:dyDescent="0.2"/>
    <row r="14734" ht="12.75" x14ac:dyDescent="0.2"/>
    <row r="14735" ht="12.75" x14ac:dyDescent="0.2"/>
    <row r="14736" ht="12.75" x14ac:dyDescent="0.2"/>
    <row r="14737" ht="12.75" x14ac:dyDescent="0.2"/>
    <row r="14738" ht="12.75" x14ac:dyDescent="0.2"/>
    <row r="14739" ht="12.75" x14ac:dyDescent="0.2"/>
    <row r="14740" ht="12.75" x14ac:dyDescent="0.2"/>
    <row r="14741" ht="12.75" x14ac:dyDescent="0.2"/>
    <row r="14742" ht="12.75" x14ac:dyDescent="0.2"/>
    <row r="14743" ht="12.75" x14ac:dyDescent="0.2"/>
    <row r="14744" ht="12.75" x14ac:dyDescent="0.2"/>
    <row r="14745" ht="12.75" x14ac:dyDescent="0.2"/>
    <row r="14746" ht="12.75" x14ac:dyDescent="0.2"/>
    <row r="14747" ht="12.75" x14ac:dyDescent="0.2"/>
    <row r="14748" ht="12.75" x14ac:dyDescent="0.2"/>
    <row r="14749" ht="12.75" x14ac:dyDescent="0.2"/>
    <row r="14750" ht="12.75" x14ac:dyDescent="0.2"/>
    <row r="14751" ht="12.75" x14ac:dyDescent="0.2"/>
    <row r="14752" ht="12.75" x14ac:dyDescent="0.2"/>
    <row r="14753" ht="12.75" x14ac:dyDescent="0.2"/>
    <row r="14754" ht="12.75" x14ac:dyDescent="0.2"/>
    <row r="14755" ht="12.75" x14ac:dyDescent="0.2"/>
    <row r="14756" ht="12.75" x14ac:dyDescent="0.2"/>
    <row r="14757" ht="12.75" x14ac:dyDescent="0.2"/>
    <row r="14758" ht="12.75" x14ac:dyDescent="0.2"/>
    <row r="14759" ht="12.75" x14ac:dyDescent="0.2"/>
    <row r="14760" ht="12.75" x14ac:dyDescent="0.2"/>
    <row r="14761" ht="12.75" x14ac:dyDescent="0.2"/>
    <row r="14762" ht="12.75" x14ac:dyDescent="0.2"/>
    <row r="14763" ht="12.75" x14ac:dyDescent="0.2"/>
    <row r="14764" ht="12.75" x14ac:dyDescent="0.2"/>
    <row r="14765" ht="12.75" x14ac:dyDescent="0.2"/>
    <row r="14766" ht="12.75" x14ac:dyDescent="0.2"/>
    <row r="14767" ht="12.75" x14ac:dyDescent="0.2"/>
    <row r="14768" ht="12.75" x14ac:dyDescent="0.2"/>
    <row r="14769" ht="12.75" x14ac:dyDescent="0.2"/>
    <row r="14770" ht="12.75" x14ac:dyDescent="0.2"/>
    <row r="14771" ht="12.75" x14ac:dyDescent="0.2"/>
    <row r="14772" ht="12.75" x14ac:dyDescent="0.2"/>
    <row r="14773" ht="12.75" x14ac:dyDescent="0.2"/>
    <row r="14774" ht="12.75" x14ac:dyDescent="0.2"/>
    <row r="14775" ht="12.75" x14ac:dyDescent="0.2"/>
    <row r="14776" ht="12.75" x14ac:dyDescent="0.2"/>
    <row r="14777" ht="12.75" x14ac:dyDescent="0.2"/>
    <row r="14778" ht="12.75" x14ac:dyDescent="0.2"/>
    <row r="14779" ht="12.75" x14ac:dyDescent="0.2"/>
    <row r="14780" ht="12.75" x14ac:dyDescent="0.2"/>
    <row r="14781" ht="12.75" x14ac:dyDescent="0.2"/>
    <row r="14782" ht="12.75" x14ac:dyDescent="0.2"/>
    <row r="14783" ht="12.75" x14ac:dyDescent="0.2"/>
    <row r="14784" ht="12.75" x14ac:dyDescent="0.2"/>
    <row r="14785" ht="12.75" x14ac:dyDescent="0.2"/>
    <row r="14786" ht="12.75" x14ac:dyDescent="0.2"/>
    <row r="14787" ht="12.75" x14ac:dyDescent="0.2"/>
    <row r="14788" ht="12.75" x14ac:dyDescent="0.2"/>
    <row r="14789" ht="12.75" x14ac:dyDescent="0.2"/>
    <row r="14790" ht="12.75" x14ac:dyDescent="0.2"/>
    <row r="14791" ht="12.75" x14ac:dyDescent="0.2"/>
    <row r="14792" ht="12.75" x14ac:dyDescent="0.2"/>
    <row r="14793" ht="12.75" x14ac:dyDescent="0.2"/>
    <row r="14794" ht="12.75" x14ac:dyDescent="0.2"/>
    <row r="14795" ht="12.75" x14ac:dyDescent="0.2"/>
    <row r="14796" ht="12.75" x14ac:dyDescent="0.2"/>
    <row r="14797" ht="12.75" x14ac:dyDescent="0.2"/>
    <row r="14798" ht="12.75" x14ac:dyDescent="0.2"/>
    <row r="14799" ht="12.75" x14ac:dyDescent="0.2"/>
    <row r="14800" ht="12.75" x14ac:dyDescent="0.2"/>
    <row r="14801" ht="12.75" x14ac:dyDescent="0.2"/>
    <row r="14802" ht="12.75" x14ac:dyDescent="0.2"/>
    <row r="14803" ht="12.75" x14ac:dyDescent="0.2"/>
    <row r="14804" ht="12.75" x14ac:dyDescent="0.2"/>
    <row r="14805" ht="12.75" x14ac:dyDescent="0.2"/>
    <row r="14806" ht="12.75" x14ac:dyDescent="0.2"/>
    <row r="14807" ht="12.75" x14ac:dyDescent="0.2"/>
    <row r="14808" ht="12.75" x14ac:dyDescent="0.2"/>
    <row r="14809" ht="12.75" x14ac:dyDescent="0.2"/>
    <row r="14810" ht="12.75" x14ac:dyDescent="0.2"/>
    <row r="14811" ht="12.75" x14ac:dyDescent="0.2"/>
    <row r="14812" ht="12.75" x14ac:dyDescent="0.2"/>
    <row r="14813" ht="12.75" x14ac:dyDescent="0.2"/>
    <row r="14814" ht="12.75" x14ac:dyDescent="0.2"/>
    <row r="14815" ht="12.75" x14ac:dyDescent="0.2"/>
    <row r="14816" ht="12.75" x14ac:dyDescent="0.2"/>
    <row r="14817" ht="12.75" x14ac:dyDescent="0.2"/>
    <row r="14818" ht="12.75" x14ac:dyDescent="0.2"/>
    <row r="14819" ht="12.75" x14ac:dyDescent="0.2"/>
    <row r="14820" ht="12.75" x14ac:dyDescent="0.2"/>
    <row r="14821" ht="12.75" x14ac:dyDescent="0.2"/>
    <row r="14822" ht="12.75" x14ac:dyDescent="0.2"/>
    <row r="14823" ht="12.75" x14ac:dyDescent="0.2"/>
    <row r="14824" ht="12.75" x14ac:dyDescent="0.2"/>
    <row r="14825" ht="12.75" x14ac:dyDescent="0.2"/>
    <row r="14826" ht="12.75" x14ac:dyDescent="0.2"/>
    <row r="14827" ht="12.75" x14ac:dyDescent="0.2"/>
    <row r="14828" ht="12.75" x14ac:dyDescent="0.2"/>
    <row r="14829" ht="12.75" x14ac:dyDescent="0.2"/>
    <row r="14830" ht="12.75" x14ac:dyDescent="0.2"/>
    <row r="14831" ht="12.75" x14ac:dyDescent="0.2"/>
    <row r="14832" ht="12.75" x14ac:dyDescent="0.2"/>
    <row r="14833" ht="12.75" x14ac:dyDescent="0.2"/>
    <row r="14834" ht="12.75" x14ac:dyDescent="0.2"/>
    <row r="14835" ht="12.75" x14ac:dyDescent="0.2"/>
    <row r="14836" ht="12.75" x14ac:dyDescent="0.2"/>
    <row r="14837" ht="12.75" x14ac:dyDescent="0.2"/>
    <row r="14838" ht="12.75" x14ac:dyDescent="0.2"/>
    <row r="14839" ht="12.75" x14ac:dyDescent="0.2"/>
    <row r="14840" ht="12.75" x14ac:dyDescent="0.2"/>
    <row r="14841" ht="12.75" x14ac:dyDescent="0.2"/>
    <row r="14842" ht="12.75" x14ac:dyDescent="0.2"/>
    <row r="14843" ht="12.75" x14ac:dyDescent="0.2"/>
    <row r="14844" ht="12.75" x14ac:dyDescent="0.2"/>
    <row r="14845" ht="12.75" x14ac:dyDescent="0.2"/>
    <row r="14846" ht="12.75" x14ac:dyDescent="0.2"/>
    <row r="14847" ht="12.75" x14ac:dyDescent="0.2"/>
    <row r="14848" ht="12.75" x14ac:dyDescent="0.2"/>
    <row r="14849" ht="12.75" x14ac:dyDescent="0.2"/>
    <row r="14850" ht="12.75" x14ac:dyDescent="0.2"/>
    <row r="14851" ht="12.75" x14ac:dyDescent="0.2"/>
    <row r="14852" ht="12.75" x14ac:dyDescent="0.2"/>
    <row r="14853" ht="12.75" x14ac:dyDescent="0.2"/>
    <row r="14854" ht="12.75" x14ac:dyDescent="0.2"/>
    <row r="14855" ht="12.75" x14ac:dyDescent="0.2"/>
    <row r="14856" ht="12.75" x14ac:dyDescent="0.2"/>
    <row r="14857" ht="12.75" x14ac:dyDescent="0.2"/>
    <row r="14858" ht="12.75" x14ac:dyDescent="0.2"/>
    <row r="14859" ht="12.75" x14ac:dyDescent="0.2"/>
    <row r="14860" ht="12.75" x14ac:dyDescent="0.2"/>
    <row r="14861" ht="12.75" x14ac:dyDescent="0.2"/>
    <row r="14862" ht="12.75" x14ac:dyDescent="0.2"/>
    <row r="14863" ht="12.75" x14ac:dyDescent="0.2"/>
    <row r="14864" ht="12.75" x14ac:dyDescent="0.2"/>
    <row r="14865" ht="12.75" x14ac:dyDescent="0.2"/>
    <row r="14866" ht="12.75" x14ac:dyDescent="0.2"/>
    <row r="14867" ht="12.75" x14ac:dyDescent="0.2"/>
    <row r="14868" ht="12.75" x14ac:dyDescent="0.2"/>
    <row r="14869" ht="12.75" x14ac:dyDescent="0.2"/>
    <row r="14870" ht="12.75" x14ac:dyDescent="0.2"/>
    <row r="14871" ht="12.75" x14ac:dyDescent="0.2"/>
    <row r="14872" ht="12.75" x14ac:dyDescent="0.2"/>
    <row r="14873" ht="12.75" x14ac:dyDescent="0.2"/>
    <row r="14874" ht="12.75" x14ac:dyDescent="0.2"/>
    <row r="14875" ht="12.75" x14ac:dyDescent="0.2"/>
    <row r="14876" ht="12.75" x14ac:dyDescent="0.2"/>
    <row r="14877" ht="12.75" x14ac:dyDescent="0.2"/>
    <row r="14878" ht="12.75" x14ac:dyDescent="0.2"/>
    <row r="14879" ht="12.75" x14ac:dyDescent="0.2"/>
    <row r="14880" ht="12.75" x14ac:dyDescent="0.2"/>
    <row r="14881" ht="12.75" x14ac:dyDescent="0.2"/>
    <row r="14882" ht="12.75" x14ac:dyDescent="0.2"/>
    <row r="14883" ht="12.75" x14ac:dyDescent="0.2"/>
    <row r="14884" ht="12.75" x14ac:dyDescent="0.2"/>
    <row r="14885" ht="12.75" x14ac:dyDescent="0.2"/>
    <row r="14886" ht="12.75" x14ac:dyDescent="0.2"/>
    <row r="14887" ht="12.75" x14ac:dyDescent="0.2"/>
    <row r="14888" ht="12.75" x14ac:dyDescent="0.2"/>
    <row r="14889" ht="12.75" x14ac:dyDescent="0.2"/>
    <row r="14890" ht="12.75" x14ac:dyDescent="0.2"/>
    <row r="14891" ht="12.75" x14ac:dyDescent="0.2"/>
    <row r="14892" ht="12.75" x14ac:dyDescent="0.2"/>
    <row r="14893" ht="12.75" x14ac:dyDescent="0.2"/>
    <row r="14894" ht="12.75" x14ac:dyDescent="0.2"/>
    <row r="14895" ht="12.75" x14ac:dyDescent="0.2"/>
    <row r="14896" ht="12.75" x14ac:dyDescent="0.2"/>
    <row r="14897" ht="12.75" x14ac:dyDescent="0.2"/>
    <row r="14898" ht="12.75" x14ac:dyDescent="0.2"/>
    <row r="14899" ht="12.75" x14ac:dyDescent="0.2"/>
    <row r="14900" ht="12.75" x14ac:dyDescent="0.2"/>
    <row r="14901" ht="12.75" x14ac:dyDescent="0.2"/>
    <row r="14902" ht="12.75" x14ac:dyDescent="0.2"/>
    <row r="14903" ht="12.75" x14ac:dyDescent="0.2"/>
    <row r="14904" ht="12.75" x14ac:dyDescent="0.2"/>
    <row r="14905" ht="12.75" x14ac:dyDescent="0.2"/>
    <row r="14906" ht="12.75" x14ac:dyDescent="0.2"/>
    <row r="14907" ht="12.75" x14ac:dyDescent="0.2"/>
    <row r="14908" ht="12.75" x14ac:dyDescent="0.2"/>
    <row r="14909" ht="12.75" x14ac:dyDescent="0.2"/>
    <row r="14910" ht="12.75" x14ac:dyDescent="0.2"/>
    <row r="14911" ht="12.75" x14ac:dyDescent="0.2"/>
    <row r="14912" ht="12.75" x14ac:dyDescent="0.2"/>
    <row r="14913" ht="12.75" x14ac:dyDescent="0.2"/>
    <row r="14914" ht="12.75" x14ac:dyDescent="0.2"/>
    <row r="14915" ht="12.75" x14ac:dyDescent="0.2"/>
    <row r="14916" ht="12.75" x14ac:dyDescent="0.2"/>
    <row r="14917" ht="12.75" x14ac:dyDescent="0.2"/>
    <row r="14918" ht="12.75" x14ac:dyDescent="0.2"/>
    <row r="14919" ht="12.75" x14ac:dyDescent="0.2"/>
    <row r="14920" ht="12.75" x14ac:dyDescent="0.2"/>
    <row r="14921" ht="12.75" x14ac:dyDescent="0.2"/>
    <row r="14922" ht="12.75" x14ac:dyDescent="0.2"/>
    <row r="14923" ht="12.75" x14ac:dyDescent="0.2"/>
    <row r="14924" ht="12.75" x14ac:dyDescent="0.2"/>
    <row r="14925" ht="12.75" x14ac:dyDescent="0.2"/>
    <row r="14926" ht="12.75" x14ac:dyDescent="0.2"/>
    <row r="14927" ht="12.75" x14ac:dyDescent="0.2"/>
    <row r="14928" ht="12.75" x14ac:dyDescent="0.2"/>
    <row r="14929" ht="12.75" x14ac:dyDescent="0.2"/>
    <row r="14930" ht="12.75" x14ac:dyDescent="0.2"/>
    <row r="14931" ht="12.75" x14ac:dyDescent="0.2"/>
    <row r="14932" ht="12.75" x14ac:dyDescent="0.2"/>
    <row r="14933" ht="12.75" x14ac:dyDescent="0.2"/>
    <row r="14934" ht="12.75" x14ac:dyDescent="0.2"/>
    <row r="14935" ht="12.75" x14ac:dyDescent="0.2"/>
    <row r="14936" ht="12.75" x14ac:dyDescent="0.2"/>
    <row r="14937" ht="12.75" x14ac:dyDescent="0.2"/>
    <row r="14938" ht="12.75" x14ac:dyDescent="0.2"/>
    <row r="14939" ht="12.75" x14ac:dyDescent="0.2"/>
    <row r="14940" ht="12.75" x14ac:dyDescent="0.2"/>
    <row r="14941" ht="12.75" x14ac:dyDescent="0.2"/>
    <row r="14942" ht="12.75" x14ac:dyDescent="0.2"/>
    <row r="14943" ht="12.75" x14ac:dyDescent="0.2"/>
    <row r="14944" ht="12.75" x14ac:dyDescent="0.2"/>
    <row r="14945" ht="12.75" x14ac:dyDescent="0.2"/>
    <row r="14946" ht="12.75" x14ac:dyDescent="0.2"/>
    <row r="14947" ht="12.75" x14ac:dyDescent="0.2"/>
    <row r="14948" ht="12.75" x14ac:dyDescent="0.2"/>
    <row r="14949" ht="12.75" x14ac:dyDescent="0.2"/>
    <row r="14950" ht="12.75" x14ac:dyDescent="0.2"/>
    <row r="14951" ht="12.75" x14ac:dyDescent="0.2"/>
    <row r="14952" ht="12.75" x14ac:dyDescent="0.2"/>
    <row r="14953" ht="12.75" x14ac:dyDescent="0.2"/>
    <row r="14954" ht="12.75" x14ac:dyDescent="0.2"/>
    <row r="14955" ht="12.75" x14ac:dyDescent="0.2"/>
    <row r="14956" ht="12.75" x14ac:dyDescent="0.2"/>
    <row r="14957" ht="12.75" x14ac:dyDescent="0.2"/>
    <row r="14958" ht="12.75" x14ac:dyDescent="0.2"/>
    <row r="14959" ht="12.75" x14ac:dyDescent="0.2"/>
    <row r="14960" ht="12.75" x14ac:dyDescent="0.2"/>
    <row r="14961" ht="12.75" x14ac:dyDescent="0.2"/>
    <row r="14962" ht="12.75" x14ac:dyDescent="0.2"/>
    <row r="14963" ht="12.75" x14ac:dyDescent="0.2"/>
    <row r="14964" ht="12.75" x14ac:dyDescent="0.2"/>
    <row r="14965" ht="12.75" x14ac:dyDescent="0.2"/>
    <row r="14966" ht="12.75" x14ac:dyDescent="0.2"/>
    <row r="14967" ht="12.75" x14ac:dyDescent="0.2"/>
    <row r="14968" ht="12.75" x14ac:dyDescent="0.2"/>
    <row r="14969" ht="12.75" x14ac:dyDescent="0.2"/>
    <row r="14970" ht="12.75" x14ac:dyDescent="0.2"/>
    <row r="14971" ht="12.75" x14ac:dyDescent="0.2"/>
    <row r="14972" ht="12.75" x14ac:dyDescent="0.2"/>
    <row r="14973" ht="12.75" x14ac:dyDescent="0.2"/>
    <row r="14974" ht="12.75" x14ac:dyDescent="0.2"/>
    <row r="14975" ht="12.75" x14ac:dyDescent="0.2"/>
    <row r="14976" ht="12.75" x14ac:dyDescent="0.2"/>
    <row r="14977" ht="12.75" x14ac:dyDescent="0.2"/>
    <row r="14978" ht="12.75" x14ac:dyDescent="0.2"/>
    <row r="14979" ht="12.75" x14ac:dyDescent="0.2"/>
    <row r="14980" ht="12.75" x14ac:dyDescent="0.2"/>
    <row r="14981" ht="12.75" x14ac:dyDescent="0.2"/>
    <row r="14982" ht="12.75" x14ac:dyDescent="0.2"/>
    <row r="14983" ht="12.75" x14ac:dyDescent="0.2"/>
    <row r="14984" ht="12.75" x14ac:dyDescent="0.2"/>
    <row r="14985" ht="12.75" x14ac:dyDescent="0.2"/>
    <row r="14986" ht="12.75" x14ac:dyDescent="0.2"/>
    <row r="14987" ht="12.75" x14ac:dyDescent="0.2"/>
    <row r="14988" ht="12.75" x14ac:dyDescent="0.2"/>
    <row r="14989" ht="12.75" x14ac:dyDescent="0.2"/>
    <row r="14990" ht="12.75" x14ac:dyDescent="0.2"/>
    <row r="14991" ht="12.75" x14ac:dyDescent="0.2"/>
    <row r="14992" ht="12.75" x14ac:dyDescent="0.2"/>
    <row r="14993" ht="12.75" x14ac:dyDescent="0.2"/>
    <row r="14994" ht="12.75" x14ac:dyDescent="0.2"/>
    <row r="14995" ht="12.75" x14ac:dyDescent="0.2"/>
    <row r="14996" ht="12.75" x14ac:dyDescent="0.2"/>
    <row r="14997" ht="12.75" x14ac:dyDescent="0.2"/>
    <row r="14998" ht="12.75" x14ac:dyDescent="0.2"/>
    <row r="14999" ht="12.75" x14ac:dyDescent="0.2"/>
    <row r="15000" ht="12.75" x14ac:dyDescent="0.2"/>
    <row r="15001" ht="12.75" x14ac:dyDescent="0.2"/>
    <row r="15002" ht="12.75" x14ac:dyDescent="0.2"/>
    <row r="15003" ht="12.75" x14ac:dyDescent="0.2"/>
    <row r="15004" ht="12.75" x14ac:dyDescent="0.2"/>
    <row r="15005" ht="12.75" x14ac:dyDescent="0.2"/>
    <row r="15006" ht="12.75" x14ac:dyDescent="0.2"/>
    <row r="15007" ht="12.75" x14ac:dyDescent="0.2"/>
    <row r="15008" ht="12.75" x14ac:dyDescent="0.2"/>
    <row r="15009" ht="12.75" x14ac:dyDescent="0.2"/>
    <row r="15010" ht="12.75" x14ac:dyDescent="0.2"/>
    <row r="15011" ht="12.75" x14ac:dyDescent="0.2"/>
    <row r="15012" ht="12.75" x14ac:dyDescent="0.2"/>
    <row r="15013" ht="12.75" x14ac:dyDescent="0.2"/>
    <row r="15014" ht="12.75" x14ac:dyDescent="0.2"/>
    <row r="15015" ht="12.75" x14ac:dyDescent="0.2"/>
    <row r="15016" ht="12.75" x14ac:dyDescent="0.2"/>
    <row r="15017" ht="12.75" x14ac:dyDescent="0.2"/>
    <row r="15018" ht="12.75" x14ac:dyDescent="0.2"/>
    <row r="15019" ht="12.75" x14ac:dyDescent="0.2"/>
    <row r="15020" ht="12.75" x14ac:dyDescent="0.2"/>
    <row r="15021" ht="12.75" x14ac:dyDescent="0.2"/>
    <row r="15022" ht="12.75" x14ac:dyDescent="0.2"/>
    <row r="15023" ht="12.75" x14ac:dyDescent="0.2"/>
    <row r="15024" ht="12.75" x14ac:dyDescent="0.2"/>
    <row r="15025" ht="12.75" x14ac:dyDescent="0.2"/>
    <row r="15026" ht="12.75" x14ac:dyDescent="0.2"/>
    <row r="15027" ht="12.75" x14ac:dyDescent="0.2"/>
    <row r="15028" ht="12.75" x14ac:dyDescent="0.2"/>
    <row r="15029" ht="12.75" x14ac:dyDescent="0.2"/>
    <row r="15030" ht="12.75" x14ac:dyDescent="0.2"/>
    <row r="15031" ht="12.75" x14ac:dyDescent="0.2"/>
    <row r="15032" ht="12.75" x14ac:dyDescent="0.2"/>
    <row r="15033" ht="12.75" x14ac:dyDescent="0.2"/>
    <row r="15034" ht="12.75" x14ac:dyDescent="0.2"/>
    <row r="15035" ht="12.75" x14ac:dyDescent="0.2"/>
    <row r="15036" ht="12.75" x14ac:dyDescent="0.2"/>
    <row r="15037" ht="12.75" x14ac:dyDescent="0.2"/>
    <row r="15038" ht="12.75" x14ac:dyDescent="0.2"/>
    <row r="15039" ht="12.75" x14ac:dyDescent="0.2"/>
    <row r="15040" ht="12.75" x14ac:dyDescent="0.2"/>
    <row r="15041" ht="12.75" x14ac:dyDescent="0.2"/>
    <row r="15042" ht="12.75" x14ac:dyDescent="0.2"/>
    <row r="15043" ht="12.75" x14ac:dyDescent="0.2"/>
    <row r="15044" ht="12.75" x14ac:dyDescent="0.2"/>
    <row r="15045" ht="12.75" x14ac:dyDescent="0.2"/>
    <row r="15046" ht="12.75" x14ac:dyDescent="0.2"/>
    <row r="15047" ht="12.75" x14ac:dyDescent="0.2"/>
    <row r="15048" ht="12.75" x14ac:dyDescent="0.2"/>
    <row r="15049" ht="12.75" x14ac:dyDescent="0.2"/>
    <row r="15050" ht="12.75" x14ac:dyDescent="0.2"/>
    <row r="15051" ht="12.75" x14ac:dyDescent="0.2"/>
    <row r="15052" ht="12.75" x14ac:dyDescent="0.2"/>
    <row r="15053" ht="12.75" x14ac:dyDescent="0.2"/>
    <row r="15054" ht="12.75" x14ac:dyDescent="0.2"/>
    <row r="15055" ht="12.75" x14ac:dyDescent="0.2"/>
    <row r="15056" ht="12.75" x14ac:dyDescent="0.2"/>
    <row r="15057" ht="12.75" x14ac:dyDescent="0.2"/>
    <row r="15058" ht="12.75" x14ac:dyDescent="0.2"/>
    <row r="15059" ht="12.75" x14ac:dyDescent="0.2"/>
    <row r="15060" ht="12.75" x14ac:dyDescent="0.2"/>
    <row r="15061" ht="12.75" x14ac:dyDescent="0.2"/>
    <row r="15062" ht="12.75" x14ac:dyDescent="0.2"/>
    <row r="15063" ht="12.75" x14ac:dyDescent="0.2"/>
    <row r="15064" ht="12.75" x14ac:dyDescent="0.2"/>
    <row r="15065" ht="12.75" x14ac:dyDescent="0.2"/>
    <row r="15066" ht="12.75" x14ac:dyDescent="0.2"/>
    <row r="15067" ht="12.75" x14ac:dyDescent="0.2"/>
    <row r="15068" ht="12.75" x14ac:dyDescent="0.2"/>
    <row r="15069" ht="12.75" x14ac:dyDescent="0.2"/>
    <row r="15070" ht="12.75" x14ac:dyDescent="0.2"/>
    <row r="15071" ht="12.75" x14ac:dyDescent="0.2"/>
    <row r="15072" ht="12.75" x14ac:dyDescent="0.2"/>
    <row r="15073" ht="12.75" x14ac:dyDescent="0.2"/>
    <row r="15074" ht="12.75" x14ac:dyDescent="0.2"/>
    <row r="15075" ht="12.75" x14ac:dyDescent="0.2"/>
    <row r="15076" ht="12.75" x14ac:dyDescent="0.2"/>
    <row r="15077" ht="12.75" x14ac:dyDescent="0.2"/>
    <row r="15078" ht="12.75" x14ac:dyDescent="0.2"/>
    <row r="15079" ht="12.75" x14ac:dyDescent="0.2"/>
    <row r="15080" ht="12.75" x14ac:dyDescent="0.2"/>
    <row r="15081" ht="12.75" x14ac:dyDescent="0.2"/>
    <row r="15082" ht="12.75" x14ac:dyDescent="0.2"/>
    <row r="15083" ht="12.75" x14ac:dyDescent="0.2"/>
    <row r="15084" ht="12.75" x14ac:dyDescent="0.2"/>
    <row r="15085" ht="12.75" x14ac:dyDescent="0.2"/>
    <row r="15086" ht="12.75" x14ac:dyDescent="0.2"/>
    <row r="15087" ht="12.75" x14ac:dyDescent="0.2"/>
    <row r="15088" ht="12.75" x14ac:dyDescent="0.2"/>
    <row r="15089" ht="12.75" x14ac:dyDescent="0.2"/>
    <row r="15090" ht="12.75" x14ac:dyDescent="0.2"/>
    <row r="15091" ht="12.75" x14ac:dyDescent="0.2"/>
    <row r="15092" ht="12.75" x14ac:dyDescent="0.2"/>
    <row r="15093" ht="12.75" x14ac:dyDescent="0.2"/>
    <row r="15094" ht="12.75" x14ac:dyDescent="0.2"/>
    <row r="15095" ht="12.75" x14ac:dyDescent="0.2"/>
    <row r="15096" ht="12.75" x14ac:dyDescent="0.2"/>
    <row r="15097" ht="12.75" x14ac:dyDescent="0.2"/>
    <row r="15098" ht="12.75" x14ac:dyDescent="0.2"/>
    <row r="15099" ht="12.75" x14ac:dyDescent="0.2"/>
    <row r="15100" ht="12.75" x14ac:dyDescent="0.2"/>
    <row r="15101" ht="12.75" x14ac:dyDescent="0.2"/>
    <row r="15102" ht="12.75" x14ac:dyDescent="0.2"/>
    <row r="15103" ht="12.75" x14ac:dyDescent="0.2"/>
    <row r="15104" ht="12.75" x14ac:dyDescent="0.2"/>
    <row r="15105" ht="12.75" x14ac:dyDescent="0.2"/>
    <row r="15106" ht="12.75" x14ac:dyDescent="0.2"/>
    <row r="15107" ht="12.75" x14ac:dyDescent="0.2"/>
    <row r="15108" ht="12.75" x14ac:dyDescent="0.2"/>
    <row r="15109" ht="12.75" x14ac:dyDescent="0.2"/>
    <row r="15110" ht="12.75" x14ac:dyDescent="0.2"/>
    <row r="15111" ht="12.75" x14ac:dyDescent="0.2"/>
    <row r="15112" ht="12.75" x14ac:dyDescent="0.2"/>
    <row r="15113" ht="12.75" x14ac:dyDescent="0.2"/>
    <row r="15114" ht="12.75" x14ac:dyDescent="0.2"/>
    <row r="15115" ht="12.75" x14ac:dyDescent="0.2"/>
    <row r="15116" ht="12.75" x14ac:dyDescent="0.2"/>
    <row r="15117" ht="12.75" x14ac:dyDescent="0.2"/>
    <row r="15118" ht="12.75" x14ac:dyDescent="0.2"/>
    <row r="15119" ht="12.75" x14ac:dyDescent="0.2"/>
    <row r="15120" ht="12.75" x14ac:dyDescent="0.2"/>
    <row r="15121" ht="12.75" x14ac:dyDescent="0.2"/>
    <row r="15122" ht="12.75" x14ac:dyDescent="0.2"/>
    <row r="15123" ht="12.75" x14ac:dyDescent="0.2"/>
    <row r="15124" ht="12.75" x14ac:dyDescent="0.2"/>
    <row r="15125" ht="12.75" x14ac:dyDescent="0.2"/>
    <row r="15126" ht="12.75" x14ac:dyDescent="0.2"/>
    <row r="15127" ht="12.75" x14ac:dyDescent="0.2"/>
    <row r="15128" ht="12.75" x14ac:dyDescent="0.2"/>
    <row r="15129" ht="12.75" x14ac:dyDescent="0.2"/>
    <row r="15130" ht="12.75" x14ac:dyDescent="0.2"/>
    <row r="15131" ht="12.75" x14ac:dyDescent="0.2"/>
    <row r="15132" ht="12.75" x14ac:dyDescent="0.2"/>
    <row r="15133" ht="12.75" x14ac:dyDescent="0.2"/>
    <row r="15134" ht="12.75" x14ac:dyDescent="0.2"/>
    <row r="15135" ht="12.75" x14ac:dyDescent="0.2"/>
    <row r="15136" ht="12.75" x14ac:dyDescent="0.2"/>
    <row r="15137" ht="12.75" x14ac:dyDescent="0.2"/>
    <row r="15138" ht="12.75" x14ac:dyDescent="0.2"/>
    <row r="15139" ht="12.75" x14ac:dyDescent="0.2"/>
    <row r="15140" ht="12.75" x14ac:dyDescent="0.2"/>
    <row r="15141" ht="12.75" x14ac:dyDescent="0.2"/>
    <row r="15142" ht="12.75" x14ac:dyDescent="0.2"/>
    <row r="15143" ht="12.75" x14ac:dyDescent="0.2"/>
    <row r="15144" ht="12.75" x14ac:dyDescent="0.2"/>
    <row r="15145" ht="12.75" x14ac:dyDescent="0.2"/>
    <row r="15146" ht="12.75" x14ac:dyDescent="0.2"/>
    <row r="15147" ht="12.75" x14ac:dyDescent="0.2"/>
    <row r="15148" ht="12.75" x14ac:dyDescent="0.2"/>
    <row r="15149" ht="12.75" x14ac:dyDescent="0.2"/>
    <row r="15150" ht="12.75" x14ac:dyDescent="0.2"/>
    <row r="15151" ht="12.75" x14ac:dyDescent="0.2"/>
    <row r="15152" ht="12.75" x14ac:dyDescent="0.2"/>
    <row r="15153" ht="12.75" x14ac:dyDescent="0.2"/>
    <row r="15154" ht="12.75" x14ac:dyDescent="0.2"/>
    <row r="15155" ht="12.75" x14ac:dyDescent="0.2"/>
    <row r="15156" ht="12.75" x14ac:dyDescent="0.2"/>
    <row r="15157" ht="12.75" x14ac:dyDescent="0.2"/>
    <row r="15158" ht="12.75" x14ac:dyDescent="0.2"/>
    <row r="15159" ht="12.75" x14ac:dyDescent="0.2"/>
    <row r="15160" ht="12.75" x14ac:dyDescent="0.2"/>
    <row r="15161" ht="12.75" x14ac:dyDescent="0.2"/>
    <row r="15162" ht="12.75" x14ac:dyDescent="0.2"/>
    <row r="15163" ht="12.75" x14ac:dyDescent="0.2"/>
    <row r="15164" ht="12.75" x14ac:dyDescent="0.2"/>
    <row r="15165" ht="12.75" x14ac:dyDescent="0.2"/>
    <row r="15166" ht="12.75" x14ac:dyDescent="0.2"/>
    <row r="15167" ht="12.75" x14ac:dyDescent="0.2"/>
    <row r="15168" ht="12.75" x14ac:dyDescent="0.2"/>
    <row r="15169" ht="12.75" x14ac:dyDescent="0.2"/>
    <row r="15170" ht="12.75" x14ac:dyDescent="0.2"/>
    <row r="15171" ht="12.75" x14ac:dyDescent="0.2"/>
    <row r="15172" ht="12.75" x14ac:dyDescent="0.2"/>
    <row r="15173" ht="12.75" x14ac:dyDescent="0.2"/>
    <row r="15174" ht="12.75" x14ac:dyDescent="0.2"/>
    <row r="15175" ht="12.75" x14ac:dyDescent="0.2"/>
    <row r="15176" ht="12.75" x14ac:dyDescent="0.2"/>
    <row r="15177" ht="12.75" x14ac:dyDescent="0.2"/>
    <row r="15178" ht="12.75" x14ac:dyDescent="0.2"/>
    <row r="15179" ht="12.75" x14ac:dyDescent="0.2"/>
    <row r="15180" ht="12.75" x14ac:dyDescent="0.2"/>
    <row r="15181" ht="12.75" x14ac:dyDescent="0.2"/>
    <row r="15182" ht="12.75" x14ac:dyDescent="0.2"/>
    <row r="15183" ht="12.75" x14ac:dyDescent="0.2"/>
    <row r="15184" ht="12.75" x14ac:dyDescent="0.2"/>
    <row r="15185" ht="12.75" x14ac:dyDescent="0.2"/>
    <row r="15186" ht="12.75" x14ac:dyDescent="0.2"/>
    <row r="15187" ht="12.75" x14ac:dyDescent="0.2"/>
    <row r="15188" ht="12.75" x14ac:dyDescent="0.2"/>
    <row r="15189" ht="12.75" x14ac:dyDescent="0.2"/>
    <row r="15190" ht="12.75" x14ac:dyDescent="0.2"/>
    <row r="15191" ht="12.75" x14ac:dyDescent="0.2"/>
    <row r="15192" ht="12.75" x14ac:dyDescent="0.2"/>
    <row r="15193" ht="12.75" x14ac:dyDescent="0.2"/>
    <row r="15194" ht="12.75" x14ac:dyDescent="0.2"/>
    <row r="15195" ht="12.75" x14ac:dyDescent="0.2"/>
    <row r="15196" ht="12.75" x14ac:dyDescent="0.2"/>
    <row r="15197" ht="12.75" x14ac:dyDescent="0.2"/>
    <row r="15198" ht="12.75" x14ac:dyDescent="0.2"/>
    <row r="15199" ht="12.75" x14ac:dyDescent="0.2"/>
    <row r="15200" ht="12.75" x14ac:dyDescent="0.2"/>
    <row r="15201" ht="12.75" x14ac:dyDescent="0.2"/>
    <row r="15202" ht="12.75" x14ac:dyDescent="0.2"/>
    <row r="15203" ht="12.75" x14ac:dyDescent="0.2"/>
    <row r="15204" ht="12.75" x14ac:dyDescent="0.2"/>
    <row r="15205" ht="12.75" x14ac:dyDescent="0.2"/>
    <row r="15206" ht="12.75" x14ac:dyDescent="0.2"/>
    <row r="15207" ht="12.75" x14ac:dyDescent="0.2"/>
    <row r="15208" ht="12.75" x14ac:dyDescent="0.2"/>
    <row r="15209" ht="12.75" x14ac:dyDescent="0.2"/>
    <row r="15210" ht="12.75" x14ac:dyDescent="0.2"/>
    <row r="15211" ht="12.75" x14ac:dyDescent="0.2"/>
    <row r="15212" ht="12.75" x14ac:dyDescent="0.2"/>
    <row r="15213" ht="12.75" x14ac:dyDescent="0.2"/>
    <row r="15214" ht="12.75" x14ac:dyDescent="0.2"/>
    <row r="15215" ht="12.75" x14ac:dyDescent="0.2"/>
    <row r="15216" ht="12.75" x14ac:dyDescent="0.2"/>
    <row r="15217" ht="12.75" x14ac:dyDescent="0.2"/>
    <row r="15218" ht="12.75" x14ac:dyDescent="0.2"/>
    <row r="15219" ht="12.75" x14ac:dyDescent="0.2"/>
    <row r="15220" ht="12.75" x14ac:dyDescent="0.2"/>
    <row r="15221" ht="12.75" x14ac:dyDescent="0.2"/>
    <row r="15222" ht="12.75" x14ac:dyDescent="0.2"/>
    <row r="15223" ht="12.75" x14ac:dyDescent="0.2"/>
    <row r="15224" ht="12.75" x14ac:dyDescent="0.2"/>
    <row r="15225" ht="12.75" x14ac:dyDescent="0.2"/>
    <row r="15226" ht="12.75" x14ac:dyDescent="0.2"/>
    <row r="15227" ht="12.75" x14ac:dyDescent="0.2"/>
    <row r="15228" ht="12.75" x14ac:dyDescent="0.2"/>
    <row r="15229" ht="12.75" x14ac:dyDescent="0.2"/>
    <row r="15230" ht="12.75" x14ac:dyDescent="0.2"/>
    <row r="15231" ht="12.75" x14ac:dyDescent="0.2"/>
    <row r="15232" ht="12.75" x14ac:dyDescent="0.2"/>
    <row r="15233" ht="12.75" x14ac:dyDescent="0.2"/>
    <row r="15234" ht="12.75" x14ac:dyDescent="0.2"/>
    <row r="15235" ht="12.75" x14ac:dyDescent="0.2"/>
    <row r="15236" ht="12.75" x14ac:dyDescent="0.2"/>
    <row r="15237" ht="12.75" x14ac:dyDescent="0.2"/>
    <row r="15238" ht="12.75" x14ac:dyDescent="0.2"/>
    <row r="15239" ht="12.75" x14ac:dyDescent="0.2"/>
    <row r="15240" ht="12.75" x14ac:dyDescent="0.2"/>
    <row r="15241" ht="12.75" x14ac:dyDescent="0.2"/>
    <row r="15242" ht="12.75" x14ac:dyDescent="0.2"/>
    <row r="15243" ht="12.75" x14ac:dyDescent="0.2"/>
    <row r="15244" ht="12.75" x14ac:dyDescent="0.2"/>
    <row r="15245" ht="12.75" x14ac:dyDescent="0.2"/>
    <row r="15246" ht="12.75" x14ac:dyDescent="0.2"/>
    <row r="15247" ht="12.75" x14ac:dyDescent="0.2"/>
    <row r="15248" ht="12.75" x14ac:dyDescent="0.2"/>
    <row r="15249" ht="12.75" x14ac:dyDescent="0.2"/>
    <row r="15250" ht="12.75" x14ac:dyDescent="0.2"/>
    <row r="15251" ht="12.75" x14ac:dyDescent="0.2"/>
    <row r="15252" ht="12.75" x14ac:dyDescent="0.2"/>
    <row r="15253" ht="12.75" x14ac:dyDescent="0.2"/>
    <row r="15254" ht="12.75" x14ac:dyDescent="0.2"/>
    <row r="15255" ht="12.75" x14ac:dyDescent="0.2"/>
    <row r="15256" ht="12.75" x14ac:dyDescent="0.2"/>
    <row r="15257" ht="12.75" x14ac:dyDescent="0.2"/>
    <row r="15258" ht="12.75" x14ac:dyDescent="0.2"/>
    <row r="15259" ht="12.75" x14ac:dyDescent="0.2"/>
    <row r="15260" ht="12.75" x14ac:dyDescent="0.2"/>
    <row r="15261" ht="12.75" x14ac:dyDescent="0.2"/>
    <row r="15262" ht="12.75" x14ac:dyDescent="0.2"/>
    <row r="15263" ht="12.75" x14ac:dyDescent="0.2"/>
    <row r="15264" ht="12.75" x14ac:dyDescent="0.2"/>
    <row r="15265" ht="12.75" x14ac:dyDescent="0.2"/>
    <row r="15266" ht="12.75" x14ac:dyDescent="0.2"/>
    <row r="15267" ht="12.75" x14ac:dyDescent="0.2"/>
    <row r="15268" ht="12.75" x14ac:dyDescent="0.2"/>
    <row r="15269" ht="12.75" x14ac:dyDescent="0.2"/>
    <row r="15270" ht="12.75" x14ac:dyDescent="0.2"/>
    <row r="15271" ht="12.75" x14ac:dyDescent="0.2"/>
    <row r="15272" ht="12.75" x14ac:dyDescent="0.2"/>
    <row r="15273" ht="12.75" x14ac:dyDescent="0.2"/>
    <row r="15274" ht="12.75" x14ac:dyDescent="0.2"/>
    <row r="15275" ht="12.75" x14ac:dyDescent="0.2"/>
    <row r="15276" ht="12.75" x14ac:dyDescent="0.2"/>
    <row r="15277" ht="12.75" x14ac:dyDescent="0.2"/>
    <row r="15278" ht="12.75" x14ac:dyDescent="0.2"/>
    <row r="15279" ht="12.75" x14ac:dyDescent="0.2"/>
    <row r="15280" ht="12.75" x14ac:dyDescent="0.2"/>
    <row r="15281" ht="12.75" x14ac:dyDescent="0.2"/>
    <row r="15282" ht="12.75" x14ac:dyDescent="0.2"/>
    <row r="15283" ht="12.75" x14ac:dyDescent="0.2"/>
    <row r="15284" ht="12.75" x14ac:dyDescent="0.2"/>
    <row r="15285" ht="12.75" x14ac:dyDescent="0.2"/>
    <row r="15286" ht="12.75" x14ac:dyDescent="0.2"/>
    <row r="15287" ht="12.75" x14ac:dyDescent="0.2"/>
    <row r="15288" ht="12.75" x14ac:dyDescent="0.2"/>
    <row r="15289" ht="12.75" x14ac:dyDescent="0.2"/>
    <row r="15290" ht="12.75" x14ac:dyDescent="0.2"/>
    <row r="15291" ht="12.75" x14ac:dyDescent="0.2"/>
    <row r="15292" ht="12.75" x14ac:dyDescent="0.2"/>
    <row r="15293" ht="12.75" x14ac:dyDescent="0.2"/>
    <row r="15294" ht="12.75" x14ac:dyDescent="0.2"/>
    <row r="15295" ht="12.75" x14ac:dyDescent="0.2"/>
    <row r="15296" ht="12.75" x14ac:dyDescent="0.2"/>
    <row r="15297" ht="12.75" x14ac:dyDescent="0.2"/>
    <row r="15298" ht="12.75" x14ac:dyDescent="0.2"/>
    <row r="15299" ht="12.75" x14ac:dyDescent="0.2"/>
    <row r="15300" ht="12.75" x14ac:dyDescent="0.2"/>
    <row r="15301" ht="12.75" x14ac:dyDescent="0.2"/>
    <row r="15302" ht="12.75" x14ac:dyDescent="0.2"/>
    <row r="15303" ht="12.75" x14ac:dyDescent="0.2"/>
    <row r="15304" ht="12.75" x14ac:dyDescent="0.2"/>
    <row r="15305" ht="12.75" x14ac:dyDescent="0.2"/>
    <row r="15306" ht="12.75" x14ac:dyDescent="0.2"/>
    <row r="15307" ht="12.75" x14ac:dyDescent="0.2"/>
    <row r="15308" ht="12.75" x14ac:dyDescent="0.2"/>
    <row r="15309" ht="12.75" x14ac:dyDescent="0.2"/>
    <row r="15310" ht="12.75" x14ac:dyDescent="0.2"/>
    <row r="15311" ht="12.75" x14ac:dyDescent="0.2"/>
    <row r="15312" ht="12.75" x14ac:dyDescent="0.2"/>
    <row r="15313" ht="12.75" x14ac:dyDescent="0.2"/>
    <row r="15314" ht="12.75" x14ac:dyDescent="0.2"/>
    <row r="15315" ht="12.75" x14ac:dyDescent="0.2"/>
    <row r="15316" ht="12.75" x14ac:dyDescent="0.2"/>
    <row r="15317" ht="12.75" x14ac:dyDescent="0.2"/>
    <row r="15318" ht="12.75" x14ac:dyDescent="0.2"/>
    <row r="15319" ht="12.75" x14ac:dyDescent="0.2"/>
    <row r="15320" ht="12.75" x14ac:dyDescent="0.2"/>
    <row r="15321" ht="12.75" x14ac:dyDescent="0.2"/>
    <row r="15322" ht="12.75" x14ac:dyDescent="0.2"/>
    <row r="15323" ht="12.75" x14ac:dyDescent="0.2"/>
    <row r="15324" ht="12.75" x14ac:dyDescent="0.2"/>
    <row r="15325" ht="12.75" x14ac:dyDescent="0.2"/>
    <row r="15326" ht="12.75" x14ac:dyDescent="0.2"/>
    <row r="15327" ht="12.75" x14ac:dyDescent="0.2"/>
    <row r="15328" ht="12.75" x14ac:dyDescent="0.2"/>
    <row r="15329" ht="12.75" x14ac:dyDescent="0.2"/>
    <row r="15330" ht="12.75" x14ac:dyDescent="0.2"/>
    <row r="15331" ht="12.75" x14ac:dyDescent="0.2"/>
    <row r="15332" ht="12.75" x14ac:dyDescent="0.2"/>
    <row r="15333" ht="12.75" x14ac:dyDescent="0.2"/>
    <row r="15334" ht="12.75" x14ac:dyDescent="0.2"/>
    <row r="15335" ht="12.75" x14ac:dyDescent="0.2"/>
    <row r="15336" ht="12.75" x14ac:dyDescent="0.2"/>
    <row r="15337" ht="12.75" x14ac:dyDescent="0.2"/>
    <row r="15338" ht="12.75" x14ac:dyDescent="0.2"/>
    <row r="15339" ht="12.75" x14ac:dyDescent="0.2"/>
    <row r="15340" ht="12.75" x14ac:dyDescent="0.2"/>
    <row r="15341" ht="12.75" x14ac:dyDescent="0.2"/>
    <row r="15342" ht="12.75" x14ac:dyDescent="0.2"/>
    <row r="15343" ht="12.75" x14ac:dyDescent="0.2"/>
    <row r="15344" ht="12.75" x14ac:dyDescent="0.2"/>
    <row r="15345" ht="12.75" x14ac:dyDescent="0.2"/>
    <row r="15346" ht="12.75" x14ac:dyDescent="0.2"/>
    <row r="15347" ht="12.75" x14ac:dyDescent="0.2"/>
    <row r="15348" ht="12.75" x14ac:dyDescent="0.2"/>
    <row r="15349" ht="12.75" x14ac:dyDescent="0.2"/>
    <row r="15350" ht="12.75" x14ac:dyDescent="0.2"/>
    <row r="15351" ht="12.75" x14ac:dyDescent="0.2"/>
    <row r="15352" ht="12.75" x14ac:dyDescent="0.2"/>
    <row r="15353" ht="12.75" x14ac:dyDescent="0.2"/>
    <row r="15354" ht="12.75" x14ac:dyDescent="0.2"/>
    <row r="15355" ht="12.75" x14ac:dyDescent="0.2"/>
    <row r="15356" ht="12.75" x14ac:dyDescent="0.2"/>
    <row r="15357" ht="12.75" x14ac:dyDescent="0.2"/>
    <row r="15358" ht="12.75" x14ac:dyDescent="0.2"/>
    <row r="15359" ht="12.75" x14ac:dyDescent="0.2"/>
    <row r="15360" ht="12.75" x14ac:dyDescent="0.2"/>
    <row r="15361" ht="12.75" x14ac:dyDescent="0.2"/>
    <row r="15362" ht="12.75" x14ac:dyDescent="0.2"/>
    <row r="15363" ht="12.75" x14ac:dyDescent="0.2"/>
    <row r="15364" ht="12.75" x14ac:dyDescent="0.2"/>
    <row r="15365" ht="12.75" x14ac:dyDescent="0.2"/>
    <row r="15366" ht="12.75" x14ac:dyDescent="0.2"/>
    <row r="15367" ht="12.75" x14ac:dyDescent="0.2"/>
    <row r="15368" ht="12.75" x14ac:dyDescent="0.2"/>
    <row r="15369" ht="12.75" x14ac:dyDescent="0.2"/>
    <row r="15370" ht="12.75" x14ac:dyDescent="0.2"/>
    <row r="15371" ht="12.75" x14ac:dyDescent="0.2"/>
    <row r="15372" ht="12.75" x14ac:dyDescent="0.2"/>
    <row r="15373" ht="12.75" x14ac:dyDescent="0.2"/>
    <row r="15374" ht="12.75" x14ac:dyDescent="0.2"/>
    <row r="15375" ht="12.75" x14ac:dyDescent="0.2"/>
    <row r="15376" ht="12.75" x14ac:dyDescent="0.2"/>
    <row r="15377" ht="12.75" x14ac:dyDescent="0.2"/>
    <row r="15378" ht="12.75" x14ac:dyDescent="0.2"/>
    <row r="15379" ht="12.75" x14ac:dyDescent="0.2"/>
    <row r="15380" ht="12.75" x14ac:dyDescent="0.2"/>
    <row r="15381" ht="12.75" x14ac:dyDescent="0.2"/>
    <row r="15382" ht="12.75" x14ac:dyDescent="0.2"/>
    <row r="15383" ht="12.75" x14ac:dyDescent="0.2"/>
    <row r="15384" ht="12.75" x14ac:dyDescent="0.2"/>
    <row r="15385" ht="12.75" x14ac:dyDescent="0.2"/>
    <row r="15386" ht="12.75" x14ac:dyDescent="0.2"/>
    <row r="15387" ht="12.75" x14ac:dyDescent="0.2"/>
    <row r="15388" ht="12.75" x14ac:dyDescent="0.2"/>
    <row r="15389" ht="12.75" x14ac:dyDescent="0.2"/>
    <row r="15390" ht="12.75" x14ac:dyDescent="0.2"/>
    <row r="15391" ht="12.75" x14ac:dyDescent="0.2"/>
    <row r="15392" ht="12.75" x14ac:dyDescent="0.2"/>
    <row r="15393" ht="12.75" x14ac:dyDescent="0.2"/>
    <row r="15394" ht="12.75" x14ac:dyDescent="0.2"/>
    <row r="15395" ht="12.75" x14ac:dyDescent="0.2"/>
    <row r="15396" ht="12.75" x14ac:dyDescent="0.2"/>
    <row r="15397" ht="12.75" x14ac:dyDescent="0.2"/>
    <row r="15398" ht="12.75" x14ac:dyDescent="0.2"/>
    <row r="15399" ht="12.75" x14ac:dyDescent="0.2"/>
    <row r="15400" ht="12.75" x14ac:dyDescent="0.2"/>
    <row r="15401" ht="12.75" x14ac:dyDescent="0.2"/>
    <row r="15402" ht="12.75" x14ac:dyDescent="0.2"/>
    <row r="15403" ht="12.75" x14ac:dyDescent="0.2"/>
    <row r="15404" ht="12.75" x14ac:dyDescent="0.2"/>
    <row r="15405" ht="12.75" x14ac:dyDescent="0.2"/>
    <row r="15406" ht="12.75" x14ac:dyDescent="0.2"/>
    <row r="15407" ht="12.75" x14ac:dyDescent="0.2"/>
    <row r="15408" ht="12.75" x14ac:dyDescent="0.2"/>
    <row r="15409" ht="12.75" x14ac:dyDescent="0.2"/>
    <row r="15410" ht="12.75" x14ac:dyDescent="0.2"/>
    <row r="15411" ht="12.75" x14ac:dyDescent="0.2"/>
    <row r="15412" ht="12.75" x14ac:dyDescent="0.2"/>
    <row r="15413" ht="12.75" x14ac:dyDescent="0.2"/>
    <row r="15414" ht="12.75" x14ac:dyDescent="0.2"/>
    <row r="15415" ht="12.75" x14ac:dyDescent="0.2"/>
    <row r="15416" ht="12.75" x14ac:dyDescent="0.2"/>
    <row r="15417" ht="12.75" x14ac:dyDescent="0.2"/>
    <row r="15418" ht="12.75" x14ac:dyDescent="0.2"/>
    <row r="15419" ht="12.75" x14ac:dyDescent="0.2"/>
    <row r="15420" ht="12.75" x14ac:dyDescent="0.2"/>
    <row r="15421" ht="12.75" x14ac:dyDescent="0.2"/>
    <row r="15422" ht="12.75" x14ac:dyDescent="0.2"/>
    <row r="15423" ht="12.75" x14ac:dyDescent="0.2"/>
    <row r="15424" ht="12.75" x14ac:dyDescent="0.2"/>
    <row r="15425" ht="12.75" x14ac:dyDescent="0.2"/>
    <row r="15426" ht="12.75" x14ac:dyDescent="0.2"/>
    <row r="15427" ht="12.75" x14ac:dyDescent="0.2"/>
    <row r="15428" ht="12.75" x14ac:dyDescent="0.2"/>
    <row r="15429" ht="12.75" x14ac:dyDescent="0.2"/>
    <row r="15430" ht="12.75" x14ac:dyDescent="0.2"/>
    <row r="15431" ht="12.75" x14ac:dyDescent="0.2"/>
    <row r="15432" ht="12.75" x14ac:dyDescent="0.2"/>
    <row r="15433" ht="12.75" x14ac:dyDescent="0.2"/>
    <row r="15434" ht="12.75" x14ac:dyDescent="0.2"/>
    <row r="15435" ht="12.75" x14ac:dyDescent="0.2"/>
    <row r="15436" ht="12.75" x14ac:dyDescent="0.2"/>
    <row r="15437" ht="12.75" x14ac:dyDescent="0.2"/>
    <row r="15438" ht="12.75" x14ac:dyDescent="0.2"/>
    <row r="15439" ht="12.75" x14ac:dyDescent="0.2"/>
    <row r="15440" ht="12.75" x14ac:dyDescent="0.2"/>
    <row r="15441" ht="12.75" x14ac:dyDescent="0.2"/>
    <row r="15442" ht="12.75" x14ac:dyDescent="0.2"/>
    <row r="15443" ht="12.75" x14ac:dyDescent="0.2"/>
    <row r="15444" ht="12.75" x14ac:dyDescent="0.2"/>
    <row r="15445" ht="12.75" x14ac:dyDescent="0.2"/>
    <row r="15446" ht="12.75" x14ac:dyDescent="0.2"/>
    <row r="15447" ht="12.75" x14ac:dyDescent="0.2"/>
    <row r="15448" ht="12.75" x14ac:dyDescent="0.2"/>
    <row r="15449" ht="12.75" x14ac:dyDescent="0.2"/>
    <row r="15450" ht="12.75" x14ac:dyDescent="0.2"/>
    <row r="15451" ht="12.75" x14ac:dyDescent="0.2"/>
    <row r="15452" ht="12.75" x14ac:dyDescent="0.2"/>
    <row r="15453" ht="12.75" x14ac:dyDescent="0.2"/>
    <row r="15454" ht="12.75" x14ac:dyDescent="0.2"/>
    <row r="15455" ht="12.75" x14ac:dyDescent="0.2"/>
    <row r="15456" ht="12.75" x14ac:dyDescent="0.2"/>
    <row r="15457" ht="12.75" x14ac:dyDescent="0.2"/>
    <row r="15458" ht="12.75" x14ac:dyDescent="0.2"/>
    <row r="15459" ht="12.75" x14ac:dyDescent="0.2"/>
    <row r="15460" ht="12.75" x14ac:dyDescent="0.2"/>
    <row r="15461" ht="12.75" x14ac:dyDescent="0.2"/>
    <row r="15462" ht="12.75" x14ac:dyDescent="0.2"/>
    <row r="15463" ht="12.75" x14ac:dyDescent="0.2"/>
    <row r="15464" ht="12.75" x14ac:dyDescent="0.2"/>
    <row r="15465" ht="12.75" x14ac:dyDescent="0.2"/>
    <row r="15466" ht="12.75" x14ac:dyDescent="0.2"/>
    <row r="15467" ht="12.75" x14ac:dyDescent="0.2"/>
    <row r="15468" ht="12.75" x14ac:dyDescent="0.2"/>
    <row r="15469" ht="12.75" x14ac:dyDescent="0.2"/>
    <row r="15470" ht="12.75" x14ac:dyDescent="0.2"/>
    <row r="15471" ht="12.75" x14ac:dyDescent="0.2"/>
    <row r="15472" ht="12.75" x14ac:dyDescent="0.2"/>
    <row r="15473" ht="12.75" x14ac:dyDescent="0.2"/>
    <row r="15474" ht="12.75" x14ac:dyDescent="0.2"/>
    <row r="15475" ht="12.75" x14ac:dyDescent="0.2"/>
    <row r="15476" ht="12.75" x14ac:dyDescent="0.2"/>
    <row r="15477" ht="12.75" x14ac:dyDescent="0.2"/>
    <row r="15478" ht="12.75" x14ac:dyDescent="0.2"/>
    <row r="15479" ht="12.75" x14ac:dyDescent="0.2"/>
    <row r="15480" ht="12.75" x14ac:dyDescent="0.2"/>
    <row r="15481" ht="12.75" x14ac:dyDescent="0.2"/>
    <row r="15482" ht="12.75" x14ac:dyDescent="0.2"/>
    <row r="15483" ht="12.75" x14ac:dyDescent="0.2"/>
    <row r="15484" ht="12.75" x14ac:dyDescent="0.2"/>
    <row r="15485" ht="12.75" x14ac:dyDescent="0.2"/>
    <row r="15486" ht="12.75" x14ac:dyDescent="0.2"/>
    <row r="15487" ht="12.75" x14ac:dyDescent="0.2"/>
    <row r="15488" ht="12.75" x14ac:dyDescent="0.2"/>
    <row r="15489" ht="12.75" x14ac:dyDescent="0.2"/>
    <row r="15490" ht="12.75" x14ac:dyDescent="0.2"/>
    <row r="15491" ht="12.75" x14ac:dyDescent="0.2"/>
    <row r="15492" ht="12.75" x14ac:dyDescent="0.2"/>
    <row r="15493" ht="12.75" x14ac:dyDescent="0.2"/>
    <row r="15494" ht="12.75" x14ac:dyDescent="0.2"/>
    <row r="15495" ht="12.75" x14ac:dyDescent="0.2"/>
    <row r="15496" ht="12.75" x14ac:dyDescent="0.2"/>
    <row r="15497" ht="12.75" x14ac:dyDescent="0.2"/>
    <row r="15498" ht="12.75" x14ac:dyDescent="0.2"/>
    <row r="15499" ht="12.75" x14ac:dyDescent="0.2"/>
    <row r="15500" ht="12.75" x14ac:dyDescent="0.2"/>
    <row r="15501" ht="12.75" x14ac:dyDescent="0.2"/>
    <row r="15502" ht="12.75" x14ac:dyDescent="0.2"/>
    <row r="15503" ht="12.75" x14ac:dyDescent="0.2"/>
    <row r="15504" ht="12.75" x14ac:dyDescent="0.2"/>
    <row r="15505" ht="12.75" x14ac:dyDescent="0.2"/>
    <row r="15506" ht="12.75" x14ac:dyDescent="0.2"/>
    <row r="15507" ht="12.75" x14ac:dyDescent="0.2"/>
    <row r="15508" ht="12.75" x14ac:dyDescent="0.2"/>
    <row r="15509" ht="12.75" x14ac:dyDescent="0.2"/>
    <row r="15510" ht="12.75" x14ac:dyDescent="0.2"/>
    <row r="15511" ht="12.75" x14ac:dyDescent="0.2"/>
    <row r="15512" ht="12.75" x14ac:dyDescent="0.2"/>
    <row r="15513" ht="12.75" x14ac:dyDescent="0.2"/>
    <row r="15514" ht="12.75" x14ac:dyDescent="0.2"/>
    <row r="15515" ht="12.75" x14ac:dyDescent="0.2"/>
    <row r="15516" ht="12.75" x14ac:dyDescent="0.2"/>
    <row r="15517" ht="12.75" x14ac:dyDescent="0.2"/>
    <row r="15518" ht="12.75" x14ac:dyDescent="0.2"/>
    <row r="15519" ht="12.75" x14ac:dyDescent="0.2"/>
    <row r="15520" ht="12.75" x14ac:dyDescent="0.2"/>
    <row r="15521" ht="12.75" x14ac:dyDescent="0.2"/>
    <row r="15522" ht="12.75" x14ac:dyDescent="0.2"/>
    <row r="15523" ht="12.75" x14ac:dyDescent="0.2"/>
    <row r="15524" ht="12.75" x14ac:dyDescent="0.2"/>
    <row r="15525" ht="12.75" x14ac:dyDescent="0.2"/>
    <row r="15526" ht="12.75" x14ac:dyDescent="0.2"/>
    <row r="15527" ht="12.75" x14ac:dyDescent="0.2"/>
    <row r="15528" ht="12.75" x14ac:dyDescent="0.2"/>
    <row r="15529" ht="12.75" x14ac:dyDescent="0.2"/>
    <row r="15530" ht="12.75" x14ac:dyDescent="0.2"/>
    <row r="15531" ht="12.75" x14ac:dyDescent="0.2"/>
    <row r="15532" ht="12.75" x14ac:dyDescent="0.2"/>
    <row r="15533" ht="12.75" x14ac:dyDescent="0.2"/>
    <row r="15534" ht="12.75" x14ac:dyDescent="0.2"/>
    <row r="15535" ht="12.75" x14ac:dyDescent="0.2"/>
    <row r="15536" ht="12.75" x14ac:dyDescent="0.2"/>
    <row r="15537" ht="12.75" x14ac:dyDescent="0.2"/>
    <row r="15538" ht="12.75" x14ac:dyDescent="0.2"/>
    <row r="15539" ht="12.75" x14ac:dyDescent="0.2"/>
    <row r="15540" ht="12.75" x14ac:dyDescent="0.2"/>
    <row r="15541" ht="12.75" x14ac:dyDescent="0.2"/>
    <row r="15542" ht="12.75" x14ac:dyDescent="0.2"/>
    <row r="15543" ht="12.75" x14ac:dyDescent="0.2"/>
    <row r="15544" ht="12.75" x14ac:dyDescent="0.2"/>
    <row r="15545" ht="12.75" x14ac:dyDescent="0.2"/>
    <row r="15546" ht="12.75" x14ac:dyDescent="0.2"/>
    <row r="15547" ht="12.75" x14ac:dyDescent="0.2"/>
    <row r="15548" ht="12.75" x14ac:dyDescent="0.2"/>
    <row r="15549" ht="12.75" x14ac:dyDescent="0.2"/>
    <row r="15550" ht="12.75" x14ac:dyDescent="0.2"/>
    <row r="15551" ht="12.75" x14ac:dyDescent="0.2"/>
    <row r="15552" ht="12.75" x14ac:dyDescent="0.2"/>
    <row r="15553" ht="12.75" x14ac:dyDescent="0.2"/>
    <row r="15554" ht="12.75" x14ac:dyDescent="0.2"/>
    <row r="15555" ht="12.75" x14ac:dyDescent="0.2"/>
    <row r="15556" ht="12.75" x14ac:dyDescent="0.2"/>
    <row r="15557" ht="12.75" x14ac:dyDescent="0.2"/>
    <row r="15558" ht="12.75" x14ac:dyDescent="0.2"/>
    <row r="15559" ht="12.75" x14ac:dyDescent="0.2"/>
    <row r="15560" ht="12.75" x14ac:dyDescent="0.2"/>
    <row r="15561" ht="12.75" x14ac:dyDescent="0.2"/>
    <row r="15562" ht="12.75" x14ac:dyDescent="0.2"/>
    <row r="15563" ht="12.75" x14ac:dyDescent="0.2"/>
    <row r="15564" ht="12.75" x14ac:dyDescent="0.2"/>
    <row r="15565" ht="12.75" x14ac:dyDescent="0.2"/>
    <row r="15566" ht="12.75" x14ac:dyDescent="0.2"/>
    <row r="15567" ht="12.75" x14ac:dyDescent="0.2"/>
    <row r="15568" ht="12.75" x14ac:dyDescent="0.2"/>
    <row r="15569" ht="12.75" x14ac:dyDescent="0.2"/>
    <row r="15570" ht="12.75" x14ac:dyDescent="0.2"/>
    <row r="15571" ht="12.75" x14ac:dyDescent="0.2"/>
    <row r="15572" ht="12.75" x14ac:dyDescent="0.2"/>
    <row r="15573" ht="12.75" x14ac:dyDescent="0.2"/>
    <row r="15574" ht="12.75" x14ac:dyDescent="0.2"/>
    <row r="15575" ht="12.75" x14ac:dyDescent="0.2"/>
    <row r="15576" ht="12.75" x14ac:dyDescent="0.2"/>
    <row r="15577" ht="12.75" x14ac:dyDescent="0.2"/>
    <row r="15578" ht="12.75" x14ac:dyDescent="0.2"/>
    <row r="15579" ht="12.75" x14ac:dyDescent="0.2"/>
    <row r="15580" ht="12.75" x14ac:dyDescent="0.2"/>
    <row r="15581" ht="12.75" x14ac:dyDescent="0.2"/>
    <row r="15582" ht="12.75" x14ac:dyDescent="0.2"/>
    <row r="15583" ht="12.75" x14ac:dyDescent="0.2"/>
    <row r="15584" ht="12.75" x14ac:dyDescent="0.2"/>
    <row r="15585" ht="12.75" x14ac:dyDescent="0.2"/>
    <row r="15586" ht="12.75" x14ac:dyDescent="0.2"/>
    <row r="15587" ht="12.75" x14ac:dyDescent="0.2"/>
    <row r="15588" ht="12.75" x14ac:dyDescent="0.2"/>
    <row r="15589" ht="12.75" x14ac:dyDescent="0.2"/>
    <row r="15590" ht="12.75" x14ac:dyDescent="0.2"/>
    <row r="15591" ht="12.75" x14ac:dyDescent="0.2"/>
    <row r="15592" ht="12.75" x14ac:dyDescent="0.2"/>
    <row r="15593" ht="12.75" x14ac:dyDescent="0.2"/>
    <row r="15594" ht="12.75" x14ac:dyDescent="0.2"/>
    <row r="15595" ht="12.75" x14ac:dyDescent="0.2"/>
    <row r="15596" ht="12.75" x14ac:dyDescent="0.2"/>
    <row r="15597" ht="12.75" x14ac:dyDescent="0.2"/>
    <row r="15598" ht="12.75" x14ac:dyDescent="0.2"/>
    <row r="15599" ht="12.75" x14ac:dyDescent="0.2"/>
    <row r="15600" ht="12.75" x14ac:dyDescent="0.2"/>
    <row r="15601" ht="12.75" x14ac:dyDescent="0.2"/>
    <row r="15602" ht="12.75" x14ac:dyDescent="0.2"/>
    <row r="15603" ht="12.75" x14ac:dyDescent="0.2"/>
    <row r="15604" ht="12.75" x14ac:dyDescent="0.2"/>
    <row r="15605" ht="12.75" x14ac:dyDescent="0.2"/>
    <row r="15606" ht="12.75" x14ac:dyDescent="0.2"/>
    <row r="15607" ht="12.75" x14ac:dyDescent="0.2"/>
    <row r="15608" ht="12.75" x14ac:dyDescent="0.2"/>
    <row r="15609" ht="12.75" x14ac:dyDescent="0.2"/>
    <row r="15610" ht="12.75" x14ac:dyDescent="0.2"/>
    <row r="15611" ht="12.75" x14ac:dyDescent="0.2"/>
    <row r="15612" ht="12.75" x14ac:dyDescent="0.2"/>
    <row r="15613" ht="12.75" x14ac:dyDescent="0.2"/>
    <row r="15614" ht="12.75" x14ac:dyDescent="0.2"/>
    <row r="15615" ht="12.75" x14ac:dyDescent="0.2"/>
    <row r="15616" ht="12.75" x14ac:dyDescent="0.2"/>
    <row r="15617" ht="12.75" x14ac:dyDescent="0.2"/>
    <row r="15618" ht="12.75" x14ac:dyDescent="0.2"/>
    <row r="15619" ht="12.75" x14ac:dyDescent="0.2"/>
    <row r="15620" ht="12.75" x14ac:dyDescent="0.2"/>
    <row r="15621" ht="12.75" x14ac:dyDescent="0.2"/>
    <row r="15622" ht="12.75" x14ac:dyDescent="0.2"/>
    <row r="15623" ht="12.75" x14ac:dyDescent="0.2"/>
    <row r="15624" ht="12.75" x14ac:dyDescent="0.2"/>
    <row r="15625" ht="12.75" x14ac:dyDescent="0.2"/>
    <row r="15626" ht="12.75" x14ac:dyDescent="0.2"/>
    <row r="15627" ht="12.75" x14ac:dyDescent="0.2"/>
    <row r="15628" ht="12.75" x14ac:dyDescent="0.2"/>
    <row r="15629" ht="12.75" x14ac:dyDescent="0.2"/>
    <row r="15630" ht="12.75" x14ac:dyDescent="0.2"/>
    <row r="15631" ht="12.75" x14ac:dyDescent="0.2"/>
    <row r="15632" ht="12.75" x14ac:dyDescent="0.2"/>
    <row r="15633" ht="12.75" x14ac:dyDescent="0.2"/>
    <row r="15634" ht="12.75" x14ac:dyDescent="0.2"/>
    <row r="15635" ht="12.75" x14ac:dyDescent="0.2"/>
    <row r="15636" ht="12.75" x14ac:dyDescent="0.2"/>
    <row r="15637" ht="12.75" x14ac:dyDescent="0.2"/>
    <row r="15638" ht="12.75" x14ac:dyDescent="0.2"/>
    <row r="15639" ht="12.75" x14ac:dyDescent="0.2"/>
    <row r="15640" ht="12.75" x14ac:dyDescent="0.2"/>
    <row r="15641" ht="12.75" x14ac:dyDescent="0.2"/>
    <row r="15642" ht="12.75" x14ac:dyDescent="0.2"/>
    <row r="15643" ht="12.75" x14ac:dyDescent="0.2"/>
    <row r="15644" ht="12.75" x14ac:dyDescent="0.2"/>
    <row r="15645" ht="12.75" x14ac:dyDescent="0.2"/>
    <row r="15646" ht="12.75" x14ac:dyDescent="0.2"/>
    <row r="15647" ht="12.75" x14ac:dyDescent="0.2"/>
    <row r="15648" ht="12.75" x14ac:dyDescent="0.2"/>
    <row r="15649" ht="12.75" x14ac:dyDescent="0.2"/>
    <row r="15650" ht="12.75" x14ac:dyDescent="0.2"/>
    <row r="15651" ht="12.75" x14ac:dyDescent="0.2"/>
    <row r="15652" ht="12.75" x14ac:dyDescent="0.2"/>
    <row r="15653" ht="12.75" x14ac:dyDescent="0.2"/>
    <row r="15654" ht="12.75" x14ac:dyDescent="0.2"/>
    <row r="15655" ht="12.75" x14ac:dyDescent="0.2"/>
    <row r="15656" ht="12.75" x14ac:dyDescent="0.2"/>
    <row r="15657" ht="12.75" x14ac:dyDescent="0.2"/>
    <row r="15658" ht="12.75" x14ac:dyDescent="0.2"/>
    <row r="15659" ht="12.75" x14ac:dyDescent="0.2"/>
    <row r="15660" ht="12.75" x14ac:dyDescent="0.2"/>
    <row r="15661" ht="12.75" x14ac:dyDescent="0.2"/>
    <row r="15662" ht="12.75" x14ac:dyDescent="0.2"/>
    <row r="15663" ht="12.75" x14ac:dyDescent="0.2"/>
    <row r="15664" ht="12.75" x14ac:dyDescent="0.2"/>
    <row r="15665" ht="12.75" x14ac:dyDescent="0.2"/>
    <row r="15666" ht="12.75" x14ac:dyDescent="0.2"/>
    <row r="15667" ht="12.75" x14ac:dyDescent="0.2"/>
    <row r="15668" ht="12.75" x14ac:dyDescent="0.2"/>
    <row r="15669" ht="12.75" x14ac:dyDescent="0.2"/>
    <row r="15670" ht="12.75" x14ac:dyDescent="0.2"/>
    <row r="15671" ht="12.75" x14ac:dyDescent="0.2"/>
    <row r="15672" ht="12.75" x14ac:dyDescent="0.2"/>
    <row r="15673" ht="12.75" x14ac:dyDescent="0.2"/>
    <row r="15674" ht="12.75" x14ac:dyDescent="0.2"/>
    <row r="15675" ht="12.75" x14ac:dyDescent="0.2"/>
    <row r="15676" ht="12.75" x14ac:dyDescent="0.2"/>
    <row r="15677" ht="12.75" x14ac:dyDescent="0.2"/>
    <row r="15678" ht="12.75" x14ac:dyDescent="0.2"/>
    <row r="15679" ht="12.75" x14ac:dyDescent="0.2"/>
    <row r="15680" ht="12.75" x14ac:dyDescent="0.2"/>
    <row r="15681" ht="12.75" x14ac:dyDescent="0.2"/>
    <row r="15682" ht="12.75" x14ac:dyDescent="0.2"/>
    <row r="15683" ht="12.75" x14ac:dyDescent="0.2"/>
    <row r="15684" ht="12.75" x14ac:dyDescent="0.2"/>
    <row r="15685" ht="12.75" x14ac:dyDescent="0.2"/>
    <row r="15686" ht="12.75" x14ac:dyDescent="0.2"/>
    <row r="15687" ht="12.75" x14ac:dyDescent="0.2"/>
    <row r="15688" ht="12.75" x14ac:dyDescent="0.2"/>
    <row r="15689" ht="12.75" x14ac:dyDescent="0.2"/>
    <row r="15690" ht="12.75" x14ac:dyDescent="0.2"/>
    <row r="15691" ht="12.75" x14ac:dyDescent="0.2"/>
    <row r="15692" ht="12.75" x14ac:dyDescent="0.2"/>
    <row r="15693" ht="12.75" x14ac:dyDescent="0.2"/>
    <row r="15694" ht="12.75" x14ac:dyDescent="0.2"/>
    <row r="15695" ht="12.75" x14ac:dyDescent="0.2"/>
    <row r="15696" ht="12.75" x14ac:dyDescent="0.2"/>
    <row r="15697" ht="12.75" x14ac:dyDescent="0.2"/>
    <row r="15698" ht="12.75" x14ac:dyDescent="0.2"/>
    <row r="15699" ht="12.75" x14ac:dyDescent="0.2"/>
    <row r="15700" ht="12.75" x14ac:dyDescent="0.2"/>
    <row r="15701" ht="12.75" x14ac:dyDescent="0.2"/>
    <row r="15702" ht="12.75" x14ac:dyDescent="0.2"/>
    <row r="15703" ht="12.75" x14ac:dyDescent="0.2"/>
    <row r="15704" ht="12.75" x14ac:dyDescent="0.2"/>
    <row r="15705" ht="12.75" x14ac:dyDescent="0.2"/>
    <row r="15706" ht="12.75" x14ac:dyDescent="0.2"/>
    <row r="15707" ht="12.75" x14ac:dyDescent="0.2"/>
    <row r="15708" ht="12.75" x14ac:dyDescent="0.2"/>
    <row r="15709" ht="12.75" x14ac:dyDescent="0.2"/>
    <row r="15710" ht="12.75" x14ac:dyDescent="0.2"/>
    <row r="15711" ht="12.75" x14ac:dyDescent="0.2"/>
    <row r="15712" ht="12.75" x14ac:dyDescent="0.2"/>
    <row r="15713" ht="12.75" x14ac:dyDescent="0.2"/>
    <row r="15714" ht="12.75" x14ac:dyDescent="0.2"/>
    <row r="15715" ht="12.75" x14ac:dyDescent="0.2"/>
    <row r="15716" ht="12.75" x14ac:dyDescent="0.2"/>
    <row r="15717" ht="12.75" x14ac:dyDescent="0.2"/>
    <row r="15718" ht="12.75" x14ac:dyDescent="0.2"/>
    <row r="15719" ht="12.75" x14ac:dyDescent="0.2"/>
    <row r="15720" ht="12.75" x14ac:dyDescent="0.2"/>
    <row r="15721" ht="12.75" x14ac:dyDescent="0.2"/>
    <row r="15722" ht="12.75" x14ac:dyDescent="0.2"/>
    <row r="15723" ht="12.75" x14ac:dyDescent="0.2"/>
    <row r="15724" ht="12.75" x14ac:dyDescent="0.2"/>
    <row r="15725" ht="12.75" x14ac:dyDescent="0.2"/>
    <row r="15726" ht="12.75" x14ac:dyDescent="0.2"/>
    <row r="15727" ht="12.75" x14ac:dyDescent="0.2"/>
    <row r="15728" ht="12.75" x14ac:dyDescent="0.2"/>
    <row r="15729" ht="12.75" x14ac:dyDescent="0.2"/>
    <row r="15730" ht="12.75" x14ac:dyDescent="0.2"/>
    <row r="15731" ht="12.75" x14ac:dyDescent="0.2"/>
    <row r="15732" ht="12.75" x14ac:dyDescent="0.2"/>
    <row r="15733" ht="12.75" x14ac:dyDescent="0.2"/>
    <row r="15734" ht="12.75" x14ac:dyDescent="0.2"/>
    <row r="15735" ht="12.75" x14ac:dyDescent="0.2"/>
    <row r="15736" ht="12.75" x14ac:dyDescent="0.2"/>
    <row r="15737" ht="12.75" x14ac:dyDescent="0.2"/>
    <row r="15738" ht="12.75" x14ac:dyDescent="0.2"/>
    <row r="15739" ht="12.75" x14ac:dyDescent="0.2"/>
    <row r="15740" ht="12.75" x14ac:dyDescent="0.2"/>
    <row r="15741" ht="12.75" x14ac:dyDescent="0.2"/>
    <row r="15742" ht="12.75" x14ac:dyDescent="0.2"/>
    <row r="15743" ht="12.75" x14ac:dyDescent="0.2"/>
    <row r="15744" ht="12.75" x14ac:dyDescent="0.2"/>
    <row r="15745" ht="12.75" x14ac:dyDescent="0.2"/>
    <row r="15746" ht="12.75" x14ac:dyDescent="0.2"/>
    <row r="15747" ht="12.75" x14ac:dyDescent="0.2"/>
    <row r="15748" ht="12.75" x14ac:dyDescent="0.2"/>
    <row r="15749" ht="12.75" x14ac:dyDescent="0.2"/>
    <row r="15750" ht="12.75" x14ac:dyDescent="0.2"/>
    <row r="15751" ht="12.75" x14ac:dyDescent="0.2"/>
    <row r="15752" ht="12.75" x14ac:dyDescent="0.2"/>
    <row r="15753" ht="12.75" x14ac:dyDescent="0.2"/>
    <row r="15754" ht="12.75" x14ac:dyDescent="0.2"/>
    <row r="15755" ht="12.75" x14ac:dyDescent="0.2"/>
    <row r="15756" ht="12.75" x14ac:dyDescent="0.2"/>
    <row r="15757" ht="12.75" x14ac:dyDescent="0.2"/>
    <row r="15758" ht="12.75" x14ac:dyDescent="0.2"/>
    <row r="15759" ht="12.75" x14ac:dyDescent="0.2"/>
    <row r="15760" ht="12.75" x14ac:dyDescent="0.2"/>
    <row r="15761" ht="12.75" x14ac:dyDescent="0.2"/>
    <row r="15762" ht="12.75" x14ac:dyDescent="0.2"/>
    <row r="15763" ht="12.75" x14ac:dyDescent="0.2"/>
    <row r="15764" ht="12.75" x14ac:dyDescent="0.2"/>
    <row r="15765" ht="12.75" x14ac:dyDescent="0.2"/>
    <row r="15766" ht="12.75" x14ac:dyDescent="0.2"/>
    <row r="15767" ht="12.75" x14ac:dyDescent="0.2"/>
    <row r="15768" ht="12.75" x14ac:dyDescent="0.2"/>
    <row r="15769" ht="12.75" x14ac:dyDescent="0.2"/>
    <row r="15770" ht="12.75" x14ac:dyDescent="0.2"/>
    <row r="15771" ht="12.75" x14ac:dyDescent="0.2"/>
    <row r="15772" ht="12.75" x14ac:dyDescent="0.2"/>
    <row r="15773" ht="12.75" x14ac:dyDescent="0.2"/>
    <row r="15774" ht="12.75" x14ac:dyDescent="0.2"/>
    <row r="15775" ht="12.75" x14ac:dyDescent="0.2"/>
    <row r="15776" ht="12.75" x14ac:dyDescent="0.2"/>
    <row r="15777" ht="12.75" x14ac:dyDescent="0.2"/>
    <row r="15778" ht="12.75" x14ac:dyDescent="0.2"/>
    <row r="15779" ht="12.75" x14ac:dyDescent="0.2"/>
    <row r="15780" ht="12.75" x14ac:dyDescent="0.2"/>
    <row r="15781" ht="12.75" x14ac:dyDescent="0.2"/>
    <row r="15782" ht="12.75" x14ac:dyDescent="0.2"/>
    <row r="15783" ht="12.75" x14ac:dyDescent="0.2"/>
    <row r="15784" ht="12.75" x14ac:dyDescent="0.2"/>
    <row r="15785" ht="12.75" x14ac:dyDescent="0.2"/>
    <row r="15786" ht="12.75" x14ac:dyDescent="0.2"/>
    <row r="15787" ht="12.75" x14ac:dyDescent="0.2"/>
    <row r="15788" ht="12.75" x14ac:dyDescent="0.2"/>
    <row r="15789" ht="12.75" x14ac:dyDescent="0.2"/>
    <row r="15790" ht="12.75" x14ac:dyDescent="0.2"/>
    <row r="15791" ht="12.75" x14ac:dyDescent="0.2"/>
    <row r="15792" ht="12.75" x14ac:dyDescent="0.2"/>
    <row r="15793" ht="12.75" x14ac:dyDescent="0.2"/>
    <row r="15794" ht="12.75" x14ac:dyDescent="0.2"/>
    <row r="15795" ht="12.75" x14ac:dyDescent="0.2"/>
    <row r="15796" ht="12.75" x14ac:dyDescent="0.2"/>
    <row r="15797" ht="12.75" x14ac:dyDescent="0.2"/>
    <row r="15798" ht="12.75" x14ac:dyDescent="0.2"/>
    <row r="15799" ht="12.75" x14ac:dyDescent="0.2"/>
    <row r="15800" ht="12.75" x14ac:dyDescent="0.2"/>
    <row r="15801" ht="12.75" x14ac:dyDescent="0.2"/>
    <row r="15802" ht="12.75" x14ac:dyDescent="0.2"/>
    <row r="15803" ht="12.75" x14ac:dyDescent="0.2"/>
    <row r="15804" ht="12.75" x14ac:dyDescent="0.2"/>
    <row r="15805" ht="12.75" x14ac:dyDescent="0.2"/>
    <row r="15806" ht="12.75" x14ac:dyDescent="0.2"/>
    <row r="15807" ht="12.75" x14ac:dyDescent="0.2"/>
    <row r="15808" ht="12.75" x14ac:dyDescent="0.2"/>
    <row r="15809" ht="12.75" x14ac:dyDescent="0.2"/>
    <row r="15810" ht="12.75" x14ac:dyDescent="0.2"/>
    <row r="15811" ht="12.75" x14ac:dyDescent="0.2"/>
    <row r="15812" ht="12.75" x14ac:dyDescent="0.2"/>
    <row r="15813" ht="12.75" x14ac:dyDescent="0.2"/>
    <row r="15814" ht="12.75" x14ac:dyDescent="0.2"/>
    <row r="15815" ht="12.75" x14ac:dyDescent="0.2"/>
    <row r="15816" ht="12.75" x14ac:dyDescent="0.2"/>
    <row r="15817" ht="12.75" x14ac:dyDescent="0.2"/>
    <row r="15818" ht="12.75" x14ac:dyDescent="0.2"/>
    <row r="15819" ht="12.75" x14ac:dyDescent="0.2"/>
    <row r="15820" ht="12.75" x14ac:dyDescent="0.2"/>
    <row r="15821" ht="12.75" x14ac:dyDescent="0.2"/>
    <row r="15822" ht="12.75" x14ac:dyDescent="0.2"/>
    <row r="15823" ht="12.75" x14ac:dyDescent="0.2"/>
    <row r="15824" ht="12.75" x14ac:dyDescent="0.2"/>
    <row r="15825" ht="12.75" x14ac:dyDescent="0.2"/>
    <row r="15826" ht="12.75" x14ac:dyDescent="0.2"/>
    <row r="15827" ht="12.75" x14ac:dyDescent="0.2"/>
    <row r="15828" ht="12.75" x14ac:dyDescent="0.2"/>
    <row r="15829" ht="12.75" x14ac:dyDescent="0.2"/>
    <row r="15830" ht="12.75" x14ac:dyDescent="0.2"/>
    <row r="15831" ht="12.75" x14ac:dyDescent="0.2"/>
    <row r="15832" ht="12.75" x14ac:dyDescent="0.2"/>
    <row r="15833" ht="12.75" x14ac:dyDescent="0.2"/>
    <row r="15834" ht="12.75" x14ac:dyDescent="0.2"/>
    <row r="15835" ht="12.75" x14ac:dyDescent="0.2"/>
    <row r="15836" ht="12.75" x14ac:dyDescent="0.2"/>
    <row r="15837" ht="12.75" x14ac:dyDescent="0.2"/>
    <row r="15838" ht="12.75" x14ac:dyDescent="0.2"/>
    <row r="15839" ht="12.75" x14ac:dyDescent="0.2"/>
    <row r="15840" ht="12.75" x14ac:dyDescent="0.2"/>
    <row r="15841" ht="12.75" x14ac:dyDescent="0.2"/>
    <row r="15842" ht="12.75" x14ac:dyDescent="0.2"/>
    <row r="15843" ht="12.75" x14ac:dyDescent="0.2"/>
    <row r="15844" ht="12.75" x14ac:dyDescent="0.2"/>
    <row r="15845" ht="12.75" x14ac:dyDescent="0.2"/>
    <row r="15846" ht="12.75" x14ac:dyDescent="0.2"/>
    <row r="15847" ht="12.75" x14ac:dyDescent="0.2"/>
    <row r="15848" ht="12.75" x14ac:dyDescent="0.2"/>
    <row r="15849" ht="12.75" x14ac:dyDescent="0.2"/>
    <row r="15850" ht="12.75" x14ac:dyDescent="0.2"/>
    <row r="15851" ht="12.75" x14ac:dyDescent="0.2"/>
    <row r="15852" ht="12.75" x14ac:dyDescent="0.2"/>
    <row r="15853" ht="12.75" x14ac:dyDescent="0.2"/>
    <row r="15854" ht="12.75" x14ac:dyDescent="0.2"/>
    <row r="15855" ht="12.75" x14ac:dyDescent="0.2"/>
    <row r="15856" ht="12.75" x14ac:dyDescent="0.2"/>
    <row r="15857" ht="12.75" x14ac:dyDescent="0.2"/>
    <row r="15858" ht="12.75" x14ac:dyDescent="0.2"/>
    <row r="15859" ht="12.75" x14ac:dyDescent="0.2"/>
    <row r="15860" ht="12.75" x14ac:dyDescent="0.2"/>
    <row r="15861" ht="12.75" x14ac:dyDescent="0.2"/>
    <row r="15862" ht="12.75" x14ac:dyDescent="0.2"/>
    <row r="15863" ht="12.75" x14ac:dyDescent="0.2"/>
    <row r="15864" ht="12.75" x14ac:dyDescent="0.2"/>
    <row r="15865" ht="12.75" x14ac:dyDescent="0.2"/>
    <row r="15866" ht="12.75" x14ac:dyDescent="0.2"/>
    <row r="15867" ht="12.75" x14ac:dyDescent="0.2"/>
    <row r="15868" ht="12.75" x14ac:dyDescent="0.2"/>
    <row r="15869" ht="12.75" x14ac:dyDescent="0.2"/>
    <row r="15870" ht="12.75" x14ac:dyDescent="0.2"/>
    <row r="15871" ht="12.75" x14ac:dyDescent="0.2"/>
    <row r="15872" ht="12.75" x14ac:dyDescent="0.2"/>
    <row r="15873" ht="12.75" x14ac:dyDescent="0.2"/>
    <row r="15874" ht="12.75" x14ac:dyDescent="0.2"/>
    <row r="15875" ht="12.75" x14ac:dyDescent="0.2"/>
    <row r="15876" ht="12.75" x14ac:dyDescent="0.2"/>
    <row r="15877" ht="12.75" x14ac:dyDescent="0.2"/>
    <row r="15878" ht="12.75" x14ac:dyDescent="0.2"/>
    <row r="15879" ht="12.75" x14ac:dyDescent="0.2"/>
    <row r="15880" ht="12.75" x14ac:dyDescent="0.2"/>
    <row r="15881" ht="12.75" x14ac:dyDescent="0.2"/>
    <row r="15882" ht="12.75" x14ac:dyDescent="0.2"/>
    <row r="15883" ht="12.75" x14ac:dyDescent="0.2"/>
    <row r="15884" ht="12.75" x14ac:dyDescent="0.2"/>
    <row r="15885" ht="12.75" x14ac:dyDescent="0.2"/>
    <row r="15886" ht="12.75" x14ac:dyDescent="0.2"/>
    <row r="15887" ht="12.75" x14ac:dyDescent="0.2"/>
    <row r="15888" ht="12.75" x14ac:dyDescent="0.2"/>
    <row r="15889" ht="12.75" x14ac:dyDescent="0.2"/>
    <row r="15890" ht="12.75" x14ac:dyDescent="0.2"/>
    <row r="15891" ht="12.75" x14ac:dyDescent="0.2"/>
    <row r="15892" ht="12.75" x14ac:dyDescent="0.2"/>
    <row r="15893" ht="12.75" x14ac:dyDescent="0.2"/>
    <row r="15894" ht="12.75" x14ac:dyDescent="0.2"/>
    <row r="15895" ht="12.75" x14ac:dyDescent="0.2"/>
    <row r="15896" ht="12.75" x14ac:dyDescent="0.2"/>
    <row r="15897" ht="12.75" x14ac:dyDescent="0.2"/>
    <row r="15898" ht="12.75" x14ac:dyDescent="0.2"/>
    <row r="15899" ht="12.75" x14ac:dyDescent="0.2"/>
    <row r="15900" ht="12.75" x14ac:dyDescent="0.2"/>
    <row r="15901" ht="12.75" x14ac:dyDescent="0.2"/>
    <row r="15902" ht="12.75" x14ac:dyDescent="0.2"/>
    <row r="15903" ht="12.75" x14ac:dyDescent="0.2"/>
    <row r="15904" ht="12.75" x14ac:dyDescent="0.2"/>
    <row r="15905" ht="12.75" x14ac:dyDescent="0.2"/>
    <row r="15906" ht="12.75" x14ac:dyDescent="0.2"/>
    <row r="15907" ht="12.75" x14ac:dyDescent="0.2"/>
    <row r="15908" ht="12.75" x14ac:dyDescent="0.2"/>
    <row r="15909" ht="12.75" x14ac:dyDescent="0.2"/>
    <row r="15910" ht="12.75" x14ac:dyDescent="0.2"/>
    <row r="15911" ht="12.75" x14ac:dyDescent="0.2"/>
    <row r="15912" ht="12.75" x14ac:dyDescent="0.2"/>
    <row r="15913" ht="12.75" x14ac:dyDescent="0.2"/>
    <row r="15914" ht="12.75" x14ac:dyDescent="0.2"/>
    <row r="15915" ht="12.75" x14ac:dyDescent="0.2"/>
    <row r="15916" ht="12.75" x14ac:dyDescent="0.2"/>
    <row r="15917" ht="12.75" x14ac:dyDescent="0.2"/>
    <row r="15918" ht="12.75" x14ac:dyDescent="0.2"/>
    <row r="15919" ht="12.75" x14ac:dyDescent="0.2"/>
    <row r="15920" ht="12.75" x14ac:dyDescent="0.2"/>
    <row r="15921" ht="12.75" x14ac:dyDescent="0.2"/>
    <row r="15922" ht="12.75" x14ac:dyDescent="0.2"/>
    <row r="15923" ht="12.75" x14ac:dyDescent="0.2"/>
    <row r="15924" ht="12.75" x14ac:dyDescent="0.2"/>
    <row r="15925" ht="12.75" x14ac:dyDescent="0.2"/>
    <row r="15926" ht="12.75" x14ac:dyDescent="0.2"/>
    <row r="15927" ht="12.75" x14ac:dyDescent="0.2"/>
    <row r="15928" ht="12.75" x14ac:dyDescent="0.2"/>
    <row r="15929" ht="12.75" x14ac:dyDescent="0.2"/>
    <row r="15930" ht="12.75" x14ac:dyDescent="0.2"/>
    <row r="15931" ht="12.75" x14ac:dyDescent="0.2"/>
    <row r="15932" ht="12.75" x14ac:dyDescent="0.2"/>
    <row r="15933" ht="12.75" x14ac:dyDescent="0.2"/>
    <row r="15934" ht="12.75" x14ac:dyDescent="0.2"/>
    <row r="15935" ht="12.75" x14ac:dyDescent="0.2"/>
    <row r="15936" ht="12.75" x14ac:dyDescent="0.2"/>
    <row r="15937" ht="12.75" x14ac:dyDescent="0.2"/>
    <row r="15938" ht="12.75" x14ac:dyDescent="0.2"/>
    <row r="15939" ht="12.75" x14ac:dyDescent="0.2"/>
    <row r="15940" ht="12.75" x14ac:dyDescent="0.2"/>
    <row r="15941" ht="12.75" x14ac:dyDescent="0.2"/>
    <row r="15942" ht="12.75" x14ac:dyDescent="0.2"/>
    <row r="15943" ht="12.75" x14ac:dyDescent="0.2"/>
    <row r="15944" ht="12.75" x14ac:dyDescent="0.2"/>
    <row r="15945" ht="12.75" x14ac:dyDescent="0.2"/>
    <row r="15946" ht="12.75" x14ac:dyDescent="0.2"/>
    <row r="15947" ht="12.75" x14ac:dyDescent="0.2"/>
    <row r="15948" ht="12.75" x14ac:dyDescent="0.2"/>
    <row r="15949" ht="12.75" x14ac:dyDescent="0.2"/>
    <row r="15950" ht="12.75" x14ac:dyDescent="0.2"/>
    <row r="15951" ht="12.75" x14ac:dyDescent="0.2"/>
    <row r="15952" ht="12.75" x14ac:dyDescent="0.2"/>
    <row r="15953" ht="12.75" x14ac:dyDescent="0.2"/>
    <row r="15954" ht="12.75" x14ac:dyDescent="0.2"/>
    <row r="15955" ht="12.75" x14ac:dyDescent="0.2"/>
    <row r="15956" ht="12.75" x14ac:dyDescent="0.2"/>
    <row r="15957" ht="12.75" x14ac:dyDescent="0.2"/>
    <row r="15958" ht="12.75" x14ac:dyDescent="0.2"/>
    <row r="15959" ht="12.75" x14ac:dyDescent="0.2"/>
    <row r="15960" ht="12.75" x14ac:dyDescent="0.2"/>
    <row r="15961" ht="12.75" x14ac:dyDescent="0.2"/>
    <row r="15962" ht="12.75" x14ac:dyDescent="0.2"/>
    <row r="15963" ht="12.75" x14ac:dyDescent="0.2"/>
    <row r="15964" ht="12.75" x14ac:dyDescent="0.2"/>
    <row r="15965" ht="12.75" x14ac:dyDescent="0.2"/>
    <row r="15966" ht="12.75" x14ac:dyDescent="0.2"/>
    <row r="15967" ht="12.75" x14ac:dyDescent="0.2"/>
    <row r="15968" ht="12.75" x14ac:dyDescent="0.2"/>
    <row r="15969" ht="12.75" x14ac:dyDescent="0.2"/>
    <row r="15970" ht="12.75" x14ac:dyDescent="0.2"/>
    <row r="15971" ht="12.75" x14ac:dyDescent="0.2"/>
    <row r="15972" ht="12.75" x14ac:dyDescent="0.2"/>
    <row r="15973" ht="12.75" x14ac:dyDescent="0.2"/>
    <row r="15974" ht="12.75" x14ac:dyDescent="0.2"/>
    <row r="15975" ht="12.75" x14ac:dyDescent="0.2"/>
    <row r="15976" ht="12.75" x14ac:dyDescent="0.2"/>
    <row r="15977" ht="12.75" x14ac:dyDescent="0.2"/>
    <row r="15978" ht="12.75" x14ac:dyDescent="0.2"/>
    <row r="15979" ht="12.75" x14ac:dyDescent="0.2"/>
    <row r="15980" ht="12.75" x14ac:dyDescent="0.2"/>
    <row r="15981" ht="12.75" x14ac:dyDescent="0.2"/>
    <row r="15982" ht="12.75" x14ac:dyDescent="0.2"/>
    <row r="15983" ht="12.75" x14ac:dyDescent="0.2"/>
    <row r="15984" ht="12.75" x14ac:dyDescent="0.2"/>
    <row r="15985" ht="12.75" x14ac:dyDescent="0.2"/>
    <row r="15986" ht="12.75" x14ac:dyDescent="0.2"/>
    <row r="15987" ht="12.75" x14ac:dyDescent="0.2"/>
    <row r="15988" ht="12.75" x14ac:dyDescent="0.2"/>
    <row r="15989" ht="12.75" x14ac:dyDescent="0.2"/>
    <row r="15990" ht="12.75" x14ac:dyDescent="0.2"/>
    <row r="15991" ht="12.75" x14ac:dyDescent="0.2"/>
    <row r="15992" ht="12.75" x14ac:dyDescent="0.2"/>
    <row r="15993" ht="12.75" x14ac:dyDescent="0.2"/>
    <row r="15994" ht="12.75" x14ac:dyDescent="0.2"/>
    <row r="15995" ht="12.75" x14ac:dyDescent="0.2"/>
    <row r="15996" ht="12.75" x14ac:dyDescent="0.2"/>
    <row r="15997" ht="12.75" x14ac:dyDescent="0.2"/>
    <row r="15998" ht="12.75" x14ac:dyDescent="0.2"/>
    <row r="15999" ht="12.75" x14ac:dyDescent="0.2"/>
    <row r="16000" ht="12.75" x14ac:dyDescent="0.2"/>
    <row r="16001" ht="12.75" x14ac:dyDescent="0.2"/>
    <row r="16002" ht="12.75" x14ac:dyDescent="0.2"/>
    <row r="16003" ht="12.75" x14ac:dyDescent="0.2"/>
    <row r="16004" ht="12.75" x14ac:dyDescent="0.2"/>
    <row r="16005" ht="12.75" x14ac:dyDescent="0.2"/>
    <row r="16006" ht="12.75" x14ac:dyDescent="0.2"/>
    <row r="16007" ht="12.75" x14ac:dyDescent="0.2"/>
    <row r="16008" ht="12.75" x14ac:dyDescent="0.2"/>
    <row r="16009" ht="12.75" x14ac:dyDescent="0.2"/>
    <row r="16010" ht="12.75" x14ac:dyDescent="0.2"/>
    <row r="16011" ht="12.75" x14ac:dyDescent="0.2"/>
    <row r="16012" ht="12.75" x14ac:dyDescent="0.2"/>
    <row r="16013" ht="12.75" x14ac:dyDescent="0.2"/>
    <row r="16014" ht="12.75" x14ac:dyDescent="0.2"/>
    <row r="16015" ht="12.75" x14ac:dyDescent="0.2"/>
    <row r="16016" ht="12.75" x14ac:dyDescent="0.2"/>
    <row r="16017" ht="12.75" x14ac:dyDescent="0.2"/>
    <row r="16018" ht="12.75" x14ac:dyDescent="0.2"/>
    <row r="16019" ht="12.75" x14ac:dyDescent="0.2"/>
    <row r="16020" ht="12.75" x14ac:dyDescent="0.2"/>
    <row r="16021" ht="12.75" x14ac:dyDescent="0.2"/>
    <row r="16022" ht="12.75" x14ac:dyDescent="0.2"/>
    <row r="16023" ht="12.75" x14ac:dyDescent="0.2"/>
    <row r="16024" ht="12.75" x14ac:dyDescent="0.2"/>
    <row r="16025" ht="12.75" x14ac:dyDescent="0.2"/>
    <row r="16026" ht="12.75" x14ac:dyDescent="0.2"/>
    <row r="16027" ht="12.75" x14ac:dyDescent="0.2"/>
    <row r="16028" ht="12.75" x14ac:dyDescent="0.2"/>
    <row r="16029" ht="12.75" x14ac:dyDescent="0.2"/>
    <row r="16030" ht="12.75" x14ac:dyDescent="0.2"/>
    <row r="16031" ht="12.75" x14ac:dyDescent="0.2"/>
    <row r="16032" ht="12.75" x14ac:dyDescent="0.2"/>
    <row r="16033" ht="12.75" x14ac:dyDescent="0.2"/>
    <row r="16034" ht="12.75" x14ac:dyDescent="0.2"/>
    <row r="16035" ht="12.75" x14ac:dyDescent="0.2"/>
    <row r="16036" ht="12.75" x14ac:dyDescent="0.2"/>
    <row r="16037" ht="12.75" x14ac:dyDescent="0.2"/>
    <row r="16038" ht="12.75" x14ac:dyDescent="0.2"/>
    <row r="16039" ht="12.75" x14ac:dyDescent="0.2"/>
    <row r="16040" ht="12.75" x14ac:dyDescent="0.2"/>
    <row r="16041" ht="12.75" x14ac:dyDescent="0.2"/>
    <row r="16042" ht="12.75" x14ac:dyDescent="0.2"/>
    <row r="16043" ht="12.75" x14ac:dyDescent="0.2"/>
    <row r="16044" ht="12.75" x14ac:dyDescent="0.2"/>
    <row r="16045" ht="12.75" x14ac:dyDescent="0.2"/>
    <row r="16046" ht="12.75" x14ac:dyDescent="0.2"/>
    <row r="16047" ht="12.75" x14ac:dyDescent="0.2"/>
    <row r="16048" ht="12.75" x14ac:dyDescent="0.2"/>
    <row r="16049" ht="12.75" x14ac:dyDescent="0.2"/>
    <row r="16050" ht="12.75" x14ac:dyDescent="0.2"/>
    <row r="16051" ht="12.75" x14ac:dyDescent="0.2"/>
    <row r="16052" ht="12.75" x14ac:dyDescent="0.2"/>
    <row r="16053" ht="12.75" x14ac:dyDescent="0.2"/>
    <row r="16054" ht="12.75" x14ac:dyDescent="0.2"/>
    <row r="16055" ht="12.75" x14ac:dyDescent="0.2"/>
    <row r="16056" ht="12.75" x14ac:dyDescent="0.2"/>
    <row r="16057" ht="12.75" x14ac:dyDescent="0.2"/>
    <row r="16058" ht="12.75" x14ac:dyDescent="0.2"/>
    <row r="16059" ht="12.75" x14ac:dyDescent="0.2"/>
    <row r="16060" ht="12.75" x14ac:dyDescent="0.2"/>
    <row r="16061" ht="12.75" x14ac:dyDescent="0.2"/>
    <row r="16062" ht="12.75" x14ac:dyDescent="0.2"/>
    <row r="16063" ht="12.75" x14ac:dyDescent="0.2"/>
    <row r="16064" ht="12.75" x14ac:dyDescent="0.2"/>
    <row r="16065" ht="12.75" x14ac:dyDescent="0.2"/>
    <row r="16066" ht="12.75" x14ac:dyDescent="0.2"/>
    <row r="16067" ht="12.75" x14ac:dyDescent="0.2"/>
    <row r="16068" ht="12.75" x14ac:dyDescent="0.2"/>
    <row r="16069" ht="12.75" x14ac:dyDescent="0.2"/>
    <row r="16070" ht="12.75" x14ac:dyDescent="0.2"/>
    <row r="16071" ht="12.75" x14ac:dyDescent="0.2"/>
    <row r="16072" ht="12.75" x14ac:dyDescent="0.2"/>
    <row r="16073" ht="12.75" x14ac:dyDescent="0.2"/>
    <row r="16074" ht="12.75" x14ac:dyDescent="0.2"/>
    <row r="16075" ht="12.75" x14ac:dyDescent="0.2"/>
    <row r="16076" ht="12.75" x14ac:dyDescent="0.2"/>
    <row r="16077" ht="12.75" x14ac:dyDescent="0.2"/>
    <row r="16078" ht="12.75" x14ac:dyDescent="0.2"/>
    <row r="16079" ht="12.75" x14ac:dyDescent="0.2"/>
    <row r="16080" ht="12.75" x14ac:dyDescent="0.2"/>
    <row r="16081" ht="12.75" x14ac:dyDescent="0.2"/>
    <row r="16082" ht="12.75" x14ac:dyDescent="0.2"/>
    <row r="16083" ht="12.75" x14ac:dyDescent="0.2"/>
    <row r="16084" ht="12.75" x14ac:dyDescent="0.2"/>
    <row r="16085" ht="12.75" x14ac:dyDescent="0.2"/>
    <row r="16086" ht="12.75" x14ac:dyDescent="0.2"/>
    <row r="16087" ht="12.75" x14ac:dyDescent="0.2"/>
    <row r="16088" ht="12.75" x14ac:dyDescent="0.2"/>
    <row r="16089" ht="12.75" x14ac:dyDescent="0.2"/>
    <row r="16090" ht="12.75" x14ac:dyDescent="0.2"/>
    <row r="16091" ht="12.75" x14ac:dyDescent="0.2"/>
    <row r="16092" ht="12.75" x14ac:dyDescent="0.2"/>
    <row r="16093" ht="12.75" x14ac:dyDescent="0.2"/>
    <row r="16094" ht="12.75" x14ac:dyDescent="0.2"/>
    <row r="16095" ht="12.75" x14ac:dyDescent="0.2"/>
    <row r="16096" ht="12.75" x14ac:dyDescent="0.2"/>
    <row r="16097" ht="12.75" x14ac:dyDescent="0.2"/>
    <row r="16098" ht="12.75" x14ac:dyDescent="0.2"/>
    <row r="16099" ht="12.75" x14ac:dyDescent="0.2"/>
    <row r="16100" ht="12.75" x14ac:dyDescent="0.2"/>
    <row r="16101" ht="12.75" x14ac:dyDescent="0.2"/>
    <row r="16102" ht="12.75" x14ac:dyDescent="0.2"/>
    <row r="16103" ht="12.75" x14ac:dyDescent="0.2"/>
    <row r="16104" ht="12.75" x14ac:dyDescent="0.2"/>
    <row r="16105" ht="12.75" x14ac:dyDescent="0.2"/>
    <row r="16106" ht="12.75" x14ac:dyDescent="0.2"/>
    <row r="16107" ht="12.75" x14ac:dyDescent="0.2"/>
    <row r="16108" ht="12.75" x14ac:dyDescent="0.2"/>
    <row r="16109" ht="12.75" x14ac:dyDescent="0.2"/>
    <row r="16110" ht="12.75" x14ac:dyDescent="0.2"/>
    <row r="16111" ht="12.75" x14ac:dyDescent="0.2"/>
    <row r="16112" ht="12.75" x14ac:dyDescent="0.2"/>
    <row r="16113" ht="12.75" x14ac:dyDescent="0.2"/>
    <row r="16114" ht="12.75" x14ac:dyDescent="0.2"/>
    <row r="16115" ht="12.75" x14ac:dyDescent="0.2"/>
    <row r="16116" ht="12.75" x14ac:dyDescent="0.2"/>
    <row r="16117" ht="12.75" x14ac:dyDescent="0.2"/>
    <row r="16118" ht="12.75" x14ac:dyDescent="0.2"/>
    <row r="16119" ht="12.75" x14ac:dyDescent="0.2"/>
    <row r="16120" ht="12.75" x14ac:dyDescent="0.2"/>
    <row r="16121" ht="12.75" x14ac:dyDescent="0.2"/>
    <row r="16122" ht="12.75" x14ac:dyDescent="0.2"/>
    <row r="16123" ht="12.75" x14ac:dyDescent="0.2"/>
    <row r="16124" ht="12.75" x14ac:dyDescent="0.2"/>
    <row r="16125" ht="12.75" x14ac:dyDescent="0.2"/>
    <row r="16126" ht="12.75" x14ac:dyDescent="0.2"/>
    <row r="16127" ht="12.75" x14ac:dyDescent="0.2"/>
    <row r="16128" ht="12.75" x14ac:dyDescent="0.2"/>
    <row r="16129" ht="12.75" x14ac:dyDescent="0.2"/>
    <row r="16130" ht="12.75" x14ac:dyDescent="0.2"/>
    <row r="16131" ht="12.75" x14ac:dyDescent="0.2"/>
    <row r="16132" ht="12.75" x14ac:dyDescent="0.2"/>
    <row r="16133" ht="12.75" x14ac:dyDescent="0.2"/>
    <row r="16134" ht="12.75" x14ac:dyDescent="0.2"/>
    <row r="16135" ht="12.75" x14ac:dyDescent="0.2"/>
    <row r="16136" ht="12.75" x14ac:dyDescent="0.2"/>
    <row r="16137" ht="12.75" x14ac:dyDescent="0.2"/>
    <row r="16138" ht="12.75" x14ac:dyDescent="0.2"/>
    <row r="16139" ht="12.75" x14ac:dyDescent="0.2"/>
    <row r="16140" ht="12.75" x14ac:dyDescent="0.2"/>
    <row r="16141" ht="12.75" x14ac:dyDescent="0.2"/>
    <row r="16142" ht="12.75" x14ac:dyDescent="0.2"/>
    <row r="16143" ht="12.75" x14ac:dyDescent="0.2"/>
    <row r="16144" ht="12.75" x14ac:dyDescent="0.2"/>
    <row r="16145" ht="12.75" x14ac:dyDescent="0.2"/>
    <row r="16146" ht="12.75" x14ac:dyDescent="0.2"/>
    <row r="16147" ht="12.75" x14ac:dyDescent="0.2"/>
    <row r="16148" ht="12.75" x14ac:dyDescent="0.2"/>
    <row r="16149" ht="12.75" x14ac:dyDescent="0.2"/>
    <row r="16150" ht="12.75" x14ac:dyDescent="0.2"/>
    <row r="16151" ht="12.75" x14ac:dyDescent="0.2"/>
    <row r="16152" ht="12.75" x14ac:dyDescent="0.2"/>
    <row r="16153" ht="12.75" x14ac:dyDescent="0.2"/>
    <row r="16154" ht="12.75" x14ac:dyDescent="0.2"/>
    <row r="16155" ht="12.75" x14ac:dyDescent="0.2"/>
    <row r="16156" ht="12.75" x14ac:dyDescent="0.2"/>
    <row r="16157" ht="12.75" x14ac:dyDescent="0.2"/>
    <row r="16158" ht="12.75" x14ac:dyDescent="0.2"/>
    <row r="16159" ht="12.75" x14ac:dyDescent="0.2"/>
    <row r="16160" ht="12.75" x14ac:dyDescent="0.2"/>
    <row r="16161" ht="12.75" x14ac:dyDescent="0.2"/>
    <row r="16162" ht="12.75" x14ac:dyDescent="0.2"/>
    <row r="16163" ht="12.75" x14ac:dyDescent="0.2"/>
    <row r="16164" ht="12.75" x14ac:dyDescent="0.2"/>
    <row r="16165" ht="12.75" x14ac:dyDescent="0.2"/>
    <row r="16166" ht="12.75" x14ac:dyDescent="0.2"/>
    <row r="16167" ht="12.75" x14ac:dyDescent="0.2"/>
    <row r="16168" ht="12.75" x14ac:dyDescent="0.2"/>
    <row r="16169" ht="12.75" x14ac:dyDescent="0.2"/>
    <row r="16170" ht="12.75" x14ac:dyDescent="0.2"/>
    <row r="16171" ht="12.75" x14ac:dyDescent="0.2"/>
    <row r="16172" ht="12.75" x14ac:dyDescent="0.2"/>
    <row r="16173" ht="12.75" x14ac:dyDescent="0.2"/>
    <row r="16174" ht="12.75" x14ac:dyDescent="0.2"/>
    <row r="16175" ht="12.75" x14ac:dyDescent="0.2"/>
    <row r="16176" ht="12.75" x14ac:dyDescent="0.2"/>
    <row r="16177" ht="12.75" x14ac:dyDescent="0.2"/>
    <row r="16178" ht="12.75" x14ac:dyDescent="0.2"/>
    <row r="16179" ht="12.75" x14ac:dyDescent="0.2"/>
    <row r="16180" ht="12.75" x14ac:dyDescent="0.2"/>
    <row r="16181" ht="12.75" x14ac:dyDescent="0.2"/>
    <row r="16182" ht="12.75" x14ac:dyDescent="0.2"/>
    <row r="16183" ht="12.75" x14ac:dyDescent="0.2"/>
    <row r="16184" ht="12.75" x14ac:dyDescent="0.2"/>
    <row r="16185" ht="12.75" x14ac:dyDescent="0.2"/>
    <row r="16186" ht="12.75" x14ac:dyDescent="0.2"/>
    <row r="16187" ht="12.75" x14ac:dyDescent="0.2"/>
    <row r="16188" ht="12.75" x14ac:dyDescent="0.2"/>
    <row r="16189" ht="12.75" x14ac:dyDescent="0.2"/>
    <row r="16190" ht="12.75" x14ac:dyDescent="0.2"/>
    <row r="16191" ht="12.75" x14ac:dyDescent="0.2"/>
    <row r="16192" ht="12.75" x14ac:dyDescent="0.2"/>
    <row r="16193" ht="12.75" x14ac:dyDescent="0.2"/>
    <row r="16194" ht="12.75" x14ac:dyDescent="0.2"/>
    <row r="16195" ht="12.75" x14ac:dyDescent="0.2"/>
    <row r="16196" ht="12.75" x14ac:dyDescent="0.2"/>
    <row r="16197" ht="12.75" x14ac:dyDescent="0.2"/>
    <row r="16198" ht="12.75" x14ac:dyDescent="0.2"/>
    <row r="16199" ht="12.75" x14ac:dyDescent="0.2"/>
    <row r="16200" ht="12.75" x14ac:dyDescent="0.2"/>
    <row r="16201" ht="12.75" x14ac:dyDescent="0.2"/>
    <row r="16202" ht="12.75" x14ac:dyDescent="0.2"/>
    <row r="16203" ht="12.75" x14ac:dyDescent="0.2"/>
    <row r="16204" ht="12.75" x14ac:dyDescent="0.2"/>
    <row r="16205" ht="12.75" x14ac:dyDescent="0.2"/>
    <row r="16206" ht="12.75" x14ac:dyDescent="0.2"/>
    <row r="16207" ht="12.75" x14ac:dyDescent="0.2"/>
    <row r="16208" ht="12.75" x14ac:dyDescent="0.2"/>
    <row r="16209" ht="12.75" x14ac:dyDescent="0.2"/>
    <row r="16210" ht="12.75" x14ac:dyDescent="0.2"/>
    <row r="16211" ht="12.75" x14ac:dyDescent="0.2"/>
    <row r="16212" ht="12.75" x14ac:dyDescent="0.2"/>
    <row r="16213" ht="12.75" x14ac:dyDescent="0.2"/>
    <row r="16214" ht="12.75" x14ac:dyDescent="0.2"/>
    <row r="16215" ht="12.75" x14ac:dyDescent="0.2"/>
    <row r="16216" ht="12.75" x14ac:dyDescent="0.2"/>
    <row r="16217" ht="12.75" x14ac:dyDescent="0.2"/>
    <row r="16218" ht="12.75" x14ac:dyDescent="0.2"/>
    <row r="16219" ht="12.75" x14ac:dyDescent="0.2"/>
    <row r="16220" ht="12.75" x14ac:dyDescent="0.2"/>
    <row r="16221" ht="12.75" x14ac:dyDescent="0.2"/>
    <row r="16222" ht="12.75" x14ac:dyDescent="0.2"/>
    <row r="16223" ht="12.75" x14ac:dyDescent="0.2"/>
    <row r="16224" ht="12.75" x14ac:dyDescent="0.2"/>
    <row r="16225" ht="12.75" x14ac:dyDescent="0.2"/>
    <row r="16226" ht="12.75" x14ac:dyDescent="0.2"/>
    <row r="16227" ht="12.75" x14ac:dyDescent="0.2"/>
    <row r="16228" ht="12.75" x14ac:dyDescent="0.2"/>
    <row r="16229" ht="12.75" x14ac:dyDescent="0.2"/>
    <row r="16230" ht="12.75" x14ac:dyDescent="0.2"/>
    <row r="16231" ht="12.75" x14ac:dyDescent="0.2"/>
    <row r="16232" ht="12.75" x14ac:dyDescent="0.2"/>
    <row r="16233" ht="12.75" x14ac:dyDescent="0.2"/>
    <row r="16234" ht="12.75" x14ac:dyDescent="0.2"/>
    <row r="16235" ht="12.75" x14ac:dyDescent="0.2"/>
    <row r="16236" ht="12.75" x14ac:dyDescent="0.2"/>
    <row r="16237" ht="12.75" x14ac:dyDescent="0.2"/>
    <row r="16238" ht="12.75" x14ac:dyDescent="0.2"/>
    <row r="16239" ht="12.75" x14ac:dyDescent="0.2"/>
    <row r="16240" ht="12.75" x14ac:dyDescent="0.2"/>
    <row r="16241" ht="12.75" x14ac:dyDescent="0.2"/>
    <row r="16242" ht="12.75" x14ac:dyDescent="0.2"/>
    <row r="16243" ht="12.75" x14ac:dyDescent="0.2"/>
    <row r="16244" ht="12.75" x14ac:dyDescent="0.2"/>
    <row r="16245" ht="12.75" x14ac:dyDescent="0.2"/>
    <row r="16246" ht="12.75" x14ac:dyDescent="0.2"/>
    <row r="16247" ht="12.75" x14ac:dyDescent="0.2"/>
    <row r="16248" ht="12.75" x14ac:dyDescent="0.2"/>
    <row r="16249" ht="12.75" x14ac:dyDescent="0.2"/>
    <row r="16250" ht="12.75" x14ac:dyDescent="0.2"/>
    <row r="16251" ht="12.75" x14ac:dyDescent="0.2"/>
    <row r="16252" ht="12.75" x14ac:dyDescent="0.2"/>
    <row r="16253" ht="12.75" x14ac:dyDescent="0.2"/>
    <row r="16254" ht="12.75" x14ac:dyDescent="0.2"/>
    <row r="16255" ht="12.75" x14ac:dyDescent="0.2"/>
    <row r="16256" ht="12.75" x14ac:dyDescent="0.2"/>
    <row r="16257" ht="12.75" x14ac:dyDescent="0.2"/>
    <row r="16258" ht="12.75" x14ac:dyDescent="0.2"/>
    <row r="16259" ht="12.75" x14ac:dyDescent="0.2"/>
    <row r="16260" ht="12.75" x14ac:dyDescent="0.2"/>
    <row r="16261" ht="12.75" x14ac:dyDescent="0.2"/>
    <row r="16262" ht="12.75" x14ac:dyDescent="0.2"/>
    <row r="16263" ht="12.75" x14ac:dyDescent="0.2"/>
    <row r="16264" ht="12.75" x14ac:dyDescent="0.2"/>
    <row r="16265" ht="12.75" x14ac:dyDescent="0.2"/>
    <row r="16266" ht="12.75" x14ac:dyDescent="0.2"/>
    <row r="16267" ht="12.75" x14ac:dyDescent="0.2"/>
    <row r="16268" ht="12.75" x14ac:dyDescent="0.2"/>
    <row r="16269" ht="12.75" x14ac:dyDescent="0.2"/>
    <row r="16270" ht="12.75" x14ac:dyDescent="0.2"/>
    <row r="16271" ht="12.75" x14ac:dyDescent="0.2"/>
    <row r="16272" ht="12.75" x14ac:dyDescent="0.2"/>
    <row r="16273" ht="12.75" x14ac:dyDescent="0.2"/>
    <row r="16274" ht="12.75" x14ac:dyDescent="0.2"/>
    <row r="16275" ht="12.75" x14ac:dyDescent="0.2"/>
    <row r="16276" ht="12.75" x14ac:dyDescent="0.2"/>
    <row r="16277" ht="12.75" x14ac:dyDescent="0.2"/>
    <row r="16278" ht="12.75" x14ac:dyDescent="0.2"/>
    <row r="16279" ht="12.75" x14ac:dyDescent="0.2"/>
    <row r="16280" ht="12.75" x14ac:dyDescent="0.2"/>
    <row r="16281" ht="12.75" x14ac:dyDescent="0.2"/>
    <row r="16282" ht="12.75" x14ac:dyDescent="0.2"/>
    <row r="16283" ht="12.75" x14ac:dyDescent="0.2"/>
    <row r="16284" ht="12.75" x14ac:dyDescent="0.2"/>
    <row r="16285" ht="12.75" x14ac:dyDescent="0.2"/>
    <row r="16286" ht="12.75" x14ac:dyDescent="0.2"/>
    <row r="16287" ht="12.75" x14ac:dyDescent="0.2"/>
    <row r="16288" ht="12.75" x14ac:dyDescent="0.2"/>
    <row r="16289" ht="12.75" x14ac:dyDescent="0.2"/>
    <row r="16290" ht="12.75" x14ac:dyDescent="0.2"/>
    <row r="16291" ht="12.75" x14ac:dyDescent="0.2"/>
    <row r="16292" ht="12.75" x14ac:dyDescent="0.2"/>
    <row r="16293" ht="12.75" x14ac:dyDescent="0.2"/>
    <row r="16294" ht="12.75" x14ac:dyDescent="0.2"/>
    <row r="16295" ht="12.75" x14ac:dyDescent="0.2"/>
    <row r="16296" ht="12.75" x14ac:dyDescent="0.2"/>
    <row r="16297" ht="12.75" x14ac:dyDescent="0.2"/>
    <row r="16298" ht="12.75" x14ac:dyDescent="0.2"/>
    <row r="16299" ht="12.75" x14ac:dyDescent="0.2"/>
    <row r="16300" ht="12.75" x14ac:dyDescent="0.2"/>
    <row r="16301" ht="12.75" x14ac:dyDescent="0.2"/>
    <row r="16302" ht="12.75" x14ac:dyDescent="0.2"/>
    <row r="16303" ht="12.75" x14ac:dyDescent="0.2"/>
    <row r="16304" ht="12.75" x14ac:dyDescent="0.2"/>
    <row r="16305" ht="12.75" x14ac:dyDescent="0.2"/>
    <row r="16306" ht="12.75" x14ac:dyDescent="0.2"/>
    <row r="16307" ht="12.75" x14ac:dyDescent="0.2"/>
    <row r="16308" ht="12.75" x14ac:dyDescent="0.2"/>
    <row r="16309" ht="12.75" x14ac:dyDescent="0.2"/>
    <row r="16310" ht="12.75" x14ac:dyDescent="0.2"/>
    <row r="16311" ht="12.75" x14ac:dyDescent="0.2"/>
    <row r="16312" ht="12.75" x14ac:dyDescent="0.2"/>
    <row r="16313" ht="12.75" x14ac:dyDescent="0.2"/>
    <row r="16314" ht="12.75" x14ac:dyDescent="0.2"/>
    <row r="16315" ht="12.75" x14ac:dyDescent="0.2"/>
    <row r="16316" ht="12.75" x14ac:dyDescent="0.2"/>
    <row r="16317" ht="12.75" x14ac:dyDescent="0.2"/>
    <row r="16318" ht="12.75" x14ac:dyDescent="0.2"/>
    <row r="16319" ht="12.75" x14ac:dyDescent="0.2"/>
    <row r="16320" ht="12.75" x14ac:dyDescent="0.2"/>
    <row r="16321" ht="12.75" x14ac:dyDescent="0.2"/>
    <row r="16322" ht="12.75" x14ac:dyDescent="0.2"/>
    <row r="16323" ht="12.75" x14ac:dyDescent="0.2"/>
    <row r="16324" ht="12.75" x14ac:dyDescent="0.2"/>
    <row r="16325" ht="12.75" x14ac:dyDescent="0.2"/>
    <row r="16326" ht="12.75" x14ac:dyDescent="0.2"/>
    <row r="16327" ht="12.75" x14ac:dyDescent="0.2"/>
    <row r="16328" ht="12.75" x14ac:dyDescent="0.2"/>
    <row r="16329" ht="12.75" x14ac:dyDescent="0.2"/>
    <row r="16330" ht="12.75" x14ac:dyDescent="0.2"/>
    <row r="16331" ht="12.75" x14ac:dyDescent="0.2"/>
    <row r="16332" ht="12.75" x14ac:dyDescent="0.2"/>
    <row r="16333" ht="12.75" x14ac:dyDescent="0.2"/>
    <row r="16334" ht="12.75" x14ac:dyDescent="0.2"/>
    <row r="16335" ht="12.75" x14ac:dyDescent="0.2"/>
    <row r="16336" ht="12.75" x14ac:dyDescent="0.2"/>
    <row r="16337" ht="12.75" x14ac:dyDescent="0.2"/>
    <row r="16338" ht="12.75" x14ac:dyDescent="0.2"/>
    <row r="16339" ht="12.75" x14ac:dyDescent="0.2"/>
    <row r="16340" ht="12.75" x14ac:dyDescent="0.2"/>
    <row r="16341" ht="12.75" x14ac:dyDescent="0.2"/>
    <row r="16342" ht="12.75" x14ac:dyDescent="0.2"/>
    <row r="16343" ht="12.75" x14ac:dyDescent="0.2"/>
    <row r="16344" ht="12.75" x14ac:dyDescent="0.2"/>
    <row r="16345" ht="12.75" x14ac:dyDescent="0.2"/>
    <row r="16346" ht="12.75" x14ac:dyDescent="0.2"/>
    <row r="16347" ht="12.75" x14ac:dyDescent="0.2"/>
    <row r="16348" ht="12.75" x14ac:dyDescent="0.2"/>
    <row r="16349" ht="12.75" x14ac:dyDescent="0.2"/>
    <row r="16350" ht="12.75" x14ac:dyDescent="0.2"/>
    <row r="16351" ht="12.75" x14ac:dyDescent="0.2"/>
    <row r="16352" ht="12.75" x14ac:dyDescent="0.2"/>
    <row r="16353" ht="12.75" x14ac:dyDescent="0.2"/>
    <row r="16354" ht="12.75" x14ac:dyDescent="0.2"/>
    <row r="16355" ht="12.75" x14ac:dyDescent="0.2"/>
    <row r="16356" ht="12.75" x14ac:dyDescent="0.2"/>
    <row r="16357" ht="12.75" x14ac:dyDescent="0.2"/>
    <row r="16358" ht="12.75" x14ac:dyDescent="0.2"/>
    <row r="16359" ht="12.75" x14ac:dyDescent="0.2"/>
    <row r="16360" ht="12.75" x14ac:dyDescent="0.2"/>
    <row r="16361" ht="12.75" x14ac:dyDescent="0.2"/>
    <row r="16362" ht="12.75" x14ac:dyDescent="0.2"/>
    <row r="16363" ht="12.75" x14ac:dyDescent="0.2"/>
    <row r="16364" ht="12.75" x14ac:dyDescent="0.2"/>
    <row r="16365" ht="12.75" x14ac:dyDescent="0.2"/>
    <row r="16366" ht="12.75" x14ac:dyDescent="0.2"/>
    <row r="16367" ht="12.75" x14ac:dyDescent="0.2"/>
    <row r="16368" ht="12.75" x14ac:dyDescent="0.2"/>
    <row r="16369" ht="12.75" x14ac:dyDescent="0.2"/>
    <row r="16370" ht="12.75" x14ac:dyDescent="0.2"/>
    <row r="16371" ht="12.75" x14ac:dyDescent="0.2"/>
    <row r="16372" ht="12.75" x14ac:dyDescent="0.2"/>
    <row r="16373" ht="12.75" x14ac:dyDescent="0.2"/>
    <row r="16374" ht="12.75" x14ac:dyDescent="0.2"/>
    <row r="16375" ht="12.75" x14ac:dyDescent="0.2"/>
    <row r="16376" ht="12.75" x14ac:dyDescent="0.2"/>
    <row r="16377" ht="12.75" x14ac:dyDescent="0.2"/>
    <row r="16378" ht="12.75" x14ac:dyDescent="0.2"/>
    <row r="16379" ht="12.75" x14ac:dyDescent="0.2"/>
    <row r="16380" ht="12.75" x14ac:dyDescent="0.2"/>
    <row r="16381" ht="12.75" x14ac:dyDescent="0.2"/>
    <row r="16382" ht="12.75" x14ac:dyDescent="0.2"/>
    <row r="16383" ht="12.75" x14ac:dyDescent="0.2"/>
    <row r="16384" ht="12.75" x14ac:dyDescent="0.2"/>
    <row r="16385" ht="12.75" x14ac:dyDescent="0.2"/>
    <row r="16386" ht="12.75" x14ac:dyDescent="0.2"/>
    <row r="16387" ht="12.75" x14ac:dyDescent="0.2"/>
    <row r="16388" ht="12.75" x14ac:dyDescent="0.2"/>
    <row r="16389" ht="12.75" x14ac:dyDescent="0.2"/>
    <row r="16390" ht="12.75" x14ac:dyDescent="0.2"/>
    <row r="16391" ht="12.75" x14ac:dyDescent="0.2"/>
    <row r="16392" ht="12.75" x14ac:dyDescent="0.2"/>
    <row r="16393" ht="12.75" x14ac:dyDescent="0.2"/>
    <row r="16394" ht="12.75" x14ac:dyDescent="0.2"/>
    <row r="16395" ht="12.75" x14ac:dyDescent="0.2"/>
    <row r="16396" ht="12.75" x14ac:dyDescent="0.2"/>
    <row r="16397" ht="12.75" x14ac:dyDescent="0.2"/>
    <row r="16398" ht="12.75" x14ac:dyDescent="0.2"/>
    <row r="16399" ht="12.75" x14ac:dyDescent="0.2"/>
    <row r="16400" ht="12.75" x14ac:dyDescent="0.2"/>
    <row r="16401" ht="12.75" x14ac:dyDescent="0.2"/>
    <row r="16402" ht="12.75" x14ac:dyDescent="0.2"/>
    <row r="16403" ht="12.75" x14ac:dyDescent="0.2"/>
    <row r="16404" ht="12.75" x14ac:dyDescent="0.2"/>
    <row r="16405" ht="12.75" x14ac:dyDescent="0.2"/>
    <row r="16406" ht="12.75" x14ac:dyDescent="0.2"/>
    <row r="16407" ht="12.75" x14ac:dyDescent="0.2"/>
    <row r="16408" ht="12.75" x14ac:dyDescent="0.2"/>
    <row r="16409" ht="12.75" x14ac:dyDescent="0.2"/>
    <row r="16410" ht="12.75" x14ac:dyDescent="0.2"/>
    <row r="16411" ht="12.75" x14ac:dyDescent="0.2"/>
    <row r="16412" ht="12.75" x14ac:dyDescent="0.2"/>
    <row r="16413" ht="12.75" x14ac:dyDescent="0.2"/>
    <row r="16414" ht="12.75" x14ac:dyDescent="0.2"/>
    <row r="16415" ht="12.75" x14ac:dyDescent="0.2"/>
    <row r="16416" ht="12.75" x14ac:dyDescent="0.2"/>
    <row r="16417" ht="12.75" x14ac:dyDescent="0.2"/>
    <row r="16418" ht="12.75" x14ac:dyDescent="0.2"/>
    <row r="16419" ht="12.75" x14ac:dyDescent="0.2"/>
    <row r="16420" ht="12.75" x14ac:dyDescent="0.2"/>
    <row r="16421" ht="12.75" x14ac:dyDescent="0.2"/>
    <row r="16422" ht="12.75" x14ac:dyDescent="0.2"/>
    <row r="16423" ht="12.75" x14ac:dyDescent="0.2"/>
    <row r="16424" ht="12.75" x14ac:dyDescent="0.2"/>
    <row r="16425" ht="12.75" x14ac:dyDescent="0.2"/>
    <row r="16426" ht="12.75" x14ac:dyDescent="0.2"/>
    <row r="16427" ht="12.75" x14ac:dyDescent="0.2"/>
    <row r="16428" ht="12.75" x14ac:dyDescent="0.2"/>
    <row r="16429" ht="12.75" x14ac:dyDescent="0.2"/>
    <row r="16430" ht="12.75" x14ac:dyDescent="0.2"/>
    <row r="16431" ht="12.75" x14ac:dyDescent="0.2"/>
    <row r="16432" ht="12.75" x14ac:dyDescent="0.2"/>
    <row r="16433" ht="12.75" x14ac:dyDescent="0.2"/>
    <row r="16434" ht="12.75" x14ac:dyDescent="0.2"/>
    <row r="16435" ht="12.75" x14ac:dyDescent="0.2"/>
    <row r="16436" ht="12.75" x14ac:dyDescent="0.2"/>
    <row r="16437" ht="12.75" x14ac:dyDescent="0.2"/>
    <row r="16438" ht="12.75" x14ac:dyDescent="0.2"/>
    <row r="16439" ht="12.75" x14ac:dyDescent="0.2"/>
    <row r="16440" ht="12.75" x14ac:dyDescent="0.2"/>
    <row r="16441" ht="12.75" x14ac:dyDescent="0.2"/>
    <row r="16442" ht="12.75" x14ac:dyDescent="0.2"/>
    <row r="16443" ht="12.75" x14ac:dyDescent="0.2"/>
    <row r="16444" ht="12.75" x14ac:dyDescent="0.2"/>
    <row r="16445" ht="12.75" x14ac:dyDescent="0.2"/>
    <row r="16446" ht="12.75" x14ac:dyDescent="0.2"/>
    <row r="16447" ht="12.75" x14ac:dyDescent="0.2"/>
    <row r="16448" ht="12.75" x14ac:dyDescent="0.2"/>
    <row r="16449" ht="12.75" x14ac:dyDescent="0.2"/>
    <row r="16450" ht="12.75" x14ac:dyDescent="0.2"/>
    <row r="16451" ht="12.75" x14ac:dyDescent="0.2"/>
    <row r="16452" ht="12.75" x14ac:dyDescent="0.2"/>
    <row r="16453" ht="12.75" x14ac:dyDescent="0.2"/>
    <row r="16454" ht="12.75" x14ac:dyDescent="0.2"/>
    <row r="16455" ht="12.75" x14ac:dyDescent="0.2"/>
    <row r="16456" ht="12.75" x14ac:dyDescent="0.2"/>
    <row r="16457" ht="12.75" x14ac:dyDescent="0.2"/>
    <row r="16458" ht="12.75" x14ac:dyDescent="0.2"/>
    <row r="16459" ht="12.75" x14ac:dyDescent="0.2"/>
    <row r="16460" ht="12.75" x14ac:dyDescent="0.2"/>
    <row r="16461" ht="12.75" x14ac:dyDescent="0.2"/>
    <row r="16462" ht="12.75" x14ac:dyDescent="0.2"/>
    <row r="16463" ht="12.75" x14ac:dyDescent="0.2"/>
    <row r="16464" ht="12.75" x14ac:dyDescent="0.2"/>
    <row r="16465" ht="12.75" x14ac:dyDescent="0.2"/>
    <row r="16466" ht="12.75" x14ac:dyDescent="0.2"/>
    <row r="16467" ht="12.75" x14ac:dyDescent="0.2"/>
    <row r="16468" ht="12.75" x14ac:dyDescent="0.2"/>
    <row r="16469" ht="12.75" x14ac:dyDescent="0.2"/>
    <row r="16470" ht="12.75" x14ac:dyDescent="0.2"/>
    <row r="16471" ht="12.75" x14ac:dyDescent="0.2"/>
    <row r="16472" ht="12.75" x14ac:dyDescent="0.2"/>
    <row r="16473" ht="12.75" x14ac:dyDescent="0.2"/>
    <row r="16474" ht="12.75" x14ac:dyDescent="0.2"/>
    <row r="16475" ht="12.75" x14ac:dyDescent="0.2"/>
    <row r="16476" ht="12.75" x14ac:dyDescent="0.2"/>
    <row r="16477" ht="12.75" x14ac:dyDescent="0.2"/>
    <row r="16478" ht="12.75" x14ac:dyDescent="0.2"/>
    <row r="16479" ht="12.75" x14ac:dyDescent="0.2"/>
    <row r="16480" ht="12.75" x14ac:dyDescent="0.2"/>
    <row r="16481" ht="12.75" x14ac:dyDescent="0.2"/>
    <row r="16482" ht="12.75" x14ac:dyDescent="0.2"/>
    <row r="16483" ht="12.75" x14ac:dyDescent="0.2"/>
    <row r="16484" ht="12.75" x14ac:dyDescent="0.2"/>
    <row r="16485" ht="12.75" x14ac:dyDescent="0.2"/>
    <row r="16486" ht="12.75" x14ac:dyDescent="0.2"/>
    <row r="16487" ht="12.75" x14ac:dyDescent="0.2"/>
    <row r="16488" ht="12.75" x14ac:dyDescent="0.2"/>
    <row r="16489" ht="12.75" x14ac:dyDescent="0.2"/>
    <row r="16490" ht="12.75" x14ac:dyDescent="0.2"/>
    <row r="16491" ht="12.75" x14ac:dyDescent="0.2"/>
    <row r="16492" ht="12.75" x14ac:dyDescent="0.2"/>
    <row r="16493" ht="12.75" x14ac:dyDescent="0.2"/>
    <row r="16494" ht="12.75" x14ac:dyDescent="0.2"/>
    <row r="16495" ht="12.75" x14ac:dyDescent="0.2"/>
    <row r="16496" ht="12.75" x14ac:dyDescent="0.2"/>
    <row r="16497" ht="12.75" x14ac:dyDescent="0.2"/>
    <row r="16498" ht="12.75" x14ac:dyDescent="0.2"/>
    <row r="16499" ht="12.75" x14ac:dyDescent="0.2"/>
    <row r="16500" ht="12.75" x14ac:dyDescent="0.2"/>
    <row r="16501" ht="12.75" x14ac:dyDescent="0.2"/>
    <row r="16502" ht="12.75" x14ac:dyDescent="0.2"/>
    <row r="16503" ht="12.75" x14ac:dyDescent="0.2"/>
    <row r="16504" ht="12.75" x14ac:dyDescent="0.2"/>
    <row r="16505" ht="12.75" x14ac:dyDescent="0.2"/>
    <row r="16506" ht="12.75" x14ac:dyDescent="0.2"/>
    <row r="16507" ht="12.75" x14ac:dyDescent="0.2"/>
    <row r="16508" ht="12.75" x14ac:dyDescent="0.2"/>
    <row r="16509" ht="12.75" x14ac:dyDescent="0.2"/>
    <row r="16510" ht="12.75" x14ac:dyDescent="0.2"/>
    <row r="16511" ht="12.75" x14ac:dyDescent="0.2"/>
    <row r="16512" ht="12.75" x14ac:dyDescent="0.2"/>
    <row r="16513" ht="12.75" x14ac:dyDescent="0.2"/>
    <row r="16514" ht="12.75" x14ac:dyDescent="0.2"/>
    <row r="16515" ht="12.75" x14ac:dyDescent="0.2"/>
    <row r="16516" ht="12.75" x14ac:dyDescent="0.2"/>
    <row r="16517" ht="12.75" x14ac:dyDescent="0.2"/>
    <row r="16518" ht="12.75" x14ac:dyDescent="0.2"/>
    <row r="16519" ht="12.75" x14ac:dyDescent="0.2"/>
    <row r="16520" ht="12.75" x14ac:dyDescent="0.2"/>
    <row r="16521" ht="12.75" x14ac:dyDescent="0.2"/>
    <row r="16522" ht="12.75" x14ac:dyDescent="0.2"/>
    <row r="16523" ht="12.75" x14ac:dyDescent="0.2"/>
    <row r="16524" ht="12.75" x14ac:dyDescent="0.2"/>
    <row r="16525" ht="12.75" x14ac:dyDescent="0.2"/>
    <row r="16526" ht="12.75" x14ac:dyDescent="0.2"/>
    <row r="16527" ht="12.75" x14ac:dyDescent="0.2"/>
    <row r="16528" ht="12.75" x14ac:dyDescent="0.2"/>
    <row r="16529" ht="12.75" x14ac:dyDescent="0.2"/>
    <row r="16530" ht="12.75" x14ac:dyDescent="0.2"/>
    <row r="16531" ht="12.75" x14ac:dyDescent="0.2"/>
    <row r="16532" ht="12.75" x14ac:dyDescent="0.2"/>
    <row r="16533" ht="12.75" x14ac:dyDescent="0.2"/>
    <row r="16534" ht="12.75" x14ac:dyDescent="0.2"/>
    <row r="16535" ht="12.75" x14ac:dyDescent="0.2"/>
    <row r="16536" ht="12.75" x14ac:dyDescent="0.2"/>
    <row r="16537" ht="12.75" x14ac:dyDescent="0.2"/>
    <row r="16538" ht="12.75" x14ac:dyDescent="0.2"/>
    <row r="16539" ht="12.75" x14ac:dyDescent="0.2"/>
    <row r="16540" ht="12.75" x14ac:dyDescent="0.2"/>
    <row r="16541" ht="12.75" x14ac:dyDescent="0.2"/>
    <row r="16542" ht="12.75" x14ac:dyDescent="0.2"/>
    <row r="16543" ht="12.75" x14ac:dyDescent="0.2"/>
    <row r="16544" ht="12.75" x14ac:dyDescent="0.2"/>
    <row r="16545" ht="12.75" x14ac:dyDescent="0.2"/>
    <row r="16546" ht="12.75" x14ac:dyDescent="0.2"/>
    <row r="16547" ht="12.75" x14ac:dyDescent="0.2"/>
    <row r="16548" ht="12.75" x14ac:dyDescent="0.2"/>
    <row r="16549" ht="12.75" x14ac:dyDescent="0.2"/>
    <row r="16550" ht="12.75" x14ac:dyDescent="0.2"/>
    <row r="16551" ht="12.75" x14ac:dyDescent="0.2"/>
    <row r="16552" ht="12.75" x14ac:dyDescent="0.2"/>
    <row r="16553" ht="12.75" x14ac:dyDescent="0.2"/>
    <row r="16554" ht="12.75" x14ac:dyDescent="0.2"/>
    <row r="16555" ht="12.75" x14ac:dyDescent="0.2"/>
    <row r="16556" ht="12.75" x14ac:dyDescent="0.2"/>
    <row r="16557" ht="12.75" x14ac:dyDescent="0.2"/>
    <row r="16558" ht="12.75" x14ac:dyDescent="0.2"/>
    <row r="16559" ht="12.75" x14ac:dyDescent="0.2"/>
    <row r="16560" ht="12.75" x14ac:dyDescent="0.2"/>
    <row r="16561" ht="12.75" x14ac:dyDescent="0.2"/>
    <row r="16562" ht="12.75" x14ac:dyDescent="0.2"/>
    <row r="16563" ht="12.75" x14ac:dyDescent="0.2"/>
    <row r="16564" ht="12.75" x14ac:dyDescent="0.2"/>
    <row r="16565" ht="12.75" x14ac:dyDescent="0.2"/>
    <row r="16566" ht="12.75" x14ac:dyDescent="0.2"/>
    <row r="16567" ht="12.75" x14ac:dyDescent="0.2"/>
    <row r="16568" ht="12.75" x14ac:dyDescent="0.2"/>
    <row r="16569" ht="12.75" x14ac:dyDescent="0.2"/>
    <row r="16570" ht="12.75" x14ac:dyDescent="0.2"/>
    <row r="16571" ht="12.75" x14ac:dyDescent="0.2"/>
    <row r="16572" ht="12.75" x14ac:dyDescent="0.2"/>
    <row r="16573" ht="12.75" x14ac:dyDescent="0.2"/>
    <row r="16574" ht="12.75" x14ac:dyDescent="0.2"/>
    <row r="16575" ht="12.75" x14ac:dyDescent="0.2"/>
    <row r="16576" ht="12.75" x14ac:dyDescent="0.2"/>
    <row r="16577" ht="12.75" x14ac:dyDescent="0.2"/>
    <row r="16578" ht="12.75" x14ac:dyDescent="0.2"/>
    <row r="16579" ht="12.75" x14ac:dyDescent="0.2"/>
    <row r="16580" ht="12.75" x14ac:dyDescent="0.2"/>
    <row r="16581" ht="12.75" x14ac:dyDescent="0.2"/>
    <row r="16582" ht="12.75" x14ac:dyDescent="0.2"/>
    <row r="16583" ht="12.75" x14ac:dyDescent="0.2"/>
    <row r="16584" ht="12.75" x14ac:dyDescent="0.2"/>
    <row r="16585" ht="12.75" x14ac:dyDescent="0.2"/>
    <row r="16586" ht="12.75" x14ac:dyDescent="0.2"/>
    <row r="16587" ht="12.75" x14ac:dyDescent="0.2"/>
    <row r="16588" ht="12.75" x14ac:dyDescent="0.2"/>
    <row r="16589" ht="12.75" x14ac:dyDescent="0.2"/>
    <row r="16590" ht="12.75" x14ac:dyDescent="0.2"/>
    <row r="16591" ht="12.75" x14ac:dyDescent="0.2"/>
    <row r="16592" ht="12.75" x14ac:dyDescent="0.2"/>
    <row r="16593" ht="12.75" x14ac:dyDescent="0.2"/>
    <row r="16594" ht="12.75" x14ac:dyDescent="0.2"/>
    <row r="16595" ht="12.75" x14ac:dyDescent="0.2"/>
    <row r="16596" ht="12.75" x14ac:dyDescent="0.2"/>
    <row r="16597" ht="12.75" x14ac:dyDescent="0.2"/>
    <row r="16598" ht="12.75" x14ac:dyDescent="0.2"/>
    <row r="16599" ht="12.75" x14ac:dyDescent="0.2"/>
    <row r="16600" ht="12.75" x14ac:dyDescent="0.2"/>
    <row r="16601" ht="12.75" x14ac:dyDescent="0.2"/>
    <row r="16602" ht="12.75" x14ac:dyDescent="0.2"/>
    <row r="16603" ht="12.75" x14ac:dyDescent="0.2"/>
    <row r="16604" ht="12.75" x14ac:dyDescent="0.2"/>
    <row r="16605" ht="12.75" x14ac:dyDescent="0.2"/>
    <row r="16606" ht="12.75" x14ac:dyDescent="0.2"/>
    <row r="16607" ht="12.75" x14ac:dyDescent="0.2"/>
    <row r="16608" ht="12.75" x14ac:dyDescent="0.2"/>
    <row r="16609" ht="12.75" x14ac:dyDescent="0.2"/>
    <row r="16610" ht="12.75" x14ac:dyDescent="0.2"/>
    <row r="16611" ht="12.75" x14ac:dyDescent="0.2"/>
    <row r="16612" ht="12.75" x14ac:dyDescent="0.2"/>
    <row r="16613" ht="12.75" x14ac:dyDescent="0.2"/>
    <row r="16614" ht="12.75" x14ac:dyDescent="0.2"/>
    <row r="16615" ht="12.75" x14ac:dyDescent="0.2"/>
    <row r="16616" ht="12.75" x14ac:dyDescent="0.2"/>
    <row r="16617" ht="12.75" x14ac:dyDescent="0.2"/>
    <row r="16618" ht="12.75" x14ac:dyDescent="0.2"/>
    <row r="16619" ht="12.75" x14ac:dyDescent="0.2"/>
    <row r="16620" ht="12.75" x14ac:dyDescent="0.2"/>
    <row r="16621" ht="12.75" x14ac:dyDescent="0.2"/>
    <row r="16622" ht="12.75" x14ac:dyDescent="0.2"/>
    <row r="16623" ht="12.75" x14ac:dyDescent="0.2"/>
    <row r="16624" ht="12.75" x14ac:dyDescent="0.2"/>
    <row r="16625" ht="12.75" x14ac:dyDescent="0.2"/>
    <row r="16626" ht="12.75" x14ac:dyDescent="0.2"/>
    <row r="16627" ht="12.75" x14ac:dyDescent="0.2"/>
    <row r="16628" ht="12.75" x14ac:dyDescent="0.2"/>
    <row r="16629" ht="12.75" x14ac:dyDescent="0.2"/>
    <row r="16630" ht="12.75" x14ac:dyDescent="0.2"/>
    <row r="16631" ht="12.75" x14ac:dyDescent="0.2"/>
    <row r="16632" ht="12.75" x14ac:dyDescent="0.2"/>
    <row r="16633" ht="12.75" x14ac:dyDescent="0.2"/>
    <row r="16634" ht="12.75" x14ac:dyDescent="0.2"/>
    <row r="16635" ht="12.75" x14ac:dyDescent="0.2"/>
    <row r="16636" ht="12.75" x14ac:dyDescent="0.2"/>
    <row r="16637" ht="12.75" x14ac:dyDescent="0.2"/>
    <row r="16638" ht="12.75" x14ac:dyDescent="0.2"/>
    <row r="16639" ht="12.75" x14ac:dyDescent="0.2"/>
    <row r="16640" ht="12.75" x14ac:dyDescent="0.2"/>
    <row r="16641" ht="12.75" x14ac:dyDescent="0.2"/>
    <row r="16642" ht="12.75" x14ac:dyDescent="0.2"/>
    <row r="16643" ht="12.75" x14ac:dyDescent="0.2"/>
    <row r="16644" ht="12.75" x14ac:dyDescent="0.2"/>
    <row r="16645" ht="12.75" x14ac:dyDescent="0.2"/>
    <row r="16646" ht="12.75" x14ac:dyDescent="0.2"/>
    <row r="16647" ht="12.75" x14ac:dyDescent="0.2"/>
    <row r="16648" ht="12.75" x14ac:dyDescent="0.2"/>
    <row r="16649" ht="12.75" x14ac:dyDescent="0.2"/>
    <row r="16650" ht="12.75" x14ac:dyDescent="0.2"/>
    <row r="16651" ht="12.75" x14ac:dyDescent="0.2"/>
    <row r="16652" ht="12.75" x14ac:dyDescent="0.2"/>
    <row r="16653" ht="12.75" x14ac:dyDescent="0.2"/>
    <row r="16654" ht="12.75" x14ac:dyDescent="0.2"/>
    <row r="16655" ht="12.75" x14ac:dyDescent="0.2"/>
    <row r="16656" ht="12.75" x14ac:dyDescent="0.2"/>
    <row r="16657" ht="12.75" x14ac:dyDescent="0.2"/>
    <row r="16658" ht="12.75" x14ac:dyDescent="0.2"/>
    <row r="16659" ht="12.75" x14ac:dyDescent="0.2"/>
    <row r="16660" ht="12.75" x14ac:dyDescent="0.2"/>
    <row r="16661" ht="12.75" x14ac:dyDescent="0.2"/>
    <row r="16662" ht="12.75" x14ac:dyDescent="0.2"/>
    <row r="16663" ht="12.75" x14ac:dyDescent="0.2"/>
    <row r="16664" ht="12.75" x14ac:dyDescent="0.2"/>
    <row r="16665" ht="12.75" x14ac:dyDescent="0.2"/>
    <row r="16666" ht="12.75" x14ac:dyDescent="0.2"/>
    <row r="16667" ht="12.75" x14ac:dyDescent="0.2"/>
    <row r="16668" ht="12.75" x14ac:dyDescent="0.2"/>
    <row r="16669" ht="12.75" x14ac:dyDescent="0.2"/>
    <row r="16670" ht="12.75" x14ac:dyDescent="0.2"/>
    <row r="16671" ht="12.75" x14ac:dyDescent="0.2"/>
    <row r="16672" ht="12.75" x14ac:dyDescent="0.2"/>
    <row r="16673" ht="12.75" x14ac:dyDescent="0.2"/>
    <row r="16674" ht="12.75" x14ac:dyDescent="0.2"/>
    <row r="16675" ht="12.75" x14ac:dyDescent="0.2"/>
    <row r="16676" ht="12.75" x14ac:dyDescent="0.2"/>
    <row r="16677" ht="12.75" x14ac:dyDescent="0.2"/>
    <row r="16678" ht="12.75" x14ac:dyDescent="0.2"/>
    <row r="16679" ht="12.75" x14ac:dyDescent="0.2"/>
    <row r="16680" ht="12.75" x14ac:dyDescent="0.2"/>
    <row r="16681" ht="12.75" x14ac:dyDescent="0.2"/>
    <row r="16682" ht="12.75" x14ac:dyDescent="0.2"/>
    <row r="16683" ht="12.75" x14ac:dyDescent="0.2"/>
    <row r="16684" ht="12.75" x14ac:dyDescent="0.2"/>
    <row r="16685" ht="12.75" x14ac:dyDescent="0.2"/>
    <row r="16686" ht="12.75" x14ac:dyDescent="0.2"/>
    <row r="16687" ht="12.75" x14ac:dyDescent="0.2"/>
    <row r="16688" ht="12.75" x14ac:dyDescent="0.2"/>
    <row r="16689" ht="12.75" x14ac:dyDescent="0.2"/>
    <row r="16690" ht="12.75" x14ac:dyDescent="0.2"/>
    <row r="16691" ht="12.75" x14ac:dyDescent="0.2"/>
    <row r="16692" ht="12.75" x14ac:dyDescent="0.2"/>
    <row r="16693" ht="12.75" x14ac:dyDescent="0.2"/>
    <row r="16694" ht="12.75" x14ac:dyDescent="0.2"/>
    <row r="16695" ht="12.75" x14ac:dyDescent="0.2"/>
    <row r="16696" ht="12.75" x14ac:dyDescent="0.2"/>
    <row r="16697" ht="12.75" x14ac:dyDescent="0.2"/>
    <row r="16698" ht="12.75" x14ac:dyDescent="0.2"/>
    <row r="16699" ht="12.75" x14ac:dyDescent="0.2"/>
    <row r="16700" ht="12.75" x14ac:dyDescent="0.2"/>
    <row r="16701" ht="12.75" x14ac:dyDescent="0.2"/>
    <row r="16702" ht="12.75" x14ac:dyDescent="0.2"/>
    <row r="16703" ht="12.75" x14ac:dyDescent="0.2"/>
    <row r="16704" ht="12.75" x14ac:dyDescent="0.2"/>
    <row r="16705" ht="12.75" x14ac:dyDescent="0.2"/>
    <row r="16706" ht="12.75" x14ac:dyDescent="0.2"/>
    <row r="16707" ht="12.75" x14ac:dyDescent="0.2"/>
    <row r="16708" ht="12.75" x14ac:dyDescent="0.2"/>
    <row r="16709" ht="12.75" x14ac:dyDescent="0.2"/>
    <row r="16710" ht="12.75" x14ac:dyDescent="0.2"/>
    <row r="16711" ht="12.75" x14ac:dyDescent="0.2"/>
    <row r="16712" ht="12.75" x14ac:dyDescent="0.2"/>
    <row r="16713" ht="12.75" x14ac:dyDescent="0.2"/>
    <row r="16714" ht="12.75" x14ac:dyDescent="0.2"/>
    <row r="16715" ht="12.75" x14ac:dyDescent="0.2"/>
    <row r="16716" ht="12.75" x14ac:dyDescent="0.2"/>
    <row r="16717" ht="12.75" x14ac:dyDescent="0.2"/>
    <row r="16718" ht="12.75" x14ac:dyDescent="0.2"/>
    <row r="16719" ht="12.75" x14ac:dyDescent="0.2"/>
    <row r="16720" ht="12.75" x14ac:dyDescent="0.2"/>
    <row r="16721" ht="12.75" x14ac:dyDescent="0.2"/>
    <row r="16722" ht="12.75" x14ac:dyDescent="0.2"/>
    <row r="16723" ht="12.75" x14ac:dyDescent="0.2"/>
    <row r="16724" ht="12.75" x14ac:dyDescent="0.2"/>
    <row r="16725" ht="12.75" x14ac:dyDescent="0.2"/>
    <row r="16726" ht="12.75" x14ac:dyDescent="0.2"/>
    <row r="16727" ht="12.75" x14ac:dyDescent="0.2"/>
    <row r="16728" ht="12.75" x14ac:dyDescent="0.2"/>
    <row r="16729" ht="12.75" x14ac:dyDescent="0.2"/>
    <row r="16730" ht="12.75" x14ac:dyDescent="0.2"/>
    <row r="16731" ht="12.75" x14ac:dyDescent="0.2"/>
    <row r="16732" ht="12.75" x14ac:dyDescent="0.2"/>
    <row r="16733" ht="12.75" x14ac:dyDescent="0.2"/>
    <row r="16734" ht="12.75" x14ac:dyDescent="0.2"/>
    <row r="16735" ht="12.75" x14ac:dyDescent="0.2"/>
    <row r="16736" ht="12.75" x14ac:dyDescent="0.2"/>
    <row r="16737" ht="12.75" x14ac:dyDescent="0.2"/>
    <row r="16738" ht="12.75" x14ac:dyDescent="0.2"/>
    <row r="16739" ht="12.75" x14ac:dyDescent="0.2"/>
    <row r="16740" ht="12.75" x14ac:dyDescent="0.2"/>
    <row r="16741" ht="12.75" x14ac:dyDescent="0.2"/>
    <row r="16742" ht="12.75" x14ac:dyDescent="0.2"/>
    <row r="16743" ht="12.75" x14ac:dyDescent="0.2"/>
    <row r="16744" ht="12.75" x14ac:dyDescent="0.2"/>
    <row r="16745" ht="12.75" x14ac:dyDescent="0.2"/>
    <row r="16746" ht="12.75" x14ac:dyDescent="0.2"/>
    <row r="16747" ht="12.75" x14ac:dyDescent="0.2"/>
    <row r="16748" ht="12.75" x14ac:dyDescent="0.2"/>
    <row r="16749" ht="12.75" x14ac:dyDescent="0.2"/>
    <row r="16750" ht="12.75" x14ac:dyDescent="0.2"/>
    <row r="16751" ht="12.75" x14ac:dyDescent="0.2"/>
    <row r="16752" ht="12.75" x14ac:dyDescent="0.2"/>
    <row r="16753" ht="12.75" x14ac:dyDescent="0.2"/>
    <row r="16754" ht="12.75" x14ac:dyDescent="0.2"/>
    <row r="16755" ht="12.75" x14ac:dyDescent="0.2"/>
    <row r="16756" ht="12.75" x14ac:dyDescent="0.2"/>
    <row r="16757" ht="12.75" x14ac:dyDescent="0.2"/>
    <row r="16758" ht="12.75" x14ac:dyDescent="0.2"/>
    <row r="16759" ht="12.75" x14ac:dyDescent="0.2"/>
    <row r="16760" ht="12.75" x14ac:dyDescent="0.2"/>
    <row r="16761" ht="12.75" x14ac:dyDescent="0.2"/>
    <row r="16762" ht="12.75" x14ac:dyDescent="0.2"/>
    <row r="16763" ht="12.75" x14ac:dyDescent="0.2"/>
    <row r="16764" ht="12.75" x14ac:dyDescent="0.2"/>
    <row r="16765" ht="12.75" x14ac:dyDescent="0.2"/>
    <row r="16766" ht="12.75" x14ac:dyDescent="0.2"/>
    <row r="16767" ht="12.75" x14ac:dyDescent="0.2"/>
    <row r="16768" ht="12.75" x14ac:dyDescent="0.2"/>
    <row r="16769" ht="12.75" x14ac:dyDescent="0.2"/>
    <row r="16770" ht="12.75" x14ac:dyDescent="0.2"/>
    <row r="16771" ht="12.75" x14ac:dyDescent="0.2"/>
    <row r="16772" ht="12.75" x14ac:dyDescent="0.2"/>
    <row r="16773" ht="12.75" x14ac:dyDescent="0.2"/>
    <row r="16774" ht="12.75" x14ac:dyDescent="0.2"/>
    <row r="16775" ht="12.75" x14ac:dyDescent="0.2"/>
    <row r="16776" ht="12.75" x14ac:dyDescent="0.2"/>
    <row r="16777" ht="12.75" x14ac:dyDescent="0.2"/>
    <row r="16778" ht="12.75" x14ac:dyDescent="0.2"/>
    <row r="16779" ht="12.75" x14ac:dyDescent="0.2"/>
    <row r="16780" ht="12.75" x14ac:dyDescent="0.2"/>
    <row r="16781" ht="12.75" x14ac:dyDescent="0.2"/>
    <row r="16782" ht="12.75" x14ac:dyDescent="0.2"/>
    <row r="16783" ht="12.75" x14ac:dyDescent="0.2"/>
    <row r="16784" ht="12.75" x14ac:dyDescent="0.2"/>
    <row r="16785" ht="12.75" x14ac:dyDescent="0.2"/>
    <row r="16786" ht="12.75" x14ac:dyDescent="0.2"/>
    <row r="16787" ht="12.75" x14ac:dyDescent="0.2"/>
    <row r="16788" ht="12.75" x14ac:dyDescent="0.2"/>
    <row r="16789" ht="12.75" x14ac:dyDescent="0.2"/>
    <row r="16790" ht="12.75" x14ac:dyDescent="0.2"/>
    <row r="16791" ht="12.75" x14ac:dyDescent="0.2"/>
    <row r="16792" ht="12.75" x14ac:dyDescent="0.2"/>
    <row r="16793" ht="12.75" x14ac:dyDescent="0.2"/>
    <row r="16794" ht="12.75" x14ac:dyDescent="0.2"/>
    <row r="16795" ht="12.75" x14ac:dyDescent="0.2"/>
    <row r="16796" ht="12.75" x14ac:dyDescent="0.2"/>
    <row r="16797" ht="12.75" x14ac:dyDescent="0.2"/>
    <row r="16798" ht="12.75" x14ac:dyDescent="0.2"/>
    <row r="16799" ht="12.75" x14ac:dyDescent="0.2"/>
    <row r="16800" ht="12.75" x14ac:dyDescent="0.2"/>
    <row r="16801" ht="12.75" x14ac:dyDescent="0.2"/>
    <row r="16802" ht="12.75" x14ac:dyDescent="0.2"/>
    <row r="16803" ht="12.75" x14ac:dyDescent="0.2"/>
    <row r="16804" ht="12.75" x14ac:dyDescent="0.2"/>
    <row r="16805" ht="12.75" x14ac:dyDescent="0.2"/>
    <row r="16806" ht="12.75" x14ac:dyDescent="0.2"/>
    <row r="16807" ht="12.75" x14ac:dyDescent="0.2"/>
    <row r="16808" ht="12.75" x14ac:dyDescent="0.2"/>
    <row r="16809" ht="12.75" x14ac:dyDescent="0.2"/>
    <row r="16810" ht="12.75" x14ac:dyDescent="0.2"/>
    <row r="16811" ht="12.75" x14ac:dyDescent="0.2"/>
    <row r="16812" ht="12.75" x14ac:dyDescent="0.2"/>
    <row r="16813" ht="12.75" x14ac:dyDescent="0.2"/>
    <row r="16814" ht="12.75" x14ac:dyDescent="0.2"/>
    <row r="16815" ht="12.75" x14ac:dyDescent="0.2"/>
    <row r="16816" ht="12.75" x14ac:dyDescent="0.2"/>
    <row r="16817" ht="12.75" x14ac:dyDescent="0.2"/>
    <row r="16818" ht="12.75" x14ac:dyDescent="0.2"/>
    <row r="16819" ht="12.75" x14ac:dyDescent="0.2"/>
    <row r="16820" ht="12.75" x14ac:dyDescent="0.2"/>
    <row r="16821" ht="12.75" x14ac:dyDescent="0.2"/>
    <row r="16822" ht="12.75" x14ac:dyDescent="0.2"/>
    <row r="16823" ht="12.75" x14ac:dyDescent="0.2"/>
    <row r="16824" ht="12.75" x14ac:dyDescent="0.2"/>
    <row r="16825" ht="12.75" x14ac:dyDescent="0.2"/>
    <row r="16826" ht="12.75" x14ac:dyDescent="0.2"/>
    <row r="16827" ht="12.75" x14ac:dyDescent="0.2"/>
    <row r="16828" ht="12.75" x14ac:dyDescent="0.2"/>
    <row r="16829" ht="12.75" x14ac:dyDescent="0.2"/>
    <row r="16830" ht="12.75" x14ac:dyDescent="0.2"/>
    <row r="16831" ht="12.75" x14ac:dyDescent="0.2"/>
    <row r="16832" ht="12.75" x14ac:dyDescent="0.2"/>
    <row r="16833" ht="12.75" x14ac:dyDescent="0.2"/>
    <row r="16834" ht="12.75" x14ac:dyDescent="0.2"/>
    <row r="16835" ht="12.75" x14ac:dyDescent="0.2"/>
    <row r="16836" ht="12.75" x14ac:dyDescent="0.2"/>
    <row r="16837" ht="12.75" x14ac:dyDescent="0.2"/>
    <row r="16838" ht="12.75" x14ac:dyDescent="0.2"/>
    <row r="16839" ht="12.75" x14ac:dyDescent="0.2"/>
    <row r="16840" ht="12.75" x14ac:dyDescent="0.2"/>
    <row r="16841" ht="12.75" x14ac:dyDescent="0.2"/>
    <row r="16842" ht="12.75" x14ac:dyDescent="0.2"/>
    <row r="16843" ht="12.75" x14ac:dyDescent="0.2"/>
    <row r="16844" ht="12.75" x14ac:dyDescent="0.2"/>
    <row r="16845" ht="12.75" x14ac:dyDescent="0.2"/>
    <row r="16846" ht="12.75" x14ac:dyDescent="0.2"/>
    <row r="16847" ht="12.75" x14ac:dyDescent="0.2"/>
    <row r="16848" ht="12.75" x14ac:dyDescent="0.2"/>
    <row r="16849" ht="12.75" x14ac:dyDescent="0.2"/>
    <row r="16850" ht="12.75" x14ac:dyDescent="0.2"/>
    <row r="16851" ht="12.75" x14ac:dyDescent="0.2"/>
    <row r="16852" ht="12.75" x14ac:dyDescent="0.2"/>
    <row r="16853" ht="12.75" x14ac:dyDescent="0.2"/>
    <row r="16854" ht="12.75" x14ac:dyDescent="0.2"/>
    <row r="16855" ht="12.75" x14ac:dyDescent="0.2"/>
    <row r="16856" ht="12.75" x14ac:dyDescent="0.2"/>
    <row r="16857" ht="12.75" x14ac:dyDescent="0.2"/>
    <row r="16858" ht="12.75" x14ac:dyDescent="0.2"/>
    <row r="16859" ht="12.75" x14ac:dyDescent="0.2"/>
    <row r="16860" ht="12.75" x14ac:dyDescent="0.2"/>
    <row r="16861" ht="12.75" x14ac:dyDescent="0.2"/>
    <row r="16862" ht="12.75" x14ac:dyDescent="0.2"/>
    <row r="16863" ht="12.75" x14ac:dyDescent="0.2"/>
    <row r="16864" ht="12.75" x14ac:dyDescent="0.2"/>
    <row r="16865" ht="12.75" x14ac:dyDescent="0.2"/>
    <row r="16866" ht="12.75" x14ac:dyDescent="0.2"/>
    <row r="16867" ht="12.75" x14ac:dyDescent="0.2"/>
    <row r="16868" ht="12.75" x14ac:dyDescent="0.2"/>
    <row r="16869" ht="12.75" x14ac:dyDescent="0.2"/>
    <row r="16870" ht="12.75" x14ac:dyDescent="0.2"/>
    <row r="16871" ht="12.75" x14ac:dyDescent="0.2"/>
    <row r="16872" ht="12.75" x14ac:dyDescent="0.2"/>
    <row r="16873" ht="12.75" x14ac:dyDescent="0.2"/>
    <row r="16874" ht="12.75" x14ac:dyDescent="0.2"/>
    <row r="16875" ht="12.75" x14ac:dyDescent="0.2"/>
    <row r="16876" ht="12.75" x14ac:dyDescent="0.2"/>
    <row r="16877" ht="12.75" x14ac:dyDescent="0.2"/>
    <row r="16878" ht="12.75" x14ac:dyDescent="0.2"/>
    <row r="16879" ht="12.75" x14ac:dyDescent="0.2"/>
    <row r="16880" ht="12.75" x14ac:dyDescent="0.2"/>
    <row r="16881" ht="12.75" x14ac:dyDescent="0.2"/>
    <row r="16882" ht="12.75" x14ac:dyDescent="0.2"/>
    <row r="16883" ht="12.75" x14ac:dyDescent="0.2"/>
    <row r="16884" ht="12.75" x14ac:dyDescent="0.2"/>
    <row r="16885" ht="12.75" x14ac:dyDescent="0.2"/>
    <row r="16886" ht="12.75" x14ac:dyDescent="0.2"/>
    <row r="16887" ht="12.75" x14ac:dyDescent="0.2"/>
    <row r="16888" ht="12.75" x14ac:dyDescent="0.2"/>
    <row r="16889" ht="12.75" x14ac:dyDescent="0.2"/>
    <row r="16890" ht="12.75" x14ac:dyDescent="0.2"/>
    <row r="16891" ht="12.75" x14ac:dyDescent="0.2"/>
    <row r="16892" ht="12.75" x14ac:dyDescent="0.2"/>
    <row r="16893" ht="12.75" x14ac:dyDescent="0.2"/>
    <row r="16894" ht="12.75" x14ac:dyDescent="0.2"/>
    <row r="16895" ht="12.75" x14ac:dyDescent="0.2"/>
    <row r="16896" ht="12.75" x14ac:dyDescent="0.2"/>
    <row r="16897" ht="12.75" x14ac:dyDescent="0.2"/>
    <row r="16898" ht="12.75" x14ac:dyDescent="0.2"/>
    <row r="16899" ht="12.75" x14ac:dyDescent="0.2"/>
    <row r="16900" ht="12.75" x14ac:dyDescent="0.2"/>
    <row r="16901" ht="12.75" x14ac:dyDescent="0.2"/>
    <row r="16902" ht="12.75" x14ac:dyDescent="0.2"/>
    <row r="16903" ht="12.75" x14ac:dyDescent="0.2"/>
    <row r="16904" ht="12.75" x14ac:dyDescent="0.2"/>
    <row r="16905" ht="12.75" x14ac:dyDescent="0.2"/>
    <row r="16906" ht="12.75" x14ac:dyDescent="0.2"/>
    <row r="16907" ht="12.75" x14ac:dyDescent="0.2"/>
    <row r="16908" ht="12.75" x14ac:dyDescent="0.2"/>
    <row r="16909" ht="12.75" x14ac:dyDescent="0.2"/>
    <row r="16910" ht="12.75" x14ac:dyDescent="0.2"/>
    <row r="16911" ht="12.75" x14ac:dyDescent="0.2"/>
    <row r="16912" ht="12.75" x14ac:dyDescent="0.2"/>
    <row r="16913" ht="12.75" x14ac:dyDescent="0.2"/>
    <row r="16914" ht="12.75" x14ac:dyDescent="0.2"/>
    <row r="16915" ht="12.75" x14ac:dyDescent="0.2"/>
    <row r="16916" ht="12.75" x14ac:dyDescent="0.2"/>
    <row r="16917" ht="12.75" x14ac:dyDescent="0.2"/>
    <row r="16918" ht="12.75" x14ac:dyDescent="0.2"/>
    <row r="16919" ht="12.75" x14ac:dyDescent="0.2"/>
    <row r="16920" ht="12.75" x14ac:dyDescent="0.2"/>
    <row r="16921" ht="12.75" x14ac:dyDescent="0.2"/>
    <row r="16922" ht="12.75" x14ac:dyDescent="0.2"/>
    <row r="16923" ht="12.75" x14ac:dyDescent="0.2"/>
    <row r="16924" ht="12.75" x14ac:dyDescent="0.2"/>
    <row r="16925" ht="12.75" x14ac:dyDescent="0.2"/>
    <row r="16926" ht="12.75" x14ac:dyDescent="0.2"/>
    <row r="16927" ht="12.75" x14ac:dyDescent="0.2"/>
    <row r="16928" ht="12.75" x14ac:dyDescent="0.2"/>
    <row r="16929" ht="12.75" x14ac:dyDescent="0.2"/>
    <row r="16930" ht="12.75" x14ac:dyDescent="0.2"/>
    <row r="16931" ht="12.75" x14ac:dyDescent="0.2"/>
    <row r="16932" ht="12.75" x14ac:dyDescent="0.2"/>
    <row r="16933" ht="12.75" x14ac:dyDescent="0.2"/>
    <row r="16934" ht="12.75" x14ac:dyDescent="0.2"/>
    <row r="16935" ht="12.75" x14ac:dyDescent="0.2"/>
    <row r="16936" ht="12.75" x14ac:dyDescent="0.2"/>
    <row r="16937" ht="12.75" x14ac:dyDescent="0.2"/>
    <row r="16938" ht="12.75" x14ac:dyDescent="0.2"/>
    <row r="16939" ht="12.75" x14ac:dyDescent="0.2"/>
    <row r="16940" ht="12.75" x14ac:dyDescent="0.2"/>
    <row r="16941" ht="12.75" x14ac:dyDescent="0.2"/>
    <row r="16942" ht="12.75" x14ac:dyDescent="0.2"/>
    <row r="16943" ht="12.75" x14ac:dyDescent="0.2"/>
    <row r="16944" ht="12.75" x14ac:dyDescent="0.2"/>
    <row r="16945" ht="12.75" x14ac:dyDescent="0.2"/>
    <row r="16946" ht="12.75" x14ac:dyDescent="0.2"/>
    <row r="16947" ht="12.75" x14ac:dyDescent="0.2"/>
    <row r="16948" ht="12.75" x14ac:dyDescent="0.2"/>
    <row r="16949" ht="12.75" x14ac:dyDescent="0.2"/>
    <row r="16950" ht="12.75" x14ac:dyDescent="0.2"/>
    <row r="16951" ht="12.75" x14ac:dyDescent="0.2"/>
    <row r="16952" ht="12.75" x14ac:dyDescent="0.2"/>
    <row r="16953" ht="12.75" x14ac:dyDescent="0.2"/>
    <row r="16954" ht="12.75" x14ac:dyDescent="0.2"/>
    <row r="16955" ht="12.75" x14ac:dyDescent="0.2"/>
    <row r="16956" ht="12.75" x14ac:dyDescent="0.2"/>
    <row r="16957" ht="12.75" x14ac:dyDescent="0.2"/>
    <row r="16958" ht="12.75" x14ac:dyDescent="0.2"/>
    <row r="16959" ht="12.75" x14ac:dyDescent="0.2"/>
    <row r="16960" ht="12.75" x14ac:dyDescent="0.2"/>
    <row r="16961" ht="12.75" x14ac:dyDescent="0.2"/>
    <row r="16962" ht="12.75" x14ac:dyDescent="0.2"/>
    <row r="16963" ht="12.75" x14ac:dyDescent="0.2"/>
    <row r="16964" ht="12.75" x14ac:dyDescent="0.2"/>
    <row r="16965" ht="12.75" x14ac:dyDescent="0.2"/>
    <row r="16966" ht="12.75" x14ac:dyDescent="0.2"/>
    <row r="16967" ht="12.75" x14ac:dyDescent="0.2"/>
    <row r="16968" ht="12.75" x14ac:dyDescent="0.2"/>
    <row r="16969" ht="12.75" x14ac:dyDescent="0.2"/>
    <row r="16970" ht="12.75" x14ac:dyDescent="0.2"/>
    <row r="16971" ht="12.75" x14ac:dyDescent="0.2"/>
    <row r="16972" ht="12.75" x14ac:dyDescent="0.2"/>
    <row r="16973" ht="12.75" x14ac:dyDescent="0.2"/>
    <row r="16974" ht="12.75" x14ac:dyDescent="0.2"/>
    <row r="16975" ht="12.75" x14ac:dyDescent="0.2"/>
    <row r="16976" ht="12.75" x14ac:dyDescent="0.2"/>
    <row r="16977" ht="12.75" x14ac:dyDescent="0.2"/>
    <row r="16978" ht="12.75" x14ac:dyDescent="0.2"/>
    <row r="16979" ht="12.75" x14ac:dyDescent="0.2"/>
    <row r="16980" ht="12.75" x14ac:dyDescent="0.2"/>
    <row r="16981" ht="12.75" x14ac:dyDescent="0.2"/>
    <row r="16982" ht="12.75" x14ac:dyDescent="0.2"/>
    <row r="16983" ht="12.75" x14ac:dyDescent="0.2"/>
    <row r="16984" ht="12.75" x14ac:dyDescent="0.2"/>
    <row r="16985" ht="12.75" x14ac:dyDescent="0.2"/>
    <row r="16986" ht="12.75" x14ac:dyDescent="0.2"/>
    <row r="16987" ht="12.75" x14ac:dyDescent="0.2"/>
    <row r="16988" ht="12.75" x14ac:dyDescent="0.2"/>
    <row r="16989" ht="12.75" x14ac:dyDescent="0.2"/>
    <row r="16990" ht="12.75" x14ac:dyDescent="0.2"/>
    <row r="16991" ht="12.75" x14ac:dyDescent="0.2"/>
    <row r="16992" ht="12.75" x14ac:dyDescent="0.2"/>
    <row r="16993" ht="12.75" x14ac:dyDescent="0.2"/>
    <row r="16994" ht="12.75" x14ac:dyDescent="0.2"/>
    <row r="16995" ht="12.75" x14ac:dyDescent="0.2"/>
    <row r="16996" ht="12.75" x14ac:dyDescent="0.2"/>
    <row r="16997" ht="12.75" x14ac:dyDescent="0.2"/>
    <row r="16998" ht="12.75" x14ac:dyDescent="0.2"/>
    <row r="16999" ht="12.75" x14ac:dyDescent="0.2"/>
    <row r="17000" ht="12.75" x14ac:dyDescent="0.2"/>
    <row r="17001" ht="12.75" x14ac:dyDescent="0.2"/>
    <row r="17002" ht="12.75" x14ac:dyDescent="0.2"/>
    <row r="17003" ht="12.75" x14ac:dyDescent="0.2"/>
    <row r="17004" ht="12.75" x14ac:dyDescent="0.2"/>
    <row r="17005" ht="12.75" x14ac:dyDescent="0.2"/>
    <row r="17006" ht="12.75" x14ac:dyDescent="0.2"/>
    <row r="17007" ht="12.75" x14ac:dyDescent="0.2"/>
    <row r="17008" ht="12.75" x14ac:dyDescent="0.2"/>
    <row r="17009" ht="12.75" x14ac:dyDescent="0.2"/>
    <row r="17010" ht="12.75" x14ac:dyDescent="0.2"/>
    <row r="17011" ht="12.75" x14ac:dyDescent="0.2"/>
    <row r="17012" ht="12.75" x14ac:dyDescent="0.2"/>
    <row r="17013" ht="12.75" x14ac:dyDescent="0.2"/>
    <row r="17014" ht="12.75" x14ac:dyDescent="0.2"/>
    <row r="17015" ht="12.75" x14ac:dyDescent="0.2"/>
    <row r="17016" ht="12.75" x14ac:dyDescent="0.2"/>
    <row r="17017" ht="12.75" x14ac:dyDescent="0.2"/>
    <row r="17018" ht="12.75" x14ac:dyDescent="0.2"/>
    <row r="17019" ht="12.75" x14ac:dyDescent="0.2"/>
    <row r="17020" ht="12.75" x14ac:dyDescent="0.2"/>
    <row r="17021" ht="12.75" x14ac:dyDescent="0.2"/>
    <row r="17022" ht="12.75" x14ac:dyDescent="0.2"/>
    <row r="17023" ht="12.75" x14ac:dyDescent="0.2"/>
    <row r="17024" ht="12.75" x14ac:dyDescent="0.2"/>
    <row r="17025" ht="12.75" x14ac:dyDescent="0.2"/>
    <row r="17026" ht="12.75" x14ac:dyDescent="0.2"/>
    <row r="17027" ht="12.75" x14ac:dyDescent="0.2"/>
    <row r="17028" ht="12.75" x14ac:dyDescent="0.2"/>
    <row r="17029" ht="12.75" x14ac:dyDescent="0.2"/>
    <row r="17030" ht="12.75" x14ac:dyDescent="0.2"/>
    <row r="17031" ht="12.75" x14ac:dyDescent="0.2"/>
    <row r="17032" ht="12.75" x14ac:dyDescent="0.2"/>
    <row r="17033" ht="12.75" x14ac:dyDescent="0.2"/>
    <row r="17034" ht="12.75" x14ac:dyDescent="0.2"/>
    <row r="17035" ht="12.75" x14ac:dyDescent="0.2"/>
    <row r="17036" ht="12.75" x14ac:dyDescent="0.2"/>
    <row r="17037" ht="12.75" x14ac:dyDescent="0.2"/>
    <row r="17038" ht="12.75" x14ac:dyDescent="0.2"/>
    <row r="17039" ht="12.75" x14ac:dyDescent="0.2"/>
    <row r="17040" ht="12.75" x14ac:dyDescent="0.2"/>
    <row r="17041" ht="12.75" x14ac:dyDescent="0.2"/>
    <row r="17042" ht="12.75" x14ac:dyDescent="0.2"/>
    <row r="17043" ht="12.75" x14ac:dyDescent="0.2"/>
    <row r="17044" ht="12.75" x14ac:dyDescent="0.2"/>
    <row r="17045" ht="12.75" x14ac:dyDescent="0.2"/>
    <row r="17046" ht="12.75" x14ac:dyDescent="0.2"/>
    <row r="17047" ht="12.75" x14ac:dyDescent="0.2"/>
    <row r="17048" ht="12.75" x14ac:dyDescent="0.2"/>
    <row r="17049" ht="12.75" x14ac:dyDescent="0.2"/>
    <row r="17050" ht="12.75" x14ac:dyDescent="0.2"/>
    <row r="17051" ht="12.75" x14ac:dyDescent="0.2"/>
    <row r="17052" ht="12.75" x14ac:dyDescent="0.2"/>
    <row r="17053" ht="12.75" x14ac:dyDescent="0.2"/>
    <row r="17054" ht="12.75" x14ac:dyDescent="0.2"/>
    <row r="17055" ht="12.75" x14ac:dyDescent="0.2"/>
    <row r="17056" ht="12.75" x14ac:dyDescent="0.2"/>
    <row r="17057" ht="12.75" x14ac:dyDescent="0.2"/>
    <row r="17058" ht="12.75" x14ac:dyDescent="0.2"/>
    <row r="17059" ht="12.75" x14ac:dyDescent="0.2"/>
    <row r="17060" ht="12.75" x14ac:dyDescent="0.2"/>
    <row r="17061" ht="12.75" x14ac:dyDescent="0.2"/>
    <row r="17062" ht="12.75" x14ac:dyDescent="0.2"/>
    <row r="17063" ht="12.75" x14ac:dyDescent="0.2"/>
    <row r="17064" ht="12.75" x14ac:dyDescent="0.2"/>
    <row r="17065" ht="12.75" x14ac:dyDescent="0.2"/>
    <row r="17066" ht="12.75" x14ac:dyDescent="0.2"/>
    <row r="17067" ht="12.75" x14ac:dyDescent="0.2"/>
    <row r="17068" ht="12.75" x14ac:dyDescent="0.2"/>
    <row r="17069" ht="12.75" x14ac:dyDescent="0.2"/>
    <row r="17070" ht="12.75" x14ac:dyDescent="0.2"/>
    <row r="17071" ht="12.75" x14ac:dyDescent="0.2"/>
    <row r="17072" ht="12.75" x14ac:dyDescent="0.2"/>
    <row r="17073" ht="12.75" x14ac:dyDescent="0.2"/>
    <row r="17074" ht="12.75" x14ac:dyDescent="0.2"/>
    <row r="17075" ht="12.75" x14ac:dyDescent="0.2"/>
    <row r="17076" ht="12.75" x14ac:dyDescent="0.2"/>
    <row r="17077" ht="12.75" x14ac:dyDescent="0.2"/>
    <row r="17078" ht="12.75" x14ac:dyDescent="0.2"/>
    <row r="17079" ht="12.75" x14ac:dyDescent="0.2"/>
    <row r="17080" ht="12.75" x14ac:dyDescent="0.2"/>
    <row r="17081" ht="12.75" x14ac:dyDescent="0.2"/>
    <row r="17082" ht="12.75" x14ac:dyDescent="0.2"/>
    <row r="17083" ht="12.75" x14ac:dyDescent="0.2"/>
    <row r="17084" ht="12.75" x14ac:dyDescent="0.2"/>
    <row r="17085" ht="12.75" x14ac:dyDescent="0.2"/>
    <row r="17086" ht="12.75" x14ac:dyDescent="0.2"/>
    <row r="17087" ht="12.75" x14ac:dyDescent="0.2"/>
    <row r="17088" ht="12.75" x14ac:dyDescent="0.2"/>
    <row r="17089" ht="12.75" x14ac:dyDescent="0.2"/>
    <row r="17090" ht="12.75" x14ac:dyDescent="0.2"/>
    <row r="17091" ht="12.75" x14ac:dyDescent="0.2"/>
    <row r="17092" ht="12.75" x14ac:dyDescent="0.2"/>
    <row r="17093" ht="12.75" x14ac:dyDescent="0.2"/>
    <row r="17094" ht="12.75" x14ac:dyDescent="0.2"/>
    <row r="17095" ht="12.75" x14ac:dyDescent="0.2"/>
    <row r="17096" ht="12.75" x14ac:dyDescent="0.2"/>
    <row r="17097" ht="12.75" x14ac:dyDescent="0.2"/>
    <row r="17098" ht="12.75" x14ac:dyDescent="0.2"/>
    <row r="17099" ht="12.75" x14ac:dyDescent="0.2"/>
    <row r="17100" ht="12.75" x14ac:dyDescent="0.2"/>
    <row r="17101" ht="12.75" x14ac:dyDescent="0.2"/>
    <row r="17102" ht="12.75" x14ac:dyDescent="0.2"/>
    <row r="17103" ht="12.75" x14ac:dyDescent="0.2"/>
    <row r="17104" ht="12.75" x14ac:dyDescent="0.2"/>
    <row r="17105" ht="12.75" x14ac:dyDescent="0.2"/>
    <row r="17106" ht="12.75" x14ac:dyDescent="0.2"/>
    <row r="17107" ht="12.75" x14ac:dyDescent="0.2"/>
    <row r="17108" ht="12.75" x14ac:dyDescent="0.2"/>
    <row r="17109" ht="12.75" x14ac:dyDescent="0.2"/>
    <row r="17110" ht="12.75" x14ac:dyDescent="0.2"/>
    <row r="17111" ht="12.75" x14ac:dyDescent="0.2"/>
    <row r="17112" ht="12.75" x14ac:dyDescent="0.2"/>
    <row r="17113" ht="12.75" x14ac:dyDescent="0.2"/>
    <row r="17114" ht="12.75" x14ac:dyDescent="0.2"/>
    <row r="17115" ht="12.75" x14ac:dyDescent="0.2"/>
    <row r="17116" ht="12.75" x14ac:dyDescent="0.2"/>
    <row r="17117" ht="12.75" x14ac:dyDescent="0.2"/>
    <row r="17118" ht="12.75" x14ac:dyDescent="0.2"/>
    <row r="17119" ht="12.75" x14ac:dyDescent="0.2"/>
    <row r="17120" ht="12.75" x14ac:dyDescent="0.2"/>
    <row r="17121" ht="12.75" x14ac:dyDescent="0.2"/>
    <row r="17122" ht="12.75" x14ac:dyDescent="0.2"/>
    <row r="17123" ht="12.75" x14ac:dyDescent="0.2"/>
    <row r="17124" ht="12.75" x14ac:dyDescent="0.2"/>
    <row r="17125" ht="12.75" x14ac:dyDescent="0.2"/>
    <row r="17126" ht="12.75" x14ac:dyDescent="0.2"/>
    <row r="17127" ht="12.75" x14ac:dyDescent="0.2"/>
    <row r="17128" ht="12.75" x14ac:dyDescent="0.2"/>
    <row r="17129" ht="12.75" x14ac:dyDescent="0.2"/>
    <row r="17130" ht="12.75" x14ac:dyDescent="0.2"/>
    <row r="17131" ht="12.75" x14ac:dyDescent="0.2"/>
    <row r="17132" ht="12.75" x14ac:dyDescent="0.2"/>
    <row r="17133" ht="12.75" x14ac:dyDescent="0.2"/>
    <row r="17134" ht="12.75" x14ac:dyDescent="0.2"/>
    <row r="17135" ht="12.75" x14ac:dyDescent="0.2"/>
    <row r="17136" ht="12.75" x14ac:dyDescent="0.2"/>
    <row r="17137" ht="12.75" x14ac:dyDescent="0.2"/>
    <row r="17138" ht="12.75" x14ac:dyDescent="0.2"/>
    <row r="17139" ht="12.75" x14ac:dyDescent="0.2"/>
    <row r="17140" ht="12.75" x14ac:dyDescent="0.2"/>
    <row r="17141" ht="12.75" x14ac:dyDescent="0.2"/>
    <row r="17142" ht="12.75" x14ac:dyDescent="0.2"/>
    <row r="17143" ht="12.75" x14ac:dyDescent="0.2"/>
    <row r="17144" ht="12.75" x14ac:dyDescent="0.2"/>
    <row r="17145" ht="12.75" x14ac:dyDescent="0.2"/>
    <row r="17146" ht="12.75" x14ac:dyDescent="0.2"/>
    <row r="17147" ht="12.75" x14ac:dyDescent="0.2"/>
    <row r="17148" ht="12.75" x14ac:dyDescent="0.2"/>
    <row r="17149" ht="12.75" x14ac:dyDescent="0.2"/>
    <row r="17150" ht="12.75" x14ac:dyDescent="0.2"/>
    <row r="17151" ht="12.75" x14ac:dyDescent="0.2"/>
    <row r="17152" ht="12.75" x14ac:dyDescent="0.2"/>
    <row r="17153" ht="12.75" x14ac:dyDescent="0.2"/>
    <row r="17154" ht="12.75" x14ac:dyDescent="0.2"/>
    <row r="17155" ht="12.75" x14ac:dyDescent="0.2"/>
    <row r="17156" ht="12.75" x14ac:dyDescent="0.2"/>
    <row r="17157" ht="12.75" x14ac:dyDescent="0.2"/>
    <row r="17158" ht="12.75" x14ac:dyDescent="0.2"/>
    <row r="17159" ht="12.75" x14ac:dyDescent="0.2"/>
    <row r="17160" ht="12.75" x14ac:dyDescent="0.2"/>
    <row r="17161" ht="12.75" x14ac:dyDescent="0.2"/>
    <row r="17162" ht="12.75" x14ac:dyDescent="0.2"/>
    <row r="17163" ht="12.75" x14ac:dyDescent="0.2"/>
    <row r="17164" ht="12.75" x14ac:dyDescent="0.2"/>
    <row r="17165" ht="12.75" x14ac:dyDescent="0.2"/>
    <row r="17166" ht="12.75" x14ac:dyDescent="0.2"/>
    <row r="17167" ht="12.75" x14ac:dyDescent="0.2"/>
    <row r="17168" ht="12.75" x14ac:dyDescent="0.2"/>
    <row r="17169" ht="12.75" x14ac:dyDescent="0.2"/>
    <row r="17170" ht="12.75" x14ac:dyDescent="0.2"/>
    <row r="17171" ht="12.75" x14ac:dyDescent="0.2"/>
    <row r="17172" ht="12.75" x14ac:dyDescent="0.2"/>
    <row r="17173" ht="12.75" x14ac:dyDescent="0.2"/>
    <row r="17174" ht="12.75" x14ac:dyDescent="0.2"/>
    <row r="17175" ht="12.75" x14ac:dyDescent="0.2"/>
    <row r="17176" ht="12.75" x14ac:dyDescent="0.2"/>
    <row r="17177" ht="12.75" x14ac:dyDescent="0.2"/>
    <row r="17178" ht="12.75" x14ac:dyDescent="0.2"/>
    <row r="17179" ht="12.75" x14ac:dyDescent="0.2"/>
    <row r="17180" ht="12.75" x14ac:dyDescent="0.2"/>
    <row r="17181" ht="12.75" x14ac:dyDescent="0.2"/>
    <row r="17182" ht="12.75" x14ac:dyDescent="0.2"/>
    <row r="17183" ht="12.75" x14ac:dyDescent="0.2"/>
    <row r="17184" ht="12.75" x14ac:dyDescent="0.2"/>
    <row r="17185" ht="12.75" x14ac:dyDescent="0.2"/>
    <row r="17186" ht="12.75" x14ac:dyDescent="0.2"/>
    <row r="17187" ht="12.75" x14ac:dyDescent="0.2"/>
    <row r="17188" ht="12.75" x14ac:dyDescent="0.2"/>
    <row r="17189" ht="12.75" x14ac:dyDescent="0.2"/>
    <row r="17190" ht="12.75" x14ac:dyDescent="0.2"/>
    <row r="17191" ht="12.75" x14ac:dyDescent="0.2"/>
    <row r="17192" ht="12.75" x14ac:dyDescent="0.2"/>
    <row r="17193" ht="12.75" x14ac:dyDescent="0.2"/>
    <row r="17194" ht="12.75" x14ac:dyDescent="0.2"/>
    <row r="17195" ht="12.75" x14ac:dyDescent="0.2"/>
    <row r="17196" ht="12.75" x14ac:dyDescent="0.2"/>
    <row r="17197" ht="12.75" x14ac:dyDescent="0.2"/>
    <row r="17198" ht="12.75" x14ac:dyDescent="0.2"/>
    <row r="17199" ht="12.75" x14ac:dyDescent="0.2"/>
    <row r="17200" ht="12.75" x14ac:dyDescent="0.2"/>
    <row r="17201" ht="12.75" x14ac:dyDescent="0.2"/>
    <row r="17202" ht="12.75" x14ac:dyDescent="0.2"/>
    <row r="17203" ht="12.75" x14ac:dyDescent="0.2"/>
    <row r="17204" ht="12.75" x14ac:dyDescent="0.2"/>
    <row r="17205" ht="12.75" x14ac:dyDescent="0.2"/>
    <row r="17206" ht="12.75" x14ac:dyDescent="0.2"/>
    <row r="17207" ht="12.75" x14ac:dyDescent="0.2"/>
    <row r="17208" ht="12.75" x14ac:dyDescent="0.2"/>
    <row r="17209" ht="12.75" x14ac:dyDescent="0.2"/>
    <row r="17210" ht="12.75" x14ac:dyDescent="0.2"/>
    <row r="17211" ht="12.75" x14ac:dyDescent="0.2"/>
    <row r="17212" ht="12.75" x14ac:dyDescent="0.2"/>
    <row r="17213" ht="12.75" x14ac:dyDescent="0.2"/>
    <row r="17214" ht="12.75" x14ac:dyDescent="0.2"/>
    <row r="17215" ht="12.75" x14ac:dyDescent="0.2"/>
    <row r="17216" ht="12.75" x14ac:dyDescent="0.2"/>
    <row r="17217" ht="12.75" x14ac:dyDescent="0.2"/>
    <row r="17218" ht="12.75" x14ac:dyDescent="0.2"/>
    <row r="17219" ht="12.75" x14ac:dyDescent="0.2"/>
    <row r="17220" ht="12.75" x14ac:dyDescent="0.2"/>
    <row r="17221" ht="12.75" x14ac:dyDescent="0.2"/>
    <row r="17222" ht="12.75" x14ac:dyDescent="0.2"/>
    <row r="17223" ht="12.75" x14ac:dyDescent="0.2"/>
    <row r="17224" ht="12.75" x14ac:dyDescent="0.2"/>
    <row r="17225" ht="12.75" x14ac:dyDescent="0.2"/>
    <row r="17226" ht="12.75" x14ac:dyDescent="0.2"/>
    <row r="17227" ht="12.75" x14ac:dyDescent="0.2"/>
    <row r="17228" ht="12.75" x14ac:dyDescent="0.2"/>
    <row r="17229" ht="12.75" x14ac:dyDescent="0.2"/>
    <row r="17230" ht="12.75" x14ac:dyDescent="0.2"/>
    <row r="17231" ht="12.75" x14ac:dyDescent="0.2"/>
    <row r="17232" ht="12.75" x14ac:dyDescent="0.2"/>
    <row r="17233" ht="12.75" x14ac:dyDescent="0.2"/>
    <row r="17234" ht="12.75" x14ac:dyDescent="0.2"/>
    <row r="17235" ht="12.75" x14ac:dyDescent="0.2"/>
    <row r="17236" ht="12.75" x14ac:dyDescent="0.2"/>
    <row r="17237" ht="12.75" x14ac:dyDescent="0.2"/>
    <row r="17238" ht="12.75" x14ac:dyDescent="0.2"/>
    <row r="17239" ht="12.75" x14ac:dyDescent="0.2"/>
    <row r="17240" ht="12.75" x14ac:dyDescent="0.2"/>
    <row r="17241" ht="12.75" x14ac:dyDescent="0.2"/>
    <row r="17242" ht="12.75" x14ac:dyDescent="0.2"/>
    <row r="17243" ht="12.75" x14ac:dyDescent="0.2"/>
    <row r="17244" ht="12.75" x14ac:dyDescent="0.2"/>
    <row r="17245" ht="12.75" x14ac:dyDescent="0.2"/>
    <row r="17246" ht="12.75" x14ac:dyDescent="0.2"/>
    <row r="17247" ht="12.75" x14ac:dyDescent="0.2"/>
    <row r="17248" ht="12.75" x14ac:dyDescent="0.2"/>
    <row r="17249" ht="12.75" x14ac:dyDescent="0.2"/>
    <row r="17250" ht="12.75" x14ac:dyDescent="0.2"/>
    <row r="17251" ht="12.75" x14ac:dyDescent="0.2"/>
    <row r="17252" ht="12.75" x14ac:dyDescent="0.2"/>
    <row r="17253" ht="12.75" x14ac:dyDescent="0.2"/>
    <row r="17254" ht="12.75" x14ac:dyDescent="0.2"/>
    <row r="17255" ht="12.75" x14ac:dyDescent="0.2"/>
    <row r="17256" ht="12.75" x14ac:dyDescent="0.2"/>
    <row r="17257" ht="12.75" x14ac:dyDescent="0.2"/>
    <row r="17258" ht="12.75" x14ac:dyDescent="0.2"/>
    <row r="17259" ht="12.75" x14ac:dyDescent="0.2"/>
    <row r="17260" ht="12.75" x14ac:dyDescent="0.2"/>
    <row r="17261" ht="12.75" x14ac:dyDescent="0.2"/>
    <row r="17262" ht="12.75" x14ac:dyDescent="0.2"/>
    <row r="17263" ht="12.75" x14ac:dyDescent="0.2"/>
    <row r="17264" ht="12.75" x14ac:dyDescent="0.2"/>
    <row r="17265" ht="12.75" x14ac:dyDescent="0.2"/>
    <row r="17266" ht="12.75" x14ac:dyDescent="0.2"/>
    <row r="17267" ht="12.75" x14ac:dyDescent="0.2"/>
    <row r="17268" ht="12.75" x14ac:dyDescent="0.2"/>
    <row r="17269" ht="12.75" x14ac:dyDescent="0.2"/>
    <row r="17270" ht="12.75" x14ac:dyDescent="0.2"/>
    <row r="17271" ht="12.75" x14ac:dyDescent="0.2"/>
    <row r="17272" ht="12.75" x14ac:dyDescent="0.2"/>
    <row r="17273" ht="12.75" x14ac:dyDescent="0.2"/>
    <row r="17274" ht="12.75" x14ac:dyDescent="0.2"/>
    <row r="17275" ht="12.75" x14ac:dyDescent="0.2"/>
    <row r="17276" ht="12.75" x14ac:dyDescent="0.2"/>
    <row r="17277" ht="12.75" x14ac:dyDescent="0.2"/>
    <row r="17278" ht="12.75" x14ac:dyDescent="0.2"/>
    <row r="17279" ht="12.75" x14ac:dyDescent="0.2"/>
    <row r="17280" ht="12.75" x14ac:dyDescent="0.2"/>
    <row r="17281" ht="12.75" x14ac:dyDescent="0.2"/>
    <row r="17282" ht="12.75" x14ac:dyDescent="0.2"/>
    <row r="17283" ht="12.75" x14ac:dyDescent="0.2"/>
    <row r="17284" ht="12.75" x14ac:dyDescent="0.2"/>
    <row r="17285" ht="12.75" x14ac:dyDescent="0.2"/>
    <row r="17286" ht="12.75" x14ac:dyDescent="0.2"/>
    <row r="17287" ht="12.75" x14ac:dyDescent="0.2"/>
    <row r="17288" ht="12.75" x14ac:dyDescent="0.2"/>
    <row r="17289" ht="12.75" x14ac:dyDescent="0.2"/>
    <row r="17290" ht="12.75" x14ac:dyDescent="0.2"/>
    <row r="17291" ht="12.75" x14ac:dyDescent="0.2"/>
    <row r="17292" ht="12.75" x14ac:dyDescent="0.2"/>
    <row r="17293" ht="12.75" x14ac:dyDescent="0.2"/>
    <row r="17294" ht="12.75" x14ac:dyDescent="0.2"/>
    <row r="17295" ht="12.75" x14ac:dyDescent="0.2"/>
    <row r="17296" ht="12.75" x14ac:dyDescent="0.2"/>
    <row r="17297" ht="12.75" x14ac:dyDescent="0.2"/>
    <row r="17298" ht="12.75" x14ac:dyDescent="0.2"/>
    <row r="17299" ht="12.75" x14ac:dyDescent="0.2"/>
    <row r="17300" ht="12.75" x14ac:dyDescent="0.2"/>
    <row r="17301" ht="12.75" x14ac:dyDescent="0.2"/>
    <row r="17302" ht="12.75" x14ac:dyDescent="0.2"/>
    <row r="17303" ht="12.75" x14ac:dyDescent="0.2"/>
    <row r="17304" ht="12.75" x14ac:dyDescent="0.2"/>
    <row r="17305" ht="12.75" x14ac:dyDescent="0.2"/>
    <row r="17306" ht="12.75" x14ac:dyDescent="0.2"/>
    <row r="17307" ht="12.75" x14ac:dyDescent="0.2"/>
    <row r="17308" ht="12.75" x14ac:dyDescent="0.2"/>
    <row r="17309" ht="12.75" x14ac:dyDescent="0.2"/>
    <row r="17310" ht="12.75" x14ac:dyDescent="0.2"/>
    <row r="17311" ht="12.75" x14ac:dyDescent="0.2"/>
    <row r="17312" ht="12.75" x14ac:dyDescent="0.2"/>
    <row r="17313" ht="12.75" x14ac:dyDescent="0.2"/>
    <row r="17314" ht="12.75" x14ac:dyDescent="0.2"/>
    <row r="17315" ht="12.75" x14ac:dyDescent="0.2"/>
    <row r="17316" ht="12.75" x14ac:dyDescent="0.2"/>
    <row r="17317" ht="12.75" x14ac:dyDescent="0.2"/>
    <row r="17318" ht="12.75" x14ac:dyDescent="0.2"/>
    <row r="17319" ht="12.75" x14ac:dyDescent="0.2"/>
    <row r="17320" ht="12.75" x14ac:dyDescent="0.2"/>
    <row r="17321" ht="12.75" x14ac:dyDescent="0.2"/>
    <row r="17322" ht="12.75" x14ac:dyDescent="0.2"/>
    <row r="17323" ht="12.75" x14ac:dyDescent="0.2"/>
    <row r="17324" ht="12.75" x14ac:dyDescent="0.2"/>
    <row r="17325" ht="12.75" x14ac:dyDescent="0.2"/>
    <row r="17326" ht="12.75" x14ac:dyDescent="0.2"/>
    <row r="17327" ht="12.75" x14ac:dyDescent="0.2"/>
    <row r="17328" ht="12.75" x14ac:dyDescent="0.2"/>
    <row r="17329" ht="12.75" x14ac:dyDescent="0.2"/>
    <row r="17330" ht="12.75" x14ac:dyDescent="0.2"/>
    <row r="17331" ht="12.75" x14ac:dyDescent="0.2"/>
    <row r="17332" ht="12.75" x14ac:dyDescent="0.2"/>
    <row r="17333" ht="12.75" x14ac:dyDescent="0.2"/>
    <row r="17334" ht="12.75" x14ac:dyDescent="0.2"/>
    <row r="17335" ht="12.75" x14ac:dyDescent="0.2"/>
    <row r="17336" ht="12.75" x14ac:dyDescent="0.2"/>
    <row r="17337" ht="12.75" x14ac:dyDescent="0.2"/>
    <row r="17338" ht="12.75" x14ac:dyDescent="0.2"/>
    <row r="17339" ht="12.75" x14ac:dyDescent="0.2"/>
    <row r="17340" ht="12.75" x14ac:dyDescent="0.2"/>
    <row r="17341" ht="12.75" x14ac:dyDescent="0.2"/>
    <row r="17342" ht="12.75" x14ac:dyDescent="0.2"/>
    <row r="17343" ht="12.75" x14ac:dyDescent="0.2"/>
    <row r="17344" ht="12.75" x14ac:dyDescent="0.2"/>
    <row r="17345" ht="12.75" x14ac:dyDescent="0.2"/>
    <row r="17346" ht="12.75" x14ac:dyDescent="0.2"/>
    <row r="17347" ht="12.75" x14ac:dyDescent="0.2"/>
    <row r="17348" ht="12.75" x14ac:dyDescent="0.2"/>
    <row r="17349" ht="12.75" x14ac:dyDescent="0.2"/>
    <row r="17350" ht="12.75" x14ac:dyDescent="0.2"/>
    <row r="17351" ht="12.75" x14ac:dyDescent="0.2"/>
    <row r="17352" ht="12.75" x14ac:dyDescent="0.2"/>
    <row r="17353" ht="12.75" x14ac:dyDescent="0.2"/>
    <row r="17354" ht="12.75" x14ac:dyDescent="0.2"/>
    <row r="17355" ht="12.75" x14ac:dyDescent="0.2"/>
    <row r="17356" ht="12.75" x14ac:dyDescent="0.2"/>
    <row r="17357" ht="12.75" x14ac:dyDescent="0.2"/>
    <row r="17358" ht="12.75" x14ac:dyDescent="0.2"/>
    <row r="17359" ht="12.75" x14ac:dyDescent="0.2"/>
    <row r="17360" ht="12.75" x14ac:dyDescent="0.2"/>
    <row r="17361" ht="12.75" x14ac:dyDescent="0.2"/>
    <row r="17362" ht="12.75" x14ac:dyDescent="0.2"/>
    <row r="17363" ht="12.75" x14ac:dyDescent="0.2"/>
    <row r="17364" ht="12.75" x14ac:dyDescent="0.2"/>
    <row r="17365" ht="12.75" x14ac:dyDescent="0.2"/>
    <row r="17366" ht="12.75" x14ac:dyDescent="0.2"/>
    <row r="17367" ht="12.75" x14ac:dyDescent="0.2"/>
    <row r="17368" ht="12.75" x14ac:dyDescent="0.2"/>
    <row r="17369" ht="12.75" x14ac:dyDescent="0.2"/>
    <row r="17370" ht="12.75" x14ac:dyDescent="0.2"/>
    <row r="17371" ht="12.75" x14ac:dyDescent="0.2"/>
    <row r="17372" ht="12.75" x14ac:dyDescent="0.2"/>
    <row r="17373" ht="12.75" x14ac:dyDescent="0.2"/>
    <row r="17374" ht="12.75" x14ac:dyDescent="0.2"/>
    <row r="17375" ht="12.75" x14ac:dyDescent="0.2"/>
    <row r="17376" ht="12.75" x14ac:dyDescent="0.2"/>
    <row r="17377" ht="12.75" x14ac:dyDescent="0.2"/>
    <row r="17378" ht="12.75" x14ac:dyDescent="0.2"/>
    <row r="17379" ht="12.75" x14ac:dyDescent="0.2"/>
    <row r="17380" ht="12.75" x14ac:dyDescent="0.2"/>
    <row r="17381" ht="12.75" x14ac:dyDescent="0.2"/>
    <row r="17382" ht="12.75" x14ac:dyDescent="0.2"/>
    <row r="17383" ht="12.75" x14ac:dyDescent="0.2"/>
    <row r="17384" ht="12.75" x14ac:dyDescent="0.2"/>
    <row r="17385" ht="12.75" x14ac:dyDescent="0.2"/>
    <row r="17386" ht="12.75" x14ac:dyDescent="0.2"/>
    <row r="17387" ht="12.75" x14ac:dyDescent="0.2"/>
    <row r="17388" ht="12.75" x14ac:dyDescent="0.2"/>
    <row r="17389" ht="12.75" x14ac:dyDescent="0.2"/>
    <row r="17390" ht="12.75" x14ac:dyDescent="0.2"/>
    <row r="17391" ht="12.75" x14ac:dyDescent="0.2"/>
    <row r="17392" ht="12.75" x14ac:dyDescent="0.2"/>
    <row r="17393" ht="12.75" x14ac:dyDescent="0.2"/>
    <row r="17394" ht="12.75" x14ac:dyDescent="0.2"/>
    <row r="17395" ht="12.75" x14ac:dyDescent="0.2"/>
    <row r="17396" ht="12.75" x14ac:dyDescent="0.2"/>
    <row r="17397" ht="12.75" x14ac:dyDescent="0.2"/>
    <row r="17398" ht="12.75" x14ac:dyDescent="0.2"/>
    <row r="17399" ht="12.75" x14ac:dyDescent="0.2"/>
    <row r="17400" ht="12.75" x14ac:dyDescent="0.2"/>
    <row r="17401" ht="12.75" x14ac:dyDescent="0.2"/>
    <row r="17402" ht="12.75" x14ac:dyDescent="0.2"/>
    <row r="17403" ht="12.75" x14ac:dyDescent="0.2"/>
    <row r="17404" ht="12.75" x14ac:dyDescent="0.2"/>
    <row r="17405" ht="12.75" x14ac:dyDescent="0.2"/>
    <row r="17406" ht="12.75" x14ac:dyDescent="0.2"/>
    <row r="17407" ht="12.75" x14ac:dyDescent="0.2"/>
    <row r="17408" ht="12.75" x14ac:dyDescent="0.2"/>
    <row r="17409" ht="12.75" x14ac:dyDescent="0.2"/>
    <row r="17410" ht="12.75" x14ac:dyDescent="0.2"/>
    <row r="17411" ht="12.75" x14ac:dyDescent="0.2"/>
    <row r="17412" ht="12.75" x14ac:dyDescent="0.2"/>
    <row r="17413" ht="12.75" x14ac:dyDescent="0.2"/>
    <row r="17414" ht="12.75" x14ac:dyDescent="0.2"/>
    <row r="17415" ht="12.75" x14ac:dyDescent="0.2"/>
    <row r="17416" ht="12.75" x14ac:dyDescent="0.2"/>
    <row r="17417" ht="12.75" x14ac:dyDescent="0.2"/>
    <row r="17418" ht="12.75" x14ac:dyDescent="0.2"/>
    <row r="17419" ht="12.75" x14ac:dyDescent="0.2"/>
    <row r="17420" ht="12.75" x14ac:dyDescent="0.2"/>
    <row r="17421" ht="12.75" x14ac:dyDescent="0.2"/>
    <row r="17422" ht="12.75" x14ac:dyDescent="0.2"/>
    <row r="17423" ht="12.75" x14ac:dyDescent="0.2"/>
    <row r="17424" ht="12.75" x14ac:dyDescent="0.2"/>
    <row r="17425" ht="12.75" x14ac:dyDescent="0.2"/>
    <row r="17426" ht="12.75" x14ac:dyDescent="0.2"/>
    <row r="17427" ht="12.75" x14ac:dyDescent="0.2"/>
    <row r="17428" ht="12.75" x14ac:dyDescent="0.2"/>
    <row r="17429" ht="12.75" x14ac:dyDescent="0.2"/>
    <row r="17430" ht="12.75" x14ac:dyDescent="0.2"/>
    <row r="17431" ht="12.75" x14ac:dyDescent="0.2"/>
    <row r="17432" ht="12.75" x14ac:dyDescent="0.2"/>
    <row r="17433" ht="12.75" x14ac:dyDescent="0.2"/>
    <row r="17434" ht="12.75" x14ac:dyDescent="0.2"/>
    <row r="17435" ht="12.75" x14ac:dyDescent="0.2"/>
    <row r="17436" ht="12.75" x14ac:dyDescent="0.2"/>
    <row r="17437" ht="12.75" x14ac:dyDescent="0.2"/>
    <row r="17438" ht="12.75" x14ac:dyDescent="0.2"/>
    <row r="17439" ht="12.75" x14ac:dyDescent="0.2"/>
    <row r="17440" ht="12.75" x14ac:dyDescent="0.2"/>
    <row r="17441" ht="12.75" x14ac:dyDescent="0.2"/>
    <row r="17442" ht="12.75" x14ac:dyDescent="0.2"/>
    <row r="17443" ht="12.75" x14ac:dyDescent="0.2"/>
    <row r="17444" ht="12.75" x14ac:dyDescent="0.2"/>
    <row r="17445" ht="12.75" x14ac:dyDescent="0.2"/>
    <row r="17446" ht="12.75" x14ac:dyDescent="0.2"/>
    <row r="17447" ht="12.75" x14ac:dyDescent="0.2"/>
    <row r="17448" ht="12.75" x14ac:dyDescent="0.2"/>
    <row r="17449" ht="12.75" x14ac:dyDescent="0.2"/>
    <row r="17450" ht="12.75" x14ac:dyDescent="0.2"/>
    <row r="17451" ht="12.75" x14ac:dyDescent="0.2"/>
    <row r="17452" ht="12.75" x14ac:dyDescent="0.2"/>
    <row r="17453" ht="12.75" x14ac:dyDescent="0.2"/>
    <row r="17454" ht="12.75" x14ac:dyDescent="0.2"/>
    <row r="17455" ht="12.75" x14ac:dyDescent="0.2"/>
    <row r="17456" ht="12.75" x14ac:dyDescent="0.2"/>
    <row r="17457" ht="12.75" x14ac:dyDescent="0.2"/>
    <row r="17458" ht="12.75" x14ac:dyDescent="0.2"/>
    <row r="17459" ht="12.75" x14ac:dyDescent="0.2"/>
    <row r="17460" ht="12.75" x14ac:dyDescent="0.2"/>
    <row r="17461" ht="12.75" x14ac:dyDescent="0.2"/>
    <row r="17462" ht="12.75" x14ac:dyDescent="0.2"/>
    <row r="17463" ht="12.75" x14ac:dyDescent="0.2"/>
    <row r="17464" ht="12.75" x14ac:dyDescent="0.2"/>
    <row r="17465" ht="12.75" x14ac:dyDescent="0.2"/>
    <row r="17466" ht="12.75" x14ac:dyDescent="0.2"/>
    <row r="17467" ht="12.75" x14ac:dyDescent="0.2"/>
    <row r="17468" ht="12.75" x14ac:dyDescent="0.2"/>
    <row r="17469" ht="12.75" x14ac:dyDescent="0.2"/>
    <row r="17470" ht="12.75" x14ac:dyDescent="0.2"/>
    <row r="17471" ht="12.75" x14ac:dyDescent="0.2"/>
    <row r="17472" ht="12.75" x14ac:dyDescent="0.2"/>
    <row r="17473" ht="12.75" x14ac:dyDescent="0.2"/>
    <row r="17474" ht="12.75" x14ac:dyDescent="0.2"/>
    <row r="17475" ht="12.75" x14ac:dyDescent="0.2"/>
    <row r="17476" ht="12.75" x14ac:dyDescent="0.2"/>
    <row r="17477" ht="12.75" x14ac:dyDescent="0.2"/>
    <row r="17478" ht="12.75" x14ac:dyDescent="0.2"/>
    <row r="17479" ht="12.75" x14ac:dyDescent="0.2"/>
    <row r="17480" ht="12.75" x14ac:dyDescent="0.2"/>
    <row r="17481" ht="12.75" x14ac:dyDescent="0.2"/>
    <row r="17482" ht="12.75" x14ac:dyDescent="0.2"/>
    <row r="17483" ht="12.75" x14ac:dyDescent="0.2"/>
    <row r="17484" ht="12.75" x14ac:dyDescent="0.2"/>
    <row r="17485" ht="12.75" x14ac:dyDescent="0.2"/>
    <row r="17486" ht="12.75" x14ac:dyDescent="0.2"/>
    <row r="17487" ht="12.75" x14ac:dyDescent="0.2"/>
    <row r="17488" ht="12.75" x14ac:dyDescent="0.2"/>
    <row r="17489" ht="12.75" x14ac:dyDescent="0.2"/>
    <row r="17490" ht="12.75" x14ac:dyDescent="0.2"/>
    <row r="17491" ht="12.75" x14ac:dyDescent="0.2"/>
    <row r="17492" ht="12.75" x14ac:dyDescent="0.2"/>
    <row r="17493" ht="12.75" x14ac:dyDescent="0.2"/>
    <row r="17494" ht="12.75" x14ac:dyDescent="0.2"/>
    <row r="17495" ht="12.75" x14ac:dyDescent="0.2"/>
    <row r="17496" ht="12.75" x14ac:dyDescent="0.2"/>
    <row r="17497" ht="12.75" x14ac:dyDescent="0.2"/>
    <row r="17498" ht="12.75" x14ac:dyDescent="0.2"/>
    <row r="17499" ht="12.75" x14ac:dyDescent="0.2"/>
    <row r="17500" ht="12.75" x14ac:dyDescent="0.2"/>
    <row r="17501" ht="12.75" x14ac:dyDescent="0.2"/>
    <row r="17502" ht="12.75" x14ac:dyDescent="0.2"/>
    <row r="17503" ht="12.75" x14ac:dyDescent="0.2"/>
    <row r="17504" ht="12.75" x14ac:dyDescent="0.2"/>
    <row r="17505" ht="12.75" x14ac:dyDescent="0.2"/>
    <row r="17506" ht="12.75" x14ac:dyDescent="0.2"/>
    <row r="17507" ht="12.75" x14ac:dyDescent="0.2"/>
    <row r="17508" ht="12.75" x14ac:dyDescent="0.2"/>
    <row r="17509" ht="12.75" x14ac:dyDescent="0.2"/>
    <row r="17510" ht="12.75" x14ac:dyDescent="0.2"/>
    <row r="17511" ht="12.75" x14ac:dyDescent="0.2"/>
    <row r="17512" ht="12.75" x14ac:dyDescent="0.2"/>
    <row r="17513" ht="12.75" x14ac:dyDescent="0.2"/>
    <row r="17514" ht="12.75" x14ac:dyDescent="0.2"/>
    <row r="17515" ht="12.75" x14ac:dyDescent="0.2"/>
    <row r="17516" ht="12.75" x14ac:dyDescent="0.2"/>
    <row r="17517" ht="12.75" x14ac:dyDescent="0.2"/>
    <row r="17518" ht="12.75" x14ac:dyDescent="0.2"/>
    <row r="17519" ht="12.75" x14ac:dyDescent="0.2"/>
    <row r="17520" ht="12.75" x14ac:dyDescent="0.2"/>
    <row r="17521" ht="12.75" x14ac:dyDescent="0.2"/>
    <row r="17522" ht="12.75" x14ac:dyDescent="0.2"/>
    <row r="17523" ht="12.75" x14ac:dyDescent="0.2"/>
    <row r="17524" ht="12.75" x14ac:dyDescent="0.2"/>
    <row r="17525" ht="12.75" x14ac:dyDescent="0.2"/>
    <row r="17526" ht="12.75" x14ac:dyDescent="0.2"/>
    <row r="17527" ht="12.75" x14ac:dyDescent="0.2"/>
    <row r="17528" ht="12.75" x14ac:dyDescent="0.2"/>
    <row r="17529" ht="12.75" x14ac:dyDescent="0.2"/>
    <row r="17530" ht="12.75" x14ac:dyDescent="0.2"/>
    <row r="17531" ht="12.75" x14ac:dyDescent="0.2"/>
    <row r="17532" ht="12.75" x14ac:dyDescent="0.2"/>
    <row r="17533" ht="12.75" x14ac:dyDescent="0.2"/>
    <row r="17534" ht="12.75" x14ac:dyDescent="0.2"/>
    <row r="17535" ht="12.75" x14ac:dyDescent="0.2"/>
    <row r="17536" ht="12.75" x14ac:dyDescent="0.2"/>
    <row r="17537" ht="12.75" x14ac:dyDescent="0.2"/>
    <row r="17538" ht="12.75" x14ac:dyDescent="0.2"/>
    <row r="17539" ht="12.75" x14ac:dyDescent="0.2"/>
    <row r="17540" ht="12.75" x14ac:dyDescent="0.2"/>
    <row r="17541" ht="12.75" x14ac:dyDescent="0.2"/>
    <row r="17542" ht="12.75" x14ac:dyDescent="0.2"/>
    <row r="17543" ht="12.75" x14ac:dyDescent="0.2"/>
    <row r="17544" ht="12.75" x14ac:dyDescent="0.2"/>
    <row r="17545" ht="12.75" x14ac:dyDescent="0.2"/>
    <row r="17546" ht="12.75" x14ac:dyDescent="0.2"/>
    <row r="17547" ht="12.75" x14ac:dyDescent="0.2"/>
    <row r="17548" ht="12.75" x14ac:dyDescent="0.2"/>
    <row r="17549" ht="12.75" x14ac:dyDescent="0.2"/>
    <row r="17550" ht="12.75" x14ac:dyDescent="0.2"/>
    <row r="17551" ht="12.75" x14ac:dyDescent="0.2"/>
    <row r="17552" ht="12.75" x14ac:dyDescent="0.2"/>
    <row r="17553" ht="12.75" x14ac:dyDescent="0.2"/>
    <row r="17554" ht="12.75" x14ac:dyDescent="0.2"/>
    <row r="17555" ht="12.75" x14ac:dyDescent="0.2"/>
    <row r="17556" ht="12.75" x14ac:dyDescent="0.2"/>
    <row r="17557" ht="12.75" x14ac:dyDescent="0.2"/>
    <row r="17558" ht="12.75" x14ac:dyDescent="0.2"/>
    <row r="17559" ht="12.75" x14ac:dyDescent="0.2"/>
    <row r="17560" ht="12.75" x14ac:dyDescent="0.2"/>
    <row r="17561" ht="12.75" x14ac:dyDescent="0.2"/>
    <row r="17562" ht="12.75" x14ac:dyDescent="0.2"/>
    <row r="17563" ht="12.75" x14ac:dyDescent="0.2"/>
    <row r="17564" ht="12.75" x14ac:dyDescent="0.2"/>
    <row r="17565" ht="12.75" x14ac:dyDescent="0.2"/>
    <row r="17566" ht="12.75" x14ac:dyDescent="0.2"/>
    <row r="17567" ht="12.75" x14ac:dyDescent="0.2"/>
    <row r="17568" ht="12.75" x14ac:dyDescent="0.2"/>
    <row r="17569" ht="12.75" x14ac:dyDescent="0.2"/>
    <row r="17570" ht="12.75" x14ac:dyDescent="0.2"/>
    <row r="17571" ht="12.75" x14ac:dyDescent="0.2"/>
    <row r="17572" ht="12.75" x14ac:dyDescent="0.2"/>
    <row r="17573" ht="12.75" x14ac:dyDescent="0.2"/>
    <row r="17574" ht="12.75" x14ac:dyDescent="0.2"/>
    <row r="17575" ht="12.75" x14ac:dyDescent="0.2"/>
    <row r="17576" ht="12.75" x14ac:dyDescent="0.2"/>
    <row r="17577" ht="12.75" x14ac:dyDescent="0.2"/>
    <row r="17578" ht="12.75" x14ac:dyDescent="0.2"/>
    <row r="17579" ht="12.75" x14ac:dyDescent="0.2"/>
    <row r="17580" ht="12.75" x14ac:dyDescent="0.2"/>
    <row r="17581" ht="12.75" x14ac:dyDescent="0.2"/>
    <row r="17582" ht="12.75" x14ac:dyDescent="0.2"/>
    <row r="17583" ht="12.75" x14ac:dyDescent="0.2"/>
    <row r="17584" ht="12.75" x14ac:dyDescent="0.2"/>
    <row r="17585" ht="12.75" x14ac:dyDescent="0.2"/>
    <row r="17586" ht="12.75" x14ac:dyDescent="0.2"/>
    <row r="17587" ht="12.75" x14ac:dyDescent="0.2"/>
    <row r="17588" ht="12.75" x14ac:dyDescent="0.2"/>
    <row r="17589" ht="12.75" x14ac:dyDescent="0.2"/>
    <row r="17590" ht="12.75" x14ac:dyDescent="0.2"/>
    <row r="17591" ht="12.75" x14ac:dyDescent="0.2"/>
    <row r="17592" ht="12.75" x14ac:dyDescent="0.2"/>
    <row r="17593" ht="12.75" x14ac:dyDescent="0.2"/>
    <row r="17594" ht="12.75" x14ac:dyDescent="0.2"/>
    <row r="17595" ht="12.75" x14ac:dyDescent="0.2"/>
    <row r="17596" ht="12.75" x14ac:dyDescent="0.2"/>
    <row r="17597" ht="12.75" x14ac:dyDescent="0.2"/>
    <row r="17598" ht="12.75" x14ac:dyDescent="0.2"/>
    <row r="17599" ht="12.75" x14ac:dyDescent="0.2"/>
    <row r="17600" ht="12.75" x14ac:dyDescent="0.2"/>
    <row r="17601" ht="12.75" x14ac:dyDescent="0.2"/>
    <row r="17602" ht="12.75" x14ac:dyDescent="0.2"/>
    <row r="17603" ht="12.75" x14ac:dyDescent="0.2"/>
    <row r="17604" ht="12.75" x14ac:dyDescent="0.2"/>
    <row r="17605" ht="12.75" x14ac:dyDescent="0.2"/>
    <row r="17606" ht="12.75" x14ac:dyDescent="0.2"/>
    <row r="17607" ht="12.75" x14ac:dyDescent="0.2"/>
    <row r="17608" ht="12.75" x14ac:dyDescent="0.2"/>
    <row r="17609" ht="12.75" x14ac:dyDescent="0.2"/>
    <row r="17610" ht="12.75" x14ac:dyDescent="0.2"/>
    <row r="17611" ht="12.75" x14ac:dyDescent="0.2"/>
    <row r="17612" ht="12.75" x14ac:dyDescent="0.2"/>
    <row r="17613" ht="12.75" x14ac:dyDescent="0.2"/>
    <row r="17614" ht="12.75" x14ac:dyDescent="0.2"/>
    <row r="17615" ht="12.75" x14ac:dyDescent="0.2"/>
    <row r="17616" ht="12.75" x14ac:dyDescent="0.2"/>
    <row r="17617" ht="12.75" x14ac:dyDescent="0.2"/>
    <row r="17618" ht="12.75" x14ac:dyDescent="0.2"/>
    <row r="17619" ht="12.75" x14ac:dyDescent="0.2"/>
    <row r="17620" ht="12.75" x14ac:dyDescent="0.2"/>
    <row r="17621" ht="12.75" x14ac:dyDescent="0.2"/>
    <row r="17622" ht="12.75" x14ac:dyDescent="0.2"/>
    <row r="17623" ht="12.75" x14ac:dyDescent="0.2"/>
    <row r="17624" ht="12.75" x14ac:dyDescent="0.2"/>
    <row r="17625" ht="12.75" x14ac:dyDescent="0.2"/>
    <row r="17626" ht="12.75" x14ac:dyDescent="0.2"/>
    <row r="17627" ht="12.75" x14ac:dyDescent="0.2"/>
    <row r="17628" ht="12.75" x14ac:dyDescent="0.2"/>
    <row r="17629" ht="12.75" x14ac:dyDescent="0.2"/>
    <row r="17630" ht="12.75" x14ac:dyDescent="0.2"/>
    <row r="17631" ht="12.75" x14ac:dyDescent="0.2"/>
    <row r="17632" ht="12.75" x14ac:dyDescent="0.2"/>
    <row r="17633" ht="12.75" x14ac:dyDescent="0.2"/>
    <row r="17634" ht="12.75" x14ac:dyDescent="0.2"/>
    <row r="17635" ht="12.75" x14ac:dyDescent="0.2"/>
    <row r="17636" ht="12.75" x14ac:dyDescent="0.2"/>
    <row r="17637" ht="12.75" x14ac:dyDescent="0.2"/>
    <row r="17638" ht="12.75" x14ac:dyDescent="0.2"/>
    <row r="17639" ht="12.75" x14ac:dyDescent="0.2"/>
    <row r="17640" ht="12.75" x14ac:dyDescent="0.2"/>
    <row r="17641" ht="12.75" x14ac:dyDescent="0.2"/>
    <row r="17642" ht="12.75" x14ac:dyDescent="0.2"/>
    <row r="17643" ht="12.75" x14ac:dyDescent="0.2"/>
    <row r="17644" ht="12.75" x14ac:dyDescent="0.2"/>
    <row r="17645" ht="12.75" x14ac:dyDescent="0.2"/>
    <row r="17646" ht="12.75" x14ac:dyDescent="0.2"/>
    <row r="17647" ht="12.75" x14ac:dyDescent="0.2"/>
    <row r="17648" ht="12.75" x14ac:dyDescent="0.2"/>
    <row r="17649" ht="12.75" x14ac:dyDescent="0.2"/>
    <row r="17650" ht="12.75" x14ac:dyDescent="0.2"/>
    <row r="17651" ht="12.75" x14ac:dyDescent="0.2"/>
    <row r="17652" ht="12.75" x14ac:dyDescent="0.2"/>
    <row r="17653" ht="12.75" x14ac:dyDescent="0.2"/>
    <row r="17654" ht="12.75" x14ac:dyDescent="0.2"/>
    <row r="17655" ht="12.75" x14ac:dyDescent="0.2"/>
    <row r="17656" ht="12.75" x14ac:dyDescent="0.2"/>
    <row r="17657" ht="12.75" x14ac:dyDescent="0.2"/>
    <row r="17658" ht="12.75" x14ac:dyDescent="0.2"/>
    <row r="17659" ht="12.75" x14ac:dyDescent="0.2"/>
    <row r="17660" ht="12.75" x14ac:dyDescent="0.2"/>
    <row r="17661" ht="12.75" x14ac:dyDescent="0.2"/>
    <row r="17662" ht="12.75" x14ac:dyDescent="0.2"/>
    <row r="17663" ht="12.75" x14ac:dyDescent="0.2"/>
    <row r="17664" ht="12.75" x14ac:dyDescent="0.2"/>
    <row r="17665" ht="12.75" x14ac:dyDescent="0.2"/>
    <row r="17666" ht="12.75" x14ac:dyDescent="0.2"/>
    <row r="17667" ht="12.75" x14ac:dyDescent="0.2"/>
    <row r="17668" ht="12.75" x14ac:dyDescent="0.2"/>
    <row r="17669" ht="12.75" x14ac:dyDescent="0.2"/>
    <row r="17670" ht="12.75" x14ac:dyDescent="0.2"/>
    <row r="17671" ht="12.75" x14ac:dyDescent="0.2"/>
    <row r="17672" ht="12.75" x14ac:dyDescent="0.2"/>
    <row r="17673" ht="12.75" x14ac:dyDescent="0.2"/>
    <row r="17674" ht="12.75" x14ac:dyDescent="0.2"/>
    <row r="17675" ht="12.75" x14ac:dyDescent="0.2"/>
    <row r="17676" ht="12.75" x14ac:dyDescent="0.2"/>
    <row r="17677" ht="12.75" x14ac:dyDescent="0.2"/>
    <row r="17678" ht="12.75" x14ac:dyDescent="0.2"/>
    <row r="17679" ht="12.75" x14ac:dyDescent="0.2"/>
    <row r="17680" ht="12.75" x14ac:dyDescent="0.2"/>
    <row r="17681" ht="12.75" x14ac:dyDescent="0.2"/>
    <row r="17682" ht="12.75" x14ac:dyDescent="0.2"/>
    <row r="17683" ht="12.75" x14ac:dyDescent="0.2"/>
    <row r="17684" ht="12.75" x14ac:dyDescent="0.2"/>
    <row r="17685" ht="12.75" x14ac:dyDescent="0.2"/>
    <row r="17686" ht="12.75" x14ac:dyDescent="0.2"/>
    <row r="17687" ht="12.75" x14ac:dyDescent="0.2"/>
    <row r="17688" ht="12.75" x14ac:dyDescent="0.2"/>
    <row r="17689" ht="12.75" x14ac:dyDescent="0.2"/>
    <row r="17690" ht="12.75" x14ac:dyDescent="0.2"/>
    <row r="17691" ht="12.75" x14ac:dyDescent="0.2"/>
    <row r="17692" ht="12.75" x14ac:dyDescent="0.2"/>
    <row r="17693" ht="12.75" x14ac:dyDescent="0.2"/>
    <row r="17694" ht="12.75" x14ac:dyDescent="0.2"/>
    <row r="17695" ht="12.75" x14ac:dyDescent="0.2"/>
    <row r="17696" ht="12.75" x14ac:dyDescent="0.2"/>
    <row r="17697" ht="12.75" x14ac:dyDescent="0.2"/>
    <row r="17698" ht="12.75" x14ac:dyDescent="0.2"/>
    <row r="17699" ht="12.75" x14ac:dyDescent="0.2"/>
    <row r="17700" ht="12.75" x14ac:dyDescent="0.2"/>
    <row r="17701" ht="12.75" x14ac:dyDescent="0.2"/>
    <row r="17702" ht="12.75" x14ac:dyDescent="0.2"/>
    <row r="17703" ht="12.75" x14ac:dyDescent="0.2"/>
    <row r="17704" ht="12.75" x14ac:dyDescent="0.2"/>
    <row r="17705" ht="12.75" x14ac:dyDescent="0.2"/>
    <row r="17706" ht="12.75" x14ac:dyDescent="0.2"/>
    <row r="17707" ht="12.75" x14ac:dyDescent="0.2"/>
    <row r="17708" ht="12.75" x14ac:dyDescent="0.2"/>
    <row r="17709" ht="12.75" x14ac:dyDescent="0.2"/>
    <row r="17710" ht="12.75" x14ac:dyDescent="0.2"/>
    <row r="17711" ht="12.75" x14ac:dyDescent="0.2"/>
    <row r="17712" ht="12.75" x14ac:dyDescent="0.2"/>
    <row r="17713" ht="12.75" x14ac:dyDescent="0.2"/>
    <row r="17714" ht="12.75" x14ac:dyDescent="0.2"/>
    <row r="17715" ht="12.75" x14ac:dyDescent="0.2"/>
    <row r="17716" ht="12.75" x14ac:dyDescent="0.2"/>
    <row r="17717" ht="12.75" x14ac:dyDescent="0.2"/>
    <row r="17718" ht="12.75" x14ac:dyDescent="0.2"/>
    <row r="17719" ht="12.75" x14ac:dyDescent="0.2"/>
    <row r="17720" ht="12.75" x14ac:dyDescent="0.2"/>
    <row r="17721" ht="12.75" x14ac:dyDescent="0.2"/>
    <row r="17722" ht="12.75" x14ac:dyDescent="0.2"/>
    <row r="17723" ht="12.75" x14ac:dyDescent="0.2"/>
    <row r="17724" ht="12.75" x14ac:dyDescent="0.2"/>
    <row r="17725" ht="12.75" x14ac:dyDescent="0.2"/>
    <row r="17726" ht="12.75" x14ac:dyDescent="0.2"/>
    <row r="17727" ht="12.75" x14ac:dyDescent="0.2"/>
    <row r="17728" ht="12.75" x14ac:dyDescent="0.2"/>
    <row r="17729" ht="12.75" x14ac:dyDescent="0.2"/>
    <row r="17730" ht="12.75" x14ac:dyDescent="0.2"/>
    <row r="17731" ht="12.75" x14ac:dyDescent="0.2"/>
    <row r="17732" ht="12.75" x14ac:dyDescent="0.2"/>
    <row r="17733" ht="12.75" x14ac:dyDescent="0.2"/>
    <row r="17734" ht="12.75" x14ac:dyDescent="0.2"/>
    <row r="17735" ht="12.75" x14ac:dyDescent="0.2"/>
    <row r="17736" ht="12.75" x14ac:dyDescent="0.2"/>
    <row r="17737" ht="12.75" x14ac:dyDescent="0.2"/>
    <row r="17738" ht="12.75" x14ac:dyDescent="0.2"/>
    <row r="17739" ht="12.75" x14ac:dyDescent="0.2"/>
    <row r="17740" ht="12.75" x14ac:dyDescent="0.2"/>
    <row r="17741" ht="12.75" x14ac:dyDescent="0.2"/>
    <row r="17742" ht="12.75" x14ac:dyDescent="0.2"/>
    <row r="17743" ht="12.75" x14ac:dyDescent="0.2"/>
    <row r="17744" ht="12.75" x14ac:dyDescent="0.2"/>
    <row r="17745" ht="12.75" x14ac:dyDescent="0.2"/>
    <row r="17746" ht="12.75" x14ac:dyDescent="0.2"/>
    <row r="17747" ht="12.75" x14ac:dyDescent="0.2"/>
    <row r="17748" ht="12.75" x14ac:dyDescent="0.2"/>
    <row r="17749" ht="12.75" x14ac:dyDescent="0.2"/>
    <row r="17750" ht="12.75" x14ac:dyDescent="0.2"/>
    <row r="17751" ht="12.75" x14ac:dyDescent="0.2"/>
    <row r="17752" ht="12.75" x14ac:dyDescent="0.2"/>
    <row r="17753" ht="12.75" x14ac:dyDescent="0.2"/>
    <row r="17754" ht="12.75" x14ac:dyDescent="0.2"/>
    <row r="17755" ht="12.75" x14ac:dyDescent="0.2"/>
    <row r="17756" ht="12.75" x14ac:dyDescent="0.2"/>
    <row r="17757" ht="12.75" x14ac:dyDescent="0.2"/>
    <row r="17758" ht="12.75" x14ac:dyDescent="0.2"/>
    <row r="17759" ht="12.75" x14ac:dyDescent="0.2"/>
    <row r="17760" ht="12.75" x14ac:dyDescent="0.2"/>
    <row r="17761" ht="12.75" x14ac:dyDescent="0.2"/>
    <row r="17762" ht="12.75" x14ac:dyDescent="0.2"/>
    <row r="17763" ht="12.75" x14ac:dyDescent="0.2"/>
    <row r="17764" ht="12.75" x14ac:dyDescent="0.2"/>
    <row r="17765" ht="12.75" x14ac:dyDescent="0.2"/>
    <row r="17766" ht="12.75" x14ac:dyDescent="0.2"/>
    <row r="17767" ht="12.75" x14ac:dyDescent="0.2"/>
    <row r="17768" ht="12.75" x14ac:dyDescent="0.2"/>
    <row r="17769" ht="12.75" x14ac:dyDescent="0.2"/>
    <row r="17770" ht="12.75" x14ac:dyDescent="0.2"/>
    <row r="17771" ht="12.75" x14ac:dyDescent="0.2"/>
    <row r="17772" ht="12.75" x14ac:dyDescent="0.2"/>
    <row r="17773" ht="12.75" x14ac:dyDescent="0.2"/>
    <row r="17774" ht="12.75" x14ac:dyDescent="0.2"/>
    <row r="17775" ht="12.75" x14ac:dyDescent="0.2"/>
    <row r="17776" ht="12.75" x14ac:dyDescent="0.2"/>
    <row r="17777" ht="12.75" x14ac:dyDescent="0.2"/>
    <row r="17778" ht="12.75" x14ac:dyDescent="0.2"/>
    <row r="17779" ht="12.75" x14ac:dyDescent="0.2"/>
    <row r="17780" ht="12.75" x14ac:dyDescent="0.2"/>
    <row r="17781" ht="12.75" x14ac:dyDescent="0.2"/>
    <row r="17782" ht="12.75" x14ac:dyDescent="0.2"/>
    <row r="17783" ht="12.75" x14ac:dyDescent="0.2"/>
    <row r="17784" ht="12.75" x14ac:dyDescent="0.2"/>
    <row r="17785" ht="12.75" x14ac:dyDescent="0.2"/>
    <row r="17786" ht="12.75" x14ac:dyDescent="0.2"/>
    <row r="17787" ht="12.75" x14ac:dyDescent="0.2"/>
    <row r="17788" ht="12.75" x14ac:dyDescent="0.2"/>
    <row r="17789" ht="12.75" x14ac:dyDescent="0.2"/>
    <row r="17790" ht="12.75" x14ac:dyDescent="0.2"/>
    <row r="17791" ht="12.75" x14ac:dyDescent="0.2"/>
    <row r="17792" ht="12.75" x14ac:dyDescent="0.2"/>
    <row r="17793" ht="12.75" x14ac:dyDescent="0.2"/>
    <row r="17794" ht="12.75" x14ac:dyDescent="0.2"/>
    <row r="17795" ht="12.75" x14ac:dyDescent="0.2"/>
    <row r="17796" ht="12.75" x14ac:dyDescent="0.2"/>
    <row r="17797" ht="12.75" x14ac:dyDescent="0.2"/>
    <row r="17798" ht="12.75" x14ac:dyDescent="0.2"/>
    <row r="17799" ht="12.75" x14ac:dyDescent="0.2"/>
    <row r="17800" ht="12.75" x14ac:dyDescent="0.2"/>
    <row r="17801" ht="12.75" x14ac:dyDescent="0.2"/>
    <row r="17802" ht="12.75" x14ac:dyDescent="0.2"/>
    <row r="17803" ht="12.75" x14ac:dyDescent="0.2"/>
    <row r="17804" ht="12.75" x14ac:dyDescent="0.2"/>
    <row r="17805" ht="12.75" x14ac:dyDescent="0.2"/>
    <row r="17806" ht="12.75" x14ac:dyDescent="0.2"/>
    <row r="17807" ht="12.75" x14ac:dyDescent="0.2"/>
    <row r="17808" ht="12.75" x14ac:dyDescent="0.2"/>
    <row r="17809" ht="12.75" x14ac:dyDescent="0.2"/>
    <row r="17810" ht="12.75" x14ac:dyDescent="0.2"/>
    <row r="17811" ht="12.75" x14ac:dyDescent="0.2"/>
    <row r="17812" ht="12.75" x14ac:dyDescent="0.2"/>
    <row r="17813" ht="12.75" x14ac:dyDescent="0.2"/>
    <row r="17814" ht="12.75" x14ac:dyDescent="0.2"/>
    <row r="17815" ht="12.75" x14ac:dyDescent="0.2"/>
    <row r="17816" ht="12.75" x14ac:dyDescent="0.2"/>
    <row r="17817" ht="12.75" x14ac:dyDescent="0.2"/>
    <row r="17818" ht="12.75" x14ac:dyDescent="0.2"/>
    <row r="17819" ht="12.75" x14ac:dyDescent="0.2"/>
    <row r="17820" ht="12.75" x14ac:dyDescent="0.2"/>
    <row r="17821" ht="12.75" x14ac:dyDescent="0.2"/>
    <row r="17822" ht="12.75" x14ac:dyDescent="0.2"/>
    <row r="17823" ht="12.75" x14ac:dyDescent="0.2"/>
    <row r="17824" ht="12.75" x14ac:dyDescent="0.2"/>
    <row r="17825" ht="12.75" x14ac:dyDescent="0.2"/>
    <row r="17826" ht="12.75" x14ac:dyDescent="0.2"/>
    <row r="17827" ht="12.75" x14ac:dyDescent="0.2"/>
    <row r="17828" ht="12.75" x14ac:dyDescent="0.2"/>
    <row r="17829" ht="12.75" x14ac:dyDescent="0.2"/>
    <row r="17830" ht="12.75" x14ac:dyDescent="0.2"/>
    <row r="17831" ht="12.75" x14ac:dyDescent="0.2"/>
    <row r="17832" ht="12.75" x14ac:dyDescent="0.2"/>
    <row r="17833" ht="12.75" x14ac:dyDescent="0.2"/>
    <row r="17834" ht="12.75" x14ac:dyDescent="0.2"/>
    <row r="17835" ht="12.75" x14ac:dyDescent="0.2"/>
    <row r="17836" ht="12.75" x14ac:dyDescent="0.2"/>
    <row r="17837" ht="12.75" x14ac:dyDescent="0.2"/>
    <row r="17838" ht="12.75" x14ac:dyDescent="0.2"/>
    <row r="17839" ht="12.75" x14ac:dyDescent="0.2"/>
    <row r="17840" ht="12.75" x14ac:dyDescent="0.2"/>
    <row r="17841" ht="12.75" x14ac:dyDescent="0.2"/>
    <row r="17842" ht="12.75" x14ac:dyDescent="0.2"/>
    <row r="17843" ht="12.75" x14ac:dyDescent="0.2"/>
    <row r="17844" ht="12.75" x14ac:dyDescent="0.2"/>
    <row r="17845" ht="12.75" x14ac:dyDescent="0.2"/>
    <row r="17846" ht="12.75" x14ac:dyDescent="0.2"/>
    <row r="17847" ht="12.75" x14ac:dyDescent="0.2"/>
    <row r="17848" ht="12.75" x14ac:dyDescent="0.2"/>
    <row r="17849" ht="12.75" x14ac:dyDescent="0.2"/>
    <row r="17850" ht="12.75" x14ac:dyDescent="0.2"/>
    <row r="17851" ht="12.75" x14ac:dyDescent="0.2"/>
    <row r="17852" ht="12.75" x14ac:dyDescent="0.2"/>
    <row r="17853" ht="12.75" x14ac:dyDescent="0.2"/>
    <row r="17854" ht="12.75" x14ac:dyDescent="0.2"/>
    <row r="17855" ht="12.75" x14ac:dyDescent="0.2"/>
    <row r="17856" ht="12.75" x14ac:dyDescent="0.2"/>
    <row r="17857" ht="12.75" x14ac:dyDescent="0.2"/>
    <row r="17858" ht="12.75" x14ac:dyDescent="0.2"/>
    <row r="17859" ht="12.75" x14ac:dyDescent="0.2"/>
    <row r="17860" ht="12.75" x14ac:dyDescent="0.2"/>
    <row r="17861" ht="12.75" x14ac:dyDescent="0.2"/>
    <row r="17862" ht="12.75" x14ac:dyDescent="0.2"/>
    <row r="17863" ht="12.75" x14ac:dyDescent="0.2"/>
    <row r="17864" ht="12.75" x14ac:dyDescent="0.2"/>
    <row r="17865" ht="12.75" x14ac:dyDescent="0.2"/>
    <row r="17866" ht="12.75" x14ac:dyDescent="0.2"/>
    <row r="17867" ht="12.75" x14ac:dyDescent="0.2"/>
    <row r="17868" ht="12.75" x14ac:dyDescent="0.2"/>
    <row r="17869" ht="12.75" x14ac:dyDescent="0.2"/>
    <row r="17870" ht="12.75" x14ac:dyDescent="0.2"/>
    <row r="17871" ht="12.75" x14ac:dyDescent="0.2"/>
    <row r="17872" ht="12.75" x14ac:dyDescent="0.2"/>
    <row r="17873" ht="12.75" x14ac:dyDescent="0.2"/>
    <row r="17874" ht="12.75" x14ac:dyDescent="0.2"/>
    <row r="17875" ht="12.75" x14ac:dyDescent="0.2"/>
    <row r="17876" ht="12.75" x14ac:dyDescent="0.2"/>
    <row r="17877" ht="12.75" x14ac:dyDescent="0.2"/>
    <row r="17878" ht="12.75" x14ac:dyDescent="0.2"/>
    <row r="17879" ht="12.75" x14ac:dyDescent="0.2"/>
    <row r="17880" ht="12.75" x14ac:dyDescent="0.2"/>
    <row r="17881" ht="12.75" x14ac:dyDescent="0.2"/>
    <row r="17882" ht="12.75" x14ac:dyDescent="0.2"/>
    <row r="17883" ht="12.75" x14ac:dyDescent="0.2"/>
    <row r="17884" ht="12.75" x14ac:dyDescent="0.2"/>
    <row r="17885" ht="12.75" x14ac:dyDescent="0.2"/>
    <row r="17886" ht="12.75" x14ac:dyDescent="0.2"/>
    <row r="17887" ht="12.75" x14ac:dyDescent="0.2"/>
    <row r="17888" ht="12.75" x14ac:dyDescent="0.2"/>
    <row r="17889" ht="12.75" x14ac:dyDescent="0.2"/>
    <row r="17890" ht="12.75" x14ac:dyDescent="0.2"/>
    <row r="17891" ht="12.75" x14ac:dyDescent="0.2"/>
    <row r="17892" ht="12.75" x14ac:dyDescent="0.2"/>
    <row r="17893" ht="12.75" x14ac:dyDescent="0.2"/>
    <row r="17894" ht="12.75" x14ac:dyDescent="0.2"/>
    <row r="17895" ht="12.75" x14ac:dyDescent="0.2"/>
    <row r="17896" ht="12.75" x14ac:dyDescent="0.2"/>
    <row r="17897" ht="12.75" x14ac:dyDescent="0.2"/>
    <row r="17898" ht="12.75" x14ac:dyDescent="0.2"/>
    <row r="17899" ht="12.75" x14ac:dyDescent="0.2"/>
    <row r="17900" ht="12.75" x14ac:dyDescent="0.2"/>
    <row r="17901" ht="12.75" x14ac:dyDescent="0.2"/>
    <row r="17902" ht="12.75" x14ac:dyDescent="0.2"/>
    <row r="17903" ht="12.75" x14ac:dyDescent="0.2"/>
    <row r="17904" ht="12.75" x14ac:dyDescent="0.2"/>
    <row r="17905" ht="12.75" x14ac:dyDescent="0.2"/>
    <row r="17906" ht="12.75" x14ac:dyDescent="0.2"/>
    <row r="17907" ht="12.75" x14ac:dyDescent="0.2"/>
    <row r="17908" ht="12.75" x14ac:dyDescent="0.2"/>
    <row r="17909" ht="12.75" x14ac:dyDescent="0.2"/>
    <row r="17910" ht="12.75" x14ac:dyDescent="0.2"/>
    <row r="17911" ht="12.75" x14ac:dyDescent="0.2"/>
    <row r="17912" ht="12.75" x14ac:dyDescent="0.2"/>
    <row r="17913" ht="12.75" x14ac:dyDescent="0.2"/>
    <row r="17914" ht="12.75" x14ac:dyDescent="0.2"/>
    <row r="17915" ht="12.75" x14ac:dyDescent="0.2"/>
    <row r="17916" ht="12.75" x14ac:dyDescent="0.2"/>
    <row r="17917" ht="12.75" x14ac:dyDescent="0.2"/>
    <row r="17918" ht="12.75" x14ac:dyDescent="0.2"/>
    <row r="17919" ht="12.75" x14ac:dyDescent="0.2"/>
    <row r="17920" ht="12.75" x14ac:dyDescent="0.2"/>
    <row r="17921" ht="12.75" x14ac:dyDescent="0.2"/>
    <row r="17922" ht="12.75" x14ac:dyDescent="0.2"/>
    <row r="17923" ht="12.75" x14ac:dyDescent="0.2"/>
    <row r="17924" ht="12.75" x14ac:dyDescent="0.2"/>
    <row r="17925" ht="12.75" x14ac:dyDescent="0.2"/>
    <row r="17926" ht="12.75" x14ac:dyDescent="0.2"/>
    <row r="17927" ht="12.75" x14ac:dyDescent="0.2"/>
    <row r="17928" ht="12.75" x14ac:dyDescent="0.2"/>
    <row r="17929" ht="12.75" x14ac:dyDescent="0.2"/>
    <row r="17930" ht="12.75" x14ac:dyDescent="0.2"/>
    <row r="17931" ht="12.75" x14ac:dyDescent="0.2"/>
    <row r="17932" ht="12.75" x14ac:dyDescent="0.2"/>
    <row r="17933" ht="12.75" x14ac:dyDescent="0.2"/>
    <row r="17934" ht="12.75" x14ac:dyDescent="0.2"/>
    <row r="17935" ht="12.75" x14ac:dyDescent="0.2"/>
    <row r="17936" ht="12.75" x14ac:dyDescent="0.2"/>
    <row r="17937" ht="12.75" x14ac:dyDescent="0.2"/>
    <row r="17938" ht="12.75" x14ac:dyDescent="0.2"/>
    <row r="17939" ht="12.75" x14ac:dyDescent="0.2"/>
    <row r="17940" ht="12.75" x14ac:dyDescent="0.2"/>
    <row r="17941" ht="12.75" x14ac:dyDescent="0.2"/>
    <row r="17942" ht="12.75" x14ac:dyDescent="0.2"/>
    <row r="17943" ht="12.75" x14ac:dyDescent="0.2"/>
    <row r="17944" ht="12.75" x14ac:dyDescent="0.2"/>
    <row r="17945" ht="12.75" x14ac:dyDescent="0.2"/>
    <row r="17946" ht="12.75" x14ac:dyDescent="0.2"/>
    <row r="17947" ht="12.75" x14ac:dyDescent="0.2"/>
    <row r="17948" ht="12.75" x14ac:dyDescent="0.2"/>
    <row r="17949" ht="12.75" x14ac:dyDescent="0.2"/>
    <row r="17950" ht="12.75" x14ac:dyDescent="0.2"/>
    <row r="17951" ht="12.75" x14ac:dyDescent="0.2"/>
    <row r="17952" ht="12.75" x14ac:dyDescent="0.2"/>
    <row r="17953" ht="12.75" x14ac:dyDescent="0.2"/>
    <row r="17954" ht="12.75" x14ac:dyDescent="0.2"/>
    <row r="17955" ht="12.75" x14ac:dyDescent="0.2"/>
    <row r="17956" ht="12.75" x14ac:dyDescent="0.2"/>
    <row r="17957" ht="12.75" x14ac:dyDescent="0.2"/>
    <row r="17958" ht="12.75" x14ac:dyDescent="0.2"/>
    <row r="17959" ht="12.75" x14ac:dyDescent="0.2"/>
    <row r="17960" ht="12.75" x14ac:dyDescent="0.2"/>
    <row r="17961" ht="12.75" x14ac:dyDescent="0.2"/>
    <row r="17962" ht="12.75" x14ac:dyDescent="0.2"/>
    <row r="17963" ht="12.75" x14ac:dyDescent="0.2"/>
    <row r="17964" ht="12.75" x14ac:dyDescent="0.2"/>
    <row r="17965" ht="12.75" x14ac:dyDescent="0.2"/>
    <row r="17966" ht="12.75" x14ac:dyDescent="0.2"/>
    <row r="17967" ht="12.75" x14ac:dyDescent="0.2"/>
    <row r="17968" ht="12.75" x14ac:dyDescent="0.2"/>
    <row r="17969" ht="12.75" x14ac:dyDescent="0.2"/>
    <row r="17970" ht="12.75" x14ac:dyDescent="0.2"/>
    <row r="17971" ht="12.75" x14ac:dyDescent="0.2"/>
    <row r="17972" ht="12.75" x14ac:dyDescent="0.2"/>
    <row r="17973" ht="12.75" x14ac:dyDescent="0.2"/>
    <row r="17974" ht="12.75" x14ac:dyDescent="0.2"/>
    <row r="17975" ht="12.75" x14ac:dyDescent="0.2"/>
    <row r="17976" ht="12.75" x14ac:dyDescent="0.2"/>
    <row r="17977" ht="12.75" x14ac:dyDescent="0.2"/>
    <row r="17978" ht="12.75" x14ac:dyDescent="0.2"/>
    <row r="17979" ht="12.75" x14ac:dyDescent="0.2"/>
    <row r="17980" ht="12.75" x14ac:dyDescent="0.2"/>
    <row r="17981" ht="12.75" x14ac:dyDescent="0.2"/>
    <row r="17982" ht="12.75" x14ac:dyDescent="0.2"/>
    <row r="17983" ht="12.75" x14ac:dyDescent="0.2"/>
    <row r="17984" ht="12.75" x14ac:dyDescent="0.2"/>
    <row r="17985" ht="12.75" x14ac:dyDescent="0.2"/>
    <row r="17986" ht="12.75" x14ac:dyDescent="0.2"/>
    <row r="17987" ht="12.75" x14ac:dyDescent="0.2"/>
    <row r="17988" ht="12.75" x14ac:dyDescent="0.2"/>
    <row r="17989" ht="12.75" x14ac:dyDescent="0.2"/>
    <row r="17990" ht="12.75" x14ac:dyDescent="0.2"/>
    <row r="17991" ht="12.75" x14ac:dyDescent="0.2"/>
    <row r="17992" ht="12.75" x14ac:dyDescent="0.2"/>
    <row r="17993" ht="12.75" x14ac:dyDescent="0.2"/>
    <row r="17994" ht="12.75" x14ac:dyDescent="0.2"/>
    <row r="17995" ht="12.75" x14ac:dyDescent="0.2"/>
    <row r="17996" ht="12.75" x14ac:dyDescent="0.2"/>
    <row r="17997" ht="12.75" x14ac:dyDescent="0.2"/>
    <row r="17998" ht="12.75" x14ac:dyDescent="0.2"/>
    <row r="17999" ht="12.75" x14ac:dyDescent="0.2"/>
    <row r="18000" ht="12.75" x14ac:dyDescent="0.2"/>
    <row r="18001" ht="12.75" x14ac:dyDescent="0.2"/>
    <row r="18002" ht="12.75" x14ac:dyDescent="0.2"/>
    <row r="18003" ht="12.75" x14ac:dyDescent="0.2"/>
    <row r="18004" ht="12.75" x14ac:dyDescent="0.2"/>
    <row r="18005" ht="12.75" x14ac:dyDescent="0.2"/>
    <row r="18006" ht="12.75" x14ac:dyDescent="0.2"/>
    <row r="18007" ht="12.75" x14ac:dyDescent="0.2"/>
    <row r="18008" ht="12.75" x14ac:dyDescent="0.2"/>
    <row r="18009" ht="12.75" x14ac:dyDescent="0.2"/>
    <row r="18010" ht="12.75" x14ac:dyDescent="0.2"/>
    <row r="18011" ht="12.75" x14ac:dyDescent="0.2"/>
    <row r="18012" ht="12.75" x14ac:dyDescent="0.2"/>
    <row r="18013" ht="12.75" x14ac:dyDescent="0.2"/>
    <row r="18014" ht="12.75" x14ac:dyDescent="0.2"/>
    <row r="18015" ht="12.75" x14ac:dyDescent="0.2"/>
    <row r="18016" ht="12.75" x14ac:dyDescent="0.2"/>
    <row r="18017" ht="12.75" x14ac:dyDescent="0.2"/>
    <row r="18018" ht="12.75" x14ac:dyDescent="0.2"/>
    <row r="18019" ht="12.75" x14ac:dyDescent="0.2"/>
    <row r="18020" ht="12.75" x14ac:dyDescent="0.2"/>
    <row r="18021" ht="12.75" x14ac:dyDescent="0.2"/>
    <row r="18022" ht="12.75" x14ac:dyDescent="0.2"/>
    <row r="18023" ht="12.75" x14ac:dyDescent="0.2"/>
    <row r="18024" ht="12.75" x14ac:dyDescent="0.2"/>
    <row r="18025" ht="12.75" x14ac:dyDescent="0.2"/>
    <row r="18026" ht="12.75" x14ac:dyDescent="0.2"/>
    <row r="18027" ht="12.75" x14ac:dyDescent="0.2"/>
    <row r="18028" ht="12.75" x14ac:dyDescent="0.2"/>
    <row r="18029" ht="12.75" x14ac:dyDescent="0.2"/>
    <row r="18030" ht="12.75" x14ac:dyDescent="0.2"/>
    <row r="18031" ht="12.75" x14ac:dyDescent="0.2"/>
    <row r="18032" ht="12.75" x14ac:dyDescent="0.2"/>
    <row r="18033" ht="12.75" x14ac:dyDescent="0.2"/>
    <row r="18034" ht="12.75" x14ac:dyDescent="0.2"/>
    <row r="18035" ht="12.75" x14ac:dyDescent="0.2"/>
    <row r="18036" ht="12.75" x14ac:dyDescent="0.2"/>
    <row r="18037" ht="12.75" x14ac:dyDescent="0.2"/>
    <row r="18038" ht="12.75" x14ac:dyDescent="0.2"/>
    <row r="18039" ht="12.75" x14ac:dyDescent="0.2"/>
    <row r="18040" ht="12.75" x14ac:dyDescent="0.2"/>
    <row r="18041" ht="12.75" x14ac:dyDescent="0.2"/>
    <row r="18042" ht="12.75" x14ac:dyDescent="0.2"/>
    <row r="18043" ht="12.75" x14ac:dyDescent="0.2"/>
    <row r="18044" ht="12.75" x14ac:dyDescent="0.2"/>
    <row r="18045" ht="12.75" x14ac:dyDescent="0.2"/>
    <row r="18046" ht="12.75" x14ac:dyDescent="0.2"/>
    <row r="18047" ht="12.75" x14ac:dyDescent="0.2"/>
    <row r="18048" ht="12.75" x14ac:dyDescent="0.2"/>
    <row r="18049" ht="12.75" x14ac:dyDescent="0.2"/>
    <row r="18050" ht="12.75" x14ac:dyDescent="0.2"/>
    <row r="18051" ht="12.75" x14ac:dyDescent="0.2"/>
    <row r="18052" ht="12.75" x14ac:dyDescent="0.2"/>
    <row r="18053" ht="12.75" x14ac:dyDescent="0.2"/>
    <row r="18054" ht="12.75" x14ac:dyDescent="0.2"/>
    <row r="18055" ht="12.75" x14ac:dyDescent="0.2"/>
    <row r="18056" ht="12.75" x14ac:dyDescent="0.2"/>
    <row r="18057" ht="12.75" x14ac:dyDescent="0.2"/>
    <row r="18058" ht="12.75" x14ac:dyDescent="0.2"/>
    <row r="18059" ht="12.75" x14ac:dyDescent="0.2"/>
    <row r="18060" ht="12.75" x14ac:dyDescent="0.2"/>
    <row r="18061" ht="12.75" x14ac:dyDescent="0.2"/>
    <row r="18062" ht="12.75" x14ac:dyDescent="0.2"/>
    <row r="18063" ht="12.75" x14ac:dyDescent="0.2"/>
    <row r="18064" ht="12.75" x14ac:dyDescent="0.2"/>
    <row r="18065" ht="12.75" x14ac:dyDescent="0.2"/>
    <row r="18066" ht="12.75" x14ac:dyDescent="0.2"/>
    <row r="18067" ht="12.75" x14ac:dyDescent="0.2"/>
    <row r="18068" ht="12.75" x14ac:dyDescent="0.2"/>
    <row r="18069" ht="12.75" x14ac:dyDescent="0.2"/>
    <row r="18070" ht="12.75" x14ac:dyDescent="0.2"/>
    <row r="18071" ht="12.75" x14ac:dyDescent="0.2"/>
    <row r="18072" ht="12.75" x14ac:dyDescent="0.2"/>
    <row r="18073" ht="12.75" x14ac:dyDescent="0.2"/>
    <row r="18074" ht="12.75" x14ac:dyDescent="0.2"/>
    <row r="18075" ht="12.75" x14ac:dyDescent="0.2"/>
    <row r="18076" ht="12.75" x14ac:dyDescent="0.2"/>
    <row r="18077" ht="12.75" x14ac:dyDescent="0.2"/>
    <row r="18078" ht="12.75" x14ac:dyDescent="0.2"/>
    <row r="18079" ht="12.75" x14ac:dyDescent="0.2"/>
    <row r="18080" ht="12.75" x14ac:dyDescent="0.2"/>
    <row r="18081" ht="12.75" x14ac:dyDescent="0.2"/>
    <row r="18082" ht="12.75" x14ac:dyDescent="0.2"/>
    <row r="18083" ht="12.75" x14ac:dyDescent="0.2"/>
    <row r="18084" ht="12.75" x14ac:dyDescent="0.2"/>
    <row r="18085" ht="12.75" x14ac:dyDescent="0.2"/>
    <row r="18086" ht="12.75" x14ac:dyDescent="0.2"/>
    <row r="18087" ht="12.75" x14ac:dyDescent="0.2"/>
    <row r="18088" ht="12.75" x14ac:dyDescent="0.2"/>
    <row r="18089" ht="12.75" x14ac:dyDescent="0.2"/>
    <row r="18090" ht="12.75" x14ac:dyDescent="0.2"/>
    <row r="18091" ht="12.75" x14ac:dyDescent="0.2"/>
    <row r="18092" ht="12.75" x14ac:dyDescent="0.2"/>
    <row r="18093" ht="12.75" x14ac:dyDescent="0.2"/>
    <row r="18094" ht="12.75" x14ac:dyDescent="0.2"/>
    <row r="18095" ht="12.75" x14ac:dyDescent="0.2"/>
    <row r="18096" ht="12.75" x14ac:dyDescent="0.2"/>
    <row r="18097" ht="12.75" x14ac:dyDescent="0.2"/>
    <row r="18098" ht="12.75" x14ac:dyDescent="0.2"/>
    <row r="18099" ht="12.75" x14ac:dyDescent="0.2"/>
    <row r="18100" ht="12.75" x14ac:dyDescent="0.2"/>
    <row r="18101" ht="12.75" x14ac:dyDescent="0.2"/>
    <row r="18102" ht="12.75" x14ac:dyDescent="0.2"/>
    <row r="18103" ht="12.75" x14ac:dyDescent="0.2"/>
    <row r="18104" ht="12.75" x14ac:dyDescent="0.2"/>
    <row r="18105" ht="12.75" x14ac:dyDescent="0.2"/>
    <row r="18106" ht="12.75" x14ac:dyDescent="0.2"/>
    <row r="18107" ht="12.75" x14ac:dyDescent="0.2"/>
    <row r="18108" ht="12.75" x14ac:dyDescent="0.2"/>
    <row r="18109" ht="12.75" x14ac:dyDescent="0.2"/>
    <row r="18110" ht="12.75" x14ac:dyDescent="0.2"/>
    <row r="18111" ht="12.75" x14ac:dyDescent="0.2"/>
    <row r="18112" ht="12.75" x14ac:dyDescent="0.2"/>
    <row r="18113" ht="12.75" x14ac:dyDescent="0.2"/>
    <row r="18114" ht="12.75" x14ac:dyDescent="0.2"/>
    <row r="18115" ht="12.75" x14ac:dyDescent="0.2"/>
    <row r="18116" ht="12.75" x14ac:dyDescent="0.2"/>
    <row r="18117" ht="12.75" x14ac:dyDescent="0.2"/>
    <row r="18118" ht="12.75" x14ac:dyDescent="0.2"/>
    <row r="18119" ht="12.75" x14ac:dyDescent="0.2"/>
    <row r="18120" ht="12.75" x14ac:dyDescent="0.2"/>
    <row r="18121" ht="12.75" x14ac:dyDescent="0.2"/>
    <row r="18122" ht="12.75" x14ac:dyDescent="0.2"/>
    <row r="18123" ht="12.75" x14ac:dyDescent="0.2"/>
    <row r="18124" ht="12.75" x14ac:dyDescent="0.2"/>
    <row r="18125" ht="12.75" x14ac:dyDescent="0.2"/>
    <row r="18126" ht="12.75" x14ac:dyDescent="0.2"/>
    <row r="18127" ht="12.75" x14ac:dyDescent="0.2"/>
    <row r="18128" ht="12.75" x14ac:dyDescent="0.2"/>
    <row r="18129" ht="12.75" x14ac:dyDescent="0.2"/>
    <row r="18130" ht="12.75" x14ac:dyDescent="0.2"/>
    <row r="18131" ht="12.75" x14ac:dyDescent="0.2"/>
    <row r="18132" ht="12.75" x14ac:dyDescent="0.2"/>
    <row r="18133" ht="12.75" x14ac:dyDescent="0.2"/>
    <row r="18134" ht="12.75" x14ac:dyDescent="0.2"/>
    <row r="18135" ht="12.75" x14ac:dyDescent="0.2"/>
    <row r="18136" ht="12.75" x14ac:dyDescent="0.2"/>
    <row r="18137" ht="12.75" x14ac:dyDescent="0.2"/>
    <row r="18138" ht="12.75" x14ac:dyDescent="0.2"/>
    <row r="18139" ht="12.75" x14ac:dyDescent="0.2"/>
    <row r="18140" ht="12.75" x14ac:dyDescent="0.2"/>
    <row r="18141" ht="12.75" x14ac:dyDescent="0.2"/>
    <row r="18142" ht="12.75" x14ac:dyDescent="0.2"/>
    <row r="18143" ht="12.75" x14ac:dyDescent="0.2"/>
    <row r="18144" ht="12.75" x14ac:dyDescent="0.2"/>
    <row r="18145" ht="12.75" x14ac:dyDescent="0.2"/>
    <row r="18146" ht="12.75" x14ac:dyDescent="0.2"/>
    <row r="18147" ht="12.75" x14ac:dyDescent="0.2"/>
    <row r="18148" ht="12.75" x14ac:dyDescent="0.2"/>
    <row r="18149" ht="12.75" x14ac:dyDescent="0.2"/>
    <row r="18150" ht="12.75" x14ac:dyDescent="0.2"/>
    <row r="18151" ht="12.75" x14ac:dyDescent="0.2"/>
    <row r="18152" ht="12.75" x14ac:dyDescent="0.2"/>
    <row r="18153" ht="12.75" x14ac:dyDescent="0.2"/>
    <row r="18154" ht="12.75" x14ac:dyDescent="0.2"/>
    <row r="18155" ht="12.75" x14ac:dyDescent="0.2"/>
    <row r="18156" ht="12.75" x14ac:dyDescent="0.2"/>
    <row r="18157" ht="12.75" x14ac:dyDescent="0.2"/>
    <row r="18158" ht="12.75" x14ac:dyDescent="0.2"/>
    <row r="18159" ht="12.75" x14ac:dyDescent="0.2"/>
    <row r="18160" ht="12.75" x14ac:dyDescent="0.2"/>
    <row r="18161" ht="12.75" x14ac:dyDescent="0.2"/>
    <row r="18162" ht="12.75" x14ac:dyDescent="0.2"/>
    <row r="18163" ht="12.75" x14ac:dyDescent="0.2"/>
    <row r="18164" ht="12.75" x14ac:dyDescent="0.2"/>
    <row r="18165" ht="12.75" x14ac:dyDescent="0.2"/>
    <row r="18166" ht="12.75" x14ac:dyDescent="0.2"/>
    <row r="18167" ht="12.75" x14ac:dyDescent="0.2"/>
    <row r="18168" ht="12.75" x14ac:dyDescent="0.2"/>
    <row r="18169" ht="12.75" x14ac:dyDescent="0.2"/>
    <row r="18170" ht="12.75" x14ac:dyDescent="0.2"/>
    <row r="18171" ht="12.75" x14ac:dyDescent="0.2"/>
    <row r="18172" ht="12.75" x14ac:dyDescent="0.2"/>
    <row r="18173" ht="12.75" x14ac:dyDescent="0.2"/>
    <row r="18174" ht="12.75" x14ac:dyDescent="0.2"/>
    <row r="18175" ht="12.75" x14ac:dyDescent="0.2"/>
    <row r="18176" ht="12.75" x14ac:dyDescent="0.2"/>
    <row r="18177" ht="12.75" x14ac:dyDescent="0.2"/>
    <row r="18178" ht="12.75" x14ac:dyDescent="0.2"/>
    <row r="18179" ht="12.75" x14ac:dyDescent="0.2"/>
    <row r="18180" ht="12.75" x14ac:dyDescent="0.2"/>
    <row r="18181" ht="12.75" x14ac:dyDescent="0.2"/>
    <row r="18182" ht="12.75" x14ac:dyDescent="0.2"/>
    <row r="18183" ht="12.75" x14ac:dyDescent="0.2"/>
    <row r="18184" ht="12.75" x14ac:dyDescent="0.2"/>
    <row r="18185" ht="12.75" x14ac:dyDescent="0.2"/>
    <row r="18186" ht="12.75" x14ac:dyDescent="0.2"/>
    <row r="18187" ht="12.75" x14ac:dyDescent="0.2"/>
    <row r="18188" ht="12.75" x14ac:dyDescent="0.2"/>
    <row r="18189" ht="12.75" x14ac:dyDescent="0.2"/>
    <row r="18190" ht="12.75" x14ac:dyDescent="0.2"/>
    <row r="18191" ht="12.75" x14ac:dyDescent="0.2"/>
    <row r="18192" ht="12.75" x14ac:dyDescent="0.2"/>
    <row r="18193" ht="12.75" x14ac:dyDescent="0.2"/>
    <row r="18194" ht="12.75" x14ac:dyDescent="0.2"/>
    <row r="18195" ht="12.75" x14ac:dyDescent="0.2"/>
    <row r="18196" ht="12.75" x14ac:dyDescent="0.2"/>
    <row r="18197" ht="12.75" x14ac:dyDescent="0.2"/>
    <row r="18198" ht="12.75" x14ac:dyDescent="0.2"/>
    <row r="18199" ht="12.75" x14ac:dyDescent="0.2"/>
    <row r="18200" ht="12.75" x14ac:dyDescent="0.2"/>
    <row r="18201" ht="12.75" x14ac:dyDescent="0.2"/>
    <row r="18202" ht="12.75" x14ac:dyDescent="0.2"/>
    <row r="18203" ht="12.75" x14ac:dyDescent="0.2"/>
    <row r="18204" ht="12.75" x14ac:dyDescent="0.2"/>
    <row r="18205" ht="12.75" x14ac:dyDescent="0.2"/>
    <row r="18206" ht="12.75" x14ac:dyDescent="0.2"/>
    <row r="18207" ht="12.75" x14ac:dyDescent="0.2"/>
    <row r="18208" ht="12.75" x14ac:dyDescent="0.2"/>
    <row r="18209" ht="12.75" x14ac:dyDescent="0.2"/>
    <row r="18210" ht="12.75" x14ac:dyDescent="0.2"/>
    <row r="18211" ht="12.75" x14ac:dyDescent="0.2"/>
    <row r="18212" ht="12.75" x14ac:dyDescent="0.2"/>
    <row r="18213" ht="12.75" x14ac:dyDescent="0.2"/>
    <row r="18214" ht="12.75" x14ac:dyDescent="0.2"/>
    <row r="18215" ht="12.75" x14ac:dyDescent="0.2"/>
    <row r="18216" ht="12.75" x14ac:dyDescent="0.2"/>
    <row r="18217" ht="12.75" x14ac:dyDescent="0.2"/>
    <row r="18218" ht="12.75" x14ac:dyDescent="0.2"/>
    <row r="18219" ht="12.75" x14ac:dyDescent="0.2"/>
    <row r="18220" ht="12.75" x14ac:dyDescent="0.2"/>
    <row r="18221" ht="12.75" x14ac:dyDescent="0.2"/>
    <row r="18222" ht="12.75" x14ac:dyDescent="0.2"/>
    <row r="18223" ht="12.75" x14ac:dyDescent="0.2"/>
    <row r="18224" ht="12.75" x14ac:dyDescent="0.2"/>
    <row r="18225" ht="12.75" x14ac:dyDescent="0.2"/>
    <row r="18226" ht="12.75" x14ac:dyDescent="0.2"/>
    <row r="18227" ht="12.75" x14ac:dyDescent="0.2"/>
    <row r="18228" ht="12.75" x14ac:dyDescent="0.2"/>
    <row r="18229" ht="12.75" x14ac:dyDescent="0.2"/>
    <row r="18230" ht="12.75" x14ac:dyDescent="0.2"/>
    <row r="18231" ht="12.75" x14ac:dyDescent="0.2"/>
    <row r="18232" ht="12.75" x14ac:dyDescent="0.2"/>
    <row r="18233" ht="12.75" x14ac:dyDescent="0.2"/>
    <row r="18234" ht="12.75" x14ac:dyDescent="0.2"/>
    <row r="18235" ht="12.75" x14ac:dyDescent="0.2"/>
    <row r="18236" ht="12.75" x14ac:dyDescent="0.2"/>
    <row r="18237" ht="12.75" x14ac:dyDescent="0.2"/>
    <row r="18238" ht="12.75" x14ac:dyDescent="0.2"/>
    <row r="18239" ht="12.75" x14ac:dyDescent="0.2"/>
    <row r="18240" ht="12.75" x14ac:dyDescent="0.2"/>
    <row r="18241" ht="12.75" x14ac:dyDescent="0.2"/>
    <row r="18242" ht="12.75" x14ac:dyDescent="0.2"/>
    <row r="18243" ht="12.75" x14ac:dyDescent="0.2"/>
    <row r="18244" ht="12.75" x14ac:dyDescent="0.2"/>
    <row r="18245" ht="12.75" x14ac:dyDescent="0.2"/>
    <row r="18246" ht="12.75" x14ac:dyDescent="0.2"/>
    <row r="18247" ht="12.75" x14ac:dyDescent="0.2"/>
    <row r="18248" ht="12.75" x14ac:dyDescent="0.2"/>
    <row r="18249" ht="12.75" x14ac:dyDescent="0.2"/>
    <row r="18250" ht="12.75" x14ac:dyDescent="0.2"/>
    <row r="18251" ht="12.75" x14ac:dyDescent="0.2"/>
    <row r="18252" ht="12.75" x14ac:dyDescent="0.2"/>
    <row r="18253" ht="12.75" x14ac:dyDescent="0.2"/>
    <row r="18254" ht="12.75" x14ac:dyDescent="0.2"/>
    <row r="18255" ht="12.75" x14ac:dyDescent="0.2"/>
    <row r="18256" ht="12.75" x14ac:dyDescent="0.2"/>
    <row r="18257" ht="12.75" x14ac:dyDescent="0.2"/>
    <row r="18258" ht="12.75" x14ac:dyDescent="0.2"/>
    <row r="18259" ht="12.75" x14ac:dyDescent="0.2"/>
    <row r="18260" ht="12.75" x14ac:dyDescent="0.2"/>
    <row r="18261" ht="12.75" x14ac:dyDescent="0.2"/>
    <row r="18262" ht="12.75" x14ac:dyDescent="0.2"/>
    <row r="18263" ht="12.75" x14ac:dyDescent="0.2"/>
    <row r="18264" ht="12.75" x14ac:dyDescent="0.2"/>
    <row r="18265" ht="12.75" x14ac:dyDescent="0.2"/>
    <row r="18266" ht="12.75" x14ac:dyDescent="0.2"/>
    <row r="18267" ht="12.75" x14ac:dyDescent="0.2"/>
    <row r="18268" ht="12.75" x14ac:dyDescent="0.2"/>
    <row r="18269" ht="12.75" x14ac:dyDescent="0.2"/>
    <row r="18270" ht="12.75" x14ac:dyDescent="0.2"/>
    <row r="18271" ht="12.75" x14ac:dyDescent="0.2"/>
    <row r="18272" ht="12.75" x14ac:dyDescent="0.2"/>
    <row r="18273" ht="12.75" x14ac:dyDescent="0.2"/>
    <row r="18274" ht="12.75" x14ac:dyDescent="0.2"/>
    <row r="18275" ht="12.75" x14ac:dyDescent="0.2"/>
    <row r="18276" ht="12.75" x14ac:dyDescent="0.2"/>
    <row r="18277" ht="12.75" x14ac:dyDescent="0.2"/>
    <row r="18278" ht="12.75" x14ac:dyDescent="0.2"/>
    <row r="18279" ht="12.75" x14ac:dyDescent="0.2"/>
    <row r="18280" ht="12.75" x14ac:dyDescent="0.2"/>
    <row r="18281" ht="12.75" x14ac:dyDescent="0.2"/>
    <row r="18282" ht="12.75" x14ac:dyDescent="0.2"/>
    <row r="18283" ht="12.75" x14ac:dyDescent="0.2"/>
    <row r="18284" ht="12.75" x14ac:dyDescent="0.2"/>
    <row r="18285" ht="12.75" x14ac:dyDescent="0.2"/>
    <row r="18286" ht="12.75" x14ac:dyDescent="0.2"/>
    <row r="18287" ht="12.75" x14ac:dyDescent="0.2"/>
    <row r="18288" ht="12.75" x14ac:dyDescent="0.2"/>
    <row r="18289" ht="12.75" x14ac:dyDescent="0.2"/>
    <row r="18290" ht="12.75" x14ac:dyDescent="0.2"/>
    <row r="18291" ht="12.75" x14ac:dyDescent="0.2"/>
    <row r="18292" ht="12.75" x14ac:dyDescent="0.2"/>
    <row r="18293" ht="12.75" x14ac:dyDescent="0.2"/>
    <row r="18294" ht="12.75" x14ac:dyDescent="0.2"/>
    <row r="18295" ht="12.75" x14ac:dyDescent="0.2"/>
    <row r="18296" ht="12.75" x14ac:dyDescent="0.2"/>
    <row r="18297" ht="12.75" x14ac:dyDescent="0.2"/>
    <row r="18298" ht="12.75" x14ac:dyDescent="0.2"/>
    <row r="18299" ht="12.75" x14ac:dyDescent="0.2"/>
    <row r="18300" ht="12.75" x14ac:dyDescent="0.2"/>
    <row r="18301" ht="12.75" x14ac:dyDescent="0.2"/>
    <row r="18302" ht="12.75" x14ac:dyDescent="0.2"/>
    <row r="18303" ht="12.75" x14ac:dyDescent="0.2"/>
    <row r="18304" ht="12.75" x14ac:dyDescent="0.2"/>
    <row r="18305" ht="12.75" x14ac:dyDescent="0.2"/>
    <row r="18306" ht="12.75" x14ac:dyDescent="0.2"/>
    <row r="18307" ht="12.75" x14ac:dyDescent="0.2"/>
    <row r="18308" ht="12.75" x14ac:dyDescent="0.2"/>
    <row r="18309" ht="12.75" x14ac:dyDescent="0.2"/>
    <row r="18310" ht="12.75" x14ac:dyDescent="0.2"/>
    <row r="18311" ht="12.75" x14ac:dyDescent="0.2"/>
    <row r="18312" ht="12.75" x14ac:dyDescent="0.2"/>
    <row r="18313" ht="12.75" x14ac:dyDescent="0.2"/>
    <row r="18314" ht="12.75" x14ac:dyDescent="0.2"/>
    <row r="18315" ht="12.75" x14ac:dyDescent="0.2"/>
    <row r="18316" ht="12.75" x14ac:dyDescent="0.2"/>
    <row r="18317" ht="12.75" x14ac:dyDescent="0.2"/>
    <row r="18318" ht="12.75" x14ac:dyDescent="0.2"/>
    <row r="18319" ht="12.75" x14ac:dyDescent="0.2"/>
    <row r="18320" ht="12.75" x14ac:dyDescent="0.2"/>
    <row r="18321" ht="12.75" x14ac:dyDescent="0.2"/>
    <row r="18322" ht="12.75" x14ac:dyDescent="0.2"/>
    <row r="18323" ht="12.75" x14ac:dyDescent="0.2"/>
    <row r="18324" ht="12.75" x14ac:dyDescent="0.2"/>
    <row r="18325" ht="12.75" x14ac:dyDescent="0.2"/>
    <row r="18326" ht="12.75" x14ac:dyDescent="0.2"/>
    <row r="18327" ht="12.75" x14ac:dyDescent="0.2"/>
    <row r="18328" ht="12.75" x14ac:dyDescent="0.2"/>
    <row r="18329" ht="12.75" x14ac:dyDescent="0.2"/>
    <row r="18330" ht="12.75" x14ac:dyDescent="0.2"/>
    <row r="18331" ht="12.75" x14ac:dyDescent="0.2"/>
    <row r="18332" ht="12.75" x14ac:dyDescent="0.2"/>
    <row r="18333" ht="12.75" x14ac:dyDescent="0.2"/>
    <row r="18334" ht="12.75" x14ac:dyDescent="0.2"/>
    <row r="18335" ht="12.75" x14ac:dyDescent="0.2"/>
    <row r="18336" ht="12.75" x14ac:dyDescent="0.2"/>
    <row r="18337" ht="12.75" x14ac:dyDescent="0.2"/>
    <row r="18338" ht="12.75" x14ac:dyDescent="0.2"/>
    <row r="18339" ht="12.75" x14ac:dyDescent="0.2"/>
    <row r="18340" ht="12.75" x14ac:dyDescent="0.2"/>
    <row r="18341" ht="12.75" x14ac:dyDescent="0.2"/>
    <row r="18342" ht="12.75" x14ac:dyDescent="0.2"/>
    <row r="18343" ht="12.75" x14ac:dyDescent="0.2"/>
    <row r="18344" ht="12.75" x14ac:dyDescent="0.2"/>
    <row r="18345" ht="12.75" x14ac:dyDescent="0.2"/>
    <row r="18346" ht="12.75" x14ac:dyDescent="0.2"/>
    <row r="18347" ht="12.75" x14ac:dyDescent="0.2"/>
    <row r="18348" ht="12.75" x14ac:dyDescent="0.2"/>
    <row r="18349" ht="12.75" x14ac:dyDescent="0.2"/>
    <row r="18350" ht="12.75" x14ac:dyDescent="0.2"/>
    <row r="18351" ht="12.75" x14ac:dyDescent="0.2"/>
    <row r="18352" ht="12.75" x14ac:dyDescent="0.2"/>
    <row r="18353" ht="12.75" x14ac:dyDescent="0.2"/>
    <row r="18354" ht="12.75" x14ac:dyDescent="0.2"/>
    <row r="18355" ht="12.75" x14ac:dyDescent="0.2"/>
    <row r="18356" ht="12.75" x14ac:dyDescent="0.2"/>
    <row r="18357" ht="12.75" x14ac:dyDescent="0.2"/>
    <row r="18358" ht="12.75" x14ac:dyDescent="0.2"/>
    <row r="18359" ht="12.75" x14ac:dyDescent="0.2"/>
    <row r="18360" ht="12.75" x14ac:dyDescent="0.2"/>
    <row r="18361" ht="12.75" x14ac:dyDescent="0.2"/>
    <row r="18362" ht="12.75" x14ac:dyDescent="0.2"/>
    <row r="18363" ht="12.75" x14ac:dyDescent="0.2"/>
    <row r="18364" ht="12.75" x14ac:dyDescent="0.2"/>
    <row r="18365" ht="12.75" x14ac:dyDescent="0.2"/>
    <row r="18366" ht="12.75" x14ac:dyDescent="0.2"/>
    <row r="18367" ht="12.75" x14ac:dyDescent="0.2"/>
    <row r="18368" ht="12.75" x14ac:dyDescent="0.2"/>
    <row r="18369" ht="12.75" x14ac:dyDescent="0.2"/>
    <row r="18370" ht="12.75" x14ac:dyDescent="0.2"/>
    <row r="18371" ht="12.75" x14ac:dyDescent="0.2"/>
    <row r="18372" ht="12.75" x14ac:dyDescent="0.2"/>
    <row r="18373" ht="12.75" x14ac:dyDescent="0.2"/>
    <row r="18374" ht="12.75" x14ac:dyDescent="0.2"/>
    <row r="18375" ht="12.75" x14ac:dyDescent="0.2"/>
    <row r="18376" ht="12.75" x14ac:dyDescent="0.2"/>
    <row r="18377" ht="12.75" x14ac:dyDescent="0.2"/>
    <row r="18378" ht="12.75" x14ac:dyDescent="0.2"/>
    <row r="18379" ht="12.75" x14ac:dyDescent="0.2"/>
    <row r="18380" ht="12.75" x14ac:dyDescent="0.2"/>
    <row r="18381" ht="12.75" x14ac:dyDescent="0.2"/>
    <row r="18382" ht="12.75" x14ac:dyDescent="0.2"/>
    <row r="18383" ht="12.75" x14ac:dyDescent="0.2"/>
    <row r="18384" ht="12.75" x14ac:dyDescent="0.2"/>
    <row r="18385" ht="12.75" x14ac:dyDescent="0.2"/>
    <row r="18386" ht="12.75" x14ac:dyDescent="0.2"/>
    <row r="18387" ht="12.75" x14ac:dyDescent="0.2"/>
    <row r="18388" ht="12.75" x14ac:dyDescent="0.2"/>
    <row r="18389" ht="12.75" x14ac:dyDescent="0.2"/>
    <row r="18390" ht="12.75" x14ac:dyDescent="0.2"/>
    <row r="18391" ht="12.75" x14ac:dyDescent="0.2"/>
    <row r="18392" ht="12.75" x14ac:dyDescent="0.2"/>
    <row r="18393" ht="12.75" x14ac:dyDescent="0.2"/>
    <row r="18394" ht="12.75" x14ac:dyDescent="0.2"/>
    <row r="18395" ht="12.75" x14ac:dyDescent="0.2"/>
    <row r="18396" ht="12.75" x14ac:dyDescent="0.2"/>
    <row r="18397" ht="12.75" x14ac:dyDescent="0.2"/>
    <row r="18398" ht="12.75" x14ac:dyDescent="0.2"/>
    <row r="18399" ht="12.75" x14ac:dyDescent="0.2"/>
    <row r="18400" ht="12.75" x14ac:dyDescent="0.2"/>
    <row r="18401" ht="12.75" x14ac:dyDescent="0.2"/>
    <row r="18402" ht="12.75" x14ac:dyDescent="0.2"/>
    <row r="18403" ht="12.75" x14ac:dyDescent="0.2"/>
    <row r="18404" ht="12.75" x14ac:dyDescent="0.2"/>
    <row r="18405" ht="12.75" x14ac:dyDescent="0.2"/>
    <row r="18406" ht="12.75" x14ac:dyDescent="0.2"/>
    <row r="18407" ht="12.75" x14ac:dyDescent="0.2"/>
    <row r="18408" ht="12.75" x14ac:dyDescent="0.2"/>
    <row r="18409" ht="12.75" x14ac:dyDescent="0.2"/>
    <row r="18410" ht="12.75" x14ac:dyDescent="0.2"/>
    <row r="18411" ht="12.75" x14ac:dyDescent="0.2"/>
    <row r="18412" ht="12.75" x14ac:dyDescent="0.2"/>
    <row r="18413" ht="12.75" x14ac:dyDescent="0.2"/>
    <row r="18414" ht="12.75" x14ac:dyDescent="0.2"/>
    <row r="18415" ht="12.75" x14ac:dyDescent="0.2"/>
    <row r="18416" ht="12.75" x14ac:dyDescent="0.2"/>
    <row r="18417" ht="12.75" x14ac:dyDescent="0.2"/>
    <row r="18418" ht="12.75" x14ac:dyDescent="0.2"/>
    <row r="18419" ht="12.75" x14ac:dyDescent="0.2"/>
    <row r="18420" ht="12.75" x14ac:dyDescent="0.2"/>
    <row r="18421" ht="12.75" x14ac:dyDescent="0.2"/>
    <row r="18422" ht="12.75" x14ac:dyDescent="0.2"/>
    <row r="18423" ht="12.75" x14ac:dyDescent="0.2"/>
    <row r="18424" ht="12.75" x14ac:dyDescent="0.2"/>
    <row r="18425" ht="12.75" x14ac:dyDescent="0.2"/>
    <row r="18426" ht="12.75" x14ac:dyDescent="0.2"/>
    <row r="18427" ht="12.75" x14ac:dyDescent="0.2"/>
    <row r="18428" ht="12.75" x14ac:dyDescent="0.2"/>
    <row r="18429" ht="12.75" x14ac:dyDescent="0.2"/>
    <row r="18430" ht="12.75" x14ac:dyDescent="0.2"/>
    <row r="18431" ht="12.75" x14ac:dyDescent="0.2"/>
    <row r="18432" ht="12.75" x14ac:dyDescent="0.2"/>
    <row r="18433" ht="12.75" x14ac:dyDescent="0.2"/>
    <row r="18434" ht="12.75" x14ac:dyDescent="0.2"/>
    <row r="18435" ht="12.75" x14ac:dyDescent="0.2"/>
    <row r="18436" ht="12.75" x14ac:dyDescent="0.2"/>
    <row r="18437" ht="12.75" x14ac:dyDescent="0.2"/>
    <row r="18438" ht="12.75" x14ac:dyDescent="0.2"/>
    <row r="18439" ht="12.75" x14ac:dyDescent="0.2"/>
    <row r="18440" ht="12.75" x14ac:dyDescent="0.2"/>
    <row r="18441" ht="12.75" x14ac:dyDescent="0.2"/>
    <row r="18442" ht="12.75" x14ac:dyDescent="0.2"/>
    <row r="18443" ht="12.75" x14ac:dyDescent="0.2"/>
    <row r="18444" ht="12.75" x14ac:dyDescent="0.2"/>
    <row r="18445" ht="12.75" x14ac:dyDescent="0.2"/>
    <row r="18446" ht="12.75" x14ac:dyDescent="0.2"/>
    <row r="18447" ht="12.75" x14ac:dyDescent="0.2"/>
    <row r="18448" ht="12.75" x14ac:dyDescent="0.2"/>
    <row r="18449" ht="12.75" x14ac:dyDescent="0.2"/>
    <row r="18450" ht="12.75" x14ac:dyDescent="0.2"/>
    <row r="18451" ht="12.75" x14ac:dyDescent="0.2"/>
    <row r="18452" ht="12.75" x14ac:dyDescent="0.2"/>
    <row r="18453" ht="12.75" x14ac:dyDescent="0.2"/>
    <row r="18454" ht="12.75" x14ac:dyDescent="0.2"/>
    <row r="18455" ht="12.75" x14ac:dyDescent="0.2"/>
    <row r="18456" ht="12.75" x14ac:dyDescent="0.2"/>
    <row r="18457" ht="12.75" x14ac:dyDescent="0.2"/>
    <row r="18458" ht="12.75" x14ac:dyDescent="0.2"/>
    <row r="18459" ht="12.75" x14ac:dyDescent="0.2"/>
    <row r="18460" ht="12.75" x14ac:dyDescent="0.2"/>
    <row r="18461" ht="12.75" x14ac:dyDescent="0.2"/>
    <row r="18462" ht="12.75" x14ac:dyDescent="0.2"/>
    <row r="18463" ht="12.75" x14ac:dyDescent="0.2"/>
    <row r="18464" ht="12.75" x14ac:dyDescent="0.2"/>
    <row r="18465" ht="12.75" x14ac:dyDescent="0.2"/>
    <row r="18466" ht="12.75" x14ac:dyDescent="0.2"/>
    <row r="18467" ht="12.75" x14ac:dyDescent="0.2"/>
    <row r="18468" ht="12.75" x14ac:dyDescent="0.2"/>
    <row r="18469" ht="12.75" x14ac:dyDescent="0.2"/>
    <row r="18470" ht="12.75" x14ac:dyDescent="0.2"/>
    <row r="18471" ht="12.75" x14ac:dyDescent="0.2"/>
    <row r="18472" ht="12.75" x14ac:dyDescent="0.2"/>
    <row r="18473" ht="12.75" x14ac:dyDescent="0.2"/>
    <row r="18474" ht="12.75" x14ac:dyDescent="0.2"/>
    <row r="18475" ht="12.75" x14ac:dyDescent="0.2"/>
    <row r="18476" ht="12.75" x14ac:dyDescent="0.2"/>
    <row r="18477" ht="12.75" x14ac:dyDescent="0.2"/>
    <row r="18478" ht="12.75" x14ac:dyDescent="0.2"/>
    <row r="18479" ht="12.75" x14ac:dyDescent="0.2"/>
    <row r="18480" ht="12.75" x14ac:dyDescent="0.2"/>
    <row r="18481" ht="12.75" x14ac:dyDescent="0.2"/>
    <row r="18482" ht="12.75" x14ac:dyDescent="0.2"/>
    <row r="18483" ht="12.75" x14ac:dyDescent="0.2"/>
    <row r="18484" ht="12.75" x14ac:dyDescent="0.2"/>
    <row r="18485" ht="12.75" x14ac:dyDescent="0.2"/>
    <row r="18486" ht="12.75" x14ac:dyDescent="0.2"/>
    <row r="18487" ht="12.75" x14ac:dyDescent="0.2"/>
    <row r="18488" ht="12.75" x14ac:dyDescent="0.2"/>
    <row r="18489" ht="12.75" x14ac:dyDescent="0.2"/>
    <row r="18490" ht="12.75" x14ac:dyDescent="0.2"/>
    <row r="18491" ht="12.75" x14ac:dyDescent="0.2"/>
    <row r="18492" ht="12.75" x14ac:dyDescent="0.2"/>
    <row r="18493" ht="12.75" x14ac:dyDescent="0.2"/>
    <row r="18494" ht="12.75" x14ac:dyDescent="0.2"/>
    <row r="18495" ht="12.75" x14ac:dyDescent="0.2"/>
    <row r="18496" ht="12.75" x14ac:dyDescent="0.2"/>
    <row r="18497" ht="12.75" x14ac:dyDescent="0.2"/>
    <row r="18498" ht="12.75" x14ac:dyDescent="0.2"/>
    <row r="18499" ht="12.75" x14ac:dyDescent="0.2"/>
    <row r="18500" ht="12.75" x14ac:dyDescent="0.2"/>
    <row r="18501" ht="12.75" x14ac:dyDescent="0.2"/>
    <row r="18502" ht="12.75" x14ac:dyDescent="0.2"/>
    <row r="18503" ht="12.75" x14ac:dyDescent="0.2"/>
    <row r="18504" ht="12.75" x14ac:dyDescent="0.2"/>
    <row r="18505" ht="12.75" x14ac:dyDescent="0.2"/>
    <row r="18506" ht="12.75" x14ac:dyDescent="0.2"/>
    <row r="18507" ht="12.75" x14ac:dyDescent="0.2"/>
    <row r="18508" ht="12.75" x14ac:dyDescent="0.2"/>
    <row r="18509" ht="12.75" x14ac:dyDescent="0.2"/>
    <row r="18510" ht="12.75" x14ac:dyDescent="0.2"/>
    <row r="18511" ht="12.75" x14ac:dyDescent="0.2"/>
    <row r="18512" ht="12.75" x14ac:dyDescent="0.2"/>
    <row r="18513" ht="12.75" x14ac:dyDescent="0.2"/>
    <row r="18514" ht="12.75" x14ac:dyDescent="0.2"/>
    <row r="18515" ht="12.75" x14ac:dyDescent="0.2"/>
    <row r="18516" ht="12.75" x14ac:dyDescent="0.2"/>
    <row r="18517" ht="12.75" x14ac:dyDescent="0.2"/>
    <row r="18518" ht="12.75" x14ac:dyDescent="0.2"/>
    <row r="18519" ht="12.75" x14ac:dyDescent="0.2"/>
    <row r="18520" ht="12.75" x14ac:dyDescent="0.2"/>
    <row r="18521" ht="12.75" x14ac:dyDescent="0.2"/>
    <row r="18522" ht="12.75" x14ac:dyDescent="0.2"/>
    <row r="18523" ht="12.75" x14ac:dyDescent="0.2"/>
    <row r="18524" ht="12.75" x14ac:dyDescent="0.2"/>
    <row r="18525" ht="12.75" x14ac:dyDescent="0.2"/>
    <row r="18526" ht="12.75" x14ac:dyDescent="0.2"/>
    <row r="18527" ht="12.75" x14ac:dyDescent="0.2"/>
    <row r="18528" ht="12.75" x14ac:dyDescent="0.2"/>
    <row r="18529" ht="12.75" x14ac:dyDescent="0.2"/>
    <row r="18530" ht="12.75" x14ac:dyDescent="0.2"/>
    <row r="18531" ht="12.75" x14ac:dyDescent="0.2"/>
    <row r="18532" ht="12.75" x14ac:dyDescent="0.2"/>
    <row r="18533" ht="12.75" x14ac:dyDescent="0.2"/>
    <row r="18534" ht="12.75" x14ac:dyDescent="0.2"/>
    <row r="18535" ht="12.75" x14ac:dyDescent="0.2"/>
    <row r="18536" ht="12.75" x14ac:dyDescent="0.2"/>
    <row r="18537" ht="12.75" x14ac:dyDescent="0.2"/>
    <row r="18538" ht="12.75" x14ac:dyDescent="0.2"/>
    <row r="18539" ht="12.75" x14ac:dyDescent="0.2"/>
    <row r="18540" ht="12.75" x14ac:dyDescent="0.2"/>
    <row r="18541" ht="12.75" x14ac:dyDescent="0.2"/>
    <row r="18542" ht="12.75" x14ac:dyDescent="0.2"/>
    <row r="18543" ht="12.75" x14ac:dyDescent="0.2"/>
    <row r="18544" ht="12.75" x14ac:dyDescent="0.2"/>
    <row r="18545" ht="12.75" x14ac:dyDescent="0.2"/>
    <row r="18546" ht="12.75" x14ac:dyDescent="0.2"/>
    <row r="18547" ht="12.75" x14ac:dyDescent="0.2"/>
    <row r="18548" ht="12.75" x14ac:dyDescent="0.2"/>
    <row r="18549" ht="12.75" x14ac:dyDescent="0.2"/>
    <row r="18550" ht="12.75" x14ac:dyDescent="0.2"/>
    <row r="18551" ht="12.75" x14ac:dyDescent="0.2"/>
    <row r="18552" ht="12.75" x14ac:dyDescent="0.2"/>
    <row r="18553" ht="12.75" x14ac:dyDescent="0.2"/>
    <row r="18554" ht="12.75" x14ac:dyDescent="0.2"/>
    <row r="18555" ht="12.75" x14ac:dyDescent="0.2"/>
    <row r="18556" ht="12.75" x14ac:dyDescent="0.2"/>
    <row r="18557" ht="12.75" x14ac:dyDescent="0.2"/>
    <row r="18558" ht="12.75" x14ac:dyDescent="0.2"/>
    <row r="18559" ht="12.75" x14ac:dyDescent="0.2"/>
    <row r="18560" ht="12.75" x14ac:dyDescent="0.2"/>
    <row r="18561" ht="12.75" x14ac:dyDescent="0.2"/>
    <row r="18562" ht="12.75" x14ac:dyDescent="0.2"/>
    <row r="18563" ht="12.75" x14ac:dyDescent="0.2"/>
    <row r="18564" ht="12.75" x14ac:dyDescent="0.2"/>
    <row r="18565" ht="12.75" x14ac:dyDescent="0.2"/>
    <row r="18566" ht="12.75" x14ac:dyDescent="0.2"/>
    <row r="18567" ht="12.75" x14ac:dyDescent="0.2"/>
    <row r="18568" ht="12.75" x14ac:dyDescent="0.2"/>
    <row r="18569" ht="12.75" x14ac:dyDescent="0.2"/>
    <row r="18570" ht="12.75" x14ac:dyDescent="0.2"/>
    <row r="18571" ht="12.75" x14ac:dyDescent="0.2"/>
    <row r="18572" ht="12.75" x14ac:dyDescent="0.2"/>
    <row r="18573" ht="12.75" x14ac:dyDescent="0.2"/>
    <row r="18574" ht="12.75" x14ac:dyDescent="0.2"/>
    <row r="18575" ht="12.75" x14ac:dyDescent="0.2"/>
    <row r="18576" ht="12.75" x14ac:dyDescent="0.2"/>
    <row r="18577" ht="12.75" x14ac:dyDescent="0.2"/>
    <row r="18578" ht="12.75" x14ac:dyDescent="0.2"/>
    <row r="18579" ht="12.75" x14ac:dyDescent="0.2"/>
    <row r="18580" ht="12.75" x14ac:dyDescent="0.2"/>
    <row r="18581" ht="12.75" x14ac:dyDescent="0.2"/>
    <row r="18582" ht="12.75" x14ac:dyDescent="0.2"/>
    <row r="18583" ht="12.75" x14ac:dyDescent="0.2"/>
    <row r="18584" ht="12.75" x14ac:dyDescent="0.2"/>
    <row r="18585" ht="12.75" x14ac:dyDescent="0.2"/>
    <row r="18586" ht="12.75" x14ac:dyDescent="0.2"/>
    <row r="18587" ht="12.75" x14ac:dyDescent="0.2"/>
    <row r="18588" ht="12.75" x14ac:dyDescent="0.2"/>
    <row r="18589" ht="12.75" x14ac:dyDescent="0.2"/>
    <row r="18590" ht="12.75" x14ac:dyDescent="0.2"/>
    <row r="18591" ht="12.75" x14ac:dyDescent="0.2"/>
    <row r="18592" ht="12.75" x14ac:dyDescent="0.2"/>
    <row r="18593" ht="12.75" x14ac:dyDescent="0.2"/>
    <row r="18594" ht="12.75" x14ac:dyDescent="0.2"/>
    <row r="18595" ht="12.75" x14ac:dyDescent="0.2"/>
    <row r="18596" ht="12.75" x14ac:dyDescent="0.2"/>
    <row r="18597" ht="12.75" x14ac:dyDescent="0.2"/>
    <row r="18598" ht="12.75" x14ac:dyDescent="0.2"/>
    <row r="18599" ht="12.75" x14ac:dyDescent="0.2"/>
    <row r="18600" ht="12.75" x14ac:dyDescent="0.2"/>
    <row r="18601" ht="12.75" x14ac:dyDescent="0.2"/>
    <row r="18602" ht="12.75" x14ac:dyDescent="0.2"/>
    <row r="18603" ht="12.75" x14ac:dyDescent="0.2"/>
    <row r="18604" ht="12.75" x14ac:dyDescent="0.2"/>
    <row r="18605" ht="12.75" x14ac:dyDescent="0.2"/>
    <row r="18606" ht="12.75" x14ac:dyDescent="0.2"/>
    <row r="18607" ht="12.75" x14ac:dyDescent="0.2"/>
    <row r="18608" ht="12.75" x14ac:dyDescent="0.2"/>
    <row r="18609" ht="12.75" x14ac:dyDescent="0.2"/>
    <row r="18610" ht="12.75" x14ac:dyDescent="0.2"/>
    <row r="18611" ht="12.75" x14ac:dyDescent="0.2"/>
    <row r="18612" ht="12.75" x14ac:dyDescent="0.2"/>
    <row r="18613" ht="12.75" x14ac:dyDescent="0.2"/>
    <row r="18614" ht="12.75" x14ac:dyDescent="0.2"/>
    <row r="18615" ht="12.75" x14ac:dyDescent="0.2"/>
    <row r="18616" ht="12.75" x14ac:dyDescent="0.2"/>
    <row r="18617" ht="12.75" x14ac:dyDescent="0.2"/>
    <row r="18618" ht="12.75" x14ac:dyDescent="0.2"/>
    <row r="18619" ht="12.75" x14ac:dyDescent="0.2"/>
    <row r="18620" ht="12.75" x14ac:dyDescent="0.2"/>
    <row r="18621" ht="12.75" x14ac:dyDescent="0.2"/>
    <row r="18622" ht="12.75" x14ac:dyDescent="0.2"/>
    <row r="18623" ht="12.75" x14ac:dyDescent="0.2"/>
    <row r="18624" ht="12.75" x14ac:dyDescent="0.2"/>
    <row r="18625" ht="12.75" x14ac:dyDescent="0.2"/>
    <row r="18626" ht="12.75" x14ac:dyDescent="0.2"/>
    <row r="18627" ht="12.75" x14ac:dyDescent="0.2"/>
    <row r="18628" ht="12.75" x14ac:dyDescent="0.2"/>
    <row r="18629" ht="12.75" x14ac:dyDescent="0.2"/>
    <row r="18630" ht="12.75" x14ac:dyDescent="0.2"/>
    <row r="18631" ht="12.75" x14ac:dyDescent="0.2"/>
    <row r="18632" ht="12.75" x14ac:dyDescent="0.2"/>
    <row r="18633" ht="12.75" x14ac:dyDescent="0.2"/>
    <row r="18634" ht="12.75" x14ac:dyDescent="0.2"/>
    <row r="18635" ht="12.75" x14ac:dyDescent="0.2"/>
    <row r="18636" ht="12.75" x14ac:dyDescent="0.2"/>
    <row r="18637" ht="12.75" x14ac:dyDescent="0.2"/>
    <row r="18638" ht="12.75" x14ac:dyDescent="0.2"/>
    <row r="18639" ht="12.75" x14ac:dyDescent="0.2"/>
    <row r="18640" ht="12.75" x14ac:dyDescent="0.2"/>
    <row r="18641" ht="12.75" x14ac:dyDescent="0.2"/>
    <row r="18642" ht="12.75" x14ac:dyDescent="0.2"/>
    <row r="18643" ht="12.75" x14ac:dyDescent="0.2"/>
    <row r="18644" ht="12.75" x14ac:dyDescent="0.2"/>
    <row r="18645" ht="12.75" x14ac:dyDescent="0.2"/>
    <row r="18646" ht="12.75" x14ac:dyDescent="0.2"/>
    <row r="18647" ht="12.75" x14ac:dyDescent="0.2"/>
    <row r="18648" ht="12.75" x14ac:dyDescent="0.2"/>
    <row r="18649" ht="12.75" x14ac:dyDescent="0.2"/>
    <row r="18650" ht="12.75" x14ac:dyDescent="0.2"/>
    <row r="18651" ht="12.75" x14ac:dyDescent="0.2"/>
    <row r="18652" ht="12.75" x14ac:dyDescent="0.2"/>
    <row r="18653" ht="12.75" x14ac:dyDescent="0.2"/>
    <row r="18654" ht="12.75" x14ac:dyDescent="0.2"/>
    <row r="18655" ht="12.75" x14ac:dyDescent="0.2"/>
    <row r="18656" ht="12.75" x14ac:dyDescent="0.2"/>
    <row r="18657" ht="12.75" x14ac:dyDescent="0.2"/>
    <row r="18658" ht="12.75" x14ac:dyDescent="0.2"/>
    <row r="18659" ht="12.75" x14ac:dyDescent="0.2"/>
    <row r="18660" ht="12.75" x14ac:dyDescent="0.2"/>
    <row r="18661" ht="12.75" x14ac:dyDescent="0.2"/>
    <row r="18662" ht="12.75" x14ac:dyDescent="0.2"/>
    <row r="18663" ht="12.75" x14ac:dyDescent="0.2"/>
    <row r="18664" ht="12.75" x14ac:dyDescent="0.2"/>
    <row r="18665" ht="12.75" x14ac:dyDescent="0.2"/>
    <row r="18666" ht="12.75" x14ac:dyDescent="0.2"/>
    <row r="18667" ht="12.75" x14ac:dyDescent="0.2"/>
    <row r="18668" ht="12.75" x14ac:dyDescent="0.2"/>
    <row r="18669" ht="12.75" x14ac:dyDescent="0.2"/>
    <row r="18670" ht="12.75" x14ac:dyDescent="0.2"/>
    <row r="18671" ht="12.75" x14ac:dyDescent="0.2"/>
    <row r="18672" ht="12.75" x14ac:dyDescent="0.2"/>
    <row r="18673" ht="12.75" x14ac:dyDescent="0.2"/>
    <row r="18674" ht="12.75" x14ac:dyDescent="0.2"/>
    <row r="18675" ht="12.75" x14ac:dyDescent="0.2"/>
    <row r="18676" ht="12.75" x14ac:dyDescent="0.2"/>
    <row r="18677" ht="12.75" x14ac:dyDescent="0.2"/>
    <row r="18678" ht="12.75" x14ac:dyDescent="0.2"/>
    <row r="18679" ht="12.75" x14ac:dyDescent="0.2"/>
    <row r="18680" ht="12.75" x14ac:dyDescent="0.2"/>
    <row r="18681" ht="12.75" x14ac:dyDescent="0.2"/>
    <row r="18682" ht="12.75" x14ac:dyDescent="0.2"/>
    <row r="18683" ht="12.75" x14ac:dyDescent="0.2"/>
    <row r="18684" ht="12.75" x14ac:dyDescent="0.2"/>
    <row r="18685" ht="12.75" x14ac:dyDescent="0.2"/>
    <row r="18686" ht="12.75" x14ac:dyDescent="0.2"/>
    <row r="18687" ht="12.75" x14ac:dyDescent="0.2"/>
    <row r="18688" ht="12.75" x14ac:dyDescent="0.2"/>
    <row r="18689" ht="12.75" x14ac:dyDescent="0.2"/>
    <row r="18690" ht="12.75" x14ac:dyDescent="0.2"/>
    <row r="18691" ht="12.75" x14ac:dyDescent="0.2"/>
    <row r="18692" ht="12.75" x14ac:dyDescent="0.2"/>
    <row r="18693" ht="12.75" x14ac:dyDescent="0.2"/>
    <row r="18694" ht="12.75" x14ac:dyDescent="0.2"/>
    <row r="18695" ht="12.75" x14ac:dyDescent="0.2"/>
    <row r="18696" ht="12.75" x14ac:dyDescent="0.2"/>
    <row r="18697" ht="12.75" x14ac:dyDescent="0.2"/>
    <row r="18698" ht="12.75" x14ac:dyDescent="0.2"/>
    <row r="18699" ht="12.75" x14ac:dyDescent="0.2"/>
    <row r="18700" ht="12.75" x14ac:dyDescent="0.2"/>
    <row r="18701" ht="12.75" x14ac:dyDescent="0.2"/>
    <row r="18702" ht="12.75" x14ac:dyDescent="0.2"/>
    <row r="18703" ht="12.75" x14ac:dyDescent="0.2"/>
    <row r="18704" ht="12.75" x14ac:dyDescent="0.2"/>
    <row r="18705" ht="12.75" x14ac:dyDescent="0.2"/>
    <row r="18706" ht="12.75" x14ac:dyDescent="0.2"/>
    <row r="18707" ht="12.75" x14ac:dyDescent="0.2"/>
    <row r="18708" ht="12.75" x14ac:dyDescent="0.2"/>
    <row r="18709" ht="12.75" x14ac:dyDescent="0.2"/>
    <row r="18710" ht="12.75" x14ac:dyDescent="0.2"/>
    <row r="18711" ht="12.75" x14ac:dyDescent="0.2"/>
    <row r="18712" ht="12.75" x14ac:dyDescent="0.2"/>
    <row r="18713" ht="12.75" x14ac:dyDescent="0.2"/>
    <row r="18714" ht="12.75" x14ac:dyDescent="0.2"/>
    <row r="18715" ht="12.75" x14ac:dyDescent="0.2"/>
    <row r="18716" ht="12.75" x14ac:dyDescent="0.2"/>
    <row r="18717" ht="12.75" x14ac:dyDescent="0.2"/>
    <row r="18718" ht="12.75" x14ac:dyDescent="0.2"/>
    <row r="18719" ht="12.75" x14ac:dyDescent="0.2"/>
    <row r="18720" ht="12.75" x14ac:dyDescent="0.2"/>
    <row r="18721" ht="12.75" x14ac:dyDescent="0.2"/>
    <row r="18722" ht="12.75" x14ac:dyDescent="0.2"/>
    <row r="18723" ht="12.75" x14ac:dyDescent="0.2"/>
    <row r="18724" ht="12.75" x14ac:dyDescent="0.2"/>
    <row r="18725" ht="12.75" x14ac:dyDescent="0.2"/>
    <row r="18726" ht="12.75" x14ac:dyDescent="0.2"/>
    <row r="18727" ht="12.75" x14ac:dyDescent="0.2"/>
    <row r="18728" ht="12.75" x14ac:dyDescent="0.2"/>
    <row r="18729" ht="12.75" x14ac:dyDescent="0.2"/>
    <row r="18730" ht="12.75" x14ac:dyDescent="0.2"/>
    <row r="18731" ht="12.75" x14ac:dyDescent="0.2"/>
    <row r="18732" ht="12.75" x14ac:dyDescent="0.2"/>
    <row r="18733" ht="12.75" x14ac:dyDescent="0.2"/>
    <row r="18734" ht="12.75" x14ac:dyDescent="0.2"/>
    <row r="18735" ht="12.75" x14ac:dyDescent="0.2"/>
    <row r="18736" ht="12.75" x14ac:dyDescent="0.2"/>
    <row r="18737" ht="12.75" x14ac:dyDescent="0.2"/>
    <row r="18738" ht="12.75" x14ac:dyDescent="0.2"/>
    <row r="18739" ht="12.75" x14ac:dyDescent="0.2"/>
    <row r="18740" ht="12.75" x14ac:dyDescent="0.2"/>
    <row r="18741" ht="12.75" x14ac:dyDescent="0.2"/>
    <row r="18742" ht="12.75" x14ac:dyDescent="0.2"/>
    <row r="18743" ht="12.75" x14ac:dyDescent="0.2"/>
    <row r="18744" ht="12.75" x14ac:dyDescent="0.2"/>
    <row r="18745" ht="12.75" x14ac:dyDescent="0.2"/>
    <row r="18746" ht="12.75" x14ac:dyDescent="0.2"/>
    <row r="18747" ht="12.75" x14ac:dyDescent="0.2"/>
    <row r="18748" ht="12.75" x14ac:dyDescent="0.2"/>
    <row r="18749" ht="12.75" x14ac:dyDescent="0.2"/>
    <row r="18750" ht="12.75" x14ac:dyDescent="0.2"/>
    <row r="18751" ht="12.75" x14ac:dyDescent="0.2"/>
    <row r="18752" ht="12.75" x14ac:dyDescent="0.2"/>
    <row r="18753" ht="12.75" x14ac:dyDescent="0.2"/>
    <row r="18754" ht="12.75" x14ac:dyDescent="0.2"/>
    <row r="18755" ht="12.75" x14ac:dyDescent="0.2"/>
    <row r="18756" ht="12.75" x14ac:dyDescent="0.2"/>
    <row r="18757" ht="12.75" x14ac:dyDescent="0.2"/>
    <row r="18758" ht="12.75" x14ac:dyDescent="0.2"/>
    <row r="18759" ht="12.75" x14ac:dyDescent="0.2"/>
    <row r="18760" ht="12.75" x14ac:dyDescent="0.2"/>
    <row r="18761" ht="12.75" x14ac:dyDescent="0.2"/>
    <row r="18762" ht="12.75" x14ac:dyDescent="0.2"/>
    <row r="18763" ht="12.75" x14ac:dyDescent="0.2"/>
    <row r="18764" ht="12.75" x14ac:dyDescent="0.2"/>
    <row r="18765" ht="12.75" x14ac:dyDescent="0.2"/>
    <row r="18766" ht="12.75" x14ac:dyDescent="0.2"/>
    <row r="18767" ht="12.75" x14ac:dyDescent="0.2"/>
    <row r="18768" ht="12.75" x14ac:dyDescent="0.2"/>
    <row r="18769" ht="12.75" x14ac:dyDescent="0.2"/>
    <row r="18770" ht="12.75" x14ac:dyDescent="0.2"/>
    <row r="18771" ht="12.75" x14ac:dyDescent="0.2"/>
    <row r="18772" ht="12.75" x14ac:dyDescent="0.2"/>
    <row r="18773" ht="12.75" x14ac:dyDescent="0.2"/>
    <row r="18774" ht="12.75" x14ac:dyDescent="0.2"/>
    <row r="18775" ht="12.75" x14ac:dyDescent="0.2"/>
    <row r="18776" ht="12.75" x14ac:dyDescent="0.2"/>
    <row r="18777" ht="12.75" x14ac:dyDescent="0.2"/>
    <row r="18778" ht="12.75" x14ac:dyDescent="0.2"/>
    <row r="18779" ht="12.75" x14ac:dyDescent="0.2"/>
    <row r="18780" ht="12.75" x14ac:dyDescent="0.2"/>
    <row r="18781" ht="12.75" x14ac:dyDescent="0.2"/>
    <row r="18782" ht="12.75" x14ac:dyDescent="0.2"/>
    <row r="18783" ht="12.75" x14ac:dyDescent="0.2"/>
    <row r="18784" ht="12.75" x14ac:dyDescent="0.2"/>
    <row r="18785" ht="12.75" x14ac:dyDescent="0.2"/>
    <row r="18786" ht="12.75" x14ac:dyDescent="0.2"/>
    <row r="18787" ht="12.75" x14ac:dyDescent="0.2"/>
    <row r="18788" ht="12.75" x14ac:dyDescent="0.2"/>
    <row r="18789" ht="12.75" x14ac:dyDescent="0.2"/>
    <row r="18790" ht="12.75" x14ac:dyDescent="0.2"/>
    <row r="18791" ht="12.75" x14ac:dyDescent="0.2"/>
    <row r="18792" ht="12.75" x14ac:dyDescent="0.2"/>
    <row r="18793" ht="12.75" x14ac:dyDescent="0.2"/>
    <row r="18794" ht="12.75" x14ac:dyDescent="0.2"/>
    <row r="18795" ht="12.75" x14ac:dyDescent="0.2"/>
    <row r="18796" ht="12.75" x14ac:dyDescent="0.2"/>
    <row r="18797" ht="12.75" x14ac:dyDescent="0.2"/>
    <row r="18798" ht="12.75" x14ac:dyDescent="0.2"/>
    <row r="18799" ht="12.75" x14ac:dyDescent="0.2"/>
    <row r="18800" ht="12.75" x14ac:dyDescent="0.2"/>
    <row r="18801" ht="12.75" x14ac:dyDescent="0.2"/>
    <row r="18802" ht="12.75" x14ac:dyDescent="0.2"/>
    <row r="18803" ht="12.75" x14ac:dyDescent="0.2"/>
    <row r="18804" ht="12.75" x14ac:dyDescent="0.2"/>
    <row r="18805" ht="12.75" x14ac:dyDescent="0.2"/>
    <row r="18806" ht="12.75" x14ac:dyDescent="0.2"/>
    <row r="18807" ht="12.75" x14ac:dyDescent="0.2"/>
    <row r="18808" ht="12.75" x14ac:dyDescent="0.2"/>
    <row r="18809" ht="12.75" x14ac:dyDescent="0.2"/>
    <row r="18810" ht="12.75" x14ac:dyDescent="0.2"/>
    <row r="18811" ht="12.75" x14ac:dyDescent="0.2"/>
    <row r="18812" ht="12.75" x14ac:dyDescent="0.2"/>
    <row r="18813" ht="12.75" x14ac:dyDescent="0.2"/>
    <row r="18814" ht="12.75" x14ac:dyDescent="0.2"/>
    <row r="18815" ht="12.75" x14ac:dyDescent="0.2"/>
    <row r="18816" ht="12.75" x14ac:dyDescent="0.2"/>
    <row r="18817" ht="12.75" x14ac:dyDescent="0.2"/>
    <row r="18818" ht="12.75" x14ac:dyDescent="0.2"/>
    <row r="18819" ht="12.75" x14ac:dyDescent="0.2"/>
    <row r="18820" ht="12.75" x14ac:dyDescent="0.2"/>
    <row r="18821" ht="12.75" x14ac:dyDescent="0.2"/>
    <row r="18822" ht="12.75" x14ac:dyDescent="0.2"/>
    <row r="18823" ht="12.75" x14ac:dyDescent="0.2"/>
    <row r="18824" ht="12.75" x14ac:dyDescent="0.2"/>
    <row r="18825" ht="12.75" x14ac:dyDescent="0.2"/>
    <row r="18826" ht="12.75" x14ac:dyDescent="0.2"/>
    <row r="18827" ht="12.75" x14ac:dyDescent="0.2"/>
    <row r="18828" ht="12.75" x14ac:dyDescent="0.2"/>
    <row r="18829" ht="12.75" x14ac:dyDescent="0.2"/>
    <row r="18830" ht="12.75" x14ac:dyDescent="0.2"/>
    <row r="18831" ht="12.75" x14ac:dyDescent="0.2"/>
    <row r="18832" ht="12.75" x14ac:dyDescent="0.2"/>
    <row r="18833" ht="12.75" x14ac:dyDescent="0.2"/>
    <row r="18834" ht="12.75" x14ac:dyDescent="0.2"/>
    <row r="18835" ht="12.75" x14ac:dyDescent="0.2"/>
    <row r="18836" ht="12.75" x14ac:dyDescent="0.2"/>
    <row r="18837" ht="12.75" x14ac:dyDescent="0.2"/>
    <row r="18838" ht="12.75" x14ac:dyDescent="0.2"/>
    <row r="18839" ht="12.75" x14ac:dyDescent="0.2"/>
    <row r="18840" ht="12.75" x14ac:dyDescent="0.2"/>
    <row r="18841" ht="12.75" x14ac:dyDescent="0.2"/>
    <row r="18842" ht="12.75" x14ac:dyDescent="0.2"/>
    <row r="18843" ht="12.75" x14ac:dyDescent="0.2"/>
    <row r="18844" ht="12.75" x14ac:dyDescent="0.2"/>
    <row r="18845" ht="12.75" x14ac:dyDescent="0.2"/>
    <row r="18846" ht="12.75" x14ac:dyDescent="0.2"/>
    <row r="18847" ht="12.75" x14ac:dyDescent="0.2"/>
    <row r="18848" ht="12.75" x14ac:dyDescent="0.2"/>
    <row r="18849" ht="12.75" x14ac:dyDescent="0.2"/>
    <row r="18850" ht="12.75" x14ac:dyDescent="0.2"/>
    <row r="18851" ht="12.75" x14ac:dyDescent="0.2"/>
    <row r="18852" ht="12.75" x14ac:dyDescent="0.2"/>
    <row r="18853" ht="12.75" x14ac:dyDescent="0.2"/>
    <row r="18854" ht="12.75" x14ac:dyDescent="0.2"/>
    <row r="18855" ht="12.75" x14ac:dyDescent="0.2"/>
    <row r="18856" ht="12.75" x14ac:dyDescent="0.2"/>
    <row r="18857" ht="12.75" x14ac:dyDescent="0.2"/>
    <row r="18858" ht="12.75" x14ac:dyDescent="0.2"/>
    <row r="18859" ht="12.75" x14ac:dyDescent="0.2"/>
    <row r="18860" ht="12.75" x14ac:dyDescent="0.2"/>
    <row r="18861" ht="12.75" x14ac:dyDescent="0.2"/>
    <row r="18862" ht="12.75" x14ac:dyDescent="0.2"/>
    <row r="18863" ht="12.75" x14ac:dyDescent="0.2"/>
    <row r="18864" ht="12.75" x14ac:dyDescent="0.2"/>
    <row r="18865" ht="12.75" x14ac:dyDescent="0.2"/>
    <row r="18866" ht="12.75" x14ac:dyDescent="0.2"/>
    <row r="18867" ht="12.75" x14ac:dyDescent="0.2"/>
    <row r="18868" ht="12.75" x14ac:dyDescent="0.2"/>
    <row r="18869" ht="12.75" x14ac:dyDescent="0.2"/>
    <row r="18870" ht="12.75" x14ac:dyDescent="0.2"/>
    <row r="18871" ht="12.75" x14ac:dyDescent="0.2"/>
    <row r="18872" ht="12.75" x14ac:dyDescent="0.2"/>
    <row r="18873" ht="12.75" x14ac:dyDescent="0.2"/>
    <row r="18874" ht="12.75" x14ac:dyDescent="0.2"/>
    <row r="18875" ht="12.75" x14ac:dyDescent="0.2"/>
    <row r="18876" ht="12.75" x14ac:dyDescent="0.2"/>
    <row r="18877" ht="12.75" x14ac:dyDescent="0.2"/>
    <row r="18878" ht="12.75" x14ac:dyDescent="0.2"/>
    <row r="18879" ht="12.75" x14ac:dyDescent="0.2"/>
    <row r="18880" ht="12.75" x14ac:dyDescent="0.2"/>
    <row r="18881" ht="12.75" x14ac:dyDescent="0.2"/>
    <row r="18882" ht="12.75" x14ac:dyDescent="0.2"/>
    <row r="18883" ht="12.75" x14ac:dyDescent="0.2"/>
    <row r="18884" ht="12.75" x14ac:dyDescent="0.2"/>
    <row r="18885" ht="12.75" x14ac:dyDescent="0.2"/>
    <row r="18886" ht="12.75" x14ac:dyDescent="0.2"/>
    <row r="18887" ht="12.75" x14ac:dyDescent="0.2"/>
    <row r="18888" ht="12.75" x14ac:dyDescent="0.2"/>
    <row r="18889" ht="12.75" x14ac:dyDescent="0.2"/>
    <row r="18890" ht="12.75" x14ac:dyDescent="0.2"/>
    <row r="18891" ht="12.75" x14ac:dyDescent="0.2"/>
    <row r="18892" ht="12.75" x14ac:dyDescent="0.2"/>
    <row r="18893" ht="12.75" x14ac:dyDescent="0.2"/>
    <row r="18894" ht="12.75" x14ac:dyDescent="0.2"/>
    <row r="18895" ht="12.75" x14ac:dyDescent="0.2"/>
    <row r="18896" ht="12.75" x14ac:dyDescent="0.2"/>
    <row r="18897" ht="12.75" x14ac:dyDescent="0.2"/>
    <row r="18898" ht="12.75" x14ac:dyDescent="0.2"/>
    <row r="18899" ht="12.75" x14ac:dyDescent="0.2"/>
    <row r="18900" ht="12.75" x14ac:dyDescent="0.2"/>
    <row r="18901" ht="12.75" x14ac:dyDescent="0.2"/>
    <row r="18902" ht="12.75" x14ac:dyDescent="0.2"/>
    <row r="18903" ht="12.75" x14ac:dyDescent="0.2"/>
    <row r="18904" ht="12.75" x14ac:dyDescent="0.2"/>
    <row r="18905" ht="12.75" x14ac:dyDescent="0.2"/>
    <row r="18906" ht="12.75" x14ac:dyDescent="0.2"/>
    <row r="18907" ht="12.75" x14ac:dyDescent="0.2"/>
    <row r="18908" ht="12.75" x14ac:dyDescent="0.2"/>
    <row r="18909" ht="12.75" x14ac:dyDescent="0.2"/>
    <row r="18910" ht="12.75" x14ac:dyDescent="0.2"/>
    <row r="18911" ht="12.75" x14ac:dyDescent="0.2"/>
    <row r="18912" ht="12.75" x14ac:dyDescent="0.2"/>
    <row r="18913" ht="12.75" x14ac:dyDescent="0.2"/>
    <row r="18914" ht="12.75" x14ac:dyDescent="0.2"/>
    <row r="18915" ht="12.75" x14ac:dyDescent="0.2"/>
    <row r="18916" ht="12.75" x14ac:dyDescent="0.2"/>
    <row r="18917" ht="12.75" x14ac:dyDescent="0.2"/>
    <row r="18918" ht="12.75" x14ac:dyDescent="0.2"/>
    <row r="18919" ht="12.75" x14ac:dyDescent="0.2"/>
    <row r="18920" ht="12.75" x14ac:dyDescent="0.2"/>
    <row r="18921" ht="12.75" x14ac:dyDescent="0.2"/>
    <row r="18922" ht="12.75" x14ac:dyDescent="0.2"/>
    <row r="18923" ht="12.75" x14ac:dyDescent="0.2"/>
    <row r="18924" ht="12.75" x14ac:dyDescent="0.2"/>
    <row r="18925" ht="12.75" x14ac:dyDescent="0.2"/>
    <row r="18926" ht="12.75" x14ac:dyDescent="0.2"/>
    <row r="18927" ht="12.75" x14ac:dyDescent="0.2"/>
    <row r="18928" ht="12.75" x14ac:dyDescent="0.2"/>
    <row r="18929" ht="12.75" x14ac:dyDescent="0.2"/>
    <row r="18930" ht="12.75" x14ac:dyDescent="0.2"/>
    <row r="18931" ht="12.75" x14ac:dyDescent="0.2"/>
    <row r="18932" ht="12.75" x14ac:dyDescent="0.2"/>
    <row r="18933" ht="12.75" x14ac:dyDescent="0.2"/>
    <row r="18934" ht="12.75" x14ac:dyDescent="0.2"/>
    <row r="18935" ht="12.75" x14ac:dyDescent="0.2"/>
    <row r="18936" ht="12.75" x14ac:dyDescent="0.2"/>
    <row r="18937" ht="12.75" x14ac:dyDescent="0.2"/>
    <row r="18938" ht="12.75" x14ac:dyDescent="0.2"/>
    <row r="18939" ht="12.75" x14ac:dyDescent="0.2"/>
    <row r="18940" ht="12.75" x14ac:dyDescent="0.2"/>
    <row r="18941" ht="12.75" x14ac:dyDescent="0.2"/>
    <row r="18942" ht="12.75" x14ac:dyDescent="0.2"/>
    <row r="18943" ht="12.75" x14ac:dyDescent="0.2"/>
    <row r="18944" ht="12.75" x14ac:dyDescent="0.2"/>
    <row r="18945" ht="12.75" x14ac:dyDescent="0.2"/>
    <row r="18946" ht="12.75" x14ac:dyDescent="0.2"/>
    <row r="18947" ht="12.75" x14ac:dyDescent="0.2"/>
    <row r="18948" ht="12.75" x14ac:dyDescent="0.2"/>
    <row r="18949" ht="12.75" x14ac:dyDescent="0.2"/>
    <row r="18950" ht="12.75" x14ac:dyDescent="0.2"/>
    <row r="18951" ht="12.75" x14ac:dyDescent="0.2"/>
    <row r="18952" ht="12.75" x14ac:dyDescent="0.2"/>
    <row r="18953" ht="12.75" x14ac:dyDescent="0.2"/>
    <row r="18954" ht="12.75" x14ac:dyDescent="0.2"/>
    <row r="18955" ht="12.75" x14ac:dyDescent="0.2"/>
    <row r="18956" ht="12.75" x14ac:dyDescent="0.2"/>
    <row r="18957" ht="12.75" x14ac:dyDescent="0.2"/>
    <row r="18958" ht="12.75" x14ac:dyDescent="0.2"/>
    <row r="18959" ht="12.75" x14ac:dyDescent="0.2"/>
    <row r="18960" ht="12.75" x14ac:dyDescent="0.2"/>
    <row r="18961" ht="12.75" x14ac:dyDescent="0.2"/>
    <row r="18962" ht="12.75" x14ac:dyDescent="0.2"/>
    <row r="18963" ht="12.75" x14ac:dyDescent="0.2"/>
    <row r="18964" ht="12.75" x14ac:dyDescent="0.2"/>
    <row r="18965" ht="12.75" x14ac:dyDescent="0.2"/>
    <row r="18966" ht="12.75" x14ac:dyDescent="0.2"/>
    <row r="18967" ht="12.75" x14ac:dyDescent="0.2"/>
    <row r="18968" ht="12.75" x14ac:dyDescent="0.2"/>
    <row r="18969" ht="12.75" x14ac:dyDescent="0.2"/>
    <row r="18970" ht="12.75" x14ac:dyDescent="0.2"/>
    <row r="18971" ht="12.75" x14ac:dyDescent="0.2"/>
    <row r="18972" ht="12.75" x14ac:dyDescent="0.2"/>
    <row r="18973" ht="12.75" x14ac:dyDescent="0.2"/>
    <row r="18974" ht="12.75" x14ac:dyDescent="0.2"/>
    <row r="18975" ht="12.75" x14ac:dyDescent="0.2"/>
    <row r="18976" ht="12.75" x14ac:dyDescent="0.2"/>
    <row r="18977" ht="12.75" x14ac:dyDescent="0.2"/>
    <row r="18978" ht="12.75" x14ac:dyDescent="0.2"/>
    <row r="18979" ht="12.75" x14ac:dyDescent="0.2"/>
    <row r="18980" ht="12.75" x14ac:dyDescent="0.2"/>
    <row r="18981" ht="12.75" x14ac:dyDescent="0.2"/>
    <row r="18982" ht="12.75" x14ac:dyDescent="0.2"/>
    <row r="18983" ht="12.75" x14ac:dyDescent="0.2"/>
    <row r="18984" ht="12.75" x14ac:dyDescent="0.2"/>
    <row r="18985" ht="12.75" x14ac:dyDescent="0.2"/>
    <row r="18986" ht="12.75" x14ac:dyDescent="0.2"/>
    <row r="18987" ht="12.75" x14ac:dyDescent="0.2"/>
    <row r="18988" ht="12.75" x14ac:dyDescent="0.2"/>
    <row r="18989" ht="12.75" x14ac:dyDescent="0.2"/>
    <row r="18990" ht="12.75" x14ac:dyDescent="0.2"/>
    <row r="18991" ht="12.75" x14ac:dyDescent="0.2"/>
    <row r="18992" ht="12.75" x14ac:dyDescent="0.2"/>
    <row r="18993" ht="12.75" x14ac:dyDescent="0.2"/>
    <row r="18994" ht="12.75" x14ac:dyDescent="0.2"/>
    <row r="18995" ht="12.75" x14ac:dyDescent="0.2"/>
    <row r="18996" ht="12.75" x14ac:dyDescent="0.2"/>
    <row r="18997" ht="12.75" x14ac:dyDescent="0.2"/>
    <row r="18998" ht="12.75" x14ac:dyDescent="0.2"/>
    <row r="18999" ht="12.75" x14ac:dyDescent="0.2"/>
    <row r="19000" ht="12.75" x14ac:dyDescent="0.2"/>
    <row r="19001" ht="12.75" x14ac:dyDescent="0.2"/>
    <row r="19002" ht="12.75" x14ac:dyDescent="0.2"/>
    <row r="19003" ht="12.75" x14ac:dyDescent="0.2"/>
    <row r="19004" ht="12.75" x14ac:dyDescent="0.2"/>
    <row r="19005" ht="12.75" x14ac:dyDescent="0.2"/>
    <row r="19006" ht="12.75" x14ac:dyDescent="0.2"/>
    <row r="19007" ht="12.75" x14ac:dyDescent="0.2"/>
    <row r="19008" ht="12.75" x14ac:dyDescent="0.2"/>
    <row r="19009" ht="12.75" x14ac:dyDescent="0.2"/>
    <row r="19010" ht="12.75" x14ac:dyDescent="0.2"/>
    <row r="19011" ht="12.75" x14ac:dyDescent="0.2"/>
    <row r="19012" ht="12.75" x14ac:dyDescent="0.2"/>
    <row r="19013" ht="12.75" x14ac:dyDescent="0.2"/>
    <row r="19014" ht="12.75" x14ac:dyDescent="0.2"/>
    <row r="19015" ht="12.75" x14ac:dyDescent="0.2"/>
    <row r="19016" ht="12.75" x14ac:dyDescent="0.2"/>
    <row r="19017" ht="12.75" x14ac:dyDescent="0.2"/>
    <row r="19018" ht="12.75" x14ac:dyDescent="0.2"/>
    <row r="19019" ht="12.75" x14ac:dyDescent="0.2"/>
    <row r="19020" ht="12.75" x14ac:dyDescent="0.2"/>
    <row r="19021" ht="12.75" x14ac:dyDescent="0.2"/>
    <row r="19022" ht="12.75" x14ac:dyDescent="0.2"/>
    <row r="19023" ht="12.75" x14ac:dyDescent="0.2"/>
    <row r="19024" ht="12.75" x14ac:dyDescent="0.2"/>
    <row r="19025" ht="12.75" x14ac:dyDescent="0.2"/>
    <row r="19026" ht="12.75" x14ac:dyDescent="0.2"/>
    <row r="19027" ht="12.75" x14ac:dyDescent="0.2"/>
    <row r="19028" ht="12.75" x14ac:dyDescent="0.2"/>
    <row r="19029" ht="12.75" x14ac:dyDescent="0.2"/>
    <row r="19030" ht="12.75" x14ac:dyDescent="0.2"/>
    <row r="19031" ht="12.75" x14ac:dyDescent="0.2"/>
    <row r="19032" ht="12.75" x14ac:dyDescent="0.2"/>
    <row r="19033" ht="12.75" x14ac:dyDescent="0.2"/>
    <row r="19034" ht="12.75" x14ac:dyDescent="0.2"/>
    <row r="19035" ht="12.75" x14ac:dyDescent="0.2"/>
    <row r="19036" ht="12.75" x14ac:dyDescent="0.2"/>
    <row r="19037" ht="12.75" x14ac:dyDescent="0.2"/>
    <row r="19038" ht="12.75" x14ac:dyDescent="0.2"/>
    <row r="19039" ht="12.75" x14ac:dyDescent="0.2"/>
    <row r="19040" ht="12.75" x14ac:dyDescent="0.2"/>
    <row r="19041" ht="12.75" x14ac:dyDescent="0.2"/>
    <row r="19042" ht="12.75" x14ac:dyDescent="0.2"/>
    <row r="19043" ht="12.75" x14ac:dyDescent="0.2"/>
    <row r="19044" ht="12.75" x14ac:dyDescent="0.2"/>
    <row r="19045" ht="12.75" x14ac:dyDescent="0.2"/>
    <row r="19046" ht="12.75" x14ac:dyDescent="0.2"/>
    <row r="19047" ht="12.75" x14ac:dyDescent="0.2"/>
    <row r="19048" ht="12.75" x14ac:dyDescent="0.2"/>
    <row r="19049" ht="12.75" x14ac:dyDescent="0.2"/>
    <row r="19050" ht="12.75" x14ac:dyDescent="0.2"/>
    <row r="19051" ht="12.75" x14ac:dyDescent="0.2"/>
    <row r="19052" ht="12.75" x14ac:dyDescent="0.2"/>
    <row r="19053" ht="12.75" x14ac:dyDescent="0.2"/>
    <row r="19054" ht="12.75" x14ac:dyDescent="0.2"/>
    <row r="19055" ht="12.75" x14ac:dyDescent="0.2"/>
    <row r="19056" ht="12.75" x14ac:dyDescent="0.2"/>
    <row r="19057" ht="12.75" x14ac:dyDescent="0.2"/>
    <row r="19058" ht="12.75" x14ac:dyDescent="0.2"/>
    <row r="19059" ht="12.75" x14ac:dyDescent="0.2"/>
    <row r="19060" ht="12.75" x14ac:dyDescent="0.2"/>
    <row r="19061" ht="12.75" x14ac:dyDescent="0.2"/>
    <row r="19062" ht="12.75" x14ac:dyDescent="0.2"/>
    <row r="19063" ht="12.75" x14ac:dyDescent="0.2"/>
    <row r="19064" ht="12.75" x14ac:dyDescent="0.2"/>
    <row r="19065" ht="12.75" x14ac:dyDescent="0.2"/>
    <row r="19066" ht="12.75" x14ac:dyDescent="0.2"/>
    <row r="19067" ht="12.75" x14ac:dyDescent="0.2"/>
    <row r="19068" ht="12.75" x14ac:dyDescent="0.2"/>
    <row r="19069" ht="12.75" x14ac:dyDescent="0.2"/>
    <row r="19070" ht="12.75" x14ac:dyDescent="0.2"/>
    <row r="19071" ht="12.75" x14ac:dyDescent="0.2"/>
    <row r="19072" ht="12.75" x14ac:dyDescent="0.2"/>
    <row r="19073" ht="12.75" x14ac:dyDescent="0.2"/>
    <row r="19074" ht="12.75" x14ac:dyDescent="0.2"/>
    <row r="19075" ht="12.75" x14ac:dyDescent="0.2"/>
    <row r="19076" ht="12.75" x14ac:dyDescent="0.2"/>
    <row r="19077" ht="12.75" x14ac:dyDescent="0.2"/>
    <row r="19078" ht="12.75" x14ac:dyDescent="0.2"/>
    <row r="19079" ht="12.75" x14ac:dyDescent="0.2"/>
    <row r="19080" ht="12.75" x14ac:dyDescent="0.2"/>
    <row r="19081" ht="12.75" x14ac:dyDescent="0.2"/>
    <row r="19082" ht="12.75" x14ac:dyDescent="0.2"/>
    <row r="19083" ht="12.75" x14ac:dyDescent="0.2"/>
    <row r="19084" ht="12.75" x14ac:dyDescent="0.2"/>
    <row r="19085" ht="12.75" x14ac:dyDescent="0.2"/>
    <row r="19086" ht="12.75" x14ac:dyDescent="0.2"/>
    <row r="19087" ht="12.75" x14ac:dyDescent="0.2"/>
    <row r="19088" ht="12.75" x14ac:dyDescent="0.2"/>
    <row r="19089" ht="12.75" x14ac:dyDescent="0.2"/>
    <row r="19090" ht="12.75" x14ac:dyDescent="0.2"/>
    <row r="19091" ht="12.75" x14ac:dyDescent="0.2"/>
    <row r="19092" ht="12.75" x14ac:dyDescent="0.2"/>
    <row r="19093" ht="12.75" x14ac:dyDescent="0.2"/>
    <row r="19094" ht="12.75" x14ac:dyDescent="0.2"/>
    <row r="19095" ht="12.75" x14ac:dyDescent="0.2"/>
    <row r="19096" ht="12.75" x14ac:dyDescent="0.2"/>
    <row r="19097" ht="12.75" x14ac:dyDescent="0.2"/>
    <row r="19098" ht="12.75" x14ac:dyDescent="0.2"/>
    <row r="19099" ht="12.75" x14ac:dyDescent="0.2"/>
    <row r="19100" ht="12.75" x14ac:dyDescent="0.2"/>
    <row r="19101" ht="12.75" x14ac:dyDescent="0.2"/>
    <row r="19102" ht="12.75" x14ac:dyDescent="0.2"/>
    <row r="19103" ht="12.75" x14ac:dyDescent="0.2"/>
    <row r="19104" ht="12.75" x14ac:dyDescent="0.2"/>
    <row r="19105" ht="12.75" x14ac:dyDescent="0.2"/>
    <row r="19106" ht="12.75" x14ac:dyDescent="0.2"/>
    <row r="19107" ht="12.75" x14ac:dyDescent="0.2"/>
    <row r="19108" ht="12.75" x14ac:dyDescent="0.2"/>
    <row r="19109" ht="12.75" x14ac:dyDescent="0.2"/>
    <row r="19110" ht="12.75" x14ac:dyDescent="0.2"/>
    <row r="19111" ht="12.75" x14ac:dyDescent="0.2"/>
    <row r="19112" ht="12.75" x14ac:dyDescent="0.2"/>
    <row r="19113" ht="12.75" x14ac:dyDescent="0.2"/>
    <row r="19114" ht="12.75" x14ac:dyDescent="0.2"/>
    <row r="19115" ht="12.75" x14ac:dyDescent="0.2"/>
    <row r="19116" ht="12.75" x14ac:dyDescent="0.2"/>
    <row r="19117" ht="12.75" x14ac:dyDescent="0.2"/>
    <row r="19118" ht="12.75" x14ac:dyDescent="0.2"/>
    <row r="19119" ht="12.75" x14ac:dyDescent="0.2"/>
    <row r="19120" ht="12.75" x14ac:dyDescent="0.2"/>
    <row r="19121" ht="12.75" x14ac:dyDescent="0.2"/>
    <row r="19122" ht="12.75" x14ac:dyDescent="0.2"/>
    <row r="19123" ht="12.75" x14ac:dyDescent="0.2"/>
    <row r="19124" ht="12.75" x14ac:dyDescent="0.2"/>
    <row r="19125" ht="12.75" x14ac:dyDescent="0.2"/>
    <row r="19126" ht="12.75" x14ac:dyDescent="0.2"/>
    <row r="19127" ht="12.75" x14ac:dyDescent="0.2"/>
    <row r="19128" ht="12.75" x14ac:dyDescent="0.2"/>
    <row r="19129" ht="12.75" x14ac:dyDescent="0.2"/>
    <row r="19130" ht="12.75" x14ac:dyDescent="0.2"/>
    <row r="19131" ht="12.75" x14ac:dyDescent="0.2"/>
    <row r="19132" ht="12.75" x14ac:dyDescent="0.2"/>
    <row r="19133" ht="12.75" x14ac:dyDescent="0.2"/>
    <row r="19134" ht="12.75" x14ac:dyDescent="0.2"/>
    <row r="19135" ht="12.75" x14ac:dyDescent="0.2"/>
    <row r="19136" ht="12.75" x14ac:dyDescent="0.2"/>
    <row r="19137" ht="12.75" x14ac:dyDescent="0.2"/>
    <row r="19138" ht="12.75" x14ac:dyDescent="0.2"/>
    <row r="19139" ht="12.75" x14ac:dyDescent="0.2"/>
    <row r="19140" ht="12.75" x14ac:dyDescent="0.2"/>
    <row r="19141" ht="12.75" x14ac:dyDescent="0.2"/>
    <row r="19142" ht="12.75" x14ac:dyDescent="0.2"/>
    <row r="19143" ht="12.75" x14ac:dyDescent="0.2"/>
    <row r="19144" ht="12.75" x14ac:dyDescent="0.2"/>
    <row r="19145" ht="12.75" x14ac:dyDescent="0.2"/>
    <row r="19146" ht="12.75" x14ac:dyDescent="0.2"/>
    <row r="19147" ht="12.75" x14ac:dyDescent="0.2"/>
    <row r="19148" ht="12.75" x14ac:dyDescent="0.2"/>
    <row r="19149" ht="12.75" x14ac:dyDescent="0.2"/>
    <row r="19150" ht="12.75" x14ac:dyDescent="0.2"/>
    <row r="19151" ht="12.75" x14ac:dyDescent="0.2"/>
    <row r="19152" ht="12.75" x14ac:dyDescent="0.2"/>
    <row r="19153" ht="12.75" x14ac:dyDescent="0.2"/>
    <row r="19154" ht="12.75" x14ac:dyDescent="0.2"/>
    <row r="19155" ht="12.75" x14ac:dyDescent="0.2"/>
    <row r="19156" ht="12.75" x14ac:dyDescent="0.2"/>
    <row r="19157" ht="12.75" x14ac:dyDescent="0.2"/>
    <row r="19158" ht="12.75" x14ac:dyDescent="0.2"/>
    <row r="19159" ht="12.75" x14ac:dyDescent="0.2"/>
    <row r="19160" ht="12.75" x14ac:dyDescent="0.2"/>
    <row r="19161" ht="12.75" x14ac:dyDescent="0.2"/>
    <row r="19162" ht="12.75" x14ac:dyDescent="0.2"/>
    <row r="19163" ht="12.75" x14ac:dyDescent="0.2"/>
    <row r="19164" ht="12.75" x14ac:dyDescent="0.2"/>
    <row r="19165" ht="12.75" x14ac:dyDescent="0.2"/>
    <row r="19166" ht="12.75" x14ac:dyDescent="0.2"/>
    <row r="19167" ht="12.75" x14ac:dyDescent="0.2"/>
    <row r="19168" ht="12.75" x14ac:dyDescent="0.2"/>
    <row r="19169" ht="12.75" x14ac:dyDescent="0.2"/>
    <row r="19170" ht="12.75" x14ac:dyDescent="0.2"/>
    <row r="19171" ht="12.75" x14ac:dyDescent="0.2"/>
    <row r="19172" ht="12.75" x14ac:dyDescent="0.2"/>
    <row r="19173" ht="12.75" x14ac:dyDescent="0.2"/>
    <row r="19174" ht="12.75" x14ac:dyDescent="0.2"/>
    <row r="19175" ht="12.75" x14ac:dyDescent="0.2"/>
    <row r="19176" ht="12.75" x14ac:dyDescent="0.2"/>
    <row r="19177" ht="12.75" x14ac:dyDescent="0.2"/>
    <row r="19178" ht="12.75" x14ac:dyDescent="0.2"/>
    <row r="19179" ht="12.75" x14ac:dyDescent="0.2"/>
    <row r="19180" ht="12.75" x14ac:dyDescent="0.2"/>
    <row r="19181" ht="12.75" x14ac:dyDescent="0.2"/>
    <row r="19182" ht="12.75" x14ac:dyDescent="0.2"/>
    <row r="19183" ht="12.75" x14ac:dyDescent="0.2"/>
    <row r="19184" ht="12.75" x14ac:dyDescent="0.2"/>
    <row r="19185" ht="12.75" x14ac:dyDescent="0.2"/>
    <row r="19186" ht="12.75" x14ac:dyDescent="0.2"/>
    <row r="19187" ht="12.75" x14ac:dyDescent="0.2"/>
    <row r="19188" ht="12.75" x14ac:dyDescent="0.2"/>
    <row r="19189" ht="12.75" x14ac:dyDescent="0.2"/>
    <row r="19190" ht="12.75" x14ac:dyDescent="0.2"/>
    <row r="19191" ht="12.75" x14ac:dyDescent="0.2"/>
    <row r="19192" ht="12.75" x14ac:dyDescent="0.2"/>
    <row r="19193" ht="12.75" x14ac:dyDescent="0.2"/>
    <row r="19194" ht="12.75" x14ac:dyDescent="0.2"/>
    <row r="19195" ht="12.75" x14ac:dyDescent="0.2"/>
    <row r="19196" ht="12.75" x14ac:dyDescent="0.2"/>
    <row r="19197" ht="12.75" x14ac:dyDescent="0.2"/>
    <row r="19198" ht="12.75" x14ac:dyDescent="0.2"/>
    <row r="19199" ht="12.75" x14ac:dyDescent="0.2"/>
    <row r="19200" ht="12.75" x14ac:dyDescent="0.2"/>
    <row r="19201" ht="12.75" x14ac:dyDescent="0.2"/>
    <row r="19202" ht="12.75" x14ac:dyDescent="0.2"/>
    <row r="19203" ht="12.75" x14ac:dyDescent="0.2"/>
    <row r="19204" ht="12.75" x14ac:dyDescent="0.2"/>
    <row r="19205" ht="12.75" x14ac:dyDescent="0.2"/>
    <row r="19206" ht="12.75" x14ac:dyDescent="0.2"/>
    <row r="19207" ht="12.75" x14ac:dyDescent="0.2"/>
    <row r="19208" ht="12.75" x14ac:dyDescent="0.2"/>
    <row r="19209" ht="12.75" x14ac:dyDescent="0.2"/>
    <row r="19210" ht="12.75" x14ac:dyDescent="0.2"/>
    <row r="19211" ht="12.75" x14ac:dyDescent="0.2"/>
    <row r="19212" ht="12.75" x14ac:dyDescent="0.2"/>
    <row r="19213" ht="12.75" x14ac:dyDescent="0.2"/>
    <row r="19214" ht="12.75" x14ac:dyDescent="0.2"/>
    <row r="19215" ht="12.75" x14ac:dyDescent="0.2"/>
    <row r="19216" ht="12.75" x14ac:dyDescent="0.2"/>
    <row r="19217" ht="12.75" x14ac:dyDescent="0.2"/>
    <row r="19218" ht="12.75" x14ac:dyDescent="0.2"/>
    <row r="19219" ht="12.75" x14ac:dyDescent="0.2"/>
    <row r="19220" ht="12.75" x14ac:dyDescent="0.2"/>
    <row r="19221" ht="12.75" x14ac:dyDescent="0.2"/>
    <row r="19222" ht="12.75" x14ac:dyDescent="0.2"/>
    <row r="19223" ht="12.75" x14ac:dyDescent="0.2"/>
    <row r="19224" ht="12.75" x14ac:dyDescent="0.2"/>
    <row r="19225" ht="12.75" x14ac:dyDescent="0.2"/>
    <row r="19226" ht="12.75" x14ac:dyDescent="0.2"/>
    <row r="19227" ht="12.75" x14ac:dyDescent="0.2"/>
    <row r="19228" ht="12.75" x14ac:dyDescent="0.2"/>
    <row r="19229" ht="12.75" x14ac:dyDescent="0.2"/>
    <row r="19230" ht="12.75" x14ac:dyDescent="0.2"/>
    <row r="19231" ht="12.75" x14ac:dyDescent="0.2"/>
    <row r="19232" ht="12.75" x14ac:dyDescent="0.2"/>
    <row r="19233" ht="12.75" x14ac:dyDescent="0.2"/>
    <row r="19234" ht="12.75" x14ac:dyDescent="0.2"/>
    <row r="19235" ht="12.75" x14ac:dyDescent="0.2"/>
    <row r="19236" ht="12.75" x14ac:dyDescent="0.2"/>
    <row r="19237" ht="12.75" x14ac:dyDescent="0.2"/>
    <row r="19238" ht="12.75" x14ac:dyDescent="0.2"/>
    <row r="19239" ht="12.75" x14ac:dyDescent="0.2"/>
    <row r="19240" ht="12.75" x14ac:dyDescent="0.2"/>
    <row r="19241" ht="12.75" x14ac:dyDescent="0.2"/>
    <row r="19242" ht="12.75" x14ac:dyDescent="0.2"/>
    <row r="19243" ht="12.75" x14ac:dyDescent="0.2"/>
    <row r="19244" ht="12.75" x14ac:dyDescent="0.2"/>
    <row r="19245" ht="12.75" x14ac:dyDescent="0.2"/>
    <row r="19246" ht="12.75" x14ac:dyDescent="0.2"/>
    <row r="19247" ht="12.75" x14ac:dyDescent="0.2"/>
    <row r="19248" ht="12.75" x14ac:dyDescent="0.2"/>
    <row r="19249" ht="12.75" x14ac:dyDescent="0.2"/>
    <row r="19250" ht="12.75" x14ac:dyDescent="0.2"/>
    <row r="19251" ht="12.75" x14ac:dyDescent="0.2"/>
    <row r="19252" ht="12.75" x14ac:dyDescent="0.2"/>
    <row r="19253" ht="12.75" x14ac:dyDescent="0.2"/>
    <row r="19254" ht="12.75" x14ac:dyDescent="0.2"/>
    <row r="19255" ht="12.75" x14ac:dyDescent="0.2"/>
    <row r="19256" ht="12.75" x14ac:dyDescent="0.2"/>
    <row r="19257" ht="12.75" x14ac:dyDescent="0.2"/>
    <row r="19258" ht="12.75" x14ac:dyDescent="0.2"/>
    <row r="19259" ht="12.75" x14ac:dyDescent="0.2"/>
    <row r="19260" ht="12.75" x14ac:dyDescent="0.2"/>
    <row r="19261" ht="12.75" x14ac:dyDescent="0.2"/>
    <row r="19262" ht="12.75" x14ac:dyDescent="0.2"/>
    <row r="19263" ht="12.75" x14ac:dyDescent="0.2"/>
    <row r="19264" ht="12.75" x14ac:dyDescent="0.2"/>
    <row r="19265" ht="12.75" x14ac:dyDescent="0.2"/>
    <row r="19266" ht="12.75" x14ac:dyDescent="0.2"/>
    <row r="19267" ht="12.75" x14ac:dyDescent="0.2"/>
    <row r="19268" ht="12.75" x14ac:dyDescent="0.2"/>
    <row r="19269" ht="12.75" x14ac:dyDescent="0.2"/>
    <row r="19270" ht="12.75" x14ac:dyDescent="0.2"/>
    <row r="19271" ht="12.75" x14ac:dyDescent="0.2"/>
    <row r="19272" ht="12.75" x14ac:dyDescent="0.2"/>
    <row r="19273" ht="12.75" x14ac:dyDescent="0.2"/>
    <row r="19274" ht="12.75" x14ac:dyDescent="0.2"/>
    <row r="19275" ht="12.75" x14ac:dyDescent="0.2"/>
    <row r="19276" ht="12.75" x14ac:dyDescent="0.2"/>
    <row r="19277" ht="12.75" x14ac:dyDescent="0.2"/>
    <row r="19278" ht="12.75" x14ac:dyDescent="0.2"/>
    <row r="19279" ht="12.75" x14ac:dyDescent="0.2"/>
    <row r="19280" ht="12.75" x14ac:dyDescent="0.2"/>
    <row r="19281" ht="12.75" x14ac:dyDescent="0.2"/>
    <row r="19282" ht="12.75" x14ac:dyDescent="0.2"/>
    <row r="19283" ht="12.75" x14ac:dyDescent="0.2"/>
    <row r="19284" ht="12.75" x14ac:dyDescent="0.2"/>
    <row r="19285" ht="12.75" x14ac:dyDescent="0.2"/>
    <row r="19286" ht="12.75" x14ac:dyDescent="0.2"/>
    <row r="19287" ht="12.75" x14ac:dyDescent="0.2"/>
    <row r="19288" ht="12.75" x14ac:dyDescent="0.2"/>
    <row r="19289" ht="12.75" x14ac:dyDescent="0.2"/>
    <row r="19290" ht="12.75" x14ac:dyDescent="0.2"/>
    <row r="19291" ht="12.75" x14ac:dyDescent="0.2"/>
    <row r="19292" ht="12.75" x14ac:dyDescent="0.2"/>
    <row r="19293" ht="12.75" x14ac:dyDescent="0.2"/>
    <row r="19294" ht="12.75" x14ac:dyDescent="0.2"/>
    <row r="19295" ht="12.75" x14ac:dyDescent="0.2"/>
    <row r="19296" ht="12.75" x14ac:dyDescent="0.2"/>
    <row r="19297" ht="12.75" x14ac:dyDescent="0.2"/>
    <row r="19298" ht="12.75" x14ac:dyDescent="0.2"/>
    <row r="19299" ht="12.75" x14ac:dyDescent="0.2"/>
    <row r="19300" ht="12.75" x14ac:dyDescent="0.2"/>
    <row r="19301" ht="12.75" x14ac:dyDescent="0.2"/>
    <row r="19302" ht="12.75" x14ac:dyDescent="0.2"/>
    <row r="19303" ht="12.75" x14ac:dyDescent="0.2"/>
    <row r="19304" ht="12.75" x14ac:dyDescent="0.2"/>
    <row r="19305" ht="12.75" x14ac:dyDescent="0.2"/>
    <row r="19306" ht="12.75" x14ac:dyDescent="0.2"/>
    <row r="19307" ht="12.75" x14ac:dyDescent="0.2"/>
    <row r="19308" ht="12.75" x14ac:dyDescent="0.2"/>
    <row r="19309" ht="12.75" x14ac:dyDescent="0.2"/>
    <row r="19310" ht="12.75" x14ac:dyDescent="0.2"/>
    <row r="19311" ht="12.75" x14ac:dyDescent="0.2"/>
    <row r="19312" ht="12.75" x14ac:dyDescent="0.2"/>
    <row r="19313" ht="12.75" x14ac:dyDescent="0.2"/>
    <row r="19314" ht="12.75" x14ac:dyDescent="0.2"/>
    <row r="19315" ht="12.75" x14ac:dyDescent="0.2"/>
    <row r="19316" ht="12.75" x14ac:dyDescent="0.2"/>
    <row r="19317" ht="12.75" x14ac:dyDescent="0.2"/>
    <row r="19318" ht="12.75" x14ac:dyDescent="0.2"/>
    <row r="19319" ht="12.75" x14ac:dyDescent="0.2"/>
    <row r="19320" ht="12.75" x14ac:dyDescent="0.2"/>
    <row r="19321" ht="12.75" x14ac:dyDescent="0.2"/>
    <row r="19322" ht="12.75" x14ac:dyDescent="0.2"/>
    <row r="19323" ht="12.75" x14ac:dyDescent="0.2"/>
    <row r="19324" ht="12.75" x14ac:dyDescent="0.2"/>
    <row r="19325" ht="12.75" x14ac:dyDescent="0.2"/>
    <row r="19326" ht="12.75" x14ac:dyDescent="0.2"/>
    <row r="19327" ht="12.75" x14ac:dyDescent="0.2"/>
    <row r="19328" ht="12.75" x14ac:dyDescent="0.2"/>
    <row r="19329" ht="12.75" x14ac:dyDescent="0.2"/>
    <row r="19330" ht="12.75" x14ac:dyDescent="0.2"/>
    <row r="19331" ht="12.75" x14ac:dyDescent="0.2"/>
    <row r="19332" ht="12.75" x14ac:dyDescent="0.2"/>
    <row r="19333" ht="12.75" x14ac:dyDescent="0.2"/>
    <row r="19334" ht="12.75" x14ac:dyDescent="0.2"/>
    <row r="19335" ht="12.75" x14ac:dyDescent="0.2"/>
    <row r="19336" ht="12.75" x14ac:dyDescent="0.2"/>
    <row r="19337" ht="12.75" x14ac:dyDescent="0.2"/>
    <row r="19338" ht="12.75" x14ac:dyDescent="0.2"/>
    <row r="19339" ht="12.75" x14ac:dyDescent="0.2"/>
    <row r="19340" ht="12.75" x14ac:dyDescent="0.2"/>
    <row r="19341" ht="12.75" x14ac:dyDescent="0.2"/>
    <row r="19342" ht="12.75" x14ac:dyDescent="0.2"/>
    <row r="19343" ht="12.75" x14ac:dyDescent="0.2"/>
    <row r="19344" ht="12.75" x14ac:dyDescent="0.2"/>
    <row r="19345" ht="12.75" x14ac:dyDescent="0.2"/>
    <row r="19346" ht="12.75" x14ac:dyDescent="0.2"/>
    <row r="19347" ht="12.75" x14ac:dyDescent="0.2"/>
    <row r="19348" ht="12.75" x14ac:dyDescent="0.2"/>
    <row r="19349" ht="12.75" x14ac:dyDescent="0.2"/>
    <row r="19350" ht="12.75" x14ac:dyDescent="0.2"/>
    <row r="19351" ht="12.75" x14ac:dyDescent="0.2"/>
    <row r="19352" ht="12.75" x14ac:dyDescent="0.2"/>
    <row r="19353" ht="12.75" x14ac:dyDescent="0.2"/>
    <row r="19354" ht="12.75" x14ac:dyDescent="0.2"/>
    <row r="19355" ht="12.75" x14ac:dyDescent="0.2"/>
    <row r="19356" ht="12.75" x14ac:dyDescent="0.2"/>
    <row r="19357" ht="12.75" x14ac:dyDescent="0.2"/>
    <row r="19358" ht="12.75" x14ac:dyDescent="0.2"/>
    <row r="19359" ht="12.75" x14ac:dyDescent="0.2"/>
    <row r="19360" ht="12.75" x14ac:dyDescent="0.2"/>
    <row r="19361" ht="12.75" x14ac:dyDescent="0.2"/>
    <row r="19362" ht="12.75" x14ac:dyDescent="0.2"/>
    <row r="19363" ht="12.75" x14ac:dyDescent="0.2"/>
    <row r="19364" ht="12.75" x14ac:dyDescent="0.2"/>
    <row r="19365" ht="12.75" x14ac:dyDescent="0.2"/>
    <row r="19366" ht="12.75" x14ac:dyDescent="0.2"/>
    <row r="19367" ht="12.75" x14ac:dyDescent="0.2"/>
    <row r="19368" ht="12.75" x14ac:dyDescent="0.2"/>
    <row r="19369" ht="12.75" x14ac:dyDescent="0.2"/>
    <row r="19370" ht="12.75" x14ac:dyDescent="0.2"/>
    <row r="19371" ht="12.75" x14ac:dyDescent="0.2"/>
    <row r="19372" ht="12.75" x14ac:dyDescent="0.2"/>
    <row r="19373" ht="12.75" x14ac:dyDescent="0.2"/>
    <row r="19374" ht="12.75" x14ac:dyDescent="0.2"/>
    <row r="19375" ht="12.75" x14ac:dyDescent="0.2"/>
    <row r="19376" ht="12.75" x14ac:dyDescent="0.2"/>
    <row r="19377" ht="12.75" x14ac:dyDescent="0.2"/>
    <row r="19378" ht="12.75" x14ac:dyDescent="0.2"/>
    <row r="19379" ht="12.75" x14ac:dyDescent="0.2"/>
    <row r="19380" ht="12.75" x14ac:dyDescent="0.2"/>
    <row r="19381" ht="12.75" x14ac:dyDescent="0.2"/>
    <row r="19382" ht="12.75" x14ac:dyDescent="0.2"/>
    <row r="19383" ht="12.75" x14ac:dyDescent="0.2"/>
    <row r="19384" ht="12.75" x14ac:dyDescent="0.2"/>
    <row r="19385" ht="12.75" x14ac:dyDescent="0.2"/>
    <row r="19386" ht="12.75" x14ac:dyDescent="0.2"/>
    <row r="19387" ht="12.75" x14ac:dyDescent="0.2"/>
    <row r="19388" ht="12.75" x14ac:dyDescent="0.2"/>
    <row r="19389" ht="12.75" x14ac:dyDescent="0.2"/>
    <row r="19390" ht="12.75" x14ac:dyDescent="0.2"/>
    <row r="19391" ht="12.75" x14ac:dyDescent="0.2"/>
    <row r="19392" ht="12.75" x14ac:dyDescent="0.2"/>
    <row r="19393" ht="12.75" x14ac:dyDescent="0.2"/>
    <row r="19394" ht="12.75" x14ac:dyDescent="0.2"/>
    <row r="19395" ht="12.75" x14ac:dyDescent="0.2"/>
    <row r="19396" ht="12.75" x14ac:dyDescent="0.2"/>
    <row r="19397" ht="12.75" x14ac:dyDescent="0.2"/>
    <row r="19398" ht="12.75" x14ac:dyDescent="0.2"/>
    <row r="19399" ht="12.75" x14ac:dyDescent="0.2"/>
    <row r="19400" ht="12.75" x14ac:dyDescent="0.2"/>
    <row r="19401" ht="12.75" x14ac:dyDescent="0.2"/>
    <row r="19402" ht="12.75" x14ac:dyDescent="0.2"/>
    <row r="19403" ht="12.75" x14ac:dyDescent="0.2"/>
    <row r="19404" ht="12.75" x14ac:dyDescent="0.2"/>
    <row r="19405" ht="12.75" x14ac:dyDescent="0.2"/>
    <row r="19406" ht="12.75" x14ac:dyDescent="0.2"/>
    <row r="19407" ht="12.75" x14ac:dyDescent="0.2"/>
    <row r="19408" ht="12.75" x14ac:dyDescent="0.2"/>
    <row r="19409" ht="12.75" x14ac:dyDescent="0.2"/>
    <row r="19410" ht="12.75" x14ac:dyDescent="0.2"/>
    <row r="19411" ht="12.75" x14ac:dyDescent="0.2"/>
    <row r="19412" ht="12.75" x14ac:dyDescent="0.2"/>
    <row r="19413" ht="12.75" x14ac:dyDescent="0.2"/>
    <row r="19414" ht="12.75" x14ac:dyDescent="0.2"/>
    <row r="19415" ht="12.75" x14ac:dyDescent="0.2"/>
    <row r="19416" ht="12.75" x14ac:dyDescent="0.2"/>
    <row r="19417" ht="12.75" x14ac:dyDescent="0.2"/>
    <row r="19418" ht="12.75" x14ac:dyDescent="0.2"/>
    <row r="19419" ht="12.75" x14ac:dyDescent="0.2"/>
    <row r="19420" ht="12.75" x14ac:dyDescent="0.2"/>
    <row r="19421" ht="12.75" x14ac:dyDescent="0.2"/>
    <row r="19422" ht="12.75" x14ac:dyDescent="0.2"/>
    <row r="19423" ht="12.75" x14ac:dyDescent="0.2"/>
    <row r="19424" ht="12.75" x14ac:dyDescent="0.2"/>
    <row r="19425" ht="12.75" x14ac:dyDescent="0.2"/>
    <row r="19426" ht="12.75" x14ac:dyDescent="0.2"/>
    <row r="19427" ht="12.75" x14ac:dyDescent="0.2"/>
    <row r="19428" ht="12.75" x14ac:dyDescent="0.2"/>
    <row r="19429" ht="12.75" x14ac:dyDescent="0.2"/>
    <row r="19430" ht="12.75" x14ac:dyDescent="0.2"/>
    <row r="19431" ht="12.75" x14ac:dyDescent="0.2"/>
    <row r="19432" ht="12.75" x14ac:dyDescent="0.2"/>
    <row r="19433" ht="12.75" x14ac:dyDescent="0.2"/>
    <row r="19434" ht="12.75" x14ac:dyDescent="0.2"/>
    <row r="19435" ht="12.75" x14ac:dyDescent="0.2"/>
    <row r="19436" ht="12.75" x14ac:dyDescent="0.2"/>
    <row r="19437" ht="12.75" x14ac:dyDescent="0.2"/>
    <row r="19438" ht="12.75" x14ac:dyDescent="0.2"/>
    <row r="19439" ht="12.75" x14ac:dyDescent="0.2"/>
    <row r="19440" ht="12.75" x14ac:dyDescent="0.2"/>
    <row r="19441" ht="12.75" x14ac:dyDescent="0.2"/>
    <row r="19442" ht="12.75" x14ac:dyDescent="0.2"/>
    <row r="19443" ht="12.75" x14ac:dyDescent="0.2"/>
    <row r="19444" ht="12.75" x14ac:dyDescent="0.2"/>
    <row r="19445" ht="12.75" x14ac:dyDescent="0.2"/>
    <row r="19446" ht="12.75" x14ac:dyDescent="0.2"/>
    <row r="19447" ht="12.75" x14ac:dyDescent="0.2"/>
    <row r="19448" ht="12.75" x14ac:dyDescent="0.2"/>
    <row r="19449" ht="12.75" x14ac:dyDescent="0.2"/>
    <row r="19450" ht="12.75" x14ac:dyDescent="0.2"/>
    <row r="19451" ht="12.75" x14ac:dyDescent="0.2"/>
    <row r="19452" ht="12.75" x14ac:dyDescent="0.2"/>
    <row r="19453" ht="12.75" x14ac:dyDescent="0.2"/>
    <row r="19454" ht="12.75" x14ac:dyDescent="0.2"/>
    <row r="19455" ht="12.75" x14ac:dyDescent="0.2"/>
    <row r="19456" ht="12.75" x14ac:dyDescent="0.2"/>
    <row r="19457" ht="12.75" x14ac:dyDescent="0.2"/>
    <row r="19458" ht="12.75" x14ac:dyDescent="0.2"/>
    <row r="19459" ht="12.75" x14ac:dyDescent="0.2"/>
    <row r="19460" ht="12.75" x14ac:dyDescent="0.2"/>
    <row r="19461" ht="12.75" x14ac:dyDescent="0.2"/>
    <row r="19462" ht="12.75" x14ac:dyDescent="0.2"/>
    <row r="19463" ht="12.75" x14ac:dyDescent="0.2"/>
    <row r="19464" ht="12.75" x14ac:dyDescent="0.2"/>
    <row r="19465" ht="12.75" x14ac:dyDescent="0.2"/>
    <row r="19466" ht="12.75" x14ac:dyDescent="0.2"/>
    <row r="19467" ht="12.75" x14ac:dyDescent="0.2"/>
    <row r="19468" ht="12.75" x14ac:dyDescent="0.2"/>
    <row r="19469" ht="12.75" x14ac:dyDescent="0.2"/>
    <row r="19470" ht="12.75" x14ac:dyDescent="0.2"/>
    <row r="19471" ht="12.75" x14ac:dyDescent="0.2"/>
    <row r="19472" ht="12.75" x14ac:dyDescent="0.2"/>
    <row r="19473" ht="12.75" x14ac:dyDescent="0.2"/>
    <row r="19474" ht="12.75" x14ac:dyDescent="0.2"/>
    <row r="19475" ht="12.75" x14ac:dyDescent="0.2"/>
    <row r="19476" ht="12.75" x14ac:dyDescent="0.2"/>
    <row r="19477" ht="12.75" x14ac:dyDescent="0.2"/>
    <row r="19478" ht="12.75" x14ac:dyDescent="0.2"/>
    <row r="19479" ht="12.75" x14ac:dyDescent="0.2"/>
    <row r="19480" ht="12.75" x14ac:dyDescent="0.2"/>
    <row r="19481" ht="12.75" x14ac:dyDescent="0.2"/>
    <row r="19482" ht="12.75" x14ac:dyDescent="0.2"/>
    <row r="19483" ht="12.75" x14ac:dyDescent="0.2"/>
    <row r="19484" ht="12.75" x14ac:dyDescent="0.2"/>
    <row r="19485" ht="12.75" x14ac:dyDescent="0.2"/>
    <row r="19486" ht="12.75" x14ac:dyDescent="0.2"/>
    <row r="19487" ht="12.75" x14ac:dyDescent="0.2"/>
    <row r="19488" ht="12.75" x14ac:dyDescent="0.2"/>
    <row r="19489" ht="12.75" x14ac:dyDescent="0.2"/>
    <row r="19490" ht="12.75" x14ac:dyDescent="0.2"/>
    <row r="19491" ht="12.75" x14ac:dyDescent="0.2"/>
    <row r="19492" ht="12.75" x14ac:dyDescent="0.2"/>
    <row r="19493" ht="12.75" x14ac:dyDescent="0.2"/>
    <row r="19494" ht="12.75" x14ac:dyDescent="0.2"/>
    <row r="19495" ht="12.75" x14ac:dyDescent="0.2"/>
    <row r="19496" ht="12.75" x14ac:dyDescent="0.2"/>
    <row r="19497" ht="12.75" x14ac:dyDescent="0.2"/>
    <row r="19498" ht="12.75" x14ac:dyDescent="0.2"/>
    <row r="19499" ht="12.75" x14ac:dyDescent="0.2"/>
    <row r="19500" ht="12.75" x14ac:dyDescent="0.2"/>
    <row r="19501" ht="12.75" x14ac:dyDescent="0.2"/>
    <row r="19502" ht="12.75" x14ac:dyDescent="0.2"/>
    <row r="19503" ht="12.75" x14ac:dyDescent="0.2"/>
    <row r="19504" ht="12.75" x14ac:dyDescent="0.2"/>
    <row r="19505" ht="12.75" x14ac:dyDescent="0.2"/>
    <row r="19506" ht="12.75" x14ac:dyDescent="0.2"/>
    <row r="19507" ht="12.75" x14ac:dyDescent="0.2"/>
    <row r="19508" ht="12.75" x14ac:dyDescent="0.2"/>
    <row r="19509" ht="12.75" x14ac:dyDescent="0.2"/>
    <row r="19510" ht="12.75" x14ac:dyDescent="0.2"/>
    <row r="19511" ht="12.75" x14ac:dyDescent="0.2"/>
    <row r="19512" ht="12.75" x14ac:dyDescent="0.2"/>
    <row r="19513" ht="12.75" x14ac:dyDescent="0.2"/>
    <row r="19514" ht="12.75" x14ac:dyDescent="0.2"/>
    <row r="19515" ht="12.75" x14ac:dyDescent="0.2"/>
    <row r="19516" ht="12.75" x14ac:dyDescent="0.2"/>
    <row r="19517" ht="12.75" x14ac:dyDescent="0.2"/>
    <row r="19518" ht="12.75" x14ac:dyDescent="0.2"/>
    <row r="19519" ht="12.75" x14ac:dyDescent="0.2"/>
    <row r="19520" ht="12.75" x14ac:dyDescent="0.2"/>
    <row r="19521" ht="12.75" x14ac:dyDescent="0.2"/>
    <row r="19522" ht="12.75" x14ac:dyDescent="0.2"/>
    <row r="19523" ht="12.75" x14ac:dyDescent="0.2"/>
    <row r="19524" ht="12.75" x14ac:dyDescent="0.2"/>
    <row r="19525" ht="12.75" x14ac:dyDescent="0.2"/>
    <row r="19526" ht="12.75" x14ac:dyDescent="0.2"/>
    <row r="19527" ht="12.75" x14ac:dyDescent="0.2"/>
    <row r="19528" ht="12.75" x14ac:dyDescent="0.2"/>
    <row r="19529" ht="12.75" x14ac:dyDescent="0.2"/>
    <row r="19530" ht="12.75" x14ac:dyDescent="0.2"/>
    <row r="19531" ht="12.75" x14ac:dyDescent="0.2"/>
    <row r="19532" ht="12.75" x14ac:dyDescent="0.2"/>
    <row r="19533" ht="12.75" x14ac:dyDescent="0.2"/>
    <row r="19534" ht="12.75" x14ac:dyDescent="0.2"/>
    <row r="19535" ht="12.75" x14ac:dyDescent="0.2"/>
    <row r="19536" ht="12.75" x14ac:dyDescent="0.2"/>
    <row r="19537" ht="12.75" x14ac:dyDescent="0.2"/>
    <row r="19538" ht="12.75" x14ac:dyDescent="0.2"/>
    <row r="19539" ht="12.75" x14ac:dyDescent="0.2"/>
    <row r="19540" ht="12.75" x14ac:dyDescent="0.2"/>
    <row r="19541" ht="12.75" x14ac:dyDescent="0.2"/>
    <row r="19542" ht="12.75" x14ac:dyDescent="0.2"/>
    <row r="19543" ht="12.75" x14ac:dyDescent="0.2"/>
    <row r="19544" ht="12.75" x14ac:dyDescent="0.2"/>
    <row r="19545" ht="12.75" x14ac:dyDescent="0.2"/>
    <row r="19546" ht="12.75" x14ac:dyDescent="0.2"/>
    <row r="19547" ht="12.75" x14ac:dyDescent="0.2"/>
    <row r="19548" ht="12.75" x14ac:dyDescent="0.2"/>
    <row r="19549" ht="12.75" x14ac:dyDescent="0.2"/>
    <row r="19550" ht="12.75" x14ac:dyDescent="0.2"/>
    <row r="19551" ht="12.75" x14ac:dyDescent="0.2"/>
    <row r="19552" ht="12.75" x14ac:dyDescent="0.2"/>
    <row r="19553" ht="12.75" x14ac:dyDescent="0.2"/>
    <row r="19554" ht="12.75" x14ac:dyDescent="0.2"/>
    <row r="19555" ht="12.75" x14ac:dyDescent="0.2"/>
    <row r="19556" ht="12.75" x14ac:dyDescent="0.2"/>
    <row r="19557" ht="12.75" x14ac:dyDescent="0.2"/>
    <row r="19558" ht="12.75" x14ac:dyDescent="0.2"/>
    <row r="19559" ht="12.75" x14ac:dyDescent="0.2"/>
    <row r="19560" ht="12.75" x14ac:dyDescent="0.2"/>
    <row r="19561" ht="12.75" x14ac:dyDescent="0.2"/>
    <row r="19562" ht="12.75" x14ac:dyDescent="0.2"/>
    <row r="19563" ht="12.75" x14ac:dyDescent="0.2"/>
    <row r="19564" ht="12.75" x14ac:dyDescent="0.2"/>
    <row r="19565" ht="12.75" x14ac:dyDescent="0.2"/>
    <row r="19566" ht="12.75" x14ac:dyDescent="0.2"/>
    <row r="19567" ht="12.75" x14ac:dyDescent="0.2"/>
    <row r="19568" ht="12.75" x14ac:dyDescent="0.2"/>
    <row r="19569" ht="12.75" x14ac:dyDescent="0.2"/>
    <row r="19570" ht="12.75" x14ac:dyDescent="0.2"/>
    <row r="19571" ht="12.75" x14ac:dyDescent="0.2"/>
    <row r="19572" ht="12.75" x14ac:dyDescent="0.2"/>
    <row r="19573" ht="12.75" x14ac:dyDescent="0.2"/>
    <row r="19574" ht="12.75" x14ac:dyDescent="0.2"/>
    <row r="19575" ht="12.75" x14ac:dyDescent="0.2"/>
    <row r="19576" ht="12.75" x14ac:dyDescent="0.2"/>
    <row r="19577" ht="12.75" x14ac:dyDescent="0.2"/>
    <row r="19578" ht="12.75" x14ac:dyDescent="0.2"/>
    <row r="19579" ht="12.75" x14ac:dyDescent="0.2"/>
    <row r="19580" ht="12.75" x14ac:dyDescent="0.2"/>
    <row r="19581" ht="12.75" x14ac:dyDescent="0.2"/>
    <row r="19582" ht="12.75" x14ac:dyDescent="0.2"/>
    <row r="19583" ht="12.75" x14ac:dyDescent="0.2"/>
    <row r="19584" ht="12.75" x14ac:dyDescent="0.2"/>
    <row r="19585" ht="12.75" x14ac:dyDescent="0.2"/>
    <row r="19586" ht="12.75" x14ac:dyDescent="0.2"/>
    <row r="19587" ht="12.75" x14ac:dyDescent="0.2"/>
    <row r="19588" ht="12.75" x14ac:dyDescent="0.2"/>
    <row r="19589" ht="12.75" x14ac:dyDescent="0.2"/>
    <row r="19590" ht="12.75" x14ac:dyDescent="0.2"/>
    <row r="19591" ht="12.75" x14ac:dyDescent="0.2"/>
    <row r="19592" ht="12.75" x14ac:dyDescent="0.2"/>
    <row r="19593" ht="12.75" x14ac:dyDescent="0.2"/>
    <row r="19594" ht="12.75" x14ac:dyDescent="0.2"/>
    <row r="19595" ht="12.75" x14ac:dyDescent="0.2"/>
    <row r="19596" ht="12.75" x14ac:dyDescent="0.2"/>
    <row r="19597" ht="12.75" x14ac:dyDescent="0.2"/>
    <row r="19598" ht="12.75" x14ac:dyDescent="0.2"/>
    <row r="19599" ht="12.75" x14ac:dyDescent="0.2"/>
    <row r="19600" ht="12.75" x14ac:dyDescent="0.2"/>
    <row r="19601" ht="12.75" x14ac:dyDescent="0.2"/>
    <row r="19602" ht="12.75" x14ac:dyDescent="0.2"/>
    <row r="19603" ht="12.75" x14ac:dyDescent="0.2"/>
    <row r="19604" ht="12.75" x14ac:dyDescent="0.2"/>
    <row r="19605" ht="12.75" x14ac:dyDescent="0.2"/>
    <row r="19606" ht="12.75" x14ac:dyDescent="0.2"/>
    <row r="19607" ht="12.75" x14ac:dyDescent="0.2"/>
    <row r="19608" ht="12.75" x14ac:dyDescent="0.2"/>
    <row r="19609" ht="12.75" x14ac:dyDescent="0.2"/>
    <row r="19610" ht="12.75" x14ac:dyDescent="0.2"/>
    <row r="19611" ht="12.75" x14ac:dyDescent="0.2"/>
    <row r="19612" ht="12.75" x14ac:dyDescent="0.2"/>
    <row r="19613" ht="12.75" x14ac:dyDescent="0.2"/>
    <row r="19614" ht="12.75" x14ac:dyDescent="0.2"/>
    <row r="19615" ht="12.75" x14ac:dyDescent="0.2"/>
    <row r="19616" ht="12.75" x14ac:dyDescent="0.2"/>
    <row r="19617" ht="12.75" x14ac:dyDescent="0.2"/>
    <row r="19618" ht="12.75" x14ac:dyDescent="0.2"/>
    <row r="19619" ht="12.75" x14ac:dyDescent="0.2"/>
    <row r="19620" ht="12.75" x14ac:dyDescent="0.2"/>
    <row r="19621" ht="12.75" x14ac:dyDescent="0.2"/>
    <row r="19622" ht="12.75" x14ac:dyDescent="0.2"/>
    <row r="19623" ht="12.75" x14ac:dyDescent="0.2"/>
    <row r="19624" ht="12.75" x14ac:dyDescent="0.2"/>
    <row r="19625" ht="12.75" x14ac:dyDescent="0.2"/>
    <row r="19626" ht="12.75" x14ac:dyDescent="0.2"/>
    <row r="19627" ht="12.75" x14ac:dyDescent="0.2"/>
    <row r="19628" ht="12.75" x14ac:dyDescent="0.2"/>
    <row r="19629" ht="12.75" x14ac:dyDescent="0.2"/>
    <row r="19630" ht="12.75" x14ac:dyDescent="0.2"/>
    <row r="19631" ht="12.75" x14ac:dyDescent="0.2"/>
    <row r="19632" ht="12.75" x14ac:dyDescent="0.2"/>
    <row r="19633" ht="12.75" x14ac:dyDescent="0.2"/>
    <row r="19634" ht="12.75" x14ac:dyDescent="0.2"/>
    <row r="19635" ht="12.75" x14ac:dyDescent="0.2"/>
    <row r="19636" ht="12.75" x14ac:dyDescent="0.2"/>
    <row r="19637" ht="12.75" x14ac:dyDescent="0.2"/>
    <row r="19638" ht="12.75" x14ac:dyDescent="0.2"/>
    <row r="19639" ht="12.75" x14ac:dyDescent="0.2"/>
    <row r="19640" ht="12.75" x14ac:dyDescent="0.2"/>
    <row r="19641" ht="12.75" x14ac:dyDescent="0.2"/>
    <row r="19642" ht="12.75" x14ac:dyDescent="0.2"/>
    <row r="19643" ht="12.75" x14ac:dyDescent="0.2"/>
    <row r="19644" ht="12.75" x14ac:dyDescent="0.2"/>
    <row r="19645" ht="12.75" x14ac:dyDescent="0.2"/>
    <row r="19646" ht="12.75" x14ac:dyDescent="0.2"/>
    <row r="19647" ht="12.75" x14ac:dyDescent="0.2"/>
    <row r="19648" ht="12.75" x14ac:dyDescent="0.2"/>
    <row r="19649" ht="12.75" x14ac:dyDescent="0.2"/>
    <row r="19650" ht="12.75" x14ac:dyDescent="0.2"/>
    <row r="19651" ht="12.75" x14ac:dyDescent="0.2"/>
    <row r="19652" ht="12.75" x14ac:dyDescent="0.2"/>
    <row r="19653" ht="12.75" x14ac:dyDescent="0.2"/>
    <row r="19654" ht="12.75" x14ac:dyDescent="0.2"/>
    <row r="19655" ht="12.75" x14ac:dyDescent="0.2"/>
    <row r="19656" ht="12.75" x14ac:dyDescent="0.2"/>
    <row r="19657" ht="12.75" x14ac:dyDescent="0.2"/>
    <row r="19658" ht="12.75" x14ac:dyDescent="0.2"/>
    <row r="19659" ht="12.75" x14ac:dyDescent="0.2"/>
    <row r="19660" ht="12.75" x14ac:dyDescent="0.2"/>
    <row r="19661" ht="12.75" x14ac:dyDescent="0.2"/>
    <row r="19662" ht="12.75" x14ac:dyDescent="0.2"/>
    <row r="19663" ht="12.75" x14ac:dyDescent="0.2"/>
    <row r="19664" ht="12.75" x14ac:dyDescent="0.2"/>
    <row r="19665" ht="12.75" x14ac:dyDescent="0.2"/>
    <row r="19666" ht="12.75" x14ac:dyDescent="0.2"/>
    <row r="19667" ht="12.75" x14ac:dyDescent="0.2"/>
    <row r="19668" ht="12.75" x14ac:dyDescent="0.2"/>
    <row r="19669" ht="12.75" x14ac:dyDescent="0.2"/>
    <row r="19670" ht="12.75" x14ac:dyDescent="0.2"/>
    <row r="19671" ht="12.75" x14ac:dyDescent="0.2"/>
    <row r="19672" ht="12.75" x14ac:dyDescent="0.2"/>
    <row r="19673" ht="12.75" x14ac:dyDescent="0.2"/>
    <row r="19674" ht="12.75" x14ac:dyDescent="0.2"/>
    <row r="19675" ht="12.75" x14ac:dyDescent="0.2"/>
    <row r="19676" ht="12.75" x14ac:dyDescent="0.2"/>
    <row r="19677" ht="12.75" x14ac:dyDescent="0.2"/>
    <row r="19678" ht="12.75" x14ac:dyDescent="0.2"/>
    <row r="19679" ht="12.75" x14ac:dyDescent="0.2"/>
    <row r="19680" ht="12.75" x14ac:dyDescent="0.2"/>
    <row r="19681" ht="12.75" x14ac:dyDescent="0.2"/>
    <row r="19682" ht="12.75" x14ac:dyDescent="0.2"/>
    <row r="19683" ht="12.75" x14ac:dyDescent="0.2"/>
    <row r="19684" ht="12.75" x14ac:dyDescent="0.2"/>
    <row r="19685" ht="12.75" x14ac:dyDescent="0.2"/>
    <row r="19686" ht="12.75" x14ac:dyDescent="0.2"/>
    <row r="19687" ht="12.75" x14ac:dyDescent="0.2"/>
    <row r="19688" ht="12.75" x14ac:dyDescent="0.2"/>
    <row r="19689" ht="12.75" x14ac:dyDescent="0.2"/>
    <row r="19690" ht="12.75" x14ac:dyDescent="0.2"/>
    <row r="19691" ht="12.75" x14ac:dyDescent="0.2"/>
    <row r="19692" ht="12.75" x14ac:dyDescent="0.2"/>
    <row r="19693" ht="12.75" x14ac:dyDescent="0.2"/>
    <row r="19694" ht="12.75" x14ac:dyDescent="0.2"/>
    <row r="19695" ht="12.75" x14ac:dyDescent="0.2"/>
    <row r="19696" ht="12.75" x14ac:dyDescent="0.2"/>
    <row r="19697" ht="12.75" x14ac:dyDescent="0.2"/>
    <row r="19698" ht="12.75" x14ac:dyDescent="0.2"/>
    <row r="19699" ht="12.75" x14ac:dyDescent="0.2"/>
    <row r="19700" ht="12.75" x14ac:dyDescent="0.2"/>
    <row r="19701" ht="12.75" x14ac:dyDescent="0.2"/>
    <row r="19702" ht="12.75" x14ac:dyDescent="0.2"/>
    <row r="19703" ht="12.75" x14ac:dyDescent="0.2"/>
    <row r="19704" ht="12.75" x14ac:dyDescent="0.2"/>
    <row r="19705" ht="12.75" x14ac:dyDescent="0.2"/>
    <row r="19706" ht="12.75" x14ac:dyDescent="0.2"/>
    <row r="19707" ht="12.75" x14ac:dyDescent="0.2"/>
    <row r="19708" ht="12.75" x14ac:dyDescent="0.2"/>
    <row r="19709" ht="12.75" x14ac:dyDescent="0.2"/>
    <row r="19710" ht="12.75" x14ac:dyDescent="0.2"/>
    <row r="19711" ht="12.75" x14ac:dyDescent="0.2"/>
    <row r="19712" ht="12.75" x14ac:dyDescent="0.2"/>
    <row r="19713" ht="12.75" x14ac:dyDescent="0.2"/>
    <row r="19714" ht="12.75" x14ac:dyDescent="0.2"/>
    <row r="19715" ht="12.75" x14ac:dyDescent="0.2"/>
    <row r="19716" ht="12.75" x14ac:dyDescent="0.2"/>
    <row r="19717" ht="12.75" x14ac:dyDescent="0.2"/>
    <row r="19718" ht="12.75" x14ac:dyDescent="0.2"/>
    <row r="19719" ht="12.75" x14ac:dyDescent="0.2"/>
    <row r="19720" ht="12.75" x14ac:dyDescent="0.2"/>
    <row r="19721" ht="12.75" x14ac:dyDescent="0.2"/>
    <row r="19722" ht="12.75" x14ac:dyDescent="0.2"/>
    <row r="19723" ht="12.75" x14ac:dyDescent="0.2"/>
    <row r="19724" ht="12.75" x14ac:dyDescent="0.2"/>
    <row r="19725" ht="12.75" x14ac:dyDescent="0.2"/>
    <row r="19726" ht="12.75" x14ac:dyDescent="0.2"/>
    <row r="19727" ht="12.75" x14ac:dyDescent="0.2"/>
    <row r="19728" ht="12.75" x14ac:dyDescent="0.2"/>
    <row r="19729" ht="12.75" x14ac:dyDescent="0.2"/>
    <row r="19730" ht="12.75" x14ac:dyDescent="0.2"/>
    <row r="19731" ht="12.75" x14ac:dyDescent="0.2"/>
    <row r="19732" ht="12.75" x14ac:dyDescent="0.2"/>
    <row r="19733" ht="12.75" x14ac:dyDescent="0.2"/>
    <row r="19734" ht="12.75" x14ac:dyDescent="0.2"/>
    <row r="19735" ht="12.75" x14ac:dyDescent="0.2"/>
    <row r="19736" ht="12.75" x14ac:dyDescent="0.2"/>
    <row r="19737" ht="12.75" x14ac:dyDescent="0.2"/>
    <row r="19738" ht="12.75" x14ac:dyDescent="0.2"/>
    <row r="19739" ht="12.75" x14ac:dyDescent="0.2"/>
    <row r="19740" ht="12.75" x14ac:dyDescent="0.2"/>
    <row r="19741" ht="12.75" x14ac:dyDescent="0.2"/>
    <row r="19742" ht="12.75" x14ac:dyDescent="0.2"/>
    <row r="19743" ht="12.75" x14ac:dyDescent="0.2"/>
    <row r="19744" ht="12.75" x14ac:dyDescent="0.2"/>
    <row r="19745" ht="12.75" x14ac:dyDescent="0.2"/>
    <row r="19746" ht="12.75" x14ac:dyDescent="0.2"/>
    <row r="19747" ht="12.75" x14ac:dyDescent="0.2"/>
    <row r="19748" ht="12.75" x14ac:dyDescent="0.2"/>
    <row r="19749" ht="12.75" x14ac:dyDescent="0.2"/>
    <row r="19750" ht="12.75" x14ac:dyDescent="0.2"/>
    <row r="19751" ht="12.75" x14ac:dyDescent="0.2"/>
    <row r="19752" ht="12.75" x14ac:dyDescent="0.2"/>
    <row r="19753" ht="12.75" x14ac:dyDescent="0.2"/>
    <row r="19754" ht="12.75" x14ac:dyDescent="0.2"/>
    <row r="19755" ht="12.75" x14ac:dyDescent="0.2"/>
    <row r="19756" ht="12.75" x14ac:dyDescent="0.2"/>
    <row r="19757" ht="12.75" x14ac:dyDescent="0.2"/>
    <row r="19758" ht="12.75" x14ac:dyDescent="0.2"/>
    <row r="19759" ht="12.75" x14ac:dyDescent="0.2"/>
    <row r="19760" ht="12.75" x14ac:dyDescent="0.2"/>
    <row r="19761" ht="12.75" x14ac:dyDescent="0.2"/>
    <row r="19762" ht="12.75" x14ac:dyDescent="0.2"/>
    <row r="19763" ht="12.75" x14ac:dyDescent="0.2"/>
    <row r="19764" ht="12.75" x14ac:dyDescent="0.2"/>
    <row r="19765" ht="12.75" x14ac:dyDescent="0.2"/>
    <row r="19766" ht="12.75" x14ac:dyDescent="0.2"/>
    <row r="19767" ht="12.75" x14ac:dyDescent="0.2"/>
    <row r="19768" ht="12.75" x14ac:dyDescent="0.2"/>
    <row r="19769" ht="12.75" x14ac:dyDescent="0.2"/>
    <row r="19770" ht="12.75" x14ac:dyDescent="0.2"/>
    <row r="19771" ht="12.75" x14ac:dyDescent="0.2"/>
    <row r="19772" ht="12.75" x14ac:dyDescent="0.2"/>
    <row r="19773" ht="12.75" x14ac:dyDescent="0.2"/>
    <row r="19774" ht="12.75" x14ac:dyDescent="0.2"/>
    <row r="19775" ht="12.75" x14ac:dyDescent="0.2"/>
    <row r="19776" ht="12.75" x14ac:dyDescent="0.2"/>
    <row r="19777" ht="12.75" x14ac:dyDescent="0.2"/>
    <row r="19778" ht="12.75" x14ac:dyDescent="0.2"/>
    <row r="19779" ht="12.75" x14ac:dyDescent="0.2"/>
    <row r="19780" ht="12.75" x14ac:dyDescent="0.2"/>
    <row r="19781" ht="12.75" x14ac:dyDescent="0.2"/>
    <row r="19782" ht="12.75" x14ac:dyDescent="0.2"/>
    <row r="19783" ht="12.75" x14ac:dyDescent="0.2"/>
    <row r="19784" ht="12.75" x14ac:dyDescent="0.2"/>
    <row r="19785" ht="12.75" x14ac:dyDescent="0.2"/>
    <row r="19786" ht="12.75" x14ac:dyDescent="0.2"/>
    <row r="19787" ht="12.75" x14ac:dyDescent="0.2"/>
    <row r="19788" ht="12.75" x14ac:dyDescent="0.2"/>
    <row r="19789" ht="12.75" x14ac:dyDescent="0.2"/>
    <row r="19790" ht="12.75" x14ac:dyDescent="0.2"/>
    <row r="19791" ht="12.75" x14ac:dyDescent="0.2"/>
    <row r="19792" ht="12.75" x14ac:dyDescent="0.2"/>
    <row r="19793" ht="12.75" x14ac:dyDescent="0.2"/>
    <row r="19794" ht="12.75" x14ac:dyDescent="0.2"/>
    <row r="19795" ht="12.75" x14ac:dyDescent="0.2"/>
    <row r="19796" ht="12.75" x14ac:dyDescent="0.2"/>
    <row r="19797" ht="12.75" x14ac:dyDescent="0.2"/>
    <row r="19798" ht="12.75" x14ac:dyDescent="0.2"/>
    <row r="19799" ht="12.75" x14ac:dyDescent="0.2"/>
    <row r="19800" ht="12.75" x14ac:dyDescent="0.2"/>
    <row r="19801" ht="12.75" x14ac:dyDescent="0.2"/>
    <row r="19802" ht="12.75" x14ac:dyDescent="0.2"/>
    <row r="19803" ht="12.75" x14ac:dyDescent="0.2"/>
    <row r="19804" ht="12.75" x14ac:dyDescent="0.2"/>
    <row r="19805" ht="12.75" x14ac:dyDescent="0.2"/>
    <row r="19806" ht="12.75" x14ac:dyDescent="0.2"/>
    <row r="19807" ht="12.75" x14ac:dyDescent="0.2"/>
    <row r="19808" ht="12.75" x14ac:dyDescent="0.2"/>
    <row r="19809" ht="12.75" x14ac:dyDescent="0.2"/>
    <row r="19810" ht="12.75" x14ac:dyDescent="0.2"/>
    <row r="19811" ht="12.75" x14ac:dyDescent="0.2"/>
    <row r="19812" ht="12.75" x14ac:dyDescent="0.2"/>
    <row r="19813" ht="12.75" x14ac:dyDescent="0.2"/>
    <row r="19814" ht="12.75" x14ac:dyDescent="0.2"/>
    <row r="19815" ht="12.75" x14ac:dyDescent="0.2"/>
    <row r="19816" ht="12.75" x14ac:dyDescent="0.2"/>
    <row r="19817" ht="12.75" x14ac:dyDescent="0.2"/>
    <row r="19818" ht="12.75" x14ac:dyDescent="0.2"/>
    <row r="19819" ht="12.75" x14ac:dyDescent="0.2"/>
    <row r="19820" ht="12.75" x14ac:dyDescent="0.2"/>
    <row r="19821" ht="12.75" x14ac:dyDescent="0.2"/>
    <row r="19822" ht="12.75" x14ac:dyDescent="0.2"/>
    <row r="19823" ht="12.75" x14ac:dyDescent="0.2"/>
    <row r="19824" ht="12.75" x14ac:dyDescent="0.2"/>
    <row r="19825" ht="12.75" x14ac:dyDescent="0.2"/>
    <row r="19826" ht="12.75" x14ac:dyDescent="0.2"/>
    <row r="19827" ht="12.75" x14ac:dyDescent="0.2"/>
    <row r="19828" ht="12.75" x14ac:dyDescent="0.2"/>
    <row r="19829" ht="12.75" x14ac:dyDescent="0.2"/>
    <row r="19830" ht="12.75" x14ac:dyDescent="0.2"/>
    <row r="19831" ht="12.75" x14ac:dyDescent="0.2"/>
    <row r="19832" ht="12.75" x14ac:dyDescent="0.2"/>
    <row r="19833" ht="12.75" x14ac:dyDescent="0.2"/>
    <row r="19834" ht="12.75" x14ac:dyDescent="0.2"/>
    <row r="19835" ht="12.75" x14ac:dyDescent="0.2"/>
    <row r="19836" ht="12.75" x14ac:dyDescent="0.2"/>
    <row r="19837" ht="12.75" x14ac:dyDescent="0.2"/>
    <row r="19838" ht="12.75" x14ac:dyDescent="0.2"/>
    <row r="19839" ht="12.75" x14ac:dyDescent="0.2"/>
    <row r="19840" ht="12.75" x14ac:dyDescent="0.2"/>
    <row r="19841" ht="12.75" x14ac:dyDescent="0.2"/>
    <row r="19842" ht="12.75" x14ac:dyDescent="0.2"/>
    <row r="19843" ht="12.75" x14ac:dyDescent="0.2"/>
    <row r="19844" ht="12.75" x14ac:dyDescent="0.2"/>
    <row r="19845" ht="12.75" x14ac:dyDescent="0.2"/>
    <row r="19846" ht="12.75" x14ac:dyDescent="0.2"/>
    <row r="19847" ht="12.75" x14ac:dyDescent="0.2"/>
    <row r="19848" ht="12.75" x14ac:dyDescent="0.2"/>
    <row r="19849" ht="12.75" x14ac:dyDescent="0.2"/>
    <row r="19850" ht="12.75" x14ac:dyDescent="0.2"/>
    <row r="19851" ht="12.75" x14ac:dyDescent="0.2"/>
    <row r="19852" ht="12.75" x14ac:dyDescent="0.2"/>
    <row r="19853" ht="12.75" x14ac:dyDescent="0.2"/>
    <row r="19854" ht="12.75" x14ac:dyDescent="0.2"/>
    <row r="19855" ht="12.75" x14ac:dyDescent="0.2"/>
    <row r="19856" ht="12.75" x14ac:dyDescent="0.2"/>
    <row r="19857" ht="12.75" x14ac:dyDescent="0.2"/>
    <row r="19858" ht="12.75" x14ac:dyDescent="0.2"/>
    <row r="19859" ht="12.75" x14ac:dyDescent="0.2"/>
    <row r="19860" ht="12.75" x14ac:dyDescent="0.2"/>
    <row r="19861" ht="12.75" x14ac:dyDescent="0.2"/>
    <row r="19862" ht="12.75" x14ac:dyDescent="0.2"/>
    <row r="19863" ht="12.75" x14ac:dyDescent="0.2"/>
    <row r="19864" ht="12.75" x14ac:dyDescent="0.2"/>
    <row r="19865" ht="12.75" x14ac:dyDescent="0.2"/>
    <row r="19866" ht="12.75" x14ac:dyDescent="0.2"/>
    <row r="19867" ht="12.75" x14ac:dyDescent="0.2"/>
    <row r="19868" ht="12.75" x14ac:dyDescent="0.2"/>
    <row r="19869" ht="12.75" x14ac:dyDescent="0.2"/>
    <row r="19870" ht="12.75" x14ac:dyDescent="0.2"/>
    <row r="19871" ht="12.75" x14ac:dyDescent="0.2"/>
    <row r="19872" ht="12.75" x14ac:dyDescent="0.2"/>
    <row r="19873" ht="12.75" x14ac:dyDescent="0.2"/>
    <row r="19874" ht="12.75" x14ac:dyDescent="0.2"/>
    <row r="19875" ht="12.75" x14ac:dyDescent="0.2"/>
    <row r="19876" ht="12.75" x14ac:dyDescent="0.2"/>
    <row r="19877" ht="12.75" x14ac:dyDescent="0.2"/>
    <row r="19878" ht="12.75" x14ac:dyDescent="0.2"/>
    <row r="19879" ht="12.75" x14ac:dyDescent="0.2"/>
    <row r="19880" ht="12.75" x14ac:dyDescent="0.2"/>
    <row r="19881" ht="12.75" x14ac:dyDescent="0.2"/>
    <row r="19882" ht="12.75" x14ac:dyDescent="0.2"/>
    <row r="19883" ht="12.75" x14ac:dyDescent="0.2"/>
    <row r="19884" ht="12.75" x14ac:dyDescent="0.2"/>
    <row r="19885" ht="12.75" x14ac:dyDescent="0.2"/>
    <row r="19886" ht="12.75" x14ac:dyDescent="0.2"/>
    <row r="19887" ht="12.75" x14ac:dyDescent="0.2"/>
    <row r="19888" ht="12.75" x14ac:dyDescent="0.2"/>
    <row r="19889" ht="12.75" x14ac:dyDescent="0.2"/>
    <row r="19890" ht="12.75" x14ac:dyDescent="0.2"/>
    <row r="19891" ht="12.75" x14ac:dyDescent="0.2"/>
    <row r="19892" ht="12.75" x14ac:dyDescent="0.2"/>
    <row r="19893" ht="12.75" x14ac:dyDescent="0.2"/>
    <row r="19894" ht="12.75" x14ac:dyDescent="0.2"/>
    <row r="19895" ht="12.75" x14ac:dyDescent="0.2"/>
    <row r="19896" ht="12.75" x14ac:dyDescent="0.2"/>
    <row r="19897" ht="12.75" x14ac:dyDescent="0.2"/>
    <row r="19898" ht="12.75" x14ac:dyDescent="0.2"/>
    <row r="19899" ht="12.75" x14ac:dyDescent="0.2"/>
    <row r="19900" ht="12.75" x14ac:dyDescent="0.2"/>
    <row r="19901" ht="12.75" x14ac:dyDescent="0.2"/>
    <row r="19902" ht="12.75" x14ac:dyDescent="0.2"/>
    <row r="19903" ht="12.75" x14ac:dyDescent="0.2"/>
    <row r="19904" ht="12.75" x14ac:dyDescent="0.2"/>
    <row r="19905" ht="12.75" x14ac:dyDescent="0.2"/>
    <row r="19906" ht="12.75" x14ac:dyDescent="0.2"/>
    <row r="19907" ht="12.75" x14ac:dyDescent="0.2"/>
    <row r="19908" ht="12.75" x14ac:dyDescent="0.2"/>
    <row r="19909" ht="12.75" x14ac:dyDescent="0.2"/>
    <row r="19910" ht="12.75" x14ac:dyDescent="0.2"/>
    <row r="19911" ht="12.75" x14ac:dyDescent="0.2"/>
    <row r="19912" ht="12.75" x14ac:dyDescent="0.2"/>
    <row r="19913" ht="12.75" x14ac:dyDescent="0.2"/>
    <row r="19914" ht="12.75" x14ac:dyDescent="0.2"/>
    <row r="19915" ht="12.75" x14ac:dyDescent="0.2"/>
    <row r="19916" ht="12.75" x14ac:dyDescent="0.2"/>
    <row r="19917" ht="12.75" x14ac:dyDescent="0.2"/>
    <row r="19918" ht="12.75" x14ac:dyDescent="0.2"/>
    <row r="19919" ht="12.75" x14ac:dyDescent="0.2"/>
    <row r="19920" ht="12.75" x14ac:dyDescent="0.2"/>
    <row r="19921" ht="12.75" x14ac:dyDescent="0.2"/>
    <row r="19922" ht="12.75" x14ac:dyDescent="0.2"/>
    <row r="19923" ht="12.75" x14ac:dyDescent="0.2"/>
    <row r="19924" ht="12.75" x14ac:dyDescent="0.2"/>
    <row r="19925" ht="12.75" x14ac:dyDescent="0.2"/>
    <row r="19926" ht="12.75" x14ac:dyDescent="0.2"/>
    <row r="19927" ht="12.75" x14ac:dyDescent="0.2"/>
    <row r="19928" ht="12.75" x14ac:dyDescent="0.2"/>
    <row r="19929" ht="12.75" x14ac:dyDescent="0.2"/>
    <row r="19930" ht="12.75" x14ac:dyDescent="0.2"/>
    <row r="19931" ht="12.75" x14ac:dyDescent="0.2"/>
    <row r="19932" ht="12.75" x14ac:dyDescent="0.2"/>
    <row r="19933" ht="12.75" x14ac:dyDescent="0.2"/>
    <row r="19934" ht="12.75" x14ac:dyDescent="0.2"/>
    <row r="19935" ht="12.75" x14ac:dyDescent="0.2"/>
    <row r="19936" ht="12.75" x14ac:dyDescent="0.2"/>
    <row r="19937" ht="12.75" x14ac:dyDescent="0.2"/>
    <row r="19938" ht="12.75" x14ac:dyDescent="0.2"/>
    <row r="19939" ht="12.75" x14ac:dyDescent="0.2"/>
    <row r="19940" ht="12.75" x14ac:dyDescent="0.2"/>
    <row r="19941" ht="12.75" x14ac:dyDescent="0.2"/>
    <row r="19942" ht="12.75" x14ac:dyDescent="0.2"/>
    <row r="19943" ht="12.75" x14ac:dyDescent="0.2"/>
    <row r="19944" ht="12.75" x14ac:dyDescent="0.2"/>
    <row r="19945" ht="12.75" x14ac:dyDescent="0.2"/>
    <row r="19946" ht="12.75" x14ac:dyDescent="0.2"/>
    <row r="19947" ht="12.75" x14ac:dyDescent="0.2"/>
    <row r="19948" ht="12.75" x14ac:dyDescent="0.2"/>
    <row r="19949" ht="12.75" x14ac:dyDescent="0.2"/>
    <row r="19950" ht="12.75" x14ac:dyDescent="0.2"/>
    <row r="19951" ht="12.75" x14ac:dyDescent="0.2"/>
    <row r="19952" ht="12.75" x14ac:dyDescent="0.2"/>
    <row r="19953" ht="12.75" x14ac:dyDescent="0.2"/>
    <row r="19954" ht="12.75" x14ac:dyDescent="0.2"/>
    <row r="19955" ht="12.75" x14ac:dyDescent="0.2"/>
    <row r="19956" ht="12.75" x14ac:dyDescent="0.2"/>
    <row r="19957" ht="12.75" x14ac:dyDescent="0.2"/>
    <row r="19958" ht="12.75" x14ac:dyDescent="0.2"/>
    <row r="19959" ht="12.75" x14ac:dyDescent="0.2"/>
    <row r="19960" ht="12.75" x14ac:dyDescent="0.2"/>
    <row r="19961" ht="12.75" x14ac:dyDescent="0.2"/>
    <row r="19962" ht="12.75" x14ac:dyDescent="0.2"/>
    <row r="19963" ht="12.75" x14ac:dyDescent="0.2"/>
    <row r="19964" ht="12.75" x14ac:dyDescent="0.2"/>
    <row r="19965" ht="12.75" x14ac:dyDescent="0.2"/>
    <row r="19966" ht="12.75" x14ac:dyDescent="0.2"/>
    <row r="19967" ht="12.75" x14ac:dyDescent="0.2"/>
    <row r="19968" ht="12.75" x14ac:dyDescent="0.2"/>
    <row r="19969" ht="12.75" x14ac:dyDescent="0.2"/>
    <row r="19970" ht="12.75" x14ac:dyDescent="0.2"/>
    <row r="19971" ht="12.75" x14ac:dyDescent="0.2"/>
    <row r="19972" ht="12.75" x14ac:dyDescent="0.2"/>
    <row r="19973" ht="12.75" x14ac:dyDescent="0.2"/>
    <row r="19974" ht="12.75" x14ac:dyDescent="0.2"/>
    <row r="19975" ht="12.75" x14ac:dyDescent="0.2"/>
    <row r="19976" ht="12.75" x14ac:dyDescent="0.2"/>
    <row r="19977" ht="12.75" x14ac:dyDescent="0.2"/>
    <row r="19978" ht="12.75" x14ac:dyDescent="0.2"/>
    <row r="19979" ht="12.75" x14ac:dyDescent="0.2"/>
    <row r="19980" ht="12.75" x14ac:dyDescent="0.2"/>
    <row r="19981" ht="12.75" x14ac:dyDescent="0.2"/>
    <row r="19982" ht="12.75" x14ac:dyDescent="0.2"/>
    <row r="19983" ht="12.75" x14ac:dyDescent="0.2"/>
    <row r="19984" ht="12.75" x14ac:dyDescent="0.2"/>
    <row r="19985" ht="12.75" x14ac:dyDescent="0.2"/>
    <row r="19986" ht="12.75" x14ac:dyDescent="0.2"/>
    <row r="19987" ht="12.75" x14ac:dyDescent="0.2"/>
    <row r="19988" ht="12.75" x14ac:dyDescent="0.2"/>
    <row r="19989" ht="12.75" x14ac:dyDescent="0.2"/>
    <row r="19990" ht="12.75" x14ac:dyDescent="0.2"/>
    <row r="19991" ht="12.75" x14ac:dyDescent="0.2"/>
    <row r="19992" ht="12.75" x14ac:dyDescent="0.2"/>
    <row r="19993" ht="12.75" x14ac:dyDescent="0.2"/>
    <row r="19994" ht="12.75" x14ac:dyDescent="0.2"/>
    <row r="19995" ht="12.75" x14ac:dyDescent="0.2"/>
    <row r="19996" ht="12.75" x14ac:dyDescent="0.2"/>
    <row r="19997" ht="12.75" x14ac:dyDescent="0.2"/>
    <row r="19998" ht="12.75" x14ac:dyDescent="0.2"/>
    <row r="19999" ht="12.75" x14ac:dyDescent="0.2"/>
    <row r="20000" ht="12.75" x14ac:dyDescent="0.2"/>
    <row r="20001" ht="12.75" x14ac:dyDescent="0.2"/>
    <row r="20002" ht="12.75" x14ac:dyDescent="0.2"/>
    <row r="20003" ht="12.75" x14ac:dyDescent="0.2"/>
    <row r="20004" ht="12.75" x14ac:dyDescent="0.2"/>
    <row r="20005" ht="12.75" x14ac:dyDescent="0.2"/>
    <row r="20006" ht="12.75" x14ac:dyDescent="0.2"/>
    <row r="20007" ht="12.75" x14ac:dyDescent="0.2"/>
    <row r="20008" ht="12.75" x14ac:dyDescent="0.2"/>
    <row r="20009" ht="12.75" x14ac:dyDescent="0.2"/>
    <row r="20010" ht="12.75" x14ac:dyDescent="0.2"/>
    <row r="20011" ht="12.75" x14ac:dyDescent="0.2"/>
    <row r="20012" ht="12.75" x14ac:dyDescent="0.2"/>
    <row r="20013" ht="12.75" x14ac:dyDescent="0.2"/>
    <row r="20014" ht="12.75" x14ac:dyDescent="0.2"/>
    <row r="20015" ht="12.75" x14ac:dyDescent="0.2"/>
    <row r="20016" ht="12.75" x14ac:dyDescent="0.2"/>
    <row r="20017" ht="12.75" x14ac:dyDescent="0.2"/>
    <row r="20018" ht="12.75" x14ac:dyDescent="0.2"/>
    <row r="20019" ht="12.75" x14ac:dyDescent="0.2"/>
    <row r="20020" ht="12.75" x14ac:dyDescent="0.2"/>
    <row r="20021" ht="12.75" x14ac:dyDescent="0.2"/>
    <row r="20022" ht="12.75" x14ac:dyDescent="0.2"/>
    <row r="20023" ht="12.75" x14ac:dyDescent="0.2"/>
    <row r="20024" ht="12.75" x14ac:dyDescent="0.2"/>
    <row r="20025" ht="12.75" x14ac:dyDescent="0.2"/>
    <row r="20026" ht="12.75" x14ac:dyDescent="0.2"/>
    <row r="20027" ht="12.75" x14ac:dyDescent="0.2"/>
    <row r="20028" ht="12.75" x14ac:dyDescent="0.2"/>
    <row r="20029" ht="12.75" x14ac:dyDescent="0.2"/>
    <row r="20030" ht="12.75" x14ac:dyDescent="0.2"/>
    <row r="20031" ht="12.75" x14ac:dyDescent="0.2"/>
    <row r="20032" ht="12.75" x14ac:dyDescent="0.2"/>
    <row r="20033" ht="12.75" x14ac:dyDescent="0.2"/>
    <row r="20034" ht="12.75" x14ac:dyDescent="0.2"/>
    <row r="20035" ht="12.75" x14ac:dyDescent="0.2"/>
    <row r="20036" ht="12.75" x14ac:dyDescent="0.2"/>
    <row r="20037" ht="12.75" x14ac:dyDescent="0.2"/>
    <row r="20038" ht="12.75" x14ac:dyDescent="0.2"/>
    <row r="20039" ht="12.75" x14ac:dyDescent="0.2"/>
    <row r="20040" ht="12.75" x14ac:dyDescent="0.2"/>
    <row r="20041" ht="12.75" x14ac:dyDescent="0.2"/>
    <row r="20042" ht="12.75" x14ac:dyDescent="0.2"/>
    <row r="20043" ht="12.75" x14ac:dyDescent="0.2"/>
    <row r="20044" ht="12.75" x14ac:dyDescent="0.2"/>
    <row r="20045" ht="12.75" x14ac:dyDescent="0.2"/>
    <row r="20046" ht="12.75" x14ac:dyDescent="0.2"/>
    <row r="20047" ht="12.75" x14ac:dyDescent="0.2"/>
    <row r="20048" ht="12.75" x14ac:dyDescent="0.2"/>
    <row r="20049" ht="12.75" x14ac:dyDescent="0.2"/>
    <row r="20050" ht="12.75" x14ac:dyDescent="0.2"/>
    <row r="20051" ht="12.75" x14ac:dyDescent="0.2"/>
    <row r="20052" ht="12.75" x14ac:dyDescent="0.2"/>
    <row r="20053" ht="12.75" x14ac:dyDescent="0.2"/>
    <row r="20054" ht="12.75" x14ac:dyDescent="0.2"/>
    <row r="20055" ht="12.75" x14ac:dyDescent="0.2"/>
    <row r="20056" ht="12.75" x14ac:dyDescent="0.2"/>
    <row r="20057" ht="12.75" x14ac:dyDescent="0.2"/>
    <row r="20058" ht="12.75" x14ac:dyDescent="0.2"/>
    <row r="20059" ht="12.75" x14ac:dyDescent="0.2"/>
    <row r="20060" ht="12.75" x14ac:dyDescent="0.2"/>
    <row r="20061" ht="12.75" x14ac:dyDescent="0.2"/>
    <row r="20062" ht="12.75" x14ac:dyDescent="0.2"/>
    <row r="20063" ht="12.75" x14ac:dyDescent="0.2"/>
    <row r="20064" ht="12.75" x14ac:dyDescent="0.2"/>
    <row r="20065" ht="12.75" x14ac:dyDescent="0.2"/>
    <row r="20066" ht="12.75" x14ac:dyDescent="0.2"/>
    <row r="20067" ht="12.75" x14ac:dyDescent="0.2"/>
    <row r="20068" ht="12.75" x14ac:dyDescent="0.2"/>
    <row r="20069" ht="12.75" x14ac:dyDescent="0.2"/>
    <row r="20070" ht="12.75" x14ac:dyDescent="0.2"/>
    <row r="20071" ht="12.75" x14ac:dyDescent="0.2"/>
    <row r="20072" ht="12.75" x14ac:dyDescent="0.2"/>
    <row r="20073" ht="12.75" x14ac:dyDescent="0.2"/>
    <row r="20074" ht="12.75" x14ac:dyDescent="0.2"/>
    <row r="20075" ht="12.75" x14ac:dyDescent="0.2"/>
    <row r="20076" ht="12.75" x14ac:dyDescent="0.2"/>
    <row r="20077" ht="12.75" x14ac:dyDescent="0.2"/>
    <row r="20078" ht="12.75" x14ac:dyDescent="0.2"/>
    <row r="20079" ht="12.75" x14ac:dyDescent="0.2"/>
    <row r="20080" ht="12.75" x14ac:dyDescent="0.2"/>
    <row r="20081" ht="12.75" x14ac:dyDescent="0.2"/>
    <row r="20082" ht="12.75" x14ac:dyDescent="0.2"/>
    <row r="20083" ht="12.75" x14ac:dyDescent="0.2"/>
    <row r="20084" ht="12.75" x14ac:dyDescent="0.2"/>
    <row r="20085" ht="12.75" x14ac:dyDescent="0.2"/>
    <row r="20086" ht="12.75" x14ac:dyDescent="0.2"/>
    <row r="20087" ht="12.75" x14ac:dyDescent="0.2"/>
    <row r="20088" ht="12.75" x14ac:dyDescent="0.2"/>
    <row r="20089" ht="12.75" x14ac:dyDescent="0.2"/>
    <row r="20090" ht="12.75" x14ac:dyDescent="0.2"/>
    <row r="20091" ht="12.75" x14ac:dyDescent="0.2"/>
    <row r="20092" ht="12.75" x14ac:dyDescent="0.2"/>
    <row r="20093" ht="12.75" x14ac:dyDescent="0.2"/>
    <row r="20094" ht="12.75" x14ac:dyDescent="0.2"/>
    <row r="20095" ht="12.75" x14ac:dyDescent="0.2"/>
    <row r="20096" ht="12.75" x14ac:dyDescent="0.2"/>
    <row r="20097" ht="12.75" x14ac:dyDescent="0.2"/>
    <row r="20098" ht="12.75" x14ac:dyDescent="0.2"/>
    <row r="20099" ht="12.75" x14ac:dyDescent="0.2"/>
    <row r="20100" ht="12.75" x14ac:dyDescent="0.2"/>
    <row r="20101" ht="12.75" x14ac:dyDescent="0.2"/>
    <row r="20102" ht="12.75" x14ac:dyDescent="0.2"/>
    <row r="20103" ht="12.75" x14ac:dyDescent="0.2"/>
    <row r="20104" ht="12.75" x14ac:dyDescent="0.2"/>
    <row r="20105" ht="12.75" x14ac:dyDescent="0.2"/>
    <row r="20106" ht="12.75" x14ac:dyDescent="0.2"/>
    <row r="20107" ht="12.75" x14ac:dyDescent="0.2"/>
    <row r="20108" ht="12.75" x14ac:dyDescent="0.2"/>
    <row r="20109" ht="12.75" x14ac:dyDescent="0.2"/>
    <row r="20110" ht="12.75" x14ac:dyDescent="0.2"/>
    <row r="20111" ht="12.75" x14ac:dyDescent="0.2"/>
    <row r="20112" ht="12.75" x14ac:dyDescent="0.2"/>
    <row r="20113" ht="12.75" x14ac:dyDescent="0.2"/>
    <row r="20114" ht="12.75" x14ac:dyDescent="0.2"/>
    <row r="20115" ht="12.75" x14ac:dyDescent="0.2"/>
    <row r="20116" ht="12.75" x14ac:dyDescent="0.2"/>
    <row r="20117" ht="12.75" x14ac:dyDescent="0.2"/>
    <row r="20118" ht="12.75" x14ac:dyDescent="0.2"/>
    <row r="20119" ht="12.75" x14ac:dyDescent="0.2"/>
    <row r="20120" ht="12.75" x14ac:dyDescent="0.2"/>
    <row r="20121" ht="12.75" x14ac:dyDescent="0.2"/>
    <row r="20122" ht="12.75" x14ac:dyDescent="0.2"/>
    <row r="20123" ht="12.75" x14ac:dyDescent="0.2"/>
    <row r="20124" ht="12.75" x14ac:dyDescent="0.2"/>
    <row r="20125" ht="12.75" x14ac:dyDescent="0.2"/>
    <row r="20126" ht="12.75" x14ac:dyDescent="0.2"/>
    <row r="20127" ht="12.75" x14ac:dyDescent="0.2"/>
    <row r="20128" ht="12.75" x14ac:dyDescent="0.2"/>
    <row r="20129" ht="12.75" x14ac:dyDescent="0.2"/>
    <row r="20130" ht="12.75" x14ac:dyDescent="0.2"/>
    <row r="20131" ht="12.75" x14ac:dyDescent="0.2"/>
    <row r="20132" ht="12.75" x14ac:dyDescent="0.2"/>
    <row r="20133" ht="12.75" x14ac:dyDescent="0.2"/>
    <row r="20134" ht="12.75" x14ac:dyDescent="0.2"/>
    <row r="20135" ht="12.75" x14ac:dyDescent="0.2"/>
    <row r="20136" ht="12.75" x14ac:dyDescent="0.2"/>
    <row r="20137" ht="12.75" x14ac:dyDescent="0.2"/>
    <row r="20138" ht="12.75" x14ac:dyDescent="0.2"/>
    <row r="20139" ht="12.75" x14ac:dyDescent="0.2"/>
    <row r="20140" ht="12.75" x14ac:dyDescent="0.2"/>
    <row r="20141" ht="12.75" x14ac:dyDescent="0.2"/>
    <row r="20142" ht="12.75" x14ac:dyDescent="0.2"/>
    <row r="20143" ht="12.75" x14ac:dyDescent="0.2"/>
    <row r="20144" ht="12.75" x14ac:dyDescent="0.2"/>
    <row r="20145" ht="12.75" x14ac:dyDescent="0.2"/>
    <row r="20146" ht="12.75" x14ac:dyDescent="0.2"/>
    <row r="20147" ht="12.75" x14ac:dyDescent="0.2"/>
    <row r="20148" ht="12.75" x14ac:dyDescent="0.2"/>
    <row r="20149" ht="12.75" x14ac:dyDescent="0.2"/>
    <row r="20150" ht="12.75" x14ac:dyDescent="0.2"/>
    <row r="20151" ht="12.75" x14ac:dyDescent="0.2"/>
    <row r="20152" ht="12.75" x14ac:dyDescent="0.2"/>
    <row r="20153" ht="12.75" x14ac:dyDescent="0.2"/>
    <row r="20154" ht="12.75" x14ac:dyDescent="0.2"/>
    <row r="20155" ht="12.75" x14ac:dyDescent="0.2"/>
    <row r="20156" ht="12.75" x14ac:dyDescent="0.2"/>
    <row r="20157" ht="12.75" x14ac:dyDescent="0.2"/>
    <row r="20158" ht="12.75" x14ac:dyDescent="0.2"/>
    <row r="20159" ht="12.75" x14ac:dyDescent="0.2"/>
    <row r="20160" ht="12.75" x14ac:dyDescent="0.2"/>
    <row r="20161" ht="12.75" x14ac:dyDescent="0.2"/>
    <row r="20162" ht="12.75" x14ac:dyDescent="0.2"/>
    <row r="20163" ht="12.75" x14ac:dyDescent="0.2"/>
    <row r="20164" ht="12.75" x14ac:dyDescent="0.2"/>
    <row r="20165" ht="12.75" x14ac:dyDescent="0.2"/>
    <row r="20166" ht="12.75" x14ac:dyDescent="0.2"/>
    <row r="20167" ht="12.75" x14ac:dyDescent="0.2"/>
    <row r="20168" ht="12.75" x14ac:dyDescent="0.2"/>
    <row r="20169" ht="12.75" x14ac:dyDescent="0.2"/>
    <row r="20170" ht="12.75" x14ac:dyDescent="0.2"/>
    <row r="20171" ht="12.75" x14ac:dyDescent="0.2"/>
    <row r="20172" ht="12.75" x14ac:dyDescent="0.2"/>
    <row r="20173" ht="12.75" x14ac:dyDescent="0.2"/>
    <row r="20174" ht="12.75" x14ac:dyDescent="0.2"/>
    <row r="20175" ht="12.75" x14ac:dyDescent="0.2"/>
    <row r="20176" ht="12.75" x14ac:dyDescent="0.2"/>
    <row r="20177" ht="12.75" x14ac:dyDescent="0.2"/>
    <row r="20178" ht="12.75" x14ac:dyDescent="0.2"/>
    <row r="20179" ht="12.75" x14ac:dyDescent="0.2"/>
    <row r="20180" ht="12.75" x14ac:dyDescent="0.2"/>
    <row r="20181" ht="12.75" x14ac:dyDescent="0.2"/>
    <row r="20182" ht="12.75" x14ac:dyDescent="0.2"/>
    <row r="20183" ht="12.75" x14ac:dyDescent="0.2"/>
    <row r="20184" ht="12.75" x14ac:dyDescent="0.2"/>
    <row r="20185" ht="12.75" x14ac:dyDescent="0.2"/>
    <row r="20186" ht="12.75" x14ac:dyDescent="0.2"/>
    <row r="20187" ht="12.75" x14ac:dyDescent="0.2"/>
    <row r="20188" ht="12.75" x14ac:dyDescent="0.2"/>
    <row r="20189" ht="12.75" x14ac:dyDescent="0.2"/>
    <row r="20190" ht="12.75" x14ac:dyDescent="0.2"/>
    <row r="20191" ht="12.75" x14ac:dyDescent="0.2"/>
    <row r="20192" ht="12.75" x14ac:dyDescent="0.2"/>
    <row r="20193" ht="12.75" x14ac:dyDescent="0.2"/>
    <row r="20194" ht="12.75" x14ac:dyDescent="0.2"/>
    <row r="20195" ht="12.75" x14ac:dyDescent="0.2"/>
    <row r="20196" ht="12.75" x14ac:dyDescent="0.2"/>
    <row r="20197" ht="12.75" x14ac:dyDescent="0.2"/>
    <row r="20198" ht="12.75" x14ac:dyDescent="0.2"/>
    <row r="20199" ht="12.75" x14ac:dyDescent="0.2"/>
    <row r="20200" ht="12.75" x14ac:dyDescent="0.2"/>
    <row r="20201" ht="12.75" x14ac:dyDescent="0.2"/>
    <row r="20202" ht="12.75" x14ac:dyDescent="0.2"/>
    <row r="20203" ht="12.75" x14ac:dyDescent="0.2"/>
    <row r="20204" ht="12.75" x14ac:dyDescent="0.2"/>
    <row r="20205" ht="12.75" x14ac:dyDescent="0.2"/>
    <row r="20206" ht="12.75" x14ac:dyDescent="0.2"/>
    <row r="20207" ht="12.75" x14ac:dyDescent="0.2"/>
    <row r="20208" ht="12.75" x14ac:dyDescent="0.2"/>
    <row r="20209" ht="12.75" x14ac:dyDescent="0.2"/>
    <row r="20210" ht="12.75" x14ac:dyDescent="0.2"/>
    <row r="20211" ht="12.75" x14ac:dyDescent="0.2"/>
    <row r="20212" ht="12.75" x14ac:dyDescent="0.2"/>
    <row r="20213" ht="12.75" x14ac:dyDescent="0.2"/>
    <row r="20214" ht="12.75" x14ac:dyDescent="0.2"/>
    <row r="20215" ht="12.75" x14ac:dyDescent="0.2"/>
    <row r="20216" ht="12.75" x14ac:dyDescent="0.2"/>
    <row r="20217" ht="12.75" x14ac:dyDescent="0.2"/>
    <row r="20218" ht="12.75" x14ac:dyDescent="0.2"/>
    <row r="20219" ht="12.75" x14ac:dyDescent="0.2"/>
    <row r="20220" ht="12.75" x14ac:dyDescent="0.2"/>
    <row r="20221" ht="12.75" x14ac:dyDescent="0.2"/>
    <row r="20222" ht="12.75" x14ac:dyDescent="0.2"/>
    <row r="20223" ht="12.75" x14ac:dyDescent="0.2"/>
    <row r="20224" ht="12.75" x14ac:dyDescent="0.2"/>
    <row r="20225" ht="12.75" x14ac:dyDescent="0.2"/>
    <row r="20226" ht="12.75" x14ac:dyDescent="0.2"/>
    <row r="20227" ht="12.75" x14ac:dyDescent="0.2"/>
    <row r="20228" ht="12.75" x14ac:dyDescent="0.2"/>
    <row r="20229" ht="12.75" x14ac:dyDescent="0.2"/>
    <row r="20230" ht="12.75" x14ac:dyDescent="0.2"/>
    <row r="20231" ht="12.75" x14ac:dyDescent="0.2"/>
    <row r="20232" ht="12.75" x14ac:dyDescent="0.2"/>
    <row r="20233" ht="12.75" x14ac:dyDescent="0.2"/>
    <row r="20234" ht="12.75" x14ac:dyDescent="0.2"/>
    <row r="20235" ht="12.75" x14ac:dyDescent="0.2"/>
    <row r="20236" ht="12.75" x14ac:dyDescent="0.2"/>
    <row r="20237" ht="12.75" x14ac:dyDescent="0.2"/>
    <row r="20238" ht="12.75" x14ac:dyDescent="0.2"/>
    <row r="20239" ht="12.75" x14ac:dyDescent="0.2"/>
    <row r="20240" ht="12.75" x14ac:dyDescent="0.2"/>
    <row r="20241" ht="12.75" x14ac:dyDescent="0.2"/>
    <row r="20242" ht="12.75" x14ac:dyDescent="0.2"/>
    <row r="20243" ht="12.75" x14ac:dyDescent="0.2"/>
    <row r="20244" ht="12.75" x14ac:dyDescent="0.2"/>
    <row r="20245" ht="12.75" x14ac:dyDescent="0.2"/>
    <row r="20246" ht="12.75" x14ac:dyDescent="0.2"/>
    <row r="20247" ht="12.75" x14ac:dyDescent="0.2"/>
    <row r="20248" ht="12.75" x14ac:dyDescent="0.2"/>
    <row r="20249" ht="12.75" x14ac:dyDescent="0.2"/>
    <row r="20250" ht="12.75" x14ac:dyDescent="0.2"/>
    <row r="20251" ht="12.75" x14ac:dyDescent="0.2"/>
    <row r="20252" ht="12.75" x14ac:dyDescent="0.2"/>
    <row r="20253" ht="12.75" x14ac:dyDescent="0.2"/>
    <row r="20254" ht="12.75" x14ac:dyDescent="0.2"/>
    <row r="20255" ht="12.75" x14ac:dyDescent="0.2"/>
    <row r="20256" ht="12.75" x14ac:dyDescent="0.2"/>
    <row r="20257" ht="12.75" x14ac:dyDescent="0.2"/>
    <row r="20258" ht="12.75" x14ac:dyDescent="0.2"/>
    <row r="20259" ht="12.75" x14ac:dyDescent="0.2"/>
    <row r="20260" ht="12.75" x14ac:dyDescent="0.2"/>
    <row r="20261" ht="12.75" x14ac:dyDescent="0.2"/>
    <row r="20262" ht="12.75" x14ac:dyDescent="0.2"/>
    <row r="20263" ht="12.75" x14ac:dyDescent="0.2"/>
    <row r="20264" ht="12.75" x14ac:dyDescent="0.2"/>
    <row r="20265" ht="12.75" x14ac:dyDescent="0.2"/>
    <row r="20266" ht="12.75" x14ac:dyDescent="0.2"/>
    <row r="20267" ht="12.75" x14ac:dyDescent="0.2"/>
    <row r="20268" ht="12.75" x14ac:dyDescent="0.2"/>
    <row r="20269" ht="12.75" x14ac:dyDescent="0.2"/>
    <row r="20270" ht="12.75" x14ac:dyDescent="0.2"/>
    <row r="20271" ht="12.75" x14ac:dyDescent="0.2"/>
    <row r="20272" ht="12.75" x14ac:dyDescent="0.2"/>
    <row r="20273" ht="12.75" x14ac:dyDescent="0.2"/>
    <row r="20274" ht="12.75" x14ac:dyDescent="0.2"/>
    <row r="20275" ht="12.75" x14ac:dyDescent="0.2"/>
    <row r="20276" ht="12.75" x14ac:dyDescent="0.2"/>
    <row r="20277" ht="12.75" x14ac:dyDescent="0.2"/>
    <row r="20278" ht="12.75" x14ac:dyDescent="0.2"/>
    <row r="20279" ht="12.75" x14ac:dyDescent="0.2"/>
    <row r="20280" ht="12.75" x14ac:dyDescent="0.2"/>
    <row r="20281" ht="12.75" x14ac:dyDescent="0.2"/>
    <row r="20282" ht="12.75" x14ac:dyDescent="0.2"/>
    <row r="20283" ht="12.75" x14ac:dyDescent="0.2"/>
    <row r="20284" ht="12.75" x14ac:dyDescent="0.2"/>
    <row r="20285" ht="12.75" x14ac:dyDescent="0.2"/>
    <row r="20286" ht="12.75" x14ac:dyDescent="0.2"/>
    <row r="20287" ht="12.75" x14ac:dyDescent="0.2"/>
    <row r="20288" ht="12.75" x14ac:dyDescent="0.2"/>
    <row r="20289" ht="12.75" x14ac:dyDescent="0.2"/>
    <row r="20290" ht="12.75" x14ac:dyDescent="0.2"/>
    <row r="20291" ht="12.75" x14ac:dyDescent="0.2"/>
    <row r="20292" ht="12.75" x14ac:dyDescent="0.2"/>
    <row r="20293" ht="12.75" x14ac:dyDescent="0.2"/>
    <row r="20294" ht="12.75" x14ac:dyDescent="0.2"/>
    <row r="20295" ht="12.75" x14ac:dyDescent="0.2"/>
    <row r="20296" ht="12.75" x14ac:dyDescent="0.2"/>
    <row r="20297" ht="12.75" x14ac:dyDescent="0.2"/>
    <row r="20298" ht="12.75" x14ac:dyDescent="0.2"/>
    <row r="20299" ht="12.75" x14ac:dyDescent="0.2"/>
    <row r="20300" ht="12.75" x14ac:dyDescent="0.2"/>
    <row r="20301" ht="12.75" x14ac:dyDescent="0.2"/>
    <row r="20302" ht="12.75" x14ac:dyDescent="0.2"/>
    <row r="20303" ht="12.75" x14ac:dyDescent="0.2"/>
    <row r="20304" ht="12.75" x14ac:dyDescent="0.2"/>
    <row r="20305" ht="12.75" x14ac:dyDescent="0.2"/>
    <row r="20306" ht="12.75" x14ac:dyDescent="0.2"/>
    <row r="20307" ht="12.75" x14ac:dyDescent="0.2"/>
    <row r="20308" ht="12.75" x14ac:dyDescent="0.2"/>
    <row r="20309" ht="12.75" x14ac:dyDescent="0.2"/>
    <row r="20310" ht="12.75" x14ac:dyDescent="0.2"/>
    <row r="20311" ht="12.75" x14ac:dyDescent="0.2"/>
    <row r="20312" ht="12.75" x14ac:dyDescent="0.2"/>
    <row r="20313" ht="12.75" x14ac:dyDescent="0.2"/>
    <row r="20314" ht="12.75" x14ac:dyDescent="0.2"/>
    <row r="20315" ht="12.75" x14ac:dyDescent="0.2"/>
    <row r="20316" ht="12.75" x14ac:dyDescent="0.2"/>
    <row r="20317" ht="12.75" x14ac:dyDescent="0.2"/>
    <row r="20318" ht="12.75" x14ac:dyDescent="0.2"/>
    <row r="20319" ht="12.75" x14ac:dyDescent="0.2"/>
    <row r="20320" ht="12.75" x14ac:dyDescent="0.2"/>
    <row r="20321" ht="12.75" x14ac:dyDescent="0.2"/>
    <row r="20322" ht="12.75" x14ac:dyDescent="0.2"/>
    <row r="20323" ht="12.75" x14ac:dyDescent="0.2"/>
    <row r="20324" ht="12.75" x14ac:dyDescent="0.2"/>
    <row r="20325" ht="12.75" x14ac:dyDescent="0.2"/>
    <row r="20326" ht="12.75" x14ac:dyDescent="0.2"/>
    <row r="20327" ht="12.75" x14ac:dyDescent="0.2"/>
    <row r="20328" ht="12.75" x14ac:dyDescent="0.2"/>
    <row r="20329" ht="12.75" x14ac:dyDescent="0.2"/>
    <row r="20330" ht="12.75" x14ac:dyDescent="0.2"/>
    <row r="20331" ht="12.75" x14ac:dyDescent="0.2"/>
    <row r="20332" ht="12.75" x14ac:dyDescent="0.2"/>
    <row r="20333" ht="12.75" x14ac:dyDescent="0.2"/>
    <row r="20334" ht="12.75" x14ac:dyDescent="0.2"/>
    <row r="20335" ht="12.75" x14ac:dyDescent="0.2"/>
    <row r="20336" ht="12.75" x14ac:dyDescent="0.2"/>
    <row r="20337" ht="12.75" x14ac:dyDescent="0.2"/>
    <row r="20338" ht="12.75" x14ac:dyDescent="0.2"/>
    <row r="20339" ht="12.75" x14ac:dyDescent="0.2"/>
    <row r="20340" ht="12.75" x14ac:dyDescent="0.2"/>
    <row r="20341" ht="12.75" x14ac:dyDescent="0.2"/>
    <row r="20342" ht="12.75" x14ac:dyDescent="0.2"/>
    <row r="20343" ht="12.75" x14ac:dyDescent="0.2"/>
    <row r="20344" ht="12.75" x14ac:dyDescent="0.2"/>
    <row r="20345" ht="12.75" x14ac:dyDescent="0.2"/>
    <row r="20346" ht="12.75" x14ac:dyDescent="0.2"/>
    <row r="20347" ht="12.75" x14ac:dyDescent="0.2"/>
    <row r="20348" ht="12.75" x14ac:dyDescent="0.2"/>
    <row r="20349" ht="12.75" x14ac:dyDescent="0.2"/>
    <row r="20350" ht="12.75" x14ac:dyDescent="0.2"/>
    <row r="20351" ht="12.75" x14ac:dyDescent="0.2"/>
    <row r="20352" ht="12.75" x14ac:dyDescent="0.2"/>
    <row r="20353" ht="12.75" x14ac:dyDescent="0.2"/>
    <row r="20354" ht="12.75" x14ac:dyDescent="0.2"/>
    <row r="20355" ht="12.75" x14ac:dyDescent="0.2"/>
    <row r="20356" ht="12.75" x14ac:dyDescent="0.2"/>
    <row r="20357" ht="12.75" x14ac:dyDescent="0.2"/>
    <row r="20358" ht="12.75" x14ac:dyDescent="0.2"/>
    <row r="20359" ht="12.75" x14ac:dyDescent="0.2"/>
    <row r="20360" ht="12.75" x14ac:dyDescent="0.2"/>
    <row r="20361" ht="12.75" x14ac:dyDescent="0.2"/>
    <row r="20362" ht="12.75" x14ac:dyDescent="0.2"/>
    <row r="20363" ht="12.75" x14ac:dyDescent="0.2"/>
    <row r="20364" ht="12.75" x14ac:dyDescent="0.2"/>
    <row r="20365" ht="12.75" x14ac:dyDescent="0.2"/>
    <row r="20366" ht="12.75" x14ac:dyDescent="0.2"/>
    <row r="20367" ht="12.75" x14ac:dyDescent="0.2"/>
    <row r="20368" ht="12.75" x14ac:dyDescent="0.2"/>
    <row r="20369" ht="12.75" x14ac:dyDescent="0.2"/>
    <row r="20370" ht="12.75" x14ac:dyDescent="0.2"/>
    <row r="20371" ht="12.75" x14ac:dyDescent="0.2"/>
    <row r="20372" ht="12.75" x14ac:dyDescent="0.2"/>
    <row r="20373" ht="12.75" x14ac:dyDescent="0.2"/>
    <row r="20374" ht="12.75" x14ac:dyDescent="0.2"/>
    <row r="20375" ht="12.75" x14ac:dyDescent="0.2"/>
    <row r="20376" ht="12.75" x14ac:dyDescent="0.2"/>
    <row r="20377" ht="12.75" x14ac:dyDescent="0.2"/>
    <row r="20378" ht="12.75" x14ac:dyDescent="0.2"/>
    <row r="20379" ht="12.75" x14ac:dyDescent="0.2"/>
    <row r="20380" ht="12.75" x14ac:dyDescent="0.2"/>
    <row r="20381" ht="12.75" x14ac:dyDescent="0.2"/>
    <row r="20382" ht="12.75" x14ac:dyDescent="0.2"/>
    <row r="20383" ht="12.75" x14ac:dyDescent="0.2"/>
    <row r="20384" ht="12.75" x14ac:dyDescent="0.2"/>
    <row r="20385" ht="12.75" x14ac:dyDescent="0.2"/>
    <row r="20386" ht="12.75" x14ac:dyDescent="0.2"/>
    <row r="20387" ht="12.75" x14ac:dyDescent="0.2"/>
    <row r="20388" ht="12.75" x14ac:dyDescent="0.2"/>
    <row r="20389" ht="12.75" x14ac:dyDescent="0.2"/>
    <row r="20390" ht="12.75" x14ac:dyDescent="0.2"/>
    <row r="20391" ht="12.75" x14ac:dyDescent="0.2"/>
    <row r="20392" ht="12.75" x14ac:dyDescent="0.2"/>
    <row r="20393" ht="12.75" x14ac:dyDescent="0.2"/>
    <row r="20394" ht="12.75" x14ac:dyDescent="0.2"/>
    <row r="20395" ht="12.75" x14ac:dyDescent="0.2"/>
    <row r="20396" ht="12.75" x14ac:dyDescent="0.2"/>
    <row r="20397" ht="12.75" x14ac:dyDescent="0.2"/>
    <row r="20398" ht="12.75" x14ac:dyDescent="0.2"/>
    <row r="20399" ht="12.75" x14ac:dyDescent="0.2"/>
    <row r="20400" ht="12.75" x14ac:dyDescent="0.2"/>
    <row r="20401" ht="12.75" x14ac:dyDescent="0.2"/>
    <row r="20402" ht="12.75" x14ac:dyDescent="0.2"/>
    <row r="20403" ht="12.75" x14ac:dyDescent="0.2"/>
    <row r="20404" ht="12.75" x14ac:dyDescent="0.2"/>
    <row r="20405" ht="12.75" x14ac:dyDescent="0.2"/>
    <row r="20406" ht="12.75" x14ac:dyDescent="0.2"/>
    <row r="20407" ht="12.75" x14ac:dyDescent="0.2"/>
    <row r="20408" ht="12.75" x14ac:dyDescent="0.2"/>
    <row r="20409" ht="12.75" x14ac:dyDescent="0.2"/>
    <row r="20410" ht="12.75" x14ac:dyDescent="0.2"/>
    <row r="20411" ht="12.75" x14ac:dyDescent="0.2"/>
    <row r="20412" ht="12.75" x14ac:dyDescent="0.2"/>
    <row r="20413" ht="12.75" x14ac:dyDescent="0.2"/>
    <row r="20414" ht="12.75" x14ac:dyDescent="0.2"/>
    <row r="20415" ht="12.75" x14ac:dyDescent="0.2"/>
    <row r="20416" ht="12.75" x14ac:dyDescent="0.2"/>
    <row r="20417" ht="12.75" x14ac:dyDescent="0.2"/>
    <row r="20418" ht="12.75" x14ac:dyDescent="0.2"/>
    <row r="20419" ht="12.75" x14ac:dyDescent="0.2"/>
    <row r="20420" ht="12.75" x14ac:dyDescent="0.2"/>
    <row r="20421" ht="12.75" x14ac:dyDescent="0.2"/>
    <row r="20422" ht="12.75" x14ac:dyDescent="0.2"/>
    <row r="20423" ht="12.75" x14ac:dyDescent="0.2"/>
    <row r="20424" ht="12.75" x14ac:dyDescent="0.2"/>
    <row r="20425" ht="12.75" x14ac:dyDescent="0.2"/>
    <row r="20426" ht="12.75" x14ac:dyDescent="0.2"/>
    <row r="20427" ht="12.75" x14ac:dyDescent="0.2"/>
    <row r="20428" ht="12.75" x14ac:dyDescent="0.2"/>
    <row r="20429" ht="12.75" x14ac:dyDescent="0.2"/>
    <row r="20430" ht="12.75" x14ac:dyDescent="0.2"/>
    <row r="20431" ht="12.75" x14ac:dyDescent="0.2"/>
    <row r="20432" ht="12.75" x14ac:dyDescent="0.2"/>
    <row r="20433" ht="12.75" x14ac:dyDescent="0.2"/>
    <row r="20434" ht="12.75" x14ac:dyDescent="0.2"/>
    <row r="20435" ht="12.75" x14ac:dyDescent="0.2"/>
    <row r="20436" ht="12.75" x14ac:dyDescent="0.2"/>
    <row r="20437" ht="12.75" x14ac:dyDescent="0.2"/>
    <row r="20438" ht="12.75" x14ac:dyDescent="0.2"/>
    <row r="20439" ht="12.75" x14ac:dyDescent="0.2"/>
    <row r="20440" ht="12.75" x14ac:dyDescent="0.2"/>
    <row r="20441" ht="12.75" x14ac:dyDescent="0.2"/>
    <row r="20442" ht="12.75" x14ac:dyDescent="0.2"/>
    <row r="20443" ht="12.75" x14ac:dyDescent="0.2"/>
    <row r="20444" ht="12.75" x14ac:dyDescent="0.2"/>
    <row r="20445" ht="12.75" x14ac:dyDescent="0.2"/>
    <row r="20446" ht="12.75" x14ac:dyDescent="0.2"/>
    <row r="20447" ht="12.75" x14ac:dyDescent="0.2"/>
    <row r="20448" ht="12.75" x14ac:dyDescent="0.2"/>
    <row r="20449" ht="12.75" x14ac:dyDescent="0.2"/>
    <row r="20450" ht="12.75" x14ac:dyDescent="0.2"/>
    <row r="20451" ht="12.75" x14ac:dyDescent="0.2"/>
    <row r="20452" ht="12.75" x14ac:dyDescent="0.2"/>
    <row r="20453" ht="12.75" x14ac:dyDescent="0.2"/>
    <row r="20454" ht="12.75" x14ac:dyDescent="0.2"/>
    <row r="20455" ht="12.75" x14ac:dyDescent="0.2"/>
    <row r="20456" ht="12.75" x14ac:dyDescent="0.2"/>
    <row r="20457" ht="12.75" x14ac:dyDescent="0.2"/>
    <row r="20458" ht="12.75" x14ac:dyDescent="0.2"/>
    <row r="20459" ht="12.75" x14ac:dyDescent="0.2"/>
    <row r="20460" ht="12.75" x14ac:dyDescent="0.2"/>
    <row r="20461" ht="12.75" x14ac:dyDescent="0.2"/>
    <row r="20462" ht="12.75" x14ac:dyDescent="0.2"/>
    <row r="20463" ht="12.75" x14ac:dyDescent="0.2"/>
    <row r="20464" ht="12.75" x14ac:dyDescent="0.2"/>
    <row r="20465" ht="12.75" x14ac:dyDescent="0.2"/>
    <row r="20466" ht="12.75" x14ac:dyDescent="0.2"/>
    <row r="20467" ht="12.75" x14ac:dyDescent="0.2"/>
    <row r="20468" ht="12.75" x14ac:dyDescent="0.2"/>
    <row r="20469" ht="12.75" x14ac:dyDescent="0.2"/>
    <row r="20470" ht="12.75" x14ac:dyDescent="0.2"/>
    <row r="20471" ht="12.75" x14ac:dyDescent="0.2"/>
    <row r="20472" ht="12.75" x14ac:dyDescent="0.2"/>
    <row r="20473" ht="12.75" x14ac:dyDescent="0.2"/>
    <row r="20474" ht="12.75" x14ac:dyDescent="0.2"/>
    <row r="20475" ht="12.75" x14ac:dyDescent="0.2"/>
    <row r="20476" ht="12.75" x14ac:dyDescent="0.2"/>
    <row r="20477" ht="12.75" x14ac:dyDescent="0.2"/>
    <row r="20478" ht="12.75" x14ac:dyDescent="0.2"/>
    <row r="20479" ht="12.75" x14ac:dyDescent="0.2"/>
    <row r="20480" ht="12.75" x14ac:dyDescent="0.2"/>
    <row r="20481" ht="12.75" x14ac:dyDescent="0.2"/>
    <row r="20482" ht="12.75" x14ac:dyDescent="0.2"/>
    <row r="20483" ht="12.75" x14ac:dyDescent="0.2"/>
    <row r="20484" ht="12.75" x14ac:dyDescent="0.2"/>
    <row r="20485" ht="12.75" x14ac:dyDescent="0.2"/>
    <row r="20486" ht="12.75" x14ac:dyDescent="0.2"/>
    <row r="20487" ht="12.75" x14ac:dyDescent="0.2"/>
    <row r="20488" ht="12.75" x14ac:dyDescent="0.2"/>
    <row r="20489" ht="12.75" x14ac:dyDescent="0.2"/>
    <row r="20490" ht="12.75" x14ac:dyDescent="0.2"/>
    <row r="20491" ht="12.75" x14ac:dyDescent="0.2"/>
    <row r="20492" ht="12.75" x14ac:dyDescent="0.2"/>
    <row r="20493" ht="12.75" x14ac:dyDescent="0.2"/>
    <row r="20494" ht="12.75" x14ac:dyDescent="0.2"/>
    <row r="20495" ht="12.75" x14ac:dyDescent="0.2"/>
    <row r="20496" ht="12.75" x14ac:dyDescent="0.2"/>
    <row r="20497" ht="12.75" x14ac:dyDescent="0.2"/>
    <row r="20498" ht="12.75" x14ac:dyDescent="0.2"/>
    <row r="20499" ht="12.75" x14ac:dyDescent="0.2"/>
    <row r="20500" ht="12.75" x14ac:dyDescent="0.2"/>
    <row r="20501" ht="12.75" x14ac:dyDescent="0.2"/>
    <row r="20502" ht="12.75" x14ac:dyDescent="0.2"/>
    <row r="20503" ht="12.75" x14ac:dyDescent="0.2"/>
    <row r="20504" ht="12.75" x14ac:dyDescent="0.2"/>
    <row r="20505" ht="12.75" x14ac:dyDescent="0.2"/>
    <row r="20506" ht="12.75" x14ac:dyDescent="0.2"/>
    <row r="20507" ht="12.75" x14ac:dyDescent="0.2"/>
    <row r="20508" ht="12.75" x14ac:dyDescent="0.2"/>
    <row r="20509" ht="12.75" x14ac:dyDescent="0.2"/>
    <row r="20510" ht="12.75" x14ac:dyDescent="0.2"/>
    <row r="20511" ht="12.75" x14ac:dyDescent="0.2"/>
    <row r="20512" ht="12.75" x14ac:dyDescent="0.2"/>
    <row r="20513" ht="12.75" x14ac:dyDescent="0.2"/>
    <row r="20514" ht="12.75" x14ac:dyDescent="0.2"/>
    <row r="20515" ht="12.75" x14ac:dyDescent="0.2"/>
    <row r="20516" ht="12.75" x14ac:dyDescent="0.2"/>
    <row r="20517" ht="12.75" x14ac:dyDescent="0.2"/>
    <row r="20518" ht="12.75" x14ac:dyDescent="0.2"/>
    <row r="20519" ht="12.75" x14ac:dyDescent="0.2"/>
    <row r="20520" ht="12.75" x14ac:dyDescent="0.2"/>
    <row r="20521" ht="12.75" x14ac:dyDescent="0.2"/>
    <row r="20522" ht="12.75" x14ac:dyDescent="0.2"/>
    <row r="20523" ht="12.75" x14ac:dyDescent="0.2"/>
    <row r="20524" ht="12.75" x14ac:dyDescent="0.2"/>
    <row r="20525" ht="12.75" x14ac:dyDescent="0.2"/>
    <row r="20526" ht="12.75" x14ac:dyDescent="0.2"/>
    <row r="20527" ht="12.75" x14ac:dyDescent="0.2"/>
    <row r="20528" ht="12.75" x14ac:dyDescent="0.2"/>
    <row r="20529" ht="12.75" x14ac:dyDescent="0.2"/>
    <row r="20530" ht="12.75" x14ac:dyDescent="0.2"/>
    <row r="20531" ht="12.75" x14ac:dyDescent="0.2"/>
    <row r="20532" ht="12.75" x14ac:dyDescent="0.2"/>
    <row r="20533" ht="12.75" x14ac:dyDescent="0.2"/>
    <row r="20534" ht="12.75" x14ac:dyDescent="0.2"/>
    <row r="20535" ht="12.75" x14ac:dyDescent="0.2"/>
    <row r="20536" ht="12.75" x14ac:dyDescent="0.2"/>
    <row r="20537" ht="12.75" x14ac:dyDescent="0.2"/>
    <row r="20538" ht="12.75" x14ac:dyDescent="0.2"/>
    <row r="20539" ht="12.75" x14ac:dyDescent="0.2"/>
    <row r="20540" ht="12.75" x14ac:dyDescent="0.2"/>
    <row r="20541" ht="12.75" x14ac:dyDescent="0.2"/>
    <row r="20542" ht="12.75" x14ac:dyDescent="0.2"/>
    <row r="20543" ht="12.75" x14ac:dyDescent="0.2"/>
    <row r="20544" ht="12.75" x14ac:dyDescent="0.2"/>
    <row r="20545" ht="12.75" x14ac:dyDescent="0.2"/>
    <row r="20546" ht="12.75" x14ac:dyDescent="0.2"/>
    <row r="20547" ht="12.75" x14ac:dyDescent="0.2"/>
    <row r="20548" ht="12.75" x14ac:dyDescent="0.2"/>
    <row r="20549" ht="12.75" x14ac:dyDescent="0.2"/>
    <row r="20550" ht="12.75" x14ac:dyDescent="0.2"/>
    <row r="20551" ht="12.75" x14ac:dyDescent="0.2"/>
    <row r="20552" ht="12.75" x14ac:dyDescent="0.2"/>
    <row r="20553" ht="12.75" x14ac:dyDescent="0.2"/>
    <row r="20554" ht="12.75" x14ac:dyDescent="0.2"/>
    <row r="20555" ht="12.75" x14ac:dyDescent="0.2"/>
    <row r="20556" ht="12.75" x14ac:dyDescent="0.2"/>
    <row r="20557" ht="12.75" x14ac:dyDescent="0.2"/>
    <row r="20558" ht="12.75" x14ac:dyDescent="0.2"/>
    <row r="20559" ht="12.75" x14ac:dyDescent="0.2"/>
    <row r="20560" ht="12.75" x14ac:dyDescent="0.2"/>
    <row r="20561" ht="12.75" x14ac:dyDescent="0.2"/>
    <row r="20562" ht="12.75" x14ac:dyDescent="0.2"/>
    <row r="20563" ht="12.75" x14ac:dyDescent="0.2"/>
    <row r="20564" ht="12.75" x14ac:dyDescent="0.2"/>
    <row r="20565" ht="12.75" x14ac:dyDescent="0.2"/>
    <row r="20566" ht="12.75" x14ac:dyDescent="0.2"/>
    <row r="20567" ht="12.75" x14ac:dyDescent="0.2"/>
    <row r="20568" ht="12.75" x14ac:dyDescent="0.2"/>
    <row r="20569" ht="12.75" x14ac:dyDescent="0.2"/>
    <row r="20570" ht="12.75" x14ac:dyDescent="0.2"/>
    <row r="20571" ht="12.75" x14ac:dyDescent="0.2"/>
    <row r="20572" ht="12.75" x14ac:dyDescent="0.2"/>
    <row r="20573" ht="12.75" x14ac:dyDescent="0.2"/>
    <row r="20574" ht="12.75" x14ac:dyDescent="0.2"/>
    <row r="20575" ht="12.75" x14ac:dyDescent="0.2"/>
    <row r="20576" ht="12.75" x14ac:dyDescent="0.2"/>
    <row r="20577" ht="12.75" x14ac:dyDescent="0.2"/>
    <row r="20578" ht="12.75" x14ac:dyDescent="0.2"/>
    <row r="20579" ht="12.75" x14ac:dyDescent="0.2"/>
    <row r="20580" ht="12.75" x14ac:dyDescent="0.2"/>
    <row r="20581" ht="12.75" x14ac:dyDescent="0.2"/>
    <row r="20582" ht="12.75" x14ac:dyDescent="0.2"/>
    <row r="20583" ht="12.75" x14ac:dyDescent="0.2"/>
    <row r="20584" ht="12.75" x14ac:dyDescent="0.2"/>
    <row r="20585" ht="12.75" x14ac:dyDescent="0.2"/>
    <row r="20586" ht="12.75" x14ac:dyDescent="0.2"/>
    <row r="20587" ht="12.75" x14ac:dyDescent="0.2"/>
    <row r="20588" ht="12.75" x14ac:dyDescent="0.2"/>
    <row r="20589" ht="12.75" x14ac:dyDescent="0.2"/>
    <row r="20590" ht="12.75" x14ac:dyDescent="0.2"/>
    <row r="20591" ht="12.75" x14ac:dyDescent="0.2"/>
    <row r="20592" ht="12.75" x14ac:dyDescent="0.2"/>
    <row r="20593" ht="12.75" x14ac:dyDescent="0.2"/>
    <row r="20594" ht="12.75" x14ac:dyDescent="0.2"/>
    <row r="20595" ht="12.75" x14ac:dyDescent="0.2"/>
    <row r="20596" ht="12.75" x14ac:dyDescent="0.2"/>
    <row r="20597" ht="12.75" x14ac:dyDescent="0.2"/>
    <row r="20598" ht="12.75" x14ac:dyDescent="0.2"/>
    <row r="20599" ht="12.75" x14ac:dyDescent="0.2"/>
    <row r="20600" ht="12.75" x14ac:dyDescent="0.2"/>
    <row r="20601" ht="12.75" x14ac:dyDescent="0.2"/>
    <row r="20602" ht="12.75" x14ac:dyDescent="0.2"/>
    <row r="20603" ht="12.75" x14ac:dyDescent="0.2"/>
    <row r="20604" ht="12.75" x14ac:dyDescent="0.2"/>
    <row r="20605" ht="12.75" x14ac:dyDescent="0.2"/>
    <row r="20606" ht="12.75" x14ac:dyDescent="0.2"/>
    <row r="20607" ht="12.75" x14ac:dyDescent="0.2"/>
    <row r="20608" ht="12.75" x14ac:dyDescent="0.2"/>
    <row r="20609" ht="12.75" x14ac:dyDescent="0.2"/>
    <row r="20610" ht="12.75" x14ac:dyDescent="0.2"/>
    <row r="20611" ht="12.75" x14ac:dyDescent="0.2"/>
    <row r="20612" ht="12.75" x14ac:dyDescent="0.2"/>
    <row r="20613" ht="12.75" x14ac:dyDescent="0.2"/>
    <row r="20614" ht="12.75" x14ac:dyDescent="0.2"/>
    <row r="20615" ht="12.75" x14ac:dyDescent="0.2"/>
    <row r="20616" ht="12.75" x14ac:dyDescent="0.2"/>
    <row r="20617" ht="12.75" x14ac:dyDescent="0.2"/>
    <row r="20618" ht="12.75" x14ac:dyDescent="0.2"/>
    <row r="20619" ht="12.75" x14ac:dyDescent="0.2"/>
    <row r="20620" ht="12.75" x14ac:dyDescent="0.2"/>
    <row r="20621" ht="12.75" x14ac:dyDescent="0.2"/>
    <row r="20622" ht="12.75" x14ac:dyDescent="0.2"/>
    <row r="20623" ht="12.75" x14ac:dyDescent="0.2"/>
    <row r="20624" ht="12.75" x14ac:dyDescent="0.2"/>
    <row r="20625" ht="12.75" x14ac:dyDescent="0.2"/>
    <row r="20626" ht="12.75" x14ac:dyDescent="0.2"/>
    <row r="20627" ht="12.75" x14ac:dyDescent="0.2"/>
    <row r="20628" ht="12.75" x14ac:dyDescent="0.2"/>
    <row r="20629" ht="12.75" x14ac:dyDescent="0.2"/>
    <row r="20630" ht="12.75" x14ac:dyDescent="0.2"/>
    <row r="20631" ht="12.75" x14ac:dyDescent="0.2"/>
    <row r="20632" ht="12.75" x14ac:dyDescent="0.2"/>
    <row r="20633" ht="12.75" x14ac:dyDescent="0.2"/>
    <row r="20634" ht="12.75" x14ac:dyDescent="0.2"/>
    <row r="20635" ht="12.75" x14ac:dyDescent="0.2"/>
    <row r="20636" ht="12.75" x14ac:dyDescent="0.2"/>
    <row r="20637" ht="12.75" x14ac:dyDescent="0.2"/>
    <row r="20638" ht="12.75" x14ac:dyDescent="0.2"/>
    <row r="20639" ht="12.75" x14ac:dyDescent="0.2"/>
    <row r="20640" ht="12.75" x14ac:dyDescent="0.2"/>
    <row r="20641" ht="12.75" x14ac:dyDescent="0.2"/>
    <row r="20642" ht="12.75" x14ac:dyDescent="0.2"/>
    <row r="20643" ht="12.75" x14ac:dyDescent="0.2"/>
    <row r="20644" ht="12.75" x14ac:dyDescent="0.2"/>
    <row r="20645" ht="12.75" x14ac:dyDescent="0.2"/>
    <row r="20646" ht="12.75" x14ac:dyDescent="0.2"/>
    <row r="20647" ht="12.75" x14ac:dyDescent="0.2"/>
    <row r="20648" ht="12.75" x14ac:dyDescent="0.2"/>
    <row r="20649" ht="12.75" x14ac:dyDescent="0.2"/>
    <row r="20650" ht="12.75" x14ac:dyDescent="0.2"/>
    <row r="20651" ht="12.75" x14ac:dyDescent="0.2"/>
    <row r="20652" ht="12.75" x14ac:dyDescent="0.2"/>
    <row r="20653" ht="12.75" x14ac:dyDescent="0.2"/>
    <row r="20654" ht="12.75" x14ac:dyDescent="0.2"/>
    <row r="20655" ht="12.75" x14ac:dyDescent="0.2"/>
    <row r="20656" ht="12.75" x14ac:dyDescent="0.2"/>
    <row r="20657" ht="12.75" x14ac:dyDescent="0.2"/>
    <row r="20658" ht="12.75" x14ac:dyDescent="0.2"/>
    <row r="20659" ht="12.75" x14ac:dyDescent="0.2"/>
    <row r="20660" ht="12.75" x14ac:dyDescent="0.2"/>
    <row r="20661" ht="12.75" x14ac:dyDescent="0.2"/>
    <row r="20662" ht="12.75" x14ac:dyDescent="0.2"/>
    <row r="20663" ht="12.75" x14ac:dyDescent="0.2"/>
    <row r="20664" ht="12.75" x14ac:dyDescent="0.2"/>
    <row r="20665" ht="12.75" x14ac:dyDescent="0.2"/>
    <row r="20666" ht="12.75" x14ac:dyDescent="0.2"/>
    <row r="20667" ht="12.75" x14ac:dyDescent="0.2"/>
    <row r="20668" ht="12.75" x14ac:dyDescent="0.2"/>
    <row r="20669" ht="12.75" x14ac:dyDescent="0.2"/>
    <row r="20670" ht="12.75" x14ac:dyDescent="0.2"/>
    <row r="20671" ht="12.75" x14ac:dyDescent="0.2"/>
    <row r="20672" ht="12.75" x14ac:dyDescent="0.2"/>
    <row r="20673" ht="12.75" x14ac:dyDescent="0.2"/>
    <row r="20674" ht="12.75" x14ac:dyDescent="0.2"/>
    <row r="20675" ht="12.75" x14ac:dyDescent="0.2"/>
    <row r="20676" ht="12.75" x14ac:dyDescent="0.2"/>
    <row r="20677" ht="12.75" x14ac:dyDescent="0.2"/>
    <row r="20678" ht="12.75" x14ac:dyDescent="0.2"/>
    <row r="20679" ht="12.75" x14ac:dyDescent="0.2"/>
    <row r="20680" ht="12.75" x14ac:dyDescent="0.2"/>
    <row r="20681" ht="12.75" x14ac:dyDescent="0.2"/>
    <row r="20682" ht="12.75" x14ac:dyDescent="0.2"/>
    <row r="20683" ht="12.75" x14ac:dyDescent="0.2"/>
    <row r="20684" ht="12.75" x14ac:dyDescent="0.2"/>
    <row r="20685" ht="12.75" x14ac:dyDescent="0.2"/>
    <row r="20686" ht="12.75" x14ac:dyDescent="0.2"/>
    <row r="20687" ht="12.75" x14ac:dyDescent="0.2"/>
    <row r="20688" ht="12.75" x14ac:dyDescent="0.2"/>
    <row r="20689" ht="12.75" x14ac:dyDescent="0.2"/>
    <row r="20690" ht="12.75" x14ac:dyDescent="0.2"/>
    <row r="20691" ht="12.75" x14ac:dyDescent="0.2"/>
    <row r="20692" ht="12.75" x14ac:dyDescent="0.2"/>
    <row r="20693" ht="12.75" x14ac:dyDescent="0.2"/>
    <row r="20694" ht="12.75" x14ac:dyDescent="0.2"/>
    <row r="20695" ht="12.75" x14ac:dyDescent="0.2"/>
    <row r="20696" ht="12.75" x14ac:dyDescent="0.2"/>
    <row r="20697" ht="12.75" x14ac:dyDescent="0.2"/>
    <row r="20698" ht="12.75" x14ac:dyDescent="0.2"/>
    <row r="20699" ht="12.75" x14ac:dyDescent="0.2"/>
    <row r="20700" ht="12.75" x14ac:dyDescent="0.2"/>
    <row r="20701" ht="12.75" x14ac:dyDescent="0.2"/>
    <row r="20702" ht="12.75" x14ac:dyDescent="0.2"/>
    <row r="20703" ht="12.75" x14ac:dyDescent="0.2"/>
    <row r="20704" ht="12.75" x14ac:dyDescent="0.2"/>
    <row r="20705" ht="12.75" x14ac:dyDescent="0.2"/>
    <row r="20706" ht="12.75" x14ac:dyDescent="0.2"/>
    <row r="20707" ht="12.75" x14ac:dyDescent="0.2"/>
    <row r="20708" ht="12.75" x14ac:dyDescent="0.2"/>
    <row r="20709" ht="12.75" x14ac:dyDescent="0.2"/>
    <row r="20710" ht="12.75" x14ac:dyDescent="0.2"/>
    <row r="20711" ht="12.75" x14ac:dyDescent="0.2"/>
    <row r="20712" ht="12.75" x14ac:dyDescent="0.2"/>
    <row r="20713" ht="12.75" x14ac:dyDescent="0.2"/>
    <row r="20714" ht="12.75" x14ac:dyDescent="0.2"/>
    <row r="20715" ht="12.75" x14ac:dyDescent="0.2"/>
    <row r="20716" ht="12.75" x14ac:dyDescent="0.2"/>
    <row r="20717" ht="12.75" x14ac:dyDescent="0.2"/>
    <row r="20718" ht="12.75" x14ac:dyDescent="0.2"/>
    <row r="20719" ht="12.75" x14ac:dyDescent="0.2"/>
    <row r="20720" ht="12.75" x14ac:dyDescent="0.2"/>
    <row r="20721" ht="12.75" x14ac:dyDescent="0.2"/>
    <row r="20722" ht="12.75" x14ac:dyDescent="0.2"/>
    <row r="20723" ht="12.75" x14ac:dyDescent="0.2"/>
    <row r="20724" ht="12.75" x14ac:dyDescent="0.2"/>
    <row r="20725" ht="12.75" x14ac:dyDescent="0.2"/>
    <row r="20726" ht="12.75" x14ac:dyDescent="0.2"/>
    <row r="20727" ht="12.75" x14ac:dyDescent="0.2"/>
    <row r="20728" ht="12.75" x14ac:dyDescent="0.2"/>
    <row r="20729" ht="12.75" x14ac:dyDescent="0.2"/>
    <row r="20730" ht="12.75" x14ac:dyDescent="0.2"/>
    <row r="20731" ht="12.75" x14ac:dyDescent="0.2"/>
    <row r="20732" ht="12.75" x14ac:dyDescent="0.2"/>
    <row r="20733" ht="12.75" x14ac:dyDescent="0.2"/>
    <row r="20734" ht="12.75" x14ac:dyDescent="0.2"/>
    <row r="20735" ht="12.75" x14ac:dyDescent="0.2"/>
    <row r="20736" ht="12.75" x14ac:dyDescent="0.2"/>
    <row r="20737" ht="12.75" x14ac:dyDescent="0.2"/>
    <row r="20738" ht="12.75" x14ac:dyDescent="0.2"/>
    <row r="20739" ht="12.75" x14ac:dyDescent="0.2"/>
    <row r="20740" ht="12.75" x14ac:dyDescent="0.2"/>
    <row r="20741" ht="12.75" x14ac:dyDescent="0.2"/>
    <row r="20742" ht="12.75" x14ac:dyDescent="0.2"/>
    <row r="20743" ht="12.75" x14ac:dyDescent="0.2"/>
    <row r="20744" ht="12.75" x14ac:dyDescent="0.2"/>
    <row r="20745" ht="12.75" x14ac:dyDescent="0.2"/>
    <row r="20746" ht="12.75" x14ac:dyDescent="0.2"/>
    <row r="20747" ht="12.75" x14ac:dyDescent="0.2"/>
    <row r="20748" ht="12.75" x14ac:dyDescent="0.2"/>
    <row r="20749" ht="12.75" x14ac:dyDescent="0.2"/>
    <row r="20750" ht="12.75" x14ac:dyDescent="0.2"/>
    <row r="20751" ht="12.75" x14ac:dyDescent="0.2"/>
    <row r="20752" ht="12.75" x14ac:dyDescent="0.2"/>
    <row r="20753" ht="12.75" x14ac:dyDescent="0.2"/>
    <row r="20754" ht="12.75" x14ac:dyDescent="0.2"/>
    <row r="20755" ht="12.75" x14ac:dyDescent="0.2"/>
    <row r="20756" ht="12.75" x14ac:dyDescent="0.2"/>
    <row r="20757" ht="12.75" x14ac:dyDescent="0.2"/>
    <row r="20758" ht="12.75" x14ac:dyDescent="0.2"/>
    <row r="20759" ht="12.75" x14ac:dyDescent="0.2"/>
    <row r="20760" ht="12.75" x14ac:dyDescent="0.2"/>
    <row r="20761" ht="12.75" x14ac:dyDescent="0.2"/>
    <row r="20762" ht="12.75" x14ac:dyDescent="0.2"/>
    <row r="20763" ht="12.75" x14ac:dyDescent="0.2"/>
    <row r="20764" ht="12.75" x14ac:dyDescent="0.2"/>
    <row r="20765" ht="12.75" x14ac:dyDescent="0.2"/>
    <row r="20766" ht="12.75" x14ac:dyDescent="0.2"/>
    <row r="20767" ht="12.75" x14ac:dyDescent="0.2"/>
    <row r="20768" ht="12.75" x14ac:dyDescent="0.2"/>
    <row r="20769" ht="12.75" x14ac:dyDescent="0.2"/>
    <row r="20770" ht="12.75" x14ac:dyDescent="0.2"/>
    <row r="20771" ht="12.75" x14ac:dyDescent="0.2"/>
    <row r="20772" ht="12.75" x14ac:dyDescent="0.2"/>
    <row r="20773" ht="12.75" x14ac:dyDescent="0.2"/>
    <row r="20774" ht="12.75" x14ac:dyDescent="0.2"/>
    <row r="20775" ht="12.75" x14ac:dyDescent="0.2"/>
    <row r="20776" ht="12.75" x14ac:dyDescent="0.2"/>
    <row r="20777" ht="12.75" x14ac:dyDescent="0.2"/>
    <row r="20778" ht="12.75" x14ac:dyDescent="0.2"/>
    <row r="20779" ht="12.75" x14ac:dyDescent="0.2"/>
    <row r="20780" ht="12.75" x14ac:dyDescent="0.2"/>
    <row r="20781" ht="12.75" x14ac:dyDescent="0.2"/>
    <row r="20782" ht="12.75" x14ac:dyDescent="0.2"/>
    <row r="20783" ht="12.75" x14ac:dyDescent="0.2"/>
    <row r="20784" ht="12.75" x14ac:dyDescent="0.2"/>
    <row r="20785" ht="12.75" x14ac:dyDescent="0.2"/>
    <row r="20786" ht="12.75" x14ac:dyDescent="0.2"/>
    <row r="20787" ht="12.75" x14ac:dyDescent="0.2"/>
    <row r="20788" ht="12.75" x14ac:dyDescent="0.2"/>
    <row r="20789" ht="12.75" x14ac:dyDescent="0.2"/>
    <row r="20790" ht="12.75" x14ac:dyDescent="0.2"/>
    <row r="20791" ht="12.75" x14ac:dyDescent="0.2"/>
    <row r="20792" ht="12.75" x14ac:dyDescent="0.2"/>
    <row r="20793" ht="12.75" x14ac:dyDescent="0.2"/>
    <row r="20794" ht="12.75" x14ac:dyDescent="0.2"/>
    <row r="20795" ht="12.75" x14ac:dyDescent="0.2"/>
    <row r="20796" ht="12.75" x14ac:dyDescent="0.2"/>
    <row r="20797" ht="12.75" x14ac:dyDescent="0.2"/>
    <row r="20798" ht="12.75" x14ac:dyDescent="0.2"/>
    <row r="20799" ht="12.75" x14ac:dyDescent="0.2"/>
    <row r="20800" ht="12.75" x14ac:dyDescent="0.2"/>
    <row r="20801" ht="12.75" x14ac:dyDescent="0.2"/>
    <row r="20802" ht="12.75" x14ac:dyDescent="0.2"/>
    <row r="20803" ht="12.75" x14ac:dyDescent="0.2"/>
    <row r="20804" ht="12.75" x14ac:dyDescent="0.2"/>
    <row r="20805" ht="12.75" x14ac:dyDescent="0.2"/>
    <row r="20806" ht="12.75" x14ac:dyDescent="0.2"/>
    <row r="20807" ht="12.75" x14ac:dyDescent="0.2"/>
    <row r="20808" ht="12.75" x14ac:dyDescent="0.2"/>
    <row r="20809" ht="12.75" x14ac:dyDescent="0.2"/>
    <row r="20810" ht="12.75" x14ac:dyDescent="0.2"/>
    <row r="20811" ht="12.75" x14ac:dyDescent="0.2"/>
    <row r="20812" ht="12.75" x14ac:dyDescent="0.2"/>
    <row r="20813" ht="12.75" x14ac:dyDescent="0.2"/>
    <row r="20814" ht="12.75" x14ac:dyDescent="0.2"/>
    <row r="20815" ht="12.75" x14ac:dyDescent="0.2"/>
    <row r="20816" ht="12.75" x14ac:dyDescent="0.2"/>
    <row r="20817" ht="12.75" x14ac:dyDescent="0.2"/>
    <row r="20818" ht="12.75" x14ac:dyDescent="0.2"/>
    <row r="20819" ht="12.75" x14ac:dyDescent="0.2"/>
    <row r="20820" ht="12.75" x14ac:dyDescent="0.2"/>
    <row r="20821" ht="12.75" x14ac:dyDescent="0.2"/>
    <row r="20822" ht="12.75" x14ac:dyDescent="0.2"/>
    <row r="20823" ht="12.75" x14ac:dyDescent="0.2"/>
    <row r="20824" ht="12.75" x14ac:dyDescent="0.2"/>
    <row r="20825" ht="12.75" x14ac:dyDescent="0.2"/>
    <row r="20826" ht="12.75" x14ac:dyDescent="0.2"/>
    <row r="20827" ht="12.75" x14ac:dyDescent="0.2"/>
    <row r="20828" ht="12.75" x14ac:dyDescent="0.2"/>
    <row r="20829" ht="12.75" x14ac:dyDescent="0.2"/>
    <row r="20830" ht="12.75" x14ac:dyDescent="0.2"/>
    <row r="20831" ht="12.75" x14ac:dyDescent="0.2"/>
    <row r="20832" ht="12.75" x14ac:dyDescent="0.2"/>
    <row r="20833" ht="12.75" x14ac:dyDescent="0.2"/>
    <row r="20834" ht="12.75" x14ac:dyDescent="0.2"/>
    <row r="20835" ht="12.75" x14ac:dyDescent="0.2"/>
    <row r="20836" ht="12.75" x14ac:dyDescent="0.2"/>
    <row r="20837" ht="12.75" x14ac:dyDescent="0.2"/>
    <row r="20838" ht="12.75" x14ac:dyDescent="0.2"/>
    <row r="20839" ht="12.75" x14ac:dyDescent="0.2"/>
    <row r="20840" ht="12.75" x14ac:dyDescent="0.2"/>
    <row r="20841" ht="12.75" x14ac:dyDescent="0.2"/>
    <row r="20842" ht="12.75" x14ac:dyDescent="0.2"/>
    <row r="20843" ht="12.75" x14ac:dyDescent="0.2"/>
    <row r="20844" ht="12.75" x14ac:dyDescent="0.2"/>
    <row r="20845" ht="12.75" x14ac:dyDescent="0.2"/>
    <row r="20846" ht="12.75" x14ac:dyDescent="0.2"/>
    <row r="20847" ht="12.75" x14ac:dyDescent="0.2"/>
    <row r="20848" ht="12.75" x14ac:dyDescent="0.2"/>
    <row r="20849" ht="12.75" x14ac:dyDescent="0.2"/>
    <row r="20850" ht="12.75" x14ac:dyDescent="0.2"/>
    <row r="20851" ht="12.75" x14ac:dyDescent="0.2"/>
    <row r="20852" ht="12.75" x14ac:dyDescent="0.2"/>
    <row r="20853" ht="12.75" x14ac:dyDescent="0.2"/>
    <row r="20854" ht="12.75" x14ac:dyDescent="0.2"/>
    <row r="20855" ht="12.75" x14ac:dyDescent="0.2"/>
    <row r="20856" ht="12.75" x14ac:dyDescent="0.2"/>
    <row r="20857" ht="12.75" x14ac:dyDescent="0.2"/>
    <row r="20858" ht="12.75" x14ac:dyDescent="0.2"/>
    <row r="20859" ht="12.75" x14ac:dyDescent="0.2"/>
    <row r="20860" ht="12.75" x14ac:dyDescent="0.2"/>
    <row r="20861" ht="12.75" x14ac:dyDescent="0.2"/>
    <row r="20862" ht="12.75" x14ac:dyDescent="0.2"/>
    <row r="20863" ht="12.75" x14ac:dyDescent="0.2"/>
    <row r="20864" ht="12.75" x14ac:dyDescent="0.2"/>
    <row r="20865" ht="12.75" x14ac:dyDescent="0.2"/>
    <row r="20866" ht="12.75" x14ac:dyDescent="0.2"/>
    <row r="20867" ht="12.75" x14ac:dyDescent="0.2"/>
    <row r="20868" ht="12.75" x14ac:dyDescent="0.2"/>
    <row r="20869" ht="12.75" x14ac:dyDescent="0.2"/>
    <row r="20870" ht="12.75" x14ac:dyDescent="0.2"/>
    <row r="20871" ht="12.75" x14ac:dyDescent="0.2"/>
    <row r="20872" ht="12.75" x14ac:dyDescent="0.2"/>
    <row r="20873" ht="12.75" x14ac:dyDescent="0.2"/>
    <row r="20874" ht="12.75" x14ac:dyDescent="0.2"/>
    <row r="20875" ht="12.75" x14ac:dyDescent="0.2"/>
    <row r="20876" ht="12.75" x14ac:dyDescent="0.2"/>
    <row r="20877" ht="12.75" x14ac:dyDescent="0.2"/>
    <row r="20878" ht="12.75" x14ac:dyDescent="0.2"/>
    <row r="20879" ht="12.75" x14ac:dyDescent="0.2"/>
    <row r="20880" ht="12.75" x14ac:dyDescent="0.2"/>
    <row r="20881" ht="12.75" x14ac:dyDescent="0.2"/>
    <row r="20882" ht="12.75" x14ac:dyDescent="0.2"/>
    <row r="20883" ht="12.75" x14ac:dyDescent="0.2"/>
    <row r="20884" ht="12.75" x14ac:dyDescent="0.2"/>
    <row r="20885" ht="12.75" x14ac:dyDescent="0.2"/>
    <row r="20886" ht="12.75" x14ac:dyDescent="0.2"/>
    <row r="20887" ht="12.75" x14ac:dyDescent="0.2"/>
    <row r="20888" ht="12.75" x14ac:dyDescent="0.2"/>
    <row r="20889" ht="12.75" x14ac:dyDescent="0.2"/>
    <row r="20890" ht="12.75" x14ac:dyDescent="0.2"/>
    <row r="20891" ht="12.75" x14ac:dyDescent="0.2"/>
    <row r="20892" ht="12.75" x14ac:dyDescent="0.2"/>
    <row r="20893" ht="12.75" x14ac:dyDescent="0.2"/>
    <row r="20894" ht="12.75" x14ac:dyDescent="0.2"/>
    <row r="20895" ht="12.75" x14ac:dyDescent="0.2"/>
    <row r="20896" ht="12.75" x14ac:dyDescent="0.2"/>
    <row r="20897" ht="12.75" x14ac:dyDescent="0.2"/>
    <row r="20898" ht="12.75" x14ac:dyDescent="0.2"/>
    <row r="20899" ht="12.75" x14ac:dyDescent="0.2"/>
    <row r="20900" ht="12.75" x14ac:dyDescent="0.2"/>
    <row r="20901" ht="12.75" x14ac:dyDescent="0.2"/>
    <row r="20902" ht="12.75" x14ac:dyDescent="0.2"/>
    <row r="20903" ht="12.75" x14ac:dyDescent="0.2"/>
    <row r="20904" ht="12.75" x14ac:dyDescent="0.2"/>
    <row r="20905" ht="12.75" x14ac:dyDescent="0.2"/>
    <row r="20906" ht="12.75" x14ac:dyDescent="0.2"/>
    <row r="20907" ht="12.75" x14ac:dyDescent="0.2"/>
    <row r="20908" ht="12.75" x14ac:dyDescent="0.2"/>
    <row r="20909" ht="12.75" x14ac:dyDescent="0.2"/>
    <row r="20910" ht="12.75" x14ac:dyDescent="0.2"/>
    <row r="20911" ht="12.75" x14ac:dyDescent="0.2"/>
    <row r="20912" ht="12.75" x14ac:dyDescent="0.2"/>
    <row r="20913" ht="12.75" x14ac:dyDescent="0.2"/>
    <row r="20914" ht="12.75" x14ac:dyDescent="0.2"/>
    <row r="20915" ht="12.75" x14ac:dyDescent="0.2"/>
    <row r="20916" ht="12.75" x14ac:dyDescent="0.2"/>
    <row r="20917" ht="12.75" x14ac:dyDescent="0.2"/>
    <row r="20918" ht="12.75" x14ac:dyDescent="0.2"/>
    <row r="20919" ht="12.75" x14ac:dyDescent="0.2"/>
    <row r="20920" ht="12.75" x14ac:dyDescent="0.2"/>
    <row r="20921" ht="12.75" x14ac:dyDescent="0.2"/>
    <row r="20922" ht="12.75" x14ac:dyDescent="0.2"/>
    <row r="20923" ht="12.75" x14ac:dyDescent="0.2"/>
    <row r="20924" ht="12.75" x14ac:dyDescent="0.2"/>
    <row r="20925" ht="12.75" x14ac:dyDescent="0.2"/>
    <row r="20926" ht="12.75" x14ac:dyDescent="0.2"/>
    <row r="20927" ht="12.75" x14ac:dyDescent="0.2"/>
    <row r="20928" ht="12.75" x14ac:dyDescent="0.2"/>
    <row r="20929" ht="12.75" x14ac:dyDescent="0.2"/>
    <row r="20930" ht="12.75" x14ac:dyDescent="0.2"/>
    <row r="20931" ht="12.75" x14ac:dyDescent="0.2"/>
    <row r="20932" ht="12.75" x14ac:dyDescent="0.2"/>
    <row r="20933" ht="12.75" x14ac:dyDescent="0.2"/>
    <row r="20934" ht="12.75" x14ac:dyDescent="0.2"/>
    <row r="20935" ht="12.75" x14ac:dyDescent="0.2"/>
    <row r="20936" ht="12.75" x14ac:dyDescent="0.2"/>
    <row r="20937" ht="12.75" x14ac:dyDescent="0.2"/>
    <row r="20938" ht="12.75" x14ac:dyDescent="0.2"/>
    <row r="20939" ht="12.75" x14ac:dyDescent="0.2"/>
    <row r="20940" ht="12.75" x14ac:dyDescent="0.2"/>
    <row r="20941" ht="12.75" x14ac:dyDescent="0.2"/>
    <row r="20942" ht="12.75" x14ac:dyDescent="0.2"/>
    <row r="20943" ht="12.75" x14ac:dyDescent="0.2"/>
    <row r="20944" ht="12.75" x14ac:dyDescent="0.2"/>
    <row r="20945" ht="12.75" x14ac:dyDescent="0.2"/>
    <row r="20946" ht="12.75" x14ac:dyDescent="0.2"/>
    <row r="20947" ht="12.75" x14ac:dyDescent="0.2"/>
    <row r="20948" ht="12.75" x14ac:dyDescent="0.2"/>
    <row r="20949" ht="12.75" x14ac:dyDescent="0.2"/>
    <row r="20950" ht="12.75" x14ac:dyDescent="0.2"/>
    <row r="20951" ht="12.75" x14ac:dyDescent="0.2"/>
    <row r="20952" ht="12.75" x14ac:dyDescent="0.2"/>
    <row r="20953" ht="12.75" x14ac:dyDescent="0.2"/>
    <row r="20954" ht="12.75" x14ac:dyDescent="0.2"/>
    <row r="20955" ht="12.75" x14ac:dyDescent="0.2"/>
    <row r="20956" ht="12.75" x14ac:dyDescent="0.2"/>
    <row r="20957" ht="12.75" x14ac:dyDescent="0.2"/>
    <row r="20958" ht="12.75" x14ac:dyDescent="0.2"/>
    <row r="20959" ht="12.75" x14ac:dyDescent="0.2"/>
    <row r="20960" ht="12.75" x14ac:dyDescent="0.2"/>
    <row r="20961" ht="12.75" x14ac:dyDescent="0.2"/>
    <row r="20962" ht="12.75" x14ac:dyDescent="0.2"/>
    <row r="20963" ht="12.75" x14ac:dyDescent="0.2"/>
    <row r="20964" ht="12.75" x14ac:dyDescent="0.2"/>
    <row r="20965" ht="12.75" x14ac:dyDescent="0.2"/>
    <row r="20966" ht="12.75" x14ac:dyDescent="0.2"/>
    <row r="20967" ht="12.75" x14ac:dyDescent="0.2"/>
    <row r="20968" ht="12.75" x14ac:dyDescent="0.2"/>
    <row r="20969" ht="12.75" x14ac:dyDescent="0.2"/>
    <row r="20970" ht="12.75" x14ac:dyDescent="0.2"/>
    <row r="20971" ht="12.75" x14ac:dyDescent="0.2"/>
    <row r="20972" ht="12.75" x14ac:dyDescent="0.2"/>
    <row r="20973" ht="12.75" x14ac:dyDescent="0.2"/>
    <row r="20974" ht="12.75" x14ac:dyDescent="0.2"/>
    <row r="20975" ht="12.75" x14ac:dyDescent="0.2"/>
    <row r="20976" ht="12.75" x14ac:dyDescent="0.2"/>
    <row r="20977" ht="12.75" x14ac:dyDescent="0.2"/>
    <row r="20978" ht="12.75" x14ac:dyDescent="0.2"/>
    <row r="20979" ht="12.75" x14ac:dyDescent="0.2"/>
    <row r="20980" ht="12.75" x14ac:dyDescent="0.2"/>
    <row r="20981" ht="12.75" x14ac:dyDescent="0.2"/>
    <row r="20982" ht="12.75" x14ac:dyDescent="0.2"/>
    <row r="20983" ht="12.75" x14ac:dyDescent="0.2"/>
    <row r="20984" ht="12.75" x14ac:dyDescent="0.2"/>
    <row r="20985" ht="12.75" x14ac:dyDescent="0.2"/>
    <row r="20986" ht="12.75" x14ac:dyDescent="0.2"/>
    <row r="20987" ht="12.75" x14ac:dyDescent="0.2"/>
    <row r="20988" ht="12.75" x14ac:dyDescent="0.2"/>
    <row r="20989" ht="12.75" x14ac:dyDescent="0.2"/>
    <row r="20990" ht="12.75" x14ac:dyDescent="0.2"/>
    <row r="20991" ht="12.75" x14ac:dyDescent="0.2"/>
    <row r="20992" ht="12.75" x14ac:dyDescent="0.2"/>
    <row r="20993" ht="12.75" x14ac:dyDescent="0.2"/>
    <row r="20994" ht="12.75" x14ac:dyDescent="0.2"/>
    <row r="20995" ht="12.75" x14ac:dyDescent="0.2"/>
    <row r="20996" ht="12.75" x14ac:dyDescent="0.2"/>
    <row r="20997" ht="12.75" x14ac:dyDescent="0.2"/>
    <row r="20998" ht="12.75" x14ac:dyDescent="0.2"/>
    <row r="20999" ht="12.75" x14ac:dyDescent="0.2"/>
    <row r="21000" ht="12.75" x14ac:dyDescent="0.2"/>
    <row r="21001" ht="12.75" x14ac:dyDescent="0.2"/>
    <row r="21002" ht="12.75" x14ac:dyDescent="0.2"/>
    <row r="21003" ht="12.75" x14ac:dyDescent="0.2"/>
    <row r="21004" ht="12.75" x14ac:dyDescent="0.2"/>
    <row r="21005" ht="12.75" x14ac:dyDescent="0.2"/>
    <row r="21006" ht="12.75" x14ac:dyDescent="0.2"/>
    <row r="21007" ht="12.75" x14ac:dyDescent="0.2"/>
    <row r="21008" ht="12.75" x14ac:dyDescent="0.2"/>
    <row r="21009" ht="12.75" x14ac:dyDescent="0.2"/>
    <row r="21010" ht="12.75" x14ac:dyDescent="0.2"/>
    <row r="21011" ht="12.75" x14ac:dyDescent="0.2"/>
    <row r="21012" ht="12.75" x14ac:dyDescent="0.2"/>
    <row r="21013" ht="12.75" x14ac:dyDescent="0.2"/>
    <row r="21014" ht="12.75" x14ac:dyDescent="0.2"/>
    <row r="21015" ht="12.75" x14ac:dyDescent="0.2"/>
    <row r="21016" ht="12.75" x14ac:dyDescent="0.2"/>
    <row r="21017" ht="12.75" x14ac:dyDescent="0.2"/>
    <row r="21018" ht="12.75" x14ac:dyDescent="0.2"/>
    <row r="21019" ht="12.75" x14ac:dyDescent="0.2"/>
    <row r="21020" ht="12.75" x14ac:dyDescent="0.2"/>
    <row r="21021" ht="12.75" x14ac:dyDescent="0.2"/>
    <row r="21022" ht="12.75" x14ac:dyDescent="0.2"/>
    <row r="21023" ht="12.75" x14ac:dyDescent="0.2"/>
    <row r="21024" ht="12.75" x14ac:dyDescent="0.2"/>
    <row r="21025" ht="12.75" x14ac:dyDescent="0.2"/>
    <row r="21026" ht="12.75" x14ac:dyDescent="0.2"/>
    <row r="21027" ht="12.75" x14ac:dyDescent="0.2"/>
    <row r="21028" ht="12.75" x14ac:dyDescent="0.2"/>
    <row r="21029" ht="12.75" x14ac:dyDescent="0.2"/>
    <row r="21030" ht="12.75" x14ac:dyDescent="0.2"/>
    <row r="21031" ht="12.75" x14ac:dyDescent="0.2"/>
    <row r="21032" ht="12.75" x14ac:dyDescent="0.2"/>
    <row r="21033" ht="12.75" x14ac:dyDescent="0.2"/>
    <row r="21034" ht="12.75" x14ac:dyDescent="0.2"/>
    <row r="21035" ht="12.75" x14ac:dyDescent="0.2"/>
    <row r="21036" ht="12.75" x14ac:dyDescent="0.2"/>
    <row r="21037" ht="12.75" x14ac:dyDescent="0.2"/>
    <row r="21038" ht="12.75" x14ac:dyDescent="0.2"/>
    <row r="21039" ht="12.75" x14ac:dyDescent="0.2"/>
    <row r="21040" ht="12.75" x14ac:dyDescent="0.2"/>
    <row r="21041" ht="12.75" x14ac:dyDescent="0.2"/>
    <row r="21042" ht="12.75" x14ac:dyDescent="0.2"/>
    <row r="21043" ht="12.75" x14ac:dyDescent="0.2"/>
    <row r="21044" ht="12.75" x14ac:dyDescent="0.2"/>
    <row r="21045" ht="12.75" x14ac:dyDescent="0.2"/>
    <row r="21046" ht="12.75" x14ac:dyDescent="0.2"/>
    <row r="21047" ht="12.75" x14ac:dyDescent="0.2"/>
    <row r="21048" ht="12.75" x14ac:dyDescent="0.2"/>
    <row r="21049" ht="12.75" x14ac:dyDescent="0.2"/>
    <row r="21050" ht="12.75" x14ac:dyDescent="0.2"/>
    <row r="21051" ht="12.75" x14ac:dyDescent="0.2"/>
    <row r="21052" ht="12.75" x14ac:dyDescent="0.2"/>
    <row r="21053" ht="12.75" x14ac:dyDescent="0.2"/>
    <row r="21054" ht="12.75" x14ac:dyDescent="0.2"/>
    <row r="21055" ht="12.75" x14ac:dyDescent="0.2"/>
    <row r="21056" ht="12.75" x14ac:dyDescent="0.2"/>
    <row r="21057" ht="12.75" x14ac:dyDescent="0.2"/>
    <row r="21058" ht="12.75" x14ac:dyDescent="0.2"/>
    <row r="21059" ht="12.75" x14ac:dyDescent="0.2"/>
    <row r="21060" ht="12.75" x14ac:dyDescent="0.2"/>
    <row r="21061" ht="12.75" x14ac:dyDescent="0.2"/>
    <row r="21062" ht="12.75" x14ac:dyDescent="0.2"/>
    <row r="21063" ht="12.75" x14ac:dyDescent="0.2"/>
    <row r="21064" ht="12.75" x14ac:dyDescent="0.2"/>
    <row r="21065" ht="12.75" x14ac:dyDescent="0.2"/>
    <row r="21066" ht="12.75" x14ac:dyDescent="0.2"/>
    <row r="21067" ht="12.75" x14ac:dyDescent="0.2"/>
    <row r="21068" ht="12.75" x14ac:dyDescent="0.2"/>
    <row r="21069" ht="12.75" x14ac:dyDescent="0.2"/>
    <row r="21070" ht="12.75" x14ac:dyDescent="0.2"/>
    <row r="21071" ht="12.75" x14ac:dyDescent="0.2"/>
    <row r="21072" ht="12.75" x14ac:dyDescent="0.2"/>
    <row r="21073" ht="12.75" x14ac:dyDescent="0.2"/>
    <row r="21074" ht="12.75" x14ac:dyDescent="0.2"/>
    <row r="21075" ht="12.75" x14ac:dyDescent="0.2"/>
    <row r="21076" ht="12.75" x14ac:dyDescent="0.2"/>
    <row r="21077" ht="12.75" x14ac:dyDescent="0.2"/>
    <row r="21078" ht="12.75" x14ac:dyDescent="0.2"/>
    <row r="21079" ht="12.75" x14ac:dyDescent="0.2"/>
    <row r="21080" ht="12.75" x14ac:dyDescent="0.2"/>
    <row r="21081" ht="12.75" x14ac:dyDescent="0.2"/>
    <row r="21082" ht="12.75" x14ac:dyDescent="0.2"/>
    <row r="21083" ht="12.75" x14ac:dyDescent="0.2"/>
    <row r="21084" ht="12.75" x14ac:dyDescent="0.2"/>
    <row r="21085" ht="12.75" x14ac:dyDescent="0.2"/>
    <row r="21086" ht="12.75" x14ac:dyDescent="0.2"/>
    <row r="21087" ht="12.75" x14ac:dyDescent="0.2"/>
    <row r="21088" ht="12.75" x14ac:dyDescent="0.2"/>
    <row r="21089" ht="12.75" x14ac:dyDescent="0.2"/>
    <row r="21090" ht="12.75" x14ac:dyDescent="0.2"/>
    <row r="21091" ht="12.75" x14ac:dyDescent="0.2"/>
    <row r="21092" ht="12.75" x14ac:dyDescent="0.2"/>
    <row r="21093" ht="12.75" x14ac:dyDescent="0.2"/>
    <row r="21094" ht="12.75" x14ac:dyDescent="0.2"/>
    <row r="21095" ht="12.75" x14ac:dyDescent="0.2"/>
    <row r="21096" ht="12.75" x14ac:dyDescent="0.2"/>
    <row r="21097" ht="12.75" x14ac:dyDescent="0.2"/>
    <row r="21098" ht="12.75" x14ac:dyDescent="0.2"/>
    <row r="21099" ht="12.75" x14ac:dyDescent="0.2"/>
    <row r="21100" ht="12.75" x14ac:dyDescent="0.2"/>
    <row r="21101" ht="12.75" x14ac:dyDescent="0.2"/>
    <row r="21102" ht="12.75" x14ac:dyDescent="0.2"/>
    <row r="21103" ht="12.75" x14ac:dyDescent="0.2"/>
    <row r="21104" ht="12.75" x14ac:dyDescent="0.2"/>
    <row r="21105" ht="12.75" x14ac:dyDescent="0.2"/>
    <row r="21106" ht="12.75" x14ac:dyDescent="0.2"/>
    <row r="21107" ht="12.75" x14ac:dyDescent="0.2"/>
    <row r="21108" ht="12.75" x14ac:dyDescent="0.2"/>
    <row r="21109" ht="12.75" x14ac:dyDescent="0.2"/>
    <row r="21110" ht="12.75" x14ac:dyDescent="0.2"/>
    <row r="21111" ht="12.75" x14ac:dyDescent="0.2"/>
    <row r="21112" ht="12.75" x14ac:dyDescent="0.2"/>
    <row r="21113" ht="12.75" x14ac:dyDescent="0.2"/>
    <row r="21114" ht="12.75" x14ac:dyDescent="0.2"/>
    <row r="21115" ht="12.75" x14ac:dyDescent="0.2"/>
    <row r="21116" ht="12.75" x14ac:dyDescent="0.2"/>
    <row r="21117" ht="12.75" x14ac:dyDescent="0.2"/>
    <row r="21118" ht="12.75" x14ac:dyDescent="0.2"/>
    <row r="21119" ht="12.75" x14ac:dyDescent="0.2"/>
    <row r="21120" ht="12.75" x14ac:dyDescent="0.2"/>
    <row r="21121" ht="12.75" x14ac:dyDescent="0.2"/>
    <row r="21122" ht="12.75" x14ac:dyDescent="0.2"/>
    <row r="21123" ht="12.75" x14ac:dyDescent="0.2"/>
    <row r="21124" ht="12.75" x14ac:dyDescent="0.2"/>
    <row r="21125" ht="12.75" x14ac:dyDescent="0.2"/>
    <row r="21126" ht="12.75" x14ac:dyDescent="0.2"/>
    <row r="21127" ht="12.75" x14ac:dyDescent="0.2"/>
    <row r="21128" ht="12.75" x14ac:dyDescent="0.2"/>
    <row r="21129" ht="12.75" x14ac:dyDescent="0.2"/>
    <row r="21130" ht="12.75" x14ac:dyDescent="0.2"/>
    <row r="21131" ht="12.75" x14ac:dyDescent="0.2"/>
    <row r="21132" ht="12.75" x14ac:dyDescent="0.2"/>
    <row r="21133" ht="12.75" x14ac:dyDescent="0.2"/>
    <row r="21134" ht="12.75" x14ac:dyDescent="0.2"/>
    <row r="21135" ht="12.75" x14ac:dyDescent="0.2"/>
    <row r="21136" ht="12.75" x14ac:dyDescent="0.2"/>
    <row r="21137" ht="12.75" x14ac:dyDescent="0.2"/>
    <row r="21138" ht="12.75" x14ac:dyDescent="0.2"/>
    <row r="21139" ht="12.75" x14ac:dyDescent="0.2"/>
    <row r="21140" ht="12.75" x14ac:dyDescent="0.2"/>
    <row r="21141" ht="12.75" x14ac:dyDescent="0.2"/>
    <row r="21142" ht="12.75" x14ac:dyDescent="0.2"/>
    <row r="21143" ht="12.75" x14ac:dyDescent="0.2"/>
    <row r="21144" ht="12.75" x14ac:dyDescent="0.2"/>
    <row r="21145" ht="12.75" x14ac:dyDescent="0.2"/>
    <row r="21146" ht="12.75" x14ac:dyDescent="0.2"/>
    <row r="21147" ht="12.75" x14ac:dyDescent="0.2"/>
    <row r="21148" ht="12.75" x14ac:dyDescent="0.2"/>
    <row r="21149" ht="12.75" x14ac:dyDescent="0.2"/>
    <row r="21150" ht="12.75" x14ac:dyDescent="0.2"/>
    <row r="21151" ht="12.75" x14ac:dyDescent="0.2"/>
    <row r="21152" ht="12.75" x14ac:dyDescent="0.2"/>
    <row r="21153" ht="12.75" x14ac:dyDescent="0.2"/>
    <row r="21154" ht="12.75" x14ac:dyDescent="0.2"/>
    <row r="21155" ht="12.75" x14ac:dyDescent="0.2"/>
    <row r="21156" ht="12.75" x14ac:dyDescent="0.2"/>
    <row r="21157" ht="12.75" x14ac:dyDescent="0.2"/>
    <row r="21158" ht="12.75" x14ac:dyDescent="0.2"/>
    <row r="21159" ht="12.75" x14ac:dyDescent="0.2"/>
    <row r="21160" ht="12.75" x14ac:dyDescent="0.2"/>
    <row r="21161" ht="12.75" x14ac:dyDescent="0.2"/>
    <row r="21162" ht="12.75" x14ac:dyDescent="0.2"/>
    <row r="21163" ht="12.75" x14ac:dyDescent="0.2"/>
    <row r="21164" ht="12.75" x14ac:dyDescent="0.2"/>
    <row r="21165" ht="12.75" x14ac:dyDescent="0.2"/>
    <row r="21166" ht="12.75" x14ac:dyDescent="0.2"/>
    <row r="21167" ht="12.75" x14ac:dyDescent="0.2"/>
    <row r="21168" ht="12.75" x14ac:dyDescent="0.2"/>
    <row r="21169" ht="12.75" x14ac:dyDescent="0.2"/>
    <row r="21170" ht="12.75" x14ac:dyDescent="0.2"/>
    <row r="21171" ht="12.75" x14ac:dyDescent="0.2"/>
    <row r="21172" ht="12.75" x14ac:dyDescent="0.2"/>
    <row r="21173" ht="12.75" x14ac:dyDescent="0.2"/>
    <row r="21174" ht="12.75" x14ac:dyDescent="0.2"/>
    <row r="21175" ht="12.75" x14ac:dyDescent="0.2"/>
    <row r="21176" ht="12.75" x14ac:dyDescent="0.2"/>
    <row r="21177" ht="12.75" x14ac:dyDescent="0.2"/>
    <row r="21178" ht="12.75" x14ac:dyDescent="0.2"/>
    <row r="21179" ht="12.75" x14ac:dyDescent="0.2"/>
    <row r="21180" ht="12.75" x14ac:dyDescent="0.2"/>
    <row r="21181" ht="12.75" x14ac:dyDescent="0.2"/>
    <row r="21182" ht="12.75" x14ac:dyDescent="0.2"/>
    <row r="21183" ht="12.75" x14ac:dyDescent="0.2"/>
    <row r="21184" ht="12.75" x14ac:dyDescent="0.2"/>
    <row r="21185" ht="12.75" x14ac:dyDescent="0.2"/>
    <row r="21186" ht="12.75" x14ac:dyDescent="0.2"/>
    <row r="21187" ht="12.75" x14ac:dyDescent="0.2"/>
    <row r="21188" ht="12.75" x14ac:dyDescent="0.2"/>
    <row r="21189" ht="12.75" x14ac:dyDescent="0.2"/>
    <row r="21190" ht="12.75" x14ac:dyDescent="0.2"/>
    <row r="21191" ht="12.75" x14ac:dyDescent="0.2"/>
    <row r="21192" ht="12.75" x14ac:dyDescent="0.2"/>
    <row r="21193" ht="12.75" x14ac:dyDescent="0.2"/>
    <row r="21194" ht="12.75" x14ac:dyDescent="0.2"/>
    <row r="21195" ht="12.75" x14ac:dyDescent="0.2"/>
    <row r="21196" ht="12.75" x14ac:dyDescent="0.2"/>
    <row r="21197" ht="12.75" x14ac:dyDescent="0.2"/>
    <row r="21198" ht="12.75" x14ac:dyDescent="0.2"/>
    <row r="21199" ht="12.75" x14ac:dyDescent="0.2"/>
    <row r="21200" ht="12.75" x14ac:dyDescent="0.2"/>
    <row r="21201" ht="12.75" x14ac:dyDescent="0.2"/>
    <row r="21202" ht="12.75" x14ac:dyDescent="0.2"/>
    <row r="21203" ht="12.75" x14ac:dyDescent="0.2"/>
    <row r="21204" ht="12.75" x14ac:dyDescent="0.2"/>
    <row r="21205" ht="12.75" x14ac:dyDescent="0.2"/>
    <row r="21206" ht="12.75" x14ac:dyDescent="0.2"/>
    <row r="21207" ht="12.75" x14ac:dyDescent="0.2"/>
    <row r="21208" ht="12.75" x14ac:dyDescent="0.2"/>
    <row r="21209" ht="12.75" x14ac:dyDescent="0.2"/>
    <row r="21210" ht="12.75" x14ac:dyDescent="0.2"/>
    <row r="21211" ht="12.75" x14ac:dyDescent="0.2"/>
    <row r="21212" ht="12.75" x14ac:dyDescent="0.2"/>
    <row r="21213" ht="12.75" x14ac:dyDescent="0.2"/>
    <row r="21214" ht="12.75" x14ac:dyDescent="0.2"/>
    <row r="21215" ht="12.75" x14ac:dyDescent="0.2"/>
    <row r="21216" ht="12.75" x14ac:dyDescent="0.2"/>
    <row r="21217" ht="12.75" x14ac:dyDescent="0.2"/>
    <row r="21218" ht="12.75" x14ac:dyDescent="0.2"/>
    <row r="21219" ht="12.75" x14ac:dyDescent="0.2"/>
    <row r="21220" ht="12.75" x14ac:dyDescent="0.2"/>
    <row r="21221" ht="12.75" x14ac:dyDescent="0.2"/>
    <row r="21222" ht="12.75" x14ac:dyDescent="0.2"/>
    <row r="21223" ht="12.75" x14ac:dyDescent="0.2"/>
    <row r="21224" ht="12.75" x14ac:dyDescent="0.2"/>
    <row r="21225" ht="12.75" x14ac:dyDescent="0.2"/>
    <row r="21226" ht="12.75" x14ac:dyDescent="0.2"/>
    <row r="21227" ht="12.75" x14ac:dyDescent="0.2"/>
    <row r="21228" ht="12.75" x14ac:dyDescent="0.2"/>
    <row r="21229" ht="12.75" x14ac:dyDescent="0.2"/>
    <row r="21230" ht="12.75" x14ac:dyDescent="0.2"/>
    <row r="21231" ht="12.75" x14ac:dyDescent="0.2"/>
    <row r="21232" ht="12.75" x14ac:dyDescent="0.2"/>
    <row r="21233" ht="12.75" x14ac:dyDescent="0.2"/>
    <row r="21234" ht="12.75" x14ac:dyDescent="0.2"/>
    <row r="21235" ht="12.75" x14ac:dyDescent="0.2"/>
    <row r="21236" ht="12.75" x14ac:dyDescent="0.2"/>
    <row r="21237" ht="12.75" x14ac:dyDescent="0.2"/>
    <row r="21238" ht="12.75" x14ac:dyDescent="0.2"/>
    <row r="21239" ht="12.75" x14ac:dyDescent="0.2"/>
    <row r="21240" ht="12.75" x14ac:dyDescent="0.2"/>
    <row r="21241" ht="12.75" x14ac:dyDescent="0.2"/>
    <row r="21242" ht="12.75" x14ac:dyDescent="0.2"/>
    <row r="21243" ht="12.75" x14ac:dyDescent="0.2"/>
    <row r="21244" ht="12.75" x14ac:dyDescent="0.2"/>
    <row r="21245" ht="12.75" x14ac:dyDescent="0.2"/>
    <row r="21246" ht="12.75" x14ac:dyDescent="0.2"/>
    <row r="21247" ht="12.75" x14ac:dyDescent="0.2"/>
    <row r="21248" ht="12.75" x14ac:dyDescent="0.2"/>
    <row r="21249" ht="12.75" x14ac:dyDescent="0.2"/>
    <row r="21250" ht="12.75" x14ac:dyDescent="0.2"/>
    <row r="21251" ht="12.75" x14ac:dyDescent="0.2"/>
    <row r="21252" ht="12.75" x14ac:dyDescent="0.2"/>
    <row r="21253" ht="12.75" x14ac:dyDescent="0.2"/>
    <row r="21254" ht="12.75" x14ac:dyDescent="0.2"/>
    <row r="21255" ht="12.75" x14ac:dyDescent="0.2"/>
    <row r="21256" ht="12.75" x14ac:dyDescent="0.2"/>
    <row r="21257" ht="12.75" x14ac:dyDescent="0.2"/>
    <row r="21258" ht="12.75" x14ac:dyDescent="0.2"/>
    <row r="21259" ht="12.75" x14ac:dyDescent="0.2"/>
    <row r="21260" ht="12.75" x14ac:dyDescent="0.2"/>
    <row r="21261" ht="12.75" x14ac:dyDescent="0.2"/>
    <row r="21262" ht="12.75" x14ac:dyDescent="0.2"/>
    <row r="21263" ht="12.75" x14ac:dyDescent="0.2"/>
    <row r="21264" ht="12.75" x14ac:dyDescent="0.2"/>
    <row r="21265" ht="12.75" x14ac:dyDescent="0.2"/>
    <row r="21266" ht="12.75" x14ac:dyDescent="0.2"/>
    <row r="21267" ht="12.75" x14ac:dyDescent="0.2"/>
    <row r="21268" ht="12.75" x14ac:dyDescent="0.2"/>
    <row r="21269" ht="12.75" x14ac:dyDescent="0.2"/>
    <row r="21270" ht="12.75" x14ac:dyDescent="0.2"/>
    <row r="21271" ht="12.75" x14ac:dyDescent="0.2"/>
    <row r="21272" ht="12.75" x14ac:dyDescent="0.2"/>
    <row r="21273" ht="12.75" x14ac:dyDescent="0.2"/>
    <row r="21274" ht="12.75" x14ac:dyDescent="0.2"/>
    <row r="21275" ht="12.75" x14ac:dyDescent="0.2"/>
    <row r="21276" ht="12.75" x14ac:dyDescent="0.2"/>
    <row r="21277" ht="12.75" x14ac:dyDescent="0.2"/>
    <row r="21278" ht="12.75" x14ac:dyDescent="0.2"/>
    <row r="21279" ht="12.75" x14ac:dyDescent="0.2"/>
    <row r="21280" ht="12.75" x14ac:dyDescent="0.2"/>
    <row r="21281" ht="12.75" x14ac:dyDescent="0.2"/>
    <row r="21282" ht="12.75" x14ac:dyDescent="0.2"/>
    <row r="21283" ht="12.75" x14ac:dyDescent="0.2"/>
    <row r="21284" ht="12.75" x14ac:dyDescent="0.2"/>
    <row r="21285" ht="12.75" x14ac:dyDescent="0.2"/>
    <row r="21286" ht="12.75" x14ac:dyDescent="0.2"/>
    <row r="21287" ht="12.75" x14ac:dyDescent="0.2"/>
    <row r="21288" ht="12.75" x14ac:dyDescent="0.2"/>
    <row r="21289" ht="12.75" x14ac:dyDescent="0.2"/>
    <row r="21290" ht="12.75" x14ac:dyDescent="0.2"/>
    <row r="21291" ht="12.75" x14ac:dyDescent="0.2"/>
    <row r="21292" ht="12.75" x14ac:dyDescent="0.2"/>
    <row r="21293" ht="12.75" x14ac:dyDescent="0.2"/>
    <row r="21294" ht="12.75" x14ac:dyDescent="0.2"/>
    <row r="21295" ht="12.75" x14ac:dyDescent="0.2"/>
    <row r="21296" ht="12.75" x14ac:dyDescent="0.2"/>
    <row r="21297" ht="12.75" x14ac:dyDescent="0.2"/>
    <row r="21298" ht="12.75" x14ac:dyDescent="0.2"/>
    <row r="21299" ht="12.75" x14ac:dyDescent="0.2"/>
    <row r="21300" ht="12.75" x14ac:dyDescent="0.2"/>
    <row r="21301" ht="12.75" x14ac:dyDescent="0.2"/>
    <row r="21302" ht="12.75" x14ac:dyDescent="0.2"/>
    <row r="21303" ht="12.75" x14ac:dyDescent="0.2"/>
    <row r="21304" ht="12.75" x14ac:dyDescent="0.2"/>
    <row r="21305" ht="12.75" x14ac:dyDescent="0.2"/>
    <row r="21306" ht="12.75" x14ac:dyDescent="0.2"/>
    <row r="21307" ht="12.75" x14ac:dyDescent="0.2"/>
    <row r="21308" ht="12.75" x14ac:dyDescent="0.2"/>
    <row r="21309" ht="12.75" x14ac:dyDescent="0.2"/>
    <row r="21310" ht="12.75" x14ac:dyDescent="0.2"/>
    <row r="21311" ht="12.75" x14ac:dyDescent="0.2"/>
    <row r="21312" ht="12.75" x14ac:dyDescent="0.2"/>
    <row r="21313" ht="12.75" x14ac:dyDescent="0.2"/>
    <row r="21314" ht="12.75" x14ac:dyDescent="0.2"/>
    <row r="21315" ht="12.75" x14ac:dyDescent="0.2"/>
    <row r="21316" ht="12.75" x14ac:dyDescent="0.2"/>
    <row r="21317" ht="12.75" x14ac:dyDescent="0.2"/>
    <row r="21318" ht="12.75" x14ac:dyDescent="0.2"/>
    <row r="21319" ht="12.75" x14ac:dyDescent="0.2"/>
    <row r="21320" ht="12.75" x14ac:dyDescent="0.2"/>
    <row r="21321" ht="12.75" x14ac:dyDescent="0.2"/>
    <row r="21322" ht="12.75" x14ac:dyDescent="0.2"/>
    <row r="21323" ht="12.75" x14ac:dyDescent="0.2"/>
    <row r="21324" ht="12.75" x14ac:dyDescent="0.2"/>
    <row r="21325" ht="12.75" x14ac:dyDescent="0.2"/>
    <row r="21326" ht="12.75" x14ac:dyDescent="0.2"/>
    <row r="21327" ht="12.75" x14ac:dyDescent="0.2"/>
    <row r="21328" ht="12.75" x14ac:dyDescent="0.2"/>
    <row r="21329" ht="12.75" x14ac:dyDescent="0.2"/>
    <row r="21330" ht="12.75" x14ac:dyDescent="0.2"/>
    <row r="21331" ht="12.75" x14ac:dyDescent="0.2"/>
    <row r="21332" ht="12.75" x14ac:dyDescent="0.2"/>
    <row r="21333" ht="12.75" x14ac:dyDescent="0.2"/>
    <row r="21334" ht="12.75" x14ac:dyDescent="0.2"/>
    <row r="21335" ht="12.75" x14ac:dyDescent="0.2"/>
    <row r="21336" ht="12.75" x14ac:dyDescent="0.2"/>
    <row r="21337" ht="12.75" x14ac:dyDescent="0.2"/>
    <row r="21338" ht="12.75" x14ac:dyDescent="0.2"/>
    <row r="21339" ht="12.75" x14ac:dyDescent="0.2"/>
    <row r="21340" ht="12.75" x14ac:dyDescent="0.2"/>
    <row r="21341" ht="12.75" x14ac:dyDescent="0.2"/>
    <row r="21342" ht="12.75" x14ac:dyDescent="0.2"/>
    <row r="21343" ht="12.75" x14ac:dyDescent="0.2"/>
    <row r="21344" ht="12.75" x14ac:dyDescent="0.2"/>
    <row r="21345" ht="12.75" x14ac:dyDescent="0.2"/>
    <row r="21346" ht="12.75" x14ac:dyDescent="0.2"/>
    <row r="21347" ht="12.75" x14ac:dyDescent="0.2"/>
    <row r="21348" ht="12.75" x14ac:dyDescent="0.2"/>
    <row r="21349" ht="12.75" x14ac:dyDescent="0.2"/>
    <row r="21350" ht="12.75" x14ac:dyDescent="0.2"/>
    <row r="21351" ht="12.75" x14ac:dyDescent="0.2"/>
    <row r="21352" ht="12.75" x14ac:dyDescent="0.2"/>
    <row r="21353" ht="12.75" x14ac:dyDescent="0.2"/>
    <row r="21354" ht="12.75" x14ac:dyDescent="0.2"/>
    <row r="21355" ht="12.75" x14ac:dyDescent="0.2"/>
    <row r="21356" ht="12.75" x14ac:dyDescent="0.2"/>
    <row r="21357" ht="12.75" x14ac:dyDescent="0.2"/>
    <row r="21358" ht="12.75" x14ac:dyDescent="0.2"/>
    <row r="21359" ht="12.75" x14ac:dyDescent="0.2"/>
    <row r="21360" ht="12.75" x14ac:dyDescent="0.2"/>
    <row r="21361" ht="12.75" x14ac:dyDescent="0.2"/>
    <row r="21362" ht="12.75" x14ac:dyDescent="0.2"/>
    <row r="21363" ht="12.75" x14ac:dyDescent="0.2"/>
    <row r="21364" ht="12.75" x14ac:dyDescent="0.2"/>
    <row r="21365" ht="12.75" x14ac:dyDescent="0.2"/>
    <row r="21366" ht="12.75" x14ac:dyDescent="0.2"/>
    <row r="21367" ht="12.75" x14ac:dyDescent="0.2"/>
    <row r="21368" ht="12.75" x14ac:dyDescent="0.2"/>
    <row r="21369" ht="12.75" x14ac:dyDescent="0.2"/>
    <row r="21370" ht="12.75" x14ac:dyDescent="0.2"/>
    <row r="21371" ht="12.75" x14ac:dyDescent="0.2"/>
    <row r="21372" ht="12.75" x14ac:dyDescent="0.2"/>
    <row r="21373" ht="12.75" x14ac:dyDescent="0.2"/>
    <row r="21374" ht="12.75" x14ac:dyDescent="0.2"/>
    <row r="21375" ht="12.75" x14ac:dyDescent="0.2"/>
    <row r="21376" ht="12.75" x14ac:dyDescent="0.2"/>
    <row r="21377" ht="12.75" x14ac:dyDescent="0.2"/>
    <row r="21378" ht="12.75" x14ac:dyDescent="0.2"/>
    <row r="21379" ht="12.75" x14ac:dyDescent="0.2"/>
    <row r="21380" ht="12.75" x14ac:dyDescent="0.2"/>
    <row r="21381" ht="12.75" x14ac:dyDescent="0.2"/>
    <row r="21382" ht="12.75" x14ac:dyDescent="0.2"/>
    <row r="21383" ht="12.75" x14ac:dyDescent="0.2"/>
    <row r="21384" ht="12.75" x14ac:dyDescent="0.2"/>
    <row r="21385" ht="12.75" x14ac:dyDescent="0.2"/>
    <row r="21386" ht="12.75" x14ac:dyDescent="0.2"/>
    <row r="21387" ht="12.75" x14ac:dyDescent="0.2"/>
    <row r="21388" ht="12.75" x14ac:dyDescent="0.2"/>
    <row r="21389" ht="12.75" x14ac:dyDescent="0.2"/>
    <row r="21390" ht="12.75" x14ac:dyDescent="0.2"/>
    <row r="21391" ht="12.75" x14ac:dyDescent="0.2"/>
    <row r="21392" ht="12.75" x14ac:dyDescent="0.2"/>
    <row r="21393" ht="12.75" x14ac:dyDescent="0.2"/>
    <row r="21394" ht="12.75" x14ac:dyDescent="0.2"/>
    <row r="21395" ht="12.75" x14ac:dyDescent="0.2"/>
    <row r="21396" ht="12.75" x14ac:dyDescent="0.2"/>
    <row r="21397" ht="12.75" x14ac:dyDescent="0.2"/>
    <row r="21398" ht="12.75" x14ac:dyDescent="0.2"/>
    <row r="21399" ht="12.75" x14ac:dyDescent="0.2"/>
    <row r="21400" ht="12.75" x14ac:dyDescent="0.2"/>
    <row r="21401" ht="12.75" x14ac:dyDescent="0.2"/>
    <row r="21402" ht="12.75" x14ac:dyDescent="0.2"/>
    <row r="21403" ht="12.75" x14ac:dyDescent="0.2"/>
    <row r="21404" ht="12.75" x14ac:dyDescent="0.2"/>
    <row r="21405" ht="12.75" x14ac:dyDescent="0.2"/>
    <row r="21406" ht="12.75" x14ac:dyDescent="0.2"/>
    <row r="21407" ht="12.75" x14ac:dyDescent="0.2"/>
    <row r="21408" ht="12.75" x14ac:dyDescent="0.2"/>
    <row r="21409" ht="12.75" x14ac:dyDescent="0.2"/>
    <row r="21410" ht="12.75" x14ac:dyDescent="0.2"/>
    <row r="21411" ht="12.75" x14ac:dyDescent="0.2"/>
    <row r="21412" ht="12.75" x14ac:dyDescent="0.2"/>
    <row r="21413" ht="12.75" x14ac:dyDescent="0.2"/>
    <row r="21414" ht="12.75" x14ac:dyDescent="0.2"/>
    <row r="21415" ht="12.75" x14ac:dyDescent="0.2"/>
    <row r="21416" ht="12.75" x14ac:dyDescent="0.2"/>
    <row r="21417" ht="12.75" x14ac:dyDescent="0.2"/>
    <row r="21418" ht="12.75" x14ac:dyDescent="0.2"/>
    <row r="21419" ht="12.75" x14ac:dyDescent="0.2"/>
    <row r="21420" ht="12.75" x14ac:dyDescent="0.2"/>
    <row r="21421" ht="12.75" x14ac:dyDescent="0.2"/>
    <row r="21422" ht="12.75" x14ac:dyDescent="0.2"/>
    <row r="21423" ht="12.75" x14ac:dyDescent="0.2"/>
    <row r="21424" ht="12.75" x14ac:dyDescent="0.2"/>
    <row r="21425" ht="12.75" x14ac:dyDescent="0.2"/>
    <row r="21426" ht="12.75" x14ac:dyDescent="0.2"/>
    <row r="21427" ht="12.75" x14ac:dyDescent="0.2"/>
    <row r="21428" ht="12.75" x14ac:dyDescent="0.2"/>
    <row r="21429" ht="12.75" x14ac:dyDescent="0.2"/>
    <row r="21430" ht="12.75" x14ac:dyDescent="0.2"/>
    <row r="21431" ht="12.75" x14ac:dyDescent="0.2"/>
    <row r="21432" ht="12.75" x14ac:dyDescent="0.2"/>
    <row r="21433" ht="12.75" x14ac:dyDescent="0.2"/>
    <row r="21434" ht="12.75" x14ac:dyDescent="0.2"/>
    <row r="21435" ht="12.75" x14ac:dyDescent="0.2"/>
    <row r="21436" ht="12.75" x14ac:dyDescent="0.2"/>
    <row r="21437" ht="12.75" x14ac:dyDescent="0.2"/>
    <row r="21438" ht="12.75" x14ac:dyDescent="0.2"/>
    <row r="21439" ht="12.75" x14ac:dyDescent="0.2"/>
    <row r="21440" ht="12.75" x14ac:dyDescent="0.2"/>
    <row r="21441" ht="12.75" x14ac:dyDescent="0.2"/>
    <row r="21442" ht="12.75" x14ac:dyDescent="0.2"/>
    <row r="21443" ht="12.75" x14ac:dyDescent="0.2"/>
    <row r="21444" ht="12.75" x14ac:dyDescent="0.2"/>
    <row r="21445" ht="12.75" x14ac:dyDescent="0.2"/>
    <row r="21446" ht="12.75" x14ac:dyDescent="0.2"/>
    <row r="21447" ht="12.75" x14ac:dyDescent="0.2"/>
    <row r="21448" ht="12.75" x14ac:dyDescent="0.2"/>
    <row r="21449" ht="12.75" x14ac:dyDescent="0.2"/>
    <row r="21450" ht="12.75" x14ac:dyDescent="0.2"/>
    <row r="21451" ht="12.75" x14ac:dyDescent="0.2"/>
    <row r="21452" ht="12.75" x14ac:dyDescent="0.2"/>
    <row r="21453" ht="12.75" x14ac:dyDescent="0.2"/>
    <row r="21454" ht="12.75" x14ac:dyDescent="0.2"/>
    <row r="21455" ht="12.75" x14ac:dyDescent="0.2"/>
    <row r="21456" ht="12.75" x14ac:dyDescent="0.2"/>
    <row r="21457" ht="12.75" x14ac:dyDescent="0.2"/>
    <row r="21458" ht="12.75" x14ac:dyDescent="0.2"/>
    <row r="21459" ht="12.75" x14ac:dyDescent="0.2"/>
    <row r="21460" ht="12.75" x14ac:dyDescent="0.2"/>
    <row r="21461" ht="12.75" x14ac:dyDescent="0.2"/>
    <row r="21462" ht="12.75" x14ac:dyDescent="0.2"/>
    <row r="21463" ht="12.75" x14ac:dyDescent="0.2"/>
    <row r="21464" ht="12.75" x14ac:dyDescent="0.2"/>
    <row r="21465" ht="12.75" x14ac:dyDescent="0.2"/>
    <row r="21466" ht="12.75" x14ac:dyDescent="0.2"/>
    <row r="21467" ht="12.75" x14ac:dyDescent="0.2"/>
    <row r="21468" ht="12.75" x14ac:dyDescent="0.2"/>
    <row r="21469" ht="12.75" x14ac:dyDescent="0.2"/>
    <row r="21470" ht="12.75" x14ac:dyDescent="0.2"/>
    <row r="21471" ht="12.75" x14ac:dyDescent="0.2"/>
    <row r="21472" ht="12.75" x14ac:dyDescent="0.2"/>
    <row r="21473" ht="12.75" x14ac:dyDescent="0.2"/>
    <row r="21474" ht="12.75" x14ac:dyDescent="0.2"/>
    <row r="21475" ht="12.75" x14ac:dyDescent="0.2"/>
    <row r="21476" ht="12.75" x14ac:dyDescent="0.2"/>
    <row r="21477" ht="12.75" x14ac:dyDescent="0.2"/>
    <row r="21478" ht="12.75" x14ac:dyDescent="0.2"/>
    <row r="21479" ht="12.75" x14ac:dyDescent="0.2"/>
    <row r="21480" ht="12.75" x14ac:dyDescent="0.2"/>
    <row r="21481" ht="12.75" x14ac:dyDescent="0.2"/>
    <row r="21482" ht="12.75" x14ac:dyDescent="0.2"/>
    <row r="21483" ht="12.75" x14ac:dyDescent="0.2"/>
    <row r="21484" ht="12.75" x14ac:dyDescent="0.2"/>
    <row r="21485" ht="12.75" x14ac:dyDescent="0.2"/>
    <row r="21486" ht="12.75" x14ac:dyDescent="0.2"/>
    <row r="21487" ht="12.75" x14ac:dyDescent="0.2"/>
    <row r="21488" ht="12.75" x14ac:dyDescent="0.2"/>
    <row r="21489" ht="12.75" x14ac:dyDescent="0.2"/>
    <row r="21490" ht="12.75" x14ac:dyDescent="0.2"/>
    <row r="21491" ht="12.75" x14ac:dyDescent="0.2"/>
    <row r="21492" ht="12.75" x14ac:dyDescent="0.2"/>
    <row r="21493" ht="12.75" x14ac:dyDescent="0.2"/>
    <row r="21494" ht="12.75" x14ac:dyDescent="0.2"/>
    <row r="21495" ht="12.75" x14ac:dyDescent="0.2"/>
    <row r="21496" ht="12.75" x14ac:dyDescent="0.2"/>
    <row r="21497" ht="12.75" x14ac:dyDescent="0.2"/>
    <row r="21498" ht="12.75" x14ac:dyDescent="0.2"/>
    <row r="21499" ht="12.75" x14ac:dyDescent="0.2"/>
    <row r="21500" ht="12.75" x14ac:dyDescent="0.2"/>
    <row r="21501" ht="12.75" x14ac:dyDescent="0.2"/>
    <row r="21502" ht="12.75" x14ac:dyDescent="0.2"/>
    <row r="21503" ht="12.75" x14ac:dyDescent="0.2"/>
    <row r="21504" ht="12.75" x14ac:dyDescent="0.2"/>
    <row r="21505" ht="12.75" x14ac:dyDescent="0.2"/>
    <row r="21506" ht="12.75" x14ac:dyDescent="0.2"/>
    <row r="21507" ht="12.75" x14ac:dyDescent="0.2"/>
    <row r="21508" ht="12.75" x14ac:dyDescent="0.2"/>
    <row r="21509" ht="12.75" x14ac:dyDescent="0.2"/>
    <row r="21510" ht="12.75" x14ac:dyDescent="0.2"/>
    <row r="21511" ht="12.75" x14ac:dyDescent="0.2"/>
    <row r="21512" ht="12.75" x14ac:dyDescent="0.2"/>
    <row r="21513" ht="12.75" x14ac:dyDescent="0.2"/>
    <row r="21514" ht="12.75" x14ac:dyDescent="0.2"/>
    <row r="21515" ht="12.75" x14ac:dyDescent="0.2"/>
    <row r="21516" ht="12.75" x14ac:dyDescent="0.2"/>
    <row r="21517" ht="12.75" x14ac:dyDescent="0.2"/>
    <row r="21518" ht="12.75" x14ac:dyDescent="0.2"/>
    <row r="21519" ht="12.75" x14ac:dyDescent="0.2"/>
    <row r="21520" ht="12.75" x14ac:dyDescent="0.2"/>
    <row r="21521" ht="12.75" x14ac:dyDescent="0.2"/>
    <row r="21522" ht="12.75" x14ac:dyDescent="0.2"/>
    <row r="21523" ht="12.75" x14ac:dyDescent="0.2"/>
    <row r="21524" ht="12.75" x14ac:dyDescent="0.2"/>
    <row r="21525" ht="12.75" x14ac:dyDescent="0.2"/>
    <row r="21526" ht="12.75" x14ac:dyDescent="0.2"/>
    <row r="21527" ht="12.75" x14ac:dyDescent="0.2"/>
    <row r="21528" ht="12.75" x14ac:dyDescent="0.2"/>
    <row r="21529" ht="12.75" x14ac:dyDescent="0.2"/>
    <row r="21530" ht="12.75" x14ac:dyDescent="0.2"/>
    <row r="21531" ht="12.75" x14ac:dyDescent="0.2"/>
    <row r="21532" ht="12.75" x14ac:dyDescent="0.2"/>
    <row r="21533" ht="12.75" x14ac:dyDescent="0.2"/>
    <row r="21534" ht="12.75" x14ac:dyDescent="0.2"/>
    <row r="21535" ht="12.75" x14ac:dyDescent="0.2"/>
    <row r="21536" ht="12.75" x14ac:dyDescent="0.2"/>
    <row r="21537" ht="12.75" x14ac:dyDescent="0.2"/>
    <row r="21538" ht="12.75" x14ac:dyDescent="0.2"/>
    <row r="21539" ht="12.75" x14ac:dyDescent="0.2"/>
    <row r="21540" ht="12.75" x14ac:dyDescent="0.2"/>
    <row r="21541" ht="12.75" x14ac:dyDescent="0.2"/>
    <row r="21542" ht="12.75" x14ac:dyDescent="0.2"/>
    <row r="21543" ht="12.75" x14ac:dyDescent="0.2"/>
    <row r="21544" ht="12.75" x14ac:dyDescent="0.2"/>
    <row r="21545" ht="12.75" x14ac:dyDescent="0.2"/>
    <row r="21546" ht="12.75" x14ac:dyDescent="0.2"/>
    <row r="21547" ht="12.75" x14ac:dyDescent="0.2"/>
    <row r="21548" ht="12.75" x14ac:dyDescent="0.2"/>
    <row r="21549" ht="12.75" x14ac:dyDescent="0.2"/>
    <row r="21550" ht="12.75" x14ac:dyDescent="0.2"/>
    <row r="21551" ht="12.75" x14ac:dyDescent="0.2"/>
    <row r="21552" ht="12.75" x14ac:dyDescent="0.2"/>
    <row r="21553" ht="12.75" x14ac:dyDescent="0.2"/>
    <row r="21554" ht="12.75" x14ac:dyDescent="0.2"/>
    <row r="21555" ht="12.75" x14ac:dyDescent="0.2"/>
    <row r="21556" ht="12.75" x14ac:dyDescent="0.2"/>
    <row r="21557" ht="12.75" x14ac:dyDescent="0.2"/>
    <row r="21558" ht="12.75" x14ac:dyDescent="0.2"/>
    <row r="21559" ht="12.75" x14ac:dyDescent="0.2"/>
    <row r="21560" ht="12.75" x14ac:dyDescent="0.2"/>
    <row r="21561" ht="12.75" x14ac:dyDescent="0.2"/>
    <row r="21562" ht="12.75" x14ac:dyDescent="0.2"/>
    <row r="21563" ht="12.75" x14ac:dyDescent="0.2"/>
    <row r="21564" ht="12.75" x14ac:dyDescent="0.2"/>
    <row r="21565" ht="12.75" x14ac:dyDescent="0.2"/>
    <row r="21566" ht="12.75" x14ac:dyDescent="0.2"/>
    <row r="21567" ht="12.75" x14ac:dyDescent="0.2"/>
    <row r="21568" ht="12.75" x14ac:dyDescent="0.2"/>
    <row r="21569" ht="12.75" x14ac:dyDescent="0.2"/>
    <row r="21570" ht="12.75" x14ac:dyDescent="0.2"/>
    <row r="21571" ht="12.75" x14ac:dyDescent="0.2"/>
    <row r="21572" ht="12.75" x14ac:dyDescent="0.2"/>
    <row r="21573" ht="12.75" x14ac:dyDescent="0.2"/>
    <row r="21574" ht="12.75" x14ac:dyDescent="0.2"/>
    <row r="21575" ht="12.75" x14ac:dyDescent="0.2"/>
    <row r="21576" ht="12.75" x14ac:dyDescent="0.2"/>
    <row r="21577" ht="12.75" x14ac:dyDescent="0.2"/>
    <row r="21578" ht="12.75" x14ac:dyDescent="0.2"/>
    <row r="21579" ht="12.75" x14ac:dyDescent="0.2"/>
    <row r="21580" ht="12.75" x14ac:dyDescent="0.2"/>
    <row r="21581" ht="12.75" x14ac:dyDescent="0.2"/>
    <row r="21582" ht="12.75" x14ac:dyDescent="0.2"/>
    <row r="21583" ht="12.75" x14ac:dyDescent="0.2"/>
    <row r="21584" ht="12.75" x14ac:dyDescent="0.2"/>
    <row r="21585" ht="12.75" x14ac:dyDescent="0.2"/>
    <row r="21586" ht="12.75" x14ac:dyDescent="0.2"/>
    <row r="21587" ht="12.75" x14ac:dyDescent="0.2"/>
    <row r="21588" ht="12.75" x14ac:dyDescent="0.2"/>
    <row r="21589" ht="12.75" x14ac:dyDescent="0.2"/>
    <row r="21590" ht="12.75" x14ac:dyDescent="0.2"/>
    <row r="21591" ht="12.75" x14ac:dyDescent="0.2"/>
    <row r="21592" ht="12.75" x14ac:dyDescent="0.2"/>
    <row r="21593" ht="12.75" x14ac:dyDescent="0.2"/>
    <row r="21594" ht="12.75" x14ac:dyDescent="0.2"/>
    <row r="21595" ht="12.75" x14ac:dyDescent="0.2"/>
    <row r="21596" ht="12.75" x14ac:dyDescent="0.2"/>
    <row r="21597" ht="12.75" x14ac:dyDescent="0.2"/>
    <row r="21598" ht="12.75" x14ac:dyDescent="0.2"/>
    <row r="21599" ht="12.75" x14ac:dyDescent="0.2"/>
    <row r="21600" ht="12.75" x14ac:dyDescent="0.2"/>
    <row r="21601" ht="12.75" x14ac:dyDescent="0.2"/>
    <row r="21602" ht="12.75" x14ac:dyDescent="0.2"/>
    <row r="21603" ht="12.75" x14ac:dyDescent="0.2"/>
    <row r="21604" ht="12.75" x14ac:dyDescent="0.2"/>
    <row r="21605" ht="12.75" x14ac:dyDescent="0.2"/>
    <row r="21606" ht="12.75" x14ac:dyDescent="0.2"/>
    <row r="21607" ht="12.75" x14ac:dyDescent="0.2"/>
    <row r="21608" ht="12.75" x14ac:dyDescent="0.2"/>
    <row r="21609" ht="12.75" x14ac:dyDescent="0.2"/>
    <row r="21610" ht="12.75" x14ac:dyDescent="0.2"/>
    <row r="21611" ht="12.75" x14ac:dyDescent="0.2"/>
    <row r="21612" ht="12.75" x14ac:dyDescent="0.2"/>
    <row r="21613" ht="12.75" x14ac:dyDescent="0.2"/>
    <row r="21614" ht="12.75" x14ac:dyDescent="0.2"/>
    <row r="21615" ht="12.75" x14ac:dyDescent="0.2"/>
    <row r="21616" ht="12.75" x14ac:dyDescent="0.2"/>
    <row r="21617" ht="12.75" x14ac:dyDescent="0.2"/>
    <row r="21618" ht="12.75" x14ac:dyDescent="0.2"/>
    <row r="21619" ht="12.75" x14ac:dyDescent="0.2"/>
    <row r="21620" ht="12.75" x14ac:dyDescent="0.2"/>
    <row r="21621" ht="12.75" x14ac:dyDescent="0.2"/>
    <row r="21622" ht="12.75" x14ac:dyDescent="0.2"/>
    <row r="21623" ht="12.75" x14ac:dyDescent="0.2"/>
    <row r="21624" ht="12.75" x14ac:dyDescent="0.2"/>
    <row r="21625" ht="12.75" x14ac:dyDescent="0.2"/>
    <row r="21626" ht="12.75" x14ac:dyDescent="0.2"/>
    <row r="21627" ht="12.75" x14ac:dyDescent="0.2"/>
    <row r="21628" ht="12.75" x14ac:dyDescent="0.2"/>
    <row r="21629" ht="12.75" x14ac:dyDescent="0.2"/>
    <row r="21630" ht="12.75" x14ac:dyDescent="0.2"/>
    <row r="21631" ht="12.75" x14ac:dyDescent="0.2"/>
    <row r="21632" ht="12.75" x14ac:dyDescent="0.2"/>
    <row r="21633" ht="12.75" x14ac:dyDescent="0.2"/>
    <row r="21634" ht="12.75" x14ac:dyDescent="0.2"/>
    <row r="21635" ht="12.75" x14ac:dyDescent="0.2"/>
    <row r="21636" ht="12.75" x14ac:dyDescent="0.2"/>
    <row r="21637" ht="12.75" x14ac:dyDescent="0.2"/>
    <row r="21638" ht="12.75" x14ac:dyDescent="0.2"/>
    <row r="21639" ht="12.75" x14ac:dyDescent="0.2"/>
    <row r="21640" ht="12.75" x14ac:dyDescent="0.2"/>
    <row r="21641" ht="12.75" x14ac:dyDescent="0.2"/>
    <row r="21642" ht="12.75" x14ac:dyDescent="0.2"/>
    <row r="21643" ht="12.75" x14ac:dyDescent="0.2"/>
    <row r="21644" ht="12.75" x14ac:dyDescent="0.2"/>
    <row r="21645" ht="12.75" x14ac:dyDescent="0.2"/>
    <row r="21646" ht="12.75" x14ac:dyDescent="0.2"/>
    <row r="21647" ht="12.75" x14ac:dyDescent="0.2"/>
    <row r="21648" ht="12.75" x14ac:dyDescent="0.2"/>
    <row r="21649" ht="12.75" x14ac:dyDescent="0.2"/>
    <row r="21650" ht="12.75" x14ac:dyDescent="0.2"/>
    <row r="21651" ht="12.75" x14ac:dyDescent="0.2"/>
    <row r="21652" ht="12.75" x14ac:dyDescent="0.2"/>
    <row r="21653" ht="12.75" x14ac:dyDescent="0.2"/>
    <row r="21654" ht="12.75" x14ac:dyDescent="0.2"/>
    <row r="21655" ht="12.75" x14ac:dyDescent="0.2"/>
    <row r="21656" ht="12.75" x14ac:dyDescent="0.2"/>
    <row r="21657" ht="12.75" x14ac:dyDescent="0.2"/>
    <row r="21658" ht="12.75" x14ac:dyDescent="0.2"/>
    <row r="21659" ht="12.75" x14ac:dyDescent="0.2"/>
    <row r="21660" ht="12.75" x14ac:dyDescent="0.2"/>
    <row r="21661" ht="12.75" x14ac:dyDescent="0.2"/>
    <row r="21662" ht="12.75" x14ac:dyDescent="0.2"/>
    <row r="21663" ht="12.75" x14ac:dyDescent="0.2"/>
    <row r="21664" ht="12.75" x14ac:dyDescent="0.2"/>
    <row r="21665" ht="12.75" x14ac:dyDescent="0.2"/>
    <row r="21666" ht="12.75" x14ac:dyDescent="0.2"/>
    <row r="21667" ht="12.75" x14ac:dyDescent="0.2"/>
    <row r="21668" ht="12.75" x14ac:dyDescent="0.2"/>
    <row r="21669" ht="12.75" x14ac:dyDescent="0.2"/>
    <row r="21670" ht="12.75" x14ac:dyDescent="0.2"/>
    <row r="21671" ht="12.75" x14ac:dyDescent="0.2"/>
    <row r="21672" ht="12.75" x14ac:dyDescent="0.2"/>
    <row r="21673" ht="12.75" x14ac:dyDescent="0.2"/>
    <row r="21674" ht="12.75" x14ac:dyDescent="0.2"/>
    <row r="21675" ht="12.75" x14ac:dyDescent="0.2"/>
    <row r="21676" ht="12.75" x14ac:dyDescent="0.2"/>
    <row r="21677" ht="12.75" x14ac:dyDescent="0.2"/>
    <row r="21678" ht="12.75" x14ac:dyDescent="0.2"/>
    <row r="21679" ht="12.75" x14ac:dyDescent="0.2"/>
    <row r="21680" ht="12.75" x14ac:dyDescent="0.2"/>
    <row r="21681" ht="12.75" x14ac:dyDescent="0.2"/>
    <row r="21682" ht="12.75" x14ac:dyDescent="0.2"/>
    <row r="21683" ht="12.75" x14ac:dyDescent="0.2"/>
    <row r="21684" ht="12.75" x14ac:dyDescent="0.2"/>
    <row r="21685" ht="12.75" x14ac:dyDescent="0.2"/>
    <row r="21686" ht="12.75" x14ac:dyDescent="0.2"/>
    <row r="21687" ht="12.75" x14ac:dyDescent="0.2"/>
    <row r="21688" ht="12.75" x14ac:dyDescent="0.2"/>
    <row r="21689" ht="12.75" x14ac:dyDescent="0.2"/>
    <row r="21690" ht="12.75" x14ac:dyDescent="0.2"/>
    <row r="21691" ht="12.75" x14ac:dyDescent="0.2"/>
    <row r="21692" ht="12.75" x14ac:dyDescent="0.2"/>
    <row r="21693" ht="12.75" x14ac:dyDescent="0.2"/>
    <row r="21694" ht="12.75" x14ac:dyDescent="0.2"/>
    <row r="21695" ht="12.75" x14ac:dyDescent="0.2"/>
    <row r="21696" ht="12.75" x14ac:dyDescent="0.2"/>
    <row r="21697" ht="12.75" x14ac:dyDescent="0.2"/>
    <row r="21698" ht="12.75" x14ac:dyDescent="0.2"/>
    <row r="21699" ht="12.75" x14ac:dyDescent="0.2"/>
    <row r="21700" ht="12.75" x14ac:dyDescent="0.2"/>
    <row r="21701" ht="12.75" x14ac:dyDescent="0.2"/>
    <row r="21702" ht="12.75" x14ac:dyDescent="0.2"/>
    <row r="21703" ht="12.75" x14ac:dyDescent="0.2"/>
    <row r="21704" ht="12.75" x14ac:dyDescent="0.2"/>
    <row r="21705" ht="12.75" x14ac:dyDescent="0.2"/>
    <row r="21706" ht="12.75" x14ac:dyDescent="0.2"/>
    <row r="21707" ht="12.75" x14ac:dyDescent="0.2"/>
    <row r="21708" ht="12.75" x14ac:dyDescent="0.2"/>
    <row r="21709" ht="12.75" x14ac:dyDescent="0.2"/>
    <row r="21710" ht="12.75" x14ac:dyDescent="0.2"/>
    <row r="21711" ht="12.75" x14ac:dyDescent="0.2"/>
    <row r="21712" ht="12.75" x14ac:dyDescent="0.2"/>
    <row r="21713" ht="12.75" x14ac:dyDescent="0.2"/>
    <row r="21714" ht="12.75" x14ac:dyDescent="0.2"/>
    <row r="21715" ht="12.75" x14ac:dyDescent="0.2"/>
    <row r="21716" ht="12.75" x14ac:dyDescent="0.2"/>
    <row r="21717" ht="12.75" x14ac:dyDescent="0.2"/>
    <row r="21718" ht="12.75" x14ac:dyDescent="0.2"/>
    <row r="21719" ht="12.75" x14ac:dyDescent="0.2"/>
    <row r="21720" ht="12.75" x14ac:dyDescent="0.2"/>
    <row r="21721" ht="12.75" x14ac:dyDescent="0.2"/>
    <row r="21722" ht="12.75" x14ac:dyDescent="0.2"/>
    <row r="21723" ht="12.75" x14ac:dyDescent="0.2"/>
    <row r="21724" ht="12.75" x14ac:dyDescent="0.2"/>
    <row r="21725" ht="12.75" x14ac:dyDescent="0.2"/>
    <row r="21726" ht="12.75" x14ac:dyDescent="0.2"/>
    <row r="21727" ht="12.75" x14ac:dyDescent="0.2"/>
    <row r="21728" ht="12.75" x14ac:dyDescent="0.2"/>
    <row r="21729" ht="12.75" x14ac:dyDescent="0.2"/>
    <row r="21730" ht="12.75" x14ac:dyDescent="0.2"/>
    <row r="21731" ht="12.75" x14ac:dyDescent="0.2"/>
    <row r="21732" ht="12.75" x14ac:dyDescent="0.2"/>
    <row r="21733" ht="12.75" x14ac:dyDescent="0.2"/>
    <row r="21734" ht="12.75" x14ac:dyDescent="0.2"/>
    <row r="21735" ht="12.75" x14ac:dyDescent="0.2"/>
    <row r="21736" ht="12.75" x14ac:dyDescent="0.2"/>
    <row r="21737" ht="12.75" x14ac:dyDescent="0.2"/>
    <row r="21738" ht="12.75" x14ac:dyDescent="0.2"/>
    <row r="21739" ht="12.75" x14ac:dyDescent="0.2"/>
    <row r="21740" ht="12.75" x14ac:dyDescent="0.2"/>
    <row r="21741" ht="12.75" x14ac:dyDescent="0.2"/>
    <row r="21742" ht="12.75" x14ac:dyDescent="0.2"/>
    <row r="21743" ht="12.75" x14ac:dyDescent="0.2"/>
    <row r="21744" ht="12.75" x14ac:dyDescent="0.2"/>
    <row r="21745" ht="12.75" x14ac:dyDescent="0.2"/>
    <row r="21746" ht="12.75" x14ac:dyDescent="0.2"/>
    <row r="21747" ht="12.75" x14ac:dyDescent="0.2"/>
    <row r="21748" ht="12.75" x14ac:dyDescent="0.2"/>
    <row r="21749" ht="12.75" x14ac:dyDescent="0.2"/>
    <row r="21750" ht="12.75" x14ac:dyDescent="0.2"/>
    <row r="21751" ht="12.75" x14ac:dyDescent="0.2"/>
    <row r="21752" ht="12.75" x14ac:dyDescent="0.2"/>
    <row r="21753" ht="12.75" x14ac:dyDescent="0.2"/>
    <row r="21754" ht="12.75" x14ac:dyDescent="0.2"/>
    <row r="21755" ht="12.75" x14ac:dyDescent="0.2"/>
    <row r="21756" ht="12.75" x14ac:dyDescent="0.2"/>
    <row r="21757" ht="12.75" x14ac:dyDescent="0.2"/>
    <row r="21758" ht="12.75" x14ac:dyDescent="0.2"/>
    <row r="21759" ht="12.75" x14ac:dyDescent="0.2"/>
    <row r="21760" ht="12.75" x14ac:dyDescent="0.2"/>
    <row r="21761" ht="12.75" x14ac:dyDescent="0.2"/>
    <row r="21762" ht="12.75" x14ac:dyDescent="0.2"/>
    <row r="21763" ht="12.75" x14ac:dyDescent="0.2"/>
    <row r="21764" ht="12.75" x14ac:dyDescent="0.2"/>
    <row r="21765" ht="12.75" x14ac:dyDescent="0.2"/>
    <row r="21766" ht="12.75" x14ac:dyDescent="0.2"/>
    <row r="21767" ht="12.75" x14ac:dyDescent="0.2"/>
    <row r="21768" ht="12.75" x14ac:dyDescent="0.2"/>
    <row r="21769" ht="12.75" x14ac:dyDescent="0.2"/>
    <row r="21770" ht="12.75" x14ac:dyDescent="0.2"/>
    <row r="21771" ht="12.75" x14ac:dyDescent="0.2"/>
    <row r="21772" ht="12.75" x14ac:dyDescent="0.2"/>
    <row r="21773" ht="12.75" x14ac:dyDescent="0.2"/>
    <row r="21774" ht="12.75" x14ac:dyDescent="0.2"/>
    <row r="21775" ht="12.75" x14ac:dyDescent="0.2"/>
    <row r="21776" ht="12.75" x14ac:dyDescent="0.2"/>
    <row r="21777" ht="12.75" x14ac:dyDescent="0.2"/>
    <row r="21778" ht="12.75" x14ac:dyDescent="0.2"/>
    <row r="21779" ht="12.75" x14ac:dyDescent="0.2"/>
    <row r="21780" ht="12.75" x14ac:dyDescent="0.2"/>
    <row r="21781" ht="12.75" x14ac:dyDescent="0.2"/>
    <row r="21782" ht="12.75" x14ac:dyDescent="0.2"/>
    <row r="21783" ht="12.75" x14ac:dyDescent="0.2"/>
    <row r="21784" ht="12.75" x14ac:dyDescent="0.2"/>
    <row r="21785" ht="12.75" x14ac:dyDescent="0.2"/>
    <row r="21786" ht="12.75" x14ac:dyDescent="0.2"/>
    <row r="21787" ht="12.75" x14ac:dyDescent="0.2"/>
    <row r="21788" ht="12.75" x14ac:dyDescent="0.2"/>
    <row r="21789" ht="12.75" x14ac:dyDescent="0.2"/>
    <row r="21790" ht="12.75" x14ac:dyDescent="0.2"/>
    <row r="21791" ht="12.75" x14ac:dyDescent="0.2"/>
    <row r="21792" ht="12.75" x14ac:dyDescent="0.2"/>
    <row r="21793" ht="12.75" x14ac:dyDescent="0.2"/>
    <row r="21794" ht="12.75" x14ac:dyDescent="0.2"/>
    <row r="21795" ht="12.75" x14ac:dyDescent="0.2"/>
    <row r="21796" ht="12.75" x14ac:dyDescent="0.2"/>
    <row r="21797" ht="12.75" x14ac:dyDescent="0.2"/>
    <row r="21798" ht="12.75" x14ac:dyDescent="0.2"/>
    <row r="21799" ht="12.75" x14ac:dyDescent="0.2"/>
    <row r="21800" ht="12.75" x14ac:dyDescent="0.2"/>
    <row r="21801" ht="12.75" x14ac:dyDescent="0.2"/>
    <row r="21802" ht="12.75" x14ac:dyDescent="0.2"/>
    <row r="21803" ht="12.75" x14ac:dyDescent="0.2"/>
    <row r="21804" ht="12.75" x14ac:dyDescent="0.2"/>
    <row r="21805" ht="12.75" x14ac:dyDescent="0.2"/>
    <row r="21806" ht="12.75" x14ac:dyDescent="0.2"/>
    <row r="21807" ht="12.75" x14ac:dyDescent="0.2"/>
    <row r="21808" ht="12.75" x14ac:dyDescent="0.2"/>
    <row r="21809" ht="12.75" x14ac:dyDescent="0.2"/>
    <row r="21810" ht="12.75" x14ac:dyDescent="0.2"/>
    <row r="21811" ht="12.75" x14ac:dyDescent="0.2"/>
    <row r="21812" ht="12.75" x14ac:dyDescent="0.2"/>
    <row r="21813" ht="12.75" x14ac:dyDescent="0.2"/>
    <row r="21814" ht="12.75" x14ac:dyDescent="0.2"/>
    <row r="21815" ht="12.75" x14ac:dyDescent="0.2"/>
    <row r="21816" ht="12.75" x14ac:dyDescent="0.2"/>
    <row r="21817" ht="12.75" x14ac:dyDescent="0.2"/>
    <row r="21818" ht="12.75" x14ac:dyDescent="0.2"/>
    <row r="21819" ht="12.75" x14ac:dyDescent="0.2"/>
    <row r="21820" ht="12.75" x14ac:dyDescent="0.2"/>
    <row r="21821" ht="12.75" x14ac:dyDescent="0.2"/>
    <row r="21822" ht="12.75" x14ac:dyDescent="0.2"/>
    <row r="21823" ht="12.75" x14ac:dyDescent="0.2"/>
    <row r="21824" ht="12.75" x14ac:dyDescent="0.2"/>
    <row r="21825" ht="12.75" x14ac:dyDescent="0.2"/>
    <row r="21826" ht="12.75" x14ac:dyDescent="0.2"/>
    <row r="21827" ht="12.75" x14ac:dyDescent="0.2"/>
    <row r="21828" ht="12.75" x14ac:dyDescent="0.2"/>
    <row r="21829" ht="12.75" x14ac:dyDescent="0.2"/>
    <row r="21830" ht="12.75" x14ac:dyDescent="0.2"/>
    <row r="21831" ht="12.75" x14ac:dyDescent="0.2"/>
    <row r="21832" ht="12.75" x14ac:dyDescent="0.2"/>
    <row r="21833" ht="12.75" x14ac:dyDescent="0.2"/>
    <row r="21834" ht="12.75" x14ac:dyDescent="0.2"/>
    <row r="21835" ht="12.75" x14ac:dyDescent="0.2"/>
    <row r="21836" ht="12.75" x14ac:dyDescent="0.2"/>
    <row r="21837" ht="12.75" x14ac:dyDescent="0.2"/>
    <row r="21838" ht="12.75" x14ac:dyDescent="0.2"/>
    <row r="21839" ht="12.75" x14ac:dyDescent="0.2"/>
    <row r="21840" ht="12.75" x14ac:dyDescent="0.2"/>
    <row r="21841" ht="12.75" x14ac:dyDescent="0.2"/>
    <row r="21842" ht="12.75" x14ac:dyDescent="0.2"/>
    <row r="21843" ht="12.75" x14ac:dyDescent="0.2"/>
    <row r="21844" ht="12.75" x14ac:dyDescent="0.2"/>
    <row r="21845" ht="12.75" x14ac:dyDescent="0.2"/>
    <row r="21846" ht="12.75" x14ac:dyDescent="0.2"/>
    <row r="21847" ht="12.75" x14ac:dyDescent="0.2"/>
    <row r="21848" ht="12.75" x14ac:dyDescent="0.2"/>
    <row r="21849" ht="12.75" x14ac:dyDescent="0.2"/>
    <row r="21850" ht="12.75" x14ac:dyDescent="0.2"/>
    <row r="21851" ht="12.75" x14ac:dyDescent="0.2"/>
    <row r="21852" ht="12.75" x14ac:dyDescent="0.2"/>
    <row r="21853" ht="12.75" x14ac:dyDescent="0.2"/>
    <row r="21854" ht="12.75" x14ac:dyDescent="0.2"/>
    <row r="21855" ht="12.75" x14ac:dyDescent="0.2"/>
    <row r="21856" ht="12.75" x14ac:dyDescent="0.2"/>
    <row r="21857" ht="12.75" x14ac:dyDescent="0.2"/>
    <row r="21858" ht="12.75" x14ac:dyDescent="0.2"/>
    <row r="21859" ht="12.75" x14ac:dyDescent="0.2"/>
    <row r="21860" ht="12.75" x14ac:dyDescent="0.2"/>
    <row r="21861" ht="12.75" x14ac:dyDescent="0.2"/>
    <row r="21862" ht="12.75" x14ac:dyDescent="0.2"/>
    <row r="21863" ht="12.75" x14ac:dyDescent="0.2"/>
    <row r="21864" ht="12.75" x14ac:dyDescent="0.2"/>
    <row r="21865" ht="12.75" x14ac:dyDescent="0.2"/>
    <row r="21866" ht="12.75" x14ac:dyDescent="0.2"/>
    <row r="21867" ht="12.75" x14ac:dyDescent="0.2"/>
    <row r="21868" ht="12.75" x14ac:dyDescent="0.2"/>
    <row r="21869" ht="12.75" x14ac:dyDescent="0.2"/>
    <row r="21870" ht="12.75" x14ac:dyDescent="0.2"/>
    <row r="21871" ht="12.75" x14ac:dyDescent="0.2"/>
    <row r="21872" ht="12.75" x14ac:dyDescent="0.2"/>
    <row r="21873" ht="12.75" x14ac:dyDescent="0.2"/>
    <row r="21874" ht="12.75" x14ac:dyDescent="0.2"/>
    <row r="21875" ht="12.75" x14ac:dyDescent="0.2"/>
    <row r="21876" ht="12.75" x14ac:dyDescent="0.2"/>
    <row r="21877" ht="12.75" x14ac:dyDescent="0.2"/>
    <row r="21878" ht="12.75" x14ac:dyDescent="0.2"/>
    <row r="21879" ht="12.75" x14ac:dyDescent="0.2"/>
    <row r="21880" ht="12.75" x14ac:dyDescent="0.2"/>
    <row r="21881" ht="12.75" x14ac:dyDescent="0.2"/>
    <row r="21882" ht="12.75" x14ac:dyDescent="0.2"/>
    <row r="21883" ht="12.75" x14ac:dyDescent="0.2"/>
    <row r="21884" ht="12.75" x14ac:dyDescent="0.2"/>
    <row r="21885" ht="12.75" x14ac:dyDescent="0.2"/>
    <row r="21886" ht="12.75" x14ac:dyDescent="0.2"/>
    <row r="21887" ht="12.75" x14ac:dyDescent="0.2"/>
    <row r="21888" ht="12.75" x14ac:dyDescent="0.2"/>
    <row r="21889" ht="12.75" x14ac:dyDescent="0.2"/>
    <row r="21890" ht="12.75" x14ac:dyDescent="0.2"/>
    <row r="21891" ht="12.75" x14ac:dyDescent="0.2"/>
    <row r="21892" ht="12.75" x14ac:dyDescent="0.2"/>
    <row r="21893" ht="12.75" x14ac:dyDescent="0.2"/>
    <row r="21894" ht="12.75" x14ac:dyDescent="0.2"/>
    <row r="21895" ht="12.75" x14ac:dyDescent="0.2"/>
    <row r="21896" ht="12.75" x14ac:dyDescent="0.2"/>
    <row r="21897" ht="12.75" x14ac:dyDescent="0.2"/>
    <row r="21898" ht="12.75" x14ac:dyDescent="0.2"/>
    <row r="21899" ht="12.75" x14ac:dyDescent="0.2"/>
    <row r="21900" ht="12.75" x14ac:dyDescent="0.2"/>
    <row r="21901" ht="12.75" x14ac:dyDescent="0.2"/>
    <row r="21902" ht="12.75" x14ac:dyDescent="0.2"/>
    <row r="21903" ht="12.75" x14ac:dyDescent="0.2"/>
    <row r="21904" ht="12.75" x14ac:dyDescent="0.2"/>
    <row r="21905" ht="12.75" x14ac:dyDescent="0.2"/>
    <row r="21906" ht="12.75" x14ac:dyDescent="0.2"/>
    <row r="21907" ht="12.75" x14ac:dyDescent="0.2"/>
    <row r="21908" ht="12.75" x14ac:dyDescent="0.2"/>
    <row r="21909" ht="12.75" x14ac:dyDescent="0.2"/>
    <row r="21910" ht="12.75" x14ac:dyDescent="0.2"/>
    <row r="21911" ht="12.75" x14ac:dyDescent="0.2"/>
    <row r="21912" ht="12.75" x14ac:dyDescent="0.2"/>
    <row r="21913" ht="12.75" x14ac:dyDescent="0.2"/>
    <row r="21914" ht="12.75" x14ac:dyDescent="0.2"/>
  </sheetData>
  <mergeCells count="2829">
    <mergeCell ref="Y3033:AL3033"/>
    <mergeCell ref="Y3034:AE3034"/>
    <mergeCell ref="AF3034:AL3034"/>
    <mergeCell ref="Y3035:AE3035"/>
    <mergeCell ref="AF3035:AL3035"/>
    <mergeCell ref="Y3036:Z3036"/>
    <mergeCell ref="AA3036:AE3036"/>
    <mergeCell ref="AF3036:AG3036"/>
    <mergeCell ref="AH3036:AL3036"/>
    <mergeCell ref="Y3037:Z3037"/>
    <mergeCell ref="AA3037:AE3037"/>
    <mergeCell ref="AF3037:AG3037"/>
    <mergeCell ref="AH3037:AL3037"/>
    <mergeCell ref="C3033:X3033"/>
    <mergeCell ref="C3034:C3038"/>
    <mergeCell ref="D3034:D3038"/>
    <mergeCell ref="E3034:Q3034"/>
    <mergeCell ref="R3034:X3034"/>
    <mergeCell ref="E3035:Q3035"/>
    <mergeCell ref="R3035:X3035"/>
    <mergeCell ref="E3036:F3036"/>
    <mergeCell ref="G3036:H3036"/>
    <mergeCell ref="I3036:K3036"/>
    <mergeCell ref="L3036:N3036"/>
    <mergeCell ref="O3036:Q3037"/>
    <mergeCell ref="R3036:S3036"/>
    <mergeCell ref="T3036:X3036"/>
    <mergeCell ref="E3037:F3037"/>
    <mergeCell ref="G3037:H3037"/>
    <mergeCell ref="I3037:K3037"/>
    <mergeCell ref="L3037:N3037"/>
    <mergeCell ref="R3037:S3037"/>
    <mergeCell ref="T3037:X3037"/>
    <mergeCell ref="Y2820:AL2820"/>
    <mergeCell ref="Y2821:AE2821"/>
    <mergeCell ref="AF2821:AL2821"/>
    <mergeCell ref="Y2822:AE2822"/>
    <mergeCell ref="AF2822:AL2822"/>
    <mergeCell ref="Y2823:Z2823"/>
    <mergeCell ref="AA2823:AE2823"/>
    <mergeCell ref="AF2823:AG2823"/>
    <mergeCell ref="AH2823:AL2823"/>
    <mergeCell ref="Y2824:Z2824"/>
    <mergeCell ref="AA2824:AE2824"/>
    <mergeCell ref="AF2824:AG2824"/>
    <mergeCell ref="AH2824:AL2824"/>
    <mergeCell ref="C2820:X2820"/>
    <mergeCell ref="C2821:C2825"/>
    <mergeCell ref="D2821:D2825"/>
    <mergeCell ref="E2821:Q2821"/>
    <mergeCell ref="R2821:X2821"/>
    <mergeCell ref="E2822:Q2822"/>
    <mergeCell ref="R2822:X2822"/>
    <mergeCell ref="E2823:F2823"/>
    <mergeCell ref="G2823:H2823"/>
    <mergeCell ref="I2823:K2823"/>
    <mergeCell ref="L2823:N2823"/>
    <mergeCell ref="O2823:Q2824"/>
    <mergeCell ref="R2823:S2823"/>
    <mergeCell ref="T2823:X2823"/>
    <mergeCell ref="E2824:F2824"/>
    <mergeCell ref="G2824:H2824"/>
    <mergeCell ref="I2824:K2824"/>
    <mergeCell ref="L2824:N2824"/>
    <mergeCell ref="R2824:S2824"/>
    <mergeCell ref="T2824:X2824"/>
    <mergeCell ref="Y2606:AL2606"/>
    <mergeCell ref="Y2607:AE2607"/>
    <mergeCell ref="AF2607:AL2607"/>
    <mergeCell ref="Y2608:AE2608"/>
    <mergeCell ref="AF2608:AL2608"/>
    <mergeCell ref="Y2609:Z2609"/>
    <mergeCell ref="AA2609:AE2609"/>
    <mergeCell ref="AF2609:AG2609"/>
    <mergeCell ref="AH2609:AL2609"/>
    <mergeCell ref="Y2610:Z2610"/>
    <mergeCell ref="AA2610:AE2610"/>
    <mergeCell ref="AF2610:AG2610"/>
    <mergeCell ref="AH2610:AL2610"/>
    <mergeCell ref="C2606:X2606"/>
    <mergeCell ref="C2607:C2611"/>
    <mergeCell ref="D2607:D2611"/>
    <mergeCell ref="E2607:Q2607"/>
    <mergeCell ref="R2607:X2607"/>
    <mergeCell ref="E2608:Q2608"/>
    <mergeCell ref="R2608:X2608"/>
    <mergeCell ref="E2609:F2609"/>
    <mergeCell ref="G2609:H2609"/>
    <mergeCell ref="I2609:K2609"/>
    <mergeCell ref="L2609:N2609"/>
    <mergeCell ref="O2609:Q2610"/>
    <mergeCell ref="R2609:S2609"/>
    <mergeCell ref="T2609:X2609"/>
    <mergeCell ref="E2610:F2610"/>
    <mergeCell ref="G2610:H2610"/>
    <mergeCell ref="I2610:K2610"/>
    <mergeCell ref="L2610:N2610"/>
    <mergeCell ref="R2610:S2610"/>
    <mergeCell ref="T2610:X2610"/>
    <mergeCell ref="Y2348:AL2348"/>
    <mergeCell ref="Y2349:AE2349"/>
    <mergeCell ref="AF2349:AL2349"/>
    <mergeCell ref="Y2350:AE2350"/>
    <mergeCell ref="AF2350:AL2350"/>
    <mergeCell ref="Y2351:Z2351"/>
    <mergeCell ref="AA2351:AE2351"/>
    <mergeCell ref="AF2351:AG2351"/>
    <mergeCell ref="AH2351:AL2351"/>
    <mergeCell ref="Y2352:Z2352"/>
    <mergeCell ref="AA2352:AE2352"/>
    <mergeCell ref="AF2352:AG2352"/>
    <mergeCell ref="AH2352:AL2352"/>
    <mergeCell ref="C2348:X2348"/>
    <mergeCell ref="C2349:C2353"/>
    <mergeCell ref="D2349:D2353"/>
    <mergeCell ref="E2349:Q2349"/>
    <mergeCell ref="R2349:X2349"/>
    <mergeCell ref="E2350:Q2350"/>
    <mergeCell ref="R2350:X2350"/>
    <mergeCell ref="E2351:F2351"/>
    <mergeCell ref="G2351:H2351"/>
    <mergeCell ref="I2351:K2351"/>
    <mergeCell ref="L2351:N2351"/>
    <mergeCell ref="O2351:Q2352"/>
    <mergeCell ref="R2351:S2351"/>
    <mergeCell ref="T2351:X2351"/>
    <mergeCell ref="E2352:F2352"/>
    <mergeCell ref="G2352:H2352"/>
    <mergeCell ref="I2352:K2352"/>
    <mergeCell ref="L2352:N2352"/>
    <mergeCell ref="R2352:S2352"/>
    <mergeCell ref="T2352:X2352"/>
    <mergeCell ref="AA2224:AE2224"/>
    <mergeCell ref="AF2224:AG2224"/>
    <mergeCell ref="AH2224:AL2224"/>
    <mergeCell ref="C2220:X2220"/>
    <mergeCell ref="C2221:C2225"/>
    <mergeCell ref="D2221:D2225"/>
    <mergeCell ref="E2221:Q2221"/>
    <mergeCell ref="R2221:X2221"/>
    <mergeCell ref="E2222:Q2222"/>
    <mergeCell ref="R2222:X2222"/>
    <mergeCell ref="E2223:F2223"/>
    <mergeCell ref="G2223:H2223"/>
    <mergeCell ref="I2223:K2223"/>
    <mergeCell ref="L2223:N2223"/>
    <mergeCell ref="O2223:Q2224"/>
    <mergeCell ref="R2223:S2223"/>
    <mergeCell ref="T2223:X2223"/>
    <mergeCell ref="E2224:F2224"/>
    <mergeCell ref="G2224:H2224"/>
    <mergeCell ref="I2224:K2224"/>
    <mergeCell ref="L2224:N2224"/>
    <mergeCell ref="R2224:S2224"/>
    <mergeCell ref="E2265:Q2265"/>
    <mergeCell ref="R2265:X2265"/>
    <mergeCell ref="E2266:F2266"/>
    <mergeCell ref="G2266:H2266"/>
    <mergeCell ref="I2266:K2266"/>
    <mergeCell ref="L2266:N2266"/>
    <mergeCell ref="Y2056:AL2056"/>
    <mergeCell ref="Y2057:AE2057"/>
    <mergeCell ref="AF2057:AL2057"/>
    <mergeCell ref="Y2059:Z2059"/>
    <mergeCell ref="AA2059:AE2059"/>
    <mergeCell ref="AF2059:AG2059"/>
    <mergeCell ref="AH2059:AL2059"/>
    <mergeCell ref="Y2058:AE2058"/>
    <mergeCell ref="AF2058:AL2058"/>
    <mergeCell ref="Y2060:Z2060"/>
    <mergeCell ref="AA2060:AE2060"/>
    <mergeCell ref="AF2060:AG2060"/>
    <mergeCell ref="AH2060:AL2060"/>
    <mergeCell ref="C2056:X2056"/>
    <mergeCell ref="C2057:C2061"/>
    <mergeCell ref="D2057:D2061"/>
    <mergeCell ref="E2057:Q2057"/>
    <mergeCell ref="R2057:X2057"/>
    <mergeCell ref="E2058:Q2058"/>
    <mergeCell ref="R2058:X2058"/>
    <mergeCell ref="E2059:F2059"/>
    <mergeCell ref="G2059:H2059"/>
    <mergeCell ref="I2059:K2059"/>
    <mergeCell ref="L2059:N2059"/>
    <mergeCell ref="O2059:Q2060"/>
    <mergeCell ref="R2059:S2059"/>
    <mergeCell ref="T2059:X2059"/>
    <mergeCell ref="E2060:F2060"/>
    <mergeCell ref="G2060:H2060"/>
    <mergeCell ref="I2060:K2060"/>
    <mergeCell ref="L2060:N2060"/>
    <mergeCell ref="R2060:S2060"/>
    <mergeCell ref="T2060:X2060"/>
    <mergeCell ref="AH1943:AL1943"/>
    <mergeCell ref="C1939:X1939"/>
    <mergeCell ref="Y1939:AL1939"/>
    <mergeCell ref="C1940:C1944"/>
    <mergeCell ref="D1940:D1944"/>
    <mergeCell ref="E1940:Q1940"/>
    <mergeCell ref="R1940:X1940"/>
    <mergeCell ref="Y1940:AE1940"/>
    <mergeCell ref="AF1940:AL1940"/>
    <mergeCell ref="E1941:Q1941"/>
    <mergeCell ref="R1941:X1941"/>
    <mergeCell ref="Y1941:AE1941"/>
    <mergeCell ref="AF1941:AL1941"/>
    <mergeCell ref="E1942:F1942"/>
    <mergeCell ref="G1942:H1942"/>
    <mergeCell ref="I1942:K1942"/>
    <mergeCell ref="L1942:N1942"/>
    <mergeCell ref="O1942:Q1943"/>
    <mergeCell ref="R1942:S1942"/>
    <mergeCell ref="T1942:X1942"/>
    <mergeCell ref="Y1942:Z1942"/>
    <mergeCell ref="AA1942:AE1942"/>
    <mergeCell ref="AF1942:AG1942"/>
    <mergeCell ref="AH1942:AL1942"/>
    <mergeCell ref="E1943:F1943"/>
    <mergeCell ref="G1943:H1943"/>
    <mergeCell ref="I1943:K1943"/>
    <mergeCell ref="L1943:N1943"/>
    <mergeCell ref="R1943:S1943"/>
    <mergeCell ref="T1943:X1943"/>
    <mergeCell ref="Y1943:Z1943"/>
    <mergeCell ref="AA1943:AE1943"/>
    <mergeCell ref="AF1943:AG1943"/>
    <mergeCell ref="AH1867:AL1867"/>
    <mergeCell ref="C1863:X1863"/>
    <mergeCell ref="Y1863:AL1863"/>
    <mergeCell ref="C1864:C1868"/>
    <mergeCell ref="D1864:D1868"/>
    <mergeCell ref="E1864:Q1864"/>
    <mergeCell ref="R1864:X1864"/>
    <mergeCell ref="Y1864:AE1864"/>
    <mergeCell ref="AF1864:AL1864"/>
    <mergeCell ref="E1865:Q1865"/>
    <mergeCell ref="R1865:X1865"/>
    <mergeCell ref="Y1865:AE1865"/>
    <mergeCell ref="AF1865:AL1865"/>
    <mergeCell ref="E1866:F1866"/>
    <mergeCell ref="G1866:H1866"/>
    <mergeCell ref="I1866:K1866"/>
    <mergeCell ref="L1866:N1866"/>
    <mergeCell ref="O1866:Q1867"/>
    <mergeCell ref="R1866:S1866"/>
    <mergeCell ref="T1866:X1866"/>
    <mergeCell ref="Y1866:Z1866"/>
    <mergeCell ref="AA1866:AE1866"/>
    <mergeCell ref="AF1866:AG1866"/>
    <mergeCell ref="AH1866:AL1866"/>
    <mergeCell ref="E1867:F1867"/>
    <mergeCell ref="G1867:H1867"/>
    <mergeCell ref="I1867:K1867"/>
    <mergeCell ref="L1867:N1867"/>
    <mergeCell ref="R1867:S1867"/>
    <mergeCell ref="T1867:X1867"/>
    <mergeCell ref="Y1867:Z1867"/>
    <mergeCell ref="AA1867:AE1867"/>
    <mergeCell ref="AF1867:AG1867"/>
    <mergeCell ref="C1746:X1746"/>
    <mergeCell ref="Y1746:AL1747"/>
    <mergeCell ref="C1748:C1752"/>
    <mergeCell ref="D1748:D1752"/>
    <mergeCell ref="E1748:Q1748"/>
    <mergeCell ref="R1748:X1748"/>
    <mergeCell ref="Y1748:AE1748"/>
    <mergeCell ref="AF1748:AL1748"/>
    <mergeCell ref="E1749:Q1749"/>
    <mergeCell ref="R1749:X1749"/>
    <mergeCell ref="Y1749:AE1749"/>
    <mergeCell ref="AF1749:AL1749"/>
    <mergeCell ref="G1750:H1750"/>
    <mergeCell ref="I1750:K1750"/>
    <mergeCell ref="L1750:N1750"/>
    <mergeCell ref="O1750:Q1751"/>
    <mergeCell ref="R1750:S1750"/>
    <mergeCell ref="T1750:X1750"/>
    <mergeCell ref="Y1750:Z1750"/>
    <mergeCell ref="AA1750:AE1750"/>
    <mergeCell ref="AF1750:AG1750"/>
    <mergeCell ref="AH1750:AL1750"/>
    <mergeCell ref="G1751:H1751"/>
    <mergeCell ref="I1751:K1751"/>
    <mergeCell ref="L1751:N1751"/>
    <mergeCell ref="R1751:S1751"/>
    <mergeCell ref="T1751:X1751"/>
    <mergeCell ref="Y1751:Z1751"/>
    <mergeCell ref="AA1751:AE1751"/>
    <mergeCell ref="AF1751:AG1751"/>
    <mergeCell ref="AH1751:AL1751"/>
    <mergeCell ref="E1750:F1750"/>
    <mergeCell ref="E1751:F1751"/>
    <mergeCell ref="AH1712:AL1712"/>
    <mergeCell ref="C1707:X1707"/>
    <mergeCell ref="Y1707:AL1708"/>
    <mergeCell ref="C1709:C1713"/>
    <mergeCell ref="D1709:D1713"/>
    <mergeCell ref="E1709:Q1709"/>
    <mergeCell ref="R1709:X1709"/>
    <mergeCell ref="Y1709:AE1709"/>
    <mergeCell ref="AF1709:AL1709"/>
    <mergeCell ref="E1710:Q1710"/>
    <mergeCell ref="R1710:X1710"/>
    <mergeCell ref="Y1710:AE1710"/>
    <mergeCell ref="AF1710:AL1710"/>
    <mergeCell ref="E1711:F1711"/>
    <mergeCell ref="G1711:H1711"/>
    <mergeCell ref="I1711:K1711"/>
    <mergeCell ref="L1711:N1711"/>
    <mergeCell ref="O1711:Q1712"/>
    <mergeCell ref="R1711:S1711"/>
    <mergeCell ref="T1711:X1711"/>
    <mergeCell ref="Y1711:Z1711"/>
    <mergeCell ref="AA1711:AE1711"/>
    <mergeCell ref="AF1711:AG1711"/>
    <mergeCell ref="AH1711:AL1711"/>
    <mergeCell ref="E1712:F1712"/>
    <mergeCell ref="G1712:H1712"/>
    <mergeCell ref="I1712:K1712"/>
    <mergeCell ref="L1712:N1712"/>
    <mergeCell ref="R1712:S1712"/>
    <mergeCell ref="T1712:X1712"/>
    <mergeCell ref="Y1712:Z1712"/>
    <mergeCell ref="AA1712:AE1712"/>
    <mergeCell ref="AF1712:AG1712"/>
    <mergeCell ref="L1516:N1516"/>
    <mergeCell ref="O1516:Q1517"/>
    <mergeCell ref="R1516:S1516"/>
    <mergeCell ref="T1516:X1516"/>
    <mergeCell ref="Y1516:Z1516"/>
    <mergeCell ref="AA1516:AE1516"/>
    <mergeCell ref="AF1516:AG1516"/>
    <mergeCell ref="AH1516:AL1516"/>
    <mergeCell ref="E1517:F1517"/>
    <mergeCell ref="G1517:H1517"/>
    <mergeCell ref="I1517:K1517"/>
    <mergeCell ref="L1517:N1517"/>
    <mergeCell ref="R1517:S1517"/>
    <mergeCell ref="T1517:X1517"/>
    <mergeCell ref="Y1517:Z1517"/>
    <mergeCell ref="AA1517:AE1517"/>
    <mergeCell ref="T1556:X1556"/>
    <mergeCell ref="Y1556:Z1556"/>
    <mergeCell ref="AA1556:AE1556"/>
    <mergeCell ref="AF1556:AG1556"/>
    <mergeCell ref="Y1595:Z1595"/>
    <mergeCell ref="AA1595:AE1595"/>
    <mergeCell ref="AF1595:AG1595"/>
    <mergeCell ref="AH1556:AL1556"/>
    <mergeCell ref="C1551:X1551"/>
    <mergeCell ref="Y1551:AL1552"/>
    <mergeCell ref="C1553:C1557"/>
    <mergeCell ref="D1553:D1557"/>
    <mergeCell ref="E1553:Q1553"/>
    <mergeCell ref="R1553:X1553"/>
    <mergeCell ref="Y1553:AE1553"/>
    <mergeCell ref="L1478:N1478"/>
    <mergeCell ref="R1478:S1478"/>
    <mergeCell ref="T1478:X1478"/>
    <mergeCell ref="Y1478:Z1478"/>
    <mergeCell ref="AH1517:AL1517"/>
    <mergeCell ref="C1512:X1512"/>
    <mergeCell ref="Y1512:AL1513"/>
    <mergeCell ref="C1514:C1518"/>
    <mergeCell ref="D1514:D1518"/>
    <mergeCell ref="E1514:Q1514"/>
    <mergeCell ref="R1514:X1514"/>
    <mergeCell ref="Y1514:AE1514"/>
    <mergeCell ref="AF1514:AL1514"/>
    <mergeCell ref="E1515:Q1515"/>
    <mergeCell ref="R1515:X1515"/>
    <mergeCell ref="Y1515:AE1515"/>
    <mergeCell ref="AF1515:AL1515"/>
    <mergeCell ref="E1516:F1516"/>
    <mergeCell ref="G1516:H1516"/>
    <mergeCell ref="I1516:K1516"/>
    <mergeCell ref="AF1553:AL1553"/>
    <mergeCell ref="T1360:X1360"/>
    <mergeCell ref="Y1360:Z1360"/>
    <mergeCell ref="AA1360:AE1360"/>
    <mergeCell ref="AF1360:AG1360"/>
    <mergeCell ref="AH1360:AL1360"/>
    <mergeCell ref="E1361:F1361"/>
    <mergeCell ref="G1361:H1361"/>
    <mergeCell ref="I1361:K1361"/>
    <mergeCell ref="L1361:N1361"/>
    <mergeCell ref="R1361:S1361"/>
    <mergeCell ref="T1361:X1361"/>
    <mergeCell ref="Y1361:Z1361"/>
    <mergeCell ref="AH1400:AL1400"/>
    <mergeCell ref="C1395:X1395"/>
    <mergeCell ref="E1477:F1477"/>
    <mergeCell ref="G1477:H1477"/>
    <mergeCell ref="AF1439:AG1439"/>
    <mergeCell ref="AH1439:AL1439"/>
    <mergeCell ref="C1434:X1434"/>
    <mergeCell ref="Y1434:AL1435"/>
    <mergeCell ref="C1436:C1440"/>
    <mergeCell ref="D1436:D1440"/>
    <mergeCell ref="E1436:Q1436"/>
    <mergeCell ref="R1436:X1436"/>
    <mergeCell ref="Y1436:AE1436"/>
    <mergeCell ref="AF1436:AL1436"/>
    <mergeCell ref="E1437:Q1437"/>
    <mergeCell ref="R1437:X1437"/>
    <mergeCell ref="Y1437:AE1437"/>
    <mergeCell ref="AF1437:AL1437"/>
    <mergeCell ref="I1477:K1477"/>
    <mergeCell ref="L1477:N1477"/>
    <mergeCell ref="G1201:H1201"/>
    <mergeCell ref="I1201:K1201"/>
    <mergeCell ref="L1201:N1201"/>
    <mergeCell ref="R1201:S1201"/>
    <mergeCell ref="T1201:X1201"/>
    <mergeCell ref="C1236:X1236"/>
    <mergeCell ref="Y1236:AL1237"/>
    <mergeCell ref="C1238:C1242"/>
    <mergeCell ref="D1238:D1242"/>
    <mergeCell ref="E1238:Q1238"/>
    <mergeCell ref="R1238:X1238"/>
    <mergeCell ref="Y1238:AE1238"/>
    <mergeCell ref="O1399:Q1400"/>
    <mergeCell ref="R1399:S1399"/>
    <mergeCell ref="T1399:X1399"/>
    <mergeCell ref="Y1399:Z1399"/>
    <mergeCell ref="AA1399:AE1399"/>
    <mergeCell ref="AF1399:AG1399"/>
    <mergeCell ref="AH1399:AL1399"/>
    <mergeCell ref="E1400:F1400"/>
    <mergeCell ref="G1400:H1400"/>
    <mergeCell ref="I1400:K1400"/>
    <mergeCell ref="L1400:N1400"/>
    <mergeCell ref="R1400:S1400"/>
    <mergeCell ref="AA1361:AE1361"/>
    <mergeCell ref="AF1361:AG1361"/>
    <mergeCell ref="AH1361:AL1361"/>
    <mergeCell ref="Y1276:AL1277"/>
    <mergeCell ref="L1240:N1240"/>
    <mergeCell ref="O1240:Q1241"/>
    <mergeCell ref="O1360:Q1361"/>
    <mergeCell ref="R1360:S1360"/>
    <mergeCell ref="Y1395:AL1396"/>
    <mergeCell ref="C1397:C1401"/>
    <mergeCell ref="D1397:D1401"/>
    <mergeCell ref="E1397:Q1397"/>
    <mergeCell ref="R1397:X1397"/>
    <mergeCell ref="Y1397:AE1397"/>
    <mergeCell ref="AF1397:AL1397"/>
    <mergeCell ref="E1398:Q1398"/>
    <mergeCell ref="R1398:X1398"/>
    <mergeCell ref="Y1398:AE1398"/>
    <mergeCell ref="AF1398:AL1398"/>
    <mergeCell ref="E1399:F1399"/>
    <mergeCell ref="G1399:H1399"/>
    <mergeCell ref="I1399:K1399"/>
    <mergeCell ref="L1399:N1399"/>
    <mergeCell ref="AF1475:AL1475"/>
    <mergeCell ref="Y1475:AE1475"/>
    <mergeCell ref="R1475:X1475"/>
    <mergeCell ref="T1400:X1400"/>
    <mergeCell ref="Y1400:Z1400"/>
    <mergeCell ref="AA1400:AE1400"/>
    <mergeCell ref="AF1400:AG1400"/>
    <mergeCell ref="E1438:F1438"/>
    <mergeCell ref="G1438:H1438"/>
    <mergeCell ref="I1438:K1438"/>
    <mergeCell ref="L1438:N1438"/>
    <mergeCell ref="O1438:Q1439"/>
    <mergeCell ref="R1438:S1438"/>
    <mergeCell ref="T1438:X1438"/>
    <mergeCell ref="Y1438:Z1438"/>
    <mergeCell ref="AA1438:AE1438"/>
    <mergeCell ref="AF1438:AG1438"/>
    <mergeCell ref="I1183:K1183"/>
    <mergeCell ref="AF1155:AG1155"/>
    <mergeCell ref="T1154:X1154"/>
    <mergeCell ref="R1155:S1155"/>
    <mergeCell ref="Y1152:AE1152"/>
    <mergeCell ref="C1356:X1356"/>
    <mergeCell ref="Y1356:AL1357"/>
    <mergeCell ref="C1358:C1362"/>
    <mergeCell ref="D1358:D1362"/>
    <mergeCell ref="E1358:Q1358"/>
    <mergeCell ref="R1358:X1358"/>
    <mergeCell ref="Y1358:AE1358"/>
    <mergeCell ref="AF1358:AL1358"/>
    <mergeCell ref="E1359:Q1359"/>
    <mergeCell ref="R1359:X1359"/>
    <mergeCell ref="Y1359:AE1359"/>
    <mergeCell ref="AF1359:AL1359"/>
    <mergeCell ref="E1360:F1360"/>
    <mergeCell ref="G1360:H1360"/>
    <mergeCell ref="I1360:K1360"/>
    <mergeCell ref="L1360:N1360"/>
    <mergeCell ref="AF1183:AG1183"/>
    <mergeCell ref="AH1183:AL1183"/>
    <mergeCell ref="R1182:S1182"/>
    <mergeCell ref="T1183:X1183"/>
    <mergeCell ref="R1240:S1240"/>
    <mergeCell ref="T1240:X1240"/>
    <mergeCell ref="Y1240:Z1240"/>
    <mergeCell ref="E1241:F1241"/>
    <mergeCell ref="E1199:Q1199"/>
    <mergeCell ref="L1183:N1183"/>
    <mergeCell ref="R1183:S1183"/>
    <mergeCell ref="Y1183:Z1183"/>
    <mergeCell ref="AA1183:AE1183"/>
    <mergeCell ref="R1199:X1199"/>
    <mergeCell ref="E1201:F1201"/>
    <mergeCell ref="Y1200:Z1200"/>
    <mergeCell ref="R1198:X1198"/>
    <mergeCell ref="AA1201:AE1201"/>
    <mergeCell ref="Y1201:Z1201"/>
    <mergeCell ref="L977:N977"/>
    <mergeCell ref="O977:Q977"/>
    <mergeCell ref="R977:S977"/>
    <mergeCell ref="T977:X977"/>
    <mergeCell ref="AF976:AL976"/>
    <mergeCell ref="E977:F977"/>
    <mergeCell ref="G977:H977"/>
    <mergeCell ref="I977:K977"/>
    <mergeCell ref="E975:Q975"/>
    <mergeCell ref="R975:X975"/>
    <mergeCell ref="T995:X995"/>
    <mergeCell ref="E996:F996"/>
    <mergeCell ref="T996:X996"/>
    <mergeCell ref="AF996:AG996"/>
    <mergeCell ref="AH996:AL996"/>
    <mergeCell ref="C1031:X1031"/>
    <mergeCell ref="Y1031:AL1032"/>
    <mergeCell ref="C1033:C1037"/>
    <mergeCell ref="D1033:D1037"/>
    <mergeCell ref="E1033:Q1033"/>
    <mergeCell ref="R1033:X1033"/>
    <mergeCell ref="Y1034:AE1034"/>
    <mergeCell ref="AF1034:AL1034"/>
    <mergeCell ref="Y1033:AE1033"/>
    <mergeCell ref="E978:F978"/>
    <mergeCell ref="G978:H978"/>
    <mergeCell ref="I978:K978"/>
    <mergeCell ref="L978:N978"/>
    <mergeCell ref="Y977:Z977"/>
    <mergeCell ref="Y976:AE976"/>
    <mergeCell ref="AA995:AE995"/>
    <mergeCell ref="T1036:X1036"/>
    <mergeCell ref="AH1154:AL1154"/>
    <mergeCell ref="C1178:X1178"/>
    <mergeCell ref="AF1036:AG1036"/>
    <mergeCell ref="AH1036:AL1036"/>
    <mergeCell ref="R1035:S1035"/>
    <mergeCell ref="T1035:X1035"/>
    <mergeCell ref="E1034:Q1034"/>
    <mergeCell ref="R1034:X1034"/>
    <mergeCell ref="AF995:AG995"/>
    <mergeCell ref="AH995:AL995"/>
    <mergeCell ref="L1035:N1035"/>
    <mergeCell ref="O1035:Q1035"/>
    <mergeCell ref="D1152:D1156"/>
    <mergeCell ref="E1152:Q1152"/>
    <mergeCell ref="R1152:X1152"/>
    <mergeCell ref="Y1154:Z1154"/>
    <mergeCell ref="E1155:F1155"/>
    <mergeCell ref="Y1178:AL1179"/>
    <mergeCell ref="T1155:X1155"/>
    <mergeCell ref="O1154:Q1155"/>
    <mergeCell ref="G1154:H1154"/>
    <mergeCell ref="AA1155:AE1155"/>
    <mergeCell ref="E1074:F1074"/>
    <mergeCell ref="G1074:H1074"/>
    <mergeCell ref="R910:X910"/>
    <mergeCell ref="AF910:AL910"/>
    <mergeCell ref="L912:N912"/>
    <mergeCell ref="AF1033:AL1033"/>
    <mergeCell ref="E1035:F1035"/>
    <mergeCell ref="C973:X973"/>
    <mergeCell ref="Y973:AL974"/>
    <mergeCell ref="C975:C979"/>
    <mergeCell ref="D975:D979"/>
    <mergeCell ref="AA996:AE996"/>
    <mergeCell ref="AF994:AL994"/>
    <mergeCell ref="E995:F995"/>
    <mergeCell ref="G995:H995"/>
    <mergeCell ref="I995:K995"/>
    <mergeCell ref="L995:N995"/>
    <mergeCell ref="O995:Q995"/>
    <mergeCell ref="R995:S995"/>
    <mergeCell ref="AF978:AG978"/>
    <mergeCell ref="E994:Q994"/>
    <mergeCell ref="Y996:Z996"/>
    <mergeCell ref="Y995:Z995"/>
    <mergeCell ref="G996:H996"/>
    <mergeCell ref="I996:K996"/>
    <mergeCell ref="L996:N996"/>
    <mergeCell ref="R996:S996"/>
    <mergeCell ref="Y975:AE975"/>
    <mergeCell ref="AF975:AL975"/>
    <mergeCell ref="E976:Q976"/>
    <mergeCell ref="R976:X976"/>
    <mergeCell ref="AH978:AL978"/>
    <mergeCell ref="AA977:AE977"/>
    <mergeCell ref="AF977:AG977"/>
    <mergeCell ref="AF895:AG895"/>
    <mergeCell ref="AH895:AL895"/>
    <mergeCell ref="E827:Q827"/>
    <mergeCell ref="E869:F869"/>
    <mergeCell ref="E867:Q867"/>
    <mergeCell ref="O868:Q868"/>
    <mergeCell ref="R868:S868"/>
    <mergeCell ref="E892:Q892"/>
    <mergeCell ref="R892:X892"/>
    <mergeCell ref="Y892:AE892"/>
    <mergeCell ref="T868:X868"/>
    <mergeCell ref="L868:N868"/>
    <mergeCell ref="Y890:AL890"/>
    <mergeCell ref="E895:F895"/>
    <mergeCell ref="G895:H895"/>
    <mergeCell ref="G828:H828"/>
    <mergeCell ref="E828:F828"/>
    <mergeCell ref="I895:K895"/>
    <mergeCell ref="AF893:AL893"/>
    <mergeCell ref="E894:F894"/>
    <mergeCell ref="G894:H894"/>
    <mergeCell ref="L894:N894"/>
    <mergeCell ref="AF892:AL892"/>
    <mergeCell ref="AF826:AL826"/>
    <mergeCell ref="Y864:AL865"/>
    <mergeCell ref="Y866:AE866"/>
    <mergeCell ref="T869:X869"/>
    <mergeCell ref="E864:X865"/>
    <mergeCell ref="R866:X866"/>
    <mergeCell ref="G869:H869"/>
    <mergeCell ref="AH828:AL828"/>
    <mergeCell ref="AF867:AL867"/>
    <mergeCell ref="AF866:AL866"/>
    <mergeCell ref="T894:X894"/>
    <mergeCell ref="AF894:AG894"/>
    <mergeCell ref="AH894:AL894"/>
    <mergeCell ref="E868:F868"/>
    <mergeCell ref="G868:H868"/>
    <mergeCell ref="I868:K868"/>
    <mergeCell ref="E951:Q951"/>
    <mergeCell ref="R867:X867"/>
    <mergeCell ref="C908:X908"/>
    <mergeCell ref="R951:X951"/>
    <mergeCell ref="AH869:AL869"/>
    <mergeCell ref="AA868:AE868"/>
    <mergeCell ref="AF868:AG868"/>
    <mergeCell ref="E911:Q911"/>
    <mergeCell ref="R911:X911"/>
    <mergeCell ref="Y911:AE911"/>
    <mergeCell ref="AF911:AL911"/>
    <mergeCell ref="E913:F913"/>
    <mergeCell ref="AH868:AL868"/>
    <mergeCell ref="AF827:AL827"/>
    <mergeCell ref="AH829:AL829"/>
    <mergeCell ref="AF828:AG828"/>
    <mergeCell ref="AF810:AG810"/>
    <mergeCell ref="AH810:AL810"/>
    <mergeCell ref="E811:F811"/>
    <mergeCell ref="G811:H811"/>
    <mergeCell ref="I811:K811"/>
    <mergeCell ref="L811:N811"/>
    <mergeCell ref="R811:S811"/>
    <mergeCell ref="T811:X811"/>
    <mergeCell ref="E810:F810"/>
    <mergeCell ref="R808:X808"/>
    <mergeCell ref="T895:X895"/>
    <mergeCell ref="Y895:Z895"/>
    <mergeCell ref="C892:C896"/>
    <mergeCell ref="D826:D830"/>
    <mergeCell ref="AF869:AG869"/>
    <mergeCell ref="E829:F829"/>
    <mergeCell ref="G829:H829"/>
    <mergeCell ref="Y824:AL825"/>
    <mergeCell ref="AF829:AG829"/>
    <mergeCell ref="C890:X890"/>
    <mergeCell ref="R826:X826"/>
    <mergeCell ref="Y826:AE826"/>
    <mergeCell ref="R829:S829"/>
    <mergeCell ref="T829:X829"/>
    <mergeCell ref="Y829:Z829"/>
    <mergeCell ref="R827:X827"/>
    <mergeCell ref="L828:N828"/>
    <mergeCell ref="I828:K828"/>
    <mergeCell ref="Y827:AE827"/>
    <mergeCell ref="I829:K829"/>
    <mergeCell ref="R828:S828"/>
    <mergeCell ref="AA828:AE828"/>
    <mergeCell ref="AF783:AL783"/>
    <mergeCell ref="C780:X780"/>
    <mergeCell ref="Y780:AL780"/>
    <mergeCell ref="C782:C786"/>
    <mergeCell ref="D782:D786"/>
    <mergeCell ref="E782:N782"/>
    <mergeCell ref="R782:X782"/>
    <mergeCell ref="Y782:AE782"/>
    <mergeCell ref="AF782:AL782"/>
    <mergeCell ref="E783:N783"/>
    <mergeCell ref="R783:X783"/>
    <mergeCell ref="E785:F785"/>
    <mergeCell ref="G785:H785"/>
    <mergeCell ref="I785:K785"/>
    <mergeCell ref="L785:N785"/>
    <mergeCell ref="C808:C812"/>
    <mergeCell ref="D808:D812"/>
    <mergeCell ref="E808:N808"/>
    <mergeCell ref="Y808:AE808"/>
    <mergeCell ref="AF808:AL808"/>
    <mergeCell ref="E809:N809"/>
    <mergeCell ref="R809:X809"/>
    <mergeCell ref="Y809:AE809"/>
    <mergeCell ref="AF809:AL809"/>
    <mergeCell ref="G810:H810"/>
    <mergeCell ref="I810:K810"/>
    <mergeCell ref="L810:N810"/>
    <mergeCell ref="R810:S810"/>
    <mergeCell ref="T810:X810"/>
    <mergeCell ref="Y811:Z811"/>
    <mergeCell ref="AH811:AL811"/>
    <mergeCell ref="AF811:AG811"/>
    <mergeCell ref="C824:X824"/>
    <mergeCell ref="C826:C830"/>
    <mergeCell ref="T785:X785"/>
    <mergeCell ref="Y785:Z785"/>
    <mergeCell ref="AA785:AE785"/>
    <mergeCell ref="E784:F784"/>
    <mergeCell ref="G784:H784"/>
    <mergeCell ref="I784:K784"/>
    <mergeCell ref="L784:N784"/>
    <mergeCell ref="R784:S784"/>
    <mergeCell ref="T784:X784"/>
    <mergeCell ref="Y784:Z784"/>
    <mergeCell ref="AA784:AE784"/>
    <mergeCell ref="Y783:AE783"/>
    <mergeCell ref="AA811:AE811"/>
    <mergeCell ref="Y810:Z810"/>
    <mergeCell ref="AA810:AE810"/>
    <mergeCell ref="T828:X828"/>
    <mergeCell ref="Y828:Z828"/>
    <mergeCell ref="L829:N829"/>
    <mergeCell ref="AA829:AE829"/>
    <mergeCell ref="E826:Q826"/>
    <mergeCell ref="O828:Q828"/>
    <mergeCell ref="E742:N742"/>
    <mergeCell ref="R742:X742"/>
    <mergeCell ref="Y742:AE742"/>
    <mergeCell ref="AF742:AL742"/>
    <mergeCell ref="C741:C745"/>
    <mergeCell ref="D741:D745"/>
    <mergeCell ref="E741:N741"/>
    <mergeCell ref="R741:X741"/>
    <mergeCell ref="E743:F743"/>
    <mergeCell ref="G743:H743"/>
    <mergeCell ref="I743:K743"/>
    <mergeCell ref="L743:N743"/>
    <mergeCell ref="L744:N744"/>
    <mergeCell ref="AF744:AG744"/>
    <mergeCell ref="AH744:AL744"/>
    <mergeCell ref="Y743:Z743"/>
    <mergeCell ref="AA743:AE743"/>
    <mergeCell ref="R744:S744"/>
    <mergeCell ref="T744:X744"/>
    <mergeCell ref="Y744:Z744"/>
    <mergeCell ref="AA744:AE744"/>
    <mergeCell ref="R743:S743"/>
    <mergeCell ref="T743:X743"/>
    <mergeCell ref="AF743:AG743"/>
    <mergeCell ref="AH743:AL743"/>
    <mergeCell ref="E744:F744"/>
    <mergeCell ref="G744:H744"/>
    <mergeCell ref="I744:K744"/>
    <mergeCell ref="R615:X615"/>
    <mergeCell ref="AF617:AG617"/>
    <mergeCell ref="AH617:AL617"/>
    <mergeCell ref="Y616:Z616"/>
    <mergeCell ref="AA617:AE617"/>
    <mergeCell ref="I617:K617"/>
    <mergeCell ref="L617:N617"/>
    <mergeCell ref="Y614:AE614"/>
    <mergeCell ref="AF614:AL614"/>
    <mergeCell ref="C697:C701"/>
    <mergeCell ref="D697:D701"/>
    <mergeCell ref="E697:N697"/>
    <mergeCell ref="R697:X697"/>
    <mergeCell ref="C715:C719"/>
    <mergeCell ref="D715:D719"/>
    <mergeCell ref="E715:N715"/>
    <mergeCell ref="R715:X715"/>
    <mergeCell ref="E717:F717"/>
    <mergeCell ref="G717:H717"/>
    <mergeCell ref="I717:K717"/>
    <mergeCell ref="L717:N717"/>
    <mergeCell ref="E716:N716"/>
    <mergeCell ref="R716:X716"/>
    <mergeCell ref="AF699:AG699"/>
    <mergeCell ref="AH699:AL699"/>
    <mergeCell ref="AF718:AG718"/>
    <mergeCell ref="AH718:AL718"/>
    <mergeCell ref="R718:S718"/>
    <mergeCell ref="T718:X718"/>
    <mergeCell ref="Y718:Z718"/>
    <mergeCell ref="AA718:AE718"/>
    <mergeCell ref="E718:F718"/>
    <mergeCell ref="E640:N640"/>
    <mergeCell ref="R640:X640"/>
    <mergeCell ref="Y639:AE639"/>
    <mergeCell ref="AF642:AG642"/>
    <mergeCell ref="AH642:AL642"/>
    <mergeCell ref="I641:K641"/>
    <mergeCell ref="Y697:AE697"/>
    <mergeCell ref="AF697:AL697"/>
    <mergeCell ref="Y695:AL695"/>
    <mergeCell ref="E637:N637"/>
    <mergeCell ref="T637:AL637"/>
    <mergeCell ref="L641:N641"/>
    <mergeCell ref="R641:S641"/>
    <mergeCell ref="T641:X641"/>
    <mergeCell ref="Y642:Z642"/>
    <mergeCell ref="AA642:AE642"/>
    <mergeCell ref="E657:N657"/>
    <mergeCell ref="R657:X657"/>
    <mergeCell ref="E659:F659"/>
    <mergeCell ref="G659:H659"/>
    <mergeCell ref="E642:F642"/>
    <mergeCell ref="G642:H642"/>
    <mergeCell ref="I642:K642"/>
    <mergeCell ref="L642:N642"/>
    <mergeCell ref="R642:S642"/>
    <mergeCell ref="T642:X642"/>
    <mergeCell ref="Y657:AE657"/>
    <mergeCell ref="AF657:AL657"/>
    <mergeCell ref="Y655:AL655"/>
    <mergeCell ref="C655:X655"/>
    <mergeCell ref="C657:C661"/>
    <mergeCell ref="D657:D661"/>
    <mergeCell ref="R575:X575"/>
    <mergeCell ref="Y549:AE549"/>
    <mergeCell ref="AF549:AL549"/>
    <mergeCell ref="Y551:Z551"/>
    <mergeCell ref="AA551:AE551"/>
    <mergeCell ref="AF552:AG552"/>
    <mergeCell ref="AH552:AL552"/>
    <mergeCell ref="AF551:AG551"/>
    <mergeCell ref="AH551:AL551"/>
    <mergeCell ref="Y550:AE550"/>
    <mergeCell ref="AF550:AL550"/>
    <mergeCell ref="Y552:Z552"/>
    <mergeCell ref="AA552:AE552"/>
    <mergeCell ref="E572:N572"/>
    <mergeCell ref="T572:AL572"/>
    <mergeCell ref="Y534:Z534"/>
    <mergeCell ref="AA534:AE534"/>
    <mergeCell ref="E552:F552"/>
    <mergeCell ref="G552:H552"/>
    <mergeCell ref="I552:K552"/>
    <mergeCell ref="L552:N552"/>
    <mergeCell ref="R552:S552"/>
    <mergeCell ref="T552:X552"/>
    <mergeCell ref="E574:N574"/>
    <mergeCell ref="R574:X574"/>
    <mergeCell ref="Y574:AE574"/>
    <mergeCell ref="AF574:AL574"/>
    <mergeCell ref="Y575:AE575"/>
    <mergeCell ref="AF575:AL575"/>
    <mergeCell ref="E575:N575"/>
    <mergeCell ref="I551:K551"/>
    <mergeCell ref="L551:N551"/>
    <mergeCell ref="C531:C535"/>
    <mergeCell ref="D531:D535"/>
    <mergeCell ref="E531:N531"/>
    <mergeCell ref="R531:X531"/>
    <mergeCell ref="E529:N529"/>
    <mergeCell ref="T529:AL529"/>
    <mergeCell ref="E532:N532"/>
    <mergeCell ref="R532:X532"/>
    <mergeCell ref="Y532:AE532"/>
    <mergeCell ref="AF532:AL532"/>
    <mergeCell ref="C491:C495"/>
    <mergeCell ref="D491:D495"/>
    <mergeCell ref="E491:N491"/>
    <mergeCell ref="R491:X491"/>
    <mergeCell ref="E493:F493"/>
    <mergeCell ref="G493:H493"/>
    <mergeCell ref="I493:K493"/>
    <mergeCell ref="L493:N493"/>
    <mergeCell ref="I533:K533"/>
    <mergeCell ref="L533:N533"/>
    <mergeCell ref="R533:S533"/>
    <mergeCell ref="T533:X533"/>
    <mergeCell ref="AF533:AG533"/>
    <mergeCell ref="AH533:AL533"/>
    <mergeCell ref="E534:F534"/>
    <mergeCell ref="G534:H534"/>
    <mergeCell ref="Y533:Z533"/>
    <mergeCell ref="AA533:AE533"/>
    <mergeCell ref="E533:F533"/>
    <mergeCell ref="G533:H533"/>
    <mergeCell ref="Y424:Z424"/>
    <mergeCell ref="AA424:AE424"/>
    <mergeCell ref="AF425:AG425"/>
    <mergeCell ref="AH425:AL425"/>
    <mergeCell ref="AF424:AG424"/>
    <mergeCell ref="AH424:AL424"/>
    <mergeCell ref="E423:N423"/>
    <mergeCell ref="R423:X423"/>
    <mergeCell ref="Y423:AE423"/>
    <mergeCell ref="AF423:AL423"/>
    <mergeCell ref="Y425:Z425"/>
    <mergeCell ref="AA425:AE425"/>
    <mergeCell ref="R494:S494"/>
    <mergeCell ref="T494:X494"/>
    <mergeCell ref="I468:K468"/>
    <mergeCell ref="L468:N468"/>
    <mergeCell ref="AF469:AG469"/>
    <mergeCell ref="AH469:AL469"/>
    <mergeCell ref="AF468:AG468"/>
    <mergeCell ref="AH468:AL468"/>
    <mergeCell ref="Y468:Z468"/>
    <mergeCell ref="AA468:AE468"/>
    <mergeCell ref="AF494:AG494"/>
    <mergeCell ref="AH494:AL494"/>
    <mergeCell ref="AF493:AG493"/>
    <mergeCell ref="AH493:AL493"/>
    <mergeCell ref="R468:S468"/>
    <mergeCell ref="T468:X468"/>
    <mergeCell ref="Y469:Z469"/>
    <mergeCell ref="AA469:AE469"/>
    <mergeCell ref="I494:K494"/>
    <mergeCell ref="L494:N494"/>
    <mergeCell ref="C422:C426"/>
    <mergeCell ref="D422:D426"/>
    <mergeCell ref="E422:N422"/>
    <mergeCell ref="R422:X422"/>
    <mergeCell ref="E424:F424"/>
    <mergeCell ref="G424:H424"/>
    <mergeCell ref="I424:K424"/>
    <mergeCell ref="L424:N424"/>
    <mergeCell ref="R424:S424"/>
    <mergeCell ref="T424:X424"/>
    <mergeCell ref="E439:N439"/>
    <mergeCell ref="T439:AL439"/>
    <mergeCell ref="Y442:AE442"/>
    <mergeCell ref="AF442:AL442"/>
    <mergeCell ref="AF444:AG444"/>
    <mergeCell ref="AH444:AL444"/>
    <mergeCell ref="AF443:AG443"/>
    <mergeCell ref="AH443:AL443"/>
    <mergeCell ref="Y443:Z443"/>
    <mergeCell ref="AA443:AE443"/>
    <mergeCell ref="R444:S444"/>
    <mergeCell ref="T444:X444"/>
    <mergeCell ref="E443:F443"/>
    <mergeCell ref="G443:H443"/>
    <mergeCell ref="Y441:AE441"/>
    <mergeCell ref="AF441:AL441"/>
    <mergeCell ref="E444:F444"/>
    <mergeCell ref="G444:H444"/>
    <mergeCell ref="I444:K444"/>
    <mergeCell ref="L444:N444"/>
    <mergeCell ref="Y422:AE422"/>
    <mergeCell ref="AF422:AL422"/>
    <mergeCell ref="E420:N420"/>
    <mergeCell ref="T420:AL420"/>
    <mergeCell ref="Y275:Z275"/>
    <mergeCell ref="AA275:AE275"/>
    <mergeCell ref="R275:S275"/>
    <mergeCell ref="T275:X275"/>
    <mergeCell ref="E492:N492"/>
    <mergeCell ref="R492:X492"/>
    <mergeCell ref="Y491:AE491"/>
    <mergeCell ref="AF491:AL491"/>
    <mergeCell ref="C466:C470"/>
    <mergeCell ref="D466:D470"/>
    <mergeCell ref="E466:N466"/>
    <mergeCell ref="R466:X466"/>
    <mergeCell ref="E313:N313"/>
    <mergeCell ref="R313:X313"/>
    <mergeCell ref="E425:F425"/>
    <mergeCell ref="G425:H425"/>
    <mergeCell ref="I425:K425"/>
    <mergeCell ref="L425:N425"/>
    <mergeCell ref="R425:S425"/>
    <mergeCell ref="T425:X425"/>
    <mergeCell ref="C272:C276"/>
    <mergeCell ref="D272:D276"/>
    <mergeCell ref="E272:N272"/>
    <mergeCell ref="E273:N273"/>
    <mergeCell ref="Y313:AE313"/>
    <mergeCell ref="AF313:AL313"/>
    <mergeCell ref="C312:C316"/>
    <mergeCell ref="D312:D316"/>
    <mergeCell ref="I314:K314"/>
    <mergeCell ref="L314:N314"/>
    <mergeCell ref="R113:S113"/>
    <mergeCell ref="Y88:Z88"/>
    <mergeCell ref="AA88:AE88"/>
    <mergeCell ref="R88:S88"/>
    <mergeCell ref="T88:X88"/>
    <mergeCell ref="C111:C115"/>
    <mergeCell ref="D111:D115"/>
    <mergeCell ref="E111:N111"/>
    <mergeCell ref="E113:F113"/>
    <mergeCell ref="G113:H113"/>
    <mergeCell ref="I113:K113"/>
    <mergeCell ref="C85:C89"/>
    <mergeCell ref="D85:D89"/>
    <mergeCell ref="E85:N85"/>
    <mergeCell ref="E87:F87"/>
    <mergeCell ref="G87:H87"/>
    <mergeCell ref="I87:K87"/>
    <mergeCell ref="I88:K88"/>
    <mergeCell ref="L88:N88"/>
    <mergeCell ref="E88:F88"/>
    <mergeCell ref="G88:H88"/>
    <mergeCell ref="E114:F114"/>
    <mergeCell ref="G114:H114"/>
    <mergeCell ref="T113:X113"/>
    <mergeCell ref="Y114:Z114"/>
    <mergeCell ref="AA114:AE114"/>
    <mergeCell ref="I114:K114"/>
    <mergeCell ref="L114:N114"/>
    <mergeCell ref="R114:S114"/>
    <mergeCell ref="T114:X114"/>
    <mergeCell ref="L113:N113"/>
    <mergeCell ref="R86:X86"/>
    <mergeCell ref="T46:X46"/>
    <mergeCell ref="Y46:Z46"/>
    <mergeCell ref="I47:K47"/>
    <mergeCell ref="L47:N47"/>
    <mergeCell ref="G47:H47"/>
    <mergeCell ref="L87:N87"/>
    <mergeCell ref="Y86:AE86"/>
    <mergeCell ref="E83:N84"/>
    <mergeCell ref="R87:S87"/>
    <mergeCell ref="T87:X87"/>
    <mergeCell ref="Y87:Z87"/>
    <mergeCell ref="AA87:AE87"/>
    <mergeCell ref="R85:X85"/>
    <mergeCell ref="Y85:AE85"/>
    <mergeCell ref="E86:N86"/>
    <mergeCell ref="E112:N112"/>
    <mergeCell ref="R111:X111"/>
    <mergeCell ref="Y111:AE111"/>
    <mergeCell ref="Y112:AE112"/>
    <mergeCell ref="E46:F46"/>
    <mergeCell ref="G46:H46"/>
    <mergeCell ref="R112:X112"/>
    <mergeCell ref="Y113:Z113"/>
    <mergeCell ref="AA113:AE113"/>
    <mergeCell ref="I46:K46"/>
    <mergeCell ref="L46:N46"/>
    <mergeCell ref="E47:F47"/>
    <mergeCell ref="Y47:Z47"/>
    <mergeCell ref="AA47:AE47"/>
    <mergeCell ref="R47:S47"/>
    <mergeCell ref="T47:X47"/>
    <mergeCell ref="R46:S46"/>
    <mergeCell ref="AA46:AE46"/>
    <mergeCell ref="E6:F6"/>
    <mergeCell ref="G6:H6"/>
    <mergeCell ref="D3:D7"/>
    <mergeCell ref="E5:F5"/>
    <mergeCell ref="G5:H5"/>
    <mergeCell ref="E45:N45"/>
    <mergeCell ref="E42:N43"/>
    <mergeCell ref="Y6:Z6"/>
    <mergeCell ref="AA6:AE6"/>
    <mergeCell ref="Y3:AE3"/>
    <mergeCell ref="E4:N4"/>
    <mergeCell ref="Y5:Z5"/>
    <mergeCell ref="AA5:AE5"/>
    <mergeCell ref="Y4:AE4"/>
    <mergeCell ref="I6:K6"/>
    <mergeCell ref="L6:N6"/>
    <mergeCell ref="R6:S6"/>
    <mergeCell ref="R44:X44"/>
    <mergeCell ref="Y44:AE44"/>
    <mergeCell ref="R45:X45"/>
    <mergeCell ref="Y45:AE45"/>
    <mergeCell ref="E1:N2"/>
    <mergeCell ref="C3:C7"/>
    <mergeCell ref="E3:N3"/>
    <mergeCell ref="R4:X4"/>
    <mergeCell ref="R3:X3"/>
    <mergeCell ref="T6:X6"/>
    <mergeCell ref="I5:K5"/>
    <mergeCell ref="L5:N5"/>
    <mergeCell ref="R5:S5"/>
    <mergeCell ref="T5:X5"/>
    <mergeCell ref="C129:C133"/>
    <mergeCell ref="D129:D133"/>
    <mergeCell ref="E129:N129"/>
    <mergeCell ref="E131:F131"/>
    <mergeCell ref="G131:H131"/>
    <mergeCell ref="I131:K131"/>
    <mergeCell ref="L131:N131"/>
    <mergeCell ref="E132:F132"/>
    <mergeCell ref="G132:H132"/>
    <mergeCell ref="R129:X129"/>
    <mergeCell ref="E130:N130"/>
    <mergeCell ref="R130:X130"/>
    <mergeCell ref="R131:S131"/>
    <mergeCell ref="T131:X131"/>
    <mergeCell ref="I132:K132"/>
    <mergeCell ref="L132:N132"/>
    <mergeCell ref="R132:S132"/>
    <mergeCell ref="T132:X132"/>
    <mergeCell ref="T109:AE109"/>
    <mergeCell ref="C44:C48"/>
    <mergeCell ref="D44:D48"/>
    <mergeCell ref="E44:N44"/>
    <mergeCell ref="C169:C173"/>
    <mergeCell ref="D169:D173"/>
    <mergeCell ref="E169:N169"/>
    <mergeCell ref="R169:X169"/>
    <mergeCell ref="E171:F171"/>
    <mergeCell ref="G171:H171"/>
    <mergeCell ref="I171:K171"/>
    <mergeCell ref="L171:N171"/>
    <mergeCell ref="R171:S171"/>
    <mergeCell ref="T171:X171"/>
    <mergeCell ref="R192:S192"/>
    <mergeCell ref="T192:X192"/>
    <mergeCell ref="G172:H172"/>
    <mergeCell ref="I172:K172"/>
    <mergeCell ref="L172:N172"/>
    <mergeCell ref="R172:S172"/>
    <mergeCell ref="Y189:AE189"/>
    <mergeCell ref="Y190:AE190"/>
    <mergeCell ref="T172:X172"/>
    <mergeCell ref="Y172:Z172"/>
    <mergeCell ref="C189:C193"/>
    <mergeCell ref="D189:D193"/>
    <mergeCell ref="E189:N189"/>
    <mergeCell ref="R189:X189"/>
    <mergeCell ref="E190:N190"/>
    <mergeCell ref="R190:X190"/>
    <mergeCell ref="E187:N188"/>
    <mergeCell ref="Y169:AE169"/>
    <mergeCell ref="E170:N170"/>
    <mergeCell ref="R170:X170"/>
    <mergeCell ref="Y170:AE170"/>
    <mergeCell ref="Y171:Z171"/>
    <mergeCell ref="E213:N213"/>
    <mergeCell ref="T213:AE213"/>
    <mergeCell ref="T191:X191"/>
    <mergeCell ref="Y191:Z191"/>
    <mergeCell ref="AA191:AE191"/>
    <mergeCell ref="E192:F192"/>
    <mergeCell ref="G192:H192"/>
    <mergeCell ref="E191:F191"/>
    <mergeCell ref="Y192:Z192"/>
    <mergeCell ref="AA192:AE192"/>
    <mergeCell ref="E127:N127"/>
    <mergeCell ref="G191:H191"/>
    <mergeCell ref="I191:K191"/>
    <mergeCell ref="L191:N191"/>
    <mergeCell ref="R191:S191"/>
    <mergeCell ref="I192:K192"/>
    <mergeCell ref="L192:N192"/>
    <mergeCell ref="AA172:AE172"/>
    <mergeCell ref="R187:AC188"/>
    <mergeCell ref="R167:AE168"/>
    <mergeCell ref="E167:N168"/>
    <mergeCell ref="AA171:AE171"/>
    <mergeCell ref="E172:F172"/>
    <mergeCell ref="Y130:AE130"/>
    <mergeCell ref="Y131:Z131"/>
    <mergeCell ref="Y132:Z132"/>
    <mergeCell ref="AA132:AE132"/>
    <mergeCell ref="AA131:AE131"/>
    <mergeCell ref="Y129:AE129"/>
    <mergeCell ref="C215:C219"/>
    <mergeCell ref="D215:D219"/>
    <mergeCell ref="E215:N215"/>
    <mergeCell ref="R215:X215"/>
    <mergeCell ref="E217:F217"/>
    <mergeCell ref="G217:H217"/>
    <mergeCell ref="I217:K217"/>
    <mergeCell ref="L217:N217"/>
    <mergeCell ref="R217:S217"/>
    <mergeCell ref="T217:X217"/>
    <mergeCell ref="Y218:Z218"/>
    <mergeCell ref="AA218:AE218"/>
    <mergeCell ref="Y215:AE215"/>
    <mergeCell ref="E216:N216"/>
    <mergeCell ref="R216:X216"/>
    <mergeCell ref="Y216:AE216"/>
    <mergeCell ref="Y217:Z217"/>
    <mergeCell ref="AA217:AE217"/>
    <mergeCell ref="E218:F218"/>
    <mergeCell ref="G218:H218"/>
    <mergeCell ref="I218:K218"/>
    <mergeCell ref="L218:N218"/>
    <mergeCell ref="R218:S218"/>
    <mergeCell ref="T218:X218"/>
    <mergeCell ref="C255:C259"/>
    <mergeCell ref="D255:D259"/>
    <mergeCell ref="E255:N255"/>
    <mergeCell ref="R255:X255"/>
    <mergeCell ref="E256:N256"/>
    <mergeCell ref="I258:K258"/>
    <mergeCell ref="L258:N258"/>
    <mergeCell ref="R258:S258"/>
    <mergeCell ref="R257:S257"/>
    <mergeCell ref="T257:X257"/>
    <mergeCell ref="Y257:Z257"/>
    <mergeCell ref="E253:N254"/>
    <mergeCell ref="R253:AE254"/>
    <mergeCell ref="R256:X256"/>
    <mergeCell ref="Y256:AE256"/>
    <mergeCell ref="Y255:AE255"/>
    <mergeCell ref="Y258:Z258"/>
    <mergeCell ref="AA258:AE258"/>
    <mergeCell ref="E258:F258"/>
    <mergeCell ref="T258:X258"/>
    <mergeCell ref="G258:H258"/>
    <mergeCell ref="AA257:AE257"/>
    <mergeCell ref="E257:F257"/>
    <mergeCell ref="G257:H257"/>
    <mergeCell ref="I257:K257"/>
    <mergeCell ref="L257:N257"/>
    <mergeCell ref="E270:N270"/>
    <mergeCell ref="R272:X272"/>
    <mergeCell ref="Y272:AE272"/>
    <mergeCell ref="T270:AL270"/>
    <mergeCell ref="AF272:AL272"/>
    <mergeCell ref="R273:X273"/>
    <mergeCell ref="Y273:AE273"/>
    <mergeCell ref="R274:S274"/>
    <mergeCell ref="T274:X274"/>
    <mergeCell ref="Y274:Z274"/>
    <mergeCell ref="AA274:AE274"/>
    <mergeCell ref="AF273:AL273"/>
    <mergeCell ref="AF274:AG274"/>
    <mergeCell ref="AH274:AL274"/>
    <mergeCell ref="AF275:AG275"/>
    <mergeCell ref="Y312:AE312"/>
    <mergeCell ref="AF312:AL312"/>
    <mergeCell ref="G274:H274"/>
    <mergeCell ref="I274:K274"/>
    <mergeCell ref="E275:F275"/>
    <mergeCell ref="I275:K275"/>
    <mergeCell ref="E274:F274"/>
    <mergeCell ref="L274:N274"/>
    <mergeCell ref="L275:N275"/>
    <mergeCell ref="AH275:AL275"/>
    <mergeCell ref="E310:N310"/>
    <mergeCell ref="T310:AL310"/>
    <mergeCell ref="G275:H275"/>
    <mergeCell ref="E312:N312"/>
    <mergeCell ref="R312:X312"/>
    <mergeCell ref="R314:S314"/>
    <mergeCell ref="T314:X314"/>
    <mergeCell ref="Y330:AE330"/>
    <mergeCell ref="AF330:AL330"/>
    <mergeCell ref="E315:F315"/>
    <mergeCell ref="G315:H315"/>
    <mergeCell ref="I315:K315"/>
    <mergeCell ref="L315:N315"/>
    <mergeCell ref="AF315:AG315"/>
    <mergeCell ref="AH315:AL315"/>
    <mergeCell ref="R315:S315"/>
    <mergeCell ref="T315:X315"/>
    <mergeCell ref="C330:C334"/>
    <mergeCell ref="D330:D334"/>
    <mergeCell ref="E330:N330"/>
    <mergeCell ref="R330:X330"/>
    <mergeCell ref="R333:S333"/>
    <mergeCell ref="T333:X333"/>
    <mergeCell ref="AF314:AG314"/>
    <mergeCell ref="AH314:AL314"/>
    <mergeCell ref="E328:N328"/>
    <mergeCell ref="T328:AL328"/>
    <mergeCell ref="Y314:Z314"/>
    <mergeCell ref="AA314:AE314"/>
    <mergeCell ref="Y315:Z315"/>
    <mergeCell ref="AA315:AE315"/>
    <mergeCell ref="E314:F314"/>
    <mergeCell ref="G314:H314"/>
    <mergeCell ref="Y331:AE331"/>
    <mergeCell ref="AF331:AL331"/>
    <mergeCell ref="E332:F332"/>
    <mergeCell ref="G332:H332"/>
    <mergeCell ref="I332:K332"/>
    <mergeCell ref="L332:N332"/>
    <mergeCell ref="R332:S332"/>
    <mergeCell ref="T332:X332"/>
    <mergeCell ref="E331:N331"/>
    <mergeCell ref="R331:X331"/>
    <mergeCell ref="Y332:Z332"/>
    <mergeCell ref="AA332:AE332"/>
    <mergeCell ref="AF332:AG332"/>
    <mergeCell ref="AH332:AL332"/>
    <mergeCell ref="E333:F333"/>
    <mergeCell ref="G333:H333"/>
    <mergeCell ref="I333:K333"/>
    <mergeCell ref="L333:N333"/>
    <mergeCell ref="Y333:Z333"/>
    <mergeCell ref="AA333:AE333"/>
    <mergeCell ref="AF333:AG333"/>
    <mergeCell ref="AH333:AL333"/>
    <mergeCell ref="E353:N353"/>
    <mergeCell ref="T353:AL353"/>
    <mergeCell ref="C355:C359"/>
    <mergeCell ref="D355:D359"/>
    <mergeCell ref="E355:N355"/>
    <mergeCell ref="R355:X355"/>
    <mergeCell ref="E357:F357"/>
    <mergeCell ref="G357:H357"/>
    <mergeCell ref="I357:K357"/>
    <mergeCell ref="L357:N357"/>
    <mergeCell ref="R357:S357"/>
    <mergeCell ref="T357:X357"/>
    <mergeCell ref="Y355:AE355"/>
    <mergeCell ref="AF355:AL355"/>
    <mergeCell ref="E356:N356"/>
    <mergeCell ref="R356:X356"/>
    <mergeCell ref="Y356:AE356"/>
    <mergeCell ref="AF356:AL356"/>
    <mergeCell ref="Y357:Z357"/>
    <mergeCell ref="AA357:AE357"/>
    <mergeCell ref="AF357:AG357"/>
    <mergeCell ref="AH357:AL357"/>
    <mergeCell ref="E358:F358"/>
    <mergeCell ref="G358:H358"/>
    <mergeCell ref="I358:K358"/>
    <mergeCell ref="L358:N358"/>
    <mergeCell ref="AF358:AG358"/>
    <mergeCell ref="AH358:AL358"/>
    <mergeCell ref="R358:S358"/>
    <mergeCell ref="T358:X358"/>
    <mergeCell ref="Y358:Z358"/>
    <mergeCell ref="AA358:AE358"/>
    <mergeCell ref="E380:N380"/>
    <mergeCell ref="T380:AL380"/>
    <mergeCell ref="Y382:AE382"/>
    <mergeCell ref="AF382:AL382"/>
    <mergeCell ref="E383:N383"/>
    <mergeCell ref="R383:X383"/>
    <mergeCell ref="Y383:AE383"/>
    <mergeCell ref="AF383:AL383"/>
    <mergeCell ref="C382:C386"/>
    <mergeCell ref="D382:D386"/>
    <mergeCell ref="E382:N382"/>
    <mergeCell ref="R382:X382"/>
    <mergeCell ref="I384:K384"/>
    <mergeCell ref="L384:N384"/>
    <mergeCell ref="R384:S384"/>
    <mergeCell ref="T384:X384"/>
    <mergeCell ref="E385:F385"/>
    <mergeCell ref="G385:H385"/>
    <mergeCell ref="I385:K385"/>
    <mergeCell ref="L385:N385"/>
    <mergeCell ref="AF385:AG385"/>
    <mergeCell ref="AH385:AL385"/>
    <mergeCell ref="R385:S385"/>
    <mergeCell ref="T385:X385"/>
    <mergeCell ref="AF384:AG384"/>
    <mergeCell ref="AH384:AL384"/>
    <mergeCell ref="Y384:Z384"/>
    <mergeCell ref="AA384:AE384"/>
    <mergeCell ref="Y385:Z385"/>
    <mergeCell ref="AA385:AE385"/>
    <mergeCell ref="E384:F384"/>
    <mergeCell ref="G384:H384"/>
    <mergeCell ref="C549:C553"/>
    <mergeCell ref="D549:D553"/>
    <mergeCell ref="E549:N549"/>
    <mergeCell ref="R549:X549"/>
    <mergeCell ref="E551:F551"/>
    <mergeCell ref="G551:H551"/>
    <mergeCell ref="E464:N464"/>
    <mergeCell ref="T464:AL464"/>
    <mergeCell ref="Y444:Z444"/>
    <mergeCell ref="AA444:AE444"/>
    <mergeCell ref="E468:F468"/>
    <mergeCell ref="G468:H468"/>
    <mergeCell ref="C441:C445"/>
    <mergeCell ref="D441:D445"/>
    <mergeCell ref="E441:N441"/>
    <mergeCell ref="R441:X441"/>
    <mergeCell ref="E469:F469"/>
    <mergeCell ref="G469:H469"/>
    <mergeCell ref="I469:K469"/>
    <mergeCell ref="L469:N469"/>
    <mergeCell ref="E442:N442"/>
    <mergeCell ref="R442:X442"/>
    <mergeCell ref="Y492:AE492"/>
    <mergeCell ref="AF492:AL492"/>
    <mergeCell ref="Y493:Z493"/>
    <mergeCell ref="AA493:AE493"/>
    <mergeCell ref="Y466:AE466"/>
    <mergeCell ref="AF466:AL466"/>
    <mergeCell ref="E467:N467"/>
    <mergeCell ref="R467:X467"/>
    <mergeCell ref="R469:S469"/>
    <mergeCell ref="T469:X469"/>
    <mergeCell ref="E614:N614"/>
    <mergeCell ref="R614:X614"/>
    <mergeCell ref="R617:S617"/>
    <mergeCell ref="T617:X617"/>
    <mergeCell ref="E612:N612"/>
    <mergeCell ref="T612:AL612"/>
    <mergeCell ref="AF616:AG616"/>
    <mergeCell ref="AH616:AL616"/>
    <mergeCell ref="E617:F617"/>
    <mergeCell ref="G617:H617"/>
    <mergeCell ref="Y617:Z617"/>
    <mergeCell ref="AF576:AG576"/>
    <mergeCell ref="AH576:AL576"/>
    <mergeCell ref="Y576:Z576"/>
    <mergeCell ref="AA576:AE576"/>
    <mergeCell ref="R576:S576"/>
    <mergeCell ref="T576:X576"/>
    <mergeCell ref="E577:F577"/>
    <mergeCell ref="G577:H577"/>
    <mergeCell ref="I577:K577"/>
    <mergeCell ref="L577:N577"/>
    <mergeCell ref="Y577:Z577"/>
    <mergeCell ref="AA577:AE577"/>
    <mergeCell ref="Y615:AE615"/>
    <mergeCell ref="AF615:AL615"/>
    <mergeCell ref="E616:F616"/>
    <mergeCell ref="G616:H616"/>
    <mergeCell ref="I616:K616"/>
    <mergeCell ref="L616:N616"/>
    <mergeCell ref="R616:S616"/>
    <mergeCell ref="T616:X616"/>
    <mergeCell ref="E615:N615"/>
    <mergeCell ref="E489:N489"/>
    <mergeCell ref="T489:AL489"/>
    <mergeCell ref="I443:K443"/>
    <mergeCell ref="L443:N443"/>
    <mergeCell ref="R443:S443"/>
    <mergeCell ref="T443:X443"/>
    <mergeCell ref="Y467:AE467"/>
    <mergeCell ref="AF467:AL467"/>
    <mergeCell ref="E494:F494"/>
    <mergeCell ref="G494:H494"/>
    <mergeCell ref="R493:S493"/>
    <mergeCell ref="T493:X493"/>
    <mergeCell ref="Y494:Z494"/>
    <mergeCell ref="AA494:AE494"/>
    <mergeCell ref="I534:K534"/>
    <mergeCell ref="L534:N534"/>
    <mergeCell ref="AF534:AG534"/>
    <mergeCell ref="AH534:AL534"/>
    <mergeCell ref="R534:S534"/>
    <mergeCell ref="T534:X534"/>
    <mergeCell ref="Y531:AE531"/>
    <mergeCell ref="AF531:AL531"/>
    <mergeCell ref="R551:S551"/>
    <mergeCell ref="T551:X551"/>
    <mergeCell ref="E547:N547"/>
    <mergeCell ref="T547:AL547"/>
    <mergeCell ref="AF577:AG577"/>
    <mergeCell ref="AH577:AL577"/>
    <mergeCell ref="C639:C643"/>
    <mergeCell ref="D639:D643"/>
    <mergeCell ref="E639:N639"/>
    <mergeCell ref="R639:X639"/>
    <mergeCell ref="E641:F641"/>
    <mergeCell ref="G641:H641"/>
    <mergeCell ref="AF639:AL639"/>
    <mergeCell ref="Y641:Z641"/>
    <mergeCell ref="AA641:AE641"/>
    <mergeCell ref="AF641:AG641"/>
    <mergeCell ref="AH641:AL641"/>
    <mergeCell ref="Y640:AE640"/>
    <mergeCell ref="AF640:AL640"/>
    <mergeCell ref="E550:N550"/>
    <mergeCell ref="R550:X550"/>
    <mergeCell ref="AA616:AE616"/>
    <mergeCell ref="C574:C578"/>
    <mergeCell ref="D574:D578"/>
    <mergeCell ref="E576:F576"/>
    <mergeCell ref="G576:H576"/>
    <mergeCell ref="I576:K576"/>
    <mergeCell ref="L576:N576"/>
    <mergeCell ref="R577:S577"/>
    <mergeCell ref="T577:X577"/>
    <mergeCell ref="C614:C618"/>
    <mergeCell ref="D614:D618"/>
    <mergeCell ref="R660:S660"/>
    <mergeCell ref="T660:X660"/>
    <mergeCell ref="Y660:Z660"/>
    <mergeCell ref="AA660:AE660"/>
    <mergeCell ref="AF660:AG660"/>
    <mergeCell ref="AH660:AL660"/>
    <mergeCell ref="I660:K660"/>
    <mergeCell ref="L660:N660"/>
    <mergeCell ref="E698:N698"/>
    <mergeCell ref="R698:X698"/>
    <mergeCell ref="Y700:Z700"/>
    <mergeCell ref="AA700:AE700"/>
    <mergeCell ref="Y698:AE698"/>
    <mergeCell ref="AF698:AL698"/>
    <mergeCell ref="Y699:Z699"/>
    <mergeCell ref="AA699:AE699"/>
    <mergeCell ref="G718:H718"/>
    <mergeCell ref="I718:K718"/>
    <mergeCell ref="L718:N718"/>
    <mergeCell ref="R699:S699"/>
    <mergeCell ref="T699:X699"/>
    <mergeCell ref="AF700:AG700"/>
    <mergeCell ref="AH700:AL700"/>
    <mergeCell ref="C713:X713"/>
    <mergeCell ref="Y713:AL713"/>
    <mergeCell ref="E660:F660"/>
    <mergeCell ref="G660:H660"/>
    <mergeCell ref="E658:N658"/>
    <mergeCell ref="R658:X658"/>
    <mergeCell ref="I659:K659"/>
    <mergeCell ref="L659:N659"/>
    <mergeCell ref="R659:S659"/>
    <mergeCell ref="T659:X659"/>
    <mergeCell ref="Y658:AE658"/>
    <mergeCell ref="AF658:AL658"/>
    <mergeCell ref="AF659:AG659"/>
    <mergeCell ref="AH659:AL659"/>
    <mergeCell ref="Y659:Z659"/>
    <mergeCell ref="AA659:AE659"/>
    <mergeCell ref="Y868:Z868"/>
    <mergeCell ref="O894:Q894"/>
    <mergeCell ref="R894:S894"/>
    <mergeCell ref="I894:K894"/>
    <mergeCell ref="C695:X695"/>
    <mergeCell ref="E700:F700"/>
    <mergeCell ref="G700:H700"/>
    <mergeCell ref="I700:K700"/>
    <mergeCell ref="L700:N700"/>
    <mergeCell ref="E699:F699"/>
    <mergeCell ref="G699:H699"/>
    <mergeCell ref="I699:K699"/>
    <mergeCell ref="L699:N699"/>
    <mergeCell ref="Y717:Z717"/>
    <mergeCell ref="AA717:AE717"/>
    <mergeCell ref="AF717:AG717"/>
    <mergeCell ref="C806:X806"/>
    <mergeCell ref="Y806:AL806"/>
    <mergeCell ref="AF785:AG785"/>
    <mergeCell ref="AH785:AL785"/>
    <mergeCell ref="AF784:AG784"/>
    <mergeCell ref="AH784:AL784"/>
    <mergeCell ref="R785:S785"/>
    <mergeCell ref="AH717:AL717"/>
    <mergeCell ref="R717:S717"/>
    <mergeCell ref="T717:X717"/>
    <mergeCell ref="Y715:AE715"/>
    <mergeCell ref="AF715:AL715"/>
    <mergeCell ref="Y716:AE716"/>
    <mergeCell ref="AF716:AL716"/>
    <mergeCell ref="R700:S700"/>
    <mergeCell ref="T700:X700"/>
    <mergeCell ref="I912:K912"/>
    <mergeCell ref="G953:H953"/>
    <mergeCell ref="I953:K953"/>
    <mergeCell ref="L953:N953"/>
    <mergeCell ref="R953:S953"/>
    <mergeCell ref="T953:X953"/>
    <mergeCell ref="G952:H952"/>
    <mergeCell ref="I952:K952"/>
    <mergeCell ref="L952:N952"/>
    <mergeCell ref="O952:Q952"/>
    <mergeCell ref="R952:S952"/>
    <mergeCell ref="T952:X952"/>
    <mergeCell ref="Y952:Z952"/>
    <mergeCell ref="Y948:AL949"/>
    <mergeCell ref="Y908:AL909"/>
    <mergeCell ref="AF951:AL951"/>
    <mergeCell ref="C739:X739"/>
    <mergeCell ref="Y739:AL739"/>
    <mergeCell ref="Y741:AE741"/>
    <mergeCell ref="AF741:AL741"/>
    <mergeCell ref="D892:D896"/>
    <mergeCell ref="C866:C870"/>
    <mergeCell ref="D866:D870"/>
    <mergeCell ref="E866:Q866"/>
    <mergeCell ref="Y869:Z869"/>
    <mergeCell ref="Y867:AE867"/>
    <mergeCell ref="AA869:AE869"/>
    <mergeCell ref="I869:K869"/>
    <mergeCell ref="L869:N869"/>
    <mergeCell ref="R869:S869"/>
    <mergeCell ref="AA894:AE894"/>
    <mergeCell ref="E893:Q893"/>
    <mergeCell ref="R893:X893"/>
    <mergeCell ref="Y893:AE893"/>
    <mergeCell ref="AA895:AE895"/>
    <mergeCell ref="L895:N895"/>
    <mergeCell ref="Y894:Z894"/>
    <mergeCell ref="R895:S895"/>
    <mergeCell ref="Y910:AE910"/>
    <mergeCell ref="R912:S912"/>
    <mergeCell ref="G912:H912"/>
    <mergeCell ref="E952:F952"/>
    <mergeCell ref="Y951:AE951"/>
    <mergeCell ref="G913:H913"/>
    <mergeCell ref="AH953:AL953"/>
    <mergeCell ref="Y953:Z953"/>
    <mergeCell ref="AA953:AE953"/>
    <mergeCell ref="AF953:AG953"/>
    <mergeCell ref="AA1036:AE1036"/>
    <mergeCell ref="G1035:H1035"/>
    <mergeCell ref="C991:X991"/>
    <mergeCell ref="Y991:AL992"/>
    <mergeCell ref="C993:C997"/>
    <mergeCell ref="R993:X993"/>
    <mergeCell ref="Y993:AE993"/>
    <mergeCell ref="I913:K913"/>
    <mergeCell ref="AF993:AL993"/>
    <mergeCell ref="C948:X949"/>
    <mergeCell ref="AA952:AE952"/>
    <mergeCell ref="AF952:AG952"/>
    <mergeCell ref="AH952:AL952"/>
    <mergeCell ref="E953:F953"/>
    <mergeCell ref="C910:C914"/>
    <mergeCell ref="D910:D914"/>
    <mergeCell ref="E910:Q910"/>
    <mergeCell ref="E912:F912"/>
    <mergeCell ref="R913:S913"/>
    <mergeCell ref="AH913:AL913"/>
    <mergeCell ref="T912:X912"/>
    <mergeCell ref="R994:X994"/>
    <mergeCell ref="Y912:Z912"/>
    <mergeCell ref="AA912:AE912"/>
    <mergeCell ref="AF912:AG912"/>
    <mergeCell ref="AH912:AL912"/>
    <mergeCell ref="T913:X913"/>
    <mergeCell ref="Y913:Z913"/>
    <mergeCell ref="AA913:AE913"/>
    <mergeCell ref="AF913:AG913"/>
    <mergeCell ref="L913:N913"/>
    <mergeCell ref="C950:C954"/>
    <mergeCell ref="D950:D954"/>
    <mergeCell ref="E1072:Q1072"/>
    <mergeCell ref="R1072:X1072"/>
    <mergeCell ref="Y1072:AE1072"/>
    <mergeCell ref="AF1072:AL1072"/>
    <mergeCell ref="E1073:Q1073"/>
    <mergeCell ref="R1073:X1073"/>
    <mergeCell ref="Y1073:AE1073"/>
    <mergeCell ref="AF1073:AL1073"/>
    <mergeCell ref="O912:Q912"/>
    <mergeCell ref="Y994:AE994"/>
    <mergeCell ref="E950:Q950"/>
    <mergeCell ref="R950:X950"/>
    <mergeCell ref="Y950:AE950"/>
    <mergeCell ref="AF950:AL950"/>
    <mergeCell ref="AH977:AL977"/>
    <mergeCell ref="R978:S978"/>
    <mergeCell ref="T978:X978"/>
    <mergeCell ref="D993:D997"/>
    <mergeCell ref="E993:Q993"/>
    <mergeCell ref="Y978:Z978"/>
    <mergeCell ref="AA978:AE978"/>
    <mergeCell ref="I1074:K1074"/>
    <mergeCell ref="L1074:N1074"/>
    <mergeCell ref="O1074:Q1074"/>
    <mergeCell ref="R1074:S1074"/>
    <mergeCell ref="Y1035:Z1035"/>
    <mergeCell ref="AA1035:AE1035"/>
    <mergeCell ref="AF1035:AG1035"/>
    <mergeCell ref="AH1035:AL1035"/>
    <mergeCell ref="Y1036:Z1036"/>
    <mergeCell ref="C1070:X1070"/>
    <mergeCell ref="Y1070:AL1071"/>
    <mergeCell ref="AA1074:AE1074"/>
    <mergeCell ref="AF1074:AG1074"/>
    <mergeCell ref="AH1074:AL1074"/>
    <mergeCell ref="T1074:X1074"/>
    <mergeCell ref="Y1074:Z1074"/>
    <mergeCell ref="I1035:K1035"/>
    <mergeCell ref="E1036:F1036"/>
    <mergeCell ref="G1036:H1036"/>
    <mergeCell ref="I1036:K1036"/>
    <mergeCell ref="L1036:N1036"/>
    <mergeCell ref="R1036:S1036"/>
    <mergeCell ref="Y1075:Z1075"/>
    <mergeCell ref="Y1114:Z1114"/>
    <mergeCell ref="C1110:X1110"/>
    <mergeCell ref="Y1110:AL1111"/>
    <mergeCell ref="C1112:C1116"/>
    <mergeCell ref="D1112:D1116"/>
    <mergeCell ref="E1112:Q1112"/>
    <mergeCell ref="R1112:X1112"/>
    <mergeCell ref="Y1112:AE1112"/>
    <mergeCell ref="AF1112:AL1112"/>
    <mergeCell ref="E1113:Q1113"/>
    <mergeCell ref="Y1198:AE1198"/>
    <mergeCell ref="Y1153:AE1153"/>
    <mergeCell ref="E1182:F1182"/>
    <mergeCell ref="G1182:H1182"/>
    <mergeCell ref="AF1181:AL1181"/>
    <mergeCell ref="C1180:C1184"/>
    <mergeCell ref="D1180:D1184"/>
    <mergeCell ref="T1182:X1182"/>
    <mergeCell ref="Y1182:Z1182"/>
    <mergeCell ref="Y1180:AE1180"/>
    <mergeCell ref="AF1180:AL1180"/>
    <mergeCell ref="AH1115:AL1115"/>
    <mergeCell ref="C1072:C1076"/>
    <mergeCell ref="D1072:D1076"/>
    <mergeCell ref="AH1114:AL1114"/>
    <mergeCell ref="Y1115:Z1115"/>
    <mergeCell ref="AH1075:AL1075"/>
    <mergeCell ref="E1075:F1075"/>
    <mergeCell ref="G1075:H1075"/>
    <mergeCell ref="I1075:K1075"/>
    <mergeCell ref="L1075:N1075"/>
    <mergeCell ref="R1075:S1075"/>
    <mergeCell ref="T1075:X1075"/>
    <mergeCell ref="G1155:H1155"/>
    <mergeCell ref="I1155:K1155"/>
    <mergeCell ref="L1155:N1155"/>
    <mergeCell ref="AF1152:AL1152"/>
    <mergeCell ref="E1153:Q1153"/>
    <mergeCell ref="Y1150:AL1151"/>
    <mergeCell ref="E1115:F1115"/>
    <mergeCell ref="O1200:Q1201"/>
    <mergeCell ref="O1182:Q1183"/>
    <mergeCell ref="AA1075:AE1075"/>
    <mergeCell ref="AF1075:AG1075"/>
    <mergeCell ref="C1196:X1196"/>
    <mergeCell ref="Y1196:AL1197"/>
    <mergeCell ref="C1198:C1202"/>
    <mergeCell ref="D1198:D1202"/>
    <mergeCell ref="E1198:Q1198"/>
    <mergeCell ref="R1113:X1113"/>
    <mergeCell ref="AF1154:AG1154"/>
    <mergeCell ref="C1152:C1156"/>
    <mergeCell ref="Y1113:AE1113"/>
    <mergeCell ref="AF1113:AL1113"/>
    <mergeCell ref="E1114:F1114"/>
    <mergeCell ref="G1114:H1114"/>
    <mergeCell ref="I1114:K1114"/>
    <mergeCell ref="L1114:N1114"/>
    <mergeCell ref="O1114:Q1114"/>
    <mergeCell ref="R1114:S1114"/>
    <mergeCell ref="T1114:X1114"/>
    <mergeCell ref="C1150:X1150"/>
    <mergeCell ref="G1115:H1115"/>
    <mergeCell ref="I1115:K1115"/>
    <mergeCell ref="L1115:N1115"/>
    <mergeCell ref="R1115:S1115"/>
    <mergeCell ref="T1115:X1115"/>
    <mergeCell ref="AF1153:AL1153"/>
    <mergeCell ref="I1154:K1154"/>
    <mergeCell ref="L1154:N1154"/>
    <mergeCell ref="R1154:S1154"/>
    <mergeCell ref="E1181:Q1181"/>
    <mergeCell ref="R1181:X1181"/>
    <mergeCell ref="Y1181:AE1181"/>
    <mergeCell ref="AA1114:AE1114"/>
    <mergeCell ref="AF1114:AG1114"/>
    <mergeCell ref="R1278:X1278"/>
    <mergeCell ref="Y1278:AE1278"/>
    <mergeCell ref="AA1115:AE1115"/>
    <mergeCell ref="AF1115:AG1115"/>
    <mergeCell ref="AA1182:AE1182"/>
    <mergeCell ref="AF1182:AG1182"/>
    <mergeCell ref="AH1182:AL1182"/>
    <mergeCell ref="E1154:F1154"/>
    <mergeCell ref="C1276:X1276"/>
    <mergeCell ref="C1278:C1282"/>
    <mergeCell ref="D1278:D1282"/>
    <mergeCell ref="E1278:Q1278"/>
    <mergeCell ref="I1280:K1280"/>
    <mergeCell ref="L1280:N1280"/>
    <mergeCell ref="O1280:Q1281"/>
    <mergeCell ref="R1280:S1280"/>
    <mergeCell ref="T1280:X1280"/>
    <mergeCell ref="E1281:F1281"/>
    <mergeCell ref="G1281:H1281"/>
    <mergeCell ref="L1281:N1281"/>
    <mergeCell ref="R1281:S1281"/>
    <mergeCell ref="T1281:X1281"/>
    <mergeCell ref="AA1281:AE1281"/>
    <mergeCell ref="AF1281:AG1281"/>
    <mergeCell ref="T1200:X1200"/>
    <mergeCell ref="AF1201:AG1201"/>
    <mergeCell ref="R1153:X1153"/>
    <mergeCell ref="Y1155:Z1155"/>
    <mergeCell ref="E1239:Q1239"/>
    <mergeCell ref="R1239:X1239"/>
    <mergeCell ref="Y1239:AE1239"/>
    <mergeCell ref="AF1239:AL1239"/>
    <mergeCell ref="E1240:F1240"/>
    <mergeCell ref="G1240:H1240"/>
    <mergeCell ref="I1240:K1240"/>
    <mergeCell ref="R1180:X1180"/>
    <mergeCell ref="AH1155:AL1155"/>
    <mergeCell ref="AA1154:AE1154"/>
    <mergeCell ref="AF1198:AL1198"/>
    <mergeCell ref="E1180:Q1180"/>
    <mergeCell ref="G1280:H1280"/>
    <mergeCell ref="AH1201:AL1201"/>
    <mergeCell ref="AA1200:AE1200"/>
    <mergeCell ref="AF1200:AG1200"/>
    <mergeCell ref="AH1200:AL1200"/>
    <mergeCell ref="E1183:F1183"/>
    <mergeCell ref="G1183:H1183"/>
    <mergeCell ref="Y1199:AE1199"/>
    <mergeCell ref="AF1199:AL1199"/>
    <mergeCell ref="I1182:K1182"/>
    <mergeCell ref="L1182:N1182"/>
    <mergeCell ref="Y1320:Z1320"/>
    <mergeCell ref="AA1320:AE1320"/>
    <mergeCell ref="AF1320:AG1320"/>
    <mergeCell ref="AH1320:AL1320"/>
    <mergeCell ref="E1321:F1321"/>
    <mergeCell ref="G1321:H1321"/>
    <mergeCell ref="AF1238:AL1238"/>
    <mergeCell ref="E1200:F1200"/>
    <mergeCell ref="G1200:H1200"/>
    <mergeCell ref="I1200:K1200"/>
    <mergeCell ref="L1200:N1200"/>
    <mergeCell ref="R1200:S1200"/>
    <mergeCell ref="AF1321:AG1321"/>
    <mergeCell ref="AH1281:AL1281"/>
    <mergeCell ref="AA1280:AE1280"/>
    <mergeCell ref="AF1280:AG1280"/>
    <mergeCell ref="AH1280:AL1280"/>
    <mergeCell ref="G1241:H1241"/>
    <mergeCell ref="I1241:K1241"/>
    <mergeCell ref="L1241:N1241"/>
    <mergeCell ref="R1241:S1241"/>
    <mergeCell ref="T1241:X1241"/>
    <mergeCell ref="R1279:X1279"/>
    <mergeCell ref="AA1241:AE1241"/>
    <mergeCell ref="AF1241:AG1241"/>
    <mergeCell ref="AH1241:AL1241"/>
    <mergeCell ref="AA1240:AE1240"/>
    <mergeCell ref="AF1240:AG1240"/>
    <mergeCell ref="AH1240:AL1240"/>
    <mergeCell ref="Y1241:Z1241"/>
    <mergeCell ref="Y1280:Z1280"/>
    <mergeCell ref="I1281:K1281"/>
    <mergeCell ref="I1321:K1321"/>
    <mergeCell ref="L1321:N1321"/>
    <mergeCell ref="R1321:S1321"/>
    <mergeCell ref="T1321:X1321"/>
    <mergeCell ref="Y1321:Z1321"/>
    <mergeCell ref="AA1321:AE1321"/>
    <mergeCell ref="AF1278:AL1278"/>
    <mergeCell ref="E1279:Q1279"/>
    <mergeCell ref="Y1281:Z1281"/>
    <mergeCell ref="Y1279:AE1279"/>
    <mergeCell ref="AF1279:AL1279"/>
    <mergeCell ref="E1280:F1280"/>
    <mergeCell ref="AH1321:AL1321"/>
    <mergeCell ref="C1316:X1316"/>
    <mergeCell ref="Y1316:AL1317"/>
    <mergeCell ref="C1318:C1322"/>
    <mergeCell ref="D1318:D1322"/>
    <mergeCell ref="E1318:Q1318"/>
    <mergeCell ref="R1318:X1318"/>
    <mergeCell ref="Y1318:AE1318"/>
    <mergeCell ref="AF1318:AL1318"/>
    <mergeCell ref="E1319:Q1319"/>
    <mergeCell ref="R1319:X1319"/>
    <mergeCell ref="Y1319:AE1319"/>
    <mergeCell ref="AF1319:AL1319"/>
    <mergeCell ref="E1320:F1320"/>
    <mergeCell ref="G1320:H1320"/>
    <mergeCell ref="I1320:K1320"/>
    <mergeCell ref="L1320:N1320"/>
    <mergeCell ref="O1320:Q1321"/>
    <mergeCell ref="R1320:S1320"/>
    <mergeCell ref="T1320:X1320"/>
    <mergeCell ref="AH1438:AL1438"/>
    <mergeCell ref="E1439:F1439"/>
    <mergeCell ref="G1439:H1439"/>
    <mergeCell ref="I1439:K1439"/>
    <mergeCell ref="L1439:N1439"/>
    <mergeCell ref="R1439:S1439"/>
    <mergeCell ref="T1439:X1439"/>
    <mergeCell ref="Y1439:Z1439"/>
    <mergeCell ref="AA1439:AE1439"/>
    <mergeCell ref="AA1478:AE1478"/>
    <mergeCell ref="AF1478:AG1478"/>
    <mergeCell ref="AF1517:AG1517"/>
    <mergeCell ref="AH1478:AL1478"/>
    <mergeCell ref="C1473:X1473"/>
    <mergeCell ref="Y1473:AL1474"/>
    <mergeCell ref="C1475:C1479"/>
    <mergeCell ref="D1475:D1479"/>
    <mergeCell ref="E1475:Q1475"/>
    <mergeCell ref="E1476:Q1476"/>
    <mergeCell ref="R1476:X1476"/>
    <mergeCell ref="Y1476:AE1476"/>
    <mergeCell ref="AF1476:AL1476"/>
    <mergeCell ref="O1477:Q1478"/>
    <mergeCell ref="R1477:S1477"/>
    <mergeCell ref="T1477:X1477"/>
    <mergeCell ref="Y1477:Z1477"/>
    <mergeCell ref="AA1477:AE1477"/>
    <mergeCell ref="AF1477:AG1477"/>
    <mergeCell ref="AH1477:AL1477"/>
    <mergeCell ref="E1478:F1478"/>
    <mergeCell ref="G1478:H1478"/>
    <mergeCell ref="I1478:K1478"/>
    <mergeCell ref="AH1594:AL1594"/>
    <mergeCell ref="E1595:F1595"/>
    <mergeCell ref="G1595:H1595"/>
    <mergeCell ref="I1595:K1595"/>
    <mergeCell ref="L1595:N1595"/>
    <mergeCell ref="R1595:S1595"/>
    <mergeCell ref="T1595:X1595"/>
    <mergeCell ref="E1554:Q1554"/>
    <mergeCell ref="R1554:X1554"/>
    <mergeCell ref="Y1554:AE1554"/>
    <mergeCell ref="AF1554:AL1554"/>
    <mergeCell ref="E1555:F1555"/>
    <mergeCell ref="G1555:H1555"/>
    <mergeCell ref="I1555:K1555"/>
    <mergeCell ref="L1555:N1555"/>
    <mergeCell ref="O1555:Q1556"/>
    <mergeCell ref="R1555:S1555"/>
    <mergeCell ref="T1555:X1555"/>
    <mergeCell ref="Y1555:Z1555"/>
    <mergeCell ref="AA1555:AE1555"/>
    <mergeCell ref="AF1555:AG1555"/>
    <mergeCell ref="AH1555:AL1555"/>
    <mergeCell ref="E1556:F1556"/>
    <mergeCell ref="G1556:H1556"/>
    <mergeCell ref="I1556:K1556"/>
    <mergeCell ref="L1556:N1556"/>
    <mergeCell ref="R1556:S1556"/>
    <mergeCell ref="E1634:F1634"/>
    <mergeCell ref="G1634:H1634"/>
    <mergeCell ref="I1634:K1634"/>
    <mergeCell ref="L1634:N1634"/>
    <mergeCell ref="R1634:S1634"/>
    <mergeCell ref="T1634:X1634"/>
    <mergeCell ref="Y1634:Z1634"/>
    <mergeCell ref="AA1634:AE1634"/>
    <mergeCell ref="AF1634:AG1634"/>
    <mergeCell ref="AH1595:AL1595"/>
    <mergeCell ref="C1590:X1590"/>
    <mergeCell ref="Y1590:AL1591"/>
    <mergeCell ref="C1592:C1596"/>
    <mergeCell ref="D1592:D1596"/>
    <mergeCell ref="E1592:Q1592"/>
    <mergeCell ref="R1592:X1592"/>
    <mergeCell ref="Y1592:AE1592"/>
    <mergeCell ref="AF1592:AL1592"/>
    <mergeCell ref="E1593:Q1593"/>
    <mergeCell ref="R1593:X1593"/>
    <mergeCell ref="Y1593:AE1593"/>
    <mergeCell ref="AF1593:AL1593"/>
    <mergeCell ref="E1594:F1594"/>
    <mergeCell ref="G1594:H1594"/>
    <mergeCell ref="I1594:K1594"/>
    <mergeCell ref="L1594:N1594"/>
    <mergeCell ref="O1594:Q1595"/>
    <mergeCell ref="R1594:S1594"/>
    <mergeCell ref="T1594:X1594"/>
    <mergeCell ref="Y1594:Z1594"/>
    <mergeCell ref="AA1594:AE1594"/>
    <mergeCell ref="AF1594:AG1594"/>
    <mergeCell ref="G1673:H1673"/>
    <mergeCell ref="I1673:K1673"/>
    <mergeCell ref="L1673:N1673"/>
    <mergeCell ref="R1673:S1673"/>
    <mergeCell ref="T1673:X1673"/>
    <mergeCell ref="Y1673:Z1673"/>
    <mergeCell ref="AA1673:AE1673"/>
    <mergeCell ref="AF1673:AG1673"/>
    <mergeCell ref="AH1634:AL1634"/>
    <mergeCell ref="C1629:X1629"/>
    <mergeCell ref="Y1629:AL1630"/>
    <mergeCell ref="C1631:C1635"/>
    <mergeCell ref="D1631:D1635"/>
    <mergeCell ref="E1631:Q1631"/>
    <mergeCell ref="R1631:X1631"/>
    <mergeCell ref="Y1631:AE1631"/>
    <mergeCell ref="AF1631:AL1631"/>
    <mergeCell ref="E1632:Q1632"/>
    <mergeCell ref="R1632:X1632"/>
    <mergeCell ref="Y1632:AE1632"/>
    <mergeCell ref="AF1632:AL1632"/>
    <mergeCell ref="E1633:F1633"/>
    <mergeCell ref="G1633:H1633"/>
    <mergeCell ref="I1633:K1633"/>
    <mergeCell ref="L1633:N1633"/>
    <mergeCell ref="O1633:Q1634"/>
    <mergeCell ref="R1633:S1633"/>
    <mergeCell ref="T1633:X1633"/>
    <mergeCell ref="Y1633:Z1633"/>
    <mergeCell ref="AA1633:AE1633"/>
    <mergeCell ref="AF1633:AG1633"/>
    <mergeCell ref="AH1633:AL1633"/>
    <mergeCell ref="I1790:K1790"/>
    <mergeCell ref="L1790:N1790"/>
    <mergeCell ref="R1790:S1790"/>
    <mergeCell ref="T1790:X1790"/>
    <mergeCell ref="Y1790:Z1790"/>
    <mergeCell ref="AA1790:AE1790"/>
    <mergeCell ref="AF1790:AG1790"/>
    <mergeCell ref="AH1673:AL1673"/>
    <mergeCell ref="C1668:X1668"/>
    <mergeCell ref="Y1668:AL1669"/>
    <mergeCell ref="C1670:C1674"/>
    <mergeCell ref="D1670:D1674"/>
    <mergeCell ref="E1670:Q1670"/>
    <mergeCell ref="R1670:X1670"/>
    <mergeCell ref="Y1670:AE1670"/>
    <mergeCell ref="AF1670:AL1670"/>
    <mergeCell ref="E1671:Q1671"/>
    <mergeCell ref="R1671:X1671"/>
    <mergeCell ref="Y1671:AE1671"/>
    <mergeCell ref="AF1671:AL1671"/>
    <mergeCell ref="E1672:F1672"/>
    <mergeCell ref="G1672:H1672"/>
    <mergeCell ref="I1672:K1672"/>
    <mergeCell ref="L1672:N1672"/>
    <mergeCell ref="O1672:Q1673"/>
    <mergeCell ref="R1672:S1672"/>
    <mergeCell ref="T1672:X1672"/>
    <mergeCell ref="Y1672:Z1672"/>
    <mergeCell ref="AA1672:AE1672"/>
    <mergeCell ref="AF1672:AG1672"/>
    <mergeCell ref="AH1672:AL1672"/>
    <mergeCell ref="E1673:F1673"/>
    <mergeCell ref="G1829:H1829"/>
    <mergeCell ref="I1829:K1829"/>
    <mergeCell ref="L1829:N1829"/>
    <mergeCell ref="R1829:S1829"/>
    <mergeCell ref="T1829:X1829"/>
    <mergeCell ref="Y1829:Z1829"/>
    <mergeCell ref="AA1829:AE1829"/>
    <mergeCell ref="C1785:X1785"/>
    <mergeCell ref="Y1785:AL1786"/>
    <mergeCell ref="C1787:C1791"/>
    <mergeCell ref="D1787:D1791"/>
    <mergeCell ref="E1787:Q1787"/>
    <mergeCell ref="R1787:X1787"/>
    <mergeCell ref="Y1787:AE1787"/>
    <mergeCell ref="AF1787:AL1787"/>
    <mergeCell ref="E1788:Q1788"/>
    <mergeCell ref="R1788:X1788"/>
    <mergeCell ref="Y1788:AE1788"/>
    <mergeCell ref="AF1788:AL1788"/>
    <mergeCell ref="E1789:F1789"/>
    <mergeCell ref="G1789:H1789"/>
    <mergeCell ref="I1789:K1789"/>
    <mergeCell ref="L1789:N1789"/>
    <mergeCell ref="O1789:Q1790"/>
    <mergeCell ref="R1789:S1789"/>
    <mergeCell ref="T1789:X1789"/>
    <mergeCell ref="Y1789:Z1789"/>
    <mergeCell ref="AA1789:AE1789"/>
    <mergeCell ref="AF1789:AG1789"/>
    <mergeCell ref="AH1789:AL1789"/>
    <mergeCell ref="E1790:F1790"/>
    <mergeCell ref="G1790:H1790"/>
    <mergeCell ref="R1905:S1905"/>
    <mergeCell ref="T1905:X1905"/>
    <mergeCell ref="Y1905:Z1905"/>
    <mergeCell ref="AA1905:AE1905"/>
    <mergeCell ref="AF1905:AG1905"/>
    <mergeCell ref="AF1829:AG1829"/>
    <mergeCell ref="AH1829:AL1829"/>
    <mergeCell ref="AH1790:AL1790"/>
    <mergeCell ref="C1824:X1824"/>
    <mergeCell ref="Y1824:AL1825"/>
    <mergeCell ref="C1826:C1830"/>
    <mergeCell ref="D1826:D1830"/>
    <mergeCell ref="E1826:Q1826"/>
    <mergeCell ref="R1826:X1826"/>
    <mergeCell ref="Y1826:AE1826"/>
    <mergeCell ref="AF1826:AL1826"/>
    <mergeCell ref="E1827:Q1827"/>
    <mergeCell ref="R1827:X1827"/>
    <mergeCell ref="Y1827:AE1827"/>
    <mergeCell ref="AF1827:AL1827"/>
    <mergeCell ref="E1828:F1828"/>
    <mergeCell ref="G1828:H1828"/>
    <mergeCell ref="I1828:K1828"/>
    <mergeCell ref="L1828:N1828"/>
    <mergeCell ref="O1828:Q1829"/>
    <mergeCell ref="R1828:S1828"/>
    <mergeCell ref="T1828:X1828"/>
    <mergeCell ref="Y1828:Z1828"/>
    <mergeCell ref="AA1828:AE1828"/>
    <mergeCell ref="AF1828:AG1828"/>
    <mergeCell ref="AH1828:AL1828"/>
    <mergeCell ref="E1829:F1829"/>
    <mergeCell ref="T1981:X1981"/>
    <mergeCell ref="Y1981:Z1981"/>
    <mergeCell ref="AA1981:AE1981"/>
    <mergeCell ref="AF1981:AG1981"/>
    <mergeCell ref="AH1905:AL1905"/>
    <mergeCell ref="C1901:X1901"/>
    <mergeCell ref="Y1901:AL1901"/>
    <mergeCell ref="C1902:C1906"/>
    <mergeCell ref="D1902:D1906"/>
    <mergeCell ref="E1902:Q1902"/>
    <mergeCell ref="R1902:X1902"/>
    <mergeCell ref="Y1902:AE1902"/>
    <mergeCell ref="AF1902:AL1902"/>
    <mergeCell ref="E1903:Q1903"/>
    <mergeCell ref="R1903:X1903"/>
    <mergeCell ref="Y1903:AE1903"/>
    <mergeCell ref="AF1903:AL1903"/>
    <mergeCell ref="E1904:F1904"/>
    <mergeCell ref="G1904:H1904"/>
    <mergeCell ref="I1904:K1904"/>
    <mergeCell ref="L1904:N1904"/>
    <mergeCell ref="O1904:Q1905"/>
    <mergeCell ref="R1904:S1904"/>
    <mergeCell ref="T1904:X1904"/>
    <mergeCell ref="Y1904:Z1904"/>
    <mergeCell ref="AA1904:AE1904"/>
    <mergeCell ref="AF1904:AG1904"/>
    <mergeCell ref="AH1904:AL1904"/>
    <mergeCell ref="E1905:F1905"/>
    <mergeCell ref="G1905:H1905"/>
    <mergeCell ref="I1905:K1905"/>
    <mergeCell ref="L1905:N1905"/>
    <mergeCell ref="L2020:N2020"/>
    <mergeCell ref="R2020:S2020"/>
    <mergeCell ref="T2020:X2020"/>
    <mergeCell ref="AH1981:AL1981"/>
    <mergeCell ref="C1977:X1977"/>
    <mergeCell ref="Y1977:AL1977"/>
    <mergeCell ref="C1978:C1982"/>
    <mergeCell ref="D1978:D1982"/>
    <mergeCell ref="E1978:Q1978"/>
    <mergeCell ref="R1978:X1978"/>
    <mergeCell ref="Y1978:AE1978"/>
    <mergeCell ref="AF1978:AL1978"/>
    <mergeCell ref="E1979:Q1979"/>
    <mergeCell ref="R1979:X1979"/>
    <mergeCell ref="Y1979:AE1979"/>
    <mergeCell ref="AF1979:AL1979"/>
    <mergeCell ref="E1980:F1980"/>
    <mergeCell ref="G1980:H1980"/>
    <mergeCell ref="I1980:K1980"/>
    <mergeCell ref="L1980:N1980"/>
    <mergeCell ref="O1980:Q1981"/>
    <mergeCell ref="R1980:S1980"/>
    <mergeCell ref="T1980:X1980"/>
    <mergeCell ref="Y1980:Z1980"/>
    <mergeCell ref="AA1980:AE1980"/>
    <mergeCell ref="AF1980:AG1980"/>
    <mergeCell ref="AH1980:AL1980"/>
    <mergeCell ref="E1981:F1981"/>
    <mergeCell ref="G1981:H1981"/>
    <mergeCell ref="I1981:K1981"/>
    <mergeCell ref="L1981:N1981"/>
    <mergeCell ref="R1981:S1981"/>
    <mergeCell ref="R2100:S2100"/>
    <mergeCell ref="T2100:X2100"/>
    <mergeCell ref="Y2016:AL2016"/>
    <mergeCell ref="Y2017:AE2017"/>
    <mergeCell ref="AF2017:AL2017"/>
    <mergeCell ref="Y2018:AE2018"/>
    <mergeCell ref="AF2018:AL2018"/>
    <mergeCell ref="Y2019:Z2019"/>
    <mergeCell ref="AA2019:AE2019"/>
    <mergeCell ref="AF2019:AG2019"/>
    <mergeCell ref="AH2019:AL2019"/>
    <mergeCell ref="Y2020:Z2020"/>
    <mergeCell ref="AA2020:AE2020"/>
    <mergeCell ref="AF2020:AG2020"/>
    <mergeCell ref="AH2020:AL2020"/>
    <mergeCell ref="C2016:X2016"/>
    <mergeCell ref="C2017:C2021"/>
    <mergeCell ref="D2017:D2021"/>
    <mergeCell ref="E2017:Q2017"/>
    <mergeCell ref="R2017:X2017"/>
    <mergeCell ref="E2018:Q2018"/>
    <mergeCell ref="R2018:X2018"/>
    <mergeCell ref="E2019:F2019"/>
    <mergeCell ref="G2019:H2019"/>
    <mergeCell ref="I2019:K2019"/>
    <mergeCell ref="L2019:N2019"/>
    <mergeCell ref="O2019:Q2020"/>
    <mergeCell ref="R2019:S2019"/>
    <mergeCell ref="T2019:X2019"/>
    <mergeCell ref="E2020:F2020"/>
    <mergeCell ref="G2020:H2020"/>
    <mergeCell ref="I2020:K2020"/>
    <mergeCell ref="T2141:X2141"/>
    <mergeCell ref="Y2096:AL2096"/>
    <mergeCell ref="Y2097:AE2097"/>
    <mergeCell ref="AF2097:AL2097"/>
    <mergeCell ref="Y2098:AE2098"/>
    <mergeCell ref="AF2098:AL2098"/>
    <mergeCell ref="Y2099:Z2099"/>
    <mergeCell ref="AA2099:AE2099"/>
    <mergeCell ref="AF2099:AG2099"/>
    <mergeCell ref="AH2099:AL2099"/>
    <mergeCell ref="Y2100:Z2100"/>
    <mergeCell ref="AA2100:AE2100"/>
    <mergeCell ref="AF2100:AG2100"/>
    <mergeCell ref="AH2100:AL2100"/>
    <mergeCell ref="C2096:X2096"/>
    <mergeCell ref="C2097:C2101"/>
    <mergeCell ref="D2097:D2101"/>
    <mergeCell ref="E2097:Q2097"/>
    <mergeCell ref="R2097:X2097"/>
    <mergeCell ref="E2098:Q2098"/>
    <mergeCell ref="R2098:X2098"/>
    <mergeCell ref="E2099:F2099"/>
    <mergeCell ref="G2099:H2099"/>
    <mergeCell ref="I2099:K2099"/>
    <mergeCell ref="L2099:N2099"/>
    <mergeCell ref="O2099:Q2100"/>
    <mergeCell ref="R2099:S2099"/>
    <mergeCell ref="T2099:X2099"/>
    <mergeCell ref="E2100:F2100"/>
    <mergeCell ref="G2100:H2100"/>
    <mergeCell ref="I2100:K2100"/>
    <mergeCell ref="L2100:N2100"/>
    <mergeCell ref="Y2137:AL2137"/>
    <mergeCell ref="Y2138:AE2138"/>
    <mergeCell ref="AF2138:AL2138"/>
    <mergeCell ref="Y2139:AE2139"/>
    <mergeCell ref="AF2139:AL2139"/>
    <mergeCell ref="Y2140:Z2140"/>
    <mergeCell ref="AA2140:AE2140"/>
    <mergeCell ref="AF2140:AG2140"/>
    <mergeCell ref="AH2140:AL2140"/>
    <mergeCell ref="Y2141:Z2141"/>
    <mergeCell ref="AA2141:AE2141"/>
    <mergeCell ref="AF2141:AG2141"/>
    <mergeCell ref="AH2141:AL2141"/>
    <mergeCell ref="C2137:X2137"/>
    <mergeCell ref="C2138:C2142"/>
    <mergeCell ref="D2138:D2142"/>
    <mergeCell ref="E2138:Q2138"/>
    <mergeCell ref="R2138:X2138"/>
    <mergeCell ref="E2139:Q2139"/>
    <mergeCell ref="R2139:X2139"/>
    <mergeCell ref="E2140:F2140"/>
    <mergeCell ref="G2140:H2140"/>
    <mergeCell ref="I2140:K2140"/>
    <mergeCell ref="L2140:N2140"/>
    <mergeCell ref="O2140:Q2141"/>
    <mergeCell ref="R2140:S2140"/>
    <mergeCell ref="T2140:X2140"/>
    <mergeCell ref="E2141:F2141"/>
    <mergeCell ref="G2141:H2141"/>
    <mergeCell ref="I2141:K2141"/>
    <mergeCell ref="L2141:N2141"/>
    <mergeCell ref="R2141:S2141"/>
    <mergeCell ref="Y2178:AL2178"/>
    <mergeCell ref="Y2179:AE2179"/>
    <mergeCell ref="AF2179:AL2179"/>
    <mergeCell ref="Y2181:Z2181"/>
    <mergeCell ref="AA2181:AE2181"/>
    <mergeCell ref="AF2181:AG2181"/>
    <mergeCell ref="AH2181:AL2181"/>
    <mergeCell ref="C2178:X2178"/>
    <mergeCell ref="C2179:C2183"/>
    <mergeCell ref="D2179:D2183"/>
    <mergeCell ref="E2179:Q2179"/>
    <mergeCell ref="R2179:X2179"/>
    <mergeCell ref="E2180:Q2180"/>
    <mergeCell ref="R2180:X2180"/>
    <mergeCell ref="E2181:F2181"/>
    <mergeCell ref="G2181:H2181"/>
    <mergeCell ref="I2181:K2181"/>
    <mergeCell ref="L2181:N2181"/>
    <mergeCell ref="O2181:Q2182"/>
    <mergeCell ref="R2181:S2181"/>
    <mergeCell ref="T2181:X2181"/>
    <mergeCell ref="E2182:F2182"/>
    <mergeCell ref="G2182:H2182"/>
    <mergeCell ref="I2182:K2182"/>
    <mergeCell ref="L2182:N2182"/>
    <mergeCell ref="R2182:S2182"/>
    <mergeCell ref="T2182:X2182"/>
    <mergeCell ref="Y2180:AE2180"/>
    <mergeCell ref="AF2180:AL2180"/>
    <mergeCell ref="Y2182:Z2182"/>
    <mergeCell ref="AA2182:AE2182"/>
    <mergeCell ref="AF2182:AG2182"/>
    <mergeCell ref="AH2182:AL2182"/>
    <mergeCell ref="T2224:X2224"/>
    <mergeCell ref="Y2220:AL2220"/>
    <mergeCell ref="Y2221:AE2221"/>
    <mergeCell ref="AF2221:AL2221"/>
    <mergeCell ref="Y2222:AE2222"/>
    <mergeCell ref="AF2222:AL2222"/>
    <mergeCell ref="Y2223:Z2223"/>
    <mergeCell ref="AA2223:AE2223"/>
    <mergeCell ref="AF2223:AG2223"/>
    <mergeCell ref="AH2223:AL2223"/>
    <mergeCell ref="Y2224:Z2224"/>
    <mergeCell ref="AF2266:AG2266"/>
    <mergeCell ref="AH2266:AL2266"/>
    <mergeCell ref="Y2267:Z2267"/>
    <mergeCell ref="AA2267:AE2267"/>
    <mergeCell ref="AF2267:AG2267"/>
    <mergeCell ref="AH2267:AL2267"/>
    <mergeCell ref="C2263:X2263"/>
    <mergeCell ref="C2264:C2268"/>
    <mergeCell ref="D2264:D2268"/>
    <mergeCell ref="E2264:Q2264"/>
    <mergeCell ref="R2264:X2264"/>
    <mergeCell ref="E2267:F2267"/>
    <mergeCell ref="G2267:H2267"/>
    <mergeCell ref="I2267:K2267"/>
    <mergeCell ref="L2267:N2267"/>
    <mergeCell ref="R2267:S2267"/>
    <mergeCell ref="T2267:X2267"/>
    <mergeCell ref="T2266:X2266"/>
    <mergeCell ref="R2266:S2266"/>
    <mergeCell ref="AF2265:AL2265"/>
    <mergeCell ref="AN2263:BA2263"/>
    <mergeCell ref="AN2264:AT2264"/>
    <mergeCell ref="AU2264:BA2264"/>
    <mergeCell ref="AN2265:AT2265"/>
    <mergeCell ref="AU2265:BA2265"/>
    <mergeCell ref="AN2266:AO2266"/>
    <mergeCell ref="AP2266:AT2266"/>
    <mergeCell ref="AU2266:AV2266"/>
    <mergeCell ref="AW2266:BA2266"/>
    <mergeCell ref="AN2267:AO2267"/>
    <mergeCell ref="AP2267:AT2267"/>
    <mergeCell ref="AU2267:AV2267"/>
    <mergeCell ref="AW2267:BA2267"/>
    <mergeCell ref="Y2263:AL2263"/>
    <mergeCell ref="Y2264:AE2264"/>
    <mergeCell ref="AF2264:AL2264"/>
    <mergeCell ref="Y2266:Z2266"/>
    <mergeCell ref="E2307:Q2307"/>
    <mergeCell ref="R2307:X2307"/>
    <mergeCell ref="Y2265:AE2265"/>
    <mergeCell ref="R2308:X2308"/>
    <mergeCell ref="E2309:F2309"/>
    <mergeCell ref="G2309:H2309"/>
    <mergeCell ref="I2309:K2309"/>
    <mergeCell ref="L2309:N2309"/>
    <mergeCell ref="O2309:Q2310"/>
    <mergeCell ref="R2309:S2309"/>
    <mergeCell ref="T2309:X2309"/>
    <mergeCell ref="E2310:F2310"/>
    <mergeCell ref="G2310:H2310"/>
    <mergeCell ref="I2310:K2310"/>
    <mergeCell ref="L2310:N2310"/>
    <mergeCell ref="R2310:S2310"/>
    <mergeCell ref="T2310:X2310"/>
    <mergeCell ref="O2266:Q2267"/>
    <mergeCell ref="R2392:X2392"/>
    <mergeCell ref="E2393:Q2393"/>
    <mergeCell ref="AA2266:AE2266"/>
    <mergeCell ref="E2394:F2394"/>
    <mergeCell ref="G2394:H2394"/>
    <mergeCell ref="I2394:K2394"/>
    <mergeCell ref="L2394:N2394"/>
    <mergeCell ref="O2394:Q2395"/>
    <mergeCell ref="R2394:S2394"/>
    <mergeCell ref="T2394:X2394"/>
    <mergeCell ref="E2395:F2395"/>
    <mergeCell ref="G2395:H2395"/>
    <mergeCell ref="I2395:K2395"/>
    <mergeCell ref="L2395:N2395"/>
    <mergeCell ref="R2395:S2395"/>
    <mergeCell ref="T2395:X2395"/>
    <mergeCell ref="Y2306:AL2306"/>
    <mergeCell ref="Y2307:AE2307"/>
    <mergeCell ref="AF2307:AL2307"/>
    <mergeCell ref="Y2308:AE2308"/>
    <mergeCell ref="AF2308:AL2308"/>
    <mergeCell ref="Y2309:Z2309"/>
    <mergeCell ref="AA2309:AE2309"/>
    <mergeCell ref="AF2309:AG2309"/>
    <mergeCell ref="AH2309:AL2309"/>
    <mergeCell ref="Y2310:Z2310"/>
    <mergeCell ref="AA2310:AE2310"/>
    <mergeCell ref="AF2310:AG2310"/>
    <mergeCell ref="AH2310:AL2310"/>
    <mergeCell ref="C2306:X2306"/>
    <mergeCell ref="C2307:C2311"/>
    <mergeCell ref="D2307:D2311"/>
    <mergeCell ref="E2436:Q2436"/>
    <mergeCell ref="R2436:X2436"/>
    <mergeCell ref="E2308:Q2308"/>
    <mergeCell ref="G2437:H2437"/>
    <mergeCell ref="I2437:K2437"/>
    <mergeCell ref="L2437:N2437"/>
    <mergeCell ref="O2437:Q2438"/>
    <mergeCell ref="R2437:S2437"/>
    <mergeCell ref="T2437:X2437"/>
    <mergeCell ref="E2438:F2438"/>
    <mergeCell ref="G2438:H2438"/>
    <mergeCell ref="I2438:K2438"/>
    <mergeCell ref="L2438:N2438"/>
    <mergeCell ref="R2438:S2438"/>
    <mergeCell ref="T2438:X2438"/>
    <mergeCell ref="Y2391:AL2391"/>
    <mergeCell ref="Y2392:AE2392"/>
    <mergeCell ref="AF2392:AL2392"/>
    <mergeCell ref="Y2393:AE2393"/>
    <mergeCell ref="AF2393:AL2393"/>
    <mergeCell ref="Y2394:Z2394"/>
    <mergeCell ref="AA2394:AE2394"/>
    <mergeCell ref="AF2394:AG2394"/>
    <mergeCell ref="AH2394:AL2394"/>
    <mergeCell ref="Y2395:Z2395"/>
    <mergeCell ref="AA2395:AE2395"/>
    <mergeCell ref="AF2395:AG2395"/>
    <mergeCell ref="AH2395:AL2395"/>
    <mergeCell ref="C2391:X2391"/>
    <mergeCell ref="C2392:C2396"/>
    <mergeCell ref="D2392:D2396"/>
    <mergeCell ref="E2392:Q2392"/>
    <mergeCell ref="R2479:X2479"/>
    <mergeCell ref="E2480:F2480"/>
    <mergeCell ref="R2393:X2393"/>
    <mergeCell ref="I2480:K2480"/>
    <mergeCell ref="L2480:N2480"/>
    <mergeCell ref="O2480:Q2481"/>
    <mergeCell ref="R2480:S2480"/>
    <mergeCell ref="T2480:X2480"/>
    <mergeCell ref="E2481:F2481"/>
    <mergeCell ref="G2481:H2481"/>
    <mergeCell ref="I2481:K2481"/>
    <mergeCell ref="L2481:N2481"/>
    <mergeCell ref="R2481:S2481"/>
    <mergeCell ref="T2481:X2481"/>
    <mergeCell ref="Y2434:AL2434"/>
    <mergeCell ref="Y2435:AE2435"/>
    <mergeCell ref="AF2435:AL2435"/>
    <mergeCell ref="Y2436:AE2436"/>
    <mergeCell ref="AF2436:AL2436"/>
    <mergeCell ref="Y2437:Z2437"/>
    <mergeCell ref="AA2437:AE2437"/>
    <mergeCell ref="AF2437:AG2437"/>
    <mergeCell ref="AH2437:AL2437"/>
    <mergeCell ref="Y2438:Z2438"/>
    <mergeCell ref="AA2438:AE2438"/>
    <mergeCell ref="AF2438:AG2438"/>
    <mergeCell ref="AH2438:AL2438"/>
    <mergeCell ref="C2434:X2434"/>
    <mergeCell ref="C2435:C2439"/>
    <mergeCell ref="D2435:D2439"/>
    <mergeCell ref="E2435:Q2435"/>
    <mergeCell ref="R2435:X2435"/>
    <mergeCell ref="E2522:F2522"/>
    <mergeCell ref="G2522:H2522"/>
    <mergeCell ref="E2437:F2437"/>
    <mergeCell ref="L2522:N2522"/>
    <mergeCell ref="O2522:Q2523"/>
    <mergeCell ref="R2522:S2522"/>
    <mergeCell ref="T2522:X2522"/>
    <mergeCell ref="E2523:F2523"/>
    <mergeCell ref="G2523:H2523"/>
    <mergeCell ref="I2523:K2523"/>
    <mergeCell ref="L2523:N2523"/>
    <mergeCell ref="R2523:S2523"/>
    <mergeCell ref="T2523:X2523"/>
    <mergeCell ref="Y2477:AL2477"/>
    <mergeCell ref="Y2478:AE2478"/>
    <mergeCell ref="AF2478:AL2478"/>
    <mergeCell ref="Y2479:AE2479"/>
    <mergeCell ref="AF2479:AL2479"/>
    <mergeCell ref="Y2480:Z2480"/>
    <mergeCell ref="AA2480:AE2480"/>
    <mergeCell ref="AF2480:AG2480"/>
    <mergeCell ref="AH2480:AL2480"/>
    <mergeCell ref="Y2481:Z2481"/>
    <mergeCell ref="AA2481:AE2481"/>
    <mergeCell ref="AF2481:AG2481"/>
    <mergeCell ref="AH2481:AL2481"/>
    <mergeCell ref="C2477:X2477"/>
    <mergeCell ref="C2478:C2482"/>
    <mergeCell ref="D2478:D2482"/>
    <mergeCell ref="E2478:Q2478"/>
    <mergeCell ref="R2478:X2478"/>
    <mergeCell ref="E2479:Q2479"/>
    <mergeCell ref="G2565:H2565"/>
    <mergeCell ref="I2565:K2565"/>
    <mergeCell ref="G2480:H2480"/>
    <mergeCell ref="O2565:Q2566"/>
    <mergeCell ref="R2565:S2565"/>
    <mergeCell ref="T2565:X2565"/>
    <mergeCell ref="E2566:F2566"/>
    <mergeCell ref="G2566:H2566"/>
    <mergeCell ref="I2566:K2566"/>
    <mergeCell ref="L2566:N2566"/>
    <mergeCell ref="R2566:S2566"/>
    <mergeCell ref="T2566:X2566"/>
    <mergeCell ref="Y2519:AL2519"/>
    <mergeCell ref="Y2520:AE2520"/>
    <mergeCell ref="AF2520:AL2520"/>
    <mergeCell ref="Y2521:AE2521"/>
    <mergeCell ref="AF2521:AL2521"/>
    <mergeCell ref="Y2522:Z2522"/>
    <mergeCell ref="AA2522:AE2522"/>
    <mergeCell ref="AF2522:AG2522"/>
    <mergeCell ref="AH2522:AL2522"/>
    <mergeCell ref="Y2523:Z2523"/>
    <mergeCell ref="AA2523:AE2523"/>
    <mergeCell ref="AF2523:AG2523"/>
    <mergeCell ref="AH2523:AL2523"/>
    <mergeCell ref="C2519:X2519"/>
    <mergeCell ref="C2520:C2524"/>
    <mergeCell ref="D2520:D2524"/>
    <mergeCell ref="E2520:Q2520"/>
    <mergeCell ref="R2520:X2520"/>
    <mergeCell ref="E2521:Q2521"/>
    <mergeCell ref="R2521:X2521"/>
    <mergeCell ref="I2651:K2651"/>
    <mergeCell ref="L2651:N2651"/>
    <mergeCell ref="I2522:K2522"/>
    <mergeCell ref="R2651:S2651"/>
    <mergeCell ref="T2651:X2651"/>
    <mergeCell ref="E2652:F2652"/>
    <mergeCell ref="G2652:H2652"/>
    <mergeCell ref="I2652:K2652"/>
    <mergeCell ref="L2652:N2652"/>
    <mergeCell ref="R2652:S2652"/>
    <mergeCell ref="T2652:X2652"/>
    <mergeCell ref="Y2562:AL2562"/>
    <mergeCell ref="Y2563:AE2563"/>
    <mergeCell ref="AF2563:AL2563"/>
    <mergeCell ref="Y2564:AE2564"/>
    <mergeCell ref="AF2564:AL2564"/>
    <mergeCell ref="Y2565:Z2565"/>
    <mergeCell ref="AA2565:AE2565"/>
    <mergeCell ref="AF2565:AG2565"/>
    <mergeCell ref="AH2565:AL2565"/>
    <mergeCell ref="Y2566:Z2566"/>
    <mergeCell ref="AA2566:AE2566"/>
    <mergeCell ref="AF2566:AG2566"/>
    <mergeCell ref="AH2566:AL2566"/>
    <mergeCell ref="C2562:X2562"/>
    <mergeCell ref="C2563:C2567"/>
    <mergeCell ref="D2563:D2567"/>
    <mergeCell ref="E2563:Q2563"/>
    <mergeCell ref="R2563:X2563"/>
    <mergeCell ref="E2564:Q2564"/>
    <mergeCell ref="R2564:X2564"/>
    <mergeCell ref="E2565:F2565"/>
    <mergeCell ref="L2694:N2694"/>
    <mergeCell ref="O2694:Q2695"/>
    <mergeCell ref="L2565:N2565"/>
    <mergeCell ref="T2694:X2694"/>
    <mergeCell ref="E2695:F2695"/>
    <mergeCell ref="G2695:H2695"/>
    <mergeCell ref="I2695:K2695"/>
    <mergeCell ref="L2695:N2695"/>
    <mergeCell ref="R2695:S2695"/>
    <mergeCell ref="T2695:X2695"/>
    <mergeCell ref="Y2648:AL2648"/>
    <mergeCell ref="Y2649:AE2649"/>
    <mergeCell ref="AF2649:AL2649"/>
    <mergeCell ref="Y2650:AE2650"/>
    <mergeCell ref="AF2650:AL2650"/>
    <mergeCell ref="Y2651:Z2651"/>
    <mergeCell ref="AA2651:AE2651"/>
    <mergeCell ref="AF2651:AG2651"/>
    <mergeCell ref="AH2651:AL2651"/>
    <mergeCell ref="Y2652:Z2652"/>
    <mergeCell ref="AA2652:AE2652"/>
    <mergeCell ref="AF2652:AG2652"/>
    <mergeCell ref="AH2652:AL2652"/>
    <mergeCell ref="C2648:X2648"/>
    <mergeCell ref="C2649:C2653"/>
    <mergeCell ref="D2649:D2653"/>
    <mergeCell ref="E2649:Q2649"/>
    <mergeCell ref="R2649:X2649"/>
    <mergeCell ref="E2650:Q2650"/>
    <mergeCell ref="R2650:X2650"/>
    <mergeCell ref="E2651:F2651"/>
    <mergeCell ref="G2651:H2651"/>
    <mergeCell ref="O2738:Q2739"/>
    <mergeCell ref="R2738:S2738"/>
    <mergeCell ref="O2651:Q2652"/>
    <mergeCell ref="E2739:F2739"/>
    <mergeCell ref="G2739:H2739"/>
    <mergeCell ref="I2739:K2739"/>
    <mergeCell ref="L2739:N2739"/>
    <mergeCell ref="R2739:S2739"/>
    <mergeCell ref="T2739:X2739"/>
    <mergeCell ref="Y2691:AL2691"/>
    <mergeCell ref="Y2692:AE2692"/>
    <mergeCell ref="AF2692:AL2692"/>
    <mergeCell ref="Y2693:AE2693"/>
    <mergeCell ref="AF2693:AL2693"/>
    <mergeCell ref="Y2694:Z2694"/>
    <mergeCell ref="AA2694:AE2694"/>
    <mergeCell ref="AF2694:AG2694"/>
    <mergeCell ref="AH2694:AL2694"/>
    <mergeCell ref="Y2695:Z2695"/>
    <mergeCell ref="AA2695:AE2695"/>
    <mergeCell ref="AF2695:AG2695"/>
    <mergeCell ref="AH2695:AL2695"/>
    <mergeCell ref="C2691:X2691"/>
    <mergeCell ref="C2692:C2696"/>
    <mergeCell ref="D2692:D2696"/>
    <mergeCell ref="E2692:Q2692"/>
    <mergeCell ref="R2692:X2692"/>
    <mergeCell ref="E2693:Q2693"/>
    <mergeCell ref="R2693:X2693"/>
    <mergeCell ref="E2694:F2694"/>
    <mergeCell ref="G2694:H2694"/>
    <mergeCell ref="I2694:K2694"/>
    <mergeCell ref="R2781:S2781"/>
    <mergeCell ref="T2781:X2781"/>
    <mergeCell ref="R2694:S2694"/>
    <mergeCell ref="G2782:H2782"/>
    <mergeCell ref="I2782:K2782"/>
    <mergeCell ref="L2782:N2782"/>
    <mergeCell ref="R2782:S2782"/>
    <mergeCell ref="T2782:X2782"/>
    <mergeCell ref="Y2735:AL2735"/>
    <mergeCell ref="Y2736:AE2736"/>
    <mergeCell ref="AF2736:AL2736"/>
    <mergeCell ref="Y2737:AE2737"/>
    <mergeCell ref="AF2737:AL2737"/>
    <mergeCell ref="Y2738:Z2738"/>
    <mergeCell ref="AA2738:AE2738"/>
    <mergeCell ref="AF2738:AG2738"/>
    <mergeCell ref="AH2738:AL2738"/>
    <mergeCell ref="Y2739:Z2739"/>
    <mergeCell ref="AA2739:AE2739"/>
    <mergeCell ref="AF2739:AG2739"/>
    <mergeCell ref="AH2739:AL2739"/>
    <mergeCell ref="C2735:X2735"/>
    <mergeCell ref="C2736:C2740"/>
    <mergeCell ref="D2736:D2740"/>
    <mergeCell ref="E2736:Q2736"/>
    <mergeCell ref="R2736:X2736"/>
    <mergeCell ref="E2737:Q2737"/>
    <mergeCell ref="R2737:X2737"/>
    <mergeCell ref="E2738:F2738"/>
    <mergeCell ref="G2738:H2738"/>
    <mergeCell ref="I2738:K2738"/>
    <mergeCell ref="L2738:N2738"/>
    <mergeCell ref="T2866:X2866"/>
    <mergeCell ref="E2867:F2867"/>
    <mergeCell ref="T2738:X2738"/>
    <mergeCell ref="I2867:K2867"/>
    <mergeCell ref="L2867:N2867"/>
    <mergeCell ref="R2867:S2867"/>
    <mergeCell ref="T2867:X2867"/>
    <mergeCell ref="Y2778:AL2778"/>
    <mergeCell ref="Y2779:AE2779"/>
    <mergeCell ref="AF2779:AL2779"/>
    <mergeCell ref="Y2780:AE2780"/>
    <mergeCell ref="AF2780:AL2780"/>
    <mergeCell ref="Y2781:Z2781"/>
    <mergeCell ref="AA2781:AE2781"/>
    <mergeCell ref="AF2781:AG2781"/>
    <mergeCell ref="AH2781:AL2781"/>
    <mergeCell ref="Y2782:Z2782"/>
    <mergeCell ref="AA2782:AE2782"/>
    <mergeCell ref="AF2782:AG2782"/>
    <mergeCell ref="AH2782:AL2782"/>
    <mergeCell ref="C2778:X2778"/>
    <mergeCell ref="C2779:C2783"/>
    <mergeCell ref="D2779:D2783"/>
    <mergeCell ref="E2779:Q2779"/>
    <mergeCell ref="R2779:X2779"/>
    <mergeCell ref="E2780:Q2780"/>
    <mergeCell ref="R2780:X2780"/>
    <mergeCell ref="E2781:F2781"/>
    <mergeCell ref="G2781:H2781"/>
    <mergeCell ref="I2781:K2781"/>
    <mergeCell ref="L2781:N2781"/>
    <mergeCell ref="O2781:Q2782"/>
    <mergeCell ref="E2909:F2909"/>
    <mergeCell ref="G2909:H2909"/>
    <mergeCell ref="E2782:F2782"/>
    <mergeCell ref="L2909:N2909"/>
    <mergeCell ref="R2909:S2909"/>
    <mergeCell ref="T2909:X2909"/>
    <mergeCell ref="Y2863:AL2863"/>
    <mergeCell ref="Y2864:AE2864"/>
    <mergeCell ref="AF2864:AL2864"/>
    <mergeCell ref="Y2865:AE2865"/>
    <mergeCell ref="AF2865:AL2865"/>
    <mergeCell ref="Y2866:Z2866"/>
    <mergeCell ref="AA2866:AE2866"/>
    <mergeCell ref="AF2866:AG2866"/>
    <mergeCell ref="AH2866:AL2866"/>
    <mergeCell ref="Y2867:Z2867"/>
    <mergeCell ref="AA2867:AE2867"/>
    <mergeCell ref="AF2867:AG2867"/>
    <mergeCell ref="AH2867:AL2867"/>
    <mergeCell ref="C2863:X2863"/>
    <mergeCell ref="C2864:C2868"/>
    <mergeCell ref="D2864:D2868"/>
    <mergeCell ref="E2864:Q2864"/>
    <mergeCell ref="R2864:X2864"/>
    <mergeCell ref="E2865:Q2865"/>
    <mergeCell ref="R2865:X2865"/>
    <mergeCell ref="E2866:F2866"/>
    <mergeCell ref="G2866:H2866"/>
    <mergeCell ref="I2866:K2866"/>
    <mergeCell ref="L2866:N2866"/>
    <mergeCell ref="O2866:Q2867"/>
    <mergeCell ref="R2866:S2866"/>
    <mergeCell ref="G2951:H2951"/>
    <mergeCell ref="I2951:K2951"/>
    <mergeCell ref="G2867:H2867"/>
    <mergeCell ref="R2951:S2951"/>
    <mergeCell ref="T2951:X2951"/>
    <mergeCell ref="Y2905:AL2905"/>
    <mergeCell ref="Y2906:AE2906"/>
    <mergeCell ref="AF2906:AL2906"/>
    <mergeCell ref="Y2907:AE2907"/>
    <mergeCell ref="AF2907:AL2907"/>
    <mergeCell ref="Y2908:Z2908"/>
    <mergeCell ref="AA2908:AE2908"/>
    <mergeCell ref="AF2908:AG2908"/>
    <mergeCell ref="AH2908:AL2908"/>
    <mergeCell ref="Y2909:Z2909"/>
    <mergeCell ref="AA2909:AE2909"/>
    <mergeCell ref="AF2909:AG2909"/>
    <mergeCell ref="AH2909:AL2909"/>
    <mergeCell ref="C2905:X2905"/>
    <mergeCell ref="C2906:C2910"/>
    <mergeCell ref="D2906:D2910"/>
    <mergeCell ref="E2906:Q2906"/>
    <mergeCell ref="R2906:X2906"/>
    <mergeCell ref="E2907:Q2907"/>
    <mergeCell ref="R2907:X2907"/>
    <mergeCell ref="E2908:F2908"/>
    <mergeCell ref="G2908:H2908"/>
    <mergeCell ref="I2908:K2908"/>
    <mergeCell ref="L2908:N2908"/>
    <mergeCell ref="O2908:Q2909"/>
    <mergeCell ref="R2908:S2908"/>
    <mergeCell ref="T2908:X2908"/>
    <mergeCell ref="I2994:K2994"/>
    <mergeCell ref="L2994:N2994"/>
    <mergeCell ref="I2909:K2909"/>
    <mergeCell ref="T2994:X2994"/>
    <mergeCell ref="Y2947:AL2947"/>
    <mergeCell ref="Y2948:AE2948"/>
    <mergeCell ref="AF2948:AL2948"/>
    <mergeCell ref="Y2949:AE2949"/>
    <mergeCell ref="AF2949:AL2949"/>
    <mergeCell ref="Y2950:Z2950"/>
    <mergeCell ref="AA2950:AE2950"/>
    <mergeCell ref="AF2950:AG2950"/>
    <mergeCell ref="AH2950:AL2950"/>
    <mergeCell ref="Y2951:Z2951"/>
    <mergeCell ref="AA2951:AE2951"/>
    <mergeCell ref="AF2951:AG2951"/>
    <mergeCell ref="AH2951:AL2951"/>
    <mergeCell ref="C2947:X2947"/>
    <mergeCell ref="C2948:C2952"/>
    <mergeCell ref="D2948:D2952"/>
    <mergeCell ref="E2948:Q2948"/>
    <mergeCell ref="R2948:X2948"/>
    <mergeCell ref="E2949:Q2949"/>
    <mergeCell ref="R2949:X2949"/>
    <mergeCell ref="E2950:F2950"/>
    <mergeCell ref="G2950:H2950"/>
    <mergeCell ref="I2950:K2950"/>
    <mergeCell ref="L2950:N2950"/>
    <mergeCell ref="O2950:Q2951"/>
    <mergeCell ref="R2950:S2950"/>
    <mergeCell ref="T2950:X2950"/>
    <mergeCell ref="E2951:F2951"/>
    <mergeCell ref="AF3075:AG3075"/>
    <mergeCell ref="R2994:S2994"/>
    <mergeCell ref="L2951:N2951"/>
    <mergeCell ref="Y2990:AL2990"/>
    <mergeCell ref="Y2991:AE2991"/>
    <mergeCell ref="AF2991:AL2991"/>
    <mergeCell ref="Y2992:AE2992"/>
    <mergeCell ref="AF2992:AL2992"/>
    <mergeCell ref="Y2993:Z2993"/>
    <mergeCell ref="AA2993:AE2993"/>
    <mergeCell ref="AF2993:AG2993"/>
    <mergeCell ref="AH2993:AL2993"/>
    <mergeCell ref="Y2994:Z2994"/>
    <mergeCell ref="AA2994:AE2994"/>
    <mergeCell ref="AF2994:AG2994"/>
    <mergeCell ref="AH2994:AL2994"/>
    <mergeCell ref="C2990:X2990"/>
    <mergeCell ref="C2991:C2995"/>
    <mergeCell ref="D2991:D2995"/>
    <mergeCell ref="E2991:Q2991"/>
    <mergeCell ref="R2991:X2991"/>
    <mergeCell ref="E2992:Q2992"/>
    <mergeCell ref="R2992:X2992"/>
    <mergeCell ref="E2993:F2993"/>
    <mergeCell ref="G2993:H2993"/>
    <mergeCell ref="I2993:K2993"/>
    <mergeCell ref="L2993:N2993"/>
    <mergeCell ref="O2993:Q2994"/>
    <mergeCell ref="R2993:S2993"/>
    <mergeCell ref="T2993:X2993"/>
    <mergeCell ref="E2994:F2994"/>
    <mergeCell ref="G2994:H2994"/>
    <mergeCell ref="AH3075:AL3075"/>
    <mergeCell ref="C3071:X3071"/>
    <mergeCell ref="Y3071:AL3071"/>
    <mergeCell ref="C3072:C3076"/>
    <mergeCell ref="D3072:D3076"/>
    <mergeCell ref="E3072:Q3072"/>
    <mergeCell ref="R3072:X3072"/>
    <mergeCell ref="Y3072:AE3072"/>
    <mergeCell ref="AF3072:AL3072"/>
    <mergeCell ref="E3073:Q3073"/>
    <mergeCell ref="R3073:X3073"/>
    <mergeCell ref="Y3073:AE3073"/>
    <mergeCell ref="AF3073:AL3073"/>
    <mergeCell ref="E3074:F3074"/>
    <mergeCell ref="G3074:H3074"/>
    <mergeCell ref="I3074:K3074"/>
    <mergeCell ref="L3074:N3074"/>
    <mergeCell ref="O3074:Q3075"/>
    <mergeCell ref="R3074:S3074"/>
    <mergeCell ref="T3074:X3074"/>
    <mergeCell ref="Y3074:Z3074"/>
    <mergeCell ref="AA3074:AE3074"/>
    <mergeCell ref="AF3074:AG3074"/>
    <mergeCell ref="AH3074:AL3074"/>
    <mergeCell ref="E3075:F3075"/>
    <mergeCell ref="G3075:H3075"/>
    <mergeCell ref="I3075:K3075"/>
    <mergeCell ref="L3075:N3075"/>
    <mergeCell ref="R3075:S3075"/>
    <mergeCell ref="T3075:X3075"/>
    <mergeCell ref="Y3075:Z3075"/>
    <mergeCell ref="AA3075:AE3075"/>
  </mergeCells>
  <phoneticPr fontId="7" type="noConversion"/>
  <printOptions horizontalCentered="1"/>
  <pageMargins left="0.23622047244094491" right="0.23622047244094491" top="0.70866141732283472" bottom="0.19685039370078741" header="0.55118110236220474" footer="0.15748031496062992"/>
  <pageSetup paperSize="9" scale="55" pageOrder="overThenDown" orientation="landscape" r:id="rId1"/>
  <headerFooter alignWithMargins="0">
    <oddFooter>&amp;F</oddFooter>
  </headerFooter>
  <rowBreaks count="1" manualBreakCount="1">
    <brk id="183" max="16383" man="1"/>
  </rowBreaks>
  <colBreaks count="10" manualBreakCount="10">
    <brk id="17" min="108" max="124" man="1"/>
    <brk id="17" min="166" max="182" man="1"/>
    <brk id="17" min="269" max="307" man="1"/>
    <brk id="17" min="309" max="325" man="1"/>
    <brk id="17" min="379" max="417" man="1"/>
    <brk id="17" min="488" max="526" man="1"/>
    <brk id="17" min="571" max="609" man="1"/>
    <brk id="24" min="654" max="692" man="1"/>
    <brk id="24" min="694" max="710" man="1"/>
    <brk id="24" min="823" max="86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financial</vt:lpstr>
      <vt:lpstr>physical</vt:lpstr>
      <vt:lpstr>financial!Print_Area</vt:lpstr>
      <vt:lpstr>physical!Print_Area</vt:lpstr>
      <vt:lpstr>financial!Print_Titles</vt:lpstr>
      <vt:lpstr>physical!Print_Titles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26271MSDO</cp:lastModifiedBy>
  <cp:lastPrinted>2016-05-10T06:49:34Z</cp:lastPrinted>
  <dcterms:created xsi:type="dcterms:W3CDTF">2010-12-02T06:42:10Z</dcterms:created>
  <dcterms:modified xsi:type="dcterms:W3CDTF">2016-05-23T06:47:47Z</dcterms:modified>
</cp:coreProperties>
</file>